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drawings/drawing2.xml" ContentType="application/vnd.openxmlformats-officedocument.drawing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oskf\Downloads\"/>
    </mc:Choice>
  </mc:AlternateContent>
  <xr:revisionPtr revIDLastSave="0" documentId="13_ncr:1_{97F92556-D223-4803-95A5-01049D514FB1}" xr6:coauthVersionLast="47" xr6:coauthVersionMax="47" xr10:uidLastSave="{00000000-0000-0000-0000-000000000000}"/>
  <bookViews>
    <workbookView xWindow="-108" yWindow="-108" windowWidth="23256" windowHeight="12456" tabRatio="839" xr2:uid="{00000000-000D-0000-FFFF-FFFF00000000}"/>
  </bookViews>
  <sheets>
    <sheet name="입고" sheetId="1" r:id="rId1"/>
    <sheet name="재고현황" sheetId="3" r:id="rId2"/>
    <sheet name="출고" sheetId="2" r:id="rId3"/>
    <sheet name="재고DATA" sheetId="4" r:id="rId4"/>
    <sheet name="입고현황조회" sheetId="7" r:id="rId5"/>
    <sheet name="출고DATA" sheetId="5" r:id="rId6"/>
    <sheet name="품목DATA" sheetId="6" r:id="rId7"/>
  </sheets>
  <definedNames>
    <definedName name="_xlnm._FilterDatabase" localSheetId="3" hidden="1">재고DATA!$A$1:$P$4</definedName>
    <definedName name="_xlnm._FilterDatabase" localSheetId="2" hidden="1">출고!#REF!</definedName>
    <definedName name="_xlnm._FilterDatabase" localSheetId="5" hidden="1">출고DATA!$A$1:$K$39391</definedName>
    <definedName name="_xlnm._FilterDatabase" localSheetId="6" hidden="1">품목DATA!$A$1:$F$5373</definedName>
    <definedName name="_xlnm.Criteria" localSheetId="4">입고현황조회!$D$1:$F$2</definedName>
    <definedName name="_xlnm.Criteria" localSheetId="2">출고!$G$2:$I$3</definedName>
    <definedName name="DATA구분">재고DATA!$C$2:$C$19991</definedName>
    <definedName name="DATA단가">재고DATA!$H$2:$H$19991</definedName>
    <definedName name="DATA입고년월">재고DATA!$O$2:$O$19991</definedName>
    <definedName name="DATA입고번호">재고DATA!$A$2:$A$19991</definedName>
    <definedName name="DATA입고수량">재고DATA!$G$2:$G$19991</definedName>
    <definedName name="DATA입고일">재고DATA!$B$2:$B$19991</definedName>
    <definedName name="DATA잔량">재고DATA!$N$2:$N$19991</definedName>
    <definedName name="DATA잔량금액">재고DATA!$P$2:$P$19991</definedName>
    <definedName name="DATA품목명">재고DATA!$E$2:$E$19991</definedName>
    <definedName name="DATA품목코드">재고DATA!$D$2:$D$19991</definedName>
    <definedName name="_xlnm.Extract" localSheetId="4">입고현황조회!$A$7:$H$7</definedName>
    <definedName name="_xlnm.Extract" localSheetId="2">출고!$B$12:$K$12</definedName>
    <definedName name="_xlnm.Print_Area" localSheetId="0">입고!$A$1:$J$17</definedName>
    <definedName name="_xlnm.Print_Area" localSheetId="4">입고현황조회!$J$6:$K$34</definedName>
    <definedName name="_xlnm.Print_Area" localSheetId="3">재고DATA!$D$3599:$N$3642</definedName>
    <definedName name="_xlnm.Print_Area" localSheetId="1">재고현황!$A$1:$H$2718</definedName>
    <definedName name="_xlnm.Print_Area" localSheetId="2">출고!$B$12:$J$15</definedName>
    <definedName name="_xlnm.Print_Area" localSheetId="6">품목DATA!$A$3259:$D$3285</definedName>
    <definedName name="_xlnm.Print_Titles" localSheetId="1">재고현황!$2:$2</definedName>
    <definedName name="_xlnm.Print_Titles" localSheetId="2">출고!$12:$12</definedName>
    <definedName name="Z_8C0016D3_969B_459C_82F3_A025653C8769_.wvu.Cols" localSheetId="0" hidden="1">입고!$G:$I</definedName>
    <definedName name="Z_8C0016D3_969B_459C_82F3_A025653C8769_.wvu.Cols" localSheetId="1" hidden="1">재고현황!#REF!</definedName>
    <definedName name="Z_8C0016D3_969B_459C_82F3_A025653C8769_.wvu.FilterData" localSheetId="3" hidden="1">재고DATA!$A$1:$N$932</definedName>
    <definedName name="Z_8C0016D3_969B_459C_82F3_A025653C8769_.wvu.FilterData" localSheetId="5" hidden="1">출고DATA!$A$1:$K$15</definedName>
    <definedName name="Z_8C0016D3_969B_459C_82F3_A025653C8769_.wvu.FilterData" localSheetId="6" hidden="1">품목DATA!$A$1:$F$5373</definedName>
    <definedName name="Z_8C0016D3_969B_459C_82F3_A025653C8769_.wvu.PrintArea" localSheetId="2" hidden="1">출고!$B$8:$N$9</definedName>
    <definedName name="Z_8C0016D3_969B_459C_82F3_A025653C8769_.wvu.PrintTitles" localSheetId="1" hidden="1">재고현황!$2:$2</definedName>
    <definedName name="Z_8C0016D3_969B_459C_82F3_A025653C8769_.wvu.PrintTitles" localSheetId="2" hidden="1">출고!$12:$12</definedName>
    <definedName name="Z_8C0016D3_969B_459C_82F3_A025653C8769_.wvu.Rows" localSheetId="5" hidden="1">출고DATA!#REF!</definedName>
    <definedName name="거래일자" localSheetId="5">출고DATA!$A$2:$A$20000</definedName>
    <definedName name="거래처명" localSheetId="5">출고DATA!$E$2:$E$20000</definedName>
    <definedName name="구분" localSheetId="5">출고DATA!$B$2:$B$20000</definedName>
    <definedName name="구분1">출고!$C$9</definedName>
    <definedName name="매입처">재고DATA!$L$2:$L$19991</definedName>
    <definedName name="입고_구분">입고!$J$12:$J$17</definedName>
    <definedName name="입고번호">출고DATA!$A$2:$A$20000</definedName>
    <definedName name="입고일">재고DATA!$B$2:$B$19991</definedName>
    <definedName name="재고_구분">재고DATA!$C$2:$C$19991</definedName>
    <definedName name="재고장범위">OFFSET(재고DATA!$A$1,0,0,COUNTA(재고DATA!$A:$A),COUNTA(재고DATA!$1:$1))</definedName>
    <definedName name="조회내역범위">OFFSET(출고!$B$13,0,0,COUNTA(출고!$B:$B),10)</definedName>
    <definedName name="조회범위">OFFSET(입고현황조회!$A$8,0,0,COUNTA(입고현황조회!$A:$A),8)</definedName>
    <definedName name="창고명">입고!$J$3:$J$10</definedName>
    <definedName name="창고명_재고장">재고DATA!$J$2:$J$19991</definedName>
    <definedName name="출고DATA_수량">출고DATA!$K$2:$K$20000</definedName>
    <definedName name="출고DATA_출고일">출고DATA!$J$2:$J$20000</definedName>
    <definedName name="출고DATA_코드">출고DATA!$C$2:$C$20000</definedName>
    <definedName name="출고시트범위">OFFSET(출고DATA!$A$1,0,0,COUNTA(출고DATA!$A:$A),COUNTA(출고DATA!$1:$1))</definedName>
    <definedName name="출고장범위" localSheetId="5">OFFSET(출고DATA!$A$1,0,0,COUNTA(출고DATA!$A:$A),COUNTA(출고DATA!$1:$1))</definedName>
    <definedName name="품목DATA범위">품목DATA!$A$1:$F$5373</definedName>
    <definedName name="품목코드">품목DATA!$A$2:$A$3106</definedName>
  </definedNames>
  <calcPr calcId="191029"/>
  <customWorkbookViews>
    <customWorkbookView name="김길표-PC - 사용자 보기" guid="{8C0016D3-969B-459C-82F3-A025653C8769}" mergeInterval="0" personalView="1" maximized="1" xWindow="1" yWindow="1" windowWidth="1680" windowHeight="812" tabRatio="839" activeSheetId="1"/>
  </customWorkbookViews>
  <pivotCaches>
    <pivotCache cacheId="0" r:id="rId8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4" l="1"/>
  <c r="O3" i="4"/>
  <c r="P2" i="4"/>
  <c r="O2" i="4"/>
  <c r="C16" i="1"/>
  <c r="E3" i="3" a="1"/>
  <c r="E3" i="3" s="1"/>
  <c r="C8" i="1"/>
  <c r="C7" i="1"/>
  <c r="C11" i="1" l="1"/>
  <c r="B9" i="2"/>
  <c r="L24" i="7"/>
  <c r="D2" i="7" l="1"/>
  <c r="E2" i="7"/>
  <c r="F2" i="7"/>
  <c r="J8" i="2" l="1"/>
  <c r="O12118" i="4" l="1"/>
  <c r="P12118" i="4"/>
  <c r="O11662" i="4" l="1"/>
  <c r="O11663" i="4"/>
  <c r="O11664" i="4"/>
  <c r="P11662" i="4"/>
  <c r="P11663" i="4"/>
  <c r="P11664" i="4"/>
  <c r="I11" i="2" l="1"/>
  <c r="E76" i="3" l="1"/>
  <c r="E458" i="3"/>
  <c r="E454" i="3"/>
  <c r="E452" i="3"/>
  <c r="E449" i="3"/>
  <c r="E423" i="3"/>
  <c r="E407" i="3"/>
  <c r="E398" i="3"/>
  <c r="E2290" i="3" l="1"/>
  <c r="E1431" i="3"/>
  <c r="E2289" i="3"/>
  <c r="E75" i="3"/>
  <c r="E2735" i="3"/>
  <c r="E2498" i="3"/>
  <c r="E2499" i="3"/>
  <c r="E2500" i="3"/>
  <c r="E1736" i="3"/>
  <c r="E316" i="3"/>
  <c r="E315" i="3"/>
  <c r="E1607" i="3"/>
  <c r="E1582" i="3"/>
  <c r="E626" i="3"/>
  <c r="E595" i="3"/>
  <c r="E2178" i="3"/>
  <c r="E1580" i="3"/>
  <c r="E1581" i="3"/>
  <c r="E314" i="3"/>
  <c r="E2497" i="3"/>
  <c r="E2734" i="3"/>
  <c r="E74" i="3"/>
  <c r="E518" i="3"/>
  <c r="E522" i="3"/>
  <c r="E2177" i="3"/>
  <c r="E1585" i="3"/>
  <c r="E2133" i="3"/>
  <c r="E1694" i="3"/>
  <c r="E904" i="3"/>
  <c r="E2733" i="3"/>
  <c r="E2699" i="3"/>
  <c r="E2277" i="3"/>
  <c r="E2205" i="3"/>
  <c r="E2206" i="3"/>
  <c r="E1605" i="3"/>
  <c r="E1737" i="3"/>
  <c r="E1703" i="3"/>
  <c r="E1808" i="3"/>
  <c r="E627" i="3"/>
  <c r="E642" i="3"/>
  <c r="E673" i="3"/>
  <c r="E635" i="3"/>
  <c r="E647" i="3"/>
  <c r="E687" i="3"/>
  <c r="E636" i="3"/>
  <c r="E657" i="3"/>
  <c r="E869" i="3"/>
  <c r="E637" i="3"/>
  <c r="E670" i="3"/>
  <c r="E958" i="3"/>
  <c r="P4" i="4"/>
  <c r="G3" i="3" s="1" a="1"/>
  <c r="G3" i="3" s="1"/>
  <c r="F3" i="3" s="1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373" i="4"/>
  <c r="P374" i="4"/>
  <c r="P375" i="4"/>
  <c r="P376" i="4"/>
  <c r="P377" i="4"/>
  <c r="P378" i="4"/>
  <c r="P379" i="4"/>
  <c r="P380" i="4"/>
  <c r="P381" i="4"/>
  <c r="P382" i="4"/>
  <c r="P383" i="4"/>
  <c r="P384" i="4"/>
  <c r="P385" i="4"/>
  <c r="P386" i="4"/>
  <c r="P387" i="4"/>
  <c r="P388" i="4"/>
  <c r="P389" i="4"/>
  <c r="P390" i="4"/>
  <c r="P391" i="4"/>
  <c r="P392" i="4"/>
  <c r="P393" i="4"/>
  <c r="P394" i="4"/>
  <c r="P395" i="4"/>
  <c r="P396" i="4"/>
  <c r="P397" i="4"/>
  <c r="P398" i="4"/>
  <c r="P399" i="4"/>
  <c r="P400" i="4"/>
  <c r="P401" i="4"/>
  <c r="P402" i="4"/>
  <c r="P403" i="4"/>
  <c r="P404" i="4"/>
  <c r="P405" i="4"/>
  <c r="P406" i="4"/>
  <c r="P407" i="4"/>
  <c r="P408" i="4"/>
  <c r="P409" i="4"/>
  <c r="P410" i="4"/>
  <c r="P411" i="4"/>
  <c r="P412" i="4"/>
  <c r="P413" i="4"/>
  <c r="P414" i="4"/>
  <c r="P415" i="4"/>
  <c r="P416" i="4"/>
  <c r="P417" i="4"/>
  <c r="P418" i="4"/>
  <c r="P419" i="4"/>
  <c r="P420" i="4"/>
  <c r="P421" i="4"/>
  <c r="P422" i="4"/>
  <c r="P423" i="4"/>
  <c r="P424" i="4"/>
  <c r="P425" i="4"/>
  <c r="P426" i="4"/>
  <c r="P427" i="4"/>
  <c r="P428" i="4"/>
  <c r="P429" i="4"/>
  <c r="P430" i="4"/>
  <c r="P431" i="4"/>
  <c r="P432" i="4"/>
  <c r="P433" i="4"/>
  <c r="P434" i="4"/>
  <c r="P435" i="4"/>
  <c r="P436" i="4"/>
  <c r="P437" i="4"/>
  <c r="P438" i="4"/>
  <c r="P439" i="4"/>
  <c r="P440" i="4"/>
  <c r="P441" i="4"/>
  <c r="P442" i="4"/>
  <c r="P443" i="4"/>
  <c r="P444" i="4"/>
  <c r="P445" i="4"/>
  <c r="P446" i="4"/>
  <c r="P447" i="4"/>
  <c r="P448" i="4"/>
  <c r="P449" i="4"/>
  <c r="P450" i="4"/>
  <c r="P451" i="4"/>
  <c r="P452" i="4"/>
  <c r="P453" i="4"/>
  <c r="P454" i="4"/>
  <c r="P455" i="4"/>
  <c r="P456" i="4"/>
  <c r="P457" i="4"/>
  <c r="P458" i="4"/>
  <c r="P459" i="4"/>
  <c r="P460" i="4"/>
  <c r="P461" i="4"/>
  <c r="P462" i="4"/>
  <c r="P463" i="4"/>
  <c r="P464" i="4"/>
  <c r="P465" i="4"/>
  <c r="P466" i="4"/>
  <c r="P467" i="4"/>
  <c r="P468" i="4"/>
  <c r="P469" i="4"/>
  <c r="P470" i="4"/>
  <c r="P471" i="4"/>
  <c r="P472" i="4"/>
  <c r="P473" i="4"/>
  <c r="P474" i="4"/>
  <c r="P475" i="4"/>
  <c r="P476" i="4"/>
  <c r="P477" i="4"/>
  <c r="P478" i="4"/>
  <c r="P479" i="4"/>
  <c r="P480" i="4"/>
  <c r="P481" i="4"/>
  <c r="P482" i="4"/>
  <c r="P483" i="4"/>
  <c r="P484" i="4"/>
  <c r="P485" i="4"/>
  <c r="P486" i="4"/>
  <c r="P487" i="4"/>
  <c r="P488" i="4"/>
  <c r="P489" i="4"/>
  <c r="P490" i="4"/>
  <c r="P491" i="4"/>
  <c r="P492" i="4"/>
  <c r="P493" i="4"/>
  <c r="P494" i="4"/>
  <c r="P495" i="4"/>
  <c r="P496" i="4"/>
  <c r="P497" i="4"/>
  <c r="P498" i="4"/>
  <c r="P499" i="4"/>
  <c r="P500" i="4"/>
  <c r="P501" i="4"/>
  <c r="P502" i="4"/>
  <c r="P503" i="4"/>
  <c r="P504" i="4"/>
  <c r="P505" i="4"/>
  <c r="P506" i="4"/>
  <c r="P507" i="4"/>
  <c r="P508" i="4"/>
  <c r="P509" i="4"/>
  <c r="P510" i="4"/>
  <c r="P511" i="4"/>
  <c r="P512" i="4"/>
  <c r="P513" i="4"/>
  <c r="P514" i="4"/>
  <c r="P515" i="4"/>
  <c r="P516" i="4"/>
  <c r="P517" i="4"/>
  <c r="P518" i="4"/>
  <c r="P519" i="4"/>
  <c r="P520" i="4"/>
  <c r="P521" i="4"/>
  <c r="P522" i="4"/>
  <c r="P523" i="4"/>
  <c r="P524" i="4"/>
  <c r="P525" i="4"/>
  <c r="P526" i="4"/>
  <c r="P527" i="4"/>
  <c r="P528" i="4"/>
  <c r="P529" i="4"/>
  <c r="P530" i="4"/>
  <c r="P531" i="4"/>
  <c r="P532" i="4"/>
  <c r="P533" i="4"/>
  <c r="P534" i="4"/>
  <c r="P535" i="4"/>
  <c r="P536" i="4"/>
  <c r="P537" i="4"/>
  <c r="P538" i="4"/>
  <c r="P539" i="4"/>
  <c r="P540" i="4"/>
  <c r="P541" i="4"/>
  <c r="P542" i="4"/>
  <c r="P543" i="4"/>
  <c r="P544" i="4"/>
  <c r="P545" i="4"/>
  <c r="P546" i="4"/>
  <c r="P547" i="4"/>
  <c r="P548" i="4"/>
  <c r="P549" i="4"/>
  <c r="P550" i="4"/>
  <c r="P551" i="4"/>
  <c r="P552" i="4"/>
  <c r="P553" i="4"/>
  <c r="P554" i="4"/>
  <c r="P555" i="4"/>
  <c r="P556" i="4"/>
  <c r="P557" i="4"/>
  <c r="P558" i="4"/>
  <c r="P559" i="4"/>
  <c r="P560" i="4"/>
  <c r="P561" i="4"/>
  <c r="P562" i="4"/>
  <c r="P563" i="4"/>
  <c r="P564" i="4"/>
  <c r="P565" i="4"/>
  <c r="P566" i="4"/>
  <c r="P567" i="4"/>
  <c r="P568" i="4"/>
  <c r="P569" i="4"/>
  <c r="P570" i="4"/>
  <c r="P571" i="4"/>
  <c r="P572" i="4"/>
  <c r="P573" i="4"/>
  <c r="P574" i="4"/>
  <c r="P575" i="4"/>
  <c r="P576" i="4"/>
  <c r="P577" i="4"/>
  <c r="P578" i="4"/>
  <c r="P579" i="4"/>
  <c r="P580" i="4"/>
  <c r="P581" i="4"/>
  <c r="P582" i="4"/>
  <c r="P583" i="4"/>
  <c r="P584" i="4"/>
  <c r="P585" i="4"/>
  <c r="P586" i="4"/>
  <c r="P587" i="4"/>
  <c r="P588" i="4"/>
  <c r="P589" i="4"/>
  <c r="P590" i="4"/>
  <c r="P591" i="4"/>
  <c r="P592" i="4"/>
  <c r="P593" i="4"/>
  <c r="P594" i="4"/>
  <c r="P595" i="4"/>
  <c r="P596" i="4"/>
  <c r="P597" i="4"/>
  <c r="P598" i="4"/>
  <c r="P599" i="4"/>
  <c r="P600" i="4"/>
  <c r="P601" i="4"/>
  <c r="P602" i="4"/>
  <c r="P603" i="4"/>
  <c r="P604" i="4"/>
  <c r="P605" i="4"/>
  <c r="P606" i="4"/>
  <c r="P607" i="4"/>
  <c r="P608" i="4"/>
  <c r="P609" i="4"/>
  <c r="P610" i="4"/>
  <c r="P611" i="4"/>
  <c r="P612" i="4"/>
  <c r="P613" i="4"/>
  <c r="P614" i="4"/>
  <c r="P615" i="4"/>
  <c r="P616" i="4"/>
  <c r="P617" i="4"/>
  <c r="P618" i="4"/>
  <c r="P619" i="4"/>
  <c r="P620" i="4"/>
  <c r="P621" i="4"/>
  <c r="P622" i="4"/>
  <c r="P623" i="4"/>
  <c r="P624" i="4"/>
  <c r="P625" i="4"/>
  <c r="P626" i="4"/>
  <c r="P627" i="4"/>
  <c r="P628" i="4"/>
  <c r="P629" i="4"/>
  <c r="P630" i="4"/>
  <c r="P631" i="4"/>
  <c r="P632" i="4"/>
  <c r="P633" i="4"/>
  <c r="P634" i="4"/>
  <c r="P635" i="4"/>
  <c r="P636" i="4"/>
  <c r="P637" i="4"/>
  <c r="P638" i="4"/>
  <c r="P639" i="4"/>
  <c r="P640" i="4"/>
  <c r="P641" i="4"/>
  <c r="P642" i="4"/>
  <c r="P643" i="4"/>
  <c r="P644" i="4"/>
  <c r="P645" i="4"/>
  <c r="P646" i="4"/>
  <c r="P647" i="4"/>
  <c r="P648" i="4"/>
  <c r="P649" i="4"/>
  <c r="P650" i="4"/>
  <c r="P651" i="4"/>
  <c r="P652" i="4"/>
  <c r="P653" i="4"/>
  <c r="P654" i="4"/>
  <c r="P655" i="4"/>
  <c r="P656" i="4"/>
  <c r="P657" i="4"/>
  <c r="P658" i="4"/>
  <c r="P659" i="4"/>
  <c r="P660" i="4"/>
  <c r="P661" i="4"/>
  <c r="P662" i="4"/>
  <c r="P663" i="4"/>
  <c r="P664" i="4"/>
  <c r="P665" i="4"/>
  <c r="P666" i="4"/>
  <c r="P667" i="4"/>
  <c r="P668" i="4"/>
  <c r="P669" i="4"/>
  <c r="P670" i="4"/>
  <c r="P671" i="4"/>
  <c r="P672" i="4"/>
  <c r="P673" i="4"/>
  <c r="P674" i="4"/>
  <c r="P675" i="4"/>
  <c r="P676" i="4"/>
  <c r="P677" i="4"/>
  <c r="P678" i="4"/>
  <c r="P679" i="4"/>
  <c r="P680" i="4"/>
  <c r="P681" i="4"/>
  <c r="P682" i="4"/>
  <c r="P683" i="4"/>
  <c r="P684" i="4"/>
  <c r="P685" i="4"/>
  <c r="P686" i="4"/>
  <c r="P687" i="4"/>
  <c r="P688" i="4"/>
  <c r="P689" i="4"/>
  <c r="P690" i="4"/>
  <c r="P691" i="4"/>
  <c r="P692" i="4"/>
  <c r="P693" i="4"/>
  <c r="P694" i="4"/>
  <c r="P695" i="4"/>
  <c r="P696" i="4"/>
  <c r="P697" i="4"/>
  <c r="P698" i="4"/>
  <c r="P699" i="4"/>
  <c r="P700" i="4"/>
  <c r="P701" i="4"/>
  <c r="P702" i="4"/>
  <c r="P703" i="4"/>
  <c r="P704" i="4"/>
  <c r="P705" i="4"/>
  <c r="P706" i="4"/>
  <c r="P707" i="4"/>
  <c r="P708" i="4"/>
  <c r="P709" i="4"/>
  <c r="P710" i="4"/>
  <c r="P711" i="4"/>
  <c r="P712" i="4"/>
  <c r="P713" i="4"/>
  <c r="P714" i="4"/>
  <c r="P715" i="4"/>
  <c r="P716" i="4"/>
  <c r="P717" i="4"/>
  <c r="P718" i="4"/>
  <c r="P719" i="4"/>
  <c r="P720" i="4"/>
  <c r="P721" i="4"/>
  <c r="P722" i="4"/>
  <c r="P723" i="4"/>
  <c r="P724" i="4"/>
  <c r="P725" i="4"/>
  <c r="P726" i="4"/>
  <c r="P727" i="4"/>
  <c r="P728" i="4"/>
  <c r="P729" i="4"/>
  <c r="P730" i="4"/>
  <c r="P731" i="4"/>
  <c r="P732" i="4"/>
  <c r="P733" i="4"/>
  <c r="P734" i="4"/>
  <c r="P735" i="4"/>
  <c r="P736" i="4"/>
  <c r="P737" i="4"/>
  <c r="P738" i="4"/>
  <c r="P739" i="4"/>
  <c r="P740" i="4"/>
  <c r="P741" i="4"/>
  <c r="P742" i="4"/>
  <c r="P743" i="4"/>
  <c r="P744" i="4"/>
  <c r="P745" i="4"/>
  <c r="P746" i="4"/>
  <c r="P747" i="4"/>
  <c r="P748" i="4"/>
  <c r="P749" i="4"/>
  <c r="P750" i="4"/>
  <c r="P751" i="4"/>
  <c r="P752" i="4"/>
  <c r="P753" i="4"/>
  <c r="P754" i="4"/>
  <c r="P755" i="4"/>
  <c r="P756" i="4"/>
  <c r="P757" i="4"/>
  <c r="P758" i="4"/>
  <c r="P759" i="4"/>
  <c r="P760" i="4"/>
  <c r="P761" i="4"/>
  <c r="P762" i="4"/>
  <c r="P763" i="4"/>
  <c r="P764" i="4"/>
  <c r="P765" i="4"/>
  <c r="P766" i="4"/>
  <c r="P767" i="4"/>
  <c r="P768" i="4"/>
  <c r="P769" i="4"/>
  <c r="P770" i="4"/>
  <c r="P771" i="4"/>
  <c r="P772" i="4"/>
  <c r="P773" i="4"/>
  <c r="P774" i="4"/>
  <c r="P775" i="4"/>
  <c r="P776" i="4"/>
  <c r="P777" i="4"/>
  <c r="P778" i="4"/>
  <c r="P779" i="4"/>
  <c r="P780" i="4"/>
  <c r="P781" i="4"/>
  <c r="P782" i="4"/>
  <c r="P783" i="4"/>
  <c r="P784" i="4"/>
  <c r="P785" i="4"/>
  <c r="P786" i="4"/>
  <c r="P787" i="4"/>
  <c r="P788" i="4"/>
  <c r="P789" i="4"/>
  <c r="P790" i="4"/>
  <c r="P791" i="4"/>
  <c r="P792" i="4"/>
  <c r="P793" i="4"/>
  <c r="P794" i="4"/>
  <c r="P795" i="4"/>
  <c r="P796" i="4"/>
  <c r="P797" i="4"/>
  <c r="P798" i="4"/>
  <c r="P799" i="4"/>
  <c r="P800" i="4"/>
  <c r="P801" i="4"/>
  <c r="P802" i="4"/>
  <c r="P803" i="4"/>
  <c r="P804" i="4"/>
  <c r="P805" i="4"/>
  <c r="P806" i="4"/>
  <c r="P807" i="4"/>
  <c r="P808" i="4"/>
  <c r="P809" i="4"/>
  <c r="P810" i="4"/>
  <c r="P811" i="4"/>
  <c r="P812" i="4"/>
  <c r="P813" i="4"/>
  <c r="P814" i="4"/>
  <c r="P815" i="4"/>
  <c r="P816" i="4"/>
  <c r="P817" i="4"/>
  <c r="P818" i="4"/>
  <c r="P819" i="4"/>
  <c r="P820" i="4"/>
  <c r="P821" i="4"/>
  <c r="P822" i="4"/>
  <c r="P823" i="4"/>
  <c r="P824" i="4"/>
  <c r="P825" i="4"/>
  <c r="P826" i="4"/>
  <c r="P827" i="4"/>
  <c r="P828" i="4"/>
  <c r="P829" i="4"/>
  <c r="P830" i="4"/>
  <c r="P831" i="4"/>
  <c r="P832" i="4"/>
  <c r="P833" i="4"/>
  <c r="P834" i="4"/>
  <c r="P835" i="4"/>
  <c r="P836" i="4"/>
  <c r="P837" i="4"/>
  <c r="P838" i="4"/>
  <c r="P839" i="4"/>
  <c r="P840" i="4"/>
  <c r="P841" i="4"/>
  <c r="P842" i="4"/>
  <c r="P843" i="4"/>
  <c r="P844" i="4"/>
  <c r="P845" i="4"/>
  <c r="P846" i="4"/>
  <c r="P847" i="4"/>
  <c r="P848" i="4"/>
  <c r="P849" i="4"/>
  <c r="P850" i="4"/>
  <c r="P851" i="4"/>
  <c r="P852" i="4"/>
  <c r="P853" i="4"/>
  <c r="P854" i="4"/>
  <c r="P855" i="4"/>
  <c r="P856" i="4"/>
  <c r="P857" i="4"/>
  <c r="P858" i="4"/>
  <c r="P859" i="4"/>
  <c r="P860" i="4"/>
  <c r="P861" i="4"/>
  <c r="P862" i="4"/>
  <c r="P863" i="4"/>
  <c r="P864" i="4"/>
  <c r="P865" i="4"/>
  <c r="P866" i="4"/>
  <c r="P867" i="4"/>
  <c r="P868" i="4"/>
  <c r="P869" i="4"/>
  <c r="P870" i="4"/>
  <c r="P871" i="4"/>
  <c r="P872" i="4"/>
  <c r="P873" i="4"/>
  <c r="P874" i="4"/>
  <c r="P875" i="4"/>
  <c r="P876" i="4"/>
  <c r="P877" i="4"/>
  <c r="P878" i="4"/>
  <c r="P879" i="4"/>
  <c r="P880" i="4"/>
  <c r="P881" i="4"/>
  <c r="P882" i="4"/>
  <c r="P883" i="4"/>
  <c r="P884" i="4"/>
  <c r="P885" i="4"/>
  <c r="P886" i="4"/>
  <c r="P887" i="4"/>
  <c r="P888" i="4"/>
  <c r="P889" i="4"/>
  <c r="P890" i="4"/>
  <c r="P891" i="4"/>
  <c r="P892" i="4"/>
  <c r="P893" i="4"/>
  <c r="P894" i="4"/>
  <c r="P895" i="4"/>
  <c r="P896" i="4"/>
  <c r="P897" i="4"/>
  <c r="P898" i="4"/>
  <c r="P899" i="4"/>
  <c r="P900" i="4"/>
  <c r="P901" i="4"/>
  <c r="P902" i="4"/>
  <c r="P903" i="4"/>
  <c r="P904" i="4"/>
  <c r="P905" i="4"/>
  <c r="P906" i="4"/>
  <c r="P907" i="4"/>
  <c r="P908" i="4"/>
  <c r="P909" i="4"/>
  <c r="P910" i="4"/>
  <c r="P911" i="4"/>
  <c r="P912" i="4"/>
  <c r="P913" i="4"/>
  <c r="P914" i="4"/>
  <c r="P915" i="4"/>
  <c r="P916" i="4"/>
  <c r="P917" i="4"/>
  <c r="P918" i="4"/>
  <c r="P919" i="4"/>
  <c r="P920" i="4"/>
  <c r="P921" i="4"/>
  <c r="P922" i="4"/>
  <c r="P923" i="4"/>
  <c r="P924" i="4"/>
  <c r="P925" i="4"/>
  <c r="P926" i="4"/>
  <c r="P927" i="4"/>
  <c r="P928" i="4"/>
  <c r="P929" i="4"/>
  <c r="P930" i="4"/>
  <c r="P931" i="4"/>
  <c r="P932" i="4"/>
  <c r="P933" i="4"/>
  <c r="P934" i="4"/>
  <c r="P935" i="4"/>
  <c r="P936" i="4"/>
  <c r="P937" i="4"/>
  <c r="P938" i="4"/>
  <c r="P939" i="4"/>
  <c r="P940" i="4"/>
  <c r="P941" i="4"/>
  <c r="P942" i="4"/>
  <c r="P943" i="4"/>
  <c r="P944" i="4"/>
  <c r="P945" i="4"/>
  <c r="P946" i="4"/>
  <c r="P947" i="4"/>
  <c r="P948" i="4"/>
  <c r="P949" i="4"/>
  <c r="P950" i="4"/>
  <c r="P951" i="4"/>
  <c r="P952" i="4"/>
  <c r="P953" i="4"/>
  <c r="P954" i="4"/>
  <c r="P955" i="4"/>
  <c r="P956" i="4"/>
  <c r="P957" i="4"/>
  <c r="P958" i="4"/>
  <c r="P959" i="4"/>
  <c r="P960" i="4"/>
  <c r="P961" i="4"/>
  <c r="P962" i="4"/>
  <c r="P963" i="4"/>
  <c r="P964" i="4"/>
  <c r="P965" i="4"/>
  <c r="P966" i="4"/>
  <c r="P967" i="4"/>
  <c r="P968" i="4"/>
  <c r="P969" i="4"/>
  <c r="P970" i="4"/>
  <c r="P971" i="4"/>
  <c r="P972" i="4"/>
  <c r="P973" i="4"/>
  <c r="P974" i="4"/>
  <c r="P975" i="4"/>
  <c r="P976" i="4"/>
  <c r="P977" i="4"/>
  <c r="P978" i="4"/>
  <c r="P979" i="4"/>
  <c r="P980" i="4"/>
  <c r="P981" i="4"/>
  <c r="P982" i="4"/>
  <c r="P983" i="4"/>
  <c r="P984" i="4"/>
  <c r="P985" i="4"/>
  <c r="P986" i="4"/>
  <c r="P987" i="4"/>
  <c r="P988" i="4"/>
  <c r="P989" i="4"/>
  <c r="P990" i="4"/>
  <c r="P991" i="4"/>
  <c r="P992" i="4"/>
  <c r="P993" i="4"/>
  <c r="P994" i="4"/>
  <c r="P995" i="4"/>
  <c r="P996" i="4"/>
  <c r="P997" i="4"/>
  <c r="P998" i="4"/>
  <c r="P999" i="4"/>
  <c r="P1000" i="4"/>
  <c r="P1001" i="4"/>
  <c r="P1002" i="4"/>
  <c r="P1003" i="4"/>
  <c r="P1004" i="4"/>
  <c r="P1005" i="4"/>
  <c r="P1006" i="4"/>
  <c r="P1007" i="4"/>
  <c r="P1008" i="4"/>
  <c r="P1009" i="4"/>
  <c r="P1010" i="4"/>
  <c r="P1011" i="4"/>
  <c r="P1012" i="4"/>
  <c r="P1013" i="4"/>
  <c r="P1014" i="4"/>
  <c r="P1015" i="4"/>
  <c r="P1016" i="4"/>
  <c r="P1017" i="4"/>
  <c r="P1018" i="4"/>
  <c r="P1019" i="4"/>
  <c r="P1020" i="4"/>
  <c r="P1021" i="4"/>
  <c r="P1022" i="4"/>
  <c r="P1023" i="4"/>
  <c r="P1024" i="4"/>
  <c r="P1025" i="4"/>
  <c r="P1026" i="4"/>
  <c r="P1027" i="4"/>
  <c r="P1028" i="4"/>
  <c r="P1029" i="4"/>
  <c r="P1030" i="4"/>
  <c r="P1031" i="4"/>
  <c r="P1032" i="4"/>
  <c r="P1033" i="4"/>
  <c r="P1034" i="4"/>
  <c r="P1035" i="4"/>
  <c r="P1036" i="4"/>
  <c r="P1037" i="4"/>
  <c r="P1038" i="4"/>
  <c r="P1039" i="4"/>
  <c r="P1040" i="4"/>
  <c r="P1041" i="4"/>
  <c r="P1042" i="4"/>
  <c r="P1043" i="4"/>
  <c r="P1044" i="4"/>
  <c r="P1045" i="4"/>
  <c r="P1046" i="4"/>
  <c r="P1047" i="4"/>
  <c r="P1048" i="4"/>
  <c r="P1049" i="4"/>
  <c r="P1050" i="4"/>
  <c r="P1051" i="4"/>
  <c r="P1052" i="4"/>
  <c r="P1053" i="4"/>
  <c r="P1054" i="4"/>
  <c r="P1055" i="4"/>
  <c r="P1056" i="4"/>
  <c r="P1057" i="4"/>
  <c r="P1058" i="4"/>
  <c r="P1059" i="4"/>
  <c r="P1060" i="4"/>
  <c r="P1061" i="4"/>
  <c r="P1062" i="4"/>
  <c r="P1063" i="4"/>
  <c r="P1064" i="4"/>
  <c r="P1065" i="4"/>
  <c r="P1066" i="4"/>
  <c r="P1067" i="4"/>
  <c r="P1068" i="4"/>
  <c r="P1069" i="4"/>
  <c r="P1070" i="4"/>
  <c r="P1071" i="4"/>
  <c r="P1072" i="4"/>
  <c r="P1073" i="4"/>
  <c r="P1074" i="4"/>
  <c r="P1075" i="4"/>
  <c r="P1076" i="4"/>
  <c r="P1077" i="4"/>
  <c r="P1078" i="4"/>
  <c r="P1079" i="4"/>
  <c r="P1080" i="4"/>
  <c r="P1081" i="4"/>
  <c r="P1082" i="4"/>
  <c r="P1083" i="4"/>
  <c r="P1084" i="4"/>
  <c r="P1085" i="4"/>
  <c r="P1086" i="4"/>
  <c r="P1087" i="4"/>
  <c r="P1088" i="4"/>
  <c r="P1089" i="4"/>
  <c r="P1090" i="4"/>
  <c r="P1091" i="4"/>
  <c r="P1092" i="4"/>
  <c r="P1093" i="4"/>
  <c r="P1094" i="4"/>
  <c r="P1095" i="4"/>
  <c r="P1096" i="4"/>
  <c r="P1097" i="4"/>
  <c r="P1098" i="4"/>
  <c r="P1099" i="4"/>
  <c r="P1100" i="4"/>
  <c r="P1101" i="4"/>
  <c r="P1102" i="4"/>
  <c r="P1103" i="4"/>
  <c r="P1104" i="4"/>
  <c r="P1105" i="4"/>
  <c r="P1106" i="4"/>
  <c r="P1107" i="4"/>
  <c r="P1108" i="4"/>
  <c r="P1109" i="4"/>
  <c r="P1110" i="4"/>
  <c r="P1111" i="4"/>
  <c r="P1112" i="4"/>
  <c r="P1113" i="4"/>
  <c r="P1114" i="4"/>
  <c r="P1115" i="4"/>
  <c r="P1116" i="4"/>
  <c r="P1117" i="4"/>
  <c r="P1118" i="4"/>
  <c r="P1119" i="4"/>
  <c r="P1120" i="4"/>
  <c r="P1121" i="4"/>
  <c r="P1122" i="4"/>
  <c r="P1123" i="4"/>
  <c r="P1124" i="4"/>
  <c r="P1125" i="4"/>
  <c r="P1126" i="4"/>
  <c r="P1127" i="4"/>
  <c r="P1128" i="4"/>
  <c r="P1129" i="4"/>
  <c r="P1130" i="4"/>
  <c r="P1131" i="4"/>
  <c r="P1132" i="4"/>
  <c r="P1133" i="4"/>
  <c r="P1134" i="4"/>
  <c r="P1135" i="4"/>
  <c r="P1136" i="4"/>
  <c r="P1137" i="4"/>
  <c r="P1138" i="4"/>
  <c r="P1139" i="4"/>
  <c r="P1140" i="4"/>
  <c r="P1141" i="4"/>
  <c r="P1142" i="4"/>
  <c r="P1143" i="4"/>
  <c r="P1144" i="4"/>
  <c r="P1145" i="4"/>
  <c r="P1146" i="4"/>
  <c r="P1147" i="4"/>
  <c r="P1148" i="4"/>
  <c r="P1149" i="4"/>
  <c r="P1150" i="4"/>
  <c r="P1151" i="4"/>
  <c r="P1152" i="4"/>
  <c r="P1153" i="4"/>
  <c r="P1154" i="4"/>
  <c r="P1155" i="4"/>
  <c r="P1156" i="4"/>
  <c r="P1157" i="4"/>
  <c r="P1158" i="4"/>
  <c r="P1159" i="4"/>
  <c r="P1160" i="4"/>
  <c r="P1161" i="4"/>
  <c r="P1162" i="4"/>
  <c r="P1163" i="4"/>
  <c r="P1164" i="4"/>
  <c r="P1165" i="4"/>
  <c r="P1166" i="4"/>
  <c r="P1167" i="4"/>
  <c r="P1168" i="4"/>
  <c r="P1169" i="4"/>
  <c r="P1170" i="4"/>
  <c r="P1171" i="4"/>
  <c r="P1172" i="4"/>
  <c r="P1173" i="4"/>
  <c r="P1174" i="4"/>
  <c r="P1175" i="4"/>
  <c r="P1176" i="4"/>
  <c r="P1177" i="4"/>
  <c r="P1178" i="4"/>
  <c r="P1179" i="4"/>
  <c r="P1180" i="4"/>
  <c r="P1181" i="4"/>
  <c r="P1182" i="4"/>
  <c r="P1183" i="4"/>
  <c r="P1184" i="4"/>
  <c r="P1185" i="4"/>
  <c r="P1186" i="4"/>
  <c r="P1187" i="4"/>
  <c r="P1188" i="4"/>
  <c r="P1189" i="4"/>
  <c r="P1190" i="4"/>
  <c r="P1191" i="4"/>
  <c r="P1192" i="4"/>
  <c r="P1193" i="4"/>
  <c r="P1194" i="4"/>
  <c r="P1195" i="4"/>
  <c r="P1196" i="4"/>
  <c r="P1197" i="4"/>
  <c r="P1198" i="4"/>
  <c r="P1199" i="4"/>
  <c r="P1200" i="4"/>
  <c r="P1201" i="4"/>
  <c r="P1202" i="4"/>
  <c r="P1203" i="4"/>
  <c r="P1204" i="4"/>
  <c r="P1205" i="4"/>
  <c r="P1206" i="4"/>
  <c r="P1207" i="4"/>
  <c r="P1208" i="4"/>
  <c r="P1209" i="4"/>
  <c r="P1210" i="4"/>
  <c r="P1211" i="4"/>
  <c r="P1212" i="4"/>
  <c r="P1213" i="4"/>
  <c r="P1214" i="4"/>
  <c r="P1215" i="4"/>
  <c r="P1216" i="4"/>
  <c r="P1217" i="4"/>
  <c r="P1218" i="4"/>
  <c r="P1219" i="4"/>
  <c r="P1220" i="4"/>
  <c r="P1221" i="4"/>
  <c r="P1222" i="4"/>
  <c r="P1223" i="4"/>
  <c r="P1224" i="4"/>
  <c r="P1225" i="4"/>
  <c r="P1226" i="4"/>
  <c r="P1227" i="4"/>
  <c r="P1228" i="4"/>
  <c r="P1229" i="4"/>
  <c r="P1230" i="4"/>
  <c r="P1231" i="4"/>
  <c r="P1232" i="4"/>
  <c r="P1233" i="4"/>
  <c r="P1234" i="4"/>
  <c r="P1235" i="4"/>
  <c r="P1236" i="4"/>
  <c r="P1237" i="4"/>
  <c r="P1238" i="4"/>
  <c r="P1239" i="4"/>
  <c r="P1240" i="4"/>
  <c r="P1241" i="4"/>
  <c r="P1242" i="4"/>
  <c r="P1243" i="4"/>
  <c r="P1244" i="4"/>
  <c r="P1245" i="4"/>
  <c r="P1246" i="4"/>
  <c r="P1247" i="4"/>
  <c r="P1248" i="4"/>
  <c r="P1249" i="4"/>
  <c r="P1250" i="4"/>
  <c r="P1251" i="4"/>
  <c r="P1252" i="4"/>
  <c r="P1253" i="4"/>
  <c r="P1254" i="4"/>
  <c r="P1255" i="4"/>
  <c r="P1256" i="4"/>
  <c r="P1257" i="4"/>
  <c r="P1258" i="4"/>
  <c r="P1259" i="4"/>
  <c r="P1260" i="4"/>
  <c r="P1261" i="4"/>
  <c r="P1262" i="4"/>
  <c r="P1263" i="4"/>
  <c r="P1264" i="4"/>
  <c r="P1265" i="4"/>
  <c r="P1266" i="4"/>
  <c r="P1267" i="4"/>
  <c r="P1268" i="4"/>
  <c r="P1269" i="4"/>
  <c r="P1270" i="4"/>
  <c r="P1271" i="4"/>
  <c r="P1272" i="4"/>
  <c r="P1273" i="4"/>
  <c r="P1274" i="4"/>
  <c r="P1275" i="4"/>
  <c r="P1276" i="4"/>
  <c r="P1277" i="4"/>
  <c r="P1278" i="4"/>
  <c r="P1279" i="4"/>
  <c r="P1280" i="4"/>
  <c r="P1281" i="4"/>
  <c r="P1282" i="4"/>
  <c r="P1283" i="4"/>
  <c r="P1284" i="4"/>
  <c r="P1285" i="4"/>
  <c r="P1286" i="4"/>
  <c r="P1287" i="4"/>
  <c r="P1288" i="4"/>
  <c r="P1289" i="4"/>
  <c r="P1290" i="4"/>
  <c r="P1291" i="4"/>
  <c r="P1292" i="4"/>
  <c r="P1293" i="4"/>
  <c r="P1294" i="4"/>
  <c r="P1295" i="4"/>
  <c r="P1296" i="4"/>
  <c r="P1297" i="4"/>
  <c r="P1298" i="4"/>
  <c r="P1299" i="4"/>
  <c r="P1300" i="4"/>
  <c r="P1301" i="4"/>
  <c r="P1302" i="4"/>
  <c r="P1303" i="4"/>
  <c r="P1304" i="4"/>
  <c r="P1305" i="4"/>
  <c r="P1306" i="4"/>
  <c r="P1307" i="4"/>
  <c r="P1308" i="4"/>
  <c r="P1309" i="4"/>
  <c r="P1310" i="4"/>
  <c r="P1311" i="4"/>
  <c r="P1312" i="4"/>
  <c r="P1313" i="4"/>
  <c r="P1314" i="4"/>
  <c r="P1315" i="4"/>
  <c r="P1316" i="4"/>
  <c r="P1317" i="4"/>
  <c r="P1318" i="4"/>
  <c r="P1319" i="4"/>
  <c r="P1320" i="4"/>
  <c r="P1321" i="4"/>
  <c r="P1322" i="4"/>
  <c r="P1323" i="4"/>
  <c r="P1324" i="4"/>
  <c r="P1325" i="4"/>
  <c r="P1326" i="4"/>
  <c r="P1327" i="4"/>
  <c r="P1328" i="4"/>
  <c r="P1329" i="4"/>
  <c r="P1330" i="4"/>
  <c r="P1331" i="4"/>
  <c r="P1332" i="4"/>
  <c r="P1333" i="4"/>
  <c r="P1334" i="4"/>
  <c r="P1335" i="4"/>
  <c r="P1336" i="4"/>
  <c r="P1337" i="4"/>
  <c r="P1338" i="4"/>
  <c r="P1339" i="4"/>
  <c r="P1340" i="4"/>
  <c r="P1341" i="4"/>
  <c r="P1342" i="4"/>
  <c r="P1343" i="4"/>
  <c r="P1344" i="4"/>
  <c r="P1345" i="4"/>
  <c r="P1346" i="4"/>
  <c r="P1347" i="4"/>
  <c r="P1348" i="4"/>
  <c r="P1349" i="4"/>
  <c r="P1350" i="4"/>
  <c r="P1351" i="4"/>
  <c r="P1352" i="4"/>
  <c r="P1353" i="4"/>
  <c r="P1354" i="4"/>
  <c r="P1355" i="4"/>
  <c r="P1356" i="4"/>
  <c r="P1357" i="4"/>
  <c r="P1358" i="4"/>
  <c r="P1359" i="4"/>
  <c r="P1360" i="4"/>
  <c r="P1361" i="4"/>
  <c r="P1362" i="4"/>
  <c r="P1363" i="4"/>
  <c r="P1364" i="4"/>
  <c r="P1365" i="4"/>
  <c r="P1366" i="4"/>
  <c r="P1367" i="4"/>
  <c r="P1368" i="4"/>
  <c r="P1369" i="4"/>
  <c r="P1370" i="4"/>
  <c r="P1371" i="4"/>
  <c r="P1372" i="4"/>
  <c r="P1373" i="4"/>
  <c r="P1374" i="4"/>
  <c r="P1375" i="4"/>
  <c r="P1376" i="4"/>
  <c r="P1377" i="4"/>
  <c r="P1378" i="4"/>
  <c r="P1379" i="4"/>
  <c r="P1380" i="4"/>
  <c r="P1381" i="4"/>
  <c r="P1382" i="4"/>
  <c r="P1383" i="4"/>
  <c r="P1384" i="4"/>
  <c r="P1385" i="4"/>
  <c r="P1386" i="4"/>
  <c r="P1387" i="4"/>
  <c r="P1388" i="4"/>
  <c r="P1389" i="4"/>
  <c r="P1390" i="4"/>
  <c r="P1391" i="4"/>
  <c r="P1392" i="4"/>
  <c r="P1393" i="4"/>
  <c r="P1394" i="4"/>
  <c r="P1395" i="4"/>
  <c r="P1396" i="4"/>
  <c r="P1397" i="4"/>
  <c r="P1398" i="4"/>
  <c r="P1399" i="4"/>
  <c r="P1400" i="4"/>
  <c r="P1401" i="4"/>
  <c r="P1402" i="4"/>
  <c r="P1403" i="4"/>
  <c r="P1404" i="4"/>
  <c r="P1405" i="4"/>
  <c r="P1406" i="4"/>
  <c r="P1407" i="4"/>
  <c r="P1408" i="4"/>
  <c r="P1409" i="4"/>
  <c r="P1410" i="4"/>
  <c r="P1411" i="4"/>
  <c r="P1412" i="4"/>
  <c r="P1413" i="4"/>
  <c r="P1414" i="4"/>
  <c r="P1415" i="4"/>
  <c r="P1416" i="4"/>
  <c r="P1417" i="4"/>
  <c r="P1418" i="4"/>
  <c r="P1419" i="4"/>
  <c r="P1420" i="4"/>
  <c r="P1421" i="4"/>
  <c r="P1422" i="4"/>
  <c r="P1423" i="4"/>
  <c r="P1424" i="4"/>
  <c r="P1425" i="4"/>
  <c r="P1426" i="4"/>
  <c r="P1427" i="4"/>
  <c r="P1428" i="4"/>
  <c r="P1429" i="4"/>
  <c r="P1430" i="4"/>
  <c r="P1431" i="4"/>
  <c r="P1432" i="4"/>
  <c r="P1433" i="4"/>
  <c r="P1434" i="4"/>
  <c r="P1435" i="4"/>
  <c r="P1436" i="4"/>
  <c r="P1437" i="4"/>
  <c r="P1438" i="4"/>
  <c r="P1439" i="4"/>
  <c r="P1440" i="4"/>
  <c r="P1441" i="4"/>
  <c r="P1442" i="4"/>
  <c r="P1443" i="4"/>
  <c r="P1444" i="4"/>
  <c r="P1445" i="4"/>
  <c r="P1446" i="4"/>
  <c r="P1447" i="4"/>
  <c r="P1448" i="4"/>
  <c r="P1449" i="4"/>
  <c r="P1450" i="4"/>
  <c r="P1451" i="4"/>
  <c r="P1452" i="4"/>
  <c r="P1453" i="4"/>
  <c r="P1454" i="4"/>
  <c r="P1455" i="4"/>
  <c r="P1456" i="4"/>
  <c r="P1457" i="4"/>
  <c r="P1458" i="4"/>
  <c r="P1459" i="4"/>
  <c r="P1460" i="4"/>
  <c r="P1461" i="4"/>
  <c r="P1462" i="4"/>
  <c r="P1463" i="4"/>
  <c r="P1464" i="4"/>
  <c r="P1465" i="4"/>
  <c r="P1466" i="4"/>
  <c r="P1467" i="4"/>
  <c r="P1468" i="4"/>
  <c r="P1469" i="4"/>
  <c r="P1470" i="4"/>
  <c r="P1471" i="4"/>
  <c r="P1472" i="4"/>
  <c r="P1473" i="4"/>
  <c r="P1474" i="4"/>
  <c r="P1475" i="4"/>
  <c r="P1476" i="4"/>
  <c r="P1477" i="4"/>
  <c r="P1478" i="4"/>
  <c r="P1479" i="4"/>
  <c r="P1480" i="4"/>
  <c r="P1481" i="4"/>
  <c r="P1482" i="4"/>
  <c r="P1483" i="4"/>
  <c r="P1484" i="4"/>
  <c r="P1485" i="4"/>
  <c r="P1486" i="4"/>
  <c r="P1487" i="4"/>
  <c r="P1488" i="4"/>
  <c r="P1489" i="4"/>
  <c r="P1490" i="4"/>
  <c r="P1491" i="4"/>
  <c r="P1492" i="4"/>
  <c r="P1493" i="4"/>
  <c r="P1494" i="4"/>
  <c r="P1495" i="4"/>
  <c r="P1496" i="4"/>
  <c r="P1497" i="4"/>
  <c r="P1498" i="4"/>
  <c r="P1499" i="4"/>
  <c r="P1500" i="4"/>
  <c r="P1501" i="4"/>
  <c r="P1502" i="4"/>
  <c r="P1503" i="4"/>
  <c r="P1504" i="4"/>
  <c r="P1505" i="4"/>
  <c r="P1506" i="4"/>
  <c r="P1507" i="4"/>
  <c r="P1508" i="4"/>
  <c r="P1509" i="4"/>
  <c r="P1510" i="4"/>
  <c r="P1511" i="4"/>
  <c r="P1512" i="4"/>
  <c r="P1513" i="4"/>
  <c r="P1514" i="4"/>
  <c r="P1515" i="4"/>
  <c r="P1516" i="4"/>
  <c r="P1517" i="4"/>
  <c r="P1518" i="4"/>
  <c r="P1519" i="4"/>
  <c r="P1520" i="4"/>
  <c r="P1521" i="4"/>
  <c r="P1522" i="4"/>
  <c r="P1523" i="4"/>
  <c r="P1524" i="4"/>
  <c r="P1525" i="4"/>
  <c r="P1526" i="4"/>
  <c r="P1527" i="4"/>
  <c r="P1528" i="4"/>
  <c r="P1529" i="4"/>
  <c r="P1530" i="4"/>
  <c r="P1531" i="4"/>
  <c r="P1532" i="4"/>
  <c r="P1533" i="4"/>
  <c r="P1534" i="4"/>
  <c r="P1535" i="4"/>
  <c r="P1536" i="4"/>
  <c r="P1537" i="4"/>
  <c r="P1538" i="4"/>
  <c r="P1539" i="4"/>
  <c r="P1540" i="4"/>
  <c r="P1541" i="4"/>
  <c r="P1542" i="4"/>
  <c r="P1543" i="4"/>
  <c r="P1544" i="4"/>
  <c r="P1545" i="4"/>
  <c r="P1546" i="4"/>
  <c r="P1547" i="4"/>
  <c r="P1548" i="4"/>
  <c r="P1549" i="4"/>
  <c r="P1550" i="4"/>
  <c r="P1551" i="4"/>
  <c r="P1552" i="4"/>
  <c r="P1553" i="4"/>
  <c r="P1554" i="4"/>
  <c r="P1555" i="4"/>
  <c r="P1556" i="4"/>
  <c r="P1557" i="4"/>
  <c r="P1558" i="4"/>
  <c r="P1559" i="4"/>
  <c r="P1560" i="4"/>
  <c r="P1561" i="4"/>
  <c r="P1562" i="4"/>
  <c r="P1563" i="4"/>
  <c r="P1564" i="4"/>
  <c r="P1565" i="4"/>
  <c r="P1566" i="4"/>
  <c r="P1567" i="4"/>
  <c r="P1568" i="4"/>
  <c r="P1569" i="4"/>
  <c r="P1570" i="4"/>
  <c r="P1571" i="4"/>
  <c r="P1572" i="4"/>
  <c r="P1573" i="4"/>
  <c r="P1574" i="4"/>
  <c r="P1575" i="4"/>
  <c r="P1576" i="4"/>
  <c r="P1577" i="4"/>
  <c r="P1578" i="4"/>
  <c r="P1579" i="4"/>
  <c r="P1580" i="4"/>
  <c r="P1581" i="4"/>
  <c r="P1582" i="4"/>
  <c r="P1583" i="4"/>
  <c r="P1584" i="4"/>
  <c r="P1585" i="4"/>
  <c r="P1586" i="4"/>
  <c r="P1587" i="4"/>
  <c r="P1588" i="4"/>
  <c r="P1589" i="4"/>
  <c r="P1590" i="4"/>
  <c r="P1591" i="4"/>
  <c r="P1592" i="4"/>
  <c r="P1593" i="4"/>
  <c r="P1594" i="4"/>
  <c r="P1595" i="4"/>
  <c r="P1596" i="4"/>
  <c r="P1597" i="4"/>
  <c r="P1598" i="4"/>
  <c r="P1599" i="4"/>
  <c r="P1600" i="4"/>
  <c r="P1601" i="4"/>
  <c r="P1602" i="4"/>
  <c r="P1603" i="4"/>
  <c r="P1604" i="4"/>
  <c r="P1605" i="4"/>
  <c r="P1606" i="4"/>
  <c r="P1607" i="4"/>
  <c r="P1608" i="4"/>
  <c r="P1609" i="4"/>
  <c r="P1610" i="4"/>
  <c r="P1611" i="4"/>
  <c r="P1612" i="4"/>
  <c r="P1613" i="4"/>
  <c r="P1614" i="4"/>
  <c r="P1615" i="4"/>
  <c r="P1616" i="4"/>
  <c r="P1617" i="4"/>
  <c r="P1618" i="4"/>
  <c r="P1619" i="4"/>
  <c r="P1620" i="4"/>
  <c r="P1621" i="4"/>
  <c r="P1622" i="4"/>
  <c r="P1623" i="4"/>
  <c r="P1624" i="4"/>
  <c r="P1625" i="4"/>
  <c r="P1626" i="4"/>
  <c r="P1627" i="4"/>
  <c r="P1628" i="4"/>
  <c r="P1629" i="4"/>
  <c r="P1630" i="4"/>
  <c r="P1631" i="4"/>
  <c r="P1632" i="4"/>
  <c r="P1633" i="4"/>
  <c r="P1634" i="4"/>
  <c r="P1635" i="4"/>
  <c r="P1636" i="4"/>
  <c r="P1637" i="4"/>
  <c r="P1638" i="4"/>
  <c r="P1639" i="4"/>
  <c r="P1640" i="4"/>
  <c r="P1641" i="4"/>
  <c r="P1642" i="4"/>
  <c r="P1643" i="4"/>
  <c r="P1644" i="4"/>
  <c r="P1645" i="4"/>
  <c r="P1646" i="4"/>
  <c r="P1647" i="4"/>
  <c r="P1648" i="4"/>
  <c r="P1649" i="4"/>
  <c r="P1650" i="4"/>
  <c r="P1651" i="4"/>
  <c r="P1652" i="4"/>
  <c r="P1653" i="4"/>
  <c r="P1654" i="4"/>
  <c r="P1655" i="4"/>
  <c r="P1656" i="4"/>
  <c r="P1657" i="4"/>
  <c r="P1658" i="4"/>
  <c r="P1659" i="4"/>
  <c r="P1660" i="4"/>
  <c r="P1661" i="4"/>
  <c r="P1662" i="4"/>
  <c r="P1663" i="4"/>
  <c r="P1664" i="4"/>
  <c r="P1665" i="4"/>
  <c r="P1666" i="4"/>
  <c r="P1667" i="4"/>
  <c r="P1668" i="4"/>
  <c r="P1669" i="4"/>
  <c r="P1670" i="4"/>
  <c r="P1671" i="4"/>
  <c r="P1672" i="4"/>
  <c r="P1673" i="4"/>
  <c r="P1674" i="4"/>
  <c r="P1675" i="4"/>
  <c r="P1676" i="4"/>
  <c r="P1677" i="4"/>
  <c r="P1678" i="4"/>
  <c r="P1679" i="4"/>
  <c r="P1680" i="4"/>
  <c r="P1681" i="4"/>
  <c r="P1682" i="4"/>
  <c r="P1683" i="4"/>
  <c r="P1684" i="4"/>
  <c r="P1685" i="4"/>
  <c r="P1686" i="4"/>
  <c r="P1687" i="4"/>
  <c r="P1688" i="4"/>
  <c r="P1689" i="4"/>
  <c r="P1690" i="4"/>
  <c r="P1691" i="4"/>
  <c r="P1692" i="4"/>
  <c r="P1693" i="4"/>
  <c r="P1694" i="4"/>
  <c r="P1695" i="4"/>
  <c r="P1696" i="4"/>
  <c r="P1697" i="4"/>
  <c r="P1698" i="4"/>
  <c r="P1699" i="4"/>
  <c r="P1700" i="4"/>
  <c r="P1701" i="4"/>
  <c r="P1702" i="4"/>
  <c r="P1703" i="4"/>
  <c r="P1704" i="4"/>
  <c r="P1705" i="4"/>
  <c r="P1706" i="4"/>
  <c r="P1707" i="4"/>
  <c r="P1708" i="4"/>
  <c r="P1709" i="4"/>
  <c r="P1710" i="4"/>
  <c r="P1711" i="4"/>
  <c r="P1712" i="4"/>
  <c r="P1713" i="4"/>
  <c r="P1714" i="4"/>
  <c r="P1715" i="4"/>
  <c r="P1716" i="4"/>
  <c r="P1717" i="4"/>
  <c r="P1718" i="4"/>
  <c r="P1719" i="4"/>
  <c r="P1720" i="4"/>
  <c r="P1721" i="4"/>
  <c r="P1722" i="4"/>
  <c r="P1723" i="4"/>
  <c r="P1724" i="4"/>
  <c r="P1725" i="4"/>
  <c r="P1726" i="4"/>
  <c r="P1727" i="4"/>
  <c r="P1728" i="4"/>
  <c r="P1729" i="4"/>
  <c r="P1730" i="4"/>
  <c r="P1731" i="4"/>
  <c r="P1732" i="4"/>
  <c r="P1733" i="4"/>
  <c r="P1734" i="4"/>
  <c r="P1735" i="4"/>
  <c r="P1736" i="4"/>
  <c r="P1737" i="4"/>
  <c r="P1738" i="4"/>
  <c r="P1739" i="4"/>
  <c r="P1740" i="4"/>
  <c r="P1741" i="4"/>
  <c r="P1742" i="4"/>
  <c r="P1743" i="4"/>
  <c r="P1744" i="4"/>
  <c r="P1745" i="4"/>
  <c r="P1746" i="4"/>
  <c r="P1747" i="4"/>
  <c r="P1748" i="4"/>
  <c r="P1749" i="4"/>
  <c r="P1750" i="4"/>
  <c r="P1751" i="4"/>
  <c r="P1752" i="4"/>
  <c r="P1753" i="4"/>
  <c r="P1754" i="4"/>
  <c r="P1755" i="4"/>
  <c r="P1756" i="4"/>
  <c r="P1757" i="4"/>
  <c r="P1758" i="4"/>
  <c r="P1759" i="4"/>
  <c r="P1760" i="4"/>
  <c r="P1761" i="4"/>
  <c r="P1762" i="4"/>
  <c r="P1763" i="4"/>
  <c r="P1764" i="4"/>
  <c r="P1765" i="4"/>
  <c r="P1766" i="4"/>
  <c r="P1767" i="4"/>
  <c r="P1768" i="4"/>
  <c r="P1769" i="4"/>
  <c r="P1770" i="4"/>
  <c r="P1771" i="4"/>
  <c r="P1772" i="4"/>
  <c r="P1773" i="4"/>
  <c r="P1774" i="4"/>
  <c r="P1775" i="4"/>
  <c r="P1776" i="4"/>
  <c r="P1777" i="4"/>
  <c r="P1778" i="4"/>
  <c r="P1779" i="4"/>
  <c r="P1780" i="4"/>
  <c r="P1781" i="4"/>
  <c r="P1782" i="4"/>
  <c r="P1783" i="4"/>
  <c r="P1784" i="4"/>
  <c r="P1785" i="4"/>
  <c r="P1786" i="4"/>
  <c r="P1787" i="4"/>
  <c r="P1788" i="4"/>
  <c r="P1789" i="4"/>
  <c r="P1790" i="4"/>
  <c r="P1791" i="4"/>
  <c r="P1792" i="4"/>
  <c r="P1793" i="4"/>
  <c r="P1794" i="4"/>
  <c r="P1795" i="4"/>
  <c r="P1796" i="4"/>
  <c r="P1797" i="4"/>
  <c r="P1798" i="4"/>
  <c r="P1799" i="4"/>
  <c r="P1800" i="4"/>
  <c r="P1801" i="4"/>
  <c r="P1802" i="4"/>
  <c r="P1803" i="4"/>
  <c r="P1804" i="4"/>
  <c r="P1805" i="4"/>
  <c r="P1806" i="4"/>
  <c r="P1807" i="4"/>
  <c r="P1808" i="4"/>
  <c r="P1809" i="4"/>
  <c r="P1810" i="4"/>
  <c r="P1811" i="4"/>
  <c r="P1812" i="4"/>
  <c r="P1813" i="4"/>
  <c r="P1814" i="4"/>
  <c r="P1815" i="4"/>
  <c r="P1816" i="4"/>
  <c r="P1817" i="4"/>
  <c r="P1818" i="4"/>
  <c r="P1819" i="4"/>
  <c r="P1820" i="4"/>
  <c r="P1821" i="4"/>
  <c r="P1822" i="4"/>
  <c r="P1823" i="4"/>
  <c r="P1824" i="4"/>
  <c r="P1825" i="4"/>
  <c r="P1826" i="4"/>
  <c r="P1827" i="4"/>
  <c r="P1828" i="4"/>
  <c r="P1829" i="4"/>
  <c r="P1830" i="4"/>
  <c r="P1831" i="4"/>
  <c r="P1832" i="4"/>
  <c r="P1833" i="4"/>
  <c r="P1834" i="4"/>
  <c r="P1835" i="4"/>
  <c r="P1836" i="4"/>
  <c r="P1837" i="4"/>
  <c r="P1838" i="4"/>
  <c r="P1839" i="4"/>
  <c r="P1840" i="4"/>
  <c r="P1841" i="4"/>
  <c r="P1842" i="4"/>
  <c r="P1843" i="4"/>
  <c r="P1844" i="4"/>
  <c r="P1845" i="4"/>
  <c r="P1846" i="4"/>
  <c r="P1847" i="4"/>
  <c r="P1848" i="4"/>
  <c r="P1849" i="4"/>
  <c r="P1850" i="4"/>
  <c r="P1851" i="4"/>
  <c r="P1852" i="4"/>
  <c r="P1853" i="4"/>
  <c r="P1854" i="4"/>
  <c r="P1855" i="4"/>
  <c r="P1856" i="4"/>
  <c r="P1857" i="4"/>
  <c r="P1858" i="4"/>
  <c r="P1859" i="4"/>
  <c r="P1860" i="4"/>
  <c r="P1861" i="4"/>
  <c r="P1862" i="4"/>
  <c r="P1863" i="4"/>
  <c r="P1864" i="4"/>
  <c r="P1865" i="4"/>
  <c r="P1866" i="4"/>
  <c r="P1867" i="4"/>
  <c r="P1868" i="4"/>
  <c r="P1869" i="4"/>
  <c r="P1870" i="4"/>
  <c r="P1871" i="4"/>
  <c r="P1872" i="4"/>
  <c r="P1873" i="4"/>
  <c r="P1874" i="4"/>
  <c r="P1875" i="4"/>
  <c r="P1876" i="4"/>
  <c r="P1877" i="4"/>
  <c r="P1878" i="4"/>
  <c r="P1879" i="4"/>
  <c r="P1880" i="4"/>
  <c r="P1881" i="4"/>
  <c r="P1882" i="4"/>
  <c r="P1883" i="4"/>
  <c r="P1884" i="4"/>
  <c r="P1885" i="4"/>
  <c r="P1886" i="4"/>
  <c r="P1887" i="4"/>
  <c r="P1888" i="4"/>
  <c r="P1889" i="4"/>
  <c r="P1890" i="4"/>
  <c r="P1891" i="4"/>
  <c r="P1892" i="4"/>
  <c r="P1893" i="4"/>
  <c r="P1894" i="4"/>
  <c r="P1895" i="4"/>
  <c r="P1896" i="4"/>
  <c r="P1897" i="4"/>
  <c r="P1898" i="4"/>
  <c r="P1899" i="4"/>
  <c r="P1900" i="4"/>
  <c r="P1901" i="4"/>
  <c r="P1902" i="4"/>
  <c r="P1903" i="4"/>
  <c r="P1904" i="4"/>
  <c r="P1905" i="4"/>
  <c r="P1906" i="4"/>
  <c r="P1907" i="4"/>
  <c r="P1908" i="4"/>
  <c r="P1909" i="4"/>
  <c r="P1910" i="4"/>
  <c r="P1911" i="4"/>
  <c r="P1912" i="4"/>
  <c r="P1913" i="4"/>
  <c r="P1914" i="4"/>
  <c r="P1915" i="4"/>
  <c r="P1916" i="4"/>
  <c r="P1917" i="4"/>
  <c r="P1918" i="4"/>
  <c r="P1919" i="4"/>
  <c r="P1920" i="4"/>
  <c r="P1921" i="4"/>
  <c r="P1922" i="4"/>
  <c r="P1923" i="4"/>
  <c r="P1924" i="4"/>
  <c r="P1925" i="4"/>
  <c r="P1926" i="4"/>
  <c r="P1927" i="4"/>
  <c r="P1928" i="4"/>
  <c r="P1929" i="4"/>
  <c r="P1930" i="4"/>
  <c r="P1931" i="4"/>
  <c r="P1932" i="4"/>
  <c r="P1933" i="4"/>
  <c r="P1934" i="4"/>
  <c r="P1935" i="4"/>
  <c r="P1936" i="4"/>
  <c r="P1937" i="4"/>
  <c r="P1938" i="4"/>
  <c r="P1939" i="4"/>
  <c r="P1940" i="4"/>
  <c r="P1941" i="4"/>
  <c r="P1942" i="4"/>
  <c r="P1943" i="4"/>
  <c r="P1944" i="4"/>
  <c r="P1945" i="4"/>
  <c r="P1946" i="4"/>
  <c r="P1947" i="4"/>
  <c r="P1948" i="4"/>
  <c r="P1949" i="4"/>
  <c r="P1950" i="4"/>
  <c r="P1951" i="4"/>
  <c r="P1952" i="4"/>
  <c r="P1953" i="4"/>
  <c r="P1954" i="4"/>
  <c r="P1955" i="4"/>
  <c r="P1956" i="4"/>
  <c r="P1957" i="4"/>
  <c r="P1958" i="4"/>
  <c r="P1959" i="4"/>
  <c r="P1960" i="4"/>
  <c r="P1961" i="4"/>
  <c r="P1962" i="4"/>
  <c r="P1963" i="4"/>
  <c r="P1964" i="4"/>
  <c r="P1965" i="4"/>
  <c r="P1966" i="4"/>
  <c r="P1967" i="4"/>
  <c r="P1968" i="4"/>
  <c r="P1969" i="4"/>
  <c r="P1970" i="4"/>
  <c r="P1971" i="4"/>
  <c r="P1972" i="4"/>
  <c r="P1973" i="4"/>
  <c r="P1974" i="4"/>
  <c r="P1975" i="4"/>
  <c r="P1976" i="4"/>
  <c r="P1977" i="4"/>
  <c r="P1978" i="4"/>
  <c r="P1979" i="4"/>
  <c r="P1980" i="4"/>
  <c r="P1981" i="4"/>
  <c r="P1982" i="4"/>
  <c r="P1983" i="4"/>
  <c r="P1984" i="4"/>
  <c r="P1985" i="4"/>
  <c r="P1986" i="4"/>
  <c r="P1987" i="4"/>
  <c r="P1988" i="4"/>
  <c r="P1989" i="4"/>
  <c r="P1990" i="4"/>
  <c r="P1991" i="4"/>
  <c r="P1992" i="4"/>
  <c r="P1993" i="4"/>
  <c r="P1994" i="4"/>
  <c r="P1995" i="4"/>
  <c r="P1996" i="4"/>
  <c r="P1997" i="4"/>
  <c r="P1998" i="4"/>
  <c r="P1999" i="4"/>
  <c r="P2000" i="4"/>
  <c r="P2001" i="4"/>
  <c r="P2002" i="4"/>
  <c r="P2003" i="4"/>
  <c r="P2004" i="4"/>
  <c r="P2005" i="4"/>
  <c r="P2006" i="4"/>
  <c r="P2007" i="4"/>
  <c r="P2008" i="4"/>
  <c r="P2009" i="4"/>
  <c r="P2010" i="4"/>
  <c r="P2011" i="4"/>
  <c r="P2012" i="4"/>
  <c r="P2013" i="4"/>
  <c r="P2014" i="4"/>
  <c r="P2015" i="4"/>
  <c r="P2016" i="4"/>
  <c r="P2017" i="4"/>
  <c r="P2018" i="4"/>
  <c r="P2019" i="4"/>
  <c r="P2020" i="4"/>
  <c r="P2021" i="4"/>
  <c r="P2022" i="4"/>
  <c r="P2023" i="4"/>
  <c r="P2024" i="4"/>
  <c r="P2025" i="4"/>
  <c r="P2026" i="4"/>
  <c r="P2027" i="4"/>
  <c r="P2028" i="4"/>
  <c r="P2029" i="4"/>
  <c r="P2030" i="4"/>
  <c r="P2031" i="4"/>
  <c r="P2032" i="4"/>
  <c r="P2033" i="4"/>
  <c r="P2034" i="4"/>
  <c r="P2035" i="4"/>
  <c r="P2036" i="4"/>
  <c r="P2037" i="4"/>
  <c r="P2038" i="4"/>
  <c r="P2039" i="4"/>
  <c r="P2040" i="4"/>
  <c r="P2041" i="4"/>
  <c r="P2042" i="4"/>
  <c r="P2043" i="4"/>
  <c r="P2044" i="4"/>
  <c r="P2045" i="4"/>
  <c r="P2046" i="4"/>
  <c r="P2047" i="4"/>
  <c r="P2048" i="4"/>
  <c r="P2049" i="4"/>
  <c r="P2050" i="4"/>
  <c r="P2051" i="4"/>
  <c r="P2052" i="4"/>
  <c r="P2053" i="4"/>
  <c r="P2054" i="4"/>
  <c r="P2055" i="4"/>
  <c r="P2056" i="4"/>
  <c r="P2057" i="4"/>
  <c r="P2058" i="4"/>
  <c r="P2059" i="4"/>
  <c r="P2060" i="4"/>
  <c r="P2061" i="4"/>
  <c r="P2062" i="4"/>
  <c r="P2063" i="4"/>
  <c r="P2064" i="4"/>
  <c r="P2065" i="4"/>
  <c r="P2066" i="4"/>
  <c r="P2067" i="4"/>
  <c r="P2068" i="4"/>
  <c r="P2069" i="4"/>
  <c r="P2070" i="4"/>
  <c r="P2071" i="4"/>
  <c r="P2072" i="4"/>
  <c r="P2073" i="4"/>
  <c r="P2074" i="4"/>
  <c r="P2075" i="4"/>
  <c r="P2076" i="4"/>
  <c r="P2077" i="4"/>
  <c r="P2078" i="4"/>
  <c r="P2079" i="4"/>
  <c r="P2080" i="4"/>
  <c r="P2081" i="4"/>
  <c r="P2082" i="4"/>
  <c r="P2083" i="4"/>
  <c r="P2084" i="4"/>
  <c r="P2085" i="4"/>
  <c r="P2086" i="4"/>
  <c r="P2087" i="4"/>
  <c r="P2088" i="4"/>
  <c r="P2089" i="4"/>
  <c r="P2090" i="4"/>
  <c r="P2091" i="4"/>
  <c r="P2092" i="4"/>
  <c r="P2093" i="4"/>
  <c r="P2094" i="4"/>
  <c r="P2095" i="4"/>
  <c r="P2096" i="4"/>
  <c r="P2097" i="4"/>
  <c r="P2098" i="4"/>
  <c r="P2099" i="4"/>
  <c r="P2100" i="4"/>
  <c r="P2101" i="4"/>
  <c r="P2102" i="4"/>
  <c r="P2103" i="4"/>
  <c r="P2104" i="4"/>
  <c r="P2105" i="4"/>
  <c r="P2106" i="4"/>
  <c r="P2107" i="4"/>
  <c r="P2108" i="4"/>
  <c r="P2109" i="4"/>
  <c r="P2110" i="4"/>
  <c r="P2111" i="4"/>
  <c r="P2112" i="4"/>
  <c r="P2113" i="4"/>
  <c r="P2114" i="4"/>
  <c r="P2115" i="4"/>
  <c r="P2116" i="4"/>
  <c r="P2117" i="4"/>
  <c r="P2118" i="4"/>
  <c r="P2119" i="4"/>
  <c r="P2120" i="4"/>
  <c r="P2121" i="4"/>
  <c r="P2122" i="4"/>
  <c r="P2123" i="4"/>
  <c r="P2124" i="4"/>
  <c r="P2125" i="4"/>
  <c r="P2126" i="4"/>
  <c r="P2127" i="4"/>
  <c r="P2128" i="4"/>
  <c r="P2129" i="4"/>
  <c r="P2130" i="4"/>
  <c r="P2131" i="4"/>
  <c r="P2132" i="4"/>
  <c r="P2133" i="4"/>
  <c r="P2134" i="4"/>
  <c r="P2135" i="4"/>
  <c r="P2136" i="4"/>
  <c r="P2137" i="4"/>
  <c r="P2138" i="4"/>
  <c r="P2139" i="4"/>
  <c r="P2140" i="4"/>
  <c r="P2141" i="4"/>
  <c r="P2142" i="4"/>
  <c r="P2143" i="4"/>
  <c r="P2144" i="4"/>
  <c r="P2145" i="4"/>
  <c r="P2146" i="4"/>
  <c r="P2147" i="4"/>
  <c r="P2148" i="4"/>
  <c r="P2149" i="4"/>
  <c r="P2150" i="4"/>
  <c r="P2151" i="4"/>
  <c r="P2152" i="4"/>
  <c r="P2153" i="4"/>
  <c r="P2154" i="4"/>
  <c r="P2155" i="4"/>
  <c r="P2156" i="4"/>
  <c r="P2157" i="4"/>
  <c r="P2158" i="4"/>
  <c r="P2159" i="4"/>
  <c r="P2160" i="4"/>
  <c r="P2161" i="4"/>
  <c r="P2162" i="4"/>
  <c r="P2163" i="4"/>
  <c r="P2164" i="4"/>
  <c r="P2165" i="4"/>
  <c r="P2166" i="4"/>
  <c r="P2167" i="4"/>
  <c r="P2168" i="4"/>
  <c r="P2169" i="4"/>
  <c r="P2170" i="4"/>
  <c r="P2171" i="4"/>
  <c r="P2172" i="4"/>
  <c r="P2173" i="4"/>
  <c r="P2174" i="4"/>
  <c r="P2175" i="4"/>
  <c r="P2176" i="4"/>
  <c r="P2177" i="4"/>
  <c r="P2178" i="4"/>
  <c r="P2179" i="4"/>
  <c r="P2180" i="4"/>
  <c r="P2181" i="4"/>
  <c r="P2182" i="4"/>
  <c r="P2183" i="4"/>
  <c r="P2184" i="4"/>
  <c r="P2185" i="4"/>
  <c r="P2186" i="4"/>
  <c r="P2187" i="4"/>
  <c r="P2188" i="4"/>
  <c r="P2189" i="4"/>
  <c r="P2190" i="4"/>
  <c r="P2191" i="4"/>
  <c r="P2192" i="4"/>
  <c r="P2193" i="4"/>
  <c r="P2194" i="4"/>
  <c r="P2195" i="4"/>
  <c r="P2196" i="4"/>
  <c r="P2197" i="4"/>
  <c r="P2198" i="4"/>
  <c r="P2199" i="4"/>
  <c r="P2200" i="4"/>
  <c r="P2201" i="4"/>
  <c r="P2202" i="4"/>
  <c r="P2203" i="4"/>
  <c r="P2204" i="4"/>
  <c r="P2205" i="4"/>
  <c r="P2206" i="4"/>
  <c r="P2207" i="4"/>
  <c r="P2208" i="4"/>
  <c r="P2209" i="4"/>
  <c r="P2210" i="4"/>
  <c r="P2211" i="4"/>
  <c r="P2212" i="4"/>
  <c r="P2213" i="4"/>
  <c r="P2214" i="4"/>
  <c r="P2215" i="4"/>
  <c r="P2216" i="4"/>
  <c r="P2217" i="4"/>
  <c r="P2218" i="4"/>
  <c r="P2219" i="4"/>
  <c r="P2220" i="4"/>
  <c r="P2221" i="4"/>
  <c r="P2222" i="4"/>
  <c r="P2223" i="4"/>
  <c r="P2224" i="4"/>
  <c r="P2225" i="4"/>
  <c r="P2226" i="4"/>
  <c r="P2227" i="4"/>
  <c r="P2228" i="4"/>
  <c r="P2229" i="4"/>
  <c r="P2230" i="4"/>
  <c r="P2231" i="4"/>
  <c r="P2232" i="4"/>
  <c r="P2233" i="4"/>
  <c r="P2234" i="4"/>
  <c r="P2235" i="4"/>
  <c r="P2236" i="4"/>
  <c r="P2237" i="4"/>
  <c r="P2238" i="4"/>
  <c r="P2239" i="4"/>
  <c r="P2240" i="4"/>
  <c r="P2241" i="4"/>
  <c r="P2242" i="4"/>
  <c r="P2243" i="4"/>
  <c r="P2244" i="4"/>
  <c r="P2245" i="4"/>
  <c r="P2246" i="4"/>
  <c r="P2247" i="4"/>
  <c r="P2248" i="4"/>
  <c r="P2249" i="4"/>
  <c r="P2250" i="4"/>
  <c r="P2251" i="4"/>
  <c r="P2252" i="4"/>
  <c r="P2253" i="4"/>
  <c r="P2254" i="4"/>
  <c r="P2255" i="4"/>
  <c r="P2256" i="4"/>
  <c r="P2257" i="4"/>
  <c r="P2258" i="4"/>
  <c r="P2259" i="4"/>
  <c r="P2260" i="4"/>
  <c r="P2261" i="4"/>
  <c r="P2262" i="4"/>
  <c r="P2263" i="4"/>
  <c r="P2264" i="4"/>
  <c r="P2265" i="4"/>
  <c r="P2266" i="4"/>
  <c r="P2267" i="4"/>
  <c r="P2268" i="4"/>
  <c r="P2269" i="4"/>
  <c r="P2270" i="4"/>
  <c r="P2271" i="4"/>
  <c r="P2272" i="4"/>
  <c r="P2273" i="4"/>
  <c r="P2274" i="4"/>
  <c r="P2275" i="4"/>
  <c r="P2276" i="4"/>
  <c r="P2277" i="4"/>
  <c r="P2278" i="4"/>
  <c r="P2279" i="4"/>
  <c r="P2280" i="4"/>
  <c r="P2281" i="4"/>
  <c r="P2282" i="4"/>
  <c r="P2283" i="4"/>
  <c r="P2284" i="4"/>
  <c r="P2285" i="4"/>
  <c r="P2286" i="4"/>
  <c r="P2287" i="4"/>
  <c r="P2288" i="4"/>
  <c r="P2289" i="4"/>
  <c r="P2290" i="4"/>
  <c r="P2291" i="4"/>
  <c r="P2292" i="4"/>
  <c r="P2293" i="4"/>
  <c r="P2294" i="4"/>
  <c r="P2295" i="4"/>
  <c r="P2296" i="4"/>
  <c r="P2297" i="4"/>
  <c r="P2298" i="4"/>
  <c r="P2299" i="4"/>
  <c r="P2300" i="4"/>
  <c r="P2301" i="4"/>
  <c r="P2302" i="4"/>
  <c r="P2303" i="4"/>
  <c r="P2304" i="4"/>
  <c r="P2305" i="4"/>
  <c r="P2306" i="4"/>
  <c r="P2307" i="4"/>
  <c r="P2308" i="4"/>
  <c r="P2309" i="4"/>
  <c r="P2310" i="4"/>
  <c r="P2311" i="4"/>
  <c r="P2312" i="4"/>
  <c r="P2313" i="4"/>
  <c r="P2314" i="4"/>
  <c r="P2315" i="4"/>
  <c r="P2316" i="4"/>
  <c r="P2317" i="4"/>
  <c r="P2318" i="4"/>
  <c r="P2319" i="4"/>
  <c r="P2320" i="4"/>
  <c r="P2321" i="4"/>
  <c r="P2322" i="4"/>
  <c r="P2323" i="4"/>
  <c r="P2324" i="4"/>
  <c r="P2325" i="4"/>
  <c r="P2326" i="4"/>
  <c r="P2327" i="4"/>
  <c r="P2328" i="4"/>
  <c r="P2329" i="4"/>
  <c r="P2330" i="4"/>
  <c r="P2331" i="4"/>
  <c r="P2332" i="4"/>
  <c r="P2333" i="4"/>
  <c r="P2334" i="4"/>
  <c r="P2335" i="4"/>
  <c r="P2336" i="4"/>
  <c r="P2337" i="4"/>
  <c r="P2338" i="4"/>
  <c r="P2339" i="4"/>
  <c r="P2340" i="4"/>
  <c r="P2341" i="4"/>
  <c r="P2342" i="4"/>
  <c r="P2343" i="4"/>
  <c r="P2344" i="4"/>
  <c r="P2345" i="4"/>
  <c r="P2346" i="4"/>
  <c r="P2347" i="4"/>
  <c r="P2348" i="4"/>
  <c r="P2349" i="4"/>
  <c r="P2350" i="4"/>
  <c r="P2351" i="4"/>
  <c r="P2352" i="4"/>
  <c r="P2353" i="4"/>
  <c r="P2354" i="4"/>
  <c r="P2355" i="4"/>
  <c r="P2356" i="4"/>
  <c r="P2357" i="4"/>
  <c r="P2358" i="4"/>
  <c r="P2359" i="4"/>
  <c r="P2360" i="4"/>
  <c r="P2361" i="4"/>
  <c r="P2362" i="4"/>
  <c r="P2363" i="4"/>
  <c r="P2364" i="4"/>
  <c r="P2365" i="4"/>
  <c r="P2366" i="4"/>
  <c r="P2367" i="4"/>
  <c r="P2368" i="4"/>
  <c r="P2369" i="4"/>
  <c r="P2370" i="4"/>
  <c r="P2371" i="4"/>
  <c r="P2372" i="4"/>
  <c r="P2373" i="4"/>
  <c r="P2374" i="4"/>
  <c r="P2375" i="4"/>
  <c r="P2376" i="4"/>
  <c r="P2377" i="4"/>
  <c r="P2378" i="4"/>
  <c r="P2379" i="4"/>
  <c r="P2380" i="4"/>
  <c r="P2381" i="4"/>
  <c r="P2382" i="4"/>
  <c r="P2383" i="4"/>
  <c r="P2384" i="4"/>
  <c r="P2385" i="4"/>
  <c r="P2386" i="4"/>
  <c r="P2387" i="4"/>
  <c r="P2388" i="4"/>
  <c r="P2389" i="4"/>
  <c r="P2390" i="4"/>
  <c r="P2391" i="4"/>
  <c r="P2392" i="4"/>
  <c r="P2393" i="4"/>
  <c r="P2394" i="4"/>
  <c r="P2395" i="4"/>
  <c r="P2396" i="4"/>
  <c r="P2397" i="4"/>
  <c r="P2398" i="4"/>
  <c r="P2399" i="4"/>
  <c r="P2400" i="4"/>
  <c r="P2401" i="4"/>
  <c r="P2402" i="4"/>
  <c r="P2403" i="4"/>
  <c r="P2404" i="4"/>
  <c r="P2405" i="4"/>
  <c r="P2406" i="4"/>
  <c r="P2407" i="4"/>
  <c r="P2408" i="4"/>
  <c r="P2409" i="4"/>
  <c r="P2410" i="4"/>
  <c r="P2411" i="4"/>
  <c r="P2412" i="4"/>
  <c r="P2413" i="4"/>
  <c r="P2414" i="4"/>
  <c r="P2415" i="4"/>
  <c r="P2416" i="4"/>
  <c r="P2417" i="4"/>
  <c r="P2418" i="4"/>
  <c r="P2419" i="4"/>
  <c r="P2420" i="4"/>
  <c r="P2421" i="4"/>
  <c r="P2422" i="4"/>
  <c r="P2423" i="4"/>
  <c r="P2424" i="4"/>
  <c r="P2425" i="4"/>
  <c r="P2426" i="4"/>
  <c r="P2427" i="4"/>
  <c r="P2428" i="4"/>
  <c r="P2429" i="4"/>
  <c r="P2430" i="4"/>
  <c r="P2431" i="4"/>
  <c r="P2432" i="4"/>
  <c r="P2433" i="4"/>
  <c r="P2434" i="4"/>
  <c r="P2435" i="4"/>
  <c r="P2436" i="4"/>
  <c r="P2437" i="4"/>
  <c r="P2438" i="4"/>
  <c r="P2439" i="4"/>
  <c r="P2440" i="4"/>
  <c r="P2441" i="4"/>
  <c r="P2442" i="4"/>
  <c r="P2443" i="4"/>
  <c r="P2444" i="4"/>
  <c r="P2445" i="4"/>
  <c r="P2446" i="4"/>
  <c r="P2447" i="4"/>
  <c r="P2448" i="4"/>
  <c r="P2449" i="4"/>
  <c r="P2450" i="4"/>
  <c r="P2451" i="4"/>
  <c r="P2452" i="4"/>
  <c r="P2453" i="4"/>
  <c r="P2454" i="4"/>
  <c r="P2455" i="4"/>
  <c r="P2456" i="4"/>
  <c r="P2457" i="4"/>
  <c r="P2458" i="4"/>
  <c r="P2459" i="4"/>
  <c r="P2460" i="4"/>
  <c r="P2461" i="4"/>
  <c r="P2462" i="4"/>
  <c r="P2463" i="4"/>
  <c r="P2464" i="4"/>
  <c r="P2465" i="4"/>
  <c r="P2466" i="4"/>
  <c r="P2467" i="4"/>
  <c r="P2468" i="4"/>
  <c r="P2469" i="4"/>
  <c r="P2470" i="4"/>
  <c r="P2471" i="4"/>
  <c r="P2472" i="4"/>
  <c r="P2473" i="4"/>
  <c r="P2474" i="4"/>
  <c r="P2475" i="4"/>
  <c r="P2476" i="4"/>
  <c r="P2477" i="4"/>
  <c r="P2478" i="4"/>
  <c r="P2479" i="4"/>
  <c r="P2480" i="4"/>
  <c r="P2481" i="4"/>
  <c r="P2482" i="4"/>
  <c r="P2483" i="4"/>
  <c r="P2484" i="4"/>
  <c r="P2485" i="4"/>
  <c r="P2486" i="4"/>
  <c r="P2487" i="4"/>
  <c r="P2488" i="4"/>
  <c r="P2489" i="4"/>
  <c r="P2490" i="4"/>
  <c r="P2491" i="4"/>
  <c r="P2492" i="4"/>
  <c r="P2493" i="4"/>
  <c r="P2494" i="4"/>
  <c r="P2495" i="4"/>
  <c r="P2496" i="4"/>
  <c r="P2497" i="4"/>
  <c r="P2498" i="4"/>
  <c r="P2499" i="4"/>
  <c r="P2500" i="4"/>
  <c r="P2501" i="4"/>
  <c r="P2502" i="4"/>
  <c r="P2503" i="4"/>
  <c r="P2504" i="4"/>
  <c r="P2505" i="4"/>
  <c r="P2506" i="4"/>
  <c r="P2507" i="4"/>
  <c r="P2508" i="4"/>
  <c r="P2509" i="4"/>
  <c r="P2510" i="4"/>
  <c r="P2511" i="4"/>
  <c r="P2512" i="4"/>
  <c r="P2513" i="4"/>
  <c r="P2514" i="4"/>
  <c r="P2515" i="4"/>
  <c r="P2516" i="4"/>
  <c r="P2517" i="4"/>
  <c r="P2518" i="4"/>
  <c r="P2519" i="4"/>
  <c r="P2520" i="4"/>
  <c r="P2521" i="4"/>
  <c r="P2522" i="4"/>
  <c r="P2523" i="4"/>
  <c r="P2524" i="4"/>
  <c r="P2525" i="4"/>
  <c r="P2526" i="4"/>
  <c r="P2527" i="4"/>
  <c r="P2528" i="4"/>
  <c r="P2529" i="4"/>
  <c r="P2530" i="4"/>
  <c r="P2531" i="4"/>
  <c r="P2532" i="4"/>
  <c r="P2533" i="4"/>
  <c r="P2534" i="4"/>
  <c r="P2535" i="4"/>
  <c r="P2536" i="4"/>
  <c r="P2537" i="4"/>
  <c r="P2538" i="4"/>
  <c r="P2539" i="4"/>
  <c r="P2540" i="4"/>
  <c r="P2541" i="4"/>
  <c r="P2542" i="4"/>
  <c r="P2543" i="4"/>
  <c r="P2544" i="4"/>
  <c r="P2545" i="4"/>
  <c r="P2546" i="4"/>
  <c r="P2547" i="4"/>
  <c r="P2548" i="4"/>
  <c r="P2549" i="4"/>
  <c r="P2550" i="4"/>
  <c r="P2551" i="4"/>
  <c r="P2552" i="4"/>
  <c r="P2553" i="4"/>
  <c r="P2554" i="4"/>
  <c r="P2555" i="4"/>
  <c r="P2556" i="4"/>
  <c r="P2557" i="4"/>
  <c r="P2558" i="4"/>
  <c r="P2559" i="4"/>
  <c r="P2560" i="4"/>
  <c r="P2561" i="4"/>
  <c r="P2562" i="4"/>
  <c r="P2563" i="4"/>
  <c r="P2564" i="4"/>
  <c r="P2565" i="4"/>
  <c r="P2566" i="4"/>
  <c r="P2567" i="4"/>
  <c r="P2568" i="4"/>
  <c r="P2569" i="4"/>
  <c r="P2570" i="4"/>
  <c r="P2571" i="4"/>
  <c r="P2572" i="4"/>
  <c r="P2573" i="4"/>
  <c r="P2574" i="4"/>
  <c r="P2575" i="4"/>
  <c r="P2576" i="4"/>
  <c r="P2577" i="4"/>
  <c r="P2578" i="4"/>
  <c r="P2579" i="4"/>
  <c r="P2580" i="4"/>
  <c r="P2581" i="4"/>
  <c r="P2582" i="4"/>
  <c r="P2583" i="4"/>
  <c r="P2584" i="4"/>
  <c r="P2585" i="4"/>
  <c r="P2586" i="4"/>
  <c r="P2587" i="4"/>
  <c r="P2588" i="4"/>
  <c r="P2589" i="4"/>
  <c r="P2590" i="4"/>
  <c r="P2591" i="4"/>
  <c r="P2592" i="4"/>
  <c r="P2593" i="4"/>
  <c r="P2594" i="4"/>
  <c r="P2595" i="4"/>
  <c r="P2596" i="4"/>
  <c r="P2597" i="4"/>
  <c r="P2598" i="4"/>
  <c r="P2599" i="4"/>
  <c r="P2600" i="4"/>
  <c r="P2601" i="4"/>
  <c r="P2602" i="4"/>
  <c r="P2603" i="4"/>
  <c r="P2604" i="4"/>
  <c r="P2605" i="4"/>
  <c r="P2606" i="4"/>
  <c r="P2607" i="4"/>
  <c r="P2608" i="4"/>
  <c r="P2609" i="4"/>
  <c r="P2610" i="4"/>
  <c r="P2611" i="4"/>
  <c r="P2612" i="4"/>
  <c r="P2613" i="4"/>
  <c r="P2614" i="4"/>
  <c r="P2615" i="4"/>
  <c r="P2616" i="4"/>
  <c r="P2617" i="4"/>
  <c r="P2618" i="4"/>
  <c r="P2619" i="4"/>
  <c r="P2620" i="4"/>
  <c r="P2621" i="4"/>
  <c r="P2622" i="4"/>
  <c r="P2623" i="4"/>
  <c r="P2624" i="4"/>
  <c r="P2625" i="4"/>
  <c r="P2626" i="4"/>
  <c r="P2627" i="4"/>
  <c r="P2628" i="4"/>
  <c r="P2629" i="4"/>
  <c r="P2630" i="4"/>
  <c r="P2631" i="4"/>
  <c r="P2632" i="4"/>
  <c r="P2633" i="4"/>
  <c r="P2634" i="4"/>
  <c r="P2635" i="4"/>
  <c r="P2636" i="4"/>
  <c r="P2637" i="4"/>
  <c r="P2638" i="4"/>
  <c r="P2639" i="4"/>
  <c r="P2640" i="4"/>
  <c r="P2641" i="4"/>
  <c r="P2642" i="4"/>
  <c r="P2643" i="4"/>
  <c r="P2644" i="4"/>
  <c r="P2645" i="4"/>
  <c r="P2646" i="4"/>
  <c r="P2647" i="4"/>
  <c r="P2648" i="4"/>
  <c r="P2649" i="4"/>
  <c r="P2650" i="4"/>
  <c r="P2651" i="4"/>
  <c r="P2652" i="4"/>
  <c r="P2653" i="4"/>
  <c r="P2654" i="4"/>
  <c r="P2655" i="4"/>
  <c r="P2656" i="4"/>
  <c r="P2657" i="4"/>
  <c r="P2658" i="4"/>
  <c r="P2659" i="4"/>
  <c r="P2660" i="4"/>
  <c r="P2661" i="4"/>
  <c r="P2662" i="4"/>
  <c r="P2663" i="4"/>
  <c r="P2664" i="4"/>
  <c r="P2665" i="4"/>
  <c r="P2666" i="4"/>
  <c r="P2667" i="4"/>
  <c r="P2668" i="4"/>
  <c r="P2669" i="4"/>
  <c r="P2670" i="4"/>
  <c r="P2671" i="4"/>
  <c r="P2672" i="4"/>
  <c r="P2673" i="4"/>
  <c r="P2674" i="4"/>
  <c r="P2675" i="4"/>
  <c r="P2676" i="4"/>
  <c r="P2677" i="4"/>
  <c r="P2678" i="4"/>
  <c r="P2679" i="4"/>
  <c r="P2680" i="4"/>
  <c r="P2681" i="4"/>
  <c r="P2682" i="4"/>
  <c r="P2683" i="4"/>
  <c r="P2684" i="4"/>
  <c r="P2685" i="4"/>
  <c r="P2686" i="4"/>
  <c r="P2687" i="4"/>
  <c r="P2688" i="4"/>
  <c r="P2689" i="4"/>
  <c r="P2690" i="4"/>
  <c r="P2691" i="4"/>
  <c r="P2692" i="4"/>
  <c r="P2693" i="4"/>
  <c r="P2694" i="4"/>
  <c r="P2695" i="4"/>
  <c r="P2696" i="4"/>
  <c r="P2697" i="4"/>
  <c r="P2698" i="4"/>
  <c r="P2699" i="4"/>
  <c r="P2700" i="4"/>
  <c r="P2701" i="4"/>
  <c r="P2702" i="4"/>
  <c r="P2703" i="4"/>
  <c r="P2704" i="4"/>
  <c r="P2705" i="4"/>
  <c r="P2706" i="4"/>
  <c r="P2707" i="4"/>
  <c r="P2708" i="4"/>
  <c r="P2709" i="4"/>
  <c r="P2710" i="4"/>
  <c r="P2711" i="4"/>
  <c r="P2712" i="4"/>
  <c r="P2713" i="4"/>
  <c r="P2714" i="4"/>
  <c r="P2715" i="4"/>
  <c r="P2716" i="4"/>
  <c r="P2717" i="4"/>
  <c r="P2718" i="4"/>
  <c r="P2719" i="4"/>
  <c r="P2720" i="4"/>
  <c r="P2721" i="4"/>
  <c r="P2722" i="4"/>
  <c r="P2723" i="4"/>
  <c r="P2724" i="4"/>
  <c r="P2725" i="4"/>
  <c r="P2726" i="4"/>
  <c r="P2727" i="4"/>
  <c r="P2728" i="4"/>
  <c r="P2729" i="4"/>
  <c r="P2730" i="4"/>
  <c r="P2731" i="4"/>
  <c r="P2732" i="4"/>
  <c r="P2733" i="4"/>
  <c r="P2734" i="4"/>
  <c r="P2735" i="4"/>
  <c r="P2736" i="4"/>
  <c r="P2737" i="4"/>
  <c r="P2738" i="4"/>
  <c r="P2739" i="4"/>
  <c r="P2740" i="4"/>
  <c r="P2741" i="4"/>
  <c r="P2742" i="4"/>
  <c r="P2743" i="4"/>
  <c r="P2744" i="4"/>
  <c r="P2745" i="4"/>
  <c r="P2746" i="4"/>
  <c r="P2747" i="4"/>
  <c r="P2748" i="4"/>
  <c r="P2749" i="4"/>
  <c r="P2750" i="4"/>
  <c r="P2751" i="4"/>
  <c r="P2752" i="4"/>
  <c r="P2753" i="4"/>
  <c r="P2754" i="4"/>
  <c r="P2755" i="4"/>
  <c r="P2756" i="4"/>
  <c r="P2757" i="4"/>
  <c r="P2758" i="4"/>
  <c r="P2759" i="4"/>
  <c r="P2760" i="4"/>
  <c r="P2761" i="4"/>
  <c r="P2762" i="4"/>
  <c r="P2763" i="4"/>
  <c r="P2764" i="4"/>
  <c r="P2765" i="4"/>
  <c r="P2766" i="4"/>
  <c r="P2767" i="4"/>
  <c r="P2768" i="4"/>
  <c r="P2769" i="4"/>
  <c r="P2770" i="4"/>
  <c r="P2771" i="4"/>
  <c r="P2772" i="4"/>
  <c r="P2773" i="4"/>
  <c r="P2774" i="4"/>
  <c r="P2775" i="4"/>
  <c r="P2776" i="4"/>
  <c r="P2777" i="4"/>
  <c r="P2778" i="4"/>
  <c r="P2779" i="4"/>
  <c r="P2780" i="4"/>
  <c r="P2781" i="4"/>
  <c r="P2782" i="4"/>
  <c r="P2783" i="4"/>
  <c r="P2784" i="4"/>
  <c r="P2785" i="4"/>
  <c r="P2786" i="4"/>
  <c r="P2787" i="4"/>
  <c r="P2788" i="4"/>
  <c r="P2789" i="4"/>
  <c r="P2790" i="4"/>
  <c r="P2791" i="4"/>
  <c r="P2792" i="4"/>
  <c r="P2793" i="4"/>
  <c r="P2794" i="4"/>
  <c r="P2795" i="4"/>
  <c r="P2796" i="4"/>
  <c r="P2797" i="4"/>
  <c r="P2798" i="4"/>
  <c r="P2799" i="4"/>
  <c r="P2800" i="4"/>
  <c r="P2801" i="4"/>
  <c r="P2802" i="4"/>
  <c r="P2803" i="4"/>
  <c r="P2804" i="4"/>
  <c r="P2805" i="4"/>
  <c r="P2806" i="4"/>
  <c r="P2807" i="4"/>
  <c r="P2808" i="4"/>
  <c r="P2809" i="4"/>
  <c r="P2810" i="4"/>
  <c r="P2811" i="4"/>
  <c r="P2812" i="4"/>
  <c r="P2813" i="4"/>
  <c r="P2814" i="4"/>
  <c r="P2815" i="4"/>
  <c r="P2816" i="4"/>
  <c r="P2817" i="4"/>
  <c r="P2818" i="4"/>
  <c r="P2819" i="4"/>
  <c r="P2820" i="4"/>
  <c r="P2821" i="4"/>
  <c r="P2822" i="4"/>
  <c r="P2823" i="4"/>
  <c r="P2824" i="4"/>
  <c r="P2825" i="4"/>
  <c r="P2826" i="4"/>
  <c r="P2827" i="4"/>
  <c r="P2828" i="4"/>
  <c r="P2829" i="4"/>
  <c r="P2830" i="4"/>
  <c r="P2831" i="4"/>
  <c r="P2832" i="4"/>
  <c r="P2833" i="4"/>
  <c r="P2834" i="4"/>
  <c r="P2835" i="4"/>
  <c r="P2836" i="4"/>
  <c r="P2837" i="4"/>
  <c r="P2838" i="4"/>
  <c r="P2839" i="4"/>
  <c r="P2840" i="4"/>
  <c r="P2841" i="4"/>
  <c r="P2842" i="4"/>
  <c r="P2843" i="4"/>
  <c r="P2844" i="4"/>
  <c r="P2845" i="4"/>
  <c r="P2846" i="4"/>
  <c r="P2847" i="4"/>
  <c r="P2848" i="4"/>
  <c r="P2849" i="4"/>
  <c r="P2850" i="4"/>
  <c r="P2851" i="4"/>
  <c r="P2852" i="4"/>
  <c r="P2853" i="4"/>
  <c r="P2854" i="4"/>
  <c r="P2855" i="4"/>
  <c r="P2856" i="4"/>
  <c r="P2857" i="4"/>
  <c r="P2858" i="4"/>
  <c r="P2859" i="4"/>
  <c r="P2860" i="4"/>
  <c r="P2861" i="4"/>
  <c r="P2862" i="4"/>
  <c r="P2863" i="4"/>
  <c r="P2864" i="4"/>
  <c r="P2865" i="4"/>
  <c r="P2866" i="4"/>
  <c r="P2867" i="4"/>
  <c r="P2868" i="4"/>
  <c r="P2869" i="4"/>
  <c r="P2870" i="4"/>
  <c r="P2871" i="4"/>
  <c r="P2872" i="4"/>
  <c r="P2873" i="4"/>
  <c r="P2874" i="4"/>
  <c r="P2875" i="4"/>
  <c r="P2876" i="4"/>
  <c r="P2877" i="4"/>
  <c r="P2878" i="4"/>
  <c r="P2879" i="4"/>
  <c r="P2880" i="4"/>
  <c r="P2881" i="4"/>
  <c r="P2882" i="4"/>
  <c r="P2883" i="4"/>
  <c r="P2884" i="4"/>
  <c r="P2885" i="4"/>
  <c r="P2886" i="4"/>
  <c r="P2887" i="4"/>
  <c r="P2888" i="4"/>
  <c r="P2889" i="4"/>
  <c r="P2890" i="4"/>
  <c r="P2891" i="4"/>
  <c r="P2892" i="4"/>
  <c r="P2893" i="4"/>
  <c r="P2894" i="4"/>
  <c r="P2895" i="4"/>
  <c r="P2896" i="4"/>
  <c r="P2897" i="4"/>
  <c r="P2898" i="4"/>
  <c r="P2899" i="4"/>
  <c r="P2900" i="4"/>
  <c r="P2901" i="4"/>
  <c r="P2902" i="4"/>
  <c r="P2903" i="4"/>
  <c r="P2904" i="4"/>
  <c r="P2905" i="4"/>
  <c r="P2906" i="4"/>
  <c r="P2907" i="4"/>
  <c r="P2908" i="4"/>
  <c r="P2909" i="4"/>
  <c r="P2910" i="4"/>
  <c r="P2911" i="4"/>
  <c r="P2912" i="4"/>
  <c r="P2913" i="4"/>
  <c r="P2914" i="4"/>
  <c r="P2915" i="4"/>
  <c r="P2916" i="4"/>
  <c r="P2917" i="4"/>
  <c r="P2918" i="4"/>
  <c r="P2919" i="4"/>
  <c r="P2920" i="4"/>
  <c r="P2921" i="4"/>
  <c r="P2922" i="4"/>
  <c r="P2923" i="4"/>
  <c r="P2924" i="4"/>
  <c r="P2925" i="4"/>
  <c r="P2926" i="4"/>
  <c r="P2927" i="4"/>
  <c r="P2928" i="4"/>
  <c r="P2929" i="4"/>
  <c r="P2930" i="4"/>
  <c r="P2931" i="4"/>
  <c r="P2932" i="4"/>
  <c r="P2933" i="4"/>
  <c r="P2934" i="4"/>
  <c r="P2935" i="4"/>
  <c r="P2936" i="4"/>
  <c r="P2937" i="4"/>
  <c r="P2938" i="4"/>
  <c r="P2939" i="4"/>
  <c r="P2940" i="4"/>
  <c r="P2941" i="4"/>
  <c r="P2942" i="4"/>
  <c r="P2943" i="4"/>
  <c r="P2944" i="4"/>
  <c r="P2945" i="4"/>
  <c r="P2946" i="4"/>
  <c r="P2947" i="4"/>
  <c r="P2948" i="4"/>
  <c r="P2949" i="4"/>
  <c r="P2950" i="4"/>
  <c r="P2951" i="4"/>
  <c r="P2952" i="4"/>
  <c r="P2953" i="4"/>
  <c r="P2954" i="4"/>
  <c r="P2955" i="4"/>
  <c r="P2956" i="4"/>
  <c r="P2957" i="4"/>
  <c r="P2958" i="4"/>
  <c r="P2959" i="4"/>
  <c r="P2960" i="4"/>
  <c r="P2961" i="4"/>
  <c r="P2962" i="4"/>
  <c r="P2963" i="4"/>
  <c r="P2964" i="4"/>
  <c r="P2965" i="4"/>
  <c r="P2966" i="4"/>
  <c r="P2967" i="4"/>
  <c r="P2968" i="4"/>
  <c r="P2969" i="4"/>
  <c r="P2970" i="4"/>
  <c r="P2971" i="4"/>
  <c r="P2972" i="4"/>
  <c r="P2973" i="4"/>
  <c r="P2974" i="4"/>
  <c r="P2975" i="4"/>
  <c r="P2976" i="4"/>
  <c r="P2977" i="4"/>
  <c r="P2978" i="4"/>
  <c r="P2979" i="4"/>
  <c r="P2980" i="4"/>
  <c r="P2981" i="4"/>
  <c r="P2982" i="4"/>
  <c r="P2983" i="4"/>
  <c r="P2984" i="4"/>
  <c r="P2985" i="4"/>
  <c r="P2986" i="4"/>
  <c r="P2987" i="4"/>
  <c r="P2988" i="4"/>
  <c r="P2989" i="4"/>
  <c r="P2990" i="4"/>
  <c r="P2991" i="4"/>
  <c r="P2992" i="4"/>
  <c r="P2993" i="4"/>
  <c r="P2994" i="4"/>
  <c r="P2995" i="4"/>
  <c r="P2996" i="4"/>
  <c r="P2997" i="4"/>
  <c r="P2998" i="4"/>
  <c r="P2999" i="4"/>
  <c r="P3000" i="4"/>
  <c r="P3001" i="4"/>
  <c r="P3002" i="4"/>
  <c r="P3003" i="4"/>
  <c r="P3004" i="4"/>
  <c r="P3005" i="4"/>
  <c r="P3006" i="4"/>
  <c r="P3007" i="4"/>
  <c r="P3008" i="4"/>
  <c r="P3009" i="4"/>
  <c r="P3010" i="4"/>
  <c r="P3011" i="4"/>
  <c r="P3012" i="4"/>
  <c r="P3013" i="4"/>
  <c r="P3014" i="4"/>
  <c r="P3015" i="4"/>
  <c r="P3016" i="4"/>
  <c r="P3017" i="4"/>
  <c r="P3018" i="4"/>
  <c r="P3019" i="4"/>
  <c r="P3020" i="4"/>
  <c r="P3021" i="4"/>
  <c r="P3022" i="4"/>
  <c r="P3023" i="4"/>
  <c r="P3024" i="4"/>
  <c r="P3025" i="4"/>
  <c r="P3026" i="4"/>
  <c r="P3027" i="4"/>
  <c r="P3028" i="4"/>
  <c r="P3029" i="4"/>
  <c r="P3030" i="4"/>
  <c r="P3031" i="4"/>
  <c r="P3032" i="4"/>
  <c r="P3033" i="4"/>
  <c r="P3034" i="4"/>
  <c r="P3035" i="4"/>
  <c r="P3036" i="4"/>
  <c r="P3037" i="4"/>
  <c r="P3038" i="4"/>
  <c r="P3039" i="4"/>
  <c r="P3040" i="4"/>
  <c r="P3041" i="4"/>
  <c r="P3042" i="4"/>
  <c r="P3043" i="4"/>
  <c r="P3044" i="4"/>
  <c r="P3045" i="4"/>
  <c r="P3046" i="4"/>
  <c r="P3047" i="4"/>
  <c r="P3048" i="4"/>
  <c r="P3049" i="4"/>
  <c r="P3050" i="4"/>
  <c r="P3051" i="4"/>
  <c r="P3052" i="4"/>
  <c r="P3053" i="4"/>
  <c r="P3054" i="4"/>
  <c r="P3055" i="4"/>
  <c r="P3056" i="4"/>
  <c r="P3057" i="4"/>
  <c r="P3058" i="4"/>
  <c r="P3059" i="4"/>
  <c r="P3060" i="4"/>
  <c r="P3061" i="4"/>
  <c r="P3062" i="4"/>
  <c r="P3063" i="4"/>
  <c r="P3064" i="4"/>
  <c r="P3065" i="4"/>
  <c r="P3066" i="4"/>
  <c r="P3067" i="4"/>
  <c r="P3068" i="4"/>
  <c r="P3069" i="4"/>
  <c r="P3070" i="4"/>
  <c r="P3071" i="4"/>
  <c r="P3072" i="4"/>
  <c r="P3073" i="4"/>
  <c r="P3074" i="4"/>
  <c r="P3075" i="4"/>
  <c r="P3076" i="4"/>
  <c r="P3077" i="4"/>
  <c r="P3078" i="4"/>
  <c r="P3079" i="4"/>
  <c r="P3080" i="4"/>
  <c r="P3081" i="4"/>
  <c r="P3082" i="4"/>
  <c r="P3083" i="4"/>
  <c r="P3084" i="4"/>
  <c r="P3085" i="4"/>
  <c r="P3086" i="4"/>
  <c r="P3087" i="4"/>
  <c r="P3088" i="4"/>
  <c r="P3089" i="4"/>
  <c r="P3090" i="4"/>
  <c r="P3091" i="4"/>
  <c r="P3092" i="4"/>
  <c r="P3093" i="4"/>
  <c r="P3094" i="4"/>
  <c r="P3095" i="4"/>
  <c r="P3096" i="4"/>
  <c r="P3097" i="4"/>
  <c r="P3098" i="4"/>
  <c r="P3099" i="4"/>
  <c r="P3100" i="4"/>
  <c r="P3101" i="4"/>
  <c r="P3102" i="4"/>
  <c r="P3103" i="4"/>
  <c r="P3104" i="4"/>
  <c r="P3105" i="4"/>
  <c r="P3106" i="4"/>
  <c r="P3107" i="4"/>
  <c r="P3108" i="4"/>
  <c r="P3109" i="4"/>
  <c r="P3110" i="4"/>
  <c r="P3111" i="4"/>
  <c r="P3112" i="4"/>
  <c r="P3113" i="4"/>
  <c r="P3114" i="4"/>
  <c r="P3115" i="4"/>
  <c r="P3116" i="4"/>
  <c r="P3117" i="4"/>
  <c r="P3118" i="4"/>
  <c r="P3119" i="4"/>
  <c r="P3120" i="4"/>
  <c r="P3121" i="4"/>
  <c r="P3122" i="4"/>
  <c r="P3123" i="4"/>
  <c r="P3124" i="4"/>
  <c r="P3125" i="4"/>
  <c r="P3126" i="4"/>
  <c r="P3127" i="4"/>
  <c r="P3128" i="4"/>
  <c r="P3129" i="4"/>
  <c r="P3130" i="4"/>
  <c r="P3131" i="4"/>
  <c r="P3132" i="4"/>
  <c r="P3133" i="4"/>
  <c r="P3134" i="4"/>
  <c r="P3135" i="4"/>
  <c r="P3136" i="4"/>
  <c r="P3137" i="4"/>
  <c r="P3138" i="4"/>
  <c r="P3139" i="4"/>
  <c r="P3140" i="4"/>
  <c r="P3141" i="4"/>
  <c r="P3142" i="4"/>
  <c r="P3143" i="4"/>
  <c r="P3144" i="4"/>
  <c r="P3145" i="4"/>
  <c r="P3146" i="4"/>
  <c r="P3147" i="4"/>
  <c r="P3148" i="4"/>
  <c r="P3149" i="4"/>
  <c r="P3150" i="4"/>
  <c r="P3151" i="4"/>
  <c r="P3152" i="4"/>
  <c r="P3153" i="4"/>
  <c r="P3154" i="4"/>
  <c r="P3155" i="4"/>
  <c r="P3156" i="4"/>
  <c r="P3157" i="4"/>
  <c r="P3158" i="4"/>
  <c r="P3159" i="4"/>
  <c r="P3160" i="4"/>
  <c r="P3161" i="4"/>
  <c r="P3162" i="4"/>
  <c r="P3163" i="4"/>
  <c r="P3164" i="4"/>
  <c r="P3165" i="4"/>
  <c r="P3166" i="4"/>
  <c r="P3167" i="4"/>
  <c r="P3168" i="4"/>
  <c r="P3169" i="4"/>
  <c r="P3170" i="4"/>
  <c r="P3171" i="4"/>
  <c r="P3172" i="4"/>
  <c r="P3173" i="4"/>
  <c r="P3174" i="4"/>
  <c r="P3175" i="4"/>
  <c r="P3176" i="4"/>
  <c r="P3177" i="4"/>
  <c r="P3178" i="4"/>
  <c r="P3179" i="4"/>
  <c r="P3180" i="4"/>
  <c r="P3181" i="4"/>
  <c r="P3182" i="4"/>
  <c r="P3183" i="4"/>
  <c r="P3184" i="4"/>
  <c r="P3185" i="4"/>
  <c r="P3186" i="4"/>
  <c r="P3187" i="4"/>
  <c r="P3188" i="4"/>
  <c r="P3189" i="4"/>
  <c r="P3190" i="4"/>
  <c r="P3191" i="4"/>
  <c r="P3192" i="4"/>
  <c r="P3193" i="4"/>
  <c r="P3194" i="4"/>
  <c r="P3195" i="4"/>
  <c r="P3196" i="4"/>
  <c r="P3197" i="4"/>
  <c r="P3198" i="4"/>
  <c r="P3199" i="4"/>
  <c r="P3200" i="4"/>
  <c r="P3201" i="4"/>
  <c r="P3202" i="4"/>
  <c r="P3203" i="4"/>
  <c r="P3204" i="4"/>
  <c r="P3205" i="4"/>
  <c r="P3206" i="4"/>
  <c r="P3207" i="4"/>
  <c r="P3208" i="4"/>
  <c r="P3209" i="4"/>
  <c r="P3210" i="4"/>
  <c r="P3211" i="4"/>
  <c r="P3212" i="4"/>
  <c r="P3213" i="4"/>
  <c r="P3214" i="4"/>
  <c r="P3215" i="4"/>
  <c r="P3216" i="4"/>
  <c r="P3217" i="4"/>
  <c r="P3218" i="4"/>
  <c r="P3219" i="4"/>
  <c r="P3220" i="4"/>
  <c r="P3221" i="4"/>
  <c r="P3222" i="4"/>
  <c r="P3223" i="4"/>
  <c r="P3224" i="4"/>
  <c r="P3225" i="4"/>
  <c r="P3226" i="4"/>
  <c r="P3227" i="4"/>
  <c r="P3228" i="4"/>
  <c r="P3229" i="4"/>
  <c r="P3230" i="4"/>
  <c r="P3231" i="4"/>
  <c r="P3232" i="4"/>
  <c r="P3233" i="4"/>
  <c r="P3234" i="4"/>
  <c r="P3235" i="4"/>
  <c r="P3236" i="4"/>
  <c r="P3237" i="4"/>
  <c r="P3238" i="4"/>
  <c r="P3239" i="4"/>
  <c r="P3240" i="4"/>
  <c r="P3241" i="4"/>
  <c r="P3242" i="4"/>
  <c r="P3243" i="4"/>
  <c r="P3244" i="4"/>
  <c r="P3245" i="4"/>
  <c r="P3246" i="4"/>
  <c r="P3247" i="4"/>
  <c r="P3248" i="4"/>
  <c r="P3249" i="4"/>
  <c r="P3250" i="4"/>
  <c r="P3251" i="4"/>
  <c r="P3252" i="4"/>
  <c r="P3253" i="4"/>
  <c r="P3254" i="4"/>
  <c r="P3255" i="4"/>
  <c r="P3256" i="4"/>
  <c r="P3257" i="4"/>
  <c r="P3258" i="4"/>
  <c r="P3259" i="4"/>
  <c r="P3260" i="4"/>
  <c r="P3261" i="4"/>
  <c r="P3262" i="4"/>
  <c r="P3263" i="4"/>
  <c r="P3264" i="4"/>
  <c r="P3265" i="4"/>
  <c r="P3266" i="4"/>
  <c r="P3267" i="4"/>
  <c r="P3268" i="4"/>
  <c r="P3269" i="4"/>
  <c r="P3270" i="4"/>
  <c r="P3271" i="4"/>
  <c r="P3272" i="4"/>
  <c r="P3273" i="4"/>
  <c r="P3274" i="4"/>
  <c r="P3275" i="4"/>
  <c r="P3276" i="4"/>
  <c r="P3277" i="4"/>
  <c r="P3278" i="4"/>
  <c r="P3279" i="4"/>
  <c r="P3280" i="4"/>
  <c r="P3281" i="4"/>
  <c r="P3282" i="4"/>
  <c r="P3283" i="4"/>
  <c r="P3284" i="4"/>
  <c r="P3285" i="4"/>
  <c r="P3286" i="4"/>
  <c r="P3287" i="4"/>
  <c r="P3288" i="4"/>
  <c r="P3289" i="4"/>
  <c r="P3290" i="4"/>
  <c r="P3291" i="4"/>
  <c r="P3292" i="4"/>
  <c r="P3293" i="4"/>
  <c r="P3294" i="4"/>
  <c r="P3295" i="4"/>
  <c r="P3296" i="4"/>
  <c r="P3297" i="4"/>
  <c r="P3298" i="4"/>
  <c r="P3299" i="4"/>
  <c r="P3300" i="4"/>
  <c r="P3301" i="4"/>
  <c r="P3302" i="4"/>
  <c r="P3303" i="4"/>
  <c r="P3304" i="4"/>
  <c r="P3305" i="4"/>
  <c r="P3306" i="4"/>
  <c r="P3307" i="4"/>
  <c r="P3308" i="4"/>
  <c r="P3309" i="4"/>
  <c r="P3310" i="4"/>
  <c r="P3311" i="4"/>
  <c r="P3312" i="4"/>
  <c r="P3313" i="4"/>
  <c r="P3314" i="4"/>
  <c r="P3315" i="4"/>
  <c r="P3316" i="4"/>
  <c r="P3317" i="4"/>
  <c r="P3318" i="4"/>
  <c r="P3319" i="4"/>
  <c r="P3320" i="4"/>
  <c r="P3321" i="4"/>
  <c r="P3322" i="4"/>
  <c r="P3323" i="4"/>
  <c r="P3324" i="4"/>
  <c r="P3325" i="4"/>
  <c r="P3326" i="4"/>
  <c r="P3327" i="4"/>
  <c r="P3328" i="4"/>
  <c r="P3329" i="4"/>
  <c r="P3330" i="4"/>
  <c r="P3331" i="4"/>
  <c r="P3332" i="4"/>
  <c r="P3333" i="4"/>
  <c r="P3334" i="4"/>
  <c r="P3335" i="4"/>
  <c r="P3336" i="4"/>
  <c r="P3337" i="4"/>
  <c r="P3338" i="4"/>
  <c r="P3339" i="4"/>
  <c r="P3340" i="4"/>
  <c r="P3341" i="4"/>
  <c r="P3342" i="4"/>
  <c r="P3343" i="4"/>
  <c r="P3344" i="4"/>
  <c r="P3345" i="4"/>
  <c r="P3346" i="4"/>
  <c r="P3347" i="4"/>
  <c r="P3348" i="4"/>
  <c r="P3349" i="4"/>
  <c r="P3350" i="4"/>
  <c r="P3351" i="4"/>
  <c r="P3352" i="4"/>
  <c r="P3353" i="4"/>
  <c r="P3354" i="4"/>
  <c r="P3355" i="4"/>
  <c r="P3356" i="4"/>
  <c r="P3357" i="4"/>
  <c r="P3358" i="4"/>
  <c r="P3359" i="4"/>
  <c r="P3360" i="4"/>
  <c r="P3361" i="4"/>
  <c r="P3362" i="4"/>
  <c r="P3363" i="4"/>
  <c r="P3364" i="4"/>
  <c r="P3365" i="4"/>
  <c r="P3366" i="4"/>
  <c r="P3367" i="4"/>
  <c r="P3368" i="4"/>
  <c r="P3369" i="4"/>
  <c r="P3370" i="4"/>
  <c r="P3371" i="4"/>
  <c r="P3372" i="4"/>
  <c r="P3373" i="4"/>
  <c r="P3374" i="4"/>
  <c r="P3375" i="4"/>
  <c r="P3376" i="4"/>
  <c r="P3377" i="4"/>
  <c r="P3378" i="4"/>
  <c r="P3379" i="4"/>
  <c r="P3380" i="4"/>
  <c r="P3381" i="4"/>
  <c r="P3382" i="4"/>
  <c r="P3383" i="4"/>
  <c r="P3384" i="4"/>
  <c r="P3385" i="4"/>
  <c r="P3386" i="4"/>
  <c r="P3387" i="4"/>
  <c r="P3388" i="4"/>
  <c r="P3389" i="4"/>
  <c r="P3390" i="4"/>
  <c r="P3391" i="4"/>
  <c r="P3392" i="4"/>
  <c r="P3393" i="4"/>
  <c r="P3394" i="4"/>
  <c r="P3395" i="4"/>
  <c r="P3396" i="4"/>
  <c r="P3397" i="4"/>
  <c r="P3398" i="4"/>
  <c r="P3399" i="4"/>
  <c r="P3400" i="4"/>
  <c r="P3401" i="4"/>
  <c r="P3402" i="4"/>
  <c r="P3403" i="4"/>
  <c r="P3404" i="4"/>
  <c r="P3405" i="4"/>
  <c r="P3406" i="4"/>
  <c r="P3407" i="4"/>
  <c r="P3408" i="4"/>
  <c r="P3409" i="4"/>
  <c r="P3410" i="4"/>
  <c r="P3411" i="4"/>
  <c r="P3412" i="4"/>
  <c r="P3413" i="4"/>
  <c r="P3414" i="4"/>
  <c r="P3415" i="4"/>
  <c r="P3416" i="4"/>
  <c r="P3417" i="4"/>
  <c r="P3418" i="4"/>
  <c r="P3419" i="4"/>
  <c r="P3420" i="4"/>
  <c r="P3421" i="4"/>
  <c r="P3422" i="4"/>
  <c r="P3423" i="4"/>
  <c r="P3424" i="4"/>
  <c r="P3425" i="4"/>
  <c r="P3426" i="4"/>
  <c r="P3427" i="4"/>
  <c r="P3428" i="4"/>
  <c r="P3429" i="4"/>
  <c r="P3430" i="4"/>
  <c r="P3431" i="4"/>
  <c r="P3432" i="4"/>
  <c r="P3433" i="4"/>
  <c r="P3434" i="4"/>
  <c r="P3435" i="4"/>
  <c r="P3436" i="4"/>
  <c r="P3437" i="4"/>
  <c r="P3438" i="4"/>
  <c r="P3439" i="4"/>
  <c r="P3440" i="4"/>
  <c r="P3441" i="4"/>
  <c r="P3442" i="4"/>
  <c r="P3443" i="4"/>
  <c r="P3444" i="4"/>
  <c r="P3445" i="4"/>
  <c r="P3446" i="4"/>
  <c r="P3447" i="4"/>
  <c r="P3448" i="4"/>
  <c r="P3449" i="4"/>
  <c r="P3450" i="4"/>
  <c r="P3451" i="4"/>
  <c r="P3452" i="4"/>
  <c r="P3453" i="4"/>
  <c r="P3454" i="4"/>
  <c r="P3455" i="4"/>
  <c r="P3456" i="4"/>
  <c r="P3457" i="4"/>
  <c r="P3458" i="4"/>
  <c r="P3459" i="4"/>
  <c r="P3460" i="4"/>
  <c r="P3461" i="4"/>
  <c r="P3462" i="4"/>
  <c r="P3463" i="4"/>
  <c r="P3464" i="4"/>
  <c r="P3465" i="4"/>
  <c r="P3466" i="4"/>
  <c r="P3467" i="4"/>
  <c r="P3468" i="4"/>
  <c r="P3469" i="4"/>
  <c r="P3470" i="4"/>
  <c r="P3471" i="4"/>
  <c r="P3472" i="4"/>
  <c r="P3473" i="4"/>
  <c r="P3474" i="4"/>
  <c r="P3475" i="4"/>
  <c r="P3476" i="4"/>
  <c r="P3477" i="4"/>
  <c r="P3478" i="4"/>
  <c r="P3479" i="4"/>
  <c r="P3480" i="4"/>
  <c r="P3481" i="4"/>
  <c r="P3482" i="4"/>
  <c r="P3483" i="4"/>
  <c r="P3484" i="4"/>
  <c r="P3485" i="4"/>
  <c r="P3486" i="4"/>
  <c r="P3487" i="4"/>
  <c r="P3488" i="4"/>
  <c r="P3489" i="4"/>
  <c r="P3490" i="4"/>
  <c r="P3491" i="4"/>
  <c r="P3492" i="4"/>
  <c r="P3493" i="4"/>
  <c r="P3494" i="4"/>
  <c r="P3495" i="4"/>
  <c r="P3496" i="4"/>
  <c r="P3497" i="4"/>
  <c r="P3498" i="4"/>
  <c r="P3499" i="4"/>
  <c r="P3500" i="4"/>
  <c r="P3501" i="4"/>
  <c r="P3502" i="4"/>
  <c r="P3503" i="4"/>
  <c r="P3504" i="4"/>
  <c r="P3505" i="4"/>
  <c r="P3506" i="4"/>
  <c r="P3507" i="4"/>
  <c r="P3508" i="4"/>
  <c r="P3509" i="4"/>
  <c r="P3510" i="4"/>
  <c r="P3511" i="4"/>
  <c r="P3512" i="4"/>
  <c r="P3513" i="4"/>
  <c r="P3514" i="4"/>
  <c r="P3515" i="4"/>
  <c r="P3516" i="4"/>
  <c r="P3517" i="4"/>
  <c r="P3518" i="4"/>
  <c r="P3519" i="4"/>
  <c r="P3520" i="4"/>
  <c r="P3521" i="4"/>
  <c r="P3522" i="4"/>
  <c r="P3523" i="4"/>
  <c r="P3524" i="4"/>
  <c r="P3525" i="4"/>
  <c r="P3526" i="4"/>
  <c r="P3527" i="4"/>
  <c r="P3528" i="4"/>
  <c r="P3529" i="4"/>
  <c r="P3530" i="4"/>
  <c r="P3531" i="4"/>
  <c r="P3532" i="4"/>
  <c r="P3533" i="4"/>
  <c r="P3534" i="4"/>
  <c r="P3535" i="4"/>
  <c r="P3536" i="4"/>
  <c r="P3537" i="4"/>
  <c r="P3538" i="4"/>
  <c r="P3539" i="4"/>
  <c r="P3540" i="4"/>
  <c r="P3541" i="4"/>
  <c r="P3542" i="4"/>
  <c r="P3543" i="4"/>
  <c r="P3544" i="4"/>
  <c r="P3545" i="4"/>
  <c r="P3546" i="4"/>
  <c r="P3547" i="4"/>
  <c r="P3548" i="4"/>
  <c r="P3549" i="4"/>
  <c r="P3550" i="4"/>
  <c r="P3551" i="4"/>
  <c r="P3552" i="4"/>
  <c r="P3553" i="4"/>
  <c r="P3554" i="4"/>
  <c r="P3555" i="4"/>
  <c r="P3556" i="4"/>
  <c r="P3557" i="4"/>
  <c r="P3558" i="4"/>
  <c r="P3559" i="4"/>
  <c r="P3560" i="4"/>
  <c r="P3561" i="4"/>
  <c r="P3562" i="4"/>
  <c r="P3563" i="4"/>
  <c r="P3564" i="4"/>
  <c r="P3565" i="4"/>
  <c r="P3566" i="4"/>
  <c r="P3567" i="4"/>
  <c r="P3568" i="4"/>
  <c r="P3569" i="4"/>
  <c r="P3570" i="4"/>
  <c r="P3571" i="4"/>
  <c r="P3572" i="4"/>
  <c r="P3573" i="4"/>
  <c r="P3574" i="4"/>
  <c r="P3575" i="4"/>
  <c r="P3576" i="4"/>
  <c r="P3577" i="4"/>
  <c r="P3578" i="4"/>
  <c r="P3579" i="4"/>
  <c r="P3580" i="4"/>
  <c r="P3581" i="4"/>
  <c r="P3582" i="4"/>
  <c r="P3583" i="4"/>
  <c r="P3584" i="4"/>
  <c r="P3585" i="4"/>
  <c r="P3586" i="4"/>
  <c r="P3587" i="4"/>
  <c r="P3588" i="4"/>
  <c r="P3589" i="4"/>
  <c r="P3590" i="4"/>
  <c r="P3591" i="4"/>
  <c r="P3592" i="4"/>
  <c r="P3593" i="4"/>
  <c r="P3594" i="4"/>
  <c r="P3595" i="4"/>
  <c r="P3596" i="4"/>
  <c r="P3597" i="4"/>
  <c r="P3598" i="4"/>
  <c r="P3599" i="4"/>
  <c r="P3600" i="4"/>
  <c r="P3601" i="4"/>
  <c r="P3602" i="4"/>
  <c r="P3603" i="4"/>
  <c r="P3604" i="4"/>
  <c r="P3605" i="4"/>
  <c r="P3606" i="4"/>
  <c r="P3607" i="4"/>
  <c r="P3608" i="4"/>
  <c r="P3609" i="4"/>
  <c r="P3610" i="4"/>
  <c r="P3611" i="4"/>
  <c r="P3612" i="4"/>
  <c r="P3613" i="4"/>
  <c r="P3614" i="4"/>
  <c r="P3615" i="4"/>
  <c r="P3616" i="4"/>
  <c r="P3617" i="4"/>
  <c r="P3618" i="4"/>
  <c r="P3619" i="4"/>
  <c r="P3620" i="4"/>
  <c r="P3621" i="4"/>
  <c r="P3622" i="4"/>
  <c r="P3623" i="4"/>
  <c r="P3624" i="4"/>
  <c r="P3625" i="4"/>
  <c r="P3626" i="4"/>
  <c r="P3627" i="4"/>
  <c r="P3628" i="4"/>
  <c r="P3629" i="4"/>
  <c r="P3630" i="4"/>
  <c r="P3631" i="4"/>
  <c r="P3632" i="4"/>
  <c r="P3633" i="4"/>
  <c r="P3634" i="4"/>
  <c r="P3635" i="4"/>
  <c r="P3636" i="4"/>
  <c r="P3637" i="4"/>
  <c r="P3638" i="4"/>
  <c r="P3639" i="4"/>
  <c r="P3640" i="4"/>
  <c r="P3641" i="4"/>
  <c r="P3642" i="4"/>
  <c r="P3643" i="4"/>
  <c r="P3644" i="4"/>
  <c r="P3645" i="4"/>
  <c r="P3646" i="4"/>
  <c r="P3647" i="4"/>
  <c r="P3648" i="4"/>
  <c r="P3649" i="4"/>
  <c r="P3650" i="4"/>
  <c r="P3651" i="4"/>
  <c r="P3652" i="4"/>
  <c r="P3653" i="4"/>
  <c r="P3654" i="4"/>
  <c r="P3655" i="4"/>
  <c r="P3656" i="4"/>
  <c r="P3657" i="4"/>
  <c r="P3658" i="4"/>
  <c r="P3659" i="4"/>
  <c r="P3660" i="4"/>
  <c r="P3661" i="4"/>
  <c r="P3662" i="4"/>
  <c r="P3663" i="4"/>
  <c r="P3664" i="4"/>
  <c r="P3665" i="4"/>
  <c r="P3666" i="4"/>
  <c r="P3667" i="4"/>
  <c r="P3668" i="4"/>
  <c r="P3669" i="4"/>
  <c r="P3670" i="4"/>
  <c r="P3671" i="4"/>
  <c r="P3672" i="4"/>
  <c r="P3673" i="4"/>
  <c r="P3674" i="4"/>
  <c r="P3675" i="4"/>
  <c r="P3676" i="4"/>
  <c r="P3677" i="4"/>
  <c r="P3678" i="4"/>
  <c r="P3679" i="4"/>
  <c r="P3680" i="4"/>
  <c r="P3681" i="4"/>
  <c r="P3682" i="4"/>
  <c r="P3683" i="4"/>
  <c r="P3684" i="4"/>
  <c r="P3685" i="4"/>
  <c r="P3686" i="4"/>
  <c r="P3687" i="4"/>
  <c r="P3688" i="4"/>
  <c r="P3689" i="4"/>
  <c r="P3690" i="4"/>
  <c r="P3691" i="4"/>
  <c r="P3692" i="4"/>
  <c r="P3693" i="4"/>
  <c r="P3694" i="4"/>
  <c r="P3695" i="4"/>
  <c r="P3696" i="4"/>
  <c r="P3697" i="4"/>
  <c r="P3698" i="4"/>
  <c r="P3699" i="4"/>
  <c r="P3700" i="4"/>
  <c r="P3701" i="4"/>
  <c r="P3702" i="4"/>
  <c r="P3703" i="4"/>
  <c r="P3704" i="4"/>
  <c r="P3705" i="4"/>
  <c r="P3706" i="4"/>
  <c r="P3707" i="4"/>
  <c r="P3708" i="4"/>
  <c r="P3709" i="4"/>
  <c r="P3710" i="4"/>
  <c r="P3711" i="4"/>
  <c r="P3712" i="4"/>
  <c r="P3713" i="4"/>
  <c r="P3714" i="4"/>
  <c r="P3715" i="4"/>
  <c r="P3716" i="4"/>
  <c r="P3717" i="4"/>
  <c r="P3718" i="4"/>
  <c r="P3719" i="4"/>
  <c r="P3720" i="4"/>
  <c r="P3721" i="4"/>
  <c r="P3722" i="4"/>
  <c r="P3723" i="4"/>
  <c r="P3724" i="4"/>
  <c r="P3725" i="4"/>
  <c r="P3726" i="4"/>
  <c r="P3727" i="4"/>
  <c r="P3728" i="4"/>
  <c r="P3729" i="4"/>
  <c r="P3730" i="4"/>
  <c r="P3731" i="4"/>
  <c r="P3732" i="4"/>
  <c r="P3733" i="4"/>
  <c r="P3734" i="4"/>
  <c r="P3735" i="4"/>
  <c r="P3736" i="4"/>
  <c r="P3737" i="4"/>
  <c r="P3738" i="4"/>
  <c r="P3739" i="4"/>
  <c r="P3740" i="4"/>
  <c r="P3741" i="4"/>
  <c r="P3742" i="4"/>
  <c r="P3743" i="4"/>
  <c r="P3744" i="4"/>
  <c r="P3745" i="4"/>
  <c r="P3746" i="4"/>
  <c r="P3747" i="4"/>
  <c r="P3748" i="4"/>
  <c r="P3749" i="4"/>
  <c r="P3750" i="4"/>
  <c r="P3751" i="4"/>
  <c r="P3752" i="4"/>
  <c r="P3753" i="4"/>
  <c r="P3754" i="4"/>
  <c r="P3755" i="4"/>
  <c r="P3756" i="4"/>
  <c r="P3757" i="4"/>
  <c r="P3758" i="4"/>
  <c r="P3759" i="4"/>
  <c r="P3760" i="4"/>
  <c r="P3761" i="4"/>
  <c r="P3762" i="4"/>
  <c r="P3763" i="4"/>
  <c r="P3764" i="4"/>
  <c r="P3765" i="4"/>
  <c r="P3766" i="4"/>
  <c r="P3767" i="4"/>
  <c r="P3768" i="4"/>
  <c r="P3769" i="4"/>
  <c r="P3770" i="4"/>
  <c r="P3771" i="4"/>
  <c r="P3772" i="4"/>
  <c r="P3773" i="4"/>
  <c r="P3774" i="4"/>
  <c r="P3775" i="4"/>
  <c r="P3776" i="4"/>
  <c r="P3777" i="4"/>
  <c r="P3778" i="4"/>
  <c r="P3779" i="4"/>
  <c r="P3780" i="4"/>
  <c r="P3781" i="4"/>
  <c r="P3782" i="4"/>
  <c r="P3783" i="4"/>
  <c r="P3784" i="4"/>
  <c r="P3785" i="4"/>
  <c r="P3786" i="4"/>
  <c r="P3787" i="4"/>
  <c r="P3788" i="4"/>
  <c r="P3789" i="4"/>
  <c r="P3790" i="4"/>
  <c r="P3791" i="4"/>
  <c r="P3792" i="4"/>
  <c r="P3793" i="4"/>
  <c r="P3794" i="4"/>
  <c r="P3795" i="4"/>
  <c r="P3796" i="4"/>
  <c r="P3797" i="4"/>
  <c r="P3798" i="4"/>
  <c r="P3799" i="4"/>
  <c r="P3800" i="4"/>
  <c r="P3801" i="4"/>
  <c r="P3802" i="4"/>
  <c r="P3803" i="4"/>
  <c r="P3804" i="4"/>
  <c r="P3805" i="4"/>
  <c r="P3806" i="4"/>
  <c r="P3807" i="4"/>
  <c r="P3808" i="4"/>
  <c r="P3809" i="4"/>
  <c r="P3810" i="4"/>
  <c r="P3811" i="4"/>
  <c r="P3812" i="4"/>
  <c r="P3813" i="4"/>
  <c r="P3814" i="4"/>
  <c r="P3815" i="4"/>
  <c r="P3816" i="4"/>
  <c r="P3817" i="4"/>
  <c r="P3818" i="4"/>
  <c r="P3819" i="4"/>
  <c r="P3820" i="4"/>
  <c r="P3821" i="4"/>
  <c r="P3822" i="4"/>
  <c r="P3823" i="4"/>
  <c r="P3824" i="4"/>
  <c r="P3825" i="4"/>
  <c r="P3826" i="4"/>
  <c r="P3827" i="4"/>
  <c r="P3828" i="4"/>
  <c r="P3829" i="4"/>
  <c r="P3830" i="4"/>
  <c r="P3831" i="4"/>
  <c r="P3832" i="4"/>
  <c r="P3833" i="4"/>
  <c r="P3834" i="4"/>
  <c r="P3835" i="4"/>
  <c r="P3836" i="4"/>
  <c r="P3837" i="4"/>
  <c r="P3838" i="4"/>
  <c r="P3839" i="4"/>
  <c r="P3840" i="4"/>
  <c r="P3841" i="4"/>
  <c r="P3842" i="4"/>
  <c r="P3843" i="4"/>
  <c r="P3844" i="4"/>
  <c r="P3845" i="4"/>
  <c r="P3846" i="4"/>
  <c r="P3847" i="4"/>
  <c r="P3848" i="4"/>
  <c r="P3849" i="4"/>
  <c r="P3850" i="4"/>
  <c r="P3851" i="4"/>
  <c r="P3852" i="4"/>
  <c r="P3853" i="4"/>
  <c r="P3854" i="4"/>
  <c r="P3855" i="4"/>
  <c r="P3856" i="4"/>
  <c r="P3857" i="4"/>
  <c r="P3858" i="4"/>
  <c r="P3859" i="4"/>
  <c r="P3860" i="4"/>
  <c r="P3861" i="4"/>
  <c r="P3862" i="4"/>
  <c r="P3863" i="4"/>
  <c r="P3864" i="4"/>
  <c r="P3865" i="4"/>
  <c r="P3866" i="4"/>
  <c r="P3867" i="4"/>
  <c r="P3868" i="4"/>
  <c r="P3869" i="4"/>
  <c r="P3870" i="4"/>
  <c r="P3871" i="4"/>
  <c r="P3872" i="4"/>
  <c r="P3873" i="4"/>
  <c r="P3874" i="4"/>
  <c r="P3875" i="4"/>
  <c r="P3876" i="4"/>
  <c r="P3877" i="4"/>
  <c r="P3878" i="4"/>
  <c r="P3879" i="4"/>
  <c r="P3880" i="4"/>
  <c r="P3881" i="4"/>
  <c r="P3882" i="4"/>
  <c r="P3883" i="4"/>
  <c r="P3884" i="4"/>
  <c r="P3885" i="4"/>
  <c r="P3886" i="4"/>
  <c r="P3887" i="4"/>
  <c r="P3888" i="4"/>
  <c r="P3889" i="4"/>
  <c r="P3890" i="4"/>
  <c r="P3891" i="4"/>
  <c r="P3892" i="4"/>
  <c r="P3893" i="4"/>
  <c r="P3894" i="4"/>
  <c r="P3895" i="4"/>
  <c r="P3896" i="4"/>
  <c r="P3897" i="4"/>
  <c r="P3898" i="4"/>
  <c r="P3899" i="4"/>
  <c r="P3900" i="4"/>
  <c r="P3901" i="4"/>
  <c r="P3902" i="4"/>
  <c r="P3903" i="4"/>
  <c r="P3904" i="4"/>
  <c r="P3905" i="4"/>
  <c r="P3906" i="4"/>
  <c r="P3907" i="4"/>
  <c r="P3908" i="4"/>
  <c r="P3909" i="4"/>
  <c r="P3910" i="4"/>
  <c r="P3911" i="4"/>
  <c r="P3912" i="4"/>
  <c r="P3913" i="4"/>
  <c r="P3914" i="4"/>
  <c r="P3915" i="4"/>
  <c r="P3916" i="4"/>
  <c r="P3917" i="4"/>
  <c r="P3918" i="4"/>
  <c r="P3919" i="4"/>
  <c r="P3920" i="4"/>
  <c r="P3921" i="4"/>
  <c r="P3922" i="4"/>
  <c r="P3923" i="4"/>
  <c r="P3924" i="4"/>
  <c r="P3925" i="4"/>
  <c r="P3926" i="4"/>
  <c r="P3927" i="4"/>
  <c r="P3928" i="4"/>
  <c r="P3929" i="4"/>
  <c r="P3930" i="4"/>
  <c r="P3931" i="4"/>
  <c r="P3932" i="4"/>
  <c r="P3933" i="4"/>
  <c r="P3934" i="4"/>
  <c r="P3935" i="4"/>
  <c r="P3936" i="4"/>
  <c r="P3937" i="4"/>
  <c r="P3938" i="4"/>
  <c r="P3939" i="4"/>
  <c r="P3940" i="4"/>
  <c r="P3941" i="4"/>
  <c r="P3942" i="4"/>
  <c r="P3943" i="4"/>
  <c r="P3944" i="4"/>
  <c r="P3945" i="4"/>
  <c r="P3946" i="4"/>
  <c r="P3947" i="4"/>
  <c r="P3948" i="4"/>
  <c r="P3949" i="4"/>
  <c r="P3950" i="4"/>
  <c r="P3951" i="4"/>
  <c r="P3952" i="4"/>
  <c r="P3953" i="4"/>
  <c r="P3954" i="4"/>
  <c r="P3955" i="4"/>
  <c r="P3956" i="4"/>
  <c r="P3957" i="4"/>
  <c r="P3958" i="4"/>
  <c r="P3959" i="4"/>
  <c r="P3960" i="4"/>
  <c r="P3961" i="4"/>
  <c r="P3962" i="4"/>
  <c r="P3963" i="4"/>
  <c r="P3964" i="4"/>
  <c r="P3965" i="4"/>
  <c r="P3966" i="4"/>
  <c r="P3967" i="4"/>
  <c r="P3968" i="4"/>
  <c r="P3969" i="4"/>
  <c r="P3970" i="4"/>
  <c r="P3971" i="4"/>
  <c r="P3972" i="4"/>
  <c r="P3973" i="4"/>
  <c r="P3974" i="4"/>
  <c r="P3975" i="4"/>
  <c r="P3976" i="4"/>
  <c r="P3977" i="4"/>
  <c r="P3978" i="4"/>
  <c r="P3979" i="4"/>
  <c r="P3980" i="4"/>
  <c r="P3981" i="4"/>
  <c r="P3982" i="4"/>
  <c r="P3983" i="4"/>
  <c r="P3984" i="4"/>
  <c r="P3985" i="4"/>
  <c r="P3986" i="4"/>
  <c r="P3987" i="4"/>
  <c r="P3988" i="4"/>
  <c r="P3989" i="4"/>
  <c r="P3990" i="4"/>
  <c r="P3991" i="4"/>
  <c r="P3992" i="4"/>
  <c r="P3993" i="4"/>
  <c r="P3994" i="4"/>
  <c r="P3995" i="4"/>
  <c r="P3996" i="4"/>
  <c r="P3997" i="4"/>
  <c r="P3998" i="4"/>
  <c r="P3999" i="4"/>
  <c r="P4000" i="4"/>
  <c r="P4001" i="4"/>
  <c r="P4002" i="4"/>
  <c r="P4003" i="4"/>
  <c r="P4004" i="4"/>
  <c r="P4005" i="4"/>
  <c r="P4006" i="4"/>
  <c r="P4007" i="4"/>
  <c r="P4008" i="4"/>
  <c r="P4009" i="4"/>
  <c r="P4010" i="4"/>
  <c r="P4011" i="4"/>
  <c r="P4012" i="4"/>
  <c r="P4013" i="4"/>
  <c r="P4014" i="4"/>
  <c r="P4015" i="4"/>
  <c r="P4016" i="4"/>
  <c r="P4017" i="4"/>
  <c r="P4018" i="4"/>
  <c r="P4019" i="4"/>
  <c r="P4020" i="4"/>
  <c r="P4021" i="4"/>
  <c r="P4022" i="4"/>
  <c r="P4023" i="4"/>
  <c r="P4024" i="4"/>
  <c r="P4025" i="4"/>
  <c r="P4026" i="4"/>
  <c r="P4027" i="4"/>
  <c r="P4028" i="4"/>
  <c r="P4029" i="4"/>
  <c r="P4030" i="4"/>
  <c r="P4031" i="4"/>
  <c r="P4032" i="4"/>
  <c r="P4033" i="4"/>
  <c r="P4034" i="4"/>
  <c r="P4035" i="4"/>
  <c r="P4036" i="4"/>
  <c r="P4037" i="4"/>
  <c r="P4038" i="4"/>
  <c r="P4039" i="4"/>
  <c r="P4040" i="4"/>
  <c r="P4041" i="4"/>
  <c r="P4042" i="4"/>
  <c r="P4043" i="4"/>
  <c r="P4044" i="4"/>
  <c r="P4045" i="4"/>
  <c r="P4046" i="4"/>
  <c r="P4047" i="4"/>
  <c r="P4048" i="4"/>
  <c r="P4049" i="4"/>
  <c r="P4050" i="4"/>
  <c r="P4051" i="4"/>
  <c r="P4052" i="4"/>
  <c r="P4053" i="4"/>
  <c r="P4054" i="4"/>
  <c r="P4055" i="4"/>
  <c r="P4056" i="4"/>
  <c r="P4057" i="4"/>
  <c r="P4058" i="4"/>
  <c r="P4059" i="4"/>
  <c r="P4060" i="4"/>
  <c r="P4061" i="4"/>
  <c r="P4062" i="4"/>
  <c r="P4063" i="4"/>
  <c r="P4064" i="4"/>
  <c r="P4065" i="4"/>
  <c r="P4066" i="4"/>
  <c r="P4067" i="4"/>
  <c r="P4068" i="4"/>
  <c r="P4069" i="4"/>
  <c r="P4070" i="4"/>
  <c r="P4071" i="4"/>
  <c r="P4072" i="4"/>
  <c r="P4073" i="4"/>
  <c r="P4074" i="4"/>
  <c r="P4075" i="4"/>
  <c r="P4076" i="4"/>
  <c r="P4077" i="4"/>
  <c r="P4078" i="4"/>
  <c r="P4079" i="4"/>
  <c r="P4080" i="4"/>
  <c r="P4081" i="4"/>
  <c r="P4082" i="4"/>
  <c r="P4083" i="4"/>
  <c r="P4084" i="4"/>
  <c r="P4085" i="4"/>
  <c r="P4086" i="4"/>
  <c r="P4087" i="4"/>
  <c r="P4088" i="4"/>
  <c r="P4089" i="4"/>
  <c r="P4090" i="4"/>
  <c r="P4091" i="4"/>
  <c r="P4092" i="4"/>
  <c r="P4093" i="4"/>
  <c r="P4094" i="4"/>
  <c r="P4095" i="4"/>
  <c r="P4096" i="4"/>
  <c r="P4097" i="4"/>
  <c r="P4098" i="4"/>
  <c r="P4099" i="4"/>
  <c r="P4100" i="4"/>
  <c r="P4101" i="4"/>
  <c r="P4102" i="4"/>
  <c r="P4103" i="4"/>
  <c r="P4104" i="4"/>
  <c r="P4105" i="4"/>
  <c r="P4106" i="4"/>
  <c r="P4107" i="4"/>
  <c r="P4108" i="4"/>
  <c r="P4109" i="4"/>
  <c r="P4110" i="4"/>
  <c r="P4111" i="4"/>
  <c r="P4112" i="4"/>
  <c r="P4113" i="4"/>
  <c r="P4114" i="4"/>
  <c r="P4115" i="4"/>
  <c r="P4116" i="4"/>
  <c r="P4117" i="4"/>
  <c r="P4118" i="4"/>
  <c r="P4119" i="4"/>
  <c r="P4120" i="4"/>
  <c r="P4121" i="4"/>
  <c r="P4122" i="4"/>
  <c r="P4123" i="4"/>
  <c r="P4124" i="4"/>
  <c r="P4125" i="4"/>
  <c r="P4126" i="4"/>
  <c r="P4127" i="4"/>
  <c r="P4128" i="4"/>
  <c r="P4129" i="4"/>
  <c r="P4130" i="4"/>
  <c r="P4131" i="4"/>
  <c r="P4132" i="4"/>
  <c r="P4133" i="4"/>
  <c r="P4134" i="4"/>
  <c r="P4135" i="4"/>
  <c r="P4136" i="4"/>
  <c r="P4137" i="4"/>
  <c r="P4138" i="4"/>
  <c r="P4139" i="4"/>
  <c r="P4140" i="4"/>
  <c r="P4141" i="4"/>
  <c r="P4142" i="4"/>
  <c r="P4143" i="4"/>
  <c r="P4144" i="4"/>
  <c r="P4145" i="4"/>
  <c r="P4146" i="4"/>
  <c r="P4147" i="4"/>
  <c r="P4148" i="4"/>
  <c r="P4149" i="4"/>
  <c r="P4150" i="4"/>
  <c r="P4151" i="4"/>
  <c r="P4152" i="4"/>
  <c r="P4153" i="4"/>
  <c r="P4154" i="4"/>
  <c r="P4155" i="4"/>
  <c r="P4156" i="4"/>
  <c r="P4157" i="4"/>
  <c r="P4158" i="4"/>
  <c r="P4159" i="4"/>
  <c r="P4160" i="4"/>
  <c r="P4161" i="4"/>
  <c r="P4162" i="4"/>
  <c r="P4163" i="4"/>
  <c r="P4164" i="4"/>
  <c r="P4165" i="4"/>
  <c r="P4166" i="4"/>
  <c r="P4167" i="4"/>
  <c r="P4168" i="4"/>
  <c r="P4169" i="4"/>
  <c r="P4170" i="4"/>
  <c r="P4171" i="4"/>
  <c r="P4172" i="4"/>
  <c r="P4173" i="4"/>
  <c r="P4174" i="4"/>
  <c r="P4175" i="4"/>
  <c r="P4176" i="4"/>
  <c r="P4177" i="4"/>
  <c r="P4178" i="4"/>
  <c r="P4179" i="4"/>
  <c r="P4180" i="4"/>
  <c r="P4181" i="4"/>
  <c r="P4182" i="4"/>
  <c r="P4183" i="4"/>
  <c r="P4184" i="4"/>
  <c r="P4185" i="4"/>
  <c r="P4186" i="4"/>
  <c r="P4187" i="4"/>
  <c r="P4188" i="4"/>
  <c r="P4189" i="4"/>
  <c r="P4190" i="4"/>
  <c r="P4191" i="4"/>
  <c r="P4192" i="4"/>
  <c r="P4193" i="4"/>
  <c r="P4194" i="4"/>
  <c r="P4195" i="4"/>
  <c r="P4196" i="4"/>
  <c r="P4197" i="4"/>
  <c r="P4198" i="4"/>
  <c r="P4199" i="4"/>
  <c r="P4200" i="4"/>
  <c r="P4201" i="4"/>
  <c r="P4202" i="4"/>
  <c r="P4203" i="4"/>
  <c r="P4204" i="4"/>
  <c r="P4205" i="4"/>
  <c r="P4206" i="4"/>
  <c r="P4207" i="4"/>
  <c r="P4208" i="4"/>
  <c r="P4209" i="4"/>
  <c r="P4210" i="4"/>
  <c r="P4211" i="4"/>
  <c r="P4212" i="4"/>
  <c r="P4213" i="4"/>
  <c r="P4214" i="4"/>
  <c r="P4215" i="4"/>
  <c r="P4216" i="4"/>
  <c r="P4217" i="4"/>
  <c r="P4218" i="4"/>
  <c r="P4219" i="4"/>
  <c r="P4220" i="4"/>
  <c r="P4221" i="4"/>
  <c r="P4222" i="4"/>
  <c r="P4223" i="4"/>
  <c r="P4224" i="4"/>
  <c r="P4225" i="4"/>
  <c r="P4226" i="4"/>
  <c r="P4227" i="4"/>
  <c r="P4228" i="4"/>
  <c r="P4229" i="4"/>
  <c r="P4230" i="4"/>
  <c r="P4231" i="4"/>
  <c r="P4232" i="4"/>
  <c r="P4233" i="4"/>
  <c r="P4234" i="4"/>
  <c r="P4235" i="4"/>
  <c r="P4236" i="4"/>
  <c r="P4237" i="4"/>
  <c r="P4238" i="4"/>
  <c r="P4239" i="4"/>
  <c r="P4240" i="4"/>
  <c r="P4241" i="4"/>
  <c r="P4242" i="4"/>
  <c r="P4243" i="4"/>
  <c r="P4244" i="4"/>
  <c r="P4245" i="4"/>
  <c r="P4246" i="4"/>
  <c r="P4247" i="4"/>
  <c r="P4248" i="4"/>
  <c r="P4249" i="4"/>
  <c r="P4250" i="4"/>
  <c r="P4251" i="4"/>
  <c r="P4252" i="4"/>
  <c r="P4253" i="4"/>
  <c r="P4254" i="4"/>
  <c r="P4255" i="4"/>
  <c r="P4256" i="4"/>
  <c r="P4257" i="4"/>
  <c r="P4258" i="4"/>
  <c r="P4259" i="4"/>
  <c r="P4260" i="4"/>
  <c r="P4261" i="4"/>
  <c r="P4262" i="4"/>
  <c r="P4263" i="4"/>
  <c r="P4264" i="4"/>
  <c r="P4265" i="4"/>
  <c r="P4266" i="4"/>
  <c r="P4267" i="4"/>
  <c r="P4268" i="4"/>
  <c r="P4269" i="4"/>
  <c r="P4270" i="4"/>
  <c r="P4271" i="4"/>
  <c r="P4272" i="4"/>
  <c r="P4273" i="4"/>
  <c r="P4274" i="4"/>
  <c r="P4275" i="4"/>
  <c r="P4276" i="4"/>
  <c r="P4277" i="4"/>
  <c r="P4278" i="4"/>
  <c r="P4279" i="4"/>
  <c r="P4280" i="4"/>
  <c r="P4281" i="4"/>
  <c r="P4282" i="4"/>
  <c r="P4283" i="4"/>
  <c r="P4284" i="4"/>
  <c r="P4285" i="4"/>
  <c r="P4286" i="4"/>
  <c r="P4287" i="4"/>
  <c r="P4288" i="4"/>
  <c r="P4289" i="4"/>
  <c r="P4290" i="4"/>
  <c r="P4291" i="4"/>
  <c r="P4292" i="4"/>
  <c r="P4293" i="4"/>
  <c r="P4294" i="4"/>
  <c r="P4295" i="4"/>
  <c r="P4296" i="4"/>
  <c r="P4297" i="4"/>
  <c r="P4298" i="4"/>
  <c r="P4299" i="4"/>
  <c r="P4300" i="4"/>
  <c r="P4301" i="4"/>
  <c r="P4302" i="4"/>
  <c r="P4303" i="4"/>
  <c r="P4304" i="4"/>
  <c r="P4305" i="4"/>
  <c r="P4306" i="4"/>
  <c r="P4307" i="4"/>
  <c r="P4308" i="4"/>
  <c r="P4309" i="4"/>
  <c r="P4310" i="4"/>
  <c r="P4311" i="4"/>
  <c r="P4312" i="4"/>
  <c r="P4313" i="4"/>
  <c r="P4314" i="4"/>
  <c r="P4315" i="4"/>
  <c r="P4316" i="4"/>
  <c r="P4317" i="4"/>
  <c r="P4318" i="4"/>
  <c r="P4319" i="4"/>
  <c r="P4320" i="4"/>
  <c r="P4321" i="4"/>
  <c r="P4322" i="4"/>
  <c r="P4323" i="4"/>
  <c r="P4324" i="4"/>
  <c r="P4325" i="4"/>
  <c r="P4326" i="4"/>
  <c r="P4327" i="4"/>
  <c r="P4328" i="4"/>
  <c r="P4329" i="4"/>
  <c r="P4330" i="4"/>
  <c r="P4331" i="4"/>
  <c r="P4332" i="4"/>
  <c r="P4333" i="4"/>
  <c r="P4334" i="4"/>
  <c r="P4335" i="4"/>
  <c r="P4336" i="4"/>
  <c r="P4337" i="4"/>
  <c r="P4338" i="4"/>
  <c r="P4339" i="4"/>
  <c r="P4340" i="4"/>
  <c r="P4341" i="4"/>
  <c r="P4342" i="4"/>
  <c r="P4343" i="4"/>
  <c r="P4344" i="4"/>
  <c r="P4345" i="4"/>
  <c r="P4346" i="4"/>
  <c r="P4347" i="4"/>
  <c r="P4348" i="4"/>
  <c r="P4349" i="4"/>
  <c r="P4350" i="4"/>
  <c r="P4351" i="4"/>
  <c r="P4352" i="4"/>
  <c r="P4353" i="4"/>
  <c r="P4354" i="4"/>
  <c r="P4355" i="4"/>
  <c r="P4356" i="4"/>
  <c r="P4357" i="4"/>
  <c r="P4358" i="4"/>
  <c r="P4359" i="4"/>
  <c r="P4360" i="4"/>
  <c r="P4361" i="4"/>
  <c r="P4362" i="4"/>
  <c r="P4363" i="4"/>
  <c r="P4364" i="4"/>
  <c r="P4365" i="4"/>
  <c r="P4366" i="4"/>
  <c r="P4367" i="4"/>
  <c r="P4368" i="4"/>
  <c r="P4369" i="4"/>
  <c r="P4370" i="4"/>
  <c r="P4371" i="4"/>
  <c r="P4372" i="4"/>
  <c r="P4373" i="4"/>
  <c r="P4374" i="4"/>
  <c r="P4375" i="4"/>
  <c r="P4376" i="4"/>
  <c r="P4377" i="4"/>
  <c r="P4378" i="4"/>
  <c r="P4379" i="4"/>
  <c r="P4380" i="4"/>
  <c r="P4381" i="4"/>
  <c r="P4382" i="4"/>
  <c r="P4383" i="4"/>
  <c r="P4384" i="4"/>
  <c r="P4385" i="4"/>
  <c r="P4386" i="4"/>
  <c r="P4387" i="4"/>
  <c r="P4388" i="4"/>
  <c r="P4389" i="4"/>
  <c r="P4390" i="4"/>
  <c r="P4391" i="4"/>
  <c r="P4392" i="4"/>
  <c r="P4393" i="4"/>
  <c r="P4394" i="4"/>
  <c r="P4395" i="4"/>
  <c r="P4396" i="4"/>
  <c r="P4397" i="4"/>
  <c r="P4398" i="4"/>
  <c r="P4399" i="4"/>
  <c r="P4400" i="4"/>
  <c r="P4401" i="4"/>
  <c r="P4402" i="4"/>
  <c r="P4403" i="4"/>
  <c r="P4404" i="4"/>
  <c r="P4405" i="4"/>
  <c r="P4406" i="4"/>
  <c r="P4407" i="4"/>
  <c r="P4408" i="4"/>
  <c r="P4409" i="4"/>
  <c r="P4410" i="4"/>
  <c r="P4411" i="4"/>
  <c r="P4412" i="4"/>
  <c r="P4413" i="4"/>
  <c r="P4414" i="4"/>
  <c r="P4415" i="4"/>
  <c r="P4416" i="4"/>
  <c r="P4417" i="4"/>
  <c r="P4418" i="4"/>
  <c r="P4419" i="4"/>
  <c r="P4420" i="4"/>
  <c r="P4421" i="4"/>
  <c r="P4422" i="4"/>
  <c r="P4423" i="4"/>
  <c r="P4424" i="4"/>
  <c r="P4425" i="4"/>
  <c r="P4426" i="4"/>
  <c r="P4427" i="4"/>
  <c r="P4428" i="4"/>
  <c r="P4429" i="4"/>
  <c r="P4430" i="4"/>
  <c r="P4431" i="4"/>
  <c r="P4432" i="4"/>
  <c r="P4433" i="4"/>
  <c r="P4434" i="4"/>
  <c r="P4435" i="4"/>
  <c r="P4436" i="4"/>
  <c r="P4437" i="4"/>
  <c r="P4438" i="4"/>
  <c r="P4439" i="4"/>
  <c r="P4440" i="4"/>
  <c r="P4441" i="4"/>
  <c r="P4442" i="4"/>
  <c r="P4443" i="4"/>
  <c r="P4444" i="4"/>
  <c r="P4445" i="4"/>
  <c r="P4446" i="4"/>
  <c r="P4447" i="4"/>
  <c r="P4448" i="4"/>
  <c r="P4449" i="4"/>
  <c r="P4450" i="4"/>
  <c r="P4451" i="4"/>
  <c r="P4452" i="4"/>
  <c r="P4453" i="4"/>
  <c r="P4454" i="4"/>
  <c r="P4455" i="4"/>
  <c r="P4456" i="4"/>
  <c r="P4457" i="4"/>
  <c r="P4458" i="4"/>
  <c r="P4459" i="4"/>
  <c r="P4460" i="4"/>
  <c r="P4461" i="4"/>
  <c r="P4462" i="4"/>
  <c r="P4463" i="4"/>
  <c r="P4464" i="4"/>
  <c r="P4465" i="4"/>
  <c r="P4466" i="4"/>
  <c r="P4467" i="4"/>
  <c r="P4468" i="4"/>
  <c r="P4469" i="4"/>
  <c r="P4470" i="4"/>
  <c r="P4471" i="4"/>
  <c r="P4472" i="4"/>
  <c r="P4473" i="4"/>
  <c r="P4474" i="4"/>
  <c r="P4475" i="4"/>
  <c r="P4476" i="4"/>
  <c r="P4477" i="4"/>
  <c r="P4478" i="4"/>
  <c r="P4479" i="4"/>
  <c r="P4480" i="4"/>
  <c r="P4481" i="4"/>
  <c r="P4482" i="4"/>
  <c r="P4483" i="4"/>
  <c r="P4484" i="4"/>
  <c r="P4485" i="4"/>
  <c r="P4486" i="4"/>
  <c r="P4487" i="4"/>
  <c r="P4488" i="4"/>
  <c r="P4489" i="4"/>
  <c r="P4490" i="4"/>
  <c r="P4491" i="4"/>
  <c r="P4492" i="4"/>
  <c r="P4493" i="4"/>
  <c r="P4494" i="4"/>
  <c r="P4495" i="4"/>
  <c r="P4496" i="4"/>
  <c r="P4497" i="4"/>
  <c r="P4498" i="4"/>
  <c r="P4499" i="4"/>
  <c r="P4500" i="4"/>
  <c r="P4501" i="4"/>
  <c r="P4502" i="4"/>
  <c r="P4503" i="4"/>
  <c r="P4504" i="4"/>
  <c r="P4505" i="4"/>
  <c r="P4506" i="4"/>
  <c r="P4507" i="4"/>
  <c r="P4508" i="4"/>
  <c r="P4509" i="4"/>
  <c r="P4510" i="4"/>
  <c r="P4511" i="4"/>
  <c r="P4512" i="4"/>
  <c r="P4513" i="4"/>
  <c r="P4514" i="4"/>
  <c r="P4515" i="4"/>
  <c r="P4516" i="4"/>
  <c r="P4517" i="4"/>
  <c r="P4518" i="4"/>
  <c r="P4519" i="4"/>
  <c r="P4520" i="4"/>
  <c r="P4521" i="4"/>
  <c r="P4522" i="4"/>
  <c r="P4523" i="4"/>
  <c r="P4524" i="4"/>
  <c r="P4525" i="4"/>
  <c r="P4526" i="4"/>
  <c r="P4527" i="4"/>
  <c r="P4528" i="4"/>
  <c r="P4529" i="4"/>
  <c r="P4530" i="4"/>
  <c r="P4531" i="4"/>
  <c r="P4532" i="4"/>
  <c r="P4533" i="4"/>
  <c r="P4534" i="4"/>
  <c r="P4535" i="4"/>
  <c r="P4536" i="4"/>
  <c r="P4537" i="4"/>
  <c r="P4538" i="4"/>
  <c r="P4539" i="4"/>
  <c r="P4540" i="4"/>
  <c r="P4541" i="4"/>
  <c r="P4542" i="4"/>
  <c r="P4543" i="4"/>
  <c r="P4544" i="4"/>
  <c r="P4545" i="4"/>
  <c r="P4546" i="4"/>
  <c r="P4547" i="4"/>
  <c r="P4548" i="4"/>
  <c r="P4549" i="4"/>
  <c r="P4550" i="4"/>
  <c r="P4551" i="4"/>
  <c r="P4552" i="4"/>
  <c r="P4553" i="4"/>
  <c r="P4554" i="4"/>
  <c r="P4555" i="4"/>
  <c r="P4556" i="4"/>
  <c r="P4557" i="4"/>
  <c r="P4558" i="4"/>
  <c r="P4559" i="4"/>
  <c r="P4560" i="4"/>
  <c r="P4561" i="4"/>
  <c r="P4562" i="4"/>
  <c r="P4563" i="4"/>
  <c r="P4564" i="4"/>
  <c r="P4565" i="4"/>
  <c r="P4566" i="4"/>
  <c r="P4567" i="4"/>
  <c r="P4568" i="4"/>
  <c r="P4569" i="4"/>
  <c r="P4570" i="4"/>
  <c r="P4571" i="4"/>
  <c r="P4572" i="4"/>
  <c r="P4573" i="4"/>
  <c r="P4574" i="4"/>
  <c r="P4575" i="4"/>
  <c r="P4576" i="4"/>
  <c r="P4577" i="4"/>
  <c r="P4578" i="4"/>
  <c r="P4579" i="4"/>
  <c r="P4580" i="4"/>
  <c r="P4581" i="4"/>
  <c r="P4582" i="4"/>
  <c r="P4583" i="4"/>
  <c r="P4584" i="4"/>
  <c r="P4585" i="4"/>
  <c r="P4586" i="4"/>
  <c r="P4587" i="4"/>
  <c r="P4588" i="4"/>
  <c r="P4589" i="4"/>
  <c r="P4590" i="4"/>
  <c r="P4591" i="4"/>
  <c r="P4592" i="4"/>
  <c r="P4593" i="4"/>
  <c r="P4594" i="4"/>
  <c r="P4595" i="4"/>
  <c r="P4596" i="4"/>
  <c r="P4597" i="4"/>
  <c r="P4598" i="4"/>
  <c r="P4599" i="4"/>
  <c r="P4600" i="4"/>
  <c r="P4601" i="4"/>
  <c r="P4602" i="4"/>
  <c r="P4603" i="4"/>
  <c r="P4604" i="4"/>
  <c r="P4605" i="4"/>
  <c r="P4606" i="4"/>
  <c r="P4607" i="4"/>
  <c r="P4608" i="4"/>
  <c r="P4609" i="4"/>
  <c r="P4610" i="4"/>
  <c r="P4611" i="4"/>
  <c r="P4612" i="4"/>
  <c r="P4613" i="4"/>
  <c r="P4614" i="4"/>
  <c r="P4615" i="4"/>
  <c r="P4616" i="4"/>
  <c r="P4617" i="4"/>
  <c r="P4618" i="4"/>
  <c r="P4619" i="4"/>
  <c r="P4620" i="4"/>
  <c r="P4621" i="4"/>
  <c r="P4622" i="4"/>
  <c r="P4623" i="4"/>
  <c r="P4624" i="4"/>
  <c r="P4625" i="4"/>
  <c r="P4626" i="4"/>
  <c r="P4627" i="4"/>
  <c r="P4628" i="4"/>
  <c r="P4629" i="4"/>
  <c r="P4630" i="4"/>
  <c r="P4631" i="4"/>
  <c r="P4632" i="4"/>
  <c r="P4633" i="4"/>
  <c r="P4634" i="4"/>
  <c r="P4635" i="4"/>
  <c r="P4636" i="4"/>
  <c r="P4637" i="4"/>
  <c r="P4638" i="4"/>
  <c r="P4639" i="4"/>
  <c r="P4640" i="4"/>
  <c r="P4641" i="4"/>
  <c r="P4642" i="4"/>
  <c r="P4643" i="4"/>
  <c r="P4644" i="4"/>
  <c r="P4645" i="4"/>
  <c r="P4646" i="4"/>
  <c r="P4647" i="4"/>
  <c r="P4648" i="4"/>
  <c r="P4649" i="4"/>
  <c r="P4650" i="4"/>
  <c r="P4651" i="4"/>
  <c r="P4652" i="4"/>
  <c r="P4653" i="4"/>
  <c r="P4654" i="4"/>
  <c r="P4655" i="4"/>
  <c r="P4656" i="4"/>
  <c r="P4657" i="4"/>
  <c r="P4658" i="4"/>
  <c r="P4659" i="4"/>
  <c r="P4660" i="4"/>
  <c r="P4661" i="4"/>
  <c r="P4662" i="4"/>
  <c r="P4663" i="4"/>
  <c r="P4664" i="4"/>
  <c r="P4665" i="4"/>
  <c r="P4666" i="4"/>
  <c r="P4667" i="4"/>
  <c r="P4668" i="4"/>
  <c r="P4669" i="4"/>
  <c r="P4670" i="4"/>
  <c r="P4671" i="4"/>
  <c r="P4672" i="4"/>
  <c r="P4673" i="4"/>
  <c r="P4674" i="4"/>
  <c r="P4675" i="4"/>
  <c r="P4676" i="4"/>
  <c r="P4677" i="4"/>
  <c r="P4678" i="4"/>
  <c r="P4679" i="4"/>
  <c r="P4680" i="4"/>
  <c r="P4681" i="4"/>
  <c r="P4682" i="4"/>
  <c r="P4683" i="4"/>
  <c r="P4684" i="4"/>
  <c r="P4685" i="4"/>
  <c r="P4686" i="4"/>
  <c r="P4687" i="4"/>
  <c r="P4688" i="4"/>
  <c r="P4689" i="4"/>
  <c r="P4690" i="4"/>
  <c r="P4691" i="4"/>
  <c r="P4692" i="4"/>
  <c r="P4693" i="4"/>
  <c r="P4694" i="4"/>
  <c r="P4695" i="4"/>
  <c r="P4696" i="4"/>
  <c r="P4697" i="4"/>
  <c r="P4698" i="4"/>
  <c r="P4699" i="4"/>
  <c r="P4700" i="4"/>
  <c r="P4701" i="4"/>
  <c r="P4702" i="4"/>
  <c r="P4703" i="4"/>
  <c r="P4704" i="4"/>
  <c r="P4705" i="4"/>
  <c r="P4706" i="4"/>
  <c r="P4707" i="4"/>
  <c r="P4708" i="4"/>
  <c r="P4709" i="4"/>
  <c r="P4710" i="4"/>
  <c r="P4711" i="4"/>
  <c r="P4712" i="4"/>
  <c r="P4713" i="4"/>
  <c r="P4714" i="4"/>
  <c r="P4715" i="4"/>
  <c r="P4716" i="4"/>
  <c r="P4717" i="4"/>
  <c r="P4718" i="4"/>
  <c r="P4719" i="4"/>
  <c r="P4720" i="4"/>
  <c r="P4721" i="4"/>
  <c r="P4722" i="4"/>
  <c r="P4723" i="4"/>
  <c r="P4724" i="4"/>
  <c r="P4725" i="4"/>
  <c r="P4726" i="4"/>
  <c r="P4727" i="4"/>
  <c r="P4728" i="4"/>
  <c r="P4729" i="4"/>
  <c r="P4730" i="4"/>
  <c r="P4731" i="4"/>
  <c r="P4732" i="4"/>
  <c r="P4733" i="4"/>
  <c r="P4734" i="4"/>
  <c r="P4735" i="4"/>
  <c r="P4736" i="4"/>
  <c r="P4737" i="4"/>
  <c r="P4738" i="4"/>
  <c r="P4739" i="4"/>
  <c r="P4740" i="4"/>
  <c r="P4741" i="4"/>
  <c r="P4742" i="4"/>
  <c r="P4743" i="4"/>
  <c r="P4744" i="4"/>
  <c r="P4745" i="4"/>
  <c r="P4746" i="4"/>
  <c r="P4747" i="4"/>
  <c r="P4748" i="4"/>
  <c r="P4749" i="4"/>
  <c r="P4750" i="4"/>
  <c r="P4751" i="4"/>
  <c r="P4752" i="4"/>
  <c r="P4753" i="4"/>
  <c r="P4754" i="4"/>
  <c r="P4755" i="4"/>
  <c r="P4756" i="4"/>
  <c r="P4757" i="4"/>
  <c r="P4758" i="4"/>
  <c r="P4759" i="4"/>
  <c r="P4760" i="4"/>
  <c r="P4761" i="4"/>
  <c r="P4762" i="4"/>
  <c r="P4763" i="4"/>
  <c r="P4764" i="4"/>
  <c r="P4765" i="4"/>
  <c r="P4766" i="4"/>
  <c r="P4767" i="4"/>
  <c r="P4768" i="4"/>
  <c r="P4769" i="4"/>
  <c r="P4770" i="4"/>
  <c r="P4771" i="4"/>
  <c r="P4772" i="4"/>
  <c r="P4773" i="4"/>
  <c r="P4774" i="4"/>
  <c r="P4775" i="4"/>
  <c r="P4776" i="4"/>
  <c r="P4777" i="4"/>
  <c r="P4778" i="4"/>
  <c r="P4779" i="4"/>
  <c r="P4780" i="4"/>
  <c r="P4781" i="4"/>
  <c r="P4782" i="4"/>
  <c r="P4783" i="4"/>
  <c r="P4784" i="4"/>
  <c r="P4785" i="4"/>
  <c r="P4786" i="4"/>
  <c r="P4787" i="4"/>
  <c r="P4788" i="4"/>
  <c r="P4789" i="4"/>
  <c r="P4790" i="4"/>
  <c r="P4791" i="4"/>
  <c r="P4792" i="4"/>
  <c r="P4793" i="4"/>
  <c r="P4794" i="4"/>
  <c r="P4795" i="4"/>
  <c r="P4796" i="4"/>
  <c r="P4797" i="4"/>
  <c r="P4798" i="4"/>
  <c r="P4799" i="4"/>
  <c r="P4800" i="4"/>
  <c r="P4801" i="4"/>
  <c r="P4802" i="4"/>
  <c r="P4803" i="4"/>
  <c r="P4804" i="4"/>
  <c r="P4805" i="4"/>
  <c r="P4806" i="4"/>
  <c r="P4807" i="4"/>
  <c r="P4808" i="4"/>
  <c r="P4809" i="4"/>
  <c r="P4810" i="4"/>
  <c r="P4811" i="4"/>
  <c r="P4812" i="4"/>
  <c r="P4813" i="4"/>
  <c r="P4814" i="4"/>
  <c r="P4815" i="4"/>
  <c r="P4816" i="4"/>
  <c r="P4817" i="4"/>
  <c r="P4818" i="4"/>
  <c r="P4819" i="4"/>
  <c r="P4820" i="4"/>
  <c r="P4821" i="4"/>
  <c r="P4822" i="4"/>
  <c r="P4823" i="4"/>
  <c r="P4824" i="4"/>
  <c r="P4825" i="4"/>
  <c r="P4826" i="4"/>
  <c r="P4827" i="4"/>
  <c r="P4828" i="4"/>
  <c r="P4829" i="4"/>
  <c r="P4830" i="4"/>
  <c r="P4831" i="4"/>
  <c r="P4832" i="4"/>
  <c r="P4833" i="4"/>
  <c r="P4834" i="4"/>
  <c r="P4835" i="4"/>
  <c r="P4836" i="4"/>
  <c r="P4837" i="4"/>
  <c r="P4838" i="4"/>
  <c r="P4839" i="4"/>
  <c r="P4840" i="4"/>
  <c r="P4841" i="4"/>
  <c r="P4842" i="4"/>
  <c r="P4843" i="4"/>
  <c r="P4844" i="4"/>
  <c r="P4845" i="4"/>
  <c r="P4846" i="4"/>
  <c r="P4847" i="4"/>
  <c r="P4848" i="4"/>
  <c r="P4849" i="4"/>
  <c r="P4850" i="4"/>
  <c r="P4851" i="4"/>
  <c r="P4852" i="4"/>
  <c r="P4853" i="4"/>
  <c r="P4854" i="4"/>
  <c r="P4855" i="4"/>
  <c r="P4856" i="4"/>
  <c r="P4857" i="4"/>
  <c r="P4858" i="4"/>
  <c r="P4859" i="4"/>
  <c r="P4860" i="4"/>
  <c r="P4861" i="4"/>
  <c r="P4862" i="4"/>
  <c r="P4863" i="4"/>
  <c r="P4864" i="4"/>
  <c r="P4865" i="4"/>
  <c r="P4866" i="4"/>
  <c r="P4867" i="4"/>
  <c r="P4868" i="4"/>
  <c r="P4869" i="4"/>
  <c r="P4870" i="4"/>
  <c r="P4871" i="4"/>
  <c r="P4872" i="4"/>
  <c r="P4873" i="4"/>
  <c r="P4874" i="4"/>
  <c r="P4875" i="4"/>
  <c r="P4876" i="4"/>
  <c r="P4877" i="4"/>
  <c r="P4878" i="4"/>
  <c r="P4879" i="4"/>
  <c r="P4880" i="4"/>
  <c r="P4881" i="4"/>
  <c r="P4882" i="4"/>
  <c r="P4883" i="4"/>
  <c r="P4884" i="4"/>
  <c r="P4885" i="4"/>
  <c r="P4886" i="4"/>
  <c r="P4887" i="4"/>
  <c r="P4888" i="4"/>
  <c r="P4889" i="4"/>
  <c r="P4890" i="4"/>
  <c r="P4891" i="4"/>
  <c r="P4892" i="4"/>
  <c r="P4893" i="4"/>
  <c r="P4894" i="4"/>
  <c r="P4895" i="4"/>
  <c r="P4896" i="4"/>
  <c r="P4897" i="4"/>
  <c r="P4898" i="4"/>
  <c r="P4899" i="4"/>
  <c r="P4900" i="4"/>
  <c r="P4901" i="4"/>
  <c r="P4902" i="4"/>
  <c r="P4903" i="4"/>
  <c r="P4904" i="4"/>
  <c r="P4905" i="4"/>
  <c r="P4906" i="4"/>
  <c r="P4907" i="4"/>
  <c r="P4908" i="4"/>
  <c r="P4909" i="4"/>
  <c r="P4910" i="4"/>
  <c r="P4911" i="4"/>
  <c r="P4912" i="4"/>
  <c r="P4913" i="4"/>
  <c r="P4914" i="4"/>
  <c r="P4915" i="4"/>
  <c r="P4916" i="4"/>
  <c r="P4917" i="4"/>
  <c r="P4918" i="4"/>
  <c r="P4919" i="4"/>
  <c r="P4920" i="4"/>
  <c r="P4921" i="4"/>
  <c r="P4922" i="4"/>
  <c r="P4923" i="4"/>
  <c r="P4924" i="4"/>
  <c r="P4925" i="4"/>
  <c r="P4926" i="4"/>
  <c r="P4927" i="4"/>
  <c r="P4928" i="4"/>
  <c r="P4929" i="4"/>
  <c r="P4930" i="4"/>
  <c r="P4931" i="4"/>
  <c r="P4932" i="4"/>
  <c r="P4933" i="4"/>
  <c r="P4934" i="4"/>
  <c r="P4935" i="4"/>
  <c r="P4936" i="4"/>
  <c r="P4937" i="4"/>
  <c r="P4938" i="4"/>
  <c r="P4939" i="4"/>
  <c r="P4940" i="4"/>
  <c r="P4941" i="4"/>
  <c r="P4942" i="4"/>
  <c r="P4943" i="4"/>
  <c r="P4944" i="4"/>
  <c r="P4945" i="4"/>
  <c r="P4946" i="4"/>
  <c r="P4947" i="4"/>
  <c r="P4948" i="4"/>
  <c r="P4949" i="4"/>
  <c r="P4950" i="4"/>
  <c r="P4951" i="4"/>
  <c r="P4952" i="4"/>
  <c r="P4953" i="4"/>
  <c r="P4954" i="4"/>
  <c r="P4955" i="4"/>
  <c r="P4956" i="4"/>
  <c r="P4957" i="4"/>
  <c r="P4958" i="4"/>
  <c r="P4959" i="4"/>
  <c r="P4960" i="4"/>
  <c r="P4961" i="4"/>
  <c r="P4962" i="4"/>
  <c r="P4963" i="4"/>
  <c r="P4964" i="4"/>
  <c r="P4965" i="4"/>
  <c r="P4966" i="4"/>
  <c r="P4967" i="4"/>
  <c r="P4968" i="4"/>
  <c r="P4969" i="4"/>
  <c r="P4970" i="4"/>
  <c r="P4971" i="4"/>
  <c r="P4972" i="4"/>
  <c r="P4973" i="4"/>
  <c r="P4974" i="4"/>
  <c r="P4975" i="4"/>
  <c r="P4976" i="4"/>
  <c r="P4977" i="4"/>
  <c r="P4978" i="4"/>
  <c r="P4979" i="4"/>
  <c r="P4980" i="4"/>
  <c r="P4981" i="4"/>
  <c r="P4982" i="4"/>
  <c r="P4983" i="4"/>
  <c r="P4984" i="4"/>
  <c r="P4985" i="4"/>
  <c r="P4986" i="4"/>
  <c r="P4987" i="4"/>
  <c r="P4988" i="4"/>
  <c r="P4989" i="4"/>
  <c r="P4990" i="4"/>
  <c r="P4991" i="4"/>
  <c r="P4992" i="4"/>
  <c r="P4993" i="4"/>
  <c r="P4994" i="4"/>
  <c r="P4995" i="4"/>
  <c r="P4996" i="4"/>
  <c r="P4997" i="4"/>
  <c r="P4998" i="4"/>
  <c r="P4999" i="4"/>
  <c r="P5000" i="4"/>
  <c r="P5001" i="4"/>
  <c r="P5002" i="4"/>
  <c r="P5003" i="4"/>
  <c r="P5004" i="4"/>
  <c r="P5005" i="4"/>
  <c r="P5006" i="4"/>
  <c r="P5007" i="4"/>
  <c r="P5008" i="4"/>
  <c r="P5009" i="4"/>
  <c r="P5010" i="4"/>
  <c r="P5011" i="4"/>
  <c r="P5012" i="4"/>
  <c r="P5013" i="4"/>
  <c r="P5014" i="4"/>
  <c r="P5015" i="4"/>
  <c r="P5016" i="4"/>
  <c r="P5017" i="4"/>
  <c r="P5018" i="4"/>
  <c r="P5019" i="4"/>
  <c r="P5020" i="4"/>
  <c r="P5021" i="4"/>
  <c r="P5022" i="4"/>
  <c r="P5023" i="4"/>
  <c r="P5024" i="4"/>
  <c r="P5025" i="4"/>
  <c r="P5026" i="4"/>
  <c r="P5027" i="4"/>
  <c r="P5028" i="4"/>
  <c r="P5029" i="4"/>
  <c r="P5030" i="4"/>
  <c r="P5031" i="4"/>
  <c r="P5032" i="4"/>
  <c r="P5033" i="4"/>
  <c r="P5034" i="4"/>
  <c r="P5035" i="4"/>
  <c r="P5036" i="4"/>
  <c r="P5037" i="4"/>
  <c r="P5038" i="4"/>
  <c r="P5039" i="4"/>
  <c r="P5040" i="4"/>
  <c r="P5041" i="4"/>
  <c r="P5042" i="4"/>
  <c r="P5043" i="4"/>
  <c r="P5044" i="4"/>
  <c r="P5045" i="4"/>
  <c r="P5046" i="4"/>
  <c r="P5047" i="4"/>
  <c r="P5048" i="4"/>
  <c r="P5049" i="4"/>
  <c r="P5050" i="4"/>
  <c r="P5051" i="4"/>
  <c r="P5052" i="4"/>
  <c r="P5053" i="4"/>
  <c r="P5054" i="4"/>
  <c r="P5055" i="4"/>
  <c r="P5056" i="4"/>
  <c r="P5057" i="4"/>
  <c r="P5058" i="4"/>
  <c r="P5059" i="4"/>
  <c r="P5060" i="4"/>
  <c r="P5061" i="4"/>
  <c r="P5062" i="4"/>
  <c r="P5063" i="4"/>
  <c r="P5064" i="4"/>
  <c r="P5065" i="4"/>
  <c r="P5066" i="4"/>
  <c r="P5067" i="4"/>
  <c r="P5068" i="4"/>
  <c r="P5069" i="4"/>
  <c r="P5070" i="4"/>
  <c r="P5071" i="4"/>
  <c r="P5072" i="4"/>
  <c r="P5073" i="4"/>
  <c r="P5074" i="4"/>
  <c r="P5075" i="4"/>
  <c r="P5076" i="4"/>
  <c r="P5077" i="4"/>
  <c r="P5078" i="4"/>
  <c r="P5079" i="4"/>
  <c r="P5080" i="4"/>
  <c r="P5081" i="4"/>
  <c r="P5082" i="4"/>
  <c r="P5083" i="4"/>
  <c r="P5084" i="4"/>
  <c r="P5085" i="4"/>
  <c r="P5086" i="4"/>
  <c r="P5087" i="4"/>
  <c r="P5088" i="4"/>
  <c r="P5089" i="4"/>
  <c r="P5090" i="4"/>
  <c r="P5091" i="4"/>
  <c r="P5092" i="4"/>
  <c r="P5093" i="4"/>
  <c r="P5094" i="4"/>
  <c r="P5095" i="4"/>
  <c r="P5096" i="4"/>
  <c r="P5097" i="4"/>
  <c r="P5098" i="4"/>
  <c r="P5099" i="4"/>
  <c r="P5100" i="4"/>
  <c r="P5101" i="4"/>
  <c r="P5102" i="4"/>
  <c r="P5103" i="4"/>
  <c r="P5104" i="4"/>
  <c r="P5105" i="4"/>
  <c r="P5106" i="4"/>
  <c r="P5107" i="4"/>
  <c r="P5108" i="4"/>
  <c r="P5109" i="4"/>
  <c r="P5110" i="4"/>
  <c r="P5111" i="4"/>
  <c r="P5112" i="4"/>
  <c r="P5113" i="4"/>
  <c r="P5114" i="4"/>
  <c r="P5115" i="4"/>
  <c r="P5116" i="4"/>
  <c r="P5117" i="4"/>
  <c r="P5118" i="4"/>
  <c r="P5119" i="4"/>
  <c r="P5120" i="4"/>
  <c r="P5121" i="4"/>
  <c r="P5122" i="4"/>
  <c r="P5123" i="4"/>
  <c r="P5124" i="4"/>
  <c r="P5125" i="4"/>
  <c r="P5126" i="4"/>
  <c r="P5127" i="4"/>
  <c r="P5128" i="4"/>
  <c r="P5129" i="4"/>
  <c r="P5130" i="4"/>
  <c r="P5131" i="4"/>
  <c r="P5132" i="4"/>
  <c r="P5133" i="4"/>
  <c r="P5134" i="4"/>
  <c r="P5135" i="4"/>
  <c r="P5136" i="4"/>
  <c r="P5137" i="4"/>
  <c r="P5138" i="4"/>
  <c r="P5139" i="4"/>
  <c r="P5140" i="4"/>
  <c r="P5141" i="4"/>
  <c r="P5142" i="4"/>
  <c r="P5143" i="4"/>
  <c r="P5144" i="4"/>
  <c r="P5145" i="4"/>
  <c r="P5146" i="4"/>
  <c r="P5147" i="4"/>
  <c r="P5148" i="4"/>
  <c r="P5149" i="4"/>
  <c r="P5150" i="4"/>
  <c r="P5151" i="4"/>
  <c r="P5152" i="4"/>
  <c r="P5153" i="4"/>
  <c r="P5154" i="4"/>
  <c r="P5155" i="4"/>
  <c r="P5156" i="4"/>
  <c r="P5157" i="4"/>
  <c r="P5158" i="4"/>
  <c r="P5159" i="4"/>
  <c r="P5160" i="4"/>
  <c r="P5161" i="4"/>
  <c r="P5162" i="4"/>
  <c r="P5163" i="4"/>
  <c r="P5164" i="4"/>
  <c r="P5165" i="4"/>
  <c r="P5166" i="4"/>
  <c r="P5167" i="4"/>
  <c r="P5168" i="4"/>
  <c r="P5169" i="4"/>
  <c r="P5170" i="4"/>
  <c r="P5171" i="4"/>
  <c r="P5172" i="4"/>
  <c r="P5173" i="4"/>
  <c r="P5174" i="4"/>
  <c r="P5175" i="4"/>
  <c r="P5176" i="4"/>
  <c r="P5177" i="4"/>
  <c r="P5178" i="4"/>
  <c r="P5179" i="4"/>
  <c r="P5180" i="4"/>
  <c r="P5181" i="4"/>
  <c r="P5182" i="4"/>
  <c r="P5183" i="4"/>
  <c r="P5184" i="4"/>
  <c r="P5185" i="4"/>
  <c r="P5186" i="4"/>
  <c r="P5187" i="4"/>
  <c r="P5188" i="4"/>
  <c r="P5189" i="4"/>
  <c r="P5190" i="4"/>
  <c r="P5191" i="4"/>
  <c r="P5192" i="4"/>
  <c r="P5193" i="4"/>
  <c r="P5194" i="4"/>
  <c r="P5195" i="4"/>
  <c r="P5196" i="4"/>
  <c r="P5197" i="4"/>
  <c r="P5198" i="4"/>
  <c r="P5199" i="4"/>
  <c r="P5200" i="4"/>
  <c r="P5201" i="4"/>
  <c r="P5202" i="4"/>
  <c r="P5203" i="4"/>
  <c r="P5204" i="4"/>
  <c r="P5205" i="4"/>
  <c r="P5206" i="4"/>
  <c r="P5207" i="4"/>
  <c r="P5208" i="4"/>
  <c r="P5209" i="4"/>
  <c r="P5210" i="4"/>
  <c r="P5211" i="4"/>
  <c r="P5212" i="4"/>
  <c r="P5213" i="4"/>
  <c r="P5214" i="4"/>
  <c r="P5215" i="4"/>
  <c r="P5216" i="4"/>
  <c r="P5217" i="4"/>
  <c r="P5218" i="4"/>
  <c r="P5219" i="4"/>
  <c r="P5220" i="4"/>
  <c r="P5221" i="4"/>
  <c r="P5222" i="4"/>
  <c r="P5223" i="4"/>
  <c r="P5224" i="4"/>
  <c r="P5225" i="4"/>
  <c r="P5226" i="4"/>
  <c r="P5227" i="4"/>
  <c r="P5228" i="4"/>
  <c r="P5229" i="4"/>
  <c r="P5230" i="4"/>
  <c r="P5231" i="4"/>
  <c r="P5232" i="4"/>
  <c r="P5233" i="4"/>
  <c r="P5234" i="4"/>
  <c r="P5235" i="4"/>
  <c r="P5236" i="4"/>
  <c r="P5237" i="4"/>
  <c r="P5238" i="4"/>
  <c r="P5239" i="4"/>
  <c r="P5240" i="4"/>
  <c r="P5241" i="4"/>
  <c r="P5242" i="4"/>
  <c r="P5243" i="4"/>
  <c r="P5244" i="4"/>
  <c r="P5245" i="4"/>
  <c r="P5246" i="4"/>
  <c r="P5247" i="4"/>
  <c r="P5248" i="4"/>
  <c r="P5249" i="4"/>
  <c r="P5250" i="4"/>
  <c r="P5251" i="4"/>
  <c r="P5252" i="4"/>
  <c r="P5253" i="4"/>
  <c r="P5254" i="4"/>
  <c r="P5255" i="4"/>
  <c r="P5256" i="4"/>
  <c r="P5257" i="4"/>
  <c r="P5258" i="4"/>
  <c r="P5259" i="4"/>
  <c r="P5260" i="4"/>
  <c r="P5261" i="4"/>
  <c r="P5262" i="4"/>
  <c r="P5263" i="4"/>
  <c r="P5264" i="4"/>
  <c r="P5265" i="4"/>
  <c r="P5266" i="4"/>
  <c r="P5267" i="4"/>
  <c r="P5268" i="4"/>
  <c r="P5269" i="4"/>
  <c r="P5270" i="4"/>
  <c r="P5271" i="4"/>
  <c r="P5272" i="4"/>
  <c r="P5273" i="4"/>
  <c r="P5274" i="4"/>
  <c r="P5275" i="4"/>
  <c r="P5276" i="4"/>
  <c r="P5277" i="4"/>
  <c r="P5278" i="4"/>
  <c r="P5279" i="4"/>
  <c r="P5280" i="4"/>
  <c r="P5281" i="4"/>
  <c r="P5282" i="4"/>
  <c r="P5283" i="4"/>
  <c r="P5284" i="4"/>
  <c r="P5285" i="4"/>
  <c r="P5286" i="4"/>
  <c r="P5287" i="4"/>
  <c r="P5288" i="4"/>
  <c r="P5289" i="4"/>
  <c r="P5290" i="4"/>
  <c r="P5291" i="4"/>
  <c r="P5292" i="4"/>
  <c r="P5293" i="4"/>
  <c r="P5294" i="4"/>
  <c r="P5295" i="4"/>
  <c r="P5296" i="4"/>
  <c r="P5297" i="4"/>
  <c r="P5298" i="4"/>
  <c r="P5299" i="4"/>
  <c r="P5300" i="4"/>
  <c r="P5301" i="4"/>
  <c r="P5302" i="4"/>
  <c r="P5303" i="4"/>
  <c r="P5304" i="4"/>
  <c r="P5305" i="4"/>
  <c r="P5306" i="4"/>
  <c r="P5307" i="4"/>
  <c r="P5308" i="4"/>
  <c r="P5309" i="4"/>
  <c r="P5310" i="4"/>
  <c r="P5311" i="4"/>
  <c r="P5312" i="4"/>
  <c r="P5313" i="4"/>
  <c r="P5314" i="4"/>
  <c r="P5315" i="4"/>
  <c r="P5316" i="4"/>
  <c r="P5317" i="4"/>
  <c r="P5318" i="4"/>
  <c r="P5319" i="4"/>
  <c r="P5320" i="4"/>
  <c r="P5321" i="4"/>
  <c r="P5322" i="4"/>
  <c r="P5323" i="4"/>
  <c r="P5324" i="4"/>
  <c r="P5325" i="4"/>
  <c r="P5326" i="4"/>
  <c r="P5327" i="4"/>
  <c r="P5328" i="4"/>
  <c r="P5329" i="4"/>
  <c r="P5330" i="4"/>
  <c r="P5331" i="4"/>
  <c r="P5332" i="4"/>
  <c r="P5333" i="4"/>
  <c r="P5334" i="4"/>
  <c r="P5335" i="4"/>
  <c r="P5336" i="4"/>
  <c r="P5337" i="4"/>
  <c r="P5338" i="4"/>
  <c r="P5339" i="4"/>
  <c r="P5340" i="4"/>
  <c r="P5341" i="4"/>
  <c r="P5342" i="4"/>
  <c r="P5343" i="4"/>
  <c r="P5344" i="4"/>
  <c r="P5345" i="4"/>
  <c r="P5346" i="4"/>
  <c r="P5347" i="4"/>
  <c r="P5348" i="4"/>
  <c r="P5349" i="4"/>
  <c r="P5350" i="4"/>
  <c r="P5351" i="4"/>
  <c r="P5352" i="4"/>
  <c r="P5353" i="4"/>
  <c r="P5354" i="4"/>
  <c r="P5355" i="4"/>
  <c r="P5356" i="4"/>
  <c r="P5357" i="4"/>
  <c r="P5358" i="4"/>
  <c r="P5359" i="4"/>
  <c r="P5360" i="4"/>
  <c r="P5361" i="4"/>
  <c r="P5362" i="4"/>
  <c r="P5363" i="4"/>
  <c r="P5364" i="4"/>
  <c r="P5365" i="4"/>
  <c r="P5366" i="4"/>
  <c r="P5367" i="4"/>
  <c r="P5368" i="4"/>
  <c r="P5369" i="4"/>
  <c r="P5370" i="4"/>
  <c r="P5371" i="4"/>
  <c r="P5372" i="4"/>
  <c r="P5373" i="4"/>
  <c r="P5374" i="4"/>
  <c r="P5375" i="4"/>
  <c r="P5376" i="4"/>
  <c r="P5377" i="4"/>
  <c r="P5378" i="4"/>
  <c r="P5379" i="4"/>
  <c r="P5380" i="4"/>
  <c r="P5381" i="4"/>
  <c r="P5382" i="4"/>
  <c r="P5383" i="4"/>
  <c r="P5384" i="4"/>
  <c r="P5385" i="4"/>
  <c r="P5386" i="4"/>
  <c r="P5387" i="4"/>
  <c r="P5388" i="4"/>
  <c r="P5389" i="4"/>
  <c r="P5390" i="4"/>
  <c r="P5391" i="4"/>
  <c r="P5392" i="4"/>
  <c r="P5393" i="4"/>
  <c r="P5394" i="4"/>
  <c r="P5395" i="4"/>
  <c r="P5396" i="4"/>
  <c r="P5397" i="4"/>
  <c r="P5398" i="4"/>
  <c r="P5399" i="4"/>
  <c r="P5400" i="4"/>
  <c r="P5401" i="4"/>
  <c r="P5402" i="4"/>
  <c r="P5403" i="4"/>
  <c r="P5404" i="4"/>
  <c r="P5405" i="4"/>
  <c r="P5406" i="4"/>
  <c r="P5407" i="4"/>
  <c r="P5408" i="4"/>
  <c r="P5409" i="4"/>
  <c r="P5410" i="4"/>
  <c r="P5411" i="4"/>
  <c r="P5412" i="4"/>
  <c r="P5413" i="4"/>
  <c r="P5414" i="4"/>
  <c r="P5415" i="4"/>
  <c r="P5416" i="4"/>
  <c r="P5417" i="4"/>
  <c r="P5418" i="4"/>
  <c r="P5419" i="4"/>
  <c r="P5420" i="4"/>
  <c r="P5421" i="4"/>
  <c r="P5422" i="4"/>
  <c r="P5423" i="4"/>
  <c r="P5424" i="4"/>
  <c r="P5425" i="4"/>
  <c r="P5426" i="4"/>
  <c r="P5427" i="4"/>
  <c r="P5428" i="4"/>
  <c r="P5429" i="4"/>
  <c r="P5430" i="4"/>
  <c r="P5431" i="4"/>
  <c r="P5432" i="4"/>
  <c r="P5433" i="4"/>
  <c r="P5434" i="4"/>
  <c r="P5435" i="4"/>
  <c r="P5436" i="4"/>
  <c r="P5437" i="4"/>
  <c r="P5438" i="4"/>
  <c r="P5439" i="4"/>
  <c r="P5440" i="4"/>
  <c r="P5441" i="4"/>
  <c r="P5442" i="4"/>
  <c r="P5443" i="4"/>
  <c r="P5444" i="4"/>
  <c r="P5445" i="4"/>
  <c r="P5446" i="4"/>
  <c r="P5447" i="4"/>
  <c r="P5448" i="4"/>
  <c r="P5449" i="4"/>
  <c r="P5450" i="4"/>
  <c r="P5451" i="4"/>
  <c r="P5452" i="4"/>
  <c r="P5453" i="4"/>
  <c r="P5454" i="4"/>
  <c r="P5455" i="4"/>
  <c r="P5456" i="4"/>
  <c r="P5457" i="4"/>
  <c r="P5458" i="4"/>
  <c r="P5459" i="4"/>
  <c r="P5460" i="4"/>
  <c r="P5461" i="4"/>
  <c r="P5462" i="4"/>
  <c r="P5463" i="4"/>
  <c r="P5464" i="4"/>
  <c r="P5465" i="4"/>
  <c r="P5466" i="4"/>
  <c r="P5467" i="4"/>
  <c r="P5468" i="4"/>
  <c r="P5469" i="4"/>
  <c r="P5470" i="4"/>
  <c r="P5471" i="4"/>
  <c r="P5472" i="4"/>
  <c r="P5473" i="4"/>
  <c r="P5474" i="4"/>
  <c r="P5475" i="4"/>
  <c r="P5476" i="4"/>
  <c r="P5477" i="4"/>
  <c r="P5478" i="4"/>
  <c r="P5479" i="4"/>
  <c r="P5480" i="4"/>
  <c r="P5481" i="4"/>
  <c r="P5482" i="4"/>
  <c r="P5483" i="4"/>
  <c r="P5484" i="4"/>
  <c r="P5485" i="4"/>
  <c r="P5486" i="4"/>
  <c r="P5487" i="4"/>
  <c r="P5488" i="4"/>
  <c r="P5489" i="4"/>
  <c r="P5490" i="4"/>
  <c r="P5491" i="4"/>
  <c r="P5492" i="4"/>
  <c r="P5493" i="4"/>
  <c r="P5494" i="4"/>
  <c r="P5495" i="4"/>
  <c r="P5496" i="4"/>
  <c r="P5497" i="4"/>
  <c r="P5498" i="4"/>
  <c r="P5499" i="4"/>
  <c r="P5500" i="4"/>
  <c r="P5501" i="4"/>
  <c r="P5502" i="4"/>
  <c r="P5503" i="4"/>
  <c r="P5504" i="4"/>
  <c r="P5505" i="4"/>
  <c r="P5506" i="4"/>
  <c r="P5507" i="4"/>
  <c r="P5508" i="4"/>
  <c r="P5509" i="4"/>
  <c r="P5510" i="4"/>
  <c r="P5511" i="4"/>
  <c r="P5512" i="4"/>
  <c r="P5513" i="4"/>
  <c r="P5514" i="4"/>
  <c r="P5515" i="4"/>
  <c r="P5516" i="4"/>
  <c r="P5517" i="4"/>
  <c r="P5518" i="4"/>
  <c r="P5519" i="4"/>
  <c r="P5520" i="4"/>
  <c r="P5521" i="4"/>
  <c r="P5522" i="4"/>
  <c r="P5523" i="4"/>
  <c r="P5524" i="4"/>
  <c r="P5525" i="4"/>
  <c r="P5526" i="4"/>
  <c r="P5527" i="4"/>
  <c r="P5528" i="4"/>
  <c r="P5529" i="4"/>
  <c r="P5530" i="4"/>
  <c r="P5531" i="4"/>
  <c r="P5532" i="4"/>
  <c r="P5533" i="4"/>
  <c r="P5534" i="4"/>
  <c r="P5535" i="4"/>
  <c r="P5536" i="4"/>
  <c r="P5537" i="4"/>
  <c r="P5538" i="4"/>
  <c r="P5539" i="4"/>
  <c r="P5540" i="4"/>
  <c r="P5541" i="4"/>
  <c r="P5542" i="4"/>
  <c r="P5543" i="4"/>
  <c r="P5544" i="4"/>
  <c r="P5545" i="4"/>
  <c r="P5546" i="4"/>
  <c r="P5547" i="4"/>
  <c r="P5548" i="4"/>
  <c r="P5549" i="4"/>
  <c r="P5550" i="4"/>
  <c r="P5551" i="4"/>
  <c r="P5552" i="4"/>
  <c r="P5553" i="4"/>
  <c r="P5554" i="4"/>
  <c r="P5555" i="4"/>
  <c r="P5556" i="4"/>
  <c r="P5557" i="4"/>
  <c r="P5558" i="4"/>
  <c r="P5559" i="4"/>
  <c r="P5560" i="4"/>
  <c r="P5561" i="4"/>
  <c r="P5562" i="4"/>
  <c r="P5563" i="4"/>
  <c r="P5564" i="4"/>
  <c r="P5565" i="4"/>
  <c r="P5566" i="4"/>
  <c r="P5567" i="4"/>
  <c r="P5568" i="4"/>
  <c r="P5569" i="4"/>
  <c r="P5570" i="4"/>
  <c r="P5571" i="4"/>
  <c r="P5572" i="4"/>
  <c r="P5573" i="4"/>
  <c r="P5574" i="4"/>
  <c r="P5575" i="4"/>
  <c r="P5576" i="4"/>
  <c r="P5577" i="4"/>
  <c r="P5578" i="4"/>
  <c r="P5579" i="4"/>
  <c r="P5580" i="4"/>
  <c r="P5581" i="4"/>
  <c r="P5582" i="4"/>
  <c r="P5583" i="4"/>
  <c r="P5584" i="4"/>
  <c r="P5585" i="4"/>
  <c r="P5586" i="4"/>
  <c r="P5587" i="4"/>
  <c r="P5588" i="4"/>
  <c r="P5589" i="4"/>
  <c r="P5590" i="4"/>
  <c r="P5591" i="4"/>
  <c r="P5592" i="4"/>
  <c r="P5593" i="4"/>
  <c r="P5594" i="4"/>
  <c r="P5595" i="4"/>
  <c r="P5596" i="4"/>
  <c r="P5597" i="4"/>
  <c r="P5598" i="4"/>
  <c r="P5599" i="4"/>
  <c r="P5600" i="4"/>
  <c r="P5601" i="4"/>
  <c r="P5602" i="4"/>
  <c r="P5603" i="4"/>
  <c r="P5604" i="4"/>
  <c r="P5605" i="4"/>
  <c r="P5606" i="4"/>
  <c r="P5607" i="4"/>
  <c r="P5608" i="4"/>
  <c r="P5609" i="4"/>
  <c r="P5610" i="4"/>
  <c r="P5611" i="4"/>
  <c r="P5612" i="4"/>
  <c r="P5613" i="4"/>
  <c r="P5614" i="4"/>
  <c r="P5615" i="4"/>
  <c r="P5616" i="4"/>
  <c r="P5617" i="4"/>
  <c r="P5618" i="4"/>
  <c r="P5619" i="4"/>
  <c r="P5620" i="4"/>
  <c r="P5621" i="4"/>
  <c r="P5622" i="4"/>
  <c r="P5623" i="4"/>
  <c r="P5624" i="4"/>
  <c r="P5625" i="4"/>
  <c r="P5626" i="4"/>
  <c r="P5627" i="4"/>
  <c r="P5628" i="4"/>
  <c r="P5629" i="4"/>
  <c r="P5630" i="4"/>
  <c r="P5631" i="4"/>
  <c r="P5632" i="4"/>
  <c r="P5633" i="4"/>
  <c r="P5634" i="4"/>
  <c r="P5635" i="4"/>
  <c r="P5636" i="4"/>
  <c r="P5637" i="4"/>
  <c r="P5638" i="4"/>
  <c r="P5639" i="4"/>
  <c r="P5640" i="4"/>
  <c r="P5641" i="4"/>
  <c r="P5642" i="4"/>
  <c r="P5643" i="4"/>
  <c r="P5644" i="4"/>
  <c r="P5645" i="4"/>
  <c r="P5646" i="4"/>
  <c r="P5647" i="4"/>
  <c r="P5648" i="4"/>
  <c r="P5649" i="4"/>
  <c r="P5650" i="4"/>
  <c r="P5651" i="4"/>
  <c r="P5652" i="4"/>
  <c r="P5653" i="4"/>
  <c r="P5654" i="4"/>
  <c r="P5655" i="4"/>
  <c r="P5656" i="4"/>
  <c r="P5657" i="4"/>
  <c r="P5658" i="4"/>
  <c r="P5659" i="4"/>
  <c r="P5660" i="4"/>
  <c r="P5661" i="4"/>
  <c r="P5662" i="4"/>
  <c r="P5663" i="4"/>
  <c r="P5664" i="4"/>
  <c r="P5665" i="4"/>
  <c r="P5666" i="4"/>
  <c r="P5667" i="4"/>
  <c r="P5668" i="4"/>
  <c r="P5669" i="4"/>
  <c r="P5670" i="4"/>
  <c r="P5671" i="4"/>
  <c r="P5672" i="4"/>
  <c r="P5673" i="4"/>
  <c r="P5674" i="4"/>
  <c r="P5675" i="4"/>
  <c r="P5676" i="4"/>
  <c r="P5677" i="4"/>
  <c r="P5678" i="4"/>
  <c r="P5679" i="4"/>
  <c r="P5680" i="4"/>
  <c r="P5681" i="4"/>
  <c r="P5682" i="4"/>
  <c r="P5683" i="4"/>
  <c r="P5684" i="4"/>
  <c r="P5685" i="4"/>
  <c r="P5686" i="4"/>
  <c r="P5687" i="4"/>
  <c r="P5688" i="4"/>
  <c r="P5689" i="4"/>
  <c r="P5690" i="4"/>
  <c r="P5691" i="4"/>
  <c r="P5692" i="4"/>
  <c r="P5693" i="4"/>
  <c r="P5694" i="4"/>
  <c r="P5695" i="4"/>
  <c r="P5696" i="4"/>
  <c r="P5697" i="4"/>
  <c r="P5698" i="4"/>
  <c r="P5699" i="4"/>
  <c r="P5700" i="4"/>
  <c r="P5701" i="4"/>
  <c r="P5702" i="4"/>
  <c r="P5703" i="4"/>
  <c r="P5704" i="4"/>
  <c r="P5705" i="4"/>
  <c r="P5706" i="4"/>
  <c r="P5707" i="4"/>
  <c r="P5708" i="4"/>
  <c r="P5709" i="4"/>
  <c r="P5710" i="4"/>
  <c r="P5711" i="4"/>
  <c r="P5712" i="4"/>
  <c r="P5713" i="4"/>
  <c r="P5714" i="4"/>
  <c r="P5715" i="4"/>
  <c r="P5716" i="4"/>
  <c r="P5717" i="4"/>
  <c r="P5718" i="4"/>
  <c r="P5719" i="4"/>
  <c r="P5720" i="4"/>
  <c r="P5721" i="4"/>
  <c r="P5722" i="4"/>
  <c r="P5723" i="4"/>
  <c r="P5724" i="4"/>
  <c r="P5725" i="4"/>
  <c r="P5726" i="4"/>
  <c r="P5727" i="4"/>
  <c r="P5728" i="4"/>
  <c r="P5729" i="4"/>
  <c r="P5730" i="4"/>
  <c r="P5731" i="4"/>
  <c r="P5732" i="4"/>
  <c r="P5733" i="4"/>
  <c r="P5734" i="4"/>
  <c r="P5735" i="4"/>
  <c r="P5736" i="4"/>
  <c r="P5737" i="4"/>
  <c r="P5738" i="4"/>
  <c r="P5739" i="4"/>
  <c r="P5740" i="4"/>
  <c r="P5741" i="4"/>
  <c r="P5742" i="4"/>
  <c r="P5743" i="4"/>
  <c r="P5744" i="4"/>
  <c r="P5745" i="4"/>
  <c r="P5746" i="4"/>
  <c r="P5747" i="4"/>
  <c r="P5748" i="4"/>
  <c r="P5749" i="4"/>
  <c r="P5750" i="4"/>
  <c r="P5751" i="4"/>
  <c r="P5752" i="4"/>
  <c r="P5753" i="4"/>
  <c r="P5754" i="4"/>
  <c r="P5755" i="4"/>
  <c r="P5756" i="4"/>
  <c r="P5757" i="4"/>
  <c r="P5758" i="4"/>
  <c r="P5759" i="4"/>
  <c r="P5760" i="4"/>
  <c r="P5761" i="4"/>
  <c r="P5762" i="4"/>
  <c r="P5763" i="4"/>
  <c r="P5764" i="4"/>
  <c r="P5765" i="4"/>
  <c r="P5766" i="4"/>
  <c r="P5767" i="4"/>
  <c r="P5768" i="4"/>
  <c r="P5769" i="4"/>
  <c r="P5770" i="4"/>
  <c r="P5771" i="4"/>
  <c r="P5772" i="4"/>
  <c r="P5773" i="4"/>
  <c r="P5774" i="4"/>
  <c r="P5775" i="4"/>
  <c r="P5776" i="4"/>
  <c r="P5777" i="4"/>
  <c r="P5778" i="4"/>
  <c r="P5779" i="4"/>
  <c r="P5780" i="4"/>
  <c r="P5781" i="4"/>
  <c r="P5782" i="4"/>
  <c r="P5783" i="4"/>
  <c r="P5784" i="4"/>
  <c r="P5785" i="4"/>
  <c r="P5786" i="4"/>
  <c r="P5787" i="4"/>
  <c r="P5788" i="4"/>
  <c r="P5789" i="4"/>
  <c r="P5790" i="4"/>
  <c r="P5791" i="4"/>
  <c r="P5792" i="4"/>
  <c r="P5793" i="4"/>
  <c r="P5794" i="4"/>
  <c r="P5795" i="4"/>
  <c r="P5796" i="4"/>
  <c r="P5797" i="4"/>
  <c r="P5798" i="4"/>
  <c r="P5799" i="4"/>
  <c r="P5800" i="4"/>
  <c r="P5801" i="4"/>
  <c r="P5802" i="4"/>
  <c r="P5803" i="4"/>
  <c r="P5804" i="4"/>
  <c r="P5805" i="4"/>
  <c r="P5806" i="4"/>
  <c r="P5807" i="4"/>
  <c r="P5808" i="4"/>
  <c r="P5809" i="4"/>
  <c r="P5810" i="4"/>
  <c r="P5811" i="4"/>
  <c r="P5812" i="4"/>
  <c r="P5813" i="4"/>
  <c r="P5814" i="4"/>
  <c r="P5815" i="4"/>
  <c r="P5816" i="4"/>
  <c r="P5817" i="4"/>
  <c r="P5818" i="4"/>
  <c r="P5819" i="4"/>
  <c r="P5820" i="4"/>
  <c r="P5821" i="4"/>
  <c r="P5822" i="4"/>
  <c r="P5823" i="4"/>
  <c r="P5824" i="4"/>
  <c r="P5825" i="4"/>
  <c r="P5826" i="4"/>
  <c r="P5827" i="4"/>
  <c r="P5828" i="4"/>
  <c r="P5829" i="4"/>
  <c r="P5830" i="4"/>
  <c r="P5831" i="4"/>
  <c r="P5832" i="4"/>
  <c r="P5833" i="4"/>
  <c r="P5834" i="4"/>
  <c r="P5835" i="4"/>
  <c r="P5836" i="4"/>
  <c r="P5837" i="4"/>
  <c r="P5838" i="4"/>
  <c r="P5839" i="4"/>
  <c r="P5840" i="4"/>
  <c r="P5841" i="4"/>
  <c r="P5842" i="4"/>
  <c r="P5843" i="4"/>
  <c r="P5844" i="4"/>
  <c r="P5845" i="4"/>
  <c r="P5846" i="4"/>
  <c r="P5847" i="4"/>
  <c r="P5848" i="4"/>
  <c r="P5849" i="4"/>
  <c r="P5850" i="4"/>
  <c r="P5851" i="4"/>
  <c r="P5852" i="4"/>
  <c r="P5853" i="4"/>
  <c r="P5854" i="4"/>
  <c r="P5855" i="4"/>
  <c r="P5856" i="4"/>
  <c r="P5857" i="4"/>
  <c r="P5858" i="4"/>
  <c r="P5859" i="4"/>
  <c r="P5860" i="4"/>
  <c r="P5861" i="4"/>
  <c r="P5862" i="4"/>
  <c r="P5863" i="4"/>
  <c r="P5864" i="4"/>
  <c r="P5865" i="4"/>
  <c r="P5866" i="4"/>
  <c r="P5867" i="4"/>
  <c r="P5868" i="4"/>
  <c r="P5869" i="4"/>
  <c r="P5870" i="4"/>
  <c r="P5871" i="4"/>
  <c r="P5872" i="4"/>
  <c r="P5873" i="4"/>
  <c r="P5874" i="4"/>
  <c r="P5875" i="4"/>
  <c r="P5876" i="4"/>
  <c r="P5877" i="4"/>
  <c r="P5878" i="4"/>
  <c r="P5879" i="4"/>
  <c r="P5880" i="4"/>
  <c r="P5881" i="4"/>
  <c r="P5882" i="4"/>
  <c r="P5883" i="4"/>
  <c r="P5884" i="4"/>
  <c r="P5885" i="4"/>
  <c r="P5886" i="4"/>
  <c r="P5887" i="4"/>
  <c r="P5888" i="4"/>
  <c r="P5889" i="4"/>
  <c r="P5890" i="4"/>
  <c r="P5891" i="4"/>
  <c r="P5892" i="4"/>
  <c r="P5893" i="4"/>
  <c r="P5894" i="4"/>
  <c r="P5895" i="4"/>
  <c r="P5896" i="4"/>
  <c r="P5897" i="4"/>
  <c r="P5898" i="4"/>
  <c r="P5899" i="4"/>
  <c r="P5900" i="4"/>
  <c r="P5901" i="4"/>
  <c r="P5902" i="4"/>
  <c r="P5903" i="4"/>
  <c r="P5904" i="4"/>
  <c r="P5905" i="4"/>
  <c r="P5906" i="4"/>
  <c r="P5907" i="4"/>
  <c r="P5908" i="4"/>
  <c r="P5909" i="4"/>
  <c r="P5910" i="4"/>
  <c r="P5911" i="4"/>
  <c r="P5912" i="4"/>
  <c r="P5913" i="4"/>
  <c r="P5914" i="4"/>
  <c r="P5915" i="4"/>
  <c r="P5916" i="4"/>
  <c r="P5917" i="4"/>
  <c r="P5918" i="4"/>
  <c r="P5919" i="4"/>
  <c r="P5920" i="4"/>
  <c r="P5921" i="4"/>
  <c r="P5922" i="4"/>
  <c r="P5923" i="4"/>
  <c r="P5924" i="4"/>
  <c r="P5925" i="4"/>
  <c r="P5926" i="4"/>
  <c r="P5927" i="4"/>
  <c r="P5928" i="4"/>
  <c r="P5929" i="4"/>
  <c r="P5930" i="4"/>
  <c r="P5931" i="4"/>
  <c r="P5932" i="4"/>
  <c r="P5933" i="4"/>
  <c r="P5934" i="4"/>
  <c r="P5935" i="4"/>
  <c r="P5936" i="4"/>
  <c r="P5937" i="4"/>
  <c r="P5938" i="4"/>
  <c r="P5939" i="4"/>
  <c r="P5940" i="4"/>
  <c r="P5941" i="4"/>
  <c r="P5942" i="4"/>
  <c r="P5943" i="4"/>
  <c r="P5944" i="4"/>
  <c r="P5945" i="4"/>
  <c r="P5946" i="4"/>
  <c r="P5947" i="4"/>
  <c r="P5948" i="4"/>
  <c r="P5949" i="4"/>
  <c r="P5950" i="4"/>
  <c r="P5951" i="4"/>
  <c r="P5952" i="4"/>
  <c r="P5953" i="4"/>
  <c r="P5954" i="4"/>
  <c r="P5955" i="4"/>
  <c r="P5956" i="4"/>
  <c r="P5957" i="4"/>
  <c r="P5958" i="4"/>
  <c r="P5959" i="4"/>
  <c r="P5960" i="4"/>
  <c r="P5961" i="4"/>
  <c r="P5962" i="4"/>
  <c r="P5963" i="4"/>
  <c r="P5964" i="4"/>
  <c r="P5965" i="4"/>
  <c r="P5966" i="4"/>
  <c r="P5967" i="4"/>
  <c r="P5968" i="4"/>
  <c r="P5969" i="4"/>
  <c r="P5970" i="4"/>
  <c r="P5971" i="4"/>
  <c r="P5972" i="4"/>
  <c r="P5973" i="4"/>
  <c r="P5974" i="4"/>
  <c r="P5975" i="4"/>
  <c r="P5976" i="4"/>
  <c r="P5977" i="4"/>
  <c r="P5978" i="4"/>
  <c r="P5979" i="4"/>
  <c r="P5980" i="4"/>
  <c r="P5981" i="4"/>
  <c r="P5982" i="4"/>
  <c r="P5983" i="4"/>
  <c r="P5984" i="4"/>
  <c r="P5985" i="4"/>
  <c r="P5986" i="4"/>
  <c r="P5987" i="4"/>
  <c r="P5988" i="4"/>
  <c r="P5989" i="4"/>
  <c r="P5990" i="4"/>
  <c r="P5991" i="4"/>
  <c r="P5992" i="4"/>
  <c r="P5993" i="4"/>
  <c r="P5994" i="4"/>
  <c r="P5995" i="4"/>
  <c r="P5996" i="4"/>
  <c r="P5997" i="4"/>
  <c r="P5998" i="4"/>
  <c r="P5999" i="4"/>
  <c r="P6000" i="4"/>
  <c r="P6001" i="4"/>
  <c r="P6002" i="4"/>
  <c r="P6003" i="4"/>
  <c r="P6004" i="4"/>
  <c r="P6005" i="4"/>
  <c r="P6006" i="4"/>
  <c r="P6007" i="4"/>
  <c r="P6008" i="4"/>
  <c r="P6009" i="4"/>
  <c r="P6010" i="4"/>
  <c r="P6011" i="4"/>
  <c r="P6012" i="4"/>
  <c r="P6013" i="4"/>
  <c r="P6014" i="4"/>
  <c r="P6015" i="4"/>
  <c r="P6016" i="4"/>
  <c r="P6017" i="4"/>
  <c r="P6018" i="4"/>
  <c r="P6019" i="4"/>
  <c r="P6020" i="4"/>
  <c r="P6021" i="4"/>
  <c r="P6022" i="4"/>
  <c r="P6023" i="4"/>
  <c r="P6024" i="4"/>
  <c r="P6025" i="4"/>
  <c r="P6026" i="4"/>
  <c r="P6027" i="4"/>
  <c r="P6028" i="4"/>
  <c r="P6029" i="4"/>
  <c r="P6030" i="4"/>
  <c r="P6031" i="4"/>
  <c r="P6032" i="4"/>
  <c r="P6033" i="4"/>
  <c r="P6034" i="4"/>
  <c r="P6035" i="4"/>
  <c r="P6036" i="4"/>
  <c r="P6037" i="4"/>
  <c r="P6038" i="4"/>
  <c r="P6039" i="4"/>
  <c r="P6040" i="4"/>
  <c r="P6041" i="4"/>
  <c r="P6042" i="4"/>
  <c r="P6043" i="4"/>
  <c r="P6044" i="4"/>
  <c r="P6045" i="4"/>
  <c r="P6046" i="4"/>
  <c r="P6047" i="4"/>
  <c r="P6048" i="4"/>
  <c r="P6049" i="4"/>
  <c r="P6050" i="4"/>
  <c r="P6051" i="4"/>
  <c r="P6052" i="4"/>
  <c r="P6053" i="4"/>
  <c r="P6054" i="4"/>
  <c r="P6055" i="4"/>
  <c r="P6056" i="4"/>
  <c r="P6057" i="4"/>
  <c r="P6058" i="4"/>
  <c r="P6059" i="4"/>
  <c r="P6060" i="4"/>
  <c r="P6061" i="4"/>
  <c r="P6062" i="4"/>
  <c r="P6063" i="4"/>
  <c r="P6064" i="4"/>
  <c r="P6065" i="4"/>
  <c r="P6066" i="4"/>
  <c r="P6067" i="4"/>
  <c r="P6068" i="4"/>
  <c r="P6069" i="4"/>
  <c r="P6070" i="4"/>
  <c r="P6071" i="4"/>
  <c r="P6072" i="4"/>
  <c r="P6073" i="4"/>
  <c r="P6074" i="4"/>
  <c r="P6075" i="4"/>
  <c r="P6076" i="4"/>
  <c r="P6077" i="4"/>
  <c r="P6078" i="4"/>
  <c r="P6079" i="4"/>
  <c r="P6080" i="4"/>
  <c r="P6081" i="4"/>
  <c r="P6082" i="4"/>
  <c r="P6083" i="4"/>
  <c r="P6084" i="4"/>
  <c r="P6085" i="4"/>
  <c r="P6086" i="4"/>
  <c r="P6087" i="4"/>
  <c r="P6088" i="4"/>
  <c r="P6089" i="4"/>
  <c r="P6090" i="4"/>
  <c r="P6091" i="4"/>
  <c r="P6092" i="4"/>
  <c r="P6093" i="4"/>
  <c r="P6094" i="4"/>
  <c r="P6095" i="4"/>
  <c r="P6096" i="4"/>
  <c r="P6097" i="4"/>
  <c r="P6098" i="4"/>
  <c r="P6099" i="4"/>
  <c r="P6100" i="4"/>
  <c r="P6101" i="4"/>
  <c r="P6102" i="4"/>
  <c r="P6103" i="4"/>
  <c r="P6104" i="4"/>
  <c r="P6105" i="4"/>
  <c r="P6106" i="4"/>
  <c r="P6107" i="4"/>
  <c r="P6108" i="4"/>
  <c r="P6109" i="4"/>
  <c r="P6110" i="4"/>
  <c r="P6111" i="4"/>
  <c r="P6112" i="4"/>
  <c r="P6113" i="4"/>
  <c r="P6114" i="4"/>
  <c r="P6115" i="4"/>
  <c r="P6116" i="4"/>
  <c r="P6117" i="4"/>
  <c r="P6118" i="4"/>
  <c r="P6119" i="4"/>
  <c r="P6120" i="4"/>
  <c r="P6121" i="4"/>
  <c r="P6122" i="4"/>
  <c r="P6123" i="4"/>
  <c r="P6124" i="4"/>
  <c r="P6125" i="4"/>
  <c r="P6126" i="4"/>
  <c r="P6127" i="4"/>
  <c r="P6128" i="4"/>
  <c r="P6129" i="4"/>
  <c r="P6130" i="4"/>
  <c r="P6131" i="4"/>
  <c r="P6132" i="4"/>
  <c r="P6133" i="4"/>
  <c r="P6134" i="4"/>
  <c r="P6135" i="4"/>
  <c r="P6136" i="4"/>
  <c r="P6137" i="4"/>
  <c r="P6138" i="4"/>
  <c r="P6139" i="4"/>
  <c r="P6140" i="4"/>
  <c r="P6141" i="4"/>
  <c r="P6142" i="4"/>
  <c r="P6143" i="4"/>
  <c r="P6144" i="4"/>
  <c r="P6145" i="4"/>
  <c r="P6146" i="4"/>
  <c r="P6147" i="4"/>
  <c r="P6148" i="4"/>
  <c r="P6149" i="4"/>
  <c r="P6150" i="4"/>
  <c r="P6151" i="4"/>
  <c r="P6152" i="4"/>
  <c r="P6153" i="4"/>
  <c r="P6154" i="4"/>
  <c r="P6155" i="4"/>
  <c r="P6156" i="4"/>
  <c r="P6157" i="4"/>
  <c r="P6158" i="4"/>
  <c r="P6159" i="4"/>
  <c r="P6160" i="4"/>
  <c r="P6161" i="4"/>
  <c r="P6162" i="4"/>
  <c r="P6163" i="4"/>
  <c r="P6164" i="4"/>
  <c r="P6165" i="4"/>
  <c r="P6166" i="4"/>
  <c r="P6167" i="4"/>
  <c r="P6168" i="4"/>
  <c r="P6169" i="4"/>
  <c r="P6170" i="4"/>
  <c r="P6171" i="4"/>
  <c r="P6172" i="4"/>
  <c r="P6173" i="4"/>
  <c r="P6174" i="4"/>
  <c r="P6175" i="4"/>
  <c r="P6176" i="4"/>
  <c r="P6177" i="4"/>
  <c r="P6178" i="4"/>
  <c r="P6179" i="4"/>
  <c r="P6180" i="4"/>
  <c r="P6181" i="4"/>
  <c r="P6182" i="4"/>
  <c r="P6183" i="4"/>
  <c r="P6184" i="4"/>
  <c r="P6185" i="4"/>
  <c r="P6186" i="4"/>
  <c r="P6187" i="4"/>
  <c r="P6188" i="4"/>
  <c r="P6189" i="4"/>
  <c r="P6190" i="4"/>
  <c r="P6191" i="4"/>
  <c r="P6192" i="4"/>
  <c r="P6193" i="4"/>
  <c r="P6194" i="4"/>
  <c r="P6195" i="4"/>
  <c r="P6196" i="4"/>
  <c r="P6197" i="4"/>
  <c r="P6198" i="4"/>
  <c r="P6199" i="4"/>
  <c r="P6200" i="4"/>
  <c r="P6201" i="4"/>
  <c r="P6202" i="4"/>
  <c r="P6203" i="4"/>
  <c r="P6204" i="4"/>
  <c r="P6205" i="4"/>
  <c r="P6206" i="4"/>
  <c r="P6207" i="4"/>
  <c r="P6208" i="4"/>
  <c r="P6209" i="4"/>
  <c r="P6210" i="4"/>
  <c r="P6211" i="4"/>
  <c r="P6212" i="4"/>
  <c r="P6213" i="4"/>
  <c r="P6214" i="4"/>
  <c r="P6215" i="4"/>
  <c r="P6216" i="4"/>
  <c r="P6217" i="4"/>
  <c r="P6218" i="4"/>
  <c r="P6219" i="4"/>
  <c r="P6220" i="4"/>
  <c r="P6221" i="4"/>
  <c r="P6222" i="4"/>
  <c r="P6223" i="4"/>
  <c r="P6224" i="4"/>
  <c r="P6225" i="4"/>
  <c r="P6226" i="4"/>
  <c r="P6227" i="4"/>
  <c r="P6228" i="4"/>
  <c r="P6229" i="4"/>
  <c r="P6230" i="4"/>
  <c r="P6231" i="4"/>
  <c r="P6232" i="4"/>
  <c r="P6233" i="4"/>
  <c r="P6234" i="4"/>
  <c r="P6235" i="4"/>
  <c r="P6236" i="4"/>
  <c r="P6237" i="4"/>
  <c r="P6238" i="4"/>
  <c r="P6239" i="4"/>
  <c r="P6240" i="4"/>
  <c r="P6241" i="4"/>
  <c r="P6242" i="4"/>
  <c r="P6243" i="4"/>
  <c r="P6244" i="4"/>
  <c r="P6245" i="4"/>
  <c r="P6246" i="4"/>
  <c r="P6247" i="4"/>
  <c r="P6248" i="4"/>
  <c r="P6249" i="4"/>
  <c r="P6250" i="4"/>
  <c r="P6251" i="4"/>
  <c r="P6252" i="4"/>
  <c r="P6253" i="4"/>
  <c r="P6254" i="4"/>
  <c r="P6255" i="4"/>
  <c r="P6256" i="4"/>
  <c r="P6257" i="4"/>
  <c r="P6258" i="4"/>
  <c r="P6259" i="4"/>
  <c r="P6260" i="4"/>
  <c r="P6261" i="4"/>
  <c r="P6262" i="4"/>
  <c r="P6263" i="4"/>
  <c r="P6264" i="4"/>
  <c r="P6265" i="4"/>
  <c r="P6266" i="4"/>
  <c r="P6267" i="4"/>
  <c r="P6268" i="4"/>
  <c r="P6269" i="4"/>
  <c r="P6270" i="4"/>
  <c r="P6271" i="4"/>
  <c r="P6272" i="4"/>
  <c r="P6273" i="4"/>
  <c r="P6274" i="4"/>
  <c r="P6275" i="4"/>
  <c r="P6276" i="4"/>
  <c r="P6277" i="4"/>
  <c r="P6278" i="4"/>
  <c r="P6279" i="4"/>
  <c r="P6280" i="4"/>
  <c r="P6281" i="4"/>
  <c r="P6282" i="4"/>
  <c r="P6283" i="4"/>
  <c r="P6284" i="4"/>
  <c r="P6285" i="4"/>
  <c r="P6286" i="4"/>
  <c r="P6287" i="4"/>
  <c r="P6288" i="4"/>
  <c r="P6289" i="4"/>
  <c r="P6290" i="4"/>
  <c r="P6291" i="4"/>
  <c r="P6292" i="4"/>
  <c r="P6293" i="4"/>
  <c r="P6294" i="4"/>
  <c r="P6295" i="4"/>
  <c r="P6296" i="4"/>
  <c r="P6297" i="4"/>
  <c r="P6298" i="4"/>
  <c r="P6299" i="4"/>
  <c r="P6300" i="4"/>
  <c r="P6301" i="4"/>
  <c r="P6302" i="4"/>
  <c r="P6303" i="4"/>
  <c r="P6304" i="4"/>
  <c r="P6305" i="4"/>
  <c r="P6306" i="4"/>
  <c r="P6307" i="4"/>
  <c r="P6308" i="4"/>
  <c r="P6309" i="4"/>
  <c r="P6310" i="4"/>
  <c r="P6311" i="4"/>
  <c r="P6312" i="4"/>
  <c r="P6313" i="4"/>
  <c r="P6314" i="4"/>
  <c r="P6315" i="4"/>
  <c r="P6316" i="4"/>
  <c r="P6317" i="4"/>
  <c r="P6318" i="4"/>
  <c r="P6319" i="4"/>
  <c r="P6320" i="4"/>
  <c r="P6321" i="4"/>
  <c r="P6322" i="4"/>
  <c r="P6323" i="4"/>
  <c r="P6324" i="4"/>
  <c r="P6325" i="4"/>
  <c r="P6326" i="4"/>
  <c r="P6327" i="4"/>
  <c r="P6328" i="4"/>
  <c r="P6329" i="4"/>
  <c r="P6330" i="4"/>
  <c r="P6331" i="4"/>
  <c r="P6332" i="4"/>
  <c r="P6333" i="4"/>
  <c r="P6334" i="4"/>
  <c r="P6335" i="4"/>
  <c r="P6336" i="4"/>
  <c r="P6337" i="4"/>
  <c r="P6338" i="4"/>
  <c r="P6339" i="4"/>
  <c r="P6340" i="4"/>
  <c r="P6341" i="4"/>
  <c r="P6342" i="4"/>
  <c r="P6343" i="4"/>
  <c r="P6344" i="4"/>
  <c r="P6345" i="4"/>
  <c r="P6346" i="4"/>
  <c r="P6347" i="4"/>
  <c r="P6348" i="4"/>
  <c r="P6349" i="4"/>
  <c r="P6350" i="4"/>
  <c r="P6351" i="4"/>
  <c r="P6352" i="4"/>
  <c r="P6353" i="4"/>
  <c r="P6354" i="4"/>
  <c r="P6355" i="4"/>
  <c r="P6356" i="4"/>
  <c r="P6357" i="4"/>
  <c r="P6358" i="4"/>
  <c r="P6359" i="4"/>
  <c r="P6360" i="4"/>
  <c r="P6361" i="4"/>
  <c r="P6362" i="4"/>
  <c r="P6363" i="4"/>
  <c r="P6364" i="4"/>
  <c r="P6365" i="4"/>
  <c r="P6366" i="4"/>
  <c r="P6367" i="4"/>
  <c r="P6368" i="4"/>
  <c r="P6369" i="4"/>
  <c r="P6370" i="4"/>
  <c r="P6371" i="4"/>
  <c r="P6372" i="4"/>
  <c r="P6373" i="4"/>
  <c r="P6374" i="4"/>
  <c r="P6375" i="4"/>
  <c r="P6376" i="4"/>
  <c r="P6377" i="4"/>
  <c r="P6378" i="4"/>
  <c r="P6379" i="4"/>
  <c r="P6380" i="4"/>
  <c r="P6381" i="4"/>
  <c r="P6382" i="4"/>
  <c r="P6383" i="4"/>
  <c r="P6384" i="4"/>
  <c r="P6385" i="4"/>
  <c r="P6386" i="4"/>
  <c r="P6387" i="4"/>
  <c r="P6388" i="4"/>
  <c r="P6389" i="4"/>
  <c r="P6390" i="4"/>
  <c r="P6391" i="4"/>
  <c r="P6392" i="4"/>
  <c r="P6393" i="4"/>
  <c r="P6394" i="4"/>
  <c r="P6395" i="4"/>
  <c r="P6396" i="4"/>
  <c r="P6397" i="4"/>
  <c r="P6398" i="4"/>
  <c r="P6399" i="4"/>
  <c r="P6400" i="4"/>
  <c r="P6401" i="4"/>
  <c r="P6402" i="4"/>
  <c r="P6403" i="4"/>
  <c r="P6404" i="4"/>
  <c r="P6405" i="4"/>
  <c r="P6406" i="4"/>
  <c r="P6407" i="4"/>
  <c r="P6408" i="4"/>
  <c r="P6409" i="4"/>
  <c r="P6410" i="4"/>
  <c r="P6411" i="4"/>
  <c r="P6412" i="4"/>
  <c r="P6413" i="4"/>
  <c r="P6414" i="4"/>
  <c r="P6415" i="4"/>
  <c r="P6416" i="4"/>
  <c r="P6417" i="4"/>
  <c r="P6418" i="4"/>
  <c r="P6419" i="4"/>
  <c r="P6420" i="4"/>
  <c r="P6421" i="4"/>
  <c r="P6422" i="4"/>
  <c r="P6423" i="4"/>
  <c r="P6424" i="4"/>
  <c r="P6425" i="4"/>
  <c r="P6426" i="4"/>
  <c r="P6427" i="4"/>
  <c r="P6428" i="4"/>
  <c r="P6429" i="4"/>
  <c r="P6430" i="4"/>
  <c r="P6431" i="4"/>
  <c r="P6432" i="4"/>
  <c r="P6433" i="4"/>
  <c r="P6434" i="4"/>
  <c r="P6435" i="4"/>
  <c r="P6436" i="4"/>
  <c r="P6437" i="4"/>
  <c r="P6438" i="4"/>
  <c r="P6439" i="4"/>
  <c r="P6440" i="4"/>
  <c r="P6441" i="4"/>
  <c r="P6442" i="4"/>
  <c r="P6443" i="4"/>
  <c r="P6444" i="4"/>
  <c r="P6445" i="4"/>
  <c r="P6446" i="4"/>
  <c r="P6447" i="4"/>
  <c r="P6448" i="4"/>
  <c r="P6449" i="4"/>
  <c r="P6450" i="4"/>
  <c r="P6451" i="4"/>
  <c r="P6452" i="4"/>
  <c r="P6453" i="4"/>
  <c r="P6454" i="4"/>
  <c r="P6455" i="4"/>
  <c r="P6456" i="4"/>
  <c r="P6457" i="4"/>
  <c r="P6458" i="4"/>
  <c r="P6459" i="4"/>
  <c r="P6460" i="4"/>
  <c r="P6461" i="4"/>
  <c r="P6462" i="4"/>
  <c r="P6463" i="4"/>
  <c r="P6464" i="4"/>
  <c r="P6465" i="4"/>
  <c r="P6466" i="4"/>
  <c r="P6467" i="4"/>
  <c r="P6468" i="4"/>
  <c r="P6469" i="4"/>
  <c r="P6470" i="4"/>
  <c r="P6471" i="4"/>
  <c r="P6472" i="4"/>
  <c r="P6473" i="4"/>
  <c r="P6474" i="4"/>
  <c r="P6475" i="4"/>
  <c r="P6476" i="4"/>
  <c r="P6477" i="4"/>
  <c r="P6478" i="4"/>
  <c r="P6479" i="4"/>
  <c r="P6480" i="4"/>
  <c r="P6481" i="4"/>
  <c r="P6482" i="4"/>
  <c r="P6483" i="4"/>
  <c r="P6484" i="4"/>
  <c r="P6485" i="4"/>
  <c r="P6486" i="4"/>
  <c r="P6487" i="4"/>
  <c r="P6488" i="4"/>
  <c r="P6489" i="4"/>
  <c r="P6490" i="4"/>
  <c r="P6491" i="4"/>
  <c r="P6492" i="4"/>
  <c r="P6493" i="4"/>
  <c r="P6494" i="4"/>
  <c r="P6495" i="4"/>
  <c r="P6496" i="4"/>
  <c r="P6497" i="4"/>
  <c r="P6498" i="4"/>
  <c r="P6499" i="4"/>
  <c r="P6500" i="4"/>
  <c r="P6501" i="4"/>
  <c r="P6502" i="4"/>
  <c r="P6503" i="4"/>
  <c r="P6504" i="4"/>
  <c r="P6505" i="4"/>
  <c r="P6506" i="4"/>
  <c r="P6507" i="4"/>
  <c r="P6508" i="4"/>
  <c r="P6509" i="4"/>
  <c r="P6510" i="4"/>
  <c r="P6511" i="4"/>
  <c r="P6512" i="4"/>
  <c r="P6513" i="4"/>
  <c r="P6514" i="4"/>
  <c r="P6515" i="4"/>
  <c r="P6516" i="4"/>
  <c r="P6517" i="4"/>
  <c r="P6518" i="4"/>
  <c r="P6519" i="4"/>
  <c r="P6520" i="4"/>
  <c r="P6521" i="4"/>
  <c r="P6522" i="4"/>
  <c r="P6523" i="4"/>
  <c r="P6524" i="4"/>
  <c r="P6525" i="4"/>
  <c r="P6526" i="4"/>
  <c r="P6527" i="4"/>
  <c r="P6528" i="4"/>
  <c r="P6529" i="4"/>
  <c r="P6530" i="4"/>
  <c r="P6531" i="4"/>
  <c r="P6532" i="4"/>
  <c r="P6533" i="4"/>
  <c r="P6534" i="4"/>
  <c r="P6535" i="4"/>
  <c r="P6536" i="4"/>
  <c r="P6537" i="4"/>
  <c r="P6538" i="4"/>
  <c r="P6539" i="4"/>
  <c r="P6540" i="4"/>
  <c r="P6541" i="4"/>
  <c r="P6542" i="4"/>
  <c r="P6543" i="4"/>
  <c r="P6544" i="4"/>
  <c r="P6545" i="4"/>
  <c r="P6546" i="4"/>
  <c r="P6547" i="4"/>
  <c r="P6548" i="4"/>
  <c r="P6549" i="4"/>
  <c r="P6550" i="4"/>
  <c r="P6551" i="4"/>
  <c r="P6552" i="4"/>
  <c r="P6553" i="4"/>
  <c r="P6554" i="4"/>
  <c r="P6555" i="4"/>
  <c r="P6556" i="4"/>
  <c r="P6557" i="4"/>
  <c r="P6558" i="4"/>
  <c r="P6559" i="4"/>
  <c r="P6560" i="4"/>
  <c r="P6561" i="4"/>
  <c r="P6562" i="4"/>
  <c r="P6563" i="4"/>
  <c r="P6564" i="4"/>
  <c r="P6565" i="4"/>
  <c r="P6566" i="4"/>
  <c r="P6567" i="4"/>
  <c r="P6568" i="4"/>
  <c r="P6569" i="4"/>
  <c r="P6570" i="4"/>
  <c r="P6571" i="4"/>
  <c r="P6572" i="4"/>
  <c r="P6573" i="4"/>
  <c r="P6574" i="4"/>
  <c r="P6575" i="4"/>
  <c r="P6576" i="4"/>
  <c r="P6577" i="4"/>
  <c r="P6578" i="4"/>
  <c r="P6579" i="4"/>
  <c r="P6580" i="4"/>
  <c r="P6581" i="4"/>
  <c r="P6582" i="4"/>
  <c r="P6583" i="4"/>
  <c r="P6584" i="4"/>
  <c r="P6585" i="4"/>
  <c r="P6586" i="4"/>
  <c r="P6587" i="4"/>
  <c r="P6588" i="4"/>
  <c r="P6589" i="4"/>
  <c r="P6590" i="4"/>
  <c r="P6591" i="4"/>
  <c r="P6592" i="4"/>
  <c r="P6593" i="4"/>
  <c r="P6594" i="4"/>
  <c r="P6595" i="4"/>
  <c r="P6596" i="4"/>
  <c r="P6597" i="4"/>
  <c r="P6598" i="4"/>
  <c r="P6599" i="4"/>
  <c r="P6600" i="4"/>
  <c r="P6601" i="4"/>
  <c r="P6602" i="4"/>
  <c r="P6603" i="4"/>
  <c r="P6604" i="4"/>
  <c r="P6605" i="4"/>
  <c r="P6606" i="4"/>
  <c r="P6607" i="4"/>
  <c r="P6608" i="4"/>
  <c r="P6609" i="4"/>
  <c r="P6610" i="4"/>
  <c r="P6611" i="4"/>
  <c r="P6612" i="4"/>
  <c r="P6613" i="4"/>
  <c r="P6614" i="4"/>
  <c r="P6615" i="4"/>
  <c r="P6616" i="4"/>
  <c r="P6617" i="4"/>
  <c r="P6618" i="4"/>
  <c r="P6619" i="4"/>
  <c r="P6620" i="4"/>
  <c r="P6621" i="4"/>
  <c r="P6622" i="4"/>
  <c r="P6623" i="4"/>
  <c r="P6624" i="4"/>
  <c r="P6625" i="4"/>
  <c r="P6626" i="4"/>
  <c r="P6627" i="4"/>
  <c r="P6628" i="4"/>
  <c r="P6629" i="4"/>
  <c r="P6630" i="4"/>
  <c r="P6631" i="4"/>
  <c r="P6632" i="4"/>
  <c r="P6633" i="4"/>
  <c r="P6634" i="4"/>
  <c r="P6635" i="4"/>
  <c r="P6636" i="4"/>
  <c r="P6637" i="4"/>
  <c r="P6638" i="4"/>
  <c r="P6639" i="4"/>
  <c r="P6640" i="4"/>
  <c r="P6641" i="4"/>
  <c r="P6642" i="4"/>
  <c r="P6643" i="4"/>
  <c r="P6644" i="4"/>
  <c r="P6645" i="4"/>
  <c r="P6646" i="4"/>
  <c r="P6647" i="4"/>
  <c r="P6648" i="4"/>
  <c r="P6649" i="4"/>
  <c r="P6650" i="4"/>
  <c r="P6651" i="4"/>
  <c r="P6652" i="4"/>
  <c r="P6653" i="4"/>
  <c r="P6654" i="4"/>
  <c r="P6655" i="4"/>
  <c r="P6656" i="4"/>
  <c r="P6657" i="4"/>
  <c r="P6658" i="4"/>
  <c r="P6659" i="4"/>
  <c r="P6660" i="4"/>
  <c r="P6661" i="4"/>
  <c r="P6662" i="4"/>
  <c r="P6663" i="4"/>
  <c r="P6664" i="4"/>
  <c r="P6665" i="4"/>
  <c r="P6666" i="4"/>
  <c r="P6667" i="4"/>
  <c r="P6668" i="4"/>
  <c r="P6669" i="4"/>
  <c r="P6670" i="4"/>
  <c r="P6671" i="4"/>
  <c r="P6672" i="4"/>
  <c r="P6673" i="4"/>
  <c r="P6674" i="4"/>
  <c r="P6675" i="4"/>
  <c r="P6676" i="4"/>
  <c r="P6677" i="4"/>
  <c r="P6678" i="4"/>
  <c r="P6679" i="4"/>
  <c r="P6680" i="4"/>
  <c r="P6681" i="4"/>
  <c r="P6682" i="4"/>
  <c r="P6683" i="4"/>
  <c r="P6684" i="4"/>
  <c r="P6685" i="4"/>
  <c r="P6686" i="4"/>
  <c r="P6687" i="4"/>
  <c r="P6688" i="4"/>
  <c r="P6689" i="4"/>
  <c r="P6690" i="4"/>
  <c r="P6691" i="4"/>
  <c r="P6692" i="4"/>
  <c r="P6693" i="4"/>
  <c r="P6694" i="4"/>
  <c r="P6695" i="4"/>
  <c r="P6696" i="4"/>
  <c r="P6697" i="4"/>
  <c r="P6698" i="4"/>
  <c r="P6699" i="4"/>
  <c r="P6700" i="4"/>
  <c r="P6701" i="4"/>
  <c r="P6702" i="4"/>
  <c r="P6703" i="4"/>
  <c r="P6704" i="4"/>
  <c r="P6705" i="4"/>
  <c r="P6706" i="4"/>
  <c r="P6707" i="4"/>
  <c r="P6708" i="4"/>
  <c r="P6709" i="4"/>
  <c r="P6710" i="4"/>
  <c r="P6711" i="4"/>
  <c r="P6712" i="4"/>
  <c r="P6713" i="4"/>
  <c r="P6714" i="4"/>
  <c r="P6715" i="4"/>
  <c r="P6716" i="4"/>
  <c r="P6717" i="4"/>
  <c r="P6718" i="4"/>
  <c r="P6719" i="4"/>
  <c r="P6720" i="4"/>
  <c r="P6721" i="4"/>
  <c r="P6722" i="4"/>
  <c r="P6723" i="4"/>
  <c r="P6724" i="4"/>
  <c r="P6725" i="4"/>
  <c r="P6726" i="4"/>
  <c r="P6727" i="4"/>
  <c r="P6728" i="4"/>
  <c r="P6729" i="4"/>
  <c r="P6730" i="4"/>
  <c r="P6731" i="4"/>
  <c r="P6732" i="4"/>
  <c r="P6733" i="4"/>
  <c r="P6734" i="4"/>
  <c r="P6735" i="4"/>
  <c r="P6736" i="4"/>
  <c r="P6737" i="4"/>
  <c r="P6738" i="4"/>
  <c r="P6739" i="4"/>
  <c r="P6740" i="4"/>
  <c r="P6741" i="4"/>
  <c r="P6742" i="4"/>
  <c r="P6743" i="4"/>
  <c r="P6744" i="4"/>
  <c r="P6745" i="4"/>
  <c r="P6746" i="4"/>
  <c r="P6747" i="4"/>
  <c r="P6748" i="4"/>
  <c r="P6749" i="4"/>
  <c r="P6750" i="4"/>
  <c r="P6751" i="4"/>
  <c r="P6752" i="4"/>
  <c r="P6753" i="4"/>
  <c r="P6754" i="4"/>
  <c r="P6755" i="4"/>
  <c r="P6756" i="4"/>
  <c r="P6757" i="4"/>
  <c r="P6758" i="4"/>
  <c r="P6759" i="4"/>
  <c r="P6760" i="4"/>
  <c r="P6761" i="4"/>
  <c r="P6762" i="4"/>
  <c r="P6763" i="4"/>
  <c r="P6764" i="4"/>
  <c r="P6765" i="4"/>
  <c r="P6766" i="4"/>
  <c r="P6767" i="4"/>
  <c r="P6768" i="4"/>
  <c r="P6769" i="4"/>
  <c r="P6770" i="4"/>
  <c r="P6771" i="4"/>
  <c r="P6772" i="4"/>
  <c r="P6773" i="4"/>
  <c r="P6774" i="4"/>
  <c r="P6775" i="4"/>
  <c r="P6776" i="4"/>
  <c r="P6777" i="4"/>
  <c r="P6778" i="4"/>
  <c r="P6779" i="4"/>
  <c r="P6780" i="4"/>
  <c r="P6781" i="4"/>
  <c r="P6782" i="4"/>
  <c r="P6783" i="4"/>
  <c r="P6784" i="4"/>
  <c r="P6785" i="4"/>
  <c r="P6786" i="4"/>
  <c r="P6787" i="4"/>
  <c r="P6788" i="4"/>
  <c r="P6789" i="4"/>
  <c r="P6790" i="4"/>
  <c r="P6791" i="4"/>
  <c r="P6792" i="4"/>
  <c r="P6793" i="4"/>
  <c r="P6794" i="4"/>
  <c r="P6795" i="4"/>
  <c r="P6796" i="4"/>
  <c r="P6797" i="4"/>
  <c r="P6798" i="4"/>
  <c r="P6799" i="4"/>
  <c r="P6800" i="4"/>
  <c r="P6801" i="4"/>
  <c r="P6802" i="4"/>
  <c r="P6803" i="4"/>
  <c r="P6804" i="4"/>
  <c r="P6805" i="4"/>
  <c r="P6806" i="4"/>
  <c r="P6807" i="4"/>
  <c r="P6808" i="4"/>
  <c r="P6809" i="4"/>
  <c r="P6810" i="4"/>
  <c r="P6811" i="4"/>
  <c r="P6812" i="4"/>
  <c r="P6813" i="4"/>
  <c r="P6814" i="4"/>
  <c r="P6815" i="4"/>
  <c r="P6816" i="4"/>
  <c r="P6817" i="4"/>
  <c r="P6818" i="4"/>
  <c r="P6819" i="4"/>
  <c r="P6820" i="4"/>
  <c r="P6821" i="4"/>
  <c r="P6822" i="4"/>
  <c r="P6823" i="4"/>
  <c r="P6824" i="4"/>
  <c r="P6825" i="4"/>
  <c r="P6826" i="4"/>
  <c r="P6827" i="4"/>
  <c r="P6828" i="4"/>
  <c r="P6829" i="4"/>
  <c r="P6830" i="4"/>
  <c r="P6831" i="4"/>
  <c r="P6832" i="4"/>
  <c r="P6833" i="4"/>
  <c r="P6834" i="4"/>
  <c r="P6835" i="4"/>
  <c r="P6836" i="4"/>
  <c r="P6837" i="4"/>
  <c r="P6838" i="4"/>
  <c r="P6839" i="4"/>
  <c r="P6840" i="4"/>
  <c r="P6841" i="4"/>
  <c r="P6842" i="4"/>
  <c r="P6843" i="4"/>
  <c r="P6844" i="4"/>
  <c r="P6845" i="4"/>
  <c r="P6846" i="4"/>
  <c r="P6847" i="4"/>
  <c r="P6848" i="4"/>
  <c r="P6849" i="4"/>
  <c r="P6850" i="4"/>
  <c r="P6851" i="4"/>
  <c r="P6852" i="4"/>
  <c r="P6853" i="4"/>
  <c r="P6854" i="4"/>
  <c r="P6855" i="4"/>
  <c r="P6856" i="4"/>
  <c r="P6857" i="4"/>
  <c r="P6858" i="4"/>
  <c r="P6859" i="4"/>
  <c r="P6860" i="4"/>
  <c r="P6861" i="4"/>
  <c r="P6862" i="4"/>
  <c r="P6863" i="4"/>
  <c r="P6864" i="4"/>
  <c r="P6865" i="4"/>
  <c r="P6866" i="4"/>
  <c r="P6867" i="4"/>
  <c r="P6868" i="4"/>
  <c r="P6869" i="4"/>
  <c r="P6870" i="4"/>
  <c r="P6871" i="4"/>
  <c r="P6872" i="4"/>
  <c r="P6873" i="4"/>
  <c r="P6874" i="4"/>
  <c r="P6875" i="4"/>
  <c r="P6876" i="4"/>
  <c r="P6877" i="4"/>
  <c r="P6878" i="4"/>
  <c r="P6879" i="4"/>
  <c r="P6880" i="4"/>
  <c r="P6881" i="4"/>
  <c r="P6882" i="4"/>
  <c r="P6883" i="4"/>
  <c r="P6884" i="4"/>
  <c r="P6885" i="4"/>
  <c r="P6886" i="4"/>
  <c r="P6887" i="4"/>
  <c r="P6888" i="4"/>
  <c r="P6889" i="4"/>
  <c r="P6890" i="4"/>
  <c r="P6891" i="4"/>
  <c r="P6892" i="4"/>
  <c r="P6893" i="4"/>
  <c r="P6894" i="4"/>
  <c r="P6895" i="4"/>
  <c r="P6896" i="4"/>
  <c r="P6897" i="4"/>
  <c r="P6898" i="4"/>
  <c r="P6899" i="4"/>
  <c r="P6900" i="4"/>
  <c r="P6901" i="4"/>
  <c r="P6902" i="4"/>
  <c r="P6903" i="4"/>
  <c r="P6904" i="4"/>
  <c r="P6905" i="4"/>
  <c r="P6906" i="4"/>
  <c r="P6907" i="4"/>
  <c r="P6908" i="4"/>
  <c r="P6909" i="4"/>
  <c r="P6910" i="4"/>
  <c r="P6911" i="4"/>
  <c r="P6912" i="4"/>
  <c r="P6913" i="4"/>
  <c r="P6914" i="4"/>
  <c r="P6915" i="4"/>
  <c r="P6916" i="4"/>
  <c r="P6917" i="4"/>
  <c r="P6918" i="4"/>
  <c r="P6919" i="4"/>
  <c r="P6920" i="4"/>
  <c r="P6921" i="4"/>
  <c r="P6922" i="4"/>
  <c r="P6923" i="4"/>
  <c r="P6924" i="4"/>
  <c r="P6925" i="4"/>
  <c r="P6926" i="4"/>
  <c r="P6927" i="4"/>
  <c r="P6928" i="4"/>
  <c r="P6929" i="4"/>
  <c r="P6930" i="4"/>
  <c r="P6931" i="4"/>
  <c r="P6932" i="4"/>
  <c r="P6933" i="4"/>
  <c r="P6934" i="4"/>
  <c r="P6935" i="4"/>
  <c r="P6936" i="4"/>
  <c r="P6937" i="4"/>
  <c r="P6938" i="4"/>
  <c r="P6939" i="4"/>
  <c r="P6940" i="4"/>
  <c r="P6941" i="4"/>
  <c r="P6942" i="4"/>
  <c r="P6943" i="4"/>
  <c r="P6944" i="4"/>
  <c r="P6945" i="4"/>
  <c r="P6946" i="4"/>
  <c r="P6947" i="4"/>
  <c r="P6948" i="4"/>
  <c r="P6949" i="4"/>
  <c r="P6950" i="4"/>
  <c r="P6951" i="4"/>
  <c r="P6952" i="4"/>
  <c r="P6953" i="4"/>
  <c r="P6954" i="4"/>
  <c r="P6955" i="4"/>
  <c r="P6956" i="4"/>
  <c r="P6957" i="4"/>
  <c r="P6958" i="4"/>
  <c r="P6959" i="4"/>
  <c r="P6960" i="4"/>
  <c r="P6961" i="4"/>
  <c r="P6962" i="4"/>
  <c r="P6963" i="4"/>
  <c r="P6964" i="4"/>
  <c r="P6965" i="4"/>
  <c r="P6966" i="4"/>
  <c r="P6967" i="4"/>
  <c r="P6968" i="4"/>
  <c r="P6969" i="4"/>
  <c r="P6970" i="4"/>
  <c r="P6971" i="4"/>
  <c r="P6972" i="4"/>
  <c r="P6973" i="4"/>
  <c r="P6974" i="4"/>
  <c r="P6975" i="4"/>
  <c r="P6976" i="4"/>
  <c r="P6977" i="4"/>
  <c r="P6978" i="4"/>
  <c r="P6979" i="4"/>
  <c r="P6980" i="4"/>
  <c r="P6981" i="4"/>
  <c r="P6982" i="4"/>
  <c r="P6983" i="4"/>
  <c r="P6984" i="4"/>
  <c r="P6985" i="4"/>
  <c r="P6986" i="4"/>
  <c r="P6987" i="4"/>
  <c r="P6988" i="4"/>
  <c r="P6989" i="4"/>
  <c r="P6990" i="4"/>
  <c r="P6991" i="4"/>
  <c r="P6992" i="4"/>
  <c r="P6993" i="4"/>
  <c r="P6994" i="4"/>
  <c r="P6995" i="4"/>
  <c r="P6996" i="4"/>
  <c r="P6997" i="4"/>
  <c r="P6998" i="4"/>
  <c r="P6999" i="4"/>
  <c r="P7000" i="4"/>
  <c r="P7001" i="4"/>
  <c r="P7002" i="4"/>
  <c r="P7003" i="4"/>
  <c r="P7004" i="4"/>
  <c r="P7005" i="4"/>
  <c r="P7006" i="4"/>
  <c r="P7007" i="4"/>
  <c r="P7008" i="4"/>
  <c r="P7009" i="4"/>
  <c r="P7010" i="4"/>
  <c r="P7011" i="4"/>
  <c r="P7012" i="4"/>
  <c r="P7013" i="4"/>
  <c r="P7014" i="4"/>
  <c r="P7015" i="4"/>
  <c r="P7016" i="4"/>
  <c r="P7017" i="4"/>
  <c r="P7018" i="4"/>
  <c r="P7019" i="4"/>
  <c r="P7020" i="4"/>
  <c r="P7021" i="4"/>
  <c r="P7022" i="4"/>
  <c r="P7023" i="4"/>
  <c r="P7024" i="4"/>
  <c r="P7025" i="4"/>
  <c r="P7026" i="4"/>
  <c r="P7027" i="4"/>
  <c r="P7028" i="4"/>
  <c r="P7029" i="4"/>
  <c r="P7030" i="4"/>
  <c r="P7031" i="4"/>
  <c r="P7032" i="4"/>
  <c r="P7033" i="4"/>
  <c r="P7034" i="4"/>
  <c r="P7035" i="4"/>
  <c r="P7036" i="4"/>
  <c r="P7037" i="4"/>
  <c r="P7038" i="4"/>
  <c r="P7039" i="4"/>
  <c r="P7040" i="4"/>
  <c r="P7041" i="4"/>
  <c r="P7042" i="4"/>
  <c r="P7043" i="4"/>
  <c r="P7044" i="4"/>
  <c r="P7045" i="4"/>
  <c r="P7046" i="4"/>
  <c r="P7047" i="4"/>
  <c r="P7048" i="4"/>
  <c r="P7049" i="4"/>
  <c r="P7050" i="4"/>
  <c r="P7051" i="4"/>
  <c r="P7052" i="4"/>
  <c r="P7053" i="4"/>
  <c r="P7054" i="4"/>
  <c r="P7055" i="4"/>
  <c r="P7056" i="4"/>
  <c r="P7057" i="4"/>
  <c r="P7058" i="4"/>
  <c r="P7059" i="4"/>
  <c r="P7060" i="4"/>
  <c r="P7061" i="4"/>
  <c r="P7062" i="4"/>
  <c r="P7063" i="4"/>
  <c r="P7064" i="4"/>
  <c r="P7065" i="4"/>
  <c r="P7066" i="4"/>
  <c r="P7067" i="4"/>
  <c r="P7068" i="4"/>
  <c r="P7069" i="4"/>
  <c r="P7070" i="4"/>
  <c r="P7071" i="4"/>
  <c r="P7072" i="4"/>
  <c r="P7073" i="4"/>
  <c r="P7074" i="4"/>
  <c r="P7075" i="4"/>
  <c r="P7076" i="4"/>
  <c r="P7077" i="4"/>
  <c r="P7078" i="4"/>
  <c r="P7079" i="4"/>
  <c r="P7080" i="4"/>
  <c r="P7081" i="4"/>
  <c r="P7082" i="4"/>
  <c r="P7083" i="4"/>
  <c r="P7084" i="4"/>
  <c r="P7085" i="4"/>
  <c r="P7086" i="4"/>
  <c r="P7087" i="4"/>
  <c r="P7088" i="4"/>
  <c r="P7089" i="4"/>
  <c r="P7090" i="4"/>
  <c r="P7091" i="4"/>
  <c r="P7092" i="4"/>
  <c r="P7093" i="4"/>
  <c r="P7094" i="4"/>
  <c r="P7095" i="4"/>
  <c r="P7096" i="4"/>
  <c r="P7097" i="4"/>
  <c r="P7098" i="4"/>
  <c r="P7099" i="4"/>
  <c r="P7100" i="4"/>
  <c r="P7101" i="4"/>
  <c r="P7102" i="4"/>
  <c r="P7103" i="4"/>
  <c r="P7104" i="4"/>
  <c r="P7105" i="4"/>
  <c r="P7106" i="4"/>
  <c r="P7107" i="4"/>
  <c r="P7108" i="4"/>
  <c r="P7109" i="4"/>
  <c r="P7110" i="4"/>
  <c r="P7111" i="4"/>
  <c r="P7112" i="4"/>
  <c r="P7113" i="4"/>
  <c r="P7114" i="4"/>
  <c r="P7115" i="4"/>
  <c r="P7116" i="4"/>
  <c r="P7117" i="4"/>
  <c r="P7118" i="4"/>
  <c r="P7119" i="4"/>
  <c r="P7120" i="4"/>
  <c r="P7121" i="4"/>
  <c r="P7122" i="4"/>
  <c r="P7123" i="4"/>
  <c r="P7124" i="4"/>
  <c r="P7125" i="4"/>
  <c r="P7126" i="4"/>
  <c r="P7127" i="4"/>
  <c r="P7128" i="4"/>
  <c r="P7129" i="4"/>
  <c r="P7130" i="4"/>
  <c r="P7131" i="4"/>
  <c r="P7132" i="4"/>
  <c r="P7133" i="4"/>
  <c r="P7134" i="4"/>
  <c r="P7135" i="4"/>
  <c r="P7136" i="4"/>
  <c r="P7137" i="4"/>
  <c r="P7138" i="4"/>
  <c r="P7139" i="4"/>
  <c r="P7140" i="4"/>
  <c r="P7141" i="4"/>
  <c r="P7142" i="4"/>
  <c r="P7143" i="4"/>
  <c r="P7144" i="4"/>
  <c r="P7145" i="4"/>
  <c r="P7146" i="4"/>
  <c r="P7147" i="4"/>
  <c r="P7148" i="4"/>
  <c r="P7149" i="4"/>
  <c r="P7150" i="4"/>
  <c r="P7151" i="4"/>
  <c r="P7152" i="4"/>
  <c r="P7153" i="4"/>
  <c r="P7154" i="4"/>
  <c r="P7155" i="4"/>
  <c r="P7156" i="4"/>
  <c r="P7157" i="4"/>
  <c r="P7158" i="4"/>
  <c r="P7159" i="4"/>
  <c r="P7160" i="4"/>
  <c r="P7161" i="4"/>
  <c r="P7162" i="4"/>
  <c r="P7163" i="4"/>
  <c r="P7164" i="4"/>
  <c r="P7165" i="4"/>
  <c r="P7166" i="4"/>
  <c r="P7167" i="4"/>
  <c r="P7168" i="4"/>
  <c r="P7169" i="4"/>
  <c r="P7170" i="4"/>
  <c r="P7171" i="4"/>
  <c r="P7172" i="4"/>
  <c r="P7173" i="4"/>
  <c r="P7174" i="4"/>
  <c r="P7175" i="4"/>
  <c r="P7176" i="4"/>
  <c r="P7177" i="4"/>
  <c r="P7178" i="4"/>
  <c r="P7179" i="4"/>
  <c r="P7180" i="4"/>
  <c r="P7181" i="4"/>
  <c r="P7182" i="4"/>
  <c r="P7183" i="4"/>
  <c r="P7184" i="4"/>
  <c r="P7185" i="4"/>
  <c r="P7186" i="4"/>
  <c r="P7187" i="4"/>
  <c r="P7188" i="4"/>
  <c r="P7189" i="4"/>
  <c r="P7190" i="4"/>
  <c r="P7191" i="4"/>
  <c r="P7192" i="4"/>
  <c r="P7193" i="4"/>
  <c r="P7194" i="4"/>
  <c r="P7195" i="4"/>
  <c r="P7196" i="4"/>
  <c r="P7197" i="4"/>
  <c r="P7198" i="4"/>
  <c r="P7199" i="4"/>
  <c r="P7200" i="4"/>
  <c r="P7201" i="4"/>
  <c r="P7202" i="4"/>
  <c r="P7203" i="4"/>
  <c r="P7204" i="4"/>
  <c r="P7205" i="4"/>
  <c r="P7206" i="4"/>
  <c r="P7207" i="4"/>
  <c r="P7208" i="4"/>
  <c r="P7209" i="4"/>
  <c r="P7210" i="4"/>
  <c r="P7211" i="4"/>
  <c r="P7212" i="4"/>
  <c r="P7213" i="4"/>
  <c r="P7214" i="4"/>
  <c r="P7215" i="4"/>
  <c r="P7216" i="4"/>
  <c r="P7217" i="4"/>
  <c r="P7218" i="4"/>
  <c r="P7219" i="4"/>
  <c r="P7220" i="4"/>
  <c r="P7221" i="4"/>
  <c r="P7222" i="4"/>
  <c r="P7223" i="4"/>
  <c r="P7224" i="4"/>
  <c r="P7225" i="4"/>
  <c r="P7226" i="4"/>
  <c r="P7227" i="4"/>
  <c r="P7228" i="4"/>
  <c r="P7229" i="4"/>
  <c r="P7230" i="4"/>
  <c r="P7231" i="4"/>
  <c r="P7232" i="4"/>
  <c r="P7233" i="4"/>
  <c r="P7234" i="4"/>
  <c r="P7235" i="4"/>
  <c r="P7236" i="4"/>
  <c r="P7237" i="4"/>
  <c r="P7238" i="4"/>
  <c r="P7239" i="4"/>
  <c r="P7240" i="4"/>
  <c r="P7241" i="4"/>
  <c r="P7242" i="4"/>
  <c r="P7243" i="4"/>
  <c r="P7244" i="4"/>
  <c r="P7245" i="4"/>
  <c r="P7246" i="4"/>
  <c r="P7247" i="4"/>
  <c r="P7248" i="4"/>
  <c r="P7249" i="4"/>
  <c r="P7250" i="4"/>
  <c r="P7251" i="4"/>
  <c r="P7252" i="4"/>
  <c r="P7253" i="4"/>
  <c r="P7254" i="4"/>
  <c r="P7255" i="4"/>
  <c r="P7256" i="4"/>
  <c r="P7257" i="4"/>
  <c r="P7258" i="4"/>
  <c r="P7259" i="4"/>
  <c r="P7260" i="4"/>
  <c r="P7261" i="4"/>
  <c r="P7262" i="4"/>
  <c r="P7263" i="4"/>
  <c r="P7264" i="4"/>
  <c r="P7265" i="4"/>
  <c r="P7266" i="4"/>
  <c r="P7267" i="4"/>
  <c r="P7268" i="4"/>
  <c r="P7269" i="4"/>
  <c r="P7270" i="4"/>
  <c r="P7271" i="4"/>
  <c r="P7272" i="4"/>
  <c r="P7273" i="4"/>
  <c r="P7274" i="4"/>
  <c r="P7275" i="4"/>
  <c r="P7276" i="4"/>
  <c r="P7277" i="4"/>
  <c r="P7278" i="4"/>
  <c r="P7279" i="4"/>
  <c r="P7280" i="4"/>
  <c r="P7281" i="4"/>
  <c r="P7282" i="4"/>
  <c r="P7283" i="4"/>
  <c r="P7284" i="4"/>
  <c r="P7285" i="4"/>
  <c r="P7286" i="4"/>
  <c r="P7287" i="4"/>
  <c r="P7288" i="4"/>
  <c r="P7289" i="4"/>
  <c r="P7290" i="4"/>
  <c r="P7291" i="4"/>
  <c r="P7292" i="4"/>
  <c r="P7293" i="4"/>
  <c r="P7294" i="4"/>
  <c r="P7295" i="4"/>
  <c r="P7296" i="4"/>
  <c r="P7297" i="4"/>
  <c r="P7298" i="4"/>
  <c r="P7299" i="4"/>
  <c r="P7300" i="4"/>
  <c r="P7301" i="4"/>
  <c r="P7302" i="4"/>
  <c r="P7303" i="4"/>
  <c r="P7304" i="4"/>
  <c r="P7305" i="4"/>
  <c r="P7306" i="4"/>
  <c r="P7307" i="4"/>
  <c r="P7308" i="4"/>
  <c r="P7309" i="4"/>
  <c r="P7310" i="4"/>
  <c r="P7311" i="4"/>
  <c r="P7312" i="4"/>
  <c r="P7313" i="4"/>
  <c r="P7314" i="4"/>
  <c r="P7315" i="4"/>
  <c r="P7316" i="4"/>
  <c r="P7317" i="4"/>
  <c r="P7318" i="4"/>
  <c r="P7319" i="4"/>
  <c r="P7320" i="4"/>
  <c r="P7321" i="4"/>
  <c r="P7322" i="4"/>
  <c r="P7323" i="4"/>
  <c r="P7324" i="4"/>
  <c r="P7325" i="4"/>
  <c r="P7326" i="4"/>
  <c r="P7327" i="4"/>
  <c r="P7328" i="4"/>
  <c r="P7329" i="4"/>
  <c r="P7330" i="4"/>
  <c r="P7331" i="4"/>
  <c r="P7332" i="4"/>
  <c r="P7333" i="4"/>
  <c r="P7334" i="4"/>
  <c r="P7335" i="4"/>
  <c r="P7336" i="4"/>
  <c r="P7337" i="4"/>
  <c r="P7338" i="4"/>
  <c r="P7339" i="4"/>
  <c r="P7340" i="4"/>
  <c r="P7341" i="4"/>
  <c r="P7342" i="4"/>
  <c r="P7343" i="4"/>
  <c r="P7344" i="4"/>
  <c r="P7345" i="4"/>
  <c r="P7346" i="4"/>
  <c r="P7347" i="4"/>
  <c r="P7348" i="4"/>
  <c r="P7349" i="4"/>
  <c r="P7350" i="4"/>
  <c r="P7351" i="4"/>
  <c r="P7352" i="4"/>
  <c r="P7353" i="4"/>
  <c r="P7354" i="4"/>
  <c r="P7355" i="4"/>
  <c r="P7356" i="4"/>
  <c r="P7357" i="4"/>
  <c r="P7358" i="4"/>
  <c r="P7359" i="4"/>
  <c r="P7360" i="4"/>
  <c r="P7361" i="4"/>
  <c r="P7362" i="4"/>
  <c r="P7363" i="4"/>
  <c r="P7364" i="4"/>
  <c r="P7365" i="4"/>
  <c r="P7366" i="4"/>
  <c r="P7367" i="4"/>
  <c r="P7368" i="4"/>
  <c r="P7369" i="4"/>
  <c r="P7370" i="4"/>
  <c r="P7371" i="4"/>
  <c r="P7372" i="4"/>
  <c r="P7373" i="4"/>
  <c r="P7374" i="4"/>
  <c r="P7375" i="4"/>
  <c r="P7376" i="4"/>
  <c r="P7377" i="4"/>
  <c r="P7378" i="4"/>
  <c r="P7379" i="4"/>
  <c r="P7380" i="4"/>
  <c r="P7381" i="4"/>
  <c r="P7382" i="4"/>
  <c r="P7383" i="4"/>
  <c r="P7384" i="4"/>
  <c r="P7385" i="4"/>
  <c r="P7386" i="4"/>
  <c r="P7387" i="4"/>
  <c r="P7388" i="4"/>
  <c r="P7389" i="4"/>
  <c r="P7390" i="4"/>
  <c r="P7391" i="4"/>
  <c r="P7392" i="4"/>
  <c r="P7393" i="4"/>
  <c r="P7394" i="4"/>
  <c r="P7395" i="4"/>
  <c r="P7396" i="4"/>
  <c r="P7397" i="4"/>
  <c r="P7398" i="4"/>
  <c r="P7399" i="4"/>
  <c r="P7400" i="4"/>
  <c r="P7401" i="4"/>
  <c r="P7402" i="4"/>
  <c r="P7403" i="4"/>
  <c r="P7404" i="4"/>
  <c r="P7405" i="4"/>
  <c r="P7406" i="4"/>
  <c r="P7407" i="4"/>
  <c r="P7408" i="4"/>
  <c r="P7409" i="4"/>
  <c r="P7410" i="4"/>
  <c r="P7411" i="4"/>
  <c r="P7412" i="4"/>
  <c r="P7413" i="4"/>
  <c r="P7414" i="4"/>
  <c r="P7415" i="4"/>
  <c r="P7416" i="4"/>
  <c r="P7417" i="4"/>
  <c r="P7418" i="4"/>
  <c r="P7419" i="4"/>
  <c r="P7420" i="4"/>
  <c r="P7421" i="4"/>
  <c r="P7422" i="4"/>
  <c r="P7423" i="4"/>
  <c r="P7424" i="4"/>
  <c r="P7425" i="4"/>
  <c r="P7426" i="4"/>
  <c r="P7427" i="4"/>
  <c r="P7428" i="4"/>
  <c r="P7429" i="4"/>
  <c r="P7430" i="4"/>
  <c r="P7431" i="4"/>
  <c r="P7432" i="4"/>
  <c r="P7433" i="4"/>
  <c r="P7434" i="4"/>
  <c r="P7435" i="4"/>
  <c r="P7436" i="4"/>
  <c r="P7437" i="4"/>
  <c r="P7438" i="4"/>
  <c r="P7439" i="4"/>
  <c r="P7440" i="4"/>
  <c r="P7441" i="4"/>
  <c r="P7442" i="4"/>
  <c r="P7443" i="4"/>
  <c r="P7444" i="4"/>
  <c r="P7445" i="4"/>
  <c r="P7446" i="4"/>
  <c r="P7447" i="4"/>
  <c r="P7448" i="4"/>
  <c r="P7449" i="4"/>
  <c r="P7450" i="4"/>
  <c r="P7451" i="4"/>
  <c r="P7452" i="4"/>
  <c r="P7453" i="4"/>
  <c r="P7454" i="4"/>
  <c r="P7455" i="4"/>
  <c r="P7456" i="4"/>
  <c r="P7457" i="4"/>
  <c r="P7458" i="4"/>
  <c r="P7459" i="4"/>
  <c r="P7460" i="4"/>
  <c r="P7461" i="4"/>
  <c r="P7462" i="4"/>
  <c r="P7463" i="4"/>
  <c r="P7464" i="4"/>
  <c r="P7465" i="4"/>
  <c r="P7466" i="4"/>
  <c r="P7467" i="4"/>
  <c r="P7468" i="4"/>
  <c r="P7469" i="4"/>
  <c r="P7470" i="4"/>
  <c r="P7471" i="4"/>
  <c r="P7472" i="4"/>
  <c r="P7473" i="4"/>
  <c r="P7474" i="4"/>
  <c r="P7475" i="4"/>
  <c r="P7476" i="4"/>
  <c r="P7477" i="4"/>
  <c r="P7478" i="4"/>
  <c r="P7479" i="4"/>
  <c r="P7480" i="4"/>
  <c r="P7481" i="4"/>
  <c r="P7482" i="4"/>
  <c r="P7483" i="4"/>
  <c r="P7484" i="4"/>
  <c r="P7485" i="4"/>
  <c r="P7486" i="4"/>
  <c r="P7487" i="4"/>
  <c r="P7488" i="4"/>
  <c r="P7489" i="4"/>
  <c r="P7490" i="4"/>
  <c r="P7491" i="4"/>
  <c r="P7492" i="4"/>
  <c r="P7493" i="4"/>
  <c r="P7494" i="4"/>
  <c r="P7495" i="4"/>
  <c r="P7496" i="4"/>
  <c r="P7497" i="4"/>
  <c r="P7498" i="4"/>
  <c r="P7499" i="4"/>
  <c r="P7500" i="4"/>
  <c r="P7501" i="4"/>
  <c r="P7502" i="4"/>
  <c r="P7503" i="4"/>
  <c r="P7504" i="4"/>
  <c r="P7505" i="4"/>
  <c r="P7506" i="4"/>
  <c r="P7507" i="4"/>
  <c r="P7508" i="4"/>
  <c r="P7509" i="4"/>
  <c r="P7510" i="4"/>
  <c r="P7511" i="4"/>
  <c r="P7512" i="4"/>
  <c r="P7513" i="4"/>
  <c r="P7514" i="4"/>
  <c r="P7515" i="4"/>
  <c r="P7516" i="4"/>
  <c r="P7517" i="4"/>
  <c r="P7518" i="4"/>
  <c r="P7519" i="4"/>
  <c r="P7520" i="4"/>
  <c r="P7521" i="4"/>
  <c r="P7522" i="4"/>
  <c r="P7523" i="4"/>
  <c r="P7524" i="4"/>
  <c r="P7525" i="4"/>
  <c r="P7526" i="4"/>
  <c r="P7527" i="4"/>
  <c r="P7528" i="4"/>
  <c r="P7529" i="4"/>
  <c r="P7530" i="4"/>
  <c r="P7531" i="4"/>
  <c r="P7532" i="4"/>
  <c r="P7533" i="4"/>
  <c r="P7534" i="4"/>
  <c r="P7535" i="4"/>
  <c r="P7536" i="4"/>
  <c r="P7537" i="4"/>
  <c r="P7538" i="4"/>
  <c r="P7539" i="4"/>
  <c r="P7540" i="4"/>
  <c r="P7541" i="4"/>
  <c r="P7542" i="4"/>
  <c r="P7543" i="4"/>
  <c r="P7544" i="4"/>
  <c r="P7545" i="4"/>
  <c r="P7546" i="4"/>
  <c r="P7547" i="4"/>
  <c r="P7548" i="4"/>
  <c r="P7549" i="4"/>
  <c r="P7550" i="4"/>
  <c r="P7551" i="4"/>
  <c r="P7552" i="4"/>
  <c r="P7553" i="4"/>
  <c r="P7554" i="4"/>
  <c r="P7555" i="4"/>
  <c r="P7556" i="4"/>
  <c r="P7557" i="4"/>
  <c r="P7558" i="4"/>
  <c r="P7559" i="4"/>
  <c r="P7560" i="4"/>
  <c r="P7561" i="4"/>
  <c r="P7562" i="4"/>
  <c r="P7563" i="4"/>
  <c r="P7564" i="4"/>
  <c r="P7565" i="4"/>
  <c r="P7566" i="4"/>
  <c r="P7567" i="4"/>
  <c r="P7568" i="4"/>
  <c r="P7569" i="4"/>
  <c r="P7570" i="4"/>
  <c r="P7571" i="4"/>
  <c r="P7572" i="4"/>
  <c r="P7573" i="4"/>
  <c r="P7574" i="4"/>
  <c r="P7575" i="4"/>
  <c r="P7576" i="4"/>
  <c r="P7577" i="4"/>
  <c r="P7578" i="4"/>
  <c r="P7579" i="4"/>
  <c r="P7580" i="4"/>
  <c r="P7581" i="4"/>
  <c r="P7582" i="4"/>
  <c r="P7583" i="4"/>
  <c r="P7584" i="4"/>
  <c r="P7585" i="4"/>
  <c r="P7586" i="4"/>
  <c r="P7587" i="4"/>
  <c r="P7588" i="4"/>
  <c r="P7589" i="4"/>
  <c r="P7590" i="4"/>
  <c r="P7591" i="4"/>
  <c r="P7592" i="4"/>
  <c r="P7593" i="4"/>
  <c r="P7594" i="4"/>
  <c r="P7595" i="4"/>
  <c r="P7596" i="4"/>
  <c r="P7597" i="4"/>
  <c r="P7598" i="4"/>
  <c r="P7599" i="4"/>
  <c r="P7600" i="4"/>
  <c r="P7601" i="4"/>
  <c r="P7602" i="4"/>
  <c r="P7603" i="4"/>
  <c r="P7604" i="4"/>
  <c r="P7605" i="4"/>
  <c r="P7606" i="4"/>
  <c r="P7607" i="4"/>
  <c r="P7608" i="4"/>
  <c r="P7609" i="4"/>
  <c r="P7610" i="4"/>
  <c r="P7611" i="4"/>
  <c r="P7612" i="4"/>
  <c r="P7613" i="4"/>
  <c r="P7614" i="4"/>
  <c r="P7615" i="4"/>
  <c r="P7616" i="4"/>
  <c r="P7617" i="4"/>
  <c r="P7618" i="4"/>
  <c r="P7619" i="4"/>
  <c r="P7620" i="4"/>
  <c r="P7621" i="4"/>
  <c r="P7622" i="4"/>
  <c r="P7623" i="4"/>
  <c r="P7624" i="4"/>
  <c r="P7625" i="4"/>
  <c r="P7626" i="4"/>
  <c r="P7627" i="4"/>
  <c r="P7628" i="4"/>
  <c r="P7629" i="4"/>
  <c r="P7630" i="4"/>
  <c r="P7631" i="4"/>
  <c r="P7632" i="4"/>
  <c r="P7633" i="4"/>
  <c r="P7634" i="4"/>
  <c r="P7635" i="4"/>
  <c r="P7636" i="4"/>
  <c r="P7637" i="4"/>
  <c r="P7638" i="4"/>
  <c r="P7639" i="4"/>
  <c r="P7640" i="4"/>
  <c r="P7641" i="4"/>
  <c r="P7642" i="4"/>
  <c r="P7643" i="4"/>
  <c r="P7644" i="4"/>
  <c r="P7645" i="4"/>
  <c r="P7646" i="4"/>
  <c r="P7647" i="4"/>
  <c r="P7648" i="4"/>
  <c r="P7649" i="4"/>
  <c r="P7650" i="4"/>
  <c r="P7651" i="4"/>
  <c r="P7652" i="4"/>
  <c r="P7653" i="4"/>
  <c r="P7654" i="4"/>
  <c r="P7655" i="4"/>
  <c r="P7656" i="4"/>
  <c r="P7657" i="4"/>
  <c r="P7658" i="4"/>
  <c r="P7659" i="4"/>
  <c r="P7660" i="4"/>
  <c r="P7661" i="4"/>
  <c r="P7662" i="4"/>
  <c r="P7663" i="4"/>
  <c r="P7664" i="4"/>
  <c r="P7665" i="4"/>
  <c r="P7666" i="4"/>
  <c r="P7667" i="4"/>
  <c r="P7668" i="4"/>
  <c r="P7669" i="4"/>
  <c r="P7670" i="4"/>
  <c r="P7671" i="4"/>
  <c r="P7672" i="4"/>
  <c r="P7673" i="4"/>
  <c r="P7674" i="4"/>
  <c r="P7675" i="4"/>
  <c r="P7676" i="4"/>
  <c r="P7677" i="4"/>
  <c r="P7678" i="4"/>
  <c r="P7679" i="4"/>
  <c r="P7680" i="4"/>
  <c r="P7681" i="4"/>
  <c r="P7682" i="4"/>
  <c r="P7683" i="4"/>
  <c r="P7684" i="4"/>
  <c r="P7685" i="4"/>
  <c r="P7686" i="4"/>
  <c r="P7687" i="4"/>
  <c r="P7688" i="4"/>
  <c r="P7689" i="4"/>
  <c r="P7690" i="4"/>
  <c r="P7691" i="4"/>
  <c r="P7692" i="4"/>
  <c r="P7693" i="4"/>
  <c r="P7694" i="4"/>
  <c r="P7695" i="4"/>
  <c r="P7696" i="4"/>
  <c r="P7697" i="4"/>
  <c r="P7698" i="4"/>
  <c r="P7699" i="4"/>
  <c r="P7700" i="4"/>
  <c r="P7701" i="4"/>
  <c r="P7702" i="4"/>
  <c r="P7703" i="4"/>
  <c r="P7704" i="4"/>
  <c r="P7705" i="4"/>
  <c r="P7706" i="4"/>
  <c r="P7707" i="4"/>
  <c r="P7708" i="4"/>
  <c r="P7709" i="4"/>
  <c r="P7710" i="4"/>
  <c r="P7711" i="4"/>
  <c r="P7712" i="4"/>
  <c r="P7713" i="4"/>
  <c r="P7714" i="4"/>
  <c r="P7715" i="4"/>
  <c r="P7716" i="4"/>
  <c r="P7717" i="4"/>
  <c r="P7718" i="4"/>
  <c r="P7719" i="4"/>
  <c r="P7720" i="4"/>
  <c r="P7721" i="4"/>
  <c r="P7722" i="4"/>
  <c r="P7723" i="4"/>
  <c r="P7724" i="4"/>
  <c r="P7725" i="4"/>
  <c r="P7726" i="4"/>
  <c r="P7727" i="4"/>
  <c r="P7728" i="4"/>
  <c r="P7729" i="4"/>
  <c r="P7730" i="4"/>
  <c r="P7731" i="4"/>
  <c r="P7732" i="4"/>
  <c r="P7733" i="4"/>
  <c r="P7734" i="4"/>
  <c r="P7735" i="4"/>
  <c r="P7736" i="4"/>
  <c r="P7737" i="4"/>
  <c r="P7738" i="4"/>
  <c r="P7739" i="4"/>
  <c r="P7740" i="4"/>
  <c r="P7741" i="4"/>
  <c r="P7742" i="4"/>
  <c r="P7743" i="4"/>
  <c r="P7744" i="4"/>
  <c r="P7745" i="4"/>
  <c r="P7746" i="4"/>
  <c r="P7747" i="4"/>
  <c r="P7748" i="4"/>
  <c r="P7749" i="4"/>
  <c r="P7750" i="4"/>
  <c r="P7751" i="4"/>
  <c r="P7752" i="4"/>
  <c r="P7753" i="4"/>
  <c r="P7754" i="4"/>
  <c r="P7755" i="4"/>
  <c r="P7756" i="4"/>
  <c r="P7757" i="4"/>
  <c r="P7758" i="4"/>
  <c r="P7759" i="4"/>
  <c r="P7760" i="4"/>
  <c r="P7761" i="4"/>
  <c r="P7762" i="4"/>
  <c r="P7763" i="4"/>
  <c r="P7764" i="4"/>
  <c r="P7765" i="4"/>
  <c r="P7766" i="4"/>
  <c r="P7767" i="4"/>
  <c r="P7768" i="4"/>
  <c r="P7769" i="4"/>
  <c r="P7770" i="4"/>
  <c r="P7771" i="4"/>
  <c r="P7772" i="4"/>
  <c r="P7773" i="4"/>
  <c r="P7774" i="4"/>
  <c r="P7775" i="4"/>
  <c r="P7776" i="4"/>
  <c r="P7777" i="4"/>
  <c r="P7778" i="4"/>
  <c r="P7779" i="4"/>
  <c r="P7780" i="4"/>
  <c r="P7781" i="4"/>
  <c r="P7782" i="4"/>
  <c r="P7783" i="4"/>
  <c r="P7784" i="4"/>
  <c r="P7785" i="4"/>
  <c r="P7786" i="4"/>
  <c r="P7787" i="4"/>
  <c r="P7788" i="4"/>
  <c r="P7789" i="4"/>
  <c r="P7790" i="4"/>
  <c r="P7791" i="4"/>
  <c r="P7792" i="4"/>
  <c r="P7793" i="4"/>
  <c r="P7794" i="4"/>
  <c r="P7795" i="4"/>
  <c r="P7796" i="4"/>
  <c r="P7797" i="4"/>
  <c r="P7798" i="4"/>
  <c r="P7799" i="4"/>
  <c r="P7800" i="4"/>
  <c r="P7801" i="4"/>
  <c r="P7802" i="4"/>
  <c r="P7803" i="4"/>
  <c r="P7804" i="4"/>
  <c r="P7805" i="4"/>
  <c r="P7806" i="4"/>
  <c r="P7807" i="4"/>
  <c r="P7808" i="4"/>
  <c r="P7809" i="4"/>
  <c r="P7810" i="4"/>
  <c r="P7811" i="4"/>
  <c r="P7812" i="4"/>
  <c r="P7813" i="4"/>
  <c r="P7814" i="4"/>
  <c r="P7815" i="4"/>
  <c r="P7816" i="4"/>
  <c r="P7817" i="4"/>
  <c r="P7818" i="4"/>
  <c r="P7819" i="4"/>
  <c r="P7820" i="4"/>
  <c r="P7821" i="4"/>
  <c r="P7822" i="4"/>
  <c r="P7823" i="4"/>
  <c r="P7824" i="4"/>
  <c r="P7825" i="4"/>
  <c r="P7826" i="4"/>
  <c r="P7827" i="4"/>
  <c r="P7828" i="4"/>
  <c r="P7829" i="4"/>
  <c r="P7830" i="4"/>
  <c r="P7831" i="4"/>
  <c r="P7832" i="4"/>
  <c r="P7833" i="4"/>
  <c r="P7834" i="4"/>
  <c r="P7835" i="4"/>
  <c r="P7836" i="4"/>
  <c r="P7837" i="4"/>
  <c r="P7838" i="4"/>
  <c r="P7839" i="4"/>
  <c r="P7840" i="4"/>
  <c r="P7841" i="4"/>
  <c r="P7842" i="4"/>
  <c r="P7843" i="4"/>
  <c r="P7844" i="4"/>
  <c r="P7845" i="4"/>
  <c r="P7846" i="4"/>
  <c r="P7847" i="4"/>
  <c r="P7848" i="4"/>
  <c r="P7849" i="4"/>
  <c r="P7850" i="4"/>
  <c r="P7851" i="4"/>
  <c r="P7852" i="4"/>
  <c r="P7853" i="4"/>
  <c r="P7854" i="4"/>
  <c r="P7855" i="4"/>
  <c r="P7856" i="4"/>
  <c r="P7857" i="4"/>
  <c r="P7858" i="4"/>
  <c r="P7859" i="4"/>
  <c r="P7860" i="4"/>
  <c r="P7861" i="4"/>
  <c r="P7862" i="4"/>
  <c r="P7863" i="4"/>
  <c r="P7864" i="4"/>
  <c r="P7865" i="4"/>
  <c r="P7866" i="4"/>
  <c r="P7867" i="4"/>
  <c r="P7868" i="4"/>
  <c r="P7869" i="4"/>
  <c r="P7870" i="4"/>
  <c r="P7871" i="4"/>
  <c r="P7872" i="4"/>
  <c r="P7873" i="4"/>
  <c r="P7874" i="4"/>
  <c r="P7875" i="4"/>
  <c r="P7876" i="4"/>
  <c r="P7877" i="4"/>
  <c r="P7878" i="4"/>
  <c r="P7879" i="4"/>
  <c r="P7880" i="4"/>
  <c r="P7881" i="4"/>
  <c r="P7882" i="4"/>
  <c r="P7883" i="4"/>
  <c r="P7884" i="4"/>
  <c r="P7885" i="4"/>
  <c r="P7886" i="4"/>
  <c r="P7887" i="4"/>
  <c r="P7888" i="4"/>
  <c r="P7889" i="4"/>
  <c r="P7890" i="4"/>
  <c r="P7891" i="4"/>
  <c r="P7892" i="4"/>
  <c r="P7893" i="4"/>
  <c r="P7894" i="4"/>
  <c r="P7895" i="4"/>
  <c r="P7896" i="4"/>
  <c r="P7897" i="4"/>
  <c r="P7898" i="4"/>
  <c r="P7899" i="4"/>
  <c r="P7900" i="4"/>
  <c r="P7901" i="4"/>
  <c r="P7902" i="4"/>
  <c r="P7903" i="4"/>
  <c r="P7904" i="4"/>
  <c r="P7905" i="4"/>
  <c r="P7906" i="4"/>
  <c r="P7907" i="4"/>
  <c r="P7908" i="4"/>
  <c r="P7909" i="4"/>
  <c r="P7910" i="4"/>
  <c r="P7911" i="4"/>
  <c r="P7912" i="4"/>
  <c r="P7913" i="4"/>
  <c r="P7914" i="4"/>
  <c r="P7915" i="4"/>
  <c r="P7916" i="4"/>
  <c r="P7917" i="4"/>
  <c r="P7918" i="4"/>
  <c r="P7919" i="4"/>
  <c r="P7920" i="4"/>
  <c r="P7921" i="4"/>
  <c r="P7922" i="4"/>
  <c r="P7923" i="4"/>
  <c r="P7924" i="4"/>
  <c r="P7925" i="4"/>
  <c r="P7926" i="4"/>
  <c r="P7927" i="4"/>
  <c r="P7928" i="4"/>
  <c r="P7929" i="4"/>
  <c r="P7930" i="4"/>
  <c r="P7931" i="4"/>
  <c r="P7932" i="4"/>
  <c r="P7933" i="4"/>
  <c r="P7934" i="4"/>
  <c r="P7935" i="4"/>
  <c r="P7936" i="4"/>
  <c r="P7937" i="4"/>
  <c r="P7938" i="4"/>
  <c r="P7939" i="4"/>
  <c r="P7940" i="4"/>
  <c r="P7941" i="4"/>
  <c r="P7942" i="4"/>
  <c r="P7943" i="4"/>
  <c r="P7944" i="4"/>
  <c r="P7945" i="4"/>
  <c r="P7946" i="4"/>
  <c r="P7947" i="4"/>
  <c r="P7948" i="4"/>
  <c r="P7949" i="4"/>
  <c r="P7950" i="4"/>
  <c r="P7951" i="4"/>
  <c r="P7952" i="4"/>
  <c r="P7953" i="4"/>
  <c r="P7954" i="4"/>
  <c r="P7955" i="4"/>
  <c r="P7956" i="4"/>
  <c r="P7957" i="4"/>
  <c r="P7958" i="4"/>
  <c r="P7959" i="4"/>
  <c r="P7960" i="4"/>
  <c r="P7961" i="4"/>
  <c r="P7962" i="4"/>
  <c r="P7963" i="4"/>
  <c r="P7964" i="4"/>
  <c r="P7965" i="4"/>
  <c r="P7966" i="4"/>
  <c r="P7967" i="4"/>
  <c r="P7968" i="4"/>
  <c r="P7969" i="4"/>
  <c r="P7970" i="4"/>
  <c r="P7971" i="4"/>
  <c r="P7972" i="4"/>
  <c r="P7973" i="4"/>
  <c r="P7974" i="4"/>
  <c r="P7975" i="4"/>
  <c r="P7976" i="4"/>
  <c r="P7977" i="4"/>
  <c r="P7978" i="4"/>
  <c r="P7979" i="4"/>
  <c r="P7980" i="4"/>
  <c r="P7981" i="4"/>
  <c r="P7982" i="4"/>
  <c r="P7983" i="4"/>
  <c r="P7984" i="4"/>
  <c r="P7985" i="4"/>
  <c r="P7986" i="4"/>
  <c r="P7987" i="4"/>
  <c r="P7988" i="4"/>
  <c r="P7989" i="4"/>
  <c r="P7990" i="4"/>
  <c r="P7991" i="4"/>
  <c r="P7992" i="4"/>
  <c r="P7993" i="4"/>
  <c r="P7994" i="4"/>
  <c r="P7995" i="4"/>
  <c r="P7996" i="4"/>
  <c r="P7997" i="4"/>
  <c r="P7998" i="4"/>
  <c r="P7999" i="4"/>
  <c r="P8000" i="4"/>
  <c r="P8001" i="4"/>
  <c r="P8002" i="4"/>
  <c r="P8003" i="4"/>
  <c r="P8004" i="4"/>
  <c r="P8005" i="4"/>
  <c r="P8006" i="4"/>
  <c r="P8007" i="4"/>
  <c r="P8008" i="4"/>
  <c r="P8009" i="4"/>
  <c r="P8010" i="4"/>
  <c r="P8011" i="4"/>
  <c r="P8012" i="4"/>
  <c r="P8013" i="4"/>
  <c r="P8014" i="4"/>
  <c r="P8015" i="4"/>
  <c r="P8016" i="4"/>
  <c r="P8017" i="4"/>
  <c r="P8018" i="4"/>
  <c r="P8019" i="4"/>
  <c r="P8020" i="4"/>
  <c r="P8021" i="4"/>
  <c r="P8022" i="4"/>
  <c r="P8023" i="4"/>
  <c r="P8024" i="4"/>
  <c r="P8025" i="4"/>
  <c r="P8026" i="4"/>
  <c r="P8027" i="4"/>
  <c r="P8028" i="4"/>
  <c r="P8029" i="4"/>
  <c r="P8030" i="4"/>
  <c r="P8031" i="4"/>
  <c r="P8032" i="4"/>
  <c r="P8033" i="4"/>
  <c r="P8034" i="4"/>
  <c r="P8035" i="4"/>
  <c r="P8036" i="4"/>
  <c r="P8037" i="4"/>
  <c r="P8038" i="4"/>
  <c r="P8039" i="4"/>
  <c r="P8040" i="4"/>
  <c r="P8041" i="4"/>
  <c r="P8042" i="4"/>
  <c r="P8043" i="4"/>
  <c r="P8044" i="4"/>
  <c r="P8045" i="4"/>
  <c r="P8046" i="4"/>
  <c r="P8047" i="4"/>
  <c r="P8048" i="4"/>
  <c r="P8049" i="4"/>
  <c r="P8050" i="4"/>
  <c r="P8051" i="4"/>
  <c r="P8052" i="4"/>
  <c r="P8053" i="4"/>
  <c r="P8054" i="4"/>
  <c r="P8055" i="4"/>
  <c r="P8056" i="4"/>
  <c r="P8057" i="4"/>
  <c r="P8058" i="4"/>
  <c r="P8059" i="4"/>
  <c r="P8060" i="4"/>
  <c r="P8061" i="4"/>
  <c r="P8062" i="4"/>
  <c r="P8063" i="4"/>
  <c r="P8064" i="4"/>
  <c r="P8065" i="4"/>
  <c r="P8066" i="4"/>
  <c r="P8067" i="4"/>
  <c r="P8068" i="4"/>
  <c r="P8069" i="4"/>
  <c r="P8070" i="4"/>
  <c r="P8071" i="4"/>
  <c r="P8072" i="4"/>
  <c r="P8073" i="4"/>
  <c r="P8074" i="4"/>
  <c r="P8075" i="4"/>
  <c r="P8076" i="4"/>
  <c r="P8077" i="4"/>
  <c r="P8078" i="4"/>
  <c r="P8079" i="4"/>
  <c r="P8080" i="4"/>
  <c r="P8081" i="4"/>
  <c r="P8082" i="4"/>
  <c r="P8083" i="4"/>
  <c r="P8084" i="4"/>
  <c r="P8085" i="4"/>
  <c r="P8086" i="4"/>
  <c r="P8087" i="4"/>
  <c r="P8088" i="4"/>
  <c r="P8089" i="4"/>
  <c r="P8090" i="4"/>
  <c r="P8091" i="4"/>
  <c r="P8092" i="4"/>
  <c r="P8093" i="4"/>
  <c r="P8094" i="4"/>
  <c r="P8095" i="4"/>
  <c r="P8096" i="4"/>
  <c r="P8097" i="4"/>
  <c r="P8098" i="4"/>
  <c r="P8099" i="4"/>
  <c r="P8100" i="4"/>
  <c r="P8101" i="4"/>
  <c r="P8102" i="4"/>
  <c r="P8103" i="4"/>
  <c r="P8104" i="4"/>
  <c r="P8105" i="4"/>
  <c r="P8106" i="4"/>
  <c r="P8107" i="4"/>
  <c r="P8108" i="4"/>
  <c r="P8109" i="4"/>
  <c r="P8110" i="4"/>
  <c r="P8111" i="4"/>
  <c r="P8112" i="4"/>
  <c r="P8113" i="4"/>
  <c r="P8114" i="4"/>
  <c r="P8115" i="4"/>
  <c r="P8116" i="4"/>
  <c r="P8117" i="4"/>
  <c r="P8118" i="4"/>
  <c r="P8119" i="4"/>
  <c r="P8120" i="4"/>
  <c r="P8121" i="4"/>
  <c r="P8122" i="4"/>
  <c r="P8123" i="4"/>
  <c r="P8124" i="4"/>
  <c r="P8125" i="4"/>
  <c r="P8126" i="4"/>
  <c r="P8127" i="4"/>
  <c r="P8128" i="4"/>
  <c r="P8129" i="4"/>
  <c r="P8130" i="4"/>
  <c r="P8131" i="4"/>
  <c r="P8132" i="4"/>
  <c r="P8133" i="4"/>
  <c r="P8134" i="4"/>
  <c r="P8135" i="4"/>
  <c r="P8136" i="4"/>
  <c r="P8137" i="4"/>
  <c r="P8138" i="4"/>
  <c r="P8139" i="4"/>
  <c r="P8140" i="4"/>
  <c r="P8141" i="4"/>
  <c r="P8142" i="4"/>
  <c r="P8143" i="4"/>
  <c r="P8144" i="4"/>
  <c r="P8145" i="4"/>
  <c r="P8146" i="4"/>
  <c r="P8147" i="4"/>
  <c r="P8148" i="4"/>
  <c r="P8149" i="4"/>
  <c r="P8150" i="4"/>
  <c r="P8151" i="4"/>
  <c r="P8152" i="4"/>
  <c r="P8153" i="4"/>
  <c r="P8154" i="4"/>
  <c r="P8155" i="4"/>
  <c r="P8156" i="4"/>
  <c r="P8157" i="4"/>
  <c r="P8158" i="4"/>
  <c r="P8159" i="4"/>
  <c r="P8160" i="4"/>
  <c r="P8161" i="4"/>
  <c r="P8162" i="4"/>
  <c r="P8163" i="4"/>
  <c r="P8164" i="4"/>
  <c r="P8165" i="4"/>
  <c r="P8166" i="4"/>
  <c r="P8167" i="4"/>
  <c r="P8168" i="4"/>
  <c r="P8169" i="4"/>
  <c r="P8170" i="4"/>
  <c r="P8171" i="4"/>
  <c r="P8172" i="4"/>
  <c r="P8173" i="4"/>
  <c r="P8174" i="4"/>
  <c r="P8175" i="4"/>
  <c r="P8176" i="4"/>
  <c r="P8177" i="4"/>
  <c r="P8178" i="4"/>
  <c r="P8179" i="4"/>
  <c r="P8180" i="4"/>
  <c r="P8181" i="4"/>
  <c r="P8182" i="4"/>
  <c r="P8183" i="4"/>
  <c r="P8184" i="4"/>
  <c r="P8185" i="4"/>
  <c r="P8186" i="4"/>
  <c r="P8187" i="4"/>
  <c r="P8188" i="4"/>
  <c r="P8189" i="4"/>
  <c r="P8190" i="4"/>
  <c r="P8191" i="4"/>
  <c r="P8192" i="4"/>
  <c r="P8193" i="4"/>
  <c r="P8194" i="4"/>
  <c r="P8195" i="4"/>
  <c r="P8196" i="4"/>
  <c r="P8197" i="4"/>
  <c r="P8198" i="4"/>
  <c r="P8199" i="4"/>
  <c r="P8200" i="4"/>
  <c r="P8201" i="4"/>
  <c r="P8202" i="4"/>
  <c r="P8203" i="4"/>
  <c r="P8204" i="4"/>
  <c r="P8205" i="4"/>
  <c r="P8206" i="4"/>
  <c r="P8207" i="4"/>
  <c r="P8208" i="4"/>
  <c r="P8209" i="4"/>
  <c r="P8210" i="4"/>
  <c r="P8211" i="4"/>
  <c r="P8212" i="4"/>
  <c r="P8213" i="4"/>
  <c r="P8214" i="4"/>
  <c r="P8215" i="4"/>
  <c r="P8216" i="4"/>
  <c r="P8217" i="4"/>
  <c r="P8218" i="4"/>
  <c r="P8219" i="4"/>
  <c r="P8220" i="4"/>
  <c r="P8221" i="4"/>
  <c r="P8222" i="4"/>
  <c r="P8223" i="4"/>
  <c r="P8224" i="4"/>
  <c r="P8225" i="4"/>
  <c r="P8226" i="4"/>
  <c r="P8227" i="4"/>
  <c r="P8228" i="4"/>
  <c r="P8229" i="4"/>
  <c r="P8230" i="4"/>
  <c r="P8231" i="4"/>
  <c r="P8232" i="4"/>
  <c r="P8233" i="4"/>
  <c r="P8234" i="4"/>
  <c r="P8235" i="4"/>
  <c r="P8236" i="4"/>
  <c r="P8237" i="4"/>
  <c r="P8238" i="4"/>
  <c r="P8239" i="4"/>
  <c r="P8240" i="4"/>
  <c r="P8241" i="4"/>
  <c r="P8242" i="4"/>
  <c r="P8243" i="4"/>
  <c r="P8244" i="4"/>
  <c r="P8245" i="4"/>
  <c r="P8246" i="4"/>
  <c r="P8247" i="4"/>
  <c r="P8248" i="4"/>
  <c r="P8249" i="4"/>
  <c r="P8250" i="4"/>
  <c r="P8251" i="4"/>
  <c r="P8252" i="4"/>
  <c r="P8253" i="4"/>
  <c r="P8254" i="4"/>
  <c r="P8255" i="4"/>
  <c r="P8256" i="4"/>
  <c r="P8257" i="4"/>
  <c r="P8258" i="4"/>
  <c r="P8259" i="4"/>
  <c r="P8260" i="4"/>
  <c r="P8261" i="4"/>
  <c r="P8262" i="4"/>
  <c r="P8263" i="4"/>
  <c r="P8264" i="4"/>
  <c r="P8265" i="4"/>
  <c r="P8266" i="4"/>
  <c r="P8267" i="4"/>
  <c r="P8268" i="4"/>
  <c r="P8269" i="4"/>
  <c r="P8270" i="4"/>
  <c r="P8271" i="4"/>
  <c r="P8272" i="4"/>
  <c r="P8273" i="4"/>
  <c r="P8274" i="4"/>
  <c r="P8275" i="4"/>
  <c r="P8276" i="4"/>
  <c r="P8277" i="4"/>
  <c r="P8278" i="4"/>
  <c r="P8279" i="4"/>
  <c r="P8280" i="4"/>
  <c r="P8281" i="4"/>
  <c r="P8282" i="4"/>
  <c r="P8283" i="4"/>
  <c r="P8284" i="4"/>
  <c r="P8285" i="4"/>
  <c r="P8286" i="4"/>
  <c r="P8287" i="4"/>
  <c r="P8288" i="4"/>
  <c r="P8289" i="4"/>
  <c r="P8290" i="4"/>
  <c r="P8291" i="4"/>
  <c r="P8292" i="4"/>
  <c r="P8293" i="4"/>
  <c r="P8294" i="4"/>
  <c r="P8295" i="4"/>
  <c r="P8296" i="4"/>
  <c r="P8297" i="4"/>
  <c r="P8298" i="4"/>
  <c r="P8299" i="4"/>
  <c r="P8300" i="4"/>
  <c r="P8301" i="4"/>
  <c r="P8302" i="4"/>
  <c r="P8303" i="4"/>
  <c r="P8304" i="4"/>
  <c r="P8305" i="4"/>
  <c r="P8306" i="4"/>
  <c r="P8307" i="4"/>
  <c r="P8308" i="4"/>
  <c r="P8309" i="4"/>
  <c r="P8310" i="4"/>
  <c r="P8311" i="4"/>
  <c r="P8312" i="4"/>
  <c r="P8313" i="4"/>
  <c r="P8314" i="4"/>
  <c r="P8315" i="4"/>
  <c r="P8316" i="4"/>
  <c r="P8317" i="4"/>
  <c r="P8318" i="4"/>
  <c r="P8319" i="4"/>
  <c r="P8320" i="4"/>
  <c r="P8321" i="4"/>
  <c r="P8322" i="4"/>
  <c r="P8323" i="4"/>
  <c r="P8324" i="4"/>
  <c r="P8325" i="4"/>
  <c r="P8326" i="4"/>
  <c r="P8327" i="4"/>
  <c r="P8328" i="4"/>
  <c r="P8329" i="4"/>
  <c r="P8330" i="4"/>
  <c r="P8331" i="4"/>
  <c r="P8332" i="4"/>
  <c r="P8333" i="4"/>
  <c r="P8334" i="4"/>
  <c r="P8335" i="4"/>
  <c r="P8336" i="4"/>
  <c r="P8337" i="4"/>
  <c r="P8338" i="4"/>
  <c r="P8339" i="4"/>
  <c r="P8340" i="4"/>
  <c r="P8341" i="4"/>
  <c r="P8342" i="4"/>
  <c r="P8343" i="4"/>
  <c r="P8344" i="4"/>
  <c r="P8345" i="4"/>
  <c r="P8346" i="4"/>
  <c r="P8347" i="4"/>
  <c r="P8348" i="4"/>
  <c r="P8349" i="4"/>
  <c r="P8350" i="4"/>
  <c r="P8351" i="4"/>
  <c r="P8352" i="4"/>
  <c r="P8353" i="4"/>
  <c r="P8354" i="4"/>
  <c r="P8355" i="4"/>
  <c r="P8356" i="4"/>
  <c r="P8357" i="4"/>
  <c r="P8358" i="4"/>
  <c r="P8359" i="4"/>
  <c r="P8360" i="4"/>
  <c r="P8361" i="4"/>
  <c r="P8362" i="4"/>
  <c r="P8363" i="4"/>
  <c r="P8364" i="4"/>
  <c r="P8365" i="4"/>
  <c r="P8366" i="4"/>
  <c r="P8367" i="4"/>
  <c r="P8368" i="4"/>
  <c r="P8369" i="4"/>
  <c r="P8370" i="4"/>
  <c r="P8371" i="4"/>
  <c r="P8372" i="4"/>
  <c r="P8373" i="4"/>
  <c r="P8374" i="4"/>
  <c r="P8375" i="4"/>
  <c r="P8376" i="4"/>
  <c r="P8377" i="4"/>
  <c r="P8378" i="4"/>
  <c r="P8379" i="4"/>
  <c r="P8380" i="4"/>
  <c r="P8381" i="4"/>
  <c r="P8382" i="4"/>
  <c r="P8383" i="4"/>
  <c r="P8384" i="4"/>
  <c r="P8385" i="4"/>
  <c r="P8386" i="4"/>
  <c r="P8387" i="4"/>
  <c r="P8388" i="4"/>
  <c r="P8389" i="4"/>
  <c r="P8390" i="4"/>
  <c r="P8391" i="4"/>
  <c r="P8392" i="4"/>
  <c r="P8393" i="4"/>
  <c r="P8394" i="4"/>
  <c r="P8395" i="4"/>
  <c r="P8396" i="4"/>
  <c r="P8397" i="4"/>
  <c r="P8398" i="4"/>
  <c r="P8399" i="4"/>
  <c r="P8400" i="4"/>
  <c r="P8401" i="4"/>
  <c r="P8402" i="4"/>
  <c r="P8403" i="4"/>
  <c r="P8404" i="4"/>
  <c r="P8405" i="4"/>
  <c r="P8406" i="4"/>
  <c r="P8407" i="4"/>
  <c r="P8408" i="4"/>
  <c r="P8409" i="4"/>
  <c r="P8410" i="4"/>
  <c r="P8411" i="4"/>
  <c r="P8412" i="4"/>
  <c r="P8413" i="4"/>
  <c r="P8414" i="4"/>
  <c r="P8415" i="4"/>
  <c r="P8416" i="4"/>
  <c r="P8417" i="4"/>
  <c r="P8418" i="4"/>
  <c r="P8419" i="4"/>
  <c r="P8420" i="4"/>
  <c r="P8421" i="4"/>
  <c r="P8422" i="4"/>
  <c r="P8423" i="4"/>
  <c r="P8424" i="4"/>
  <c r="P8425" i="4"/>
  <c r="P8426" i="4"/>
  <c r="P8427" i="4"/>
  <c r="P8428" i="4"/>
  <c r="P8429" i="4"/>
  <c r="P8430" i="4"/>
  <c r="P8431" i="4"/>
  <c r="P8432" i="4"/>
  <c r="P8433" i="4"/>
  <c r="P8434" i="4"/>
  <c r="P8435" i="4"/>
  <c r="P8436" i="4"/>
  <c r="P8437" i="4"/>
  <c r="P8438" i="4"/>
  <c r="P8439" i="4"/>
  <c r="P8440" i="4"/>
  <c r="P8441" i="4"/>
  <c r="P8442" i="4"/>
  <c r="P8443" i="4"/>
  <c r="P8444" i="4"/>
  <c r="P8445" i="4"/>
  <c r="P8446" i="4"/>
  <c r="P8447" i="4"/>
  <c r="P8448" i="4"/>
  <c r="P8449" i="4"/>
  <c r="P8450" i="4"/>
  <c r="P8451" i="4"/>
  <c r="P8452" i="4"/>
  <c r="P8453" i="4"/>
  <c r="P8454" i="4"/>
  <c r="P8455" i="4"/>
  <c r="P8456" i="4"/>
  <c r="P8457" i="4"/>
  <c r="P8458" i="4"/>
  <c r="P8459" i="4"/>
  <c r="P8460" i="4"/>
  <c r="P8461" i="4"/>
  <c r="P8462" i="4"/>
  <c r="P8463" i="4"/>
  <c r="P8464" i="4"/>
  <c r="P8465" i="4"/>
  <c r="P8466" i="4"/>
  <c r="P8467" i="4"/>
  <c r="P8468" i="4"/>
  <c r="P8469" i="4"/>
  <c r="P8470" i="4"/>
  <c r="P8471" i="4"/>
  <c r="P8472" i="4"/>
  <c r="P8473" i="4"/>
  <c r="P8474" i="4"/>
  <c r="P8475" i="4"/>
  <c r="P8476" i="4"/>
  <c r="P8477" i="4"/>
  <c r="P8478" i="4"/>
  <c r="P8479" i="4"/>
  <c r="P8480" i="4"/>
  <c r="P8481" i="4"/>
  <c r="P8482" i="4"/>
  <c r="P8483" i="4"/>
  <c r="P8484" i="4"/>
  <c r="P8485" i="4"/>
  <c r="P8486" i="4"/>
  <c r="P8487" i="4"/>
  <c r="P8488" i="4"/>
  <c r="P8489" i="4"/>
  <c r="P8490" i="4"/>
  <c r="P8491" i="4"/>
  <c r="P8492" i="4"/>
  <c r="P8493" i="4"/>
  <c r="P8494" i="4"/>
  <c r="P8495" i="4"/>
  <c r="P8496" i="4"/>
  <c r="P8497" i="4"/>
  <c r="P8498" i="4"/>
  <c r="P8499" i="4"/>
  <c r="P8500" i="4"/>
  <c r="P8501" i="4"/>
  <c r="P8502" i="4"/>
  <c r="P8503" i="4"/>
  <c r="P8504" i="4"/>
  <c r="P8505" i="4"/>
  <c r="P8506" i="4"/>
  <c r="P8507" i="4"/>
  <c r="P8508" i="4"/>
  <c r="P8509" i="4"/>
  <c r="P8510" i="4"/>
  <c r="P8511" i="4"/>
  <c r="P8512" i="4"/>
  <c r="P8513" i="4"/>
  <c r="P8514" i="4"/>
  <c r="P8515" i="4"/>
  <c r="P8516" i="4"/>
  <c r="P8517" i="4"/>
  <c r="P8518" i="4"/>
  <c r="P8519" i="4"/>
  <c r="P8520" i="4"/>
  <c r="P8521" i="4"/>
  <c r="P8522" i="4"/>
  <c r="P8523" i="4"/>
  <c r="P8524" i="4"/>
  <c r="P8525" i="4"/>
  <c r="P8526" i="4"/>
  <c r="P8527" i="4"/>
  <c r="P8528" i="4"/>
  <c r="P8529" i="4"/>
  <c r="P8530" i="4"/>
  <c r="P8531" i="4"/>
  <c r="P8532" i="4"/>
  <c r="P8533" i="4"/>
  <c r="P8534" i="4"/>
  <c r="P8535" i="4"/>
  <c r="P8536" i="4"/>
  <c r="P8537" i="4"/>
  <c r="P8538" i="4"/>
  <c r="P8539" i="4"/>
  <c r="P8540" i="4"/>
  <c r="P8541" i="4"/>
  <c r="P8542" i="4"/>
  <c r="P8543" i="4"/>
  <c r="P8544" i="4"/>
  <c r="P8545" i="4"/>
  <c r="P8546" i="4"/>
  <c r="P8547" i="4"/>
  <c r="P8548" i="4"/>
  <c r="P8549" i="4"/>
  <c r="P8550" i="4"/>
  <c r="P8551" i="4"/>
  <c r="P8552" i="4"/>
  <c r="P8553" i="4"/>
  <c r="P8554" i="4"/>
  <c r="P8555" i="4"/>
  <c r="P8556" i="4"/>
  <c r="P8557" i="4"/>
  <c r="P8558" i="4"/>
  <c r="P8559" i="4"/>
  <c r="P8560" i="4"/>
  <c r="P8561" i="4"/>
  <c r="P8562" i="4"/>
  <c r="P8563" i="4"/>
  <c r="P8564" i="4"/>
  <c r="P8565" i="4"/>
  <c r="P8566" i="4"/>
  <c r="P8567" i="4"/>
  <c r="P8568" i="4"/>
  <c r="P8569" i="4"/>
  <c r="P8570" i="4"/>
  <c r="P8571" i="4"/>
  <c r="P8572" i="4"/>
  <c r="P8573" i="4"/>
  <c r="P8574" i="4"/>
  <c r="P8575" i="4"/>
  <c r="P8576" i="4"/>
  <c r="P8577" i="4"/>
  <c r="P8578" i="4"/>
  <c r="P8579" i="4"/>
  <c r="P8580" i="4"/>
  <c r="P8581" i="4"/>
  <c r="P8582" i="4"/>
  <c r="P8583" i="4"/>
  <c r="P8584" i="4"/>
  <c r="P8585" i="4"/>
  <c r="P8586" i="4"/>
  <c r="P8587" i="4"/>
  <c r="P8588" i="4"/>
  <c r="P8589" i="4"/>
  <c r="P8590" i="4"/>
  <c r="P8591" i="4"/>
  <c r="P8592" i="4"/>
  <c r="P8593" i="4"/>
  <c r="P8594" i="4"/>
  <c r="P8595" i="4"/>
  <c r="P8596" i="4"/>
  <c r="P8597" i="4"/>
  <c r="P8598" i="4"/>
  <c r="P8599" i="4"/>
  <c r="P8600" i="4"/>
  <c r="P8601" i="4"/>
  <c r="P8602" i="4"/>
  <c r="P8603" i="4"/>
  <c r="P8604" i="4"/>
  <c r="P8605" i="4"/>
  <c r="P8606" i="4"/>
  <c r="P8607" i="4"/>
  <c r="P8608" i="4"/>
  <c r="P8609" i="4"/>
  <c r="P8610" i="4"/>
  <c r="P8611" i="4"/>
  <c r="P8612" i="4"/>
  <c r="P8613" i="4"/>
  <c r="P8614" i="4"/>
  <c r="P8615" i="4"/>
  <c r="P8616" i="4"/>
  <c r="P8617" i="4"/>
  <c r="P8618" i="4"/>
  <c r="P8619" i="4"/>
  <c r="P8620" i="4"/>
  <c r="P8621" i="4"/>
  <c r="P8622" i="4"/>
  <c r="P8623" i="4"/>
  <c r="P8624" i="4"/>
  <c r="P8625" i="4"/>
  <c r="P8626" i="4"/>
  <c r="P8627" i="4"/>
  <c r="P8628" i="4"/>
  <c r="P8629" i="4"/>
  <c r="P8630" i="4"/>
  <c r="P8631" i="4"/>
  <c r="P8632" i="4"/>
  <c r="P8633" i="4"/>
  <c r="P8634" i="4"/>
  <c r="P8635" i="4"/>
  <c r="P8636" i="4"/>
  <c r="P8637" i="4"/>
  <c r="P8638" i="4"/>
  <c r="P8639" i="4"/>
  <c r="P8640" i="4"/>
  <c r="P8641" i="4"/>
  <c r="P8642" i="4"/>
  <c r="P8643" i="4"/>
  <c r="P8644" i="4"/>
  <c r="P8645" i="4"/>
  <c r="P8646" i="4"/>
  <c r="P8647" i="4"/>
  <c r="P8648" i="4"/>
  <c r="P8649" i="4"/>
  <c r="P8650" i="4"/>
  <c r="P8651" i="4"/>
  <c r="P8652" i="4"/>
  <c r="P8653" i="4"/>
  <c r="P8654" i="4"/>
  <c r="P8655" i="4"/>
  <c r="P8656" i="4"/>
  <c r="P8657" i="4"/>
  <c r="P8658" i="4"/>
  <c r="P8659" i="4"/>
  <c r="P8660" i="4"/>
  <c r="P8661" i="4"/>
  <c r="P8662" i="4"/>
  <c r="P8663" i="4"/>
  <c r="P8664" i="4"/>
  <c r="P8665" i="4"/>
  <c r="P8666" i="4"/>
  <c r="P8667" i="4"/>
  <c r="P8668" i="4"/>
  <c r="P8669" i="4"/>
  <c r="P8670" i="4"/>
  <c r="P8671" i="4"/>
  <c r="P8672" i="4"/>
  <c r="P8673" i="4"/>
  <c r="P8674" i="4"/>
  <c r="P8675" i="4"/>
  <c r="P8676" i="4"/>
  <c r="P8677" i="4"/>
  <c r="P8678" i="4"/>
  <c r="P8679" i="4"/>
  <c r="P8680" i="4"/>
  <c r="P8681" i="4"/>
  <c r="P8682" i="4"/>
  <c r="P8683" i="4"/>
  <c r="P8684" i="4"/>
  <c r="P8685" i="4"/>
  <c r="P8686" i="4"/>
  <c r="P8687" i="4"/>
  <c r="P8688" i="4"/>
  <c r="P8689" i="4"/>
  <c r="P8690" i="4"/>
  <c r="P8691" i="4"/>
  <c r="P8692" i="4"/>
  <c r="P8693" i="4"/>
  <c r="P8694" i="4"/>
  <c r="P8695" i="4"/>
  <c r="P8696" i="4"/>
  <c r="P8697" i="4"/>
  <c r="P8698" i="4"/>
  <c r="P8699" i="4"/>
  <c r="P8700" i="4"/>
  <c r="P8701" i="4"/>
  <c r="P8702" i="4"/>
  <c r="P8703" i="4"/>
  <c r="P8704" i="4"/>
  <c r="P8705" i="4"/>
  <c r="P8706" i="4"/>
  <c r="P8707" i="4"/>
  <c r="P8708" i="4"/>
  <c r="P8709" i="4"/>
  <c r="P8710" i="4"/>
  <c r="P8711" i="4"/>
  <c r="P8712" i="4"/>
  <c r="P8713" i="4"/>
  <c r="P8714" i="4"/>
  <c r="P8715" i="4"/>
  <c r="P8716" i="4"/>
  <c r="P8717" i="4"/>
  <c r="P8718" i="4"/>
  <c r="P8719" i="4"/>
  <c r="P8720" i="4"/>
  <c r="P8721" i="4"/>
  <c r="P8722" i="4"/>
  <c r="P8723" i="4"/>
  <c r="P8724" i="4"/>
  <c r="P8725" i="4"/>
  <c r="P8726" i="4"/>
  <c r="P8727" i="4"/>
  <c r="P8728" i="4"/>
  <c r="P8729" i="4"/>
  <c r="P8730" i="4"/>
  <c r="P8731" i="4"/>
  <c r="P8732" i="4"/>
  <c r="P8733" i="4"/>
  <c r="P8734" i="4"/>
  <c r="P8735" i="4"/>
  <c r="P8736" i="4"/>
  <c r="P8737" i="4"/>
  <c r="P8738" i="4"/>
  <c r="P8739" i="4"/>
  <c r="P8740" i="4"/>
  <c r="P8741" i="4"/>
  <c r="P8742" i="4"/>
  <c r="P8743" i="4"/>
  <c r="P8744" i="4"/>
  <c r="P8745" i="4"/>
  <c r="P8746" i="4"/>
  <c r="P8747" i="4"/>
  <c r="P8748" i="4"/>
  <c r="P8749" i="4"/>
  <c r="P8750" i="4"/>
  <c r="P8751" i="4"/>
  <c r="P8752" i="4"/>
  <c r="P8753" i="4"/>
  <c r="P8754" i="4"/>
  <c r="P8755" i="4"/>
  <c r="P8756" i="4"/>
  <c r="P8757" i="4"/>
  <c r="P8758" i="4"/>
  <c r="P8759" i="4"/>
  <c r="P8760" i="4"/>
  <c r="P8761" i="4"/>
  <c r="P8762" i="4"/>
  <c r="P8763" i="4"/>
  <c r="P8764" i="4"/>
  <c r="P8765" i="4"/>
  <c r="P8766" i="4"/>
  <c r="P8767" i="4"/>
  <c r="P8768" i="4"/>
  <c r="P8769" i="4"/>
  <c r="P8770" i="4"/>
  <c r="P8771" i="4"/>
  <c r="P8772" i="4"/>
  <c r="P8773" i="4"/>
  <c r="P8774" i="4"/>
  <c r="P8775" i="4"/>
  <c r="P8776" i="4"/>
  <c r="P8777" i="4"/>
  <c r="P8778" i="4"/>
  <c r="P8779" i="4"/>
  <c r="P8780" i="4"/>
  <c r="P8781" i="4"/>
  <c r="P8782" i="4"/>
  <c r="P8783" i="4"/>
  <c r="P8784" i="4"/>
  <c r="P8785" i="4"/>
  <c r="P8786" i="4"/>
  <c r="P8787" i="4"/>
  <c r="P8788" i="4"/>
  <c r="P8789" i="4"/>
  <c r="P8790" i="4"/>
  <c r="P8791" i="4"/>
  <c r="P8792" i="4"/>
  <c r="P8793" i="4"/>
  <c r="P8794" i="4"/>
  <c r="P8795" i="4"/>
  <c r="P8796" i="4"/>
  <c r="P8797" i="4"/>
  <c r="P8798" i="4"/>
  <c r="P8799" i="4"/>
  <c r="P8800" i="4"/>
  <c r="P8801" i="4"/>
  <c r="P8802" i="4"/>
  <c r="P8803" i="4"/>
  <c r="P8804" i="4"/>
  <c r="P8805" i="4"/>
  <c r="P8806" i="4"/>
  <c r="P8807" i="4"/>
  <c r="P8808" i="4"/>
  <c r="P8809" i="4"/>
  <c r="P8810" i="4"/>
  <c r="P8811" i="4"/>
  <c r="P8812" i="4"/>
  <c r="P8813" i="4"/>
  <c r="P8814" i="4"/>
  <c r="P8815" i="4"/>
  <c r="P8816" i="4"/>
  <c r="P8817" i="4"/>
  <c r="P8818" i="4"/>
  <c r="P8819" i="4"/>
  <c r="P8820" i="4"/>
  <c r="P8821" i="4"/>
  <c r="P8822" i="4"/>
  <c r="P8823" i="4"/>
  <c r="P8824" i="4"/>
  <c r="P8825" i="4"/>
  <c r="P8826" i="4"/>
  <c r="P8827" i="4"/>
  <c r="P8828" i="4"/>
  <c r="P8829" i="4"/>
  <c r="P8830" i="4"/>
  <c r="P8831" i="4"/>
  <c r="P8832" i="4"/>
  <c r="P8833" i="4"/>
  <c r="P8834" i="4"/>
  <c r="P8835" i="4"/>
  <c r="P8836" i="4"/>
  <c r="P8837" i="4"/>
  <c r="P8838" i="4"/>
  <c r="P8839" i="4"/>
  <c r="P8840" i="4"/>
  <c r="P8841" i="4"/>
  <c r="P8842" i="4"/>
  <c r="P8843" i="4"/>
  <c r="P8844" i="4"/>
  <c r="P8845" i="4"/>
  <c r="P8846" i="4"/>
  <c r="P8847" i="4"/>
  <c r="P8848" i="4"/>
  <c r="P8849" i="4"/>
  <c r="P8850" i="4"/>
  <c r="P8851" i="4"/>
  <c r="P8852" i="4"/>
  <c r="P8853" i="4"/>
  <c r="P8854" i="4"/>
  <c r="P8855" i="4"/>
  <c r="P8856" i="4"/>
  <c r="P8857" i="4"/>
  <c r="P8858" i="4"/>
  <c r="P8859" i="4"/>
  <c r="P8860" i="4"/>
  <c r="P8861" i="4"/>
  <c r="P8862" i="4"/>
  <c r="P8863" i="4"/>
  <c r="P8864" i="4"/>
  <c r="P8865" i="4"/>
  <c r="P8866" i="4"/>
  <c r="P8867" i="4"/>
  <c r="P8868" i="4"/>
  <c r="P8869" i="4"/>
  <c r="P8870" i="4"/>
  <c r="P8871" i="4"/>
  <c r="P8872" i="4"/>
  <c r="P8873" i="4"/>
  <c r="P8874" i="4"/>
  <c r="P8875" i="4"/>
  <c r="P8876" i="4"/>
  <c r="P8877" i="4"/>
  <c r="P8878" i="4"/>
  <c r="P8879" i="4"/>
  <c r="P8880" i="4"/>
  <c r="P8881" i="4"/>
  <c r="P8882" i="4"/>
  <c r="P8883" i="4"/>
  <c r="P8884" i="4"/>
  <c r="P8885" i="4"/>
  <c r="P8886" i="4"/>
  <c r="P8887" i="4"/>
  <c r="P8888" i="4"/>
  <c r="P8889" i="4"/>
  <c r="P8890" i="4"/>
  <c r="P8891" i="4"/>
  <c r="P8892" i="4"/>
  <c r="P8893" i="4"/>
  <c r="P8894" i="4"/>
  <c r="P8895" i="4"/>
  <c r="P8896" i="4"/>
  <c r="P8897" i="4"/>
  <c r="P8898" i="4"/>
  <c r="P8899" i="4"/>
  <c r="P8900" i="4"/>
  <c r="P8901" i="4"/>
  <c r="P8902" i="4"/>
  <c r="P8903" i="4"/>
  <c r="P8904" i="4"/>
  <c r="P8905" i="4"/>
  <c r="P8906" i="4"/>
  <c r="P8907" i="4"/>
  <c r="P8908" i="4"/>
  <c r="P8909" i="4"/>
  <c r="P8910" i="4"/>
  <c r="P8911" i="4"/>
  <c r="P8912" i="4"/>
  <c r="P8913" i="4"/>
  <c r="P8914" i="4"/>
  <c r="P8915" i="4"/>
  <c r="P8916" i="4"/>
  <c r="P8917" i="4"/>
  <c r="P8918" i="4"/>
  <c r="P8919" i="4"/>
  <c r="P8920" i="4"/>
  <c r="P8921" i="4"/>
  <c r="P8922" i="4"/>
  <c r="P8923" i="4"/>
  <c r="P8924" i="4"/>
  <c r="P8925" i="4"/>
  <c r="P8926" i="4"/>
  <c r="P8927" i="4"/>
  <c r="P8928" i="4"/>
  <c r="P8929" i="4"/>
  <c r="P8930" i="4"/>
  <c r="P8931" i="4"/>
  <c r="P8932" i="4"/>
  <c r="P8933" i="4"/>
  <c r="P8934" i="4"/>
  <c r="P8935" i="4"/>
  <c r="P8936" i="4"/>
  <c r="P8937" i="4"/>
  <c r="P8938" i="4"/>
  <c r="P8939" i="4"/>
  <c r="P8940" i="4"/>
  <c r="P8941" i="4"/>
  <c r="P8942" i="4"/>
  <c r="P8943" i="4"/>
  <c r="P8944" i="4"/>
  <c r="P8945" i="4"/>
  <c r="P8946" i="4"/>
  <c r="P8947" i="4"/>
  <c r="P8948" i="4"/>
  <c r="P8949" i="4"/>
  <c r="P8950" i="4"/>
  <c r="P8951" i="4"/>
  <c r="P8952" i="4"/>
  <c r="P8953" i="4"/>
  <c r="P8954" i="4"/>
  <c r="P8955" i="4"/>
  <c r="P8956" i="4"/>
  <c r="P8957" i="4"/>
  <c r="P8958" i="4"/>
  <c r="P8959" i="4"/>
  <c r="P8960" i="4"/>
  <c r="P8961" i="4"/>
  <c r="P8962" i="4"/>
  <c r="P8963" i="4"/>
  <c r="P8964" i="4"/>
  <c r="P8965" i="4"/>
  <c r="P8966" i="4"/>
  <c r="P8967" i="4"/>
  <c r="P8968" i="4"/>
  <c r="P8969" i="4"/>
  <c r="P8970" i="4"/>
  <c r="P8971" i="4"/>
  <c r="P8972" i="4"/>
  <c r="P8973" i="4"/>
  <c r="P8974" i="4"/>
  <c r="P8975" i="4"/>
  <c r="P8976" i="4"/>
  <c r="P8977" i="4"/>
  <c r="P8978" i="4"/>
  <c r="P8979" i="4"/>
  <c r="P8980" i="4"/>
  <c r="P8981" i="4"/>
  <c r="P8982" i="4"/>
  <c r="P8983" i="4"/>
  <c r="P8984" i="4"/>
  <c r="P8985" i="4"/>
  <c r="P8986" i="4"/>
  <c r="P8987" i="4"/>
  <c r="P8988" i="4"/>
  <c r="P8989" i="4"/>
  <c r="P8990" i="4"/>
  <c r="P8991" i="4"/>
  <c r="P8992" i="4"/>
  <c r="P8993" i="4"/>
  <c r="P8994" i="4"/>
  <c r="P8995" i="4"/>
  <c r="P8996" i="4"/>
  <c r="P8997" i="4"/>
  <c r="P8998" i="4"/>
  <c r="P8999" i="4"/>
  <c r="P9000" i="4"/>
  <c r="P9001" i="4"/>
  <c r="P9002" i="4"/>
  <c r="P9003" i="4"/>
  <c r="P9004" i="4"/>
  <c r="P9005" i="4"/>
  <c r="P9006" i="4"/>
  <c r="P9007" i="4"/>
  <c r="P9008" i="4"/>
  <c r="P9009" i="4"/>
  <c r="P9010" i="4"/>
  <c r="P9011" i="4"/>
  <c r="P9012" i="4"/>
  <c r="P9013" i="4"/>
  <c r="P9014" i="4"/>
  <c r="P9015" i="4"/>
  <c r="P9016" i="4"/>
  <c r="P9017" i="4"/>
  <c r="P9018" i="4"/>
  <c r="P9019" i="4"/>
  <c r="P9020" i="4"/>
  <c r="P9021" i="4"/>
  <c r="P9022" i="4"/>
  <c r="P9023" i="4"/>
  <c r="P9024" i="4"/>
  <c r="P9025" i="4"/>
  <c r="P9026" i="4"/>
  <c r="P9027" i="4"/>
  <c r="P9028" i="4"/>
  <c r="P9029" i="4"/>
  <c r="P9030" i="4"/>
  <c r="P9031" i="4"/>
  <c r="P9032" i="4"/>
  <c r="P9033" i="4"/>
  <c r="P9034" i="4"/>
  <c r="P9035" i="4"/>
  <c r="P9036" i="4"/>
  <c r="P9037" i="4"/>
  <c r="P9038" i="4"/>
  <c r="P9039" i="4"/>
  <c r="P9040" i="4"/>
  <c r="P9041" i="4"/>
  <c r="P9042" i="4"/>
  <c r="P9043" i="4"/>
  <c r="P9044" i="4"/>
  <c r="P9045" i="4"/>
  <c r="P9046" i="4"/>
  <c r="P9047" i="4"/>
  <c r="P9048" i="4"/>
  <c r="P9049" i="4"/>
  <c r="P9050" i="4"/>
  <c r="P9051" i="4"/>
  <c r="P9052" i="4"/>
  <c r="P9053" i="4"/>
  <c r="P9054" i="4"/>
  <c r="P9055" i="4"/>
  <c r="P9056" i="4"/>
  <c r="P9057" i="4"/>
  <c r="P9058" i="4"/>
  <c r="P9059" i="4"/>
  <c r="P9060" i="4"/>
  <c r="P9061" i="4"/>
  <c r="P9062" i="4"/>
  <c r="P9063" i="4"/>
  <c r="P9064" i="4"/>
  <c r="P9065" i="4"/>
  <c r="P9066" i="4"/>
  <c r="P9067" i="4"/>
  <c r="P9068" i="4"/>
  <c r="P9069" i="4"/>
  <c r="P9070" i="4"/>
  <c r="P9071" i="4"/>
  <c r="P9072" i="4"/>
  <c r="P9073" i="4"/>
  <c r="P9074" i="4"/>
  <c r="P9075" i="4"/>
  <c r="P9076" i="4"/>
  <c r="P9077" i="4"/>
  <c r="P9078" i="4"/>
  <c r="P9079" i="4"/>
  <c r="P9080" i="4"/>
  <c r="P9081" i="4"/>
  <c r="P9082" i="4"/>
  <c r="P9083" i="4"/>
  <c r="P9084" i="4"/>
  <c r="P9085" i="4"/>
  <c r="P9086" i="4"/>
  <c r="P9087" i="4"/>
  <c r="P9088" i="4"/>
  <c r="P9089" i="4"/>
  <c r="P9090" i="4"/>
  <c r="P9091" i="4"/>
  <c r="P9092" i="4"/>
  <c r="P9093" i="4"/>
  <c r="P9094" i="4"/>
  <c r="P9095" i="4"/>
  <c r="P9096" i="4"/>
  <c r="P9097" i="4"/>
  <c r="P9098" i="4"/>
  <c r="P9099" i="4"/>
  <c r="P9100" i="4"/>
  <c r="P9101" i="4"/>
  <c r="P9102" i="4"/>
  <c r="P9103" i="4"/>
  <c r="P9104" i="4"/>
  <c r="P9105" i="4"/>
  <c r="P9106" i="4"/>
  <c r="P9107" i="4"/>
  <c r="P9108" i="4"/>
  <c r="P9109" i="4"/>
  <c r="P9110" i="4"/>
  <c r="P9111" i="4"/>
  <c r="P9112" i="4"/>
  <c r="P9113" i="4"/>
  <c r="P9114" i="4"/>
  <c r="P9115" i="4"/>
  <c r="P9116" i="4"/>
  <c r="P9117" i="4"/>
  <c r="P9118" i="4"/>
  <c r="P9119" i="4"/>
  <c r="P9120" i="4"/>
  <c r="P9121" i="4"/>
  <c r="P9122" i="4"/>
  <c r="P9123" i="4"/>
  <c r="P9124" i="4"/>
  <c r="P9125" i="4"/>
  <c r="P9126" i="4"/>
  <c r="P9127" i="4"/>
  <c r="P9128" i="4"/>
  <c r="P9129" i="4"/>
  <c r="P9130" i="4"/>
  <c r="P9131" i="4"/>
  <c r="P9132" i="4"/>
  <c r="P9133" i="4"/>
  <c r="P9134" i="4"/>
  <c r="P9135" i="4"/>
  <c r="P9136" i="4"/>
  <c r="P9137" i="4"/>
  <c r="P9138" i="4"/>
  <c r="P9139" i="4"/>
  <c r="P9140" i="4"/>
  <c r="P9141" i="4"/>
  <c r="P9142" i="4"/>
  <c r="P9143" i="4"/>
  <c r="P9144" i="4"/>
  <c r="P9145" i="4"/>
  <c r="P9146" i="4"/>
  <c r="P9147" i="4"/>
  <c r="P9148" i="4"/>
  <c r="P9149" i="4"/>
  <c r="P9150" i="4"/>
  <c r="P9151" i="4"/>
  <c r="P9152" i="4"/>
  <c r="P9153" i="4"/>
  <c r="P9154" i="4"/>
  <c r="P9155" i="4"/>
  <c r="P9156" i="4"/>
  <c r="P9157" i="4"/>
  <c r="P9158" i="4"/>
  <c r="P9159" i="4"/>
  <c r="P9160" i="4"/>
  <c r="P9161" i="4"/>
  <c r="P9162" i="4"/>
  <c r="P9163" i="4"/>
  <c r="P9164" i="4"/>
  <c r="P9165" i="4"/>
  <c r="P9166" i="4"/>
  <c r="P9167" i="4"/>
  <c r="P9168" i="4"/>
  <c r="P9169" i="4"/>
  <c r="P9170" i="4"/>
  <c r="P9171" i="4"/>
  <c r="P9172" i="4"/>
  <c r="P9173" i="4"/>
  <c r="P9174" i="4"/>
  <c r="P9175" i="4"/>
  <c r="P9176" i="4"/>
  <c r="P9177" i="4"/>
  <c r="P9178" i="4"/>
  <c r="P9179" i="4"/>
  <c r="P9180" i="4"/>
  <c r="P9181" i="4"/>
  <c r="P9182" i="4"/>
  <c r="P9183" i="4"/>
  <c r="P9184" i="4"/>
  <c r="P9185" i="4"/>
  <c r="P9186" i="4"/>
  <c r="P9187" i="4"/>
  <c r="P9188" i="4"/>
  <c r="P9189" i="4"/>
  <c r="P9190" i="4"/>
  <c r="P9191" i="4"/>
  <c r="P9192" i="4"/>
  <c r="P9193" i="4"/>
  <c r="P9194" i="4"/>
  <c r="P9195" i="4"/>
  <c r="P9196" i="4"/>
  <c r="P9197" i="4"/>
  <c r="P9198" i="4"/>
  <c r="P9199" i="4"/>
  <c r="P9200" i="4"/>
  <c r="P9201" i="4"/>
  <c r="P9202" i="4"/>
  <c r="P9203" i="4"/>
  <c r="P9204" i="4"/>
  <c r="P9205" i="4"/>
  <c r="P9206" i="4"/>
  <c r="P9207" i="4"/>
  <c r="P9208" i="4"/>
  <c r="P9209" i="4"/>
  <c r="P9210" i="4"/>
  <c r="P9211" i="4"/>
  <c r="P9212" i="4"/>
  <c r="P9213" i="4"/>
  <c r="P9214" i="4"/>
  <c r="P9215" i="4"/>
  <c r="P9216" i="4"/>
  <c r="P9217" i="4"/>
  <c r="P9218" i="4"/>
  <c r="P9219" i="4"/>
  <c r="P9220" i="4"/>
  <c r="P9221" i="4"/>
  <c r="P9222" i="4"/>
  <c r="P9223" i="4"/>
  <c r="P9224" i="4"/>
  <c r="P9225" i="4"/>
  <c r="P9226" i="4"/>
  <c r="P9227" i="4"/>
  <c r="P9228" i="4"/>
  <c r="P9229" i="4"/>
  <c r="P9230" i="4"/>
  <c r="P9231" i="4"/>
  <c r="P9232" i="4"/>
  <c r="P9233" i="4"/>
  <c r="P9234" i="4"/>
  <c r="P9235" i="4"/>
  <c r="P9236" i="4"/>
  <c r="P9237" i="4"/>
  <c r="P9238" i="4"/>
  <c r="P9239" i="4"/>
  <c r="P9240" i="4"/>
  <c r="P9241" i="4"/>
  <c r="P9242" i="4"/>
  <c r="P9243" i="4"/>
  <c r="P9244" i="4"/>
  <c r="P9245" i="4"/>
  <c r="P9246" i="4"/>
  <c r="P9247" i="4"/>
  <c r="P9248" i="4"/>
  <c r="P9249" i="4"/>
  <c r="P9250" i="4"/>
  <c r="P9251" i="4"/>
  <c r="P9252" i="4"/>
  <c r="P9253" i="4"/>
  <c r="P9254" i="4"/>
  <c r="P9255" i="4"/>
  <c r="P9256" i="4"/>
  <c r="P9257" i="4"/>
  <c r="P9258" i="4"/>
  <c r="P9259" i="4"/>
  <c r="P9260" i="4"/>
  <c r="P9261" i="4"/>
  <c r="P9262" i="4"/>
  <c r="P9263" i="4"/>
  <c r="P9264" i="4"/>
  <c r="P9265" i="4"/>
  <c r="P9266" i="4"/>
  <c r="P9267" i="4"/>
  <c r="P9268" i="4"/>
  <c r="P9269" i="4"/>
  <c r="P9270" i="4"/>
  <c r="P9271" i="4"/>
  <c r="P9272" i="4"/>
  <c r="P9273" i="4"/>
  <c r="P9274" i="4"/>
  <c r="P9275" i="4"/>
  <c r="P9276" i="4"/>
  <c r="P9277" i="4"/>
  <c r="P9278" i="4"/>
  <c r="P9279" i="4"/>
  <c r="P9280" i="4"/>
  <c r="P9281" i="4"/>
  <c r="P9282" i="4"/>
  <c r="P9283" i="4"/>
  <c r="P9284" i="4"/>
  <c r="P9285" i="4"/>
  <c r="P9286" i="4"/>
  <c r="P9287" i="4"/>
  <c r="P9288" i="4"/>
  <c r="P9289" i="4"/>
  <c r="P9290" i="4"/>
  <c r="P9291" i="4"/>
  <c r="P9292" i="4"/>
  <c r="P9293" i="4"/>
  <c r="P9294" i="4"/>
  <c r="P9295" i="4"/>
  <c r="P9296" i="4"/>
  <c r="P9297" i="4"/>
  <c r="P9298" i="4"/>
  <c r="P9299" i="4"/>
  <c r="P9300" i="4"/>
  <c r="P9301" i="4"/>
  <c r="P9302" i="4"/>
  <c r="P9303" i="4"/>
  <c r="P9304" i="4"/>
  <c r="P9305" i="4"/>
  <c r="P9306" i="4"/>
  <c r="P9307" i="4"/>
  <c r="P9308" i="4"/>
  <c r="P9309" i="4"/>
  <c r="P9310" i="4"/>
  <c r="P9311" i="4"/>
  <c r="P9312" i="4"/>
  <c r="P9313" i="4"/>
  <c r="P9314" i="4"/>
  <c r="P9315" i="4"/>
  <c r="P9316" i="4"/>
  <c r="P9317" i="4"/>
  <c r="P9318" i="4"/>
  <c r="P9319" i="4"/>
  <c r="P9320" i="4"/>
  <c r="P9321" i="4"/>
  <c r="P9322" i="4"/>
  <c r="P9323" i="4"/>
  <c r="P9324" i="4"/>
  <c r="P9325" i="4"/>
  <c r="P9326" i="4"/>
  <c r="P9327" i="4"/>
  <c r="P9328" i="4"/>
  <c r="P9329" i="4"/>
  <c r="P9330" i="4"/>
  <c r="P9331" i="4"/>
  <c r="P9332" i="4"/>
  <c r="P9333" i="4"/>
  <c r="P9334" i="4"/>
  <c r="P9335" i="4"/>
  <c r="P9336" i="4"/>
  <c r="P9337" i="4"/>
  <c r="P9338" i="4"/>
  <c r="P9339" i="4"/>
  <c r="P9340" i="4"/>
  <c r="P9341" i="4"/>
  <c r="P9342" i="4"/>
  <c r="P9343" i="4"/>
  <c r="P9344" i="4"/>
  <c r="P9345" i="4"/>
  <c r="P9346" i="4"/>
  <c r="P9347" i="4"/>
  <c r="P9348" i="4"/>
  <c r="P9349" i="4"/>
  <c r="P9350" i="4"/>
  <c r="P9351" i="4"/>
  <c r="P9352" i="4"/>
  <c r="P9353" i="4"/>
  <c r="P9354" i="4"/>
  <c r="P9355" i="4"/>
  <c r="P9356" i="4"/>
  <c r="P9357" i="4"/>
  <c r="P9358" i="4"/>
  <c r="P9359" i="4"/>
  <c r="P9360" i="4"/>
  <c r="P9361" i="4"/>
  <c r="P9362" i="4"/>
  <c r="P9363" i="4"/>
  <c r="P9364" i="4"/>
  <c r="P9365" i="4"/>
  <c r="P9366" i="4"/>
  <c r="P9367" i="4"/>
  <c r="P9368" i="4"/>
  <c r="P9369" i="4"/>
  <c r="P9370" i="4"/>
  <c r="P9371" i="4"/>
  <c r="P9372" i="4"/>
  <c r="P9373" i="4"/>
  <c r="P9374" i="4"/>
  <c r="P9375" i="4"/>
  <c r="P9376" i="4"/>
  <c r="P9377" i="4"/>
  <c r="P9378" i="4"/>
  <c r="P9379" i="4"/>
  <c r="P9380" i="4"/>
  <c r="P9381" i="4"/>
  <c r="P9382" i="4"/>
  <c r="P9383" i="4"/>
  <c r="P9384" i="4"/>
  <c r="P9385" i="4"/>
  <c r="P9386" i="4"/>
  <c r="P9387" i="4"/>
  <c r="P9388" i="4"/>
  <c r="P9389" i="4"/>
  <c r="P9390" i="4"/>
  <c r="P9391" i="4"/>
  <c r="P9392" i="4"/>
  <c r="P9393" i="4"/>
  <c r="P9394" i="4"/>
  <c r="P9395" i="4"/>
  <c r="P9396" i="4"/>
  <c r="P9397" i="4"/>
  <c r="P9398" i="4"/>
  <c r="P9399" i="4"/>
  <c r="P9400" i="4"/>
  <c r="P9401" i="4"/>
  <c r="P9402" i="4"/>
  <c r="P9403" i="4"/>
  <c r="P9404" i="4"/>
  <c r="P9405" i="4"/>
  <c r="P9406" i="4"/>
  <c r="P9407" i="4"/>
  <c r="P9408" i="4"/>
  <c r="P9409" i="4"/>
  <c r="P9410" i="4"/>
  <c r="P9411" i="4"/>
  <c r="P9412" i="4"/>
  <c r="P9413" i="4"/>
  <c r="P9414" i="4"/>
  <c r="P9415" i="4"/>
  <c r="P9416" i="4"/>
  <c r="P9417" i="4"/>
  <c r="P9418" i="4"/>
  <c r="P9419" i="4"/>
  <c r="P9420" i="4"/>
  <c r="P9421" i="4"/>
  <c r="P9422" i="4"/>
  <c r="P9423" i="4"/>
  <c r="P9424" i="4"/>
  <c r="P9425" i="4"/>
  <c r="P9426" i="4"/>
  <c r="P9427" i="4"/>
  <c r="P9428" i="4"/>
  <c r="P9429" i="4"/>
  <c r="P9430" i="4"/>
  <c r="P9431" i="4"/>
  <c r="P9432" i="4"/>
  <c r="P9433" i="4"/>
  <c r="P9434" i="4"/>
  <c r="P9435" i="4"/>
  <c r="P9436" i="4"/>
  <c r="P9437" i="4"/>
  <c r="P9438" i="4"/>
  <c r="P9439" i="4"/>
  <c r="P9440" i="4"/>
  <c r="P9441" i="4"/>
  <c r="P9442" i="4"/>
  <c r="P9443" i="4"/>
  <c r="P9444" i="4"/>
  <c r="P9445" i="4"/>
  <c r="P9446" i="4"/>
  <c r="P9447" i="4"/>
  <c r="P9448" i="4"/>
  <c r="P9449" i="4"/>
  <c r="P9450" i="4"/>
  <c r="P9451" i="4"/>
  <c r="P9452" i="4"/>
  <c r="P9453" i="4"/>
  <c r="P9454" i="4"/>
  <c r="P9455" i="4"/>
  <c r="P9456" i="4"/>
  <c r="P9457" i="4"/>
  <c r="P9458" i="4"/>
  <c r="P9459" i="4"/>
  <c r="P9460" i="4"/>
  <c r="P9461" i="4"/>
  <c r="P9462" i="4"/>
  <c r="P9463" i="4"/>
  <c r="P9464" i="4"/>
  <c r="P9465" i="4"/>
  <c r="P9466" i="4"/>
  <c r="P9467" i="4"/>
  <c r="P9468" i="4"/>
  <c r="P9469" i="4"/>
  <c r="P9470" i="4"/>
  <c r="P9471" i="4"/>
  <c r="P9472" i="4"/>
  <c r="P9473" i="4"/>
  <c r="P9474" i="4"/>
  <c r="P9475" i="4"/>
  <c r="P9476" i="4"/>
  <c r="P9477" i="4"/>
  <c r="P9478" i="4"/>
  <c r="P9479" i="4"/>
  <c r="P9480" i="4"/>
  <c r="P9481" i="4"/>
  <c r="P9482" i="4"/>
  <c r="P9483" i="4"/>
  <c r="P9484" i="4"/>
  <c r="P9485" i="4"/>
  <c r="P9486" i="4"/>
  <c r="P9487" i="4"/>
  <c r="P9488" i="4"/>
  <c r="P9489" i="4"/>
  <c r="P9490" i="4"/>
  <c r="P9491" i="4"/>
  <c r="P9492" i="4"/>
  <c r="P9493" i="4"/>
  <c r="P9494" i="4"/>
  <c r="P9495" i="4"/>
  <c r="P9496" i="4"/>
  <c r="P9497" i="4"/>
  <c r="P9498" i="4"/>
  <c r="P9499" i="4"/>
  <c r="P9500" i="4"/>
  <c r="P9501" i="4"/>
  <c r="P9502" i="4"/>
  <c r="P9503" i="4"/>
  <c r="P9504" i="4"/>
  <c r="P9505" i="4"/>
  <c r="P9506" i="4"/>
  <c r="P9507" i="4"/>
  <c r="P9508" i="4"/>
  <c r="P9509" i="4"/>
  <c r="P9510" i="4"/>
  <c r="P9511" i="4"/>
  <c r="P9512" i="4"/>
  <c r="P9513" i="4"/>
  <c r="P9514" i="4"/>
  <c r="P9515" i="4"/>
  <c r="P9516" i="4"/>
  <c r="P9517" i="4"/>
  <c r="P9518" i="4"/>
  <c r="P9519" i="4"/>
  <c r="P9520" i="4"/>
  <c r="P9521" i="4"/>
  <c r="P9522" i="4"/>
  <c r="P9523" i="4"/>
  <c r="P9524" i="4"/>
  <c r="P9525" i="4"/>
  <c r="P9526" i="4"/>
  <c r="P9527" i="4"/>
  <c r="P9528" i="4"/>
  <c r="P9529" i="4"/>
  <c r="P9530" i="4"/>
  <c r="P9531" i="4"/>
  <c r="P9532" i="4"/>
  <c r="P9533" i="4"/>
  <c r="P9534" i="4"/>
  <c r="P9535" i="4"/>
  <c r="P9536" i="4"/>
  <c r="P9537" i="4"/>
  <c r="P9538" i="4"/>
  <c r="P9539" i="4"/>
  <c r="P9540" i="4"/>
  <c r="P9541" i="4"/>
  <c r="P9542" i="4"/>
  <c r="P9543" i="4"/>
  <c r="P9544" i="4"/>
  <c r="P9545" i="4"/>
  <c r="P9546" i="4"/>
  <c r="P9547" i="4"/>
  <c r="P9548" i="4"/>
  <c r="P9549" i="4"/>
  <c r="P9550" i="4"/>
  <c r="P9551" i="4"/>
  <c r="P9552" i="4"/>
  <c r="P9553" i="4"/>
  <c r="P9554" i="4"/>
  <c r="P9555" i="4"/>
  <c r="P9556" i="4"/>
  <c r="P9557" i="4"/>
  <c r="P9558" i="4"/>
  <c r="P9559" i="4"/>
  <c r="P9560" i="4"/>
  <c r="P9561" i="4"/>
  <c r="P9562" i="4"/>
  <c r="P9563" i="4"/>
  <c r="P9564" i="4"/>
  <c r="P9565" i="4"/>
  <c r="P9566" i="4"/>
  <c r="P9567" i="4"/>
  <c r="P9568" i="4"/>
  <c r="P9569" i="4"/>
  <c r="P9570" i="4"/>
  <c r="P9571" i="4"/>
  <c r="P9572" i="4"/>
  <c r="P9573" i="4"/>
  <c r="P9574" i="4"/>
  <c r="P9575" i="4"/>
  <c r="P9576" i="4"/>
  <c r="P9577" i="4"/>
  <c r="P9578" i="4"/>
  <c r="P9579" i="4"/>
  <c r="P9580" i="4"/>
  <c r="P9581" i="4"/>
  <c r="P9582" i="4"/>
  <c r="P9583" i="4"/>
  <c r="P9584" i="4"/>
  <c r="P9585" i="4"/>
  <c r="P9586" i="4"/>
  <c r="P9587" i="4"/>
  <c r="P9588" i="4"/>
  <c r="P9589" i="4"/>
  <c r="P9590" i="4"/>
  <c r="P9591" i="4"/>
  <c r="P9592" i="4"/>
  <c r="P9593" i="4"/>
  <c r="P9594" i="4"/>
  <c r="P9595" i="4"/>
  <c r="P9596" i="4"/>
  <c r="P9597" i="4"/>
  <c r="P9598" i="4"/>
  <c r="P9599" i="4"/>
  <c r="P9600" i="4"/>
  <c r="P9601" i="4"/>
  <c r="P9602" i="4"/>
  <c r="P9603" i="4"/>
  <c r="P9604" i="4"/>
  <c r="P9605" i="4"/>
  <c r="P9606" i="4"/>
  <c r="P9607" i="4"/>
  <c r="P9608" i="4"/>
  <c r="P9609" i="4"/>
  <c r="P9610" i="4"/>
  <c r="P9611" i="4"/>
  <c r="P9612" i="4"/>
  <c r="P9613" i="4"/>
  <c r="P9614" i="4"/>
  <c r="P9615" i="4"/>
  <c r="P9616" i="4"/>
  <c r="P9617" i="4"/>
  <c r="P9618" i="4"/>
  <c r="P9619" i="4"/>
  <c r="P9620" i="4"/>
  <c r="P9621" i="4"/>
  <c r="P9622" i="4"/>
  <c r="P9623" i="4"/>
  <c r="P9624" i="4"/>
  <c r="P9625" i="4"/>
  <c r="P9626" i="4"/>
  <c r="P9627" i="4"/>
  <c r="P9628" i="4"/>
  <c r="P9629" i="4"/>
  <c r="P9630" i="4"/>
  <c r="P9631" i="4"/>
  <c r="P9632" i="4"/>
  <c r="P9633" i="4"/>
  <c r="P9634" i="4"/>
  <c r="P9635" i="4"/>
  <c r="P9636" i="4"/>
  <c r="P9637" i="4"/>
  <c r="P9638" i="4"/>
  <c r="P9639" i="4"/>
  <c r="P9640" i="4"/>
  <c r="P9641" i="4"/>
  <c r="P9642" i="4"/>
  <c r="P9643" i="4"/>
  <c r="P9644" i="4"/>
  <c r="P9645" i="4"/>
  <c r="P9646" i="4"/>
  <c r="P9647" i="4"/>
  <c r="P9648" i="4"/>
  <c r="P9649" i="4"/>
  <c r="P9650" i="4"/>
  <c r="P9651" i="4"/>
  <c r="P9652" i="4"/>
  <c r="P9653" i="4"/>
  <c r="P9654" i="4"/>
  <c r="P9655" i="4"/>
  <c r="P9656" i="4"/>
  <c r="P9657" i="4"/>
  <c r="P9658" i="4"/>
  <c r="P9659" i="4"/>
  <c r="P9660" i="4"/>
  <c r="P9661" i="4"/>
  <c r="P9662" i="4"/>
  <c r="P9663" i="4"/>
  <c r="P9664" i="4"/>
  <c r="P9665" i="4"/>
  <c r="P9666" i="4"/>
  <c r="P9667" i="4"/>
  <c r="P9668" i="4"/>
  <c r="P9669" i="4"/>
  <c r="P9670" i="4"/>
  <c r="P9671" i="4"/>
  <c r="P9672" i="4"/>
  <c r="P9673" i="4"/>
  <c r="P9674" i="4"/>
  <c r="P9675" i="4"/>
  <c r="P9676" i="4"/>
  <c r="P9677" i="4"/>
  <c r="P9678" i="4"/>
  <c r="P9679" i="4"/>
  <c r="P9680" i="4"/>
  <c r="P9681" i="4"/>
  <c r="P9682" i="4"/>
  <c r="P9683" i="4"/>
  <c r="P9684" i="4"/>
  <c r="P9685" i="4"/>
  <c r="P9686" i="4"/>
  <c r="P9687" i="4"/>
  <c r="P9688" i="4"/>
  <c r="P9689" i="4"/>
  <c r="P9690" i="4"/>
  <c r="P9691" i="4"/>
  <c r="P9692" i="4"/>
  <c r="P9693" i="4"/>
  <c r="P9694" i="4"/>
  <c r="P9695" i="4"/>
  <c r="P9696" i="4"/>
  <c r="P9697" i="4"/>
  <c r="P9698" i="4"/>
  <c r="P9699" i="4"/>
  <c r="P9700" i="4"/>
  <c r="P9701" i="4"/>
  <c r="P9702" i="4"/>
  <c r="P9703" i="4"/>
  <c r="P9704" i="4"/>
  <c r="P9705" i="4"/>
  <c r="P9706" i="4"/>
  <c r="P9707" i="4"/>
  <c r="P9708" i="4"/>
  <c r="P9709" i="4"/>
  <c r="P9710" i="4"/>
  <c r="P9711" i="4"/>
  <c r="P9712" i="4"/>
  <c r="P9713" i="4"/>
  <c r="P9714" i="4"/>
  <c r="P9715" i="4"/>
  <c r="P9716" i="4"/>
  <c r="P9717" i="4"/>
  <c r="P9718" i="4"/>
  <c r="P9719" i="4"/>
  <c r="P9720" i="4"/>
  <c r="P9721" i="4"/>
  <c r="P9722" i="4"/>
  <c r="P9723" i="4"/>
  <c r="P9724" i="4"/>
  <c r="P9725" i="4"/>
  <c r="P9726" i="4"/>
  <c r="P9727" i="4"/>
  <c r="P9728" i="4"/>
  <c r="P9729" i="4"/>
  <c r="P9730" i="4"/>
  <c r="P9731" i="4"/>
  <c r="P9732" i="4"/>
  <c r="P9733" i="4"/>
  <c r="P9734" i="4"/>
  <c r="P9735" i="4"/>
  <c r="P9736" i="4"/>
  <c r="P9737" i="4"/>
  <c r="P9738" i="4"/>
  <c r="P9739" i="4"/>
  <c r="P9740" i="4"/>
  <c r="P9741" i="4"/>
  <c r="P9742" i="4"/>
  <c r="P9743" i="4"/>
  <c r="P9744" i="4"/>
  <c r="P9745" i="4"/>
  <c r="P9746" i="4"/>
  <c r="P9747" i="4"/>
  <c r="P9748" i="4"/>
  <c r="P9749" i="4"/>
  <c r="P9750" i="4"/>
  <c r="P9751" i="4"/>
  <c r="P9752" i="4"/>
  <c r="P9753" i="4"/>
  <c r="P9754" i="4"/>
  <c r="P9755" i="4"/>
  <c r="P9756" i="4"/>
  <c r="P9757" i="4"/>
  <c r="P9758" i="4"/>
  <c r="P9759" i="4"/>
  <c r="P9760" i="4"/>
  <c r="P9761" i="4"/>
  <c r="P9762" i="4"/>
  <c r="P9763" i="4"/>
  <c r="P9764" i="4"/>
  <c r="P9765" i="4"/>
  <c r="P9766" i="4"/>
  <c r="P9767" i="4"/>
  <c r="P9768" i="4"/>
  <c r="P9769" i="4"/>
  <c r="P9770" i="4"/>
  <c r="P9771" i="4"/>
  <c r="P9772" i="4"/>
  <c r="P9773" i="4"/>
  <c r="P9774" i="4"/>
  <c r="P9775" i="4"/>
  <c r="P9776" i="4"/>
  <c r="P9777" i="4"/>
  <c r="P9778" i="4"/>
  <c r="P9779" i="4"/>
  <c r="P9780" i="4"/>
  <c r="P9781" i="4"/>
  <c r="P9782" i="4"/>
  <c r="P9783" i="4"/>
  <c r="P9784" i="4"/>
  <c r="P9785" i="4"/>
  <c r="P9786" i="4"/>
  <c r="P9787" i="4"/>
  <c r="P9788" i="4"/>
  <c r="P9789" i="4"/>
  <c r="P9790" i="4"/>
  <c r="P9791" i="4"/>
  <c r="P9792" i="4"/>
  <c r="P9793" i="4"/>
  <c r="P9794" i="4"/>
  <c r="P9795" i="4"/>
  <c r="P9796" i="4"/>
  <c r="P9797" i="4"/>
  <c r="P9798" i="4"/>
  <c r="P9799" i="4"/>
  <c r="P9800" i="4"/>
  <c r="P9801" i="4"/>
  <c r="P9802" i="4"/>
  <c r="P9803" i="4"/>
  <c r="P9804" i="4"/>
  <c r="P9805" i="4"/>
  <c r="P9806" i="4"/>
  <c r="P9807" i="4"/>
  <c r="P9808" i="4"/>
  <c r="P9809" i="4"/>
  <c r="P9810" i="4"/>
  <c r="P9811" i="4"/>
  <c r="P9812" i="4"/>
  <c r="P9813" i="4"/>
  <c r="P9814" i="4"/>
  <c r="P9815" i="4"/>
  <c r="P9816" i="4"/>
  <c r="P9817" i="4"/>
  <c r="P9818" i="4"/>
  <c r="P9819" i="4"/>
  <c r="P9820" i="4"/>
  <c r="P9821" i="4"/>
  <c r="P9822" i="4"/>
  <c r="P9823" i="4"/>
  <c r="P9824" i="4"/>
  <c r="P9825" i="4"/>
  <c r="P9826" i="4"/>
  <c r="P9827" i="4"/>
  <c r="P9828" i="4"/>
  <c r="P9829" i="4"/>
  <c r="P9830" i="4"/>
  <c r="P9831" i="4"/>
  <c r="P9832" i="4"/>
  <c r="P9833" i="4"/>
  <c r="P9834" i="4"/>
  <c r="P9835" i="4"/>
  <c r="P9836" i="4"/>
  <c r="P9837" i="4"/>
  <c r="P9838" i="4"/>
  <c r="P9839" i="4"/>
  <c r="P9840" i="4"/>
  <c r="P9841" i="4"/>
  <c r="P9842" i="4"/>
  <c r="P9843" i="4"/>
  <c r="P9844" i="4"/>
  <c r="P9845" i="4"/>
  <c r="P9846" i="4"/>
  <c r="P9847" i="4"/>
  <c r="P9848" i="4"/>
  <c r="P9849" i="4"/>
  <c r="P9850" i="4"/>
  <c r="P9851" i="4"/>
  <c r="P9852" i="4"/>
  <c r="P9853" i="4"/>
  <c r="P9854" i="4"/>
  <c r="P9855" i="4"/>
  <c r="P9856" i="4"/>
  <c r="P9857" i="4"/>
  <c r="P9858" i="4"/>
  <c r="P9859" i="4"/>
  <c r="P9860" i="4"/>
  <c r="P9861" i="4"/>
  <c r="P9862" i="4"/>
  <c r="P9863" i="4"/>
  <c r="P9864" i="4"/>
  <c r="P9865" i="4"/>
  <c r="P9866" i="4"/>
  <c r="P9867" i="4"/>
  <c r="P9868" i="4"/>
  <c r="P9869" i="4"/>
  <c r="P9870" i="4"/>
  <c r="P9871" i="4"/>
  <c r="P9872" i="4"/>
  <c r="P9873" i="4"/>
  <c r="P9874" i="4"/>
  <c r="P9875" i="4"/>
  <c r="P9876" i="4"/>
  <c r="P9877" i="4"/>
  <c r="P9878" i="4"/>
  <c r="P9879" i="4"/>
  <c r="P9880" i="4"/>
  <c r="P9881" i="4"/>
  <c r="P9882" i="4"/>
  <c r="P9883" i="4"/>
  <c r="P9884" i="4"/>
  <c r="P9885" i="4"/>
  <c r="P9886" i="4"/>
  <c r="P9887" i="4"/>
  <c r="P9888" i="4"/>
  <c r="P9889" i="4"/>
  <c r="P9890" i="4"/>
  <c r="P9891" i="4"/>
  <c r="P9892" i="4"/>
  <c r="P9893" i="4"/>
  <c r="P9894" i="4"/>
  <c r="P9895" i="4"/>
  <c r="P9896" i="4"/>
  <c r="P9897" i="4"/>
  <c r="P9898" i="4"/>
  <c r="P9899" i="4"/>
  <c r="P9900" i="4"/>
  <c r="P9901" i="4"/>
  <c r="P9902" i="4"/>
  <c r="P9903" i="4"/>
  <c r="P9904" i="4"/>
  <c r="P9905" i="4"/>
  <c r="P9906" i="4"/>
  <c r="P9907" i="4"/>
  <c r="P9908" i="4"/>
  <c r="P9909" i="4"/>
  <c r="P9910" i="4"/>
  <c r="P9911" i="4"/>
  <c r="P9912" i="4"/>
  <c r="P9913" i="4"/>
  <c r="P9914" i="4"/>
  <c r="P9915" i="4"/>
  <c r="P9916" i="4"/>
  <c r="P9917" i="4"/>
  <c r="P9918" i="4"/>
  <c r="P9919" i="4"/>
  <c r="P9920" i="4"/>
  <c r="P9921" i="4"/>
  <c r="P9922" i="4"/>
  <c r="P9923" i="4"/>
  <c r="P9924" i="4"/>
  <c r="P9925" i="4"/>
  <c r="P9926" i="4"/>
  <c r="P9927" i="4"/>
  <c r="P9928" i="4"/>
  <c r="P9929" i="4"/>
  <c r="P9930" i="4"/>
  <c r="P9931" i="4"/>
  <c r="P9932" i="4"/>
  <c r="P9933" i="4"/>
  <c r="P9934" i="4"/>
  <c r="P9935" i="4"/>
  <c r="P9936" i="4"/>
  <c r="P9937" i="4"/>
  <c r="P9938" i="4"/>
  <c r="P9939" i="4"/>
  <c r="P9940" i="4"/>
  <c r="P9941" i="4"/>
  <c r="P9942" i="4"/>
  <c r="P9943" i="4"/>
  <c r="P9944" i="4"/>
  <c r="P9945" i="4"/>
  <c r="P9946" i="4"/>
  <c r="P9947" i="4"/>
  <c r="P9948" i="4"/>
  <c r="P9949" i="4"/>
  <c r="P9950" i="4"/>
  <c r="P9951" i="4"/>
  <c r="P9952" i="4"/>
  <c r="P9953" i="4"/>
  <c r="P9954" i="4"/>
  <c r="P9955" i="4"/>
  <c r="P9956" i="4"/>
  <c r="P9957" i="4"/>
  <c r="P9958" i="4"/>
  <c r="P9959" i="4"/>
  <c r="P9960" i="4"/>
  <c r="P9961" i="4"/>
  <c r="P9962" i="4"/>
  <c r="P9963" i="4"/>
  <c r="P9964" i="4"/>
  <c r="P9965" i="4"/>
  <c r="P9966" i="4"/>
  <c r="P9967" i="4"/>
  <c r="P9968" i="4"/>
  <c r="P9969" i="4"/>
  <c r="P9970" i="4"/>
  <c r="P9971" i="4"/>
  <c r="P9972" i="4"/>
  <c r="P9973" i="4"/>
  <c r="P9974" i="4"/>
  <c r="P9975" i="4"/>
  <c r="P9976" i="4"/>
  <c r="P9977" i="4"/>
  <c r="P9978" i="4"/>
  <c r="P9979" i="4"/>
  <c r="P9980" i="4"/>
  <c r="P9981" i="4"/>
  <c r="P9982" i="4"/>
  <c r="P9983" i="4"/>
  <c r="P9984" i="4"/>
  <c r="P9985" i="4"/>
  <c r="P9986" i="4"/>
  <c r="P9987" i="4"/>
  <c r="P9988" i="4"/>
  <c r="P9989" i="4"/>
  <c r="P9990" i="4"/>
  <c r="P9991" i="4"/>
  <c r="P9992" i="4"/>
  <c r="P9993" i="4"/>
  <c r="P9994" i="4"/>
  <c r="P9995" i="4"/>
  <c r="P9996" i="4"/>
  <c r="P9997" i="4"/>
  <c r="P9998" i="4"/>
  <c r="P9999" i="4"/>
  <c r="P10000" i="4"/>
  <c r="P10001" i="4"/>
  <c r="P10002" i="4"/>
  <c r="P10003" i="4"/>
  <c r="P10004" i="4"/>
  <c r="P10005" i="4"/>
  <c r="P10006" i="4"/>
  <c r="P10007" i="4"/>
  <c r="P10008" i="4"/>
  <c r="P10009" i="4"/>
  <c r="P10010" i="4"/>
  <c r="P10011" i="4"/>
  <c r="P10012" i="4"/>
  <c r="P10013" i="4"/>
  <c r="P10014" i="4"/>
  <c r="P10015" i="4"/>
  <c r="P10016" i="4"/>
  <c r="P10017" i="4"/>
  <c r="P10018" i="4"/>
  <c r="P10019" i="4"/>
  <c r="P10020" i="4"/>
  <c r="P10021" i="4"/>
  <c r="P10022" i="4"/>
  <c r="P10023" i="4"/>
  <c r="P10024" i="4"/>
  <c r="P10025" i="4"/>
  <c r="P10026" i="4"/>
  <c r="P10027" i="4"/>
  <c r="P10028" i="4"/>
  <c r="P10029" i="4"/>
  <c r="P10030" i="4"/>
  <c r="P10031" i="4"/>
  <c r="P10032" i="4"/>
  <c r="P10033" i="4"/>
  <c r="P10034" i="4"/>
  <c r="P10035" i="4"/>
  <c r="P10036" i="4"/>
  <c r="P10037" i="4"/>
  <c r="P10038" i="4"/>
  <c r="P10039" i="4"/>
  <c r="P10040" i="4"/>
  <c r="P10041" i="4"/>
  <c r="P10042" i="4"/>
  <c r="P10043" i="4"/>
  <c r="P10044" i="4"/>
  <c r="P10045" i="4"/>
  <c r="P10046" i="4"/>
  <c r="P10047" i="4"/>
  <c r="P10048" i="4"/>
  <c r="P10049" i="4"/>
  <c r="P10050" i="4"/>
  <c r="P10051" i="4"/>
  <c r="P10052" i="4"/>
  <c r="P10053" i="4"/>
  <c r="P10054" i="4"/>
  <c r="P10055" i="4"/>
  <c r="P10056" i="4"/>
  <c r="P10057" i="4"/>
  <c r="P10058" i="4"/>
  <c r="P10059" i="4"/>
  <c r="P10060" i="4"/>
  <c r="P10061" i="4"/>
  <c r="P10062" i="4"/>
  <c r="P10063" i="4"/>
  <c r="P10064" i="4"/>
  <c r="P10065" i="4"/>
  <c r="P10066" i="4"/>
  <c r="P10067" i="4"/>
  <c r="P10068" i="4"/>
  <c r="P10069" i="4"/>
  <c r="P10070" i="4"/>
  <c r="P10071" i="4"/>
  <c r="P10072" i="4"/>
  <c r="P10073" i="4"/>
  <c r="P10074" i="4"/>
  <c r="P10075" i="4"/>
  <c r="P10076" i="4"/>
  <c r="P10077" i="4"/>
  <c r="P10078" i="4"/>
  <c r="P10079" i="4"/>
  <c r="P10080" i="4"/>
  <c r="P10081" i="4"/>
  <c r="P10082" i="4"/>
  <c r="P10083" i="4"/>
  <c r="P10084" i="4"/>
  <c r="P10085" i="4"/>
  <c r="P10086" i="4"/>
  <c r="P10087" i="4"/>
  <c r="P10088" i="4"/>
  <c r="P10089" i="4"/>
  <c r="P10090" i="4"/>
  <c r="P10091" i="4"/>
  <c r="P10092" i="4"/>
  <c r="P10093" i="4"/>
  <c r="P10094" i="4"/>
  <c r="P10095" i="4"/>
  <c r="P10096" i="4"/>
  <c r="P10097" i="4"/>
  <c r="P10098" i="4"/>
  <c r="P10099" i="4"/>
  <c r="P10100" i="4"/>
  <c r="P10101" i="4"/>
  <c r="P10102" i="4"/>
  <c r="P10103" i="4"/>
  <c r="P10104" i="4"/>
  <c r="P10105" i="4"/>
  <c r="P10106" i="4"/>
  <c r="P10107" i="4"/>
  <c r="P10108" i="4"/>
  <c r="P10109" i="4"/>
  <c r="P10110" i="4"/>
  <c r="P10111" i="4"/>
  <c r="P10112" i="4"/>
  <c r="P10113" i="4"/>
  <c r="P10114" i="4"/>
  <c r="P10115" i="4"/>
  <c r="P10116" i="4"/>
  <c r="P10117" i="4"/>
  <c r="P10118" i="4"/>
  <c r="P10119" i="4"/>
  <c r="P10120" i="4"/>
  <c r="P10121" i="4"/>
  <c r="P10122" i="4"/>
  <c r="P10123" i="4"/>
  <c r="P10124" i="4"/>
  <c r="P10125" i="4"/>
  <c r="P10126" i="4"/>
  <c r="P10127" i="4"/>
  <c r="P10128" i="4"/>
  <c r="P10129" i="4"/>
  <c r="P10130" i="4"/>
  <c r="P10131" i="4"/>
  <c r="P10132" i="4"/>
  <c r="P10133" i="4"/>
  <c r="P10134" i="4"/>
  <c r="P10135" i="4"/>
  <c r="P10136" i="4"/>
  <c r="P10137" i="4"/>
  <c r="P10138" i="4"/>
  <c r="P10139" i="4"/>
  <c r="P10140" i="4"/>
  <c r="P10141" i="4"/>
  <c r="P10142" i="4"/>
  <c r="P10143" i="4"/>
  <c r="P10144" i="4"/>
  <c r="P10145" i="4"/>
  <c r="P10146" i="4"/>
  <c r="P10147" i="4"/>
  <c r="P10148" i="4"/>
  <c r="P10149" i="4"/>
  <c r="P10150" i="4"/>
  <c r="P10151" i="4"/>
  <c r="P10152" i="4"/>
  <c r="P10153" i="4"/>
  <c r="P10154" i="4"/>
  <c r="P10155" i="4"/>
  <c r="P10156" i="4"/>
  <c r="P10157" i="4"/>
  <c r="P10158" i="4"/>
  <c r="P10159" i="4"/>
  <c r="P10160" i="4"/>
  <c r="P10161" i="4"/>
  <c r="P10162" i="4"/>
  <c r="P10163" i="4"/>
  <c r="P10164" i="4"/>
  <c r="P10165" i="4"/>
  <c r="P10166" i="4"/>
  <c r="P10167" i="4"/>
  <c r="P10168" i="4"/>
  <c r="P10169" i="4"/>
  <c r="P10170" i="4"/>
  <c r="P10171" i="4"/>
  <c r="P10172" i="4"/>
  <c r="P10173" i="4"/>
  <c r="P10174" i="4"/>
  <c r="P10175" i="4"/>
  <c r="P10176" i="4"/>
  <c r="P10177" i="4"/>
  <c r="P10178" i="4"/>
  <c r="P10179" i="4"/>
  <c r="P10180" i="4"/>
  <c r="P10181" i="4"/>
  <c r="P10182" i="4"/>
  <c r="P10183" i="4"/>
  <c r="P10184" i="4"/>
  <c r="P10185" i="4"/>
  <c r="P10186" i="4"/>
  <c r="P10187" i="4"/>
  <c r="P10188" i="4"/>
  <c r="P10189" i="4"/>
  <c r="P10190" i="4"/>
  <c r="P10191" i="4"/>
  <c r="P10192" i="4"/>
  <c r="P10193" i="4"/>
  <c r="P10194" i="4"/>
  <c r="P10195" i="4"/>
  <c r="P10196" i="4"/>
  <c r="P10197" i="4"/>
  <c r="P10198" i="4"/>
  <c r="P10199" i="4"/>
  <c r="P10200" i="4"/>
  <c r="P10201" i="4"/>
  <c r="P10202" i="4"/>
  <c r="P10203" i="4"/>
  <c r="P10204" i="4"/>
  <c r="P10205" i="4"/>
  <c r="P10206" i="4"/>
  <c r="P10207" i="4"/>
  <c r="P10208" i="4"/>
  <c r="P10209" i="4"/>
  <c r="P10210" i="4"/>
  <c r="P10211" i="4"/>
  <c r="P10212" i="4"/>
  <c r="P10213" i="4"/>
  <c r="P10214" i="4"/>
  <c r="P10215" i="4"/>
  <c r="P10216" i="4"/>
  <c r="P10217" i="4"/>
  <c r="P10218" i="4"/>
  <c r="P10219" i="4"/>
  <c r="P10220" i="4"/>
  <c r="P10221" i="4"/>
  <c r="P10222" i="4"/>
  <c r="P10223" i="4"/>
  <c r="P10224" i="4"/>
  <c r="P10225" i="4"/>
  <c r="P10226" i="4"/>
  <c r="P10227" i="4"/>
  <c r="P10228" i="4"/>
  <c r="P10229" i="4"/>
  <c r="P10230" i="4"/>
  <c r="P10231" i="4"/>
  <c r="P10232" i="4"/>
  <c r="P10233" i="4"/>
  <c r="P10234" i="4"/>
  <c r="P10235" i="4"/>
  <c r="P10236" i="4"/>
  <c r="P10237" i="4"/>
  <c r="P10238" i="4"/>
  <c r="P10239" i="4"/>
  <c r="P10240" i="4"/>
  <c r="P10241" i="4"/>
  <c r="P10242" i="4"/>
  <c r="P10243" i="4"/>
  <c r="P10244" i="4"/>
  <c r="P10245" i="4"/>
  <c r="P10246" i="4"/>
  <c r="P10247" i="4"/>
  <c r="P10248" i="4"/>
  <c r="P10249" i="4"/>
  <c r="P10250" i="4"/>
  <c r="P10251" i="4"/>
  <c r="P10252" i="4"/>
  <c r="P10253" i="4"/>
  <c r="P10254" i="4"/>
  <c r="P10255" i="4"/>
  <c r="P10256" i="4"/>
  <c r="P10257" i="4"/>
  <c r="P10258" i="4"/>
  <c r="P10259" i="4"/>
  <c r="P10260" i="4"/>
  <c r="P10261" i="4"/>
  <c r="P10262" i="4"/>
  <c r="P10263" i="4"/>
  <c r="P10264" i="4"/>
  <c r="P10265" i="4"/>
  <c r="P10266" i="4"/>
  <c r="P10267" i="4"/>
  <c r="P10268" i="4"/>
  <c r="P10269" i="4"/>
  <c r="P10270" i="4"/>
  <c r="P10271" i="4"/>
  <c r="P10272" i="4"/>
  <c r="P10273" i="4"/>
  <c r="P10274" i="4"/>
  <c r="P10275" i="4"/>
  <c r="P10276" i="4"/>
  <c r="P10277" i="4"/>
  <c r="P10278" i="4"/>
  <c r="P10279" i="4"/>
  <c r="P10280" i="4"/>
  <c r="P10281" i="4"/>
  <c r="P10282" i="4"/>
  <c r="P10283" i="4"/>
  <c r="P10284" i="4"/>
  <c r="P10285" i="4"/>
  <c r="P10286" i="4"/>
  <c r="P10287" i="4"/>
  <c r="P10288" i="4"/>
  <c r="P10289" i="4"/>
  <c r="P10290" i="4"/>
  <c r="P10291" i="4"/>
  <c r="P10292" i="4"/>
  <c r="P10293" i="4"/>
  <c r="P10294" i="4"/>
  <c r="P10295" i="4"/>
  <c r="P10296" i="4"/>
  <c r="P10297" i="4"/>
  <c r="P10298" i="4"/>
  <c r="P10299" i="4"/>
  <c r="P10300" i="4"/>
  <c r="P10301" i="4"/>
  <c r="P10302" i="4"/>
  <c r="P10303" i="4"/>
  <c r="P10304" i="4"/>
  <c r="P10305" i="4"/>
  <c r="P10306" i="4"/>
  <c r="P10307" i="4"/>
  <c r="P10308" i="4"/>
  <c r="P10309" i="4"/>
  <c r="P10310" i="4"/>
  <c r="P10311" i="4"/>
  <c r="P10312" i="4"/>
  <c r="P10313" i="4"/>
  <c r="P10314" i="4"/>
  <c r="P10315" i="4"/>
  <c r="P10316" i="4"/>
  <c r="P10317" i="4"/>
  <c r="P10318" i="4"/>
  <c r="P10319" i="4"/>
  <c r="P10320" i="4"/>
  <c r="P10321" i="4"/>
  <c r="P10322" i="4"/>
  <c r="P10323" i="4"/>
  <c r="P10324" i="4"/>
  <c r="P10325" i="4"/>
  <c r="P10326" i="4"/>
  <c r="P10327" i="4"/>
  <c r="P10328" i="4"/>
  <c r="P10329" i="4"/>
  <c r="P10330" i="4"/>
  <c r="P10331" i="4"/>
  <c r="P10332" i="4"/>
  <c r="P10333" i="4"/>
  <c r="P10334" i="4"/>
  <c r="P10335" i="4"/>
  <c r="P10336" i="4"/>
  <c r="P10337" i="4"/>
  <c r="P10338" i="4"/>
  <c r="P10339" i="4"/>
  <c r="P10340" i="4"/>
  <c r="P10341" i="4"/>
  <c r="P10342" i="4"/>
  <c r="P10343" i="4"/>
  <c r="P10344" i="4"/>
  <c r="P10345" i="4"/>
  <c r="P10346" i="4"/>
  <c r="P10347" i="4"/>
  <c r="P10348" i="4"/>
  <c r="P10349" i="4"/>
  <c r="P10350" i="4"/>
  <c r="P10351" i="4"/>
  <c r="P10352" i="4"/>
  <c r="P10353" i="4"/>
  <c r="P10354" i="4"/>
  <c r="P10355" i="4"/>
  <c r="P10356" i="4"/>
  <c r="P10357" i="4"/>
  <c r="P10358" i="4"/>
  <c r="P10359" i="4"/>
  <c r="P10360" i="4"/>
  <c r="P10361" i="4"/>
  <c r="P10362" i="4"/>
  <c r="P10363" i="4"/>
  <c r="P10364" i="4"/>
  <c r="P10365" i="4"/>
  <c r="P10366" i="4"/>
  <c r="P10367" i="4"/>
  <c r="P10368" i="4"/>
  <c r="P10369" i="4"/>
  <c r="P10370" i="4"/>
  <c r="P10371" i="4"/>
  <c r="P10372" i="4"/>
  <c r="P10373" i="4"/>
  <c r="P10374" i="4"/>
  <c r="P10375" i="4"/>
  <c r="P10376" i="4"/>
  <c r="P10377" i="4"/>
  <c r="P10378" i="4"/>
  <c r="P10379" i="4"/>
  <c r="P10380" i="4"/>
  <c r="P10381" i="4"/>
  <c r="P10382" i="4"/>
  <c r="P10383" i="4"/>
  <c r="P10384" i="4"/>
  <c r="P10385" i="4"/>
  <c r="P10386" i="4"/>
  <c r="P10387" i="4"/>
  <c r="P10388" i="4"/>
  <c r="P10389" i="4"/>
  <c r="P10390" i="4"/>
  <c r="P10391" i="4"/>
  <c r="P10392" i="4"/>
  <c r="P10393" i="4"/>
  <c r="P10394" i="4"/>
  <c r="P10395" i="4"/>
  <c r="P10396" i="4"/>
  <c r="P10397" i="4"/>
  <c r="P10398" i="4"/>
  <c r="P10399" i="4"/>
  <c r="P10400" i="4"/>
  <c r="P10401" i="4"/>
  <c r="P10402" i="4"/>
  <c r="P10403" i="4"/>
  <c r="P10404" i="4"/>
  <c r="P10405" i="4"/>
  <c r="P10406" i="4"/>
  <c r="P10407" i="4"/>
  <c r="P10408" i="4"/>
  <c r="P10409" i="4"/>
  <c r="P10410" i="4"/>
  <c r="P10411" i="4"/>
  <c r="P10412" i="4"/>
  <c r="P10413" i="4"/>
  <c r="P10414" i="4"/>
  <c r="P10415" i="4"/>
  <c r="P10416" i="4"/>
  <c r="P10417" i="4"/>
  <c r="P10418" i="4"/>
  <c r="P10419" i="4"/>
  <c r="P10420" i="4"/>
  <c r="P10421" i="4"/>
  <c r="P10422" i="4"/>
  <c r="P10423" i="4"/>
  <c r="P10424" i="4"/>
  <c r="P10425" i="4"/>
  <c r="P10426" i="4"/>
  <c r="P10427" i="4"/>
  <c r="P10428" i="4"/>
  <c r="P10429" i="4"/>
  <c r="P10430" i="4"/>
  <c r="P10431" i="4"/>
  <c r="P10432" i="4"/>
  <c r="P10433" i="4"/>
  <c r="P10434" i="4"/>
  <c r="P10435" i="4"/>
  <c r="P10436" i="4"/>
  <c r="P10437" i="4"/>
  <c r="P10438" i="4"/>
  <c r="P10439" i="4"/>
  <c r="P10440" i="4"/>
  <c r="P10441" i="4"/>
  <c r="P10442" i="4"/>
  <c r="P10443" i="4"/>
  <c r="P10444" i="4"/>
  <c r="P10445" i="4"/>
  <c r="P10446" i="4"/>
  <c r="P10447" i="4"/>
  <c r="P10448" i="4"/>
  <c r="P10449" i="4"/>
  <c r="P10450" i="4"/>
  <c r="P10451" i="4"/>
  <c r="P10452" i="4"/>
  <c r="P10453" i="4"/>
  <c r="P10454" i="4"/>
  <c r="P10455" i="4"/>
  <c r="P10456" i="4"/>
  <c r="P10457" i="4"/>
  <c r="P10458" i="4"/>
  <c r="P10459" i="4"/>
  <c r="P10460" i="4"/>
  <c r="P10461" i="4"/>
  <c r="P10462" i="4"/>
  <c r="P10463" i="4"/>
  <c r="P10464" i="4"/>
  <c r="P10465" i="4"/>
  <c r="P10466" i="4"/>
  <c r="P10467" i="4"/>
  <c r="P10468" i="4"/>
  <c r="P10469" i="4"/>
  <c r="P10470" i="4"/>
  <c r="P10471" i="4"/>
  <c r="P10472" i="4"/>
  <c r="P10473" i="4"/>
  <c r="P10474" i="4"/>
  <c r="P10475" i="4"/>
  <c r="P10476" i="4"/>
  <c r="P10477" i="4"/>
  <c r="P10478" i="4"/>
  <c r="P10479" i="4"/>
  <c r="P10480" i="4"/>
  <c r="P10481" i="4"/>
  <c r="P10482" i="4"/>
  <c r="P10483" i="4"/>
  <c r="P10484" i="4"/>
  <c r="P10485" i="4"/>
  <c r="P10486" i="4"/>
  <c r="P10487" i="4"/>
  <c r="P10488" i="4"/>
  <c r="P10489" i="4"/>
  <c r="P10490" i="4"/>
  <c r="P10491" i="4"/>
  <c r="P10492" i="4"/>
  <c r="P10493" i="4"/>
  <c r="P10494" i="4"/>
  <c r="P10495" i="4"/>
  <c r="P10496" i="4"/>
  <c r="P10497" i="4"/>
  <c r="P10498" i="4"/>
  <c r="P10499" i="4"/>
  <c r="P10500" i="4"/>
  <c r="P10501" i="4"/>
  <c r="P10502" i="4"/>
  <c r="P10503" i="4"/>
  <c r="P10504" i="4"/>
  <c r="P10505" i="4"/>
  <c r="P10506" i="4"/>
  <c r="P10507" i="4"/>
  <c r="P10508" i="4"/>
  <c r="P10509" i="4"/>
  <c r="P10510" i="4"/>
  <c r="P10511" i="4"/>
  <c r="P10512" i="4"/>
  <c r="P10513" i="4"/>
  <c r="P10514" i="4"/>
  <c r="P10515" i="4"/>
  <c r="P10516" i="4"/>
  <c r="P10517" i="4"/>
  <c r="P10518" i="4"/>
  <c r="P10519" i="4"/>
  <c r="P10520" i="4"/>
  <c r="P10521" i="4"/>
  <c r="P10522" i="4"/>
  <c r="P10523" i="4"/>
  <c r="P10524" i="4"/>
  <c r="P10525" i="4"/>
  <c r="P10526" i="4"/>
  <c r="P10527" i="4"/>
  <c r="P10528" i="4"/>
  <c r="P10529" i="4"/>
  <c r="P10530" i="4"/>
  <c r="P10531" i="4"/>
  <c r="P10532" i="4"/>
  <c r="P10533" i="4"/>
  <c r="P10534" i="4"/>
  <c r="P10535" i="4"/>
  <c r="P10536" i="4"/>
  <c r="P10537" i="4"/>
  <c r="P10538" i="4"/>
  <c r="P10539" i="4"/>
  <c r="P10540" i="4"/>
  <c r="P10541" i="4"/>
  <c r="P10542" i="4"/>
  <c r="P10543" i="4"/>
  <c r="P10544" i="4"/>
  <c r="P10545" i="4"/>
  <c r="P10546" i="4"/>
  <c r="P10547" i="4"/>
  <c r="P10548" i="4"/>
  <c r="P10549" i="4"/>
  <c r="P10550" i="4"/>
  <c r="P10551" i="4"/>
  <c r="P10552" i="4"/>
  <c r="P10553" i="4"/>
  <c r="P10554" i="4"/>
  <c r="P10555" i="4"/>
  <c r="P10556" i="4"/>
  <c r="P10557" i="4"/>
  <c r="P10558" i="4"/>
  <c r="P10559" i="4"/>
  <c r="P10560" i="4"/>
  <c r="P10561" i="4"/>
  <c r="P10562" i="4"/>
  <c r="P10563" i="4"/>
  <c r="P10564" i="4"/>
  <c r="P10565" i="4"/>
  <c r="P10566" i="4"/>
  <c r="P10567" i="4"/>
  <c r="P10568" i="4"/>
  <c r="P10569" i="4"/>
  <c r="P10570" i="4"/>
  <c r="P10571" i="4"/>
  <c r="P10572" i="4"/>
  <c r="P10573" i="4"/>
  <c r="P10574" i="4"/>
  <c r="P10575" i="4"/>
  <c r="P10576" i="4"/>
  <c r="P10577" i="4"/>
  <c r="P10578" i="4"/>
  <c r="P10579" i="4"/>
  <c r="P10580" i="4"/>
  <c r="P10581" i="4"/>
  <c r="P10582" i="4"/>
  <c r="P10583" i="4"/>
  <c r="P10584" i="4"/>
  <c r="P10585" i="4"/>
  <c r="P10586" i="4"/>
  <c r="P10587" i="4"/>
  <c r="P10588" i="4"/>
  <c r="P10589" i="4"/>
  <c r="P10590" i="4"/>
  <c r="P10591" i="4"/>
  <c r="P10592" i="4"/>
  <c r="P10593" i="4"/>
  <c r="P10594" i="4"/>
  <c r="P10595" i="4"/>
  <c r="P10596" i="4"/>
  <c r="P10597" i="4"/>
  <c r="P10598" i="4"/>
  <c r="P10599" i="4"/>
  <c r="P10600" i="4"/>
  <c r="P10601" i="4"/>
  <c r="P10602" i="4"/>
  <c r="P10603" i="4"/>
  <c r="P10604" i="4"/>
  <c r="P10605" i="4"/>
  <c r="P10606" i="4"/>
  <c r="P10607" i="4"/>
  <c r="P10608" i="4"/>
  <c r="P10609" i="4"/>
  <c r="P10610" i="4"/>
  <c r="P10611" i="4"/>
  <c r="P10612" i="4"/>
  <c r="P10613" i="4"/>
  <c r="P10614" i="4"/>
  <c r="P10615" i="4"/>
  <c r="P10616" i="4"/>
  <c r="P10617" i="4"/>
  <c r="P10618" i="4"/>
  <c r="P10619" i="4"/>
  <c r="P10620" i="4"/>
  <c r="P10621" i="4"/>
  <c r="P10622" i="4"/>
  <c r="P10623" i="4"/>
  <c r="P10624" i="4"/>
  <c r="P10625" i="4"/>
  <c r="P10626" i="4"/>
  <c r="P10627" i="4"/>
  <c r="P10628" i="4"/>
  <c r="P10629" i="4"/>
  <c r="P10630" i="4"/>
  <c r="P10631" i="4"/>
  <c r="P10632" i="4"/>
  <c r="P10633" i="4"/>
  <c r="P10634" i="4"/>
  <c r="P10635" i="4"/>
  <c r="P10636" i="4"/>
  <c r="P10637" i="4"/>
  <c r="P10638" i="4"/>
  <c r="P10639" i="4"/>
  <c r="P10640" i="4"/>
  <c r="P10641" i="4"/>
  <c r="P10642" i="4"/>
  <c r="P10643" i="4"/>
  <c r="P10644" i="4"/>
  <c r="P10645" i="4"/>
  <c r="P10646" i="4"/>
  <c r="P10647" i="4"/>
  <c r="P10648" i="4"/>
  <c r="P10649" i="4"/>
  <c r="P10650" i="4"/>
  <c r="P10651" i="4"/>
  <c r="P10652" i="4"/>
  <c r="P10653" i="4"/>
  <c r="P10654" i="4"/>
  <c r="P10655" i="4"/>
  <c r="P10656" i="4"/>
  <c r="P10657" i="4"/>
  <c r="P10658" i="4"/>
  <c r="P10659" i="4"/>
  <c r="P10660" i="4"/>
  <c r="P10661" i="4"/>
  <c r="P10662" i="4"/>
  <c r="P10663" i="4"/>
  <c r="P10664" i="4"/>
  <c r="P10665" i="4"/>
  <c r="P10666" i="4"/>
  <c r="P10667" i="4"/>
  <c r="P10668" i="4"/>
  <c r="P10669" i="4"/>
  <c r="P10670" i="4"/>
  <c r="P10671" i="4"/>
  <c r="P10672" i="4"/>
  <c r="P10673" i="4"/>
  <c r="P10674" i="4"/>
  <c r="P10675" i="4"/>
  <c r="P10676" i="4"/>
  <c r="P10677" i="4"/>
  <c r="P10678" i="4"/>
  <c r="P10679" i="4"/>
  <c r="P10680" i="4"/>
  <c r="P10681" i="4"/>
  <c r="P10682" i="4"/>
  <c r="P10683" i="4"/>
  <c r="P10684" i="4"/>
  <c r="P10685" i="4"/>
  <c r="P10686" i="4"/>
  <c r="P10687" i="4"/>
  <c r="P10688" i="4"/>
  <c r="P10689" i="4"/>
  <c r="P10690" i="4"/>
  <c r="P10691" i="4"/>
  <c r="P10692" i="4"/>
  <c r="P10693" i="4"/>
  <c r="P10694" i="4"/>
  <c r="P10695" i="4"/>
  <c r="P10696" i="4"/>
  <c r="P10697" i="4"/>
  <c r="P10698" i="4"/>
  <c r="P10699" i="4"/>
  <c r="P10700" i="4"/>
  <c r="P10701" i="4"/>
  <c r="P10702" i="4"/>
  <c r="P10703" i="4"/>
  <c r="P10704" i="4"/>
  <c r="P10705" i="4"/>
  <c r="P10706" i="4"/>
  <c r="P10707" i="4"/>
  <c r="P10708" i="4"/>
  <c r="P10709" i="4"/>
  <c r="P10710" i="4"/>
  <c r="P10711" i="4"/>
  <c r="P10712" i="4"/>
  <c r="P10713" i="4"/>
  <c r="P10714" i="4"/>
  <c r="P10715" i="4"/>
  <c r="P10716" i="4"/>
  <c r="P10717" i="4"/>
  <c r="P10718" i="4"/>
  <c r="P10719" i="4"/>
  <c r="P10720" i="4"/>
  <c r="P10721" i="4"/>
  <c r="P10722" i="4"/>
  <c r="P10723" i="4"/>
  <c r="P10724" i="4"/>
  <c r="P10725" i="4"/>
  <c r="P10726" i="4"/>
  <c r="P10727" i="4"/>
  <c r="P10728" i="4"/>
  <c r="P10729" i="4"/>
  <c r="P10730" i="4"/>
  <c r="P10731" i="4"/>
  <c r="P10732" i="4"/>
  <c r="P10733" i="4"/>
  <c r="P10734" i="4"/>
  <c r="P10735" i="4"/>
  <c r="P10736" i="4"/>
  <c r="P10737" i="4"/>
  <c r="P10738" i="4"/>
  <c r="P10739" i="4"/>
  <c r="P10740" i="4"/>
  <c r="P10741" i="4"/>
  <c r="P10742" i="4"/>
  <c r="P10743" i="4"/>
  <c r="P10744" i="4"/>
  <c r="P10745" i="4"/>
  <c r="P10746" i="4"/>
  <c r="P10747" i="4"/>
  <c r="P10748" i="4"/>
  <c r="P10749" i="4"/>
  <c r="P10750" i="4"/>
  <c r="P10751" i="4"/>
  <c r="P10752" i="4"/>
  <c r="P10753" i="4"/>
  <c r="P10754" i="4"/>
  <c r="P10755" i="4"/>
  <c r="P10756" i="4"/>
  <c r="P10757" i="4"/>
  <c r="P10758" i="4"/>
  <c r="P10759" i="4"/>
  <c r="P10760" i="4"/>
  <c r="P10761" i="4"/>
  <c r="P10762" i="4"/>
  <c r="P10763" i="4"/>
  <c r="P10764" i="4"/>
  <c r="P10765" i="4"/>
  <c r="P10766" i="4"/>
  <c r="P10767" i="4"/>
  <c r="P10768" i="4"/>
  <c r="P10769" i="4"/>
  <c r="P10770" i="4"/>
  <c r="P10771" i="4"/>
  <c r="P10772" i="4"/>
  <c r="P10773" i="4"/>
  <c r="P10774" i="4"/>
  <c r="P10775" i="4"/>
  <c r="P10776" i="4"/>
  <c r="P10777" i="4"/>
  <c r="P10778" i="4"/>
  <c r="P10779" i="4"/>
  <c r="P10780" i="4"/>
  <c r="P10781" i="4"/>
  <c r="P10782" i="4"/>
  <c r="P10783" i="4"/>
  <c r="P10784" i="4"/>
  <c r="P10785" i="4"/>
  <c r="P10786" i="4"/>
  <c r="P10787" i="4"/>
  <c r="P10788" i="4"/>
  <c r="P10789" i="4"/>
  <c r="P10790" i="4"/>
  <c r="P10791" i="4"/>
  <c r="P10792" i="4"/>
  <c r="P10793" i="4"/>
  <c r="P10794" i="4"/>
  <c r="P10795" i="4"/>
  <c r="P10796" i="4"/>
  <c r="P10797" i="4"/>
  <c r="P10798" i="4"/>
  <c r="P10799" i="4"/>
  <c r="P10800" i="4"/>
  <c r="P10801" i="4"/>
  <c r="P10802" i="4"/>
  <c r="P10803" i="4"/>
  <c r="P10804" i="4"/>
  <c r="P10805" i="4"/>
  <c r="P10806" i="4"/>
  <c r="P10807" i="4"/>
  <c r="P10808" i="4"/>
  <c r="P10809" i="4"/>
  <c r="P10810" i="4"/>
  <c r="P10811" i="4"/>
  <c r="P10812" i="4"/>
  <c r="P10813" i="4"/>
  <c r="P10814" i="4"/>
  <c r="P10815" i="4"/>
  <c r="P10816" i="4"/>
  <c r="P10817" i="4"/>
  <c r="P10818" i="4"/>
  <c r="P10819" i="4"/>
  <c r="P10820" i="4"/>
  <c r="P10821" i="4"/>
  <c r="P10822" i="4"/>
  <c r="P10823" i="4"/>
  <c r="P10824" i="4"/>
  <c r="P10825" i="4"/>
  <c r="P10826" i="4"/>
  <c r="P10827" i="4"/>
  <c r="P10828" i="4"/>
  <c r="P10829" i="4"/>
  <c r="P10830" i="4"/>
  <c r="P10831" i="4"/>
  <c r="P10832" i="4"/>
  <c r="P10833" i="4"/>
  <c r="P10834" i="4"/>
  <c r="P10835" i="4"/>
  <c r="P10836" i="4"/>
  <c r="P10837" i="4"/>
  <c r="P10838" i="4"/>
  <c r="P10839" i="4"/>
  <c r="P10840" i="4"/>
  <c r="P10841" i="4"/>
  <c r="P10842" i="4"/>
  <c r="P10843" i="4"/>
  <c r="P10844" i="4"/>
  <c r="P10845" i="4"/>
  <c r="P10846" i="4"/>
  <c r="P10847" i="4"/>
  <c r="P10848" i="4"/>
  <c r="P10849" i="4"/>
  <c r="P10850" i="4"/>
  <c r="P10851" i="4"/>
  <c r="P10852" i="4"/>
  <c r="P10853" i="4"/>
  <c r="P10854" i="4"/>
  <c r="P10855" i="4"/>
  <c r="P10856" i="4"/>
  <c r="P10857" i="4"/>
  <c r="P10858" i="4"/>
  <c r="P10859" i="4"/>
  <c r="P10860" i="4"/>
  <c r="P10861" i="4"/>
  <c r="P10862" i="4"/>
  <c r="P10863" i="4"/>
  <c r="P10864" i="4"/>
  <c r="P10865" i="4"/>
  <c r="P10866" i="4"/>
  <c r="P10867" i="4"/>
  <c r="P10868" i="4"/>
  <c r="P10869" i="4"/>
  <c r="P10870" i="4"/>
  <c r="P10871" i="4"/>
  <c r="P10872" i="4"/>
  <c r="P10873" i="4"/>
  <c r="P10874" i="4"/>
  <c r="P10875" i="4"/>
  <c r="P10876" i="4"/>
  <c r="P10877" i="4"/>
  <c r="P10878" i="4"/>
  <c r="P10879" i="4"/>
  <c r="P10880" i="4"/>
  <c r="P10881" i="4"/>
  <c r="P10882" i="4"/>
  <c r="P10883" i="4"/>
  <c r="P10884" i="4"/>
  <c r="P10885" i="4"/>
  <c r="P10886" i="4"/>
  <c r="P10887" i="4"/>
  <c r="P10888" i="4"/>
  <c r="P10889" i="4"/>
  <c r="P10890" i="4"/>
  <c r="P10891" i="4"/>
  <c r="P10892" i="4"/>
  <c r="P10893" i="4"/>
  <c r="P10894" i="4"/>
  <c r="P10895" i="4"/>
  <c r="P10896" i="4"/>
  <c r="P10897" i="4"/>
  <c r="P10898" i="4"/>
  <c r="P10899" i="4"/>
  <c r="P10900" i="4"/>
  <c r="P10901" i="4"/>
  <c r="P10902" i="4"/>
  <c r="P10903" i="4"/>
  <c r="P10904" i="4"/>
  <c r="P10905" i="4"/>
  <c r="P10906" i="4"/>
  <c r="P10907" i="4"/>
  <c r="P10908" i="4"/>
  <c r="P10909" i="4"/>
  <c r="P10910" i="4"/>
  <c r="P10911" i="4"/>
  <c r="P10912" i="4"/>
  <c r="P10913" i="4"/>
  <c r="P10914" i="4"/>
  <c r="P10915" i="4"/>
  <c r="P10916" i="4"/>
  <c r="P10917" i="4"/>
  <c r="P10918" i="4"/>
  <c r="P10919" i="4"/>
  <c r="P10920" i="4"/>
  <c r="P10921" i="4"/>
  <c r="P10922" i="4"/>
  <c r="P10923" i="4"/>
  <c r="P10924" i="4"/>
  <c r="P10925" i="4"/>
  <c r="P10926" i="4"/>
  <c r="P10927" i="4"/>
  <c r="P10928" i="4"/>
  <c r="P10929" i="4"/>
  <c r="P10930" i="4"/>
  <c r="P10931" i="4"/>
  <c r="P10932" i="4"/>
  <c r="P10933" i="4"/>
  <c r="P10934" i="4"/>
  <c r="P10935" i="4"/>
  <c r="P10936" i="4"/>
  <c r="P10937" i="4"/>
  <c r="P10938" i="4"/>
  <c r="P10939" i="4"/>
  <c r="P10940" i="4"/>
  <c r="P10941" i="4"/>
  <c r="P10942" i="4"/>
  <c r="P10943" i="4"/>
  <c r="P10944" i="4"/>
  <c r="P10945" i="4"/>
  <c r="P10946" i="4"/>
  <c r="P10947" i="4"/>
  <c r="P10948" i="4"/>
  <c r="P10949" i="4"/>
  <c r="P10950" i="4"/>
  <c r="P10951" i="4"/>
  <c r="P10952" i="4"/>
  <c r="P10953" i="4"/>
  <c r="P10954" i="4"/>
  <c r="P10955" i="4"/>
  <c r="P10956" i="4"/>
  <c r="P10957" i="4"/>
  <c r="P10958" i="4"/>
  <c r="P10959" i="4"/>
  <c r="P10960" i="4"/>
  <c r="P10961" i="4"/>
  <c r="P10962" i="4"/>
  <c r="P10963" i="4"/>
  <c r="P10964" i="4"/>
  <c r="P10965" i="4"/>
  <c r="P10966" i="4"/>
  <c r="P10967" i="4"/>
  <c r="P10968" i="4"/>
  <c r="P10969" i="4"/>
  <c r="P10970" i="4"/>
  <c r="P10971" i="4"/>
  <c r="P10972" i="4"/>
  <c r="P10973" i="4"/>
  <c r="P10974" i="4"/>
  <c r="P10975" i="4"/>
  <c r="P10976" i="4"/>
  <c r="P10977" i="4"/>
  <c r="P10978" i="4"/>
  <c r="P10979" i="4"/>
  <c r="P10980" i="4"/>
  <c r="P10981" i="4"/>
  <c r="P10982" i="4"/>
  <c r="P10983" i="4"/>
  <c r="P10984" i="4"/>
  <c r="P10985" i="4"/>
  <c r="P10986" i="4"/>
  <c r="P10987" i="4"/>
  <c r="P10988" i="4"/>
  <c r="P10989" i="4"/>
  <c r="P10990" i="4"/>
  <c r="P10991" i="4"/>
  <c r="P10992" i="4"/>
  <c r="P10993" i="4"/>
  <c r="P10994" i="4"/>
  <c r="P10995" i="4"/>
  <c r="P10996" i="4"/>
  <c r="P10997" i="4"/>
  <c r="P10998" i="4"/>
  <c r="P10999" i="4"/>
  <c r="P11000" i="4"/>
  <c r="P11001" i="4"/>
  <c r="P11002" i="4"/>
  <c r="P11003" i="4"/>
  <c r="P11004" i="4"/>
  <c r="P11005" i="4"/>
  <c r="P11006" i="4"/>
  <c r="P11007" i="4"/>
  <c r="P11008" i="4"/>
  <c r="P11009" i="4"/>
  <c r="P11010" i="4"/>
  <c r="P11011" i="4"/>
  <c r="P11012" i="4"/>
  <c r="P11013" i="4"/>
  <c r="P11014" i="4"/>
  <c r="P11015" i="4"/>
  <c r="P11016" i="4"/>
  <c r="P11017" i="4"/>
  <c r="P11018" i="4"/>
  <c r="P11019" i="4"/>
  <c r="P11020" i="4"/>
  <c r="P11021" i="4"/>
  <c r="P11022" i="4"/>
  <c r="P11023" i="4"/>
  <c r="P11024" i="4"/>
  <c r="P11025" i="4"/>
  <c r="P11026" i="4"/>
  <c r="P11027" i="4"/>
  <c r="P11028" i="4"/>
  <c r="P11029" i="4"/>
  <c r="P11030" i="4"/>
  <c r="P11031" i="4"/>
  <c r="P11032" i="4"/>
  <c r="P11033" i="4"/>
  <c r="P11034" i="4"/>
  <c r="P11035" i="4"/>
  <c r="P11036" i="4"/>
  <c r="P11037" i="4"/>
  <c r="P11038" i="4"/>
  <c r="P11039" i="4"/>
  <c r="P11040" i="4"/>
  <c r="P11041" i="4"/>
  <c r="P11042" i="4"/>
  <c r="P11043" i="4"/>
  <c r="P11044" i="4"/>
  <c r="P11045" i="4"/>
  <c r="P11046" i="4"/>
  <c r="P11047" i="4"/>
  <c r="P11048" i="4"/>
  <c r="P11049" i="4"/>
  <c r="P11050" i="4"/>
  <c r="P11051" i="4"/>
  <c r="P11052" i="4"/>
  <c r="P11053" i="4"/>
  <c r="P11054" i="4"/>
  <c r="P11055" i="4"/>
  <c r="P11056" i="4"/>
  <c r="P11057" i="4"/>
  <c r="P11058" i="4"/>
  <c r="P11059" i="4"/>
  <c r="P11060" i="4"/>
  <c r="P11061" i="4"/>
  <c r="P11062" i="4"/>
  <c r="P11063" i="4"/>
  <c r="P11064" i="4"/>
  <c r="P11065" i="4"/>
  <c r="P11066" i="4"/>
  <c r="P11067" i="4"/>
  <c r="P11068" i="4"/>
  <c r="P11069" i="4"/>
  <c r="P11070" i="4"/>
  <c r="P11071" i="4"/>
  <c r="P11072" i="4"/>
  <c r="P11073" i="4"/>
  <c r="P11074" i="4"/>
  <c r="P11075" i="4"/>
  <c r="P11076" i="4"/>
  <c r="P11077" i="4"/>
  <c r="P11078" i="4"/>
  <c r="P11079" i="4"/>
  <c r="P11080" i="4"/>
  <c r="P11081" i="4"/>
  <c r="P11082" i="4"/>
  <c r="P11083" i="4"/>
  <c r="P11084" i="4"/>
  <c r="P11085" i="4"/>
  <c r="P11086" i="4"/>
  <c r="P11087" i="4"/>
  <c r="P11088" i="4"/>
  <c r="P11089" i="4"/>
  <c r="P11090" i="4"/>
  <c r="P11091" i="4"/>
  <c r="P11092" i="4"/>
  <c r="P11093" i="4"/>
  <c r="P11094" i="4"/>
  <c r="P11095" i="4"/>
  <c r="P11096" i="4"/>
  <c r="P11097" i="4"/>
  <c r="P11098" i="4"/>
  <c r="P11099" i="4"/>
  <c r="P11100" i="4"/>
  <c r="P11101" i="4"/>
  <c r="P11102" i="4"/>
  <c r="P11103" i="4"/>
  <c r="P11104" i="4"/>
  <c r="P11105" i="4"/>
  <c r="P11106" i="4"/>
  <c r="P11107" i="4"/>
  <c r="P11108" i="4"/>
  <c r="P11109" i="4"/>
  <c r="P11110" i="4"/>
  <c r="P11111" i="4"/>
  <c r="P11112" i="4"/>
  <c r="P11113" i="4"/>
  <c r="P11114" i="4"/>
  <c r="P11115" i="4"/>
  <c r="P11116" i="4"/>
  <c r="P11117" i="4"/>
  <c r="P11118" i="4"/>
  <c r="P11119" i="4"/>
  <c r="P11120" i="4"/>
  <c r="P11121" i="4"/>
  <c r="P11122" i="4"/>
  <c r="P11123" i="4"/>
  <c r="P11124" i="4"/>
  <c r="P11125" i="4"/>
  <c r="P11126" i="4"/>
  <c r="P11127" i="4"/>
  <c r="P11128" i="4"/>
  <c r="P11129" i="4"/>
  <c r="P11130" i="4"/>
  <c r="P11131" i="4"/>
  <c r="P11132" i="4"/>
  <c r="P11133" i="4"/>
  <c r="P11134" i="4"/>
  <c r="P11135" i="4"/>
  <c r="P11136" i="4"/>
  <c r="P11137" i="4"/>
  <c r="P11138" i="4"/>
  <c r="P11139" i="4"/>
  <c r="P11140" i="4"/>
  <c r="P11141" i="4"/>
  <c r="P11142" i="4"/>
  <c r="P11143" i="4"/>
  <c r="P11144" i="4"/>
  <c r="P11145" i="4"/>
  <c r="P11146" i="4"/>
  <c r="P11147" i="4"/>
  <c r="P11148" i="4"/>
  <c r="P11149" i="4"/>
  <c r="P11150" i="4"/>
  <c r="P11151" i="4"/>
  <c r="P11152" i="4"/>
  <c r="P11153" i="4"/>
  <c r="P11154" i="4"/>
  <c r="P11155" i="4"/>
  <c r="P11156" i="4"/>
  <c r="P11157" i="4"/>
  <c r="P11158" i="4"/>
  <c r="P11159" i="4"/>
  <c r="P11160" i="4"/>
  <c r="P11161" i="4"/>
  <c r="P11162" i="4"/>
  <c r="P11163" i="4"/>
  <c r="P11164" i="4"/>
  <c r="P11165" i="4"/>
  <c r="P11166" i="4"/>
  <c r="P11167" i="4"/>
  <c r="P11168" i="4"/>
  <c r="P11169" i="4"/>
  <c r="P11170" i="4"/>
  <c r="P11171" i="4"/>
  <c r="P11172" i="4"/>
  <c r="P11173" i="4"/>
  <c r="P11174" i="4"/>
  <c r="P11175" i="4"/>
  <c r="P11176" i="4"/>
  <c r="P11177" i="4"/>
  <c r="P11178" i="4"/>
  <c r="P11179" i="4"/>
  <c r="P11180" i="4"/>
  <c r="P11181" i="4"/>
  <c r="P11182" i="4"/>
  <c r="P11183" i="4"/>
  <c r="P11184" i="4"/>
  <c r="P11185" i="4"/>
  <c r="P11186" i="4"/>
  <c r="P11187" i="4"/>
  <c r="P11188" i="4"/>
  <c r="P11189" i="4"/>
  <c r="P11190" i="4"/>
  <c r="P11191" i="4"/>
  <c r="P11192" i="4"/>
  <c r="P11193" i="4"/>
  <c r="P11194" i="4"/>
  <c r="P11195" i="4"/>
  <c r="P11196" i="4"/>
  <c r="P11197" i="4"/>
  <c r="P11198" i="4"/>
  <c r="P11199" i="4"/>
  <c r="P11200" i="4"/>
  <c r="P11201" i="4"/>
  <c r="P11202" i="4"/>
  <c r="P11203" i="4"/>
  <c r="P11204" i="4"/>
  <c r="P11205" i="4"/>
  <c r="P11206" i="4"/>
  <c r="P11207" i="4"/>
  <c r="P11208" i="4"/>
  <c r="P11209" i="4"/>
  <c r="P11210" i="4"/>
  <c r="P11211" i="4"/>
  <c r="P11212" i="4"/>
  <c r="P11213" i="4"/>
  <c r="P11214" i="4"/>
  <c r="P11215" i="4"/>
  <c r="P11216" i="4"/>
  <c r="P11217" i="4"/>
  <c r="P11218" i="4"/>
  <c r="P11219" i="4"/>
  <c r="P11220" i="4"/>
  <c r="P11221" i="4"/>
  <c r="P11222" i="4"/>
  <c r="P11223" i="4"/>
  <c r="P11224" i="4"/>
  <c r="P11225" i="4"/>
  <c r="P11226" i="4"/>
  <c r="P11227" i="4"/>
  <c r="P11228" i="4"/>
  <c r="P11229" i="4"/>
  <c r="P11230" i="4"/>
  <c r="P11231" i="4"/>
  <c r="P11232" i="4"/>
  <c r="P11233" i="4"/>
  <c r="P11234" i="4"/>
  <c r="P11235" i="4"/>
  <c r="P11236" i="4"/>
  <c r="P11237" i="4"/>
  <c r="P11238" i="4"/>
  <c r="P11239" i="4"/>
  <c r="P11240" i="4"/>
  <c r="P11241" i="4"/>
  <c r="P11242" i="4"/>
  <c r="P11243" i="4"/>
  <c r="P11244" i="4"/>
  <c r="P11245" i="4"/>
  <c r="P11246" i="4"/>
  <c r="P11247" i="4"/>
  <c r="P11248" i="4"/>
  <c r="P11249" i="4"/>
  <c r="P11250" i="4"/>
  <c r="P11251" i="4"/>
  <c r="P11252" i="4"/>
  <c r="P11253" i="4"/>
  <c r="P11254" i="4"/>
  <c r="P11255" i="4"/>
  <c r="P11256" i="4"/>
  <c r="P11257" i="4"/>
  <c r="P11258" i="4"/>
  <c r="P11259" i="4"/>
  <c r="P11260" i="4"/>
  <c r="P11261" i="4"/>
  <c r="P11262" i="4"/>
  <c r="P11263" i="4"/>
  <c r="P11264" i="4"/>
  <c r="P11265" i="4"/>
  <c r="P11266" i="4"/>
  <c r="P11267" i="4"/>
  <c r="P11268" i="4"/>
  <c r="P11269" i="4"/>
  <c r="P11270" i="4"/>
  <c r="P11271" i="4"/>
  <c r="P11272" i="4"/>
  <c r="P11273" i="4"/>
  <c r="P11274" i="4"/>
  <c r="P11275" i="4"/>
  <c r="P11276" i="4"/>
  <c r="P11277" i="4"/>
  <c r="P11278" i="4"/>
  <c r="P11279" i="4"/>
  <c r="P11280" i="4"/>
  <c r="P11281" i="4"/>
  <c r="P11282" i="4"/>
  <c r="P11283" i="4"/>
  <c r="P11284" i="4"/>
  <c r="P11285" i="4"/>
  <c r="P11286" i="4"/>
  <c r="P11287" i="4"/>
  <c r="P11288" i="4"/>
  <c r="P11289" i="4"/>
  <c r="P11290" i="4"/>
  <c r="P11291" i="4"/>
  <c r="P11292" i="4"/>
  <c r="P11293" i="4"/>
  <c r="P11294" i="4"/>
  <c r="P11295" i="4"/>
  <c r="P11296" i="4"/>
  <c r="P11297" i="4"/>
  <c r="P11298" i="4"/>
  <c r="P11299" i="4"/>
  <c r="P11300" i="4"/>
  <c r="P11301" i="4"/>
  <c r="P11302" i="4"/>
  <c r="P11303" i="4"/>
  <c r="P11304" i="4"/>
  <c r="P11305" i="4"/>
  <c r="P11306" i="4"/>
  <c r="P11307" i="4"/>
  <c r="P11308" i="4"/>
  <c r="P11309" i="4"/>
  <c r="P11310" i="4"/>
  <c r="P11311" i="4"/>
  <c r="P11312" i="4"/>
  <c r="P11313" i="4"/>
  <c r="P11314" i="4"/>
  <c r="P11315" i="4"/>
  <c r="P11316" i="4"/>
  <c r="P11317" i="4"/>
  <c r="P11318" i="4"/>
  <c r="P11319" i="4"/>
  <c r="P11320" i="4"/>
  <c r="P11321" i="4"/>
  <c r="P11322" i="4"/>
  <c r="P11323" i="4"/>
  <c r="P11324" i="4"/>
  <c r="P11325" i="4"/>
  <c r="P11326" i="4"/>
  <c r="P11327" i="4"/>
  <c r="P11328" i="4"/>
  <c r="P11329" i="4"/>
  <c r="P11330" i="4"/>
  <c r="P11331" i="4"/>
  <c r="P11332" i="4"/>
  <c r="P11333" i="4"/>
  <c r="P11334" i="4"/>
  <c r="P11335" i="4"/>
  <c r="P11336" i="4"/>
  <c r="P11337" i="4"/>
  <c r="P11338" i="4"/>
  <c r="P11339" i="4"/>
  <c r="P11340" i="4"/>
  <c r="P11341" i="4"/>
  <c r="P11342" i="4"/>
  <c r="P11343" i="4"/>
  <c r="P11344" i="4"/>
  <c r="P11345" i="4"/>
  <c r="P11346" i="4"/>
  <c r="P11347" i="4"/>
  <c r="P11348" i="4"/>
  <c r="P11349" i="4"/>
  <c r="P11350" i="4"/>
  <c r="P11351" i="4"/>
  <c r="P11352" i="4"/>
  <c r="P11353" i="4"/>
  <c r="P11354" i="4"/>
  <c r="P11355" i="4"/>
  <c r="P11356" i="4"/>
  <c r="P11357" i="4"/>
  <c r="P11358" i="4"/>
  <c r="P11359" i="4"/>
  <c r="P11360" i="4"/>
  <c r="P11361" i="4"/>
  <c r="P11362" i="4"/>
  <c r="P11363" i="4"/>
  <c r="P11364" i="4"/>
  <c r="P11365" i="4"/>
  <c r="P11366" i="4"/>
  <c r="P11367" i="4"/>
  <c r="P11368" i="4"/>
  <c r="P11369" i="4"/>
  <c r="P11370" i="4"/>
  <c r="P11371" i="4"/>
  <c r="P11372" i="4"/>
  <c r="P11373" i="4"/>
  <c r="P11374" i="4"/>
  <c r="P11375" i="4"/>
  <c r="P11376" i="4"/>
  <c r="P11377" i="4"/>
  <c r="P11378" i="4"/>
  <c r="P11379" i="4"/>
  <c r="P11380" i="4"/>
  <c r="P11381" i="4"/>
  <c r="P11382" i="4"/>
  <c r="P11383" i="4"/>
  <c r="P11384" i="4"/>
  <c r="P11385" i="4"/>
  <c r="P11386" i="4"/>
  <c r="P11387" i="4"/>
  <c r="P11388" i="4"/>
  <c r="P11389" i="4"/>
  <c r="P11390" i="4"/>
  <c r="P11391" i="4"/>
  <c r="P11392" i="4"/>
  <c r="P11393" i="4"/>
  <c r="P11394" i="4"/>
  <c r="P11395" i="4"/>
  <c r="P11396" i="4"/>
  <c r="P11397" i="4"/>
  <c r="P11398" i="4"/>
  <c r="P11399" i="4"/>
  <c r="P11400" i="4"/>
  <c r="P11401" i="4"/>
  <c r="P11402" i="4"/>
  <c r="P11403" i="4"/>
  <c r="P11404" i="4"/>
  <c r="P11405" i="4"/>
  <c r="P11406" i="4"/>
  <c r="P11407" i="4"/>
  <c r="P11408" i="4"/>
  <c r="P11409" i="4"/>
  <c r="P11410" i="4"/>
  <c r="P11411" i="4"/>
  <c r="P11412" i="4"/>
  <c r="P11413" i="4"/>
  <c r="P11414" i="4"/>
  <c r="P11415" i="4"/>
  <c r="P11416" i="4"/>
  <c r="P11417" i="4"/>
  <c r="P11418" i="4"/>
  <c r="P11419" i="4"/>
  <c r="P11420" i="4"/>
  <c r="P11421" i="4"/>
  <c r="P11422" i="4"/>
  <c r="P11423" i="4"/>
  <c r="P11424" i="4"/>
  <c r="P11425" i="4"/>
  <c r="P11426" i="4"/>
  <c r="P11427" i="4"/>
  <c r="P11428" i="4"/>
  <c r="P11429" i="4"/>
  <c r="P11430" i="4"/>
  <c r="P11431" i="4"/>
  <c r="P11432" i="4"/>
  <c r="P11433" i="4"/>
  <c r="P11434" i="4"/>
  <c r="P11435" i="4"/>
  <c r="P11436" i="4"/>
  <c r="P11437" i="4"/>
  <c r="P11438" i="4"/>
  <c r="P11439" i="4"/>
  <c r="P11440" i="4"/>
  <c r="P11441" i="4"/>
  <c r="P11442" i="4"/>
  <c r="P11443" i="4"/>
  <c r="P11444" i="4"/>
  <c r="P11445" i="4"/>
  <c r="P11446" i="4"/>
  <c r="P11447" i="4"/>
  <c r="P11448" i="4"/>
  <c r="P11449" i="4"/>
  <c r="P11450" i="4"/>
  <c r="P11451" i="4"/>
  <c r="P11452" i="4"/>
  <c r="P11453" i="4"/>
  <c r="P11454" i="4"/>
  <c r="P11455" i="4"/>
  <c r="P11456" i="4"/>
  <c r="P11457" i="4"/>
  <c r="P11458" i="4"/>
  <c r="P11459" i="4"/>
  <c r="P11460" i="4"/>
  <c r="P11461" i="4"/>
  <c r="P11462" i="4"/>
  <c r="P11463" i="4"/>
  <c r="P11464" i="4"/>
  <c r="P11465" i="4"/>
  <c r="P11466" i="4"/>
  <c r="P11467" i="4"/>
  <c r="P11468" i="4"/>
  <c r="P11469" i="4"/>
  <c r="P11470" i="4"/>
  <c r="P11471" i="4"/>
  <c r="P11472" i="4"/>
  <c r="P11473" i="4"/>
  <c r="P11474" i="4"/>
  <c r="P11475" i="4"/>
  <c r="P11476" i="4"/>
  <c r="P11477" i="4"/>
  <c r="P11478" i="4"/>
  <c r="P11479" i="4"/>
  <c r="P11480" i="4"/>
  <c r="P11481" i="4"/>
  <c r="P11482" i="4"/>
  <c r="P11483" i="4"/>
  <c r="P11484" i="4"/>
  <c r="P11485" i="4"/>
  <c r="P11486" i="4"/>
  <c r="P11487" i="4"/>
  <c r="P11488" i="4"/>
  <c r="P11489" i="4"/>
  <c r="P11490" i="4"/>
  <c r="P11491" i="4"/>
  <c r="P11492" i="4"/>
  <c r="P11493" i="4"/>
  <c r="P11494" i="4"/>
  <c r="P11495" i="4"/>
  <c r="P11496" i="4"/>
  <c r="P11497" i="4"/>
  <c r="P11498" i="4"/>
  <c r="P11499" i="4"/>
  <c r="P11500" i="4"/>
  <c r="P11501" i="4"/>
  <c r="P11502" i="4"/>
  <c r="P11503" i="4"/>
  <c r="P11504" i="4"/>
  <c r="P11505" i="4"/>
  <c r="P11506" i="4"/>
  <c r="P11507" i="4"/>
  <c r="P11508" i="4"/>
  <c r="P11509" i="4"/>
  <c r="P11510" i="4"/>
  <c r="P11511" i="4"/>
  <c r="P11512" i="4"/>
  <c r="P11513" i="4"/>
  <c r="P11514" i="4"/>
  <c r="P11515" i="4"/>
  <c r="P11516" i="4"/>
  <c r="P11517" i="4"/>
  <c r="P11518" i="4"/>
  <c r="P11519" i="4"/>
  <c r="P11520" i="4"/>
  <c r="P11521" i="4"/>
  <c r="P11522" i="4"/>
  <c r="P11523" i="4"/>
  <c r="P11524" i="4"/>
  <c r="P11525" i="4"/>
  <c r="P11526" i="4"/>
  <c r="P11527" i="4"/>
  <c r="P11528" i="4"/>
  <c r="P11529" i="4"/>
  <c r="P11530" i="4"/>
  <c r="P11531" i="4"/>
  <c r="P11532" i="4"/>
  <c r="P11533" i="4"/>
  <c r="P11534" i="4"/>
  <c r="P11535" i="4"/>
  <c r="P11536" i="4"/>
  <c r="P11537" i="4"/>
  <c r="P11538" i="4"/>
  <c r="P11539" i="4"/>
  <c r="P11540" i="4"/>
  <c r="P11541" i="4"/>
  <c r="P11542" i="4"/>
  <c r="P11543" i="4"/>
  <c r="P11544" i="4"/>
  <c r="P11545" i="4"/>
  <c r="P11546" i="4"/>
  <c r="P11547" i="4"/>
  <c r="P11548" i="4"/>
  <c r="P11549" i="4"/>
  <c r="P11550" i="4"/>
  <c r="P11551" i="4"/>
  <c r="P11552" i="4"/>
  <c r="P11553" i="4"/>
  <c r="P11554" i="4"/>
  <c r="P11555" i="4"/>
  <c r="P11556" i="4"/>
  <c r="P11557" i="4"/>
  <c r="P11558" i="4"/>
  <c r="P11559" i="4"/>
  <c r="P11560" i="4"/>
  <c r="P11561" i="4"/>
  <c r="P11562" i="4"/>
  <c r="P11563" i="4"/>
  <c r="P11564" i="4"/>
  <c r="P11565" i="4"/>
  <c r="P11566" i="4"/>
  <c r="P11567" i="4"/>
  <c r="P11568" i="4"/>
  <c r="P11569" i="4"/>
  <c r="P11570" i="4"/>
  <c r="P11571" i="4"/>
  <c r="P11572" i="4"/>
  <c r="P11573" i="4"/>
  <c r="P11574" i="4"/>
  <c r="P11575" i="4"/>
  <c r="P11576" i="4"/>
  <c r="P11577" i="4"/>
  <c r="P11578" i="4"/>
  <c r="P11579" i="4"/>
  <c r="P11580" i="4"/>
  <c r="P11581" i="4"/>
  <c r="P11582" i="4"/>
  <c r="P11583" i="4"/>
  <c r="P11584" i="4"/>
  <c r="P11585" i="4"/>
  <c r="P11586" i="4"/>
  <c r="P11587" i="4"/>
  <c r="P11588" i="4"/>
  <c r="P11589" i="4"/>
  <c r="P11590" i="4"/>
  <c r="P11591" i="4"/>
  <c r="P11592" i="4"/>
  <c r="P11593" i="4"/>
  <c r="P11594" i="4"/>
  <c r="P11595" i="4"/>
  <c r="P11596" i="4"/>
  <c r="P11597" i="4"/>
  <c r="P11598" i="4"/>
  <c r="P11599" i="4"/>
  <c r="P11600" i="4"/>
  <c r="P11601" i="4"/>
  <c r="P11602" i="4"/>
  <c r="P11603" i="4"/>
  <c r="P11604" i="4"/>
  <c r="P11605" i="4"/>
  <c r="P11606" i="4"/>
  <c r="P11607" i="4"/>
  <c r="P11608" i="4"/>
  <c r="P11609" i="4"/>
  <c r="P11610" i="4"/>
  <c r="P11611" i="4"/>
  <c r="P11612" i="4"/>
  <c r="P11613" i="4"/>
  <c r="P11614" i="4"/>
  <c r="P11615" i="4"/>
  <c r="P11616" i="4"/>
  <c r="P11617" i="4"/>
  <c r="P11618" i="4"/>
  <c r="P11619" i="4"/>
  <c r="P11620" i="4"/>
  <c r="P11621" i="4"/>
  <c r="P11622" i="4"/>
  <c r="P11623" i="4"/>
  <c r="P11624" i="4"/>
  <c r="P11625" i="4"/>
  <c r="P11626" i="4"/>
  <c r="P11627" i="4"/>
  <c r="P11628" i="4"/>
  <c r="P11629" i="4"/>
  <c r="P11630" i="4"/>
  <c r="P11631" i="4"/>
  <c r="P11632" i="4"/>
  <c r="P11633" i="4"/>
  <c r="P11634" i="4"/>
  <c r="P11635" i="4"/>
  <c r="P11636" i="4"/>
  <c r="P11637" i="4"/>
  <c r="P11638" i="4"/>
  <c r="P11639" i="4"/>
  <c r="P11640" i="4"/>
  <c r="P11641" i="4"/>
  <c r="P11642" i="4"/>
  <c r="P11643" i="4"/>
  <c r="P11644" i="4"/>
  <c r="P11645" i="4"/>
  <c r="P11646" i="4"/>
  <c r="P11647" i="4"/>
  <c r="P11648" i="4"/>
  <c r="P11649" i="4"/>
  <c r="P11650" i="4"/>
  <c r="P11651" i="4"/>
  <c r="P11652" i="4"/>
  <c r="P11653" i="4"/>
  <c r="P11654" i="4"/>
  <c r="P11655" i="4"/>
  <c r="P11656" i="4"/>
  <c r="P11657" i="4"/>
  <c r="P11658" i="4"/>
  <c r="P11659" i="4"/>
  <c r="P11660" i="4"/>
  <c r="P11661" i="4"/>
  <c r="P11665" i="4"/>
  <c r="P11666" i="4"/>
  <c r="P11667" i="4"/>
  <c r="P11668" i="4"/>
  <c r="P11669" i="4"/>
  <c r="P11670" i="4"/>
  <c r="P11671" i="4"/>
  <c r="P11672" i="4"/>
  <c r="P11673" i="4"/>
  <c r="P11674" i="4"/>
  <c r="P11675" i="4"/>
  <c r="P11676" i="4"/>
  <c r="P11677" i="4"/>
  <c r="P11678" i="4"/>
  <c r="P11679" i="4"/>
  <c r="P11680" i="4"/>
  <c r="P11681" i="4"/>
  <c r="P11682" i="4"/>
  <c r="P11683" i="4"/>
  <c r="P11684" i="4"/>
  <c r="P11685" i="4"/>
  <c r="P11686" i="4"/>
  <c r="P11687" i="4"/>
  <c r="P11688" i="4"/>
  <c r="P11689" i="4"/>
  <c r="P11690" i="4"/>
  <c r="P11691" i="4"/>
  <c r="P11692" i="4"/>
  <c r="P11693" i="4"/>
  <c r="P11694" i="4"/>
  <c r="P11695" i="4"/>
  <c r="P11696" i="4"/>
  <c r="P11697" i="4"/>
  <c r="P11698" i="4"/>
  <c r="P11699" i="4"/>
  <c r="P11700" i="4"/>
  <c r="P11701" i="4"/>
  <c r="P11702" i="4"/>
  <c r="P11703" i="4"/>
  <c r="P11704" i="4"/>
  <c r="P11705" i="4"/>
  <c r="P11706" i="4"/>
  <c r="P11707" i="4"/>
  <c r="P11708" i="4"/>
  <c r="P11709" i="4"/>
  <c r="P11710" i="4"/>
  <c r="P11711" i="4"/>
  <c r="P11712" i="4"/>
  <c r="P11713" i="4"/>
  <c r="P11714" i="4"/>
  <c r="P11715" i="4"/>
  <c r="P11716" i="4"/>
  <c r="P11717" i="4"/>
  <c r="P11718" i="4"/>
  <c r="P11719" i="4"/>
  <c r="P11720" i="4"/>
  <c r="P11721" i="4"/>
  <c r="P11722" i="4"/>
  <c r="P11723" i="4"/>
  <c r="P11724" i="4"/>
  <c r="P11725" i="4"/>
  <c r="P11726" i="4"/>
  <c r="P11727" i="4"/>
  <c r="P11728" i="4"/>
  <c r="P11729" i="4"/>
  <c r="P11730" i="4"/>
  <c r="P11731" i="4"/>
  <c r="P11732" i="4"/>
  <c r="P11733" i="4"/>
  <c r="P11734" i="4"/>
  <c r="P11735" i="4"/>
  <c r="P11736" i="4"/>
  <c r="P11737" i="4"/>
  <c r="P11738" i="4"/>
  <c r="P11739" i="4"/>
  <c r="P11740" i="4"/>
  <c r="P11741" i="4"/>
  <c r="P11742" i="4"/>
  <c r="P11743" i="4"/>
  <c r="P11744" i="4"/>
  <c r="P11745" i="4"/>
  <c r="P11746" i="4"/>
  <c r="P11747" i="4"/>
  <c r="P11748" i="4"/>
  <c r="P11749" i="4"/>
  <c r="P11750" i="4"/>
  <c r="P11751" i="4"/>
  <c r="P11752" i="4"/>
  <c r="P11753" i="4"/>
  <c r="P11754" i="4"/>
  <c r="P11755" i="4"/>
  <c r="P11756" i="4"/>
  <c r="P11757" i="4"/>
  <c r="P11758" i="4"/>
  <c r="P11759" i="4"/>
  <c r="P11760" i="4"/>
  <c r="P11761" i="4"/>
  <c r="P11762" i="4"/>
  <c r="P11763" i="4"/>
  <c r="P11764" i="4"/>
  <c r="P11765" i="4"/>
  <c r="P11766" i="4"/>
  <c r="P11767" i="4"/>
  <c r="P11768" i="4"/>
  <c r="P11769" i="4"/>
  <c r="P11770" i="4"/>
  <c r="P11771" i="4"/>
  <c r="P11772" i="4"/>
  <c r="P11773" i="4"/>
  <c r="P11774" i="4"/>
  <c r="P11775" i="4"/>
  <c r="P11776" i="4"/>
  <c r="P11777" i="4"/>
  <c r="P11778" i="4"/>
  <c r="P11779" i="4"/>
  <c r="P11780" i="4"/>
  <c r="P11781" i="4"/>
  <c r="P11782" i="4"/>
  <c r="P11783" i="4"/>
  <c r="P11784" i="4"/>
  <c r="P11785" i="4"/>
  <c r="P11786" i="4"/>
  <c r="P11787" i="4"/>
  <c r="P11788" i="4"/>
  <c r="P11789" i="4"/>
  <c r="P11790" i="4"/>
  <c r="P11791" i="4"/>
  <c r="P11792" i="4"/>
  <c r="P11793" i="4"/>
  <c r="P11794" i="4"/>
  <c r="P11795" i="4"/>
  <c r="P11796" i="4"/>
  <c r="P11797" i="4"/>
  <c r="P11798" i="4"/>
  <c r="P11799" i="4"/>
  <c r="P11800" i="4"/>
  <c r="P11801" i="4"/>
  <c r="P11802" i="4"/>
  <c r="P11803" i="4"/>
  <c r="P11804" i="4"/>
  <c r="P11805" i="4"/>
  <c r="P11806" i="4"/>
  <c r="P11807" i="4"/>
  <c r="P11808" i="4"/>
  <c r="P11809" i="4"/>
  <c r="P11810" i="4"/>
  <c r="P11811" i="4"/>
  <c r="P11812" i="4"/>
  <c r="P11813" i="4"/>
  <c r="P11814" i="4"/>
  <c r="P11815" i="4"/>
  <c r="P11816" i="4"/>
  <c r="P11817" i="4"/>
  <c r="P11818" i="4"/>
  <c r="P11819" i="4"/>
  <c r="P11820" i="4"/>
  <c r="P11821" i="4"/>
  <c r="P11822" i="4"/>
  <c r="P11823" i="4"/>
  <c r="P11824" i="4"/>
  <c r="P11825" i="4"/>
  <c r="P11826" i="4"/>
  <c r="P11827" i="4"/>
  <c r="P11828" i="4"/>
  <c r="P11829" i="4"/>
  <c r="P11830" i="4"/>
  <c r="P11831" i="4"/>
  <c r="P11832" i="4"/>
  <c r="P11833" i="4"/>
  <c r="P11834" i="4"/>
  <c r="P11835" i="4"/>
  <c r="P11836" i="4"/>
  <c r="P11837" i="4"/>
  <c r="P11838" i="4"/>
  <c r="P11839" i="4"/>
  <c r="P11840" i="4"/>
  <c r="P11841" i="4"/>
  <c r="P11842" i="4"/>
  <c r="P11843" i="4"/>
  <c r="P11844" i="4"/>
  <c r="P11845" i="4"/>
  <c r="P11846" i="4"/>
  <c r="P11847" i="4"/>
  <c r="P11848" i="4"/>
  <c r="P11849" i="4"/>
  <c r="P11850" i="4"/>
  <c r="P11851" i="4"/>
  <c r="P11852" i="4"/>
  <c r="P11853" i="4"/>
  <c r="P11854" i="4"/>
  <c r="P11855" i="4"/>
  <c r="P11856" i="4"/>
  <c r="P11857" i="4"/>
  <c r="P11858" i="4"/>
  <c r="P11859" i="4"/>
  <c r="P11860" i="4"/>
  <c r="P11861" i="4"/>
  <c r="P11862" i="4"/>
  <c r="P11863" i="4"/>
  <c r="P11864" i="4"/>
  <c r="P11865" i="4"/>
  <c r="P11866" i="4"/>
  <c r="P11867" i="4"/>
  <c r="P11868" i="4"/>
  <c r="P11869" i="4"/>
  <c r="P11870" i="4"/>
  <c r="P11871" i="4"/>
  <c r="P11872" i="4"/>
  <c r="P11873" i="4"/>
  <c r="P11874" i="4"/>
  <c r="P11875" i="4"/>
  <c r="P11876" i="4"/>
  <c r="P11877" i="4"/>
  <c r="P11878" i="4"/>
  <c r="P11879" i="4"/>
  <c r="P11880" i="4"/>
  <c r="P11881" i="4"/>
  <c r="P11882" i="4"/>
  <c r="P11883" i="4"/>
  <c r="P11884" i="4"/>
  <c r="P11885" i="4"/>
  <c r="P11886" i="4"/>
  <c r="P11887" i="4"/>
  <c r="P11888" i="4"/>
  <c r="P11889" i="4"/>
  <c r="P11890" i="4"/>
  <c r="P11891" i="4"/>
  <c r="P11892" i="4"/>
  <c r="P11893" i="4"/>
  <c r="P11894" i="4"/>
  <c r="P11895" i="4"/>
  <c r="P11896" i="4"/>
  <c r="P11897" i="4"/>
  <c r="P11898" i="4"/>
  <c r="P11899" i="4"/>
  <c r="P11900" i="4"/>
  <c r="P11901" i="4"/>
  <c r="P11902" i="4"/>
  <c r="P11903" i="4"/>
  <c r="P11904" i="4"/>
  <c r="P11905" i="4"/>
  <c r="P11906" i="4"/>
  <c r="P11907" i="4"/>
  <c r="P11908" i="4"/>
  <c r="P11909" i="4"/>
  <c r="P11910" i="4"/>
  <c r="P11911" i="4"/>
  <c r="P11912" i="4"/>
  <c r="P11913" i="4"/>
  <c r="P11914" i="4"/>
  <c r="P11915" i="4"/>
  <c r="P11916" i="4"/>
  <c r="P11917" i="4"/>
  <c r="P11918" i="4"/>
  <c r="P11919" i="4"/>
  <c r="P11920" i="4"/>
  <c r="P11921" i="4"/>
  <c r="P11922" i="4"/>
  <c r="P11923" i="4"/>
  <c r="P11924" i="4"/>
  <c r="P11925" i="4"/>
  <c r="P11926" i="4"/>
  <c r="P11927" i="4"/>
  <c r="P11928" i="4"/>
  <c r="P11929" i="4"/>
  <c r="P11930" i="4"/>
  <c r="P11931" i="4"/>
  <c r="P11932" i="4"/>
  <c r="P11933" i="4"/>
  <c r="P11934" i="4"/>
  <c r="P11935" i="4"/>
  <c r="P11936" i="4"/>
  <c r="P11937" i="4"/>
  <c r="P11938" i="4"/>
  <c r="P11939" i="4"/>
  <c r="P11940" i="4"/>
  <c r="P11941" i="4"/>
  <c r="P11942" i="4"/>
  <c r="P11943" i="4"/>
  <c r="P11944" i="4"/>
  <c r="P11945" i="4"/>
  <c r="P11946" i="4"/>
  <c r="P11947" i="4"/>
  <c r="P11948" i="4"/>
  <c r="P11949" i="4"/>
  <c r="P11950" i="4"/>
  <c r="P11951" i="4"/>
  <c r="P11952" i="4"/>
  <c r="P11953" i="4"/>
  <c r="P11954" i="4"/>
  <c r="P11955" i="4"/>
  <c r="P11956" i="4"/>
  <c r="P11957" i="4"/>
  <c r="P11958" i="4"/>
  <c r="P11959" i="4"/>
  <c r="P11960" i="4"/>
  <c r="P11961" i="4"/>
  <c r="P11962" i="4"/>
  <c r="P11963" i="4"/>
  <c r="P11964" i="4"/>
  <c r="P11965" i="4"/>
  <c r="P11966" i="4"/>
  <c r="P11967" i="4"/>
  <c r="P11968" i="4"/>
  <c r="P11969" i="4"/>
  <c r="P11970" i="4"/>
  <c r="P11971" i="4"/>
  <c r="P11972" i="4"/>
  <c r="P11973" i="4"/>
  <c r="P11974" i="4"/>
  <c r="P11975" i="4"/>
  <c r="P11976" i="4"/>
  <c r="P11977" i="4"/>
  <c r="P11978" i="4"/>
  <c r="P11979" i="4"/>
  <c r="P11980" i="4"/>
  <c r="P11981" i="4"/>
  <c r="P11982" i="4"/>
  <c r="P11983" i="4"/>
  <c r="P11984" i="4"/>
  <c r="P11985" i="4"/>
  <c r="P11986" i="4"/>
  <c r="P11987" i="4"/>
  <c r="P11988" i="4"/>
  <c r="P11989" i="4"/>
  <c r="P11990" i="4"/>
  <c r="P11991" i="4"/>
  <c r="P11992" i="4"/>
  <c r="P11993" i="4"/>
  <c r="P11994" i="4"/>
  <c r="P11995" i="4"/>
  <c r="P11996" i="4"/>
  <c r="P11997" i="4"/>
  <c r="P11998" i="4"/>
  <c r="P11999" i="4"/>
  <c r="P12000" i="4"/>
  <c r="P12001" i="4"/>
  <c r="P12002" i="4"/>
  <c r="P12003" i="4"/>
  <c r="P12004" i="4"/>
  <c r="P12005" i="4"/>
  <c r="P12006" i="4"/>
  <c r="P12007" i="4"/>
  <c r="P12008" i="4"/>
  <c r="P12009" i="4"/>
  <c r="P12010" i="4"/>
  <c r="P12011" i="4"/>
  <c r="P12012" i="4"/>
  <c r="P12013" i="4"/>
  <c r="P12014" i="4"/>
  <c r="P12015" i="4"/>
  <c r="P12016" i="4"/>
  <c r="P12017" i="4"/>
  <c r="P12018" i="4"/>
  <c r="P12019" i="4"/>
  <c r="P12020" i="4"/>
  <c r="P12021" i="4"/>
  <c r="P12022" i="4"/>
  <c r="P12023" i="4"/>
  <c r="P12024" i="4"/>
  <c r="P12025" i="4"/>
  <c r="P12026" i="4"/>
  <c r="P12027" i="4"/>
  <c r="P12028" i="4"/>
  <c r="P12029" i="4"/>
  <c r="P12030" i="4"/>
  <c r="P12031" i="4"/>
  <c r="P12032" i="4"/>
  <c r="P12033" i="4"/>
  <c r="P12034" i="4"/>
  <c r="P12035" i="4"/>
  <c r="P12036" i="4"/>
  <c r="P12037" i="4"/>
  <c r="P12038" i="4"/>
  <c r="P12039" i="4"/>
  <c r="P12040" i="4"/>
  <c r="P12041" i="4"/>
  <c r="P12042" i="4"/>
  <c r="P12043" i="4"/>
  <c r="P12044" i="4"/>
  <c r="P12045" i="4"/>
  <c r="P12046" i="4"/>
  <c r="P12047" i="4"/>
  <c r="P12048" i="4"/>
  <c r="P12049" i="4"/>
  <c r="P12050" i="4"/>
  <c r="P12051" i="4"/>
  <c r="P12052" i="4"/>
  <c r="P12053" i="4"/>
  <c r="P12054" i="4"/>
  <c r="P12055" i="4"/>
  <c r="P12056" i="4"/>
  <c r="P12057" i="4"/>
  <c r="P12058" i="4"/>
  <c r="P12059" i="4"/>
  <c r="P12060" i="4"/>
  <c r="P12061" i="4"/>
  <c r="P12062" i="4"/>
  <c r="P12063" i="4"/>
  <c r="P12064" i="4"/>
  <c r="P12065" i="4"/>
  <c r="P12066" i="4"/>
  <c r="P12067" i="4"/>
  <c r="P12068" i="4"/>
  <c r="P12069" i="4"/>
  <c r="P12070" i="4"/>
  <c r="P12071" i="4"/>
  <c r="P12072" i="4"/>
  <c r="P12073" i="4"/>
  <c r="P12074" i="4"/>
  <c r="P12075" i="4"/>
  <c r="P12076" i="4"/>
  <c r="P12077" i="4"/>
  <c r="P12078" i="4"/>
  <c r="P12079" i="4"/>
  <c r="P12080" i="4"/>
  <c r="P12081" i="4"/>
  <c r="P12082" i="4"/>
  <c r="P12083" i="4"/>
  <c r="P12084" i="4"/>
  <c r="P12085" i="4"/>
  <c r="P12086" i="4"/>
  <c r="P12087" i="4"/>
  <c r="P12088" i="4"/>
  <c r="P12089" i="4"/>
  <c r="P12090" i="4"/>
  <c r="P12091" i="4"/>
  <c r="P12092" i="4"/>
  <c r="P12093" i="4"/>
  <c r="P12094" i="4"/>
  <c r="P12095" i="4"/>
  <c r="P12096" i="4"/>
  <c r="P12097" i="4"/>
  <c r="P12098" i="4"/>
  <c r="P12099" i="4"/>
  <c r="P12100" i="4"/>
  <c r="P12101" i="4"/>
  <c r="P12102" i="4"/>
  <c r="P12103" i="4"/>
  <c r="P12104" i="4"/>
  <c r="P12105" i="4"/>
  <c r="P12106" i="4"/>
  <c r="P12107" i="4"/>
  <c r="P12108" i="4"/>
  <c r="P12109" i="4"/>
  <c r="P12110" i="4"/>
  <c r="P12111" i="4"/>
  <c r="P12112" i="4"/>
  <c r="P12113" i="4"/>
  <c r="P12114" i="4"/>
  <c r="P12115" i="4"/>
  <c r="P12116" i="4"/>
  <c r="P12117" i="4"/>
  <c r="P12119" i="4"/>
  <c r="P12120" i="4"/>
  <c r="P12121" i="4"/>
  <c r="P12122" i="4"/>
  <c r="P12123" i="4"/>
  <c r="P12124" i="4"/>
  <c r="P12125" i="4"/>
  <c r="P12126" i="4"/>
  <c r="P12127" i="4"/>
  <c r="P12128" i="4"/>
  <c r="P12129" i="4"/>
  <c r="P12130" i="4"/>
  <c r="P12131" i="4"/>
  <c r="P12132" i="4"/>
  <c r="P12133" i="4"/>
  <c r="P12134" i="4"/>
  <c r="P12135" i="4"/>
  <c r="P12136" i="4"/>
  <c r="P12137" i="4"/>
  <c r="P12138" i="4"/>
  <c r="P12139" i="4"/>
  <c r="P12140" i="4"/>
  <c r="P12141" i="4"/>
  <c r="P12142" i="4"/>
  <c r="P12143" i="4"/>
  <c r="P12144" i="4"/>
  <c r="P12145" i="4"/>
  <c r="P12146" i="4"/>
  <c r="P12147" i="4"/>
  <c r="P12148" i="4"/>
  <c r="P12149" i="4"/>
  <c r="P12150" i="4"/>
  <c r="P12151" i="4"/>
  <c r="P12152" i="4"/>
  <c r="P12153" i="4"/>
  <c r="P12154" i="4"/>
  <c r="P12155" i="4"/>
  <c r="P12156" i="4"/>
  <c r="P12157" i="4"/>
  <c r="P12158" i="4"/>
  <c r="P12159" i="4"/>
  <c r="P12160" i="4"/>
  <c r="P12161" i="4"/>
  <c r="P12162" i="4"/>
  <c r="P12163" i="4"/>
  <c r="P12164" i="4"/>
  <c r="P12165" i="4"/>
  <c r="P12166" i="4"/>
  <c r="P12167" i="4"/>
  <c r="P12168" i="4"/>
  <c r="P12169" i="4"/>
  <c r="P12170" i="4"/>
  <c r="P12171" i="4"/>
  <c r="P12172" i="4"/>
  <c r="P12173" i="4"/>
  <c r="P12174" i="4"/>
  <c r="P12175" i="4"/>
  <c r="P12176" i="4"/>
  <c r="P12177" i="4"/>
  <c r="P12178" i="4"/>
  <c r="P12179" i="4"/>
  <c r="P12180" i="4"/>
  <c r="P12181" i="4"/>
  <c r="P12182" i="4"/>
  <c r="P12183" i="4"/>
  <c r="P12184" i="4"/>
  <c r="P12185" i="4"/>
  <c r="P12186" i="4"/>
  <c r="P12187" i="4"/>
  <c r="P12188" i="4"/>
  <c r="P12189" i="4"/>
  <c r="P12190" i="4"/>
  <c r="P12191" i="4"/>
  <c r="P12192" i="4"/>
  <c r="P12193" i="4"/>
  <c r="P12194" i="4"/>
  <c r="P12195" i="4"/>
  <c r="P12196" i="4"/>
  <c r="P12197" i="4"/>
  <c r="P12198" i="4"/>
  <c r="P12199" i="4"/>
  <c r="P12200" i="4"/>
  <c r="P12201" i="4"/>
  <c r="P12202" i="4"/>
  <c r="P12203" i="4"/>
  <c r="P12204" i="4"/>
  <c r="P12205" i="4"/>
  <c r="P12206" i="4"/>
  <c r="P12207" i="4"/>
  <c r="P12208" i="4"/>
  <c r="P12209" i="4"/>
  <c r="P12210" i="4"/>
  <c r="P12211" i="4"/>
  <c r="P12212" i="4"/>
  <c r="P12213" i="4"/>
  <c r="P12214" i="4"/>
  <c r="P12215" i="4"/>
  <c r="P12216" i="4"/>
  <c r="P12217" i="4"/>
  <c r="P12218" i="4"/>
  <c r="P12219" i="4"/>
  <c r="P12220" i="4"/>
  <c r="P12221" i="4"/>
  <c r="P12222" i="4"/>
  <c r="P12223" i="4"/>
  <c r="P12224" i="4"/>
  <c r="P12225" i="4"/>
  <c r="P12226" i="4"/>
  <c r="P12227" i="4"/>
  <c r="P12228" i="4"/>
  <c r="P12229" i="4"/>
  <c r="P12230" i="4"/>
  <c r="P12231" i="4"/>
  <c r="P12232" i="4"/>
  <c r="P12233" i="4"/>
  <c r="P12234" i="4"/>
  <c r="P12235" i="4"/>
  <c r="P12236" i="4"/>
  <c r="P12237" i="4"/>
  <c r="P12238" i="4"/>
  <c r="P12239" i="4"/>
  <c r="P12240" i="4"/>
  <c r="P12241" i="4"/>
  <c r="P12242" i="4"/>
  <c r="P12243" i="4"/>
  <c r="P12244" i="4"/>
  <c r="P12245" i="4"/>
  <c r="P12246" i="4"/>
  <c r="P12247" i="4"/>
  <c r="P12248" i="4"/>
  <c r="P12249" i="4"/>
  <c r="P12250" i="4"/>
  <c r="P12251" i="4"/>
  <c r="P12252" i="4"/>
  <c r="P12253" i="4"/>
  <c r="P12254" i="4"/>
  <c r="P12255" i="4"/>
  <c r="P12256" i="4"/>
  <c r="P12257" i="4"/>
  <c r="P12258" i="4"/>
  <c r="P12259" i="4"/>
  <c r="P12260" i="4"/>
  <c r="P12261" i="4"/>
  <c r="P12262" i="4"/>
  <c r="P12263" i="4"/>
  <c r="P12264" i="4"/>
  <c r="P12265" i="4"/>
  <c r="P12266" i="4"/>
  <c r="P12267" i="4"/>
  <c r="P12268" i="4"/>
  <c r="P12269" i="4"/>
  <c r="P12270" i="4"/>
  <c r="P12271" i="4"/>
  <c r="P12272" i="4"/>
  <c r="P12273" i="4"/>
  <c r="P12274" i="4"/>
  <c r="P12275" i="4"/>
  <c r="P12276" i="4"/>
  <c r="P12277" i="4"/>
  <c r="P12278" i="4"/>
  <c r="P12279" i="4"/>
  <c r="P12280" i="4"/>
  <c r="P12281" i="4"/>
  <c r="P12282" i="4"/>
  <c r="P12283" i="4"/>
  <c r="P12284" i="4"/>
  <c r="P12285" i="4"/>
  <c r="P12286" i="4"/>
  <c r="P12287" i="4"/>
  <c r="P12288" i="4"/>
  <c r="P12289" i="4"/>
  <c r="P12290" i="4"/>
  <c r="P12291" i="4"/>
  <c r="P12292" i="4"/>
  <c r="P12293" i="4"/>
  <c r="P12294" i="4"/>
  <c r="P12295" i="4"/>
  <c r="P12296" i="4"/>
  <c r="P12297" i="4"/>
  <c r="P12298" i="4"/>
  <c r="P12299" i="4"/>
  <c r="P12300" i="4"/>
  <c r="P12301" i="4"/>
  <c r="P12302" i="4"/>
  <c r="P12303" i="4"/>
  <c r="P12304" i="4"/>
  <c r="P12305" i="4"/>
  <c r="P12306" i="4"/>
  <c r="P12307" i="4"/>
  <c r="P12308" i="4"/>
  <c r="P12309" i="4"/>
  <c r="P12310" i="4"/>
  <c r="P12311" i="4"/>
  <c r="P12312" i="4"/>
  <c r="P12313" i="4"/>
  <c r="P12314" i="4"/>
  <c r="P12315" i="4"/>
  <c r="P12316" i="4"/>
  <c r="P12317" i="4"/>
  <c r="P12318" i="4"/>
  <c r="P12319" i="4"/>
  <c r="P12320" i="4"/>
  <c r="P12321" i="4"/>
  <c r="P12322" i="4"/>
  <c r="P12323" i="4"/>
  <c r="P12324" i="4"/>
  <c r="P12325" i="4"/>
  <c r="P12326" i="4"/>
  <c r="P12327" i="4"/>
  <c r="P12328" i="4"/>
  <c r="P12329" i="4"/>
  <c r="P12330" i="4"/>
  <c r="P12331" i="4"/>
  <c r="P12332" i="4"/>
  <c r="P12333" i="4"/>
  <c r="P12334" i="4"/>
  <c r="P12335" i="4"/>
  <c r="P12336" i="4"/>
  <c r="P12337" i="4"/>
  <c r="P12338" i="4"/>
  <c r="P12339" i="4"/>
  <c r="P12340" i="4"/>
  <c r="P12341" i="4"/>
  <c r="P12342" i="4"/>
  <c r="P12343" i="4"/>
  <c r="P12344" i="4"/>
  <c r="P12345" i="4"/>
  <c r="P12346" i="4"/>
  <c r="P12347" i="4"/>
  <c r="P12348" i="4"/>
  <c r="P12349" i="4"/>
  <c r="P12350" i="4"/>
  <c r="P12351" i="4"/>
  <c r="P12352" i="4"/>
  <c r="P12353" i="4"/>
  <c r="P12354" i="4"/>
  <c r="P12355" i="4"/>
  <c r="P12356" i="4"/>
  <c r="P12357" i="4"/>
  <c r="P12358" i="4"/>
  <c r="P12359" i="4"/>
  <c r="P12360" i="4"/>
  <c r="P12361" i="4"/>
  <c r="P12362" i="4"/>
  <c r="P12363" i="4"/>
  <c r="P12364" i="4"/>
  <c r="P12365" i="4"/>
  <c r="P12366" i="4"/>
  <c r="P12367" i="4"/>
  <c r="P12368" i="4"/>
  <c r="P12369" i="4"/>
  <c r="P12370" i="4"/>
  <c r="P12371" i="4"/>
  <c r="P12372" i="4"/>
  <c r="P12373" i="4"/>
  <c r="P12374" i="4"/>
  <c r="P12375" i="4"/>
  <c r="P12376" i="4"/>
  <c r="P12377" i="4"/>
  <c r="P12378" i="4"/>
  <c r="P12379" i="4"/>
  <c r="P12380" i="4"/>
  <c r="P12381" i="4"/>
  <c r="P12382" i="4"/>
  <c r="P12383" i="4"/>
  <c r="P12384" i="4"/>
  <c r="P12385" i="4"/>
  <c r="P12386" i="4"/>
  <c r="P12387" i="4"/>
  <c r="P12388" i="4"/>
  <c r="P12389" i="4"/>
  <c r="P12390" i="4"/>
  <c r="P12391" i="4"/>
  <c r="P12392" i="4"/>
  <c r="P12393" i="4"/>
  <c r="P12394" i="4"/>
  <c r="P12395" i="4"/>
  <c r="P12396" i="4"/>
  <c r="P12397" i="4"/>
  <c r="P12398" i="4"/>
  <c r="P12399" i="4"/>
  <c r="P12400" i="4"/>
  <c r="P12401" i="4"/>
  <c r="P12402" i="4"/>
  <c r="P12403" i="4"/>
  <c r="P12404" i="4"/>
  <c r="P12405" i="4"/>
  <c r="P12406" i="4"/>
  <c r="P12407" i="4"/>
  <c r="P12408" i="4"/>
  <c r="P12409" i="4"/>
  <c r="P12410" i="4"/>
  <c r="P12411" i="4"/>
  <c r="P12412" i="4"/>
  <c r="P12413" i="4"/>
  <c r="P12414" i="4"/>
  <c r="P12415" i="4"/>
  <c r="P12416" i="4"/>
  <c r="P12417" i="4"/>
  <c r="P12418" i="4"/>
  <c r="P12419" i="4"/>
  <c r="P12420" i="4"/>
  <c r="P12421" i="4"/>
  <c r="P12422" i="4"/>
  <c r="P12423" i="4"/>
  <c r="P12424" i="4"/>
  <c r="P12425" i="4"/>
  <c r="P12426" i="4"/>
  <c r="P12427" i="4"/>
  <c r="P12428" i="4"/>
  <c r="P12429" i="4"/>
  <c r="P12430" i="4"/>
  <c r="P12431" i="4"/>
  <c r="P12432" i="4"/>
  <c r="P12433" i="4"/>
  <c r="P12434" i="4"/>
  <c r="P12435" i="4"/>
  <c r="P12436" i="4"/>
  <c r="P12437" i="4"/>
  <c r="P12438" i="4"/>
  <c r="P12439" i="4"/>
  <c r="P12440" i="4"/>
  <c r="P12441" i="4"/>
  <c r="P12442" i="4"/>
  <c r="P12443" i="4"/>
  <c r="P12444" i="4"/>
  <c r="P12445" i="4"/>
  <c r="P12446" i="4"/>
  <c r="P12447" i="4"/>
  <c r="P12448" i="4"/>
  <c r="P12449" i="4"/>
  <c r="P12450" i="4"/>
  <c r="P12451" i="4"/>
  <c r="P12452" i="4"/>
  <c r="P12453" i="4"/>
  <c r="P12454" i="4"/>
  <c r="P12455" i="4"/>
  <c r="P12456" i="4"/>
  <c r="P12457" i="4"/>
  <c r="P12458" i="4"/>
  <c r="P12459" i="4"/>
  <c r="P12460" i="4"/>
  <c r="P12461" i="4"/>
  <c r="P12462" i="4"/>
  <c r="P12463" i="4"/>
  <c r="P12464" i="4"/>
  <c r="P12465" i="4"/>
  <c r="P12466" i="4"/>
  <c r="P12467" i="4"/>
  <c r="P12468" i="4"/>
  <c r="P12469" i="4"/>
  <c r="P12470" i="4"/>
  <c r="P12471" i="4"/>
  <c r="P12472" i="4"/>
  <c r="P12473" i="4"/>
  <c r="P12474" i="4"/>
  <c r="P12475" i="4"/>
  <c r="P12476" i="4"/>
  <c r="P12477" i="4"/>
  <c r="P12478" i="4"/>
  <c r="P12479" i="4"/>
  <c r="P12480" i="4"/>
  <c r="P12481" i="4"/>
  <c r="P12482" i="4"/>
  <c r="P12483" i="4"/>
  <c r="P12484" i="4"/>
  <c r="P12485" i="4"/>
  <c r="P12486" i="4"/>
  <c r="P12487" i="4"/>
  <c r="P12488" i="4"/>
  <c r="P12489" i="4"/>
  <c r="P12490" i="4"/>
  <c r="P12491" i="4"/>
  <c r="P12492" i="4"/>
  <c r="P12493" i="4"/>
  <c r="P12494" i="4"/>
  <c r="P12495" i="4"/>
  <c r="P12496" i="4"/>
  <c r="P12497" i="4"/>
  <c r="P12498" i="4"/>
  <c r="P12499" i="4"/>
  <c r="P12500" i="4"/>
  <c r="P12501" i="4"/>
  <c r="P12502" i="4"/>
  <c r="P12503" i="4"/>
  <c r="P12504" i="4"/>
  <c r="P12505" i="4"/>
  <c r="P12506" i="4"/>
  <c r="P12507" i="4"/>
  <c r="P12508" i="4"/>
  <c r="P12509" i="4"/>
  <c r="P12510" i="4"/>
  <c r="P12511" i="4"/>
  <c r="P12512" i="4"/>
  <c r="P12513" i="4"/>
  <c r="P12514" i="4"/>
  <c r="P12515" i="4"/>
  <c r="P12516" i="4"/>
  <c r="P12517" i="4"/>
  <c r="P12518" i="4"/>
  <c r="P12519" i="4"/>
  <c r="P12520" i="4"/>
  <c r="P12521" i="4"/>
  <c r="P12522" i="4"/>
  <c r="P12523" i="4"/>
  <c r="P12524" i="4"/>
  <c r="P12525" i="4"/>
  <c r="P12526" i="4"/>
  <c r="P12527" i="4"/>
  <c r="P12528" i="4"/>
  <c r="P12529" i="4"/>
  <c r="P12530" i="4"/>
  <c r="P12531" i="4"/>
  <c r="P12532" i="4"/>
  <c r="P12533" i="4"/>
  <c r="P12534" i="4"/>
  <c r="P12535" i="4"/>
  <c r="P12536" i="4"/>
  <c r="P12537" i="4"/>
  <c r="P12538" i="4"/>
  <c r="P12539" i="4"/>
  <c r="P12540" i="4"/>
  <c r="P12541" i="4"/>
  <c r="P12542" i="4"/>
  <c r="P12543" i="4"/>
  <c r="P12544" i="4"/>
  <c r="P12545" i="4"/>
  <c r="P12546" i="4"/>
  <c r="P12547" i="4"/>
  <c r="P12548" i="4"/>
  <c r="P12549" i="4"/>
  <c r="P12550" i="4"/>
  <c r="P12551" i="4"/>
  <c r="P12552" i="4"/>
  <c r="P12553" i="4"/>
  <c r="P12554" i="4"/>
  <c r="P12555" i="4"/>
  <c r="P12556" i="4"/>
  <c r="P12557" i="4"/>
  <c r="P12558" i="4"/>
  <c r="P12559" i="4"/>
  <c r="P12560" i="4"/>
  <c r="P12561" i="4"/>
  <c r="P12562" i="4"/>
  <c r="P12563" i="4"/>
  <c r="P12564" i="4"/>
  <c r="P12565" i="4"/>
  <c r="P12566" i="4"/>
  <c r="P12567" i="4"/>
  <c r="P12568" i="4"/>
  <c r="P12569" i="4"/>
  <c r="P12570" i="4"/>
  <c r="P12571" i="4"/>
  <c r="P12572" i="4"/>
  <c r="P12573" i="4"/>
  <c r="P12574" i="4"/>
  <c r="P12575" i="4"/>
  <c r="P12576" i="4"/>
  <c r="P12577" i="4"/>
  <c r="P12578" i="4"/>
  <c r="P12579" i="4"/>
  <c r="P12580" i="4"/>
  <c r="P12581" i="4"/>
  <c r="P12582" i="4"/>
  <c r="P12583" i="4"/>
  <c r="P12584" i="4"/>
  <c r="P12585" i="4"/>
  <c r="P12586" i="4"/>
  <c r="P12587" i="4"/>
  <c r="P12588" i="4"/>
  <c r="P12589" i="4"/>
  <c r="P12590" i="4"/>
  <c r="P12591" i="4"/>
  <c r="P12592" i="4"/>
  <c r="P12593" i="4"/>
  <c r="P12594" i="4"/>
  <c r="P12595" i="4"/>
  <c r="P12596" i="4"/>
  <c r="P12597" i="4"/>
  <c r="P12598" i="4"/>
  <c r="P12599" i="4"/>
  <c r="P12600" i="4"/>
  <c r="P12601" i="4"/>
  <c r="P12602" i="4"/>
  <c r="P12603" i="4"/>
  <c r="P12604" i="4"/>
  <c r="P12605" i="4"/>
  <c r="P12606" i="4"/>
  <c r="P12607" i="4"/>
  <c r="P12608" i="4"/>
  <c r="P12609" i="4"/>
  <c r="P12610" i="4"/>
  <c r="P12611" i="4"/>
  <c r="P12612" i="4"/>
  <c r="P12613" i="4"/>
  <c r="P12614" i="4"/>
  <c r="P12615" i="4"/>
  <c r="P12616" i="4"/>
  <c r="P12617" i="4"/>
  <c r="P12618" i="4"/>
  <c r="P12619" i="4"/>
  <c r="P12620" i="4"/>
  <c r="P12621" i="4"/>
  <c r="P12622" i="4"/>
  <c r="P12623" i="4"/>
  <c r="P12624" i="4"/>
  <c r="P12625" i="4"/>
  <c r="P12626" i="4"/>
  <c r="P12627" i="4"/>
  <c r="P12628" i="4"/>
  <c r="P12629" i="4"/>
  <c r="P12630" i="4"/>
  <c r="P12631" i="4"/>
  <c r="P12632" i="4"/>
  <c r="P12633" i="4"/>
  <c r="P12634" i="4"/>
  <c r="P12635" i="4"/>
  <c r="P12636" i="4"/>
  <c r="P12637" i="4"/>
  <c r="P12638" i="4"/>
  <c r="P12639" i="4"/>
  <c r="P12640" i="4"/>
  <c r="P12641" i="4"/>
  <c r="P12642" i="4"/>
  <c r="P12643" i="4"/>
  <c r="P12644" i="4"/>
  <c r="P12645" i="4"/>
  <c r="P12646" i="4"/>
  <c r="P12647" i="4"/>
  <c r="P12648" i="4"/>
  <c r="P12649" i="4"/>
  <c r="P12650" i="4"/>
  <c r="P12651" i="4"/>
  <c r="P12652" i="4"/>
  <c r="P12653" i="4"/>
  <c r="P12654" i="4"/>
  <c r="P12655" i="4"/>
  <c r="P12656" i="4"/>
  <c r="P12657" i="4"/>
  <c r="P12658" i="4"/>
  <c r="P12659" i="4"/>
  <c r="P12660" i="4"/>
  <c r="P12661" i="4"/>
  <c r="P12662" i="4"/>
  <c r="P12663" i="4"/>
  <c r="P12664" i="4"/>
  <c r="P12665" i="4"/>
  <c r="P12666" i="4"/>
  <c r="P12667" i="4"/>
  <c r="P12668" i="4"/>
  <c r="P12669" i="4"/>
  <c r="P12670" i="4"/>
  <c r="P12671" i="4"/>
  <c r="P12672" i="4"/>
  <c r="P12673" i="4"/>
  <c r="P12674" i="4"/>
  <c r="P12675" i="4"/>
  <c r="P12676" i="4"/>
  <c r="P12677" i="4"/>
  <c r="P12678" i="4"/>
  <c r="P12679" i="4"/>
  <c r="P12680" i="4"/>
  <c r="P12681" i="4"/>
  <c r="P12682" i="4"/>
  <c r="P12683" i="4"/>
  <c r="P12684" i="4"/>
  <c r="P12685" i="4"/>
  <c r="P12686" i="4"/>
  <c r="P12687" i="4"/>
  <c r="P12688" i="4"/>
  <c r="P12689" i="4"/>
  <c r="P12690" i="4"/>
  <c r="P12691" i="4"/>
  <c r="P12692" i="4"/>
  <c r="P12693" i="4"/>
  <c r="P12694" i="4"/>
  <c r="P12695" i="4"/>
  <c r="P12696" i="4"/>
  <c r="P12697" i="4"/>
  <c r="P12698" i="4"/>
  <c r="P12699" i="4"/>
  <c r="P12700" i="4"/>
  <c r="P12701" i="4"/>
  <c r="P12702" i="4"/>
  <c r="P12703" i="4"/>
  <c r="P12704" i="4"/>
  <c r="P12705" i="4"/>
  <c r="P12706" i="4"/>
  <c r="P12707" i="4"/>
  <c r="P12708" i="4"/>
  <c r="P12709" i="4"/>
  <c r="P12710" i="4"/>
  <c r="P12711" i="4"/>
  <c r="P12712" i="4"/>
  <c r="P12713" i="4"/>
  <c r="P12714" i="4"/>
  <c r="P12715" i="4"/>
  <c r="P12716" i="4"/>
  <c r="P12717" i="4"/>
  <c r="P12718" i="4"/>
  <c r="P12719" i="4"/>
  <c r="P12720" i="4"/>
  <c r="P12721" i="4"/>
  <c r="P12722" i="4"/>
  <c r="P12723" i="4"/>
  <c r="P12724" i="4"/>
  <c r="P12725" i="4"/>
  <c r="P12726" i="4"/>
  <c r="P12727" i="4"/>
  <c r="P12728" i="4"/>
  <c r="P12729" i="4"/>
  <c r="P12730" i="4"/>
  <c r="P12731" i="4"/>
  <c r="P12732" i="4"/>
  <c r="P12733" i="4"/>
  <c r="P12734" i="4"/>
  <c r="P12735" i="4"/>
  <c r="P12736" i="4"/>
  <c r="P12737" i="4"/>
  <c r="P12738" i="4"/>
  <c r="P12739" i="4"/>
  <c r="P12740" i="4"/>
  <c r="P12741" i="4"/>
  <c r="P12742" i="4"/>
  <c r="P12743" i="4"/>
  <c r="P12744" i="4"/>
  <c r="P12745" i="4"/>
  <c r="P12746" i="4"/>
  <c r="P12747" i="4"/>
  <c r="P12748" i="4"/>
  <c r="P12749" i="4"/>
  <c r="P12750" i="4"/>
  <c r="P12751" i="4"/>
  <c r="P12752" i="4"/>
  <c r="P12753" i="4"/>
  <c r="P12754" i="4"/>
  <c r="P12755" i="4"/>
  <c r="P12756" i="4"/>
  <c r="P12757" i="4"/>
  <c r="P12758" i="4"/>
  <c r="P12759" i="4"/>
  <c r="P12760" i="4"/>
  <c r="P12761" i="4"/>
  <c r="P12762" i="4"/>
  <c r="P12763" i="4"/>
  <c r="P12764" i="4"/>
  <c r="P12765" i="4"/>
  <c r="P12766" i="4"/>
  <c r="P12767" i="4"/>
  <c r="P12768" i="4"/>
  <c r="P12769" i="4"/>
  <c r="P12770" i="4"/>
  <c r="P12771" i="4"/>
  <c r="P12772" i="4"/>
  <c r="P12773" i="4"/>
  <c r="P12774" i="4"/>
  <c r="P12775" i="4"/>
  <c r="P12776" i="4"/>
  <c r="P12777" i="4"/>
  <c r="P12778" i="4"/>
  <c r="P12779" i="4"/>
  <c r="P12780" i="4"/>
  <c r="P12781" i="4"/>
  <c r="P12782" i="4"/>
  <c r="P12783" i="4"/>
  <c r="P12784" i="4"/>
  <c r="P12785" i="4"/>
  <c r="P12786" i="4"/>
  <c r="P12787" i="4"/>
  <c r="P12788" i="4"/>
  <c r="P12789" i="4"/>
  <c r="P12790" i="4"/>
  <c r="P12791" i="4"/>
  <c r="P12792" i="4"/>
  <c r="P12793" i="4"/>
  <c r="P12794" i="4"/>
  <c r="P12795" i="4"/>
  <c r="P12796" i="4"/>
  <c r="P12797" i="4"/>
  <c r="P12798" i="4"/>
  <c r="P12799" i="4"/>
  <c r="P12800" i="4"/>
  <c r="P12801" i="4"/>
  <c r="P12802" i="4"/>
  <c r="P12803" i="4"/>
  <c r="P12804" i="4"/>
  <c r="P12805" i="4"/>
  <c r="P12806" i="4"/>
  <c r="P12807" i="4"/>
  <c r="P12808" i="4"/>
  <c r="P12809" i="4"/>
  <c r="P12810" i="4"/>
  <c r="P12811" i="4"/>
  <c r="P12812" i="4"/>
  <c r="P12813" i="4"/>
  <c r="P12814" i="4"/>
  <c r="P12815" i="4"/>
  <c r="P12816" i="4"/>
  <c r="P12817" i="4"/>
  <c r="P12818" i="4"/>
  <c r="P12819" i="4"/>
  <c r="P12820" i="4"/>
  <c r="P12821" i="4"/>
  <c r="P12822" i="4"/>
  <c r="P12823" i="4"/>
  <c r="P12824" i="4"/>
  <c r="P12825" i="4"/>
  <c r="P12826" i="4"/>
  <c r="P12827" i="4"/>
  <c r="P12828" i="4"/>
  <c r="P12829" i="4"/>
  <c r="P12830" i="4"/>
  <c r="P12831" i="4"/>
  <c r="P12832" i="4"/>
  <c r="P12833" i="4"/>
  <c r="P12834" i="4"/>
  <c r="P12835" i="4"/>
  <c r="P12836" i="4"/>
  <c r="P12837" i="4"/>
  <c r="P12838" i="4"/>
  <c r="P12839" i="4"/>
  <c r="P12840" i="4"/>
  <c r="P12841" i="4"/>
  <c r="P12842" i="4"/>
  <c r="P12843" i="4"/>
  <c r="P12844" i="4"/>
  <c r="P12845" i="4"/>
  <c r="P12846" i="4"/>
  <c r="P12847" i="4"/>
  <c r="P12848" i="4"/>
  <c r="P12849" i="4"/>
  <c r="P12850" i="4"/>
  <c r="P12851" i="4"/>
  <c r="P12852" i="4"/>
  <c r="P12853" i="4"/>
  <c r="P12854" i="4"/>
  <c r="P12855" i="4"/>
  <c r="P12856" i="4"/>
  <c r="P12857" i="4"/>
  <c r="P12858" i="4"/>
  <c r="P12859" i="4"/>
  <c r="P12860" i="4"/>
  <c r="P12861" i="4"/>
  <c r="P12862" i="4"/>
  <c r="P12863" i="4"/>
  <c r="P12864" i="4"/>
  <c r="P12865" i="4"/>
  <c r="P12866" i="4"/>
  <c r="P12867" i="4"/>
  <c r="P12868" i="4"/>
  <c r="P12869" i="4"/>
  <c r="P12870" i="4"/>
  <c r="P12871" i="4"/>
  <c r="P12872" i="4"/>
  <c r="P12873" i="4"/>
  <c r="P12874" i="4"/>
  <c r="P12875" i="4"/>
  <c r="P12876" i="4"/>
  <c r="P12877" i="4"/>
  <c r="P12878" i="4"/>
  <c r="P12879" i="4"/>
  <c r="P12880" i="4"/>
  <c r="P12881" i="4"/>
  <c r="P12882" i="4"/>
  <c r="P12883" i="4"/>
  <c r="P12884" i="4"/>
  <c r="P12885" i="4"/>
  <c r="P12886" i="4"/>
  <c r="P12887" i="4"/>
  <c r="P12888" i="4"/>
  <c r="P12889" i="4"/>
  <c r="P12890" i="4"/>
  <c r="P12891" i="4"/>
  <c r="P12892" i="4"/>
  <c r="P12893" i="4"/>
  <c r="P12894" i="4"/>
  <c r="P12895" i="4"/>
  <c r="P12896" i="4"/>
  <c r="P12897" i="4"/>
  <c r="P12898" i="4"/>
  <c r="P12899" i="4"/>
  <c r="P12900" i="4"/>
  <c r="P12901" i="4"/>
  <c r="P12902" i="4"/>
  <c r="P12903" i="4"/>
  <c r="P12904" i="4"/>
  <c r="P12905" i="4"/>
  <c r="P12906" i="4"/>
  <c r="P12907" i="4"/>
  <c r="P12908" i="4"/>
  <c r="P12909" i="4"/>
  <c r="P12910" i="4"/>
  <c r="P12911" i="4"/>
  <c r="P12912" i="4"/>
  <c r="P12913" i="4"/>
  <c r="P12914" i="4"/>
  <c r="P12915" i="4"/>
  <c r="P12916" i="4"/>
  <c r="P12917" i="4"/>
  <c r="P12918" i="4"/>
  <c r="P12919" i="4"/>
  <c r="P12920" i="4"/>
  <c r="P12921" i="4"/>
  <c r="P12922" i="4"/>
  <c r="P12923" i="4"/>
  <c r="P12924" i="4"/>
  <c r="P12925" i="4"/>
  <c r="P12926" i="4"/>
  <c r="P12927" i="4"/>
  <c r="P12928" i="4"/>
  <c r="P12929" i="4"/>
  <c r="P12930" i="4"/>
  <c r="P12931" i="4"/>
  <c r="P12932" i="4"/>
  <c r="P12933" i="4"/>
  <c r="P12934" i="4"/>
  <c r="P12935" i="4"/>
  <c r="P12936" i="4"/>
  <c r="P12937" i="4"/>
  <c r="P12938" i="4"/>
  <c r="P12939" i="4"/>
  <c r="P12940" i="4"/>
  <c r="P12941" i="4"/>
  <c r="P12942" i="4"/>
  <c r="P12943" i="4"/>
  <c r="P12944" i="4"/>
  <c r="P12945" i="4"/>
  <c r="P12946" i="4"/>
  <c r="P12947" i="4"/>
  <c r="P12948" i="4"/>
  <c r="P12949" i="4"/>
  <c r="P12950" i="4"/>
  <c r="P12951" i="4"/>
  <c r="P12952" i="4"/>
  <c r="P12953" i="4"/>
  <c r="P12954" i="4"/>
  <c r="P12955" i="4"/>
  <c r="P12956" i="4"/>
  <c r="P12957" i="4"/>
  <c r="P12958" i="4"/>
  <c r="P12959" i="4"/>
  <c r="P12960" i="4"/>
  <c r="P12961" i="4"/>
  <c r="P12962" i="4"/>
  <c r="P12963" i="4"/>
  <c r="P12964" i="4"/>
  <c r="P12965" i="4"/>
  <c r="P12966" i="4"/>
  <c r="P12967" i="4"/>
  <c r="P12968" i="4"/>
  <c r="P12969" i="4"/>
  <c r="P12970" i="4"/>
  <c r="P12971" i="4"/>
  <c r="P12972" i="4"/>
  <c r="P12973" i="4"/>
  <c r="P12974" i="4"/>
  <c r="P12975" i="4"/>
  <c r="P12976" i="4"/>
  <c r="P12977" i="4"/>
  <c r="P12978" i="4"/>
  <c r="P12979" i="4"/>
  <c r="P12980" i="4"/>
  <c r="P12981" i="4"/>
  <c r="P12982" i="4"/>
  <c r="P12983" i="4"/>
  <c r="P12984" i="4"/>
  <c r="P12985" i="4"/>
  <c r="P12986" i="4"/>
  <c r="P12987" i="4"/>
  <c r="P12988" i="4"/>
  <c r="P12989" i="4"/>
  <c r="P12990" i="4"/>
  <c r="P12991" i="4"/>
  <c r="P12992" i="4"/>
  <c r="P12993" i="4"/>
  <c r="P12994" i="4"/>
  <c r="P12995" i="4"/>
  <c r="P12996" i="4"/>
  <c r="P12997" i="4"/>
  <c r="P12998" i="4"/>
  <c r="P12999" i="4"/>
  <c r="P13000" i="4"/>
  <c r="P13001" i="4"/>
  <c r="P13002" i="4"/>
  <c r="P13003" i="4"/>
  <c r="P13004" i="4"/>
  <c r="P13005" i="4"/>
  <c r="P13006" i="4"/>
  <c r="P13007" i="4"/>
  <c r="P13008" i="4"/>
  <c r="P13009" i="4"/>
  <c r="P13010" i="4"/>
  <c r="P13011" i="4"/>
  <c r="P13012" i="4"/>
  <c r="P13013" i="4"/>
  <c r="P13014" i="4"/>
  <c r="P13015" i="4"/>
  <c r="P13016" i="4"/>
  <c r="P13017" i="4"/>
  <c r="P13018" i="4"/>
  <c r="P13019" i="4"/>
  <c r="P13020" i="4"/>
  <c r="P13021" i="4"/>
  <c r="P13022" i="4"/>
  <c r="P13023" i="4"/>
  <c r="P13024" i="4"/>
  <c r="P13025" i="4"/>
  <c r="P13026" i="4"/>
  <c r="P13027" i="4"/>
  <c r="P13028" i="4"/>
  <c r="P13029" i="4"/>
  <c r="P13030" i="4"/>
  <c r="P13031" i="4"/>
  <c r="P13032" i="4"/>
  <c r="P13033" i="4"/>
  <c r="P13034" i="4"/>
  <c r="P13035" i="4"/>
  <c r="P13036" i="4"/>
  <c r="P13037" i="4"/>
  <c r="P13038" i="4"/>
  <c r="P13039" i="4"/>
  <c r="P13040" i="4"/>
  <c r="P13041" i="4"/>
  <c r="P13042" i="4"/>
  <c r="P13043" i="4"/>
  <c r="P13044" i="4"/>
  <c r="P13045" i="4"/>
  <c r="P13046" i="4"/>
  <c r="P13047" i="4"/>
  <c r="P13048" i="4"/>
  <c r="P13049" i="4"/>
  <c r="P13050" i="4"/>
  <c r="P13051" i="4"/>
  <c r="P13052" i="4"/>
  <c r="P13053" i="4"/>
  <c r="P13054" i="4"/>
  <c r="P13055" i="4"/>
  <c r="P13056" i="4"/>
  <c r="P13057" i="4"/>
  <c r="P13058" i="4"/>
  <c r="P13059" i="4"/>
  <c r="P13060" i="4"/>
  <c r="P13061" i="4"/>
  <c r="P13062" i="4"/>
  <c r="P13063" i="4"/>
  <c r="P13064" i="4"/>
  <c r="P13065" i="4"/>
  <c r="P13066" i="4"/>
  <c r="P13067" i="4"/>
  <c r="P13068" i="4"/>
  <c r="P13069" i="4"/>
  <c r="P13070" i="4"/>
  <c r="P13071" i="4"/>
  <c r="P13072" i="4"/>
  <c r="P13073" i="4"/>
  <c r="P13074" i="4"/>
  <c r="P13075" i="4"/>
  <c r="P13076" i="4"/>
  <c r="P13077" i="4"/>
  <c r="P13078" i="4"/>
  <c r="P13079" i="4"/>
  <c r="P13080" i="4"/>
  <c r="P13081" i="4"/>
  <c r="P13082" i="4"/>
  <c r="P13083" i="4"/>
  <c r="P13084" i="4"/>
  <c r="P13085" i="4"/>
  <c r="P13086" i="4"/>
  <c r="P13087" i="4"/>
  <c r="P13088" i="4"/>
  <c r="P13089" i="4"/>
  <c r="P13090" i="4"/>
  <c r="P13091" i="4"/>
  <c r="P13092" i="4"/>
  <c r="P13093" i="4"/>
  <c r="P13094" i="4"/>
  <c r="P13095" i="4"/>
  <c r="P13096" i="4"/>
  <c r="P13097" i="4"/>
  <c r="P13098" i="4"/>
  <c r="P13099" i="4"/>
  <c r="P13100" i="4"/>
  <c r="P13101" i="4"/>
  <c r="P13102" i="4"/>
  <c r="P13103" i="4"/>
  <c r="P13104" i="4"/>
  <c r="P13105" i="4"/>
  <c r="P13106" i="4"/>
  <c r="P13107" i="4"/>
  <c r="P13108" i="4"/>
  <c r="P13109" i="4"/>
  <c r="P13110" i="4"/>
  <c r="P13111" i="4"/>
  <c r="P13112" i="4"/>
  <c r="P13113" i="4"/>
  <c r="P13114" i="4"/>
  <c r="P13115" i="4"/>
  <c r="P13116" i="4"/>
  <c r="P13117" i="4"/>
  <c r="P13118" i="4"/>
  <c r="P13119" i="4"/>
  <c r="P13120" i="4"/>
  <c r="P13121" i="4"/>
  <c r="P13122" i="4"/>
  <c r="P13123" i="4"/>
  <c r="P13124" i="4"/>
  <c r="P13125" i="4"/>
  <c r="P13126" i="4"/>
  <c r="P13127" i="4"/>
  <c r="P13128" i="4"/>
  <c r="P13129" i="4"/>
  <c r="P13130" i="4"/>
  <c r="P13131" i="4"/>
  <c r="P13132" i="4"/>
  <c r="P13133" i="4"/>
  <c r="P13134" i="4"/>
  <c r="P13135" i="4"/>
  <c r="P13136" i="4"/>
  <c r="P13137" i="4"/>
  <c r="P13138" i="4"/>
  <c r="P13139" i="4"/>
  <c r="P13140" i="4"/>
  <c r="P13141" i="4"/>
  <c r="P13142" i="4"/>
  <c r="P13143" i="4"/>
  <c r="P13144" i="4"/>
  <c r="P13145" i="4"/>
  <c r="P13146" i="4"/>
  <c r="P13147" i="4"/>
  <c r="P13148" i="4"/>
  <c r="P13149" i="4"/>
  <c r="P13150" i="4"/>
  <c r="P13151" i="4"/>
  <c r="P13152" i="4"/>
  <c r="P13153" i="4"/>
  <c r="P13154" i="4"/>
  <c r="P13155" i="4"/>
  <c r="P13156" i="4"/>
  <c r="P13157" i="4"/>
  <c r="P13158" i="4"/>
  <c r="P13159" i="4"/>
  <c r="P13160" i="4"/>
  <c r="P13161" i="4"/>
  <c r="P13162" i="4"/>
  <c r="P13163" i="4"/>
  <c r="P13164" i="4"/>
  <c r="P13165" i="4"/>
  <c r="P13166" i="4"/>
  <c r="P13167" i="4"/>
  <c r="P13168" i="4"/>
  <c r="P13169" i="4"/>
  <c r="P13170" i="4"/>
  <c r="P13171" i="4"/>
  <c r="P13172" i="4"/>
  <c r="P13173" i="4"/>
  <c r="P13174" i="4"/>
  <c r="P13175" i="4"/>
  <c r="P13176" i="4"/>
  <c r="P13177" i="4"/>
  <c r="P13178" i="4"/>
  <c r="P13179" i="4"/>
  <c r="P13180" i="4"/>
  <c r="P13181" i="4"/>
  <c r="P13182" i="4"/>
  <c r="P13183" i="4"/>
  <c r="P13184" i="4"/>
  <c r="P13185" i="4"/>
  <c r="P13186" i="4"/>
  <c r="P13187" i="4"/>
  <c r="P13188" i="4"/>
  <c r="P13189" i="4"/>
  <c r="P13190" i="4"/>
  <c r="P13191" i="4"/>
  <c r="P13192" i="4"/>
  <c r="P13193" i="4"/>
  <c r="P13194" i="4"/>
  <c r="P13195" i="4"/>
  <c r="P13196" i="4"/>
  <c r="P13197" i="4"/>
  <c r="P13198" i="4"/>
  <c r="P13199" i="4"/>
  <c r="P13200" i="4"/>
  <c r="P13201" i="4"/>
  <c r="P13202" i="4"/>
  <c r="P13203" i="4"/>
  <c r="P13204" i="4"/>
  <c r="P13205" i="4"/>
  <c r="P13206" i="4"/>
  <c r="P13207" i="4"/>
  <c r="P13208" i="4"/>
  <c r="P13209" i="4"/>
  <c r="P13210" i="4"/>
  <c r="P13211" i="4"/>
  <c r="P13212" i="4"/>
  <c r="P13213" i="4"/>
  <c r="P13214" i="4"/>
  <c r="P13215" i="4"/>
  <c r="P13216" i="4"/>
  <c r="P13217" i="4"/>
  <c r="P13218" i="4"/>
  <c r="P13219" i="4"/>
  <c r="P13220" i="4"/>
  <c r="P13221" i="4"/>
  <c r="P13222" i="4"/>
  <c r="P13223" i="4"/>
  <c r="P13224" i="4"/>
  <c r="P13225" i="4"/>
  <c r="P13226" i="4"/>
  <c r="P13227" i="4"/>
  <c r="P13228" i="4"/>
  <c r="P13229" i="4"/>
  <c r="P13230" i="4"/>
  <c r="P13231" i="4"/>
  <c r="P13232" i="4"/>
  <c r="P13233" i="4"/>
  <c r="P13234" i="4"/>
  <c r="P13235" i="4"/>
  <c r="P13236" i="4"/>
  <c r="P13237" i="4"/>
  <c r="P13238" i="4"/>
  <c r="P13239" i="4"/>
  <c r="P13240" i="4"/>
  <c r="P13241" i="4"/>
  <c r="P13242" i="4"/>
  <c r="P13243" i="4"/>
  <c r="P13244" i="4"/>
  <c r="P13245" i="4"/>
  <c r="P13246" i="4"/>
  <c r="P13247" i="4"/>
  <c r="P13248" i="4"/>
  <c r="P13249" i="4"/>
  <c r="P13250" i="4"/>
  <c r="P13251" i="4"/>
  <c r="P13252" i="4"/>
  <c r="P13253" i="4"/>
  <c r="P13254" i="4"/>
  <c r="P13255" i="4"/>
  <c r="P13256" i="4"/>
  <c r="P13257" i="4"/>
  <c r="P13258" i="4"/>
  <c r="P13259" i="4"/>
  <c r="P13260" i="4"/>
  <c r="P13261" i="4"/>
  <c r="P13262" i="4"/>
  <c r="P13263" i="4"/>
  <c r="P13264" i="4"/>
  <c r="P13265" i="4"/>
  <c r="P13266" i="4"/>
  <c r="P13267" i="4"/>
  <c r="P13268" i="4"/>
  <c r="P13269" i="4"/>
  <c r="P13270" i="4"/>
  <c r="P13271" i="4"/>
  <c r="P13272" i="4"/>
  <c r="P13273" i="4"/>
  <c r="P13274" i="4"/>
  <c r="P13275" i="4"/>
  <c r="P13276" i="4"/>
  <c r="P13277" i="4"/>
  <c r="P13278" i="4"/>
  <c r="P13279" i="4"/>
  <c r="P13280" i="4"/>
  <c r="P13281" i="4"/>
  <c r="P13282" i="4"/>
  <c r="P13283" i="4"/>
  <c r="P13284" i="4"/>
  <c r="P13285" i="4"/>
  <c r="P13286" i="4"/>
  <c r="P13287" i="4"/>
  <c r="P13288" i="4"/>
  <c r="P13289" i="4"/>
  <c r="P13290" i="4"/>
  <c r="P13291" i="4"/>
  <c r="P13292" i="4"/>
  <c r="P13293" i="4"/>
  <c r="P13294" i="4"/>
  <c r="P13295" i="4"/>
  <c r="P13296" i="4"/>
  <c r="P13297" i="4"/>
  <c r="P13298" i="4"/>
  <c r="P13299" i="4"/>
  <c r="P13300" i="4"/>
  <c r="P13301" i="4"/>
  <c r="P13302" i="4"/>
  <c r="P13303" i="4"/>
  <c r="P13304" i="4"/>
  <c r="P13305" i="4"/>
  <c r="P13306" i="4"/>
  <c r="P13307" i="4"/>
  <c r="P13308" i="4"/>
  <c r="P13309" i="4"/>
  <c r="P13310" i="4"/>
  <c r="P13311" i="4"/>
  <c r="P13312" i="4"/>
  <c r="P13313" i="4"/>
  <c r="P13314" i="4"/>
  <c r="P13315" i="4"/>
  <c r="P13316" i="4"/>
  <c r="P13317" i="4"/>
  <c r="P13318" i="4"/>
  <c r="P13319" i="4"/>
  <c r="P13320" i="4"/>
  <c r="P13321" i="4"/>
  <c r="P13322" i="4"/>
  <c r="P13323" i="4"/>
  <c r="P13324" i="4"/>
  <c r="P13325" i="4"/>
  <c r="P13326" i="4"/>
  <c r="P13327" i="4"/>
  <c r="P13328" i="4"/>
  <c r="P13329" i="4"/>
  <c r="P13330" i="4"/>
  <c r="P13331" i="4"/>
  <c r="P13332" i="4"/>
  <c r="P13333" i="4"/>
  <c r="P13334" i="4"/>
  <c r="P13335" i="4"/>
  <c r="P13336" i="4"/>
  <c r="P13337" i="4"/>
  <c r="P13338" i="4"/>
  <c r="P13339" i="4"/>
  <c r="P13340" i="4"/>
  <c r="P13341" i="4"/>
  <c r="P13342" i="4"/>
  <c r="P13343" i="4"/>
  <c r="P13344" i="4"/>
  <c r="P13345" i="4"/>
  <c r="P13346" i="4"/>
  <c r="P13347" i="4"/>
  <c r="P13348" i="4"/>
  <c r="P13349" i="4"/>
  <c r="P13350" i="4"/>
  <c r="P13351" i="4"/>
  <c r="P13352" i="4"/>
  <c r="P13353" i="4"/>
  <c r="P13354" i="4"/>
  <c r="P13355" i="4"/>
  <c r="P13356" i="4"/>
  <c r="P13357" i="4"/>
  <c r="P13358" i="4"/>
  <c r="P13359" i="4"/>
  <c r="P13360" i="4"/>
  <c r="P13361" i="4"/>
  <c r="P13362" i="4"/>
  <c r="P13363" i="4"/>
  <c r="P13364" i="4"/>
  <c r="P13365" i="4"/>
  <c r="P13366" i="4"/>
  <c r="P13367" i="4"/>
  <c r="P13368" i="4"/>
  <c r="P13369" i="4"/>
  <c r="P13370" i="4"/>
  <c r="P13371" i="4"/>
  <c r="P13372" i="4"/>
  <c r="P13373" i="4"/>
  <c r="P13374" i="4"/>
  <c r="P13375" i="4"/>
  <c r="P13376" i="4"/>
  <c r="P13377" i="4"/>
  <c r="P13378" i="4"/>
  <c r="P13379" i="4"/>
  <c r="P13380" i="4"/>
  <c r="P13381" i="4"/>
  <c r="P13382" i="4"/>
  <c r="P13383" i="4"/>
  <c r="P13384" i="4"/>
  <c r="P13385" i="4"/>
  <c r="P13386" i="4"/>
  <c r="P13387" i="4"/>
  <c r="P13388" i="4"/>
  <c r="P13389" i="4"/>
  <c r="P13390" i="4"/>
  <c r="P13391" i="4"/>
  <c r="P13392" i="4"/>
  <c r="P13393" i="4"/>
  <c r="P13394" i="4"/>
  <c r="P13395" i="4"/>
  <c r="P13396" i="4"/>
  <c r="P13397" i="4"/>
  <c r="P13398" i="4"/>
  <c r="P13399" i="4"/>
  <c r="P13400" i="4"/>
  <c r="P13401" i="4"/>
  <c r="P13402" i="4"/>
  <c r="P13403" i="4"/>
  <c r="P13404" i="4"/>
  <c r="P13405" i="4"/>
  <c r="P13406" i="4"/>
  <c r="P13407" i="4"/>
  <c r="P13408" i="4"/>
  <c r="P13409" i="4"/>
  <c r="P13410" i="4"/>
  <c r="P13411" i="4"/>
  <c r="P13412" i="4"/>
  <c r="P13413" i="4"/>
  <c r="P13414" i="4"/>
  <c r="P13415" i="4"/>
  <c r="P13416" i="4"/>
  <c r="P13417" i="4"/>
  <c r="P13418" i="4"/>
  <c r="P13419" i="4"/>
  <c r="P13420" i="4"/>
  <c r="P13421" i="4"/>
  <c r="P13422" i="4"/>
  <c r="P13423" i="4"/>
  <c r="P13424" i="4"/>
  <c r="P13425" i="4"/>
  <c r="P13426" i="4"/>
  <c r="P13427" i="4"/>
  <c r="P13428" i="4"/>
  <c r="P13429" i="4"/>
  <c r="P13430" i="4"/>
  <c r="P13431" i="4"/>
  <c r="P13432" i="4"/>
  <c r="P13433" i="4"/>
  <c r="P13434" i="4"/>
  <c r="P13435" i="4"/>
  <c r="P13436" i="4"/>
  <c r="P13437" i="4"/>
  <c r="P13438" i="4"/>
  <c r="P13439" i="4"/>
  <c r="P13440" i="4"/>
  <c r="P13441" i="4"/>
  <c r="P13442" i="4"/>
  <c r="P13443" i="4"/>
  <c r="P13444" i="4"/>
  <c r="P13445" i="4"/>
  <c r="P13446" i="4"/>
  <c r="P13447" i="4"/>
  <c r="P13448" i="4"/>
  <c r="P13449" i="4"/>
  <c r="P13450" i="4"/>
  <c r="P13451" i="4"/>
  <c r="P13452" i="4"/>
  <c r="P13453" i="4"/>
  <c r="P13454" i="4"/>
  <c r="P13455" i="4"/>
  <c r="P13456" i="4"/>
  <c r="P13457" i="4"/>
  <c r="P13458" i="4"/>
  <c r="P13459" i="4"/>
  <c r="P13460" i="4"/>
  <c r="P13461" i="4"/>
  <c r="P13462" i="4"/>
  <c r="P13463" i="4"/>
  <c r="P13464" i="4"/>
  <c r="P13465" i="4"/>
  <c r="P13466" i="4"/>
  <c r="P13467" i="4"/>
  <c r="P13468" i="4"/>
  <c r="P13469" i="4"/>
  <c r="P13470" i="4"/>
  <c r="P13471" i="4"/>
  <c r="P13472" i="4"/>
  <c r="P13473" i="4"/>
  <c r="P13474" i="4"/>
  <c r="P13475" i="4"/>
  <c r="P13476" i="4"/>
  <c r="P13477" i="4"/>
  <c r="P13478" i="4"/>
  <c r="P13479" i="4"/>
  <c r="P13480" i="4"/>
  <c r="P13481" i="4"/>
  <c r="P13482" i="4"/>
  <c r="P13483" i="4"/>
  <c r="P13484" i="4"/>
  <c r="P13485" i="4"/>
  <c r="P13486" i="4"/>
  <c r="P13487" i="4"/>
  <c r="P13488" i="4"/>
  <c r="P13489" i="4"/>
  <c r="P13490" i="4"/>
  <c r="P13491" i="4"/>
  <c r="P13492" i="4"/>
  <c r="P13493" i="4"/>
  <c r="P13494" i="4"/>
  <c r="P13495" i="4"/>
  <c r="P13496" i="4"/>
  <c r="P13497" i="4"/>
  <c r="P13498" i="4"/>
  <c r="P13499" i="4"/>
  <c r="P13500" i="4"/>
  <c r="P13501" i="4"/>
  <c r="P13502" i="4"/>
  <c r="P13503" i="4"/>
  <c r="P13504" i="4"/>
  <c r="P13505" i="4"/>
  <c r="P13506" i="4"/>
  <c r="P13507" i="4"/>
  <c r="P13508" i="4"/>
  <c r="P13509" i="4"/>
  <c r="P13510" i="4"/>
  <c r="P13511" i="4"/>
  <c r="P13512" i="4"/>
  <c r="P13513" i="4"/>
  <c r="P13514" i="4"/>
  <c r="P13515" i="4"/>
  <c r="P13516" i="4"/>
  <c r="P13517" i="4"/>
  <c r="P13518" i="4"/>
  <c r="P13519" i="4"/>
  <c r="P13520" i="4"/>
  <c r="P13521" i="4"/>
  <c r="P13522" i="4"/>
  <c r="P13523" i="4"/>
  <c r="P13524" i="4"/>
  <c r="P13525" i="4"/>
  <c r="P13526" i="4"/>
  <c r="P13527" i="4"/>
  <c r="P13528" i="4"/>
  <c r="P13529" i="4"/>
  <c r="P13530" i="4"/>
  <c r="P13531" i="4"/>
  <c r="P13532" i="4"/>
  <c r="P13533" i="4"/>
  <c r="P13534" i="4"/>
  <c r="P13535" i="4"/>
  <c r="P13536" i="4"/>
  <c r="P13537" i="4"/>
  <c r="P13538" i="4"/>
  <c r="P13539" i="4"/>
  <c r="P13540" i="4"/>
  <c r="P13541" i="4"/>
  <c r="P13542" i="4"/>
  <c r="P13543" i="4"/>
  <c r="P13544" i="4"/>
  <c r="P13545" i="4"/>
  <c r="P13546" i="4"/>
  <c r="P13547" i="4"/>
  <c r="P13548" i="4"/>
  <c r="P13549" i="4"/>
  <c r="P13550" i="4"/>
  <c r="P13551" i="4"/>
  <c r="P13552" i="4"/>
  <c r="P13553" i="4"/>
  <c r="P13554" i="4"/>
  <c r="P13555" i="4"/>
  <c r="P13556" i="4"/>
  <c r="P13557" i="4"/>
  <c r="P13558" i="4"/>
  <c r="P13559" i="4"/>
  <c r="P13560" i="4"/>
  <c r="P13561" i="4"/>
  <c r="P13562" i="4"/>
  <c r="P13563" i="4"/>
  <c r="P13564" i="4"/>
  <c r="P13565" i="4"/>
  <c r="P13566" i="4"/>
  <c r="P13567" i="4"/>
  <c r="P13568" i="4"/>
  <c r="P13569" i="4"/>
  <c r="P13570" i="4"/>
  <c r="P13571" i="4"/>
  <c r="P13572" i="4"/>
  <c r="P13573" i="4"/>
  <c r="P13574" i="4"/>
  <c r="P13575" i="4"/>
  <c r="P13576" i="4"/>
  <c r="P13577" i="4"/>
  <c r="P13578" i="4"/>
  <c r="P13579" i="4"/>
  <c r="P13580" i="4"/>
  <c r="P13581" i="4"/>
  <c r="P13582" i="4"/>
  <c r="P13583" i="4"/>
  <c r="P13584" i="4"/>
  <c r="P13585" i="4"/>
  <c r="P13586" i="4"/>
  <c r="P13587" i="4"/>
  <c r="P13588" i="4"/>
  <c r="P13589" i="4"/>
  <c r="P13590" i="4"/>
  <c r="P13591" i="4"/>
  <c r="P13592" i="4"/>
  <c r="P13593" i="4"/>
  <c r="P13594" i="4"/>
  <c r="P13595" i="4"/>
  <c r="P13596" i="4"/>
  <c r="P13597" i="4"/>
  <c r="P13598" i="4"/>
  <c r="P13599" i="4"/>
  <c r="P13600" i="4"/>
  <c r="P13601" i="4"/>
  <c r="P13602" i="4"/>
  <c r="P13603" i="4"/>
  <c r="P13604" i="4"/>
  <c r="P13605" i="4"/>
  <c r="P13606" i="4"/>
  <c r="P13607" i="4"/>
  <c r="P13608" i="4"/>
  <c r="P13609" i="4"/>
  <c r="P13610" i="4"/>
  <c r="P13611" i="4"/>
  <c r="P13612" i="4"/>
  <c r="P13613" i="4"/>
  <c r="P13614" i="4"/>
  <c r="P13615" i="4"/>
  <c r="P13616" i="4"/>
  <c r="P13617" i="4"/>
  <c r="P13618" i="4"/>
  <c r="P13619" i="4"/>
  <c r="P13620" i="4"/>
  <c r="P13621" i="4"/>
  <c r="P13622" i="4"/>
  <c r="P13623" i="4"/>
  <c r="P13624" i="4"/>
  <c r="P13625" i="4"/>
  <c r="P13626" i="4"/>
  <c r="P13627" i="4"/>
  <c r="P13628" i="4"/>
  <c r="P13629" i="4"/>
  <c r="P13630" i="4"/>
  <c r="P13631" i="4"/>
  <c r="P13632" i="4"/>
  <c r="P13633" i="4"/>
  <c r="P13634" i="4"/>
  <c r="P13635" i="4"/>
  <c r="P13636" i="4"/>
  <c r="P13637" i="4"/>
  <c r="P13638" i="4"/>
  <c r="P13639" i="4"/>
  <c r="P13640" i="4"/>
  <c r="P13641" i="4"/>
  <c r="P13642" i="4"/>
  <c r="P13643" i="4"/>
  <c r="P13644" i="4"/>
  <c r="P13645" i="4"/>
  <c r="P13646" i="4"/>
  <c r="P13647" i="4"/>
  <c r="P13648" i="4"/>
  <c r="P13649" i="4"/>
  <c r="P13650" i="4"/>
  <c r="P13651" i="4"/>
  <c r="P13652" i="4"/>
  <c r="P13653" i="4"/>
  <c r="P13654" i="4"/>
  <c r="P13655" i="4"/>
  <c r="P13656" i="4"/>
  <c r="P13657" i="4"/>
  <c r="P13658" i="4"/>
  <c r="P13659" i="4"/>
  <c r="P13660" i="4"/>
  <c r="P13661" i="4"/>
  <c r="P13662" i="4"/>
  <c r="P13663" i="4"/>
  <c r="P13664" i="4"/>
  <c r="P13665" i="4"/>
  <c r="P13666" i="4"/>
  <c r="P13667" i="4"/>
  <c r="P13668" i="4"/>
  <c r="P13669" i="4"/>
  <c r="P13670" i="4"/>
  <c r="P13671" i="4"/>
  <c r="P13672" i="4"/>
  <c r="P13673" i="4"/>
  <c r="P13674" i="4"/>
  <c r="P13675" i="4"/>
  <c r="P13676" i="4"/>
  <c r="P13677" i="4"/>
  <c r="P13678" i="4"/>
  <c r="P13679" i="4"/>
  <c r="P13680" i="4"/>
  <c r="P13681" i="4"/>
  <c r="P13682" i="4"/>
  <c r="P13683" i="4"/>
  <c r="P13684" i="4"/>
  <c r="P13685" i="4"/>
  <c r="P13686" i="4"/>
  <c r="P13687" i="4"/>
  <c r="P13688" i="4"/>
  <c r="P13689" i="4"/>
  <c r="P13690" i="4"/>
  <c r="P13691" i="4"/>
  <c r="P13692" i="4"/>
  <c r="P13693" i="4"/>
  <c r="P13694" i="4"/>
  <c r="P13695" i="4"/>
  <c r="P13696" i="4"/>
  <c r="P13697" i="4"/>
  <c r="P13698" i="4"/>
  <c r="P13699" i="4"/>
  <c r="P13700" i="4"/>
  <c r="P13701" i="4"/>
  <c r="P13702" i="4"/>
  <c r="P13703" i="4"/>
  <c r="P13704" i="4"/>
  <c r="P13705" i="4"/>
  <c r="P13706" i="4"/>
  <c r="P13707" i="4"/>
  <c r="P13708" i="4"/>
  <c r="P13709" i="4"/>
  <c r="P13710" i="4"/>
  <c r="P13711" i="4"/>
  <c r="P13712" i="4"/>
  <c r="P13713" i="4"/>
  <c r="P13714" i="4"/>
  <c r="P13715" i="4"/>
  <c r="P13716" i="4"/>
  <c r="P13717" i="4"/>
  <c r="P13718" i="4"/>
  <c r="P13719" i="4"/>
  <c r="P13720" i="4"/>
  <c r="P13721" i="4"/>
  <c r="P13722" i="4"/>
  <c r="P13723" i="4"/>
  <c r="P13724" i="4"/>
  <c r="P13725" i="4"/>
  <c r="P13726" i="4"/>
  <c r="P13727" i="4"/>
  <c r="P13728" i="4"/>
  <c r="P13729" i="4"/>
  <c r="P13730" i="4"/>
  <c r="P13731" i="4"/>
  <c r="P13732" i="4"/>
  <c r="P13733" i="4"/>
  <c r="P13734" i="4"/>
  <c r="P13735" i="4"/>
  <c r="P13736" i="4"/>
  <c r="P13737" i="4"/>
  <c r="P13738" i="4"/>
  <c r="P13739" i="4"/>
  <c r="P13740" i="4"/>
  <c r="P13741" i="4"/>
  <c r="P13742" i="4"/>
  <c r="P13743" i="4"/>
  <c r="P13744" i="4"/>
  <c r="P13745" i="4"/>
  <c r="P13746" i="4"/>
  <c r="P13747" i="4"/>
  <c r="P13748" i="4"/>
  <c r="P13749" i="4"/>
  <c r="P13750" i="4"/>
  <c r="P13751" i="4"/>
  <c r="P13752" i="4"/>
  <c r="P13753" i="4"/>
  <c r="P13754" i="4"/>
  <c r="P13755" i="4"/>
  <c r="P13756" i="4"/>
  <c r="P13757" i="4"/>
  <c r="P13758" i="4"/>
  <c r="P13759" i="4"/>
  <c r="P13760" i="4"/>
  <c r="P13761" i="4"/>
  <c r="P13762" i="4"/>
  <c r="P13763" i="4"/>
  <c r="P13764" i="4"/>
  <c r="P13765" i="4"/>
  <c r="P13766" i="4"/>
  <c r="P13767" i="4"/>
  <c r="P13768" i="4"/>
  <c r="P13769" i="4"/>
  <c r="P13770" i="4"/>
  <c r="P13771" i="4"/>
  <c r="P13772" i="4"/>
  <c r="P13773" i="4"/>
  <c r="P13774" i="4"/>
  <c r="P13775" i="4"/>
  <c r="P13776" i="4"/>
  <c r="P13777" i="4"/>
  <c r="P13778" i="4"/>
  <c r="P13779" i="4"/>
  <c r="P13780" i="4"/>
  <c r="P13781" i="4"/>
  <c r="P13782" i="4"/>
  <c r="P13783" i="4"/>
  <c r="P13784" i="4"/>
  <c r="P13785" i="4"/>
  <c r="P13786" i="4"/>
  <c r="P13787" i="4"/>
  <c r="P13788" i="4"/>
  <c r="P13789" i="4"/>
  <c r="P13790" i="4"/>
  <c r="P13791" i="4"/>
  <c r="P13792" i="4"/>
  <c r="P13793" i="4"/>
  <c r="P13794" i="4"/>
  <c r="P13795" i="4"/>
  <c r="P13796" i="4"/>
  <c r="P13797" i="4"/>
  <c r="P13798" i="4"/>
  <c r="P13799" i="4"/>
  <c r="P13800" i="4"/>
  <c r="P13801" i="4"/>
  <c r="P13802" i="4"/>
  <c r="P13803" i="4"/>
  <c r="P13804" i="4"/>
  <c r="P13805" i="4"/>
  <c r="P13806" i="4"/>
  <c r="P13807" i="4"/>
  <c r="P13808" i="4"/>
  <c r="P13809" i="4"/>
  <c r="P13810" i="4"/>
  <c r="P13811" i="4"/>
  <c r="P13812" i="4"/>
  <c r="P13813" i="4"/>
  <c r="P13814" i="4"/>
  <c r="P13815" i="4"/>
  <c r="P13816" i="4"/>
  <c r="P13817" i="4"/>
  <c r="P13818" i="4"/>
  <c r="P13819" i="4"/>
  <c r="P13820" i="4"/>
  <c r="P13821" i="4"/>
  <c r="P13822" i="4"/>
  <c r="P13823" i="4"/>
  <c r="P13824" i="4"/>
  <c r="P13825" i="4"/>
  <c r="P13826" i="4"/>
  <c r="P13827" i="4"/>
  <c r="P13828" i="4"/>
  <c r="P13829" i="4"/>
  <c r="P13830" i="4"/>
  <c r="P13831" i="4"/>
  <c r="P13832" i="4"/>
  <c r="P13833" i="4"/>
  <c r="P13834" i="4"/>
  <c r="P13835" i="4"/>
  <c r="P13836" i="4"/>
  <c r="P13837" i="4"/>
  <c r="P13838" i="4"/>
  <c r="P13839" i="4"/>
  <c r="P13840" i="4"/>
  <c r="P13841" i="4"/>
  <c r="P13842" i="4"/>
  <c r="P13843" i="4"/>
  <c r="P13844" i="4"/>
  <c r="P13845" i="4"/>
  <c r="P13846" i="4"/>
  <c r="P13847" i="4"/>
  <c r="P13848" i="4"/>
  <c r="P13849" i="4"/>
  <c r="P13850" i="4"/>
  <c r="P13851" i="4"/>
  <c r="P13852" i="4"/>
  <c r="P13853" i="4"/>
  <c r="P13854" i="4"/>
  <c r="P13855" i="4"/>
  <c r="P13856" i="4"/>
  <c r="P13857" i="4"/>
  <c r="P13858" i="4"/>
  <c r="P13859" i="4"/>
  <c r="P13860" i="4"/>
  <c r="P13861" i="4"/>
  <c r="P13862" i="4"/>
  <c r="P13863" i="4"/>
  <c r="P13864" i="4"/>
  <c r="P13865" i="4"/>
  <c r="P13866" i="4"/>
  <c r="P13867" i="4"/>
  <c r="P13868" i="4"/>
  <c r="P13869" i="4"/>
  <c r="P13870" i="4"/>
  <c r="P13871" i="4"/>
  <c r="P13872" i="4"/>
  <c r="P13873" i="4"/>
  <c r="P13874" i="4"/>
  <c r="P13875" i="4"/>
  <c r="P13876" i="4"/>
  <c r="P13877" i="4"/>
  <c r="P13878" i="4"/>
  <c r="P13879" i="4"/>
  <c r="P13880" i="4"/>
  <c r="P13881" i="4"/>
  <c r="P13882" i="4"/>
  <c r="P13883" i="4"/>
  <c r="P13884" i="4"/>
  <c r="P13885" i="4"/>
  <c r="P13886" i="4"/>
  <c r="P13887" i="4"/>
  <c r="P13888" i="4"/>
  <c r="P13889" i="4"/>
  <c r="P13890" i="4"/>
  <c r="P13891" i="4"/>
  <c r="P13892" i="4"/>
  <c r="P13893" i="4"/>
  <c r="P13894" i="4"/>
  <c r="P13895" i="4"/>
  <c r="P13896" i="4"/>
  <c r="P13897" i="4"/>
  <c r="P13898" i="4"/>
  <c r="P13899" i="4"/>
  <c r="P13900" i="4"/>
  <c r="P13901" i="4"/>
  <c r="P13902" i="4"/>
  <c r="P13903" i="4"/>
  <c r="P13904" i="4"/>
  <c r="P13905" i="4"/>
  <c r="P13906" i="4"/>
  <c r="P13907" i="4"/>
  <c r="P13908" i="4"/>
  <c r="P13909" i="4"/>
  <c r="P13910" i="4"/>
  <c r="P13911" i="4"/>
  <c r="P13912" i="4"/>
  <c r="P13913" i="4"/>
  <c r="P13914" i="4"/>
  <c r="P13915" i="4"/>
  <c r="P13916" i="4"/>
  <c r="P13917" i="4"/>
  <c r="P13918" i="4"/>
  <c r="P13919" i="4"/>
  <c r="P13920" i="4"/>
  <c r="P13921" i="4"/>
  <c r="P13922" i="4"/>
  <c r="P13923" i="4"/>
  <c r="P13924" i="4"/>
  <c r="P13925" i="4"/>
  <c r="P13926" i="4"/>
  <c r="P13927" i="4"/>
  <c r="P13928" i="4"/>
  <c r="P13929" i="4"/>
  <c r="P13930" i="4"/>
  <c r="P13931" i="4"/>
  <c r="P13932" i="4"/>
  <c r="P13933" i="4"/>
  <c r="P13934" i="4"/>
  <c r="P13935" i="4"/>
  <c r="P13936" i="4"/>
  <c r="P13937" i="4"/>
  <c r="P13938" i="4"/>
  <c r="P13939" i="4"/>
  <c r="P13940" i="4"/>
  <c r="P13941" i="4"/>
  <c r="P13942" i="4"/>
  <c r="P13943" i="4"/>
  <c r="P13944" i="4"/>
  <c r="P13945" i="4"/>
  <c r="P13946" i="4"/>
  <c r="P13947" i="4"/>
  <c r="P13948" i="4"/>
  <c r="P13949" i="4"/>
  <c r="P13950" i="4"/>
  <c r="P13951" i="4"/>
  <c r="P13952" i="4"/>
  <c r="P13953" i="4"/>
  <c r="P13954" i="4"/>
  <c r="P13955" i="4"/>
  <c r="P13956" i="4"/>
  <c r="P13957" i="4"/>
  <c r="P13958" i="4"/>
  <c r="P13959" i="4"/>
  <c r="P13960" i="4"/>
  <c r="P13961" i="4"/>
  <c r="P13962" i="4"/>
  <c r="P13963" i="4"/>
  <c r="P13964" i="4"/>
  <c r="P13965" i="4"/>
  <c r="P13966" i="4"/>
  <c r="P13967" i="4"/>
  <c r="P13968" i="4"/>
  <c r="P13969" i="4"/>
  <c r="P13970" i="4"/>
  <c r="P13971" i="4"/>
  <c r="P13972" i="4"/>
  <c r="P13973" i="4"/>
  <c r="P13974" i="4"/>
  <c r="P13975" i="4"/>
  <c r="P13976" i="4"/>
  <c r="P13977" i="4"/>
  <c r="P13978" i="4"/>
  <c r="P13979" i="4"/>
  <c r="P13980" i="4"/>
  <c r="P13981" i="4"/>
  <c r="P13982" i="4"/>
  <c r="P13983" i="4"/>
  <c r="P13984" i="4"/>
  <c r="P13985" i="4"/>
  <c r="P13986" i="4"/>
  <c r="P13987" i="4"/>
  <c r="P13988" i="4"/>
  <c r="P13989" i="4"/>
  <c r="P13990" i="4"/>
  <c r="P13991" i="4"/>
  <c r="P13992" i="4"/>
  <c r="P13993" i="4"/>
  <c r="P13994" i="4"/>
  <c r="P13995" i="4"/>
  <c r="P13996" i="4"/>
  <c r="P13997" i="4"/>
  <c r="P13998" i="4"/>
  <c r="P13999" i="4"/>
  <c r="P14000" i="4"/>
  <c r="P14001" i="4"/>
  <c r="P14002" i="4"/>
  <c r="P14003" i="4"/>
  <c r="P14004" i="4"/>
  <c r="P14005" i="4"/>
  <c r="P14006" i="4"/>
  <c r="P14007" i="4"/>
  <c r="P14008" i="4"/>
  <c r="P14009" i="4"/>
  <c r="P14010" i="4"/>
  <c r="P14011" i="4"/>
  <c r="P14012" i="4"/>
  <c r="P14013" i="4"/>
  <c r="P14014" i="4"/>
  <c r="P14015" i="4"/>
  <c r="P14016" i="4"/>
  <c r="P14017" i="4"/>
  <c r="P14018" i="4"/>
  <c r="P14019" i="4"/>
  <c r="P14020" i="4"/>
  <c r="P14021" i="4"/>
  <c r="P14022" i="4"/>
  <c r="P14023" i="4"/>
  <c r="P14024" i="4"/>
  <c r="P14025" i="4"/>
  <c r="P14026" i="4"/>
  <c r="P14027" i="4"/>
  <c r="P14028" i="4"/>
  <c r="P14029" i="4"/>
  <c r="P14030" i="4"/>
  <c r="P14031" i="4"/>
  <c r="P14032" i="4"/>
  <c r="P14033" i="4"/>
  <c r="P14034" i="4"/>
  <c r="P14035" i="4"/>
  <c r="P14036" i="4"/>
  <c r="P14037" i="4"/>
  <c r="P14038" i="4"/>
  <c r="P14039" i="4"/>
  <c r="P14040" i="4"/>
  <c r="P14041" i="4"/>
  <c r="P14042" i="4"/>
  <c r="P14043" i="4"/>
  <c r="P14044" i="4"/>
  <c r="P14045" i="4"/>
  <c r="P14046" i="4"/>
  <c r="P14047" i="4"/>
  <c r="P14048" i="4"/>
  <c r="P14049" i="4"/>
  <c r="P14050" i="4"/>
  <c r="P14051" i="4"/>
  <c r="P14052" i="4"/>
  <c r="P14053" i="4"/>
  <c r="P14054" i="4"/>
  <c r="P14055" i="4"/>
  <c r="P14056" i="4"/>
  <c r="P14057" i="4"/>
  <c r="P14058" i="4"/>
  <c r="P14059" i="4"/>
  <c r="P14060" i="4"/>
  <c r="P14061" i="4"/>
  <c r="P14062" i="4"/>
  <c r="P14063" i="4"/>
  <c r="P14064" i="4"/>
  <c r="P14065" i="4"/>
  <c r="P14066" i="4"/>
  <c r="P14067" i="4"/>
  <c r="P14068" i="4"/>
  <c r="P14069" i="4"/>
  <c r="P14070" i="4"/>
  <c r="P14071" i="4"/>
  <c r="P14072" i="4"/>
  <c r="P14073" i="4"/>
  <c r="P14074" i="4"/>
  <c r="P14075" i="4"/>
  <c r="P14076" i="4"/>
  <c r="P14077" i="4"/>
  <c r="P14078" i="4"/>
  <c r="P14079" i="4"/>
  <c r="P14080" i="4"/>
  <c r="P14081" i="4"/>
  <c r="P14082" i="4"/>
  <c r="P14083" i="4"/>
  <c r="P14084" i="4"/>
  <c r="P14085" i="4"/>
  <c r="P14086" i="4"/>
  <c r="P14087" i="4"/>
  <c r="P14088" i="4"/>
  <c r="P14089" i="4"/>
  <c r="P14090" i="4"/>
  <c r="P14091" i="4"/>
  <c r="P14092" i="4"/>
  <c r="P14093" i="4"/>
  <c r="P14094" i="4"/>
  <c r="P14095" i="4"/>
  <c r="P14096" i="4"/>
  <c r="P14097" i="4"/>
  <c r="P14098" i="4"/>
  <c r="P14099" i="4"/>
  <c r="P14100" i="4"/>
  <c r="P14101" i="4"/>
  <c r="P14102" i="4"/>
  <c r="P14103" i="4"/>
  <c r="P14104" i="4"/>
  <c r="P14105" i="4"/>
  <c r="P14106" i="4"/>
  <c r="P14107" i="4"/>
  <c r="P14108" i="4"/>
  <c r="P14109" i="4"/>
  <c r="P14110" i="4"/>
  <c r="P14111" i="4"/>
  <c r="P14112" i="4"/>
  <c r="P14113" i="4"/>
  <c r="P14114" i="4"/>
  <c r="P14115" i="4"/>
  <c r="P14116" i="4"/>
  <c r="P14117" i="4"/>
  <c r="P14118" i="4"/>
  <c r="P14119" i="4"/>
  <c r="P14120" i="4"/>
  <c r="P14121" i="4"/>
  <c r="P14122" i="4"/>
  <c r="P14123" i="4"/>
  <c r="P14124" i="4"/>
  <c r="P14125" i="4"/>
  <c r="P14126" i="4"/>
  <c r="P14127" i="4"/>
  <c r="P14128" i="4"/>
  <c r="P14129" i="4"/>
  <c r="P14130" i="4"/>
  <c r="P14131" i="4"/>
  <c r="P14132" i="4"/>
  <c r="P14133" i="4"/>
  <c r="P14134" i="4"/>
  <c r="P14135" i="4"/>
  <c r="P14136" i="4"/>
  <c r="P14137" i="4"/>
  <c r="P14138" i="4"/>
  <c r="P14139" i="4"/>
  <c r="P14140" i="4"/>
  <c r="P14141" i="4"/>
  <c r="P14142" i="4"/>
  <c r="P14143" i="4"/>
  <c r="P14144" i="4"/>
  <c r="P14145" i="4"/>
  <c r="P14146" i="4"/>
  <c r="P14147" i="4"/>
  <c r="P14148" i="4"/>
  <c r="P14149" i="4"/>
  <c r="P14150" i="4"/>
  <c r="P14151" i="4"/>
  <c r="P14152" i="4"/>
  <c r="P14153" i="4"/>
  <c r="P14154" i="4"/>
  <c r="P14155" i="4"/>
  <c r="P14156" i="4"/>
  <c r="P14157" i="4"/>
  <c r="P14158" i="4"/>
  <c r="P14159" i="4"/>
  <c r="P14160" i="4"/>
  <c r="P14161" i="4"/>
  <c r="P14162" i="4"/>
  <c r="P14163" i="4"/>
  <c r="P14164" i="4"/>
  <c r="P14165" i="4"/>
  <c r="P14166" i="4"/>
  <c r="P14167" i="4"/>
  <c r="P14168" i="4"/>
  <c r="P14169" i="4"/>
  <c r="P14170" i="4"/>
  <c r="P14171" i="4"/>
  <c r="P14172" i="4"/>
  <c r="P14173" i="4"/>
  <c r="P14174" i="4"/>
  <c r="P14175" i="4"/>
  <c r="P14176" i="4"/>
  <c r="P14177" i="4"/>
  <c r="P14178" i="4"/>
  <c r="P14179" i="4"/>
  <c r="P14180" i="4"/>
  <c r="P14181" i="4"/>
  <c r="P14182" i="4"/>
  <c r="P14183" i="4"/>
  <c r="P14184" i="4"/>
  <c r="P14185" i="4"/>
  <c r="P14186" i="4"/>
  <c r="P14187" i="4"/>
  <c r="P14188" i="4"/>
  <c r="P14189" i="4"/>
  <c r="P14190" i="4"/>
  <c r="P14191" i="4"/>
  <c r="P14192" i="4"/>
  <c r="P14193" i="4"/>
  <c r="P14194" i="4"/>
  <c r="P14195" i="4"/>
  <c r="P14196" i="4"/>
  <c r="P14197" i="4"/>
  <c r="P14198" i="4"/>
  <c r="P14199" i="4"/>
  <c r="P14200" i="4"/>
  <c r="P14201" i="4"/>
  <c r="P14202" i="4"/>
  <c r="P14203" i="4"/>
  <c r="P14204" i="4"/>
  <c r="P14205" i="4"/>
  <c r="P14206" i="4"/>
  <c r="P14207" i="4"/>
  <c r="P14208" i="4"/>
  <c r="P14209" i="4"/>
  <c r="P14210" i="4"/>
  <c r="P14211" i="4"/>
  <c r="P14212" i="4"/>
  <c r="P14213" i="4"/>
  <c r="P14214" i="4"/>
  <c r="P14215" i="4"/>
  <c r="P14216" i="4"/>
  <c r="P14217" i="4"/>
  <c r="P14218" i="4"/>
  <c r="P14219" i="4"/>
  <c r="P14220" i="4"/>
  <c r="P14221" i="4"/>
  <c r="P14222" i="4"/>
  <c r="P14223" i="4"/>
  <c r="P14224" i="4"/>
  <c r="P14225" i="4"/>
  <c r="P14226" i="4"/>
  <c r="P14227" i="4"/>
  <c r="P14228" i="4"/>
  <c r="P14229" i="4"/>
  <c r="P14230" i="4"/>
  <c r="P14231" i="4"/>
  <c r="P14232" i="4"/>
  <c r="P14233" i="4"/>
  <c r="P14234" i="4"/>
  <c r="P14235" i="4"/>
  <c r="P14236" i="4"/>
  <c r="P14237" i="4"/>
  <c r="P14238" i="4"/>
  <c r="P14239" i="4"/>
  <c r="P14240" i="4"/>
  <c r="P14241" i="4"/>
  <c r="P14242" i="4"/>
  <c r="P14243" i="4"/>
  <c r="P14244" i="4"/>
  <c r="P14245" i="4"/>
  <c r="P14246" i="4"/>
  <c r="P14247" i="4"/>
  <c r="P14248" i="4"/>
  <c r="P14249" i="4"/>
  <c r="P14250" i="4"/>
  <c r="P14251" i="4"/>
  <c r="P14252" i="4"/>
  <c r="P14253" i="4"/>
  <c r="P14254" i="4"/>
  <c r="P14255" i="4"/>
  <c r="P14256" i="4"/>
  <c r="P14257" i="4"/>
  <c r="P14258" i="4"/>
  <c r="P14259" i="4"/>
  <c r="P14260" i="4"/>
  <c r="P14261" i="4"/>
  <c r="P14262" i="4"/>
  <c r="P14263" i="4"/>
  <c r="P14264" i="4"/>
  <c r="P14265" i="4"/>
  <c r="P14266" i="4"/>
  <c r="P14267" i="4"/>
  <c r="P14268" i="4"/>
  <c r="P14269" i="4"/>
  <c r="P14270" i="4"/>
  <c r="P14271" i="4"/>
  <c r="P14272" i="4"/>
  <c r="P14273" i="4"/>
  <c r="P14274" i="4"/>
  <c r="P14275" i="4"/>
  <c r="P14276" i="4"/>
  <c r="P14277" i="4"/>
  <c r="P14278" i="4"/>
  <c r="P14279" i="4"/>
  <c r="P14280" i="4"/>
  <c r="P14281" i="4"/>
  <c r="P14282" i="4"/>
  <c r="P14283" i="4"/>
  <c r="P14284" i="4"/>
  <c r="P14285" i="4"/>
  <c r="P14286" i="4"/>
  <c r="P14287" i="4"/>
  <c r="P14288" i="4"/>
  <c r="P14289" i="4"/>
  <c r="P14290" i="4"/>
  <c r="P14291" i="4"/>
  <c r="P14292" i="4"/>
  <c r="P14293" i="4"/>
  <c r="P14294" i="4"/>
  <c r="P14295" i="4"/>
  <c r="P14296" i="4"/>
  <c r="P14297" i="4"/>
  <c r="P14298" i="4"/>
  <c r="P14299" i="4"/>
  <c r="P14300" i="4"/>
  <c r="P14301" i="4"/>
  <c r="P14302" i="4"/>
  <c r="P14303" i="4"/>
  <c r="P14304" i="4"/>
  <c r="P14305" i="4"/>
  <c r="P14306" i="4"/>
  <c r="P14307" i="4"/>
  <c r="P14308" i="4"/>
  <c r="P14309" i="4"/>
  <c r="P14310" i="4"/>
  <c r="P14311" i="4"/>
  <c r="P14312" i="4"/>
  <c r="P14313" i="4"/>
  <c r="P14314" i="4"/>
  <c r="P14315" i="4"/>
  <c r="P14316" i="4"/>
  <c r="P14317" i="4"/>
  <c r="P14318" i="4"/>
  <c r="P14319" i="4"/>
  <c r="P14320" i="4"/>
  <c r="P14321" i="4"/>
  <c r="P14322" i="4"/>
  <c r="P14323" i="4"/>
  <c r="P14324" i="4"/>
  <c r="P14325" i="4"/>
  <c r="P14326" i="4"/>
  <c r="P14327" i="4"/>
  <c r="P14328" i="4"/>
  <c r="P14329" i="4"/>
  <c r="P14330" i="4"/>
  <c r="P14331" i="4"/>
  <c r="P14332" i="4"/>
  <c r="P14333" i="4"/>
  <c r="P14334" i="4"/>
  <c r="P14335" i="4"/>
  <c r="P14336" i="4"/>
  <c r="P14337" i="4"/>
  <c r="P14338" i="4"/>
  <c r="P14339" i="4"/>
  <c r="P14340" i="4"/>
  <c r="P14341" i="4"/>
  <c r="P14342" i="4"/>
  <c r="P14343" i="4"/>
  <c r="P14344" i="4"/>
  <c r="P14345" i="4"/>
  <c r="P14346" i="4"/>
  <c r="P14347" i="4"/>
  <c r="P14348" i="4"/>
  <c r="P14349" i="4"/>
  <c r="P14350" i="4"/>
  <c r="P14351" i="4"/>
  <c r="P14352" i="4"/>
  <c r="P14353" i="4"/>
  <c r="P14354" i="4"/>
  <c r="P14355" i="4"/>
  <c r="P14356" i="4"/>
  <c r="P14357" i="4"/>
  <c r="P14358" i="4"/>
  <c r="P14359" i="4"/>
  <c r="P14360" i="4"/>
  <c r="P14361" i="4"/>
  <c r="P14362" i="4"/>
  <c r="P14363" i="4"/>
  <c r="P14364" i="4"/>
  <c r="P14365" i="4"/>
  <c r="P14366" i="4"/>
  <c r="P14367" i="4"/>
  <c r="P14368" i="4"/>
  <c r="P14369" i="4"/>
  <c r="P14370" i="4"/>
  <c r="P14371" i="4"/>
  <c r="P14372" i="4"/>
  <c r="P14373" i="4"/>
  <c r="P14374" i="4"/>
  <c r="P14375" i="4"/>
  <c r="P14376" i="4"/>
  <c r="P14377" i="4"/>
  <c r="P14378" i="4"/>
  <c r="P14379" i="4"/>
  <c r="P14380" i="4"/>
  <c r="P14381" i="4"/>
  <c r="P14382" i="4"/>
  <c r="P14383" i="4"/>
  <c r="P14384" i="4"/>
  <c r="P14385" i="4"/>
  <c r="P14386" i="4"/>
  <c r="P14387" i="4"/>
  <c r="P14388" i="4"/>
  <c r="P14389" i="4"/>
  <c r="P14390" i="4"/>
  <c r="P14391" i="4"/>
  <c r="P14392" i="4"/>
  <c r="P14393" i="4"/>
  <c r="P14394" i="4"/>
  <c r="P14395" i="4"/>
  <c r="P14396" i="4"/>
  <c r="P14397" i="4"/>
  <c r="P14398" i="4"/>
  <c r="P14399" i="4"/>
  <c r="P14400" i="4"/>
  <c r="P14401" i="4"/>
  <c r="P14402" i="4"/>
  <c r="P14403" i="4"/>
  <c r="P14404" i="4"/>
  <c r="P14405" i="4"/>
  <c r="P14406" i="4"/>
  <c r="P14407" i="4"/>
  <c r="P14408" i="4"/>
  <c r="P14409" i="4"/>
  <c r="P14410" i="4"/>
  <c r="P14411" i="4"/>
  <c r="P14412" i="4"/>
  <c r="P14413" i="4"/>
  <c r="P14414" i="4"/>
  <c r="P14415" i="4"/>
  <c r="P14416" i="4"/>
  <c r="P14417" i="4"/>
  <c r="P14418" i="4"/>
  <c r="P14419" i="4"/>
  <c r="P14420" i="4"/>
  <c r="P14421" i="4"/>
  <c r="P14422" i="4"/>
  <c r="P14423" i="4"/>
  <c r="P14424" i="4"/>
  <c r="P14425" i="4"/>
  <c r="P14426" i="4"/>
  <c r="P14427" i="4"/>
  <c r="P14428" i="4"/>
  <c r="P14429" i="4"/>
  <c r="P14430" i="4"/>
  <c r="P14431" i="4"/>
  <c r="P14432" i="4"/>
  <c r="P14433" i="4"/>
  <c r="P14434" i="4"/>
  <c r="P14435" i="4"/>
  <c r="P14436" i="4"/>
  <c r="P14437" i="4"/>
  <c r="P14438" i="4"/>
  <c r="P14439" i="4"/>
  <c r="P14440" i="4"/>
  <c r="P14441" i="4"/>
  <c r="P14442" i="4"/>
  <c r="P14443" i="4"/>
  <c r="P14444" i="4"/>
  <c r="P14445" i="4"/>
  <c r="P14446" i="4"/>
  <c r="P14447" i="4"/>
  <c r="P14448" i="4"/>
  <c r="P14449" i="4"/>
  <c r="P14450" i="4"/>
  <c r="P14451" i="4"/>
  <c r="P14452" i="4"/>
  <c r="P14453" i="4"/>
  <c r="P14454" i="4"/>
  <c r="P14455" i="4"/>
  <c r="P14456" i="4"/>
  <c r="P14457" i="4"/>
  <c r="P14458" i="4"/>
  <c r="P14459" i="4"/>
  <c r="P14460" i="4"/>
  <c r="P14461" i="4"/>
  <c r="P14462" i="4"/>
  <c r="P14463" i="4"/>
  <c r="P14464" i="4"/>
  <c r="P14465" i="4"/>
  <c r="P14466" i="4"/>
  <c r="P14467" i="4"/>
  <c r="P14468" i="4"/>
  <c r="P14469" i="4"/>
  <c r="P14470" i="4"/>
  <c r="P14471" i="4"/>
  <c r="P14472" i="4"/>
  <c r="P14473" i="4"/>
  <c r="P14474" i="4"/>
  <c r="P14475" i="4"/>
  <c r="P14476" i="4"/>
  <c r="P14477" i="4"/>
  <c r="P14478" i="4"/>
  <c r="P14479" i="4"/>
  <c r="P14480" i="4"/>
  <c r="P14481" i="4"/>
  <c r="P14482" i="4"/>
  <c r="P14483" i="4"/>
  <c r="P14484" i="4"/>
  <c r="P14485" i="4"/>
  <c r="P14486" i="4"/>
  <c r="P14487" i="4"/>
  <c r="P14488" i="4"/>
  <c r="P14489" i="4"/>
  <c r="P14490" i="4"/>
  <c r="P14491" i="4"/>
  <c r="P14492" i="4"/>
  <c r="P14493" i="4"/>
  <c r="P14494" i="4"/>
  <c r="P14495" i="4"/>
  <c r="P14496" i="4"/>
  <c r="P14497" i="4"/>
  <c r="P14498" i="4"/>
  <c r="P14499" i="4"/>
  <c r="P14500" i="4"/>
  <c r="P14501" i="4"/>
  <c r="P14502" i="4"/>
  <c r="P14503" i="4"/>
  <c r="P14504" i="4"/>
  <c r="P14505" i="4"/>
  <c r="P14506" i="4"/>
  <c r="P14507" i="4"/>
  <c r="P14508" i="4"/>
  <c r="P14509" i="4"/>
  <c r="P14510" i="4"/>
  <c r="P14511" i="4"/>
  <c r="P14512" i="4"/>
  <c r="P14513" i="4"/>
  <c r="P14514" i="4"/>
  <c r="P14515" i="4"/>
  <c r="P14516" i="4"/>
  <c r="P14517" i="4"/>
  <c r="P14518" i="4"/>
  <c r="P14519" i="4"/>
  <c r="P14520" i="4"/>
  <c r="P14521" i="4"/>
  <c r="P14522" i="4"/>
  <c r="P14523" i="4"/>
  <c r="P14524" i="4"/>
  <c r="P14525" i="4"/>
  <c r="P14526" i="4"/>
  <c r="P14527" i="4"/>
  <c r="P14528" i="4"/>
  <c r="P14529" i="4"/>
  <c r="P14530" i="4"/>
  <c r="P14531" i="4"/>
  <c r="P14532" i="4"/>
  <c r="P14533" i="4"/>
  <c r="P14534" i="4"/>
  <c r="P14535" i="4"/>
  <c r="P14536" i="4"/>
  <c r="P14537" i="4"/>
  <c r="P14538" i="4"/>
  <c r="P14539" i="4"/>
  <c r="P14540" i="4"/>
  <c r="P14541" i="4"/>
  <c r="P14542" i="4"/>
  <c r="P14543" i="4"/>
  <c r="P14544" i="4"/>
  <c r="P14545" i="4"/>
  <c r="P14546" i="4"/>
  <c r="P14547" i="4"/>
  <c r="P14548" i="4"/>
  <c r="P14549" i="4"/>
  <c r="P14550" i="4"/>
  <c r="P14551" i="4"/>
  <c r="P14552" i="4"/>
  <c r="P14553" i="4"/>
  <c r="P14554" i="4"/>
  <c r="P14555" i="4"/>
  <c r="P14556" i="4"/>
  <c r="P14557" i="4"/>
  <c r="P14558" i="4"/>
  <c r="P14559" i="4"/>
  <c r="P14560" i="4"/>
  <c r="P14561" i="4"/>
  <c r="P14562" i="4"/>
  <c r="P14563" i="4"/>
  <c r="P14564" i="4"/>
  <c r="P14565" i="4"/>
  <c r="P14566" i="4"/>
  <c r="P14567" i="4"/>
  <c r="P14568" i="4"/>
  <c r="P14569" i="4"/>
  <c r="P14570" i="4"/>
  <c r="P14571" i="4"/>
  <c r="P14572" i="4"/>
  <c r="P14573" i="4"/>
  <c r="P14574" i="4"/>
  <c r="P14575" i="4"/>
  <c r="P14576" i="4"/>
  <c r="P14577" i="4"/>
  <c r="P14578" i="4"/>
  <c r="P14579" i="4"/>
  <c r="P14580" i="4"/>
  <c r="P14581" i="4"/>
  <c r="P14582" i="4"/>
  <c r="P14583" i="4"/>
  <c r="P14584" i="4"/>
  <c r="P14585" i="4"/>
  <c r="P14586" i="4"/>
  <c r="P14587" i="4"/>
  <c r="P14588" i="4"/>
  <c r="P14589" i="4"/>
  <c r="P14590" i="4"/>
  <c r="P14591" i="4"/>
  <c r="P14592" i="4"/>
  <c r="P14593" i="4"/>
  <c r="P14594" i="4"/>
  <c r="P14595" i="4"/>
  <c r="P14596" i="4"/>
  <c r="P14597" i="4"/>
  <c r="P14598" i="4"/>
  <c r="P14599" i="4"/>
  <c r="P14600" i="4"/>
  <c r="P14601" i="4"/>
  <c r="P14602" i="4"/>
  <c r="P14603" i="4"/>
  <c r="P14604" i="4"/>
  <c r="P14605" i="4"/>
  <c r="P14606" i="4"/>
  <c r="P14607" i="4"/>
  <c r="P14608" i="4"/>
  <c r="P14609" i="4"/>
  <c r="P14610" i="4"/>
  <c r="P14611" i="4"/>
  <c r="P14612" i="4"/>
  <c r="P14613" i="4"/>
  <c r="P14614" i="4"/>
  <c r="P14615" i="4"/>
  <c r="P14616" i="4"/>
  <c r="P14617" i="4"/>
  <c r="P14618" i="4"/>
  <c r="P14619" i="4"/>
  <c r="P14620" i="4"/>
  <c r="P14621" i="4"/>
  <c r="P14622" i="4"/>
  <c r="P14623" i="4"/>
  <c r="P14624" i="4"/>
  <c r="P14625" i="4"/>
  <c r="P14626" i="4"/>
  <c r="P14627" i="4"/>
  <c r="P14628" i="4"/>
  <c r="P14629" i="4"/>
  <c r="P14630" i="4"/>
  <c r="P14631" i="4"/>
  <c r="P14632" i="4"/>
  <c r="P14633" i="4"/>
  <c r="P14634" i="4"/>
  <c r="P14635" i="4"/>
  <c r="P14636" i="4"/>
  <c r="P14637" i="4"/>
  <c r="P14638" i="4"/>
  <c r="P14639" i="4"/>
  <c r="P14640" i="4"/>
  <c r="P14641" i="4"/>
  <c r="P14642" i="4"/>
  <c r="P14643" i="4"/>
  <c r="P14644" i="4"/>
  <c r="P14645" i="4"/>
  <c r="P14646" i="4"/>
  <c r="P14647" i="4"/>
  <c r="P14648" i="4"/>
  <c r="P14649" i="4"/>
  <c r="P14650" i="4"/>
  <c r="P14651" i="4"/>
  <c r="P14652" i="4"/>
  <c r="P14653" i="4"/>
  <c r="P14654" i="4"/>
  <c r="P14655" i="4"/>
  <c r="P14656" i="4"/>
  <c r="P14657" i="4"/>
  <c r="P14658" i="4"/>
  <c r="P14659" i="4"/>
  <c r="P14660" i="4"/>
  <c r="P14661" i="4"/>
  <c r="P14662" i="4"/>
  <c r="P14663" i="4"/>
  <c r="P14664" i="4"/>
  <c r="P14665" i="4"/>
  <c r="P14666" i="4"/>
  <c r="P14667" i="4"/>
  <c r="P14668" i="4"/>
  <c r="P14669" i="4"/>
  <c r="P14670" i="4"/>
  <c r="P14671" i="4"/>
  <c r="P14672" i="4"/>
  <c r="P14673" i="4"/>
  <c r="P14674" i="4"/>
  <c r="P14675" i="4"/>
  <c r="P14676" i="4"/>
  <c r="P14677" i="4"/>
  <c r="P14678" i="4"/>
  <c r="P14679" i="4"/>
  <c r="P14680" i="4"/>
  <c r="P14681" i="4"/>
  <c r="P14682" i="4"/>
  <c r="P14683" i="4"/>
  <c r="P14684" i="4"/>
  <c r="P14685" i="4"/>
  <c r="P14686" i="4"/>
  <c r="P14687" i="4"/>
  <c r="P14688" i="4"/>
  <c r="P14689" i="4"/>
  <c r="P14690" i="4"/>
  <c r="P14691" i="4"/>
  <c r="P14692" i="4"/>
  <c r="P14693" i="4"/>
  <c r="P14694" i="4"/>
  <c r="P14695" i="4"/>
  <c r="P14696" i="4"/>
  <c r="P14697" i="4"/>
  <c r="P14698" i="4"/>
  <c r="P14699" i="4"/>
  <c r="P14700" i="4"/>
  <c r="P14701" i="4"/>
  <c r="P14702" i="4"/>
  <c r="P14703" i="4"/>
  <c r="P14704" i="4"/>
  <c r="P14705" i="4"/>
  <c r="P14706" i="4"/>
  <c r="P14707" i="4"/>
  <c r="P14708" i="4"/>
  <c r="P14709" i="4"/>
  <c r="P14710" i="4"/>
  <c r="P14711" i="4"/>
  <c r="P14712" i="4"/>
  <c r="P14713" i="4"/>
  <c r="P14714" i="4"/>
  <c r="P14715" i="4"/>
  <c r="P14716" i="4"/>
  <c r="P14717" i="4"/>
  <c r="P14718" i="4"/>
  <c r="P14719" i="4"/>
  <c r="P14720" i="4"/>
  <c r="P14721" i="4"/>
  <c r="P14722" i="4"/>
  <c r="P14723" i="4"/>
  <c r="P14724" i="4"/>
  <c r="P14725" i="4"/>
  <c r="P14726" i="4"/>
  <c r="P14727" i="4"/>
  <c r="P14728" i="4"/>
  <c r="P14729" i="4"/>
  <c r="P14730" i="4"/>
  <c r="P14731" i="4"/>
  <c r="P14732" i="4"/>
  <c r="P14733" i="4"/>
  <c r="P14734" i="4"/>
  <c r="P14735" i="4"/>
  <c r="P14736" i="4"/>
  <c r="P14737" i="4"/>
  <c r="P14738" i="4"/>
  <c r="P14739" i="4"/>
  <c r="P14740" i="4"/>
  <c r="P14741" i="4"/>
  <c r="P14742" i="4"/>
  <c r="P14743" i="4"/>
  <c r="P14744" i="4"/>
  <c r="P14745" i="4"/>
  <c r="P14746" i="4"/>
  <c r="P14747" i="4"/>
  <c r="P14748" i="4"/>
  <c r="P14749" i="4"/>
  <c r="P14750" i="4"/>
  <c r="P14751" i="4"/>
  <c r="P14752" i="4"/>
  <c r="P14753" i="4"/>
  <c r="P14754" i="4"/>
  <c r="P14755" i="4"/>
  <c r="P14756" i="4"/>
  <c r="P14757" i="4"/>
  <c r="P14758" i="4"/>
  <c r="P14759" i="4"/>
  <c r="P14760" i="4"/>
  <c r="P14761" i="4"/>
  <c r="P14762" i="4"/>
  <c r="P14763" i="4"/>
  <c r="P14764" i="4"/>
  <c r="P14765" i="4"/>
  <c r="P14766" i="4"/>
  <c r="P14767" i="4"/>
  <c r="P14768" i="4"/>
  <c r="P14769" i="4"/>
  <c r="P14770" i="4"/>
  <c r="P14771" i="4"/>
  <c r="P14772" i="4"/>
  <c r="P14773" i="4"/>
  <c r="P14774" i="4"/>
  <c r="P14775" i="4"/>
  <c r="P14776" i="4"/>
  <c r="P14777" i="4"/>
  <c r="P14778" i="4"/>
  <c r="P14779" i="4"/>
  <c r="P14780" i="4"/>
  <c r="P14781" i="4"/>
  <c r="P14782" i="4"/>
  <c r="P14783" i="4"/>
  <c r="P14784" i="4"/>
  <c r="P14785" i="4"/>
  <c r="P14786" i="4"/>
  <c r="P14787" i="4"/>
  <c r="P14788" i="4"/>
  <c r="P14789" i="4"/>
  <c r="P14790" i="4"/>
  <c r="P14791" i="4"/>
  <c r="P14792" i="4"/>
  <c r="P14793" i="4"/>
  <c r="P14794" i="4"/>
  <c r="P14795" i="4"/>
  <c r="P14796" i="4"/>
  <c r="P14797" i="4"/>
  <c r="P14798" i="4"/>
  <c r="P14799" i="4"/>
  <c r="P14800" i="4"/>
  <c r="P14801" i="4"/>
  <c r="P14802" i="4"/>
  <c r="P14803" i="4"/>
  <c r="P14804" i="4"/>
  <c r="P14805" i="4"/>
  <c r="P14806" i="4"/>
  <c r="P14807" i="4"/>
  <c r="P14808" i="4"/>
  <c r="P14809" i="4"/>
  <c r="P14810" i="4"/>
  <c r="P14811" i="4"/>
  <c r="P14812" i="4"/>
  <c r="P14813" i="4"/>
  <c r="P14814" i="4"/>
  <c r="P14815" i="4"/>
  <c r="P14816" i="4"/>
  <c r="P14817" i="4"/>
  <c r="P14818" i="4"/>
  <c r="P14819" i="4"/>
  <c r="P14820" i="4"/>
  <c r="P14821" i="4"/>
  <c r="P14822" i="4"/>
  <c r="P14823" i="4"/>
  <c r="P14824" i="4"/>
  <c r="P14825" i="4"/>
  <c r="P14826" i="4"/>
  <c r="P14827" i="4"/>
  <c r="P14828" i="4"/>
  <c r="P14829" i="4"/>
  <c r="P14830" i="4"/>
  <c r="P14831" i="4"/>
  <c r="P14832" i="4"/>
  <c r="P14833" i="4"/>
  <c r="P14834" i="4"/>
  <c r="P14835" i="4"/>
  <c r="P14836" i="4"/>
  <c r="P14837" i="4"/>
  <c r="P14838" i="4"/>
  <c r="P14839" i="4"/>
  <c r="P14840" i="4"/>
  <c r="P14841" i="4"/>
  <c r="P14842" i="4"/>
  <c r="P14843" i="4"/>
  <c r="P14844" i="4"/>
  <c r="P14845" i="4"/>
  <c r="P14846" i="4"/>
  <c r="P14847" i="4"/>
  <c r="P14848" i="4"/>
  <c r="P14849" i="4"/>
  <c r="P14850" i="4"/>
  <c r="P14851" i="4"/>
  <c r="P14852" i="4"/>
  <c r="P14853" i="4"/>
  <c r="P14854" i="4"/>
  <c r="P14855" i="4"/>
  <c r="P14856" i="4"/>
  <c r="P14857" i="4"/>
  <c r="P14858" i="4"/>
  <c r="P14859" i="4"/>
  <c r="P14860" i="4"/>
  <c r="P14861" i="4"/>
  <c r="P14862" i="4"/>
  <c r="P14863" i="4"/>
  <c r="P14864" i="4"/>
  <c r="P14865" i="4"/>
  <c r="P14866" i="4"/>
  <c r="P14867" i="4"/>
  <c r="P14868" i="4"/>
  <c r="P14869" i="4"/>
  <c r="P14870" i="4"/>
  <c r="P14871" i="4"/>
  <c r="P14872" i="4"/>
  <c r="P14873" i="4"/>
  <c r="P14874" i="4"/>
  <c r="P14875" i="4"/>
  <c r="P14876" i="4"/>
  <c r="P14877" i="4"/>
  <c r="P14878" i="4"/>
  <c r="P14879" i="4"/>
  <c r="P14880" i="4"/>
  <c r="P14881" i="4"/>
  <c r="P14882" i="4"/>
  <c r="P14883" i="4"/>
  <c r="P14884" i="4"/>
  <c r="P14885" i="4"/>
  <c r="P14886" i="4"/>
  <c r="P14887" i="4"/>
  <c r="P14888" i="4"/>
  <c r="P14889" i="4"/>
  <c r="P14890" i="4"/>
  <c r="P14891" i="4"/>
  <c r="P14892" i="4"/>
  <c r="P14893" i="4"/>
  <c r="P14894" i="4"/>
  <c r="P14895" i="4"/>
  <c r="P14896" i="4"/>
  <c r="P14897" i="4"/>
  <c r="P14898" i="4"/>
  <c r="P14899" i="4"/>
  <c r="P14900" i="4"/>
  <c r="P14901" i="4"/>
  <c r="P14902" i="4"/>
  <c r="P14903" i="4"/>
  <c r="P14904" i="4"/>
  <c r="P14905" i="4"/>
  <c r="P14906" i="4"/>
  <c r="P14907" i="4"/>
  <c r="P14908" i="4"/>
  <c r="P14909" i="4"/>
  <c r="P14910" i="4"/>
  <c r="P14911" i="4"/>
  <c r="P14912" i="4"/>
  <c r="P14913" i="4"/>
  <c r="P14914" i="4"/>
  <c r="P14915" i="4"/>
  <c r="P14916" i="4"/>
  <c r="P14917" i="4"/>
  <c r="P14918" i="4"/>
  <c r="P14919" i="4"/>
  <c r="P14920" i="4"/>
  <c r="P14921" i="4"/>
  <c r="P14922" i="4"/>
  <c r="P14923" i="4"/>
  <c r="P14924" i="4"/>
  <c r="P14925" i="4"/>
  <c r="P14926" i="4"/>
  <c r="P14927" i="4"/>
  <c r="P14928" i="4"/>
  <c r="P14929" i="4"/>
  <c r="P14930" i="4"/>
  <c r="P14931" i="4"/>
  <c r="P14932" i="4"/>
  <c r="P14933" i="4"/>
  <c r="P14934" i="4"/>
  <c r="P14935" i="4"/>
  <c r="P14936" i="4"/>
  <c r="P14937" i="4"/>
  <c r="P14938" i="4"/>
  <c r="P14939" i="4"/>
  <c r="P14940" i="4"/>
  <c r="P14941" i="4"/>
  <c r="P14942" i="4"/>
  <c r="P14943" i="4"/>
  <c r="P14944" i="4"/>
  <c r="P14945" i="4"/>
  <c r="P14946" i="4"/>
  <c r="P14947" i="4"/>
  <c r="P14948" i="4"/>
  <c r="P14949" i="4"/>
  <c r="P14950" i="4"/>
  <c r="P14951" i="4"/>
  <c r="P14952" i="4"/>
  <c r="P14953" i="4"/>
  <c r="P14954" i="4"/>
  <c r="P14955" i="4"/>
  <c r="P14956" i="4"/>
  <c r="P14957" i="4"/>
  <c r="P14958" i="4"/>
  <c r="P14959" i="4"/>
  <c r="P14960" i="4"/>
  <c r="P14961" i="4"/>
  <c r="P14962" i="4"/>
  <c r="P14963" i="4"/>
  <c r="P14964" i="4"/>
  <c r="P14965" i="4"/>
  <c r="P14966" i="4"/>
  <c r="P14967" i="4"/>
  <c r="P14968" i="4"/>
  <c r="P14969" i="4"/>
  <c r="P14970" i="4"/>
  <c r="P14971" i="4"/>
  <c r="P14972" i="4"/>
  <c r="P14973" i="4"/>
  <c r="P14974" i="4"/>
  <c r="P14975" i="4"/>
  <c r="P14976" i="4"/>
  <c r="P14977" i="4"/>
  <c r="P14978" i="4"/>
  <c r="P14979" i="4"/>
  <c r="P14980" i="4"/>
  <c r="P14981" i="4"/>
  <c r="P14982" i="4"/>
  <c r="P14983" i="4"/>
  <c r="P14984" i="4"/>
  <c r="P14985" i="4"/>
  <c r="P14986" i="4"/>
  <c r="P14987" i="4"/>
  <c r="P14988" i="4"/>
  <c r="P14989" i="4"/>
  <c r="P14990" i="4"/>
  <c r="P14991" i="4"/>
  <c r="P14992" i="4"/>
  <c r="P14993" i="4"/>
  <c r="P14994" i="4"/>
  <c r="P14995" i="4"/>
  <c r="P14996" i="4"/>
  <c r="P14997" i="4"/>
  <c r="P14998" i="4"/>
  <c r="P14999" i="4"/>
  <c r="P15000" i="4"/>
  <c r="P15001" i="4"/>
  <c r="P15002" i="4"/>
  <c r="P15003" i="4"/>
  <c r="P15004" i="4"/>
  <c r="P15005" i="4"/>
  <c r="P15006" i="4"/>
  <c r="P15007" i="4"/>
  <c r="P15008" i="4"/>
  <c r="P15009" i="4"/>
  <c r="P15010" i="4"/>
  <c r="P15011" i="4"/>
  <c r="P15012" i="4"/>
  <c r="P15013" i="4"/>
  <c r="P15014" i="4"/>
  <c r="P15015" i="4"/>
  <c r="P15016" i="4"/>
  <c r="P15017" i="4"/>
  <c r="P15018" i="4"/>
  <c r="P15019" i="4"/>
  <c r="P15020" i="4"/>
  <c r="P15021" i="4"/>
  <c r="P15022" i="4"/>
  <c r="P15023" i="4"/>
  <c r="P15024" i="4"/>
  <c r="P15025" i="4"/>
  <c r="P15026" i="4"/>
  <c r="P15027" i="4"/>
  <c r="P15028" i="4"/>
  <c r="P15029" i="4"/>
  <c r="P15030" i="4"/>
  <c r="P15031" i="4"/>
  <c r="P15032" i="4"/>
  <c r="P15033" i="4"/>
  <c r="P15034" i="4"/>
  <c r="P15035" i="4"/>
  <c r="P15036" i="4"/>
  <c r="P15037" i="4"/>
  <c r="P15038" i="4"/>
  <c r="P15039" i="4"/>
  <c r="P15040" i="4"/>
  <c r="P15041" i="4"/>
  <c r="P15042" i="4"/>
  <c r="P15043" i="4"/>
  <c r="P15044" i="4"/>
  <c r="P15045" i="4"/>
  <c r="P15046" i="4"/>
  <c r="P15047" i="4"/>
  <c r="P15048" i="4"/>
  <c r="P15049" i="4"/>
  <c r="P15050" i="4"/>
  <c r="P15051" i="4"/>
  <c r="P15052" i="4"/>
  <c r="P15053" i="4"/>
  <c r="P15054" i="4"/>
  <c r="P15055" i="4"/>
  <c r="P15056" i="4"/>
  <c r="P15057" i="4"/>
  <c r="P15058" i="4"/>
  <c r="P15059" i="4"/>
  <c r="P15060" i="4"/>
  <c r="P15061" i="4"/>
  <c r="P15062" i="4"/>
  <c r="P15063" i="4"/>
  <c r="P15064" i="4"/>
  <c r="P15065" i="4"/>
  <c r="P15066" i="4"/>
  <c r="P15067" i="4"/>
  <c r="P15068" i="4"/>
  <c r="P15069" i="4"/>
  <c r="P15070" i="4"/>
  <c r="P15071" i="4"/>
  <c r="P15072" i="4"/>
  <c r="P15073" i="4"/>
  <c r="P15074" i="4"/>
  <c r="P15075" i="4"/>
  <c r="P15076" i="4"/>
  <c r="P15077" i="4"/>
  <c r="P15078" i="4"/>
  <c r="P15079" i="4"/>
  <c r="P15080" i="4"/>
  <c r="P15081" i="4"/>
  <c r="P15082" i="4"/>
  <c r="P15083" i="4"/>
  <c r="P15084" i="4"/>
  <c r="P15085" i="4"/>
  <c r="P15086" i="4"/>
  <c r="P15087" i="4"/>
  <c r="P15088" i="4"/>
  <c r="P15089" i="4"/>
  <c r="P15090" i="4"/>
  <c r="P15091" i="4"/>
  <c r="P15092" i="4"/>
  <c r="P15093" i="4"/>
  <c r="P15094" i="4"/>
  <c r="P15095" i="4"/>
  <c r="P15096" i="4"/>
  <c r="P15097" i="4"/>
  <c r="P15098" i="4"/>
  <c r="P15099" i="4"/>
  <c r="P15100" i="4"/>
  <c r="P15101" i="4"/>
  <c r="P15102" i="4"/>
  <c r="P15103" i="4"/>
  <c r="P15104" i="4"/>
  <c r="P15105" i="4"/>
  <c r="P15106" i="4"/>
  <c r="P15107" i="4"/>
  <c r="P15108" i="4"/>
  <c r="P15109" i="4"/>
  <c r="P15110" i="4"/>
  <c r="P15111" i="4"/>
  <c r="P15112" i="4"/>
  <c r="P15113" i="4"/>
  <c r="P15114" i="4"/>
  <c r="P15115" i="4"/>
  <c r="P15116" i="4"/>
  <c r="P15117" i="4"/>
  <c r="P15118" i="4"/>
  <c r="P15119" i="4"/>
  <c r="P15120" i="4"/>
  <c r="P15121" i="4"/>
  <c r="P15122" i="4"/>
  <c r="P15123" i="4"/>
  <c r="P15124" i="4"/>
  <c r="P15125" i="4"/>
  <c r="P15126" i="4"/>
  <c r="P15127" i="4"/>
  <c r="P15128" i="4"/>
  <c r="P15129" i="4"/>
  <c r="P15130" i="4"/>
  <c r="P15131" i="4"/>
  <c r="P15132" i="4"/>
  <c r="P15133" i="4"/>
  <c r="P15134" i="4"/>
  <c r="P15135" i="4"/>
  <c r="P15136" i="4"/>
  <c r="P15137" i="4"/>
  <c r="P15138" i="4"/>
  <c r="P15139" i="4"/>
  <c r="P15140" i="4"/>
  <c r="P15141" i="4"/>
  <c r="P15142" i="4"/>
  <c r="P15143" i="4"/>
  <c r="P15144" i="4"/>
  <c r="P15145" i="4"/>
  <c r="P15146" i="4"/>
  <c r="P15147" i="4"/>
  <c r="P15148" i="4"/>
  <c r="P15149" i="4"/>
  <c r="P15150" i="4"/>
  <c r="P15151" i="4"/>
  <c r="P15152" i="4"/>
  <c r="P15153" i="4"/>
  <c r="P15154" i="4"/>
  <c r="P15155" i="4"/>
  <c r="P15156" i="4"/>
  <c r="P15157" i="4"/>
  <c r="P15158" i="4"/>
  <c r="P15159" i="4"/>
  <c r="P15160" i="4"/>
  <c r="P15161" i="4"/>
  <c r="P15162" i="4"/>
  <c r="P15163" i="4"/>
  <c r="P15164" i="4"/>
  <c r="P15165" i="4"/>
  <c r="P15166" i="4"/>
  <c r="P15167" i="4"/>
  <c r="P15168" i="4"/>
  <c r="P15169" i="4"/>
  <c r="P15170" i="4"/>
  <c r="P15171" i="4"/>
  <c r="P15172" i="4"/>
  <c r="P15173" i="4"/>
  <c r="P15174" i="4"/>
  <c r="P15175" i="4"/>
  <c r="P15176" i="4"/>
  <c r="P15177" i="4"/>
  <c r="P15178" i="4"/>
  <c r="P15179" i="4"/>
  <c r="P15180" i="4"/>
  <c r="P15181" i="4"/>
  <c r="P15182" i="4"/>
  <c r="P15183" i="4"/>
  <c r="P15184" i="4"/>
  <c r="P15185" i="4"/>
  <c r="P15186" i="4"/>
  <c r="P15187" i="4"/>
  <c r="P15188" i="4"/>
  <c r="P15189" i="4"/>
  <c r="P15190" i="4"/>
  <c r="P15191" i="4"/>
  <c r="P15192" i="4"/>
  <c r="P15193" i="4"/>
  <c r="P15194" i="4"/>
  <c r="P15195" i="4"/>
  <c r="P15196" i="4"/>
  <c r="P15197" i="4"/>
  <c r="P15198" i="4"/>
  <c r="P15199" i="4"/>
  <c r="P15200" i="4"/>
  <c r="P15201" i="4"/>
  <c r="P15202" i="4"/>
  <c r="P15203" i="4"/>
  <c r="P15204" i="4"/>
  <c r="P15205" i="4"/>
  <c r="P15206" i="4"/>
  <c r="P15207" i="4"/>
  <c r="P15208" i="4"/>
  <c r="P15209" i="4"/>
  <c r="P15210" i="4"/>
  <c r="P15211" i="4"/>
  <c r="P15212" i="4"/>
  <c r="P15213" i="4"/>
  <c r="P15214" i="4"/>
  <c r="P15215" i="4"/>
  <c r="P15216" i="4"/>
  <c r="P15217" i="4"/>
  <c r="P15218" i="4"/>
  <c r="P15219" i="4"/>
  <c r="P15220" i="4"/>
  <c r="P15221" i="4"/>
  <c r="P15222" i="4"/>
  <c r="P15223" i="4"/>
  <c r="P15224" i="4"/>
  <c r="P15225" i="4"/>
  <c r="P15226" i="4"/>
  <c r="P15227" i="4"/>
  <c r="P15228" i="4"/>
  <c r="P15229" i="4"/>
  <c r="P15230" i="4"/>
  <c r="P15231" i="4"/>
  <c r="P15232" i="4"/>
  <c r="P15233" i="4"/>
  <c r="P15234" i="4"/>
  <c r="P15235" i="4"/>
  <c r="P15236" i="4"/>
  <c r="P15237" i="4"/>
  <c r="P15238" i="4"/>
  <c r="P15239" i="4"/>
  <c r="P15240" i="4"/>
  <c r="P15241" i="4"/>
  <c r="P15242" i="4"/>
  <c r="P15243" i="4"/>
  <c r="P15244" i="4"/>
  <c r="P15245" i="4"/>
  <c r="P15246" i="4"/>
  <c r="P15247" i="4"/>
  <c r="P15248" i="4"/>
  <c r="P15249" i="4"/>
  <c r="P15250" i="4"/>
  <c r="P15251" i="4"/>
  <c r="P15252" i="4"/>
  <c r="P15253" i="4"/>
  <c r="P15254" i="4"/>
  <c r="P15255" i="4"/>
  <c r="P15256" i="4"/>
  <c r="P15257" i="4"/>
  <c r="P15258" i="4"/>
  <c r="P15259" i="4"/>
  <c r="P15260" i="4"/>
  <c r="P15261" i="4"/>
  <c r="P15262" i="4"/>
  <c r="P15263" i="4"/>
  <c r="P15264" i="4"/>
  <c r="P15265" i="4"/>
  <c r="P15266" i="4"/>
  <c r="P15267" i="4"/>
  <c r="P15268" i="4"/>
  <c r="P15269" i="4"/>
  <c r="P15270" i="4"/>
  <c r="P15271" i="4"/>
  <c r="P15272" i="4"/>
  <c r="P15273" i="4"/>
  <c r="P15274" i="4"/>
  <c r="P15275" i="4"/>
  <c r="P15276" i="4"/>
  <c r="P15277" i="4"/>
  <c r="P15278" i="4"/>
  <c r="P15279" i="4"/>
  <c r="P15280" i="4"/>
  <c r="P15281" i="4"/>
  <c r="P15282" i="4"/>
  <c r="P15283" i="4"/>
  <c r="P15284" i="4"/>
  <c r="P15285" i="4"/>
  <c r="P15286" i="4"/>
  <c r="P15287" i="4"/>
  <c r="P15288" i="4"/>
  <c r="P15289" i="4"/>
  <c r="P15290" i="4"/>
  <c r="P15291" i="4"/>
  <c r="P15292" i="4"/>
  <c r="P15293" i="4"/>
  <c r="P15294" i="4"/>
  <c r="P15295" i="4"/>
  <c r="P15296" i="4"/>
  <c r="P15297" i="4"/>
  <c r="P15298" i="4"/>
  <c r="P15299" i="4"/>
  <c r="P15300" i="4"/>
  <c r="P15301" i="4"/>
  <c r="P15302" i="4"/>
  <c r="P15303" i="4"/>
  <c r="P15304" i="4"/>
  <c r="P15305" i="4"/>
  <c r="P15306" i="4"/>
  <c r="P15307" i="4"/>
  <c r="P15308" i="4"/>
  <c r="P15309" i="4"/>
  <c r="P15310" i="4"/>
  <c r="P15311" i="4"/>
  <c r="P15312" i="4"/>
  <c r="P15313" i="4"/>
  <c r="P15314" i="4"/>
  <c r="P15315" i="4"/>
  <c r="P15316" i="4"/>
  <c r="P15317" i="4"/>
  <c r="P15318" i="4"/>
  <c r="P15319" i="4"/>
  <c r="P15320" i="4"/>
  <c r="P15321" i="4"/>
  <c r="P15322" i="4"/>
  <c r="P15323" i="4"/>
  <c r="P15324" i="4"/>
  <c r="P15325" i="4"/>
  <c r="P15326" i="4"/>
  <c r="P15327" i="4"/>
  <c r="P15328" i="4"/>
  <c r="P15329" i="4"/>
  <c r="P15330" i="4"/>
  <c r="P15331" i="4"/>
  <c r="P15332" i="4"/>
  <c r="P15333" i="4"/>
  <c r="P15334" i="4"/>
  <c r="P15335" i="4"/>
  <c r="P15336" i="4"/>
  <c r="P15337" i="4"/>
  <c r="P15338" i="4"/>
  <c r="P15339" i="4"/>
  <c r="P15340" i="4"/>
  <c r="P15341" i="4"/>
  <c r="P15342" i="4"/>
  <c r="P15343" i="4"/>
  <c r="P15344" i="4"/>
  <c r="P15345" i="4"/>
  <c r="P15346" i="4"/>
  <c r="P15347" i="4"/>
  <c r="P15348" i="4"/>
  <c r="P15349" i="4"/>
  <c r="P15350" i="4"/>
  <c r="P15351" i="4"/>
  <c r="P15352" i="4"/>
  <c r="P15353" i="4"/>
  <c r="P15354" i="4"/>
  <c r="P15355" i="4"/>
  <c r="P15356" i="4"/>
  <c r="P15357" i="4"/>
  <c r="P15358" i="4"/>
  <c r="P15359" i="4"/>
  <c r="P15360" i="4"/>
  <c r="P15361" i="4"/>
  <c r="P15362" i="4"/>
  <c r="P15363" i="4"/>
  <c r="P15364" i="4"/>
  <c r="P15365" i="4"/>
  <c r="P15366" i="4"/>
  <c r="P15367" i="4"/>
  <c r="P15368" i="4"/>
  <c r="P15369" i="4"/>
  <c r="P15370" i="4"/>
  <c r="P15371" i="4"/>
  <c r="P15372" i="4"/>
  <c r="P15373" i="4"/>
  <c r="P15374" i="4"/>
  <c r="P15375" i="4"/>
  <c r="P15376" i="4"/>
  <c r="P15377" i="4"/>
  <c r="P15378" i="4"/>
  <c r="P15379" i="4"/>
  <c r="P15380" i="4"/>
  <c r="P15381" i="4"/>
  <c r="P15382" i="4"/>
  <c r="P15383" i="4"/>
  <c r="P15384" i="4"/>
  <c r="P15385" i="4"/>
  <c r="P15386" i="4"/>
  <c r="P15387" i="4"/>
  <c r="P15388" i="4"/>
  <c r="P15389" i="4"/>
  <c r="P15390" i="4"/>
  <c r="P15391" i="4"/>
  <c r="P15392" i="4"/>
  <c r="P15393" i="4"/>
  <c r="P15394" i="4"/>
  <c r="P15395" i="4"/>
  <c r="P15396" i="4"/>
  <c r="P15397" i="4"/>
  <c r="P15398" i="4"/>
  <c r="P15399" i="4"/>
  <c r="P15400" i="4"/>
  <c r="P15401" i="4"/>
  <c r="P15402" i="4"/>
  <c r="P15403" i="4"/>
  <c r="P15404" i="4"/>
  <c r="P15405" i="4"/>
  <c r="P15406" i="4"/>
  <c r="P15407" i="4"/>
  <c r="P15408" i="4"/>
  <c r="P15409" i="4"/>
  <c r="P15410" i="4"/>
  <c r="P15411" i="4"/>
  <c r="P15412" i="4"/>
  <c r="P15413" i="4"/>
  <c r="P15414" i="4"/>
  <c r="P15415" i="4"/>
  <c r="P15416" i="4"/>
  <c r="P15417" i="4"/>
  <c r="P15418" i="4"/>
  <c r="P15419" i="4"/>
  <c r="P15420" i="4"/>
  <c r="P15421" i="4"/>
  <c r="P15422" i="4"/>
  <c r="P15423" i="4"/>
  <c r="P15424" i="4"/>
  <c r="P15425" i="4"/>
  <c r="P15426" i="4"/>
  <c r="P15427" i="4"/>
  <c r="P15428" i="4"/>
  <c r="P15429" i="4"/>
  <c r="P15430" i="4"/>
  <c r="P15431" i="4"/>
  <c r="P15432" i="4"/>
  <c r="P15433" i="4"/>
  <c r="P15434" i="4"/>
  <c r="P15435" i="4"/>
  <c r="P15436" i="4"/>
  <c r="P15437" i="4"/>
  <c r="P15438" i="4"/>
  <c r="P15439" i="4"/>
  <c r="P15440" i="4"/>
  <c r="P15441" i="4"/>
  <c r="P15442" i="4"/>
  <c r="P15443" i="4"/>
  <c r="P15444" i="4"/>
  <c r="P15445" i="4"/>
  <c r="P15446" i="4"/>
  <c r="P15447" i="4"/>
  <c r="P15448" i="4"/>
  <c r="P15449" i="4"/>
  <c r="P15450" i="4"/>
  <c r="P15451" i="4"/>
  <c r="P15452" i="4"/>
  <c r="P15453" i="4"/>
  <c r="P15454" i="4"/>
  <c r="P15455" i="4"/>
  <c r="P15456" i="4"/>
  <c r="P15457" i="4"/>
  <c r="P15458" i="4"/>
  <c r="P15459" i="4"/>
  <c r="P15460" i="4"/>
  <c r="P15461" i="4"/>
  <c r="P15462" i="4"/>
  <c r="P15463" i="4"/>
  <c r="P15464" i="4"/>
  <c r="P15465" i="4"/>
  <c r="P15466" i="4"/>
  <c r="P15467" i="4"/>
  <c r="P15468" i="4"/>
  <c r="P15469" i="4"/>
  <c r="P15470" i="4"/>
  <c r="P15471" i="4"/>
  <c r="P15472" i="4"/>
  <c r="P15473" i="4"/>
  <c r="P15474" i="4"/>
  <c r="P15475" i="4"/>
  <c r="P15476" i="4"/>
  <c r="P15477" i="4"/>
  <c r="P15478" i="4"/>
  <c r="P15479" i="4"/>
  <c r="P15480" i="4"/>
  <c r="P15481" i="4"/>
  <c r="P15482" i="4"/>
  <c r="P15483" i="4"/>
  <c r="P15484" i="4"/>
  <c r="P15485" i="4"/>
  <c r="P15486" i="4"/>
  <c r="P15487" i="4"/>
  <c r="P15488" i="4"/>
  <c r="P15489" i="4"/>
  <c r="P15490" i="4"/>
  <c r="P15491" i="4"/>
  <c r="P15492" i="4"/>
  <c r="P15493" i="4"/>
  <c r="P15494" i="4"/>
  <c r="P15495" i="4"/>
  <c r="P15496" i="4"/>
  <c r="P15497" i="4"/>
  <c r="P15498" i="4"/>
  <c r="P15499" i="4"/>
  <c r="P15500" i="4"/>
  <c r="P15501" i="4"/>
  <c r="P15502" i="4"/>
  <c r="P15503" i="4"/>
  <c r="P15504" i="4"/>
  <c r="P15505" i="4"/>
  <c r="P15506" i="4"/>
  <c r="P15507" i="4"/>
  <c r="P15508" i="4"/>
  <c r="P15509" i="4"/>
  <c r="P15510" i="4"/>
  <c r="P15511" i="4"/>
  <c r="P15512" i="4"/>
  <c r="P15513" i="4"/>
  <c r="P15514" i="4"/>
  <c r="P15515" i="4"/>
  <c r="P15516" i="4"/>
  <c r="P15517" i="4"/>
  <c r="P15518" i="4"/>
  <c r="P15519" i="4"/>
  <c r="P15520" i="4"/>
  <c r="P15521" i="4"/>
  <c r="P15522" i="4"/>
  <c r="P15523" i="4"/>
  <c r="P15524" i="4"/>
  <c r="P15525" i="4"/>
  <c r="P15526" i="4"/>
  <c r="P15527" i="4"/>
  <c r="P15528" i="4"/>
  <c r="P15529" i="4"/>
  <c r="P15530" i="4"/>
  <c r="P15531" i="4"/>
  <c r="P15532" i="4"/>
  <c r="P15533" i="4"/>
  <c r="P15534" i="4"/>
  <c r="P15535" i="4"/>
  <c r="P15536" i="4"/>
  <c r="P15537" i="4"/>
  <c r="P15538" i="4"/>
  <c r="P15539" i="4"/>
  <c r="P15540" i="4"/>
  <c r="P15541" i="4"/>
  <c r="P15542" i="4"/>
  <c r="P15543" i="4"/>
  <c r="P15544" i="4"/>
  <c r="P15545" i="4"/>
  <c r="P15546" i="4"/>
  <c r="P15547" i="4"/>
  <c r="P15548" i="4"/>
  <c r="P15549" i="4"/>
  <c r="P15550" i="4"/>
  <c r="P15551" i="4"/>
  <c r="P15552" i="4"/>
  <c r="P15553" i="4"/>
  <c r="P15554" i="4"/>
  <c r="P15555" i="4"/>
  <c r="P15556" i="4"/>
  <c r="P15557" i="4"/>
  <c r="P15558" i="4"/>
  <c r="P15559" i="4"/>
  <c r="P15560" i="4"/>
  <c r="P15561" i="4"/>
  <c r="P15562" i="4"/>
  <c r="P15563" i="4"/>
  <c r="P15564" i="4"/>
  <c r="P15565" i="4"/>
  <c r="P15566" i="4"/>
  <c r="P15567" i="4"/>
  <c r="P15568" i="4"/>
  <c r="P15569" i="4"/>
  <c r="P15570" i="4"/>
  <c r="P15571" i="4"/>
  <c r="P15572" i="4"/>
  <c r="P15573" i="4"/>
  <c r="P15574" i="4"/>
  <c r="P15575" i="4"/>
  <c r="P15576" i="4"/>
  <c r="P15577" i="4"/>
  <c r="P15578" i="4"/>
  <c r="P15579" i="4"/>
  <c r="P15580" i="4"/>
  <c r="P15581" i="4"/>
  <c r="P15582" i="4"/>
  <c r="P15583" i="4"/>
  <c r="P15584" i="4"/>
  <c r="P15585" i="4"/>
  <c r="P15586" i="4"/>
  <c r="P15587" i="4"/>
  <c r="P15588" i="4"/>
  <c r="P15589" i="4"/>
  <c r="P15590" i="4"/>
  <c r="P15591" i="4"/>
  <c r="P15592" i="4"/>
  <c r="P15593" i="4"/>
  <c r="P15594" i="4"/>
  <c r="P15595" i="4"/>
  <c r="P15596" i="4"/>
  <c r="P15597" i="4"/>
  <c r="P15598" i="4"/>
  <c r="P15599" i="4"/>
  <c r="P15600" i="4"/>
  <c r="P15601" i="4"/>
  <c r="P15602" i="4"/>
  <c r="P15603" i="4"/>
  <c r="P15604" i="4"/>
  <c r="P15605" i="4"/>
  <c r="P15606" i="4"/>
  <c r="P15607" i="4"/>
  <c r="P15608" i="4"/>
  <c r="P15609" i="4"/>
  <c r="P15610" i="4"/>
  <c r="P15611" i="4"/>
  <c r="P15612" i="4"/>
  <c r="P15613" i="4"/>
  <c r="P15614" i="4"/>
  <c r="P15615" i="4"/>
  <c r="P15616" i="4"/>
  <c r="P15617" i="4"/>
  <c r="P15618" i="4"/>
  <c r="P15619" i="4"/>
  <c r="P15620" i="4"/>
  <c r="P15621" i="4"/>
  <c r="P15622" i="4"/>
  <c r="P15623" i="4"/>
  <c r="P15624" i="4"/>
  <c r="P15625" i="4"/>
  <c r="P15626" i="4"/>
  <c r="P15627" i="4"/>
  <c r="P15628" i="4"/>
  <c r="P15629" i="4"/>
  <c r="P15630" i="4"/>
  <c r="P15631" i="4"/>
  <c r="P15632" i="4"/>
  <c r="P15633" i="4"/>
  <c r="P15634" i="4"/>
  <c r="P15635" i="4"/>
  <c r="P15636" i="4"/>
  <c r="P15637" i="4"/>
  <c r="P15638" i="4"/>
  <c r="P15639" i="4"/>
  <c r="P15640" i="4"/>
  <c r="P15641" i="4"/>
  <c r="P15642" i="4"/>
  <c r="P15643" i="4"/>
  <c r="P15644" i="4"/>
  <c r="P15645" i="4"/>
  <c r="P15646" i="4"/>
  <c r="P15647" i="4"/>
  <c r="P15648" i="4"/>
  <c r="P15649" i="4"/>
  <c r="P15650" i="4"/>
  <c r="P15651" i="4"/>
  <c r="P15652" i="4"/>
  <c r="P15653" i="4"/>
  <c r="P15654" i="4"/>
  <c r="P15655" i="4"/>
  <c r="P15656" i="4"/>
  <c r="P15657" i="4"/>
  <c r="P15658" i="4"/>
  <c r="P15659" i="4"/>
  <c r="P15660" i="4"/>
  <c r="P15661" i="4"/>
  <c r="P15662" i="4"/>
  <c r="P15663" i="4"/>
  <c r="P15664" i="4"/>
  <c r="P15665" i="4"/>
  <c r="P15666" i="4"/>
  <c r="P15667" i="4"/>
  <c r="P15668" i="4"/>
  <c r="P15669" i="4"/>
  <c r="P15670" i="4"/>
  <c r="P15671" i="4"/>
  <c r="P15672" i="4"/>
  <c r="P15673" i="4"/>
  <c r="P15674" i="4"/>
  <c r="P15675" i="4"/>
  <c r="P15676" i="4"/>
  <c r="P15677" i="4"/>
  <c r="P15678" i="4"/>
  <c r="P15679" i="4"/>
  <c r="P15680" i="4"/>
  <c r="P15681" i="4"/>
  <c r="P15682" i="4"/>
  <c r="P15683" i="4"/>
  <c r="P15684" i="4"/>
  <c r="P15685" i="4"/>
  <c r="P15686" i="4"/>
  <c r="P15687" i="4"/>
  <c r="P15688" i="4"/>
  <c r="P15689" i="4"/>
  <c r="P15690" i="4"/>
  <c r="P15691" i="4"/>
  <c r="P15692" i="4"/>
  <c r="P15693" i="4"/>
  <c r="P15694" i="4"/>
  <c r="P15695" i="4"/>
  <c r="P15696" i="4"/>
  <c r="P15697" i="4"/>
  <c r="P15698" i="4"/>
  <c r="P15699" i="4"/>
  <c r="P15700" i="4"/>
  <c r="P15701" i="4"/>
  <c r="P15702" i="4"/>
  <c r="P15703" i="4"/>
  <c r="P15704" i="4"/>
  <c r="P15705" i="4"/>
  <c r="P15706" i="4"/>
  <c r="P15707" i="4"/>
  <c r="P15708" i="4"/>
  <c r="P15709" i="4"/>
  <c r="P15710" i="4"/>
  <c r="P15711" i="4"/>
  <c r="P15712" i="4"/>
  <c r="P15713" i="4"/>
  <c r="P15714" i="4"/>
  <c r="P15715" i="4"/>
  <c r="P15716" i="4"/>
  <c r="P15717" i="4"/>
  <c r="P15718" i="4"/>
  <c r="P15719" i="4"/>
  <c r="P15720" i="4"/>
  <c r="P15721" i="4"/>
  <c r="P15722" i="4"/>
  <c r="P15723" i="4"/>
  <c r="P15724" i="4"/>
  <c r="P15725" i="4"/>
  <c r="P15726" i="4"/>
  <c r="P15727" i="4"/>
  <c r="P15728" i="4"/>
  <c r="P15729" i="4"/>
  <c r="P15730" i="4"/>
  <c r="P15731" i="4"/>
  <c r="P15732" i="4"/>
  <c r="P15733" i="4"/>
  <c r="P15734" i="4"/>
  <c r="P15735" i="4"/>
  <c r="P15736" i="4"/>
  <c r="P15737" i="4"/>
  <c r="P15738" i="4"/>
  <c r="P15739" i="4"/>
  <c r="P15740" i="4"/>
  <c r="P15741" i="4"/>
  <c r="P15742" i="4"/>
  <c r="P15743" i="4"/>
  <c r="P15744" i="4"/>
  <c r="P15745" i="4"/>
  <c r="P15746" i="4"/>
  <c r="P15747" i="4"/>
  <c r="P15748" i="4"/>
  <c r="P15749" i="4"/>
  <c r="P15750" i="4"/>
  <c r="P15751" i="4"/>
  <c r="P15752" i="4"/>
  <c r="P15753" i="4"/>
  <c r="P15754" i="4"/>
  <c r="P15755" i="4"/>
  <c r="P15756" i="4"/>
  <c r="P15757" i="4"/>
  <c r="P15758" i="4"/>
  <c r="P15759" i="4"/>
  <c r="P15760" i="4"/>
  <c r="P15761" i="4"/>
  <c r="P15762" i="4"/>
  <c r="P15763" i="4"/>
  <c r="P15764" i="4"/>
  <c r="P15765" i="4"/>
  <c r="P15766" i="4"/>
  <c r="P15767" i="4"/>
  <c r="P15768" i="4"/>
  <c r="P15769" i="4"/>
  <c r="P15770" i="4"/>
  <c r="P15771" i="4"/>
  <c r="P15772" i="4"/>
  <c r="P15773" i="4"/>
  <c r="P15774" i="4"/>
  <c r="P15775" i="4"/>
  <c r="P15776" i="4"/>
  <c r="P15777" i="4"/>
  <c r="P15778" i="4"/>
  <c r="P15779" i="4"/>
  <c r="P15780" i="4"/>
  <c r="P15781" i="4"/>
  <c r="P15782" i="4"/>
  <c r="P15783" i="4"/>
  <c r="P15784" i="4"/>
  <c r="P15785" i="4"/>
  <c r="P15786" i="4"/>
  <c r="P15787" i="4"/>
  <c r="P15788" i="4"/>
  <c r="P15789" i="4"/>
  <c r="P15790" i="4"/>
  <c r="P15791" i="4"/>
  <c r="P15792" i="4"/>
  <c r="P15793" i="4"/>
  <c r="P15794" i="4"/>
  <c r="P15795" i="4"/>
  <c r="P15796" i="4"/>
  <c r="P15797" i="4"/>
  <c r="P15798" i="4"/>
  <c r="P15799" i="4"/>
  <c r="P15800" i="4"/>
  <c r="P15801" i="4"/>
  <c r="P15802" i="4"/>
  <c r="P15803" i="4"/>
  <c r="P15804" i="4"/>
  <c r="P15805" i="4"/>
  <c r="P15806" i="4"/>
  <c r="P15807" i="4"/>
  <c r="P15808" i="4"/>
  <c r="P15809" i="4"/>
  <c r="P15810" i="4"/>
  <c r="P15811" i="4"/>
  <c r="P15812" i="4"/>
  <c r="P15813" i="4"/>
  <c r="P15814" i="4"/>
  <c r="P15815" i="4"/>
  <c r="P15816" i="4"/>
  <c r="P15817" i="4"/>
  <c r="P15818" i="4"/>
  <c r="P15819" i="4"/>
  <c r="P15820" i="4"/>
  <c r="P15821" i="4"/>
  <c r="P15822" i="4"/>
  <c r="P15823" i="4"/>
  <c r="P15824" i="4"/>
  <c r="P15825" i="4"/>
  <c r="P15826" i="4"/>
  <c r="P15827" i="4"/>
  <c r="P15828" i="4"/>
  <c r="P15829" i="4"/>
  <c r="P15830" i="4"/>
  <c r="P15831" i="4"/>
  <c r="P15832" i="4"/>
  <c r="P15833" i="4"/>
  <c r="P15834" i="4"/>
  <c r="P15835" i="4"/>
  <c r="P15836" i="4"/>
  <c r="P15837" i="4"/>
  <c r="P15838" i="4"/>
  <c r="P15839" i="4"/>
  <c r="P15840" i="4"/>
  <c r="P15841" i="4"/>
  <c r="P15842" i="4"/>
  <c r="P15843" i="4"/>
  <c r="P15844" i="4"/>
  <c r="P15845" i="4"/>
  <c r="P15846" i="4"/>
  <c r="P15847" i="4"/>
  <c r="P15848" i="4"/>
  <c r="P15849" i="4"/>
  <c r="P15850" i="4"/>
  <c r="P15851" i="4"/>
  <c r="P15852" i="4"/>
  <c r="P15853" i="4"/>
  <c r="P15854" i="4"/>
  <c r="P15855" i="4"/>
  <c r="P15856" i="4"/>
  <c r="P15857" i="4"/>
  <c r="P15858" i="4"/>
  <c r="P15859" i="4"/>
  <c r="P15860" i="4"/>
  <c r="P15861" i="4"/>
  <c r="P15862" i="4"/>
  <c r="P15863" i="4"/>
  <c r="P15864" i="4"/>
  <c r="P15865" i="4"/>
  <c r="P15866" i="4"/>
  <c r="P15867" i="4"/>
  <c r="P15868" i="4"/>
  <c r="P15869" i="4"/>
  <c r="P15870" i="4"/>
  <c r="P15871" i="4"/>
  <c r="P15872" i="4"/>
  <c r="P15873" i="4"/>
  <c r="P15874" i="4"/>
  <c r="P15875" i="4"/>
  <c r="P15876" i="4"/>
  <c r="P15877" i="4"/>
  <c r="P15878" i="4"/>
  <c r="P15879" i="4"/>
  <c r="P15880" i="4"/>
  <c r="P15881" i="4"/>
  <c r="P15882" i="4"/>
  <c r="P15883" i="4"/>
  <c r="P15884" i="4"/>
  <c r="P15885" i="4"/>
  <c r="P15886" i="4"/>
  <c r="P15887" i="4"/>
  <c r="P15888" i="4"/>
  <c r="P15889" i="4"/>
  <c r="P15890" i="4"/>
  <c r="P15891" i="4"/>
  <c r="P15892" i="4"/>
  <c r="P15893" i="4"/>
  <c r="P15894" i="4"/>
  <c r="P15895" i="4"/>
  <c r="P15896" i="4"/>
  <c r="P15897" i="4"/>
  <c r="P15898" i="4"/>
  <c r="P15899" i="4"/>
  <c r="P15900" i="4"/>
  <c r="P15901" i="4"/>
  <c r="P15902" i="4"/>
  <c r="P15903" i="4"/>
  <c r="P15904" i="4"/>
  <c r="P15905" i="4"/>
  <c r="P15906" i="4"/>
  <c r="P15907" i="4"/>
  <c r="P15908" i="4"/>
  <c r="P15909" i="4"/>
  <c r="P15910" i="4"/>
  <c r="P15911" i="4"/>
  <c r="P15912" i="4"/>
  <c r="P15913" i="4"/>
  <c r="P15914" i="4"/>
  <c r="P15915" i="4"/>
  <c r="P15916" i="4"/>
  <c r="P15917" i="4"/>
  <c r="P15918" i="4"/>
  <c r="P15919" i="4"/>
  <c r="P15920" i="4"/>
  <c r="P15921" i="4"/>
  <c r="P15922" i="4"/>
  <c r="P15923" i="4"/>
  <c r="P15924" i="4"/>
  <c r="P15925" i="4"/>
  <c r="P15926" i="4"/>
  <c r="P15927" i="4"/>
  <c r="P15928" i="4"/>
  <c r="P15929" i="4"/>
  <c r="P15930" i="4"/>
  <c r="P15931" i="4"/>
  <c r="P15932" i="4"/>
  <c r="P15933" i="4"/>
  <c r="P15934" i="4"/>
  <c r="P15935" i="4"/>
  <c r="P15936" i="4"/>
  <c r="P15937" i="4"/>
  <c r="P15938" i="4"/>
  <c r="P15939" i="4"/>
  <c r="P15940" i="4"/>
  <c r="P15941" i="4"/>
  <c r="P15942" i="4"/>
  <c r="P15943" i="4"/>
  <c r="P15944" i="4"/>
  <c r="P15945" i="4"/>
  <c r="P15946" i="4"/>
  <c r="P15947" i="4"/>
  <c r="P15948" i="4"/>
  <c r="P15949" i="4"/>
  <c r="P15950" i="4"/>
  <c r="P15951" i="4"/>
  <c r="P15952" i="4"/>
  <c r="P15953" i="4"/>
  <c r="P15954" i="4"/>
  <c r="P15955" i="4"/>
  <c r="P15956" i="4"/>
  <c r="P15957" i="4"/>
  <c r="P15958" i="4"/>
  <c r="P15959" i="4"/>
  <c r="P15960" i="4"/>
  <c r="P15961" i="4"/>
  <c r="P15962" i="4"/>
  <c r="P15963" i="4"/>
  <c r="P15964" i="4"/>
  <c r="P15965" i="4"/>
  <c r="P15966" i="4"/>
  <c r="P15967" i="4"/>
  <c r="P15968" i="4"/>
  <c r="P15969" i="4"/>
  <c r="P15970" i="4"/>
  <c r="P15971" i="4"/>
  <c r="P15972" i="4"/>
  <c r="P15973" i="4"/>
  <c r="P15974" i="4"/>
  <c r="P15975" i="4"/>
  <c r="P15976" i="4"/>
  <c r="P15977" i="4"/>
  <c r="P15978" i="4"/>
  <c r="P15979" i="4"/>
  <c r="P15980" i="4"/>
  <c r="P15981" i="4"/>
  <c r="P15982" i="4"/>
  <c r="P15983" i="4"/>
  <c r="P15984" i="4"/>
  <c r="P15985" i="4"/>
  <c r="P15986" i="4"/>
  <c r="P15987" i="4"/>
  <c r="P15988" i="4"/>
  <c r="P15989" i="4"/>
  <c r="P15990" i="4"/>
  <c r="P15991" i="4"/>
  <c r="P15992" i="4"/>
  <c r="P15993" i="4"/>
  <c r="P15994" i="4"/>
  <c r="P15995" i="4"/>
  <c r="P15996" i="4"/>
  <c r="P15997" i="4"/>
  <c r="P15998" i="4"/>
  <c r="P15999" i="4"/>
  <c r="P16000" i="4"/>
  <c r="P16001" i="4"/>
  <c r="P16002" i="4"/>
  <c r="P16003" i="4"/>
  <c r="P16004" i="4"/>
  <c r="P16005" i="4"/>
  <c r="P16006" i="4"/>
  <c r="P16007" i="4"/>
  <c r="P16008" i="4"/>
  <c r="P16009" i="4"/>
  <c r="P16010" i="4"/>
  <c r="P16011" i="4"/>
  <c r="P16012" i="4"/>
  <c r="P16013" i="4"/>
  <c r="P16014" i="4"/>
  <c r="P16015" i="4"/>
  <c r="P16016" i="4"/>
  <c r="P16017" i="4"/>
  <c r="P16018" i="4"/>
  <c r="P16019" i="4"/>
  <c r="P16020" i="4"/>
  <c r="P16021" i="4"/>
  <c r="P16022" i="4"/>
  <c r="P16023" i="4"/>
  <c r="P16024" i="4"/>
  <c r="P16025" i="4"/>
  <c r="P16026" i="4"/>
  <c r="P16027" i="4"/>
  <c r="P16028" i="4"/>
  <c r="P16029" i="4"/>
  <c r="P16030" i="4"/>
  <c r="P16031" i="4"/>
  <c r="P16032" i="4"/>
  <c r="P16033" i="4"/>
  <c r="P16034" i="4"/>
  <c r="P16035" i="4"/>
  <c r="P16036" i="4"/>
  <c r="P16037" i="4"/>
  <c r="P16038" i="4"/>
  <c r="P16039" i="4"/>
  <c r="P16040" i="4"/>
  <c r="P16041" i="4"/>
  <c r="P16042" i="4"/>
  <c r="P16043" i="4"/>
  <c r="P16044" i="4"/>
  <c r="P16045" i="4"/>
  <c r="P16046" i="4"/>
  <c r="P16047" i="4"/>
  <c r="P16048" i="4"/>
  <c r="P16049" i="4"/>
  <c r="P16050" i="4"/>
  <c r="P16051" i="4"/>
  <c r="P16052" i="4"/>
  <c r="P16053" i="4"/>
  <c r="P16054" i="4"/>
  <c r="P16055" i="4"/>
  <c r="P16056" i="4"/>
  <c r="P16057" i="4"/>
  <c r="P16058" i="4"/>
  <c r="P16059" i="4"/>
  <c r="P16060" i="4"/>
  <c r="P16061" i="4"/>
  <c r="P16062" i="4"/>
  <c r="P16063" i="4"/>
  <c r="P16064" i="4"/>
  <c r="P16065" i="4"/>
  <c r="P16066" i="4"/>
  <c r="P16067" i="4"/>
  <c r="P16068" i="4"/>
  <c r="P16069" i="4"/>
  <c r="P16070" i="4"/>
  <c r="P16071" i="4"/>
  <c r="P16072" i="4"/>
  <c r="P16073" i="4"/>
  <c r="P16074" i="4"/>
  <c r="P16075" i="4"/>
  <c r="P16076" i="4"/>
  <c r="P16077" i="4"/>
  <c r="P16078" i="4"/>
  <c r="P16079" i="4"/>
  <c r="P16080" i="4"/>
  <c r="P16081" i="4"/>
  <c r="P16082" i="4"/>
  <c r="P16083" i="4"/>
  <c r="P16084" i="4"/>
  <c r="P16085" i="4"/>
  <c r="P16086" i="4"/>
  <c r="P16087" i="4"/>
  <c r="P16088" i="4"/>
  <c r="P16089" i="4"/>
  <c r="P16090" i="4"/>
  <c r="P16091" i="4"/>
  <c r="P16092" i="4"/>
  <c r="P16093" i="4"/>
  <c r="P16094" i="4"/>
  <c r="P16095" i="4"/>
  <c r="P16096" i="4"/>
  <c r="P16097" i="4"/>
  <c r="P16098" i="4"/>
  <c r="P16099" i="4"/>
  <c r="P16100" i="4"/>
  <c r="P16101" i="4"/>
  <c r="P16102" i="4"/>
  <c r="P16103" i="4"/>
  <c r="P16104" i="4"/>
  <c r="P16105" i="4"/>
  <c r="P16106" i="4"/>
  <c r="P16107" i="4"/>
  <c r="P16108" i="4"/>
  <c r="P16109" i="4"/>
  <c r="P16110" i="4"/>
  <c r="P16111" i="4"/>
  <c r="P16112" i="4"/>
  <c r="P16113" i="4"/>
  <c r="P16114" i="4"/>
  <c r="P16115" i="4"/>
  <c r="P16116" i="4"/>
  <c r="P16117" i="4"/>
  <c r="P16118" i="4"/>
  <c r="P16119" i="4"/>
  <c r="P16120" i="4"/>
  <c r="P16121" i="4"/>
  <c r="P16122" i="4"/>
  <c r="P16123" i="4"/>
  <c r="P16124" i="4"/>
  <c r="P16125" i="4"/>
  <c r="P16126" i="4"/>
  <c r="P16127" i="4"/>
  <c r="P16128" i="4"/>
  <c r="P16129" i="4"/>
  <c r="P16130" i="4"/>
  <c r="P16131" i="4"/>
  <c r="P16132" i="4"/>
  <c r="P16133" i="4"/>
  <c r="P16134" i="4"/>
  <c r="P16135" i="4"/>
  <c r="P16136" i="4"/>
  <c r="P16137" i="4"/>
  <c r="P16138" i="4"/>
  <c r="P16139" i="4"/>
  <c r="P16140" i="4"/>
  <c r="P16141" i="4"/>
  <c r="P16142" i="4"/>
  <c r="P16143" i="4"/>
  <c r="P16144" i="4"/>
  <c r="P16145" i="4"/>
  <c r="P16146" i="4"/>
  <c r="P16147" i="4"/>
  <c r="P16148" i="4"/>
  <c r="P16149" i="4"/>
  <c r="P16150" i="4"/>
  <c r="P16151" i="4"/>
  <c r="P16152" i="4"/>
  <c r="P16153" i="4"/>
  <c r="P16154" i="4"/>
  <c r="P16155" i="4"/>
  <c r="P16156" i="4"/>
  <c r="P16157" i="4"/>
  <c r="P16158" i="4"/>
  <c r="P16159" i="4"/>
  <c r="P16160" i="4"/>
  <c r="P16161" i="4"/>
  <c r="P16162" i="4"/>
  <c r="P16163" i="4"/>
  <c r="P16164" i="4"/>
  <c r="P16165" i="4"/>
  <c r="P16166" i="4"/>
  <c r="P16167" i="4"/>
  <c r="P16168" i="4"/>
  <c r="P16169" i="4"/>
  <c r="P16170" i="4"/>
  <c r="P16171" i="4"/>
  <c r="P16172" i="4"/>
  <c r="P16173" i="4"/>
  <c r="P16174" i="4"/>
  <c r="P16175" i="4"/>
  <c r="P16176" i="4"/>
  <c r="P16177" i="4"/>
  <c r="P16178" i="4"/>
  <c r="P16179" i="4"/>
  <c r="P16180" i="4"/>
  <c r="P16181" i="4"/>
  <c r="P16182" i="4"/>
  <c r="P16183" i="4"/>
  <c r="P16184" i="4"/>
  <c r="P16185" i="4"/>
  <c r="P16186" i="4"/>
  <c r="P16187" i="4"/>
  <c r="P16188" i="4"/>
  <c r="P16189" i="4"/>
  <c r="P16190" i="4"/>
  <c r="P16191" i="4"/>
  <c r="P16192" i="4"/>
  <c r="P16193" i="4"/>
  <c r="P16194" i="4"/>
  <c r="P16195" i="4"/>
  <c r="P16196" i="4"/>
  <c r="P16197" i="4"/>
  <c r="P16198" i="4"/>
  <c r="P16199" i="4"/>
  <c r="P16200" i="4"/>
  <c r="P16201" i="4"/>
  <c r="P16202" i="4"/>
  <c r="P16203" i="4"/>
  <c r="P16204" i="4"/>
  <c r="P16205" i="4"/>
  <c r="P16206" i="4"/>
  <c r="P16207" i="4"/>
  <c r="P16208" i="4"/>
  <c r="P16209" i="4"/>
  <c r="P16210" i="4"/>
  <c r="P16211" i="4"/>
  <c r="P16212" i="4"/>
  <c r="P16213" i="4"/>
  <c r="P16214" i="4"/>
  <c r="P16215" i="4"/>
  <c r="P16216" i="4"/>
  <c r="P16217" i="4"/>
  <c r="P16218" i="4"/>
  <c r="P16219" i="4"/>
  <c r="P16220" i="4"/>
  <c r="P16221" i="4"/>
  <c r="P16222" i="4"/>
  <c r="P16223" i="4"/>
  <c r="P16224" i="4"/>
  <c r="P16225" i="4"/>
  <c r="P16226" i="4"/>
  <c r="P16227" i="4"/>
  <c r="P16228" i="4"/>
  <c r="P16229" i="4"/>
  <c r="P16230" i="4"/>
  <c r="P16231" i="4"/>
  <c r="P16232" i="4"/>
  <c r="P16233" i="4"/>
  <c r="P16234" i="4"/>
  <c r="P16235" i="4"/>
  <c r="P16236" i="4"/>
  <c r="P16237" i="4"/>
  <c r="P16238" i="4"/>
  <c r="P16239" i="4"/>
  <c r="P16240" i="4"/>
  <c r="P16241" i="4"/>
  <c r="P16242" i="4"/>
  <c r="P16243" i="4"/>
  <c r="P16244" i="4"/>
  <c r="P16245" i="4"/>
  <c r="P16246" i="4"/>
  <c r="P16247" i="4"/>
  <c r="P16248" i="4"/>
  <c r="P16249" i="4"/>
  <c r="P16250" i="4"/>
  <c r="P16251" i="4"/>
  <c r="P16252" i="4"/>
  <c r="P16253" i="4"/>
  <c r="P16254" i="4"/>
  <c r="P16255" i="4"/>
  <c r="P16256" i="4"/>
  <c r="P16257" i="4"/>
  <c r="P16258" i="4"/>
  <c r="P16259" i="4"/>
  <c r="P16260" i="4"/>
  <c r="P16261" i="4"/>
  <c r="P16262" i="4"/>
  <c r="P16263" i="4"/>
  <c r="P16264" i="4"/>
  <c r="P16265" i="4"/>
  <c r="P16266" i="4"/>
  <c r="P16267" i="4"/>
  <c r="P16268" i="4"/>
  <c r="P16269" i="4"/>
  <c r="P16270" i="4"/>
  <c r="P16271" i="4"/>
  <c r="P16272" i="4"/>
  <c r="P16273" i="4"/>
  <c r="P16274" i="4"/>
  <c r="P16275" i="4"/>
  <c r="P16276" i="4"/>
  <c r="P16277" i="4"/>
  <c r="P16278" i="4"/>
  <c r="P16279" i="4"/>
  <c r="P16280" i="4"/>
  <c r="P16281" i="4"/>
  <c r="P16282" i="4"/>
  <c r="P16283" i="4"/>
  <c r="P16284" i="4"/>
  <c r="P16285" i="4"/>
  <c r="P16286" i="4"/>
  <c r="P16287" i="4"/>
  <c r="P16288" i="4"/>
  <c r="P16289" i="4"/>
  <c r="P16290" i="4"/>
  <c r="P16291" i="4"/>
  <c r="P16292" i="4"/>
  <c r="P16293" i="4"/>
  <c r="P16294" i="4"/>
  <c r="P16295" i="4"/>
  <c r="P16296" i="4"/>
  <c r="P16297" i="4"/>
  <c r="P16298" i="4"/>
  <c r="P16299" i="4"/>
  <c r="P16300" i="4"/>
  <c r="P16301" i="4"/>
  <c r="P16302" i="4"/>
  <c r="P16303" i="4"/>
  <c r="P16304" i="4"/>
  <c r="P16305" i="4"/>
  <c r="P16306" i="4"/>
  <c r="P16307" i="4"/>
  <c r="P16308" i="4"/>
  <c r="P16309" i="4"/>
  <c r="P16310" i="4"/>
  <c r="P16311" i="4"/>
  <c r="P16312" i="4"/>
  <c r="P16313" i="4"/>
  <c r="P16314" i="4"/>
  <c r="P16315" i="4"/>
  <c r="P16316" i="4"/>
  <c r="P16317" i="4"/>
  <c r="P16318" i="4"/>
  <c r="P16319" i="4"/>
  <c r="P16320" i="4"/>
  <c r="P16321" i="4"/>
  <c r="P16322" i="4"/>
  <c r="P16323" i="4"/>
  <c r="P16324" i="4"/>
  <c r="P16325" i="4"/>
  <c r="P16326" i="4"/>
  <c r="P16327" i="4"/>
  <c r="P16328" i="4"/>
  <c r="P16329" i="4"/>
  <c r="P16330" i="4"/>
  <c r="P16331" i="4"/>
  <c r="P16332" i="4"/>
  <c r="P16333" i="4"/>
  <c r="P16334" i="4"/>
  <c r="P16335" i="4"/>
  <c r="P16336" i="4"/>
  <c r="P16337" i="4"/>
  <c r="P16338" i="4"/>
  <c r="P16339" i="4"/>
  <c r="P16340" i="4"/>
  <c r="P16341" i="4"/>
  <c r="P16342" i="4"/>
  <c r="P16343" i="4"/>
  <c r="P16344" i="4"/>
  <c r="P16345" i="4"/>
  <c r="P16346" i="4"/>
  <c r="P16347" i="4"/>
  <c r="P16348" i="4"/>
  <c r="P16349" i="4"/>
  <c r="P16350" i="4"/>
  <c r="P16351" i="4"/>
  <c r="P16352" i="4"/>
  <c r="P16353" i="4"/>
  <c r="P16354" i="4"/>
  <c r="P16355" i="4"/>
  <c r="P16356" i="4"/>
  <c r="P16357" i="4"/>
  <c r="P16358" i="4"/>
  <c r="P16359" i="4"/>
  <c r="P16360" i="4"/>
  <c r="P16361" i="4"/>
  <c r="P16362" i="4"/>
  <c r="P16363" i="4"/>
  <c r="P16364" i="4"/>
  <c r="P16365" i="4"/>
  <c r="P16366" i="4"/>
  <c r="P16367" i="4"/>
  <c r="P16368" i="4"/>
  <c r="P16369" i="4"/>
  <c r="P16370" i="4"/>
  <c r="P16371" i="4"/>
  <c r="P16372" i="4"/>
  <c r="P16373" i="4"/>
  <c r="P16374" i="4"/>
  <c r="P16375" i="4"/>
  <c r="P16376" i="4"/>
  <c r="P16377" i="4"/>
  <c r="P16378" i="4"/>
  <c r="P16379" i="4"/>
  <c r="P16380" i="4"/>
  <c r="P16381" i="4"/>
  <c r="P16382" i="4"/>
  <c r="P16383" i="4"/>
  <c r="P16384" i="4"/>
  <c r="P16385" i="4"/>
  <c r="P16386" i="4"/>
  <c r="P16387" i="4"/>
  <c r="P16388" i="4"/>
  <c r="P16389" i="4"/>
  <c r="P16390" i="4"/>
  <c r="P16391" i="4"/>
  <c r="P16392" i="4"/>
  <c r="P16393" i="4"/>
  <c r="P16394" i="4"/>
  <c r="P16395" i="4"/>
  <c r="P16396" i="4"/>
  <c r="P16397" i="4"/>
  <c r="P16398" i="4"/>
  <c r="P16399" i="4"/>
  <c r="P16400" i="4"/>
  <c r="P16401" i="4"/>
  <c r="P16402" i="4"/>
  <c r="P16403" i="4"/>
  <c r="P16404" i="4"/>
  <c r="P16405" i="4"/>
  <c r="P16406" i="4"/>
  <c r="P16407" i="4"/>
  <c r="P16408" i="4"/>
  <c r="P16409" i="4"/>
  <c r="P16410" i="4"/>
  <c r="P16411" i="4"/>
  <c r="P16412" i="4"/>
  <c r="P16413" i="4"/>
  <c r="P16414" i="4"/>
  <c r="P16415" i="4"/>
  <c r="P16416" i="4"/>
  <c r="P16417" i="4"/>
  <c r="P16418" i="4"/>
  <c r="P16419" i="4"/>
  <c r="P16420" i="4"/>
  <c r="P16421" i="4"/>
  <c r="P16422" i="4"/>
  <c r="P16423" i="4"/>
  <c r="P16424" i="4"/>
  <c r="P16425" i="4"/>
  <c r="P16426" i="4"/>
  <c r="P16427" i="4"/>
  <c r="P16428" i="4"/>
  <c r="P16429" i="4"/>
  <c r="P16430" i="4"/>
  <c r="P16431" i="4"/>
  <c r="P16432" i="4"/>
  <c r="P16433" i="4"/>
  <c r="P16434" i="4"/>
  <c r="P16435" i="4"/>
  <c r="P16436" i="4"/>
  <c r="P16437" i="4"/>
  <c r="P16438" i="4"/>
  <c r="P16439" i="4"/>
  <c r="P16440" i="4"/>
  <c r="P16441" i="4"/>
  <c r="P16442" i="4"/>
  <c r="P16443" i="4"/>
  <c r="P16444" i="4"/>
  <c r="P16445" i="4"/>
  <c r="P16446" i="4"/>
  <c r="P16447" i="4"/>
  <c r="P16448" i="4"/>
  <c r="P16449" i="4"/>
  <c r="P16450" i="4"/>
  <c r="P16451" i="4"/>
  <c r="P16452" i="4"/>
  <c r="P16453" i="4"/>
  <c r="P16454" i="4"/>
  <c r="P16455" i="4"/>
  <c r="P16456" i="4"/>
  <c r="P16457" i="4"/>
  <c r="P16458" i="4"/>
  <c r="P16459" i="4"/>
  <c r="P16460" i="4"/>
  <c r="P16461" i="4"/>
  <c r="P16462" i="4"/>
  <c r="P16463" i="4"/>
  <c r="P16464" i="4"/>
  <c r="P16465" i="4"/>
  <c r="P16466" i="4"/>
  <c r="P16467" i="4"/>
  <c r="P16468" i="4"/>
  <c r="P16469" i="4"/>
  <c r="P16470" i="4"/>
  <c r="P16471" i="4"/>
  <c r="P16472" i="4"/>
  <c r="P16473" i="4"/>
  <c r="P16474" i="4"/>
  <c r="P16475" i="4"/>
  <c r="P16476" i="4"/>
  <c r="P16477" i="4"/>
  <c r="P16478" i="4"/>
  <c r="P16479" i="4"/>
  <c r="P16480" i="4"/>
  <c r="P16481" i="4"/>
  <c r="P16482" i="4"/>
  <c r="P16483" i="4"/>
  <c r="P16484" i="4"/>
  <c r="P16485" i="4"/>
  <c r="P16486" i="4"/>
  <c r="P16487" i="4"/>
  <c r="P16488" i="4"/>
  <c r="P16489" i="4"/>
  <c r="P16490" i="4"/>
  <c r="P16491" i="4"/>
  <c r="P16492" i="4"/>
  <c r="P16493" i="4"/>
  <c r="P16494" i="4"/>
  <c r="P16495" i="4"/>
  <c r="P16496" i="4"/>
  <c r="P16497" i="4"/>
  <c r="P16498" i="4"/>
  <c r="P16499" i="4"/>
  <c r="P16500" i="4"/>
  <c r="P16501" i="4"/>
  <c r="P16502" i="4"/>
  <c r="P16503" i="4"/>
  <c r="P16504" i="4"/>
  <c r="P16505" i="4"/>
  <c r="P16506" i="4"/>
  <c r="P16507" i="4"/>
  <c r="P16508" i="4"/>
  <c r="P16509" i="4"/>
  <c r="P16510" i="4"/>
  <c r="P16511" i="4"/>
  <c r="P16512" i="4"/>
  <c r="P16513" i="4"/>
  <c r="P16514" i="4"/>
  <c r="P16515" i="4"/>
  <c r="P16516" i="4"/>
  <c r="P16517" i="4"/>
  <c r="P16518" i="4"/>
  <c r="P16519" i="4"/>
  <c r="P16520" i="4"/>
  <c r="P16521" i="4"/>
  <c r="P16522" i="4"/>
  <c r="P16523" i="4"/>
  <c r="P16524" i="4"/>
  <c r="P16525" i="4"/>
  <c r="P16526" i="4"/>
  <c r="P16527" i="4"/>
  <c r="P16528" i="4"/>
  <c r="P16529" i="4"/>
  <c r="P16530" i="4"/>
  <c r="P16531" i="4"/>
  <c r="P16532" i="4"/>
  <c r="P16533" i="4"/>
  <c r="P16534" i="4"/>
  <c r="P16535" i="4"/>
  <c r="P16536" i="4"/>
  <c r="P16537" i="4"/>
  <c r="P16538" i="4"/>
  <c r="P16539" i="4"/>
  <c r="P16540" i="4"/>
  <c r="P16541" i="4"/>
  <c r="P16542" i="4"/>
  <c r="P16543" i="4"/>
  <c r="P16544" i="4"/>
  <c r="P16545" i="4"/>
  <c r="P16546" i="4"/>
  <c r="P16547" i="4"/>
  <c r="P16548" i="4"/>
  <c r="P16549" i="4"/>
  <c r="P16550" i="4"/>
  <c r="P16551" i="4"/>
  <c r="P16552" i="4"/>
  <c r="P16553" i="4"/>
  <c r="P16554" i="4"/>
  <c r="P16555" i="4"/>
  <c r="P16556" i="4"/>
  <c r="P16557" i="4"/>
  <c r="P16558" i="4"/>
  <c r="P16559" i="4"/>
  <c r="P16560" i="4"/>
  <c r="P16561" i="4"/>
  <c r="P16562" i="4"/>
  <c r="P16563" i="4"/>
  <c r="P16564" i="4"/>
  <c r="P16565" i="4"/>
  <c r="P16566" i="4"/>
  <c r="P16567" i="4"/>
  <c r="P16568" i="4"/>
  <c r="P16569" i="4"/>
  <c r="P16570" i="4"/>
  <c r="P16571" i="4"/>
  <c r="P16572" i="4"/>
  <c r="P16573" i="4"/>
  <c r="P16574" i="4"/>
  <c r="P16575" i="4"/>
  <c r="P16576" i="4"/>
  <c r="P16577" i="4"/>
  <c r="P16578" i="4"/>
  <c r="P16579" i="4"/>
  <c r="P16580" i="4"/>
  <c r="P16581" i="4"/>
  <c r="P16582" i="4"/>
  <c r="P16583" i="4"/>
  <c r="P16584" i="4"/>
  <c r="P16585" i="4"/>
  <c r="P16586" i="4"/>
  <c r="P16587" i="4"/>
  <c r="P16588" i="4"/>
  <c r="P16589" i="4"/>
  <c r="P16590" i="4"/>
  <c r="P16591" i="4"/>
  <c r="P16592" i="4"/>
  <c r="P16593" i="4"/>
  <c r="P16594" i="4"/>
  <c r="P16595" i="4"/>
  <c r="P16596" i="4"/>
  <c r="P16597" i="4"/>
  <c r="P16598" i="4"/>
  <c r="P16599" i="4"/>
  <c r="P16600" i="4"/>
  <c r="P16601" i="4"/>
  <c r="P16602" i="4"/>
  <c r="P16603" i="4"/>
  <c r="P16604" i="4"/>
  <c r="P16605" i="4"/>
  <c r="P16606" i="4"/>
  <c r="P16607" i="4"/>
  <c r="P16608" i="4"/>
  <c r="P16609" i="4"/>
  <c r="P16610" i="4"/>
  <c r="P16611" i="4"/>
  <c r="P16612" i="4"/>
  <c r="P16613" i="4"/>
  <c r="P16614" i="4"/>
  <c r="P16615" i="4"/>
  <c r="P16616" i="4"/>
  <c r="P16617" i="4"/>
  <c r="P16618" i="4"/>
  <c r="P16619" i="4"/>
  <c r="P16620" i="4"/>
  <c r="P16621" i="4"/>
  <c r="P16622" i="4"/>
  <c r="P16623" i="4"/>
  <c r="P16624" i="4"/>
  <c r="P16625" i="4"/>
  <c r="P16626" i="4"/>
  <c r="P16627" i="4"/>
  <c r="P16628" i="4"/>
  <c r="P16629" i="4"/>
  <c r="P16630" i="4"/>
  <c r="P16631" i="4"/>
  <c r="P16632" i="4"/>
  <c r="P16633" i="4"/>
  <c r="P16634" i="4"/>
  <c r="P16635" i="4"/>
  <c r="P16636" i="4"/>
  <c r="P16637" i="4"/>
  <c r="P16638" i="4"/>
  <c r="P16639" i="4"/>
  <c r="P16640" i="4"/>
  <c r="P16641" i="4"/>
  <c r="P16642" i="4"/>
  <c r="P16643" i="4"/>
  <c r="P16644" i="4"/>
  <c r="P16645" i="4"/>
  <c r="P16646" i="4"/>
  <c r="P16647" i="4"/>
  <c r="P16648" i="4"/>
  <c r="P16649" i="4"/>
  <c r="P16650" i="4"/>
  <c r="P16651" i="4"/>
  <c r="P16652" i="4"/>
  <c r="P16653" i="4"/>
  <c r="P16654" i="4"/>
  <c r="P16655" i="4"/>
  <c r="P16656" i="4"/>
  <c r="P16657" i="4"/>
  <c r="P16658" i="4"/>
  <c r="P16659" i="4"/>
  <c r="P16660" i="4"/>
  <c r="P16661" i="4"/>
  <c r="P16662" i="4"/>
  <c r="P16663" i="4"/>
  <c r="P16664" i="4"/>
  <c r="P16665" i="4"/>
  <c r="P16666" i="4"/>
  <c r="P16667" i="4"/>
  <c r="P16668" i="4"/>
  <c r="P16669" i="4"/>
  <c r="P16670" i="4"/>
  <c r="P16671" i="4"/>
  <c r="P16672" i="4"/>
  <c r="P16673" i="4"/>
  <c r="P16674" i="4"/>
  <c r="P16675" i="4"/>
  <c r="P16676" i="4"/>
  <c r="P16677" i="4"/>
  <c r="P16678" i="4"/>
  <c r="P16679" i="4"/>
  <c r="P16680" i="4"/>
  <c r="P16681" i="4"/>
  <c r="P16682" i="4"/>
  <c r="P16683" i="4"/>
  <c r="P16684" i="4"/>
  <c r="P16685" i="4"/>
  <c r="P16686" i="4"/>
  <c r="P16687" i="4"/>
  <c r="P16688" i="4"/>
  <c r="P16689" i="4"/>
  <c r="P16690" i="4"/>
  <c r="P16691" i="4"/>
  <c r="P16692" i="4"/>
  <c r="P16693" i="4"/>
  <c r="P16694" i="4"/>
  <c r="P16695" i="4"/>
  <c r="P16696" i="4"/>
  <c r="P16697" i="4"/>
  <c r="P16698" i="4"/>
  <c r="P16699" i="4"/>
  <c r="P16700" i="4"/>
  <c r="P16701" i="4"/>
  <c r="P16702" i="4"/>
  <c r="P16703" i="4"/>
  <c r="P16704" i="4"/>
  <c r="P16705" i="4"/>
  <c r="P16706" i="4"/>
  <c r="P16707" i="4"/>
  <c r="P16708" i="4"/>
  <c r="P16709" i="4"/>
  <c r="P16710" i="4"/>
  <c r="P16711" i="4"/>
  <c r="P16712" i="4"/>
  <c r="P16713" i="4"/>
  <c r="P16714" i="4"/>
  <c r="G76" i="3" l="1"/>
  <c r="F76" i="3" s="1"/>
  <c r="G2694" i="3" a="1"/>
  <c r="G2694" i="3" s="1"/>
  <c r="G2290" i="3"/>
  <c r="F2290" i="3" s="1"/>
  <c r="G2289" i="3"/>
  <c r="F2289" i="3" s="1"/>
  <c r="G75" i="3"/>
  <c r="F75" i="3" s="1"/>
  <c r="G2735" i="3"/>
  <c r="F2735" i="3" s="1"/>
  <c r="G2499" i="3"/>
  <c r="F2499" i="3" s="1"/>
  <c r="G2498" i="3"/>
  <c r="F2498" i="3" s="1"/>
  <c r="G2500" i="3"/>
  <c r="F2500" i="3" s="1"/>
  <c r="G1736" i="3"/>
  <c r="F1736" i="3" s="1"/>
  <c r="G316" i="3"/>
  <c r="F316" i="3" s="1"/>
  <c r="G1607" i="3"/>
  <c r="F1607" i="3" s="1"/>
  <c r="G1582" i="3"/>
  <c r="F1582" i="3" s="1"/>
  <c r="G595" i="3"/>
  <c r="F595" i="3" s="1"/>
  <c r="G2178" i="3"/>
  <c r="F2178" i="3" s="1"/>
  <c r="G1580" i="3"/>
  <c r="F1580" i="3" s="1"/>
  <c r="G1581" i="3"/>
  <c r="F1581" i="3" s="1"/>
  <c r="G314" i="3"/>
  <c r="F314" i="3" s="1"/>
  <c r="G2497" i="3"/>
  <c r="F2497" i="3" s="1"/>
  <c r="G2734" i="3"/>
  <c r="F2734" i="3" s="1"/>
  <c r="G74" i="3"/>
  <c r="F74" i="3" s="1"/>
  <c r="G1585" i="3"/>
  <c r="F1585" i="3" s="1"/>
  <c r="G2177" i="3"/>
  <c r="F2177" i="3" s="1"/>
  <c r="G1694" i="3"/>
  <c r="F1694" i="3" s="1"/>
  <c r="G2133" i="3"/>
  <c r="F2133" i="3" s="1"/>
  <c r="G904" i="3"/>
  <c r="F904" i="3" s="1"/>
  <c r="G2699" i="3"/>
  <c r="F2699" i="3" s="1"/>
  <c r="G1737" i="3"/>
  <c r="F1737" i="3" s="1"/>
  <c r="G2733" i="3"/>
  <c r="F2733" i="3" s="1"/>
  <c r="G1703" i="3"/>
  <c r="F1703" i="3" s="1"/>
  <c r="G1808" i="3"/>
  <c r="F1808" i="3" s="1"/>
  <c r="G958" i="3"/>
  <c r="F958" i="3" s="1"/>
  <c r="G687" i="3"/>
  <c r="F687" i="3" s="1"/>
  <c r="G670" i="3"/>
  <c r="F670" i="3" s="1"/>
  <c r="G647" i="3"/>
  <c r="F647" i="3" s="1"/>
  <c r="G637" i="3"/>
  <c r="F637" i="3" s="1"/>
  <c r="G635" i="3"/>
  <c r="F635" i="3" s="1"/>
  <c r="G626" i="3"/>
  <c r="F626" i="3" s="1"/>
  <c r="G518" i="3"/>
  <c r="F518" i="3" s="1"/>
  <c r="G869" i="3"/>
  <c r="F869" i="3" s="1"/>
  <c r="G673" i="3"/>
  <c r="F673" i="3" s="1"/>
  <c r="G657" i="3"/>
  <c r="F657" i="3" s="1"/>
  <c r="G642" i="3"/>
  <c r="F642" i="3" s="1"/>
  <c r="G636" i="3"/>
  <c r="F636" i="3" s="1"/>
  <c r="G627" i="3"/>
  <c r="F627" i="3" s="1"/>
  <c r="G522" i="3"/>
  <c r="F522" i="3" s="1"/>
  <c r="G398" i="3"/>
  <c r="F398" i="3" s="1"/>
  <c r="G458" i="3"/>
  <c r="F458" i="3" s="1"/>
  <c r="G452" i="3"/>
  <c r="F452" i="3" s="1"/>
  <c r="G423" i="3"/>
  <c r="F423" i="3" s="1"/>
  <c r="G454" i="3"/>
  <c r="F454" i="3" s="1"/>
  <c r="G449" i="3"/>
  <c r="F449" i="3" s="1"/>
  <c r="G407" i="3"/>
  <c r="F407" i="3" s="1"/>
  <c r="G1830" i="3"/>
  <c r="G46" i="3"/>
  <c r="G4" i="3"/>
  <c r="G5" i="3"/>
  <c r="G6" i="3"/>
  <c r="F6" i="3" s="1"/>
  <c r="G7" i="3"/>
  <c r="G8" i="3"/>
  <c r="F8" i="3" s="1"/>
  <c r="G9" i="3"/>
  <c r="G10" i="3"/>
  <c r="F10" i="3" s="1"/>
  <c r="G11" i="3"/>
  <c r="F11" i="3" s="1"/>
  <c r="G12" i="3"/>
  <c r="F12" i="3" s="1"/>
  <c r="G13" i="3"/>
  <c r="F13" i="3" s="1"/>
  <c r="G14" i="3"/>
  <c r="G15" i="3"/>
  <c r="G16" i="3"/>
  <c r="G17" i="3"/>
  <c r="G18" i="3"/>
  <c r="F18" i="3" s="1"/>
  <c r="G19" i="3"/>
  <c r="F19" i="3" s="1"/>
  <c r="G20" i="3"/>
  <c r="G21" i="3"/>
  <c r="G22" i="3"/>
  <c r="G23" i="3"/>
  <c r="G24" i="3"/>
  <c r="F24" i="3" s="1"/>
  <c r="G25" i="3"/>
  <c r="F25" i="3" s="1"/>
  <c r="G26" i="3"/>
  <c r="G27" i="3"/>
  <c r="G28" i="3"/>
  <c r="F28" i="3" s="1"/>
  <c r="G29" i="3"/>
  <c r="F29" i="3" s="1"/>
  <c r="G30" i="3"/>
  <c r="G31" i="3"/>
  <c r="G32" i="3"/>
  <c r="G33" i="3"/>
  <c r="G34" i="3"/>
  <c r="F34" i="3" s="1"/>
  <c r="G35" i="3"/>
  <c r="F35" i="3" s="1"/>
  <c r="G36" i="3"/>
  <c r="G37" i="3"/>
  <c r="G38" i="3"/>
  <c r="G39" i="3"/>
  <c r="G40" i="3"/>
  <c r="F40" i="3" s="1"/>
  <c r="G41" i="3"/>
  <c r="G42" i="3"/>
  <c r="G43" i="3"/>
  <c r="G44" i="3"/>
  <c r="F44" i="3" s="1"/>
  <c r="G45" i="3"/>
  <c r="G47" i="3"/>
  <c r="G48" i="3"/>
  <c r="F48" i="3" s="1"/>
  <c r="G49" i="3"/>
  <c r="F49" i="3" s="1"/>
  <c r="G50" i="3"/>
  <c r="G51" i="3"/>
  <c r="G52" i="3"/>
  <c r="F52" i="3" s="1"/>
  <c r="G53" i="3"/>
  <c r="G54" i="3"/>
  <c r="F54" i="3" s="1"/>
  <c r="G55" i="3"/>
  <c r="F55" i="3" s="1"/>
  <c r="G56" i="3"/>
  <c r="G57" i="3"/>
  <c r="G58" i="3"/>
  <c r="G59" i="3"/>
  <c r="G60" i="3"/>
  <c r="G61" i="3"/>
  <c r="G62" i="3"/>
  <c r="G63" i="3"/>
  <c r="G64" i="3"/>
  <c r="F64" i="3" s="1"/>
  <c r="G65" i="3"/>
  <c r="G66" i="3"/>
  <c r="G67" i="3"/>
  <c r="G68" i="3"/>
  <c r="F68" i="3" s="1"/>
  <c r="G69" i="3"/>
  <c r="F69" i="3" s="1"/>
  <c r="G70" i="3"/>
  <c r="G71" i="3"/>
  <c r="G72" i="3"/>
  <c r="G73" i="3"/>
  <c r="G77" i="3"/>
  <c r="G78" i="3"/>
  <c r="F78" i="3" s="1"/>
  <c r="G79" i="3"/>
  <c r="F79" i="3" s="1"/>
  <c r="G80" i="3"/>
  <c r="F80" i="3" s="1"/>
  <c r="G81" i="3"/>
  <c r="F81" i="3" s="1"/>
  <c r="G82" i="3"/>
  <c r="F82" i="3" s="1"/>
  <c r="G83" i="3"/>
  <c r="F83" i="3" s="1"/>
  <c r="G84" i="3"/>
  <c r="F84" i="3" s="1"/>
  <c r="G85" i="3"/>
  <c r="F85" i="3" s="1"/>
  <c r="G86" i="3"/>
  <c r="G87" i="3"/>
  <c r="G88" i="3"/>
  <c r="G89" i="3"/>
  <c r="G90" i="3"/>
  <c r="F90" i="3" s="1"/>
  <c r="G91" i="3"/>
  <c r="F91" i="3" s="1"/>
  <c r="G92" i="3"/>
  <c r="F92" i="3" s="1"/>
  <c r="G93" i="3"/>
  <c r="G94" i="3"/>
  <c r="F94" i="3" s="1"/>
  <c r="G95" i="3"/>
  <c r="F95" i="3" s="1"/>
  <c r="G96" i="3"/>
  <c r="F96" i="3" s="1"/>
  <c r="G97" i="3"/>
  <c r="F97" i="3" s="1"/>
  <c r="G98" i="3"/>
  <c r="F98" i="3" s="1"/>
  <c r="G99" i="3"/>
  <c r="F99" i="3" s="1"/>
  <c r="G100" i="3"/>
  <c r="F100" i="3" s="1"/>
  <c r="G101" i="3"/>
  <c r="F101" i="3" s="1"/>
  <c r="G102" i="3"/>
  <c r="F102" i="3" s="1"/>
  <c r="G103" i="3"/>
  <c r="F103" i="3" s="1"/>
  <c r="G104" i="3"/>
  <c r="F104" i="3" s="1"/>
  <c r="G105" i="3"/>
  <c r="F105" i="3" s="1"/>
  <c r="G106" i="3"/>
  <c r="F106" i="3" s="1"/>
  <c r="G107" i="3"/>
  <c r="G108" i="3"/>
  <c r="G109" i="3"/>
  <c r="F109" i="3" s="1"/>
  <c r="G110" i="3"/>
  <c r="F110" i="3" s="1"/>
  <c r="G111" i="3"/>
  <c r="F111" i="3" s="1"/>
  <c r="G112" i="3"/>
  <c r="F112" i="3" s="1"/>
  <c r="G113" i="3"/>
  <c r="F113" i="3" s="1"/>
  <c r="G114" i="3"/>
  <c r="F114" i="3" s="1"/>
  <c r="G115" i="3"/>
  <c r="F115" i="3" s="1"/>
  <c r="G116" i="3"/>
  <c r="F116" i="3" s="1"/>
  <c r="G117" i="3"/>
  <c r="F117" i="3" s="1"/>
  <c r="G118" i="3"/>
  <c r="G119" i="3"/>
  <c r="F119" i="3" s="1"/>
  <c r="G120" i="3"/>
  <c r="F120" i="3" s="1"/>
  <c r="G121" i="3"/>
  <c r="G122" i="3"/>
  <c r="G123" i="3"/>
  <c r="G124" i="3"/>
  <c r="G125" i="3"/>
  <c r="G126" i="3"/>
  <c r="G127" i="3"/>
  <c r="G128" i="3"/>
  <c r="F128" i="3" s="1"/>
  <c r="G129" i="3"/>
  <c r="F129" i="3" s="1"/>
  <c r="G130" i="3"/>
  <c r="F130" i="3" s="1"/>
  <c r="G131" i="3"/>
  <c r="F131" i="3" s="1"/>
  <c r="G132" i="3"/>
  <c r="G133" i="3"/>
  <c r="F133" i="3" s="1"/>
  <c r="G134" i="3"/>
  <c r="G135" i="3"/>
  <c r="F135" i="3" s="1"/>
  <c r="G136" i="3"/>
  <c r="F136" i="3" s="1"/>
  <c r="G137" i="3"/>
  <c r="F137" i="3" s="1"/>
  <c r="G138" i="3"/>
  <c r="F138" i="3" s="1"/>
  <c r="G139" i="3"/>
  <c r="F139" i="3" s="1"/>
  <c r="G140" i="3"/>
  <c r="G141" i="3"/>
  <c r="F141" i="3" s="1"/>
  <c r="G142" i="3"/>
  <c r="F142" i="3" s="1"/>
  <c r="G143" i="3"/>
  <c r="G144" i="3"/>
  <c r="G145" i="3"/>
  <c r="G146" i="3"/>
  <c r="F146" i="3" s="1"/>
  <c r="G147" i="3"/>
  <c r="F147" i="3" s="1"/>
  <c r="G148" i="3"/>
  <c r="G149" i="3"/>
  <c r="F149" i="3" s="1"/>
  <c r="G150" i="3"/>
  <c r="G151" i="3"/>
  <c r="G152" i="3"/>
  <c r="F152" i="3" s="1"/>
  <c r="G153" i="3"/>
  <c r="G154" i="3"/>
  <c r="F154" i="3" s="1"/>
  <c r="G155" i="3"/>
  <c r="F155" i="3" s="1"/>
  <c r="G156" i="3"/>
  <c r="G157" i="3"/>
  <c r="G158" i="3"/>
  <c r="F158" i="3" s="1"/>
  <c r="G159" i="3"/>
  <c r="G160" i="3"/>
  <c r="G161" i="3"/>
  <c r="G162" i="3"/>
  <c r="G163" i="3"/>
  <c r="F163" i="3" s="1"/>
  <c r="G164" i="3"/>
  <c r="G165" i="3"/>
  <c r="G166" i="3"/>
  <c r="G167" i="3"/>
  <c r="F167" i="3" s="1"/>
  <c r="G168" i="3"/>
  <c r="G169" i="3"/>
  <c r="G170" i="3"/>
  <c r="G171" i="3"/>
  <c r="F171" i="3" s="1"/>
  <c r="G172" i="3"/>
  <c r="G173" i="3"/>
  <c r="G174" i="3"/>
  <c r="F174" i="3" s="1"/>
  <c r="G175" i="3"/>
  <c r="F175" i="3" s="1"/>
  <c r="G176" i="3"/>
  <c r="F176" i="3" s="1"/>
  <c r="G177" i="3"/>
  <c r="F177" i="3" s="1"/>
  <c r="G178" i="3"/>
  <c r="G179" i="3"/>
  <c r="G180" i="3"/>
  <c r="F180" i="3" s="1"/>
  <c r="G181" i="3"/>
  <c r="F181" i="3" s="1"/>
  <c r="G182" i="3"/>
  <c r="G183" i="3"/>
  <c r="F183" i="3" s="1"/>
  <c r="G184" i="3"/>
  <c r="G185" i="3"/>
  <c r="F185" i="3" s="1"/>
  <c r="G186" i="3"/>
  <c r="G187" i="3"/>
  <c r="F187" i="3" s="1"/>
  <c r="G188" i="3"/>
  <c r="F188" i="3" s="1"/>
  <c r="G189" i="3"/>
  <c r="F189" i="3" s="1"/>
  <c r="G190" i="3"/>
  <c r="G191" i="3"/>
  <c r="G192" i="3"/>
  <c r="G193" i="3"/>
  <c r="G194" i="3"/>
  <c r="G195" i="3"/>
  <c r="G196" i="3"/>
  <c r="G197" i="3"/>
  <c r="F197" i="3" s="1"/>
  <c r="G198" i="3"/>
  <c r="F198" i="3" s="1"/>
  <c r="G199" i="3"/>
  <c r="G200" i="3"/>
  <c r="F200" i="3" s="1"/>
  <c r="G201" i="3"/>
  <c r="F201" i="3" s="1"/>
  <c r="G202" i="3"/>
  <c r="F202" i="3" s="1"/>
  <c r="G203" i="3"/>
  <c r="F203" i="3" s="1"/>
  <c r="G204" i="3"/>
  <c r="G205" i="3"/>
  <c r="G206" i="3"/>
  <c r="G207" i="3"/>
  <c r="G208" i="3"/>
  <c r="F208" i="3" s="1"/>
  <c r="G209" i="3"/>
  <c r="G210" i="3"/>
  <c r="F210" i="3" s="1"/>
  <c r="G211" i="3"/>
  <c r="G212" i="3"/>
  <c r="F212" i="3" s="1"/>
  <c r="G213" i="3"/>
  <c r="F213" i="3" s="1"/>
  <c r="G214" i="3"/>
  <c r="G215" i="3"/>
  <c r="G216" i="3"/>
  <c r="G217" i="3"/>
  <c r="G218" i="3"/>
  <c r="F218" i="3" s="1"/>
  <c r="G219" i="3"/>
  <c r="F219" i="3" s="1"/>
  <c r="G220" i="3"/>
  <c r="F220" i="3" s="1"/>
  <c r="G221" i="3"/>
  <c r="G222" i="3"/>
  <c r="G223" i="3"/>
  <c r="F223" i="3" s="1"/>
  <c r="G224" i="3"/>
  <c r="F224" i="3" s="1"/>
  <c r="G225" i="3"/>
  <c r="G226" i="3"/>
  <c r="F226" i="3" s="1"/>
  <c r="G227" i="3"/>
  <c r="G228" i="3"/>
  <c r="F228" i="3" s="1"/>
  <c r="G229" i="3"/>
  <c r="G230" i="3"/>
  <c r="G231" i="3"/>
  <c r="G232" i="3"/>
  <c r="G233" i="3"/>
  <c r="F233" i="3" s="1"/>
  <c r="G234" i="3"/>
  <c r="F234" i="3" s="1"/>
  <c r="G235" i="3"/>
  <c r="F235" i="3" s="1"/>
  <c r="G236" i="3"/>
  <c r="G237" i="3"/>
  <c r="F237" i="3" s="1"/>
  <c r="G238" i="3"/>
  <c r="G239" i="3"/>
  <c r="G240" i="3"/>
  <c r="G241" i="3"/>
  <c r="G242" i="3"/>
  <c r="G243" i="3"/>
  <c r="F243" i="3" s="1"/>
  <c r="G244" i="3"/>
  <c r="G245" i="3"/>
  <c r="G246" i="3"/>
  <c r="F246" i="3" s="1"/>
  <c r="G247" i="3"/>
  <c r="F247" i="3" s="1"/>
  <c r="G248" i="3"/>
  <c r="F248" i="3" s="1"/>
  <c r="G249" i="3"/>
  <c r="G250" i="3"/>
  <c r="G251" i="3"/>
  <c r="G252" i="3"/>
  <c r="F252" i="3" s="1"/>
  <c r="G253" i="3"/>
  <c r="F253" i="3" s="1"/>
  <c r="G254" i="3"/>
  <c r="F254" i="3" s="1"/>
  <c r="G255" i="3"/>
  <c r="F255" i="3" s="1"/>
  <c r="G256" i="3"/>
  <c r="F256" i="3" s="1"/>
  <c r="G257" i="3"/>
  <c r="F257" i="3" s="1"/>
  <c r="G258" i="3"/>
  <c r="F258" i="3" s="1"/>
  <c r="G259" i="3"/>
  <c r="F259" i="3" s="1"/>
  <c r="G260" i="3"/>
  <c r="F260" i="3" s="1"/>
  <c r="G261" i="3"/>
  <c r="F261" i="3" s="1"/>
  <c r="G262" i="3"/>
  <c r="G263" i="3"/>
  <c r="F263" i="3" s="1"/>
  <c r="G264" i="3"/>
  <c r="F264" i="3" s="1"/>
  <c r="G265" i="3"/>
  <c r="G266" i="3"/>
  <c r="G267" i="3"/>
  <c r="F267" i="3" s="1"/>
  <c r="G268" i="3"/>
  <c r="F268" i="3" s="1"/>
  <c r="G269" i="3"/>
  <c r="F269" i="3" s="1"/>
  <c r="G270" i="3"/>
  <c r="F270" i="3" s="1"/>
  <c r="G271" i="3"/>
  <c r="F271" i="3" s="1"/>
  <c r="G272" i="3"/>
  <c r="F272" i="3" s="1"/>
  <c r="G273" i="3"/>
  <c r="F273" i="3" s="1"/>
  <c r="G274" i="3"/>
  <c r="F274" i="3" s="1"/>
  <c r="G275" i="3"/>
  <c r="F275" i="3" s="1"/>
  <c r="G276" i="3"/>
  <c r="G277" i="3"/>
  <c r="G278" i="3"/>
  <c r="F278" i="3" s="1"/>
  <c r="G279" i="3"/>
  <c r="F279" i="3" s="1"/>
  <c r="G280" i="3"/>
  <c r="F280" i="3" s="1"/>
  <c r="G281" i="3"/>
  <c r="G282" i="3"/>
  <c r="F282" i="3" s="1"/>
  <c r="G283" i="3"/>
  <c r="G284" i="3"/>
  <c r="F284" i="3" s="1"/>
  <c r="G285" i="3"/>
  <c r="G286" i="3"/>
  <c r="G287" i="3"/>
  <c r="F287" i="3" s="1"/>
  <c r="G288" i="3"/>
  <c r="F288" i="3" s="1"/>
  <c r="G289" i="3"/>
  <c r="F289" i="3" s="1"/>
  <c r="G290" i="3"/>
  <c r="F290" i="3" s="1"/>
  <c r="G291" i="3"/>
  <c r="F291" i="3" s="1"/>
  <c r="G292" i="3"/>
  <c r="F292" i="3" s="1"/>
  <c r="G293" i="3"/>
  <c r="F293" i="3" s="1"/>
  <c r="G294" i="3"/>
  <c r="F294" i="3" s="1"/>
  <c r="G295" i="3"/>
  <c r="G296" i="3"/>
  <c r="G297" i="3"/>
  <c r="G298" i="3"/>
  <c r="G299" i="3"/>
  <c r="G300" i="3"/>
  <c r="G301" i="3"/>
  <c r="G302" i="3"/>
  <c r="G303" i="3"/>
  <c r="F303" i="3" s="1"/>
  <c r="G304" i="3"/>
  <c r="G305" i="3"/>
  <c r="F305" i="3" s="1"/>
  <c r="G306" i="3"/>
  <c r="G307" i="3"/>
  <c r="G308" i="3"/>
  <c r="G309" i="3"/>
  <c r="G310" i="3"/>
  <c r="F310" i="3" s="1"/>
  <c r="G311" i="3"/>
  <c r="G312" i="3"/>
  <c r="F312" i="3" s="1"/>
  <c r="G313" i="3"/>
  <c r="F313" i="3" s="1"/>
  <c r="G315" i="3"/>
  <c r="G317" i="3"/>
  <c r="G318" i="3"/>
  <c r="F318" i="3" s="1"/>
  <c r="G319" i="3"/>
  <c r="G320" i="3"/>
  <c r="F320" i="3" s="1"/>
  <c r="G321" i="3"/>
  <c r="F321" i="3" s="1"/>
  <c r="G322" i="3"/>
  <c r="G323" i="3"/>
  <c r="G324" i="3"/>
  <c r="G325" i="3"/>
  <c r="G326" i="3"/>
  <c r="F326" i="3" s="1"/>
  <c r="G327" i="3"/>
  <c r="G328" i="3"/>
  <c r="F328" i="3" s="1"/>
  <c r="G329" i="3"/>
  <c r="F329" i="3" s="1"/>
  <c r="G330" i="3"/>
  <c r="G331" i="3"/>
  <c r="G332" i="3"/>
  <c r="G333" i="3"/>
  <c r="F333" i="3" s="1"/>
  <c r="G334" i="3"/>
  <c r="F334" i="3" s="1"/>
  <c r="G335" i="3"/>
  <c r="F335" i="3" s="1"/>
  <c r="G336" i="3"/>
  <c r="F336" i="3" s="1"/>
  <c r="G337" i="3"/>
  <c r="G338" i="3"/>
  <c r="G339" i="3"/>
  <c r="G340" i="3"/>
  <c r="F340" i="3" s="1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F356" i="3" s="1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F370" i="3" s="1"/>
  <c r="G371" i="3"/>
  <c r="G372" i="3"/>
  <c r="G373" i="3"/>
  <c r="G374" i="3"/>
  <c r="F374" i="3" s="1"/>
  <c r="G375" i="3"/>
  <c r="G376" i="3"/>
  <c r="G377" i="3"/>
  <c r="G378" i="3"/>
  <c r="G379" i="3"/>
  <c r="G380" i="3"/>
  <c r="G381" i="3"/>
  <c r="G382" i="3"/>
  <c r="G383" i="3"/>
  <c r="G384" i="3"/>
  <c r="G385" i="3"/>
  <c r="G386" i="3"/>
  <c r="F386" i="3" s="1"/>
  <c r="G387" i="3"/>
  <c r="F387" i="3" s="1"/>
  <c r="G388" i="3"/>
  <c r="G389" i="3"/>
  <c r="F389" i="3" s="1"/>
  <c r="G390" i="3"/>
  <c r="G391" i="3"/>
  <c r="F391" i="3" s="1"/>
  <c r="G392" i="3"/>
  <c r="F392" i="3" s="1"/>
  <c r="G393" i="3"/>
  <c r="F393" i="3" s="1"/>
  <c r="G394" i="3"/>
  <c r="F394" i="3" s="1"/>
  <c r="G395" i="3"/>
  <c r="G396" i="3"/>
  <c r="G397" i="3"/>
  <c r="F397" i="3" s="1"/>
  <c r="G399" i="3"/>
  <c r="F399" i="3" s="1"/>
  <c r="G400" i="3"/>
  <c r="F400" i="3" s="1"/>
  <c r="G401" i="3"/>
  <c r="G402" i="3"/>
  <c r="G403" i="3"/>
  <c r="G404" i="3"/>
  <c r="G405" i="3"/>
  <c r="F405" i="3" s="1"/>
  <c r="G406" i="3"/>
  <c r="F406" i="3" s="1"/>
  <c r="G408" i="3"/>
  <c r="G409" i="3"/>
  <c r="F409" i="3" s="1"/>
  <c r="G410" i="3"/>
  <c r="F410" i="3" s="1"/>
  <c r="G411" i="3"/>
  <c r="F411" i="3" s="1"/>
  <c r="G412" i="3"/>
  <c r="F412" i="3" s="1"/>
  <c r="G413" i="3"/>
  <c r="G414" i="3"/>
  <c r="F414" i="3" s="1"/>
  <c r="G415" i="3"/>
  <c r="G416" i="3"/>
  <c r="G417" i="3"/>
  <c r="F417" i="3" s="1"/>
  <c r="G418" i="3"/>
  <c r="F418" i="3" s="1"/>
  <c r="G419" i="3"/>
  <c r="G420" i="3"/>
  <c r="G421" i="3"/>
  <c r="G422" i="3"/>
  <c r="F422" i="3" s="1"/>
  <c r="G424" i="3"/>
  <c r="G425" i="3"/>
  <c r="F425" i="3" s="1"/>
  <c r="G426" i="3"/>
  <c r="G427" i="3"/>
  <c r="G428" i="3"/>
  <c r="G429" i="3"/>
  <c r="G430" i="3"/>
  <c r="G431" i="3"/>
  <c r="G432" i="3"/>
  <c r="F432" i="3" s="1"/>
  <c r="G433" i="3"/>
  <c r="G434" i="3"/>
  <c r="G435" i="3"/>
  <c r="G436" i="3"/>
  <c r="F436" i="3" s="1"/>
  <c r="G437" i="3"/>
  <c r="G438" i="3"/>
  <c r="G439" i="3"/>
  <c r="F439" i="3" s="1"/>
  <c r="G440" i="3"/>
  <c r="G441" i="3"/>
  <c r="G442" i="3"/>
  <c r="G443" i="3"/>
  <c r="G444" i="3"/>
  <c r="G445" i="3"/>
  <c r="G446" i="3"/>
  <c r="G447" i="3"/>
  <c r="G448" i="3"/>
  <c r="G450" i="3"/>
  <c r="F450" i="3" s="1"/>
  <c r="G451" i="3"/>
  <c r="G453" i="3"/>
  <c r="G455" i="3"/>
  <c r="F455" i="3" s="1"/>
  <c r="G456" i="3"/>
  <c r="G457" i="3"/>
  <c r="G459" i="3"/>
  <c r="F459" i="3" s="1"/>
  <c r="G460" i="3"/>
  <c r="G461" i="3"/>
  <c r="G462" i="3"/>
  <c r="F462" i="3" s="1"/>
  <c r="G463" i="3"/>
  <c r="G464" i="3"/>
  <c r="G465" i="3"/>
  <c r="G466" i="3"/>
  <c r="G467" i="3"/>
  <c r="G468" i="3"/>
  <c r="G469" i="3"/>
  <c r="G470" i="3"/>
  <c r="G471" i="3"/>
  <c r="F471" i="3" s="1"/>
  <c r="G472" i="3"/>
  <c r="G473" i="3"/>
  <c r="G474" i="3"/>
  <c r="G475" i="3"/>
  <c r="G476" i="3"/>
  <c r="G477" i="3"/>
  <c r="G478" i="3"/>
  <c r="F478" i="3" s="1"/>
  <c r="G479" i="3"/>
  <c r="G480" i="3"/>
  <c r="G481" i="3"/>
  <c r="G482" i="3"/>
  <c r="G483" i="3"/>
  <c r="G484" i="3"/>
  <c r="F484" i="3" s="1"/>
  <c r="G485" i="3"/>
  <c r="G486" i="3"/>
  <c r="G487" i="3"/>
  <c r="G488" i="3"/>
  <c r="G489" i="3"/>
  <c r="G490" i="3"/>
  <c r="F490" i="3" s="1"/>
  <c r="G491" i="3"/>
  <c r="G492" i="3"/>
  <c r="F492" i="3" s="1"/>
  <c r="G493" i="3"/>
  <c r="F493" i="3" s="1"/>
  <c r="G494" i="3"/>
  <c r="G495" i="3"/>
  <c r="G496" i="3"/>
  <c r="F496" i="3" s="1"/>
  <c r="G497" i="3"/>
  <c r="G498" i="3"/>
  <c r="G499" i="3"/>
  <c r="F499" i="3" s="1"/>
  <c r="G500" i="3"/>
  <c r="F500" i="3" s="1"/>
  <c r="G501" i="3"/>
  <c r="F501" i="3" s="1"/>
  <c r="G502" i="3"/>
  <c r="F502" i="3" s="1"/>
  <c r="G503" i="3"/>
  <c r="F503" i="3" s="1"/>
  <c r="G504" i="3"/>
  <c r="F504" i="3" s="1"/>
  <c r="G505" i="3"/>
  <c r="F505" i="3" s="1"/>
  <c r="G506" i="3"/>
  <c r="G507" i="3"/>
  <c r="F507" i="3" s="1"/>
  <c r="G508" i="3"/>
  <c r="G509" i="3"/>
  <c r="G510" i="3"/>
  <c r="G511" i="3"/>
  <c r="F511" i="3" s="1"/>
  <c r="G512" i="3"/>
  <c r="G513" i="3"/>
  <c r="G514" i="3"/>
  <c r="G515" i="3"/>
  <c r="F515" i="3" s="1"/>
  <c r="G516" i="3"/>
  <c r="F516" i="3" s="1"/>
  <c r="G517" i="3"/>
  <c r="F517" i="3" s="1"/>
  <c r="G519" i="3"/>
  <c r="F519" i="3" s="1"/>
  <c r="G520" i="3"/>
  <c r="F520" i="3" s="1"/>
  <c r="G521" i="3"/>
  <c r="F521" i="3" s="1"/>
  <c r="G523" i="3"/>
  <c r="F523" i="3" s="1"/>
  <c r="G524" i="3"/>
  <c r="G525" i="3"/>
  <c r="F525" i="3" s="1"/>
  <c r="G526" i="3"/>
  <c r="G527" i="3"/>
  <c r="G528" i="3"/>
  <c r="G529" i="3"/>
  <c r="G530" i="3"/>
  <c r="G531" i="3"/>
  <c r="G532" i="3"/>
  <c r="G533" i="3"/>
  <c r="F533" i="3" s="1"/>
  <c r="G534" i="3"/>
  <c r="F534" i="3" s="1"/>
  <c r="G535" i="3"/>
  <c r="G536" i="3"/>
  <c r="F536" i="3" s="1"/>
  <c r="G537" i="3"/>
  <c r="G538" i="3"/>
  <c r="F538" i="3" s="1"/>
  <c r="G539" i="3"/>
  <c r="F539" i="3" s="1"/>
  <c r="G540" i="3"/>
  <c r="F540" i="3" s="1"/>
  <c r="G541" i="3"/>
  <c r="F541" i="3" s="1"/>
  <c r="G542" i="3"/>
  <c r="F542" i="3" s="1"/>
  <c r="G543" i="3"/>
  <c r="F543" i="3" s="1"/>
  <c r="G544" i="3"/>
  <c r="F544" i="3" s="1"/>
  <c r="G545" i="3"/>
  <c r="F545" i="3" s="1"/>
  <c r="G546" i="3"/>
  <c r="F546" i="3" s="1"/>
  <c r="G547" i="3"/>
  <c r="F547" i="3" s="1"/>
  <c r="G548" i="3"/>
  <c r="G549" i="3"/>
  <c r="G550" i="3"/>
  <c r="F550" i="3" s="1"/>
  <c r="G551" i="3"/>
  <c r="G552" i="3"/>
  <c r="G553" i="3"/>
  <c r="F553" i="3" s="1"/>
  <c r="G554" i="3"/>
  <c r="F554" i="3" s="1"/>
  <c r="G555" i="3"/>
  <c r="G556" i="3"/>
  <c r="G557" i="3"/>
  <c r="G558" i="3"/>
  <c r="F558" i="3" s="1"/>
  <c r="G559" i="3"/>
  <c r="F559" i="3" s="1"/>
  <c r="G560" i="3"/>
  <c r="G561" i="3"/>
  <c r="F561" i="3" s="1"/>
  <c r="G562" i="3"/>
  <c r="G563" i="3"/>
  <c r="G564" i="3"/>
  <c r="F564" i="3" s="1"/>
  <c r="G565" i="3"/>
  <c r="G566" i="3"/>
  <c r="G567" i="3"/>
  <c r="G568" i="3"/>
  <c r="F568" i="3" s="1"/>
  <c r="G569" i="3"/>
  <c r="F569" i="3" s="1"/>
  <c r="G570" i="3"/>
  <c r="G571" i="3"/>
  <c r="G572" i="3"/>
  <c r="G573" i="3"/>
  <c r="G574" i="3"/>
  <c r="G575" i="3"/>
  <c r="G576" i="3"/>
  <c r="G577" i="3"/>
  <c r="G578" i="3"/>
  <c r="F578" i="3" s="1"/>
  <c r="G579" i="3"/>
  <c r="G580" i="3"/>
  <c r="G581" i="3"/>
  <c r="G582" i="3"/>
  <c r="F582" i="3" s="1"/>
  <c r="G583" i="3"/>
  <c r="F583" i="3" s="1"/>
  <c r="G584" i="3"/>
  <c r="F584" i="3" s="1"/>
  <c r="G585" i="3"/>
  <c r="F585" i="3" s="1"/>
  <c r="G586" i="3"/>
  <c r="G587" i="3"/>
  <c r="F587" i="3" s="1"/>
  <c r="G588" i="3"/>
  <c r="F588" i="3" s="1"/>
  <c r="G589" i="3"/>
  <c r="G590" i="3"/>
  <c r="G591" i="3"/>
  <c r="F591" i="3" s="1"/>
  <c r="G592" i="3"/>
  <c r="G593" i="3"/>
  <c r="F593" i="3" s="1"/>
  <c r="G594" i="3"/>
  <c r="F594" i="3" s="1"/>
  <c r="G596" i="3"/>
  <c r="G597" i="3"/>
  <c r="F597" i="3" s="1"/>
  <c r="G598" i="3"/>
  <c r="F598" i="3" s="1"/>
  <c r="G599" i="3"/>
  <c r="G600" i="3"/>
  <c r="G601" i="3"/>
  <c r="F601" i="3" s="1"/>
  <c r="G602" i="3"/>
  <c r="F602" i="3" s="1"/>
  <c r="G603" i="3"/>
  <c r="F603" i="3" s="1"/>
  <c r="G604" i="3"/>
  <c r="F604" i="3" s="1"/>
  <c r="G605" i="3"/>
  <c r="F605" i="3" s="1"/>
  <c r="G606" i="3"/>
  <c r="F606" i="3" s="1"/>
  <c r="G607" i="3"/>
  <c r="F607" i="3" s="1"/>
  <c r="G608" i="3"/>
  <c r="F608" i="3" s="1"/>
  <c r="G609" i="3"/>
  <c r="F609" i="3" s="1"/>
  <c r="G610" i="3"/>
  <c r="F610" i="3" s="1"/>
  <c r="G611" i="3"/>
  <c r="F611" i="3" s="1"/>
  <c r="G612" i="3"/>
  <c r="G613" i="3"/>
  <c r="F613" i="3" s="1"/>
  <c r="G614" i="3"/>
  <c r="F614" i="3" s="1"/>
  <c r="G615" i="3"/>
  <c r="F615" i="3" s="1"/>
  <c r="G616" i="3"/>
  <c r="F616" i="3" s="1"/>
  <c r="G617" i="3"/>
  <c r="F617" i="3" s="1"/>
  <c r="G618" i="3"/>
  <c r="G619" i="3"/>
  <c r="G620" i="3"/>
  <c r="G621" i="3"/>
  <c r="G622" i="3"/>
  <c r="F622" i="3" s="1"/>
  <c r="G623" i="3"/>
  <c r="G624" i="3"/>
  <c r="G625" i="3"/>
  <c r="F625" i="3" s="1"/>
  <c r="G628" i="3"/>
  <c r="F628" i="3" s="1"/>
  <c r="G629" i="3"/>
  <c r="F629" i="3" s="1"/>
  <c r="G630" i="3"/>
  <c r="G631" i="3"/>
  <c r="F631" i="3" s="1"/>
  <c r="G632" i="3"/>
  <c r="F632" i="3" s="1"/>
  <c r="G633" i="3"/>
  <c r="F633" i="3" s="1"/>
  <c r="G634" i="3"/>
  <c r="F634" i="3" s="1"/>
  <c r="G638" i="3"/>
  <c r="G639" i="3"/>
  <c r="F639" i="3" s="1"/>
  <c r="G640" i="3"/>
  <c r="G641" i="3"/>
  <c r="G643" i="3"/>
  <c r="F643" i="3" s="1"/>
  <c r="G644" i="3"/>
  <c r="G645" i="3"/>
  <c r="F645" i="3" s="1"/>
  <c r="G646" i="3"/>
  <c r="F646" i="3" s="1"/>
  <c r="G648" i="3"/>
  <c r="G649" i="3"/>
  <c r="G650" i="3"/>
  <c r="F650" i="3" s="1"/>
  <c r="G651" i="3"/>
  <c r="G652" i="3"/>
  <c r="F652" i="3" s="1"/>
  <c r="G653" i="3"/>
  <c r="G654" i="3"/>
  <c r="G655" i="3"/>
  <c r="G656" i="3"/>
  <c r="F656" i="3" s="1"/>
  <c r="G658" i="3"/>
  <c r="G659" i="3"/>
  <c r="F659" i="3" s="1"/>
  <c r="G660" i="3"/>
  <c r="F660" i="3" s="1"/>
  <c r="G661" i="3"/>
  <c r="G662" i="3"/>
  <c r="F662" i="3" s="1"/>
  <c r="G663" i="3"/>
  <c r="F663" i="3" s="1"/>
  <c r="G664" i="3"/>
  <c r="G665" i="3"/>
  <c r="F665" i="3" s="1"/>
  <c r="G666" i="3"/>
  <c r="F666" i="3" s="1"/>
  <c r="G667" i="3"/>
  <c r="F667" i="3" s="1"/>
  <c r="G668" i="3"/>
  <c r="F668" i="3" s="1"/>
  <c r="G669" i="3"/>
  <c r="F669" i="3" s="1"/>
  <c r="G671" i="3"/>
  <c r="G672" i="3"/>
  <c r="F672" i="3" s="1"/>
  <c r="G674" i="3"/>
  <c r="G675" i="3"/>
  <c r="F675" i="3" s="1"/>
  <c r="G676" i="3"/>
  <c r="F676" i="3" s="1"/>
  <c r="G677" i="3"/>
  <c r="G678" i="3"/>
  <c r="F678" i="3" s="1"/>
  <c r="G679" i="3"/>
  <c r="F679" i="3" s="1"/>
  <c r="G680" i="3"/>
  <c r="F680" i="3" s="1"/>
  <c r="G681" i="3"/>
  <c r="F681" i="3" s="1"/>
  <c r="G682" i="3"/>
  <c r="F682" i="3" s="1"/>
  <c r="G683" i="3"/>
  <c r="F683" i="3" s="1"/>
  <c r="G684" i="3"/>
  <c r="F684" i="3" s="1"/>
  <c r="G685" i="3"/>
  <c r="G686" i="3"/>
  <c r="G688" i="3"/>
  <c r="G689" i="3"/>
  <c r="F689" i="3" s="1"/>
  <c r="G690" i="3"/>
  <c r="F690" i="3" s="1"/>
  <c r="G691" i="3"/>
  <c r="G692" i="3"/>
  <c r="F692" i="3" s="1"/>
  <c r="G693" i="3"/>
  <c r="F693" i="3" s="1"/>
  <c r="G694" i="3"/>
  <c r="F694" i="3" s="1"/>
  <c r="G695" i="3"/>
  <c r="G696" i="3"/>
  <c r="G697" i="3"/>
  <c r="G698" i="3"/>
  <c r="G699" i="3"/>
  <c r="G700" i="3"/>
  <c r="G701" i="3"/>
  <c r="G702" i="3"/>
  <c r="G703" i="3"/>
  <c r="G704" i="3"/>
  <c r="F704" i="3" s="1"/>
  <c r="G705" i="3"/>
  <c r="G706" i="3"/>
  <c r="F706" i="3" s="1"/>
  <c r="G707" i="3"/>
  <c r="G708" i="3"/>
  <c r="G709" i="3"/>
  <c r="G710" i="3"/>
  <c r="G711" i="3"/>
  <c r="F711" i="3" s="1"/>
  <c r="G712" i="3"/>
  <c r="G713" i="3"/>
  <c r="G714" i="3"/>
  <c r="G715" i="3"/>
  <c r="G716" i="3"/>
  <c r="G717" i="3"/>
  <c r="G718" i="3"/>
  <c r="G719" i="3"/>
  <c r="G720" i="3"/>
  <c r="G721" i="3"/>
  <c r="G722" i="3"/>
  <c r="G723" i="3"/>
  <c r="G724" i="3"/>
  <c r="F724" i="3" s="1"/>
  <c r="G725" i="3"/>
  <c r="G726" i="3"/>
  <c r="G727" i="3"/>
  <c r="G728" i="3"/>
  <c r="G729" i="3"/>
  <c r="G730" i="3"/>
  <c r="F730" i="3" s="1"/>
  <c r="G731" i="3"/>
  <c r="G732" i="3"/>
  <c r="G733" i="3"/>
  <c r="G734" i="3"/>
  <c r="F734" i="3" s="1"/>
  <c r="G735" i="3"/>
  <c r="G736" i="3"/>
  <c r="G737" i="3"/>
  <c r="F737" i="3" s="1"/>
  <c r="G738" i="3"/>
  <c r="G739" i="3"/>
  <c r="G740" i="3"/>
  <c r="F740" i="3" s="1"/>
  <c r="G741" i="3"/>
  <c r="F741" i="3" s="1"/>
  <c r="G742" i="3"/>
  <c r="F742" i="3" s="1"/>
  <c r="G743" i="3"/>
  <c r="G744" i="3"/>
  <c r="G745" i="3"/>
  <c r="G746" i="3"/>
  <c r="G747" i="3"/>
  <c r="G748" i="3"/>
  <c r="F748" i="3" s="1"/>
  <c r="G749" i="3"/>
  <c r="F749" i="3" s="1"/>
  <c r="G750" i="3"/>
  <c r="G751" i="3"/>
  <c r="G752" i="3"/>
  <c r="G753" i="3"/>
  <c r="G754" i="3"/>
  <c r="G755" i="3"/>
  <c r="G756" i="3"/>
  <c r="G757" i="3"/>
  <c r="G758" i="3"/>
  <c r="F758" i="3" s="1"/>
  <c r="G759" i="3"/>
  <c r="F759" i="3" s="1"/>
  <c r="G760" i="3"/>
  <c r="F760" i="3" s="1"/>
  <c r="G761" i="3"/>
  <c r="F761" i="3" s="1"/>
  <c r="G762" i="3"/>
  <c r="G763" i="3"/>
  <c r="F763" i="3" s="1"/>
  <c r="G764" i="3"/>
  <c r="F764" i="3" s="1"/>
  <c r="G765" i="3"/>
  <c r="G766" i="3"/>
  <c r="G767" i="3"/>
  <c r="G768" i="3"/>
  <c r="G769" i="3"/>
  <c r="G770" i="3"/>
  <c r="G771" i="3"/>
  <c r="G772" i="3"/>
  <c r="G773" i="3"/>
  <c r="G774" i="3"/>
  <c r="F774" i="3" s="1"/>
  <c r="G775" i="3"/>
  <c r="F775" i="3" s="1"/>
  <c r="G776" i="3"/>
  <c r="F776" i="3" s="1"/>
  <c r="G777" i="3"/>
  <c r="F777" i="3" s="1"/>
  <c r="G778" i="3"/>
  <c r="F778" i="3" s="1"/>
  <c r="G779" i="3"/>
  <c r="G780" i="3"/>
  <c r="G781" i="3"/>
  <c r="G782" i="3"/>
  <c r="G783" i="3"/>
  <c r="G784" i="3"/>
  <c r="G785" i="3"/>
  <c r="G786" i="3"/>
  <c r="G787" i="3"/>
  <c r="F787" i="3" s="1"/>
  <c r="G788" i="3"/>
  <c r="G789" i="3"/>
  <c r="G790" i="3"/>
  <c r="G791" i="3"/>
  <c r="G792" i="3"/>
  <c r="G793" i="3"/>
  <c r="G794" i="3"/>
  <c r="F794" i="3" s="1"/>
  <c r="G795" i="3"/>
  <c r="G796" i="3"/>
  <c r="G797" i="3"/>
  <c r="G798" i="3"/>
  <c r="G799" i="3"/>
  <c r="G800" i="3"/>
  <c r="G801" i="3"/>
  <c r="G802" i="3"/>
  <c r="F802" i="3" s="1"/>
  <c r="G803" i="3"/>
  <c r="F803" i="3" s="1"/>
  <c r="G804" i="3"/>
  <c r="F804" i="3" s="1"/>
  <c r="G805" i="3"/>
  <c r="G806" i="3"/>
  <c r="G807" i="3"/>
  <c r="G808" i="3"/>
  <c r="G809" i="3"/>
  <c r="F809" i="3" s="1"/>
  <c r="G810" i="3"/>
  <c r="G811" i="3"/>
  <c r="G812" i="3"/>
  <c r="G813" i="3"/>
  <c r="G814" i="3"/>
  <c r="F814" i="3" s="1"/>
  <c r="G815" i="3"/>
  <c r="G816" i="3"/>
  <c r="F816" i="3" s="1"/>
  <c r="G817" i="3"/>
  <c r="G818" i="3"/>
  <c r="G819" i="3"/>
  <c r="G820" i="3"/>
  <c r="G821" i="3"/>
  <c r="G822" i="3"/>
  <c r="F822" i="3" s="1"/>
  <c r="G823" i="3"/>
  <c r="G824" i="3"/>
  <c r="G825" i="3"/>
  <c r="G826" i="3"/>
  <c r="G827" i="3"/>
  <c r="F827" i="3" s="1"/>
  <c r="G828" i="3"/>
  <c r="F828" i="3" s="1"/>
  <c r="G829" i="3"/>
  <c r="G830" i="3"/>
  <c r="G831" i="3"/>
  <c r="G832" i="3"/>
  <c r="F832" i="3" s="1"/>
  <c r="G833" i="3"/>
  <c r="G834" i="3"/>
  <c r="G835" i="3"/>
  <c r="G836" i="3"/>
  <c r="G837" i="3"/>
  <c r="G838" i="3"/>
  <c r="F838" i="3" s="1"/>
  <c r="G839" i="3"/>
  <c r="F839" i="3" s="1"/>
  <c r="G840" i="3"/>
  <c r="G841" i="3"/>
  <c r="F841" i="3" s="1"/>
  <c r="G842" i="3"/>
  <c r="G843" i="3"/>
  <c r="F843" i="3" s="1"/>
  <c r="G844" i="3"/>
  <c r="G845" i="3"/>
  <c r="G846" i="3"/>
  <c r="G847" i="3"/>
  <c r="F847" i="3" s="1"/>
  <c r="G848" i="3"/>
  <c r="F848" i="3" s="1"/>
  <c r="G849" i="3"/>
  <c r="F849" i="3" s="1"/>
  <c r="G850" i="3"/>
  <c r="F850" i="3" s="1"/>
  <c r="G851" i="3"/>
  <c r="F851" i="3" s="1"/>
  <c r="G852" i="3"/>
  <c r="G853" i="3"/>
  <c r="G854" i="3"/>
  <c r="F854" i="3" s="1"/>
  <c r="G855" i="3"/>
  <c r="G856" i="3"/>
  <c r="G857" i="3"/>
  <c r="G858" i="3"/>
  <c r="F858" i="3" s="1"/>
  <c r="G859" i="3"/>
  <c r="G860" i="3"/>
  <c r="G861" i="3"/>
  <c r="G862" i="3"/>
  <c r="G863" i="3"/>
  <c r="F863" i="3" s="1"/>
  <c r="G864" i="3"/>
  <c r="G865" i="3"/>
  <c r="F865" i="3" s="1"/>
  <c r="G866" i="3"/>
  <c r="F866" i="3" s="1"/>
  <c r="G867" i="3"/>
  <c r="F867" i="3" s="1"/>
  <c r="G868" i="3"/>
  <c r="F868" i="3" s="1"/>
  <c r="G870" i="3"/>
  <c r="F870" i="3" s="1"/>
  <c r="G871" i="3"/>
  <c r="F871" i="3" s="1"/>
  <c r="G872" i="3"/>
  <c r="G873" i="3"/>
  <c r="G874" i="3"/>
  <c r="G875" i="3"/>
  <c r="G876" i="3"/>
  <c r="G877" i="3"/>
  <c r="G878" i="3"/>
  <c r="F878" i="3" s="1"/>
  <c r="G879" i="3"/>
  <c r="G880" i="3"/>
  <c r="G881" i="3"/>
  <c r="F881" i="3" s="1"/>
  <c r="G882" i="3"/>
  <c r="G883" i="3"/>
  <c r="F883" i="3" s="1"/>
  <c r="G884" i="3"/>
  <c r="G885" i="3"/>
  <c r="G886" i="3"/>
  <c r="G887" i="3"/>
  <c r="F887" i="3" s="1"/>
  <c r="G888" i="3"/>
  <c r="G889" i="3"/>
  <c r="F889" i="3" s="1"/>
  <c r="G890" i="3"/>
  <c r="G891" i="3"/>
  <c r="G892" i="3"/>
  <c r="G893" i="3"/>
  <c r="G894" i="3"/>
  <c r="G895" i="3"/>
  <c r="G896" i="3"/>
  <c r="G897" i="3"/>
  <c r="G898" i="3"/>
  <c r="G899" i="3"/>
  <c r="G900" i="3"/>
  <c r="G901" i="3"/>
  <c r="G902" i="3"/>
  <c r="F902" i="3" s="1"/>
  <c r="G903" i="3"/>
  <c r="G905" i="3"/>
  <c r="G906" i="3"/>
  <c r="F906" i="3" s="1"/>
  <c r="G907" i="3"/>
  <c r="F907" i="3" s="1"/>
  <c r="G908" i="3"/>
  <c r="G909" i="3"/>
  <c r="G910" i="3"/>
  <c r="G911" i="3"/>
  <c r="G912" i="3"/>
  <c r="G913" i="3"/>
  <c r="G914" i="3"/>
  <c r="F914" i="3" s="1"/>
  <c r="G915" i="3"/>
  <c r="G916" i="3"/>
  <c r="F916" i="3" s="1"/>
  <c r="G917" i="3"/>
  <c r="G918" i="3"/>
  <c r="G919" i="3"/>
  <c r="F919" i="3" s="1"/>
  <c r="G920" i="3"/>
  <c r="F920" i="3" s="1"/>
  <c r="G921" i="3"/>
  <c r="F921" i="3" s="1"/>
  <c r="G922" i="3"/>
  <c r="F922" i="3" s="1"/>
  <c r="G923" i="3"/>
  <c r="F923" i="3" s="1"/>
  <c r="G924" i="3"/>
  <c r="G925" i="3"/>
  <c r="F925" i="3" s="1"/>
  <c r="G926" i="3"/>
  <c r="F926" i="3" s="1"/>
  <c r="G927" i="3"/>
  <c r="G928" i="3"/>
  <c r="G929" i="3"/>
  <c r="G930" i="3"/>
  <c r="G931" i="3"/>
  <c r="G932" i="3"/>
  <c r="G933" i="3"/>
  <c r="G934" i="3"/>
  <c r="F934" i="3" s="1"/>
  <c r="G935" i="3"/>
  <c r="G936" i="3"/>
  <c r="G937" i="3"/>
  <c r="F937" i="3" s="1"/>
  <c r="G938" i="3"/>
  <c r="F938" i="3" s="1"/>
  <c r="G939" i="3"/>
  <c r="G940" i="3"/>
  <c r="F940" i="3" s="1"/>
  <c r="G941" i="3"/>
  <c r="F941" i="3" s="1"/>
  <c r="G942" i="3"/>
  <c r="G943" i="3"/>
  <c r="G944" i="3"/>
  <c r="G945" i="3"/>
  <c r="F945" i="3" s="1"/>
  <c r="G946" i="3"/>
  <c r="F946" i="3" s="1"/>
  <c r="G947" i="3"/>
  <c r="F947" i="3" s="1"/>
  <c r="G948" i="3"/>
  <c r="G949" i="3"/>
  <c r="G950" i="3"/>
  <c r="F950" i="3" s="1"/>
  <c r="G951" i="3"/>
  <c r="F951" i="3" s="1"/>
  <c r="G952" i="3"/>
  <c r="G953" i="3"/>
  <c r="F953" i="3" s="1"/>
  <c r="G954" i="3"/>
  <c r="F954" i="3" s="1"/>
  <c r="G955" i="3"/>
  <c r="G956" i="3"/>
  <c r="F956" i="3" s="1"/>
  <c r="G957" i="3"/>
  <c r="F957" i="3" s="1"/>
  <c r="G959" i="3"/>
  <c r="F959" i="3" s="1"/>
  <c r="G960" i="3"/>
  <c r="F960" i="3" s="1"/>
  <c r="G961" i="3"/>
  <c r="F961" i="3" s="1"/>
  <c r="G962" i="3"/>
  <c r="G963" i="3"/>
  <c r="F963" i="3" s="1"/>
  <c r="G964" i="3"/>
  <c r="G965" i="3"/>
  <c r="F965" i="3" s="1"/>
  <c r="G966" i="3"/>
  <c r="F966" i="3" s="1"/>
  <c r="G967" i="3"/>
  <c r="G968" i="3"/>
  <c r="F968" i="3" s="1"/>
  <c r="G969" i="3"/>
  <c r="G970" i="3"/>
  <c r="G971" i="3"/>
  <c r="F971" i="3" s="1"/>
  <c r="G972" i="3"/>
  <c r="G973" i="3"/>
  <c r="G974" i="3"/>
  <c r="G975" i="3"/>
  <c r="F975" i="3" s="1"/>
  <c r="G976" i="3"/>
  <c r="G977" i="3"/>
  <c r="G978" i="3"/>
  <c r="G979" i="3"/>
  <c r="F979" i="3" s="1"/>
  <c r="G980" i="3"/>
  <c r="F980" i="3" s="1"/>
  <c r="G981" i="3"/>
  <c r="G982" i="3"/>
  <c r="G983" i="3"/>
  <c r="G984" i="3"/>
  <c r="G985" i="3"/>
  <c r="G986" i="3"/>
  <c r="F986" i="3" s="1"/>
  <c r="G987" i="3"/>
  <c r="F987" i="3" s="1"/>
  <c r="G988" i="3"/>
  <c r="G989" i="3"/>
  <c r="F989" i="3" s="1"/>
  <c r="G990" i="3"/>
  <c r="F990" i="3" s="1"/>
  <c r="G991" i="3"/>
  <c r="G992" i="3"/>
  <c r="G993" i="3"/>
  <c r="F993" i="3" s="1"/>
  <c r="G994" i="3"/>
  <c r="G995" i="3"/>
  <c r="F995" i="3" s="1"/>
  <c r="G996" i="3"/>
  <c r="F996" i="3" s="1"/>
  <c r="G997" i="3"/>
  <c r="F997" i="3" s="1"/>
  <c r="G998" i="3"/>
  <c r="F998" i="3" s="1"/>
  <c r="G999" i="3"/>
  <c r="F999" i="3" s="1"/>
  <c r="G1000" i="3"/>
  <c r="F1000" i="3" s="1"/>
  <c r="G1001" i="3"/>
  <c r="F1001" i="3" s="1"/>
  <c r="G1002" i="3"/>
  <c r="F1002" i="3" s="1"/>
  <c r="G1003" i="3"/>
  <c r="F1003" i="3" s="1"/>
  <c r="G1004" i="3"/>
  <c r="F1004" i="3" s="1"/>
  <c r="G1005" i="3"/>
  <c r="F1005" i="3" s="1"/>
  <c r="G1006" i="3"/>
  <c r="F1006" i="3" s="1"/>
  <c r="G1007" i="3"/>
  <c r="F1007" i="3" s="1"/>
  <c r="G1008" i="3"/>
  <c r="G1009" i="3"/>
  <c r="F1009" i="3" s="1"/>
  <c r="G1010" i="3"/>
  <c r="F1010" i="3" s="1"/>
  <c r="G1011" i="3"/>
  <c r="G1012" i="3"/>
  <c r="G1013" i="3"/>
  <c r="F1013" i="3" s="1"/>
  <c r="G1014" i="3"/>
  <c r="F1014" i="3" s="1"/>
  <c r="G1015" i="3"/>
  <c r="G1016" i="3"/>
  <c r="G1017" i="3"/>
  <c r="G1018" i="3"/>
  <c r="F1018" i="3" s="1"/>
  <c r="G1019" i="3"/>
  <c r="F1019" i="3" s="1"/>
  <c r="G1020" i="3"/>
  <c r="G1021" i="3"/>
  <c r="F1021" i="3" s="1"/>
  <c r="G1022" i="3"/>
  <c r="F1022" i="3" s="1"/>
  <c r="G1023" i="3"/>
  <c r="F1023" i="3" s="1"/>
  <c r="G1024" i="3"/>
  <c r="F1024" i="3" s="1"/>
  <c r="G1025" i="3"/>
  <c r="G1026" i="3"/>
  <c r="G1027" i="3"/>
  <c r="G1028" i="3"/>
  <c r="G1029" i="3"/>
  <c r="G1030" i="3"/>
  <c r="F1030" i="3" s="1"/>
  <c r="G1031" i="3"/>
  <c r="G1032" i="3"/>
  <c r="F1032" i="3" s="1"/>
  <c r="G1033" i="3"/>
  <c r="F1033" i="3" s="1"/>
  <c r="G1034" i="3"/>
  <c r="F1034" i="3" s="1"/>
  <c r="G1035" i="3"/>
  <c r="F1035" i="3" s="1"/>
  <c r="G1036" i="3"/>
  <c r="F1036" i="3" s="1"/>
  <c r="G1037" i="3"/>
  <c r="F1037" i="3" s="1"/>
  <c r="G1038" i="3"/>
  <c r="F1038" i="3" s="1"/>
  <c r="G1039" i="3"/>
  <c r="G1040" i="3"/>
  <c r="F1040" i="3" s="1"/>
  <c r="G1041" i="3"/>
  <c r="F1041" i="3" s="1"/>
  <c r="G1042" i="3"/>
  <c r="F1042" i="3" s="1"/>
  <c r="G1043" i="3"/>
  <c r="G1044" i="3"/>
  <c r="F1044" i="3" s="1"/>
  <c r="G1045" i="3"/>
  <c r="F1045" i="3" s="1"/>
  <c r="G1046" i="3"/>
  <c r="G1047" i="3"/>
  <c r="F1047" i="3" s="1"/>
  <c r="G1048" i="3"/>
  <c r="F1048" i="3" s="1"/>
  <c r="G1049" i="3"/>
  <c r="F1049" i="3" s="1"/>
  <c r="G1050" i="3"/>
  <c r="F1050" i="3" s="1"/>
  <c r="G1051" i="3"/>
  <c r="F1051" i="3" s="1"/>
  <c r="G1052" i="3"/>
  <c r="F1052" i="3" s="1"/>
  <c r="G1053" i="3"/>
  <c r="G1054" i="3"/>
  <c r="F1054" i="3" s="1"/>
  <c r="G1055" i="3"/>
  <c r="F1055" i="3" s="1"/>
  <c r="G1056" i="3"/>
  <c r="F1056" i="3" s="1"/>
  <c r="G1057" i="3"/>
  <c r="F1057" i="3" s="1"/>
  <c r="G1058" i="3"/>
  <c r="G1059" i="3"/>
  <c r="F1059" i="3" s="1"/>
  <c r="G1060" i="3"/>
  <c r="F1060" i="3" s="1"/>
  <c r="G1061" i="3"/>
  <c r="F1061" i="3" s="1"/>
  <c r="G1062" i="3"/>
  <c r="F1062" i="3" s="1"/>
  <c r="G1063" i="3"/>
  <c r="F1063" i="3" s="1"/>
  <c r="G1064" i="3"/>
  <c r="F1064" i="3" s="1"/>
  <c r="G1065" i="3"/>
  <c r="F1065" i="3" s="1"/>
  <c r="G1066" i="3"/>
  <c r="F1066" i="3" s="1"/>
  <c r="G1067" i="3"/>
  <c r="G1068" i="3"/>
  <c r="G1069" i="3"/>
  <c r="F1069" i="3" s="1"/>
  <c r="G1070" i="3"/>
  <c r="F1070" i="3" s="1"/>
  <c r="G1071" i="3"/>
  <c r="F1071" i="3" s="1"/>
  <c r="G1072" i="3"/>
  <c r="G1073" i="3"/>
  <c r="F1073" i="3" s="1"/>
  <c r="G1074" i="3"/>
  <c r="F1074" i="3" s="1"/>
  <c r="G1075" i="3"/>
  <c r="F1075" i="3" s="1"/>
  <c r="G1076" i="3"/>
  <c r="F1076" i="3" s="1"/>
  <c r="G1077" i="3"/>
  <c r="G1078" i="3"/>
  <c r="G1079" i="3"/>
  <c r="G1080" i="3"/>
  <c r="G1081" i="3"/>
  <c r="G1082" i="3"/>
  <c r="G1083" i="3"/>
  <c r="G1084" i="3"/>
  <c r="F1084" i="3" s="1"/>
  <c r="G1085" i="3"/>
  <c r="G1086" i="3"/>
  <c r="G1087" i="3"/>
  <c r="G1088" i="3"/>
  <c r="G1089" i="3"/>
  <c r="F1089" i="3" s="1"/>
  <c r="G1090" i="3"/>
  <c r="G1091" i="3"/>
  <c r="F1091" i="3" s="1"/>
  <c r="G1092" i="3"/>
  <c r="F1092" i="3" s="1"/>
  <c r="G1093" i="3"/>
  <c r="G1094" i="3"/>
  <c r="F1094" i="3" s="1"/>
  <c r="G1095" i="3"/>
  <c r="F1095" i="3" s="1"/>
  <c r="G1096" i="3"/>
  <c r="F1096" i="3" s="1"/>
  <c r="G1097" i="3"/>
  <c r="F1097" i="3" s="1"/>
  <c r="G1098" i="3"/>
  <c r="F1098" i="3" s="1"/>
  <c r="G1099" i="3"/>
  <c r="F1099" i="3" s="1"/>
  <c r="G1100" i="3"/>
  <c r="G1101" i="3"/>
  <c r="G1102" i="3"/>
  <c r="G1103" i="3"/>
  <c r="F1103" i="3" s="1"/>
  <c r="G1104" i="3"/>
  <c r="F1104" i="3" s="1"/>
  <c r="G1105" i="3"/>
  <c r="F1105" i="3" s="1"/>
  <c r="G1106" i="3"/>
  <c r="F1106" i="3" s="1"/>
  <c r="G1107" i="3"/>
  <c r="G1108" i="3"/>
  <c r="F1108" i="3" s="1"/>
  <c r="G1109" i="3"/>
  <c r="F1109" i="3" s="1"/>
  <c r="G1110" i="3"/>
  <c r="F1110" i="3" s="1"/>
  <c r="G1111" i="3"/>
  <c r="F1111" i="3" s="1"/>
  <c r="G1112" i="3"/>
  <c r="F1112" i="3" s="1"/>
  <c r="G1113" i="3"/>
  <c r="F1113" i="3" s="1"/>
  <c r="G1114" i="3"/>
  <c r="F1114" i="3" s="1"/>
  <c r="G1115" i="3"/>
  <c r="F1115" i="3" s="1"/>
  <c r="G1116" i="3"/>
  <c r="F1116" i="3" s="1"/>
  <c r="G1117" i="3"/>
  <c r="F1117" i="3" s="1"/>
  <c r="G1118" i="3"/>
  <c r="F1118" i="3" s="1"/>
  <c r="G1119" i="3"/>
  <c r="G1120" i="3"/>
  <c r="G1121" i="3"/>
  <c r="F1121" i="3" s="1"/>
  <c r="G1122" i="3"/>
  <c r="G1123" i="3"/>
  <c r="G1124" i="3"/>
  <c r="G1125" i="3"/>
  <c r="G1126" i="3"/>
  <c r="F1126" i="3" s="1"/>
  <c r="G1127" i="3"/>
  <c r="F1127" i="3" s="1"/>
  <c r="G1128" i="3"/>
  <c r="F1128" i="3" s="1"/>
  <c r="G1129" i="3"/>
  <c r="F1129" i="3" s="1"/>
  <c r="G1130" i="3"/>
  <c r="F1130" i="3" s="1"/>
  <c r="G1131" i="3"/>
  <c r="F1131" i="3" s="1"/>
  <c r="G1132" i="3"/>
  <c r="G1133" i="3"/>
  <c r="F1133" i="3" s="1"/>
  <c r="G1134" i="3"/>
  <c r="F1134" i="3" s="1"/>
  <c r="G1135" i="3"/>
  <c r="F1135" i="3" s="1"/>
  <c r="G1136" i="3"/>
  <c r="G1137" i="3"/>
  <c r="G1138" i="3"/>
  <c r="G1139" i="3"/>
  <c r="F1139" i="3" s="1"/>
  <c r="G1140" i="3"/>
  <c r="G1141" i="3"/>
  <c r="F1141" i="3" s="1"/>
  <c r="G1142" i="3"/>
  <c r="F1142" i="3" s="1"/>
  <c r="G1143" i="3"/>
  <c r="F1143" i="3" s="1"/>
  <c r="G1144" i="3"/>
  <c r="F1144" i="3" s="1"/>
  <c r="G1145" i="3"/>
  <c r="F1145" i="3" s="1"/>
  <c r="G1146" i="3"/>
  <c r="F1146" i="3" s="1"/>
  <c r="G1147" i="3"/>
  <c r="F1147" i="3" s="1"/>
  <c r="G1148" i="3"/>
  <c r="F1148" i="3" s="1"/>
  <c r="G1149" i="3"/>
  <c r="G1150" i="3"/>
  <c r="F1150" i="3" s="1"/>
  <c r="G1151" i="3"/>
  <c r="F1151" i="3" s="1"/>
  <c r="G1152" i="3"/>
  <c r="F1152" i="3" s="1"/>
  <c r="G1153" i="3"/>
  <c r="F1153" i="3" s="1"/>
  <c r="G1154" i="3"/>
  <c r="F1154" i="3" s="1"/>
  <c r="G1155" i="3"/>
  <c r="G1156" i="3"/>
  <c r="F1156" i="3" s="1"/>
  <c r="G1157" i="3"/>
  <c r="F1157" i="3" s="1"/>
  <c r="G1158" i="3"/>
  <c r="F1158" i="3" s="1"/>
  <c r="G1159" i="3"/>
  <c r="G1160" i="3"/>
  <c r="G1161" i="3"/>
  <c r="G1162" i="3"/>
  <c r="G1163" i="3"/>
  <c r="G1164" i="3"/>
  <c r="G1165" i="3"/>
  <c r="G1166" i="3"/>
  <c r="G1167" i="3"/>
  <c r="F1167" i="3" s="1"/>
  <c r="G1168" i="3"/>
  <c r="G1169" i="3"/>
  <c r="G1170" i="3"/>
  <c r="G1171" i="3"/>
  <c r="F1171" i="3" s="1"/>
  <c r="G1172" i="3"/>
  <c r="G1173" i="3"/>
  <c r="G1174" i="3"/>
  <c r="G1175" i="3"/>
  <c r="G1176" i="3"/>
  <c r="G1177" i="3"/>
  <c r="F1177" i="3" s="1"/>
  <c r="G1178" i="3"/>
  <c r="G1179" i="3"/>
  <c r="F1179" i="3" s="1"/>
  <c r="G1180" i="3"/>
  <c r="F1180" i="3" s="1"/>
  <c r="G1181" i="3"/>
  <c r="G1182" i="3"/>
  <c r="F1182" i="3" s="1"/>
  <c r="G1183" i="3"/>
  <c r="F1183" i="3" s="1"/>
  <c r="G1184" i="3"/>
  <c r="G1185" i="3"/>
  <c r="G1186" i="3"/>
  <c r="G1187" i="3"/>
  <c r="G1188" i="3"/>
  <c r="G1189" i="3"/>
  <c r="F1189" i="3" s="1"/>
  <c r="G1190" i="3"/>
  <c r="F1190" i="3" s="1"/>
  <c r="G1191" i="3"/>
  <c r="F1191" i="3" s="1"/>
  <c r="G1192" i="3"/>
  <c r="F1192" i="3" s="1"/>
  <c r="G1193" i="3"/>
  <c r="G1194" i="3"/>
  <c r="G1195" i="3"/>
  <c r="G1196" i="3"/>
  <c r="G1197" i="3"/>
  <c r="F1197" i="3" s="1"/>
  <c r="G1198" i="3"/>
  <c r="G1199" i="3"/>
  <c r="G1200" i="3"/>
  <c r="G1201" i="3"/>
  <c r="G1202" i="3"/>
  <c r="G1203" i="3"/>
  <c r="G1204" i="3"/>
  <c r="F1204" i="3" s="1"/>
  <c r="G1205" i="3"/>
  <c r="G1206" i="3"/>
  <c r="G1207" i="3"/>
  <c r="G1208" i="3"/>
  <c r="G1209" i="3"/>
  <c r="G1210" i="3"/>
  <c r="G1211" i="3"/>
  <c r="G1212" i="3"/>
  <c r="G1213" i="3"/>
  <c r="G1214" i="3"/>
  <c r="G1215" i="3"/>
  <c r="G1216" i="3"/>
  <c r="F1216" i="3" s="1"/>
  <c r="G1217" i="3"/>
  <c r="G1218" i="3"/>
  <c r="G1219" i="3"/>
  <c r="G1220" i="3"/>
  <c r="G1221" i="3"/>
  <c r="G1222" i="3"/>
  <c r="G1223" i="3"/>
  <c r="G1224" i="3"/>
  <c r="G1225" i="3"/>
  <c r="G1226" i="3"/>
  <c r="G1227" i="3"/>
  <c r="F1227" i="3" s="1"/>
  <c r="G1228" i="3"/>
  <c r="F1228" i="3" s="1"/>
  <c r="G1229" i="3"/>
  <c r="G1230" i="3"/>
  <c r="F1230" i="3" s="1"/>
  <c r="G1231" i="3"/>
  <c r="F1231" i="3" s="1"/>
  <c r="G1232" i="3"/>
  <c r="G1233" i="3"/>
  <c r="F1233" i="3" s="1"/>
  <c r="G1234" i="3"/>
  <c r="G1235" i="3"/>
  <c r="G1236" i="3"/>
  <c r="F1236" i="3" s="1"/>
  <c r="G1237" i="3"/>
  <c r="F1237" i="3" s="1"/>
  <c r="G1238" i="3"/>
  <c r="G1239" i="3"/>
  <c r="F1239" i="3" s="1"/>
  <c r="G1240" i="3"/>
  <c r="G1241" i="3"/>
  <c r="G1242" i="3"/>
  <c r="G1243" i="3"/>
  <c r="G1244" i="3"/>
  <c r="F1244" i="3" s="1"/>
  <c r="G1245" i="3"/>
  <c r="F1245" i="3" s="1"/>
  <c r="G1246" i="3"/>
  <c r="F1246" i="3" s="1"/>
  <c r="G1247" i="3"/>
  <c r="G1248" i="3"/>
  <c r="G1249" i="3"/>
  <c r="F1249" i="3" s="1"/>
  <c r="G1250" i="3"/>
  <c r="F1250" i="3" s="1"/>
  <c r="G1251" i="3"/>
  <c r="G1252" i="3"/>
  <c r="G1253" i="3"/>
  <c r="G1254" i="3"/>
  <c r="G1255" i="3"/>
  <c r="G1256" i="3"/>
  <c r="G1257" i="3"/>
  <c r="G1258" i="3"/>
  <c r="G1259" i="3"/>
  <c r="F1259" i="3" s="1"/>
  <c r="G1260" i="3"/>
  <c r="G1261" i="3"/>
  <c r="F1261" i="3" s="1"/>
  <c r="G1262" i="3"/>
  <c r="G1263" i="3"/>
  <c r="F1263" i="3" s="1"/>
  <c r="G1264" i="3"/>
  <c r="G1265" i="3"/>
  <c r="G1266" i="3"/>
  <c r="G1267" i="3"/>
  <c r="G1268" i="3"/>
  <c r="G1269" i="3"/>
  <c r="G1270" i="3"/>
  <c r="G1271" i="3"/>
  <c r="G1272" i="3"/>
  <c r="G1273" i="3"/>
  <c r="G1274" i="3"/>
  <c r="G1275" i="3"/>
  <c r="F1275" i="3" s="1"/>
  <c r="G1276" i="3"/>
  <c r="G1277" i="3"/>
  <c r="G1278" i="3"/>
  <c r="F1278" i="3" s="1"/>
  <c r="G1279" i="3"/>
  <c r="F1279" i="3" s="1"/>
  <c r="G1280" i="3"/>
  <c r="F1280" i="3" s="1"/>
  <c r="G1281" i="3"/>
  <c r="F1281" i="3" s="1"/>
  <c r="G1282" i="3"/>
  <c r="F1282" i="3" s="1"/>
  <c r="G1283" i="3"/>
  <c r="F1283" i="3" s="1"/>
  <c r="G1284" i="3"/>
  <c r="F1284" i="3" s="1"/>
  <c r="G1285" i="3"/>
  <c r="G1286" i="3"/>
  <c r="F1286" i="3" s="1"/>
  <c r="G1287" i="3"/>
  <c r="F1287" i="3" s="1"/>
  <c r="G1288" i="3"/>
  <c r="G1289" i="3"/>
  <c r="G1290" i="3"/>
  <c r="G1291" i="3"/>
  <c r="G1292" i="3"/>
  <c r="G1293" i="3"/>
  <c r="G1294" i="3"/>
  <c r="G1295" i="3"/>
  <c r="G1296" i="3"/>
  <c r="F1296" i="3" s="1"/>
  <c r="G1297" i="3"/>
  <c r="G1298" i="3"/>
  <c r="G1299" i="3"/>
  <c r="G1300" i="3"/>
  <c r="G1301" i="3"/>
  <c r="F1301" i="3" s="1"/>
  <c r="G1302" i="3"/>
  <c r="F1302" i="3" s="1"/>
  <c r="G1303" i="3"/>
  <c r="F1303" i="3" s="1"/>
  <c r="G1304" i="3"/>
  <c r="F1304" i="3" s="1"/>
  <c r="G1305" i="3"/>
  <c r="F1305" i="3" s="1"/>
  <c r="G1306" i="3"/>
  <c r="G1307" i="3"/>
  <c r="G1308" i="3"/>
  <c r="G1309" i="3"/>
  <c r="G1310" i="3"/>
  <c r="G1311" i="3"/>
  <c r="G1312" i="3"/>
  <c r="G1313" i="3"/>
  <c r="G1314" i="3"/>
  <c r="F1314" i="3" s="1"/>
  <c r="G1315" i="3"/>
  <c r="G1316" i="3"/>
  <c r="G1317" i="3"/>
  <c r="G1318" i="3"/>
  <c r="G1319" i="3"/>
  <c r="F1319" i="3" s="1"/>
  <c r="G1320" i="3"/>
  <c r="G1321" i="3"/>
  <c r="F1321" i="3" s="1"/>
  <c r="G1322" i="3"/>
  <c r="F1322" i="3" s="1"/>
  <c r="G1323" i="3"/>
  <c r="F1323" i="3" s="1"/>
  <c r="G1324" i="3"/>
  <c r="F1324" i="3" s="1"/>
  <c r="G1325" i="3"/>
  <c r="F1325" i="3" s="1"/>
  <c r="G1326" i="3"/>
  <c r="G1327" i="3"/>
  <c r="G1328" i="3"/>
  <c r="G1329" i="3"/>
  <c r="G1330" i="3"/>
  <c r="F1330" i="3" s="1"/>
  <c r="G1331" i="3"/>
  <c r="G1332" i="3"/>
  <c r="F1332" i="3" s="1"/>
  <c r="G1333" i="3"/>
  <c r="F1333" i="3" s="1"/>
  <c r="G1334" i="3"/>
  <c r="F1334" i="3" s="1"/>
  <c r="G1335" i="3"/>
  <c r="G1336" i="3"/>
  <c r="G1337" i="3"/>
  <c r="G1338" i="3"/>
  <c r="F1338" i="3" s="1"/>
  <c r="G1339" i="3"/>
  <c r="G1340" i="3"/>
  <c r="G1341" i="3"/>
  <c r="G1342" i="3"/>
  <c r="G1343" i="3"/>
  <c r="G1344" i="3"/>
  <c r="G1345" i="3"/>
  <c r="G1346" i="3"/>
  <c r="G1347" i="3"/>
  <c r="F1347" i="3" s="1"/>
  <c r="G1348" i="3"/>
  <c r="F1348" i="3" s="1"/>
  <c r="G1349" i="3"/>
  <c r="G1350" i="3"/>
  <c r="G1351" i="3"/>
  <c r="G1352" i="3"/>
  <c r="F1352" i="3" s="1"/>
  <c r="G1353" i="3"/>
  <c r="G1354" i="3"/>
  <c r="G1355" i="3"/>
  <c r="G1356" i="3"/>
  <c r="G1357" i="3"/>
  <c r="G1358" i="3"/>
  <c r="G1359" i="3"/>
  <c r="G1360" i="3"/>
  <c r="G1361" i="3"/>
  <c r="F1361" i="3" s="1"/>
  <c r="G1362" i="3"/>
  <c r="G1363" i="3"/>
  <c r="G1364" i="3"/>
  <c r="G1365" i="3"/>
  <c r="G1366" i="3"/>
  <c r="G1367" i="3"/>
  <c r="F1367" i="3" s="1"/>
  <c r="G1368" i="3"/>
  <c r="G1369" i="3"/>
  <c r="G1370" i="3"/>
  <c r="F1370" i="3" s="1"/>
  <c r="G1371" i="3"/>
  <c r="F1371" i="3" s="1"/>
  <c r="G1372" i="3"/>
  <c r="G1373" i="3"/>
  <c r="G1374" i="3"/>
  <c r="G1375" i="3"/>
  <c r="G1376" i="3"/>
  <c r="G1377" i="3"/>
  <c r="G1378" i="3"/>
  <c r="F1378" i="3" s="1"/>
  <c r="G1379" i="3"/>
  <c r="F1379" i="3" s="1"/>
  <c r="G1380" i="3"/>
  <c r="G1381" i="3"/>
  <c r="G1382" i="3"/>
  <c r="F1382" i="3" s="1"/>
  <c r="G1383" i="3"/>
  <c r="F1383" i="3" s="1"/>
  <c r="G1384" i="3"/>
  <c r="F1384" i="3" s="1"/>
  <c r="G1385" i="3"/>
  <c r="F1385" i="3" s="1"/>
  <c r="G1386" i="3"/>
  <c r="F1386" i="3" s="1"/>
  <c r="G1387" i="3"/>
  <c r="G1388" i="3"/>
  <c r="G1389" i="3"/>
  <c r="G1390" i="3"/>
  <c r="G1391" i="3"/>
  <c r="G1392" i="3"/>
  <c r="G1393" i="3"/>
  <c r="G1394" i="3"/>
  <c r="F1394" i="3" s="1"/>
  <c r="G1395" i="3"/>
  <c r="G1396" i="3"/>
  <c r="G1397" i="3"/>
  <c r="G1398" i="3"/>
  <c r="G1399" i="3"/>
  <c r="G1400" i="3"/>
  <c r="G1401" i="3"/>
  <c r="G1402" i="3"/>
  <c r="G1403" i="3"/>
  <c r="G1404" i="3"/>
  <c r="G1405" i="3"/>
  <c r="G1406" i="3"/>
  <c r="G1407" i="3"/>
  <c r="G1408" i="3"/>
  <c r="G1409" i="3"/>
  <c r="G1410" i="3"/>
  <c r="G1411" i="3"/>
  <c r="F1411" i="3" s="1"/>
  <c r="G1412" i="3"/>
  <c r="G1413" i="3"/>
  <c r="F1413" i="3" s="1"/>
  <c r="G1414" i="3"/>
  <c r="G1415" i="3"/>
  <c r="F1415" i="3" s="1"/>
  <c r="G1416" i="3"/>
  <c r="G1417" i="3"/>
  <c r="G1418" i="3"/>
  <c r="G1419" i="3"/>
  <c r="G1420" i="3"/>
  <c r="F1420" i="3" s="1"/>
  <c r="G1421" i="3"/>
  <c r="G1422" i="3"/>
  <c r="G1423" i="3"/>
  <c r="G1424" i="3"/>
  <c r="G1425" i="3"/>
  <c r="F1425" i="3" s="1"/>
  <c r="G1426" i="3"/>
  <c r="G1427" i="3"/>
  <c r="F1427" i="3" s="1"/>
  <c r="G1428" i="3"/>
  <c r="F1428" i="3" s="1"/>
  <c r="G1429" i="3"/>
  <c r="G1430" i="3"/>
  <c r="G1431" i="3"/>
  <c r="F1431" i="3" s="1"/>
  <c r="G1432" i="3"/>
  <c r="G1433" i="3"/>
  <c r="G1434" i="3"/>
  <c r="G1435" i="3"/>
  <c r="G1436" i="3"/>
  <c r="G1437" i="3"/>
  <c r="G1438" i="3"/>
  <c r="F1438" i="3" s="1"/>
  <c r="G1439" i="3"/>
  <c r="F1439" i="3" s="1"/>
  <c r="G1440" i="3"/>
  <c r="G1441" i="3"/>
  <c r="G1442" i="3"/>
  <c r="G1443" i="3"/>
  <c r="G1444" i="3"/>
  <c r="G1445" i="3"/>
  <c r="G1446" i="3"/>
  <c r="G1447" i="3"/>
  <c r="G1448" i="3"/>
  <c r="G1449" i="3"/>
  <c r="G1450" i="3"/>
  <c r="G1451" i="3"/>
  <c r="G1452" i="3"/>
  <c r="G1453" i="3"/>
  <c r="G1454" i="3"/>
  <c r="G1455" i="3"/>
  <c r="G1456" i="3"/>
  <c r="G1457" i="3"/>
  <c r="G1458" i="3"/>
  <c r="F1458" i="3" s="1"/>
  <c r="G1459" i="3"/>
  <c r="F1459" i="3" s="1"/>
  <c r="G1460" i="3"/>
  <c r="F1460" i="3" s="1"/>
  <c r="G1461" i="3"/>
  <c r="F1461" i="3" s="1"/>
  <c r="G1462" i="3"/>
  <c r="F1462" i="3" s="1"/>
  <c r="G1463" i="3"/>
  <c r="G1464" i="3"/>
  <c r="G1465" i="3"/>
  <c r="G1466" i="3"/>
  <c r="G1467" i="3"/>
  <c r="G1468" i="3"/>
  <c r="G1469" i="3"/>
  <c r="G1470" i="3"/>
  <c r="G1471" i="3"/>
  <c r="G1472" i="3"/>
  <c r="G1473" i="3"/>
  <c r="G1474" i="3"/>
  <c r="G1475" i="3"/>
  <c r="G1476" i="3"/>
  <c r="G1477" i="3"/>
  <c r="G1478" i="3"/>
  <c r="G1479" i="3"/>
  <c r="G1480" i="3"/>
  <c r="G1481" i="3"/>
  <c r="G1482" i="3"/>
  <c r="F1482" i="3" s="1"/>
  <c r="G1483" i="3"/>
  <c r="F1483" i="3" s="1"/>
  <c r="G1484" i="3"/>
  <c r="G1485" i="3"/>
  <c r="F1485" i="3" s="1"/>
  <c r="G1486" i="3"/>
  <c r="F1486" i="3" s="1"/>
  <c r="G1487" i="3"/>
  <c r="F1487" i="3" s="1"/>
  <c r="G1488" i="3"/>
  <c r="F1488" i="3" s="1"/>
  <c r="G1489" i="3"/>
  <c r="F1489" i="3" s="1"/>
  <c r="G1490" i="3"/>
  <c r="F1490" i="3" s="1"/>
  <c r="G1491" i="3"/>
  <c r="F1491" i="3" s="1"/>
  <c r="G1492" i="3"/>
  <c r="F1492" i="3" s="1"/>
  <c r="G1493" i="3"/>
  <c r="F1493" i="3" s="1"/>
  <c r="G1494" i="3"/>
  <c r="F1494" i="3" s="1"/>
  <c r="G1495" i="3"/>
  <c r="F1495" i="3" s="1"/>
  <c r="G1496" i="3"/>
  <c r="F1496" i="3" s="1"/>
  <c r="G1497" i="3"/>
  <c r="F1497" i="3" s="1"/>
  <c r="G1498" i="3"/>
  <c r="F1498" i="3" s="1"/>
  <c r="G1499" i="3"/>
  <c r="F1499" i="3" s="1"/>
  <c r="G1500" i="3"/>
  <c r="F1500" i="3" s="1"/>
  <c r="G1501" i="3"/>
  <c r="F1501" i="3" s="1"/>
  <c r="G1502" i="3"/>
  <c r="F1502" i="3" s="1"/>
  <c r="G1503" i="3"/>
  <c r="F1503" i="3" s="1"/>
  <c r="G1504" i="3"/>
  <c r="F1504" i="3" s="1"/>
  <c r="G1505" i="3"/>
  <c r="F1505" i="3" s="1"/>
  <c r="G1506" i="3"/>
  <c r="F1506" i="3" s="1"/>
  <c r="G1507" i="3"/>
  <c r="F1507" i="3" s="1"/>
  <c r="G1508" i="3"/>
  <c r="G1509" i="3"/>
  <c r="F1509" i="3" s="1"/>
  <c r="G1510" i="3"/>
  <c r="G1511" i="3"/>
  <c r="G1512" i="3"/>
  <c r="G1513" i="3"/>
  <c r="G1514" i="3"/>
  <c r="G1515" i="3"/>
  <c r="G1516" i="3"/>
  <c r="G1517" i="3"/>
  <c r="G1518" i="3"/>
  <c r="G1519" i="3"/>
  <c r="G1520" i="3"/>
  <c r="G1521" i="3"/>
  <c r="G1522" i="3"/>
  <c r="G1523" i="3"/>
  <c r="F1523" i="3" s="1"/>
  <c r="G1524" i="3"/>
  <c r="G1525" i="3"/>
  <c r="G1526" i="3"/>
  <c r="G1527" i="3"/>
  <c r="F1527" i="3" s="1"/>
  <c r="G1528" i="3"/>
  <c r="F1528" i="3" s="1"/>
  <c r="G1529" i="3"/>
  <c r="G1530" i="3"/>
  <c r="G1531" i="3"/>
  <c r="G1532" i="3"/>
  <c r="G1533" i="3"/>
  <c r="G1534" i="3"/>
  <c r="G1535" i="3"/>
  <c r="G1536" i="3"/>
  <c r="G1537" i="3"/>
  <c r="G1538" i="3"/>
  <c r="G1539" i="3"/>
  <c r="G1540" i="3"/>
  <c r="G1541" i="3"/>
  <c r="G1542" i="3"/>
  <c r="G1543" i="3"/>
  <c r="G1544" i="3"/>
  <c r="F1544" i="3" s="1"/>
  <c r="G1545" i="3"/>
  <c r="F1545" i="3" s="1"/>
  <c r="G1546" i="3"/>
  <c r="G1547" i="3"/>
  <c r="G1548" i="3"/>
  <c r="G1549" i="3"/>
  <c r="G1550" i="3"/>
  <c r="F1550" i="3" s="1"/>
  <c r="G1551" i="3"/>
  <c r="F1551" i="3" s="1"/>
  <c r="G1552" i="3"/>
  <c r="F1552" i="3" s="1"/>
  <c r="G1553" i="3"/>
  <c r="F1553" i="3" s="1"/>
  <c r="G1554" i="3"/>
  <c r="G1555" i="3"/>
  <c r="G1556" i="3"/>
  <c r="G1557" i="3"/>
  <c r="G1558" i="3"/>
  <c r="G1559" i="3"/>
  <c r="G1560" i="3"/>
  <c r="G1561" i="3"/>
  <c r="G1562" i="3"/>
  <c r="F1562" i="3" s="1"/>
  <c r="G1563" i="3"/>
  <c r="G1564" i="3"/>
  <c r="G1565" i="3"/>
  <c r="G1566" i="3"/>
  <c r="G1567" i="3"/>
  <c r="F1567" i="3" s="1"/>
  <c r="G1568" i="3"/>
  <c r="G1569" i="3"/>
  <c r="G1570" i="3"/>
  <c r="G1571" i="3"/>
  <c r="G1572" i="3"/>
  <c r="G1573" i="3"/>
  <c r="G1574" i="3"/>
  <c r="G1575" i="3"/>
  <c r="G1576" i="3"/>
  <c r="F1576" i="3" s="1"/>
  <c r="G1577" i="3"/>
  <c r="G1578" i="3"/>
  <c r="G1579" i="3"/>
  <c r="G1583" i="3"/>
  <c r="G1584" i="3"/>
  <c r="F1584" i="3" s="1"/>
  <c r="G1586" i="3"/>
  <c r="F1586" i="3" s="1"/>
  <c r="G1587" i="3"/>
  <c r="G1588" i="3"/>
  <c r="G1589" i="3"/>
  <c r="F1589" i="3" s="1"/>
  <c r="G1590" i="3"/>
  <c r="F1590" i="3" s="1"/>
  <c r="G1591" i="3"/>
  <c r="G1592" i="3"/>
  <c r="G1593" i="3"/>
  <c r="G1594" i="3"/>
  <c r="F1594" i="3" s="1"/>
  <c r="G1595" i="3"/>
  <c r="F1595" i="3" s="1"/>
  <c r="G1596" i="3"/>
  <c r="F1596" i="3" s="1"/>
  <c r="G1597" i="3"/>
  <c r="F1597" i="3" s="1"/>
  <c r="G1598" i="3"/>
  <c r="F1598" i="3" s="1"/>
  <c r="G1599" i="3"/>
  <c r="F1599" i="3" s="1"/>
  <c r="G1600" i="3"/>
  <c r="F1600" i="3" s="1"/>
  <c r="G1601" i="3"/>
  <c r="F1601" i="3" s="1"/>
  <c r="G1602" i="3"/>
  <c r="F1602" i="3" s="1"/>
  <c r="G1603" i="3"/>
  <c r="F1603" i="3" s="1"/>
  <c r="G1604" i="3"/>
  <c r="F1604" i="3" s="1"/>
  <c r="G1605" i="3"/>
  <c r="F1605" i="3" s="1"/>
  <c r="G1606" i="3"/>
  <c r="G1608" i="3"/>
  <c r="G1609" i="3"/>
  <c r="G1610" i="3"/>
  <c r="G1611" i="3"/>
  <c r="F1611" i="3" s="1"/>
  <c r="G1612" i="3"/>
  <c r="G1613" i="3"/>
  <c r="G1614" i="3"/>
  <c r="G1615" i="3"/>
  <c r="G1616" i="3"/>
  <c r="F1616" i="3" s="1"/>
  <c r="G1617" i="3"/>
  <c r="F1617" i="3" s="1"/>
  <c r="G1618" i="3"/>
  <c r="G1619" i="3"/>
  <c r="G1620" i="3"/>
  <c r="G1621" i="3"/>
  <c r="G1622" i="3"/>
  <c r="G1623" i="3"/>
  <c r="G1624" i="3"/>
  <c r="G1625" i="3"/>
  <c r="G1626" i="3"/>
  <c r="G1627" i="3"/>
  <c r="G1628" i="3"/>
  <c r="G1629" i="3"/>
  <c r="G1630" i="3"/>
  <c r="G1631" i="3"/>
  <c r="G1632" i="3"/>
  <c r="F1632" i="3" s="1"/>
  <c r="G1633" i="3"/>
  <c r="F1633" i="3" s="1"/>
  <c r="G1634" i="3"/>
  <c r="G1635" i="3"/>
  <c r="F1635" i="3" s="1"/>
  <c r="G1636" i="3"/>
  <c r="F1636" i="3" s="1"/>
  <c r="G1637" i="3"/>
  <c r="G1638" i="3"/>
  <c r="G1639" i="3"/>
  <c r="G1640" i="3"/>
  <c r="G1641" i="3"/>
  <c r="F1641" i="3" s="1"/>
  <c r="G1642" i="3"/>
  <c r="F1642" i="3" s="1"/>
  <c r="G1643" i="3"/>
  <c r="G1644" i="3"/>
  <c r="G1645" i="3"/>
  <c r="F1645" i="3" s="1"/>
  <c r="G1646" i="3"/>
  <c r="F1646" i="3" s="1"/>
  <c r="G1647" i="3"/>
  <c r="F1647" i="3" s="1"/>
  <c r="G1648" i="3"/>
  <c r="F1648" i="3" s="1"/>
  <c r="G1649" i="3"/>
  <c r="F1649" i="3" s="1"/>
  <c r="G1650" i="3"/>
  <c r="F1650" i="3" s="1"/>
  <c r="G1651" i="3"/>
  <c r="G1652" i="3"/>
  <c r="G1653" i="3"/>
  <c r="G1654" i="3"/>
  <c r="F1654" i="3" s="1"/>
  <c r="G1655" i="3"/>
  <c r="F1655" i="3" s="1"/>
  <c r="G1656" i="3"/>
  <c r="F1656" i="3" s="1"/>
  <c r="G1657" i="3"/>
  <c r="F1657" i="3" s="1"/>
  <c r="G1658" i="3"/>
  <c r="G1659" i="3"/>
  <c r="F1659" i="3" s="1"/>
  <c r="G1660" i="3"/>
  <c r="F1660" i="3" s="1"/>
  <c r="G1661" i="3"/>
  <c r="F1661" i="3" s="1"/>
  <c r="G1662" i="3"/>
  <c r="F1662" i="3" s="1"/>
  <c r="G1663" i="3"/>
  <c r="F1663" i="3" s="1"/>
  <c r="G1664" i="3"/>
  <c r="F1664" i="3" s="1"/>
  <c r="G1665" i="3"/>
  <c r="G1666" i="3"/>
  <c r="F1666" i="3" s="1"/>
  <c r="G1667" i="3"/>
  <c r="F1667" i="3" s="1"/>
  <c r="G1668" i="3"/>
  <c r="F1668" i="3" s="1"/>
  <c r="G1669" i="3"/>
  <c r="F1669" i="3" s="1"/>
  <c r="G1670" i="3"/>
  <c r="F1670" i="3" s="1"/>
  <c r="G1671" i="3"/>
  <c r="F1671" i="3" s="1"/>
  <c r="G1672" i="3"/>
  <c r="G1673" i="3"/>
  <c r="G1674" i="3"/>
  <c r="F1674" i="3" s="1"/>
  <c r="G1675" i="3"/>
  <c r="F1675" i="3" s="1"/>
  <c r="G1676" i="3"/>
  <c r="F1676" i="3" s="1"/>
  <c r="G1677" i="3"/>
  <c r="F1677" i="3" s="1"/>
  <c r="G1678" i="3"/>
  <c r="F1678" i="3" s="1"/>
  <c r="G1679" i="3"/>
  <c r="F1679" i="3" s="1"/>
  <c r="G1680" i="3"/>
  <c r="F1680" i="3" s="1"/>
  <c r="G1681" i="3"/>
  <c r="F1681" i="3" s="1"/>
  <c r="G1682" i="3"/>
  <c r="F1682" i="3" s="1"/>
  <c r="G1683" i="3"/>
  <c r="F1683" i="3" s="1"/>
  <c r="G1684" i="3"/>
  <c r="F1684" i="3" s="1"/>
  <c r="G1685" i="3"/>
  <c r="F1685" i="3" s="1"/>
  <c r="G1686" i="3"/>
  <c r="F1686" i="3" s="1"/>
  <c r="G1687" i="3"/>
  <c r="F1687" i="3" s="1"/>
  <c r="G1688" i="3"/>
  <c r="F1688" i="3" s="1"/>
  <c r="G1689" i="3"/>
  <c r="F1689" i="3" s="1"/>
  <c r="G1690" i="3"/>
  <c r="G1691" i="3"/>
  <c r="F1691" i="3" s="1"/>
  <c r="G1692" i="3"/>
  <c r="G1693" i="3"/>
  <c r="F1693" i="3" s="1"/>
  <c r="G1695" i="3"/>
  <c r="F1695" i="3" s="1"/>
  <c r="G1696" i="3"/>
  <c r="F1696" i="3" s="1"/>
  <c r="G1697" i="3"/>
  <c r="G1698" i="3"/>
  <c r="F1698" i="3" s="1"/>
  <c r="G1699" i="3"/>
  <c r="F1699" i="3" s="1"/>
  <c r="G1700" i="3"/>
  <c r="G1701" i="3"/>
  <c r="G1702" i="3"/>
  <c r="G1704" i="3"/>
  <c r="F1704" i="3" s="1"/>
  <c r="G1705" i="3"/>
  <c r="F1705" i="3" s="1"/>
  <c r="G1706" i="3"/>
  <c r="F1706" i="3" s="1"/>
  <c r="G1707" i="3"/>
  <c r="F1707" i="3" s="1"/>
  <c r="G1708" i="3"/>
  <c r="F1708" i="3" s="1"/>
  <c r="G1709" i="3"/>
  <c r="F1709" i="3" s="1"/>
  <c r="G1710" i="3"/>
  <c r="F1710" i="3" s="1"/>
  <c r="G1711" i="3"/>
  <c r="G1712" i="3"/>
  <c r="F1712" i="3" s="1"/>
  <c r="G1713" i="3"/>
  <c r="F1713" i="3" s="1"/>
  <c r="G1714" i="3"/>
  <c r="F1714" i="3" s="1"/>
  <c r="G1715" i="3"/>
  <c r="G1716" i="3"/>
  <c r="F1716" i="3" s="1"/>
  <c r="G1717" i="3"/>
  <c r="F1717" i="3" s="1"/>
  <c r="G1718" i="3"/>
  <c r="F1718" i="3" s="1"/>
  <c r="G1719" i="3"/>
  <c r="G1720" i="3"/>
  <c r="G1721" i="3"/>
  <c r="G1722" i="3"/>
  <c r="F1722" i="3" s="1"/>
  <c r="G1723" i="3"/>
  <c r="F1723" i="3" s="1"/>
  <c r="G1724" i="3"/>
  <c r="G1725" i="3"/>
  <c r="F1725" i="3" s="1"/>
  <c r="G1726" i="3"/>
  <c r="F1726" i="3" s="1"/>
  <c r="G1727" i="3"/>
  <c r="G1728" i="3"/>
  <c r="G1729" i="3"/>
  <c r="G1730" i="3"/>
  <c r="G1731" i="3"/>
  <c r="G1732" i="3"/>
  <c r="G1733" i="3"/>
  <c r="G1734" i="3"/>
  <c r="G1735" i="3"/>
  <c r="F1735" i="3" s="1"/>
  <c r="G1738" i="3"/>
  <c r="F1738" i="3" s="1"/>
  <c r="G1739" i="3"/>
  <c r="F1739" i="3" s="1"/>
  <c r="G1740" i="3"/>
  <c r="F1740" i="3" s="1"/>
  <c r="G1741" i="3"/>
  <c r="F1741" i="3" s="1"/>
  <c r="G1742" i="3"/>
  <c r="G1743" i="3"/>
  <c r="G1744" i="3"/>
  <c r="G1745" i="3"/>
  <c r="G1746" i="3"/>
  <c r="G1747" i="3"/>
  <c r="G1748" i="3"/>
  <c r="G1749" i="3"/>
  <c r="F1749" i="3" s="1"/>
  <c r="G1750" i="3"/>
  <c r="F1750" i="3" s="1"/>
  <c r="G1751" i="3"/>
  <c r="G1752" i="3"/>
  <c r="F1752" i="3" s="1"/>
  <c r="G1753" i="3"/>
  <c r="G1754" i="3"/>
  <c r="G1755" i="3"/>
  <c r="F1755" i="3" s="1"/>
  <c r="G1756" i="3"/>
  <c r="F1756" i="3" s="1"/>
  <c r="G1757" i="3"/>
  <c r="F1757" i="3" s="1"/>
  <c r="G1758" i="3"/>
  <c r="G1759" i="3"/>
  <c r="F1759" i="3" s="1"/>
  <c r="G1760" i="3"/>
  <c r="G1761" i="3"/>
  <c r="F1761" i="3" s="1"/>
  <c r="G1762" i="3"/>
  <c r="G1763" i="3"/>
  <c r="F1763" i="3" s="1"/>
  <c r="G1764" i="3"/>
  <c r="G1765" i="3"/>
  <c r="F1765" i="3" s="1"/>
  <c r="G1766" i="3"/>
  <c r="F1766" i="3" s="1"/>
  <c r="G1767" i="3"/>
  <c r="G1768" i="3"/>
  <c r="F1768" i="3" s="1"/>
  <c r="G1769" i="3"/>
  <c r="G1770" i="3"/>
  <c r="F1770" i="3" s="1"/>
  <c r="G1771" i="3"/>
  <c r="G1772" i="3"/>
  <c r="G1773" i="3"/>
  <c r="F1773" i="3" s="1"/>
  <c r="G1774" i="3"/>
  <c r="F1774" i="3" s="1"/>
  <c r="G1775" i="3"/>
  <c r="F1775" i="3" s="1"/>
  <c r="G1776" i="3"/>
  <c r="G1777" i="3"/>
  <c r="F1777" i="3" s="1"/>
  <c r="G1778" i="3"/>
  <c r="F1778" i="3" s="1"/>
  <c r="G1779" i="3"/>
  <c r="F1779" i="3" s="1"/>
  <c r="G1780" i="3"/>
  <c r="G1781" i="3"/>
  <c r="F1781" i="3" s="1"/>
  <c r="G1782" i="3"/>
  <c r="F1782" i="3" s="1"/>
  <c r="G1783" i="3"/>
  <c r="F1783" i="3" s="1"/>
  <c r="G1784" i="3"/>
  <c r="G1785" i="3"/>
  <c r="F1785" i="3" s="1"/>
  <c r="G1786" i="3"/>
  <c r="G1787" i="3"/>
  <c r="G1788" i="3"/>
  <c r="G1789" i="3"/>
  <c r="F1789" i="3" s="1"/>
  <c r="G1790" i="3"/>
  <c r="G1791" i="3"/>
  <c r="G1792" i="3"/>
  <c r="G1793" i="3"/>
  <c r="F1793" i="3" s="1"/>
  <c r="G1794" i="3"/>
  <c r="G1795" i="3"/>
  <c r="G1796" i="3"/>
  <c r="G1797" i="3"/>
  <c r="G1798" i="3"/>
  <c r="G1799" i="3"/>
  <c r="G1800" i="3"/>
  <c r="G1801" i="3"/>
  <c r="G1802" i="3"/>
  <c r="G1803" i="3"/>
  <c r="G1804" i="3"/>
  <c r="F1804" i="3" s="1"/>
  <c r="G1805" i="3"/>
  <c r="G1806" i="3"/>
  <c r="G1807" i="3"/>
  <c r="G1809" i="3"/>
  <c r="F1809" i="3" s="1"/>
  <c r="G1810" i="3"/>
  <c r="F1810" i="3" s="1"/>
  <c r="G1811" i="3"/>
  <c r="G1812" i="3"/>
  <c r="G1813" i="3"/>
  <c r="F1813" i="3" s="1"/>
  <c r="G1814" i="3"/>
  <c r="G1815" i="3"/>
  <c r="F1815" i="3" s="1"/>
  <c r="G1816" i="3"/>
  <c r="G1817" i="3"/>
  <c r="G1818" i="3"/>
  <c r="G1819" i="3"/>
  <c r="F1819" i="3" s="1"/>
  <c r="G1820" i="3"/>
  <c r="G1821" i="3"/>
  <c r="F1821" i="3" s="1"/>
  <c r="G1822" i="3"/>
  <c r="F1822" i="3" s="1"/>
  <c r="G1823" i="3"/>
  <c r="F1823" i="3" s="1"/>
  <c r="G1824" i="3"/>
  <c r="G1825" i="3"/>
  <c r="F1825" i="3" s="1"/>
  <c r="G1826" i="3"/>
  <c r="F1826" i="3" s="1"/>
  <c r="G1827" i="3"/>
  <c r="G1828" i="3"/>
  <c r="F1828" i="3" s="1"/>
  <c r="G1829" i="3"/>
  <c r="F1829" i="3" s="1"/>
  <c r="F1830" i="3"/>
  <c r="G1831" i="3"/>
  <c r="F1831" i="3" s="1"/>
  <c r="G1832" i="3"/>
  <c r="G1833" i="3"/>
  <c r="G1834" i="3"/>
  <c r="G1835" i="3"/>
  <c r="G1836" i="3"/>
  <c r="G1837" i="3"/>
  <c r="F1837" i="3" s="1"/>
  <c r="G1838" i="3"/>
  <c r="G1839" i="3"/>
  <c r="G1840" i="3"/>
  <c r="G1841" i="3"/>
  <c r="G1842" i="3"/>
  <c r="G1843" i="3"/>
  <c r="G1844" i="3"/>
  <c r="G1845" i="3"/>
  <c r="G1846" i="3"/>
  <c r="F1846" i="3" s="1"/>
  <c r="G1847" i="3"/>
  <c r="G1848" i="3"/>
  <c r="F1848" i="3" s="1"/>
  <c r="G1849" i="3"/>
  <c r="G1850" i="3"/>
  <c r="G1851" i="3"/>
  <c r="G1852" i="3"/>
  <c r="F1852" i="3" s="1"/>
  <c r="G1853" i="3"/>
  <c r="G1854" i="3"/>
  <c r="G1855" i="3"/>
  <c r="F1855" i="3" s="1"/>
  <c r="G1856" i="3"/>
  <c r="F1856" i="3" s="1"/>
  <c r="G1857" i="3"/>
  <c r="F1857" i="3" s="1"/>
  <c r="G1858" i="3"/>
  <c r="G1859" i="3"/>
  <c r="G1860" i="3"/>
  <c r="F1860" i="3" s="1"/>
  <c r="G1861" i="3"/>
  <c r="F1861" i="3" s="1"/>
  <c r="G1862" i="3"/>
  <c r="G1863" i="3"/>
  <c r="G1864" i="3"/>
  <c r="G1865" i="3"/>
  <c r="G1866" i="3"/>
  <c r="G1867" i="3"/>
  <c r="G1868" i="3"/>
  <c r="G1869" i="3"/>
  <c r="F1869" i="3" s="1"/>
  <c r="G1870" i="3"/>
  <c r="G1871" i="3"/>
  <c r="F1871" i="3" s="1"/>
  <c r="G1872" i="3"/>
  <c r="G1873" i="3"/>
  <c r="G1874" i="3"/>
  <c r="F1874" i="3" s="1"/>
  <c r="G1875" i="3"/>
  <c r="G1876" i="3"/>
  <c r="F1876" i="3" s="1"/>
  <c r="G1877" i="3"/>
  <c r="G1878" i="3"/>
  <c r="G1879" i="3"/>
  <c r="F1879" i="3" s="1"/>
  <c r="G1880" i="3"/>
  <c r="F1880" i="3" s="1"/>
  <c r="G1881" i="3"/>
  <c r="F1881" i="3" s="1"/>
  <c r="G1882" i="3"/>
  <c r="G1883" i="3"/>
  <c r="G1884" i="3"/>
  <c r="F1884" i="3" s="1"/>
  <c r="G1885" i="3"/>
  <c r="G1886" i="3"/>
  <c r="F1886" i="3" s="1"/>
  <c r="G1887" i="3"/>
  <c r="G1888" i="3"/>
  <c r="F1888" i="3" s="1"/>
  <c r="G1889" i="3"/>
  <c r="G1890" i="3"/>
  <c r="G1891" i="3"/>
  <c r="G1892" i="3"/>
  <c r="G1893" i="3"/>
  <c r="G1894" i="3"/>
  <c r="G1895" i="3"/>
  <c r="G1896" i="3"/>
  <c r="G1897" i="3"/>
  <c r="F1897" i="3" s="1"/>
  <c r="G1898" i="3"/>
  <c r="G1899" i="3"/>
  <c r="G1900" i="3"/>
  <c r="G1901" i="3"/>
  <c r="G1902" i="3"/>
  <c r="G1903" i="3"/>
  <c r="G1904" i="3"/>
  <c r="F1904" i="3" s="1"/>
  <c r="G1905" i="3"/>
  <c r="F1905" i="3" s="1"/>
  <c r="G1906" i="3"/>
  <c r="F1906" i="3" s="1"/>
  <c r="G1907" i="3"/>
  <c r="G1908" i="3"/>
  <c r="G1909" i="3"/>
  <c r="F1909" i="3" s="1"/>
  <c r="G1910" i="3"/>
  <c r="G1911" i="3"/>
  <c r="G1912" i="3"/>
  <c r="F1912" i="3" s="1"/>
  <c r="G1913" i="3"/>
  <c r="G1914" i="3"/>
  <c r="F1914" i="3" s="1"/>
  <c r="G1915" i="3"/>
  <c r="G1916" i="3"/>
  <c r="G1917" i="3"/>
  <c r="G1918" i="3"/>
  <c r="G1919" i="3"/>
  <c r="G1920" i="3"/>
  <c r="G1921" i="3"/>
  <c r="F1921" i="3" s="1"/>
  <c r="G1922" i="3"/>
  <c r="F1922" i="3" s="1"/>
  <c r="G1923" i="3"/>
  <c r="F1923" i="3" s="1"/>
  <c r="G1924" i="3"/>
  <c r="G1925" i="3"/>
  <c r="F1925" i="3" s="1"/>
  <c r="G1926" i="3"/>
  <c r="F1926" i="3" s="1"/>
  <c r="G1927" i="3"/>
  <c r="F1927" i="3" s="1"/>
  <c r="G1928" i="3"/>
  <c r="F1928" i="3" s="1"/>
  <c r="G1929" i="3"/>
  <c r="F1929" i="3" s="1"/>
  <c r="G1930" i="3"/>
  <c r="F1930" i="3" s="1"/>
  <c r="G1931" i="3"/>
  <c r="F1931" i="3" s="1"/>
  <c r="G1932" i="3"/>
  <c r="G1933" i="3"/>
  <c r="G1934" i="3"/>
  <c r="G1935" i="3"/>
  <c r="G1936" i="3"/>
  <c r="G1937" i="3"/>
  <c r="G1938" i="3"/>
  <c r="G1939" i="3"/>
  <c r="G1940" i="3"/>
  <c r="G1941" i="3"/>
  <c r="G1942" i="3"/>
  <c r="G1943" i="3"/>
  <c r="G1944" i="3"/>
  <c r="G1945" i="3"/>
  <c r="F1945" i="3" s="1"/>
  <c r="G1946" i="3"/>
  <c r="G1947" i="3"/>
  <c r="F1947" i="3" s="1"/>
  <c r="G1948" i="3"/>
  <c r="F1948" i="3" s="1"/>
  <c r="G1949" i="3"/>
  <c r="F1949" i="3" s="1"/>
  <c r="G1950" i="3"/>
  <c r="F1950" i="3" s="1"/>
  <c r="G1951" i="3"/>
  <c r="G1952" i="3"/>
  <c r="G1953" i="3"/>
  <c r="G1954" i="3"/>
  <c r="G1955" i="3"/>
  <c r="G1956" i="3"/>
  <c r="G1957" i="3"/>
  <c r="G1958" i="3"/>
  <c r="G1959" i="3"/>
  <c r="F1959" i="3" s="1"/>
  <c r="G1960" i="3"/>
  <c r="G1961" i="3"/>
  <c r="G1962" i="3"/>
  <c r="F1962" i="3" s="1"/>
  <c r="G1963" i="3"/>
  <c r="F1963" i="3" s="1"/>
  <c r="G1964" i="3"/>
  <c r="F1964" i="3" s="1"/>
  <c r="G1965" i="3"/>
  <c r="G1966" i="3"/>
  <c r="F1966" i="3" s="1"/>
  <c r="G1967" i="3"/>
  <c r="F1967" i="3" s="1"/>
  <c r="G1968" i="3"/>
  <c r="G1969" i="3"/>
  <c r="F1969" i="3" s="1"/>
  <c r="G1970" i="3"/>
  <c r="F1970" i="3" s="1"/>
  <c r="G1971" i="3"/>
  <c r="F1971" i="3" s="1"/>
  <c r="G1972" i="3"/>
  <c r="F1972" i="3" s="1"/>
  <c r="G1973" i="3"/>
  <c r="F1973" i="3" s="1"/>
  <c r="G1974" i="3"/>
  <c r="F1974" i="3" s="1"/>
  <c r="G1975" i="3"/>
  <c r="F1975" i="3" s="1"/>
  <c r="G1976" i="3"/>
  <c r="G1977" i="3"/>
  <c r="G1978" i="3"/>
  <c r="F1978" i="3" s="1"/>
  <c r="G1979" i="3"/>
  <c r="G1980" i="3"/>
  <c r="F1980" i="3" s="1"/>
  <c r="G1981" i="3"/>
  <c r="G1982" i="3"/>
  <c r="F1982" i="3" s="1"/>
  <c r="G1983" i="3"/>
  <c r="G1984" i="3"/>
  <c r="G1985" i="3"/>
  <c r="G1986" i="3"/>
  <c r="G1987" i="3"/>
  <c r="G1988" i="3"/>
  <c r="G1989" i="3"/>
  <c r="G1990" i="3"/>
  <c r="F1990" i="3" s="1"/>
  <c r="G1991" i="3"/>
  <c r="F1991" i="3" s="1"/>
  <c r="G1992" i="3"/>
  <c r="G1993" i="3"/>
  <c r="G1994" i="3"/>
  <c r="G1995" i="3"/>
  <c r="G1996" i="3"/>
  <c r="G1997" i="3"/>
  <c r="G1998" i="3"/>
  <c r="F1998" i="3" s="1"/>
  <c r="G1999" i="3"/>
  <c r="F1999" i="3" s="1"/>
  <c r="G2000" i="3"/>
  <c r="F2000" i="3" s="1"/>
  <c r="G2001" i="3"/>
  <c r="F2001" i="3" s="1"/>
  <c r="G2002" i="3"/>
  <c r="F2002" i="3" s="1"/>
  <c r="G2003" i="3"/>
  <c r="F2003" i="3" s="1"/>
  <c r="G2004" i="3"/>
  <c r="F2004" i="3" s="1"/>
  <c r="G2005" i="3"/>
  <c r="G2006" i="3"/>
  <c r="F2006" i="3" s="1"/>
  <c r="G2007" i="3"/>
  <c r="F2007" i="3" s="1"/>
  <c r="G2008" i="3"/>
  <c r="G2009" i="3"/>
  <c r="F2009" i="3" s="1"/>
  <c r="G2010" i="3"/>
  <c r="F2010" i="3" s="1"/>
  <c r="G2011" i="3"/>
  <c r="F2011" i="3" s="1"/>
  <c r="G2012" i="3"/>
  <c r="G2013" i="3"/>
  <c r="F2013" i="3" s="1"/>
  <c r="G2014" i="3"/>
  <c r="G2015" i="3"/>
  <c r="G2016" i="3"/>
  <c r="F2016" i="3" s="1"/>
  <c r="G2017" i="3"/>
  <c r="G2018" i="3"/>
  <c r="G2019" i="3"/>
  <c r="G2020" i="3"/>
  <c r="G2021" i="3"/>
  <c r="F2021" i="3" s="1"/>
  <c r="G2022" i="3"/>
  <c r="F2022" i="3" s="1"/>
  <c r="G2023" i="3"/>
  <c r="G2024" i="3"/>
  <c r="F2024" i="3" s="1"/>
  <c r="G2025" i="3"/>
  <c r="G2026" i="3"/>
  <c r="F2026" i="3" s="1"/>
  <c r="G2027" i="3"/>
  <c r="G2028" i="3"/>
  <c r="G2029" i="3"/>
  <c r="G2030" i="3"/>
  <c r="F2030" i="3" s="1"/>
  <c r="G2031" i="3"/>
  <c r="F2031" i="3" s="1"/>
  <c r="G2032" i="3"/>
  <c r="G2033" i="3"/>
  <c r="F2033" i="3" s="1"/>
  <c r="G2034" i="3"/>
  <c r="F2034" i="3" s="1"/>
  <c r="G2035" i="3"/>
  <c r="G2036" i="3"/>
  <c r="G2037" i="3"/>
  <c r="G2038" i="3"/>
  <c r="G2039" i="3"/>
  <c r="F2039" i="3" s="1"/>
  <c r="G2040" i="3"/>
  <c r="G2041" i="3"/>
  <c r="G2042" i="3"/>
  <c r="F2042" i="3" s="1"/>
  <c r="G2043" i="3"/>
  <c r="F2043" i="3" s="1"/>
  <c r="G2044" i="3"/>
  <c r="F2044" i="3" s="1"/>
  <c r="G2045" i="3"/>
  <c r="F2045" i="3" s="1"/>
  <c r="G2046" i="3"/>
  <c r="F2046" i="3" s="1"/>
  <c r="G2047" i="3"/>
  <c r="F2047" i="3" s="1"/>
  <c r="G2048" i="3"/>
  <c r="G2049" i="3"/>
  <c r="G2050" i="3"/>
  <c r="G2051" i="3"/>
  <c r="G2052" i="3"/>
  <c r="G2053" i="3"/>
  <c r="F2053" i="3" s="1"/>
  <c r="G2054" i="3"/>
  <c r="F2054" i="3" s="1"/>
  <c r="G2055" i="3"/>
  <c r="G2056" i="3"/>
  <c r="G2057" i="3"/>
  <c r="G2058" i="3"/>
  <c r="G2059" i="3"/>
  <c r="F2059" i="3" s="1"/>
  <c r="G2060" i="3"/>
  <c r="G2061" i="3"/>
  <c r="F2061" i="3" s="1"/>
  <c r="G2062" i="3"/>
  <c r="G2063" i="3"/>
  <c r="G2064" i="3"/>
  <c r="G2065" i="3"/>
  <c r="G2066" i="3"/>
  <c r="G2067" i="3"/>
  <c r="F2067" i="3" s="1"/>
  <c r="G2068" i="3"/>
  <c r="F2068" i="3" s="1"/>
  <c r="G2069" i="3"/>
  <c r="G2070" i="3"/>
  <c r="G2071" i="3"/>
  <c r="G2072" i="3"/>
  <c r="G2073" i="3"/>
  <c r="F2073" i="3" s="1"/>
  <c r="G2074" i="3"/>
  <c r="G2075" i="3"/>
  <c r="G2076" i="3"/>
  <c r="G2077" i="3"/>
  <c r="G2078" i="3"/>
  <c r="G2079" i="3"/>
  <c r="F2079" i="3" s="1"/>
  <c r="G2080" i="3"/>
  <c r="F2080" i="3" s="1"/>
  <c r="G2081" i="3"/>
  <c r="G2082" i="3"/>
  <c r="F2082" i="3" s="1"/>
  <c r="G2083" i="3"/>
  <c r="G2084" i="3"/>
  <c r="G2085" i="3"/>
  <c r="G2086" i="3"/>
  <c r="G2087" i="3"/>
  <c r="G2088" i="3"/>
  <c r="F2088" i="3" s="1"/>
  <c r="G2089" i="3"/>
  <c r="G2090" i="3"/>
  <c r="F2090" i="3" s="1"/>
  <c r="G2091" i="3"/>
  <c r="G2092" i="3"/>
  <c r="G2093" i="3"/>
  <c r="G2094" i="3"/>
  <c r="F2094" i="3" s="1"/>
  <c r="G2095" i="3"/>
  <c r="F2095" i="3" s="1"/>
  <c r="G2096" i="3"/>
  <c r="G2097" i="3"/>
  <c r="F2097" i="3" s="1"/>
  <c r="G2098" i="3"/>
  <c r="G2099" i="3"/>
  <c r="G2100" i="3"/>
  <c r="F2100" i="3" s="1"/>
  <c r="G2101" i="3"/>
  <c r="G2102" i="3"/>
  <c r="G2103" i="3"/>
  <c r="G2104" i="3"/>
  <c r="G2105" i="3"/>
  <c r="G2106" i="3"/>
  <c r="G2107" i="3"/>
  <c r="G2108" i="3"/>
  <c r="G2109" i="3"/>
  <c r="F2109" i="3" s="1"/>
  <c r="G2110" i="3"/>
  <c r="G2111" i="3"/>
  <c r="F2111" i="3" s="1"/>
  <c r="G2112" i="3"/>
  <c r="F2112" i="3" s="1"/>
  <c r="G2113" i="3"/>
  <c r="F2113" i="3" s="1"/>
  <c r="G2114" i="3"/>
  <c r="G2115" i="3"/>
  <c r="G2116" i="3"/>
  <c r="G2117" i="3"/>
  <c r="G2118" i="3"/>
  <c r="G2119" i="3"/>
  <c r="F2119" i="3" s="1"/>
  <c r="G2120" i="3"/>
  <c r="F2120" i="3" s="1"/>
  <c r="G2121" i="3"/>
  <c r="F2121" i="3" s="1"/>
  <c r="G2122" i="3"/>
  <c r="G2123" i="3"/>
  <c r="G2124" i="3"/>
  <c r="G2125" i="3"/>
  <c r="F2125" i="3" s="1"/>
  <c r="G2126" i="3"/>
  <c r="G2127" i="3"/>
  <c r="F2127" i="3" s="1"/>
  <c r="G2128" i="3"/>
  <c r="G2129" i="3"/>
  <c r="F2129" i="3" s="1"/>
  <c r="G2130" i="3"/>
  <c r="F2130" i="3" s="1"/>
  <c r="G2131" i="3"/>
  <c r="G2132" i="3"/>
  <c r="F2132" i="3" s="1"/>
  <c r="G2134" i="3"/>
  <c r="F2134" i="3" s="1"/>
  <c r="G2135" i="3"/>
  <c r="F2135" i="3" s="1"/>
  <c r="G2136" i="3"/>
  <c r="F2136" i="3" s="1"/>
  <c r="G2137" i="3"/>
  <c r="G2138" i="3"/>
  <c r="F2138" i="3" s="1"/>
  <c r="G2139" i="3"/>
  <c r="G2140" i="3"/>
  <c r="G2141" i="3"/>
  <c r="G2142" i="3"/>
  <c r="G2143" i="3"/>
  <c r="G2144" i="3"/>
  <c r="F2144" i="3" s="1"/>
  <c r="G2145" i="3"/>
  <c r="G2146" i="3"/>
  <c r="G2147" i="3"/>
  <c r="G2148" i="3"/>
  <c r="G2149" i="3"/>
  <c r="F2149" i="3" s="1"/>
  <c r="G2150" i="3"/>
  <c r="G2151" i="3"/>
  <c r="G2152" i="3"/>
  <c r="G2153" i="3"/>
  <c r="F2153" i="3" s="1"/>
  <c r="G2154" i="3"/>
  <c r="F2154" i="3" s="1"/>
  <c r="G2155" i="3"/>
  <c r="G2156" i="3"/>
  <c r="F2156" i="3" s="1"/>
  <c r="G2157" i="3"/>
  <c r="G2158" i="3"/>
  <c r="G2159" i="3"/>
  <c r="G2160" i="3"/>
  <c r="G2161" i="3"/>
  <c r="F2161" i="3" s="1"/>
  <c r="G2162" i="3"/>
  <c r="G2163" i="3"/>
  <c r="G2164" i="3"/>
  <c r="G2165" i="3"/>
  <c r="G2166" i="3"/>
  <c r="G2167" i="3"/>
  <c r="G2168" i="3"/>
  <c r="G2169" i="3"/>
  <c r="F2169" i="3" s="1"/>
  <c r="G2170" i="3"/>
  <c r="G2171" i="3"/>
  <c r="G2172" i="3"/>
  <c r="G2173" i="3"/>
  <c r="G2174" i="3"/>
  <c r="G2175" i="3"/>
  <c r="G2176" i="3"/>
  <c r="F2176" i="3" s="1"/>
  <c r="G2179" i="3"/>
  <c r="F2179" i="3" s="1"/>
  <c r="G2180" i="3"/>
  <c r="F2180" i="3" s="1"/>
  <c r="G2181" i="3"/>
  <c r="F2181" i="3" s="1"/>
  <c r="G2182" i="3"/>
  <c r="F2182" i="3" s="1"/>
  <c r="G2183" i="3"/>
  <c r="G2184" i="3"/>
  <c r="G2185" i="3"/>
  <c r="G2186" i="3"/>
  <c r="G2187" i="3"/>
  <c r="F2187" i="3" s="1"/>
  <c r="G2188" i="3"/>
  <c r="F2188" i="3" s="1"/>
  <c r="G2189" i="3"/>
  <c r="F2189" i="3" s="1"/>
  <c r="G2190" i="3"/>
  <c r="F2190" i="3" s="1"/>
  <c r="G2191" i="3"/>
  <c r="G2192" i="3"/>
  <c r="G2193" i="3"/>
  <c r="F2193" i="3" s="1"/>
  <c r="G2194" i="3"/>
  <c r="G2195" i="3"/>
  <c r="G2196" i="3"/>
  <c r="G2197" i="3"/>
  <c r="G2198" i="3"/>
  <c r="G2199" i="3"/>
  <c r="F2199" i="3" s="1"/>
  <c r="G2200" i="3"/>
  <c r="G2201" i="3"/>
  <c r="G2202" i="3"/>
  <c r="F2202" i="3" s="1"/>
  <c r="G2203" i="3"/>
  <c r="F2203" i="3" s="1"/>
  <c r="G2204" i="3"/>
  <c r="F2204" i="3" s="1"/>
  <c r="G2205" i="3"/>
  <c r="F2205" i="3" s="1"/>
  <c r="G2206" i="3"/>
  <c r="F2206" i="3" s="1"/>
  <c r="G2207" i="3"/>
  <c r="F2207" i="3" s="1"/>
  <c r="G2208" i="3"/>
  <c r="F2208" i="3" s="1"/>
  <c r="G2209" i="3"/>
  <c r="F2209" i="3" s="1"/>
  <c r="G2210" i="3"/>
  <c r="F2210" i="3" s="1"/>
  <c r="G2211" i="3"/>
  <c r="G2212" i="3"/>
  <c r="F2212" i="3" s="1"/>
  <c r="G2213" i="3"/>
  <c r="F2213" i="3" s="1"/>
  <c r="G2214" i="3"/>
  <c r="G2215" i="3"/>
  <c r="F2215" i="3" s="1"/>
  <c r="G2216" i="3"/>
  <c r="G2217" i="3"/>
  <c r="F2217" i="3" s="1"/>
  <c r="G2218" i="3"/>
  <c r="F2218" i="3" s="1"/>
  <c r="G2219" i="3"/>
  <c r="G2220" i="3"/>
  <c r="G2221" i="3"/>
  <c r="F2221" i="3" s="1"/>
  <c r="G2222" i="3"/>
  <c r="F2222" i="3" s="1"/>
  <c r="G2223" i="3"/>
  <c r="G2224" i="3"/>
  <c r="G2225" i="3"/>
  <c r="G2226" i="3"/>
  <c r="G2227" i="3"/>
  <c r="G2228" i="3"/>
  <c r="G2229" i="3"/>
  <c r="G2230" i="3"/>
  <c r="G2231" i="3"/>
  <c r="G2232" i="3"/>
  <c r="F2232" i="3" s="1"/>
  <c r="G2233" i="3"/>
  <c r="F2233" i="3" s="1"/>
  <c r="G2234" i="3"/>
  <c r="F2234" i="3" s="1"/>
  <c r="G2235" i="3"/>
  <c r="F2235" i="3" s="1"/>
  <c r="G2236" i="3"/>
  <c r="F2236" i="3" s="1"/>
  <c r="G2237" i="3"/>
  <c r="G2238" i="3"/>
  <c r="F2238" i="3" s="1"/>
  <c r="G2239" i="3"/>
  <c r="F2239" i="3" s="1"/>
  <c r="G2240" i="3"/>
  <c r="F2240" i="3" s="1"/>
  <c r="G2241" i="3"/>
  <c r="F2241" i="3" s="1"/>
  <c r="G2242" i="3"/>
  <c r="F2242" i="3" s="1"/>
  <c r="G2243" i="3"/>
  <c r="F2243" i="3" s="1"/>
  <c r="G2244" i="3"/>
  <c r="F2244" i="3" s="1"/>
  <c r="G2245" i="3"/>
  <c r="F2245" i="3" s="1"/>
  <c r="G2246" i="3"/>
  <c r="G2247" i="3"/>
  <c r="F2247" i="3" s="1"/>
  <c r="G2248" i="3"/>
  <c r="F2248" i="3" s="1"/>
  <c r="G2249" i="3"/>
  <c r="G2250" i="3"/>
  <c r="G2251" i="3"/>
  <c r="F2251" i="3" s="1"/>
  <c r="G2252" i="3"/>
  <c r="G2253" i="3"/>
  <c r="F2253" i="3" s="1"/>
  <c r="G2254" i="3"/>
  <c r="F2254" i="3" s="1"/>
  <c r="G2255" i="3"/>
  <c r="F2255" i="3" s="1"/>
  <c r="G2256" i="3"/>
  <c r="F2256" i="3" s="1"/>
  <c r="G2257" i="3"/>
  <c r="F2257" i="3" s="1"/>
  <c r="G2258" i="3"/>
  <c r="G2259" i="3"/>
  <c r="G2260" i="3"/>
  <c r="G2261" i="3"/>
  <c r="G2262" i="3"/>
  <c r="G2263" i="3"/>
  <c r="G2264" i="3"/>
  <c r="G2265" i="3"/>
  <c r="F2265" i="3" s="1"/>
  <c r="G2266" i="3"/>
  <c r="G2267" i="3"/>
  <c r="G2268" i="3"/>
  <c r="G2269" i="3"/>
  <c r="F2269" i="3" s="1"/>
  <c r="G2270" i="3"/>
  <c r="F2270" i="3" s="1"/>
  <c r="G2271" i="3"/>
  <c r="F2271" i="3" s="1"/>
  <c r="G2272" i="3"/>
  <c r="G2273" i="3"/>
  <c r="G2274" i="3"/>
  <c r="F2274" i="3" s="1"/>
  <c r="G2275" i="3"/>
  <c r="F2275" i="3" s="1"/>
  <c r="G2276" i="3"/>
  <c r="F2276" i="3" s="1"/>
  <c r="G2277" i="3"/>
  <c r="F2277" i="3" s="1"/>
  <c r="G2278" i="3"/>
  <c r="F2278" i="3" s="1"/>
  <c r="G2279" i="3"/>
  <c r="F2279" i="3" s="1"/>
  <c r="G2280" i="3"/>
  <c r="F2280" i="3" s="1"/>
  <c r="G2281" i="3"/>
  <c r="F2281" i="3" s="1"/>
  <c r="G2282" i="3"/>
  <c r="F2282" i="3" s="1"/>
  <c r="G2283" i="3"/>
  <c r="G2284" i="3"/>
  <c r="G2285" i="3"/>
  <c r="F2285" i="3" s="1"/>
  <c r="G2286" i="3"/>
  <c r="G2287" i="3"/>
  <c r="F2287" i="3" s="1"/>
  <c r="G2288" i="3"/>
  <c r="G2291" i="3"/>
  <c r="F2291" i="3" s="1"/>
  <c r="G2292" i="3"/>
  <c r="G2293" i="3"/>
  <c r="F2293" i="3" s="1"/>
  <c r="G2294" i="3"/>
  <c r="F2294" i="3" s="1"/>
  <c r="G2295" i="3"/>
  <c r="G2296" i="3"/>
  <c r="F2296" i="3" s="1"/>
  <c r="G2297" i="3"/>
  <c r="G2298" i="3"/>
  <c r="G2299" i="3"/>
  <c r="G2300" i="3"/>
  <c r="F2300" i="3" s="1"/>
  <c r="G2301" i="3"/>
  <c r="F2301" i="3" s="1"/>
  <c r="G2302" i="3"/>
  <c r="F2302" i="3" s="1"/>
  <c r="G2303" i="3"/>
  <c r="F2303" i="3" s="1"/>
  <c r="G2304" i="3"/>
  <c r="F2304" i="3" s="1"/>
  <c r="G2305" i="3"/>
  <c r="G2306" i="3"/>
  <c r="F2306" i="3" s="1"/>
  <c r="G2307" i="3"/>
  <c r="G2308" i="3"/>
  <c r="G2309" i="3"/>
  <c r="G2310" i="3"/>
  <c r="F2310" i="3" s="1"/>
  <c r="G2311" i="3"/>
  <c r="G2312" i="3"/>
  <c r="F2312" i="3" s="1"/>
  <c r="G2313" i="3"/>
  <c r="F2313" i="3" s="1"/>
  <c r="G2314" i="3"/>
  <c r="F2314" i="3" s="1"/>
  <c r="G2315" i="3"/>
  <c r="G2316" i="3"/>
  <c r="F2316" i="3" s="1"/>
  <c r="G2317" i="3"/>
  <c r="F2317" i="3" s="1"/>
  <c r="G2318" i="3"/>
  <c r="F2318" i="3" s="1"/>
  <c r="G2319" i="3"/>
  <c r="F2319" i="3" s="1"/>
  <c r="G2320" i="3"/>
  <c r="F2320" i="3" s="1"/>
  <c r="G2321" i="3"/>
  <c r="F2321" i="3" s="1"/>
  <c r="G2322" i="3"/>
  <c r="F2322" i="3" s="1"/>
  <c r="G2323" i="3"/>
  <c r="G2324" i="3"/>
  <c r="F2324" i="3" s="1"/>
  <c r="G2325" i="3"/>
  <c r="F2325" i="3" s="1"/>
  <c r="G2326" i="3"/>
  <c r="F2326" i="3" s="1"/>
  <c r="G2327" i="3"/>
  <c r="F2327" i="3" s="1"/>
  <c r="G2328" i="3"/>
  <c r="G2329" i="3"/>
  <c r="F2329" i="3" s="1"/>
  <c r="G2330" i="3"/>
  <c r="F2330" i="3" s="1"/>
  <c r="G2331" i="3"/>
  <c r="F2331" i="3" s="1"/>
  <c r="G2332" i="3"/>
  <c r="F2332" i="3" s="1"/>
  <c r="G2333" i="3"/>
  <c r="F2333" i="3" s="1"/>
  <c r="G2334" i="3"/>
  <c r="G2335" i="3"/>
  <c r="F2335" i="3" s="1"/>
  <c r="G2336" i="3"/>
  <c r="F2336" i="3" s="1"/>
  <c r="G2337" i="3"/>
  <c r="G2338" i="3"/>
  <c r="F2338" i="3" s="1"/>
  <c r="G2339" i="3"/>
  <c r="G2340" i="3"/>
  <c r="F2340" i="3" s="1"/>
  <c r="G2341" i="3"/>
  <c r="F2341" i="3" s="1"/>
  <c r="G2342" i="3"/>
  <c r="F2342" i="3" s="1"/>
  <c r="G2343" i="3"/>
  <c r="F2343" i="3" s="1"/>
  <c r="G2344" i="3"/>
  <c r="F2344" i="3" s="1"/>
  <c r="G2345" i="3"/>
  <c r="F2345" i="3" s="1"/>
  <c r="G2346" i="3"/>
  <c r="F2346" i="3" s="1"/>
  <c r="G2347" i="3"/>
  <c r="G2348" i="3"/>
  <c r="F2348" i="3" s="1"/>
  <c r="G2349" i="3"/>
  <c r="G2350" i="3"/>
  <c r="G2351" i="3"/>
  <c r="G2352" i="3"/>
  <c r="F2352" i="3" s="1"/>
  <c r="G2353" i="3"/>
  <c r="F2353" i="3" s="1"/>
  <c r="G2354" i="3"/>
  <c r="F2354" i="3" s="1"/>
  <c r="G2355" i="3"/>
  <c r="F2355" i="3" s="1"/>
  <c r="G2356" i="3"/>
  <c r="F2356" i="3" s="1"/>
  <c r="G2357" i="3"/>
  <c r="F2357" i="3" s="1"/>
  <c r="G2358" i="3"/>
  <c r="F2358" i="3" s="1"/>
  <c r="G2359" i="3"/>
  <c r="F2359" i="3" s="1"/>
  <c r="G2360" i="3"/>
  <c r="F2360" i="3" s="1"/>
  <c r="G2361" i="3"/>
  <c r="F2361" i="3" s="1"/>
  <c r="G2362" i="3"/>
  <c r="F2362" i="3" s="1"/>
  <c r="G2363" i="3"/>
  <c r="F2363" i="3" s="1"/>
  <c r="G2364" i="3"/>
  <c r="G2365" i="3"/>
  <c r="G2366" i="3"/>
  <c r="G2367" i="3"/>
  <c r="G2368" i="3"/>
  <c r="G2369" i="3"/>
  <c r="G2370" i="3"/>
  <c r="G2371" i="3"/>
  <c r="G2372" i="3"/>
  <c r="G2373" i="3"/>
  <c r="F2373" i="3" s="1"/>
  <c r="G2374" i="3"/>
  <c r="F2374" i="3" s="1"/>
  <c r="G2375" i="3"/>
  <c r="F2375" i="3" s="1"/>
  <c r="G2376" i="3"/>
  <c r="F2376" i="3" s="1"/>
  <c r="G2377" i="3"/>
  <c r="G2378" i="3"/>
  <c r="G2379" i="3"/>
  <c r="G2380" i="3"/>
  <c r="F2380" i="3" s="1"/>
  <c r="G2381" i="3"/>
  <c r="G2382" i="3"/>
  <c r="F2382" i="3" s="1"/>
  <c r="G2383" i="3"/>
  <c r="F2383" i="3" s="1"/>
  <c r="G2384" i="3"/>
  <c r="G2385" i="3"/>
  <c r="F2385" i="3" s="1"/>
  <c r="G2386" i="3"/>
  <c r="G2387" i="3"/>
  <c r="G2388" i="3"/>
  <c r="G2389" i="3"/>
  <c r="G2390" i="3"/>
  <c r="F2390" i="3" s="1"/>
  <c r="G2391" i="3"/>
  <c r="G2392" i="3"/>
  <c r="G2393" i="3"/>
  <c r="G2394" i="3"/>
  <c r="F2394" i="3" s="1"/>
  <c r="G2395" i="3"/>
  <c r="F2395" i="3" s="1"/>
  <c r="G2396" i="3"/>
  <c r="F2396" i="3" s="1"/>
  <c r="G2397" i="3"/>
  <c r="G2398" i="3"/>
  <c r="F2398" i="3" s="1"/>
  <c r="G2399" i="3"/>
  <c r="F2399" i="3" s="1"/>
  <c r="G2400" i="3"/>
  <c r="F2400" i="3" s="1"/>
  <c r="G2401" i="3"/>
  <c r="G2402" i="3"/>
  <c r="G2403" i="3"/>
  <c r="F2403" i="3" s="1"/>
  <c r="G2404" i="3"/>
  <c r="F2404" i="3" s="1"/>
  <c r="G2405" i="3"/>
  <c r="G2406" i="3"/>
  <c r="G2407" i="3"/>
  <c r="G2408" i="3"/>
  <c r="F2408" i="3" s="1"/>
  <c r="G2409" i="3"/>
  <c r="G2410" i="3"/>
  <c r="G2411" i="3"/>
  <c r="G2412" i="3"/>
  <c r="G2413" i="3"/>
  <c r="G2414" i="3"/>
  <c r="G2415" i="3"/>
  <c r="F2415" i="3" s="1"/>
  <c r="G2416" i="3"/>
  <c r="F2416" i="3" s="1"/>
  <c r="G2417" i="3"/>
  <c r="F2417" i="3" s="1"/>
  <c r="G2418" i="3"/>
  <c r="G2419" i="3"/>
  <c r="F2419" i="3" s="1"/>
  <c r="G2420" i="3"/>
  <c r="G2421" i="3"/>
  <c r="G2422" i="3"/>
  <c r="F2422" i="3" s="1"/>
  <c r="G2423" i="3"/>
  <c r="G2424" i="3"/>
  <c r="F2424" i="3" s="1"/>
  <c r="G2425" i="3"/>
  <c r="F2425" i="3" s="1"/>
  <c r="G2426" i="3"/>
  <c r="F2426" i="3" s="1"/>
  <c r="G2427" i="3"/>
  <c r="F2427" i="3" s="1"/>
  <c r="G2428" i="3"/>
  <c r="F2428" i="3" s="1"/>
  <c r="G2429" i="3"/>
  <c r="F2429" i="3" s="1"/>
  <c r="G2430" i="3"/>
  <c r="F2430" i="3" s="1"/>
  <c r="G2431" i="3"/>
  <c r="F2431" i="3" s="1"/>
  <c r="G2432" i="3"/>
  <c r="F2432" i="3" s="1"/>
  <c r="G2433" i="3"/>
  <c r="F2433" i="3" s="1"/>
  <c r="G2434" i="3"/>
  <c r="F2434" i="3" s="1"/>
  <c r="G2435" i="3"/>
  <c r="F2435" i="3" s="1"/>
  <c r="G2436" i="3"/>
  <c r="F2436" i="3" s="1"/>
  <c r="G2437" i="3"/>
  <c r="F2437" i="3" s="1"/>
  <c r="G2438" i="3"/>
  <c r="G2439" i="3"/>
  <c r="F2439" i="3" s="1"/>
  <c r="G2440" i="3"/>
  <c r="F2440" i="3" s="1"/>
  <c r="G2441" i="3"/>
  <c r="F2441" i="3" s="1"/>
  <c r="G2442" i="3"/>
  <c r="F2442" i="3" s="1"/>
  <c r="G2443" i="3"/>
  <c r="F2443" i="3" s="1"/>
  <c r="G2444" i="3"/>
  <c r="F2444" i="3" s="1"/>
  <c r="G2445" i="3"/>
  <c r="F2445" i="3" s="1"/>
  <c r="G2446" i="3"/>
  <c r="G2447" i="3"/>
  <c r="G2448" i="3"/>
  <c r="G2449" i="3"/>
  <c r="G2450" i="3"/>
  <c r="F2450" i="3" s="1"/>
  <c r="G2451" i="3"/>
  <c r="G2452" i="3"/>
  <c r="F2452" i="3" s="1"/>
  <c r="G2453" i="3"/>
  <c r="G2454" i="3"/>
  <c r="G2455" i="3"/>
  <c r="G2456" i="3"/>
  <c r="G2457" i="3"/>
  <c r="G2458" i="3"/>
  <c r="G2459" i="3"/>
  <c r="G2460" i="3"/>
  <c r="G2461" i="3"/>
  <c r="G2462" i="3"/>
  <c r="F2462" i="3" s="1"/>
  <c r="G2463" i="3"/>
  <c r="G2464" i="3"/>
  <c r="F2464" i="3" s="1"/>
  <c r="G2465" i="3"/>
  <c r="G2466" i="3"/>
  <c r="F2466" i="3" s="1"/>
  <c r="G2467" i="3"/>
  <c r="F2467" i="3" s="1"/>
  <c r="G2468" i="3"/>
  <c r="F2468" i="3" s="1"/>
  <c r="G2469" i="3"/>
  <c r="F2469" i="3" s="1"/>
  <c r="G2470" i="3"/>
  <c r="G2471" i="3"/>
  <c r="F2471" i="3" s="1"/>
  <c r="G2472" i="3"/>
  <c r="G2473" i="3"/>
  <c r="G2474" i="3"/>
  <c r="G2475" i="3"/>
  <c r="G2476" i="3"/>
  <c r="G2477" i="3"/>
  <c r="G2478" i="3"/>
  <c r="F2478" i="3" s="1"/>
  <c r="G2479" i="3"/>
  <c r="F2479" i="3" s="1"/>
  <c r="G2480" i="3"/>
  <c r="F2480" i="3" s="1"/>
  <c r="G2481" i="3"/>
  <c r="F2481" i="3" s="1"/>
  <c r="G2482" i="3"/>
  <c r="F2482" i="3" s="1"/>
  <c r="G2483" i="3"/>
  <c r="G2484" i="3"/>
  <c r="G2485" i="3"/>
  <c r="G2486" i="3"/>
  <c r="G2487" i="3"/>
  <c r="F2487" i="3" s="1"/>
  <c r="G2488" i="3"/>
  <c r="G2489" i="3"/>
  <c r="G2490" i="3"/>
  <c r="G2491" i="3"/>
  <c r="F2491" i="3" s="1"/>
  <c r="G2492" i="3"/>
  <c r="G2493" i="3"/>
  <c r="G2494" i="3"/>
  <c r="G2495" i="3"/>
  <c r="G2496" i="3"/>
  <c r="G2501" i="3"/>
  <c r="F2501" i="3" s="1"/>
  <c r="G2502" i="3"/>
  <c r="F2502" i="3" s="1"/>
  <c r="G2503" i="3"/>
  <c r="F2503" i="3" s="1"/>
  <c r="G2504" i="3"/>
  <c r="G2505" i="3"/>
  <c r="G2506" i="3"/>
  <c r="F2506" i="3" s="1"/>
  <c r="G2507" i="3"/>
  <c r="G2508" i="3"/>
  <c r="G2509" i="3"/>
  <c r="G2510" i="3"/>
  <c r="G2511" i="3"/>
  <c r="F2511" i="3" s="1"/>
  <c r="G2512" i="3"/>
  <c r="F2512" i="3" s="1"/>
  <c r="G2513" i="3"/>
  <c r="F2513" i="3" s="1"/>
  <c r="G2514" i="3"/>
  <c r="F2514" i="3" s="1"/>
  <c r="G2515" i="3"/>
  <c r="F2515" i="3" s="1"/>
  <c r="G2516" i="3"/>
  <c r="F2516" i="3" s="1"/>
  <c r="G2517" i="3"/>
  <c r="F2517" i="3" s="1"/>
  <c r="G2518" i="3"/>
  <c r="F2518" i="3" s="1"/>
  <c r="G2519" i="3"/>
  <c r="F2519" i="3" s="1"/>
  <c r="G2520" i="3"/>
  <c r="F2520" i="3" s="1"/>
  <c r="G2521" i="3"/>
  <c r="G2522" i="3"/>
  <c r="F2522" i="3" s="1"/>
  <c r="G2523" i="3"/>
  <c r="F2523" i="3" s="1"/>
  <c r="G2524" i="3"/>
  <c r="F2524" i="3" s="1"/>
  <c r="G2525" i="3"/>
  <c r="F2525" i="3" s="1"/>
  <c r="G2526" i="3"/>
  <c r="F2526" i="3" s="1"/>
  <c r="G2527" i="3"/>
  <c r="F2527" i="3" s="1"/>
  <c r="G2528" i="3"/>
  <c r="G2529" i="3"/>
  <c r="F2529" i="3" s="1"/>
  <c r="G2530" i="3"/>
  <c r="G2531" i="3"/>
  <c r="F2531" i="3" s="1"/>
  <c r="G2532" i="3"/>
  <c r="G2533" i="3"/>
  <c r="G2534" i="3"/>
  <c r="F2534" i="3" s="1"/>
  <c r="G2535" i="3"/>
  <c r="F2535" i="3" s="1"/>
  <c r="G2536" i="3"/>
  <c r="F2536" i="3" s="1"/>
  <c r="G2537" i="3"/>
  <c r="G2538" i="3"/>
  <c r="F2538" i="3" s="1"/>
  <c r="G2539" i="3"/>
  <c r="F2539" i="3" s="1"/>
  <c r="G2540" i="3"/>
  <c r="F2540" i="3" s="1"/>
  <c r="G2541" i="3"/>
  <c r="F2541" i="3" s="1"/>
  <c r="G2542" i="3"/>
  <c r="F2542" i="3" s="1"/>
  <c r="G2543" i="3"/>
  <c r="F2543" i="3" s="1"/>
  <c r="G2544" i="3"/>
  <c r="F2544" i="3" s="1"/>
  <c r="G2545" i="3"/>
  <c r="G2546" i="3"/>
  <c r="G2547" i="3"/>
  <c r="G2548" i="3"/>
  <c r="G2549" i="3"/>
  <c r="G2550" i="3"/>
  <c r="F2550" i="3" s="1"/>
  <c r="G2551" i="3"/>
  <c r="F2551" i="3" s="1"/>
  <c r="G2552" i="3"/>
  <c r="F2552" i="3" s="1"/>
  <c r="G2553" i="3"/>
  <c r="F2553" i="3" s="1"/>
  <c r="G2554" i="3"/>
  <c r="F2554" i="3" s="1"/>
  <c r="G2555" i="3"/>
  <c r="F2555" i="3" s="1"/>
  <c r="G2556" i="3"/>
  <c r="F2556" i="3" s="1"/>
  <c r="G2557" i="3"/>
  <c r="F2557" i="3" s="1"/>
  <c r="G2558" i="3"/>
  <c r="F2558" i="3" s="1"/>
  <c r="G2559" i="3"/>
  <c r="F2559" i="3" s="1"/>
  <c r="G2560" i="3"/>
  <c r="F2560" i="3" s="1"/>
  <c r="G2561" i="3"/>
  <c r="F2561" i="3" s="1"/>
  <c r="G2562" i="3"/>
  <c r="G2563" i="3"/>
  <c r="G2564" i="3"/>
  <c r="F2564" i="3" s="1"/>
  <c r="G2565" i="3"/>
  <c r="F2565" i="3" s="1"/>
  <c r="G2566" i="3"/>
  <c r="F2566" i="3" s="1"/>
  <c r="G2567" i="3"/>
  <c r="F2567" i="3" s="1"/>
  <c r="G2568" i="3"/>
  <c r="F2568" i="3" s="1"/>
  <c r="G2569" i="3"/>
  <c r="F2569" i="3" s="1"/>
  <c r="G2570" i="3"/>
  <c r="G2571" i="3"/>
  <c r="G2572" i="3"/>
  <c r="G2573" i="3"/>
  <c r="G2574" i="3"/>
  <c r="F2574" i="3" s="1"/>
  <c r="G2575" i="3"/>
  <c r="F2575" i="3" s="1"/>
  <c r="G2576" i="3"/>
  <c r="F2576" i="3" s="1"/>
  <c r="G2577" i="3"/>
  <c r="F2577" i="3" s="1"/>
  <c r="G2578" i="3"/>
  <c r="F2578" i="3" s="1"/>
  <c r="G2579" i="3"/>
  <c r="F2579" i="3" s="1"/>
  <c r="G2580" i="3"/>
  <c r="F2580" i="3" s="1"/>
  <c r="G2581" i="3"/>
  <c r="G2582" i="3"/>
  <c r="G2583" i="3"/>
  <c r="G2584" i="3"/>
  <c r="G2585" i="3"/>
  <c r="F2585" i="3" s="1"/>
  <c r="G2586" i="3"/>
  <c r="F2586" i="3" s="1"/>
  <c r="G2587" i="3"/>
  <c r="F2587" i="3" s="1"/>
  <c r="G2588" i="3"/>
  <c r="F2588" i="3" s="1"/>
  <c r="G2589" i="3"/>
  <c r="F2589" i="3" s="1"/>
  <c r="G2590" i="3"/>
  <c r="G2591" i="3"/>
  <c r="F2591" i="3" s="1"/>
  <c r="G2592" i="3"/>
  <c r="G2593" i="3"/>
  <c r="F2593" i="3" s="1"/>
  <c r="G2594" i="3"/>
  <c r="F2594" i="3" s="1"/>
  <c r="G2595" i="3"/>
  <c r="F2595" i="3" s="1"/>
  <c r="G2596" i="3"/>
  <c r="F2596" i="3" s="1"/>
  <c r="G2597" i="3"/>
  <c r="F2597" i="3" s="1"/>
  <c r="G2598" i="3"/>
  <c r="F2598" i="3" s="1"/>
  <c r="G2599" i="3"/>
  <c r="F2599" i="3" s="1"/>
  <c r="G2600" i="3"/>
  <c r="G2601" i="3"/>
  <c r="F2601" i="3" s="1"/>
  <c r="G2602" i="3"/>
  <c r="F2602" i="3" s="1"/>
  <c r="G2603" i="3"/>
  <c r="G2604" i="3"/>
  <c r="G2605" i="3"/>
  <c r="F2605" i="3" s="1"/>
  <c r="G2606" i="3"/>
  <c r="G2607" i="3"/>
  <c r="F2607" i="3" s="1"/>
  <c r="G2608" i="3"/>
  <c r="G2609" i="3"/>
  <c r="G2610" i="3"/>
  <c r="G2611" i="3"/>
  <c r="G2612" i="3"/>
  <c r="G2613" i="3"/>
  <c r="G2614" i="3"/>
  <c r="G2615" i="3"/>
  <c r="F2615" i="3" s="1"/>
  <c r="G2616" i="3"/>
  <c r="G2617" i="3"/>
  <c r="G2618" i="3"/>
  <c r="G2619" i="3"/>
  <c r="G2620" i="3"/>
  <c r="G2621" i="3"/>
  <c r="F2621" i="3" s="1"/>
  <c r="G2622" i="3"/>
  <c r="F2622" i="3" s="1"/>
  <c r="G2623" i="3"/>
  <c r="F2623" i="3" s="1"/>
  <c r="G2624" i="3"/>
  <c r="F2624" i="3" s="1"/>
  <c r="G2625" i="3"/>
  <c r="G2626" i="3"/>
  <c r="F2626" i="3" s="1"/>
  <c r="G2627" i="3"/>
  <c r="G2628" i="3"/>
  <c r="F2628" i="3" s="1"/>
  <c r="G2629" i="3"/>
  <c r="F2629" i="3" s="1"/>
  <c r="G2630" i="3"/>
  <c r="G2631" i="3"/>
  <c r="G2632" i="3"/>
  <c r="G2633" i="3"/>
  <c r="G2634" i="3"/>
  <c r="G2635" i="3"/>
  <c r="G2636" i="3"/>
  <c r="G2637" i="3"/>
  <c r="F2637" i="3" s="1"/>
  <c r="G2638" i="3"/>
  <c r="F2638" i="3" s="1"/>
  <c r="G2639" i="3"/>
  <c r="G2640" i="3"/>
  <c r="F2640" i="3" s="1"/>
  <c r="G2641" i="3"/>
  <c r="G2642" i="3"/>
  <c r="G2643" i="3"/>
  <c r="F2643" i="3" s="1"/>
  <c r="G2644" i="3"/>
  <c r="G2645" i="3"/>
  <c r="F2645" i="3" s="1"/>
  <c r="G2646" i="3"/>
  <c r="F2646" i="3" s="1"/>
  <c r="G2647" i="3"/>
  <c r="F2647" i="3" s="1"/>
  <c r="G2648" i="3"/>
  <c r="F2648" i="3" s="1"/>
  <c r="G2649" i="3"/>
  <c r="F2649" i="3" s="1"/>
  <c r="G2650" i="3"/>
  <c r="F2650" i="3" s="1"/>
  <c r="G2651" i="3"/>
  <c r="F2651" i="3" s="1"/>
  <c r="G2652" i="3"/>
  <c r="F2652" i="3" s="1"/>
  <c r="G2653" i="3"/>
  <c r="G2654" i="3"/>
  <c r="F2654" i="3" s="1"/>
  <c r="G2655" i="3"/>
  <c r="G2656" i="3"/>
  <c r="F2656" i="3" s="1"/>
  <c r="G2657" i="3"/>
  <c r="F2657" i="3" s="1"/>
  <c r="G2658" i="3"/>
  <c r="G2659" i="3"/>
  <c r="F2659" i="3" s="1"/>
  <c r="G2660" i="3"/>
  <c r="G2661" i="3"/>
  <c r="F2661" i="3" s="1"/>
  <c r="G2662" i="3"/>
  <c r="G2663" i="3"/>
  <c r="F2663" i="3" s="1"/>
  <c r="G2664" i="3"/>
  <c r="F2664" i="3" s="1"/>
  <c r="G2665" i="3"/>
  <c r="F2665" i="3" s="1"/>
  <c r="G2666" i="3"/>
  <c r="F2666" i="3" s="1"/>
  <c r="G2667" i="3"/>
  <c r="G2668" i="3"/>
  <c r="G2669" i="3"/>
  <c r="F2669" i="3" s="1"/>
  <c r="G2670" i="3"/>
  <c r="F2670" i="3" s="1"/>
  <c r="G2671" i="3"/>
  <c r="F2671" i="3" s="1"/>
  <c r="G2672" i="3"/>
  <c r="G2673" i="3"/>
  <c r="G2674" i="3"/>
  <c r="F2674" i="3" s="1"/>
  <c r="G2675" i="3"/>
  <c r="F2675" i="3" s="1"/>
  <c r="G2676" i="3"/>
  <c r="G2677" i="3"/>
  <c r="F2677" i="3" s="1"/>
  <c r="G2678" i="3"/>
  <c r="F2678" i="3" s="1"/>
  <c r="G2679" i="3"/>
  <c r="F2679" i="3" s="1"/>
  <c r="G2680" i="3"/>
  <c r="F2680" i="3" s="1"/>
  <c r="G2681" i="3"/>
  <c r="F2681" i="3" s="1"/>
  <c r="G2682" i="3"/>
  <c r="F2682" i="3" s="1"/>
  <c r="G2683" i="3"/>
  <c r="F2683" i="3" s="1"/>
  <c r="G2684" i="3"/>
  <c r="F2684" i="3" s="1"/>
  <c r="G2685" i="3"/>
  <c r="F2685" i="3" s="1"/>
  <c r="G2686" i="3"/>
  <c r="F2686" i="3" s="1"/>
  <c r="G2687" i="3"/>
  <c r="G2688" i="3"/>
  <c r="F2688" i="3" s="1"/>
  <c r="G2689" i="3"/>
  <c r="G2690" i="3"/>
  <c r="F2690" i="3" s="1"/>
  <c r="G2691" i="3"/>
  <c r="F2691" i="3" s="1"/>
  <c r="G2692" i="3"/>
  <c r="G2693" i="3"/>
  <c r="F2694" i="3"/>
  <c r="G2695" i="3"/>
  <c r="G2696" i="3"/>
  <c r="G2697" i="3"/>
  <c r="G2698" i="3"/>
  <c r="G2700" i="3"/>
  <c r="F2700" i="3" s="1"/>
  <c r="G2701" i="3"/>
  <c r="G2702" i="3"/>
  <c r="G2703" i="3"/>
  <c r="F2703" i="3" s="1"/>
  <c r="G2704" i="3"/>
  <c r="F2704" i="3" s="1"/>
  <c r="G2705" i="3"/>
  <c r="F2705" i="3" s="1"/>
  <c r="G2706" i="3"/>
  <c r="F2706" i="3" s="1"/>
  <c r="G2707" i="3"/>
  <c r="G2708" i="3"/>
  <c r="G2709" i="3"/>
  <c r="G2710" i="3"/>
  <c r="F2710" i="3" s="1"/>
  <c r="G2711" i="3"/>
  <c r="F2711" i="3" s="1"/>
  <c r="G2712" i="3"/>
  <c r="G2713" i="3"/>
  <c r="G2714" i="3"/>
  <c r="G2715" i="3"/>
  <c r="G2716" i="3"/>
  <c r="F2716" i="3" s="1"/>
  <c r="G2717" i="3"/>
  <c r="F2717" i="3" s="1"/>
  <c r="G2718" i="3"/>
  <c r="G2719" i="3"/>
  <c r="G2720" i="3"/>
  <c r="G2721" i="3"/>
  <c r="G2722" i="3"/>
  <c r="F2722" i="3" s="1"/>
  <c r="G2723" i="3"/>
  <c r="G2724" i="3"/>
  <c r="G2725" i="3"/>
  <c r="F2725" i="3" s="1"/>
  <c r="G2726" i="3"/>
  <c r="F2726" i="3" s="1"/>
  <c r="G2727" i="3"/>
  <c r="G2728" i="3"/>
  <c r="G2729" i="3"/>
  <c r="G2730" i="3"/>
  <c r="G2731" i="3"/>
  <c r="G2732" i="3"/>
  <c r="F2732" i="3" s="1"/>
  <c r="G2736" i="3"/>
  <c r="F2736" i="3" s="1"/>
  <c r="G2737" i="3"/>
  <c r="F2737" i="3" s="1"/>
  <c r="G2738" i="3"/>
  <c r="F2738" i="3" s="1"/>
  <c r="G2739" i="3"/>
  <c r="F2739" i="3" s="1"/>
  <c r="G2740" i="3"/>
  <c r="F2740" i="3" s="1"/>
  <c r="G2741" i="3"/>
  <c r="G2742" i="3"/>
  <c r="G2743" i="3"/>
  <c r="F2743" i="3" s="1"/>
  <c r="G2744" i="3"/>
  <c r="F2744" i="3" s="1"/>
  <c r="G2745" i="3"/>
  <c r="G2746" i="3"/>
  <c r="G2747" i="3"/>
  <c r="G2748" i="3"/>
  <c r="G2749" i="3"/>
  <c r="G2750" i="3"/>
  <c r="F2750" i="3" s="1"/>
  <c r="O9996" i="4" l="1"/>
  <c r="O9997" i="4"/>
  <c r="O9998" i="4"/>
  <c r="O9999" i="4"/>
  <c r="O10000" i="4"/>
  <c r="O10001" i="4"/>
  <c r="O10002" i="4"/>
  <c r="O10003" i="4"/>
  <c r="O10004" i="4"/>
  <c r="O10005" i="4"/>
  <c r="O10006" i="4"/>
  <c r="O10007" i="4"/>
  <c r="O10008" i="4"/>
  <c r="O10009" i="4"/>
  <c r="O10010" i="4"/>
  <c r="O10011" i="4"/>
  <c r="O10012" i="4"/>
  <c r="O10013" i="4"/>
  <c r="O10014" i="4"/>
  <c r="O10015" i="4"/>
  <c r="O10016" i="4"/>
  <c r="O10017" i="4"/>
  <c r="O10018" i="4"/>
  <c r="O10019" i="4"/>
  <c r="O10020" i="4"/>
  <c r="O10021" i="4"/>
  <c r="O10022" i="4"/>
  <c r="O10023" i="4"/>
  <c r="O10024" i="4"/>
  <c r="O10025" i="4"/>
  <c r="O10026" i="4"/>
  <c r="O10027" i="4"/>
  <c r="O10028" i="4"/>
  <c r="O10029" i="4"/>
  <c r="O10030" i="4"/>
  <c r="O10031" i="4"/>
  <c r="O10032" i="4"/>
  <c r="O10033" i="4"/>
  <c r="O10034" i="4"/>
  <c r="O10035" i="4"/>
  <c r="O10036" i="4"/>
  <c r="O10037" i="4"/>
  <c r="O10038" i="4"/>
  <c r="O10039" i="4"/>
  <c r="O10040" i="4"/>
  <c r="O10041" i="4"/>
  <c r="O10042" i="4"/>
  <c r="O10043" i="4"/>
  <c r="O10044" i="4"/>
  <c r="O10045" i="4"/>
  <c r="O10046" i="4"/>
  <c r="O10047" i="4"/>
  <c r="O10048" i="4"/>
  <c r="O10049" i="4"/>
  <c r="O10050" i="4"/>
  <c r="O10051" i="4"/>
  <c r="O10052" i="4"/>
  <c r="O10053" i="4"/>
  <c r="O10054" i="4"/>
  <c r="O10055" i="4"/>
  <c r="O10056" i="4"/>
  <c r="O10057" i="4"/>
  <c r="O10058" i="4"/>
  <c r="O10059" i="4"/>
  <c r="O10060" i="4"/>
  <c r="O10061" i="4"/>
  <c r="O10062" i="4"/>
  <c r="O10063" i="4"/>
  <c r="O10064" i="4"/>
  <c r="O10065" i="4"/>
  <c r="O10066" i="4"/>
  <c r="O10067" i="4"/>
  <c r="O10068" i="4"/>
  <c r="O10069" i="4"/>
  <c r="O10070" i="4"/>
  <c r="O10071" i="4"/>
  <c r="O10072" i="4"/>
  <c r="O10073" i="4"/>
  <c r="O10074" i="4"/>
  <c r="O10075" i="4"/>
  <c r="O10076" i="4"/>
  <c r="O10077" i="4"/>
  <c r="O10078" i="4"/>
  <c r="O10079" i="4"/>
  <c r="O10080" i="4"/>
  <c r="O10081" i="4"/>
  <c r="O10082" i="4"/>
  <c r="O10083" i="4"/>
  <c r="O10084" i="4"/>
  <c r="O10085" i="4"/>
  <c r="O10086" i="4"/>
  <c r="O10087" i="4"/>
  <c r="O10088" i="4"/>
  <c r="O10089" i="4"/>
  <c r="O10090" i="4"/>
  <c r="O10091" i="4"/>
  <c r="O10092" i="4"/>
  <c r="O10093" i="4"/>
  <c r="O10094" i="4"/>
  <c r="O10095" i="4"/>
  <c r="O10096" i="4"/>
  <c r="O10097" i="4"/>
  <c r="O10098" i="4"/>
  <c r="O10099" i="4"/>
  <c r="O10100" i="4"/>
  <c r="O10101" i="4"/>
  <c r="O10102" i="4"/>
  <c r="O10103" i="4"/>
  <c r="O10104" i="4"/>
  <c r="O10105" i="4"/>
  <c r="O10106" i="4"/>
  <c r="O10107" i="4"/>
  <c r="O10108" i="4"/>
  <c r="O10109" i="4"/>
  <c r="O10110" i="4"/>
  <c r="O10111" i="4"/>
  <c r="O10112" i="4"/>
  <c r="O10113" i="4"/>
  <c r="O10114" i="4"/>
  <c r="O10115" i="4"/>
  <c r="O10116" i="4"/>
  <c r="O10117" i="4"/>
  <c r="O10118" i="4"/>
  <c r="O10119" i="4"/>
  <c r="O10120" i="4"/>
  <c r="O10121" i="4"/>
  <c r="O10122" i="4"/>
  <c r="O10123" i="4"/>
  <c r="O10124" i="4"/>
  <c r="O10125" i="4"/>
  <c r="O10126" i="4"/>
  <c r="O10127" i="4"/>
  <c r="O10128" i="4"/>
  <c r="O10129" i="4"/>
  <c r="O10130" i="4"/>
  <c r="O10131" i="4"/>
  <c r="O10132" i="4"/>
  <c r="O10133" i="4"/>
  <c r="O10134" i="4"/>
  <c r="O10135" i="4"/>
  <c r="O10136" i="4"/>
  <c r="O10137" i="4"/>
  <c r="O10138" i="4"/>
  <c r="O10139" i="4"/>
  <c r="O10140" i="4"/>
  <c r="O10141" i="4"/>
  <c r="O10142" i="4"/>
  <c r="O10143" i="4"/>
  <c r="O10144" i="4"/>
  <c r="O10145" i="4"/>
  <c r="O10146" i="4"/>
  <c r="O10147" i="4"/>
  <c r="O10148" i="4"/>
  <c r="O10149" i="4"/>
  <c r="O10150" i="4"/>
  <c r="O10151" i="4"/>
  <c r="O10152" i="4"/>
  <c r="O10153" i="4"/>
  <c r="O10154" i="4"/>
  <c r="O10155" i="4"/>
  <c r="O10156" i="4"/>
  <c r="O10157" i="4"/>
  <c r="O10158" i="4"/>
  <c r="O10159" i="4"/>
  <c r="O10160" i="4"/>
  <c r="O10161" i="4"/>
  <c r="O10162" i="4"/>
  <c r="O10163" i="4"/>
  <c r="O10164" i="4"/>
  <c r="O10165" i="4"/>
  <c r="O10166" i="4"/>
  <c r="O10167" i="4"/>
  <c r="O10168" i="4"/>
  <c r="O10169" i="4"/>
  <c r="O10170" i="4"/>
  <c r="O10171" i="4"/>
  <c r="O10172" i="4"/>
  <c r="O10173" i="4"/>
  <c r="O10174" i="4"/>
  <c r="O10175" i="4"/>
  <c r="O10176" i="4"/>
  <c r="O10177" i="4"/>
  <c r="O10178" i="4"/>
  <c r="O10179" i="4"/>
  <c r="O10180" i="4"/>
  <c r="O10181" i="4"/>
  <c r="O10182" i="4"/>
  <c r="O10183" i="4"/>
  <c r="O10184" i="4"/>
  <c r="O10185" i="4"/>
  <c r="O10186" i="4"/>
  <c r="O10187" i="4"/>
  <c r="O10188" i="4"/>
  <c r="O10189" i="4"/>
  <c r="O10190" i="4"/>
  <c r="O10191" i="4"/>
  <c r="O10192" i="4"/>
  <c r="O10193" i="4"/>
  <c r="O10194" i="4"/>
  <c r="O10195" i="4"/>
  <c r="O10196" i="4"/>
  <c r="O10197" i="4"/>
  <c r="O10198" i="4"/>
  <c r="O10199" i="4"/>
  <c r="O10200" i="4"/>
  <c r="O10201" i="4"/>
  <c r="O10202" i="4"/>
  <c r="O10203" i="4"/>
  <c r="O10204" i="4"/>
  <c r="O10205" i="4"/>
  <c r="O10206" i="4"/>
  <c r="O10207" i="4"/>
  <c r="O10208" i="4"/>
  <c r="O10209" i="4"/>
  <c r="O10210" i="4"/>
  <c r="O10211" i="4"/>
  <c r="O10212" i="4"/>
  <c r="O10213" i="4"/>
  <c r="O10214" i="4"/>
  <c r="O10215" i="4"/>
  <c r="O10216" i="4"/>
  <c r="O10217" i="4"/>
  <c r="O10218" i="4"/>
  <c r="O10219" i="4"/>
  <c r="O10220" i="4"/>
  <c r="O10221" i="4"/>
  <c r="O10222" i="4"/>
  <c r="O10223" i="4"/>
  <c r="O10224" i="4"/>
  <c r="O10225" i="4"/>
  <c r="O10226" i="4"/>
  <c r="O10227" i="4"/>
  <c r="O10228" i="4"/>
  <c r="O10229" i="4"/>
  <c r="O10230" i="4"/>
  <c r="O10231" i="4"/>
  <c r="O10232" i="4"/>
  <c r="O10233" i="4"/>
  <c r="O10234" i="4"/>
  <c r="O10235" i="4"/>
  <c r="O10236" i="4"/>
  <c r="O10237" i="4"/>
  <c r="O10238" i="4"/>
  <c r="O10239" i="4"/>
  <c r="O10240" i="4"/>
  <c r="O10241" i="4"/>
  <c r="O10242" i="4"/>
  <c r="O10243" i="4"/>
  <c r="O10244" i="4"/>
  <c r="O10245" i="4"/>
  <c r="O10246" i="4"/>
  <c r="O10247" i="4"/>
  <c r="O10248" i="4"/>
  <c r="O10249" i="4"/>
  <c r="O10250" i="4"/>
  <c r="O10251" i="4"/>
  <c r="O10252" i="4"/>
  <c r="O10253" i="4"/>
  <c r="O10254" i="4"/>
  <c r="O10255" i="4"/>
  <c r="O10256" i="4"/>
  <c r="O10257" i="4"/>
  <c r="O10258" i="4"/>
  <c r="O10259" i="4"/>
  <c r="O10260" i="4"/>
  <c r="O10261" i="4"/>
  <c r="O10262" i="4"/>
  <c r="O10263" i="4"/>
  <c r="O10264" i="4"/>
  <c r="O10265" i="4"/>
  <c r="O10266" i="4"/>
  <c r="O10267" i="4"/>
  <c r="O10268" i="4"/>
  <c r="O10269" i="4"/>
  <c r="O10270" i="4"/>
  <c r="O10271" i="4"/>
  <c r="O10272" i="4"/>
  <c r="O10273" i="4"/>
  <c r="O10274" i="4"/>
  <c r="O10275" i="4"/>
  <c r="O10276" i="4"/>
  <c r="O10277" i="4"/>
  <c r="O10278" i="4"/>
  <c r="O10279" i="4"/>
  <c r="O10280" i="4"/>
  <c r="O10281" i="4"/>
  <c r="O10282" i="4"/>
  <c r="O10283" i="4"/>
  <c r="O10284" i="4"/>
  <c r="O10285" i="4"/>
  <c r="O10286" i="4"/>
  <c r="O10287" i="4"/>
  <c r="O10288" i="4"/>
  <c r="O10289" i="4"/>
  <c r="O10290" i="4"/>
  <c r="O10291" i="4"/>
  <c r="O10292" i="4"/>
  <c r="O10293" i="4"/>
  <c r="O10294" i="4"/>
  <c r="O10295" i="4"/>
  <c r="O10296" i="4"/>
  <c r="O10297" i="4"/>
  <c r="O10298" i="4"/>
  <c r="O10299" i="4"/>
  <c r="O10300" i="4"/>
  <c r="O10301" i="4"/>
  <c r="O10302" i="4"/>
  <c r="O10303" i="4"/>
  <c r="O10304" i="4"/>
  <c r="O10305" i="4"/>
  <c r="O10306" i="4"/>
  <c r="O10307" i="4"/>
  <c r="O10308" i="4"/>
  <c r="O10309" i="4"/>
  <c r="O10310" i="4"/>
  <c r="O10311" i="4"/>
  <c r="O10312" i="4"/>
  <c r="O10313" i="4"/>
  <c r="O10314" i="4"/>
  <c r="O10315" i="4"/>
  <c r="O10316" i="4"/>
  <c r="O10317" i="4"/>
  <c r="O10318" i="4"/>
  <c r="O10319" i="4"/>
  <c r="O10320" i="4"/>
  <c r="O10321" i="4"/>
  <c r="O10322" i="4"/>
  <c r="O10323" i="4"/>
  <c r="O10324" i="4"/>
  <c r="O10325" i="4"/>
  <c r="O10326" i="4"/>
  <c r="O10327" i="4"/>
  <c r="O10328" i="4"/>
  <c r="O10329" i="4"/>
  <c r="O10330" i="4"/>
  <c r="O10331" i="4"/>
  <c r="O10332" i="4"/>
  <c r="O10333" i="4"/>
  <c r="O10334" i="4"/>
  <c r="O10335" i="4"/>
  <c r="O10336" i="4"/>
  <c r="O10337" i="4"/>
  <c r="O10338" i="4"/>
  <c r="O10339" i="4"/>
  <c r="O10340" i="4"/>
  <c r="O10341" i="4"/>
  <c r="O10342" i="4"/>
  <c r="O10343" i="4"/>
  <c r="O10344" i="4"/>
  <c r="O10345" i="4"/>
  <c r="O10346" i="4"/>
  <c r="O10347" i="4"/>
  <c r="O10348" i="4"/>
  <c r="O10349" i="4"/>
  <c r="O10350" i="4"/>
  <c r="O10351" i="4"/>
  <c r="O10352" i="4"/>
  <c r="O10353" i="4"/>
  <c r="O10354" i="4"/>
  <c r="O10355" i="4"/>
  <c r="O10356" i="4"/>
  <c r="O10357" i="4"/>
  <c r="O10358" i="4"/>
  <c r="O10359" i="4"/>
  <c r="O10360" i="4"/>
  <c r="O10361" i="4"/>
  <c r="O10362" i="4"/>
  <c r="O10363" i="4"/>
  <c r="O10364" i="4"/>
  <c r="O10365" i="4"/>
  <c r="O10366" i="4"/>
  <c r="O10367" i="4"/>
  <c r="O10368" i="4"/>
  <c r="O10369" i="4"/>
  <c r="O10370" i="4"/>
  <c r="O10371" i="4"/>
  <c r="O10372" i="4"/>
  <c r="O10373" i="4"/>
  <c r="O10374" i="4"/>
  <c r="O10375" i="4"/>
  <c r="O10376" i="4"/>
  <c r="O10377" i="4"/>
  <c r="O10378" i="4"/>
  <c r="O10379" i="4"/>
  <c r="O10380" i="4"/>
  <c r="O10381" i="4"/>
  <c r="O10382" i="4"/>
  <c r="O10383" i="4"/>
  <c r="O10384" i="4"/>
  <c r="O10385" i="4"/>
  <c r="O10386" i="4"/>
  <c r="O10387" i="4"/>
  <c r="O10388" i="4"/>
  <c r="O10389" i="4"/>
  <c r="O10390" i="4"/>
  <c r="O10391" i="4"/>
  <c r="O10392" i="4"/>
  <c r="O10393" i="4"/>
  <c r="O10394" i="4"/>
  <c r="O10395" i="4"/>
  <c r="O10396" i="4"/>
  <c r="O10397" i="4"/>
  <c r="O10398" i="4"/>
  <c r="O10399" i="4"/>
  <c r="O10400" i="4"/>
  <c r="O10401" i="4"/>
  <c r="O10402" i="4"/>
  <c r="O10403" i="4"/>
  <c r="O10404" i="4"/>
  <c r="O10405" i="4"/>
  <c r="O10406" i="4"/>
  <c r="O10407" i="4"/>
  <c r="O10408" i="4"/>
  <c r="O10409" i="4"/>
  <c r="O10410" i="4"/>
  <c r="O10411" i="4"/>
  <c r="O10412" i="4"/>
  <c r="O10413" i="4"/>
  <c r="O10414" i="4"/>
  <c r="O10415" i="4"/>
  <c r="O10416" i="4"/>
  <c r="O10417" i="4"/>
  <c r="O10418" i="4"/>
  <c r="O10419" i="4"/>
  <c r="O10420" i="4"/>
  <c r="O10421" i="4"/>
  <c r="O10422" i="4"/>
  <c r="O10423" i="4"/>
  <c r="O10424" i="4"/>
  <c r="O10425" i="4"/>
  <c r="O10426" i="4"/>
  <c r="O10427" i="4"/>
  <c r="O10428" i="4"/>
  <c r="O10429" i="4"/>
  <c r="O10430" i="4"/>
  <c r="O10431" i="4"/>
  <c r="O10432" i="4"/>
  <c r="O10433" i="4"/>
  <c r="O10434" i="4"/>
  <c r="O10435" i="4"/>
  <c r="O10436" i="4"/>
  <c r="O10437" i="4"/>
  <c r="O10438" i="4"/>
  <c r="O10439" i="4"/>
  <c r="O10440" i="4"/>
  <c r="O10441" i="4"/>
  <c r="O10442" i="4"/>
  <c r="O10443" i="4"/>
  <c r="O10444" i="4"/>
  <c r="O10445" i="4"/>
  <c r="O10446" i="4"/>
  <c r="O10447" i="4"/>
  <c r="O10448" i="4"/>
  <c r="O10449" i="4"/>
  <c r="O10450" i="4"/>
  <c r="O10451" i="4"/>
  <c r="O10452" i="4"/>
  <c r="O10453" i="4"/>
  <c r="O10454" i="4"/>
  <c r="O10455" i="4"/>
  <c r="O10456" i="4"/>
  <c r="O10457" i="4"/>
  <c r="O10458" i="4"/>
  <c r="O10459" i="4"/>
  <c r="O10460" i="4"/>
  <c r="O10461" i="4"/>
  <c r="O10462" i="4"/>
  <c r="O10463" i="4"/>
  <c r="O10464" i="4"/>
  <c r="O10465" i="4"/>
  <c r="O10466" i="4"/>
  <c r="O10467" i="4"/>
  <c r="O10468" i="4"/>
  <c r="O10469" i="4"/>
  <c r="O10470" i="4"/>
  <c r="O10471" i="4"/>
  <c r="O10472" i="4"/>
  <c r="O10473" i="4"/>
  <c r="O10474" i="4"/>
  <c r="O10475" i="4"/>
  <c r="O10476" i="4"/>
  <c r="O10477" i="4"/>
  <c r="O10478" i="4"/>
  <c r="O10479" i="4"/>
  <c r="O10480" i="4"/>
  <c r="O10481" i="4"/>
  <c r="O10482" i="4"/>
  <c r="O10483" i="4"/>
  <c r="O10484" i="4"/>
  <c r="O10485" i="4"/>
  <c r="O10486" i="4"/>
  <c r="O10487" i="4"/>
  <c r="O10488" i="4"/>
  <c r="O10489" i="4"/>
  <c r="O10490" i="4"/>
  <c r="O10491" i="4"/>
  <c r="O10492" i="4"/>
  <c r="O10493" i="4"/>
  <c r="O10494" i="4"/>
  <c r="O10495" i="4"/>
  <c r="O10496" i="4"/>
  <c r="O10497" i="4"/>
  <c r="O10498" i="4"/>
  <c r="O10499" i="4"/>
  <c r="O10500" i="4"/>
  <c r="O10501" i="4"/>
  <c r="O10502" i="4"/>
  <c r="O10503" i="4"/>
  <c r="O10504" i="4"/>
  <c r="O10505" i="4"/>
  <c r="O10506" i="4"/>
  <c r="O10507" i="4"/>
  <c r="O10508" i="4"/>
  <c r="O10509" i="4"/>
  <c r="O10510" i="4"/>
  <c r="O10511" i="4"/>
  <c r="O10512" i="4"/>
  <c r="O10513" i="4"/>
  <c r="O10514" i="4"/>
  <c r="O10515" i="4"/>
  <c r="O10516" i="4"/>
  <c r="O10517" i="4"/>
  <c r="O10518" i="4"/>
  <c r="O10519" i="4"/>
  <c r="O10520" i="4"/>
  <c r="O10521" i="4"/>
  <c r="O10522" i="4"/>
  <c r="O10523" i="4"/>
  <c r="O10524" i="4"/>
  <c r="O10525" i="4"/>
  <c r="O10526" i="4"/>
  <c r="O10527" i="4"/>
  <c r="O10528" i="4"/>
  <c r="O10529" i="4"/>
  <c r="O10530" i="4"/>
  <c r="O10531" i="4"/>
  <c r="O10532" i="4"/>
  <c r="O10533" i="4"/>
  <c r="O10534" i="4"/>
  <c r="O10535" i="4"/>
  <c r="O10536" i="4"/>
  <c r="O10537" i="4"/>
  <c r="O10538" i="4"/>
  <c r="O10539" i="4"/>
  <c r="O10540" i="4"/>
  <c r="O10541" i="4"/>
  <c r="O10542" i="4"/>
  <c r="O10543" i="4"/>
  <c r="O10544" i="4"/>
  <c r="O10545" i="4"/>
  <c r="O10546" i="4"/>
  <c r="O10547" i="4"/>
  <c r="O10548" i="4"/>
  <c r="O10549" i="4"/>
  <c r="O10550" i="4"/>
  <c r="O10551" i="4"/>
  <c r="O10552" i="4"/>
  <c r="O10553" i="4"/>
  <c r="O10554" i="4"/>
  <c r="O10555" i="4"/>
  <c r="O10556" i="4"/>
  <c r="O10557" i="4"/>
  <c r="O10558" i="4"/>
  <c r="O10559" i="4"/>
  <c r="O10560" i="4"/>
  <c r="O10561" i="4"/>
  <c r="O10562" i="4"/>
  <c r="O10563" i="4"/>
  <c r="O10564" i="4"/>
  <c r="O10565" i="4"/>
  <c r="O10566" i="4"/>
  <c r="O10567" i="4"/>
  <c r="O10568" i="4"/>
  <c r="O10569" i="4"/>
  <c r="O10570" i="4"/>
  <c r="O10571" i="4"/>
  <c r="O10572" i="4"/>
  <c r="O10573" i="4"/>
  <c r="O10574" i="4"/>
  <c r="O10575" i="4"/>
  <c r="O10576" i="4"/>
  <c r="O10577" i="4"/>
  <c r="O10578" i="4"/>
  <c r="O10579" i="4"/>
  <c r="O10580" i="4"/>
  <c r="O10581" i="4"/>
  <c r="O10582" i="4"/>
  <c r="O10583" i="4"/>
  <c r="O10584" i="4"/>
  <c r="O10585" i="4"/>
  <c r="O10586" i="4"/>
  <c r="O10587" i="4"/>
  <c r="O10588" i="4"/>
  <c r="O10589" i="4"/>
  <c r="O10590" i="4"/>
  <c r="O10591" i="4"/>
  <c r="O10592" i="4"/>
  <c r="O10593" i="4"/>
  <c r="O10594" i="4"/>
  <c r="O10595" i="4"/>
  <c r="O10596" i="4"/>
  <c r="O10597" i="4"/>
  <c r="O10598" i="4"/>
  <c r="O10599" i="4"/>
  <c r="O10600" i="4"/>
  <c r="O10601" i="4"/>
  <c r="O10602" i="4"/>
  <c r="O10603" i="4"/>
  <c r="O10604" i="4"/>
  <c r="O10605" i="4"/>
  <c r="O10606" i="4"/>
  <c r="O10607" i="4"/>
  <c r="O10608" i="4"/>
  <c r="O10609" i="4"/>
  <c r="O10610" i="4"/>
  <c r="O10611" i="4"/>
  <c r="O10612" i="4"/>
  <c r="O10613" i="4"/>
  <c r="O10614" i="4"/>
  <c r="O10615" i="4"/>
  <c r="O10616" i="4"/>
  <c r="O10617" i="4"/>
  <c r="O10618" i="4"/>
  <c r="O10619" i="4"/>
  <c r="O10620" i="4"/>
  <c r="O10621" i="4"/>
  <c r="O10622" i="4"/>
  <c r="O10623" i="4"/>
  <c r="O10624" i="4"/>
  <c r="O10625" i="4"/>
  <c r="O10626" i="4"/>
  <c r="O10627" i="4"/>
  <c r="O10628" i="4"/>
  <c r="O10629" i="4"/>
  <c r="O10630" i="4"/>
  <c r="O10631" i="4"/>
  <c r="O10632" i="4"/>
  <c r="O10633" i="4"/>
  <c r="O10634" i="4"/>
  <c r="O10635" i="4"/>
  <c r="O10636" i="4"/>
  <c r="O10637" i="4"/>
  <c r="O10638" i="4"/>
  <c r="O10639" i="4"/>
  <c r="O10640" i="4"/>
  <c r="O10641" i="4"/>
  <c r="O10642" i="4"/>
  <c r="O10643" i="4"/>
  <c r="O10644" i="4"/>
  <c r="O10645" i="4"/>
  <c r="O10646" i="4"/>
  <c r="O10647" i="4"/>
  <c r="O10648" i="4"/>
  <c r="O10649" i="4"/>
  <c r="O10650" i="4"/>
  <c r="O10651" i="4"/>
  <c r="O10652" i="4"/>
  <c r="O10653" i="4"/>
  <c r="O10654" i="4"/>
  <c r="O10655" i="4"/>
  <c r="O10656" i="4"/>
  <c r="O10657" i="4"/>
  <c r="O10658" i="4"/>
  <c r="O10659" i="4"/>
  <c r="O10660" i="4"/>
  <c r="O10661" i="4"/>
  <c r="O10662" i="4"/>
  <c r="O10663" i="4"/>
  <c r="O10664" i="4"/>
  <c r="O10665" i="4"/>
  <c r="O10666" i="4"/>
  <c r="O10667" i="4"/>
  <c r="O10668" i="4"/>
  <c r="O10669" i="4"/>
  <c r="O10670" i="4"/>
  <c r="O10671" i="4"/>
  <c r="O10672" i="4"/>
  <c r="O10673" i="4"/>
  <c r="O10674" i="4"/>
  <c r="O10675" i="4"/>
  <c r="O10676" i="4"/>
  <c r="O10677" i="4"/>
  <c r="O10678" i="4"/>
  <c r="O10679" i="4"/>
  <c r="O10680" i="4"/>
  <c r="O10681" i="4"/>
  <c r="O10682" i="4"/>
  <c r="O10683" i="4"/>
  <c r="O10684" i="4"/>
  <c r="O10685" i="4"/>
  <c r="O10686" i="4"/>
  <c r="O10687" i="4"/>
  <c r="O10688" i="4"/>
  <c r="O10689" i="4"/>
  <c r="O10690" i="4"/>
  <c r="O10691" i="4"/>
  <c r="O10692" i="4"/>
  <c r="O10693" i="4"/>
  <c r="O10694" i="4"/>
  <c r="O10695" i="4"/>
  <c r="O10696" i="4"/>
  <c r="O10697" i="4"/>
  <c r="O10698" i="4"/>
  <c r="O10699" i="4"/>
  <c r="O10700" i="4"/>
  <c r="O10701" i="4"/>
  <c r="O10702" i="4"/>
  <c r="O10703" i="4"/>
  <c r="O10704" i="4"/>
  <c r="O10705" i="4"/>
  <c r="O10706" i="4"/>
  <c r="O10707" i="4"/>
  <c r="O10708" i="4"/>
  <c r="O10709" i="4"/>
  <c r="O10710" i="4"/>
  <c r="O10711" i="4"/>
  <c r="O10712" i="4"/>
  <c r="O10713" i="4"/>
  <c r="O10714" i="4"/>
  <c r="O10715" i="4"/>
  <c r="O10716" i="4"/>
  <c r="O10717" i="4"/>
  <c r="O10718" i="4"/>
  <c r="O10719" i="4"/>
  <c r="O10720" i="4"/>
  <c r="O10721" i="4"/>
  <c r="O10722" i="4"/>
  <c r="O10723" i="4"/>
  <c r="O10724" i="4"/>
  <c r="O10725" i="4"/>
  <c r="O10726" i="4"/>
  <c r="O10727" i="4"/>
  <c r="O10728" i="4"/>
  <c r="O10729" i="4"/>
  <c r="O10730" i="4"/>
  <c r="O10731" i="4"/>
  <c r="O10732" i="4"/>
  <c r="O10733" i="4"/>
  <c r="O10734" i="4"/>
  <c r="O10735" i="4"/>
  <c r="O10736" i="4"/>
  <c r="O10737" i="4"/>
  <c r="O10738" i="4"/>
  <c r="O10739" i="4"/>
  <c r="O10740" i="4"/>
  <c r="O10741" i="4"/>
  <c r="O10742" i="4"/>
  <c r="O10743" i="4"/>
  <c r="O10744" i="4"/>
  <c r="O10745" i="4"/>
  <c r="O10746" i="4"/>
  <c r="O10747" i="4"/>
  <c r="O10748" i="4"/>
  <c r="O10749" i="4"/>
  <c r="O10750" i="4"/>
  <c r="O10751" i="4"/>
  <c r="O10752" i="4"/>
  <c r="O10753" i="4"/>
  <c r="O10754" i="4"/>
  <c r="O10755" i="4"/>
  <c r="O10756" i="4"/>
  <c r="O10757" i="4"/>
  <c r="O10758" i="4"/>
  <c r="O10759" i="4"/>
  <c r="O10760" i="4"/>
  <c r="O10761" i="4"/>
  <c r="O10762" i="4"/>
  <c r="O10763" i="4"/>
  <c r="O10764" i="4"/>
  <c r="O10765" i="4"/>
  <c r="O10766" i="4"/>
  <c r="O10767" i="4"/>
  <c r="O10768" i="4"/>
  <c r="O10769" i="4"/>
  <c r="O10770" i="4"/>
  <c r="O10771" i="4"/>
  <c r="O10772" i="4"/>
  <c r="O10773" i="4"/>
  <c r="O10774" i="4"/>
  <c r="O10775" i="4"/>
  <c r="O10776" i="4"/>
  <c r="O10777" i="4"/>
  <c r="O10778" i="4"/>
  <c r="O10779" i="4"/>
  <c r="O10780" i="4"/>
  <c r="O10781" i="4"/>
  <c r="O10782" i="4"/>
  <c r="O10783" i="4"/>
  <c r="O10784" i="4"/>
  <c r="O10785" i="4"/>
  <c r="O10786" i="4"/>
  <c r="O10787" i="4"/>
  <c r="O10788" i="4"/>
  <c r="O10789" i="4"/>
  <c r="O10790" i="4"/>
  <c r="O10791" i="4"/>
  <c r="O10792" i="4"/>
  <c r="O10793" i="4"/>
  <c r="O10794" i="4"/>
  <c r="O10795" i="4"/>
  <c r="O10796" i="4"/>
  <c r="O10797" i="4"/>
  <c r="O10798" i="4"/>
  <c r="O10799" i="4"/>
  <c r="O10800" i="4"/>
  <c r="O10801" i="4"/>
  <c r="O10802" i="4"/>
  <c r="O10803" i="4"/>
  <c r="O10804" i="4"/>
  <c r="O10805" i="4"/>
  <c r="O10806" i="4"/>
  <c r="O10807" i="4"/>
  <c r="O10808" i="4"/>
  <c r="O10809" i="4"/>
  <c r="O10810" i="4"/>
  <c r="O10811" i="4"/>
  <c r="O10812" i="4"/>
  <c r="O10813" i="4"/>
  <c r="O10814" i="4"/>
  <c r="O10815" i="4"/>
  <c r="O10816" i="4"/>
  <c r="O10817" i="4"/>
  <c r="O10818" i="4"/>
  <c r="O10819" i="4"/>
  <c r="O10820" i="4"/>
  <c r="O10821" i="4"/>
  <c r="O10822" i="4"/>
  <c r="O10823" i="4"/>
  <c r="O10824" i="4"/>
  <c r="O10825" i="4"/>
  <c r="O10826" i="4"/>
  <c r="O10827" i="4"/>
  <c r="O10828" i="4"/>
  <c r="O10829" i="4"/>
  <c r="O10830" i="4"/>
  <c r="O10831" i="4"/>
  <c r="O10832" i="4"/>
  <c r="O10833" i="4"/>
  <c r="O10834" i="4"/>
  <c r="O10835" i="4"/>
  <c r="O10836" i="4"/>
  <c r="O10837" i="4"/>
  <c r="O10838" i="4"/>
  <c r="O10839" i="4"/>
  <c r="O10840" i="4"/>
  <c r="O10841" i="4"/>
  <c r="O10842" i="4"/>
  <c r="O10843" i="4"/>
  <c r="O10844" i="4"/>
  <c r="O10845" i="4"/>
  <c r="O10846" i="4"/>
  <c r="O10847" i="4"/>
  <c r="O10848" i="4"/>
  <c r="O10849" i="4"/>
  <c r="O10850" i="4"/>
  <c r="O10851" i="4"/>
  <c r="O10852" i="4"/>
  <c r="O10853" i="4"/>
  <c r="O10854" i="4"/>
  <c r="O10855" i="4"/>
  <c r="O10856" i="4"/>
  <c r="O10857" i="4"/>
  <c r="O10858" i="4"/>
  <c r="O10859" i="4"/>
  <c r="O10860" i="4"/>
  <c r="O10861" i="4"/>
  <c r="O10862" i="4"/>
  <c r="O10863" i="4"/>
  <c r="O10864" i="4"/>
  <c r="O10865" i="4"/>
  <c r="O10866" i="4"/>
  <c r="O10867" i="4"/>
  <c r="O10868" i="4"/>
  <c r="O10869" i="4"/>
  <c r="O10870" i="4"/>
  <c r="O10871" i="4"/>
  <c r="O10872" i="4"/>
  <c r="O10873" i="4"/>
  <c r="O10874" i="4"/>
  <c r="O10875" i="4"/>
  <c r="O10876" i="4"/>
  <c r="O10877" i="4"/>
  <c r="O10878" i="4"/>
  <c r="O10879" i="4"/>
  <c r="O10880" i="4"/>
  <c r="O10881" i="4"/>
  <c r="O10882" i="4"/>
  <c r="O10883" i="4"/>
  <c r="O10884" i="4"/>
  <c r="O10885" i="4"/>
  <c r="O10886" i="4"/>
  <c r="O10887" i="4"/>
  <c r="O10888" i="4"/>
  <c r="O10889" i="4"/>
  <c r="O10890" i="4"/>
  <c r="O10891" i="4"/>
  <c r="O10892" i="4"/>
  <c r="O10893" i="4"/>
  <c r="O10894" i="4"/>
  <c r="O10895" i="4"/>
  <c r="O10896" i="4"/>
  <c r="O10897" i="4"/>
  <c r="O10898" i="4"/>
  <c r="O10899" i="4"/>
  <c r="O10900" i="4"/>
  <c r="O10901" i="4"/>
  <c r="O10902" i="4"/>
  <c r="O10903" i="4"/>
  <c r="O10904" i="4"/>
  <c r="O10905" i="4"/>
  <c r="O10906" i="4"/>
  <c r="O10907" i="4"/>
  <c r="O10908" i="4"/>
  <c r="O10909" i="4"/>
  <c r="O10910" i="4"/>
  <c r="O10911" i="4"/>
  <c r="O10912" i="4"/>
  <c r="O10913" i="4"/>
  <c r="O10914" i="4"/>
  <c r="O10915" i="4"/>
  <c r="O10916" i="4"/>
  <c r="O10917" i="4"/>
  <c r="O10918" i="4"/>
  <c r="O10919" i="4"/>
  <c r="O10920" i="4"/>
  <c r="O10921" i="4"/>
  <c r="O10922" i="4"/>
  <c r="O10923" i="4"/>
  <c r="O10924" i="4"/>
  <c r="O10925" i="4"/>
  <c r="O10926" i="4"/>
  <c r="O10927" i="4"/>
  <c r="O10928" i="4"/>
  <c r="O10929" i="4"/>
  <c r="O10930" i="4"/>
  <c r="O10931" i="4"/>
  <c r="O10932" i="4"/>
  <c r="O10933" i="4"/>
  <c r="O10934" i="4"/>
  <c r="O10935" i="4"/>
  <c r="O10936" i="4"/>
  <c r="O10937" i="4"/>
  <c r="O10938" i="4"/>
  <c r="O10939" i="4"/>
  <c r="O10940" i="4"/>
  <c r="O10941" i="4"/>
  <c r="O10942" i="4"/>
  <c r="O10943" i="4"/>
  <c r="O10944" i="4"/>
  <c r="O10945" i="4"/>
  <c r="O10946" i="4"/>
  <c r="O10947" i="4"/>
  <c r="O10948" i="4"/>
  <c r="O10949" i="4"/>
  <c r="O10950" i="4"/>
  <c r="O10951" i="4"/>
  <c r="O10952" i="4"/>
  <c r="O10953" i="4"/>
  <c r="O10954" i="4"/>
  <c r="O10955" i="4"/>
  <c r="O10956" i="4"/>
  <c r="O10957" i="4"/>
  <c r="O10958" i="4"/>
  <c r="O10959" i="4"/>
  <c r="O10960" i="4"/>
  <c r="O10961" i="4"/>
  <c r="O10962" i="4"/>
  <c r="O10963" i="4"/>
  <c r="O10964" i="4"/>
  <c r="O10965" i="4"/>
  <c r="O10966" i="4"/>
  <c r="O10967" i="4"/>
  <c r="O10968" i="4"/>
  <c r="O10969" i="4"/>
  <c r="O10970" i="4"/>
  <c r="O10971" i="4"/>
  <c r="O10972" i="4"/>
  <c r="O10973" i="4"/>
  <c r="O10974" i="4"/>
  <c r="O10975" i="4"/>
  <c r="O10976" i="4"/>
  <c r="O10977" i="4"/>
  <c r="O10978" i="4"/>
  <c r="O10979" i="4"/>
  <c r="O10980" i="4"/>
  <c r="O10981" i="4"/>
  <c r="O10982" i="4"/>
  <c r="O10983" i="4"/>
  <c r="O10984" i="4"/>
  <c r="O10985" i="4"/>
  <c r="O10986" i="4"/>
  <c r="O10987" i="4"/>
  <c r="O10988" i="4"/>
  <c r="O10989" i="4"/>
  <c r="O10990" i="4"/>
  <c r="O10991" i="4"/>
  <c r="O10992" i="4"/>
  <c r="O10993" i="4"/>
  <c r="O10994" i="4"/>
  <c r="O10995" i="4"/>
  <c r="O10996" i="4"/>
  <c r="O10997" i="4"/>
  <c r="O10998" i="4"/>
  <c r="O10999" i="4"/>
  <c r="O11000" i="4"/>
  <c r="O11001" i="4"/>
  <c r="O11002" i="4"/>
  <c r="O11003" i="4"/>
  <c r="O11004" i="4"/>
  <c r="O11005" i="4"/>
  <c r="O11006" i="4"/>
  <c r="O11007" i="4"/>
  <c r="O11008" i="4"/>
  <c r="O11009" i="4"/>
  <c r="O11010" i="4"/>
  <c r="O11011" i="4"/>
  <c r="O11012" i="4"/>
  <c r="O11013" i="4"/>
  <c r="O11014" i="4"/>
  <c r="O11015" i="4"/>
  <c r="O11016" i="4"/>
  <c r="O11017" i="4"/>
  <c r="O11018" i="4"/>
  <c r="O11019" i="4"/>
  <c r="O11020" i="4"/>
  <c r="O11021" i="4"/>
  <c r="O11022" i="4"/>
  <c r="O11023" i="4"/>
  <c r="O11024" i="4"/>
  <c r="O11025" i="4"/>
  <c r="O11026" i="4"/>
  <c r="O11027" i="4"/>
  <c r="O11028" i="4"/>
  <c r="O11029" i="4"/>
  <c r="O11030" i="4"/>
  <c r="O11031" i="4"/>
  <c r="O11032" i="4"/>
  <c r="O11033" i="4"/>
  <c r="O11034" i="4"/>
  <c r="O11035" i="4"/>
  <c r="O11036" i="4"/>
  <c r="O11037" i="4"/>
  <c r="O11038" i="4"/>
  <c r="O11039" i="4"/>
  <c r="O11040" i="4"/>
  <c r="O11041" i="4"/>
  <c r="O11042" i="4"/>
  <c r="O11043" i="4"/>
  <c r="O11044" i="4"/>
  <c r="O11045" i="4"/>
  <c r="O11046" i="4"/>
  <c r="O11047" i="4"/>
  <c r="O11048" i="4"/>
  <c r="O11049" i="4"/>
  <c r="O11050" i="4"/>
  <c r="O11051" i="4"/>
  <c r="O11052" i="4"/>
  <c r="O11053" i="4"/>
  <c r="O11054" i="4"/>
  <c r="O11055" i="4"/>
  <c r="O11056" i="4"/>
  <c r="O11057" i="4"/>
  <c r="O11058" i="4"/>
  <c r="O11059" i="4"/>
  <c r="O11060" i="4"/>
  <c r="O11061" i="4"/>
  <c r="O11062" i="4"/>
  <c r="O11063" i="4"/>
  <c r="O11064" i="4"/>
  <c r="O11065" i="4"/>
  <c r="O11066" i="4"/>
  <c r="O11067" i="4"/>
  <c r="O11068" i="4"/>
  <c r="O11069" i="4"/>
  <c r="O11070" i="4"/>
  <c r="O11071" i="4"/>
  <c r="O11072" i="4"/>
  <c r="O11073" i="4"/>
  <c r="O11074" i="4"/>
  <c r="O11075" i="4"/>
  <c r="O11076" i="4"/>
  <c r="O11077" i="4"/>
  <c r="O11078" i="4"/>
  <c r="O11079" i="4"/>
  <c r="O11080" i="4"/>
  <c r="O11081" i="4"/>
  <c r="O11082" i="4"/>
  <c r="O11083" i="4"/>
  <c r="O11084" i="4"/>
  <c r="O11085" i="4"/>
  <c r="O11086" i="4"/>
  <c r="O11087" i="4"/>
  <c r="O11088" i="4"/>
  <c r="O11089" i="4"/>
  <c r="O11090" i="4"/>
  <c r="O11091" i="4"/>
  <c r="O11092" i="4"/>
  <c r="O11093" i="4"/>
  <c r="O11094" i="4"/>
  <c r="O11095" i="4"/>
  <c r="O11096" i="4"/>
  <c r="O11097" i="4"/>
  <c r="O11098" i="4"/>
  <c r="O11099" i="4"/>
  <c r="O11100" i="4"/>
  <c r="O11101" i="4"/>
  <c r="O11102" i="4"/>
  <c r="O11103" i="4"/>
  <c r="O11104" i="4"/>
  <c r="O11105" i="4"/>
  <c r="O11106" i="4"/>
  <c r="O11107" i="4"/>
  <c r="O11108" i="4"/>
  <c r="O11109" i="4"/>
  <c r="O11110" i="4"/>
  <c r="O11111" i="4"/>
  <c r="O11112" i="4"/>
  <c r="O11113" i="4"/>
  <c r="O11114" i="4"/>
  <c r="O11115" i="4"/>
  <c r="O11116" i="4"/>
  <c r="O11117" i="4"/>
  <c r="O11118" i="4"/>
  <c r="O11119" i="4"/>
  <c r="O11120" i="4"/>
  <c r="O11121" i="4"/>
  <c r="O11122" i="4"/>
  <c r="O11123" i="4"/>
  <c r="O11124" i="4"/>
  <c r="O11125" i="4"/>
  <c r="O11126" i="4"/>
  <c r="O11127" i="4"/>
  <c r="O11128" i="4"/>
  <c r="O11129" i="4"/>
  <c r="O11130" i="4"/>
  <c r="O11131" i="4"/>
  <c r="O11132" i="4"/>
  <c r="O11133" i="4"/>
  <c r="O11134" i="4"/>
  <c r="O11135" i="4"/>
  <c r="O11136" i="4"/>
  <c r="O11137" i="4"/>
  <c r="O11138" i="4"/>
  <c r="O11139" i="4"/>
  <c r="O11140" i="4"/>
  <c r="O11141" i="4"/>
  <c r="O11142" i="4"/>
  <c r="O11143" i="4"/>
  <c r="O11144" i="4"/>
  <c r="O11145" i="4"/>
  <c r="O11146" i="4"/>
  <c r="O11147" i="4"/>
  <c r="O11148" i="4"/>
  <c r="O11149" i="4"/>
  <c r="O11150" i="4"/>
  <c r="O11151" i="4"/>
  <c r="O11152" i="4"/>
  <c r="O11153" i="4"/>
  <c r="O11154" i="4"/>
  <c r="O11155" i="4"/>
  <c r="O11156" i="4"/>
  <c r="O11157" i="4"/>
  <c r="O11158" i="4"/>
  <c r="O11159" i="4"/>
  <c r="O11160" i="4"/>
  <c r="O11161" i="4"/>
  <c r="O11162" i="4"/>
  <c r="O11163" i="4"/>
  <c r="O11164" i="4"/>
  <c r="O11165" i="4"/>
  <c r="O11166" i="4"/>
  <c r="O11167" i="4"/>
  <c r="O11168" i="4"/>
  <c r="O11169" i="4"/>
  <c r="O11170" i="4"/>
  <c r="O11171" i="4"/>
  <c r="O11172" i="4"/>
  <c r="O11173" i="4"/>
  <c r="O11174" i="4"/>
  <c r="O11175" i="4"/>
  <c r="O11176" i="4"/>
  <c r="O11177" i="4"/>
  <c r="O11178" i="4"/>
  <c r="O11179" i="4"/>
  <c r="O11180" i="4"/>
  <c r="O11181" i="4"/>
  <c r="O11182" i="4"/>
  <c r="O11183" i="4"/>
  <c r="O11184" i="4"/>
  <c r="O11185" i="4"/>
  <c r="O11186" i="4"/>
  <c r="O11187" i="4"/>
  <c r="O11188" i="4"/>
  <c r="O11189" i="4"/>
  <c r="O11190" i="4"/>
  <c r="O11191" i="4"/>
  <c r="O11192" i="4"/>
  <c r="O11193" i="4"/>
  <c r="O11194" i="4"/>
  <c r="O11195" i="4"/>
  <c r="O11196" i="4"/>
  <c r="O11197" i="4"/>
  <c r="O11198" i="4"/>
  <c r="O11199" i="4"/>
  <c r="O11200" i="4"/>
  <c r="O11201" i="4"/>
  <c r="O11202" i="4"/>
  <c r="O11203" i="4"/>
  <c r="O11204" i="4"/>
  <c r="O11205" i="4"/>
  <c r="O11206" i="4"/>
  <c r="O11207" i="4"/>
  <c r="O11208" i="4"/>
  <c r="O11209" i="4"/>
  <c r="O11210" i="4"/>
  <c r="O11211" i="4"/>
  <c r="O11212" i="4"/>
  <c r="O11213" i="4"/>
  <c r="O11214" i="4"/>
  <c r="O11215" i="4"/>
  <c r="O11216" i="4"/>
  <c r="O11217" i="4"/>
  <c r="O11218" i="4"/>
  <c r="O11219" i="4"/>
  <c r="O11220" i="4"/>
  <c r="O11221" i="4"/>
  <c r="O11222" i="4"/>
  <c r="O11223" i="4"/>
  <c r="O11224" i="4"/>
  <c r="O11225" i="4"/>
  <c r="O11226" i="4"/>
  <c r="O11227" i="4"/>
  <c r="O11228" i="4"/>
  <c r="O11229" i="4"/>
  <c r="O11230" i="4"/>
  <c r="O11231" i="4"/>
  <c r="O11232" i="4"/>
  <c r="O11233" i="4"/>
  <c r="O11234" i="4"/>
  <c r="O11235" i="4"/>
  <c r="O11236" i="4"/>
  <c r="O11237" i="4"/>
  <c r="O11238" i="4"/>
  <c r="O11239" i="4"/>
  <c r="O11240" i="4"/>
  <c r="O11241" i="4"/>
  <c r="O11242" i="4"/>
  <c r="O11243" i="4"/>
  <c r="O11244" i="4"/>
  <c r="O11245" i="4"/>
  <c r="O11246" i="4"/>
  <c r="O11247" i="4"/>
  <c r="O11248" i="4"/>
  <c r="O11249" i="4"/>
  <c r="O11250" i="4"/>
  <c r="O11251" i="4"/>
  <c r="O11252" i="4"/>
  <c r="O11253" i="4"/>
  <c r="O11254" i="4"/>
  <c r="O11255" i="4"/>
  <c r="O11256" i="4"/>
  <c r="O11257" i="4"/>
  <c r="O11258" i="4"/>
  <c r="O11259" i="4"/>
  <c r="O11260" i="4"/>
  <c r="O11261" i="4"/>
  <c r="O11262" i="4"/>
  <c r="O11263" i="4"/>
  <c r="O11264" i="4"/>
  <c r="O11265" i="4"/>
  <c r="O11266" i="4"/>
  <c r="O11267" i="4"/>
  <c r="O11268" i="4"/>
  <c r="O11269" i="4"/>
  <c r="O11270" i="4"/>
  <c r="O11271" i="4"/>
  <c r="O11272" i="4"/>
  <c r="O11273" i="4"/>
  <c r="O11274" i="4"/>
  <c r="O11275" i="4"/>
  <c r="O11276" i="4"/>
  <c r="O11277" i="4"/>
  <c r="O11278" i="4"/>
  <c r="O11279" i="4"/>
  <c r="O11280" i="4"/>
  <c r="O11281" i="4"/>
  <c r="O11282" i="4"/>
  <c r="O11283" i="4"/>
  <c r="O11284" i="4"/>
  <c r="O11285" i="4"/>
  <c r="O11286" i="4"/>
  <c r="O11287" i="4"/>
  <c r="O11288" i="4"/>
  <c r="O11289" i="4"/>
  <c r="O11290" i="4"/>
  <c r="O11291" i="4"/>
  <c r="O11292" i="4"/>
  <c r="O11293" i="4"/>
  <c r="O11294" i="4"/>
  <c r="O11295" i="4"/>
  <c r="O11296" i="4"/>
  <c r="O11297" i="4"/>
  <c r="O11298" i="4"/>
  <c r="O11299" i="4"/>
  <c r="O11300" i="4"/>
  <c r="O11301" i="4"/>
  <c r="O11302" i="4"/>
  <c r="O11303" i="4"/>
  <c r="O11304" i="4"/>
  <c r="O11305" i="4"/>
  <c r="O11306" i="4"/>
  <c r="O11307" i="4"/>
  <c r="O11308" i="4"/>
  <c r="O11309" i="4"/>
  <c r="O11310" i="4"/>
  <c r="O11311" i="4"/>
  <c r="O11312" i="4"/>
  <c r="O11313" i="4"/>
  <c r="O11314" i="4"/>
  <c r="O11315" i="4"/>
  <c r="O11316" i="4"/>
  <c r="O11317" i="4"/>
  <c r="O11318" i="4"/>
  <c r="O11319" i="4"/>
  <c r="O11320" i="4"/>
  <c r="O11321" i="4"/>
  <c r="O11322" i="4"/>
  <c r="O11323" i="4"/>
  <c r="O11324" i="4"/>
  <c r="O11325" i="4"/>
  <c r="O11326" i="4"/>
  <c r="O11327" i="4"/>
  <c r="O11328" i="4"/>
  <c r="O11329" i="4"/>
  <c r="O11330" i="4"/>
  <c r="O11331" i="4"/>
  <c r="O11332" i="4"/>
  <c r="O11333" i="4"/>
  <c r="O11334" i="4"/>
  <c r="O11335" i="4"/>
  <c r="O11336" i="4"/>
  <c r="O11337" i="4"/>
  <c r="O11338" i="4"/>
  <c r="O11339" i="4"/>
  <c r="O11340" i="4"/>
  <c r="O11341" i="4"/>
  <c r="O11342" i="4"/>
  <c r="O11343" i="4"/>
  <c r="O11344" i="4"/>
  <c r="O11345" i="4"/>
  <c r="O11346" i="4"/>
  <c r="O11347" i="4"/>
  <c r="O11348" i="4"/>
  <c r="O11349" i="4"/>
  <c r="O11350" i="4"/>
  <c r="O11351" i="4"/>
  <c r="O11352" i="4"/>
  <c r="O11353" i="4"/>
  <c r="O11354" i="4"/>
  <c r="O11355" i="4"/>
  <c r="O11356" i="4"/>
  <c r="O11357" i="4"/>
  <c r="O11358" i="4"/>
  <c r="O11359" i="4"/>
  <c r="O11360" i="4"/>
  <c r="O11361" i="4"/>
  <c r="O11362" i="4"/>
  <c r="O11363" i="4"/>
  <c r="O11364" i="4"/>
  <c r="O11365" i="4"/>
  <c r="O11366" i="4"/>
  <c r="O11367" i="4"/>
  <c r="O11368" i="4"/>
  <c r="O11369" i="4"/>
  <c r="O11370" i="4"/>
  <c r="O11371" i="4"/>
  <c r="O11372" i="4"/>
  <c r="O11373" i="4"/>
  <c r="O11374" i="4"/>
  <c r="O11375" i="4"/>
  <c r="O11376" i="4"/>
  <c r="O11377" i="4"/>
  <c r="O11378" i="4"/>
  <c r="O11379" i="4"/>
  <c r="O11380" i="4"/>
  <c r="O11381" i="4"/>
  <c r="O11382" i="4"/>
  <c r="O11383" i="4"/>
  <c r="O11384" i="4"/>
  <c r="O11385" i="4"/>
  <c r="O11386" i="4"/>
  <c r="O11387" i="4"/>
  <c r="O11388" i="4"/>
  <c r="O11389" i="4"/>
  <c r="O11390" i="4"/>
  <c r="O11391" i="4"/>
  <c r="O11392" i="4"/>
  <c r="O11393" i="4"/>
  <c r="O11394" i="4"/>
  <c r="O11395" i="4"/>
  <c r="O11396" i="4"/>
  <c r="O11397" i="4"/>
  <c r="O11398" i="4"/>
  <c r="O11399" i="4"/>
  <c r="O11400" i="4"/>
  <c r="O11401" i="4"/>
  <c r="O11402" i="4"/>
  <c r="O11403" i="4"/>
  <c r="O11404" i="4"/>
  <c r="O11405" i="4"/>
  <c r="O11406" i="4"/>
  <c r="O11407" i="4"/>
  <c r="O11408" i="4"/>
  <c r="O11409" i="4"/>
  <c r="O11410" i="4"/>
  <c r="O11411" i="4"/>
  <c r="O11412" i="4"/>
  <c r="O11413" i="4"/>
  <c r="O11414" i="4"/>
  <c r="O11415" i="4"/>
  <c r="O11416" i="4"/>
  <c r="O11417" i="4"/>
  <c r="O11418" i="4"/>
  <c r="O11419" i="4"/>
  <c r="O11420" i="4"/>
  <c r="O11421" i="4"/>
  <c r="O11422" i="4"/>
  <c r="O11423" i="4"/>
  <c r="O11424" i="4"/>
  <c r="O11425" i="4"/>
  <c r="O11426" i="4"/>
  <c r="O11427" i="4"/>
  <c r="O11428" i="4"/>
  <c r="O11429" i="4"/>
  <c r="O11430" i="4"/>
  <c r="O11431" i="4"/>
  <c r="O11432" i="4"/>
  <c r="O11433" i="4"/>
  <c r="O11434" i="4"/>
  <c r="O11435" i="4"/>
  <c r="O11436" i="4"/>
  <c r="O11437" i="4"/>
  <c r="O11438" i="4"/>
  <c r="O11439" i="4"/>
  <c r="O11440" i="4"/>
  <c r="O11441" i="4"/>
  <c r="O11442" i="4"/>
  <c r="O11443" i="4"/>
  <c r="O11444" i="4"/>
  <c r="O11445" i="4"/>
  <c r="O11446" i="4"/>
  <c r="O11447" i="4"/>
  <c r="O11448" i="4"/>
  <c r="O11449" i="4"/>
  <c r="O11450" i="4"/>
  <c r="O11451" i="4"/>
  <c r="O11452" i="4"/>
  <c r="O11453" i="4"/>
  <c r="O11454" i="4"/>
  <c r="O11455" i="4"/>
  <c r="O11456" i="4"/>
  <c r="O11457" i="4"/>
  <c r="O11458" i="4"/>
  <c r="O11459" i="4"/>
  <c r="O11460" i="4"/>
  <c r="O11461" i="4"/>
  <c r="O11462" i="4"/>
  <c r="O11463" i="4"/>
  <c r="O11464" i="4"/>
  <c r="O11465" i="4"/>
  <c r="O11466" i="4"/>
  <c r="O11467" i="4"/>
  <c r="O11468" i="4"/>
  <c r="O11469" i="4"/>
  <c r="O11470" i="4"/>
  <c r="O11471" i="4"/>
  <c r="O11472" i="4"/>
  <c r="O11473" i="4"/>
  <c r="O11474" i="4"/>
  <c r="O11475" i="4"/>
  <c r="O11476" i="4"/>
  <c r="O11477" i="4"/>
  <c r="O11478" i="4"/>
  <c r="O11479" i="4"/>
  <c r="O11480" i="4"/>
  <c r="O11481" i="4"/>
  <c r="O11482" i="4"/>
  <c r="O11483" i="4"/>
  <c r="O11484" i="4"/>
  <c r="O11485" i="4"/>
  <c r="O11486" i="4"/>
  <c r="O11487" i="4"/>
  <c r="O11488" i="4"/>
  <c r="O11489" i="4"/>
  <c r="O11490" i="4"/>
  <c r="O11491" i="4"/>
  <c r="O11492" i="4"/>
  <c r="O11493" i="4"/>
  <c r="O11494" i="4"/>
  <c r="O11495" i="4"/>
  <c r="O11496" i="4"/>
  <c r="O11497" i="4"/>
  <c r="O11498" i="4"/>
  <c r="O11499" i="4"/>
  <c r="O11500" i="4"/>
  <c r="O11501" i="4"/>
  <c r="O11502" i="4"/>
  <c r="O11503" i="4"/>
  <c r="O11504" i="4"/>
  <c r="O11505" i="4"/>
  <c r="O11506" i="4"/>
  <c r="O11507" i="4"/>
  <c r="O11508" i="4"/>
  <c r="O11509" i="4"/>
  <c r="O11510" i="4"/>
  <c r="O11511" i="4"/>
  <c r="O11512" i="4"/>
  <c r="O11513" i="4"/>
  <c r="O11514" i="4"/>
  <c r="O11515" i="4"/>
  <c r="O11516" i="4"/>
  <c r="O11517" i="4"/>
  <c r="O11518" i="4"/>
  <c r="O11519" i="4"/>
  <c r="O11520" i="4"/>
  <c r="O11521" i="4"/>
  <c r="O11522" i="4"/>
  <c r="O11523" i="4"/>
  <c r="O11524" i="4"/>
  <c r="O11525" i="4"/>
  <c r="O11526" i="4"/>
  <c r="O11527" i="4"/>
  <c r="O11528" i="4"/>
  <c r="O11529" i="4"/>
  <c r="O11530" i="4"/>
  <c r="O11531" i="4"/>
  <c r="O11532" i="4"/>
  <c r="O11533" i="4"/>
  <c r="O11534" i="4"/>
  <c r="O11535" i="4"/>
  <c r="O11536" i="4"/>
  <c r="O11537" i="4"/>
  <c r="O11538" i="4"/>
  <c r="O11539" i="4"/>
  <c r="O11540" i="4"/>
  <c r="O11541" i="4"/>
  <c r="O11542" i="4"/>
  <c r="O11543" i="4"/>
  <c r="O11544" i="4"/>
  <c r="O11545" i="4"/>
  <c r="O11546" i="4"/>
  <c r="O11547" i="4"/>
  <c r="O11548" i="4"/>
  <c r="O11549" i="4"/>
  <c r="O11550" i="4"/>
  <c r="O11551" i="4"/>
  <c r="O11552" i="4"/>
  <c r="O11553" i="4"/>
  <c r="O11554" i="4"/>
  <c r="O11555" i="4"/>
  <c r="O11556" i="4"/>
  <c r="O11557" i="4"/>
  <c r="O11558" i="4"/>
  <c r="O11559" i="4"/>
  <c r="O11560" i="4"/>
  <c r="O11561" i="4"/>
  <c r="O11562" i="4"/>
  <c r="O11563" i="4"/>
  <c r="O11564" i="4"/>
  <c r="O11565" i="4"/>
  <c r="O11566" i="4"/>
  <c r="O11567" i="4"/>
  <c r="O11568" i="4"/>
  <c r="O11569" i="4"/>
  <c r="O11570" i="4"/>
  <c r="O11571" i="4"/>
  <c r="O11572" i="4"/>
  <c r="O11573" i="4"/>
  <c r="O11574" i="4"/>
  <c r="O11575" i="4"/>
  <c r="O11576" i="4"/>
  <c r="O11577" i="4"/>
  <c r="O11578" i="4"/>
  <c r="O11579" i="4"/>
  <c r="O11580" i="4"/>
  <c r="O11581" i="4"/>
  <c r="O11582" i="4"/>
  <c r="O11583" i="4"/>
  <c r="O11584" i="4"/>
  <c r="O11585" i="4"/>
  <c r="O11586" i="4"/>
  <c r="O11587" i="4"/>
  <c r="O11588" i="4"/>
  <c r="O11589" i="4"/>
  <c r="O11590" i="4"/>
  <c r="O11591" i="4"/>
  <c r="O11592" i="4"/>
  <c r="O11593" i="4"/>
  <c r="O11594" i="4"/>
  <c r="O11595" i="4"/>
  <c r="O11596" i="4"/>
  <c r="O11597" i="4"/>
  <c r="O11598" i="4"/>
  <c r="O11599" i="4"/>
  <c r="O11600" i="4"/>
  <c r="O11601" i="4"/>
  <c r="O11602" i="4"/>
  <c r="O11603" i="4"/>
  <c r="O11604" i="4"/>
  <c r="O11605" i="4"/>
  <c r="O11606" i="4"/>
  <c r="O11607" i="4"/>
  <c r="O11608" i="4"/>
  <c r="O11609" i="4"/>
  <c r="O11610" i="4"/>
  <c r="O11611" i="4"/>
  <c r="O11612" i="4"/>
  <c r="O11613" i="4"/>
  <c r="O11614" i="4"/>
  <c r="O11615" i="4"/>
  <c r="O11616" i="4"/>
  <c r="O11617" i="4"/>
  <c r="O11618" i="4"/>
  <c r="O11619" i="4"/>
  <c r="O11620" i="4"/>
  <c r="O11621" i="4"/>
  <c r="O11622" i="4"/>
  <c r="O11623" i="4"/>
  <c r="O11624" i="4"/>
  <c r="O11625" i="4"/>
  <c r="O11626" i="4"/>
  <c r="O11627" i="4"/>
  <c r="O11628" i="4"/>
  <c r="O11629" i="4"/>
  <c r="O11630" i="4"/>
  <c r="O11631" i="4"/>
  <c r="O11632" i="4"/>
  <c r="O11633" i="4"/>
  <c r="O11634" i="4"/>
  <c r="O11635" i="4"/>
  <c r="O11636" i="4"/>
  <c r="O11637" i="4"/>
  <c r="O11638" i="4"/>
  <c r="O11639" i="4"/>
  <c r="O11640" i="4"/>
  <c r="O11641" i="4"/>
  <c r="O11642" i="4"/>
  <c r="O11643" i="4"/>
  <c r="O11644" i="4"/>
  <c r="O11645" i="4"/>
  <c r="O11646" i="4"/>
  <c r="O11647" i="4"/>
  <c r="O11648" i="4"/>
  <c r="O11649" i="4"/>
  <c r="O11650" i="4"/>
  <c r="O11651" i="4"/>
  <c r="O11652" i="4"/>
  <c r="O11653" i="4"/>
  <c r="O11654" i="4"/>
  <c r="O11655" i="4"/>
  <c r="O11656" i="4"/>
  <c r="O11657" i="4"/>
  <c r="O11658" i="4"/>
  <c r="O11659" i="4"/>
  <c r="O11660" i="4"/>
  <c r="O11661" i="4"/>
  <c r="O11665" i="4"/>
  <c r="O11666" i="4"/>
  <c r="O11667" i="4"/>
  <c r="O11668" i="4"/>
  <c r="O11669" i="4"/>
  <c r="O11670" i="4"/>
  <c r="O11671" i="4"/>
  <c r="O11672" i="4"/>
  <c r="O11673" i="4"/>
  <c r="O11674" i="4"/>
  <c r="O11675" i="4"/>
  <c r="O11676" i="4"/>
  <c r="O11677" i="4"/>
  <c r="O11678" i="4"/>
  <c r="O11679" i="4"/>
  <c r="O11680" i="4"/>
  <c r="O11681" i="4"/>
  <c r="O11682" i="4"/>
  <c r="O11683" i="4"/>
  <c r="O11684" i="4"/>
  <c r="O11685" i="4"/>
  <c r="O11686" i="4"/>
  <c r="O11687" i="4"/>
  <c r="O11688" i="4"/>
  <c r="O11689" i="4"/>
  <c r="O11690" i="4"/>
  <c r="O11691" i="4"/>
  <c r="O11692" i="4"/>
  <c r="O11693" i="4"/>
  <c r="O11694" i="4"/>
  <c r="O11695" i="4"/>
  <c r="O11696" i="4"/>
  <c r="O11697" i="4"/>
  <c r="O11698" i="4"/>
  <c r="O11699" i="4"/>
  <c r="O11700" i="4"/>
  <c r="O11701" i="4"/>
  <c r="O11702" i="4"/>
  <c r="O11703" i="4"/>
  <c r="O11704" i="4"/>
  <c r="O11705" i="4"/>
  <c r="O11706" i="4"/>
  <c r="O11707" i="4"/>
  <c r="O11708" i="4"/>
  <c r="O11709" i="4"/>
  <c r="O11710" i="4"/>
  <c r="O11711" i="4"/>
  <c r="O11712" i="4"/>
  <c r="O11713" i="4"/>
  <c r="O11714" i="4"/>
  <c r="O11715" i="4"/>
  <c r="O11716" i="4"/>
  <c r="O11717" i="4"/>
  <c r="O11718" i="4"/>
  <c r="O11719" i="4"/>
  <c r="O11720" i="4"/>
  <c r="O11721" i="4"/>
  <c r="O11722" i="4"/>
  <c r="O11723" i="4"/>
  <c r="O11724" i="4"/>
  <c r="O11725" i="4"/>
  <c r="O11726" i="4"/>
  <c r="O11727" i="4"/>
  <c r="O11728" i="4"/>
  <c r="O11729" i="4"/>
  <c r="O11730" i="4"/>
  <c r="O11731" i="4"/>
  <c r="O11732" i="4"/>
  <c r="O11733" i="4"/>
  <c r="O11734" i="4"/>
  <c r="O11735" i="4"/>
  <c r="O11736" i="4"/>
  <c r="O11737" i="4"/>
  <c r="O11738" i="4"/>
  <c r="O11739" i="4"/>
  <c r="O11740" i="4"/>
  <c r="O11741" i="4"/>
  <c r="O11742" i="4"/>
  <c r="O11743" i="4"/>
  <c r="O11744" i="4"/>
  <c r="O11745" i="4"/>
  <c r="O11746" i="4"/>
  <c r="O11747" i="4"/>
  <c r="O11748" i="4"/>
  <c r="O11749" i="4"/>
  <c r="O11750" i="4"/>
  <c r="O11751" i="4"/>
  <c r="O11752" i="4"/>
  <c r="O11753" i="4"/>
  <c r="O11754" i="4"/>
  <c r="O11755" i="4"/>
  <c r="O11756" i="4"/>
  <c r="O11757" i="4"/>
  <c r="O11758" i="4"/>
  <c r="O11759" i="4"/>
  <c r="O11760" i="4"/>
  <c r="O11761" i="4"/>
  <c r="O11762" i="4"/>
  <c r="O11763" i="4"/>
  <c r="O11764" i="4"/>
  <c r="O11765" i="4"/>
  <c r="O11766" i="4"/>
  <c r="O11767" i="4"/>
  <c r="O11768" i="4"/>
  <c r="O11769" i="4"/>
  <c r="O11770" i="4"/>
  <c r="O11771" i="4"/>
  <c r="O11772" i="4"/>
  <c r="O11773" i="4"/>
  <c r="O11774" i="4"/>
  <c r="O11775" i="4"/>
  <c r="O11776" i="4"/>
  <c r="O11777" i="4"/>
  <c r="O11778" i="4"/>
  <c r="O11779" i="4"/>
  <c r="O11780" i="4"/>
  <c r="O11781" i="4"/>
  <c r="O11782" i="4"/>
  <c r="O11783" i="4"/>
  <c r="O11784" i="4"/>
  <c r="O11785" i="4"/>
  <c r="O11786" i="4"/>
  <c r="O11787" i="4"/>
  <c r="O11788" i="4"/>
  <c r="O11789" i="4"/>
  <c r="O11790" i="4"/>
  <c r="O11791" i="4"/>
  <c r="O11792" i="4"/>
  <c r="O11793" i="4"/>
  <c r="O11794" i="4"/>
  <c r="O11795" i="4"/>
  <c r="O11796" i="4"/>
  <c r="O11797" i="4"/>
  <c r="O11798" i="4"/>
  <c r="O11799" i="4"/>
  <c r="O11800" i="4"/>
  <c r="O11801" i="4"/>
  <c r="O11802" i="4"/>
  <c r="O11803" i="4"/>
  <c r="O11804" i="4"/>
  <c r="O11805" i="4"/>
  <c r="O11806" i="4"/>
  <c r="O11807" i="4"/>
  <c r="O11808" i="4"/>
  <c r="O11809" i="4"/>
  <c r="O11810" i="4"/>
  <c r="O11811" i="4"/>
  <c r="O11812" i="4"/>
  <c r="O11813" i="4"/>
  <c r="O11814" i="4"/>
  <c r="O11815" i="4"/>
  <c r="O11816" i="4"/>
  <c r="O11817" i="4"/>
  <c r="O11818" i="4"/>
  <c r="O11819" i="4"/>
  <c r="O11820" i="4"/>
  <c r="O11821" i="4"/>
  <c r="O11822" i="4"/>
  <c r="O11823" i="4"/>
  <c r="O11824" i="4"/>
  <c r="O11825" i="4"/>
  <c r="O11826" i="4"/>
  <c r="O11827" i="4"/>
  <c r="O11828" i="4"/>
  <c r="O11829" i="4"/>
  <c r="O11830" i="4"/>
  <c r="O11831" i="4"/>
  <c r="O11832" i="4"/>
  <c r="O11833" i="4"/>
  <c r="O11834" i="4"/>
  <c r="O11835" i="4"/>
  <c r="O11836" i="4"/>
  <c r="O11837" i="4"/>
  <c r="O11838" i="4"/>
  <c r="O11839" i="4"/>
  <c r="O11840" i="4"/>
  <c r="O11841" i="4"/>
  <c r="O11842" i="4"/>
  <c r="O11843" i="4"/>
  <c r="O11844" i="4"/>
  <c r="O11845" i="4"/>
  <c r="O11846" i="4"/>
  <c r="O11847" i="4"/>
  <c r="O11848" i="4"/>
  <c r="O11849" i="4"/>
  <c r="O11850" i="4"/>
  <c r="O11851" i="4"/>
  <c r="O11852" i="4"/>
  <c r="O11853" i="4"/>
  <c r="O11854" i="4"/>
  <c r="O11855" i="4"/>
  <c r="O11856" i="4"/>
  <c r="O11857" i="4"/>
  <c r="O11858" i="4"/>
  <c r="O11859" i="4"/>
  <c r="O11860" i="4"/>
  <c r="O11861" i="4"/>
  <c r="O11862" i="4"/>
  <c r="O11863" i="4"/>
  <c r="O11864" i="4"/>
  <c r="O11865" i="4"/>
  <c r="O11866" i="4"/>
  <c r="O11867" i="4"/>
  <c r="O11868" i="4"/>
  <c r="O11869" i="4"/>
  <c r="O11870" i="4"/>
  <c r="O11871" i="4"/>
  <c r="O11872" i="4"/>
  <c r="O11873" i="4"/>
  <c r="O11874" i="4"/>
  <c r="O11875" i="4"/>
  <c r="O11876" i="4"/>
  <c r="O11877" i="4"/>
  <c r="O11878" i="4"/>
  <c r="O11879" i="4"/>
  <c r="O11880" i="4"/>
  <c r="O11881" i="4"/>
  <c r="O11882" i="4"/>
  <c r="O11883" i="4"/>
  <c r="O11884" i="4"/>
  <c r="O11885" i="4"/>
  <c r="O11886" i="4"/>
  <c r="O11887" i="4"/>
  <c r="O11888" i="4"/>
  <c r="O11889" i="4"/>
  <c r="O11890" i="4"/>
  <c r="O11891" i="4"/>
  <c r="O11892" i="4"/>
  <c r="O11893" i="4"/>
  <c r="O11894" i="4"/>
  <c r="O11895" i="4"/>
  <c r="O11896" i="4"/>
  <c r="O11897" i="4"/>
  <c r="O11898" i="4"/>
  <c r="O11899" i="4"/>
  <c r="O11900" i="4"/>
  <c r="O11901" i="4"/>
  <c r="O11902" i="4"/>
  <c r="O11903" i="4"/>
  <c r="O11904" i="4"/>
  <c r="O11905" i="4"/>
  <c r="O11906" i="4"/>
  <c r="O11907" i="4"/>
  <c r="O11908" i="4"/>
  <c r="O11909" i="4"/>
  <c r="O11910" i="4"/>
  <c r="O11911" i="4"/>
  <c r="O11912" i="4"/>
  <c r="O11913" i="4"/>
  <c r="O11914" i="4"/>
  <c r="O11915" i="4"/>
  <c r="O11916" i="4"/>
  <c r="O11917" i="4"/>
  <c r="O11918" i="4"/>
  <c r="O11919" i="4"/>
  <c r="O11920" i="4"/>
  <c r="O11921" i="4"/>
  <c r="O11922" i="4"/>
  <c r="O11923" i="4"/>
  <c r="O11924" i="4"/>
  <c r="O11925" i="4"/>
  <c r="O11926" i="4"/>
  <c r="O11927" i="4"/>
  <c r="O11928" i="4"/>
  <c r="O11929" i="4"/>
  <c r="O11930" i="4"/>
  <c r="O11931" i="4"/>
  <c r="O11932" i="4"/>
  <c r="O11933" i="4"/>
  <c r="O11934" i="4"/>
  <c r="O11935" i="4"/>
  <c r="O11936" i="4"/>
  <c r="O11937" i="4"/>
  <c r="O11938" i="4"/>
  <c r="O11939" i="4"/>
  <c r="O11940" i="4"/>
  <c r="O11941" i="4"/>
  <c r="O11942" i="4"/>
  <c r="O11943" i="4"/>
  <c r="O11944" i="4"/>
  <c r="O11945" i="4"/>
  <c r="O11946" i="4"/>
  <c r="O11947" i="4"/>
  <c r="O11948" i="4"/>
  <c r="O11949" i="4"/>
  <c r="O11950" i="4"/>
  <c r="O11951" i="4"/>
  <c r="O11952" i="4"/>
  <c r="O11953" i="4"/>
  <c r="O11954" i="4"/>
  <c r="O11955" i="4"/>
  <c r="O11956" i="4"/>
  <c r="O11957" i="4"/>
  <c r="O11958" i="4"/>
  <c r="O11959" i="4"/>
  <c r="O11960" i="4"/>
  <c r="O11961" i="4"/>
  <c r="O11962" i="4"/>
  <c r="O11963" i="4"/>
  <c r="O11964" i="4"/>
  <c r="O11965" i="4"/>
  <c r="O11966" i="4"/>
  <c r="O11967" i="4"/>
  <c r="O11968" i="4"/>
  <c r="O11969" i="4"/>
  <c r="O11970" i="4"/>
  <c r="O11971" i="4"/>
  <c r="O11972" i="4"/>
  <c r="O11973" i="4"/>
  <c r="O11974" i="4"/>
  <c r="O11975" i="4"/>
  <c r="O11976" i="4"/>
  <c r="O11977" i="4"/>
  <c r="O11978" i="4"/>
  <c r="O11979" i="4"/>
  <c r="O11980" i="4"/>
  <c r="O11981" i="4"/>
  <c r="O11982" i="4"/>
  <c r="O11983" i="4"/>
  <c r="O11984" i="4"/>
  <c r="O11985" i="4"/>
  <c r="O11986" i="4"/>
  <c r="O11987" i="4"/>
  <c r="O11988" i="4"/>
  <c r="O11989" i="4"/>
  <c r="O11990" i="4"/>
  <c r="O11991" i="4"/>
  <c r="O11992" i="4"/>
  <c r="O11993" i="4"/>
  <c r="O11994" i="4"/>
  <c r="O11995" i="4"/>
  <c r="O11996" i="4"/>
  <c r="O11997" i="4"/>
  <c r="O11998" i="4"/>
  <c r="O11999" i="4"/>
  <c r="O12000" i="4"/>
  <c r="O12001" i="4"/>
  <c r="O12002" i="4"/>
  <c r="O12003" i="4"/>
  <c r="O12004" i="4"/>
  <c r="O12005" i="4"/>
  <c r="O12006" i="4"/>
  <c r="O12007" i="4"/>
  <c r="O12008" i="4"/>
  <c r="O12009" i="4"/>
  <c r="O12010" i="4"/>
  <c r="O12011" i="4"/>
  <c r="O12012" i="4"/>
  <c r="O12013" i="4"/>
  <c r="O12014" i="4"/>
  <c r="O12015" i="4"/>
  <c r="O12016" i="4"/>
  <c r="O12017" i="4"/>
  <c r="O12018" i="4"/>
  <c r="O12019" i="4"/>
  <c r="O12020" i="4"/>
  <c r="O12021" i="4"/>
  <c r="O12022" i="4"/>
  <c r="O12023" i="4"/>
  <c r="O12024" i="4"/>
  <c r="O12025" i="4"/>
  <c r="O12026" i="4"/>
  <c r="O12027" i="4"/>
  <c r="O12028" i="4"/>
  <c r="O12029" i="4"/>
  <c r="O12030" i="4"/>
  <c r="O12031" i="4"/>
  <c r="O12032" i="4"/>
  <c r="O12033" i="4"/>
  <c r="O12034" i="4"/>
  <c r="O12035" i="4"/>
  <c r="O12036" i="4"/>
  <c r="O12037" i="4"/>
  <c r="O12038" i="4"/>
  <c r="O12039" i="4"/>
  <c r="O12040" i="4"/>
  <c r="O12041" i="4"/>
  <c r="O12042" i="4"/>
  <c r="O12043" i="4"/>
  <c r="O12044" i="4"/>
  <c r="O12045" i="4"/>
  <c r="O12046" i="4"/>
  <c r="O12047" i="4"/>
  <c r="O12048" i="4"/>
  <c r="O12049" i="4"/>
  <c r="O12050" i="4"/>
  <c r="O12051" i="4"/>
  <c r="O12052" i="4"/>
  <c r="O12053" i="4"/>
  <c r="O12054" i="4"/>
  <c r="O12055" i="4"/>
  <c r="O12056" i="4"/>
  <c r="O12057" i="4"/>
  <c r="O12058" i="4"/>
  <c r="O12059" i="4"/>
  <c r="O12060" i="4"/>
  <c r="O12061" i="4"/>
  <c r="O12062" i="4"/>
  <c r="O12063" i="4"/>
  <c r="O12064" i="4"/>
  <c r="O12065" i="4"/>
  <c r="O12066" i="4"/>
  <c r="O12067" i="4"/>
  <c r="O12068" i="4"/>
  <c r="O12069" i="4"/>
  <c r="O12070" i="4"/>
  <c r="O12071" i="4"/>
  <c r="O12072" i="4"/>
  <c r="O12073" i="4"/>
  <c r="O12074" i="4"/>
  <c r="O12075" i="4"/>
  <c r="O12076" i="4"/>
  <c r="O12077" i="4"/>
  <c r="O12078" i="4"/>
  <c r="O12079" i="4"/>
  <c r="O12080" i="4"/>
  <c r="O12081" i="4"/>
  <c r="O12082" i="4"/>
  <c r="O12083" i="4"/>
  <c r="O12084" i="4"/>
  <c r="O12085" i="4"/>
  <c r="O12086" i="4"/>
  <c r="O12087" i="4"/>
  <c r="O12088" i="4"/>
  <c r="O12089" i="4"/>
  <c r="O12090" i="4"/>
  <c r="O12091" i="4"/>
  <c r="O12092" i="4"/>
  <c r="O12093" i="4"/>
  <c r="O12094" i="4"/>
  <c r="O12095" i="4"/>
  <c r="O12096" i="4"/>
  <c r="O12097" i="4"/>
  <c r="O12098" i="4"/>
  <c r="O12099" i="4"/>
  <c r="O12100" i="4"/>
  <c r="O12101" i="4"/>
  <c r="O12102" i="4"/>
  <c r="O12103" i="4"/>
  <c r="O12104" i="4"/>
  <c r="O12105" i="4"/>
  <c r="O12106" i="4"/>
  <c r="O12107" i="4"/>
  <c r="O12108" i="4"/>
  <c r="O12109" i="4"/>
  <c r="O12110" i="4"/>
  <c r="O12111" i="4"/>
  <c r="O12112" i="4"/>
  <c r="O12113" i="4"/>
  <c r="O12114" i="4"/>
  <c r="O12115" i="4"/>
  <c r="O12116" i="4"/>
  <c r="O12117" i="4"/>
  <c r="O12119" i="4"/>
  <c r="O12120" i="4"/>
  <c r="O12121" i="4"/>
  <c r="O12122" i="4"/>
  <c r="O12123" i="4"/>
  <c r="O12124" i="4"/>
  <c r="O12125" i="4"/>
  <c r="O12126" i="4"/>
  <c r="O12127" i="4"/>
  <c r="O12128" i="4"/>
  <c r="O12129" i="4"/>
  <c r="O12130" i="4"/>
  <c r="O12131" i="4"/>
  <c r="O12132" i="4"/>
  <c r="O12133" i="4"/>
  <c r="O12134" i="4"/>
  <c r="O12135" i="4"/>
  <c r="O12136" i="4"/>
  <c r="O12137" i="4"/>
  <c r="O12138" i="4"/>
  <c r="O12139" i="4"/>
  <c r="O12140" i="4"/>
  <c r="O12141" i="4"/>
  <c r="O12142" i="4"/>
  <c r="O12143" i="4"/>
  <c r="O12144" i="4"/>
  <c r="O12145" i="4"/>
  <c r="O12146" i="4"/>
  <c r="O12147" i="4"/>
  <c r="O12148" i="4"/>
  <c r="O12149" i="4"/>
  <c r="O12150" i="4"/>
  <c r="O12151" i="4"/>
  <c r="O12152" i="4"/>
  <c r="O12153" i="4"/>
  <c r="O12154" i="4"/>
  <c r="O12155" i="4"/>
  <c r="O12156" i="4"/>
  <c r="O12157" i="4"/>
  <c r="O12158" i="4"/>
  <c r="O12159" i="4"/>
  <c r="O12160" i="4"/>
  <c r="O12161" i="4"/>
  <c r="O12162" i="4"/>
  <c r="O12163" i="4"/>
  <c r="O12164" i="4"/>
  <c r="O12165" i="4"/>
  <c r="O12166" i="4"/>
  <c r="O12167" i="4"/>
  <c r="O12168" i="4"/>
  <c r="O12169" i="4"/>
  <c r="O12170" i="4"/>
  <c r="O12171" i="4"/>
  <c r="O12172" i="4"/>
  <c r="O12173" i="4"/>
  <c r="O12174" i="4"/>
  <c r="O12175" i="4"/>
  <c r="O12176" i="4"/>
  <c r="O12177" i="4"/>
  <c r="O12178" i="4"/>
  <c r="O12179" i="4"/>
  <c r="O12180" i="4"/>
  <c r="O12181" i="4"/>
  <c r="O12182" i="4"/>
  <c r="O12183" i="4"/>
  <c r="O12184" i="4"/>
  <c r="O12185" i="4"/>
  <c r="O12186" i="4"/>
  <c r="O12187" i="4"/>
  <c r="O12188" i="4"/>
  <c r="O12189" i="4"/>
  <c r="O12190" i="4"/>
  <c r="O12191" i="4"/>
  <c r="O12192" i="4"/>
  <c r="O12193" i="4"/>
  <c r="O12194" i="4"/>
  <c r="O12195" i="4"/>
  <c r="O12196" i="4"/>
  <c r="O12197" i="4"/>
  <c r="O12198" i="4"/>
  <c r="O12199" i="4"/>
  <c r="O12200" i="4"/>
  <c r="O12201" i="4"/>
  <c r="O12202" i="4"/>
  <c r="O12203" i="4"/>
  <c r="O12204" i="4"/>
  <c r="O12205" i="4"/>
  <c r="O12206" i="4"/>
  <c r="O12207" i="4"/>
  <c r="O12208" i="4"/>
  <c r="O12209" i="4"/>
  <c r="O12210" i="4"/>
  <c r="O12211" i="4"/>
  <c r="O12212" i="4"/>
  <c r="O12213" i="4"/>
  <c r="O12214" i="4"/>
  <c r="O12215" i="4"/>
  <c r="O12216" i="4"/>
  <c r="O12217" i="4"/>
  <c r="O12218" i="4"/>
  <c r="O12219" i="4"/>
  <c r="O12220" i="4"/>
  <c r="O12221" i="4"/>
  <c r="O12222" i="4"/>
  <c r="O12223" i="4"/>
  <c r="O12224" i="4"/>
  <c r="O12225" i="4"/>
  <c r="O12226" i="4"/>
  <c r="O12227" i="4"/>
  <c r="O12228" i="4"/>
  <c r="O12229" i="4"/>
  <c r="O12230" i="4"/>
  <c r="O12231" i="4"/>
  <c r="O12232" i="4"/>
  <c r="O12233" i="4"/>
  <c r="O12234" i="4"/>
  <c r="O12235" i="4"/>
  <c r="O12236" i="4"/>
  <c r="O12237" i="4"/>
  <c r="O12238" i="4"/>
  <c r="O12239" i="4"/>
  <c r="O12240" i="4"/>
  <c r="O12241" i="4"/>
  <c r="O12242" i="4"/>
  <c r="O12243" i="4"/>
  <c r="O12244" i="4"/>
  <c r="O12245" i="4"/>
  <c r="O12246" i="4"/>
  <c r="O12247" i="4"/>
  <c r="O12248" i="4"/>
  <c r="O12249" i="4"/>
  <c r="O12250" i="4"/>
  <c r="O12251" i="4"/>
  <c r="O12252" i="4"/>
  <c r="O12253" i="4"/>
  <c r="O12254" i="4"/>
  <c r="O12255" i="4"/>
  <c r="O12256" i="4"/>
  <c r="O12257" i="4"/>
  <c r="O12258" i="4"/>
  <c r="O12259" i="4"/>
  <c r="O12260" i="4"/>
  <c r="O12261" i="4"/>
  <c r="O12262" i="4"/>
  <c r="O12263" i="4"/>
  <c r="O12264" i="4"/>
  <c r="O12265" i="4"/>
  <c r="O12266" i="4"/>
  <c r="O12267" i="4"/>
  <c r="O12268" i="4"/>
  <c r="O12269" i="4"/>
  <c r="O12270" i="4"/>
  <c r="O12271" i="4"/>
  <c r="O12272" i="4"/>
  <c r="O12273" i="4"/>
  <c r="O12274" i="4"/>
  <c r="O12275" i="4"/>
  <c r="O12276" i="4"/>
  <c r="O12277" i="4"/>
  <c r="O12278" i="4"/>
  <c r="O12279" i="4"/>
  <c r="O12280" i="4"/>
  <c r="O12281" i="4"/>
  <c r="O12282" i="4"/>
  <c r="O12283" i="4"/>
  <c r="O12284" i="4"/>
  <c r="O12285" i="4"/>
  <c r="O12286" i="4"/>
  <c r="O12287" i="4"/>
  <c r="O12288" i="4"/>
  <c r="O12289" i="4"/>
  <c r="O12290" i="4"/>
  <c r="O12291" i="4"/>
  <c r="O12292" i="4"/>
  <c r="O12293" i="4"/>
  <c r="O12294" i="4"/>
  <c r="O12295" i="4"/>
  <c r="O12296" i="4"/>
  <c r="O12297" i="4"/>
  <c r="O12298" i="4"/>
  <c r="O12299" i="4"/>
  <c r="O12300" i="4"/>
  <c r="O12301" i="4"/>
  <c r="O12302" i="4"/>
  <c r="O12303" i="4"/>
  <c r="O12304" i="4"/>
  <c r="O12305" i="4"/>
  <c r="O12306" i="4"/>
  <c r="O12307" i="4"/>
  <c r="O12308" i="4"/>
  <c r="O12309" i="4"/>
  <c r="O12310" i="4"/>
  <c r="O12311" i="4"/>
  <c r="O12312" i="4"/>
  <c r="O12313" i="4"/>
  <c r="O12314" i="4"/>
  <c r="O12315" i="4"/>
  <c r="O12316" i="4"/>
  <c r="O12317" i="4"/>
  <c r="O12318" i="4"/>
  <c r="O12319" i="4"/>
  <c r="O12320" i="4"/>
  <c r="O12321" i="4"/>
  <c r="O12322" i="4"/>
  <c r="O12323" i="4"/>
  <c r="O12324" i="4"/>
  <c r="O12325" i="4"/>
  <c r="O12326" i="4"/>
  <c r="O12327" i="4"/>
  <c r="O12328" i="4"/>
  <c r="O12329" i="4"/>
  <c r="O12330" i="4"/>
  <c r="O12331" i="4"/>
  <c r="O12332" i="4"/>
  <c r="O12333" i="4"/>
  <c r="O12334" i="4"/>
  <c r="O12335" i="4"/>
  <c r="O12336" i="4"/>
  <c r="O12337" i="4"/>
  <c r="O12338" i="4"/>
  <c r="O12339" i="4"/>
  <c r="O12340" i="4"/>
  <c r="O12341" i="4"/>
  <c r="O12342" i="4"/>
  <c r="O12343" i="4"/>
  <c r="O12344" i="4"/>
  <c r="O12345" i="4"/>
  <c r="O12346" i="4"/>
  <c r="O12347" i="4"/>
  <c r="O12348" i="4"/>
  <c r="O12349" i="4"/>
  <c r="O12350" i="4"/>
  <c r="O12351" i="4"/>
  <c r="O12352" i="4"/>
  <c r="O12353" i="4"/>
  <c r="O12354" i="4"/>
  <c r="O12355" i="4"/>
  <c r="O12356" i="4"/>
  <c r="O12357" i="4"/>
  <c r="O12358" i="4"/>
  <c r="O12359" i="4"/>
  <c r="O12360" i="4"/>
  <c r="O12361" i="4"/>
  <c r="O12362" i="4"/>
  <c r="O12363" i="4"/>
  <c r="O12364" i="4"/>
  <c r="O12365" i="4"/>
  <c r="O12366" i="4"/>
  <c r="O12367" i="4"/>
  <c r="O12368" i="4"/>
  <c r="O12369" i="4"/>
  <c r="O12370" i="4"/>
  <c r="O12371" i="4"/>
  <c r="O12372" i="4"/>
  <c r="O12373" i="4"/>
  <c r="O12374" i="4"/>
  <c r="O12375" i="4"/>
  <c r="O12376" i="4"/>
  <c r="O12377" i="4"/>
  <c r="O12378" i="4"/>
  <c r="O12379" i="4"/>
  <c r="O12380" i="4"/>
  <c r="O12381" i="4"/>
  <c r="O12382" i="4"/>
  <c r="O12383" i="4"/>
  <c r="O12384" i="4"/>
  <c r="O12385" i="4"/>
  <c r="O12386" i="4"/>
  <c r="O12387" i="4"/>
  <c r="O12388" i="4"/>
  <c r="O12389" i="4"/>
  <c r="O12390" i="4"/>
  <c r="O12391" i="4"/>
  <c r="O12392" i="4"/>
  <c r="O12393" i="4"/>
  <c r="O12394" i="4"/>
  <c r="O12395" i="4"/>
  <c r="O12396" i="4"/>
  <c r="O12397" i="4"/>
  <c r="O12398" i="4"/>
  <c r="O12399" i="4"/>
  <c r="O12400" i="4"/>
  <c r="O12401" i="4"/>
  <c r="O12402" i="4"/>
  <c r="O12403" i="4"/>
  <c r="O12404" i="4"/>
  <c r="O12405" i="4"/>
  <c r="O12406" i="4"/>
  <c r="O12407" i="4"/>
  <c r="O12408" i="4"/>
  <c r="O12409" i="4"/>
  <c r="O12410" i="4"/>
  <c r="O12411" i="4"/>
  <c r="O12412" i="4"/>
  <c r="O12413" i="4"/>
  <c r="O12414" i="4"/>
  <c r="O12415" i="4"/>
  <c r="O12416" i="4"/>
  <c r="O12417" i="4"/>
  <c r="O12418" i="4"/>
  <c r="O12419" i="4"/>
  <c r="O12420" i="4"/>
  <c r="O12421" i="4"/>
  <c r="O12422" i="4"/>
  <c r="O12423" i="4"/>
  <c r="O12424" i="4"/>
  <c r="O12425" i="4"/>
  <c r="O12426" i="4"/>
  <c r="O12427" i="4"/>
  <c r="O12428" i="4"/>
  <c r="O12429" i="4"/>
  <c r="O12430" i="4"/>
  <c r="O12431" i="4"/>
  <c r="O12432" i="4"/>
  <c r="O12433" i="4"/>
  <c r="O12434" i="4"/>
  <c r="O12435" i="4"/>
  <c r="O12436" i="4"/>
  <c r="O12437" i="4"/>
  <c r="O12438" i="4"/>
  <c r="O12439" i="4"/>
  <c r="O12440" i="4"/>
  <c r="O12441" i="4"/>
  <c r="O12442" i="4"/>
  <c r="O12443" i="4"/>
  <c r="O12444" i="4"/>
  <c r="O12445" i="4"/>
  <c r="O12446" i="4"/>
  <c r="O12447" i="4"/>
  <c r="O12448" i="4"/>
  <c r="O12449" i="4"/>
  <c r="O12450" i="4"/>
  <c r="O12451" i="4"/>
  <c r="O12452" i="4"/>
  <c r="O12453" i="4"/>
  <c r="O12454" i="4"/>
  <c r="O12455" i="4"/>
  <c r="O12456" i="4"/>
  <c r="O12457" i="4"/>
  <c r="O12458" i="4"/>
  <c r="O12459" i="4"/>
  <c r="O12460" i="4"/>
  <c r="O12461" i="4"/>
  <c r="O12462" i="4"/>
  <c r="O12463" i="4"/>
  <c r="O12464" i="4"/>
  <c r="O12465" i="4"/>
  <c r="O12466" i="4"/>
  <c r="O12467" i="4"/>
  <c r="O12468" i="4"/>
  <c r="O12469" i="4"/>
  <c r="O12470" i="4"/>
  <c r="O12471" i="4"/>
  <c r="O12472" i="4"/>
  <c r="O12473" i="4"/>
  <c r="O12474" i="4"/>
  <c r="O12475" i="4"/>
  <c r="O12476" i="4"/>
  <c r="O12477" i="4"/>
  <c r="O12478" i="4"/>
  <c r="O12479" i="4"/>
  <c r="O12480" i="4"/>
  <c r="O12481" i="4"/>
  <c r="O12482" i="4"/>
  <c r="O12483" i="4"/>
  <c r="O12484" i="4"/>
  <c r="O12485" i="4"/>
  <c r="O12486" i="4"/>
  <c r="O12487" i="4"/>
  <c r="O12488" i="4"/>
  <c r="O12489" i="4"/>
  <c r="O12490" i="4"/>
  <c r="O12491" i="4"/>
  <c r="O12492" i="4"/>
  <c r="O12493" i="4"/>
  <c r="O12494" i="4"/>
  <c r="O12495" i="4"/>
  <c r="O12496" i="4"/>
  <c r="O12497" i="4"/>
  <c r="O12498" i="4"/>
  <c r="O12499" i="4"/>
  <c r="O12500" i="4"/>
  <c r="O12501" i="4"/>
  <c r="O12502" i="4"/>
  <c r="O12503" i="4"/>
  <c r="O12504" i="4"/>
  <c r="O12505" i="4"/>
  <c r="O12506" i="4"/>
  <c r="O12507" i="4"/>
  <c r="O12508" i="4"/>
  <c r="O12509" i="4"/>
  <c r="O12510" i="4"/>
  <c r="O12511" i="4"/>
  <c r="O12512" i="4"/>
  <c r="O12513" i="4"/>
  <c r="O12514" i="4"/>
  <c r="O12515" i="4"/>
  <c r="O12516" i="4"/>
  <c r="O12517" i="4"/>
  <c r="O12518" i="4"/>
  <c r="O12519" i="4"/>
  <c r="O12520" i="4"/>
  <c r="O12521" i="4"/>
  <c r="O12522" i="4"/>
  <c r="O12523" i="4"/>
  <c r="O12524" i="4"/>
  <c r="O12525" i="4"/>
  <c r="O12526" i="4"/>
  <c r="O12527" i="4"/>
  <c r="O12528" i="4"/>
  <c r="O12529" i="4"/>
  <c r="O12530" i="4"/>
  <c r="O12531" i="4"/>
  <c r="O12532" i="4"/>
  <c r="O12533" i="4"/>
  <c r="O12534" i="4"/>
  <c r="O12535" i="4"/>
  <c r="O12536" i="4"/>
  <c r="O12537" i="4"/>
  <c r="O12538" i="4"/>
  <c r="O12539" i="4"/>
  <c r="O12540" i="4"/>
  <c r="O12541" i="4"/>
  <c r="O12542" i="4"/>
  <c r="O12543" i="4"/>
  <c r="O12544" i="4"/>
  <c r="O12545" i="4"/>
  <c r="O12546" i="4"/>
  <c r="O12547" i="4"/>
  <c r="O12548" i="4"/>
  <c r="O12549" i="4"/>
  <c r="O12550" i="4"/>
  <c r="O12551" i="4"/>
  <c r="O12552" i="4"/>
  <c r="O12553" i="4"/>
  <c r="O12554" i="4"/>
  <c r="O12555" i="4"/>
  <c r="O12556" i="4"/>
  <c r="O12557" i="4"/>
  <c r="O12558" i="4"/>
  <c r="O12559" i="4"/>
  <c r="O12560" i="4"/>
  <c r="O12561" i="4"/>
  <c r="O12562" i="4"/>
  <c r="O12563" i="4"/>
  <c r="O12564" i="4"/>
  <c r="O12565" i="4"/>
  <c r="O12566" i="4"/>
  <c r="O12567" i="4"/>
  <c r="O12568" i="4"/>
  <c r="O12569" i="4"/>
  <c r="O12570" i="4"/>
  <c r="O12571" i="4"/>
  <c r="O12572" i="4"/>
  <c r="O12573" i="4"/>
  <c r="O12574" i="4"/>
  <c r="O12575" i="4"/>
  <c r="O12576" i="4"/>
  <c r="O12577" i="4"/>
  <c r="O12578" i="4"/>
  <c r="O12579" i="4"/>
  <c r="O12580" i="4"/>
  <c r="O12581" i="4"/>
  <c r="O12582" i="4"/>
  <c r="O12583" i="4"/>
  <c r="O12584" i="4"/>
  <c r="O12585" i="4"/>
  <c r="O12586" i="4"/>
  <c r="O12587" i="4"/>
  <c r="O12588" i="4"/>
  <c r="O12589" i="4"/>
  <c r="O12590" i="4"/>
  <c r="O12591" i="4"/>
  <c r="O12592" i="4"/>
  <c r="O12593" i="4"/>
  <c r="O12594" i="4"/>
  <c r="O12595" i="4"/>
  <c r="O12596" i="4"/>
  <c r="O12597" i="4"/>
  <c r="O12598" i="4"/>
  <c r="O12599" i="4"/>
  <c r="O12600" i="4"/>
  <c r="O12601" i="4"/>
  <c r="O12602" i="4"/>
  <c r="O12603" i="4"/>
  <c r="O12604" i="4"/>
  <c r="O12605" i="4"/>
  <c r="O12606" i="4"/>
  <c r="O12607" i="4"/>
  <c r="O12608" i="4"/>
  <c r="O12609" i="4"/>
  <c r="O12610" i="4"/>
  <c r="O12611" i="4"/>
  <c r="O12612" i="4"/>
  <c r="O12613" i="4"/>
  <c r="O12614" i="4"/>
  <c r="O12615" i="4"/>
  <c r="O12616" i="4"/>
  <c r="O12617" i="4"/>
  <c r="O12618" i="4"/>
  <c r="O12619" i="4"/>
  <c r="O12620" i="4"/>
  <c r="O12621" i="4"/>
  <c r="O12622" i="4"/>
  <c r="O12623" i="4"/>
  <c r="O12624" i="4"/>
  <c r="O12625" i="4"/>
  <c r="O12626" i="4"/>
  <c r="O12627" i="4"/>
  <c r="O12628" i="4"/>
  <c r="O12629" i="4"/>
  <c r="O12630" i="4"/>
  <c r="O12631" i="4"/>
  <c r="O12632" i="4"/>
  <c r="O12633" i="4"/>
  <c r="O12634" i="4"/>
  <c r="O12635" i="4"/>
  <c r="O12636" i="4"/>
  <c r="O12637" i="4"/>
  <c r="O12638" i="4"/>
  <c r="O12639" i="4"/>
  <c r="O12640" i="4"/>
  <c r="O12641" i="4"/>
  <c r="O12642" i="4"/>
  <c r="O12643" i="4"/>
  <c r="O12644" i="4"/>
  <c r="O12645" i="4"/>
  <c r="O12646" i="4"/>
  <c r="O12647" i="4"/>
  <c r="O12648" i="4"/>
  <c r="O12649" i="4"/>
  <c r="O12650" i="4"/>
  <c r="O12651" i="4"/>
  <c r="O12652" i="4"/>
  <c r="O12653" i="4"/>
  <c r="O12654" i="4"/>
  <c r="O12655" i="4"/>
  <c r="O12656" i="4"/>
  <c r="O12657" i="4"/>
  <c r="O12658" i="4"/>
  <c r="O12659" i="4"/>
  <c r="O12660" i="4"/>
  <c r="O12661" i="4"/>
  <c r="O12662" i="4"/>
  <c r="O12663" i="4"/>
  <c r="O12664" i="4"/>
  <c r="O12665" i="4"/>
  <c r="O12666" i="4"/>
  <c r="O12667" i="4"/>
  <c r="O12668" i="4"/>
  <c r="O12669" i="4"/>
  <c r="O12670" i="4"/>
  <c r="O12671" i="4"/>
  <c r="O12672" i="4"/>
  <c r="O12673" i="4"/>
  <c r="O12674" i="4"/>
  <c r="O12675" i="4"/>
  <c r="O12676" i="4"/>
  <c r="O12677" i="4"/>
  <c r="O12678" i="4"/>
  <c r="O12679" i="4"/>
  <c r="O12680" i="4"/>
  <c r="O12681" i="4"/>
  <c r="O12682" i="4"/>
  <c r="O12683" i="4"/>
  <c r="O12684" i="4"/>
  <c r="O12685" i="4"/>
  <c r="O12686" i="4"/>
  <c r="O12687" i="4"/>
  <c r="O12688" i="4"/>
  <c r="O12689" i="4"/>
  <c r="O12690" i="4"/>
  <c r="O12691" i="4"/>
  <c r="O12692" i="4"/>
  <c r="O12693" i="4"/>
  <c r="O12694" i="4"/>
  <c r="O12695" i="4"/>
  <c r="O12696" i="4"/>
  <c r="O12697" i="4"/>
  <c r="O12698" i="4"/>
  <c r="O12699" i="4"/>
  <c r="O12700" i="4"/>
  <c r="O12701" i="4"/>
  <c r="O12702" i="4"/>
  <c r="O12703" i="4"/>
  <c r="O12704" i="4"/>
  <c r="O12705" i="4"/>
  <c r="O12706" i="4"/>
  <c r="O12707" i="4"/>
  <c r="O12708" i="4"/>
  <c r="O12709" i="4"/>
  <c r="O12710" i="4"/>
  <c r="O12711" i="4"/>
  <c r="O12712" i="4"/>
  <c r="O12713" i="4"/>
  <c r="O12714" i="4"/>
  <c r="O12715" i="4"/>
  <c r="O12716" i="4"/>
  <c r="O12717" i="4"/>
  <c r="O12718" i="4"/>
  <c r="O12719" i="4"/>
  <c r="O12720" i="4"/>
  <c r="O12721" i="4"/>
  <c r="O12722" i="4"/>
  <c r="O12723" i="4"/>
  <c r="O12724" i="4"/>
  <c r="O12725" i="4"/>
  <c r="O12726" i="4"/>
  <c r="O12727" i="4"/>
  <c r="O12728" i="4"/>
  <c r="O12729" i="4"/>
  <c r="O12730" i="4"/>
  <c r="O12731" i="4"/>
  <c r="O12732" i="4"/>
  <c r="O12733" i="4"/>
  <c r="O12734" i="4"/>
  <c r="O12735" i="4"/>
  <c r="O12736" i="4"/>
  <c r="O12737" i="4"/>
  <c r="O12738" i="4"/>
  <c r="O12739" i="4"/>
  <c r="O12740" i="4"/>
  <c r="O12741" i="4"/>
  <c r="O12742" i="4"/>
  <c r="O12743" i="4"/>
  <c r="O12744" i="4"/>
  <c r="O12745" i="4"/>
  <c r="O12746" i="4"/>
  <c r="O12747" i="4"/>
  <c r="O12748" i="4"/>
  <c r="O12749" i="4"/>
  <c r="O12750" i="4"/>
  <c r="O12751" i="4"/>
  <c r="O12752" i="4"/>
  <c r="O12753" i="4"/>
  <c r="O12754" i="4"/>
  <c r="O12755" i="4"/>
  <c r="O12756" i="4"/>
  <c r="O12757" i="4"/>
  <c r="O12758" i="4"/>
  <c r="O12759" i="4"/>
  <c r="O12760" i="4"/>
  <c r="O12761" i="4"/>
  <c r="O12762" i="4"/>
  <c r="O12763" i="4"/>
  <c r="O12764" i="4"/>
  <c r="O12765" i="4"/>
  <c r="O12766" i="4"/>
  <c r="O12767" i="4"/>
  <c r="O12768" i="4"/>
  <c r="O12769" i="4"/>
  <c r="O12770" i="4"/>
  <c r="O12771" i="4"/>
  <c r="O12772" i="4"/>
  <c r="O12773" i="4"/>
  <c r="O12774" i="4"/>
  <c r="O12775" i="4"/>
  <c r="O12776" i="4"/>
  <c r="O12777" i="4"/>
  <c r="O12778" i="4"/>
  <c r="O12779" i="4"/>
  <c r="O12780" i="4"/>
  <c r="O12781" i="4"/>
  <c r="O12782" i="4"/>
  <c r="O12783" i="4"/>
  <c r="O12784" i="4"/>
  <c r="O12785" i="4"/>
  <c r="O12786" i="4"/>
  <c r="O12787" i="4"/>
  <c r="O12788" i="4"/>
  <c r="O12789" i="4"/>
  <c r="O12790" i="4"/>
  <c r="O12791" i="4"/>
  <c r="O12792" i="4"/>
  <c r="O12793" i="4"/>
  <c r="O12794" i="4"/>
  <c r="O12795" i="4"/>
  <c r="O12796" i="4"/>
  <c r="O12797" i="4"/>
  <c r="O12798" i="4"/>
  <c r="O12799" i="4"/>
  <c r="O12800" i="4"/>
  <c r="O12801" i="4"/>
  <c r="O12802" i="4"/>
  <c r="O12803" i="4"/>
  <c r="O12804" i="4"/>
  <c r="O12805" i="4"/>
  <c r="O12806" i="4"/>
  <c r="O12807" i="4"/>
  <c r="O12808" i="4"/>
  <c r="O12809" i="4"/>
  <c r="O12810" i="4"/>
  <c r="O12811" i="4"/>
  <c r="O12812" i="4"/>
  <c r="O12813" i="4"/>
  <c r="O12814" i="4"/>
  <c r="O12815" i="4"/>
  <c r="O12816" i="4"/>
  <c r="O12817" i="4"/>
  <c r="O12818" i="4"/>
  <c r="O12819" i="4"/>
  <c r="O12820" i="4"/>
  <c r="O12821" i="4"/>
  <c r="O12822" i="4"/>
  <c r="O12823" i="4"/>
  <c r="O12824" i="4"/>
  <c r="O12825" i="4"/>
  <c r="O12826" i="4"/>
  <c r="O12827" i="4"/>
  <c r="O12828" i="4"/>
  <c r="O12829" i="4"/>
  <c r="O12830" i="4"/>
  <c r="O12831" i="4"/>
  <c r="O12832" i="4"/>
  <c r="O12833" i="4"/>
  <c r="O12834" i="4"/>
  <c r="O12835" i="4"/>
  <c r="O12836" i="4"/>
  <c r="O12837" i="4"/>
  <c r="O12838" i="4"/>
  <c r="O12839" i="4"/>
  <c r="O12840" i="4"/>
  <c r="O12841" i="4"/>
  <c r="O12842" i="4"/>
  <c r="O12843" i="4"/>
  <c r="O12844" i="4"/>
  <c r="O12845" i="4"/>
  <c r="O12846" i="4"/>
  <c r="O12847" i="4"/>
  <c r="O12848" i="4"/>
  <c r="O12849" i="4"/>
  <c r="O12850" i="4"/>
  <c r="O12851" i="4"/>
  <c r="O12852" i="4"/>
  <c r="O12853" i="4"/>
  <c r="O12854" i="4"/>
  <c r="O12855" i="4"/>
  <c r="O12856" i="4"/>
  <c r="O12857" i="4"/>
  <c r="O12858" i="4"/>
  <c r="O12859" i="4"/>
  <c r="O12860" i="4"/>
  <c r="O12861" i="4"/>
  <c r="O12862" i="4"/>
  <c r="O12863" i="4"/>
  <c r="O12864" i="4"/>
  <c r="O12865" i="4"/>
  <c r="O12866" i="4"/>
  <c r="O12867" i="4"/>
  <c r="O12868" i="4"/>
  <c r="O12869" i="4"/>
  <c r="O12870" i="4"/>
  <c r="O12871" i="4"/>
  <c r="O12872" i="4"/>
  <c r="O12873" i="4"/>
  <c r="O12874" i="4"/>
  <c r="O12875" i="4"/>
  <c r="O12876" i="4"/>
  <c r="O12877" i="4"/>
  <c r="O12878" i="4"/>
  <c r="O12879" i="4"/>
  <c r="O12880" i="4"/>
  <c r="O12881" i="4"/>
  <c r="O12882" i="4"/>
  <c r="O12883" i="4"/>
  <c r="O12884" i="4"/>
  <c r="O12885" i="4"/>
  <c r="O12886" i="4"/>
  <c r="O12887" i="4"/>
  <c r="O12888" i="4"/>
  <c r="O12889" i="4"/>
  <c r="O12890" i="4"/>
  <c r="O12891" i="4"/>
  <c r="O12892" i="4"/>
  <c r="O12893" i="4"/>
  <c r="O12894" i="4"/>
  <c r="O12895" i="4"/>
  <c r="O12896" i="4"/>
  <c r="O12897" i="4"/>
  <c r="O12898" i="4"/>
  <c r="O12899" i="4"/>
  <c r="O12900" i="4"/>
  <c r="O12901" i="4"/>
  <c r="O12902" i="4"/>
  <c r="O12903" i="4"/>
  <c r="O12904" i="4"/>
  <c r="O12905" i="4"/>
  <c r="O12906" i="4"/>
  <c r="O12907" i="4"/>
  <c r="O12908" i="4"/>
  <c r="O12909" i="4"/>
  <c r="O12910" i="4"/>
  <c r="O12911" i="4"/>
  <c r="O12912" i="4"/>
  <c r="O12913" i="4"/>
  <c r="O12914" i="4"/>
  <c r="O12915" i="4"/>
  <c r="O12916" i="4"/>
  <c r="O12917" i="4"/>
  <c r="O12918" i="4"/>
  <c r="O12919" i="4"/>
  <c r="O12920" i="4"/>
  <c r="O12921" i="4"/>
  <c r="O12922" i="4"/>
  <c r="O12923" i="4"/>
  <c r="O12924" i="4"/>
  <c r="O12925" i="4"/>
  <c r="O12926" i="4"/>
  <c r="O12927" i="4"/>
  <c r="O12928" i="4"/>
  <c r="O12929" i="4"/>
  <c r="O12930" i="4"/>
  <c r="O12931" i="4"/>
  <c r="O12932" i="4"/>
  <c r="O12933" i="4"/>
  <c r="O12934" i="4"/>
  <c r="O12935" i="4"/>
  <c r="O12936" i="4"/>
  <c r="O12937" i="4"/>
  <c r="O12938" i="4"/>
  <c r="O12939" i="4"/>
  <c r="O12940" i="4"/>
  <c r="O12941" i="4"/>
  <c r="O12942" i="4"/>
  <c r="O12943" i="4"/>
  <c r="O12944" i="4"/>
  <c r="O12945" i="4"/>
  <c r="O12946" i="4"/>
  <c r="O12947" i="4"/>
  <c r="O12948" i="4"/>
  <c r="O12949" i="4"/>
  <c r="O12950" i="4"/>
  <c r="O12951" i="4"/>
  <c r="O12952" i="4"/>
  <c r="O12953" i="4"/>
  <c r="O12954" i="4"/>
  <c r="O12955" i="4"/>
  <c r="O12956" i="4"/>
  <c r="O12957" i="4"/>
  <c r="O12958" i="4"/>
  <c r="O12959" i="4"/>
  <c r="O12960" i="4"/>
  <c r="O12961" i="4"/>
  <c r="O12962" i="4"/>
  <c r="O12963" i="4"/>
  <c r="O12964" i="4"/>
  <c r="O12965" i="4"/>
  <c r="O12966" i="4"/>
  <c r="O12967" i="4"/>
  <c r="O12968" i="4"/>
  <c r="O12969" i="4"/>
  <c r="O12970" i="4"/>
  <c r="O12971" i="4"/>
  <c r="O12972" i="4"/>
  <c r="O12973" i="4"/>
  <c r="O12974" i="4"/>
  <c r="O12975" i="4"/>
  <c r="O12976" i="4"/>
  <c r="O12977" i="4"/>
  <c r="O12978" i="4"/>
  <c r="O12979" i="4"/>
  <c r="O12980" i="4"/>
  <c r="O12981" i="4"/>
  <c r="O12982" i="4"/>
  <c r="O12983" i="4"/>
  <c r="O12984" i="4"/>
  <c r="O12985" i="4"/>
  <c r="O12986" i="4"/>
  <c r="O12987" i="4"/>
  <c r="O12988" i="4"/>
  <c r="O12989" i="4"/>
  <c r="O12990" i="4"/>
  <c r="O12991" i="4"/>
  <c r="O12992" i="4"/>
  <c r="O12993" i="4"/>
  <c r="O12994" i="4"/>
  <c r="O12995" i="4"/>
  <c r="O12996" i="4"/>
  <c r="O12997" i="4"/>
  <c r="O12998" i="4"/>
  <c r="O12999" i="4"/>
  <c r="O13000" i="4"/>
  <c r="O13001" i="4"/>
  <c r="O13002" i="4"/>
  <c r="O13003" i="4"/>
  <c r="O13004" i="4"/>
  <c r="O13005" i="4"/>
  <c r="O13006" i="4"/>
  <c r="O13007" i="4"/>
  <c r="O13008" i="4"/>
  <c r="O13009" i="4"/>
  <c r="O13010" i="4"/>
  <c r="O13011" i="4"/>
  <c r="O13012" i="4"/>
  <c r="O13013" i="4"/>
  <c r="O13014" i="4"/>
  <c r="O13015" i="4"/>
  <c r="O13016" i="4"/>
  <c r="O13017" i="4"/>
  <c r="O13018" i="4"/>
  <c r="O13019" i="4"/>
  <c r="O13020" i="4"/>
  <c r="O13021" i="4"/>
  <c r="O13022" i="4"/>
  <c r="O13023" i="4"/>
  <c r="O13024" i="4"/>
  <c r="O13025" i="4"/>
  <c r="O13026" i="4"/>
  <c r="O13027" i="4"/>
  <c r="O13028" i="4"/>
  <c r="O13029" i="4"/>
  <c r="O13030" i="4"/>
  <c r="O13031" i="4"/>
  <c r="O13032" i="4"/>
  <c r="O13033" i="4"/>
  <c r="O13034" i="4"/>
  <c r="O13035" i="4"/>
  <c r="O13036" i="4"/>
  <c r="O13037" i="4"/>
  <c r="O13038" i="4"/>
  <c r="O13039" i="4"/>
  <c r="O13040" i="4"/>
  <c r="O13041" i="4"/>
  <c r="O13042" i="4"/>
  <c r="O13043" i="4"/>
  <c r="O13044" i="4"/>
  <c r="O13045" i="4"/>
  <c r="O13046" i="4"/>
  <c r="O13047" i="4"/>
  <c r="O13048" i="4"/>
  <c r="O13049" i="4"/>
  <c r="O13050" i="4"/>
  <c r="O13051" i="4"/>
  <c r="O13052" i="4"/>
  <c r="O13053" i="4"/>
  <c r="O13054" i="4"/>
  <c r="O13055" i="4"/>
  <c r="O13056" i="4"/>
  <c r="O13057" i="4"/>
  <c r="O13058" i="4"/>
  <c r="O13059" i="4"/>
  <c r="O13060" i="4"/>
  <c r="O13061" i="4"/>
  <c r="O13062" i="4"/>
  <c r="O13063" i="4"/>
  <c r="O13064" i="4"/>
  <c r="O13065" i="4"/>
  <c r="O13066" i="4"/>
  <c r="O13067" i="4"/>
  <c r="O13068" i="4"/>
  <c r="O13069" i="4"/>
  <c r="O13070" i="4"/>
  <c r="O13071" i="4"/>
  <c r="O13072" i="4"/>
  <c r="O13073" i="4"/>
  <c r="O13074" i="4"/>
  <c r="O13075" i="4"/>
  <c r="O13076" i="4"/>
  <c r="O13077" i="4"/>
  <c r="O13078" i="4"/>
  <c r="O13079" i="4"/>
  <c r="O13080" i="4"/>
  <c r="O13081" i="4"/>
  <c r="O13082" i="4"/>
  <c r="O13083" i="4"/>
  <c r="O13084" i="4"/>
  <c r="O13085" i="4"/>
  <c r="O13086" i="4"/>
  <c r="O13087" i="4"/>
  <c r="O13088" i="4"/>
  <c r="O13089" i="4"/>
  <c r="O13090" i="4"/>
  <c r="O13091" i="4"/>
  <c r="O13092" i="4"/>
  <c r="O13093" i="4"/>
  <c r="O13094" i="4"/>
  <c r="O13095" i="4"/>
  <c r="O13096" i="4"/>
  <c r="O13097" i="4"/>
  <c r="O13098" i="4"/>
  <c r="O13099" i="4"/>
  <c r="O13100" i="4"/>
  <c r="O13101" i="4"/>
  <c r="O13102" i="4"/>
  <c r="O13103" i="4"/>
  <c r="O13104" i="4"/>
  <c r="O13105" i="4"/>
  <c r="O13106" i="4"/>
  <c r="O13107" i="4"/>
  <c r="O13108" i="4"/>
  <c r="O13109" i="4"/>
  <c r="O13110" i="4"/>
  <c r="O13111" i="4"/>
  <c r="O13112" i="4"/>
  <c r="O13113" i="4"/>
  <c r="O13114" i="4"/>
  <c r="O13115" i="4"/>
  <c r="O13116" i="4"/>
  <c r="O13117" i="4"/>
  <c r="O13118" i="4"/>
  <c r="O13119" i="4"/>
  <c r="O13120" i="4"/>
  <c r="O13121" i="4"/>
  <c r="O13122" i="4"/>
  <c r="O13123" i="4"/>
  <c r="O13124" i="4"/>
  <c r="O13125" i="4"/>
  <c r="O13126" i="4"/>
  <c r="O13127" i="4"/>
  <c r="O13128" i="4"/>
  <c r="O13129" i="4"/>
  <c r="O13130" i="4"/>
  <c r="O13131" i="4"/>
  <c r="O13132" i="4"/>
  <c r="O13133" i="4"/>
  <c r="O13134" i="4"/>
  <c r="O13135" i="4"/>
  <c r="O13136" i="4"/>
  <c r="O13137" i="4"/>
  <c r="O13138" i="4"/>
  <c r="O13139" i="4"/>
  <c r="O13140" i="4"/>
  <c r="O13141" i="4"/>
  <c r="O13142" i="4"/>
  <c r="O13143" i="4"/>
  <c r="O13144" i="4"/>
  <c r="O13145" i="4"/>
  <c r="O13146" i="4"/>
  <c r="O13147" i="4"/>
  <c r="O13148" i="4"/>
  <c r="O13149" i="4"/>
  <c r="O13150" i="4"/>
  <c r="O13151" i="4"/>
  <c r="O13152" i="4"/>
  <c r="O13153" i="4"/>
  <c r="O13154" i="4"/>
  <c r="O13155" i="4"/>
  <c r="O13156" i="4"/>
  <c r="O13157" i="4"/>
  <c r="O13158" i="4"/>
  <c r="O13159" i="4"/>
  <c r="O13160" i="4"/>
  <c r="O13161" i="4"/>
  <c r="O13162" i="4"/>
  <c r="O13163" i="4"/>
  <c r="O13164" i="4"/>
  <c r="O13165" i="4"/>
  <c r="O13166" i="4"/>
  <c r="O13167" i="4"/>
  <c r="O13168" i="4"/>
  <c r="O13169" i="4"/>
  <c r="O13170" i="4"/>
  <c r="O13171" i="4"/>
  <c r="O13172" i="4"/>
  <c r="O13173" i="4"/>
  <c r="O13174" i="4"/>
  <c r="O13175" i="4"/>
  <c r="O13176" i="4"/>
  <c r="O13177" i="4"/>
  <c r="O13178" i="4"/>
  <c r="O13179" i="4"/>
  <c r="O13180" i="4"/>
  <c r="O13181" i="4"/>
  <c r="O13182" i="4"/>
  <c r="O13183" i="4"/>
  <c r="O13184" i="4"/>
  <c r="O13185" i="4"/>
  <c r="O13186" i="4"/>
  <c r="O13187" i="4"/>
  <c r="O13188" i="4"/>
  <c r="O13189" i="4"/>
  <c r="O13190" i="4"/>
  <c r="O13191" i="4"/>
  <c r="O13192" i="4"/>
  <c r="O13193" i="4"/>
  <c r="O13194" i="4"/>
  <c r="O13195" i="4"/>
  <c r="O13196" i="4"/>
  <c r="O13197" i="4"/>
  <c r="O13198" i="4"/>
  <c r="O13199" i="4"/>
  <c r="O13200" i="4"/>
  <c r="O13201" i="4"/>
  <c r="O13202" i="4"/>
  <c r="O13203" i="4"/>
  <c r="O13204" i="4"/>
  <c r="O13205" i="4"/>
  <c r="O13206" i="4"/>
  <c r="O13207" i="4"/>
  <c r="O13208" i="4"/>
  <c r="O13209" i="4"/>
  <c r="O13210" i="4"/>
  <c r="O13211" i="4"/>
  <c r="O13212" i="4"/>
  <c r="O13213" i="4"/>
  <c r="O13214" i="4"/>
  <c r="O13215" i="4"/>
  <c r="O13216" i="4"/>
  <c r="O13217" i="4"/>
  <c r="O13218" i="4"/>
  <c r="O13219" i="4"/>
  <c r="O13220" i="4"/>
  <c r="O13221" i="4"/>
  <c r="O13222" i="4"/>
  <c r="O13223" i="4"/>
  <c r="O13224" i="4"/>
  <c r="O13225" i="4"/>
  <c r="O13226" i="4"/>
  <c r="O13227" i="4"/>
  <c r="O13228" i="4"/>
  <c r="O13229" i="4"/>
  <c r="O13230" i="4"/>
  <c r="O13231" i="4"/>
  <c r="O13232" i="4"/>
  <c r="O13233" i="4"/>
  <c r="O13234" i="4"/>
  <c r="O13235" i="4"/>
  <c r="O13236" i="4"/>
  <c r="O13237" i="4"/>
  <c r="O13238" i="4"/>
  <c r="O13239" i="4"/>
  <c r="O13240" i="4"/>
  <c r="O13241" i="4"/>
  <c r="O13242" i="4"/>
  <c r="O13243" i="4"/>
  <c r="O13244" i="4"/>
  <c r="O13245" i="4"/>
  <c r="O13246" i="4"/>
  <c r="O13247" i="4"/>
  <c r="O13248" i="4"/>
  <c r="O13249" i="4"/>
  <c r="O13250" i="4"/>
  <c r="O13251" i="4"/>
  <c r="O13252" i="4"/>
  <c r="O13253" i="4"/>
  <c r="O13254" i="4"/>
  <c r="O13255" i="4"/>
  <c r="O13256" i="4"/>
  <c r="O13257" i="4"/>
  <c r="O13258" i="4"/>
  <c r="O13259" i="4"/>
  <c r="O13260" i="4"/>
  <c r="O13261" i="4"/>
  <c r="O13262" i="4"/>
  <c r="O13263" i="4"/>
  <c r="O13264" i="4"/>
  <c r="O13265" i="4"/>
  <c r="O13266" i="4"/>
  <c r="O13267" i="4"/>
  <c r="O13268" i="4"/>
  <c r="O13269" i="4"/>
  <c r="O13270" i="4"/>
  <c r="O13271" i="4"/>
  <c r="O13272" i="4"/>
  <c r="O13273" i="4"/>
  <c r="O13274" i="4"/>
  <c r="O13275" i="4"/>
  <c r="O13276" i="4"/>
  <c r="O13277" i="4"/>
  <c r="O13278" i="4"/>
  <c r="O13279" i="4"/>
  <c r="O13280" i="4"/>
  <c r="O13281" i="4"/>
  <c r="O13282" i="4"/>
  <c r="O13283" i="4"/>
  <c r="O13284" i="4"/>
  <c r="O13285" i="4"/>
  <c r="O13286" i="4"/>
  <c r="O13287" i="4"/>
  <c r="O13288" i="4"/>
  <c r="O13289" i="4"/>
  <c r="O13290" i="4"/>
  <c r="O13291" i="4"/>
  <c r="O13292" i="4"/>
  <c r="O13293" i="4"/>
  <c r="O13294" i="4"/>
  <c r="O13295" i="4"/>
  <c r="O13296" i="4"/>
  <c r="O13297" i="4"/>
  <c r="O13298" i="4"/>
  <c r="O13299" i="4"/>
  <c r="O13300" i="4"/>
  <c r="O13301" i="4"/>
  <c r="O13302" i="4"/>
  <c r="O13303" i="4"/>
  <c r="O13304" i="4"/>
  <c r="O13305" i="4"/>
  <c r="O13306" i="4"/>
  <c r="O13307" i="4"/>
  <c r="O13308" i="4"/>
  <c r="O13309" i="4"/>
  <c r="O13310" i="4"/>
  <c r="O13311" i="4"/>
  <c r="O13312" i="4"/>
  <c r="O13313" i="4"/>
  <c r="O13314" i="4"/>
  <c r="O13315" i="4"/>
  <c r="O13316" i="4"/>
  <c r="O13317" i="4"/>
  <c r="O13318" i="4"/>
  <c r="O13319" i="4"/>
  <c r="O13320" i="4"/>
  <c r="O13321" i="4"/>
  <c r="O13322" i="4"/>
  <c r="O13323" i="4"/>
  <c r="O13324" i="4"/>
  <c r="O13325" i="4"/>
  <c r="O13326" i="4"/>
  <c r="O13327" i="4"/>
  <c r="O13328" i="4"/>
  <c r="O13329" i="4"/>
  <c r="O13330" i="4"/>
  <c r="O13331" i="4"/>
  <c r="O13332" i="4"/>
  <c r="O13333" i="4"/>
  <c r="O13334" i="4"/>
  <c r="O13335" i="4"/>
  <c r="O13336" i="4"/>
  <c r="O13337" i="4"/>
  <c r="O13338" i="4"/>
  <c r="O13339" i="4"/>
  <c r="O13340" i="4"/>
  <c r="O13341" i="4"/>
  <c r="O13342" i="4"/>
  <c r="O13343" i="4"/>
  <c r="O13344" i="4"/>
  <c r="O13345" i="4"/>
  <c r="O13346" i="4"/>
  <c r="O13347" i="4"/>
  <c r="O13348" i="4"/>
  <c r="O13349" i="4"/>
  <c r="O13350" i="4"/>
  <c r="O13351" i="4"/>
  <c r="O13352" i="4"/>
  <c r="O13353" i="4"/>
  <c r="O13354" i="4"/>
  <c r="O13355" i="4"/>
  <c r="O13356" i="4"/>
  <c r="O13357" i="4"/>
  <c r="O13358" i="4"/>
  <c r="O13359" i="4"/>
  <c r="O13360" i="4"/>
  <c r="O13361" i="4"/>
  <c r="O13362" i="4"/>
  <c r="O13363" i="4"/>
  <c r="O13364" i="4"/>
  <c r="O13365" i="4"/>
  <c r="O13366" i="4"/>
  <c r="O13367" i="4"/>
  <c r="O13368" i="4"/>
  <c r="O13369" i="4"/>
  <c r="O13370" i="4"/>
  <c r="O13371" i="4"/>
  <c r="O13372" i="4"/>
  <c r="O13373" i="4"/>
  <c r="O13374" i="4"/>
  <c r="O13375" i="4"/>
  <c r="O13376" i="4"/>
  <c r="O13377" i="4"/>
  <c r="O13378" i="4"/>
  <c r="O13379" i="4"/>
  <c r="O13380" i="4"/>
  <c r="O13381" i="4"/>
  <c r="O13382" i="4"/>
  <c r="O13383" i="4"/>
  <c r="O13384" i="4"/>
  <c r="O13385" i="4"/>
  <c r="O13386" i="4"/>
  <c r="O13387" i="4"/>
  <c r="O13388" i="4"/>
  <c r="O13389" i="4"/>
  <c r="O13390" i="4"/>
  <c r="O13391" i="4"/>
  <c r="O13392" i="4"/>
  <c r="O13393" i="4"/>
  <c r="O13394" i="4"/>
  <c r="O13395" i="4"/>
  <c r="O13396" i="4"/>
  <c r="O13397" i="4"/>
  <c r="O13398" i="4"/>
  <c r="O13399" i="4"/>
  <c r="O13400" i="4"/>
  <c r="O13401" i="4"/>
  <c r="O13402" i="4"/>
  <c r="O13403" i="4"/>
  <c r="O13404" i="4"/>
  <c r="O13405" i="4"/>
  <c r="O13406" i="4"/>
  <c r="O13407" i="4"/>
  <c r="O13408" i="4"/>
  <c r="O13409" i="4"/>
  <c r="O13410" i="4"/>
  <c r="O13411" i="4"/>
  <c r="O13412" i="4"/>
  <c r="O13413" i="4"/>
  <c r="O13414" i="4"/>
  <c r="O13415" i="4"/>
  <c r="O13416" i="4"/>
  <c r="O13417" i="4"/>
  <c r="O13418" i="4"/>
  <c r="O13419" i="4"/>
  <c r="O13420" i="4"/>
  <c r="O13421" i="4"/>
  <c r="O13422" i="4"/>
  <c r="O13423" i="4"/>
  <c r="O13424" i="4"/>
  <c r="O13425" i="4"/>
  <c r="O13426" i="4"/>
  <c r="O13427" i="4"/>
  <c r="O13428" i="4"/>
  <c r="O13429" i="4"/>
  <c r="O13430" i="4"/>
  <c r="O13431" i="4"/>
  <c r="O13432" i="4"/>
  <c r="O13433" i="4"/>
  <c r="O13434" i="4"/>
  <c r="O13435" i="4"/>
  <c r="O13436" i="4"/>
  <c r="O13437" i="4"/>
  <c r="O13438" i="4"/>
  <c r="O13439" i="4"/>
  <c r="O13440" i="4"/>
  <c r="O13441" i="4"/>
  <c r="O13442" i="4"/>
  <c r="O13443" i="4"/>
  <c r="O13444" i="4"/>
  <c r="O13445" i="4"/>
  <c r="O13446" i="4"/>
  <c r="O13447" i="4"/>
  <c r="O13448" i="4"/>
  <c r="O13449" i="4"/>
  <c r="O13450" i="4"/>
  <c r="O13451" i="4"/>
  <c r="O13452" i="4"/>
  <c r="O13453" i="4"/>
  <c r="O13454" i="4"/>
  <c r="O13455" i="4"/>
  <c r="O13456" i="4"/>
  <c r="O13457" i="4"/>
  <c r="O13458" i="4"/>
  <c r="O13459" i="4"/>
  <c r="O13460" i="4"/>
  <c r="O13461" i="4"/>
  <c r="O13462" i="4"/>
  <c r="O13463" i="4"/>
  <c r="O13464" i="4"/>
  <c r="O13465" i="4"/>
  <c r="O13466" i="4"/>
  <c r="O13467" i="4"/>
  <c r="O13468" i="4"/>
  <c r="O13469" i="4"/>
  <c r="O13470" i="4"/>
  <c r="O13471" i="4"/>
  <c r="O13472" i="4"/>
  <c r="O13473" i="4"/>
  <c r="O13474" i="4"/>
  <c r="O13475" i="4"/>
  <c r="O13476" i="4"/>
  <c r="O13477" i="4"/>
  <c r="O13478" i="4"/>
  <c r="O13479" i="4"/>
  <c r="O13480" i="4"/>
  <c r="O13481" i="4"/>
  <c r="O13482" i="4"/>
  <c r="O13483" i="4"/>
  <c r="O13484" i="4"/>
  <c r="O13485" i="4"/>
  <c r="O13486" i="4"/>
  <c r="O13487" i="4"/>
  <c r="O13488" i="4"/>
  <c r="O13489" i="4"/>
  <c r="O13490" i="4"/>
  <c r="O13491" i="4"/>
  <c r="O13492" i="4"/>
  <c r="O13493" i="4"/>
  <c r="O13494" i="4"/>
  <c r="O13495" i="4"/>
  <c r="O13496" i="4"/>
  <c r="O13497" i="4"/>
  <c r="O13498" i="4"/>
  <c r="O13499" i="4"/>
  <c r="O13500" i="4"/>
  <c r="O13501" i="4"/>
  <c r="O13502" i="4"/>
  <c r="O13503" i="4"/>
  <c r="O13504" i="4"/>
  <c r="O13505" i="4"/>
  <c r="O13506" i="4"/>
  <c r="O13507" i="4"/>
  <c r="O13508" i="4"/>
  <c r="O13509" i="4"/>
  <c r="O13510" i="4"/>
  <c r="O13511" i="4"/>
  <c r="O13512" i="4"/>
  <c r="O13513" i="4"/>
  <c r="O13514" i="4"/>
  <c r="O13515" i="4"/>
  <c r="O13516" i="4"/>
  <c r="O13517" i="4"/>
  <c r="O13518" i="4"/>
  <c r="O13519" i="4"/>
  <c r="O13520" i="4"/>
  <c r="O13521" i="4"/>
  <c r="O13522" i="4"/>
  <c r="O13523" i="4"/>
  <c r="O13524" i="4"/>
  <c r="O13525" i="4"/>
  <c r="O13526" i="4"/>
  <c r="O13527" i="4"/>
  <c r="O13528" i="4"/>
  <c r="O13529" i="4"/>
  <c r="O13530" i="4"/>
  <c r="O13531" i="4"/>
  <c r="O13532" i="4"/>
  <c r="O13533" i="4"/>
  <c r="O13534" i="4"/>
  <c r="O13535" i="4"/>
  <c r="O13536" i="4"/>
  <c r="O13537" i="4"/>
  <c r="O13538" i="4"/>
  <c r="O13539" i="4"/>
  <c r="O13540" i="4"/>
  <c r="O13541" i="4"/>
  <c r="O13542" i="4"/>
  <c r="O13543" i="4"/>
  <c r="O13544" i="4"/>
  <c r="O13545" i="4"/>
  <c r="O13546" i="4"/>
  <c r="O13547" i="4"/>
  <c r="O13548" i="4"/>
  <c r="O13549" i="4"/>
  <c r="O13550" i="4"/>
  <c r="O13551" i="4"/>
  <c r="O13552" i="4"/>
  <c r="O13553" i="4"/>
  <c r="O13554" i="4"/>
  <c r="O13555" i="4"/>
  <c r="O13556" i="4"/>
  <c r="O13557" i="4"/>
  <c r="O13558" i="4"/>
  <c r="O13559" i="4"/>
  <c r="O13560" i="4"/>
  <c r="O13561" i="4"/>
  <c r="O13562" i="4"/>
  <c r="O13563" i="4"/>
  <c r="O13564" i="4"/>
  <c r="O13565" i="4"/>
  <c r="O13566" i="4"/>
  <c r="O13567" i="4"/>
  <c r="O13568" i="4"/>
  <c r="O13569" i="4"/>
  <c r="O13570" i="4"/>
  <c r="O13571" i="4"/>
  <c r="O13572" i="4"/>
  <c r="O13573" i="4"/>
  <c r="O13574" i="4"/>
  <c r="O13575" i="4"/>
  <c r="O13576" i="4"/>
  <c r="O13577" i="4"/>
  <c r="O13578" i="4"/>
  <c r="O13579" i="4"/>
  <c r="O13580" i="4"/>
  <c r="O13581" i="4"/>
  <c r="O13582" i="4"/>
  <c r="O13583" i="4"/>
  <c r="O13584" i="4"/>
  <c r="O13585" i="4"/>
  <c r="O13586" i="4"/>
  <c r="O13587" i="4"/>
  <c r="O13588" i="4"/>
  <c r="O13589" i="4"/>
  <c r="O13590" i="4"/>
  <c r="O13591" i="4"/>
  <c r="O13592" i="4"/>
  <c r="O13593" i="4"/>
  <c r="O13594" i="4"/>
  <c r="O13595" i="4"/>
  <c r="O13596" i="4"/>
  <c r="O13597" i="4"/>
  <c r="O13598" i="4"/>
  <c r="O13599" i="4"/>
  <c r="O13600" i="4"/>
  <c r="O13601" i="4"/>
  <c r="O13602" i="4"/>
  <c r="O13603" i="4"/>
  <c r="O13604" i="4"/>
  <c r="O13605" i="4"/>
  <c r="O13606" i="4"/>
  <c r="O13607" i="4"/>
  <c r="O13608" i="4"/>
  <c r="O13609" i="4"/>
  <c r="O13610" i="4"/>
  <c r="O13611" i="4"/>
  <c r="O13612" i="4"/>
  <c r="O13613" i="4"/>
  <c r="O13614" i="4"/>
  <c r="O13615" i="4"/>
  <c r="O13616" i="4"/>
  <c r="O13617" i="4"/>
  <c r="O13618" i="4"/>
  <c r="O13619" i="4"/>
  <c r="O13620" i="4"/>
  <c r="O13621" i="4"/>
  <c r="O13622" i="4"/>
  <c r="O13623" i="4"/>
  <c r="O13624" i="4"/>
  <c r="O13625" i="4"/>
  <c r="O13626" i="4"/>
  <c r="O13627" i="4"/>
  <c r="O13628" i="4"/>
  <c r="O13629" i="4"/>
  <c r="O13630" i="4"/>
  <c r="O13631" i="4"/>
  <c r="O13632" i="4"/>
  <c r="O13633" i="4"/>
  <c r="O13634" i="4"/>
  <c r="O13635" i="4"/>
  <c r="O13636" i="4"/>
  <c r="O13637" i="4"/>
  <c r="O13638" i="4"/>
  <c r="O13639" i="4"/>
  <c r="O13640" i="4"/>
  <c r="O13641" i="4"/>
  <c r="O13642" i="4"/>
  <c r="O13643" i="4"/>
  <c r="O13644" i="4"/>
  <c r="O13645" i="4"/>
  <c r="O13646" i="4"/>
  <c r="O13647" i="4"/>
  <c r="O13648" i="4"/>
  <c r="O13649" i="4"/>
  <c r="O13650" i="4"/>
  <c r="O13651" i="4"/>
  <c r="O13652" i="4"/>
  <c r="O13653" i="4"/>
  <c r="O13654" i="4"/>
  <c r="O13655" i="4"/>
  <c r="O13656" i="4"/>
  <c r="O13657" i="4"/>
  <c r="O13658" i="4"/>
  <c r="O13659" i="4"/>
  <c r="O13660" i="4"/>
  <c r="O13661" i="4"/>
  <c r="O13662" i="4"/>
  <c r="O13663" i="4"/>
  <c r="O13664" i="4"/>
  <c r="O13665" i="4"/>
  <c r="O13666" i="4"/>
  <c r="O13667" i="4"/>
  <c r="O13668" i="4"/>
  <c r="O13669" i="4"/>
  <c r="O13670" i="4"/>
  <c r="O13671" i="4"/>
  <c r="O13672" i="4"/>
  <c r="O13673" i="4"/>
  <c r="O13674" i="4"/>
  <c r="O13675" i="4"/>
  <c r="O13676" i="4"/>
  <c r="O13677" i="4"/>
  <c r="O13678" i="4"/>
  <c r="O13679" i="4"/>
  <c r="O13680" i="4"/>
  <c r="O13681" i="4"/>
  <c r="O13682" i="4"/>
  <c r="O13683" i="4"/>
  <c r="O13684" i="4"/>
  <c r="O13685" i="4"/>
  <c r="O13686" i="4"/>
  <c r="O13687" i="4"/>
  <c r="O13688" i="4"/>
  <c r="O13689" i="4"/>
  <c r="O13690" i="4"/>
  <c r="O13691" i="4"/>
  <c r="O13692" i="4"/>
  <c r="O13693" i="4"/>
  <c r="O13694" i="4"/>
  <c r="O13695" i="4"/>
  <c r="O13696" i="4"/>
  <c r="O13697" i="4"/>
  <c r="O13698" i="4"/>
  <c r="O13699" i="4"/>
  <c r="O13700" i="4"/>
  <c r="O13701" i="4"/>
  <c r="O13702" i="4"/>
  <c r="O13703" i="4"/>
  <c r="O13704" i="4"/>
  <c r="O13705" i="4"/>
  <c r="O13706" i="4"/>
  <c r="O13707" i="4"/>
  <c r="O13708" i="4"/>
  <c r="O13709" i="4"/>
  <c r="O13710" i="4"/>
  <c r="O13711" i="4"/>
  <c r="O13712" i="4"/>
  <c r="O13713" i="4"/>
  <c r="O13714" i="4"/>
  <c r="O13715" i="4"/>
  <c r="O13716" i="4"/>
  <c r="O13717" i="4"/>
  <c r="O13718" i="4"/>
  <c r="O13719" i="4"/>
  <c r="O13720" i="4"/>
  <c r="O13721" i="4"/>
  <c r="O13722" i="4"/>
  <c r="O13723" i="4"/>
  <c r="O13724" i="4"/>
  <c r="O13725" i="4"/>
  <c r="O13726" i="4"/>
  <c r="O13727" i="4"/>
  <c r="O13728" i="4"/>
  <c r="O13729" i="4"/>
  <c r="O13730" i="4"/>
  <c r="O13731" i="4"/>
  <c r="O13732" i="4"/>
  <c r="O13733" i="4"/>
  <c r="O13734" i="4"/>
  <c r="O13735" i="4"/>
  <c r="O13736" i="4"/>
  <c r="O13737" i="4"/>
  <c r="O13738" i="4"/>
  <c r="O13739" i="4"/>
  <c r="O13740" i="4"/>
  <c r="O13741" i="4"/>
  <c r="O13742" i="4"/>
  <c r="O13743" i="4"/>
  <c r="O13744" i="4"/>
  <c r="O13745" i="4"/>
  <c r="O13746" i="4"/>
  <c r="O13747" i="4"/>
  <c r="O13748" i="4"/>
  <c r="O13749" i="4"/>
  <c r="O13750" i="4"/>
  <c r="O13751" i="4"/>
  <c r="O13752" i="4"/>
  <c r="O13753" i="4"/>
  <c r="O13754" i="4"/>
  <c r="O13755" i="4"/>
  <c r="O13756" i="4"/>
  <c r="O13757" i="4"/>
  <c r="O13758" i="4"/>
  <c r="O13759" i="4"/>
  <c r="O13760" i="4"/>
  <c r="O13761" i="4"/>
  <c r="O13762" i="4"/>
  <c r="O13763" i="4"/>
  <c r="O13764" i="4"/>
  <c r="O13765" i="4"/>
  <c r="O13766" i="4"/>
  <c r="O13767" i="4"/>
  <c r="O13768" i="4"/>
  <c r="O13769" i="4"/>
  <c r="O13770" i="4"/>
  <c r="O13771" i="4"/>
  <c r="O13772" i="4"/>
  <c r="O13773" i="4"/>
  <c r="O13774" i="4"/>
  <c r="O13775" i="4"/>
  <c r="O13776" i="4"/>
  <c r="O13777" i="4"/>
  <c r="O13778" i="4"/>
  <c r="O13779" i="4"/>
  <c r="O13780" i="4"/>
  <c r="O13781" i="4"/>
  <c r="O13782" i="4"/>
  <c r="O13783" i="4"/>
  <c r="O13784" i="4"/>
  <c r="O13785" i="4"/>
  <c r="O13786" i="4"/>
  <c r="O13787" i="4"/>
  <c r="O13788" i="4"/>
  <c r="O13789" i="4"/>
  <c r="O13790" i="4"/>
  <c r="O13791" i="4"/>
  <c r="O13792" i="4"/>
  <c r="O13793" i="4"/>
  <c r="O13794" i="4"/>
  <c r="O13795" i="4"/>
  <c r="O13796" i="4"/>
  <c r="O13797" i="4"/>
  <c r="O13798" i="4"/>
  <c r="O13799" i="4"/>
  <c r="O13800" i="4"/>
  <c r="O13801" i="4"/>
  <c r="O13802" i="4"/>
  <c r="O13803" i="4"/>
  <c r="O13804" i="4"/>
  <c r="O13805" i="4"/>
  <c r="O13806" i="4"/>
  <c r="O13807" i="4"/>
  <c r="O13808" i="4"/>
  <c r="O13809" i="4"/>
  <c r="O13810" i="4"/>
  <c r="O13811" i="4"/>
  <c r="O13812" i="4"/>
  <c r="O13813" i="4"/>
  <c r="O13814" i="4"/>
  <c r="O13815" i="4"/>
  <c r="O13816" i="4"/>
  <c r="O13817" i="4"/>
  <c r="O13818" i="4"/>
  <c r="O13819" i="4"/>
  <c r="O13820" i="4"/>
  <c r="O13821" i="4"/>
  <c r="O13822" i="4"/>
  <c r="O13823" i="4"/>
  <c r="O13824" i="4"/>
  <c r="O13825" i="4"/>
  <c r="O13826" i="4"/>
  <c r="O13827" i="4"/>
  <c r="O13828" i="4"/>
  <c r="O13829" i="4"/>
  <c r="O13830" i="4"/>
  <c r="O13831" i="4"/>
  <c r="O13832" i="4"/>
  <c r="O13833" i="4"/>
  <c r="O13834" i="4"/>
  <c r="O13835" i="4"/>
  <c r="O13836" i="4"/>
  <c r="O13837" i="4"/>
  <c r="O13838" i="4"/>
  <c r="O13839" i="4"/>
  <c r="O13840" i="4"/>
  <c r="O13841" i="4"/>
  <c r="O13842" i="4"/>
  <c r="O13843" i="4"/>
  <c r="O13844" i="4"/>
  <c r="O13845" i="4"/>
  <c r="O13846" i="4"/>
  <c r="O13847" i="4"/>
  <c r="O13848" i="4"/>
  <c r="O13849" i="4"/>
  <c r="O13850" i="4"/>
  <c r="O13851" i="4"/>
  <c r="O13852" i="4"/>
  <c r="O13853" i="4"/>
  <c r="O13854" i="4"/>
  <c r="O13855" i="4"/>
  <c r="O13856" i="4"/>
  <c r="O13857" i="4"/>
  <c r="O13858" i="4"/>
  <c r="O13859" i="4"/>
  <c r="O13860" i="4"/>
  <c r="O13861" i="4"/>
  <c r="O13862" i="4"/>
  <c r="O13863" i="4"/>
  <c r="O13864" i="4"/>
  <c r="O13865" i="4"/>
  <c r="O13866" i="4"/>
  <c r="O13867" i="4"/>
  <c r="O13868" i="4"/>
  <c r="O13869" i="4"/>
  <c r="O13870" i="4"/>
  <c r="O13871" i="4"/>
  <c r="O13872" i="4"/>
  <c r="O13873" i="4"/>
  <c r="O13874" i="4"/>
  <c r="O13875" i="4"/>
  <c r="O13876" i="4"/>
  <c r="O13877" i="4"/>
  <c r="O13878" i="4"/>
  <c r="O13879" i="4"/>
  <c r="O13880" i="4"/>
  <c r="O13881" i="4"/>
  <c r="O13882" i="4"/>
  <c r="O13883" i="4"/>
  <c r="O13884" i="4"/>
  <c r="O13885" i="4"/>
  <c r="O13886" i="4"/>
  <c r="O13887" i="4"/>
  <c r="O13888" i="4"/>
  <c r="O13889" i="4"/>
  <c r="O13890" i="4"/>
  <c r="O13891" i="4"/>
  <c r="O13892" i="4"/>
  <c r="O13893" i="4"/>
  <c r="O13894" i="4"/>
  <c r="O13895" i="4"/>
  <c r="O13896" i="4"/>
  <c r="O13897" i="4"/>
  <c r="O13898" i="4"/>
  <c r="O13899" i="4"/>
  <c r="O13900" i="4"/>
  <c r="O13901" i="4"/>
  <c r="O13902" i="4"/>
  <c r="O13903" i="4"/>
  <c r="O13904" i="4"/>
  <c r="O13905" i="4"/>
  <c r="O13906" i="4"/>
  <c r="O13907" i="4"/>
  <c r="O13908" i="4"/>
  <c r="O13909" i="4"/>
  <c r="O13910" i="4"/>
  <c r="O13911" i="4"/>
  <c r="O13912" i="4"/>
  <c r="O13913" i="4"/>
  <c r="O13914" i="4"/>
  <c r="O13915" i="4"/>
  <c r="O13916" i="4"/>
  <c r="O13917" i="4"/>
  <c r="O13918" i="4"/>
  <c r="O13919" i="4"/>
  <c r="O13920" i="4"/>
  <c r="O13921" i="4"/>
  <c r="O13922" i="4"/>
  <c r="O13923" i="4"/>
  <c r="O13924" i="4"/>
  <c r="O13925" i="4"/>
  <c r="O13926" i="4"/>
  <c r="O13927" i="4"/>
  <c r="O13928" i="4"/>
  <c r="O13929" i="4"/>
  <c r="O13930" i="4"/>
  <c r="O13931" i="4"/>
  <c r="O13932" i="4"/>
  <c r="O13933" i="4"/>
  <c r="O13934" i="4"/>
  <c r="O13935" i="4"/>
  <c r="O13936" i="4"/>
  <c r="O13937" i="4"/>
  <c r="O13938" i="4"/>
  <c r="O13939" i="4"/>
  <c r="O13940" i="4"/>
  <c r="O13941" i="4"/>
  <c r="O13942" i="4"/>
  <c r="O13943" i="4"/>
  <c r="O13944" i="4"/>
  <c r="O13945" i="4"/>
  <c r="O13946" i="4"/>
  <c r="O13947" i="4"/>
  <c r="O13948" i="4"/>
  <c r="O13949" i="4"/>
  <c r="O13950" i="4"/>
  <c r="O13951" i="4"/>
  <c r="O13952" i="4"/>
  <c r="O13953" i="4"/>
  <c r="O13954" i="4"/>
  <c r="O13955" i="4"/>
  <c r="O13956" i="4"/>
  <c r="O13957" i="4"/>
  <c r="O13958" i="4"/>
  <c r="O13959" i="4"/>
  <c r="O13960" i="4"/>
  <c r="O13961" i="4"/>
  <c r="O13962" i="4"/>
  <c r="O13963" i="4"/>
  <c r="O13964" i="4"/>
  <c r="O13965" i="4"/>
  <c r="O13966" i="4"/>
  <c r="O13967" i="4"/>
  <c r="O13968" i="4"/>
  <c r="O13969" i="4"/>
  <c r="O13970" i="4"/>
  <c r="O13971" i="4"/>
  <c r="O13972" i="4"/>
  <c r="O13973" i="4"/>
  <c r="O13974" i="4"/>
  <c r="O13975" i="4"/>
  <c r="O13976" i="4"/>
  <c r="O13977" i="4"/>
  <c r="O13978" i="4"/>
  <c r="O13979" i="4"/>
  <c r="O13980" i="4"/>
  <c r="O13981" i="4"/>
  <c r="O13982" i="4"/>
  <c r="O13983" i="4"/>
  <c r="O13984" i="4"/>
  <c r="O13985" i="4"/>
  <c r="O13986" i="4"/>
  <c r="O13987" i="4"/>
  <c r="O13988" i="4"/>
  <c r="O13989" i="4"/>
  <c r="O13990" i="4"/>
  <c r="O13991" i="4"/>
  <c r="O13992" i="4"/>
  <c r="O13993" i="4"/>
  <c r="O13994" i="4"/>
  <c r="O13995" i="4"/>
  <c r="O13996" i="4"/>
  <c r="O13997" i="4"/>
  <c r="O13998" i="4"/>
  <c r="O13999" i="4"/>
  <c r="O14000" i="4"/>
  <c r="O14001" i="4"/>
  <c r="O14002" i="4"/>
  <c r="O14003" i="4"/>
  <c r="O14004" i="4"/>
  <c r="O14005" i="4"/>
  <c r="O14006" i="4"/>
  <c r="O14007" i="4"/>
  <c r="O14008" i="4"/>
  <c r="O14009" i="4"/>
  <c r="O14010" i="4"/>
  <c r="O14011" i="4"/>
  <c r="O14012" i="4"/>
  <c r="O14013" i="4"/>
  <c r="O14014" i="4"/>
  <c r="O14015" i="4"/>
  <c r="O14016" i="4"/>
  <c r="O14017" i="4"/>
  <c r="O14018" i="4"/>
  <c r="O14019" i="4"/>
  <c r="O14020" i="4"/>
  <c r="O14021" i="4"/>
  <c r="O14022" i="4"/>
  <c r="O14023" i="4"/>
  <c r="O14024" i="4"/>
  <c r="O14025" i="4"/>
  <c r="O14026" i="4"/>
  <c r="O14027" i="4"/>
  <c r="O14028" i="4"/>
  <c r="O14029" i="4"/>
  <c r="O14030" i="4"/>
  <c r="O14031" i="4"/>
  <c r="O14032" i="4"/>
  <c r="O14033" i="4"/>
  <c r="O14034" i="4"/>
  <c r="O14035" i="4"/>
  <c r="O14036" i="4"/>
  <c r="O14037" i="4"/>
  <c r="O14038" i="4"/>
  <c r="O14039" i="4"/>
  <c r="O14040" i="4"/>
  <c r="O14041" i="4"/>
  <c r="O14042" i="4"/>
  <c r="O14043" i="4"/>
  <c r="O14044" i="4"/>
  <c r="O14045" i="4"/>
  <c r="O14046" i="4"/>
  <c r="O14047" i="4"/>
  <c r="O14048" i="4"/>
  <c r="O14049" i="4"/>
  <c r="O14050" i="4"/>
  <c r="O14051" i="4"/>
  <c r="O14052" i="4"/>
  <c r="O14053" i="4"/>
  <c r="O14054" i="4"/>
  <c r="O14055" i="4"/>
  <c r="O14056" i="4"/>
  <c r="O14057" i="4"/>
  <c r="O14058" i="4"/>
  <c r="O14059" i="4"/>
  <c r="O14060" i="4"/>
  <c r="O14061" i="4"/>
  <c r="O14062" i="4"/>
  <c r="O14063" i="4"/>
  <c r="O14064" i="4"/>
  <c r="O14065" i="4"/>
  <c r="O14066" i="4"/>
  <c r="O14067" i="4"/>
  <c r="O14068" i="4"/>
  <c r="O14069" i="4"/>
  <c r="O14070" i="4"/>
  <c r="O14071" i="4"/>
  <c r="O14072" i="4"/>
  <c r="O14073" i="4"/>
  <c r="O14074" i="4"/>
  <c r="O14075" i="4"/>
  <c r="O14076" i="4"/>
  <c r="O14077" i="4"/>
  <c r="O14078" i="4"/>
  <c r="O14079" i="4"/>
  <c r="O14080" i="4"/>
  <c r="O14081" i="4"/>
  <c r="O14082" i="4"/>
  <c r="O14083" i="4"/>
  <c r="O14084" i="4"/>
  <c r="O14085" i="4"/>
  <c r="O14086" i="4"/>
  <c r="O14087" i="4"/>
  <c r="O14088" i="4"/>
  <c r="O14089" i="4"/>
  <c r="O14090" i="4"/>
  <c r="O14091" i="4"/>
  <c r="O14092" i="4"/>
  <c r="O14093" i="4"/>
  <c r="O14094" i="4"/>
  <c r="O14095" i="4"/>
  <c r="O14096" i="4"/>
  <c r="O14097" i="4"/>
  <c r="O14098" i="4"/>
  <c r="O14099" i="4"/>
  <c r="O14100" i="4"/>
  <c r="O14101" i="4"/>
  <c r="O14102" i="4"/>
  <c r="O14103" i="4"/>
  <c r="O14104" i="4"/>
  <c r="O14105" i="4"/>
  <c r="O14106" i="4"/>
  <c r="O14107" i="4"/>
  <c r="O14108" i="4"/>
  <c r="O14109" i="4"/>
  <c r="O14110" i="4"/>
  <c r="O14111" i="4"/>
  <c r="O14112" i="4"/>
  <c r="O14113" i="4"/>
  <c r="O14114" i="4"/>
  <c r="O14115" i="4"/>
  <c r="O14116" i="4"/>
  <c r="O14117" i="4"/>
  <c r="O14118" i="4"/>
  <c r="O14119" i="4"/>
  <c r="O14120" i="4"/>
  <c r="O14121" i="4"/>
  <c r="O14122" i="4"/>
  <c r="O14123" i="4"/>
  <c r="O14124" i="4"/>
  <c r="O14125" i="4"/>
  <c r="O14126" i="4"/>
  <c r="O14127" i="4"/>
  <c r="O14128" i="4"/>
  <c r="O14129" i="4"/>
  <c r="O14130" i="4"/>
  <c r="O14131" i="4"/>
  <c r="O14132" i="4"/>
  <c r="O14133" i="4"/>
  <c r="O14134" i="4"/>
  <c r="O14135" i="4"/>
  <c r="O14136" i="4"/>
  <c r="O14137" i="4"/>
  <c r="O14138" i="4"/>
  <c r="O14139" i="4"/>
  <c r="O14140" i="4"/>
  <c r="O14141" i="4"/>
  <c r="O14142" i="4"/>
  <c r="O14143" i="4"/>
  <c r="O14144" i="4"/>
  <c r="O14145" i="4"/>
  <c r="O14146" i="4"/>
  <c r="O14147" i="4"/>
  <c r="O14148" i="4"/>
  <c r="O14149" i="4"/>
  <c r="O14150" i="4"/>
  <c r="O14151" i="4"/>
  <c r="O14152" i="4"/>
  <c r="O14153" i="4"/>
  <c r="O14154" i="4"/>
  <c r="O14155" i="4"/>
  <c r="O14156" i="4"/>
  <c r="O14157" i="4"/>
  <c r="O14158" i="4"/>
  <c r="O14159" i="4"/>
  <c r="O14160" i="4"/>
  <c r="O14161" i="4"/>
  <c r="O14162" i="4"/>
  <c r="O14163" i="4"/>
  <c r="O14164" i="4"/>
  <c r="O14165" i="4"/>
  <c r="O14166" i="4"/>
  <c r="O14167" i="4"/>
  <c r="O14168" i="4"/>
  <c r="O14169" i="4"/>
  <c r="O14170" i="4"/>
  <c r="O14171" i="4"/>
  <c r="O14172" i="4"/>
  <c r="O14173" i="4"/>
  <c r="O14174" i="4"/>
  <c r="O14175" i="4"/>
  <c r="O14176" i="4"/>
  <c r="O14177" i="4"/>
  <c r="O14178" i="4"/>
  <c r="O14179" i="4"/>
  <c r="O14180" i="4"/>
  <c r="O14181" i="4"/>
  <c r="O14182" i="4"/>
  <c r="O14183" i="4"/>
  <c r="O14184" i="4"/>
  <c r="O14185" i="4"/>
  <c r="O14186" i="4"/>
  <c r="O14187" i="4"/>
  <c r="O14188" i="4"/>
  <c r="O14189" i="4"/>
  <c r="O14190" i="4"/>
  <c r="O14191" i="4"/>
  <c r="O14192" i="4"/>
  <c r="O14193" i="4"/>
  <c r="O14194" i="4"/>
  <c r="O14195" i="4"/>
  <c r="O14196" i="4"/>
  <c r="O14197" i="4"/>
  <c r="O14198" i="4"/>
  <c r="O14199" i="4"/>
  <c r="O14200" i="4"/>
  <c r="O14201" i="4"/>
  <c r="O14202" i="4"/>
  <c r="O14203" i="4"/>
  <c r="O14204" i="4"/>
  <c r="O14205" i="4"/>
  <c r="O14206" i="4"/>
  <c r="O14207" i="4"/>
  <c r="O14208" i="4"/>
  <c r="O14209" i="4"/>
  <c r="O14210" i="4"/>
  <c r="O14211" i="4"/>
  <c r="O14212" i="4"/>
  <c r="O14213" i="4"/>
  <c r="O14214" i="4"/>
  <c r="O14215" i="4"/>
  <c r="O14216" i="4"/>
  <c r="O14217" i="4"/>
  <c r="O14218" i="4"/>
  <c r="O14219" i="4"/>
  <c r="O14220" i="4"/>
  <c r="O14221" i="4"/>
  <c r="O14222" i="4"/>
  <c r="O14223" i="4"/>
  <c r="O14224" i="4"/>
  <c r="O14225" i="4"/>
  <c r="O14226" i="4"/>
  <c r="O14227" i="4"/>
  <c r="O14228" i="4"/>
  <c r="O14229" i="4"/>
  <c r="O14230" i="4"/>
  <c r="O14231" i="4"/>
  <c r="O14232" i="4"/>
  <c r="O14233" i="4"/>
  <c r="O14234" i="4"/>
  <c r="O14235" i="4"/>
  <c r="O14236" i="4"/>
  <c r="O14237" i="4"/>
  <c r="O14238" i="4"/>
  <c r="O14239" i="4"/>
  <c r="O14240" i="4"/>
  <c r="O14241" i="4"/>
  <c r="O14242" i="4"/>
  <c r="O14243" i="4"/>
  <c r="O14244" i="4"/>
  <c r="O14245" i="4"/>
  <c r="O14246" i="4"/>
  <c r="O14247" i="4"/>
  <c r="O14248" i="4"/>
  <c r="O14249" i="4"/>
  <c r="O14250" i="4"/>
  <c r="O14251" i="4"/>
  <c r="O14252" i="4"/>
  <c r="O14253" i="4"/>
  <c r="O14254" i="4"/>
  <c r="O14255" i="4"/>
  <c r="O14256" i="4"/>
  <c r="O14257" i="4"/>
  <c r="O14258" i="4"/>
  <c r="O14259" i="4"/>
  <c r="O14260" i="4"/>
  <c r="O14261" i="4"/>
  <c r="O14262" i="4"/>
  <c r="O14263" i="4"/>
  <c r="O14264" i="4"/>
  <c r="O14265" i="4"/>
  <c r="O14266" i="4"/>
  <c r="O14267" i="4"/>
  <c r="O14268" i="4"/>
  <c r="O14269" i="4"/>
  <c r="O14270" i="4"/>
  <c r="O14271" i="4"/>
  <c r="O14272" i="4"/>
  <c r="O14273" i="4"/>
  <c r="O14274" i="4"/>
  <c r="O14275" i="4"/>
  <c r="O14276" i="4"/>
  <c r="O14277" i="4"/>
  <c r="O14278" i="4"/>
  <c r="O14279" i="4"/>
  <c r="O14280" i="4"/>
  <c r="O14281" i="4"/>
  <c r="O14282" i="4"/>
  <c r="O14283" i="4"/>
  <c r="O14284" i="4"/>
  <c r="O14285" i="4"/>
  <c r="O14286" i="4"/>
  <c r="O14287" i="4"/>
  <c r="O14288" i="4"/>
  <c r="O14289" i="4"/>
  <c r="O14290" i="4"/>
  <c r="O14291" i="4"/>
  <c r="O14292" i="4"/>
  <c r="O14293" i="4"/>
  <c r="O14294" i="4"/>
  <c r="O14295" i="4"/>
  <c r="O14296" i="4"/>
  <c r="O14297" i="4"/>
  <c r="O14298" i="4"/>
  <c r="O14299" i="4"/>
  <c r="O14300" i="4"/>
  <c r="O14301" i="4"/>
  <c r="O14302" i="4"/>
  <c r="O14303" i="4"/>
  <c r="O14304" i="4"/>
  <c r="O14305" i="4"/>
  <c r="O14306" i="4"/>
  <c r="O14307" i="4"/>
  <c r="O14308" i="4"/>
  <c r="O14309" i="4"/>
  <c r="O14310" i="4"/>
  <c r="O14311" i="4"/>
  <c r="O14312" i="4"/>
  <c r="O14313" i="4"/>
  <c r="O14314" i="4"/>
  <c r="O14315" i="4"/>
  <c r="O14316" i="4"/>
  <c r="O14317" i="4"/>
  <c r="O14318" i="4"/>
  <c r="O14319" i="4"/>
  <c r="O14320" i="4"/>
  <c r="O14321" i="4"/>
  <c r="O14322" i="4"/>
  <c r="O14323" i="4"/>
  <c r="O14324" i="4"/>
  <c r="O14325" i="4"/>
  <c r="O14326" i="4"/>
  <c r="O14327" i="4"/>
  <c r="O14328" i="4"/>
  <c r="O14329" i="4"/>
  <c r="O14330" i="4"/>
  <c r="O14331" i="4"/>
  <c r="O14332" i="4"/>
  <c r="O14333" i="4"/>
  <c r="O14334" i="4"/>
  <c r="O14335" i="4"/>
  <c r="O14336" i="4"/>
  <c r="O14337" i="4"/>
  <c r="O14338" i="4"/>
  <c r="O14339" i="4"/>
  <c r="O14340" i="4"/>
  <c r="O14341" i="4"/>
  <c r="O14342" i="4"/>
  <c r="O14343" i="4"/>
  <c r="O14344" i="4"/>
  <c r="O14345" i="4"/>
  <c r="O14346" i="4"/>
  <c r="O14347" i="4"/>
  <c r="O14348" i="4"/>
  <c r="O14349" i="4"/>
  <c r="O14350" i="4"/>
  <c r="O14351" i="4"/>
  <c r="O14352" i="4"/>
  <c r="O14353" i="4"/>
  <c r="O14354" i="4"/>
  <c r="O14355" i="4"/>
  <c r="O14356" i="4"/>
  <c r="O14357" i="4"/>
  <c r="O14358" i="4"/>
  <c r="O14359" i="4"/>
  <c r="O14360" i="4"/>
  <c r="O14361" i="4"/>
  <c r="O14362" i="4"/>
  <c r="O14363" i="4"/>
  <c r="O14364" i="4"/>
  <c r="O14365" i="4"/>
  <c r="O14366" i="4"/>
  <c r="O14367" i="4"/>
  <c r="O14368" i="4"/>
  <c r="O14369" i="4"/>
  <c r="O14370" i="4"/>
  <c r="O14371" i="4"/>
  <c r="O14372" i="4"/>
  <c r="O14373" i="4"/>
  <c r="O14374" i="4"/>
  <c r="O14375" i="4"/>
  <c r="O14376" i="4"/>
  <c r="O14377" i="4"/>
  <c r="O14378" i="4"/>
  <c r="O14379" i="4"/>
  <c r="O14380" i="4"/>
  <c r="O14381" i="4"/>
  <c r="O14382" i="4"/>
  <c r="O14383" i="4"/>
  <c r="O14384" i="4"/>
  <c r="O14385" i="4"/>
  <c r="O14386" i="4"/>
  <c r="O14387" i="4"/>
  <c r="O14388" i="4"/>
  <c r="O14389" i="4"/>
  <c r="O14390" i="4"/>
  <c r="O14391" i="4"/>
  <c r="O14392" i="4"/>
  <c r="O14393" i="4"/>
  <c r="O14394" i="4"/>
  <c r="O14395" i="4"/>
  <c r="O14396" i="4"/>
  <c r="O14397" i="4"/>
  <c r="O14398" i="4"/>
  <c r="O14399" i="4"/>
  <c r="O14400" i="4"/>
  <c r="O14401" i="4"/>
  <c r="O14402" i="4"/>
  <c r="O14403" i="4"/>
  <c r="O14404" i="4"/>
  <c r="O14405" i="4"/>
  <c r="O14406" i="4"/>
  <c r="O14407" i="4"/>
  <c r="O14408" i="4"/>
  <c r="O14409" i="4"/>
  <c r="O14410" i="4"/>
  <c r="O14411" i="4"/>
  <c r="O14412" i="4"/>
  <c r="O14413" i="4"/>
  <c r="O14414" i="4"/>
  <c r="O14415" i="4"/>
  <c r="O14416" i="4"/>
  <c r="O14417" i="4"/>
  <c r="O14418" i="4"/>
  <c r="O14419" i="4"/>
  <c r="O14420" i="4"/>
  <c r="O14421" i="4"/>
  <c r="O14422" i="4"/>
  <c r="O14423" i="4"/>
  <c r="O14424" i="4"/>
  <c r="O14425" i="4"/>
  <c r="O14426" i="4"/>
  <c r="O14427" i="4"/>
  <c r="O14428" i="4"/>
  <c r="O14429" i="4"/>
  <c r="O14430" i="4"/>
  <c r="O14431" i="4"/>
  <c r="O14432" i="4"/>
  <c r="O14433" i="4"/>
  <c r="O14434" i="4"/>
  <c r="O14435" i="4"/>
  <c r="O14436" i="4"/>
  <c r="O14437" i="4"/>
  <c r="O14438" i="4"/>
  <c r="O14439" i="4"/>
  <c r="O14440" i="4"/>
  <c r="O14441" i="4"/>
  <c r="O14442" i="4"/>
  <c r="O14443" i="4"/>
  <c r="O14444" i="4"/>
  <c r="O14445" i="4"/>
  <c r="O14446" i="4"/>
  <c r="O14447" i="4"/>
  <c r="O14448" i="4"/>
  <c r="O14449" i="4"/>
  <c r="O14450" i="4"/>
  <c r="O14451" i="4"/>
  <c r="O14452" i="4"/>
  <c r="O14453" i="4"/>
  <c r="O14454" i="4"/>
  <c r="O14455" i="4"/>
  <c r="O14456" i="4"/>
  <c r="O14457" i="4"/>
  <c r="O14458" i="4"/>
  <c r="O14459" i="4"/>
  <c r="O14460" i="4"/>
  <c r="O14461" i="4"/>
  <c r="O14462" i="4"/>
  <c r="O14463" i="4"/>
  <c r="O14464" i="4"/>
  <c r="O14465" i="4"/>
  <c r="O14466" i="4"/>
  <c r="O14467" i="4"/>
  <c r="O14468" i="4"/>
  <c r="O14469" i="4"/>
  <c r="O14470" i="4"/>
  <c r="O14471" i="4"/>
  <c r="O14472" i="4"/>
  <c r="O14473" i="4"/>
  <c r="O14474" i="4"/>
  <c r="O14475" i="4"/>
  <c r="O14476" i="4"/>
  <c r="O14477" i="4"/>
  <c r="O14478" i="4"/>
  <c r="O14479" i="4"/>
  <c r="O14480" i="4"/>
  <c r="O14481" i="4"/>
  <c r="O14482" i="4"/>
  <c r="O14483" i="4"/>
  <c r="O14484" i="4"/>
  <c r="O14485" i="4"/>
  <c r="O14486" i="4"/>
  <c r="O14487" i="4"/>
  <c r="O14488" i="4"/>
  <c r="O14489" i="4"/>
  <c r="O14490" i="4"/>
  <c r="O14491" i="4"/>
  <c r="O14492" i="4"/>
  <c r="O14493" i="4"/>
  <c r="O14494" i="4"/>
  <c r="O14495" i="4"/>
  <c r="O14496" i="4"/>
  <c r="O14497" i="4"/>
  <c r="O14498" i="4"/>
  <c r="O14499" i="4"/>
  <c r="O14500" i="4"/>
  <c r="O14501" i="4"/>
  <c r="O14502" i="4"/>
  <c r="O14503" i="4"/>
  <c r="O14504" i="4"/>
  <c r="O14505" i="4"/>
  <c r="O14506" i="4"/>
  <c r="O14507" i="4"/>
  <c r="O14508" i="4"/>
  <c r="O14509" i="4"/>
  <c r="O14510" i="4"/>
  <c r="O14511" i="4"/>
  <c r="O14512" i="4"/>
  <c r="O14513" i="4"/>
  <c r="O14514" i="4"/>
  <c r="O14515" i="4"/>
  <c r="O14516" i="4"/>
  <c r="O14517" i="4"/>
  <c r="O14518" i="4"/>
  <c r="O14519" i="4"/>
  <c r="O14520" i="4"/>
  <c r="O14521" i="4"/>
  <c r="O14522" i="4"/>
  <c r="O14523" i="4"/>
  <c r="O14524" i="4"/>
  <c r="O14525" i="4"/>
  <c r="O14526" i="4"/>
  <c r="O14527" i="4"/>
  <c r="O14528" i="4"/>
  <c r="O14529" i="4"/>
  <c r="O14530" i="4"/>
  <c r="O14531" i="4"/>
  <c r="O14532" i="4"/>
  <c r="O14533" i="4"/>
  <c r="O14534" i="4"/>
  <c r="O14535" i="4"/>
  <c r="O14536" i="4"/>
  <c r="O14537" i="4"/>
  <c r="O14538" i="4"/>
  <c r="O14539" i="4"/>
  <c r="O14540" i="4"/>
  <c r="O14541" i="4"/>
  <c r="O14542" i="4"/>
  <c r="O14543" i="4"/>
  <c r="O14544" i="4"/>
  <c r="O14545" i="4"/>
  <c r="O14546" i="4"/>
  <c r="O14547" i="4"/>
  <c r="O14548" i="4"/>
  <c r="O14549" i="4"/>
  <c r="O14550" i="4"/>
  <c r="O14551" i="4"/>
  <c r="O14552" i="4"/>
  <c r="O14553" i="4"/>
  <c r="O14554" i="4"/>
  <c r="O14555" i="4"/>
  <c r="O14556" i="4"/>
  <c r="O14557" i="4"/>
  <c r="O14558" i="4"/>
  <c r="O14559" i="4"/>
  <c r="O14560" i="4"/>
  <c r="O14561" i="4"/>
  <c r="O14562" i="4"/>
  <c r="O14563" i="4"/>
  <c r="O14564" i="4"/>
  <c r="O14565" i="4"/>
  <c r="O14566" i="4"/>
  <c r="O14567" i="4"/>
  <c r="O14568" i="4"/>
  <c r="O14569" i="4"/>
  <c r="O14570" i="4"/>
  <c r="O14571" i="4"/>
  <c r="O14572" i="4"/>
  <c r="O14573" i="4"/>
  <c r="O14574" i="4"/>
  <c r="O14575" i="4"/>
  <c r="O14576" i="4"/>
  <c r="O14577" i="4"/>
  <c r="O14578" i="4"/>
  <c r="O14579" i="4"/>
  <c r="O14580" i="4"/>
  <c r="O14581" i="4"/>
  <c r="O14582" i="4"/>
  <c r="O14583" i="4"/>
  <c r="O14584" i="4"/>
  <c r="O14585" i="4"/>
  <c r="O14586" i="4"/>
  <c r="O14587" i="4"/>
  <c r="O14588" i="4"/>
  <c r="O14589" i="4"/>
  <c r="O14590" i="4"/>
  <c r="O14591" i="4"/>
  <c r="O14592" i="4"/>
  <c r="O14593" i="4"/>
  <c r="O14594" i="4"/>
  <c r="O14595" i="4"/>
  <c r="O14596" i="4"/>
  <c r="O14597" i="4"/>
  <c r="O14598" i="4"/>
  <c r="O14599" i="4"/>
  <c r="O14600" i="4"/>
  <c r="O14601" i="4"/>
  <c r="O14602" i="4"/>
  <c r="O14603" i="4"/>
  <c r="O14604" i="4"/>
  <c r="O14605" i="4"/>
  <c r="O14606" i="4"/>
  <c r="O14607" i="4"/>
  <c r="O14608" i="4"/>
  <c r="O14609" i="4"/>
  <c r="O14610" i="4"/>
  <c r="O14611" i="4"/>
  <c r="O14612" i="4"/>
  <c r="O14613" i="4"/>
  <c r="O14614" i="4"/>
  <c r="O14615" i="4"/>
  <c r="O14616" i="4"/>
  <c r="O14617" i="4"/>
  <c r="O14618" i="4"/>
  <c r="O14619" i="4"/>
  <c r="O14620" i="4"/>
  <c r="O14621" i="4"/>
  <c r="O14622" i="4"/>
  <c r="O14623" i="4"/>
  <c r="O14624" i="4"/>
  <c r="O14625" i="4"/>
  <c r="O14626" i="4"/>
  <c r="O14627" i="4"/>
  <c r="O14628" i="4"/>
  <c r="O14629" i="4"/>
  <c r="O14630" i="4"/>
  <c r="O14631" i="4"/>
  <c r="O14632" i="4"/>
  <c r="O14633" i="4"/>
  <c r="O14634" i="4"/>
  <c r="O14635" i="4"/>
  <c r="O14636" i="4"/>
  <c r="O14637" i="4"/>
  <c r="O14638" i="4"/>
  <c r="O14639" i="4"/>
  <c r="O14640" i="4"/>
  <c r="O14641" i="4"/>
  <c r="O14642" i="4"/>
  <c r="O14643" i="4"/>
  <c r="O14644" i="4"/>
  <c r="O14645" i="4"/>
  <c r="O14646" i="4"/>
  <c r="O14647" i="4"/>
  <c r="O14648" i="4"/>
  <c r="O14649" i="4"/>
  <c r="O14650" i="4"/>
  <c r="O14651" i="4"/>
  <c r="O14652" i="4"/>
  <c r="O14653" i="4"/>
  <c r="O14654" i="4"/>
  <c r="O14655" i="4"/>
  <c r="O14656" i="4"/>
  <c r="O14657" i="4"/>
  <c r="O14658" i="4"/>
  <c r="O14659" i="4"/>
  <c r="O14660" i="4"/>
  <c r="O14661" i="4"/>
  <c r="O14662" i="4"/>
  <c r="O14663" i="4"/>
  <c r="O14664" i="4"/>
  <c r="O14665" i="4"/>
  <c r="O14666" i="4"/>
  <c r="O14667" i="4"/>
  <c r="O14668" i="4"/>
  <c r="O14669" i="4"/>
  <c r="O14670" i="4"/>
  <c r="O14671" i="4"/>
  <c r="O14672" i="4"/>
  <c r="O14673" i="4"/>
  <c r="O14674" i="4"/>
  <c r="O14675" i="4"/>
  <c r="O14676" i="4"/>
  <c r="O14677" i="4"/>
  <c r="O14678" i="4"/>
  <c r="O14679" i="4"/>
  <c r="O14680" i="4"/>
  <c r="O14681" i="4"/>
  <c r="O14682" i="4"/>
  <c r="O14683" i="4"/>
  <c r="O14684" i="4"/>
  <c r="O14685" i="4"/>
  <c r="O14686" i="4"/>
  <c r="O14687" i="4"/>
  <c r="O14688" i="4"/>
  <c r="O14689" i="4"/>
  <c r="O14690" i="4"/>
  <c r="O14691" i="4"/>
  <c r="O14692" i="4"/>
  <c r="O14693" i="4"/>
  <c r="O14694" i="4"/>
  <c r="O14695" i="4"/>
  <c r="O14696" i="4"/>
  <c r="O14697" i="4"/>
  <c r="O14698" i="4"/>
  <c r="O14699" i="4"/>
  <c r="O14700" i="4"/>
  <c r="O14701" i="4"/>
  <c r="O14702" i="4"/>
  <c r="O14703" i="4"/>
  <c r="O14704" i="4"/>
  <c r="O14705" i="4"/>
  <c r="O14706" i="4"/>
  <c r="O14707" i="4"/>
  <c r="O14708" i="4"/>
  <c r="O14709" i="4"/>
  <c r="O14710" i="4"/>
  <c r="O14711" i="4"/>
  <c r="O14712" i="4"/>
  <c r="O14713" i="4"/>
  <c r="O14714" i="4"/>
  <c r="O14715" i="4"/>
  <c r="O14716" i="4"/>
  <c r="O14717" i="4"/>
  <c r="O14718" i="4"/>
  <c r="O14719" i="4"/>
  <c r="O14720" i="4"/>
  <c r="O14721" i="4"/>
  <c r="O14722" i="4"/>
  <c r="O14723" i="4"/>
  <c r="O14724" i="4"/>
  <c r="O14725" i="4"/>
  <c r="O14726" i="4"/>
  <c r="O14727" i="4"/>
  <c r="O14728" i="4"/>
  <c r="O14729" i="4"/>
  <c r="O14730" i="4"/>
  <c r="O14731" i="4"/>
  <c r="O14732" i="4"/>
  <c r="O14733" i="4"/>
  <c r="O14734" i="4"/>
  <c r="O14735" i="4"/>
  <c r="O14736" i="4"/>
  <c r="O14737" i="4"/>
  <c r="O14738" i="4"/>
  <c r="O14739" i="4"/>
  <c r="O14740" i="4"/>
  <c r="O14741" i="4"/>
  <c r="O14742" i="4"/>
  <c r="O14743" i="4"/>
  <c r="O14744" i="4"/>
  <c r="O14745" i="4"/>
  <c r="O14746" i="4"/>
  <c r="O14747" i="4"/>
  <c r="O14748" i="4"/>
  <c r="O14749" i="4"/>
  <c r="O14750" i="4"/>
  <c r="O14751" i="4"/>
  <c r="O14752" i="4"/>
  <c r="O14753" i="4"/>
  <c r="O14754" i="4"/>
  <c r="O14755" i="4"/>
  <c r="O14756" i="4"/>
  <c r="O14757" i="4"/>
  <c r="O14758" i="4"/>
  <c r="O14759" i="4"/>
  <c r="O14760" i="4"/>
  <c r="O14761" i="4"/>
  <c r="O14762" i="4"/>
  <c r="O14763" i="4"/>
  <c r="O14764" i="4"/>
  <c r="O14765" i="4"/>
  <c r="O14766" i="4"/>
  <c r="O14767" i="4"/>
  <c r="O14768" i="4"/>
  <c r="O14769" i="4"/>
  <c r="O14770" i="4"/>
  <c r="O14771" i="4"/>
  <c r="O14772" i="4"/>
  <c r="O14773" i="4"/>
  <c r="O14774" i="4"/>
  <c r="O14775" i="4"/>
  <c r="O14776" i="4"/>
  <c r="O14777" i="4"/>
  <c r="O14778" i="4"/>
  <c r="O14779" i="4"/>
  <c r="O14780" i="4"/>
  <c r="O14781" i="4"/>
  <c r="O14782" i="4"/>
  <c r="O14783" i="4"/>
  <c r="O14784" i="4"/>
  <c r="O14785" i="4"/>
  <c r="O14786" i="4"/>
  <c r="O14787" i="4"/>
  <c r="O14788" i="4"/>
  <c r="O14789" i="4"/>
  <c r="O14790" i="4"/>
  <c r="O14791" i="4"/>
  <c r="O14792" i="4"/>
  <c r="O14793" i="4"/>
  <c r="O14794" i="4"/>
  <c r="O14795" i="4"/>
  <c r="O14796" i="4"/>
  <c r="O14797" i="4"/>
  <c r="O14798" i="4"/>
  <c r="O14799" i="4"/>
  <c r="O14800" i="4"/>
  <c r="O14801" i="4"/>
  <c r="O14802" i="4"/>
  <c r="O14803" i="4"/>
  <c r="O14804" i="4"/>
  <c r="O14805" i="4"/>
  <c r="O14806" i="4"/>
  <c r="O14807" i="4"/>
  <c r="O14808" i="4"/>
  <c r="O14809" i="4"/>
  <c r="O14810" i="4"/>
  <c r="O14811" i="4"/>
  <c r="O14812" i="4"/>
  <c r="O14813" i="4"/>
  <c r="O14814" i="4"/>
  <c r="O14815" i="4"/>
  <c r="O14816" i="4"/>
  <c r="O14817" i="4"/>
  <c r="O14818" i="4"/>
  <c r="O14819" i="4"/>
  <c r="O14820" i="4"/>
  <c r="O14821" i="4"/>
  <c r="O14822" i="4"/>
  <c r="O14823" i="4"/>
  <c r="O14824" i="4"/>
  <c r="O14825" i="4"/>
  <c r="O14826" i="4"/>
  <c r="O14827" i="4"/>
  <c r="O14828" i="4"/>
  <c r="O14829" i="4"/>
  <c r="O14830" i="4"/>
  <c r="O14831" i="4"/>
  <c r="O14832" i="4"/>
  <c r="O14833" i="4"/>
  <c r="O14834" i="4"/>
  <c r="O14835" i="4"/>
  <c r="O14836" i="4"/>
  <c r="O14837" i="4"/>
  <c r="O14838" i="4"/>
  <c r="O14839" i="4"/>
  <c r="O14840" i="4"/>
  <c r="O14841" i="4"/>
  <c r="O14842" i="4"/>
  <c r="O14843" i="4"/>
  <c r="O14844" i="4"/>
  <c r="O14845" i="4"/>
  <c r="O14846" i="4"/>
  <c r="O14847" i="4"/>
  <c r="O14848" i="4"/>
  <c r="O14849" i="4"/>
  <c r="O14850" i="4"/>
  <c r="O14851" i="4"/>
  <c r="O14852" i="4"/>
  <c r="O14853" i="4"/>
  <c r="O14854" i="4"/>
  <c r="O14855" i="4"/>
  <c r="O14856" i="4"/>
  <c r="O14857" i="4"/>
  <c r="O14858" i="4"/>
  <c r="O14859" i="4"/>
  <c r="O14860" i="4"/>
  <c r="O14861" i="4"/>
  <c r="O14862" i="4"/>
  <c r="O14863" i="4"/>
  <c r="O14864" i="4"/>
  <c r="O14865" i="4"/>
  <c r="O14866" i="4"/>
  <c r="O14867" i="4"/>
  <c r="O14868" i="4"/>
  <c r="O14869" i="4"/>
  <c r="O14870" i="4"/>
  <c r="O14871" i="4"/>
  <c r="O14872" i="4"/>
  <c r="O14873" i="4"/>
  <c r="O14874" i="4"/>
  <c r="O14875" i="4"/>
  <c r="O14876" i="4"/>
  <c r="O14877" i="4"/>
  <c r="O14878" i="4"/>
  <c r="O14879" i="4"/>
  <c r="O14880" i="4"/>
  <c r="O14881" i="4"/>
  <c r="O14882" i="4"/>
  <c r="O14883" i="4"/>
  <c r="O14884" i="4"/>
  <c r="O14885" i="4"/>
  <c r="O14886" i="4"/>
  <c r="O14887" i="4"/>
  <c r="O14888" i="4"/>
  <c r="O14889" i="4"/>
  <c r="O14890" i="4"/>
  <c r="O14891" i="4"/>
  <c r="O14892" i="4"/>
  <c r="O14893" i="4"/>
  <c r="O14894" i="4"/>
  <c r="O14895" i="4"/>
  <c r="O14896" i="4"/>
  <c r="O14897" i="4"/>
  <c r="O14898" i="4"/>
  <c r="O14899" i="4"/>
  <c r="O14900" i="4"/>
  <c r="O14901" i="4"/>
  <c r="O14902" i="4"/>
  <c r="O14903" i="4"/>
  <c r="O14904" i="4"/>
  <c r="O14905" i="4"/>
  <c r="O14906" i="4"/>
  <c r="O14907" i="4"/>
  <c r="O14908" i="4"/>
  <c r="O14909" i="4"/>
  <c r="O14910" i="4"/>
  <c r="O14911" i="4"/>
  <c r="O14912" i="4"/>
  <c r="O14913" i="4"/>
  <c r="O14914" i="4"/>
  <c r="O14915" i="4"/>
  <c r="O14916" i="4"/>
  <c r="O14917" i="4"/>
  <c r="O14918" i="4"/>
  <c r="O14919" i="4"/>
  <c r="O14920" i="4"/>
  <c r="O14921" i="4"/>
  <c r="O14922" i="4"/>
  <c r="O14923" i="4"/>
  <c r="O14924" i="4"/>
  <c r="O14925" i="4"/>
  <c r="O14926" i="4"/>
  <c r="O14927" i="4"/>
  <c r="O14928" i="4"/>
  <c r="O14929" i="4"/>
  <c r="O14930" i="4"/>
  <c r="O14931" i="4"/>
  <c r="O14932" i="4"/>
  <c r="O14933" i="4"/>
  <c r="O14934" i="4"/>
  <c r="O14935" i="4"/>
  <c r="O14936" i="4"/>
  <c r="O14937" i="4"/>
  <c r="O14938" i="4"/>
  <c r="O14939" i="4"/>
  <c r="O14940" i="4"/>
  <c r="O14941" i="4"/>
  <c r="O14942" i="4"/>
  <c r="O14943" i="4"/>
  <c r="O14944" i="4"/>
  <c r="O14945" i="4"/>
  <c r="O14946" i="4"/>
  <c r="O14947" i="4"/>
  <c r="O14948" i="4"/>
  <c r="O14949" i="4"/>
  <c r="O14950" i="4"/>
  <c r="O14951" i="4"/>
  <c r="O14952" i="4"/>
  <c r="O14953" i="4"/>
  <c r="O14954" i="4"/>
  <c r="O14955" i="4"/>
  <c r="O14956" i="4"/>
  <c r="O14957" i="4"/>
  <c r="O14958" i="4"/>
  <c r="O14959" i="4"/>
  <c r="O14960" i="4"/>
  <c r="O14961" i="4"/>
  <c r="O14962" i="4"/>
  <c r="O14963" i="4"/>
  <c r="O14964" i="4"/>
  <c r="O14965" i="4"/>
  <c r="O14966" i="4"/>
  <c r="O14967" i="4"/>
  <c r="O14968" i="4"/>
  <c r="O14969" i="4"/>
  <c r="O14970" i="4"/>
  <c r="O14971" i="4"/>
  <c r="O14972" i="4"/>
  <c r="O14973" i="4"/>
  <c r="O14974" i="4"/>
  <c r="O14975" i="4"/>
  <c r="O14976" i="4"/>
  <c r="O14977" i="4"/>
  <c r="O14978" i="4"/>
  <c r="O14979" i="4"/>
  <c r="O14980" i="4"/>
  <c r="O14981" i="4"/>
  <c r="O14982" i="4"/>
  <c r="O14983" i="4"/>
  <c r="O14984" i="4"/>
  <c r="O14985" i="4"/>
  <c r="O14986" i="4"/>
  <c r="O14987" i="4"/>
  <c r="O14988" i="4"/>
  <c r="O14989" i="4"/>
  <c r="O14990" i="4"/>
  <c r="O14991" i="4"/>
  <c r="O14992" i="4"/>
  <c r="O14993" i="4"/>
  <c r="O14994" i="4"/>
  <c r="O14995" i="4"/>
  <c r="O14996" i="4"/>
  <c r="O14997" i="4"/>
  <c r="O14998" i="4"/>
  <c r="O14999" i="4"/>
  <c r="O15000" i="4"/>
  <c r="O15001" i="4"/>
  <c r="O15002" i="4"/>
  <c r="O15003" i="4"/>
  <c r="O15004" i="4"/>
  <c r="O15005" i="4"/>
  <c r="O15006" i="4"/>
  <c r="O15007" i="4"/>
  <c r="O15008" i="4"/>
  <c r="O15009" i="4"/>
  <c r="O15010" i="4"/>
  <c r="O15011" i="4"/>
  <c r="O15012" i="4"/>
  <c r="O15013" i="4"/>
  <c r="O15014" i="4"/>
  <c r="O15015" i="4"/>
  <c r="O15016" i="4"/>
  <c r="O15017" i="4"/>
  <c r="O15018" i="4"/>
  <c r="O15019" i="4"/>
  <c r="O15020" i="4"/>
  <c r="O15021" i="4"/>
  <c r="O15022" i="4"/>
  <c r="O15023" i="4"/>
  <c r="O15024" i="4"/>
  <c r="O15025" i="4"/>
  <c r="O15026" i="4"/>
  <c r="O15027" i="4"/>
  <c r="O15028" i="4"/>
  <c r="O15029" i="4"/>
  <c r="O15030" i="4"/>
  <c r="O15031" i="4"/>
  <c r="O15032" i="4"/>
  <c r="O15033" i="4"/>
  <c r="O15034" i="4"/>
  <c r="O15035" i="4"/>
  <c r="O15036" i="4"/>
  <c r="O15037" i="4"/>
  <c r="O15038" i="4"/>
  <c r="O15039" i="4"/>
  <c r="O15040" i="4"/>
  <c r="O15041" i="4"/>
  <c r="O15042" i="4"/>
  <c r="O15043" i="4"/>
  <c r="O15044" i="4"/>
  <c r="O15045" i="4"/>
  <c r="O15046" i="4"/>
  <c r="O15047" i="4"/>
  <c r="O15048" i="4"/>
  <c r="O15049" i="4"/>
  <c r="O15050" i="4"/>
  <c r="O15051" i="4"/>
  <c r="O15052" i="4"/>
  <c r="O15053" i="4"/>
  <c r="O15054" i="4"/>
  <c r="O15055" i="4"/>
  <c r="O15056" i="4"/>
  <c r="O15057" i="4"/>
  <c r="O15058" i="4"/>
  <c r="O15059" i="4"/>
  <c r="O15060" i="4"/>
  <c r="O15061" i="4"/>
  <c r="O15062" i="4"/>
  <c r="O15063" i="4"/>
  <c r="O15064" i="4"/>
  <c r="O15065" i="4"/>
  <c r="O15066" i="4"/>
  <c r="O15067" i="4"/>
  <c r="O15068" i="4"/>
  <c r="O15069" i="4"/>
  <c r="O15070" i="4"/>
  <c r="O15071" i="4"/>
  <c r="O15072" i="4"/>
  <c r="O15073" i="4"/>
  <c r="O15074" i="4"/>
  <c r="O15075" i="4"/>
  <c r="O15076" i="4"/>
  <c r="O15077" i="4"/>
  <c r="O15078" i="4"/>
  <c r="O15079" i="4"/>
  <c r="O15080" i="4"/>
  <c r="O15081" i="4"/>
  <c r="O15082" i="4"/>
  <c r="O15083" i="4"/>
  <c r="O15084" i="4"/>
  <c r="O15085" i="4"/>
  <c r="O15086" i="4"/>
  <c r="O15087" i="4"/>
  <c r="O15088" i="4"/>
  <c r="O15089" i="4"/>
  <c r="O15090" i="4"/>
  <c r="O15091" i="4"/>
  <c r="O15092" i="4"/>
  <c r="O15093" i="4"/>
  <c r="O15094" i="4"/>
  <c r="O15095" i="4"/>
  <c r="O15096" i="4"/>
  <c r="O15097" i="4"/>
  <c r="O15098" i="4"/>
  <c r="O15099" i="4"/>
  <c r="O15100" i="4"/>
  <c r="O15101" i="4"/>
  <c r="O15102" i="4"/>
  <c r="O15103" i="4"/>
  <c r="O15104" i="4"/>
  <c r="O15105" i="4"/>
  <c r="O15106" i="4"/>
  <c r="O15107" i="4"/>
  <c r="O15108" i="4"/>
  <c r="O15109" i="4"/>
  <c r="O15110" i="4"/>
  <c r="O15111" i="4"/>
  <c r="O15112" i="4"/>
  <c r="O15113" i="4"/>
  <c r="O15114" i="4"/>
  <c r="O15115" i="4"/>
  <c r="O15116" i="4"/>
  <c r="O15117" i="4"/>
  <c r="O15118" i="4"/>
  <c r="O15119" i="4"/>
  <c r="O15120" i="4"/>
  <c r="O15121" i="4"/>
  <c r="O15122" i="4"/>
  <c r="O15123" i="4"/>
  <c r="O15124" i="4"/>
  <c r="O15125" i="4"/>
  <c r="O15126" i="4"/>
  <c r="O15127" i="4"/>
  <c r="O15128" i="4"/>
  <c r="O15129" i="4"/>
  <c r="O15130" i="4"/>
  <c r="O15131" i="4"/>
  <c r="O15132" i="4"/>
  <c r="O15133" i="4"/>
  <c r="O15134" i="4"/>
  <c r="O15135" i="4"/>
  <c r="O15136" i="4"/>
  <c r="O15137" i="4"/>
  <c r="O15138" i="4"/>
  <c r="O15139" i="4"/>
  <c r="O15140" i="4"/>
  <c r="O15141" i="4"/>
  <c r="O15142" i="4"/>
  <c r="O15143" i="4"/>
  <c r="O15144" i="4"/>
  <c r="O15145" i="4"/>
  <c r="O15146" i="4"/>
  <c r="O15147" i="4"/>
  <c r="O15148" i="4"/>
  <c r="O15149" i="4"/>
  <c r="O15150" i="4"/>
  <c r="O15151" i="4"/>
  <c r="O15152" i="4"/>
  <c r="O15153" i="4"/>
  <c r="O15154" i="4"/>
  <c r="O15155" i="4"/>
  <c r="O15156" i="4"/>
  <c r="O15157" i="4"/>
  <c r="O15158" i="4"/>
  <c r="O15159" i="4"/>
  <c r="O15160" i="4"/>
  <c r="O15161" i="4"/>
  <c r="O15162" i="4"/>
  <c r="O15163" i="4"/>
  <c r="O15164" i="4"/>
  <c r="O15165" i="4"/>
  <c r="O15166" i="4"/>
  <c r="O15167" i="4"/>
  <c r="O15168" i="4"/>
  <c r="O15169" i="4"/>
  <c r="O15170" i="4"/>
  <c r="O15171" i="4"/>
  <c r="O15172" i="4"/>
  <c r="O15173" i="4"/>
  <c r="O15174" i="4"/>
  <c r="O15175" i="4"/>
  <c r="O15176" i="4"/>
  <c r="O15177" i="4"/>
  <c r="O15178" i="4"/>
  <c r="O15179" i="4"/>
  <c r="O15180" i="4"/>
  <c r="O15181" i="4"/>
  <c r="O15182" i="4"/>
  <c r="O15183" i="4"/>
  <c r="O15184" i="4"/>
  <c r="O15185" i="4"/>
  <c r="O15186" i="4"/>
  <c r="O15187" i="4"/>
  <c r="O15188" i="4"/>
  <c r="O15189" i="4"/>
  <c r="O15190" i="4"/>
  <c r="O15191" i="4"/>
  <c r="O15192" i="4"/>
  <c r="O15193" i="4"/>
  <c r="O15194" i="4"/>
  <c r="O15195" i="4"/>
  <c r="O15196" i="4"/>
  <c r="O15197" i="4"/>
  <c r="O15198" i="4"/>
  <c r="O15199" i="4"/>
  <c r="O15200" i="4"/>
  <c r="O15201" i="4"/>
  <c r="O15202" i="4"/>
  <c r="O15203" i="4"/>
  <c r="O15204" i="4"/>
  <c r="O15205" i="4"/>
  <c r="O15206" i="4"/>
  <c r="O15207" i="4"/>
  <c r="O15208" i="4"/>
  <c r="O15209" i="4"/>
  <c r="O15210" i="4"/>
  <c r="O15211" i="4"/>
  <c r="O15212" i="4"/>
  <c r="O15213" i="4"/>
  <c r="O15214" i="4"/>
  <c r="O15215" i="4"/>
  <c r="O15216" i="4"/>
  <c r="O15217" i="4"/>
  <c r="O15218" i="4"/>
  <c r="O15219" i="4"/>
  <c r="O15220" i="4"/>
  <c r="O15221" i="4"/>
  <c r="O15222" i="4"/>
  <c r="O15223" i="4"/>
  <c r="O15224" i="4"/>
  <c r="O15225" i="4"/>
  <c r="O15226" i="4"/>
  <c r="O15227" i="4"/>
  <c r="O15228" i="4"/>
  <c r="O15229" i="4"/>
  <c r="O15230" i="4"/>
  <c r="O15231" i="4"/>
  <c r="O15232" i="4"/>
  <c r="O15233" i="4"/>
  <c r="O15234" i="4"/>
  <c r="O15235" i="4"/>
  <c r="O15236" i="4"/>
  <c r="O15237" i="4"/>
  <c r="O15238" i="4"/>
  <c r="O15239" i="4"/>
  <c r="O15240" i="4"/>
  <c r="O15241" i="4"/>
  <c r="O15242" i="4"/>
  <c r="O15243" i="4"/>
  <c r="O15244" i="4"/>
  <c r="O15245" i="4"/>
  <c r="O15246" i="4"/>
  <c r="O15247" i="4"/>
  <c r="O15248" i="4"/>
  <c r="O15249" i="4"/>
  <c r="O15250" i="4"/>
  <c r="O15251" i="4"/>
  <c r="O15252" i="4"/>
  <c r="O15253" i="4"/>
  <c r="O15254" i="4"/>
  <c r="O15255" i="4"/>
  <c r="O15256" i="4"/>
  <c r="O15257" i="4"/>
  <c r="O15258" i="4"/>
  <c r="O15259" i="4"/>
  <c r="O15260" i="4"/>
  <c r="O15261" i="4"/>
  <c r="O15262" i="4"/>
  <c r="O15263" i="4"/>
  <c r="O15264" i="4"/>
  <c r="O15265" i="4"/>
  <c r="O15266" i="4"/>
  <c r="O15267" i="4"/>
  <c r="O15268" i="4"/>
  <c r="O15269" i="4"/>
  <c r="O15270" i="4"/>
  <c r="O15271" i="4"/>
  <c r="O15272" i="4"/>
  <c r="O15273" i="4"/>
  <c r="O15274" i="4"/>
  <c r="O15275" i="4"/>
  <c r="O15276" i="4"/>
  <c r="O15277" i="4"/>
  <c r="O15278" i="4"/>
  <c r="O15279" i="4"/>
  <c r="O15280" i="4"/>
  <c r="O15281" i="4"/>
  <c r="O15282" i="4"/>
  <c r="O15283" i="4"/>
  <c r="O15284" i="4"/>
  <c r="O15285" i="4"/>
  <c r="O15286" i="4"/>
  <c r="O15287" i="4"/>
  <c r="O15288" i="4"/>
  <c r="O15289" i="4"/>
  <c r="O15290" i="4"/>
  <c r="O15291" i="4"/>
  <c r="O15292" i="4"/>
  <c r="O15293" i="4"/>
  <c r="O15294" i="4"/>
  <c r="O15295" i="4"/>
  <c r="O15296" i="4"/>
  <c r="O15297" i="4"/>
  <c r="O15298" i="4"/>
  <c r="O15299" i="4"/>
  <c r="O15300" i="4"/>
  <c r="O15301" i="4"/>
  <c r="O15302" i="4"/>
  <c r="O15303" i="4"/>
  <c r="O15304" i="4"/>
  <c r="O15305" i="4"/>
  <c r="O15306" i="4"/>
  <c r="O15307" i="4"/>
  <c r="O15308" i="4"/>
  <c r="O15309" i="4"/>
  <c r="O15310" i="4"/>
  <c r="O15311" i="4"/>
  <c r="O15312" i="4"/>
  <c r="O15313" i="4"/>
  <c r="O15314" i="4"/>
  <c r="O15315" i="4"/>
  <c r="O15316" i="4"/>
  <c r="O15317" i="4"/>
  <c r="O15318" i="4"/>
  <c r="O15319" i="4"/>
  <c r="O15320" i="4"/>
  <c r="O15321" i="4"/>
  <c r="O15322" i="4"/>
  <c r="O15323" i="4"/>
  <c r="O15324" i="4"/>
  <c r="O15325" i="4"/>
  <c r="O15326" i="4"/>
  <c r="O15327" i="4"/>
  <c r="O15328" i="4"/>
  <c r="O15329" i="4"/>
  <c r="O15330" i="4"/>
  <c r="O15331" i="4"/>
  <c r="O15332" i="4"/>
  <c r="O15333" i="4"/>
  <c r="O15334" i="4"/>
  <c r="O15335" i="4"/>
  <c r="O15336" i="4"/>
  <c r="O15337" i="4"/>
  <c r="O15338" i="4"/>
  <c r="O15339" i="4"/>
  <c r="O15340" i="4"/>
  <c r="O15341" i="4"/>
  <c r="O15342" i="4"/>
  <c r="O15343" i="4"/>
  <c r="O15344" i="4"/>
  <c r="O15345" i="4"/>
  <c r="O15346" i="4"/>
  <c r="O15347" i="4"/>
  <c r="O15348" i="4"/>
  <c r="O15349" i="4"/>
  <c r="O15350" i="4"/>
  <c r="O15351" i="4"/>
  <c r="O15352" i="4"/>
  <c r="O15353" i="4"/>
  <c r="O15354" i="4"/>
  <c r="O15355" i="4"/>
  <c r="O15356" i="4"/>
  <c r="O15357" i="4"/>
  <c r="O15358" i="4"/>
  <c r="O15359" i="4"/>
  <c r="O15360" i="4"/>
  <c r="O15361" i="4"/>
  <c r="O15362" i="4"/>
  <c r="O15363" i="4"/>
  <c r="O15364" i="4"/>
  <c r="O15365" i="4"/>
  <c r="O15366" i="4"/>
  <c r="O15367" i="4"/>
  <c r="O15368" i="4"/>
  <c r="O15369" i="4"/>
  <c r="O15370" i="4"/>
  <c r="O15371" i="4"/>
  <c r="O15372" i="4"/>
  <c r="O15373" i="4"/>
  <c r="O15374" i="4"/>
  <c r="O15375" i="4"/>
  <c r="O15376" i="4"/>
  <c r="O15377" i="4"/>
  <c r="O15378" i="4"/>
  <c r="O15379" i="4"/>
  <c r="O15380" i="4"/>
  <c r="O15381" i="4"/>
  <c r="O15382" i="4"/>
  <c r="O15383" i="4"/>
  <c r="O15384" i="4"/>
  <c r="O15385" i="4"/>
  <c r="O15386" i="4"/>
  <c r="O15387" i="4"/>
  <c r="O15388" i="4"/>
  <c r="O15389" i="4"/>
  <c r="O15390" i="4"/>
  <c r="O15391" i="4"/>
  <c r="O15392" i="4"/>
  <c r="O15393" i="4"/>
  <c r="O15394" i="4"/>
  <c r="O15395" i="4"/>
  <c r="O15396" i="4"/>
  <c r="O15397" i="4"/>
  <c r="O15398" i="4"/>
  <c r="O15399" i="4"/>
  <c r="O15400" i="4"/>
  <c r="O15401" i="4"/>
  <c r="O15402" i="4"/>
  <c r="O15403" i="4"/>
  <c r="O15404" i="4"/>
  <c r="O15405" i="4"/>
  <c r="O15406" i="4"/>
  <c r="O15407" i="4"/>
  <c r="O15408" i="4"/>
  <c r="O15409" i="4"/>
  <c r="O15410" i="4"/>
  <c r="O15411" i="4"/>
  <c r="O15412" i="4"/>
  <c r="O15413" i="4"/>
  <c r="O15414" i="4"/>
  <c r="O15415" i="4"/>
  <c r="O15416" i="4"/>
  <c r="O15417" i="4"/>
  <c r="O15418" i="4"/>
  <c r="O15419" i="4"/>
  <c r="O15420" i="4"/>
  <c r="O15421" i="4"/>
  <c r="O15422" i="4"/>
  <c r="O15423" i="4"/>
  <c r="O15424" i="4"/>
  <c r="O15425" i="4"/>
  <c r="O15426" i="4"/>
  <c r="O15427" i="4"/>
  <c r="O15428" i="4"/>
  <c r="O15429" i="4"/>
  <c r="O15430" i="4"/>
  <c r="O15431" i="4"/>
  <c r="O15432" i="4"/>
  <c r="O15433" i="4"/>
  <c r="O15434" i="4"/>
  <c r="O15435" i="4"/>
  <c r="O15436" i="4"/>
  <c r="O15437" i="4"/>
  <c r="O15438" i="4"/>
  <c r="O15439" i="4"/>
  <c r="O15440" i="4"/>
  <c r="O15441" i="4"/>
  <c r="O15442" i="4"/>
  <c r="O15443" i="4"/>
  <c r="O15444" i="4"/>
  <c r="O15445" i="4"/>
  <c r="O15446" i="4"/>
  <c r="O15447" i="4"/>
  <c r="O15448" i="4"/>
  <c r="O15449" i="4"/>
  <c r="O15450" i="4"/>
  <c r="O15451" i="4"/>
  <c r="O15452" i="4"/>
  <c r="O15453" i="4"/>
  <c r="O15454" i="4"/>
  <c r="O15455" i="4"/>
  <c r="O15456" i="4"/>
  <c r="O15457" i="4"/>
  <c r="O15458" i="4"/>
  <c r="O15459" i="4"/>
  <c r="O15460" i="4"/>
  <c r="O15461" i="4"/>
  <c r="O15462" i="4"/>
  <c r="O15463" i="4"/>
  <c r="O15464" i="4"/>
  <c r="O15465" i="4"/>
  <c r="O15466" i="4"/>
  <c r="O15467" i="4"/>
  <c r="O15468" i="4"/>
  <c r="O15469" i="4"/>
  <c r="O15470" i="4"/>
  <c r="O15471" i="4"/>
  <c r="O15472" i="4"/>
  <c r="O15473" i="4"/>
  <c r="O15474" i="4"/>
  <c r="O15475" i="4"/>
  <c r="O15476" i="4"/>
  <c r="O15477" i="4"/>
  <c r="O15478" i="4"/>
  <c r="O15479" i="4"/>
  <c r="O15480" i="4"/>
  <c r="O15481" i="4"/>
  <c r="O15482" i="4"/>
  <c r="O15483" i="4"/>
  <c r="O15484" i="4"/>
  <c r="O15485" i="4"/>
  <c r="O15486" i="4"/>
  <c r="O15487" i="4"/>
  <c r="O15488" i="4"/>
  <c r="O15489" i="4"/>
  <c r="O15490" i="4"/>
  <c r="O15491" i="4"/>
  <c r="O15492" i="4"/>
  <c r="O15493" i="4"/>
  <c r="O15494" i="4"/>
  <c r="O15495" i="4"/>
  <c r="O15496" i="4"/>
  <c r="O15497" i="4"/>
  <c r="O15498" i="4"/>
  <c r="O15499" i="4"/>
  <c r="O15500" i="4"/>
  <c r="O15501" i="4"/>
  <c r="O15502" i="4"/>
  <c r="O15503" i="4"/>
  <c r="O15504" i="4"/>
  <c r="O15505" i="4"/>
  <c r="O15506" i="4"/>
  <c r="O15507" i="4"/>
  <c r="O15508" i="4"/>
  <c r="O15509" i="4"/>
  <c r="O15510" i="4"/>
  <c r="O15511" i="4"/>
  <c r="O15512" i="4"/>
  <c r="O15513" i="4"/>
  <c r="O15514" i="4"/>
  <c r="O15515" i="4"/>
  <c r="O15516" i="4"/>
  <c r="O15517" i="4"/>
  <c r="O15518" i="4"/>
  <c r="O15519" i="4"/>
  <c r="O15520" i="4"/>
  <c r="O15521" i="4"/>
  <c r="O15522" i="4"/>
  <c r="O15523" i="4"/>
  <c r="O15524" i="4"/>
  <c r="O15525" i="4"/>
  <c r="O15526" i="4"/>
  <c r="O15527" i="4"/>
  <c r="O15528" i="4"/>
  <c r="O15529" i="4"/>
  <c r="O15530" i="4"/>
  <c r="O15531" i="4"/>
  <c r="O15532" i="4"/>
  <c r="O15533" i="4"/>
  <c r="O15534" i="4"/>
  <c r="O15535" i="4"/>
  <c r="O15536" i="4"/>
  <c r="O15537" i="4"/>
  <c r="O15538" i="4"/>
  <c r="O15539" i="4"/>
  <c r="O15540" i="4"/>
  <c r="O15541" i="4"/>
  <c r="O15542" i="4"/>
  <c r="O15543" i="4"/>
  <c r="O15544" i="4"/>
  <c r="O15545" i="4"/>
  <c r="O15546" i="4"/>
  <c r="O15547" i="4"/>
  <c r="O15548" i="4"/>
  <c r="O15549" i="4"/>
  <c r="O15550" i="4"/>
  <c r="O15551" i="4"/>
  <c r="O15552" i="4"/>
  <c r="O15553" i="4"/>
  <c r="O15554" i="4"/>
  <c r="O15555" i="4"/>
  <c r="O15556" i="4"/>
  <c r="O15557" i="4"/>
  <c r="O15558" i="4"/>
  <c r="O15559" i="4"/>
  <c r="O15560" i="4"/>
  <c r="O15561" i="4"/>
  <c r="O15562" i="4"/>
  <c r="O15563" i="4"/>
  <c r="O15564" i="4"/>
  <c r="O15565" i="4"/>
  <c r="O15566" i="4"/>
  <c r="O15567" i="4"/>
  <c r="O15568" i="4"/>
  <c r="O15569" i="4"/>
  <c r="O15570" i="4"/>
  <c r="O15571" i="4"/>
  <c r="O15572" i="4"/>
  <c r="O15573" i="4"/>
  <c r="O15574" i="4"/>
  <c r="O15575" i="4"/>
  <c r="O15576" i="4"/>
  <c r="O15577" i="4"/>
  <c r="O15578" i="4"/>
  <c r="O15579" i="4"/>
  <c r="O15580" i="4"/>
  <c r="O15581" i="4"/>
  <c r="O15582" i="4"/>
  <c r="O15583" i="4"/>
  <c r="O15584" i="4"/>
  <c r="O15585" i="4"/>
  <c r="O15586" i="4"/>
  <c r="O15587" i="4"/>
  <c r="O15588" i="4"/>
  <c r="O15589" i="4"/>
  <c r="O15590" i="4"/>
  <c r="O15591" i="4"/>
  <c r="O15592" i="4"/>
  <c r="O15593" i="4"/>
  <c r="O15594" i="4"/>
  <c r="O15595" i="4"/>
  <c r="O15596" i="4"/>
  <c r="O15597" i="4"/>
  <c r="O15598" i="4"/>
  <c r="O15599" i="4"/>
  <c r="O15600" i="4"/>
  <c r="O15601" i="4"/>
  <c r="O15602" i="4"/>
  <c r="O15603" i="4"/>
  <c r="O15604" i="4"/>
  <c r="O15605" i="4"/>
  <c r="O15606" i="4"/>
  <c r="O15607" i="4"/>
  <c r="O15608" i="4"/>
  <c r="O15609" i="4"/>
  <c r="O15610" i="4"/>
  <c r="O15611" i="4"/>
  <c r="O15612" i="4"/>
  <c r="O15613" i="4"/>
  <c r="O15614" i="4"/>
  <c r="O15615" i="4"/>
  <c r="O15616" i="4"/>
  <c r="O15617" i="4"/>
  <c r="O15618" i="4"/>
  <c r="O15619" i="4"/>
  <c r="O15620" i="4"/>
  <c r="O15621" i="4"/>
  <c r="O15622" i="4"/>
  <c r="O15623" i="4"/>
  <c r="O15624" i="4"/>
  <c r="O15625" i="4"/>
  <c r="O15626" i="4"/>
  <c r="O15627" i="4"/>
  <c r="O15628" i="4"/>
  <c r="O15629" i="4"/>
  <c r="O15630" i="4"/>
  <c r="O15631" i="4"/>
  <c r="O15632" i="4"/>
  <c r="O15633" i="4"/>
  <c r="O15634" i="4"/>
  <c r="O15635" i="4"/>
  <c r="O15636" i="4"/>
  <c r="O15637" i="4"/>
  <c r="O15638" i="4"/>
  <c r="O15639" i="4"/>
  <c r="O15640" i="4"/>
  <c r="O15641" i="4"/>
  <c r="O15642" i="4"/>
  <c r="O15643" i="4"/>
  <c r="O15644" i="4"/>
  <c r="O15645" i="4"/>
  <c r="O15646" i="4"/>
  <c r="O15647" i="4"/>
  <c r="O15648" i="4"/>
  <c r="O15649" i="4"/>
  <c r="O15650" i="4"/>
  <c r="O15651" i="4"/>
  <c r="O15652" i="4"/>
  <c r="O15653" i="4"/>
  <c r="O15654" i="4"/>
  <c r="O15655" i="4"/>
  <c r="O15656" i="4"/>
  <c r="O15657" i="4"/>
  <c r="O15658" i="4"/>
  <c r="O15659" i="4"/>
  <c r="O15660" i="4"/>
  <c r="O15661" i="4"/>
  <c r="O15662" i="4"/>
  <c r="O15663" i="4"/>
  <c r="O15664" i="4"/>
  <c r="O15665" i="4"/>
  <c r="O15666" i="4"/>
  <c r="O15667" i="4"/>
  <c r="O15668" i="4"/>
  <c r="O15669" i="4"/>
  <c r="O15670" i="4"/>
  <c r="O15671" i="4"/>
  <c r="O15672" i="4"/>
  <c r="O15673" i="4"/>
  <c r="O15674" i="4"/>
  <c r="O15675" i="4"/>
  <c r="O15676" i="4"/>
  <c r="O15677" i="4"/>
  <c r="O15678" i="4"/>
  <c r="O15679" i="4"/>
  <c r="O15680" i="4"/>
  <c r="O15681" i="4"/>
  <c r="O15682" i="4"/>
  <c r="O15683" i="4"/>
  <c r="O15684" i="4"/>
  <c r="O15685" i="4"/>
  <c r="O15686" i="4"/>
  <c r="O15687" i="4"/>
  <c r="O15688" i="4"/>
  <c r="O15689" i="4"/>
  <c r="O15690" i="4"/>
  <c r="O15691" i="4"/>
  <c r="O15692" i="4"/>
  <c r="O15693" i="4"/>
  <c r="O15694" i="4"/>
  <c r="O15695" i="4"/>
  <c r="O15696" i="4"/>
  <c r="O15697" i="4"/>
  <c r="O15698" i="4"/>
  <c r="O15699" i="4"/>
  <c r="O15700" i="4"/>
  <c r="O15701" i="4"/>
  <c r="O15702" i="4"/>
  <c r="O15703" i="4"/>
  <c r="O15704" i="4"/>
  <c r="O15705" i="4"/>
  <c r="O15706" i="4"/>
  <c r="O15707" i="4"/>
  <c r="O15708" i="4"/>
  <c r="O15709" i="4"/>
  <c r="O15710" i="4"/>
  <c r="O15711" i="4"/>
  <c r="O15712" i="4"/>
  <c r="O15713" i="4"/>
  <c r="O15714" i="4"/>
  <c r="O15715" i="4"/>
  <c r="O15716" i="4"/>
  <c r="O15717" i="4"/>
  <c r="O15718" i="4"/>
  <c r="O15719" i="4"/>
  <c r="O15720" i="4"/>
  <c r="O15721" i="4"/>
  <c r="O15722" i="4"/>
  <c r="O15723" i="4"/>
  <c r="O15724" i="4"/>
  <c r="O15725" i="4"/>
  <c r="O15726" i="4"/>
  <c r="O15727" i="4"/>
  <c r="O15728" i="4"/>
  <c r="O15729" i="4"/>
  <c r="O15730" i="4"/>
  <c r="O15731" i="4"/>
  <c r="O15732" i="4"/>
  <c r="O15733" i="4"/>
  <c r="O15734" i="4"/>
  <c r="O15735" i="4"/>
  <c r="O15736" i="4"/>
  <c r="O15737" i="4"/>
  <c r="O15738" i="4"/>
  <c r="O15739" i="4"/>
  <c r="O15740" i="4"/>
  <c r="O15741" i="4"/>
  <c r="O15742" i="4"/>
  <c r="O15743" i="4"/>
  <c r="O15744" i="4"/>
  <c r="O15745" i="4"/>
  <c r="O15746" i="4"/>
  <c r="O15747" i="4"/>
  <c r="O15748" i="4"/>
  <c r="O15749" i="4"/>
  <c r="O15750" i="4"/>
  <c r="O15751" i="4"/>
  <c r="O15752" i="4"/>
  <c r="O15753" i="4"/>
  <c r="O15754" i="4"/>
  <c r="O15755" i="4"/>
  <c r="O15756" i="4"/>
  <c r="O15757" i="4"/>
  <c r="O15758" i="4"/>
  <c r="O15759" i="4"/>
  <c r="O15760" i="4"/>
  <c r="O15761" i="4"/>
  <c r="O15762" i="4"/>
  <c r="O15763" i="4"/>
  <c r="O15764" i="4"/>
  <c r="O15765" i="4"/>
  <c r="O15766" i="4"/>
  <c r="O15767" i="4"/>
  <c r="O15768" i="4"/>
  <c r="O15769" i="4"/>
  <c r="O15770" i="4"/>
  <c r="O15771" i="4"/>
  <c r="O15772" i="4"/>
  <c r="O15773" i="4"/>
  <c r="O15774" i="4"/>
  <c r="O15775" i="4"/>
  <c r="O15776" i="4"/>
  <c r="O15777" i="4"/>
  <c r="O15778" i="4"/>
  <c r="O15779" i="4"/>
  <c r="O15780" i="4"/>
  <c r="O15781" i="4"/>
  <c r="O15782" i="4"/>
  <c r="O15783" i="4"/>
  <c r="O15784" i="4"/>
  <c r="O15785" i="4"/>
  <c r="O15786" i="4"/>
  <c r="O15787" i="4"/>
  <c r="O15788" i="4"/>
  <c r="O15789" i="4"/>
  <c r="O15790" i="4"/>
  <c r="O15791" i="4"/>
  <c r="O15792" i="4"/>
  <c r="O15793" i="4"/>
  <c r="O15794" i="4"/>
  <c r="O15795" i="4"/>
  <c r="O15796" i="4"/>
  <c r="O15797" i="4"/>
  <c r="O15798" i="4"/>
  <c r="O15799" i="4"/>
  <c r="O15800" i="4"/>
  <c r="O15801" i="4"/>
  <c r="O15802" i="4"/>
  <c r="O15803" i="4"/>
  <c r="O15804" i="4"/>
  <c r="O15805" i="4"/>
  <c r="O15806" i="4"/>
  <c r="O15807" i="4"/>
  <c r="O15808" i="4"/>
  <c r="O15809" i="4"/>
  <c r="O15810" i="4"/>
  <c r="O15811" i="4"/>
  <c r="O15812" i="4"/>
  <c r="O15813" i="4"/>
  <c r="O15814" i="4"/>
  <c r="O15815" i="4"/>
  <c r="O15816" i="4"/>
  <c r="O15817" i="4"/>
  <c r="O15818" i="4"/>
  <c r="O15819" i="4"/>
  <c r="O15820" i="4"/>
  <c r="O15821" i="4"/>
  <c r="O15822" i="4"/>
  <c r="O15823" i="4"/>
  <c r="O15824" i="4"/>
  <c r="O15825" i="4"/>
  <c r="O15826" i="4"/>
  <c r="O15827" i="4"/>
  <c r="O15828" i="4"/>
  <c r="O15829" i="4"/>
  <c r="O15830" i="4"/>
  <c r="O15831" i="4"/>
  <c r="O15832" i="4"/>
  <c r="O15833" i="4"/>
  <c r="O15834" i="4"/>
  <c r="O15835" i="4"/>
  <c r="O15836" i="4"/>
  <c r="O15837" i="4"/>
  <c r="O15838" i="4"/>
  <c r="O15839" i="4"/>
  <c r="O15840" i="4"/>
  <c r="O15841" i="4"/>
  <c r="O15842" i="4"/>
  <c r="O15843" i="4"/>
  <c r="O15844" i="4"/>
  <c r="O15845" i="4"/>
  <c r="O15846" i="4"/>
  <c r="O15847" i="4"/>
  <c r="O15848" i="4"/>
  <c r="O15849" i="4"/>
  <c r="O15850" i="4"/>
  <c r="O15851" i="4"/>
  <c r="O15852" i="4"/>
  <c r="O15853" i="4"/>
  <c r="O15854" i="4"/>
  <c r="O15855" i="4"/>
  <c r="O15856" i="4"/>
  <c r="O15857" i="4"/>
  <c r="O15858" i="4"/>
  <c r="O15859" i="4"/>
  <c r="O15860" i="4"/>
  <c r="O15861" i="4"/>
  <c r="O15862" i="4"/>
  <c r="O15863" i="4"/>
  <c r="O15864" i="4"/>
  <c r="O15865" i="4"/>
  <c r="O15866" i="4"/>
  <c r="O15867" i="4"/>
  <c r="O15868" i="4"/>
  <c r="O15869" i="4"/>
  <c r="O15870" i="4"/>
  <c r="O15871" i="4"/>
  <c r="O15872" i="4"/>
  <c r="O15873" i="4"/>
  <c r="O15874" i="4"/>
  <c r="O15875" i="4"/>
  <c r="O15876" i="4"/>
  <c r="O15877" i="4"/>
  <c r="O15878" i="4"/>
  <c r="O15879" i="4"/>
  <c r="O15880" i="4"/>
  <c r="O15881" i="4"/>
  <c r="O15882" i="4"/>
  <c r="O15883" i="4"/>
  <c r="O15884" i="4"/>
  <c r="O15885" i="4"/>
  <c r="O15886" i="4"/>
  <c r="O15887" i="4"/>
  <c r="O15888" i="4"/>
  <c r="O15889" i="4"/>
  <c r="O15890" i="4"/>
  <c r="O15891" i="4"/>
  <c r="O15892" i="4"/>
  <c r="O15893" i="4"/>
  <c r="O15894" i="4"/>
  <c r="O15895" i="4"/>
  <c r="O15896" i="4"/>
  <c r="O15897" i="4"/>
  <c r="O15898" i="4"/>
  <c r="O15899" i="4"/>
  <c r="O15900" i="4"/>
  <c r="O15901" i="4"/>
  <c r="O15902" i="4"/>
  <c r="O15903" i="4"/>
  <c r="O15904" i="4"/>
  <c r="O15905" i="4"/>
  <c r="O15906" i="4"/>
  <c r="O15907" i="4"/>
  <c r="O15908" i="4"/>
  <c r="O15909" i="4"/>
  <c r="O15910" i="4"/>
  <c r="O15911" i="4"/>
  <c r="O15912" i="4"/>
  <c r="O15913" i="4"/>
  <c r="O15914" i="4"/>
  <c r="O15915" i="4"/>
  <c r="O15916" i="4"/>
  <c r="O15917" i="4"/>
  <c r="O15918" i="4"/>
  <c r="O15919" i="4"/>
  <c r="O15920" i="4"/>
  <c r="O15921" i="4"/>
  <c r="O15922" i="4"/>
  <c r="O15923" i="4"/>
  <c r="O15924" i="4"/>
  <c r="O15925" i="4"/>
  <c r="O15926" i="4"/>
  <c r="O15927" i="4"/>
  <c r="O15928" i="4"/>
  <c r="O15929" i="4"/>
  <c r="O15930" i="4"/>
  <c r="O15931" i="4"/>
  <c r="O15932" i="4"/>
  <c r="O15933" i="4"/>
  <c r="O15934" i="4"/>
  <c r="O15935" i="4"/>
  <c r="O15936" i="4"/>
  <c r="O15937" i="4"/>
  <c r="O15938" i="4"/>
  <c r="O15939" i="4"/>
  <c r="O15940" i="4"/>
  <c r="O15941" i="4"/>
  <c r="O15942" i="4"/>
  <c r="O15943" i="4"/>
  <c r="O15944" i="4"/>
  <c r="O15945" i="4"/>
  <c r="O15946" i="4"/>
  <c r="O15947" i="4"/>
  <c r="O15948" i="4"/>
  <c r="O15949" i="4"/>
  <c r="O15950" i="4"/>
  <c r="O15951" i="4"/>
  <c r="O15952" i="4"/>
  <c r="O15953" i="4"/>
  <c r="O15954" i="4"/>
  <c r="O15955" i="4"/>
  <c r="O15956" i="4"/>
  <c r="O15957" i="4"/>
  <c r="O15958" i="4"/>
  <c r="O15959" i="4"/>
  <c r="O15960" i="4"/>
  <c r="O15961" i="4"/>
  <c r="O15962" i="4"/>
  <c r="O15963" i="4"/>
  <c r="O15964" i="4"/>
  <c r="O15965" i="4"/>
  <c r="O15966" i="4"/>
  <c r="O15967" i="4"/>
  <c r="O15968" i="4"/>
  <c r="O15969" i="4"/>
  <c r="O15970" i="4"/>
  <c r="O15971" i="4"/>
  <c r="O15972" i="4"/>
  <c r="O15973" i="4"/>
  <c r="O15974" i="4"/>
  <c r="O15975" i="4"/>
  <c r="O15976" i="4"/>
  <c r="O15977" i="4"/>
  <c r="O15978" i="4"/>
  <c r="O15979" i="4"/>
  <c r="O15980" i="4"/>
  <c r="O15981" i="4"/>
  <c r="O15982" i="4"/>
  <c r="O15983" i="4"/>
  <c r="O15984" i="4"/>
  <c r="O15985" i="4"/>
  <c r="O15986" i="4"/>
  <c r="O15987" i="4"/>
  <c r="O15988" i="4"/>
  <c r="O15989" i="4"/>
  <c r="O15990" i="4"/>
  <c r="O15991" i="4"/>
  <c r="O15992" i="4"/>
  <c r="O15993" i="4"/>
  <c r="O15994" i="4"/>
  <c r="O15995" i="4"/>
  <c r="O15996" i="4"/>
  <c r="O15997" i="4"/>
  <c r="O15998" i="4"/>
  <c r="O15999" i="4"/>
  <c r="O16000" i="4"/>
  <c r="O16001" i="4"/>
  <c r="O16002" i="4"/>
  <c r="O16003" i="4"/>
  <c r="O16004" i="4"/>
  <c r="O16005" i="4"/>
  <c r="O16006" i="4"/>
  <c r="O16007" i="4"/>
  <c r="O16008" i="4"/>
  <c r="O16009" i="4"/>
  <c r="O16010" i="4"/>
  <c r="O16011" i="4"/>
  <c r="O16012" i="4"/>
  <c r="O16013" i="4"/>
  <c r="O16014" i="4"/>
  <c r="O16015" i="4"/>
  <c r="O16016" i="4"/>
  <c r="O16017" i="4"/>
  <c r="O16018" i="4"/>
  <c r="O16019" i="4"/>
  <c r="O16020" i="4"/>
  <c r="O16021" i="4"/>
  <c r="O16022" i="4"/>
  <c r="O16023" i="4"/>
  <c r="O16024" i="4"/>
  <c r="O16025" i="4"/>
  <c r="O16026" i="4"/>
  <c r="O16027" i="4"/>
  <c r="O16028" i="4"/>
  <c r="O16029" i="4"/>
  <c r="O16030" i="4"/>
  <c r="O16031" i="4"/>
  <c r="O16032" i="4"/>
  <c r="O16033" i="4"/>
  <c r="O16034" i="4"/>
  <c r="O16035" i="4"/>
  <c r="O16036" i="4"/>
  <c r="O16037" i="4"/>
  <c r="O16038" i="4"/>
  <c r="O16039" i="4"/>
  <c r="O16040" i="4"/>
  <c r="O16041" i="4"/>
  <c r="O16042" i="4"/>
  <c r="O16043" i="4"/>
  <c r="O16044" i="4"/>
  <c r="O16045" i="4"/>
  <c r="O16046" i="4"/>
  <c r="O16047" i="4"/>
  <c r="O16048" i="4"/>
  <c r="O16049" i="4"/>
  <c r="O16050" i="4"/>
  <c r="O16051" i="4"/>
  <c r="O16052" i="4"/>
  <c r="O16053" i="4"/>
  <c r="O16054" i="4"/>
  <c r="O16055" i="4"/>
  <c r="O16056" i="4"/>
  <c r="O16057" i="4"/>
  <c r="O16058" i="4"/>
  <c r="O16059" i="4"/>
  <c r="O16060" i="4"/>
  <c r="O16061" i="4"/>
  <c r="O16062" i="4"/>
  <c r="O16063" i="4"/>
  <c r="O16064" i="4"/>
  <c r="O16065" i="4"/>
  <c r="O16066" i="4"/>
  <c r="O16067" i="4"/>
  <c r="O16068" i="4"/>
  <c r="O16069" i="4"/>
  <c r="O16070" i="4"/>
  <c r="O16071" i="4"/>
  <c r="O16072" i="4"/>
  <c r="O16073" i="4"/>
  <c r="O16074" i="4"/>
  <c r="O16075" i="4"/>
  <c r="O16076" i="4"/>
  <c r="O16077" i="4"/>
  <c r="O16078" i="4"/>
  <c r="O16079" i="4"/>
  <c r="O16080" i="4"/>
  <c r="O16081" i="4"/>
  <c r="O16082" i="4"/>
  <c r="O16083" i="4"/>
  <c r="O16084" i="4"/>
  <c r="O16085" i="4"/>
  <c r="O16086" i="4"/>
  <c r="O16087" i="4"/>
  <c r="O16088" i="4"/>
  <c r="O16089" i="4"/>
  <c r="O16090" i="4"/>
  <c r="O16091" i="4"/>
  <c r="O16092" i="4"/>
  <c r="O16093" i="4"/>
  <c r="O16094" i="4"/>
  <c r="O16095" i="4"/>
  <c r="O16096" i="4"/>
  <c r="O16097" i="4"/>
  <c r="O16098" i="4"/>
  <c r="O16099" i="4"/>
  <c r="O16100" i="4"/>
  <c r="O16101" i="4"/>
  <c r="O16102" i="4"/>
  <c r="O16103" i="4"/>
  <c r="O16104" i="4"/>
  <c r="O16105" i="4"/>
  <c r="O16106" i="4"/>
  <c r="O16107" i="4"/>
  <c r="O16108" i="4"/>
  <c r="O16109" i="4"/>
  <c r="O16110" i="4"/>
  <c r="O16111" i="4"/>
  <c r="O16112" i="4"/>
  <c r="O16113" i="4"/>
  <c r="O16114" i="4"/>
  <c r="O16115" i="4"/>
  <c r="O16116" i="4"/>
  <c r="O16117" i="4"/>
  <c r="O16118" i="4"/>
  <c r="O16119" i="4"/>
  <c r="O16120" i="4"/>
  <c r="O16121" i="4"/>
  <c r="O16122" i="4"/>
  <c r="O16123" i="4"/>
  <c r="O16124" i="4"/>
  <c r="O16125" i="4"/>
  <c r="O16126" i="4"/>
  <c r="O16127" i="4"/>
  <c r="O16128" i="4"/>
  <c r="O16129" i="4"/>
  <c r="O16130" i="4"/>
  <c r="O16131" i="4"/>
  <c r="O16132" i="4"/>
  <c r="O16133" i="4"/>
  <c r="O16134" i="4"/>
  <c r="O16135" i="4"/>
  <c r="O16136" i="4"/>
  <c r="O16137" i="4"/>
  <c r="O16138" i="4"/>
  <c r="O16139" i="4"/>
  <c r="O16140" i="4"/>
  <c r="O16141" i="4"/>
  <c r="O16142" i="4"/>
  <c r="O16143" i="4"/>
  <c r="O16144" i="4"/>
  <c r="O16145" i="4"/>
  <c r="O16146" i="4"/>
  <c r="O16147" i="4"/>
  <c r="O16148" i="4"/>
  <c r="O16149" i="4"/>
  <c r="O16150" i="4"/>
  <c r="O16151" i="4"/>
  <c r="O16152" i="4"/>
  <c r="O16153" i="4"/>
  <c r="O16154" i="4"/>
  <c r="O16155" i="4"/>
  <c r="O16156" i="4"/>
  <c r="O16157" i="4"/>
  <c r="O16158" i="4"/>
  <c r="O16159" i="4"/>
  <c r="O16160" i="4"/>
  <c r="O16161" i="4"/>
  <c r="O16162" i="4"/>
  <c r="O16163" i="4"/>
  <c r="O16164" i="4"/>
  <c r="O16165" i="4"/>
  <c r="O16166" i="4"/>
  <c r="O16167" i="4"/>
  <c r="O16168" i="4"/>
  <c r="O16169" i="4"/>
  <c r="O16170" i="4"/>
  <c r="O16171" i="4"/>
  <c r="O16172" i="4"/>
  <c r="O16173" i="4"/>
  <c r="O16174" i="4"/>
  <c r="O16175" i="4"/>
  <c r="O16176" i="4"/>
  <c r="O16177" i="4"/>
  <c r="O16178" i="4"/>
  <c r="O16179" i="4"/>
  <c r="O16180" i="4"/>
  <c r="O16181" i="4"/>
  <c r="O16182" i="4"/>
  <c r="O16183" i="4"/>
  <c r="O16184" i="4"/>
  <c r="O16185" i="4"/>
  <c r="O16186" i="4"/>
  <c r="O16187" i="4"/>
  <c r="O16188" i="4"/>
  <c r="O16189" i="4"/>
  <c r="O16190" i="4"/>
  <c r="O16191" i="4"/>
  <c r="O16192" i="4"/>
  <c r="O16193" i="4"/>
  <c r="O16194" i="4"/>
  <c r="O16195" i="4"/>
  <c r="O16196" i="4"/>
  <c r="O16197" i="4"/>
  <c r="O16198" i="4"/>
  <c r="O16199" i="4"/>
  <c r="O16200" i="4"/>
  <c r="O16201" i="4"/>
  <c r="O16202" i="4"/>
  <c r="O16203" i="4"/>
  <c r="O16204" i="4"/>
  <c r="O16205" i="4"/>
  <c r="O16206" i="4"/>
  <c r="O16207" i="4"/>
  <c r="O16208" i="4"/>
  <c r="O16209" i="4"/>
  <c r="O16210" i="4"/>
  <c r="O16211" i="4"/>
  <c r="O16212" i="4"/>
  <c r="O16213" i="4"/>
  <c r="O16214" i="4"/>
  <c r="O16215" i="4"/>
  <c r="O16216" i="4"/>
  <c r="O16217" i="4"/>
  <c r="O16218" i="4"/>
  <c r="O16219" i="4"/>
  <c r="O16220" i="4"/>
  <c r="O16221" i="4"/>
  <c r="O16222" i="4"/>
  <c r="O16223" i="4"/>
  <c r="O16224" i="4"/>
  <c r="O16225" i="4"/>
  <c r="O16226" i="4"/>
  <c r="O16227" i="4"/>
  <c r="O16228" i="4"/>
  <c r="O16229" i="4"/>
  <c r="O16230" i="4"/>
  <c r="O16231" i="4"/>
  <c r="O16232" i="4"/>
  <c r="O16233" i="4"/>
  <c r="O16234" i="4"/>
  <c r="O16235" i="4"/>
  <c r="O16236" i="4"/>
  <c r="O16237" i="4"/>
  <c r="O16238" i="4"/>
  <c r="O16239" i="4"/>
  <c r="O16240" i="4"/>
  <c r="O16241" i="4"/>
  <c r="O16242" i="4"/>
  <c r="O16243" i="4"/>
  <c r="O16244" i="4"/>
  <c r="O16245" i="4"/>
  <c r="O16246" i="4"/>
  <c r="O16247" i="4"/>
  <c r="O16248" i="4"/>
  <c r="O16249" i="4"/>
  <c r="O16250" i="4"/>
  <c r="O16251" i="4"/>
  <c r="O16252" i="4"/>
  <c r="O16253" i="4"/>
  <c r="O16254" i="4"/>
  <c r="O16255" i="4"/>
  <c r="O16256" i="4"/>
  <c r="O16257" i="4"/>
  <c r="O16258" i="4"/>
  <c r="O16259" i="4"/>
  <c r="O16260" i="4"/>
  <c r="O16261" i="4"/>
  <c r="O16262" i="4"/>
  <c r="O16263" i="4"/>
  <c r="O16264" i="4"/>
  <c r="O16265" i="4"/>
  <c r="O16266" i="4"/>
  <c r="O16267" i="4"/>
  <c r="O16268" i="4"/>
  <c r="O16269" i="4"/>
  <c r="O16270" i="4"/>
  <c r="O16271" i="4"/>
  <c r="O16272" i="4"/>
  <c r="O16273" i="4"/>
  <c r="O16274" i="4"/>
  <c r="O16275" i="4"/>
  <c r="O16276" i="4"/>
  <c r="O16277" i="4"/>
  <c r="O16278" i="4"/>
  <c r="O16279" i="4"/>
  <c r="O16280" i="4"/>
  <c r="O16281" i="4"/>
  <c r="O16282" i="4"/>
  <c r="O16283" i="4"/>
  <c r="O16284" i="4"/>
  <c r="O16285" i="4"/>
  <c r="O16286" i="4"/>
  <c r="O16287" i="4"/>
  <c r="O16288" i="4"/>
  <c r="O16289" i="4"/>
  <c r="O16290" i="4"/>
  <c r="O16291" i="4"/>
  <c r="O16292" i="4"/>
  <c r="O16293" i="4"/>
  <c r="O16294" i="4"/>
  <c r="O16295" i="4"/>
  <c r="O16296" i="4"/>
  <c r="O16297" i="4"/>
  <c r="O16298" i="4"/>
  <c r="O16299" i="4"/>
  <c r="O16300" i="4"/>
  <c r="O16301" i="4"/>
  <c r="O16302" i="4"/>
  <c r="O16303" i="4"/>
  <c r="O16304" i="4"/>
  <c r="O16305" i="4"/>
  <c r="O16306" i="4"/>
  <c r="O16307" i="4"/>
  <c r="O16308" i="4"/>
  <c r="O16309" i="4"/>
  <c r="O16310" i="4"/>
  <c r="O16311" i="4"/>
  <c r="O16312" i="4"/>
  <c r="O16313" i="4"/>
  <c r="O16314" i="4"/>
  <c r="O16315" i="4"/>
  <c r="O16316" i="4"/>
  <c r="O16317" i="4"/>
  <c r="O16318" i="4"/>
  <c r="O16319" i="4"/>
  <c r="O16320" i="4"/>
  <c r="O16321" i="4"/>
  <c r="O16322" i="4"/>
  <c r="O16323" i="4"/>
  <c r="O16324" i="4"/>
  <c r="O16325" i="4"/>
  <c r="O16326" i="4"/>
  <c r="O16327" i="4"/>
  <c r="O16328" i="4"/>
  <c r="O16329" i="4"/>
  <c r="O16330" i="4"/>
  <c r="O16331" i="4"/>
  <c r="O16332" i="4"/>
  <c r="O16333" i="4"/>
  <c r="O16334" i="4"/>
  <c r="O16335" i="4"/>
  <c r="O16336" i="4"/>
  <c r="O16337" i="4"/>
  <c r="O16338" i="4"/>
  <c r="O16339" i="4"/>
  <c r="O16340" i="4"/>
  <c r="O16341" i="4"/>
  <c r="O16342" i="4"/>
  <c r="O16343" i="4"/>
  <c r="O16344" i="4"/>
  <c r="O16345" i="4"/>
  <c r="O16346" i="4"/>
  <c r="O16347" i="4"/>
  <c r="O16348" i="4"/>
  <c r="O16349" i="4"/>
  <c r="O16350" i="4"/>
  <c r="O16351" i="4"/>
  <c r="O16352" i="4"/>
  <c r="O16353" i="4"/>
  <c r="O16354" i="4"/>
  <c r="O16355" i="4"/>
  <c r="O16356" i="4"/>
  <c r="O16357" i="4"/>
  <c r="O16358" i="4"/>
  <c r="O16359" i="4"/>
  <c r="O16360" i="4"/>
  <c r="O16361" i="4"/>
  <c r="O16362" i="4"/>
  <c r="O16363" i="4"/>
  <c r="O16364" i="4"/>
  <c r="O16365" i="4"/>
  <c r="O16366" i="4"/>
  <c r="O16367" i="4"/>
  <c r="O16368" i="4"/>
  <c r="O16369" i="4"/>
  <c r="O16370" i="4"/>
  <c r="O16371" i="4"/>
  <c r="O16372" i="4"/>
  <c r="O16373" i="4"/>
  <c r="O16374" i="4"/>
  <c r="O16375" i="4"/>
  <c r="O16376" i="4"/>
  <c r="O16377" i="4"/>
  <c r="O16378" i="4"/>
  <c r="O16379" i="4"/>
  <c r="O16380" i="4"/>
  <c r="O16381" i="4"/>
  <c r="O16382" i="4"/>
  <c r="O16383" i="4"/>
  <c r="O16384" i="4"/>
  <c r="O16385" i="4"/>
  <c r="O16386" i="4"/>
  <c r="O16387" i="4"/>
  <c r="O16388" i="4"/>
  <c r="O16389" i="4"/>
  <c r="O16390" i="4"/>
  <c r="O16391" i="4"/>
  <c r="O16392" i="4"/>
  <c r="O16393" i="4"/>
  <c r="O16394" i="4"/>
  <c r="O16395" i="4"/>
  <c r="O16396" i="4"/>
  <c r="O16397" i="4"/>
  <c r="O16398" i="4"/>
  <c r="O16399" i="4"/>
  <c r="O16400" i="4"/>
  <c r="O16401" i="4"/>
  <c r="O16402" i="4"/>
  <c r="O16403" i="4"/>
  <c r="O16404" i="4"/>
  <c r="O16405" i="4"/>
  <c r="O16406" i="4"/>
  <c r="O16407" i="4"/>
  <c r="O16408" i="4"/>
  <c r="O16409" i="4"/>
  <c r="O16410" i="4"/>
  <c r="O16411" i="4"/>
  <c r="O16412" i="4"/>
  <c r="O16413" i="4"/>
  <c r="O16414" i="4"/>
  <c r="O16415" i="4"/>
  <c r="O16416" i="4"/>
  <c r="O16417" i="4"/>
  <c r="O16418" i="4"/>
  <c r="O16419" i="4"/>
  <c r="O16420" i="4"/>
  <c r="O16421" i="4"/>
  <c r="O16422" i="4"/>
  <c r="O16423" i="4"/>
  <c r="O16424" i="4"/>
  <c r="O16425" i="4"/>
  <c r="O16426" i="4"/>
  <c r="O16427" i="4"/>
  <c r="O16428" i="4"/>
  <c r="O16429" i="4"/>
  <c r="O16430" i="4"/>
  <c r="O16431" i="4"/>
  <c r="O16432" i="4"/>
  <c r="O16433" i="4"/>
  <c r="O16434" i="4"/>
  <c r="O16435" i="4"/>
  <c r="O16436" i="4"/>
  <c r="O16437" i="4"/>
  <c r="O16438" i="4"/>
  <c r="O16439" i="4"/>
  <c r="O16440" i="4"/>
  <c r="O16441" i="4"/>
  <c r="O16442" i="4"/>
  <c r="O16443" i="4"/>
  <c r="O16444" i="4"/>
  <c r="O16445" i="4"/>
  <c r="O16446" i="4"/>
  <c r="O16447" i="4"/>
  <c r="O16448" i="4"/>
  <c r="O16449" i="4"/>
  <c r="O16450" i="4"/>
  <c r="O16451" i="4"/>
  <c r="O16452" i="4"/>
  <c r="O16453" i="4"/>
  <c r="O16454" i="4"/>
  <c r="O16455" i="4"/>
  <c r="O16456" i="4"/>
  <c r="O16457" i="4"/>
  <c r="O16458" i="4"/>
  <c r="O16459" i="4"/>
  <c r="O16460" i="4"/>
  <c r="O16461" i="4"/>
  <c r="O16462" i="4"/>
  <c r="O16463" i="4"/>
  <c r="O16464" i="4"/>
  <c r="O16465" i="4"/>
  <c r="O16466" i="4"/>
  <c r="O16467" i="4"/>
  <c r="O16468" i="4"/>
  <c r="O16469" i="4"/>
  <c r="O16470" i="4"/>
  <c r="O16471" i="4"/>
  <c r="O16472" i="4"/>
  <c r="O16473" i="4"/>
  <c r="O16474" i="4"/>
  <c r="O16475" i="4"/>
  <c r="O16476" i="4"/>
  <c r="O16477" i="4"/>
  <c r="O16478" i="4"/>
  <c r="O16479" i="4"/>
  <c r="O16480" i="4"/>
  <c r="O16481" i="4"/>
  <c r="O16482" i="4"/>
  <c r="O16483" i="4"/>
  <c r="O16484" i="4"/>
  <c r="O16485" i="4"/>
  <c r="O16486" i="4"/>
  <c r="O16487" i="4"/>
  <c r="O16488" i="4"/>
  <c r="O16489" i="4"/>
  <c r="O16490" i="4"/>
  <c r="O16491" i="4"/>
  <c r="O16492" i="4"/>
  <c r="O16493" i="4"/>
  <c r="O16494" i="4"/>
  <c r="O16495" i="4"/>
  <c r="O16496" i="4"/>
  <c r="O16497" i="4"/>
  <c r="O16498" i="4"/>
  <c r="O16499" i="4"/>
  <c r="O16500" i="4"/>
  <c r="O16501" i="4"/>
  <c r="O16502" i="4"/>
  <c r="O16503" i="4"/>
  <c r="O16504" i="4"/>
  <c r="O16505" i="4"/>
  <c r="O16506" i="4"/>
  <c r="O16507" i="4"/>
  <c r="O16508" i="4"/>
  <c r="O16509" i="4"/>
  <c r="O16510" i="4"/>
  <c r="O16511" i="4"/>
  <c r="O16512" i="4"/>
  <c r="O16513" i="4"/>
  <c r="O16514" i="4"/>
  <c r="O16515" i="4"/>
  <c r="O16516" i="4"/>
  <c r="O16517" i="4"/>
  <c r="O16518" i="4"/>
  <c r="O16519" i="4"/>
  <c r="O16520" i="4"/>
  <c r="O16521" i="4"/>
  <c r="O16522" i="4"/>
  <c r="O16523" i="4"/>
  <c r="O16524" i="4"/>
  <c r="O16525" i="4"/>
  <c r="O16526" i="4"/>
  <c r="O16527" i="4"/>
  <c r="O16528" i="4"/>
  <c r="O16529" i="4"/>
  <c r="O16530" i="4"/>
  <c r="O16531" i="4"/>
  <c r="O16532" i="4"/>
  <c r="O16533" i="4"/>
  <c r="O16534" i="4"/>
  <c r="O16535" i="4"/>
  <c r="O16536" i="4"/>
  <c r="O16537" i="4"/>
  <c r="O16538" i="4"/>
  <c r="O16539" i="4"/>
  <c r="O16540" i="4"/>
  <c r="O16541" i="4"/>
  <c r="O16542" i="4"/>
  <c r="O16543" i="4"/>
  <c r="O16544" i="4"/>
  <c r="O16545" i="4"/>
  <c r="O16546" i="4"/>
  <c r="O16547" i="4"/>
  <c r="O16548" i="4"/>
  <c r="O16549" i="4"/>
  <c r="O16550" i="4"/>
  <c r="O16551" i="4"/>
  <c r="O16552" i="4"/>
  <c r="O16553" i="4"/>
  <c r="O16554" i="4"/>
  <c r="O16555" i="4"/>
  <c r="O16556" i="4"/>
  <c r="O16557" i="4"/>
  <c r="O16558" i="4"/>
  <c r="O16559" i="4"/>
  <c r="O16560" i="4"/>
  <c r="O16561" i="4"/>
  <c r="O16562" i="4"/>
  <c r="O16563" i="4"/>
  <c r="O16564" i="4"/>
  <c r="O16565" i="4"/>
  <c r="O16566" i="4"/>
  <c r="O16567" i="4"/>
  <c r="O16568" i="4"/>
  <c r="O16569" i="4"/>
  <c r="O16570" i="4"/>
  <c r="O16571" i="4"/>
  <c r="O16572" i="4"/>
  <c r="O16573" i="4"/>
  <c r="O16574" i="4"/>
  <c r="O16575" i="4"/>
  <c r="O16576" i="4"/>
  <c r="O16577" i="4"/>
  <c r="O16578" i="4"/>
  <c r="O16579" i="4"/>
  <c r="O16580" i="4"/>
  <c r="O16581" i="4"/>
  <c r="O16582" i="4"/>
  <c r="O16583" i="4"/>
  <c r="O16584" i="4"/>
  <c r="O16585" i="4"/>
  <c r="O16586" i="4"/>
  <c r="O16587" i="4"/>
  <c r="O16588" i="4"/>
  <c r="O16589" i="4"/>
  <c r="O16590" i="4"/>
  <c r="O16591" i="4"/>
  <c r="O16592" i="4"/>
  <c r="O16593" i="4"/>
  <c r="O16594" i="4"/>
  <c r="O16595" i="4"/>
  <c r="O16596" i="4"/>
  <c r="O16597" i="4"/>
  <c r="O16598" i="4"/>
  <c r="O16599" i="4"/>
  <c r="O16600" i="4"/>
  <c r="O16601" i="4"/>
  <c r="O16602" i="4"/>
  <c r="O16603" i="4"/>
  <c r="O16604" i="4"/>
  <c r="O16605" i="4"/>
  <c r="O16606" i="4"/>
  <c r="O16607" i="4"/>
  <c r="O16608" i="4"/>
  <c r="O16609" i="4"/>
  <c r="O16610" i="4"/>
  <c r="O16611" i="4"/>
  <c r="O16612" i="4"/>
  <c r="O16613" i="4"/>
  <c r="O16614" i="4"/>
  <c r="O16615" i="4"/>
  <c r="O16616" i="4"/>
  <c r="O16617" i="4"/>
  <c r="O16618" i="4"/>
  <c r="O16619" i="4"/>
  <c r="O16620" i="4"/>
  <c r="O16621" i="4"/>
  <c r="O16622" i="4"/>
  <c r="O16623" i="4"/>
  <c r="O16624" i="4"/>
  <c r="O16625" i="4"/>
  <c r="O16626" i="4"/>
  <c r="O16627" i="4"/>
  <c r="O16628" i="4"/>
  <c r="O16629" i="4"/>
  <c r="O16630" i="4"/>
  <c r="O16631" i="4"/>
  <c r="O16632" i="4"/>
  <c r="O16633" i="4"/>
  <c r="O16634" i="4"/>
  <c r="O16635" i="4"/>
  <c r="O16636" i="4"/>
  <c r="O16637" i="4"/>
  <c r="O16638" i="4"/>
  <c r="O16639" i="4"/>
  <c r="O16640" i="4"/>
  <c r="O16641" i="4"/>
  <c r="O16642" i="4"/>
  <c r="O16643" i="4"/>
  <c r="O16644" i="4"/>
  <c r="O16645" i="4"/>
  <c r="O16646" i="4"/>
  <c r="O16647" i="4"/>
  <c r="O16648" i="4"/>
  <c r="O16649" i="4"/>
  <c r="O16650" i="4"/>
  <c r="O16651" i="4"/>
  <c r="O16652" i="4"/>
  <c r="O16653" i="4"/>
  <c r="O16654" i="4"/>
  <c r="O16655" i="4"/>
  <c r="O16656" i="4"/>
  <c r="O16657" i="4"/>
  <c r="O16658" i="4"/>
  <c r="O16659" i="4"/>
  <c r="O16660" i="4"/>
  <c r="O16661" i="4"/>
  <c r="O16662" i="4"/>
  <c r="O16663" i="4"/>
  <c r="O16664" i="4"/>
  <c r="O16665" i="4"/>
  <c r="O16666" i="4"/>
  <c r="O16667" i="4"/>
  <c r="O16668" i="4"/>
  <c r="O16669" i="4"/>
  <c r="O16670" i="4"/>
  <c r="O16671" i="4"/>
  <c r="O16672" i="4"/>
  <c r="O16673" i="4"/>
  <c r="O16674" i="4"/>
  <c r="O16675" i="4"/>
  <c r="O16676" i="4"/>
  <c r="O16677" i="4"/>
  <c r="O16678" i="4"/>
  <c r="O16679" i="4"/>
  <c r="O16680" i="4"/>
  <c r="O16681" i="4"/>
  <c r="O16682" i="4"/>
  <c r="O16683" i="4"/>
  <c r="O16684" i="4"/>
  <c r="O16685" i="4"/>
  <c r="O16686" i="4"/>
  <c r="O16687" i="4"/>
  <c r="O16688" i="4"/>
  <c r="O16689" i="4"/>
  <c r="O16690" i="4"/>
  <c r="O16691" i="4"/>
  <c r="O16692" i="4"/>
  <c r="O16693" i="4"/>
  <c r="O16694" i="4"/>
  <c r="O16695" i="4"/>
  <c r="O16696" i="4"/>
  <c r="O16697" i="4"/>
  <c r="O16698" i="4"/>
  <c r="O16699" i="4"/>
  <c r="O16700" i="4"/>
  <c r="O16701" i="4"/>
  <c r="O16702" i="4"/>
  <c r="O16703" i="4"/>
  <c r="O16704" i="4"/>
  <c r="O16705" i="4"/>
  <c r="O16706" i="4"/>
  <c r="O16707" i="4"/>
  <c r="O16708" i="4"/>
  <c r="O16709" i="4"/>
  <c r="O16710" i="4"/>
  <c r="O16711" i="4"/>
  <c r="O16712" i="4"/>
  <c r="O16713" i="4"/>
  <c r="O16714" i="4"/>
  <c r="E2719" i="3"/>
  <c r="F2719" i="3" s="1"/>
  <c r="E2720" i="3"/>
  <c r="F2720" i="3" s="1"/>
  <c r="E2721" i="3"/>
  <c r="F2721" i="3" s="1"/>
  <c r="E2722" i="3"/>
  <c r="E2723" i="3"/>
  <c r="F2723" i="3" s="1"/>
  <c r="E2724" i="3"/>
  <c r="F2724" i="3" s="1"/>
  <c r="E2725" i="3"/>
  <c r="E2726" i="3"/>
  <c r="E2727" i="3"/>
  <c r="F2727" i="3" s="1"/>
  <c r="E2728" i="3"/>
  <c r="F2728" i="3" s="1"/>
  <c r="E2729" i="3"/>
  <c r="F2729" i="3" s="1"/>
  <c r="E2730" i="3"/>
  <c r="F2730" i="3" s="1"/>
  <c r="E2731" i="3"/>
  <c r="F2731" i="3" s="1"/>
  <c r="E2732" i="3"/>
  <c r="E2736" i="3"/>
  <c r="E2737" i="3"/>
  <c r="E2738" i="3"/>
  <c r="E2739" i="3"/>
  <c r="E2740" i="3"/>
  <c r="E2741" i="3"/>
  <c r="F2741" i="3" s="1"/>
  <c r="E2742" i="3"/>
  <c r="F2742" i="3" s="1"/>
  <c r="E2743" i="3"/>
  <c r="E2744" i="3"/>
  <c r="E2745" i="3"/>
  <c r="F2745" i="3" s="1"/>
  <c r="E2746" i="3"/>
  <c r="F2746" i="3" s="1"/>
  <c r="E2747" i="3"/>
  <c r="F2747" i="3" s="1"/>
  <c r="E2748" i="3"/>
  <c r="F2748" i="3" s="1"/>
  <c r="E2749" i="3"/>
  <c r="F2749" i="3" s="1"/>
  <c r="E2750" i="3"/>
  <c r="O7073" i="4" l="1"/>
  <c r="O7072" i="4"/>
  <c r="O7071" i="4"/>
  <c r="O7070" i="4"/>
  <c r="O7069" i="4"/>
  <c r="O7068" i="4"/>
  <c r="O7067" i="4"/>
  <c r="O7066" i="4"/>
  <c r="O7065" i="4"/>
  <c r="O6893" i="4" l="1"/>
  <c r="O6874" i="4" l="1"/>
  <c r="O5873" i="4" l="1"/>
  <c r="E9" i="2" l="1"/>
  <c r="O5286" i="4" l="1"/>
  <c r="O5287" i="4"/>
  <c r="O5288" i="4"/>
  <c r="O5289" i="4"/>
  <c r="O5290" i="4"/>
  <c r="O5291" i="4"/>
  <c r="O5292" i="4"/>
  <c r="O5293" i="4"/>
  <c r="O5294" i="4"/>
  <c r="O5295" i="4"/>
  <c r="O5296" i="4"/>
  <c r="O5297" i="4"/>
  <c r="O5298" i="4"/>
  <c r="O5299" i="4"/>
  <c r="O5300" i="4"/>
  <c r="O5301" i="4"/>
  <c r="O5302" i="4"/>
  <c r="O5303" i="4"/>
  <c r="O5304" i="4"/>
  <c r="O5305" i="4"/>
  <c r="O5306" i="4"/>
  <c r="O5307" i="4"/>
  <c r="O5308" i="4"/>
  <c r="O5309" i="4"/>
  <c r="O5310" i="4"/>
  <c r="O5311" i="4"/>
  <c r="O5312" i="4"/>
  <c r="O5313" i="4"/>
  <c r="O5314" i="4"/>
  <c r="O5315" i="4"/>
  <c r="O5316" i="4"/>
  <c r="O5317" i="4"/>
  <c r="O5318" i="4"/>
  <c r="O5319" i="4"/>
  <c r="O5320" i="4"/>
  <c r="O5321" i="4"/>
  <c r="O5322" i="4"/>
  <c r="O5323" i="4"/>
  <c r="O5324" i="4"/>
  <c r="O5325" i="4"/>
  <c r="O5326" i="4"/>
  <c r="O5327" i="4"/>
  <c r="O5328" i="4"/>
  <c r="O5329" i="4"/>
  <c r="O5330" i="4"/>
  <c r="O5331" i="4"/>
  <c r="O5332" i="4"/>
  <c r="O5333" i="4"/>
  <c r="O5334" i="4"/>
  <c r="O5335" i="4"/>
  <c r="O5336" i="4"/>
  <c r="O5337" i="4"/>
  <c r="O5338" i="4"/>
  <c r="O5339" i="4"/>
  <c r="O5340" i="4"/>
  <c r="O5341" i="4"/>
  <c r="O5342" i="4"/>
  <c r="O5343" i="4"/>
  <c r="O5344" i="4"/>
  <c r="O5345" i="4"/>
  <c r="O5346" i="4"/>
  <c r="O5347" i="4"/>
  <c r="O5348" i="4"/>
  <c r="O5349" i="4"/>
  <c r="O5350" i="4"/>
  <c r="O5351" i="4"/>
  <c r="O5352" i="4"/>
  <c r="O5353" i="4"/>
  <c r="O5354" i="4"/>
  <c r="O5355" i="4"/>
  <c r="O5356" i="4"/>
  <c r="O5357" i="4"/>
  <c r="O5358" i="4"/>
  <c r="O5359" i="4"/>
  <c r="O5360" i="4"/>
  <c r="O5361" i="4"/>
  <c r="O5362" i="4"/>
  <c r="O5363" i="4"/>
  <c r="O5364" i="4"/>
  <c r="O5365" i="4"/>
  <c r="O5366" i="4"/>
  <c r="O5367" i="4"/>
  <c r="O5368" i="4"/>
  <c r="O5369" i="4"/>
  <c r="O5370" i="4"/>
  <c r="O5371" i="4"/>
  <c r="O5372" i="4"/>
  <c r="O5373" i="4"/>
  <c r="O5374" i="4"/>
  <c r="O5375" i="4"/>
  <c r="O5376" i="4"/>
  <c r="O5377" i="4"/>
  <c r="O5378" i="4"/>
  <c r="O5379" i="4"/>
  <c r="O5380" i="4"/>
  <c r="O5381" i="4"/>
  <c r="O5382" i="4"/>
  <c r="O5383" i="4"/>
  <c r="O5384" i="4"/>
  <c r="O5385" i="4"/>
  <c r="O5386" i="4"/>
  <c r="O5387" i="4"/>
  <c r="O5388" i="4"/>
  <c r="O5389" i="4"/>
  <c r="O5390" i="4"/>
  <c r="O5391" i="4"/>
  <c r="O5392" i="4"/>
  <c r="O5393" i="4"/>
  <c r="O5394" i="4"/>
  <c r="O5395" i="4"/>
  <c r="O5396" i="4"/>
  <c r="O5397" i="4"/>
  <c r="O5398" i="4"/>
  <c r="O5399" i="4"/>
  <c r="O5400" i="4"/>
  <c r="O5401" i="4"/>
  <c r="O5402" i="4"/>
  <c r="O5403" i="4"/>
  <c r="O5404" i="4"/>
  <c r="O5405" i="4"/>
  <c r="O5406" i="4"/>
  <c r="O5407" i="4"/>
  <c r="O5408" i="4"/>
  <c r="O5409" i="4"/>
  <c r="O5410" i="4"/>
  <c r="O5411" i="4"/>
  <c r="O5412" i="4"/>
  <c r="O5413" i="4"/>
  <c r="O5414" i="4"/>
  <c r="O5415" i="4"/>
  <c r="O5416" i="4"/>
  <c r="O5417" i="4"/>
  <c r="O5418" i="4"/>
  <c r="O5419" i="4"/>
  <c r="O5420" i="4"/>
  <c r="O5421" i="4"/>
  <c r="O5422" i="4"/>
  <c r="O5423" i="4"/>
  <c r="O5424" i="4"/>
  <c r="O5425" i="4"/>
  <c r="O5426" i="4"/>
  <c r="O5427" i="4"/>
  <c r="O5428" i="4"/>
  <c r="O5429" i="4"/>
  <c r="O5430" i="4"/>
  <c r="O5431" i="4"/>
  <c r="O5432" i="4"/>
  <c r="O5433" i="4"/>
  <c r="O5434" i="4"/>
  <c r="O5435" i="4"/>
  <c r="O5436" i="4"/>
  <c r="O5437" i="4"/>
  <c r="O5438" i="4"/>
  <c r="O5439" i="4"/>
  <c r="O5440" i="4"/>
  <c r="O5441" i="4"/>
  <c r="O5442" i="4"/>
  <c r="O5443" i="4"/>
  <c r="O5444" i="4"/>
  <c r="O5445" i="4"/>
  <c r="O5446" i="4"/>
  <c r="O5447" i="4"/>
  <c r="O5448" i="4"/>
  <c r="O5449" i="4"/>
  <c r="O5450" i="4"/>
  <c r="O5451" i="4"/>
  <c r="O5452" i="4"/>
  <c r="O5453" i="4"/>
  <c r="O5454" i="4"/>
  <c r="O5455" i="4"/>
  <c r="O5456" i="4"/>
  <c r="O5457" i="4"/>
  <c r="O5458" i="4"/>
  <c r="O5459" i="4"/>
  <c r="O5460" i="4"/>
  <c r="O5461" i="4"/>
  <c r="O5462" i="4"/>
  <c r="O5463" i="4"/>
  <c r="O5464" i="4"/>
  <c r="O5465" i="4"/>
  <c r="O5466" i="4"/>
  <c r="O5467" i="4"/>
  <c r="O5468" i="4"/>
  <c r="O5469" i="4"/>
  <c r="O5470" i="4"/>
  <c r="O5471" i="4"/>
  <c r="O5472" i="4"/>
  <c r="O5473" i="4"/>
  <c r="O5474" i="4"/>
  <c r="O5475" i="4"/>
  <c r="O5476" i="4"/>
  <c r="O5477" i="4"/>
  <c r="O5478" i="4"/>
  <c r="O5479" i="4"/>
  <c r="O5480" i="4"/>
  <c r="O5481" i="4"/>
  <c r="O5482" i="4"/>
  <c r="O5483" i="4"/>
  <c r="O5484" i="4"/>
  <c r="O5485" i="4"/>
  <c r="O5486" i="4"/>
  <c r="O5487" i="4"/>
  <c r="O5488" i="4"/>
  <c r="O5489" i="4"/>
  <c r="O5490" i="4"/>
  <c r="O5491" i="4"/>
  <c r="O5492" i="4"/>
  <c r="O5493" i="4"/>
  <c r="O5494" i="4"/>
  <c r="O5495" i="4"/>
  <c r="O5496" i="4"/>
  <c r="O5497" i="4"/>
  <c r="O5498" i="4"/>
  <c r="O5499" i="4"/>
  <c r="O5500" i="4"/>
  <c r="O5501" i="4"/>
  <c r="O5502" i="4"/>
  <c r="O5503" i="4"/>
  <c r="O5504" i="4"/>
  <c r="O5505" i="4"/>
  <c r="O5506" i="4"/>
  <c r="O5507" i="4"/>
  <c r="O5508" i="4"/>
  <c r="O5509" i="4"/>
  <c r="O5510" i="4"/>
  <c r="O5511" i="4"/>
  <c r="O5512" i="4"/>
  <c r="O5513" i="4"/>
  <c r="O5514" i="4"/>
  <c r="O5515" i="4"/>
  <c r="O5516" i="4"/>
  <c r="O5517" i="4"/>
  <c r="O5518" i="4"/>
  <c r="O5519" i="4"/>
  <c r="O5520" i="4"/>
  <c r="O5521" i="4"/>
  <c r="O5522" i="4"/>
  <c r="O5523" i="4"/>
  <c r="O5524" i="4"/>
  <c r="O5525" i="4"/>
  <c r="O5526" i="4"/>
  <c r="O5527" i="4"/>
  <c r="O5528" i="4"/>
  <c r="O5529" i="4"/>
  <c r="O5530" i="4"/>
  <c r="O5531" i="4"/>
  <c r="O5532" i="4"/>
  <c r="O5533" i="4"/>
  <c r="O5534" i="4"/>
  <c r="O5535" i="4"/>
  <c r="O5536" i="4"/>
  <c r="O5537" i="4"/>
  <c r="O5538" i="4"/>
  <c r="O5539" i="4"/>
  <c r="O5540" i="4"/>
  <c r="O5541" i="4"/>
  <c r="O5542" i="4"/>
  <c r="O5543" i="4"/>
  <c r="O5544" i="4"/>
  <c r="O5545" i="4"/>
  <c r="O5546" i="4"/>
  <c r="O5547" i="4"/>
  <c r="O5548" i="4"/>
  <c r="O5549" i="4"/>
  <c r="O5550" i="4"/>
  <c r="O5551" i="4"/>
  <c r="O5552" i="4"/>
  <c r="O5553" i="4"/>
  <c r="O5554" i="4"/>
  <c r="O5555" i="4"/>
  <c r="O5556" i="4"/>
  <c r="O5557" i="4"/>
  <c r="O5558" i="4"/>
  <c r="O5559" i="4"/>
  <c r="O5560" i="4"/>
  <c r="O5561" i="4"/>
  <c r="O5562" i="4"/>
  <c r="O5563" i="4"/>
  <c r="O5564" i="4"/>
  <c r="O5565" i="4"/>
  <c r="O5566" i="4"/>
  <c r="O5567" i="4"/>
  <c r="O5568" i="4"/>
  <c r="O5569" i="4"/>
  <c r="O5570" i="4"/>
  <c r="O5571" i="4"/>
  <c r="O5572" i="4"/>
  <c r="O5573" i="4"/>
  <c r="O5574" i="4"/>
  <c r="O5575" i="4"/>
  <c r="O5576" i="4"/>
  <c r="O5577" i="4"/>
  <c r="O5578" i="4"/>
  <c r="O5579" i="4"/>
  <c r="O5580" i="4"/>
  <c r="O5581" i="4"/>
  <c r="O5582" i="4"/>
  <c r="O5583" i="4"/>
  <c r="O5584" i="4"/>
  <c r="O5585" i="4"/>
  <c r="O5586" i="4"/>
  <c r="O5587" i="4"/>
  <c r="O5588" i="4"/>
  <c r="O5589" i="4"/>
  <c r="O5590" i="4"/>
  <c r="O5591" i="4"/>
  <c r="O5592" i="4"/>
  <c r="O5593" i="4"/>
  <c r="O5594" i="4"/>
  <c r="O5595" i="4"/>
  <c r="O5596" i="4"/>
  <c r="O5597" i="4"/>
  <c r="O5598" i="4"/>
  <c r="O5599" i="4"/>
  <c r="O5600" i="4"/>
  <c r="O5601" i="4"/>
  <c r="O5602" i="4"/>
  <c r="O5603" i="4"/>
  <c r="O5604" i="4"/>
  <c r="O5605" i="4"/>
  <c r="O5606" i="4"/>
  <c r="O5607" i="4"/>
  <c r="O5608" i="4"/>
  <c r="O5609" i="4"/>
  <c r="O5610" i="4"/>
  <c r="O5611" i="4"/>
  <c r="O5612" i="4"/>
  <c r="O5613" i="4"/>
  <c r="O5614" i="4"/>
  <c r="O5615" i="4"/>
  <c r="O5616" i="4"/>
  <c r="O5617" i="4"/>
  <c r="O5618" i="4"/>
  <c r="O5619" i="4"/>
  <c r="O5620" i="4"/>
  <c r="O5621" i="4"/>
  <c r="O5622" i="4"/>
  <c r="O5623" i="4"/>
  <c r="O5624" i="4"/>
  <c r="O5625" i="4"/>
  <c r="O5626" i="4"/>
  <c r="O5627" i="4"/>
  <c r="O5628" i="4"/>
  <c r="O5629" i="4"/>
  <c r="O5630" i="4"/>
  <c r="O5631" i="4"/>
  <c r="O5632" i="4"/>
  <c r="O5633" i="4"/>
  <c r="O5634" i="4"/>
  <c r="O5635" i="4"/>
  <c r="O5636" i="4"/>
  <c r="O5637" i="4"/>
  <c r="O5638" i="4"/>
  <c r="O5639" i="4"/>
  <c r="O5640" i="4"/>
  <c r="O5641" i="4"/>
  <c r="O5642" i="4"/>
  <c r="O5643" i="4"/>
  <c r="O5644" i="4"/>
  <c r="O5645" i="4"/>
  <c r="O5646" i="4"/>
  <c r="O5647" i="4"/>
  <c r="O5648" i="4"/>
  <c r="O5649" i="4"/>
  <c r="O5650" i="4"/>
  <c r="O5651" i="4"/>
  <c r="O5652" i="4"/>
  <c r="O5653" i="4"/>
  <c r="O5654" i="4"/>
  <c r="O5655" i="4"/>
  <c r="O5656" i="4"/>
  <c r="O5657" i="4"/>
  <c r="O5658" i="4"/>
  <c r="O5659" i="4"/>
  <c r="O5660" i="4"/>
  <c r="O5661" i="4"/>
  <c r="O5662" i="4"/>
  <c r="O5663" i="4"/>
  <c r="O5664" i="4"/>
  <c r="O5665" i="4"/>
  <c r="O5666" i="4"/>
  <c r="O5667" i="4"/>
  <c r="O5668" i="4"/>
  <c r="O5669" i="4"/>
  <c r="O5670" i="4"/>
  <c r="O5671" i="4"/>
  <c r="O5672" i="4"/>
  <c r="O5673" i="4"/>
  <c r="O5674" i="4"/>
  <c r="O5675" i="4"/>
  <c r="O5676" i="4"/>
  <c r="O5677" i="4"/>
  <c r="O5678" i="4"/>
  <c r="O5679" i="4"/>
  <c r="O5680" i="4"/>
  <c r="O5681" i="4"/>
  <c r="O5682" i="4"/>
  <c r="O5683" i="4"/>
  <c r="O5684" i="4"/>
  <c r="O5685" i="4"/>
  <c r="O5686" i="4"/>
  <c r="O5687" i="4"/>
  <c r="O5688" i="4"/>
  <c r="O5689" i="4"/>
  <c r="O5690" i="4"/>
  <c r="O5691" i="4"/>
  <c r="O5692" i="4"/>
  <c r="O5693" i="4"/>
  <c r="O5694" i="4"/>
  <c r="O5695" i="4"/>
  <c r="O5696" i="4"/>
  <c r="O5697" i="4"/>
  <c r="O5698" i="4"/>
  <c r="O5699" i="4"/>
  <c r="O5700" i="4"/>
  <c r="O5701" i="4"/>
  <c r="O5702" i="4"/>
  <c r="O5703" i="4"/>
  <c r="O5704" i="4"/>
  <c r="O5705" i="4"/>
  <c r="O5706" i="4"/>
  <c r="O5707" i="4"/>
  <c r="O5708" i="4"/>
  <c r="O5709" i="4"/>
  <c r="O5710" i="4"/>
  <c r="O5711" i="4"/>
  <c r="O5712" i="4"/>
  <c r="O5713" i="4"/>
  <c r="O5714" i="4"/>
  <c r="O5715" i="4"/>
  <c r="O5716" i="4"/>
  <c r="O5717" i="4"/>
  <c r="O5718" i="4"/>
  <c r="O5719" i="4"/>
  <c r="O5720" i="4"/>
  <c r="O5721" i="4"/>
  <c r="O5722" i="4"/>
  <c r="O5723" i="4"/>
  <c r="O5724" i="4"/>
  <c r="O5725" i="4"/>
  <c r="O5726" i="4"/>
  <c r="O5727" i="4"/>
  <c r="O5728" i="4"/>
  <c r="O5729" i="4"/>
  <c r="O5730" i="4"/>
  <c r="O5731" i="4"/>
  <c r="O5732" i="4"/>
  <c r="O5733" i="4"/>
  <c r="O5734" i="4"/>
  <c r="O5735" i="4"/>
  <c r="O5736" i="4"/>
  <c r="O5737" i="4"/>
  <c r="O5738" i="4"/>
  <c r="O5739" i="4"/>
  <c r="O5740" i="4"/>
  <c r="O5741" i="4"/>
  <c r="O5742" i="4"/>
  <c r="O5743" i="4"/>
  <c r="O5744" i="4"/>
  <c r="O5745" i="4"/>
  <c r="O5746" i="4"/>
  <c r="O5747" i="4"/>
  <c r="O5748" i="4"/>
  <c r="O5749" i="4"/>
  <c r="O5750" i="4"/>
  <c r="O5751" i="4"/>
  <c r="O5752" i="4"/>
  <c r="O5753" i="4"/>
  <c r="O5754" i="4"/>
  <c r="O5755" i="4"/>
  <c r="O5756" i="4"/>
  <c r="O5757" i="4"/>
  <c r="O5758" i="4"/>
  <c r="O5759" i="4"/>
  <c r="O5760" i="4"/>
  <c r="O5761" i="4"/>
  <c r="O5762" i="4"/>
  <c r="O5763" i="4"/>
  <c r="O5764" i="4"/>
  <c r="O5765" i="4"/>
  <c r="O5766" i="4"/>
  <c r="O5767" i="4"/>
  <c r="O5768" i="4"/>
  <c r="O5769" i="4"/>
  <c r="O5770" i="4"/>
  <c r="O5771" i="4"/>
  <c r="O5772" i="4"/>
  <c r="O5773" i="4"/>
  <c r="O5774" i="4"/>
  <c r="O5775" i="4"/>
  <c r="O5776" i="4"/>
  <c r="O5777" i="4"/>
  <c r="O5778" i="4"/>
  <c r="O5779" i="4"/>
  <c r="O5780" i="4"/>
  <c r="O5781" i="4"/>
  <c r="O5782" i="4"/>
  <c r="O5783" i="4"/>
  <c r="O5784" i="4"/>
  <c r="O5785" i="4"/>
  <c r="O5786" i="4"/>
  <c r="O5787" i="4"/>
  <c r="O5788" i="4"/>
  <c r="O5789" i="4"/>
  <c r="O5790" i="4"/>
  <c r="O5791" i="4"/>
  <c r="O5792" i="4"/>
  <c r="O5793" i="4"/>
  <c r="O5794" i="4"/>
  <c r="O5795" i="4"/>
  <c r="O5796" i="4"/>
  <c r="O5797" i="4"/>
  <c r="O5798" i="4"/>
  <c r="O5799" i="4"/>
  <c r="O5800" i="4"/>
  <c r="O5801" i="4"/>
  <c r="O5802" i="4"/>
  <c r="O5803" i="4"/>
  <c r="O5804" i="4"/>
  <c r="O5805" i="4"/>
  <c r="O5806" i="4"/>
  <c r="O5807" i="4"/>
  <c r="O5808" i="4"/>
  <c r="O5809" i="4"/>
  <c r="O5810" i="4"/>
  <c r="O5811" i="4"/>
  <c r="O5812" i="4"/>
  <c r="O5813" i="4"/>
  <c r="O5814" i="4"/>
  <c r="O5815" i="4"/>
  <c r="O5816" i="4"/>
  <c r="O5817" i="4"/>
  <c r="O5818" i="4"/>
  <c r="O5819" i="4"/>
  <c r="O5820" i="4"/>
  <c r="O5821" i="4"/>
  <c r="O5822" i="4"/>
  <c r="O5823" i="4"/>
  <c r="O5824" i="4"/>
  <c r="O5825" i="4"/>
  <c r="O5826" i="4"/>
  <c r="O5827" i="4"/>
  <c r="O5828" i="4"/>
  <c r="O5829" i="4"/>
  <c r="O5830" i="4"/>
  <c r="O5831" i="4"/>
  <c r="O5832" i="4"/>
  <c r="O5833" i="4"/>
  <c r="O5834" i="4"/>
  <c r="O5835" i="4"/>
  <c r="O5836" i="4"/>
  <c r="O5837" i="4"/>
  <c r="O5838" i="4"/>
  <c r="O5839" i="4"/>
  <c r="O5840" i="4"/>
  <c r="O5841" i="4"/>
  <c r="O5842" i="4"/>
  <c r="O5843" i="4"/>
  <c r="O5844" i="4"/>
  <c r="O5845" i="4"/>
  <c r="O5846" i="4"/>
  <c r="O5847" i="4"/>
  <c r="O5848" i="4"/>
  <c r="O5849" i="4"/>
  <c r="O5850" i="4"/>
  <c r="O5851" i="4"/>
  <c r="O5852" i="4"/>
  <c r="O5853" i="4"/>
  <c r="O5854" i="4"/>
  <c r="O5855" i="4"/>
  <c r="O5856" i="4"/>
  <c r="O5857" i="4"/>
  <c r="O5858" i="4"/>
  <c r="O5859" i="4"/>
  <c r="O5860" i="4"/>
  <c r="O5861" i="4"/>
  <c r="O5862" i="4"/>
  <c r="O5863" i="4"/>
  <c r="O5864" i="4"/>
  <c r="O5865" i="4"/>
  <c r="O5866" i="4"/>
  <c r="O5867" i="4"/>
  <c r="O5868" i="4"/>
  <c r="O5869" i="4"/>
  <c r="O5870" i="4"/>
  <c r="O5871" i="4"/>
  <c r="O5872" i="4"/>
  <c r="O5874" i="4"/>
  <c r="O5875" i="4"/>
  <c r="O5876" i="4"/>
  <c r="O5877" i="4"/>
  <c r="O5878" i="4"/>
  <c r="O5879" i="4"/>
  <c r="O5880" i="4"/>
  <c r="O5881" i="4"/>
  <c r="O5882" i="4"/>
  <c r="O5883" i="4"/>
  <c r="O5884" i="4"/>
  <c r="O5885" i="4"/>
  <c r="O5886" i="4"/>
  <c r="O5887" i="4"/>
  <c r="O5888" i="4"/>
  <c r="O5889" i="4"/>
  <c r="O5890" i="4"/>
  <c r="O5891" i="4"/>
  <c r="O5892" i="4"/>
  <c r="O5893" i="4"/>
  <c r="O5894" i="4"/>
  <c r="O5895" i="4"/>
  <c r="O5896" i="4"/>
  <c r="O5897" i="4"/>
  <c r="O5898" i="4"/>
  <c r="O5899" i="4"/>
  <c r="O5900" i="4"/>
  <c r="O5901" i="4"/>
  <c r="O5902" i="4"/>
  <c r="O5903" i="4"/>
  <c r="O5904" i="4"/>
  <c r="O5905" i="4"/>
  <c r="O5906" i="4"/>
  <c r="O5907" i="4"/>
  <c r="O5908" i="4"/>
  <c r="O5909" i="4"/>
  <c r="O5910" i="4"/>
  <c r="O5911" i="4"/>
  <c r="O5912" i="4"/>
  <c r="O5913" i="4"/>
  <c r="O5914" i="4"/>
  <c r="O5915" i="4"/>
  <c r="O5916" i="4"/>
  <c r="O5917" i="4"/>
  <c r="O5918" i="4"/>
  <c r="O5919" i="4"/>
  <c r="O5920" i="4"/>
  <c r="O5921" i="4"/>
  <c r="O5922" i="4"/>
  <c r="O5923" i="4"/>
  <c r="O5924" i="4"/>
  <c r="O5925" i="4"/>
  <c r="O5926" i="4"/>
  <c r="O5927" i="4"/>
  <c r="O5928" i="4"/>
  <c r="O5929" i="4"/>
  <c r="O5930" i="4"/>
  <c r="O5931" i="4"/>
  <c r="O5932" i="4"/>
  <c r="O5933" i="4"/>
  <c r="O5934" i="4"/>
  <c r="O5935" i="4"/>
  <c r="O5936" i="4"/>
  <c r="O5937" i="4"/>
  <c r="O5938" i="4"/>
  <c r="O5939" i="4"/>
  <c r="O5940" i="4"/>
  <c r="O5941" i="4"/>
  <c r="O5942" i="4"/>
  <c r="O5943" i="4"/>
  <c r="O5944" i="4"/>
  <c r="O5945" i="4"/>
  <c r="O5946" i="4"/>
  <c r="O5947" i="4"/>
  <c r="O5948" i="4"/>
  <c r="O5949" i="4"/>
  <c r="O5950" i="4"/>
  <c r="O5951" i="4"/>
  <c r="O5952" i="4"/>
  <c r="O5953" i="4"/>
  <c r="O5954" i="4"/>
  <c r="O5955" i="4"/>
  <c r="O5956" i="4"/>
  <c r="O5957" i="4"/>
  <c r="O5958" i="4"/>
  <c r="O5959" i="4"/>
  <c r="O5960" i="4"/>
  <c r="O5961" i="4"/>
  <c r="O5962" i="4"/>
  <c r="O5963" i="4"/>
  <c r="O5964" i="4"/>
  <c r="O5965" i="4"/>
  <c r="O5966" i="4"/>
  <c r="O5967" i="4"/>
  <c r="O5968" i="4"/>
  <c r="O5969" i="4"/>
  <c r="O5970" i="4"/>
  <c r="O5971" i="4"/>
  <c r="O5972" i="4"/>
  <c r="O5973" i="4"/>
  <c r="O5974" i="4"/>
  <c r="O5975" i="4"/>
  <c r="O5976" i="4"/>
  <c r="O5977" i="4"/>
  <c r="O5978" i="4"/>
  <c r="O5979" i="4"/>
  <c r="O5980" i="4"/>
  <c r="O5981" i="4"/>
  <c r="O5982" i="4"/>
  <c r="O5983" i="4"/>
  <c r="O5984" i="4"/>
  <c r="O5985" i="4"/>
  <c r="O5986" i="4"/>
  <c r="O5987" i="4"/>
  <c r="O5988" i="4"/>
  <c r="O5989" i="4"/>
  <c r="O5990" i="4"/>
  <c r="O5991" i="4"/>
  <c r="O5992" i="4"/>
  <c r="O5993" i="4"/>
  <c r="O5994" i="4"/>
  <c r="O5995" i="4"/>
  <c r="O5996" i="4"/>
  <c r="O5997" i="4"/>
  <c r="O5998" i="4"/>
  <c r="O5999" i="4"/>
  <c r="O6000" i="4"/>
  <c r="O6001" i="4"/>
  <c r="O6002" i="4"/>
  <c r="O6003" i="4"/>
  <c r="O6004" i="4"/>
  <c r="O6005" i="4"/>
  <c r="O6006" i="4"/>
  <c r="O6007" i="4"/>
  <c r="O6008" i="4"/>
  <c r="O6009" i="4"/>
  <c r="O6010" i="4"/>
  <c r="O6011" i="4"/>
  <c r="O6012" i="4"/>
  <c r="O6013" i="4"/>
  <c r="O6014" i="4"/>
  <c r="O6015" i="4"/>
  <c r="O6016" i="4"/>
  <c r="O6017" i="4"/>
  <c r="O6018" i="4"/>
  <c r="O6019" i="4"/>
  <c r="O6020" i="4"/>
  <c r="O6021" i="4"/>
  <c r="O6022" i="4"/>
  <c r="O6023" i="4"/>
  <c r="O6024" i="4"/>
  <c r="O6025" i="4"/>
  <c r="O6026" i="4"/>
  <c r="O6027" i="4"/>
  <c r="O6028" i="4"/>
  <c r="O6029" i="4"/>
  <c r="O6030" i="4"/>
  <c r="O6031" i="4"/>
  <c r="O6032" i="4"/>
  <c r="O6033" i="4"/>
  <c r="O6034" i="4"/>
  <c r="O6035" i="4"/>
  <c r="O6036" i="4"/>
  <c r="O6037" i="4"/>
  <c r="O6038" i="4"/>
  <c r="O6039" i="4"/>
  <c r="O6040" i="4"/>
  <c r="O6041" i="4"/>
  <c r="O6042" i="4"/>
  <c r="O6043" i="4"/>
  <c r="O6044" i="4"/>
  <c r="O6045" i="4"/>
  <c r="O6046" i="4"/>
  <c r="O6047" i="4"/>
  <c r="O6048" i="4"/>
  <c r="O6049" i="4"/>
  <c r="O6050" i="4"/>
  <c r="O6051" i="4"/>
  <c r="O6052" i="4"/>
  <c r="O6053" i="4"/>
  <c r="O6054" i="4"/>
  <c r="O6055" i="4"/>
  <c r="O6056" i="4"/>
  <c r="O6057" i="4"/>
  <c r="O6058" i="4"/>
  <c r="O6059" i="4"/>
  <c r="O6060" i="4"/>
  <c r="O6061" i="4"/>
  <c r="O6062" i="4"/>
  <c r="O6063" i="4"/>
  <c r="O6064" i="4"/>
  <c r="O6065" i="4"/>
  <c r="O6066" i="4"/>
  <c r="O6067" i="4"/>
  <c r="O6068" i="4"/>
  <c r="O6069" i="4"/>
  <c r="O6070" i="4"/>
  <c r="O6071" i="4"/>
  <c r="O6072" i="4"/>
  <c r="O6073" i="4"/>
  <c r="O6074" i="4"/>
  <c r="O6075" i="4"/>
  <c r="O6076" i="4"/>
  <c r="O6077" i="4"/>
  <c r="O6078" i="4"/>
  <c r="O6079" i="4"/>
  <c r="O6080" i="4"/>
  <c r="O6081" i="4"/>
  <c r="O6082" i="4"/>
  <c r="O6083" i="4"/>
  <c r="O6084" i="4"/>
  <c r="O6085" i="4"/>
  <c r="O6086" i="4"/>
  <c r="O6087" i="4"/>
  <c r="O6088" i="4"/>
  <c r="O6089" i="4"/>
  <c r="O6090" i="4"/>
  <c r="O6091" i="4"/>
  <c r="O6092" i="4"/>
  <c r="O6093" i="4"/>
  <c r="O6094" i="4"/>
  <c r="O6095" i="4"/>
  <c r="O6096" i="4"/>
  <c r="O6097" i="4"/>
  <c r="O6098" i="4"/>
  <c r="O6099" i="4"/>
  <c r="O6100" i="4"/>
  <c r="O6101" i="4"/>
  <c r="O6102" i="4"/>
  <c r="O6103" i="4"/>
  <c r="O6104" i="4"/>
  <c r="O6105" i="4"/>
  <c r="O6106" i="4"/>
  <c r="O6107" i="4"/>
  <c r="O6108" i="4"/>
  <c r="O6109" i="4"/>
  <c r="O6110" i="4"/>
  <c r="O6111" i="4"/>
  <c r="O6112" i="4"/>
  <c r="O6113" i="4"/>
  <c r="O6114" i="4"/>
  <c r="O6115" i="4"/>
  <c r="O6116" i="4"/>
  <c r="O6117" i="4"/>
  <c r="O6118" i="4"/>
  <c r="O6119" i="4"/>
  <c r="O6120" i="4"/>
  <c r="O6121" i="4"/>
  <c r="O6122" i="4"/>
  <c r="O6123" i="4"/>
  <c r="O6124" i="4"/>
  <c r="O6125" i="4"/>
  <c r="O6126" i="4"/>
  <c r="O6127" i="4"/>
  <c r="O6128" i="4"/>
  <c r="O6129" i="4"/>
  <c r="O6130" i="4"/>
  <c r="O6131" i="4"/>
  <c r="O6132" i="4"/>
  <c r="O6133" i="4"/>
  <c r="O6134" i="4"/>
  <c r="O6135" i="4"/>
  <c r="O6136" i="4"/>
  <c r="O6137" i="4"/>
  <c r="O6138" i="4"/>
  <c r="O6139" i="4"/>
  <c r="O6140" i="4"/>
  <c r="O6141" i="4"/>
  <c r="O6142" i="4"/>
  <c r="O6143" i="4"/>
  <c r="O6144" i="4"/>
  <c r="O6145" i="4"/>
  <c r="O6146" i="4"/>
  <c r="O6147" i="4"/>
  <c r="O6148" i="4"/>
  <c r="O6149" i="4"/>
  <c r="O6150" i="4"/>
  <c r="O6151" i="4"/>
  <c r="O6152" i="4"/>
  <c r="O6153" i="4"/>
  <c r="O6154" i="4"/>
  <c r="O6155" i="4"/>
  <c r="O6156" i="4"/>
  <c r="O6157" i="4"/>
  <c r="O6158" i="4"/>
  <c r="O6159" i="4"/>
  <c r="O6160" i="4"/>
  <c r="O6161" i="4"/>
  <c r="O6162" i="4"/>
  <c r="O6163" i="4"/>
  <c r="O6164" i="4"/>
  <c r="O6165" i="4"/>
  <c r="O6166" i="4"/>
  <c r="O6167" i="4"/>
  <c r="O6168" i="4"/>
  <c r="O6169" i="4"/>
  <c r="O6170" i="4"/>
  <c r="O6171" i="4"/>
  <c r="O6172" i="4"/>
  <c r="O6173" i="4"/>
  <c r="O6174" i="4"/>
  <c r="O6175" i="4"/>
  <c r="O6176" i="4"/>
  <c r="O6177" i="4"/>
  <c r="O6178" i="4"/>
  <c r="O6179" i="4"/>
  <c r="O6180" i="4"/>
  <c r="O6181" i="4"/>
  <c r="O6182" i="4"/>
  <c r="O6183" i="4"/>
  <c r="O6184" i="4"/>
  <c r="O6185" i="4"/>
  <c r="O6186" i="4"/>
  <c r="O6187" i="4"/>
  <c r="O6188" i="4"/>
  <c r="O6189" i="4"/>
  <c r="O6190" i="4"/>
  <c r="O6191" i="4"/>
  <c r="O6192" i="4"/>
  <c r="O6193" i="4"/>
  <c r="O6194" i="4"/>
  <c r="O6195" i="4"/>
  <c r="O6196" i="4"/>
  <c r="O6197" i="4"/>
  <c r="O6198" i="4"/>
  <c r="O6199" i="4"/>
  <c r="O6200" i="4"/>
  <c r="O6201" i="4"/>
  <c r="O6202" i="4"/>
  <c r="O6203" i="4"/>
  <c r="O6204" i="4"/>
  <c r="O6205" i="4"/>
  <c r="O6206" i="4"/>
  <c r="O6207" i="4"/>
  <c r="O6208" i="4"/>
  <c r="O6209" i="4"/>
  <c r="O6210" i="4"/>
  <c r="O6211" i="4"/>
  <c r="O6212" i="4"/>
  <c r="O6213" i="4"/>
  <c r="O6214" i="4"/>
  <c r="O6215" i="4"/>
  <c r="O6216" i="4"/>
  <c r="O6217" i="4"/>
  <c r="O6218" i="4"/>
  <c r="O6219" i="4"/>
  <c r="O6220" i="4"/>
  <c r="O6221" i="4"/>
  <c r="O6222" i="4"/>
  <c r="O6223" i="4"/>
  <c r="O6224" i="4"/>
  <c r="O6225" i="4"/>
  <c r="O6226" i="4"/>
  <c r="O6227" i="4"/>
  <c r="O6228" i="4"/>
  <c r="O6229" i="4"/>
  <c r="O6230" i="4"/>
  <c r="O6231" i="4"/>
  <c r="O6232" i="4"/>
  <c r="O6233" i="4"/>
  <c r="O6234" i="4"/>
  <c r="O6235" i="4"/>
  <c r="O6236" i="4"/>
  <c r="O6237" i="4"/>
  <c r="O6238" i="4"/>
  <c r="O6239" i="4"/>
  <c r="O6240" i="4"/>
  <c r="O6241" i="4"/>
  <c r="O6242" i="4"/>
  <c r="O6243" i="4"/>
  <c r="O6244" i="4"/>
  <c r="O6245" i="4"/>
  <c r="O6246" i="4"/>
  <c r="O6247" i="4"/>
  <c r="O6248" i="4"/>
  <c r="O6249" i="4"/>
  <c r="O6250" i="4"/>
  <c r="O6251" i="4"/>
  <c r="O6252" i="4"/>
  <c r="O6253" i="4"/>
  <c r="O6254" i="4"/>
  <c r="O6255" i="4"/>
  <c r="O6256" i="4"/>
  <c r="O6257" i="4"/>
  <c r="O6258" i="4"/>
  <c r="O6259" i="4"/>
  <c r="O6260" i="4"/>
  <c r="O6261" i="4"/>
  <c r="O6262" i="4"/>
  <c r="O6263" i="4"/>
  <c r="O6264" i="4"/>
  <c r="O6265" i="4"/>
  <c r="O6266" i="4"/>
  <c r="O6267" i="4"/>
  <c r="O6268" i="4"/>
  <c r="O6269" i="4"/>
  <c r="O6270" i="4"/>
  <c r="O6271" i="4"/>
  <c r="O6272" i="4"/>
  <c r="O6273" i="4"/>
  <c r="O6274" i="4"/>
  <c r="O6275" i="4"/>
  <c r="O6276" i="4"/>
  <c r="O6277" i="4"/>
  <c r="O6278" i="4"/>
  <c r="O6279" i="4"/>
  <c r="O6280" i="4"/>
  <c r="O6281" i="4"/>
  <c r="O6282" i="4"/>
  <c r="O6283" i="4"/>
  <c r="O6284" i="4"/>
  <c r="O6285" i="4"/>
  <c r="O6286" i="4"/>
  <c r="O6287" i="4"/>
  <c r="O6288" i="4"/>
  <c r="O6289" i="4"/>
  <c r="O6290" i="4"/>
  <c r="O6291" i="4"/>
  <c r="O6292" i="4"/>
  <c r="O6293" i="4"/>
  <c r="O6294" i="4"/>
  <c r="O6295" i="4"/>
  <c r="O6296" i="4"/>
  <c r="O6297" i="4"/>
  <c r="O6298" i="4"/>
  <c r="O6299" i="4"/>
  <c r="O6300" i="4"/>
  <c r="O6301" i="4"/>
  <c r="O6302" i="4"/>
  <c r="O6303" i="4"/>
  <c r="O6304" i="4"/>
  <c r="O6305" i="4"/>
  <c r="O6306" i="4"/>
  <c r="O6307" i="4"/>
  <c r="O6308" i="4"/>
  <c r="O6309" i="4"/>
  <c r="O6310" i="4"/>
  <c r="O6311" i="4"/>
  <c r="O6312" i="4"/>
  <c r="O6313" i="4"/>
  <c r="O6314" i="4"/>
  <c r="O6315" i="4"/>
  <c r="O6316" i="4"/>
  <c r="O6317" i="4"/>
  <c r="O6318" i="4"/>
  <c r="O6319" i="4"/>
  <c r="O6320" i="4"/>
  <c r="O6321" i="4"/>
  <c r="O6322" i="4"/>
  <c r="O6323" i="4"/>
  <c r="O6324" i="4"/>
  <c r="O6325" i="4"/>
  <c r="O6326" i="4"/>
  <c r="O6327" i="4"/>
  <c r="O6328" i="4"/>
  <c r="O6329" i="4"/>
  <c r="O6330" i="4"/>
  <c r="O6331" i="4"/>
  <c r="O6332" i="4"/>
  <c r="O6333" i="4"/>
  <c r="O6334" i="4"/>
  <c r="O6335" i="4"/>
  <c r="O6336" i="4"/>
  <c r="O6337" i="4"/>
  <c r="O6338" i="4"/>
  <c r="O6339" i="4"/>
  <c r="O6340" i="4"/>
  <c r="O6341" i="4"/>
  <c r="O6342" i="4"/>
  <c r="O6343" i="4"/>
  <c r="O6344" i="4"/>
  <c r="O6345" i="4"/>
  <c r="O6346" i="4"/>
  <c r="O6347" i="4"/>
  <c r="O6348" i="4"/>
  <c r="O6349" i="4"/>
  <c r="O6350" i="4"/>
  <c r="O6351" i="4"/>
  <c r="O6352" i="4"/>
  <c r="O6353" i="4"/>
  <c r="O6354" i="4"/>
  <c r="O6355" i="4"/>
  <c r="O6356" i="4"/>
  <c r="O6357" i="4"/>
  <c r="O6358" i="4"/>
  <c r="O6359" i="4"/>
  <c r="O6360" i="4"/>
  <c r="O6361" i="4"/>
  <c r="O6362" i="4"/>
  <c r="O6363" i="4"/>
  <c r="O6364" i="4"/>
  <c r="O6365" i="4"/>
  <c r="O6366" i="4"/>
  <c r="O6367" i="4"/>
  <c r="O6368" i="4"/>
  <c r="O6369" i="4"/>
  <c r="O6370" i="4"/>
  <c r="O6371" i="4"/>
  <c r="O6372" i="4"/>
  <c r="O6373" i="4"/>
  <c r="O6374" i="4"/>
  <c r="O6375" i="4"/>
  <c r="O6376" i="4"/>
  <c r="O6377" i="4"/>
  <c r="O6378" i="4"/>
  <c r="O6379" i="4"/>
  <c r="O6380" i="4"/>
  <c r="O6381" i="4"/>
  <c r="O6382" i="4"/>
  <c r="O6383" i="4"/>
  <c r="O6384" i="4"/>
  <c r="O6385" i="4"/>
  <c r="O6386" i="4"/>
  <c r="O6387" i="4"/>
  <c r="O6388" i="4"/>
  <c r="O6389" i="4"/>
  <c r="O6390" i="4"/>
  <c r="O6391" i="4"/>
  <c r="O6392" i="4"/>
  <c r="O6393" i="4"/>
  <c r="O6394" i="4"/>
  <c r="O6395" i="4"/>
  <c r="O6396" i="4"/>
  <c r="O6397" i="4"/>
  <c r="O6398" i="4"/>
  <c r="O6399" i="4"/>
  <c r="O6400" i="4"/>
  <c r="O6401" i="4"/>
  <c r="O6402" i="4"/>
  <c r="O6403" i="4"/>
  <c r="O6404" i="4"/>
  <c r="O6405" i="4"/>
  <c r="O6406" i="4"/>
  <c r="O6407" i="4"/>
  <c r="O6408" i="4"/>
  <c r="O6409" i="4"/>
  <c r="O6410" i="4"/>
  <c r="O6411" i="4"/>
  <c r="O6412" i="4"/>
  <c r="O6413" i="4"/>
  <c r="O6414" i="4"/>
  <c r="O6415" i="4"/>
  <c r="O6416" i="4"/>
  <c r="O6417" i="4"/>
  <c r="O6418" i="4"/>
  <c r="O6419" i="4"/>
  <c r="O6420" i="4"/>
  <c r="O6421" i="4"/>
  <c r="O6422" i="4"/>
  <c r="O6423" i="4"/>
  <c r="O6424" i="4"/>
  <c r="O6425" i="4"/>
  <c r="O6426" i="4"/>
  <c r="O6427" i="4"/>
  <c r="O6428" i="4"/>
  <c r="O6429" i="4"/>
  <c r="O6430" i="4"/>
  <c r="O6431" i="4"/>
  <c r="O6432" i="4"/>
  <c r="O6433" i="4"/>
  <c r="O6434" i="4"/>
  <c r="O6435" i="4"/>
  <c r="O6436" i="4"/>
  <c r="O6437" i="4"/>
  <c r="O6438" i="4"/>
  <c r="O6439" i="4"/>
  <c r="O6440" i="4"/>
  <c r="O6441" i="4"/>
  <c r="O6442" i="4"/>
  <c r="O6443" i="4"/>
  <c r="O6444" i="4"/>
  <c r="O6445" i="4"/>
  <c r="O6446" i="4"/>
  <c r="O6447" i="4"/>
  <c r="O6448" i="4"/>
  <c r="O6449" i="4"/>
  <c r="O6450" i="4"/>
  <c r="O6451" i="4"/>
  <c r="O6452" i="4"/>
  <c r="O6453" i="4"/>
  <c r="O6454" i="4"/>
  <c r="O6455" i="4"/>
  <c r="O6456" i="4"/>
  <c r="O6457" i="4"/>
  <c r="O6458" i="4"/>
  <c r="O6459" i="4"/>
  <c r="O6460" i="4"/>
  <c r="O6461" i="4"/>
  <c r="O6462" i="4"/>
  <c r="O6463" i="4"/>
  <c r="O6464" i="4"/>
  <c r="O6465" i="4"/>
  <c r="O6466" i="4"/>
  <c r="O6467" i="4"/>
  <c r="O6468" i="4"/>
  <c r="O6469" i="4"/>
  <c r="O6470" i="4"/>
  <c r="O6471" i="4"/>
  <c r="O6472" i="4"/>
  <c r="O6473" i="4"/>
  <c r="O6474" i="4"/>
  <c r="O6475" i="4"/>
  <c r="O6476" i="4"/>
  <c r="O6477" i="4"/>
  <c r="O6478" i="4"/>
  <c r="O6479" i="4"/>
  <c r="O6480" i="4"/>
  <c r="O6481" i="4"/>
  <c r="O6482" i="4"/>
  <c r="O6483" i="4"/>
  <c r="O6484" i="4"/>
  <c r="O6485" i="4"/>
  <c r="O6486" i="4"/>
  <c r="O6487" i="4"/>
  <c r="O6488" i="4"/>
  <c r="O6489" i="4"/>
  <c r="O6490" i="4"/>
  <c r="O6491" i="4"/>
  <c r="O6492" i="4"/>
  <c r="O6493" i="4"/>
  <c r="O6494" i="4"/>
  <c r="O6495" i="4"/>
  <c r="O6496" i="4"/>
  <c r="O6497" i="4"/>
  <c r="O6498" i="4"/>
  <c r="O6499" i="4"/>
  <c r="O6500" i="4"/>
  <c r="O6501" i="4"/>
  <c r="O6502" i="4"/>
  <c r="O6503" i="4"/>
  <c r="O6504" i="4"/>
  <c r="O6505" i="4"/>
  <c r="O6506" i="4"/>
  <c r="O6507" i="4"/>
  <c r="O6508" i="4"/>
  <c r="O6509" i="4"/>
  <c r="O6510" i="4"/>
  <c r="O6511" i="4"/>
  <c r="O6512" i="4"/>
  <c r="O6513" i="4"/>
  <c r="O6514" i="4"/>
  <c r="O6515" i="4"/>
  <c r="O6516" i="4"/>
  <c r="O6517" i="4"/>
  <c r="O6518" i="4"/>
  <c r="O6519" i="4"/>
  <c r="O6520" i="4"/>
  <c r="O6521" i="4"/>
  <c r="O6522" i="4"/>
  <c r="O6523" i="4"/>
  <c r="O6524" i="4"/>
  <c r="O6525" i="4"/>
  <c r="O6526" i="4"/>
  <c r="O6527" i="4"/>
  <c r="O6528" i="4"/>
  <c r="O6529" i="4"/>
  <c r="O6530" i="4"/>
  <c r="O6531" i="4"/>
  <c r="O6532" i="4"/>
  <c r="O6533" i="4"/>
  <c r="O6534" i="4"/>
  <c r="O6535" i="4"/>
  <c r="O6536" i="4"/>
  <c r="O6537" i="4"/>
  <c r="O6538" i="4"/>
  <c r="O6539" i="4"/>
  <c r="O6540" i="4"/>
  <c r="O6541" i="4"/>
  <c r="O6542" i="4"/>
  <c r="O6543" i="4"/>
  <c r="O6544" i="4"/>
  <c r="O6545" i="4"/>
  <c r="O6546" i="4"/>
  <c r="O6547" i="4"/>
  <c r="O6548" i="4"/>
  <c r="O6549" i="4"/>
  <c r="O6550" i="4"/>
  <c r="O6551" i="4"/>
  <c r="O6552" i="4"/>
  <c r="O6553" i="4"/>
  <c r="O6554" i="4"/>
  <c r="O6555" i="4"/>
  <c r="O6556" i="4"/>
  <c r="O6557" i="4"/>
  <c r="O6558" i="4"/>
  <c r="O6559" i="4"/>
  <c r="O6560" i="4"/>
  <c r="O6561" i="4"/>
  <c r="O6562" i="4"/>
  <c r="O6563" i="4"/>
  <c r="O6564" i="4"/>
  <c r="O6565" i="4"/>
  <c r="O6566" i="4"/>
  <c r="O6567" i="4"/>
  <c r="O6568" i="4"/>
  <c r="O6569" i="4"/>
  <c r="O6570" i="4"/>
  <c r="O6571" i="4"/>
  <c r="O6572" i="4"/>
  <c r="O6573" i="4"/>
  <c r="O6574" i="4"/>
  <c r="O6575" i="4"/>
  <c r="O6576" i="4"/>
  <c r="O6577" i="4"/>
  <c r="O6578" i="4"/>
  <c r="O6579" i="4"/>
  <c r="O6580" i="4"/>
  <c r="O6581" i="4"/>
  <c r="O6582" i="4"/>
  <c r="O6583" i="4"/>
  <c r="O6584" i="4"/>
  <c r="O6585" i="4"/>
  <c r="O6586" i="4"/>
  <c r="O6587" i="4"/>
  <c r="O6588" i="4"/>
  <c r="O6589" i="4"/>
  <c r="O6590" i="4"/>
  <c r="O6591" i="4"/>
  <c r="O6592" i="4"/>
  <c r="O6593" i="4"/>
  <c r="O6594" i="4"/>
  <c r="O6595" i="4"/>
  <c r="O6596" i="4"/>
  <c r="O6597" i="4"/>
  <c r="O6598" i="4"/>
  <c r="O6599" i="4"/>
  <c r="O6600" i="4"/>
  <c r="O6601" i="4"/>
  <c r="O6602" i="4"/>
  <c r="O6603" i="4"/>
  <c r="O6604" i="4"/>
  <c r="O6605" i="4"/>
  <c r="O6606" i="4"/>
  <c r="O6607" i="4"/>
  <c r="O6608" i="4"/>
  <c r="O6609" i="4"/>
  <c r="O6610" i="4"/>
  <c r="O6611" i="4"/>
  <c r="O6612" i="4"/>
  <c r="O6613" i="4"/>
  <c r="O6614" i="4"/>
  <c r="O6615" i="4"/>
  <c r="O6616" i="4"/>
  <c r="O6617" i="4"/>
  <c r="O6618" i="4"/>
  <c r="O6619" i="4"/>
  <c r="O6620" i="4"/>
  <c r="O6621" i="4"/>
  <c r="O6622" i="4"/>
  <c r="O6623" i="4"/>
  <c r="O6624" i="4"/>
  <c r="O6625" i="4"/>
  <c r="O6626" i="4"/>
  <c r="O6627" i="4"/>
  <c r="O6628" i="4"/>
  <c r="O6629" i="4"/>
  <c r="O6630" i="4"/>
  <c r="O6631" i="4"/>
  <c r="O6632" i="4"/>
  <c r="O6633" i="4"/>
  <c r="O6634" i="4"/>
  <c r="O6635" i="4"/>
  <c r="O6636" i="4"/>
  <c r="O6637" i="4"/>
  <c r="O6638" i="4"/>
  <c r="O6639" i="4"/>
  <c r="O6640" i="4"/>
  <c r="O6641" i="4"/>
  <c r="O6642" i="4"/>
  <c r="O6643" i="4"/>
  <c r="O6644" i="4"/>
  <c r="O6645" i="4"/>
  <c r="O6646" i="4"/>
  <c r="O6647" i="4"/>
  <c r="O6648" i="4"/>
  <c r="O6649" i="4"/>
  <c r="O6650" i="4"/>
  <c r="O6651" i="4"/>
  <c r="O6652" i="4"/>
  <c r="O6653" i="4"/>
  <c r="O6654" i="4"/>
  <c r="O6655" i="4"/>
  <c r="O6656" i="4"/>
  <c r="O6657" i="4"/>
  <c r="O6658" i="4"/>
  <c r="O6659" i="4"/>
  <c r="O6660" i="4"/>
  <c r="O6661" i="4"/>
  <c r="O6662" i="4"/>
  <c r="O6663" i="4"/>
  <c r="O6664" i="4"/>
  <c r="O6665" i="4"/>
  <c r="O6666" i="4"/>
  <c r="O6667" i="4"/>
  <c r="O6668" i="4"/>
  <c r="O6669" i="4"/>
  <c r="O6670" i="4"/>
  <c r="O6671" i="4"/>
  <c r="O6672" i="4"/>
  <c r="O6673" i="4"/>
  <c r="O6674" i="4"/>
  <c r="O6675" i="4"/>
  <c r="O6676" i="4"/>
  <c r="O6677" i="4"/>
  <c r="O6678" i="4"/>
  <c r="O6679" i="4"/>
  <c r="O6680" i="4"/>
  <c r="O6681" i="4"/>
  <c r="O6682" i="4"/>
  <c r="O6683" i="4"/>
  <c r="O6684" i="4"/>
  <c r="O6685" i="4"/>
  <c r="O6686" i="4"/>
  <c r="O6687" i="4"/>
  <c r="O6688" i="4"/>
  <c r="O6689" i="4"/>
  <c r="O6690" i="4"/>
  <c r="O6691" i="4"/>
  <c r="O6692" i="4"/>
  <c r="O6693" i="4"/>
  <c r="O6694" i="4"/>
  <c r="O6695" i="4"/>
  <c r="O6696" i="4"/>
  <c r="O6697" i="4"/>
  <c r="O6698" i="4"/>
  <c r="O6699" i="4"/>
  <c r="O6700" i="4"/>
  <c r="O6701" i="4"/>
  <c r="O6702" i="4"/>
  <c r="O6703" i="4"/>
  <c r="O6704" i="4"/>
  <c r="O6705" i="4"/>
  <c r="O6706" i="4"/>
  <c r="O6707" i="4"/>
  <c r="O6708" i="4"/>
  <c r="O6709" i="4"/>
  <c r="O6710" i="4"/>
  <c r="O6711" i="4"/>
  <c r="O6712" i="4"/>
  <c r="O6713" i="4"/>
  <c r="O6714" i="4"/>
  <c r="O6715" i="4"/>
  <c r="O6716" i="4"/>
  <c r="O6717" i="4"/>
  <c r="O6718" i="4"/>
  <c r="O6719" i="4"/>
  <c r="O6720" i="4"/>
  <c r="O6721" i="4"/>
  <c r="O6722" i="4"/>
  <c r="O6723" i="4"/>
  <c r="O6724" i="4"/>
  <c r="O6725" i="4"/>
  <c r="O6726" i="4"/>
  <c r="O6727" i="4"/>
  <c r="O6728" i="4"/>
  <c r="O6729" i="4"/>
  <c r="O6730" i="4"/>
  <c r="O6731" i="4"/>
  <c r="O6732" i="4"/>
  <c r="O6733" i="4"/>
  <c r="O6734" i="4"/>
  <c r="O6735" i="4"/>
  <c r="O6736" i="4"/>
  <c r="O6737" i="4"/>
  <c r="O6738" i="4"/>
  <c r="O6739" i="4"/>
  <c r="O6740" i="4"/>
  <c r="O6741" i="4"/>
  <c r="O6742" i="4"/>
  <c r="O6743" i="4"/>
  <c r="O6744" i="4"/>
  <c r="O6745" i="4"/>
  <c r="O6746" i="4"/>
  <c r="O6747" i="4"/>
  <c r="O6748" i="4"/>
  <c r="O6749" i="4"/>
  <c r="O6750" i="4"/>
  <c r="O6751" i="4"/>
  <c r="O6752" i="4"/>
  <c r="O6753" i="4"/>
  <c r="O6754" i="4"/>
  <c r="O6755" i="4"/>
  <c r="O6756" i="4"/>
  <c r="O6757" i="4"/>
  <c r="O6758" i="4"/>
  <c r="O6759" i="4"/>
  <c r="O6760" i="4"/>
  <c r="O6761" i="4"/>
  <c r="O6762" i="4"/>
  <c r="O6763" i="4"/>
  <c r="O6764" i="4"/>
  <c r="O6765" i="4"/>
  <c r="O6766" i="4"/>
  <c r="O6767" i="4"/>
  <c r="O6768" i="4"/>
  <c r="O6769" i="4"/>
  <c r="O6770" i="4"/>
  <c r="O6771" i="4"/>
  <c r="O6772" i="4"/>
  <c r="O6773" i="4"/>
  <c r="O6774" i="4"/>
  <c r="O6775" i="4"/>
  <c r="O6776" i="4"/>
  <c r="O6777" i="4"/>
  <c r="O6778" i="4"/>
  <c r="O6779" i="4"/>
  <c r="O6780" i="4"/>
  <c r="O6781" i="4"/>
  <c r="O6782" i="4"/>
  <c r="O6783" i="4"/>
  <c r="O6784" i="4"/>
  <c r="O6785" i="4"/>
  <c r="O6786" i="4"/>
  <c r="O6787" i="4"/>
  <c r="O6788" i="4"/>
  <c r="O6789" i="4"/>
  <c r="O6790" i="4"/>
  <c r="O6791" i="4"/>
  <c r="O6792" i="4"/>
  <c r="O6793" i="4"/>
  <c r="O6794" i="4"/>
  <c r="O6795" i="4"/>
  <c r="O6796" i="4"/>
  <c r="O6797" i="4"/>
  <c r="O6798" i="4"/>
  <c r="O6799" i="4"/>
  <c r="O6800" i="4"/>
  <c r="O6801" i="4"/>
  <c r="O6802" i="4"/>
  <c r="O6803" i="4"/>
  <c r="O6804" i="4"/>
  <c r="O6805" i="4"/>
  <c r="O6806" i="4"/>
  <c r="O6807" i="4"/>
  <c r="O6808" i="4"/>
  <c r="O6809" i="4"/>
  <c r="O6810" i="4"/>
  <c r="O6811" i="4"/>
  <c r="O6812" i="4"/>
  <c r="O6813" i="4"/>
  <c r="O6814" i="4"/>
  <c r="O6815" i="4"/>
  <c r="O6816" i="4"/>
  <c r="O6817" i="4"/>
  <c r="O6818" i="4"/>
  <c r="O6819" i="4"/>
  <c r="O6820" i="4"/>
  <c r="O6821" i="4"/>
  <c r="O6822" i="4"/>
  <c r="O6823" i="4"/>
  <c r="O6824" i="4"/>
  <c r="O6825" i="4"/>
  <c r="O6826" i="4"/>
  <c r="O6827" i="4"/>
  <c r="O6828" i="4"/>
  <c r="O6829" i="4"/>
  <c r="O6830" i="4"/>
  <c r="O6831" i="4"/>
  <c r="O6832" i="4"/>
  <c r="O6833" i="4"/>
  <c r="O6834" i="4"/>
  <c r="O6835" i="4"/>
  <c r="O6836" i="4"/>
  <c r="O6837" i="4"/>
  <c r="O6838" i="4"/>
  <c r="O6839" i="4"/>
  <c r="O6840" i="4"/>
  <c r="O6841" i="4"/>
  <c r="O6842" i="4"/>
  <c r="O6843" i="4"/>
  <c r="O6844" i="4"/>
  <c r="O6845" i="4"/>
  <c r="O6846" i="4"/>
  <c r="O6847" i="4"/>
  <c r="O6848" i="4"/>
  <c r="O6849" i="4"/>
  <c r="O6850" i="4"/>
  <c r="O6851" i="4"/>
  <c r="O6852" i="4"/>
  <c r="O6853" i="4"/>
  <c r="O6854" i="4"/>
  <c r="O6855" i="4"/>
  <c r="O6856" i="4"/>
  <c r="O6857" i="4"/>
  <c r="O6858" i="4"/>
  <c r="O6859" i="4"/>
  <c r="O6860" i="4"/>
  <c r="O6861" i="4"/>
  <c r="O6862" i="4"/>
  <c r="O6863" i="4"/>
  <c r="O6864" i="4"/>
  <c r="O6865" i="4"/>
  <c r="O6866" i="4"/>
  <c r="O6867" i="4"/>
  <c r="O6868" i="4"/>
  <c r="O6869" i="4"/>
  <c r="O6870" i="4"/>
  <c r="O6871" i="4"/>
  <c r="O6872" i="4"/>
  <c r="O6873" i="4"/>
  <c r="O6875" i="4"/>
  <c r="O6876" i="4"/>
  <c r="O6877" i="4"/>
  <c r="O6878" i="4"/>
  <c r="O6879" i="4"/>
  <c r="O6880" i="4"/>
  <c r="O6881" i="4"/>
  <c r="O6882" i="4"/>
  <c r="O6883" i="4"/>
  <c r="O6884" i="4"/>
  <c r="O6885" i="4"/>
  <c r="O6886" i="4"/>
  <c r="O6887" i="4"/>
  <c r="O6888" i="4"/>
  <c r="O6889" i="4"/>
  <c r="O6890" i="4"/>
  <c r="O6891" i="4"/>
  <c r="O6892" i="4"/>
  <c r="O6894" i="4"/>
  <c r="O6895" i="4"/>
  <c r="O6896" i="4"/>
  <c r="O6897" i="4"/>
  <c r="O6898" i="4"/>
  <c r="O6899" i="4"/>
  <c r="O6900" i="4"/>
  <c r="O6901" i="4"/>
  <c r="O6902" i="4"/>
  <c r="O6903" i="4"/>
  <c r="O6904" i="4"/>
  <c r="O6905" i="4"/>
  <c r="O6906" i="4"/>
  <c r="O6907" i="4"/>
  <c r="O6908" i="4"/>
  <c r="O6909" i="4"/>
  <c r="O6910" i="4"/>
  <c r="O6911" i="4"/>
  <c r="O6912" i="4"/>
  <c r="O6913" i="4"/>
  <c r="O6914" i="4"/>
  <c r="O6915" i="4"/>
  <c r="O6916" i="4"/>
  <c r="O6917" i="4"/>
  <c r="O6918" i="4"/>
  <c r="O6919" i="4"/>
  <c r="O6920" i="4"/>
  <c r="O6921" i="4"/>
  <c r="O6922" i="4"/>
  <c r="O6923" i="4"/>
  <c r="O6924" i="4"/>
  <c r="O6925" i="4"/>
  <c r="O6926" i="4"/>
  <c r="O6927" i="4"/>
  <c r="O6928" i="4"/>
  <c r="O6929" i="4"/>
  <c r="O6930" i="4"/>
  <c r="O6931" i="4"/>
  <c r="O6932" i="4"/>
  <c r="O6933" i="4"/>
  <c r="O6934" i="4"/>
  <c r="O6935" i="4"/>
  <c r="O6936" i="4"/>
  <c r="O6937" i="4"/>
  <c r="O6938" i="4"/>
  <c r="O6939" i="4"/>
  <c r="O6940" i="4"/>
  <c r="O6941" i="4"/>
  <c r="O6942" i="4"/>
  <c r="O6943" i="4"/>
  <c r="O6944" i="4"/>
  <c r="O6945" i="4"/>
  <c r="O6946" i="4"/>
  <c r="O6947" i="4"/>
  <c r="O6948" i="4"/>
  <c r="O6949" i="4"/>
  <c r="O6950" i="4"/>
  <c r="O6951" i="4"/>
  <c r="O6952" i="4"/>
  <c r="O6953" i="4"/>
  <c r="O6954" i="4"/>
  <c r="O6955" i="4"/>
  <c r="O6956" i="4"/>
  <c r="O6957" i="4"/>
  <c r="O6958" i="4"/>
  <c r="O6959" i="4"/>
  <c r="O6960" i="4"/>
  <c r="O6961" i="4"/>
  <c r="O6962" i="4"/>
  <c r="O6963" i="4"/>
  <c r="O6964" i="4"/>
  <c r="O6965" i="4"/>
  <c r="O6966" i="4"/>
  <c r="O6967" i="4"/>
  <c r="O6968" i="4"/>
  <c r="O6969" i="4"/>
  <c r="O6970" i="4"/>
  <c r="O6971" i="4"/>
  <c r="O6972" i="4"/>
  <c r="O6973" i="4"/>
  <c r="O6974" i="4"/>
  <c r="O6975" i="4"/>
  <c r="O6976" i="4"/>
  <c r="O6977" i="4"/>
  <c r="O6978" i="4"/>
  <c r="O6979" i="4"/>
  <c r="O6980" i="4"/>
  <c r="O6981" i="4"/>
  <c r="O6982" i="4"/>
  <c r="O6983" i="4"/>
  <c r="O6984" i="4"/>
  <c r="O6985" i="4"/>
  <c r="O6986" i="4"/>
  <c r="O6987" i="4"/>
  <c r="O6988" i="4"/>
  <c r="O6989" i="4"/>
  <c r="O6990" i="4"/>
  <c r="O6991" i="4"/>
  <c r="O6992" i="4"/>
  <c r="O6993" i="4"/>
  <c r="O6994" i="4"/>
  <c r="O6995" i="4"/>
  <c r="O6996" i="4"/>
  <c r="O6997" i="4"/>
  <c r="O6998" i="4"/>
  <c r="O6999" i="4"/>
  <c r="O7000" i="4"/>
  <c r="O7001" i="4"/>
  <c r="O7002" i="4"/>
  <c r="O7003" i="4"/>
  <c r="O7004" i="4"/>
  <c r="O7005" i="4"/>
  <c r="O7006" i="4"/>
  <c r="O7007" i="4"/>
  <c r="O7008" i="4"/>
  <c r="O7009" i="4"/>
  <c r="O7010" i="4"/>
  <c r="O7011" i="4"/>
  <c r="O7012" i="4"/>
  <c r="O7013" i="4"/>
  <c r="O7014" i="4"/>
  <c r="O7015" i="4"/>
  <c r="O7016" i="4"/>
  <c r="O7017" i="4"/>
  <c r="O7018" i="4"/>
  <c r="O7019" i="4"/>
  <c r="O7020" i="4"/>
  <c r="O7021" i="4"/>
  <c r="O7022" i="4"/>
  <c r="O7023" i="4"/>
  <c r="O7024" i="4"/>
  <c r="O7025" i="4"/>
  <c r="O7026" i="4"/>
  <c r="O7027" i="4"/>
  <c r="O7028" i="4"/>
  <c r="O7029" i="4"/>
  <c r="O7030" i="4"/>
  <c r="O7031" i="4"/>
  <c r="O7032" i="4"/>
  <c r="O7033" i="4"/>
  <c r="O7034" i="4"/>
  <c r="O7035" i="4"/>
  <c r="O7036" i="4"/>
  <c r="O7037" i="4"/>
  <c r="O7038" i="4"/>
  <c r="O7039" i="4"/>
  <c r="O7040" i="4"/>
  <c r="O7041" i="4"/>
  <c r="O7042" i="4"/>
  <c r="O7043" i="4"/>
  <c r="O7044" i="4"/>
  <c r="O7045" i="4"/>
  <c r="O7046" i="4"/>
  <c r="O7047" i="4"/>
  <c r="O7048" i="4"/>
  <c r="O7049" i="4"/>
  <c r="O7050" i="4"/>
  <c r="O7051" i="4"/>
  <c r="O7052" i="4"/>
  <c r="O7053" i="4"/>
  <c r="O7054" i="4"/>
  <c r="O7055" i="4"/>
  <c r="O7056" i="4"/>
  <c r="O7057" i="4"/>
  <c r="O7058" i="4"/>
  <c r="O7059" i="4"/>
  <c r="O7060" i="4"/>
  <c r="O7061" i="4"/>
  <c r="O7062" i="4"/>
  <c r="O7063" i="4"/>
  <c r="O7064" i="4"/>
  <c r="O7074" i="4"/>
  <c r="O7075" i="4"/>
  <c r="O7076" i="4"/>
  <c r="O7077" i="4"/>
  <c r="O7078" i="4"/>
  <c r="O7079" i="4"/>
  <c r="O7080" i="4"/>
  <c r="O7081" i="4"/>
  <c r="O7082" i="4"/>
  <c r="O7083" i="4"/>
  <c r="O7084" i="4"/>
  <c r="O7085" i="4"/>
  <c r="O7086" i="4"/>
  <c r="O7087" i="4"/>
  <c r="O7088" i="4"/>
  <c r="O7089" i="4"/>
  <c r="O7090" i="4"/>
  <c r="O7091" i="4"/>
  <c r="O7092" i="4"/>
  <c r="O7093" i="4"/>
  <c r="O7094" i="4"/>
  <c r="O7095" i="4"/>
  <c r="O7096" i="4"/>
  <c r="O7097" i="4"/>
  <c r="O7098" i="4"/>
  <c r="O7099" i="4"/>
  <c r="O7100" i="4"/>
  <c r="O7101" i="4"/>
  <c r="O7102" i="4"/>
  <c r="O7103" i="4"/>
  <c r="O7104" i="4"/>
  <c r="O7105" i="4"/>
  <c r="O7106" i="4"/>
  <c r="O7107" i="4"/>
  <c r="O7108" i="4"/>
  <c r="O7109" i="4"/>
  <c r="O7110" i="4"/>
  <c r="O7111" i="4"/>
  <c r="O7112" i="4"/>
  <c r="O7113" i="4"/>
  <c r="O7114" i="4"/>
  <c r="O7115" i="4"/>
  <c r="O7116" i="4"/>
  <c r="O7117" i="4"/>
  <c r="O7118" i="4"/>
  <c r="O7119" i="4"/>
  <c r="O7120" i="4"/>
  <c r="O7121" i="4"/>
  <c r="O7122" i="4"/>
  <c r="O7123" i="4"/>
  <c r="O7124" i="4"/>
  <c r="O7125" i="4"/>
  <c r="O7126" i="4"/>
  <c r="O7127" i="4"/>
  <c r="O7128" i="4"/>
  <c r="O7129" i="4"/>
  <c r="O7130" i="4"/>
  <c r="O7131" i="4"/>
  <c r="O7132" i="4"/>
  <c r="O7133" i="4"/>
  <c r="O7134" i="4"/>
  <c r="O7135" i="4"/>
  <c r="O7136" i="4"/>
  <c r="O7137" i="4"/>
  <c r="O7138" i="4"/>
  <c r="O7139" i="4"/>
  <c r="O7140" i="4"/>
  <c r="O7141" i="4"/>
  <c r="O7142" i="4"/>
  <c r="O7143" i="4"/>
  <c r="O7144" i="4"/>
  <c r="O7145" i="4"/>
  <c r="O7146" i="4"/>
  <c r="O7147" i="4"/>
  <c r="O7148" i="4"/>
  <c r="O7149" i="4"/>
  <c r="O7150" i="4"/>
  <c r="O7151" i="4"/>
  <c r="O7152" i="4"/>
  <c r="O7153" i="4"/>
  <c r="O7154" i="4"/>
  <c r="O7155" i="4"/>
  <c r="O7156" i="4"/>
  <c r="O7157" i="4"/>
  <c r="O7158" i="4"/>
  <c r="O7159" i="4"/>
  <c r="O7160" i="4"/>
  <c r="O7161" i="4"/>
  <c r="O7162" i="4"/>
  <c r="O7163" i="4"/>
  <c r="O7164" i="4"/>
  <c r="O7165" i="4"/>
  <c r="O7166" i="4"/>
  <c r="O7167" i="4"/>
  <c r="O7168" i="4"/>
  <c r="O7169" i="4"/>
  <c r="O7170" i="4"/>
  <c r="O7171" i="4"/>
  <c r="O7172" i="4"/>
  <c r="O7173" i="4"/>
  <c r="O7174" i="4"/>
  <c r="O7175" i="4"/>
  <c r="O7176" i="4"/>
  <c r="O7177" i="4"/>
  <c r="O7178" i="4"/>
  <c r="O7179" i="4"/>
  <c r="O7180" i="4"/>
  <c r="O7181" i="4"/>
  <c r="O7182" i="4"/>
  <c r="O7183" i="4"/>
  <c r="O7184" i="4"/>
  <c r="O7185" i="4"/>
  <c r="O7186" i="4"/>
  <c r="O7187" i="4"/>
  <c r="O7188" i="4"/>
  <c r="O7189" i="4"/>
  <c r="O7190" i="4"/>
  <c r="O7191" i="4"/>
  <c r="O7192" i="4"/>
  <c r="O7193" i="4"/>
  <c r="O7194" i="4"/>
  <c r="O7195" i="4"/>
  <c r="O7196" i="4"/>
  <c r="O7197" i="4"/>
  <c r="O7198" i="4"/>
  <c r="O7199" i="4"/>
  <c r="O7200" i="4"/>
  <c r="O7201" i="4"/>
  <c r="O7202" i="4"/>
  <c r="O7203" i="4"/>
  <c r="O7204" i="4"/>
  <c r="O7205" i="4"/>
  <c r="O7206" i="4"/>
  <c r="O7207" i="4"/>
  <c r="O7208" i="4"/>
  <c r="O7209" i="4"/>
  <c r="O7210" i="4"/>
  <c r="O7211" i="4"/>
  <c r="O7212" i="4"/>
  <c r="O7213" i="4"/>
  <c r="O7214" i="4"/>
  <c r="O7215" i="4"/>
  <c r="O7216" i="4"/>
  <c r="O7217" i="4"/>
  <c r="O7218" i="4"/>
  <c r="O7219" i="4"/>
  <c r="O7220" i="4"/>
  <c r="O7221" i="4"/>
  <c r="O7222" i="4"/>
  <c r="O7223" i="4"/>
  <c r="O7224" i="4"/>
  <c r="O7225" i="4"/>
  <c r="O7226" i="4"/>
  <c r="O7227" i="4"/>
  <c r="O7228" i="4"/>
  <c r="O7229" i="4"/>
  <c r="O7230" i="4"/>
  <c r="O7231" i="4"/>
  <c r="O7232" i="4"/>
  <c r="O7233" i="4"/>
  <c r="O7234" i="4"/>
  <c r="O7235" i="4"/>
  <c r="O7236" i="4"/>
  <c r="O7237" i="4"/>
  <c r="O7238" i="4"/>
  <c r="O7239" i="4"/>
  <c r="O7240" i="4"/>
  <c r="O7241" i="4"/>
  <c r="O7242" i="4"/>
  <c r="O7243" i="4"/>
  <c r="O7244" i="4"/>
  <c r="O7245" i="4"/>
  <c r="O7246" i="4"/>
  <c r="O7247" i="4"/>
  <c r="O7248" i="4"/>
  <c r="O7249" i="4"/>
  <c r="O7250" i="4"/>
  <c r="O7251" i="4"/>
  <c r="O7252" i="4"/>
  <c r="O7253" i="4"/>
  <c r="O7254" i="4"/>
  <c r="O7255" i="4"/>
  <c r="O7256" i="4"/>
  <c r="O7257" i="4"/>
  <c r="O7258" i="4"/>
  <c r="O7259" i="4"/>
  <c r="O7260" i="4"/>
  <c r="O7261" i="4"/>
  <c r="O7262" i="4"/>
  <c r="O7263" i="4"/>
  <c r="O7264" i="4"/>
  <c r="O7265" i="4"/>
  <c r="O7266" i="4"/>
  <c r="O7267" i="4"/>
  <c r="O7268" i="4"/>
  <c r="O7269" i="4"/>
  <c r="O7270" i="4"/>
  <c r="O7271" i="4"/>
  <c r="O7272" i="4"/>
  <c r="O7273" i="4"/>
  <c r="O7274" i="4"/>
  <c r="O7275" i="4"/>
  <c r="O7276" i="4"/>
  <c r="O7277" i="4"/>
  <c r="O7278" i="4"/>
  <c r="O7279" i="4"/>
  <c r="O7280" i="4"/>
  <c r="O7281" i="4"/>
  <c r="O7282" i="4"/>
  <c r="O7283" i="4"/>
  <c r="O7284" i="4"/>
  <c r="O7285" i="4"/>
  <c r="O7286" i="4"/>
  <c r="O7287" i="4"/>
  <c r="O7288" i="4"/>
  <c r="O7289" i="4"/>
  <c r="O7290" i="4"/>
  <c r="O7291" i="4"/>
  <c r="O7292" i="4"/>
  <c r="O7293" i="4"/>
  <c r="O7294" i="4"/>
  <c r="O7295" i="4"/>
  <c r="O7296" i="4"/>
  <c r="O7297" i="4"/>
  <c r="O7298" i="4"/>
  <c r="O7299" i="4"/>
  <c r="O7300" i="4"/>
  <c r="O7301" i="4"/>
  <c r="O7302" i="4"/>
  <c r="O7303" i="4"/>
  <c r="O7304" i="4"/>
  <c r="O7305" i="4"/>
  <c r="O7306" i="4"/>
  <c r="O7307" i="4"/>
  <c r="O7308" i="4"/>
  <c r="O7309" i="4"/>
  <c r="O7310" i="4"/>
  <c r="O7311" i="4"/>
  <c r="O7312" i="4"/>
  <c r="O7313" i="4"/>
  <c r="O7314" i="4"/>
  <c r="O7315" i="4"/>
  <c r="O7316" i="4"/>
  <c r="O7317" i="4"/>
  <c r="O7318" i="4"/>
  <c r="O7319" i="4"/>
  <c r="O7320" i="4"/>
  <c r="O7321" i="4"/>
  <c r="O7322" i="4"/>
  <c r="O7323" i="4"/>
  <c r="O7324" i="4"/>
  <c r="O7325" i="4"/>
  <c r="O7326" i="4"/>
  <c r="O7327" i="4"/>
  <c r="O7328" i="4"/>
  <c r="O7329" i="4"/>
  <c r="O7330" i="4"/>
  <c r="O7331" i="4"/>
  <c r="O7332" i="4"/>
  <c r="O7333" i="4"/>
  <c r="O7334" i="4"/>
  <c r="O7335" i="4"/>
  <c r="O7336" i="4"/>
  <c r="O7337" i="4"/>
  <c r="O7338" i="4"/>
  <c r="O7339" i="4"/>
  <c r="O7340" i="4"/>
  <c r="O7341" i="4"/>
  <c r="O7342" i="4"/>
  <c r="O7343" i="4"/>
  <c r="O7344" i="4"/>
  <c r="O7345" i="4"/>
  <c r="O7346" i="4"/>
  <c r="O7347" i="4"/>
  <c r="O7348" i="4"/>
  <c r="O7349" i="4"/>
  <c r="O7350" i="4"/>
  <c r="O7351" i="4"/>
  <c r="O7352" i="4"/>
  <c r="O7353" i="4"/>
  <c r="O7354" i="4"/>
  <c r="O7355" i="4"/>
  <c r="O7356" i="4"/>
  <c r="O7357" i="4"/>
  <c r="O7358" i="4"/>
  <c r="O7359" i="4"/>
  <c r="O7360" i="4"/>
  <c r="O7361" i="4"/>
  <c r="O7362" i="4"/>
  <c r="O7363" i="4"/>
  <c r="O7364" i="4"/>
  <c r="O7365" i="4"/>
  <c r="O7366" i="4"/>
  <c r="O7367" i="4"/>
  <c r="O7368" i="4"/>
  <c r="O7369" i="4"/>
  <c r="O7370" i="4"/>
  <c r="O7371" i="4"/>
  <c r="O7372" i="4"/>
  <c r="O7373" i="4"/>
  <c r="O7374" i="4"/>
  <c r="O7375" i="4"/>
  <c r="O7376" i="4"/>
  <c r="O7377" i="4"/>
  <c r="O7378" i="4"/>
  <c r="O7379" i="4"/>
  <c r="O7380" i="4"/>
  <c r="O7381" i="4"/>
  <c r="O7382" i="4"/>
  <c r="O7383" i="4"/>
  <c r="O7384" i="4"/>
  <c r="O7385" i="4"/>
  <c r="O7386" i="4"/>
  <c r="O7387" i="4"/>
  <c r="O7388" i="4"/>
  <c r="O7389" i="4"/>
  <c r="O7390" i="4"/>
  <c r="O7391" i="4"/>
  <c r="O7392" i="4"/>
  <c r="O7393" i="4"/>
  <c r="O7394" i="4"/>
  <c r="O7395" i="4"/>
  <c r="O7396" i="4"/>
  <c r="O7397" i="4"/>
  <c r="O7398" i="4"/>
  <c r="O7399" i="4"/>
  <c r="O7400" i="4"/>
  <c r="O7401" i="4"/>
  <c r="O7402" i="4"/>
  <c r="O7403" i="4"/>
  <c r="O7404" i="4"/>
  <c r="O7405" i="4"/>
  <c r="O7406" i="4"/>
  <c r="O7407" i="4"/>
  <c r="O7408" i="4"/>
  <c r="O7409" i="4"/>
  <c r="O7410" i="4"/>
  <c r="O7411" i="4"/>
  <c r="O7412" i="4"/>
  <c r="O7413" i="4"/>
  <c r="O7414" i="4"/>
  <c r="O7415" i="4"/>
  <c r="O7416" i="4"/>
  <c r="O7417" i="4"/>
  <c r="O7418" i="4"/>
  <c r="O7419" i="4"/>
  <c r="O7420" i="4"/>
  <c r="O7421" i="4"/>
  <c r="O7422" i="4"/>
  <c r="O7423" i="4"/>
  <c r="O7424" i="4"/>
  <c r="O7425" i="4"/>
  <c r="O7426" i="4"/>
  <c r="O7427" i="4"/>
  <c r="O7428" i="4"/>
  <c r="O7429" i="4"/>
  <c r="O7430" i="4"/>
  <c r="O7431" i="4"/>
  <c r="O7432" i="4"/>
  <c r="O7433" i="4"/>
  <c r="O7434" i="4"/>
  <c r="O7435" i="4"/>
  <c r="O7436" i="4"/>
  <c r="O7437" i="4"/>
  <c r="O7438" i="4"/>
  <c r="O7439" i="4"/>
  <c r="O7440" i="4"/>
  <c r="O7441" i="4"/>
  <c r="O7442" i="4"/>
  <c r="O7443" i="4"/>
  <c r="O7444" i="4"/>
  <c r="O7445" i="4"/>
  <c r="O7446" i="4"/>
  <c r="O7447" i="4"/>
  <c r="O7448" i="4"/>
  <c r="O7449" i="4"/>
  <c r="O7450" i="4"/>
  <c r="O7451" i="4"/>
  <c r="O7452" i="4"/>
  <c r="O7453" i="4"/>
  <c r="O7454" i="4"/>
  <c r="O7455" i="4"/>
  <c r="O7456" i="4"/>
  <c r="O7457" i="4"/>
  <c r="O7458" i="4"/>
  <c r="O7459" i="4"/>
  <c r="O7460" i="4"/>
  <c r="O7461" i="4"/>
  <c r="O7462" i="4"/>
  <c r="O7463" i="4"/>
  <c r="O7464" i="4"/>
  <c r="O7465" i="4"/>
  <c r="O7466" i="4"/>
  <c r="O7467" i="4"/>
  <c r="O7468" i="4"/>
  <c r="O7469" i="4"/>
  <c r="O7470" i="4"/>
  <c r="O7471" i="4"/>
  <c r="O7472" i="4"/>
  <c r="O7473" i="4"/>
  <c r="O7474" i="4"/>
  <c r="O7475" i="4"/>
  <c r="O7476" i="4"/>
  <c r="O7477" i="4"/>
  <c r="O7478" i="4"/>
  <c r="O7479" i="4"/>
  <c r="O7480" i="4"/>
  <c r="O7481" i="4"/>
  <c r="O7482" i="4"/>
  <c r="O7483" i="4"/>
  <c r="O7484" i="4"/>
  <c r="O7485" i="4"/>
  <c r="O7486" i="4"/>
  <c r="O7487" i="4"/>
  <c r="O7488" i="4"/>
  <c r="O7489" i="4"/>
  <c r="O7490" i="4"/>
  <c r="O7491" i="4"/>
  <c r="O7492" i="4"/>
  <c r="O7493" i="4"/>
  <c r="O7494" i="4"/>
  <c r="O7495" i="4"/>
  <c r="O7496" i="4"/>
  <c r="O7497" i="4"/>
  <c r="O7498" i="4"/>
  <c r="O7499" i="4"/>
  <c r="O7500" i="4"/>
  <c r="O7501" i="4"/>
  <c r="O7502" i="4"/>
  <c r="O7503" i="4"/>
  <c r="O7504" i="4"/>
  <c r="O7505" i="4"/>
  <c r="O7506" i="4"/>
  <c r="O7507" i="4"/>
  <c r="O7508" i="4"/>
  <c r="O7509" i="4"/>
  <c r="O7510" i="4"/>
  <c r="O7511" i="4"/>
  <c r="O7512" i="4"/>
  <c r="O7513" i="4"/>
  <c r="O7514" i="4"/>
  <c r="O7515" i="4"/>
  <c r="O7516" i="4"/>
  <c r="O7517" i="4"/>
  <c r="O7518" i="4"/>
  <c r="O7519" i="4"/>
  <c r="O7520" i="4"/>
  <c r="O7521" i="4"/>
  <c r="O7522" i="4"/>
  <c r="O7523" i="4"/>
  <c r="O7524" i="4"/>
  <c r="O7525" i="4"/>
  <c r="O7526" i="4"/>
  <c r="O7527" i="4"/>
  <c r="O7528" i="4"/>
  <c r="O7529" i="4"/>
  <c r="O7530" i="4"/>
  <c r="O7531" i="4"/>
  <c r="O7532" i="4"/>
  <c r="O7533" i="4"/>
  <c r="O7534" i="4"/>
  <c r="O7535" i="4"/>
  <c r="O7536" i="4"/>
  <c r="O7537" i="4"/>
  <c r="O7538" i="4"/>
  <c r="O7539" i="4"/>
  <c r="O7540" i="4"/>
  <c r="O7541" i="4"/>
  <c r="O7542" i="4"/>
  <c r="O7543" i="4"/>
  <c r="O7544" i="4"/>
  <c r="O7545" i="4"/>
  <c r="O7546" i="4"/>
  <c r="O7547" i="4"/>
  <c r="O7548" i="4"/>
  <c r="O7549" i="4"/>
  <c r="O7550" i="4"/>
  <c r="O7551" i="4"/>
  <c r="O7552" i="4"/>
  <c r="O7553" i="4"/>
  <c r="O7554" i="4"/>
  <c r="O7555" i="4"/>
  <c r="O7556" i="4"/>
  <c r="O7557" i="4"/>
  <c r="O7558" i="4"/>
  <c r="O7559" i="4"/>
  <c r="O7560" i="4"/>
  <c r="O7561" i="4"/>
  <c r="O7562" i="4"/>
  <c r="O7563" i="4"/>
  <c r="O7564" i="4"/>
  <c r="O7565" i="4"/>
  <c r="O7566" i="4"/>
  <c r="O7567" i="4"/>
  <c r="O7568" i="4"/>
  <c r="O7569" i="4"/>
  <c r="O7570" i="4"/>
  <c r="O7571" i="4"/>
  <c r="O7572" i="4"/>
  <c r="O7573" i="4"/>
  <c r="O7574" i="4"/>
  <c r="O7575" i="4"/>
  <c r="O7576" i="4"/>
  <c r="O7577" i="4"/>
  <c r="O7578" i="4"/>
  <c r="O7579" i="4"/>
  <c r="O7580" i="4"/>
  <c r="O7581" i="4"/>
  <c r="O7582" i="4"/>
  <c r="O7583" i="4"/>
  <c r="O7584" i="4"/>
  <c r="O7585" i="4"/>
  <c r="O7586" i="4"/>
  <c r="O7587" i="4"/>
  <c r="O7588" i="4"/>
  <c r="O7589" i="4"/>
  <c r="O7590" i="4"/>
  <c r="O7591" i="4"/>
  <c r="O7592" i="4"/>
  <c r="O7593" i="4"/>
  <c r="O7594" i="4"/>
  <c r="O7595" i="4"/>
  <c r="O7596" i="4"/>
  <c r="O7597" i="4"/>
  <c r="O7598" i="4"/>
  <c r="O7599" i="4"/>
  <c r="O7600" i="4"/>
  <c r="O7601" i="4"/>
  <c r="O7602" i="4"/>
  <c r="O7603" i="4"/>
  <c r="O7604" i="4"/>
  <c r="O7605" i="4"/>
  <c r="O7606" i="4"/>
  <c r="O7607" i="4"/>
  <c r="O7608" i="4"/>
  <c r="O7609" i="4"/>
  <c r="O7610" i="4"/>
  <c r="O7611" i="4"/>
  <c r="O7612" i="4"/>
  <c r="O7613" i="4"/>
  <c r="O7614" i="4"/>
  <c r="O7615" i="4"/>
  <c r="O7616" i="4"/>
  <c r="O7617" i="4"/>
  <c r="O7618" i="4"/>
  <c r="O7619" i="4"/>
  <c r="O7620" i="4"/>
  <c r="O7621" i="4"/>
  <c r="O7622" i="4"/>
  <c r="O7623" i="4"/>
  <c r="O7624" i="4"/>
  <c r="O7625" i="4"/>
  <c r="O7626" i="4"/>
  <c r="O7627" i="4"/>
  <c r="O7628" i="4"/>
  <c r="O7629" i="4"/>
  <c r="O7630" i="4"/>
  <c r="O7631" i="4"/>
  <c r="O7632" i="4"/>
  <c r="O7633" i="4"/>
  <c r="O7634" i="4"/>
  <c r="O7635" i="4"/>
  <c r="O7636" i="4"/>
  <c r="O7637" i="4"/>
  <c r="O7638" i="4"/>
  <c r="O7639" i="4"/>
  <c r="O7640" i="4"/>
  <c r="O7641" i="4"/>
  <c r="O7642" i="4"/>
  <c r="O7643" i="4"/>
  <c r="O7644" i="4"/>
  <c r="O7645" i="4"/>
  <c r="O7646" i="4"/>
  <c r="O7647" i="4"/>
  <c r="O7648" i="4"/>
  <c r="O7649" i="4"/>
  <c r="O7650" i="4"/>
  <c r="O7651" i="4"/>
  <c r="O7652" i="4"/>
  <c r="O7653" i="4"/>
  <c r="O7654" i="4"/>
  <c r="O7655" i="4"/>
  <c r="O7656" i="4"/>
  <c r="O7657" i="4"/>
  <c r="O7658" i="4"/>
  <c r="O7659" i="4"/>
  <c r="O7660" i="4"/>
  <c r="O7661" i="4"/>
  <c r="O7662" i="4"/>
  <c r="O7663" i="4"/>
  <c r="O7664" i="4"/>
  <c r="O7665" i="4"/>
  <c r="O7666" i="4"/>
  <c r="O7667" i="4"/>
  <c r="O7668" i="4"/>
  <c r="O7669" i="4"/>
  <c r="O7670" i="4"/>
  <c r="O7671" i="4"/>
  <c r="O7672" i="4"/>
  <c r="O7673" i="4"/>
  <c r="O7674" i="4"/>
  <c r="O7675" i="4"/>
  <c r="O7676" i="4"/>
  <c r="O7677" i="4"/>
  <c r="O7678" i="4"/>
  <c r="O7679" i="4"/>
  <c r="O7680" i="4"/>
  <c r="O7681" i="4"/>
  <c r="O7682" i="4"/>
  <c r="O7683" i="4"/>
  <c r="O7684" i="4"/>
  <c r="O7685" i="4"/>
  <c r="O7686" i="4"/>
  <c r="O7687" i="4"/>
  <c r="O7688" i="4"/>
  <c r="O7689" i="4"/>
  <c r="O7690" i="4"/>
  <c r="O7691" i="4"/>
  <c r="O7692" i="4"/>
  <c r="O7693" i="4"/>
  <c r="O7694" i="4"/>
  <c r="O7695" i="4"/>
  <c r="O7696" i="4"/>
  <c r="O7697" i="4"/>
  <c r="O7698" i="4"/>
  <c r="O7699" i="4"/>
  <c r="O7700" i="4"/>
  <c r="O7701" i="4"/>
  <c r="O7702" i="4"/>
  <c r="O7703" i="4"/>
  <c r="O7704" i="4"/>
  <c r="O7705" i="4"/>
  <c r="O7706" i="4"/>
  <c r="O7707" i="4"/>
  <c r="O7708" i="4"/>
  <c r="O7709" i="4"/>
  <c r="O7710" i="4"/>
  <c r="O7711" i="4"/>
  <c r="O7712" i="4"/>
  <c r="O7713" i="4"/>
  <c r="O7714" i="4"/>
  <c r="O7715" i="4"/>
  <c r="O7716" i="4"/>
  <c r="O7717" i="4"/>
  <c r="O7718" i="4"/>
  <c r="O7719" i="4"/>
  <c r="O7720" i="4"/>
  <c r="O7721" i="4"/>
  <c r="O7722" i="4"/>
  <c r="O7723" i="4"/>
  <c r="O7724" i="4"/>
  <c r="O7725" i="4"/>
  <c r="O7726" i="4"/>
  <c r="O7727" i="4"/>
  <c r="O7728" i="4"/>
  <c r="O7729" i="4"/>
  <c r="O7730" i="4"/>
  <c r="O7731" i="4"/>
  <c r="O7732" i="4"/>
  <c r="O7733" i="4"/>
  <c r="O7734" i="4"/>
  <c r="O7735" i="4"/>
  <c r="O7736" i="4"/>
  <c r="O7737" i="4"/>
  <c r="O7738" i="4"/>
  <c r="O7739" i="4"/>
  <c r="O7740" i="4"/>
  <c r="O7741" i="4"/>
  <c r="O7742" i="4"/>
  <c r="O7743" i="4"/>
  <c r="O7744" i="4"/>
  <c r="O7745" i="4"/>
  <c r="O7746" i="4"/>
  <c r="O7747" i="4"/>
  <c r="O7748" i="4"/>
  <c r="O7749" i="4"/>
  <c r="O7750" i="4"/>
  <c r="O7751" i="4"/>
  <c r="O7752" i="4"/>
  <c r="O7753" i="4"/>
  <c r="O7754" i="4"/>
  <c r="O7755" i="4"/>
  <c r="O7756" i="4"/>
  <c r="O7757" i="4"/>
  <c r="O7758" i="4"/>
  <c r="O7759" i="4"/>
  <c r="O7760" i="4"/>
  <c r="O7761" i="4"/>
  <c r="O7762" i="4"/>
  <c r="O7763" i="4"/>
  <c r="O7764" i="4"/>
  <c r="O7765" i="4"/>
  <c r="O7766" i="4"/>
  <c r="O7767" i="4"/>
  <c r="O7768" i="4"/>
  <c r="O7769" i="4"/>
  <c r="O7770" i="4"/>
  <c r="O7771" i="4"/>
  <c r="O7772" i="4"/>
  <c r="O7773" i="4"/>
  <c r="O7774" i="4"/>
  <c r="O7775" i="4"/>
  <c r="O7776" i="4"/>
  <c r="O7777" i="4"/>
  <c r="O7778" i="4"/>
  <c r="O7779" i="4"/>
  <c r="O7780" i="4"/>
  <c r="O7781" i="4"/>
  <c r="O7782" i="4"/>
  <c r="O7783" i="4"/>
  <c r="O7784" i="4"/>
  <c r="O7785" i="4"/>
  <c r="O7786" i="4"/>
  <c r="O7787" i="4"/>
  <c r="O7788" i="4"/>
  <c r="O7789" i="4"/>
  <c r="O7790" i="4"/>
  <c r="O7791" i="4"/>
  <c r="O7792" i="4"/>
  <c r="O7793" i="4"/>
  <c r="O7794" i="4"/>
  <c r="O7795" i="4"/>
  <c r="O7796" i="4"/>
  <c r="O7797" i="4"/>
  <c r="O7798" i="4"/>
  <c r="O7799" i="4"/>
  <c r="O7800" i="4"/>
  <c r="O7801" i="4"/>
  <c r="O7802" i="4"/>
  <c r="O7803" i="4"/>
  <c r="O7804" i="4"/>
  <c r="O7805" i="4"/>
  <c r="O7806" i="4"/>
  <c r="O7807" i="4"/>
  <c r="O7808" i="4"/>
  <c r="O7809" i="4"/>
  <c r="O7810" i="4"/>
  <c r="O7811" i="4"/>
  <c r="O7812" i="4"/>
  <c r="O7813" i="4"/>
  <c r="O7814" i="4"/>
  <c r="O7815" i="4"/>
  <c r="O7816" i="4"/>
  <c r="O7817" i="4"/>
  <c r="O7818" i="4"/>
  <c r="O7819" i="4"/>
  <c r="O7820" i="4"/>
  <c r="O7821" i="4"/>
  <c r="O7822" i="4"/>
  <c r="O7823" i="4"/>
  <c r="O7824" i="4"/>
  <c r="O7825" i="4"/>
  <c r="O7826" i="4"/>
  <c r="O7827" i="4"/>
  <c r="O7828" i="4"/>
  <c r="O7829" i="4"/>
  <c r="O7830" i="4"/>
  <c r="O7831" i="4"/>
  <c r="O7832" i="4"/>
  <c r="O7833" i="4"/>
  <c r="O7834" i="4"/>
  <c r="O7835" i="4"/>
  <c r="O7836" i="4"/>
  <c r="O7837" i="4"/>
  <c r="O7838" i="4"/>
  <c r="O7839" i="4"/>
  <c r="O7840" i="4"/>
  <c r="O7841" i="4"/>
  <c r="O7842" i="4"/>
  <c r="O7843" i="4"/>
  <c r="O7844" i="4"/>
  <c r="O7845" i="4"/>
  <c r="O7846" i="4"/>
  <c r="O7847" i="4"/>
  <c r="O7848" i="4"/>
  <c r="O7849" i="4"/>
  <c r="O7850" i="4"/>
  <c r="O7851" i="4"/>
  <c r="O7852" i="4"/>
  <c r="O7853" i="4"/>
  <c r="O7854" i="4"/>
  <c r="O7855" i="4"/>
  <c r="O7856" i="4"/>
  <c r="O7857" i="4"/>
  <c r="O7858" i="4"/>
  <c r="O7859" i="4"/>
  <c r="O7860" i="4"/>
  <c r="O7861" i="4"/>
  <c r="O7862" i="4"/>
  <c r="O7863" i="4"/>
  <c r="O7864" i="4"/>
  <c r="O7865" i="4"/>
  <c r="O7866" i="4"/>
  <c r="O7867" i="4"/>
  <c r="O7868" i="4"/>
  <c r="O7869" i="4"/>
  <c r="O7870" i="4"/>
  <c r="O7871" i="4"/>
  <c r="O7872" i="4"/>
  <c r="O7873" i="4"/>
  <c r="O7874" i="4"/>
  <c r="O7875" i="4"/>
  <c r="O7876" i="4"/>
  <c r="O7877" i="4"/>
  <c r="O7878" i="4"/>
  <c r="O7879" i="4"/>
  <c r="O7880" i="4"/>
  <c r="O7881" i="4"/>
  <c r="O7882" i="4"/>
  <c r="O7883" i="4"/>
  <c r="O7884" i="4"/>
  <c r="O7885" i="4"/>
  <c r="O7886" i="4"/>
  <c r="O7887" i="4"/>
  <c r="O7888" i="4"/>
  <c r="O7889" i="4"/>
  <c r="O7890" i="4"/>
  <c r="O7891" i="4"/>
  <c r="O7892" i="4"/>
  <c r="O7893" i="4"/>
  <c r="O7894" i="4"/>
  <c r="O7895" i="4"/>
  <c r="O7896" i="4"/>
  <c r="O7897" i="4"/>
  <c r="O7898" i="4"/>
  <c r="O7899" i="4"/>
  <c r="O7900" i="4"/>
  <c r="O7901" i="4"/>
  <c r="O7902" i="4"/>
  <c r="O7903" i="4"/>
  <c r="O7904" i="4"/>
  <c r="O7905" i="4"/>
  <c r="O7906" i="4"/>
  <c r="O7907" i="4"/>
  <c r="O7908" i="4"/>
  <c r="O7909" i="4"/>
  <c r="O7910" i="4"/>
  <c r="O7911" i="4"/>
  <c r="O7912" i="4"/>
  <c r="O7913" i="4"/>
  <c r="O7914" i="4"/>
  <c r="O7915" i="4"/>
  <c r="O7916" i="4"/>
  <c r="O7917" i="4"/>
  <c r="O7918" i="4"/>
  <c r="O7919" i="4"/>
  <c r="O7920" i="4"/>
  <c r="O7921" i="4"/>
  <c r="O7922" i="4"/>
  <c r="O7923" i="4"/>
  <c r="O7924" i="4"/>
  <c r="O7925" i="4"/>
  <c r="O7926" i="4"/>
  <c r="O7927" i="4"/>
  <c r="O7928" i="4"/>
  <c r="O7929" i="4"/>
  <c r="O7930" i="4"/>
  <c r="O7931" i="4"/>
  <c r="O7932" i="4"/>
  <c r="O7933" i="4"/>
  <c r="O7934" i="4"/>
  <c r="O7935" i="4"/>
  <c r="O7936" i="4"/>
  <c r="O7937" i="4"/>
  <c r="O7938" i="4"/>
  <c r="O7939" i="4"/>
  <c r="O7940" i="4"/>
  <c r="O7941" i="4"/>
  <c r="O7942" i="4"/>
  <c r="O7943" i="4"/>
  <c r="O7944" i="4"/>
  <c r="O7945" i="4"/>
  <c r="O7946" i="4"/>
  <c r="O7947" i="4"/>
  <c r="O7948" i="4"/>
  <c r="O7949" i="4"/>
  <c r="O7950" i="4"/>
  <c r="O7951" i="4"/>
  <c r="O7952" i="4"/>
  <c r="O7953" i="4"/>
  <c r="O7954" i="4"/>
  <c r="O7955" i="4"/>
  <c r="O7956" i="4"/>
  <c r="O7957" i="4"/>
  <c r="O7958" i="4"/>
  <c r="O7959" i="4"/>
  <c r="O7960" i="4"/>
  <c r="O7961" i="4"/>
  <c r="O7962" i="4"/>
  <c r="O7963" i="4"/>
  <c r="O7964" i="4"/>
  <c r="O7965" i="4"/>
  <c r="O7966" i="4"/>
  <c r="O7967" i="4"/>
  <c r="O7968" i="4"/>
  <c r="O7969" i="4"/>
  <c r="O7970" i="4"/>
  <c r="O7971" i="4"/>
  <c r="O7972" i="4"/>
  <c r="O7973" i="4"/>
  <c r="O7974" i="4"/>
  <c r="O7975" i="4"/>
  <c r="O7976" i="4"/>
  <c r="O7977" i="4"/>
  <c r="O7978" i="4"/>
  <c r="O7979" i="4"/>
  <c r="O7980" i="4"/>
  <c r="O7981" i="4"/>
  <c r="O7982" i="4"/>
  <c r="O7983" i="4"/>
  <c r="O7984" i="4"/>
  <c r="O7985" i="4"/>
  <c r="O7986" i="4"/>
  <c r="O7987" i="4"/>
  <c r="O7988" i="4"/>
  <c r="O7989" i="4"/>
  <c r="O7990" i="4"/>
  <c r="O7991" i="4"/>
  <c r="O7992" i="4"/>
  <c r="O7993" i="4"/>
  <c r="O7994" i="4"/>
  <c r="O7995" i="4"/>
  <c r="O7996" i="4"/>
  <c r="O7997" i="4"/>
  <c r="O7998" i="4"/>
  <c r="O7999" i="4"/>
  <c r="O8000" i="4"/>
  <c r="O8001" i="4"/>
  <c r="O8002" i="4"/>
  <c r="O8003" i="4"/>
  <c r="O8004" i="4"/>
  <c r="O8005" i="4"/>
  <c r="O8006" i="4"/>
  <c r="O8007" i="4"/>
  <c r="O8008" i="4"/>
  <c r="O8009" i="4"/>
  <c r="O8010" i="4"/>
  <c r="O8011" i="4"/>
  <c r="O8012" i="4"/>
  <c r="O8013" i="4"/>
  <c r="O8014" i="4"/>
  <c r="O8015" i="4"/>
  <c r="O8016" i="4"/>
  <c r="O8017" i="4"/>
  <c r="O8018" i="4"/>
  <c r="O8019" i="4"/>
  <c r="O8020" i="4"/>
  <c r="O8021" i="4"/>
  <c r="O8022" i="4"/>
  <c r="O8023" i="4"/>
  <c r="O8024" i="4"/>
  <c r="O8025" i="4"/>
  <c r="O8026" i="4"/>
  <c r="O8027" i="4"/>
  <c r="O8028" i="4"/>
  <c r="O8029" i="4"/>
  <c r="O8030" i="4"/>
  <c r="O8031" i="4"/>
  <c r="O8032" i="4"/>
  <c r="O8033" i="4"/>
  <c r="O8034" i="4"/>
  <c r="O8035" i="4"/>
  <c r="O8036" i="4"/>
  <c r="O8037" i="4"/>
  <c r="O8038" i="4"/>
  <c r="O8039" i="4"/>
  <c r="O8040" i="4"/>
  <c r="O8041" i="4"/>
  <c r="O8042" i="4"/>
  <c r="O8043" i="4"/>
  <c r="O8044" i="4"/>
  <c r="O8045" i="4"/>
  <c r="O8046" i="4"/>
  <c r="O8047" i="4"/>
  <c r="O8048" i="4"/>
  <c r="O8049" i="4"/>
  <c r="O8050" i="4"/>
  <c r="O8051" i="4"/>
  <c r="O8052" i="4"/>
  <c r="O8053" i="4"/>
  <c r="O8054" i="4"/>
  <c r="O8055" i="4"/>
  <c r="O8056" i="4"/>
  <c r="O8057" i="4"/>
  <c r="O8058" i="4"/>
  <c r="O8059" i="4"/>
  <c r="O8060" i="4"/>
  <c r="O8061" i="4"/>
  <c r="O8062" i="4"/>
  <c r="O8063" i="4"/>
  <c r="O8064" i="4"/>
  <c r="O8065" i="4"/>
  <c r="O8066" i="4"/>
  <c r="O8067" i="4"/>
  <c r="O8068" i="4"/>
  <c r="O8069" i="4"/>
  <c r="O8070" i="4"/>
  <c r="O8071" i="4"/>
  <c r="O8072" i="4"/>
  <c r="O8073" i="4"/>
  <c r="O8074" i="4"/>
  <c r="O8075" i="4"/>
  <c r="O8076" i="4"/>
  <c r="O8077" i="4"/>
  <c r="O8078" i="4"/>
  <c r="O8079" i="4"/>
  <c r="O8080" i="4"/>
  <c r="O8081" i="4"/>
  <c r="O8082" i="4"/>
  <c r="O8083" i="4"/>
  <c r="O8084" i="4"/>
  <c r="O8085" i="4"/>
  <c r="O8086" i="4"/>
  <c r="O8087" i="4"/>
  <c r="O8088" i="4"/>
  <c r="O8089" i="4"/>
  <c r="O8090" i="4"/>
  <c r="O8091" i="4"/>
  <c r="O8092" i="4"/>
  <c r="O8093" i="4"/>
  <c r="O8094" i="4"/>
  <c r="O8095" i="4"/>
  <c r="O8096" i="4"/>
  <c r="O8097" i="4"/>
  <c r="O8098" i="4"/>
  <c r="O8099" i="4"/>
  <c r="O8100" i="4"/>
  <c r="O8101" i="4"/>
  <c r="O8102" i="4"/>
  <c r="O8103" i="4"/>
  <c r="O8104" i="4"/>
  <c r="O8105" i="4"/>
  <c r="O8106" i="4"/>
  <c r="O8107" i="4"/>
  <c r="O8108" i="4"/>
  <c r="O8109" i="4"/>
  <c r="O8110" i="4"/>
  <c r="O8111" i="4"/>
  <c r="O8112" i="4"/>
  <c r="O8113" i="4"/>
  <c r="O8114" i="4"/>
  <c r="O8115" i="4"/>
  <c r="O8116" i="4"/>
  <c r="O8117" i="4"/>
  <c r="O8118" i="4"/>
  <c r="O8119" i="4"/>
  <c r="O8120" i="4"/>
  <c r="O8121" i="4"/>
  <c r="O8122" i="4"/>
  <c r="O8123" i="4"/>
  <c r="O8124" i="4"/>
  <c r="O8125" i="4"/>
  <c r="O8126" i="4"/>
  <c r="O8127" i="4"/>
  <c r="O8128" i="4"/>
  <c r="O8129" i="4"/>
  <c r="O8130" i="4"/>
  <c r="O8131" i="4"/>
  <c r="O8132" i="4"/>
  <c r="O8133" i="4"/>
  <c r="O8134" i="4"/>
  <c r="O8135" i="4"/>
  <c r="O8136" i="4"/>
  <c r="O8137" i="4"/>
  <c r="O8138" i="4"/>
  <c r="O8139" i="4"/>
  <c r="O8140" i="4"/>
  <c r="O8141" i="4"/>
  <c r="O8142" i="4"/>
  <c r="O8143" i="4"/>
  <c r="O8144" i="4"/>
  <c r="O8145" i="4"/>
  <c r="O8146" i="4"/>
  <c r="O8147" i="4"/>
  <c r="O8148" i="4"/>
  <c r="O8149" i="4"/>
  <c r="O8150" i="4"/>
  <c r="O8151" i="4"/>
  <c r="O8152" i="4"/>
  <c r="O8153" i="4"/>
  <c r="O8154" i="4"/>
  <c r="O8155" i="4"/>
  <c r="O8156" i="4"/>
  <c r="O8157" i="4"/>
  <c r="O8158" i="4"/>
  <c r="O8159" i="4"/>
  <c r="O8160" i="4"/>
  <c r="O8161" i="4"/>
  <c r="O8162" i="4"/>
  <c r="O8163" i="4"/>
  <c r="O8164" i="4"/>
  <c r="O8165" i="4"/>
  <c r="O8166" i="4"/>
  <c r="O8167" i="4"/>
  <c r="O8168" i="4"/>
  <c r="O8169" i="4"/>
  <c r="O8170" i="4"/>
  <c r="O8171" i="4"/>
  <c r="O8172" i="4"/>
  <c r="O8173" i="4"/>
  <c r="O8174" i="4"/>
  <c r="O8175" i="4"/>
  <c r="O8176" i="4"/>
  <c r="O8177" i="4"/>
  <c r="O8178" i="4"/>
  <c r="O8179" i="4"/>
  <c r="O8180" i="4"/>
  <c r="O8181" i="4"/>
  <c r="O8182" i="4"/>
  <c r="O8183" i="4"/>
  <c r="O8184" i="4"/>
  <c r="O8185" i="4"/>
  <c r="O8186" i="4"/>
  <c r="O8187" i="4"/>
  <c r="O8188" i="4"/>
  <c r="O8189" i="4"/>
  <c r="O8190" i="4"/>
  <c r="O8191" i="4"/>
  <c r="O8192" i="4"/>
  <c r="O8193" i="4"/>
  <c r="O8194" i="4"/>
  <c r="O8195" i="4"/>
  <c r="O8196" i="4"/>
  <c r="O8197" i="4"/>
  <c r="O8198" i="4"/>
  <c r="O8199" i="4"/>
  <c r="O8200" i="4"/>
  <c r="O8201" i="4"/>
  <c r="O8202" i="4"/>
  <c r="O8203" i="4"/>
  <c r="O8204" i="4"/>
  <c r="O8205" i="4"/>
  <c r="O8206" i="4"/>
  <c r="O8207" i="4"/>
  <c r="O8208" i="4"/>
  <c r="O8209" i="4"/>
  <c r="O8210" i="4"/>
  <c r="O8211" i="4"/>
  <c r="O8212" i="4"/>
  <c r="O8213" i="4"/>
  <c r="O8214" i="4"/>
  <c r="O8215" i="4"/>
  <c r="O8216" i="4"/>
  <c r="O8217" i="4"/>
  <c r="O8218" i="4"/>
  <c r="O8219" i="4"/>
  <c r="O8220" i="4"/>
  <c r="O8221" i="4"/>
  <c r="O8222" i="4"/>
  <c r="O8223" i="4"/>
  <c r="O8224" i="4"/>
  <c r="O8225" i="4"/>
  <c r="O8226" i="4"/>
  <c r="O8227" i="4"/>
  <c r="O8228" i="4"/>
  <c r="O8229" i="4"/>
  <c r="O8230" i="4"/>
  <c r="O8231" i="4"/>
  <c r="O8232" i="4"/>
  <c r="O8233" i="4"/>
  <c r="O8234" i="4"/>
  <c r="O8235" i="4"/>
  <c r="O8236" i="4"/>
  <c r="O8237" i="4"/>
  <c r="O8238" i="4"/>
  <c r="O8239" i="4"/>
  <c r="O8240" i="4"/>
  <c r="O8241" i="4"/>
  <c r="O8242" i="4"/>
  <c r="O8243" i="4"/>
  <c r="O8244" i="4"/>
  <c r="O8245" i="4"/>
  <c r="O8246" i="4"/>
  <c r="O8247" i="4"/>
  <c r="O8248" i="4"/>
  <c r="O8249" i="4"/>
  <c r="O8250" i="4"/>
  <c r="O8251" i="4"/>
  <c r="O8252" i="4"/>
  <c r="O8253" i="4"/>
  <c r="O8254" i="4"/>
  <c r="O8255" i="4"/>
  <c r="O8256" i="4"/>
  <c r="O8257" i="4"/>
  <c r="O8258" i="4"/>
  <c r="O8259" i="4"/>
  <c r="O8260" i="4"/>
  <c r="O8261" i="4"/>
  <c r="O8262" i="4"/>
  <c r="O8263" i="4"/>
  <c r="O8264" i="4"/>
  <c r="O8265" i="4"/>
  <c r="O8266" i="4"/>
  <c r="O8267" i="4"/>
  <c r="O8268" i="4"/>
  <c r="O8269" i="4"/>
  <c r="O8270" i="4"/>
  <c r="O8271" i="4"/>
  <c r="O8272" i="4"/>
  <c r="O8273" i="4"/>
  <c r="O8274" i="4"/>
  <c r="O8275" i="4"/>
  <c r="O8276" i="4"/>
  <c r="O8277" i="4"/>
  <c r="O8278" i="4"/>
  <c r="O8279" i="4"/>
  <c r="O8280" i="4"/>
  <c r="O8281" i="4"/>
  <c r="O8282" i="4"/>
  <c r="O8283" i="4"/>
  <c r="O8284" i="4"/>
  <c r="O8285" i="4"/>
  <c r="O8286" i="4"/>
  <c r="O8287" i="4"/>
  <c r="O8288" i="4"/>
  <c r="O8289" i="4"/>
  <c r="O8290" i="4"/>
  <c r="O8291" i="4"/>
  <c r="O8292" i="4"/>
  <c r="O8293" i="4"/>
  <c r="O8294" i="4"/>
  <c r="O8295" i="4"/>
  <c r="O8296" i="4"/>
  <c r="O8297" i="4"/>
  <c r="O8298" i="4"/>
  <c r="O8299" i="4"/>
  <c r="O8300" i="4"/>
  <c r="O8301" i="4"/>
  <c r="O8302" i="4"/>
  <c r="O8303" i="4"/>
  <c r="O8304" i="4"/>
  <c r="O8305" i="4"/>
  <c r="O8306" i="4"/>
  <c r="O8307" i="4"/>
  <c r="O8308" i="4"/>
  <c r="O8309" i="4"/>
  <c r="O8310" i="4"/>
  <c r="O8311" i="4"/>
  <c r="O8312" i="4"/>
  <c r="O8313" i="4"/>
  <c r="O8314" i="4"/>
  <c r="O8315" i="4"/>
  <c r="O8316" i="4"/>
  <c r="O8317" i="4"/>
  <c r="O8318" i="4"/>
  <c r="O8319" i="4"/>
  <c r="O8320" i="4"/>
  <c r="O8321" i="4"/>
  <c r="O8322" i="4"/>
  <c r="O8323" i="4"/>
  <c r="O8324" i="4"/>
  <c r="O8325" i="4"/>
  <c r="O8326" i="4"/>
  <c r="O8327" i="4"/>
  <c r="O8328" i="4"/>
  <c r="O8329" i="4"/>
  <c r="O8330" i="4"/>
  <c r="O8331" i="4"/>
  <c r="O8332" i="4"/>
  <c r="O8333" i="4"/>
  <c r="O8334" i="4"/>
  <c r="O8335" i="4"/>
  <c r="O8336" i="4"/>
  <c r="O8337" i="4"/>
  <c r="O8338" i="4"/>
  <c r="O8339" i="4"/>
  <c r="O8340" i="4"/>
  <c r="O8341" i="4"/>
  <c r="O8342" i="4"/>
  <c r="O8343" i="4"/>
  <c r="O8344" i="4"/>
  <c r="O8345" i="4"/>
  <c r="O8346" i="4"/>
  <c r="O8347" i="4"/>
  <c r="O8348" i="4"/>
  <c r="O8349" i="4"/>
  <c r="O8350" i="4"/>
  <c r="O8351" i="4"/>
  <c r="O8352" i="4"/>
  <c r="O8353" i="4"/>
  <c r="O8354" i="4"/>
  <c r="O8355" i="4"/>
  <c r="O8356" i="4"/>
  <c r="O8357" i="4"/>
  <c r="O8358" i="4"/>
  <c r="O8359" i="4"/>
  <c r="O8360" i="4"/>
  <c r="O8361" i="4"/>
  <c r="O8362" i="4"/>
  <c r="O8363" i="4"/>
  <c r="O8364" i="4"/>
  <c r="O8365" i="4"/>
  <c r="O8366" i="4"/>
  <c r="O8367" i="4"/>
  <c r="O8368" i="4"/>
  <c r="O8369" i="4"/>
  <c r="O8370" i="4"/>
  <c r="O8371" i="4"/>
  <c r="O8372" i="4"/>
  <c r="O8373" i="4"/>
  <c r="O8374" i="4"/>
  <c r="O8375" i="4"/>
  <c r="O8376" i="4"/>
  <c r="O8377" i="4"/>
  <c r="O8378" i="4"/>
  <c r="O8379" i="4"/>
  <c r="O8380" i="4"/>
  <c r="O8381" i="4"/>
  <c r="O8382" i="4"/>
  <c r="O8383" i="4"/>
  <c r="O8384" i="4"/>
  <c r="O8385" i="4"/>
  <c r="O8386" i="4"/>
  <c r="O8387" i="4"/>
  <c r="O8388" i="4"/>
  <c r="O8389" i="4"/>
  <c r="O8390" i="4"/>
  <c r="O8391" i="4"/>
  <c r="O8392" i="4"/>
  <c r="O8393" i="4"/>
  <c r="O8394" i="4"/>
  <c r="O8395" i="4"/>
  <c r="O8396" i="4"/>
  <c r="O8397" i="4"/>
  <c r="O8398" i="4"/>
  <c r="O8399" i="4"/>
  <c r="O8400" i="4"/>
  <c r="O8401" i="4"/>
  <c r="O8402" i="4"/>
  <c r="O8403" i="4"/>
  <c r="O8404" i="4"/>
  <c r="O8405" i="4"/>
  <c r="O8406" i="4"/>
  <c r="O8407" i="4"/>
  <c r="O8408" i="4"/>
  <c r="O8409" i="4"/>
  <c r="O8410" i="4"/>
  <c r="O8411" i="4"/>
  <c r="O8412" i="4"/>
  <c r="O8413" i="4"/>
  <c r="O8414" i="4"/>
  <c r="O8415" i="4"/>
  <c r="O8416" i="4"/>
  <c r="O8417" i="4"/>
  <c r="O8418" i="4"/>
  <c r="O8419" i="4"/>
  <c r="O8420" i="4"/>
  <c r="O8421" i="4"/>
  <c r="O8422" i="4"/>
  <c r="O8423" i="4"/>
  <c r="O8424" i="4"/>
  <c r="O8425" i="4"/>
  <c r="O8426" i="4"/>
  <c r="O8427" i="4"/>
  <c r="O8428" i="4"/>
  <c r="O8429" i="4"/>
  <c r="O8430" i="4"/>
  <c r="O8431" i="4"/>
  <c r="O8432" i="4"/>
  <c r="O8433" i="4"/>
  <c r="O8434" i="4"/>
  <c r="O8435" i="4"/>
  <c r="O8436" i="4"/>
  <c r="O8437" i="4"/>
  <c r="O8438" i="4"/>
  <c r="O8439" i="4"/>
  <c r="O8440" i="4"/>
  <c r="O8441" i="4"/>
  <c r="O8442" i="4"/>
  <c r="O8443" i="4"/>
  <c r="O8444" i="4"/>
  <c r="O8445" i="4"/>
  <c r="O8446" i="4"/>
  <c r="O8447" i="4"/>
  <c r="O8448" i="4"/>
  <c r="O8449" i="4"/>
  <c r="O8450" i="4"/>
  <c r="O8451" i="4"/>
  <c r="O8452" i="4"/>
  <c r="O8453" i="4"/>
  <c r="O8454" i="4"/>
  <c r="O8455" i="4"/>
  <c r="O8456" i="4"/>
  <c r="O8457" i="4"/>
  <c r="O8458" i="4"/>
  <c r="O8459" i="4"/>
  <c r="O8460" i="4"/>
  <c r="O8461" i="4"/>
  <c r="O8462" i="4"/>
  <c r="O8463" i="4"/>
  <c r="O8464" i="4"/>
  <c r="O8465" i="4"/>
  <c r="O8466" i="4"/>
  <c r="O8467" i="4"/>
  <c r="O8468" i="4"/>
  <c r="O8469" i="4"/>
  <c r="O8470" i="4"/>
  <c r="O8471" i="4"/>
  <c r="O8472" i="4"/>
  <c r="O8473" i="4"/>
  <c r="O8474" i="4"/>
  <c r="O8475" i="4"/>
  <c r="O8476" i="4"/>
  <c r="O8477" i="4"/>
  <c r="O8478" i="4"/>
  <c r="O8479" i="4"/>
  <c r="O8480" i="4"/>
  <c r="O8481" i="4"/>
  <c r="O8482" i="4"/>
  <c r="O8483" i="4"/>
  <c r="O8484" i="4"/>
  <c r="O8485" i="4"/>
  <c r="O8486" i="4"/>
  <c r="O8487" i="4"/>
  <c r="O8488" i="4"/>
  <c r="O8489" i="4"/>
  <c r="O8490" i="4"/>
  <c r="O8491" i="4"/>
  <c r="O8492" i="4"/>
  <c r="O8493" i="4"/>
  <c r="O8494" i="4"/>
  <c r="O8495" i="4"/>
  <c r="O8496" i="4"/>
  <c r="O8497" i="4"/>
  <c r="O8498" i="4"/>
  <c r="O8499" i="4"/>
  <c r="O8500" i="4"/>
  <c r="O8501" i="4"/>
  <c r="O8502" i="4"/>
  <c r="O8503" i="4"/>
  <c r="O8504" i="4"/>
  <c r="O8505" i="4"/>
  <c r="O8506" i="4"/>
  <c r="O8507" i="4"/>
  <c r="O8508" i="4"/>
  <c r="O8509" i="4"/>
  <c r="O8510" i="4"/>
  <c r="O8511" i="4"/>
  <c r="O8512" i="4"/>
  <c r="O8513" i="4"/>
  <c r="O8514" i="4"/>
  <c r="O8515" i="4"/>
  <c r="O8516" i="4"/>
  <c r="O8517" i="4"/>
  <c r="O8518" i="4"/>
  <c r="O8519" i="4"/>
  <c r="O8520" i="4"/>
  <c r="O8521" i="4"/>
  <c r="O8522" i="4"/>
  <c r="O8523" i="4"/>
  <c r="O8524" i="4"/>
  <c r="O8525" i="4"/>
  <c r="O8526" i="4"/>
  <c r="O8527" i="4"/>
  <c r="O8528" i="4"/>
  <c r="O8529" i="4"/>
  <c r="O8530" i="4"/>
  <c r="O8531" i="4"/>
  <c r="O8532" i="4"/>
  <c r="O8533" i="4"/>
  <c r="O8534" i="4"/>
  <c r="O8535" i="4"/>
  <c r="O8536" i="4"/>
  <c r="O8537" i="4"/>
  <c r="O8538" i="4"/>
  <c r="O8539" i="4"/>
  <c r="O8540" i="4"/>
  <c r="O8541" i="4"/>
  <c r="O8542" i="4"/>
  <c r="O8543" i="4"/>
  <c r="O8544" i="4"/>
  <c r="O8545" i="4"/>
  <c r="O8546" i="4"/>
  <c r="O8547" i="4"/>
  <c r="O8548" i="4"/>
  <c r="O8549" i="4"/>
  <c r="O8550" i="4"/>
  <c r="O8551" i="4"/>
  <c r="O8552" i="4"/>
  <c r="O8553" i="4"/>
  <c r="O8554" i="4"/>
  <c r="O8555" i="4"/>
  <c r="O8556" i="4"/>
  <c r="O8557" i="4"/>
  <c r="O8558" i="4"/>
  <c r="O8559" i="4"/>
  <c r="O8560" i="4"/>
  <c r="O8561" i="4"/>
  <c r="O8562" i="4"/>
  <c r="O8563" i="4"/>
  <c r="O8564" i="4"/>
  <c r="O8565" i="4"/>
  <c r="O8566" i="4"/>
  <c r="O8567" i="4"/>
  <c r="O8568" i="4"/>
  <c r="O8569" i="4"/>
  <c r="O8570" i="4"/>
  <c r="O8571" i="4"/>
  <c r="O8572" i="4"/>
  <c r="O8573" i="4"/>
  <c r="O8574" i="4"/>
  <c r="O8575" i="4"/>
  <c r="O8576" i="4"/>
  <c r="O8577" i="4"/>
  <c r="O8578" i="4"/>
  <c r="O8579" i="4"/>
  <c r="O8580" i="4"/>
  <c r="O8581" i="4"/>
  <c r="O8582" i="4"/>
  <c r="O8583" i="4"/>
  <c r="O8584" i="4"/>
  <c r="O8585" i="4"/>
  <c r="O8586" i="4"/>
  <c r="O8587" i="4"/>
  <c r="O8588" i="4"/>
  <c r="O8589" i="4"/>
  <c r="O8590" i="4"/>
  <c r="O8591" i="4"/>
  <c r="O8592" i="4"/>
  <c r="O8593" i="4"/>
  <c r="O8594" i="4"/>
  <c r="O8595" i="4"/>
  <c r="O8596" i="4"/>
  <c r="O8597" i="4"/>
  <c r="O8598" i="4"/>
  <c r="O8599" i="4"/>
  <c r="O8600" i="4"/>
  <c r="O8601" i="4"/>
  <c r="O8602" i="4"/>
  <c r="O8603" i="4"/>
  <c r="O8604" i="4"/>
  <c r="O8605" i="4"/>
  <c r="O8606" i="4"/>
  <c r="O8607" i="4"/>
  <c r="O8608" i="4"/>
  <c r="O8609" i="4"/>
  <c r="O8610" i="4"/>
  <c r="O8611" i="4"/>
  <c r="O8612" i="4"/>
  <c r="O8613" i="4"/>
  <c r="O8614" i="4"/>
  <c r="O8615" i="4"/>
  <c r="O8616" i="4"/>
  <c r="O8617" i="4"/>
  <c r="O8618" i="4"/>
  <c r="O8619" i="4"/>
  <c r="O8620" i="4"/>
  <c r="O8621" i="4"/>
  <c r="O8622" i="4"/>
  <c r="O8623" i="4"/>
  <c r="O8624" i="4"/>
  <c r="O8625" i="4"/>
  <c r="O8626" i="4"/>
  <c r="O8627" i="4"/>
  <c r="O8628" i="4"/>
  <c r="O8629" i="4"/>
  <c r="O8630" i="4"/>
  <c r="O8631" i="4"/>
  <c r="O8632" i="4"/>
  <c r="O8633" i="4"/>
  <c r="O8634" i="4"/>
  <c r="O8635" i="4"/>
  <c r="O8636" i="4"/>
  <c r="O8637" i="4"/>
  <c r="O8638" i="4"/>
  <c r="O8639" i="4"/>
  <c r="O8640" i="4"/>
  <c r="O8641" i="4"/>
  <c r="O8642" i="4"/>
  <c r="O8643" i="4"/>
  <c r="O8644" i="4"/>
  <c r="O8645" i="4"/>
  <c r="O8646" i="4"/>
  <c r="O8647" i="4"/>
  <c r="O8648" i="4"/>
  <c r="O8649" i="4"/>
  <c r="O8650" i="4"/>
  <c r="O8651" i="4"/>
  <c r="O8652" i="4"/>
  <c r="O8653" i="4"/>
  <c r="O8654" i="4"/>
  <c r="O8655" i="4"/>
  <c r="O8656" i="4"/>
  <c r="O8657" i="4"/>
  <c r="O8658" i="4"/>
  <c r="O8659" i="4"/>
  <c r="O8660" i="4"/>
  <c r="O8661" i="4"/>
  <c r="O8662" i="4"/>
  <c r="O8663" i="4"/>
  <c r="O8664" i="4"/>
  <c r="O8665" i="4"/>
  <c r="O8666" i="4"/>
  <c r="O8667" i="4"/>
  <c r="O8668" i="4"/>
  <c r="O8669" i="4"/>
  <c r="O8670" i="4"/>
  <c r="O8671" i="4"/>
  <c r="O8672" i="4"/>
  <c r="O8673" i="4"/>
  <c r="O8674" i="4"/>
  <c r="O8675" i="4"/>
  <c r="O8676" i="4"/>
  <c r="O8677" i="4"/>
  <c r="O8678" i="4"/>
  <c r="O8679" i="4"/>
  <c r="O8680" i="4"/>
  <c r="O8681" i="4"/>
  <c r="O8682" i="4"/>
  <c r="O8683" i="4"/>
  <c r="O8684" i="4"/>
  <c r="O8685" i="4"/>
  <c r="O8686" i="4"/>
  <c r="O8687" i="4"/>
  <c r="O8688" i="4"/>
  <c r="O8689" i="4"/>
  <c r="O8690" i="4"/>
  <c r="O8691" i="4"/>
  <c r="O8692" i="4"/>
  <c r="O8693" i="4"/>
  <c r="O8694" i="4"/>
  <c r="O8695" i="4"/>
  <c r="O8696" i="4"/>
  <c r="O8697" i="4"/>
  <c r="O8698" i="4"/>
  <c r="O8699" i="4"/>
  <c r="O8700" i="4"/>
  <c r="O8701" i="4"/>
  <c r="O8702" i="4"/>
  <c r="O8703" i="4"/>
  <c r="O8704" i="4"/>
  <c r="O8705" i="4"/>
  <c r="O8706" i="4"/>
  <c r="O8707" i="4"/>
  <c r="O8708" i="4"/>
  <c r="O8709" i="4"/>
  <c r="O8710" i="4"/>
  <c r="O8711" i="4"/>
  <c r="O8712" i="4"/>
  <c r="O8713" i="4"/>
  <c r="O8714" i="4"/>
  <c r="O8715" i="4"/>
  <c r="O8716" i="4"/>
  <c r="O8717" i="4"/>
  <c r="O8718" i="4"/>
  <c r="O8719" i="4"/>
  <c r="O8720" i="4"/>
  <c r="O8721" i="4"/>
  <c r="O8722" i="4"/>
  <c r="O8723" i="4"/>
  <c r="O8724" i="4"/>
  <c r="O8725" i="4"/>
  <c r="O8726" i="4"/>
  <c r="O8727" i="4"/>
  <c r="O8728" i="4"/>
  <c r="O8729" i="4"/>
  <c r="O8730" i="4"/>
  <c r="O8731" i="4"/>
  <c r="O8732" i="4"/>
  <c r="O8733" i="4"/>
  <c r="O8734" i="4"/>
  <c r="O8735" i="4"/>
  <c r="O8736" i="4"/>
  <c r="O8737" i="4"/>
  <c r="O8738" i="4"/>
  <c r="O8739" i="4"/>
  <c r="O8740" i="4"/>
  <c r="O8741" i="4"/>
  <c r="O8742" i="4"/>
  <c r="O8743" i="4"/>
  <c r="O8744" i="4"/>
  <c r="O8745" i="4"/>
  <c r="O8746" i="4"/>
  <c r="O8747" i="4"/>
  <c r="O8748" i="4"/>
  <c r="O8749" i="4"/>
  <c r="O8750" i="4"/>
  <c r="O8751" i="4"/>
  <c r="O8752" i="4"/>
  <c r="O8753" i="4"/>
  <c r="O8754" i="4"/>
  <c r="O8755" i="4"/>
  <c r="O8756" i="4"/>
  <c r="O8757" i="4"/>
  <c r="O8758" i="4"/>
  <c r="O8759" i="4"/>
  <c r="O8760" i="4"/>
  <c r="O8761" i="4"/>
  <c r="O8762" i="4"/>
  <c r="O8763" i="4"/>
  <c r="O8764" i="4"/>
  <c r="O8765" i="4"/>
  <c r="O8766" i="4"/>
  <c r="O8767" i="4"/>
  <c r="O8768" i="4"/>
  <c r="O8769" i="4"/>
  <c r="O8770" i="4"/>
  <c r="O8771" i="4"/>
  <c r="O8772" i="4"/>
  <c r="O8773" i="4"/>
  <c r="O8774" i="4"/>
  <c r="O8775" i="4"/>
  <c r="O8776" i="4"/>
  <c r="O8777" i="4"/>
  <c r="O8778" i="4"/>
  <c r="O8779" i="4"/>
  <c r="O8780" i="4"/>
  <c r="O8781" i="4"/>
  <c r="O8782" i="4"/>
  <c r="O8783" i="4"/>
  <c r="O8784" i="4"/>
  <c r="O8785" i="4"/>
  <c r="O8786" i="4"/>
  <c r="O8787" i="4"/>
  <c r="O8788" i="4"/>
  <c r="O8789" i="4"/>
  <c r="O8790" i="4"/>
  <c r="O8791" i="4"/>
  <c r="O8792" i="4"/>
  <c r="O8793" i="4"/>
  <c r="O8794" i="4"/>
  <c r="O8795" i="4"/>
  <c r="O8796" i="4"/>
  <c r="O8797" i="4"/>
  <c r="O8798" i="4"/>
  <c r="O8799" i="4"/>
  <c r="O8800" i="4"/>
  <c r="O8801" i="4"/>
  <c r="O8802" i="4"/>
  <c r="O8803" i="4"/>
  <c r="O8804" i="4"/>
  <c r="O8805" i="4"/>
  <c r="O8806" i="4"/>
  <c r="O8807" i="4"/>
  <c r="O8808" i="4"/>
  <c r="O8809" i="4"/>
  <c r="O8810" i="4"/>
  <c r="O8811" i="4"/>
  <c r="O8812" i="4"/>
  <c r="O8813" i="4"/>
  <c r="O8814" i="4"/>
  <c r="O8815" i="4"/>
  <c r="O8816" i="4"/>
  <c r="O8817" i="4"/>
  <c r="O8818" i="4"/>
  <c r="O8819" i="4"/>
  <c r="O8820" i="4"/>
  <c r="O8821" i="4"/>
  <c r="O8822" i="4"/>
  <c r="O8823" i="4"/>
  <c r="O8824" i="4"/>
  <c r="O8825" i="4"/>
  <c r="O8826" i="4"/>
  <c r="O8827" i="4"/>
  <c r="O8828" i="4"/>
  <c r="O8829" i="4"/>
  <c r="O8830" i="4"/>
  <c r="O8831" i="4"/>
  <c r="O8832" i="4"/>
  <c r="O8833" i="4"/>
  <c r="O8834" i="4"/>
  <c r="O8835" i="4"/>
  <c r="O8836" i="4"/>
  <c r="O8837" i="4"/>
  <c r="O8838" i="4"/>
  <c r="O8839" i="4"/>
  <c r="O8840" i="4"/>
  <c r="O8841" i="4"/>
  <c r="O8842" i="4"/>
  <c r="O8843" i="4"/>
  <c r="O8844" i="4"/>
  <c r="O8845" i="4"/>
  <c r="O8846" i="4"/>
  <c r="O8847" i="4"/>
  <c r="O8848" i="4"/>
  <c r="O8849" i="4"/>
  <c r="O8850" i="4"/>
  <c r="O8851" i="4"/>
  <c r="O8852" i="4"/>
  <c r="O8853" i="4"/>
  <c r="O8854" i="4"/>
  <c r="O8855" i="4"/>
  <c r="O8856" i="4"/>
  <c r="O8857" i="4"/>
  <c r="O8858" i="4"/>
  <c r="O8859" i="4"/>
  <c r="O8860" i="4"/>
  <c r="O8861" i="4"/>
  <c r="O8862" i="4"/>
  <c r="O8863" i="4"/>
  <c r="O8864" i="4"/>
  <c r="O8865" i="4"/>
  <c r="O8866" i="4"/>
  <c r="O8867" i="4"/>
  <c r="O8868" i="4"/>
  <c r="O8869" i="4"/>
  <c r="O8870" i="4"/>
  <c r="O8871" i="4"/>
  <c r="O8872" i="4"/>
  <c r="O8873" i="4"/>
  <c r="O8874" i="4"/>
  <c r="O8875" i="4"/>
  <c r="O8876" i="4"/>
  <c r="O8877" i="4"/>
  <c r="O8878" i="4"/>
  <c r="O8879" i="4"/>
  <c r="O8880" i="4"/>
  <c r="O8881" i="4"/>
  <c r="O8882" i="4"/>
  <c r="O8883" i="4"/>
  <c r="O8884" i="4"/>
  <c r="O8885" i="4"/>
  <c r="O8886" i="4"/>
  <c r="O8887" i="4"/>
  <c r="O8888" i="4"/>
  <c r="O8889" i="4"/>
  <c r="O8890" i="4"/>
  <c r="O8891" i="4"/>
  <c r="O8892" i="4"/>
  <c r="O8893" i="4"/>
  <c r="O8894" i="4"/>
  <c r="O8895" i="4"/>
  <c r="O8896" i="4"/>
  <c r="O8897" i="4"/>
  <c r="O8898" i="4"/>
  <c r="O8899" i="4"/>
  <c r="O8900" i="4"/>
  <c r="O8901" i="4"/>
  <c r="O8902" i="4"/>
  <c r="O8903" i="4"/>
  <c r="O8904" i="4"/>
  <c r="O8905" i="4"/>
  <c r="O8906" i="4"/>
  <c r="O8907" i="4"/>
  <c r="O8908" i="4"/>
  <c r="O8909" i="4"/>
  <c r="O8910" i="4"/>
  <c r="O8911" i="4"/>
  <c r="O8912" i="4"/>
  <c r="O8913" i="4"/>
  <c r="O8914" i="4"/>
  <c r="O8915" i="4"/>
  <c r="O8916" i="4"/>
  <c r="O8917" i="4"/>
  <c r="O8918" i="4"/>
  <c r="O8919" i="4"/>
  <c r="O8920" i="4"/>
  <c r="O8921" i="4"/>
  <c r="O8922" i="4"/>
  <c r="O8923" i="4"/>
  <c r="O8924" i="4"/>
  <c r="O8925" i="4"/>
  <c r="O8926" i="4"/>
  <c r="O8927" i="4"/>
  <c r="O8928" i="4"/>
  <c r="O8929" i="4"/>
  <c r="O8930" i="4"/>
  <c r="O8931" i="4"/>
  <c r="O8932" i="4"/>
  <c r="O8933" i="4"/>
  <c r="O8934" i="4"/>
  <c r="O8935" i="4"/>
  <c r="O8936" i="4"/>
  <c r="O8937" i="4"/>
  <c r="O8938" i="4"/>
  <c r="O8939" i="4"/>
  <c r="O8940" i="4"/>
  <c r="O8941" i="4"/>
  <c r="O8942" i="4"/>
  <c r="O8943" i="4"/>
  <c r="O8944" i="4"/>
  <c r="O8945" i="4"/>
  <c r="O8946" i="4"/>
  <c r="O8947" i="4"/>
  <c r="O8948" i="4"/>
  <c r="O8949" i="4"/>
  <c r="O8950" i="4"/>
  <c r="O8951" i="4"/>
  <c r="O8952" i="4"/>
  <c r="O8953" i="4"/>
  <c r="O8954" i="4"/>
  <c r="O8955" i="4"/>
  <c r="O8956" i="4"/>
  <c r="O8957" i="4"/>
  <c r="O8958" i="4"/>
  <c r="O8959" i="4"/>
  <c r="O8960" i="4"/>
  <c r="O8961" i="4"/>
  <c r="O8962" i="4"/>
  <c r="O8963" i="4"/>
  <c r="O8964" i="4"/>
  <c r="O8965" i="4"/>
  <c r="O8966" i="4"/>
  <c r="O8967" i="4"/>
  <c r="O8968" i="4"/>
  <c r="O8969" i="4"/>
  <c r="O8970" i="4"/>
  <c r="O8971" i="4"/>
  <c r="O8972" i="4"/>
  <c r="O8973" i="4"/>
  <c r="O8974" i="4"/>
  <c r="O8975" i="4"/>
  <c r="O8976" i="4"/>
  <c r="O8977" i="4"/>
  <c r="O8978" i="4"/>
  <c r="O8979" i="4"/>
  <c r="O8980" i="4"/>
  <c r="O8981" i="4"/>
  <c r="O8982" i="4"/>
  <c r="O8983" i="4"/>
  <c r="O8984" i="4"/>
  <c r="O8985" i="4"/>
  <c r="O8986" i="4"/>
  <c r="O8987" i="4"/>
  <c r="O8988" i="4"/>
  <c r="O8989" i="4"/>
  <c r="O8990" i="4"/>
  <c r="O8991" i="4"/>
  <c r="O8992" i="4"/>
  <c r="O8993" i="4"/>
  <c r="O8994" i="4"/>
  <c r="O8995" i="4"/>
  <c r="O8996" i="4"/>
  <c r="O8997" i="4"/>
  <c r="O8998" i="4"/>
  <c r="O8999" i="4"/>
  <c r="O9000" i="4"/>
  <c r="O9001" i="4"/>
  <c r="O9002" i="4"/>
  <c r="O9003" i="4"/>
  <c r="O9004" i="4"/>
  <c r="O9005" i="4"/>
  <c r="O9006" i="4"/>
  <c r="O9007" i="4"/>
  <c r="O9008" i="4"/>
  <c r="O9009" i="4"/>
  <c r="O9010" i="4"/>
  <c r="O9011" i="4"/>
  <c r="O9012" i="4"/>
  <c r="O9013" i="4"/>
  <c r="O9014" i="4"/>
  <c r="O9015" i="4"/>
  <c r="O9016" i="4"/>
  <c r="O9017" i="4"/>
  <c r="O9018" i="4"/>
  <c r="O9019" i="4"/>
  <c r="O9020" i="4"/>
  <c r="O9021" i="4"/>
  <c r="O9022" i="4"/>
  <c r="O9023" i="4"/>
  <c r="O9024" i="4"/>
  <c r="O9025" i="4"/>
  <c r="O9026" i="4"/>
  <c r="O9027" i="4"/>
  <c r="O9028" i="4"/>
  <c r="O9029" i="4"/>
  <c r="O9030" i="4"/>
  <c r="O9031" i="4"/>
  <c r="O9032" i="4"/>
  <c r="O9033" i="4"/>
  <c r="O9034" i="4"/>
  <c r="O9035" i="4"/>
  <c r="O9036" i="4"/>
  <c r="O9037" i="4"/>
  <c r="O9038" i="4"/>
  <c r="O9039" i="4"/>
  <c r="O9040" i="4"/>
  <c r="O9041" i="4"/>
  <c r="O9042" i="4"/>
  <c r="O9043" i="4"/>
  <c r="O9044" i="4"/>
  <c r="O9045" i="4"/>
  <c r="O9046" i="4"/>
  <c r="O9047" i="4"/>
  <c r="O9048" i="4"/>
  <c r="O9049" i="4"/>
  <c r="O9050" i="4"/>
  <c r="O9051" i="4"/>
  <c r="O9052" i="4"/>
  <c r="O9053" i="4"/>
  <c r="O9054" i="4"/>
  <c r="O9055" i="4"/>
  <c r="O9056" i="4"/>
  <c r="O9057" i="4"/>
  <c r="O9058" i="4"/>
  <c r="O9059" i="4"/>
  <c r="O9060" i="4"/>
  <c r="O9061" i="4"/>
  <c r="O9062" i="4"/>
  <c r="O9063" i="4"/>
  <c r="O9064" i="4"/>
  <c r="O9065" i="4"/>
  <c r="O9066" i="4"/>
  <c r="O9067" i="4"/>
  <c r="O9068" i="4"/>
  <c r="O9069" i="4"/>
  <c r="O9070" i="4"/>
  <c r="O9071" i="4"/>
  <c r="O9072" i="4"/>
  <c r="O9073" i="4"/>
  <c r="O9074" i="4"/>
  <c r="O9075" i="4"/>
  <c r="O9076" i="4"/>
  <c r="O9077" i="4"/>
  <c r="O9078" i="4"/>
  <c r="O9079" i="4"/>
  <c r="O9080" i="4"/>
  <c r="O9081" i="4"/>
  <c r="O9082" i="4"/>
  <c r="O9083" i="4"/>
  <c r="O9084" i="4"/>
  <c r="O9085" i="4"/>
  <c r="O9086" i="4"/>
  <c r="O9087" i="4"/>
  <c r="O9088" i="4"/>
  <c r="O9089" i="4"/>
  <c r="O9090" i="4"/>
  <c r="O9091" i="4"/>
  <c r="O9092" i="4"/>
  <c r="O9093" i="4"/>
  <c r="O9094" i="4"/>
  <c r="O9095" i="4"/>
  <c r="O9096" i="4"/>
  <c r="O9097" i="4"/>
  <c r="O9098" i="4"/>
  <c r="O9099" i="4"/>
  <c r="O9100" i="4"/>
  <c r="O9101" i="4"/>
  <c r="O9102" i="4"/>
  <c r="O9103" i="4"/>
  <c r="O9104" i="4"/>
  <c r="O9105" i="4"/>
  <c r="O9106" i="4"/>
  <c r="O9107" i="4"/>
  <c r="O9108" i="4"/>
  <c r="O9109" i="4"/>
  <c r="O9110" i="4"/>
  <c r="O9111" i="4"/>
  <c r="O9112" i="4"/>
  <c r="O9113" i="4"/>
  <c r="O9114" i="4"/>
  <c r="O9115" i="4"/>
  <c r="O9116" i="4"/>
  <c r="O9117" i="4"/>
  <c r="O9118" i="4"/>
  <c r="O9119" i="4"/>
  <c r="O9120" i="4"/>
  <c r="O9121" i="4"/>
  <c r="O9122" i="4"/>
  <c r="O9123" i="4"/>
  <c r="O9124" i="4"/>
  <c r="O9125" i="4"/>
  <c r="O9126" i="4"/>
  <c r="O9127" i="4"/>
  <c r="O9128" i="4"/>
  <c r="O9129" i="4"/>
  <c r="O9130" i="4"/>
  <c r="O9131" i="4"/>
  <c r="O9132" i="4"/>
  <c r="O9133" i="4"/>
  <c r="O9134" i="4"/>
  <c r="O9135" i="4"/>
  <c r="O9136" i="4"/>
  <c r="O9137" i="4"/>
  <c r="O9138" i="4"/>
  <c r="O9139" i="4"/>
  <c r="O9140" i="4"/>
  <c r="O9141" i="4"/>
  <c r="O9142" i="4"/>
  <c r="O9143" i="4"/>
  <c r="O9144" i="4"/>
  <c r="O9145" i="4"/>
  <c r="O9146" i="4"/>
  <c r="O9147" i="4"/>
  <c r="O9148" i="4"/>
  <c r="O9149" i="4"/>
  <c r="O9150" i="4"/>
  <c r="O9151" i="4"/>
  <c r="O9152" i="4"/>
  <c r="O9153" i="4"/>
  <c r="O9154" i="4"/>
  <c r="O9155" i="4"/>
  <c r="O9156" i="4"/>
  <c r="O9157" i="4"/>
  <c r="O9158" i="4"/>
  <c r="O9159" i="4"/>
  <c r="O9160" i="4"/>
  <c r="O9161" i="4"/>
  <c r="O9162" i="4"/>
  <c r="O9163" i="4"/>
  <c r="O9164" i="4"/>
  <c r="O9165" i="4"/>
  <c r="O9166" i="4"/>
  <c r="O9167" i="4"/>
  <c r="O9168" i="4"/>
  <c r="O9169" i="4"/>
  <c r="O9170" i="4"/>
  <c r="O9171" i="4"/>
  <c r="O9172" i="4"/>
  <c r="O9173" i="4"/>
  <c r="O9174" i="4"/>
  <c r="O9175" i="4"/>
  <c r="O9176" i="4"/>
  <c r="O9177" i="4"/>
  <c r="O9178" i="4"/>
  <c r="O9179" i="4"/>
  <c r="O9180" i="4"/>
  <c r="O9181" i="4"/>
  <c r="O9182" i="4"/>
  <c r="O9183" i="4"/>
  <c r="O9184" i="4"/>
  <c r="O9185" i="4"/>
  <c r="O9186" i="4"/>
  <c r="O9187" i="4"/>
  <c r="O9188" i="4"/>
  <c r="O9189" i="4"/>
  <c r="O9190" i="4"/>
  <c r="O9191" i="4"/>
  <c r="O9192" i="4"/>
  <c r="O9193" i="4"/>
  <c r="O9194" i="4"/>
  <c r="O9195" i="4"/>
  <c r="O9196" i="4"/>
  <c r="O9197" i="4"/>
  <c r="O9198" i="4"/>
  <c r="O9199" i="4"/>
  <c r="O9200" i="4"/>
  <c r="O9201" i="4"/>
  <c r="O9202" i="4"/>
  <c r="O9203" i="4"/>
  <c r="O9204" i="4"/>
  <c r="O9205" i="4"/>
  <c r="O9206" i="4"/>
  <c r="O9207" i="4"/>
  <c r="O9208" i="4"/>
  <c r="O9209" i="4"/>
  <c r="O9210" i="4"/>
  <c r="O9211" i="4"/>
  <c r="O9212" i="4"/>
  <c r="O9213" i="4"/>
  <c r="O9214" i="4"/>
  <c r="O9215" i="4"/>
  <c r="O9216" i="4"/>
  <c r="O9217" i="4"/>
  <c r="O9218" i="4"/>
  <c r="O9219" i="4"/>
  <c r="O9220" i="4"/>
  <c r="O9221" i="4"/>
  <c r="O9222" i="4"/>
  <c r="O9223" i="4"/>
  <c r="O9224" i="4"/>
  <c r="O9225" i="4"/>
  <c r="O9226" i="4"/>
  <c r="O9227" i="4"/>
  <c r="O9228" i="4"/>
  <c r="O9229" i="4"/>
  <c r="O9230" i="4"/>
  <c r="O9231" i="4"/>
  <c r="O9232" i="4"/>
  <c r="O9233" i="4"/>
  <c r="O9234" i="4"/>
  <c r="O9235" i="4"/>
  <c r="O9236" i="4"/>
  <c r="O9237" i="4"/>
  <c r="O9238" i="4"/>
  <c r="O9239" i="4"/>
  <c r="O9240" i="4"/>
  <c r="O9241" i="4"/>
  <c r="O9242" i="4"/>
  <c r="O9243" i="4"/>
  <c r="O9244" i="4"/>
  <c r="O9245" i="4"/>
  <c r="O9246" i="4"/>
  <c r="O9247" i="4"/>
  <c r="O9248" i="4"/>
  <c r="O9249" i="4"/>
  <c r="O9250" i="4"/>
  <c r="O9251" i="4"/>
  <c r="O9252" i="4"/>
  <c r="O9253" i="4"/>
  <c r="O9254" i="4"/>
  <c r="O9255" i="4"/>
  <c r="O9256" i="4"/>
  <c r="O9257" i="4"/>
  <c r="O9258" i="4"/>
  <c r="O9259" i="4"/>
  <c r="O9260" i="4"/>
  <c r="O9261" i="4"/>
  <c r="O9262" i="4"/>
  <c r="O9263" i="4"/>
  <c r="O9264" i="4"/>
  <c r="O9265" i="4"/>
  <c r="O9266" i="4"/>
  <c r="O9267" i="4"/>
  <c r="O9268" i="4"/>
  <c r="O9269" i="4"/>
  <c r="O9270" i="4"/>
  <c r="O9271" i="4"/>
  <c r="O9272" i="4"/>
  <c r="O9273" i="4"/>
  <c r="O9274" i="4"/>
  <c r="O9275" i="4"/>
  <c r="O9276" i="4"/>
  <c r="O9277" i="4"/>
  <c r="O9278" i="4"/>
  <c r="O9279" i="4"/>
  <c r="O9280" i="4"/>
  <c r="O9281" i="4"/>
  <c r="O9282" i="4"/>
  <c r="O9283" i="4"/>
  <c r="O9284" i="4"/>
  <c r="O9285" i="4"/>
  <c r="O9286" i="4"/>
  <c r="O9287" i="4"/>
  <c r="O9288" i="4"/>
  <c r="O9289" i="4"/>
  <c r="O9290" i="4"/>
  <c r="O9291" i="4"/>
  <c r="O9292" i="4"/>
  <c r="O9293" i="4"/>
  <c r="O9294" i="4"/>
  <c r="O9295" i="4"/>
  <c r="O9296" i="4"/>
  <c r="O9297" i="4"/>
  <c r="O9298" i="4"/>
  <c r="O9299" i="4"/>
  <c r="O9300" i="4"/>
  <c r="O9301" i="4"/>
  <c r="O9302" i="4"/>
  <c r="O9303" i="4"/>
  <c r="O9304" i="4"/>
  <c r="O9305" i="4"/>
  <c r="O9306" i="4"/>
  <c r="O9307" i="4"/>
  <c r="O9308" i="4"/>
  <c r="O9309" i="4"/>
  <c r="O9310" i="4"/>
  <c r="O9311" i="4"/>
  <c r="O9312" i="4"/>
  <c r="O9313" i="4"/>
  <c r="O9314" i="4"/>
  <c r="O9315" i="4"/>
  <c r="O9316" i="4"/>
  <c r="O9317" i="4"/>
  <c r="O9318" i="4"/>
  <c r="O9319" i="4"/>
  <c r="O9320" i="4"/>
  <c r="O9321" i="4"/>
  <c r="O9322" i="4"/>
  <c r="O9323" i="4"/>
  <c r="O9324" i="4"/>
  <c r="O9325" i="4"/>
  <c r="O9326" i="4"/>
  <c r="O9327" i="4"/>
  <c r="O9328" i="4"/>
  <c r="O9329" i="4"/>
  <c r="O9330" i="4"/>
  <c r="O9331" i="4"/>
  <c r="O9332" i="4"/>
  <c r="O9333" i="4"/>
  <c r="O9334" i="4"/>
  <c r="O9335" i="4"/>
  <c r="O9336" i="4"/>
  <c r="O9337" i="4"/>
  <c r="O9338" i="4"/>
  <c r="O9339" i="4"/>
  <c r="O9340" i="4"/>
  <c r="O9341" i="4"/>
  <c r="O9342" i="4"/>
  <c r="O9343" i="4"/>
  <c r="O9344" i="4"/>
  <c r="O9345" i="4"/>
  <c r="O9346" i="4"/>
  <c r="O9347" i="4"/>
  <c r="O9348" i="4"/>
  <c r="O9349" i="4"/>
  <c r="O9350" i="4"/>
  <c r="O9351" i="4"/>
  <c r="O9352" i="4"/>
  <c r="O9353" i="4"/>
  <c r="O9354" i="4"/>
  <c r="O9355" i="4"/>
  <c r="O9356" i="4"/>
  <c r="O9357" i="4"/>
  <c r="O9358" i="4"/>
  <c r="O9359" i="4"/>
  <c r="O9360" i="4"/>
  <c r="O9361" i="4"/>
  <c r="O9362" i="4"/>
  <c r="O9363" i="4"/>
  <c r="O9364" i="4"/>
  <c r="O9365" i="4"/>
  <c r="O9366" i="4"/>
  <c r="O9367" i="4"/>
  <c r="O9368" i="4"/>
  <c r="O9369" i="4"/>
  <c r="O9370" i="4"/>
  <c r="O9371" i="4"/>
  <c r="O9372" i="4"/>
  <c r="O9373" i="4"/>
  <c r="O9374" i="4"/>
  <c r="O9375" i="4"/>
  <c r="O9376" i="4"/>
  <c r="O9377" i="4"/>
  <c r="O9378" i="4"/>
  <c r="O9379" i="4"/>
  <c r="O9380" i="4"/>
  <c r="O9381" i="4"/>
  <c r="O9382" i="4"/>
  <c r="O9383" i="4"/>
  <c r="O9384" i="4"/>
  <c r="O9385" i="4"/>
  <c r="O9386" i="4"/>
  <c r="O9387" i="4"/>
  <c r="O9388" i="4"/>
  <c r="O9389" i="4"/>
  <c r="O9390" i="4"/>
  <c r="O9391" i="4"/>
  <c r="O9392" i="4"/>
  <c r="O9393" i="4"/>
  <c r="O9394" i="4"/>
  <c r="O9395" i="4"/>
  <c r="O9396" i="4"/>
  <c r="O9397" i="4"/>
  <c r="O9398" i="4"/>
  <c r="O9399" i="4"/>
  <c r="O9400" i="4"/>
  <c r="O9401" i="4"/>
  <c r="O9402" i="4"/>
  <c r="O9403" i="4"/>
  <c r="O9404" i="4"/>
  <c r="O9405" i="4"/>
  <c r="O9406" i="4"/>
  <c r="O9407" i="4"/>
  <c r="O9408" i="4"/>
  <c r="O9409" i="4"/>
  <c r="O9410" i="4"/>
  <c r="O9411" i="4"/>
  <c r="O9412" i="4"/>
  <c r="O9413" i="4"/>
  <c r="O9414" i="4"/>
  <c r="O9415" i="4"/>
  <c r="O9416" i="4"/>
  <c r="O9417" i="4"/>
  <c r="O9418" i="4"/>
  <c r="O9419" i="4"/>
  <c r="O9420" i="4"/>
  <c r="O9421" i="4"/>
  <c r="O9422" i="4"/>
  <c r="O9423" i="4"/>
  <c r="O9424" i="4"/>
  <c r="O9425" i="4"/>
  <c r="O9426" i="4"/>
  <c r="O9427" i="4"/>
  <c r="O9428" i="4"/>
  <c r="O9429" i="4"/>
  <c r="O9430" i="4"/>
  <c r="O9431" i="4"/>
  <c r="O9432" i="4"/>
  <c r="O9433" i="4"/>
  <c r="O9434" i="4"/>
  <c r="O9435" i="4"/>
  <c r="O9436" i="4"/>
  <c r="O9437" i="4"/>
  <c r="O9438" i="4"/>
  <c r="O9439" i="4"/>
  <c r="O9440" i="4"/>
  <c r="O9441" i="4"/>
  <c r="O9442" i="4"/>
  <c r="O9443" i="4"/>
  <c r="O9444" i="4"/>
  <c r="O9445" i="4"/>
  <c r="O9446" i="4"/>
  <c r="O9447" i="4"/>
  <c r="O9448" i="4"/>
  <c r="O9449" i="4"/>
  <c r="O9450" i="4"/>
  <c r="O9451" i="4"/>
  <c r="O9452" i="4"/>
  <c r="O9453" i="4"/>
  <c r="O9454" i="4"/>
  <c r="O9455" i="4"/>
  <c r="O9456" i="4"/>
  <c r="O9457" i="4"/>
  <c r="O9458" i="4"/>
  <c r="O9459" i="4"/>
  <c r="O9460" i="4"/>
  <c r="O9461" i="4"/>
  <c r="O9462" i="4"/>
  <c r="O9463" i="4"/>
  <c r="O9464" i="4"/>
  <c r="O9465" i="4"/>
  <c r="O9466" i="4"/>
  <c r="O9467" i="4"/>
  <c r="O9468" i="4"/>
  <c r="O9469" i="4"/>
  <c r="O9470" i="4"/>
  <c r="O9471" i="4"/>
  <c r="O9472" i="4"/>
  <c r="O9473" i="4"/>
  <c r="O9474" i="4"/>
  <c r="O9475" i="4"/>
  <c r="O9476" i="4"/>
  <c r="O9477" i="4"/>
  <c r="O9478" i="4"/>
  <c r="O9479" i="4"/>
  <c r="O9480" i="4"/>
  <c r="O9481" i="4"/>
  <c r="O9482" i="4"/>
  <c r="O9483" i="4"/>
  <c r="O9484" i="4"/>
  <c r="O9485" i="4"/>
  <c r="O9486" i="4"/>
  <c r="O9487" i="4"/>
  <c r="O9488" i="4"/>
  <c r="O9489" i="4"/>
  <c r="O9490" i="4"/>
  <c r="O9491" i="4"/>
  <c r="O9492" i="4"/>
  <c r="O9493" i="4"/>
  <c r="O9494" i="4"/>
  <c r="O9495" i="4"/>
  <c r="O9496" i="4"/>
  <c r="O9497" i="4"/>
  <c r="O9498" i="4"/>
  <c r="O9499" i="4"/>
  <c r="O9500" i="4"/>
  <c r="O9501" i="4"/>
  <c r="O9502" i="4"/>
  <c r="O9503" i="4"/>
  <c r="O9504" i="4"/>
  <c r="O9505" i="4"/>
  <c r="O9506" i="4"/>
  <c r="O9507" i="4"/>
  <c r="O9508" i="4"/>
  <c r="O9509" i="4"/>
  <c r="O9510" i="4"/>
  <c r="O9511" i="4"/>
  <c r="O9512" i="4"/>
  <c r="O9513" i="4"/>
  <c r="O9514" i="4"/>
  <c r="O9515" i="4"/>
  <c r="O9516" i="4"/>
  <c r="O9517" i="4"/>
  <c r="O9518" i="4"/>
  <c r="O9519" i="4"/>
  <c r="O9520" i="4"/>
  <c r="O9521" i="4"/>
  <c r="O9522" i="4"/>
  <c r="O9523" i="4"/>
  <c r="O9524" i="4"/>
  <c r="O9525" i="4"/>
  <c r="O9526" i="4"/>
  <c r="O9527" i="4"/>
  <c r="O9528" i="4"/>
  <c r="O9529" i="4"/>
  <c r="O9530" i="4"/>
  <c r="O9531" i="4"/>
  <c r="O9532" i="4"/>
  <c r="O9533" i="4"/>
  <c r="O9534" i="4"/>
  <c r="O9535" i="4"/>
  <c r="O9536" i="4"/>
  <c r="O9537" i="4"/>
  <c r="O9538" i="4"/>
  <c r="O9539" i="4"/>
  <c r="O9540" i="4"/>
  <c r="O9541" i="4"/>
  <c r="O9542" i="4"/>
  <c r="O9543" i="4"/>
  <c r="O9544" i="4"/>
  <c r="O9545" i="4"/>
  <c r="O9546" i="4"/>
  <c r="O9547" i="4"/>
  <c r="O9548" i="4"/>
  <c r="O9549" i="4"/>
  <c r="O9550" i="4"/>
  <c r="O9551" i="4"/>
  <c r="O9552" i="4"/>
  <c r="O9553" i="4"/>
  <c r="O9554" i="4"/>
  <c r="O9555" i="4"/>
  <c r="O9556" i="4"/>
  <c r="O9557" i="4"/>
  <c r="O9558" i="4"/>
  <c r="O9559" i="4"/>
  <c r="O9560" i="4"/>
  <c r="O9561" i="4"/>
  <c r="O9562" i="4"/>
  <c r="O9563" i="4"/>
  <c r="O9564" i="4"/>
  <c r="O9565" i="4"/>
  <c r="O9566" i="4"/>
  <c r="O9567" i="4"/>
  <c r="O9568" i="4"/>
  <c r="O9569" i="4"/>
  <c r="O9570" i="4"/>
  <c r="O9571" i="4"/>
  <c r="O9572" i="4"/>
  <c r="O9573" i="4"/>
  <c r="O9574" i="4"/>
  <c r="O9575" i="4"/>
  <c r="O9576" i="4"/>
  <c r="O9577" i="4"/>
  <c r="O9578" i="4"/>
  <c r="O9579" i="4"/>
  <c r="O9580" i="4"/>
  <c r="O9581" i="4"/>
  <c r="O9582" i="4"/>
  <c r="O9583" i="4"/>
  <c r="O9584" i="4"/>
  <c r="O9585" i="4"/>
  <c r="O9586" i="4"/>
  <c r="O9587" i="4"/>
  <c r="O9588" i="4"/>
  <c r="O9589" i="4"/>
  <c r="O9590" i="4"/>
  <c r="O9591" i="4"/>
  <c r="O9592" i="4"/>
  <c r="O9593" i="4"/>
  <c r="O9594" i="4"/>
  <c r="O9595" i="4"/>
  <c r="O9596" i="4"/>
  <c r="O9597" i="4"/>
  <c r="O9598" i="4"/>
  <c r="O9599" i="4"/>
  <c r="O9600" i="4"/>
  <c r="O9601" i="4"/>
  <c r="O9602" i="4"/>
  <c r="O9603" i="4"/>
  <c r="O9604" i="4"/>
  <c r="O9605" i="4"/>
  <c r="O9606" i="4"/>
  <c r="O9607" i="4"/>
  <c r="O9608" i="4"/>
  <c r="O9609" i="4"/>
  <c r="O9610" i="4"/>
  <c r="O9611" i="4"/>
  <c r="O9612" i="4"/>
  <c r="O9613" i="4"/>
  <c r="O9614" i="4"/>
  <c r="O9615" i="4"/>
  <c r="O9616" i="4"/>
  <c r="O9617" i="4"/>
  <c r="O9618" i="4"/>
  <c r="O9619" i="4"/>
  <c r="O9620" i="4"/>
  <c r="O9621" i="4"/>
  <c r="O9622" i="4"/>
  <c r="O9623" i="4"/>
  <c r="O9624" i="4"/>
  <c r="O9625" i="4"/>
  <c r="O9626" i="4"/>
  <c r="O9627" i="4"/>
  <c r="O9628" i="4"/>
  <c r="O9629" i="4"/>
  <c r="O9630" i="4"/>
  <c r="O9631" i="4"/>
  <c r="O9632" i="4"/>
  <c r="O9633" i="4"/>
  <c r="O9634" i="4"/>
  <c r="O9635" i="4"/>
  <c r="O9636" i="4"/>
  <c r="O9637" i="4"/>
  <c r="O9638" i="4"/>
  <c r="O9639" i="4"/>
  <c r="O9640" i="4"/>
  <c r="O9641" i="4"/>
  <c r="O9642" i="4"/>
  <c r="O9643" i="4"/>
  <c r="O9644" i="4"/>
  <c r="O9645" i="4"/>
  <c r="O9646" i="4"/>
  <c r="O9647" i="4"/>
  <c r="O9648" i="4"/>
  <c r="O9649" i="4"/>
  <c r="O9650" i="4"/>
  <c r="O9651" i="4"/>
  <c r="O9652" i="4"/>
  <c r="O9653" i="4"/>
  <c r="O9654" i="4"/>
  <c r="O9655" i="4"/>
  <c r="O9656" i="4"/>
  <c r="O9657" i="4"/>
  <c r="O9658" i="4"/>
  <c r="O9659" i="4"/>
  <c r="O9660" i="4"/>
  <c r="O9661" i="4"/>
  <c r="O9662" i="4"/>
  <c r="O9663" i="4"/>
  <c r="O9664" i="4"/>
  <c r="O9665" i="4"/>
  <c r="O9666" i="4"/>
  <c r="O9667" i="4"/>
  <c r="O9668" i="4"/>
  <c r="O9669" i="4"/>
  <c r="O9670" i="4"/>
  <c r="O9671" i="4"/>
  <c r="O9672" i="4"/>
  <c r="O9673" i="4"/>
  <c r="O9674" i="4"/>
  <c r="O9675" i="4"/>
  <c r="O9676" i="4"/>
  <c r="O9677" i="4"/>
  <c r="O9678" i="4"/>
  <c r="O9679" i="4"/>
  <c r="O9680" i="4"/>
  <c r="O9681" i="4"/>
  <c r="O9682" i="4"/>
  <c r="O9683" i="4"/>
  <c r="O9684" i="4"/>
  <c r="O9685" i="4"/>
  <c r="O9686" i="4"/>
  <c r="O9687" i="4"/>
  <c r="O9688" i="4"/>
  <c r="O9689" i="4"/>
  <c r="O9690" i="4"/>
  <c r="O9691" i="4"/>
  <c r="O9692" i="4"/>
  <c r="O9693" i="4"/>
  <c r="O9694" i="4"/>
  <c r="O9695" i="4"/>
  <c r="O9696" i="4"/>
  <c r="O9697" i="4"/>
  <c r="O9698" i="4"/>
  <c r="O9699" i="4"/>
  <c r="O9700" i="4"/>
  <c r="O9701" i="4"/>
  <c r="O9702" i="4"/>
  <c r="O9703" i="4"/>
  <c r="O9704" i="4"/>
  <c r="O9705" i="4"/>
  <c r="O9706" i="4"/>
  <c r="O9707" i="4"/>
  <c r="O9708" i="4"/>
  <c r="O9709" i="4"/>
  <c r="O9710" i="4"/>
  <c r="O9711" i="4"/>
  <c r="O9712" i="4"/>
  <c r="O9713" i="4"/>
  <c r="O9714" i="4"/>
  <c r="O9715" i="4"/>
  <c r="O9716" i="4"/>
  <c r="O9717" i="4"/>
  <c r="O9718" i="4"/>
  <c r="O9719" i="4"/>
  <c r="O9720" i="4"/>
  <c r="O9721" i="4"/>
  <c r="O9722" i="4"/>
  <c r="O9723" i="4"/>
  <c r="O9724" i="4"/>
  <c r="O9725" i="4"/>
  <c r="O9726" i="4"/>
  <c r="O9727" i="4"/>
  <c r="O9728" i="4"/>
  <c r="O9729" i="4"/>
  <c r="O9730" i="4"/>
  <c r="O9731" i="4"/>
  <c r="O9732" i="4"/>
  <c r="O9733" i="4"/>
  <c r="O9734" i="4"/>
  <c r="O9735" i="4"/>
  <c r="O9736" i="4"/>
  <c r="O9737" i="4"/>
  <c r="O9738" i="4"/>
  <c r="O9739" i="4"/>
  <c r="O9740" i="4"/>
  <c r="O9741" i="4"/>
  <c r="O9742" i="4"/>
  <c r="O9743" i="4"/>
  <c r="O9744" i="4"/>
  <c r="O9745" i="4"/>
  <c r="O9746" i="4"/>
  <c r="O9747" i="4"/>
  <c r="O9748" i="4"/>
  <c r="O9749" i="4"/>
  <c r="O9750" i="4"/>
  <c r="O9751" i="4"/>
  <c r="O9752" i="4"/>
  <c r="O9753" i="4"/>
  <c r="O9754" i="4"/>
  <c r="O9755" i="4"/>
  <c r="O9756" i="4"/>
  <c r="O9757" i="4"/>
  <c r="O9758" i="4"/>
  <c r="O9759" i="4"/>
  <c r="O9760" i="4"/>
  <c r="O9761" i="4"/>
  <c r="O9762" i="4"/>
  <c r="O9763" i="4"/>
  <c r="O9764" i="4"/>
  <c r="O9765" i="4"/>
  <c r="O9766" i="4"/>
  <c r="O9767" i="4"/>
  <c r="O9768" i="4"/>
  <c r="O9769" i="4"/>
  <c r="O9770" i="4"/>
  <c r="O9771" i="4"/>
  <c r="O9772" i="4"/>
  <c r="O9773" i="4"/>
  <c r="O9774" i="4"/>
  <c r="O9775" i="4"/>
  <c r="O9776" i="4"/>
  <c r="O9777" i="4"/>
  <c r="O9778" i="4"/>
  <c r="O9779" i="4"/>
  <c r="O9780" i="4"/>
  <c r="O9781" i="4"/>
  <c r="O9782" i="4"/>
  <c r="O9783" i="4"/>
  <c r="O9784" i="4"/>
  <c r="O9785" i="4"/>
  <c r="O9786" i="4"/>
  <c r="O9787" i="4"/>
  <c r="O9788" i="4"/>
  <c r="O9789" i="4"/>
  <c r="O9790" i="4"/>
  <c r="O9791" i="4"/>
  <c r="O9792" i="4"/>
  <c r="O9793" i="4"/>
  <c r="O9794" i="4"/>
  <c r="O9795" i="4"/>
  <c r="O9796" i="4"/>
  <c r="O9797" i="4"/>
  <c r="O9798" i="4"/>
  <c r="O9799" i="4"/>
  <c r="O9800" i="4"/>
  <c r="O9801" i="4"/>
  <c r="O9802" i="4"/>
  <c r="O9803" i="4"/>
  <c r="O9804" i="4"/>
  <c r="O9805" i="4"/>
  <c r="O9806" i="4"/>
  <c r="O9807" i="4"/>
  <c r="O9808" i="4"/>
  <c r="O9809" i="4"/>
  <c r="O9810" i="4"/>
  <c r="O9811" i="4"/>
  <c r="O9812" i="4"/>
  <c r="O9813" i="4"/>
  <c r="O9814" i="4"/>
  <c r="O9815" i="4"/>
  <c r="O9816" i="4"/>
  <c r="O9817" i="4"/>
  <c r="O9818" i="4"/>
  <c r="O9819" i="4"/>
  <c r="O9820" i="4"/>
  <c r="O9821" i="4"/>
  <c r="O9822" i="4"/>
  <c r="O9823" i="4"/>
  <c r="O9824" i="4"/>
  <c r="O9825" i="4"/>
  <c r="O9826" i="4"/>
  <c r="O9827" i="4"/>
  <c r="O9828" i="4"/>
  <c r="O9829" i="4"/>
  <c r="O9830" i="4"/>
  <c r="O9831" i="4"/>
  <c r="O9832" i="4"/>
  <c r="O9833" i="4"/>
  <c r="O9834" i="4"/>
  <c r="O9835" i="4"/>
  <c r="O9836" i="4"/>
  <c r="O9837" i="4"/>
  <c r="O9838" i="4"/>
  <c r="O9839" i="4"/>
  <c r="O9840" i="4"/>
  <c r="O9841" i="4"/>
  <c r="O9842" i="4"/>
  <c r="O9843" i="4"/>
  <c r="O9844" i="4"/>
  <c r="O9845" i="4"/>
  <c r="O9846" i="4"/>
  <c r="O9847" i="4"/>
  <c r="O9848" i="4"/>
  <c r="O9849" i="4"/>
  <c r="O9850" i="4"/>
  <c r="O9851" i="4"/>
  <c r="O9852" i="4"/>
  <c r="O9853" i="4"/>
  <c r="O9854" i="4"/>
  <c r="O9855" i="4"/>
  <c r="O9856" i="4"/>
  <c r="O9857" i="4"/>
  <c r="O9858" i="4"/>
  <c r="O9859" i="4"/>
  <c r="O9860" i="4"/>
  <c r="O9861" i="4"/>
  <c r="O9862" i="4"/>
  <c r="O9863" i="4"/>
  <c r="O9864" i="4"/>
  <c r="O9865" i="4"/>
  <c r="O9866" i="4"/>
  <c r="O9867" i="4"/>
  <c r="O9868" i="4"/>
  <c r="O9869" i="4"/>
  <c r="O9870" i="4"/>
  <c r="O9871" i="4"/>
  <c r="O9872" i="4"/>
  <c r="O9873" i="4"/>
  <c r="O9874" i="4"/>
  <c r="O9875" i="4"/>
  <c r="O9876" i="4"/>
  <c r="O9877" i="4"/>
  <c r="O9878" i="4"/>
  <c r="O9879" i="4"/>
  <c r="O9880" i="4"/>
  <c r="O9881" i="4"/>
  <c r="O9882" i="4"/>
  <c r="O9883" i="4"/>
  <c r="O9884" i="4"/>
  <c r="O9885" i="4"/>
  <c r="O9886" i="4"/>
  <c r="O9887" i="4"/>
  <c r="O9888" i="4"/>
  <c r="O9889" i="4"/>
  <c r="O9890" i="4"/>
  <c r="O9891" i="4"/>
  <c r="O9892" i="4"/>
  <c r="O9893" i="4"/>
  <c r="O9894" i="4"/>
  <c r="O9895" i="4"/>
  <c r="O9896" i="4"/>
  <c r="O9897" i="4"/>
  <c r="O9898" i="4"/>
  <c r="O9899" i="4"/>
  <c r="O9900" i="4"/>
  <c r="O9901" i="4"/>
  <c r="O9902" i="4"/>
  <c r="O9903" i="4"/>
  <c r="O9904" i="4"/>
  <c r="O9905" i="4"/>
  <c r="O9906" i="4"/>
  <c r="O9907" i="4"/>
  <c r="O9908" i="4"/>
  <c r="O9909" i="4"/>
  <c r="O9910" i="4"/>
  <c r="O9911" i="4"/>
  <c r="O9912" i="4"/>
  <c r="O9913" i="4"/>
  <c r="O9914" i="4"/>
  <c r="O9915" i="4"/>
  <c r="O9916" i="4"/>
  <c r="O9917" i="4"/>
  <c r="O9918" i="4"/>
  <c r="O9919" i="4"/>
  <c r="O9920" i="4"/>
  <c r="O9921" i="4"/>
  <c r="O9922" i="4"/>
  <c r="O9923" i="4"/>
  <c r="O9924" i="4"/>
  <c r="O9925" i="4"/>
  <c r="O9926" i="4"/>
  <c r="O9927" i="4"/>
  <c r="O9928" i="4"/>
  <c r="O9929" i="4"/>
  <c r="O9930" i="4"/>
  <c r="O9931" i="4"/>
  <c r="O9932" i="4"/>
  <c r="O9933" i="4"/>
  <c r="O9934" i="4"/>
  <c r="O9935" i="4"/>
  <c r="O9936" i="4"/>
  <c r="O9937" i="4"/>
  <c r="O9938" i="4"/>
  <c r="O9939" i="4"/>
  <c r="O9940" i="4"/>
  <c r="O9941" i="4"/>
  <c r="O9942" i="4"/>
  <c r="O9943" i="4"/>
  <c r="O9944" i="4"/>
  <c r="O9945" i="4"/>
  <c r="O9946" i="4"/>
  <c r="O9947" i="4"/>
  <c r="O9948" i="4"/>
  <c r="O9949" i="4"/>
  <c r="O9950" i="4"/>
  <c r="O9951" i="4"/>
  <c r="O9952" i="4"/>
  <c r="O9953" i="4"/>
  <c r="O9954" i="4"/>
  <c r="O9955" i="4"/>
  <c r="O9956" i="4"/>
  <c r="O9957" i="4"/>
  <c r="O9958" i="4"/>
  <c r="O9959" i="4"/>
  <c r="O9960" i="4"/>
  <c r="O9961" i="4"/>
  <c r="O9962" i="4"/>
  <c r="O9963" i="4"/>
  <c r="O9964" i="4"/>
  <c r="O9965" i="4"/>
  <c r="O9966" i="4"/>
  <c r="O9967" i="4"/>
  <c r="O9968" i="4"/>
  <c r="O9969" i="4"/>
  <c r="O9970" i="4"/>
  <c r="O9971" i="4"/>
  <c r="O9972" i="4"/>
  <c r="O9973" i="4"/>
  <c r="O9974" i="4"/>
  <c r="O9975" i="4"/>
  <c r="O9976" i="4"/>
  <c r="O9977" i="4"/>
  <c r="O9978" i="4"/>
  <c r="O9979" i="4"/>
  <c r="O9980" i="4"/>
  <c r="O9981" i="4"/>
  <c r="O9982" i="4"/>
  <c r="O9983" i="4"/>
  <c r="O9984" i="4"/>
  <c r="O9985" i="4"/>
  <c r="O9986" i="4"/>
  <c r="O9987" i="4"/>
  <c r="O9988" i="4"/>
  <c r="O9989" i="4"/>
  <c r="O9990" i="4"/>
  <c r="O9991" i="4"/>
  <c r="O9992" i="4"/>
  <c r="O9993" i="4"/>
  <c r="O9994" i="4"/>
  <c r="O9995" i="4"/>
  <c r="O4975" i="4" l="1"/>
  <c r="O4976" i="4"/>
  <c r="O4977" i="4"/>
  <c r="O4978" i="4"/>
  <c r="O4979" i="4"/>
  <c r="O4980" i="4"/>
  <c r="O4981" i="4"/>
  <c r="O4982" i="4"/>
  <c r="O4983" i="4"/>
  <c r="O4984" i="4"/>
  <c r="O4985" i="4"/>
  <c r="O4986" i="4"/>
  <c r="O4987" i="4"/>
  <c r="O4988" i="4"/>
  <c r="O4989" i="4"/>
  <c r="O4990" i="4"/>
  <c r="O4991" i="4"/>
  <c r="O4992" i="4"/>
  <c r="O4993" i="4"/>
  <c r="O4994" i="4"/>
  <c r="O4995" i="4"/>
  <c r="O4996" i="4"/>
  <c r="O4997" i="4"/>
  <c r="O4998" i="4"/>
  <c r="O4999" i="4"/>
  <c r="O5000" i="4"/>
  <c r="O5001" i="4"/>
  <c r="O5002" i="4"/>
  <c r="O5003" i="4"/>
  <c r="O5004" i="4"/>
  <c r="O5005" i="4"/>
  <c r="O5006" i="4"/>
  <c r="O5007" i="4"/>
  <c r="O5008" i="4"/>
  <c r="O5009" i="4"/>
  <c r="O5010" i="4"/>
  <c r="O5011" i="4"/>
  <c r="O5012" i="4"/>
  <c r="O5013" i="4"/>
  <c r="O5014" i="4"/>
  <c r="O5015" i="4"/>
  <c r="O5016" i="4"/>
  <c r="O5017" i="4"/>
  <c r="O5018" i="4"/>
  <c r="O5019" i="4"/>
  <c r="O5020" i="4"/>
  <c r="O5021" i="4"/>
  <c r="O5022" i="4"/>
  <c r="O5023" i="4"/>
  <c r="O5024" i="4"/>
  <c r="O5025" i="4"/>
  <c r="O5026" i="4"/>
  <c r="O5027" i="4"/>
  <c r="O5028" i="4"/>
  <c r="O5029" i="4"/>
  <c r="O5030" i="4"/>
  <c r="O5031" i="4"/>
  <c r="O5032" i="4"/>
  <c r="O5033" i="4"/>
  <c r="O5034" i="4"/>
  <c r="O5035" i="4"/>
  <c r="O5036" i="4"/>
  <c r="O5037" i="4"/>
  <c r="O5038" i="4"/>
  <c r="O5039" i="4"/>
  <c r="O5040" i="4"/>
  <c r="O5041" i="4"/>
  <c r="O5042" i="4"/>
  <c r="O5043" i="4"/>
  <c r="O5044" i="4"/>
  <c r="O5045" i="4"/>
  <c r="O5046" i="4"/>
  <c r="O5047" i="4"/>
  <c r="O5048" i="4"/>
  <c r="O5049" i="4"/>
  <c r="O5050" i="4"/>
  <c r="O5051" i="4"/>
  <c r="O5052" i="4"/>
  <c r="O5053" i="4"/>
  <c r="O5054" i="4"/>
  <c r="O5055" i="4"/>
  <c r="O5056" i="4"/>
  <c r="O5057" i="4"/>
  <c r="O5058" i="4"/>
  <c r="O5059" i="4"/>
  <c r="O5060" i="4"/>
  <c r="O5061" i="4"/>
  <c r="O5062" i="4"/>
  <c r="O5063" i="4"/>
  <c r="O5064" i="4"/>
  <c r="O5065" i="4"/>
  <c r="O5066" i="4"/>
  <c r="O5067" i="4"/>
  <c r="O5068" i="4"/>
  <c r="O5069" i="4"/>
  <c r="O5070" i="4"/>
  <c r="O5071" i="4"/>
  <c r="O5072" i="4"/>
  <c r="O5073" i="4"/>
  <c r="O5074" i="4"/>
  <c r="O5075" i="4"/>
  <c r="O5076" i="4"/>
  <c r="O5077" i="4"/>
  <c r="O5078" i="4"/>
  <c r="O5079" i="4"/>
  <c r="O5080" i="4"/>
  <c r="O5081" i="4"/>
  <c r="O5082" i="4"/>
  <c r="O5083" i="4"/>
  <c r="O5084" i="4"/>
  <c r="O5085" i="4"/>
  <c r="O5086" i="4"/>
  <c r="O5087" i="4"/>
  <c r="O5088" i="4"/>
  <c r="O5089" i="4"/>
  <c r="O5090" i="4"/>
  <c r="O5091" i="4"/>
  <c r="O5092" i="4"/>
  <c r="O5093" i="4"/>
  <c r="O5094" i="4"/>
  <c r="O5095" i="4"/>
  <c r="O5096" i="4"/>
  <c r="O5097" i="4"/>
  <c r="O5098" i="4"/>
  <c r="O5099" i="4"/>
  <c r="O5100" i="4"/>
  <c r="O5101" i="4"/>
  <c r="O5102" i="4"/>
  <c r="O5103" i="4"/>
  <c r="O5104" i="4"/>
  <c r="O5105" i="4"/>
  <c r="O5106" i="4"/>
  <c r="O5107" i="4"/>
  <c r="O5108" i="4"/>
  <c r="O5109" i="4"/>
  <c r="O5110" i="4"/>
  <c r="O5111" i="4"/>
  <c r="O5112" i="4"/>
  <c r="O5113" i="4"/>
  <c r="O5114" i="4"/>
  <c r="O5115" i="4"/>
  <c r="O5116" i="4"/>
  <c r="O5117" i="4"/>
  <c r="O5118" i="4"/>
  <c r="O5119" i="4"/>
  <c r="O5120" i="4"/>
  <c r="O5121" i="4"/>
  <c r="O5122" i="4"/>
  <c r="O5123" i="4"/>
  <c r="O5124" i="4"/>
  <c r="O5125" i="4"/>
  <c r="O5126" i="4"/>
  <c r="O5127" i="4"/>
  <c r="O5128" i="4"/>
  <c r="O5129" i="4"/>
  <c r="O5130" i="4"/>
  <c r="O5131" i="4"/>
  <c r="O5132" i="4"/>
  <c r="O5133" i="4"/>
  <c r="O5134" i="4"/>
  <c r="O5135" i="4"/>
  <c r="O5136" i="4"/>
  <c r="O5137" i="4"/>
  <c r="O5138" i="4"/>
  <c r="O5139" i="4"/>
  <c r="O5140" i="4"/>
  <c r="O5141" i="4"/>
  <c r="O5142" i="4"/>
  <c r="O5143" i="4"/>
  <c r="O5144" i="4"/>
  <c r="O5145" i="4"/>
  <c r="O5146" i="4"/>
  <c r="O5147" i="4"/>
  <c r="O5148" i="4"/>
  <c r="O5149" i="4"/>
  <c r="O5150" i="4"/>
  <c r="O5151" i="4"/>
  <c r="O5152" i="4"/>
  <c r="O5153" i="4"/>
  <c r="O5154" i="4"/>
  <c r="O5155" i="4"/>
  <c r="O5156" i="4"/>
  <c r="O5157" i="4"/>
  <c r="O5158" i="4"/>
  <c r="O5159" i="4"/>
  <c r="O5160" i="4"/>
  <c r="O5161" i="4"/>
  <c r="O5162" i="4"/>
  <c r="O5163" i="4"/>
  <c r="O5164" i="4"/>
  <c r="O5165" i="4"/>
  <c r="O5166" i="4"/>
  <c r="O5167" i="4"/>
  <c r="O5168" i="4"/>
  <c r="O5169" i="4"/>
  <c r="O5170" i="4"/>
  <c r="O5171" i="4"/>
  <c r="O5172" i="4"/>
  <c r="O5173" i="4"/>
  <c r="O5174" i="4"/>
  <c r="O5175" i="4"/>
  <c r="O5176" i="4"/>
  <c r="O5177" i="4"/>
  <c r="O5178" i="4"/>
  <c r="O5179" i="4"/>
  <c r="O5180" i="4"/>
  <c r="O5181" i="4"/>
  <c r="O5182" i="4"/>
  <c r="O5183" i="4"/>
  <c r="O5184" i="4"/>
  <c r="O5185" i="4"/>
  <c r="O5186" i="4"/>
  <c r="O5187" i="4"/>
  <c r="O5188" i="4"/>
  <c r="O5189" i="4"/>
  <c r="O5190" i="4"/>
  <c r="O5191" i="4"/>
  <c r="O5192" i="4"/>
  <c r="O5193" i="4"/>
  <c r="O5194" i="4"/>
  <c r="O5195" i="4"/>
  <c r="O5196" i="4"/>
  <c r="O5197" i="4"/>
  <c r="O5198" i="4"/>
  <c r="O5199" i="4"/>
  <c r="O5200" i="4"/>
  <c r="O5201" i="4"/>
  <c r="O5202" i="4"/>
  <c r="O5203" i="4"/>
  <c r="O5204" i="4"/>
  <c r="O5205" i="4"/>
  <c r="O5206" i="4"/>
  <c r="O5207" i="4"/>
  <c r="O5208" i="4"/>
  <c r="O5209" i="4"/>
  <c r="O5210" i="4"/>
  <c r="O5211" i="4"/>
  <c r="O5212" i="4"/>
  <c r="O5213" i="4"/>
  <c r="O5214" i="4"/>
  <c r="O5215" i="4"/>
  <c r="O5216" i="4"/>
  <c r="O5217" i="4"/>
  <c r="O5218" i="4"/>
  <c r="O5219" i="4"/>
  <c r="O5220" i="4"/>
  <c r="O5221" i="4"/>
  <c r="O5222" i="4"/>
  <c r="O5223" i="4"/>
  <c r="O5224" i="4"/>
  <c r="O5225" i="4"/>
  <c r="O5226" i="4"/>
  <c r="O5227" i="4"/>
  <c r="O5228" i="4"/>
  <c r="O5229" i="4"/>
  <c r="O5230" i="4"/>
  <c r="O5231" i="4"/>
  <c r="O5232" i="4"/>
  <c r="O5233" i="4"/>
  <c r="O5234" i="4"/>
  <c r="O5235" i="4"/>
  <c r="O5236" i="4"/>
  <c r="O5237" i="4"/>
  <c r="O5238" i="4"/>
  <c r="O5239" i="4"/>
  <c r="O5240" i="4"/>
  <c r="O5241" i="4"/>
  <c r="O5242" i="4"/>
  <c r="O5243" i="4"/>
  <c r="O5244" i="4"/>
  <c r="O5245" i="4"/>
  <c r="O5246" i="4"/>
  <c r="O5247" i="4"/>
  <c r="O5248" i="4"/>
  <c r="O5249" i="4"/>
  <c r="O5250" i="4"/>
  <c r="O5251" i="4"/>
  <c r="O5252" i="4"/>
  <c r="O5253" i="4"/>
  <c r="O5254" i="4"/>
  <c r="O5255" i="4"/>
  <c r="O5256" i="4"/>
  <c r="O5257" i="4"/>
  <c r="O5258" i="4"/>
  <c r="O5259" i="4"/>
  <c r="O5260" i="4"/>
  <c r="O5261" i="4"/>
  <c r="O5262" i="4"/>
  <c r="O5263" i="4"/>
  <c r="O5264" i="4"/>
  <c r="O5265" i="4"/>
  <c r="O5266" i="4"/>
  <c r="O5267" i="4"/>
  <c r="O5268" i="4"/>
  <c r="O5269" i="4"/>
  <c r="O5270" i="4"/>
  <c r="O5271" i="4"/>
  <c r="O5272" i="4"/>
  <c r="O5273" i="4"/>
  <c r="O5274" i="4"/>
  <c r="O5275" i="4"/>
  <c r="O5276" i="4"/>
  <c r="O5277" i="4"/>
  <c r="O5278" i="4"/>
  <c r="O5279" i="4"/>
  <c r="O5280" i="4"/>
  <c r="O5281" i="4"/>
  <c r="O5282" i="4"/>
  <c r="O5283" i="4"/>
  <c r="O5284" i="4"/>
  <c r="O5285" i="4"/>
  <c r="H5" i="2" l="1"/>
  <c r="G5" i="2"/>
  <c r="O4269" i="4" l="1"/>
  <c r="O4270" i="4"/>
  <c r="O4271" i="4"/>
  <c r="O4272" i="4"/>
  <c r="O4273" i="4"/>
  <c r="O4274" i="4"/>
  <c r="O4275" i="4"/>
  <c r="O4276" i="4"/>
  <c r="O4277" i="4"/>
  <c r="O4278" i="4"/>
  <c r="O4279" i="4"/>
  <c r="O4280" i="4"/>
  <c r="O4281" i="4"/>
  <c r="O4282" i="4"/>
  <c r="O4283" i="4"/>
  <c r="O4284" i="4"/>
  <c r="O4285" i="4"/>
  <c r="O4286" i="4"/>
  <c r="O4287" i="4"/>
  <c r="O4288" i="4"/>
  <c r="O4289" i="4"/>
  <c r="O4290" i="4"/>
  <c r="O4291" i="4"/>
  <c r="O4292" i="4"/>
  <c r="O4293" i="4"/>
  <c r="O4294" i="4"/>
  <c r="O4295" i="4"/>
  <c r="O4296" i="4"/>
  <c r="O4297" i="4"/>
  <c r="O4298" i="4"/>
  <c r="O4299" i="4"/>
  <c r="O4300" i="4"/>
  <c r="O4301" i="4"/>
  <c r="O4302" i="4"/>
  <c r="O4303" i="4"/>
  <c r="O4304" i="4"/>
  <c r="O4305" i="4"/>
  <c r="O4306" i="4"/>
  <c r="O4307" i="4"/>
  <c r="O4308" i="4"/>
  <c r="O4309" i="4"/>
  <c r="O4310" i="4"/>
  <c r="O4311" i="4"/>
  <c r="O4312" i="4"/>
  <c r="O4313" i="4"/>
  <c r="O4314" i="4"/>
  <c r="O4315" i="4"/>
  <c r="O4316" i="4"/>
  <c r="O4317" i="4"/>
  <c r="O4318" i="4"/>
  <c r="O4319" i="4"/>
  <c r="O4320" i="4"/>
  <c r="O4321" i="4"/>
  <c r="O4322" i="4"/>
  <c r="O4323" i="4"/>
  <c r="O4324" i="4"/>
  <c r="O4325" i="4"/>
  <c r="O4326" i="4"/>
  <c r="O4327" i="4"/>
  <c r="O4328" i="4"/>
  <c r="O4329" i="4"/>
  <c r="O4330" i="4"/>
  <c r="O4331" i="4"/>
  <c r="O4332" i="4"/>
  <c r="O4333" i="4"/>
  <c r="O4334" i="4"/>
  <c r="O4335" i="4"/>
  <c r="O4336" i="4"/>
  <c r="O4337" i="4"/>
  <c r="O4338" i="4"/>
  <c r="O4339" i="4"/>
  <c r="O4340" i="4"/>
  <c r="O4341" i="4"/>
  <c r="O4342" i="4"/>
  <c r="O4343" i="4"/>
  <c r="O4344" i="4"/>
  <c r="O4345" i="4"/>
  <c r="O4346" i="4"/>
  <c r="O4347" i="4"/>
  <c r="O4348" i="4"/>
  <c r="O4349" i="4"/>
  <c r="O4350" i="4"/>
  <c r="O4351" i="4"/>
  <c r="O4352" i="4"/>
  <c r="O4353" i="4"/>
  <c r="O4354" i="4"/>
  <c r="O4355" i="4"/>
  <c r="O4356" i="4"/>
  <c r="O4357" i="4"/>
  <c r="O4358" i="4"/>
  <c r="O4359" i="4"/>
  <c r="O4360" i="4"/>
  <c r="O4361" i="4"/>
  <c r="O4362" i="4"/>
  <c r="O4363" i="4"/>
  <c r="O4364" i="4"/>
  <c r="O4365" i="4"/>
  <c r="O4366" i="4"/>
  <c r="O4367" i="4"/>
  <c r="O4368" i="4"/>
  <c r="O4369" i="4"/>
  <c r="O4370" i="4"/>
  <c r="O4371" i="4"/>
  <c r="O4372" i="4"/>
  <c r="O4373" i="4"/>
  <c r="O4374" i="4"/>
  <c r="O4375" i="4"/>
  <c r="O4376" i="4"/>
  <c r="O4377" i="4"/>
  <c r="O4378" i="4"/>
  <c r="O4379" i="4"/>
  <c r="O4380" i="4"/>
  <c r="O4381" i="4"/>
  <c r="O4382" i="4"/>
  <c r="O4383" i="4"/>
  <c r="O4384" i="4"/>
  <c r="O4385" i="4"/>
  <c r="O4386" i="4"/>
  <c r="O4387" i="4"/>
  <c r="O4388" i="4"/>
  <c r="O4389" i="4"/>
  <c r="O4390" i="4"/>
  <c r="O4391" i="4"/>
  <c r="O4392" i="4"/>
  <c r="O4393" i="4"/>
  <c r="O4394" i="4"/>
  <c r="O4395" i="4"/>
  <c r="O4396" i="4"/>
  <c r="O4397" i="4"/>
  <c r="O4398" i="4"/>
  <c r="O4399" i="4"/>
  <c r="O4400" i="4"/>
  <c r="O4401" i="4"/>
  <c r="O4402" i="4"/>
  <c r="O4403" i="4"/>
  <c r="O4404" i="4"/>
  <c r="O4405" i="4"/>
  <c r="O4406" i="4"/>
  <c r="O4407" i="4"/>
  <c r="O4408" i="4"/>
  <c r="O4409" i="4"/>
  <c r="O4410" i="4"/>
  <c r="O4411" i="4"/>
  <c r="O4412" i="4"/>
  <c r="O4413" i="4"/>
  <c r="O4414" i="4"/>
  <c r="O4415" i="4"/>
  <c r="O4416" i="4"/>
  <c r="O4417" i="4"/>
  <c r="O4418" i="4"/>
  <c r="O4419" i="4"/>
  <c r="O4420" i="4"/>
  <c r="O4421" i="4"/>
  <c r="O4422" i="4"/>
  <c r="O4423" i="4"/>
  <c r="O4424" i="4"/>
  <c r="O4425" i="4"/>
  <c r="O4426" i="4"/>
  <c r="O4427" i="4"/>
  <c r="O4428" i="4"/>
  <c r="O4429" i="4"/>
  <c r="O4430" i="4"/>
  <c r="O4431" i="4"/>
  <c r="O4432" i="4"/>
  <c r="O4433" i="4"/>
  <c r="O4434" i="4"/>
  <c r="O4435" i="4"/>
  <c r="O4436" i="4"/>
  <c r="O4437" i="4"/>
  <c r="O4438" i="4"/>
  <c r="O4439" i="4"/>
  <c r="O4440" i="4"/>
  <c r="O4441" i="4"/>
  <c r="O4442" i="4"/>
  <c r="O4443" i="4"/>
  <c r="O4444" i="4"/>
  <c r="O4445" i="4"/>
  <c r="O4446" i="4"/>
  <c r="O4447" i="4"/>
  <c r="O4448" i="4"/>
  <c r="O4449" i="4"/>
  <c r="O4450" i="4"/>
  <c r="O4451" i="4"/>
  <c r="O4452" i="4"/>
  <c r="O4453" i="4"/>
  <c r="O4454" i="4"/>
  <c r="O4455" i="4"/>
  <c r="O4456" i="4"/>
  <c r="O4457" i="4"/>
  <c r="O4458" i="4"/>
  <c r="O4459" i="4"/>
  <c r="O4460" i="4"/>
  <c r="O4461" i="4"/>
  <c r="O4462" i="4"/>
  <c r="O4463" i="4"/>
  <c r="O4464" i="4"/>
  <c r="O4465" i="4"/>
  <c r="O4466" i="4"/>
  <c r="O4467" i="4"/>
  <c r="O4468" i="4"/>
  <c r="O4469" i="4"/>
  <c r="O4470" i="4"/>
  <c r="O4471" i="4"/>
  <c r="O4472" i="4"/>
  <c r="O4473" i="4"/>
  <c r="O4474" i="4"/>
  <c r="O4475" i="4"/>
  <c r="O4476" i="4"/>
  <c r="O4477" i="4"/>
  <c r="O4478" i="4"/>
  <c r="O4479" i="4"/>
  <c r="O4480" i="4"/>
  <c r="O4481" i="4"/>
  <c r="O4482" i="4"/>
  <c r="O4483" i="4"/>
  <c r="O4484" i="4"/>
  <c r="O4485" i="4"/>
  <c r="O4486" i="4"/>
  <c r="O4487" i="4"/>
  <c r="O4488" i="4"/>
  <c r="O4489" i="4"/>
  <c r="O4490" i="4"/>
  <c r="O4491" i="4"/>
  <c r="O4492" i="4"/>
  <c r="O4493" i="4"/>
  <c r="O4494" i="4"/>
  <c r="O4495" i="4"/>
  <c r="O4496" i="4"/>
  <c r="O4497" i="4"/>
  <c r="O4498" i="4"/>
  <c r="O4499" i="4"/>
  <c r="O4500" i="4"/>
  <c r="O4501" i="4"/>
  <c r="O4502" i="4"/>
  <c r="O4503" i="4"/>
  <c r="O4504" i="4"/>
  <c r="O4505" i="4"/>
  <c r="O4506" i="4"/>
  <c r="O4507" i="4"/>
  <c r="O4508" i="4"/>
  <c r="O4509" i="4"/>
  <c r="O4510" i="4"/>
  <c r="O4511" i="4"/>
  <c r="O4512" i="4"/>
  <c r="O4513" i="4"/>
  <c r="O4514" i="4"/>
  <c r="O4515" i="4"/>
  <c r="O4516" i="4"/>
  <c r="O4517" i="4"/>
  <c r="O4518" i="4"/>
  <c r="O4519" i="4"/>
  <c r="O4520" i="4"/>
  <c r="O4521" i="4"/>
  <c r="O4522" i="4"/>
  <c r="O4523" i="4"/>
  <c r="O4524" i="4"/>
  <c r="O4525" i="4"/>
  <c r="O4526" i="4"/>
  <c r="O4527" i="4"/>
  <c r="O4528" i="4"/>
  <c r="O4529" i="4"/>
  <c r="O4530" i="4"/>
  <c r="O4531" i="4"/>
  <c r="O4532" i="4"/>
  <c r="O4533" i="4"/>
  <c r="O4534" i="4"/>
  <c r="O4535" i="4"/>
  <c r="O4536" i="4"/>
  <c r="O4537" i="4"/>
  <c r="O4538" i="4"/>
  <c r="O4539" i="4"/>
  <c r="O4540" i="4"/>
  <c r="O4541" i="4"/>
  <c r="O4542" i="4"/>
  <c r="O4543" i="4"/>
  <c r="O4544" i="4"/>
  <c r="O4545" i="4"/>
  <c r="O4546" i="4"/>
  <c r="O4547" i="4"/>
  <c r="O4548" i="4"/>
  <c r="O4549" i="4"/>
  <c r="O4550" i="4"/>
  <c r="O4551" i="4"/>
  <c r="O4552" i="4"/>
  <c r="O4553" i="4"/>
  <c r="O4554" i="4"/>
  <c r="O4555" i="4"/>
  <c r="O4556" i="4"/>
  <c r="O4557" i="4"/>
  <c r="O4558" i="4"/>
  <c r="O4559" i="4"/>
  <c r="O4560" i="4"/>
  <c r="O4561" i="4"/>
  <c r="O4562" i="4"/>
  <c r="O4563" i="4"/>
  <c r="O4564" i="4"/>
  <c r="O4565" i="4"/>
  <c r="O4566" i="4"/>
  <c r="O4567" i="4"/>
  <c r="O4568" i="4"/>
  <c r="O4569" i="4"/>
  <c r="O4570" i="4"/>
  <c r="O4571" i="4"/>
  <c r="O4572" i="4"/>
  <c r="O4573" i="4"/>
  <c r="O4574" i="4"/>
  <c r="O4575" i="4"/>
  <c r="O4576" i="4"/>
  <c r="O4577" i="4"/>
  <c r="O4578" i="4"/>
  <c r="O4579" i="4"/>
  <c r="O4580" i="4"/>
  <c r="O4581" i="4"/>
  <c r="O4582" i="4"/>
  <c r="O4583" i="4"/>
  <c r="O4584" i="4"/>
  <c r="O4585" i="4"/>
  <c r="O4586" i="4"/>
  <c r="O4587" i="4"/>
  <c r="O4588" i="4"/>
  <c r="O4589" i="4"/>
  <c r="O4590" i="4"/>
  <c r="O4591" i="4"/>
  <c r="O4592" i="4"/>
  <c r="O4593" i="4"/>
  <c r="O4594" i="4"/>
  <c r="O4595" i="4"/>
  <c r="O4596" i="4"/>
  <c r="O4597" i="4"/>
  <c r="O4598" i="4"/>
  <c r="O4599" i="4"/>
  <c r="O4600" i="4"/>
  <c r="O4601" i="4"/>
  <c r="O4602" i="4"/>
  <c r="O4603" i="4"/>
  <c r="O4604" i="4"/>
  <c r="O4605" i="4"/>
  <c r="O4606" i="4"/>
  <c r="O4607" i="4"/>
  <c r="O4608" i="4"/>
  <c r="O4609" i="4"/>
  <c r="O4610" i="4"/>
  <c r="O4611" i="4"/>
  <c r="O4612" i="4"/>
  <c r="O4613" i="4"/>
  <c r="O4614" i="4"/>
  <c r="O4615" i="4"/>
  <c r="O4616" i="4"/>
  <c r="O4617" i="4"/>
  <c r="O4618" i="4"/>
  <c r="O4619" i="4"/>
  <c r="O4620" i="4"/>
  <c r="O4621" i="4"/>
  <c r="O4622" i="4"/>
  <c r="O4623" i="4"/>
  <c r="O4624" i="4"/>
  <c r="O4625" i="4"/>
  <c r="O4626" i="4"/>
  <c r="O4627" i="4"/>
  <c r="O4628" i="4"/>
  <c r="O4629" i="4"/>
  <c r="O4630" i="4"/>
  <c r="O4631" i="4"/>
  <c r="O4632" i="4"/>
  <c r="O4633" i="4"/>
  <c r="O4634" i="4"/>
  <c r="O4635" i="4"/>
  <c r="O4636" i="4"/>
  <c r="O4637" i="4"/>
  <c r="O4638" i="4"/>
  <c r="O4639" i="4"/>
  <c r="O4640" i="4"/>
  <c r="O4641" i="4"/>
  <c r="O4642" i="4"/>
  <c r="O4643" i="4"/>
  <c r="O4644" i="4"/>
  <c r="O4645" i="4"/>
  <c r="O4646" i="4"/>
  <c r="O4647" i="4"/>
  <c r="O4648" i="4"/>
  <c r="O4649" i="4"/>
  <c r="O4650" i="4"/>
  <c r="O4651" i="4"/>
  <c r="O4652" i="4"/>
  <c r="O4653" i="4"/>
  <c r="O4654" i="4"/>
  <c r="O4655" i="4"/>
  <c r="O4656" i="4"/>
  <c r="O4657" i="4"/>
  <c r="O4658" i="4"/>
  <c r="O4659" i="4"/>
  <c r="O4660" i="4"/>
  <c r="O4661" i="4"/>
  <c r="O4662" i="4"/>
  <c r="O4663" i="4"/>
  <c r="O4664" i="4"/>
  <c r="O4665" i="4"/>
  <c r="O4666" i="4"/>
  <c r="O4667" i="4"/>
  <c r="O4668" i="4"/>
  <c r="O4669" i="4"/>
  <c r="O4670" i="4"/>
  <c r="O4671" i="4"/>
  <c r="O4672" i="4"/>
  <c r="O4673" i="4"/>
  <c r="O4674" i="4"/>
  <c r="O4675" i="4"/>
  <c r="O4676" i="4"/>
  <c r="O4677" i="4"/>
  <c r="O4678" i="4"/>
  <c r="O4679" i="4"/>
  <c r="O4680" i="4"/>
  <c r="O4681" i="4"/>
  <c r="O4682" i="4"/>
  <c r="O4683" i="4"/>
  <c r="O4684" i="4"/>
  <c r="O4685" i="4"/>
  <c r="O4686" i="4"/>
  <c r="O4687" i="4"/>
  <c r="O4688" i="4"/>
  <c r="O4689" i="4"/>
  <c r="O4690" i="4"/>
  <c r="O4691" i="4"/>
  <c r="O4692" i="4"/>
  <c r="O4693" i="4"/>
  <c r="O4694" i="4"/>
  <c r="O4695" i="4"/>
  <c r="O4696" i="4"/>
  <c r="O4697" i="4"/>
  <c r="O4698" i="4"/>
  <c r="O4699" i="4"/>
  <c r="O4700" i="4"/>
  <c r="O4701" i="4"/>
  <c r="O4702" i="4"/>
  <c r="O4703" i="4"/>
  <c r="O4704" i="4"/>
  <c r="O4705" i="4"/>
  <c r="O4706" i="4"/>
  <c r="O4707" i="4"/>
  <c r="O4708" i="4"/>
  <c r="O4709" i="4"/>
  <c r="O4710" i="4"/>
  <c r="O4711" i="4"/>
  <c r="O4712" i="4"/>
  <c r="O4713" i="4"/>
  <c r="O4714" i="4"/>
  <c r="O4715" i="4"/>
  <c r="O4716" i="4"/>
  <c r="O4717" i="4"/>
  <c r="O4718" i="4"/>
  <c r="O4719" i="4"/>
  <c r="O4720" i="4"/>
  <c r="O4721" i="4"/>
  <c r="O4722" i="4"/>
  <c r="O4723" i="4"/>
  <c r="O4724" i="4"/>
  <c r="O4725" i="4"/>
  <c r="O4726" i="4"/>
  <c r="O4727" i="4"/>
  <c r="O4728" i="4"/>
  <c r="O4729" i="4"/>
  <c r="O4730" i="4"/>
  <c r="O4731" i="4"/>
  <c r="O4732" i="4"/>
  <c r="O4733" i="4"/>
  <c r="O4734" i="4"/>
  <c r="O4735" i="4"/>
  <c r="O4736" i="4"/>
  <c r="O4737" i="4"/>
  <c r="O4738" i="4"/>
  <c r="O4739" i="4"/>
  <c r="O4740" i="4"/>
  <c r="O4741" i="4"/>
  <c r="O4742" i="4"/>
  <c r="O4743" i="4"/>
  <c r="O4744" i="4"/>
  <c r="O4745" i="4"/>
  <c r="O4746" i="4"/>
  <c r="O4747" i="4"/>
  <c r="O4748" i="4"/>
  <c r="O4749" i="4"/>
  <c r="O4750" i="4"/>
  <c r="O4751" i="4"/>
  <c r="O4752" i="4"/>
  <c r="O4753" i="4"/>
  <c r="O4754" i="4"/>
  <c r="O4755" i="4"/>
  <c r="O4756" i="4"/>
  <c r="O4757" i="4"/>
  <c r="O4758" i="4"/>
  <c r="O4759" i="4"/>
  <c r="O4760" i="4"/>
  <c r="O4761" i="4"/>
  <c r="O4762" i="4"/>
  <c r="O4763" i="4"/>
  <c r="O4764" i="4"/>
  <c r="O4765" i="4"/>
  <c r="O4766" i="4"/>
  <c r="O4767" i="4"/>
  <c r="O4768" i="4"/>
  <c r="O4769" i="4"/>
  <c r="O4770" i="4"/>
  <c r="O4771" i="4"/>
  <c r="O4772" i="4"/>
  <c r="O4773" i="4"/>
  <c r="O4774" i="4"/>
  <c r="O4775" i="4"/>
  <c r="O4776" i="4"/>
  <c r="O4777" i="4"/>
  <c r="O4778" i="4"/>
  <c r="O4779" i="4"/>
  <c r="O4780" i="4"/>
  <c r="O4781" i="4"/>
  <c r="O4782" i="4"/>
  <c r="O4783" i="4"/>
  <c r="O4784" i="4"/>
  <c r="O4785" i="4"/>
  <c r="O4786" i="4"/>
  <c r="O4787" i="4"/>
  <c r="O4788" i="4"/>
  <c r="O4789" i="4"/>
  <c r="O4790" i="4"/>
  <c r="O4791" i="4"/>
  <c r="O4792" i="4"/>
  <c r="O4793" i="4"/>
  <c r="O4794" i="4"/>
  <c r="O4795" i="4"/>
  <c r="O4796" i="4"/>
  <c r="O4797" i="4"/>
  <c r="O4798" i="4"/>
  <c r="O4799" i="4"/>
  <c r="O4800" i="4"/>
  <c r="O4801" i="4"/>
  <c r="O4802" i="4"/>
  <c r="O4803" i="4"/>
  <c r="O4804" i="4"/>
  <c r="O4805" i="4"/>
  <c r="O4806" i="4"/>
  <c r="O4807" i="4"/>
  <c r="O4808" i="4"/>
  <c r="O4809" i="4"/>
  <c r="O4810" i="4"/>
  <c r="O4811" i="4"/>
  <c r="O4812" i="4"/>
  <c r="O4813" i="4"/>
  <c r="O4814" i="4"/>
  <c r="O4815" i="4"/>
  <c r="O4816" i="4"/>
  <c r="O4817" i="4"/>
  <c r="O4818" i="4"/>
  <c r="O4819" i="4"/>
  <c r="O4820" i="4"/>
  <c r="O4821" i="4"/>
  <c r="O4822" i="4"/>
  <c r="O4823" i="4"/>
  <c r="O4824" i="4"/>
  <c r="O4825" i="4"/>
  <c r="O4826" i="4"/>
  <c r="O4827" i="4"/>
  <c r="O4828" i="4"/>
  <c r="O4829" i="4"/>
  <c r="O4830" i="4"/>
  <c r="O4831" i="4"/>
  <c r="O4832" i="4"/>
  <c r="O4833" i="4"/>
  <c r="O4834" i="4"/>
  <c r="O4835" i="4"/>
  <c r="O4836" i="4"/>
  <c r="O4837" i="4"/>
  <c r="O4838" i="4"/>
  <c r="O4839" i="4"/>
  <c r="O4840" i="4"/>
  <c r="O4841" i="4"/>
  <c r="O4842" i="4"/>
  <c r="O4843" i="4"/>
  <c r="O4844" i="4"/>
  <c r="O4845" i="4"/>
  <c r="O4846" i="4"/>
  <c r="O4847" i="4"/>
  <c r="O4848" i="4"/>
  <c r="O4849" i="4"/>
  <c r="O4850" i="4"/>
  <c r="O4851" i="4"/>
  <c r="O4852" i="4"/>
  <c r="O4853" i="4"/>
  <c r="O4854" i="4"/>
  <c r="O4855" i="4"/>
  <c r="O4856" i="4"/>
  <c r="O4857" i="4"/>
  <c r="O4858" i="4"/>
  <c r="O4859" i="4"/>
  <c r="O4860" i="4"/>
  <c r="O4861" i="4"/>
  <c r="O4862" i="4"/>
  <c r="O4863" i="4"/>
  <c r="O4864" i="4"/>
  <c r="O4865" i="4"/>
  <c r="O4866" i="4"/>
  <c r="O4867" i="4"/>
  <c r="O4868" i="4"/>
  <c r="O4869" i="4"/>
  <c r="O4870" i="4"/>
  <c r="O4871" i="4"/>
  <c r="O4872" i="4"/>
  <c r="O4873" i="4"/>
  <c r="O4874" i="4"/>
  <c r="O4875" i="4"/>
  <c r="O4876" i="4"/>
  <c r="O4877" i="4"/>
  <c r="O4878" i="4"/>
  <c r="O4879" i="4"/>
  <c r="O4880" i="4"/>
  <c r="O4881" i="4"/>
  <c r="O4882" i="4"/>
  <c r="O4883" i="4"/>
  <c r="O4884" i="4"/>
  <c r="O4885" i="4"/>
  <c r="O4886" i="4"/>
  <c r="O4887" i="4"/>
  <c r="O4888" i="4"/>
  <c r="O4889" i="4"/>
  <c r="O4890" i="4"/>
  <c r="O4891" i="4"/>
  <c r="O4892" i="4"/>
  <c r="O4893" i="4"/>
  <c r="O4894" i="4"/>
  <c r="O4895" i="4"/>
  <c r="O4896" i="4"/>
  <c r="O4897" i="4"/>
  <c r="O4898" i="4"/>
  <c r="O4899" i="4"/>
  <c r="O4900" i="4"/>
  <c r="O4901" i="4"/>
  <c r="O4902" i="4"/>
  <c r="O4903" i="4"/>
  <c r="O4904" i="4"/>
  <c r="O4905" i="4"/>
  <c r="O4906" i="4"/>
  <c r="O4907" i="4"/>
  <c r="O4908" i="4"/>
  <c r="O4909" i="4"/>
  <c r="O4910" i="4"/>
  <c r="O4911" i="4"/>
  <c r="O4912" i="4"/>
  <c r="O4913" i="4"/>
  <c r="O4914" i="4"/>
  <c r="O4915" i="4"/>
  <c r="O4916" i="4"/>
  <c r="O4917" i="4"/>
  <c r="O4918" i="4"/>
  <c r="O4919" i="4"/>
  <c r="O4920" i="4"/>
  <c r="O4921" i="4"/>
  <c r="O4922" i="4"/>
  <c r="O4923" i="4"/>
  <c r="O4924" i="4"/>
  <c r="O4925" i="4"/>
  <c r="O4926" i="4"/>
  <c r="O4927" i="4"/>
  <c r="O4928" i="4"/>
  <c r="O4929" i="4"/>
  <c r="O4930" i="4"/>
  <c r="O4931" i="4"/>
  <c r="O4932" i="4"/>
  <c r="O4933" i="4"/>
  <c r="O4934" i="4"/>
  <c r="O4935" i="4"/>
  <c r="O4936" i="4"/>
  <c r="O4937" i="4"/>
  <c r="O4938" i="4"/>
  <c r="O4939" i="4"/>
  <c r="O4940" i="4"/>
  <c r="O4941" i="4"/>
  <c r="O4942" i="4"/>
  <c r="O4943" i="4"/>
  <c r="O4944" i="4"/>
  <c r="O4945" i="4"/>
  <c r="O4946" i="4"/>
  <c r="O4947" i="4"/>
  <c r="O4948" i="4"/>
  <c r="O4949" i="4"/>
  <c r="O4950" i="4"/>
  <c r="O4951" i="4"/>
  <c r="O4952" i="4"/>
  <c r="O4953" i="4"/>
  <c r="O4954" i="4"/>
  <c r="O4955" i="4"/>
  <c r="O4956" i="4"/>
  <c r="O4957" i="4"/>
  <c r="O4958" i="4"/>
  <c r="O4959" i="4"/>
  <c r="O4960" i="4"/>
  <c r="O4961" i="4"/>
  <c r="O4962" i="4"/>
  <c r="O4963" i="4"/>
  <c r="O4964" i="4"/>
  <c r="O4965" i="4"/>
  <c r="O4966" i="4"/>
  <c r="O4967" i="4"/>
  <c r="O4968" i="4"/>
  <c r="O4969" i="4"/>
  <c r="O4970" i="4"/>
  <c r="O4971" i="4"/>
  <c r="O4972" i="4"/>
  <c r="O4973" i="4"/>
  <c r="O4974" i="4"/>
  <c r="O4154" i="4"/>
  <c r="H3" i="2"/>
  <c r="O1573" i="4"/>
  <c r="O1567" i="4"/>
  <c r="O1531" i="4"/>
  <c r="O1571" i="4"/>
  <c r="O1562" i="4"/>
  <c r="O1569" i="4"/>
  <c r="O992" i="4"/>
  <c r="O1539" i="4"/>
  <c r="O980" i="4"/>
  <c r="O957" i="4"/>
  <c r="O974" i="4"/>
  <c r="O959" i="4"/>
  <c r="O1549" i="4"/>
  <c r="O985" i="4"/>
  <c r="O1523" i="4"/>
  <c r="O1545" i="4"/>
  <c r="O1608" i="4"/>
  <c r="O1526" i="4"/>
  <c r="O1529" i="4"/>
  <c r="O972" i="4"/>
  <c r="O1566" i="4"/>
  <c r="O963" i="4"/>
  <c r="O981" i="4"/>
  <c r="O975" i="4"/>
  <c r="O917" i="4"/>
  <c r="O962" i="4"/>
  <c r="O1577" i="4"/>
  <c r="O998" i="4"/>
  <c r="O1543" i="4"/>
  <c r="O1583" i="4"/>
  <c r="O1076" i="4"/>
  <c r="O916" i="4"/>
  <c r="O910" i="4"/>
  <c r="O986" i="4"/>
  <c r="O915" i="4"/>
  <c r="O911" i="4"/>
  <c r="O958" i="4"/>
  <c r="O1538" i="4"/>
  <c r="O1579" i="4"/>
  <c r="O1564" i="4"/>
  <c r="O988" i="4"/>
  <c r="O1555" i="4"/>
  <c r="O1607" i="4"/>
  <c r="O1541" i="4"/>
  <c r="O1540" i="4"/>
  <c r="O1580" i="4"/>
  <c r="O1484" i="4"/>
  <c r="O1503" i="4"/>
  <c r="O970" i="4"/>
  <c r="O984" i="4"/>
  <c r="O991" i="4"/>
  <c r="O982" i="4"/>
  <c r="O920" i="4"/>
  <c r="O919" i="4"/>
  <c r="O918" i="4"/>
  <c r="O971" i="4"/>
  <c r="O913" i="4"/>
  <c r="O1515" i="4"/>
  <c r="O1486" i="4"/>
  <c r="O995" i="4"/>
  <c r="O960" i="4"/>
  <c r="O1499" i="4"/>
  <c r="O1496" i="4"/>
  <c r="O968" i="4"/>
  <c r="O1480" i="4"/>
  <c r="O973" i="4"/>
  <c r="O949" i="4"/>
  <c r="O969" i="4"/>
  <c r="O961" i="4"/>
  <c r="O952" i="4"/>
  <c r="O950" i="4"/>
  <c r="O1507" i="4"/>
  <c r="O976" i="4"/>
  <c r="O996" i="4"/>
  <c r="O948" i="4"/>
  <c r="O989" i="4"/>
  <c r="O994" i="4"/>
  <c r="O978" i="4"/>
  <c r="O977" i="4"/>
  <c r="O983" i="4"/>
  <c r="O1487" i="4"/>
  <c r="O1493" i="4"/>
  <c r="O1488" i="4"/>
  <c r="O987" i="4"/>
  <c r="O954" i="4"/>
  <c r="O953" i="4"/>
  <c r="O1491" i="4"/>
  <c r="O1489" i="4"/>
  <c r="O1509" i="4"/>
  <c r="O1500" i="4"/>
  <c r="O1497" i="4"/>
  <c r="O1505" i="4"/>
  <c r="O1478" i="4"/>
  <c r="O1517" i="4"/>
  <c r="O1482" i="4"/>
  <c r="O1495" i="4"/>
  <c r="O1481" i="4"/>
  <c r="O1485" i="4"/>
  <c r="O1483" i="4"/>
  <c r="O1514" i="4"/>
  <c r="O1498" i="4"/>
  <c r="O908" i="4"/>
  <c r="O1479" i="4"/>
  <c r="O1516" i="4"/>
  <c r="O1501" i="4"/>
  <c r="O1510" i="4"/>
  <c r="O1518" i="4"/>
  <c r="O1508" i="4"/>
  <c r="O1513" i="4"/>
  <c r="O909" i="4"/>
  <c r="O1519" i="4"/>
  <c r="O7" i="4"/>
  <c r="O6" i="4"/>
  <c r="O1506" i="4"/>
  <c r="O1511" i="4"/>
  <c r="O1490" i="4"/>
  <c r="O1494" i="4"/>
  <c r="O1504" i="4"/>
  <c r="O1492" i="4"/>
  <c r="O1502" i="4"/>
  <c r="O1512" i="4"/>
  <c r="O5" i="4"/>
  <c r="O1477" i="4"/>
  <c r="O1476" i="4"/>
  <c r="O1475" i="4"/>
  <c r="O1474" i="4"/>
  <c r="O1473" i="4"/>
  <c r="O1472" i="4"/>
  <c r="O1471" i="4"/>
  <c r="O1470" i="4"/>
  <c r="O1469" i="4"/>
  <c r="O1468" i="4"/>
  <c r="O1467" i="4"/>
  <c r="O1466" i="4"/>
  <c r="O1465" i="4"/>
  <c r="O1464" i="4"/>
  <c r="O1463" i="4"/>
  <c r="O1462" i="4"/>
  <c r="O1461" i="4"/>
  <c r="O1460" i="4"/>
  <c r="O1459" i="4"/>
  <c r="O1458" i="4"/>
  <c r="O1457" i="4"/>
  <c r="O1456" i="4"/>
  <c r="O1455" i="4"/>
  <c r="O1454" i="4"/>
  <c r="O1453" i="4"/>
  <c r="O1452" i="4"/>
  <c r="O1451" i="4"/>
  <c r="O1450" i="4"/>
  <c r="O1449" i="4"/>
  <c r="O1448" i="4"/>
  <c r="O1447" i="4"/>
  <c r="O1446" i="4"/>
  <c r="O1445" i="4"/>
  <c r="O1444" i="4"/>
  <c r="O1443" i="4"/>
  <c r="O1442" i="4"/>
  <c r="O1441" i="4"/>
  <c r="O1440" i="4"/>
  <c r="O1439" i="4"/>
  <c r="O1438" i="4"/>
  <c r="O1437" i="4"/>
  <c r="O1436" i="4"/>
  <c r="O1435" i="4"/>
  <c r="O1434" i="4"/>
  <c r="O1433" i="4"/>
  <c r="O1432" i="4"/>
  <c r="O1431" i="4"/>
  <c r="O1430" i="4"/>
  <c r="O1429" i="4"/>
  <c r="O1428" i="4"/>
  <c r="O1427" i="4"/>
  <c r="O1426" i="4"/>
  <c r="O1425" i="4"/>
  <c r="O1424" i="4"/>
  <c r="O1423" i="4"/>
  <c r="O1422" i="4"/>
  <c r="O1421" i="4"/>
  <c r="O1420" i="4"/>
  <c r="O1419" i="4"/>
  <c r="O1418" i="4"/>
  <c r="O1417" i="4"/>
  <c r="O1416" i="4"/>
  <c r="O1415" i="4"/>
  <c r="O1414" i="4"/>
  <c r="O1413" i="4"/>
  <c r="O1412" i="4"/>
  <c r="O1411" i="4"/>
  <c r="O1410" i="4"/>
  <c r="O1409" i="4"/>
  <c r="O1408" i="4"/>
  <c r="O1407" i="4"/>
  <c r="O1406" i="4"/>
  <c r="O1405" i="4"/>
  <c r="O1404" i="4"/>
  <c r="O1403" i="4"/>
  <c r="O1402" i="4"/>
  <c r="O1401" i="4"/>
  <c r="O1400" i="4"/>
  <c r="O1399" i="4"/>
  <c r="O1398" i="4"/>
  <c r="O1397" i="4"/>
  <c r="O1396" i="4"/>
  <c r="O1395" i="4"/>
  <c r="O1394" i="4"/>
  <c r="O1393" i="4"/>
  <c r="O1392" i="4"/>
  <c r="O1391" i="4"/>
  <c r="O1390" i="4"/>
  <c r="O1389" i="4"/>
  <c r="O1388" i="4"/>
  <c r="O1387" i="4"/>
  <c r="O1386" i="4"/>
  <c r="O1385" i="4"/>
  <c r="O1384" i="4"/>
  <c r="O1383" i="4"/>
  <c r="O1382" i="4"/>
  <c r="O1381" i="4"/>
  <c r="O1380" i="4"/>
  <c r="O1379" i="4"/>
  <c r="O1378" i="4"/>
  <c r="O1377" i="4"/>
  <c r="O1376" i="4"/>
  <c r="O1375" i="4"/>
  <c r="O1374" i="4"/>
  <c r="O1373" i="4"/>
  <c r="O1372" i="4"/>
  <c r="O1371" i="4"/>
  <c r="O1370" i="4"/>
  <c r="O1369" i="4"/>
  <c r="O1368" i="4"/>
  <c r="O1367" i="4"/>
  <c r="O1366" i="4"/>
  <c r="O1365" i="4"/>
  <c r="O1364" i="4"/>
  <c r="O1363" i="4"/>
  <c r="O1362" i="4"/>
  <c r="O1361" i="4"/>
  <c r="O1360" i="4"/>
  <c r="O1359" i="4"/>
  <c r="O1358" i="4"/>
  <c r="O1357" i="4"/>
  <c r="O1356" i="4"/>
  <c r="O1355" i="4"/>
  <c r="O1354" i="4"/>
  <c r="O1353" i="4"/>
  <c r="O1352" i="4"/>
  <c r="O1351" i="4"/>
  <c r="O1350" i="4"/>
  <c r="O1349" i="4"/>
  <c r="O1348" i="4"/>
  <c r="O1347" i="4"/>
  <c r="O1346" i="4"/>
  <c r="O1345" i="4"/>
  <c r="O1344" i="4"/>
  <c r="O1343" i="4"/>
  <c r="O1342" i="4"/>
  <c r="O1341" i="4"/>
  <c r="O1340" i="4"/>
  <c r="O1339" i="4"/>
  <c r="O1338" i="4"/>
  <c r="O1337" i="4"/>
  <c r="O1336" i="4"/>
  <c r="O1335" i="4"/>
  <c r="O1334" i="4"/>
  <c r="O1333" i="4"/>
  <c r="O1332" i="4"/>
  <c r="O1331" i="4"/>
  <c r="O1330" i="4"/>
  <c r="O1329" i="4"/>
  <c r="O1328" i="4"/>
  <c r="O1327" i="4"/>
  <c r="O1326" i="4"/>
  <c r="O1325" i="4"/>
  <c r="O1324" i="4"/>
  <c r="O1323" i="4"/>
  <c r="O1322" i="4"/>
  <c r="O1321" i="4"/>
  <c r="O1320" i="4"/>
  <c r="O1319" i="4"/>
  <c r="O1318" i="4"/>
  <c r="O1317" i="4"/>
  <c r="O1316" i="4"/>
  <c r="O1315" i="4"/>
  <c r="O1314" i="4"/>
  <c r="O1313" i="4"/>
  <c r="O1312" i="4"/>
  <c r="O1311" i="4"/>
  <c r="O1310" i="4"/>
  <c r="O1309" i="4"/>
  <c r="O1308" i="4"/>
  <c r="O1307" i="4"/>
  <c r="O1306" i="4"/>
  <c r="O1305" i="4"/>
  <c r="O1304" i="4"/>
  <c r="O1303" i="4"/>
  <c r="O1302" i="4"/>
  <c r="O1301" i="4"/>
  <c r="O1300" i="4"/>
  <c r="O1299" i="4"/>
  <c r="O1298" i="4"/>
  <c r="O1297" i="4"/>
  <c r="O1296" i="4"/>
  <c r="O1295" i="4"/>
  <c r="O1294" i="4"/>
  <c r="O1293" i="4"/>
  <c r="O1292" i="4"/>
  <c r="O1291" i="4"/>
  <c r="O1290" i="4"/>
  <c r="O1289" i="4"/>
  <c r="O1288" i="4"/>
  <c r="O1287" i="4"/>
  <c r="O1286" i="4"/>
  <c r="O1285" i="4"/>
  <c r="O1284" i="4"/>
  <c r="O1283" i="4"/>
  <c r="O1282" i="4"/>
  <c r="O1281" i="4"/>
  <c r="O1280" i="4"/>
  <c r="O1279" i="4"/>
  <c r="O1278" i="4"/>
  <c r="O1277" i="4"/>
  <c r="O1276" i="4"/>
  <c r="O1275" i="4"/>
  <c r="O1274" i="4"/>
  <c r="O1273" i="4"/>
  <c r="O1272" i="4"/>
  <c r="O1271" i="4"/>
  <c r="O1270" i="4"/>
  <c r="O1269" i="4"/>
  <c r="O1268" i="4"/>
  <c r="O1267" i="4"/>
  <c r="O1266" i="4"/>
  <c r="O1265" i="4"/>
  <c r="O1264" i="4"/>
  <c r="O1263" i="4"/>
  <c r="O1262" i="4"/>
  <c r="O1261" i="4"/>
  <c r="O1260" i="4"/>
  <c r="O1259" i="4"/>
  <c r="O1258" i="4"/>
  <c r="O1257" i="4"/>
  <c r="O1256" i="4"/>
  <c r="O1255" i="4"/>
  <c r="O1254" i="4"/>
  <c r="O1253" i="4"/>
  <c r="O1252" i="4"/>
  <c r="O1251" i="4"/>
  <c r="O1250" i="4"/>
  <c r="O1249" i="4"/>
  <c r="O1248" i="4"/>
  <c r="O1247" i="4"/>
  <c r="O1246" i="4"/>
  <c r="O1245" i="4"/>
  <c r="O1244" i="4"/>
  <c r="O1243" i="4"/>
  <c r="O1242" i="4"/>
  <c r="O1241" i="4"/>
  <c r="O1240" i="4"/>
  <c r="O1239" i="4"/>
  <c r="O1238" i="4"/>
  <c r="O1237" i="4"/>
  <c r="O1236" i="4"/>
  <c r="O1235" i="4"/>
  <c r="O1234" i="4"/>
  <c r="O1233" i="4"/>
  <c r="O1232" i="4"/>
  <c r="O1231" i="4"/>
  <c r="O1230" i="4"/>
  <c r="O1229" i="4"/>
  <c r="O1228" i="4"/>
  <c r="O1227" i="4"/>
  <c r="O1226" i="4"/>
  <c r="O1225" i="4"/>
  <c r="O1224" i="4"/>
  <c r="O1223" i="4"/>
  <c r="O1222" i="4"/>
  <c r="O1221" i="4"/>
  <c r="O1220" i="4"/>
  <c r="O1219" i="4"/>
  <c r="O1218" i="4"/>
  <c r="O1217" i="4"/>
  <c r="O1216" i="4"/>
  <c r="O1215" i="4"/>
  <c r="O1214" i="4"/>
  <c r="O1213" i="4"/>
  <c r="O1212" i="4"/>
  <c r="O1211" i="4"/>
  <c r="O1210" i="4"/>
  <c r="O1209" i="4"/>
  <c r="O1208" i="4"/>
  <c r="O1207" i="4"/>
  <c r="O1206" i="4"/>
  <c r="O1205" i="4"/>
  <c r="O1204" i="4"/>
  <c r="O1203" i="4"/>
  <c r="O1202" i="4"/>
  <c r="O1201" i="4"/>
  <c r="O1200" i="4"/>
  <c r="O1199" i="4"/>
  <c r="O1198" i="4"/>
  <c r="O1197" i="4"/>
  <c r="O1196" i="4"/>
  <c r="O1195" i="4"/>
  <c r="O1194" i="4"/>
  <c r="O1193" i="4"/>
  <c r="O1192" i="4"/>
  <c r="O1191" i="4"/>
  <c r="O1190" i="4"/>
  <c r="O1189" i="4"/>
  <c r="O1188" i="4"/>
  <c r="O1187" i="4"/>
  <c r="O1186" i="4"/>
  <c r="O1185" i="4"/>
  <c r="O1184" i="4"/>
  <c r="O1183" i="4"/>
  <c r="O1182" i="4"/>
  <c r="O1181" i="4"/>
  <c r="O1180" i="4"/>
  <c r="O1179" i="4"/>
  <c r="O1178" i="4"/>
  <c r="O1177" i="4"/>
  <c r="O1176" i="4"/>
  <c r="O1175" i="4"/>
  <c r="O1174" i="4"/>
  <c r="O1173" i="4"/>
  <c r="O1172" i="4"/>
  <c r="O1171" i="4"/>
  <c r="O1170" i="4"/>
  <c r="O1169" i="4"/>
  <c r="O1168" i="4"/>
  <c r="O1167" i="4"/>
  <c r="O1166" i="4"/>
  <c r="O1165" i="4"/>
  <c r="O1164" i="4"/>
  <c r="O1163" i="4"/>
  <c r="O1162" i="4"/>
  <c r="O1161" i="4"/>
  <c r="O1160" i="4"/>
  <c r="O1159" i="4"/>
  <c r="O1158" i="4"/>
  <c r="O1157" i="4"/>
  <c r="O1156" i="4"/>
  <c r="O1155" i="4"/>
  <c r="O1154" i="4"/>
  <c r="O1153" i="4"/>
  <c r="O1152" i="4"/>
  <c r="O1151" i="4"/>
  <c r="O1150" i="4"/>
  <c r="O1149" i="4"/>
  <c r="O1148" i="4"/>
  <c r="O1147" i="4"/>
  <c r="O1146" i="4"/>
  <c r="O1145" i="4"/>
  <c r="O1144" i="4"/>
  <c r="O1143" i="4"/>
  <c r="O1142" i="4"/>
  <c r="O1141" i="4"/>
  <c r="O1140" i="4"/>
  <c r="O1139" i="4"/>
  <c r="O1138" i="4"/>
  <c r="O1137" i="4"/>
  <c r="O1136" i="4"/>
  <c r="O1135" i="4"/>
  <c r="O1134" i="4"/>
  <c r="O1133" i="4"/>
  <c r="O1132" i="4"/>
  <c r="O1131" i="4"/>
  <c r="O1130" i="4"/>
  <c r="O1129" i="4"/>
  <c r="O1128" i="4"/>
  <c r="O1127" i="4"/>
  <c r="O1126" i="4"/>
  <c r="O1125" i="4"/>
  <c r="O1124" i="4"/>
  <c r="O1123" i="4"/>
  <c r="O1122" i="4"/>
  <c r="O1121" i="4"/>
  <c r="O1120" i="4"/>
  <c r="O1119" i="4"/>
  <c r="O1118" i="4"/>
  <c r="O1117" i="4"/>
  <c r="O1116" i="4"/>
  <c r="O1115" i="4"/>
  <c r="O1114" i="4"/>
  <c r="O1113" i="4"/>
  <c r="O1112" i="4"/>
  <c r="O1111" i="4"/>
  <c r="O1110" i="4"/>
  <c r="O1109" i="4"/>
  <c r="O1108" i="4"/>
  <c r="O1107" i="4"/>
  <c r="O1106" i="4"/>
  <c r="O1105" i="4"/>
  <c r="O1104" i="4"/>
  <c r="O1103" i="4"/>
  <c r="O1102" i="4"/>
  <c r="O1101" i="4"/>
  <c r="O1100" i="4"/>
  <c r="O1099" i="4"/>
  <c r="O1098" i="4"/>
  <c r="O1097" i="4"/>
  <c r="O1096" i="4"/>
  <c r="O1095" i="4"/>
  <c r="O1094" i="4"/>
  <c r="O1093" i="4"/>
  <c r="O1092" i="4"/>
  <c r="O1091" i="4"/>
  <c r="O1090" i="4"/>
  <c r="O1089" i="4"/>
  <c r="O1085" i="4"/>
  <c r="O1080" i="4"/>
  <c r="O1086" i="4"/>
  <c r="O1077" i="4"/>
  <c r="O1084" i="4"/>
  <c r="O1087" i="4"/>
  <c r="O1088" i="4"/>
  <c r="O1083" i="4"/>
  <c r="O1079" i="4"/>
  <c r="O1078" i="4"/>
  <c r="O1082" i="4"/>
  <c r="O1081" i="4"/>
  <c r="O1075" i="4"/>
  <c r="O1074" i="4"/>
  <c r="O1064" i="4"/>
  <c r="O1063" i="4"/>
  <c r="O1062" i="4"/>
  <c r="O1056" i="4"/>
  <c r="O1058" i="4"/>
  <c r="O1073" i="4"/>
  <c r="O1049" i="4"/>
  <c r="O1065" i="4"/>
  <c r="O1053" i="4"/>
  <c r="O1066" i="4"/>
  <c r="O1057" i="4"/>
  <c r="O1050" i="4"/>
  <c r="O1060" i="4"/>
  <c r="O1069" i="4"/>
  <c r="O1059" i="4"/>
  <c r="O1052" i="4"/>
  <c r="O1061" i="4"/>
  <c r="O1055" i="4"/>
  <c r="O1051" i="4"/>
  <c r="O1072" i="4"/>
  <c r="O1071" i="4"/>
  <c r="O1070" i="4"/>
  <c r="O1067" i="4"/>
  <c r="O1054" i="4"/>
  <c r="O1068" i="4"/>
  <c r="O1048" i="4"/>
  <c r="O1046" i="4"/>
  <c r="O1047" i="4"/>
  <c r="O1044" i="4"/>
  <c r="O1043" i="4"/>
  <c r="O1041" i="4"/>
  <c r="O1045" i="4"/>
  <c r="O1042" i="4"/>
  <c r="O1040" i="4"/>
  <c r="O1036" i="4"/>
  <c r="O1038" i="4"/>
  <c r="O1037" i="4"/>
  <c r="O1035" i="4"/>
  <c r="O1034" i="4"/>
  <c r="O1039" i="4"/>
  <c r="O1033" i="4"/>
  <c r="O1032" i="4"/>
  <c r="O1031" i="4"/>
  <c r="O1030" i="4"/>
  <c r="O1029" i="4"/>
  <c r="O1028" i="4"/>
  <c r="O1027" i="4"/>
  <c r="O1025" i="4"/>
  <c r="O1026" i="4"/>
  <c r="O1024" i="4"/>
  <c r="O1023" i="4"/>
  <c r="O1022" i="4"/>
  <c r="O1017" i="4"/>
  <c r="O1020" i="4"/>
  <c r="O1018" i="4"/>
  <c r="O1019" i="4"/>
  <c r="O1021" i="4"/>
  <c r="O1012" i="4"/>
  <c r="O1014" i="4"/>
  <c r="O1016" i="4"/>
  <c r="O1011" i="4"/>
  <c r="O1010" i="4"/>
  <c r="O1013" i="4"/>
  <c r="O1015" i="4"/>
  <c r="O1006" i="4"/>
  <c r="O1008" i="4"/>
  <c r="O1009" i="4"/>
  <c r="O1007" i="4"/>
  <c r="O1005" i="4"/>
  <c r="O1003" i="4"/>
  <c r="O1004" i="4"/>
  <c r="O1002" i="4"/>
  <c r="O1001" i="4"/>
  <c r="O999" i="4"/>
  <c r="O1000" i="4"/>
  <c r="O993" i="4"/>
  <c r="O938" i="4"/>
  <c r="O936" i="4"/>
  <c r="O924" i="4"/>
  <c r="O946" i="4"/>
  <c r="O929" i="4"/>
  <c r="O927" i="4"/>
  <c r="O947" i="4"/>
  <c r="O939" i="4"/>
  <c r="O941" i="4"/>
  <c r="O931" i="4"/>
  <c r="O928" i="4"/>
  <c r="O930" i="4"/>
  <c r="O925" i="4"/>
  <c r="O926" i="4"/>
  <c r="O943" i="4"/>
  <c r="O934" i="4"/>
  <c r="O942" i="4"/>
  <c r="O935" i="4"/>
  <c r="O944" i="4"/>
  <c r="O932" i="4"/>
  <c r="O922" i="4"/>
  <c r="O940" i="4"/>
  <c r="O933" i="4"/>
  <c r="O945" i="4"/>
  <c r="O937" i="4"/>
  <c r="O923" i="4"/>
  <c r="O902" i="4"/>
  <c r="O901" i="4"/>
  <c r="O816" i="4"/>
  <c r="O853" i="4"/>
  <c r="O794" i="4"/>
  <c r="O841" i="4"/>
  <c r="O899" i="4"/>
  <c r="O844" i="4"/>
  <c r="O796" i="4"/>
  <c r="O811" i="4"/>
  <c r="O884" i="4"/>
  <c r="O820" i="4"/>
  <c r="O848" i="4"/>
  <c r="O896" i="4"/>
  <c r="O898" i="4"/>
  <c r="O855" i="4"/>
  <c r="O859" i="4"/>
  <c r="O802" i="4"/>
  <c r="O836" i="4"/>
  <c r="O842" i="4"/>
  <c r="O829" i="4"/>
  <c r="O885" i="4"/>
  <c r="O805" i="4"/>
  <c r="O806" i="4"/>
  <c r="O850" i="4"/>
  <c r="O780" i="4"/>
  <c r="O787" i="4"/>
  <c r="O863" i="4"/>
  <c r="O835" i="4"/>
  <c r="O785" i="4"/>
  <c r="O812" i="4"/>
  <c r="O874" i="4"/>
  <c r="O827" i="4"/>
  <c r="O870" i="4"/>
  <c r="O847" i="4"/>
  <c r="O830" i="4"/>
  <c r="O877" i="4"/>
  <c r="O839" i="4"/>
  <c r="O814" i="4"/>
  <c r="O873" i="4"/>
  <c r="O813" i="4"/>
  <c r="O864" i="4"/>
  <c r="O883" i="4"/>
  <c r="O784" i="4"/>
  <c r="O817" i="4"/>
  <c r="O858" i="4"/>
  <c r="O900" i="4"/>
  <c r="O824" i="4"/>
  <c r="O790" i="4"/>
  <c r="O822" i="4"/>
  <c r="O8" i="4"/>
  <c r="O818" i="4"/>
  <c r="O862" i="4"/>
  <c r="O869" i="4"/>
  <c r="O838" i="4"/>
  <c r="O815" i="4"/>
  <c r="O834" i="4"/>
  <c r="O800" i="4"/>
  <c r="O886" i="4"/>
  <c r="O795" i="4"/>
  <c r="O894" i="4"/>
  <c r="O793" i="4"/>
  <c r="O881" i="4"/>
  <c r="O871" i="4"/>
  <c r="O887" i="4"/>
  <c r="O867" i="4"/>
  <c r="O798" i="4"/>
  <c r="O799" i="4"/>
  <c r="O868" i="4"/>
  <c r="O778" i="4"/>
  <c r="O872" i="4"/>
  <c r="O825" i="4"/>
  <c r="O797" i="4"/>
  <c r="O782" i="4"/>
  <c r="O823" i="4"/>
  <c r="O808" i="4"/>
  <c r="O846" i="4"/>
  <c r="O856" i="4"/>
  <c r="O845" i="4"/>
  <c r="O809" i="4"/>
  <c r="O897" i="4"/>
  <c r="O776" i="4"/>
  <c r="O876" i="4"/>
  <c r="O880" i="4"/>
  <c r="O826" i="4"/>
  <c r="O895" i="4"/>
  <c r="O854" i="4"/>
  <c r="O857" i="4"/>
  <c r="O819" i="4"/>
  <c r="O891" i="4"/>
  <c r="O833" i="4"/>
  <c r="O843" i="4"/>
  <c r="O882" i="4"/>
  <c r="O890" i="4"/>
  <c r="O837" i="4"/>
  <c r="O821" i="4"/>
  <c r="O832" i="4"/>
  <c r="O893" i="4"/>
  <c r="O865" i="4"/>
  <c r="O860" i="4"/>
  <c r="O791" i="4"/>
  <c r="O852" i="4"/>
  <c r="O875" i="4"/>
  <c r="O792" i="4"/>
  <c r="O828" i="4"/>
  <c r="O804" i="4"/>
  <c r="O889" i="4"/>
  <c r="O840" i="4"/>
  <c r="O831" i="4"/>
  <c r="O861" i="4"/>
  <c r="O888" i="4"/>
  <c r="O866" i="4"/>
  <c r="O779" i="4"/>
  <c r="O789" i="4"/>
  <c r="O803" i="4"/>
  <c r="O878" i="4"/>
  <c r="O777" i="4"/>
  <c r="O849" i="4"/>
  <c r="O892" i="4"/>
  <c r="O879" i="4"/>
  <c r="O851" i="4"/>
  <c r="O807" i="4"/>
  <c r="O783" i="4"/>
  <c r="O786" i="4"/>
  <c r="O781" i="4"/>
  <c r="O788" i="4"/>
  <c r="O810" i="4"/>
  <c r="O801" i="4"/>
  <c r="O715" i="4"/>
  <c r="O654" i="4"/>
  <c r="O638" i="4"/>
  <c r="O747" i="4"/>
  <c r="O724" i="4"/>
  <c r="O738" i="4"/>
  <c r="O739" i="4"/>
  <c r="O611" i="4"/>
  <c r="O743" i="4"/>
  <c r="O637" i="4"/>
  <c r="O745" i="4"/>
  <c r="O702" i="4"/>
  <c r="O718" i="4"/>
  <c r="O729" i="4"/>
  <c r="O687" i="4"/>
  <c r="O690" i="4"/>
  <c r="O716" i="4"/>
  <c r="O726" i="4"/>
  <c r="O675" i="4"/>
  <c r="O678" i="4"/>
  <c r="O771" i="4"/>
  <c r="O686" i="4"/>
  <c r="O712" i="4"/>
  <c r="O696" i="4"/>
  <c r="O635" i="4"/>
  <c r="O634" i="4"/>
  <c r="O769" i="4"/>
  <c r="O719" i="4"/>
  <c r="O612" i="4"/>
  <c r="O648" i="4"/>
  <c r="O672" i="4"/>
  <c r="O665" i="4"/>
  <c r="O711" i="4"/>
  <c r="O714" i="4"/>
  <c r="O618" i="4"/>
  <c r="O773" i="4"/>
  <c r="O694" i="4"/>
  <c r="O622" i="4"/>
  <c r="O627" i="4"/>
  <c r="O725" i="4"/>
  <c r="O657" i="4"/>
  <c r="O744" i="4"/>
  <c r="O626" i="4"/>
  <c r="O674" i="4"/>
  <c r="O698" i="4"/>
  <c r="O740" i="4"/>
  <c r="O655" i="4"/>
  <c r="O904" i="4"/>
  <c r="O733" i="4"/>
  <c r="O766" i="4"/>
  <c r="O625" i="4"/>
  <c r="O767" i="4"/>
  <c r="O641" i="4"/>
  <c r="O660" i="4"/>
  <c r="O735" i="4"/>
  <c r="O616" i="4"/>
  <c r="O639" i="4"/>
  <c r="O620" i="4"/>
  <c r="O753" i="4"/>
  <c r="O664" i="4"/>
  <c r="O706" i="4"/>
  <c r="O750" i="4"/>
  <c r="O697" i="4"/>
  <c r="O673" i="4"/>
  <c r="O768" i="4"/>
  <c r="O709" i="4"/>
  <c r="O633" i="4"/>
  <c r="O701" i="4"/>
  <c r="O759" i="4"/>
  <c r="O761" i="4"/>
  <c r="O628" i="4"/>
  <c r="O614" i="4"/>
  <c r="O671" i="4"/>
  <c r="O676" i="4"/>
  <c r="O765" i="4"/>
  <c r="O756" i="4"/>
  <c r="O762" i="4"/>
  <c r="O630" i="4"/>
  <c r="O646" i="4"/>
  <c r="O615" i="4"/>
  <c r="O760" i="4"/>
  <c r="O668" i="4"/>
  <c r="O741" i="4"/>
  <c r="O624" i="4"/>
  <c r="O663" i="4"/>
  <c r="O649" i="4"/>
  <c r="O651" i="4"/>
  <c r="O680" i="4"/>
  <c r="O710" i="4"/>
  <c r="O666" i="4"/>
  <c r="O659" i="4"/>
  <c r="O699" i="4"/>
  <c r="O708" i="4"/>
  <c r="O632" i="4"/>
  <c r="O757" i="4"/>
  <c r="O736" i="4"/>
  <c r="O752" i="4"/>
  <c r="O742" i="4"/>
  <c r="O772" i="4"/>
  <c r="O705" i="4"/>
  <c r="O758" i="4"/>
  <c r="O691" i="4"/>
  <c r="O717" i="4"/>
  <c r="O670" i="4"/>
  <c r="O636" i="4"/>
  <c r="O613" i="4"/>
  <c r="O621" i="4"/>
  <c r="O732" i="4"/>
  <c r="O677" i="4"/>
  <c r="O619" i="4"/>
  <c r="O643" i="4"/>
  <c r="O722" i="4"/>
  <c r="O713" i="4"/>
  <c r="O770" i="4"/>
  <c r="O721" i="4"/>
  <c r="O684" i="4"/>
  <c r="O623" i="4"/>
  <c r="O653" i="4"/>
  <c r="O737" i="4"/>
  <c r="O746" i="4"/>
  <c r="O754" i="4"/>
  <c r="O723" i="4"/>
  <c r="O775" i="4"/>
  <c r="O751" i="4"/>
  <c r="O755" i="4"/>
  <c r="O727" i="4"/>
  <c r="O688" i="4"/>
  <c r="O656" i="4"/>
  <c r="O734" i="4"/>
  <c r="O669" i="4"/>
  <c r="O682" i="4"/>
  <c r="O728" i="4"/>
  <c r="O774" i="4"/>
  <c r="O681" i="4"/>
  <c r="O631" i="4"/>
  <c r="O707" i="4"/>
  <c r="O610" i="4"/>
  <c r="O693" i="4"/>
  <c r="O700" i="4"/>
  <c r="O667" i="4"/>
  <c r="O720" i="4"/>
  <c r="O730" i="4"/>
  <c r="O692" i="4"/>
  <c r="O704" i="4"/>
  <c r="O640" i="4"/>
  <c r="O749" i="4"/>
  <c r="O661" i="4"/>
  <c r="O629" i="4"/>
  <c r="O764" i="4"/>
  <c r="O695" i="4"/>
  <c r="O652" i="4"/>
  <c r="O689" i="4"/>
  <c r="O650" i="4"/>
  <c r="O642" i="4"/>
  <c r="O645" i="4"/>
  <c r="O617" i="4"/>
  <c r="O679" i="4"/>
  <c r="O731" i="4"/>
  <c r="O658" i="4"/>
  <c r="O644" i="4"/>
  <c r="O683" i="4"/>
  <c r="O662" i="4"/>
  <c r="O763" i="4"/>
  <c r="O748" i="4"/>
  <c r="O703" i="4"/>
  <c r="O685" i="4"/>
  <c r="O647" i="4"/>
  <c r="O571" i="4"/>
  <c r="O609" i="4"/>
  <c r="O473" i="4"/>
  <c r="O389" i="4"/>
  <c r="O348" i="4"/>
  <c r="O425" i="4"/>
  <c r="O478" i="4"/>
  <c r="O562" i="4"/>
  <c r="O605" i="4"/>
  <c r="O588" i="4"/>
  <c r="O536" i="4"/>
  <c r="O474" i="4"/>
  <c r="O439" i="4"/>
  <c r="O403" i="4"/>
  <c r="O457" i="4"/>
  <c r="O445" i="4"/>
  <c r="O435" i="4"/>
  <c r="O539" i="4"/>
  <c r="O554" i="4"/>
  <c r="O412" i="4"/>
  <c r="O487" i="4"/>
  <c r="O516" i="4"/>
  <c r="O468" i="4"/>
  <c r="O353" i="4"/>
  <c r="O436" i="4"/>
  <c r="O454" i="4"/>
  <c r="O556" i="4"/>
  <c r="O544" i="4"/>
  <c r="O523" i="4"/>
  <c r="O557" i="4"/>
  <c r="O352" i="4"/>
  <c r="O482" i="4"/>
  <c r="O381" i="4"/>
  <c r="O467" i="4"/>
  <c r="O905" i="4"/>
  <c r="O406" i="4"/>
  <c r="O345" i="4"/>
  <c r="O465" i="4"/>
  <c r="O404" i="4"/>
  <c r="O912" i="4"/>
  <c r="O608" i="4"/>
  <c r="O532" i="4"/>
  <c r="O456" i="4"/>
  <c r="O394" i="4"/>
  <c r="O525" i="4"/>
  <c r="O379" i="4"/>
  <c r="O579" i="4"/>
  <c r="O535" i="4"/>
  <c r="O411" i="4"/>
  <c r="O390" i="4"/>
  <c r="O563" i="4"/>
  <c r="O593" i="4"/>
  <c r="O462" i="4"/>
  <c r="O356" i="4"/>
  <c r="O476" i="4"/>
  <c r="O586" i="4"/>
  <c r="O449" i="4"/>
  <c r="O534" i="4"/>
  <c r="O417" i="4"/>
  <c r="O464" i="4"/>
  <c r="O597" i="4"/>
  <c r="O497" i="4"/>
  <c r="O560" i="4"/>
  <c r="O486" i="4"/>
  <c r="O495" i="4"/>
  <c r="O538" i="4"/>
  <c r="O574" i="4"/>
  <c r="O401" i="4"/>
  <c r="O398" i="4"/>
  <c r="O903" i="4"/>
  <c r="O526" i="4"/>
  <c r="O547" i="4"/>
  <c r="O451" i="4"/>
  <c r="O368" i="4"/>
  <c r="O422" i="4"/>
  <c r="O540" i="4"/>
  <c r="O479" i="4"/>
  <c r="O548" i="4"/>
  <c r="O410" i="4"/>
  <c r="O599" i="4"/>
  <c r="O542" i="4"/>
  <c r="O559" i="4"/>
  <c r="O455" i="4"/>
  <c r="O564" i="4"/>
  <c r="O581" i="4"/>
  <c r="O555" i="4"/>
  <c r="O414" i="4"/>
  <c r="O448" i="4"/>
  <c r="O582" i="4"/>
  <c r="O360" i="4"/>
  <c r="O423" i="4"/>
  <c r="O503" i="4"/>
  <c r="O506" i="4"/>
  <c r="O4" i="4"/>
  <c r="O596" i="4"/>
  <c r="O443" i="4"/>
  <c r="O350" i="4"/>
  <c r="O521" i="4"/>
  <c r="O347" i="4"/>
  <c r="O369" i="4"/>
  <c r="O399" i="4"/>
  <c r="O543" i="4"/>
  <c r="O531" i="4"/>
  <c r="O372" i="4"/>
  <c r="O553" i="4"/>
  <c r="O583" i="4"/>
  <c r="O428" i="4"/>
  <c r="O591" i="4"/>
  <c r="O392" i="4"/>
  <c r="O432" i="4"/>
  <c r="O569" i="4"/>
  <c r="O570" i="4"/>
  <c r="O446" i="4"/>
  <c r="O450" i="4"/>
  <c r="O509" i="4"/>
  <c r="O524" i="4"/>
  <c r="O461" i="4"/>
  <c r="O355" i="4"/>
  <c r="O561" i="4"/>
  <c r="O460" i="4"/>
  <c r="O430" i="4"/>
  <c r="O517" i="4"/>
  <c r="O377" i="4"/>
  <c r="O463" i="4"/>
  <c r="O490" i="4"/>
  <c r="O471" i="4"/>
  <c r="O500" i="4"/>
  <c r="O391" i="4"/>
  <c r="O519" i="4"/>
  <c r="O388" i="4"/>
  <c r="O396" i="4"/>
  <c r="O483" i="4"/>
  <c r="O472" i="4"/>
  <c r="O413" i="4"/>
  <c r="O485" i="4"/>
  <c r="O520" i="4"/>
  <c r="O469" i="4"/>
  <c r="O397" i="4"/>
  <c r="O367" i="4"/>
  <c r="O470" i="4"/>
  <c r="O494" i="4"/>
  <c r="O604" i="4"/>
  <c r="O592" i="4"/>
  <c r="O496" i="4"/>
  <c r="O578" i="4"/>
  <c r="O421" i="4"/>
  <c r="O598" i="4"/>
  <c r="O386" i="4"/>
  <c r="O349" i="4"/>
  <c r="O512" i="4"/>
  <c r="O530" i="4"/>
  <c r="O502" i="4"/>
  <c r="O387" i="4"/>
  <c r="O499" i="4"/>
  <c r="O541" i="4"/>
  <c r="O607" i="4"/>
  <c r="O408" i="4"/>
  <c r="O440" i="4"/>
  <c r="O382" i="4"/>
  <c r="O602" i="4"/>
  <c r="O383" i="4"/>
  <c r="O537" i="4"/>
  <c r="O589" i="4"/>
  <c r="O511" i="4"/>
  <c r="O580" i="4"/>
  <c r="O906" i="4"/>
  <c r="O576" i="4"/>
  <c r="O567" i="4"/>
  <c r="O416" i="4"/>
  <c r="O545" i="4"/>
  <c r="O441" i="4"/>
  <c r="O374" i="4"/>
  <c r="O376" i="4"/>
  <c r="O452" i="4"/>
  <c r="O515" i="4"/>
  <c r="O373" i="4"/>
  <c r="O358" i="4"/>
  <c r="O491" i="4"/>
  <c r="O514" i="4"/>
  <c r="O346" i="4"/>
  <c r="O584" i="4"/>
  <c r="O371" i="4"/>
  <c r="O393" i="4"/>
  <c r="O501" i="4"/>
  <c r="O365" i="4"/>
  <c r="O366" i="4"/>
  <c r="O364" i="4"/>
  <c r="O344" i="4"/>
  <c r="O552" i="4"/>
  <c r="O418" i="4"/>
  <c r="O420" i="4"/>
  <c r="O424" i="4"/>
  <c r="O489" i="4"/>
  <c r="O477" i="4"/>
  <c r="O415" i="4"/>
  <c r="O437" i="4"/>
  <c r="O427" i="4"/>
  <c r="O351" i="4"/>
  <c r="O359" i="4"/>
  <c r="O433" i="4"/>
  <c r="O508" i="4"/>
  <c r="O447" i="4"/>
  <c r="O459" i="4"/>
  <c r="O577" i="4"/>
  <c r="O419" i="4"/>
  <c r="O481" i="4"/>
  <c r="O573" i="4"/>
  <c r="O400" i="4"/>
  <c r="O528" i="4"/>
  <c r="O594" i="4"/>
  <c r="O475" i="4"/>
  <c r="O409" i="4"/>
  <c r="O566" i="4"/>
  <c r="O907" i="4"/>
  <c r="O434" i="4"/>
  <c r="O375" i="4"/>
  <c r="O587" i="4"/>
  <c r="O513" i="4"/>
  <c r="O362" i="4"/>
  <c r="O565" i="4"/>
  <c r="O595" i="4"/>
  <c r="O492" i="4"/>
  <c r="O505" i="4"/>
  <c r="O498" i="4"/>
  <c r="O453" i="4"/>
  <c r="O518" i="4"/>
  <c r="O480" i="4"/>
  <c r="O484" i="4"/>
  <c r="O354" i="4"/>
  <c r="O590" i="4"/>
  <c r="O603" i="4"/>
  <c r="O442" i="4"/>
  <c r="O551" i="4"/>
  <c r="O438" i="4"/>
  <c r="O533" i="4"/>
  <c r="O363" i="4"/>
  <c r="O488" i="4"/>
  <c r="O378" i="4"/>
  <c r="O493" i="4"/>
  <c r="O402" i="4"/>
  <c r="O568" i="4"/>
  <c r="O426" i="4"/>
  <c r="O407" i="4"/>
  <c r="O522" i="4"/>
  <c r="O600" i="4"/>
  <c r="O549" i="4"/>
  <c r="O510" i="4"/>
  <c r="O527" i="4"/>
  <c r="O558" i="4"/>
  <c r="O572" i="4"/>
  <c r="O395" i="4"/>
  <c r="O529" i="4"/>
  <c r="O380" i="4"/>
  <c r="O606" i="4"/>
  <c r="O361" i="4"/>
  <c r="O429" i="4"/>
  <c r="O601" i="4"/>
  <c r="O405" i="4"/>
  <c r="O357" i="4"/>
  <c r="O504" i="4"/>
  <c r="O546" i="4"/>
  <c r="O370" i="4"/>
  <c r="O585" i="4"/>
  <c r="O575" i="4"/>
  <c r="O507" i="4"/>
  <c r="O384" i="4"/>
  <c r="O550" i="4"/>
  <c r="O444" i="4"/>
  <c r="O458" i="4"/>
  <c r="O431" i="4"/>
  <c r="O466" i="4"/>
  <c r="O385" i="4"/>
  <c r="O203" i="4"/>
  <c r="O157" i="4"/>
  <c r="O319" i="4"/>
  <c r="O90" i="4"/>
  <c r="O86" i="4"/>
  <c r="O106" i="4"/>
  <c r="O263" i="4"/>
  <c r="O94" i="4"/>
  <c r="O133" i="4"/>
  <c r="O115" i="4"/>
  <c r="O84" i="4"/>
  <c r="O162" i="4"/>
  <c r="O96" i="4"/>
  <c r="O323" i="4"/>
  <c r="O244" i="4"/>
  <c r="O259" i="4"/>
  <c r="O184" i="4"/>
  <c r="O215" i="4"/>
  <c r="O328" i="4"/>
  <c r="O208" i="4"/>
  <c r="O339" i="4"/>
  <c r="O240" i="4"/>
  <c r="O89" i="4"/>
  <c r="O122" i="4"/>
  <c r="O79" i="4"/>
  <c r="O262" i="4"/>
  <c r="O326" i="4"/>
  <c r="O164" i="4"/>
  <c r="O186" i="4"/>
  <c r="O298" i="4"/>
  <c r="O142" i="4"/>
  <c r="O286" i="4"/>
  <c r="O148" i="4"/>
  <c r="O113" i="4"/>
  <c r="O99" i="4"/>
  <c r="O85" i="4"/>
  <c r="O167" i="4"/>
  <c r="O271" i="4"/>
  <c r="O196" i="4"/>
  <c r="O123" i="4"/>
  <c r="O291" i="4"/>
  <c r="O305" i="4"/>
  <c r="O92" i="4"/>
  <c r="O251" i="4"/>
  <c r="O105" i="4"/>
  <c r="O153" i="4"/>
  <c r="O230" i="4"/>
  <c r="O128" i="4"/>
  <c r="O261" i="4"/>
  <c r="O343" i="4"/>
  <c r="O169" i="4"/>
  <c r="O288" i="4"/>
  <c r="O192" i="4"/>
  <c r="O300" i="4"/>
  <c r="O283" i="4"/>
  <c r="O193" i="4"/>
  <c r="O336" i="4"/>
  <c r="O199" i="4"/>
  <c r="O110" i="4"/>
  <c r="O226" i="4"/>
  <c r="O195" i="4"/>
  <c r="O338" i="4"/>
  <c r="O121" i="4"/>
  <c r="O180" i="4"/>
  <c r="O125" i="4"/>
  <c r="O258" i="4"/>
  <c r="O325" i="4"/>
  <c r="O285" i="4"/>
  <c r="O309" i="4"/>
  <c r="O237" i="4"/>
  <c r="O223" i="4"/>
  <c r="O334" i="4"/>
  <c r="O308" i="4"/>
  <c r="O210" i="4"/>
  <c r="O217" i="4"/>
  <c r="O216" i="4"/>
  <c r="O174" i="4"/>
  <c r="O342" i="4"/>
  <c r="O253" i="4"/>
  <c r="O201" i="4"/>
  <c r="O190" i="4"/>
  <c r="O268" i="4"/>
  <c r="O144" i="4"/>
  <c r="O138" i="4"/>
  <c r="O333" i="4"/>
  <c r="O91" i="4"/>
  <c r="O228" i="4"/>
  <c r="O165" i="4"/>
  <c r="O172" i="4"/>
  <c r="O312" i="4"/>
  <c r="O335" i="4"/>
  <c r="O132" i="4"/>
  <c r="O78" i="4"/>
  <c r="O166" i="4"/>
  <c r="O236" i="4"/>
  <c r="O248" i="4"/>
  <c r="O256" i="4"/>
  <c r="O109" i="4"/>
  <c r="O307" i="4"/>
  <c r="O103" i="4"/>
  <c r="O183" i="4"/>
  <c r="O178" i="4"/>
  <c r="O129" i="4"/>
  <c r="O114" i="4"/>
  <c r="O149" i="4"/>
  <c r="O330" i="4"/>
  <c r="O100" i="4"/>
  <c r="O299" i="4"/>
  <c r="O287" i="4"/>
  <c r="O231" i="4"/>
  <c r="O220" i="4"/>
  <c r="O222" i="4"/>
  <c r="O284" i="4"/>
  <c r="O202" i="4"/>
  <c r="O200" i="4"/>
  <c r="O107" i="4"/>
  <c r="O95" i="4"/>
  <c r="O104" i="4"/>
  <c r="O337" i="4"/>
  <c r="O290" i="4"/>
  <c r="O273" i="4"/>
  <c r="O341" i="4"/>
  <c r="O75" i="4"/>
  <c r="O152" i="4"/>
  <c r="O294" i="4"/>
  <c r="O141" i="4"/>
  <c r="O197" i="4"/>
  <c r="O281" i="4"/>
  <c r="O163" i="4"/>
  <c r="O316" i="4"/>
  <c r="O266" i="4"/>
  <c r="O168" i="4"/>
  <c r="O324" i="4"/>
  <c r="O205" i="4"/>
  <c r="O331" i="4"/>
  <c r="O278" i="4"/>
  <c r="O252" i="4"/>
  <c r="O209" i="4"/>
  <c r="O93" i="4"/>
  <c r="O185" i="4"/>
  <c r="O88" i="4"/>
  <c r="O322" i="4"/>
  <c r="O276" i="4"/>
  <c r="O198" i="4"/>
  <c r="O218" i="4"/>
  <c r="O151" i="4"/>
  <c r="O214" i="4"/>
  <c r="O211" i="4"/>
  <c r="O295" i="4"/>
  <c r="O239" i="4"/>
  <c r="O119" i="4"/>
  <c r="O257" i="4"/>
  <c r="O243" i="4"/>
  <c r="O137" i="4"/>
  <c r="O279" i="4"/>
  <c r="O130" i="4"/>
  <c r="O87" i="4"/>
  <c r="O171" i="4"/>
  <c r="O81" i="4"/>
  <c r="O80" i="4"/>
  <c r="O255" i="4"/>
  <c r="O310" i="4"/>
  <c r="O179" i="4"/>
  <c r="O293" i="4"/>
  <c r="O269" i="4"/>
  <c r="O156" i="4"/>
  <c r="O74" i="4"/>
  <c r="O277" i="4"/>
  <c r="O139" i="4"/>
  <c r="O160" i="4"/>
  <c r="O318" i="4"/>
  <c r="O155" i="4"/>
  <c r="O327" i="4"/>
  <c r="O175" i="4"/>
  <c r="O272" i="4"/>
  <c r="O118" i="4"/>
  <c r="O232" i="4"/>
  <c r="O158" i="4"/>
  <c r="O98" i="4"/>
  <c r="O117" i="4"/>
  <c r="O289" i="4"/>
  <c r="O194" i="4"/>
  <c r="O242" i="4"/>
  <c r="O146" i="4"/>
  <c r="O267" i="4"/>
  <c r="O297" i="4"/>
  <c r="O221" i="4"/>
  <c r="O270" i="4"/>
  <c r="O245" i="4"/>
  <c r="O304" i="4"/>
  <c r="O301" i="4"/>
  <c r="O120" i="4"/>
  <c r="O314" i="4"/>
  <c r="O108" i="4"/>
  <c r="O315" i="4"/>
  <c r="O207" i="4"/>
  <c r="O182" i="4"/>
  <c r="O181" i="4"/>
  <c r="O264" i="4"/>
  <c r="O313" i="4"/>
  <c r="O250" i="4"/>
  <c r="O340" i="4"/>
  <c r="O135" i="4"/>
  <c r="O116" i="4"/>
  <c r="O212" i="4"/>
  <c r="O280" i="4"/>
  <c r="O321" i="4"/>
  <c r="O303" i="4"/>
  <c r="O227" i="4"/>
  <c r="O329" i="4"/>
  <c r="O229" i="4"/>
  <c r="O260" i="4"/>
  <c r="O235" i="4"/>
  <c r="O188" i="4"/>
  <c r="O112" i="4"/>
  <c r="O320" i="4"/>
  <c r="O219" i="4"/>
  <c r="O161" i="4"/>
  <c r="O225" i="4"/>
  <c r="O238" i="4"/>
  <c r="O147" i="4"/>
  <c r="O332" i="4"/>
  <c r="O189" i="4"/>
  <c r="O282" i="4"/>
  <c r="O97" i="4"/>
  <c r="O126" i="4"/>
  <c r="O234" i="4"/>
  <c r="O187" i="4"/>
  <c r="O191" i="4"/>
  <c r="O213" i="4"/>
  <c r="O177" i="4"/>
  <c r="O150" i="4"/>
  <c r="O247" i="4"/>
  <c r="O246" i="4"/>
  <c r="O206" i="4"/>
  <c r="O173" i="4"/>
  <c r="O204" i="4"/>
  <c r="O124" i="4"/>
  <c r="O82" i="4"/>
  <c r="O176" i="4"/>
  <c r="O274" i="4"/>
  <c r="O77" i="4"/>
  <c r="O306" i="4"/>
  <c r="O102" i="4"/>
  <c r="O170" i="4"/>
  <c r="O241" i="4"/>
  <c r="O136" i="4"/>
  <c r="O127" i="4"/>
  <c r="O140" i="4"/>
  <c r="O134" i="4"/>
  <c r="O101" i="4"/>
  <c r="O145" i="4"/>
  <c r="O292" i="4"/>
  <c r="O131" i="4"/>
  <c r="O249" i="4"/>
  <c r="O83" i="4"/>
  <c r="O154" i="4"/>
  <c r="O265" i="4"/>
  <c r="O275" i="4"/>
  <c r="O254" i="4"/>
  <c r="O143" i="4"/>
  <c r="O159" i="4"/>
  <c r="O76" i="4"/>
  <c r="O317" i="4"/>
  <c r="O311" i="4"/>
  <c r="O296" i="4"/>
  <c r="O302" i="4"/>
  <c r="O224" i="4"/>
  <c r="O233" i="4"/>
  <c r="O111" i="4"/>
  <c r="O47" i="4"/>
  <c r="O10" i="4"/>
  <c r="O15" i="4"/>
  <c r="O50" i="4"/>
  <c r="O19" i="4"/>
  <c r="O21" i="4"/>
  <c r="O69" i="4"/>
  <c r="O13" i="4"/>
  <c r="O71" i="4"/>
  <c r="O66" i="4"/>
  <c r="O11" i="4"/>
  <c r="O44" i="4"/>
  <c r="O41" i="4"/>
  <c r="O51" i="4"/>
  <c r="O58" i="4"/>
  <c r="O20" i="4"/>
  <c r="O73" i="4"/>
  <c r="O61" i="4"/>
  <c r="O24" i="4"/>
  <c r="O72" i="4"/>
  <c r="O67" i="4"/>
  <c r="O29" i="4"/>
  <c r="O46" i="4"/>
  <c r="O14" i="4"/>
  <c r="O23" i="4"/>
  <c r="O22" i="4"/>
  <c r="O28" i="4"/>
  <c r="O52" i="4"/>
  <c r="O9" i="4"/>
  <c r="O31" i="4"/>
  <c r="O48" i="4"/>
  <c r="O54" i="4"/>
  <c r="O25" i="4"/>
  <c r="O60" i="4"/>
  <c r="O12" i="4"/>
  <c r="O45" i="4"/>
  <c r="O49" i="4"/>
  <c r="O17" i="4"/>
  <c r="O59" i="4"/>
  <c r="O36" i="4"/>
  <c r="O35" i="4"/>
  <c r="O43" i="4"/>
  <c r="O65" i="4"/>
  <c r="O39" i="4"/>
  <c r="O64" i="4"/>
  <c r="O16" i="4"/>
  <c r="O26" i="4"/>
  <c r="O56" i="4"/>
  <c r="O42" i="4"/>
  <c r="O62" i="4"/>
  <c r="O33" i="4"/>
  <c r="O57" i="4"/>
  <c r="O70" i="4"/>
  <c r="O32" i="4"/>
  <c r="O38" i="4"/>
  <c r="O30" i="4"/>
  <c r="O53" i="4"/>
  <c r="O68" i="4"/>
  <c r="O34" i="4"/>
  <c r="O40" i="4"/>
  <c r="O27" i="4"/>
  <c r="O37" i="4"/>
  <c r="O18" i="4"/>
  <c r="O55" i="4"/>
  <c r="O63" i="4"/>
  <c r="O1598" i="4"/>
  <c r="O990" i="4"/>
  <c r="O1525" i="4"/>
  <c r="O914" i="4"/>
  <c r="O979" i="4"/>
  <c r="O1611" i="4"/>
  <c r="O1552" i="4"/>
  <c r="O1613" i="4"/>
  <c r="O1532" i="4"/>
  <c r="O1563" i="4"/>
  <c r="O1585" i="4"/>
  <c r="O1599" i="4"/>
  <c r="O1572" i="4"/>
  <c r="O1610" i="4"/>
  <c r="O1530" i="4"/>
  <c r="O1603" i="4"/>
  <c r="O1581" i="4"/>
  <c r="O1560" i="4"/>
  <c r="O1550" i="4"/>
  <c r="O1605" i="4"/>
  <c r="O1553" i="4"/>
  <c r="O1527" i="4"/>
  <c r="O1606" i="4"/>
  <c r="O1591" i="4"/>
  <c r="O1615" i="4"/>
  <c r="O1584" i="4"/>
  <c r="O1546" i="4"/>
  <c r="O1578" i="4"/>
  <c r="O1524" i="4"/>
  <c r="O1558" i="4"/>
  <c r="O1592" i="4"/>
  <c r="O1559" i="4"/>
  <c r="O1528" i="4"/>
  <c r="O1535" i="4"/>
  <c r="O921" i="4"/>
  <c r="O1614" i="4"/>
  <c r="O1588" i="4"/>
  <c r="O1589" i="4"/>
  <c r="O1604" i="4"/>
  <c r="O1537" i="4"/>
  <c r="O1597" i="4"/>
  <c r="O1612" i="4"/>
  <c r="O1602" i="4"/>
  <c r="O1582" i="4"/>
  <c r="O1593" i="4"/>
  <c r="O1587" i="4"/>
  <c r="O1547" i="4"/>
  <c r="O1556" i="4"/>
  <c r="O1536" i="4"/>
  <c r="O1554" i="4"/>
  <c r="O1544" i="4"/>
  <c r="O1576" i="4"/>
  <c r="O1551" i="4"/>
  <c r="O1533" i="4"/>
  <c r="O1600" i="4"/>
  <c r="O1590" i="4"/>
  <c r="O1548" i="4"/>
  <c r="O1596" i="4"/>
  <c r="O1568" i="4"/>
  <c r="O951" i="4"/>
  <c r="O956" i="4"/>
  <c r="O955" i="4"/>
  <c r="O1534" i="4"/>
  <c r="O1520" i="4"/>
  <c r="O1609" i="4"/>
  <c r="O1565" i="4"/>
  <c r="O1601" i="4"/>
  <c r="O965" i="4"/>
  <c r="O1570" i="4"/>
  <c r="O967" i="4"/>
  <c r="O966" i="4"/>
  <c r="O997" i="4"/>
  <c r="O964" i="4"/>
  <c r="O1575" i="4"/>
  <c r="O1521" i="4"/>
  <c r="O1586" i="4"/>
  <c r="O1561" i="4"/>
  <c r="O1542" i="4"/>
  <c r="O1574" i="4"/>
  <c r="O1595" i="4"/>
  <c r="O1522" i="4"/>
  <c r="O1594" i="4"/>
  <c r="O1557" i="4"/>
  <c r="O1616" i="4"/>
  <c r="O1617" i="4"/>
  <c r="O1618" i="4"/>
  <c r="O1619" i="4"/>
  <c r="O1620" i="4"/>
  <c r="O1621" i="4"/>
  <c r="O1622" i="4"/>
  <c r="O1623" i="4"/>
  <c r="O1624" i="4"/>
  <c r="O1625" i="4"/>
  <c r="O1626" i="4"/>
  <c r="O1627" i="4"/>
  <c r="O1628" i="4"/>
  <c r="O1629" i="4"/>
  <c r="O1630" i="4"/>
  <c r="O1631" i="4"/>
  <c r="O1632" i="4"/>
  <c r="O1633" i="4"/>
  <c r="O1634" i="4"/>
  <c r="O1635" i="4"/>
  <c r="O1636" i="4"/>
  <c r="O1637" i="4"/>
  <c r="O1638" i="4"/>
  <c r="O1639" i="4"/>
  <c r="O1640" i="4"/>
  <c r="O1641" i="4"/>
  <c r="O1642" i="4"/>
  <c r="O1643" i="4"/>
  <c r="O1644" i="4"/>
  <c r="O1645" i="4"/>
  <c r="O1646" i="4"/>
  <c r="O1647" i="4"/>
  <c r="O1648" i="4"/>
  <c r="O1649" i="4"/>
  <c r="O1650" i="4"/>
  <c r="O1651" i="4"/>
  <c r="O1652" i="4"/>
  <c r="O1653" i="4"/>
  <c r="O1654" i="4"/>
  <c r="O1655" i="4"/>
  <c r="O1656" i="4"/>
  <c r="O1657" i="4"/>
  <c r="O1658" i="4"/>
  <c r="O1659" i="4"/>
  <c r="O1660" i="4"/>
  <c r="O1661" i="4"/>
  <c r="O1662" i="4"/>
  <c r="O1663" i="4"/>
  <c r="O1664" i="4"/>
  <c r="O1665" i="4"/>
  <c r="O1666" i="4"/>
  <c r="O1667" i="4"/>
  <c r="O1668" i="4"/>
  <c r="O1669" i="4"/>
  <c r="O1670" i="4"/>
  <c r="O1671" i="4"/>
  <c r="O1672" i="4"/>
  <c r="O1673" i="4"/>
  <c r="O1674" i="4"/>
  <c r="O1675" i="4"/>
  <c r="O1676" i="4"/>
  <c r="O1677" i="4"/>
  <c r="O1678" i="4"/>
  <c r="O1679" i="4"/>
  <c r="O1680" i="4"/>
  <c r="O1681" i="4"/>
  <c r="O1682" i="4"/>
  <c r="O1683" i="4"/>
  <c r="O1684" i="4"/>
  <c r="O1685" i="4"/>
  <c r="O1686" i="4"/>
  <c r="O1687" i="4"/>
  <c r="O1688" i="4"/>
  <c r="O1689" i="4"/>
  <c r="O1690" i="4"/>
  <c r="O1691" i="4"/>
  <c r="O1692" i="4"/>
  <c r="O1693" i="4"/>
  <c r="O1694" i="4"/>
  <c r="O1695" i="4"/>
  <c r="O1696" i="4"/>
  <c r="O1697" i="4"/>
  <c r="O1698" i="4"/>
  <c r="O1699" i="4"/>
  <c r="O1700" i="4"/>
  <c r="O1701" i="4"/>
  <c r="O1702" i="4"/>
  <c r="O1703" i="4"/>
  <c r="O1704" i="4"/>
  <c r="O1705" i="4"/>
  <c r="O1706" i="4"/>
  <c r="O1707" i="4"/>
  <c r="O1708" i="4"/>
  <c r="O1709" i="4"/>
  <c r="O1710" i="4"/>
  <c r="O1711" i="4"/>
  <c r="O1712" i="4"/>
  <c r="O1713" i="4"/>
  <c r="O1714" i="4"/>
  <c r="O1715" i="4"/>
  <c r="O1716" i="4"/>
  <c r="O1717" i="4"/>
  <c r="O1718" i="4"/>
  <c r="O1719" i="4"/>
  <c r="O1720" i="4"/>
  <c r="O1721" i="4"/>
  <c r="O1722" i="4"/>
  <c r="O1723" i="4"/>
  <c r="O1724" i="4"/>
  <c r="O1725" i="4"/>
  <c r="O1726" i="4"/>
  <c r="O1727" i="4"/>
  <c r="O1728" i="4"/>
  <c r="O1729" i="4"/>
  <c r="O1730" i="4"/>
  <c r="O1731" i="4"/>
  <c r="O1732" i="4"/>
  <c r="O1733" i="4"/>
  <c r="O1734" i="4"/>
  <c r="O1735" i="4"/>
  <c r="O1736" i="4"/>
  <c r="O1737" i="4"/>
  <c r="O1738" i="4"/>
  <c r="O1739" i="4"/>
  <c r="O1740" i="4"/>
  <c r="O1741" i="4"/>
  <c r="O1742" i="4"/>
  <c r="O1743" i="4"/>
  <c r="O1744" i="4"/>
  <c r="O1745" i="4"/>
  <c r="O1746" i="4"/>
  <c r="O1747" i="4"/>
  <c r="O1748" i="4"/>
  <c r="O1749" i="4"/>
  <c r="O1750" i="4"/>
  <c r="O1751" i="4"/>
  <c r="O1752" i="4"/>
  <c r="O1753" i="4"/>
  <c r="O1754" i="4"/>
  <c r="O1755" i="4"/>
  <c r="O1756" i="4"/>
  <c r="O1757" i="4"/>
  <c r="O1758" i="4"/>
  <c r="O1759" i="4"/>
  <c r="O1760" i="4"/>
  <c r="O1761" i="4"/>
  <c r="O1762" i="4"/>
  <c r="O1763" i="4"/>
  <c r="O1764" i="4"/>
  <c r="O1765" i="4"/>
  <c r="O1766" i="4"/>
  <c r="O1767" i="4"/>
  <c r="O1768" i="4"/>
  <c r="O1769" i="4"/>
  <c r="O1770" i="4"/>
  <c r="O1771" i="4"/>
  <c r="O1772" i="4"/>
  <c r="O1773" i="4"/>
  <c r="O1774" i="4"/>
  <c r="O1775" i="4"/>
  <c r="O1776" i="4"/>
  <c r="O1777" i="4"/>
  <c r="O1778" i="4"/>
  <c r="O1779" i="4"/>
  <c r="O1780" i="4"/>
  <c r="O1781" i="4"/>
  <c r="O1782" i="4"/>
  <c r="O1783" i="4"/>
  <c r="O1784" i="4"/>
  <c r="O1785" i="4"/>
  <c r="O1786" i="4"/>
  <c r="O1787" i="4"/>
  <c r="O1788" i="4"/>
  <c r="O1789" i="4"/>
  <c r="O1790" i="4"/>
  <c r="O1791" i="4"/>
  <c r="O1792" i="4"/>
  <c r="O1793" i="4"/>
  <c r="O1794" i="4"/>
  <c r="O1795" i="4"/>
  <c r="O1796" i="4"/>
  <c r="O1797" i="4"/>
  <c r="O1798" i="4"/>
  <c r="O1799" i="4"/>
  <c r="O1800" i="4"/>
  <c r="O1801" i="4"/>
  <c r="O1802" i="4"/>
  <c r="O1803" i="4"/>
  <c r="O1804" i="4"/>
  <c r="O1805" i="4"/>
  <c r="O1806" i="4"/>
  <c r="O1807" i="4"/>
  <c r="O1808" i="4"/>
  <c r="O1809" i="4"/>
  <c r="O1810" i="4"/>
  <c r="O1811" i="4"/>
  <c r="O1812" i="4"/>
  <c r="O1813" i="4"/>
  <c r="O1814" i="4"/>
  <c r="O1815" i="4"/>
  <c r="O1816" i="4"/>
  <c r="O1817" i="4"/>
  <c r="O1818" i="4"/>
  <c r="O1819" i="4"/>
  <c r="O1820" i="4"/>
  <c r="O1821" i="4"/>
  <c r="O1822" i="4"/>
  <c r="O1823" i="4"/>
  <c r="O1824" i="4"/>
  <c r="O1825" i="4"/>
  <c r="O1826" i="4"/>
  <c r="O1827" i="4"/>
  <c r="O1828" i="4"/>
  <c r="O1829" i="4"/>
  <c r="O1830" i="4"/>
  <c r="O1831" i="4"/>
  <c r="O1832" i="4"/>
  <c r="O1833" i="4"/>
  <c r="O1834" i="4"/>
  <c r="O1835" i="4"/>
  <c r="O1836" i="4"/>
  <c r="O1837" i="4"/>
  <c r="O1838" i="4"/>
  <c r="O1839" i="4"/>
  <c r="O1840" i="4"/>
  <c r="O1841" i="4"/>
  <c r="O1842" i="4"/>
  <c r="O1843" i="4"/>
  <c r="O1844" i="4"/>
  <c r="O1845" i="4"/>
  <c r="O1846" i="4"/>
  <c r="O1847" i="4"/>
  <c r="O1848" i="4"/>
  <c r="O1849" i="4"/>
  <c r="O1850" i="4"/>
  <c r="O1851" i="4"/>
  <c r="O1852" i="4"/>
  <c r="O1853" i="4"/>
  <c r="O1854" i="4"/>
  <c r="O1855" i="4"/>
  <c r="O1856" i="4"/>
  <c r="O1857" i="4"/>
  <c r="O1858" i="4"/>
  <c r="O1859" i="4"/>
  <c r="O1860" i="4"/>
  <c r="O1861" i="4"/>
  <c r="O1862" i="4"/>
  <c r="O1863" i="4"/>
  <c r="O1864" i="4"/>
  <c r="O1865" i="4"/>
  <c r="O1866" i="4"/>
  <c r="O1867" i="4"/>
  <c r="O1868" i="4"/>
  <c r="O1869" i="4"/>
  <c r="O1870" i="4"/>
  <c r="O1871" i="4"/>
  <c r="O1872" i="4"/>
  <c r="O1873" i="4"/>
  <c r="O1874" i="4"/>
  <c r="O1875" i="4"/>
  <c r="O1876" i="4"/>
  <c r="O1877" i="4"/>
  <c r="O1878" i="4"/>
  <c r="O1879" i="4"/>
  <c r="O1880" i="4"/>
  <c r="O1881" i="4"/>
  <c r="O1882" i="4"/>
  <c r="O1883" i="4"/>
  <c r="O1884" i="4"/>
  <c r="O1885" i="4"/>
  <c r="O1886" i="4"/>
  <c r="O1887" i="4"/>
  <c r="O1888" i="4"/>
  <c r="O1889" i="4"/>
  <c r="O1890" i="4"/>
  <c r="O1891" i="4"/>
  <c r="O1892" i="4"/>
  <c r="O1893" i="4"/>
  <c r="O1894" i="4"/>
  <c r="O1895" i="4"/>
  <c r="O1896" i="4"/>
  <c r="O1897" i="4"/>
  <c r="O1898" i="4"/>
  <c r="O1899" i="4"/>
  <c r="O1900" i="4"/>
  <c r="O1901" i="4"/>
  <c r="O1902" i="4"/>
  <c r="O1903" i="4"/>
  <c r="O1904" i="4"/>
  <c r="O1905" i="4"/>
  <c r="O1906" i="4"/>
  <c r="O1907" i="4"/>
  <c r="O1908" i="4"/>
  <c r="O1909" i="4"/>
  <c r="O1910" i="4"/>
  <c r="O1911" i="4"/>
  <c r="O1912" i="4"/>
  <c r="O1913" i="4"/>
  <c r="O1914" i="4"/>
  <c r="O1915" i="4"/>
  <c r="O1916" i="4"/>
  <c r="O1917" i="4"/>
  <c r="O1918" i="4"/>
  <c r="O1919" i="4"/>
  <c r="O1920" i="4"/>
  <c r="O1921" i="4"/>
  <c r="O1922" i="4"/>
  <c r="O1923" i="4"/>
  <c r="O1924" i="4"/>
  <c r="O1925" i="4"/>
  <c r="O1926" i="4"/>
  <c r="O1927" i="4"/>
  <c r="O1928" i="4"/>
  <c r="O1929" i="4"/>
  <c r="O1930" i="4"/>
  <c r="O1931" i="4"/>
  <c r="O1932" i="4"/>
  <c r="O1933" i="4"/>
  <c r="O1934" i="4"/>
  <c r="O1935" i="4"/>
  <c r="O1936" i="4"/>
  <c r="O1937" i="4"/>
  <c r="O1938" i="4"/>
  <c r="O1939" i="4"/>
  <c r="O1940" i="4"/>
  <c r="O1941" i="4"/>
  <c r="O1942" i="4"/>
  <c r="O1943" i="4"/>
  <c r="O1944" i="4"/>
  <c r="O1945" i="4"/>
  <c r="O1946" i="4"/>
  <c r="O1947" i="4"/>
  <c r="O1948" i="4"/>
  <c r="O1949" i="4"/>
  <c r="O1950" i="4"/>
  <c r="O1951" i="4"/>
  <c r="O1952" i="4"/>
  <c r="O1953" i="4"/>
  <c r="O1954" i="4"/>
  <c r="O1955" i="4"/>
  <c r="O1956" i="4"/>
  <c r="O1957" i="4"/>
  <c r="O1958" i="4"/>
  <c r="O1959" i="4"/>
  <c r="O1960" i="4"/>
  <c r="O1961" i="4"/>
  <c r="O1962" i="4"/>
  <c r="O1963" i="4"/>
  <c r="O1964" i="4"/>
  <c r="O1965" i="4"/>
  <c r="O1966" i="4"/>
  <c r="O1967" i="4"/>
  <c r="O1968" i="4"/>
  <c r="O1969" i="4"/>
  <c r="O1970" i="4"/>
  <c r="O1971" i="4"/>
  <c r="O1972" i="4"/>
  <c r="O1973" i="4"/>
  <c r="O1974" i="4"/>
  <c r="O1975" i="4"/>
  <c r="O1976" i="4"/>
  <c r="O1977" i="4"/>
  <c r="O1978" i="4"/>
  <c r="O1979" i="4"/>
  <c r="O1980" i="4"/>
  <c r="O1981" i="4"/>
  <c r="O1982" i="4"/>
  <c r="O1983" i="4"/>
  <c r="O1984" i="4"/>
  <c r="O1985" i="4"/>
  <c r="O1986" i="4"/>
  <c r="O1987" i="4"/>
  <c r="O1988" i="4"/>
  <c r="O1989" i="4"/>
  <c r="O1990" i="4"/>
  <c r="O1991" i="4"/>
  <c r="O1992" i="4"/>
  <c r="O1993" i="4"/>
  <c r="O1994" i="4"/>
  <c r="O1995" i="4"/>
  <c r="O1996" i="4"/>
  <c r="O1997" i="4"/>
  <c r="O1998" i="4"/>
  <c r="O1999" i="4"/>
  <c r="O2000" i="4"/>
  <c r="O2001" i="4"/>
  <c r="O2002" i="4"/>
  <c r="O2003" i="4"/>
  <c r="O2004" i="4"/>
  <c r="O2005" i="4"/>
  <c r="O2006" i="4"/>
  <c r="O2007" i="4"/>
  <c r="O2008" i="4"/>
  <c r="O2009" i="4"/>
  <c r="O2010" i="4"/>
  <c r="O2011" i="4"/>
  <c r="O2012" i="4"/>
  <c r="O2013" i="4"/>
  <c r="O2014" i="4"/>
  <c r="O2015" i="4"/>
  <c r="O2016" i="4"/>
  <c r="O2017" i="4"/>
  <c r="O2018" i="4"/>
  <c r="O2019" i="4"/>
  <c r="O2020" i="4"/>
  <c r="O2021" i="4"/>
  <c r="O2022" i="4"/>
  <c r="O2023" i="4"/>
  <c r="O2024" i="4"/>
  <c r="O2025" i="4"/>
  <c r="O2026" i="4"/>
  <c r="O2027" i="4"/>
  <c r="O2028" i="4"/>
  <c r="O2029" i="4"/>
  <c r="O2030" i="4"/>
  <c r="O2031" i="4"/>
  <c r="O2032" i="4"/>
  <c r="O2033" i="4"/>
  <c r="O2034" i="4"/>
  <c r="O2035" i="4"/>
  <c r="O2036" i="4"/>
  <c r="O2037" i="4"/>
  <c r="O2038" i="4"/>
  <c r="O2039" i="4"/>
  <c r="O2040" i="4"/>
  <c r="O2041" i="4"/>
  <c r="O2042" i="4"/>
  <c r="O2043" i="4"/>
  <c r="O2044" i="4"/>
  <c r="O2045" i="4"/>
  <c r="O2046" i="4"/>
  <c r="O2047" i="4"/>
  <c r="O2048" i="4"/>
  <c r="O2049" i="4"/>
  <c r="O2050" i="4"/>
  <c r="O2051" i="4"/>
  <c r="O2052" i="4"/>
  <c r="O2053" i="4"/>
  <c r="O2054" i="4"/>
  <c r="O2055" i="4"/>
  <c r="O2056" i="4"/>
  <c r="O2057" i="4"/>
  <c r="O2058" i="4"/>
  <c r="O2059" i="4"/>
  <c r="O2060" i="4"/>
  <c r="O2061" i="4"/>
  <c r="O2062" i="4"/>
  <c r="O2063" i="4"/>
  <c r="O2064" i="4"/>
  <c r="O2065" i="4"/>
  <c r="O2066" i="4"/>
  <c r="O2067" i="4"/>
  <c r="O2068" i="4"/>
  <c r="O2069" i="4"/>
  <c r="O2070" i="4"/>
  <c r="O2071" i="4"/>
  <c r="O2072" i="4"/>
  <c r="O2073" i="4"/>
  <c r="O2074" i="4"/>
  <c r="O2075" i="4"/>
  <c r="O2076" i="4"/>
  <c r="O2077" i="4"/>
  <c r="O2078" i="4"/>
  <c r="O2079" i="4"/>
  <c r="O2080" i="4"/>
  <c r="O2081" i="4"/>
  <c r="O2082" i="4"/>
  <c r="O2083" i="4"/>
  <c r="O2084" i="4"/>
  <c r="O2085" i="4"/>
  <c r="O2086" i="4"/>
  <c r="O2087" i="4"/>
  <c r="O2088" i="4"/>
  <c r="O2089" i="4"/>
  <c r="O2090" i="4"/>
  <c r="O2091" i="4"/>
  <c r="O2092" i="4"/>
  <c r="O2093" i="4"/>
  <c r="O2094" i="4"/>
  <c r="O2095" i="4"/>
  <c r="O2096" i="4"/>
  <c r="O2097" i="4"/>
  <c r="O2098" i="4"/>
  <c r="O2099" i="4"/>
  <c r="O2100" i="4"/>
  <c r="O2101" i="4"/>
  <c r="O2102" i="4"/>
  <c r="O2103" i="4"/>
  <c r="O2104" i="4"/>
  <c r="O2105" i="4"/>
  <c r="O2106" i="4"/>
  <c r="O2107" i="4"/>
  <c r="O2108" i="4"/>
  <c r="O2109" i="4"/>
  <c r="O2110" i="4"/>
  <c r="O2111" i="4"/>
  <c r="O2112" i="4"/>
  <c r="O2113" i="4"/>
  <c r="O2114" i="4"/>
  <c r="O2115" i="4"/>
  <c r="O2116" i="4"/>
  <c r="O2117" i="4"/>
  <c r="O2118" i="4"/>
  <c r="O2119" i="4"/>
  <c r="O2120" i="4"/>
  <c r="O2121" i="4"/>
  <c r="O2122" i="4"/>
  <c r="O2123" i="4"/>
  <c r="O2124" i="4"/>
  <c r="O2125" i="4"/>
  <c r="O2126" i="4"/>
  <c r="O2127" i="4"/>
  <c r="O2128" i="4"/>
  <c r="O2129" i="4"/>
  <c r="O2130" i="4"/>
  <c r="O2131" i="4"/>
  <c r="O2132" i="4"/>
  <c r="O2133" i="4"/>
  <c r="O2134" i="4"/>
  <c r="O2135" i="4"/>
  <c r="O2136" i="4"/>
  <c r="O2137" i="4"/>
  <c r="O2138" i="4"/>
  <c r="O2139" i="4"/>
  <c r="O2140" i="4"/>
  <c r="O2141" i="4"/>
  <c r="O2142" i="4"/>
  <c r="O2143" i="4"/>
  <c r="O2144" i="4"/>
  <c r="O2145" i="4"/>
  <c r="O2146" i="4"/>
  <c r="O2147" i="4"/>
  <c r="O2148" i="4"/>
  <c r="O2149" i="4"/>
  <c r="O2150" i="4"/>
  <c r="O2151" i="4"/>
  <c r="O2152" i="4"/>
  <c r="O2153" i="4"/>
  <c r="O2154" i="4"/>
  <c r="O2155" i="4"/>
  <c r="O2156" i="4"/>
  <c r="O2157" i="4"/>
  <c r="O2158" i="4"/>
  <c r="O2159" i="4"/>
  <c r="O2160" i="4"/>
  <c r="O2161" i="4"/>
  <c r="O2162" i="4"/>
  <c r="O2163" i="4"/>
  <c r="O2164" i="4"/>
  <c r="O2165" i="4"/>
  <c r="O2166" i="4"/>
  <c r="O2167" i="4"/>
  <c r="O2168" i="4"/>
  <c r="O2169" i="4"/>
  <c r="O2170" i="4"/>
  <c r="O2171" i="4"/>
  <c r="O2172" i="4"/>
  <c r="O2173" i="4"/>
  <c r="O2174" i="4"/>
  <c r="O2175" i="4"/>
  <c r="O2176" i="4"/>
  <c r="O2177" i="4"/>
  <c r="O2178" i="4"/>
  <c r="O2179" i="4"/>
  <c r="O2180" i="4"/>
  <c r="O2181" i="4"/>
  <c r="O2182" i="4"/>
  <c r="O2183" i="4"/>
  <c r="O2184" i="4"/>
  <c r="O2185" i="4"/>
  <c r="O2186" i="4"/>
  <c r="O2187" i="4"/>
  <c r="O2188" i="4"/>
  <c r="O2189" i="4"/>
  <c r="O2190" i="4"/>
  <c r="O2191" i="4"/>
  <c r="O2192" i="4"/>
  <c r="O2193" i="4"/>
  <c r="O2194" i="4"/>
  <c r="O2195" i="4"/>
  <c r="O2196" i="4"/>
  <c r="O2197" i="4"/>
  <c r="O2198" i="4"/>
  <c r="O2199" i="4"/>
  <c r="O2200" i="4"/>
  <c r="O2201" i="4"/>
  <c r="O2202" i="4"/>
  <c r="O2203" i="4"/>
  <c r="O2204" i="4"/>
  <c r="O2205" i="4"/>
  <c r="O2206" i="4"/>
  <c r="O2207" i="4"/>
  <c r="O2208" i="4"/>
  <c r="O2209" i="4"/>
  <c r="O2210" i="4"/>
  <c r="O2211" i="4"/>
  <c r="O2212" i="4"/>
  <c r="O2213" i="4"/>
  <c r="O2214" i="4"/>
  <c r="O2215" i="4"/>
  <c r="O2216" i="4"/>
  <c r="O2217" i="4"/>
  <c r="O2218" i="4"/>
  <c r="O2219" i="4"/>
  <c r="O2220" i="4"/>
  <c r="O2221" i="4"/>
  <c r="O2222" i="4"/>
  <c r="O2223" i="4"/>
  <c r="O2224" i="4"/>
  <c r="O2225" i="4"/>
  <c r="O2226" i="4"/>
  <c r="O2227" i="4"/>
  <c r="O2228" i="4"/>
  <c r="O2229" i="4"/>
  <c r="O2230" i="4"/>
  <c r="O2231" i="4"/>
  <c r="O2232" i="4"/>
  <c r="O2233" i="4"/>
  <c r="O2234" i="4"/>
  <c r="O2235" i="4"/>
  <c r="O2236" i="4"/>
  <c r="O2237" i="4"/>
  <c r="O2238" i="4"/>
  <c r="O2239" i="4"/>
  <c r="O2240" i="4"/>
  <c r="O2241" i="4"/>
  <c r="O2242" i="4"/>
  <c r="O2243" i="4"/>
  <c r="O2244" i="4"/>
  <c r="O2245" i="4"/>
  <c r="O2246" i="4"/>
  <c r="O2247" i="4"/>
  <c r="O2248" i="4"/>
  <c r="O2249" i="4"/>
  <c r="O2250" i="4"/>
  <c r="O2251" i="4"/>
  <c r="O2252" i="4"/>
  <c r="O2253" i="4"/>
  <c r="O2254" i="4"/>
  <c r="O2255" i="4"/>
  <c r="O2256" i="4"/>
  <c r="O2257" i="4"/>
  <c r="O2258" i="4"/>
  <c r="O2259" i="4"/>
  <c r="O2260" i="4"/>
  <c r="O2261" i="4"/>
  <c r="O2262" i="4"/>
  <c r="O2263" i="4"/>
  <c r="O2264" i="4"/>
  <c r="O2265" i="4"/>
  <c r="O2266" i="4"/>
  <c r="O2267" i="4"/>
  <c r="O2268" i="4"/>
  <c r="O2269" i="4"/>
  <c r="O2270" i="4"/>
  <c r="O2271" i="4"/>
  <c r="O2272" i="4"/>
  <c r="O2273" i="4"/>
  <c r="O2274" i="4"/>
  <c r="O2275" i="4"/>
  <c r="O2276" i="4"/>
  <c r="O2277" i="4"/>
  <c r="O2278" i="4"/>
  <c r="O2279" i="4"/>
  <c r="O2280" i="4"/>
  <c r="O2281" i="4"/>
  <c r="O2282" i="4"/>
  <c r="O2283" i="4"/>
  <c r="O2284" i="4"/>
  <c r="O2285" i="4"/>
  <c r="O2286" i="4"/>
  <c r="O2287" i="4"/>
  <c r="O2288" i="4"/>
  <c r="O2289" i="4"/>
  <c r="O2290" i="4"/>
  <c r="O2291" i="4"/>
  <c r="O2292" i="4"/>
  <c r="O2293" i="4"/>
  <c r="O2294" i="4"/>
  <c r="O2295" i="4"/>
  <c r="O2296" i="4"/>
  <c r="O2297" i="4"/>
  <c r="O2298" i="4"/>
  <c r="O2299" i="4"/>
  <c r="O2300" i="4"/>
  <c r="O2301" i="4"/>
  <c r="O2302" i="4"/>
  <c r="O2303" i="4"/>
  <c r="O2304" i="4"/>
  <c r="O2305" i="4"/>
  <c r="O2306" i="4"/>
  <c r="O2307" i="4"/>
  <c r="O2308" i="4"/>
  <c r="O2309" i="4"/>
  <c r="O2310" i="4"/>
  <c r="O2311" i="4"/>
  <c r="O2312" i="4"/>
  <c r="O2313" i="4"/>
  <c r="O2314" i="4"/>
  <c r="O2315" i="4"/>
  <c r="O2316" i="4"/>
  <c r="O2317" i="4"/>
  <c r="O2318" i="4"/>
  <c r="O2319" i="4"/>
  <c r="O2320" i="4"/>
  <c r="O2321" i="4"/>
  <c r="O2322" i="4"/>
  <c r="O2323" i="4"/>
  <c r="O2324" i="4"/>
  <c r="O2325" i="4"/>
  <c r="O2326" i="4"/>
  <c r="O2327" i="4"/>
  <c r="O2328" i="4"/>
  <c r="O2329" i="4"/>
  <c r="O2330" i="4"/>
  <c r="O2331" i="4"/>
  <c r="O2332" i="4"/>
  <c r="O2333" i="4"/>
  <c r="O2334" i="4"/>
  <c r="O2335" i="4"/>
  <c r="O2336" i="4"/>
  <c r="O2337" i="4"/>
  <c r="O2338" i="4"/>
  <c r="O2339" i="4"/>
  <c r="O2340" i="4"/>
  <c r="O2341" i="4"/>
  <c r="O2342" i="4"/>
  <c r="O2343" i="4"/>
  <c r="O2344" i="4"/>
  <c r="O2345" i="4"/>
  <c r="O2346" i="4"/>
  <c r="O2347" i="4"/>
  <c r="O2348" i="4"/>
  <c r="O2349" i="4"/>
  <c r="O2350" i="4"/>
  <c r="O2351" i="4"/>
  <c r="O2352" i="4"/>
  <c r="O2353" i="4"/>
  <c r="O2354" i="4"/>
  <c r="O2355" i="4"/>
  <c r="O2356" i="4"/>
  <c r="O2357" i="4"/>
  <c r="O2358" i="4"/>
  <c r="O2359" i="4"/>
  <c r="O2360" i="4"/>
  <c r="O2361" i="4"/>
  <c r="O2362" i="4"/>
  <c r="O2363" i="4"/>
  <c r="O2364" i="4"/>
  <c r="O2365" i="4"/>
  <c r="O2366" i="4"/>
  <c r="O2367" i="4"/>
  <c r="O2368" i="4"/>
  <c r="O2369" i="4"/>
  <c r="O2370" i="4"/>
  <c r="O2371" i="4"/>
  <c r="O2372" i="4"/>
  <c r="O2373" i="4"/>
  <c r="O2374" i="4"/>
  <c r="O2375" i="4"/>
  <c r="O2376" i="4"/>
  <c r="O2377" i="4"/>
  <c r="O2378" i="4"/>
  <c r="O2379" i="4"/>
  <c r="O2380" i="4"/>
  <c r="O2381" i="4"/>
  <c r="O2382" i="4"/>
  <c r="O2383" i="4"/>
  <c r="O2384" i="4"/>
  <c r="O2385" i="4"/>
  <c r="O2386" i="4"/>
  <c r="O2387" i="4"/>
  <c r="O2388" i="4"/>
  <c r="O2389" i="4"/>
  <c r="O2390" i="4"/>
  <c r="O2391" i="4"/>
  <c r="O2392" i="4"/>
  <c r="O2393" i="4"/>
  <c r="O2394" i="4"/>
  <c r="O2395" i="4"/>
  <c r="O2396" i="4"/>
  <c r="O2397" i="4"/>
  <c r="O2398" i="4"/>
  <c r="O2399" i="4"/>
  <c r="O2400" i="4"/>
  <c r="O2401" i="4"/>
  <c r="O2402" i="4"/>
  <c r="O2403" i="4"/>
  <c r="O2404" i="4"/>
  <c r="O2405" i="4"/>
  <c r="O2406" i="4"/>
  <c r="O2407" i="4"/>
  <c r="O2408" i="4"/>
  <c r="O2409" i="4"/>
  <c r="O2410" i="4"/>
  <c r="O2411" i="4"/>
  <c r="O2412" i="4"/>
  <c r="O2413" i="4"/>
  <c r="O2414" i="4"/>
  <c r="O2415" i="4"/>
  <c r="O2416" i="4"/>
  <c r="O2417" i="4"/>
  <c r="O2418" i="4"/>
  <c r="O2419" i="4"/>
  <c r="O2420" i="4"/>
  <c r="O2421" i="4"/>
  <c r="O2422" i="4"/>
  <c r="O2423" i="4"/>
  <c r="O2424" i="4"/>
  <c r="O2425" i="4"/>
  <c r="O2426" i="4"/>
  <c r="O2427" i="4"/>
  <c r="O2428" i="4"/>
  <c r="O2429" i="4"/>
  <c r="O2430" i="4"/>
  <c r="O2431" i="4"/>
  <c r="O2432" i="4"/>
  <c r="O2433" i="4"/>
  <c r="O2434" i="4"/>
  <c r="O2435" i="4"/>
  <c r="O2436" i="4"/>
  <c r="O2437" i="4"/>
  <c r="O2438" i="4"/>
  <c r="O2439" i="4"/>
  <c r="O2440" i="4"/>
  <c r="O2441" i="4"/>
  <c r="O2442" i="4"/>
  <c r="O2443" i="4"/>
  <c r="O2444" i="4"/>
  <c r="O2445" i="4"/>
  <c r="O2446" i="4"/>
  <c r="O2447" i="4"/>
  <c r="O2448" i="4"/>
  <c r="O2449" i="4"/>
  <c r="O2450" i="4"/>
  <c r="O2451" i="4"/>
  <c r="O2452" i="4"/>
  <c r="O2453" i="4"/>
  <c r="O2454" i="4"/>
  <c r="O2455" i="4"/>
  <c r="O2456" i="4"/>
  <c r="O2457" i="4"/>
  <c r="O2458" i="4"/>
  <c r="O2459" i="4"/>
  <c r="O2460" i="4"/>
  <c r="O2461" i="4"/>
  <c r="O2462" i="4"/>
  <c r="O2463" i="4"/>
  <c r="O2464" i="4"/>
  <c r="O2465" i="4"/>
  <c r="O2466" i="4"/>
  <c r="O2467" i="4"/>
  <c r="O2468" i="4"/>
  <c r="O2469" i="4"/>
  <c r="O2470" i="4"/>
  <c r="O2471" i="4"/>
  <c r="O2472" i="4"/>
  <c r="O2473" i="4"/>
  <c r="O2474" i="4"/>
  <c r="O2475" i="4"/>
  <c r="O2476" i="4"/>
  <c r="O2477" i="4"/>
  <c r="O2478" i="4"/>
  <c r="O2479" i="4"/>
  <c r="O2480" i="4"/>
  <c r="O2481" i="4"/>
  <c r="O2482" i="4"/>
  <c r="O2483" i="4"/>
  <c r="O2484" i="4"/>
  <c r="O2485" i="4"/>
  <c r="O2486" i="4"/>
  <c r="O2487" i="4"/>
  <c r="O2488" i="4"/>
  <c r="O2489" i="4"/>
  <c r="O2490" i="4"/>
  <c r="O2491" i="4"/>
  <c r="O2492" i="4"/>
  <c r="O2493" i="4"/>
  <c r="O2494" i="4"/>
  <c r="O2495" i="4"/>
  <c r="O2496" i="4"/>
  <c r="O2497" i="4"/>
  <c r="O2498" i="4"/>
  <c r="O2499" i="4"/>
  <c r="O2500" i="4"/>
  <c r="O2501" i="4"/>
  <c r="O2502" i="4"/>
  <c r="O2503" i="4"/>
  <c r="O2504" i="4"/>
  <c r="O2505" i="4"/>
  <c r="O2506" i="4"/>
  <c r="O2507" i="4"/>
  <c r="O2508" i="4"/>
  <c r="O2509" i="4"/>
  <c r="O2510" i="4"/>
  <c r="O2511" i="4"/>
  <c r="O2512" i="4"/>
  <c r="O2513" i="4"/>
  <c r="O2514" i="4"/>
  <c r="O2515" i="4"/>
  <c r="O2516" i="4"/>
  <c r="O2517" i="4"/>
  <c r="O2518" i="4"/>
  <c r="O2519" i="4"/>
  <c r="O2520" i="4"/>
  <c r="O2521" i="4"/>
  <c r="O2522" i="4"/>
  <c r="O2523" i="4"/>
  <c r="O2524" i="4"/>
  <c r="O2525" i="4"/>
  <c r="O2526" i="4"/>
  <c r="O2527" i="4"/>
  <c r="O2528" i="4"/>
  <c r="O2529" i="4"/>
  <c r="O2530" i="4"/>
  <c r="O2531" i="4"/>
  <c r="O2532" i="4"/>
  <c r="O2533" i="4"/>
  <c r="O2534" i="4"/>
  <c r="O2535" i="4"/>
  <c r="O2536" i="4"/>
  <c r="O2537" i="4"/>
  <c r="O2538" i="4"/>
  <c r="O2539" i="4"/>
  <c r="O2540" i="4"/>
  <c r="O2541" i="4"/>
  <c r="O2542" i="4"/>
  <c r="O2543" i="4"/>
  <c r="O2544" i="4"/>
  <c r="O2545" i="4"/>
  <c r="O2546" i="4"/>
  <c r="O2547" i="4"/>
  <c r="O2548" i="4"/>
  <c r="O2549" i="4"/>
  <c r="O2550" i="4"/>
  <c r="O2551" i="4"/>
  <c r="O2552" i="4"/>
  <c r="O2553" i="4"/>
  <c r="O2554" i="4"/>
  <c r="O2555" i="4"/>
  <c r="O2556" i="4"/>
  <c r="O2557" i="4"/>
  <c r="O2558" i="4"/>
  <c r="O2559" i="4"/>
  <c r="O2560" i="4"/>
  <c r="O2561" i="4"/>
  <c r="O2562" i="4"/>
  <c r="O2563" i="4"/>
  <c r="O2564" i="4"/>
  <c r="O2565" i="4"/>
  <c r="O2566" i="4"/>
  <c r="O2567" i="4"/>
  <c r="O2568" i="4"/>
  <c r="O2569" i="4"/>
  <c r="O2570" i="4"/>
  <c r="O2571" i="4"/>
  <c r="O2572" i="4"/>
  <c r="O2573" i="4"/>
  <c r="O2574" i="4"/>
  <c r="O2575" i="4"/>
  <c r="O2576" i="4"/>
  <c r="O2577" i="4"/>
  <c r="O2578" i="4"/>
  <c r="O2579" i="4"/>
  <c r="O2580" i="4"/>
  <c r="O2581" i="4"/>
  <c r="O2582" i="4"/>
  <c r="O2583" i="4"/>
  <c r="O2584" i="4"/>
  <c r="O2585" i="4"/>
  <c r="O2586" i="4"/>
  <c r="O2587" i="4"/>
  <c r="O2588" i="4"/>
  <c r="O2589" i="4"/>
  <c r="O2590" i="4"/>
  <c r="O2591" i="4"/>
  <c r="O2592" i="4"/>
  <c r="O2593" i="4"/>
  <c r="O2594" i="4"/>
  <c r="O2595" i="4"/>
  <c r="O2596" i="4"/>
  <c r="O2597" i="4"/>
  <c r="O2598" i="4"/>
  <c r="O2599" i="4"/>
  <c r="O2600" i="4"/>
  <c r="O2601" i="4"/>
  <c r="O2602" i="4"/>
  <c r="O2603" i="4"/>
  <c r="O2604" i="4"/>
  <c r="O2605" i="4"/>
  <c r="O2606" i="4"/>
  <c r="O2607" i="4"/>
  <c r="O2608" i="4"/>
  <c r="O2609" i="4"/>
  <c r="O2610" i="4"/>
  <c r="O2611" i="4"/>
  <c r="O2612" i="4"/>
  <c r="O2613" i="4"/>
  <c r="O2614" i="4"/>
  <c r="O2615" i="4"/>
  <c r="O2616" i="4"/>
  <c r="O2617" i="4"/>
  <c r="O2618" i="4"/>
  <c r="O2619" i="4"/>
  <c r="O2620" i="4"/>
  <c r="O2621" i="4"/>
  <c r="O2622" i="4"/>
  <c r="O2623" i="4"/>
  <c r="O2624" i="4"/>
  <c r="O2625" i="4"/>
  <c r="O2626" i="4"/>
  <c r="O2627" i="4"/>
  <c r="O2628" i="4"/>
  <c r="O2629" i="4"/>
  <c r="O2630" i="4"/>
  <c r="O2631" i="4"/>
  <c r="O2632" i="4"/>
  <c r="O2633" i="4"/>
  <c r="O2634" i="4"/>
  <c r="O2635" i="4"/>
  <c r="O2636" i="4"/>
  <c r="O2637" i="4"/>
  <c r="O2638" i="4"/>
  <c r="O2639" i="4"/>
  <c r="O2640" i="4"/>
  <c r="O2641" i="4"/>
  <c r="O2642" i="4"/>
  <c r="O2643" i="4"/>
  <c r="O2644" i="4"/>
  <c r="O2645" i="4"/>
  <c r="O2646" i="4"/>
  <c r="O2647" i="4"/>
  <c r="O2648" i="4"/>
  <c r="O2649" i="4"/>
  <c r="O2650" i="4"/>
  <c r="O2651" i="4"/>
  <c r="O2652" i="4"/>
  <c r="O2653" i="4"/>
  <c r="O2654" i="4"/>
  <c r="O2655" i="4"/>
  <c r="O2656" i="4"/>
  <c r="O2657" i="4"/>
  <c r="O2658" i="4"/>
  <c r="O2659" i="4"/>
  <c r="O2660" i="4"/>
  <c r="O2661" i="4"/>
  <c r="O2662" i="4"/>
  <c r="O2663" i="4"/>
  <c r="O2664" i="4"/>
  <c r="O2665" i="4"/>
  <c r="O2666" i="4"/>
  <c r="O2667" i="4"/>
  <c r="O2668" i="4"/>
  <c r="O2669" i="4"/>
  <c r="O2670" i="4"/>
  <c r="O2671" i="4"/>
  <c r="O2672" i="4"/>
  <c r="O2673" i="4"/>
  <c r="O2674" i="4"/>
  <c r="O2675" i="4"/>
  <c r="O2676" i="4"/>
  <c r="O2677" i="4"/>
  <c r="O2678" i="4"/>
  <c r="O2679" i="4"/>
  <c r="O2680" i="4"/>
  <c r="O2681" i="4"/>
  <c r="O2682" i="4"/>
  <c r="O2683" i="4"/>
  <c r="O2684" i="4"/>
  <c r="O2685" i="4"/>
  <c r="O2686" i="4"/>
  <c r="O2687" i="4"/>
  <c r="O2688" i="4"/>
  <c r="O2689" i="4"/>
  <c r="O2690" i="4"/>
  <c r="O2691" i="4"/>
  <c r="O2692" i="4"/>
  <c r="O2693" i="4"/>
  <c r="O2694" i="4"/>
  <c r="O2695" i="4"/>
  <c r="O2696" i="4"/>
  <c r="O2697" i="4"/>
  <c r="O2698" i="4"/>
  <c r="O2699" i="4"/>
  <c r="O2700" i="4"/>
  <c r="O2701" i="4"/>
  <c r="O2702" i="4"/>
  <c r="O2703" i="4"/>
  <c r="O2704" i="4"/>
  <c r="O2705" i="4"/>
  <c r="O2706" i="4"/>
  <c r="O2707" i="4"/>
  <c r="O2708" i="4"/>
  <c r="O2709" i="4"/>
  <c r="O2710" i="4"/>
  <c r="O2711" i="4"/>
  <c r="O2712" i="4"/>
  <c r="O2713" i="4"/>
  <c r="O2714" i="4"/>
  <c r="O2715" i="4"/>
  <c r="O2716" i="4"/>
  <c r="O2717" i="4"/>
  <c r="O2718" i="4"/>
  <c r="O2719" i="4"/>
  <c r="O2720" i="4"/>
  <c r="O2721" i="4"/>
  <c r="O2722" i="4"/>
  <c r="O2723" i="4"/>
  <c r="O2724" i="4"/>
  <c r="O2725" i="4"/>
  <c r="O2726" i="4"/>
  <c r="O2727" i="4"/>
  <c r="O2728" i="4"/>
  <c r="O2729" i="4"/>
  <c r="O2730" i="4"/>
  <c r="O2731" i="4"/>
  <c r="O2732" i="4"/>
  <c r="O2733" i="4"/>
  <c r="O2734" i="4"/>
  <c r="O2735" i="4"/>
  <c r="O2736" i="4"/>
  <c r="O2737" i="4"/>
  <c r="O2738" i="4"/>
  <c r="O2739" i="4"/>
  <c r="O2740" i="4"/>
  <c r="O2741" i="4"/>
  <c r="O2742" i="4"/>
  <c r="O2743" i="4"/>
  <c r="O2744" i="4"/>
  <c r="O2745" i="4"/>
  <c r="O2746" i="4"/>
  <c r="O2747" i="4"/>
  <c r="O2748" i="4"/>
  <c r="O2749" i="4"/>
  <c r="O2750" i="4"/>
  <c r="O2751" i="4"/>
  <c r="O2752" i="4"/>
  <c r="O2753" i="4"/>
  <c r="O2754" i="4"/>
  <c r="O2755" i="4"/>
  <c r="O2756" i="4"/>
  <c r="O2757" i="4"/>
  <c r="O2758" i="4"/>
  <c r="O2759" i="4"/>
  <c r="O2760" i="4"/>
  <c r="O2761" i="4"/>
  <c r="O2762" i="4"/>
  <c r="O2763" i="4"/>
  <c r="O2764" i="4"/>
  <c r="O2765" i="4"/>
  <c r="O2766" i="4"/>
  <c r="O2767" i="4"/>
  <c r="O2768" i="4"/>
  <c r="O2769" i="4"/>
  <c r="O2770" i="4"/>
  <c r="O2771" i="4"/>
  <c r="O2772" i="4"/>
  <c r="O2773" i="4"/>
  <c r="O2774" i="4"/>
  <c r="O2775" i="4"/>
  <c r="O2776" i="4"/>
  <c r="O2777" i="4"/>
  <c r="O2778" i="4"/>
  <c r="O2779" i="4"/>
  <c r="O2780" i="4"/>
  <c r="O2781" i="4"/>
  <c r="O2782" i="4"/>
  <c r="O2783" i="4"/>
  <c r="O2784" i="4"/>
  <c r="O2785" i="4"/>
  <c r="O2786" i="4"/>
  <c r="O2787" i="4"/>
  <c r="O2788" i="4"/>
  <c r="O2789" i="4"/>
  <c r="O2790" i="4"/>
  <c r="O2791" i="4"/>
  <c r="O2792" i="4"/>
  <c r="O2793" i="4"/>
  <c r="O2794" i="4"/>
  <c r="O2795" i="4"/>
  <c r="O2796" i="4"/>
  <c r="O2797" i="4"/>
  <c r="O2798" i="4"/>
  <c r="O2799" i="4"/>
  <c r="O2800" i="4"/>
  <c r="O2801" i="4"/>
  <c r="O2802" i="4"/>
  <c r="O2803" i="4"/>
  <c r="O2804" i="4"/>
  <c r="O2805" i="4"/>
  <c r="O2806" i="4"/>
  <c r="O2807" i="4"/>
  <c r="O2808" i="4"/>
  <c r="O2809" i="4"/>
  <c r="O2810" i="4"/>
  <c r="O2811" i="4"/>
  <c r="O2812" i="4"/>
  <c r="O2813" i="4"/>
  <c r="O2814" i="4"/>
  <c r="O2815" i="4"/>
  <c r="O2816" i="4"/>
  <c r="O2817" i="4"/>
  <c r="O2818" i="4"/>
  <c r="O2819" i="4"/>
  <c r="O2820" i="4"/>
  <c r="O2821" i="4"/>
  <c r="O2822" i="4"/>
  <c r="O2823" i="4"/>
  <c r="O2824" i="4"/>
  <c r="O2825" i="4"/>
  <c r="O2826" i="4"/>
  <c r="O2827" i="4"/>
  <c r="O2828" i="4"/>
  <c r="O2829" i="4"/>
  <c r="O2830" i="4"/>
  <c r="O2831" i="4"/>
  <c r="O2832" i="4"/>
  <c r="O2833" i="4"/>
  <c r="O2834" i="4"/>
  <c r="O2835" i="4"/>
  <c r="O2836" i="4"/>
  <c r="O2837" i="4"/>
  <c r="O2838" i="4"/>
  <c r="O2839" i="4"/>
  <c r="O2840" i="4"/>
  <c r="O2841" i="4"/>
  <c r="O2842" i="4"/>
  <c r="O2843" i="4"/>
  <c r="O2844" i="4"/>
  <c r="O2845" i="4"/>
  <c r="O2846" i="4"/>
  <c r="O2847" i="4"/>
  <c r="O2848" i="4"/>
  <c r="O2849" i="4"/>
  <c r="O2850" i="4"/>
  <c r="O2851" i="4"/>
  <c r="O2852" i="4"/>
  <c r="O2853" i="4"/>
  <c r="O2854" i="4"/>
  <c r="O2855" i="4"/>
  <c r="O2856" i="4"/>
  <c r="O2857" i="4"/>
  <c r="O2858" i="4"/>
  <c r="O2859" i="4"/>
  <c r="O2860" i="4"/>
  <c r="O2861" i="4"/>
  <c r="O2862" i="4"/>
  <c r="O2863" i="4"/>
  <c r="O2864" i="4"/>
  <c r="O2865" i="4"/>
  <c r="O2866" i="4"/>
  <c r="O2867" i="4"/>
  <c r="O2868" i="4"/>
  <c r="O2869" i="4"/>
  <c r="O2870" i="4"/>
  <c r="O2871" i="4"/>
  <c r="O2872" i="4"/>
  <c r="O2873" i="4"/>
  <c r="O2874" i="4"/>
  <c r="O2875" i="4"/>
  <c r="O2876" i="4"/>
  <c r="O2877" i="4"/>
  <c r="O2878" i="4"/>
  <c r="O2879" i="4"/>
  <c r="O2880" i="4"/>
  <c r="O2881" i="4"/>
  <c r="O2882" i="4"/>
  <c r="O2883" i="4"/>
  <c r="O2884" i="4"/>
  <c r="O2885" i="4"/>
  <c r="O2886" i="4"/>
  <c r="O2887" i="4"/>
  <c r="O2888" i="4"/>
  <c r="O2889" i="4"/>
  <c r="O2890" i="4"/>
  <c r="O2891" i="4"/>
  <c r="O2892" i="4"/>
  <c r="O2893" i="4"/>
  <c r="O2894" i="4"/>
  <c r="O2895" i="4"/>
  <c r="O2896" i="4"/>
  <c r="O2897" i="4"/>
  <c r="O2898" i="4"/>
  <c r="O2899" i="4"/>
  <c r="O2900" i="4"/>
  <c r="O2901" i="4"/>
  <c r="O2902" i="4"/>
  <c r="O2903" i="4"/>
  <c r="O2904" i="4"/>
  <c r="O2905" i="4"/>
  <c r="O2906" i="4"/>
  <c r="O2907" i="4"/>
  <c r="O2908" i="4"/>
  <c r="O2909" i="4"/>
  <c r="O2910" i="4"/>
  <c r="O2911" i="4"/>
  <c r="O2912" i="4"/>
  <c r="O2913" i="4"/>
  <c r="O2914" i="4"/>
  <c r="O2915" i="4"/>
  <c r="O2916" i="4"/>
  <c r="O2917" i="4"/>
  <c r="O2918" i="4"/>
  <c r="O2919" i="4"/>
  <c r="O2920" i="4"/>
  <c r="O2921" i="4"/>
  <c r="O2922" i="4"/>
  <c r="O2923" i="4"/>
  <c r="O2924" i="4"/>
  <c r="O2925" i="4"/>
  <c r="O2926" i="4"/>
  <c r="O2927" i="4"/>
  <c r="O2928" i="4"/>
  <c r="O2929" i="4"/>
  <c r="O2930" i="4"/>
  <c r="O2931" i="4"/>
  <c r="O2932" i="4"/>
  <c r="O2933" i="4"/>
  <c r="O2934" i="4"/>
  <c r="O2935" i="4"/>
  <c r="O2936" i="4"/>
  <c r="O2937" i="4"/>
  <c r="O2938" i="4"/>
  <c r="O2939" i="4"/>
  <c r="O2940" i="4"/>
  <c r="O2941" i="4"/>
  <c r="O2942" i="4"/>
  <c r="O2943" i="4"/>
  <c r="O2944" i="4"/>
  <c r="O2945" i="4"/>
  <c r="O2946" i="4"/>
  <c r="O2947" i="4"/>
  <c r="O2948" i="4"/>
  <c r="O2949" i="4"/>
  <c r="O2950" i="4"/>
  <c r="O2951" i="4"/>
  <c r="O2952" i="4"/>
  <c r="O2953" i="4"/>
  <c r="O2954" i="4"/>
  <c r="O2955" i="4"/>
  <c r="O2956" i="4"/>
  <c r="O2957" i="4"/>
  <c r="O2958" i="4"/>
  <c r="O2959" i="4"/>
  <c r="O2960" i="4"/>
  <c r="O2961" i="4"/>
  <c r="O2962" i="4"/>
  <c r="O2963" i="4"/>
  <c r="O2964" i="4"/>
  <c r="O2965" i="4"/>
  <c r="O2966" i="4"/>
  <c r="O2967" i="4"/>
  <c r="O2968" i="4"/>
  <c r="O2969" i="4"/>
  <c r="O2970" i="4"/>
  <c r="O2971" i="4"/>
  <c r="O2972" i="4"/>
  <c r="O2973" i="4"/>
  <c r="O2974" i="4"/>
  <c r="O2975" i="4"/>
  <c r="O2976" i="4"/>
  <c r="O2977" i="4"/>
  <c r="O2978" i="4"/>
  <c r="O2979" i="4"/>
  <c r="O2980" i="4"/>
  <c r="O2981" i="4"/>
  <c r="O2982" i="4"/>
  <c r="O2983" i="4"/>
  <c r="O2984" i="4"/>
  <c r="O2985" i="4"/>
  <c r="O2986" i="4"/>
  <c r="O2987" i="4"/>
  <c r="O2988" i="4"/>
  <c r="O2989" i="4"/>
  <c r="O2990" i="4"/>
  <c r="O2991" i="4"/>
  <c r="O2992" i="4"/>
  <c r="O2993" i="4"/>
  <c r="O2994" i="4"/>
  <c r="O2995" i="4"/>
  <c r="O2996" i="4"/>
  <c r="O2997" i="4"/>
  <c r="O2998" i="4"/>
  <c r="O2999" i="4"/>
  <c r="O3000" i="4"/>
  <c r="O3001" i="4"/>
  <c r="O3002" i="4"/>
  <c r="O3003" i="4"/>
  <c r="O3004" i="4"/>
  <c r="O3005" i="4"/>
  <c r="O3006" i="4"/>
  <c r="O3007" i="4"/>
  <c r="O3008" i="4"/>
  <c r="O3009" i="4"/>
  <c r="O3010" i="4"/>
  <c r="O3011" i="4"/>
  <c r="O3012" i="4"/>
  <c r="O3013" i="4"/>
  <c r="O3014" i="4"/>
  <c r="O3015" i="4"/>
  <c r="O3016" i="4"/>
  <c r="O3017" i="4"/>
  <c r="O3018" i="4"/>
  <c r="O3019" i="4"/>
  <c r="O3020" i="4"/>
  <c r="O3021" i="4"/>
  <c r="O3022" i="4"/>
  <c r="O3023" i="4"/>
  <c r="O3024" i="4"/>
  <c r="O3025" i="4"/>
  <c r="O3026" i="4"/>
  <c r="O3027" i="4"/>
  <c r="O3028" i="4"/>
  <c r="O3029" i="4"/>
  <c r="O3030" i="4"/>
  <c r="O3031" i="4"/>
  <c r="O3032" i="4"/>
  <c r="O3033" i="4"/>
  <c r="O3034" i="4"/>
  <c r="O3035" i="4"/>
  <c r="O3036" i="4"/>
  <c r="O3037" i="4"/>
  <c r="O3038" i="4"/>
  <c r="O3039" i="4"/>
  <c r="O3040" i="4"/>
  <c r="O3041" i="4"/>
  <c r="O3042" i="4"/>
  <c r="O3043" i="4"/>
  <c r="O3044" i="4"/>
  <c r="O3045" i="4"/>
  <c r="O3046" i="4"/>
  <c r="O3047" i="4"/>
  <c r="O3048" i="4"/>
  <c r="O3049" i="4"/>
  <c r="O3050" i="4"/>
  <c r="O3051" i="4"/>
  <c r="O3052" i="4"/>
  <c r="O3053" i="4"/>
  <c r="O3054" i="4"/>
  <c r="O3055" i="4"/>
  <c r="O3056" i="4"/>
  <c r="O3057" i="4"/>
  <c r="O3058" i="4"/>
  <c r="O3059" i="4"/>
  <c r="O3060" i="4"/>
  <c r="O3061" i="4"/>
  <c r="O3062" i="4"/>
  <c r="O3063" i="4"/>
  <c r="O3064" i="4"/>
  <c r="O3065" i="4"/>
  <c r="O3066" i="4"/>
  <c r="O3067" i="4"/>
  <c r="O3068" i="4"/>
  <c r="O3069" i="4"/>
  <c r="O3070" i="4"/>
  <c r="O3071" i="4"/>
  <c r="O3072" i="4"/>
  <c r="O3073" i="4"/>
  <c r="O3074" i="4"/>
  <c r="O3075" i="4"/>
  <c r="O3076" i="4"/>
  <c r="O3077" i="4"/>
  <c r="O3078" i="4"/>
  <c r="O3079" i="4"/>
  <c r="O3080" i="4"/>
  <c r="O3081" i="4"/>
  <c r="O3082" i="4"/>
  <c r="O3083" i="4"/>
  <c r="O3084" i="4"/>
  <c r="O3085" i="4"/>
  <c r="O3086" i="4"/>
  <c r="O3087" i="4"/>
  <c r="O3088" i="4"/>
  <c r="O3089" i="4"/>
  <c r="O3090" i="4"/>
  <c r="O3091" i="4"/>
  <c r="O3092" i="4"/>
  <c r="O3093" i="4"/>
  <c r="O3094" i="4"/>
  <c r="O3095" i="4"/>
  <c r="O3096" i="4"/>
  <c r="O3097" i="4"/>
  <c r="O3098" i="4"/>
  <c r="O3099" i="4"/>
  <c r="O3100" i="4"/>
  <c r="O3101" i="4"/>
  <c r="O3102" i="4"/>
  <c r="O3103" i="4"/>
  <c r="O3104" i="4"/>
  <c r="O3105" i="4"/>
  <c r="O3106" i="4"/>
  <c r="O3107" i="4"/>
  <c r="O3108" i="4"/>
  <c r="O3109" i="4"/>
  <c r="O3110" i="4"/>
  <c r="O3111" i="4"/>
  <c r="O3112" i="4"/>
  <c r="O3113" i="4"/>
  <c r="O3114" i="4"/>
  <c r="O3115" i="4"/>
  <c r="O3116" i="4"/>
  <c r="O3117" i="4"/>
  <c r="O3118" i="4"/>
  <c r="O3119" i="4"/>
  <c r="O3120" i="4"/>
  <c r="O3121" i="4"/>
  <c r="O3122" i="4"/>
  <c r="O3123" i="4"/>
  <c r="O3124" i="4"/>
  <c r="O3125" i="4"/>
  <c r="O3126" i="4"/>
  <c r="O3127" i="4"/>
  <c r="O3128" i="4"/>
  <c r="O3129" i="4"/>
  <c r="O3130" i="4"/>
  <c r="O3131" i="4"/>
  <c r="O3132" i="4"/>
  <c r="O3133" i="4"/>
  <c r="O3134" i="4"/>
  <c r="O3135" i="4"/>
  <c r="O3136" i="4"/>
  <c r="O3137" i="4"/>
  <c r="O3138" i="4"/>
  <c r="O3139" i="4"/>
  <c r="O3140" i="4"/>
  <c r="O3141" i="4"/>
  <c r="O3142" i="4"/>
  <c r="O3143" i="4"/>
  <c r="O3144" i="4"/>
  <c r="O3145" i="4"/>
  <c r="O3146" i="4"/>
  <c r="O3147" i="4"/>
  <c r="O3148" i="4"/>
  <c r="O3149" i="4"/>
  <c r="O3150" i="4"/>
  <c r="O3151" i="4"/>
  <c r="O3152" i="4"/>
  <c r="O3153" i="4"/>
  <c r="O3154" i="4"/>
  <c r="O3155" i="4"/>
  <c r="O3156" i="4"/>
  <c r="O3157" i="4"/>
  <c r="O3158" i="4"/>
  <c r="O3159" i="4"/>
  <c r="O3160" i="4"/>
  <c r="O3161" i="4"/>
  <c r="O3162" i="4"/>
  <c r="O3163" i="4"/>
  <c r="O3164" i="4"/>
  <c r="O3165" i="4"/>
  <c r="O3166" i="4"/>
  <c r="O3167" i="4"/>
  <c r="O3168" i="4"/>
  <c r="O3169" i="4"/>
  <c r="O3170" i="4"/>
  <c r="O3171" i="4"/>
  <c r="O3172" i="4"/>
  <c r="O3173" i="4"/>
  <c r="O3174" i="4"/>
  <c r="O3175" i="4"/>
  <c r="O3176" i="4"/>
  <c r="O3177" i="4"/>
  <c r="O3178" i="4"/>
  <c r="O3179" i="4"/>
  <c r="O3180" i="4"/>
  <c r="O3181" i="4"/>
  <c r="O3182" i="4"/>
  <c r="O3183" i="4"/>
  <c r="O3184" i="4"/>
  <c r="O3185" i="4"/>
  <c r="O3186" i="4"/>
  <c r="O3187" i="4"/>
  <c r="O3188" i="4"/>
  <c r="O3189" i="4"/>
  <c r="O3190" i="4"/>
  <c r="O3191" i="4"/>
  <c r="O3192" i="4"/>
  <c r="O3193" i="4"/>
  <c r="O3194" i="4"/>
  <c r="O3195" i="4"/>
  <c r="O3196" i="4"/>
  <c r="O3197" i="4"/>
  <c r="O3198" i="4"/>
  <c r="O3199" i="4"/>
  <c r="O3200" i="4"/>
  <c r="O3201" i="4"/>
  <c r="O3202" i="4"/>
  <c r="O3203" i="4"/>
  <c r="O3204" i="4"/>
  <c r="O3205" i="4"/>
  <c r="O3206" i="4"/>
  <c r="O3207" i="4"/>
  <c r="O3208" i="4"/>
  <c r="O3209" i="4"/>
  <c r="O3210" i="4"/>
  <c r="O3211" i="4"/>
  <c r="O3212" i="4"/>
  <c r="O3213" i="4"/>
  <c r="O3214" i="4"/>
  <c r="O3215" i="4"/>
  <c r="O3216" i="4"/>
  <c r="O3217" i="4"/>
  <c r="O3218" i="4"/>
  <c r="O3219" i="4"/>
  <c r="O3220" i="4"/>
  <c r="O3221" i="4"/>
  <c r="O3222" i="4"/>
  <c r="O3223" i="4"/>
  <c r="O3224" i="4"/>
  <c r="O3225" i="4"/>
  <c r="O3226" i="4"/>
  <c r="O3227" i="4"/>
  <c r="O3228" i="4"/>
  <c r="O3229" i="4"/>
  <c r="O3230" i="4"/>
  <c r="O3231" i="4"/>
  <c r="O3232" i="4"/>
  <c r="O3233" i="4"/>
  <c r="O3234" i="4"/>
  <c r="O3235" i="4"/>
  <c r="O3236" i="4"/>
  <c r="O3237" i="4"/>
  <c r="O3238" i="4"/>
  <c r="O3239" i="4"/>
  <c r="O3240" i="4"/>
  <c r="O3241" i="4"/>
  <c r="O3242" i="4"/>
  <c r="O3243" i="4"/>
  <c r="O3244" i="4"/>
  <c r="O3245" i="4"/>
  <c r="O3246" i="4"/>
  <c r="O3247" i="4"/>
  <c r="O3248" i="4"/>
  <c r="O3249" i="4"/>
  <c r="O3250" i="4"/>
  <c r="O3251" i="4"/>
  <c r="O3252" i="4"/>
  <c r="O3253" i="4"/>
  <c r="O3254" i="4"/>
  <c r="O3255" i="4"/>
  <c r="O3256" i="4"/>
  <c r="O3257" i="4"/>
  <c r="O3258" i="4"/>
  <c r="O3259" i="4"/>
  <c r="O3260" i="4"/>
  <c r="O3261" i="4"/>
  <c r="O3262" i="4"/>
  <c r="O3263" i="4"/>
  <c r="O3264" i="4"/>
  <c r="O3265" i="4"/>
  <c r="O3266" i="4"/>
  <c r="O3267" i="4"/>
  <c r="O3268" i="4"/>
  <c r="O3269" i="4"/>
  <c r="O3270" i="4"/>
  <c r="O3271" i="4"/>
  <c r="O3272" i="4"/>
  <c r="O3273" i="4"/>
  <c r="O3274" i="4"/>
  <c r="O3275" i="4"/>
  <c r="O3276" i="4"/>
  <c r="O3277" i="4"/>
  <c r="O3278" i="4"/>
  <c r="O3279" i="4"/>
  <c r="O3280" i="4"/>
  <c r="O3281" i="4"/>
  <c r="O3282" i="4"/>
  <c r="O3283" i="4"/>
  <c r="O3284" i="4"/>
  <c r="O3285" i="4"/>
  <c r="O3286" i="4"/>
  <c r="O3287" i="4"/>
  <c r="O3288" i="4"/>
  <c r="O3289" i="4"/>
  <c r="O3290" i="4"/>
  <c r="O3291" i="4"/>
  <c r="O3292" i="4"/>
  <c r="O3293" i="4"/>
  <c r="O3294" i="4"/>
  <c r="O3295" i="4"/>
  <c r="O3296" i="4"/>
  <c r="O3297" i="4"/>
  <c r="O3298" i="4"/>
  <c r="O3299" i="4"/>
  <c r="O3300" i="4"/>
  <c r="O3301" i="4"/>
  <c r="O3302" i="4"/>
  <c r="O3303" i="4"/>
  <c r="O3304" i="4"/>
  <c r="O3305" i="4"/>
  <c r="O3306" i="4"/>
  <c r="O3307" i="4"/>
  <c r="O3308" i="4"/>
  <c r="O3309" i="4"/>
  <c r="O3310" i="4"/>
  <c r="O3311" i="4"/>
  <c r="O3312" i="4"/>
  <c r="O3313" i="4"/>
  <c r="O3314" i="4"/>
  <c r="O3315" i="4"/>
  <c r="O3316" i="4"/>
  <c r="O3317" i="4"/>
  <c r="O3318" i="4"/>
  <c r="O3319" i="4"/>
  <c r="O3320" i="4"/>
  <c r="O3321" i="4"/>
  <c r="O3322" i="4"/>
  <c r="O3323" i="4"/>
  <c r="O3324" i="4"/>
  <c r="O3325" i="4"/>
  <c r="O3326" i="4"/>
  <c r="O3327" i="4"/>
  <c r="O3328" i="4"/>
  <c r="O3329" i="4"/>
  <c r="O3330" i="4"/>
  <c r="O3331" i="4"/>
  <c r="O3332" i="4"/>
  <c r="O3333" i="4"/>
  <c r="O3334" i="4"/>
  <c r="O3335" i="4"/>
  <c r="O3336" i="4"/>
  <c r="O3337" i="4"/>
  <c r="O3338" i="4"/>
  <c r="O3339" i="4"/>
  <c r="O3340" i="4"/>
  <c r="O3341" i="4"/>
  <c r="O3342" i="4"/>
  <c r="O3343" i="4"/>
  <c r="O3344" i="4"/>
  <c r="O3345" i="4"/>
  <c r="O3346" i="4"/>
  <c r="O3347" i="4"/>
  <c r="O3348" i="4"/>
  <c r="O3349" i="4"/>
  <c r="O3350" i="4"/>
  <c r="O3351" i="4"/>
  <c r="O3352" i="4"/>
  <c r="O3353" i="4"/>
  <c r="O3354" i="4"/>
  <c r="O3355" i="4"/>
  <c r="O3356" i="4"/>
  <c r="O3357" i="4"/>
  <c r="O3358" i="4"/>
  <c r="O3359" i="4"/>
  <c r="O3360" i="4"/>
  <c r="O3361" i="4"/>
  <c r="O3362" i="4"/>
  <c r="O3363" i="4"/>
  <c r="O3364" i="4"/>
  <c r="O3365" i="4"/>
  <c r="O3366" i="4"/>
  <c r="O3367" i="4"/>
  <c r="O3368" i="4"/>
  <c r="O3369" i="4"/>
  <c r="O3370" i="4"/>
  <c r="O3371" i="4"/>
  <c r="O3372" i="4"/>
  <c r="O3373" i="4"/>
  <c r="O3374" i="4"/>
  <c r="O3375" i="4"/>
  <c r="O3376" i="4"/>
  <c r="O3377" i="4"/>
  <c r="O3378" i="4"/>
  <c r="O3379" i="4"/>
  <c r="O3380" i="4"/>
  <c r="O3381" i="4"/>
  <c r="O3382" i="4"/>
  <c r="O3383" i="4"/>
  <c r="O3384" i="4"/>
  <c r="O3385" i="4"/>
  <c r="O3386" i="4"/>
  <c r="O3387" i="4"/>
  <c r="O3388" i="4"/>
  <c r="O3389" i="4"/>
  <c r="O3390" i="4"/>
  <c r="O3391" i="4"/>
  <c r="O3392" i="4"/>
  <c r="O3393" i="4"/>
  <c r="O3394" i="4"/>
  <c r="O3395" i="4"/>
  <c r="O3396" i="4"/>
  <c r="O3397" i="4"/>
  <c r="O3398" i="4"/>
  <c r="O3399" i="4"/>
  <c r="O3400" i="4"/>
  <c r="O3401" i="4"/>
  <c r="O3402" i="4"/>
  <c r="O3403" i="4"/>
  <c r="O3404" i="4"/>
  <c r="O3405" i="4"/>
  <c r="O3406" i="4"/>
  <c r="O3407" i="4"/>
  <c r="O3408" i="4"/>
  <c r="O3409" i="4"/>
  <c r="O3410" i="4"/>
  <c r="O3411" i="4"/>
  <c r="O3412" i="4"/>
  <c r="O3413" i="4"/>
  <c r="O3414" i="4"/>
  <c r="O3415" i="4"/>
  <c r="O3416" i="4"/>
  <c r="O3417" i="4"/>
  <c r="O3418" i="4"/>
  <c r="O3419" i="4"/>
  <c r="O3420" i="4"/>
  <c r="O3421" i="4"/>
  <c r="O3422" i="4"/>
  <c r="O3423" i="4"/>
  <c r="O3424" i="4"/>
  <c r="O3425" i="4"/>
  <c r="O3426" i="4"/>
  <c r="O3427" i="4"/>
  <c r="O3428" i="4"/>
  <c r="O3429" i="4"/>
  <c r="O3430" i="4"/>
  <c r="O3431" i="4"/>
  <c r="O3432" i="4"/>
  <c r="O3433" i="4"/>
  <c r="O3434" i="4"/>
  <c r="O3435" i="4"/>
  <c r="O3436" i="4"/>
  <c r="O3437" i="4"/>
  <c r="O3438" i="4"/>
  <c r="O3439" i="4"/>
  <c r="O3440" i="4"/>
  <c r="O3441" i="4"/>
  <c r="O3442" i="4"/>
  <c r="O3443" i="4"/>
  <c r="O3444" i="4"/>
  <c r="O3445" i="4"/>
  <c r="O3446" i="4"/>
  <c r="O3447" i="4"/>
  <c r="O3448" i="4"/>
  <c r="O3449" i="4"/>
  <c r="O3450" i="4"/>
  <c r="O3451" i="4"/>
  <c r="O3452" i="4"/>
  <c r="O3453" i="4"/>
  <c r="O3454" i="4"/>
  <c r="O3455" i="4"/>
  <c r="O3456" i="4"/>
  <c r="O3457" i="4"/>
  <c r="O3458" i="4"/>
  <c r="O3459" i="4"/>
  <c r="O3460" i="4"/>
  <c r="O3461" i="4"/>
  <c r="O3462" i="4"/>
  <c r="O3463" i="4"/>
  <c r="O3464" i="4"/>
  <c r="O3465" i="4"/>
  <c r="O3466" i="4"/>
  <c r="O3467" i="4"/>
  <c r="O3468" i="4"/>
  <c r="O3469" i="4"/>
  <c r="O3470" i="4"/>
  <c r="O3471" i="4"/>
  <c r="O3472" i="4"/>
  <c r="O3473" i="4"/>
  <c r="O3474" i="4"/>
  <c r="O3475" i="4"/>
  <c r="O3476" i="4"/>
  <c r="O3477" i="4"/>
  <c r="O3478" i="4"/>
  <c r="O3479" i="4"/>
  <c r="O3480" i="4"/>
  <c r="O3481" i="4"/>
  <c r="O3482" i="4"/>
  <c r="O3483" i="4"/>
  <c r="O3484" i="4"/>
  <c r="O3485" i="4"/>
  <c r="O3486" i="4"/>
  <c r="O3487" i="4"/>
  <c r="O3488" i="4"/>
  <c r="O3489" i="4"/>
  <c r="O3490" i="4"/>
  <c r="O3491" i="4"/>
  <c r="O3492" i="4"/>
  <c r="O3493" i="4"/>
  <c r="O3494" i="4"/>
  <c r="O3495" i="4"/>
  <c r="O3496" i="4"/>
  <c r="O3497" i="4"/>
  <c r="O3498" i="4"/>
  <c r="O3499" i="4"/>
  <c r="O3500" i="4"/>
  <c r="O3501" i="4"/>
  <c r="O3502" i="4"/>
  <c r="O3503" i="4"/>
  <c r="O3504" i="4"/>
  <c r="O3505" i="4"/>
  <c r="O3506" i="4"/>
  <c r="O3507" i="4"/>
  <c r="O3508" i="4"/>
  <c r="O3509" i="4"/>
  <c r="O3510" i="4"/>
  <c r="O3511" i="4"/>
  <c r="O3512" i="4"/>
  <c r="O3513" i="4"/>
  <c r="O3514" i="4"/>
  <c r="O3515" i="4"/>
  <c r="O3516" i="4"/>
  <c r="O3517" i="4"/>
  <c r="O3518" i="4"/>
  <c r="O3519" i="4"/>
  <c r="O3520" i="4"/>
  <c r="O3521" i="4"/>
  <c r="O3522" i="4"/>
  <c r="O3523" i="4"/>
  <c r="O3524" i="4"/>
  <c r="O3525" i="4"/>
  <c r="O3526" i="4"/>
  <c r="O3527" i="4"/>
  <c r="O3528" i="4"/>
  <c r="O3529" i="4"/>
  <c r="O3530" i="4"/>
  <c r="O3531" i="4"/>
  <c r="O3532" i="4"/>
  <c r="O3533" i="4"/>
  <c r="O3534" i="4"/>
  <c r="O3535" i="4"/>
  <c r="O3536" i="4"/>
  <c r="O3537" i="4"/>
  <c r="O3538" i="4"/>
  <c r="O3539" i="4"/>
  <c r="O3540" i="4"/>
  <c r="O3541" i="4"/>
  <c r="O3542" i="4"/>
  <c r="O3543" i="4"/>
  <c r="O3544" i="4"/>
  <c r="O3545" i="4"/>
  <c r="O3546" i="4"/>
  <c r="O3547" i="4"/>
  <c r="O3548" i="4"/>
  <c r="O3549" i="4"/>
  <c r="O3550" i="4"/>
  <c r="O3551" i="4"/>
  <c r="O3552" i="4"/>
  <c r="O3553" i="4"/>
  <c r="O3554" i="4"/>
  <c r="O3555" i="4"/>
  <c r="O3556" i="4"/>
  <c r="O3557" i="4"/>
  <c r="O3558" i="4"/>
  <c r="O3559" i="4"/>
  <c r="O3560" i="4"/>
  <c r="O3561" i="4"/>
  <c r="O3562" i="4"/>
  <c r="O3563" i="4"/>
  <c r="O3564" i="4"/>
  <c r="O3565" i="4"/>
  <c r="O3566" i="4"/>
  <c r="O3567" i="4"/>
  <c r="O3568" i="4"/>
  <c r="O3569" i="4"/>
  <c r="O3570" i="4"/>
  <c r="O3571" i="4"/>
  <c r="O3572" i="4"/>
  <c r="O3573" i="4"/>
  <c r="O3574" i="4"/>
  <c r="O3575" i="4"/>
  <c r="O3576" i="4"/>
  <c r="O3577" i="4"/>
  <c r="O3578" i="4"/>
  <c r="O3579" i="4"/>
  <c r="O3580" i="4"/>
  <c r="O3581" i="4"/>
  <c r="O3582" i="4"/>
  <c r="O3583" i="4"/>
  <c r="O3584" i="4"/>
  <c r="O3585" i="4"/>
  <c r="O3586" i="4"/>
  <c r="O3587" i="4"/>
  <c r="O3588" i="4"/>
  <c r="O3589" i="4"/>
  <c r="O3590" i="4"/>
  <c r="O3591" i="4"/>
  <c r="O3592" i="4"/>
  <c r="O3593" i="4"/>
  <c r="O3594" i="4"/>
  <c r="O3595" i="4"/>
  <c r="O3596" i="4"/>
  <c r="O3597" i="4"/>
  <c r="O3598" i="4"/>
  <c r="O3599" i="4"/>
  <c r="O3600" i="4"/>
  <c r="O3601" i="4"/>
  <c r="O3602" i="4"/>
  <c r="O3603" i="4"/>
  <c r="O3604" i="4"/>
  <c r="O3605" i="4"/>
  <c r="O3606" i="4"/>
  <c r="O3607" i="4"/>
  <c r="O3608" i="4"/>
  <c r="O3609" i="4"/>
  <c r="O3610" i="4"/>
  <c r="O3611" i="4"/>
  <c r="O3612" i="4"/>
  <c r="O3613" i="4"/>
  <c r="O3614" i="4"/>
  <c r="O3615" i="4"/>
  <c r="O3616" i="4"/>
  <c r="O3617" i="4"/>
  <c r="O3618" i="4"/>
  <c r="O3619" i="4"/>
  <c r="O3620" i="4"/>
  <c r="O3621" i="4"/>
  <c r="O3622" i="4"/>
  <c r="O3623" i="4"/>
  <c r="O3624" i="4"/>
  <c r="O3625" i="4"/>
  <c r="O3626" i="4"/>
  <c r="O3627" i="4"/>
  <c r="O3628" i="4"/>
  <c r="O3629" i="4"/>
  <c r="O3630" i="4"/>
  <c r="O3631" i="4"/>
  <c r="O3632" i="4"/>
  <c r="O3633" i="4"/>
  <c r="O3634" i="4"/>
  <c r="O3635" i="4"/>
  <c r="O3636" i="4"/>
  <c r="O3637" i="4"/>
  <c r="O3638" i="4"/>
  <c r="O3639" i="4"/>
  <c r="O3640" i="4"/>
  <c r="O3641" i="4"/>
  <c r="O3642" i="4"/>
  <c r="O3643" i="4"/>
  <c r="O3644" i="4"/>
  <c r="O3645" i="4"/>
  <c r="O3646" i="4"/>
  <c r="O3647" i="4"/>
  <c r="O3648" i="4"/>
  <c r="O3649" i="4"/>
  <c r="O3650" i="4"/>
  <c r="O3651" i="4"/>
  <c r="O3652" i="4"/>
  <c r="O3653" i="4"/>
  <c r="O3654" i="4"/>
  <c r="O3655" i="4"/>
  <c r="O3656" i="4"/>
  <c r="O3657" i="4"/>
  <c r="O3658" i="4"/>
  <c r="O3659" i="4"/>
  <c r="O3660" i="4"/>
  <c r="O3661" i="4"/>
  <c r="O3662" i="4"/>
  <c r="O3663" i="4"/>
  <c r="O3664" i="4"/>
  <c r="O3665" i="4"/>
  <c r="O3666" i="4"/>
  <c r="O3667" i="4"/>
  <c r="O3668" i="4"/>
  <c r="O3669" i="4"/>
  <c r="O3670" i="4"/>
  <c r="O3671" i="4"/>
  <c r="O3672" i="4"/>
  <c r="O3673" i="4"/>
  <c r="O3674" i="4"/>
  <c r="O3675" i="4"/>
  <c r="O3676" i="4"/>
  <c r="O3677" i="4"/>
  <c r="O3678" i="4"/>
  <c r="O3679" i="4"/>
  <c r="O3680" i="4"/>
  <c r="O3681" i="4"/>
  <c r="O3682" i="4"/>
  <c r="O3683" i="4"/>
  <c r="O3684" i="4"/>
  <c r="O3685" i="4"/>
  <c r="O3686" i="4"/>
  <c r="O3687" i="4"/>
  <c r="O3688" i="4"/>
  <c r="O3689" i="4"/>
  <c r="O3690" i="4"/>
  <c r="O3691" i="4"/>
  <c r="O3692" i="4"/>
  <c r="O3693" i="4"/>
  <c r="O3694" i="4"/>
  <c r="O3695" i="4"/>
  <c r="O3696" i="4"/>
  <c r="O3697" i="4"/>
  <c r="O3698" i="4"/>
  <c r="O3699" i="4"/>
  <c r="O3700" i="4"/>
  <c r="O3701" i="4"/>
  <c r="O3702" i="4"/>
  <c r="O3703" i="4"/>
  <c r="O3704" i="4"/>
  <c r="O3705" i="4"/>
  <c r="O3706" i="4"/>
  <c r="O3707" i="4"/>
  <c r="O3708" i="4"/>
  <c r="O3709" i="4"/>
  <c r="O3710" i="4"/>
  <c r="O3711" i="4"/>
  <c r="O3712" i="4"/>
  <c r="O3713" i="4"/>
  <c r="O3714" i="4"/>
  <c r="O3715" i="4"/>
  <c r="O3716" i="4"/>
  <c r="O3717" i="4"/>
  <c r="O3718" i="4"/>
  <c r="O3719" i="4"/>
  <c r="O3720" i="4"/>
  <c r="O3721" i="4"/>
  <c r="O3722" i="4"/>
  <c r="O3723" i="4"/>
  <c r="O3724" i="4"/>
  <c r="O3725" i="4"/>
  <c r="O3726" i="4"/>
  <c r="O3727" i="4"/>
  <c r="O3728" i="4"/>
  <c r="O3729" i="4"/>
  <c r="O3730" i="4"/>
  <c r="O3731" i="4"/>
  <c r="O3732" i="4"/>
  <c r="O3733" i="4"/>
  <c r="O3734" i="4"/>
  <c r="O3735" i="4"/>
  <c r="O3736" i="4"/>
  <c r="O3737" i="4"/>
  <c r="O3738" i="4"/>
  <c r="O3739" i="4"/>
  <c r="O3740" i="4"/>
  <c r="O3741" i="4"/>
  <c r="O3742" i="4"/>
  <c r="O3743" i="4"/>
  <c r="O3744" i="4"/>
  <c r="O3745" i="4"/>
  <c r="O3746" i="4"/>
  <c r="O3747" i="4"/>
  <c r="O3748" i="4"/>
  <c r="O3749" i="4"/>
  <c r="O3750" i="4"/>
  <c r="O3751" i="4"/>
  <c r="O3752" i="4"/>
  <c r="O3753" i="4"/>
  <c r="O3754" i="4"/>
  <c r="O3755" i="4"/>
  <c r="O3756" i="4"/>
  <c r="O3757" i="4"/>
  <c r="O3758" i="4"/>
  <c r="O3759" i="4"/>
  <c r="O3760" i="4"/>
  <c r="O3761" i="4"/>
  <c r="O3762" i="4"/>
  <c r="O3763" i="4"/>
  <c r="O3764" i="4"/>
  <c r="O3765" i="4"/>
  <c r="O3766" i="4"/>
  <c r="O3767" i="4"/>
  <c r="O3768" i="4"/>
  <c r="O3769" i="4"/>
  <c r="O3770" i="4"/>
  <c r="O3771" i="4"/>
  <c r="O3772" i="4"/>
  <c r="O3773" i="4"/>
  <c r="O3774" i="4"/>
  <c r="O3775" i="4"/>
  <c r="O3776" i="4"/>
  <c r="O3777" i="4"/>
  <c r="O3778" i="4"/>
  <c r="O3779" i="4"/>
  <c r="O3780" i="4"/>
  <c r="O3781" i="4"/>
  <c r="O3782" i="4"/>
  <c r="O3783" i="4"/>
  <c r="O3784" i="4"/>
  <c r="O3785" i="4"/>
  <c r="O3786" i="4"/>
  <c r="O3787" i="4"/>
  <c r="O3788" i="4"/>
  <c r="O3789" i="4"/>
  <c r="O3790" i="4"/>
  <c r="O3791" i="4"/>
  <c r="O3792" i="4"/>
  <c r="O3793" i="4"/>
  <c r="O3794" i="4"/>
  <c r="O3795" i="4"/>
  <c r="O3796" i="4"/>
  <c r="O3797" i="4"/>
  <c r="O3798" i="4"/>
  <c r="O3799" i="4"/>
  <c r="O3800" i="4"/>
  <c r="O3801" i="4"/>
  <c r="O3802" i="4"/>
  <c r="O3803" i="4"/>
  <c r="O3804" i="4"/>
  <c r="O3805" i="4"/>
  <c r="O3806" i="4"/>
  <c r="O3807" i="4"/>
  <c r="O3808" i="4"/>
  <c r="O3809" i="4"/>
  <c r="O3810" i="4"/>
  <c r="O3811" i="4"/>
  <c r="O3812" i="4"/>
  <c r="O3813" i="4"/>
  <c r="O3814" i="4"/>
  <c r="O3815" i="4"/>
  <c r="O3816" i="4"/>
  <c r="O3817" i="4"/>
  <c r="O3818" i="4"/>
  <c r="O3819" i="4"/>
  <c r="O3820" i="4"/>
  <c r="O3821" i="4"/>
  <c r="O3822" i="4"/>
  <c r="O3823" i="4"/>
  <c r="O3824" i="4"/>
  <c r="O3825" i="4"/>
  <c r="O3826" i="4"/>
  <c r="O3827" i="4"/>
  <c r="O3828" i="4"/>
  <c r="O3829" i="4"/>
  <c r="O3830" i="4"/>
  <c r="O3831" i="4"/>
  <c r="O3832" i="4"/>
  <c r="O3833" i="4"/>
  <c r="O3834" i="4"/>
  <c r="O3835" i="4"/>
  <c r="O3836" i="4"/>
  <c r="O3837" i="4"/>
  <c r="O3838" i="4"/>
  <c r="O3839" i="4"/>
  <c r="O3840" i="4"/>
  <c r="O3841" i="4"/>
  <c r="O3842" i="4"/>
  <c r="O3843" i="4"/>
  <c r="O3844" i="4"/>
  <c r="O3845" i="4"/>
  <c r="O3846" i="4"/>
  <c r="O3847" i="4"/>
  <c r="O3848" i="4"/>
  <c r="O3849" i="4"/>
  <c r="O3850" i="4"/>
  <c r="O3851" i="4"/>
  <c r="O3852" i="4"/>
  <c r="O3853" i="4"/>
  <c r="O3854" i="4"/>
  <c r="O3855" i="4"/>
  <c r="O3856" i="4"/>
  <c r="O3857" i="4"/>
  <c r="O3858" i="4"/>
  <c r="O3859" i="4"/>
  <c r="O3860" i="4"/>
  <c r="O3861" i="4"/>
  <c r="O3862" i="4"/>
  <c r="O3863" i="4"/>
  <c r="O3864" i="4"/>
  <c r="O3865" i="4"/>
  <c r="O3866" i="4"/>
  <c r="O3867" i="4"/>
  <c r="O3868" i="4"/>
  <c r="O3869" i="4"/>
  <c r="O3870" i="4"/>
  <c r="O3871" i="4"/>
  <c r="O3872" i="4"/>
  <c r="O3873" i="4"/>
  <c r="O3874" i="4"/>
  <c r="O3875" i="4"/>
  <c r="O3876" i="4"/>
  <c r="O3877" i="4"/>
  <c r="O3878" i="4"/>
  <c r="O3879" i="4"/>
  <c r="O3880" i="4"/>
  <c r="O3881" i="4"/>
  <c r="O3882" i="4"/>
  <c r="O3883" i="4"/>
  <c r="O3884" i="4"/>
  <c r="O3885" i="4"/>
  <c r="O3886" i="4"/>
  <c r="O3887" i="4"/>
  <c r="O3888" i="4"/>
  <c r="O3889" i="4"/>
  <c r="O3890" i="4"/>
  <c r="O3891" i="4"/>
  <c r="O3892" i="4"/>
  <c r="O3893" i="4"/>
  <c r="O3894" i="4"/>
  <c r="O3895" i="4"/>
  <c r="O3896" i="4"/>
  <c r="O3897" i="4"/>
  <c r="O3898" i="4"/>
  <c r="O3899" i="4"/>
  <c r="O3900" i="4"/>
  <c r="O3901" i="4"/>
  <c r="O3902" i="4"/>
  <c r="O3903" i="4"/>
  <c r="O3904" i="4"/>
  <c r="O3905" i="4"/>
  <c r="O3906" i="4"/>
  <c r="O3907" i="4"/>
  <c r="O3908" i="4"/>
  <c r="O3909" i="4"/>
  <c r="O3910" i="4"/>
  <c r="O3911" i="4"/>
  <c r="O3912" i="4"/>
  <c r="O3913" i="4"/>
  <c r="O3914" i="4"/>
  <c r="O3915" i="4"/>
  <c r="O3916" i="4"/>
  <c r="O3917" i="4"/>
  <c r="O3918" i="4"/>
  <c r="O3919" i="4"/>
  <c r="O3920" i="4"/>
  <c r="O3921" i="4"/>
  <c r="O3922" i="4"/>
  <c r="O3923" i="4"/>
  <c r="O3924" i="4"/>
  <c r="O3925" i="4"/>
  <c r="O3926" i="4"/>
  <c r="O3927" i="4"/>
  <c r="O3928" i="4"/>
  <c r="O3929" i="4"/>
  <c r="O3930" i="4"/>
  <c r="O3931" i="4"/>
  <c r="O3932" i="4"/>
  <c r="O3933" i="4"/>
  <c r="O3934" i="4"/>
  <c r="O3935" i="4"/>
  <c r="O3936" i="4"/>
  <c r="O3937" i="4"/>
  <c r="O3938" i="4"/>
  <c r="O3939" i="4"/>
  <c r="O3940" i="4"/>
  <c r="O3941" i="4"/>
  <c r="O3942" i="4"/>
  <c r="O3943" i="4"/>
  <c r="O3944" i="4"/>
  <c r="O3945" i="4"/>
  <c r="O3946" i="4"/>
  <c r="O3947" i="4"/>
  <c r="O3948" i="4"/>
  <c r="O3949" i="4"/>
  <c r="O3950" i="4"/>
  <c r="O3951" i="4"/>
  <c r="O3952" i="4"/>
  <c r="O3953" i="4"/>
  <c r="O3954" i="4"/>
  <c r="O3955" i="4"/>
  <c r="O3956" i="4"/>
  <c r="O3957" i="4"/>
  <c r="O3958" i="4"/>
  <c r="O3959" i="4"/>
  <c r="O3960" i="4"/>
  <c r="O3961" i="4"/>
  <c r="O3962" i="4"/>
  <c r="O3963" i="4"/>
  <c r="O3964" i="4"/>
  <c r="O3965" i="4"/>
  <c r="O3966" i="4"/>
  <c r="O3967" i="4"/>
  <c r="O3968" i="4"/>
  <c r="O3969" i="4"/>
  <c r="O3970" i="4"/>
  <c r="O3971" i="4"/>
  <c r="O3972" i="4"/>
  <c r="O3973" i="4"/>
  <c r="O3974" i="4"/>
  <c r="O3975" i="4"/>
  <c r="O3976" i="4"/>
  <c r="O3977" i="4"/>
  <c r="O3978" i="4"/>
  <c r="O3979" i="4"/>
  <c r="O3980" i="4"/>
  <c r="O3981" i="4"/>
  <c r="O3982" i="4"/>
  <c r="O3983" i="4"/>
  <c r="O3984" i="4"/>
  <c r="O3985" i="4"/>
  <c r="O3986" i="4"/>
  <c r="O3987" i="4"/>
  <c r="O3988" i="4"/>
  <c r="O3989" i="4"/>
  <c r="O3990" i="4"/>
  <c r="O3991" i="4"/>
  <c r="O3992" i="4"/>
  <c r="O3993" i="4"/>
  <c r="O3994" i="4"/>
  <c r="O3995" i="4"/>
  <c r="O3996" i="4"/>
  <c r="O3997" i="4"/>
  <c r="O3998" i="4"/>
  <c r="O3999" i="4"/>
  <c r="O4000" i="4"/>
  <c r="O4001" i="4"/>
  <c r="O4002" i="4"/>
  <c r="O4003" i="4"/>
  <c r="O4004" i="4"/>
  <c r="O4005" i="4"/>
  <c r="O4006" i="4"/>
  <c r="O4007" i="4"/>
  <c r="O4008" i="4"/>
  <c r="O4009" i="4"/>
  <c r="O4010" i="4"/>
  <c r="O4011" i="4"/>
  <c r="O4012" i="4"/>
  <c r="O4013" i="4"/>
  <c r="O4014" i="4"/>
  <c r="O4015" i="4"/>
  <c r="O4016" i="4"/>
  <c r="O4017" i="4"/>
  <c r="O4018" i="4"/>
  <c r="O4019" i="4"/>
  <c r="O4020" i="4"/>
  <c r="O4021" i="4"/>
  <c r="O4022" i="4"/>
  <c r="O4023" i="4"/>
  <c r="O4024" i="4"/>
  <c r="O4025" i="4"/>
  <c r="O4026" i="4"/>
  <c r="O4027" i="4"/>
  <c r="O4028" i="4"/>
  <c r="O4029" i="4"/>
  <c r="O4030" i="4"/>
  <c r="O4031" i="4"/>
  <c r="O4032" i="4"/>
  <c r="O4033" i="4"/>
  <c r="O4034" i="4"/>
  <c r="O4035" i="4"/>
  <c r="O4036" i="4"/>
  <c r="O4037" i="4"/>
  <c r="O4038" i="4"/>
  <c r="O4039" i="4"/>
  <c r="O4040" i="4"/>
  <c r="O4041" i="4"/>
  <c r="O4042" i="4"/>
  <c r="O4043" i="4"/>
  <c r="O4044" i="4"/>
  <c r="O4045" i="4"/>
  <c r="O4046" i="4"/>
  <c r="O4047" i="4"/>
  <c r="O4048" i="4"/>
  <c r="O4049" i="4"/>
  <c r="O4050" i="4"/>
  <c r="O4051" i="4"/>
  <c r="O4052" i="4"/>
  <c r="O4053" i="4"/>
  <c r="O4054" i="4"/>
  <c r="O4055" i="4"/>
  <c r="O4056" i="4"/>
  <c r="O4057" i="4"/>
  <c r="O4058" i="4"/>
  <c r="O4059" i="4"/>
  <c r="O4060" i="4"/>
  <c r="O4061" i="4"/>
  <c r="O4062" i="4"/>
  <c r="O4063" i="4"/>
  <c r="O4064" i="4"/>
  <c r="O4065" i="4"/>
  <c r="O4066" i="4"/>
  <c r="O4067" i="4"/>
  <c r="O4068" i="4"/>
  <c r="O4069" i="4"/>
  <c r="O4070" i="4"/>
  <c r="O4071" i="4"/>
  <c r="O4072" i="4"/>
  <c r="O4073" i="4"/>
  <c r="O4074" i="4"/>
  <c r="O4075" i="4"/>
  <c r="O4076" i="4"/>
  <c r="O4077" i="4"/>
  <c r="O4078" i="4"/>
  <c r="O4079" i="4"/>
  <c r="O4080" i="4"/>
  <c r="O4081" i="4"/>
  <c r="O4082" i="4"/>
  <c r="O4083" i="4"/>
  <c r="O4084" i="4"/>
  <c r="O4085" i="4"/>
  <c r="O4086" i="4"/>
  <c r="O4087" i="4"/>
  <c r="O4088" i="4"/>
  <c r="O4089" i="4"/>
  <c r="O4090" i="4"/>
  <c r="O4091" i="4"/>
  <c r="O4092" i="4"/>
  <c r="O4093" i="4"/>
  <c r="O4094" i="4"/>
  <c r="O4095" i="4"/>
  <c r="O4096" i="4"/>
  <c r="O4097" i="4"/>
  <c r="O4098" i="4"/>
  <c r="O4099" i="4"/>
  <c r="O4100" i="4"/>
  <c r="O4101" i="4"/>
  <c r="O4102" i="4"/>
  <c r="O4103" i="4"/>
  <c r="O4104" i="4"/>
  <c r="O4105" i="4"/>
  <c r="O4106" i="4"/>
  <c r="O4107" i="4"/>
  <c r="O4108" i="4"/>
  <c r="O4109" i="4"/>
  <c r="O4110" i="4"/>
  <c r="O4111" i="4"/>
  <c r="O4112" i="4"/>
  <c r="O4113" i="4"/>
  <c r="O4114" i="4"/>
  <c r="O4115" i="4"/>
  <c r="O4116" i="4"/>
  <c r="O4117" i="4"/>
  <c r="O4118" i="4"/>
  <c r="O4119" i="4"/>
  <c r="O4120" i="4"/>
  <c r="O4121" i="4"/>
  <c r="O4122" i="4"/>
  <c r="O4123" i="4"/>
  <c r="O4124" i="4"/>
  <c r="O4125" i="4"/>
  <c r="O4126" i="4"/>
  <c r="O4127" i="4"/>
  <c r="O4128" i="4"/>
  <c r="O4129" i="4"/>
  <c r="O4130" i="4"/>
  <c r="O4131" i="4"/>
  <c r="O4132" i="4"/>
  <c r="O4133" i="4"/>
  <c r="O4134" i="4"/>
  <c r="O4135" i="4"/>
  <c r="O4136" i="4"/>
  <c r="O4137" i="4"/>
  <c r="O4138" i="4"/>
  <c r="O4139" i="4"/>
  <c r="O4140" i="4"/>
  <c r="O4141" i="4"/>
  <c r="O4142" i="4"/>
  <c r="O4143" i="4"/>
  <c r="O4144" i="4"/>
  <c r="O4145" i="4"/>
  <c r="O4146" i="4"/>
  <c r="O4147" i="4"/>
  <c r="O4148" i="4"/>
  <c r="O4149" i="4"/>
  <c r="O4150" i="4"/>
  <c r="O4151" i="4"/>
  <c r="O4152" i="4"/>
  <c r="O4153" i="4"/>
  <c r="O4155" i="4"/>
  <c r="O4156" i="4"/>
  <c r="O4157" i="4"/>
  <c r="O4158" i="4"/>
  <c r="O4159" i="4"/>
  <c r="O4160" i="4"/>
  <c r="O4161" i="4"/>
  <c r="O4162" i="4"/>
  <c r="O4163" i="4"/>
  <c r="O4164" i="4"/>
  <c r="O4165" i="4"/>
  <c r="O4166" i="4"/>
  <c r="O4167" i="4"/>
  <c r="O4168" i="4"/>
  <c r="O4169" i="4"/>
  <c r="O4170" i="4"/>
  <c r="O4171" i="4"/>
  <c r="O4172" i="4"/>
  <c r="O4173" i="4"/>
  <c r="O4174" i="4"/>
  <c r="O4175" i="4"/>
  <c r="O4176" i="4"/>
  <c r="O4177" i="4"/>
  <c r="O4178" i="4"/>
  <c r="O4179" i="4"/>
  <c r="O4180" i="4"/>
  <c r="O4181" i="4"/>
  <c r="O4182" i="4"/>
  <c r="O4183" i="4"/>
  <c r="O4184" i="4"/>
  <c r="O4185" i="4"/>
  <c r="O4186" i="4"/>
  <c r="O4187" i="4"/>
  <c r="O4188" i="4"/>
  <c r="O4189" i="4"/>
  <c r="O4190" i="4"/>
  <c r="O4191" i="4"/>
  <c r="O4192" i="4"/>
  <c r="O4193" i="4"/>
  <c r="O4194" i="4"/>
  <c r="O4195" i="4"/>
  <c r="O4196" i="4"/>
  <c r="O4197" i="4"/>
  <c r="O4198" i="4"/>
  <c r="O4199" i="4"/>
  <c r="O4200" i="4"/>
  <c r="O4201" i="4"/>
  <c r="O4202" i="4"/>
  <c r="O4203" i="4"/>
  <c r="O4204" i="4"/>
  <c r="O4205" i="4"/>
  <c r="O4206" i="4"/>
  <c r="O4207" i="4"/>
  <c r="O4208" i="4"/>
  <c r="O4209" i="4"/>
  <c r="O4210" i="4"/>
  <c r="O4211" i="4"/>
  <c r="O4212" i="4"/>
  <c r="O4213" i="4"/>
  <c r="O4214" i="4"/>
  <c r="O4215" i="4"/>
  <c r="O4216" i="4"/>
  <c r="O4217" i="4"/>
  <c r="O4218" i="4"/>
  <c r="O4219" i="4"/>
  <c r="O4220" i="4"/>
  <c r="O4221" i="4"/>
  <c r="O4222" i="4"/>
  <c r="O4223" i="4"/>
  <c r="O4224" i="4"/>
  <c r="O4225" i="4"/>
  <c r="O4226" i="4"/>
  <c r="O4227" i="4"/>
  <c r="O4228" i="4"/>
  <c r="O4229" i="4"/>
  <c r="O4230" i="4"/>
  <c r="O4231" i="4"/>
  <c r="O4232" i="4"/>
  <c r="O4233" i="4"/>
  <c r="O4234" i="4"/>
  <c r="O4235" i="4"/>
  <c r="O4236" i="4"/>
  <c r="O4237" i="4"/>
  <c r="O4238" i="4"/>
  <c r="O4239" i="4"/>
  <c r="O4240" i="4"/>
  <c r="O4241" i="4"/>
  <c r="O4242" i="4"/>
  <c r="O4243" i="4"/>
  <c r="O4244" i="4"/>
  <c r="O4245" i="4"/>
  <c r="O4246" i="4"/>
  <c r="O4247" i="4"/>
  <c r="O4248" i="4"/>
  <c r="O4249" i="4"/>
  <c r="O4250" i="4"/>
  <c r="O4251" i="4"/>
  <c r="O4252" i="4"/>
  <c r="O4253" i="4"/>
  <c r="O4254" i="4"/>
  <c r="O4255" i="4"/>
  <c r="O4256" i="4"/>
  <c r="O4257" i="4"/>
  <c r="O4258" i="4"/>
  <c r="O4259" i="4"/>
  <c r="O4260" i="4"/>
  <c r="O4261" i="4"/>
  <c r="O4262" i="4"/>
  <c r="O4263" i="4"/>
  <c r="O4264" i="4"/>
  <c r="O4265" i="4"/>
  <c r="O4266" i="4"/>
  <c r="O4267" i="4"/>
  <c r="O4268" i="4"/>
  <c r="F6" i="7"/>
  <c r="G9" i="2"/>
  <c r="F1" i="3"/>
  <c r="J3" i="2"/>
  <c r="G3" i="2"/>
  <c r="I9" i="2"/>
  <c r="M9" i="2" s="1"/>
  <c r="H9" i="2"/>
  <c r="F9" i="2"/>
  <c r="D9" i="2"/>
  <c r="C9" i="2"/>
  <c r="U4" i="2" s="1"/>
  <c r="N9" i="2" l="1"/>
  <c r="C3" i="1"/>
  <c r="T4" i="2"/>
  <c r="E1147" i="3" l="1"/>
  <c r="E404" i="3"/>
  <c r="F404" i="3" s="1"/>
  <c r="E539" i="3"/>
  <c r="E540" i="3"/>
  <c r="E796" i="3"/>
  <c r="F796" i="3" s="1"/>
  <c r="E7" i="3"/>
  <c r="F7" i="3" s="1"/>
  <c r="E11" i="3"/>
  <c r="E15" i="3"/>
  <c r="F15" i="3" s="1"/>
  <c r="E19" i="3"/>
  <c r="E23" i="3"/>
  <c r="F23" i="3" s="1"/>
  <c r="E27" i="3"/>
  <c r="F27" i="3" s="1"/>
  <c r="E31" i="3"/>
  <c r="F31" i="3" s="1"/>
  <c r="E35" i="3"/>
  <c r="E39" i="3"/>
  <c r="F39" i="3" s="1"/>
  <c r="E43" i="3"/>
  <c r="F43" i="3" s="1"/>
  <c r="E50" i="3"/>
  <c r="F50" i="3" s="1"/>
  <c r="E54" i="3"/>
  <c r="E58" i="3"/>
  <c r="F58" i="3" s="1"/>
  <c r="E65" i="3"/>
  <c r="F65" i="3" s="1"/>
  <c r="E69" i="3"/>
  <c r="E73" i="3"/>
  <c r="F73" i="3" s="1"/>
  <c r="E80" i="3"/>
  <c r="E84" i="3"/>
  <c r="E88" i="3"/>
  <c r="F88" i="3" s="1"/>
  <c r="E92" i="3"/>
  <c r="E96" i="3"/>
  <c r="E100" i="3"/>
  <c r="E104" i="3"/>
  <c r="E108" i="3"/>
  <c r="F108" i="3" s="1"/>
  <c r="E112" i="3"/>
  <c r="E116" i="3"/>
  <c r="E119" i="3"/>
  <c r="E6" i="3"/>
  <c r="E10" i="3"/>
  <c r="E14" i="3"/>
  <c r="F14" i="3" s="1"/>
  <c r="E18" i="3"/>
  <c r="E22" i="3"/>
  <c r="F22" i="3" s="1"/>
  <c r="E26" i="3"/>
  <c r="F26" i="3" s="1"/>
  <c r="E30" i="3"/>
  <c r="F30" i="3" s="1"/>
  <c r="E34" i="3"/>
  <c r="E38" i="3"/>
  <c r="F38" i="3" s="1"/>
  <c r="E42" i="3"/>
  <c r="F42" i="3" s="1"/>
  <c r="E46" i="3"/>
  <c r="F46" i="3" s="1"/>
  <c r="E49" i="3"/>
  <c r="E53" i="3"/>
  <c r="F53" i="3" s="1"/>
  <c r="E57" i="3"/>
  <c r="F57" i="3" s="1"/>
  <c r="E61" i="3"/>
  <c r="F61" i="3" s="1"/>
  <c r="E64" i="3"/>
  <c r="E68" i="3"/>
  <c r="E72" i="3"/>
  <c r="F72" i="3" s="1"/>
  <c r="E79" i="3"/>
  <c r="E83" i="3"/>
  <c r="E87" i="3"/>
  <c r="F87" i="3" s="1"/>
  <c r="E91" i="3"/>
  <c r="E95" i="3"/>
  <c r="E99" i="3"/>
  <c r="E103" i="3"/>
  <c r="E107" i="3"/>
  <c r="F107" i="3" s="1"/>
  <c r="E111" i="3"/>
  <c r="E115" i="3"/>
  <c r="E5" i="3"/>
  <c r="F5" i="3" s="1"/>
  <c r="E9" i="3"/>
  <c r="F9" i="3" s="1"/>
  <c r="E13" i="3"/>
  <c r="E17" i="3"/>
  <c r="F17" i="3" s="1"/>
  <c r="E21" i="3"/>
  <c r="F21" i="3" s="1"/>
  <c r="E25" i="3"/>
  <c r="E29" i="3"/>
  <c r="E33" i="3"/>
  <c r="F33" i="3" s="1"/>
  <c r="E37" i="3"/>
  <c r="F37" i="3" s="1"/>
  <c r="E41" i="3"/>
  <c r="F41" i="3" s="1"/>
  <c r="E45" i="3"/>
  <c r="F45" i="3" s="1"/>
  <c r="E48" i="3"/>
  <c r="E52" i="3"/>
  <c r="E56" i="3"/>
  <c r="F56" i="3" s="1"/>
  <c r="E60" i="3"/>
  <c r="F60" i="3" s="1"/>
  <c r="E63" i="3"/>
  <c r="F63" i="3" s="1"/>
  <c r="E67" i="3"/>
  <c r="F67" i="3" s="1"/>
  <c r="E71" i="3"/>
  <c r="F71" i="3" s="1"/>
  <c r="E78" i="3"/>
  <c r="E82" i="3"/>
  <c r="E86" i="3"/>
  <c r="F86" i="3" s="1"/>
  <c r="E90" i="3"/>
  <c r="E94" i="3"/>
  <c r="E98" i="3"/>
  <c r="E102" i="3"/>
  <c r="E106" i="3"/>
  <c r="E110" i="3"/>
  <c r="E4" i="3"/>
  <c r="F4" i="3" s="1"/>
  <c r="E8" i="3"/>
  <c r="E12" i="3"/>
  <c r="E16" i="3"/>
  <c r="F16" i="3" s="1"/>
  <c r="E20" i="3"/>
  <c r="F20" i="3" s="1"/>
  <c r="E24" i="3"/>
  <c r="E28" i="3"/>
  <c r="E32" i="3"/>
  <c r="F32" i="3" s="1"/>
  <c r="E36" i="3"/>
  <c r="F36" i="3" s="1"/>
  <c r="E40" i="3"/>
  <c r="E44" i="3"/>
  <c r="E47" i="3"/>
  <c r="F47" i="3" s="1"/>
  <c r="E51" i="3"/>
  <c r="F51" i="3" s="1"/>
  <c r="E55" i="3"/>
  <c r="E59" i="3"/>
  <c r="F59" i="3" s="1"/>
  <c r="E62" i="3"/>
  <c r="F62" i="3" s="1"/>
  <c r="E66" i="3"/>
  <c r="F66" i="3" s="1"/>
  <c r="E70" i="3"/>
  <c r="F70" i="3" s="1"/>
  <c r="E77" i="3"/>
  <c r="F77" i="3" s="1"/>
  <c r="E81" i="3"/>
  <c r="E85" i="3"/>
  <c r="E89" i="3"/>
  <c r="F89" i="3" s="1"/>
  <c r="E93" i="3"/>
  <c r="F93" i="3" s="1"/>
  <c r="E97" i="3"/>
  <c r="E101" i="3"/>
  <c r="E105" i="3"/>
  <c r="E109" i="3"/>
  <c r="E113" i="3"/>
  <c r="E118" i="3"/>
  <c r="F118" i="3" s="1"/>
  <c r="E123" i="3"/>
  <c r="F123" i="3" s="1"/>
  <c r="E127" i="3"/>
  <c r="F127" i="3" s="1"/>
  <c r="E131" i="3"/>
  <c r="E135" i="3"/>
  <c r="E138" i="3"/>
  <c r="E142" i="3"/>
  <c r="E146" i="3"/>
  <c r="E150" i="3"/>
  <c r="F150" i="3" s="1"/>
  <c r="E154" i="3"/>
  <c r="E158" i="3"/>
  <c r="E162" i="3"/>
  <c r="F162" i="3" s="1"/>
  <c r="E166" i="3"/>
  <c r="F166" i="3" s="1"/>
  <c r="E122" i="3"/>
  <c r="F122" i="3" s="1"/>
  <c r="E126" i="3"/>
  <c r="F126" i="3" s="1"/>
  <c r="E130" i="3"/>
  <c r="E134" i="3"/>
  <c r="F134" i="3" s="1"/>
  <c r="E141" i="3"/>
  <c r="E145" i="3"/>
  <c r="F145" i="3" s="1"/>
  <c r="E149" i="3"/>
  <c r="E153" i="3"/>
  <c r="F153" i="3" s="1"/>
  <c r="E157" i="3"/>
  <c r="F157" i="3" s="1"/>
  <c r="E161" i="3"/>
  <c r="F161" i="3" s="1"/>
  <c r="E165" i="3"/>
  <c r="F165" i="3" s="1"/>
  <c r="E169" i="3"/>
  <c r="F169" i="3" s="1"/>
  <c r="E164" i="3"/>
  <c r="F164" i="3" s="1"/>
  <c r="E114" i="3"/>
  <c r="E117" i="3"/>
  <c r="E121" i="3"/>
  <c r="F121" i="3" s="1"/>
  <c r="E125" i="3"/>
  <c r="F125" i="3" s="1"/>
  <c r="E129" i="3"/>
  <c r="E133" i="3"/>
  <c r="E137" i="3"/>
  <c r="E140" i="3"/>
  <c r="F140" i="3" s="1"/>
  <c r="E144" i="3"/>
  <c r="F144" i="3" s="1"/>
  <c r="E148" i="3"/>
  <c r="F148" i="3" s="1"/>
  <c r="E152" i="3"/>
  <c r="E156" i="3"/>
  <c r="F156" i="3" s="1"/>
  <c r="E160" i="3"/>
  <c r="F160" i="3" s="1"/>
  <c r="E168" i="3"/>
  <c r="F168" i="3" s="1"/>
  <c r="E120" i="3"/>
  <c r="E124" i="3"/>
  <c r="F124" i="3" s="1"/>
  <c r="E128" i="3"/>
  <c r="E132" i="3"/>
  <c r="F132" i="3" s="1"/>
  <c r="E136" i="3"/>
  <c r="E139" i="3"/>
  <c r="E143" i="3"/>
  <c r="F143" i="3" s="1"/>
  <c r="E147" i="3"/>
  <c r="E151" i="3"/>
  <c r="F151" i="3" s="1"/>
  <c r="E155" i="3"/>
  <c r="E159" i="3"/>
  <c r="F159" i="3" s="1"/>
  <c r="E163" i="3"/>
  <c r="E167" i="3"/>
  <c r="E171" i="3"/>
  <c r="E170" i="3"/>
  <c r="F170" i="3" s="1"/>
  <c r="E453" i="3"/>
  <c r="F453" i="3" s="1"/>
  <c r="E695" i="3"/>
  <c r="F695" i="3" s="1"/>
  <c r="E1013" i="3"/>
  <c r="E1016" i="3"/>
  <c r="F1016" i="3" s="1"/>
  <c r="E1015" i="3"/>
  <c r="F1015" i="3" s="1"/>
  <c r="E1014" i="3"/>
  <c r="E610" i="3"/>
  <c r="E226" i="3"/>
  <c r="E1960" i="3"/>
  <c r="F1960" i="3" s="1"/>
  <c r="E1353" i="3"/>
  <c r="F1353" i="3" s="1"/>
  <c r="E1355" i="3"/>
  <c r="F1355" i="3" s="1"/>
  <c r="E1354" i="3"/>
  <c r="F1354" i="3" s="1"/>
  <c r="E175" i="3"/>
  <c r="E173" i="3"/>
  <c r="F173" i="3" s="1"/>
  <c r="E176" i="3"/>
  <c r="E180" i="3"/>
  <c r="E179" i="3"/>
  <c r="F179" i="3" s="1"/>
  <c r="E178" i="3"/>
  <c r="F178" i="3" s="1"/>
  <c r="E177" i="3"/>
  <c r="E172" i="3"/>
  <c r="F172" i="3" s="1"/>
  <c r="E174" i="3"/>
  <c r="E181" i="3"/>
  <c r="E214" i="3"/>
  <c r="F214" i="3" s="1"/>
  <c r="E1973" i="3"/>
  <c r="E2261" i="3"/>
  <c r="F2261" i="3" s="1"/>
  <c r="E1564" i="3"/>
  <c r="F1564" i="3" s="1"/>
  <c r="E2703" i="3"/>
  <c r="E1713" i="3"/>
  <c r="E2697" i="3"/>
  <c r="F2697" i="3" s="1"/>
  <c r="E2702" i="3"/>
  <c r="F2702" i="3" s="1"/>
  <c r="E2701" i="3"/>
  <c r="F2701" i="3" s="1"/>
  <c r="E2700" i="3"/>
  <c r="E2698" i="3"/>
  <c r="F2698" i="3" s="1"/>
  <c r="E2461" i="3"/>
  <c r="F2461" i="3" s="1"/>
  <c r="E2462" i="3"/>
  <c r="E2463" i="3"/>
  <c r="F2463" i="3" s="1"/>
  <c r="E2189" i="3"/>
  <c r="E2203" i="3"/>
  <c r="E2204" i="3"/>
  <c r="E2162" i="3"/>
  <c r="F2162" i="3" s="1"/>
  <c r="E2163" i="3"/>
  <c r="F2163" i="3" s="1"/>
  <c r="E1996" i="3"/>
  <c r="F1996" i="3" s="1"/>
  <c r="E2088" i="3"/>
  <c r="E1954" i="3"/>
  <c r="F1954" i="3" s="1"/>
  <c r="E1993" i="3"/>
  <c r="F1993" i="3" s="1"/>
  <c r="E1942" i="3"/>
  <c r="F1942" i="3" s="1"/>
  <c r="E1868" i="3"/>
  <c r="F1868" i="3" s="1"/>
  <c r="E1870" i="3"/>
  <c r="F1870" i="3" s="1"/>
  <c r="E1869" i="3"/>
  <c r="E1866" i="3"/>
  <c r="F1866" i="3" s="1"/>
  <c r="E1867" i="3"/>
  <c r="F1867" i="3" s="1"/>
  <c r="E1766" i="3"/>
  <c r="E1780" i="3"/>
  <c r="F1780" i="3" s="1"/>
  <c r="E1711" i="3"/>
  <c r="F1711" i="3" s="1"/>
  <c r="E1671" i="3"/>
  <c r="E1697" i="3"/>
  <c r="F1697" i="3" s="1"/>
  <c r="E1536" i="3"/>
  <c r="F1536" i="3" s="1"/>
  <c r="E1397" i="3"/>
  <c r="F1397" i="3" s="1"/>
  <c r="E1523" i="3"/>
  <c r="E1319" i="3"/>
  <c r="E1324" i="3"/>
  <c r="E217" i="3"/>
  <c r="F217" i="3" s="1"/>
  <c r="E682" i="3"/>
  <c r="E281" i="3"/>
  <c r="F281" i="3" s="1"/>
  <c r="E722" i="3"/>
  <c r="F722" i="3" s="1"/>
  <c r="E789" i="3"/>
  <c r="F789" i="3" s="1"/>
  <c r="E1283" i="3"/>
  <c r="E1229" i="3"/>
  <c r="F1229" i="3" s="1"/>
  <c r="E1257" i="3"/>
  <c r="F1257" i="3" s="1"/>
  <c r="E1224" i="3"/>
  <c r="F1224" i="3" s="1"/>
  <c r="E1590" i="3"/>
  <c r="E317" i="3"/>
  <c r="F317" i="3" s="1"/>
  <c r="E1838" i="3"/>
  <c r="F1838" i="3" s="1"/>
  <c r="E2306" i="3"/>
  <c r="E2408" i="3"/>
  <c r="E2531" i="3"/>
  <c r="E2525" i="3"/>
  <c r="E2472" i="3"/>
  <c r="F2472" i="3" s="1"/>
  <c r="E1843" i="3"/>
  <c r="F1843" i="3" s="1"/>
  <c r="E1812" i="3"/>
  <c r="F1812" i="3" s="1"/>
  <c r="E1923" i="3"/>
  <c r="E1918" i="3"/>
  <c r="F1918" i="3" s="1"/>
  <c r="E1849" i="3"/>
  <c r="F1849" i="3" s="1"/>
  <c r="E2538" i="3"/>
  <c r="E2515" i="3"/>
  <c r="E2507" i="3"/>
  <c r="F2507" i="3" s="1"/>
  <c r="E2241" i="3"/>
  <c r="E2554" i="3"/>
  <c r="E2594" i="3"/>
  <c r="E242" i="3"/>
  <c r="F242" i="3" s="1"/>
  <c r="E2281" i="3"/>
  <c r="E790" i="3"/>
  <c r="F790" i="3" s="1"/>
  <c r="E1921" i="3"/>
  <c r="E1825" i="3"/>
  <c r="E1858" i="3"/>
  <c r="F1858" i="3" s="1"/>
  <c r="E1717" i="3"/>
  <c r="E1805" i="3"/>
  <c r="F1805" i="3" s="1"/>
  <c r="E1727" i="3"/>
  <c r="F1727" i="3" s="1"/>
  <c r="E1940" i="3"/>
  <c r="F1940" i="3" s="1"/>
  <c r="E1785" i="3"/>
  <c r="E1729" i="3"/>
  <c r="F1729" i="3" s="1"/>
  <c r="E1747" i="3"/>
  <c r="F1747" i="3" s="1"/>
  <c r="E1860" i="3"/>
  <c r="E486" i="3"/>
  <c r="F486" i="3" s="1"/>
  <c r="E467" i="3"/>
  <c r="F467" i="3" s="1"/>
  <c r="E517" i="3"/>
  <c r="E368" i="3"/>
  <c r="F368" i="3" s="1"/>
  <c r="E334" i="3"/>
  <c r="E360" i="3"/>
  <c r="F360" i="3" s="1"/>
  <c r="E332" i="3"/>
  <c r="F332" i="3" s="1"/>
  <c r="E523" i="3"/>
  <c r="E363" i="3"/>
  <c r="F363" i="3" s="1"/>
  <c r="E394" i="3"/>
  <c r="E342" i="3"/>
  <c r="F342" i="3" s="1"/>
  <c r="E361" i="3"/>
  <c r="F361" i="3" s="1"/>
  <c r="E413" i="3"/>
  <c r="F413" i="3" s="1"/>
  <c r="E500" i="3"/>
  <c r="E1027" i="3"/>
  <c r="F1027" i="3" s="1"/>
  <c r="E926" i="3"/>
  <c r="E1129" i="3"/>
  <c r="E1061" i="3"/>
  <c r="E827" i="3"/>
  <c r="E894" i="3"/>
  <c r="F894" i="3" s="1"/>
  <c r="E839" i="3"/>
  <c r="E838" i="3"/>
  <c r="E851" i="3"/>
  <c r="E835" i="3"/>
  <c r="F835" i="3" s="1"/>
  <c r="E853" i="3"/>
  <c r="F853" i="3" s="1"/>
  <c r="E983" i="3"/>
  <c r="F983" i="3" s="1"/>
  <c r="E1614" i="3"/>
  <c r="F1614" i="3" s="1"/>
  <c r="E1983" i="3"/>
  <c r="F1983" i="3" s="1"/>
  <c r="E1520" i="3"/>
  <c r="F1520" i="3" s="1"/>
  <c r="E1528" i="3"/>
  <c r="E1999" i="3"/>
  <c r="E1692" i="3"/>
  <c r="F1692" i="3" s="1"/>
  <c r="E2468" i="3"/>
  <c r="E897" i="3"/>
  <c r="F897" i="3" s="1"/>
  <c r="E810" i="3"/>
  <c r="F810" i="3" s="1"/>
  <c r="E1777" i="3"/>
  <c r="E2155" i="3"/>
  <c r="F2155" i="3" s="1"/>
  <c r="E2259" i="3"/>
  <c r="F2259" i="3" s="1"/>
  <c r="E1995" i="3"/>
  <c r="F1995" i="3" s="1"/>
  <c r="E308" i="3"/>
  <c r="F308" i="3" s="1"/>
  <c r="E1012" i="3"/>
  <c r="F1012" i="3" s="1"/>
  <c r="E1663" i="3"/>
  <c r="E2015" i="3"/>
  <c r="F2015" i="3" s="1"/>
  <c r="E2258" i="3"/>
  <c r="F2258" i="3" s="1"/>
  <c r="E2693" i="3"/>
  <c r="F2693" i="3" s="1"/>
  <c r="E2558" i="3"/>
  <c r="E1325" i="3"/>
  <c r="E2146" i="3"/>
  <c r="F2146" i="3" s="1"/>
  <c r="E2432" i="3"/>
  <c r="E1512" i="3"/>
  <c r="F1512" i="3" s="1"/>
  <c r="E2371" i="3"/>
  <c r="F2371" i="3" s="1"/>
  <c r="E2571" i="3"/>
  <c r="F2571" i="3" s="1"/>
  <c r="E2532" i="3"/>
  <c r="F2532" i="3" s="1"/>
  <c r="E2519" i="3"/>
  <c r="E2602" i="3"/>
  <c r="E1881" i="3"/>
  <c r="E1872" i="3"/>
  <c r="F1872" i="3" s="1"/>
  <c r="E1865" i="3"/>
  <c r="F1865" i="3" s="1"/>
  <c r="E2513" i="3"/>
  <c r="E1911" i="3"/>
  <c r="F1911" i="3" s="1"/>
  <c r="E2493" i="3"/>
  <c r="F2493" i="3" s="1"/>
  <c r="E1841" i="3"/>
  <c r="F1841" i="3" s="1"/>
  <c r="E2244" i="3"/>
  <c r="E2530" i="3"/>
  <c r="F2530" i="3" s="1"/>
  <c r="E1530" i="3"/>
  <c r="F1530" i="3" s="1"/>
  <c r="E259" i="3"/>
  <c r="E2280" i="3"/>
  <c r="E1524" i="3"/>
  <c r="F1524" i="3" s="1"/>
  <c r="E1826" i="3"/>
  <c r="E1878" i="3"/>
  <c r="F1878" i="3" s="1"/>
  <c r="E1792" i="3"/>
  <c r="F1792" i="3" s="1"/>
  <c r="E1916" i="3"/>
  <c r="F1916" i="3" s="1"/>
  <c r="E1742" i="3"/>
  <c r="F1742" i="3" s="1"/>
  <c r="E1882" i="3"/>
  <c r="F1882" i="3" s="1"/>
  <c r="E1745" i="3"/>
  <c r="F1745" i="3" s="1"/>
  <c r="E1743" i="3"/>
  <c r="F1743" i="3" s="1"/>
  <c r="E1734" i="3"/>
  <c r="F1734" i="3" s="1"/>
  <c r="E1904" i="3"/>
  <c r="E477" i="3"/>
  <c r="F477" i="3" s="1"/>
  <c r="E333" i="3"/>
  <c r="E520" i="3"/>
  <c r="E373" i="3"/>
  <c r="F373" i="3" s="1"/>
  <c r="E470" i="3"/>
  <c r="F470" i="3" s="1"/>
  <c r="E367" i="3"/>
  <c r="F367" i="3" s="1"/>
  <c r="E335" i="3"/>
  <c r="E337" i="3"/>
  <c r="F337" i="3" s="1"/>
  <c r="E370" i="3"/>
  <c r="E356" i="3"/>
  <c r="E364" i="3"/>
  <c r="F364" i="3" s="1"/>
  <c r="E374" i="3"/>
  <c r="E330" i="3"/>
  <c r="F330" i="3" s="1"/>
  <c r="E383" i="3"/>
  <c r="F383" i="3" s="1"/>
  <c r="E1170" i="3"/>
  <c r="F1170" i="3" s="1"/>
  <c r="E879" i="3"/>
  <c r="F879" i="3" s="1"/>
  <c r="E2063" i="3"/>
  <c r="F2063" i="3" s="1"/>
  <c r="E1522" i="3"/>
  <c r="F1522" i="3" s="1"/>
  <c r="E1804" i="3"/>
  <c r="E499" i="3"/>
  <c r="E1130" i="3"/>
  <c r="E826" i="3"/>
  <c r="F826" i="3" s="1"/>
  <c r="E984" i="3"/>
  <c r="F984" i="3" s="1"/>
  <c r="E1352" i="3"/>
  <c r="E2223" i="3"/>
  <c r="F2223" i="3" s="1"/>
  <c r="E1135" i="3"/>
  <c r="E907" i="3"/>
  <c r="E858" i="3"/>
  <c r="E1689" i="3"/>
  <c r="E841" i="3"/>
  <c r="E927" i="3"/>
  <c r="F927" i="3" s="1"/>
  <c r="E909" i="3"/>
  <c r="F909" i="3" s="1"/>
  <c r="E829" i="3"/>
  <c r="F829" i="3" s="1"/>
  <c r="E716" i="3"/>
  <c r="F716" i="3" s="1"/>
  <c r="E1262" i="3"/>
  <c r="F1262" i="3" s="1"/>
  <c r="E2062" i="3"/>
  <c r="F2062" i="3" s="1"/>
  <c r="E2222" i="3"/>
  <c r="E2141" i="3"/>
  <c r="F2141" i="3" s="1"/>
  <c r="E307" i="3"/>
  <c r="F307" i="3" s="1"/>
  <c r="E1011" i="3"/>
  <c r="F1011" i="3" s="1"/>
  <c r="E2694" i="3"/>
  <c r="E1672" i="3"/>
  <c r="F1672" i="3" s="1"/>
  <c r="E2696" i="3"/>
  <c r="F2696" i="3" s="1"/>
  <c r="E2036" i="3"/>
  <c r="F2036" i="3" s="1"/>
  <c r="E2518" i="3"/>
  <c r="E2262" i="3"/>
  <c r="F2262" i="3" s="1"/>
  <c r="E2575" i="3"/>
  <c r="E1876" i="3"/>
  <c r="E1848" i="3"/>
  <c r="E1851" i="3"/>
  <c r="F1851" i="3" s="1"/>
  <c r="E1914" i="3"/>
  <c r="E2526" i="3"/>
  <c r="E1888" i="3"/>
  <c r="E2509" i="3"/>
  <c r="F2509" i="3" s="1"/>
  <c r="E2484" i="3"/>
  <c r="F2484" i="3" s="1"/>
  <c r="E2243" i="3"/>
  <c r="E781" i="3"/>
  <c r="F781" i="3" s="1"/>
  <c r="E1784" i="3"/>
  <c r="F1784" i="3" s="1"/>
  <c r="E260" i="3"/>
  <c r="E2019" i="3"/>
  <c r="F2019" i="3" s="1"/>
  <c r="E1811" i="3"/>
  <c r="F1811" i="3" s="1"/>
  <c r="E1877" i="3"/>
  <c r="F1877" i="3" s="1"/>
  <c r="E1922" i="3"/>
  <c r="E1929" i="3"/>
  <c r="E1775" i="3"/>
  <c r="E1937" i="3"/>
  <c r="F1937" i="3" s="1"/>
  <c r="E1886" i="3"/>
  <c r="E1787" i="3"/>
  <c r="F1787" i="3" s="1"/>
  <c r="E1722" i="3"/>
  <c r="E1749" i="3"/>
  <c r="E1906" i="3"/>
  <c r="E430" i="3"/>
  <c r="F430" i="3" s="1"/>
  <c r="E519" i="3"/>
  <c r="E471" i="3"/>
  <c r="E354" i="3"/>
  <c r="F354" i="3" s="1"/>
  <c r="E419" i="3"/>
  <c r="F419" i="3" s="1"/>
  <c r="E339" i="3"/>
  <c r="F339" i="3" s="1"/>
  <c r="E350" i="3"/>
  <c r="F350" i="3" s="1"/>
  <c r="E371" i="3"/>
  <c r="F371" i="3" s="1"/>
  <c r="E377" i="3"/>
  <c r="F377" i="3" s="1"/>
  <c r="E352" i="3"/>
  <c r="F352" i="3" s="1"/>
  <c r="E372" i="3"/>
  <c r="F372" i="3" s="1"/>
  <c r="E375" i="3"/>
  <c r="F375" i="3" s="1"/>
  <c r="E345" i="3"/>
  <c r="F345" i="3" s="1"/>
  <c r="E386" i="3"/>
  <c r="E491" i="3"/>
  <c r="F491" i="3" s="1"/>
  <c r="E890" i="3"/>
  <c r="F890" i="3" s="1"/>
  <c r="E403" i="3"/>
  <c r="F403" i="3" s="1"/>
  <c r="E868" i="3"/>
  <c r="E1131" i="3"/>
  <c r="E903" i="3"/>
  <c r="F903" i="3" s="1"/>
  <c r="E270" i="3"/>
  <c r="E908" i="3"/>
  <c r="F908" i="3" s="1"/>
  <c r="E846" i="3"/>
  <c r="F846" i="3" s="1"/>
  <c r="E837" i="3"/>
  <c r="F837" i="3" s="1"/>
  <c r="E893" i="3"/>
  <c r="F893" i="3" s="1"/>
  <c r="E1623" i="3"/>
  <c r="F1623" i="3" s="1"/>
  <c r="E780" i="3"/>
  <c r="F780" i="3" s="1"/>
  <c r="E1526" i="3"/>
  <c r="F1526" i="3" s="1"/>
  <c r="E985" i="3"/>
  <c r="F985" i="3" s="1"/>
  <c r="E1261" i="3"/>
  <c r="E1688" i="3"/>
  <c r="E2467" i="3"/>
  <c r="E1342" i="3"/>
  <c r="F1342" i="3" s="1"/>
  <c r="E324" i="3"/>
  <c r="F324" i="3" s="1"/>
  <c r="E1610" i="3"/>
  <c r="F1610" i="3" s="1"/>
  <c r="E2148" i="3"/>
  <c r="F2148" i="3" s="1"/>
  <c r="E1557" i="3"/>
  <c r="F1557" i="3" s="1"/>
  <c r="E312" i="3"/>
  <c r="E2001" i="3"/>
  <c r="E1563" i="3"/>
  <c r="F1563" i="3" s="1"/>
  <c r="E1714" i="3"/>
  <c r="E2691" i="3"/>
  <c r="E2695" i="3"/>
  <c r="F2695" i="3" s="1"/>
  <c r="E2406" i="3"/>
  <c r="F2406" i="3" s="1"/>
  <c r="E2300" i="3"/>
  <c r="E2035" i="3"/>
  <c r="F2035" i="3" s="1"/>
  <c r="E2544" i="3"/>
  <c r="E2303" i="3"/>
  <c r="E2260" i="3"/>
  <c r="F2260" i="3" s="1"/>
  <c r="E1561" i="3"/>
  <c r="F1561" i="3" s="1"/>
  <c r="E2548" i="3"/>
  <c r="F2548" i="3" s="1"/>
  <c r="E2528" i="3"/>
  <c r="F2528" i="3" s="1"/>
  <c r="E2502" i="3"/>
  <c r="E1842" i="3"/>
  <c r="F1842" i="3" s="1"/>
  <c r="E1919" i="3"/>
  <c r="F1919" i="3" s="1"/>
  <c r="E1834" i="3"/>
  <c r="F1834" i="3" s="1"/>
  <c r="E1917" i="3"/>
  <c r="F1917" i="3" s="1"/>
  <c r="E1810" i="3"/>
  <c r="E2541" i="3"/>
  <c r="E2242" i="3"/>
  <c r="E2516" i="3"/>
  <c r="E2508" i="3"/>
  <c r="F2508" i="3" s="1"/>
  <c r="E252" i="3"/>
  <c r="E1562" i="3"/>
  <c r="E2397" i="3"/>
  <c r="F2397" i="3" s="1"/>
  <c r="E1549" i="3"/>
  <c r="F1549" i="3" s="1"/>
  <c r="E1853" i="3"/>
  <c r="F1853" i="3" s="1"/>
  <c r="E1856" i="3"/>
  <c r="E1857" i="3"/>
  <c r="E1920" i="3"/>
  <c r="F1920" i="3" s="1"/>
  <c r="E1802" i="3"/>
  <c r="F1802" i="3" s="1"/>
  <c r="E1939" i="3"/>
  <c r="F1939" i="3" s="1"/>
  <c r="E1733" i="3"/>
  <c r="F1733" i="3" s="1"/>
  <c r="E1795" i="3"/>
  <c r="F1795" i="3" s="1"/>
  <c r="E1905" i="3"/>
  <c r="E1718" i="3"/>
  <c r="E478" i="3"/>
  <c r="E1726" i="3"/>
  <c r="E521" i="3"/>
  <c r="E473" i="3"/>
  <c r="F473" i="3" s="1"/>
  <c r="E417" i="3"/>
  <c r="E421" i="3"/>
  <c r="F421" i="3" s="1"/>
  <c r="E329" i="3"/>
  <c r="E351" i="3"/>
  <c r="F351" i="3" s="1"/>
  <c r="E353" i="3"/>
  <c r="F353" i="3" s="1"/>
  <c r="E340" i="3"/>
  <c r="E415" i="3"/>
  <c r="F415" i="3" s="1"/>
  <c r="E501" i="3"/>
  <c r="E343" i="3"/>
  <c r="F343" i="3" s="1"/>
  <c r="E490" i="3"/>
  <c r="E338" i="3"/>
  <c r="F338" i="3" s="1"/>
  <c r="E634" i="3"/>
  <c r="E359" i="3"/>
  <c r="F359" i="3" s="1"/>
  <c r="E524" i="3"/>
  <c r="F524" i="3" s="1"/>
  <c r="E2033" i="3"/>
  <c r="E901" i="3"/>
  <c r="F901" i="3" s="1"/>
  <c r="E856" i="3"/>
  <c r="F856" i="3" s="1"/>
  <c r="E842" i="3"/>
  <c r="F842" i="3" s="1"/>
  <c r="E877" i="3"/>
  <c r="F877" i="3" s="1"/>
  <c r="E952" i="3"/>
  <c r="F952" i="3" s="1"/>
  <c r="E836" i="3"/>
  <c r="F836" i="3" s="1"/>
  <c r="E857" i="3"/>
  <c r="F857" i="3" s="1"/>
  <c r="E1622" i="3"/>
  <c r="F1622" i="3" s="1"/>
  <c r="E820" i="3"/>
  <c r="F820" i="3" s="1"/>
  <c r="E2476" i="3"/>
  <c r="F2476" i="3" s="1"/>
  <c r="E261" i="3"/>
  <c r="E1519" i="3"/>
  <c r="F1519" i="3" s="1"/>
  <c r="E2469" i="3"/>
  <c r="E1525" i="3"/>
  <c r="F1525" i="3" s="1"/>
  <c r="E1343" i="3"/>
  <c r="F1343" i="3" s="1"/>
  <c r="E212" i="3"/>
  <c r="E2154" i="3"/>
  <c r="E480" i="3"/>
  <c r="F480" i="3" s="1"/>
  <c r="E2003" i="3"/>
  <c r="E1770" i="3"/>
  <c r="E1575" i="3"/>
  <c r="F1575" i="3" s="1"/>
  <c r="E1943" i="3"/>
  <c r="F1943" i="3" s="1"/>
  <c r="E225" i="3"/>
  <c r="F225" i="3" s="1"/>
  <c r="E2105" i="3"/>
  <c r="F2105" i="3" s="1"/>
  <c r="E584" i="3"/>
  <c r="E2692" i="3"/>
  <c r="F2692" i="3" s="1"/>
  <c r="E2387" i="3"/>
  <c r="F2387" i="3" s="1"/>
  <c r="E947" i="3"/>
  <c r="E2529" i="3"/>
  <c r="E931" i="3"/>
  <c r="F931" i="3" s="1"/>
  <c r="E910" i="3"/>
  <c r="F910" i="3" s="1"/>
  <c r="E974" i="3"/>
  <c r="F974" i="3" s="1"/>
  <c r="E957" i="3"/>
  <c r="E1009" i="3"/>
  <c r="E940" i="3"/>
  <c r="E993" i="3"/>
  <c r="E923" i="3"/>
  <c r="E905" i="3"/>
  <c r="F905" i="3" s="1"/>
  <c r="E1019" i="3"/>
  <c r="E998" i="3"/>
  <c r="E929" i="3"/>
  <c r="F929" i="3" s="1"/>
  <c r="E979" i="3"/>
  <c r="E912" i="3"/>
  <c r="F912" i="3" s="1"/>
  <c r="E963" i="3"/>
  <c r="E1017" i="3"/>
  <c r="F1017" i="3" s="1"/>
  <c r="E945" i="3"/>
  <c r="E995" i="3"/>
  <c r="E976" i="3"/>
  <c r="F976" i="3" s="1"/>
  <c r="E960" i="3"/>
  <c r="E942" i="3"/>
  <c r="F942" i="3" s="1"/>
  <c r="E925" i="3"/>
  <c r="E896" i="3"/>
  <c r="F896" i="3" s="1"/>
  <c r="E855" i="3"/>
  <c r="F855" i="3" s="1"/>
  <c r="E875" i="3"/>
  <c r="F875" i="3" s="1"/>
  <c r="E823" i="3"/>
  <c r="F823" i="3" s="1"/>
  <c r="E802" i="3"/>
  <c r="E783" i="3"/>
  <c r="F783" i="3" s="1"/>
  <c r="E765" i="3"/>
  <c r="F765" i="3" s="1"/>
  <c r="E882" i="3"/>
  <c r="F882" i="3" s="1"/>
  <c r="E863" i="3"/>
  <c r="E779" i="3"/>
  <c r="F779" i="3" s="1"/>
  <c r="E840" i="3"/>
  <c r="F840" i="3" s="1"/>
  <c r="E887" i="3"/>
  <c r="E815" i="3"/>
  <c r="F815" i="3" s="1"/>
  <c r="E864" i="3"/>
  <c r="F864" i="3" s="1"/>
  <c r="E799" i="3"/>
  <c r="F799" i="3" s="1"/>
  <c r="E833" i="3"/>
  <c r="F833" i="3" s="1"/>
  <c r="E812" i="3"/>
  <c r="F812" i="3" s="1"/>
  <c r="E795" i="3"/>
  <c r="F795" i="3" s="1"/>
  <c r="E776" i="3"/>
  <c r="E899" i="3"/>
  <c r="F899" i="3" s="1"/>
  <c r="E880" i="3"/>
  <c r="F880" i="3" s="1"/>
  <c r="E861" i="3"/>
  <c r="F861" i="3" s="1"/>
  <c r="E834" i="3"/>
  <c r="F834" i="3" s="1"/>
  <c r="E813" i="3"/>
  <c r="F813" i="3" s="1"/>
  <c r="E797" i="3"/>
  <c r="F797" i="3" s="1"/>
  <c r="E772" i="3"/>
  <c r="F772" i="3" s="1"/>
  <c r="E362" i="3"/>
  <c r="F362" i="3" s="1"/>
  <c r="E416" i="3"/>
  <c r="F416" i="3" s="1"/>
  <c r="E1048" i="3"/>
  <c r="E1728" i="3"/>
  <c r="F1728" i="3" s="1"/>
  <c r="E1741" i="3"/>
  <c r="E1754" i="3"/>
  <c r="F1754" i="3" s="1"/>
  <c r="E1789" i="3"/>
  <c r="E1799" i="3"/>
  <c r="F1799" i="3" s="1"/>
  <c r="E1796" i="3"/>
  <c r="F1796" i="3" s="1"/>
  <c r="E1893" i="3"/>
  <c r="F1893" i="3" s="1"/>
  <c r="E1926" i="3"/>
  <c r="E196" i="3"/>
  <c r="F196" i="3" s="1"/>
  <c r="E1807" i="3"/>
  <c r="F1807" i="3" s="1"/>
  <c r="E1879" i="3"/>
  <c r="E1896" i="3"/>
  <c r="F1896" i="3" s="1"/>
  <c r="E545" i="3"/>
  <c r="E427" i="3"/>
  <c r="F427" i="3" s="1"/>
  <c r="E479" i="3"/>
  <c r="F479" i="3" s="1"/>
  <c r="E1844" i="3"/>
  <c r="F1844" i="3" s="1"/>
  <c r="E1898" i="3"/>
  <c r="F1898" i="3" s="1"/>
  <c r="E1123" i="3"/>
  <c r="F1123" i="3" s="1"/>
  <c r="E1899" i="3"/>
  <c r="F1899" i="3" s="1"/>
  <c r="E1744" i="3"/>
  <c r="F1744" i="3" s="1"/>
  <c r="E782" i="3"/>
  <c r="F782" i="3" s="1"/>
  <c r="E1279" i="3"/>
  <c r="E2139" i="3"/>
  <c r="F2139" i="3" s="1"/>
  <c r="E2188" i="3"/>
  <c r="E244" i="3"/>
  <c r="F244" i="3" s="1"/>
  <c r="E2434" i="3"/>
  <c r="E2369" i="3"/>
  <c r="F2369" i="3" s="1"/>
  <c r="E2549" i="3"/>
  <c r="F2549" i="3" s="1"/>
  <c r="E961" i="3"/>
  <c r="E943" i="3"/>
  <c r="F943" i="3" s="1"/>
  <c r="E922" i="3"/>
  <c r="E1005" i="3"/>
  <c r="E989" i="3"/>
  <c r="E970" i="3"/>
  <c r="F970" i="3" s="1"/>
  <c r="E936" i="3"/>
  <c r="F936" i="3" s="1"/>
  <c r="E919" i="3"/>
  <c r="E892" i="3"/>
  <c r="F892" i="3" s="1"/>
  <c r="E994" i="3"/>
  <c r="F994" i="3" s="1"/>
  <c r="E975" i="3"/>
  <c r="E924" i="3"/>
  <c r="F924" i="3" s="1"/>
  <c r="E898" i="3"/>
  <c r="F898" i="3" s="1"/>
  <c r="E959" i="3"/>
  <c r="E1007" i="3"/>
  <c r="E977" i="3"/>
  <c r="F977" i="3" s="1"/>
  <c r="E900" i="3"/>
  <c r="F900" i="3" s="1"/>
  <c r="E953" i="3"/>
  <c r="E1010" i="3"/>
  <c r="E941" i="3"/>
  <c r="E991" i="3"/>
  <c r="F991" i="3" s="1"/>
  <c r="E921" i="3"/>
  <c r="E972" i="3"/>
  <c r="F972" i="3" s="1"/>
  <c r="E889" i="3"/>
  <c r="E955" i="3"/>
  <c r="F955" i="3" s="1"/>
  <c r="E872" i="3"/>
  <c r="F872" i="3" s="1"/>
  <c r="E938" i="3"/>
  <c r="E849" i="3"/>
  <c r="E818" i="3"/>
  <c r="F818" i="3" s="1"/>
  <c r="E876" i="3"/>
  <c r="F876" i="3" s="1"/>
  <c r="E794" i="3"/>
  <c r="E825" i="3"/>
  <c r="F825" i="3" s="1"/>
  <c r="E895" i="3"/>
  <c r="F895" i="3" s="1"/>
  <c r="E809" i="3"/>
  <c r="E376" i="3"/>
  <c r="F376" i="3" s="1"/>
  <c r="E1740" i="3"/>
  <c r="E1884" i="3"/>
  <c r="E798" i="3"/>
  <c r="F798" i="3" s="1"/>
  <c r="E859" i="3"/>
  <c r="F859" i="3" s="1"/>
  <c r="E774" i="3"/>
  <c r="E808" i="3"/>
  <c r="F808" i="3" s="1"/>
  <c r="E874" i="3"/>
  <c r="F874" i="3" s="1"/>
  <c r="E792" i="3"/>
  <c r="F792" i="3" s="1"/>
  <c r="E420" i="3"/>
  <c r="F420" i="3" s="1"/>
  <c r="E1752" i="3"/>
  <c r="E1894" i="3"/>
  <c r="F1894" i="3" s="1"/>
  <c r="E778" i="3"/>
  <c r="E832" i="3"/>
  <c r="E883" i="3"/>
  <c r="E791" i="3"/>
  <c r="F791" i="3" s="1"/>
  <c r="E854" i="3"/>
  <c r="E768" i="3"/>
  <c r="F768" i="3" s="1"/>
  <c r="E1033" i="3"/>
  <c r="E1788" i="3"/>
  <c r="F1788" i="3" s="1"/>
  <c r="E2029" i="3"/>
  <c r="F2029" i="3" s="1"/>
  <c r="E902" i="3"/>
  <c r="E811" i="3"/>
  <c r="F811" i="3" s="1"/>
  <c r="E860" i="3"/>
  <c r="F860" i="3" s="1"/>
  <c r="E771" i="3"/>
  <c r="F771" i="3" s="1"/>
  <c r="E830" i="3"/>
  <c r="F830" i="3" s="1"/>
  <c r="E344" i="3"/>
  <c r="F344" i="3" s="1"/>
  <c r="E1731" i="3"/>
  <c r="F1731" i="3" s="1"/>
  <c r="E1801" i="3"/>
  <c r="F1801" i="3" s="1"/>
  <c r="E495" i="3"/>
  <c r="F495" i="3" s="1"/>
  <c r="E1833" i="3"/>
  <c r="F1833" i="3" s="1"/>
  <c r="E1912" i="3"/>
  <c r="E1559" i="3"/>
  <c r="F1559" i="3" s="1"/>
  <c r="E694" i="3"/>
  <c r="E1381" i="3"/>
  <c r="F1381" i="3" s="1"/>
  <c r="E450" i="3"/>
  <c r="E504" i="3"/>
  <c r="E1122" i="3"/>
  <c r="F1122" i="3" s="1"/>
  <c r="E1725" i="3"/>
  <c r="E1859" i="3"/>
  <c r="F1859" i="3" s="1"/>
  <c r="E1907" i="3"/>
  <c r="F1907" i="3" s="1"/>
  <c r="E1915" i="3"/>
  <c r="F1915" i="3" s="1"/>
  <c r="E2676" i="3"/>
  <c r="F2676" i="3" s="1"/>
  <c r="E2137" i="3"/>
  <c r="F2137" i="3" s="1"/>
  <c r="E1303" i="3"/>
  <c r="E1336" i="3"/>
  <c r="F1336" i="3" s="1"/>
  <c r="E1560" i="3"/>
  <c r="F1560" i="3" s="1"/>
  <c r="E692" i="3"/>
  <c r="E2546" i="3"/>
  <c r="F2546" i="3" s="1"/>
  <c r="E2402" i="3"/>
  <c r="F2402" i="3" s="1"/>
  <c r="E918" i="3"/>
  <c r="F918" i="3" s="1"/>
  <c r="E1026" i="3"/>
  <c r="F1026" i="3" s="1"/>
  <c r="E1001" i="3"/>
  <c r="E932" i="3"/>
  <c r="F932" i="3" s="1"/>
  <c r="E990" i="3"/>
  <c r="E920" i="3"/>
  <c r="E968" i="3"/>
  <c r="E982" i="3"/>
  <c r="F982" i="3" s="1"/>
  <c r="E915" i="3"/>
  <c r="F915" i="3" s="1"/>
  <c r="E971" i="3"/>
  <c r="E1024" i="3"/>
  <c r="E950" i="3"/>
  <c r="E966" i="3"/>
  <c r="E1028" i="3"/>
  <c r="F1028" i="3" s="1"/>
  <c r="E954" i="3"/>
  <c r="E1003" i="3"/>
  <c r="E934" i="3"/>
  <c r="E948" i="3"/>
  <c r="F948" i="3" s="1"/>
  <c r="E1006" i="3"/>
  <c r="E937" i="3"/>
  <c r="E987" i="3"/>
  <c r="E917" i="3"/>
  <c r="F917" i="3" s="1"/>
  <c r="E885" i="3"/>
  <c r="F885" i="3" s="1"/>
  <c r="E866" i="3"/>
  <c r="E844" i="3"/>
  <c r="F844" i="3" s="1"/>
  <c r="E814" i="3"/>
  <c r="E793" i="3"/>
  <c r="F793" i="3" s="1"/>
  <c r="E891" i="3"/>
  <c r="F891" i="3" s="1"/>
  <c r="E773" i="3"/>
  <c r="F773" i="3" s="1"/>
  <c r="E873" i="3"/>
  <c r="F873" i="3" s="1"/>
  <c r="E850" i="3"/>
  <c r="E824" i="3"/>
  <c r="F824" i="3" s="1"/>
  <c r="E807" i="3"/>
  <c r="F807" i="3" s="1"/>
  <c r="E788" i="3"/>
  <c r="F788" i="3" s="1"/>
  <c r="E770" i="3"/>
  <c r="F770" i="3" s="1"/>
  <c r="E804" i="3"/>
  <c r="E878" i="3"/>
  <c r="E785" i="3"/>
  <c r="F785" i="3" s="1"/>
  <c r="E852" i="3"/>
  <c r="F852" i="3" s="1"/>
  <c r="E767" i="3"/>
  <c r="F767" i="3" s="1"/>
  <c r="E821" i="3"/>
  <c r="F821" i="3" s="1"/>
  <c r="E888" i="3"/>
  <c r="F888" i="3" s="1"/>
  <c r="E871" i="3"/>
  <c r="E848" i="3"/>
  <c r="E822" i="3"/>
  <c r="E805" i="3"/>
  <c r="F805" i="3" s="1"/>
  <c r="E786" i="3"/>
  <c r="F786" i="3" s="1"/>
  <c r="E764" i="3"/>
  <c r="E331" i="3"/>
  <c r="F331" i="3" s="1"/>
  <c r="E369" i="3"/>
  <c r="F369" i="3" s="1"/>
  <c r="E422" i="3"/>
  <c r="E1721" i="3"/>
  <c r="F1721" i="3" s="1"/>
  <c r="E1738" i="3"/>
  <c r="E1751" i="3"/>
  <c r="F1751" i="3" s="1"/>
  <c r="E1753" i="3"/>
  <c r="F1753" i="3" s="1"/>
  <c r="E1803" i="3"/>
  <c r="F1803" i="3" s="1"/>
  <c r="E1798" i="3"/>
  <c r="F1798" i="3" s="1"/>
  <c r="E1889" i="3"/>
  <c r="F1889" i="3" s="1"/>
  <c r="E1891" i="3"/>
  <c r="F1891" i="3" s="1"/>
  <c r="E195" i="3"/>
  <c r="F195" i="3" s="1"/>
  <c r="E1772" i="3"/>
  <c r="F1772" i="3" s="1"/>
  <c r="E1809" i="3"/>
  <c r="E1873" i="3"/>
  <c r="F1873" i="3" s="1"/>
  <c r="E1553" i="3"/>
  <c r="E431" i="3"/>
  <c r="F431" i="3" s="1"/>
  <c r="E1470" i="3"/>
  <c r="F1470" i="3" s="1"/>
  <c r="E348" i="3"/>
  <c r="F348" i="3" s="1"/>
  <c r="E513" i="3"/>
  <c r="F513" i="3" s="1"/>
  <c r="E1845" i="3"/>
  <c r="F1845" i="3" s="1"/>
  <c r="E1903" i="3"/>
  <c r="F1903" i="3" s="1"/>
  <c r="E1719" i="3"/>
  <c r="F1719" i="3" s="1"/>
  <c r="E2473" i="3"/>
  <c r="F2473" i="3" s="1"/>
  <c r="E1835" i="3"/>
  <c r="F1835" i="3" s="1"/>
  <c r="E725" i="3"/>
  <c r="F725" i="3" s="1"/>
  <c r="E2159" i="3"/>
  <c r="F2159" i="3" s="1"/>
  <c r="E1335" i="3"/>
  <c r="F1335" i="3" s="1"/>
  <c r="E2211" i="3"/>
  <c r="F2211" i="3" s="1"/>
  <c r="E1219" i="3"/>
  <c r="F1219" i="3" s="1"/>
  <c r="E828" i="3"/>
  <c r="E2313" i="3"/>
  <c r="E928" i="3"/>
  <c r="F928" i="3" s="1"/>
  <c r="E911" i="3"/>
  <c r="F911" i="3" s="1"/>
  <c r="E1023" i="3"/>
  <c r="E1002" i="3"/>
  <c r="E986" i="3"/>
  <c r="E967" i="3"/>
  <c r="F967" i="3" s="1"/>
  <c r="E949" i="3"/>
  <c r="F949" i="3" s="1"/>
  <c r="E933" i="3"/>
  <c r="F933" i="3" s="1"/>
  <c r="E916" i="3"/>
  <c r="E1020" i="3"/>
  <c r="F1020" i="3" s="1"/>
  <c r="E999" i="3"/>
  <c r="E980" i="3"/>
  <c r="E964" i="3"/>
  <c r="F964" i="3" s="1"/>
  <c r="E946" i="3"/>
  <c r="E930" i="3"/>
  <c r="F930" i="3" s="1"/>
  <c r="E831" i="3"/>
  <c r="F831" i="3" s="1"/>
  <c r="E913" i="3"/>
  <c r="F913" i="3" s="1"/>
  <c r="E806" i="3"/>
  <c r="F806" i="3" s="1"/>
  <c r="E881" i="3"/>
  <c r="E787" i="3"/>
  <c r="E862" i="3"/>
  <c r="F862" i="3" s="1"/>
  <c r="E769" i="3"/>
  <c r="F769" i="3" s="1"/>
  <c r="E886" i="3"/>
  <c r="F886" i="3" s="1"/>
  <c r="E867" i="3"/>
  <c r="E845" i="3"/>
  <c r="F845" i="3" s="1"/>
  <c r="E819" i="3"/>
  <c r="F819" i="3" s="1"/>
  <c r="E803" i="3"/>
  <c r="E784" i="3"/>
  <c r="F784" i="3" s="1"/>
  <c r="E766" i="3"/>
  <c r="F766" i="3" s="1"/>
  <c r="E870" i="3"/>
  <c r="E847" i="3"/>
  <c r="E816" i="3"/>
  <c r="E800" i="3"/>
  <c r="F800" i="3" s="1"/>
  <c r="E906" i="3"/>
  <c r="E884" i="3"/>
  <c r="F884" i="3" s="1"/>
  <c r="E865" i="3"/>
  <c r="E843" i="3"/>
  <c r="E817" i="3"/>
  <c r="F817" i="3" s="1"/>
  <c r="E801" i="3"/>
  <c r="F801" i="3" s="1"/>
  <c r="E777" i="3"/>
  <c r="E326" i="3"/>
  <c r="E349" i="3"/>
  <c r="F349" i="3" s="1"/>
  <c r="E412" i="3"/>
  <c r="E418" i="3"/>
  <c r="E1730" i="3"/>
  <c r="F1730" i="3" s="1"/>
  <c r="E1746" i="3"/>
  <c r="F1746" i="3" s="1"/>
  <c r="E1755" i="3"/>
  <c r="E1790" i="3"/>
  <c r="F1790" i="3" s="1"/>
  <c r="E1800" i="3"/>
  <c r="F1800" i="3" s="1"/>
  <c r="E1797" i="3"/>
  <c r="F1797" i="3" s="1"/>
  <c r="E1892" i="3"/>
  <c r="F1892" i="3" s="1"/>
  <c r="E1890" i="3"/>
  <c r="F1890" i="3" s="1"/>
  <c r="E485" i="3"/>
  <c r="F485" i="3" s="1"/>
  <c r="E1783" i="3"/>
  <c r="E1875" i="3"/>
  <c r="F1875" i="3" s="1"/>
  <c r="E2708" i="3"/>
  <c r="F2708" i="3" s="1"/>
  <c r="E405" i="3"/>
  <c r="E503" i="3"/>
  <c r="E2680" i="3"/>
  <c r="E1414" i="3"/>
  <c r="F1414" i="3" s="1"/>
  <c r="E1326" i="3"/>
  <c r="F1326" i="3" s="1"/>
  <c r="E1874" i="3"/>
  <c r="E2145" i="3"/>
  <c r="F2145" i="3" s="1"/>
  <c r="E2433" i="3"/>
  <c r="E914" i="3"/>
  <c r="E2611" i="3"/>
  <c r="F2611" i="3" s="1"/>
  <c r="E1552" i="3"/>
  <c r="E506" i="3"/>
  <c r="F506" i="3" s="1"/>
  <c r="E1902" i="3"/>
  <c r="F1902" i="3" s="1"/>
  <c r="E1280" i="3"/>
  <c r="E1511" i="3"/>
  <c r="F1511" i="3" s="1"/>
  <c r="E2345" i="3"/>
  <c r="E1469" i="3"/>
  <c r="F1469" i="3" s="1"/>
  <c r="E775" i="3"/>
  <c r="E2555" i="3"/>
  <c r="E1558" i="3"/>
  <c r="F1558" i="3" s="1"/>
  <c r="E2299" i="3"/>
  <c r="F2299" i="3" s="1"/>
  <c r="E761" i="3"/>
  <c r="E2396" i="3"/>
  <c r="E745" i="3"/>
  <c r="F745" i="3" s="1"/>
  <c r="E2657" i="3"/>
  <c r="E2559" i="3"/>
  <c r="E997" i="3"/>
  <c r="E2379" i="3"/>
  <c r="F2379" i="3" s="1"/>
  <c r="E709" i="3"/>
  <c r="F709" i="3" s="1"/>
  <c r="E729" i="3"/>
  <c r="F729" i="3" s="1"/>
  <c r="E2641" i="3"/>
  <c r="F2641" i="3" s="1"/>
  <c r="E962" i="3"/>
  <c r="F962" i="3" s="1"/>
  <c r="E2361" i="3"/>
  <c r="E724" i="3"/>
  <c r="E2707" i="3"/>
  <c r="F2707" i="3" s="1"/>
  <c r="E2624" i="3"/>
  <c r="E2481" i="3"/>
  <c r="E2593" i="3"/>
  <c r="E2577" i="3"/>
  <c r="E2421" i="3"/>
  <c r="F2421" i="3" s="1"/>
  <c r="E2535" i="3"/>
  <c r="E2504" i="3"/>
  <c r="F2504" i="3" s="1"/>
  <c r="E2366" i="3"/>
  <c r="F2366" i="3" s="1"/>
  <c r="E2458" i="3"/>
  <c r="F2458" i="3" s="1"/>
  <c r="E2442" i="3"/>
  <c r="E690" i="3"/>
  <c r="E2403" i="3"/>
  <c r="E2384" i="3"/>
  <c r="F2384" i="3" s="1"/>
  <c r="E2704" i="3"/>
  <c r="E2350" i="3"/>
  <c r="F2350" i="3" s="1"/>
  <c r="E671" i="3"/>
  <c r="F671" i="3" s="1"/>
  <c r="E758" i="3"/>
  <c r="E2642" i="3"/>
  <c r="F2642" i="3" s="1"/>
  <c r="E688" i="3"/>
  <c r="F688" i="3" s="1"/>
  <c r="E742" i="3"/>
  <c r="E674" i="3"/>
  <c r="F674" i="3" s="1"/>
  <c r="E730" i="3"/>
  <c r="E2595" i="3"/>
  <c r="E2672" i="3"/>
  <c r="F2672" i="3" s="1"/>
  <c r="E2658" i="3"/>
  <c r="F2658" i="3" s="1"/>
  <c r="E2536" i="3"/>
  <c r="E2627" i="3"/>
  <c r="F2627" i="3" s="1"/>
  <c r="E2612" i="3"/>
  <c r="F2612" i="3" s="1"/>
  <c r="E2459" i="3"/>
  <c r="F2459" i="3" s="1"/>
  <c r="E2578" i="3"/>
  <c r="E2560" i="3"/>
  <c r="E2410" i="3"/>
  <c r="F2410" i="3" s="1"/>
  <c r="E2505" i="3"/>
  <c r="F2505" i="3" s="1"/>
  <c r="E2482" i="3"/>
  <c r="E2337" i="3"/>
  <c r="F2337" i="3" s="1"/>
  <c r="E2443" i="3"/>
  <c r="E2426" i="3"/>
  <c r="E721" i="3"/>
  <c r="F721" i="3" s="1"/>
  <c r="E2390" i="3"/>
  <c r="E2355" i="3"/>
  <c r="E667" i="3"/>
  <c r="E727" i="3"/>
  <c r="F727" i="3" s="1"/>
  <c r="E2373" i="3"/>
  <c r="E684" i="3"/>
  <c r="E707" i="3"/>
  <c r="F707" i="3" s="1"/>
  <c r="E2655" i="3"/>
  <c r="F2655" i="3" s="1"/>
  <c r="E759" i="3"/>
  <c r="E743" i="3"/>
  <c r="F743" i="3" s="1"/>
  <c r="E2583" i="3"/>
  <c r="F2583" i="3" s="1"/>
  <c r="E2688" i="3"/>
  <c r="E2669" i="3"/>
  <c r="E2565" i="3"/>
  <c r="E2639" i="3"/>
  <c r="F2639" i="3" s="1"/>
  <c r="E2617" i="3"/>
  <c r="F2617" i="3" s="1"/>
  <c r="E2356" i="3"/>
  <c r="E2600" i="3"/>
  <c r="F2600" i="3" s="1"/>
  <c r="E2283" i="3"/>
  <c r="F2283" i="3" s="1"/>
  <c r="E2514" i="3"/>
  <c r="E2427" i="3"/>
  <c r="E2488" i="3"/>
  <c r="F2488" i="3" s="1"/>
  <c r="E2411" i="3"/>
  <c r="F2411" i="3" s="1"/>
  <c r="E2339" i="3"/>
  <c r="F2339" i="3" s="1"/>
  <c r="E2315" i="3"/>
  <c r="F2315" i="3" s="1"/>
  <c r="E2460" i="3"/>
  <c r="F2460" i="3" s="1"/>
  <c r="E2391" i="3"/>
  <c r="F2391" i="3" s="1"/>
  <c r="E2322" i="3"/>
  <c r="E2543" i="3"/>
  <c r="E2444" i="3"/>
  <c r="E2374" i="3"/>
  <c r="E2304" i="3"/>
  <c r="E2230" i="3"/>
  <c r="F2230" i="3" s="1"/>
  <c r="E2220" i="3"/>
  <c r="F2220" i="3" s="1"/>
  <c r="E2128" i="3"/>
  <c r="F2128" i="3" s="1"/>
  <c r="E2196" i="3"/>
  <c r="F2196" i="3" s="1"/>
  <c r="E2112" i="3"/>
  <c r="E2294" i="3"/>
  <c r="E2174" i="3"/>
  <c r="F2174" i="3" s="1"/>
  <c r="E2265" i="3"/>
  <c r="E2179" i="3"/>
  <c r="E2092" i="3"/>
  <c r="F2092" i="3" s="1"/>
  <c r="E2274" i="3"/>
  <c r="E2245" i="3"/>
  <c r="E2149" i="3"/>
  <c r="E2331" i="3"/>
  <c r="E2250" i="3"/>
  <c r="F2250" i="3" s="1"/>
  <c r="E2096" i="3"/>
  <c r="F2096" i="3" s="1"/>
  <c r="E2213" i="3"/>
  <c r="E2197" i="3"/>
  <c r="F2197" i="3" s="1"/>
  <c r="E2267" i="3"/>
  <c r="F2267" i="3" s="1"/>
  <c r="E2150" i="3"/>
  <c r="F2150" i="3" s="1"/>
  <c r="E2324" i="3"/>
  <c r="E2210" i="3"/>
  <c r="E2129" i="3"/>
  <c r="E2307" i="3"/>
  <c r="F2307" i="3" s="1"/>
  <c r="E2113" i="3"/>
  <c r="E2285" i="3"/>
  <c r="E2160" i="3"/>
  <c r="F2160" i="3" s="1"/>
  <c r="E2247" i="3"/>
  <c r="E2227" i="3"/>
  <c r="F2227" i="3" s="1"/>
  <c r="E2118" i="3"/>
  <c r="F2118" i="3" s="1"/>
  <c r="E2194" i="3"/>
  <c r="F2194" i="3" s="1"/>
  <c r="E2175" i="3"/>
  <c r="F2175" i="3" s="1"/>
  <c r="E2308" i="3"/>
  <c r="F2308" i="3" s="1"/>
  <c r="E2135" i="3"/>
  <c r="E2248" i="3"/>
  <c r="E2101" i="3"/>
  <c r="F2101" i="3" s="1"/>
  <c r="E2325" i="3"/>
  <c r="E2212" i="3"/>
  <c r="E2286" i="3"/>
  <c r="F2286" i="3" s="1"/>
  <c r="E2268" i="3"/>
  <c r="F2268" i="3" s="1"/>
  <c r="E2157" i="3"/>
  <c r="F2157" i="3" s="1"/>
  <c r="E2228" i="3"/>
  <c r="F2228" i="3" s="1"/>
  <c r="E1901" i="3"/>
  <c r="F1901" i="3" s="1"/>
  <c r="E2191" i="3"/>
  <c r="F2191" i="3" s="1"/>
  <c r="E2172" i="3"/>
  <c r="F2172" i="3" s="1"/>
  <c r="E2086" i="3"/>
  <c r="F2086" i="3" s="1"/>
  <c r="E2119" i="3"/>
  <c r="E2073" i="3"/>
  <c r="E2016" i="3"/>
  <c r="E2002" i="3"/>
  <c r="E2054" i="3"/>
  <c r="E1976" i="3"/>
  <c r="F1976" i="3" s="1"/>
  <c r="E1850" i="3"/>
  <c r="F1850" i="3" s="1"/>
  <c r="E2071" i="3"/>
  <c r="F2071" i="3" s="1"/>
  <c r="E1977" i="3"/>
  <c r="F1977" i="3" s="1"/>
  <c r="E2102" i="3"/>
  <c r="F2102" i="3" s="1"/>
  <c r="E2038" i="3"/>
  <c r="F2038" i="3" s="1"/>
  <c r="E1958" i="3"/>
  <c r="F1958" i="3" s="1"/>
  <c r="E1822" i="3"/>
  <c r="E2051" i="3"/>
  <c r="F2051" i="3" s="1"/>
  <c r="E2089" i="3"/>
  <c r="F2089" i="3" s="1"/>
  <c r="E2020" i="3"/>
  <c r="F2020" i="3" s="1"/>
  <c r="E1938" i="3"/>
  <c r="F1938" i="3" s="1"/>
  <c r="E1776" i="3"/>
  <c r="F1776" i="3" s="1"/>
  <c r="E2039" i="3"/>
  <c r="E1908" i="3"/>
  <c r="F1908" i="3" s="1"/>
  <c r="E1991" i="3"/>
  <c r="E1782" i="3"/>
  <c r="E1959" i="3"/>
  <c r="E1941" i="3"/>
  <c r="F1941" i="3" s="1"/>
  <c r="E2060" i="3"/>
  <c r="F2060" i="3" s="1"/>
  <c r="E1852" i="3"/>
  <c r="E1823" i="3"/>
  <c r="E2004" i="3"/>
  <c r="E2091" i="3"/>
  <c r="F2091" i="3" s="1"/>
  <c r="E2075" i="3"/>
  <c r="F2075" i="3" s="1"/>
  <c r="E1948" i="3"/>
  <c r="E2044" i="3"/>
  <c r="E2022" i="3"/>
  <c r="E1830" i="3"/>
  <c r="E1982" i="3"/>
  <c r="E1965" i="3"/>
  <c r="F1965" i="3" s="1"/>
  <c r="E2061" i="3"/>
  <c r="E1925" i="3"/>
  <c r="E1863" i="3"/>
  <c r="F1863" i="3" s="1"/>
  <c r="E2009" i="3"/>
  <c r="E1806" i="3"/>
  <c r="F1806" i="3" s="1"/>
  <c r="E2080" i="3"/>
  <c r="E1864" i="3"/>
  <c r="F1864" i="3" s="1"/>
  <c r="E2045" i="3"/>
  <c r="E2027" i="3"/>
  <c r="F2027" i="3" s="1"/>
  <c r="E1773" i="3"/>
  <c r="E1989" i="3"/>
  <c r="F1989" i="3" s="1"/>
  <c r="E1970" i="3"/>
  <c r="E1952" i="3"/>
  <c r="F1952" i="3" s="1"/>
  <c r="E1927" i="3"/>
  <c r="E1665" i="3"/>
  <c r="F1665" i="3" s="1"/>
  <c r="E1827" i="3"/>
  <c r="F1827" i="3" s="1"/>
  <c r="E1791" i="3"/>
  <c r="F1791" i="3" s="1"/>
  <c r="E1632" i="3"/>
  <c r="E1756" i="3"/>
  <c r="E1702" i="3"/>
  <c r="F1702" i="3" s="1"/>
  <c r="E1613" i="3"/>
  <c r="F1613" i="3" s="1"/>
  <c r="E1683" i="3"/>
  <c r="E1550" i="3"/>
  <c r="E1648" i="3"/>
  <c r="E1695" i="3"/>
  <c r="E1596" i="3"/>
  <c r="E1578" i="3"/>
  <c r="F1578" i="3" s="1"/>
  <c r="E1625" i="3"/>
  <c r="F1625" i="3" s="1"/>
  <c r="E1529" i="3"/>
  <c r="F1529" i="3" s="1"/>
  <c r="E1502" i="3"/>
  <c r="E1676" i="3"/>
  <c r="E1531" i="3"/>
  <c r="F1531" i="3" s="1"/>
  <c r="E1757" i="3"/>
  <c r="E1657" i="3"/>
  <c r="E1708" i="3"/>
  <c r="E1641" i="3"/>
  <c r="E1724" i="3"/>
  <c r="F1724" i="3" s="1"/>
  <c r="E1601" i="3"/>
  <c r="E1546" i="3"/>
  <c r="F1546" i="3" s="1"/>
  <c r="E1662" i="3"/>
  <c r="E1507" i="3"/>
  <c r="E1579" i="3"/>
  <c r="F1579" i="3" s="1"/>
  <c r="E1488" i="3"/>
  <c r="E1611" i="3"/>
  <c r="E1700" i="3"/>
  <c r="F1700" i="3" s="1"/>
  <c r="E1681" i="3"/>
  <c r="E1551" i="3"/>
  <c r="E1646" i="3"/>
  <c r="E1630" i="3"/>
  <c r="F1630" i="3" s="1"/>
  <c r="E1491" i="3"/>
  <c r="E1594" i="3"/>
  <c r="E1576" i="3"/>
  <c r="E1664" i="3"/>
  <c r="E1532" i="3"/>
  <c r="F1532" i="3" s="1"/>
  <c r="E1508" i="3"/>
  <c r="F1508" i="3" s="1"/>
  <c r="E1496" i="3"/>
  <c r="E1759" i="3"/>
  <c r="E1710" i="3"/>
  <c r="E1417" i="3"/>
  <c r="F1417" i="3" s="1"/>
  <c r="E1647" i="3"/>
  <c r="E1595" i="3"/>
  <c r="E1570" i="3"/>
  <c r="F1570" i="3" s="1"/>
  <c r="E1498" i="3"/>
  <c r="E1361" i="3"/>
  <c r="E1631" i="3"/>
  <c r="F1631" i="3" s="1"/>
  <c r="E1545" i="3"/>
  <c r="E1482" i="3"/>
  <c r="E1682" i="3"/>
  <c r="E1612" i="3"/>
  <c r="F1612" i="3" s="1"/>
  <c r="E1515" i="3"/>
  <c r="F1515" i="3" s="1"/>
  <c r="E1464" i="3"/>
  <c r="F1464" i="3" s="1"/>
  <c r="E1449" i="3"/>
  <c r="F1449" i="3" s="1"/>
  <c r="E1433" i="3"/>
  <c r="F1433" i="3" s="1"/>
  <c r="E1299" i="3"/>
  <c r="F1299" i="3" s="1"/>
  <c r="E1394" i="3"/>
  <c r="E1377" i="3"/>
  <c r="F1377" i="3" s="1"/>
  <c r="E1471" i="3"/>
  <c r="F1471" i="3" s="1"/>
  <c r="E1339" i="3"/>
  <c r="F1339" i="3" s="1"/>
  <c r="E1316" i="3"/>
  <c r="F1316" i="3" s="1"/>
  <c r="E1418" i="3"/>
  <c r="F1418" i="3" s="1"/>
  <c r="E1284" i="3"/>
  <c r="E1267" i="3"/>
  <c r="F1267" i="3" s="1"/>
  <c r="E1330" i="3"/>
  <c r="E1450" i="3"/>
  <c r="F1450" i="3" s="1"/>
  <c r="E1434" i="3"/>
  <c r="F1434" i="3" s="1"/>
  <c r="E1276" i="3"/>
  <c r="F1276" i="3" s="1"/>
  <c r="E1402" i="3"/>
  <c r="F1402" i="3" s="1"/>
  <c r="E1387" i="3"/>
  <c r="F1387" i="3" s="1"/>
  <c r="E1370" i="3"/>
  <c r="E1351" i="3"/>
  <c r="F1351" i="3" s="1"/>
  <c r="E1435" i="3"/>
  <c r="F1435" i="3" s="1"/>
  <c r="E1309" i="3"/>
  <c r="F1309" i="3" s="1"/>
  <c r="E1292" i="3"/>
  <c r="F1292" i="3" s="1"/>
  <c r="E1388" i="3"/>
  <c r="F1388" i="3" s="1"/>
  <c r="E1466" i="3"/>
  <c r="F1466" i="3" s="1"/>
  <c r="E1451" i="3"/>
  <c r="F1451" i="3" s="1"/>
  <c r="E1473" i="3"/>
  <c r="F1473" i="3" s="1"/>
  <c r="E1419" i="3"/>
  <c r="F1419" i="3" s="1"/>
  <c r="E1403" i="3"/>
  <c r="F1403" i="3" s="1"/>
  <c r="E1407" i="3"/>
  <c r="F1407" i="3" s="1"/>
  <c r="E1371" i="3"/>
  <c r="E1314" i="3"/>
  <c r="E1297" i="3"/>
  <c r="F1297" i="3" s="1"/>
  <c r="E1456" i="3"/>
  <c r="F1456" i="3" s="1"/>
  <c r="E1356" i="3"/>
  <c r="F1356" i="3" s="1"/>
  <c r="E1348" i="3"/>
  <c r="E1282" i="3"/>
  <c r="E1440" i="3"/>
  <c r="F1440" i="3" s="1"/>
  <c r="E1331" i="3"/>
  <c r="F1331" i="3" s="1"/>
  <c r="E1266" i="3"/>
  <c r="F1266" i="3" s="1"/>
  <c r="E1424" i="3"/>
  <c r="F1424" i="3" s="1"/>
  <c r="E1294" i="3"/>
  <c r="F1294" i="3" s="1"/>
  <c r="E1389" i="3"/>
  <c r="F1389" i="3" s="1"/>
  <c r="E1372" i="3"/>
  <c r="F1372" i="3" s="1"/>
  <c r="E1238" i="3"/>
  <c r="F1238" i="3" s="1"/>
  <c r="E1332" i="3"/>
  <c r="E1311" i="3"/>
  <c r="F1311" i="3" s="1"/>
  <c r="E1174" i="3"/>
  <c r="F1174" i="3" s="1"/>
  <c r="E1278" i="3"/>
  <c r="E1254" i="3"/>
  <c r="F1254" i="3" s="1"/>
  <c r="E1223" i="3"/>
  <c r="F1223" i="3" s="1"/>
  <c r="E1222" i="3"/>
  <c r="F1222" i="3" s="1"/>
  <c r="E1189" i="3"/>
  <c r="E1157" i="3"/>
  <c r="E1215" i="3"/>
  <c r="F1215" i="3" s="1"/>
  <c r="E1205" i="3"/>
  <c r="F1205" i="3" s="1"/>
  <c r="E1255" i="3"/>
  <c r="F1255" i="3" s="1"/>
  <c r="E1239" i="3"/>
  <c r="E1265" i="3"/>
  <c r="F1265" i="3" s="1"/>
  <c r="E1206" i="3"/>
  <c r="F1206" i="3" s="1"/>
  <c r="E1190" i="3"/>
  <c r="E1171" i="3"/>
  <c r="E1154" i="3"/>
  <c r="E1199" i="3"/>
  <c r="F1199" i="3" s="1"/>
  <c r="E1208" i="3"/>
  <c r="F1208" i="3" s="1"/>
  <c r="E1252" i="3"/>
  <c r="F1252" i="3" s="1"/>
  <c r="E1183" i="3"/>
  <c r="E1236" i="3"/>
  <c r="E1167" i="3"/>
  <c r="E1076" i="3"/>
  <c r="E1245" i="3"/>
  <c r="E1225" i="3"/>
  <c r="F1225" i="3" s="1"/>
  <c r="E1127" i="3"/>
  <c r="E1192" i="3"/>
  <c r="E1145" i="3"/>
  <c r="E1126" i="3"/>
  <c r="E1059" i="3"/>
  <c r="E1077" i="3"/>
  <c r="F1077" i="3" s="1"/>
  <c r="E1177" i="3"/>
  <c r="E1108" i="3"/>
  <c r="E1042" i="3"/>
  <c r="E1160" i="3"/>
  <c r="F1160" i="3" s="1"/>
  <c r="E1092" i="3"/>
  <c r="E1146" i="3"/>
  <c r="E1125" i="3"/>
  <c r="F1125" i="3" s="1"/>
  <c r="E1109" i="3"/>
  <c r="E1093" i="3"/>
  <c r="F1093" i="3" s="1"/>
  <c r="E1058" i="3"/>
  <c r="F1058" i="3" s="1"/>
  <c r="E1143" i="3"/>
  <c r="E1070" i="3"/>
  <c r="E1118" i="3"/>
  <c r="E1053" i="3"/>
  <c r="F1053" i="3" s="1"/>
  <c r="E1107" i="3"/>
  <c r="F1107" i="3" s="1"/>
  <c r="E1004" i="3"/>
  <c r="E1060" i="3"/>
  <c r="E1102" i="3"/>
  <c r="F1102" i="3" s="1"/>
  <c r="E1036" i="3"/>
  <c r="E1091" i="3"/>
  <c r="E1043" i="3"/>
  <c r="F1043" i="3" s="1"/>
  <c r="E1086" i="3"/>
  <c r="F1086" i="3" s="1"/>
  <c r="E1144" i="3"/>
  <c r="E1075" i="3"/>
  <c r="E935" i="3"/>
  <c r="F935" i="3" s="1"/>
  <c r="E1041" i="3"/>
  <c r="E1025" i="3"/>
  <c r="F1025" i="3" s="1"/>
  <c r="E2623" i="3"/>
  <c r="E988" i="3"/>
  <c r="F988" i="3" s="1"/>
  <c r="E965" i="3"/>
  <c r="E2553" i="3"/>
  <c r="E978" i="3"/>
  <c r="F978" i="3" s="1"/>
  <c r="E2675" i="3"/>
  <c r="E2607" i="3"/>
  <c r="E2438" i="3"/>
  <c r="F2438" i="3" s="1"/>
  <c r="E2653" i="3"/>
  <c r="F2653" i="3" s="1"/>
  <c r="E2589" i="3"/>
  <c r="E2637" i="3"/>
  <c r="E2572" i="3"/>
  <c r="F2572" i="3" s="1"/>
  <c r="E2362" i="3"/>
  <c r="E2524" i="3"/>
  <c r="E2495" i="3"/>
  <c r="F2495" i="3" s="1"/>
  <c r="E2417" i="3"/>
  <c r="E683" i="3"/>
  <c r="E2477" i="3"/>
  <c r="F2477" i="3" s="1"/>
  <c r="E2398" i="3"/>
  <c r="E2454" i="3"/>
  <c r="F2454" i="3" s="1"/>
  <c r="E2380" i="3"/>
  <c r="E754" i="3"/>
  <c r="F754" i="3" s="1"/>
  <c r="E2346" i="3"/>
  <c r="E666" i="3"/>
  <c r="E2654" i="3"/>
  <c r="E706" i="3"/>
  <c r="E720" i="3"/>
  <c r="F720" i="3" s="1"/>
  <c r="E2590" i="3"/>
  <c r="F2590" i="3" s="1"/>
  <c r="E726" i="3"/>
  <c r="F726" i="3" s="1"/>
  <c r="E2687" i="3"/>
  <c r="F2687" i="3" s="1"/>
  <c r="E2478" i="3"/>
  <c r="E2638" i="3"/>
  <c r="E2625" i="3"/>
  <c r="F2625" i="3" s="1"/>
  <c r="E701" i="3"/>
  <c r="F701" i="3" s="1"/>
  <c r="E2573" i="3"/>
  <c r="F2573" i="3" s="1"/>
  <c r="E2496" i="3"/>
  <c r="F2496" i="3" s="1"/>
  <c r="E2716" i="3"/>
  <c r="E2422" i="3"/>
  <c r="E2351" i="3"/>
  <c r="F2351" i="3" s="1"/>
  <c r="E2404" i="3"/>
  <c r="E645" i="3"/>
  <c r="E717" i="3"/>
  <c r="F717" i="3" s="1"/>
  <c r="E2651" i="3"/>
  <c r="E2556" i="3"/>
  <c r="E2455" i="3"/>
  <c r="F2455" i="3" s="1"/>
  <c r="E2385" i="3"/>
  <c r="E663" i="3"/>
  <c r="E755" i="3"/>
  <c r="F755" i="3" s="1"/>
  <c r="E2668" i="3"/>
  <c r="F2668" i="3" s="1"/>
  <c r="E2608" i="3"/>
  <c r="F2608" i="3" s="1"/>
  <c r="E2527" i="3"/>
  <c r="E2439" i="3"/>
  <c r="E2367" i="3"/>
  <c r="F2367" i="3" s="1"/>
  <c r="E681" i="3"/>
  <c r="E739" i="3"/>
  <c r="F739" i="3" s="1"/>
  <c r="E2596" i="3"/>
  <c r="E2684" i="3"/>
  <c r="E2665" i="3"/>
  <c r="E2537" i="3"/>
  <c r="F2537" i="3" s="1"/>
  <c r="E2635" i="3"/>
  <c r="F2635" i="3" s="1"/>
  <c r="E2613" i="3"/>
  <c r="F2613" i="3" s="1"/>
  <c r="E2456" i="3"/>
  <c r="F2456" i="3" s="1"/>
  <c r="E2579" i="3"/>
  <c r="E2561" i="3"/>
  <c r="E2405" i="3"/>
  <c r="F2405" i="3" s="1"/>
  <c r="E2506" i="3"/>
  <c r="E2483" i="3"/>
  <c r="F2483" i="3" s="1"/>
  <c r="E2352" i="3"/>
  <c r="E2440" i="3"/>
  <c r="E2423" i="3"/>
  <c r="F2423" i="3" s="1"/>
  <c r="E2257" i="3"/>
  <c r="E2386" i="3"/>
  <c r="F2386" i="3" s="1"/>
  <c r="E2368" i="3"/>
  <c r="F2368" i="3" s="1"/>
  <c r="E2124" i="3"/>
  <c r="F2124" i="3" s="1"/>
  <c r="E2333" i="3"/>
  <c r="E2318" i="3"/>
  <c r="E2237" i="3"/>
  <c r="F2237" i="3" s="1"/>
  <c r="E2310" i="3"/>
  <c r="E2297" i="3"/>
  <c r="F2297" i="3" s="1"/>
  <c r="E2216" i="3"/>
  <c r="F2216" i="3" s="1"/>
  <c r="E2192" i="3"/>
  <c r="F2192" i="3" s="1"/>
  <c r="E2108" i="3"/>
  <c r="F2108" i="3" s="1"/>
  <c r="E2246" i="3"/>
  <c r="F2246" i="3" s="1"/>
  <c r="E2173" i="3"/>
  <c r="F2173" i="3" s="1"/>
  <c r="E2343" i="3"/>
  <c r="E2143" i="3"/>
  <c r="F2143" i="3" s="1"/>
  <c r="E2327" i="3"/>
  <c r="E2193" i="3"/>
  <c r="E2288" i="3"/>
  <c r="F2288" i="3" s="1"/>
  <c r="E2270" i="3"/>
  <c r="E2125" i="3"/>
  <c r="E2226" i="3"/>
  <c r="F2226" i="3" s="1"/>
  <c r="E2209" i="3"/>
  <c r="E2320" i="3"/>
  <c r="E2170" i="3"/>
  <c r="F2170" i="3" s="1"/>
  <c r="E2144" i="3"/>
  <c r="E2263" i="3"/>
  <c r="F2263" i="3" s="1"/>
  <c r="E2109" i="3"/>
  <c r="E2335" i="3"/>
  <c r="E2301" i="3"/>
  <c r="E2279" i="3"/>
  <c r="E2156" i="3"/>
  <c r="E2239" i="3"/>
  <c r="E2224" i="3"/>
  <c r="F2224" i="3" s="1"/>
  <c r="E2321" i="3"/>
  <c r="E2190" i="3"/>
  <c r="E2171" i="3"/>
  <c r="F2171" i="3" s="1"/>
  <c r="E2282" i="3"/>
  <c r="E2130" i="3"/>
  <c r="E2114" i="3"/>
  <c r="F2114" i="3" s="1"/>
  <c r="E2225" i="3"/>
  <c r="F2225" i="3" s="1"/>
  <c r="E2302" i="3"/>
  <c r="E2169" i="3"/>
  <c r="E2084" i="3"/>
  <c r="F2084" i="3" s="1"/>
  <c r="E2264" i="3"/>
  <c r="F2264" i="3" s="1"/>
  <c r="E2240" i="3"/>
  <c r="E2115" i="3"/>
  <c r="F2115" i="3" s="1"/>
  <c r="E2207" i="3"/>
  <c r="E2186" i="3"/>
  <c r="F2186" i="3" s="1"/>
  <c r="E2070" i="3"/>
  <c r="F2070" i="3" s="1"/>
  <c r="E2152" i="3"/>
  <c r="F2152" i="3" s="1"/>
  <c r="E2131" i="3"/>
  <c r="F2131" i="3" s="1"/>
  <c r="E2014" i="3"/>
  <c r="F2014" i="3" s="1"/>
  <c r="E2098" i="3"/>
  <c r="F2098" i="3" s="1"/>
  <c r="E2085" i="3"/>
  <c r="F2085" i="3" s="1"/>
  <c r="E1933" i="3"/>
  <c r="F1933" i="3" s="1"/>
  <c r="E2050" i="3"/>
  <c r="F2050" i="3" s="1"/>
  <c r="E2034" i="3"/>
  <c r="E2082" i="3"/>
  <c r="E1997" i="3"/>
  <c r="F1997" i="3" s="1"/>
  <c r="E1971" i="3"/>
  <c r="E1955" i="3"/>
  <c r="F1955" i="3" s="1"/>
  <c r="E1887" i="3"/>
  <c r="F1887" i="3" s="1"/>
  <c r="E1765" i="3"/>
  <c r="E1819" i="3"/>
  <c r="E2030" i="3"/>
  <c r="E2011" i="3"/>
  <c r="E1934" i="3"/>
  <c r="F1934" i="3" s="1"/>
  <c r="E2072" i="3"/>
  <c r="F2072" i="3" s="1"/>
  <c r="E1840" i="3"/>
  <c r="F1840" i="3" s="1"/>
  <c r="E2067" i="3"/>
  <c r="E1987" i="3"/>
  <c r="F1987" i="3" s="1"/>
  <c r="E1895" i="3"/>
  <c r="F1895" i="3" s="1"/>
  <c r="E1953" i="3"/>
  <c r="F1953" i="3" s="1"/>
  <c r="E1818" i="3"/>
  <c r="F1818" i="3" s="1"/>
  <c r="E2047" i="3"/>
  <c r="E1972" i="3"/>
  <c r="E1846" i="3"/>
  <c r="E1994" i="3"/>
  <c r="F1994" i="3" s="1"/>
  <c r="E1779" i="3"/>
  <c r="E2087" i="3"/>
  <c r="F2087" i="3" s="1"/>
  <c r="E1978" i="3"/>
  <c r="E2056" i="3"/>
  <c r="F2056" i="3" s="1"/>
  <c r="E2040" i="3"/>
  <c r="F2040" i="3" s="1"/>
  <c r="E1909" i="3"/>
  <c r="E2017" i="3"/>
  <c r="F2017" i="3" s="1"/>
  <c r="E1786" i="3"/>
  <c r="F1786" i="3" s="1"/>
  <c r="E1961" i="3"/>
  <c r="F1961" i="3" s="1"/>
  <c r="E1944" i="3"/>
  <c r="F1944" i="3" s="1"/>
  <c r="E2041" i="3"/>
  <c r="F2041" i="3" s="1"/>
  <c r="E1854" i="3"/>
  <c r="F1854" i="3" s="1"/>
  <c r="E1824" i="3"/>
  <c r="F1824" i="3" s="1"/>
  <c r="E1986" i="3"/>
  <c r="F1986" i="3" s="1"/>
  <c r="E2076" i="3"/>
  <c r="F2076" i="3" s="1"/>
  <c r="E2057" i="3"/>
  <c r="F2057" i="3" s="1"/>
  <c r="E1910" i="3"/>
  <c r="F1910" i="3" s="1"/>
  <c r="E2023" i="3"/>
  <c r="F2023" i="3" s="1"/>
  <c r="E2005" i="3"/>
  <c r="F2005" i="3" s="1"/>
  <c r="E1781" i="3"/>
  <c r="E1966" i="3"/>
  <c r="E1945" i="3"/>
  <c r="E1660" i="3"/>
  <c r="E1855" i="3"/>
  <c r="E1821" i="3"/>
  <c r="E1592" i="3"/>
  <c r="F1592" i="3" s="1"/>
  <c r="E1768" i="3"/>
  <c r="E1735" i="3"/>
  <c r="E1644" i="3"/>
  <c r="F1644" i="3" s="1"/>
  <c r="E1516" i="3"/>
  <c r="F1516" i="3" s="1"/>
  <c r="E1698" i="3"/>
  <c r="E1628" i="3"/>
  <c r="F1628" i="3" s="1"/>
  <c r="E1679" i="3"/>
  <c r="E1609" i="3"/>
  <c r="F1609" i="3" s="1"/>
  <c r="E1704" i="3"/>
  <c r="E1571" i="3"/>
  <c r="F1571" i="3" s="1"/>
  <c r="E1542" i="3"/>
  <c r="F1542" i="3" s="1"/>
  <c r="E1619" i="3"/>
  <c r="F1619" i="3" s="1"/>
  <c r="E1499" i="3"/>
  <c r="E1739" i="3"/>
  <c r="E1696" i="3"/>
  <c r="E1690" i="3"/>
  <c r="F1690" i="3" s="1"/>
  <c r="E1670" i="3"/>
  <c r="E1597" i="3"/>
  <c r="E1626" i="3"/>
  <c r="F1626" i="3" s="1"/>
  <c r="E1653" i="3"/>
  <c r="F1653" i="3" s="1"/>
  <c r="E1572" i="3"/>
  <c r="F1572" i="3" s="1"/>
  <c r="E1637" i="3"/>
  <c r="F1637" i="3" s="1"/>
  <c r="E1521" i="3"/>
  <c r="F1521" i="3" s="1"/>
  <c r="E1503" i="3"/>
  <c r="E1677" i="3"/>
  <c r="E1573" i="3"/>
  <c r="F1573" i="3" s="1"/>
  <c r="E1476" i="3"/>
  <c r="F1476" i="3" s="1"/>
  <c r="E1658" i="3"/>
  <c r="F1658" i="3" s="1"/>
  <c r="E1543" i="3"/>
  <c r="F1543" i="3" s="1"/>
  <c r="E1715" i="3"/>
  <c r="F1715" i="3" s="1"/>
  <c r="E1642" i="3"/>
  <c r="E1504" i="3"/>
  <c r="E1606" i="3"/>
  <c r="F1606" i="3" s="1"/>
  <c r="E1591" i="3"/>
  <c r="F1591" i="3" s="1"/>
  <c r="E1706" i="3"/>
  <c r="E1547" i="3"/>
  <c r="F1547" i="3" s="1"/>
  <c r="E1527" i="3"/>
  <c r="E1643" i="3"/>
  <c r="F1643" i="3" s="1"/>
  <c r="E1480" i="3"/>
  <c r="F1480" i="3" s="1"/>
  <c r="E1750" i="3"/>
  <c r="E1588" i="3"/>
  <c r="F1588" i="3" s="1"/>
  <c r="E1678" i="3"/>
  <c r="E1659" i="3"/>
  <c r="E1494" i="3"/>
  <c r="E1627" i="3"/>
  <c r="F1627" i="3" s="1"/>
  <c r="E1608" i="3"/>
  <c r="F1608" i="3" s="1"/>
  <c r="E1429" i="3"/>
  <c r="F1429" i="3" s="1"/>
  <c r="E1566" i="3"/>
  <c r="F1566" i="3" s="1"/>
  <c r="E1541" i="3"/>
  <c r="F1541" i="3" s="1"/>
  <c r="E1478" i="3"/>
  <c r="F1478" i="3" s="1"/>
  <c r="E1373" i="3"/>
  <c r="F1373" i="3" s="1"/>
  <c r="E1509" i="3"/>
  <c r="E1460" i="3"/>
  <c r="E1489" i="3"/>
  <c r="E1445" i="3"/>
  <c r="F1445" i="3" s="1"/>
  <c r="E1312" i="3"/>
  <c r="F1312" i="3" s="1"/>
  <c r="E1412" i="3"/>
  <c r="F1412" i="3" s="1"/>
  <c r="E1390" i="3"/>
  <c r="F1390" i="3" s="1"/>
  <c r="E1465" i="3"/>
  <c r="F1465" i="3" s="1"/>
  <c r="E1357" i="3"/>
  <c r="F1357" i="3" s="1"/>
  <c r="E1333" i="3"/>
  <c r="E1295" i="3"/>
  <c r="F1295" i="3" s="1"/>
  <c r="E1413" i="3"/>
  <c r="E1483" i="3"/>
  <c r="E1383" i="3"/>
  <c r="E1446" i="3"/>
  <c r="F1446" i="3" s="1"/>
  <c r="E1430" i="3"/>
  <c r="F1430" i="3" s="1"/>
  <c r="E1398" i="3"/>
  <c r="F1398" i="3" s="1"/>
  <c r="E1447" i="3"/>
  <c r="F1447" i="3" s="1"/>
  <c r="E1366" i="3"/>
  <c r="F1366" i="3" s="1"/>
  <c r="E1347" i="3"/>
  <c r="E1321" i="3"/>
  <c r="E1305" i="3"/>
  <c r="E1399" i="3"/>
  <c r="F1399" i="3" s="1"/>
  <c r="E1272" i="3"/>
  <c r="F1272" i="3" s="1"/>
  <c r="E1462" i="3"/>
  <c r="E1367" i="3"/>
  <c r="E1415" i="3"/>
  <c r="E1310" i="3"/>
  <c r="F1310" i="3" s="1"/>
  <c r="E1384" i="3"/>
  <c r="E1485" i="3"/>
  <c r="E1344" i="3"/>
  <c r="F1344" i="3" s="1"/>
  <c r="E1327" i="3"/>
  <c r="F1327" i="3" s="1"/>
  <c r="E1404" i="3"/>
  <c r="F1404" i="3" s="1"/>
  <c r="E1293" i="3"/>
  <c r="F1293" i="3" s="1"/>
  <c r="E1277" i="3"/>
  <c r="F1277" i="3" s="1"/>
  <c r="E1349" i="3"/>
  <c r="F1349" i="3" s="1"/>
  <c r="E1467" i="3"/>
  <c r="F1467" i="3" s="1"/>
  <c r="E1452" i="3"/>
  <c r="F1452" i="3" s="1"/>
  <c r="E1436" i="3"/>
  <c r="F1436" i="3" s="1"/>
  <c r="E1420" i="3"/>
  <c r="E1201" i="3"/>
  <c r="F1201" i="3" s="1"/>
  <c r="E1385" i="3"/>
  <c r="E1368" i="3"/>
  <c r="F1368" i="3" s="1"/>
  <c r="E1251" i="3"/>
  <c r="F1251" i="3" s="1"/>
  <c r="E1328" i="3"/>
  <c r="F1328" i="3" s="1"/>
  <c r="E1274" i="3"/>
  <c r="F1274" i="3" s="1"/>
  <c r="E1250" i="3"/>
  <c r="E1185" i="3"/>
  <c r="F1185" i="3" s="1"/>
  <c r="E1202" i="3"/>
  <c r="F1202" i="3" s="1"/>
  <c r="E1307" i="3"/>
  <c r="F1307" i="3" s="1"/>
  <c r="E1234" i="3"/>
  <c r="F1234" i="3" s="1"/>
  <c r="E1169" i="3"/>
  <c r="F1169" i="3" s="1"/>
  <c r="E1290" i="3"/>
  <c r="F1290" i="3" s="1"/>
  <c r="E1217" i="3"/>
  <c r="F1217" i="3" s="1"/>
  <c r="E1153" i="3"/>
  <c r="E1166" i="3"/>
  <c r="F1166" i="3" s="1"/>
  <c r="E1235" i="3"/>
  <c r="F1235" i="3" s="1"/>
  <c r="E1218" i="3"/>
  <c r="F1218" i="3" s="1"/>
  <c r="E1232" i="3"/>
  <c r="F1232" i="3" s="1"/>
  <c r="E1186" i="3"/>
  <c r="F1186" i="3" s="1"/>
  <c r="E1179" i="3"/>
  <c r="E1264" i="3"/>
  <c r="F1264" i="3" s="1"/>
  <c r="E1248" i="3"/>
  <c r="F1248" i="3" s="1"/>
  <c r="E1241" i="3"/>
  <c r="F1241" i="3" s="1"/>
  <c r="E1211" i="3"/>
  <c r="F1211" i="3" s="1"/>
  <c r="E1195" i="3"/>
  <c r="F1195" i="3" s="1"/>
  <c r="E1088" i="3"/>
  <c r="F1088" i="3" s="1"/>
  <c r="E1163" i="3"/>
  <c r="F1163" i="3" s="1"/>
  <c r="E1073" i="3"/>
  <c r="E1221" i="3"/>
  <c r="F1221" i="3" s="1"/>
  <c r="E1204" i="3"/>
  <c r="E1156" i="3"/>
  <c r="E1141" i="3"/>
  <c r="E1114" i="3"/>
  <c r="E1072" i="3"/>
  <c r="F1072" i="3" s="1"/>
  <c r="E1142" i="3"/>
  <c r="E1121" i="3"/>
  <c r="E1056" i="3"/>
  <c r="E1031" i="3"/>
  <c r="F1031" i="3" s="1"/>
  <c r="E1188" i="3"/>
  <c r="F1188" i="3" s="1"/>
  <c r="E1120" i="3"/>
  <c r="F1120" i="3" s="1"/>
  <c r="E1055" i="3"/>
  <c r="E1105" i="3"/>
  <c r="E1039" i="3"/>
  <c r="F1039" i="3" s="1"/>
  <c r="E1173" i="3"/>
  <c r="F1173" i="3" s="1"/>
  <c r="E1104" i="3"/>
  <c r="E1038" i="3"/>
  <c r="E1089" i="3"/>
  <c r="E1139" i="3"/>
  <c r="E1103" i="3"/>
  <c r="E1098" i="3"/>
  <c r="E1082" i="3"/>
  <c r="F1082" i="3" s="1"/>
  <c r="E1066" i="3"/>
  <c r="E1049" i="3"/>
  <c r="E1054" i="3"/>
  <c r="E1140" i="3"/>
  <c r="F1140" i="3" s="1"/>
  <c r="E1119" i="3"/>
  <c r="F1119" i="3" s="1"/>
  <c r="E1000" i="3"/>
  <c r="E1087" i="3"/>
  <c r="F1087" i="3" s="1"/>
  <c r="E1071" i="3"/>
  <c r="E2671" i="3"/>
  <c r="E1037" i="3"/>
  <c r="E1021" i="3"/>
  <c r="E2603" i="3"/>
  <c r="F2603" i="3" s="1"/>
  <c r="E981" i="3"/>
  <c r="F981" i="3" s="1"/>
  <c r="E753" i="3"/>
  <c r="F753" i="3" s="1"/>
  <c r="E737" i="3"/>
  <c r="E2649" i="3"/>
  <c r="E2520" i="3"/>
  <c r="E956" i="3"/>
  <c r="E2714" i="3"/>
  <c r="F2714" i="3" s="1"/>
  <c r="E2633" i="3"/>
  <c r="F2633" i="3" s="1"/>
  <c r="E715" i="3"/>
  <c r="F715" i="3" s="1"/>
  <c r="E2686" i="3"/>
  <c r="E2619" i="3"/>
  <c r="F2619" i="3" s="1"/>
  <c r="E2429" i="3"/>
  <c r="E2585" i="3"/>
  <c r="E2567" i="3"/>
  <c r="E2376" i="3"/>
  <c r="E2490" i="3"/>
  <c r="F2490" i="3" s="1"/>
  <c r="E2474" i="3"/>
  <c r="F2474" i="3" s="1"/>
  <c r="E2547" i="3"/>
  <c r="F2547" i="3" s="1"/>
  <c r="E2450" i="3"/>
  <c r="E662" i="3"/>
  <c r="E2413" i="3"/>
  <c r="F2413" i="3" s="1"/>
  <c r="E2393" i="3"/>
  <c r="F2393" i="3" s="1"/>
  <c r="E711" i="3"/>
  <c r="E2358" i="3"/>
  <c r="E2340" i="3"/>
  <c r="E2715" i="3"/>
  <c r="F2715" i="3" s="1"/>
  <c r="E680" i="3"/>
  <c r="E704" i="3"/>
  <c r="E2650" i="3"/>
  <c r="E750" i="3"/>
  <c r="F750" i="3" s="1"/>
  <c r="E738" i="3"/>
  <c r="F738" i="3" s="1"/>
  <c r="E2604" i="3"/>
  <c r="F2604" i="3" s="1"/>
  <c r="E2681" i="3"/>
  <c r="E2664" i="3"/>
  <c r="E2550" i="3"/>
  <c r="E2634" i="3"/>
  <c r="F2634" i="3" s="1"/>
  <c r="E2620" i="3"/>
  <c r="F2620" i="3" s="1"/>
  <c r="E2475" i="3"/>
  <c r="F2475" i="3" s="1"/>
  <c r="E2586" i="3"/>
  <c r="E2568" i="3"/>
  <c r="E2381" i="3"/>
  <c r="F2381" i="3" s="1"/>
  <c r="E2521" i="3"/>
  <c r="F2521" i="3" s="1"/>
  <c r="E2491" i="3"/>
  <c r="E641" i="3"/>
  <c r="F641" i="3" s="1"/>
  <c r="E2451" i="3"/>
  <c r="F2451" i="3" s="1"/>
  <c r="E2399" i="3"/>
  <c r="E751" i="3"/>
  <c r="F751" i="3" s="1"/>
  <c r="E2435" i="3"/>
  <c r="E2363" i="3"/>
  <c r="E2418" i="3"/>
  <c r="F2418" i="3" s="1"/>
  <c r="E2347" i="3"/>
  <c r="F2347" i="3" s="1"/>
  <c r="E2662" i="3"/>
  <c r="F2662" i="3" s="1"/>
  <c r="E660" i="3"/>
  <c r="E677" i="3"/>
  <c r="F677" i="3" s="1"/>
  <c r="E735" i="3"/>
  <c r="F735" i="3" s="1"/>
  <c r="E2609" i="3"/>
  <c r="F2609" i="3" s="1"/>
  <c r="E697" i="3"/>
  <c r="F697" i="3" s="1"/>
  <c r="E2710" i="3"/>
  <c r="E712" i="3"/>
  <c r="F712" i="3" s="1"/>
  <c r="E2678" i="3"/>
  <c r="E2533" i="3"/>
  <c r="F2533" i="3" s="1"/>
  <c r="E2647" i="3"/>
  <c r="E2631" i="3"/>
  <c r="F2631" i="3" s="1"/>
  <c r="E2436" i="3"/>
  <c r="E2591" i="3"/>
  <c r="E2557" i="3"/>
  <c r="E2501" i="3"/>
  <c r="E2382" i="3"/>
  <c r="E2574" i="3"/>
  <c r="E2479" i="3"/>
  <c r="E2452" i="3"/>
  <c r="E2314" i="3"/>
  <c r="E2419" i="3"/>
  <c r="E2400" i="3"/>
  <c r="E2293" i="3"/>
  <c r="E2364" i="3"/>
  <c r="F2364" i="3" s="1"/>
  <c r="E2348" i="3"/>
  <c r="E2233" i="3"/>
  <c r="E2330" i="3"/>
  <c r="E2166" i="3"/>
  <c r="F2166" i="3" s="1"/>
  <c r="E2273" i="3"/>
  <c r="F2273" i="3" s="1"/>
  <c r="E2253" i="3"/>
  <c r="E2103" i="3"/>
  <c r="F2103" i="3" s="1"/>
  <c r="E2208" i="3"/>
  <c r="E2187" i="3"/>
  <c r="E2140" i="3"/>
  <c r="F2140" i="3" s="1"/>
  <c r="E2138" i="3"/>
  <c r="E2120" i="3"/>
  <c r="E2168" i="3"/>
  <c r="F2168" i="3" s="1"/>
  <c r="E2305" i="3"/>
  <c r="F2305" i="3" s="1"/>
  <c r="E2221" i="3"/>
  <c r="E2336" i="3"/>
  <c r="E2316" i="3"/>
  <c r="E2235" i="3"/>
  <c r="E2284" i="3"/>
  <c r="F2284" i="3" s="1"/>
  <c r="E2121" i="3"/>
  <c r="E2295" i="3"/>
  <c r="F2295" i="3" s="1"/>
  <c r="E2218" i="3"/>
  <c r="E2151" i="3"/>
  <c r="F2151" i="3" s="1"/>
  <c r="E2296" i="3"/>
  <c r="E2341" i="3"/>
  <c r="E2266" i="3"/>
  <c r="F2266" i="3" s="1"/>
  <c r="E2184" i="3"/>
  <c r="F2184" i="3" s="1"/>
  <c r="E2104" i="3"/>
  <c r="F2104" i="3" s="1"/>
  <c r="E2275" i="3"/>
  <c r="E2202" i="3"/>
  <c r="E2126" i="3"/>
  <c r="F2126" i="3" s="1"/>
  <c r="E2323" i="3"/>
  <c r="F2323" i="3" s="1"/>
  <c r="E2238" i="3"/>
  <c r="E2167" i="3"/>
  <c r="F2167" i="3" s="1"/>
  <c r="E2332" i="3"/>
  <c r="E2255" i="3"/>
  <c r="E2185" i="3"/>
  <c r="F2185" i="3" s="1"/>
  <c r="E2110" i="3"/>
  <c r="F2110" i="3" s="1"/>
  <c r="E2236" i="3"/>
  <c r="E2317" i="3"/>
  <c r="E2199" i="3"/>
  <c r="E2276" i="3"/>
  <c r="E2256" i="3"/>
  <c r="E2142" i="3"/>
  <c r="F2142" i="3" s="1"/>
  <c r="E2219" i="3"/>
  <c r="F2219" i="3" s="1"/>
  <c r="E2066" i="3"/>
  <c r="F2066" i="3" s="1"/>
  <c r="E2182" i="3"/>
  <c r="E2165" i="3"/>
  <c r="F2165" i="3" s="1"/>
  <c r="E2010" i="3"/>
  <c r="E2127" i="3"/>
  <c r="E2081" i="3"/>
  <c r="F2081" i="3" s="1"/>
  <c r="E1928" i="3"/>
  <c r="E2111" i="3"/>
  <c r="E2046" i="3"/>
  <c r="E2097" i="3"/>
  <c r="E2028" i="3"/>
  <c r="F2028" i="3" s="1"/>
  <c r="E2094" i="3"/>
  <c r="E1990" i="3"/>
  <c r="E1967" i="3"/>
  <c r="E1871" i="3"/>
  <c r="E2025" i="3"/>
  <c r="F2025" i="3" s="1"/>
  <c r="E1832" i="3"/>
  <c r="F1832" i="3" s="1"/>
  <c r="E1949" i="3"/>
  <c r="E1814" i="3"/>
  <c r="F1814" i="3" s="1"/>
  <c r="E2007" i="3"/>
  <c r="E2078" i="3"/>
  <c r="F2078" i="3" s="1"/>
  <c r="E2059" i="3"/>
  <c r="E1930" i="3"/>
  <c r="E2043" i="3"/>
  <c r="E1771" i="3"/>
  <c r="F1771" i="3" s="1"/>
  <c r="E1984" i="3"/>
  <c r="F1984" i="3" s="1"/>
  <c r="E1950" i="3"/>
  <c r="E1880" i="3"/>
  <c r="E2052" i="3"/>
  <c r="F2052" i="3" s="1"/>
  <c r="E1968" i="3"/>
  <c r="F1968" i="3" s="1"/>
  <c r="E1836" i="3"/>
  <c r="F1836" i="3" s="1"/>
  <c r="E1815" i="3"/>
  <c r="E1956" i="3"/>
  <c r="F1956" i="3" s="1"/>
  <c r="E2083" i="3"/>
  <c r="F2083" i="3" s="1"/>
  <c r="E2068" i="3"/>
  <c r="E1847" i="3"/>
  <c r="F1847" i="3" s="1"/>
  <c r="E2031" i="3"/>
  <c r="E2012" i="3"/>
  <c r="F2012" i="3" s="1"/>
  <c r="E1988" i="3"/>
  <c r="F1988" i="3" s="1"/>
  <c r="E1974" i="3"/>
  <c r="E2069" i="3"/>
  <c r="F2069" i="3" s="1"/>
  <c r="E1935" i="3"/>
  <c r="F1935" i="3" s="1"/>
  <c r="E1897" i="3"/>
  <c r="E2018" i="3"/>
  <c r="F2018" i="3" s="1"/>
  <c r="E1820" i="3"/>
  <c r="F1820" i="3" s="1"/>
  <c r="E1774" i="3"/>
  <c r="E1962" i="3"/>
  <c r="E2053" i="3"/>
  <c r="E2037" i="3"/>
  <c r="F2037" i="3" s="1"/>
  <c r="E1839" i="3"/>
  <c r="F1839" i="3" s="1"/>
  <c r="E2000" i="3"/>
  <c r="E1979" i="3"/>
  <c r="F1979" i="3" s="1"/>
  <c r="E1764" i="3"/>
  <c r="F1764" i="3" s="1"/>
  <c r="E1936" i="3"/>
  <c r="F1936" i="3" s="1"/>
  <c r="E1900" i="3"/>
  <c r="F1900" i="3" s="1"/>
  <c r="E1675" i="3"/>
  <c r="E1817" i="3"/>
  <c r="F1817" i="3" s="1"/>
  <c r="E1762" i="3"/>
  <c r="F1762" i="3" s="1"/>
  <c r="E1624" i="3"/>
  <c r="F1624" i="3" s="1"/>
  <c r="E1720" i="3"/>
  <c r="F1720" i="3" s="1"/>
  <c r="E1693" i="3"/>
  <c r="E1510" i="3"/>
  <c r="F1510" i="3" s="1"/>
  <c r="E1656" i="3"/>
  <c r="E1640" i="3"/>
  <c r="F1640" i="3" s="1"/>
  <c r="E1497" i="3"/>
  <c r="E1604" i="3"/>
  <c r="E1589" i="3"/>
  <c r="E1492" i="3"/>
  <c r="E1518" i="3"/>
  <c r="F1518" i="3" s="1"/>
  <c r="E1567" i="3"/>
  <c r="E1666" i="3"/>
  <c r="E1538" i="3"/>
  <c r="F1538" i="3" s="1"/>
  <c r="E1593" i="3"/>
  <c r="F1593" i="3" s="1"/>
  <c r="E1655" i="3"/>
  <c r="E1673" i="3"/>
  <c r="F1673" i="3" s="1"/>
  <c r="E1602" i="3"/>
  <c r="E1649" i="3"/>
  <c r="E1568" i="3"/>
  <c r="F1568" i="3" s="1"/>
  <c r="E1758" i="3"/>
  <c r="F1758" i="3" s="1"/>
  <c r="E1654" i="3"/>
  <c r="E1587" i="3"/>
  <c r="F1587" i="3" s="1"/>
  <c r="E1500" i="3"/>
  <c r="E1474" i="3"/>
  <c r="F1474" i="3" s="1"/>
  <c r="E1723" i="3"/>
  <c r="E1633" i="3"/>
  <c r="E1539" i="3"/>
  <c r="F1539" i="3" s="1"/>
  <c r="E1709" i="3"/>
  <c r="E1638" i="3"/>
  <c r="F1638" i="3" s="1"/>
  <c r="E1569" i="3"/>
  <c r="F1569" i="3" s="1"/>
  <c r="E1767" i="3"/>
  <c r="F1767" i="3" s="1"/>
  <c r="E1684" i="3"/>
  <c r="E1615" i="3"/>
  <c r="F1615" i="3" s="1"/>
  <c r="E1517" i="3"/>
  <c r="F1517" i="3" s="1"/>
  <c r="E1691" i="3"/>
  <c r="E1620" i="3"/>
  <c r="F1620" i="3" s="1"/>
  <c r="E1544" i="3"/>
  <c r="E1674" i="3"/>
  <c r="E1461" i="3"/>
  <c r="E1603" i="3"/>
  <c r="E1577" i="3"/>
  <c r="F1577" i="3" s="1"/>
  <c r="E1457" i="3"/>
  <c r="F1457" i="3" s="1"/>
  <c r="E1395" i="3"/>
  <c r="F1395" i="3" s="1"/>
  <c r="E1732" i="3"/>
  <c r="F1732" i="3" s="1"/>
  <c r="E1639" i="3"/>
  <c r="F1639" i="3" s="1"/>
  <c r="E1537" i="3"/>
  <c r="F1537" i="3" s="1"/>
  <c r="E1386" i="3"/>
  <c r="E1701" i="3"/>
  <c r="F1701" i="3" s="1"/>
  <c r="E1621" i="3"/>
  <c r="F1621" i="3" s="1"/>
  <c r="E1505" i="3"/>
  <c r="E1308" i="3"/>
  <c r="F1308" i="3" s="1"/>
  <c r="E1487" i="3"/>
  <c r="E1441" i="3"/>
  <c r="F1441" i="3" s="1"/>
  <c r="E1369" i="3"/>
  <c r="F1369" i="3" s="1"/>
  <c r="E1291" i="3"/>
  <c r="F1291" i="3" s="1"/>
  <c r="E1442" i="3"/>
  <c r="F1442" i="3" s="1"/>
  <c r="E1340" i="3"/>
  <c r="F1340" i="3" s="1"/>
  <c r="E1554" i="3"/>
  <c r="F1554" i="3" s="1"/>
  <c r="E1490" i="3"/>
  <c r="E1425" i="3"/>
  <c r="E1350" i="3"/>
  <c r="F1350" i="3" s="1"/>
  <c r="E1275" i="3"/>
  <c r="E1426" i="3"/>
  <c r="F1426" i="3" s="1"/>
  <c r="E1408" i="3"/>
  <c r="F1408" i="3" s="1"/>
  <c r="E1329" i="3"/>
  <c r="F1329" i="3" s="1"/>
  <c r="E1479" i="3"/>
  <c r="F1479" i="3" s="1"/>
  <c r="E1409" i="3"/>
  <c r="F1409" i="3" s="1"/>
  <c r="E1317" i="3"/>
  <c r="F1317" i="3" s="1"/>
  <c r="E1378" i="3"/>
  <c r="E1362" i="3"/>
  <c r="F1362" i="3" s="1"/>
  <c r="E1443" i="3"/>
  <c r="F1443" i="3" s="1"/>
  <c r="E1379" i="3"/>
  <c r="E1300" i="3"/>
  <c r="F1300" i="3" s="1"/>
  <c r="E1285" i="3"/>
  <c r="F1285" i="3" s="1"/>
  <c r="E1427" i="3"/>
  <c r="E1289" i="3"/>
  <c r="F1289" i="3" s="1"/>
  <c r="E1268" i="3"/>
  <c r="F1268" i="3" s="1"/>
  <c r="E1410" i="3"/>
  <c r="F1410" i="3" s="1"/>
  <c r="E1458" i="3"/>
  <c r="E1396" i="3"/>
  <c r="F1396" i="3" s="1"/>
  <c r="E1448" i="3"/>
  <c r="F1448" i="3" s="1"/>
  <c r="E1363" i="3"/>
  <c r="F1363" i="3" s="1"/>
  <c r="E1341" i="3"/>
  <c r="F1341" i="3" s="1"/>
  <c r="E1273" i="3"/>
  <c r="F1273" i="3" s="1"/>
  <c r="E1400" i="3"/>
  <c r="F1400" i="3" s="1"/>
  <c r="E1322" i="3"/>
  <c r="E1481" i="3"/>
  <c r="F1481" i="3" s="1"/>
  <c r="E1306" i="3"/>
  <c r="F1306" i="3" s="1"/>
  <c r="E1463" i="3"/>
  <c r="F1463" i="3" s="1"/>
  <c r="E1345" i="3"/>
  <c r="F1345" i="3" s="1"/>
  <c r="E1432" i="3"/>
  <c r="F1432" i="3" s="1"/>
  <c r="E1416" i="3"/>
  <c r="F1416" i="3" s="1"/>
  <c r="E1287" i="3"/>
  <c r="E1380" i="3"/>
  <c r="F1380" i="3" s="1"/>
  <c r="E1364" i="3"/>
  <c r="F1364" i="3" s="1"/>
  <c r="E1213" i="3"/>
  <c r="F1213" i="3" s="1"/>
  <c r="E1323" i="3"/>
  <c r="E1302" i="3"/>
  <c r="E1263" i="3"/>
  <c r="E1270" i="3"/>
  <c r="F1270" i="3" s="1"/>
  <c r="E1230" i="3"/>
  <c r="E1197" i="3"/>
  <c r="E1237" i="3"/>
  <c r="E1246" i="3"/>
  <c r="E1181" i="3"/>
  <c r="F1181" i="3" s="1"/>
  <c r="E1165" i="3"/>
  <c r="F1165" i="3" s="1"/>
  <c r="E1085" i="3"/>
  <c r="F1085" i="3" s="1"/>
  <c r="E1214" i="3"/>
  <c r="F1214" i="3" s="1"/>
  <c r="E1191" i="3"/>
  <c r="E1168" i="3"/>
  <c r="F1168" i="3" s="1"/>
  <c r="E1134" i="3"/>
  <c r="E1260" i="3"/>
  <c r="F1260" i="3" s="1"/>
  <c r="E1100" i="3"/>
  <c r="F1100" i="3" s="1"/>
  <c r="E1034" i="3"/>
  <c r="E1198" i="3"/>
  <c r="F1198" i="3" s="1"/>
  <c r="E1244" i="3"/>
  <c r="E1176" i="3"/>
  <c r="F1176" i="3" s="1"/>
  <c r="E1216" i="3"/>
  <c r="E1152" i="3"/>
  <c r="E1084" i="3"/>
  <c r="E1138" i="3"/>
  <c r="F1138" i="3" s="1"/>
  <c r="E1069" i="3"/>
  <c r="E1078" i="3"/>
  <c r="F1078" i="3" s="1"/>
  <c r="E1247" i="3"/>
  <c r="F1247" i="3" s="1"/>
  <c r="E1182" i="3"/>
  <c r="E1228" i="3"/>
  <c r="E1159" i="3"/>
  <c r="F1159" i="3" s="1"/>
  <c r="E1200" i="3"/>
  <c r="F1200" i="3" s="1"/>
  <c r="E1137" i="3"/>
  <c r="F1137" i="3" s="1"/>
  <c r="E1068" i="3"/>
  <c r="F1068" i="3" s="1"/>
  <c r="E1117" i="3"/>
  <c r="E1052" i="3"/>
  <c r="E1231" i="3"/>
  <c r="E1162" i="3"/>
  <c r="F1162" i="3" s="1"/>
  <c r="E1207" i="3"/>
  <c r="F1207" i="3" s="1"/>
  <c r="E1253" i="3"/>
  <c r="F1253" i="3" s="1"/>
  <c r="E1184" i="3"/>
  <c r="F1184" i="3" s="1"/>
  <c r="E1116" i="3"/>
  <c r="E1051" i="3"/>
  <c r="E1101" i="3"/>
  <c r="F1101" i="3" s="1"/>
  <c r="E1035" i="3"/>
  <c r="E1029" i="3"/>
  <c r="F1029" i="3" s="1"/>
  <c r="E1110" i="3"/>
  <c r="E1094" i="3"/>
  <c r="E1099" i="3"/>
  <c r="E1062" i="3"/>
  <c r="E1044" i="3"/>
  <c r="E1050" i="3"/>
  <c r="E1136" i="3"/>
  <c r="F1136" i="3" s="1"/>
  <c r="E1115" i="3"/>
  <c r="E996" i="3"/>
  <c r="E1083" i="3"/>
  <c r="F1083" i="3" s="1"/>
  <c r="E1067" i="3"/>
  <c r="F1067" i="3" s="1"/>
  <c r="E1022" i="3"/>
  <c r="E1032" i="3"/>
  <c r="E1018" i="3"/>
  <c r="E696" i="3"/>
  <c r="F696" i="3" s="1"/>
  <c r="E973" i="3"/>
  <c r="F973" i="3" s="1"/>
  <c r="E951" i="3"/>
  <c r="E2712" i="3"/>
  <c r="F2712" i="3" s="1"/>
  <c r="E944" i="3"/>
  <c r="F944" i="3" s="1"/>
  <c r="E714" i="3"/>
  <c r="F714" i="3" s="1"/>
  <c r="E2645" i="3"/>
  <c r="E661" i="3"/>
  <c r="F661" i="3" s="1"/>
  <c r="E749" i="3"/>
  <c r="E733" i="3"/>
  <c r="F733" i="3" s="1"/>
  <c r="E2598" i="3"/>
  <c r="E2683" i="3"/>
  <c r="E2667" i="3"/>
  <c r="F2667" i="3" s="1"/>
  <c r="E2540" i="3"/>
  <c r="E2629" i="3"/>
  <c r="E2615" i="3"/>
  <c r="E2465" i="3"/>
  <c r="F2465" i="3" s="1"/>
  <c r="E2581" i="3"/>
  <c r="F2581" i="3" s="1"/>
  <c r="E2563" i="3"/>
  <c r="F2563" i="3" s="1"/>
  <c r="E2372" i="3"/>
  <c r="F2372" i="3" s="1"/>
  <c r="E2511" i="3"/>
  <c r="E2486" i="3"/>
  <c r="F2486" i="3" s="1"/>
  <c r="E676" i="3"/>
  <c r="E2446" i="3"/>
  <c r="F2446" i="3" s="1"/>
  <c r="E2425" i="3"/>
  <c r="E2354" i="3"/>
  <c r="E746" i="3"/>
  <c r="F746" i="3" s="1"/>
  <c r="E2409" i="3"/>
  <c r="F2409" i="3" s="1"/>
  <c r="E2338" i="3"/>
  <c r="E2389" i="3"/>
  <c r="F2389" i="3" s="1"/>
  <c r="E659" i="3"/>
  <c r="E2677" i="3"/>
  <c r="E700" i="3"/>
  <c r="F700" i="3" s="1"/>
  <c r="E762" i="3"/>
  <c r="F762" i="3" s="1"/>
  <c r="E2599" i="3"/>
  <c r="E734" i="3"/>
  <c r="E2709" i="3"/>
  <c r="F2709" i="3" s="1"/>
  <c r="E2512" i="3"/>
  <c r="E2661" i="3"/>
  <c r="E2646" i="3"/>
  <c r="E2582" i="3"/>
  <c r="F2582" i="3" s="1"/>
  <c r="E2447" i="3"/>
  <c r="F2447" i="3" s="1"/>
  <c r="E2630" i="3"/>
  <c r="F2630" i="3" s="1"/>
  <c r="E2564" i="3"/>
  <c r="E2616" i="3"/>
  <c r="F2616" i="3" s="1"/>
  <c r="E2542" i="3"/>
  <c r="E2394" i="3"/>
  <c r="E2487" i="3"/>
  <c r="E2466" i="3"/>
  <c r="E2342" i="3"/>
  <c r="E2430" i="3"/>
  <c r="E2414" i="3"/>
  <c r="F2414" i="3" s="1"/>
  <c r="E2377" i="3"/>
  <c r="F2377" i="3" s="1"/>
  <c r="E2359" i="3"/>
  <c r="E747" i="3"/>
  <c r="F747" i="3" s="1"/>
  <c r="E672" i="3"/>
  <c r="E689" i="3"/>
  <c r="E2673" i="3"/>
  <c r="F2673" i="3" s="1"/>
  <c r="E691" i="3"/>
  <c r="F691" i="3" s="1"/>
  <c r="E763" i="3"/>
  <c r="E2605" i="3"/>
  <c r="E731" i="3"/>
  <c r="F731" i="3" s="1"/>
  <c r="E2705" i="3"/>
  <c r="E2522" i="3"/>
  <c r="E2659" i="3"/>
  <c r="E2643" i="3"/>
  <c r="E2587" i="3"/>
  <c r="E2448" i="3"/>
  <c r="F2448" i="3" s="1"/>
  <c r="E2569" i="3"/>
  <c r="E2621" i="3"/>
  <c r="E2551" i="3"/>
  <c r="E2395" i="3"/>
  <c r="E2492" i="3"/>
  <c r="F2492" i="3" s="1"/>
  <c r="E2470" i="3"/>
  <c r="F2470" i="3" s="1"/>
  <c r="E2344" i="3"/>
  <c r="E2431" i="3"/>
  <c r="E2415" i="3"/>
  <c r="E2287" i="3"/>
  <c r="E2378" i="3"/>
  <c r="F2378" i="3" s="1"/>
  <c r="E2360" i="3"/>
  <c r="E2229" i="3"/>
  <c r="F2229" i="3" s="1"/>
  <c r="E2326" i="3"/>
  <c r="E2309" i="3"/>
  <c r="F2309" i="3" s="1"/>
  <c r="E2116" i="3"/>
  <c r="F2116" i="3" s="1"/>
  <c r="E2269" i="3"/>
  <c r="E2249" i="3"/>
  <c r="F2249" i="3" s="1"/>
  <c r="E2298" i="3"/>
  <c r="F2298" i="3" s="1"/>
  <c r="E2200" i="3"/>
  <c r="F2200" i="3" s="1"/>
  <c r="E2183" i="3"/>
  <c r="F2183" i="3" s="1"/>
  <c r="E2099" i="3"/>
  <c r="F2099" i="3" s="1"/>
  <c r="E2234" i="3"/>
  <c r="E2153" i="3"/>
  <c r="E2334" i="3"/>
  <c r="F2334" i="3" s="1"/>
  <c r="E2132" i="3"/>
  <c r="E2319" i="3"/>
  <c r="E2180" i="3"/>
  <c r="E2278" i="3"/>
  <c r="E2254" i="3"/>
  <c r="E2134" i="3"/>
  <c r="E2217" i="3"/>
  <c r="E2201" i="3"/>
  <c r="F2201" i="3" s="1"/>
  <c r="E2291" i="3"/>
  <c r="E2158" i="3"/>
  <c r="F2158" i="3" s="1"/>
  <c r="E2312" i="3"/>
  <c r="E2117" i="3"/>
  <c r="F2117" i="3" s="1"/>
  <c r="E2100" i="3"/>
  <c r="E2328" i="3"/>
  <c r="F2328" i="3" s="1"/>
  <c r="E2311" i="3"/>
  <c r="F2311" i="3" s="1"/>
  <c r="E2232" i="3"/>
  <c r="E2271" i="3"/>
  <c r="E2214" i="3"/>
  <c r="F2214" i="3" s="1"/>
  <c r="E2024" i="3"/>
  <c r="E2147" i="3"/>
  <c r="F2147" i="3" s="1"/>
  <c r="E1946" i="3"/>
  <c r="F1946" i="3" s="1"/>
  <c r="E2161" i="3"/>
  <c r="E2093" i="3"/>
  <c r="F2093" i="3" s="1"/>
  <c r="E2198" i="3"/>
  <c r="F2198" i="3" s="1"/>
  <c r="E2122" i="3"/>
  <c r="F2122" i="3" s="1"/>
  <c r="E2292" i="3"/>
  <c r="F2292" i="3" s="1"/>
  <c r="E2215" i="3"/>
  <c r="E2136" i="3"/>
  <c r="E2077" i="3"/>
  <c r="F2077" i="3" s="1"/>
  <c r="E2006" i="3"/>
  <c r="E1828" i="3"/>
  <c r="E2251" i="3"/>
  <c r="E2181" i="3"/>
  <c r="E2106" i="3"/>
  <c r="F2106" i="3" s="1"/>
  <c r="E2272" i="3"/>
  <c r="F2272" i="3" s="1"/>
  <c r="E2195" i="3"/>
  <c r="F2195" i="3" s="1"/>
  <c r="E2123" i="3"/>
  <c r="F2123" i="3" s="1"/>
  <c r="E2058" i="3"/>
  <c r="F2058" i="3" s="1"/>
  <c r="E1980" i="3"/>
  <c r="E2231" i="3"/>
  <c r="F2231" i="3" s="1"/>
  <c r="E2164" i="3"/>
  <c r="F2164" i="3" s="1"/>
  <c r="E2329" i="3"/>
  <c r="E2252" i="3"/>
  <c r="F2252" i="3" s="1"/>
  <c r="E2176" i="3"/>
  <c r="E2107" i="3"/>
  <c r="F2107" i="3" s="1"/>
  <c r="E2042" i="3"/>
  <c r="E1963" i="3"/>
  <c r="E2074" i="3"/>
  <c r="F2074" i="3" s="1"/>
  <c r="E1913" i="3"/>
  <c r="F1913" i="3" s="1"/>
  <c r="E1861" i="3"/>
  <c r="E1998" i="3"/>
  <c r="E1793" i="3"/>
  <c r="E2090" i="3"/>
  <c r="E1862" i="3"/>
  <c r="F1862" i="3" s="1"/>
  <c r="E2055" i="3"/>
  <c r="F2055" i="3" s="1"/>
  <c r="E2021" i="3"/>
  <c r="E2079" i="3"/>
  <c r="E1981" i="3"/>
  <c r="F1981" i="3" s="1"/>
  <c r="E1964" i="3"/>
  <c r="E1829" i="3"/>
  <c r="E2026" i="3"/>
  <c r="E1947" i="3"/>
  <c r="E1794" i="3"/>
  <c r="F1794" i="3" s="1"/>
  <c r="E1924" i="3"/>
  <c r="F1924" i="3" s="1"/>
  <c r="E2095" i="3"/>
  <c r="E1969" i="3"/>
  <c r="E2064" i="3"/>
  <c r="F2064" i="3" s="1"/>
  <c r="E2048" i="3"/>
  <c r="F2048" i="3" s="1"/>
  <c r="E1883" i="3"/>
  <c r="F1883" i="3" s="1"/>
  <c r="E2008" i="3"/>
  <c r="F2008" i="3" s="1"/>
  <c r="E1985" i="3"/>
  <c r="F1985" i="3" s="1"/>
  <c r="E1769" i="3"/>
  <c r="F1769" i="3" s="1"/>
  <c r="E1951" i="3"/>
  <c r="F1951" i="3" s="1"/>
  <c r="E1931" i="3"/>
  <c r="E2032" i="3"/>
  <c r="F2032" i="3" s="1"/>
  <c r="E1837" i="3"/>
  <c r="E1816" i="3"/>
  <c r="F1816" i="3" s="1"/>
  <c r="E1975" i="3"/>
  <c r="E2065" i="3"/>
  <c r="F2065" i="3" s="1"/>
  <c r="E2049" i="3"/>
  <c r="F2049" i="3" s="1"/>
  <c r="E1885" i="3"/>
  <c r="F1885" i="3" s="1"/>
  <c r="E2013" i="3"/>
  <c r="E1992" i="3"/>
  <c r="F1992" i="3" s="1"/>
  <c r="E1652" i="3"/>
  <c r="F1652" i="3" s="1"/>
  <c r="E1957" i="3"/>
  <c r="F1957" i="3" s="1"/>
  <c r="E1932" i="3"/>
  <c r="F1932" i="3" s="1"/>
  <c r="E1584" i="3"/>
  <c r="E1831" i="3"/>
  <c r="E1760" i="3"/>
  <c r="F1760" i="3" s="1"/>
  <c r="E1707" i="3"/>
  <c r="E1636" i="3"/>
  <c r="E1761" i="3"/>
  <c r="E1813" i="3"/>
  <c r="E1687" i="3"/>
  <c r="E1618" i="3"/>
  <c r="F1618" i="3" s="1"/>
  <c r="E1778" i="3"/>
  <c r="E1669" i="3"/>
  <c r="E1600" i="3"/>
  <c r="E1629" i="3"/>
  <c r="F1629" i="3" s="1"/>
  <c r="E1555" i="3"/>
  <c r="F1555" i="3" s="1"/>
  <c r="E1534" i="3"/>
  <c r="F1534" i="3" s="1"/>
  <c r="E1712" i="3"/>
  <c r="E1535" i="3"/>
  <c r="F1535" i="3" s="1"/>
  <c r="E1699" i="3"/>
  <c r="E1506" i="3"/>
  <c r="E1680" i="3"/>
  <c r="E1748" i="3"/>
  <c r="F1748" i="3" s="1"/>
  <c r="E1661" i="3"/>
  <c r="E1586" i="3"/>
  <c r="E1645" i="3"/>
  <c r="E1556" i="3"/>
  <c r="F1556" i="3" s="1"/>
  <c r="E1667" i="3"/>
  <c r="E1513" i="3"/>
  <c r="F1513" i="3" s="1"/>
  <c r="E1495" i="3"/>
  <c r="E1616" i="3"/>
  <c r="E1705" i="3"/>
  <c r="E1685" i="3"/>
  <c r="E1540" i="3"/>
  <c r="F1540" i="3" s="1"/>
  <c r="E1650" i="3"/>
  <c r="E1634" i="3"/>
  <c r="F1634" i="3" s="1"/>
  <c r="E1763" i="3"/>
  <c r="E1598" i="3"/>
  <c r="E1583" i="3"/>
  <c r="F1583" i="3" s="1"/>
  <c r="E1565" i="3"/>
  <c r="F1565" i="3" s="1"/>
  <c r="E1501" i="3"/>
  <c r="E1514" i="3"/>
  <c r="F1514" i="3" s="1"/>
  <c r="E1493" i="3"/>
  <c r="E1453" i="3"/>
  <c r="F1453" i="3" s="1"/>
  <c r="E1668" i="3"/>
  <c r="E1599" i="3"/>
  <c r="E1651" i="3"/>
  <c r="F1651" i="3" s="1"/>
  <c r="E1574" i="3"/>
  <c r="F1574" i="3" s="1"/>
  <c r="E1484" i="3"/>
  <c r="F1484" i="3" s="1"/>
  <c r="E1401" i="3"/>
  <c r="F1401" i="3" s="1"/>
  <c r="E1716" i="3"/>
  <c r="E1635" i="3"/>
  <c r="E1548" i="3"/>
  <c r="F1548" i="3" s="1"/>
  <c r="E1486" i="3"/>
  <c r="E1686" i="3"/>
  <c r="E1617" i="3"/>
  <c r="E1533" i="3"/>
  <c r="F1533" i="3" s="1"/>
  <c r="E1468" i="3"/>
  <c r="F1468" i="3" s="1"/>
  <c r="E1346" i="3"/>
  <c r="F1346" i="3" s="1"/>
  <c r="E1437" i="3"/>
  <c r="F1437" i="3" s="1"/>
  <c r="E1421" i="3"/>
  <c r="F1421" i="3" s="1"/>
  <c r="E1288" i="3"/>
  <c r="F1288" i="3" s="1"/>
  <c r="E1382" i="3"/>
  <c r="E1365" i="3"/>
  <c r="F1365" i="3" s="1"/>
  <c r="E1454" i="3"/>
  <c r="F1454" i="3" s="1"/>
  <c r="E1320" i="3"/>
  <c r="F1320" i="3" s="1"/>
  <c r="E1304" i="3"/>
  <c r="E1405" i="3"/>
  <c r="F1405" i="3" s="1"/>
  <c r="E1271" i="3"/>
  <c r="F1271" i="3" s="1"/>
  <c r="E1475" i="3"/>
  <c r="F1475" i="3" s="1"/>
  <c r="E1358" i="3"/>
  <c r="F1358" i="3" s="1"/>
  <c r="E1438" i="3"/>
  <c r="E1422" i="3"/>
  <c r="F1422" i="3" s="1"/>
  <c r="E1296" i="3"/>
  <c r="E1391" i="3"/>
  <c r="F1391" i="3" s="1"/>
  <c r="E1374" i="3"/>
  <c r="F1374" i="3" s="1"/>
  <c r="E1423" i="3"/>
  <c r="F1423" i="3" s="1"/>
  <c r="E1334" i="3"/>
  <c r="E1313" i="3"/>
  <c r="F1313" i="3" s="1"/>
  <c r="E1375" i="3"/>
  <c r="F1375" i="3" s="1"/>
  <c r="E1281" i="3"/>
  <c r="E1472" i="3"/>
  <c r="F1472" i="3" s="1"/>
  <c r="E1455" i="3"/>
  <c r="F1455" i="3" s="1"/>
  <c r="E1439" i="3"/>
  <c r="E1318" i="3"/>
  <c r="F1318" i="3" s="1"/>
  <c r="E1406" i="3"/>
  <c r="F1406" i="3" s="1"/>
  <c r="E1392" i="3"/>
  <c r="F1392" i="3" s="1"/>
  <c r="E1269" i="3"/>
  <c r="F1269" i="3" s="1"/>
  <c r="E1359" i="3"/>
  <c r="F1359" i="3" s="1"/>
  <c r="E1337" i="3"/>
  <c r="F1337" i="3" s="1"/>
  <c r="E1444" i="3"/>
  <c r="F1444" i="3" s="1"/>
  <c r="E1301" i="3"/>
  <c r="E1286" i="3"/>
  <c r="E1393" i="3"/>
  <c r="F1393" i="3" s="1"/>
  <c r="E1477" i="3"/>
  <c r="F1477" i="3" s="1"/>
  <c r="E1459" i="3"/>
  <c r="E1360" i="3"/>
  <c r="F1360" i="3" s="1"/>
  <c r="E1428" i="3"/>
  <c r="E1411" i="3"/>
  <c r="E1298" i="3"/>
  <c r="F1298" i="3" s="1"/>
  <c r="E1376" i="3"/>
  <c r="F1376" i="3" s="1"/>
  <c r="E1242" i="3"/>
  <c r="F1242" i="3" s="1"/>
  <c r="E1338" i="3"/>
  <c r="E1315" i="3"/>
  <c r="F1315" i="3" s="1"/>
  <c r="E1193" i="3"/>
  <c r="F1193" i="3" s="1"/>
  <c r="E1258" i="3"/>
  <c r="F1258" i="3" s="1"/>
  <c r="E1259" i="3"/>
  <c r="E1226" i="3"/>
  <c r="F1226" i="3" s="1"/>
  <c r="E1209" i="3"/>
  <c r="F1209" i="3" s="1"/>
  <c r="E1210" i="3"/>
  <c r="F1210" i="3" s="1"/>
  <c r="E1178" i="3"/>
  <c r="F1178" i="3" s="1"/>
  <c r="E1161" i="3"/>
  <c r="F1161" i="3" s="1"/>
  <c r="E1158" i="3"/>
  <c r="E1243" i="3"/>
  <c r="F1243" i="3" s="1"/>
  <c r="E1227" i="3"/>
  <c r="E1220" i="3"/>
  <c r="F1220" i="3" s="1"/>
  <c r="E1194" i="3"/>
  <c r="F1194" i="3" s="1"/>
  <c r="E1175" i="3"/>
  <c r="F1175" i="3" s="1"/>
  <c r="E1172" i="3"/>
  <c r="F1172" i="3" s="1"/>
  <c r="E1256" i="3"/>
  <c r="F1256" i="3" s="1"/>
  <c r="E1240" i="3"/>
  <c r="F1240" i="3" s="1"/>
  <c r="E1233" i="3"/>
  <c r="E1203" i="3"/>
  <c r="F1203" i="3" s="1"/>
  <c r="E1187" i="3"/>
  <c r="F1187" i="3" s="1"/>
  <c r="E1180" i="3"/>
  <c r="E1155" i="3"/>
  <c r="F1155" i="3" s="1"/>
  <c r="E1249" i="3"/>
  <c r="E1132" i="3"/>
  <c r="F1132" i="3" s="1"/>
  <c r="E1212" i="3"/>
  <c r="F1212" i="3" s="1"/>
  <c r="E1196" i="3"/>
  <c r="F1196" i="3" s="1"/>
  <c r="E1046" i="3"/>
  <c r="F1046" i="3" s="1"/>
  <c r="E1164" i="3"/>
  <c r="F1164" i="3" s="1"/>
  <c r="E1150" i="3"/>
  <c r="E1097" i="3"/>
  <c r="E1112" i="3"/>
  <c r="E1096" i="3"/>
  <c r="E1151" i="3"/>
  <c r="E1047" i="3"/>
  <c r="E1080" i="3"/>
  <c r="F1080" i="3" s="1"/>
  <c r="E1133" i="3"/>
  <c r="E1064" i="3"/>
  <c r="E1113" i="3"/>
  <c r="E1106" i="3"/>
  <c r="E1081" i="3"/>
  <c r="F1081" i="3" s="1"/>
  <c r="E1065" i="3"/>
  <c r="E1057" i="3"/>
  <c r="E1148" i="3"/>
  <c r="E1124" i="3"/>
  <c r="F1124" i="3" s="1"/>
  <c r="E1128" i="3"/>
  <c r="E1090" i="3"/>
  <c r="F1090" i="3" s="1"/>
  <c r="E1074" i="3"/>
  <c r="E1079" i="3"/>
  <c r="F1079" i="3" s="1"/>
  <c r="E1040" i="3"/>
  <c r="E1149" i="3"/>
  <c r="F1149" i="3" s="1"/>
  <c r="E992" i="3"/>
  <c r="F992" i="3" s="1"/>
  <c r="E1111" i="3"/>
  <c r="E1095" i="3"/>
  <c r="E939" i="3"/>
  <c r="F939" i="3" s="1"/>
  <c r="E1063" i="3"/>
  <c r="E1045" i="3"/>
  <c r="E1030" i="3"/>
  <c r="E703" i="3"/>
  <c r="F703" i="3" s="1"/>
  <c r="E969" i="3"/>
  <c r="F969" i="3" s="1"/>
  <c r="E2718" i="3"/>
  <c r="F2718" i="3" s="1"/>
  <c r="E2353" i="3"/>
  <c r="E1008" i="3"/>
  <c r="F1008" i="3" s="1"/>
  <c r="E669" i="3"/>
  <c r="E699" i="3"/>
  <c r="F699" i="3" s="1"/>
  <c r="E686" i="3"/>
  <c r="F686" i="3" s="1"/>
  <c r="E757" i="3"/>
  <c r="F757" i="3" s="1"/>
  <c r="E665" i="3"/>
  <c r="E2437" i="3"/>
  <c r="E741" i="3"/>
  <c r="E679" i="3"/>
  <c r="E719" i="3"/>
  <c r="F719" i="3" s="1"/>
  <c r="E2370" i="3"/>
  <c r="F2370" i="3" s="1"/>
  <c r="E2453" i="3"/>
  <c r="F2453" i="3" s="1"/>
  <c r="E2392" i="3"/>
  <c r="F2392" i="3" s="1"/>
  <c r="E2383" i="3"/>
  <c r="E2349" i="3"/>
  <c r="F2349" i="3" s="1"/>
  <c r="E2416" i="3"/>
  <c r="E2424" i="3"/>
  <c r="E2365" i="3"/>
  <c r="F2365" i="3" s="1"/>
  <c r="E2357" i="3"/>
  <c r="E2445" i="3"/>
  <c r="E2388" i="3"/>
  <c r="F2388" i="3" s="1"/>
  <c r="E2464" i="3"/>
  <c r="E2428" i="3"/>
  <c r="E2407" i="3"/>
  <c r="F2407" i="3" s="1"/>
  <c r="E2489" i="3"/>
  <c r="F2489" i="3" s="1"/>
  <c r="E2449" i="3"/>
  <c r="F2449" i="3" s="1"/>
  <c r="E563" i="3"/>
  <c r="F563" i="3" s="1"/>
  <c r="E2412" i="3"/>
  <c r="F2412" i="3" s="1"/>
  <c r="E565" i="3"/>
  <c r="F565" i="3" s="1"/>
  <c r="E632" i="3"/>
  <c r="E2401" i="3"/>
  <c r="F2401" i="3" s="1"/>
  <c r="E293" i="3"/>
  <c r="E497" i="3"/>
  <c r="F497" i="3" s="1"/>
  <c r="E498" i="3"/>
  <c r="F498" i="3" s="1"/>
  <c r="E251" i="3"/>
  <c r="F251" i="3" s="1"/>
  <c r="E2375" i="3"/>
  <c r="E652" i="3"/>
  <c r="E199" i="3"/>
  <c r="F199" i="3" s="1"/>
  <c r="E274" i="3"/>
  <c r="E319" i="3"/>
  <c r="F319" i="3" s="1"/>
  <c r="E462" i="3"/>
  <c r="E527" i="3"/>
  <c r="F527" i="3" s="1"/>
  <c r="E526" i="3"/>
  <c r="F526" i="3" s="1"/>
  <c r="E472" i="3"/>
  <c r="F472" i="3" s="1"/>
  <c r="E602" i="3"/>
  <c r="E215" i="3"/>
  <c r="F215" i="3" s="1"/>
  <c r="E290" i="3"/>
  <c r="E401" i="3"/>
  <c r="F401" i="3" s="1"/>
  <c r="E564" i="3"/>
  <c r="E2471" i="3"/>
  <c r="E466" i="3"/>
  <c r="F466" i="3" s="1"/>
  <c r="E546" i="3"/>
  <c r="E619" i="3"/>
  <c r="F619" i="3" s="1"/>
  <c r="E231" i="3"/>
  <c r="F231" i="3" s="1"/>
  <c r="E310" i="3"/>
  <c r="E428" i="3"/>
  <c r="F428" i="3" s="1"/>
  <c r="E468" i="3"/>
  <c r="F468" i="3" s="1"/>
  <c r="E580" i="3"/>
  <c r="F580" i="3" s="1"/>
  <c r="E620" i="3"/>
  <c r="F620" i="3" s="1"/>
  <c r="E547" i="3"/>
  <c r="E633" i="3"/>
  <c r="E603" i="3"/>
  <c r="E190" i="3"/>
  <c r="F190" i="3" s="1"/>
  <c r="E653" i="3"/>
  <c r="F653" i="3" s="1"/>
  <c r="E204" i="3"/>
  <c r="F204" i="3" s="1"/>
  <c r="E239" i="3"/>
  <c r="F239" i="3" s="1"/>
  <c r="E262" i="3"/>
  <c r="F262" i="3" s="1"/>
  <c r="E302" i="3"/>
  <c r="F302" i="3" s="1"/>
  <c r="E220" i="3"/>
  <c r="E327" i="3"/>
  <c r="F327" i="3" s="1"/>
  <c r="E393" i="3"/>
  <c r="E283" i="3"/>
  <c r="F283" i="3" s="1"/>
  <c r="E380" i="3"/>
  <c r="F380" i="3" s="1"/>
  <c r="E482" i="3"/>
  <c r="F482" i="3" s="1"/>
  <c r="E534" i="3"/>
  <c r="E439" i="3"/>
  <c r="E556" i="3"/>
  <c r="F556" i="3" s="1"/>
  <c r="E586" i="3"/>
  <c r="F586" i="3" s="1"/>
  <c r="E591" i="3"/>
  <c r="E664" i="3"/>
  <c r="F664" i="3" s="1"/>
  <c r="E537" i="3"/>
  <c r="F537" i="3" s="1"/>
  <c r="E611" i="3"/>
  <c r="E675" i="3"/>
  <c r="E622" i="3"/>
  <c r="E713" i="3"/>
  <c r="F713" i="3" s="1"/>
  <c r="E608" i="3"/>
  <c r="E736" i="3"/>
  <c r="F736" i="3" s="1"/>
  <c r="E2656" i="3"/>
  <c r="E698" i="3"/>
  <c r="F698" i="3" s="1"/>
  <c r="E2592" i="3"/>
  <c r="F2592" i="3" s="1"/>
  <c r="E2494" i="3"/>
  <c r="F2494" i="3" s="1"/>
  <c r="E2685" i="3"/>
  <c r="E2713" i="3"/>
  <c r="F2713" i="3" s="1"/>
  <c r="E2640" i="3"/>
  <c r="E2576" i="3"/>
  <c r="E2441" i="3"/>
  <c r="E2626" i="3"/>
  <c r="E2552" i="3"/>
  <c r="E752" i="3"/>
  <c r="F752" i="3" s="1"/>
  <c r="E2670" i="3"/>
  <c r="E2610" i="3"/>
  <c r="F2610" i="3" s="1"/>
  <c r="E2523" i="3"/>
  <c r="E558" i="3"/>
  <c r="E629" i="3"/>
  <c r="E456" i="3"/>
  <c r="F456" i="3" s="1"/>
  <c r="E536" i="3"/>
  <c r="E575" i="3"/>
  <c r="F575" i="3" s="1"/>
  <c r="E648" i="3"/>
  <c r="F648" i="3" s="1"/>
  <c r="E515" i="3"/>
  <c r="E598" i="3"/>
  <c r="E484" i="3"/>
  <c r="E541" i="3"/>
  <c r="E615" i="3"/>
  <c r="E210" i="3"/>
  <c r="E397" i="3"/>
  <c r="E487" i="3"/>
  <c r="F487" i="3" s="1"/>
  <c r="E542" i="3"/>
  <c r="E286" i="3"/>
  <c r="F286" i="3" s="1"/>
  <c r="E228" i="3"/>
  <c r="E305" i="3"/>
  <c r="E424" i="3"/>
  <c r="F424" i="3" s="1"/>
  <c r="E514" i="3"/>
  <c r="F514" i="3" s="1"/>
  <c r="E559" i="3"/>
  <c r="E247" i="3"/>
  <c r="E341" i="3"/>
  <c r="F341" i="3" s="1"/>
  <c r="E438" i="3"/>
  <c r="F438" i="3" s="1"/>
  <c r="E493" i="3"/>
  <c r="E193" i="3"/>
  <c r="F193" i="3" s="1"/>
  <c r="E269" i="3"/>
  <c r="E457" i="3"/>
  <c r="F457" i="3" s="1"/>
  <c r="E516" i="3"/>
  <c r="E232" i="3"/>
  <c r="F232" i="3" s="1"/>
  <c r="E279" i="3"/>
  <c r="E599" i="3"/>
  <c r="F599" i="3" s="1"/>
  <c r="E616" i="3"/>
  <c r="E182" i="3"/>
  <c r="F182" i="3" s="1"/>
  <c r="E253" i="3"/>
  <c r="E298" i="3"/>
  <c r="F298" i="3" s="1"/>
  <c r="E630" i="3"/>
  <c r="F630" i="3" s="1"/>
  <c r="E235" i="3"/>
  <c r="E366" i="3"/>
  <c r="F366" i="3" s="1"/>
  <c r="E576" i="3"/>
  <c r="F576" i="3" s="1"/>
  <c r="E649" i="3"/>
  <c r="F649" i="3" s="1"/>
  <c r="E186" i="3"/>
  <c r="F186" i="3" s="1"/>
  <c r="E258" i="3"/>
  <c r="E435" i="3"/>
  <c r="F435" i="3" s="1"/>
  <c r="E320" i="3"/>
  <c r="E475" i="3"/>
  <c r="F475" i="3" s="1"/>
  <c r="E567" i="3"/>
  <c r="F567" i="3" s="1"/>
  <c r="E408" i="3"/>
  <c r="F408" i="3" s="1"/>
  <c r="E581" i="3"/>
  <c r="F581" i="3" s="1"/>
  <c r="E530" i="3"/>
  <c r="F530" i="3" s="1"/>
  <c r="E604" i="3"/>
  <c r="E447" i="3"/>
  <c r="F447" i="3" s="1"/>
  <c r="E552" i="3"/>
  <c r="F552" i="3" s="1"/>
  <c r="E621" i="3"/>
  <c r="F621" i="3" s="1"/>
  <c r="E654" i="3"/>
  <c r="F654" i="3" s="1"/>
  <c r="E640" i="3"/>
  <c r="F640" i="3" s="1"/>
  <c r="E708" i="3"/>
  <c r="F708" i="3" s="1"/>
  <c r="E710" i="3"/>
  <c r="F710" i="3" s="1"/>
  <c r="E2711" i="3"/>
  <c r="E732" i="3"/>
  <c r="F732" i="3" s="1"/>
  <c r="E693" i="3"/>
  <c r="E2682" i="3"/>
  <c r="E2636" i="3"/>
  <c r="F2636" i="3" s="1"/>
  <c r="E2570" i="3"/>
  <c r="F2570" i="3" s="1"/>
  <c r="E532" i="3"/>
  <c r="F532" i="3" s="1"/>
  <c r="E571" i="3"/>
  <c r="F571" i="3" s="1"/>
  <c r="E189" i="3"/>
  <c r="E2420" i="3"/>
  <c r="F2420" i="3" s="1"/>
  <c r="E265" i="3"/>
  <c r="F265" i="3" s="1"/>
  <c r="E379" i="3"/>
  <c r="F379" i="3" s="1"/>
  <c r="E2622" i="3"/>
  <c r="E2545" i="3"/>
  <c r="F2545" i="3" s="1"/>
  <c r="E448" i="3"/>
  <c r="F448" i="3" s="1"/>
  <c r="E554" i="3"/>
  <c r="E593" i="3"/>
  <c r="E207" i="3"/>
  <c r="F207" i="3" s="1"/>
  <c r="E282" i="3"/>
  <c r="E392" i="3"/>
  <c r="E748" i="3"/>
  <c r="E2666" i="3"/>
  <c r="E2606" i="3"/>
  <c r="F2606" i="3" s="1"/>
  <c r="E2517" i="3"/>
  <c r="E569" i="3"/>
  <c r="E613" i="3"/>
  <c r="E223" i="3"/>
  <c r="E301" i="3"/>
  <c r="F301" i="3" s="1"/>
  <c r="E2652" i="3"/>
  <c r="E2588" i="3"/>
  <c r="E2485" i="3"/>
  <c r="F2485" i="3" s="1"/>
  <c r="E510" i="3"/>
  <c r="F510" i="3" s="1"/>
  <c r="E588" i="3"/>
  <c r="E624" i="3"/>
  <c r="F624" i="3" s="1"/>
  <c r="E243" i="3"/>
  <c r="E325" i="3"/>
  <c r="F325" i="3" s="1"/>
  <c r="E481" i="3"/>
  <c r="F481" i="3" s="1"/>
  <c r="E570" i="3"/>
  <c r="F570" i="3" s="1"/>
  <c r="E411" i="3"/>
  <c r="E511" i="3"/>
  <c r="E589" i="3"/>
  <c r="F589" i="3" s="1"/>
  <c r="E533" i="3"/>
  <c r="E594" i="3"/>
  <c r="E451" i="3"/>
  <c r="F451" i="3" s="1"/>
  <c r="E555" i="3"/>
  <c r="F555" i="3" s="1"/>
  <c r="E625" i="3"/>
  <c r="E200" i="3"/>
  <c r="E572" i="3"/>
  <c r="F572" i="3" s="1"/>
  <c r="E216" i="3"/>
  <c r="F216" i="3" s="1"/>
  <c r="E248" i="3"/>
  <c r="E614" i="3"/>
  <c r="E271" i="3"/>
  <c r="E311" i="3"/>
  <c r="F311" i="3" s="1"/>
  <c r="E229" i="3"/>
  <c r="F229" i="3" s="1"/>
  <c r="E294" i="3"/>
  <c r="E355" i="3"/>
  <c r="F355" i="3" s="1"/>
  <c r="E291" i="3"/>
  <c r="E429" i="3"/>
  <c r="F429" i="3" s="1"/>
  <c r="E463" i="3"/>
  <c r="F463" i="3" s="1"/>
  <c r="F315" i="3"/>
  <c r="E444" i="3"/>
  <c r="F444" i="3" s="1"/>
  <c r="E502" i="3"/>
  <c r="E443" i="3"/>
  <c r="F443" i="3" s="1"/>
  <c r="E528" i="3"/>
  <c r="F528" i="3" s="1"/>
  <c r="E560" i="3"/>
  <c r="F560" i="3" s="1"/>
  <c r="E577" i="3"/>
  <c r="F577" i="3" s="1"/>
  <c r="E617" i="3"/>
  <c r="E548" i="3"/>
  <c r="F548" i="3" s="1"/>
  <c r="E631" i="3"/>
  <c r="E643" i="3"/>
  <c r="E600" i="3"/>
  <c r="F600" i="3" s="1"/>
  <c r="E685" i="3"/>
  <c r="F685" i="3" s="1"/>
  <c r="E723" i="3"/>
  <c r="F723" i="3" s="1"/>
  <c r="E650" i="3"/>
  <c r="E2679" i="3"/>
  <c r="E705" i="3"/>
  <c r="F705" i="3" s="1"/>
  <c r="E744" i="3"/>
  <c r="F744" i="3" s="1"/>
  <c r="E760" i="3"/>
  <c r="E728" i="3"/>
  <c r="F728" i="3" s="1"/>
  <c r="E2584" i="3"/>
  <c r="F2584" i="3" s="1"/>
  <c r="E2706" i="3"/>
  <c r="E2648" i="3"/>
  <c r="E2618" i="3"/>
  <c r="F2618" i="3" s="1"/>
  <c r="E2510" i="3"/>
  <c r="F2510" i="3" s="1"/>
  <c r="E2663" i="3"/>
  <c r="E2601" i="3"/>
  <c r="E2632" i="3"/>
  <c r="F2632" i="3" s="1"/>
  <c r="E2566" i="3"/>
  <c r="E583" i="3"/>
  <c r="E2539" i="3"/>
  <c r="E2480" i="3"/>
  <c r="E639" i="3"/>
  <c r="E2690" i="3"/>
  <c r="E606" i="3"/>
  <c r="E656" i="3"/>
  <c r="E185" i="3"/>
  <c r="E297" i="3"/>
  <c r="F297" i="3" s="1"/>
  <c r="E219" i="3"/>
  <c r="E257" i="3"/>
  <c r="E389" i="3"/>
  <c r="E203" i="3"/>
  <c r="E276" i="3"/>
  <c r="F276" i="3" s="1"/>
  <c r="E238" i="3"/>
  <c r="F238" i="3" s="1"/>
  <c r="E323" i="3"/>
  <c r="F323" i="3" s="1"/>
  <c r="E365" i="3"/>
  <c r="F365" i="3" s="1"/>
  <c r="E406" i="3"/>
  <c r="E529" i="3"/>
  <c r="F529" i="3" s="1"/>
  <c r="E434" i="3"/>
  <c r="F434" i="3" s="1"/>
  <c r="E474" i="3"/>
  <c r="F474" i="3" s="1"/>
  <c r="E585" i="3"/>
  <c r="E508" i="3"/>
  <c r="F508" i="3" s="1"/>
  <c r="E551" i="3"/>
  <c r="F551" i="3" s="1"/>
  <c r="E609" i="3"/>
  <c r="E566" i="3"/>
  <c r="F566" i="3" s="1"/>
  <c r="E607" i="3"/>
  <c r="E658" i="3"/>
  <c r="F658" i="3" s="1"/>
  <c r="E384" i="3"/>
  <c r="F384" i="3" s="1"/>
  <c r="E194" i="3"/>
  <c r="F194" i="3" s="1"/>
  <c r="E266" i="3"/>
  <c r="F266" i="3" s="1"/>
  <c r="E459" i="3"/>
  <c r="E224" i="3"/>
  <c r="E425" i="3"/>
  <c r="E464" i="3"/>
  <c r="F464" i="3" s="1"/>
  <c r="E573" i="3"/>
  <c r="F573" i="3" s="1"/>
  <c r="E346" i="3"/>
  <c r="F346" i="3" s="1"/>
  <c r="E441" i="3"/>
  <c r="F441" i="3" s="1"/>
  <c r="E494" i="3"/>
  <c r="F494" i="3" s="1"/>
  <c r="E211" i="3"/>
  <c r="F211" i="3" s="1"/>
  <c r="E287" i="3"/>
  <c r="E488" i="3"/>
  <c r="F488" i="3" s="1"/>
  <c r="E543" i="3"/>
  <c r="E590" i="3"/>
  <c r="F590" i="3" s="1"/>
  <c r="E596" i="3"/>
  <c r="F596" i="3" s="1"/>
  <c r="E678" i="3"/>
  <c r="E646" i="3"/>
  <c r="E756" i="3"/>
  <c r="F756" i="3" s="1"/>
  <c r="E668" i="3"/>
  <c r="E702" i="3"/>
  <c r="F702" i="3" s="1"/>
  <c r="E2689" i="3"/>
  <c r="F2689" i="3" s="1"/>
  <c r="E718" i="3"/>
  <c r="F718" i="3" s="1"/>
  <c r="E740" i="3"/>
  <c r="E2644" i="3"/>
  <c r="F2644" i="3" s="1"/>
  <c r="E2717" i="3"/>
  <c r="E2674" i="3"/>
  <c r="E2597" i="3"/>
  <c r="E2660" i="3"/>
  <c r="F2660" i="3" s="1"/>
  <c r="E2628" i="3"/>
  <c r="E2534" i="3"/>
  <c r="E2614" i="3"/>
  <c r="F2614" i="3" s="1"/>
  <c r="E2580" i="3"/>
  <c r="E461" i="3"/>
  <c r="F461" i="3" s="1"/>
  <c r="E2562" i="3"/>
  <c r="F2562" i="3" s="1"/>
  <c r="E2503" i="3"/>
  <c r="E492" i="3"/>
  <c r="E2457" i="3"/>
  <c r="F2457" i="3" s="1"/>
  <c r="E507" i="3"/>
  <c r="E391" i="3"/>
  <c r="E433" i="3"/>
  <c r="F433" i="3" s="1"/>
  <c r="E446" i="3"/>
  <c r="F446" i="3" s="1"/>
  <c r="E410" i="3"/>
  <c r="E382" i="3"/>
  <c r="F382" i="3" s="1"/>
  <c r="E437" i="3"/>
  <c r="F437" i="3" s="1"/>
  <c r="E396" i="3"/>
  <c r="F396" i="3" s="1"/>
  <c r="E550" i="3"/>
  <c r="E385" i="3"/>
  <c r="F385" i="3" s="1"/>
  <c r="E426" i="3"/>
  <c r="F426" i="3" s="1"/>
  <c r="E304" i="3"/>
  <c r="F304" i="3" s="1"/>
  <c r="E400" i="3"/>
  <c r="E388" i="3"/>
  <c r="F388" i="3" s="1"/>
  <c r="E309" i="3"/>
  <c r="F309" i="3" s="1"/>
  <c r="E336" i="3"/>
  <c r="E358" i="3"/>
  <c r="F358" i="3" s="1"/>
  <c r="E256" i="3"/>
  <c r="E292" i="3"/>
  <c r="E318" i="3"/>
  <c r="E234" i="3"/>
  <c r="E275" i="3"/>
  <c r="E237" i="3"/>
  <c r="E264" i="3"/>
  <c r="E218" i="3"/>
  <c r="E322" i="3"/>
  <c r="F322" i="3" s="1"/>
  <c r="E206" i="3"/>
  <c r="F206" i="3" s="1"/>
  <c r="E278" i="3"/>
  <c r="E241" i="3"/>
  <c r="F241" i="3" s="1"/>
  <c r="E285" i="3"/>
  <c r="F285" i="3" s="1"/>
  <c r="E222" i="3"/>
  <c r="F222" i="3" s="1"/>
  <c r="E296" i="3"/>
  <c r="F296" i="3" s="1"/>
  <c r="E250" i="3"/>
  <c r="F250" i="3" s="1"/>
  <c r="E268" i="3"/>
  <c r="E273" i="3"/>
  <c r="E289" i="3"/>
  <c r="E188" i="3"/>
  <c r="E227" i="3"/>
  <c r="F227" i="3" s="1"/>
  <c r="E230" i="3"/>
  <c r="F230" i="3" s="1"/>
  <c r="E209" i="3"/>
  <c r="F209" i="3" s="1"/>
  <c r="E246" i="3"/>
  <c r="E192" i="3"/>
  <c r="F192" i="3" s="1"/>
  <c r="E300" i="3"/>
  <c r="F300" i="3" s="1"/>
  <c r="E198" i="3"/>
  <c r="E202" i="3"/>
  <c r="E623" i="3"/>
  <c r="F623" i="3" s="1"/>
  <c r="E655" i="3"/>
  <c r="F655" i="3" s="1"/>
  <c r="E612" i="3"/>
  <c r="F612" i="3" s="1"/>
  <c r="E651" i="3"/>
  <c r="F651" i="3" s="1"/>
  <c r="E578" i="3"/>
  <c r="E592" i="3"/>
  <c r="F592" i="3" s="1"/>
  <c r="E587" i="3"/>
  <c r="E618" i="3"/>
  <c r="F618" i="3" s="1"/>
  <c r="E644" i="3"/>
  <c r="F644" i="3" s="1"/>
  <c r="E601" i="3"/>
  <c r="E562" i="3"/>
  <c r="F562" i="3" s="1"/>
  <c r="E638" i="3"/>
  <c r="F638" i="3" s="1"/>
  <c r="E628" i="3"/>
  <c r="E561" i="3"/>
  <c r="E184" i="3"/>
  <c r="F184" i="3" s="1"/>
  <c r="E597" i="3"/>
  <c r="E544" i="3"/>
  <c r="E582" i="3"/>
  <c r="E525" i="3"/>
  <c r="E553" i="3"/>
  <c r="E549" i="3"/>
  <c r="F549" i="3" s="1"/>
  <c r="E605" i="3"/>
  <c r="E496" i="3"/>
  <c r="E568" i="3"/>
  <c r="E531" i="3"/>
  <c r="F531" i="3" s="1"/>
  <c r="E557" i="3"/>
  <c r="F557" i="3" s="1"/>
  <c r="E538" i="3"/>
  <c r="E445" i="3"/>
  <c r="F445" i="3" s="1"/>
  <c r="E505" i="3"/>
  <c r="E535" i="3"/>
  <c r="F535" i="3" s="1"/>
  <c r="E574" i="3"/>
  <c r="F574" i="3" s="1"/>
  <c r="E469" i="3"/>
  <c r="F469" i="3" s="1"/>
  <c r="E476" i="3"/>
  <c r="F476" i="3" s="1"/>
  <c r="E509" i="3"/>
  <c r="F509" i="3" s="1"/>
  <c r="E512" i="3"/>
  <c r="F512" i="3" s="1"/>
  <c r="E483" i="3"/>
  <c r="F483" i="3" s="1"/>
  <c r="E197" i="3"/>
  <c r="E295" i="3"/>
  <c r="F295" i="3" s="1"/>
  <c r="E213" i="3"/>
  <c r="E272" i="3"/>
  <c r="E249" i="3"/>
  <c r="F249" i="3" s="1"/>
  <c r="E288" i="3"/>
  <c r="E387" i="3"/>
  <c r="E313" i="3"/>
  <c r="E489" i="3"/>
  <c r="F489" i="3" s="1"/>
  <c r="E357" i="3"/>
  <c r="F357" i="3" s="1"/>
  <c r="E402" i="3"/>
  <c r="F402" i="3" s="1"/>
  <c r="E432" i="3"/>
  <c r="E465" i="3"/>
  <c r="F465" i="3" s="1"/>
  <c r="E579" i="3"/>
  <c r="F579" i="3" s="1"/>
  <c r="E284" i="3"/>
  <c r="E208" i="3"/>
  <c r="E245" i="3"/>
  <c r="F245" i="3" s="1"/>
  <c r="E191" i="3"/>
  <c r="F191" i="3" s="1"/>
  <c r="E267" i="3"/>
  <c r="E306" i="3"/>
  <c r="F306" i="3" s="1"/>
  <c r="E347" i="3"/>
  <c r="F347" i="3" s="1"/>
  <c r="E399" i="3"/>
  <c r="E442" i="3"/>
  <c r="F442" i="3" s="1"/>
  <c r="E460" i="3"/>
  <c r="F460" i="3" s="1"/>
  <c r="E187" i="3"/>
  <c r="E205" i="3"/>
  <c r="F205" i="3" s="1"/>
  <c r="E263" i="3"/>
  <c r="E381" i="3"/>
  <c r="F381" i="3" s="1"/>
  <c r="E221" i="3"/>
  <c r="F221" i="3" s="1"/>
  <c r="E455" i="3"/>
  <c r="E436" i="3"/>
  <c r="E280" i="3"/>
  <c r="E395" i="3"/>
  <c r="F395" i="3" s="1"/>
  <c r="E303" i="3"/>
  <c r="E414" i="3"/>
  <c r="E201" i="3"/>
  <c r="E240" i="3"/>
  <c r="F240" i="3" s="1"/>
  <c r="E328" i="3"/>
  <c r="E440" i="3"/>
  <c r="F440" i="3" s="1"/>
  <c r="E183" i="3"/>
  <c r="E254" i="3"/>
  <c r="E236" i="3"/>
  <c r="F236" i="3" s="1"/>
  <c r="E277" i="3"/>
  <c r="F277" i="3" s="1"/>
  <c r="E233" i="3"/>
  <c r="E321" i="3"/>
  <c r="E378" i="3"/>
  <c r="F378" i="3" s="1"/>
  <c r="E255" i="3"/>
  <c r="E390" i="3"/>
  <c r="F390" i="3" s="1"/>
  <c r="E299" i="3"/>
  <c r="F299" i="3" s="1"/>
  <c r="E409" i="3"/>
  <c r="I2" i="3" l="1"/>
  <c r="I1" i="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yooil</author>
  </authors>
  <commentList>
    <comment ref="H2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 xml:space="preserve">yooil:
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내용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지우지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말것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4" authorId="0" shapeId="0" xr:uid="{00000000-0006-0000-0200-000002000000}">
      <text>
        <r>
          <rPr>
            <b/>
            <sz val="9"/>
            <color indexed="81"/>
            <rFont val="Tahoma"/>
            <family val="2"/>
          </rPr>
          <t xml:space="preserve">yooil:
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내용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지우지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말것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yooil</author>
  </authors>
  <commentList>
    <comment ref="O767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yooil:</t>
        </r>
        <r>
          <rPr>
            <sz val="9"/>
            <color indexed="81"/>
            <rFont val="Tahoma"/>
            <family val="2"/>
          </rPr>
          <t xml:space="preserve">
2/18 </t>
        </r>
        <r>
          <rPr>
            <sz val="9"/>
            <color indexed="81"/>
            <rFont val="돋움"/>
            <family val="3"/>
            <charset val="129"/>
          </rPr>
          <t>물품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운송료
부담</t>
        </r>
      </text>
    </comment>
    <comment ref="O1278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yooil: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코다리</t>
        </r>
        <r>
          <rPr>
            <sz val="9"/>
            <color indexed="81"/>
            <rFont val="Tahoma"/>
            <family val="2"/>
          </rPr>
          <t>300</t>
        </r>
        <r>
          <rPr>
            <sz val="9"/>
            <color indexed="81"/>
            <rFont val="돋움"/>
            <family val="3"/>
            <charset val="129"/>
          </rPr>
          <t>입고</t>
        </r>
        <r>
          <rPr>
            <sz val="9"/>
            <color indexed="81"/>
            <rFont val="Tahoma"/>
            <family val="2"/>
          </rPr>
          <t xml:space="preserve">
990</t>
        </r>
        <r>
          <rPr>
            <sz val="9"/>
            <color indexed="81"/>
            <rFont val="돋움"/>
            <family val="3"/>
            <charset val="129"/>
          </rPr>
          <t>만원에서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차감분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yooil</author>
  </authors>
  <commentList>
    <comment ref="M1101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yooil: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과입분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환불
</t>
        </r>
        <r>
          <rPr>
            <sz val="9"/>
            <color indexed="81"/>
            <rFont val="Tahoma"/>
            <family val="2"/>
          </rPr>
          <t xml:space="preserve">F&amp;F </t>
        </r>
        <r>
          <rPr>
            <sz val="9"/>
            <color indexed="81"/>
            <rFont val="돋움"/>
            <family val="3"/>
            <charset val="129"/>
          </rPr>
          <t>경연무역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미수금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입금처리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<sst xmlns="http://schemas.openxmlformats.org/spreadsheetml/2006/main" count="308" uniqueCount="170">
  <si>
    <t>조회내역</t>
    <phoneticPr fontId="4" type="noConversion"/>
  </si>
  <si>
    <t>a</t>
  </si>
  <si>
    <t>선택</t>
    <phoneticPr fontId="4" type="noConversion"/>
  </si>
  <si>
    <t>구분</t>
    <phoneticPr fontId="4" type="noConversion"/>
  </si>
  <si>
    <t>입고 입력</t>
    <phoneticPr fontId="4" type="noConversion"/>
  </si>
  <si>
    <t>←자동생성</t>
    <phoneticPr fontId="4" type="noConversion"/>
  </si>
  <si>
    <t>입고일</t>
    <phoneticPr fontId="4" type="noConversion"/>
  </si>
  <si>
    <t>수량</t>
    <phoneticPr fontId="4" type="noConversion"/>
  </si>
  <si>
    <t>구분</t>
    <phoneticPr fontId="4" type="noConversion"/>
  </si>
  <si>
    <t>품목명</t>
    <phoneticPr fontId="4" type="noConversion"/>
  </si>
  <si>
    <t>조회</t>
    <phoneticPr fontId="4" type="noConversion"/>
  </si>
  <si>
    <t>규격</t>
    <phoneticPr fontId="4" type="noConversion"/>
  </si>
  <si>
    <t>품목명</t>
    <phoneticPr fontId="4" type="noConversion"/>
  </si>
  <si>
    <t>입고일</t>
    <phoneticPr fontId="4" type="noConversion"/>
  </si>
  <si>
    <t>잔량</t>
    <phoneticPr fontId="4" type="noConversion"/>
  </si>
  <si>
    <t>입고일</t>
    <phoneticPr fontId="4" type="noConversion"/>
  </si>
  <si>
    <t>입고번호</t>
    <phoneticPr fontId="4" type="noConversion"/>
  </si>
  <si>
    <t>출고일</t>
    <phoneticPr fontId="4" type="noConversion"/>
  </si>
  <si>
    <t>출고수량</t>
    <phoneticPr fontId="4" type="noConversion"/>
  </si>
  <si>
    <t>입고일</t>
    <phoneticPr fontId="4" type="noConversion"/>
  </si>
  <si>
    <t>잔량</t>
    <phoneticPr fontId="4" type="noConversion"/>
  </si>
  <si>
    <t>비고</t>
    <phoneticPr fontId="4" type="noConversion"/>
  </si>
  <si>
    <t>잔량</t>
    <phoneticPr fontId="4" type="noConversion"/>
  </si>
  <si>
    <t>&lt;&gt;0</t>
    <phoneticPr fontId="4" type="noConversion"/>
  </si>
  <si>
    <t>품목명</t>
    <phoneticPr fontId="8" type="noConversion"/>
  </si>
  <si>
    <t>재고량</t>
    <phoneticPr fontId="8" type="noConversion"/>
  </si>
  <si>
    <t>단가</t>
    <phoneticPr fontId="8" type="noConversion"/>
  </si>
  <si>
    <t>합계</t>
    <phoneticPr fontId="8" type="noConversion"/>
  </si>
  <si>
    <t>2층 자재창고</t>
    <phoneticPr fontId="4" type="noConversion"/>
  </si>
  <si>
    <t>품목코드</t>
    <phoneticPr fontId="8" type="noConversion"/>
  </si>
  <si>
    <t>규격</t>
    <phoneticPr fontId="8" type="noConversion"/>
  </si>
  <si>
    <t>품목코드</t>
    <phoneticPr fontId="4" type="noConversion"/>
  </si>
  <si>
    <t>품목코드</t>
    <phoneticPr fontId="4" type="noConversion"/>
  </si>
  <si>
    <t>구분</t>
    <phoneticPr fontId="4" type="noConversion"/>
  </si>
  <si>
    <t>품목명</t>
    <phoneticPr fontId="4" type="noConversion"/>
  </si>
  <si>
    <t>단가</t>
    <phoneticPr fontId="4" type="noConversion"/>
  </si>
  <si>
    <t>금액</t>
    <phoneticPr fontId="4" type="noConversion"/>
  </si>
  <si>
    <t>창고</t>
    <phoneticPr fontId="13" type="noConversion"/>
  </si>
  <si>
    <t>위치번호</t>
    <phoneticPr fontId="13" type="noConversion"/>
  </si>
  <si>
    <t>위치번호</t>
    <phoneticPr fontId="4" type="noConversion"/>
  </si>
  <si>
    <t>창고</t>
    <phoneticPr fontId="4" type="noConversion"/>
  </si>
  <si>
    <t>위치번호</t>
    <phoneticPr fontId="4" type="noConversion"/>
  </si>
  <si>
    <t>구분</t>
    <phoneticPr fontId="8" type="noConversion"/>
  </si>
  <si>
    <t>품목명</t>
    <phoneticPr fontId="14" type="noConversion"/>
  </si>
  <si>
    <t>규격</t>
    <phoneticPr fontId="14" type="noConversion"/>
  </si>
  <si>
    <t>1층 자재창고</t>
  </si>
  <si>
    <t>매입처</t>
    <phoneticPr fontId="4" type="noConversion"/>
  </si>
  <si>
    <t>품목코드</t>
    <phoneticPr fontId="4" type="noConversion"/>
  </si>
  <si>
    <t>품목명</t>
    <phoneticPr fontId="4" type="noConversion"/>
  </si>
  <si>
    <t>규격</t>
    <phoneticPr fontId="4" type="noConversion"/>
  </si>
  <si>
    <t>수량</t>
    <phoneticPr fontId="4" type="noConversion"/>
  </si>
  <si>
    <t>품목명</t>
    <phoneticPr fontId="4" type="noConversion"/>
  </si>
  <si>
    <t>규격</t>
    <phoneticPr fontId="4" type="noConversion"/>
  </si>
  <si>
    <t>수량</t>
    <phoneticPr fontId="4" type="noConversion"/>
  </si>
  <si>
    <t>출고일</t>
    <phoneticPr fontId="4" type="noConversion"/>
  </si>
  <si>
    <t>품목코드</t>
    <phoneticPr fontId="4" type="noConversion"/>
  </si>
  <si>
    <t xml:space="preserve">   ※ 선입선출 위해 [입고일정렬]</t>
    <phoneticPr fontId="4" type="noConversion"/>
  </si>
  <si>
    <t>위치번호</t>
    <phoneticPr fontId="8" type="noConversion"/>
  </si>
  <si>
    <t>2층 자재창고</t>
  </si>
  <si>
    <t>1층 자재창고</t>
    <phoneticPr fontId="4" type="noConversion"/>
  </si>
  <si>
    <t>입고일</t>
    <phoneticPr fontId="13" type="noConversion"/>
  </si>
  <si>
    <t>입고일</t>
    <phoneticPr fontId="13" type="noConversion"/>
  </si>
  <si>
    <t>매입처</t>
    <phoneticPr fontId="13" type="noConversion"/>
  </si>
  <si>
    <t>품목코드</t>
    <phoneticPr fontId="13" type="noConversion"/>
  </si>
  <si>
    <t>품목명</t>
    <phoneticPr fontId="13" type="noConversion"/>
  </si>
  <si>
    <t>규격</t>
    <phoneticPr fontId="13" type="noConversion"/>
  </si>
  <si>
    <t>수량</t>
    <phoneticPr fontId="13" type="noConversion"/>
  </si>
  <si>
    <t>단가</t>
    <phoneticPr fontId="13" type="noConversion"/>
  </si>
  <si>
    <t>금액</t>
    <phoneticPr fontId="13" type="noConversion"/>
  </si>
  <si>
    <t>총금액</t>
    <phoneticPr fontId="13" type="noConversion"/>
  </si>
  <si>
    <t>입고일</t>
    <phoneticPr fontId="13" type="noConversion"/>
  </si>
  <si>
    <t>입고일</t>
    <phoneticPr fontId="13" type="noConversion"/>
  </si>
  <si>
    <t>자 재 입 고 현 황</t>
    <phoneticPr fontId="13" type="noConversion"/>
  </si>
  <si>
    <t>행 레이블</t>
  </si>
  <si>
    <t>총합계</t>
  </si>
  <si>
    <t>합계 : 금액</t>
  </si>
  <si>
    <t>※ 입고한 DATA 확인 대조용</t>
    <phoneticPr fontId="13" type="noConversion"/>
  </si>
  <si>
    <t>입고년월</t>
    <phoneticPr fontId="4" type="noConversion"/>
  </si>
  <si>
    <t>잔량금액</t>
    <phoneticPr fontId="4" type="noConversion"/>
  </si>
  <si>
    <t>구분</t>
    <phoneticPr fontId="13" type="noConversion"/>
  </si>
  <si>
    <t>총잔량</t>
    <phoneticPr fontId="4" type="noConversion"/>
  </si>
  <si>
    <t>[조회내역] 중 항목[선택] 후 [K9~M9] 출고 내역 입력 후 [출고]버튼 클릭</t>
    <phoneticPr fontId="4" type="noConversion"/>
  </si>
  <si>
    <r>
      <rPr>
        <b/>
        <sz val="11"/>
        <color indexed="8"/>
        <rFont val="굴림"/>
        <family val="3"/>
        <charset val="129"/>
      </rPr>
      <t xml:space="preserve">사용순서: </t>
    </r>
    <r>
      <rPr>
        <sz val="11"/>
        <color indexed="8"/>
        <rFont val="굴림"/>
        <family val="3"/>
        <charset val="129"/>
      </rPr>
      <t>[조회] 품목명이나  품목코드 입력 후 [재고장 조회]클릭-&gt;</t>
    </r>
    <phoneticPr fontId="4" type="noConversion"/>
  </si>
  <si>
    <t>[조회]로 정확히 출고됐는지 확인할 것</t>
    <phoneticPr fontId="4" type="noConversion"/>
  </si>
  <si>
    <t>불용차감178</t>
  </si>
  <si>
    <t>불용217</t>
  </si>
  <si>
    <t>불용209</t>
  </si>
  <si>
    <t>불용2024</t>
  </si>
  <si>
    <t>2F</t>
    <phoneticPr fontId="13" type="noConversion"/>
  </si>
  <si>
    <t>2F</t>
    <phoneticPr fontId="13" type="noConversion"/>
  </si>
  <si>
    <t>C-27</t>
    <phoneticPr fontId="13" type="noConversion"/>
  </si>
  <si>
    <t>C-27</t>
    <phoneticPr fontId="13" type="noConversion"/>
  </si>
  <si>
    <t>C-27</t>
    <phoneticPr fontId="13" type="noConversion"/>
  </si>
  <si>
    <t>품목코드</t>
    <phoneticPr fontId="13" type="noConversion"/>
  </si>
  <si>
    <t>구분</t>
    <phoneticPr fontId="4" type="noConversion"/>
  </si>
  <si>
    <t>제품</t>
    <phoneticPr fontId="4" type="noConversion"/>
  </si>
  <si>
    <t>반제품</t>
    <phoneticPr fontId="4" type="noConversion"/>
  </si>
  <si>
    <t>1F</t>
    <phoneticPr fontId="13" type="noConversion"/>
  </si>
  <si>
    <t>품목코드</t>
    <phoneticPr fontId="13" type="noConversion"/>
  </si>
  <si>
    <t>품목명</t>
    <phoneticPr fontId="13" type="noConversion"/>
  </si>
  <si>
    <t>매입처</t>
    <phoneticPr fontId="4" type="noConversion"/>
  </si>
  <si>
    <t>단가</t>
    <phoneticPr fontId="4" type="noConversion"/>
  </si>
  <si>
    <t>비고</t>
    <phoneticPr fontId="8" type="noConversion"/>
  </si>
  <si>
    <t>출고 후 잔량</t>
    <phoneticPr fontId="4" type="noConversion"/>
  </si>
  <si>
    <t>재고DATA정정시 출고DATA 같이 정정</t>
    <phoneticPr fontId="4" type="noConversion"/>
  </si>
  <si>
    <t>잔량</t>
    <phoneticPr fontId="4" type="noConversion"/>
  </si>
  <si>
    <t>불용150</t>
  </si>
  <si>
    <t>※ 흰색 셀에만 입력할 것!!!! ※ 제품-제조원가 입력</t>
    <phoneticPr fontId="4" type="noConversion"/>
  </si>
  <si>
    <t>원가계산서 일치여부</t>
    <phoneticPr fontId="13" type="noConversion"/>
  </si>
  <si>
    <t xml:space="preserve">※ 흰색 셀만 입력할 것! [재고장 조회]버튼 클릭 후 </t>
    <phoneticPr fontId="4" type="noConversion"/>
  </si>
  <si>
    <t>조회결과 품목코드 확인할 것</t>
    <phoneticPr fontId="4" type="noConversion"/>
  </si>
  <si>
    <t>재고현황</t>
    <phoneticPr fontId="8" type="noConversion"/>
  </si>
  <si>
    <t>상품</t>
    <phoneticPr fontId="4" type="noConversion"/>
  </si>
  <si>
    <t>TEST-00001</t>
  </si>
  <si>
    <t>TEST-00001</t>
    <phoneticPr fontId="13" type="noConversion"/>
  </si>
  <si>
    <t>TEST-00002</t>
  </si>
  <si>
    <t>TEST-00003</t>
  </si>
  <si>
    <t>TEST-00004</t>
  </si>
  <si>
    <t>TEST-00005</t>
  </si>
  <si>
    <t>TEST-00006</t>
  </si>
  <si>
    <t>TEST-00007</t>
  </si>
  <si>
    <t>TEST-00008</t>
  </si>
  <si>
    <t>TEST-00009</t>
  </si>
  <si>
    <t>TEST-00010</t>
  </si>
  <si>
    <t>TEST-00011</t>
  </si>
  <si>
    <t>TEST-00012</t>
  </si>
  <si>
    <t>TEST-00013</t>
  </si>
  <si>
    <t>TEST-00014</t>
  </si>
  <si>
    <t>TEST-00015</t>
  </si>
  <si>
    <t>TEST-00016</t>
  </si>
  <si>
    <t>TEST-00017</t>
  </si>
  <si>
    <t>TEST-00018</t>
  </si>
  <si>
    <t>TEST-00019</t>
  </si>
  <si>
    <t>TEST-00020</t>
  </si>
  <si>
    <t>TEST-00021</t>
  </si>
  <si>
    <t>test1</t>
  </si>
  <si>
    <t>test1</t>
    <phoneticPr fontId="13" type="noConversion"/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</si>
  <si>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</si>
  <si>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</si>
  <si>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</si>
  <si>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</si>
  <si>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</si>
  <si>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</si>
  <si>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</si>
  <si>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</si>
  <si>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</si>
  <si>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</si>
  <si>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</si>
  <si>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</si>
  <si>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</si>
  <si>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</si>
  <si>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</si>
  <si>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</si>
  <si>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</si>
  <si>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</si>
  <si>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</si>
  <si>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</si>
  <si>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원재료</t>
  </si>
  <si>
    <t>원재료</t>
    <phoneticPr fontId="4" type="noConversion"/>
  </si>
  <si>
    <t>원재료</t>
    <phoneticPr fontId="8" type="noConversion"/>
  </si>
  <si>
    <t>a</t>
    <phoneticPr fontId="13" type="noConversion"/>
  </si>
  <si>
    <t>가나상사</t>
  </si>
  <si>
    <t>1층-a</t>
  </si>
  <si>
    <t>test-00001</t>
    <phoneticPr fontId="4" type="noConversion"/>
  </si>
  <si>
    <t>P2401013993060001</t>
  </si>
  <si>
    <t>나나</t>
  </si>
  <si>
    <t>P2401019074070002</t>
  </si>
  <si>
    <t>2F-3</t>
  </si>
  <si>
    <t>가나다라</t>
  </si>
  <si>
    <t>P2401019442130003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</si>
</sst>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6" formatCode="&quot;₩&quot;#,##0;[Red]\-&quot;₩&quot;#,##0"/>
    <numFmt numFmtId="41" formatCode="_-* #,##0_-;\-* #,##0_-;_-* &quot;-&quot;_-;_-@_-"/>
    <numFmt numFmtId="176" formatCode="#,##0_ ;[Red]\-#,##0\ "/>
    <numFmt numFmtId="177" formatCode="yyyy&quot;-&quot;m&quot;-&quot;d;@"/>
    <numFmt numFmtId="178" formatCode="#,##0_);[Red]\(#,##0\)"/>
    <numFmt numFmtId="179" formatCode="yy&quot;-&quot;m&quot;-&quot;d;@"/>
    <numFmt numFmtId="180" formatCode="m&quot;월&quot;\ d&quot;일&quot;"/>
    <numFmt numFmtId="181" formatCode="mm&quot;월&quot;\ dd&quot;일&quot;"/>
    <numFmt numFmtId="182" formatCode="_-* #,##0.0_-;\-* #,##0.0_-;_-* &quot;-&quot;_-;_-@_-"/>
    <numFmt numFmtId="183" formatCode="yyyy&quot;년&quot;\ m&quot;월&quot;\ d&quot;일&quot;;@"/>
    <numFmt numFmtId="184" formatCode="#,##0_ "/>
    <numFmt numFmtId="185" formatCode="0_ "/>
    <numFmt numFmtId="186" formatCode="_-[$₩-412]* #,##0_-;\-[$₩-412]* #,##0_-;_-[$₩-412]* &quot;-&quot;??_-;_-@_-"/>
  </numFmts>
  <fonts count="78"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sz val="12"/>
      <name val="굴림"/>
      <family val="3"/>
      <charset val="129"/>
    </font>
    <font>
      <b/>
      <sz val="12"/>
      <name val="굴림"/>
      <family val="3"/>
      <charset val="129"/>
    </font>
    <font>
      <sz val="8"/>
      <name val="맑은 고딕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sz val="11"/>
      <name val="굴림"/>
      <family val="3"/>
      <charset val="129"/>
    </font>
    <font>
      <sz val="8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sz val="9"/>
      <color indexed="81"/>
      <name val="돋움"/>
      <family val="3"/>
      <charset val="129"/>
    </font>
    <font>
      <sz val="8"/>
      <name val="맑은 고딕"/>
      <family val="3"/>
      <charset val="129"/>
    </font>
    <font>
      <sz val="8"/>
      <name val="맑은 고딕"/>
      <family val="3"/>
      <charset val="129"/>
    </font>
    <font>
      <sz val="11"/>
      <color indexed="8"/>
      <name val="굴림"/>
      <family val="3"/>
      <charset val="129"/>
    </font>
    <font>
      <b/>
      <sz val="11"/>
      <color indexed="8"/>
      <name val="굴림"/>
      <family val="3"/>
      <charset val="129"/>
    </font>
    <font>
      <b/>
      <sz val="11"/>
      <name val="굴림"/>
      <family val="3"/>
      <charset val="129"/>
    </font>
    <font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3"/>
      <charset val="129"/>
    </font>
    <font>
      <sz val="12"/>
      <color theme="1"/>
      <name val="굴림"/>
      <family val="3"/>
      <charset val="129"/>
    </font>
    <font>
      <sz val="11"/>
      <color theme="1"/>
      <name val="굴림"/>
      <family val="3"/>
      <charset val="129"/>
    </font>
    <font>
      <b/>
      <sz val="12"/>
      <color theme="1"/>
      <name val="굴림"/>
      <family val="3"/>
      <charset val="129"/>
    </font>
    <font>
      <sz val="11"/>
      <color rgb="FF000000"/>
      <name val="맑은 고딕"/>
      <family val="3"/>
      <charset val="129"/>
      <scheme val="minor"/>
    </font>
    <font>
      <sz val="11"/>
      <color theme="0"/>
      <name val="굴림"/>
      <family val="3"/>
      <charset val="129"/>
    </font>
    <font>
      <sz val="11"/>
      <color theme="0"/>
      <name val="맑은 고딕"/>
      <family val="3"/>
      <charset val="129"/>
      <scheme val="minor"/>
    </font>
    <font>
      <b/>
      <sz val="14"/>
      <color theme="0"/>
      <name val="굴림"/>
      <family val="3"/>
      <charset val="129"/>
    </font>
    <font>
      <b/>
      <sz val="8"/>
      <color theme="0"/>
      <name val="굴림"/>
      <family val="3"/>
      <charset val="129"/>
    </font>
    <font>
      <b/>
      <sz val="14"/>
      <color theme="0"/>
      <name val="Webdings"/>
      <family val="1"/>
      <charset val="2"/>
    </font>
    <font>
      <sz val="11"/>
      <color rgb="FFFF0000"/>
      <name val="굴림"/>
      <family val="3"/>
      <charset val="129"/>
    </font>
    <font>
      <sz val="12"/>
      <color theme="0"/>
      <name val="굴림"/>
      <family val="3"/>
      <charset val="129"/>
    </font>
    <font>
      <sz val="10"/>
      <color theme="1"/>
      <name val="굴림"/>
      <family val="3"/>
      <charset val="129"/>
    </font>
    <font>
      <b/>
      <sz val="20"/>
      <color theme="1"/>
      <name val="굴림"/>
      <family val="3"/>
      <charset val="129"/>
    </font>
    <font>
      <sz val="12"/>
      <color rgb="FFFF0000"/>
      <name val="굴림"/>
      <family val="3"/>
      <charset val="129"/>
    </font>
    <font>
      <b/>
      <sz val="11"/>
      <color rgb="FF008000"/>
      <name val="굴림"/>
      <family val="3"/>
      <charset val="129"/>
    </font>
    <font>
      <b/>
      <sz val="15"/>
      <color theme="1"/>
      <name val="굴림"/>
      <family val="3"/>
      <charset val="129"/>
    </font>
    <font>
      <b/>
      <sz val="11"/>
      <color theme="1"/>
      <name val="굴림"/>
      <family val="3"/>
      <charset val="129"/>
    </font>
    <font>
      <sz val="10"/>
      <color theme="1"/>
      <name val="돋움"/>
      <family val="3"/>
      <charset val="129"/>
    </font>
    <font>
      <sz val="10"/>
      <color theme="1"/>
      <name val="맑은 고딕"/>
      <family val="3"/>
      <charset val="129"/>
      <scheme val="minor"/>
    </font>
    <font>
      <sz val="10"/>
      <color rgb="FFFF0000"/>
      <name val="굴림"/>
      <family val="3"/>
      <charset val="129"/>
    </font>
    <font>
      <b/>
      <sz val="11"/>
      <color rgb="FFFF0000"/>
      <name val="굴림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1"/>
      <color rgb="FFCCFF99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0"/>
      <color theme="9" tint="-0.499984740745262"/>
      <name val="돋움"/>
      <family val="3"/>
      <charset val="129"/>
    </font>
    <font>
      <sz val="11"/>
      <color theme="0" tint="-0.14999847407452621"/>
      <name val="굴림"/>
      <family val="3"/>
      <charset val="129"/>
    </font>
    <font>
      <sz val="11"/>
      <color theme="0" tint="-0.14999847407452621"/>
      <name val="맑은 고딕"/>
      <family val="3"/>
      <charset val="129"/>
      <scheme val="minor"/>
    </font>
    <font>
      <sz val="12"/>
      <color theme="0" tint="-0.14999847407452621"/>
      <name val="굴림"/>
      <family val="3"/>
      <charset val="129"/>
    </font>
    <font>
      <b/>
      <sz val="16"/>
      <color theme="1"/>
      <name val="굴림"/>
      <family val="3"/>
      <charset val="129"/>
    </font>
    <font>
      <b/>
      <sz val="12"/>
      <color rgb="FFFF0000"/>
      <name val="굴림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5"/>
      <color rgb="FFFFFF00"/>
      <name val="굴림"/>
      <family val="3"/>
      <charset val="129"/>
    </font>
    <font>
      <b/>
      <sz val="10"/>
      <color theme="1"/>
      <name val="굴림"/>
      <family val="3"/>
      <charset val="129"/>
    </font>
    <font>
      <b/>
      <sz val="10"/>
      <color rgb="FFFF0000"/>
      <name val="굴림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20"/>
      <color rgb="FF0000CC"/>
      <name val="HY울릉도B"/>
      <family val="1"/>
      <charset val="129"/>
    </font>
    <font>
      <b/>
      <sz val="20"/>
      <color theme="1"/>
      <name val="HY헤드라인M"/>
      <family val="1"/>
      <charset val="129"/>
    </font>
    <font>
      <b/>
      <sz val="16"/>
      <color rgb="FFFF0000"/>
      <name val="굴림"/>
      <family val="3"/>
      <charset val="129"/>
    </font>
    <font>
      <b/>
      <sz val="20"/>
      <color rgb="FFFFFF00"/>
      <name val="굴림"/>
      <family val="3"/>
      <charset val="129"/>
    </font>
    <font>
      <b/>
      <sz val="20"/>
      <color theme="0" tint="-0.14999847407452621"/>
      <name val="굴림"/>
      <family val="3"/>
      <charset val="129"/>
    </font>
    <font>
      <b/>
      <sz val="16"/>
      <color rgb="FFFF0000"/>
      <name val="맑은 고딕"/>
      <family val="3"/>
      <charset val="129"/>
      <scheme val="minor"/>
    </font>
    <font>
      <b/>
      <sz val="20"/>
      <color theme="1"/>
      <name val="맑은 고딕"/>
      <family val="3"/>
      <charset val="129"/>
      <scheme val="minor"/>
    </font>
    <font>
      <b/>
      <sz val="16"/>
      <name val="굴림"/>
      <family val="3"/>
      <charset val="129"/>
    </font>
    <font>
      <sz val="11"/>
      <color theme="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b/>
      <sz val="12"/>
      <color theme="1"/>
      <name val="돋움"/>
      <family val="3"/>
      <charset val="129"/>
    </font>
    <font>
      <b/>
      <sz val="10"/>
      <color theme="1"/>
      <name val="돋움"/>
      <family val="3"/>
      <charset val="129"/>
    </font>
    <font>
      <sz val="10"/>
      <name val="돋움"/>
      <family val="3"/>
      <charset val="129"/>
    </font>
    <font>
      <sz val="10"/>
      <name val="맑은 고딕"/>
      <family val="3"/>
      <charset val="129"/>
      <scheme val="minor"/>
    </font>
    <font>
      <sz val="11"/>
      <color theme="0" tint="-0.34998626667073579"/>
      <name val="굴림"/>
      <family val="3"/>
      <charset val="129"/>
    </font>
    <font>
      <b/>
      <sz val="15"/>
      <color theme="0" tint="-0.14999847407452621"/>
      <name val="굴림"/>
      <family val="3"/>
      <charset val="129"/>
    </font>
    <font>
      <b/>
      <sz val="15"/>
      <color rgb="FFFF0000"/>
      <name val="HY견고딕"/>
      <family val="1"/>
      <charset val="129"/>
    </font>
    <font>
      <b/>
      <sz val="16"/>
      <color theme="0" tint="-0.14999847407452621"/>
      <name val="굴림"/>
      <family val="3"/>
      <charset val="129"/>
    </font>
    <font>
      <sz val="16"/>
      <color theme="1"/>
      <name val="굴림"/>
      <family val="3"/>
      <charset val="129"/>
    </font>
    <font>
      <sz val="10"/>
      <color theme="1"/>
      <name val="Arial"/>
      <family val="2"/>
    </font>
    <font>
      <sz val="10"/>
      <color theme="1"/>
      <name val="맑은 고딕"/>
      <family val="2"/>
      <charset val="129"/>
    </font>
  </fonts>
  <fills count="1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/>
      </patternFill>
    </fill>
    <fill>
      <patternFill patternType="solid">
        <fgColor rgb="FFFF00FF"/>
        <bgColor indexed="64"/>
      </patternFill>
    </fill>
    <fill>
      <patternFill patternType="solid">
        <fgColor rgb="FFFFC7CE"/>
      </patternFill>
    </fill>
    <fill>
      <patternFill patternType="solid">
        <fgColor rgb="FFC6EFCE"/>
      </patternFill>
    </fill>
    <fill>
      <patternFill patternType="solid">
        <fgColor rgb="FFFFFFCC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23">
    <xf numFmtId="0" fontId="0" fillId="0" borderId="0">
      <alignment vertical="center"/>
    </xf>
    <xf numFmtId="41" fontId="18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/>
    <xf numFmtId="41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41" fontId="18" fillId="0" borderId="0" applyFont="0" applyFill="0" applyBorder="0" applyAlignment="0" applyProtection="0">
      <alignment vertical="center"/>
    </xf>
    <xf numFmtId="0" fontId="1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8" fillId="0" borderId="0">
      <alignment vertical="center"/>
    </xf>
    <xf numFmtId="0" fontId="19" fillId="0" borderId="0" applyNumberFormat="0" applyFill="0" applyBorder="0" applyAlignment="0" applyProtection="0">
      <alignment vertical="top"/>
      <protection locked="0"/>
    </xf>
    <xf numFmtId="0" fontId="64" fillId="10" borderId="0" applyNumberFormat="0" applyBorder="0" applyAlignment="0" applyProtection="0">
      <alignment vertical="center"/>
    </xf>
    <xf numFmtId="0" fontId="65" fillId="12" borderId="0" applyNumberFormat="0" applyBorder="0" applyAlignment="0" applyProtection="0">
      <alignment vertical="center"/>
    </xf>
    <xf numFmtId="0" fontId="66" fillId="13" borderId="0" applyNumberFormat="0" applyBorder="0" applyAlignment="0" applyProtection="0">
      <alignment vertical="center"/>
    </xf>
  </cellStyleXfs>
  <cellXfs count="476">
    <xf numFmtId="0" fontId="0" fillId="0" borderId="0" xfId="0">
      <alignment vertical="center"/>
    </xf>
    <xf numFmtId="176" fontId="2" fillId="0" borderId="1" xfId="0" applyNumberFormat="1" applyFont="1" applyBorder="1" applyAlignment="1" applyProtection="1">
      <alignment vertical="center" shrinkToFit="1"/>
      <protection locked="0"/>
    </xf>
    <xf numFmtId="0" fontId="20" fillId="0" borderId="1" xfId="0" applyFont="1" applyBorder="1" applyAlignment="1">
      <alignment horizontal="center" vertical="center" shrinkToFit="1"/>
    </xf>
    <xf numFmtId="0" fontId="21" fillId="0" borderId="0" xfId="0" applyFont="1">
      <alignment vertical="center"/>
    </xf>
    <xf numFmtId="0" fontId="21" fillId="0" borderId="0" xfId="0" applyFont="1" applyAlignment="1">
      <alignment horizontal="center" vertical="center"/>
    </xf>
    <xf numFmtId="0" fontId="21" fillId="3" borderId="0" xfId="0" applyFont="1" applyFill="1">
      <alignment vertical="center"/>
    </xf>
    <xf numFmtId="0" fontId="21" fillId="3" borderId="0" xfId="0" applyFont="1" applyFill="1" applyAlignment="1">
      <alignment horizontal="center" vertical="center"/>
    </xf>
    <xf numFmtId="0" fontId="23" fillId="0" borderId="0" xfId="0" applyFont="1" applyAlignment="1">
      <alignment horizontal="center" vertical="center"/>
    </xf>
    <xf numFmtId="178" fontId="20" fillId="0" borderId="1" xfId="0" applyNumberFormat="1" applyFont="1" applyBorder="1">
      <alignment vertical="center"/>
    </xf>
    <xf numFmtId="0" fontId="24" fillId="3" borderId="0" xfId="0" applyFont="1" applyFill="1">
      <alignment vertical="center"/>
    </xf>
    <xf numFmtId="0" fontId="25" fillId="0" borderId="0" xfId="0" applyFont="1" applyAlignment="1">
      <alignment horizontal="center" vertical="center"/>
    </xf>
    <xf numFmtId="0" fontId="26" fillId="3" borderId="0" xfId="0" applyFont="1" applyFill="1">
      <alignment vertical="center"/>
    </xf>
    <xf numFmtId="0" fontId="21" fillId="0" borderId="0" xfId="0" applyFont="1" applyAlignment="1">
      <alignment horizontal="center" vertical="center" shrinkToFit="1"/>
    </xf>
    <xf numFmtId="178" fontId="20" fillId="0" borderId="1" xfId="0" applyNumberFormat="1" applyFont="1" applyBorder="1" applyAlignment="1">
      <alignment vertical="center" shrinkToFit="1"/>
    </xf>
    <xf numFmtId="0" fontId="21" fillId="0" borderId="0" xfId="0" applyFont="1" applyAlignment="1">
      <alignment vertical="center" shrinkToFit="1"/>
    </xf>
    <xf numFmtId="0" fontId="22" fillId="0" borderId="1" xfId="0" applyFont="1" applyBorder="1" applyAlignment="1">
      <alignment horizontal="center" vertical="center" shrinkToFit="1"/>
    </xf>
    <xf numFmtId="0" fontId="29" fillId="3" borderId="0" xfId="0" applyFont="1" applyFill="1">
      <alignment vertical="center"/>
    </xf>
    <xf numFmtId="177" fontId="20" fillId="0" borderId="1" xfId="0" applyNumberFormat="1" applyFont="1" applyBorder="1" applyAlignment="1">
      <alignment horizontal="center" vertical="center"/>
    </xf>
    <xf numFmtId="0" fontId="0" fillId="3" borderId="0" xfId="0" applyFill="1">
      <alignment vertical="center"/>
    </xf>
    <xf numFmtId="176" fontId="2" fillId="0" borderId="1" xfId="0" applyNumberFormat="1" applyFont="1" applyBorder="1" applyAlignment="1">
      <alignment vertical="center" shrinkToFit="1"/>
    </xf>
    <xf numFmtId="176" fontId="30" fillId="3" borderId="0" xfId="0" applyNumberFormat="1" applyFont="1" applyFill="1" applyAlignment="1" applyProtection="1">
      <alignment vertical="center" shrinkToFit="1"/>
      <protection locked="0"/>
    </xf>
    <xf numFmtId="176" fontId="30" fillId="0" borderId="0" xfId="0" applyNumberFormat="1" applyFont="1" applyAlignment="1">
      <alignment vertical="center" shrinkToFit="1"/>
    </xf>
    <xf numFmtId="0" fontId="20" fillId="0" borderId="1" xfId="0" applyFont="1" applyBorder="1" applyAlignment="1" applyProtection="1">
      <alignment horizontal="center" vertical="center" shrinkToFit="1"/>
      <protection locked="0"/>
    </xf>
    <xf numFmtId="178" fontId="20" fillId="0" borderId="1" xfId="0" applyNumberFormat="1" applyFont="1" applyBorder="1" applyAlignment="1" applyProtection="1">
      <alignment vertical="center" shrinkToFit="1"/>
      <protection locked="0"/>
    </xf>
    <xf numFmtId="178" fontId="20" fillId="0" borderId="1" xfId="0" applyNumberFormat="1" applyFont="1" applyBorder="1" applyProtection="1">
      <alignment vertical="center"/>
      <protection locked="0"/>
    </xf>
    <xf numFmtId="177" fontId="20" fillId="0" borderId="1" xfId="0" applyNumberFormat="1" applyFont="1" applyBorder="1" applyAlignment="1" applyProtection="1">
      <alignment horizontal="center" vertical="center"/>
      <protection locked="0"/>
    </xf>
    <xf numFmtId="179" fontId="5" fillId="0" borderId="1" xfId="0" applyNumberFormat="1" applyFont="1" applyBorder="1" applyAlignment="1" applyProtection="1">
      <alignment horizontal="center" vertical="center"/>
      <protection locked="0"/>
    </xf>
    <xf numFmtId="179" fontId="31" fillId="0" borderId="1" xfId="0" applyNumberFormat="1" applyFont="1" applyBorder="1" applyAlignment="1">
      <alignment horizontal="center" vertical="center"/>
    </xf>
    <xf numFmtId="41" fontId="7" fillId="0" borderId="0" xfId="1" applyFont="1" applyFill="1" applyBorder="1" applyAlignment="1">
      <alignment horizontal="center" vertical="center" shrinkToFit="1"/>
    </xf>
    <xf numFmtId="0" fontId="33" fillId="0" borderId="1" xfId="0" applyFont="1" applyBorder="1" applyAlignment="1">
      <alignment horizontal="center" vertical="center" shrinkToFit="1"/>
    </xf>
    <xf numFmtId="176" fontId="20" fillId="0" borderId="1" xfId="0" applyNumberFormat="1" applyFont="1" applyBorder="1">
      <alignment vertical="center"/>
    </xf>
    <xf numFmtId="177" fontId="20" fillId="0" borderId="1" xfId="0" applyNumberFormat="1" applyFont="1" applyBorder="1" applyAlignment="1">
      <alignment horizontal="center" vertical="center" shrinkToFit="1"/>
    </xf>
    <xf numFmtId="177" fontId="20" fillId="0" borderId="1" xfId="0" applyNumberFormat="1" applyFont="1" applyBorder="1" applyAlignment="1" applyProtection="1">
      <alignment horizontal="center" vertical="center" shrinkToFit="1"/>
      <protection locked="0"/>
    </xf>
    <xf numFmtId="0" fontId="0" fillId="3" borderId="0" xfId="0" quotePrefix="1" applyFill="1" applyAlignment="1">
      <alignment horizontal="left" vertical="center"/>
    </xf>
    <xf numFmtId="0" fontId="34" fillId="3" borderId="0" xfId="0" applyFont="1" applyFill="1" applyAlignment="1">
      <alignment vertical="center" shrinkToFit="1"/>
    </xf>
    <xf numFmtId="177" fontId="20" fillId="0" borderId="0" xfId="0" applyNumberFormat="1" applyFont="1">
      <alignment vertical="center"/>
    </xf>
    <xf numFmtId="41" fontId="18" fillId="0" borderId="0" xfId="1" applyFont="1">
      <alignment vertical="center"/>
    </xf>
    <xf numFmtId="0" fontId="0" fillId="0" borderId="0" xfId="0" applyAlignment="1">
      <alignment horizontal="center" vertical="center"/>
    </xf>
    <xf numFmtId="0" fontId="35" fillId="3" borderId="0" xfId="0" applyFont="1" applyFill="1" applyAlignment="1">
      <alignment horizontal="center" vertical="center"/>
    </xf>
    <xf numFmtId="0" fontId="20" fillId="0" borderId="2" xfId="0" applyFont="1" applyBorder="1" applyAlignment="1">
      <alignment horizontal="center" vertical="center" shrinkToFit="1"/>
    </xf>
    <xf numFmtId="177" fontId="20" fillId="0" borderId="2" xfId="0" applyNumberFormat="1" applyFont="1" applyBorder="1" applyAlignment="1">
      <alignment horizontal="center" vertical="center" shrinkToFit="1"/>
    </xf>
    <xf numFmtId="178" fontId="20" fillId="0" borderId="2" xfId="0" applyNumberFormat="1" applyFont="1" applyBorder="1" applyAlignment="1">
      <alignment vertical="center" shrinkToFit="1"/>
    </xf>
    <xf numFmtId="177" fontId="20" fillId="0" borderId="2" xfId="0" applyNumberFormat="1" applyFont="1" applyBorder="1" applyAlignment="1">
      <alignment horizontal="center" vertical="center"/>
    </xf>
    <xf numFmtId="178" fontId="20" fillId="0" borderId="2" xfId="0" applyNumberFormat="1" applyFont="1" applyBorder="1">
      <alignment vertical="center"/>
    </xf>
    <xf numFmtId="176" fontId="2" fillId="0" borderId="2" xfId="0" applyNumberFormat="1" applyFont="1" applyBorder="1" applyAlignment="1">
      <alignment vertical="center" shrinkToFit="1"/>
    </xf>
    <xf numFmtId="176" fontId="2" fillId="3" borderId="0" xfId="0" applyNumberFormat="1" applyFont="1" applyFill="1" applyProtection="1">
      <alignment vertical="center"/>
      <protection locked="0"/>
    </xf>
    <xf numFmtId="0" fontId="2" fillId="3" borderId="0" xfId="0" applyFont="1" applyFill="1" applyAlignment="1" applyProtection="1">
      <alignment horizontal="center" vertical="center" shrinkToFit="1"/>
      <protection locked="0"/>
    </xf>
    <xf numFmtId="177" fontId="2" fillId="3" borderId="0" xfId="0" applyNumberFormat="1" applyFont="1" applyFill="1" applyAlignment="1" applyProtection="1">
      <alignment horizontal="center" vertical="center" shrinkToFit="1"/>
      <protection locked="0"/>
    </xf>
    <xf numFmtId="178" fontId="2" fillId="3" borderId="0" xfId="0" applyNumberFormat="1" applyFont="1" applyFill="1" applyAlignment="1" applyProtection="1">
      <alignment vertical="center" shrinkToFit="1"/>
      <protection locked="0"/>
    </xf>
    <xf numFmtId="177" fontId="2" fillId="3" borderId="0" xfId="0" applyNumberFormat="1" applyFont="1" applyFill="1" applyAlignment="1" applyProtection="1">
      <alignment horizontal="center" vertical="center"/>
      <protection locked="0"/>
    </xf>
    <xf numFmtId="176" fontId="2" fillId="3" borderId="0" xfId="0" applyNumberFormat="1" applyFont="1" applyFill="1" applyAlignment="1" applyProtection="1">
      <alignment vertical="center" shrinkToFit="1"/>
      <protection locked="0"/>
    </xf>
    <xf numFmtId="176" fontId="2" fillId="3" borderId="0" xfId="0" applyNumberFormat="1" applyFont="1" applyFill="1">
      <alignment vertical="center"/>
    </xf>
    <xf numFmtId="0" fontId="2" fillId="3" borderId="0" xfId="0" applyFont="1" applyFill="1" applyAlignment="1">
      <alignment horizontal="center" vertical="center" shrinkToFit="1"/>
    </xf>
    <xf numFmtId="177" fontId="2" fillId="3" borderId="0" xfId="0" applyNumberFormat="1" applyFont="1" applyFill="1" applyAlignment="1">
      <alignment horizontal="center" vertical="center" shrinkToFit="1"/>
    </xf>
    <xf numFmtId="178" fontId="2" fillId="3" borderId="0" xfId="0" applyNumberFormat="1" applyFont="1" applyFill="1" applyAlignment="1">
      <alignment vertical="center" shrinkToFit="1"/>
    </xf>
    <xf numFmtId="177" fontId="2" fillId="3" borderId="0" xfId="0" applyNumberFormat="1" applyFont="1" applyFill="1" applyAlignment="1">
      <alignment horizontal="center" vertical="center"/>
    </xf>
    <xf numFmtId="176" fontId="2" fillId="3" borderId="0" xfId="0" applyNumberFormat="1" applyFont="1" applyFill="1" applyAlignment="1">
      <alignment vertical="center" shrinkToFit="1"/>
    </xf>
    <xf numFmtId="176" fontId="20" fillId="3" borderId="0" xfId="0" applyNumberFormat="1" applyFont="1" applyFill="1">
      <alignment vertical="center"/>
    </xf>
    <xf numFmtId="0" fontId="20" fillId="3" borderId="0" xfId="0" applyFont="1" applyFill="1" applyAlignment="1">
      <alignment horizontal="center" vertical="center" shrinkToFit="1"/>
    </xf>
    <xf numFmtId="177" fontId="20" fillId="3" borderId="0" xfId="0" applyNumberFormat="1" applyFont="1" applyFill="1" applyAlignment="1">
      <alignment horizontal="center" vertical="center" shrinkToFit="1"/>
    </xf>
    <xf numFmtId="178" fontId="20" fillId="3" borderId="0" xfId="0" applyNumberFormat="1" applyFont="1" applyFill="1" applyAlignment="1">
      <alignment vertical="center" shrinkToFit="1"/>
    </xf>
    <xf numFmtId="177" fontId="20" fillId="3" borderId="0" xfId="0" applyNumberFormat="1" applyFont="1" applyFill="1" applyAlignment="1">
      <alignment horizontal="center" vertical="center"/>
    </xf>
    <xf numFmtId="178" fontId="20" fillId="3" borderId="0" xfId="0" applyNumberFormat="1" applyFont="1" applyFill="1">
      <alignment vertical="center"/>
    </xf>
    <xf numFmtId="176" fontId="20" fillId="3" borderId="0" xfId="0" applyNumberFormat="1" applyFont="1" applyFill="1" applyProtection="1">
      <alignment vertical="center"/>
      <protection locked="0"/>
    </xf>
    <xf numFmtId="0" fontId="20" fillId="3" borderId="0" xfId="0" applyFont="1" applyFill="1" applyAlignment="1" applyProtection="1">
      <alignment horizontal="center" vertical="center" shrinkToFit="1"/>
      <protection locked="0"/>
    </xf>
    <xf numFmtId="177" fontId="20" fillId="3" borderId="0" xfId="0" applyNumberFormat="1" applyFont="1" applyFill="1" applyAlignment="1" applyProtection="1">
      <alignment horizontal="center" vertical="center" shrinkToFit="1"/>
      <protection locked="0"/>
    </xf>
    <xf numFmtId="178" fontId="20" fillId="3" borderId="0" xfId="0" applyNumberFormat="1" applyFont="1" applyFill="1" applyAlignment="1" applyProtection="1">
      <alignment vertical="center" shrinkToFit="1"/>
      <protection locked="0"/>
    </xf>
    <xf numFmtId="177" fontId="20" fillId="3" borderId="0" xfId="0" applyNumberFormat="1" applyFont="1" applyFill="1" applyAlignment="1" applyProtection="1">
      <alignment horizontal="center" vertical="center"/>
      <protection locked="0"/>
    </xf>
    <xf numFmtId="178" fontId="20" fillId="3" borderId="0" xfId="0" applyNumberFormat="1" applyFont="1" applyFill="1" applyProtection="1">
      <alignment vertical="center"/>
      <protection locked="0"/>
    </xf>
    <xf numFmtId="0" fontId="33" fillId="3" borderId="0" xfId="0" applyFont="1" applyFill="1" applyAlignment="1">
      <alignment horizontal="center" vertical="center" shrinkToFit="1"/>
    </xf>
    <xf numFmtId="41" fontId="5" fillId="0" borderId="1" xfId="1" applyFont="1" applyBorder="1" applyAlignment="1" applyProtection="1">
      <alignment horizontal="center" vertical="center"/>
      <protection locked="0"/>
    </xf>
    <xf numFmtId="41" fontId="20" fillId="0" borderId="1" xfId="1" applyFont="1" applyBorder="1">
      <alignment vertical="center"/>
    </xf>
    <xf numFmtId="41" fontId="22" fillId="0" borderId="1" xfId="1" applyFont="1" applyBorder="1" applyAlignment="1">
      <alignment horizontal="center" vertical="center" shrinkToFit="1"/>
    </xf>
    <xf numFmtId="41" fontId="21" fillId="0" borderId="0" xfId="1" applyFont="1">
      <alignment vertical="center"/>
    </xf>
    <xf numFmtId="41" fontId="22" fillId="0" borderId="1" xfId="1" applyFont="1" applyFill="1" applyBorder="1" applyAlignment="1">
      <alignment horizontal="center" vertical="center"/>
    </xf>
    <xf numFmtId="41" fontId="7" fillId="3" borderId="0" xfId="1" applyFont="1" applyFill="1" applyBorder="1" applyAlignment="1">
      <alignment horizontal="center" vertical="center"/>
    </xf>
    <xf numFmtId="14" fontId="7" fillId="3" borderId="0" xfId="1" applyNumberFormat="1" applyFont="1" applyFill="1" applyBorder="1" applyAlignment="1">
      <alignment horizontal="center" vertical="center" shrinkToFit="1"/>
    </xf>
    <xf numFmtId="176" fontId="20" fillId="0" borderId="6" xfId="0" applyNumberFormat="1" applyFont="1" applyBorder="1">
      <alignment vertical="center"/>
    </xf>
    <xf numFmtId="176" fontId="20" fillId="0" borderId="7" xfId="0" applyNumberFormat="1" applyFont="1" applyBorder="1">
      <alignment vertical="center"/>
    </xf>
    <xf numFmtId="176" fontId="20" fillId="0" borderId="7" xfId="0" applyNumberFormat="1" applyFont="1" applyBorder="1" applyProtection="1">
      <alignment vertical="center"/>
      <protection locked="0"/>
    </xf>
    <xf numFmtId="41" fontId="21" fillId="0" borderId="1" xfId="1" applyFont="1" applyBorder="1">
      <alignment vertical="center"/>
    </xf>
    <xf numFmtId="0" fontId="37" fillId="0" borderId="1" xfId="0" applyFont="1" applyBorder="1" applyAlignment="1">
      <alignment horizontal="center" vertical="center"/>
    </xf>
    <xf numFmtId="0" fontId="37" fillId="0" borderId="1" xfId="0" applyFont="1" applyBorder="1" applyAlignment="1">
      <alignment horizontal="center" vertical="center" shrinkToFit="1"/>
    </xf>
    <xf numFmtId="182" fontId="22" fillId="0" borderId="1" xfId="1" applyNumberFormat="1" applyFont="1" applyBorder="1" applyAlignment="1">
      <alignment horizontal="center" vertical="center"/>
    </xf>
    <xf numFmtId="0" fontId="38" fillId="3" borderId="1" xfId="0" applyFont="1" applyFill="1" applyBorder="1" applyAlignment="1">
      <alignment horizontal="center" vertical="center" shrinkToFit="1"/>
    </xf>
    <xf numFmtId="0" fontId="31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 applyProtection="1">
      <alignment horizontal="center" vertical="center" shrinkToFit="1"/>
      <protection locked="0"/>
    </xf>
    <xf numFmtId="0" fontId="31" fillId="0" borderId="1" xfId="0" applyFont="1" applyBorder="1" applyAlignment="1">
      <alignment horizontal="center" vertical="center"/>
    </xf>
    <xf numFmtId="0" fontId="31" fillId="5" borderId="1" xfId="0" applyFont="1" applyFill="1" applyBorder="1" applyAlignment="1">
      <alignment horizontal="center" vertical="center" shrinkToFit="1"/>
    </xf>
    <xf numFmtId="0" fontId="39" fillId="0" borderId="1" xfId="0" applyFont="1" applyBorder="1" applyAlignment="1">
      <alignment horizontal="center" vertical="center" shrinkToFit="1"/>
    </xf>
    <xf numFmtId="0" fontId="38" fillId="0" borderId="0" xfId="0" applyFont="1" applyAlignment="1">
      <alignment horizontal="center" vertical="center"/>
    </xf>
    <xf numFmtId="177" fontId="5" fillId="0" borderId="1" xfId="0" applyNumberFormat="1" applyFont="1" applyBorder="1" applyAlignment="1" applyProtection="1">
      <alignment horizontal="center" vertical="center" shrinkToFit="1"/>
      <protection locked="0"/>
    </xf>
    <xf numFmtId="177" fontId="31" fillId="0" borderId="1" xfId="0" applyNumberFormat="1" applyFont="1" applyBorder="1" applyAlignment="1">
      <alignment horizontal="center" vertical="center" shrinkToFit="1"/>
    </xf>
    <xf numFmtId="176" fontId="5" fillId="0" borderId="1" xfId="0" applyNumberFormat="1" applyFont="1" applyBorder="1" applyAlignment="1" applyProtection="1">
      <alignment horizontal="center" vertical="center"/>
      <protection locked="0"/>
    </xf>
    <xf numFmtId="176" fontId="31" fillId="0" borderId="1" xfId="0" applyNumberFormat="1" applyFont="1" applyBorder="1" applyAlignment="1">
      <alignment horizontal="center" vertical="center"/>
    </xf>
    <xf numFmtId="177" fontId="31" fillId="0" borderId="1" xfId="0" applyNumberFormat="1" applyFont="1" applyBorder="1" applyAlignment="1" applyProtection="1">
      <alignment horizontal="center" vertical="center" shrinkToFit="1"/>
      <protection locked="0"/>
    </xf>
    <xf numFmtId="0" fontId="31" fillId="0" borderId="1" xfId="0" applyFont="1" applyBorder="1" applyAlignment="1" applyProtection="1">
      <alignment horizontal="center" vertical="center" shrinkToFit="1"/>
      <protection locked="0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84" fontId="0" fillId="0" borderId="0" xfId="0" applyNumberFormat="1">
      <alignment vertical="center"/>
    </xf>
    <xf numFmtId="0" fontId="44" fillId="3" borderId="0" xfId="0" applyFont="1" applyFill="1">
      <alignment vertical="center"/>
    </xf>
    <xf numFmtId="14" fontId="31" fillId="0" borderId="1" xfId="0" applyNumberFormat="1" applyFont="1" applyBorder="1" applyAlignment="1">
      <alignment horizontal="center" vertical="center"/>
    </xf>
    <xf numFmtId="41" fontId="31" fillId="0" borderId="1" xfId="1" applyFont="1" applyBorder="1" applyAlignment="1">
      <alignment horizontal="center" vertical="center"/>
    </xf>
    <xf numFmtId="0" fontId="26" fillId="6" borderId="0" xfId="0" applyFont="1" applyFill="1">
      <alignment vertical="center"/>
    </xf>
    <xf numFmtId="0" fontId="26" fillId="6" borderId="0" xfId="0" applyFont="1" applyFill="1" applyAlignment="1">
      <alignment horizontal="center" vertical="center"/>
    </xf>
    <xf numFmtId="0" fontId="21" fillId="6" borderId="0" xfId="0" applyFont="1" applyFill="1" applyAlignment="1">
      <alignment horizontal="center" vertical="center" shrinkToFit="1"/>
    </xf>
    <xf numFmtId="0" fontId="21" fillId="6" borderId="0" xfId="0" applyFont="1" applyFill="1" applyAlignment="1">
      <alignment horizontal="center" vertical="center"/>
    </xf>
    <xf numFmtId="0" fontId="21" fillId="6" borderId="0" xfId="0" applyFont="1" applyFill="1">
      <alignment vertical="center"/>
    </xf>
    <xf numFmtId="0" fontId="21" fillId="6" borderId="0" xfId="0" applyFont="1" applyFill="1" applyAlignment="1">
      <alignment vertical="center" shrinkToFit="1"/>
    </xf>
    <xf numFmtId="0" fontId="40" fillId="6" borderId="0" xfId="0" applyFont="1" applyFill="1">
      <alignment vertical="center"/>
    </xf>
    <xf numFmtId="0" fontId="29" fillId="6" borderId="0" xfId="0" applyFont="1" applyFill="1">
      <alignment vertical="center"/>
    </xf>
    <xf numFmtId="0" fontId="46" fillId="6" borderId="0" xfId="0" applyFont="1" applyFill="1" applyAlignment="1">
      <alignment horizontal="center" vertical="center" shrinkToFit="1"/>
    </xf>
    <xf numFmtId="0" fontId="46" fillId="6" borderId="0" xfId="0" applyFont="1" applyFill="1">
      <alignment vertical="center"/>
    </xf>
    <xf numFmtId="0" fontId="46" fillId="6" borderId="0" xfId="0" applyFont="1" applyFill="1" applyAlignment="1">
      <alignment horizontal="center" vertical="center"/>
    </xf>
    <xf numFmtId="0" fontId="47" fillId="6" borderId="0" xfId="0" applyFont="1" applyFill="1" applyAlignment="1">
      <alignment horizontal="center" vertical="center"/>
    </xf>
    <xf numFmtId="0" fontId="46" fillId="6" borderId="0" xfId="0" applyFont="1" applyFill="1" applyAlignment="1">
      <alignment vertical="center" shrinkToFit="1"/>
    </xf>
    <xf numFmtId="176" fontId="48" fillId="6" borderId="0" xfId="0" applyNumberFormat="1" applyFont="1" applyFill="1" applyAlignment="1">
      <alignment vertical="center" shrinkToFit="1"/>
    </xf>
    <xf numFmtId="0" fontId="22" fillId="6" borderId="0" xfId="0" applyFont="1" applyFill="1" applyAlignment="1">
      <alignment horizontal="center" vertical="center" shrinkToFit="1"/>
    </xf>
    <xf numFmtId="0" fontId="32" fillId="6" borderId="0" xfId="0" applyFont="1" applyFill="1" applyAlignment="1">
      <alignment horizontal="left" vertical="center" shrinkToFit="1"/>
    </xf>
    <xf numFmtId="176" fontId="2" fillId="6" borderId="0" xfId="0" applyNumberFormat="1" applyFont="1" applyFill="1" applyProtection="1">
      <alignment vertical="center"/>
      <protection locked="0"/>
    </xf>
    <xf numFmtId="0" fontId="2" fillId="6" borderId="0" xfId="0" applyFont="1" applyFill="1" applyAlignment="1" applyProtection="1">
      <alignment horizontal="center" vertical="center" shrinkToFit="1"/>
      <protection locked="0"/>
    </xf>
    <xf numFmtId="177" fontId="2" fillId="6" borderId="0" xfId="0" applyNumberFormat="1" applyFont="1" applyFill="1" applyAlignment="1" applyProtection="1">
      <alignment horizontal="center" vertical="center" shrinkToFit="1"/>
      <protection locked="0"/>
    </xf>
    <xf numFmtId="178" fontId="2" fillId="6" borderId="0" xfId="0" applyNumberFormat="1" applyFont="1" applyFill="1" applyAlignment="1" applyProtection="1">
      <alignment vertical="center" shrinkToFit="1"/>
      <protection locked="0"/>
    </xf>
    <xf numFmtId="177" fontId="2" fillId="6" borderId="0" xfId="0" applyNumberFormat="1" applyFont="1" applyFill="1" applyAlignment="1" applyProtection="1">
      <alignment horizontal="center" vertical="center"/>
      <protection locked="0"/>
    </xf>
    <xf numFmtId="176" fontId="2" fillId="6" borderId="0" xfId="0" applyNumberFormat="1" applyFont="1" applyFill="1">
      <alignment vertical="center"/>
    </xf>
    <xf numFmtId="0" fontId="2" fillId="6" borderId="0" xfId="0" applyFont="1" applyFill="1" applyAlignment="1">
      <alignment horizontal="center" vertical="center" shrinkToFit="1"/>
    </xf>
    <xf numFmtId="177" fontId="2" fillId="6" borderId="0" xfId="0" applyNumberFormat="1" applyFont="1" applyFill="1" applyAlignment="1">
      <alignment horizontal="center" vertical="center" shrinkToFit="1"/>
    </xf>
    <xf numFmtId="178" fontId="2" fillId="6" borderId="0" xfId="0" applyNumberFormat="1" applyFont="1" applyFill="1" applyAlignment="1">
      <alignment vertical="center" shrinkToFit="1"/>
    </xf>
    <xf numFmtId="177" fontId="2" fillId="6" borderId="0" xfId="0" applyNumberFormat="1" applyFont="1" applyFill="1" applyAlignment="1">
      <alignment horizontal="center" vertical="center"/>
    </xf>
    <xf numFmtId="176" fontId="20" fillId="6" borderId="0" xfId="0" applyNumberFormat="1" applyFont="1" applyFill="1">
      <alignment vertical="center"/>
    </xf>
    <xf numFmtId="0" fontId="20" fillId="6" borderId="0" xfId="0" applyFont="1" applyFill="1" applyAlignment="1">
      <alignment horizontal="center" vertical="center" shrinkToFit="1"/>
    </xf>
    <xf numFmtId="177" fontId="20" fillId="6" borderId="0" xfId="0" applyNumberFormat="1" applyFont="1" applyFill="1" applyAlignment="1">
      <alignment horizontal="center" vertical="center" shrinkToFit="1"/>
    </xf>
    <xf numFmtId="178" fontId="20" fillId="6" borderId="0" xfId="0" applyNumberFormat="1" applyFont="1" applyFill="1" applyAlignment="1">
      <alignment vertical="center" shrinkToFit="1"/>
    </xf>
    <xf numFmtId="177" fontId="20" fillId="6" borderId="0" xfId="0" applyNumberFormat="1" applyFont="1" applyFill="1" applyAlignment="1">
      <alignment horizontal="center" vertical="center"/>
    </xf>
    <xf numFmtId="176" fontId="20" fillId="6" borderId="0" xfId="0" applyNumberFormat="1" applyFont="1" applyFill="1" applyProtection="1">
      <alignment vertical="center"/>
      <protection locked="0"/>
    </xf>
    <xf numFmtId="0" fontId="20" fillId="6" borderId="0" xfId="0" applyFont="1" applyFill="1" applyAlignment="1" applyProtection="1">
      <alignment horizontal="center" vertical="center" shrinkToFit="1"/>
      <protection locked="0"/>
    </xf>
    <xf numFmtId="177" fontId="20" fillId="6" borderId="0" xfId="0" applyNumberFormat="1" applyFont="1" applyFill="1" applyAlignment="1" applyProtection="1">
      <alignment horizontal="center" vertical="center" shrinkToFit="1"/>
      <protection locked="0"/>
    </xf>
    <xf numFmtId="178" fontId="20" fillId="6" borderId="0" xfId="0" applyNumberFormat="1" applyFont="1" applyFill="1" applyAlignment="1" applyProtection="1">
      <alignment vertical="center" shrinkToFit="1"/>
      <protection locked="0"/>
    </xf>
    <xf numFmtId="177" fontId="20" fillId="6" borderId="0" xfId="0" applyNumberFormat="1" applyFont="1" applyFill="1" applyAlignment="1" applyProtection="1">
      <alignment horizontal="center" vertical="center"/>
      <protection locked="0"/>
    </xf>
    <xf numFmtId="0" fontId="33" fillId="6" borderId="0" xfId="0" applyFont="1" applyFill="1" applyAlignment="1">
      <alignment horizontal="center" vertical="center" shrinkToFit="1"/>
    </xf>
    <xf numFmtId="0" fontId="20" fillId="6" borderId="2" xfId="0" applyFont="1" applyFill="1" applyBorder="1" applyAlignment="1">
      <alignment horizontal="center" vertical="center" shrinkToFit="1"/>
    </xf>
    <xf numFmtId="177" fontId="20" fillId="6" borderId="2" xfId="0" applyNumberFormat="1" applyFont="1" applyFill="1" applyBorder="1" applyAlignment="1">
      <alignment horizontal="center" vertical="center" shrinkToFit="1"/>
    </xf>
    <xf numFmtId="178" fontId="20" fillId="6" borderId="2" xfId="0" applyNumberFormat="1" applyFont="1" applyFill="1" applyBorder="1" applyAlignment="1">
      <alignment vertical="center" shrinkToFit="1"/>
    </xf>
    <xf numFmtId="177" fontId="20" fillId="6" borderId="2" xfId="0" applyNumberFormat="1" applyFont="1" applyFill="1" applyBorder="1" applyAlignment="1">
      <alignment horizontal="center" vertical="center"/>
    </xf>
    <xf numFmtId="176" fontId="20" fillId="6" borderId="1" xfId="0" applyNumberFormat="1" applyFont="1" applyFill="1" applyBorder="1">
      <alignment vertical="center"/>
    </xf>
    <xf numFmtId="0" fontId="20" fillId="6" borderId="1" xfId="0" applyFont="1" applyFill="1" applyBorder="1" applyAlignment="1">
      <alignment horizontal="center" vertical="center" shrinkToFit="1"/>
    </xf>
    <xf numFmtId="177" fontId="20" fillId="6" borderId="1" xfId="0" applyNumberFormat="1" applyFont="1" applyFill="1" applyBorder="1" applyAlignment="1">
      <alignment horizontal="center" vertical="center" shrinkToFit="1"/>
    </xf>
    <xf numFmtId="178" fontId="20" fillId="6" borderId="1" xfId="0" applyNumberFormat="1" applyFont="1" applyFill="1" applyBorder="1" applyAlignment="1">
      <alignment vertical="center" shrinkToFit="1"/>
    </xf>
    <xf numFmtId="177" fontId="20" fillId="6" borderId="1" xfId="0" applyNumberFormat="1" applyFont="1" applyFill="1" applyBorder="1" applyAlignment="1">
      <alignment horizontal="center" vertical="center"/>
    </xf>
    <xf numFmtId="176" fontId="20" fillId="6" borderId="1" xfId="0" applyNumberFormat="1" applyFont="1" applyFill="1" applyBorder="1" applyProtection="1">
      <alignment vertical="center"/>
      <protection locked="0"/>
    </xf>
    <xf numFmtId="0" fontId="20" fillId="6" borderId="1" xfId="0" applyFont="1" applyFill="1" applyBorder="1" applyAlignment="1" applyProtection="1">
      <alignment horizontal="center" vertical="center" shrinkToFit="1"/>
      <protection locked="0"/>
    </xf>
    <xf numFmtId="177" fontId="20" fillId="6" borderId="1" xfId="0" applyNumberFormat="1" applyFont="1" applyFill="1" applyBorder="1" applyAlignment="1" applyProtection="1">
      <alignment horizontal="center" vertical="center" shrinkToFit="1"/>
      <protection locked="0"/>
    </xf>
    <xf numFmtId="178" fontId="20" fillId="6" borderId="1" xfId="0" applyNumberFormat="1" applyFont="1" applyFill="1" applyBorder="1" applyAlignment="1" applyProtection="1">
      <alignment vertical="center" shrinkToFit="1"/>
      <protection locked="0"/>
    </xf>
    <xf numFmtId="177" fontId="20" fillId="6" borderId="1" xfId="0" applyNumberFormat="1" applyFont="1" applyFill="1" applyBorder="1" applyAlignment="1" applyProtection="1">
      <alignment horizontal="center" vertical="center"/>
      <protection locked="0"/>
    </xf>
    <xf numFmtId="0" fontId="33" fillId="6" borderId="1" xfId="0" applyFont="1" applyFill="1" applyBorder="1" applyAlignment="1">
      <alignment horizontal="center" vertical="center" shrinkToFit="1"/>
    </xf>
    <xf numFmtId="14" fontId="17" fillId="3" borderId="5" xfId="1" applyNumberFormat="1" applyFont="1" applyFill="1" applyBorder="1" applyAlignment="1">
      <alignment horizontal="center" vertical="center" shrinkToFit="1"/>
    </xf>
    <xf numFmtId="0" fontId="49" fillId="6" borderId="0" xfId="0" applyFont="1" applyFill="1" applyAlignment="1">
      <alignment horizontal="center" vertical="center"/>
    </xf>
    <xf numFmtId="0" fontId="36" fillId="6" borderId="0" xfId="0" applyFont="1" applyFill="1">
      <alignment vertical="center"/>
    </xf>
    <xf numFmtId="177" fontId="50" fillId="6" borderId="0" xfId="0" applyNumberFormat="1" applyFont="1" applyFill="1" applyAlignment="1">
      <alignment horizontal="left" vertical="center"/>
    </xf>
    <xf numFmtId="0" fontId="22" fillId="6" borderId="0" xfId="0" applyFont="1" applyFill="1" applyAlignment="1">
      <alignment horizontal="center" vertical="center"/>
    </xf>
    <xf numFmtId="0" fontId="39" fillId="6" borderId="0" xfId="0" applyFont="1" applyFill="1">
      <alignment vertical="center"/>
    </xf>
    <xf numFmtId="0" fontId="34" fillId="6" borderId="0" xfId="0" applyFont="1" applyFill="1" applyAlignment="1">
      <alignment vertical="center" shrinkToFit="1"/>
    </xf>
    <xf numFmtId="41" fontId="22" fillId="6" borderId="0" xfId="1" applyFont="1" applyFill="1" applyBorder="1" applyAlignment="1">
      <alignment horizontal="center" vertical="center"/>
    </xf>
    <xf numFmtId="41" fontId="22" fillId="6" borderId="0" xfId="1" applyFont="1" applyFill="1" applyBorder="1" applyAlignment="1">
      <alignment horizontal="right" vertical="center"/>
    </xf>
    <xf numFmtId="41" fontId="50" fillId="6" borderId="0" xfId="1" applyFont="1" applyFill="1" applyBorder="1" applyAlignment="1">
      <alignment horizontal="left" vertical="center"/>
    </xf>
    <xf numFmtId="0" fontId="40" fillId="6" borderId="20" xfId="0" applyFont="1" applyFill="1" applyBorder="1" applyAlignment="1">
      <alignment horizontal="left" vertical="center"/>
    </xf>
    <xf numFmtId="0" fontId="24" fillId="6" borderId="20" xfId="0" applyFont="1" applyFill="1" applyBorder="1" applyAlignment="1">
      <alignment horizontal="center" vertical="center"/>
    </xf>
    <xf numFmtId="14" fontId="31" fillId="0" borderId="1" xfId="18" applyNumberFormat="1" applyFont="1" applyBorder="1" applyAlignment="1">
      <alignment vertical="center" shrinkToFit="1"/>
    </xf>
    <xf numFmtId="0" fontId="31" fillId="0" borderId="1" xfId="18" applyFont="1" applyBorder="1" applyAlignment="1">
      <alignment vertical="center" shrinkToFit="1"/>
    </xf>
    <xf numFmtId="41" fontId="31" fillId="0" borderId="1" xfId="8" applyFont="1" applyBorder="1" applyAlignment="1">
      <alignment vertical="center" shrinkToFit="1"/>
    </xf>
    <xf numFmtId="0" fontId="31" fillId="0" borderId="1" xfId="18" applyFont="1" applyBorder="1" applyAlignment="1">
      <alignment horizontal="center" vertical="center" shrinkToFit="1"/>
    </xf>
    <xf numFmtId="0" fontId="51" fillId="0" borderId="0" xfId="0" applyFont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38" fillId="0" borderId="0" xfId="0" applyFont="1">
      <alignment vertical="center"/>
    </xf>
    <xf numFmtId="0" fontId="52" fillId="7" borderId="21" xfId="0" applyFont="1" applyFill="1" applyBorder="1" applyAlignment="1">
      <alignment horizontal="center" vertical="center" shrinkToFit="1"/>
    </xf>
    <xf numFmtId="0" fontId="31" fillId="0" borderId="0" xfId="0" applyFont="1" applyAlignment="1">
      <alignment horizontal="center" vertical="center"/>
    </xf>
    <xf numFmtId="0" fontId="31" fillId="0" borderId="1" xfId="0" applyFont="1" applyBorder="1">
      <alignment vertical="center"/>
    </xf>
    <xf numFmtId="41" fontId="31" fillId="0" borderId="1" xfId="1" applyFont="1" applyBorder="1">
      <alignment vertical="center"/>
    </xf>
    <xf numFmtId="177" fontId="6" fillId="2" borderId="1" xfId="0" applyNumberFormat="1" applyFont="1" applyFill="1" applyBorder="1" applyAlignment="1">
      <alignment horizontal="center" vertical="center" shrinkToFit="1"/>
    </xf>
    <xf numFmtId="41" fontId="6" fillId="2" borderId="1" xfId="1" applyFont="1" applyFill="1" applyBorder="1" applyAlignment="1" applyProtection="1">
      <alignment horizontal="center" vertical="center" shrinkToFit="1"/>
    </xf>
    <xf numFmtId="41" fontId="6" fillId="2" borderId="3" xfId="1" applyFont="1" applyFill="1" applyBorder="1" applyAlignment="1" applyProtection="1">
      <alignment horizontal="center" vertical="center" shrinkToFit="1"/>
    </xf>
    <xf numFmtId="41" fontId="5" fillId="0" borderId="1" xfId="1" applyFont="1" applyBorder="1" applyAlignment="1" applyProtection="1">
      <alignment horizontal="center" vertical="center" shrinkToFit="1"/>
      <protection locked="0"/>
    </xf>
    <xf numFmtId="41" fontId="54" fillId="0" borderId="1" xfId="1" applyFont="1" applyBorder="1" applyAlignment="1" applyProtection="1">
      <alignment horizontal="center" vertical="center"/>
      <protection locked="0"/>
    </xf>
    <xf numFmtId="176" fontId="5" fillId="0" borderId="1" xfId="0" applyNumberFormat="1" applyFont="1" applyBorder="1" applyAlignment="1" applyProtection="1">
      <alignment horizontal="center" vertical="center" shrinkToFit="1"/>
      <protection locked="0"/>
    </xf>
    <xf numFmtId="177" fontId="5" fillId="0" borderId="0" xfId="0" applyNumberFormat="1" applyFont="1" applyAlignment="1" applyProtection="1">
      <alignment horizontal="center" vertical="center" shrinkToFit="1"/>
      <protection locked="0"/>
    </xf>
    <xf numFmtId="41" fontId="31" fillId="0" borderId="1" xfId="1" applyFont="1" applyBorder="1" applyAlignment="1">
      <alignment horizontal="center" vertical="center" shrinkToFit="1"/>
    </xf>
    <xf numFmtId="41" fontId="31" fillId="3" borderId="1" xfId="1" applyFont="1" applyFill="1" applyBorder="1" applyAlignment="1">
      <alignment horizontal="center" vertical="center" shrinkToFit="1"/>
    </xf>
    <xf numFmtId="179" fontId="31" fillId="0" borderId="1" xfId="16" applyNumberFormat="1" applyFont="1" applyBorder="1" applyAlignment="1">
      <alignment horizontal="center" vertical="center"/>
    </xf>
    <xf numFmtId="0" fontId="31" fillId="0" borderId="1" xfId="16" applyFont="1" applyBorder="1" applyAlignment="1">
      <alignment horizontal="center" vertical="center"/>
    </xf>
    <xf numFmtId="181" fontId="31" fillId="0" borderId="1" xfId="16" applyNumberFormat="1" applyFont="1" applyBorder="1" applyAlignment="1">
      <alignment horizontal="center" vertical="center"/>
    </xf>
    <xf numFmtId="41" fontId="54" fillId="0" borderId="1" xfId="1" applyFont="1" applyBorder="1" applyAlignment="1">
      <alignment horizontal="center" vertical="center"/>
    </xf>
    <xf numFmtId="177" fontId="31" fillId="0" borderId="0" xfId="0" applyNumberFormat="1" applyFont="1" applyAlignment="1">
      <alignment horizontal="center" vertical="center"/>
    </xf>
    <xf numFmtId="41" fontId="31" fillId="0" borderId="0" xfId="1" applyFont="1" applyAlignment="1">
      <alignment horizontal="center" vertical="center"/>
    </xf>
    <xf numFmtId="0" fontId="31" fillId="0" borderId="1" xfId="10" applyFont="1" applyBorder="1" applyAlignment="1">
      <alignment horizontal="center" vertical="center"/>
    </xf>
    <xf numFmtId="41" fontId="31" fillId="0" borderId="1" xfId="9" applyFont="1" applyBorder="1" applyAlignment="1">
      <alignment horizontal="center" vertical="center"/>
    </xf>
    <xf numFmtId="0" fontId="18" fillId="0" borderId="1" xfId="10" applyBorder="1">
      <alignment vertical="center"/>
    </xf>
    <xf numFmtId="179" fontId="31" fillId="0" borderId="1" xfId="10" applyNumberFormat="1" applyFont="1" applyBorder="1" applyAlignment="1">
      <alignment horizontal="center" vertical="center"/>
    </xf>
    <xf numFmtId="0" fontId="31" fillId="0" borderId="1" xfId="16" applyFont="1" applyBorder="1" applyAlignment="1">
      <alignment horizontal="center" vertical="center" shrinkToFit="1"/>
    </xf>
    <xf numFmtId="0" fontId="31" fillId="0" borderId="1" xfId="0" applyFont="1" applyBorder="1" applyAlignment="1">
      <alignment vertical="center" shrinkToFit="1"/>
    </xf>
    <xf numFmtId="0" fontId="31" fillId="0" borderId="1" xfId="10" applyFont="1" applyBorder="1" applyAlignment="1">
      <alignment horizontal="center" vertical="center" shrinkToFit="1"/>
    </xf>
    <xf numFmtId="176" fontId="31" fillId="0" borderId="1" xfId="0" applyNumberFormat="1" applyFont="1" applyBorder="1" applyAlignment="1">
      <alignment horizontal="center" vertical="center" shrinkToFit="1"/>
    </xf>
    <xf numFmtId="177" fontId="22" fillId="0" borderId="1" xfId="0" applyNumberFormat="1" applyFont="1" applyBorder="1" applyAlignment="1">
      <alignment horizontal="center" vertical="center"/>
    </xf>
    <xf numFmtId="179" fontId="31" fillId="0" borderId="1" xfId="0" applyNumberFormat="1" applyFont="1" applyBorder="1" applyAlignment="1" applyProtection="1">
      <alignment horizontal="center" vertical="center"/>
      <protection locked="0"/>
    </xf>
    <xf numFmtId="0" fontId="38" fillId="3" borderId="1" xfId="0" applyFont="1" applyFill="1" applyBorder="1" applyAlignment="1">
      <alignment horizontal="center" vertical="center"/>
    </xf>
    <xf numFmtId="0" fontId="37" fillId="0" borderId="1" xfId="0" applyFont="1" applyBorder="1" applyAlignment="1">
      <alignment horizontal="left" vertical="center"/>
    </xf>
    <xf numFmtId="17" fontId="37" fillId="0" borderId="1" xfId="0" applyNumberFormat="1" applyFont="1" applyBorder="1" applyAlignment="1">
      <alignment horizontal="left" vertical="center"/>
    </xf>
    <xf numFmtId="181" fontId="37" fillId="0" borderId="1" xfId="0" applyNumberFormat="1" applyFont="1" applyBorder="1" applyAlignment="1">
      <alignment horizontal="left" vertical="center"/>
    </xf>
    <xf numFmtId="0" fontId="38" fillId="3" borderId="1" xfId="0" applyFont="1" applyFill="1" applyBorder="1" applyAlignment="1">
      <alignment horizontal="left" vertical="center" shrinkToFit="1"/>
    </xf>
    <xf numFmtId="0" fontId="38" fillId="0" borderId="1" xfId="17" applyFont="1" applyBorder="1" applyAlignment="1">
      <alignment horizontal="left" vertical="center"/>
    </xf>
    <xf numFmtId="0" fontId="37" fillId="0" borderId="1" xfId="0" quotePrefix="1" applyFont="1" applyBorder="1" applyAlignment="1">
      <alignment horizontal="left" vertical="center"/>
    </xf>
    <xf numFmtId="0" fontId="21" fillId="0" borderId="0" xfId="0" applyFont="1" applyAlignment="1">
      <alignment horizontal="left" vertical="center" shrinkToFit="1"/>
    </xf>
    <xf numFmtId="0" fontId="22" fillId="0" borderId="1" xfId="1" applyNumberFormat="1" applyFont="1" applyFill="1" applyBorder="1" applyAlignment="1">
      <alignment horizontal="center" vertical="center"/>
    </xf>
    <xf numFmtId="41" fontId="6" fillId="2" borderId="7" xfId="1" applyFont="1" applyFill="1" applyBorder="1" applyAlignment="1" applyProtection="1">
      <alignment horizontal="center" vertical="center" shrinkToFit="1"/>
    </xf>
    <xf numFmtId="177" fontId="6" fillId="2" borderId="0" xfId="0" applyNumberFormat="1" applyFont="1" applyFill="1" applyAlignment="1">
      <alignment horizontal="center" vertical="center" shrinkToFit="1"/>
    </xf>
    <xf numFmtId="41" fontId="6" fillId="2" borderId="0" xfId="1" applyFont="1" applyFill="1" applyBorder="1" applyAlignment="1" applyProtection="1">
      <alignment horizontal="center" vertical="center" shrinkToFit="1"/>
    </xf>
    <xf numFmtId="41" fontId="5" fillId="0" borderId="0" xfId="1" applyFont="1" applyBorder="1" applyAlignment="1" applyProtection="1">
      <alignment horizontal="center" vertical="center" shrinkToFit="1"/>
      <protection locked="0"/>
    </xf>
    <xf numFmtId="176" fontId="5" fillId="0" borderId="0" xfId="0" applyNumberFormat="1" applyFont="1" applyAlignment="1" applyProtection="1">
      <alignment horizontal="center" vertical="center" shrinkToFit="1"/>
      <protection locked="0"/>
    </xf>
    <xf numFmtId="177" fontId="5" fillId="0" borderId="0" xfId="0" applyNumberFormat="1" applyFont="1" applyAlignment="1" applyProtection="1">
      <alignment horizontal="center" vertical="center"/>
      <protection locked="0"/>
    </xf>
    <xf numFmtId="177" fontId="31" fillId="0" borderId="0" xfId="0" applyNumberFormat="1" applyFont="1" applyAlignment="1">
      <alignment horizontal="center" vertical="center" shrinkToFit="1"/>
    </xf>
    <xf numFmtId="179" fontId="31" fillId="0" borderId="0" xfId="0" applyNumberFormat="1" applyFont="1" applyAlignment="1">
      <alignment horizontal="center" vertical="center"/>
    </xf>
    <xf numFmtId="0" fontId="31" fillId="0" borderId="0" xfId="0" applyFont="1" applyAlignment="1">
      <alignment horizontal="center" vertical="center" shrinkToFit="1"/>
    </xf>
    <xf numFmtId="41" fontId="31" fillId="0" borderId="0" xfId="1" applyFont="1" applyBorder="1" applyAlignment="1">
      <alignment horizontal="center" vertical="center" shrinkToFit="1"/>
    </xf>
    <xf numFmtId="41" fontId="31" fillId="3" borderId="0" xfId="1" applyFont="1" applyFill="1" applyBorder="1" applyAlignment="1">
      <alignment horizontal="center" vertical="center" shrinkToFit="1"/>
    </xf>
    <xf numFmtId="41" fontId="31" fillId="0" borderId="0" xfId="1" applyFont="1" applyBorder="1" applyAlignment="1">
      <alignment horizontal="center" vertical="center"/>
    </xf>
    <xf numFmtId="176" fontId="31" fillId="0" borderId="0" xfId="0" applyNumberFormat="1" applyFont="1" applyAlignment="1">
      <alignment horizontal="center" vertical="center"/>
    </xf>
    <xf numFmtId="176" fontId="31" fillId="0" borderId="0" xfId="0" applyNumberFormat="1" applyFont="1" applyAlignment="1">
      <alignment horizontal="center" vertical="center" shrinkToFit="1"/>
    </xf>
    <xf numFmtId="41" fontId="54" fillId="0" borderId="0" xfId="1" applyFont="1" applyBorder="1" applyAlignment="1">
      <alignment horizontal="center" vertical="center"/>
    </xf>
    <xf numFmtId="41" fontId="20" fillId="0" borderId="0" xfId="1" applyFont="1" applyBorder="1" applyAlignment="1">
      <alignment vertical="center" shrinkToFit="1"/>
    </xf>
    <xf numFmtId="0" fontId="20" fillId="0" borderId="0" xfId="0" applyFont="1" applyAlignment="1">
      <alignment horizontal="center" vertical="center" shrinkToFit="1"/>
    </xf>
    <xf numFmtId="0" fontId="20" fillId="0" borderId="0" xfId="0" applyFont="1" applyAlignment="1">
      <alignment horizontal="center" vertical="center"/>
    </xf>
    <xf numFmtId="178" fontId="20" fillId="0" borderId="0" xfId="0" applyNumberFormat="1" applyFont="1" applyAlignment="1">
      <alignment horizontal="center" vertical="center" shrinkToFit="1"/>
    </xf>
    <xf numFmtId="14" fontId="20" fillId="0" borderId="0" xfId="0" applyNumberFormat="1" applyFont="1" applyAlignment="1">
      <alignment horizontal="center" vertical="center"/>
    </xf>
    <xf numFmtId="41" fontId="20" fillId="0" borderId="0" xfId="1" applyFont="1" applyBorder="1">
      <alignment vertical="center"/>
    </xf>
    <xf numFmtId="179" fontId="20" fillId="0" borderId="0" xfId="0" applyNumberFormat="1" applyFont="1" applyAlignment="1">
      <alignment horizontal="center" vertical="center"/>
    </xf>
    <xf numFmtId="177" fontId="20" fillId="0" borderId="0" xfId="0" applyNumberFormat="1" applyFont="1" applyAlignment="1">
      <alignment horizontal="center" vertical="center" shrinkToFit="1"/>
    </xf>
    <xf numFmtId="177" fontId="20" fillId="0" borderId="0" xfId="0" applyNumberFormat="1" applyFont="1" applyAlignment="1">
      <alignment horizontal="center" vertical="center"/>
    </xf>
    <xf numFmtId="177" fontId="20" fillId="0" borderId="0" xfId="0" applyNumberFormat="1" applyFont="1" applyAlignment="1">
      <alignment vertical="center" shrinkToFit="1"/>
    </xf>
    <xf numFmtId="0" fontId="20" fillId="0" borderId="0" xfId="0" applyFont="1">
      <alignment vertical="center"/>
    </xf>
    <xf numFmtId="0" fontId="36" fillId="4" borderId="23" xfId="0" applyFont="1" applyFill="1" applyBorder="1" applyAlignment="1">
      <alignment horizontal="center" vertical="center"/>
    </xf>
    <xf numFmtId="0" fontId="36" fillId="4" borderId="24" xfId="0" applyFont="1" applyFill="1" applyBorder="1" applyAlignment="1">
      <alignment horizontal="center" vertical="center"/>
    </xf>
    <xf numFmtId="0" fontId="36" fillId="4" borderId="25" xfId="0" applyFont="1" applyFill="1" applyBorder="1" applyAlignment="1">
      <alignment horizontal="center" vertical="center"/>
    </xf>
    <xf numFmtId="0" fontId="37" fillId="0" borderId="26" xfId="0" applyFont="1" applyBorder="1" applyAlignment="1">
      <alignment horizontal="center" vertical="center"/>
    </xf>
    <xf numFmtId="0" fontId="37" fillId="0" borderId="26" xfId="0" applyFont="1" applyBorder="1" applyAlignment="1">
      <alignment horizontal="center" vertical="center" shrinkToFit="1"/>
    </xf>
    <xf numFmtId="0" fontId="38" fillId="3" borderId="0" xfId="0" applyFont="1" applyFill="1" applyAlignment="1">
      <alignment horizontal="center" vertical="center"/>
    </xf>
    <xf numFmtId="176" fontId="20" fillId="6" borderId="6" xfId="0" applyNumberFormat="1" applyFont="1" applyFill="1" applyBorder="1">
      <alignment vertical="center"/>
    </xf>
    <xf numFmtId="176" fontId="20" fillId="6" borderId="7" xfId="0" applyNumberFormat="1" applyFont="1" applyFill="1" applyBorder="1">
      <alignment vertical="center"/>
    </xf>
    <xf numFmtId="176" fontId="20" fillId="6" borderId="7" xfId="0" applyNumberFormat="1" applyFont="1" applyFill="1" applyBorder="1" applyProtection="1">
      <alignment vertical="center"/>
      <protection locked="0"/>
    </xf>
    <xf numFmtId="0" fontId="21" fillId="9" borderId="7" xfId="0" applyFont="1" applyFill="1" applyBorder="1" applyAlignment="1">
      <alignment horizontal="center" vertical="center" shrinkToFit="1"/>
    </xf>
    <xf numFmtId="0" fontId="21" fillId="9" borderId="1" xfId="0" applyFont="1" applyFill="1" applyBorder="1" applyAlignment="1">
      <alignment horizontal="center" vertical="center"/>
    </xf>
    <xf numFmtId="0" fontId="21" fillId="9" borderId="1" xfId="0" applyFont="1" applyFill="1" applyBorder="1" applyAlignment="1">
      <alignment horizontal="center" vertical="center" shrinkToFit="1"/>
    </xf>
    <xf numFmtId="0" fontId="21" fillId="9" borderId="2" xfId="0" applyFont="1" applyFill="1" applyBorder="1" applyAlignment="1">
      <alignment horizontal="center" vertical="center" shrinkToFit="1"/>
    </xf>
    <xf numFmtId="0" fontId="21" fillId="9" borderId="2" xfId="0" applyFont="1" applyFill="1" applyBorder="1" applyAlignment="1">
      <alignment horizontal="center" vertical="center"/>
    </xf>
    <xf numFmtId="41" fontId="63" fillId="3" borderId="15" xfId="1" applyFont="1" applyFill="1" applyBorder="1" applyAlignment="1">
      <alignment horizontal="center" vertical="center"/>
    </xf>
    <xf numFmtId="41" fontId="31" fillId="0" borderId="1" xfId="1" applyFont="1" applyBorder="1" applyAlignment="1" applyProtection="1">
      <alignment horizontal="center" vertical="center" shrinkToFit="1"/>
      <protection locked="0"/>
    </xf>
    <xf numFmtId="176" fontId="31" fillId="0" borderId="1" xfId="0" applyNumberFormat="1" applyFont="1" applyBorder="1" applyAlignment="1" applyProtection="1">
      <alignment horizontal="center" vertical="center" shrinkToFit="1"/>
      <protection locked="0"/>
    </xf>
    <xf numFmtId="41" fontId="31" fillId="3" borderId="1" xfId="1" applyFont="1" applyFill="1" applyBorder="1" applyAlignment="1" applyProtection="1">
      <alignment horizontal="center" vertical="center" shrinkToFit="1"/>
      <protection locked="0"/>
    </xf>
    <xf numFmtId="0" fontId="28" fillId="11" borderId="18" xfId="0" applyFont="1" applyFill="1" applyBorder="1">
      <alignment vertical="center"/>
    </xf>
    <xf numFmtId="0" fontId="28" fillId="11" borderId="19" xfId="0" applyFont="1" applyFill="1" applyBorder="1">
      <alignment vertical="center"/>
    </xf>
    <xf numFmtId="0" fontId="27" fillId="11" borderId="17" xfId="0" applyFont="1" applyFill="1" applyBorder="1">
      <alignment vertical="center"/>
    </xf>
    <xf numFmtId="0" fontId="66" fillId="13" borderId="22" xfId="22" applyBorder="1" applyAlignment="1">
      <alignment horizontal="center" vertical="center" shrinkToFit="1"/>
    </xf>
    <xf numFmtId="0" fontId="22" fillId="0" borderId="20" xfId="0" applyFont="1" applyBorder="1" applyAlignment="1">
      <alignment horizontal="center" vertical="center" shrinkToFit="1"/>
    </xf>
    <xf numFmtId="0" fontId="18" fillId="6" borderId="0" xfId="17" applyFill="1">
      <alignment vertical="center"/>
    </xf>
    <xf numFmtId="177" fontId="22" fillId="3" borderId="2" xfId="0" applyNumberFormat="1" applyFont="1" applyFill="1" applyBorder="1" applyAlignment="1">
      <alignment horizontal="center" vertical="center"/>
    </xf>
    <xf numFmtId="41" fontId="49" fillId="14" borderId="16" xfId="0" applyNumberFormat="1" applyFont="1" applyFill="1" applyBorder="1" applyAlignment="1">
      <alignment horizontal="center" vertical="center"/>
    </xf>
    <xf numFmtId="41" fontId="21" fillId="0" borderId="1" xfId="1" applyFont="1" applyFill="1" applyBorder="1">
      <alignment vertical="center"/>
    </xf>
    <xf numFmtId="0" fontId="65" fillId="12" borderId="22" xfId="21" applyBorder="1" applyAlignment="1">
      <alignment horizontal="left" vertical="center"/>
    </xf>
    <xf numFmtId="177" fontId="22" fillId="3" borderId="1" xfId="0" applyNumberFormat="1" applyFont="1" applyFill="1" applyBorder="1" applyAlignment="1">
      <alignment horizontal="center" vertical="center"/>
    </xf>
    <xf numFmtId="0" fontId="36" fillId="15" borderId="1" xfId="0" applyFont="1" applyFill="1" applyBorder="1" applyAlignment="1">
      <alignment horizontal="center" vertical="center"/>
    </xf>
    <xf numFmtId="0" fontId="36" fillId="15" borderId="1" xfId="0" applyFont="1" applyFill="1" applyBorder="1" applyAlignment="1">
      <alignment horizontal="center" vertical="center" shrinkToFit="1"/>
    </xf>
    <xf numFmtId="179" fontId="1" fillId="0" borderId="1" xfId="12" applyNumberFormat="1" applyBorder="1" applyAlignment="1">
      <alignment horizontal="center" vertical="center"/>
    </xf>
    <xf numFmtId="179" fontId="37" fillId="0" borderId="1" xfId="12" applyNumberFormat="1" applyFont="1" applyBorder="1" applyAlignment="1">
      <alignment horizontal="center" vertical="center"/>
    </xf>
    <xf numFmtId="177" fontId="36" fillId="16" borderId="1" xfId="0" applyNumberFormat="1" applyFont="1" applyFill="1" applyBorder="1" applyAlignment="1">
      <alignment horizontal="center" vertical="center" shrinkToFit="1"/>
    </xf>
    <xf numFmtId="177" fontId="36" fillId="16" borderId="1" xfId="0" applyNumberFormat="1" applyFont="1" applyFill="1" applyBorder="1" applyAlignment="1">
      <alignment horizontal="center" vertical="center"/>
    </xf>
    <xf numFmtId="177" fontId="53" fillId="16" borderId="1" xfId="0" applyNumberFormat="1" applyFont="1" applyFill="1" applyBorder="1" applyAlignment="1">
      <alignment horizontal="center" vertical="center" wrapText="1" shrinkToFit="1"/>
    </xf>
    <xf numFmtId="0" fontId="36" fillId="16" borderId="1" xfId="0" applyFont="1" applyFill="1" applyBorder="1" applyAlignment="1">
      <alignment horizontal="center" vertical="center" shrinkToFit="1"/>
    </xf>
    <xf numFmtId="178" fontId="36" fillId="16" borderId="1" xfId="0" applyNumberFormat="1" applyFont="1" applyFill="1" applyBorder="1" applyAlignment="1">
      <alignment horizontal="center" vertical="center" shrinkToFit="1"/>
    </xf>
    <xf numFmtId="179" fontId="36" fillId="16" borderId="1" xfId="1" applyNumberFormat="1" applyFont="1" applyFill="1" applyBorder="1" applyAlignment="1">
      <alignment horizontal="center" vertical="center"/>
    </xf>
    <xf numFmtId="41" fontId="49" fillId="16" borderId="1" xfId="1" applyFont="1" applyFill="1" applyBorder="1" applyAlignment="1">
      <alignment horizontal="center" vertical="center" shrinkToFit="1"/>
    </xf>
    <xf numFmtId="0" fontId="38" fillId="0" borderId="1" xfId="0" applyFont="1" applyBorder="1" applyAlignment="1">
      <alignment horizontal="left" vertical="center"/>
    </xf>
    <xf numFmtId="0" fontId="37" fillId="0" borderId="26" xfId="0" applyFont="1" applyBorder="1" applyAlignment="1">
      <alignment horizontal="left" vertical="center"/>
    </xf>
    <xf numFmtId="0" fontId="38" fillId="0" borderId="0" xfId="0" applyFont="1" applyAlignment="1">
      <alignment horizontal="left" vertical="center"/>
    </xf>
    <xf numFmtId="0" fontId="71" fillId="3" borderId="0" xfId="0" applyFont="1" applyFill="1">
      <alignment vertical="center"/>
    </xf>
    <xf numFmtId="0" fontId="40" fillId="6" borderId="0" xfId="0" applyFont="1" applyFill="1" applyAlignment="1">
      <alignment horizontal="left" vertical="center"/>
    </xf>
    <xf numFmtId="0" fontId="39" fillId="0" borderId="0" xfId="0" applyFont="1" applyAlignment="1">
      <alignment horizontal="center" vertical="center" shrinkToFit="1"/>
    </xf>
    <xf numFmtId="177" fontId="31" fillId="0" borderId="0" xfId="0" applyNumberFormat="1" applyFont="1" applyAlignment="1" applyProtection="1">
      <alignment horizontal="center" vertical="center" shrinkToFit="1"/>
      <protection locked="0"/>
    </xf>
    <xf numFmtId="0" fontId="31" fillId="0" borderId="0" xfId="0" applyFont="1" applyAlignment="1" applyProtection="1">
      <alignment horizontal="center" vertical="center" shrinkToFit="1"/>
      <protection locked="0"/>
    </xf>
    <xf numFmtId="41" fontId="31" fillId="0" borderId="0" xfId="1" applyFont="1" applyBorder="1" applyAlignment="1" applyProtection="1">
      <alignment horizontal="center" vertical="center" shrinkToFit="1"/>
      <protection locked="0"/>
    </xf>
    <xf numFmtId="179" fontId="31" fillId="0" borderId="0" xfId="0" applyNumberFormat="1" applyFont="1" applyAlignment="1" applyProtection="1">
      <alignment horizontal="center" vertical="center"/>
      <protection locked="0"/>
    </xf>
    <xf numFmtId="176" fontId="31" fillId="0" borderId="0" xfId="0" applyNumberFormat="1" applyFont="1" applyAlignment="1" applyProtection="1">
      <alignment horizontal="center" vertical="center" shrinkToFit="1"/>
      <protection locked="0"/>
    </xf>
    <xf numFmtId="41" fontId="31" fillId="3" borderId="0" xfId="1" applyFont="1" applyFill="1" applyBorder="1" applyAlignment="1" applyProtection="1">
      <alignment horizontal="center" vertical="center" shrinkToFit="1"/>
      <protection locked="0"/>
    </xf>
    <xf numFmtId="41" fontId="73" fillId="0" borderId="1" xfId="1" applyFont="1" applyFill="1" applyBorder="1" applyAlignment="1">
      <alignment vertical="center" shrinkToFit="1"/>
    </xf>
    <xf numFmtId="41" fontId="73" fillId="0" borderId="0" xfId="1" applyFont="1" applyFill="1" applyAlignment="1">
      <alignment vertical="center" shrinkToFit="1"/>
    </xf>
    <xf numFmtId="0" fontId="22" fillId="0" borderId="0" xfId="0" applyFont="1" applyAlignment="1">
      <alignment horizontal="center" vertical="center"/>
    </xf>
    <xf numFmtId="0" fontId="58" fillId="6" borderId="0" xfId="0" applyFont="1" applyFill="1">
      <alignment vertical="center"/>
    </xf>
    <xf numFmtId="0" fontId="74" fillId="6" borderId="0" xfId="0" applyFont="1" applyFill="1">
      <alignment vertical="center"/>
    </xf>
    <xf numFmtId="0" fontId="49" fillId="15" borderId="1" xfId="0" applyFont="1" applyFill="1" applyBorder="1" applyAlignment="1">
      <alignment horizontal="center" vertical="center"/>
    </xf>
    <xf numFmtId="0" fontId="49" fillId="9" borderId="2" xfId="0" applyFont="1" applyFill="1" applyBorder="1" applyAlignment="1">
      <alignment horizontal="center" vertical="center"/>
    </xf>
    <xf numFmtId="41" fontId="58" fillId="0" borderId="0" xfId="1" applyFont="1" applyBorder="1" applyAlignment="1" applyProtection="1">
      <alignment horizontal="center" vertical="center"/>
      <protection locked="0"/>
    </xf>
    <xf numFmtId="41" fontId="58" fillId="0" borderId="0" xfId="1" applyFont="1" applyBorder="1" applyAlignment="1">
      <alignment horizontal="center" vertical="center"/>
    </xf>
    <xf numFmtId="41" fontId="58" fillId="0" borderId="1" xfId="1" applyFont="1" applyBorder="1" applyAlignment="1" applyProtection="1">
      <alignment horizontal="center" vertical="center"/>
      <protection locked="0"/>
    </xf>
    <xf numFmtId="41" fontId="58" fillId="0" borderId="1" xfId="1" applyFont="1" applyBorder="1" applyAlignment="1">
      <alignment horizontal="center" vertical="center"/>
    </xf>
    <xf numFmtId="41" fontId="75" fillId="0" borderId="0" xfId="1" applyFont="1" applyBorder="1" applyAlignment="1">
      <alignment horizontal="center" vertical="center" shrinkToFit="1"/>
    </xf>
    <xf numFmtId="0" fontId="58" fillId="0" borderId="0" xfId="0" applyFont="1">
      <alignment vertical="center"/>
    </xf>
    <xf numFmtId="0" fontId="75" fillId="9" borderId="1" xfId="0" applyFont="1" applyFill="1" applyBorder="1" applyAlignment="1">
      <alignment horizontal="center" vertical="center"/>
    </xf>
    <xf numFmtId="41" fontId="54" fillId="0" borderId="0" xfId="1" applyFont="1" applyBorder="1" applyAlignment="1" applyProtection="1">
      <alignment horizontal="center" vertical="center"/>
      <protection locked="0"/>
    </xf>
    <xf numFmtId="41" fontId="20" fillId="0" borderId="1" xfId="1" applyFont="1" applyBorder="1" applyAlignment="1">
      <alignment horizontal="center" vertical="center"/>
    </xf>
    <xf numFmtId="41" fontId="20" fillId="0" borderId="1" xfId="8" applyFont="1" applyBorder="1" applyAlignment="1">
      <alignment vertical="center" shrinkToFit="1"/>
    </xf>
    <xf numFmtId="41" fontId="20" fillId="0" borderId="1" xfId="9" applyFont="1" applyBorder="1" applyAlignment="1">
      <alignment horizontal="center" vertical="center"/>
    </xf>
    <xf numFmtId="41" fontId="2" fillId="0" borderId="1" xfId="1" applyFont="1" applyBorder="1" applyAlignment="1" applyProtection="1">
      <alignment horizontal="center" vertical="center" shrinkToFit="1"/>
      <protection locked="0"/>
    </xf>
    <xf numFmtId="41" fontId="20" fillId="0" borderId="1" xfId="1" applyFont="1" applyBorder="1" applyAlignment="1">
      <alignment horizontal="center" vertical="center" shrinkToFit="1"/>
    </xf>
    <xf numFmtId="41" fontId="20" fillId="0" borderId="1" xfId="1" quotePrefix="1" applyFont="1" applyBorder="1" applyAlignment="1">
      <alignment horizontal="center" vertical="center" shrinkToFit="1"/>
    </xf>
    <xf numFmtId="41" fontId="33" fillId="0" borderId="1" xfId="1" applyFont="1" applyBorder="1" applyAlignment="1">
      <alignment horizontal="center" vertical="center" shrinkToFit="1"/>
    </xf>
    <xf numFmtId="0" fontId="20" fillId="0" borderId="1" xfId="0" applyFont="1" applyBorder="1">
      <alignment vertical="center"/>
    </xf>
    <xf numFmtId="41" fontId="20" fillId="0" borderId="0" xfId="1" applyFont="1" applyBorder="1" applyAlignment="1">
      <alignment horizontal="center" vertical="center" shrinkToFit="1"/>
    </xf>
    <xf numFmtId="41" fontId="20" fillId="0" borderId="0" xfId="1" applyFont="1" applyBorder="1" applyAlignment="1" applyProtection="1">
      <alignment horizontal="center" vertical="center" shrinkToFit="1"/>
      <protection locked="0"/>
    </xf>
    <xf numFmtId="41" fontId="3" fillId="3" borderId="1" xfId="1" applyFont="1" applyFill="1" applyBorder="1" applyAlignment="1" applyProtection="1">
      <alignment horizontal="center" vertical="center" shrinkToFit="1"/>
      <protection locked="0"/>
    </xf>
    <xf numFmtId="41" fontId="22" fillId="3" borderId="1" xfId="1" applyFont="1" applyFill="1" applyBorder="1" applyAlignment="1">
      <alignment horizontal="center" vertical="center" shrinkToFit="1"/>
    </xf>
    <xf numFmtId="41" fontId="22" fillId="0" borderId="1" xfId="1" applyFont="1" applyBorder="1" applyAlignment="1">
      <alignment horizontal="center" vertical="center"/>
    </xf>
    <xf numFmtId="41" fontId="22" fillId="0" borderId="1" xfId="1" applyFont="1" applyBorder="1">
      <alignment vertical="center"/>
    </xf>
    <xf numFmtId="41" fontId="22" fillId="0" borderId="1" xfId="8" applyFont="1" applyBorder="1" applyAlignment="1">
      <alignment vertical="center" shrinkToFit="1"/>
    </xf>
    <xf numFmtId="41" fontId="22" fillId="0" borderId="1" xfId="9" applyFont="1" applyBorder="1" applyAlignment="1">
      <alignment horizontal="center" vertical="center"/>
    </xf>
    <xf numFmtId="41" fontId="22" fillId="3" borderId="0" xfId="1" applyFont="1" applyFill="1" applyBorder="1" applyAlignment="1">
      <alignment horizontal="center" vertical="center" shrinkToFit="1"/>
    </xf>
    <xf numFmtId="41" fontId="22" fillId="3" borderId="0" xfId="1" applyFont="1" applyFill="1" applyBorder="1" applyAlignment="1" applyProtection="1">
      <alignment horizontal="center" vertical="center" shrinkToFit="1"/>
      <protection locked="0"/>
    </xf>
    <xf numFmtId="41" fontId="20" fillId="0" borderId="1" xfId="1" applyFont="1" applyBorder="1" applyAlignment="1" applyProtection="1">
      <alignment horizontal="center" vertical="center" shrinkToFit="1"/>
      <protection locked="0"/>
    </xf>
    <xf numFmtId="41" fontId="22" fillId="3" borderId="1" xfId="1" applyFont="1" applyFill="1" applyBorder="1" applyAlignment="1" applyProtection="1">
      <alignment horizontal="center" vertical="center" shrinkToFit="1"/>
      <protection locked="0"/>
    </xf>
    <xf numFmtId="0" fontId="40" fillId="0" borderId="1" xfId="0" applyFont="1" applyBorder="1" applyAlignment="1">
      <alignment horizontal="center" vertical="center"/>
    </xf>
    <xf numFmtId="0" fontId="37" fillId="0" borderId="1" xfId="17" applyFont="1" applyBorder="1" applyAlignment="1">
      <alignment horizontal="center" vertical="center"/>
    </xf>
    <xf numFmtId="0" fontId="37" fillId="0" borderId="1" xfId="17" applyFont="1" applyBorder="1" applyAlignment="1">
      <alignment horizontal="left" vertical="center"/>
    </xf>
    <xf numFmtId="0" fontId="76" fillId="0" borderId="1" xfId="0" applyFont="1" applyBorder="1" applyAlignment="1">
      <alignment horizontal="center" vertical="center"/>
    </xf>
    <xf numFmtId="0" fontId="76" fillId="0" borderId="1" xfId="0" applyFont="1" applyBorder="1" applyAlignment="1">
      <alignment horizontal="left" vertical="center"/>
    </xf>
    <xf numFmtId="0" fontId="77" fillId="0" borderId="1" xfId="0" applyFont="1" applyBorder="1" applyAlignment="1">
      <alignment horizontal="center" vertical="center"/>
    </xf>
    <xf numFmtId="0" fontId="51" fillId="16" borderId="1" xfId="0" applyFont="1" applyFill="1" applyBorder="1" applyAlignment="1">
      <alignment horizontal="center" vertical="center"/>
    </xf>
    <xf numFmtId="41" fontId="3" fillId="0" borderId="1" xfId="1" applyFont="1" applyFill="1" applyBorder="1" applyAlignment="1" applyProtection="1">
      <alignment horizontal="center" vertical="center" shrinkToFit="1"/>
    </xf>
    <xf numFmtId="41" fontId="3" fillId="0" borderId="0" xfId="1" applyFont="1" applyFill="1" applyBorder="1" applyAlignment="1" applyProtection="1">
      <alignment horizontal="center" vertical="center" shrinkToFit="1"/>
    </xf>
    <xf numFmtId="177" fontId="3" fillId="0" borderId="0" xfId="0" applyNumberFormat="1" applyFont="1" applyAlignment="1">
      <alignment horizontal="center" vertical="center" shrinkToFit="1"/>
    </xf>
    <xf numFmtId="41" fontId="3" fillId="0" borderId="7" xfId="1" applyFont="1" applyFill="1" applyBorder="1" applyAlignment="1" applyProtection="1">
      <alignment horizontal="center" vertical="center" shrinkToFit="1"/>
    </xf>
    <xf numFmtId="177" fontId="3" fillId="0" borderId="1" xfId="0" applyNumberFormat="1" applyFont="1" applyBorder="1" applyAlignment="1">
      <alignment horizontal="center" vertical="center" shrinkToFit="1"/>
    </xf>
    <xf numFmtId="41" fontId="3" fillId="0" borderId="3" xfId="1" applyFont="1" applyFill="1" applyBorder="1" applyAlignment="1" applyProtection="1">
      <alignment horizontal="center" vertical="center" shrinkToFit="1"/>
    </xf>
    <xf numFmtId="0" fontId="0" fillId="16" borderId="1" xfId="0" applyFill="1" applyBorder="1" applyAlignment="1">
      <alignment horizontal="center" vertical="center"/>
    </xf>
    <xf numFmtId="179" fontId="6" fillId="16" borderId="1" xfId="0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shrinkToFit="1"/>
    </xf>
    <xf numFmtId="0" fontId="22" fillId="16" borderId="1" xfId="0" applyFont="1" applyFill="1" applyBorder="1" applyAlignment="1">
      <alignment horizontal="center" vertical="center" shrinkToFit="1"/>
    </xf>
    <xf numFmtId="14" fontId="3" fillId="16" borderId="1" xfId="0" applyNumberFormat="1" applyFont="1" applyFill="1" applyBorder="1" applyAlignment="1">
      <alignment horizontal="center" vertical="center" shrinkToFit="1"/>
    </xf>
    <xf numFmtId="41" fontId="3" fillId="16" borderId="1" xfId="1" applyFont="1" applyFill="1" applyBorder="1" applyAlignment="1" applyProtection="1">
      <alignment horizontal="center" vertical="center" shrinkToFit="1"/>
    </xf>
    <xf numFmtId="0" fontId="3" fillId="16" borderId="1" xfId="1" applyNumberFormat="1" applyFont="1" applyFill="1" applyBorder="1" applyAlignment="1" applyProtection="1">
      <alignment horizontal="center" vertical="center" shrinkToFit="1"/>
    </xf>
    <xf numFmtId="179" fontId="3" fillId="16" borderId="1" xfId="0" applyNumberFormat="1" applyFont="1" applyFill="1" applyBorder="1" applyAlignment="1">
      <alignment horizontal="center" vertical="center"/>
    </xf>
    <xf numFmtId="178" fontId="65" fillId="16" borderId="1" xfId="21" applyNumberFormat="1" applyFill="1" applyBorder="1" applyAlignment="1" applyProtection="1">
      <alignment horizontal="center" vertical="center"/>
    </xf>
    <xf numFmtId="177" fontId="2" fillId="0" borderId="1" xfId="0" applyNumberFormat="1" applyFont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 shrinkToFit="1"/>
      <protection locked="0"/>
    </xf>
    <xf numFmtId="0" fontId="2" fillId="0" borderId="1" xfId="0" applyFont="1" applyBorder="1" applyAlignment="1" applyProtection="1">
      <alignment horizontal="center" vertical="center"/>
      <protection locked="0"/>
    </xf>
    <xf numFmtId="178" fontId="2" fillId="0" borderId="1" xfId="0" applyNumberFormat="1" applyFont="1" applyBorder="1" applyAlignment="1" applyProtection="1">
      <alignment horizontal="center" vertical="center" shrinkToFit="1"/>
      <protection locked="0"/>
    </xf>
    <xf numFmtId="14" fontId="2" fillId="0" borderId="1" xfId="0" applyNumberFormat="1" applyFont="1" applyBorder="1" applyAlignment="1" applyProtection="1">
      <alignment horizontal="center" vertical="center"/>
      <protection locked="0"/>
    </xf>
    <xf numFmtId="41" fontId="5" fillId="0" borderId="1" xfId="1" applyFont="1" applyFill="1" applyBorder="1" applyAlignment="1" applyProtection="1">
      <alignment horizontal="center" vertical="center"/>
      <protection locked="0"/>
    </xf>
    <xf numFmtId="179" fontId="2" fillId="0" borderId="1" xfId="0" applyNumberFormat="1" applyFont="1" applyBorder="1" applyAlignment="1" applyProtection="1">
      <alignment horizontal="center" vertical="center"/>
      <protection locked="0"/>
    </xf>
    <xf numFmtId="177" fontId="2" fillId="0" borderId="0" xfId="0" applyNumberFormat="1" applyFont="1" applyAlignment="1" applyProtection="1">
      <alignment horizontal="center" vertical="center"/>
      <protection locked="0"/>
    </xf>
    <xf numFmtId="41" fontId="2" fillId="0" borderId="0" xfId="1" applyFont="1" applyFill="1" applyBorder="1" applyAlignment="1" applyProtection="1">
      <alignment vertical="center" shrinkToFit="1"/>
      <protection locked="0"/>
    </xf>
    <xf numFmtId="177" fontId="2" fillId="0" borderId="0" xfId="0" applyNumberFormat="1" applyFont="1" applyAlignment="1" applyProtection="1">
      <alignment vertical="center" shrinkToFit="1"/>
      <protection locked="0"/>
    </xf>
    <xf numFmtId="176" fontId="2" fillId="0" borderId="0" xfId="0" applyNumberFormat="1" applyFont="1" applyAlignment="1" applyProtection="1">
      <alignment vertical="center" shrinkToFit="1"/>
      <protection locked="0"/>
    </xf>
    <xf numFmtId="41" fontId="18" fillId="0" borderId="0" xfId="1" applyFont="1" applyFill="1">
      <alignment vertical="center"/>
    </xf>
    <xf numFmtId="41" fontId="2" fillId="0" borderId="1" xfId="1" applyFont="1" applyFill="1" applyBorder="1" applyAlignment="1" applyProtection="1">
      <alignment vertical="center"/>
      <protection locked="0"/>
    </xf>
    <xf numFmtId="19" fontId="2" fillId="0" borderId="1" xfId="0" applyNumberFormat="1" applyFont="1" applyBorder="1" applyAlignment="1" applyProtection="1">
      <alignment horizontal="center" vertical="center" shrinkToFit="1"/>
      <protection locked="0"/>
    </xf>
    <xf numFmtId="19" fontId="2" fillId="0" borderId="1" xfId="0" applyNumberFormat="1" applyFont="1" applyBorder="1" applyAlignment="1" applyProtection="1">
      <alignment horizontal="center" vertical="center"/>
      <protection locked="0"/>
    </xf>
    <xf numFmtId="180" fontId="2" fillId="0" borderId="1" xfId="0" applyNumberFormat="1" applyFont="1" applyBorder="1" applyAlignment="1" applyProtection="1">
      <alignment horizontal="center" vertical="center" shrinkToFit="1"/>
      <protection locked="0"/>
    </xf>
    <xf numFmtId="0" fontId="20" fillId="0" borderId="1" xfId="0" applyFont="1" applyBorder="1" applyAlignment="1">
      <alignment horizontal="center" vertical="center"/>
    </xf>
    <xf numFmtId="178" fontId="20" fillId="0" borderId="1" xfId="0" applyNumberFormat="1" applyFont="1" applyBorder="1" applyAlignment="1">
      <alignment horizontal="center" vertical="center" shrinkToFit="1"/>
    </xf>
    <xf numFmtId="14" fontId="20" fillId="0" borderId="1" xfId="0" applyNumberFormat="1" applyFont="1" applyBorder="1" applyAlignment="1">
      <alignment horizontal="center" vertical="center"/>
    </xf>
    <xf numFmtId="41" fontId="20" fillId="0" borderId="1" xfId="1" applyFont="1" applyFill="1" applyBorder="1">
      <alignment vertical="center"/>
    </xf>
    <xf numFmtId="179" fontId="20" fillId="0" borderId="1" xfId="0" applyNumberFormat="1" applyFont="1" applyBorder="1" applyAlignment="1">
      <alignment horizontal="center" vertical="center"/>
    </xf>
    <xf numFmtId="41" fontId="20" fillId="0" borderId="0" xfId="1" applyFont="1" applyFill="1" applyBorder="1" applyAlignment="1">
      <alignment vertical="center" shrinkToFit="1"/>
    </xf>
    <xf numFmtId="41" fontId="20" fillId="0" borderId="0" xfId="1" applyFont="1" applyFill="1" applyBorder="1">
      <alignment vertical="center"/>
    </xf>
    <xf numFmtId="19" fontId="20" fillId="0" borderId="1" xfId="0" applyNumberFormat="1" applyFont="1" applyBorder="1" applyAlignment="1">
      <alignment horizontal="center" vertical="center" shrinkToFit="1"/>
    </xf>
    <xf numFmtId="14" fontId="20" fillId="0" borderId="1" xfId="0" applyNumberFormat="1" applyFont="1" applyBorder="1" applyAlignment="1">
      <alignment horizontal="center" vertical="center" shrinkToFit="1"/>
    </xf>
    <xf numFmtId="180" fontId="20" fillId="0" borderId="1" xfId="0" quotePrefix="1" applyNumberFormat="1" applyFont="1" applyBorder="1" applyAlignment="1">
      <alignment horizontal="center" vertical="center" shrinkToFit="1"/>
    </xf>
    <xf numFmtId="19" fontId="20" fillId="0" borderId="1" xfId="0" applyNumberFormat="1" applyFont="1" applyBorder="1" applyAlignment="1">
      <alignment horizontal="center" vertical="center"/>
    </xf>
    <xf numFmtId="178" fontId="33" fillId="0" borderId="1" xfId="0" applyNumberFormat="1" applyFont="1" applyBorder="1" applyAlignment="1">
      <alignment horizontal="center" vertical="center" shrinkToFit="1"/>
    </xf>
    <xf numFmtId="0" fontId="55" fillId="0" borderId="1" xfId="0" applyFont="1" applyBorder="1">
      <alignment vertical="center"/>
    </xf>
    <xf numFmtId="180" fontId="20" fillId="0" borderId="1" xfId="0" applyNumberFormat="1" applyFont="1" applyBorder="1" applyAlignment="1">
      <alignment horizontal="center" vertical="center" shrinkToFit="1"/>
    </xf>
    <xf numFmtId="180" fontId="20" fillId="0" borderId="0" xfId="0" applyNumberFormat="1" applyFont="1" applyAlignment="1">
      <alignment horizontal="center" vertical="center" shrinkToFit="1"/>
    </xf>
    <xf numFmtId="19" fontId="20" fillId="0" borderId="0" xfId="0" applyNumberFormat="1" applyFont="1" applyAlignment="1">
      <alignment horizontal="center" vertical="center" shrinkToFit="1"/>
    </xf>
    <xf numFmtId="19" fontId="20" fillId="0" borderId="0" xfId="0" applyNumberFormat="1" applyFont="1" applyAlignment="1">
      <alignment horizontal="center" vertical="center"/>
    </xf>
    <xf numFmtId="0" fontId="41" fillId="16" borderId="5" xfId="0" applyFont="1" applyFill="1" applyBorder="1" applyAlignment="1">
      <alignment horizontal="center" vertical="center"/>
    </xf>
    <xf numFmtId="0" fontId="43" fillId="16" borderId="11" xfId="0" applyFont="1" applyFill="1" applyBorder="1">
      <alignment vertical="center"/>
    </xf>
    <xf numFmtId="0" fontId="43" fillId="16" borderId="12" xfId="0" applyFont="1" applyFill="1" applyBorder="1">
      <alignment vertical="center"/>
    </xf>
    <xf numFmtId="0" fontId="43" fillId="16" borderId="0" xfId="0" applyFont="1" applyFill="1">
      <alignment vertical="center"/>
    </xf>
    <xf numFmtId="0" fontId="43" fillId="16" borderId="13" xfId="0" applyFont="1" applyFill="1" applyBorder="1">
      <alignment vertical="center"/>
    </xf>
    <xf numFmtId="0" fontId="0" fillId="16" borderId="9" xfId="0" applyFill="1" applyBorder="1">
      <alignment vertical="center"/>
    </xf>
    <xf numFmtId="0" fontId="0" fillId="16" borderId="10" xfId="0" applyFill="1" applyBorder="1">
      <alignment vertical="center"/>
    </xf>
    <xf numFmtId="0" fontId="41" fillId="16" borderId="1" xfId="0" applyFont="1" applyFill="1" applyBorder="1" applyAlignment="1">
      <alignment horizontal="center" vertical="center"/>
    </xf>
    <xf numFmtId="0" fontId="41" fillId="16" borderId="2" xfId="0" applyFont="1" applyFill="1" applyBorder="1" applyAlignment="1">
      <alignment horizontal="center" vertical="center"/>
    </xf>
    <xf numFmtId="0" fontId="42" fillId="17" borderId="8" xfId="0" applyFont="1" applyFill="1" applyBorder="1" applyAlignment="1">
      <alignment horizontal="center" vertical="center"/>
    </xf>
    <xf numFmtId="0" fontId="31" fillId="17" borderId="1" xfId="0" applyFont="1" applyFill="1" applyBorder="1" applyAlignment="1">
      <alignment horizontal="center" vertical="center"/>
    </xf>
    <xf numFmtId="177" fontId="6" fillId="17" borderId="1" xfId="0" applyNumberFormat="1" applyFont="1" applyFill="1" applyBorder="1" applyAlignment="1">
      <alignment horizontal="center" vertical="center" shrinkToFit="1"/>
    </xf>
    <xf numFmtId="179" fontId="6" fillId="17" borderId="1" xfId="0" applyNumberFormat="1" applyFont="1" applyFill="1" applyBorder="1" applyAlignment="1">
      <alignment horizontal="center" vertical="center"/>
    </xf>
    <xf numFmtId="0" fontId="6" fillId="17" borderId="1" xfId="0" applyFont="1" applyFill="1" applyBorder="1" applyAlignment="1">
      <alignment horizontal="center" vertical="center" shrinkToFit="1"/>
    </xf>
    <xf numFmtId="41" fontId="3" fillId="17" borderId="1" xfId="1" applyFont="1" applyFill="1" applyBorder="1" applyAlignment="1" applyProtection="1">
      <alignment horizontal="center" vertical="center" shrinkToFit="1"/>
    </xf>
    <xf numFmtId="41" fontId="22" fillId="17" borderId="1" xfId="1" applyFont="1" applyFill="1" applyBorder="1" applyAlignment="1" applyProtection="1">
      <alignment horizontal="center" vertical="center" shrinkToFit="1"/>
    </xf>
    <xf numFmtId="41" fontId="6" fillId="17" borderId="1" xfId="1" applyFont="1" applyFill="1" applyBorder="1" applyAlignment="1" applyProtection="1">
      <alignment horizontal="center" vertical="center" shrinkToFit="1"/>
    </xf>
    <xf numFmtId="176" fontId="6" fillId="17" borderId="1" xfId="0" applyNumberFormat="1" applyFont="1" applyFill="1" applyBorder="1" applyAlignment="1">
      <alignment horizontal="center" vertical="center"/>
    </xf>
    <xf numFmtId="176" fontId="6" fillId="17" borderId="1" xfId="0" applyNumberFormat="1" applyFont="1" applyFill="1" applyBorder="1" applyAlignment="1">
      <alignment horizontal="center" vertical="center" shrinkToFit="1"/>
    </xf>
    <xf numFmtId="41" fontId="6" fillId="17" borderId="1" xfId="1" applyFont="1" applyFill="1" applyBorder="1" applyAlignment="1" applyProtection="1">
      <alignment horizontal="center" vertical="center"/>
    </xf>
    <xf numFmtId="41" fontId="54" fillId="17" borderId="1" xfId="1" applyFont="1" applyFill="1" applyBorder="1" applyAlignment="1" applyProtection="1">
      <alignment horizontal="center" vertical="center"/>
    </xf>
    <xf numFmtId="0" fontId="40" fillId="6" borderId="0" xfId="0" applyFont="1" applyFill="1" applyAlignment="1">
      <alignment vertical="center" shrinkToFit="1"/>
    </xf>
    <xf numFmtId="0" fontId="3" fillId="17" borderId="4" xfId="0" applyFont="1" applyFill="1" applyBorder="1" applyAlignment="1">
      <alignment horizontal="center" vertical="center" shrinkToFit="1"/>
    </xf>
    <xf numFmtId="0" fontId="3" fillId="17" borderId="5" xfId="0" applyFont="1" applyFill="1" applyBorder="1" applyAlignment="1">
      <alignment horizontal="center" vertical="center" shrinkToFit="1"/>
    </xf>
    <xf numFmtId="0" fontId="36" fillId="17" borderId="1" xfId="0" applyFont="1" applyFill="1" applyBorder="1" applyAlignment="1">
      <alignment horizontal="center" vertical="center"/>
    </xf>
    <xf numFmtId="0" fontId="22" fillId="17" borderId="1" xfId="0" applyFont="1" applyFill="1" applyBorder="1" applyAlignment="1">
      <alignment horizontal="center" vertical="center"/>
    </xf>
    <xf numFmtId="0" fontId="36" fillId="17" borderId="1" xfId="0" applyFont="1" applyFill="1" applyBorder="1" applyAlignment="1">
      <alignment horizontal="center" vertical="center" shrinkToFit="1"/>
    </xf>
    <xf numFmtId="41" fontId="73" fillId="17" borderId="1" xfId="1" applyFont="1" applyFill="1" applyBorder="1" applyAlignment="1">
      <alignment horizontal="center" vertical="center" shrinkToFit="1"/>
    </xf>
    <xf numFmtId="41" fontId="36" fillId="17" borderId="1" xfId="1" applyFont="1" applyFill="1" applyBorder="1" applyAlignment="1">
      <alignment horizontal="center" vertical="center"/>
    </xf>
    <xf numFmtId="0" fontId="36" fillId="17" borderId="14" xfId="0" applyFont="1" applyFill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6" fontId="21" fillId="0" borderId="1" xfId="0" applyNumberFormat="1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shrinkToFit="1"/>
    </xf>
    <xf numFmtId="186" fontId="21" fillId="0" borderId="1" xfId="0" applyNumberFormat="1" applyFont="1" applyBorder="1" applyAlignment="1">
      <alignment horizontal="center" vertical="center"/>
    </xf>
    <xf numFmtId="0" fontId="65" fillId="0" borderId="0" xfId="21" applyFill="1" applyAlignment="1">
      <alignment vertical="center" shrinkToFit="1"/>
    </xf>
    <xf numFmtId="0" fontId="64" fillId="0" borderId="1" xfId="20" applyFill="1" applyBorder="1" applyAlignment="1">
      <alignment horizontal="center" vertical="center"/>
    </xf>
    <xf numFmtId="6" fontId="21" fillId="0" borderId="0" xfId="0" applyNumberFormat="1" applyFont="1">
      <alignment vertical="center"/>
    </xf>
    <xf numFmtId="0" fontId="21" fillId="0" borderId="1" xfId="0" applyFont="1" applyBorder="1" applyAlignment="1">
      <alignment horizontal="left" vertical="center"/>
    </xf>
    <xf numFmtId="0" fontId="67" fillId="0" borderId="1" xfId="0" applyFont="1" applyBorder="1" applyAlignment="1">
      <alignment horizontal="center" vertical="center"/>
    </xf>
    <xf numFmtId="0" fontId="45" fillId="0" borderId="1" xfId="17" applyFont="1" applyBorder="1" applyAlignment="1">
      <alignment horizontal="left" vertical="center"/>
    </xf>
    <xf numFmtId="0" fontId="69" fillId="0" borderId="1" xfId="17" applyFont="1" applyBorder="1" applyAlignment="1">
      <alignment horizontal="left" vertical="center"/>
    </xf>
    <xf numFmtId="0" fontId="69" fillId="0" borderId="1" xfId="0" applyFont="1" applyBorder="1" applyAlignment="1">
      <alignment horizontal="left" vertical="center"/>
    </xf>
    <xf numFmtId="0" fontId="38" fillId="0" borderId="1" xfId="0" applyFont="1" applyBorder="1" applyAlignment="1">
      <alignment horizontal="center" vertical="center" shrinkToFit="1"/>
    </xf>
    <xf numFmtId="0" fontId="38" fillId="0" borderId="1" xfId="0" applyFont="1" applyBorder="1" applyAlignment="1">
      <alignment horizontal="left" vertical="center" shrinkToFit="1"/>
    </xf>
    <xf numFmtId="0" fontId="69" fillId="0" borderId="1" xfId="0" quotePrefix="1" applyFont="1" applyBorder="1" applyAlignment="1">
      <alignment horizontal="left" vertical="center"/>
    </xf>
    <xf numFmtId="0" fontId="70" fillId="0" borderId="1" xfId="17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 shrinkToFit="1"/>
    </xf>
    <xf numFmtId="0" fontId="22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left" vertical="center" shrinkToFit="1"/>
    </xf>
    <xf numFmtId="0" fontId="0" fillId="6" borderId="0" xfId="17" applyFont="1" applyFill="1">
      <alignment vertical="center"/>
    </xf>
    <xf numFmtId="0" fontId="22" fillId="17" borderId="2" xfId="0" applyFont="1" applyFill="1" applyBorder="1" applyAlignment="1">
      <alignment horizontal="center" vertical="center"/>
    </xf>
    <xf numFmtId="177" fontId="22" fillId="17" borderId="2" xfId="0" applyNumberFormat="1" applyFont="1" applyFill="1" applyBorder="1" applyAlignment="1">
      <alignment horizontal="center" vertical="center"/>
    </xf>
    <xf numFmtId="177" fontId="67" fillId="17" borderId="1" xfId="0" applyNumberFormat="1" applyFont="1" applyFill="1" applyBorder="1" applyAlignment="1">
      <alignment horizontal="center" vertical="center" shrinkToFit="1"/>
    </xf>
    <xf numFmtId="177" fontId="68" fillId="17" borderId="1" xfId="0" applyNumberFormat="1" applyFont="1" applyFill="1" applyBorder="1" applyAlignment="1">
      <alignment horizontal="center" vertical="center" shrinkToFit="1"/>
    </xf>
    <xf numFmtId="41" fontId="22" fillId="17" borderId="1" xfId="1" applyFont="1" applyFill="1" applyBorder="1" applyAlignment="1">
      <alignment horizontal="center" vertical="center"/>
    </xf>
    <xf numFmtId="0" fontId="22" fillId="17" borderId="20" xfId="0" applyFont="1" applyFill="1" applyBorder="1" applyAlignment="1">
      <alignment horizontal="center" vertical="center"/>
    </xf>
    <xf numFmtId="0" fontId="67" fillId="0" borderId="1" xfId="17" applyFont="1" applyBorder="1" applyAlignment="1">
      <alignment horizontal="center" vertical="center"/>
    </xf>
    <xf numFmtId="0" fontId="68" fillId="0" borderId="1" xfId="17" applyFont="1" applyBorder="1" applyAlignment="1">
      <alignment horizontal="center" vertical="center"/>
    </xf>
    <xf numFmtId="0" fontId="35" fillId="6" borderId="0" xfId="0" applyFont="1" applyFill="1" applyAlignment="1">
      <alignment horizontal="center" vertical="center"/>
    </xf>
    <xf numFmtId="0" fontId="56" fillId="17" borderId="14" xfId="0" applyFont="1" applyFill="1" applyBorder="1" applyAlignment="1">
      <alignment horizontal="center" vertical="center"/>
    </xf>
    <xf numFmtId="0" fontId="56" fillId="17" borderId="7" xfId="0" applyFont="1" applyFill="1" applyBorder="1" applyAlignment="1">
      <alignment horizontal="center" vertical="center"/>
    </xf>
    <xf numFmtId="14" fontId="49" fillId="0" borderId="0" xfId="1" applyNumberFormat="1" applyFont="1" applyAlignment="1">
      <alignment horizontal="center" vertical="center"/>
    </xf>
    <xf numFmtId="41" fontId="49" fillId="0" borderId="0" xfId="1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41" fontId="40" fillId="0" borderId="1" xfId="0" applyNumberFormat="1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41" fontId="58" fillId="0" borderId="1" xfId="0" applyNumberFormat="1" applyFont="1" applyBorder="1" applyAlignment="1">
      <alignment horizontal="center" vertical="center" shrinkToFit="1"/>
    </xf>
    <xf numFmtId="41" fontId="59" fillId="7" borderId="27" xfId="0" applyNumberFormat="1" applyFont="1" applyFill="1" applyBorder="1" applyAlignment="1">
      <alignment horizontal="center"/>
    </xf>
    <xf numFmtId="41" fontId="59" fillId="7" borderId="28" xfId="0" applyNumberFormat="1" applyFont="1" applyFill="1" applyBorder="1" applyAlignment="1">
      <alignment horizontal="center"/>
    </xf>
    <xf numFmtId="41" fontId="21" fillId="6" borderId="0" xfId="1" applyFont="1" applyFill="1" applyBorder="1" applyAlignment="1">
      <alignment horizontal="left" vertical="center" shrinkToFit="1"/>
    </xf>
    <xf numFmtId="0" fontId="22" fillId="6" borderId="0" xfId="0" applyFont="1" applyFill="1" applyAlignment="1" applyProtection="1">
      <alignment horizontal="center" vertical="center" shrinkToFit="1"/>
      <protection locked="0"/>
    </xf>
    <xf numFmtId="0" fontId="60" fillId="6" borderId="0" xfId="0" applyFont="1" applyFill="1" applyAlignment="1">
      <alignment horizontal="center" vertical="center"/>
    </xf>
    <xf numFmtId="0" fontId="32" fillId="17" borderId="23" xfId="0" applyFont="1" applyFill="1" applyBorder="1" applyAlignment="1">
      <alignment horizontal="center" vertical="center"/>
    </xf>
    <xf numFmtId="0" fontId="32" fillId="17" borderId="24" xfId="0" applyFont="1" applyFill="1" applyBorder="1" applyAlignment="1">
      <alignment horizontal="center" vertical="center"/>
    </xf>
    <xf numFmtId="0" fontId="32" fillId="17" borderId="25" xfId="0" applyFont="1" applyFill="1" applyBorder="1" applyAlignment="1">
      <alignment horizontal="center" vertical="center"/>
    </xf>
    <xf numFmtId="14" fontId="22" fillId="0" borderId="1" xfId="0" applyNumberFormat="1" applyFont="1" applyBorder="1" applyAlignment="1" applyProtection="1">
      <alignment horizontal="center" vertical="center"/>
      <protection locked="0"/>
    </xf>
    <xf numFmtId="14" fontId="22" fillId="0" borderId="29" xfId="0" applyNumberFormat="1" applyFont="1" applyBorder="1" applyAlignment="1" applyProtection="1">
      <alignment horizontal="center" vertical="center"/>
      <protection locked="0"/>
    </xf>
    <xf numFmtId="185" fontId="22" fillId="8" borderId="30" xfId="0" applyNumberFormat="1" applyFont="1" applyFill="1" applyBorder="1" applyAlignment="1" applyProtection="1">
      <alignment horizontal="center" vertical="center"/>
      <protection locked="0"/>
    </xf>
    <xf numFmtId="185" fontId="22" fillId="8" borderId="31" xfId="0" applyNumberFormat="1" applyFont="1" applyFill="1" applyBorder="1" applyAlignment="1" applyProtection="1">
      <alignment horizontal="center" vertical="center"/>
      <protection locked="0"/>
    </xf>
    <xf numFmtId="0" fontId="36" fillId="0" borderId="32" xfId="0" applyFont="1" applyBorder="1" applyAlignment="1">
      <alignment horizontal="center" vertical="center"/>
    </xf>
    <xf numFmtId="0" fontId="36" fillId="0" borderId="33" xfId="0" applyFont="1" applyBorder="1" applyAlignment="1">
      <alignment horizontal="center" vertical="center"/>
    </xf>
    <xf numFmtId="176" fontId="50" fillId="6" borderId="0" xfId="0" applyNumberFormat="1" applyFont="1" applyFill="1" applyAlignment="1">
      <alignment horizontal="center" vertical="center" wrapText="1" shrinkToFit="1"/>
    </xf>
    <xf numFmtId="0" fontId="72" fillId="8" borderId="35" xfId="0" applyFont="1" applyFill="1" applyBorder="1" applyAlignment="1">
      <alignment horizontal="center" vertical="center"/>
    </xf>
    <xf numFmtId="0" fontId="41" fillId="16" borderId="23" xfId="0" applyFont="1" applyFill="1" applyBorder="1" applyAlignment="1">
      <alignment horizontal="center" vertical="center"/>
    </xf>
    <xf numFmtId="0" fontId="41" fillId="16" borderId="4" xfId="0" applyFont="1" applyFill="1" applyBorder="1" applyAlignment="1">
      <alignment horizontal="center" vertical="center"/>
    </xf>
    <xf numFmtId="183" fontId="0" fillId="0" borderId="24" xfId="0" applyNumberFormat="1" applyBorder="1" applyAlignment="1">
      <alignment horizontal="center" vertical="center"/>
    </xf>
    <xf numFmtId="183" fontId="0" fillId="0" borderId="25" xfId="0" applyNumberFormat="1" applyBorder="1" applyAlignment="1">
      <alignment horizontal="center" vertical="center"/>
    </xf>
    <xf numFmtId="183" fontId="0" fillId="0" borderId="1" xfId="0" applyNumberFormat="1" applyBorder="1" applyAlignment="1">
      <alignment horizontal="center" vertical="center"/>
    </xf>
    <xf numFmtId="183" fontId="0" fillId="0" borderId="29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41" fontId="61" fillId="17" borderId="34" xfId="1" applyFont="1" applyFill="1" applyBorder="1" applyAlignment="1">
      <alignment horizontal="center" vertical="center"/>
    </xf>
    <xf numFmtId="41" fontId="61" fillId="17" borderId="28" xfId="1" applyFont="1" applyFill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41" fontId="22" fillId="17" borderId="1" xfId="0" applyNumberFormat="1" applyFont="1" applyFill="1" applyBorder="1" applyAlignment="1">
      <alignment horizontal="center" vertical="center" shrinkToFit="1"/>
    </xf>
  </cellXfs>
  <cellStyles count="23">
    <cellStyle name="강조색2" xfId="20" builtinId="33"/>
    <cellStyle name="나쁨" xfId="21" builtinId="27"/>
    <cellStyle name="쉼표 [0]" xfId="1" builtinId="6"/>
    <cellStyle name="쉼표 [0] 2" xfId="2" xr:uid="{00000000-0005-0000-0000-000003000000}"/>
    <cellStyle name="쉼표 [0] 3" xfId="3" xr:uid="{00000000-0005-0000-0000-000004000000}"/>
    <cellStyle name="쉼표 [0] 4" xfId="4" xr:uid="{00000000-0005-0000-0000-000005000000}"/>
    <cellStyle name="쉼표 [0] 5" xfId="5" xr:uid="{00000000-0005-0000-0000-000006000000}"/>
    <cellStyle name="쉼표 [0] 6" xfId="6" xr:uid="{00000000-0005-0000-0000-000007000000}"/>
    <cellStyle name="쉼표 [0] 7" xfId="7" xr:uid="{00000000-0005-0000-0000-000008000000}"/>
    <cellStyle name="쉼표 [0] 8" xfId="8" xr:uid="{00000000-0005-0000-0000-000009000000}"/>
    <cellStyle name="쉼표 [0] 9" xfId="9" xr:uid="{00000000-0005-0000-0000-00000A000000}"/>
    <cellStyle name="좋음" xfId="22" builtinId="26"/>
    <cellStyle name="표준" xfId="0" builtinId="0"/>
    <cellStyle name="표준 10" xfId="10" xr:uid="{00000000-0005-0000-0000-00000D000000}"/>
    <cellStyle name="표준 2" xfId="11" xr:uid="{00000000-0005-0000-0000-00000E000000}"/>
    <cellStyle name="표준 3" xfId="12" xr:uid="{00000000-0005-0000-0000-00000F000000}"/>
    <cellStyle name="표준 4" xfId="13" xr:uid="{00000000-0005-0000-0000-000010000000}"/>
    <cellStyle name="표준 5" xfId="14" xr:uid="{00000000-0005-0000-0000-000011000000}"/>
    <cellStyle name="표준 6" xfId="15" xr:uid="{00000000-0005-0000-0000-000012000000}"/>
    <cellStyle name="표준 7" xfId="16" xr:uid="{00000000-0005-0000-0000-000013000000}"/>
    <cellStyle name="표준 8" xfId="17" xr:uid="{00000000-0005-0000-0000-000014000000}"/>
    <cellStyle name="표준 9" xfId="18" xr:uid="{00000000-0005-0000-0000-000015000000}"/>
    <cellStyle name="하이퍼링크 2" xfId="19" xr:uid="{00000000-0005-0000-0000-000016000000}"/>
  </cellStyles>
  <dxfs count="23"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CCCC"/>
        </patternFill>
      </fill>
      <border>
        <left style="thin">
          <color rgb="FFFF3300"/>
        </left>
        <right style="thin">
          <color rgb="FFFF3300"/>
        </right>
        <top style="thin">
          <color rgb="FFFF3300"/>
        </top>
        <bottom style="thin">
          <color rgb="FFFF3300"/>
        </bottom>
      </border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FFCCCC"/>
      <color rgb="FFFF3300"/>
      <color rgb="FFFF99FF"/>
      <color rgb="FFFFFFFF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Radio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Radio" lockText="1" noThreeD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Radio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lockText="1" noThreeD="1"/>
</file>

<file path=xl/ctrlProps/ctrlProp41.xml><?xml version="1.0" encoding="utf-8"?>
<formControlPr xmlns="http://schemas.microsoft.com/office/spreadsheetml/2009/9/main" objectType="Radio" checked="Checked" firstButton="1" fmlaLink="$K$2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lockText="1" noThreeD="1"/>
</file>

<file path=xl/ctrlProps/ctrlProp46.xml><?xml version="1.0" encoding="utf-8"?>
<formControlPr xmlns="http://schemas.microsoft.com/office/spreadsheetml/2009/9/main" objectType="Radio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lockText="1" noThreeD="1"/>
</file>

<file path=xl/ctrlProps/ctrlProp73.xml><?xml version="1.0" encoding="utf-8"?>
<formControlPr xmlns="http://schemas.microsoft.com/office/spreadsheetml/2009/9/main" objectType="Radio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lockText="1" noThreeD="1"/>
</file>

<file path=xl/ctrlProps/ctrlProp91.xml><?xml version="1.0" encoding="utf-8"?>
<formControlPr xmlns="http://schemas.microsoft.com/office/spreadsheetml/2009/9/main" objectType="Radio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Radio" lockText="1" noThreeD="1"/>
</file>

<file path=xl/ctrlProps/ctrlProp105.xml><?xml version="1.0" encoding="utf-8"?>
<formControlPr xmlns="http://schemas.microsoft.com/office/spreadsheetml/2009/9/main" objectType="Radio" lockText="1" noThreeD="1"/>
</file>

<file path=xl/ctrlProps/ctrlProp106.xml><?xml version="1.0" encoding="utf-8"?>
<formControlPr xmlns="http://schemas.microsoft.com/office/spreadsheetml/2009/9/main" objectType="Radio" lockText="1" noThreeD="1"/>
</file>

<file path=xl/ctrlProps/ctrlProp107.xml><?xml version="1.0" encoding="utf-8"?>
<formControlPr xmlns="http://schemas.microsoft.com/office/spreadsheetml/2009/9/main" objectType="Radio" lockText="1" noThreeD="1"/>
</file>

<file path=xl/ctrlProps/ctrlProp108.xml><?xml version="1.0" encoding="utf-8"?>
<formControlPr xmlns="http://schemas.microsoft.com/office/spreadsheetml/2009/9/main" objectType="Radio" lockText="1" noThreeD="1"/>
</file>

<file path=xl/ctrlProps/ctrlProp109.xml><?xml version="1.0" encoding="utf-8"?>
<formControlPr xmlns="http://schemas.microsoft.com/office/spreadsheetml/2009/9/main" objectType="Radio" lockText="1" noThreeD="1"/>
</file>

<file path=xl/ctrlProps/ctrlProp110.xml><?xml version="1.0" encoding="utf-8"?>
<formControlPr xmlns="http://schemas.microsoft.com/office/spreadsheetml/2009/9/main" objectType="Radio" lockText="1" noThreeD="1"/>
</file>

<file path=xl/ctrlProps/ctrlProp111.xml><?xml version="1.0" encoding="utf-8"?>
<formControlPr xmlns="http://schemas.microsoft.com/office/spreadsheetml/2009/9/main" objectType="Radio" lockText="1" noThreeD="1"/>
</file>

<file path=xl/ctrlProps/ctrlProp112.xml><?xml version="1.0" encoding="utf-8"?>
<formControlPr xmlns="http://schemas.microsoft.com/office/spreadsheetml/2009/9/main" objectType="Radio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Radio" lockText="1" noThreeD="1"/>
</file>

<file path=xl/ctrlProps/ctrlProp119.xml><?xml version="1.0" encoding="utf-8"?>
<formControlPr xmlns="http://schemas.microsoft.com/office/spreadsheetml/2009/9/main" objectType="Radio" lockText="1" noThreeD="1"/>
</file>

<file path=xl/ctrlProps/ctrlProp120.xml><?xml version="1.0" encoding="utf-8"?>
<formControlPr xmlns="http://schemas.microsoft.com/office/spreadsheetml/2009/9/main" objectType="Radio" lockText="1" noThreeD="1"/>
</file>

<file path=xl/ctrlProps/ctrlProp121.xml><?xml version="1.0" encoding="utf-8"?>
<formControlPr xmlns="http://schemas.microsoft.com/office/spreadsheetml/2009/9/main" objectType="Radio" lockText="1" noThreeD="1"/>
</file>

<file path=xl/ctrlProps/ctrlProp122.xml><?xml version="1.0" encoding="utf-8"?>
<formControlPr xmlns="http://schemas.microsoft.com/office/spreadsheetml/2009/9/main" objectType="Radio" lockText="1" noThreeD="1"/>
</file>

<file path=xl/ctrlProps/ctrlProp123.xml><?xml version="1.0" encoding="utf-8"?>
<formControlPr xmlns="http://schemas.microsoft.com/office/spreadsheetml/2009/9/main" objectType="Radio" lockText="1" noThreeD="1"/>
</file>

<file path=xl/ctrlProps/ctrlProp124.xml><?xml version="1.0" encoding="utf-8"?>
<formControlPr xmlns="http://schemas.microsoft.com/office/spreadsheetml/2009/9/main" objectType="Radio" firstButton="1" fmlaLink="$K$2" lockText="1" noThreeD="1"/>
</file>

<file path=xl/ctrlProps/ctrlProp125.xml><?xml version="1.0" encoding="utf-8"?>
<formControlPr xmlns="http://schemas.microsoft.com/office/spreadsheetml/2009/9/main" objectType="Radio" lockText="1" noThreeD="1"/>
</file>

<file path=xl/ctrlProps/ctrlProp126.xml><?xml version="1.0" encoding="utf-8"?>
<formControlPr xmlns="http://schemas.microsoft.com/office/spreadsheetml/2009/9/main" objectType="Radio" checked="Checked" lockText="1" noThreeD="1"/>
</file>

<file path=xl/ctrlProps/ctrlProp127.xml><?xml version="1.0" encoding="utf-8"?>
<formControlPr xmlns="http://schemas.microsoft.com/office/spreadsheetml/2009/9/main" objectType="Radio" lockText="1" noThreeD="1"/>
</file>

<file path=xl/ctrlProps/ctrlProp128.xml><?xml version="1.0" encoding="utf-8"?>
<formControlPr xmlns="http://schemas.microsoft.com/office/spreadsheetml/2009/9/main" objectType="Radio" lockText="1" noThreeD="1"/>
</file>

<file path=xl/ctrlProps/ctrlProp129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257174</xdr:colOff>
      <xdr:row>10</xdr:row>
      <xdr:rowOff>142333</xdr:rowOff>
    </xdr:from>
    <xdr:ext cx="819151" cy="714917"/>
    <xdr:sp macro="[0]!Sheet6.입고1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4343399" y="3257008"/>
          <a:ext cx="819151" cy="714917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txBody>
        <a:bodyPr wrap="square" rtlCol="0" anchor="ctr">
          <a:noAutofit/>
        </a:bodyPr>
        <a:lstStyle/>
        <a:p>
          <a:pPr algn="ctr">
            <a:lnSpc>
              <a:spcPts val="1700"/>
            </a:lnSpc>
          </a:pPr>
          <a:endParaRPr lang="en-US" altLang="ko-KR" sz="1000" b="1">
            <a:ln>
              <a:noFill/>
            </a:ln>
            <a:solidFill>
              <a:schemeClr val="tx1"/>
            </a:solidFill>
            <a:effectLst>
              <a:innerShdw blurRad="63500" dist="50800" dir="18900000">
                <a:prstClr val="black">
                  <a:alpha val="50000"/>
                </a:prstClr>
              </a:innerShdw>
            </a:effectLst>
          </a:endParaRPr>
        </a:p>
        <a:p>
          <a:pPr algn="ctr">
            <a:lnSpc>
              <a:spcPts val="1700"/>
            </a:lnSpc>
          </a:pPr>
          <a:r>
            <a:rPr lang="ko-KR" altLang="en-US" sz="2000" b="1">
              <a:ln>
                <a:noFill/>
              </a:ln>
              <a:solidFill>
                <a:schemeClr val="tx1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a:rPr>
            <a:t>입고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10</xdr:col>
          <xdr:colOff>175260</xdr:colOff>
          <xdr:row>27</xdr:row>
          <xdr:rowOff>274320</xdr:rowOff>
        </xdr:to>
        <xdr:sp macro="" textlink="">
          <xdr:nvSpPr>
            <xdr:cNvPr id="1040" name="Option 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10</xdr:col>
          <xdr:colOff>175260</xdr:colOff>
          <xdr:row>27</xdr:row>
          <xdr:rowOff>274320</xdr:rowOff>
        </xdr:to>
        <xdr:sp macro="" textlink="">
          <xdr:nvSpPr>
            <xdr:cNvPr id="1041" name="Option 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10</xdr:col>
          <xdr:colOff>175260</xdr:colOff>
          <xdr:row>27</xdr:row>
          <xdr:rowOff>274320</xdr:rowOff>
        </xdr:to>
        <xdr:sp macro="" textlink="">
          <xdr:nvSpPr>
            <xdr:cNvPr id="1042" name="Option 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10</xdr:col>
          <xdr:colOff>175260</xdr:colOff>
          <xdr:row>27</xdr:row>
          <xdr:rowOff>274320</xdr:rowOff>
        </xdr:to>
        <xdr:sp macro="" textlink="">
          <xdr:nvSpPr>
            <xdr:cNvPr id="1043" name="Option 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10</xdr:col>
          <xdr:colOff>175260</xdr:colOff>
          <xdr:row>27</xdr:row>
          <xdr:rowOff>274320</xdr:rowOff>
        </xdr:to>
        <xdr:sp macro="" textlink="">
          <xdr:nvSpPr>
            <xdr:cNvPr id="1044" name="Option 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27</xdr:row>
          <xdr:rowOff>0</xdr:rowOff>
        </xdr:from>
        <xdr:to>
          <xdr:col>10</xdr:col>
          <xdr:colOff>175260</xdr:colOff>
          <xdr:row>27</xdr:row>
          <xdr:rowOff>274320</xdr:rowOff>
        </xdr:to>
        <xdr:sp macro="" textlink="">
          <xdr:nvSpPr>
            <xdr:cNvPr id="1045" name="Option 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31</xdr:row>
          <xdr:rowOff>68580</xdr:rowOff>
        </xdr:from>
        <xdr:to>
          <xdr:col>10</xdr:col>
          <xdr:colOff>175260</xdr:colOff>
          <xdr:row>32</xdr:row>
          <xdr:rowOff>30480</xdr:rowOff>
        </xdr:to>
        <xdr:sp macro="" textlink="">
          <xdr:nvSpPr>
            <xdr:cNvPr id="1056" name="Option Button 32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32</xdr:row>
          <xdr:rowOff>68580</xdr:rowOff>
        </xdr:from>
        <xdr:to>
          <xdr:col>10</xdr:col>
          <xdr:colOff>175260</xdr:colOff>
          <xdr:row>33</xdr:row>
          <xdr:rowOff>30480</xdr:rowOff>
        </xdr:to>
        <xdr:sp macro="" textlink="">
          <xdr:nvSpPr>
            <xdr:cNvPr id="1057" name="Option 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33</xdr:row>
          <xdr:rowOff>68580</xdr:rowOff>
        </xdr:from>
        <xdr:to>
          <xdr:col>10</xdr:col>
          <xdr:colOff>175260</xdr:colOff>
          <xdr:row>34</xdr:row>
          <xdr:rowOff>30480</xdr:rowOff>
        </xdr:to>
        <xdr:sp macro="" textlink="">
          <xdr:nvSpPr>
            <xdr:cNvPr id="1058" name="Option Button 34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34</xdr:row>
          <xdr:rowOff>68580</xdr:rowOff>
        </xdr:from>
        <xdr:to>
          <xdr:col>10</xdr:col>
          <xdr:colOff>175260</xdr:colOff>
          <xdr:row>35</xdr:row>
          <xdr:rowOff>30480</xdr:rowOff>
        </xdr:to>
        <xdr:sp macro="" textlink="">
          <xdr:nvSpPr>
            <xdr:cNvPr id="1059" name="Option 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35</xdr:row>
          <xdr:rowOff>68580</xdr:rowOff>
        </xdr:from>
        <xdr:to>
          <xdr:col>10</xdr:col>
          <xdr:colOff>175260</xdr:colOff>
          <xdr:row>36</xdr:row>
          <xdr:rowOff>30480</xdr:rowOff>
        </xdr:to>
        <xdr:sp macro="" textlink="">
          <xdr:nvSpPr>
            <xdr:cNvPr id="1060" name="Option 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36</xdr:row>
          <xdr:rowOff>68580</xdr:rowOff>
        </xdr:from>
        <xdr:to>
          <xdr:col>10</xdr:col>
          <xdr:colOff>175260</xdr:colOff>
          <xdr:row>37</xdr:row>
          <xdr:rowOff>30480</xdr:rowOff>
        </xdr:to>
        <xdr:sp macro="" textlink="">
          <xdr:nvSpPr>
            <xdr:cNvPr id="1061" name="Option 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37</xdr:row>
          <xdr:rowOff>68580</xdr:rowOff>
        </xdr:from>
        <xdr:to>
          <xdr:col>10</xdr:col>
          <xdr:colOff>175260</xdr:colOff>
          <xdr:row>38</xdr:row>
          <xdr:rowOff>30480</xdr:rowOff>
        </xdr:to>
        <xdr:sp macro="" textlink="">
          <xdr:nvSpPr>
            <xdr:cNvPr id="1062" name="Option 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38</xdr:row>
          <xdr:rowOff>68580</xdr:rowOff>
        </xdr:from>
        <xdr:to>
          <xdr:col>10</xdr:col>
          <xdr:colOff>175260</xdr:colOff>
          <xdr:row>39</xdr:row>
          <xdr:rowOff>30480</xdr:rowOff>
        </xdr:to>
        <xdr:sp macro="" textlink="">
          <xdr:nvSpPr>
            <xdr:cNvPr id="1063" name="Option 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39</xdr:row>
          <xdr:rowOff>68580</xdr:rowOff>
        </xdr:from>
        <xdr:to>
          <xdr:col>10</xdr:col>
          <xdr:colOff>175260</xdr:colOff>
          <xdr:row>40</xdr:row>
          <xdr:rowOff>30480</xdr:rowOff>
        </xdr:to>
        <xdr:sp macro="" textlink="">
          <xdr:nvSpPr>
            <xdr:cNvPr id="1064" name="Option 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40</xdr:row>
          <xdr:rowOff>68580</xdr:rowOff>
        </xdr:from>
        <xdr:to>
          <xdr:col>10</xdr:col>
          <xdr:colOff>175260</xdr:colOff>
          <xdr:row>41</xdr:row>
          <xdr:rowOff>30480</xdr:rowOff>
        </xdr:to>
        <xdr:sp macro="" textlink="">
          <xdr:nvSpPr>
            <xdr:cNvPr id="1065" name="Option 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41</xdr:row>
          <xdr:rowOff>68580</xdr:rowOff>
        </xdr:from>
        <xdr:to>
          <xdr:col>10</xdr:col>
          <xdr:colOff>175260</xdr:colOff>
          <xdr:row>42</xdr:row>
          <xdr:rowOff>30480</xdr:rowOff>
        </xdr:to>
        <xdr:sp macro="" textlink="">
          <xdr:nvSpPr>
            <xdr:cNvPr id="1066" name="Option 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42</xdr:row>
          <xdr:rowOff>68580</xdr:rowOff>
        </xdr:from>
        <xdr:to>
          <xdr:col>10</xdr:col>
          <xdr:colOff>175260</xdr:colOff>
          <xdr:row>43</xdr:row>
          <xdr:rowOff>30480</xdr:rowOff>
        </xdr:to>
        <xdr:sp macro="" textlink="">
          <xdr:nvSpPr>
            <xdr:cNvPr id="1067" name="Option 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43</xdr:row>
          <xdr:rowOff>68580</xdr:rowOff>
        </xdr:from>
        <xdr:to>
          <xdr:col>10</xdr:col>
          <xdr:colOff>175260</xdr:colOff>
          <xdr:row>44</xdr:row>
          <xdr:rowOff>30480</xdr:rowOff>
        </xdr:to>
        <xdr:sp macro="" textlink="">
          <xdr:nvSpPr>
            <xdr:cNvPr id="1068" name="Option 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44</xdr:row>
          <xdr:rowOff>68580</xdr:rowOff>
        </xdr:from>
        <xdr:to>
          <xdr:col>10</xdr:col>
          <xdr:colOff>175260</xdr:colOff>
          <xdr:row>45</xdr:row>
          <xdr:rowOff>30480</xdr:rowOff>
        </xdr:to>
        <xdr:sp macro="" textlink="">
          <xdr:nvSpPr>
            <xdr:cNvPr id="1069" name="Option 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45</xdr:row>
          <xdr:rowOff>68580</xdr:rowOff>
        </xdr:from>
        <xdr:to>
          <xdr:col>10</xdr:col>
          <xdr:colOff>175260</xdr:colOff>
          <xdr:row>46</xdr:row>
          <xdr:rowOff>30480</xdr:rowOff>
        </xdr:to>
        <xdr:sp macro="" textlink="">
          <xdr:nvSpPr>
            <xdr:cNvPr id="1070" name="Option 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0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46</xdr:row>
          <xdr:rowOff>68580</xdr:rowOff>
        </xdr:from>
        <xdr:to>
          <xdr:col>10</xdr:col>
          <xdr:colOff>175260</xdr:colOff>
          <xdr:row>47</xdr:row>
          <xdr:rowOff>30480</xdr:rowOff>
        </xdr:to>
        <xdr:sp macro="" textlink="">
          <xdr:nvSpPr>
            <xdr:cNvPr id="1071" name="Option 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0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47</xdr:row>
          <xdr:rowOff>68580</xdr:rowOff>
        </xdr:from>
        <xdr:to>
          <xdr:col>10</xdr:col>
          <xdr:colOff>175260</xdr:colOff>
          <xdr:row>48</xdr:row>
          <xdr:rowOff>30480</xdr:rowOff>
        </xdr:to>
        <xdr:sp macro="" textlink="">
          <xdr:nvSpPr>
            <xdr:cNvPr id="1072" name="Option 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0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48</xdr:row>
          <xdr:rowOff>68580</xdr:rowOff>
        </xdr:from>
        <xdr:to>
          <xdr:col>10</xdr:col>
          <xdr:colOff>175260</xdr:colOff>
          <xdr:row>49</xdr:row>
          <xdr:rowOff>30480</xdr:rowOff>
        </xdr:to>
        <xdr:sp macro="" textlink="">
          <xdr:nvSpPr>
            <xdr:cNvPr id="1073" name="Option 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0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49</xdr:row>
          <xdr:rowOff>68580</xdr:rowOff>
        </xdr:from>
        <xdr:to>
          <xdr:col>10</xdr:col>
          <xdr:colOff>175260</xdr:colOff>
          <xdr:row>50</xdr:row>
          <xdr:rowOff>30480</xdr:rowOff>
        </xdr:to>
        <xdr:sp macro="" textlink="">
          <xdr:nvSpPr>
            <xdr:cNvPr id="1074" name="Option 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0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50</xdr:row>
          <xdr:rowOff>68580</xdr:rowOff>
        </xdr:from>
        <xdr:to>
          <xdr:col>10</xdr:col>
          <xdr:colOff>175260</xdr:colOff>
          <xdr:row>51</xdr:row>
          <xdr:rowOff>30480</xdr:rowOff>
        </xdr:to>
        <xdr:sp macro="" textlink="">
          <xdr:nvSpPr>
            <xdr:cNvPr id="1075" name="Option 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0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51</xdr:row>
          <xdr:rowOff>68580</xdr:rowOff>
        </xdr:from>
        <xdr:to>
          <xdr:col>10</xdr:col>
          <xdr:colOff>175260</xdr:colOff>
          <xdr:row>52</xdr:row>
          <xdr:rowOff>30480</xdr:rowOff>
        </xdr:to>
        <xdr:sp macro="" textlink="">
          <xdr:nvSpPr>
            <xdr:cNvPr id="1076" name="Option 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0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52</xdr:row>
          <xdr:rowOff>68580</xdr:rowOff>
        </xdr:from>
        <xdr:to>
          <xdr:col>10</xdr:col>
          <xdr:colOff>175260</xdr:colOff>
          <xdr:row>53</xdr:row>
          <xdr:rowOff>30480</xdr:rowOff>
        </xdr:to>
        <xdr:sp macro="" textlink="">
          <xdr:nvSpPr>
            <xdr:cNvPr id="1077" name="Option 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0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53</xdr:row>
          <xdr:rowOff>68580</xdr:rowOff>
        </xdr:from>
        <xdr:to>
          <xdr:col>10</xdr:col>
          <xdr:colOff>175260</xdr:colOff>
          <xdr:row>54</xdr:row>
          <xdr:rowOff>30480</xdr:rowOff>
        </xdr:to>
        <xdr:sp macro="" textlink="">
          <xdr:nvSpPr>
            <xdr:cNvPr id="1078" name="Option 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0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54</xdr:row>
          <xdr:rowOff>68580</xdr:rowOff>
        </xdr:from>
        <xdr:to>
          <xdr:col>10</xdr:col>
          <xdr:colOff>175260</xdr:colOff>
          <xdr:row>55</xdr:row>
          <xdr:rowOff>30480</xdr:rowOff>
        </xdr:to>
        <xdr:sp macro="" textlink="">
          <xdr:nvSpPr>
            <xdr:cNvPr id="1079" name="Option 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55</xdr:row>
          <xdr:rowOff>68580</xdr:rowOff>
        </xdr:from>
        <xdr:to>
          <xdr:col>10</xdr:col>
          <xdr:colOff>175260</xdr:colOff>
          <xdr:row>56</xdr:row>
          <xdr:rowOff>30480</xdr:rowOff>
        </xdr:to>
        <xdr:sp macro="" textlink="">
          <xdr:nvSpPr>
            <xdr:cNvPr id="1080" name="Option 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0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56</xdr:row>
          <xdr:rowOff>68580</xdr:rowOff>
        </xdr:from>
        <xdr:to>
          <xdr:col>10</xdr:col>
          <xdr:colOff>175260</xdr:colOff>
          <xdr:row>57</xdr:row>
          <xdr:rowOff>30480</xdr:rowOff>
        </xdr:to>
        <xdr:sp macro="" textlink="">
          <xdr:nvSpPr>
            <xdr:cNvPr id="1081" name="Option 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0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57</xdr:row>
          <xdr:rowOff>68580</xdr:rowOff>
        </xdr:from>
        <xdr:to>
          <xdr:col>10</xdr:col>
          <xdr:colOff>175260</xdr:colOff>
          <xdr:row>58</xdr:row>
          <xdr:rowOff>30480</xdr:rowOff>
        </xdr:to>
        <xdr:sp macro="" textlink="">
          <xdr:nvSpPr>
            <xdr:cNvPr id="1082" name="Option 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58</xdr:row>
          <xdr:rowOff>68580</xdr:rowOff>
        </xdr:from>
        <xdr:to>
          <xdr:col>10</xdr:col>
          <xdr:colOff>175260</xdr:colOff>
          <xdr:row>59</xdr:row>
          <xdr:rowOff>30480</xdr:rowOff>
        </xdr:to>
        <xdr:sp macro="" textlink="">
          <xdr:nvSpPr>
            <xdr:cNvPr id="1083" name="Option 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59</xdr:row>
          <xdr:rowOff>68580</xdr:rowOff>
        </xdr:from>
        <xdr:to>
          <xdr:col>10</xdr:col>
          <xdr:colOff>175260</xdr:colOff>
          <xdr:row>60</xdr:row>
          <xdr:rowOff>30480</xdr:rowOff>
        </xdr:to>
        <xdr:sp macro="" textlink="">
          <xdr:nvSpPr>
            <xdr:cNvPr id="1084" name="Option 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60</xdr:row>
          <xdr:rowOff>68580</xdr:rowOff>
        </xdr:from>
        <xdr:to>
          <xdr:col>10</xdr:col>
          <xdr:colOff>175260</xdr:colOff>
          <xdr:row>61</xdr:row>
          <xdr:rowOff>30480</xdr:rowOff>
        </xdr:to>
        <xdr:sp macro="" textlink="">
          <xdr:nvSpPr>
            <xdr:cNvPr id="1085" name="Option 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61</xdr:row>
          <xdr:rowOff>68580</xdr:rowOff>
        </xdr:from>
        <xdr:to>
          <xdr:col>10</xdr:col>
          <xdr:colOff>175260</xdr:colOff>
          <xdr:row>62</xdr:row>
          <xdr:rowOff>30480</xdr:rowOff>
        </xdr:to>
        <xdr:sp macro="" textlink="">
          <xdr:nvSpPr>
            <xdr:cNvPr id="1086" name="Option 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62</xdr:row>
          <xdr:rowOff>68580</xdr:rowOff>
        </xdr:from>
        <xdr:to>
          <xdr:col>10</xdr:col>
          <xdr:colOff>175260</xdr:colOff>
          <xdr:row>63</xdr:row>
          <xdr:rowOff>30480</xdr:rowOff>
        </xdr:to>
        <xdr:sp macro="" textlink="">
          <xdr:nvSpPr>
            <xdr:cNvPr id="1087" name="Option 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63</xdr:row>
          <xdr:rowOff>68580</xdr:rowOff>
        </xdr:from>
        <xdr:to>
          <xdr:col>10</xdr:col>
          <xdr:colOff>175260</xdr:colOff>
          <xdr:row>64</xdr:row>
          <xdr:rowOff>30480</xdr:rowOff>
        </xdr:to>
        <xdr:sp macro="" textlink="">
          <xdr:nvSpPr>
            <xdr:cNvPr id="1088" name="Option 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64</xdr:row>
          <xdr:rowOff>68580</xdr:rowOff>
        </xdr:from>
        <xdr:to>
          <xdr:col>10</xdr:col>
          <xdr:colOff>175260</xdr:colOff>
          <xdr:row>65</xdr:row>
          <xdr:rowOff>30480</xdr:rowOff>
        </xdr:to>
        <xdr:sp macro="" textlink="">
          <xdr:nvSpPr>
            <xdr:cNvPr id="1089" name="Option 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28574</xdr:colOff>
      <xdr:row>9</xdr:row>
      <xdr:rowOff>85726</xdr:rowOff>
    </xdr:from>
    <xdr:ext cx="1028701" cy="304799"/>
    <xdr:sp macro="[0]!Sheet7.출고_Click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10658474" y="2486026"/>
          <a:ext cx="1028701" cy="304799"/>
        </a:xfrm>
        <a:prstGeom prst="round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txBody>
        <a:bodyPr wrap="square" rtlCol="0" anchor="ctr">
          <a:noAutofit/>
        </a:bodyPr>
        <a:lstStyle/>
        <a:p>
          <a:pPr algn="ctr"/>
          <a:r>
            <a:rPr lang="ko-KR" altLang="en-US" sz="1600">
              <a:ln>
                <a:solidFill>
                  <a:schemeClr val="bg1"/>
                </a:solidFill>
              </a:ln>
              <a:solidFill>
                <a:schemeClr val="bg1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a:rPr>
            <a:t>출고</a:t>
          </a:r>
        </a:p>
      </xdr:txBody>
    </xdr:sp>
    <xdr:clientData/>
  </xdr:oneCellAnchor>
  <xdr:oneCellAnchor>
    <xdr:from>
      <xdr:col>1</xdr:col>
      <xdr:colOff>328084</xdr:colOff>
      <xdr:row>4</xdr:row>
      <xdr:rowOff>118626</xdr:rowOff>
    </xdr:from>
    <xdr:ext cx="2309812" cy="494603"/>
    <xdr:sp macro="[0]!재고장조회_Click" textlink="">
      <xdr:nvSpPr>
        <xdr:cNvPr id="5" name="모서리가 둥근 직사각형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603251" y="1251043"/>
          <a:ext cx="2309812" cy="494603"/>
        </a:xfrm>
        <a:prstGeom prst="roundRect">
          <a:avLst>
            <a:gd name="adj" fmla="val 16667"/>
          </a:avLst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txBody>
        <a:bodyPr wrap="square" rtlCol="0" anchor="ctr">
          <a:spAutoFit/>
        </a:bodyPr>
        <a:lstStyle/>
        <a:p>
          <a:pPr algn="ctr"/>
          <a:r>
            <a:rPr lang="ko-KR" altLang="en-US" sz="16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a:rPr>
            <a:t>재고장  조회</a:t>
          </a:r>
        </a:p>
      </xdr:txBody>
    </xdr:sp>
    <xdr:clientData/>
  </xdr:oneCellAnchor>
  <xdr:twoCellAnchor>
    <xdr:from>
      <xdr:col>2</xdr:col>
      <xdr:colOff>10584</xdr:colOff>
      <xdr:row>10</xdr:row>
      <xdr:rowOff>52917</xdr:rowOff>
    </xdr:from>
    <xdr:to>
      <xdr:col>4</xdr:col>
      <xdr:colOff>105834</xdr:colOff>
      <xdr:row>10</xdr:row>
      <xdr:rowOff>253999</xdr:rowOff>
    </xdr:to>
    <xdr:sp macro="[0]!입고일정렬" textlink="">
      <xdr:nvSpPr>
        <xdr:cNvPr id="71" name="직사각형 70">
          <a:extLs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 bwMode="auto">
        <a:xfrm>
          <a:off x="1185334" y="2582334"/>
          <a:ext cx="2169583" cy="201082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 w="152400" h="50800" prst="softRound"/>
        </a:sp3d>
      </xdr:spPr>
      <xdr:txBody>
        <a:bodyPr rtlCol="0" anchor="ctr"/>
        <a:lstStyle/>
        <a:p>
          <a:pPr algn="ctr"/>
          <a:r>
            <a:rPr lang="ko-KR" altLang="en-US" sz="1100" b="1">
              <a:latin typeface="굴림" pitchFamily="50" charset="-127"/>
              <a:ea typeface="굴림" pitchFamily="50" charset="-127"/>
            </a:rPr>
            <a:t>입고일 정렬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12</xdr:row>
          <xdr:rowOff>0</xdr:rowOff>
        </xdr:from>
        <xdr:to>
          <xdr:col>1</xdr:col>
          <xdr:colOff>76200</xdr:colOff>
          <xdr:row>12</xdr:row>
          <xdr:rowOff>220980</xdr:rowOff>
        </xdr:to>
        <xdr:sp macro="" textlink="">
          <xdr:nvSpPr>
            <xdr:cNvPr id="4099" name="Option 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13</xdr:row>
          <xdr:rowOff>68580</xdr:rowOff>
        </xdr:from>
        <xdr:to>
          <xdr:col>1</xdr:col>
          <xdr:colOff>76200</xdr:colOff>
          <xdr:row>14</xdr:row>
          <xdr:rowOff>30480</xdr:rowOff>
        </xdr:to>
        <xdr:sp macro="" textlink="">
          <xdr:nvSpPr>
            <xdr:cNvPr id="4101" name="Option 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14</xdr:row>
          <xdr:rowOff>68580</xdr:rowOff>
        </xdr:from>
        <xdr:to>
          <xdr:col>1</xdr:col>
          <xdr:colOff>76200</xdr:colOff>
          <xdr:row>15</xdr:row>
          <xdr:rowOff>30480</xdr:rowOff>
        </xdr:to>
        <xdr:sp macro="" textlink="">
          <xdr:nvSpPr>
            <xdr:cNvPr id="4102" name="Option 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15</xdr:row>
          <xdr:rowOff>68580</xdr:rowOff>
        </xdr:from>
        <xdr:to>
          <xdr:col>1</xdr:col>
          <xdr:colOff>76200</xdr:colOff>
          <xdr:row>16</xdr:row>
          <xdr:rowOff>30480</xdr:rowOff>
        </xdr:to>
        <xdr:sp macro="" textlink="">
          <xdr:nvSpPr>
            <xdr:cNvPr id="4103" name="Option 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16</xdr:row>
          <xdr:rowOff>68580</xdr:rowOff>
        </xdr:from>
        <xdr:to>
          <xdr:col>1</xdr:col>
          <xdr:colOff>76200</xdr:colOff>
          <xdr:row>17</xdr:row>
          <xdr:rowOff>30480</xdr:rowOff>
        </xdr:to>
        <xdr:sp macro="" textlink="">
          <xdr:nvSpPr>
            <xdr:cNvPr id="4104" name="Option 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17</xdr:row>
          <xdr:rowOff>68580</xdr:rowOff>
        </xdr:from>
        <xdr:to>
          <xdr:col>1</xdr:col>
          <xdr:colOff>76200</xdr:colOff>
          <xdr:row>18</xdr:row>
          <xdr:rowOff>30480</xdr:rowOff>
        </xdr:to>
        <xdr:sp macro="" textlink="">
          <xdr:nvSpPr>
            <xdr:cNvPr id="4105" name="Option 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18</xdr:row>
          <xdr:rowOff>68580</xdr:rowOff>
        </xdr:from>
        <xdr:to>
          <xdr:col>1</xdr:col>
          <xdr:colOff>76200</xdr:colOff>
          <xdr:row>19</xdr:row>
          <xdr:rowOff>30480</xdr:rowOff>
        </xdr:to>
        <xdr:sp macro="" textlink="">
          <xdr:nvSpPr>
            <xdr:cNvPr id="4106" name="Option 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19</xdr:row>
          <xdr:rowOff>68580</xdr:rowOff>
        </xdr:from>
        <xdr:to>
          <xdr:col>1</xdr:col>
          <xdr:colOff>76200</xdr:colOff>
          <xdr:row>20</xdr:row>
          <xdr:rowOff>30480</xdr:rowOff>
        </xdr:to>
        <xdr:sp macro="" textlink="">
          <xdr:nvSpPr>
            <xdr:cNvPr id="4107" name="Option 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20</xdr:row>
          <xdr:rowOff>68580</xdr:rowOff>
        </xdr:from>
        <xdr:to>
          <xdr:col>1</xdr:col>
          <xdr:colOff>76200</xdr:colOff>
          <xdr:row>21</xdr:row>
          <xdr:rowOff>30480</xdr:rowOff>
        </xdr:to>
        <xdr:sp macro="" textlink="">
          <xdr:nvSpPr>
            <xdr:cNvPr id="4108" name="Option 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21</xdr:row>
          <xdr:rowOff>68580</xdr:rowOff>
        </xdr:from>
        <xdr:to>
          <xdr:col>1</xdr:col>
          <xdr:colOff>76200</xdr:colOff>
          <xdr:row>22</xdr:row>
          <xdr:rowOff>30480</xdr:rowOff>
        </xdr:to>
        <xdr:sp macro="" textlink="">
          <xdr:nvSpPr>
            <xdr:cNvPr id="4109" name="Option 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2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22</xdr:row>
          <xdr:rowOff>68580</xdr:rowOff>
        </xdr:from>
        <xdr:to>
          <xdr:col>1</xdr:col>
          <xdr:colOff>76200</xdr:colOff>
          <xdr:row>23</xdr:row>
          <xdr:rowOff>30480</xdr:rowOff>
        </xdr:to>
        <xdr:sp macro="" textlink="">
          <xdr:nvSpPr>
            <xdr:cNvPr id="4110" name="Option 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2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23</xdr:row>
          <xdr:rowOff>68580</xdr:rowOff>
        </xdr:from>
        <xdr:to>
          <xdr:col>1</xdr:col>
          <xdr:colOff>76200</xdr:colOff>
          <xdr:row>24</xdr:row>
          <xdr:rowOff>30480</xdr:rowOff>
        </xdr:to>
        <xdr:sp macro="" textlink="">
          <xdr:nvSpPr>
            <xdr:cNvPr id="4111" name="Option 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2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24</xdr:row>
          <xdr:rowOff>68580</xdr:rowOff>
        </xdr:from>
        <xdr:to>
          <xdr:col>1</xdr:col>
          <xdr:colOff>76200</xdr:colOff>
          <xdr:row>25</xdr:row>
          <xdr:rowOff>30480</xdr:rowOff>
        </xdr:to>
        <xdr:sp macro="" textlink="">
          <xdr:nvSpPr>
            <xdr:cNvPr id="4112" name="Option 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2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25</xdr:row>
          <xdr:rowOff>68580</xdr:rowOff>
        </xdr:from>
        <xdr:to>
          <xdr:col>1</xdr:col>
          <xdr:colOff>76200</xdr:colOff>
          <xdr:row>26</xdr:row>
          <xdr:rowOff>30480</xdr:rowOff>
        </xdr:to>
        <xdr:sp macro="" textlink="">
          <xdr:nvSpPr>
            <xdr:cNvPr id="4113" name="Option Button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2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26</xdr:row>
          <xdr:rowOff>68580</xdr:rowOff>
        </xdr:from>
        <xdr:to>
          <xdr:col>1</xdr:col>
          <xdr:colOff>76200</xdr:colOff>
          <xdr:row>27</xdr:row>
          <xdr:rowOff>30480</xdr:rowOff>
        </xdr:to>
        <xdr:sp macro="" textlink="">
          <xdr:nvSpPr>
            <xdr:cNvPr id="4114" name="Option Button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2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27</xdr:row>
          <xdr:rowOff>68580</xdr:rowOff>
        </xdr:from>
        <xdr:to>
          <xdr:col>1</xdr:col>
          <xdr:colOff>76200</xdr:colOff>
          <xdr:row>28</xdr:row>
          <xdr:rowOff>30480</xdr:rowOff>
        </xdr:to>
        <xdr:sp macro="" textlink="">
          <xdr:nvSpPr>
            <xdr:cNvPr id="4115" name="Option Button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2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28</xdr:row>
          <xdr:rowOff>68580</xdr:rowOff>
        </xdr:from>
        <xdr:to>
          <xdr:col>1</xdr:col>
          <xdr:colOff>76200</xdr:colOff>
          <xdr:row>29</xdr:row>
          <xdr:rowOff>30480</xdr:rowOff>
        </xdr:to>
        <xdr:sp macro="" textlink="">
          <xdr:nvSpPr>
            <xdr:cNvPr id="4116" name="Option Button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2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29</xdr:row>
          <xdr:rowOff>68580</xdr:rowOff>
        </xdr:from>
        <xdr:to>
          <xdr:col>1</xdr:col>
          <xdr:colOff>76200</xdr:colOff>
          <xdr:row>30</xdr:row>
          <xdr:rowOff>30480</xdr:rowOff>
        </xdr:to>
        <xdr:sp macro="" textlink="">
          <xdr:nvSpPr>
            <xdr:cNvPr id="4117" name="Option 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2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30</xdr:row>
          <xdr:rowOff>68580</xdr:rowOff>
        </xdr:from>
        <xdr:to>
          <xdr:col>1</xdr:col>
          <xdr:colOff>76200</xdr:colOff>
          <xdr:row>31</xdr:row>
          <xdr:rowOff>30480</xdr:rowOff>
        </xdr:to>
        <xdr:sp macro="" textlink="">
          <xdr:nvSpPr>
            <xdr:cNvPr id="4118" name="Option 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2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31</xdr:row>
          <xdr:rowOff>68580</xdr:rowOff>
        </xdr:from>
        <xdr:to>
          <xdr:col>1</xdr:col>
          <xdr:colOff>76200</xdr:colOff>
          <xdr:row>32</xdr:row>
          <xdr:rowOff>30480</xdr:rowOff>
        </xdr:to>
        <xdr:sp macro="" textlink="">
          <xdr:nvSpPr>
            <xdr:cNvPr id="4119" name="Option 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2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32</xdr:row>
          <xdr:rowOff>68580</xdr:rowOff>
        </xdr:from>
        <xdr:to>
          <xdr:col>1</xdr:col>
          <xdr:colOff>76200</xdr:colOff>
          <xdr:row>33</xdr:row>
          <xdr:rowOff>30480</xdr:rowOff>
        </xdr:to>
        <xdr:sp macro="" textlink="">
          <xdr:nvSpPr>
            <xdr:cNvPr id="4120" name="Option 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2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33</xdr:row>
          <xdr:rowOff>68580</xdr:rowOff>
        </xdr:from>
        <xdr:to>
          <xdr:col>1</xdr:col>
          <xdr:colOff>76200</xdr:colOff>
          <xdr:row>34</xdr:row>
          <xdr:rowOff>30480</xdr:rowOff>
        </xdr:to>
        <xdr:sp macro="" textlink="">
          <xdr:nvSpPr>
            <xdr:cNvPr id="4121" name="Option 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2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34</xdr:row>
          <xdr:rowOff>68580</xdr:rowOff>
        </xdr:from>
        <xdr:to>
          <xdr:col>1</xdr:col>
          <xdr:colOff>76200</xdr:colOff>
          <xdr:row>35</xdr:row>
          <xdr:rowOff>30480</xdr:rowOff>
        </xdr:to>
        <xdr:sp macro="" textlink="">
          <xdr:nvSpPr>
            <xdr:cNvPr id="4122" name="Option Button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2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35</xdr:row>
          <xdr:rowOff>68580</xdr:rowOff>
        </xdr:from>
        <xdr:to>
          <xdr:col>1</xdr:col>
          <xdr:colOff>76200</xdr:colOff>
          <xdr:row>36</xdr:row>
          <xdr:rowOff>30480</xdr:rowOff>
        </xdr:to>
        <xdr:sp macro="" textlink="">
          <xdr:nvSpPr>
            <xdr:cNvPr id="4123" name="Option Button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2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36</xdr:row>
          <xdr:rowOff>68580</xdr:rowOff>
        </xdr:from>
        <xdr:to>
          <xdr:col>1</xdr:col>
          <xdr:colOff>76200</xdr:colOff>
          <xdr:row>37</xdr:row>
          <xdr:rowOff>30480</xdr:rowOff>
        </xdr:to>
        <xdr:sp macro="" textlink="">
          <xdr:nvSpPr>
            <xdr:cNvPr id="4124" name="Option Button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2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37</xdr:row>
          <xdr:rowOff>68580</xdr:rowOff>
        </xdr:from>
        <xdr:to>
          <xdr:col>1</xdr:col>
          <xdr:colOff>76200</xdr:colOff>
          <xdr:row>38</xdr:row>
          <xdr:rowOff>30480</xdr:rowOff>
        </xdr:to>
        <xdr:sp macro="" textlink="">
          <xdr:nvSpPr>
            <xdr:cNvPr id="4125" name="Option Button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2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38</xdr:row>
          <xdr:rowOff>68580</xdr:rowOff>
        </xdr:from>
        <xdr:to>
          <xdr:col>1</xdr:col>
          <xdr:colOff>76200</xdr:colOff>
          <xdr:row>39</xdr:row>
          <xdr:rowOff>30480</xdr:rowOff>
        </xdr:to>
        <xdr:sp macro="" textlink="">
          <xdr:nvSpPr>
            <xdr:cNvPr id="4126" name="Option Button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2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39</xdr:row>
          <xdr:rowOff>68580</xdr:rowOff>
        </xdr:from>
        <xdr:to>
          <xdr:col>1</xdr:col>
          <xdr:colOff>76200</xdr:colOff>
          <xdr:row>40</xdr:row>
          <xdr:rowOff>30480</xdr:rowOff>
        </xdr:to>
        <xdr:sp macro="" textlink="">
          <xdr:nvSpPr>
            <xdr:cNvPr id="4127" name="Option Button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2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40</xdr:row>
          <xdr:rowOff>68580</xdr:rowOff>
        </xdr:from>
        <xdr:to>
          <xdr:col>1</xdr:col>
          <xdr:colOff>76200</xdr:colOff>
          <xdr:row>41</xdr:row>
          <xdr:rowOff>30480</xdr:rowOff>
        </xdr:to>
        <xdr:sp macro="" textlink="">
          <xdr:nvSpPr>
            <xdr:cNvPr id="4128" name="Option Button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2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41</xdr:row>
          <xdr:rowOff>68580</xdr:rowOff>
        </xdr:from>
        <xdr:to>
          <xdr:col>1</xdr:col>
          <xdr:colOff>76200</xdr:colOff>
          <xdr:row>42</xdr:row>
          <xdr:rowOff>30480</xdr:rowOff>
        </xdr:to>
        <xdr:sp macro="" textlink="">
          <xdr:nvSpPr>
            <xdr:cNvPr id="4129" name="Option Button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2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42</xdr:row>
          <xdr:rowOff>68580</xdr:rowOff>
        </xdr:from>
        <xdr:to>
          <xdr:col>1</xdr:col>
          <xdr:colOff>76200</xdr:colOff>
          <xdr:row>43</xdr:row>
          <xdr:rowOff>30480</xdr:rowOff>
        </xdr:to>
        <xdr:sp macro="" textlink="">
          <xdr:nvSpPr>
            <xdr:cNvPr id="4130" name="Option Button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2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43</xdr:row>
          <xdr:rowOff>68580</xdr:rowOff>
        </xdr:from>
        <xdr:to>
          <xdr:col>1</xdr:col>
          <xdr:colOff>76200</xdr:colOff>
          <xdr:row>44</xdr:row>
          <xdr:rowOff>30480</xdr:rowOff>
        </xdr:to>
        <xdr:sp macro="" textlink="">
          <xdr:nvSpPr>
            <xdr:cNvPr id="4131" name="Option Button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2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44</xdr:row>
          <xdr:rowOff>68580</xdr:rowOff>
        </xdr:from>
        <xdr:to>
          <xdr:col>1</xdr:col>
          <xdr:colOff>76200</xdr:colOff>
          <xdr:row>45</xdr:row>
          <xdr:rowOff>30480</xdr:rowOff>
        </xdr:to>
        <xdr:sp macro="" textlink="">
          <xdr:nvSpPr>
            <xdr:cNvPr id="4132" name="Option Button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2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45</xdr:row>
          <xdr:rowOff>68580</xdr:rowOff>
        </xdr:from>
        <xdr:to>
          <xdr:col>1</xdr:col>
          <xdr:colOff>76200</xdr:colOff>
          <xdr:row>46</xdr:row>
          <xdr:rowOff>30480</xdr:rowOff>
        </xdr:to>
        <xdr:sp macro="" textlink="">
          <xdr:nvSpPr>
            <xdr:cNvPr id="4133" name="Option 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2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46</xdr:row>
          <xdr:rowOff>68580</xdr:rowOff>
        </xdr:from>
        <xdr:to>
          <xdr:col>1</xdr:col>
          <xdr:colOff>76200</xdr:colOff>
          <xdr:row>47</xdr:row>
          <xdr:rowOff>30480</xdr:rowOff>
        </xdr:to>
        <xdr:sp macro="" textlink="">
          <xdr:nvSpPr>
            <xdr:cNvPr id="4134" name="Option 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2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47</xdr:row>
          <xdr:rowOff>68580</xdr:rowOff>
        </xdr:from>
        <xdr:to>
          <xdr:col>1</xdr:col>
          <xdr:colOff>76200</xdr:colOff>
          <xdr:row>48</xdr:row>
          <xdr:rowOff>30480</xdr:rowOff>
        </xdr:to>
        <xdr:sp macro="" textlink="">
          <xdr:nvSpPr>
            <xdr:cNvPr id="4135" name="Option Button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2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48</xdr:row>
          <xdr:rowOff>68580</xdr:rowOff>
        </xdr:from>
        <xdr:to>
          <xdr:col>1</xdr:col>
          <xdr:colOff>76200</xdr:colOff>
          <xdr:row>49</xdr:row>
          <xdr:rowOff>30480</xdr:rowOff>
        </xdr:to>
        <xdr:sp macro="" textlink="">
          <xdr:nvSpPr>
            <xdr:cNvPr id="4136" name="Option Button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2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49</xdr:row>
          <xdr:rowOff>68580</xdr:rowOff>
        </xdr:from>
        <xdr:to>
          <xdr:col>1</xdr:col>
          <xdr:colOff>76200</xdr:colOff>
          <xdr:row>50</xdr:row>
          <xdr:rowOff>30480</xdr:rowOff>
        </xdr:to>
        <xdr:sp macro="" textlink="">
          <xdr:nvSpPr>
            <xdr:cNvPr id="4137" name="Option Button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2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50</xdr:row>
          <xdr:rowOff>68580</xdr:rowOff>
        </xdr:from>
        <xdr:to>
          <xdr:col>1</xdr:col>
          <xdr:colOff>76200</xdr:colOff>
          <xdr:row>51</xdr:row>
          <xdr:rowOff>30480</xdr:rowOff>
        </xdr:to>
        <xdr:sp macro="" textlink="">
          <xdr:nvSpPr>
            <xdr:cNvPr id="4138" name="Option 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2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51</xdr:row>
          <xdr:rowOff>68580</xdr:rowOff>
        </xdr:from>
        <xdr:to>
          <xdr:col>1</xdr:col>
          <xdr:colOff>76200</xdr:colOff>
          <xdr:row>52</xdr:row>
          <xdr:rowOff>30480</xdr:rowOff>
        </xdr:to>
        <xdr:sp macro="" textlink="">
          <xdr:nvSpPr>
            <xdr:cNvPr id="4139" name="Option 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2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52</xdr:row>
          <xdr:rowOff>68580</xdr:rowOff>
        </xdr:from>
        <xdr:to>
          <xdr:col>1</xdr:col>
          <xdr:colOff>76200</xdr:colOff>
          <xdr:row>53</xdr:row>
          <xdr:rowOff>30480</xdr:rowOff>
        </xdr:to>
        <xdr:sp macro="" textlink="">
          <xdr:nvSpPr>
            <xdr:cNvPr id="4140" name="Option Button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2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53</xdr:row>
          <xdr:rowOff>68580</xdr:rowOff>
        </xdr:from>
        <xdr:to>
          <xdr:col>1</xdr:col>
          <xdr:colOff>76200</xdr:colOff>
          <xdr:row>54</xdr:row>
          <xdr:rowOff>30480</xdr:rowOff>
        </xdr:to>
        <xdr:sp macro="" textlink="">
          <xdr:nvSpPr>
            <xdr:cNvPr id="4141" name="Option Button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2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54</xdr:row>
          <xdr:rowOff>68580</xdr:rowOff>
        </xdr:from>
        <xdr:to>
          <xdr:col>1</xdr:col>
          <xdr:colOff>76200</xdr:colOff>
          <xdr:row>55</xdr:row>
          <xdr:rowOff>30480</xdr:rowOff>
        </xdr:to>
        <xdr:sp macro="" textlink="">
          <xdr:nvSpPr>
            <xdr:cNvPr id="4142" name="Option Button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2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55</xdr:row>
          <xdr:rowOff>68580</xdr:rowOff>
        </xdr:from>
        <xdr:to>
          <xdr:col>1</xdr:col>
          <xdr:colOff>76200</xdr:colOff>
          <xdr:row>56</xdr:row>
          <xdr:rowOff>30480</xdr:rowOff>
        </xdr:to>
        <xdr:sp macro="" textlink="">
          <xdr:nvSpPr>
            <xdr:cNvPr id="4143" name="Option Button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2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56</xdr:row>
          <xdr:rowOff>68580</xdr:rowOff>
        </xdr:from>
        <xdr:to>
          <xdr:col>1</xdr:col>
          <xdr:colOff>76200</xdr:colOff>
          <xdr:row>57</xdr:row>
          <xdr:rowOff>30480</xdr:rowOff>
        </xdr:to>
        <xdr:sp macro="" textlink="">
          <xdr:nvSpPr>
            <xdr:cNvPr id="4144" name="Option Button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2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57</xdr:row>
          <xdr:rowOff>68580</xdr:rowOff>
        </xdr:from>
        <xdr:to>
          <xdr:col>1</xdr:col>
          <xdr:colOff>76200</xdr:colOff>
          <xdr:row>58</xdr:row>
          <xdr:rowOff>30480</xdr:rowOff>
        </xdr:to>
        <xdr:sp macro="" textlink="">
          <xdr:nvSpPr>
            <xdr:cNvPr id="4145" name="Option Button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2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58</xdr:row>
          <xdr:rowOff>68580</xdr:rowOff>
        </xdr:from>
        <xdr:to>
          <xdr:col>1</xdr:col>
          <xdr:colOff>76200</xdr:colOff>
          <xdr:row>59</xdr:row>
          <xdr:rowOff>30480</xdr:rowOff>
        </xdr:to>
        <xdr:sp macro="" textlink="">
          <xdr:nvSpPr>
            <xdr:cNvPr id="4146" name="Option Button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2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59</xdr:row>
          <xdr:rowOff>68580</xdr:rowOff>
        </xdr:from>
        <xdr:to>
          <xdr:col>1</xdr:col>
          <xdr:colOff>76200</xdr:colOff>
          <xdr:row>60</xdr:row>
          <xdr:rowOff>30480</xdr:rowOff>
        </xdr:to>
        <xdr:sp macro="" textlink="">
          <xdr:nvSpPr>
            <xdr:cNvPr id="4147" name="Option Button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2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60</xdr:row>
          <xdr:rowOff>68580</xdr:rowOff>
        </xdr:from>
        <xdr:to>
          <xdr:col>1</xdr:col>
          <xdr:colOff>76200</xdr:colOff>
          <xdr:row>61</xdr:row>
          <xdr:rowOff>30480</xdr:rowOff>
        </xdr:to>
        <xdr:sp macro="" textlink="">
          <xdr:nvSpPr>
            <xdr:cNvPr id="4148" name="Option Button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2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61</xdr:row>
          <xdr:rowOff>68580</xdr:rowOff>
        </xdr:from>
        <xdr:to>
          <xdr:col>1</xdr:col>
          <xdr:colOff>76200</xdr:colOff>
          <xdr:row>62</xdr:row>
          <xdr:rowOff>30480</xdr:rowOff>
        </xdr:to>
        <xdr:sp macro="" textlink="">
          <xdr:nvSpPr>
            <xdr:cNvPr id="4149" name="Option Button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2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62</xdr:row>
          <xdr:rowOff>68580</xdr:rowOff>
        </xdr:from>
        <xdr:to>
          <xdr:col>1</xdr:col>
          <xdr:colOff>76200</xdr:colOff>
          <xdr:row>63</xdr:row>
          <xdr:rowOff>30480</xdr:rowOff>
        </xdr:to>
        <xdr:sp macro="" textlink="">
          <xdr:nvSpPr>
            <xdr:cNvPr id="4150" name="Option Button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2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63</xdr:row>
          <xdr:rowOff>68580</xdr:rowOff>
        </xdr:from>
        <xdr:to>
          <xdr:col>1</xdr:col>
          <xdr:colOff>76200</xdr:colOff>
          <xdr:row>64</xdr:row>
          <xdr:rowOff>30480</xdr:rowOff>
        </xdr:to>
        <xdr:sp macro="" textlink="">
          <xdr:nvSpPr>
            <xdr:cNvPr id="4151" name="Option Button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2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64</xdr:row>
          <xdr:rowOff>68580</xdr:rowOff>
        </xdr:from>
        <xdr:to>
          <xdr:col>1</xdr:col>
          <xdr:colOff>76200</xdr:colOff>
          <xdr:row>65</xdr:row>
          <xdr:rowOff>30480</xdr:rowOff>
        </xdr:to>
        <xdr:sp macro="" textlink="">
          <xdr:nvSpPr>
            <xdr:cNvPr id="4152" name="Option Button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2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65</xdr:row>
          <xdr:rowOff>68580</xdr:rowOff>
        </xdr:from>
        <xdr:to>
          <xdr:col>1</xdr:col>
          <xdr:colOff>76200</xdr:colOff>
          <xdr:row>66</xdr:row>
          <xdr:rowOff>30480</xdr:rowOff>
        </xdr:to>
        <xdr:sp macro="" textlink="">
          <xdr:nvSpPr>
            <xdr:cNvPr id="4153" name="Option Button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2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66</xdr:row>
          <xdr:rowOff>68580</xdr:rowOff>
        </xdr:from>
        <xdr:to>
          <xdr:col>1</xdr:col>
          <xdr:colOff>76200</xdr:colOff>
          <xdr:row>67</xdr:row>
          <xdr:rowOff>30480</xdr:rowOff>
        </xdr:to>
        <xdr:sp macro="" textlink="">
          <xdr:nvSpPr>
            <xdr:cNvPr id="4154" name="Option Button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2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67</xdr:row>
          <xdr:rowOff>68580</xdr:rowOff>
        </xdr:from>
        <xdr:to>
          <xdr:col>1</xdr:col>
          <xdr:colOff>76200</xdr:colOff>
          <xdr:row>68</xdr:row>
          <xdr:rowOff>30480</xdr:rowOff>
        </xdr:to>
        <xdr:sp macro="" textlink="">
          <xdr:nvSpPr>
            <xdr:cNvPr id="4155" name="Option Button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2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68</xdr:row>
          <xdr:rowOff>68580</xdr:rowOff>
        </xdr:from>
        <xdr:to>
          <xdr:col>1</xdr:col>
          <xdr:colOff>76200</xdr:colOff>
          <xdr:row>69</xdr:row>
          <xdr:rowOff>30480</xdr:rowOff>
        </xdr:to>
        <xdr:sp macro="" textlink="">
          <xdr:nvSpPr>
            <xdr:cNvPr id="4156" name="Option Button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2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69</xdr:row>
          <xdr:rowOff>68580</xdr:rowOff>
        </xdr:from>
        <xdr:to>
          <xdr:col>1</xdr:col>
          <xdr:colOff>76200</xdr:colOff>
          <xdr:row>70</xdr:row>
          <xdr:rowOff>30480</xdr:rowOff>
        </xdr:to>
        <xdr:sp macro="" textlink="">
          <xdr:nvSpPr>
            <xdr:cNvPr id="4157" name="Option Button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2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70</xdr:row>
          <xdr:rowOff>68580</xdr:rowOff>
        </xdr:from>
        <xdr:to>
          <xdr:col>1</xdr:col>
          <xdr:colOff>76200</xdr:colOff>
          <xdr:row>71</xdr:row>
          <xdr:rowOff>30480</xdr:rowOff>
        </xdr:to>
        <xdr:sp macro="" textlink="">
          <xdr:nvSpPr>
            <xdr:cNvPr id="4158" name="Option Button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2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71</xdr:row>
          <xdr:rowOff>68580</xdr:rowOff>
        </xdr:from>
        <xdr:to>
          <xdr:col>1</xdr:col>
          <xdr:colOff>76200</xdr:colOff>
          <xdr:row>72</xdr:row>
          <xdr:rowOff>30480</xdr:rowOff>
        </xdr:to>
        <xdr:sp macro="" textlink="">
          <xdr:nvSpPr>
            <xdr:cNvPr id="4159" name="Option Button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2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72</xdr:row>
          <xdr:rowOff>68580</xdr:rowOff>
        </xdr:from>
        <xdr:to>
          <xdr:col>1</xdr:col>
          <xdr:colOff>76200</xdr:colOff>
          <xdr:row>73</xdr:row>
          <xdr:rowOff>30480</xdr:rowOff>
        </xdr:to>
        <xdr:sp macro="" textlink="">
          <xdr:nvSpPr>
            <xdr:cNvPr id="4160" name="Option Button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2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73</xdr:row>
          <xdr:rowOff>68580</xdr:rowOff>
        </xdr:from>
        <xdr:to>
          <xdr:col>1</xdr:col>
          <xdr:colOff>76200</xdr:colOff>
          <xdr:row>74</xdr:row>
          <xdr:rowOff>30480</xdr:rowOff>
        </xdr:to>
        <xdr:sp macro="" textlink="">
          <xdr:nvSpPr>
            <xdr:cNvPr id="4161" name="Option Button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2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74</xdr:row>
          <xdr:rowOff>68580</xdr:rowOff>
        </xdr:from>
        <xdr:to>
          <xdr:col>1</xdr:col>
          <xdr:colOff>76200</xdr:colOff>
          <xdr:row>75</xdr:row>
          <xdr:rowOff>30480</xdr:rowOff>
        </xdr:to>
        <xdr:sp macro="" textlink="">
          <xdr:nvSpPr>
            <xdr:cNvPr id="4162" name="Option Button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2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4</xdr:col>
      <xdr:colOff>9525</xdr:colOff>
      <xdr:row>4</xdr:row>
      <xdr:rowOff>142875</xdr:rowOff>
    </xdr:from>
    <xdr:ext cx="2309812" cy="494603"/>
    <xdr:sp macro="[0]!입고내역조회_Click" textlink="">
      <xdr:nvSpPr>
        <xdr:cNvPr id="68" name="모서리가 둥근 직사각형 67">
          <a:extLs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 bwMode="auto">
        <a:xfrm>
          <a:off x="3248025" y="1266825"/>
          <a:ext cx="2309812" cy="494603"/>
        </a:xfrm>
        <a:prstGeom prst="roundRect">
          <a:avLst>
            <a:gd name="adj" fmla="val 16667"/>
          </a:avLst>
        </a:prstGeom>
        <a:solidFill>
          <a:schemeClr val="accent3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/>
        </a:sp3d>
      </xdr:spPr>
      <xdr:txBody>
        <a:bodyPr wrap="square" rtlCol="0" anchor="ctr">
          <a:spAutoFit/>
        </a:bodyPr>
        <a:lstStyle/>
        <a:p>
          <a:pPr algn="ctr"/>
          <a:r>
            <a:rPr lang="ko-KR" altLang="en-US" sz="160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a:rPr>
            <a:t>입고</a:t>
          </a:r>
          <a:r>
            <a:rPr lang="ko-KR" altLang="en-US" sz="1600" baseline="0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a:rPr>
            <a:t> 단가 체크 </a:t>
          </a:r>
          <a:endParaRPr lang="ko-KR" altLang="en-US" sz="1600">
            <a:ln>
              <a:solidFill>
                <a:sysClr val="windowText" lastClr="000000"/>
              </a:solidFill>
            </a:ln>
            <a:solidFill>
              <a:sysClr val="windowText" lastClr="000000"/>
            </a:solidFill>
            <a:effectLst>
              <a:innerShdw blurRad="63500" dist="50800" dir="18900000">
                <a:prstClr val="black">
                  <a:alpha val="50000"/>
                </a:prstClr>
              </a:innerShdw>
            </a:effectLst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74</xdr:row>
          <xdr:rowOff>68580</xdr:rowOff>
        </xdr:from>
        <xdr:to>
          <xdr:col>1</xdr:col>
          <xdr:colOff>76200</xdr:colOff>
          <xdr:row>75</xdr:row>
          <xdr:rowOff>30480</xdr:rowOff>
        </xdr:to>
        <xdr:sp macro="" textlink="">
          <xdr:nvSpPr>
            <xdr:cNvPr id="4169" name="Option Button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2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75</xdr:row>
          <xdr:rowOff>68580</xdr:rowOff>
        </xdr:from>
        <xdr:to>
          <xdr:col>1</xdr:col>
          <xdr:colOff>76200</xdr:colOff>
          <xdr:row>76</xdr:row>
          <xdr:rowOff>30480</xdr:rowOff>
        </xdr:to>
        <xdr:sp macro="" textlink="">
          <xdr:nvSpPr>
            <xdr:cNvPr id="4170" name="Option Button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2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75</xdr:row>
          <xdr:rowOff>68580</xdr:rowOff>
        </xdr:from>
        <xdr:to>
          <xdr:col>1</xdr:col>
          <xdr:colOff>76200</xdr:colOff>
          <xdr:row>76</xdr:row>
          <xdr:rowOff>30480</xdr:rowOff>
        </xdr:to>
        <xdr:sp macro="" textlink="">
          <xdr:nvSpPr>
            <xdr:cNvPr id="4171" name="Option Button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2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76</xdr:row>
          <xdr:rowOff>68580</xdr:rowOff>
        </xdr:from>
        <xdr:to>
          <xdr:col>1</xdr:col>
          <xdr:colOff>76200</xdr:colOff>
          <xdr:row>77</xdr:row>
          <xdr:rowOff>30480</xdr:rowOff>
        </xdr:to>
        <xdr:sp macro="" textlink="">
          <xdr:nvSpPr>
            <xdr:cNvPr id="4172" name="Option Button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2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76</xdr:row>
          <xdr:rowOff>68580</xdr:rowOff>
        </xdr:from>
        <xdr:to>
          <xdr:col>1</xdr:col>
          <xdr:colOff>76200</xdr:colOff>
          <xdr:row>77</xdr:row>
          <xdr:rowOff>30480</xdr:rowOff>
        </xdr:to>
        <xdr:sp macro="" textlink="">
          <xdr:nvSpPr>
            <xdr:cNvPr id="4173" name="Option Button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2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76</xdr:row>
          <xdr:rowOff>68580</xdr:rowOff>
        </xdr:from>
        <xdr:to>
          <xdr:col>1</xdr:col>
          <xdr:colOff>76200</xdr:colOff>
          <xdr:row>77</xdr:row>
          <xdr:rowOff>30480</xdr:rowOff>
        </xdr:to>
        <xdr:sp macro="" textlink="">
          <xdr:nvSpPr>
            <xdr:cNvPr id="4174" name="Option Button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2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77</xdr:row>
          <xdr:rowOff>68580</xdr:rowOff>
        </xdr:from>
        <xdr:to>
          <xdr:col>1</xdr:col>
          <xdr:colOff>76200</xdr:colOff>
          <xdr:row>78</xdr:row>
          <xdr:rowOff>30480</xdr:rowOff>
        </xdr:to>
        <xdr:sp macro="" textlink="">
          <xdr:nvSpPr>
            <xdr:cNvPr id="4175" name="Option Button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2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77</xdr:row>
          <xdr:rowOff>68580</xdr:rowOff>
        </xdr:from>
        <xdr:to>
          <xdr:col>1</xdr:col>
          <xdr:colOff>76200</xdr:colOff>
          <xdr:row>78</xdr:row>
          <xdr:rowOff>30480</xdr:rowOff>
        </xdr:to>
        <xdr:sp macro="" textlink="">
          <xdr:nvSpPr>
            <xdr:cNvPr id="4176" name="Option Button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2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77</xdr:row>
          <xdr:rowOff>68580</xdr:rowOff>
        </xdr:from>
        <xdr:to>
          <xdr:col>1</xdr:col>
          <xdr:colOff>76200</xdr:colOff>
          <xdr:row>78</xdr:row>
          <xdr:rowOff>30480</xdr:rowOff>
        </xdr:to>
        <xdr:sp macro="" textlink="">
          <xdr:nvSpPr>
            <xdr:cNvPr id="4177" name="Option Button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2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78</xdr:row>
          <xdr:rowOff>68580</xdr:rowOff>
        </xdr:from>
        <xdr:to>
          <xdr:col>1</xdr:col>
          <xdr:colOff>76200</xdr:colOff>
          <xdr:row>79</xdr:row>
          <xdr:rowOff>30480</xdr:rowOff>
        </xdr:to>
        <xdr:sp macro="" textlink="">
          <xdr:nvSpPr>
            <xdr:cNvPr id="4178" name="Option Button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2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78</xdr:row>
          <xdr:rowOff>68580</xdr:rowOff>
        </xdr:from>
        <xdr:to>
          <xdr:col>1</xdr:col>
          <xdr:colOff>76200</xdr:colOff>
          <xdr:row>79</xdr:row>
          <xdr:rowOff>30480</xdr:rowOff>
        </xdr:to>
        <xdr:sp macro="" textlink="">
          <xdr:nvSpPr>
            <xdr:cNvPr id="4179" name="Option Button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2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78</xdr:row>
          <xdr:rowOff>68580</xdr:rowOff>
        </xdr:from>
        <xdr:to>
          <xdr:col>1</xdr:col>
          <xdr:colOff>76200</xdr:colOff>
          <xdr:row>79</xdr:row>
          <xdr:rowOff>30480</xdr:rowOff>
        </xdr:to>
        <xdr:sp macro="" textlink="">
          <xdr:nvSpPr>
            <xdr:cNvPr id="4180" name="Option Button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2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79</xdr:row>
          <xdr:rowOff>68580</xdr:rowOff>
        </xdr:from>
        <xdr:to>
          <xdr:col>1</xdr:col>
          <xdr:colOff>76200</xdr:colOff>
          <xdr:row>80</xdr:row>
          <xdr:rowOff>30480</xdr:rowOff>
        </xdr:to>
        <xdr:sp macro="" textlink="">
          <xdr:nvSpPr>
            <xdr:cNvPr id="4181" name="Option Button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2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79</xdr:row>
          <xdr:rowOff>68580</xdr:rowOff>
        </xdr:from>
        <xdr:to>
          <xdr:col>1</xdr:col>
          <xdr:colOff>76200</xdr:colOff>
          <xdr:row>80</xdr:row>
          <xdr:rowOff>30480</xdr:rowOff>
        </xdr:to>
        <xdr:sp macro="" textlink="">
          <xdr:nvSpPr>
            <xdr:cNvPr id="4182" name="Option Button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2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79</xdr:row>
          <xdr:rowOff>68580</xdr:rowOff>
        </xdr:from>
        <xdr:to>
          <xdr:col>1</xdr:col>
          <xdr:colOff>76200</xdr:colOff>
          <xdr:row>80</xdr:row>
          <xdr:rowOff>30480</xdr:rowOff>
        </xdr:to>
        <xdr:sp macro="" textlink="">
          <xdr:nvSpPr>
            <xdr:cNvPr id="4183" name="Option Button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2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80</xdr:row>
          <xdr:rowOff>68580</xdr:rowOff>
        </xdr:from>
        <xdr:to>
          <xdr:col>1</xdr:col>
          <xdr:colOff>76200</xdr:colOff>
          <xdr:row>81</xdr:row>
          <xdr:rowOff>30480</xdr:rowOff>
        </xdr:to>
        <xdr:sp macro="" textlink="">
          <xdr:nvSpPr>
            <xdr:cNvPr id="4184" name="Option Button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2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80</xdr:row>
          <xdr:rowOff>68580</xdr:rowOff>
        </xdr:from>
        <xdr:to>
          <xdr:col>1</xdr:col>
          <xdr:colOff>76200</xdr:colOff>
          <xdr:row>81</xdr:row>
          <xdr:rowOff>30480</xdr:rowOff>
        </xdr:to>
        <xdr:sp macro="" textlink="">
          <xdr:nvSpPr>
            <xdr:cNvPr id="4185" name="Option Button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2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80</xdr:row>
          <xdr:rowOff>68580</xdr:rowOff>
        </xdr:from>
        <xdr:to>
          <xdr:col>1</xdr:col>
          <xdr:colOff>76200</xdr:colOff>
          <xdr:row>81</xdr:row>
          <xdr:rowOff>30480</xdr:rowOff>
        </xdr:to>
        <xdr:sp macro="" textlink="">
          <xdr:nvSpPr>
            <xdr:cNvPr id="4186" name="Option Button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2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81</xdr:row>
          <xdr:rowOff>68580</xdr:rowOff>
        </xdr:from>
        <xdr:to>
          <xdr:col>1</xdr:col>
          <xdr:colOff>76200</xdr:colOff>
          <xdr:row>82</xdr:row>
          <xdr:rowOff>30480</xdr:rowOff>
        </xdr:to>
        <xdr:sp macro="" textlink="">
          <xdr:nvSpPr>
            <xdr:cNvPr id="4187" name="Option Button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2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81</xdr:row>
          <xdr:rowOff>68580</xdr:rowOff>
        </xdr:from>
        <xdr:to>
          <xdr:col>1</xdr:col>
          <xdr:colOff>76200</xdr:colOff>
          <xdr:row>82</xdr:row>
          <xdr:rowOff>30480</xdr:rowOff>
        </xdr:to>
        <xdr:sp macro="" textlink="">
          <xdr:nvSpPr>
            <xdr:cNvPr id="4188" name="Option Button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2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495300</xdr:colOff>
      <xdr:row>0</xdr:row>
      <xdr:rowOff>219075</xdr:rowOff>
    </xdr:from>
    <xdr:to>
      <xdr:col>5</xdr:col>
      <xdr:colOff>352425</xdr:colOff>
      <xdr:row>2</xdr:row>
      <xdr:rowOff>9525</xdr:rowOff>
    </xdr:to>
    <xdr:sp macro="" textlink="">
      <xdr:nvSpPr>
        <xdr:cNvPr id="436225" name="모서리가 둥근 직사각형 1">
          <a:extLst>
            <a:ext uri="{FF2B5EF4-FFF2-40B4-BE49-F238E27FC236}">
              <a16:creationId xmlns:a16="http://schemas.microsoft.com/office/drawing/2014/main" id="{00000000-0008-0000-0400-000001A80600}"/>
            </a:ext>
          </a:extLst>
        </xdr:cNvPr>
        <xdr:cNvSpPr>
          <a:spLocks noChangeArrowheads="1"/>
        </xdr:cNvSpPr>
      </xdr:nvSpPr>
      <xdr:spPr bwMode="auto">
        <a:xfrm>
          <a:off x="3562350" y="219075"/>
          <a:ext cx="4095750" cy="361950"/>
        </a:xfrm>
        <a:prstGeom prst="roundRect">
          <a:avLst>
            <a:gd name="adj" fmla="val 16667"/>
          </a:avLst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oneCellAnchor>
    <xdr:from>
      <xdr:col>3</xdr:col>
      <xdr:colOff>819150</xdr:colOff>
      <xdr:row>1</xdr:row>
      <xdr:rowOff>19050</xdr:rowOff>
    </xdr:from>
    <xdr:ext cx="1143000" cy="447045"/>
    <xdr:sp macro="[0]!입고현황조회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3886200" y="304800"/>
          <a:ext cx="1143000" cy="447045"/>
        </a:xfrm>
        <a:prstGeom prst="rect">
          <a:avLst/>
        </a:prstGeom>
        <a:gradFill flip="none" rotWithShape="1">
          <a:gsLst>
            <a:gs pos="0">
              <a:schemeClr val="accent1">
                <a:tint val="66000"/>
                <a:satMod val="160000"/>
              </a:schemeClr>
            </a:gs>
            <a:gs pos="50000">
              <a:schemeClr val="accent1">
                <a:tint val="44500"/>
                <a:satMod val="160000"/>
              </a:schemeClr>
            </a:gs>
            <a:gs pos="100000">
              <a:schemeClr val="accent1">
                <a:tint val="23500"/>
                <a:satMod val="160000"/>
              </a:schemeClr>
            </a:gs>
          </a:gsLst>
          <a:lin ang="16200000" scaled="1"/>
          <a:tileRect/>
        </a:gradFill>
        <a:ln>
          <a:solidFill>
            <a:srgbClr val="0000CC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ko-KR" altLang="en-US" sz="1600" b="1"/>
            <a:t>조  회</a:t>
          </a:r>
        </a:p>
      </xdr:txBody>
    </xdr:sp>
    <xdr:clientData/>
  </xdr:oneCellAnchor>
  <xdr:twoCellAnchor>
    <xdr:from>
      <xdr:col>6</xdr:col>
      <xdr:colOff>57150</xdr:colOff>
      <xdr:row>1</xdr:row>
      <xdr:rowOff>171450</xdr:rowOff>
    </xdr:from>
    <xdr:to>
      <xdr:col>7</xdr:col>
      <xdr:colOff>381000</xdr:colOff>
      <xdr:row>2</xdr:row>
      <xdr:rowOff>228600</xdr:rowOff>
    </xdr:to>
    <xdr:sp macro="" textlink="">
      <xdr:nvSpPr>
        <xdr:cNvPr id="436227" name="모서리가 둥근 직사각형 3">
          <a:extLst>
            <a:ext uri="{FF2B5EF4-FFF2-40B4-BE49-F238E27FC236}">
              <a16:creationId xmlns:a16="http://schemas.microsoft.com/office/drawing/2014/main" id="{00000000-0008-0000-0400-000003A80600}"/>
            </a:ext>
          </a:extLst>
        </xdr:cNvPr>
        <xdr:cNvSpPr>
          <a:spLocks noChangeArrowheads="1"/>
        </xdr:cNvSpPr>
      </xdr:nvSpPr>
      <xdr:spPr bwMode="auto">
        <a:xfrm>
          <a:off x="8048625" y="457200"/>
          <a:ext cx="1228725" cy="342900"/>
        </a:xfrm>
        <a:prstGeom prst="roundRect">
          <a:avLst>
            <a:gd name="adj" fmla="val 16667"/>
          </a:avLst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round/>
              <a:headEnd/>
              <a:tailEnd/>
            </a14:hiddenLine>
          </a:ext>
        </a:extLst>
      </xdr:spPr>
    </xdr:sp>
    <xdr:clientData/>
  </xdr:twoCellAnchor>
  <xdr:oneCellAnchor>
    <xdr:from>
      <xdr:col>3</xdr:col>
      <xdr:colOff>2733675</xdr:colOff>
      <xdr:row>1</xdr:row>
      <xdr:rowOff>19050</xdr:rowOff>
    </xdr:from>
    <xdr:ext cx="1415772" cy="447045"/>
    <xdr:sp macro="[0]!거래처정렬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800725" y="304800"/>
          <a:ext cx="1415772" cy="447045"/>
        </a:xfrm>
        <a:prstGeom prst="rect">
          <a:avLst/>
        </a:prstGeom>
        <a:gradFill flip="none" rotWithShape="1">
          <a:gsLst>
            <a:gs pos="0">
              <a:srgbClr val="FBEAC7"/>
            </a:gs>
            <a:gs pos="17999">
              <a:srgbClr val="FEE7F2"/>
            </a:gs>
            <a:gs pos="36000">
              <a:srgbClr val="FAC77D"/>
            </a:gs>
            <a:gs pos="61000">
              <a:srgbClr val="FBA97D"/>
            </a:gs>
            <a:gs pos="82001">
              <a:srgbClr val="FBD49C"/>
            </a:gs>
            <a:gs pos="100000">
              <a:srgbClr val="FEE7F2"/>
            </a:gs>
          </a:gsLst>
          <a:lin ang="0" scaled="0"/>
          <a:tileRect/>
        </a:gradFill>
        <a:ln>
          <a:solidFill>
            <a:srgbClr val="FF6600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ko-KR" altLang="en-US" sz="1600" b="1"/>
            <a:t>거래처명정렬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485</xdr:row>
          <xdr:rowOff>68580</xdr:rowOff>
        </xdr:from>
        <xdr:to>
          <xdr:col>0</xdr:col>
          <xdr:colOff>1013460</xdr:colOff>
          <xdr:row>486</xdr:row>
          <xdr:rowOff>30480</xdr:rowOff>
        </xdr:to>
        <xdr:sp macro="" textlink="">
          <xdr:nvSpPr>
            <xdr:cNvPr id="435204" name="Option Button 4" hidden="1">
              <a:extLst>
                <a:ext uri="{63B3BB69-23CF-44E3-9099-C40C66FF867C}">
                  <a14:compatExt spid="_x0000_s435204"/>
                </a:ext>
                <a:ext uri="{FF2B5EF4-FFF2-40B4-BE49-F238E27FC236}">
                  <a16:creationId xmlns:a16="http://schemas.microsoft.com/office/drawing/2014/main" id="{00000000-0008-0000-0500-000004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486</xdr:row>
          <xdr:rowOff>68580</xdr:rowOff>
        </xdr:from>
        <xdr:to>
          <xdr:col>0</xdr:col>
          <xdr:colOff>1013460</xdr:colOff>
          <xdr:row>487</xdr:row>
          <xdr:rowOff>30480</xdr:rowOff>
        </xdr:to>
        <xdr:sp macro="" textlink="">
          <xdr:nvSpPr>
            <xdr:cNvPr id="435205" name="Option Button 5" hidden="1">
              <a:extLst>
                <a:ext uri="{63B3BB69-23CF-44E3-9099-C40C66FF867C}">
                  <a14:compatExt spid="_x0000_s435205"/>
                </a:ext>
                <a:ext uri="{FF2B5EF4-FFF2-40B4-BE49-F238E27FC236}">
                  <a16:creationId xmlns:a16="http://schemas.microsoft.com/office/drawing/2014/main" id="{00000000-0008-0000-0500-000005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478</xdr:row>
          <xdr:rowOff>68580</xdr:rowOff>
        </xdr:from>
        <xdr:to>
          <xdr:col>0</xdr:col>
          <xdr:colOff>1013460</xdr:colOff>
          <xdr:row>479</xdr:row>
          <xdr:rowOff>30480</xdr:rowOff>
        </xdr:to>
        <xdr:sp macro="" textlink="">
          <xdr:nvSpPr>
            <xdr:cNvPr id="435206" name="Option Button 6" hidden="1">
              <a:extLst>
                <a:ext uri="{63B3BB69-23CF-44E3-9099-C40C66FF867C}">
                  <a14:compatExt spid="_x0000_s435206"/>
                </a:ext>
                <a:ext uri="{FF2B5EF4-FFF2-40B4-BE49-F238E27FC236}">
                  <a16:creationId xmlns:a16="http://schemas.microsoft.com/office/drawing/2014/main" id="{00000000-0008-0000-0500-000006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479</xdr:row>
          <xdr:rowOff>68580</xdr:rowOff>
        </xdr:from>
        <xdr:to>
          <xdr:col>0</xdr:col>
          <xdr:colOff>1013460</xdr:colOff>
          <xdr:row>480</xdr:row>
          <xdr:rowOff>30480</xdr:rowOff>
        </xdr:to>
        <xdr:sp macro="" textlink="">
          <xdr:nvSpPr>
            <xdr:cNvPr id="435207" name="Option Button 7" hidden="1">
              <a:extLst>
                <a:ext uri="{63B3BB69-23CF-44E3-9099-C40C66FF867C}">
                  <a14:compatExt spid="_x0000_s435207"/>
                </a:ext>
                <a:ext uri="{FF2B5EF4-FFF2-40B4-BE49-F238E27FC236}">
                  <a16:creationId xmlns:a16="http://schemas.microsoft.com/office/drawing/2014/main" id="{00000000-0008-0000-0500-000007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37518</xdr:row>
          <xdr:rowOff>0</xdr:rowOff>
        </xdr:from>
        <xdr:to>
          <xdr:col>4</xdr:col>
          <xdr:colOff>350520</xdr:colOff>
          <xdr:row>37519</xdr:row>
          <xdr:rowOff>0</xdr:rowOff>
        </xdr:to>
        <xdr:sp macro="" textlink="">
          <xdr:nvSpPr>
            <xdr:cNvPr id="435210" name="Option Button 10" hidden="1">
              <a:extLst>
                <a:ext uri="{63B3BB69-23CF-44E3-9099-C40C66FF867C}">
                  <a14:compatExt spid="_x0000_s435210"/>
                </a:ext>
                <a:ext uri="{FF2B5EF4-FFF2-40B4-BE49-F238E27FC236}">
                  <a16:creationId xmlns:a16="http://schemas.microsoft.com/office/drawing/2014/main" id="{00000000-0008-0000-0500-00000A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37518</xdr:row>
          <xdr:rowOff>0</xdr:rowOff>
        </xdr:from>
        <xdr:to>
          <xdr:col>4</xdr:col>
          <xdr:colOff>350520</xdr:colOff>
          <xdr:row>37519</xdr:row>
          <xdr:rowOff>0</xdr:rowOff>
        </xdr:to>
        <xdr:sp macro="" textlink="">
          <xdr:nvSpPr>
            <xdr:cNvPr id="435211" name="Option Button 11" hidden="1">
              <a:extLst>
                <a:ext uri="{63B3BB69-23CF-44E3-9099-C40C66FF867C}">
                  <a14:compatExt spid="_x0000_s435211"/>
                </a:ext>
                <a:ext uri="{FF2B5EF4-FFF2-40B4-BE49-F238E27FC236}">
                  <a16:creationId xmlns:a16="http://schemas.microsoft.com/office/drawing/2014/main" id="{00000000-0008-0000-0500-00000BA4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조해경" refreshedDate="45295.479221527778" createdVersion="4" refreshedVersion="8" minRefreshableVersion="3" recordCount="213" xr:uid="{00000000-000A-0000-FFFF-FFFF00000000}">
  <cacheSource type="worksheet">
    <worksheetSource ref="A7:H220" sheet="입고현황조회"/>
  </cacheSource>
  <cacheFields count="8">
    <cacheField name="입고일" numFmtId="179">
      <sharedItems containsNonDate="0" containsString="0" containsBlank="1"/>
    </cacheField>
    <cacheField name="매입처" numFmtId="176">
      <sharedItems containsNonDate="0" containsBlank="1" count="92">
        <m/>
        <s v="㈜제이비테크" u="1"/>
        <s v="성일목재" u="1"/>
        <s v="협성재경유리" u="1"/>
        <s v="한독금속㈜" u="1"/>
        <s v="거명산업-도색" u="1"/>
        <s v="빅원컴퍼니" u="1"/>
        <s v="양서목재" u="1"/>
        <s v="세영정밀전자" u="1"/>
        <s v="다온산업" u="1"/>
        <s v="은성에프알피" u="1"/>
        <s v="마랙스" u="1"/>
        <s v="효성TW" u="1"/>
        <s v="창호전기" u="1"/>
        <s v="썬프리시즌" u="1"/>
        <s v="보창엔지니어링" u="1"/>
        <s v="성원산업" u="1"/>
        <s v="국도전기" u="1"/>
        <s v="융창전자" u="1"/>
        <s v="우창CNS" u="1"/>
        <s v="(주)아이에스티" u="1"/>
        <s v="대진정기" u="1"/>
        <s v="대한자석" u="1"/>
        <s v="케이엠이" u="1"/>
        <s v="세우루브" u="1"/>
        <s v="우진하드웨어" u="1"/>
        <s v="서울특수유리공업사" u="1"/>
        <s v="산입" u="1"/>
        <s v="송원테크" u="1"/>
        <s v="알파코" u="1"/>
        <s v="대일볼트" u="1"/>
        <s v="은성FRP" u="1"/>
        <s v="광명기업" u="1"/>
        <s v="B.M.S전자" u="1"/>
        <s v="동성플라텍" u="1"/>
        <s v="생산" u="1"/>
        <s v="광명스프링" u="1"/>
        <s v="(주)대동사" u="1"/>
        <s v="동아전기제작소" u="1"/>
        <s v="(주)대양전장" u="1"/>
        <s v="파스칼계기" u="1"/>
        <s v="부산다이아초경" u="1"/>
        <s v="부품교체" u="1"/>
        <s v="제일기전" u="1"/>
        <s v="대동종합상사" u="1"/>
        <s v="(주)썬프리시즌" u="1"/>
        <s v="효성남부산" u="1"/>
        <s v="영진테크" u="1"/>
        <s v="세종전자" u="1"/>
        <s v="백성전기사" u="1"/>
        <s v="뉴아라스치로폴" u="1"/>
        <s v="베가통신" u="1"/>
        <s v="성진산업" u="1"/>
        <s v="새한기술전기" u="1"/>
        <s v="덕흥수출포장" u="1"/>
        <s v="우지막코리아㈜" u="1"/>
        <s v="제일메카트로닉스" u="1"/>
        <s v="진항정공" u="1"/>
        <s v="SET입고" u="1"/>
        <s v="대창마린" u="1"/>
        <s v="창호전기 입고누락분" u="1"/>
        <s v="대일볼트상사" u="1"/>
        <s v="아이에스티" u="1"/>
        <s v="주식회사 비씨" u="1"/>
        <s v="영진테크 (용현테크)" u="1"/>
        <s v="거명산업" u="1"/>
        <s v="오구" u="1"/>
        <s v="트라이스물류" u="1"/>
        <s v="제이비테크" u="1"/>
        <s v="대림합금" u="1"/>
        <s v="효성수출포장" u="1"/>
        <s v="세계전통" u="1"/>
        <s v="신반도전자" u="1"/>
        <s v="삼일엠아이티" u="1"/>
        <s v="승진공업사" u="1"/>
        <s v="디에이전기" u="1"/>
        <s v="정암산업" u="1"/>
        <s v="박스코전기" u="1"/>
        <s v="(주)대한자석" u="1"/>
        <s v="정진엔지니어링" u="1"/>
        <s v="성우정밀" u="1"/>
        <s v="우진교역상사" u="1"/>
        <s v="동화정밀공업" u="1"/>
        <s v="(주)동화정밀공업" u="1"/>
        <s v="(주)성광프라" u="1"/>
        <s v="비씨" u="1"/>
        <s v="태평양금속 구미" u="1"/>
        <s v="반도판금" u="1"/>
        <s v="서울특수유리" u="1"/>
        <s v="우진전자" u="1"/>
        <s v="현대정광사" u="1"/>
        <s v="(주)알파코" u="1"/>
      </sharedItems>
    </cacheField>
    <cacheField name="품목코드" numFmtId="0">
      <sharedItems containsNonDate="0" containsString="0" containsBlank="1"/>
    </cacheField>
    <cacheField name="품목명" numFmtId="0">
      <sharedItems containsNonDate="0" containsString="0" containsBlank="1"/>
    </cacheField>
    <cacheField name="규격" numFmtId="0">
      <sharedItems containsNonDate="0" containsString="0" containsBlank="1"/>
    </cacheField>
    <cacheField name="수량" numFmtId="41">
      <sharedItems containsNonDate="0" containsString="0" containsBlank="1"/>
    </cacheField>
    <cacheField name="단가" numFmtId="41">
      <sharedItems containsNonDate="0" containsString="0" containsBlank="1"/>
    </cacheField>
    <cacheField name="금액" numFmtId="41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3"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  <r>
    <m/>
    <x v="0"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400-000000000000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4" indent="0" outline="1" outlineData="1" multipleFieldFilters="0">
  <location ref="J7:K8" firstHeaderRow="1" firstDataRow="1" firstDataCol="1"/>
  <pivotFields count="8">
    <pivotField showAll="0"/>
    <pivotField axis="axisRow" showAll="0">
      <items count="93">
        <item m="1" x="65"/>
        <item m="1" x="61"/>
        <item m="1" x="59"/>
        <item m="1" x="38"/>
        <item m="1" x="87"/>
        <item m="1" x="15"/>
        <item m="1" x="80"/>
        <item m="1" x="74"/>
        <item m="1" x="7"/>
        <item m="1" x="64"/>
        <item m="1" x="66"/>
        <item m="1" x="19"/>
        <item m="1" x="18"/>
        <item m="1" x="31"/>
        <item m="1" x="13"/>
        <item m="1" x="46"/>
        <item h="1" x="0"/>
        <item m="1" x="83"/>
        <item m="1" x="84"/>
        <item m="1" x="20"/>
        <item m="1" x="44"/>
        <item m="1" x="2"/>
        <item m="1" x="23"/>
        <item m="1" x="37"/>
        <item m="1" x="39"/>
        <item m="1" x="78"/>
        <item m="1" x="45"/>
        <item m="1" x="91"/>
        <item m="1" x="36"/>
        <item m="1" x="11"/>
        <item m="1" x="16"/>
        <item m="1" x="72"/>
        <item m="1" x="63"/>
        <item m="1" x="30"/>
        <item m="1" x="53"/>
        <item m="1" x="81"/>
        <item m="1" x="69"/>
        <item m="1" x="26"/>
        <item m="1" x="67"/>
        <item m="1" x="79"/>
        <item m="1" x="49"/>
        <item m="1" x="9"/>
        <item m="1" x="48"/>
        <item m="1" x="14"/>
        <item m="1" x="89"/>
        <item m="1" x="10"/>
        <item m="1" x="29"/>
        <item m="1" x="70"/>
        <item m="1" x="47"/>
        <item m="1" x="5"/>
        <item m="1" x="85"/>
        <item m="1" x="51"/>
        <item m="1" x="52"/>
        <item m="1" x="17"/>
        <item m="1" x="21"/>
        <item m="1" x="62"/>
        <item m="1" x="4"/>
        <item m="1" x="54"/>
        <item m="1" x="82"/>
        <item m="1" x="73"/>
        <item m="1" x="24"/>
        <item m="1" x="1"/>
        <item m="1" x="57"/>
        <item m="1" x="88"/>
        <item m="1" x="34"/>
        <item m="1" x="43"/>
        <item m="1" x="22"/>
        <item m="1" x="68"/>
        <item h="1" m="1" x="58"/>
        <item m="1" x="6"/>
        <item m="1" x="56"/>
        <item h="1" m="1" x="25"/>
        <item m="1" x="86"/>
        <item m="1" x="41"/>
        <item m="1" x="71"/>
        <item m="1" x="40"/>
        <item m="1" x="33"/>
        <item m="1" x="50"/>
        <item m="1" x="28"/>
        <item m="1" x="90"/>
        <item m="1" x="75"/>
        <item m="1" x="32"/>
        <item h="1" m="1" x="60"/>
        <item m="1" x="12"/>
        <item m="1" x="76"/>
        <item m="1" x="55"/>
        <item h="1" m="1" x="42"/>
        <item h="1" m="1" x="35"/>
        <item h="1" m="1" x="27"/>
        <item m="1" x="3"/>
        <item m="1" x="8"/>
        <item m="1" x="77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">
    <i t="grand">
      <x/>
    </i>
  </rowItems>
  <colItems count="1">
    <i/>
  </colItems>
  <dataFields count="1">
    <dataField name="합계 : 금액" fld="7" baseField="1" baseItem="0" numFmtId="184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가을">
      <a:fillStyleLst>
        <a:solidFill>
          <a:schemeClr val="phClr"/>
        </a:solidFill>
        <a:solidFill>
          <a:schemeClr val="phClr">
            <a:tint val="50000"/>
          </a:schemeClr>
        </a:solidFill>
        <a:solidFill>
          <a:schemeClr val="phClr"/>
        </a:solidFill>
      </a:fillStyleLst>
      <a:lnStyleLst>
        <a:ln w="100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47625" cap="flat" cmpd="dbl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300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38100" dist="25400" dir="5400000" rotWithShape="0">
              <a:srgbClr val="000000">
                <a:alpha val="35000"/>
              </a:srgbClr>
            </a:outerShdw>
          </a:effectLst>
          <a:scene3d>
            <a:camera prst="isometricTopDown" fov="0">
              <a:rot lat="0" lon="0" rev="0"/>
            </a:camera>
            <a:lightRig rig="balanced" dir="t">
              <a:rot lat="0" lon="0" rev="13800000"/>
            </a:lightRig>
          </a:scene3d>
          <a:sp3d extrusionH="12700" prstMaterial="plastic">
            <a:bevelT w="38100" h="25400" prst="softRound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26" Type="http://schemas.openxmlformats.org/officeDocument/2006/relationships/ctrlProp" Target="../ctrlProps/ctrlProp22.xml"/><Relationship Id="rId39" Type="http://schemas.openxmlformats.org/officeDocument/2006/relationships/ctrlProp" Target="../ctrlProps/ctrlProp35.xml"/><Relationship Id="rId21" Type="http://schemas.openxmlformats.org/officeDocument/2006/relationships/ctrlProp" Target="../ctrlProps/ctrlProp17.xml"/><Relationship Id="rId34" Type="http://schemas.openxmlformats.org/officeDocument/2006/relationships/ctrlProp" Target="../ctrlProps/ctrlProp30.xml"/><Relationship Id="rId42" Type="http://schemas.openxmlformats.org/officeDocument/2006/relationships/ctrlProp" Target="../ctrlProps/ctrlProp38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29" Type="http://schemas.openxmlformats.org/officeDocument/2006/relationships/ctrlProp" Target="../ctrlProps/ctrlProp25.xml"/><Relationship Id="rId41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2.xml"/><Relationship Id="rId11" Type="http://schemas.openxmlformats.org/officeDocument/2006/relationships/ctrlProp" Target="../ctrlProps/ctrlProp7.xml"/><Relationship Id="rId24" Type="http://schemas.openxmlformats.org/officeDocument/2006/relationships/ctrlProp" Target="../ctrlProps/ctrlProp20.xml"/><Relationship Id="rId32" Type="http://schemas.openxmlformats.org/officeDocument/2006/relationships/ctrlProp" Target="../ctrlProps/ctrlProp28.xml"/><Relationship Id="rId37" Type="http://schemas.openxmlformats.org/officeDocument/2006/relationships/ctrlProp" Target="../ctrlProps/ctrlProp33.xml"/><Relationship Id="rId40" Type="http://schemas.openxmlformats.org/officeDocument/2006/relationships/ctrlProp" Target="../ctrlProps/ctrlProp36.xml"/><Relationship Id="rId5" Type="http://schemas.openxmlformats.org/officeDocument/2006/relationships/ctrlProp" Target="../ctrlProps/ctrlProp1.xml"/><Relationship Id="rId15" Type="http://schemas.openxmlformats.org/officeDocument/2006/relationships/ctrlProp" Target="../ctrlProps/ctrlProp11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36" Type="http://schemas.openxmlformats.org/officeDocument/2006/relationships/ctrlProp" Target="../ctrlProps/ctrlProp32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31" Type="http://schemas.openxmlformats.org/officeDocument/2006/relationships/ctrlProp" Target="../ctrlProps/ctrlProp27.xml"/><Relationship Id="rId44" Type="http://schemas.openxmlformats.org/officeDocument/2006/relationships/ctrlProp" Target="../ctrlProps/ctrlProp40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Relationship Id="rId22" Type="http://schemas.openxmlformats.org/officeDocument/2006/relationships/ctrlProp" Target="../ctrlProps/ctrlProp18.xml"/><Relationship Id="rId27" Type="http://schemas.openxmlformats.org/officeDocument/2006/relationships/ctrlProp" Target="../ctrlProps/ctrlProp23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43" Type="http://schemas.openxmlformats.org/officeDocument/2006/relationships/ctrlProp" Target="../ctrlProps/ctrlProp39.xml"/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5" Type="http://schemas.openxmlformats.org/officeDocument/2006/relationships/ctrlProp" Target="../ctrlProps/ctrlProp21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2.xml"/><Relationship Id="rId21" Type="http://schemas.openxmlformats.org/officeDocument/2006/relationships/ctrlProp" Target="../ctrlProps/ctrlProp57.xml"/><Relationship Id="rId42" Type="http://schemas.openxmlformats.org/officeDocument/2006/relationships/ctrlProp" Target="../ctrlProps/ctrlProp78.xml"/><Relationship Id="rId47" Type="http://schemas.openxmlformats.org/officeDocument/2006/relationships/ctrlProp" Target="../ctrlProps/ctrlProp83.xml"/><Relationship Id="rId63" Type="http://schemas.openxmlformats.org/officeDocument/2006/relationships/ctrlProp" Target="../ctrlProps/ctrlProp99.xml"/><Relationship Id="rId68" Type="http://schemas.openxmlformats.org/officeDocument/2006/relationships/ctrlProp" Target="../ctrlProps/ctrlProp104.xml"/><Relationship Id="rId84" Type="http://schemas.openxmlformats.org/officeDocument/2006/relationships/ctrlProp" Target="../ctrlProps/ctrlProp120.xml"/><Relationship Id="rId16" Type="http://schemas.openxmlformats.org/officeDocument/2006/relationships/ctrlProp" Target="../ctrlProps/ctrlProp52.xml"/><Relationship Id="rId11" Type="http://schemas.openxmlformats.org/officeDocument/2006/relationships/ctrlProp" Target="../ctrlProps/ctrlProp47.xml"/><Relationship Id="rId32" Type="http://schemas.openxmlformats.org/officeDocument/2006/relationships/ctrlProp" Target="../ctrlProps/ctrlProp68.xml"/><Relationship Id="rId37" Type="http://schemas.openxmlformats.org/officeDocument/2006/relationships/ctrlProp" Target="../ctrlProps/ctrlProp73.xml"/><Relationship Id="rId53" Type="http://schemas.openxmlformats.org/officeDocument/2006/relationships/ctrlProp" Target="../ctrlProps/ctrlProp89.xml"/><Relationship Id="rId58" Type="http://schemas.openxmlformats.org/officeDocument/2006/relationships/ctrlProp" Target="../ctrlProps/ctrlProp94.xml"/><Relationship Id="rId74" Type="http://schemas.openxmlformats.org/officeDocument/2006/relationships/ctrlProp" Target="../ctrlProps/ctrlProp110.xml"/><Relationship Id="rId79" Type="http://schemas.openxmlformats.org/officeDocument/2006/relationships/ctrlProp" Target="../ctrlProps/ctrlProp115.xml"/><Relationship Id="rId5" Type="http://schemas.openxmlformats.org/officeDocument/2006/relationships/ctrlProp" Target="../ctrlProps/ctrlProp41.xml"/><Relationship Id="rId19" Type="http://schemas.openxmlformats.org/officeDocument/2006/relationships/ctrlProp" Target="../ctrlProps/ctrlProp55.xml"/><Relationship Id="rId14" Type="http://schemas.openxmlformats.org/officeDocument/2006/relationships/ctrlProp" Target="../ctrlProps/ctrlProp50.xml"/><Relationship Id="rId22" Type="http://schemas.openxmlformats.org/officeDocument/2006/relationships/ctrlProp" Target="../ctrlProps/ctrlProp58.xml"/><Relationship Id="rId27" Type="http://schemas.openxmlformats.org/officeDocument/2006/relationships/ctrlProp" Target="../ctrlProps/ctrlProp63.xml"/><Relationship Id="rId30" Type="http://schemas.openxmlformats.org/officeDocument/2006/relationships/ctrlProp" Target="../ctrlProps/ctrlProp66.xml"/><Relationship Id="rId35" Type="http://schemas.openxmlformats.org/officeDocument/2006/relationships/ctrlProp" Target="../ctrlProps/ctrlProp71.xml"/><Relationship Id="rId43" Type="http://schemas.openxmlformats.org/officeDocument/2006/relationships/ctrlProp" Target="../ctrlProps/ctrlProp79.xml"/><Relationship Id="rId48" Type="http://schemas.openxmlformats.org/officeDocument/2006/relationships/ctrlProp" Target="../ctrlProps/ctrlProp84.xml"/><Relationship Id="rId56" Type="http://schemas.openxmlformats.org/officeDocument/2006/relationships/ctrlProp" Target="../ctrlProps/ctrlProp92.xml"/><Relationship Id="rId64" Type="http://schemas.openxmlformats.org/officeDocument/2006/relationships/ctrlProp" Target="../ctrlProps/ctrlProp100.xml"/><Relationship Id="rId69" Type="http://schemas.openxmlformats.org/officeDocument/2006/relationships/ctrlProp" Target="../ctrlProps/ctrlProp105.xml"/><Relationship Id="rId77" Type="http://schemas.openxmlformats.org/officeDocument/2006/relationships/ctrlProp" Target="../ctrlProps/ctrlProp113.xml"/><Relationship Id="rId8" Type="http://schemas.openxmlformats.org/officeDocument/2006/relationships/ctrlProp" Target="../ctrlProps/ctrlProp44.xml"/><Relationship Id="rId51" Type="http://schemas.openxmlformats.org/officeDocument/2006/relationships/ctrlProp" Target="../ctrlProps/ctrlProp87.xml"/><Relationship Id="rId72" Type="http://schemas.openxmlformats.org/officeDocument/2006/relationships/ctrlProp" Target="../ctrlProps/ctrlProp108.xml"/><Relationship Id="rId80" Type="http://schemas.openxmlformats.org/officeDocument/2006/relationships/ctrlProp" Target="../ctrlProps/ctrlProp116.xml"/><Relationship Id="rId85" Type="http://schemas.openxmlformats.org/officeDocument/2006/relationships/ctrlProp" Target="../ctrlProps/ctrlProp121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48.xml"/><Relationship Id="rId17" Type="http://schemas.openxmlformats.org/officeDocument/2006/relationships/ctrlProp" Target="../ctrlProps/ctrlProp53.xml"/><Relationship Id="rId25" Type="http://schemas.openxmlformats.org/officeDocument/2006/relationships/ctrlProp" Target="../ctrlProps/ctrlProp61.xml"/><Relationship Id="rId33" Type="http://schemas.openxmlformats.org/officeDocument/2006/relationships/ctrlProp" Target="../ctrlProps/ctrlProp69.xml"/><Relationship Id="rId38" Type="http://schemas.openxmlformats.org/officeDocument/2006/relationships/ctrlProp" Target="../ctrlProps/ctrlProp74.xml"/><Relationship Id="rId46" Type="http://schemas.openxmlformats.org/officeDocument/2006/relationships/ctrlProp" Target="../ctrlProps/ctrlProp82.xml"/><Relationship Id="rId59" Type="http://schemas.openxmlformats.org/officeDocument/2006/relationships/ctrlProp" Target="../ctrlProps/ctrlProp95.xml"/><Relationship Id="rId67" Type="http://schemas.openxmlformats.org/officeDocument/2006/relationships/ctrlProp" Target="../ctrlProps/ctrlProp103.xml"/><Relationship Id="rId20" Type="http://schemas.openxmlformats.org/officeDocument/2006/relationships/ctrlProp" Target="../ctrlProps/ctrlProp56.xml"/><Relationship Id="rId41" Type="http://schemas.openxmlformats.org/officeDocument/2006/relationships/ctrlProp" Target="../ctrlProps/ctrlProp77.xml"/><Relationship Id="rId54" Type="http://schemas.openxmlformats.org/officeDocument/2006/relationships/ctrlProp" Target="../ctrlProps/ctrlProp90.xml"/><Relationship Id="rId62" Type="http://schemas.openxmlformats.org/officeDocument/2006/relationships/ctrlProp" Target="../ctrlProps/ctrlProp98.xml"/><Relationship Id="rId70" Type="http://schemas.openxmlformats.org/officeDocument/2006/relationships/ctrlProp" Target="../ctrlProps/ctrlProp106.xml"/><Relationship Id="rId75" Type="http://schemas.openxmlformats.org/officeDocument/2006/relationships/ctrlProp" Target="../ctrlProps/ctrlProp111.xml"/><Relationship Id="rId83" Type="http://schemas.openxmlformats.org/officeDocument/2006/relationships/ctrlProp" Target="../ctrlProps/ctrlProp119.xml"/><Relationship Id="rId88" Type="http://schemas.openxmlformats.org/officeDocument/2006/relationships/comments" Target="../comments1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42.xml"/><Relationship Id="rId15" Type="http://schemas.openxmlformats.org/officeDocument/2006/relationships/ctrlProp" Target="../ctrlProps/ctrlProp51.xml"/><Relationship Id="rId23" Type="http://schemas.openxmlformats.org/officeDocument/2006/relationships/ctrlProp" Target="../ctrlProps/ctrlProp59.xml"/><Relationship Id="rId28" Type="http://schemas.openxmlformats.org/officeDocument/2006/relationships/ctrlProp" Target="../ctrlProps/ctrlProp64.xml"/><Relationship Id="rId36" Type="http://schemas.openxmlformats.org/officeDocument/2006/relationships/ctrlProp" Target="../ctrlProps/ctrlProp72.xml"/><Relationship Id="rId49" Type="http://schemas.openxmlformats.org/officeDocument/2006/relationships/ctrlProp" Target="../ctrlProps/ctrlProp85.xml"/><Relationship Id="rId57" Type="http://schemas.openxmlformats.org/officeDocument/2006/relationships/ctrlProp" Target="../ctrlProps/ctrlProp93.xml"/><Relationship Id="rId10" Type="http://schemas.openxmlformats.org/officeDocument/2006/relationships/ctrlProp" Target="../ctrlProps/ctrlProp46.xml"/><Relationship Id="rId31" Type="http://schemas.openxmlformats.org/officeDocument/2006/relationships/ctrlProp" Target="../ctrlProps/ctrlProp67.xml"/><Relationship Id="rId44" Type="http://schemas.openxmlformats.org/officeDocument/2006/relationships/ctrlProp" Target="../ctrlProps/ctrlProp80.xml"/><Relationship Id="rId52" Type="http://schemas.openxmlformats.org/officeDocument/2006/relationships/ctrlProp" Target="../ctrlProps/ctrlProp88.xml"/><Relationship Id="rId60" Type="http://schemas.openxmlformats.org/officeDocument/2006/relationships/ctrlProp" Target="../ctrlProps/ctrlProp96.xml"/><Relationship Id="rId65" Type="http://schemas.openxmlformats.org/officeDocument/2006/relationships/ctrlProp" Target="../ctrlProps/ctrlProp101.xml"/><Relationship Id="rId73" Type="http://schemas.openxmlformats.org/officeDocument/2006/relationships/ctrlProp" Target="../ctrlProps/ctrlProp109.xml"/><Relationship Id="rId78" Type="http://schemas.openxmlformats.org/officeDocument/2006/relationships/ctrlProp" Target="../ctrlProps/ctrlProp114.xml"/><Relationship Id="rId81" Type="http://schemas.openxmlformats.org/officeDocument/2006/relationships/ctrlProp" Target="../ctrlProps/ctrlProp117.xml"/><Relationship Id="rId86" Type="http://schemas.openxmlformats.org/officeDocument/2006/relationships/ctrlProp" Target="../ctrlProps/ctrlProp122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45.xml"/><Relationship Id="rId13" Type="http://schemas.openxmlformats.org/officeDocument/2006/relationships/ctrlProp" Target="../ctrlProps/ctrlProp49.xml"/><Relationship Id="rId18" Type="http://schemas.openxmlformats.org/officeDocument/2006/relationships/ctrlProp" Target="../ctrlProps/ctrlProp54.xml"/><Relationship Id="rId39" Type="http://schemas.openxmlformats.org/officeDocument/2006/relationships/ctrlProp" Target="../ctrlProps/ctrlProp75.xml"/><Relationship Id="rId34" Type="http://schemas.openxmlformats.org/officeDocument/2006/relationships/ctrlProp" Target="../ctrlProps/ctrlProp70.xml"/><Relationship Id="rId50" Type="http://schemas.openxmlformats.org/officeDocument/2006/relationships/ctrlProp" Target="../ctrlProps/ctrlProp86.xml"/><Relationship Id="rId55" Type="http://schemas.openxmlformats.org/officeDocument/2006/relationships/ctrlProp" Target="../ctrlProps/ctrlProp91.xml"/><Relationship Id="rId76" Type="http://schemas.openxmlformats.org/officeDocument/2006/relationships/ctrlProp" Target="../ctrlProps/ctrlProp112.xml"/><Relationship Id="rId7" Type="http://schemas.openxmlformats.org/officeDocument/2006/relationships/ctrlProp" Target="../ctrlProps/ctrlProp43.xml"/><Relationship Id="rId71" Type="http://schemas.openxmlformats.org/officeDocument/2006/relationships/ctrlProp" Target="../ctrlProps/ctrlProp107.xml"/><Relationship Id="rId2" Type="http://schemas.openxmlformats.org/officeDocument/2006/relationships/printerSettings" Target="../printerSettings/printerSettings6.bin"/><Relationship Id="rId29" Type="http://schemas.openxmlformats.org/officeDocument/2006/relationships/ctrlProp" Target="../ctrlProps/ctrlProp65.xml"/><Relationship Id="rId24" Type="http://schemas.openxmlformats.org/officeDocument/2006/relationships/ctrlProp" Target="../ctrlProps/ctrlProp60.xml"/><Relationship Id="rId40" Type="http://schemas.openxmlformats.org/officeDocument/2006/relationships/ctrlProp" Target="../ctrlProps/ctrlProp76.xml"/><Relationship Id="rId45" Type="http://schemas.openxmlformats.org/officeDocument/2006/relationships/ctrlProp" Target="../ctrlProps/ctrlProp81.xml"/><Relationship Id="rId66" Type="http://schemas.openxmlformats.org/officeDocument/2006/relationships/ctrlProp" Target="../ctrlProps/ctrlProp102.xml"/><Relationship Id="rId87" Type="http://schemas.openxmlformats.org/officeDocument/2006/relationships/ctrlProp" Target="../ctrlProps/ctrlProp123.xml"/><Relationship Id="rId61" Type="http://schemas.openxmlformats.org/officeDocument/2006/relationships/ctrlProp" Target="../ctrlProps/ctrlProp97.xml"/><Relationship Id="rId82" Type="http://schemas.openxmlformats.org/officeDocument/2006/relationships/ctrlProp" Target="../ctrlProps/ctrlProp1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7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26.x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25.xml"/><Relationship Id="rId11" Type="http://schemas.openxmlformats.org/officeDocument/2006/relationships/comments" Target="../comments3.xml"/><Relationship Id="rId5" Type="http://schemas.openxmlformats.org/officeDocument/2006/relationships/ctrlProp" Target="../ctrlProps/ctrlProp124.xml"/><Relationship Id="rId10" Type="http://schemas.openxmlformats.org/officeDocument/2006/relationships/ctrlProp" Target="../ctrlProps/ctrlProp129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128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>
    <tabColor theme="8" tint="-0.499984740745262"/>
  </sheetPr>
  <dimension ref="A1:S98"/>
  <sheetViews>
    <sheetView tabSelected="1" view="pageBreakPreview" topLeftCell="A2" zoomScaleNormal="100" zoomScaleSheetLayoutView="100" workbookViewId="0">
      <selection activeCell="C16" sqref="C16"/>
    </sheetView>
  </sheetViews>
  <sheetFormatPr defaultColWidth="9" defaultRowHeight="24.9" customHeight="1"/>
  <cols>
    <col min="1" max="1" width="1.69921875" style="3" customWidth="1"/>
    <col min="2" max="2" width="11.59765625" style="4" customWidth="1"/>
    <col min="3" max="3" width="36.8984375" style="4" customWidth="1"/>
    <col min="4" max="4" width="3.3984375" style="4" customWidth="1"/>
    <col min="5" max="5" width="9" style="3"/>
    <col min="6" max="6" width="5.59765625" style="3" customWidth="1"/>
    <col min="7" max="7" width="5.59765625" style="3" hidden="1" customWidth="1"/>
    <col min="8" max="8" width="5.59765625" style="5" hidden="1" customWidth="1"/>
    <col min="9" max="9" width="4.8984375" style="3" hidden="1" customWidth="1"/>
    <col min="10" max="10" width="21" style="3" customWidth="1"/>
    <col min="11" max="16384" width="9" style="3"/>
  </cols>
  <sheetData>
    <row r="1" spans="1:17" ht="12.75" customHeight="1">
      <c r="A1" s="107"/>
      <c r="B1" s="106"/>
      <c r="C1" s="106"/>
      <c r="D1" s="106"/>
      <c r="E1" s="107"/>
      <c r="F1" s="107"/>
      <c r="G1" s="107"/>
      <c r="I1" s="5"/>
      <c r="J1" s="261"/>
      <c r="K1" s="5"/>
      <c r="L1" s="5"/>
      <c r="M1" s="5"/>
      <c r="N1" s="5"/>
      <c r="O1" s="5"/>
      <c r="P1" s="5"/>
      <c r="Q1" s="5"/>
    </row>
    <row r="2" spans="1:17" ht="34.5" customHeight="1">
      <c r="A2" s="107"/>
      <c r="B2" s="440" t="s">
        <v>4</v>
      </c>
      <c r="C2" s="441"/>
      <c r="D2" s="156"/>
      <c r="E2" s="157"/>
      <c r="F2" s="439"/>
      <c r="G2" s="439"/>
      <c r="H2" s="38"/>
      <c r="I2" s="5"/>
      <c r="J2" s="261" t="s">
        <v>40</v>
      </c>
      <c r="K2" s="9"/>
      <c r="L2" s="9"/>
      <c r="M2" s="281">
        <v>3</v>
      </c>
      <c r="N2" s="16"/>
      <c r="O2" s="16"/>
      <c r="P2" s="5"/>
      <c r="Q2" s="5"/>
    </row>
    <row r="3" spans="1:17" ht="24.9" customHeight="1">
      <c r="A3" s="107"/>
      <c r="B3" s="431" t="s">
        <v>16</v>
      </c>
      <c r="C3" s="432" t="str">
        <f ca="1">IF(C5="원자재","B"&amp;TEXT($C$4,"yymmdd")&amp;RIGHT(NOW(),6),"P"&amp;TEXT($C$4,"yymmdd")&amp;RIGHT(NOW(),6))&amp;RIGHT(C6,4)</f>
        <v>P2401012743060003</v>
      </c>
      <c r="D3" s="158" t="s">
        <v>5</v>
      </c>
      <c r="E3" s="107"/>
      <c r="F3" s="107"/>
      <c r="G3" s="107"/>
      <c r="I3" s="7"/>
      <c r="J3" s="261" t="s">
        <v>59</v>
      </c>
      <c r="K3" s="9"/>
      <c r="L3" s="10"/>
      <c r="M3" s="16"/>
      <c r="N3" s="16"/>
      <c r="O3" s="28"/>
      <c r="P3" s="5"/>
      <c r="Q3" s="5"/>
    </row>
    <row r="4" spans="1:17" ht="24.9" customHeight="1">
      <c r="A4" s="107"/>
      <c r="B4" s="431" t="s">
        <v>6</v>
      </c>
      <c r="C4" s="262">
        <v>45292</v>
      </c>
      <c r="D4" s="159"/>
      <c r="E4" s="107"/>
      <c r="F4" s="107"/>
      <c r="G4" s="107"/>
      <c r="I4" s="5"/>
      <c r="J4" s="261" t="s">
        <v>28</v>
      </c>
      <c r="K4" s="5"/>
      <c r="L4" s="5"/>
      <c r="M4" s="5"/>
      <c r="N4" s="5"/>
      <c r="O4" s="5"/>
      <c r="P4" s="5"/>
      <c r="Q4" s="5"/>
    </row>
    <row r="5" spans="1:17" ht="24.9" customHeight="1">
      <c r="A5" s="107"/>
      <c r="B5" s="405" t="s">
        <v>33</v>
      </c>
      <c r="C5" s="201" t="s">
        <v>157</v>
      </c>
      <c r="D5" s="159"/>
      <c r="E5" s="107"/>
      <c r="F5" s="107"/>
      <c r="G5" s="107"/>
      <c r="I5" s="5"/>
      <c r="J5" s="261"/>
      <c r="K5" s="5"/>
      <c r="L5" s="5"/>
      <c r="M5" s="5"/>
      <c r="N5" s="5"/>
      <c r="O5" s="6"/>
      <c r="P5" s="6"/>
      <c r="Q5" s="5"/>
    </row>
    <row r="6" spans="1:17" ht="24.9" customHeight="1">
      <c r="A6" s="107"/>
      <c r="B6" s="405" t="s">
        <v>32</v>
      </c>
      <c r="C6" s="266" t="s">
        <v>116</v>
      </c>
      <c r="D6" s="159"/>
      <c r="E6" s="160"/>
      <c r="F6" s="107"/>
      <c r="G6" s="107"/>
      <c r="I6" s="5"/>
      <c r="J6" s="261"/>
      <c r="K6" s="5"/>
      <c r="M6" s="16"/>
      <c r="N6" s="5"/>
      <c r="O6" s="56"/>
      <c r="P6" s="56"/>
      <c r="Q6" s="5"/>
    </row>
    <row r="7" spans="1:17" ht="24.9" customHeight="1">
      <c r="A7" s="107"/>
      <c r="B7" s="405" t="s">
        <v>34</v>
      </c>
      <c r="C7" s="433" t="str">
        <f>IF($C$6="","",VLOOKUP($C$6,품목DATA!$A$2:$C$3106,2,FALSE))</f>
        <v>test3</v>
      </c>
      <c r="D7" s="159"/>
      <c r="E7" s="110"/>
      <c r="F7" s="107"/>
      <c r="G7" s="107"/>
      <c r="I7" s="5"/>
      <c r="J7" s="261"/>
      <c r="K7" s="5"/>
      <c r="L7" s="5"/>
      <c r="M7" s="5"/>
      <c r="N7" s="5"/>
      <c r="O7" s="5"/>
      <c r="P7" s="5"/>
      <c r="Q7" s="5"/>
    </row>
    <row r="8" spans="1:17" ht="24.9" customHeight="1">
      <c r="A8" s="107"/>
      <c r="B8" s="405" t="s">
        <v>11</v>
      </c>
      <c r="C8" s="434" t="str">
        <f>IF($C$6="","",VLOOKUP($C$6,품목DATA!$A$2:$C$3106,3,FALSE))</f>
        <v>a</v>
      </c>
      <c r="D8" s="159"/>
      <c r="E8" s="161"/>
      <c r="F8" s="107"/>
      <c r="G8" s="107"/>
      <c r="I8" s="5"/>
      <c r="J8" s="261"/>
      <c r="K8" s="6"/>
      <c r="L8" s="6"/>
      <c r="M8" s="6"/>
      <c r="N8" s="6"/>
      <c r="O8" s="6"/>
      <c r="P8" s="6"/>
      <c r="Q8" s="6"/>
    </row>
    <row r="9" spans="1:17" ht="24.9" customHeight="1">
      <c r="A9" s="107"/>
      <c r="B9" s="405" t="s">
        <v>7</v>
      </c>
      <c r="C9" s="72"/>
      <c r="D9" s="162"/>
      <c r="E9" s="107"/>
      <c r="F9" s="161"/>
      <c r="G9" s="161"/>
      <c r="H9" s="34"/>
      <c r="I9" s="5"/>
      <c r="J9" s="261"/>
      <c r="K9" s="6"/>
      <c r="L9" s="6"/>
      <c r="M9" s="6"/>
      <c r="N9" s="6"/>
      <c r="O9" s="6"/>
      <c r="P9" s="6"/>
      <c r="Q9" s="6"/>
    </row>
    <row r="10" spans="1:17" ht="24.9" customHeight="1">
      <c r="A10" s="107"/>
      <c r="B10" s="405" t="s">
        <v>35</v>
      </c>
      <c r="C10" s="83"/>
      <c r="D10" s="162"/>
      <c r="E10" s="107"/>
      <c r="F10" s="107"/>
      <c r="G10" s="107"/>
      <c r="I10" s="5"/>
      <c r="J10" s="261"/>
      <c r="K10" s="6"/>
      <c r="L10" s="6"/>
      <c r="M10" s="6"/>
      <c r="N10" s="6"/>
      <c r="O10" s="6"/>
      <c r="P10" s="6"/>
      <c r="Q10" s="6"/>
    </row>
    <row r="11" spans="1:17" ht="24.9" customHeight="1">
      <c r="A11" s="107"/>
      <c r="B11" s="405" t="s">
        <v>36</v>
      </c>
      <c r="C11" s="435">
        <f>C9*C10</f>
        <v>0</v>
      </c>
      <c r="D11" s="163"/>
      <c r="E11" s="107"/>
      <c r="F11" s="107"/>
      <c r="G11" s="107"/>
      <c r="I11" s="18"/>
      <c r="J11" s="261" t="s">
        <v>94</v>
      </c>
      <c r="K11" s="6"/>
      <c r="L11" s="6"/>
      <c r="M11" s="6"/>
      <c r="N11" s="6"/>
      <c r="O11" s="6"/>
      <c r="P11" s="6"/>
      <c r="Q11" s="6"/>
    </row>
    <row r="12" spans="1:17" ht="24.9" customHeight="1">
      <c r="A12" s="107"/>
      <c r="B12" s="405" t="s">
        <v>40</v>
      </c>
      <c r="C12" s="74"/>
      <c r="D12" s="163"/>
      <c r="E12" s="107"/>
      <c r="F12" s="107"/>
      <c r="G12" s="107"/>
      <c r="I12" s="18"/>
      <c r="J12" s="261" t="s">
        <v>95</v>
      </c>
      <c r="K12" s="6"/>
      <c r="L12" s="6"/>
      <c r="M12" s="6"/>
      <c r="N12" s="6"/>
      <c r="O12" s="6"/>
      <c r="P12" s="6"/>
      <c r="Q12" s="6"/>
    </row>
    <row r="13" spans="1:17" ht="24.9" customHeight="1">
      <c r="A13" s="107"/>
      <c r="B13" s="405" t="s">
        <v>41</v>
      </c>
      <c r="C13" s="211"/>
      <c r="D13" s="164"/>
      <c r="E13" s="107"/>
      <c r="F13" s="107"/>
      <c r="G13" s="107"/>
      <c r="I13" s="33"/>
      <c r="J13" s="261" t="s">
        <v>96</v>
      </c>
      <c r="K13" s="6"/>
      <c r="L13" s="6"/>
      <c r="M13" s="6"/>
      <c r="N13" s="6"/>
      <c r="O13" s="6"/>
      <c r="P13" s="6"/>
      <c r="Q13" s="6"/>
    </row>
    <row r="14" spans="1:17" ht="24.9" customHeight="1">
      <c r="A14" s="107"/>
      <c r="B14" s="405" t="s">
        <v>46</v>
      </c>
      <c r="C14" s="15"/>
      <c r="D14" s="159"/>
      <c r="E14" s="107"/>
      <c r="F14" s="107"/>
      <c r="G14" s="107"/>
      <c r="I14" s="5"/>
      <c r="J14" s="430" t="s">
        <v>158</v>
      </c>
      <c r="K14" s="6"/>
      <c r="L14" s="6"/>
      <c r="M14" s="6"/>
      <c r="N14" s="6"/>
      <c r="O14" s="6"/>
      <c r="P14" s="6"/>
      <c r="Q14" s="6"/>
    </row>
    <row r="15" spans="1:17" ht="24.9" hidden="1" customHeight="1">
      <c r="A15" s="107"/>
      <c r="B15" s="436"/>
      <c r="C15" s="260"/>
      <c r="D15" s="159"/>
      <c r="E15" s="107"/>
      <c r="F15" s="107"/>
      <c r="G15" s="107"/>
      <c r="I15" s="5"/>
      <c r="J15" s="430" t="s">
        <v>112</v>
      </c>
      <c r="K15" s="6"/>
      <c r="L15" s="6"/>
      <c r="M15" s="6"/>
      <c r="N15" s="6"/>
      <c r="O15" s="6"/>
      <c r="P15" s="6"/>
      <c r="Q15" s="6"/>
    </row>
    <row r="16" spans="1:17" ht="24.9" customHeight="1">
      <c r="A16" s="107"/>
      <c r="B16" s="405" t="s">
        <v>105</v>
      </c>
      <c r="C16" s="475">
        <f>C9</f>
        <v>0</v>
      </c>
      <c r="D16" s="159"/>
      <c r="E16" s="107"/>
      <c r="F16" s="107"/>
      <c r="G16" s="107"/>
      <c r="I16" s="5"/>
      <c r="J16" s="261"/>
      <c r="K16" s="6"/>
      <c r="L16" s="6"/>
      <c r="M16" s="6"/>
      <c r="N16" s="6"/>
      <c r="O16" s="6"/>
      <c r="P16" s="6"/>
      <c r="Q16" s="6"/>
    </row>
    <row r="17" spans="1:19" s="5" customFormat="1" ht="24.9" customHeight="1">
      <c r="A17" s="107"/>
      <c r="B17" s="165" t="s">
        <v>107</v>
      </c>
      <c r="C17" s="166"/>
      <c r="D17" s="106"/>
      <c r="E17" s="107"/>
      <c r="F17" s="107"/>
      <c r="J17" s="261"/>
      <c r="K17" s="6"/>
      <c r="L17" s="6"/>
      <c r="M17" s="6"/>
      <c r="N17" s="6"/>
      <c r="O17" s="6"/>
      <c r="P17" s="6"/>
      <c r="Q17" s="6"/>
      <c r="R17" s="3"/>
      <c r="S17" s="3"/>
    </row>
    <row r="18" spans="1:19" ht="24.9" customHeight="1">
      <c r="A18" s="5"/>
      <c r="B18" s="6"/>
      <c r="C18" s="6"/>
      <c r="D18" s="6"/>
      <c r="E18" s="5"/>
      <c r="F18" s="5"/>
      <c r="G18" s="5"/>
      <c r="I18" s="5"/>
      <c r="J18" s="5"/>
      <c r="K18" s="6"/>
      <c r="L18" s="6"/>
      <c r="M18" s="6"/>
      <c r="N18" s="6"/>
      <c r="O18" s="6"/>
      <c r="P18" s="6"/>
      <c r="Q18" s="6"/>
    </row>
    <row r="19" spans="1:19" ht="24.9" customHeight="1">
      <c r="A19" s="5"/>
      <c r="B19" s="6"/>
      <c r="C19" s="6"/>
      <c r="D19" s="6"/>
      <c r="E19" s="5"/>
      <c r="F19" s="5"/>
      <c r="G19" s="5"/>
      <c r="I19" s="5"/>
      <c r="J19" s="5"/>
      <c r="K19" s="75"/>
      <c r="L19" s="75"/>
      <c r="M19" s="76"/>
      <c r="N19" s="75"/>
      <c r="O19" s="6"/>
      <c r="P19" s="6"/>
      <c r="Q19" s="5"/>
    </row>
    <row r="20" spans="1:19" ht="24.9" customHeight="1">
      <c r="A20" s="5"/>
      <c r="B20" s="6"/>
      <c r="C20" s="6"/>
      <c r="D20" s="6"/>
      <c r="E20" s="5"/>
      <c r="F20" s="5"/>
      <c r="G20" s="5"/>
      <c r="I20" s="5"/>
      <c r="J20" s="5"/>
      <c r="K20" s="5"/>
      <c r="L20" s="5"/>
      <c r="M20" s="5"/>
      <c r="N20" s="5"/>
      <c r="O20" s="5"/>
      <c r="P20" s="5"/>
      <c r="Q20" s="5"/>
    </row>
    <row r="21" spans="1:19" ht="24.9" customHeight="1">
      <c r="A21" s="5"/>
      <c r="B21" s="6"/>
      <c r="C21" s="6"/>
      <c r="D21" s="6"/>
      <c r="E21" s="5"/>
      <c r="F21" s="5"/>
      <c r="G21" s="5"/>
      <c r="I21" s="5"/>
      <c r="J21" s="5"/>
      <c r="K21" s="5"/>
      <c r="L21" s="5"/>
      <c r="M21" s="5"/>
      <c r="N21" s="5"/>
      <c r="O21" s="5"/>
      <c r="P21" s="5"/>
      <c r="Q21" s="5"/>
    </row>
    <row r="22" spans="1:19" ht="24.9" customHeight="1">
      <c r="A22" s="5"/>
      <c r="B22" s="6"/>
      <c r="C22" s="6"/>
      <c r="D22" s="6"/>
      <c r="E22" s="5"/>
      <c r="F22" s="5"/>
      <c r="G22" s="5"/>
      <c r="I22" s="5"/>
      <c r="J22" s="5"/>
      <c r="K22" s="6"/>
      <c r="L22" s="6"/>
      <c r="M22" s="6"/>
      <c r="N22" s="6"/>
      <c r="O22" s="6"/>
      <c r="P22" s="6"/>
      <c r="Q22" s="6"/>
    </row>
    <row r="23" spans="1:19" ht="24.9" customHeight="1">
      <c r="A23" s="5"/>
      <c r="B23" s="6"/>
      <c r="C23" s="6"/>
      <c r="D23" s="6"/>
      <c r="E23" s="5"/>
      <c r="F23" s="5"/>
      <c r="G23" s="5"/>
      <c r="I23" s="5"/>
      <c r="J23" s="5"/>
      <c r="K23" s="51"/>
      <c r="L23" s="51"/>
      <c r="M23" s="45"/>
      <c r="N23" s="45"/>
      <c r="O23" s="46"/>
      <c r="P23" s="47"/>
      <c r="Q23" s="48"/>
    </row>
    <row r="24" spans="1:19" ht="24.9" customHeight="1">
      <c r="A24" s="5"/>
      <c r="B24" s="6"/>
      <c r="C24" s="6"/>
      <c r="D24" s="6"/>
      <c r="E24" s="5"/>
      <c r="F24" s="5"/>
      <c r="G24" s="5"/>
      <c r="I24" s="5"/>
      <c r="J24" s="5"/>
      <c r="K24" s="45"/>
      <c r="L24" s="45"/>
      <c r="M24" s="45"/>
      <c r="N24" s="45"/>
      <c r="O24" s="46"/>
      <c r="P24" s="47"/>
      <c r="Q24" s="48"/>
    </row>
    <row r="25" spans="1:19" ht="24.9" customHeight="1">
      <c r="A25" s="5"/>
      <c r="B25" s="6"/>
      <c r="C25" s="6"/>
      <c r="D25" s="6"/>
      <c r="E25" s="5"/>
      <c r="F25" s="5"/>
      <c r="G25" s="5"/>
      <c r="I25" s="5"/>
      <c r="J25" s="5"/>
      <c r="K25" s="45"/>
      <c r="L25" s="45"/>
      <c r="M25" s="45"/>
      <c r="N25" s="45"/>
      <c r="O25" s="46"/>
      <c r="P25" s="47"/>
      <c r="Q25" s="48"/>
    </row>
    <row r="26" spans="1:19" ht="24.9" customHeight="1">
      <c r="A26" s="5"/>
      <c r="B26" s="6"/>
      <c r="C26" s="6"/>
      <c r="D26" s="6"/>
      <c r="E26" s="5"/>
      <c r="F26" s="5"/>
      <c r="G26" s="5"/>
      <c r="I26" s="5"/>
      <c r="J26" s="5"/>
      <c r="K26" s="45"/>
      <c r="L26" s="45"/>
      <c r="M26" s="45"/>
      <c r="N26" s="45"/>
      <c r="O26" s="46"/>
      <c r="P26" s="47"/>
      <c r="Q26" s="48"/>
    </row>
    <row r="27" spans="1:19" ht="24.9" customHeight="1">
      <c r="A27" s="5"/>
      <c r="B27" s="6"/>
      <c r="C27" s="6"/>
      <c r="D27" s="6"/>
      <c r="E27" s="5"/>
      <c r="F27" s="5"/>
      <c r="G27" s="5"/>
      <c r="I27" s="5"/>
      <c r="J27" s="5"/>
      <c r="K27" s="45"/>
      <c r="L27" s="45"/>
      <c r="M27" s="51"/>
      <c r="N27" s="51"/>
      <c r="O27" s="52"/>
      <c r="P27" s="53"/>
      <c r="Q27" s="54"/>
      <c r="R27" s="5"/>
      <c r="S27" s="5"/>
    </row>
    <row r="28" spans="1:19" ht="24.9" customHeight="1">
      <c r="A28" s="5"/>
      <c r="B28" s="6"/>
      <c r="C28" s="6"/>
      <c r="D28" s="6"/>
      <c r="E28" s="5"/>
      <c r="F28" s="5"/>
      <c r="G28" s="5"/>
      <c r="I28" s="5"/>
      <c r="J28" s="5"/>
      <c r="K28" s="57"/>
      <c r="L28" s="57"/>
      <c r="M28" s="57"/>
      <c r="N28" s="57"/>
      <c r="O28" s="58"/>
      <c r="P28" s="59"/>
      <c r="Q28" s="60"/>
    </row>
    <row r="29" spans="1:19" ht="24.9" customHeight="1">
      <c r="A29" s="5"/>
      <c r="B29" s="6"/>
      <c r="C29" s="6"/>
      <c r="D29" s="6"/>
      <c r="E29" s="5"/>
      <c r="F29" s="5"/>
      <c r="G29" s="5"/>
      <c r="I29" s="5"/>
      <c r="J29" s="5"/>
      <c r="K29" s="57"/>
      <c r="L29" s="57"/>
      <c r="M29" s="57"/>
      <c r="N29" s="57"/>
      <c r="O29" s="58"/>
      <c r="P29" s="59"/>
      <c r="Q29" s="60"/>
    </row>
    <row r="30" spans="1:19" ht="24.9" customHeight="1">
      <c r="A30" s="5"/>
      <c r="B30" s="6"/>
      <c r="C30" s="6"/>
      <c r="D30" s="6"/>
      <c r="E30" s="5"/>
      <c r="F30" s="5"/>
      <c r="G30" s="5"/>
      <c r="I30" s="5"/>
      <c r="J30" s="5"/>
      <c r="K30" s="57"/>
      <c r="L30" s="57"/>
      <c r="M30" s="57"/>
      <c r="N30" s="57"/>
      <c r="O30" s="58"/>
      <c r="P30" s="59"/>
      <c r="Q30" s="60"/>
    </row>
    <row r="31" spans="1:19" ht="24.9" customHeight="1">
      <c r="A31" s="5"/>
      <c r="B31" s="6"/>
      <c r="C31" s="6"/>
      <c r="D31" s="6"/>
      <c r="E31" s="5"/>
      <c r="F31" s="5"/>
      <c r="G31" s="5"/>
      <c r="I31" s="5"/>
      <c r="J31" s="5"/>
      <c r="K31" s="63"/>
      <c r="L31" s="63"/>
      <c r="M31" s="63"/>
      <c r="N31" s="63"/>
      <c r="O31" s="64"/>
      <c r="P31" s="65"/>
      <c r="Q31" s="66"/>
    </row>
    <row r="32" spans="1:19" ht="24.9" customHeight="1">
      <c r="A32" s="5"/>
      <c r="B32" s="6"/>
      <c r="C32" s="6"/>
      <c r="D32" s="6"/>
      <c r="E32" s="5"/>
      <c r="F32" s="5"/>
      <c r="G32" s="5"/>
      <c r="I32" s="5"/>
      <c r="J32" s="5"/>
      <c r="K32" s="57"/>
      <c r="L32" s="57"/>
      <c r="M32" s="57"/>
      <c r="N32" s="57"/>
      <c r="O32" s="58"/>
      <c r="P32" s="59"/>
      <c r="Q32" s="60"/>
    </row>
    <row r="33" spans="1:17" ht="24.9" customHeight="1">
      <c r="A33" s="5"/>
      <c r="B33" s="6"/>
      <c r="C33" s="6"/>
      <c r="D33" s="6"/>
      <c r="E33" s="5"/>
      <c r="F33" s="5"/>
      <c r="G33" s="5"/>
      <c r="I33" s="5"/>
      <c r="J33" s="5"/>
      <c r="K33" s="57"/>
      <c r="L33" s="57"/>
      <c r="M33" s="57"/>
      <c r="N33" s="57"/>
      <c r="O33" s="58"/>
      <c r="P33" s="59"/>
      <c r="Q33" s="60"/>
    </row>
    <row r="34" spans="1:17" ht="24.9" customHeight="1">
      <c r="A34" s="5"/>
      <c r="B34" s="6"/>
      <c r="C34" s="6"/>
      <c r="D34" s="6"/>
      <c r="E34" s="5"/>
      <c r="F34" s="5"/>
      <c r="G34" s="5"/>
      <c r="I34" s="5"/>
      <c r="J34" s="5"/>
      <c r="K34" s="63"/>
      <c r="L34" s="63"/>
      <c r="M34" s="63"/>
      <c r="N34" s="63"/>
      <c r="O34" s="64"/>
      <c r="P34" s="65"/>
      <c r="Q34" s="66"/>
    </row>
    <row r="35" spans="1:17" ht="24.9" customHeight="1">
      <c r="A35" s="5"/>
      <c r="B35" s="6"/>
      <c r="C35" s="6"/>
      <c r="D35" s="6"/>
      <c r="E35" s="5"/>
      <c r="F35" s="5"/>
      <c r="G35" s="5"/>
      <c r="I35" s="5"/>
      <c r="J35" s="5"/>
      <c r="K35" s="57"/>
      <c r="L35" s="57"/>
      <c r="M35" s="57"/>
      <c r="N35" s="57"/>
      <c r="O35" s="58"/>
      <c r="P35" s="59"/>
      <c r="Q35" s="60"/>
    </row>
    <row r="36" spans="1:17" ht="24.9" customHeight="1">
      <c r="A36" s="5"/>
      <c r="B36" s="6"/>
      <c r="C36" s="6"/>
      <c r="D36" s="6"/>
      <c r="E36" s="5"/>
      <c r="F36" s="5"/>
      <c r="G36" s="5"/>
      <c r="I36" s="5"/>
      <c r="J36" s="5"/>
      <c r="K36" s="63"/>
      <c r="L36" s="63"/>
      <c r="M36" s="63"/>
      <c r="N36" s="63"/>
      <c r="O36" s="64"/>
      <c r="P36" s="65"/>
      <c r="Q36" s="66"/>
    </row>
    <row r="37" spans="1:17" ht="24.9" customHeight="1">
      <c r="A37" s="5"/>
      <c r="B37" s="6"/>
      <c r="C37" s="6"/>
      <c r="D37" s="6"/>
      <c r="E37" s="5"/>
      <c r="F37" s="5"/>
      <c r="G37" s="5"/>
      <c r="I37" s="5"/>
      <c r="J37" s="5"/>
      <c r="K37" s="63"/>
      <c r="L37" s="63"/>
      <c r="M37" s="63"/>
      <c r="N37" s="63"/>
      <c r="O37" s="64"/>
      <c r="P37" s="65"/>
      <c r="Q37" s="66"/>
    </row>
    <row r="38" spans="1:17" ht="24.9" customHeight="1">
      <c r="A38" s="5"/>
      <c r="B38" s="6"/>
      <c r="C38" s="6"/>
      <c r="D38" s="6"/>
      <c r="E38" s="5"/>
      <c r="F38" s="5"/>
      <c r="G38" s="5"/>
      <c r="I38" s="5"/>
      <c r="J38" s="5"/>
      <c r="K38" s="63"/>
      <c r="L38" s="63"/>
      <c r="M38" s="63"/>
      <c r="N38" s="63"/>
      <c r="O38" s="64"/>
      <c r="P38" s="65"/>
      <c r="Q38" s="66"/>
    </row>
    <row r="39" spans="1:17" ht="24.9" customHeight="1">
      <c r="A39" s="5"/>
      <c r="B39" s="6"/>
      <c r="C39" s="6"/>
      <c r="D39" s="6"/>
      <c r="E39" s="5"/>
      <c r="F39" s="5"/>
      <c r="G39" s="5"/>
      <c r="I39" s="5"/>
      <c r="J39" s="5"/>
      <c r="K39" s="57"/>
      <c r="L39" s="57"/>
      <c r="M39" s="57"/>
      <c r="N39" s="57"/>
      <c r="O39" s="58"/>
      <c r="P39" s="59"/>
      <c r="Q39" s="60"/>
    </row>
    <row r="40" spans="1:17" ht="24.9" customHeight="1">
      <c r="A40" s="5"/>
      <c r="B40" s="6"/>
      <c r="C40" s="6"/>
      <c r="D40" s="6"/>
      <c r="E40" s="5"/>
      <c r="F40" s="5"/>
      <c r="G40" s="5"/>
      <c r="I40" s="5"/>
      <c r="J40" s="5"/>
      <c r="K40" s="63"/>
      <c r="L40" s="63"/>
      <c r="M40" s="63"/>
      <c r="N40" s="63"/>
      <c r="O40" s="64"/>
      <c r="P40" s="65"/>
      <c r="Q40" s="66"/>
    </row>
    <row r="41" spans="1:17" ht="24.9" customHeight="1">
      <c r="A41" s="5"/>
      <c r="B41" s="6"/>
      <c r="C41" s="6"/>
      <c r="D41" s="6"/>
      <c r="E41" s="5"/>
      <c r="F41" s="5"/>
      <c r="G41" s="5"/>
      <c r="I41" s="5"/>
      <c r="J41" s="5"/>
      <c r="K41" s="63"/>
      <c r="L41" s="63"/>
      <c r="M41" s="63"/>
      <c r="N41" s="63"/>
      <c r="O41" s="64"/>
      <c r="P41" s="65"/>
      <c r="Q41" s="66"/>
    </row>
    <row r="42" spans="1:17" ht="24.9" customHeight="1">
      <c r="A42" s="5"/>
      <c r="B42" s="6"/>
      <c r="C42" s="6"/>
      <c r="D42" s="6"/>
      <c r="E42" s="5"/>
      <c r="F42" s="5"/>
      <c r="G42" s="5"/>
      <c r="I42" s="5"/>
      <c r="J42" s="5"/>
      <c r="K42" s="57"/>
      <c r="L42" s="57"/>
      <c r="M42" s="57"/>
      <c r="N42" s="57"/>
      <c r="O42" s="58"/>
      <c r="P42" s="59"/>
      <c r="Q42" s="60"/>
    </row>
    <row r="43" spans="1:17" ht="24.9" customHeight="1">
      <c r="A43" s="5"/>
      <c r="B43" s="6"/>
      <c r="C43" s="6"/>
      <c r="D43" s="6"/>
      <c r="E43" s="5"/>
      <c r="F43" s="5"/>
      <c r="G43" s="5"/>
      <c r="I43" s="5"/>
      <c r="J43" s="5"/>
      <c r="K43" s="63"/>
      <c r="L43" s="63"/>
      <c r="M43" s="63"/>
      <c r="N43" s="63"/>
      <c r="O43" s="64"/>
      <c r="P43" s="65"/>
      <c r="Q43" s="66"/>
    </row>
    <row r="44" spans="1:17" ht="24.9" customHeight="1">
      <c r="A44" s="5"/>
      <c r="B44" s="6"/>
      <c r="C44" s="6"/>
      <c r="D44" s="6"/>
      <c r="E44" s="5"/>
      <c r="F44" s="5"/>
      <c r="G44" s="5"/>
      <c r="I44" s="5"/>
      <c r="J44" s="5"/>
      <c r="K44" s="57"/>
      <c r="L44" s="57"/>
      <c r="M44" s="57"/>
      <c r="N44" s="57"/>
      <c r="O44" s="58"/>
      <c r="P44" s="59"/>
      <c r="Q44" s="60"/>
    </row>
    <row r="45" spans="1:17" ht="24.9" customHeight="1">
      <c r="A45" s="5"/>
      <c r="B45" s="6"/>
      <c r="C45" s="6"/>
      <c r="D45" s="6"/>
      <c r="E45" s="5"/>
      <c r="F45" s="5"/>
      <c r="G45" s="5"/>
      <c r="I45" s="5"/>
      <c r="J45" s="5"/>
      <c r="K45" s="57"/>
      <c r="L45" s="57"/>
      <c r="M45" s="57"/>
      <c r="N45" s="57"/>
      <c r="O45" s="58"/>
      <c r="P45" s="59"/>
      <c r="Q45" s="60"/>
    </row>
    <row r="46" spans="1:17" ht="24.9" customHeight="1">
      <c r="A46" s="5"/>
      <c r="B46" s="6"/>
      <c r="C46" s="6"/>
      <c r="D46" s="6"/>
      <c r="E46" s="5"/>
      <c r="F46" s="5"/>
      <c r="G46" s="5"/>
      <c r="I46" s="5"/>
      <c r="J46" s="5"/>
      <c r="K46" s="63"/>
      <c r="L46" s="63"/>
      <c r="M46" s="63"/>
      <c r="N46" s="63"/>
      <c r="O46" s="64"/>
      <c r="P46" s="65"/>
      <c r="Q46" s="66"/>
    </row>
    <row r="47" spans="1:17" ht="24.9" customHeight="1">
      <c r="A47" s="5"/>
      <c r="B47" s="6"/>
      <c r="C47" s="6"/>
      <c r="D47" s="6"/>
      <c r="E47" s="5"/>
      <c r="F47" s="5"/>
      <c r="G47" s="5"/>
      <c r="I47" s="5"/>
      <c r="J47" s="5"/>
      <c r="K47" s="63"/>
      <c r="L47" s="63"/>
      <c r="M47" s="63"/>
      <c r="N47" s="63"/>
      <c r="O47" s="64"/>
      <c r="P47" s="65"/>
      <c r="Q47" s="66"/>
    </row>
    <row r="48" spans="1:17" ht="24.9" customHeight="1">
      <c r="A48" s="5"/>
      <c r="B48" s="6"/>
      <c r="C48" s="6"/>
      <c r="D48" s="6"/>
      <c r="E48" s="5"/>
      <c r="F48" s="5"/>
      <c r="G48" s="5"/>
      <c r="I48" s="5"/>
      <c r="J48" s="5"/>
      <c r="K48" s="57"/>
      <c r="L48" s="57"/>
      <c r="M48" s="57"/>
      <c r="N48" s="57"/>
      <c r="O48" s="58"/>
      <c r="P48" s="59"/>
      <c r="Q48" s="60"/>
    </row>
    <row r="49" spans="1:17" ht="24.9" customHeight="1">
      <c r="A49" s="5"/>
      <c r="B49" s="6"/>
      <c r="C49" s="6"/>
      <c r="D49" s="6"/>
      <c r="E49" s="5"/>
      <c r="F49" s="5"/>
      <c r="G49" s="5"/>
      <c r="I49" s="5"/>
      <c r="J49" s="5"/>
      <c r="K49" s="63"/>
      <c r="L49" s="63"/>
      <c r="M49" s="63"/>
      <c r="N49" s="63"/>
      <c r="O49" s="64"/>
      <c r="P49" s="65"/>
      <c r="Q49" s="66"/>
    </row>
    <row r="50" spans="1:17" ht="24.9" customHeight="1">
      <c r="A50" s="5"/>
      <c r="B50" s="6"/>
      <c r="C50" s="6"/>
      <c r="D50" s="6"/>
      <c r="E50" s="5"/>
      <c r="F50" s="5"/>
      <c r="G50" s="5"/>
      <c r="I50" s="5"/>
      <c r="J50" s="5"/>
      <c r="K50" s="63"/>
      <c r="L50" s="63"/>
      <c r="M50" s="63"/>
      <c r="N50" s="63"/>
      <c r="O50" s="64"/>
      <c r="P50" s="65"/>
      <c r="Q50" s="66"/>
    </row>
    <row r="51" spans="1:17" ht="24.9" customHeight="1">
      <c r="A51" s="5"/>
      <c r="B51" s="6"/>
      <c r="C51" s="6"/>
      <c r="D51" s="6"/>
      <c r="E51" s="5"/>
      <c r="F51" s="5"/>
      <c r="G51" s="5"/>
      <c r="I51" s="5"/>
      <c r="J51" s="5"/>
      <c r="K51" s="57"/>
      <c r="L51" s="57"/>
      <c r="M51" s="57"/>
      <c r="N51" s="57"/>
      <c r="O51" s="58"/>
      <c r="P51" s="65"/>
      <c r="Q51" s="66"/>
    </row>
    <row r="52" spans="1:17" ht="24.9" customHeight="1">
      <c r="A52" s="5"/>
      <c r="B52" s="6"/>
      <c r="C52" s="6"/>
      <c r="D52" s="6"/>
      <c r="E52" s="5"/>
      <c r="F52" s="5"/>
      <c r="G52" s="5"/>
      <c r="I52" s="5"/>
      <c r="J52" s="5"/>
      <c r="K52" s="63"/>
      <c r="L52" s="63"/>
      <c r="M52" s="63"/>
      <c r="N52" s="63"/>
      <c r="O52" s="64"/>
      <c r="P52" s="65"/>
      <c r="Q52" s="66"/>
    </row>
    <row r="53" spans="1:17" ht="24.9" customHeight="1">
      <c r="A53" s="5"/>
      <c r="B53" s="6"/>
      <c r="C53" s="6"/>
      <c r="D53" s="6"/>
      <c r="E53" s="5"/>
      <c r="F53" s="5"/>
      <c r="G53" s="5"/>
      <c r="I53" s="5"/>
      <c r="J53" s="5"/>
      <c r="K53" s="57"/>
      <c r="L53" s="57"/>
      <c r="M53" s="57"/>
      <c r="N53" s="57"/>
      <c r="O53" s="58"/>
      <c r="P53" s="59"/>
      <c r="Q53" s="60"/>
    </row>
    <row r="54" spans="1:17" ht="24.9" customHeight="1">
      <c r="A54" s="5"/>
      <c r="B54" s="6"/>
      <c r="C54" s="6"/>
      <c r="D54" s="6"/>
      <c r="E54" s="5"/>
      <c r="F54" s="5"/>
      <c r="G54" s="5"/>
      <c r="I54" s="5"/>
      <c r="J54" s="5"/>
      <c r="K54" s="57"/>
      <c r="L54" s="57"/>
      <c r="M54" s="57"/>
      <c r="N54" s="57"/>
      <c r="O54" s="58"/>
      <c r="P54" s="59"/>
      <c r="Q54" s="60"/>
    </row>
    <row r="55" spans="1:17" ht="24.9" customHeight="1">
      <c r="A55" s="5"/>
      <c r="B55" s="6"/>
      <c r="C55" s="6"/>
      <c r="D55" s="6"/>
      <c r="E55" s="5"/>
      <c r="F55" s="5"/>
      <c r="G55" s="5"/>
      <c r="I55" s="5"/>
      <c r="J55" s="5"/>
      <c r="K55" s="57"/>
      <c r="L55" s="57"/>
      <c r="M55" s="57"/>
      <c r="N55" s="57"/>
      <c r="O55" s="58"/>
      <c r="P55" s="59"/>
      <c r="Q55" s="60"/>
    </row>
    <row r="56" spans="1:17" ht="24.9" customHeight="1">
      <c r="K56" s="63"/>
      <c r="L56" s="63"/>
      <c r="M56" s="63"/>
      <c r="N56" s="63"/>
      <c r="O56" s="64"/>
      <c r="P56" s="59"/>
      <c r="Q56" s="60"/>
    </row>
    <row r="57" spans="1:17" ht="24.9" customHeight="1">
      <c r="K57" s="63"/>
      <c r="L57" s="63"/>
      <c r="M57" s="63"/>
      <c r="N57" s="63"/>
      <c r="O57" s="64"/>
      <c r="P57" s="65"/>
      <c r="Q57" s="66"/>
    </row>
    <row r="58" spans="1:17" ht="24.9" customHeight="1">
      <c r="K58" s="63"/>
      <c r="L58" s="63"/>
      <c r="M58" s="63"/>
      <c r="N58" s="63"/>
      <c r="O58" s="64"/>
      <c r="P58" s="65"/>
      <c r="Q58" s="66"/>
    </row>
    <row r="59" spans="1:17" ht="24.9" customHeight="1">
      <c r="K59" s="63"/>
      <c r="L59" s="63"/>
      <c r="M59" s="63"/>
      <c r="N59" s="63"/>
      <c r="O59" s="64"/>
      <c r="P59" s="65"/>
      <c r="Q59" s="66"/>
    </row>
    <row r="60" spans="1:17" ht="24.9" customHeight="1">
      <c r="K60" s="57"/>
      <c r="L60" s="57"/>
      <c r="M60" s="57"/>
      <c r="N60" s="57"/>
      <c r="O60" s="69"/>
      <c r="P60" s="59"/>
      <c r="Q60" s="60"/>
    </row>
    <row r="61" spans="1:17" ht="24.9" customHeight="1">
      <c r="K61" s="57"/>
      <c r="L61" s="57"/>
      <c r="M61" s="57"/>
      <c r="N61" s="77"/>
      <c r="O61" s="39"/>
      <c r="P61" s="40"/>
      <c r="Q61" s="41"/>
    </row>
    <row r="62" spans="1:17" ht="24.9" customHeight="1">
      <c r="K62" s="57"/>
      <c r="L62" s="57"/>
      <c r="M62" s="57"/>
      <c r="N62" s="78"/>
      <c r="O62" s="2"/>
      <c r="P62" s="31"/>
      <c r="Q62" s="13"/>
    </row>
    <row r="63" spans="1:17" ht="24.9" customHeight="1">
      <c r="K63" s="57"/>
      <c r="L63" s="57"/>
      <c r="M63" s="57"/>
      <c r="N63" s="78"/>
      <c r="O63" s="2"/>
      <c r="P63" s="31"/>
      <c r="Q63" s="13"/>
    </row>
    <row r="64" spans="1:17" ht="24.9" customHeight="1">
      <c r="K64" s="57"/>
      <c r="L64" s="57"/>
      <c r="M64" s="57"/>
      <c r="N64" s="78"/>
      <c r="O64" s="2"/>
      <c r="P64" s="31"/>
      <c r="Q64" s="13"/>
    </row>
    <row r="65" spans="11:17" ht="24.9" customHeight="1">
      <c r="K65" s="63"/>
      <c r="L65" s="63"/>
      <c r="M65" s="63"/>
      <c r="N65" s="79"/>
      <c r="O65" s="22"/>
      <c r="P65" s="32"/>
      <c r="Q65" s="23"/>
    </row>
    <row r="66" spans="11:17" ht="24.9" customHeight="1">
      <c r="K66" s="5"/>
      <c r="L66" s="5"/>
      <c r="M66" s="5"/>
    </row>
    <row r="67" spans="11:17" ht="24.9" customHeight="1">
      <c r="K67" s="5"/>
      <c r="L67" s="5"/>
      <c r="M67" s="5"/>
    </row>
    <row r="68" spans="11:17" ht="24.9" customHeight="1">
      <c r="K68" s="5"/>
      <c r="L68" s="5"/>
      <c r="M68" s="5"/>
    </row>
    <row r="69" spans="11:17" ht="24.9" customHeight="1">
      <c r="K69" s="5"/>
      <c r="L69" s="5"/>
      <c r="M69" s="5"/>
    </row>
    <row r="70" spans="11:17" ht="24.9" customHeight="1">
      <c r="K70" s="5"/>
      <c r="L70" s="5"/>
      <c r="M70" s="5"/>
    </row>
    <row r="71" spans="11:17" ht="24.9" customHeight="1">
      <c r="K71" s="5"/>
      <c r="L71" s="5"/>
      <c r="M71" s="5"/>
    </row>
    <row r="72" spans="11:17" ht="24.9" customHeight="1">
      <c r="K72" s="5"/>
      <c r="L72" s="5"/>
      <c r="M72" s="5"/>
    </row>
    <row r="73" spans="11:17" ht="24.9" customHeight="1">
      <c r="K73" s="5"/>
      <c r="L73" s="5"/>
      <c r="M73" s="5"/>
    </row>
    <row r="74" spans="11:17" ht="24.9" customHeight="1">
      <c r="K74" s="5"/>
      <c r="L74" s="5"/>
      <c r="M74" s="5"/>
    </row>
    <row r="75" spans="11:17" ht="24.9" customHeight="1">
      <c r="K75" s="5"/>
      <c r="L75" s="5"/>
      <c r="M75" s="5"/>
    </row>
    <row r="76" spans="11:17" ht="24.9" customHeight="1">
      <c r="K76" s="5"/>
      <c r="L76" s="5"/>
      <c r="M76" s="5"/>
    </row>
    <row r="77" spans="11:17" ht="24.9" customHeight="1">
      <c r="K77" s="5"/>
      <c r="L77" s="5"/>
      <c r="M77" s="5"/>
    </row>
    <row r="78" spans="11:17" ht="24.9" customHeight="1">
      <c r="K78" s="5"/>
      <c r="L78" s="5"/>
      <c r="M78" s="5"/>
    </row>
    <row r="79" spans="11:17" ht="24.9" customHeight="1">
      <c r="K79" s="5"/>
      <c r="L79" s="5"/>
      <c r="M79" s="5"/>
    </row>
    <row r="80" spans="11:17" ht="24.9" customHeight="1">
      <c r="K80" s="5"/>
      <c r="L80" s="5"/>
      <c r="M80" s="5"/>
    </row>
    <row r="81" spans="11:13" ht="24.9" customHeight="1">
      <c r="K81" s="5"/>
      <c r="L81" s="5"/>
      <c r="M81" s="5"/>
    </row>
    <row r="82" spans="11:13" ht="24.9" customHeight="1">
      <c r="K82" s="5"/>
      <c r="L82" s="5"/>
      <c r="M82" s="5"/>
    </row>
    <row r="83" spans="11:13" ht="24.9" customHeight="1">
      <c r="K83" s="5"/>
      <c r="L83" s="5"/>
      <c r="M83" s="5"/>
    </row>
    <row r="84" spans="11:13" ht="24.9" customHeight="1">
      <c r="K84" s="5"/>
      <c r="L84" s="5"/>
      <c r="M84" s="5"/>
    </row>
    <row r="85" spans="11:13" ht="24.9" customHeight="1">
      <c r="K85" s="5"/>
      <c r="L85" s="5"/>
      <c r="M85" s="5"/>
    </row>
    <row r="86" spans="11:13" ht="24.9" customHeight="1">
      <c r="K86" s="5"/>
      <c r="L86" s="5"/>
      <c r="M86" s="5"/>
    </row>
    <row r="87" spans="11:13" ht="24.9" customHeight="1">
      <c r="K87" s="5"/>
      <c r="L87" s="5"/>
      <c r="M87" s="5"/>
    </row>
    <row r="88" spans="11:13" ht="24.9" customHeight="1">
      <c r="K88" s="5"/>
      <c r="L88" s="5"/>
      <c r="M88" s="5"/>
    </row>
    <row r="89" spans="11:13" ht="24.9" customHeight="1">
      <c r="K89" s="5"/>
      <c r="L89" s="5"/>
      <c r="M89" s="5"/>
    </row>
    <row r="90" spans="11:13" ht="24.9" customHeight="1">
      <c r="K90" s="5"/>
      <c r="L90" s="5"/>
      <c r="M90" s="5"/>
    </row>
    <row r="91" spans="11:13" ht="24.9" customHeight="1">
      <c r="K91" s="5"/>
      <c r="L91" s="5"/>
      <c r="M91" s="5"/>
    </row>
    <row r="92" spans="11:13" ht="24.9" customHeight="1">
      <c r="K92" s="5"/>
      <c r="L92" s="5"/>
      <c r="M92" s="5"/>
    </row>
    <row r="93" spans="11:13" ht="24.9" customHeight="1">
      <c r="K93" s="5"/>
      <c r="L93" s="5"/>
      <c r="M93" s="5"/>
    </row>
    <row r="94" spans="11:13" ht="24.9" customHeight="1">
      <c r="K94" s="5"/>
      <c r="L94" s="5"/>
      <c r="M94" s="5"/>
    </row>
    <row r="95" spans="11:13" ht="24.9" customHeight="1">
      <c r="K95" s="5"/>
      <c r="L95" s="5"/>
      <c r="M95" s="5"/>
    </row>
    <row r="96" spans="11:13" ht="24.9" customHeight="1">
      <c r="K96" s="5"/>
      <c r="L96" s="5"/>
      <c r="M96" s="5"/>
    </row>
    <row r="97" spans="11:13" ht="24.9" customHeight="1">
      <c r="K97" s="5"/>
      <c r="L97" s="5"/>
      <c r="M97" s="5"/>
    </row>
    <row r="98" spans="11:13" ht="24.9" customHeight="1">
      <c r="K98" s="5"/>
      <c r="L98" s="5"/>
      <c r="M98" s="5"/>
    </row>
  </sheetData>
  <dataConsolidate/>
  <customSheetViews>
    <customSheetView guid="{8C0016D3-969B-459C-82F3-A025653C8769}" hiddenColumns="1">
      <pane xSplit="1" ySplit="14" topLeftCell="B15" activePane="bottomRight" state="frozen"/>
      <selection pane="bottomRight" activeCell="M13" sqref="M13:Q21"/>
      <pageMargins left="0.7" right="0.7" top="0.75" bottom="0.75" header="0.3" footer="0.3"/>
      <pageSetup paperSize="9" orientation="portrait" r:id="rId1"/>
    </customSheetView>
  </customSheetViews>
  <mergeCells count="2">
    <mergeCell ref="F2:G2"/>
    <mergeCell ref="B2:C2"/>
  </mergeCells>
  <phoneticPr fontId="4" type="noConversion"/>
  <conditionalFormatting sqref="C3">
    <cfRule type="cellIs" dxfId="22" priority="15" operator="equal">
      <formula>41716</formula>
    </cfRule>
    <cfRule type="cellIs" dxfId="21" priority="16" operator="equal">
      <formula>41716</formula>
    </cfRule>
    <cfRule type="cellIs" dxfId="20" priority="17" operator="equal">
      <formula>TODAY()</formula>
    </cfRule>
  </conditionalFormatting>
  <conditionalFormatting sqref="C6">
    <cfRule type="cellIs" dxfId="19" priority="14" operator="equal">
      <formula>"없음"</formula>
    </cfRule>
  </conditionalFormatting>
  <conditionalFormatting sqref="C5">
    <cfRule type="cellIs" dxfId="18" priority="13" operator="equal">
      <formula>"매출"</formula>
    </cfRule>
  </conditionalFormatting>
  <conditionalFormatting sqref="C9">
    <cfRule type="cellIs" dxfId="17" priority="1" operator="equal">
      <formula>"대왕오징어통족"</formula>
    </cfRule>
    <cfRule type="cellIs" dxfId="16" priority="2" operator="equal">
      <formula>"대왕오징어족"</formula>
    </cfRule>
    <cfRule type="cellIs" dxfId="15" priority="3" operator="equal">
      <formula>"가문어통족"</formula>
    </cfRule>
    <cfRule type="containsText" dxfId="14" priority="7" operator="containsText" text="갈치">
      <formula>NOT(ISERROR(SEARCH("갈치",C9)))</formula>
    </cfRule>
    <cfRule type="cellIs" dxfId="13" priority="8" operator="equal">
      <formula>"갈치"</formula>
    </cfRule>
    <cfRule type="containsText" dxfId="12" priority="10" operator="containsText" text="조기">
      <formula>NOT(ISERROR(SEARCH("조기",C9)))</formula>
    </cfRule>
    <cfRule type="containsText" dxfId="11" priority="11" operator="containsText" text="고등어">
      <formula>NOT(ISERROR(SEARCH("고등어",C9)))</formula>
    </cfRule>
    <cfRule type="containsText" dxfId="10" priority="12" operator="containsText" text="명태">
      <formula>NOT(ISERROR(SEARCH("명태",C9)))</formula>
    </cfRule>
  </conditionalFormatting>
  <dataValidations count="7">
    <dataValidation type="list" allowBlank="1" showInputMessage="1" showErrorMessage="1" sqref="D4" xr:uid="{00000000-0002-0000-0000-000000000000}">
      <formula1>"매입,원재료매입,매출"</formula1>
    </dataValidation>
    <dataValidation type="list" allowBlank="1" showInputMessage="1" showErrorMessage="1" sqref="D5" xr:uid="{00000000-0002-0000-0000-000001000000}">
      <formula1>"없음,포함,별도"</formula1>
    </dataValidation>
    <dataValidation type="list" allowBlank="1" showInputMessage="1" sqref="C6" xr:uid="{00000000-0002-0000-0000-000002000000}">
      <formula1>품목코드</formula1>
    </dataValidation>
    <dataValidation allowBlank="1" showInputMessage="1" sqref="C10" xr:uid="{00000000-0002-0000-0000-000003000000}"/>
    <dataValidation type="list" allowBlank="1" showInputMessage="1" showErrorMessage="1" sqref="C12" xr:uid="{00000000-0002-0000-0000-000004000000}">
      <formula1>창고명</formula1>
    </dataValidation>
    <dataValidation type="list" allowBlank="1" showInputMessage="1" showErrorMessage="1" sqref="C5" xr:uid="{00000000-0002-0000-0000-000005000000}">
      <formula1>입고_구분</formula1>
    </dataValidation>
    <dataValidation type="list" allowBlank="1" showInputMessage="1" showErrorMessage="1" sqref="C15" xr:uid="{00000000-0002-0000-0000-000006000000}">
      <formula1>"생산,SET입고,부품교체,산입,매입처 서비스,수리입고"</formula1>
    </dataValidation>
  </dataValidation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Option Button 16">
              <controlPr defaultSize="0" autoFill="0" autoLine="0" autoPict="0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10</xdr:col>
                    <xdr:colOff>175260</xdr:colOff>
                    <xdr:row>27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6" name="Option Button 17">
              <controlPr defaultSize="0" autoFill="0" autoLine="0" autoPict="0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10</xdr:col>
                    <xdr:colOff>175260</xdr:colOff>
                    <xdr:row>27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" name="Option Button 18">
              <controlPr defaultSize="0" autoFill="0" autoLine="0" autoPict="0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10</xdr:col>
                    <xdr:colOff>175260</xdr:colOff>
                    <xdr:row>27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Option Button 19">
              <controlPr defaultSize="0" autoFill="0" autoLine="0" autoPict="0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10</xdr:col>
                    <xdr:colOff>175260</xdr:colOff>
                    <xdr:row>27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Option Button 20">
              <controlPr defaultSize="0" autoFill="0" autoLine="0" autoPict="0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10</xdr:col>
                    <xdr:colOff>175260</xdr:colOff>
                    <xdr:row>27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0" name="Option Button 21">
              <controlPr defaultSize="0" autoFill="0" autoLine="0" autoPict="0">
                <anchor mov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10</xdr:col>
                    <xdr:colOff>175260</xdr:colOff>
                    <xdr:row>27</xdr:row>
                    <xdr:rowOff>274320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6" r:id="rId11" name="Option Button 32">
              <controlPr defaultSize="0" autoFill="0" autoLine="0" autoPict="0">
                <anchor moveWithCells="1">
                  <from>
                    <xdr:col>10</xdr:col>
                    <xdr:colOff>0</xdr:colOff>
                    <xdr:row>31</xdr:row>
                    <xdr:rowOff>68580</xdr:rowOff>
                  </from>
                  <to>
                    <xdr:col>10</xdr:col>
                    <xdr:colOff>175260</xdr:colOff>
                    <xdr:row>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Option Button 33">
              <controlPr defaultSize="0" autoFill="0" autoLine="0" autoPict="0">
                <anchor moveWithCells="1">
                  <from>
                    <xdr:col>10</xdr:col>
                    <xdr:colOff>0</xdr:colOff>
                    <xdr:row>32</xdr:row>
                    <xdr:rowOff>68580</xdr:rowOff>
                  </from>
                  <to>
                    <xdr:col>10</xdr:col>
                    <xdr:colOff>175260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8" r:id="rId13" name="Option Button 34">
              <controlPr defaultSize="0" autoFill="0" autoLine="0" autoPict="0">
                <anchor moveWithCells="1">
                  <from>
                    <xdr:col>10</xdr:col>
                    <xdr:colOff>0</xdr:colOff>
                    <xdr:row>33</xdr:row>
                    <xdr:rowOff>68580</xdr:rowOff>
                  </from>
                  <to>
                    <xdr:col>10</xdr:col>
                    <xdr:colOff>175260</xdr:colOff>
                    <xdr:row>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4" name="Option Button 35">
              <controlPr defaultSize="0" autoFill="0" autoLine="0" autoPict="0">
                <anchor moveWithCells="1">
                  <from>
                    <xdr:col>10</xdr:col>
                    <xdr:colOff>0</xdr:colOff>
                    <xdr:row>34</xdr:row>
                    <xdr:rowOff>68580</xdr:rowOff>
                  </from>
                  <to>
                    <xdr:col>10</xdr:col>
                    <xdr:colOff>175260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5" name="Option Button 36">
              <controlPr defaultSize="0" autoFill="0" autoLine="0" autoPict="0">
                <anchor moveWithCells="1">
                  <from>
                    <xdr:col>10</xdr:col>
                    <xdr:colOff>0</xdr:colOff>
                    <xdr:row>35</xdr:row>
                    <xdr:rowOff>68580</xdr:rowOff>
                  </from>
                  <to>
                    <xdr:col>10</xdr:col>
                    <xdr:colOff>175260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6" name="Option Button 37">
              <controlPr defaultSize="0" autoFill="0" autoLine="0" autoPict="0">
                <anchor moveWithCells="1">
                  <from>
                    <xdr:col>10</xdr:col>
                    <xdr:colOff>0</xdr:colOff>
                    <xdr:row>36</xdr:row>
                    <xdr:rowOff>68580</xdr:rowOff>
                  </from>
                  <to>
                    <xdr:col>10</xdr:col>
                    <xdr:colOff>175260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7" name="Option Button 38">
              <controlPr defaultSize="0" autoFill="0" autoLine="0" autoPict="0">
                <anchor moveWithCells="1">
                  <from>
                    <xdr:col>10</xdr:col>
                    <xdr:colOff>0</xdr:colOff>
                    <xdr:row>37</xdr:row>
                    <xdr:rowOff>68580</xdr:rowOff>
                  </from>
                  <to>
                    <xdr:col>10</xdr:col>
                    <xdr:colOff>175260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8" name="Option Button 39">
              <controlPr defaultSize="0" autoFill="0" autoLine="0" autoPict="0">
                <anchor moveWithCells="1">
                  <from>
                    <xdr:col>10</xdr:col>
                    <xdr:colOff>0</xdr:colOff>
                    <xdr:row>38</xdr:row>
                    <xdr:rowOff>68580</xdr:rowOff>
                  </from>
                  <to>
                    <xdr:col>10</xdr:col>
                    <xdr:colOff>175260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19" name="Option Button 40">
              <controlPr defaultSize="0" autoFill="0" autoLine="0" autoPict="0">
                <anchor moveWithCells="1">
                  <from>
                    <xdr:col>10</xdr:col>
                    <xdr:colOff>0</xdr:colOff>
                    <xdr:row>39</xdr:row>
                    <xdr:rowOff>68580</xdr:rowOff>
                  </from>
                  <to>
                    <xdr:col>10</xdr:col>
                    <xdr:colOff>175260</xdr:colOff>
                    <xdr:row>40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0" name="Option Button 41">
              <controlPr defaultSize="0" autoFill="0" autoLine="0" autoPict="0">
                <anchor moveWithCells="1">
                  <from>
                    <xdr:col>10</xdr:col>
                    <xdr:colOff>0</xdr:colOff>
                    <xdr:row>40</xdr:row>
                    <xdr:rowOff>68580</xdr:rowOff>
                  </from>
                  <to>
                    <xdr:col>10</xdr:col>
                    <xdr:colOff>175260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1" name="Option Button 42">
              <controlPr defaultSize="0" autoFill="0" autoLine="0" autoPict="0">
                <anchor moveWithCells="1">
                  <from>
                    <xdr:col>10</xdr:col>
                    <xdr:colOff>0</xdr:colOff>
                    <xdr:row>41</xdr:row>
                    <xdr:rowOff>68580</xdr:rowOff>
                  </from>
                  <to>
                    <xdr:col>10</xdr:col>
                    <xdr:colOff>175260</xdr:colOff>
                    <xdr:row>42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2" name="Option Button 43">
              <controlPr defaultSize="0" autoFill="0" autoLine="0" autoPict="0">
                <anchor moveWithCells="1">
                  <from>
                    <xdr:col>10</xdr:col>
                    <xdr:colOff>0</xdr:colOff>
                    <xdr:row>42</xdr:row>
                    <xdr:rowOff>68580</xdr:rowOff>
                  </from>
                  <to>
                    <xdr:col>10</xdr:col>
                    <xdr:colOff>175260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3" name="Option Button 44">
              <controlPr defaultSize="0" autoFill="0" autoLine="0" autoPict="0">
                <anchor moveWithCells="1">
                  <from>
                    <xdr:col>10</xdr:col>
                    <xdr:colOff>0</xdr:colOff>
                    <xdr:row>43</xdr:row>
                    <xdr:rowOff>68580</xdr:rowOff>
                  </from>
                  <to>
                    <xdr:col>10</xdr:col>
                    <xdr:colOff>175260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4" name="Option Button 45">
              <controlPr defaultSize="0" autoFill="0" autoLine="0" autoPict="0">
                <anchor moveWithCells="1">
                  <from>
                    <xdr:col>10</xdr:col>
                    <xdr:colOff>0</xdr:colOff>
                    <xdr:row>44</xdr:row>
                    <xdr:rowOff>68580</xdr:rowOff>
                  </from>
                  <to>
                    <xdr:col>10</xdr:col>
                    <xdr:colOff>175260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5" name="Option Button 46">
              <controlPr defaultSize="0" autoFill="0" autoLine="0" autoPict="0">
                <anchor moveWithCells="1">
                  <from>
                    <xdr:col>10</xdr:col>
                    <xdr:colOff>0</xdr:colOff>
                    <xdr:row>45</xdr:row>
                    <xdr:rowOff>68580</xdr:rowOff>
                  </from>
                  <to>
                    <xdr:col>10</xdr:col>
                    <xdr:colOff>175260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6" name="Option Button 47">
              <controlPr defaultSize="0" autoFill="0" autoLine="0" autoPict="0">
                <anchor moveWithCells="1">
                  <from>
                    <xdr:col>10</xdr:col>
                    <xdr:colOff>0</xdr:colOff>
                    <xdr:row>46</xdr:row>
                    <xdr:rowOff>68580</xdr:rowOff>
                  </from>
                  <to>
                    <xdr:col>10</xdr:col>
                    <xdr:colOff>175260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7" name="Option Button 48">
              <controlPr defaultSize="0" autoFill="0" autoLine="0" autoPict="0">
                <anchor moveWithCells="1">
                  <from>
                    <xdr:col>10</xdr:col>
                    <xdr:colOff>0</xdr:colOff>
                    <xdr:row>47</xdr:row>
                    <xdr:rowOff>68580</xdr:rowOff>
                  </from>
                  <to>
                    <xdr:col>10</xdr:col>
                    <xdr:colOff>175260</xdr:colOff>
                    <xdr:row>48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8" name="Option Button 49">
              <controlPr defaultSize="0" autoFill="0" autoLine="0" autoPict="0">
                <anchor moveWithCells="1">
                  <from>
                    <xdr:col>10</xdr:col>
                    <xdr:colOff>0</xdr:colOff>
                    <xdr:row>48</xdr:row>
                    <xdr:rowOff>68580</xdr:rowOff>
                  </from>
                  <to>
                    <xdr:col>10</xdr:col>
                    <xdr:colOff>175260</xdr:colOff>
                    <xdr:row>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29" name="Option Button 50">
              <controlPr defaultSize="0" autoFill="0" autoLine="0" autoPict="0">
                <anchor moveWithCells="1">
                  <from>
                    <xdr:col>10</xdr:col>
                    <xdr:colOff>0</xdr:colOff>
                    <xdr:row>49</xdr:row>
                    <xdr:rowOff>68580</xdr:rowOff>
                  </from>
                  <to>
                    <xdr:col>10</xdr:col>
                    <xdr:colOff>175260</xdr:colOff>
                    <xdr:row>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0" name="Option Button 51">
              <controlPr defaultSize="0" autoFill="0" autoLine="0" autoPict="0">
                <anchor moveWithCells="1">
                  <from>
                    <xdr:col>10</xdr:col>
                    <xdr:colOff>0</xdr:colOff>
                    <xdr:row>50</xdr:row>
                    <xdr:rowOff>68580</xdr:rowOff>
                  </from>
                  <to>
                    <xdr:col>10</xdr:col>
                    <xdr:colOff>175260</xdr:colOff>
                    <xdr:row>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1" name="Option Button 52">
              <controlPr defaultSize="0" autoFill="0" autoLine="0" autoPict="0">
                <anchor moveWithCells="1">
                  <from>
                    <xdr:col>10</xdr:col>
                    <xdr:colOff>0</xdr:colOff>
                    <xdr:row>51</xdr:row>
                    <xdr:rowOff>68580</xdr:rowOff>
                  </from>
                  <to>
                    <xdr:col>10</xdr:col>
                    <xdr:colOff>175260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2" name="Option Button 53">
              <controlPr defaultSize="0" autoFill="0" autoLine="0" autoPict="0">
                <anchor moveWithCells="1">
                  <from>
                    <xdr:col>10</xdr:col>
                    <xdr:colOff>0</xdr:colOff>
                    <xdr:row>52</xdr:row>
                    <xdr:rowOff>68580</xdr:rowOff>
                  </from>
                  <to>
                    <xdr:col>10</xdr:col>
                    <xdr:colOff>175260</xdr:colOff>
                    <xdr:row>53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3" name="Option Button 54">
              <controlPr defaultSize="0" autoFill="0" autoLine="0" autoPict="0">
                <anchor moveWithCells="1">
                  <from>
                    <xdr:col>10</xdr:col>
                    <xdr:colOff>0</xdr:colOff>
                    <xdr:row>53</xdr:row>
                    <xdr:rowOff>68580</xdr:rowOff>
                  </from>
                  <to>
                    <xdr:col>10</xdr:col>
                    <xdr:colOff>175260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4" name="Option Button 55">
              <controlPr defaultSize="0" autoFill="0" autoLine="0" autoPict="0">
                <anchor moveWithCells="1">
                  <from>
                    <xdr:col>10</xdr:col>
                    <xdr:colOff>0</xdr:colOff>
                    <xdr:row>54</xdr:row>
                    <xdr:rowOff>68580</xdr:rowOff>
                  </from>
                  <to>
                    <xdr:col>10</xdr:col>
                    <xdr:colOff>175260</xdr:colOff>
                    <xdr:row>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5" name="Option Button 56">
              <controlPr defaultSize="0" autoFill="0" autoLine="0" autoPict="0">
                <anchor moveWithCells="1">
                  <from>
                    <xdr:col>10</xdr:col>
                    <xdr:colOff>0</xdr:colOff>
                    <xdr:row>55</xdr:row>
                    <xdr:rowOff>68580</xdr:rowOff>
                  </from>
                  <to>
                    <xdr:col>10</xdr:col>
                    <xdr:colOff>175260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6" name="Option Button 57">
              <controlPr defaultSize="0" autoFill="0" autoLine="0" autoPict="0">
                <anchor moveWithCells="1">
                  <from>
                    <xdr:col>10</xdr:col>
                    <xdr:colOff>0</xdr:colOff>
                    <xdr:row>56</xdr:row>
                    <xdr:rowOff>68580</xdr:rowOff>
                  </from>
                  <to>
                    <xdr:col>10</xdr:col>
                    <xdr:colOff>175260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7" name="Option Button 58">
              <controlPr defaultSize="0" autoFill="0" autoLine="0" autoPict="0">
                <anchor moveWithCells="1">
                  <from>
                    <xdr:col>10</xdr:col>
                    <xdr:colOff>0</xdr:colOff>
                    <xdr:row>57</xdr:row>
                    <xdr:rowOff>68580</xdr:rowOff>
                  </from>
                  <to>
                    <xdr:col>10</xdr:col>
                    <xdr:colOff>175260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8" name="Option Button 59">
              <controlPr defaultSize="0" autoFill="0" autoLine="0" autoPict="0">
                <anchor moveWithCells="1">
                  <from>
                    <xdr:col>10</xdr:col>
                    <xdr:colOff>0</xdr:colOff>
                    <xdr:row>58</xdr:row>
                    <xdr:rowOff>68580</xdr:rowOff>
                  </from>
                  <to>
                    <xdr:col>10</xdr:col>
                    <xdr:colOff>175260</xdr:colOff>
                    <xdr:row>59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39" name="Option Button 60">
              <controlPr defaultSize="0" autoFill="0" autoLine="0" autoPict="0">
                <anchor moveWithCells="1">
                  <from>
                    <xdr:col>10</xdr:col>
                    <xdr:colOff>0</xdr:colOff>
                    <xdr:row>59</xdr:row>
                    <xdr:rowOff>68580</xdr:rowOff>
                  </from>
                  <to>
                    <xdr:col>10</xdr:col>
                    <xdr:colOff>175260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0" name="Option Button 61">
              <controlPr defaultSize="0" autoFill="0" autoLine="0" autoPict="0">
                <anchor moveWithCells="1">
                  <from>
                    <xdr:col>10</xdr:col>
                    <xdr:colOff>0</xdr:colOff>
                    <xdr:row>60</xdr:row>
                    <xdr:rowOff>68580</xdr:rowOff>
                  </from>
                  <to>
                    <xdr:col>10</xdr:col>
                    <xdr:colOff>175260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1" name="Option Button 62">
              <controlPr defaultSize="0" autoFill="0" autoLine="0" autoPict="0">
                <anchor moveWithCells="1">
                  <from>
                    <xdr:col>10</xdr:col>
                    <xdr:colOff>0</xdr:colOff>
                    <xdr:row>61</xdr:row>
                    <xdr:rowOff>68580</xdr:rowOff>
                  </from>
                  <to>
                    <xdr:col>10</xdr:col>
                    <xdr:colOff>175260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2" name="Option Button 63">
              <controlPr defaultSize="0" autoFill="0" autoLine="0" autoPict="0">
                <anchor moveWithCells="1">
                  <from>
                    <xdr:col>10</xdr:col>
                    <xdr:colOff>0</xdr:colOff>
                    <xdr:row>62</xdr:row>
                    <xdr:rowOff>68580</xdr:rowOff>
                  </from>
                  <to>
                    <xdr:col>10</xdr:col>
                    <xdr:colOff>175260</xdr:colOff>
                    <xdr:row>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3" name="Option Button 64">
              <controlPr defaultSize="0" autoFill="0" autoLine="0" autoPict="0">
                <anchor moveWithCells="1">
                  <from>
                    <xdr:col>10</xdr:col>
                    <xdr:colOff>0</xdr:colOff>
                    <xdr:row>63</xdr:row>
                    <xdr:rowOff>68580</xdr:rowOff>
                  </from>
                  <to>
                    <xdr:col>10</xdr:col>
                    <xdr:colOff>175260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4" name="Option Button 65">
              <controlPr defaultSize="0" autoFill="0" autoLine="0" autoPict="0">
                <anchor moveWithCells="1">
                  <from>
                    <xdr:col>10</xdr:col>
                    <xdr:colOff>0</xdr:colOff>
                    <xdr:row>64</xdr:row>
                    <xdr:rowOff>68580</xdr:rowOff>
                  </from>
                  <to>
                    <xdr:col>10</xdr:col>
                    <xdr:colOff>175260</xdr:colOff>
                    <xdr:row>65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3" tint="0.79998168889431442"/>
  </sheetPr>
  <dimension ref="A1:J2750"/>
  <sheetViews>
    <sheetView zoomScale="90" zoomScaleNormal="90" workbookViewId="0">
      <pane ySplit="2" topLeftCell="A3" activePane="bottomLeft" state="frozen"/>
      <selection pane="bottomLeft" activeCell="G3" sqref="G3"/>
    </sheetView>
  </sheetViews>
  <sheetFormatPr defaultColWidth="9" defaultRowHeight="24.9" customHeight="1"/>
  <cols>
    <col min="1" max="1" width="9" style="4"/>
    <col min="2" max="2" width="15.19921875" style="292" bestFit="1" customWidth="1"/>
    <col min="3" max="3" width="47.19921875" style="12" customWidth="1"/>
    <col min="4" max="4" width="14" style="210" customWidth="1"/>
    <col min="5" max="5" width="17.09765625" style="291" bestFit="1" customWidth="1"/>
    <col min="6" max="6" width="11.8984375" style="73" bestFit="1" customWidth="1"/>
    <col min="7" max="7" width="13" style="73" bestFit="1" customWidth="1"/>
    <col min="8" max="8" width="29.3984375" style="4" bestFit="1" customWidth="1"/>
    <col min="9" max="9" width="11.8984375" style="3" customWidth="1"/>
    <col min="10" max="10" width="11.8984375" style="3" bestFit="1" customWidth="1"/>
    <col min="11" max="16384" width="9" style="3"/>
  </cols>
  <sheetData>
    <row r="1" spans="1:10" ht="44.25" customHeight="1">
      <c r="B1" s="444" t="s">
        <v>111</v>
      </c>
      <c r="C1" s="444"/>
      <c r="D1" s="444"/>
      <c r="E1" s="444"/>
      <c r="F1" s="442">
        <f ca="1">TODAY()</f>
        <v>45295</v>
      </c>
      <c r="G1" s="443"/>
      <c r="H1" s="443"/>
      <c r="I1" s="447">
        <f>SUM(G3:G3059)</f>
        <v>1399100</v>
      </c>
      <c r="J1" s="447"/>
    </row>
    <row r="2" spans="1:10" s="4" customFormat="1" ht="24.9" customHeight="1">
      <c r="A2" s="404" t="s">
        <v>42</v>
      </c>
      <c r="B2" s="405" t="s">
        <v>29</v>
      </c>
      <c r="C2" s="406" t="s">
        <v>24</v>
      </c>
      <c r="D2" s="406" t="s">
        <v>30</v>
      </c>
      <c r="E2" s="407" t="s">
        <v>25</v>
      </c>
      <c r="F2" s="408" t="s">
        <v>26</v>
      </c>
      <c r="G2" s="408" t="s">
        <v>27</v>
      </c>
      <c r="H2" s="409" t="s">
        <v>102</v>
      </c>
      <c r="I2" s="445">
        <f>SUM(E3:E2717)</f>
        <v>4047</v>
      </c>
      <c r="J2" s="446"/>
    </row>
    <row r="3" spans="1:10" ht="24.9" customHeight="1">
      <c r="A3" s="172" t="s">
        <v>159</v>
      </c>
      <c r="B3" s="419" t="s">
        <v>113</v>
      </c>
      <c r="C3" s="82" t="s">
        <v>135</v>
      </c>
      <c r="D3" s="204"/>
      <c r="E3" s="290" cm="1">
        <f t="array" ref="E3">SUMPRODUCT((DATA품목코드=B3)*(DATA잔량))</f>
        <v>997</v>
      </c>
      <c r="F3" s="80">
        <f>IF(G3=0,"",G3/E3)</f>
        <v>300</v>
      </c>
      <c r="G3" s="80" cm="1">
        <f t="array" ref="G3">SUMPRODUCT((DATA품목코드=B3)*(DATA잔량금액))</f>
        <v>299100</v>
      </c>
      <c r="H3" s="410"/>
    </row>
    <row r="4" spans="1:10" ht="24.9" customHeight="1">
      <c r="A4" s="172" t="s">
        <v>159</v>
      </c>
      <c r="B4" s="419" t="s">
        <v>115</v>
      </c>
      <c r="C4" s="82" t="s">
        <v>137</v>
      </c>
      <c r="D4" s="204"/>
      <c r="E4" s="290">
        <f t="shared" ref="E4:E68" si="0">SUMPRODUCT((DATA품목코드=B4)*(DATA잔량))</f>
        <v>3000</v>
      </c>
      <c r="F4" s="80">
        <f t="shared" ref="F4:F67" si="1">IF(G4=0,"",G4/E4)</f>
        <v>200</v>
      </c>
      <c r="G4" s="80">
        <f t="shared" ref="G4:G66" si="2">SUMPRODUCT((DATA품목코드=B4)*(DATA잔량금액))</f>
        <v>600000</v>
      </c>
      <c r="H4" s="410"/>
    </row>
    <row r="5" spans="1:10" ht="24.9" customHeight="1">
      <c r="A5" s="172" t="s">
        <v>159</v>
      </c>
      <c r="B5" s="419" t="s">
        <v>116</v>
      </c>
      <c r="C5" s="82" t="s">
        <v>138</v>
      </c>
      <c r="D5" s="204"/>
      <c r="E5" s="290">
        <f t="shared" si="0"/>
        <v>50</v>
      </c>
      <c r="F5" s="80">
        <f t="shared" si="1"/>
        <v>10000</v>
      </c>
      <c r="G5" s="80">
        <f t="shared" si="2"/>
        <v>500000</v>
      </c>
      <c r="H5" s="410"/>
    </row>
    <row r="6" spans="1:10" ht="24.9" customHeight="1">
      <c r="A6" s="172" t="s">
        <v>159</v>
      </c>
      <c r="B6" s="419" t="s">
        <v>117</v>
      </c>
      <c r="C6" s="82" t="s">
        <v>139</v>
      </c>
      <c r="D6" s="204"/>
      <c r="E6" s="290">
        <f t="shared" si="0"/>
        <v>0</v>
      </c>
      <c r="F6" s="80" t="str">
        <f t="shared" si="1"/>
        <v/>
      </c>
      <c r="G6" s="80">
        <f t="shared" si="2"/>
        <v>0</v>
      </c>
      <c r="H6" s="410"/>
    </row>
    <row r="7" spans="1:10" ht="24.9" customHeight="1">
      <c r="A7" s="172" t="s">
        <v>159</v>
      </c>
      <c r="B7" s="419" t="s">
        <v>118</v>
      </c>
      <c r="C7" s="82" t="s">
        <v>140</v>
      </c>
      <c r="D7" s="204"/>
      <c r="E7" s="290">
        <f t="shared" si="0"/>
        <v>0</v>
      </c>
      <c r="F7" s="80" t="str">
        <f t="shared" si="1"/>
        <v/>
      </c>
      <c r="G7" s="80">
        <f t="shared" si="2"/>
        <v>0</v>
      </c>
      <c r="H7" s="410"/>
    </row>
    <row r="8" spans="1:10" ht="24.9" customHeight="1">
      <c r="A8" s="172" t="s">
        <v>159</v>
      </c>
      <c r="B8" s="419" t="s">
        <v>119</v>
      </c>
      <c r="C8" s="82" t="s">
        <v>141</v>
      </c>
      <c r="D8" s="204"/>
      <c r="E8" s="290">
        <f t="shared" si="0"/>
        <v>0</v>
      </c>
      <c r="F8" s="80" t="str">
        <f t="shared" si="1"/>
        <v/>
      </c>
      <c r="G8" s="80">
        <f t="shared" si="2"/>
        <v>0</v>
      </c>
      <c r="H8" s="410"/>
    </row>
    <row r="9" spans="1:10" ht="24.9" customHeight="1">
      <c r="A9" s="172" t="s">
        <v>159</v>
      </c>
      <c r="B9" s="419" t="s">
        <v>120</v>
      </c>
      <c r="C9" s="82" t="s">
        <v>142</v>
      </c>
      <c r="D9" s="204"/>
      <c r="E9" s="290">
        <f t="shared" si="0"/>
        <v>0</v>
      </c>
      <c r="F9" s="80" t="str">
        <f t="shared" si="1"/>
        <v/>
      </c>
      <c r="G9" s="80">
        <f t="shared" si="2"/>
        <v>0</v>
      </c>
      <c r="H9" s="410"/>
    </row>
    <row r="10" spans="1:10" ht="24.9" customHeight="1">
      <c r="A10" s="172" t="s">
        <v>159</v>
      </c>
      <c r="B10" s="419" t="s">
        <v>121</v>
      </c>
      <c r="C10" s="82" t="s">
        <v>143</v>
      </c>
      <c r="D10" s="204"/>
      <c r="E10" s="290">
        <f t="shared" si="0"/>
        <v>0</v>
      </c>
      <c r="F10" s="80" t="str">
        <f t="shared" si="1"/>
        <v/>
      </c>
      <c r="G10" s="80">
        <f t="shared" si="2"/>
        <v>0</v>
      </c>
      <c r="H10" s="410"/>
    </row>
    <row r="11" spans="1:10" ht="24.9" customHeight="1">
      <c r="A11" s="172" t="s">
        <v>159</v>
      </c>
      <c r="B11" s="419" t="s">
        <v>122</v>
      </c>
      <c r="C11" s="82" t="s">
        <v>144</v>
      </c>
      <c r="D11" s="204"/>
      <c r="E11" s="290">
        <f t="shared" si="0"/>
        <v>0</v>
      </c>
      <c r="F11" s="80" t="str">
        <f t="shared" si="1"/>
        <v/>
      </c>
      <c r="G11" s="80">
        <f t="shared" si="2"/>
        <v>0</v>
      </c>
      <c r="H11" s="410"/>
    </row>
    <row r="12" spans="1:10" ht="24.9" customHeight="1">
      <c r="A12" s="172" t="s">
        <v>159</v>
      </c>
      <c r="B12" s="419" t="s">
        <v>123</v>
      </c>
      <c r="C12" s="82" t="s">
        <v>145</v>
      </c>
      <c r="D12" s="204"/>
      <c r="E12" s="290">
        <f t="shared" si="0"/>
        <v>0</v>
      </c>
      <c r="F12" s="80" t="str">
        <f t="shared" si="1"/>
        <v/>
      </c>
      <c r="G12" s="80">
        <f t="shared" si="2"/>
        <v>0</v>
      </c>
      <c r="H12" s="410"/>
    </row>
    <row r="13" spans="1:10" ht="24.9" customHeight="1">
      <c r="A13" s="172" t="s">
        <v>159</v>
      </c>
      <c r="B13" s="437" t="s">
        <v>124</v>
      </c>
      <c r="C13" s="326" t="s">
        <v>146</v>
      </c>
      <c r="D13" s="420"/>
      <c r="E13" s="290">
        <f t="shared" si="0"/>
        <v>0</v>
      </c>
      <c r="F13" s="80" t="str">
        <f t="shared" si="1"/>
        <v/>
      </c>
      <c r="G13" s="80">
        <f t="shared" si="2"/>
        <v>0</v>
      </c>
      <c r="H13" s="410"/>
    </row>
    <row r="14" spans="1:10" ht="24.9" customHeight="1">
      <c r="A14" s="172" t="s">
        <v>159</v>
      </c>
      <c r="B14" s="419" t="s">
        <v>125</v>
      </c>
      <c r="C14" s="82" t="s">
        <v>147</v>
      </c>
      <c r="D14" s="204"/>
      <c r="E14" s="290">
        <f t="shared" si="0"/>
        <v>0</v>
      </c>
      <c r="F14" s="80" t="str">
        <f t="shared" si="1"/>
        <v/>
      </c>
      <c r="G14" s="80">
        <f t="shared" si="2"/>
        <v>0</v>
      </c>
      <c r="H14" s="410"/>
    </row>
    <row r="15" spans="1:10" ht="24.9" customHeight="1">
      <c r="A15" s="172" t="s">
        <v>159</v>
      </c>
      <c r="B15" s="419" t="s">
        <v>126</v>
      </c>
      <c r="C15" s="82" t="s">
        <v>148</v>
      </c>
      <c r="D15" s="204"/>
      <c r="E15" s="290">
        <f t="shared" si="0"/>
        <v>0</v>
      </c>
      <c r="F15" s="80" t="str">
        <f t="shared" si="1"/>
        <v/>
      </c>
      <c r="G15" s="80">
        <f t="shared" si="2"/>
        <v>0</v>
      </c>
      <c r="H15" s="410"/>
    </row>
    <row r="16" spans="1:10" ht="24.9" customHeight="1">
      <c r="A16" s="172" t="s">
        <v>159</v>
      </c>
      <c r="B16" s="419" t="s">
        <v>127</v>
      </c>
      <c r="C16" s="82" t="s">
        <v>149</v>
      </c>
      <c r="D16" s="204"/>
      <c r="E16" s="290">
        <f t="shared" si="0"/>
        <v>0</v>
      </c>
      <c r="F16" s="80" t="str">
        <f t="shared" si="1"/>
        <v/>
      </c>
      <c r="G16" s="80">
        <f t="shared" si="2"/>
        <v>0</v>
      </c>
      <c r="H16" s="410"/>
    </row>
    <row r="17" spans="1:8" ht="24.9" customHeight="1">
      <c r="A17" s="172" t="s">
        <v>159</v>
      </c>
      <c r="B17" s="419" t="s">
        <v>128</v>
      </c>
      <c r="C17" s="82" t="s">
        <v>150</v>
      </c>
      <c r="D17" s="204"/>
      <c r="E17" s="290">
        <f t="shared" si="0"/>
        <v>0</v>
      </c>
      <c r="F17" s="80" t="str">
        <f t="shared" si="1"/>
        <v/>
      </c>
      <c r="G17" s="80">
        <f t="shared" si="2"/>
        <v>0</v>
      </c>
      <c r="H17" s="410"/>
    </row>
    <row r="18" spans="1:8" ht="24.9" customHeight="1">
      <c r="A18" s="172" t="s">
        <v>159</v>
      </c>
      <c r="B18" s="419" t="s">
        <v>129</v>
      </c>
      <c r="C18" s="82" t="s">
        <v>151</v>
      </c>
      <c r="D18" s="204"/>
      <c r="E18" s="290">
        <f t="shared" si="0"/>
        <v>0</v>
      </c>
      <c r="F18" s="80" t="str">
        <f t="shared" si="1"/>
        <v/>
      </c>
      <c r="G18" s="80">
        <f t="shared" si="2"/>
        <v>0</v>
      </c>
      <c r="H18" s="410"/>
    </row>
    <row r="19" spans="1:8" ht="24.9" customHeight="1">
      <c r="A19" s="172" t="s">
        <v>159</v>
      </c>
      <c r="B19" s="419" t="s">
        <v>130</v>
      </c>
      <c r="C19" s="82" t="s">
        <v>152</v>
      </c>
      <c r="D19" s="204"/>
      <c r="E19" s="290">
        <f t="shared" si="0"/>
        <v>0</v>
      </c>
      <c r="F19" s="80" t="str">
        <f t="shared" si="1"/>
        <v/>
      </c>
      <c r="G19" s="80">
        <f t="shared" si="2"/>
        <v>0</v>
      </c>
      <c r="H19" s="410"/>
    </row>
    <row r="20" spans="1:8" ht="24.9" customHeight="1">
      <c r="A20" s="172" t="s">
        <v>159</v>
      </c>
      <c r="B20" s="419" t="s">
        <v>131</v>
      </c>
      <c r="C20" s="82" t="s">
        <v>153</v>
      </c>
      <c r="D20" s="204"/>
      <c r="E20" s="290">
        <f t="shared" si="0"/>
        <v>0</v>
      </c>
      <c r="F20" s="80" t="str">
        <f t="shared" si="1"/>
        <v/>
      </c>
      <c r="G20" s="80">
        <f t="shared" si="2"/>
        <v>0</v>
      </c>
      <c r="H20" s="410"/>
    </row>
    <row r="21" spans="1:8" ht="24.9" customHeight="1">
      <c r="A21" s="172" t="s">
        <v>159</v>
      </c>
      <c r="B21" s="419" t="s">
        <v>132</v>
      </c>
      <c r="C21" s="82" t="s">
        <v>154</v>
      </c>
      <c r="D21" s="204"/>
      <c r="E21" s="290">
        <f t="shared" si="0"/>
        <v>0</v>
      </c>
      <c r="F21" s="80" t="str">
        <f t="shared" si="1"/>
        <v/>
      </c>
      <c r="G21" s="80">
        <f t="shared" si="2"/>
        <v>0</v>
      </c>
      <c r="H21" s="410"/>
    </row>
    <row r="22" spans="1:8" ht="24.9" customHeight="1">
      <c r="A22" s="172" t="s">
        <v>159</v>
      </c>
      <c r="B22" s="419" t="s">
        <v>133</v>
      </c>
      <c r="C22" s="82" t="s">
        <v>155</v>
      </c>
      <c r="D22" s="204"/>
      <c r="E22" s="290">
        <f t="shared" si="0"/>
        <v>0</v>
      </c>
      <c r="F22" s="80" t="str">
        <f t="shared" si="1"/>
        <v/>
      </c>
      <c r="G22" s="80">
        <f t="shared" si="2"/>
        <v>0</v>
      </c>
      <c r="H22" s="411"/>
    </row>
    <row r="23" spans="1:8" ht="24.9" customHeight="1">
      <c r="A23" s="172" t="s">
        <v>159</v>
      </c>
      <c r="B23" s="419" t="s">
        <v>134</v>
      </c>
      <c r="C23" s="82" t="s">
        <v>156</v>
      </c>
      <c r="D23" s="204"/>
      <c r="E23" s="290">
        <f t="shared" si="0"/>
        <v>0</v>
      </c>
      <c r="F23" s="80" t="str">
        <f t="shared" si="1"/>
        <v/>
      </c>
      <c r="G23" s="80">
        <f t="shared" si="2"/>
        <v>0</v>
      </c>
      <c r="H23" s="410"/>
    </row>
    <row r="24" spans="1:8" ht="24.9" customHeight="1">
      <c r="A24" s="172"/>
      <c r="B24" s="419"/>
      <c r="C24" s="82"/>
      <c r="D24" s="204"/>
      <c r="E24" s="290">
        <f t="shared" si="0"/>
        <v>0</v>
      </c>
      <c r="F24" s="80" t="str">
        <f t="shared" si="1"/>
        <v/>
      </c>
      <c r="G24" s="80">
        <f t="shared" si="2"/>
        <v>0</v>
      </c>
      <c r="H24" s="410"/>
    </row>
    <row r="25" spans="1:8" ht="24.9" customHeight="1">
      <c r="A25" s="172"/>
      <c r="B25" s="419"/>
      <c r="C25" s="82"/>
      <c r="D25" s="204"/>
      <c r="E25" s="290">
        <f t="shared" si="0"/>
        <v>0</v>
      </c>
      <c r="F25" s="80" t="str">
        <f t="shared" si="1"/>
        <v/>
      </c>
      <c r="G25" s="80">
        <f t="shared" si="2"/>
        <v>0</v>
      </c>
      <c r="H25" s="410"/>
    </row>
    <row r="26" spans="1:8" ht="24.9" customHeight="1">
      <c r="A26" s="172"/>
      <c r="B26" s="419"/>
      <c r="C26" s="82"/>
      <c r="D26" s="204"/>
      <c r="E26" s="290">
        <f t="shared" si="0"/>
        <v>0</v>
      </c>
      <c r="F26" s="80" t="str">
        <f t="shared" si="1"/>
        <v/>
      </c>
      <c r="G26" s="80">
        <f t="shared" si="2"/>
        <v>0</v>
      </c>
      <c r="H26" s="410"/>
    </row>
    <row r="27" spans="1:8" ht="24.9" customHeight="1">
      <c r="A27" s="172"/>
      <c r="B27" s="419"/>
      <c r="C27" s="82"/>
      <c r="D27" s="204"/>
      <c r="E27" s="290">
        <f t="shared" si="0"/>
        <v>0</v>
      </c>
      <c r="F27" s="80" t="str">
        <f t="shared" si="1"/>
        <v/>
      </c>
      <c r="G27" s="80">
        <f t="shared" si="2"/>
        <v>0</v>
      </c>
      <c r="H27" s="410"/>
    </row>
    <row r="28" spans="1:8" ht="24.9" customHeight="1">
      <c r="A28" s="172"/>
      <c r="B28" s="419"/>
      <c r="C28" s="82"/>
      <c r="D28" s="204"/>
      <c r="E28" s="290">
        <f t="shared" si="0"/>
        <v>0</v>
      </c>
      <c r="F28" s="80" t="str">
        <f t="shared" si="1"/>
        <v/>
      </c>
      <c r="G28" s="80">
        <f t="shared" si="2"/>
        <v>0</v>
      </c>
      <c r="H28" s="410"/>
    </row>
    <row r="29" spans="1:8" ht="24.9" customHeight="1">
      <c r="A29" s="172"/>
      <c r="B29" s="419"/>
      <c r="C29" s="82"/>
      <c r="D29" s="204"/>
      <c r="E29" s="290">
        <f t="shared" si="0"/>
        <v>0</v>
      </c>
      <c r="F29" s="80" t="str">
        <f t="shared" si="1"/>
        <v/>
      </c>
      <c r="G29" s="80">
        <f t="shared" si="2"/>
        <v>0</v>
      </c>
      <c r="H29" s="410"/>
    </row>
    <row r="30" spans="1:8" ht="24.9" customHeight="1">
      <c r="A30" s="172"/>
      <c r="B30" s="419"/>
      <c r="C30" s="82"/>
      <c r="D30" s="204"/>
      <c r="E30" s="290">
        <f t="shared" si="0"/>
        <v>0</v>
      </c>
      <c r="F30" s="80" t="str">
        <f t="shared" si="1"/>
        <v/>
      </c>
      <c r="G30" s="80">
        <f t="shared" si="2"/>
        <v>0</v>
      </c>
      <c r="H30" s="411"/>
    </row>
    <row r="31" spans="1:8" ht="24.9" customHeight="1">
      <c r="A31" s="172"/>
      <c r="B31" s="419"/>
      <c r="C31" s="82"/>
      <c r="D31" s="204"/>
      <c r="E31" s="290">
        <f t="shared" si="0"/>
        <v>0</v>
      </c>
      <c r="F31" s="80" t="str">
        <f t="shared" si="1"/>
        <v/>
      </c>
      <c r="G31" s="80">
        <f t="shared" si="2"/>
        <v>0</v>
      </c>
      <c r="H31" s="410"/>
    </row>
    <row r="32" spans="1:8" ht="24.9" customHeight="1">
      <c r="A32" s="172"/>
      <c r="B32" s="419"/>
      <c r="C32" s="82"/>
      <c r="D32" s="204"/>
      <c r="E32" s="290">
        <f t="shared" si="0"/>
        <v>0</v>
      </c>
      <c r="F32" s="80" t="str">
        <f t="shared" si="1"/>
        <v/>
      </c>
      <c r="G32" s="80">
        <f t="shared" si="2"/>
        <v>0</v>
      </c>
      <c r="H32" s="410"/>
    </row>
    <row r="33" spans="1:8" ht="24.9" customHeight="1">
      <c r="A33" s="172"/>
      <c r="B33" s="419"/>
      <c r="C33" s="82"/>
      <c r="D33" s="204"/>
      <c r="E33" s="290">
        <f t="shared" si="0"/>
        <v>0</v>
      </c>
      <c r="F33" s="80" t="str">
        <f t="shared" si="1"/>
        <v/>
      </c>
      <c r="G33" s="80">
        <f t="shared" si="2"/>
        <v>0</v>
      </c>
      <c r="H33" s="410"/>
    </row>
    <row r="34" spans="1:8" ht="24.9" customHeight="1">
      <c r="A34" s="172"/>
      <c r="B34" s="419"/>
      <c r="C34" s="82"/>
      <c r="D34" s="204"/>
      <c r="E34" s="290">
        <f t="shared" si="0"/>
        <v>0</v>
      </c>
      <c r="F34" s="80" t="str">
        <f t="shared" si="1"/>
        <v/>
      </c>
      <c r="G34" s="80">
        <f t="shared" si="2"/>
        <v>0</v>
      </c>
      <c r="H34" s="410"/>
    </row>
    <row r="35" spans="1:8" ht="24.9" customHeight="1">
      <c r="A35" s="172"/>
      <c r="B35" s="419"/>
      <c r="C35" s="82"/>
      <c r="D35" s="204"/>
      <c r="E35" s="290">
        <f t="shared" si="0"/>
        <v>0</v>
      </c>
      <c r="F35" s="80" t="str">
        <f t="shared" si="1"/>
        <v/>
      </c>
      <c r="G35" s="80">
        <f t="shared" si="2"/>
        <v>0</v>
      </c>
      <c r="H35" s="410"/>
    </row>
    <row r="36" spans="1:8" ht="24.9" customHeight="1">
      <c r="A36" s="172"/>
      <c r="B36" s="419"/>
      <c r="C36" s="82"/>
      <c r="D36" s="204"/>
      <c r="E36" s="290">
        <f t="shared" si="0"/>
        <v>0</v>
      </c>
      <c r="F36" s="80" t="str">
        <f t="shared" si="1"/>
        <v/>
      </c>
      <c r="G36" s="80">
        <f t="shared" si="2"/>
        <v>0</v>
      </c>
      <c r="H36" s="410"/>
    </row>
    <row r="37" spans="1:8" ht="24.9" customHeight="1">
      <c r="A37" s="172"/>
      <c r="B37" s="419"/>
      <c r="C37" s="82"/>
      <c r="D37" s="204"/>
      <c r="E37" s="290">
        <f t="shared" si="0"/>
        <v>0</v>
      </c>
      <c r="F37" s="80" t="str">
        <f t="shared" si="1"/>
        <v/>
      </c>
      <c r="G37" s="80">
        <f t="shared" si="2"/>
        <v>0</v>
      </c>
      <c r="H37" s="410"/>
    </row>
    <row r="38" spans="1:8" ht="24.9" customHeight="1">
      <c r="A38" s="172"/>
      <c r="B38" s="419"/>
      <c r="C38" s="82"/>
      <c r="D38" s="204"/>
      <c r="E38" s="290">
        <f t="shared" si="0"/>
        <v>0</v>
      </c>
      <c r="F38" s="80" t="str">
        <f t="shared" si="1"/>
        <v/>
      </c>
      <c r="G38" s="80">
        <f t="shared" si="2"/>
        <v>0</v>
      </c>
      <c r="H38" s="410"/>
    </row>
    <row r="39" spans="1:8" ht="24.9" customHeight="1">
      <c r="A39" s="172"/>
      <c r="B39" s="419"/>
      <c r="C39" s="82"/>
      <c r="D39" s="204"/>
      <c r="E39" s="290">
        <f t="shared" si="0"/>
        <v>0</v>
      </c>
      <c r="F39" s="80" t="str">
        <f t="shared" si="1"/>
        <v/>
      </c>
      <c r="G39" s="80">
        <f t="shared" si="2"/>
        <v>0</v>
      </c>
      <c r="H39" s="410"/>
    </row>
    <row r="40" spans="1:8" ht="24.9" customHeight="1">
      <c r="A40" s="172"/>
      <c r="B40" s="419"/>
      <c r="C40" s="82"/>
      <c r="D40" s="204"/>
      <c r="E40" s="290">
        <f t="shared" si="0"/>
        <v>0</v>
      </c>
      <c r="F40" s="80" t="str">
        <f t="shared" si="1"/>
        <v/>
      </c>
      <c r="G40" s="80">
        <f t="shared" si="2"/>
        <v>0</v>
      </c>
      <c r="H40" s="410"/>
    </row>
    <row r="41" spans="1:8" ht="24.9" customHeight="1">
      <c r="A41" s="172"/>
      <c r="B41" s="419"/>
      <c r="C41" s="82"/>
      <c r="D41" s="204"/>
      <c r="E41" s="290">
        <f t="shared" si="0"/>
        <v>0</v>
      </c>
      <c r="F41" s="80" t="str">
        <f t="shared" si="1"/>
        <v/>
      </c>
      <c r="G41" s="80">
        <f t="shared" si="2"/>
        <v>0</v>
      </c>
      <c r="H41" s="410"/>
    </row>
    <row r="42" spans="1:8" ht="24.9" customHeight="1">
      <c r="A42" s="172"/>
      <c r="B42" s="419"/>
      <c r="C42" s="82"/>
      <c r="D42" s="204"/>
      <c r="E42" s="290">
        <f t="shared" si="0"/>
        <v>0</v>
      </c>
      <c r="F42" s="80" t="str">
        <f t="shared" si="1"/>
        <v/>
      </c>
      <c r="G42" s="80">
        <f t="shared" si="2"/>
        <v>0</v>
      </c>
      <c r="H42" s="410"/>
    </row>
    <row r="43" spans="1:8" ht="24.9" customHeight="1">
      <c r="A43" s="172"/>
      <c r="B43" s="419"/>
      <c r="C43" s="82"/>
      <c r="D43" s="204"/>
      <c r="E43" s="290">
        <f t="shared" si="0"/>
        <v>0</v>
      </c>
      <c r="F43" s="80" t="str">
        <f t="shared" si="1"/>
        <v/>
      </c>
      <c r="G43" s="80">
        <f t="shared" si="2"/>
        <v>0</v>
      </c>
      <c r="H43" s="410"/>
    </row>
    <row r="44" spans="1:8" ht="24.9" customHeight="1">
      <c r="A44" s="172"/>
      <c r="B44" s="419"/>
      <c r="C44" s="82"/>
      <c r="D44" s="204"/>
      <c r="E44" s="290">
        <f t="shared" si="0"/>
        <v>0</v>
      </c>
      <c r="F44" s="80" t="str">
        <f t="shared" si="1"/>
        <v/>
      </c>
      <c r="G44" s="80">
        <f t="shared" si="2"/>
        <v>0</v>
      </c>
      <c r="H44" s="410"/>
    </row>
    <row r="45" spans="1:8" ht="24.9" customHeight="1">
      <c r="A45" s="172"/>
      <c r="B45" s="419"/>
      <c r="C45" s="82"/>
      <c r="D45" s="204"/>
      <c r="E45" s="290">
        <f>SUMPRODUCT((DATA품목코드=B45)*(DATA잔량))</f>
        <v>0</v>
      </c>
      <c r="F45" s="80" t="str">
        <f t="shared" si="1"/>
        <v/>
      </c>
      <c r="G45" s="80">
        <f t="shared" si="2"/>
        <v>0</v>
      </c>
      <c r="H45" s="410"/>
    </row>
    <row r="46" spans="1:8" ht="24.9" customHeight="1">
      <c r="A46" s="172"/>
      <c r="B46" s="419"/>
      <c r="C46" s="82"/>
      <c r="D46" s="204"/>
      <c r="E46" s="290">
        <f t="shared" si="0"/>
        <v>0</v>
      </c>
      <c r="F46" s="80" t="str">
        <f t="shared" si="1"/>
        <v/>
      </c>
      <c r="G46" s="80">
        <f t="shared" si="2"/>
        <v>0</v>
      </c>
      <c r="H46" s="410"/>
    </row>
    <row r="47" spans="1:8" ht="24.9" customHeight="1">
      <c r="A47" s="172"/>
      <c r="B47" s="419"/>
      <c r="C47" s="82"/>
      <c r="D47" s="204"/>
      <c r="E47" s="290">
        <f t="shared" si="0"/>
        <v>0</v>
      </c>
      <c r="F47" s="80" t="str">
        <f t="shared" si="1"/>
        <v/>
      </c>
      <c r="G47" s="80">
        <f t="shared" si="2"/>
        <v>0</v>
      </c>
      <c r="H47" s="410"/>
    </row>
    <row r="48" spans="1:8" ht="24.9" customHeight="1">
      <c r="A48" s="172"/>
      <c r="B48" s="419"/>
      <c r="C48" s="82"/>
      <c r="D48" s="204"/>
      <c r="E48" s="290">
        <f t="shared" si="0"/>
        <v>0</v>
      </c>
      <c r="F48" s="80" t="str">
        <f t="shared" si="1"/>
        <v/>
      </c>
      <c r="G48" s="80">
        <f t="shared" si="2"/>
        <v>0</v>
      </c>
      <c r="H48" s="410"/>
    </row>
    <row r="49" spans="1:8" ht="24.9" customHeight="1">
      <c r="A49" s="172"/>
      <c r="B49" s="419"/>
      <c r="C49" s="82"/>
      <c r="D49" s="204"/>
      <c r="E49" s="290">
        <f t="shared" si="0"/>
        <v>0</v>
      </c>
      <c r="F49" s="80" t="str">
        <f t="shared" si="1"/>
        <v/>
      </c>
      <c r="G49" s="80">
        <f t="shared" si="2"/>
        <v>0</v>
      </c>
      <c r="H49" s="410"/>
    </row>
    <row r="50" spans="1:8" ht="24.9" customHeight="1">
      <c r="A50" s="172"/>
      <c r="B50" s="419"/>
      <c r="C50" s="82"/>
      <c r="D50" s="204"/>
      <c r="E50" s="290">
        <f t="shared" si="0"/>
        <v>0</v>
      </c>
      <c r="F50" s="80" t="str">
        <f t="shared" si="1"/>
        <v/>
      </c>
      <c r="G50" s="80">
        <f t="shared" si="2"/>
        <v>0</v>
      </c>
      <c r="H50" s="410"/>
    </row>
    <row r="51" spans="1:8" ht="24.9" customHeight="1">
      <c r="A51" s="172"/>
      <c r="B51" s="419"/>
      <c r="C51" s="82"/>
      <c r="D51" s="204"/>
      <c r="E51" s="290">
        <f t="shared" si="0"/>
        <v>0</v>
      </c>
      <c r="F51" s="80" t="str">
        <f t="shared" si="1"/>
        <v/>
      </c>
      <c r="G51" s="80">
        <f t="shared" si="2"/>
        <v>0</v>
      </c>
      <c r="H51" s="410"/>
    </row>
    <row r="52" spans="1:8" ht="24.9" customHeight="1">
      <c r="A52" s="172"/>
      <c r="B52" s="419"/>
      <c r="C52" s="82"/>
      <c r="D52" s="204"/>
      <c r="E52" s="290">
        <f t="shared" si="0"/>
        <v>0</v>
      </c>
      <c r="F52" s="80" t="str">
        <f t="shared" si="1"/>
        <v/>
      </c>
      <c r="G52" s="80">
        <f t="shared" si="2"/>
        <v>0</v>
      </c>
      <c r="H52" s="410"/>
    </row>
    <row r="53" spans="1:8" ht="24.9" customHeight="1">
      <c r="A53" s="172"/>
      <c r="B53" s="419"/>
      <c r="C53" s="82"/>
      <c r="D53" s="204"/>
      <c r="E53" s="290">
        <f t="shared" si="0"/>
        <v>0</v>
      </c>
      <c r="F53" s="80" t="str">
        <f t="shared" si="1"/>
        <v/>
      </c>
      <c r="G53" s="80">
        <f t="shared" si="2"/>
        <v>0</v>
      </c>
      <c r="H53" s="410"/>
    </row>
    <row r="54" spans="1:8" ht="24.9" customHeight="1">
      <c r="A54" s="172"/>
      <c r="B54" s="419"/>
      <c r="C54" s="82"/>
      <c r="D54" s="204"/>
      <c r="E54" s="290">
        <f t="shared" si="0"/>
        <v>0</v>
      </c>
      <c r="F54" s="80" t="str">
        <f t="shared" si="1"/>
        <v/>
      </c>
      <c r="G54" s="80">
        <f t="shared" si="2"/>
        <v>0</v>
      </c>
      <c r="H54" s="410"/>
    </row>
    <row r="55" spans="1:8" ht="24.9" customHeight="1">
      <c r="A55" s="172"/>
      <c r="B55" s="419"/>
      <c r="C55" s="82"/>
      <c r="D55" s="204"/>
      <c r="E55" s="290">
        <f t="shared" si="0"/>
        <v>0</v>
      </c>
      <c r="F55" s="80" t="str">
        <f t="shared" si="1"/>
        <v/>
      </c>
      <c r="G55" s="80">
        <f t="shared" si="2"/>
        <v>0</v>
      </c>
      <c r="H55" s="410"/>
    </row>
    <row r="56" spans="1:8" ht="24.9" customHeight="1">
      <c r="A56" s="172"/>
      <c r="B56" s="419"/>
      <c r="C56" s="82"/>
      <c r="D56" s="204"/>
      <c r="E56" s="290">
        <f t="shared" si="0"/>
        <v>0</v>
      </c>
      <c r="F56" s="80" t="str">
        <f t="shared" si="1"/>
        <v/>
      </c>
      <c r="G56" s="80">
        <f t="shared" si="2"/>
        <v>0</v>
      </c>
      <c r="H56" s="410"/>
    </row>
    <row r="57" spans="1:8" ht="24.9" customHeight="1">
      <c r="A57" s="172"/>
      <c r="B57" s="419"/>
      <c r="C57" s="82"/>
      <c r="D57" s="204"/>
      <c r="E57" s="290">
        <f t="shared" si="0"/>
        <v>0</v>
      </c>
      <c r="F57" s="80" t="str">
        <f t="shared" si="1"/>
        <v/>
      </c>
      <c r="G57" s="80">
        <f t="shared" si="2"/>
        <v>0</v>
      </c>
      <c r="H57" s="410"/>
    </row>
    <row r="58" spans="1:8" ht="24.9" customHeight="1">
      <c r="A58" s="172"/>
      <c r="B58" s="419"/>
      <c r="C58" s="82"/>
      <c r="D58" s="204"/>
      <c r="E58" s="290">
        <f t="shared" si="0"/>
        <v>0</v>
      </c>
      <c r="F58" s="80" t="str">
        <f t="shared" si="1"/>
        <v/>
      </c>
      <c r="G58" s="80">
        <f t="shared" si="2"/>
        <v>0</v>
      </c>
      <c r="H58" s="410"/>
    </row>
    <row r="59" spans="1:8" ht="24.9" customHeight="1">
      <c r="A59" s="172"/>
      <c r="B59" s="419"/>
      <c r="C59" s="82"/>
      <c r="D59" s="204"/>
      <c r="E59" s="290">
        <f t="shared" si="0"/>
        <v>0</v>
      </c>
      <c r="F59" s="80" t="str">
        <f t="shared" si="1"/>
        <v/>
      </c>
      <c r="G59" s="80">
        <f t="shared" si="2"/>
        <v>0</v>
      </c>
      <c r="H59" s="410"/>
    </row>
    <row r="60" spans="1:8" ht="24.9" customHeight="1">
      <c r="A60" s="172"/>
      <c r="B60" s="419"/>
      <c r="C60" s="82"/>
      <c r="D60" s="204"/>
      <c r="E60" s="290">
        <f>SUMPRODUCT((DATA품목코드=B60)*(DATA잔량))</f>
        <v>0</v>
      </c>
      <c r="F60" s="80" t="str">
        <f t="shared" si="1"/>
        <v/>
      </c>
      <c r="G60" s="80">
        <f t="shared" si="2"/>
        <v>0</v>
      </c>
      <c r="H60" s="410"/>
    </row>
    <row r="61" spans="1:8" ht="24.9" customHeight="1">
      <c r="A61" s="172"/>
      <c r="B61" s="419"/>
      <c r="C61" s="82"/>
      <c r="D61" s="204"/>
      <c r="E61" s="290">
        <f t="shared" si="0"/>
        <v>0</v>
      </c>
      <c r="F61" s="80" t="str">
        <f t="shared" si="1"/>
        <v/>
      </c>
      <c r="G61" s="80">
        <f t="shared" si="2"/>
        <v>0</v>
      </c>
      <c r="H61" s="410"/>
    </row>
    <row r="62" spans="1:8" ht="24.9" customHeight="1">
      <c r="A62" s="172"/>
      <c r="B62" s="419"/>
      <c r="C62" s="82"/>
      <c r="D62" s="204"/>
      <c r="E62" s="290">
        <f t="shared" si="0"/>
        <v>0</v>
      </c>
      <c r="F62" s="80" t="str">
        <f t="shared" si="1"/>
        <v/>
      </c>
      <c r="G62" s="80">
        <f t="shared" si="2"/>
        <v>0</v>
      </c>
      <c r="H62" s="410"/>
    </row>
    <row r="63" spans="1:8" ht="24.9" customHeight="1">
      <c r="A63" s="172"/>
      <c r="B63" s="419"/>
      <c r="C63" s="82"/>
      <c r="D63" s="204"/>
      <c r="E63" s="290">
        <f t="shared" si="0"/>
        <v>0</v>
      </c>
      <c r="F63" s="80" t="str">
        <f t="shared" si="1"/>
        <v/>
      </c>
      <c r="G63" s="80">
        <f t="shared" si="2"/>
        <v>0</v>
      </c>
      <c r="H63" s="410"/>
    </row>
    <row r="64" spans="1:8" ht="24.9" customHeight="1">
      <c r="A64" s="172"/>
      <c r="B64" s="419"/>
      <c r="C64" s="82"/>
      <c r="D64" s="204"/>
      <c r="E64" s="290">
        <f>SUMPRODUCT((DATA품목코드=B64)*(DATA잔량))</f>
        <v>0</v>
      </c>
      <c r="F64" s="80" t="str">
        <f t="shared" si="1"/>
        <v/>
      </c>
      <c r="G64" s="80">
        <f t="shared" si="2"/>
        <v>0</v>
      </c>
      <c r="H64" s="410"/>
    </row>
    <row r="65" spans="1:8" ht="24.9" customHeight="1">
      <c r="A65" s="172"/>
      <c r="B65" s="419"/>
      <c r="C65" s="82"/>
      <c r="D65" s="204"/>
      <c r="E65" s="290">
        <f t="shared" si="0"/>
        <v>0</v>
      </c>
      <c r="F65" s="80" t="str">
        <f t="shared" si="1"/>
        <v/>
      </c>
      <c r="G65" s="80">
        <f t="shared" si="2"/>
        <v>0</v>
      </c>
      <c r="H65" s="410"/>
    </row>
    <row r="66" spans="1:8" ht="24.9" customHeight="1">
      <c r="A66" s="172"/>
      <c r="B66" s="419"/>
      <c r="C66" s="82"/>
      <c r="D66" s="204"/>
      <c r="E66" s="290">
        <f t="shared" si="0"/>
        <v>0</v>
      </c>
      <c r="F66" s="80" t="str">
        <f t="shared" si="1"/>
        <v/>
      </c>
      <c r="G66" s="80">
        <f t="shared" si="2"/>
        <v>0</v>
      </c>
      <c r="H66" s="410"/>
    </row>
    <row r="67" spans="1:8" ht="24.9" customHeight="1">
      <c r="A67" s="172"/>
      <c r="B67" s="419"/>
      <c r="C67" s="82"/>
      <c r="D67" s="204"/>
      <c r="E67" s="290">
        <f t="shared" si="0"/>
        <v>0</v>
      </c>
      <c r="F67" s="80" t="str">
        <f t="shared" si="1"/>
        <v/>
      </c>
      <c r="G67" s="80">
        <f t="shared" ref="G67:G133" si="3">SUMPRODUCT((DATA품목코드=B67)*(DATA잔량금액))</f>
        <v>0</v>
      </c>
      <c r="H67" s="410"/>
    </row>
    <row r="68" spans="1:8" ht="24.9" customHeight="1">
      <c r="A68" s="172"/>
      <c r="B68" s="419"/>
      <c r="C68" s="82"/>
      <c r="D68" s="204"/>
      <c r="E68" s="290">
        <f t="shared" si="0"/>
        <v>0</v>
      </c>
      <c r="F68" s="80" t="str">
        <f t="shared" ref="F68:F134" si="4">IF(G68=0,"",G68/E68)</f>
        <v/>
      </c>
      <c r="G68" s="80">
        <f t="shared" si="3"/>
        <v>0</v>
      </c>
      <c r="H68" s="410"/>
    </row>
    <row r="69" spans="1:8" ht="24.9" customHeight="1">
      <c r="A69" s="172"/>
      <c r="B69" s="419"/>
      <c r="C69" s="82"/>
      <c r="D69" s="204"/>
      <c r="E69" s="290">
        <f t="shared" ref="E69:E136" si="5">SUMPRODUCT((DATA품목코드=B69)*(DATA잔량))</f>
        <v>0</v>
      </c>
      <c r="F69" s="80" t="str">
        <f t="shared" si="4"/>
        <v/>
      </c>
      <c r="G69" s="80">
        <f t="shared" si="3"/>
        <v>0</v>
      </c>
      <c r="H69" s="410"/>
    </row>
    <row r="70" spans="1:8" ht="24.9" customHeight="1">
      <c r="A70" s="172"/>
      <c r="B70" s="419"/>
      <c r="C70" s="82"/>
      <c r="D70" s="204"/>
      <c r="E70" s="290">
        <f t="shared" si="5"/>
        <v>0</v>
      </c>
      <c r="F70" s="80" t="str">
        <f t="shared" si="4"/>
        <v/>
      </c>
      <c r="G70" s="80">
        <f t="shared" si="3"/>
        <v>0</v>
      </c>
      <c r="H70" s="410"/>
    </row>
    <row r="71" spans="1:8" ht="24.9" customHeight="1">
      <c r="A71" s="172"/>
      <c r="B71" s="419"/>
      <c r="C71" s="82"/>
      <c r="D71" s="204"/>
      <c r="E71" s="290">
        <f t="shared" si="5"/>
        <v>0</v>
      </c>
      <c r="F71" s="80" t="str">
        <f t="shared" si="4"/>
        <v/>
      </c>
      <c r="G71" s="80">
        <f t="shared" si="3"/>
        <v>0</v>
      </c>
      <c r="H71" s="410"/>
    </row>
    <row r="72" spans="1:8" ht="24.9" customHeight="1">
      <c r="A72" s="172"/>
      <c r="B72" s="419"/>
      <c r="C72" s="82"/>
      <c r="D72" s="204"/>
      <c r="E72" s="290">
        <f>SUMPRODUCT((DATA품목코드=B72)*(DATA잔량))</f>
        <v>0</v>
      </c>
      <c r="F72" s="80" t="str">
        <f t="shared" si="4"/>
        <v/>
      </c>
      <c r="G72" s="80">
        <f t="shared" si="3"/>
        <v>0</v>
      </c>
      <c r="H72" s="410"/>
    </row>
    <row r="73" spans="1:8" ht="24.9" customHeight="1">
      <c r="A73" s="172"/>
      <c r="B73" s="419"/>
      <c r="C73" s="82"/>
      <c r="D73" s="204"/>
      <c r="E73" s="290">
        <f t="shared" si="5"/>
        <v>0</v>
      </c>
      <c r="F73" s="80" t="str">
        <f t="shared" si="4"/>
        <v/>
      </c>
      <c r="G73" s="80">
        <f t="shared" si="3"/>
        <v>0</v>
      </c>
      <c r="H73" s="410"/>
    </row>
    <row r="74" spans="1:8" ht="24.9" customHeight="1">
      <c r="A74" s="172"/>
      <c r="B74" s="419"/>
      <c r="C74" s="82"/>
      <c r="D74" s="204"/>
      <c r="E74" s="290">
        <f>SUMPRODUCT((DATA품목코드=B74)*(DATA잔량))</f>
        <v>0</v>
      </c>
      <c r="F74" s="80" t="str">
        <f>IF(G74=0,"",G74/E74)</f>
        <v/>
      </c>
      <c r="G74" s="80">
        <f>SUMPRODUCT((DATA품목코드=B74)*(DATA잔량금액))</f>
        <v>0</v>
      </c>
      <c r="H74" s="410"/>
    </row>
    <row r="75" spans="1:8" ht="24.9" customHeight="1">
      <c r="A75" s="172"/>
      <c r="B75" s="419"/>
      <c r="C75" s="82"/>
      <c r="D75" s="204"/>
      <c r="E75" s="290">
        <f>SUMPRODUCT((DATA품목코드=B75)*(DATA잔량))</f>
        <v>0</v>
      </c>
      <c r="F75" s="80" t="str">
        <f>IF(G75=0,"",G75/E75)</f>
        <v/>
      </c>
      <c r="G75" s="80">
        <f>SUMPRODUCT((DATA품목코드=B75)*(DATA잔량금액))</f>
        <v>0</v>
      </c>
      <c r="H75" s="410"/>
    </row>
    <row r="76" spans="1:8" ht="24.9" customHeight="1">
      <c r="A76" s="172"/>
      <c r="B76" s="419"/>
      <c r="C76" s="82"/>
      <c r="D76" s="204"/>
      <c r="E76" s="290">
        <f>SUMPRODUCT((DATA품목코드=B76)*(DATA잔량))</f>
        <v>0</v>
      </c>
      <c r="F76" s="80" t="str">
        <f>IF(G76=0,"",G76/E76)</f>
        <v/>
      </c>
      <c r="G76" s="80">
        <f>SUMPRODUCT((DATA품목코드=B76)*(DATA잔량금액))</f>
        <v>0</v>
      </c>
      <c r="H76" s="410"/>
    </row>
    <row r="77" spans="1:8" ht="24.9" customHeight="1">
      <c r="A77" s="172"/>
      <c r="B77" s="419"/>
      <c r="C77" s="82"/>
      <c r="D77" s="204"/>
      <c r="E77" s="290">
        <f t="shared" si="5"/>
        <v>0</v>
      </c>
      <c r="F77" s="80" t="str">
        <f t="shared" si="4"/>
        <v/>
      </c>
      <c r="G77" s="80">
        <f t="shared" si="3"/>
        <v>0</v>
      </c>
      <c r="H77" s="410"/>
    </row>
    <row r="78" spans="1:8" ht="24.9" customHeight="1">
      <c r="A78" s="172"/>
      <c r="B78" s="419"/>
      <c r="C78" s="82"/>
      <c r="D78" s="204"/>
      <c r="E78" s="290">
        <f t="shared" si="5"/>
        <v>0</v>
      </c>
      <c r="F78" s="80" t="str">
        <f t="shared" si="4"/>
        <v/>
      </c>
      <c r="G78" s="80">
        <f t="shared" si="3"/>
        <v>0</v>
      </c>
      <c r="H78" s="410"/>
    </row>
    <row r="79" spans="1:8" ht="24.9" customHeight="1">
      <c r="A79" s="172"/>
      <c r="B79" s="419"/>
      <c r="C79" s="82"/>
      <c r="D79" s="204"/>
      <c r="E79" s="290">
        <f t="shared" si="5"/>
        <v>0</v>
      </c>
      <c r="F79" s="80" t="str">
        <f t="shared" si="4"/>
        <v/>
      </c>
      <c r="G79" s="80">
        <f t="shared" si="3"/>
        <v>0</v>
      </c>
      <c r="H79" s="410"/>
    </row>
    <row r="80" spans="1:8" ht="24.9" customHeight="1">
      <c r="A80" s="172"/>
      <c r="B80" s="419"/>
      <c r="C80" s="82"/>
      <c r="D80" s="204"/>
      <c r="E80" s="290">
        <f t="shared" si="5"/>
        <v>0</v>
      </c>
      <c r="F80" s="80" t="str">
        <f t="shared" si="4"/>
        <v/>
      </c>
      <c r="G80" s="80">
        <f t="shared" si="3"/>
        <v>0</v>
      </c>
      <c r="H80" s="410"/>
    </row>
    <row r="81" spans="1:8" ht="24.9" customHeight="1">
      <c r="A81" s="172"/>
      <c r="B81" s="437"/>
      <c r="C81" s="326"/>
      <c r="D81" s="420"/>
      <c r="E81" s="290">
        <f t="shared" si="5"/>
        <v>0</v>
      </c>
      <c r="F81" s="80" t="str">
        <f t="shared" si="4"/>
        <v/>
      </c>
      <c r="G81" s="80">
        <f t="shared" si="3"/>
        <v>0</v>
      </c>
      <c r="H81" s="410"/>
    </row>
    <row r="82" spans="1:8" ht="24.9" customHeight="1">
      <c r="A82" s="172"/>
      <c r="B82" s="419"/>
      <c r="C82" s="82"/>
      <c r="D82" s="204"/>
      <c r="E82" s="290">
        <f t="shared" si="5"/>
        <v>0</v>
      </c>
      <c r="F82" s="80" t="str">
        <f t="shared" si="4"/>
        <v/>
      </c>
      <c r="G82" s="80">
        <f t="shared" si="3"/>
        <v>0</v>
      </c>
      <c r="H82" s="410"/>
    </row>
    <row r="83" spans="1:8" ht="24.9" customHeight="1">
      <c r="A83" s="172"/>
      <c r="B83" s="419"/>
      <c r="C83" s="82"/>
      <c r="D83" s="204"/>
      <c r="E83" s="290">
        <f t="shared" si="5"/>
        <v>0</v>
      </c>
      <c r="F83" s="80" t="str">
        <f t="shared" si="4"/>
        <v/>
      </c>
      <c r="G83" s="80">
        <f t="shared" si="3"/>
        <v>0</v>
      </c>
      <c r="H83" s="410"/>
    </row>
    <row r="84" spans="1:8" ht="24.9" customHeight="1">
      <c r="A84" s="172"/>
      <c r="B84" s="419"/>
      <c r="C84" s="82"/>
      <c r="D84" s="204"/>
      <c r="E84" s="290">
        <f t="shared" si="5"/>
        <v>0</v>
      </c>
      <c r="F84" s="80" t="str">
        <f t="shared" si="4"/>
        <v/>
      </c>
      <c r="G84" s="80">
        <f t="shared" si="3"/>
        <v>0</v>
      </c>
      <c r="H84" s="410"/>
    </row>
    <row r="85" spans="1:8" ht="24.9" customHeight="1">
      <c r="A85" s="172"/>
      <c r="B85" s="419"/>
      <c r="C85" s="82"/>
      <c r="D85" s="204"/>
      <c r="E85" s="290">
        <f t="shared" si="5"/>
        <v>0</v>
      </c>
      <c r="F85" s="80" t="str">
        <f t="shared" si="4"/>
        <v/>
      </c>
      <c r="G85" s="80">
        <f t="shared" si="3"/>
        <v>0</v>
      </c>
      <c r="H85" s="410"/>
    </row>
    <row r="86" spans="1:8" ht="24.9" customHeight="1">
      <c r="A86" s="172"/>
      <c r="B86" s="419"/>
      <c r="C86" s="82"/>
      <c r="D86" s="204"/>
      <c r="E86" s="290">
        <f t="shared" si="5"/>
        <v>0</v>
      </c>
      <c r="F86" s="80" t="str">
        <f t="shared" si="4"/>
        <v/>
      </c>
      <c r="G86" s="80">
        <f t="shared" si="3"/>
        <v>0</v>
      </c>
      <c r="H86" s="410"/>
    </row>
    <row r="87" spans="1:8" ht="24.9" customHeight="1">
      <c r="A87" s="172"/>
      <c r="B87" s="419"/>
      <c r="C87" s="82"/>
      <c r="D87" s="204"/>
      <c r="E87" s="290">
        <f t="shared" si="5"/>
        <v>0</v>
      </c>
      <c r="F87" s="80" t="str">
        <f t="shared" si="4"/>
        <v/>
      </c>
      <c r="G87" s="80">
        <f t="shared" si="3"/>
        <v>0</v>
      </c>
      <c r="H87" s="410"/>
    </row>
    <row r="88" spans="1:8" ht="24.9" customHeight="1">
      <c r="A88" s="172"/>
      <c r="B88" s="419"/>
      <c r="C88" s="82"/>
      <c r="D88" s="204"/>
      <c r="E88" s="290">
        <f t="shared" si="5"/>
        <v>0</v>
      </c>
      <c r="F88" s="80" t="str">
        <f t="shared" si="4"/>
        <v/>
      </c>
      <c r="G88" s="80">
        <f t="shared" si="3"/>
        <v>0</v>
      </c>
      <c r="H88" s="410"/>
    </row>
    <row r="89" spans="1:8" ht="24.9" customHeight="1">
      <c r="A89" s="172"/>
      <c r="B89" s="419"/>
      <c r="C89" s="82"/>
      <c r="D89" s="204"/>
      <c r="E89" s="290">
        <f t="shared" si="5"/>
        <v>0</v>
      </c>
      <c r="F89" s="80" t="str">
        <f t="shared" si="4"/>
        <v/>
      </c>
      <c r="G89" s="80">
        <f t="shared" si="3"/>
        <v>0</v>
      </c>
      <c r="H89" s="410"/>
    </row>
    <row r="90" spans="1:8" ht="24.9" customHeight="1">
      <c r="A90" s="172"/>
      <c r="B90" s="419"/>
      <c r="C90" s="82"/>
      <c r="D90" s="204"/>
      <c r="E90" s="290">
        <f t="shared" si="5"/>
        <v>0</v>
      </c>
      <c r="F90" s="80" t="str">
        <f t="shared" si="4"/>
        <v/>
      </c>
      <c r="G90" s="80">
        <f t="shared" si="3"/>
        <v>0</v>
      </c>
      <c r="H90" s="410"/>
    </row>
    <row r="91" spans="1:8" ht="24.9" customHeight="1">
      <c r="A91" s="172"/>
      <c r="B91" s="419"/>
      <c r="C91" s="82"/>
      <c r="D91" s="204"/>
      <c r="E91" s="290">
        <f t="shared" si="5"/>
        <v>0</v>
      </c>
      <c r="F91" s="80" t="str">
        <f t="shared" si="4"/>
        <v/>
      </c>
      <c r="G91" s="80">
        <f t="shared" si="3"/>
        <v>0</v>
      </c>
      <c r="H91" s="410"/>
    </row>
    <row r="92" spans="1:8" ht="24.9" customHeight="1">
      <c r="A92" s="172"/>
      <c r="B92" s="419"/>
      <c r="C92" s="82"/>
      <c r="D92" s="204"/>
      <c r="E92" s="290">
        <f t="shared" si="5"/>
        <v>0</v>
      </c>
      <c r="F92" s="80" t="str">
        <f t="shared" si="4"/>
        <v/>
      </c>
      <c r="G92" s="80">
        <f t="shared" si="3"/>
        <v>0</v>
      </c>
      <c r="H92" s="410"/>
    </row>
    <row r="93" spans="1:8" ht="24.9" customHeight="1">
      <c r="A93" s="172"/>
      <c r="B93" s="419"/>
      <c r="C93" s="82"/>
      <c r="D93" s="204"/>
      <c r="E93" s="290">
        <f t="shared" si="5"/>
        <v>0</v>
      </c>
      <c r="F93" s="80" t="str">
        <f t="shared" si="4"/>
        <v/>
      </c>
      <c r="G93" s="80">
        <f t="shared" si="3"/>
        <v>0</v>
      </c>
      <c r="H93" s="410"/>
    </row>
    <row r="94" spans="1:8" ht="24.9" customHeight="1">
      <c r="A94" s="172"/>
      <c r="B94" s="419"/>
      <c r="C94" s="82"/>
      <c r="D94" s="204"/>
      <c r="E94" s="290">
        <f t="shared" si="5"/>
        <v>0</v>
      </c>
      <c r="F94" s="80" t="str">
        <f t="shared" si="4"/>
        <v/>
      </c>
      <c r="G94" s="80">
        <f t="shared" si="3"/>
        <v>0</v>
      </c>
      <c r="H94" s="410"/>
    </row>
    <row r="95" spans="1:8" ht="24.9" customHeight="1">
      <c r="A95" s="172"/>
      <c r="B95" s="419"/>
      <c r="C95" s="82"/>
      <c r="D95" s="204"/>
      <c r="E95" s="290">
        <f t="shared" si="5"/>
        <v>0</v>
      </c>
      <c r="F95" s="80" t="str">
        <f t="shared" si="4"/>
        <v/>
      </c>
      <c r="G95" s="80">
        <f t="shared" si="3"/>
        <v>0</v>
      </c>
      <c r="H95" s="410"/>
    </row>
    <row r="96" spans="1:8" ht="24.9" customHeight="1">
      <c r="A96" s="172"/>
      <c r="B96" s="419"/>
      <c r="C96" s="82"/>
      <c r="D96" s="204"/>
      <c r="E96" s="290">
        <f t="shared" si="5"/>
        <v>0</v>
      </c>
      <c r="F96" s="80" t="str">
        <f t="shared" si="4"/>
        <v/>
      </c>
      <c r="G96" s="80">
        <f t="shared" si="3"/>
        <v>0</v>
      </c>
      <c r="H96" s="410"/>
    </row>
    <row r="97" spans="1:8" ht="24.9" customHeight="1">
      <c r="A97" s="172"/>
      <c r="B97" s="419"/>
      <c r="C97" s="82"/>
      <c r="D97" s="204"/>
      <c r="E97" s="290">
        <f t="shared" si="5"/>
        <v>0</v>
      </c>
      <c r="F97" s="80" t="str">
        <f t="shared" si="4"/>
        <v/>
      </c>
      <c r="G97" s="80">
        <f t="shared" si="3"/>
        <v>0</v>
      </c>
      <c r="H97" s="410"/>
    </row>
    <row r="98" spans="1:8" ht="24.9" customHeight="1">
      <c r="A98" s="172"/>
      <c r="B98" s="437"/>
      <c r="C98" s="326"/>
      <c r="D98" s="420"/>
      <c r="E98" s="290">
        <f t="shared" si="5"/>
        <v>0</v>
      </c>
      <c r="F98" s="80" t="str">
        <f t="shared" si="4"/>
        <v/>
      </c>
      <c r="G98" s="80">
        <f t="shared" si="3"/>
        <v>0</v>
      </c>
      <c r="H98" s="410"/>
    </row>
    <row r="99" spans="1:8" ht="24.9" customHeight="1">
      <c r="A99" s="172"/>
      <c r="B99" s="419"/>
      <c r="C99" s="82"/>
      <c r="D99" s="204"/>
      <c r="E99" s="290">
        <f t="shared" si="5"/>
        <v>0</v>
      </c>
      <c r="F99" s="80" t="str">
        <f t="shared" si="4"/>
        <v/>
      </c>
      <c r="G99" s="80">
        <f t="shared" si="3"/>
        <v>0</v>
      </c>
      <c r="H99" s="410"/>
    </row>
    <row r="100" spans="1:8" ht="24.9" customHeight="1">
      <c r="A100" s="172"/>
      <c r="B100" s="419"/>
      <c r="C100" s="82"/>
      <c r="D100" s="204"/>
      <c r="E100" s="290">
        <f t="shared" si="5"/>
        <v>0</v>
      </c>
      <c r="F100" s="80" t="str">
        <f t="shared" si="4"/>
        <v/>
      </c>
      <c r="G100" s="80">
        <f t="shared" si="3"/>
        <v>0</v>
      </c>
      <c r="H100" s="410"/>
    </row>
    <row r="101" spans="1:8" ht="24.9" customHeight="1">
      <c r="A101" s="172"/>
      <c r="B101" s="419"/>
      <c r="C101" s="82"/>
      <c r="D101" s="204"/>
      <c r="E101" s="290">
        <f t="shared" si="5"/>
        <v>0</v>
      </c>
      <c r="F101" s="80" t="str">
        <f t="shared" si="4"/>
        <v/>
      </c>
      <c r="G101" s="80">
        <f t="shared" si="3"/>
        <v>0</v>
      </c>
      <c r="H101" s="410"/>
    </row>
    <row r="102" spans="1:8" ht="24.9" customHeight="1">
      <c r="A102" s="172"/>
      <c r="B102" s="419"/>
      <c r="C102" s="82"/>
      <c r="D102" s="204"/>
      <c r="E102" s="290">
        <f t="shared" si="5"/>
        <v>0</v>
      </c>
      <c r="F102" s="80" t="str">
        <f t="shared" si="4"/>
        <v/>
      </c>
      <c r="G102" s="80">
        <f t="shared" si="3"/>
        <v>0</v>
      </c>
      <c r="H102" s="410"/>
    </row>
    <row r="103" spans="1:8" ht="24.9" customHeight="1">
      <c r="A103" s="172"/>
      <c r="B103" s="419"/>
      <c r="C103" s="82"/>
      <c r="D103" s="204"/>
      <c r="E103" s="290">
        <f t="shared" si="5"/>
        <v>0</v>
      </c>
      <c r="F103" s="80" t="str">
        <f t="shared" si="4"/>
        <v/>
      </c>
      <c r="G103" s="80">
        <f t="shared" si="3"/>
        <v>0</v>
      </c>
      <c r="H103" s="410"/>
    </row>
    <row r="104" spans="1:8" ht="24.9" customHeight="1">
      <c r="A104" s="172"/>
      <c r="B104" s="419"/>
      <c r="C104" s="82"/>
      <c r="D104" s="204"/>
      <c r="E104" s="290">
        <f t="shared" si="5"/>
        <v>0</v>
      </c>
      <c r="F104" s="80" t="str">
        <f t="shared" si="4"/>
        <v/>
      </c>
      <c r="G104" s="80">
        <f t="shared" si="3"/>
        <v>0</v>
      </c>
      <c r="H104" s="410"/>
    </row>
    <row r="105" spans="1:8" ht="24.9" customHeight="1">
      <c r="A105" s="172"/>
      <c r="B105" s="419"/>
      <c r="C105" s="82"/>
      <c r="D105" s="204"/>
      <c r="E105" s="290">
        <f t="shared" si="5"/>
        <v>0</v>
      </c>
      <c r="F105" s="80" t="str">
        <f t="shared" si="4"/>
        <v/>
      </c>
      <c r="G105" s="80">
        <f t="shared" si="3"/>
        <v>0</v>
      </c>
      <c r="H105" s="410"/>
    </row>
    <row r="106" spans="1:8" ht="24.9" customHeight="1">
      <c r="A106" s="172"/>
      <c r="B106" s="419"/>
      <c r="C106" s="82"/>
      <c r="D106" s="204"/>
      <c r="E106" s="290">
        <f t="shared" si="5"/>
        <v>0</v>
      </c>
      <c r="F106" s="80" t="str">
        <f t="shared" si="4"/>
        <v/>
      </c>
      <c r="G106" s="80">
        <f t="shared" si="3"/>
        <v>0</v>
      </c>
      <c r="H106" s="410"/>
    </row>
    <row r="107" spans="1:8" ht="24.9" customHeight="1">
      <c r="A107" s="172"/>
      <c r="B107" s="419"/>
      <c r="C107" s="82"/>
      <c r="D107" s="204"/>
      <c r="E107" s="290">
        <f t="shared" si="5"/>
        <v>0</v>
      </c>
      <c r="F107" s="80" t="str">
        <f t="shared" si="4"/>
        <v/>
      </c>
      <c r="G107" s="80">
        <f t="shared" si="3"/>
        <v>0</v>
      </c>
      <c r="H107" s="410"/>
    </row>
    <row r="108" spans="1:8" ht="24.9" customHeight="1">
      <c r="A108" s="172"/>
      <c r="B108" s="419"/>
      <c r="C108" s="82"/>
      <c r="D108" s="204"/>
      <c r="E108" s="290">
        <f t="shared" si="5"/>
        <v>0</v>
      </c>
      <c r="F108" s="80" t="str">
        <f t="shared" si="4"/>
        <v/>
      </c>
      <c r="G108" s="80">
        <f t="shared" si="3"/>
        <v>0</v>
      </c>
      <c r="H108" s="410"/>
    </row>
    <row r="109" spans="1:8" ht="24.9" customHeight="1">
      <c r="A109" s="172"/>
      <c r="B109" s="419"/>
      <c r="C109" s="82"/>
      <c r="D109" s="204"/>
      <c r="E109" s="290">
        <f t="shared" si="5"/>
        <v>0</v>
      </c>
      <c r="F109" s="80" t="str">
        <f t="shared" si="4"/>
        <v/>
      </c>
      <c r="G109" s="80">
        <f t="shared" si="3"/>
        <v>0</v>
      </c>
      <c r="H109" s="410"/>
    </row>
    <row r="110" spans="1:8" ht="24.9" customHeight="1">
      <c r="A110" s="172"/>
      <c r="B110" s="419"/>
      <c r="C110" s="82"/>
      <c r="D110" s="204"/>
      <c r="E110" s="290">
        <f t="shared" si="5"/>
        <v>0</v>
      </c>
      <c r="F110" s="80" t="str">
        <f t="shared" si="4"/>
        <v/>
      </c>
      <c r="G110" s="80">
        <f t="shared" si="3"/>
        <v>0</v>
      </c>
      <c r="H110" s="410"/>
    </row>
    <row r="111" spans="1:8" ht="24.9" customHeight="1">
      <c r="A111" s="172"/>
      <c r="B111" s="419"/>
      <c r="C111" s="82"/>
      <c r="D111" s="204"/>
      <c r="E111" s="290">
        <f t="shared" si="5"/>
        <v>0</v>
      </c>
      <c r="F111" s="80" t="str">
        <f t="shared" si="4"/>
        <v/>
      </c>
      <c r="G111" s="80">
        <f t="shared" si="3"/>
        <v>0</v>
      </c>
      <c r="H111" s="410"/>
    </row>
    <row r="112" spans="1:8" ht="24.9" customHeight="1">
      <c r="A112" s="172"/>
      <c r="B112" s="419"/>
      <c r="C112" s="82"/>
      <c r="D112" s="204"/>
      <c r="E112" s="290">
        <f t="shared" si="5"/>
        <v>0</v>
      </c>
      <c r="F112" s="80" t="str">
        <f t="shared" si="4"/>
        <v/>
      </c>
      <c r="G112" s="80">
        <f t="shared" si="3"/>
        <v>0</v>
      </c>
      <c r="H112" s="410"/>
    </row>
    <row r="113" spans="1:8" ht="24.9" customHeight="1">
      <c r="A113" s="172"/>
      <c r="B113" s="419"/>
      <c r="C113" s="82"/>
      <c r="D113" s="204"/>
      <c r="E113" s="290">
        <f t="shared" si="5"/>
        <v>0</v>
      </c>
      <c r="F113" s="80" t="str">
        <f t="shared" si="4"/>
        <v/>
      </c>
      <c r="G113" s="80">
        <f t="shared" si="3"/>
        <v>0</v>
      </c>
      <c r="H113" s="410"/>
    </row>
    <row r="114" spans="1:8" ht="24.9" customHeight="1">
      <c r="A114" s="172"/>
      <c r="B114" s="419"/>
      <c r="C114" s="82"/>
      <c r="D114" s="204"/>
      <c r="E114" s="290">
        <f t="shared" si="5"/>
        <v>0</v>
      </c>
      <c r="F114" s="80" t="str">
        <f t="shared" si="4"/>
        <v/>
      </c>
      <c r="G114" s="80">
        <f t="shared" si="3"/>
        <v>0</v>
      </c>
      <c r="H114" s="410"/>
    </row>
    <row r="115" spans="1:8" ht="24.9" customHeight="1">
      <c r="A115" s="172"/>
      <c r="B115" s="419"/>
      <c r="C115" s="82"/>
      <c r="D115" s="204"/>
      <c r="E115" s="290">
        <f t="shared" si="5"/>
        <v>0</v>
      </c>
      <c r="F115" s="80" t="str">
        <f t="shared" si="4"/>
        <v/>
      </c>
      <c r="G115" s="80">
        <f t="shared" si="3"/>
        <v>0</v>
      </c>
      <c r="H115" s="410"/>
    </row>
    <row r="116" spans="1:8" ht="24.9" customHeight="1">
      <c r="A116" s="172"/>
      <c r="B116" s="419"/>
      <c r="C116" s="82"/>
      <c r="D116" s="204"/>
      <c r="E116" s="290">
        <f t="shared" si="5"/>
        <v>0</v>
      </c>
      <c r="F116" s="80" t="str">
        <f t="shared" si="4"/>
        <v/>
      </c>
      <c r="G116" s="80">
        <f t="shared" si="3"/>
        <v>0</v>
      </c>
      <c r="H116" s="410"/>
    </row>
    <row r="117" spans="1:8" ht="24.9" customHeight="1">
      <c r="A117" s="172"/>
      <c r="B117" s="419"/>
      <c r="C117" s="82"/>
      <c r="D117" s="204"/>
      <c r="E117" s="290">
        <f t="shared" si="5"/>
        <v>0</v>
      </c>
      <c r="F117" s="80" t="str">
        <f t="shared" si="4"/>
        <v/>
      </c>
      <c r="G117" s="80">
        <f t="shared" si="3"/>
        <v>0</v>
      </c>
      <c r="H117" s="410"/>
    </row>
    <row r="118" spans="1:8" ht="24.9" customHeight="1">
      <c r="A118" s="172"/>
      <c r="B118" s="419"/>
      <c r="C118" s="82"/>
      <c r="D118" s="204"/>
      <c r="E118" s="290">
        <f t="shared" si="5"/>
        <v>0</v>
      </c>
      <c r="F118" s="80" t="str">
        <f t="shared" si="4"/>
        <v/>
      </c>
      <c r="G118" s="80">
        <f t="shared" si="3"/>
        <v>0</v>
      </c>
      <c r="H118" s="410"/>
    </row>
    <row r="119" spans="1:8" ht="24.9" customHeight="1">
      <c r="A119" s="172"/>
      <c r="B119" s="419"/>
      <c r="C119" s="82"/>
      <c r="D119" s="204"/>
      <c r="E119" s="290">
        <f t="shared" si="5"/>
        <v>0</v>
      </c>
      <c r="F119" s="80" t="str">
        <f t="shared" si="4"/>
        <v/>
      </c>
      <c r="G119" s="80">
        <f t="shared" si="3"/>
        <v>0</v>
      </c>
      <c r="H119" s="410"/>
    </row>
    <row r="120" spans="1:8" ht="24.9" customHeight="1">
      <c r="A120" s="172"/>
      <c r="B120" s="419"/>
      <c r="C120" s="82"/>
      <c r="D120" s="204"/>
      <c r="E120" s="290">
        <f t="shared" si="5"/>
        <v>0</v>
      </c>
      <c r="F120" s="80" t="str">
        <f t="shared" si="4"/>
        <v/>
      </c>
      <c r="G120" s="80">
        <f t="shared" si="3"/>
        <v>0</v>
      </c>
      <c r="H120" s="410"/>
    </row>
    <row r="121" spans="1:8" ht="24.9" customHeight="1">
      <c r="A121" s="172"/>
      <c r="B121" s="419"/>
      <c r="C121" s="82"/>
      <c r="D121" s="204"/>
      <c r="E121" s="290">
        <f t="shared" si="5"/>
        <v>0</v>
      </c>
      <c r="F121" s="80" t="str">
        <f t="shared" si="4"/>
        <v/>
      </c>
      <c r="G121" s="80">
        <f t="shared" si="3"/>
        <v>0</v>
      </c>
      <c r="H121" s="410"/>
    </row>
    <row r="122" spans="1:8" ht="24.9" customHeight="1">
      <c r="A122" s="172"/>
      <c r="B122" s="419"/>
      <c r="C122" s="82"/>
      <c r="D122" s="204"/>
      <c r="E122" s="290">
        <f t="shared" si="5"/>
        <v>0</v>
      </c>
      <c r="F122" s="80" t="str">
        <f t="shared" si="4"/>
        <v/>
      </c>
      <c r="G122" s="80">
        <f t="shared" si="3"/>
        <v>0</v>
      </c>
      <c r="H122" s="410"/>
    </row>
    <row r="123" spans="1:8" ht="24.9" customHeight="1">
      <c r="A123" s="172"/>
      <c r="B123" s="419"/>
      <c r="C123" s="82"/>
      <c r="D123" s="204"/>
      <c r="E123" s="290">
        <f t="shared" si="5"/>
        <v>0</v>
      </c>
      <c r="F123" s="80" t="str">
        <f t="shared" si="4"/>
        <v/>
      </c>
      <c r="G123" s="80">
        <f t="shared" si="3"/>
        <v>0</v>
      </c>
      <c r="H123" s="410"/>
    </row>
    <row r="124" spans="1:8" ht="24.9" customHeight="1">
      <c r="A124" s="172"/>
      <c r="B124" s="419"/>
      <c r="C124" s="82"/>
      <c r="D124" s="204"/>
      <c r="E124" s="290">
        <f t="shared" si="5"/>
        <v>0</v>
      </c>
      <c r="F124" s="80" t="str">
        <f t="shared" si="4"/>
        <v/>
      </c>
      <c r="G124" s="80">
        <f t="shared" si="3"/>
        <v>0</v>
      </c>
      <c r="H124" s="410"/>
    </row>
    <row r="125" spans="1:8" ht="24.9" customHeight="1">
      <c r="A125" s="172"/>
      <c r="B125" s="419"/>
      <c r="C125" s="82"/>
      <c r="D125" s="204"/>
      <c r="E125" s="290">
        <f t="shared" si="5"/>
        <v>0</v>
      </c>
      <c r="F125" s="80" t="str">
        <f t="shared" si="4"/>
        <v/>
      </c>
      <c r="G125" s="80">
        <f t="shared" si="3"/>
        <v>0</v>
      </c>
      <c r="H125" s="410"/>
    </row>
    <row r="126" spans="1:8" ht="24.9" customHeight="1">
      <c r="A126" s="172"/>
      <c r="B126" s="419"/>
      <c r="C126" s="82"/>
      <c r="D126" s="204"/>
      <c r="E126" s="290">
        <f t="shared" si="5"/>
        <v>0</v>
      </c>
      <c r="F126" s="80" t="str">
        <f t="shared" si="4"/>
        <v/>
      </c>
      <c r="G126" s="80">
        <f t="shared" si="3"/>
        <v>0</v>
      </c>
      <c r="H126" s="410"/>
    </row>
    <row r="127" spans="1:8" ht="24.9" customHeight="1">
      <c r="A127" s="172"/>
      <c r="B127" s="419"/>
      <c r="C127" s="82"/>
      <c r="D127" s="204"/>
      <c r="E127" s="290">
        <f t="shared" si="5"/>
        <v>0</v>
      </c>
      <c r="F127" s="80" t="str">
        <f t="shared" si="4"/>
        <v/>
      </c>
      <c r="G127" s="80">
        <f t="shared" si="3"/>
        <v>0</v>
      </c>
      <c r="H127" s="410"/>
    </row>
    <row r="128" spans="1:8" ht="24.9" customHeight="1">
      <c r="A128" s="172"/>
      <c r="B128" s="419"/>
      <c r="C128" s="82"/>
      <c r="D128" s="204"/>
      <c r="E128" s="290">
        <f t="shared" si="5"/>
        <v>0</v>
      </c>
      <c r="F128" s="80" t="str">
        <f t="shared" si="4"/>
        <v/>
      </c>
      <c r="G128" s="80">
        <f t="shared" si="3"/>
        <v>0</v>
      </c>
      <c r="H128" s="410"/>
    </row>
    <row r="129" spans="1:8" ht="24.9" customHeight="1">
      <c r="A129" s="172"/>
      <c r="B129" s="419"/>
      <c r="C129" s="82"/>
      <c r="D129" s="204"/>
      <c r="E129" s="290">
        <f t="shared" si="5"/>
        <v>0</v>
      </c>
      <c r="F129" s="80" t="str">
        <f t="shared" si="4"/>
        <v/>
      </c>
      <c r="G129" s="80">
        <f t="shared" si="3"/>
        <v>0</v>
      </c>
      <c r="H129" s="410"/>
    </row>
    <row r="130" spans="1:8" ht="24.9" customHeight="1">
      <c r="A130" s="172"/>
      <c r="B130" s="419"/>
      <c r="C130" s="82"/>
      <c r="D130" s="204"/>
      <c r="E130" s="290">
        <f t="shared" si="5"/>
        <v>0</v>
      </c>
      <c r="F130" s="80" t="str">
        <f t="shared" si="4"/>
        <v/>
      </c>
      <c r="G130" s="80">
        <f t="shared" si="3"/>
        <v>0</v>
      </c>
      <c r="H130" s="410"/>
    </row>
    <row r="131" spans="1:8" ht="24.9" customHeight="1">
      <c r="A131" s="172"/>
      <c r="B131" s="419"/>
      <c r="C131" s="82"/>
      <c r="D131" s="204"/>
      <c r="E131" s="290">
        <f t="shared" si="5"/>
        <v>0</v>
      </c>
      <c r="F131" s="80" t="str">
        <f t="shared" si="4"/>
        <v/>
      </c>
      <c r="G131" s="80">
        <f t="shared" si="3"/>
        <v>0</v>
      </c>
      <c r="H131" s="410"/>
    </row>
    <row r="132" spans="1:8" ht="24.9" customHeight="1">
      <c r="A132" s="172"/>
      <c r="B132" s="419"/>
      <c r="C132" s="82"/>
      <c r="D132" s="204"/>
      <c r="E132" s="290">
        <f t="shared" si="5"/>
        <v>0</v>
      </c>
      <c r="F132" s="80" t="str">
        <f t="shared" si="4"/>
        <v/>
      </c>
      <c r="G132" s="80">
        <f t="shared" si="3"/>
        <v>0</v>
      </c>
      <c r="H132" s="410"/>
    </row>
    <row r="133" spans="1:8" ht="24.9" customHeight="1">
      <c r="A133" s="172"/>
      <c r="B133" s="419"/>
      <c r="C133" s="82"/>
      <c r="D133" s="204"/>
      <c r="E133" s="290">
        <f t="shared" si="5"/>
        <v>0</v>
      </c>
      <c r="F133" s="80" t="str">
        <f t="shared" si="4"/>
        <v/>
      </c>
      <c r="G133" s="80">
        <f t="shared" si="3"/>
        <v>0</v>
      </c>
      <c r="H133" s="410"/>
    </row>
    <row r="134" spans="1:8" ht="24.9" customHeight="1">
      <c r="A134" s="172"/>
      <c r="B134" s="419"/>
      <c r="C134" s="82"/>
      <c r="D134" s="204"/>
      <c r="E134" s="290">
        <f t="shared" si="5"/>
        <v>0</v>
      </c>
      <c r="F134" s="80" t="str">
        <f t="shared" si="4"/>
        <v/>
      </c>
      <c r="G134" s="80">
        <f t="shared" ref="G134:G197" si="6">SUMPRODUCT((DATA품목코드=B134)*(DATA잔량금액))</f>
        <v>0</v>
      </c>
      <c r="H134" s="410"/>
    </row>
    <row r="135" spans="1:8" ht="24.9" customHeight="1">
      <c r="A135" s="172"/>
      <c r="B135" s="419"/>
      <c r="C135" s="82"/>
      <c r="D135" s="204"/>
      <c r="E135" s="290">
        <f t="shared" si="5"/>
        <v>0</v>
      </c>
      <c r="F135" s="80" t="str">
        <f t="shared" ref="F135:F198" si="7">IF(G135=0,"",G135/E135)</f>
        <v/>
      </c>
      <c r="G135" s="80">
        <f t="shared" si="6"/>
        <v>0</v>
      </c>
      <c r="H135" s="410"/>
    </row>
    <row r="136" spans="1:8" ht="24.9" customHeight="1">
      <c r="A136" s="172"/>
      <c r="B136" s="419"/>
      <c r="C136" s="82"/>
      <c r="D136" s="204"/>
      <c r="E136" s="290">
        <f t="shared" si="5"/>
        <v>0</v>
      </c>
      <c r="F136" s="80" t="str">
        <f t="shared" si="7"/>
        <v/>
      </c>
      <c r="G136" s="80">
        <f t="shared" si="6"/>
        <v>0</v>
      </c>
      <c r="H136" s="410"/>
    </row>
    <row r="137" spans="1:8" ht="24.9" customHeight="1">
      <c r="A137" s="172"/>
      <c r="B137" s="419"/>
      <c r="C137" s="82"/>
      <c r="D137" s="204"/>
      <c r="E137" s="290">
        <f t="shared" ref="E137:E200" si="8">SUMPRODUCT((DATA품목코드=B137)*(DATA잔량))</f>
        <v>0</v>
      </c>
      <c r="F137" s="80" t="str">
        <f t="shared" si="7"/>
        <v/>
      </c>
      <c r="G137" s="80">
        <f t="shared" si="6"/>
        <v>0</v>
      </c>
      <c r="H137" s="410"/>
    </row>
    <row r="138" spans="1:8" ht="24.9" customHeight="1">
      <c r="A138" s="172"/>
      <c r="B138" s="419"/>
      <c r="C138" s="82"/>
      <c r="D138" s="204"/>
      <c r="E138" s="290">
        <f t="shared" si="8"/>
        <v>0</v>
      </c>
      <c r="F138" s="80" t="str">
        <f t="shared" si="7"/>
        <v/>
      </c>
      <c r="G138" s="80">
        <f t="shared" si="6"/>
        <v>0</v>
      </c>
      <c r="H138" s="410"/>
    </row>
    <row r="139" spans="1:8" ht="24.9" customHeight="1">
      <c r="A139" s="172"/>
      <c r="B139" s="419"/>
      <c r="C139" s="82"/>
      <c r="D139" s="204"/>
      <c r="E139" s="290">
        <f t="shared" si="8"/>
        <v>0</v>
      </c>
      <c r="F139" s="80" t="str">
        <f t="shared" si="7"/>
        <v/>
      </c>
      <c r="G139" s="80">
        <f t="shared" si="6"/>
        <v>0</v>
      </c>
      <c r="H139" s="410"/>
    </row>
    <row r="140" spans="1:8" ht="24.9" customHeight="1">
      <c r="A140" s="172"/>
      <c r="B140" s="419"/>
      <c r="C140" s="82"/>
      <c r="D140" s="204"/>
      <c r="E140" s="290">
        <f t="shared" si="8"/>
        <v>0</v>
      </c>
      <c r="F140" s="80" t="str">
        <f t="shared" si="7"/>
        <v/>
      </c>
      <c r="G140" s="80">
        <f t="shared" si="6"/>
        <v>0</v>
      </c>
      <c r="H140" s="410"/>
    </row>
    <row r="141" spans="1:8" ht="24.9" customHeight="1">
      <c r="A141" s="172"/>
      <c r="B141" s="419"/>
      <c r="C141" s="82"/>
      <c r="D141" s="204"/>
      <c r="E141" s="290">
        <f t="shared" si="8"/>
        <v>0</v>
      </c>
      <c r="F141" s="80" t="str">
        <f t="shared" si="7"/>
        <v/>
      </c>
      <c r="G141" s="80">
        <f t="shared" si="6"/>
        <v>0</v>
      </c>
      <c r="H141" s="410"/>
    </row>
    <row r="142" spans="1:8" ht="24.9" customHeight="1">
      <c r="A142" s="172"/>
      <c r="B142" s="419"/>
      <c r="C142" s="82"/>
      <c r="D142" s="204"/>
      <c r="E142" s="290">
        <f t="shared" si="8"/>
        <v>0</v>
      </c>
      <c r="F142" s="80" t="str">
        <f t="shared" si="7"/>
        <v/>
      </c>
      <c r="G142" s="80">
        <f t="shared" si="6"/>
        <v>0</v>
      </c>
      <c r="H142" s="410"/>
    </row>
    <row r="143" spans="1:8" ht="24.9" customHeight="1">
      <c r="A143" s="172"/>
      <c r="B143" s="419"/>
      <c r="C143" s="82"/>
      <c r="D143" s="204"/>
      <c r="E143" s="290">
        <f t="shared" si="8"/>
        <v>0</v>
      </c>
      <c r="F143" s="80" t="str">
        <f t="shared" si="7"/>
        <v/>
      </c>
      <c r="G143" s="80">
        <f t="shared" si="6"/>
        <v>0</v>
      </c>
      <c r="H143" s="410"/>
    </row>
    <row r="144" spans="1:8" ht="24.9" customHeight="1">
      <c r="A144" s="172"/>
      <c r="B144" s="419"/>
      <c r="C144" s="82"/>
      <c r="D144" s="204"/>
      <c r="E144" s="290">
        <f t="shared" si="8"/>
        <v>0</v>
      </c>
      <c r="F144" s="80" t="str">
        <f t="shared" si="7"/>
        <v/>
      </c>
      <c r="G144" s="80">
        <f t="shared" si="6"/>
        <v>0</v>
      </c>
      <c r="H144" s="410"/>
    </row>
    <row r="145" spans="1:8" ht="24.9" customHeight="1">
      <c r="A145" s="172"/>
      <c r="B145" s="419"/>
      <c r="C145" s="82"/>
      <c r="D145" s="204"/>
      <c r="E145" s="290">
        <f t="shared" si="8"/>
        <v>0</v>
      </c>
      <c r="F145" s="80" t="str">
        <f t="shared" si="7"/>
        <v/>
      </c>
      <c r="G145" s="80">
        <f t="shared" si="6"/>
        <v>0</v>
      </c>
      <c r="H145" s="410"/>
    </row>
    <row r="146" spans="1:8" ht="24.9" customHeight="1">
      <c r="A146" s="172"/>
      <c r="B146" s="419"/>
      <c r="C146" s="82"/>
      <c r="D146" s="204"/>
      <c r="E146" s="290">
        <f t="shared" si="8"/>
        <v>0</v>
      </c>
      <c r="F146" s="80" t="str">
        <f t="shared" si="7"/>
        <v/>
      </c>
      <c r="G146" s="80">
        <f t="shared" si="6"/>
        <v>0</v>
      </c>
      <c r="H146" s="410"/>
    </row>
    <row r="147" spans="1:8" ht="24.9" customHeight="1">
      <c r="A147" s="172"/>
      <c r="B147" s="419"/>
      <c r="C147" s="82"/>
      <c r="D147" s="204"/>
      <c r="E147" s="290">
        <f t="shared" si="8"/>
        <v>0</v>
      </c>
      <c r="F147" s="80" t="str">
        <f t="shared" si="7"/>
        <v/>
      </c>
      <c r="G147" s="80">
        <f t="shared" si="6"/>
        <v>0</v>
      </c>
      <c r="H147" s="410"/>
    </row>
    <row r="148" spans="1:8" ht="24.9" customHeight="1">
      <c r="A148" s="172"/>
      <c r="B148" s="419"/>
      <c r="C148" s="82"/>
      <c r="D148" s="204"/>
      <c r="E148" s="290">
        <f t="shared" si="8"/>
        <v>0</v>
      </c>
      <c r="F148" s="80" t="str">
        <f t="shared" si="7"/>
        <v/>
      </c>
      <c r="G148" s="80">
        <f t="shared" si="6"/>
        <v>0</v>
      </c>
      <c r="H148" s="410"/>
    </row>
    <row r="149" spans="1:8" ht="24.9" customHeight="1">
      <c r="A149" s="172"/>
      <c r="B149" s="419"/>
      <c r="C149" s="82"/>
      <c r="D149" s="204"/>
      <c r="E149" s="290">
        <f t="shared" si="8"/>
        <v>0</v>
      </c>
      <c r="F149" s="80" t="str">
        <f t="shared" si="7"/>
        <v/>
      </c>
      <c r="G149" s="80">
        <f t="shared" si="6"/>
        <v>0</v>
      </c>
      <c r="H149" s="410"/>
    </row>
    <row r="150" spans="1:8" ht="24.9" customHeight="1">
      <c r="A150" s="172"/>
      <c r="B150" s="419"/>
      <c r="C150" s="82"/>
      <c r="D150" s="204"/>
      <c r="E150" s="290">
        <f t="shared" si="8"/>
        <v>0</v>
      </c>
      <c r="F150" s="80" t="str">
        <f t="shared" si="7"/>
        <v/>
      </c>
      <c r="G150" s="80">
        <f t="shared" si="6"/>
        <v>0</v>
      </c>
      <c r="H150" s="410"/>
    </row>
    <row r="151" spans="1:8" ht="24.9" customHeight="1">
      <c r="A151" s="172"/>
      <c r="B151" s="419"/>
      <c r="C151" s="82"/>
      <c r="D151" s="204"/>
      <c r="E151" s="290">
        <f t="shared" si="8"/>
        <v>0</v>
      </c>
      <c r="F151" s="80" t="str">
        <f t="shared" si="7"/>
        <v/>
      </c>
      <c r="G151" s="80">
        <f t="shared" si="6"/>
        <v>0</v>
      </c>
      <c r="H151" s="410"/>
    </row>
    <row r="152" spans="1:8" ht="24.9" customHeight="1">
      <c r="A152" s="172"/>
      <c r="B152" s="419"/>
      <c r="C152" s="82"/>
      <c r="D152" s="204"/>
      <c r="E152" s="290">
        <f t="shared" si="8"/>
        <v>0</v>
      </c>
      <c r="F152" s="80" t="str">
        <f t="shared" si="7"/>
        <v/>
      </c>
      <c r="G152" s="80">
        <f t="shared" si="6"/>
        <v>0</v>
      </c>
      <c r="H152" s="410"/>
    </row>
    <row r="153" spans="1:8" ht="24.9" customHeight="1">
      <c r="A153" s="172"/>
      <c r="B153" s="419"/>
      <c r="C153" s="82"/>
      <c r="D153" s="204"/>
      <c r="E153" s="290">
        <f t="shared" si="8"/>
        <v>0</v>
      </c>
      <c r="F153" s="80" t="str">
        <f t="shared" si="7"/>
        <v/>
      </c>
      <c r="G153" s="80">
        <f t="shared" si="6"/>
        <v>0</v>
      </c>
      <c r="H153" s="410"/>
    </row>
    <row r="154" spans="1:8" ht="24.9" customHeight="1">
      <c r="A154" s="172"/>
      <c r="B154" s="419"/>
      <c r="C154" s="82"/>
      <c r="D154" s="204"/>
      <c r="E154" s="290">
        <f t="shared" si="8"/>
        <v>0</v>
      </c>
      <c r="F154" s="80" t="str">
        <f t="shared" si="7"/>
        <v/>
      </c>
      <c r="G154" s="80">
        <f t="shared" si="6"/>
        <v>0</v>
      </c>
      <c r="H154" s="410"/>
    </row>
    <row r="155" spans="1:8" ht="24.9" customHeight="1">
      <c r="A155" s="172"/>
      <c r="B155" s="419"/>
      <c r="C155" s="82"/>
      <c r="D155" s="204"/>
      <c r="E155" s="290">
        <f t="shared" si="8"/>
        <v>0</v>
      </c>
      <c r="F155" s="80" t="str">
        <f t="shared" si="7"/>
        <v/>
      </c>
      <c r="G155" s="80">
        <f t="shared" si="6"/>
        <v>0</v>
      </c>
      <c r="H155" s="410"/>
    </row>
    <row r="156" spans="1:8" ht="24.9" customHeight="1">
      <c r="A156" s="172"/>
      <c r="B156" s="419"/>
      <c r="C156" s="82"/>
      <c r="D156" s="204"/>
      <c r="E156" s="290">
        <f t="shared" si="8"/>
        <v>0</v>
      </c>
      <c r="F156" s="80" t="str">
        <f t="shared" si="7"/>
        <v/>
      </c>
      <c r="G156" s="80">
        <f t="shared" si="6"/>
        <v>0</v>
      </c>
      <c r="H156" s="410"/>
    </row>
    <row r="157" spans="1:8" ht="24.9" customHeight="1">
      <c r="A157" s="172"/>
      <c r="B157" s="419"/>
      <c r="C157" s="82"/>
      <c r="D157" s="204"/>
      <c r="E157" s="290">
        <f t="shared" si="8"/>
        <v>0</v>
      </c>
      <c r="F157" s="80" t="str">
        <f t="shared" si="7"/>
        <v/>
      </c>
      <c r="G157" s="80">
        <f t="shared" si="6"/>
        <v>0</v>
      </c>
      <c r="H157" s="410"/>
    </row>
    <row r="158" spans="1:8" ht="24.9" customHeight="1">
      <c r="A158" s="172"/>
      <c r="B158" s="419"/>
      <c r="C158" s="82"/>
      <c r="D158" s="204"/>
      <c r="E158" s="290">
        <f t="shared" si="8"/>
        <v>0</v>
      </c>
      <c r="F158" s="80" t="str">
        <f t="shared" si="7"/>
        <v/>
      </c>
      <c r="G158" s="80">
        <f t="shared" si="6"/>
        <v>0</v>
      </c>
      <c r="H158" s="410"/>
    </row>
    <row r="159" spans="1:8" ht="24.9" customHeight="1">
      <c r="A159" s="172"/>
      <c r="B159" s="419"/>
      <c r="C159" s="82"/>
      <c r="D159" s="204"/>
      <c r="E159" s="290">
        <f t="shared" si="8"/>
        <v>0</v>
      </c>
      <c r="F159" s="80" t="str">
        <f t="shared" si="7"/>
        <v/>
      </c>
      <c r="G159" s="80">
        <f t="shared" si="6"/>
        <v>0</v>
      </c>
      <c r="H159" s="410"/>
    </row>
    <row r="160" spans="1:8" ht="24.9" customHeight="1">
      <c r="A160" s="172"/>
      <c r="B160" s="419"/>
      <c r="C160" s="82"/>
      <c r="D160" s="204"/>
      <c r="E160" s="290">
        <f t="shared" si="8"/>
        <v>0</v>
      </c>
      <c r="F160" s="80" t="str">
        <f t="shared" si="7"/>
        <v/>
      </c>
      <c r="G160" s="80">
        <f t="shared" si="6"/>
        <v>0</v>
      </c>
      <c r="H160" s="410"/>
    </row>
    <row r="161" spans="1:8" ht="24.9" customHeight="1">
      <c r="A161" s="172"/>
      <c r="B161" s="419"/>
      <c r="C161" s="82"/>
      <c r="D161" s="204"/>
      <c r="E161" s="290">
        <f t="shared" si="8"/>
        <v>0</v>
      </c>
      <c r="F161" s="80" t="str">
        <f t="shared" si="7"/>
        <v/>
      </c>
      <c r="G161" s="80">
        <f t="shared" si="6"/>
        <v>0</v>
      </c>
      <c r="H161" s="410"/>
    </row>
    <row r="162" spans="1:8" ht="24.9" customHeight="1">
      <c r="A162" s="172"/>
      <c r="B162" s="419"/>
      <c r="C162" s="82"/>
      <c r="D162" s="204"/>
      <c r="E162" s="290">
        <f t="shared" si="8"/>
        <v>0</v>
      </c>
      <c r="F162" s="80" t="str">
        <f t="shared" si="7"/>
        <v/>
      </c>
      <c r="G162" s="80">
        <f t="shared" si="6"/>
        <v>0</v>
      </c>
      <c r="H162" s="410"/>
    </row>
    <row r="163" spans="1:8" ht="24.9" customHeight="1">
      <c r="A163" s="172"/>
      <c r="B163" s="419"/>
      <c r="C163" s="82"/>
      <c r="D163" s="204"/>
      <c r="E163" s="290">
        <f t="shared" si="8"/>
        <v>0</v>
      </c>
      <c r="F163" s="80" t="str">
        <f t="shared" si="7"/>
        <v/>
      </c>
      <c r="G163" s="80">
        <f t="shared" si="6"/>
        <v>0</v>
      </c>
      <c r="H163" s="410"/>
    </row>
    <row r="164" spans="1:8" ht="24.9" customHeight="1">
      <c r="A164" s="172"/>
      <c r="B164" s="419"/>
      <c r="C164" s="82"/>
      <c r="D164" s="204"/>
      <c r="E164" s="290">
        <f t="shared" si="8"/>
        <v>0</v>
      </c>
      <c r="F164" s="80" t="str">
        <f t="shared" si="7"/>
        <v/>
      </c>
      <c r="G164" s="80">
        <f t="shared" si="6"/>
        <v>0</v>
      </c>
      <c r="H164" s="410"/>
    </row>
    <row r="165" spans="1:8" ht="24.9" customHeight="1">
      <c r="A165" s="172"/>
      <c r="B165" s="419"/>
      <c r="C165" s="82"/>
      <c r="D165" s="204"/>
      <c r="E165" s="290">
        <f t="shared" si="8"/>
        <v>0</v>
      </c>
      <c r="F165" s="80" t="str">
        <f t="shared" si="7"/>
        <v/>
      </c>
      <c r="G165" s="80">
        <f t="shared" si="6"/>
        <v>0</v>
      </c>
      <c r="H165" s="410"/>
    </row>
    <row r="166" spans="1:8" ht="24.9" customHeight="1">
      <c r="A166" s="172"/>
      <c r="B166" s="419"/>
      <c r="C166" s="82"/>
      <c r="D166" s="204"/>
      <c r="E166" s="290">
        <f t="shared" si="8"/>
        <v>0</v>
      </c>
      <c r="F166" s="80" t="str">
        <f t="shared" si="7"/>
        <v/>
      </c>
      <c r="G166" s="80">
        <f t="shared" si="6"/>
        <v>0</v>
      </c>
      <c r="H166" s="410"/>
    </row>
    <row r="167" spans="1:8" ht="24.9" customHeight="1">
      <c r="A167" s="172"/>
      <c r="B167" s="419"/>
      <c r="C167" s="82"/>
      <c r="D167" s="204"/>
      <c r="E167" s="290">
        <f t="shared" si="8"/>
        <v>0</v>
      </c>
      <c r="F167" s="80" t="str">
        <f t="shared" si="7"/>
        <v/>
      </c>
      <c r="G167" s="80">
        <f t="shared" si="6"/>
        <v>0</v>
      </c>
      <c r="H167" s="410"/>
    </row>
    <row r="168" spans="1:8" ht="24.9" customHeight="1">
      <c r="A168" s="172"/>
      <c r="B168" s="419"/>
      <c r="C168" s="82"/>
      <c r="D168" s="204"/>
      <c r="E168" s="290">
        <f t="shared" si="8"/>
        <v>0</v>
      </c>
      <c r="F168" s="80" t="str">
        <f t="shared" si="7"/>
        <v/>
      </c>
      <c r="G168" s="80">
        <f t="shared" si="6"/>
        <v>0</v>
      </c>
      <c r="H168" s="410"/>
    </row>
    <row r="169" spans="1:8" ht="24.9" customHeight="1">
      <c r="A169" s="172"/>
      <c r="B169" s="419"/>
      <c r="C169" s="82"/>
      <c r="D169" s="204"/>
      <c r="E169" s="290">
        <f t="shared" si="8"/>
        <v>0</v>
      </c>
      <c r="F169" s="80" t="str">
        <f t="shared" si="7"/>
        <v/>
      </c>
      <c r="G169" s="80">
        <f t="shared" si="6"/>
        <v>0</v>
      </c>
      <c r="H169" s="410"/>
    </row>
    <row r="170" spans="1:8" ht="24.9" customHeight="1">
      <c r="A170" s="172"/>
      <c r="B170" s="419"/>
      <c r="C170" s="82"/>
      <c r="D170" s="204"/>
      <c r="E170" s="290">
        <f t="shared" si="8"/>
        <v>0</v>
      </c>
      <c r="F170" s="80" t="str">
        <f t="shared" si="7"/>
        <v/>
      </c>
      <c r="G170" s="80">
        <f t="shared" si="6"/>
        <v>0</v>
      </c>
      <c r="H170" s="410"/>
    </row>
    <row r="171" spans="1:8" ht="24.9" customHeight="1">
      <c r="A171" s="172"/>
      <c r="B171" s="419"/>
      <c r="C171" s="82"/>
      <c r="D171" s="204"/>
      <c r="E171" s="290">
        <f t="shared" si="8"/>
        <v>0</v>
      </c>
      <c r="F171" s="80" t="str">
        <f t="shared" si="7"/>
        <v/>
      </c>
      <c r="G171" s="80">
        <f t="shared" si="6"/>
        <v>0</v>
      </c>
      <c r="H171" s="410"/>
    </row>
    <row r="172" spans="1:8" ht="24.9" customHeight="1">
      <c r="A172" s="172"/>
      <c r="B172" s="419"/>
      <c r="C172" s="82"/>
      <c r="D172" s="204"/>
      <c r="E172" s="290">
        <f t="shared" si="8"/>
        <v>0</v>
      </c>
      <c r="F172" s="80" t="str">
        <f t="shared" si="7"/>
        <v/>
      </c>
      <c r="G172" s="80">
        <f t="shared" si="6"/>
        <v>0</v>
      </c>
      <c r="H172" s="410"/>
    </row>
    <row r="173" spans="1:8" ht="24.9" customHeight="1">
      <c r="A173" s="172"/>
      <c r="B173" s="419"/>
      <c r="C173" s="82"/>
      <c r="D173" s="204"/>
      <c r="E173" s="290">
        <f t="shared" si="8"/>
        <v>0</v>
      </c>
      <c r="F173" s="80" t="str">
        <f t="shared" si="7"/>
        <v/>
      </c>
      <c r="G173" s="80">
        <f t="shared" si="6"/>
        <v>0</v>
      </c>
      <c r="H173" s="410"/>
    </row>
    <row r="174" spans="1:8" ht="24.9" customHeight="1">
      <c r="A174" s="172"/>
      <c r="B174" s="419"/>
      <c r="C174" s="82"/>
      <c r="D174" s="204"/>
      <c r="E174" s="290">
        <f t="shared" si="8"/>
        <v>0</v>
      </c>
      <c r="F174" s="80" t="str">
        <f t="shared" si="7"/>
        <v/>
      </c>
      <c r="G174" s="80">
        <f t="shared" si="6"/>
        <v>0</v>
      </c>
      <c r="H174" s="410"/>
    </row>
    <row r="175" spans="1:8" ht="24.9" customHeight="1">
      <c r="A175" s="172"/>
      <c r="B175" s="419"/>
      <c r="C175" s="82"/>
      <c r="D175" s="204"/>
      <c r="E175" s="290">
        <f t="shared" si="8"/>
        <v>0</v>
      </c>
      <c r="F175" s="80" t="str">
        <f t="shared" si="7"/>
        <v/>
      </c>
      <c r="G175" s="80">
        <f t="shared" si="6"/>
        <v>0</v>
      </c>
      <c r="H175" s="410"/>
    </row>
    <row r="176" spans="1:8" ht="24.9" customHeight="1">
      <c r="A176" s="172"/>
      <c r="B176" s="419"/>
      <c r="C176" s="82"/>
      <c r="D176" s="204"/>
      <c r="E176" s="290">
        <f t="shared" si="8"/>
        <v>0</v>
      </c>
      <c r="F176" s="80" t="str">
        <f t="shared" si="7"/>
        <v/>
      </c>
      <c r="G176" s="80">
        <f t="shared" si="6"/>
        <v>0</v>
      </c>
      <c r="H176" s="410"/>
    </row>
    <row r="177" spans="1:8" ht="24.9" customHeight="1">
      <c r="A177" s="172"/>
      <c r="B177" s="419"/>
      <c r="C177" s="82"/>
      <c r="D177" s="204"/>
      <c r="E177" s="290">
        <f t="shared" si="8"/>
        <v>0</v>
      </c>
      <c r="F177" s="80" t="str">
        <f t="shared" si="7"/>
        <v/>
      </c>
      <c r="G177" s="80">
        <f t="shared" si="6"/>
        <v>0</v>
      </c>
      <c r="H177" s="410"/>
    </row>
    <row r="178" spans="1:8" ht="24.9" customHeight="1">
      <c r="A178" s="172"/>
      <c r="B178" s="419"/>
      <c r="C178" s="82"/>
      <c r="D178" s="204"/>
      <c r="E178" s="290">
        <f t="shared" si="8"/>
        <v>0</v>
      </c>
      <c r="F178" s="80" t="str">
        <f t="shared" si="7"/>
        <v/>
      </c>
      <c r="G178" s="80">
        <f t="shared" si="6"/>
        <v>0</v>
      </c>
      <c r="H178" s="410"/>
    </row>
    <row r="179" spans="1:8" ht="24.9" customHeight="1">
      <c r="A179" s="172"/>
      <c r="B179" s="419"/>
      <c r="C179" s="82"/>
      <c r="D179" s="204"/>
      <c r="E179" s="290">
        <f t="shared" si="8"/>
        <v>0</v>
      </c>
      <c r="F179" s="80" t="str">
        <f t="shared" si="7"/>
        <v/>
      </c>
      <c r="G179" s="80">
        <f t="shared" si="6"/>
        <v>0</v>
      </c>
      <c r="H179" s="410"/>
    </row>
    <row r="180" spans="1:8" ht="24.9" customHeight="1">
      <c r="A180" s="172"/>
      <c r="B180" s="419"/>
      <c r="C180" s="82"/>
      <c r="D180" s="204"/>
      <c r="E180" s="290">
        <f t="shared" si="8"/>
        <v>0</v>
      </c>
      <c r="F180" s="80" t="str">
        <f t="shared" si="7"/>
        <v/>
      </c>
      <c r="G180" s="80">
        <f t="shared" si="6"/>
        <v>0</v>
      </c>
      <c r="H180" s="410"/>
    </row>
    <row r="181" spans="1:8" ht="24.9" customHeight="1">
      <c r="A181" s="172"/>
      <c r="B181" s="419"/>
      <c r="C181" s="82"/>
      <c r="D181" s="204"/>
      <c r="E181" s="290">
        <f t="shared" si="8"/>
        <v>0</v>
      </c>
      <c r="F181" s="80" t="str">
        <f t="shared" si="7"/>
        <v/>
      </c>
      <c r="G181" s="80">
        <f t="shared" si="6"/>
        <v>0</v>
      </c>
      <c r="H181" s="410"/>
    </row>
    <row r="182" spans="1:8" ht="24.9" customHeight="1">
      <c r="A182" s="172"/>
      <c r="B182" s="419"/>
      <c r="C182" s="82"/>
      <c r="D182" s="205"/>
      <c r="E182" s="290">
        <f t="shared" si="8"/>
        <v>0</v>
      </c>
      <c r="F182" s="80" t="str">
        <f t="shared" si="7"/>
        <v/>
      </c>
      <c r="G182" s="80">
        <f t="shared" si="6"/>
        <v>0</v>
      </c>
      <c r="H182" s="410"/>
    </row>
    <row r="183" spans="1:8" ht="24.9" customHeight="1">
      <c r="A183" s="172"/>
      <c r="B183" s="419"/>
      <c r="C183" s="82"/>
      <c r="D183" s="204"/>
      <c r="E183" s="290">
        <f t="shared" si="8"/>
        <v>0</v>
      </c>
      <c r="F183" s="80" t="str">
        <f t="shared" si="7"/>
        <v/>
      </c>
      <c r="G183" s="80">
        <f t="shared" si="6"/>
        <v>0</v>
      </c>
      <c r="H183" s="410"/>
    </row>
    <row r="184" spans="1:8" ht="24.9" customHeight="1">
      <c r="A184" s="172"/>
      <c r="B184" s="419"/>
      <c r="C184" s="82"/>
      <c r="D184" s="204"/>
      <c r="E184" s="290">
        <f t="shared" si="8"/>
        <v>0</v>
      </c>
      <c r="F184" s="80" t="str">
        <f t="shared" si="7"/>
        <v/>
      </c>
      <c r="G184" s="80">
        <f t="shared" si="6"/>
        <v>0</v>
      </c>
      <c r="H184" s="410"/>
    </row>
    <row r="185" spans="1:8" ht="24.9" customHeight="1">
      <c r="A185" s="172"/>
      <c r="B185" s="419"/>
      <c r="C185" s="82"/>
      <c r="D185" s="205"/>
      <c r="E185" s="290">
        <f t="shared" si="8"/>
        <v>0</v>
      </c>
      <c r="F185" s="80" t="str">
        <f t="shared" si="7"/>
        <v/>
      </c>
      <c r="G185" s="80">
        <f t="shared" si="6"/>
        <v>0</v>
      </c>
      <c r="H185" s="410"/>
    </row>
    <row r="186" spans="1:8" ht="24.9" customHeight="1">
      <c r="A186" s="172"/>
      <c r="B186" s="419"/>
      <c r="C186" s="82"/>
      <c r="D186" s="204"/>
      <c r="E186" s="290">
        <f t="shared" si="8"/>
        <v>0</v>
      </c>
      <c r="F186" s="80" t="str">
        <f t="shared" si="7"/>
        <v/>
      </c>
      <c r="G186" s="80">
        <f t="shared" si="6"/>
        <v>0</v>
      </c>
      <c r="H186" s="412"/>
    </row>
    <row r="187" spans="1:8" ht="24.9" customHeight="1">
      <c r="A187" s="172"/>
      <c r="B187" s="419"/>
      <c r="C187" s="82"/>
      <c r="D187" s="204"/>
      <c r="E187" s="290">
        <f t="shared" si="8"/>
        <v>0</v>
      </c>
      <c r="F187" s="80" t="str">
        <f t="shared" si="7"/>
        <v/>
      </c>
      <c r="G187" s="80">
        <f t="shared" si="6"/>
        <v>0</v>
      </c>
      <c r="H187" s="410"/>
    </row>
    <row r="188" spans="1:8" ht="24.9" customHeight="1">
      <c r="A188" s="172"/>
      <c r="B188" s="419"/>
      <c r="C188" s="82"/>
      <c r="D188" s="204"/>
      <c r="E188" s="290">
        <f t="shared" si="8"/>
        <v>0</v>
      </c>
      <c r="F188" s="80" t="str">
        <f t="shared" si="7"/>
        <v/>
      </c>
      <c r="G188" s="80">
        <f t="shared" si="6"/>
        <v>0</v>
      </c>
      <c r="H188" s="410"/>
    </row>
    <row r="189" spans="1:8" ht="24.9" customHeight="1">
      <c r="A189" s="172"/>
      <c r="B189" s="419"/>
      <c r="C189" s="82"/>
      <c r="D189" s="204"/>
      <c r="E189" s="290">
        <f t="shared" si="8"/>
        <v>0</v>
      </c>
      <c r="F189" s="80" t="str">
        <f t="shared" si="7"/>
        <v/>
      </c>
      <c r="G189" s="80">
        <f t="shared" si="6"/>
        <v>0</v>
      </c>
      <c r="H189" s="410"/>
    </row>
    <row r="190" spans="1:8" ht="24.9" customHeight="1">
      <c r="A190" s="172"/>
      <c r="B190" s="419"/>
      <c r="C190" s="82"/>
      <c r="D190" s="204"/>
      <c r="E190" s="290">
        <f t="shared" si="8"/>
        <v>0</v>
      </c>
      <c r="F190" s="80" t="str">
        <f t="shared" si="7"/>
        <v/>
      </c>
      <c r="G190" s="80">
        <f t="shared" si="6"/>
        <v>0</v>
      </c>
      <c r="H190" s="410"/>
    </row>
    <row r="191" spans="1:8" ht="24.9" customHeight="1">
      <c r="A191" s="172"/>
      <c r="B191" s="419"/>
      <c r="C191" s="82"/>
      <c r="D191" s="204"/>
      <c r="E191" s="290">
        <f t="shared" si="8"/>
        <v>0</v>
      </c>
      <c r="F191" s="80" t="str">
        <f t="shared" si="7"/>
        <v/>
      </c>
      <c r="G191" s="80">
        <f t="shared" si="6"/>
        <v>0</v>
      </c>
      <c r="H191" s="410"/>
    </row>
    <row r="192" spans="1:8" ht="24.9" customHeight="1">
      <c r="A192" s="172"/>
      <c r="B192" s="419"/>
      <c r="C192" s="82"/>
      <c r="D192" s="204"/>
      <c r="E192" s="290">
        <f t="shared" si="8"/>
        <v>0</v>
      </c>
      <c r="F192" s="80" t="str">
        <f t="shared" si="7"/>
        <v/>
      </c>
      <c r="G192" s="80">
        <f t="shared" si="6"/>
        <v>0</v>
      </c>
      <c r="H192" s="410"/>
    </row>
    <row r="193" spans="1:8" ht="24.9" customHeight="1">
      <c r="A193" s="172"/>
      <c r="B193" s="419"/>
      <c r="C193" s="82"/>
      <c r="D193" s="204"/>
      <c r="E193" s="290">
        <f t="shared" si="8"/>
        <v>0</v>
      </c>
      <c r="F193" s="80" t="str">
        <f t="shared" si="7"/>
        <v/>
      </c>
      <c r="G193" s="80">
        <f t="shared" si="6"/>
        <v>0</v>
      </c>
      <c r="H193" s="410"/>
    </row>
    <row r="194" spans="1:8" ht="24.9" customHeight="1">
      <c r="A194" s="172"/>
      <c r="B194" s="419"/>
      <c r="C194" s="82"/>
      <c r="D194" s="204"/>
      <c r="E194" s="290">
        <f t="shared" si="8"/>
        <v>0</v>
      </c>
      <c r="F194" s="80" t="str">
        <f t="shared" si="7"/>
        <v/>
      </c>
      <c r="G194" s="80">
        <f t="shared" si="6"/>
        <v>0</v>
      </c>
      <c r="H194" s="410"/>
    </row>
    <row r="195" spans="1:8" ht="24.9" customHeight="1">
      <c r="A195" s="172"/>
      <c r="B195" s="419"/>
      <c r="C195" s="82"/>
      <c r="D195" s="204"/>
      <c r="E195" s="290">
        <f t="shared" si="8"/>
        <v>0</v>
      </c>
      <c r="F195" s="80" t="str">
        <f t="shared" si="7"/>
        <v/>
      </c>
      <c r="G195" s="80">
        <f t="shared" si="6"/>
        <v>0</v>
      </c>
      <c r="H195" s="410"/>
    </row>
    <row r="196" spans="1:8" ht="24.9" customHeight="1">
      <c r="A196" s="172"/>
      <c r="B196" s="419"/>
      <c r="C196" s="82"/>
      <c r="D196" s="204"/>
      <c r="E196" s="290">
        <f t="shared" si="8"/>
        <v>0</v>
      </c>
      <c r="F196" s="80" t="str">
        <f t="shared" si="7"/>
        <v/>
      </c>
      <c r="G196" s="80">
        <f t="shared" si="6"/>
        <v>0</v>
      </c>
      <c r="H196" s="410"/>
    </row>
    <row r="197" spans="1:8" ht="24.9" customHeight="1">
      <c r="A197" s="172"/>
      <c r="B197" s="419"/>
      <c r="C197" s="82"/>
      <c r="D197" s="204"/>
      <c r="E197" s="290">
        <f t="shared" si="8"/>
        <v>0</v>
      </c>
      <c r="F197" s="80" t="str">
        <f t="shared" si="7"/>
        <v/>
      </c>
      <c r="G197" s="80">
        <f t="shared" si="6"/>
        <v>0</v>
      </c>
      <c r="H197" s="410"/>
    </row>
    <row r="198" spans="1:8" ht="24.9" customHeight="1">
      <c r="A198" s="172"/>
      <c r="B198" s="419"/>
      <c r="C198" s="82"/>
      <c r="D198" s="204"/>
      <c r="E198" s="290">
        <f t="shared" si="8"/>
        <v>0</v>
      </c>
      <c r="F198" s="80" t="str">
        <f t="shared" si="7"/>
        <v/>
      </c>
      <c r="G198" s="80">
        <f t="shared" ref="G198:G261" si="9">SUMPRODUCT((DATA품목코드=B198)*(DATA잔량금액))</f>
        <v>0</v>
      </c>
      <c r="H198" s="410"/>
    </row>
    <row r="199" spans="1:8" ht="24.9" customHeight="1">
      <c r="A199" s="172"/>
      <c r="B199" s="419"/>
      <c r="C199" s="82"/>
      <c r="D199" s="204"/>
      <c r="E199" s="290">
        <f t="shared" si="8"/>
        <v>0</v>
      </c>
      <c r="F199" s="80" t="str">
        <f t="shared" ref="F199:F262" si="10">IF(G199=0,"",G199/E199)</f>
        <v/>
      </c>
      <c r="G199" s="80">
        <f t="shared" si="9"/>
        <v>0</v>
      </c>
      <c r="H199" s="410"/>
    </row>
    <row r="200" spans="1:8" ht="24.9" customHeight="1">
      <c r="A200" s="172"/>
      <c r="B200" s="419"/>
      <c r="C200" s="82"/>
      <c r="D200" s="204"/>
      <c r="E200" s="290">
        <f t="shared" si="8"/>
        <v>0</v>
      </c>
      <c r="F200" s="80" t="str">
        <f t="shared" si="10"/>
        <v/>
      </c>
      <c r="G200" s="80">
        <f t="shared" si="9"/>
        <v>0</v>
      </c>
      <c r="H200" s="410"/>
    </row>
    <row r="201" spans="1:8" ht="24.9" customHeight="1">
      <c r="A201" s="172"/>
      <c r="B201" s="419"/>
      <c r="C201" s="82"/>
      <c r="D201" s="204"/>
      <c r="E201" s="290">
        <f t="shared" ref="E201:E264" si="11">SUMPRODUCT((DATA품목코드=B201)*(DATA잔량))</f>
        <v>0</v>
      </c>
      <c r="F201" s="80" t="str">
        <f t="shared" si="10"/>
        <v/>
      </c>
      <c r="G201" s="80">
        <f t="shared" si="9"/>
        <v>0</v>
      </c>
      <c r="H201" s="410"/>
    </row>
    <row r="202" spans="1:8" ht="24.9" customHeight="1">
      <c r="A202" s="172"/>
      <c r="B202" s="419"/>
      <c r="C202" s="82"/>
      <c r="D202" s="204"/>
      <c r="E202" s="290">
        <f t="shared" si="11"/>
        <v>0</v>
      </c>
      <c r="F202" s="80" t="str">
        <f t="shared" si="10"/>
        <v/>
      </c>
      <c r="G202" s="80">
        <f t="shared" si="9"/>
        <v>0</v>
      </c>
      <c r="H202" s="410"/>
    </row>
    <row r="203" spans="1:8" ht="24.9" customHeight="1">
      <c r="A203" s="172"/>
      <c r="B203" s="419"/>
      <c r="C203" s="82"/>
      <c r="D203" s="204"/>
      <c r="E203" s="290">
        <f t="shared" si="11"/>
        <v>0</v>
      </c>
      <c r="F203" s="80" t="str">
        <f t="shared" si="10"/>
        <v/>
      </c>
      <c r="G203" s="80">
        <f t="shared" si="9"/>
        <v>0</v>
      </c>
      <c r="H203" s="410"/>
    </row>
    <row r="204" spans="1:8" ht="24.9" customHeight="1">
      <c r="A204" s="172"/>
      <c r="B204" s="419"/>
      <c r="C204" s="82"/>
      <c r="D204" s="204"/>
      <c r="E204" s="290">
        <f t="shared" si="11"/>
        <v>0</v>
      </c>
      <c r="F204" s="80" t="str">
        <f t="shared" si="10"/>
        <v/>
      </c>
      <c r="G204" s="80">
        <f t="shared" si="9"/>
        <v>0</v>
      </c>
      <c r="H204" s="410"/>
    </row>
    <row r="205" spans="1:8" ht="24.9" customHeight="1">
      <c r="A205" s="172"/>
      <c r="B205" s="419"/>
      <c r="C205" s="82"/>
      <c r="D205" s="204"/>
      <c r="E205" s="290">
        <f t="shared" si="11"/>
        <v>0</v>
      </c>
      <c r="F205" s="80" t="str">
        <f t="shared" si="10"/>
        <v/>
      </c>
      <c r="G205" s="80">
        <f t="shared" si="9"/>
        <v>0</v>
      </c>
      <c r="H205" s="410"/>
    </row>
    <row r="206" spans="1:8" ht="24.9" customHeight="1">
      <c r="A206" s="172"/>
      <c r="B206" s="419"/>
      <c r="C206" s="82"/>
      <c r="D206" s="204"/>
      <c r="E206" s="290">
        <f t="shared" si="11"/>
        <v>0</v>
      </c>
      <c r="F206" s="80" t="str">
        <f t="shared" si="10"/>
        <v/>
      </c>
      <c r="G206" s="80">
        <f t="shared" si="9"/>
        <v>0</v>
      </c>
      <c r="H206" s="410"/>
    </row>
    <row r="207" spans="1:8" ht="24.9" customHeight="1">
      <c r="A207" s="172"/>
      <c r="B207" s="419"/>
      <c r="C207" s="82"/>
      <c r="D207" s="204"/>
      <c r="E207" s="290">
        <f t="shared" si="11"/>
        <v>0</v>
      </c>
      <c r="F207" s="80" t="str">
        <f t="shared" si="10"/>
        <v/>
      </c>
      <c r="G207" s="80">
        <f t="shared" si="9"/>
        <v>0</v>
      </c>
      <c r="H207" s="410"/>
    </row>
    <row r="208" spans="1:8" ht="24.9" customHeight="1">
      <c r="A208" s="172"/>
      <c r="B208" s="419"/>
      <c r="C208" s="82"/>
      <c r="D208" s="204"/>
      <c r="E208" s="290">
        <f t="shared" si="11"/>
        <v>0</v>
      </c>
      <c r="F208" s="80" t="str">
        <f t="shared" si="10"/>
        <v/>
      </c>
      <c r="G208" s="80">
        <f t="shared" si="9"/>
        <v>0</v>
      </c>
      <c r="H208" s="410"/>
    </row>
    <row r="209" spans="1:8" ht="24.9" customHeight="1">
      <c r="A209" s="172"/>
      <c r="B209" s="419"/>
      <c r="C209" s="82"/>
      <c r="D209" s="204"/>
      <c r="E209" s="290">
        <f t="shared" si="11"/>
        <v>0</v>
      </c>
      <c r="F209" s="80" t="str">
        <f t="shared" si="10"/>
        <v/>
      </c>
      <c r="G209" s="80">
        <f t="shared" si="9"/>
        <v>0</v>
      </c>
      <c r="H209" s="410"/>
    </row>
    <row r="210" spans="1:8" ht="24.9" customHeight="1">
      <c r="A210" s="172"/>
      <c r="B210" s="419"/>
      <c r="C210" s="82"/>
      <c r="D210" s="204"/>
      <c r="E210" s="290">
        <f t="shared" si="11"/>
        <v>0</v>
      </c>
      <c r="F210" s="80" t="str">
        <f t="shared" si="10"/>
        <v/>
      </c>
      <c r="G210" s="80">
        <f t="shared" si="9"/>
        <v>0</v>
      </c>
      <c r="H210" s="410"/>
    </row>
    <row r="211" spans="1:8" ht="24.9" customHeight="1">
      <c r="A211" s="172"/>
      <c r="B211" s="419"/>
      <c r="C211" s="82"/>
      <c r="D211" s="204"/>
      <c r="E211" s="290">
        <f t="shared" si="11"/>
        <v>0</v>
      </c>
      <c r="F211" s="80" t="str">
        <f t="shared" si="10"/>
        <v/>
      </c>
      <c r="G211" s="80">
        <f t="shared" si="9"/>
        <v>0</v>
      </c>
      <c r="H211" s="410"/>
    </row>
    <row r="212" spans="1:8" ht="24.9" customHeight="1">
      <c r="A212" s="172"/>
      <c r="B212" s="419"/>
      <c r="C212" s="82"/>
      <c r="D212" s="204"/>
      <c r="E212" s="290">
        <f t="shared" si="11"/>
        <v>0</v>
      </c>
      <c r="F212" s="80" t="str">
        <f t="shared" si="10"/>
        <v/>
      </c>
      <c r="G212" s="80">
        <f t="shared" si="9"/>
        <v>0</v>
      </c>
      <c r="H212" s="410"/>
    </row>
    <row r="213" spans="1:8" ht="24.9" customHeight="1">
      <c r="A213" s="172"/>
      <c r="B213" s="419"/>
      <c r="C213" s="82"/>
      <c r="D213" s="204"/>
      <c r="E213" s="290">
        <f t="shared" si="11"/>
        <v>0</v>
      </c>
      <c r="F213" s="80" t="str">
        <f t="shared" si="10"/>
        <v/>
      </c>
      <c r="G213" s="80">
        <f t="shared" si="9"/>
        <v>0</v>
      </c>
      <c r="H213" s="410"/>
    </row>
    <row r="214" spans="1:8" ht="24.9" customHeight="1">
      <c r="A214" s="172"/>
      <c r="B214" s="419"/>
      <c r="C214" s="82"/>
      <c r="D214" s="204"/>
      <c r="E214" s="290">
        <f>SUMPRODUCT((DATA품목코드=B214)*(DATA잔량))</f>
        <v>0</v>
      </c>
      <c r="F214" s="80" t="str">
        <f t="shared" si="10"/>
        <v/>
      </c>
      <c r="G214" s="80">
        <f t="shared" si="9"/>
        <v>0</v>
      </c>
      <c r="H214" s="410"/>
    </row>
    <row r="215" spans="1:8" ht="24.9" customHeight="1">
      <c r="A215" s="172"/>
      <c r="B215" s="419"/>
      <c r="C215" s="82"/>
      <c r="D215" s="204"/>
      <c r="E215" s="290">
        <f t="shared" si="11"/>
        <v>0</v>
      </c>
      <c r="F215" s="80" t="str">
        <f t="shared" si="10"/>
        <v/>
      </c>
      <c r="G215" s="80">
        <f t="shared" si="9"/>
        <v>0</v>
      </c>
      <c r="H215" s="410"/>
    </row>
    <row r="216" spans="1:8" ht="24.9" customHeight="1">
      <c r="A216" s="172"/>
      <c r="B216" s="419"/>
      <c r="C216" s="82"/>
      <c r="D216" s="204"/>
      <c r="E216" s="290">
        <f t="shared" si="11"/>
        <v>0</v>
      </c>
      <c r="F216" s="80" t="str">
        <f t="shared" si="10"/>
        <v/>
      </c>
      <c r="G216" s="80">
        <f t="shared" si="9"/>
        <v>0</v>
      </c>
      <c r="H216" s="410"/>
    </row>
    <row r="217" spans="1:8" ht="24.9" customHeight="1">
      <c r="A217" s="172"/>
      <c r="B217" s="419"/>
      <c r="C217" s="82"/>
      <c r="D217" s="204"/>
      <c r="E217" s="290">
        <f>SUMPRODUCT((DATA품목코드=B217)*(DATA잔량))</f>
        <v>0</v>
      </c>
      <c r="F217" s="80" t="str">
        <f t="shared" si="10"/>
        <v/>
      </c>
      <c r="G217" s="80">
        <f t="shared" si="9"/>
        <v>0</v>
      </c>
      <c r="H217" s="410"/>
    </row>
    <row r="218" spans="1:8" ht="24.9" customHeight="1">
      <c r="A218" s="172"/>
      <c r="B218" s="419"/>
      <c r="C218" s="82"/>
      <c r="D218" s="204"/>
      <c r="E218" s="290">
        <f t="shared" si="11"/>
        <v>0</v>
      </c>
      <c r="F218" s="80" t="str">
        <f t="shared" si="10"/>
        <v/>
      </c>
      <c r="G218" s="80">
        <f t="shared" si="9"/>
        <v>0</v>
      </c>
      <c r="H218" s="410"/>
    </row>
    <row r="219" spans="1:8" ht="24.9" customHeight="1">
      <c r="A219" s="172"/>
      <c r="B219" s="419"/>
      <c r="C219" s="82"/>
      <c r="D219" s="204"/>
      <c r="E219" s="290">
        <f t="shared" si="11"/>
        <v>0</v>
      </c>
      <c r="F219" s="80" t="str">
        <f t="shared" si="10"/>
        <v/>
      </c>
      <c r="G219" s="80">
        <f t="shared" si="9"/>
        <v>0</v>
      </c>
      <c r="H219" s="410"/>
    </row>
    <row r="220" spans="1:8" ht="24.9" customHeight="1">
      <c r="A220" s="172"/>
      <c r="B220" s="419"/>
      <c r="C220" s="82"/>
      <c r="D220" s="204"/>
      <c r="E220" s="290">
        <f t="shared" si="11"/>
        <v>0</v>
      </c>
      <c r="F220" s="80" t="str">
        <f t="shared" si="10"/>
        <v/>
      </c>
      <c r="G220" s="80">
        <f t="shared" si="9"/>
        <v>0</v>
      </c>
      <c r="H220" s="410"/>
    </row>
    <row r="221" spans="1:8" ht="24.9" customHeight="1">
      <c r="A221" s="172"/>
      <c r="B221" s="419"/>
      <c r="C221" s="82"/>
      <c r="D221" s="204"/>
      <c r="E221" s="290">
        <f t="shared" si="11"/>
        <v>0</v>
      </c>
      <c r="F221" s="80" t="str">
        <f t="shared" si="10"/>
        <v/>
      </c>
      <c r="G221" s="80">
        <f t="shared" si="9"/>
        <v>0</v>
      </c>
      <c r="H221" s="410"/>
    </row>
    <row r="222" spans="1:8" ht="24.9" customHeight="1">
      <c r="A222" s="172"/>
      <c r="B222" s="419"/>
      <c r="C222" s="82"/>
      <c r="D222" s="204"/>
      <c r="E222" s="290">
        <f t="shared" si="11"/>
        <v>0</v>
      </c>
      <c r="F222" s="80" t="str">
        <f t="shared" si="10"/>
        <v/>
      </c>
      <c r="G222" s="80">
        <f t="shared" si="9"/>
        <v>0</v>
      </c>
      <c r="H222" s="410"/>
    </row>
    <row r="223" spans="1:8" ht="24.9" customHeight="1">
      <c r="A223" s="172"/>
      <c r="B223" s="437"/>
      <c r="C223" s="326"/>
      <c r="D223" s="420"/>
      <c r="E223" s="290">
        <f t="shared" si="11"/>
        <v>0</v>
      </c>
      <c r="F223" s="80" t="str">
        <f t="shared" si="10"/>
        <v/>
      </c>
      <c r="G223" s="80">
        <f t="shared" si="9"/>
        <v>0</v>
      </c>
      <c r="H223" s="410"/>
    </row>
    <row r="224" spans="1:8" ht="24.9" customHeight="1">
      <c r="A224" s="172"/>
      <c r="B224" s="419"/>
      <c r="C224" s="82"/>
      <c r="D224" s="204"/>
      <c r="E224" s="290">
        <f t="shared" si="11"/>
        <v>0</v>
      </c>
      <c r="F224" s="80" t="str">
        <f t="shared" si="10"/>
        <v/>
      </c>
      <c r="G224" s="80">
        <f t="shared" si="9"/>
        <v>0</v>
      </c>
      <c r="H224" s="410"/>
    </row>
    <row r="225" spans="1:8" ht="24.9" customHeight="1">
      <c r="A225" s="172"/>
      <c r="B225" s="419"/>
      <c r="C225" s="82"/>
      <c r="D225" s="204"/>
      <c r="E225" s="290">
        <f t="shared" si="11"/>
        <v>0</v>
      </c>
      <c r="F225" s="80" t="str">
        <f t="shared" si="10"/>
        <v/>
      </c>
      <c r="G225" s="80">
        <f t="shared" si="9"/>
        <v>0</v>
      </c>
      <c r="H225" s="410"/>
    </row>
    <row r="226" spans="1:8" ht="24.9" customHeight="1">
      <c r="A226" s="172"/>
      <c r="B226" s="419"/>
      <c r="C226" s="82"/>
      <c r="D226" s="204"/>
      <c r="E226" s="290">
        <f>SUMPRODUCT((DATA품목코드=B226)*(DATA잔량))</f>
        <v>0</v>
      </c>
      <c r="F226" s="80" t="str">
        <f t="shared" si="10"/>
        <v/>
      </c>
      <c r="G226" s="80">
        <f t="shared" si="9"/>
        <v>0</v>
      </c>
      <c r="H226" s="410"/>
    </row>
    <row r="227" spans="1:8" ht="24.9" customHeight="1">
      <c r="A227" s="172"/>
      <c r="B227" s="419"/>
      <c r="C227" s="82"/>
      <c r="D227" s="204"/>
      <c r="E227" s="290">
        <f t="shared" si="11"/>
        <v>0</v>
      </c>
      <c r="F227" s="80" t="str">
        <f t="shared" si="10"/>
        <v/>
      </c>
      <c r="G227" s="80">
        <f t="shared" si="9"/>
        <v>0</v>
      </c>
      <c r="H227" s="410"/>
    </row>
    <row r="228" spans="1:8" ht="24.9" customHeight="1">
      <c r="A228" s="172"/>
      <c r="B228" s="419"/>
      <c r="C228" s="82"/>
      <c r="D228" s="204"/>
      <c r="E228" s="290">
        <f t="shared" si="11"/>
        <v>0</v>
      </c>
      <c r="F228" s="80" t="str">
        <f t="shared" si="10"/>
        <v/>
      </c>
      <c r="G228" s="80">
        <f t="shared" si="9"/>
        <v>0</v>
      </c>
      <c r="H228" s="410"/>
    </row>
    <row r="229" spans="1:8" ht="24.9" customHeight="1">
      <c r="A229" s="172"/>
      <c r="B229" s="419"/>
      <c r="C229" s="82"/>
      <c r="D229" s="204"/>
      <c r="E229" s="290">
        <f t="shared" si="11"/>
        <v>0</v>
      </c>
      <c r="F229" s="80" t="str">
        <f t="shared" si="10"/>
        <v/>
      </c>
      <c r="G229" s="80">
        <f t="shared" si="9"/>
        <v>0</v>
      </c>
      <c r="H229" s="410"/>
    </row>
    <row r="230" spans="1:8" ht="24.9" customHeight="1">
      <c r="A230" s="172"/>
      <c r="B230" s="419"/>
      <c r="C230" s="82"/>
      <c r="D230" s="204"/>
      <c r="E230" s="290">
        <f t="shared" si="11"/>
        <v>0</v>
      </c>
      <c r="F230" s="80" t="str">
        <f t="shared" si="10"/>
        <v/>
      </c>
      <c r="G230" s="80">
        <f t="shared" si="9"/>
        <v>0</v>
      </c>
      <c r="H230" s="410"/>
    </row>
    <row r="231" spans="1:8" ht="24.9" customHeight="1">
      <c r="A231" s="172"/>
      <c r="B231" s="419"/>
      <c r="C231" s="82"/>
      <c r="D231" s="204"/>
      <c r="E231" s="290">
        <f t="shared" si="11"/>
        <v>0</v>
      </c>
      <c r="F231" s="80" t="str">
        <f t="shared" si="10"/>
        <v/>
      </c>
      <c r="G231" s="80">
        <f t="shared" si="9"/>
        <v>0</v>
      </c>
      <c r="H231" s="410"/>
    </row>
    <row r="232" spans="1:8" ht="24.9" customHeight="1">
      <c r="A232" s="172"/>
      <c r="B232" s="419"/>
      <c r="C232" s="82"/>
      <c r="D232" s="204"/>
      <c r="E232" s="290">
        <f t="shared" si="11"/>
        <v>0</v>
      </c>
      <c r="F232" s="80" t="str">
        <f t="shared" si="10"/>
        <v/>
      </c>
      <c r="G232" s="80">
        <f t="shared" si="9"/>
        <v>0</v>
      </c>
      <c r="H232" s="410"/>
    </row>
    <row r="233" spans="1:8" ht="24.9" customHeight="1">
      <c r="A233" s="172"/>
      <c r="B233" s="419"/>
      <c r="C233" s="82"/>
      <c r="D233" s="204"/>
      <c r="E233" s="290">
        <f t="shared" si="11"/>
        <v>0</v>
      </c>
      <c r="F233" s="80" t="str">
        <f t="shared" si="10"/>
        <v/>
      </c>
      <c r="G233" s="80">
        <f t="shared" si="9"/>
        <v>0</v>
      </c>
      <c r="H233" s="410"/>
    </row>
    <row r="234" spans="1:8" ht="24.9" customHeight="1">
      <c r="A234" s="172"/>
      <c r="B234" s="419"/>
      <c r="C234" s="82"/>
      <c r="D234" s="204"/>
      <c r="E234" s="290">
        <f t="shared" si="11"/>
        <v>0</v>
      </c>
      <c r="F234" s="80" t="str">
        <f t="shared" si="10"/>
        <v/>
      </c>
      <c r="G234" s="80">
        <f t="shared" si="9"/>
        <v>0</v>
      </c>
      <c r="H234" s="410"/>
    </row>
    <row r="235" spans="1:8" ht="24.9" customHeight="1">
      <c r="A235" s="172"/>
      <c r="B235" s="419"/>
      <c r="C235" s="82"/>
      <c r="D235" s="204"/>
      <c r="E235" s="290">
        <f t="shared" si="11"/>
        <v>0</v>
      </c>
      <c r="F235" s="80" t="str">
        <f t="shared" si="10"/>
        <v/>
      </c>
      <c r="G235" s="80">
        <f t="shared" si="9"/>
        <v>0</v>
      </c>
      <c r="H235" s="410"/>
    </row>
    <row r="236" spans="1:8" ht="24.9" customHeight="1">
      <c r="A236" s="172"/>
      <c r="B236" s="419"/>
      <c r="C236" s="82"/>
      <c r="D236" s="204"/>
      <c r="E236" s="290">
        <f t="shared" si="11"/>
        <v>0</v>
      </c>
      <c r="F236" s="80" t="str">
        <f t="shared" si="10"/>
        <v/>
      </c>
      <c r="G236" s="80">
        <f t="shared" si="9"/>
        <v>0</v>
      </c>
      <c r="H236" s="411"/>
    </row>
    <row r="237" spans="1:8" ht="24.9" customHeight="1">
      <c r="A237" s="172"/>
      <c r="B237" s="419"/>
      <c r="C237" s="82"/>
      <c r="D237" s="204"/>
      <c r="E237" s="290">
        <f t="shared" si="11"/>
        <v>0</v>
      </c>
      <c r="F237" s="80" t="str">
        <f t="shared" si="10"/>
        <v/>
      </c>
      <c r="G237" s="80">
        <f t="shared" si="9"/>
        <v>0</v>
      </c>
      <c r="H237" s="410"/>
    </row>
    <row r="238" spans="1:8" ht="24.9" customHeight="1">
      <c r="A238" s="172"/>
      <c r="B238" s="419"/>
      <c r="C238" s="82"/>
      <c r="D238" s="204"/>
      <c r="E238" s="290">
        <f t="shared" si="11"/>
        <v>0</v>
      </c>
      <c r="F238" s="80" t="str">
        <f t="shared" si="10"/>
        <v/>
      </c>
      <c r="G238" s="80">
        <f t="shared" si="9"/>
        <v>0</v>
      </c>
      <c r="H238" s="410"/>
    </row>
    <row r="239" spans="1:8" ht="24.9" customHeight="1">
      <c r="A239" s="172"/>
      <c r="B239" s="419"/>
      <c r="C239" s="82"/>
      <c r="D239" s="204"/>
      <c r="E239" s="290">
        <f t="shared" si="11"/>
        <v>0</v>
      </c>
      <c r="F239" s="80" t="str">
        <f t="shared" si="10"/>
        <v/>
      </c>
      <c r="G239" s="80">
        <f t="shared" si="9"/>
        <v>0</v>
      </c>
      <c r="H239" s="410"/>
    </row>
    <row r="240" spans="1:8" ht="24.9" customHeight="1">
      <c r="A240" s="172"/>
      <c r="B240" s="419"/>
      <c r="C240" s="82"/>
      <c r="D240" s="204"/>
      <c r="E240" s="290">
        <f t="shared" si="11"/>
        <v>0</v>
      </c>
      <c r="F240" s="80" t="str">
        <f t="shared" si="10"/>
        <v/>
      </c>
      <c r="G240" s="80">
        <f t="shared" si="9"/>
        <v>0</v>
      </c>
      <c r="H240" s="410"/>
    </row>
    <row r="241" spans="1:8" ht="24.9" customHeight="1">
      <c r="A241" s="172"/>
      <c r="B241" s="419"/>
      <c r="C241" s="82"/>
      <c r="D241" s="204"/>
      <c r="E241" s="290">
        <f t="shared" si="11"/>
        <v>0</v>
      </c>
      <c r="F241" s="80" t="str">
        <f t="shared" si="10"/>
        <v/>
      </c>
      <c r="G241" s="80">
        <f t="shared" si="9"/>
        <v>0</v>
      </c>
      <c r="H241" s="410"/>
    </row>
    <row r="242" spans="1:8" ht="24.9" customHeight="1">
      <c r="A242" s="172"/>
      <c r="B242" s="419"/>
      <c r="C242" s="82"/>
      <c r="D242" s="204"/>
      <c r="E242" s="290">
        <f t="shared" si="11"/>
        <v>0</v>
      </c>
      <c r="F242" s="80" t="str">
        <f t="shared" si="10"/>
        <v/>
      </c>
      <c r="G242" s="80">
        <f t="shared" si="9"/>
        <v>0</v>
      </c>
      <c r="H242" s="410"/>
    </row>
    <row r="243" spans="1:8" ht="24.9" customHeight="1">
      <c r="A243" s="172"/>
      <c r="B243" s="419"/>
      <c r="C243" s="82"/>
      <c r="D243" s="204"/>
      <c r="E243" s="290">
        <f t="shared" si="11"/>
        <v>0</v>
      </c>
      <c r="F243" s="80" t="str">
        <f t="shared" si="10"/>
        <v/>
      </c>
      <c r="G243" s="80">
        <f t="shared" si="9"/>
        <v>0</v>
      </c>
      <c r="H243" s="410"/>
    </row>
    <row r="244" spans="1:8" ht="24.9" customHeight="1">
      <c r="A244" s="172"/>
      <c r="B244" s="419"/>
      <c r="C244" s="82"/>
      <c r="D244" s="204"/>
      <c r="E244" s="290">
        <f t="shared" si="11"/>
        <v>0</v>
      </c>
      <c r="F244" s="80" t="str">
        <f t="shared" si="10"/>
        <v/>
      </c>
      <c r="G244" s="80">
        <f t="shared" si="9"/>
        <v>0</v>
      </c>
      <c r="H244" s="410"/>
    </row>
    <row r="245" spans="1:8" ht="24.9" customHeight="1">
      <c r="A245" s="172"/>
      <c r="B245" s="419"/>
      <c r="C245" s="82"/>
      <c r="D245" s="204"/>
      <c r="E245" s="290">
        <f t="shared" si="11"/>
        <v>0</v>
      </c>
      <c r="F245" s="80" t="str">
        <f t="shared" si="10"/>
        <v/>
      </c>
      <c r="G245" s="80">
        <f t="shared" si="9"/>
        <v>0</v>
      </c>
      <c r="H245" s="410"/>
    </row>
    <row r="246" spans="1:8" ht="24.9" customHeight="1">
      <c r="A246" s="172"/>
      <c r="B246" s="419"/>
      <c r="C246" s="82"/>
      <c r="D246" s="204"/>
      <c r="E246" s="290">
        <f t="shared" si="11"/>
        <v>0</v>
      </c>
      <c r="F246" s="80" t="str">
        <f t="shared" si="10"/>
        <v/>
      </c>
      <c r="G246" s="80">
        <f t="shared" si="9"/>
        <v>0</v>
      </c>
      <c r="H246" s="410"/>
    </row>
    <row r="247" spans="1:8" ht="24.9" customHeight="1">
      <c r="A247" s="172"/>
      <c r="B247" s="419"/>
      <c r="C247" s="82"/>
      <c r="D247" s="204"/>
      <c r="E247" s="290">
        <f t="shared" si="11"/>
        <v>0</v>
      </c>
      <c r="F247" s="80" t="str">
        <f t="shared" si="10"/>
        <v/>
      </c>
      <c r="G247" s="80">
        <f t="shared" si="9"/>
        <v>0</v>
      </c>
      <c r="H247" s="410"/>
    </row>
    <row r="248" spans="1:8" ht="24.9" customHeight="1">
      <c r="A248" s="172"/>
      <c r="B248" s="419"/>
      <c r="C248" s="82"/>
      <c r="D248" s="204"/>
      <c r="E248" s="290">
        <f t="shared" si="11"/>
        <v>0</v>
      </c>
      <c r="F248" s="80" t="str">
        <f t="shared" si="10"/>
        <v/>
      </c>
      <c r="G248" s="80">
        <f t="shared" si="9"/>
        <v>0</v>
      </c>
      <c r="H248" s="410"/>
    </row>
    <row r="249" spans="1:8" ht="24.9" customHeight="1">
      <c r="A249" s="172"/>
      <c r="B249" s="419"/>
      <c r="C249" s="82"/>
      <c r="D249" s="204"/>
      <c r="E249" s="290">
        <f t="shared" si="11"/>
        <v>0</v>
      </c>
      <c r="F249" s="80" t="str">
        <f t="shared" si="10"/>
        <v/>
      </c>
      <c r="G249" s="80">
        <f t="shared" si="9"/>
        <v>0</v>
      </c>
      <c r="H249" s="410"/>
    </row>
    <row r="250" spans="1:8" ht="24.9" customHeight="1">
      <c r="A250" s="172"/>
      <c r="B250" s="419"/>
      <c r="C250" s="82"/>
      <c r="D250" s="204"/>
      <c r="E250" s="290">
        <f t="shared" si="11"/>
        <v>0</v>
      </c>
      <c r="F250" s="80" t="str">
        <f t="shared" si="10"/>
        <v/>
      </c>
      <c r="G250" s="80">
        <f t="shared" si="9"/>
        <v>0</v>
      </c>
      <c r="H250" s="410"/>
    </row>
    <row r="251" spans="1:8" ht="24.9" customHeight="1">
      <c r="A251" s="172"/>
      <c r="B251" s="419"/>
      <c r="C251" s="82"/>
      <c r="D251" s="204"/>
      <c r="E251" s="290">
        <f t="shared" si="11"/>
        <v>0</v>
      </c>
      <c r="F251" s="80" t="str">
        <f t="shared" si="10"/>
        <v/>
      </c>
      <c r="G251" s="80">
        <f t="shared" si="9"/>
        <v>0</v>
      </c>
      <c r="H251" s="410"/>
    </row>
    <row r="252" spans="1:8" ht="24.9" customHeight="1">
      <c r="A252" s="172"/>
      <c r="B252" s="419"/>
      <c r="C252" s="82"/>
      <c r="D252" s="204"/>
      <c r="E252" s="290">
        <f t="shared" si="11"/>
        <v>0</v>
      </c>
      <c r="F252" s="80" t="str">
        <f t="shared" si="10"/>
        <v/>
      </c>
      <c r="G252" s="80">
        <f t="shared" si="9"/>
        <v>0</v>
      </c>
      <c r="H252" s="410"/>
    </row>
    <row r="253" spans="1:8" ht="24.9" customHeight="1">
      <c r="A253" s="172"/>
      <c r="B253" s="419"/>
      <c r="C253" s="82"/>
      <c r="D253" s="204"/>
      <c r="E253" s="290">
        <f t="shared" si="11"/>
        <v>0</v>
      </c>
      <c r="F253" s="80" t="str">
        <f t="shared" si="10"/>
        <v/>
      </c>
      <c r="G253" s="80">
        <f t="shared" si="9"/>
        <v>0</v>
      </c>
      <c r="H253" s="410"/>
    </row>
    <row r="254" spans="1:8" ht="24.9" customHeight="1">
      <c r="A254" s="172"/>
      <c r="B254" s="419"/>
      <c r="C254" s="82"/>
      <c r="D254" s="204"/>
      <c r="E254" s="290">
        <f t="shared" si="11"/>
        <v>0</v>
      </c>
      <c r="F254" s="80" t="str">
        <f t="shared" si="10"/>
        <v/>
      </c>
      <c r="G254" s="80">
        <f t="shared" si="9"/>
        <v>0</v>
      </c>
      <c r="H254" s="410"/>
    </row>
    <row r="255" spans="1:8" ht="24.9" customHeight="1">
      <c r="A255" s="172"/>
      <c r="B255" s="419"/>
      <c r="C255" s="82"/>
      <c r="D255" s="204"/>
      <c r="E255" s="290">
        <f t="shared" si="11"/>
        <v>0</v>
      </c>
      <c r="F255" s="80" t="str">
        <f t="shared" si="10"/>
        <v/>
      </c>
      <c r="G255" s="80">
        <f t="shared" si="9"/>
        <v>0</v>
      </c>
      <c r="H255" s="410"/>
    </row>
    <row r="256" spans="1:8" ht="24.9" customHeight="1">
      <c r="A256" s="172"/>
      <c r="B256" s="419"/>
      <c r="C256" s="82"/>
      <c r="D256" s="204"/>
      <c r="E256" s="290">
        <f t="shared" si="11"/>
        <v>0</v>
      </c>
      <c r="F256" s="80" t="str">
        <f t="shared" si="10"/>
        <v/>
      </c>
      <c r="G256" s="80">
        <f t="shared" si="9"/>
        <v>0</v>
      </c>
      <c r="H256" s="410"/>
    </row>
    <row r="257" spans="1:8" ht="24.9" customHeight="1">
      <c r="A257" s="172"/>
      <c r="B257" s="419"/>
      <c r="C257" s="82"/>
      <c r="D257" s="204"/>
      <c r="E257" s="290">
        <f t="shared" si="11"/>
        <v>0</v>
      </c>
      <c r="F257" s="80" t="str">
        <f t="shared" si="10"/>
        <v/>
      </c>
      <c r="G257" s="80">
        <f t="shared" si="9"/>
        <v>0</v>
      </c>
      <c r="H257" s="410"/>
    </row>
    <row r="258" spans="1:8" ht="24.9" customHeight="1">
      <c r="A258" s="172"/>
      <c r="B258" s="419"/>
      <c r="C258" s="82"/>
      <c r="D258" s="204"/>
      <c r="E258" s="290">
        <f t="shared" si="11"/>
        <v>0</v>
      </c>
      <c r="F258" s="80" t="str">
        <f t="shared" si="10"/>
        <v/>
      </c>
      <c r="G258" s="80">
        <f t="shared" si="9"/>
        <v>0</v>
      </c>
      <c r="H258" s="410"/>
    </row>
    <row r="259" spans="1:8" ht="24.9" customHeight="1">
      <c r="A259" s="172"/>
      <c r="B259" s="419"/>
      <c r="C259" s="82"/>
      <c r="D259" s="204"/>
      <c r="E259" s="290">
        <f t="shared" si="11"/>
        <v>0</v>
      </c>
      <c r="F259" s="80" t="str">
        <f t="shared" si="10"/>
        <v/>
      </c>
      <c r="G259" s="80">
        <f t="shared" si="9"/>
        <v>0</v>
      </c>
      <c r="H259" s="410"/>
    </row>
    <row r="260" spans="1:8" ht="24.9" customHeight="1">
      <c r="A260" s="172"/>
      <c r="B260" s="419"/>
      <c r="C260" s="82"/>
      <c r="D260" s="204"/>
      <c r="E260" s="290">
        <f t="shared" si="11"/>
        <v>0</v>
      </c>
      <c r="F260" s="80" t="str">
        <f t="shared" si="10"/>
        <v/>
      </c>
      <c r="G260" s="80">
        <f t="shared" si="9"/>
        <v>0</v>
      </c>
      <c r="H260" s="410"/>
    </row>
    <row r="261" spans="1:8" ht="24.9" customHeight="1">
      <c r="A261" s="172"/>
      <c r="B261" s="419"/>
      <c r="C261" s="82"/>
      <c r="D261" s="204"/>
      <c r="E261" s="290">
        <f t="shared" si="11"/>
        <v>0</v>
      </c>
      <c r="F261" s="80" t="str">
        <f t="shared" si="10"/>
        <v/>
      </c>
      <c r="G261" s="80">
        <f t="shared" si="9"/>
        <v>0</v>
      </c>
      <c r="H261" s="410"/>
    </row>
    <row r="262" spans="1:8" ht="24.9" customHeight="1">
      <c r="A262" s="172"/>
      <c r="B262" s="419"/>
      <c r="C262" s="82"/>
      <c r="D262" s="204"/>
      <c r="E262" s="290">
        <f t="shared" si="11"/>
        <v>0</v>
      </c>
      <c r="F262" s="80" t="str">
        <f t="shared" si="10"/>
        <v/>
      </c>
      <c r="G262" s="80">
        <f t="shared" ref="G262:G327" si="12">SUMPRODUCT((DATA품목코드=B262)*(DATA잔량금액))</f>
        <v>0</v>
      </c>
      <c r="H262" s="410"/>
    </row>
    <row r="263" spans="1:8" ht="24.9" customHeight="1">
      <c r="A263" s="172"/>
      <c r="B263" s="419"/>
      <c r="C263" s="82"/>
      <c r="D263" s="204"/>
      <c r="E263" s="290">
        <f t="shared" si="11"/>
        <v>0</v>
      </c>
      <c r="F263" s="80" t="str">
        <f t="shared" ref="F263:F328" si="13">IF(G263=0,"",G263/E263)</f>
        <v/>
      </c>
      <c r="G263" s="80">
        <f t="shared" si="12"/>
        <v>0</v>
      </c>
      <c r="H263" s="410"/>
    </row>
    <row r="264" spans="1:8" ht="24.9" customHeight="1">
      <c r="A264" s="172"/>
      <c r="B264" s="419"/>
      <c r="C264" s="82"/>
      <c r="D264" s="204"/>
      <c r="E264" s="290">
        <f t="shared" si="11"/>
        <v>0</v>
      </c>
      <c r="F264" s="80" t="str">
        <f t="shared" si="13"/>
        <v/>
      </c>
      <c r="G264" s="80">
        <f t="shared" si="12"/>
        <v>0</v>
      </c>
      <c r="H264" s="410"/>
    </row>
    <row r="265" spans="1:8" ht="24.9" customHeight="1">
      <c r="A265" s="172"/>
      <c r="B265" s="419"/>
      <c r="C265" s="82"/>
      <c r="D265" s="204"/>
      <c r="E265" s="290">
        <f t="shared" ref="E265:E330" si="14">SUMPRODUCT((DATA품목코드=B265)*(DATA잔량))</f>
        <v>0</v>
      </c>
      <c r="F265" s="80" t="str">
        <f t="shared" si="13"/>
        <v/>
      </c>
      <c r="G265" s="80">
        <f t="shared" si="12"/>
        <v>0</v>
      </c>
      <c r="H265" s="410"/>
    </row>
    <row r="266" spans="1:8" ht="24.9" customHeight="1">
      <c r="A266" s="172"/>
      <c r="B266" s="419"/>
      <c r="C266" s="82"/>
      <c r="D266" s="204"/>
      <c r="E266" s="290">
        <f t="shared" si="14"/>
        <v>0</v>
      </c>
      <c r="F266" s="80" t="str">
        <f t="shared" si="13"/>
        <v/>
      </c>
      <c r="G266" s="80">
        <f t="shared" si="12"/>
        <v>0</v>
      </c>
      <c r="H266" s="410"/>
    </row>
    <row r="267" spans="1:8" ht="24.9" customHeight="1">
      <c r="A267" s="172"/>
      <c r="B267" s="419"/>
      <c r="C267" s="82"/>
      <c r="D267" s="204"/>
      <c r="E267" s="290">
        <f t="shared" si="14"/>
        <v>0</v>
      </c>
      <c r="F267" s="80" t="str">
        <f t="shared" si="13"/>
        <v/>
      </c>
      <c r="G267" s="80">
        <f t="shared" si="12"/>
        <v>0</v>
      </c>
      <c r="H267" s="410"/>
    </row>
    <row r="268" spans="1:8" ht="24.9" customHeight="1">
      <c r="A268" s="172"/>
      <c r="B268" s="419"/>
      <c r="C268" s="82"/>
      <c r="D268" s="204"/>
      <c r="E268" s="290">
        <f t="shared" si="14"/>
        <v>0</v>
      </c>
      <c r="F268" s="80" t="str">
        <f t="shared" si="13"/>
        <v/>
      </c>
      <c r="G268" s="80">
        <f t="shared" si="12"/>
        <v>0</v>
      </c>
      <c r="H268" s="410"/>
    </row>
    <row r="269" spans="1:8" ht="24.9" customHeight="1">
      <c r="A269" s="172"/>
      <c r="B269" s="419"/>
      <c r="C269" s="82"/>
      <c r="D269" s="204"/>
      <c r="E269" s="290">
        <f t="shared" si="14"/>
        <v>0</v>
      </c>
      <c r="F269" s="80" t="str">
        <f t="shared" si="13"/>
        <v/>
      </c>
      <c r="G269" s="80">
        <f t="shared" si="12"/>
        <v>0</v>
      </c>
      <c r="H269" s="410"/>
    </row>
    <row r="270" spans="1:8" ht="24.9" customHeight="1">
      <c r="A270" s="172"/>
      <c r="B270" s="419"/>
      <c r="C270" s="82"/>
      <c r="D270" s="204"/>
      <c r="E270" s="290">
        <f t="shared" si="14"/>
        <v>0</v>
      </c>
      <c r="F270" s="80" t="str">
        <f t="shared" si="13"/>
        <v/>
      </c>
      <c r="G270" s="80">
        <f t="shared" si="12"/>
        <v>0</v>
      </c>
      <c r="H270" s="410"/>
    </row>
    <row r="271" spans="1:8" ht="24.9" customHeight="1">
      <c r="A271" s="172"/>
      <c r="B271" s="419"/>
      <c r="C271" s="82"/>
      <c r="D271" s="204"/>
      <c r="E271" s="290">
        <f t="shared" si="14"/>
        <v>0</v>
      </c>
      <c r="F271" s="80" t="str">
        <f t="shared" si="13"/>
        <v/>
      </c>
      <c r="G271" s="80">
        <f t="shared" si="12"/>
        <v>0</v>
      </c>
      <c r="H271" s="410"/>
    </row>
    <row r="272" spans="1:8" ht="24.9" customHeight="1">
      <c r="A272" s="172"/>
      <c r="B272" s="419"/>
      <c r="C272" s="82"/>
      <c r="D272" s="204"/>
      <c r="E272" s="290">
        <f t="shared" si="14"/>
        <v>0</v>
      </c>
      <c r="F272" s="80" t="str">
        <f t="shared" si="13"/>
        <v/>
      </c>
      <c r="G272" s="80">
        <f t="shared" si="12"/>
        <v>0</v>
      </c>
      <c r="H272" s="410"/>
    </row>
    <row r="273" spans="1:8" ht="24.9" customHeight="1">
      <c r="A273" s="172"/>
      <c r="B273" s="419"/>
      <c r="C273" s="82"/>
      <c r="D273" s="204"/>
      <c r="E273" s="290">
        <f t="shared" si="14"/>
        <v>0</v>
      </c>
      <c r="F273" s="80" t="str">
        <f t="shared" si="13"/>
        <v/>
      </c>
      <c r="G273" s="80">
        <f t="shared" si="12"/>
        <v>0</v>
      </c>
      <c r="H273" s="410"/>
    </row>
    <row r="274" spans="1:8" ht="24.9" customHeight="1">
      <c r="A274" s="172"/>
      <c r="B274" s="419"/>
      <c r="C274" s="82"/>
      <c r="D274" s="204"/>
      <c r="E274" s="290">
        <f t="shared" si="14"/>
        <v>0</v>
      </c>
      <c r="F274" s="80" t="str">
        <f t="shared" si="13"/>
        <v/>
      </c>
      <c r="G274" s="80">
        <f t="shared" si="12"/>
        <v>0</v>
      </c>
      <c r="H274" s="410"/>
    </row>
    <row r="275" spans="1:8" ht="24.9" customHeight="1">
      <c r="A275" s="172"/>
      <c r="B275" s="419"/>
      <c r="C275" s="82"/>
      <c r="D275" s="204"/>
      <c r="E275" s="290">
        <f t="shared" si="14"/>
        <v>0</v>
      </c>
      <c r="F275" s="80" t="str">
        <f t="shared" si="13"/>
        <v/>
      </c>
      <c r="G275" s="80">
        <f t="shared" si="12"/>
        <v>0</v>
      </c>
      <c r="H275" s="410"/>
    </row>
    <row r="276" spans="1:8" ht="24.9" customHeight="1">
      <c r="A276" s="172"/>
      <c r="B276" s="419"/>
      <c r="C276" s="82"/>
      <c r="D276" s="204"/>
      <c r="E276" s="290">
        <f t="shared" si="14"/>
        <v>0</v>
      </c>
      <c r="F276" s="80" t="str">
        <f t="shared" si="13"/>
        <v/>
      </c>
      <c r="G276" s="80">
        <f t="shared" si="12"/>
        <v>0</v>
      </c>
      <c r="H276" s="410"/>
    </row>
    <row r="277" spans="1:8" ht="24.9" customHeight="1">
      <c r="A277" s="172"/>
      <c r="B277" s="419"/>
      <c r="C277" s="82"/>
      <c r="D277" s="204"/>
      <c r="E277" s="290">
        <f t="shared" si="14"/>
        <v>0</v>
      </c>
      <c r="F277" s="80" t="str">
        <f t="shared" si="13"/>
        <v/>
      </c>
      <c r="G277" s="80">
        <f t="shared" si="12"/>
        <v>0</v>
      </c>
      <c r="H277" s="410"/>
    </row>
    <row r="278" spans="1:8" ht="24.9" customHeight="1">
      <c r="A278" s="172"/>
      <c r="B278" s="419"/>
      <c r="C278" s="82"/>
      <c r="D278" s="204"/>
      <c r="E278" s="290">
        <f t="shared" si="14"/>
        <v>0</v>
      </c>
      <c r="F278" s="80" t="str">
        <f t="shared" si="13"/>
        <v/>
      </c>
      <c r="G278" s="80">
        <f t="shared" si="12"/>
        <v>0</v>
      </c>
      <c r="H278" s="410"/>
    </row>
    <row r="279" spans="1:8" ht="24.9" customHeight="1">
      <c r="A279" s="172"/>
      <c r="B279" s="419"/>
      <c r="C279" s="82"/>
      <c r="D279" s="204"/>
      <c r="E279" s="290">
        <f t="shared" si="14"/>
        <v>0</v>
      </c>
      <c r="F279" s="80" t="str">
        <f t="shared" si="13"/>
        <v/>
      </c>
      <c r="G279" s="80">
        <f t="shared" si="12"/>
        <v>0</v>
      </c>
      <c r="H279" s="410"/>
    </row>
    <row r="280" spans="1:8" ht="24.9" customHeight="1">
      <c r="A280" s="172"/>
      <c r="B280" s="419"/>
      <c r="C280" s="82"/>
      <c r="D280" s="204"/>
      <c r="E280" s="290">
        <f t="shared" si="14"/>
        <v>0</v>
      </c>
      <c r="F280" s="80" t="str">
        <f t="shared" si="13"/>
        <v/>
      </c>
      <c r="G280" s="80">
        <f t="shared" si="12"/>
        <v>0</v>
      </c>
      <c r="H280" s="410"/>
    </row>
    <row r="281" spans="1:8" ht="24.9" customHeight="1">
      <c r="A281" s="172"/>
      <c r="B281" s="419"/>
      <c r="C281" s="82"/>
      <c r="D281" s="204"/>
      <c r="E281" s="290">
        <f t="shared" si="14"/>
        <v>0</v>
      </c>
      <c r="F281" s="80" t="str">
        <f t="shared" si="13"/>
        <v/>
      </c>
      <c r="G281" s="80">
        <f t="shared" si="12"/>
        <v>0</v>
      </c>
      <c r="H281" s="410"/>
    </row>
    <row r="282" spans="1:8" ht="24.9" customHeight="1">
      <c r="A282" s="172"/>
      <c r="B282" s="419"/>
      <c r="C282" s="82"/>
      <c r="D282" s="204"/>
      <c r="E282" s="290">
        <f t="shared" si="14"/>
        <v>0</v>
      </c>
      <c r="F282" s="80" t="str">
        <f t="shared" si="13"/>
        <v/>
      </c>
      <c r="G282" s="80">
        <f t="shared" si="12"/>
        <v>0</v>
      </c>
      <c r="H282" s="410"/>
    </row>
    <row r="283" spans="1:8" ht="24.9" customHeight="1">
      <c r="A283" s="172"/>
      <c r="B283" s="419"/>
      <c r="C283" s="82"/>
      <c r="D283" s="204"/>
      <c r="E283" s="290">
        <f t="shared" si="14"/>
        <v>0</v>
      </c>
      <c r="F283" s="80" t="str">
        <f t="shared" si="13"/>
        <v/>
      </c>
      <c r="G283" s="80">
        <f t="shared" si="12"/>
        <v>0</v>
      </c>
      <c r="H283" s="410"/>
    </row>
    <row r="284" spans="1:8" ht="24.9" customHeight="1">
      <c r="A284" s="172"/>
      <c r="B284" s="419"/>
      <c r="C284" s="82"/>
      <c r="D284" s="204"/>
      <c r="E284" s="290">
        <f t="shared" si="14"/>
        <v>0</v>
      </c>
      <c r="F284" s="80" t="str">
        <f t="shared" si="13"/>
        <v/>
      </c>
      <c r="G284" s="80">
        <f t="shared" si="12"/>
        <v>0</v>
      </c>
      <c r="H284" s="410"/>
    </row>
    <row r="285" spans="1:8" ht="24.9" customHeight="1">
      <c r="A285" s="172"/>
      <c r="B285" s="419"/>
      <c r="C285" s="82"/>
      <c r="D285" s="204"/>
      <c r="E285" s="290">
        <f t="shared" si="14"/>
        <v>0</v>
      </c>
      <c r="F285" s="80" t="str">
        <f t="shared" si="13"/>
        <v/>
      </c>
      <c r="G285" s="80">
        <f t="shared" si="12"/>
        <v>0</v>
      </c>
      <c r="H285" s="410"/>
    </row>
    <row r="286" spans="1:8" ht="24.9" customHeight="1">
      <c r="A286" s="172"/>
      <c r="B286" s="419"/>
      <c r="C286" s="82"/>
      <c r="D286" s="204"/>
      <c r="E286" s="290">
        <f t="shared" si="14"/>
        <v>0</v>
      </c>
      <c r="F286" s="80" t="str">
        <f t="shared" si="13"/>
        <v/>
      </c>
      <c r="G286" s="80">
        <f t="shared" si="12"/>
        <v>0</v>
      </c>
      <c r="H286" s="410"/>
    </row>
    <row r="287" spans="1:8" ht="24.9" customHeight="1">
      <c r="A287" s="172"/>
      <c r="B287" s="419"/>
      <c r="C287" s="82"/>
      <c r="D287" s="204"/>
      <c r="E287" s="290">
        <f t="shared" si="14"/>
        <v>0</v>
      </c>
      <c r="F287" s="80" t="str">
        <f t="shared" si="13"/>
        <v/>
      </c>
      <c r="G287" s="80">
        <f t="shared" si="12"/>
        <v>0</v>
      </c>
      <c r="H287" s="410"/>
    </row>
    <row r="288" spans="1:8" ht="24.9" customHeight="1">
      <c r="A288" s="172"/>
      <c r="B288" s="419"/>
      <c r="C288" s="82"/>
      <c r="D288" s="204"/>
      <c r="E288" s="290">
        <f t="shared" si="14"/>
        <v>0</v>
      </c>
      <c r="F288" s="80" t="str">
        <f t="shared" si="13"/>
        <v/>
      </c>
      <c r="G288" s="80">
        <f t="shared" si="12"/>
        <v>0</v>
      </c>
      <c r="H288" s="410"/>
    </row>
    <row r="289" spans="1:8" ht="24.9" customHeight="1">
      <c r="A289" s="172"/>
      <c r="B289" s="419"/>
      <c r="C289" s="82"/>
      <c r="D289" s="204"/>
      <c r="E289" s="290">
        <f t="shared" si="14"/>
        <v>0</v>
      </c>
      <c r="F289" s="80" t="str">
        <f t="shared" si="13"/>
        <v/>
      </c>
      <c r="G289" s="80">
        <f t="shared" si="12"/>
        <v>0</v>
      </c>
      <c r="H289" s="410"/>
    </row>
    <row r="290" spans="1:8" ht="24.9" customHeight="1">
      <c r="A290" s="172"/>
      <c r="B290" s="419"/>
      <c r="C290" s="82"/>
      <c r="D290" s="204"/>
      <c r="E290" s="290">
        <f t="shared" si="14"/>
        <v>0</v>
      </c>
      <c r="F290" s="80" t="str">
        <f t="shared" si="13"/>
        <v/>
      </c>
      <c r="G290" s="80">
        <f t="shared" si="12"/>
        <v>0</v>
      </c>
      <c r="H290" s="410"/>
    </row>
    <row r="291" spans="1:8" ht="24.9" customHeight="1">
      <c r="A291" s="172"/>
      <c r="B291" s="419"/>
      <c r="C291" s="82"/>
      <c r="D291" s="204"/>
      <c r="E291" s="290">
        <f t="shared" si="14"/>
        <v>0</v>
      </c>
      <c r="F291" s="80" t="str">
        <f t="shared" si="13"/>
        <v/>
      </c>
      <c r="G291" s="80">
        <f t="shared" si="12"/>
        <v>0</v>
      </c>
      <c r="H291" s="410"/>
    </row>
    <row r="292" spans="1:8" ht="24.9" customHeight="1">
      <c r="A292" s="172"/>
      <c r="B292" s="419"/>
      <c r="C292" s="82"/>
      <c r="D292" s="204"/>
      <c r="E292" s="290">
        <f t="shared" si="14"/>
        <v>0</v>
      </c>
      <c r="F292" s="80" t="str">
        <f t="shared" si="13"/>
        <v/>
      </c>
      <c r="G292" s="80">
        <f t="shared" si="12"/>
        <v>0</v>
      </c>
      <c r="H292" s="410"/>
    </row>
    <row r="293" spans="1:8" ht="24.9" customHeight="1">
      <c r="A293" s="172"/>
      <c r="B293" s="419"/>
      <c r="C293" s="82"/>
      <c r="D293" s="204"/>
      <c r="E293" s="290">
        <f t="shared" si="14"/>
        <v>0</v>
      </c>
      <c r="F293" s="80" t="str">
        <f t="shared" si="13"/>
        <v/>
      </c>
      <c r="G293" s="80">
        <f t="shared" si="12"/>
        <v>0</v>
      </c>
      <c r="H293" s="410"/>
    </row>
    <row r="294" spans="1:8" ht="24.9" customHeight="1">
      <c r="A294" s="172"/>
      <c r="B294" s="419"/>
      <c r="C294" s="82"/>
      <c r="D294" s="204"/>
      <c r="E294" s="290">
        <f t="shared" si="14"/>
        <v>0</v>
      </c>
      <c r="F294" s="80" t="str">
        <f t="shared" si="13"/>
        <v/>
      </c>
      <c r="G294" s="80">
        <f t="shared" si="12"/>
        <v>0</v>
      </c>
      <c r="H294" s="410"/>
    </row>
    <row r="295" spans="1:8" ht="24.9" customHeight="1">
      <c r="A295" s="172"/>
      <c r="B295" s="419"/>
      <c r="C295" s="82"/>
      <c r="D295" s="204"/>
      <c r="E295" s="290">
        <f t="shared" si="14"/>
        <v>0</v>
      </c>
      <c r="F295" s="80" t="str">
        <f t="shared" si="13"/>
        <v/>
      </c>
      <c r="G295" s="80">
        <f t="shared" si="12"/>
        <v>0</v>
      </c>
      <c r="H295" s="410"/>
    </row>
    <row r="296" spans="1:8" ht="24.9" customHeight="1">
      <c r="A296" s="172"/>
      <c r="B296" s="419"/>
      <c r="C296" s="82"/>
      <c r="D296" s="206"/>
      <c r="E296" s="290">
        <f t="shared" si="14"/>
        <v>0</v>
      </c>
      <c r="F296" s="80" t="str">
        <f t="shared" si="13"/>
        <v/>
      </c>
      <c r="G296" s="80">
        <f t="shared" si="12"/>
        <v>0</v>
      </c>
      <c r="H296" s="410"/>
    </row>
    <row r="297" spans="1:8" ht="24.9" customHeight="1">
      <c r="A297" s="172"/>
      <c r="B297" s="419"/>
      <c r="C297" s="82"/>
      <c r="D297" s="204"/>
      <c r="E297" s="290">
        <f t="shared" si="14"/>
        <v>0</v>
      </c>
      <c r="F297" s="80" t="str">
        <f t="shared" si="13"/>
        <v/>
      </c>
      <c r="G297" s="80">
        <f t="shared" si="12"/>
        <v>0</v>
      </c>
      <c r="H297" s="410"/>
    </row>
    <row r="298" spans="1:8" ht="24.9" customHeight="1">
      <c r="A298" s="172"/>
      <c r="B298" s="419"/>
      <c r="C298" s="82"/>
      <c r="D298" s="204"/>
      <c r="E298" s="290">
        <f t="shared" si="14"/>
        <v>0</v>
      </c>
      <c r="F298" s="80" t="str">
        <f t="shared" si="13"/>
        <v/>
      </c>
      <c r="G298" s="80">
        <f t="shared" si="12"/>
        <v>0</v>
      </c>
      <c r="H298" s="410"/>
    </row>
    <row r="299" spans="1:8" ht="24.9" customHeight="1">
      <c r="A299" s="172"/>
      <c r="B299" s="419"/>
      <c r="C299" s="82"/>
      <c r="D299" s="206"/>
      <c r="E299" s="290">
        <f t="shared" si="14"/>
        <v>0</v>
      </c>
      <c r="F299" s="80" t="str">
        <f t="shared" si="13"/>
        <v/>
      </c>
      <c r="G299" s="80">
        <f t="shared" si="12"/>
        <v>0</v>
      </c>
      <c r="H299" s="410"/>
    </row>
    <row r="300" spans="1:8" ht="24.9" customHeight="1">
      <c r="A300" s="172"/>
      <c r="B300" s="419"/>
      <c r="C300" s="82"/>
      <c r="D300" s="204"/>
      <c r="E300" s="290">
        <f t="shared" si="14"/>
        <v>0</v>
      </c>
      <c r="F300" s="80" t="str">
        <f t="shared" si="13"/>
        <v/>
      </c>
      <c r="G300" s="80">
        <f t="shared" si="12"/>
        <v>0</v>
      </c>
      <c r="H300" s="410"/>
    </row>
    <row r="301" spans="1:8" ht="24.9" customHeight="1">
      <c r="A301" s="172"/>
      <c r="B301" s="419"/>
      <c r="C301" s="82"/>
      <c r="D301" s="204"/>
      <c r="E301" s="290">
        <f t="shared" si="14"/>
        <v>0</v>
      </c>
      <c r="F301" s="80" t="str">
        <f t="shared" si="13"/>
        <v/>
      </c>
      <c r="G301" s="80">
        <f t="shared" si="12"/>
        <v>0</v>
      </c>
      <c r="H301" s="410"/>
    </row>
    <row r="302" spans="1:8" ht="24.9" customHeight="1">
      <c r="A302" s="172"/>
      <c r="B302" s="419"/>
      <c r="C302" s="82"/>
      <c r="D302" s="204"/>
      <c r="E302" s="290">
        <f t="shared" si="14"/>
        <v>0</v>
      </c>
      <c r="F302" s="80" t="str">
        <f t="shared" si="13"/>
        <v/>
      </c>
      <c r="G302" s="80">
        <f t="shared" si="12"/>
        <v>0</v>
      </c>
      <c r="H302" s="410"/>
    </row>
    <row r="303" spans="1:8" ht="24.9" customHeight="1">
      <c r="A303" s="172"/>
      <c r="B303" s="419"/>
      <c r="C303" s="82"/>
      <c r="D303" s="204"/>
      <c r="E303" s="290">
        <f t="shared" si="14"/>
        <v>0</v>
      </c>
      <c r="F303" s="80" t="str">
        <f t="shared" si="13"/>
        <v/>
      </c>
      <c r="G303" s="80">
        <f t="shared" si="12"/>
        <v>0</v>
      </c>
      <c r="H303" s="410"/>
    </row>
    <row r="304" spans="1:8" ht="24.9" customHeight="1">
      <c r="A304" s="172"/>
      <c r="B304" s="419"/>
      <c r="C304" s="82"/>
      <c r="D304" s="204"/>
      <c r="E304" s="290">
        <f t="shared" si="14"/>
        <v>0</v>
      </c>
      <c r="F304" s="80" t="str">
        <f t="shared" si="13"/>
        <v/>
      </c>
      <c r="G304" s="80">
        <f t="shared" si="12"/>
        <v>0</v>
      </c>
      <c r="H304" s="410"/>
    </row>
    <row r="305" spans="1:8" ht="24.9" customHeight="1">
      <c r="A305" s="172"/>
      <c r="B305" s="419"/>
      <c r="C305" s="82"/>
      <c r="D305" s="204"/>
      <c r="E305" s="290">
        <f t="shared" si="14"/>
        <v>0</v>
      </c>
      <c r="F305" s="80" t="str">
        <f t="shared" si="13"/>
        <v/>
      </c>
      <c r="G305" s="80">
        <f t="shared" si="12"/>
        <v>0</v>
      </c>
      <c r="H305" s="410"/>
    </row>
    <row r="306" spans="1:8" ht="24.9" customHeight="1">
      <c r="A306" s="172"/>
      <c r="B306" s="419"/>
      <c r="C306" s="82"/>
      <c r="D306" s="204"/>
      <c r="E306" s="290">
        <f t="shared" si="14"/>
        <v>0</v>
      </c>
      <c r="F306" s="80" t="str">
        <f t="shared" si="13"/>
        <v/>
      </c>
      <c r="G306" s="80">
        <f t="shared" si="12"/>
        <v>0</v>
      </c>
      <c r="H306" s="410"/>
    </row>
    <row r="307" spans="1:8" ht="24.9" customHeight="1">
      <c r="A307" s="172"/>
      <c r="B307" s="419"/>
      <c r="C307" s="82"/>
      <c r="D307" s="204"/>
      <c r="E307" s="290">
        <f t="shared" si="14"/>
        <v>0</v>
      </c>
      <c r="F307" s="80" t="str">
        <f t="shared" si="13"/>
        <v/>
      </c>
      <c r="G307" s="80">
        <f t="shared" si="12"/>
        <v>0</v>
      </c>
      <c r="H307" s="410"/>
    </row>
    <row r="308" spans="1:8" ht="24.9" customHeight="1">
      <c r="A308" s="172"/>
      <c r="B308" s="419"/>
      <c r="C308" s="82"/>
      <c r="D308" s="204"/>
      <c r="E308" s="290">
        <f t="shared" si="14"/>
        <v>0</v>
      </c>
      <c r="F308" s="80" t="str">
        <f t="shared" si="13"/>
        <v/>
      </c>
      <c r="G308" s="80">
        <f t="shared" si="12"/>
        <v>0</v>
      </c>
      <c r="H308" s="410"/>
    </row>
    <row r="309" spans="1:8" ht="24.9" customHeight="1">
      <c r="A309" s="172"/>
      <c r="B309" s="419"/>
      <c r="C309" s="82"/>
      <c r="D309" s="204"/>
      <c r="E309" s="290">
        <f t="shared" si="14"/>
        <v>0</v>
      </c>
      <c r="F309" s="80" t="str">
        <f t="shared" si="13"/>
        <v/>
      </c>
      <c r="G309" s="80">
        <f t="shared" si="12"/>
        <v>0</v>
      </c>
      <c r="H309" s="410"/>
    </row>
    <row r="310" spans="1:8" ht="24.9" customHeight="1">
      <c r="A310" s="172"/>
      <c r="B310" s="419"/>
      <c r="C310" s="82"/>
      <c r="D310" s="204"/>
      <c r="E310" s="290">
        <f t="shared" si="14"/>
        <v>0</v>
      </c>
      <c r="F310" s="80" t="str">
        <f t="shared" si="13"/>
        <v/>
      </c>
      <c r="G310" s="80">
        <f t="shared" si="12"/>
        <v>0</v>
      </c>
      <c r="H310" s="410"/>
    </row>
    <row r="311" spans="1:8" ht="24.9" customHeight="1">
      <c r="A311" s="172"/>
      <c r="B311" s="419"/>
      <c r="C311" s="82"/>
      <c r="D311" s="204"/>
      <c r="E311" s="290">
        <f t="shared" si="14"/>
        <v>0</v>
      </c>
      <c r="F311" s="80" t="str">
        <f t="shared" si="13"/>
        <v/>
      </c>
      <c r="G311" s="80">
        <f t="shared" si="12"/>
        <v>0</v>
      </c>
      <c r="H311" s="410"/>
    </row>
    <row r="312" spans="1:8" ht="24.9" customHeight="1">
      <c r="A312" s="172"/>
      <c r="B312" s="419"/>
      <c r="C312" s="82"/>
      <c r="D312" s="204"/>
      <c r="E312" s="290">
        <f t="shared" si="14"/>
        <v>0</v>
      </c>
      <c r="F312" s="80" t="str">
        <f t="shared" si="13"/>
        <v/>
      </c>
      <c r="G312" s="80">
        <f t="shared" si="12"/>
        <v>0</v>
      </c>
      <c r="H312" s="410"/>
    </row>
    <row r="313" spans="1:8" ht="24.9" customHeight="1">
      <c r="A313" s="172"/>
      <c r="B313" s="419"/>
      <c r="C313" s="82"/>
      <c r="D313" s="204"/>
      <c r="E313" s="290">
        <f t="shared" si="14"/>
        <v>0</v>
      </c>
      <c r="F313" s="80" t="str">
        <f t="shared" si="13"/>
        <v/>
      </c>
      <c r="G313" s="80">
        <f t="shared" si="12"/>
        <v>0</v>
      </c>
      <c r="H313" s="410"/>
    </row>
    <row r="314" spans="1:8" ht="24.9" customHeight="1">
      <c r="A314" s="172"/>
      <c r="B314" s="419"/>
      <c r="C314" s="82"/>
      <c r="D314" s="204"/>
      <c r="E314" s="290">
        <f>SUMPRODUCT((DATA품목코드=B314)*(DATA잔량))</f>
        <v>0</v>
      </c>
      <c r="F314" s="80" t="str">
        <f>IF(G314=0,"",G314/E314)</f>
        <v/>
      </c>
      <c r="G314" s="80">
        <f>SUMPRODUCT((DATA품목코드=B314)*(DATA잔량금액))</f>
        <v>0</v>
      </c>
      <c r="H314" s="410"/>
    </row>
    <row r="315" spans="1:8" ht="24.9" customHeight="1">
      <c r="A315" s="172"/>
      <c r="B315" s="419"/>
      <c r="C315" s="82"/>
      <c r="D315" s="204"/>
      <c r="E315" s="290">
        <f t="shared" si="14"/>
        <v>0</v>
      </c>
      <c r="F315" s="80" t="str">
        <f t="shared" si="13"/>
        <v/>
      </c>
      <c r="G315" s="80">
        <f t="shared" si="12"/>
        <v>0</v>
      </c>
      <c r="H315" s="410"/>
    </row>
    <row r="316" spans="1:8" ht="24.9" customHeight="1">
      <c r="A316" s="172"/>
      <c r="B316" s="419"/>
      <c r="C316" s="82"/>
      <c r="D316" s="204"/>
      <c r="E316" s="290">
        <f>SUMPRODUCT((DATA품목코드=B316)*(DATA잔량))</f>
        <v>0</v>
      </c>
      <c r="F316" s="80" t="str">
        <f>IF(G316=0,"",G316/E316)</f>
        <v/>
      </c>
      <c r="G316" s="80">
        <f>SUMPRODUCT((DATA품목코드=B316)*(DATA잔량금액))</f>
        <v>0</v>
      </c>
      <c r="H316" s="410"/>
    </row>
    <row r="317" spans="1:8" ht="24.9" customHeight="1">
      <c r="A317" s="172"/>
      <c r="B317" s="419"/>
      <c r="C317" s="82"/>
      <c r="D317" s="204"/>
      <c r="E317" s="290">
        <f t="shared" si="14"/>
        <v>0</v>
      </c>
      <c r="F317" s="80" t="str">
        <f t="shared" si="13"/>
        <v/>
      </c>
      <c r="G317" s="80">
        <f t="shared" si="12"/>
        <v>0</v>
      </c>
      <c r="H317" s="410"/>
    </row>
    <row r="318" spans="1:8" ht="24.9" customHeight="1">
      <c r="A318" s="172"/>
      <c r="B318" s="419"/>
      <c r="C318" s="82"/>
      <c r="D318" s="204"/>
      <c r="E318" s="290">
        <f t="shared" si="14"/>
        <v>0</v>
      </c>
      <c r="F318" s="80" t="str">
        <f t="shared" si="13"/>
        <v/>
      </c>
      <c r="G318" s="80">
        <f t="shared" si="12"/>
        <v>0</v>
      </c>
      <c r="H318" s="410"/>
    </row>
    <row r="319" spans="1:8" ht="24.9" customHeight="1">
      <c r="A319" s="172"/>
      <c r="B319" s="419"/>
      <c r="C319" s="82"/>
      <c r="D319" s="204"/>
      <c r="E319" s="290">
        <f t="shared" si="14"/>
        <v>0</v>
      </c>
      <c r="F319" s="80" t="str">
        <f t="shared" si="13"/>
        <v/>
      </c>
      <c r="G319" s="80">
        <f t="shared" si="12"/>
        <v>0</v>
      </c>
      <c r="H319" s="410"/>
    </row>
    <row r="320" spans="1:8" ht="24.9" customHeight="1">
      <c r="A320" s="172"/>
      <c r="B320" s="419"/>
      <c r="C320" s="82"/>
      <c r="D320" s="204"/>
      <c r="E320" s="290">
        <f t="shared" si="14"/>
        <v>0</v>
      </c>
      <c r="F320" s="80" t="str">
        <f t="shared" si="13"/>
        <v/>
      </c>
      <c r="G320" s="80">
        <f t="shared" si="12"/>
        <v>0</v>
      </c>
      <c r="H320" s="410"/>
    </row>
    <row r="321" spans="1:8" ht="24.9" customHeight="1">
      <c r="A321" s="172"/>
      <c r="B321" s="419"/>
      <c r="C321" s="82"/>
      <c r="D321" s="204"/>
      <c r="E321" s="290">
        <f t="shared" si="14"/>
        <v>0</v>
      </c>
      <c r="F321" s="80" t="str">
        <f t="shared" si="13"/>
        <v/>
      </c>
      <c r="G321" s="80">
        <f t="shared" si="12"/>
        <v>0</v>
      </c>
      <c r="H321" s="410"/>
    </row>
    <row r="322" spans="1:8" ht="24.9" customHeight="1">
      <c r="A322" s="172"/>
      <c r="B322" s="419"/>
      <c r="C322" s="82"/>
      <c r="D322" s="204"/>
      <c r="E322" s="290">
        <f t="shared" si="14"/>
        <v>0</v>
      </c>
      <c r="F322" s="80" t="str">
        <f t="shared" si="13"/>
        <v/>
      </c>
      <c r="G322" s="80">
        <f t="shared" si="12"/>
        <v>0</v>
      </c>
      <c r="H322" s="410"/>
    </row>
    <row r="323" spans="1:8" ht="24.9" customHeight="1">
      <c r="A323" s="172"/>
      <c r="B323" s="419"/>
      <c r="C323" s="82"/>
      <c r="D323" s="204"/>
      <c r="E323" s="290">
        <f t="shared" si="14"/>
        <v>0</v>
      </c>
      <c r="F323" s="80" t="str">
        <f t="shared" si="13"/>
        <v/>
      </c>
      <c r="G323" s="80">
        <f t="shared" si="12"/>
        <v>0</v>
      </c>
      <c r="H323" s="410"/>
    </row>
    <row r="324" spans="1:8" ht="24.9" customHeight="1">
      <c r="A324" s="172"/>
      <c r="B324" s="419"/>
      <c r="C324" s="82"/>
      <c r="D324" s="204"/>
      <c r="E324" s="290">
        <f t="shared" si="14"/>
        <v>0</v>
      </c>
      <c r="F324" s="80" t="str">
        <f t="shared" si="13"/>
        <v/>
      </c>
      <c r="G324" s="80">
        <f t="shared" si="12"/>
        <v>0</v>
      </c>
      <c r="H324" s="410"/>
    </row>
    <row r="325" spans="1:8" ht="24.9" customHeight="1">
      <c r="A325" s="172"/>
      <c r="B325" s="419"/>
      <c r="C325" s="82"/>
      <c r="D325" s="204"/>
      <c r="E325" s="290">
        <f t="shared" si="14"/>
        <v>0</v>
      </c>
      <c r="F325" s="80" t="str">
        <f t="shared" si="13"/>
        <v/>
      </c>
      <c r="G325" s="80">
        <f t="shared" si="12"/>
        <v>0</v>
      </c>
      <c r="H325" s="410"/>
    </row>
    <row r="326" spans="1:8" ht="24.9" customHeight="1">
      <c r="A326" s="172"/>
      <c r="B326" s="419"/>
      <c r="C326" s="82"/>
      <c r="D326" s="204"/>
      <c r="E326" s="290">
        <f t="shared" si="14"/>
        <v>0</v>
      </c>
      <c r="F326" s="80" t="str">
        <f t="shared" si="13"/>
        <v/>
      </c>
      <c r="G326" s="80">
        <f t="shared" si="12"/>
        <v>0</v>
      </c>
      <c r="H326" s="410"/>
    </row>
    <row r="327" spans="1:8" ht="24.9" customHeight="1">
      <c r="A327" s="172"/>
      <c r="B327" s="419"/>
      <c r="C327" s="82"/>
      <c r="D327" s="204"/>
      <c r="E327" s="290">
        <f t="shared" si="14"/>
        <v>0</v>
      </c>
      <c r="F327" s="80" t="str">
        <f t="shared" si="13"/>
        <v/>
      </c>
      <c r="G327" s="80">
        <f t="shared" si="12"/>
        <v>0</v>
      </c>
      <c r="H327" s="410"/>
    </row>
    <row r="328" spans="1:8" ht="24.9" customHeight="1">
      <c r="A328" s="172"/>
      <c r="B328" s="419"/>
      <c r="C328" s="82"/>
      <c r="D328" s="204"/>
      <c r="E328" s="290">
        <f t="shared" si="14"/>
        <v>0</v>
      </c>
      <c r="F328" s="80" t="str">
        <f t="shared" si="13"/>
        <v/>
      </c>
      <c r="G328" s="80">
        <f t="shared" ref="G328:G391" si="15">SUMPRODUCT((DATA품목코드=B328)*(DATA잔량금액))</f>
        <v>0</v>
      </c>
      <c r="H328" s="410"/>
    </row>
    <row r="329" spans="1:8" ht="24.9" customHeight="1">
      <c r="A329" s="172"/>
      <c r="B329" s="419"/>
      <c r="C329" s="82"/>
      <c r="D329" s="204"/>
      <c r="E329" s="290">
        <f t="shared" si="14"/>
        <v>0</v>
      </c>
      <c r="F329" s="80" t="str">
        <f t="shared" ref="F329:F392" si="16">IF(G329=0,"",G329/E329)</f>
        <v/>
      </c>
      <c r="G329" s="80">
        <f t="shared" si="15"/>
        <v>0</v>
      </c>
      <c r="H329" s="410"/>
    </row>
    <row r="330" spans="1:8" ht="24.9" customHeight="1">
      <c r="A330" s="172"/>
      <c r="B330" s="419"/>
      <c r="C330" s="82"/>
      <c r="D330" s="204"/>
      <c r="E330" s="290">
        <f t="shared" si="14"/>
        <v>0</v>
      </c>
      <c r="F330" s="80" t="str">
        <f t="shared" si="16"/>
        <v/>
      </c>
      <c r="G330" s="80">
        <f t="shared" si="15"/>
        <v>0</v>
      </c>
      <c r="H330" s="410"/>
    </row>
    <row r="331" spans="1:8" ht="24.9" customHeight="1">
      <c r="A331" s="172"/>
      <c r="B331" s="419"/>
      <c r="C331" s="82"/>
      <c r="D331" s="204"/>
      <c r="E331" s="290">
        <f t="shared" ref="E331:E394" si="17">SUMPRODUCT((DATA품목코드=B331)*(DATA잔량))</f>
        <v>0</v>
      </c>
      <c r="F331" s="80" t="str">
        <f t="shared" si="16"/>
        <v/>
      </c>
      <c r="G331" s="80">
        <f t="shared" si="15"/>
        <v>0</v>
      </c>
      <c r="H331" s="410"/>
    </row>
    <row r="332" spans="1:8" ht="24.9" customHeight="1">
      <c r="A332" s="172"/>
      <c r="B332" s="419"/>
      <c r="C332" s="82"/>
      <c r="D332" s="204"/>
      <c r="E332" s="290">
        <f t="shared" si="17"/>
        <v>0</v>
      </c>
      <c r="F332" s="80" t="str">
        <f t="shared" si="16"/>
        <v/>
      </c>
      <c r="G332" s="80">
        <f t="shared" si="15"/>
        <v>0</v>
      </c>
      <c r="H332" s="410"/>
    </row>
    <row r="333" spans="1:8" ht="24.9" customHeight="1">
      <c r="A333" s="172"/>
      <c r="B333" s="419"/>
      <c r="C333" s="82"/>
      <c r="D333" s="204"/>
      <c r="E333" s="290">
        <f t="shared" si="17"/>
        <v>0</v>
      </c>
      <c r="F333" s="80" t="str">
        <f t="shared" si="16"/>
        <v/>
      </c>
      <c r="G333" s="80">
        <f t="shared" si="15"/>
        <v>0</v>
      </c>
      <c r="H333" s="410"/>
    </row>
    <row r="334" spans="1:8" ht="24.9" customHeight="1">
      <c r="A334" s="172"/>
      <c r="B334" s="419"/>
      <c r="C334" s="82"/>
      <c r="D334" s="204"/>
      <c r="E334" s="290">
        <f t="shared" si="17"/>
        <v>0</v>
      </c>
      <c r="F334" s="80" t="str">
        <f t="shared" si="16"/>
        <v/>
      </c>
      <c r="G334" s="80">
        <f t="shared" si="15"/>
        <v>0</v>
      </c>
      <c r="H334" s="410"/>
    </row>
    <row r="335" spans="1:8" ht="24.9" customHeight="1">
      <c r="A335" s="172"/>
      <c r="B335" s="419"/>
      <c r="C335" s="82"/>
      <c r="D335" s="204"/>
      <c r="E335" s="290">
        <f t="shared" si="17"/>
        <v>0</v>
      </c>
      <c r="F335" s="80" t="str">
        <f t="shared" si="16"/>
        <v/>
      </c>
      <c r="G335" s="80">
        <f t="shared" si="15"/>
        <v>0</v>
      </c>
      <c r="H335" s="410"/>
    </row>
    <row r="336" spans="1:8" ht="24.9" customHeight="1">
      <c r="A336" s="172"/>
      <c r="B336" s="419"/>
      <c r="C336" s="82"/>
      <c r="D336" s="204"/>
      <c r="E336" s="290">
        <f t="shared" si="17"/>
        <v>0</v>
      </c>
      <c r="F336" s="80" t="str">
        <f t="shared" si="16"/>
        <v/>
      </c>
      <c r="G336" s="80">
        <f t="shared" si="15"/>
        <v>0</v>
      </c>
      <c r="H336" s="410"/>
    </row>
    <row r="337" spans="1:8" ht="24.9" customHeight="1">
      <c r="A337" s="172"/>
      <c r="B337" s="419"/>
      <c r="C337" s="82"/>
      <c r="D337" s="204"/>
      <c r="E337" s="290">
        <f t="shared" si="17"/>
        <v>0</v>
      </c>
      <c r="F337" s="80" t="str">
        <f t="shared" si="16"/>
        <v/>
      </c>
      <c r="G337" s="80">
        <f t="shared" si="15"/>
        <v>0</v>
      </c>
      <c r="H337" s="410"/>
    </row>
    <row r="338" spans="1:8" ht="24.9" customHeight="1">
      <c r="A338" s="172"/>
      <c r="B338" s="419"/>
      <c r="C338" s="82"/>
      <c r="D338" s="204"/>
      <c r="E338" s="290">
        <f t="shared" si="17"/>
        <v>0</v>
      </c>
      <c r="F338" s="80" t="str">
        <f t="shared" si="16"/>
        <v/>
      </c>
      <c r="G338" s="80">
        <f t="shared" si="15"/>
        <v>0</v>
      </c>
      <c r="H338" s="410"/>
    </row>
    <row r="339" spans="1:8" ht="24.9" customHeight="1">
      <c r="A339" s="172"/>
      <c r="B339" s="419"/>
      <c r="C339" s="82"/>
      <c r="D339" s="204"/>
      <c r="E339" s="290">
        <f t="shared" si="17"/>
        <v>0</v>
      </c>
      <c r="F339" s="80" t="str">
        <f t="shared" si="16"/>
        <v/>
      </c>
      <c r="G339" s="80">
        <f t="shared" si="15"/>
        <v>0</v>
      </c>
      <c r="H339" s="410"/>
    </row>
    <row r="340" spans="1:8" ht="24.9" customHeight="1">
      <c r="A340" s="172"/>
      <c r="B340" s="419"/>
      <c r="C340" s="82"/>
      <c r="D340" s="204"/>
      <c r="E340" s="290">
        <f t="shared" si="17"/>
        <v>0</v>
      </c>
      <c r="F340" s="80" t="str">
        <f t="shared" si="16"/>
        <v/>
      </c>
      <c r="G340" s="80">
        <f t="shared" si="15"/>
        <v>0</v>
      </c>
      <c r="H340" s="410"/>
    </row>
    <row r="341" spans="1:8" ht="24.9" customHeight="1">
      <c r="A341" s="172"/>
      <c r="B341" s="419"/>
      <c r="C341" s="82"/>
      <c r="D341" s="204"/>
      <c r="E341" s="290">
        <f t="shared" si="17"/>
        <v>0</v>
      </c>
      <c r="F341" s="80" t="str">
        <f t="shared" si="16"/>
        <v/>
      </c>
      <c r="G341" s="80">
        <f t="shared" si="15"/>
        <v>0</v>
      </c>
      <c r="H341" s="410"/>
    </row>
    <row r="342" spans="1:8" ht="24.9" customHeight="1">
      <c r="A342" s="172"/>
      <c r="B342" s="419"/>
      <c r="C342" s="82"/>
      <c r="D342" s="204"/>
      <c r="E342" s="290">
        <f t="shared" si="17"/>
        <v>0</v>
      </c>
      <c r="F342" s="80" t="str">
        <f t="shared" si="16"/>
        <v/>
      </c>
      <c r="G342" s="80">
        <f t="shared" si="15"/>
        <v>0</v>
      </c>
      <c r="H342" s="410"/>
    </row>
    <row r="343" spans="1:8" ht="24.9" customHeight="1">
      <c r="A343" s="172"/>
      <c r="B343" s="419"/>
      <c r="C343" s="82"/>
      <c r="D343" s="204"/>
      <c r="E343" s="290">
        <f t="shared" si="17"/>
        <v>0</v>
      </c>
      <c r="F343" s="80" t="str">
        <f t="shared" si="16"/>
        <v/>
      </c>
      <c r="G343" s="80">
        <f t="shared" si="15"/>
        <v>0</v>
      </c>
      <c r="H343" s="410"/>
    </row>
    <row r="344" spans="1:8" ht="24.9" customHeight="1">
      <c r="A344" s="172"/>
      <c r="B344" s="419"/>
      <c r="C344" s="82"/>
      <c r="D344" s="204"/>
      <c r="E344" s="290">
        <f t="shared" si="17"/>
        <v>0</v>
      </c>
      <c r="F344" s="80" t="str">
        <f t="shared" si="16"/>
        <v/>
      </c>
      <c r="G344" s="80">
        <f t="shared" si="15"/>
        <v>0</v>
      </c>
      <c r="H344" s="410"/>
    </row>
    <row r="345" spans="1:8" ht="24.9" customHeight="1">
      <c r="A345" s="172"/>
      <c r="B345" s="419"/>
      <c r="C345" s="82"/>
      <c r="D345" s="204"/>
      <c r="E345" s="290">
        <f t="shared" si="17"/>
        <v>0</v>
      </c>
      <c r="F345" s="80" t="str">
        <f t="shared" si="16"/>
        <v/>
      </c>
      <c r="G345" s="80">
        <f t="shared" si="15"/>
        <v>0</v>
      </c>
      <c r="H345" s="410"/>
    </row>
    <row r="346" spans="1:8" ht="24.9" customHeight="1">
      <c r="A346" s="172"/>
      <c r="B346" s="419"/>
      <c r="C346" s="82"/>
      <c r="D346" s="204"/>
      <c r="E346" s="290">
        <f t="shared" si="17"/>
        <v>0</v>
      </c>
      <c r="F346" s="80" t="str">
        <f t="shared" si="16"/>
        <v/>
      </c>
      <c r="G346" s="80">
        <f t="shared" si="15"/>
        <v>0</v>
      </c>
      <c r="H346" s="410"/>
    </row>
    <row r="347" spans="1:8" ht="24.9" customHeight="1">
      <c r="A347" s="172"/>
      <c r="B347" s="419"/>
      <c r="C347" s="82"/>
      <c r="D347" s="204"/>
      <c r="E347" s="290">
        <f t="shared" si="17"/>
        <v>0</v>
      </c>
      <c r="F347" s="80" t="str">
        <f t="shared" si="16"/>
        <v/>
      </c>
      <c r="G347" s="80">
        <f t="shared" si="15"/>
        <v>0</v>
      </c>
      <c r="H347" s="410"/>
    </row>
    <row r="348" spans="1:8" ht="24.9" customHeight="1">
      <c r="A348" s="172"/>
      <c r="B348" s="419"/>
      <c r="C348" s="82"/>
      <c r="D348" s="204"/>
      <c r="E348" s="290">
        <f t="shared" si="17"/>
        <v>0</v>
      </c>
      <c r="F348" s="80" t="str">
        <f t="shared" si="16"/>
        <v/>
      </c>
      <c r="G348" s="80">
        <f t="shared" si="15"/>
        <v>0</v>
      </c>
      <c r="H348" s="410"/>
    </row>
    <row r="349" spans="1:8" ht="24.9" customHeight="1">
      <c r="A349" s="172"/>
      <c r="B349" s="419"/>
      <c r="C349" s="82"/>
      <c r="D349" s="204"/>
      <c r="E349" s="290">
        <f t="shared" si="17"/>
        <v>0</v>
      </c>
      <c r="F349" s="80" t="str">
        <f t="shared" si="16"/>
        <v/>
      </c>
      <c r="G349" s="80">
        <f t="shared" si="15"/>
        <v>0</v>
      </c>
      <c r="H349" s="410"/>
    </row>
    <row r="350" spans="1:8" ht="24.9" customHeight="1">
      <c r="A350" s="172"/>
      <c r="B350" s="419"/>
      <c r="C350" s="82"/>
      <c r="D350" s="204"/>
      <c r="E350" s="290">
        <f t="shared" si="17"/>
        <v>0</v>
      </c>
      <c r="F350" s="80" t="str">
        <f t="shared" si="16"/>
        <v/>
      </c>
      <c r="G350" s="80">
        <f t="shared" si="15"/>
        <v>0</v>
      </c>
      <c r="H350" s="410"/>
    </row>
    <row r="351" spans="1:8" ht="24.9" customHeight="1">
      <c r="A351" s="172"/>
      <c r="B351" s="419"/>
      <c r="C351" s="82"/>
      <c r="D351" s="204"/>
      <c r="E351" s="290">
        <f t="shared" si="17"/>
        <v>0</v>
      </c>
      <c r="F351" s="80" t="str">
        <f t="shared" si="16"/>
        <v/>
      </c>
      <c r="G351" s="80">
        <f t="shared" si="15"/>
        <v>0</v>
      </c>
      <c r="H351" s="410"/>
    </row>
    <row r="352" spans="1:8" ht="24.9" customHeight="1">
      <c r="A352" s="172"/>
      <c r="B352" s="419"/>
      <c r="C352" s="82"/>
      <c r="D352" s="204"/>
      <c r="E352" s="290">
        <f t="shared" si="17"/>
        <v>0</v>
      </c>
      <c r="F352" s="80" t="str">
        <f t="shared" si="16"/>
        <v/>
      </c>
      <c r="G352" s="80">
        <f t="shared" si="15"/>
        <v>0</v>
      </c>
      <c r="H352" s="410"/>
    </row>
    <row r="353" spans="1:8" ht="24.9" customHeight="1">
      <c r="A353" s="172"/>
      <c r="B353" s="419"/>
      <c r="C353" s="82"/>
      <c r="D353" s="204"/>
      <c r="E353" s="290">
        <f t="shared" si="17"/>
        <v>0</v>
      </c>
      <c r="F353" s="80" t="str">
        <f t="shared" si="16"/>
        <v/>
      </c>
      <c r="G353" s="80">
        <f t="shared" si="15"/>
        <v>0</v>
      </c>
      <c r="H353" s="410"/>
    </row>
    <row r="354" spans="1:8" ht="24.9" customHeight="1">
      <c r="A354" s="172"/>
      <c r="B354" s="419"/>
      <c r="C354" s="82"/>
      <c r="D354" s="204"/>
      <c r="E354" s="290">
        <f t="shared" si="17"/>
        <v>0</v>
      </c>
      <c r="F354" s="80" t="str">
        <f t="shared" si="16"/>
        <v/>
      </c>
      <c r="G354" s="80">
        <f t="shared" si="15"/>
        <v>0</v>
      </c>
      <c r="H354" s="410"/>
    </row>
    <row r="355" spans="1:8" ht="24.9" customHeight="1">
      <c r="A355" s="172"/>
      <c r="B355" s="419"/>
      <c r="C355" s="82"/>
      <c r="D355" s="204"/>
      <c r="E355" s="290">
        <f t="shared" si="17"/>
        <v>0</v>
      </c>
      <c r="F355" s="80" t="str">
        <f t="shared" si="16"/>
        <v/>
      </c>
      <c r="G355" s="80">
        <f t="shared" si="15"/>
        <v>0</v>
      </c>
      <c r="H355" s="410"/>
    </row>
    <row r="356" spans="1:8" ht="24.9" customHeight="1">
      <c r="A356" s="172"/>
      <c r="B356" s="419"/>
      <c r="C356" s="82"/>
      <c r="D356" s="204"/>
      <c r="E356" s="290">
        <f t="shared" si="17"/>
        <v>0</v>
      </c>
      <c r="F356" s="80" t="str">
        <f t="shared" si="16"/>
        <v/>
      </c>
      <c r="G356" s="80">
        <f t="shared" si="15"/>
        <v>0</v>
      </c>
      <c r="H356" s="410"/>
    </row>
    <row r="357" spans="1:8" ht="24.9" customHeight="1">
      <c r="A357" s="172"/>
      <c r="B357" s="419"/>
      <c r="C357" s="82"/>
      <c r="D357" s="204"/>
      <c r="E357" s="290">
        <f t="shared" si="17"/>
        <v>0</v>
      </c>
      <c r="F357" s="80" t="str">
        <f t="shared" si="16"/>
        <v/>
      </c>
      <c r="G357" s="80">
        <f t="shared" si="15"/>
        <v>0</v>
      </c>
      <c r="H357" s="410"/>
    </row>
    <row r="358" spans="1:8" ht="24.9" customHeight="1">
      <c r="A358" s="172"/>
      <c r="B358" s="419"/>
      <c r="C358" s="82"/>
      <c r="D358" s="204"/>
      <c r="E358" s="290">
        <f t="shared" si="17"/>
        <v>0</v>
      </c>
      <c r="F358" s="80" t="str">
        <f t="shared" si="16"/>
        <v/>
      </c>
      <c r="G358" s="80">
        <f t="shared" si="15"/>
        <v>0</v>
      </c>
      <c r="H358" s="410"/>
    </row>
    <row r="359" spans="1:8" ht="24.9" customHeight="1">
      <c r="A359" s="172"/>
      <c r="B359" s="419"/>
      <c r="C359" s="82"/>
      <c r="D359" s="204"/>
      <c r="E359" s="290">
        <f t="shared" si="17"/>
        <v>0</v>
      </c>
      <c r="F359" s="80" t="str">
        <f t="shared" si="16"/>
        <v/>
      </c>
      <c r="G359" s="80">
        <f t="shared" si="15"/>
        <v>0</v>
      </c>
      <c r="H359" s="410"/>
    </row>
    <row r="360" spans="1:8" ht="24.9" customHeight="1">
      <c r="A360" s="172"/>
      <c r="B360" s="419"/>
      <c r="C360" s="82"/>
      <c r="D360" s="204"/>
      <c r="E360" s="290">
        <f t="shared" si="17"/>
        <v>0</v>
      </c>
      <c r="F360" s="80" t="str">
        <f t="shared" si="16"/>
        <v/>
      </c>
      <c r="G360" s="80">
        <f t="shared" si="15"/>
        <v>0</v>
      </c>
      <c r="H360" s="410"/>
    </row>
    <row r="361" spans="1:8" ht="24.9" customHeight="1">
      <c r="A361" s="172"/>
      <c r="B361" s="419"/>
      <c r="C361" s="82"/>
      <c r="D361" s="204"/>
      <c r="E361" s="290">
        <f t="shared" si="17"/>
        <v>0</v>
      </c>
      <c r="F361" s="80" t="str">
        <f t="shared" si="16"/>
        <v/>
      </c>
      <c r="G361" s="80">
        <f t="shared" si="15"/>
        <v>0</v>
      </c>
      <c r="H361" s="410"/>
    </row>
    <row r="362" spans="1:8" ht="24.9" customHeight="1">
      <c r="A362" s="172"/>
      <c r="B362" s="419"/>
      <c r="C362" s="82"/>
      <c r="D362" s="204"/>
      <c r="E362" s="290">
        <f t="shared" si="17"/>
        <v>0</v>
      </c>
      <c r="F362" s="80" t="str">
        <f t="shared" si="16"/>
        <v/>
      </c>
      <c r="G362" s="80">
        <f t="shared" si="15"/>
        <v>0</v>
      </c>
      <c r="H362" s="410"/>
    </row>
    <row r="363" spans="1:8" ht="24.9" customHeight="1">
      <c r="A363" s="172"/>
      <c r="B363" s="419"/>
      <c r="C363" s="82"/>
      <c r="D363" s="204"/>
      <c r="E363" s="290">
        <f t="shared" si="17"/>
        <v>0</v>
      </c>
      <c r="F363" s="80" t="str">
        <f t="shared" si="16"/>
        <v/>
      </c>
      <c r="G363" s="80">
        <f t="shared" si="15"/>
        <v>0</v>
      </c>
      <c r="H363" s="410"/>
    </row>
    <row r="364" spans="1:8" ht="24.9" customHeight="1">
      <c r="A364" s="172"/>
      <c r="B364" s="419"/>
      <c r="C364" s="82"/>
      <c r="D364" s="204"/>
      <c r="E364" s="290">
        <f t="shared" si="17"/>
        <v>0</v>
      </c>
      <c r="F364" s="80" t="str">
        <f t="shared" si="16"/>
        <v/>
      </c>
      <c r="G364" s="80">
        <f t="shared" si="15"/>
        <v>0</v>
      </c>
      <c r="H364" s="410"/>
    </row>
    <row r="365" spans="1:8" ht="24.9" customHeight="1">
      <c r="A365" s="172"/>
      <c r="B365" s="419"/>
      <c r="C365" s="82"/>
      <c r="D365" s="204"/>
      <c r="E365" s="290">
        <f t="shared" si="17"/>
        <v>0</v>
      </c>
      <c r="F365" s="80" t="str">
        <f t="shared" si="16"/>
        <v/>
      </c>
      <c r="G365" s="80">
        <f t="shared" si="15"/>
        <v>0</v>
      </c>
      <c r="H365" s="410"/>
    </row>
    <row r="366" spans="1:8" ht="24.9" customHeight="1">
      <c r="A366" s="172"/>
      <c r="B366" s="419"/>
      <c r="C366" s="82"/>
      <c r="D366" s="204"/>
      <c r="E366" s="290">
        <f t="shared" si="17"/>
        <v>0</v>
      </c>
      <c r="F366" s="80" t="str">
        <f t="shared" si="16"/>
        <v/>
      </c>
      <c r="G366" s="80">
        <f t="shared" si="15"/>
        <v>0</v>
      </c>
      <c r="H366" s="410"/>
    </row>
    <row r="367" spans="1:8" ht="24.9" customHeight="1">
      <c r="A367" s="172"/>
      <c r="B367" s="419"/>
      <c r="C367" s="82"/>
      <c r="D367" s="204"/>
      <c r="E367" s="290">
        <f t="shared" si="17"/>
        <v>0</v>
      </c>
      <c r="F367" s="80" t="str">
        <f t="shared" si="16"/>
        <v/>
      </c>
      <c r="G367" s="80">
        <f t="shared" si="15"/>
        <v>0</v>
      </c>
      <c r="H367" s="410"/>
    </row>
    <row r="368" spans="1:8" ht="24.9" customHeight="1">
      <c r="A368" s="172"/>
      <c r="B368" s="419"/>
      <c r="C368" s="82"/>
      <c r="D368" s="204"/>
      <c r="E368" s="290">
        <f t="shared" si="17"/>
        <v>0</v>
      </c>
      <c r="F368" s="80" t="str">
        <f t="shared" si="16"/>
        <v/>
      </c>
      <c r="G368" s="80">
        <f t="shared" si="15"/>
        <v>0</v>
      </c>
      <c r="H368" s="410"/>
    </row>
    <row r="369" spans="1:8" ht="24.9" customHeight="1">
      <c r="A369" s="172"/>
      <c r="B369" s="419"/>
      <c r="C369" s="82"/>
      <c r="D369" s="204"/>
      <c r="E369" s="290">
        <f t="shared" si="17"/>
        <v>0</v>
      </c>
      <c r="F369" s="80" t="str">
        <f t="shared" si="16"/>
        <v/>
      </c>
      <c r="G369" s="80">
        <f t="shared" si="15"/>
        <v>0</v>
      </c>
      <c r="H369" s="410"/>
    </row>
    <row r="370" spans="1:8" ht="24.9" customHeight="1">
      <c r="A370" s="172"/>
      <c r="B370" s="419"/>
      <c r="C370" s="82"/>
      <c r="D370" s="204"/>
      <c r="E370" s="290">
        <f t="shared" si="17"/>
        <v>0</v>
      </c>
      <c r="F370" s="80" t="str">
        <f t="shared" si="16"/>
        <v/>
      </c>
      <c r="G370" s="80">
        <f t="shared" si="15"/>
        <v>0</v>
      </c>
      <c r="H370" s="410"/>
    </row>
    <row r="371" spans="1:8" ht="24.9" customHeight="1">
      <c r="A371" s="172"/>
      <c r="B371" s="419"/>
      <c r="C371" s="82"/>
      <c r="D371" s="204"/>
      <c r="E371" s="290">
        <f t="shared" si="17"/>
        <v>0</v>
      </c>
      <c r="F371" s="80" t="str">
        <f t="shared" si="16"/>
        <v/>
      </c>
      <c r="G371" s="80">
        <f t="shared" si="15"/>
        <v>0</v>
      </c>
      <c r="H371" s="410"/>
    </row>
    <row r="372" spans="1:8" ht="24.9" customHeight="1">
      <c r="A372" s="172"/>
      <c r="B372" s="419"/>
      <c r="C372" s="82"/>
      <c r="D372" s="204"/>
      <c r="E372" s="290">
        <f t="shared" si="17"/>
        <v>0</v>
      </c>
      <c r="F372" s="80" t="str">
        <f t="shared" si="16"/>
        <v/>
      </c>
      <c r="G372" s="80">
        <f t="shared" si="15"/>
        <v>0</v>
      </c>
      <c r="H372" s="410"/>
    </row>
    <row r="373" spans="1:8" ht="24.9" customHeight="1">
      <c r="A373" s="172"/>
      <c r="B373" s="419"/>
      <c r="C373" s="82"/>
      <c r="D373" s="204"/>
      <c r="E373" s="290">
        <f t="shared" si="17"/>
        <v>0</v>
      </c>
      <c r="F373" s="80" t="str">
        <f t="shared" si="16"/>
        <v/>
      </c>
      <c r="G373" s="80">
        <f t="shared" si="15"/>
        <v>0</v>
      </c>
      <c r="H373" s="410"/>
    </row>
    <row r="374" spans="1:8" ht="24.9" customHeight="1">
      <c r="A374" s="172"/>
      <c r="B374" s="419"/>
      <c r="C374" s="82"/>
      <c r="D374" s="204"/>
      <c r="E374" s="290">
        <f t="shared" si="17"/>
        <v>0</v>
      </c>
      <c r="F374" s="80" t="str">
        <f t="shared" si="16"/>
        <v/>
      </c>
      <c r="G374" s="80">
        <f t="shared" si="15"/>
        <v>0</v>
      </c>
      <c r="H374" s="410"/>
    </row>
    <row r="375" spans="1:8" ht="24.9" customHeight="1">
      <c r="A375" s="172"/>
      <c r="B375" s="419"/>
      <c r="C375" s="82"/>
      <c r="D375" s="204"/>
      <c r="E375" s="290">
        <f t="shared" si="17"/>
        <v>0</v>
      </c>
      <c r="F375" s="80" t="str">
        <f t="shared" si="16"/>
        <v/>
      </c>
      <c r="G375" s="80">
        <f t="shared" si="15"/>
        <v>0</v>
      </c>
      <c r="H375" s="410"/>
    </row>
    <row r="376" spans="1:8" ht="24.9" customHeight="1">
      <c r="A376" s="172"/>
      <c r="B376" s="419"/>
      <c r="C376" s="82"/>
      <c r="D376" s="204"/>
      <c r="E376" s="290">
        <f t="shared" si="17"/>
        <v>0</v>
      </c>
      <c r="F376" s="80" t="str">
        <f t="shared" si="16"/>
        <v/>
      </c>
      <c r="G376" s="80">
        <f t="shared" si="15"/>
        <v>0</v>
      </c>
      <c r="H376" s="410"/>
    </row>
    <row r="377" spans="1:8" ht="24.9" customHeight="1">
      <c r="A377" s="172"/>
      <c r="B377" s="437"/>
      <c r="C377" s="326"/>
      <c r="D377" s="420"/>
      <c r="E377" s="290">
        <f t="shared" si="17"/>
        <v>0</v>
      </c>
      <c r="F377" s="80" t="str">
        <f t="shared" si="16"/>
        <v/>
      </c>
      <c r="G377" s="80">
        <f t="shared" si="15"/>
        <v>0</v>
      </c>
      <c r="H377" s="410"/>
    </row>
    <row r="378" spans="1:8" ht="24.9" customHeight="1">
      <c r="A378" s="172"/>
      <c r="B378" s="419"/>
      <c r="C378" s="82"/>
      <c r="D378" s="204"/>
      <c r="E378" s="290">
        <f t="shared" si="17"/>
        <v>0</v>
      </c>
      <c r="F378" s="80" t="str">
        <f t="shared" si="16"/>
        <v/>
      </c>
      <c r="G378" s="80">
        <f t="shared" si="15"/>
        <v>0</v>
      </c>
      <c r="H378" s="410"/>
    </row>
    <row r="379" spans="1:8" ht="24.9" customHeight="1">
      <c r="A379" s="172"/>
      <c r="B379" s="419"/>
      <c r="C379" s="82"/>
      <c r="D379" s="204"/>
      <c r="E379" s="290">
        <f t="shared" si="17"/>
        <v>0</v>
      </c>
      <c r="F379" s="80" t="str">
        <f t="shared" si="16"/>
        <v/>
      </c>
      <c r="G379" s="80">
        <f t="shared" si="15"/>
        <v>0</v>
      </c>
      <c r="H379" s="410"/>
    </row>
    <row r="380" spans="1:8" ht="24.9" customHeight="1">
      <c r="A380" s="172"/>
      <c r="B380" s="419"/>
      <c r="C380" s="82"/>
      <c r="D380" s="204"/>
      <c r="E380" s="290">
        <f t="shared" si="17"/>
        <v>0</v>
      </c>
      <c r="F380" s="80" t="str">
        <f t="shared" si="16"/>
        <v/>
      </c>
      <c r="G380" s="80">
        <f t="shared" si="15"/>
        <v>0</v>
      </c>
      <c r="H380" s="410"/>
    </row>
    <row r="381" spans="1:8" ht="24.9" customHeight="1">
      <c r="A381" s="172"/>
      <c r="B381" s="419"/>
      <c r="C381" s="82"/>
      <c r="D381" s="204"/>
      <c r="E381" s="290">
        <f t="shared" si="17"/>
        <v>0</v>
      </c>
      <c r="F381" s="80" t="str">
        <f t="shared" si="16"/>
        <v/>
      </c>
      <c r="G381" s="80">
        <f t="shared" si="15"/>
        <v>0</v>
      </c>
      <c r="H381" s="410"/>
    </row>
    <row r="382" spans="1:8" ht="24.9" customHeight="1">
      <c r="A382" s="172"/>
      <c r="B382" s="419"/>
      <c r="C382" s="82"/>
      <c r="D382" s="204"/>
      <c r="E382" s="290">
        <f t="shared" si="17"/>
        <v>0</v>
      </c>
      <c r="F382" s="80" t="str">
        <f t="shared" si="16"/>
        <v/>
      </c>
      <c r="G382" s="80">
        <f t="shared" si="15"/>
        <v>0</v>
      </c>
      <c r="H382" s="410"/>
    </row>
    <row r="383" spans="1:8" ht="24.9" customHeight="1">
      <c r="A383" s="172"/>
      <c r="B383" s="419"/>
      <c r="C383" s="82"/>
      <c r="D383" s="204"/>
      <c r="E383" s="290">
        <f t="shared" si="17"/>
        <v>0</v>
      </c>
      <c r="F383" s="80" t="str">
        <f t="shared" si="16"/>
        <v/>
      </c>
      <c r="G383" s="80">
        <f t="shared" si="15"/>
        <v>0</v>
      </c>
      <c r="H383" s="410"/>
    </row>
    <row r="384" spans="1:8" ht="24.9" customHeight="1">
      <c r="A384" s="172"/>
      <c r="B384" s="419"/>
      <c r="C384" s="82"/>
      <c r="D384" s="204"/>
      <c r="E384" s="290">
        <f t="shared" si="17"/>
        <v>0</v>
      </c>
      <c r="F384" s="80" t="str">
        <f t="shared" si="16"/>
        <v/>
      </c>
      <c r="G384" s="80">
        <f t="shared" si="15"/>
        <v>0</v>
      </c>
      <c r="H384" s="410"/>
    </row>
    <row r="385" spans="1:8" ht="24.9" customHeight="1">
      <c r="A385" s="172"/>
      <c r="B385" s="419"/>
      <c r="C385" s="82"/>
      <c r="D385" s="204"/>
      <c r="E385" s="290">
        <f t="shared" si="17"/>
        <v>0</v>
      </c>
      <c r="F385" s="80" t="str">
        <f t="shared" si="16"/>
        <v/>
      </c>
      <c r="G385" s="80">
        <f t="shared" si="15"/>
        <v>0</v>
      </c>
      <c r="H385" s="410"/>
    </row>
    <row r="386" spans="1:8" ht="24.9" customHeight="1">
      <c r="A386" s="172"/>
      <c r="B386" s="419"/>
      <c r="C386" s="82"/>
      <c r="D386" s="204"/>
      <c r="E386" s="290">
        <f t="shared" si="17"/>
        <v>0</v>
      </c>
      <c r="F386" s="80" t="str">
        <f t="shared" si="16"/>
        <v/>
      </c>
      <c r="G386" s="80">
        <f t="shared" si="15"/>
        <v>0</v>
      </c>
      <c r="H386" s="410"/>
    </row>
    <row r="387" spans="1:8" ht="24.9" customHeight="1">
      <c r="A387" s="172"/>
      <c r="B387" s="419"/>
      <c r="C387" s="82"/>
      <c r="D387" s="204"/>
      <c r="E387" s="290">
        <f t="shared" si="17"/>
        <v>0</v>
      </c>
      <c r="F387" s="80" t="str">
        <f t="shared" si="16"/>
        <v/>
      </c>
      <c r="G387" s="80">
        <f t="shared" si="15"/>
        <v>0</v>
      </c>
      <c r="H387" s="410"/>
    </row>
    <row r="388" spans="1:8" ht="24.9" customHeight="1">
      <c r="A388" s="172"/>
      <c r="B388" s="419"/>
      <c r="C388" s="82"/>
      <c r="D388" s="204"/>
      <c r="E388" s="290">
        <f t="shared" si="17"/>
        <v>0</v>
      </c>
      <c r="F388" s="80" t="str">
        <f t="shared" si="16"/>
        <v/>
      </c>
      <c r="G388" s="80">
        <f t="shared" si="15"/>
        <v>0</v>
      </c>
      <c r="H388" s="410"/>
    </row>
    <row r="389" spans="1:8" ht="24.9" customHeight="1">
      <c r="A389" s="172"/>
      <c r="B389" s="419"/>
      <c r="C389" s="82"/>
      <c r="D389" s="204"/>
      <c r="E389" s="290">
        <f t="shared" si="17"/>
        <v>0</v>
      </c>
      <c r="F389" s="80" t="str">
        <f t="shared" si="16"/>
        <v/>
      </c>
      <c r="G389" s="80">
        <f t="shared" si="15"/>
        <v>0</v>
      </c>
      <c r="H389" s="410"/>
    </row>
    <row r="390" spans="1:8" ht="24.9" customHeight="1">
      <c r="A390" s="172"/>
      <c r="B390" s="419"/>
      <c r="C390" s="82"/>
      <c r="D390" s="204"/>
      <c r="E390" s="290">
        <f t="shared" si="17"/>
        <v>0</v>
      </c>
      <c r="F390" s="80" t="str">
        <f t="shared" si="16"/>
        <v/>
      </c>
      <c r="G390" s="80">
        <f t="shared" si="15"/>
        <v>0</v>
      </c>
      <c r="H390" s="410"/>
    </row>
    <row r="391" spans="1:8" ht="24.9" customHeight="1">
      <c r="A391" s="172"/>
      <c r="B391" s="419"/>
      <c r="C391" s="82"/>
      <c r="D391" s="204"/>
      <c r="E391" s="290">
        <f t="shared" si="17"/>
        <v>0</v>
      </c>
      <c r="F391" s="80" t="str">
        <f t="shared" si="16"/>
        <v/>
      </c>
      <c r="G391" s="80">
        <f t="shared" si="15"/>
        <v>0</v>
      </c>
      <c r="H391" s="410"/>
    </row>
    <row r="392" spans="1:8" ht="24.9" customHeight="1">
      <c r="A392" s="172"/>
      <c r="B392" s="419"/>
      <c r="C392" s="82"/>
      <c r="D392" s="204"/>
      <c r="E392" s="290">
        <f t="shared" si="17"/>
        <v>0</v>
      </c>
      <c r="F392" s="80" t="str">
        <f t="shared" si="16"/>
        <v/>
      </c>
      <c r="G392" s="80">
        <f t="shared" ref="G392:G462" si="18">SUMPRODUCT((DATA품목코드=B392)*(DATA잔량금액))</f>
        <v>0</v>
      </c>
      <c r="H392" s="410"/>
    </row>
    <row r="393" spans="1:8" ht="24.9" customHeight="1">
      <c r="A393" s="172"/>
      <c r="B393" s="419"/>
      <c r="C393" s="82"/>
      <c r="D393" s="204"/>
      <c r="E393" s="290">
        <f t="shared" si="17"/>
        <v>0</v>
      </c>
      <c r="F393" s="80" t="str">
        <f t="shared" ref="F393:F463" si="19">IF(G393=0,"",G393/E393)</f>
        <v/>
      </c>
      <c r="G393" s="80">
        <f t="shared" si="18"/>
        <v>0</v>
      </c>
      <c r="H393" s="410"/>
    </row>
    <row r="394" spans="1:8" ht="24.9" customHeight="1">
      <c r="A394" s="172"/>
      <c r="B394" s="419"/>
      <c r="C394" s="82"/>
      <c r="D394" s="204"/>
      <c r="E394" s="290">
        <f t="shared" si="17"/>
        <v>0</v>
      </c>
      <c r="F394" s="80" t="str">
        <f t="shared" si="19"/>
        <v/>
      </c>
      <c r="G394" s="80">
        <f t="shared" si="18"/>
        <v>0</v>
      </c>
      <c r="H394" s="410"/>
    </row>
    <row r="395" spans="1:8" ht="24.9" customHeight="1">
      <c r="A395" s="172"/>
      <c r="B395" s="419"/>
      <c r="C395" s="82"/>
      <c r="D395" s="204"/>
      <c r="E395" s="290">
        <f t="shared" ref="E395:E467" si="20">SUMPRODUCT((DATA품목코드=B395)*(DATA잔량))</f>
        <v>0</v>
      </c>
      <c r="F395" s="80" t="str">
        <f t="shared" si="19"/>
        <v/>
      </c>
      <c r="G395" s="80">
        <f t="shared" si="18"/>
        <v>0</v>
      </c>
      <c r="H395" s="410"/>
    </row>
    <row r="396" spans="1:8" ht="24.9" customHeight="1">
      <c r="A396" s="172"/>
      <c r="B396" s="419"/>
      <c r="C396" s="82"/>
      <c r="D396" s="204"/>
      <c r="E396" s="290">
        <f t="shared" si="20"/>
        <v>0</v>
      </c>
      <c r="F396" s="80" t="str">
        <f t="shared" si="19"/>
        <v/>
      </c>
      <c r="G396" s="80">
        <f t="shared" si="18"/>
        <v>0</v>
      </c>
      <c r="H396" s="410"/>
    </row>
    <row r="397" spans="1:8" ht="24.9" customHeight="1">
      <c r="A397" s="172"/>
      <c r="B397" s="419"/>
      <c r="C397" s="82"/>
      <c r="D397" s="204"/>
      <c r="E397" s="290">
        <f t="shared" si="20"/>
        <v>0</v>
      </c>
      <c r="F397" s="80" t="str">
        <f t="shared" si="19"/>
        <v/>
      </c>
      <c r="G397" s="80">
        <f t="shared" si="18"/>
        <v>0</v>
      </c>
      <c r="H397" s="410"/>
    </row>
    <row r="398" spans="1:8" ht="24.9" customHeight="1">
      <c r="A398" s="172"/>
      <c r="B398" s="419"/>
      <c r="C398" s="82"/>
      <c r="D398" s="204"/>
      <c r="E398" s="290">
        <f>SUMPRODUCT((DATA품목코드=B398)*(DATA잔량))</f>
        <v>0</v>
      </c>
      <c r="F398" s="80" t="str">
        <f>IF(G398=0,"",G398/E398)</f>
        <v/>
      </c>
      <c r="G398" s="80">
        <f>SUMPRODUCT((DATA품목코드=B398)*(DATA잔량금액))</f>
        <v>0</v>
      </c>
      <c r="H398" s="410"/>
    </row>
    <row r="399" spans="1:8" ht="24.9" customHeight="1">
      <c r="A399" s="172"/>
      <c r="B399" s="419"/>
      <c r="C399" s="82"/>
      <c r="D399" s="204"/>
      <c r="E399" s="290">
        <f t="shared" si="20"/>
        <v>0</v>
      </c>
      <c r="F399" s="80" t="str">
        <f t="shared" si="19"/>
        <v/>
      </c>
      <c r="G399" s="80">
        <f t="shared" si="18"/>
        <v>0</v>
      </c>
      <c r="H399" s="410"/>
    </row>
    <row r="400" spans="1:8" ht="24.9" customHeight="1">
      <c r="A400" s="172"/>
      <c r="B400" s="419"/>
      <c r="C400" s="82"/>
      <c r="D400" s="204"/>
      <c r="E400" s="290">
        <f t="shared" si="20"/>
        <v>0</v>
      </c>
      <c r="F400" s="80" t="str">
        <f t="shared" si="19"/>
        <v/>
      </c>
      <c r="G400" s="80">
        <f t="shared" si="18"/>
        <v>0</v>
      </c>
      <c r="H400" s="410"/>
    </row>
    <row r="401" spans="1:8" ht="24.9" customHeight="1">
      <c r="A401" s="172"/>
      <c r="B401" s="419"/>
      <c r="C401" s="82"/>
      <c r="D401" s="204"/>
      <c r="E401" s="290">
        <f t="shared" si="20"/>
        <v>0</v>
      </c>
      <c r="F401" s="80" t="str">
        <f t="shared" si="19"/>
        <v/>
      </c>
      <c r="G401" s="80">
        <f t="shared" si="18"/>
        <v>0</v>
      </c>
      <c r="H401" s="410"/>
    </row>
    <row r="402" spans="1:8" ht="24.9" customHeight="1">
      <c r="A402" s="172"/>
      <c r="B402" s="419"/>
      <c r="C402" s="82"/>
      <c r="D402" s="204"/>
      <c r="E402" s="290">
        <f t="shared" si="20"/>
        <v>0</v>
      </c>
      <c r="F402" s="80" t="str">
        <f t="shared" si="19"/>
        <v/>
      </c>
      <c r="G402" s="80">
        <f t="shared" si="18"/>
        <v>0</v>
      </c>
      <c r="H402" s="410"/>
    </row>
    <row r="403" spans="1:8" ht="24.9" customHeight="1">
      <c r="A403" s="172"/>
      <c r="B403" s="419"/>
      <c r="C403" s="82"/>
      <c r="D403" s="204"/>
      <c r="E403" s="290">
        <f t="shared" si="20"/>
        <v>0</v>
      </c>
      <c r="F403" s="80" t="str">
        <f t="shared" si="19"/>
        <v/>
      </c>
      <c r="G403" s="80">
        <f t="shared" si="18"/>
        <v>0</v>
      </c>
      <c r="H403" s="410"/>
    </row>
    <row r="404" spans="1:8" ht="24.9" customHeight="1">
      <c r="A404" s="172"/>
      <c r="B404" s="419"/>
      <c r="C404" s="82"/>
      <c r="D404" s="204"/>
      <c r="E404" s="290">
        <f>SUMPRODUCT((DATA품목코드=B404)*(DATA잔량))</f>
        <v>0</v>
      </c>
      <c r="F404" s="80" t="str">
        <f t="shared" si="19"/>
        <v/>
      </c>
      <c r="G404" s="80">
        <f t="shared" si="18"/>
        <v>0</v>
      </c>
      <c r="H404" s="410"/>
    </row>
    <row r="405" spans="1:8" ht="24.9" customHeight="1">
      <c r="A405" s="172"/>
      <c r="B405" s="419"/>
      <c r="C405" s="82"/>
      <c r="D405" s="204"/>
      <c r="E405" s="290">
        <f t="shared" si="20"/>
        <v>0</v>
      </c>
      <c r="F405" s="80" t="str">
        <f t="shared" si="19"/>
        <v/>
      </c>
      <c r="G405" s="80">
        <f t="shared" si="18"/>
        <v>0</v>
      </c>
      <c r="H405" s="410"/>
    </row>
    <row r="406" spans="1:8" ht="24.9" customHeight="1">
      <c r="A406" s="172"/>
      <c r="B406" s="419"/>
      <c r="C406" s="82"/>
      <c r="D406" s="204"/>
      <c r="E406" s="290">
        <f t="shared" si="20"/>
        <v>0</v>
      </c>
      <c r="F406" s="80" t="str">
        <f t="shared" si="19"/>
        <v/>
      </c>
      <c r="G406" s="80">
        <f t="shared" si="18"/>
        <v>0</v>
      </c>
      <c r="H406" s="410"/>
    </row>
    <row r="407" spans="1:8" ht="24.9" customHeight="1">
      <c r="A407" s="172"/>
      <c r="B407" s="419"/>
      <c r="C407" s="82"/>
      <c r="D407" s="204"/>
      <c r="E407" s="290">
        <f>SUMPRODUCT((DATA품목코드=B407)*(DATA잔량))</f>
        <v>0</v>
      </c>
      <c r="F407" s="80" t="str">
        <f>IF(G407=0,"",G407/E407)</f>
        <v/>
      </c>
      <c r="G407" s="80">
        <f>SUMPRODUCT((DATA품목코드=B407)*(DATA잔량금액))</f>
        <v>0</v>
      </c>
      <c r="H407" s="410"/>
    </row>
    <row r="408" spans="1:8" ht="24.9" customHeight="1">
      <c r="A408" s="172"/>
      <c r="B408" s="419"/>
      <c r="C408" s="82"/>
      <c r="D408" s="204"/>
      <c r="E408" s="290">
        <f t="shared" si="20"/>
        <v>0</v>
      </c>
      <c r="F408" s="80" t="str">
        <f t="shared" si="19"/>
        <v/>
      </c>
      <c r="G408" s="80">
        <f t="shared" si="18"/>
        <v>0</v>
      </c>
      <c r="H408" s="410"/>
    </row>
    <row r="409" spans="1:8" ht="24.9" customHeight="1">
      <c r="A409" s="172"/>
      <c r="B409" s="419"/>
      <c r="C409" s="82"/>
      <c r="D409" s="204"/>
      <c r="E409" s="290">
        <f t="shared" si="20"/>
        <v>0</v>
      </c>
      <c r="F409" s="80" t="str">
        <f t="shared" si="19"/>
        <v/>
      </c>
      <c r="G409" s="80">
        <f t="shared" si="18"/>
        <v>0</v>
      </c>
      <c r="H409" s="410"/>
    </row>
    <row r="410" spans="1:8" ht="24.9" customHeight="1">
      <c r="A410" s="172"/>
      <c r="B410" s="419"/>
      <c r="C410" s="82"/>
      <c r="D410" s="204"/>
      <c r="E410" s="290">
        <f t="shared" si="20"/>
        <v>0</v>
      </c>
      <c r="F410" s="80" t="str">
        <f t="shared" si="19"/>
        <v/>
      </c>
      <c r="G410" s="80">
        <f t="shared" si="18"/>
        <v>0</v>
      </c>
      <c r="H410" s="410"/>
    </row>
    <row r="411" spans="1:8" ht="24.9" customHeight="1">
      <c r="A411" s="172"/>
      <c r="B411" s="419"/>
      <c r="C411" s="82"/>
      <c r="D411" s="204"/>
      <c r="E411" s="290">
        <f t="shared" si="20"/>
        <v>0</v>
      </c>
      <c r="F411" s="80" t="str">
        <f t="shared" si="19"/>
        <v/>
      </c>
      <c r="G411" s="80">
        <f t="shared" si="18"/>
        <v>0</v>
      </c>
      <c r="H411" s="410"/>
    </row>
    <row r="412" spans="1:8" ht="24.9" customHeight="1">
      <c r="A412" s="172"/>
      <c r="B412" s="419"/>
      <c r="C412" s="82"/>
      <c r="D412" s="204"/>
      <c r="E412" s="290">
        <f t="shared" si="20"/>
        <v>0</v>
      </c>
      <c r="F412" s="80" t="str">
        <f t="shared" si="19"/>
        <v/>
      </c>
      <c r="G412" s="80">
        <f t="shared" si="18"/>
        <v>0</v>
      </c>
      <c r="H412" s="410"/>
    </row>
    <row r="413" spans="1:8" ht="24.9" customHeight="1">
      <c r="A413" s="172"/>
      <c r="B413" s="419"/>
      <c r="C413" s="82"/>
      <c r="D413" s="204"/>
      <c r="E413" s="290">
        <f t="shared" si="20"/>
        <v>0</v>
      </c>
      <c r="F413" s="80" t="str">
        <f t="shared" si="19"/>
        <v/>
      </c>
      <c r="G413" s="80">
        <f t="shared" si="18"/>
        <v>0</v>
      </c>
      <c r="H413" s="410"/>
    </row>
    <row r="414" spans="1:8" ht="24.9" customHeight="1">
      <c r="A414" s="172"/>
      <c r="B414" s="419"/>
      <c r="C414" s="82"/>
      <c r="D414" s="204"/>
      <c r="E414" s="290">
        <f t="shared" si="20"/>
        <v>0</v>
      </c>
      <c r="F414" s="80" t="str">
        <f t="shared" si="19"/>
        <v/>
      </c>
      <c r="G414" s="80">
        <f t="shared" si="18"/>
        <v>0</v>
      </c>
      <c r="H414" s="410"/>
    </row>
    <row r="415" spans="1:8" ht="24.9" customHeight="1">
      <c r="A415" s="172"/>
      <c r="B415" s="419"/>
      <c r="C415" s="82"/>
      <c r="D415" s="204"/>
      <c r="E415" s="290">
        <f t="shared" si="20"/>
        <v>0</v>
      </c>
      <c r="F415" s="80" t="str">
        <f t="shared" si="19"/>
        <v/>
      </c>
      <c r="G415" s="80">
        <f t="shared" si="18"/>
        <v>0</v>
      </c>
      <c r="H415" s="410"/>
    </row>
    <row r="416" spans="1:8" ht="24.9" customHeight="1">
      <c r="A416" s="172"/>
      <c r="B416" s="419"/>
      <c r="C416" s="82"/>
      <c r="D416" s="204"/>
      <c r="E416" s="290">
        <f t="shared" si="20"/>
        <v>0</v>
      </c>
      <c r="F416" s="80" t="str">
        <f t="shared" si="19"/>
        <v/>
      </c>
      <c r="G416" s="80">
        <f t="shared" si="18"/>
        <v>0</v>
      </c>
      <c r="H416" s="410"/>
    </row>
    <row r="417" spans="1:8" ht="24.9" customHeight="1">
      <c r="A417" s="172"/>
      <c r="B417" s="419"/>
      <c r="C417" s="82"/>
      <c r="D417" s="204"/>
      <c r="E417" s="290">
        <f t="shared" si="20"/>
        <v>0</v>
      </c>
      <c r="F417" s="80" t="str">
        <f t="shared" si="19"/>
        <v/>
      </c>
      <c r="G417" s="80">
        <f t="shared" si="18"/>
        <v>0</v>
      </c>
      <c r="H417" s="410"/>
    </row>
    <row r="418" spans="1:8" ht="24.9" customHeight="1">
      <c r="A418" s="172"/>
      <c r="B418" s="419"/>
      <c r="C418" s="82"/>
      <c r="D418" s="204"/>
      <c r="E418" s="290">
        <f t="shared" si="20"/>
        <v>0</v>
      </c>
      <c r="F418" s="80" t="str">
        <f t="shared" si="19"/>
        <v/>
      </c>
      <c r="G418" s="80">
        <f t="shared" si="18"/>
        <v>0</v>
      </c>
      <c r="H418" s="410"/>
    </row>
    <row r="419" spans="1:8" ht="24.9" customHeight="1">
      <c r="A419" s="172"/>
      <c r="B419" s="419"/>
      <c r="C419" s="82"/>
      <c r="D419" s="204"/>
      <c r="E419" s="290">
        <f t="shared" si="20"/>
        <v>0</v>
      </c>
      <c r="F419" s="80" t="str">
        <f t="shared" si="19"/>
        <v/>
      </c>
      <c r="G419" s="80">
        <f t="shared" si="18"/>
        <v>0</v>
      </c>
      <c r="H419" s="410"/>
    </row>
    <row r="420" spans="1:8" ht="24.9" customHeight="1">
      <c r="A420" s="172"/>
      <c r="B420" s="419"/>
      <c r="C420" s="82"/>
      <c r="D420" s="204"/>
      <c r="E420" s="290">
        <f t="shared" si="20"/>
        <v>0</v>
      </c>
      <c r="F420" s="80" t="str">
        <f t="shared" si="19"/>
        <v/>
      </c>
      <c r="G420" s="80">
        <f t="shared" si="18"/>
        <v>0</v>
      </c>
      <c r="H420" s="410"/>
    </row>
    <row r="421" spans="1:8" ht="24.9" customHeight="1">
      <c r="A421" s="172"/>
      <c r="B421" s="419"/>
      <c r="C421" s="82"/>
      <c r="D421" s="204"/>
      <c r="E421" s="290">
        <f t="shared" si="20"/>
        <v>0</v>
      </c>
      <c r="F421" s="80" t="str">
        <f t="shared" si="19"/>
        <v/>
      </c>
      <c r="G421" s="80">
        <f t="shared" si="18"/>
        <v>0</v>
      </c>
      <c r="H421" s="410"/>
    </row>
    <row r="422" spans="1:8" ht="24.9" customHeight="1">
      <c r="A422" s="172"/>
      <c r="B422" s="419"/>
      <c r="C422" s="82"/>
      <c r="D422" s="204"/>
      <c r="E422" s="290">
        <f t="shared" si="20"/>
        <v>0</v>
      </c>
      <c r="F422" s="80" t="str">
        <f t="shared" si="19"/>
        <v/>
      </c>
      <c r="G422" s="80">
        <f t="shared" si="18"/>
        <v>0</v>
      </c>
      <c r="H422" s="410"/>
    </row>
    <row r="423" spans="1:8" ht="24.9" customHeight="1">
      <c r="A423" s="172"/>
      <c r="B423" s="419"/>
      <c r="C423" s="82"/>
      <c r="D423" s="204"/>
      <c r="E423" s="290">
        <f>SUMPRODUCT((DATA품목코드=B423)*(DATA잔량))</f>
        <v>0</v>
      </c>
      <c r="F423" s="80" t="str">
        <f>IF(G423=0,"",G423/E423)</f>
        <v/>
      </c>
      <c r="G423" s="80">
        <f>SUMPRODUCT((DATA품목코드=B423)*(DATA잔량금액))</f>
        <v>0</v>
      </c>
      <c r="H423" s="410"/>
    </row>
    <row r="424" spans="1:8" ht="24.9" customHeight="1">
      <c r="A424" s="172"/>
      <c r="B424" s="419"/>
      <c r="C424" s="82"/>
      <c r="D424" s="204"/>
      <c r="E424" s="290">
        <f t="shared" si="20"/>
        <v>0</v>
      </c>
      <c r="F424" s="80" t="str">
        <f t="shared" si="19"/>
        <v/>
      </c>
      <c r="G424" s="80">
        <f t="shared" si="18"/>
        <v>0</v>
      </c>
      <c r="H424" s="410"/>
    </row>
    <row r="425" spans="1:8" ht="24.9" customHeight="1">
      <c r="A425" s="172"/>
      <c r="B425" s="419"/>
      <c r="C425" s="82"/>
      <c r="D425" s="204"/>
      <c r="E425" s="290">
        <f t="shared" si="20"/>
        <v>0</v>
      </c>
      <c r="F425" s="80" t="str">
        <f t="shared" si="19"/>
        <v/>
      </c>
      <c r="G425" s="80">
        <f t="shared" si="18"/>
        <v>0</v>
      </c>
      <c r="H425" s="410"/>
    </row>
    <row r="426" spans="1:8" ht="24.9" customHeight="1">
      <c r="A426" s="172"/>
      <c r="B426" s="419"/>
      <c r="C426" s="82"/>
      <c r="D426" s="204"/>
      <c r="E426" s="290">
        <f t="shared" si="20"/>
        <v>0</v>
      </c>
      <c r="F426" s="80" t="str">
        <f t="shared" si="19"/>
        <v/>
      </c>
      <c r="G426" s="80">
        <f t="shared" si="18"/>
        <v>0</v>
      </c>
      <c r="H426" s="410"/>
    </row>
    <row r="427" spans="1:8" ht="24.9" customHeight="1">
      <c r="A427" s="172"/>
      <c r="B427" s="419"/>
      <c r="C427" s="82"/>
      <c r="D427" s="204"/>
      <c r="E427" s="290">
        <f t="shared" si="20"/>
        <v>0</v>
      </c>
      <c r="F427" s="80" t="str">
        <f t="shared" si="19"/>
        <v/>
      </c>
      <c r="G427" s="80">
        <f t="shared" si="18"/>
        <v>0</v>
      </c>
      <c r="H427" s="410"/>
    </row>
    <row r="428" spans="1:8" ht="24.9" customHeight="1">
      <c r="A428" s="172"/>
      <c r="B428" s="419"/>
      <c r="C428" s="82"/>
      <c r="D428" s="204"/>
      <c r="E428" s="290">
        <f t="shared" si="20"/>
        <v>0</v>
      </c>
      <c r="F428" s="80" t="str">
        <f t="shared" si="19"/>
        <v/>
      </c>
      <c r="G428" s="80">
        <f t="shared" si="18"/>
        <v>0</v>
      </c>
      <c r="H428" s="410"/>
    </row>
    <row r="429" spans="1:8" ht="24.9" customHeight="1">
      <c r="A429" s="172"/>
      <c r="B429" s="419"/>
      <c r="C429" s="82"/>
      <c r="D429" s="204"/>
      <c r="E429" s="290">
        <f t="shared" si="20"/>
        <v>0</v>
      </c>
      <c r="F429" s="80" t="str">
        <f t="shared" si="19"/>
        <v/>
      </c>
      <c r="G429" s="80">
        <f t="shared" si="18"/>
        <v>0</v>
      </c>
      <c r="H429" s="410"/>
    </row>
    <row r="430" spans="1:8" ht="24.9" customHeight="1">
      <c r="A430" s="172"/>
      <c r="B430" s="419"/>
      <c r="C430" s="82"/>
      <c r="D430" s="204"/>
      <c r="E430" s="290">
        <f t="shared" si="20"/>
        <v>0</v>
      </c>
      <c r="F430" s="80" t="str">
        <f t="shared" si="19"/>
        <v/>
      </c>
      <c r="G430" s="80">
        <f t="shared" si="18"/>
        <v>0</v>
      </c>
      <c r="H430" s="410"/>
    </row>
    <row r="431" spans="1:8" ht="24.9" customHeight="1">
      <c r="A431" s="172"/>
      <c r="B431" s="419"/>
      <c r="C431" s="82"/>
      <c r="D431" s="204"/>
      <c r="E431" s="290">
        <f t="shared" si="20"/>
        <v>0</v>
      </c>
      <c r="F431" s="80" t="str">
        <f t="shared" si="19"/>
        <v/>
      </c>
      <c r="G431" s="80">
        <f t="shared" si="18"/>
        <v>0</v>
      </c>
      <c r="H431" s="410"/>
    </row>
    <row r="432" spans="1:8" ht="24.9" customHeight="1">
      <c r="A432" s="172"/>
      <c r="B432" s="419"/>
      <c r="C432" s="82"/>
      <c r="D432" s="204"/>
      <c r="E432" s="290">
        <f t="shared" si="20"/>
        <v>0</v>
      </c>
      <c r="F432" s="80" t="str">
        <f t="shared" si="19"/>
        <v/>
      </c>
      <c r="G432" s="80">
        <f t="shared" si="18"/>
        <v>0</v>
      </c>
      <c r="H432" s="410"/>
    </row>
    <row r="433" spans="1:8" ht="24.9" customHeight="1">
      <c r="A433" s="172"/>
      <c r="B433" s="419"/>
      <c r="C433" s="82"/>
      <c r="D433" s="204"/>
      <c r="E433" s="290">
        <f t="shared" si="20"/>
        <v>0</v>
      </c>
      <c r="F433" s="80" t="str">
        <f t="shared" si="19"/>
        <v/>
      </c>
      <c r="G433" s="80">
        <f t="shared" si="18"/>
        <v>0</v>
      </c>
      <c r="H433" s="410"/>
    </row>
    <row r="434" spans="1:8" ht="24.9" customHeight="1">
      <c r="A434" s="172"/>
      <c r="B434" s="419"/>
      <c r="C434" s="82"/>
      <c r="D434" s="204"/>
      <c r="E434" s="290">
        <f t="shared" si="20"/>
        <v>0</v>
      </c>
      <c r="F434" s="80" t="str">
        <f t="shared" si="19"/>
        <v/>
      </c>
      <c r="G434" s="80">
        <f t="shared" si="18"/>
        <v>0</v>
      </c>
      <c r="H434" s="410"/>
    </row>
    <row r="435" spans="1:8" ht="24.9" customHeight="1">
      <c r="A435" s="172"/>
      <c r="B435" s="419"/>
      <c r="C435" s="82"/>
      <c r="D435" s="204"/>
      <c r="E435" s="290">
        <f t="shared" si="20"/>
        <v>0</v>
      </c>
      <c r="F435" s="80" t="str">
        <f t="shared" si="19"/>
        <v/>
      </c>
      <c r="G435" s="80">
        <f t="shared" si="18"/>
        <v>0</v>
      </c>
      <c r="H435" s="410"/>
    </row>
    <row r="436" spans="1:8" ht="24.9" customHeight="1">
      <c r="A436" s="172"/>
      <c r="B436" s="419"/>
      <c r="C436" s="82"/>
      <c r="D436" s="204"/>
      <c r="E436" s="290">
        <f t="shared" si="20"/>
        <v>0</v>
      </c>
      <c r="F436" s="80" t="str">
        <f t="shared" si="19"/>
        <v/>
      </c>
      <c r="G436" s="80">
        <f t="shared" si="18"/>
        <v>0</v>
      </c>
      <c r="H436" s="410"/>
    </row>
    <row r="437" spans="1:8" ht="24.9" customHeight="1">
      <c r="A437" s="172"/>
      <c r="B437" s="419"/>
      <c r="C437" s="82"/>
      <c r="D437" s="204"/>
      <c r="E437" s="290">
        <f t="shared" si="20"/>
        <v>0</v>
      </c>
      <c r="F437" s="80" t="str">
        <f t="shared" si="19"/>
        <v/>
      </c>
      <c r="G437" s="80">
        <f t="shared" si="18"/>
        <v>0</v>
      </c>
      <c r="H437" s="410"/>
    </row>
    <row r="438" spans="1:8" ht="24.9" customHeight="1">
      <c r="A438" s="172"/>
      <c r="B438" s="419"/>
      <c r="C438" s="82"/>
      <c r="D438" s="204"/>
      <c r="E438" s="290">
        <f t="shared" ref="E438:E443" si="21">SUMPRODUCT((DATA품목코드=B438)*(DATA잔량))</f>
        <v>0</v>
      </c>
      <c r="F438" s="80" t="str">
        <f t="shared" si="19"/>
        <v/>
      </c>
      <c r="G438" s="80">
        <f t="shared" si="18"/>
        <v>0</v>
      </c>
      <c r="H438" s="410"/>
    </row>
    <row r="439" spans="1:8" ht="24.9" customHeight="1">
      <c r="A439" s="172"/>
      <c r="B439" s="419"/>
      <c r="C439" s="82"/>
      <c r="D439" s="204"/>
      <c r="E439" s="290">
        <f t="shared" si="21"/>
        <v>0</v>
      </c>
      <c r="F439" s="80" t="str">
        <f t="shared" si="19"/>
        <v/>
      </c>
      <c r="G439" s="80">
        <f t="shared" si="18"/>
        <v>0</v>
      </c>
      <c r="H439" s="410"/>
    </row>
    <row r="440" spans="1:8" ht="24.9" customHeight="1">
      <c r="A440" s="172"/>
      <c r="B440" s="419"/>
      <c r="C440" s="82"/>
      <c r="D440" s="204"/>
      <c r="E440" s="290">
        <f t="shared" si="21"/>
        <v>0</v>
      </c>
      <c r="F440" s="80" t="str">
        <f t="shared" si="19"/>
        <v/>
      </c>
      <c r="G440" s="80">
        <f t="shared" si="18"/>
        <v>0</v>
      </c>
      <c r="H440" s="410"/>
    </row>
    <row r="441" spans="1:8" ht="24.9" customHeight="1">
      <c r="A441" s="172"/>
      <c r="B441" s="419"/>
      <c r="C441" s="82"/>
      <c r="D441" s="204"/>
      <c r="E441" s="290">
        <f t="shared" si="21"/>
        <v>0</v>
      </c>
      <c r="F441" s="80" t="str">
        <f t="shared" si="19"/>
        <v/>
      </c>
      <c r="G441" s="80">
        <f t="shared" si="18"/>
        <v>0</v>
      </c>
      <c r="H441" s="410"/>
    </row>
    <row r="442" spans="1:8" ht="24.9" customHeight="1">
      <c r="A442" s="172"/>
      <c r="B442" s="419"/>
      <c r="C442" s="82"/>
      <c r="D442" s="204"/>
      <c r="E442" s="290">
        <f t="shared" si="21"/>
        <v>0</v>
      </c>
      <c r="F442" s="80" t="str">
        <f t="shared" si="19"/>
        <v/>
      </c>
      <c r="G442" s="80">
        <f t="shared" si="18"/>
        <v>0</v>
      </c>
      <c r="H442" s="410"/>
    </row>
    <row r="443" spans="1:8" ht="24.9" customHeight="1">
      <c r="A443" s="172"/>
      <c r="B443" s="419"/>
      <c r="C443" s="82"/>
      <c r="D443" s="204"/>
      <c r="E443" s="290">
        <f t="shared" si="21"/>
        <v>0</v>
      </c>
      <c r="F443" s="80" t="str">
        <f t="shared" si="19"/>
        <v/>
      </c>
      <c r="G443" s="80">
        <f t="shared" si="18"/>
        <v>0</v>
      </c>
      <c r="H443" s="410"/>
    </row>
    <row r="444" spans="1:8" ht="24.9" customHeight="1">
      <c r="A444" s="172"/>
      <c r="B444" s="419"/>
      <c r="C444" s="82"/>
      <c r="D444" s="204"/>
      <c r="E444" s="290">
        <f t="shared" si="20"/>
        <v>0</v>
      </c>
      <c r="F444" s="80" t="str">
        <f t="shared" si="19"/>
        <v/>
      </c>
      <c r="G444" s="80">
        <f t="shared" si="18"/>
        <v>0</v>
      </c>
      <c r="H444" s="410"/>
    </row>
    <row r="445" spans="1:8" ht="24.9" customHeight="1">
      <c r="A445" s="172"/>
      <c r="B445" s="419"/>
      <c r="C445" s="82"/>
      <c r="D445" s="204"/>
      <c r="E445" s="290">
        <f t="shared" si="20"/>
        <v>0</v>
      </c>
      <c r="F445" s="80" t="str">
        <f t="shared" si="19"/>
        <v/>
      </c>
      <c r="G445" s="80">
        <f t="shared" si="18"/>
        <v>0</v>
      </c>
      <c r="H445" s="410"/>
    </row>
    <row r="446" spans="1:8" ht="24.9" customHeight="1">
      <c r="A446" s="172"/>
      <c r="B446" s="419"/>
      <c r="C446" s="82"/>
      <c r="D446" s="204"/>
      <c r="E446" s="290">
        <f t="shared" si="20"/>
        <v>0</v>
      </c>
      <c r="F446" s="80" t="str">
        <f t="shared" si="19"/>
        <v/>
      </c>
      <c r="G446" s="80">
        <f t="shared" si="18"/>
        <v>0</v>
      </c>
      <c r="H446" s="410"/>
    </row>
    <row r="447" spans="1:8" ht="24.9" customHeight="1">
      <c r="A447" s="172"/>
      <c r="B447" s="419"/>
      <c r="C447" s="82"/>
      <c r="D447" s="204"/>
      <c r="E447" s="290">
        <f t="shared" si="20"/>
        <v>0</v>
      </c>
      <c r="F447" s="80" t="str">
        <f t="shared" si="19"/>
        <v/>
      </c>
      <c r="G447" s="80">
        <f t="shared" si="18"/>
        <v>0</v>
      </c>
      <c r="H447" s="410"/>
    </row>
    <row r="448" spans="1:8" ht="24.9" customHeight="1">
      <c r="A448" s="172"/>
      <c r="B448" s="419"/>
      <c r="C448" s="82"/>
      <c r="D448" s="204"/>
      <c r="E448" s="290">
        <f t="shared" si="20"/>
        <v>0</v>
      </c>
      <c r="F448" s="80" t="str">
        <f t="shared" si="19"/>
        <v/>
      </c>
      <c r="G448" s="80">
        <f t="shared" si="18"/>
        <v>0</v>
      </c>
      <c r="H448" s="410"/>
    </row>
    <row r="449" spans="1:8" ht="24.9" customHeight="1">
      <c r="A449" s="172"/>
      <c r="B449" s="419"/>
      <c r="C449" s="82"/>
      <c r="D449" s="204"/>
      <c r="E449" s="290">
        <f>SUMPRODUCT((DATA품목코드=B449)*(DATA잔량))</f>
        <v>0</v>
      </c>
      <c r="F449" s="80" t="str">
        <f>IF(G449=0,"",G449/E449)</f>
        <v/>
      </c>
      <c r="G449" s="80">
        <f>SUMPRODUCT((DATA품목코드=B449)*(DATA잔량금액))</f>
        <v>0</v>
      </c>
      <c r="H449" s="410"/>
    </row>
    <row r="450" spans="1:8" ht="24.9" customHeight="1">
      <c r="A450" s="172"/>
      <c r="B450" s="419"/>
      <c r="C450" s="82"/>
      <c r="D450" s="204"/>
      <c r="E450" s="290">
        <f t="shared" si="20"/>
        <v>0</v>
      </c>
      <c r="F450" s="80" t="str">
        <f t="shared" si="19"/>
        <v/>
      </c>
      <c r="G450" s="80">
        <f t="shared" si="18"/>
        <v>0</v>
      </c>
      <c r="H450" s="410"/>
    </row>
    <row r="451" spans="1:8" ht="24.9" customHeight="1">
      <c r="A451" s="172"/>
      <c r="B451" s="419"/>
      <c r="C451" s="82"/>
      <c r="D451" s="204"/>
      <c r="E451" s="290">
        <f t="shared" si="20"/>
        <v>0</v>
      </c>
      <c r="F451" s="80" t="str">
        <f t="shared" si="19"/>
        <v/>
      </c>
      <c r="G451" s="80">
        <f t="shared" si="18"/>
        <v>0</v>
      </c>
      <c r="H451" s="410"/>
    </row>
    <row r="452" spans="1:8" ht="24.9" customHeight="1">
      <c r="A452" s="172"/>
      <c r="B452" s="419"/>
      <c r="C452" s="82"/>
      <c r="D452" s="204"/>
      <c r="E452" s="290">
        <f>SUMPRODUCT((DATA품목코드=B452)*(DATA잔량))</f>
        <v>0</v>
      </c>
      <c r="F452" s="80" t="str">
        <f>IF(G452=0,"",G452/E452)</f>
        <v/>
      </c>
      <c r="G452" s="80">
        <f>SUMPRODUCT((DATA품목코드=B452)*(DATA잔량금액))</f>
        <v>0</v>
      </c>
      <c r="H452" s="410"/>
    </row>
    <row r="453" spans="1:8" ht="24.9" customHeight="1">
      <c r="A453" s="172"/>
      <c r="B453" s="419"/>
      <c r="C453" s="82"/>
      <c r="D453" s="204"/>
      <c r="E453" s="290">
        <f>SUMPRODUCT((DATA품목코드=B453)*(DATA잔량))</f>
        <v>0</v>
      </c>
      <c r="F453" s="80" t="str">
        <f t="shared" si="19"/>
        <v/>
      </c>
      <c r="G453" s="80">
        <f t="shared" si="18"/>
        <v>0</v>
      </c>
      <c r="H453" s="410"/>
    </row>
    <row r="454" spans="1:8" ht="24.9" customHeight="1">
      <c r="A454" s="172"/>
      <c r="B454" s="419"/>
      <c r="C454" s="82"/>
      <c r="D454" s="204"/>
      <c r="E454" s="290">
        <f>SUMPRODUCT((DATA품목코드=B454)*(DATA잔량))</f>
        <v>0</v>
      </c>
      <c r="F454" s="80" t="str">
        <f>IF(G454=0,"",G454/E454)</f>
        <v/>
      </c>
      <c r="G454" s="80">
        <f>SUMPRODUCT((DATA품목코드=B454)*(DATA잔량금액))</f>
        <v>0</v>
      </c>
      <c r="H454" s="410"/>
    </row>
    <row r="455" spans="1:8" ht="24.9" customHeight="1">
      <c r="A455" s="172"/>
      <c r="B455" s="419"/>
      <c r="C455" s="82"/>
      <c r="D455" s="204"/>
      <c r="E455" s="290">
        <f t="shared" si="20"/>
        <v>0</v>
      </c>
      <c r="F455" s="80" t="str">
        <f t="shared" si="19"/>
        <v/>
      </c>
      <c r="G455" s="80">
        <f t="shared" si="18"/>
        <v>0</v>
      </c>
      <c r="H455" s="410"/>
    </row>
    <row r="456" spans="1:8" ht="24.9" customHeight="1">
      <c r="A456" s="172"/>
      <c r="B456" s="419"/>
      <c r="C456" s="82"/>
      <c r="D456" s="204"/>
      <c r="E456" s="290">
        <f t="shared" si="20"/>
        <v>0</v>
      </c>
      <c r="F456" s="80" t="str">
        <f t="shared" si="19"/>
        <v/>
      </c>
      <c r="G456" s="80">
        <f t="shared" si="18"/>
        <v>0</v>
      </c>
      <c r="H456" s="410"/>
    </row>
    <row r="457" spans="1:8" ht="24.9" customHeight="1">
      <c r="A457" s="172"/>
      <c r="B457" s="419"/>
      <c r="C457" s="82"/>
      <c r="D457" s="204"/>
      <c r="E457" s="290">
        <f t="shared" si="20"/>
        <v>0</v>
      </c>
      <c r="F457" s="80" t="str">
        <f t="shared" si="19"/>
        <v/>
      </c>
      <c r="G457" s="80">
        <f t="shared" si="18"/>
        <v>0</v>
      </c>
      <c r="H457" s="410"/>
    </row>
    <row r="458" spans="1:8" ht="24.9" customHeight="1">
      <c r="A458" s="172"/>
      <c r="B458" s="419"/>
      <c r="C458" s="82"/>
      <c r="D458" s="204"/>
      <c r="E458" s="290">
        <f>SUMPRODUCT((DATA품목코드=B458)*(DATA잔량))</f>
        <v>0</v>
      </c>
      <c r="F458" s="80" t="str">
        <f>IF(G458=0,"",G458/E458)</f>
        <v/>
      </c>
      <c r="G458" s="80">
        <f>SUMPRODUCT((DATA품목코드=B458)*(DATA잔량금액))</f>
        <v>0</v>
      </c>
      <c r="H458" s="410"/>
    </row>
    <row r="459" spans="1:8" ht="24.9" customHeight="1">
      <c r="A459" s="172"/>
      <c r="B459" s="419"/>
      <c r="C459" s="82"/>
      <c r="D459" s="204"/>
      <c r="E459" s="290">
        <f t="shared" si="20"/>
        <v>0</v>
      </c>
      <c r="F459" s="80" t="str">
        <f t="shared" si="19"/>
        <v/>
      </c>
      <c r="G459" s="80">
        <f t="shared" si="18"/>
        <v>0</v>
      </c>
      <c r="H459" s="410"/>
    </row>
    <row r="460" spans="1:8" ht="24.9" customHeight="1">
      <c r="A460" s="172"/>
      <c r="B460" s="419"/>
      <c r="C460" s="82"/>
      <c r="D460" s="204"/>
      <c r="E460" s="290">
        <f t="shared" si="20"/>
        <v>0</v>
      </c>
      <c r="F460" s="80" t="str">
        <f t="shared" si="19"/>
        <v/>
      </c>
      <c r="G460" s="80">
        <f t="shared" si="18"/>
        <v>0</v>
      </c>
      <c r="H460" s="410"/>
    </row>
    <row r="461" spans="1:8" ht="24.9" customHeight="1">
      <c r="A461" s="172"/>
      <c r="B461" s="419"/>
      <c r="C461" s="82"/>
      <c r="D461" s="204"/>
      <c r="E461" s="290">
        <f t="shared" si="20"/>
        <v>0</v>
      </c>
      <c r="F461" s="80" t="str">
        <f t="shared" si="19"/>
        <v/>
      </c>
      <c r="G461" s="80">
        <f t="shared" si="18"/>
        <v>0</v>
      </c>
      <c r="H461" s="410"/>
    </row>
    <row r="462" spans="1:8" ht="24.9" customHeight="1">
      <c r="A462" s="172"/>
      <c r="B462" s="419"/>
      <c r="C462" s="82"/>
      <c r="D462" s="204"/>
      <c r="E462" s="290">
        <f t="shared" si="20"/>
        <v>0</v>
      </c>
      <c r="F462" s="80" t="str">
        <f t="shared" si="19"/>
        <v/>
      </c>
      <c r="G462" s="80">
        <f t="shared" si="18"/>
        <v>0</v>
      </c>
      <c r="H462" s="410"/>
    </row>
    <row r="463" spans="1:8" ht="24.9" customHeight="1">
      <c r="A463" s="172"/>
      <c r="B463" s="419"/>
      <c r="C463" s="82"/>
      <c r="D463" s="204"/>
      <c r="E463" s="290">
        <f t="shared" si="20"/>
        <v>0</v>
      </c>
      <c r="F463" s="80" t="str">
        <f t="shared" si="19"/>
        <v/>
      </c>
      <c r="G463" s="80">
        <f t="shared" ref="G463:G528" si="22">SUMPRODUCT((DATA품목코드=B463)*(DATA잔량금액))</f>
        <v>0</v>
      </c>
      <c r="H463" s="410"/>
    </row>
    <row r="464" spans="1:8" ht="24.9" customHeight="1">
      <c r="A464" s="172"/>
      <c r="B464" s="419"/>
      <c r="C464" s="82"/>
      <c r="D464" s="204"/>
      <c r="E464" s="290">
        <f t="shared" si="20"/>
        <v>0</v>
      </c>
      <c r="F464" s="80" t="str">
        <f t="shared" ref="F464:F529" si="23">IF(G464=0,"",G464/E464)</f>
        <v/>
      </c>
      <c r="G464" s="80">
        <f t="shared" si="22"/>
        <v>0</v>
      </c>
      <c r="H464" s="410"/>
    </row>
    <row r="465" spans="1:8" ht="24.9" customHeight="1">
      <c r="A465" s="172"/>
      <c r="B465" s="419"/>
      <c r="C465" s="82"/>
      <c r="D465" s="204"/>
      <c r="E465" s="290">
        <f t="shared" si="20"/>
        <v>0</v>
      </c>
      <c r="F465" s="80" t="str">
        <f t="shared" si="23"/>
        <v/>
      </c>
      <c r="G465" s="80">
        <f t="shared" si="22"/>
        <v>0</v>
      </c>
      <c r="H465" s="410"/>
    </row>
    <row r="466" spans="1:8" ht="24.9" customHeight="1">
      <c r="A466" s="172"/>
      <c r="B466" s="419"/>
      <c r="C466" s="82"/>
      <c r="D466" s="204"/>
      <c r="E466" s="290">
        <f t="shared" si="20"/>
        <v>0</v>
      </c>
      <c r="F466" s="80" t="str">
        <f t="shared" si="23"/>
        <v/>
      </c>
      <c r="G466" s="80">
        <f t="shared" si="22"/>
        <v>0</v>
      </c>
      <c r="H466" s="410"/>
    </row>
    <row r="467" spans="1:8" ht="24.9" customHeight="1">
      <c r="A467" s="172"/>
      <c r="B467" s="419"/>
      <c r="C467" s="82"/>
      <c r="D467" s="204"/>
      <c r="E467" s="290">
        <f t="shared" si="20"/>
        <v>0</v>
      </c>
      <c r="F467" s="80" t="str">
        <f t="shared" si="23"/>
        <v/>
      </c>
      <c r="G467" s="80">
        <f t="shared" si="22"/>
        <v>0</v>
      </c>
      <c r="H467" s="410"/>
    </row>
    <row r="468" spans="1:8" ht="24.9" customHeight="1">
      <c r="A468" s="172"/>
      <c r="B468" s="419"/>
      <c r="C468" s="82"/>
      <c r="D468" s="204"/>
      <c r="E468" s="290">
        <f t="shared" ref="E468:E533" si="24">SUMPRODUCT((DATA품목코드=B468)*(DATA잔량))</f>
        <v>0</v>
      </c>
      <c r="F468" s="80" t="str">
        <f t="shared" si="23"/>
        <v/>
      </c>
      <c r="G468" s="80">
        <f t="shared" si="22"/>
        <v>0</v>
      </c>
      <c r="H468" s="410"/>
    </row>
    <row r="469" spans="1:8" ht="24.9" customHeight="1">
      <c r="A469" s="172"/>
      <c r="B469" s="419"/>
      <c r="C469" s="82"/>
      <c r="D469" s="204"/>
      <c r="E469" s="290">
        <f t="shared" si="24"/>
        <v>0</v>
      </c>
      <c r="F469" s="80" t="str">
        <f t="shared" si="23"/>
        <v/>
      </c>
      <c r="G469" s="80">
        <f t="shared" si="22"/>
        <v>0</v>
      </c>
      <c r="H469" s="410"/>
    </row>
    <row r="470" spans="1:8" ht="24.9" customHeight="1">
      <c r="A470" s="172"/>
      <c r="B470" s="419"/>
      <c r="C470" s="82"/>
      <c r="D470" s="204"/>
      <c r="E470" s="290">
        <f t="shared" si="24"/>
        <v>0</v>
      </c>
      <c r="F470" s="80" t="str">
        <f t="shared" si="23"/>
        <v/>
      </c>
      <c r="G470" s="80">
        <f t="shared" si="22"/>
        <v>0</v>
      </c>
      <c r="H470" s="410"/>
    </row>
    <row r="471" spans="1:8" ht="24.9" customHeight="1">
      <c r="A471" s="172"/>
      <c r="B471" s="419"/>
      <c r="C471" s="82"/>
      <c r="D471" s="204"/>
      <c r="E471" s="290">
        <f t="shared" si="24"/>
        <v>0</v>
      </c>
      <c r="F471" s="80" t="str">
        <f t="shared" si="23"/>
        <v/>
      </c>
      <c r="G471" s="80">
        <f t="shared" si="22"/>
        <v>0</v>
      </c>
      <c r="H471" s="410"/>
    </row>
    <row r="472" spans="1:8" ht="24.9" customHeight="1">
      <c r="A472" s="172"/>
      <c r="B472" s="419"/>
      <c r="C472" s="82"/>
      <c r="D472" s="204"/>
      <c r="E472" s="290">
        <f t="shared" si="24"/>
        <v>0</v>
      </c>
      <c r="F472" s="80" t="str">
        <f t="shared" si="23"/>
        <v/>
      </c>
      <c r="G472" s="80">
        <f t="shared" si="22"/>
        <v>0</v>
      </c>
      <c r="H472" s="410"/>
    </row>
    <row r="473" spans="1:8" ht="24.9" customHeight="1">
      <c r="A473" s="172"/>
      <c r="B473" s="419"/>
      <c r="C473" s="82"/>
      <c r="D473" s="204"/>
      <c r="E473" s="290">
        <f t="shared" si="24"/>
        <v>0</v>
      </c>
      <c r="F473" s="80" t="str">
        <f t="shared" si="23"/>
        <v/>
      </c>
      <c r="G473" s="80">
        <f t="shared" si="22"/>
        <v>0</v>
      </c>
      <c r="H473" s="410"/>
    </row>
    <row r="474" spans="1:8" ht="24.9" customHeight="1">
      <c r="A474" s="172"/>
      <c r="B474" s="419"/>
      <c r="C474" s="82"/>
      <c r="D474" s="204"/>
      <c r="E474" s="290">
        <f t="shared" si="24"/>
        <v>0</v>
      </c>
      <c r="F474" s="80" t="str">
        <f t="shared" si="23"/>
        <v/>
      </c>
      <c r="G474" s="80">
        <f t="shared" si="22"/>
        <v>0</v>
      </c>
      <c r="H474" s="410"/>
    </row>
    <row r="475" spans="1:8" ht="24.9" customHeight="1">
      <c r="A475" s="172"/>
      <c r="B475" s="419"/>
      <c r="C475" s="82"/>
      <c r="D475" s="204"/>
      <c r="E475" s="290">
        <f t="shared" si="24"/>
        <v>0</v>
      </c>
      <c r="F475" s="80" t="str">
        <f t="shared" si="23"/>
        <v/>
      </c>
      <c r="G475" s="80">
        <f t="shared" si="22"/>
        <v>0</v>
      </c>
      <c r="H475" s="410"/>
    </row>
    <row r="476" spans="1:8" ht="24.9" customHeight="1">
      <c r="A476" s="172"/>
      <c r="B476" s="419"/>
      <c r="C476" s="82"/>
      <c r="D476" s="204"/>
      <c r="E476" s="290">
        <f t="shared" si="24"/>
        <v>0</v>
      </c>
      <c r="F476" s="80" t="str">
        <f t="shared" si="23"/>
        <v/>
      </c>
      <c r="G476" s="80">
        <f t="shared" si="22"/>
        <v>0</v>
      </c>
      <c r="H476" s="410"/>
    </row>
    <row r="477" spans="1:8" ht="24.9" customHeight="1">
      <c r="A477" s="172"/>
      <c r="B477" s="419"/>
      <c r="C477" s="82"/>
      <c r="D477" s="204"/>
      <c r="E477" s="290">
        <f t="shared" si="24"/>
        <v>0</v>
      </c>
      <c r="F477" s="80" t="str">
        <f t="shared" si="23"/>
        <v/>
      </c>
      <c r="G477" s="80">
        <f t="shared" si="22"/>
        <v>0</v>
      </c>
      <c r="H477" s="410"/>
    </row>
    <row r="478" spans="1:8" ht="24.9" customHeight="1">
      <c r="A478" s="172"/>
      <c r="B478" s="419"/>
      <c r="C478" s="82"/>
      <c r="D478" s="204"/>
      <c r="E478" s="290">
        <f t="shared" si="24"/>
        <v>0</v>
      </c>
      <c r="F478" s="80" t="str">
        <f t="shared" si="23"/>
        <v/>
      </c>
      <c r="G478" s="80">
        <f t="shared" si="22"/>
        <v>0</v>
      </c>
      <c r="H478" s="410"/>
    </row>
    <row r="479" spans="1:8" ht="24.9" customHeight="1">
      <c r="A479" s="172"/>
      <c r="B479" s="419"/>
      <c r="C479" s="82"/>
      <c r="D479" s="204"/>
      <c r="E479" s="290">
        <f t="shared" si="24"/>
        <v>0</v>
      </c>
      <c r="F479" s="80" t="str">
        <f t="shared" si="23"/>
        <v/>
      </c>
      <c r="G479" s="80">
        <f t="shared" si="22"/>
        <v>0</v>
      </c>
      <c r="H479" s="410"/>
    </row>
    <row r="480" spans="1:8" ht="24.9" customHeight="1">
      <c r="A480" s="172"/>
      <c r="B480" s="419"/>
      <c r="C480" s="82"/>
      <c r="D480" s="204"/>
      <c r="E480" s="290">
        <f t="shared" si="24"/>
        <v>0</v>
      </c>
      <c r="F480" s="80" t="str">
        <f t="shared" si="23"/>
        <v/>
      </c>
      <c r="G480" s="80">
        <f t="shared" si="22"/>
        <v>0</v>
      </c>
      <c r="H480" s="410"/>
    </row>
    <row r="481" spans="1:8" ht="24.9" customHeight="1">
      <c r="A481" s="172"/>
      <c r="B481" s="419"/>
      <c r="C481" s="82"/>
      <c r="D481" s="204"/>
      <c r="E481" s="290">
        <f t="shared" si="24"/>
        <v>0</v>
      </c>
      <c r="F481" s="80" t="str">
        <f t="shared" si="23"/>
        <v/>
      </c>
      <c r="G481" s="80">
        <f t="shared" si="22"/>
        <v>0</v>
      </c>
      <c r="H481" s="410"/>
    </row>
    <row r="482" spans="1:8" ht="24.9" customHeight="1">
      <c r="A482" s="172"/>
      <c r="B482" s="419"/>
      <c r="C482" s="82"/>
      <c r="D482" s="204"/>
      <c r="E482" s="290">
        <f t="shared" si="24"/>
        <v>0</v>
      </c>
      <c r="F482" s="80" t="str">
        <f t="shared" si="23"/>
        <v/>
      </c>
      <c r="G482" s="80">
        <f t="shared" si="22"/>
        <v>0</v>
      </c>
      <c r="H482" s="410"/>
    </row>
    <row r="483" spans="1:8" ht="24.9" customHeight="1">
      <c r="A483" s="172"/>
      <c r="B483" s="419"/>
      <c r="C483" s="82"/>
      <c r="D483" s="204"/>
      <c r="E483" s="290">
        <f t="shared" si="24"/>
        <v>0</v>
      </c>
      <c r="F483" s="80" t="str">
        <f t="shared" si="23"/>
        <v/>
      </c>
      <c r="G483" s="80">
        <f t="shared" si="22"/>
        <v>0</v>
      </c>
      <c r="H483" s="410"/>
    </row>
    <row r="484" spans="1:8" ht="24.9" customHeight="1">
      <c r="A484" s="172"/>
      <c r="B484" s="419"/>
      <c r="C484" s="82"/>
      <c r="D484" s="204"/>
      <c r="E484" s="290">
        <f t="shared" si="24"/>
        <v>0</v>
      </c>
      <c r="F484" s="80" t="str">
        <f t="shared" si="23"/>
        <v/>
      </c>
      <c r="G484" s="80">
        <f t="shared" si="22"/>
        <v>0</v>
      </c>
      <c r="H484" s="410"/>
    </row>
    <row r="485" spans="1:8" ht="24.9" customHeight="1">
      <c r="A485" s="172"/>
      <c r="B485" s="419"/>
      <c r="C485" s="82"/>
      <c r="D485" s="204"/>
      <c r="E485" s="290">
        <f t="shared" si="24"/>
        <v>0</v>
      </c>
      <c r="F485" s="80" t="str">
        <f t="shared" si="23"/>
        <v/>
      </c>
      <c r="G485" s="80">
        <f t="shared" si="22"/>
        <v>0</v>
      </c>
      <c r="H485" s="410"/>
    </row>
    <row r="486" spans="1:8" ht="24.9" customHeight="1">
      <c r="A486" s="172"/>
      <c r="B486" s="419"/>
      <c r="C486" s="82"/>
      <c r="D486" s="204"/>
      <c r="E486" s="290">
        <f t="shared" si="24"/>
        <v>0</v>
      </c>
      <c r="F486" s="80" t="str">
        <f t="shared" si="23"/>
        <v/>
      </c>
      <c r="G486" s="80">
        <f t="shared" si="22"/>
        <v>0</v>
      </c>
      <c r="H486" s="410"/>
    </row>
    <row r="487" spans="1:8" ht="24.9" customHeight="1">
      <c r="A487" s="172"/>
      <c r="B487" s="419"/>
      <c r="C487" s="82"/>
      <c r="D487" s="204"/>
      <c r="E487" s="290">
        <f t="shared" si="24"/>
        <v>0</v>
      </c>
      <c r="F487" s="80" t="str">
        <f t="shared" si="23"/>
        <v/>
      </c>
      <c r="G487" s="80">
        <f t="shared" si="22"/>
        <v>0</v>
      </c>
      <c r="H487" s="410"/>
    </row>
    <row r="488" spans="1:8" ht="24.9" customHeight="1">
      <c r="A488" s="172"/>
      <c r="B488" s="419"/>
      <c r="C488" s="82"/>
      <c r="D488" s="204"/>
      <c r="E488" s="290">
        <f t="shared" si="24"/>
        <v>0</v>
      </c>
      <c r="F488" s="80" t="str">
        <f t="shared" si="23"/>
        <v/>
      </c>
      <c r="G488" s="80">
        <f t="shared" si="22"/>
        <v>0</v>
      </c>
      <c r="H488" s="410"/>
    </row>
    <row r="489" spans="1:8" ht="24.9" customHeight="1">
      <c r="A489" s="172"/>
      <c r="B489" s="419"/>
      <c r="C489" s="82"/>
      <c r="D489" s="204"/>
      <c r="E489" s="290">
        <f t="shared" si="24"/>
        <v>0</v>
      </c>
      <c r="F489" s="80" t="str">
        <f t="shared" si="23"/>
        <v/>
      </c>
      <c r="G489" s="80">
        <f t="shared" si="22"/>
        <v>0</v>
      </c>
      <c r="H489" s="410"/>
    </row>
    <row r="490" spans="1:8" ht="24.9" customHeight="1">
      <c r="A490" s="172"/>
      <c r="B490" s="419"/>
      <c r="C490" s="82"/>
      <c r="D490" s="204"/>
      <c r="E490" s="290">
        <f t="shared" si="24"/>
        <v>0</v>
      </c>
      <c r="F490" s="80" t="str">
        <f t="shared" si="23"/>
        <v/>
      </c>
      <c r="G490" s="80">
        <f t="shared" si="22"/>
        <v>0</v>
      </c>
      <c r="H490" s="410"/>
    </row>
    <row r="491" spans="1:8" ht="24.9" customHeight="1">
      <c r="A491" s="172"/>
      <c r="B491" s="419"/>
      <c r="C491" s="82"/>
      <c r="D491" s="204"/>
      <c r="E491" s="290">
        <f t="shared" si="24"/>
        <v>0</v>
      </c>
      <c r="F491" s="80" t="str">
        <f t="shared" si="23"/>
        <v/>
      </c>
      <c r="G491" s="80">
        <f t="shared" si="22"/>
        <v>0</v>
      </c>
      <c r="H491" s="410"/>
    </row>
    <row r="492" spans="1:8" ht="24.9" customHeight="1">
      <c r="A492" s="172"/>
      <c r="B492" s="419"/>
      <c r="C492" s="82"/>
      <c r="D492" s="204"/>
      <c r="E492" s="290">
        <f t="shared" si="24"/>
        <v>0</v>
      </c>
      <c r="F492" s="80" t="str">
        <f t="shared" si="23"/>
        <v/>
      </c>
      <c r="G492" s="80">
        <f t="shared" si="22"/>
        <v>0</v>
      </c>
      <c r="H492" s="410"/>
    </row>
    <row r="493" spans="1:8" ht="24.9" customHeight="1">
      <c r="A493" s="172"/>
      <c r="B493" s="419"/>
      <c r="C493" s="82"/>
      <c r="D493" s="204"/>
      <c r="E493" s="290">
        <f t="shared" si="24"/>
        <v>0</v>
      </c>
      <c r="F493" s="80" t="str">
        <f t="shared" si="23"/>
        <v/>
      </c>
      <c r="G493" s="80">
        <f t="shared" si="22"/>
        <v>0</v>
      </c>
      <c r="H493" s="410"/>
    </row>
    <row r="494" spans="1:8" ht="24.9" customHeight="1">
      <c r="A494" s="172"/>
      <c r="B494" s="419"/>
      <c r="C494" s="82"/>
      <c r="D494" s="204"/>
      <c r="E494" s="290">
        <f t="shared" si="24"/>
        <v>0</v>
      </c>
      <c r="F494" s="80" t="str">
        <f t="shared" si="23"/>
        <v/>
      </c>
      <c r="G494" s="80">
        <f t="shared" si="22"/>
        <v>0</v>
      </c>
      <c r="H494" s="410"/>
    </row>
    <row r="495" spans="1:8" ht="24.9" customHeight="1">
      <c r="A495" s="172"/>
      <c r="B495" s="419"/>
      <c r="C495" s="82"/>
      <c r="D495" s="204"/>
      <c r="E495" s="290">
        <f t="shared" si="24"/>
        <v>0</v>
      </c>
      <c r="F495" s="80" t="str">
        <f t="shared" si="23"/>
        <v/>
      </c>
      <c r="G495" s="80">
        <f t="shared" si="22"/>
        <v>0</v>
      </c>
      <c r="H495" s="410"/>
    </row>
    <row r="496" spans="1:8" ht="24.9" customHeight="1">
      <c r="A496" s="172"/>
      <c r="B496" s="419"/>
      <c r="C496" s="82"/>
      <c r="D496" s="204"/>
      <c r="E496" s="290">
        <f t="shared" si="24"/>
        <v>0</v>
      </c>
      <c r="F496" s="80" t="str">
        <f t="shared" si="23"/>
        <v/>
      </c>
      <c r="G496" s="80">
        <f t="shared" si="22"/>
        <v>0</v>
      </c>
      <c r="H496" s="410"/>
    </row>
    <row r="497" spans="1:8" ht="24.9" customHeight="1">
      <c r="A497" s="172"/>
      <c r="B497" s="419"/>
      <c r="C497" s="82"/>
      <c r="D497" s="204"/>
      <c r="E497" s="290">
        <f t="shared" si="24"/>
        <v>0</v>
      </c>
      <c r="F497" s="80" t="str">
        <f t="shared" si="23"/>
        <v/>
      </c>
      <c r="G497" s="80">
        <f t="shared" si="22"/>
        <v>0</v>
      </c>
      <c r="H497" s="410"/>
    </row>
    <row r="498" spans="1:8" ht="24.9" customHeight="1">
      <c r="A498" s="172"/>
      <c r="B498" s="419"/>
      <c r="C498" s="82"/>
      <c r="D498" s="204"/>
      <c r="E498" s="290">
        <f t="shared" si="24"/>
        <v>0</v>
      </c>
      <c r="F498" s="80" t="str">
        <f t="shared" si="23"/>
        <v/>
      </c>
      <c r="G498" s="80">
        <f t="shared" si="22"/>
        <v>0</v>
      </c>
      <c r="H498" s="410"/>
    </row>
    <row r="499" spans="1:8" ht="24.9" customHeight="1">
      <c r="A499" s="172"/>
      <c r="B499" s="419"/>
      <c r="C499" s="82"/>
      <c r="D499" s="204"/>
      <c r="E499" s="290">
        <f t="shared" si="24"/>
        <v>0</v>
      </c>
      <c r="F499" s="80" t="str">
        <f t="shared" si="23"/>
        <v/>
      </c>
      <c r="G499" s="80">
        <f t="shared" si="22"/>
        <v>0</v>
      </c>
      <c r="H499" s="410"/>
    </row>
    <row r="500" spans="1:8" ht="24.9" customHeight="1">
      <c r="A500" s="172"/>
      <c r="B500" s="419"/>
      <c r="C500" s="82"/>
      <c r="D500" s="204"/>
      <c r="E500" s="290">
        <f t="shared" si="24"/>
        <v>0</v>
      </c>
      <c r="F500" s="80" t="str">
        <f t="shared" si="23"/>
        <v/>
      </c>
      <c r="G500" s="80">
        <f t="shared" si="22"/>
        <v>0</v>
      </c>
      <c r="H500" s="410"/>
    </row>
    <row r="501" spans="1:8" ht="24.9" customHeight="1">
      <c r="A501" s="172"/>
      <c r="B501" s="419"/>
      <c r="C501" s="82"/>
      <c r="D501" s="204"/>
      <c r="E501" s="290">
        <f t="shared" si="24"/>
        <v>0</v>
      </c>
      <c r="F501" s="80" t="str">
        <f t="shared" si="23"/>
        <v/>
      </c>
      <c r="G501" s="80">
        <f t="shared" si="22"/>
        <v>0</v>
      </c>
      <c r="H501" s="410"/>
    </row>
    <row r="502" spans="1:8" ht="24.9" customHeight="1">
      <c r="A502" s="172"/>
      <c r="B502" s="419"/>
      <c r="C502" s="82"/>
      <c r="D502" s="204"/>
      <c r="E502" s="290">
        <f t="shared" si="24"/>
        <v>0</v>
      </c>
      <c r="F502" s="80" t="str">
        <f t="shared" si="23"/>
        <v/>
      </c>
      <c r="G502" s="80">
        <f t="shared" si="22"/>
        <v>0</v>
      </c>
      <c r="H502" s="410"/>
    </row>
    <row r="503" spans="1:8" ht="24.9" customHeight="1">
      <c r="A503" s="172"/>
      <c r="B503" s="419"/>
      <c r="C503" s="82"/>
      <c r="D503" s="204"/>
      <c r="E503" s="290">
        <f t="shared" si="24"/>
        <v>0</v>
      </c>
      <c r="F503" s="80" t="str">
        <f t="shared" si="23"/>
        <v/>
      </c>
      <c r="G503" s="80">
        <f t="shared" si="22"/>
        <v>0</v>
      </c>
      <c r="H503" s="410"/>
    </row>
    <row r="504" spans="1:8" ht="24.9" customHeight="1">
      <c r="A504" s="172"/>
      <c r="B504" s="419"/>
      <c r="C504" s="82"/>
      <c r="D504" s="204"/>
      <c r="E504" s="290">
        <f t="shared" si="24"/>
        <v>0</v>
      </c>
      <c r="F504" s="80" t="str">
        <f t="shared" si="23"/>
        <v/>
      </c>
      <c r="G504" s="80">
        <f t="shared" si="22"/>
        <v>0</v>
      </c>
      <c r="H504" s="410"/>
    </row>
    <row r="505" spans="1:8" ht="24.9" customHeight="1">
      <c r="A505" s="172"/>
      <c r="B505" s="419"/>
      <c r="C505" s="82"/>
      <c r="D505" s="204"/>
      <c r="E505" s="290">
        <f t="shared" si="24"/>
        <v>0</v>
      </c>
      <c r="F505" s="80" t="str">
        <f t="shared" si="23"/>
        <v/>
      </c>
      <c r="G505" s="80">
        <f t="shared" si="22"/>
        <v>0</v>
      </c>
      <c r="H505" s="410"/>
    </row>
    <row r="506" spans="1:8" ht="24.9" customHeight="1">
      <c r="A506" s="172"/>
      <c r="B506" s="419"/>
      <c r="C506" s="82"/>
      <c r="D506" s="204"/>
      <c r="E506" s="290">
        <f t="shared" si="24"/>
        <v>0</v>
      </c>
      <c r="F506" s="80" t="str">
        <f t="shared" si="23"/>
        <v/>
      </c>
      <c r="G506" s="80">
        <f t="shared" si="22"/>
        <v>0</v>
      </c>
      <c r="H506" s="410"/>
    </row>
    <row r="507" spans="1:8" ht="24.9" customHeight="1">
      <c r="A507" s="172"/>
      <c r="B507" s="419"/>
      <c r="C507" s="82"/>
      <c r="D507" s="204"/>
      <c r="E507" s="290">
        <f t="shared" si="24"/>
        <v>0</v>
      </c>
      <c r="F507" s="80" t="str">
        <f t="shared" si="23"/>
        <v/>
      </c>
      <c r="G507" s="80">
        <f t="shared" si="22"/>
        <v>0</v>
      </c>
      <c r="H507" s="410"/>
    </row>
    <row r="508" spans="1:8" ht="24.9" customHeight="1">
      <c r="A508" s="172"/>
      <c r="B508" s="419"/>
      <c r="C508" s="82"/>
      <c r="D508" s="204"/>
      <c r="E508" s="290">
        <f t="shared" si="24"/>
        <v>0</v>
      </c>
      <c r="F508" s="80" t="str">
        <f t="shared" si="23"/>
        <v/>
      </c>
      <c r="G508" s="80">
        <f t="shared" si="22"/>
        <v>0</v>
      </c>
      <c r="H508" s="410"/>
    </row>
    <row r="509" spans="1:8" ht="24.9" customHeight="1">
      <c r="A509" s="172"/>
      <c r="B509" s="419"/>
      <c r="C509" s="82"/>
      <c r="D509" s="204"/>
      <c r="E509" s="290">
        <f t="shared" si="24"/>
        <v>0</v>
      </c>
      <c r="F509" s="80" t="str">
        <f t="shared" si="23"/>
        <v/>
      </c>
      <c r="G509" s="80">
        <f t="shared" si="22"/>
        <v>0</v>
      </c>
      <c r="H509" s="410"/>
    </row>
    <row r="510" spans="1:8" ht="24.9" customHeight="1">
      <c r="A510" s="172"/>
      <c r="B510" s="419"/>
      <c r="C510" s="82"/>
      <c r="D510" s="204"/>
      <c r="E510" s="290">
        <f t="shared" si="24"/>
        <v>0</v>
      </c>
      <c r="F510" s="80" t="str">
        <f t="shared" si="23"/>
        <v/>
      </c>
      <c r="G510" s="80">
        <f t="shared" si="22"/>
        <v>0</v>
      </c>
      <c r="H510" s="410"/>
    </row>
    <row r="511" spans="1:8" ht="24.9" customHeight="1">
      <c r="A511" s="172"/>
      <c r="B511" s="419"/>
      <c r="C511" s="82"/>
      <c r="D511" s="204"/>
      <c r="E511" s="290">
        <f t="shared" si="24"/>
        <v>0</v>
      </c>
      <c r="F511" s="80" t="str">
        <f t="shared" si="23"/>
        <v/>
      </c>
      <c r="G511" s="80">
        <f t="shared" si="22"/>
        <v>0</v>
      </c>
      <c r="H511" s="410"/>
    </row>
    <row r="512" spans="1:8" ht="24.9" customHeight="1">
      <c r="A512" s="172"/>
      <c r="B512" s="419"/>
      <c r="C512" s="82"/>
      <c r="D512" s="204"/>
      <c r="E512" s="290">
        <f t="shared" si="24"/>
        <v>0</v>
      </c>
      <c r="F512" s="80" t="str">
        <f t="shared" si="23"/>
        <v/>
      </c>
      <c r="G512" s="80">
        <f t="shared" si="22"/>
        <v>0</v>
      </c>
      <c r="H512" s="410"/>
    </row>
    <row r="513" spans="1:8" ht="24.9" customHeight="1">
      <c r="A513" s="172"/>
      <c r="B513" s="419"/>
      <c r="C513" s="82"/>
      <c r="D513" s="204"/>
      <c r="E513" s="290">
        <f t="shared" si="24"/>
        <v>0</v>
      </c>
      <c r="F513" s="80" t="str">
        <f t="shared" si="23"/>
        <v/>
      </c>
      <c r="G513" s="80">
        <f t="shared" si="22"/>
        <v>0</v>
      </c>
      <c r="H513" s="410"/>
    </row>
    <row r="514" spans="1:8" ht="24.9" customHeight="1">
      <c r="A514" s="172"/>
      <c r="B514" s="419"/>
      <c r="C514" s="82"/>
      <c r="D514" s="204"/>
      <c r="E514" s="290">
        <f t="shared" si="24"/>
        <v>0</v>
      </c>
      <c r="F514" s="80" t="str">
        <f t="shared" si="23"/>
        <v/>
      </c>
      <c r="G514" s="80">
        <f t="shared" si="22"/>
        <v>0</v>
      </c>
      <c r="H514" s="410"/>
    </row>
    <row r="515" spans="1:8" ht="24.9" customHeight="1">
      <c r="A515" s="172"/>
      <c r="B515" s="419"/>
      <c r="C515" s="82"/>
      <c r="D515" s="204"/>
      <c r="E515" s="290">
        <f t="shared" si="24"/>
        <v>0</v>
      </c>
      <c r="F515" s="80" t="str">
        <f t="shared" si="23"/>
        <v/>
      </c>
      <c r="G515" s="80">
        <f t="shared" si="22"/>
        <v>0</v>
      </c>
      <c r="H515" s="410"/>
    </row>
    <row r="516" spans="1:8" ht="24.9" customHeight="1">
      <c r="A516" s="172"/>
      <c r="B516" s="419"/>
      <c r="C516" s="82"/>
      <c r="D516" s="204"/>
      <c r="E516" s="290">
        <f t="shared" si="24"/>
        <v>0</v>
      </c>
      <c r="F516" s="80" t="str">
        <f t="shared" si="23"/>
        <v/>
      </c>
      <c r="G516" s="80">
        <f t="shared" si="22"/>
        <v>0</v>
      </c>
      <c r="H516" s="410"/>
    </row>
    <row r="517" spans="1:8" ht="24.9" customHeight="1">
      <c r="A517" s="172"/>
      <c r="B517" s="419"/>
      <c r="C517" s="82"/>
      <c r="D517" s="204"/>
      <c r="E517" s="290">
        <f t="shared" si="24"/>
        <v>0</v>
      </c>
      <c r="F517" s="80" t="str">
        <f t="shared" si="23"/>
        <v/>
      </c>
      <c r="G517" s="80">
        <f t="shared" si="22"/>
        <v>0</v>
      </c>
      <c r="H517" s="410"/>
    </row>
    <row r="518" spans="1:8" ht="24.9" customHeight="1">
      <c r="A518" s="172"/>
      <c r="B518" s="419"/>
      <c r="C518" s="82"/>
      <c r="D518" s="204"/>
      <c r="E518" s="290">
        <f>SUMPRODUCT((DATA품목코드=B518)*(DATA잔량))</f>
        <v>0</v>
      </c>
      <c r="F518" s="80" t="str">
        <f>IF(G518=0,"",G518/E518)</f>
        <v/>
      </c>
      <c r="G518" s="80">
        <f>SUMPRODUCT((DATA품목코드=B518)*(DATA잔량금액))</f>
        <v>0</v>
      </c>
      <c r="H518" s="410"/>
    </row>
    <row r="519" spans="1:8" ht="24.9" customHeight="1">
      <c r="A519" s="172"/>
      <c r="B519" s="419"/>
      <c r="C519" s="82"/>
      <c r="D519" s="204"/>
      <c r="E519" s="290">
        <f t="shared" si="24"/>
        <v>0</v>
      </c>
      <c r="F519" s="80" t="str">
        <f t="shared" si="23"/>
        <v/>
      </c>
      <c r="G519" s="80">
        <f t="shared" si="22"/>
        <v>0</v>
      </c>
      <c r="H519" s="410"/>
    </row>
    <row r="520" spans="1:8" ht="24.9" customHeight="1">
      <c r="A520" s="172"/>
      <c r="B520" s="419"/>
      <c r="C520" s="82"/>
      <c r="D520" s="204"/>
      <c r="E520" s="290">
        <f t="shared" si="24"/>
        <v>0</v>
      </c>
      <c r="F520" s="80" t="str">
        <f t="shared" si="23"/>
        <v/>
      </c>
      <c r="G520" s="80">
        <f t="shared" si="22"/>
        <v>0</v>
      </c>
      <c r="H520" s="410"/>
    </row>
    <row r="521" spans="1:8" ht="24.9" customHeight="1">
      <c r="A521" s="172"/>
      <c r="B521" s="419"/>
      <c r="C521" s="82"/>
      <c r="D521" s="204"/>
      <c r="E521" s="290">
        <f t="shared" si="24"/>
        <v>0</v>
      </c>
      <c r="F521" s="80" t="str">
        <f t="shared" si="23"/>
        <v/>
      </c>
      <c r="G521" s="80">
        <f t="shared" si="22"/>
        <v>0</v>
      </c>
      <c r="H521" s="410"/>
    </row>
    <row r="522" spans="1:8" ht="24.9" customHeight="1">
      <c r="A522" s="172"/>
      <c r="B522" s="419"/>
      <c r="C522" s="82"/>
      <c r="D522" s="204"/>
      <c r="E522" s="290">
        <f>SUMPRODUCT((DATA품목코드=B522)*(DATA잔량))</f>
        <v>0</v>
      </c>
      <c r="F522" s="80" t="str">
        <f>IF(G522=0,"",G522/E522)</f>
        <v/>
      </c>
      <c r="G522" s="80">
        <f>SUMPRODUCT((DATA품목코드=B522)*(DATA잔량금액))</f>
        <v>0</v>
      </c>
      <c r="H522" s="410"/>
    </row>
    <row r="523" spans="1:8" ht="24.9" customHeight="1">
      <c r="A523" s="172"/>
      <c r="B523" s="419"/>
      <c r="C523" s="82"/>
      <c r="D523" s="204"/>
      <c r="E523" s="290">
        <f t="shared" si="24"/>
        <v>0</v>
      </c>
      <c r="F523" s="80" t="str">
        <f t="shared" si="23"/>
        <v/>
      </c>
      <c r="G523" s="80">
        <f t="shared" si="22"/>
        <v>0</v>
      </c>
      <c r="H523" s="410"/>
    </row>
    <row r="524" spans="1:8" ht="24.9" customHeight="1">
      <c r="A524" s="172"/>
      <c r="B524" s="419"/>
      <c r="C524" s="82"/>
      <c r="D524" s="204"/>
      <c r="E524" s="290">
        <f t="shared" si="24"/>
        <v>0</v>
      </c>
      <c r="F524" s="80" t="str">
        <f t="shared" si="23"/>
        <v/>
      </c>
      <c r="G524" s="80">
        <f t="shared" si="22"/>
        <v>0</v>
      </c>
      <c r="H524" s="410"/>
    </row>
    <row r="525" spans="1:8" ht="24.9" customHeight="1">
      <c r="A525" s="172"/>
      <c r="B525" s="419"/>
      <c r="C525" s="82"/>
      <c r="D525" s="204"/>
      <c r="E525" s="290">
        <f t="shared" si="24"/>
        <v>0</v>
      </c>
      <c r="F525" s="80" t="str">
        <f t="shared" si="23"/>
        <v/>
      </c>
      <c r="G525" s="80">
        <f t="shared" si="22"/>
        <v>0</v>
      </c>
      <c r="H525" s="410"/>
    </row>
    <row r="526" spans="1:8" ht="24.9" customHeight="1">
      <c r="A526" s="172"/>
      <c r="B526" s="419"/>
      <c r="C526" s="82"/>
      <c r="D526" s="204"/>
      <c r="E526" s="290">
        <f t="shared" si="24"/>
        <v>0</v>
      </c>
      <c r="F526" s="80" t="str">
        <f t="shared" si="23"/>
        <v/>
      </c>
      <c r="G526" s="80">
        <f t="shared" si="22"/>
        <v>0</v>
      </c>
      <c r="H526" s="410"/>
    </row>
    <row r="527" spans="1:8" ht="24.9" customHeight="1">
      <c r="A527" s="172"/>
      <c r="B527" s="419"/>
      <c r="C527" s="82"/>
      <c r="D527" s="204"/>
      <c r="E527" s="290">
        <f t="shared" si="24"/>
        <v>0</v>
      </c>
      <c r="F527" s="80" t="str">
        <f t="shared" si="23"/>
        <v/>
      </c>
      <c r="G527" s="80">
        <f t="shared" si="22"/>
        <v>0</v>
      </c>
      <c r="H527" s="410"/>
    </row>
    <row r="528" spans="1:8" ht="24.9" customHeight="1">
      <c r="A528" s="172"/>
      <c r="B528" s="419"/>
      <c r="C528" s="82"/>
      <c r="D528" s="204"/>
      <c r="E528" s="290">
        <f t="shared" si="24"/>
        <v>0</v>
      </c>
      <c r="F528" s="80" t="str">
        <f t="shared" si="23"/>
        <v/>
      </c>
      <c r="G528" s="80">
        <f t="shared" si="22"/>
        <v>0</v>
      </c>
      <c r="H528" s="410"/>
    </row>
    <row r="529" spans="1:8" ht="24.9" customHeight="1">
      <c r="A529" s="172"/>
      <c r="B529" s="419"/>
      <c r="C529" s="82"/>
      <c r="D529" s="204"/>
      <c r="E529" s="290">
        <f t="shared" si="24"/>
        <v>0</v>
      </c>
      <c r="F529" s="80" t="str">
        <f t="shared" si="23"/>
        <v/>
      </c>
      <c r="G529" s="80">
        <f t="shared" ref="G529:G592" si="25">SUMPRODUCT((DATA품목코드=B529)*(DATA잔량금액))</f>
        <v>0</v>
      </c>
      <c r="H529" s="410"/>
    </row>
    <row r="530" spans="1:8" ht="24.9" customHeight="1">
      <c r="A530" s="172"/>
      <c r="B530" s="419"/>
      <c r="C530" s="82"/>
      <c r="D530" s="204"/>
      <c r="E530" s="290">
        <f t="shared" si="24"/>
        <v>0</v>
      </c>
      <c r="F530" s="80" t="str">
        <f t="shared" ref="F530:F593" si="26">IF(G530=0,"",G530/E530)</f>
        <v/>
      </c>
      <c r="G530" s="80">
        <f t="shared" si="25"/>
        <v>0</v>
      </c>
      <c r="H530" s="410"/>
    </row>
    <row r="531" spans="1:8" ht="24.9" customHeight="1">
      <c r="A531" s="172"/>
      <c r="B531" s="419"/>
      <c r="C531" s="82"/>
      <c r="D531" s="204"/>
      <c r="E531" s="290">
        <f t="shared" si="24"/>
        <v>0</v>
      </c>
      <c r="F531" s="80" t="str">
        <f t="shared" si="26"/>
        <v/>
      </c>
      <c r="G531" s="80">
        <f t="shared" si="25"/>
        <v>0</v>
      </c>
      <c r="H531" s="410"/>
    </row>
    <row r="532" spans="1:8" ht="24.9" customHeight="1">
      <c r="A532" s="172"/>
      <c r="B532" s="419"/>
      <c r="C532" s="82"/>
      <c r="D532" s="204"/>
      <c r="E532" s="290">
        <f t="shared" si="24"/>
        <v>0</v>
      </c>
      <c r="F532" s="80" t="str">
        <f t="shared" si="26"/>
        <v/>
      </c>
      <c r="G532" s="80">
        <f t="shared" si="25"/>
        <v>0</v>
      </c>
      <c r="H532" s="410"/>
    </row>
    <row r="533" spans="1:8" ht="24.9" customHeight="1">
      <c r="A533" s="172"/>
      <c r="B533" s="419"/>
      <c r="C533" s="82"/>
      <c r="D533" s="204"/>
      <c r="E533" s="290">
        <f t="shared" si="24"/>
        <v>0</v>
      </c>
      <c r="F533" s="80" t="str">
        <f t="shared" si="26"/>
        <v/>
      </c>
      <c r="G533" s="80">
        <f t="shared" si="25"/>
        <v>0</v>
      </c>
      <c r="H533" s="410"/>
    </row>
    <row r="534" spans="1:8" ht="24.9" customHeight="1">
      <c r="A534" s="172"/>
      <c r="B534" s="419"/>
      <c r="C534" s="82"/>
      <c r="D534" s="204"/>
      <c r="E534" s="290">
        <f t="shared" ref="E534:E600" si="27">SUMPRODUCT((DATA품목코드=B534)*(DATA잔량))</f>
        <v>0</v>
      </c>
      <c r="F534" s="80" t="str">
        <f t="shared" si="26"/>
        <v/>
      </c>
      <c r="G534" s="80">
        <f t="shared" si="25"/>
        <v>0</v>
      </c>
      <c r="H534" s="410"/>
    </row>
    <row r="535" spans="1:8" ht="24.9" customHeight="1">
      <c r="A535" s="172"/>
      <c r="B535" s="419"/>
      <c r="C535" s="82"/>
      <c r="D535" s="204"/>
      <c r="E535" s="290">
        <f t="shared" si="27"/>
        <v>0</v>
      </c>
      <c r="F535" s="80" t="str">
        <f t="shared" si="26"/>
        <v/>
      </c>
      <c r="G535" s="80">
        <f t="shared" si="25"/>
        <v>0</v>
      </c>
      <c r="H535" s="410"/>
    </row>
    <row r="536" spans="1:8" ht="24.9" customHeight="1">
      <c r="A536" s="172"/>
      <c r="B536" s="419"/>
      <c r="C536" s="82"/>
      <c r="D536" s="204"/>
      <c r="E536" s="290">
        <f t="shared" si="27"/>
        <v>0</v>
      </c>
      <c r="F536" s="80" t="str">
        <f t="shared" si="26"/>
        <v/>
      </c>
      <c r="G536" s="80">
        <f t="shared" si="25"/>
        <v>0</v>
      </c>
      <c r="H536" s="410"/>
    </row>
    <row r="537" spans="1:8" ht="24.9" customHeight="1">
      <c r="A537" s="172"/>
      <c r="B537" s="419"/>
      <c r="C537" s="82"/>
      <c r="D537" s="204"/>
      <c r="E537" s="290">
        <f t="shared" si="27"/>
        <v>0</v>
      </c>
      <c r="F537" s="80" t="str">
        <f t="shared" si="26"/>
        <v/>
      </c>
      <c r="G537" s="80">
        <f t="shared" si="25"/>
        <v>0</v>
      </c>
      <c r="H537" s="410"/>
    </row>
    <row r="538" spans="1:8" ht="24.9" customHeight="1">
      <c r="A538" s="172"/>
      <c r="B538" s="419"/>
      <c r="C538" s="82"/>
      <c r="D538" s="204"/>
      <c r="E538" s="290">
        <f t="shared" si="27"/>
        <v>0</v>
      </c>
      <c r="F538" s="80" t="str">
        <f t="shared" si="26"/>
        <v/>
      </c>
      <c r="G538" s="80">
        <f t="shared" si="25"/>
        <v>0</v>
      </c>
      <c r="H538" s="410"/>
    </row>
    <row r="539" spans="1:8" ht="24.9" customHeight="1">
      <c r="A539" s="172"/>
      <c r="B539" s="419"/>
      <c r="C539" s="82"/>
      <c r="D539" s="204"/>
      <c r="E539" s="290">
        <f>SUMPRODUCT((DATA품목코드=B539)*(DATA잔량))</f>
        <v>0</v>
      </c>
      <c r="F539" s="80" t="str">
        <f t="shared" si="26"/>
        <v/>
      </c>
      <c r="G539" s="80">
        <f t="shared" si="25"/>
        <v>0</v>
      </c>
      <c r="H539" s="410"/>
    </row>
    <row r="540" spans="1:8" ht="24.9" customHeight="1">
      <c r="A540" s="172"/>
      <c r="B540" s="419"/>
      <c r="C540" s="82"/>
      <c r="D540" s="204"/>
      <c r="E540" s="290">
        <f>SUMPRODUCT((DATA품목코드=B540)*(DATA잔량))</f>
        <v>0</v>
      </c>
      <c r="F540" s="80" t="str">
        <f t="shared" si="26"/>
        <v/>
      </c>
      <c r="G540" s="80">
        <f t="shared" si="25"/>
        <v>0</v>
      </c>
      <c r="H540" s="410"/>
    </row>
    <row r="541" spans="1:8" ht="24.9" customHeight="1">
      <c r="A541" s="172"/>
      <c r="B541" s="419"/>
      <c r="C541" s="82"/>
      <c r="D541" s="204"/>
      <c r="E541" s="290">
        <f t="shared" si="27"/>
        <v>0</v>
      </c>
      <c r="F541" s="80" t="str">
        <f t="shared" si="26"/>
        <v/>
      </c>
      <c r="G541" s="80">
        <f t="shared" si="25"/>
        <v>0</v>
      </c>
      <c r="H541" s="410"/>
    </row>
    <row r="542" spans="1:8" ht="24.9" customHeight="1">
      <c r="A542" s="172"/>
      <c r="B542" s="419"/>
      <c r="C542" s="82"/>
      <c r="D542" s="204"/>
      <c r="E542" s="290">
        <f t="shared" si="27"/>
        <v>0</v>
      </c>
      <c r="F542" s="80" t="str">
        <f t="shared" si="26"/>
        <v/>
      </c>
      <c r="G542" s="80">
        <f t="shared" si="25"/>
        <v>0</v>
      </c>
      <c r="H542" s="410"/>
    </row>
    <row r="543" spans="1:8" ht="24.9" customHeight="1">
      <c r="A543" s="172"/>
      <c r="B543" s="419"/>
      <c r="C543" s="82"/>
      <c r="D543" s="204"/>
      <c r="E543" s="290">
        <f t="shared" si="27"/>
        <v>0</v>
      </c>
      <c r="F543" s="80" t="str">
        <f t="shared" si="26"/>
        <v/>
      </c>
      <c r="G543" s="80">
        <f t="shared" si="25"/>
        <v>0</v>
      </c>
      <c r="H543" s="410"/>
    </row>
    <row r="544" spans="1:8" ht="24.9" customHeight="1">
      <c r="A544" s="172"/>
      <c r="B544" s="419"/>
      <c r="C544" s="82"/>
      <c r="D544" s="204"/>
      <c r="E544" s="290">
        <f t="shared" si="27"/>
        <v>0</v>
      </c>
      <c r="F544" s="80" t="str">
        <f t="shared" si="26"/>
        <v/>
      </c>
      <c r="G544" s="80">
        <f t="shared" si="25"/>
        <v>0</v>
      </c>
      <c r="H544" s="410"/>
    </row>
    <row r="545" spans="1:8" ht="24.9" customHeight="1">
      <c r="A545" s="172"/>
      <c r="B545" s="419"/>
      <c r="C545" s="82"/>
      <c r="D545" s="204"/>
      <c r="E545" s="290">
        <f t="shared" si="27"/>
        <v>0</v>
      </c>
      <c r="F545" s="80" t="str">
        <f t="shared" si="26"/>
        <v/>
      </c>
      <c r="G545" s="80">
        <f t="shared" si="25"/>
        <v>0</v>
      </c>
      <c r="H545" s="410"/>
    </row>
    <row r="546" spans="1:8" ht="24.9" customHeight="1">
      <c r="A546" s="172"/>
      <c r="B546" s="419"/>
      <c r="C546" s="82"/>
      <c r="D546" s="204"/>
      <c r="E546" s="290">
        <f t="shared" si="27"/>
        <v>0</v>
      </c>
      <c r="F546" s="80" t="str">
        <f t="shared" si="26"/>
        <v/>
      </c>
      <c r="G546" s="80">
        <f t="shared" si="25"/>
        <v>0</v>
      </c>
      <c r="H546" s="410"/>
    </row>
    <row r="547" spans="1:8" ht="24.9" customHeight="1">
      <c r="A547" s="172"/>
      <c r="B547" s="419"/>
      <c r="C547" s="82"/>
      <c r="D547" s="204"/>
      <c r="E547" s="290">
        <f t="shared" si="27"/>
        <v>0</v>
      </c>
      <c r="F547" s="80" t="str">
        <f t="shared" si="26"/>
        <v/>
      </c>
      <c r="G547" s="80">
        <f t="shared" si="25"/>
        <v>0</v>
      </c>
      <c r="H547" s="410"/>
    </row>
    <row r="548" spans="1:8" ht="24.9" customHeight="1">
      <c r="A548" s="172"/>
      <c r="B548" s="419"/>
      <c r="C548" s="82"/>
      <c r="D548" s="204"/>
      <c r="E548" s="290">
        <f t="shared" si="27"/>
        <v>0</v>
      </c>
      <c r="F548" s="80" t="str">
        <f t="shared" si="26"/>
        <v/>
      </c>
      <c r="G548" s="80">
        <f t="shared" si="25"/>
        <v>0</v>
      </c>
      <c r="H548" s="410"/>
    </row>
    <row r="549" spans="1:8" ht="24.9" customHeight="1">
      <c r="A549" s="172"/>
      <c r="B549" s="419"/>
      <c r="C549" s="82"/>
      <c r="D549" s="204"/>
      <c r="E549" s="290">
        <f t="shared" si="27"/>
        <v>0</v>
      </c>
      <c r="F549" s="80" t="str">
        <f t="shared" si="26"/>
        <v/>
      </c>
      <c r="G549" s="80">
        <f t="shared" si="25"/>
        <v>0</v>
      </c>
      <c r="H549" s="410"/>
    </row>
    <row r="550" spans="1:8" ht="24.9" customHeight="1">
      <c r="A550" s="172"/>
      <c r="B550" s="419"/>
      <c r="C550" s="82"/>
      <c r="D550" s="204"/>
      <c r="E550" s="290">
        <f t="shared" si="27"/>
        <v>0</v>
      </c>
      <c r="F550" s="80" t="str">
        <f t="shared" si="26"/>
        <v/>
      </c>
      <c r="G550" s="80">
        <f t="shared" si="25"/>
        <v>0</v>
      </c>
      <c r="H550" s="410"/>
    </row>
    <row r="551" spans="1:8" ht="24.9" customHeight="1">
      <c r="A551" s="172"/>
      <c r="B551" s="419"/>
      <c r="C551" s="82"/>
      <c r="D551" s="204"/>
      <c r="E551" s="290">
        <f t="shared" si="27"/>
        <v>0</v>
      </c>
      <c r="F551" s="80" t="str">
        <f t="shared" si="26"/>
        <v/>
      </c>
      <c r="G551" s="80">
        <f t="shared" si="25"/>
        <v>0</v>
      </c>
      <c r="H551" s="410"/>
    </row>
    <row r="552" spans="1:8" ht="24.9" customHeight="1">
      <c r="A552" s="172"/>
      <c r="B552" s="419"/>
      <c r="C552" s="82"/>
      <c r="D552" s="204"/>
      <c r="E552" s="290">
        <f t="shared" si="27"/>
        <v>0</v>
      </c>
      <c r="F552" s="80" t="str">
        <f t="shared" si="26"/>
        <v/>
      </c>
      <c r="G552" s="80">
        <f t="shared" si="25"/>
        <v>0</v>
      </c>
      <c r="H552" s="410"/>
    </row>
    <row r="553" spans="1:8" ht="24.9" customHeight="1">
      <c r="A553" s="172"/>
      <c r="B553" s="419"/>
      <c r="C553" s="82"/>
      <c r="D553" s="204"/>
      <c r="E553" s="290">
        <f t="shared" si="27"/>
        <v>0</v>
      </c>
      <c r="F553" s="80" t="str">
        <f t="shared" si="26"/>
        <v/>
      </c>
      <c r="G553" s="80">
        <f t="shared" si="25"/>
        <v>0</v>
      </c>
      <c r="H553" s="410"/>
    </row>
    <row r="554" spans="1:8" ht="24.9" customHeight="1">
      <c r="A554" s="172"/>
      <c r="B554" s="419"/>
      <c r="C554" s="82"/>
      <c r="D554" s="204"/>
      <c r="E554" s="290">
        <f t="shared" si="27"/>
        <v>0</v>
      </c>
      <c r="F554" s="80" t="str">
        <f t="shared" si="26"/>
        <v/>
      </c>
      <c r="G554" s="80">
        <f t="shared" si="25"/>
        <v>0</v>
      </c>
      <c r="H554" s="410"/>
    </row>
    <row r="555" spans="1:8" ht="24.9" customHeight="1">
      <c r="A555" s="172"/>
      <c r="B555" s="419"/>
      <c r="C555" s="82"/>
      <c r="D555" s="204"/>
      <c r="E555" s="290">
        <f t="shared" si="27"/>
        <v>0</v>
      </c>
      <c r="F555" s="80" t="str">
        <f t="shared" si="26"/>
        <v/>
      </c>
      <c r="G555" s="80">
        <f t="shared" si="25"/>
        <v>0</v>
      </c>
      <c r="H555" s="410"/>
    </row>
    <row r="556" spans="1:8" ht="24.9" customHeight="1">
      <c r="A556" s="172"/>
      <c r="B556" s="419"/>
      <c r="C556" s="82"/>
      <c r="D556" s="204"/>
      <c r="E556" s="290">
        <f t="shared" si="27"/>
        <v>0</v>
      </c>
      <c r="F556" s="80" t="str">
        <f t="shared" si="26"/>
        <v/>
      </c>
      <c r="G556" s="80">
        <f t="shared" si="25"/>
        <v>0</v>
      </c>
      <c r="H556" s="410"/>
    </row>
    <row r="557" spans="1:8" ht="24.9" customHeight="1">
      <c r="A557" s="172"/>
      <c r="B557" s="419"/>
      <c r="C557" s="82"/>
      <c r="D557" s="204"/>
      <c r="E557" s="290">
        <f t="shared" si="27"/>
        <v>0</v>
      </c>
      <c r="F557" s="80" t="str">
        <f t="shared" si="26"/>
        <v/>
      </c>
      <c r="G557" s="80">
        <f t="shared" si="25"/>
        <v>0</v>
      </c>
      <c r="H557" s="412"/>
    </row>
    <row r="558" spans="1:8" ht="24.9" customHeight="1">
      <c r="A558" s="172"/>
      <c r="B558" s="419"/>
      <c r="C558" s="82"/>
      <c r="D558" s="204"/>
      <c r="E558" s="290">
        <f t="shared" si="27"/>
        <v>0</v>
      </c>
      <c r="F558" s="80" t="str">
        <f t="shared" si="26"/>
        <v/>
      </c>
      <c r="G558" s="80">
        <f t="shared" si="25"/>
        <v>0</v>
      </c>
      <c r="H558" s="410"/>
    </row>
    <row r="559" spans="1:8" ht="24.9" customHeight="1">
      <c r="A559" s="172"/>
      <c r="B559" s="419"/>
      <c r="C559" s="82"/>
      <c r="D559" s="204"/>
      <c r="E559" s="290">
        <f t="shared" si="27"/>
        <v>0</v>
      </c>
      <c r="F559" s="80" t="str">
        <f t="shared" si="26"/>
        <v/>
      </c>
      <c r="G559" s="80">
        <f t="shared" si="25"/>
        <v>0</v>
      </c>
      <c r="H559" s="410"/>
    </row>
    <row r="560" spans="1:8" ht="24.9" customHeight="1">
      <c r="A560" s="172"/>
      <c r="B560" s="419"/>
      <c r="C560" s="82"/>
      <c r="D560" s="204"/>
      <c r="E560" s="290">
        <f t="shared" si="27"/>
        <v>0</v>
      </c>
      <c r="F560" s="80" t="str">
        <f t="shared" si="26"/>
        <v/>
      </c>
      <c r="G560" s="80">
        <f t="shared" si="25"/>
        <v>0</v>
      </c>
      <c r="H560" s="410"/>
    </row>
    <row r="561" spans="1:8" ht="24.9" customHeight="1">
      <c r="A561" s="172"/>
      <c r="B561" s="419"/>
      <c r="C561" s="82"/>
      <c r="D561" s="204"/>
      <c r="E561" s="290">
        <f t="shared" si="27"/>
        <v>0</v>
      </c>
      <c r="F561" s="80" t="str">
        <f t="shared" si="26"/>
        <v/>
      </c>
      <c r="G561" s="80">
        <f t="shared" si="25"/>
        <v>0</v>
      </c>
      <c r="H561" s="410"/>
    </row>
    <row r="562" spans="1:8" ht="24.9" customHeight="1">
      <c r="A562" s="172"/>
      <c r="B562" s="419"/>
      <c r="C562" s="82"/>
      <c r="D562" s="204"/>
      <c r="E562" s="290">
        <f t="shared" si="27"/>
        <v>0</v>
      </c>
      <c r="F562" s="80" t="str">
        <f t="shared" si="26"/>
        <v/>
      </c>
      <c r="G562" s="80">
        <f t="shared" si="25"/>
        <v>0</v>
      </c>
      <c r="H562" s="410"/>
    </row>
    <row r="563" spans="1:8" ht="24.9" customHeight="1">
      <c r="A563" s="172"/>
      <c r="B563" s="419"/>
      <c r="C563" s="82"/>
      <c r="D563" s="204"/>
      <c r="E563" s="290">
        <f t="shared" si="27"/>
        <v>0</v>
      </c>
      <c r="F563" s="80" t="str">
        <f t="shared" si="26"/>
        <v/>
      </c>
      <c r="G563" s="80">
        <f t="shared" si="25"/>
        <v>0</v>
      </c>
      <c r="H563" s="410"/>
    </row>
    <row r="564" spans="1:8" ht="24.9" customHeight="1">
      <c r="A564" s="172"/>
      <c r="B564" s="419"/>
      <c r="C564" s="82"/>
      <c r="D564" s="204"/>
      <c r="E564" s="290">
        <f t="shared" si="27"/>
        <v>0</v>
      </c>
      <c r="F564" s="80" t="str">
        <f t="shared" si="26"/>
        <v/>
      </c>
      <c r="G564" s="80">
        <f t="shared" si="25"/>
        <v>0</v>
      </c>
      <c r="H564" s="410"/>
    </row>
    <row r="565" spans="1:8" ht="24.9" customHeight="1">
      <c r="A565" s="172"/>
      <c r="B565" s="419"/>
      <c r="C565" s="82"/>
      <c r="D565" s="204"/>
      <c r="E565" s="290">
        <f t="shared" si="27"/>
        <v>0</v>
      </c>
      <c r="F565" s="80" t="str">
        <f t="shared" si="26"/>
        <v/>
      </c>
      <c r="G565" s="80">
        <f t="shared" si="25"/>
        <v>0</v>
      </c>
      <c r="H565" s="410"/>
    </row>
    <row r="566" spans="1:8" ht="24.9" customHeight="1">
      <c r="A566" s="172"/>
      <c r="B566" s="419"/>
      <c r="C566" s="82"/>
      <c r="D566" s="204"/>
      <c r="E566" s="290">
        <f t="shared" si="27"/>
        <v>0</v>
      </c>
      <c r="F566" s="80" t="str">
        <f t="shared" si="26"/>
        <v/>
      </c>
      <c r="G566" s="80">
        <f t="shared" si="25"/>
        <v>0</v>
      </c>
      <c r="H566" s="410"/>
    </row>
    <row r="567" spans="1:8" ht="24.9" customHeight="1">
      <c r="A567" s="172"/>
      <c r="B567" s="419"/>
      <c r="C567" s="82"/>
      <c r="D567" s="204"/>
      <c r="E567" s="290">
        <f t="shared" si="27"/>
        <v>0</v>
      </c>
      <c r="F567" s="80" t="str">
        <f t="shared" si="26"/>
        <v/>
      </c>
      <c r="G567" s="80">
        <f t="shared" si="25"/>
        <v>0</v>
      </c>
      <c r="H567" s="410"/>
    </row>
    <row r="568" spans="1:8" ht="24.9" customHeight="1">
      <c r="A568" s="172"/>
      <c r="B568" s="419"/>
      <c r="C568" s="82"/>
      <c r="D568" s="204"/>
      <c r="E568" s="290">
        <f t="shared" si="27"/>
        <v>0</v>
      </c>
      <c r="F568" s="80" t="str">
        <f t="shared" si="26"/>
        <v/>
      </c>
      <c r="G568" s="80">
        <f t="shared" si="25"/>
        <v>0</v>
      </c>
      <c r="H568" s="410"/>
    </row>
    <row r="569" spans="1:8" ht="24.9" customHeight="1">
      <c r="A569" s="172"/>
      <c r="B569" s="419"/>
      <c r="C569" s="82"/>
      <c r="D569" s="204"/>
      <c r="E569" s="290">
        <f t="shared" si="27"/>
        <v>0</v>
      </c>
      <c r="F569" s="80" t="str">
        <f t="shared" si="26"/>
        <v/>
      </c>
      <c r="G569" s="80">
        <f t="shared" si="25"/>
        <v>0</v>
      </c>
      <c r="H569" s="410"/>
    </row>
    <row r="570" spans="1:8" ht="24.9" customHeight="1">
      <c r="A570" s="172"/>
      <c r="B570" s="419"/>
      <c r="C570" s="82"/>
      <c r="D570" s="204"/>
      <c r="E570" s="290">
        <f t="shared" si="27"/>
        <v>0</v>
      </c>
      <c r="F570" s="80" t="str">
        <f t="shared" si="26"/>
        <v/>
      </c>
      <c r="G570" s="80">
        <f t="shared" si="25"/>
        <v>0</v>
      </c>
      <c r="H570" s="410"/>
    </row>
    <row r="571" spans="1:8" ht="24.9" customHeight="1">
      <c r="A571" s="172"/>
      <c r="B571" s="419"/>
      <c r="C571" s="82"/>
      <c r="D571" s="204"/>
      <c r="E571" s="290">
        <f t="shared" si="27"/>
        <v>0</v>
      </c>
      <c r="F571" s="80" t="str">
        <f t="shared" si="26"/>
        <v/>
      </c>
      <c r="G571" s="80">
        <f t="shared" si="25"/>
        <v>0</v>
      </c>
      <c r="H571" s="410"/>
    </row>
    <row r="572" spans="1:8" ht="24.9" customHeight="1">
      <c r="A572" s="172"/>
      <c r="B572" s="419"/>
      <c r="C572" s="82"/>
      <c r="D572" s="204"/>
      <c r="E572" s="290">
        <f t="shared" si="27"/>
        <v>0</v>
      </c>
      <c r="F572" s="80" t="str">
        <f t="shared" si="26"/>
        <v/>
      </c>
      <c r="G572" s="80">
        <f t="shared" si="25"/>
        <v>0</v>
      </c>
      <c r="H572" s="410"/>
    </row>
    <row r="573" spans="1:8" ht="24.9" customHeight="1">
      <c r="A573" s="172"/>
      <c r="B573" s="419"/>
      <c r="C573" s="82"/>
      <c r="D573" s="204"/>
      <c r="E573" s="290">
        <f t="shared" si="27"/>
        <v>0</v>
      </c>
      <c r="F573" s="80" t="str">
        <f t="shared" si="26"/>
        <v/>
      </c>
      <c r="G573" s="80">
        <f t="shared" si="25"/>
        <v>0</v>
      </c>
      <c r="H573" s="410"/>
    </row>
    <row r="574" spans="1:8" ht="24.9" customHeight="1">
      <c r="A574" s="172"/>
      <c r="B574" s="419"/>
      <c r="C574" s="82"/>
      <c r="D574" s="204"/>
      <c r="E574" s="290">
        <f t="shared" si="27"/>
        <v>0</v>
      </c>
      <c r="F574" s="80" t="str">
        <f t="shared" si="26"/>
        <v/>
      </c>
      <c r="G574" s="80">
        <f t="shared" si="25"/>
        <v>0</v>
      </c>
      <c r="H574" s="410"/>
    </row>
    <row r="575" spans="1:8" ht="24.9" customHeight="1">
      <c r="A575" s="172"/>
      <c r="B575" s="419"/>
      <c r="C575" s="82"/>
      <c r="D575" s="204"/>
      <c r="E575" s="290">
        <f t="shared" si="27"/>
        <v>0</v>
      </c>
      <c r="F575" s="80" t="str">
        <f t="shared" si="26"/>
        <v/>
      </c>
      <c r="G575" s="80">
        <f t="shared" si="25"/>
        <v>0</v>
      </c>
      <c r="H575" s="410"/>
    </row>
    <row r="576" spans="1:8" ht="24.9" customHeight="1">
      <c r="A576" s="172"/>
      <c r="B576" s="419"/>
      <c r="C576" s="82"/>
      <c r="D576" s="204"/>
      <c r="E576" s="290">
        <f t="shared" si="27"/>
        <v>0</v>
      </c>
      <c r="F576" s="80" t="str">
        <f t="shared" si="26"/>
        <v/>
      </c>
      <c r="G576" s="80">
        <f t="shared" si="25"/>
        <v>0</v>
      </c>
      <c r="H576" s="410"/>
    </row>
    <row r="577" spans="1:8" ht="24.9" customHeight="1">
      <c r="A577" s="172"/>
      <c r="B577" s="419"/>
      <c r="C577" s="82"/>
      <c r="D577" s="204"/>
      <c r="E577" s="290">
        <f t="shared" si="27"/>
        <v>0</v>
      </c>
      <c r="F577" s="80" t="str">
        <f t="shared" si="26"/>
        <v/>
      </c>
      <c r="G577" s="80">
        <f t="shared" si="25"/>
        <v>0</v>
      </c>
      <c r="H577" s="410"/>
    </row>
    <row r="578" spans="1:8" ht="24.9" customHeight="1">
      <c r="A578" s="172"/>
      <c r="B578" s="419"/>
      <c r="C578" s="82"/>
      <c r="D578" s="204"/>
      <c r="E578" s="290">
        <f t="shared" si="27"/>
        <v>0</v>
      </c>
      <c r="F578" s="80" t="str">
        <f t="shared" si="26"/>
        <v/>
      </c>
      <c r="G578" s="80">
        <f t="shared" si="25"/>
        <v>0</v>
      </c>
      <c r="H578" s="410"/>
    </row>
    <row r="579" spans="1:8" ht="24.9" customHeight="1">
      <c r="A579" s="172"/>
      <c r="B579" s="419"/>
      <c r="C579" s="82"/>
      <c r="D579" s="204"/>
      <c r="E579" s="290">
        <f t="shared" si="27"/>
        <v>0</v>
      </c>
      <c r="F579" s="80" t="str">
        <f t="shared" si="26"/>
        <v/>
      </c>
      <c r="G579" s="80">
        <f t="shared" si="25"/>
        <v>0</v>
      </c>
      <c r="H579" s="410"/>
    </row>
    <row r="580" spans="1:8" ht="24.9" customHeight="1">
      <c r="A580" s="172"/>
      <c r="B580" s="419"/>
      <c r="C580" s="82"/>
      <c r="D580" s="204"/>
      <c r="E580" s="290">
        <f t="shared" si="27"/>
        <v>0</v>
      </c>
      <c r="F580" s="80" t="str">
        <f t="shared" si="26"/>
        <v/>
      </c>
      <c r="G580" s="80">
        <f t="shared" si="25"/>
        <v>0</v>
      </c>
      <c r="H580" s="410"/>
    </row>
    <row r="581" spans="1:8" ht="24.9" customHeight="1">
      <c r="A581" s="172"/>
      <c r="B581" s="419"/>
      <c r="C581" s="82"/>
      <c r="D581" s="204"/>
      <c r="E581" s="290">
        <f t="shared" si="27"/>
        <v>0</v>
      </c>
      <c r="F581" s="80" t="str">
        <f t="shared" si="26"/>
        <v/>
      </c>
      <c r="G581" s="80">
        <f t="shared" si="25"/>
        <v>0</v>
      </c>
      <c r="H581" s="410"/>
    </row>
    <row r="582" spans="1:8" ht="24.9" customHeight="1">
      <c r="A582" s="172"/>
      <c r="B582" s="419"/>
      <c r="C582" s="82"/>
      <c r="D582" s="204"/>
      <c r="E582" s="290">
        <f t="shared" si="27"/>
        <v>0</v>
      </c>
      <c r="F582" s="80" t="str">
        <f t="shared" si="26"/>
        <v/>
      </c>
      <c r="G582" s="80">
        <f t="shared" si="25"/>
        <v>0</v>
      </c>
      <c r="H582" s="410"/>
    </row>
    <row r="583" spans="1:8" ht="24.9" customHeight="1">
      <c r="A583" s="172"/>
      <c r="B583" s="419"/>
      <c r="C583" s="82"/>
      <c r="D583" s="204"/>
      <c r="E583" s="290">
        <f t="shared" si="27"/>
        <v>0</v>
      </c>
      <c r="F583" s="80" t="str">
        <f t="shared" si="26"/>
        <v/>
      </c>
      <c r="G583" s="80">
        <f t="shared" si="25"/>
        <v>0</v>
      </c>
      <c r="H583" s="410"/>
    </row>
    <row r="584" spans="1:8" ht="24.9" customHeight="1">
      <c r="A584" s="172"/>
      <c r="B584" s="419"/>
      <c r="C584" s="82"/>
      <c r="D584" s="204"/>
      <c r="E584" s="290">
        <f t="shared" si="27"/>
        <v>0</v>
      </c>
      <c r="F584" s="80" t="str">
        <f t="shared" si="26"/>
        <v/>
      </c>
      <c r="G584" s="80">
        <f t="shared" si="25"/>
        <v>0</v>
      </c>
      <c r="H584" s="410"/>
    </row>
    <row r="585" spans="1:8" ht="24.9" customHeight="1">
      <c r="A585" s="172"/>
      <c r="B585" s="419"/>
      <c r="C585" s="82"/>
      <c r="D585" s="204"/>
      <c r="E585" s="290">
        <f t="shared" si="27"/>
        <v>0</v>
      </c>
      <c r="F585" s="80" t="str">
        <f t="shared" si="26"/>
        <v/>
      </c>
      <c r="G585" s="80">
        <f t="shared" si="25"/>
        <v>0</v>
      </c>
      <c r="H585" s="410"/>
    </row>
    <row r="586" spans="1:8" ht="24.9" customHeight="1">
      <c r="A586" s="172"/>
      <c r="B586" s="419"/>
      <c r="C586" s="82"/>
      <c r="D586" s="204"/>
      <c r="E586" s="290">
        <f t="shared" si="27"/>
        <v>0</v>
      </c>
      <c r="F586" s="80" t="str">
        <f t="shared" si="26"/>
        <v/>
      </c>
      <c r="G586" s="80">
        <f t="shared" si="25"/>
        <v>0</v>
      </c>
      <c r="H586" s="410"/>
    </row>
    <row r="587" spans="1:8" ht="24.9" customHeight="1">
      <c r="A587" s="172"/>
      <c r="B587" s="419"/>
      <c r="C587" s="82"/>
      <c r="D587" s="204"/>
      <c r="E587" s="290">
        <f t="shared" si="27"/>
        <v>0</v>
      </c>
      <c r="F587" s="80" t="str">
        <f t="shared" si="26"/>
        <v/>
      </c>
      <c r="G587" s="80">
        <f t="shared" si="25"/>
        <v>0</v>
      </c>
      <c r="H587" s="410"/>
    </row>
    <row r="588" spans="1:8" ht="24.9" customHeight="1">
      <c r="A588" s="172"/>
      <c r="B588" s="419"/>
      <c r="C588" s="82"/>
      <c r="D588" s="204"/>
      <c r="E588" s="290">
        <f t="shared" si="27"/>
        <v>0</v>
      </c>
      <c r="F588" s="80" t="str">
        <f t="shared" si="26"/>
        <v/>
      </c>
      <c r="G588" s="80">
        <f t="shared" si="25"/>
        <v>0</v>
      </c>
      <c r="H588" s="410"/>
    </row>
    <row r="589" spans="1:8" ht="24.9" customHeight="1">
      <c r="A589" s="172"/>
      <c r="B589" s="419"/>
      <c r="C589" s="82"/>
      <c r="D589" s="204"/>
      <c r="E589" s="290">
        <f t="shared" si="27"/>
        <v>0</v>
      </c>
      <c r="F589" s="80" t="str">
        <f t="shared" si="26"/>
        <v/>
      </c>
      <c r="G589" s="80">
        <f t="shared" si="25"/>
        <v>0</v>
      </c>
      <c r="H589" s="410"/>
    </row>
    <row r="590" spans="1:8" ht="24.9" customHeight="1">
      <c r="A590" s="172"/>
      <c r="B590" s="419"/>
      <c r="C590" s="82"/>
      <c r="D590" s="204"/>
      <c r="E590" s="290">
        <f t="shared" si="27"/>
        <v>0</v>
      </c>
      <c r="F590" s="80" t="str">
        <f t="shared" si="26"/>
        <v/>
      </c>
      <c r="G590" s="80">
        <f t="shared" si="25"/>
        <v>0</v>
      </c>
      <c r="H590" s="410"/>
    </row>
    <row r="591" spans="1:8" ht="24.9" customHeight="1">
      <c r="A591" s="172"/>
      <c r="B591" s="419"/>
      <c r="C591" s="82"/>
      <c r="D591" s="204"/>
      <c r="E591" s="290">
        <f t="shared" si="27"/>
        <v>0</v>
      </c>
      <c r="F591" s="80" t="str">
        <f t="shared" si="26"/>
        <v/>
      </c>
      <c r="G591" s="80">
        <f t="shared" si="25"/>
        <v>0</v>
      </c>
      <c r="H591" s="410"/>
    </row>
    <row r="592" spans="1:8" ht="24.9" customHeight="1">
      <c r="A592" s="172"/>
      <c r="B592" s="419"/>
      <c r="C592" s="82"/>
      <c r="D592" s="204"/>
      <c r="E592" s="290">
        <f t="shared" si="27"/>
        <v>0</v>
      </c>
      <c r="F592" s="80" t="str">
        <f t="shared" si="26"/>
        <v/>
      </c>
      <c r="G592" s="80">
        <f t="shared" si="25"/>
        <v>0</v>
      </c>
      <c r="H592" s="410"/>
    </row>
    <row r="593" spans="1:8" ht="24.9" customHeight="1">
      <c r="A593" s="172"/>
      <c r="B593" s="419"/>
      <c r="C593" s="82"/>
      <c r="D593" s="204"/>
      <c r="E593" s="290">
        <f t="shared" si="27"/>
        <v>0</v>
      </c>
      <c r="F593" s="80" t="str">
        <f t="shared" si="26"/>
        <v/>
      </c>
      <c r="G593" s="80">
        <f t="shared" ref="G593:G665" si="28">SUMPRODUCT((DATA품목코드=B593)*(DATA잔량금액))</f>
        <v>0</v>
      </c>
      <c r="H593" s="410"/>
    </row>
    <row r="594" spans="1:8" ht="24.9" customHeight="1">
      <c r="A594" s="172"/>
      <c r="B594" s="419"/>
      <c r="C594" s="82"/>
      <c r="D594" s="204"/>
      <c r="E594" s="290">
        <f t="shared" si="27"/>
        <v>0</v>
      </c>
      <c r="F594" s="80" t="str">
        <f t="shared" ref="F594:F666" si="29">IF(G594=0,"",G594/E594)</f>
        <v/>
      </c>
      <c r="G594" s="80">
        <f t="shared" si="28"/>
        <v>0</v>
      </c>
      <c r="H594" s="410"/>
    </row>
    <row r="595" spans="1:8" ht="24.9" customHeight="1">
      <c r="A595" s="172"/>
      <c r="B595" s="419"/>
      <c r="C595" s="82"/>
      <c r="D595" s="204"/>
      <c r="E595" s="290">
        <f>SUMPRODUCT((DATA품목코드=B595)*(DATA잔량))</f>
        <v>0</v>
      </c>
      <c r="F595" s="80" t="str">
        <f>IF(G595=0,"",G595/E595)</f>
        <v/>
      </c>
      <c r="G595" s="80">
        <f>SUMPRODUCT((DATA품목코드=B595)*(DATA잔량금액))</f>
        <v>0</v>
      </c>
      <c r="H595" s="410"/>
    </row>
    <row r="596" spans="1:8" ht="24.9" customHeight="1">
      <c r="A596" s="172"/>
      <c r="B596" s="419"/>
      <c r="C596" s="82"/>
      <c r="D596" s="204"/>
      <c r="E596" s="290">
        <f t="shared" si="27"/>
        <v>0</v>
      </c>
      <c r="F596" s="80" t="str">
        <f t="shared" si="29"/>
        <v/>
      </c>
      <c r="G596" s="80">
        <f t="shared" si="28"/>
        <v>0</v>
      </c>
      <c r="H596" s="410"/>
    </row>
    <row r="597" spans="1:8" ht="24.9" customHeight="1">
      <c r="A597" s="172"/>
      <c r="B597" s="419"/>
      <c r="C597" s="82"/>
      <c r="D597" s="204"/>
      <c r="E597" s="290">
        <f t="shared" si="27"/>
        <v>0</v>
      </c>
      <c r="F597" s="80" t="str">
        <f t="shared" si="29"/>
        <v/>
      </c>
      <c r="G597" s="80">
        <f t="shared" si="28"/>
        <v>0</v>
      </c>
      <c r="H597" s="410"/>
    </row>
    <row r="598" spans="1:8" ht="24.9" customHeight="1">
      <c r="A598" s="172"/>
      <c r="B598" s="419"/>
      <c r="C598" s="82"/>
      <c r="D598" s="204"/>
      <c r="E598" s="290">
        <f t="shared" si="27"/>
        <v>0</v>
      </c>
      <c r="F598" s="80" t="str">
        <f t="shared" si="29"/>
        <v/>
      </c>
      <c r="G598" s="80">
        <f t="shared" si="28"/>
        <v>0</v>
      </c>
      <c r="H598" s="410"/>
    </row>
    <row r="599" spans="1:8" ht="24.9" customHeight="1">
      <c r="A599" s="172"/>
      <c r="B599" s="419"/>
      <c r="C599" s="82"/>
      <c r="D599" s="204"/>
      <c r="E599" s="290">
        <f t="shared" si="27"/>
        <v>0</v>
      </c>
      <c r="F599" s="80" t="str">
        <f t="shared" si="29"/>
        <v/>
      </c>
      <c r="G599" s="80">
        <f t="shared" si="28"/>
        <v>0</v>
      </c>
      <c r="H599" s="410"/>
    </row>
    <row r="600" spans="1:8" ht="24.9" customHeight="1">
      <c r="A600" s="172"/>
      <c r="B600" s="419"/>
      <c r="C600" s="82"/>
      <c r="D600" s="204"/>
      <c r="E600" s="290">
        <f t="shared" si="27"/>
        <v>0</v>
      </c>
      <c r="F600" s="80" t="str">
        <f t="shared" si="29"/>
        <v/>
      </c>
      <c r="G600" s="80">
        <f t="shared" si="28"/>
        <v>0</v>
      </c>
      <c r="H600" s="410"/>
    </row>
    <row r="601" spans="1:8" ht="24.9" customHeight="1">
      <c r="A601" s="172"/>
      <c r="B601" s="419"/>
      <c r="C601" s="82"/>
      <c r="D601" s="204"/>
      <c r="E601" s="290">
        <f t="shared" ref="E601:E675" si="30">SUMPRODUCT((DATA품목코드=B601)*(DATA잔량))</f>
        <v>0</v>
      </c>
      <c r="F601" s="80" t="str">
        <f t="shared" si="29"/>
        <v/>
      </c>
      <c r="G601" s="80">
        <f t="shared" si="28"/>
        <v>0</v>
      </c>
      <c r="H601" s="410"/>
    </row>
    <row r="602" spans="1:8" ht="24.9" customHeight="1">
      <c r="A602" s="172"/>
      <c r="B602" s="419"/>
      <c r="C602" s="82"/>
      <c r="D602" s="204"/>
      <c r="E602" s="290">
        <f t="shared" si="30"/>
        <v>0</v>
      </c>
      <c r="F602" s="80" t="str">
        <f t="shared" si="29"/>
        <v/>
      </c>
      <c r="G602" s="80">
        <f t="shared" si="28"/>
        <v>0</v>
      </c>
      <c r="H602" s="410"/>
    </row>
    <row r="603" spans="1:8" ht="24.9" customHeight="1">
      <c r="A603" s="172"/>
      <c r="B603" s="419"/>
      <c r="C603" s="82"/>
      <c r="D603" s="204"/>
      <c r="E603" s="290">
        <f t="shared" si="30"/>
        <v>0</v>
      </c>
      <c r="F603" s="80" t="str">
        <f t="shared" si="29"/>
        <v/>
      </c>
      <c r="G603" s="80">
        <f t="shared" si="28"/>
        <v>0</v>
      </c>
      <c r="H603" s="410"/>
    </row>
    <row r="604" spans="1:8" ht="24.9" customHeight="1">
      <c r="A604" s="172"/>
      <c r="B604" s="419"/>
      <c r="C604" s="82"/>
      <c r="D604" s="204"/>
      <c r="E604" s="290">
        <f t="shared" si="30"/>
        <v>0</v>
      </c>
      <c r="F604" s="80" t="str">
        <f t="shared" si="29"/>
        <v/>
      </c>
      <c r="G604" s="80">
        <f t="shared" si="28"/>
        <v>0</v>
      </c>
      <c r="H604" s="410"/>
    </row>
    <row r="605" spans="1:8" ht="24.9" customHeight="1">
      <c r="A605" s="172"/>
      <c r="B605" s="419"/>
      <c r="C605" s="82"/>
      <c r="D605" s="204"/>
      <c r="E605" s="290">
        <f t="shared" si="30"/>
        <v>0</v>
      </c>
      <c r="F605" s="80" t="str">
        <f t="shared" si="29"/>
        <v/>
      </c>
      <c r="G605" s="80">
        <f t="shared" si="28"/>
        <v>0</v>
      </c>
      <c r="H605" s="410"/>
    </row>
    <row r="606" spans="1:8" ht="24.9" customHeight="1">
      <c r="A606" s="172"/>
      <c r="B606" s="419"/>
      <c r="C606" s="82"/>
      <c r="D606" s="204"/>
      <c r="E606" s="290">
        <f t="shared" si="30"/>
        <v>0</v>
      </c>
      <c r="F606" s="80" t="str">
        <f t="shared" si="29"/>
        <v/>
      </c>
      <c r="G606" s="80">
        <f t="shared" si="28"/>
        <v>0</v>
      </c>
      <c r="H606" s="410"/>
    </row>
    <row r="607" spans="1:8" ht="24.9" customHeight="1">
      <c r="A607" s="172"/>
      <c r="B607" s="419"/>
      <c r="C607" s="82"/>
      <c r="D607" s="204"/>
      <c r="E607" s="290">
        <f t="shared" si="30"/>
        <v>0</v>
      </c>
      <c r="F607" s="80" t="str">
        <f t="shared" si="29"/>
        <v/>
      </c>
      <c r="G607" s="80">
        <f t="shared" si="28"/>
        <v>0</v>
      </c>
      <c r="H607" s="410"/>
    </row>
    <row r="608" spans="1:8" ht="24.9" customHeight="1">
      <c r="A608" s="172"/>
      <c r="B608" s="419"/>
      <c r="C608" s="82"/>
      <c r="D608" s="204"/>
      <c r="E608" s="290">
        <f t="shared" si="30"/>
        <v>0</v>
      </c>
      <c r="F608" s="80" t="str">
        <f t="shared" si="29"/>
        <v/>
      </c>
      <c r="G608" s="80">
        <f t="shared" si="28"/>
        <v>0</v>
      </c>
      <c r="H608" s="410"/>
    </row>
    <row r="609" spans="1:8" ht="24.9" customHeight="1">
      <c r="A609" s="172"/>
      <c r="B609" s="419"/>
      <c r="C609" s="82"/>
      <c r="D609" s="204"/>
      <c r="E609" s="290">
        <f t="shared" si="30"/>
        <v>0</v>
      </c>
      <c r="F609" s="80" t="str">
        <f t="shared" si="29"/>
        <v/>
      </c>
      <c r="G609" s="80">
        <f t="shared" si="28"/>
        <v>0</v>
      </c>
      <c r="H609" s="410"/>
    </row>
    <row r="610" spans="1:8" ht="24.9" customHeight="1">
      <c r="A610" s="172"/>
      <c r="B610" s="419"/>
      <c r="C610" s="82"/>
      <c r="D610" s="204"/>
      <c r="E610" s="290">
        <f>SUMPRODUCT((DATA품목코드=B610)*(DATA잔량))</f>
        <v>0</v>
      </c>
      <c r="F610" s="80" t="str">
        <f t="shared" si="29"/>
        <v/>
      </c>
      <c r="G610" s="80">
        <f t="shared" si="28"/>
        <v>0</v>
      </c>
      <c r="H610" s="410"/>
    </row>
    <row r="611" spans="1:8" ht="24.9" customHeight="1">
      <c r="A611" s="172"/>
      <c r="B611" s="419"/>
      <c r="C611" s="82"/>
      <c r="D611" s="204"/>
      <c r="E611" s="290">
        <f t="shared" si="30"/>
        <v>0</v>
      </c>
      <c r="F611" s="80" t="str">
        <f t="shared" si="29"/>
        <v/>
      </c>
      <c r="G611" s="80">
        <f t="shared" si="28"/>
        <v>0</v>
      </c>
      <c r="H611" s="410"/>
    </row>
    <row r="612" spans="1:8" ht="24.9" customHeight="1">
      <c r="A612" s="172"/>
      <c r="B612" s="419"/>
      <c r="C612" s="82"/>
      <c r="D612" s="204"/>
      <c r="E612" s="290">
        <f t="shared" si="30"/>
        <v>0</v>
      </c>
      <c r="F612" s="80" t="str">
        <f t="shared" si="29"/>
        <v/>
      </c>
      <c r="G612" s="80">
        <f t="shared" si="28"/>
        <v>0</v>
      </c>
      <c r="H612" s="410"/>
    </row>
    <row r="613" spans="1:8" ht="24.9" customHeight="1">
      <c r="A613" s="172"/>
      <c r="B613" s="419"/>
      <c r="C613" s="82"/>
      <c r="D613" s="204"/>
      <c r="E613" s="290">
        <f t="shared" si="30"/>
        <v>0</v>
      </c>
      <c r="F613" s="80" t="str">
        <f t="shared" si="29"/>
        <v/>
      </c>
      <c r="G613" s="80">
        <f t="shared" si="28"/>
        <v>0</v>
      </c>
      <c r="H613" s="410"/>
    </row>
    <row r="614" spans="1:8" ht="24.9" customHeight="1">
      <c r="A614" s="172"/>
      <c r="B614" s="419"/>
      <c r="C614" s="82"/>
      <c r="D614" s="204"/>
      <c r="E614" s="290">
        <f t="shared" si="30"/>
        <v>0</v>
      </c>
      <c r="F614" s="80" t="str">
        <f t="shared" si="29"/>
        <v/>
      </c>
      <c r="G614" s="80">
        <f t="shared" si="28"/>
        <v>0</v>
      </c>
      <c r="H614" s="410"/>
    </row>
    <row r="615" spans="1:8" ht="24.9" customHeight="1">
      <c r="A615" s="172"/>
      <c r="B615" s="419"/>
      <c r="C615" s="82"/>
      <c r="D615" s="204"/>
      <c r="E615" s="290">
        <f t="shared" si="30"/>
        <v>0</v>
      </c>
      <c r="F615" s="80" t="str">
        <f t="shared" si="29"/>
        <v/>
      </c>
      <c r="G615" s="80">
        <f t="shared" si="28"/>
        <v>0</v>
      </c>
      <c r="H615" s="410"/>
    </row>
    <row r="616" spans="1:8" ht="24.9" customHeight="1">
      <c r="A616" s="172"/>
      <c r="B616" s="419"/>
      <c r="C616" s="82"/>
      <c r="D616" s="204"/>
      <c r="E616" s="290">
        <f t="shared" si="30"/>
        <v>0</v>
      </c>
      <c r="F616" s="80" t="str">
        <f t="shared" si="29"/>
        <v/>
      </c>
      <c r="G616" s="80">
        <f t="shared" si="28"/>
        <v>0</v>
      </c>
      <c r="H616" s="410"/>
    </row>
    <row r="617" spans="1:8" ht="24.9" customHeight="1">
      <c r="A617" s="172"/>
      <c r="B617" s="419"/>
      <c r="C617" s="82"/>
      <c r="D617" s="204"/>
      <c r="E617" s="290">
        <f t="shared" si="30"/>
        <v>0</v>
      </c>
      <c r="F617" s="80" t="str">
        <f t="shared" si="29"/>
        <v/>
      </c>
      <c r="G617" s="80">
        <f t="shared" si="28"/>
        <v>0</v>
      </c>
      <c r="H617" s="410"/>
    </row>
    <row r="618" spans="1:8" ht="24.9" customHeight="1">
      <c r="A618" s="172"/>
      <c r="B618" s="419"/>
      <c r="C618" s="82"/>
      <c r="D618" s="204"/>
      <c r="E618" s="290">
        <f t="shared" si="30"/>
        <v>0</v>
      </c>
      <c r="F618" s="80" t="str">
        <f t="shared" si="29"/>
        <v/>
      </c>
      <c r="G618" s="80">
        <f t="shared" si="28"/>
        <v>0</v>
      </c>
      <c r="H618" s="410"/>
    </row>
    <row r="619" spans="1:8" ht="24.9" customHeight="1">
      <c r="A619" s="172"/>
      <c r="B619" s="419"/>
      <c r="C619" s="82"/>
      <c r="D619" s="204"/>
      <c r="E619" s="290">
        <f t="shared" si="30"/>
        <v>0</v>
      </c>
      <c r="F619" s="80" t="str">
        <f t="shared" si="29"/>
        <v/>
      </c>
      <c r="G619" s="80">
        <f t="shared" si="28"/>
        <v>0</v>
      </c>
      <c r="H619" s="410"/>
    </row>
    <row r="620" spans="1:8" ht="24.9" customHeight="1">
      <c r="A620" s="172"/>
      <c r="B620" s="419"/>
      <c r="C620" s="82"/>
      <c r="D620" s="204"/>
      <c r="E620" s="290">
        <f t="shared" si="30"/>
        <v>0</v>
      </c>
      <c r="F620" s="80" t="str">
        <f t="shared" si="29"/>
        <v/>
      </c>
      <c r="G620" s="80">
        <f t="shared" si="28"/>
        <v>0</v>
      </c>
      <c r="H620" s="410"/>
    </row>
    <row r="621" spans="1:8" ht="24.9" customHeight="1">
      <c r="A621" s="172"/>
      <c r="B621" s="419"/>
      <c r="C621" s="82"/>
      <c r="D621" s="204"/>
      <c r="E621" s="290">
        <f t="shared" si="30"/>
        <v>0</v>
      </c>
      <c r="F621" s="80" t="str">
        <f t="shared" si="29"/>
        <v/>
      </c>
      <c r="G621" s="80">
        <f t="shared" si="28"/>
        <v>0</v>
      </c>
      <c r="H621" s="410"/>
    </row>
    <row r="622" spans="1:8" ht="24.9" customHeight="1">
      <c r="A622" s="172"/>
      <c r="B622" s="419"/>
      <c r="C622" s="82"/>
      <c r="D622" s="204"/>
      <c r="E622" s="290">
        <f t="shared" si="30"/>
        <v>0</v>
      </c>
      <c r="F622" s="80" t="str">
        <f t="shared" si="29"/>
        <v/>
      </c>
      <c r="G622" s="80">
        <f t="shared" si="28"/>
        <v>0</v>
      </c>
      <c r="H622" s="410"/>
    </row>
    <row r="623" spans="1:8" ht="24.9" customHeight="1">
      <c r="A623" s="172"/>
      <c r="B623" s="419"/>
      <c r="C623" s="82"/>
      <c r="D623" s="204"/>
      <c r="E623" s="290">
        <f t="shared" si="30"/>
        <v>0</v>
      </c>
      <c r="F623" s="80" t="str">
        <f t="shared" si="29"/>
        <v/>
      </c>
      <c r="G623" s="80">
        <f t="shared" si="28"/>
        <v>0</v>
      </c>
      <c r="H623" s="410"/>
    </row>
    <row r="624" spans="1:8" ht="24.9" customHeight="1">
      <c r="A624" s="172"/>
      <c r="B624" s="419"/>
      <c r="C624" s="82"/>
      <c r="D624" s="204"/>
      <c r="E624" s="290">
        <f t="shared" si="30"/>
        <v>0</v>
      </c>
      <c r="F624" s="80" t="str">
        <f t="shared" si="29"/>
        <v/>
      </c>
      <c r="G624" s="80">
        <f t="shared" si="28"/>
        <v>0</v>
      </c>
      <c r="H624" s="410"/>
    </row>
    <row r="625" spans="1:8" ht="24.9" customHeight="1">
      <c r="A625" s="172"/>
      <c r="B625" s="419"/>
      <c r="C625" s="82"/>
      <c r="D625" s="204"/>
      <c r="E625" s="290">
        <f t="shared" si="30"/>
        <v>0</v>
      </c>
      <c r="F625" s="80" t="str">
        <f t="shared" si="29"/>
        <v/>
      </c>
      <c r="G625" s="80">
        <f t="shared" si="28"/>
        <v>0</v>
      </c>
      <c r="H625" s="410"/>
    </row>
    <row r="626" spans="1:8" ht="24.9" customHeight="1">
      <c r="A626" s="172"/>
      <c r="B626" s="419"/>
      <c r="C626" s="82"/>
      <c r="D626" s="204"/>
      <c r="E626" s="290">
        <f>SUMPRODUCT((DATA품목코드=B626)*(DATA잔량))</f>
        <v>0</v>
      </c>
      <c r="F626" s="80" t="str">
        <f>IF(G626=0,"",G626/E626)</f>
        <v/>
      </c>
      <c r="G626" s="80">
        <f>SUMPRODUCT((DATA품목코드=B626)*(DATA잔량금액))</f>
        <v>0</v>
      </c>
      <c r="H626" s="410"/>
    </row>
    <row r="627" spans="1:8" ht="24.9" customHeight="1">
      <c r="A627" s="172"/>
      <c r="B627" s="419"/>
      <c r="C627" s="82"/>
      <c r="D627" s="204"/>
      <c r="E627" s="290">
        <f>SUMPRODUCT((DATA품목코드=B627)*(DATA잔량))</f>
        <v>0</v>
      </c>
      <c r="F627" s="80" t="str">
        <f>IF(G627=0,"",G627/E627)</f>
        <v/>
      </c>
      <c r="G627" s="80">
        <f>SUMPRODUCT((DATA품목코드=B627)*(DATA잔량금액))</f>
        <v>0</v>
      </c>
      <c r="H627" s="410"/>
    </row>
    <row r="628" spans="1:8" ht="24.9" customHeight="1">
      <c r="A628" s="172"/>
      <c r="B628" s="419"/>
      <c r="C628" s="82"/>
      <c r="D628" s="204"/>
      <c r="E628" s="290">
        <f t="shared" si="30"/>
        <v>0</v>
      </c>
      <c r="F628" s="80" t="str">
        <f t="shared" si="29"/>
        <v/>
      </c>
      <c r="G628" s="80">
        <f t="shared" si="28"/>
        <v>0</v>
      </c>
      <c r="H628" s="410"/>
    </row>
    <row r="629" spans="1:8" ht="24.9" customHeight="1">
      <c r="A629" s="172"/>
      <c r="B629" s="419"/>
      <c r="C629" s="82"/>
      <c r="D629" s="204"/>
      <c r="E629" s="290">
        <f t="shared" si="30"/>
        <v>0</v>
      </c>
      <c r="F629" s="80" t="str">
        <f t="shared" si="29"/>
        <v/>
      </c>
      <c r="G629" s="80">
        <f t="shared" si="28"/>
        <v>0</v>
      </c>
      <c r="H629" s="410"/>
    </row>
    <row r="630" spans="1:8" ht="24.9" customHeight="1">
      <c r="A630" s="172"/>
      <c r="B630" s="419"/>
      <c r="C630" s="82"/>
      <c r="D630" s="204"/>
      <c r="E630" s="290">
        <f t="shared" si="30"/>
        <v>0</v>
      </c>
      <c r="F630" s="80" t="str">
        <f t="shared" si="29"/>
        <v/>
      </c>
      <c r="G630" s="80">
        <f t="shared" si="28"/>
        <v>0</v>
      </c>
      <c r="H630" s="410"/>
    </row>
    <row r="631" spans="1:8" ht="24.9" customHeight="1">
      <c r="A631" s="172"/>
      <c r="B631" s="419"/>
      <c r="C631" s="82"/>
      <c r="D631" s="204"/>
      <c r="E631" s="290">
        <f t="shared" si="30"/>
        <v>0</v>
      </c>
      <c r="F631" s="80" t="str">
        <f t="shared" si="29"/>
        <v/>
      </c>
      <c r="G631" s="80">
        <f t="shared" si="28"/>
        <v>0</v>
      </c>
      <c r="H631" s="410"/>
    </row>
    <row r="632" spans="1:8" ht="24.9" customHeight="1">
      <c r="A632" s="172"/>
      <c r="B632" s="419"/>
      <c r="C632" s="82"/>
      <c r="D632" s="204"/>
      <c r="E632" s="290">
        <f t="shared" si="30"/>
        <v>0</v>
      </c>
      <c r="F632" s="80" t="str">
        <f t="shared" si="29"/>
        <v/>
      </c>
      <c r="G632" s="80">
        <f t="shared" si="28"/>
        <v>0</v>
      </c>
      <c r="H632" s="410"/>
    </row>
    <row r="633" spans="1:8" ht="24.9" customHeight="1">
      <c r="A633" s="172"/>
      <c r="B633" s="419"/>
      <c r="C633" s="82"/>
      <c r="D633" s="204"/>
      <c r="E633" s="290">
        <f t="shared" si="30"/>
        <v>0</v>
      </c>
      <c r="F633" s="80" t="str">
        <f t="shared" si="29"/>
        <v/>
      </c>
      <c r="G633" s="80">
        <f t="shared" si="28"/>
        <v>0</v>
      </c>
      <c r="H633" s="410"/>
    </row>
    <row r="634" spans="1:8" ht="24.9" customHeight="1">
      <c r="A634" s="172"/>
      <c r="B634" s="419"/>
      <c r="C634" s="82"/>
      <c r="D634" s="204"/>
      <c r="E634" s="290">
        <f t="shared" si="30"/>
        <v>0</v>
      </c>
      <c r="F634" s="80" t="str">
        <f t="shared" si="29"/>
        <v/>
      </c>
      <c r="G634" s="80">
        <f t="shared" si="28"/>
        <v>0</v>
      </c>
      <c r="H634" s="410"/>
    </row>
    <row r="635" spans="1:8" ht="24.9" customHeight="1">
      <c r="A635" s="172"/>
      <c r="B635" s="419"/>
      <c r="C635" s="82"/>
      <c r="D635" s="204"/>
      <c r="E635" s="290">
        <f>SUMPRODUCT((DATA품목코드=B635)*(DATA잔량))</f>
        <v>0</v>
      </c>
      <c r="F635" s="80" t="str">
        <f>IF(G635=0,"",G635/E635)</f>
        <v/>
      </c>
      <c r="G635" s="80">
        <f>SUMPRODUCT((DATA품목코드=B635)*(DATA잔량금액))</f>
        <v>0</v>
      </c>
      <c r="H635" s="410"/>
    </row>
    <row r="636" spans="1:8" ht="24.9" customHeight="1">
      <c r="A636" s="172"/>
      <c r="B636" s="419"/>
      <c r="C636" s="82"/>
      <c r="D636" s="204"/>
      <c r="E636" s="290">
        <f>SUMPRODUCT((DATA품목코드=B636)*(DATA잔량))</f>
        <v>0</v>
      </c>
      <c r="F636" s="80" t="str">
        <f>IF(G636=0,"",G636/E636)</f>
        <v/>
      </c>
      <c r="G636" s="80">
        <f>SUMPRODUCT((DATA품목코드=B636)*(DATA잔량금액))</f>
        <v>0</v>
      </c>
      <c r="H636" s="410"/>
    </row>
    <row r="637" spans="1:8" ht="24.9" customHeight="1">
      <c r="A637" s="172"/>
      <c r="B637" s="419"/>
      <c r="C637" s="82"/>
      <c r="D637" s="204"/>
      <c r="E637" s="290">
        <f>SUMPRODUCT((DATA품목코드=B637)*(DATA잔량))</f>
        <v>0</v>
      </c>
      <c r="F637" s="80" t="str">
        <f>IF(G637=0,"",G637/E637)</f>
        <v/>
      </c>
      <c r="G637" s="80">
        <f>SUMPRODUCT((DATA품목코드=B637)*(DATA잔량금액))</f>
        <v>0</v>
      </c>
      <c r="H637" s="410"/>
    </row>
    <row r="638" spans="1:8" ht="24.9" customHeight="1">
      <c r="A638" s="172"/>
      <c r="B638" s="419"/>
      <c r="C638" s="82"/>
      <c r="D638" s="204"/>
      <c r="E638" s="290">
        <f t="shared" si="30"/>
        <v>0</v>
      </c>
      <c r="F638" s="80" t="str">
        <f t="shared" si="29"/>
        <v/>
      </c>
      <c r="G638" s="80">
        <f t="shared" si="28"/>
        <v>0</v>
      </c>
      <c r="H638" s="410"/>
    </row>
    <row r="639" spans="1:8" ht="24.9" customHeight="1">
      <c r="A639" s="172"/>
      <c r="B639" s="419"/>
      <c r="C639" s="82"/>
      <c r="D639" s="204"/>
      <c r="E639" s="290">
        <f t="shared" si="30"/>
        <v>0</v>
      </c>
      <c r="F639" s="80" t="str">
        <f t="shared" si="29"/>
        <v/>
      </c>
      <c r="G639" s="80">
        <f t="shared" si="28"/>
        <v>0</v>
      </c>
      <c r="H639" s="410"/>
    </row>
    <row r="640" spans="1:8" ht="24.9" customHeight="1">
      <c r="A640" s="172"/>
      <c r="B640" s="419"/>
      <c r="C640" s="82"/>
      <c r="D640" s="204"/>
      <c r="E640" s="290">
        <f t="shared" si="30"/>
        <v>0</v>
      </c>
      <c r="F640" s="80" t="str">
        <f t="shared" si="29"/>
        <v/>
      </c>
      <c r="G640" s="80">
        <f t="shared" si="28"/>
        <v>0</v>
      </c>
      <c r="H640" s="410"/>
    </row>
    <row r="641" spans="1:8" ht="24.9" customHeight="1">
      <c r="A641" s="172"/>
      <c r="B641" s="419"/>
      <c r="C641" s="82"/>
      <c r="D641" s="204"/>
      <c r="E641" s="290">
        <f t="shared" si="30"/>
        <v>0</v>
      </c>
      <c r="F641" s="80" t="str">
        <f t="shared" si="29"/>
        <v/>
      </c>
      <c r="G641" s="80">
        <f t="shared" si="28"/>
        <v>0</v>
      </c>
      <c r="H641" s="410"/>
    </row>
    <row r="642" spans="1:8" ht="24.9" customHeight="1">
      <c r="A642" s="172"/>
      <c r="B642" s="419"/>
      <c r="C642" s="82"/>
      <c r="D642" s="204"/>
      <c r="E642" s="290">
        <f>SUMPRODUCT((DATA품목코드=B642)*(DATA잔량))</f>
        <v>0</v>
      </c>
      <c r="F642" s="80" t="str">
        <f>IF(G642=0,"",G642/E642)</f>
        <v/>
      </c>
      <c r="G642" s="80">
        <f>SUMPRODUCT((DATA품목코드=B642)*(DATA잔량금액))</f>
        <v>0</v>
      </c>
      <c r="H642" s="410"/>
    </row>
    <row r="643" spans="1:8" ht="24.9" customHeight="1">
      <c r="A643" s="172"/>
      <c r="B643" s="419"/>
      <c r="C643" s="82"/>
      <c r="D643" s="204"/>
      <c r="E643" s="290">
        <f t="shared" si="30"/>
        <v>0</v>
      </c>
      <c r="F643" s="80" t="str">
        <f t="shared" si="29"/>
        <v/>
      </c>
      <c r="G643" s="80">
        <f t="shared" si="28"/>
        <v>0</v>
      </c>
      <c r="H643" s="410"/>
    </row>
    <row r="644" spans="1:8" ht="24.9" customHeight="1">
      <c r="A644" s="172"/>
      <c r="B644" s="419"/>
      <c r="C644" s="82"/>
      <c r="D644" s="204"/>
      <c r="E644" s="290">
        <f t="shared" si="30"/>
        <v>0</v>
      </c>
      <c r="F644" s="80" t="str">
        <f t="shared" si="29"/>
        <v/>
      </c>
      <c r="G644" s="80">
        <f t="shared" si="28"/>
        <v>0</v>
      </c>
      <c r="H644" s="410"/>
    </row>
    <row r="645" spans="1:8" ht="24.9" customHeight="1">
      <c r="A645" s="172"/>
      <c r="B645" s="419"/>
      <c r="C645" s="82"/>
      <c r="D645" s="204"/>
      <c r="E645" s="290">
        <f t="shared" si="30"/>
        <v>0</v>
      </c>
      <c r="F645" s="80" t="str">
        <f t="shared" si="29"/>
        <v/>
      </c>
      <c r="G645" s="80">
        <f t="shared" si="28"/>
        <v>0</v>
      </c>
      <c r="H645" s="410"/>
    </row>
    <row r="646" spans="1:8" ht="24.9" customHeight="1">
      <c r="A646" s="172"/>
      <c r="B646" s="419"/>
      <c r="C646" s="82"/>
      <c r="D646" s="204"/>
      <c r="E646" s="290">
        <f t="shared" si="30"/>
        <v>0</v>
      </c>
      <c r="F646" s="80" t="str">
        <f t="shared" si="29"/>
        <v/>
      </c>
      <c r="G646" s="80">
        <f t="shared" si="28"/>
        <v>0</v>
      </c>
      <c r="H646" s="410"/>
    </row>
    <row r="647" spans="1:8" ht="24.9" customHeight="1">
      <c r="A647" s="172"/>
      <c r="B647" s="419"/>
      <c r="C647" s="82"/>
      <c r="D647" s="204"/>
      <c r="E647" s="290">
        <f>SUMPRODUCT((DATA품목코드=B647)*(DATA잔량))</f>
        <v>0</v>
      </c>
      <c r="F647" s="80" t="str">
        <f>IF(G647=0,"",G647/E647)</f>
        <v/>
      </c>
      <c r="G647" s="80">
        <f>SUMPRODUCT((DATA품목코드=B647)*(DATA잔량금액))</f>
        <v>0</v>
      </c>
      <c r="H647" s="410"/>
    </row>
    <row r="648" spans="1:8" ht="24.9" customHeight="1">
      <c r="A648" s="172"/>
      <c r="B648" s="419"/>
      <c r="C648" s="82"/>
      <c r="D648" s="204"/>
      <c r="E648" s="290">
        <f t="shared" si="30"/>
        <v>0</v>
      </c>
      <c r="F648" s="80" t="str">
        <f t="shared" si="29"/>
        <v/>
      </c>
      <c r="G648" s="80">
        <f t="shared" si="28"/>
        <v>0</v>
      </c>
      <c r="H648" s="410"/>
    </row>
    <row r="649" spans="1:8" ht="24.9" customHeight="1">
      <c r="A649" s="172"/>
      <c r="B649" s="419"/>
      <c r="C649" s="82"/>
      <c r="D649" s="204"/>
      <c r="E649" s="290">
        <f t="shared" si="30"/>
        <v>0</v>
      </c>
      <c r="F649" s="80" t="str">
        <f>IF(G649=0,"",G649/E649)</f>
        <v/>
      </c>
      <c r="G649" s="80">
        <f t="shared" si="28"/>
        <v>0</v>
      </c>
      <c r="H649" s="410"/>
    </row>
    <row r="650" spans="1:8" ht="24.9" customHeight="1">
      <c r="A650" s="172"/>
      <c r="B650" s="419"/>
      <c r="C650" s="82"/>
      <c r="D650" s="204"/>
      <c r="E650" s="290">
        <f t="shared" si="30"/>
        <v>0</v>
      </c>
      <c r="F650" s="80" t="str">
        <f t="shared" si="29"/>
        <v/>
      </c>
      <c r="G650" s="80">
        <f t="shared" si="28"/>
        <v>0</v>
      </c>
      <c r="H650" s="410"/>
    </row>
    <row r="651" spans="1:8" ht="24.9" customHeight="1">
      <c r="A651" s="172"/>
      <c r="B651" s="419"/>
      <c r="C651" s="82"/>
      <c r="D651" s="204"/>
      <c r="E651" s="290">
        <f t="shared" si="30"/>
        <v>0</v>
      </c>
      <c r="F651" s="80" t="str">
        <f t="shared" si="29"/>
        <v/>
      </c>
      <c r="G651" s="80">
        <f t="shared" si="28"/>
        <v>0</v>
      </c>
      <c r="H651" s="410"/>
    </row>
    <row r="652" spans="1:8" ht="24.9" customHeight="1">
      <c r="A652" s="172"/>
      <c r="B652" s="419"/>
      <c r="C652" s="82"/>
      <c r="D652" s="204"/>
      <c r="E652" s="290">
        <f t="shared" si="30"/>
        <v>0</v>
      </c>
      <c r="F652" s="80" t="str">
        <f t="shared" si="29"/>
        <v/>
      </c>
      <c r="G652" s="80">
        <f t="shared" si="28"/>
        <v>0</v>
      </c>
      <c r="H652" s="410"/>
    </row>
    <row r="653" spans="1:8" ht="24.9" customHeight="1">
      <c r="A653" s="172"/>
      <c r="B653" s="419"/>
      <c r="C653" s="82"/>
      <c r="D653" s="204"/>
      <c r="E653" s="290">
        <f t="shared" si="30"/>
        <v>0</v>
      </c>
      <c r="F653" s="80" t="str">
        <f t="shared" si="29"/>
        <v/>
      </c>
      <c r="G653" s="80">
        <f t="shared" si="28"/>
        <v>0</v>
      </c>
      <c r="H653" s="410"/>
    </row>
    <row r="654" spans="1:8" ht="24.9" customHeight="1">
      <c r="A654" s="172"/>
      <c r="B654" s="419"/>
      <c r="C654" s="82"/>
      <c r="D654" s="204"/>
      <c r="E654" s="290">
        <f t="shared" si="30"/>
        <v>0</v>
      </c>
      <c r="F654" s="80" t="str">
        <f t="shared" si="29"/>
        <v/>
      </c>
      <c r="G654" s="80">
        <f t="shared" si="28"/>
        <v>0</v>
      </c>
      <c r="H654" s="410"/>
    </row>
    <row r="655" spans="1:8" ht="24.9" customHeight="1">
      <c r="A655" s="172"/>
      <c r="B655" s="419"/>
      <c r="C655" s="82"/>
      <c r="D655" s="204"/>
      <c r="E655" s="290">
        <f t="shared" si="30"/>
        <v>0</v>
      </c>
      <c r="F655" s="80" t="str">
        <f t="shared" si="29"/>
        <v/>
      </c>
      <c r="G655" s="80">
        <f t="shared" si="28"/>
        <v>0</v>
      </c>
      <c r="H655" s="410"/>
    </row>
    <row r="656" spans="1:8" ht="24.9" customHeight="1">
      <c r="A656" s="172"/>
      <c r="B656" s="419"/>
      <c r="C656" s="82"/>
      <c r="D656" s="204"/>
      <c r="E656" s="290">
        <f t="shared" si="30"/>
        <v>0</v>
      </c>
      <c r="F656" s="80" t="str">
        <f t="shared" si="29"/>
        <v/>
      </c>
      <c r="G656" s="80">
        <f t="shared" si="28"/>
        <v>0</v>
      </c>
      <c r="H656" s="410"/>
    </row>
    <row r="657" spans="1:8" ht="24.9" customHeight="1">
      <c r="A657" s="172"/>
      <c r="B657" s="419"/>
      <c r="C657" s="82"/>
      <c r="D657" s="204"/>
      <c r="E657" s="290">
        <f>SUMPRODUCT((DATA품목코드=B657)*(DATA잔량))</f>
        <v>0</v>
      </c>
      <c r="F657" s="80" t="str">
        <f>IF(G657=0,"",G657/E657)</f>
        <v/>
      </c>
      <c r="G657" s="80">
        <f>SUMPRODUCT((DATA품목코드=B657)*(DATA잔량금액))</f>
        <v>0</v>
      </c>
      <c r="H657" s="410"/>
    </row>
    <row r="658" spans="1:8" ht="24.9" customHeight="1">
      <c r="A658" s="172"/>
      <c r="B658" s="419"/>
      <c r="C658" s="82"/>
      <c r="D658" s="204"/>
      <c r="E658" s="290">
        <f t="shared" si="30"/>
        <v>0</v>
      </c>
      <c r="F658" s="80" t="str">
        <f t="shared" si="29"/>
        <v/>
      </c>
      <c r="G658" s="80">
        <f t="shared" si="28"/>
        <v>0</v>
      </c>
      <c r="H658" s="410"/>
    </row>
    <row r="659" spans="1:8" ht="24.9" customHeight="1">
      <c r="A659" s="172"/>
      <c r="B659" s="419"/>
      <c r="C659" s="82"/>
      <c r="D659" s="204"/>
      <c r="E659" s="290">
        <f t="shared" si="30"/>
        <v>0</v>
      </c>
      <c r="F659" s="80" t="str">
        <f t="shared" si="29"/>
        <v/>
      </c>
      <c r="G659" s="80">
        <f t="shared" si="28"/>
        <v>0</v>
      </c>
      <c r="H659" s="410"/>
    </row>
    <row r="660" spans="1:8" ht="24.9" customHeight="1">
      <c r="A660" s="172"/>
      <c r="B660" s="419"/>
      <c r="C660" s="82"/>
      <c r="D660" s="204"/>
      <c r="E660" s="290">
        <f t="shared" si="30"/>
        <v>0</v>
      </c>
      <c r="F660" s="80" t="str">
        <f t="shared" si="29"/>
        <v/>
      </c>
      <c r="G660" s="80">
        <f t="shared" si="28"/>
        <v>0</v>
      </c>
      <c r="H660" s="410"/>
    </row>
    <row r="661" spans="1:8" ht="24.9" customHeight="1">
      <c r="A661" s="172"/>
      <c r="B661" s="419"/>
      <c r="C661" s="82"/>
      <c r="D661" s="204"/>
      <c r="E661" s="290">
        <f t="shared" si="30"/>
        <v>0</v>
      </c>
      <c r="F661" s="80" t="str">
        <f t="shared" si="29"/>
        <v/>
      </c>
      <c r="G661" s="80">
        <f t="shared" si="28"/>
        <v>0</v>
      </c>
      <c r="H661" s="410"/>
    </row>
    <row r="662" spans="1:8" ht="24.9" customHeight="1">
      <c r="A662" s="172"/>
      <c r="B662" s="419"/>
      <c r="C662" s="82"/>
      <c r="D662" s="204"/>
      <c r="E662" s="290">
        <f t="shared" si="30"/>
        <v>0</v>
      </c>
      <c r="F662" s="80" t="str">
        <f t="shared" si="29"/>
        <v/>
      </c>
      <c r="G662" s="80">
        <f t="shared" si="28"/>
        <v>0</v>
      </c>
      <c r="H662" s="410"/>
    </row>
    <row r="663" spans="1:8" ht="24.9" customHeight="1">
      <c r="A663" s="172"/>
      <c r="B663" s="419"/>
      <c r="C663" s="82"/>
      <c r="D663" s="204"/>
      <c r="E663" s="290">
        <f t="shared" si="30"/>
        <v>0</v>
      </c>
      <c r="F663" s="80" t="str">
        <f t="shared" si="29"/>
        <v/>
      </c>
      <c r="G663" s="80">
        <f t="shared" si="28"/>
        <v>0</v>
      </c>
      <c r="H663" s="410"/>
    </row>
    <row r="664" spans="1:8" ht="24.9" customHeight="1">
      <c r="A664" s="172"/>
      <c r="B664" s="419"/>
      <c r="C664" s="82"/>
      <c r="D664" s="204"/>
      <c r="E664" s="290">
        <f t="shared" si="30"/>
        <v>0</v>
      </c>
      <c r="F664" s="80" t="str">
        <f t="shared" si="29"/>
        <v/>
      </c>
      <c r="G664" s="80">
        <f t="shared" si="28"/>
        <v>0</v>
      </c>
      <c r="H664" s="410"/>
    </row>
    <row r="665" spans="1:8" ht="24.9" customHeight="1">
      <c r="A665" s="172"/>
      <c r="B665" s="419"/>
      <c r="C665" s="82"/>
      <c r="D665" s="204"/>
      <c r="E665" s="290">
        <f t="shared" si="30"/>
        <v>0</v>
      </c>
      <c r="F665" s="80" t="str">
        <f t="shared" si="29"/>
        <v/>
      </c>
      <c r="G665" s="80">
        <f t="shared" si="28"/>
        <v>0</v>
      </c>
      <c r="H665" s="410"/>
    </row>
    <row r="666" spans="1:8" ht="24.9" customHeight="1">
      <c r="A666" s="172"/>
      <c r="B666" s="419"/>
      <c r="C666" s="82"/>
      <c r="D666" s="204"/>
      <c r="E666" s="290">
        <f t="shared" si="30"/>
        <v>0</v>
      </c>
      <c r="F666" s="80" t="str">
        <f t="shared" si="29"/>
        <v/>
      </c>
      <c r="G666" s="80">
        <f t="shared" ref="G666:G732" si="31">SUMPRODUCT((DATA품목코드=B666)*(DATA잔량금액))</f>
        <v>0</v>
      </c>
      <c r="H666" s="410"/>
    </row>
    <row r="667" spans="1:8" ht="24.9" customHeight="1">
      <c r="A667" s="172"/>
      <c r="B667" s="419"/>
      <c r="C667" s="82"/>
      <c r="D667" s="204"/>
      <c r="E667" s="290">
        <f t="shared" si="30"/>
        <v>0</v>
      </c>
      <c r="F667" s="80" t="str">
        <f t="shared" ref="F667:F733" si="32">IF(G667=0,"",G667/E667)</f>
        <v/>
      </c>
      <c r="G667" s="80">
        <f t="shared" si="31"/>
        <v>0</v>
      </c>
      <c r="H667" s="410"/>
    </row>
    <row r="668" spans="1:8" ht="24.9" customHeight="1">
      <c r="A668" s="172"/>
      <c r="B668" s="419"/>
      <c r="C668" s="82"/>
      <c r="D668" s="204"/>
      <c r="E668" s="290">
        <f t="shared" si="30"/>
        <v>0</v>
      </c>
      <c r="F668" s="80" t="str">
        <f t="shared" si="32"/>
        <v/>
      </c>
      <c r="G668" s="80">
        <f t="shared" si="31"/>
        <v>0</v>
      </c>
      <c r="H668" s="410"/>
    </row>
    <row r="669" spans="1:8" ht="24.9" customHeight="1">
      <c r="A669" s="172"/>
      <c r="B669" s="419"/>
      <c r="C669" s="82"/>
      <c r="D669" s="204"/>
      <c r="E669" s="290">
        <f t="shared" si="30"/>
        <v>0</v>
      </c>
      <c r="F669" s="80" t="str">
        <f t="shared" si="32"/>
        <v/>
      </c>
      <c r="G669" s="80">
        <f t="shared" si="31"/>
        <v>0</v>
      </c>
      <c r="H669" s="410"/>
    </row>
    <row r="670" spans="1:8" ht="24.9" customHeight="1">
      <c r="A670" s="172"/>
      <c r="B670" s="419"/>
      <c r="C670" s="82"/>
      <c r="D670" s="204"/>
      <c r="E670" s="290">
        <f>SUMPRODUCT((DATA품목코드=B670)*(DATA잔량))</f>
        <v>0</v>
      </c>
      <c r="F670" s="80" t="str">
        <f>IF(G670=0,"",G670/E670)</f>
        <v/>
      </c>
      <c r="G670" s="80">
        <f>SUMPRODUCT((DATA품목코드=B670)*(DATA잔량금액))</f>
        <v>0</v>
      </c>
      <c r="H670" s="410"/>
    </row>
    <row r="671" spans="1:8" ht="24.9" customHeight="1">
      <c r="A671" s="172"/>
      <c r="B671" s="419"/>
      <c r="C671" s="82"/>
      <c r="D671" s="204"/>
      <c r="E671" s="290">
        <f t="shared" si="30"/>
        <v>0</v>
      </c>
      <c r="F671" s="80" t="str">
        <f t="shared" si="32"/>
        <v/>
      </c>
      <c r="G671" s="80">
        <f t="shared" si="31"/>
        <v>0</v>
      </c>
      <c r="H671" s="410"/>
    </row>
    <row r="672" spans="1:8" ht="24.9" customHeight="1">
      <c r="A672" s="172"/>
      <c r="B672" s="419"/>
      <c r="C672" s="82"/>
      <c r="D672" s="204"/>
      <c r="E672" s="290">
        <f t="shared" si="30"/>
        <v>0</v>
      </c>
      <c r="F672" s="80" t="str">
        <f t="shared" si="32"/>
        <v/>
      </c>
      <c r="G672" s="80">
        <f t="shared" si="31"/>
        <v>0</v>
      </c>
      <c r="H672" s="410"/>
    </row>
    <row r="673" spans="1:8" ht="24.9" customHeight="1">
      <c r="A673" s="172"/>
      <c r="B673" s="419"/>
      <c r="C673" s="82"/>
      <c r="D673" s="204"/>
      <c r="E673" s="290">
        <f>SUMPRODUCT((DATA품목코드=B673)*(DATA잔량))</f>
        <v>0</v>
      </c>
      <c r="F673" s="80" t="str">
        <f>IF(G673=0,"",G673/E673)</f>
        <v/>
      </c>
      <c r="G673" s="80">
        <f>SUMPRODUCT((DATA품목코드=B673)*(DATA잔량금액))</f>
        <v>0</v>
      </c>
      <c r="H673" s="410"/>
    </row>
    <row r="674" spans="1:8" ht="24.9" customHeight="1">
      <c r="A674" s="172"/>
      <c r="B674" s="419"/>
      <c r="C674" s="82"/>
      <c r="D674" s="204"/>
      <c r="E674" s="290">
        <f t="shared" si="30"/>
        <v>0</v>
      </c>
      <c r="F674" s="80" t="str">
        <f t="shared" si="32"/>
        <v/>
      </c>
      <c r="G674" s="80">
        <f t="shared" si="31"/>
        <v>0</v>
      </c>
      <c r="H674" s="410"/>
    </row>
    <row r="675" spans="1:8" ht="24.9" customHeight="1">
      <c r="A675" s="172"/>
      <c r="B675" s="419"/>
      <c r="C675" s="82"/>
      <c r="D675" s="204"/>
      <c r="E675" s="290">
        <f t="shared" si="30"/>
        <v>0</v>
      </c>
      <c r="F675" s="80" t="str">
        <f t="shared" si="32"/>
        <v/>
      </c>
      <c r="G675" s="80">
        <f t="shared" si="31"/>
        <v>0</v>
      </c>
      <c r="H675" s="410"/>
    </row>
    <row r="676" spans="1:8" ht="24.9" customHeight="1">
      <c r="A676" s="172"/>
      <c r="B676" s="419"/>
      <c r="C676" s="82"/>
      <c r="D676" s="204"/>
      <c r="E676" s="290">
        <f t="shared" ref="E676:E740" si="33">SUMPRODUCT((DATA품목코드=B676)*(DATA잔량))</f>
        <v>0</v>
      </c>
      <c r="F676" s="80" t="str">
        <f t="shared" si="32"/>
        <v/>
      </c>
      <c r="G676" s="80">
        <f t="shared" si="31"/>
        <v>0</v>
      </c>
      <c r="H676" s="410"/>
    </row>
    <row r="677" spans="1:8" ht="24.9" customHeight="1">
      <c r="A677" s="172"/>
      <c r="B677" s="419"/>
      <c r="C677" s="82"/>
      <c r="D677" s="204"/>
      <c r="E677" s="290">
        <f t="shared" si="33"/>
        <v>0</v>
      </c>
      <c r="F677" s="80" t="str">
        <f t="shared" si="32"/>
        <v/>
      </c>
      <c r="G677" s="80">
        <f t="shared" si="31"/>
        <v>0</v>
      </c>
      <c r="H677" s="410"/>
    </row>
    <row r="678" spans="1:8" ht="24.9" customHeight="1">
      <c r="A678" s="172"/>
      <c r="B678" s="437"/>
      <c r="C678" s="326"/>
      <c r="D678" s="421"/>
      <c r="E678" s="290">
        <f t="shared" si="33"/>
        <v>0</v>
      </c>
      <c r="F678" s="80" t="str">
        <f t="shared" si="32"/>
        <v/>
      </c>
      <c r="G678" s="80">
        <f t="shared" si="31"/>
        <v>0</v>
      </c>
      <c r="H678" s="410"/>
    </row>
    <row r="679" spans="1:8" ht="24.9" customHeight="1">
      <c r="A679" s="172"/>
      <c r="B679" s="419"/>
      <c r="C679" s="82"/>
      <c r="D679" s="422"/>
      <c r="E679" s="290">
        <f t="shared" si="33"/>
        <v>0</v>
      </c>
      <c r="F679" s="80" t="str">
        <f t="shared" si="32"/>
        <v/>
      </c>
      <c r="G679" s="80">
        <f t="shared" si="31"/>
        <v>0</v>
      </c>
      <c r="H679" s="410"/>
    </row>
    <row r="680" spans="1:8" ht="24.9" customHeight="1">
      <c r="A680" s="172"/>
      <c r="B680" s="437"/>
      <c r="C680" s="326"/>
      <c r="D680" s="421"/>
      <c r="E680" s="290">
        <f t="shared" si="33"/>
        <v>0</v>
      </c>
      <c r="F680" s="80" t="str">
        <f t="shared" si="32"/>
        <v/>
      </c>
      <c r="G680" s="80">
        <f t="shared" si="31"/>
        <v>0</v>
      </c>
      <c r="H680" s="410"/>
    </row>
    <row r="681" spans="1:8" ht="24.9" customHeight="1">
      <c r="A681" s="172"/>
      <c r="B681" s="437"/>
      <c r="C681" s="326"/>
      <c r="D681" s="421"/>
      <c r="E681" s="290">
        <f t="shared" si="33"/>
        <v>0</v>
      </c>
      <c r="F681" s="80" t="str">
        <f t="shared" si="32"/>
        <v/>
      </c>
      <c r="G681" s="80">
        <f t="shared" si="31"/>
        <v>0</v>
      </c>
      <c r="H681" s="410"/>
    </row>
    <row r="682" spans="1:8" ht="24.9" customHeight="1">
      <c r="A682" s="172"/>
      <c r="B682" s="437"/>
      <c r="C682" s="326"/>
      <c r="D682" s="421"/>
      <c r="E682" s="290">
        <f t="shared" si="33"/>
        <v>0</v>
      </c>
      <c r="F682" s="80" t="str">
        <f t="shared" si="32"/>
        <v/>
      </c>
      <c r="G682" s="80">
        <f t="shared" si="31"/>
        <v>0</v>
      </c>
      <c r="H682" s="410"/>
    </row>
    <row r="683" spans="1:8" ht="24.9" customHeight="1">
      <c r="A683" s="172"/>
      <c r="B683" s="419"/>
      <c r="C683" s="82"/>
      <c r="D683" s="422"/>
      <c r="E683" s="290">
        <f t="shared" si="33"/>
        <v>0</v>
      </c>
      <c r="F683" s="80" t="str">
        <f t="shared" si="32"/>
        <v/>
      </c>
      <c r="G683" s="80">
        <f t="shared" si="31"/>
        <v>0</v>
      </c>
      <c r="H683" s="410"/>
    </row>
    <row r="684" spans="1:8" ht="24.9" customHeight="1">
      <c r="A684" s="172"/>
      <c r="B684" s="419"/>
      <c r="C684" s="82"/>
      <c r="D684" s="422"/>
      <c r="E684" s="290">
        <f t="shared" si="33"/>
        <v>0</v>
      </c>
      <c r="F684" s="80" t="str">
        <f t="shared" si="32"/>
        <v/>
      </c>
      <c r="G684" s="80">
        <f t="shared" si="31"/>
        <v>0</v>
      </c>
      <c r="H684" s="410"/>
    </row>
    <row r="685" spans="1:8" ht="24.9" customHeight="1">
      <c r="A685" s="172"/>
      <c r="B685" s="419"/>
      <c r="C685" s="82"/>
      <c r="D685" s="422"/>
      <c r="E685" s="290">
        <f t="shared" si="33"/>
        <v>0</v>
      </c>
      <c r="F685" s="80" t="str">
        <f t="shared" si="32"/>
        <v/>
      </c>
      <c r="G685" s="80">
        <f t="shared" si="31"/>
        <v>0</v>
      </c>
      <c r="H685" s="410"/>
    </row>
    <row r="686" spans="1:8" ht="24.9" customHeight="1">
      <c r="A686" s="172"/>
      <c r="B686" s="419"/>
      <c r="C686" s="82"/>
      <c r="D686" s="422"/>
      <c r="E686" s="290">
        <f t="shared" si="33"/>
        <v>0</v>
      </c>
      <c r="F686" s="80" t="str">
        <f t="shared" si="32"/>
        <v/>
      </c>
      <c r="G686" s="80">
        <f t="shared" si="31"/>
        <v>0</v>
      </c>
      <c r="H686" s="410"/>
    </row>
    <row r="687" spans="1:8" ht="24.9" customHeight="1">
      <c r="A687" s="172"/>
      <c r="B687" s="419"/>
      <c r="C687" s="82"/>
      <c r="D687" s="422"/>
      <c r="E687" s="290">
        <f>SUMPRODUCT((DATA품목코드=B687)*(DATA잔량))</f>
        <v>0</v>
      </c>
      <c r="F687" s="80" t="str">
        <f>IF(G687=0,"",G687/E687)</f>
        <v/>
      </c>
      <c r="G687" s="80">
        <f>SUMPRODUCT((DATA품목코드=B687)*(DATA잔량금액))</f>
        <v>0</v>
      </c>
      <c r="H687" s="410"/>
    </row>
    <row r="688" spans="1:8" ht="24.9" customHeight="1">
      <c r="A688" s="172"/>
      <c r="B688" s="419"/>
      <c r="C688" s="82"/>
      <c r="D688" s="422"/>
      <c r="E688" s="290">
        <f t="shared" si="33"/>
        <v>0</v>
      </c>
      <c r="F688" s="80" t="str">
        <f t="shared" si="32"/>
        <v/>
      </c>
      <c r="G688" s="80">
        <f t="shared" si="31"/>
        <v>0</v>
      </c>
      <c r="H688" s="410"/>
    </row>
    <row r="689" spans="1:10" ht="24.9" customHeight="1">
      <c r="A689" s="172"/>
      <c r="B689" s="419"/>
      <c r="C689" s="82"/>
      <c r="D689" s="422"/>
      <c r="E689" s="290">
        <f t="shared" si="33"/>
        <v>0</v>
      </c>
      <c r="F689" s="80" t="str">
        <f t="shared" si="32"/>
        <v/>
      </c>
      <c r="G689" s="80">
        <f t="shared" si="31"/>
        <v>0</v>
      </c>
      <c r="H689" s="410"/>
    </row>
    <row r="690" spans="1:10" ht="24.9" customHeight="1">
      <c r="A690" s="172"/>
      <c r="B690" s="419"/>
      <c r="C690" s="82"/>
      <c r="D690" s="422"/>
      <c r="E690" s="290">
        <f t="shared" si="33"/>
        <v>0</v>
      </c>
      <c r="F690" s="80" t="str">
        <f t="shared" si="32"/>
        <v/>
      </c>
      <c r="G690" s="80">
        <f t="shared" si="31"/>
        <v>0</v>
      </c>
      <c r="H690" s="410"/>
    </row>
    <row r="691" spans="1:10" ht="24.9" customHeight="1">
      <c r="A691" s="172"/>
      <c r="B691" s="419"/>
      <c r="C691" s="82"/>
      <c r="D691" s="422"/>
      <c r="E691" s="290">
        <f t="shared" si="33"/>
        <v>0</v>
      </c>
      <c r="F691" s="80" t="str">
        <f t="shared" si="32"/>
        <v/>
      </c>
      <c r="G691" s="80">
        <f t="shared" si="31"/>
        <v>0</v>
      </c>
      <c r="H691" s="410"/>
    </row>
    <row r="692" spans="1:10" ht="24.9" customHeight="1">
      <c r="A692" s="172"/>
      <c r="B692" s="419"/>
      <c r="C692" s="82"/>
      <c r="D692" s="204"/>
      <c r="E692" s="290">
        <f t="shared" si="33"/>
        <v>0</v>
      </c>
      <c r="F692" s="80" t="str">
        <f t="shared" si="32"/>
        <v/>
      </c>
      <c r="G692" s="80">
        <f t="shared" si="31"/>
        <v>0</v>
      </c>
      <c r="H692" s="410"/>
    </row>
    <row r="693" spans="1:10" ht="24.9" customHeight="1">
      <c r="A693" s="172"/>
      <c r="B693" s="419"/>
      <c r="C693" s="82"/>
      <c r="D693" s="204"/>
      <c r="E693" s="290">
        <f t="shared" si="33"/>
        <v>0</v>
      </c>
      <c r="F693" s="80" t="str">
        <f t="shared" si="32"/>
        <v/>
      </c>
      <c r="G693" s="80">
        <f t="shared" si="31"/>
        <v>0</v>
      </c>
      <c r="H693" s="410"/>
    </row>
    <row r="694" spans="1:10" ht="24.9" customHeight="1">
      <c r="A694" s="172"/>
      <c r="B694" s="419"/>
      <c r="C694" s="82"/>
      <c r="D694" s="204"/>
      <c r="E694" s="290">
        <f t="shared" si="33"/>
        <v>0</v>
      </c>
      <c r="F694" s="80" t="str">
        <f t="shared" si="32"/>
        <v/>
      </c>
      <c r="G694" s="80">
        <f t="shared" si="31"/>
        <v>0</v>
      </c>
      <c r="H694" s="410"/>
    </row>
    <row r="695" spans="1:10" ht="24.9" customHeight="1">
      <c r="A695" s="172"/>
      <c r="B695" s="419"/>
      <c r="C695" s="82"/>
      <c r="D695" s="204"/>
      <c r="E695" s="290">
        <f>SUMPRODUCT((DATA품목코드=B695)*(DATA잔량))</f>
        <v>0</v>
      </c>
      <c r="F695" s="80" t="str">
        <f t="shared" si="32"/>
        <v/>
      </c>
      <c r="G695" s="80">
        <f t="shared" si="31"/>
        <v>0</v>
      </c>
      <c r="H695" s="410"/>
    </row>
    <row r="696" spans="1:10" ht="24.9" customHeight="1">
      <c r="A696" s="172"/>
      <c r="B696" s="419"/>
      <c r="C696" s="82"/>
      <c r="D696" s="204"/>
      <c r="E696" s="290">
        <f t="shared" si="33"/>
        <v>0</v>
      </c>
      <c r="F696" s="80" t="str">
        <f t="shared" si="32"/>
        <v/>
      </c>
      <c r="G696" s="80">
        <f t="shared" si="31"/>
        <v>0</v>
      </c>
      <c r="H696" s="410"/>
    </row>
    <row r="697" spans="1:10" ht="24.9" customHeight="1">
      <c r="A697" s="172"/>
      <c r="B697" s="419"/>
      <c r="C697" s="82"/>
      <c r="D697" s="204"/>
      <c r="E697" s="290">
        <f t="shared" si="33"/>
        <v>0</v>
      </c>
      <c r="F697" s="80" t="str">
        <f t="shared" si="32"/>
        <v/>
      </c>
      <c r="G697" s="80">
        <f t="shared" si="31"/>
        <v>0</v>
      </c>
      <c r="H697" s="410"/>
    </row>
    <row r="698" spans="1:10" ht="24.9" customHeight="1">
      <c r="A698" s="172"/>
      <c r="B698" s="419"/>
      <c r="C698" s="82"/>
      <c r="D698" s="204"/>
      <c r="E698" s="290">
        <f t="shared" si="33"/>
        <v>0</v>
      </c>
      <c r="F698" s="80" t="str">
        <f t="shared" si="32"/>
        <v/>
      </c>
      <c r="G698" s="80">
        <f t="shared" si="31"/>
        <v>0</v>
      </c>
      <c r="H698" s="410"/>
    </row>
    <row r="699" spans="1:10" ht="24.9" customHeight="1">
      <c r="A699" s="172"/>
      <c r="B699" s="419"/>
      <c r="C699" s="82"/>
      <c r="D699" s="204"/>
      <c r="E699" s="290">
        <f t="shared" si="33"/>
        <v>0</v>
      </c>
      <c r="F699" s="80" t="str">
        <f t="shared" si="32"/>
        <v/>
      </c>
      <c r="G699" s="80">
        <f t="shared" si="31"/>
        <v>0</v>
      </c>
      <c r="H699" s="410"/>
    </row>
    <row r="700" spans="1:10" ht="24.9" customHeight="1">
      <c r="A700" s="172"/>
      <c r="B700" s="419"/>
      <c r="C700" s="82"/>
      <c r="D700" s="204"/>
      <c r="E700" s="290">
        <f t="shared" si="33"/>
        <v>0</v>
      </c>
      <c r="F700" s="80" t="str">
        <f t="shared" si="32"/>
        <v/>
      </c>
      <c r="G700" s="80">
        <f t="shared" si="31"/>
        <v>0</v>
      </c>
      <c r="H700" s="410"/>
      <c r="J700" s="73"/>
    </row>
    <row r="701" spans="1:10" ht="24.9" customHeight="1">
      <c r="A701" s="172"/>
      <c r="B701" s="419"/>
      <c r="C701" s="82"/>
      <c r="D701" s="204"/>
      <c r="E701" s="290">
        <f t="shared" si="33"/>
        <v>0</v>
      </c>
      <c r="F701" s="80" t="str">
        <f t="shared" si="32"/>
        <v/>
      </c>
      <c r="G701" s="80">
        <f t="shared" si="31"/>
        <v>0</v>
      </c>
      <c r="H701" s="410"/>
      <c r="J701" s="73"/>
    </row>
    <row r="702" spans="1:10" ht="24.9" customHeight="1">
      <c r="A702" s="172"/>
      <c r="B702" s="419"/>
      <c r="C702" s="82"/>
      <c r="D702" s="204"/>
      <c r="E702" s="290">
        <f t="shared" si="33"/>
        <v>0</v>
      </c>
      <c r="F702" s="80" t="str">
        <f t="shared" si="32"/>
        <v/>
      </c>
      <c r="G702" s="80">
        <f t="shared" si="31"/>
        <v>0</v>
      </c>
      <c r="H702" s="410"/>
    </row>
    <row r="703" spans="1:10" ht="24.9" customHeight="1">
      <c r="A703" s="172"/>
      <c r="B703" s="419"/>
      <c r="C703" s="82"/>
      <c r="D703" s="204"/>
      <c r="E703" s="290">
        <f t="shared" si="33"/>
        <v>0</v>
      </c>
      <c r="F703" s="80" t="str">
        <f t="shared" si="32"/>
        <v/>
      </c>
      <c r="G703" s="80">
        <f t="shared" si="31"/>
        <v>0</v>
      </c>
      <c r="H703" s="410"/>
    </row>
    <row r="704" spans="1:10" ht="24.9" customHeight="1">
      <c r="A704" s="172"/>
      <c r="B704" s="419"/>
      <c r="C704" s="82"/>
      <c r="D704" s="204"/>
      <c r="E704" s="290">
        <f t="shared" si="33"/>
        <v>0</v>
      </c>
      <c r="F704" s="80" t="str">
        <f t="shared" si="32"/>
        <v/>
      </c>
      <c r="G704" s="80">
        <f t="shared" si="31"/>
        <v>0</v>
      </c>
      <c r="H704" s="410"/>
    </row>
    <row r="705" spans="1:8" ht="24.9" customHeight="1">
      <c r="A705" s="172"/>
      <c r="B705" s="419"/>
      <c r="C705" s="82"/>
      <c r="D705" s="204"/>
      <c r="E705" s="290">
        <f t="shared" si="33"/>
        <v>0</v>
      </c>
      <c r="F705" s="80" t="str">
        <f t="shared" si="32"/>
        <v/>
      </c>
      <c r="G705" s="80">
        <f t="shared" si="31"/>
        <v>0</v>
      </c>
      <c r="H705" s="410"/>
    </row>
    <row r="706" spans="1:8" ht="24.9" customHeight="1">
      <c r="A706" s="172"/>
      <c r="B706" s="419"/>
      <c r="C706" s="82"/>
      <c r="D706" s="204"/>
      <c r="E706" s="290">
        <f t="shared" si="33"/>
        <v>0</v>
      </c>
      <c r="F706" s="80" t="str">
        <f t="shared" si="32"/>
        <v/>
      </c>
      <c r="G706" s="80">
        <f t="shared" si="31"/>
        <v>0</v>
      </c>
      <c r="H706" s="410"/>
    </row>
    <row r="707" spans="1:8" ht="24.9" customHeight="1">
      <c r="A707" s="172"/>
      <c r="B707" s="419"/>
      <c r="C707" s="82"/>
      <c r="D707" s="204"/>
      <c r="E707" s="290">
        <f t="shared" si="33"/>
        <v>0</v>
      </c>
      <c r="F707" s="80" t="str">
        <f t="shared" si="32"/>
        <v/>
      </c>
      <c r="G707" s="80">
        <f t="shared" si="31"/>
        <v>0</v>
      </c>
      <c r="H707" s="410"/>
    </row>
    <row r="708" spans="1:8" ht="24.9" customHeight="1">
      <c r="A708" s="172"/>
      <c r="B708" s="419"/>
      <c r="C708" s="82"/>
      <c r="D708" s="204"/>
      <c r="E708" s="290">
        <f t="shared" si="33"/>
        <v>0</v>
      </c>
      <c r="F708" s="80" t="str">
        <f t="shared" si="32"/>
        <v/>
      </c>
      <c r="G708" s="80">
        <f t="shared" si="31"/>
        <v>0</v>
      </c>
      <c r="H708" s="410"/>
    </row>
    <row r="709" spans="1:8" ht="24.9" customHeight="1">
      <c r="A709" s="172"/>
      <c r="B709" s="419"/>
      <c r="C709" s="82"/>
      <c r="D709" s="204"/>
      <c r="E709" s="290">
        <f t="shared" si="33"/>
        <v>0</v>
      </c>
      <c r="F709" s="80" t="str">
        <f t="shared" si="32"/>
        <v/>
      </c>
      <c r="G709" s="80">
        <f t="shared" si="31"/>
        <v>0</v>
      </c>
      <c r="H709" s="410"/>
    </row>
    <row r="710" spans="1:8" ht="24.9" customHeight="1">
      <c r="A710" s="172"/>
      <c r="B710" s="419"/>
      <c r="C710" s="82"/>
      <c r="D710" s="204"/>
      <c r="E710" s="290">
        <f t="shared" si="33"/>
        <v>0</v>
      </c>
      <c r="F710" s="80" t="str">
        <f t="shared" si="32"/>
        <v/>
      </c>
      <c r="G710" s="80">
        <f t="shared" si="31"/>
        <v>0</v>
      </c>
      <c r="H710" s="410"/>
    </row>
    <row r="711" spans="1:8" ht="24.9" customHeight="1">
      <c r="A711" s="172"/>
      <c r="B711" s="419"/>
      <c r="C711" s="82"/>
      <c r="D711" s="204"/>
      <c r="E711" s="290">
        <f t="shared" si="33"/>
        <v>0</v>
      </c>
      <c r="F711" s="80" t="str">
        <f t="shared" si="32"/>
        <v/>
      </c>
      <c r="G711" s="80">
        <f t="shared" si="31"/>
        <v>0</v>
      </c>
      <c r="H711" s="410"/>
    </row>
    <row r="712" spans="1:8" ht="24.9" customHeight="1">
      <c r="A712" s="172"/>
      <c r="B712" s="419"/>
      <c r="C712" s="82"/>
      <c r="D712" s="204"/>
      <c r="E712" s="290">
        <f t="shared" si="33"/>
        <v>0</v>
      </c>
      <c r="F712" s="80" t="str">
        <f t="shared" si="32"/>
        <v/>
      </c>
      <c r="G712" s="80">
        <f t="shared" si="31"/>
        <v>0</v>
      </c>
      <c r="H712" s="410"/>
    </row>
    <row r="713" spans="1:8" ht="24.9" customHeight="1">
      <c r="A713" s="172"/>
      <c r="B713" s="419"/>
      <c r="C713" s="82"/>
      <c r="D713" s="204"/>
      <c r="E713" s="290">
        <f t="shared" si="33"/>
        <v>0</v>
      </c>
      <c r="F713" s="80" t="str">
        <f t="shared" si="32"/>
        <v/>
      </c>
      <c r="G713" s="80">
        <f t="shared" si="31"/>
        <v>0</v>
      </c>
      <c r="H713" s="410"/>
    </row>
    <row r="714" spans="1:8" ht="24.9" customHeight="1">
      <c r="A714" s="172"/>
      <c r="B714" s="419"/>
      <c r="C714" s="82"/>
      <c r="D714" s="204"/>
      <c r="E714" s="290">
        <f t="shared" si="33"/>
        <v>0</v>
      </c>
      <c r="F714" s="80" t="str">
        <f t="shared" si="32"/>
        <v/>
      </c>
      <c r="G714" s="80">
        <f t="shared" si="31"/>
        <v>0</v>
      </c>
      <c r="H714" s="410"/>
    </row>
    <row r="715" spans="1:8" ht="24.9" customHeight="1">
      <c r="A715" s="172"/>
      <c r="B715" s="419"/>
      <c r="C715" s="82"/>
      <c r="D715" s="204"/>
      <c r="E715" s="290">
        <f t="shared" si="33"/>
        <v>0</v>
      </c>
      <c r="F715" s="80" t="str">
        <f t="shared" si="32"/>
        <v/>
      </c>
      <c r="G715" s="80">
        <f t="shared" si="31"/>
        <v>0</v>
      </c>
      <c r="H715" s="410"/>
    </row>
    <row r="716" spans="1:8" ht="24.9" customHeight="1">
      <c r="A716" s="172"/>
      <c r="B716" s="419"/>
      <c r="C716" s="82"/>
      <c r="D716" s="204"/>
      <c r="E716" s="290">
        <f t="shared" si="33"/>
        <v>0</v>
      </c>
      <c r="F716" s="80" t="str">
        <f t="shared" si="32"/>
        <v/>
      </c>
      <c r="G716" s="80">
        <f t="shared" si="31"/>
        <v>0</v>
      </c>
      <c r="H716" s="410"/>
    </row>
    <row r="717" spans="1:8" ht="24.9" customHeight="1">
      <c r="A717" s="172"/>
      <c r="B717" s="419"/>
      <c r="C717" s="82"/>
      <c r="D717" s="204"/>
      <c r="E717" s="290">
        <f t="shared" si="33"/>
        <v>0</v>
      </c>
      <c r="F717" s="80" t="str">
        <f t="shared" si="32"/>
        <v/>
      </c>
      <c r="G717" s="80">
        <f t="shared" si="31"/>
        <v>0</v>
      </c>
      <c r="H717" s="410"/>
    </row>
    <row r="718" spans="1:8" ht="24.9" customHeight="1">
      <c r="A718" s="172"/>
      <c r="B718" s="419"/>
      <c r="C718" s="82"/>
      <c r="D718" s="204"/>
      <c r="E718" s="290">
        <f t="shared" si="33"/>
        <v>0</v>
      </c>
      <c r="F718" s="80" t="str">
        <f t="shared" si="32"/>
        <v/>
      </c>
      <c r="G718" s="80">
        <f t="shared" si="31"/>
        <v>0</v>
      </c>
      <c r="H718" s="410"/>
    </row>
    <row r="719" spans="1:8" ht="24.9" customHeight="1">
      <c r="A719" s="172"/>
      <c r="B719" s="419"/>
      <c r="C719" s="82"/>
      <c r="D719" s="204"/>
      <c r="E719" s="290">
        <f t="shared" si="33"/>
        <v>0</v>
      </c>
      <c r="F719" s="80" t="str">
        <f t="shared" si="32"/>
        <v/>
      </c>
      <c r="G719" s="80">
        <f t="shared" si="31"/>
        <v>0</v>
      </c>
      <c r="H719" s="410"/>
    </row>
    <row r="720" spans="1:8" ht="24.9" customHeight="1">
      <c r="A720" s="172"/>
      <c r="B720" s="419"/>
      <c r="C720" s="82"/>
      <c r="D720" s="204"/>
      <c r="E720" s="290">
        <f t="shared" si="33"/>
        <v>0</v>
      </c>
      <c r="F720" s="80" t="str">
        <f t="shared" si="32"/>
        <v/>
      </c>
      <c r="G720" s="80">
        <f t="shared" si="31"/>
        <v>0</v>
      </c>
      <c r="H720" s="410"/>
    </row>
    <row r="721" spans="1:8" ht="24.9" customHeight="1">
      <c r="A721" s="172"/>
      <c r="B721" s="419"/>
      <c r="C721" s="82"/>
      <c r="D721" s="204"/>
      <c r="E721" s="290">
        <f t="shared" si="33"/>
        <v>0</v>
      </c>
      <c r="F721" s="80" t="str">
        <f t="shared" si="32"/>
        <v/>
      </c>
      <c r="G721" s="80">
        <f t="shared" si="31"/>
        <v>0</v>
      </c>
      <c r="H721" s="410"/>
    </row>
    <row r="722" spans="1:8" ht="24.9" customHeight="1">
      <c r="A722" s="172"/>
      <c r="B722" s="419"/>
      <c r="C722" s="82"/>
      <c r="D722" s="204"/>
      <c r="E722" s="290">
        <f t="shared" si="33"/>
        <v>0</v>
      </c>
      <c r="F722" s="80" t="str">
        <f t="shared" si="32"/>
        <v/>
      </c>
      <c r="G722" s="80">
        <f t="shared" si="31"/>
        <v>0</v>
      </c>
      <c r="H722" s="410"/>
    </row>
    <row r="723" spans="1:8" ht="24.9" customHeight="1">
      <c r="A723" s="172"/>
      <c r="B723" s="419"/>
      <c r="C723" s="82"/>
      <c r="D723" s="204"/>
      <c r="E723" s="290">
        <f t="shared" si="33"/>
        <v>0</v>
      </c>
      <c r="F723" s="80" t="str">
        <f t="shared" si="32"/>
        <v/>
      </c>
      <c r="G723" s="80">
        <f t="shared" si="31"/>
        <v>0</v>
      </c>
      <c r="H723" s="410"/>
    </row>
    <row r="724" spans="1:8" ht="24.9" customHeight="1">
      <c r="A724" s="172"/>
      <c r="B724" s="419"/>
      <c r="C724" s="82"/>
      <c r="D724" s="204"/>
      <c r="E724" s="290">
        <f t="shared" si="33"/>
        <v>0</v>
      </c>
      <c r="F724" s="80" t="str">
        <f t="shared" si="32"/>
        <v/>
      </c>
      <c r="G724" s="80">
        <f t="shared" si="31"/>
        <v>0</v>
      </c>
      <c r="H724" s="410"/>
    </row>
    <row r="725" spans="1:8" ht="24.9" customHeight="1">
      <c r="A725" s="172"/>
      <c r="B725" s="419"/>
      <c r="C725" s="82"/>
      <c r="D725" s="204"/>
      <c r="E725" s="290">
        <f t="shared" si="33"/>
        <v>0</v>
      </c>
      <c r="F725" s="80" t="str">
        <f t="shared" si="32"/>
        <v/>
      </c>
      <c r="G725" s="80">
        <f t="shared" si="31"/>
        <v>0</v>
      </c>
      <c r="H725" s="410"/>
    </row>
    <row r="726" spans="1:8" ht="24.9" customHeight="1">
      <c r="A726" s="172"/>
      <c r="B726" s="419"/>
      <c r="C726" s="82"/>
      <c r="D726" s="204"/>
      <c r="E726" s="290">
        <f t="shared" si="33"/>
        <v>0</v>
      </c>
      <c r="F726" s="80" t="str">
        <f t="shared" si="32"/>
        <v/>
      </c>
      <c r="G726" s="80">
        <f t="shared" si="31"/>
        <v>0</v>
      </c>
      <c r="H726" s="410"/>
    </row>
    <row r="727" spans="1:8" ht="24.9" customHeight="1">
      <c r="A727" s="172"/>
      <c r="B727" s="419"/>
      <c r="C727" s="82"/>
      <c r="D727" s="204"/>
      <c r="E727" s="290">
        <f t="shared" si="33"/>
        <v>0</v>
      </c>
      <c r="F727" s="80" t="str">
        <f t="shared" si="32"/>
        <v/>
      </c>
      <c r="G727" s="80">
        <f t="shared" si="31"/>
        <v>0</v>
      </c>
      <c r="H727" s="410"/>
    </row>
    <row r="728" spans="1:8" ht="24.9" customHeight="1">
      <c r="A728" s="172"/>
      <c r="B728" s="419"/>
      <c r="C728" s="82"/>
      <c r="D728" s="204"/>
      <c r="E728" s="290">
        <f t="shared" si="33"/>
        <v>0</v>
      </c>
      <c r="F728" s="80" t="str">
        <f t="shared" si="32"/>
        <v/>
      </c>
      <c r="G728" s="80">
        <f t="shared" si="31"/>
        <v>0</v>
      </c>
      <c r="H728" s="410"/>
    </row>
    <row r="729" spans="1:8" ht="24.9" customHeight="1">
      <c r="A729" s="172"/>
      <c r="B729" s="419"/>
      <c r="C729" s="82"/>
      <c r="D729" s="204"/>
      <c r="E729" s="290">
        <f t="shared" si="33"/>
        <v>0</v>
      </c>
      <c r="F729" s="80" t="str">
        <f t="shared" si="32"/>
        <v/>
      </c>
      <c r="G729" s="80">
        <f t="shared" si="31"/>
        <v>0</v>
      </c>
      <c r="H729" s="410"/>
    </row>
    <row r="730" spans="1:8" ht="24.9" customHeight="1">
      <c r="A730" s="172"/>
      <c r="B730" s="437"/>
      <c r="C730" s="326"/>
      <c r="D730" s="420"/>
      <c r="E730" s="290">
        <f t="shared" si="33"/>
        <v>0</v>
      </c>
      <c r="F730" s="80" t="str">
        <f t="shared" si="32"/>
        <v/>
      </c>
      <c r="G730" s="80">
        <f t="shared" si="31"/>
        <v>0</v>
      </c>
      <c r="H730" s="410"/>
    </row>
    <row r="731" spans="1:8" ht="24.9" customHeight="1">
      <c r="A731" s="172"/>
      <c r="B731" s="437"/>
      <c r="C731" s="326"/>
      <c r="D731" s="420"/>
      <c r="E731" s="290">
        <f t="shared" si="33"/>
        <v>0</v>
      </c>
      <c r="F731" s="80" t="str">
        <f t="shared" si="32"/>
        <v/>
      </c>
      <c r="G731" s="80">
        <f t="shared" si="31"/>
        <v>0</v>
      </c>
      <c r="H731" s="410"/>
    </row>
    <row r="732" spans="1:8" ht="24.9" customHeight="1">
      <c r="A732" s="172"/>
      <c r="B732" s="437"/>
      <c r="C732" s="326"/>
      <c r="D732" s="420"/>
      <c r="E732" s="290">
        <f t="shared" si="33"/>
        <v>0</v>
      </c>
      <c r="F732" s="80" t="str">
        <f t="shared" si="32"/>
        <v/>
      </c>
      <c r="G732" s="80">
        <f t="shared" si="31"/>
        <v>0</v>
      </c>
      <c r="H732" s="410"/>
    </row>
    <row r="733" spans="1:8" ht="24.9" customHeight="1">
      <c r="A733" s="172"/>
      <c r="B733" s="419"/>
      <c r="C733" s="82"/>
      <c r="D733" s="204"/>
      <c r="E733" s="290">
        <f t="shared" si="33"/>
        <v>0</v>
      </c>
      <c r="F733" s="80" t="str">
        <f t="shared" si="32"/>
        <v/>
      </c>
      <c r="G733" s="80">
        <f t="shared" ref="G733:G796" si="34">SUMPRODUCT((DATA품목코드=B733)*(DATA잔량금액))</f>
        <v>0</v>
      </c>
      <c r="H733" s="410"/>
    </row>
    <row r="734" spans="1:8" ht="24.9" customHeight="1">
      <c r="A734" s="172"/>
      <c r="B734" s="419"/>
      <c r="C734" s="82"/>
      <c r="D734" s="204"/>
      <c r="E734" s="290">
        <f t="shared" si="33"/>
        <v>0</v>
      </c>
      <c r="F734" s="80" t="str">
        <f t="shared" ref="F734:F797" si="35">IF(G734=0,"",G734/E734)</f>
        <v/>
      </c>
      <c r="G734" s="80">
        <f t="shared" si="34"/>
        <v>0</v>
      </c>
      <c r="H734" s="410"/>
    </row>
    <row r="735" spans="1:8" ht="24.9" customHeight="1">
      <c r="A735" s="172"/>
      <c r="B735" s="419"/>
      <c r="C735" s="82"/>
      <c r="D735" s="204"/>
      <c r="E735" s="290">
        <f t="shared" si="33"/>
        <v>0</v>
      </c>
      <c r="F735" s="80" t="str">
        <f t="shared" si="35"/>
        <v/>
      </c>
      <c r="G735" s="80">
        <f t="shared" si="34"/>
        <v>0</v>
      </c>
      <c r="H735" s="410"/>
    </row>
    <row r="736" spans="1:8" ht="24.9" customHeight="1">
      <c r="A736" s="172"/>
      <c r="B736" s="437"/>
      <c r="C736" s="326"/>
      <c r="D736" s="420"/>
      <c r="E736" s="290">
        <f t="shared" si="33"/>
        <v>0</v>
      </c>
      <c r="F736" s="80" t="str">
        <f t="shared" si="35"/>
        <v/>
      </c>
      <c r="G736" s="80">
        <f t="shared" si="34"/>
        <v>0</v>
      </c>
      <c r="H736" s="410"/>
    </row>
    <row r="737" spans="1:8" ht="24.9" customHeight="1">
      <c r="A737" s="172"/>
      <c r="B737" s="437"/>
      <c r="C737" s="326"/>
      <c r="D737" s="420"/>
      <c r="E737" s="290">
        <f t="shared" si="33"/>
        <v>0</v>
      </c>
      <c r="F737" s="80" t="str">
        <f t="shared" si="35"/>
        <v/>
      </c>
      <c r="G737" s="80">
        <f t="shared" si="34"/>
        <v>0</v>
      </c>
      <c r="H737" s="410"/>
    </row>
    <row r="738" spans="1:8" ht="24.9" customHeight="1">
      <c r="A738" s="172"/>
      <c r="B738" s="419"/>
      <c r="C738" s="82"/>
      <c r="D738" s="204"/>
      <c r="E738" s="290">
        <f t="shared" si="33"/>
        <v>0</v>
      </c>
      <c r="F738" s="80" t="str">
        <f t="shared" si="35"/>
        <v/>
      </c>
      <c r="G738" s="80">
        <f t="shared" si="34"/>
        <v>0</v>
      </c>
      <c r="H738" s="410"/>
    </row>
    <row r="739" spans="1:8" ht="24.9" customHeight="1">
      <c r="A739" s="172"/>
      <c r="B739" s="419"/>
      <c r="C739" s="82"/>
      <c r="D739" s="204"/>
      <c r="E739" s="290">
        <f t="shared" si="33"/>
        <v>0</v>
      </c>
      <c r="F739" s="80" t="str">
        <f t="shared" si="35"/>
        <v/>
      </c>
      <c r="G739" s="80">
        <f t="shared" si="34"/>
        <v>0</v>
      </c>
      <c r="H739" s="410"/>
    </row>
    <row r="740" spans="1:8" ht="24.9" customHeight="1">
      <c r="A740" s="172"/>
      <c r="B740" s="419"/>
      <c r="C740" s="82"/>
      <c r="D740" s="204"/>
      <c r="E740" s="290">
        <f t="shared" si="33"/>
        <v>0</v>
      </c>
      <c r="F740" s="80" t="str">
        <f t="shared" si="35"/>
        <v/>
      </c>
      <c r="G740" s="80">
        <f t="shared" si="34"/>
        <v>0</v>
      </c>
      <c r="H740" s="410"/>
    </row>
    <row r="741" spans="1:8" ht="24.9" customHeight="1">
      <c r="A741" s="172"/>
      <c r="B741" s="419"/>
      <c r="C741" s="82"/>
      <c r="D741" s="204"/>
      <c r="E741" s="290">
        <f t="shared" ref="E741:E805" si="36">SUMPRODUCT((DATA품목코드=B741)*(DATA잔량))</f>
        <v>0</v>
      </c>
      <c r="F741" s="80" t="str">
        <f t="shared" si="35"/>
        <v/>
      </c>
      <c r="G741" s="80">
        <f t="shared" si="34"/>
        <v>0</v>
      </c>
      <c r="H741" s="410"/>
    </row>
    <row r="742" spans="1:8" ht="24.9" customHeight="1">
      <c r="A742" s="172"/>
      <c r="B742" s="419"/>
      <c r="C742" s="82"/>
      <c r="D742" s="204"/>
      <c r="E742" s="290">
        <f t="shared" si="36"/>
        <v>0</v>
      </c>
      <c r="F742" s="80" t="str">
        <f t="shared" si="35"/>
        <v/>
      </c>
      <c r="G742" s="80">
        <f t="shared" si="34"/>
        <v>0</v>
      </c>
      <c r="H742" s="410"/>
    </row>
    <row r="743" spans="1:8" ht="24.9" customHeight="1">
      <c r="A743" s="172"/>
      <c r="B743" s="419"/>
      <c r="C743" s="82"/>
      <c r="D743" s="204"/>
      <c r="E743" s="290">
        <f t="shared" si="36"/>
        <v>0</v>
      </c>
      <c r="F743" s="80" t="str">
        <f t="shared" si="35"/>
        <v/>
      </c>
      <c r="G743" s="80">
        <f t="shared" si="34"/>
        <v>0</v>
      </c>
      <c r="H743" s="410"/>
    </row>
    <row r="744" spans="1:8" ht="24.9" customHeight="1">
      <c r="A744" s="172"/>
      <c r="B744" s="419"/>
      <c r="C744" s="82"/>
      <c r="D744" s="204"/>
      <c r="E744" s="290">
        <f t="shared" si="36"/>
        <v>0</v>
      </c>
      <c r="F744" s="80" t="str">
        <f t="shared" si="35"/>
        <v/>
      </c>
      <c r="G744" s="80">
        <f t="shared" si="34"/>
        <v>0</v>
      </c>
      <c r="H744" s="410"/>
    </row>
    <row r="745" spans="1:8" ht="24.9" customHeight="1">
      <c r="A745" s="172"/>
      <c r="B745" s="419"/>
      <c r="C745" s="82"/>
      <c r="D745" s="204"/>
      <c r="E745" s="290">
        <f t="shared" si="36"/>
        <v>0</v>
      </c>
      <c r="F745" s="80" t="str">
        <f t="shared" si="35"/>
        <v/>
      </c>
      <c r="G745" s="80">
        <f t="shared" si="34"/>
        <v>0</v>
      </c>
      <c r="H745" s="410"/>
    </row>
    <row r="746" spans="1:8" ht="24.9" customHeight="1">
      <c r="A746" s="172"/>
      <c r="B746" s="437"/>
      <c r="C746" s="326"/>
      <c r="D746" s="420"/>
      <c r="E746" s="290">
        <f t="shared" si="36"/>
        <v>0</v>
      </c>
      <c r="F746" s="80" t="str">
        <f t="shared" si="35"/>
        <v/>
      </c>
      <c r="G746" s="80">
        <f t="shared" si="34"/>
        <v>0</v>
      </c>
      <c r="H746" s="410"/>
    </row>
    <row r="747" spans="1:8" ht="24.9" customHeight="1">
      <c r="A747" s="172"/>
      <c r="B747" s="419"/>
      <c r="C747" s="82"/>
      <c r="D747" s="204"/>
      <c r="E747" s="290">
        <f t="shared" si="36"/>
        <v>0</v>
      </c>
      <c r="F747" s="80" t="str">
        <f t="shared" si="35"/>
        <v/>
      </c>
      <c r="G747" s="80">
        <f t="shared" si="34"/>
        <v>0</v>
      </c>
      <c r="H747" s="410"/>
    </row>
    <row r="748" spans="1:8" ht="24.9" customHeight="1">
      <c r="A748" s="172"/>
      <c r="B748" s="419"/>
      <c r="C748" s="82"/>
      <c r="D748" s="204"/>
      <c r="E748" s="290">
        <f t="shared" si="36"/>
        <v>0</v>
      </c>
      <c r="F748" s="80" t="str">
        <f t="shared" si="35"/>
        <v/>
      </c>
      <c r="G748" s="80">
        <f t="shared" si="34"/>
        <v>0</v>
      </c>
      <c r="H748" s="410"/>
    </row>
    <row r="749" spans="1:8" ht="24.9" customHeight="1">
      <c r="A749" s="172"/>
      <c r="B749" s="437"/>
      <c r="C749" s="326"/>
      <c r="D749" s="420"/>
      <c r="E749" s="290">
        <f t="shared" si="36"/>
        <v>0</v>
      </c>
      <c r="F749" s="80" t="str">
        <f t="shared" si="35"/>
        <v/>
      </c>
      <c r="G749" s="80">
        <f t="shared" si="34"/>
        <v>0</v>
      </c>
      <c r="H749" s="410"/>
    </row>
    <row r="750" spans="1:8" ht="24.9" customHeight="1">
      <c r="A750" s="172"/>
      <c r="B750" s="419"/>
      <c r="C750" s="82"/>
      <c r="D750" s="204"/>
      <c r="E750" s="290">
        <f t="shared" si="36"/>
        <v>0</v>
      </c>
      <c r="F750" s="80" t="str">
        <f t="shared" si="35"/>
        <v/>
      </c>
      <c r="G750" s="80">
        <f t="shared" si="34"/>
        <v>0</v>
      </c>
      <c r="H750" s="410"/>
    </row>
    <row r="751" spans="1:8" ht="24.9" customHeight="1">
      <c r="A751" s="172"/>
      <c r="B751" s="419"/>
      <c r="C751" s="82"/>
      <c r="D751" s="204"/>
      <c r="E751" s="290">
        <f t="shared" si="36"/>
        <v>0</v>
      </c>
      <c r="F751" s="80" t="str">
        <f t="shared" si="35"/>
        <v/>
      </c>
      <c r="G751" s="80">
        <f t="shared" si="34"/>
        <v>0</v>
      </c>
      <c r="H751" s="410"/>
    </row>
    <row r="752" spans="1:8" ht="24.9" customHeight="1">
      <c r="A752" s="172"/>
      <c r="B752" s="437"/>
      <c r="C752" s="326"/>
      <c r="D752" s="420"/>
      <c r="E752" s="290">
        <f t="shared" si="36"/>
        <v>0</v>
      </c>
      <c r="F752" s="80" t="str">
        <f t="shared" si="35"/>
        <v/>
      </c>
      <c r="G752" s="80">
        <f t="shared" si="34"/>
        <v>0</v>
      </c>
      <c r="H752" s="410"/>
    </row>
    <row r="753" spans="1:8" ht="24.9" customHeight="1">
      <c r="A753" s="172"/>
      <c r="B753" s="419"/>
      <c r="C753" s="82"/>
      <c r="D753" s="204"/>
      <c r="E753" s="290">
        <f t="shared" si="36"/>
        <v>0</v>
      </c>
      <c r="F753" s="80" t="str">
        <f t="shared" si="35"/>
        <v/>
      </c>
      <c r="G753" s="80">
        <f t="shared" si="34"/>
        <v>0</v>
      </c>
      <c r="H753" s="410"/>
    </row>
    <row r="754" spans="1:8" ht="24.9" customHeight="1">
      <c r="A754" s="172"/>
      <c r="B754" s="419"/>
      <c r="C754" s="82"/>
      <c r="D754" s="204"/>
      <c r="E754" s="290">
        <f t="shared" si="36"/>
        <v>0</v>
      </c>
      <c r="F754" s="80" t="str">
        <f t="shared" si="35"/>
        <v/>
      </c>
      <c r="G754" s="80">
        <f t="shared" si="34"/>
        <v>0</v>
      </c>
      <c r="H754" s="410"/>
    </row>
    <row r="755" spans="1:8" ht="24.9" customHeight="1">
      <c r="A755" s="172"/>
      <c r="B755" s="419"/>
      <c r="C755" s="82"/>
      <c r="D755" s="204"/>
      <c r="E755" s="290">
        <f t="shared" si="36"/>
        <v>0</v>
      </c>
      <c r="F755" s="80" t="str">
        <f t="shared" si="35"/>
        <v/>
      </c>
      <c r="G755" s="80">
        <f t="shared" si="34"/>
        <v>0</v>
      </c>
      <c r="H755" s="410"/>
    </row>
    <row r="756" spans="1:8" ht="24.9" customHeight="1">
      <c r="A756" s="172"/>
      <c r="B756" s="419"/>
      <c r="C756" s="82"/>
      <c r="D756" s="204"/>
      <c r="E756" s="290">
        <f t="shared" si="36"/>
        <v>0</v>
      </c>
      <c r="F756" s="80" t="str">
        <f t="shared" si="35"/>
        <v/>
      </c>
      <c r="G756" s="80">
        <f t="shared" si="34"/>
        <v>0</v>
      </c>
      <c r="H756" s="410"/>
    </row>
    <row r="757" spans="1:8" ht="24.9" customHeight="1">
      <c r="A757" s="172"/>
      <c r="B757" s="419"/>
      <c r="C757" s="82"/>
      <c r="D757" s="204"/>
      <c r="E757" s="290">
        <f t="shared" si="36"/>
        <v>0</v>
      </c>
      <c r="F757" s="80" t="str">
        <f t="shared" si="35"/>
        <v/>
      </c>
      <c r="G757" s="80">
        <f t="shared" si="34"/>
        <v>0</v>
      </c>
      <c r="H757" s="410"/>
    </row>
    <row r="758" spans="1:8" ht="24.9" customHeight="1">
      <c r="A758" s="172"/>
      <c r="B758" s="419"/>
      <c r="C758" s="82"/>
      <c r="D758" s="204"/>
      <c r="E758" s="290">
        <f t="shared" si="36"/>
        <v>0</v>
      </c>
      <c r="F758" s="80" t="str">
        <f t="shared" si="35"/>
        <v/>
      </c>
      <c r="G758" s="80">
        <f t="shared" si="34"/>
        <v>0</v>
      </c>
      <c r="H758" s="410"/>
    </row>
    <row r="759" spans="1:8" ht="24.9" customHeight="1">
      <c r="A759" s="172"/>
      <c r="B759" s="419"/>
      <c r="C759" s="82"/>
      <c r="D759" s="204"/>
      <c r="E759" s="290">
        <f t="shared" si="36"/>
        <v>0</v>
      </c>
      <c r="F759" s="80" t="str">
        <f t="shared" si="35"/>
        <v/>
      </c>
      <c r="G759" s="80">
        <f t="shared" si="34"/>
        <v>0</v>
      </c>
      <c r="H759" s="410"/>
    </row>
    <row r="760" spans="1:8" ht="24.9" customHeight="1">
      <c r="A760" s="172"/>
      <c r="B760" s="419"/>
      <c r="C760" s="82"/>
      <c r="D760" s="204"/>
      <c r="E760" s="290">
        <f t="shared" si="36"/>
        <v>0</v>
      </c>
      <c r="F760" s="80" t="str">
        <f t="shared" si="35"/>
        <v/>
      </c>
      <c r="G760" s="80">
        <f t="shared" si="34"/>
        <v>0</v>
      </c>
      <c r="H760" s="410"/>
    </row>
    <row r="761" spans="1:8" ht="24.9" customHeight="1">
      <c r="A761" s="172"/>
      <c r="B761" s="419"/>
      <c r="C761" s="82"/>
      <c r="D761" s="204"/>
      <c r="E761" s="290">
        <f t="shared" si="36"/>
        <v>0</v>
      </c>
      <c r="F761" s="80" t="str">
        <f t="shared" si="35"/>
        <v/>
      </c>
      <c r="G761" s="80">
        <f t="shared" si="34"/>
        <v>0</v>
      </c>
      <c r="H761" s="410"/>
    </row>
    <row r="762" spans="1:8" ht="24.9" customHeight="1">
      <c r="A762" s="172"/>
      <c r="B762" s="419"/>
      <c r="C762" s="82"/>
      <c r="D762" s="204"/>
      <c r="E762" s="290">
        <f t="shared" si="36"/>
        <v>0</v>
      </c>
      <c r="F762" s="80" t="str">
        <f t="shared" si="35"/>
        <v/>
      </c>
      <c r="G762" s="80">
        <f t="shared" si="34"/>
        <v>0</v>
      </c>
      <c r="H762" s="410"/>
    </row>
    <row r="763" spans="1:8" ht="24.9" customHeight="1">
      <c r="A763" s="172"/>
      <c r="B763" s="419"/>
      <c r="C763" s="82"/>
      <c r="D763" s="204"/>
      <c r="E763" s="290">
        <f t="shared" si="36"/>
        <v>0</v>
      </c>
      <c r="F763" s="80" t="str">
        <f t="shared" si="35"/>
        <v/>
      </c>
      <c r="G763" s="80">
        <f t="shared" si="34"/>
        <v>0</v>
      </c>
      <c r="H763" s="410"/>
    </row>
    <row r="764" spans="1:8" ht="24.9" customHeight="1">
      <c r="A764" s="172"/>
      <c r="B764" s="419"/>
      <c r="C764" s="82"/>
      <c r="D764" s="204"/>
      <c r="E764" s="290">
        <f t="shared" si="36"/>
        <v>0</v>
      </c>
      <c r="F764" s="80" t="str">
        <f t="shared" si="35"/>
        <v/>
      </c>
      <c r="G764" s="80">
        <f t="shared" si="34"/>
        <v>0</v>
      </c>
      <c r="H764" s="410"/>
    </row>
    <row r="765" spans="1:8" ht="24.9" customHeight="1">
      <c r="A765" s="172"/>
      <c r="B765" s="419"/>
      <c r="C765" s="82"/>
      <c r="D765" s="204"/>
      <c r="E765" s="290">
        <f t="shared" si="36"/>
        <v>0</v>
      </c>
      <c r="F765" s="80" t="str">
        <f t="shared" si="35"/>
        <v/>
      </c>
      <c r="G765" s="80">
        <f t="shared" si="34"/>
        <v>0</v>
      </c>
      <c r="H765" s="410"/>
    </row>
    <row r="766" spans="1:8" ht="24.9" customHeight="1">
      <c r="A766" s="172"/>
      <c r="B766" s="419"/>
      <c r="C766" s="82"/>
      <c r="D766" s="204"/>
      <c r="E766" s="290">
        <f t="shared" si="36"/>
        <v>0</v>
      </c>
      <c r="F766" s="80" t="str">
        <f t="shared" si="35"/>
        <v/>
      </c>
      <c r="G766" s="80">
        <f t="shared" si="34"/>
        <v>0</v>
      </c>
      <c r="H766" s="410"/>
    </row>
    <row r="767" spans="1:8" ht="24.9" customHeight="1">
      <c r="A767" s="172"/>
      <c r="B767" s="419"/>
      <c r="C767" s="82"/>
      <c r="D767" s="204"/>
      <c r="E767" s="290">
        <f t="shared" si="36"/>
        <v>0</v>
      </c>
      <c r="F767" s="80" t="str">
        <f t="shared" si="35"/>
        <v/>
      </c>
      <c r="G767" s="80">
        <f t="shared" si="34"/>
        <v>0</v>
      </c>
      <c r="H767" s="410"/>
    </row>
    <row r="768" spans="1:8" ht="24.9" customHeight="1">
      <c r="A768" s="172"/>
      <c r="B768" s="419"/>
      <c r="C768" s="82"/>
      <c r="D768" s="204"/>
      <c r="E768" s="290">
        <f t="shared" si="36"/>
        <v>0</v>
      </c>
      <c r="F768" s="80" t="str">
        <f t="shared" si="35"/>
        <v/>
      </c>
      <c r="G768" s="80">
        <f t="shared" si="34"/>
        <v>0</v>
      </c>
      <c r="H768" s="410"/>
    </row>
    <row r="769" spans="1:8" ht="24.9" customHeight="1">
      <c r="A769" s="172"/>
      <c r="B769" s="419"/>
      <c r="C769" s="82"/>
      <c r="D769" s="204"/>
      <c r="E769" s="290">
        <f t="shared" si="36"/>
        <v>0</v>
      </c>
      <c r="F769" s="80" t="str">
        <f t="shared" si="35"/>
        <v/>
      </c>
      <c r="G769" s="80">
        <f t="shared" si="34"/>
        <v>0</v>
      </c>
      <c r="H769" s="410"/>
    </row>
    <row r="770" spans="1:8" ht="24.9" customHeight="1">
      <c r="A770" s="172"/>
      <c r="B770" s="419"/>
      <c r="C770" s="82"/>
      <c r="D770" s="204"/>
      <c r="E770" s="290">
        <f t="shared" si="36"/>
        <v>0</v>
      </c>
      <c r="F770" s="80" t="str">
        <f t="shared" si="35"/>
        <v/>
      </c>
      <c r="G770" s="80">
        <f t="shared" si="34"/>
        <v>0</v>
      </c>
      <c r="H770" s="410"/>
    </row>
    <row r="771" spans="1:8" ht="24.9" customHeight="1">
      <c r="A771" s="172"/>
      <c r="B771" s="419"/>
      <c r="C771" s="82"/>
      <c r="D771" s="204"/>
      <c r="E771" s="290">
        <f t="shared" si="36"/>
        <v>0</v>
      </c>
      <c r="F771" s="80" t="str">
        <f t="shared" si="35"/>
        <v/>
      </c>
      <c r="G771" s="80">
        <f t="shared" si="34"/>
        <v>0</v>
      </c>
      <c r="H771" s="410"/>
    </row>
    <row r="772" spans="1:8" ht="24.9" customHeight="1">
      <c r="A772" s="172"/>
      <c r="B772" s="419"/>
      <c r="C772" s="82"/>
      <c r="D772" s="204"/>
      <c r="E772" s="290">
        <f t="shared" si="36"/>
        <v>0</v>
      </c>
      <c r="F772" s="80" t="str">
        <f t="shared" si="35"/>
        <v/>
      </c>
      <c r="G772" s="80">
        <f t="shared" si="34"/>
        <v>0</v>
      </c>
      <c r="H772" s="410"/>
    </row>
    <row r="773" spans="1:8" ht="24.9" customHeight="1">
      <c r="A773" s="172"/>
      <c r="B773" s="419"/>
      <c r="C773" s="82"/>
      <c r="D773" s="204"/>
      <c r="E773" s="290">
        <f t="shared" si="36"/>
        <v>0</v>
      </c>
      <c r="F773" s="80" t="str">
        <f t="shared" si="35"/>
        <v/>
      </c>
      <c r="G773" s="80">
        <f t="shared" si="34"/>
        <v>0</v>
      </c>
      <c r="H773" s="410"/>
    </row>
    <row r="774" spans="1:8" ht="24.9" customHeight="1">
      <c r="A774" s="172"/>
      <c r="B774" s="419"/>
      <c r="C774" s="82"/>
      <c r="D774" s="204"/>
      <c r="E774" s="290">
        <f t="shared" si="36"/>
        <v>0</v>
      </c>
      <c r="F774" s="80" t="str">
        <f t="shared" si="35"/>
        <v/>
      </c>
      <c r="G774" s="80">
        <f t="shared" si="34"/>
        <v>0</v>
      </c>
      <c r="H774" s="410"/>
    </row>
    <row r="775" spans="1:8" ht="24.9" customHeight="1">
      <c r="A775" s="172"/>
      <c r="B775" s="419"/>
      <c r="C775" s="82"/>
      <c r="D775" s="204"/>
      <c r="E775" s="290">
        <f t="shared" si="36"/>
        <v>0</v>
      </c>
      <c r="F775" s="80" t="str">
        <f t="shared" si="35"/>
        <v/>
      </c>
      <c r="G775" s="80">
        <f t="shared" si="34"/>
        <v>0</v>
      </c>
      <c r="H775" s="410"/>
    </row>
    <row r="776" spans="1:8" ht="24.9" customHeight="1">
      <c r="A776" s="172"/>
      <c r="B776" s="419"/>
      <c r="C776" s="82"/>
      <c r="D776" s="204"/>
      <c r="E776" s="290">
        <f t="shared" si="36"/>
        <v>0</v>
      </c>
      <c r="F776" s="80" t="str">
        <f t="shared" si="35"/>
        <v/>
      </c>
      <c r="G776" s="80">
        <f t="shared" si="34"/>
        <v>0</v>
      </c>
      <c r="H776" s="410"/>
    </row>
    <row r="777" spans="1:8" ht="24.9" customHeight="1">
      <c r="A777" s="172"/>
      <c r="B777" s="419"/>
      <c r="C777" s="82"/>
      <c r="D777" s="204"/>
      <c r="E777" s="290">
        <f t="shared" si="36"/>
        <v>0</v>
      </c>
      <c r="F777" s="80" t="str">
        <f t="shared" si="35"/>
        <v/>
      </c>
      <c r="G777" s="80">
        <f t="shared" si="34"/>
        <v>0</v>
      </c>
      <c r="H777" s="410"/>
    </row>
    <row r="778" spans="1:8" ht="24.9" customHeight="1">
      <c r="A778" s="172"/>
      <c r="B778" s="419"/>
      <c r="C778" s="82"/>
      <c r="D778" s="204"/>
      <c r="E778" s="290">
        <f t="shared" si="36"/>
        <v>0</v>
      </c>
      <c r="F778" s="80" t="str">
        <f t="shared" si="35"/>
        <v/>
      </c>
      <c r="G778" s="80">
        <f t="shared" si="34"/>
        <v>0</v>
      </c>
      <c r="H778" s="410"/>
    </row>
    <row r="779" spans="1:8" ht="24.9" customHeight="1">
      <c r="A779" s="172"/>
      <c r="B779" s="419"/>
      <c r="C779" s="82"/>
      <c r="D779" s="204"/>
      <c r="E779" s="290">
        <f t="shared" si="36"/>
        <v>0</v>
      </c>
      <c r="F779" s="80" t="str">
        <f t="shared" si="35"/>
        <v/>
      </c>
      <c r="G779" s="80">
        <f t="shared" si="34"/>
        <v>0</v>
      </c>
      <c r="H779" s="410"/>
    </row>
    <row r="780" spans="1:8" ht="24.9" customHeight="1">
      <c r="A780" s="172"/>
      <c r="B780" s="419"/>
      <c r="C780" s="82"/>
      <c r="D780" s="81"/>
      <c r="E780" s="290">
        <f t="shared" si="36"/>
        <v>0</v>
      </c>
      <c r="F780" s="80" t="str">
        <f t="shared" si="35"/>
        <v/>
      </c>
      <c r="G780" s="80">
        <f t="shared" si="34"/>
        <v>0</v>
      </c>
      <c r="H780" s="410"/>
    </row>
    <row r="781" spans="1:8" ht="24.9" customHeight="1">
      <c r="A781" s="172"/>
      <c r="B781" s="419"/>
      <c r="C781" s="82"/>
      <c r="D781" s="204"/>
      <c r="E781" s="290">
        <f t="shared" si="36"/>
        <v>0</v>
      </c>
      <c r="F781" s="80" t="str">
        <f t="shared" si="35"/>
        <v/>
      </c>
      <c r="G781" s="80">
        <f t="shared" si="34"/>
        <v>0</v>
      </c>
      <c r="H781" s="410"/>
    </row>
    <row r="782" spans="1:8" ht="24.9" customHeight="1">
      <c r="A782" s="172"/>
      <c r="B782" s="419"/>
      <c r="C782" s="82"/>
      <c r="D782" s="204"/>
      <c r="E782" s="290">
        <f t="shared" si="36"/>
        <v>0</v>
      </c>
      <c r="F782" s="80" t="str">
        <f t="shared" si="35"/>
        <v/>
      </c>
      <c r="G782" s="80">
        <f t="shared" si="34"/>
        <v>0</v>
      </c>
      <c r="H782" s="410"/>
    </row>
    <row r="783" spans="1:8" ht="24.9" customHeight="1">
      <c r="A783" s="172"/>
      <c r="B783" s="419"/>
      <c r="C783" s="82"/>
      <c r="D783" s="204"/>
      <c r="E783" s="290">
        <f t="shared" si="36"/>
        <v>0</v>
      </c>
      <c r="F783" s="80" t="str">
        <f t="shared" si="35"/>
        <v/>
      </c>
      <c r="G783" s="80">
        <f t="shared" si="34"/>
        <v>0</v>
      </c>
      <c r="H783" s="410"/>
    </row>
    <row r="784" spans="1:8" ht="24.9" customHeight="1">
      <c r="A784" s="172"/>
      <c r="B784" s="419"/>
      <c r="C784" s="82"/>
      <c r="D784" s="204"/>
      <c r="E784" s="290">
        <f t="shared" si="36"/>
        <v>0</v>
      </c>
      <c r="F784" s="80" t="str">
        <f t="shared" si="35"/>
        <v/>
      </c>
      <c r="G784" s="80">
        <f t="shared" si="34"/>
        <v>0</v>
      </c>
      <c r="H784" s="410"/>
    </row>
    <row r="785" spans="1:8" ht="24.9" customHeight="1">
      <c r="A785" s="172"/>
      <c r="B785" s="419"/>
      <c r="C785" s="82"/>
      <c r="D785" s="204"/>
      <c r="E785" s="290">
        <f t="shared" si="36"/>
        <v>0</v>
      </c>
      <c r="F785" s="80" t="str">
        <f t="shared" si="35"/>
        <v/>
      </c>
      <c r="G785" s="80">
        <f t="shared" si="34"/>
        <v>0</v>
      </c>
      <c r="H785" s="410"/>
    </row>
    <row r="786" spans="1:8" ht="24.9" customHeight="1">
      <c r="A786" s="172"/>
      <c r="B786" s="419"/>
      <c r="C786" s="82"/>
      <c r="D786" s="204"/>
      <c r="E786" s="290">
        <f t="shared" si="36"/>
        <v>0</v>
      </c>
      <c r="F786" s="80" t="str">
        <f t="shared" si="35"/>
        <v/>
      </c>
      <c r="G786" s="80">
        <f t="shared" si="34"/>
        <v>0</v>
      </c>
      <c r="H786" s="410"/>
    </row>
    <row r="787" spans="1:8" ht="24.9" customHeight="1">
      <c r="A787" s="172"/>
      <c r="B787" s="419"/>
      <c r="C787" s="82"/>
      <c r="D787" s="204"/>
      <c r="E787" s="290">
        <f t="shared" si="36"/>
        <v>0</v>
      </c>
      <c r="F787" s="80" t="str">
        <f t="shared" si="35"/>
        <v/>
      </c>
      <c r="G787" s="80">
        <f t="shared" si="34"/>
        <v>0</v>
      </c>
      <c r="H787" s="410"/>
    </row>
    <row r="788" spans="1:8" ht="24.9" customHeight="1">
      <c r="A788" s="172"/>
      <c r="B788" s="419"/>
      <c r="C788" s="82"/>
      <c r="D788" s="204"/>
      <c r="E788" s="290">
        <f t="shared" si="36"/>
        <v>0</v>
      </c>
      <c r="F788" s="80" t="str">
        <f t="shared" si="35"/>
        <v/>
      </c>
      <c r="G788" s="80">
        <f t="shared" si="34"/>
        <v>0</v>
      </c>
      <c r="H788" s="410"/>
    </row>
    <row r="789" spans="1:8" ht="24.9" customHeight="1">
      <c r="A789" s="172"/>
      <c r="B789" s="419"/>
      <c r="C789" s="82"/>
      <c r="D789" s="204"/>
      <c r="E789" s="290">
        <f t="shared" si="36"/>
        <v>0</v>
      </c>
      <c r="F789" s="80" t="str">
        <f t="shared" si="35"/>
        <v/>
      </c>
      <c r="G789" s="80">
        <f t="shared" si="34"/>
        <v>0</v>
      </c>
      <c r="H789" s="410"/>
    </row>
    <row r="790" spans="1:8" ht="24.9" customHeight="1">
      <c r="A790" s="172"/>
      <c r="B790" s="419"/>
      <c r="C790" s="82"/>
      <c r="D790" s="204"/>
      <c r="E790" s="290">
        <f t="shared" si="36"/>
        <v>0</v>
      </c>
      <c r="F790" s="80" t="str">
        <f t="shared" si="35"/>
        <v/>
      </c>
      <c r="G790" s="80">
        <f t="shared" si="34"/>
        <v>0</v>
      </c>
      <c r="H790" s="410"/>
    </row>
    <row r="791" spans="1:8" ht="24.9" customHeight="1">
      <c r="A791" s="172"/>
      <c r="B791" s="419"/>
      <c r="C791" s="82"/>
      <c r="D791" s="204"/>
      <c r="E791" s="290">
        <f t="shared" si="36"/>
        <v>0</v>
      </c>
      <c r="F791" s="80" t="str">
        <f t="shared" si="35"/>
        <v/>
      </c>
      <c r="G791" s="80">
        <f t="shared" si="34"/>
        <v>0</v>
      </c>
      <c r="H791" s="410"/>
    </row>
    <row r="792" spans="1:8" ht="24.9" customHeight="1">
      <c r="A792" s="172"/>
      <c r="B792" s="419"/>
      <c r="C792" s="82"/>
      <c r="D792" s="204"/>
      <c r="E792" s="290">
        <f t="shared" si="36"/>
        <v>0</v>
      </c>
      <c r="F792" s="80" t="str">
        <f t="shared" si="35"/>
        <v/>
      </c>
      <c r="G792" s="80">
        <f t="shared" si="34"/>
        <v>0</v>
      </c>
      <c r="H792" s="410"/>
    </row>
    <row r="793" spans="1:8" ht="24.9" customHeight="1">
      <c r="A793" s="172"/>
      <c r="B793" s="419"/>
      <c r="C793" s="82"/>
      <c r="D793" s="204"/>
      <c r="E793" s="290">
        <f t="shared" si="36"/>
        <v>0</v>
      </c>
      <c r="F793" s="80" t="str">
        <f t="shared" si="35"/>
        <v/>
      </c>
      <c r="G793" s="80">
        <f t="shared" si="34"/>
        <v>0</v>
      </c>
      <c r="H793" s="410"/>
    </row>
    <row r="794" spans="1:8" ht="24.9" customHeight="1">
      <c r="A794" s="172"/>
      <c r="B794" s="419"/>
      <c r="C794" s="82"/>
      <c r="D794" s="204"/>
      <c r="E794" s="290">
        <f t="shared" si="36"/>
        <v>0</v>
      </c>
      <c r="F794" s="80" t="str">
        <f t="shared" si="35"/>
        <v/>
      </c>
      <c r="G794" s="80">
        <f t="shared" si="34"/>
        <v>0</v>
      </c>
      <c r="H794" s="410"/>
    </row>
    <row r="795" spans="1:8" ht="24.9" customHeight="1">
      <c r="A795" s="172"/>
      <c r="B795" s="419"/>
      <c r="C795" s="82"/>
      <c r="D795" s="204"/>
      <c r="E795" s="290">
        <f t="shared" si="36"/>
        <v>0</v>
      </c>
      <c r="F795" s="80" t="str">
        <f t="shared" si="35"/>
        <v/>
      </c>
      <c r="G795" s="80">
        <f t="shared" si="34"/>
        <v>0</v>
      </c>
      <c r="H795" s="410"/>
    </row>
    <row r="796" spans="1:8" ht="24.9" customHeight="1">
      <c r="A796" s="172"/>
      <c r="B796" s="419"/>
      <c r="C796" s="82"/>
      <c r="D796" s="204"/>
      <c r="E796" s="290">
        <f>SUMPRODUCT((DATA품목코드=B796)*(DATA잔량))</f>
        <v>0</v>
      </c>
      <c r="F796" s="80" t="str">
        <f t="shared" si="35"/>
        <v/>
      </c>
      <c r="G796" s="80">
        <f t="shared" si="34"/>
        <v>0</v>
      </c>
      <c r="H796" s="410"/>
    </row>
    <row r="797" spans="1:8" ht="24.9" customHeight="1">
      <c r="A797" s="172"/>
      <c r="B797" s="419"/>
      <c r="C797" s="82"/>
      <c r="D797" s="204"/>
      <c r="E797" s="290">
        <f t="shared" si="36"/>
        <v>0</v>
      </c>
      <c r="F797" s="80" t="str">
        <f t="shared" si="35"/>
        <v/>
      </c>
      <c r="G797" s="80">
        <f t="shared" ref="G797:G860" si="37">SUMPRODUCT((DATA품목코드=B797)*(DATA잔량금액))</f>
        <v>0</v>
      </c>
      <c r="H797" s="410"/>
    </row>
    <row r="798" spans="1:8" ht="24.9" customHeight="1">
      <c r="A798" s="172"/>
      <c r="B798" s="419"/>
      <c r="C798" s="82"/>
      <c r="D798" s="204"/>
      <c r="E798" s="290">
        <f t="shared" si="36"/>
        <v>0</v>
      </c>
      <c r="F798" s="80" t="str">
        <f t="shared" ref="F798:F861" si="38">IF(G798=0,"",G798/E798)</f>
        <v/>
      </c>
      <c r="G798" s="80">
        <f t="shared" si="37"/>
        <v>0</v>
      </c>
      <c r="H798" s="410"/>
    </row>
    <row r="799" spans="1:8" ht="24.9" customHeight="1">
      <c r="A799" s="172"/>
      <c r="B799" s="419"/>
      <c r="C799" s="82"/>
      <c r="D799" s="204"/>
      <c r="E799" s="290">
        <f t="shared" si="36"/>
        <v>0</v>
      </c>
      <c r="F799" s="80" t="str">
        <f t="shared" si="38"/>
        <v/>
      </c>
      <c r="G799" s="80">
        <f t="shared" si="37"/>
        <v>0</v>
      </c>
      <c r="H799" s="410"/>
    </row>
    <row r="800" spans="1:8" ht="24.9" customHeight="1">
      <c r="A800" s="172"/>
      <c r="B800" s="419"/>
      <c r="C800" s="82"/>
      <c r="D800" s="204"/>
      <c r="E800" s="290">
        <f t="shared" si="36"/>
        <v>0</v>
      </c>
      <c r="F800" s="80" t="str">
        <f t="shared" si="38"/>
        <v/>
      </c>
      <c r="G800" s="80">
        <f t="shared" si="37"/>
        <v>0</v>
      </c>
      <c r="H800" s="410"/>
    </row>
    <row r="801" spans="1:8" ht="24.9" customHeight="1">
      <c r="A801" s="172"/>
      <c r="B801" s="419"/>
      <c r="C801" s="82"/>
      <c r="D801" s="204"/>
      <c r="E801" s="290">
        <f t="shared" si="36"/>
        <v>0</v>
      </c>
      <c r="F801" s="80" t="str">
        <f t="shared" si="38"/>
        <v/>
      </c>
      <c r="G801" s="80">
        <f t="shared" si="37"/>
        <v>0</v>
      </c>
      <c r="H801" s="410"/>
    </row>
    <row r="802" spans="1:8" ht="24.9" customHeight="1">
      <c r="A802" s="172"/>
      <c r="B802" s="419"/>
      <c r="C802" s="82"/>
      <c r="D802" s="204"/>
      <c r="E802" s="290">
        <f t="shared" si="36"/>
        <v>0</v>
      </c>
      <c r="F802" s="80" t="str">
        <f t="shared" si="38"/>
        <v/>
      </c>
      <c r="G802" s="80">
        <f t="shared" si="37"/>
        <v>0</v>
      </c>
      <c r="H802" s="410"/>
    </row>
    <row r="803" spans="1:8" ht="24.9" customHeight="1">
      <c r="A803" s="172"/>
      <c r="B803" s="419"/>
      <c r="C803" s="82"/>
      <c r="D803" s="204"/>
      <c r="E803" s="290">
        <f t="shared" si="36"/>
        <v>0</v>
      </c>
      <c r="F803" s="80" t="str">
        <f t="shared" si="38"/>
        <v/>
      </c>
      <c r="G803" s="80">
        <f t="shared" si="37"/>
        <v>0</v>
      </c>
      <c r="H803" s="410"/>
    </row>
    <row r="804" spans="1:8" ht="24.9" customHeight="1">
      <c r="A804" s="172"/>
      <c r="B804" s="419"/>
      <c r="C804" s="82"/>
      <c r="D804" s="204"/>
      <c r="E804" s="290">
        <f t="shared" si="36"/>
        <v>0</v>
      </c>
      <c r="F804" s="80" t="str">
        <f t="shared" si="38"/>
        <v/>
      </c>
      <c r="G804" s="80">
        <f t="shared" si="37"/>
        <v>0</v>
      </c>
      <c r="H804" s="410"/>
    </row>
    <row r="805" spans="1:8" ht="24.9" customHeight="1">
      <c r="A805" s="172"/>
      <c r="B805" s="419"/>
      <c r="C805" s="82"/>
      <c r="D805" s="204"/>
      <c r="E805" s="290">
        <f t="shared" si="36"/>
        <v>0</v>
      </c>
      <c r="F805" s="80" t="str">
        <f t="shared" si="38"/>
        <v/>
      </c>
      <c r="G805" s="80">
        <f t="shared" si="37"/>
        <v>0</v>
      </c>
      <c r="H805" s="410"/>
    </row>
    <row r="806" spans="1:8" ht="24.9" customHeight="1">
      <c r="A806" s="172"/>
      <c r="B806" s="419"/>
      <c r="C806" s="82"/>
      <c r="D806" s="204"/>
      <c r="E806" s="290">
        <f t="shared" ref="E806:E870" si="39">SUMPRODUCT((DATA품목코드=B806)*(DATA잔량))</f>
        <v>0</v>
      </c>
      <c r="F806" s="80" t="str">
        <f t="shared" si="38"/>
        <v/>
      </c>
      <c r="G806" s="80">
        <f t="shared" si="37"/>
        <v>0</v>
      </c>
      <c r="H806" s="412"/>
    </row>
    <row r="807" spans="1:8" ht="24.9" customHeight="1">
      <c r="A807" s="172"/>
      <c r="B807" s="419"/>
      <c r="C807" s="82"/>
      <c r="D807" s="204"/>
      <c r="E807" s="290">
        <f t="shared" si="39"/>
        <v>0</v>
      </c>
      <c r="F807" s="80" t="str">
        <f t="shared" si="38"/>
        <v/>
      </c>
      <c r="G807" s="80">
        <f t="shared" si="37"/>
        <v>0</v>
      </c>
      <c r="H807" s="410"/>
    </row>
    <row r="808" spans="1:8" ht="24.9" customHeight="1">
      <c r="A808" s="172"/>
      <c r="B808" s="419"/>
      <c r="C808" s="82"/>
      <c r="D808" s="204"/>
      <c r="E808" s="290">
        <f t="shared" si="39"/>
        <v>0</v>
      </c>
      <c r="F808" s="80" t="str">
        <f t="shared" si="38"/>
        <v/>
      </c>
      <c r="G808" s="80">
        <f t="shared" si="37"/>
        <v>0</v>
      </c>
      <c r="H808" s="410"/>
    </row>
    <row r="809" spans="1:8" ht="24.9" customHeight="1">
      <c r="A809" s="172"/>
      <c r="B809" s="419"/>
      <c r="C809" s="82"/>
      <c r="D809" s="204"/>
      <c r="E809" s="290">
        <f t="shared" si="39"/>
        <v>0</v>
      </c>
      <c r="F809" s="80" t="str">
        <f t="shared" si="38"/>
        <v/>
      </c>
      <c r="G809" s="80">
        <f t="shared" si="37"/>
        <v>0</v>
      </c>
      <c r="H809" s="410"/>
    </row>
    <row r="810" spans="1:8" ht="24.9" customHeight="1">
      <c r="A810" s="172"/>
      <c r="B810" s="419"/>
      <c r="C810" s="82"/>
      <c r="D810" s="204"/>
      <c r="E810" s="290">
        <f t="shared" si="39"/>
        <v>0</v>
      </c>
      <c r="F810" s="80" t="str">
        <f t="shared" si="38"/>
        <v/>
      </c>
      <c r="G810" s="80">
        <f t="shared" si="37"/>
        <v>0</v>
      </c>
      <c r="H810" s="410"/>
    </row>
    <row r="811" spans="1:8" ht="24.9" customHeight="1">
      <c r="A811" s="172"/>
      <c r="B811" s="419"/>
      <c r="C811" s="82"/>
      <c r="D811" s="204"/>
      <c r="E811" s="290">
        <f t="shared" si="39"/>
        <v>0</v>
      </c>
      <c r="F811" s="80" t="str">
        <f t="shared" si="38"/>
        <v/>
      </c>
      <c r="G811" s="80">
        <f t="shared" si="37"/>
        <v>0</v>
      </c>
      <c r="H811" s="410"/>
    </row>
    <row r="812" spans="1:8" ht="24.9" customHeight="1">
      <c r="A812" s="172"/>
      <c r="B812" s="419"/>
      <c r="C812" s="82"/>
      <c r="D812" s="204"/>
      <c r="E812" s="290">
        <f t="shared" si="39"/>
        <v>0</v>
      </c>
      <c r="F812" s="80" t="str">
        <f t="shared" si="38"/>
        <v/>
      </c>
      <c r="G812" s="80">
        <f t="shared" si="37"/>
        <v>0</v>
      </c>
      <c r="H812" s="410"/>
    </row>
    <row r="813" spans="1:8" ht="24.9" customHeight="1">
      <c r="A813" s="172"/>
      <c r="B813" s="419"/>
      <c r="C813" s="82"/>
      <c r="D813" s="204"/>
      <c r="E813" s="290">
        <f t="shared" si="39"/>
        <v>0</v>
      </c>
      <c r="F813" s="80" t="str">
        <f t="shared" si="38"/>
        <v/>
      </c>
      <c r="G813" s="80">
        <f t="shared" si="37"/>
        <v>0</v>
      </c>
      <c r="H813" s="410"/>
    </row>
    <row r="814" spans="1:8" ht="24.9" customHeight="1">
      <c r="A814" s="172"/>
      <c r="B814" s="419"/>
      <c r="C814" s="82"/>
      <c r="D814" s="204"/>
      <c r="E814" s="290">
        <f t="shared" si="39"/>
        <v>0</v>
      </c>
      <c r="F814" s="80" t="str">
        <f t="shared" si="38"/>
        <v/>
      </c>
      <c r="G814" s="80">
        <f t="shared" si="37"/>
        <v>0</v>
      </c>
      <c r="H814" s="410"/>
    </row>
    <row r="815" spans="1:8" ht="24.9" customHeight="1">
      <c r="A815" s="172"/>
      <c r="B815" s="419"/>
      <c r="C815" s="82"/>
      <c r="D815" s="204"/>
      <c r="E815" s="290">
        <f t="shared" si="39"/>
        <v>0</v>
      </c>
      <c r="F815" s="80" t="str">
        <f t="shared" si="38"/>
        <v/>
      </c>
      <c r="G815" s="80">
        <f t="shared" si="37"/>
        <v>0</v>
      </c>
      <c r="H815" s="410"/>
    </row>
    <row r="816" spans="1:8" ht="24.9" customHeight="1">
      <c r="A816" s="172"/>
      <c r="B816" s="419"/>
      <c r="C816" s="82"/>
      <c r="D816" s="204"/>
      <c r="E816" s="290">
        <f t="shared" si="39"/>
        <v>0</v>
      </c>
      <c r="F816" s="80" t="str">
        <f t="shared" si="38"/>
        <v/>
      </c>
      <c r="G816" s="80">
        <f t="shared" si="37"/>
        <v>0</v>
      </c>
      <c r="H816" s="410"/>
    </row>
    <row r="817" spans="1:10" ht="24.9" customHeight="1">
      <c r="A817" s="172"/>
      <c r="B817" s="419"/>
      <c r="C817" s="82"/>
      <c r="D817" s="204"/>
      <c r="E817" s="290">
        <f t="shared" si="39"/>
        <v>0</v>
      </c>
      <c r="F817" s="80" t="str">
        <f t="shared" si="38"/>
        <v/>
      </c>
      <c r="G817" s="80">
        <f t="shared" si="37"/>
        <v>0</v>
      </c>
      <c r="H817" s="410"/>
    </row>
    <row r="818" spans="1:10" ht="24.9" customHeight="1">
      <c r="A818" s="172"/>
      <c r="B818" s="419"/>
      <c r="C818" s="82"/>
      <c r="D818" s="204"/>
      <c r="E818" s="290">
        <f t="shared" si="39"/>
        <v>0</v>
      </c>
      <c r="F818" s="80" t="str">
        <f t="shared" si="38"/>
        <v/>
      </c>
      <c r="G818" s="80">
        <f t="shared" si="37"/>
        <v>0</v>
      </c>
      <c r="H818" s="410"/>
    </row>
    <row r="819" spans="1:10" ht="24.9" customHeight="1">
      <c r="A819" s="172"/>
      <c r="B819" s="419"/>
      <c r="C819" s="82"/>
      <c r="D819" s="204"/>
      <c r="E819" s="290">
        <f t="shared" si="39"/>
        <v>0</v>
      </c>
      <c r="F819" s="80" t="str">
        <f t="shared" si="38"/>
        <v/>
      </c>
      <c r="G819" s="80">
        <f t="shared" si="37"/>
        <v>0</v>
      </c>
      <c r="H819" s="410"/>
    </row>
    <row r="820" spans="1:10" ht="24.9" customHeight="1">
      <c r="A820" s="172"/>
      <c r="B820" s="419"/>
      <c r="C820" s="82"/>
      <c r="D820" s="204"/>
      <c r="E820" s="290">
        <f t="shared" si="39"/>
        <v>0</v>
      </c>
      <c r="F820" s="80" t="str">
        <f t="shared" si="38"/>
        <v/>
      </c>
      <c r="G820" s="80">
        <f t="shared" si="37"/>
        <v>0</v>
      </c>
      <c r="H820" s="410"/>
    </row>
    <row r="821" spans="1:10" ht="24.9" customHeight="1">
      <c r="A821" s="172"/>
      <c r="B821" s="419"/>
      <c r="C821" s="82"/>
      <c r="D821" s="204"/>
      <c r="E821" s="290">
        <f t="shared" si="39"/>
        <v>0</v>
      </c>
      <c r="F821" s="80" t="str">
        <f t="shared" si="38"/>
        <v/>
      </c>
      <c r="G821" s="80">
        <f t="shared" si="37"/>
        <v>0</v>
      </c>
      <c r="H821" s="410"/>
    </row>
    <row r="822" spans="1:10" ht="24.9" customHeight="1">
      <c r="A822" s="172"/>
      <c r="B822" s="419"/>
      <c r="C822" s="82"/>
      <c r="D822" s="204"/>
      <c r="E822" s="290">
        <f t="shared" si="39"/>
        <v>0</v>
      </c>
      <c r="F822" s="80" t="str">
        <f t="shared" si="38"/>
        <v/>
      </c>
      <c r="G822" s="80">
        <f t="shared" si="37"/>
        <v>0</v>
      </c>
      <c r="H822" s="410"/>
    </row>
    <row r="823" spans="1:10" ht="24.9" customHeight="1">
      <c r="A823" s="172"/>
      <c r="B823" s="419"/>
      <c r="C823" s="82"/>
      <c r="D823" s="204"/>
      <c r="E823" s="290">
        <f t="shared" si="39"/>
        <v>0</v>
      </c>
      <c r="F823" s="80" t="str">
        <f t="shared" si="38"/>
        <v/>
      </c>
      <c r="G823" s="80">
        <f t="shared" si="37"/>
        <v>0</v>
      </c>
      <c r="H823" s="410"/>
    </row>
    <row r="824" spans="1:10" ht="24.9" customHeight="1">
      <c r="A824" s="172"/>
      <c r="B824" s="419"/>
      <c r="C824" s="82"/>
      <c r="D824" s="204"/>
      <c r="E824" s="290">
        <f t="shared" si="39"/>
        <v>0</v>
      </c>
      <c r="F824" s="80" t="str">
        <f t="shared" si="38"/>
        <v/>
      </c>
      <c r="G824" s="80">
        <f t="shared" si="37"/>
        <v>0</v>
      </c>
      <c r="H824" s="410"/>
    </row>
    <row r="825" spans="1:10" ht="24.9" customHeight="1">
      <c r="A825" s="172"/>
      <c r="B825" s="419"/>
      <c r="C825" s="82"/>
      <c r="D825" s="204"/>
      <c r="E825" s="290">
        <f t="shared" si="39"/>
        <v>0</v>
      </c>
      <c r="F825" s="80" t="str">
        <f t="shared" si="38"/>
        <v/>
      </c>
      <c r="G825" s="80">
        <f t="shared" si="37"/>
        <v>0</v>
      </c>
      <c r="H825" s="410"/>
    </row>
    <row r="826" spans="1:10" ht="24.9" customHeight="1">
      <c r="A826" s="172"/>
      <c r="B826" s="419"/>
      <c r="C826" s="82"/>
      <c r="D826" s="204"/>
      <c r="E826" s="290">
        <f t="shared" si="39"/>
        <v>0</v>
      </c>
      <c r="F826" s="80" t="str">
        <f t="shared" si="38"/>
        <v/>
      </c>
      <c r="G826" s="80">
        <f t="shared" si="37"/>
        <v>0</v>
      </c>
      <c r="H826" s="410"/>
    </row>
    <row r="827" spans="1:10" ht="24.9" customHeight="1">
      <c r="A827" s="172"/>
      <c r="B827" s="419"/>
      <c r="C827" s="82"/>
      <c r="D827" s="204"/>
      <c r="E827" s="290">
        <f t="shared" si="39"/>
        <v>0</v>
      </c>
      <c r="F827" s="80" t="str">
        <f t="shared" si="38"/>
        <v/>
      </c>
      <c r="G827" s="80">
        <f t="shared" si="37"/>
        <v>0</v>
      </c>
      <c r="H827" s="410"/>
    </row>
    <row r="828" spans="1:10" ht="24.9" customHeight="1">
      <c r="A828" s="172"/>
      <c r="B828" s="419"/>
      <c r="C828" s="82"/>
      <c r="D828" s="204"/>
      <c r="E828" s="290">
        <f t="shared" si="39"/>
        <v>0</v>
      </c>
      <c r="F828" s="80" t="str">
        <f t="shared" si="38"/>
        <v/>
      </c>
      <c r="G828" s="80">
        <f t="shared" si="37"/>
        <v>0</v>
      </c>
      <c r="H828" s="410"/>
    </row>
    <row r="829" spans="1:10" ht="24.9" customHeight="1">
      <c r="A829" s="172"/>
      <c r="B829" s="419"/>
      <c r="C829" s="82"/>
      <c r="D829" s="204"/>
      <c r="E829" s="290">
        <f t="shared" si="39"/>
        <v>0</v>
      </c>
      <c r="F829" s="80" t="str">
        <f t="shared" si="38"/>
        <v/>
      </c>
      <c r="G829" s="80">
        <f t="shared" si="37"/>
        <v>0</v>
      </c>
      <c r="H829" s="410"/>
    </row>
    <row r="830" spans="1:10" ht="24.9" customHeight="1">
      <c r="A830" s="172"/>
      <c r="B830" s="419"/>
      <c r="C830" s="82"/>
      <c r="D830" s="204"/>
      <c r="E830" s="290">
        <f t="shared" si="39"/>
        <v>0</v>
      </c>
      <c r="F830" s="80" t="str">
        <f t="shared" si="38"/>
        <v/>
      </c>
      <c r="G830" s="80">
        <f t="shared" si="37"/>
        <v>0</v>
      </c>
      <c r="H830" s="410"/>
    </row>
    <row r="831" spans="1:10" ht="24.9" customHeight="1">
      <c r="A831" s="172"/>
      <c r="B831" s="419"/>
      <c r="C831" s="82"/>
      <c r="D831" s="204"/>
      <c r="E831" s="290">
        <f t="shared" si="39"/>
        <v>0</v>
      </c>
      <c r="F831" s="80" t="str">
        <f t="shared" si="38"/>
        <v/>
      </c>
      <c r="G831" s="80">
        <f t="shared" si="37"/>
        <v>0</v>
      </c>
      <c r="H831" s="410"/>
    </row>
    <row r="832" spans="1:10" ht="24.9" customHeight="1">
      <c r="A832" s="172"/>
      <c r="B832" s="419"/>
      <c r="C832" s="82"/>
      <c r="D832" s="204"/>
      <c r="E832" s="290">
        <f t="shared" si="39"/>
        <v>0</v>
      </c>
      <c r="F832" s="80" t="str">
        <f t="shared" si="38"/>
        <v/>
      </c>
      <c r="G832" s="80">
        <f t="shared" si="37"/>
        <v>0</v>
      </c>
      <c r="H832" s="410"/>
      <c r="J832" s="73">
        <v>1620961</v>
      </c>
    </row>
    <row r="833" spans="1:10" ht="24.9" customHeight="1">
      <c r="A833" s="172"/>
      <c r="B833" s="419"/>
      <c r="C833" s="82"/>
      <c r="D833" s="204"/>
      <c r="E833" s="290">
        <f t="shared" si="39"/>
        <v>0</v>
      </c>
      <c r="F833" s="80" t="str">
        <f t="shared" si="38"/>
        <v/>
      </c>
      <c r="G833" s="80">
        <f t="shared" si="37"/>
        <v>0</v>
      </c>
      <c r="H833" s="410"/>
      <c r="J833" s="73">
        <v>407477</v>
      </c>
    </row>
    <row r="834" spans="1:10" ht="24.9" customHeight="1">
      <c r="A834" s="172"/>
      <c r="B834" s="419"/>
      <c r="C834" s="82"/>
      <c r="D834" s="204"/>
      <c r="E834" s="290">
        <f t="shared" si="39"/>
        <v>0</v>
      </c>
      <c r="F834" s="80" t="str">
        <f t="shared" si="38"/>
        <v/>
      </c>
      <c r="G834" s="80">
        <f t="shared" si="37"/>
        <v>0</v>
      </c>
      <c r="H834" s="410"/>
      <c r="J834" s="73">
        <v>46306</v>
      </c>
    </row>
    <row r="835" spans="1:10" ht="24.9" customHeight="1">
      <c r="A835" s="172"/>
      <c r="B835" s="419"/>
      <c r="C835" s="82"/>
      <c r="D835" s="204"/>
      <c r="E835" s="290">
        <f t="shared" si="39"/>
        <v>0</v>
      </c>
      <c r="F835" s="80" t="str">
        <f t="shared" si="38"/>
        <v/>
      </c>
      <c r="G835" s="80">
        <f t="shared" si="37"/>
        <v>0</v>
      </c>
      <c r="H835" s="410"/>
      <c r="J835" s="73">
        <v>61020</v>
      </c>
    </row>
    <row r="836" spans="1:10" ht="24.9" customHeight="1">
      <c r="A836" s="172"/>
      <c r="B836" s="419"/>
      <c r="C836" s="82"/>
      <c r="D836" s="204"/>
      <c r="E836" s="290">
        <f t="shared" si="39"/>
        <v>0</v>
      </c>
      <c r="F836" s="80" t="str">
        <f t="shared" si="38"/>
        <v/>
      </c>
      <c r="G836" s="80">
        <f t="shared" si="37"/>
        <v>0</v>
      </c>
      <c r="H836" s="410"/>
      <c r="J836" s="73">
        <v>106811</v>
      </c>
    </row>
    <row r="837" spans="1:10" ht="24.9" customHeight="1">
      <c r="A837" s="172"/>
      <c r="B837" s="419"/>
      <c r="C837" s="82"/>
      <c r="D837" s="204"/>
      <c r="E837" s="290">
        <f t="shared" si="39"/>
        <v>0</v>
      </c>
      <c r="F837" s="80" t="str">
        <f t="shared" si="38"/>
        <v/>
      </c>
      <c r="G837" s="80">
        <f t="shared" si="37"/>
        <v>0</v>
      </c>
      <c r="H837" s="410"/>
      <c r="J837" s="73">
        <v>52034</v>
      </c>
    </row>
    <row r="838" spans="1:10" ht="24.9" customHeight="1">
      <c r="A838" s="172"/>
      <c r="B838" s="419"/>
      <c r="C838" s="82"/>
      <c r="D838" s="204"/>
      <c r="E838" s="290">
        <f t="shared" si="39"/>
        <v>0</v>
      </c>
      <c r="F838" s="80" t="str">
        <f t="shared" si="38"/>
        <v/>
      </c>
      <c r="G838" s="80">
        <f t="shared" si="37"/>
        <v>0</v>
      </c>
      <c r="H838" s="410"/>
    </row>
    <row r="839" spans="1:10" ht="24.9" customHeight="1">
      <c r="A839" s="172"/>
      <c r="B839" s="419"/>
      <c r="C839" s="82"/>
      <c r="D839" s="204"/>
      <c r="E839" s="290">
        <f t="shared" si="39"/>
        <v>0</v>
      </c>
      <c r="F839" s="80" t="str">
        <f t="shared" si="38"/>
        <v/>
      </c>
      <c r="G839" s="80">
        <f t="shared" si="37"/>
        <v>0</v>
      </c>
      <c r="H839" s="410"/>
    </row>
    <row r="840" spans="1:10" ht="24.9" customHeight="1">
      <c r="A840" s="172"/>
      <c r="B840" s="419"/>
      <c r="C840" s="82"/>
      <c r="D840" s="204"/>
      <c r="E840" s="290">
        <f t="shared" si="39"/>
        <v>0</v>
      </c>
      <c r="F840" s="80" t="str">
        <f t="shared" si="38"/>
        <v/>
      </c>
      <c r="G840" s="80">
        <f t="shared" si="37"/>
        <v>0</v>
      </c>
      <c r="H840" s="410"/>
    </row>
    <row r="841" spans="1:10" ht="24.9" customHeight="1">
      <c r="A841" s="172"/>
      <c r="B841" s="419"/>
      <c r="C841" s="82"/>
      <c r="D841" s="204"/>
      <c r="E841" s="290">
        <f t="shared" si="39"/>
        <v>0</v>
      </c>
      <c r="F841" s="80" t="str">
        <f t="shared" si="38"/>
        <v/>
      </c>
      <c r="G841" s="80">
        <f t="shared" si="37"/>
        <v>0</v>
      </c>
      <c r="H841" s="410"/>
    </row>
    <row r="842" spans="1:10" ht="24.9" customHeight="1">
      <c r="A842" s="172"/>
      <c r="B842" s="419"/>
      <c r="C842" s="82"/>
      <c r="D842" s="204"/>
      <c r="E842" s="290">
        <f t="shared" si="39"/>
        <v>0</v>
      </c>
      <c r="F842" s="80" t="str">
        <f t="shared" si="38"/>
        <v/>
      </c>
      <c r="G842" s="80">
        <f t="shared" si="37"/>
        <v>0</v>
      </c>
      <c r="H842" s="410"/>
    </row>
    <row r="843" spans="1:10" ht="24.9" customHeight="1">
      <c r="A843" s="172"/>
      <c r="B843" s="419"/>
      <c r="C843" s="82"/>
      <c r="D843" s="204"/>
      <c r="E843" s="290">
        <f t="shared" si="39"/>
        <v>0</v>
      </c>
      <c r="F843" s="80" t="str">
        <f t="shared" si="38"/>
        <v/>
      </c>
      <c r="G843" s="80">
        <f t="shared" si="37"/>
        <v>0</v>
      </c>
      <c r="H843" s="410"/>
    </row>
    <row r="844" spans="1:10" ht="24.9" customHeight="1">
      <c r="A844" s="172"/>
      <c r="B844" s="419"/>
      <c r="C844" s="82"/>
      <c r="D844" s="204"/>
      <c r="E844" s="290">
        <f t="shared" si="39"/>
        <v>0</v>
      </c>
      <c r="F844" s="80" t="str">
        <f t="shared" si="38"/>
        <v/>
      </c>
      <c r="G844" s="80">
        <f t="shared" si="37"/>
        <v>0</v>
      </c>
      <c r="H844" s="410"/>
    </row>
    <row r="845" spans="1:10" ht="24.9" customHeight="1">
      <c r="A845" s="172"/>
      <c r="B845" s="419"/>
      <c r="C845" s="82"/>
      <c r="D845" s="204"/>
      <c r="E845" s="290">
        <f t="shared" si="39"/>
        <v>0</v>
      </c>
      <c r="F845" s="80" t="str">
        <f t="shared" si="38"/>
        <v/>
      </c>
      <c r="G845" s="80">
        <f t="shared" si="37"/>
        <v>0</v>
      </c>
      <c r="H845" s="410"/>
    </row>
    <row r="846" spans="1:10" ht="24.9" customHeight="1">
      <c r="A846" s="172"/>
      <c r="B846" s="419"/>
      <c r="C846" s="82"/>
      <c r="D846" s="204"/>
      <c r="E846" s="290">
        <f t="shared" si="39"/>
        <v>0</v>
      </c>
      <c r="F846" s="80" t="str">
        <f t="shared" si="38"/>
        <v/>
      </c>
      <c r="G846" s="80">
        <f t="shared" si="37"/>
        <v>0</v>
      </c>
      <c r="H846" s="410"/>
    </row>
    <row r="847" spans="1:10" ht="24.9" customHeight="1">
      <c r="A847" s="172"/>
      <c r="B847" s="419"/>
      <c r="C847" s="82"/>
      <c r="D847" s="204"/>
      <c r="E847" s="290">
        <f t="shared" si="39"/>
        <v>0</v>
      </c>
      <c r="F847" s="80" t="str">
        <f t="shared" si="38"/>
        <v/>
      </c>
      <c r="G847" s="80">
        <f t="shared" si="37"/>
        <v>0</v>
      </c>
      <c r="H847" s="410"/>
    </row>
    <row r="848" spans="1:10" ht="24.9" customHeight="1">
      <c r="A848" s="172"/>
      <c r="B848" s="419"/>
      <c r="C848" s="82"/>
      <c r="D848" s="204"/>
      <c r="E848" s="290">
        <f t="shared" si="39"/>
        <v>0</v>
      </c>
      <c r="F848" s="80" t="str">
        <f t="shared" si="38"/>
        <v/>
      </c>
      <c r="G848" s="80">
        <f t="shared" si="37"/>
        <v>0</v>
      </c>
      <c r="H848" s="410"/>
    </row>
    <row r="849" spans="1:8" ht="24.9" customHeight="1">
      <c r="A849" s="172"/>
      <c r="B849" s="419"/>
      <c r="C849" s="82"/>
      <c r="D849" s="204"/>
      <c r="E849" s="290">
        <f t="shared" si="39"/>
        <v>0</v>
      </c>
      <c r="F849" s="80" t="str">
        <f t="shared" si="38"/>
        <v/>
      </c>
      <c r="G849" s="80">
        <f t="shared" si="37"/>
        <v>0</v>
      </c>
      <c r="H849" s="410"/>
    </row>
    <row r="850" spans="1:8" ht="24.9" customHeight="1">
      <c r="A850" s="172"/>
      <c r="B850" s="419"/>
      <c r="C850" s="82"/>
      <c r="D850" s="204"/>
      <c r="E850" s="290">
        <f t="shared" si="39"/>
        <v>0</v>
      </c>
      <c r="F850" s="80" t="str">
        <f t="shared" si="38"/>
        <v/>
      </c>
      <c r="G850" s="80">
        <f t="shared" si="37"/>
        <v>0</v>
      </c>
      <c r="H850" s="410"/>
    </row>
    <row r="851" spans="1:8" ht="24.9" customHeight="1">
      <c r="A851" s="172"/>
      <c r="B851" s="419"/>
      <c r="C851" s="82"/>
      <c r="D851" s="204"/>
      <c r="E851" s="290">
        <f t="shared" si="39"/>
        <v>0</v>
      </c>
      <c r="F851" s="80" t="str">
        <f t="shared" si="38"/>
        <v/>
      </c>
      <c r="G851" s="80">
        <f t="shared" si="37"/>
        <v>0</v>
      </c>
      <c r="H851" s="410"/>
    </row>
    <row r="852" spans="1:8" ht="24.9" customHeight="1">
      <c r="A852" s="172"/>
      <c r="B852" s="419"/>
      <c r="C852" s="82"/>
      <c r="D852" s="204"/>
      <c r="E852" s="290">
        <f t="shared" si="39"/>
        <v>0</v>
      </c>
      <c r="F852" s="80" t="str">
        <f t="shared" si="38"/>
        <v/>
      </c>
      <c r="G852" s="80">
        <f t="shared" si="37"/>
        <v>0</v>
      </c>
      <c r="H852" s="410"/>
    </row>
    <row r="853" spans="1:8" ht="24.9" customHeight="1">
      <c r="A853" s="172"/>
      <c r="B853" s="419"/>
      <c r="C853" s="82"/>
      <c r="D853" s="204"/>
      <c r="E853" s="290">
        <f t="shared" si="39"/>
        <v>0</v>
      </c>
      <c r="F853" s="80" t="str">
        <f t="shared" si="38"/>
        <v/>
      </c>
      <c r="G853" s="80">
        <f t="shared" si="37"/>
        <v>0</v>
      </c>
      <c r="H853" s="410"/>
    </row>
    <row r="854" spans="1:8" ht="24.9" customHeight="1">
      <c r="A854" s="172"/>
      <c r="B854" s="419"/>
      <c r="C854" s="82"/>
      <c r="D854" s="204"/>
      <c r="E854" s="290">
        <f t="shared" si="39"/>
        <v>0</v>
      </c>
      <c r="F854" s="80" t="str">
        <f t="shared" si="38"/>
        <v/>
      </c>
      <c r="G854" s="80">
        <f t="shared" si="37"/>
        <v>0</v>
      </c>
      <c r="H854" s="410"/>
    </row>
    <row r="855" spans="1:8" ht="24.9" customHeight="1">
      <c r="A855" s="172"/>
      <c r="B855" s="419"/>
      <c r="C855" s="82"/>
      <c r="D855" s="204"/>
      <c r="E855" s="290">
        <f t="shared" si="39"/>
        <v>0</v>
      </c>
      <c r="F855" s="80" t="str">
        <f t="shared" si="38"/>
        <v/>
      </c>
      <c r="G855" s="80">
        <f t="shared" si="37"/>
        <v>0</v>
      </c>
      <c r="H855" s="410"/>
    </row>
    <row r="856" spans="1:8" ht="24.9" customHeight="1">
      <c r="A856" s="172"/>
      <c r="B856" s="419"/>
      <c r="C856" s="82"/>
      <c r="D856" s="204"/>
      <c r="E856" s="290">
        <f t="shared" si="39"/>
        <v>0</v>
      </c>
      <c r="F856" s="80" t="str">
        <f t="shared" si="38"/>
        <v/>
      </c>
      <c r="G856" s="80">
        <f t="shared" si="37"/>
        <v>0</v>
      </c>
      <c r="H856" s="410"/>
    </row>
    <row r="857" spans="1:8" ht="24.9" customHeight="1">
      <c r="A857" s="172"/>
      <c r="B857" s="419"/>
      <c r="C857" s="82"/>
      <c r="D857" s="204"/>
      <c r="E857" s="290">
        <f t="shared" si="39"/>
        <v>0</v>
      </c>
      <c r="F857" s="80" t="str">
        <f t="shared" si="38"/>
        <v/>
      </c>
      <c r="G857" s="80">
        <f t="shared" si="37"/>
        <v>0</v>
      </c>
      <c r="H857" s="410"/>
    </row>
    <row r="858" spans="1:8" ht="24.9" customHeight="1">
      <c r="A858" s="172"/>
      <c r="B858" s="419"/>
      <c r="C858" s="82"/>
      <c r="D858" s="204"/>
      <c r="E858" s="290">
        <f t="shared" si="39"/>
        <v>0</v>
      </c>
      <c r="F858" s="80" t="str">
        <f t="shared" si="38"/>
        <v/>
      </c>
      <c r="G858" s="80">
        <f t="shared" si="37"/>
        <v>0</v>
      </c>
      <c r="H858" s="410"/>
    </row>
    <row r="859" spans="1:8" ht="24.9" customHeight="1">
      <c r="A859" s="172"/>
      <c r="B859" s="419"/>
      <c r="C859" s="82"/>
      <c r="D859" s="204"/>
      <c r="E859" s="290">
        <f t="shared" si="39"/>
        <v>0</v>
      </c>
      <c r="F859" s="80" t="str">
        <f t="shared" si="38"/>
        <v/>
      </c>
      <c r="G859" s="80">
        <f t="shared" si="37"/>
        <v>0</v>
      </c>
      <c r="H859" s="410"/>
    </row>
    <row r="860" spans="1:8" ht="24.9" customHeight="1">
      <c r="A860" s="172"/>
      <c r="B860" s="419"/>
      <c r="C860" s="82"/>
      <c r="D860" s="204"/>
      <c r="E860" s="290">
        <f t="shared" si="39"/>
        <v>0</v>
      </c>
      <c r="F860" s="80" t="str">
        <f t="shared" si="38"/>
        <v/>
      </c>
      <c r="G860" s="80">
        <f t="shared" si="37"/>
        <v>0</v>
      </c>
      <c r="H860" s="410"/>
    </row>
    <row r="861" spans="1:8" ht="24.9" customHeight="1">
      <c r="A861" s="172"/>
      <c r="B861" s="419"/>
      <c r="C861" s="82"/>
      <c r="D861" s="204"/>
      <c r="E861" s="290">
        <f t="shared" si="39"/>
        <v>0</v>
      </c>
      <c r="F861" s="80" t="str">
        <f t="shared" si="38"/>
        <v/>
      </c>
      <c r="G861" s="80">
        <f t="shared" ref="G861:G926" si="40">SUMPRODUCT((DATA품목코드=B861)*(DATA잔량금액))</f>
        <v>0</v>
      </c>
      <c r="H861" s="410"/>
    </row>
    <row r="862" spans="1:8" ht="24.9" customHeight="1">
      <c r="A862" s="172"/>
      <c r="B862" s="419"/>
      <c r="C862" s="82"/>
      <c r="D862" s="204"/>
      <c r="E862" s="290">
        <f t="shared" si="39"/>
        <v>0</v>
      </c>
      <c r="F862" s="80" t="str">
        <f t="shared" ref="F862:F927" si="41">IF(G862=0,"",G862/E862)</f>
        <v/>
      </c>
      <c r="G862" s="80">
        <f t="shared" si="40"/>
        <v>0</v>
      </c>
      <c r="H862" s="410"/>
    </row>
    <row r="863" spans="1:8" ht="24.9" customHeight="1">
      <c r="A863" s="172"/>
      <c r="B863" s="419"/>
      <c r="C863" s="82"/>
      <c r="D863" s="204"/>
      <c r="E863" s="290">
        <f t="shared" si="39"/>
        <v>0</v>
      </c>
      <c r="F863" s="80" t="str">
        <f t="shared" si="41"/>
        <v/>
      </c>
      <c r="G863" s="80">
        <f t="shared" si="40"/>
        <v>0</v>
      </c>
      <c r="H863" s="410"/>
    </row>
    <row r="864" spans="1:8" ht="24.9" customHeight="1">
      <c r="A864" s="172"/>
      <c r="B864" s="419"/>
      <c r="C864" s="82"/>
      <c r="D864" s="204"/>
      <c r="E864" s="290">
        <f t="shared" si="39"/>
        <v>0</v>
      </c>
      <c r="F864" s="80" t="str">
        <f t="shared" si="41"/>
        <v/>
      </c>
      <c r="G864" s="80">
        <f t="shared" si="40"/>
        <v>0</v>
      </c>
      <c r="H864" s="410"/>
    </row>
    <row r="865" spans="1:8" ht="24.9" customHeight="1">
      <c r="A865" s="172"/>
      <c r="B865" s="419"/>
      <c r="C865" s="82"/>
      <c r="D865" s="204"/>
      <c r="E865" s="290">
        <f t="shared" si="39"/>
        <v>0</v>
      </c>
      <c r="F865" s="80" t="str">
        <f t="shared" si="41"/>
        <v/>
      </c>
      <c r="G865" s="80">
        <f t="shared" si="40"/>
        <v>0</v>
      </c>
      <c r="H865" s="410"/>
    </row>
    <row r="866" spans="1:8" ht="24.9" customHeight="1">
      <c r="A866" s="172"/>
      <c r="B866" s="419"/>
      <c r="C866" s="82"/>
      <c r="D866" s="204"/>
      <c r="E866" s="290">
        <f t="shared" si="39"/>
        <v>0</v>
      </c>
      <c r="F866" s="80" t="str">
        <f t="shared" si="41"/>
        <v/>
      </c>
      <c r="G866" s="80">
        <f t="shared" si="40"/>
        <v>0</v>
      </c>
      <c r="H866" s="410"/>
    </row>
    <row r="867" spans="1:8" ht="24.9" customHeight="1">
      <c r="A867" s="172"/>
      <c r="B867" s="419"/>
      <c r="C867" s="82"/>
      <c r="D867" s="204"/>
      <c r="E867" s="290">
        <f t="shared" si="39"/>
        <v>0</v>
      </c>
      <c r="F867" s="80" t="str">
        <f t="shared" si="41"/>
        <v/>
      </c>
      <c r="G867" s="80">
        <f t="shared" si="40"/>
        <v>0</v>
      </c>
      <c r="H867" s="410"/>
    </row>
    <row r="868" spans="1:8" ht="24.9" customHeight="1">
      <c r="A868" s="172"/>
      <c r="B868" s="419"/>
      <c r="C868" s="82"/>
      <c r="D868" s="204"/>
      <c r="E868" s="290">
        <f t="shared" si="39"/>
        <v>0</v>
      </c>
      <c r="F868" s="80" t="str">
        <f t="shared" si="41"/>
        <v/>
      </c>
      <c r="G868" s="80">
        <f t="shared" si="40"/>
        <v>0</v>
      </c>
      <c r="H868" s="410"/>
    </row>
    <row r="869" spans="1:8" ht="24.9" customHeight="1">
      <c r="A869" s="172"/>
      <c r="B869" s="419"/>
      <c r="C869" s="82"/>
      <c r="D869" s="204"/>
      <c r="E869" s="290">
        <f>SUMPRODUCT((DATA품목코드=B869)*(DATA잔량))</f>
        <v>0</v>
      </c>
      <c r="F869" s="80" t="str">
        <f>IF(G869=0,"",G869/E869)</f>
        <v/>
      </c>
      <c r="G869" s="80">
        <f>SUMPRODUCT((DATA품목코드=B869)*(DATA잔량금액))</f>
        <v>0</v>
      </c>
      <c r="H869" s="410"/>
    </row>
    <row r="870" spans="1:8" ht="24.9" customHeight="1">
      <c r="A870" s="172"/>
      <c r="B870" s="419"/>
      <c r="C870" s="82"/>
      <c r="D870" s="204"/>
      <c r="E870" s="290">
        <f t="shared" si="39"/>
        <v>0</v>
      </c>
      <c r="F870" s="80" t="str">
        <f t="shared" si="41"/>
        <v/>
      </c>
      <c r="G870" s="80">
        <f t="shared" si="40"/>
        <v>0</v>
      </c>
      <c r="H870" s="410"/>
    </row>
    <row r="871" spans="1:8" ht="24.9" customHeight="1">
      <c r="A871" s="172"/>
      <c r="B871" s="419"/>
      <c r="C871" s="82"/>
      <c r="D871" s="204"/>
      <c r="E871" s="290">
        <f t="shared" ref="E871:E935" si="42">SUMPRODUCT((DATA품목코드=B871)*(DATA잔량))</f>
        <v>0</v>
      </c>
      <c r="F871" s="80" t="str">
        <f t="shared" si="41"/>
        <v/>
      </c>
      <c r="G871" s="80">
        <f t="shared" si="40"/>
        <v>0</v>
      </c>
      <c r="H871" s="410"/>
    </row>
    <row r="872" spans="1:8" ht="24.9" customHeight="1">
      <c r="A872" s="172"/>
      <c r="B872" s="419"/>
      <c r="C872" s="82"/>
      <c r="D872" s="204"/>
      <c r="E872" s="290">
        <f t="shared" si="42"/>
        <v>0</v>
      </c>
      <c r="F872" s="80" t="str">
        <f t="shared" si="41"/>
        <v/>
      </c>
      <c r="G872" s="80">
        <f t="shared" si="40"/>
        <v>0</v>
      </c>
      <c r="H872" s="410"/>
    </row>
    <row r="873" spans="1:8" ht="24.9" customHeight="1">
      <c r="A873" s="172"/>
      <c r="B873" s="419"/>
      <c r="C873" s="82"/>
      <c r="D873" s="204"/>
      <c r="E873" s="290">
        <f t="shared" si="42"/>
        <v>0</v>
      </c>
      <c r="F873" s="80" t="str">
        <f t="shared" si="41"/>
        <v/>
      </c>
      <c r="G873" s="80">
        <f t="shared" si="40"/>
        <v>0</v>
      </c>
      <c r="H873" s="410"/>
    </row>
    <row r="874" spans="1:8" ht="24.9" customHeight="1">
      <c r="A874" s="172"/>
      <c r="B874" s="419"/>
      <c r="C874" s="82"/>
      <c r="D874" s="204"/>
      <c r="E874" s="290">
        <f t="shared" si="42"/>
        <v>0</v>
      </c>
      <c r="F874" s="80" t="str">
        <f t="shared" si="41"/>
        <v/>
      </c>
      <c r="G874" s="80">
        <f t="shared" si="40"/>
        <v>0</v>
      </c>
      <c r="H874" s="410"/>
    </row>
    <row r="875" spans="1:8" ht="24.9" customHeight="1">
      <c r="A875" s="172"/>
      <c r="B875" s="419"/>
      <c r="C875" s="82"/>
      <c r="D875" s="204"/>
      <c r="E875" s="290">
        <f t="shared" si="42"/>
        <v>0</v>
      </c>
      <c r="F875" s="80" t="str">
        <f t="shared" si="41"/>
        <v/>
      </c>
      <c r="G875" s="80">
        <f t="shared" si="40"/>
        <v>0</v>
      </c>
      <c r="H875" s="410"/>
    </row>
    <row r="876" spans="1:8" ht="24.9" customHeight="1">
      <c r="A876" s="172"/>
      <c r="B876" s="419"/>
      <c r="C876" s="82"/>
      <c r="D876" s="204"/>
      <c r="E876" s="290">
        <f t="shared" si="42"/>
        <v>0</v>
      </c>
      <c r="F876" s="80" t="str">
        <f t="shared" si="41"/>
        <v/>
      </c>
      <c r="G876" s="80">
        <f t="shared" si="40"/>
        <v>0</v>
      </c>
      <c r="H876" s="410"/>
    </row>
    <row r="877" spans="1:8" ht="24.9" customHeight="1">
      <c r="A877" s="172"/>
      <c r="B877" s="419"/>
      <c r="C877" s="82"/>
      <c r="D877" s="204"/>
      <c r="E877" s="290">
        <f t="shared" si="42"/>
        <v>0</v>
      </c>
      <c r="F877" s="80" t="str">
        <f t="shared" si="41"/>
        <v/>
      </c>
      <c r="G877" s="80">
        <f t="shared" si="40"/>
        <v>0</v>
      </c>
      <c r="H877" s="410"/>
    </row>
    <row r="878" spans="1:8" ht="24.9" customHeight="1">
      <c r="A878" s="172"/>
      <c r="B878" s="419"/>
      <c r="C878" s="82"/>
      <c r="D878" s="204"/>
      <c r="E878" s="290">
        <f t="shared" si="42"/>
        <v>0</v>
      </c>
      <c r="F878" s="80" t="str">
        <f t="shared" si="41"/>
        <v/>
      </c>
      <c r="G878" s="80">
        <f t="shared" si="40"/>
        <v>0</v>
      </c>
      <c r="H878" s="410"/>
    </row>
    <row r="879" spans="1:8" ht="24.9" customHeight="1">
      <c r="A879" s="172"/>
      <c r="B879" s="419"/>
      <c r="C879" s="82"/>
      <c r="D879" s="204"/>
      <c r="E879" s="290">
        <f t="shared" si="42"/>
        <v>0</v>
      </c>
      <c r="F879" s="80" t="str">
        <f t="shared" si="41"/>
        <v/>
      </c>
      <c r="G879" s="80">
        <f t="shared" si="40"/>
        <v>0</v>
      </c>
      <c r="H879" s="410"/>
    </row>
    <row r="880" spans="1:8" ht="24.9" customHeight="1">
      <c r="A880" s="172"/>
      <c r="B880" s="419"/>
      <c r="C880" s="82"/>
      <c r="D880" s="204"/>
      <c r="E880" s="290">
        <f t="shared" si="42"/>
        <v>0</v>
      </c>
      <c r="F880" s="80" t="str">
        <f t="shared" si="41"/>
        <v/>
      </c>
      <c r="G880" s="80">
        <f t="shared" si="40"/>
        <v>0</v>
      </c>
      <c r="H880" s="410"/>
    </row>
    <row r="881" spans="1:8" ht="24.9" customHeight="1">
      <c r="A881" s="172"/>
      <c r="B881" s="419"/>
      <c r="C881" s="82"/>
      <c r="D881" s="204"/>
      <c r="E881" s="290">
        <f t="shared" si="42"/>
        <v>0</v>
      </c>
      <c r="F881" s="80" t="str">
        <f t="shared" si="41"/>
        <v/>
      </c>
      <c r="G881" s="80">
        <f t="shared" si="40"/>
        <v>0</v>
      </c>
      <c r="H881" s="410"/>
    </row>
    <row r="882" spans="1:8" ht="24.9" customHeight="1">
      <c r="A882" s="172"/>
      <c r="B882" s="419"/>
      <c r="C882" s="82"/>
      <c r="D882" s="204"/>
      <c r="E882" s="290">
        <f t="shared" si="42"/>
        <v>0</v>
      </c>
      <c r="F882" s="80" t="str">
        <f t="shared" si="41"/>
        <v/>
      </c>
      <c r="G882" s="80">
        <f t="shared" si="40"/>
        <v>0</v>
      </c>
      <c r="H882" s="410"/>
    </row>
    <row r="883" spans="1:8" ht="24.9" customHeight="1">
      <c r="A883" s="172"/>
      <c r="B883" s="419"/>
      <c r="C883" s="82"/>
      <c r="D883" s="204"/>
      <c r="E883" s="290">
        <f t="shared" si="42"/>
        <v>0</v>
      </c>
      <c r="F883" s="80" t="str">
        <f t="shared" si="41"/>
        <v/>
      </c>
      <c r="G883" s="80">
        <f t="shared" si="40"/>
        <v>0</v>
      </c>
      <c r="H883" s="410"/>
    </row>
    <row r="884" spans="1:8" ht="24.9" customHeight="1">
      <c r="A884" s="172"/>
      <c r="B884" s="419"/>
      <c r="C884" s="82"/>
      <c r="D884" s="204"/>
      <c r="E884" s="290">
        <f t="shared" si="42"/>
        <v>0</v>
      </c>
      <c r="F884" s="80" t="str">
        <f t="shared" si="41"/>
        <v/>
      </c>
      <c r="G884" s="80">
        <f t="shared" si="40"/>
        <v>0</v>
      </c>
      <c r="H884" s="410"/>
    </row>
    <row r="885" spans="1:8" ht="24.9" customHeight="1">
      <c r="A885" s="172"/>
      <c r="B885" s="419"/>
      <c r="C885" s="82"/>
      <c r="D885" s="204"/>
      <c r="E885" s="290">
        <f t="shared" si="42"/>
        <v>0</v>
      </c>
      <c r="F885" s="80" t="str">
        <f t="shared" si="41"/>
        <v/>
      </c>
      <c r="G885" s="80">
        <f t="shared" si="40"/>
        <v>0</v>
      </c>
      <c r="H885" s="410"/>
    </row>
    <row r="886" spans="1:8" ht="24.9" customHeight="1">
      <c r="A886" s="172"/>
      <c r="B886" s="419"/>
      <c r="C886" s="82"/>
      <c r="D886" s="204"/>
      <c r="E886" s="290">
        <f t="shared" si="42"/>
        <v>0</v>
      </c>
      <c r="F886" s="80" t="str">
        <f t="shared" si="41"/>
        <v/>
      </c>
      <c r="G886" s="80">
        <f t="shared" si="40"/>
        <v>0</v>
      </c>
      <c r="H886" s="410"/>
    </row>
    <row r="887" spans="1:8" ht="24.9" customHeight="1">
      <c r="A887" s="172"/>
      <c r="B887" s="419"/>
      <c r="C887" s="82"/>
      <c r="D887" s="204"/>
      <c r="E887" s="290">
        <f t="shared" si="42"/>
        <v>0</v>
      </c>
      <c r="F887" s="80" t="str">
        <f t="shared" si="41"/>
        <v/>
      </c>
      <c r="G887" s="80">
        <f t="shared" si="40"/>
        <v>0</v>
      </c>
      <c r="H887" s="410"/>
    </row>
    <row r="888" spans="1:8" ht="24.9" customHeight="1">
      <c r="A888" s="172"/>
      <c r="B888" s="419"/>
      <c r="C888" s="82"/>
      <c r="D888" s="204"/>
      <c r="E888" s="290">
        <f t="shared" si="42"/>
        <v>0</v>
      </c>
      <c r="F888" s="80" t="str">
        <f t="shared" si="41"/>
        <v/>
      </c>
      <c r="G888" s="80">
        <f t="shared" si="40"/>
        <v>0</v>
      </c>
      <c r="H888" s="410"/>
    </row>
    <row r="889" spans="1:8" ht="24.9" customHeight="1">
      <c r="A889" s="172"/>
      <c r="B889" s="419"/>
      <c r="C889" s="82"/>
      <c r="D889" s="204"/>
      <c r="E889" s="290">
        <f t="shared" si="42"/>
        <v>0</v>
      </c>
      <c r="F889" s="80" t="str">
        <f t="shared" si="41"/>
        <v/>
      </c>
      <c r="G889" s="80">
        <f t="shared" si="40"/>
        <v>0</v>
      </c>
      <c r="H889" s="410"/>
    </row>
    <row r="890" spans="1:8" ht="24.9" customHeight="1">
      <c r="A890" s="172"/>
      <c r="B890" s="419"/>
      <c r="C890" s="82"/>
      <c r="D890" s="204"/>
      <c r="E890" s="290">
        <f t="shared" si="42"/>
        <v>0</v>
      </c>
      <c r="F890" s="80" t="str">
        <f t="shared" si="41"/>
        <v/>
      </c>
      <c r="G890" s="80">
        <f t="shared" si="40"/>
        <v>0</v>
      </c>
      <c r="H890" s="410"/>
    </row>
    <row r="891" spans="1:8" ht="24.9" customHeight="1">
      <c r="A891" s="172"/>
      <c r="B891" s="419"/>
      <c r="C891" s="82"/>
      <c r="D891" s="204"/>
      <c r="E891" s="290">
        <f t="shared" si="42"/>
        <v>0</v>
      </c>
      <c r="F891" s="80" t="str">
        <f t="shared" si="41"/>
        <v/>
      </c>
      <c r="G891" s="80">
        <f t="shared" si="40"/>
        <v>0</v>
      </c>
      <c r="H891" s="410"/>
    </row>
    <row r="892" spans="1:8" ht="24.9" customHeight="1">
      <c r="A892" s="172"/>
      <c r="B892" s="419"/>
      <c r="C892" s="82"/>
      <c r="D892" s="204"/>
      <c r="E892" s="290">
        <f t="shared" si="42"/>
        <v>0</v>
      </c>
      <c r="F892" s="80" t="str">
        <f t="shared" si="41"/>
        <v/>
      </c>
      <c r="G892" s="80">
        <f t="shared" si="40"/>
        <v>0</v>
      </c>
      <c r="H892" s="410"/>
    </row>
    <row r="893" spans="1:8" ht="24.9" customHeight="1">
      <c r="A893" s="172"/>
      <c r="B893" s="419"/>
      <c r="C893" s="82"/>
      <c r="D893" s="204"/>
      <c r="E893" s="290">
        <f t="shared" si="42"/>
        <v>0</v>
      </c>
      <c r="F893" s="80" t="str">
        <f t="shared" si="41"/>
        <v/>
      </c>
      <c r="G893" s="80">
        <f t="shared" si="40"/>
        <v>0</v>
      </c>
      <c r="H893" s="410"/>
    </row>
    <row r="894" spans="1:8" ht="24.9" customHeight="1">
      <c r="A894" s="172"/>
      <c r="B894" s="419"/>
      <c r="C894" s="82"/>
      <c r="D894" s="204"/>
      <c r="E894" s="290">
        <f t="shared" si="42"/>
        <v>0</v>
      </c>
      <c r="F894" s="80" t="str">
        <f t="shared" si="41"/>
        <v/>
      </c>
      <c r="G894" s="80">
        <f t="shared" si="40"/>
        <v>0</v>
      </c>
      <c r="H894" s="410"/>
    </row>
    <row r="895" spans="1:8" ht="24.9" customHeight="1">
      <c r="A895" s="172"/>
      <c r="B895" s="419"/>
      <c r="C895" s="82"/>
      <c r="D895" s="204"/>
      <c r="E895" s="290">
        <f t="shared" si="42"/>
        <v>0</v>
      </c>
      <c r="F895" s="80" t="str">
        <f t="shared" si="41"/>
        <v/>
      </c>
      <c r="G895" s="80">
        <f t="shared" si="40"/>
        <v>0</v>
      </c>
      <c r="H895" s="410"/>
    </row>
    <row r="896" spans="1:8" ht="24.9" customHeight="1">
      <c r="A896" s="172"/>
      <c r="B896" s="419"/>
      <c r="C896" s="82"/>
      <c r="D896" s="204"/>
      <c r="E896" s="290">
        <f t="shared" si="42"/>
        <v>0</v>
      </c>
      <c r="F896" s="80" t="str">
        <f t="shared" si="41"/>
        <v/>
      </c>
      <c r="G896" s="80">
        <f t="shared" si="40"/>
        <v>0</v>
      </c>
      <c r="H896" s="410"/>
    </row>
    <row r="897" spans="1:8" ht="24.9" customHeight="1">
      <c r="A897" s="172"/>
      <c r="B897" s="419"/>
      <c r="C897" s="82"/>
      <c r="D897" s="204"/>
      <c r="E897" s="290">
        <f t="shared" si="42"/>
        <v>0</v>
      </c>
      <c r="F897" s="80" t="str">
        <f t="shared" si="41"/>
        <v/>
      </c>
      <c r="G897" s="80">
        <f t="shared" si="40"/>
        <v>0</v>
      </c>
      <c r="H897" s="410"/>
    </row>
    <row r="898" spans="1:8" ht="24.9" customHeight="1">
      <c r="A898" s="172"/>
      <c r="B898" s="419"/>
      <c r="C898" s="82"/>
      <c r="D898" s="204"/>
      <c r="E898" s="290">
        <f t="shared" si="42"/>
        <v>0</v>
      </c>
      <c r="F898" s="80" t="str">
        <f t="shared" si="41"/>
        <v/>
      </c>
      <c r="G898" s="80">
        <f t="shared" si="40"/>
        <v>0</v>
      </c>
      <c r="H898" s="410"/>
    </row>
    <row r="899" spans="1:8" ht="24.9" customHeight="1">
      <c r="A899" s="172"/>
      <c r="B899" s="419"/>
      <c r="C899" s="82"/>
      <c r="D899" s="204"/>
      <c r="E899" s="290">
        <f t="shared" si="42"/>
        <v>0</v>
      </c>
      <c r="F899" s="80" t="str">
        <f t="shared" si="41"/>
        <v/>
      </c>
      <c r="G899" s="80">
        <f t="shared" si="40"/>
        <v>0</v>
      </c>
      <c r="H899" s="410"/>
    </row>
    <row r="900" spans="1:8" ht="24.9" customHeight="1">
      <c r="A900" s="172"/>
      <c r="B900" s="419"/>
      <c r="C900" s="82"/>
      <c r="D900" s="204"/>
      <c r="E900" s="290">
        <f t="shared" si="42"/>
        <v>0</v>
      </c>
      <c r="F900" s="80" t="str">
        <f t="shared" si="41"/>
        <v/>
      </c>
      <c r="G900" s="80">
        <f t="shared" si="40"/>
        <v>0</v>
      </c>
      <c r="H900" s="410"/>
    </row>
    <row r="901" spans="1:8" ht="24.9" customHeight="1">
      <c r="A901" s="172"/>
      <c r="B901" s="419"/>
      <c r="C901" s="82"/>
      <c r="D901" s="204"/>
      <c r="E901" s="290">
        <f t="shared" si="42"/>
        <v>0</v>
      </c>
      <c r="F901" s="80" t="str">
        <f t="shared" si="41"/>
        <v/>
      </c>
      <c r="G901" s="80">
        <f t="shared" si="40"/>
        <v>0</v>
      </c>
      <c r="H901" s="410"/>
    </row>
    <row r="902" spans="1:8" ht="24.9" customHeight="1">
      <c r="A902" s="172"/>
      <c r="B902" s="419"/>
      <c r="C902" s="82"/>
      <c r="D902" s="204"/>
      <c r="E902" s="290">
        <f t="shared" si="42"/>
        <v>0</v>
      </c>
      <c r="F902" s="80" t="str">
        <f t="shared" si="41"/>
        <v/>
      </c>
      <c r="G902" s="80">
        <f t="shared" si="40"/>
        <v>0</v>
      </c>
      <c r="H902" s="410"/>
    </row>
    <row r="903" spans="1:8" ht="24.9" customHeight="1">
      <c r="A903" s="172"/>
      <c r="B903" s="419"/>
      <c r="C903" s="82"/>
      <c r="D903" s="204"/>
      <c r="E903" s="290">
        <f t="shared" si="42"/>
        <v>0</v>
      </c>
      <c r="F903" s="80" t="str">
        <f t="shared" si="41"/>
        <v/>
      </c>
      <c r="G903" s="80">
        <f t="shared" si="40"/>
        <v>0</v>
      </c>
      <c r="H903" s="410"/>
    </row>
    <row r="904" spans="1:8" ht="24.9" customHeight="1">
      <c r="A904" s="172"/>
      <c r="B904" s="419"/>
      <c r="C904" s="82"/>
      <c r="D904" s="204"/>
      <c r="E904" s="290">
        <f>SUMPRODUCT((DATA품목코드=B904)*(DATA잔량))</f>
        <v>0</v>
      </c>
      <c r="F904" s="80" t="str">
        <f>IF(G904=0,"",G904/E904)</f>
        <v/>
      </c>
      <c r="G904" s="80">
        <f>SUMPRODUCT((DATA품목코드=B904)*(DATA잔량금액))</f>
        <v>0</v>
      </c>
      <c r="H904" s="410"/>
    </row>
    <row r="905" spans="1:8" ht="24.9" customHeight="1">
      <c r="A905" s="172"/>
      <c r="B905" s="419"/>
      <c r="C905" s="82"/>
      <c r="D905" s="204"/>
      <c r="E905" s="290">
        <f t="shared" si="42"/>
        <v>0</v>
      </c>
      <c r="F905" s="80" t="str">
        <f t="shared" si="41"/>
        <v/>
      </c>
      <c r="G905" s="80">
        <f t="shared" si="40"/>
        <v>0</v>
      </c>
      <c r="H905" s="410"/>
    </row>
    <row r="906" spans="1:8" ht="24.9" customHeight="1">
      <c r="A906" s="172"/>
      <c r="B906" s="419"/>
      <c r="C906" s="82"/>
      <c r="D906" s="204"/>
      <c r="E906" s="290">
        <f t="shared" si="42"/>
        <v>0</v>
      </c>
      <c r="F906" s="80" t="str">
        <f t="shared" si="41"/>
        <v/>
      </c>
      <c r="G906" s="80">
        <f t="shared" si="40"/>
        <v>0</v>
      </c>
      <c r="H906" s="410"/>
    </row>
    <row r="907" spans="1:8" ht="24.9" customHeight="1">
      <c r="A907" s="172"/>
      <c r="B907" s="419"/>
      <c r="C907" s="82"/>
      <c r="D907" s="204"/>
      <c r="E907" s="290">
        <f t="shared" si="42"/>
        <v>0</v>
      </c>
      <c r="F907" s="80" t="str">
        <f t="shared" si="41"/>
        <v/>
      </c>
      <c r="G907" s="80">
        <f t="shared" si="40"/>
        <v>0</v>
      </c>
      <c r="H907" s="410"/>
    </row>
    <row r="908" spans="1:8" ht="24.9" customHeight="1">
      <c r="A908" s="172"/>
      <c r="B908" s="419"/>
      <c r="C908" s="82"/>
      <c r="D908" s="204"/>
      <c r="E908" s="290">
        <f t="shared" si="42"/>
        <v>0</v>
      </c>
      <c r="F908" s="80" t="str">
        <f t="shared" si="41"/>
        <v/>
      </c>
      <c r="G908" s="80">
        <f t="shared" si="40"/>
        <v>0</v>
      </c>
      <c r="H908" s="410"/>
    </row>
    <row r="909" spans="1:8" ht="24.9" customHeight="1">
      <c r="A909" s="172"/>
      <c r="B909" s="419"/>
      <c r="C909" s="82"/>
      <c r="D909" s="204"/>
      <c r="E909" s="290">
        <f t="shared" si="42"/>
        <v>0</v>
      </c>
      <c r="F909" s="80" t="str">
        <f t="shared" si="41"/>
        <v/>
      </c>
      <c r="G909" s="80">
        <f t="shared" si="40"/>
        <v>0</v>
      </c>
      <c r="H909" s="410"/>
    </row>
    <row r="910" spans="1:8" ht="24.9" customHeight="1">
      <c r="A910" s="172"/>
      <c r="B910" s="419"/>
      <c r="C910" s="82"/>
      <c r="D910" s="204"/>
      <c r="E910" s="290">
        <f t="shared" si="42"/>
        <v>0</v>
      </c>
      <c r="F910" s="80" t="str">
        <f t="shared" si="41"/>
        <v/>
      </c>
      <c r="G910" s="80">
        <f t="shared" si="40"/>
        <v>0</v>
      </c>
      <c r="H910" s="410"/>
    </row>
    <row r="911" spans="1:8" ht="24.9" customHeight="1">
      <c r="A911" s="172"/>
      <c r="B911" s="419"/>
      <c r="C911" s="82"/>
      <c r="D911" s="204"/>
      <c r="E911" s="290">
        <f t="shared" si="42"/>
        <v>0</v>
      </c>
      <c r="F911" s="80" t="str">
        <f t="shared" si="41"/>
        <v/>
      </c>
      <c r="G911" s="80">
        <f t="shared" si="40"/>
        <v>0</v>
      </c>
      <c r="H911" s="410"/>
    </row>
    <row r="912" spans="1:8" ht="24.9" customHeight="1">
      <c r="A912" s="172"/>
      <c r="B912" s="419"/>
      <c r="C912" s="82"/>
      <c r="D912" s="204"/>
      <c r="E912" s="290">
        <f t="shared" si="42"/>
        <v>0</v>
      </c>
      <c r="F912" s="80" t="str">
        <f t="shared" si="41"/>
        <v/>
      </c>
      <c r="G912" s="80">
        <f t="shared" si="40"/>
        <v>0</v>
      </c>
      <c r="H912" s="410"/>
    </row>
    <row r="913" spans="1:8" ht="24.9" customHeight="1">
      <c r="A913" s="172"/>
      <c r="B913" s="419"/>
      <c r="C913" s="82"/>
      <c r="D913" s="204"/>
      <c r="E913" s="290">
        <f t="shared" si="42"/>
        <v>0</v>
      </c>
      <c r="F913" s="80" t="str">
        <f t="shared" si="41"/>
        <v/>
      </c>
      <c r="G913" s="80">
        <f t="shared" si="40"/>
        <v>0</v>
      </c>
      <c r="H913" s="410"/>
    </row>
    <row r="914" spans="1:8" ht="24.9" customHeight="1">
      <c r="A914" s="172"/>
      <c r="B914" s="419"/>
      <c r="C914" s="82"/>
      <c r="D914" s="204"/>
      <c r="E914" s="290">
        <f t="shared" si="42"/>
        <v>0</v>
      </c>
      <c r="F914" s="80" t="str">
        <f t="shared" si="41"/>
        <v/>
      </c>
      <c r="G914" s="80">
        <f t="shared" si="40"/>
        <v>0</v>
      </c>
      <c r="H914" s="410"/>
    </row>
    <row r="915" spans="1:8" ht="24.9" customHeight="1">
      <c r="A915" s="172"/>
      <c r="B915" s="419"/>
      <c r="C915" s="82"/>
      <c r="D915" s="204"/>
      <c r="E915" s="290">
        <f t="shared" si="42"/>
        <v>0</v>
      </c>
      <c r="F915" s="80" t="str">
        <f t="shared" si="41"/>
        <v/>
      </c>
      <c r="G915" s="80">
        <f t="shared" si="40"/>
        <v>0</v>
      </c>
      <c r="H915" s="410"/>
    </row>
    <row r="916" spans="1:8" ht="24.9" customHeight="1">
      <c r="A916" s="172"/>
      <c r="B916" s="419"/>
      <c r="C916" s="82"/>
      <c r="D916" s="204"/>
      <c r="E916" s="290">
        <f t="shared" si="42"/>
        <v>0</v>
      </c>
      <c r="F916" s="80" t="str">
        <f t="shared" si="41"/>
        <v/>
      </c>
      <c r="G916" s="80">
        <f t="shared" si="40"/>
        <v>0</v>
      </c>
      <c r="H916" s="410"/>
    </row>
    <row r="917" spans="1:8" ht="24.9" customHeight="1">
      <c r="A917" s="172"/>
      <c r="B917" s="419"/>
      <c r="C917" s="82"/>
      <c r="D917" s="204"/>
      <c r="E917" s="290">
        <f t="shared" si="42"/>
        <v>0</v>
      </c>
      <c r="F917" s="80" t="str">
        <f t="shared" si="41"/>
        <v/>
      </c>
      <c r="G917" s="80">
        <f t="shared" si="40"/>
        <v>0</v>
      </c>
      <c r="H917" s="410"/>
    </row>
    <row r="918" spans="1:8" ht="24.9" customHeight="1">
      <c r="A918" s="172"/>
      <c r="B918" s="419"/>
      <c r="C918" s="82"/>
      <c r="D918" s="204"/>
      <c r="E918" s="290">
        <f t="shared" si="42"/>
        <v>0</v>
      </c>
      <c r="F918" s="80" t="str">
        <f t="shared" si="41"/>
        <v/>
      </c>
      <c r="G918" s="80">
        <f t="shared" si="40"/>
        <v>0</v>
      </c>
      <c r="H918" s="410"/>
    </row>
    <row r="919" spans="1:8" ht="24.9" customHeight="1">
      <c r="A919" s="172"/>
      <c r="B919" s="419"/>
      <c r="C919" s="82"/>
      <c r="D919" s="204"/>
      <c r="E919" s="290">
        <f t="shared" si="42"/>
        <v>0</v>
      </c>
      <c r="F919" s="80" t="str">
        <f t="shared" si="41"/>
        <v/>
      </c>
      <c r="G919" s="80">
        <f t="shared" si="40"/>
        <v>0</v>
      </c>
      <c r="H919" s="410"/>
    </row>
    <row r="920" spans="1:8" ht="24.9" customHeight="1">
      <c r="A920" s="172"/>
      <c r="B920" s="419"/>
      <c r="C920" s="82"/>
      <c r="D920" s="204"/>
      <c r="E920" s="290">
        <f t="shared" si="42"/>
        <v>0</v>
      </c>
      <c r="F920" s="80" t="str">
        <f t="shared" si="41"/>
        <v/>
      </c>
      <c r="G920" s="80">
        <f t="shared" si="40"/>
        <v>0</v>
      </c>
      <c r="H920" s="410"/>
    </row>
    <row r="921" spans="1:8" ht="24.9" customHeight="1">
      <c r="A921" s="172"/>
      <c r="B921" s="419"/>
      <c r="C921" s="82"/>
      <c r="D921" s="204"/>
      <c r="E921" s="290">
        <f t="shared" si="42"/>
        <v>0</v>
      </c>
      <c r="F921" s="80" t="str">
        <f t="shared" si="41"/>
        <v/>
      </c>
      <c r="G921" s="80">
        <f t="shared" si="40"/>
        <v>0</v>
      </c>
      <c r="H921" s="410"/>
    </row>
    <row r="922" spans="1:8" ht="24.9" customHeight="1">
      <c r="A922" s="172"/>
      <c r="B922" s="419"/>
      <c r="C922" s="82"/>
      <c r="D922" s="204"/>
      <c r="E922" s="290">
        <f t="shared" si="42"/>
        <v>0</v>
      </c>
      <c r="F922" s="80" t="str">
        <f t="shared" si="41"/>
        <v/>
      </c>
      <c r="G922" s="80">
        <f t="shared" si="40"/>
        <v>0</v>
      </c>
      <c r="H922" s="410"/>
    </row>
    <row r="923" spans="1:8" ht="24.9" customHeight="1">
      <c r="A923" s="172"/>
      <c r="B923" s="419"/>
      <c r="C923" s="82"/>
      <c r="D923" s="204"/>
      <c r="E923" s="290">
        <f t="shared" si="42"/>
        <v>0</v>
      </c>
      <c r="F923" s="80" t="str">
        <f t="shared" si="41"/>
        <v/>
      </c>
      <c r="G923" s="80">
        <f t="shared" si="40"/>
        <v>0</v>
      </c>
      <c r="H923" s="410"/>
    </row>
    <row r="924" spans="1:8" ht="24.9" customHeight="1">
      <c r="A924" s="172"/>
      <c r="B924" s="419"/>
      <c r="C924" s="82"/>
      <c r="D924" s="204"/>
      <c r="E924" s="290">
        <f t="shared" si="42"/>
        <v>0</v>
      </c>
      <c r="F924" s="80" t="str">
        <f t="shared" si="41"/>
        <v/>
      </c>
      <c r="G924" s="80">
        <f t="shared" si="40"/>
        <v>0</v>
      </c>
      <c r="H924" s="410"/>
    </row>
    <row r="925" spans="1:8" ht="24.9" customHeight="1">
      <c r="A925" s="172"/>
      <c r="B925" s="419"/>
      <c r="C925" s="82"/>
      <c r="D925" s="204"/>
      <c r="E925" s="290">
        <f t="shared" si="42"/>
        <v>0</v>
      </c>
      <c r="F925" s="80" t="str">
        <f t="shared" si="41"/>
        <v/>
      </c>
      <c r="G925" s="80">
        <f t="shared" si="40"/>
        <v>0</v>
      </c>
      <c r="H925" s="410"/>
    </row>
    <row r="926" spans="1:8" ht="24.9" customHeight="1">
      <c r="A926" s="172"/>
      <c r="B926" s="419"/>
      <c r="C926" s="82"/>
      <c r="D926" s="204"/>
      <c r="E926" s="290">
        <f t="shared" si="42"/>
        <v>0</v>
      </c>
      <c r="F926" s="80" t="str">
        <f t="shared" si="41"/>
        <v/>
      </c>
      <c r="G926" s="80">
        <f t="shared" si="40"/>
        <v>0</v>
      </c>
      <c r="H926" s="410"/>
    </row>
    <row r="927" spans="1:8" ht="24.9" customHeight="1">
      <c r="A927" s="172"/>
      <c r="B927" s="419"/>
      <c r="C927" s="82"/>
      <c r="D927" s="204"/>
      <c r="E927" s="290">
        <f t="shared" si="42"/>
        <v>0</v>
      </c>
      <c r="F927" s="80" t="str">
        <f t="shared" si="41"/>
        <v/>
      </c>
      <c r="G927" s="80">
        <f t="shared" ref="G927:G991" si="43">SUMPRODUCT((DATA품목코드=B927)*(DATA잔량금액))</f>
        <v>0</v>
      </c>
      <c r="H927" s="410"/>
    </row>
    <row r="928" spans="1:8" ht="24.9" customHeight="1">
      <c r="A928" s="172"/>
      <c r="B928" s="419"/>
      <c r="C928" s="82"/>
      <c r="D928" s="204"/>
      <c r="E928" s="290">
        <f t="shared" si="42"/>
        <v>0</v>
      </c>
      <c r="F928" s="80" t="str">
        <f t="shared" ref="F928:F992" si="44">IF(G928=0,"",G928/E928)</f>
        <v/>
      </c>
      <c r="G928" s="80">
        <f t="shared" si="43"/>
        <v>0</v>
      </c>
      <c r="H928" s="410"/>
    </row>
    <row r="929" spans="1:8" ht="24.9" customHeight="1">
      <c r="A929" s="172"/>
      <c r="B929" s="419"/>
      <c r="C929" s="82"/>
      <c r="D929" s="204"/>
      <c r="E929" s="290">
        <f t="shared" si="42"/>
        <v>0</v>
      </c>
      <c r="F929" s="80" t="str">
        <f t="shared" si="44"/>
        <v/>
      </c>
      <c r="G929" s="80">
        <f t="shared" si="43"/>
        <v>0</v>
      </c>
      <c r="H929" s="410"/>
    </row>
    <row r="930" spans="1:8" ht="24.9" customHeight="1">
      <c r="A930" s="172"/>
      <c r="B930" s="419"/>
      <c r="C930" s="82"/>
      <c r="D930" s="204"/>
      <c r="E930" s="290">
        <f t="shared" si="42"/>
        <v>0</v>
      </c>
      <c r="F930" s="80" t="str">
        <f t="shared" si="44"/>
        <v/>
      </c>
      <c r="G930" s="80">
        <f t="shared" si="43"/>
        <v>0</v>
      </c>
      <c r="H930" s="410"/>
    </row>
    <row r="931" spans="1:8" ht="24.9" customHeight="1">
      <c r="A931" s="172"/>
      <c r="B931" s="419"/>
      <c r="C931" s="82"/>
      <c r="D931" s="204"/>
      <c r="E931" s="290">
        <f t="shared" si="42"/>
        <v>0</v>
      </c>
      <c r="F931" s="80" t="str">
        <f t="shared" si="44"/>
        <v/>
      </c>
      <c r="G931" s="80">
        <f t="shared" si="43"/>
        <v>0</v>
      </c>
      <c r="H931" s="410"/>
    </row>
    <row r="932" spans="1:8" ht="24.9" customHeight="1">
      <c r="A932" s="172"/>
      <c r="B932" s="419"/>
      <c r="C932" s="82"/>
      <c r="D932" s="204"/>
      <c r="E932" s="290">
        <f t="shared" si="42"/>
        <v>0</v>
      </c>
      <c r="F932" s="80" t="str">
        <f t="shared" si="44"/>
        <v/>
      </c>
      <c r="G932" s="80">
        <f t="shared" si="43"/>
        <v>0</v>
      </c>
      <c r="H932" s="410"/>
    </row>
    <row r="933" spans="1:8" ht="24.9" customHeight="1">
      <c r="A933" s="172"/>
      <c r="B933" s="419"/>
      <c r="C933" s="82"/>
      <c r="D933" s="204"/>
      <c r="E933" s="290">
        <f t="shared" si="42"/>
        <v>0</v>
      </c>
      <c r="F933" s="80" t="str">
        <f t="shared" si="44"/>
        <v/>
      </c>
      <c r="G933" s="80">
        <f t="shared" si="43"/>
        <v>0</v>
      </c>
      <c r="H933" s="410"/>
    </row>
    <row r="934" spans="1:8" ht="24.9" customHeight="1">
      <c r="A934" s="172"/>
      <c r="B934" s="419"/>
      <c r="C934" s="82"/>
      <c r="D934" s="204"/>
      <c r="E934" s="290">
        <f t="shared" si="42"/>
        <v>0</v>
      </c>
      <c r="F934" s="80" t="str">
        <f t="shared" si="44"/>
        <v/>
      </c>
      <c r="G934" s="80">
        <f t="shared" si="43"/>
        <v>0</v>
      </c>
      <c r="H934" s="410"/>
    </row>
    <row r="935" spans="1:8" ht="24.9" customHeight="1">
      <c r="A935" s="172"/>
      <c r="B935" s="419"/>
      <c r="C935" s="82"/>
      <c r="D935" s="204"/>
      <c r="E935" s="290">
        <f t="shared" si="42"/>
        <v>0</v>
      </c>
      <c r="F935" s="80" t="str">
        <f t="shared" si="44"/>
        <v/>
      </c>
      <c r="G935" s="80">
        <f t="shared" si="43"/>
        <v>0</v>
      </c>
      <c r="H935" s="410"/>
    </row>
    <row r="936" spans="1:8" ht="24.9" customHeight="1">
      <c r="A936" s="172"/>
      <c r="B936" s="419"/>
      <c r="C936" s="82"/>
      <c r="D936" s="204"/>
      <c r="E936" s="290">
        <f t="shared" ref="E936:E1000" si="45">SUMPRODUCT((DATA품목코드=B936)*(DATA잔량))</f>
        <v>0</v>
      </c>
      <c r="F936" s="80" t="str">
        <f t="shared" si="44"/>
        <v/>
      </c>
      <c r="G936" s="80">
        <f t="shared" si="43"/>
        <v>0</v>
      </c>
      <c r="H936" s="410"/>
    </row>
    <row r="937" spans="1:8" ht="24.9" customHeight="1">
      <c r="A937" s="172"/>
      <c r="B937" s="419"/>
      <c r="C937" s="82"/>
      <c r="D937" s="204"/>
      <c r="E937" s="290">
        <f t="shared" si="45"/>
        <v>0</v>
      </c>
      <c r="F937" s="80" t="str">
        <f t="shared" si="44"/>
        <v/>
      </c>
      <c r="G937" s="80">
        <f t="shared" si="43"/>
        <v>0</v>
      </c>
      <c r="H937" s="410"/>
    </row>
    <row r="938" spans="1:8" ht="24.9" customHeight="1">
      <c r="A938" s="172"/>
      <c r="B938" s="419"/>
      <c r="C938" s="82"/>
      <c r="D938" s="204"/>
      <c r="E938" s="290">
        <f t="shared" si="45"/>
        <v>0</v>
      </c>
      <c r="F938" s="80" t="str">
        <f t="shared" si="44"/>
        <v/>
      </c>
      <c r="G938" s="80">
        <f t="shared" si="43"/>
        <v>0</v>
      </c>
      <c r="H938" s="410"/>
    </row>
    <row r="939" spans="1:8" ht="24.9" customHeight="1">
      <c r="A939" s="172"/>
      <c r="B939" s="419"/>
      <c r="C939" s="82"/>
      <c r="D939" s="204"/>
      <c r="E939" s="290">
        <f t="shared" si="45"/>
        <v>0</v>
      </c>
      <c r="F939" s="80" t="str">
        <f t="shared" si="44"/>
        <v/>
      </c>
      <c r="G939" s="80">
        <f t="shared" si="43"/>
        <v>0</v>
      </c>
      <c r="H939" s="410"/>
    </row>
    <row r="940" spans="1:8" ht="24.9" customHeight="1">
      <c r="A940" s="172"/>
      <c r="B940" s="419"/>
      <c r="C940" s="82"/>
      <c r="D940" s="204"/>
      <c r="E940" s="290">
        <f t="shared" si="45"/>
        <v>0</v>
      </c>
      <c r="F940" s="80" t="str">
        <f t="shared" si="44"/>
        <v/>
      </c>
      <c r="G940" s="80">
        <f t="shared" si="43"/>
        <v>0</v>
      </c>
      <c r="H940" s="410"/>
    </row>
    <row r="941" spans="1:8" ht="24.9" customHeight="1">
      <c r="A941" s="172"/>
      <c r="B941" s="419"/>
      <c r="C941" s="82"/>
      <c r="D941" s="204"/>
      <c r="E941" s="290">
        <f t="shared" si="45"/>
        <v>0</v>
      </c>
      <c r="F941" s="80" t="str">
        <f t="shared" si="44"/>
        <v/>
      </c>
      <c r="G941" s="80">
        <f t="shared" si="43"/>
        <v>0</v>
      </c>
      <c r="H941" s="410"/>
    </row>
    <row r="942" spans="1:8" ht="24.9" customHeight="1">
      <c r="A942" s="172"/>
      <c r="B942" s="419"/>
      <c r="C942" s="82"/>
      <c r="D942" s="204"/>
      <c r="E942" s="290">
        <f t="shared" si="45"/>
        <v>0</v>
      </c>
      <c r="F942" s="80" t="str">
        <f t="shared" si="44"/>
        <v/>
      </c>
      <c r="G942" s="80">
        <f t="shared" si="43"/>
        <v>0</v>
      </c>
      <c r="H942" s="410"/>
    </row>
    <row r="943" spans="1:8" ht="24.9" customHeight="1">
      <c r="A943" s="172"/>
      <c r="B943" s="419"/>
      <c r="C943" s="82"/>
      <c r="D943" s="204"/>
      <c r="E943" s="290">
        <f t="shared" si="45"/>
        <v>0</v>
      </c>
      <c r="F943" s="80" t="str">
        <f t="shared" si="44"/>
        <v/>
      </c>
      <c r="G943" s="80">
        <f t="shared" si="43"/>
        <v>0</v>
      </c>
      <c r="H943" s="410"/>
    </row>
    <row r="944" spans="1:8" ht="24.9" customHeight="1">
      <c r="A944" s="172"/>
      <c r="B944" s="419"/>
      <c r="C944" s="82"/>
      <c r="D944" s="204"/>
      <c r="E944" s="290">
        <f t="shared" si="45"/>
        <v>0</v>
      </c>
      <c r="F944" s="80" t="str">
        <f t="shared" si="44"/>
        <v/>
      </c>
      <c r="G944" s="80">
        <f t="shared" si="43"/>
        <v>0</v>
      </c>
      <c r="H944" s="410"/>
    </row>
    <row r="945" spans="1:8" ht="24.9" customHeight="1">
      <c r="A945" s="172"/>
      <c r="B945" s="419"/>
      <c r="C945" s="82"/>
      <c r="D945" s="204"/>
      <c r="E945" s="290">
        <f t="shared" si="45"/>
        <v>0</v>
      </c>
      <c r="F945" s="80" t="str">
        <f t="shared" si="44"/>
        <v/>
      </c>
      <c r="G945" s="80">
        <f t="shared" si="43"/>
        <v>0</v>
      </c>
      <c r="H945" s="410"/>
    </row>
    <row r="946" spans="1:8" ht="24.9" customHeight="1">
      <c r="A946" s="172"/>
      <c r="B946" s="419"/>
      <c r="C946" s="82"/>
      <c r="D946" s="204"/>
      <c r="E946" s="290">
        <f t="shared" si="45"/>
        <v>0</v>
      </c>
      <c r="F946" s="80" t="str">
        <f t="shared" si="44"/>
        <v/>
      </c>
      <c r="G946" s="80">
        <f t="shared" si="43"/>
        <v>0</v>
      </c>
      <c r="H946" s="410"/>
    </row>
    <row r="947" spans="1:8" ht="24.9" customHeight="1">
      <c r="A947" s="172"/>
      <c r="B947" s="419"/>
      <c r="C947" s="82"/>
      <c r="D947" s="204"/>
      <c r="E947" s="290">
        <f t="shared" si="45"/>
        <v>0</v>
      </c>
      <c r="F947" s="80" t="str">
        <f t="shared" si="44"/>
        <v/>
      </c>
      <c r="G947" s="80">
        <f t="shared" si="43"/>
        <v>0</v>
      </c>
      <c r="H947" s="410"/>
    </row>
    <row r="948" spans="1:8" ht="24.9" customHeight="1">
      <c r="A948" s="172"/>
      <c r="B948" s="419"/>
      <c r="C948" s="82"/>
      <c r="D948" s="204"/>
      <c r="E948" s="290">
        <f t="shared" si="45"/>
        <v>0</v>
      </c>
      <c r="F948" s="80" t="str">
        <f t="shared" si="44"/>
        <v/>
      </c>
      <c r="G948" s="80">
        <f t="shared" si="43"/>
        <v>0</v>
      </c>
      <c r="H948" s="410"/>
    </row>
    <row r="949" spans="1:8" ht="24.9" customHeight="1">
      <c r="A949" s="172"/>
      <c r="B949" s="419"/>
      <c r="C949" s="82"/>
      <c r="D949" s="204"/>
      <c r="E949" s="290">
        <f t="shared" si="45"/>
        <v>0</v>
      </c>
      <c r="F949" s="80" t="str">
        <f t="shared" si="44"/>
        <v/>
      </c>
      <c r="G949" s="80">
        <f t="shared" si="43"/>
        <v>0</v>
      </c>
      <c r="H949" s="410"/>
    </row>
    <row r="950" spans="1:8" ht="24.9" customHeight="1">
      <c r="A950" s="172"/>
      <c r="B950" s="419"/>
      <c r="C950" s="82"/>
      <c r="D950" s="204"/>
      <c r="E950" s="290">
        <f t="shared" si="45"/>
        <v>0</v>
      </c>
      <c r="F950" s="80" t="str">
        <f t="shared" si="44"/>
        <v/>
      </c>
      <c r="G950" s="80">
        <f t="shared" si="43"/>
        <v>0</v>
      </c>
      <c r="H950" s="410"/>
    </row>
    <row r="951" spans="1:8" ht="24.9" customHeight="1">
      <c r="A951" s="172"/>
      <c r="B951" s="419"/>
      <c r="C951" s="82"/>
      <c r="D951" s="204"/>
      <c r="E951" s="290">
        <f t="shared" si="45"/>
        <v>0</v>
      </c>
      <c r="F951" s="80" t="str">
        <f t="shared" si="44"/>
        <v/>
      </c>
      <c r="G951" s="80">
        <f t="shared" si="43"/>
        <v>0</v>
      </c>
      <c r="H951" s="410"/>
    </row>
    <row r="952" spans="1:8" ht="24.9" customHeight="1">
      <c r="A952" s="172"/>
      <c r="B952" s="419"/>
      <c r="C952" s="82"/>
      <c r="D952" s="204"/>
      <c r="E952" s="290">
        <f t="shared" si="45"/>
        <v>0</v>
      </c>
      <c r="F952" s="80" t="str">
        <f t="shared" si="44"/>
        <v/>
      </c>
      <c r="G952" s="80">
        <f t="shared" si="43"/>
        <v>0</v>
      </c>
      <c r="H952" s="410"/>
    </row>
    <row r="953" spans="1:8" ht="24.9" customHeight="1">
      <c r="A953" s="172"/>
      <c r="B953" s="419"/>
      <c r="C953" s="82"/>
      <c r="D953" s="204"/>
      <c r="E953" s="290">
        <f t="shared" si="45"/>
        <v>0</v>
      </c>
      <c r="F953" s="80" t="str">
        <f t="shared" si="44"/>
        <v/>
      </c>
      <c r="G953" s="80">
        <f t="shared" si="43"/>
        <v>0</v>
      </c>
      <c r="H953" s="410"/>
    </row>
    <row r="954" spans="1:8" ht="24.9" customHeight="1">
      <c r="A954" s="172"/>
      <c r="B954" s="419"/>
      <c r="C954" s="82"/>
      <c r="D954" s="204"/>
      <c r="E954" s="290">
        <f t="shared" si="45"/>
        <v>0</v>
      </c>
      <c r="F954" s="80" t="str">
        <f t="shared" si="44"/>
        <v/>
      </c>
      <c r="G954" s="80">
        <f t="shared" si="43"/>
        <v>0</v>
      </c>
      <c r="H954" s="410"/>
    </row>
    <row r="955" spans="1:8" ht="24.9" customHeight="1">
      <c r="A955" s="172"/>
      <c r="B955" s="419"/>
      <c r="C955" s="82"/>
      <c r="D955" s="204"/>
      <c r="E955" s="290">
        <f t="shared" si="45"/>
        <v>0</v>
      </c>
      <c r="F955" s="80" t="str">
        <f t="shared" si="44"/>
        <v/>
      </c>
      <c r="G955" s="80">
        <f t="shared" si="43"/>
        <v>0</v>
      </c>
      <c r="H955" s="410"/>
    </row>
    <row r="956" spans="1:8" ht="24.9" customHeight="1">
      <c r="A956" s="172"/>
      <c r="B956" s="419"/>
      <c r="C956" s="82"/>
      <c r="D956" s="204"/>
      <c r="E956" s="290">
        <f t="shared" si="45"/>
        <v>0</v>
      </c>
      <c r="F956" s="80" t="str">
        <f t="shared" si="44"/>
        <v/>
      </c>
      <c r="G956" s="80">
        <f t="shared" si="43"/>
        <v>0</v>
      </c>
      <c r="H956" s="410"/>
    </row>
    <row r="957" spans="1:8" ht="24.9" customHeight="1">
      <c r="A957" s="172"/>
      <c r="B957" s="419"/>
      <c r="C957" s="82"/>
      <c r="D957" s="204"/>
      <c r="E957" s="290">
        <f t="shared" si="45"/>
        <v>0</v>
      </c>
      <c r="F957" s="80" t="str">
        <f t="shared" si="44"/>
        <v/>
      </c>
      <c r="G957" s="80">
        <f t="shared" si="43"/>
        <v>0</v>
      </c>
      <c r="H957" s="410"/>
    </row>
    <row r="958" spans="1:8" ht="24.9" customHeight="1">
      <c r="A958" s="172"/>
      <c r="B958" s="419"/>
      <c r="C958" s="82"/>
      <c r="D958" s="204"/>
      <c r="E958" s="290">
        <f>SUMPRODUCT((DATA품목코드=B958)*(DATA잔량))</f>
        <v>0</v>
      </c>
      <c r="F958" s="80" t="str">
        <f>IF(G958=0,"",G958/E958)</f>
        <v/>
      </c>
      <c r="G958" s="80">
        <f>SUMPRODUCT((DATA품목코드=B958)*(DATA잔량금액))</f>
        <v>0</v>
      </c>
      <c r="H958" s="410"/>
    </row>
    <row r="959" spans="1:8" ht="24.9" customHeight="1">
      <c r="A959" s="172"/>
      <c r="B959" s="419"/>
      <c r="C959" s="82"/>
      <c r="D959" s="204"/>
      <c r="E959" s="290">
        <f t="shared" si="45"/>
        <v>0</v>
      </c>
      <c r="F959" s="80" t="str">
        <f t="shared" si="44"/>
        <v/>
      </c>
      <c r="G959" s="80">
        <f t="shared" si="43"/>
        <v>0</v>
      </c>
      <c r="H959" s="410"/>
    </row>
    <row r="960" spans="1:8" ht="24.9" customHeight="1">
      <c r="A960" s="172"/>
      <c r="B960" s="419"/>
      <c r="C960" s="82"/>
      <c r="D960" s="204"/>
      <c r="E960" s="290">
        <f t="shared" si="45"/>
        <v>0</v>
      </c>
      <c r="F960" s="80" t="str">
        <f t="shared" si="44"/>
        <v/>
      </c>
      <c r="G960" s="80">
        <f t="shared" si="43"/>
        <v>0</v>
      </c>
      <c r="H960" s="410"/>
    </row>
    <row r="961" spans="1:8" ht="24.9" customHeight="1">
      <c r="A961" s="172"/>
      <c r="B961" s="419"/>
      <c r="C961" s="82"/>
      <c r="D961" s="204"/>
      <c r="E961" s="290">
        <f t="shared" si="45"/>
        <v>0</v>
      </c>
      <c r="F961" s="80" t="str">
        <f t="shared" si="44"/>
        <v/>
      </c>
      <c r="G961" s="80">
        <f t="shared" si="43"/>
        <v>0</v>
      </c>
      <c r="H961" s="410"/>
    </row>
    <row r="962" spans="1:8" ht="24.9" customHeight="1">
      <c r="A962" s="172"/>
      <c r="B962" s="419"/>
      <c r="C962" s="82"/>
      <c r="D962" s="204"/>
      <c r="E962" s="290">
        <f t="shared" si="45"/>
        <v>0</v>
      </c>
      <c r="F962" s="80" t="str">
        <f t="shared" si="44"/>
        <v/>
      </c>
      <c r="G962" s="80">
        <f t="shared" si="43"/>
        <v>0</v>
      </c>
      <c r="H962" s="410"/>
    </row>
    <row r="963" spans="1:8" ht="24.9" customHeight="1">
      <c r="A963" s="172"/>
      <c r="B963" s="419"/>
      <c r="C963" s="82"/>
      <c r="D963" s="204"/>
      <c r="E963" s="290">
        <f t="shared" si="45"/>
        <v>0</v>
      </c>
      <c r="F963" s="80" t="str">
        <f t="shared" si="44"/>
        <v/>
      </c>
      <c r="G963" s="80">
        <f t="shared" si="43"/>
        <v>0</v>
      </c>
      <c r="H963" s="410"/>
    </row>
    <row r="964" spans="1:8" ht="24.9" customHeight="1">
      <c r="A964" s="172"/>
      <c r="B964" s="419"/>
      <c r="C964" s="82"/>
      <c r="D964" s="204"/>
      <c r="E964" s="290">
        <f t="shared" si="45"/>
        <v>0</v>
      </c>
      <c r="F964" s="80" t="str">
        <f t="shared" si="44"/>
        <v/>
      </c>
      <c r="G964" s="80">
        <f t="shared" si="43"/>
        <v>0</v>
      </c>
      <c r="H964" s="410"/>
    </row>
    <row r="965" spans="1:8" ht="24.9" customHeight="1">
      <c r="A965" s="172"/>
      <c r="B965" s="419"/>
      <c r="C965" s="82"/>
      <c r="D965" s="204"/>
      <c r="E965" s="290">
        <f t="shared" si="45"/>
        <v>0</v>
      </c>
      <c r="F965" s="80" t="str">
        <f t="shared" si="44"/>
        <v/>
      </c>
      <c r="G965" s="80">
        <f t="shared" si="43"/>
        <v>0</v>
      </c>
      <c r="H965" s="410"/>
    </row>
    <row r="966" spans="1:8" ht="24.9" customHeight="1">
      <c r="A966" s="172"/>
      <c r="B966" s="419"/>
      <c r="C966" s="82"/>
      <c r="D966" s="204"/>
      <c r="E966" s="290">
        <f t="shared" si="45"/>
        <v>0</v>
      </c>
      <c r="F966" s="80" t="str">
        <f t="shared" si="44"/>
        <v/>
      </c>
      <c r="G966" s="80">
        <f t="shared" si="43"/>
        <v>0</v>
      </c>
      <c r="H966" s="410"/>
    </row>
    <row r="967" spans="1:8" ht="24.9" customHeight="1">
      <c r="A967" s="172"/>
      <c r="B967" s="419"/>
      <c r="C967" s="82"/>
      <c r="D967" s="204"/>
      <c r="E967" s="290">
        <f t="shared" si="45"/>
        <v>0</v>
      </c>
      <c r="F967" s="80" t="str">
        <f t="shared" si="44"/>
        <v/>
      </c>
      <c r="G967" s="80">
        <f t="shared" si="43"/>
        <v>0</v>
      </c>
      <c r="H967" s="410"/>
    </row>
    <row r="968" spans="1:8" ht="24.9" customHeight="1">
      <c r="A968" s="172"/>
      <c r="B968" s="419"/>
      <c r="C968" s="82"/>
      <c r="D968" s="204"/>
      <c r="E968" s="290">
        <f t="shared" si="45"/>
        <v>0</v>
      </c>
      <c r="F968" s="80" t="str">
        <f t="shared" si="44"/>
        <v/>
      </c>
      <c r="G968" s="80">
        <f t="shared" si="43"/>
        <v>0</v>
      </c>
      <c r="H968" s="410"/>
    </row>
    <row r="969" spans="1:8" ht="24.9" customHeight="1">
      <c r="A969" s="172"/>
      <c r="B969" s="419"/>
      <c r="C969" s="82"/>
      <c r="D969" s="204"/>
      <c r="E969" s="290">
        <f t="shared" si="45"/>
        <v>0</v>
      </c>
      <c r="F969" s="80" t="str">
        <f t="shared" si="44"/>
        <v/>
      </c>
      <c r="G969" s="80">
        <f t="shared" si="43"/>
        <v>0</v>
      </c>
      <c r="H969" s="410"/>
    </row>
    <row r="970" spans="1:8" ht="24.9" customHeight="1">
      <c r="A970" s="172"/>
      <c r="B970" s="419"/>
      <c r="C970" s="82"/>
      <c r="D970" s="204"/>
      <c r="E970" s="290">
        <f t="shared" si="45"/>
        <v>0</v>
      </c>
      <c r="F970" s="80" t="str">
        <f t="shared" si="44"/>
        <v/>
      </c>
      <c r="G970" s="80">
        <f t="shared" si="43"/>
        <v>0</v>
      </c>
      <c r="H970" s="410"/>
    </row>
    <row r="971" spans="1:8" ht="24.9" customHeight="1">
      <c r="A971" s="172"/>
      <c r="B971" s="419"/>
      <c r="C971" s="82"/>
      <c r="D971" s="204"/>
      <c r="E971" s="290">
        <f t="shared" si="45"/>
        <v>0</v>
      </c>
      <c r="F971" s="80" t="str">
        <f t="shared" si="44"/>
        <v/>
      </c>
      <c r="G971" s="80">
        <f t="shared" si="43"/>
        <v>0</v>
      </c>
      <c r="H971" s="410"/>
    </row>
    <row r="972" spans="1:8" ht="24.9" customHeight="1">
      <c r="A972" s="172"/>
      <c r="B972" s="419"/>
      <c r="C972" s="82"/>
      <c r="D972" s="204"/>
      <c r="E972" s="290">
        <f t="shared" si="45"/>
        <v>0</v>
      </c>
      <c r="F972" s="80" t="str">
        <f t="shared" si="44"/>
        <v/>
      </c>
      <c r="G972" s="80">
        <f t="shared" si="43"/>
        <v>0</v>
      </c>
      <c r="H972" s="410"/>
    </row>
    <row r="973" spans="1:8" ht="24.9" customHeight="1">
      <c r="A973" s="172"/>
      <c r="B973" s="419"/>
      <c r="C973" s="82"/>
      <c r="D973" s="204"/>
      <c r="E973" s="290">
        <f t="shared" si="45"/>
        <v>0</v>
      </c>
      <c r="F973" s="80" t="str">
        <f t="shared" si="44"/>
        <v/>
      </c>
      <c r="G973" s="80">
        <f t="shared" si="43"/>
        <v>0</v>
      </c>
      <c r="H973" s="410"/>
    </row>
    <row r="974" spans="1:8" ht="24.9" customHeight="1">
      <c r="A974" s="172"/>
      <c r="B974" s="419"/>
      <c r="C974" s="82"/>
      <c r="D974" s="204"/>
      <c r="E974" s="290">
        <f t="shared" si="45"/>
        <v>0</v>
      </c>
      <c r="F974" s="80" t="str">
        <f t="shared" si="44"/>
        <v/>
      </c>
      <c r="G974" s="80">
        <f t="shared" si="43"/>
        <v>0</v>
      </c>
      <c r="H974" s="410"/>
    </row>
    <row r="975" spans="1:8" ht="24.9" customHeight="1">
      <c r="A975" s="172"/>
      <c r="B975" s="419"/>
      <c r="C975" s="82"/>
      <c r="D975" s="204"/>
      <c r="E975" s="290">
        <f t="shared" si="45"/>
        <v>0</v>
      </c>
      <c r="F975" s="80" t="str">
        <f t="shared" si="44"/>
        <v/>
      </c>
      <c r="G975" s="80">
        <f t="shared" si="43"/>
        <v>0</v>
      </c>
      <c r="H975" s="410"/>
    </row>
    <row r="976" spans="1:8" ht="24.9" customHeight="1">
      <c r="A976" s="172"/>
      <c r="B976" s="419"/>
      <c r="C976" s="82"/>
      <c r="D976" s="204"/>
      <c r="E976" s="290">
        <f t="shared" si="45"/>
        <v>0</v>
      </c>
      <c r="F976" s="80" t="str">
        <f t="shared" si="44"/>
        <v/>
      </c>
      <c r="G976" s="80">
        <f t="shared" si="43"/>
        <v>0</v>
      </c>
      <c r="H976" s="410"/>
    </row>
    <row r="977" spans="1:8" ht="24.9" customHeight="1">
      <c r="A977" s="172"/>
      <c r="B977" s="419"/>
      <c r="C977" s="82"/>
      <c r="D977" s="204"/>
      <c r="E977" s="290">
        <f t="shared" si="45"/>
        <v>0</v>
      </c>
      <c r="F977" s="80" t="str">
        <f t="shared" si="44"/>
        <v/>
      </c>
      <c r="G977" s="80">
        <f t="shared" si="43"/>
        <v>0</v>
      </c>
      <c r="H977" s="410"/>
    </row>
    <row r="978" spans="1:8" ht="24.9" customHeight="1">
      <c r="A978" s="172"/>
      <c r="B978" s="419"/>
      <c r="C978" s="82"/>
      <c r="D978" s="204"/>
      <c r="E978" s="290">
        <f t="shared" si="45"/>
        <v>0</v>
      </c>
      <c r="F978" s="80" t="str">
        <f t="shared" si="44"/>
        <v/>
      </c>
      <c r="G978" s="80">
        <f t="shared" si="43"/>
        <v>0</v>
      </c>
      <c r="H978" s="410"/>
    </row>
    <row r="979" spans="1:8" ht="24.9" customHeight="1">
      <c r="A979" s="172"/>
      <c r="B979" s="419"/>
      <c r="C979" s="82"/>
      <c r="D979" s="204"/>
      <c r="E979" s="290">
        <f t="shared" si="45"/>
        <v>0</v>
      </c>
      <c r="F979" s="80" t="str">
        <f t="shared" si="44"/>
        <v/>
      </c>
      <c r="G979" s="80">
        <f t="shared" si="43"/>
        <v>0</v>
      </c>
      <c r="H979" s="410"/>
    </row>
    <row r="980" spans="1:8" ht="24.9" customHeight="1">
      <c r="A980" s="172"/>
      <c r="B980" s="419"/>
      <c r="C980" s="82"/>
      <c r="D980" s="204"/>
      <c r="E980" s="290">
        <f t="shared" si="45"/>
        <v>0</v>
      </c>
      <c r="F980" s="80" t="str">
        <f t="shared" si="44"/>
        <v/>
      </c>
      <c r="G980" s="80">
        <f t="shared" si="43"/>
        <v>0</v>
      </c>
      <c r="H980" s="410"/>
    </row>
    <row r="981" spans="1:8" ht="24.9" customHeight="1">
      <c r="A981" s="172"/>
      <c r="B981" s="419"/>
      <c r="C981" s="82"/>
      <c r="D981" s="204"/>
      <c r="E981" s="290">
        <f t="shared" si="45"/>
        <v>0</v>
      </c>
      <c r="F981" s="80" t="str">
        <f t="shared" si="44"/>
        <v/>
      </c>
      <c r="G981" s="80">
        <f t="shared" si="43"/>
        <v>0</v>
      </c>
      <c r="H981" s="410"/>
    </row>
    <row r="982" spans="1:8" ht="24.9" customHeight="1">
      <c r="A982" s="172"/>
      <c r="B982" s="419"/>
      <c r="C982" s="82"/>
      <c r="D982" s="204"/>
      <c r="E982" s="290">
        <f t="shared" si="45"/>
        <v>0</v>
      </c>
      <c r="F982" s="80" t="str">
        <f t="shared" si="44"/>
        <v/>
      </c>
      <c r="G982" s="80">
        <f t="shared" si="43"/>
        <v>0</v>
      </c>
      <c r="H982" s="410"/>
    </row>
    <row r="983" spans="1:8" ht="24.9" customHeight="1">
      <c r="A983" s="172"/>
      <c r="B983" s="419"/>
      <c r="C983" s="82"/>
      <c r="D983" s="204"/>
      <c r="E983" s="290">
        <f t="shared" si="45"/>
        <v>0</v>
      </c>
      <c r="F983" s="80" t="str">
        <f t="shared" si="44"/>
        <v/>
      </c>
      <c r="G983" s="80">
        <f t="shared" si="43"/>
        <v>0</v>
      </c>
      <c r="H983" s="410"/>
    </row>
    <row r="984" spans="1:8" ht="24.9" customHeight="1">
      <c r="A984" s="172"/>
      <c r="B984" s="419"/>
      <c r="C984" s="82"/>
      <c r="D984" s="204"/>
      <c r="E984" s="290">
        <f t="shared" si="45"/>
        <v>0</v>
      </c>
      <c r="F984" s="80" t="str">
        <f t="shared" si="44"/>
        <v/>
      </c>
      <c r="G984" s="80">
        <f t="shared" si="43"/>
        <v>0</v>
      </c>
      <c r="H984" s="410"/>
    </row>
    <row r="985" spans="1:8" ht="24.9" customHeight="1">
      <c r="A985" s="172"/>
      <c r="B985" s="419"/>
      <c r="C985" s="82"/>
      <c r="D985" s="204"/>
      <c r="E985" s="290">
        <f t="shared" si="45"/>
        <v>0</v>
      </c>
      <c r="F985" s="80" t="str">
        <f t="shared" si="44"/>
        <v/>
      </c>
      <c r="G985" s="80">
        <f t="shared" si="43"/>
        <v>0</v>
      </c>
      <c r="H985" s="410"/>
    </row>
    <row r="986" spans="1:8" ht="24.9" customHeight="1">
      <c r="A986" s="172"/>
      <c r="B986" s="419"/>
      <c r="C986" s="82"/>
      <c r="D986" s="204"/>
      <c r="E986" s="290">
        <f t="shared" si="45"/>
        <v>0</v>
      </c>
      <c r="F986" s="80" t="str">
        <f t="shared" si="44"/>
        <v/>
      </c>
      <c r="G986" s="80">
        <f t="shared" si="43"/>
        <v>0</v>
      </c>
      <c r="H986" s="410"/>
    </row>
    <row r="987" spans="1:8" ht="24.9" customHeight="1">
      <c r="A987" s="172"/>
      <c r="B987" s="419"/>
      <c r="C987" s="82"/>
      <c r="D987" s="204"/>
      <c r="E987" s="290">
        <f t="shared" si="45"/>
        <v>0</v>
      </c>
      <c r="F987" s="80" t="str">
        <f t="shared" si="44"/>
        <v/>
      </c>
      <c r="G987" s="80">
        <f t="shared" si="43"/>
        <v>0</v>
      </c>
      <c r="H987" s="410"/>
    </row>
    <row r="988" spans="1:8" ht="24.9" customHeight="1">
      <c r="A988" s="172"/>
      <c r="B988" s="419"/>
      <c r="C988" s="82"/>
      <c r="D988" s="204"/>
      <c r="E988" s="290">
        <f t="shared" si="45"/>
        <v>0</v>
      </c>
      <c r="F988" s="80" t="str">
        <f t="shared" si="44"/>
        <v/>
      </c>
      <c r="G988" s="80">
        <f t="shared" si="43"/>
        <v>0</v>
      </c>
      <c r="H988" s="410"/>
    </row>
    <row r="989" spans="1:8" ht="24.9" customHeight="1">
      <c r="A989" s="172"/>
      <c r="B989" s="419"/>
      <c r="C989" s="82"/>
      <c r="D989" s="204"/>
      <c r="E989" s="290">
        <f t="shared" si="45"/>
        <v>0</v>
      </c>
      <c r="F989" s="80" t="str">
        <f t="shared" si="44"/>
        <v/>
      </c>
      <c r="G989" s="80">
        <f t="shared" si="43"/>
        <v>0</v>
      </c>
      <c r="H989" s="410"/>
    </row>
    <row r="990" spans="1:8" ht="24.9" customHeight="1">
      <c r="A990" s="172"/>
      <c r="B990" s="419"/>
      <c r="C990" s="82"/>
      <c r="D990" s="204"/>
      <c r="E990" s="290">
        <f t="shared" si="45"/>
        <v>0</v>
      </c>
      <c r="F990" s="80" t="str">
        <f t="shared" si="44"/>
        <v/>
      </c>
      <c r="G990" s="80">
        <f t="shared" si="43"/>
        <v>0</v>
      </c>
      <c r="H990" s="410"/>
    </row>
    <row r="991" spans="1:8" ht="24.9" customHeight="1">
      <c r="A991" s="172"/>
      <c r="B991" s="419"/>
      <c r="C991" s="82"/>
      <c r="D991" s="204"/>
      <c r="E991" s="290">
        <f t="shared" si="45"/>
        <v>0</v>
      </c>
      <c r="F991" s="80" t="str">
        <f t="shared" si="44"/>
        <v/>
      </c>
      <c r="G991" s="80">
        <f t="shared" si="43"/>
        <v>0</v>
      </c>
      <c r="H991" s="410"/>
    </row>
    <row r="992" spans="1:8" ht="24.9" customHeight="1">
      <c r="A992" s="172"/>
      <c r="B992" s="419"/>
      <c r="C992" s="82"/>
      <c r="D992" s="204"/>
      <c r="E992" s="290">
        <f t="shared" si="45"/>
        <v>0</v>
      </c>
      <c r="F992" s="80" t="str">
        <f t="shared" si="44"/>
        <v/>
      </c>
      <c r="G992" s="80">
        <f t="shared" ref="G992:G1055" si="46">SUMPRODUCT((DATA품목코드=B992)*(DATA잔량금액))</f>
        <v>0</v>
      </c>
      <c r="H992" s="410"/>
    </row>
    <row r="993" spans="1:8" ht="24.9" customHeight="1">
      <c r="A993" s="172"/>
      <c r="B993" s="419"/>
      <c r="C993" s="82"/>
      <c r="D993" s="204"/>
      <c r="E993" s="290">
        <f t="shared" si="45"/>
        <v>0</v>
      </c>
      <c r="F993" s="80" t="str">
        <f t="shared" ref="F993:F1056" si="47">IF(G993=0,"",G993/E993)</f>
        <v/>
      </c>
      <c r="G993" s="80">
        <f t="shared" si="46"/>
        <v>0</v>
      </c>
      <c r="H993" s="410"/>
    </row>
    <row r="994" spans="1:8" ht="24.9" customHeight="1">
      <c r="A994" s="172"/>
      <c r="B994" s="419"/>
      <c r="C994" s="82"/>
      <c r="D994" s="204"/>
      <c r="E994" s="290">
        <f t="shared" si="45"/>
        <v>0</v>
      </c>
      <c r="F994" s="80" t="str">
        <f t="shared" si="47"/>
        <v/>
      </c>
      <c r="G994" s="80">
        <f t="shared" si="46"/>
        <v>0</v>
      </c>
      <c r="H994" s="410"/>
    </row>
    <row r="995" spans="1:8" ht="24.9" customHeight="1">
      <c r="A995" s="172"/>
      <c r="B995" s="419"/>
      <c r="C995" s="82"/>
      <c r="D995" s="204"/>
      <c r="E995" s="290">
        <f t="shared" si="45"/>
        <v>0</v>
      </c>
      <c r="F995" s="80" t="str">
        <f t="shared" si="47"/>
        <v/>
      </c>
      <c r="G995" s="80">
        <f t="shared" si="46"/>
        <v>0</v>
      </c>
      <c r="H995" s="410"/>
    </row>
    <row r="996" spans="1:8" ht="24.9" customHeight="1">
      <c r="A996" s="172"/>
      <c r="B996" s="419"/>
      <c r="C996" s="82"/>
      <c r="D996" s="204"/>
      <c r="E996" s="290">
        <f t="shared" si="45"/>
        <v>0</v>
      </c>
      <c r="F996" s="80" t="str">
        <f t="shared" si="47"/>
        <v/>
      </c>
      <c r="G996" s="80">
        <f t="shared" si="46"/>
        <v>0</v>
      </c>
      <c r="H996" s="410"/>
    </row>
    <row r="997" spans="1:8" ht="24.9" customHeight="1">
      <c r="A997" s="172"/>
      <c r="B997" s="419"/>
      <c r="C997" s="82"/>
      <c r="D997" s="204"/>
      <c r="E997" s="290">
        <f t="shared" si="45"/>
        <v>0</v>
      </c>
      <c r="F997" s="80" t="str">
        <f t="shared" si="47"/>
        <v/>
      </c>
      <c r="G997" s="80">
        <f t="shared" si="46"/>
        <v>0</v>
      </c>
      <c r="H997" s="410"/>
    </row>
    <row r="998" spans="1:8" ht="24.9" customHeight="1">
      <c r="A998" s="172"/>
      <c r="B998" s="419"/>
      <c r="C998" s="82"/>
      <c r="D998" s="204"/>
      <c r="E998" s="290">
        <f t="shared" si="45"/>
        <v>0</v>
      </c>
      <c r="F998" s="80" t="str">
        <f t="shared" si="47"/>
        <v/>
      </c>
      <c r="G998" s="80">
        <f t="shared" si="46"/>
        <v>0</v>
      </c>
      <c r="H998" s="410"/>
    </row>
    <row r="999" spans="1:8" ht="24.9" customHeight="1">
      <c r="A999" s="172"/>
      <c r="B999" s="419"/>
      <c r="C999" s="82"/>
      <c r="D999" s="204"/>
      <c r="E999" s="290">
        <f t="shared" si="45"/>
        <v>0</v>
      </c>
      <c r="F999" s="80" t="str">
        <f t="shared" si="47"/>
        <v/>
      </c>
      <c r="G999" s="80">
        <f t="shared" si="46"/>
        <v>0</v>
      </c>
      <c r="H999" s="410"/>
    </row>
    <row r="1000" spans="1:8" ht="24.9" customHeight="1">
      <c r="A1000" s="172"/>
      <c r="B1000" s="419"/>
      <c r="C1000" s="82"/>
      <c r="D1000" s="204"/>
      <c r="E1000" s="290">
        <f t="shared" si="45"/>
        <v>0</v>
      </c>
      <c r="F1000" s="80" t="str">
        <f t="shared" si="47"/>
        <v/>
      </c>
      <c r="G1000" s="80">
        <f t="shared" si="46"/>
        <v>0</v>
      </c>
      <c r="H1000" s="410"/>
    </row>
    <row r="1001" spans="1:8" ht="24.9" customHeight="1">
      <c r="A1001" s="172"/>
      <c r="B1001" s="419"/>
      <c r="C1001" s="82"/>
      <c r="D1001" s="204"/>
      <c r="E1001" s="290">
        <f t="shared" ref="E1001:E1068" si="48">SUMPRODUCT((DATA품목코드=B1001)*(DATA잔량))</f>
        <v>0</v>
      </c>
      <c r="F1001" s="80" t="str">
        <f t="shared" si="47"/>
        <v/>
      </c>
      <c r="G1001" s="80">
        <f t="shared" si="46"/>
        <v>0</v>
      </c>
      <c r="H1001" s="410"/>
    </row>
    <row r="1002" spans="1:8" ht="24.9" customHeight="1">
      <c r="A1002" s="172"/>
      <c r="B1002" s="419"/>
      <c r="C1002" s="82"/>
      <c r="D1002" s="204"/>
      <c r="E1002" s="290">
        <f t="shared" si="48"/>
        <v>0</v>
      </c>
      <c r="F1002" s="80" t="str">
        <f t="shared" si="47"/>
        <v/>
      </c>
      <c r="G1002" s="80">
        <f t="shared" si="46"/>
        <v>0</v>
      </c>
      <c r="H1002" s="410"/>
    </row>
    <row r="1003" spans="1:8" ht="24.9" customHeight="1">
      <c r="A1003" s="172"/>
      <c r="B1003" s="419"/>
      <c r="C1003" s="82"/>
      <c r="D1003" s="204"/>
      <c r="E1003" s="290">
        <f t="shared" si="48"/>
        <v>0</v>
      </c>
      <c r="F1003" s="80" t="str">
        <f t="shared" si="47"/>
        <v/>
      </c>
      <c r="G1003" s="80">
        <f t="shared" si="46"/>
        <v>0</v>
      </c>
      <c r="H1003" s="410"/>
    </row>
    <row r="1004" spans="1:8" ht="24.9" customHeight="1">
      <c r="A1004" s="172"/>
      <c r="B1004" s="419"/>
      <c r="C1004" s="82"/>
      <c r="D1004" s="204"/>
      <c r="E1004" s="290">
        <f t="shared" si="48"/>
        <v>0</v>
      </c>
      <c r="F1004" s="80" t="str">
        <f t="shared" si="47"/>
        <v/>
      </c>
      <c r="G1004" s="80">
        <f t="shared" si="46"/>
        <v>0</v>
      </c>
      <c r="H1004" s="410"/>
    </row>
    <row r="1005" spans="1:8" ht="24.9" customHeight="1">
      <c r="A1005" s="172"/>
      <c r="B1005" s="419"/>
      <c r="C1005" s="82"/>
      <c r="D1005" s="204"/>
      <c r="E1005" s="290">
        <f t="shared" si="48"/>
        <v>0</v>
      </c>
      <c r="F1005" s="80" t="str">
        <f t="shared" si="47"/>
        <v/>
      </c>
      <c r="G1005" s="80">
        <f t="shared" si="46"/>
        <v>0</v>
      </c>
      <c r="H1005" s="410"/>
    </row>
    <row r="1006" spans="1:8" ht="24.9" customHeight="1">
      <c r="A1006" s="172"/>
      <c r="B1006" s="419"/>
      <c r="C1006" s="82"/>
      <c r="D1006" s="204"/>
      <c r="E1006" s="290">
        <f t="shared" si="48"/>
        <v>0</v>
      </c>
      <c r="F1006" s="80" t="str">
        <f t="shared" si="47"/>
        <v/>
      </c>
      <c r="G1006" s="80">
        <f t="shared" si="46"/>
        <v>0</v>
      </c>
      <c r="H1006" s="410"/>
    </row>
    <row r="1007" spans="1:8" ht="24.9" customHeight="1">
      <c r="A1007" s="172"/>
      <c r="B1007" s="419"/>
      <c r="C1007" s="82"/>
      <c r="D1007" s="204"/>
      <c r="E1007" s="290">
        <f t="shared" si="48"/>
        <v>0</v>
      </c>
      <c r="F1007" s="80" t="str">
        <f t="shared" si="47"/>
        <v/>
      </c>
      <c r="G1007" s="80">
        <f t="shared" si="46"/>
        <v>0</v>
      </c>
      <c r="H1007" s="410"/>
    </row>
    <row r="1008" spans="1:8" ht="24.9" customHeight="1">
      <c r="A1008" s="172"/>
      <c r="B1008" s="419"/>
      <c r="C1008" s="82"/>
      <c r="D1008" s="204"/>
      <c r="E1008" s="290">
        <f t="shared" si="48"/>
        <v>0</v>
      </c>
      <c r="F1008" s="80" t="str">
        <f t="shared" si="47"/>
        <v/>
      </c>
      <c r="G1008" s="80">
        <f t="shared" si="46"/>
        <v>0</v>
      </c>
      <c r="H1008" s="410"/>
    </row>
    <row r="1009" spans="1:8" ht="24.9" customHeight="1">
      <c r="A1009" s="172"/>
      <c r="B1009" s="419"/>
      <c r="C1009" s="82"/>
      <c r="D1009" s="204"/>
      <c r="E1009" s="290">
        <f t="shared" si="48"/>
        <v>0</v>
      </c>
      <c r="F1009" s="80" t="str">
        <f t="shared" si="47"/>
        <v/>
      </c>
      <c r="G1009" s="80">
        <f t="shared" si="46"/>
        <v>0</v>
      </c>
      <c r="H1009" s="410"/>
    </row>
    <row r="1010" spans="1:8" ht="24.9" customHeight="1">
      <c r="A1010" s="172"/>
      <c r="B1010" s="419"/>
      <c r="C1010" s="82"/>
      <c r="D1010" s="204"/>
      <c r="E1010" s="290">
        <f t="shared" si="48"/>
        <v>0</v>
      </c>
      <c r="F1010" s="80" t="str">
        <f t="shared" si="47"/>
        <v/>
      </c>
      <c r="G1010" s="80">
        <f t="shared" si="46"/>
        <v>0</v>
      </c>
      <c r="H1010" s="410"/>
    </row>
    <row r="1011" spans="1:8" ht="24.9" customHeight="1">
      <c r="A1011" s="172"/>
      <c r="B1011" s="419"/>
      <c r="C1011" s="82"/>
      <c r="D1011" s="204"/>
      <c r="E1011" s="290">
        <f t="shared" si="48"/>
        <v>0</v>
      </c>
      <c r="F1011" s="80" t="str">
        <f t="shared" si="47"/>
        <v/>
      </c>
      <c r="G1011" s="80">
        <f t="shared" si="46"/>
        <v>0</v>
      </c>
      <c r="H1011" s="410"/>
    </row>
    <row r="1012" spans="1:8" ht="24.9" customHeight="1">
      <c r="A1012" s="172"/>
      <c r="B1012" s="419"/>
      <c r="C1012" s="82"/>
      <c r="D1012" s="204"/>
      <c r="E1012" s="290">
        <f t="shared" si="48"/>
        <v>0</v>
      </c>
      <c r="F1012" s="80" t="str">
        <f t="shared" si="47"/>
        <v/>
      </c>
      <c r="G1012" s="80">
        <f t="shared" si="46"/>
        <v>0</v>
      </c>
      <c r="H1012" s="410"/>
    </row>
    <row r="1013" spans="1:8" ht="24.9" customHeight="1">
      <c r="A1013" s="172"/>
      <c r="B1013" s="419"/>
      <c r="C1013" s="82"/>
      <c r="D1013" s="204"/>
      <c r="E1013" s="290">
        <f>SUMPRODUCT((DATA품목코드=B1013)*(DATA잔량))</f>
        <v>0</v>
      </c>
      <c r="F1013" s="80" t="str">
        <f t="shared" si="47"/>
        <v/>
      </c>
      <c r="G1013" s="80">
        <f t="shared" si="46"/>
        <v>0</v>
      </c>
      <c r="H1013" s="410"/>
    </row>
    <row r="1014" spans="1:8" ht="24.9" customHeight="1">
      <c r="A1014" s="172"/>
      <c r="B1014" s="419"/>
      <c r="C1014" s="82"/>
      <c r="D1014" s="204"/>
      <c r="E1014" s="290">
        <f>SUMPRODUCT((DATA품목코드=B1014)*(DATA잔량))</f>
        <v>0</v>
      </c>
      <c r="F1014" s="80" t="str">
        <f t="shared" si="47"/>
        <v/>
      </c>
      <c r="G1014" s="80">
        <f t="shared" si="46"/>
        <v>0</v>
      </c>
      <c r="H1014" s="410"/>
    </row>
    <row r="1015" spans="1:8" ht="24.9" customHeight="1">
      <c r="A1015" s="172"/>
      <c r="B1015" s="419"/>
      <c r="C1015" s="82"/>
      <c r="D1015" s="204"/>
      <c r="E1015" s="290">
        <f>SUMPRODUCT((DATA품목코드=B1015)*(DATA잔량))</f>
        <v>0</v>
      </c>
      <c r="F1015" s="80" t="str">
        <f t="shared" si="47"/>
        <v/>
      </c>
      <c r="G1015" s="80">
        <f t="shared" si="46"/>
        <v>0</v>
      </c>
      <c r="H1015" s="410"/>
    </row>
    <row r="1016" spans="1:8" ht="24.9" customHeight="1">
      <c r="A1016" s="172"/>
      <c r="B1016" s="419"/>
      <c r="C1016" s="82"/>
      <c r="D1016" s="204"/>
      <c r="E1016" s="290">
        <f>SUMPRODUCT((DATA품목코드=B1016)*(DATA잔량))</f>
        <v>0</v>
      </c>
      <c r="F1016" s="80" t="str">
        <f t="shared" si="47"/>
        <v/>
      </c>
      <c r="G1016" s="80">
        <f t="shared" si="46"/>
        <v>0</v>
      </c>
      <c r="H1016" s="410"/>
    </row>
    <row r="1017" spans="1:8" ht="24.9" customHeight="1">
      <c r="A1017" s="172"/>
      <c r="B1017" s="419"/>
      <c r="C1017" s="82"/>
      <c r="D1017" s="204"/>
      <c r="E1017" s="290">
        <f t="shared" si="48"/>
        <v>0</v>
      </c>
      <c r="F1017" s="80" t="str">
        <f t="shared" si="47"/>
        <v/>
      </c>
      <c r="G1017" s="80">
        <f t="shared" si="46"/>
        <v>0</v>
      </c>
      <c r="H1017" s="410"/>
    </row>
    <row r="1018" spans="1:8" ht="24.9" customHeight="1">
      <c r="A1018" s="172"/>
      <c r="B1018" s="419"/>
      <c r="C1018" s="82"/>
      <c r="D1018" s="204"/>
      <c r="E1018" s="290">
        <f t="shared" si="48"/>
        <v>0</v>
      </c>
      <c r="F1018" s="80" t="str">
        <f t="shared" si="47"/>
        <v/>
      </c>
      <c r="G1018" s="80">
        <f t="shared" si="46"/>
        <v>0</v>
      </c>
      <c r="H1018" s="410"/>
    </row>
    <row r="1019" spans="1:8" ht="24.9" customHeight="1">
      <c r="A1019" s="172"/>
      <c r="B1019" s="419"/>
      <c r="C1019" s="82"/>
      <c r="D1019" s="204"/>
      <c r="E1019" s="290">
        <f t="shared" si="48"/>
        <v>0</v>
      </c>
      <c r="F1019" s="80" t="str">
        <f t="shared" si="47"/>
        <v/>
      </c>
      <c r="G1019" s="80">
        <f t="shared" si="46"/>
        <v>0</v>
      </c>
      <c r="H1019" s="410"/>
    </row>
    <row r="1020" spans="1:8" ht="24.9" customHeight="1">
      <c r="A1020" s="172"/>
      <c r="B1020" s="419"/>
      <c r="C1020" s="82"/>
      <c r="D1020" s="204"/>
      <c r="E1020" s="290">
        <f t="shared" si="48"/>
        <v>0</v>
      </c>
      <c r="F1020" s="80" t="str">
        <f t="shared" si="47"/>
        <v/>
      </c>
      <c r="G1020" s="80">
        <f t="shared" si="46"/>
        <v>0</v>
      </c>
      <c r="H1020" s="410"/>
    </row>
    <row r="1021" spans="1:8" ht="24.9" customHeight="1">
      <c r="A1021" s="172"/>
      <c r="B1021" s="419"/>
      <c r="C1021" s="82"/>
      <c r="D1021" s="204"/>
      <c r="E1021" s="290">
        <f t="shared" si="48"/>
        <v>0</v>
      </c>
      <c r="F1021" s="80" t="str">
        <f t="shared" si="47"/>
        <v/>
      </c>
      <c r="G1021" s="80">
        <f t="shared" si="46"/>
        <v>0</v>
      </c>
      <c r="H1021" s="410"/>
    </row>
    <row r="1022" spans="1:8" ht="24.9" customHeight="1">
      <c r="A1022" s="172"/>
      <c r="B1022" s="419"/>
      <c r="C1022" s="82"/>
      <c r="D1022" s="204"/>
      <c r="E1022" s="290">
        <f t="shared" si="48"/>
        <v>0</v>
      </c>
      <c r="F1022" s="80" t="str">
        <f t="shared" si="47"/>
        <v/>
      </c>
      <c r="G1022" s="80">
        <f t="shared" si="46"/>
        <v>0</v>
      </c>
      <c r="H1022" s="410"/>
    </row>
    <row r="1023" spans="1:8" ht="24.9" customHeight="1">
      <c r="A1023" s="172"/>
      <c r="B1023" s="419"/>
      <c r="C1023" s="82"/>
      <c r="D1023" s="204"/>
      <c r="E1023" s="290">
        <f t="shared" si="48"/>
        <v>0</v>
      </c>
      <c r="F1023" s="80" t="str">
        <f t="shared" si="47"/>
        <v/>
      </c>
      <c r="G1023" s="80">
        <f t="shared" si="46"/>
        <v>0</v>
      </c>
      <c r="H1023" s="410"/>
    </row>
    <row r="1024" spans="1:8" ht="24.9" customHeight="1">
      <c r="A1024" s="172"/>
      <c r="B1024" s="419"/>
      <c r="C1024" s="82"/>
      <c r="D1024" s="204"/>
      <c r="E1024" s="290">
        <f t="shared" si="48"/>
        <v>0</v>
      </c>
      <c r="F1024" s="80" t="str">
        <f t="shared" si="47"/>
        <v/>
      </c>
      <c r="G1024" s="80">
        <f t="shared" si="46"/>
        <v>0</v>
      </c>
      <c r="H1024" s="410"/>
    </row>
    <row r="1025" spans="1:8" ht="24.9" customHeight="1">
      <c r="A1025" s="172"/>
      <c r="B1025" s="419"/>
      <c r="C1025" s="82"/>
      <c r="D1025" s="204"/>
      <c r="E1025" s="290">
        <f t="shared" si="48"/>
        <v>0</v>
      </c>
      <c r="F1025" s="80" t="str">
        <f t="shared" si="47"/>
        <v/>
      </c>
      <c r="G1025" s="80">
        <f t="shared" si="46"/>
        <v>0</v>
      </c>
      <c r="H1025" s="410"/>
    </row>
    <row r="1026" spans="1:8" ht="24.9" customHeight="1">
      <c r="A1026" s="172"/>
      <c r="B1026" s="419"/>
      <c r="C1026" s="82"/>
      <c r="D1026" s="204"/>
      <c r="E1026" s="290">
        <f t="shared" si="48"/>
        <v>0</v>
      </c>
      <c r="F1026" s="80" t="str">
        <f t="shared" si="47"/>
        <v/>
      </c>
      <c r="G1026" s="80">
        <f t="shared" si="46"/>
        <v>0</v>
      </c>
      <c r="H1026" s="410"/>
    </row>
    <row r="1027" spans="1:8" ht="24.9" customHeight="1">
      <c r="A1027" s="172"/>
      <c r="B1027" s="419"/>
      <c r="C1027" s="82"/>
      <c r="D1027" s="204"/>
      <c r="E1027" s="290">
        <f t="shared" si="48"/>
        <v>0</v>
      </c>
      <c r="F1027" s="80" t="str">
        <f t="shared" si="47"/>
        <v/>
      </c>
      <c r="G1027" s="80">
        <f t="shared" si="46"/>
        <v>0</v>
      </c>
      <c r="H1027" s="410"/>
    </row>
    <row r="1028" spans="1:8" ht="24.9" customHeight="1">
      <c r="A1028" s="172"/>
      <c r="B1028" s="419"/>
      <c r="C1028" s="82"/>
      <c r="D1028" s="204"/>
      <c r="E1028" s="290">
        <f t="shared" si="48"/>
        <v>0</v>
      </c>
      <c r="F1028" s="80" t="str">
        <f t="shared" si="47"/>
        <v/>
      </c>
      <c r="G1028" s="80">
        <f t="shared" si="46"/>
        <v>0</v>
      </c>
      <c r="H1028" s="410"/>
    </row>
    <row r="1029" spans="1:8" ht="24.9" customHeight="1">
      <c r="A1029" s="172"/>
      <c r="B1029" s="419"/>
      <c r="C1029" s="82"/>
      <c r="D1029" s="204"/>
      <c r="E1029" s="290">
        <f t="shared" si="48"/>
        <v>0</v>
      </c>
      <c r="F1029" s="80" t="str">
        <f t="shared" si="47"/>
        <v/>
      </c>
      <c r="G1029" s="80">
        <f t="shared" si="46"/>
        <v>0</v>
      </c>
      <c r="H1029" s="410"/>
    </row>
    <row r="1030" spans="1:8" ht="24.9" customHeight="1">
      <c r="A1030" s="172"/>
      <c r="B1030" s="419"/>
      <c r="C1030" s="82"/>
      <c r="D1030" s="204"/>
      <c r="E1030" s="290">
        <f t="shared" si="48"/>
        <v>0</v>
      </c>
      <c r="F1030" s="80" t="str">
        <f t="shared" si="47"/>
        <v/>
      </c>
      <c r="G1030" s="80">
        <f t="shared" si="46"/>
        <v>0</v>
      </c>
      <c r="H1030" s="410"/>
    </row>
    <row r="1031" spans="1:8" ht="24.9" customHeight="1">
      <c r="A1031" s="172"/>
      <c r="B1031" s="419"/>
      <c r="C1031" s="82"/>
      <c r="D1031" s="204"/>
      <c r="E1031" s="290">
        <f t="shared" si="48"/>
        <v>0</v>
      </c>
      <c r="F1031" s="80" t="str">
        <f t="shared" si="47"/>
        <v/>
      </c>
      <c r="G1031" s="80">
        <f t="shared" si="46"/>
        <v>0</v>
      </c>
      <c r="H1031" s="410"/>
    </row>
    <row r="1032" spans="1:8" ht="24.9" customHeight="1">
      <c r="A1032" s="172"/>
      <c r="B1032" s="419"/>
      <c r="C1032" s="82"/>
      <c r="D1032" s="204"/>
      <c r="E1032" s="290">
        <f t="shared" si="48"/>
        <v>0</v>
      </c>
      <c r="F1032" s="80" t="str">
        <f t="shared" si="47"/>
        <v/>
      </c>
      <c r="G1032" s="80">
        <f t="shared" si="46"/>
        <v>0</v>
      </c>
      <c r="H1032" s="410"/>
    </row>
    <row r="1033" spans="1:8" ht="24.9" customHeight="1">
      <c r="A1033" s="172"/>
      <c r="B1033" s="419"/>
      <c r="C1033" s="82"/>
      <c r="D1033" s="204"/>
      <c r="E1033" s="290">
        <f t="shared" si="48"/>
        <v>0</v>
      </c>
      <c r="F1033" s="80" t="str">
        <f t="shared" si="47"/>
        <v/>
      </c>
      <c r="G1033" s="80">
        <f t="shared" si="46"/>
        <v>0</v>
      </c>
      <c r="H1033" s="410"/>
    </row>
    <row r="1034" spans="1:8" ht="24.9" customHeight="1">
      <c r="A1034" s="172"/>
      <c r="B1034" s="419"/>
      <c r="C1034" s="82"/>
      <c r="D1034" s="204"/>
      <c r="E1034" s="290">
        <f t="shared" si="48"/>
        <v>0</v>
      </c>
      <c r="F1034" s="80" t="str">
        <f t="shared" si="47"/>
        <v/>
      </c>
      <c r="G1034" s="80">
        <f t="shared" si="46"/>
        <v>0</v>
      </c>
      <c r="H1034" s="410"/>
    </row>
    <row r="1035" spans="1:8" ht="24.9" customHeight="1">
      <c r="A1035" s="172"/>
      <c r="B1035" s="419"/>
      <c r="C1035" s="82"/>
      <c r="D1035" s="204"/>
      <c r="E1035" s="290">
        <f t="shared" si="48"/>
        <v>0</v>
      </c>
      <c r="F1035" s="80" t="str">
        <f t="shared" si="47"/>
        <v/>
      </c>
      <c r="G1035" s="80">
        <f t="shared" si="46"/>
        <v>0</v>
      </c>
      <c r="H1035" s="410"/>
    </row>
    <row r="1036" spans="1:8" ht="24.9" customHeight="1">
      <c r="A1036" s="172"/>
      <c r="B1036" s="419"/>
      <c r="C1036" s="82"/>
      <c r="D1036" s="204"/>
      <c r="E1036" s="290">
        <f t="shared" si="48"/>
        <v>0</v>
      </c>
      <c r="F1036" s="80" t="str">
        <f t="shared" si="47"/>
        <v/>
      </c>
      <c r="G1036" s="80">
        <f t="shared" si="46"/>
        <v>0</v>
      </c>
      <c r="H1036" s="410"/>
    </row>
    <row r="1037" spans="1:8" ht="24.9" customHeight="1">
      <c r="A1037" s="172"/>
      <c r="B1037" s="419"/>
      <c r="C1037" s="82"/>
      <c r="D1037" s="204"/>
      <c r="E1037" s="290">
        <f t="shared" si="48"/>
        <v>0</v>
      </c>
      <c r="F1037" s="80" t="str">
        <f t="shared" si="47"/>
        <v/>
      </c>
      <c r="G1037" s="80">
        <f t="shared" si="46"/>
        <v>0</v>
      </c>
      <c r="H1037" s="410"/>
    </row>
    <row r="1038" spans="1:8" ht="24.9" customHeight="1">
      <c r="A1038" s="172"/>
      <c r="B1038" s="419"/>
      <c r="C1038" s="82"/>
      <c r="D1038" s="204"/>
      <c r="E1038" s="290">
        <f t="shared" si="48"/>
        <v>0</v>
      </c>
      <c r="F1038" s="80" t="str">
        <f t="shared" si="47"/>
        <v/>
      </c>
      <c r="G1038" s="80">
        <f t="shared" si="46"/>
        <v>0</v>
      </c>
      <c r="H1038" s="410"/>
    </row>
    <row r="1039" spans="1:8" ht="24.9" customHeight="1">
      <c r="A1039" s="172"/>
      <c r="B1039" s="419"/>
      <c r="C1039" s="82"/>
      <c r="D1039" s="204"/>
      <c r="E1039" s="290">
        <f t="shared" si="48"/>
        <v>0</v>
      </c>
      <c r="F1039" s="80" t="str">
        <f t="shared" si="47"/>
        <v/>
      </c>
      <c r="G1039" s="80">
        <f t="shared" si="46"/>
        <v>0</v>
      </c>
      <c r="H1039" s="410"/>
    </row>
    <row r="1040" spans="1:8" ht="24.9" customHeight="1">
      <c r="A1040" s="172"/>
      <c r="B1040" s="419"/>
      <c r="C1040" s="82"/>
      <c r="D1040" s="204"/>
      <c r="E1040" s="290">
        <f t="shared" si="48"/>
        <v>0</v>
      </c>
      <c r="F1040" s="80" t="str">
        <f t="shared" si="47"/>
        <v/>
      </c>
      <c r="G1040" s="80">
        <f t="shared" si="46"/>
        <v>0</v>
      </c>
      <c r="H1040" s="410"/>
    </row>
    <row r="1041" spans="1:8" ht="24.9" customHeight="1">
      <c r="A1041" s="172"/>
      <c r="B1041" s="419"/>
      <c r="C1041" s="82"/>
      <c r="D1041" s="204"/>
      <c r="E1041" s="290">
        <f t="shared" si="48"/>
        <v>0</v>
      </c>
      <c r="F1041" s="80" t="str">
        <f t="shared" si="47"/>
        <v/>
      </c>
      <c r="G1041" s="80">
        <f t="shared" si="46"/>
        <v>0</v>
      </c>
      <c r="H1041" s="410"/>
    </row>
    <row r="1042" spans="1:8" ht="24.9" customHeight="1">
      <c r="A1042" s="172"/>
      <c r="B1042" s="419"/>
      <c r="C1042" s="82"/>
      <c r="D1042" s="204"/>
      <c r="E1042" s="290">
        <f t="shared" si="48"/>
        <v>0</v>
      </c>
      <c r="F1042" s="80" t="str">
        <f t="shared" si="47"/>
        <v/>
      </c>
      <c r="G1042" s="80">
        <f t="shared" si="46"/>
        <v>0</v>
      </c>
      <c r="H1042" s="410"/>
    </row>
    <row r="1043" spans="1:8" ht="24.9" customHeight="1">
      <c r="A1043" s="172"/>
      <c r="B1043" s="419"/>
      <c r="C1043" s="82"/>
      <c r="D1043" s="204"/>
      <c r="E1043" s="290">
        <f t="shared" si="48"/>
        <v>0</v>
      </c>
      <c r="F1043" s="80" t="str">
        <f t="shared" si="47"/>
        <v/>
      </c>
      <c r="G1043" s="80">
        <f t="shared" si="46"/>
        <v>0</v>
      </c>
      <c r="H1043" s="410"/>
    </row>
    <row r="1044" spans="1:8" ht="24.9" customHeight="1">
      <c r="A1044" s="172"/>
      <c r="B1044" s="419"/>
      <c r="C1044" s="82"/>
      <c r="D1044" s="204"/>
      <c r="E1044" s="290">
        <f t="shared" si="48"/>
        <v>0</v>
      </c>
      <c r="F1044" s="80" t="str">
        <f t="shared" si="47"/>
        <v/>
      </c>
      <c r="G1044" s="80">
        <f t="shared" si="46"/>
        <v>0</v>
      </c>
      <c r="H1044" s="410"/>
    </row>
    <row r="1045" spans="1:8" ht="24.9" customHeight="1">
      <c r="A1045" s="172"/>
      <c r="B1045" s="419"/>
      <c r="C1045" s="82"/>
      <c r="D1045" s="204"/>
      <c r="E1045" s="290">
        <f t="shared" si="48"/>
        <v>0</v>
      </c>
      <c r="F1045" s="80" t="str">
        <f t="shared" si="47"/>
        <v/>
      </c>
      <c r="G1045" s="80">
        <f t="shared" si="46"/>
        <v>0</v>
      </c>
      <c r="H1045" s="410"/>
    </row>
    <row r="1046" spans="1:8" ht="24.9" customHeight="1">
      <c r="A1046" s="172"/>
      <c r="B1046" s="419"/>
      <c r="C1046" s="82"/>
      <c r="D1046" s="204"/>
      <c r="E1046" s="290">
        <f t="shared" si="48"/>
        <v>0</v>
      </c>
      <c r="F1046" s="80" t="str">
        <f t="shared" si="47"/>
        <v/>
      </c>
      <c r="G1046" s="80">
        <f t="shared" si="46"/>
        <v>0</v>
      </c>
      <c r="H1046" s="410"/>
    </row>
    <row r="1047" spans="1:8" ht="24.9" customHeight="1">
      <c r="A1047" s="172"/>
      <c r="B1047" s="419"/>
      <c r="C1047" s="82"/>
      <c r="D1047" s="204"/>
      <c r="E1047" s="290">
        <f t="shared" si="48"/>
        <v>0</v>
      </c>
      <c r="F1047" s="80" t="str">
        <f t="shared" si="47"/>
        <v/>
      </c>
      <c r="G1047" s="80">
        <f t="shared" si="46"/>
        <v>0</v>
      </c>
      <c r="H1047" s="410"/>
    </row>
    <row r="1048" spans="1:8" ht="24.9" customHeight="1">
      <c r="A1048" s="172"/>
      <c r="B1048" s="419"/>
      <c r="C1048" s="82"/>
      <c r="D1048" s="204"/>
      <c r="E1048" s="290">
        <f t="shared" si="48"/>
        <v>0</v>
      </c>
      <c r="F1048" s="80" t="str">
        <f t="shared" si="47"/>
        <v/>
      </c>
      <c r="G1048" s="80">
        <f t="shared" si="46"/>
        <v>0</v>
      </c>
      <c r="H1048" s="410"/>
    </row>
    <row r="1049" spans="1:8" ht="24.9" customHeight="1">
      <c r="A1049" s="172"/>
      <c r="B1049" s="419"/>
      <c r="C1049" s="82"/>
      <c r="D1049" s="204"/>
      <c r="E1049" s="290">
        <f t="shared" si="48"/>
        <v>0</v>
      </c>
      <c r="F1049" s="80" t="str">
        <f t="shared" si="47"/>
        <v/>
      </c>
      <c r="G1049" s="80">
        <f t="shared" si="46"/>
        <v>0</v>
      </c>
      <c r="H1049" s="410"/>
    </row>
    <row r="1050" spans="1:8" ht="24.9" customHeight="1">
      <c r="A1050" s="172"/>
      <c r="B1050" s="419"/>
      <c r="C1050" s="82"/>
      <c r="D1050" s="204"/>
      <c r="E1050" s="290">
        <f t="shared" si="48"/>
        <v>0</v>
      </c>
      <c r="F1050" s="80" t="str">
        <f t="shared" si="47"/>
        <v/>
      </c>
      <c r="G1050" s="80">
        <f t="shared" si="46"/>
        <v>0</v>
      </c>
      <c r="H1050" s="410"/>
    </row>
    <row r="1051" spans="1:8" ht="24.9" customHeight="1">
      <c r="A1051" s="172"/>
      <c r="B1051" s="419"/>
      <c r="C1051" s="82"/>
      <c r="D1051" s="204"/>
      <c r="E1051" s="290">
        <f t="shared" si="48"/>
        <v>0</v>
      </c>
      <c r="F1051" s="80" t="str">
        <f t="shared" si="47"/>
        <v/>
      </c>
      <c r="G1051" s="80">
        <f t="shared" si="46"/>
        <v>0</v>
      </c>
      <c r="H1051" s="410"/>
    </row>
    <row r="1052" spans="1:8" ht="24.9" customHeight="1">
      <c r="A1052" s="172"/>
      <c r="B1052" s="419"/>
      <c r="C1052" s="82"/>
      <c r="D1052" s="204"/>
      <c r="E1052" s="290">
        <f t="shared" si="48"/>
        <v>0</v>
      </c>
      <c r="F1052" s="80" t="str">
        <f t="shared" si="47"/>
        <v/>
      </c>
      <c r="G1052" s="80">
        <f t="shared" si="46"/>
        <v>0</v>
      </c>
      <c r="H1052" s="410"/>
    </row>
    <row r="1053" spans="1:8" ht="24.9" customHeight="1">
      <c r="A1053" s="172"/>
      <c r="B1053" s="419"/>
      <c r="C1053" s="82"/>
      <c r="D1053" s="204"/>
      <c r="E1053" s="290">
        <f t="shared" si="48"/>
        <v>0</v>
      </c>
      <c r="F1053" s="80" t="str">
        <f t="shared" si="47"/>
        <v/>
      </c>
      <c r="G1053" s="80">
        <f t="shared" si="46"/>
        <v>0</v>
      </c>
      <c r="H1053" s="410"/>
    </row>
    <row r="1054" spans="1:8" ht="24.9" customHeight="1">
      <c r="A1054" s="172"/>
      <c r="B1054" s="419"/>
      <c r="C1054" s="82"/>
      <c r="D1054" s="204"/>
      <c r="E1054" s="290">
        <f t="shared" si="48"/>
        <v>0</v>
      </c>
      <c r="F1054" s="80" t="str">
        <f t="shared" si="47"/>
        <v/>
      </c>
      <c r="G1054" s="80">
        <f t="shared" si="46"/>
        <v>0</v>
      </c>
      <c r="H1054" s="410"/>
    </row>
    <row r="1055" spans="1:8" ht="24.9" customHeight="1">
      <c r="A1055" s="172"/>
      <c r="B1055" s="419"/>
      <c r="C1055" s="82"/>
      <c r="D1055" s="204"/>
      <c r="E1055" s="290">
        <f t="shared" si="48"/>
        <v>0</v>
      </c>
      <c r="F1055" s="80" t="str">
        <f t="shared" si="47"/>
        <v/>
      </c>
      <c r="G1055" s="80">
        <f t="shared" si="46"/>
        <v>0</v>
      </c>
      <c r="H1055" s="410"/>
    </row>
    <row r="1056" spans="1:8" ht="24.9" customHeight="1">
      <c r="A1056" s="172"/>
      <c r="B1056" s="419"/>
      <c r="C1056" s="82"/>
      <c r="D1056" s="204"/>
      <c r="E1056" s="290">
        <f t="shared" si="48"/>
        <v>0</v>
      </c>
      <c r="F1056" s="80" t="str">
        <f t="shared" si="47"/>
        <v/>
      </c>
      <c r="G1056" s="80">
        <f t="shared" ref="G1056:G1119" si="49">SUMPRODUCT((DATA품목코드=B1056)*(DATA잔량금액))</f>
        <v>0</v>
      </c>
      <c r="H1056" s="410"/>
    </row>
    <row r="1057" spans="1:8" ht="24.9" customHeight="1">
      <c r="A1057" s="172"/>
      <c r="B1057" s="419"/>
      <c r="C1057" s="82"/>
      <c r="D1057" s="204"/>
      <c r="E1057" s="290">
        <f t="shared" si="48"/>
        <v>0</v>
      </c>
      <c r="F1057" s="80" t="str">
        <f t="shared" ref="F1057:F1120" si="50">IF(G1057=0,"",G1057/E1057)</f>
        <v/>
      </c>
      <c r="G1057" s="80">
        <f t="shared" si="49"/>
        <v>0</v>
      </c>
      <c r="H1057" s="410"/>
    </row>
    <row r="1058" spans="1:8" ht="24.9" customHeight="1">
      <c r="A1058" s="172"/>
      <c r="B1058" s="419"/>
      <c r="C1058" s="82"/>
      <c r="D1058" s="204"/>
      <c r="E1058" s="290">
        <f t="shared" si="48"/>
        <v>0</v>
      </c>
      <c r="F1058" s="80" t="str">
        <f t="shared" si="50"/>
        <v/>
      </c>
      <c r="G1058" s="80">
        <f t="shared" si="49"/>
        <v>0</v>
      </c>
      <c r="H1058" s="410"/>
    </row>
    <row r="1059" spans="1:8" ht="24.9" customHeight="1">
      <c r="A1059" s="172"/>
      <c r="B1059" s="419"/>
      <c r="C1059" s="82"/>
      <c r="D1059" s="204"/>
      <c r="E1059" s="290">
        <f t="shared" si="48"/>
        <v>0</v>
      </c>
      <c r="F1059" s="80" t="str">
        <f t="shared" si="50"/>
        <v/>
      </c>
      <c r="G1059" s="80">
        <f t="shared" si="49"/>
        <v>0</v>
      </c>
      <c r="H1059" s="410"/>
    </row>
    <row r="1060" spans="1:8" ht="24.9" customHeight="1">
      <c r="A1060" s="172"/>
      <c r="B1060" s="419"/>
      <c r="C1060" s="82"/>
      <c r="D1060" s="204"/>
      <c r="E1060" s="290">
        <f t="shared" si="48"/>
        <v>0</v>
      </c>
      <c r="F1060" s="80" t="str">
        <f t="shared" si="50"/>
        <v/>
      </c>
      <c r="G1060" s="80">
        <f t="shared" si="49"/>
        <v>0</v>
      </c>
      <c r="H1060" s="410"/>
    </row>
    <row r="1061" spans="1:8" ht="24.9" customHeight="1">
      <c r="A1061" s="172"/>
      <c r="B1061" s="419"/>
      <c r="C1061" s="82"/>
      <c r="D1061" s="204"/>
      <c r="E1061" s="290">
        <f t="shared" si="48"/>
        <v>0</v>
      </c>
      <c r="F1061" s="80" t="str">
        <f t="shared" si="50"/>
        <v/>
      </c>
      <c r="G1061" s="80">
        <f t="shared" si="49"/>
        <v>0</v>
      </c>
      <c r="H1061" s="410"/>
    </row>
    <row r="1062" spans="1:8" ht="24.9" customHeight="1">
      <c r="A1062" s="172"/>
      <c r="B1062" s="419"/>
      <c r="C1062" s="82"/>
      <c r="D1062" s="204"/>
      <c r="E1062" s="290">
        <f t="shared" si="48"/>
        <v>0</v>
      </c>
      <c r="F1062" s="80" t="str">
        <f t="shared" si="50"/>
        <v/>
      </c>
      <c r="G1062" s="80">
        <f t="shared" si="49"/>
        <v>0</v>
      </c>
      <c r="H1062" s="410"/>
    </row>
    <row r="1063" spans="1:8" ht="24.9" customHeight="1">
      <c r="A1063" s="172"/>
      <c r="B1063" s="419"/>
      <c r="C1063" s="82"/>
      <c r="D1063" s="204"/>
      <c r="E1063" s="290">
        <f t="shared" si="48"/>
        <v>0</v>
      </c>
      <c r="F1063" s="80" t="str">
        <f t="shared" si="50"/>
        <v/>
      </c>
      <c r="G1063" s="80">
        <f t="shared" si="49"/>
        <v>0</v>
      </c>
      <c r="H1063" s="410"/>
    </row>
    <row r="1064" spans="1:8" ht="24.9" customHeight="1">
      <c r="A1064" s="172"/>
      <c r="B1064" s="419"/>
      <c r="C1064" s="82"/>
      <c r="D1064" s="204"/>
      <c r="E1064" s="290">
        <f t="shared" si="48"/>
        <v>0</v>
      </c>
      <c r="F1064" s="80" t="str">
        <f t="shared" si="50"/>
        <v/>
      </c>
      <c r="G1064" s="80">
        <f t="shared" si="49"/>
        <v>0</v>
      </c>
      <c r="H1064" s="410"/>
    </row>
    <row r="1065" spans="1:8" ht="24.9" customHeight="1">
      <c r="A1065" s="172"/>
      <c r="B1065" s="419"/>
      <c r="C1065" s="82"/>
      <c r="D1065" s="204"/>
      <c r="E1065" s="290">
        <f t="shared" si="48"/>
        <v>0</v>
      </c>
      <c r="F1065" s="80" t="str">
        <f t="shared" si="50"/>
        <v/>
      </c>
      <c r="G1065" s="80">
        <f t="shared" si="49"/>
        <v>0</v>
      </c>
      <c r="H1065" s="410"/>
    </row>
    <row r="1066" spans="1:8" ht="24.9" customHeight="1">
      <c r="A1066" s="172"/>
      <c r="B1066" s="419"/>
      <c r="C1066" s="82"/>
      <c r="D1066" s="204"/>
      <c r="E1066" s="290">
        <f t="shared" si="48"/>
        <v>0</v>
      </c>
      <c r="F1066" s="80" t="str">
        <f t="shared" si="50"/>
        <v/>
      </c>
      <c r="G1066" s="80">
        <f t="shared" si="49"/>
        <v>0</v>
      </c>
      <c r="H1066" s="410"/>
    </row>
    <row r="1067" spans="1:8" ht="24.9" customHeight="1">
      <c r="A1067" s="172"/>
      <c r="B1067" s="419"/>
      <c r="C1067" s="82"/>
      <c r="D1067" s="204"/>
      <c r="E1067" s="290">
        <f t="shared" si="48"/>
        <v>0</v>
      </c>
      <c r="F1067" s="80" t="str">
        <f t="shared" si="50"/>
        <v/>
      </c>
      <c r="G1067" s="80">
        <f t="shared" si="49"/>
        <v>0</v>
      </c>
      <c r="H1067" s="410"/>
    </row>
    <row r="1068" spans="1:8" ht="24.9" customHeight="1">
      <c r="A1068" s="172"/>
      <c r="B1068" s="419"/>
      <c r="C1068" s="82"/>
      <c r="D1068" s="204"/>
      <c r="E1068" s="290">
        <f t="shared" si="48"/>
        <v>0</v>
      </c>
      <c r="F1068" s="80" t="str">
        <f t="shared" si="50"/>
        <v/>
      </c>
      <c r="G1068" s="80">
        <f t="shared" si="49"/>
        <v>0</v>
      </c>
      <c r="H1068" s="410"/>
    </row>
    <row r="1069" spans="1:8" ht="24.9" customHeight="1">
      <c r="A1069" s="172"/>
      <c r="B1069" s="419"/>
      <c r="C1069" s="82"/>
      <c r="D1069" s="204"/>
      <c r="E1069" s="290">
        <f t="shared" ref="E1069:E1132" si="51">SUMPRODUCT((DATA품목코드=B1069)*(DATA잔량))</f>
        <v>0</v>
      </c>
      <c r="F1069" s="80" t="str">
        <f t="shared" si="50"/>
        <v/>
      </c>
      <c r="G1069" s="80">
        <f t="shared" si="49"/>
        <v>0</v>
      </c>
      <c r="H1069" s="410"/>
    </row>
    <row r="1070" spans="1:8" ht="24.9" customHeight="1">
      <c r="A1070" s="172"/>
      <c r="B1070" s="419"/>
      <c r="C1070" s="82"/>
      <c r="D1070" s="204"/>
      <c r="E1070" s="290">
        <f t="shared" si="51"/>
        <v>0</v>
      </c>
      <c r="F1070" s="80" t="str">
        <f t="shared" si="50"/>
        <v/>
      </c>
      <c r="G1070" s="80">
        <f t="shared" si="49"/>
        <v>0</v>
      </c>
      <c r="H1070" s="410"/>
    </row>
    <row r="1071" spans="1:8" ht="24.9" customHeight="1">
      <c r="A1071" s="172"/>
      <c r="B1071" s="419"/>
      <c r="C1071" s="82"/>
      <c r="D1071" s="204"/>
      <c r="E1071" s="290">
        <f t="shared" si="51"/>
        <v>0</v>
      </c>
      <c r="F1071" s="80" t="str">
        <f t="shared" si="50"/>
        <v/>
      </c>
      <c r="G1071" s="80">
        <f t="shared" si="49"/>
        <v>0</v>
      </c>
      <c r="H1071" s="410"/>
    </row>
    <row r="1072" spans="1:8" ht="24.9" customHeight="1">
      <c r="A1072" s="172"/>
      <c r="B1072" s="419"/>
      <c r="C1072" s="82"/>
      <c r="D1072" s="204"/>
      <c r="E1072" s="290">
        <f t="shared" si="51"/>
        <v>0</v>
      </c>
      <c r="F1072" s="80" t="str">
        <f t="shared" si="50"/>
        <v/>
      </c>
      <c r="G1072" s="80">
        <f t="shared" si="49"/>
        <v>0</v>
      </c>
      <c r="H1072" s="410"/>
    </row>
    <row r="1073" spans="1:8" ht="24.9" customHeight="1">
      <c r="A1073" s="172"/>
      <c r="B1073" s="419"/>
      <c r="C1073" s="82"/>
      <c r="D1073" s="204"/>
      <c r="E1073" s="290">
        <f t="shared" si="51"/>
        <v>0</v>
      </c>
      <c r="F1073" s="80" t="str">
        <f t="shared" si="50"/>
        <v/>
      </c>
      <c r="G1073" s="80">
        <f t="shared" si="49"/>
        <v>0</v>
      </c>
      <c r="H1073" s="410"/>
    </row>
    <row r="1074" spans="1:8" ht="24.9" customHeight="1">
      <c r="A1074" s="172"/>
      <c r="B1074" s="419"/>
      <c r="C1074" s="82"/>
      <c r="D1074" s="204"/>
      <c r="E1074" s="290">
        <f t="shared" si="51"/>
        <v>0</v>
      </c>
      <c r="F1074" s="80" t="str">
        <f t="shared" si="50"/>
        <v/>
      </c>
      <c r="G1074" s="80">
        <f t="shared" si="49"/>
        <v>0</v>
      </c>
      <c r="H1074" s="410"/>
    </row>
    <row r="1075" spans="1:8" ht="24.9" customHeight="1">
      <c r="A1075" s="172"/>
      <c r="B1075" s="419"/>
      <c r="C1075" s="82"/>
      <c r="D1075" s="204"/>
      <c r="E1075" s="290">
        <f t="shared" si="51"/>
        <v>0</v>
      </c>
      <c r="F1075" s="80" t="str">
        <f t="shared" si="50"/>
        <v/>
      </c>
      <c r="G1075" s="80">
        <f t="shared" si="49"/>
        <v>0</v>
      </c>
      <c r="H1075" s="410"/>
    </row>
    <row r="1076" spans="1:8" ht="24.9" customHeight="1">
      <c r="A1076" s="172"/>
      <c r="B1076" s="419"/>
      <c r="C1076" s="82"/>
      <c r="D1076" s="204"/>
      <c r="E1076" s="290">
        <f t="shared" si="51"/>
        <v>0</v>
      </c>
      <c r="F1076" s="80" t="str">
        <f t="shared" si="50"/>
        <v/>
      </c>
      <c r="G1076" s="80">
        <f t="shared" si="49"/>
        <v>0</v>
      </c>
      <c r="H1076" s="410"/>
    </row>
    <row r="1077" spans="1:8" ht="24.9" customHeight="1">
      <c r="A1077" s="172"/>
      <c r="B1077" s="419"/>
      <c r="C1077" s="82"/>
      <c r="D1077" s="204"/>
      <c r="E1077" s="290">
        <f t="shared" si="51"/>
        <v>0</v>
      </c>
      <c r="F1077" s="80" t="str">
        <f t="shared" si="50"/>
        <v/>
      </c>
      <c r="G1077" s="80">
        <f t="shared" si="49"/>
        <v>0</v>
      </c>
      <c r="H1077" s="410"/>
    </row>
    <row r="1078" spans="1:8" ht="24.9" customHeight="1">
      <c r="A1078" s="172"/>
      <c r="B1078" s="419"/>
      <c r="C1078" s="82"/>
      <c r="D1078" s="204"/>
      <c r="E1078" s="290">
        <f t="shared" si="51"/>
        <v>0</v>
      </c>
      <c r="F1078" s="80" t="str">
        <f t="shared" si="50"/>
        <v/>
      </c>
      <c r="G1078" s="80">
        <f t="shared" si="49"/>
        <v>0</v>
      </c>
      <c r="H1078" s="410"/>
    </row>
    <row r="1079" spans="1:8" ht="24.9" customHeight="1">
      <c r="A1079" s="172"/>
      <c r="B1079" s="419"/>
      <c r="C1079" s="82"/>
      <c r="D1079" s="204"/>
      <c r="E1079" s="290">
        <f t="shared" si="51"/>
        <v>0</v>
      </c>
      <c r="F1079" s="80" t="str">
        <f t="shared" si="50"/>
        <v/>
      </c>
      <c r="G1079" s="80">
        <f t="shared" si="49"/>
        <v>0</v>
      </c>
      <c r="H1079" s="410"/>
    </row>
    <row r="1080" spans="1:8" ht="24.9" customHeight="1">
      <c r="A1080" s="172"/>
      <c r="B1080" s="419"/>
      <c r="C1080" s="82"/>
      <c r="D1080" s="204"/>
      <c r="E1080" s="290">
        <f t="shared" si="51"/>
        <v>0</v>
      </c>
      <c r="F1080" s="80" t="str">
        <f t="shared" si="50"/>
        <v/>
      </c>
      <c r="G1080" s="80">
        <f t="shared" si="49"/>
        <v>0</v>
      </c>
      <c r="H1080" s="410"/>
    </row>
    <row r="1081" spans="1:8" ht="24.9" customHeight="1">
      <c r="A1081" s="172"/>
      <c r="B1081" s="419"/>
      <c r="C1081" s="82"/>
      <c r="D1081" s="204"/>
      <c r="E1081" s="290">
        <f t="shared" si="51"/>
        <v>0</v>
      </c>
      <c r="F1081" s="80" t="str">
        <f t="shared" si="50"/>
        <v/>
      </c>
      <c r="G1081" s="80">
        <f t="shared" si="49"/>
        <v>0</v>
      </c>
      <c r="H1081" s="410"/>
    </row>
    <row r="1082" spans="1:8" ht="24.9" customHeight="1">
      <c r="A1082" s="172"/>
      <c r="B1082" s="419"/>
      <c r="C1082" s="82"/>
      <c r="D1082" s="204"/>
      <c r="E1082" s="290">
        <f t="shared" si="51"/>
        <v>0</v>
      </c>
      <c r="F1082" s="80" t="str">
        <f t="shared" si="50"/>
        <v/>
      </c>
      <c r="G1082" s="80">
        <f t="shared" si="49"/>
        <v>0</v>
      </c>
      <c r="H1082" s="410"/>
    </row>
    <row r="1083" spans="1:8" ht="24.9" customHeight="1">
      <c r="A1083" s="172"/>
      <c r="B1083" s="419"/>
      <c r="C1083" s="82"/>
      <c r="D1083" s="204"/>
      <c r="E1083" s="290">
        <f t="shared" si="51"/>
        <v>0</v>
      </c>
      <c r="F1083" s="80" t="str">
        <f t="shared" si="50"/>
        <v/>
      </c>
      <c r="G1083" s="80">
        <f t="shared" si="49"/>
        <v>0</v>
      </c>
      <c r="H1083" s="410"/>
    </row>
    <row r="1084" spans="1:8" ht="24.9" customHeight="1">
      <c r="A1084" s="172"/>
      <c r="B1084" s="419"/>
      <c r="C1084" s="82"/>
      <c r="D1084" s="204"/>
      <c r="E1084" s="290">
        <f t="shared" si="51"/>
        <v>0</v>
      </c>
      <c r="F1084" s="80" t="str">
        <f t="shared" si="50"/>
        <v/>
      </c>
      <c r="G1084" s="80">
        <f t="shared" si="49"/>
        <v>0</v>
      </c>
      <c r="H1084" s="410"/>
    </row>
    <row r="1085" spans="1:8" ht="24.9" customHeight="1">
      <c r="A1085" s="172"/>
      <c r="B1085" s="419"/>
      <c r="C1085" s="82"/>
      <c r="D1085" s="204"/>
      <c r="E1085" s="290">
        <f t="shared" si="51"/>
        <v>0</v>
      </c>
      <c r="F1085" s="80" t="str">
        <f t="shared" si="50"/>
        <v/>
      </c>
      <c r="G1085" s="80">
        <f t="shared" si="49"/>
        <v>0</v>
      </c>
      <c r="H1085" s="410"/>
    </row>
    <row r="1086" spans="1:8" ht="24.9" customHeight="1">
      <c r="A1086" s="172"/>
      <c r="B1086" s="419"/>
      <c r="C1086" s="82"/>
      <c r="D1086" s="204"/>
      <c r="E1086" s="290">
        <f t="shared" si="51"/>
        <v>0</v>
      </c>
      <c r="F1086" s="80" t="str">
        <f t="shared" si="50"/>
        <v/>
      </c>
      <c r="G1086" s="80">
        <f t="shared" si="49"/>
        <v>0</v>
      </c>
      <c r="H1086" s="410"/>
    </row>
    <row r="1087" spans="1:8" ht="24.9" customHeight="1">
      <c r="A1087" s="172"/>
      <c r="B1087" s="419"/>
      <c r="C1087" s="82"/>
      <c r="D1087" s="204"/>
      <c r="E1087" s="290">
        <f t="shared" si="51"/>
        <v>0</v>
      </c>
      <c r="F1087" s="80" t="str">
        <f t="shared" si="50"/>
        <v/>
      </c>
      <c r="G1087" s="80">
        <f t="shared" si="49"/>
        <v>0</v>
      </c>
      <c r="H1087" s="410"/>
    </row>
    <row r="1088" spans="1:8" ht="24.9" customHeight="1">
      <c r="A1088" s="172"/>
      <c r="B1088" s="419"/>
      <c r="C1088" s="82"/>
      <c r="D1088" s="204"/>
      <c r="E1088" s="290">
        <f t="shared" si="51"/>
        <v>0</v>
      </c>
      <c r="F1088" s="80" t="str">
        <f t="shared" si="50"/>
        <v/>
      </c>
      <c r="G1088" s="80">
        <f t="shared" si="49"/>
        <v>0</v>
      </c>
      <c r="H1088" s="410"/>
    </row>
    <row r="1089" spans="1:8" ht="24.9" customHeight="1">
      <c r="A1089" s="172"/>
      <c r="B1089" s="419"/>
      <c r="C1089" s="82"/>
      <c r="D1089" s="204"/>
      <c r="E1089" s="290">
        <f t="shared" si="51"/>
        <v>0</v>
      </c>
      <c r="F1089" s="80" t="str">
        <f t="shared" si="50"/>
        <v/>
      </c>
      <c r="G1089" s="80">
        <f t="shared" si="49"/>
        <v>0</v>
      </c>
      <c r="H1089" s="410"/>
    </row>
    <row r="1090" spans="1:8" ht="24.9" customHeight="1">
      <c r="A1090" s="172"/>
      <c r="B1090" s="419"/>
      <c r="C1090" s="82"/>
      <c r="D1090" s="204"/>
      <c r="E1090" s="290">
        <f t="shared" si="51"/>
        <v>0</v>
      </c>
      <c r="F1090" s="80" t="str">
        <f t="shared" si="50"/>
        <v/>
      </c>
      <c r="G1090" s="80">
        <f t="shared" si="49"/>
        <v>0</v>
      </c>
      <c r="H1090" s="410"/>
    </row>
    <row r="1091" spans="1:8" ht="24.9" customHeight="1">
      <c r="A1091" s="172"/>
      <c r="B1091" s="419"/>
      <c r="C1091" s="82"/>
      <c r="D1091" s="204"/>
      <c r="E1091" s="290">
        <f t="shared" si="51"/>
        <v>0</v>
      </c>
      <c r="F1091" s="80" t="str">
        <f t="shared" si="50"/>
        <v/>
      </c>
      <c r="G1091" s="80">
        <f t="shared" si="49"/>
        <v>0</v>
      </c>
      <c r="H1091" s="410"/>
    </row>
    <row r="1092" spans="1:8" ht="24.9" customHeight="1">
      <c r="A1092" s="172"/>
      <c r="B1092" s="419"/>
      <c r="C1092" s="82"/>
      <c r="D1092" s="204"/>
      <c r="E1092" s="290">
        <f t="shared" si="51"/>
        <v>0</v>
      </c>
      <c r="F1092" s="80" t="str">
        <f t="shared" si="50"/>
        <v/>
      </c>
      <c r="G1092" s="80">
        <f t="shared" si="49"/>
        <v>0</v>
      </c>
      <c r="H1092" s="410"/>
    </row>
    <row r="1093" spans="1:8" ht="24.9" customHeight="1">
      <c r="A1093" s="172"/>
      <c r="B1093" s="419"/>
      <c r="C1093" s="82"/>
      <c r="D1093" s="204"/>
      <c r="E1093" s="290">
        <f t="shared" si="51"/>
        <v>0</v>
      </c>
      <c r="F1093" s="80" t="str">
        <f t="shared" si="50"/>
        <v/>
      </c>
      <c r="G1093" s="80">
        <f t="shared" si="49"/>
        <v>0</v>
      </c>
      <c r="H1093" s="410"/>
    </row>
    <row r="1094" spans="1:8" ht="24.9" customHeight="1">
      <c r="A1094" s="172"/>
      <c r="B1094" s="419"/>
      <c r="C1094" s="82"/>
      <c r="D1094" s="204"/>
      <c r="E1094" s="290">
        <f t="shared" si="51"/>
        <v>0</v>
      </c>
      <c r="F1094" s="80" t="str">
        <f t="shared" si="50"/>
        <v/>
      </c>
      <c r="G1094" s="80">
        <f t="shared" si="49"/>
        <v>0</v>
      </c>
      <c r="H1094" s="410"/>
    </row>
    <row r="1095" spans="1:8" ht="24.9" customHeight="1">
      <c r="A1095" s="172"/>
      <c r="B1095" s="419"/>
      <c r="C1095" s="82"/>
      <c r="D1095" s="204"/>
      <c r="E1095" s="290">
        <f t="shared" si="51"/>
        <v>0</v>
      </c>
      <c r="F1095" s="80" t="str">
        <f t="shared" si="50"/>
        <v/>
      </c>
      <c r="G1095" s="80">
        <f t="shared" si="49"/>
        <v>0</v>
      </c>
      <c r="H1095" s="410"/>
    </row>
    <row r="1096" spans="1:8" ht="24.9" customHeight="1">
      <c r="A1096" s="172"/>
      <c r="B1096" s="419"/>
      <c r="C1096" s="82"/>
      <c r="D1096" s="204"/>
      <c r="E1096" s="290">
        <f t="shared" si="51"/>
        <v>0</v>
      </c>
      <c r="F1096" s="80" t="str">
        <f t="shared" si="50"/>
        <v/>
      </c>
      <c r="G1096" s="80">
        <f t="shared" si="49"/>
        <v>0</v>
      </c>
      <c r="H1096" s="410"/>
    </row>
    <row r="1097" spans="1:8" ht="24.9" customHeight="1">
      <c r="A1097" s="172"/>
      <c r="B1097" s="419"/>
      <c r="C1097" s="82"/>
      <c r="D1097" s="204"/>
      <c r="E1097" s="290">
        <f t="shared" si="51"/>
        <v>0</v>
      </c>
      <c r="F1097" s="80" t="str">
        <f t="shared" si="50"/>
        <v/>
      </c>
      <c r="G1097" s="80">
        <f t="shared" si="49"/>
        <v>0</v>
      </c>
      <c r="H1097" s="410"/>
    </row>
    <row r="1098" spans="1:8" ht="24.9" customHeight="1">
      <c r="A1098" s="172"/>
      <c r="B1098" s="419"/>
      <c r="C1098" s="82"/>
      <c r="D1098" s="204"/>
      <c r="E1098" s="290">
        <f t="shared" si="51"/>
        <v>0</v>
      </c>
      <c r="F1098" s="80" t="str">
        <f t="shared" si="50"/>
        <v/>
      </c>
      <c r="G1098" s="80">
        <f t="shared" si="49"/>
        <v>0</v>
      </c>
      <c r="H1098" s="410"/>
    </row>
    <row r="1099" spans="1:8" ht="24.9" customHeight="1">
      <c r="A1099" s="172"/>
      <c r="B1099" s="419"/>
      <c r="C1099" s="82"/>
      <c r="D1099" s="204"/>
      <c r="E1099" s="290">
        <f t="shared" si="51"/>
        <v>0</v>
      </c>
      <c r="F1099" s="80" t="str">
        <f t="shared" si="50"/>
        <v/>
      </c>
      <c r="G1099" s="80">
        <f t="shared" si="49"/>
        <v>0</v>
      </c>
      <c r="H1099" s="410"/>
    </row>
    <row r="1100" spans="1:8" ht="24.9" customHeight="1">
      <c r="A1100" s="172"/>
      <c r="B1100" s="419"/>
      <c r="C1100" s="82"/>
      <c r="D1100" s="204"/>
      <c r="E1100" s="290">
        <f t="shared" si="51"/>
        <v>0</v>
      </c>
      <c r="F1100" s="80" t="str">
        <f t="shared" si="50"/>
        <v/>
      </c>
      <c r="G1100" s="80">
        <f t="shared" si="49"/>
        <v>0</v>
      </c>
      <c r="H1100" s="410"/>
    </row>
    <row r="1101" spans="1:8" ht="24.9" customHeight="1">
      <c r="A1101" s="172"/>
      <c r="B1101" s="419"/>
      <c r="C1101" s="82"/>
      <c r="D1101" s="204"/>
      <c r="E1101" s="290">
        <f t="shared" si="51"/>
        <v>0</v>
      </c>
      <c r="F1101" s="80" t="str">
        <f t="shared" si="50"/>
        <v/>
      </c>
      <c r="G1101" s="80">
        <f t="shared" si="49"/>
        <v>0</v>
      </c>
      <c r="H1101" s="410"/>
    </row>
    <row r="1102" spans="1:8" ht="24.9" customHeight="1">
      <c r="A1102" s="172"/>
      <c r="B1102" s="419"/>
      <c r="C1102" s="82"/>
      <c r="D1102" s="204"/>
      <c r="E1102" s="290">
        <f t="shared" si="51"/>
        <v>0</v>
      </c>
      <c r="F1102" s="80" t="str">
        <f t="shared" si="50"/>
        <v/>
      </c>
      <c r="G1102" s="80">
        <f t="shared" si="49"/>
        <v>0</v>
      </c>
      <c r="H1102" s="410"/>
    </row>
    <row r="1103" spans="1:8" ht="24.9" customHeight="1">
      <c r="A1103" s="172"/>
      <c r="B1103" s="419"/>
      <c r="C1103" s="82"/>
      <c r="D1103" s="204"/>
      <c r="E1103" s="290">
        <f t="shared" si="51"/>
        <v>0</v>
      </c>
      <c r="F1103" s="80" t="str">
        <f t="shared" si="50"/>
        <v/>
      </c>
      <c r="G1103" s="80">
        <f t="shared" si="49"/>
        <v>0</v>
      </c>
      <c r="H1103" s="410"/>
    </row>
    <row r="1104" spans="1:8" ht="24.9" customHeight="1">
      <c r="A1104" s="172"/>
      <c r="B1104" s="419"/>
      <c r="C1104" s="82"/>
      <c r="D1104" s="204"/>
      <c r="E1104" s="290">
        <f t="shared" si="51"/>
        <v>0</v>
      </c>
      <c r="F1104" s="80" t="str">
        <f t="shared" si="50"/>
        <v/>
      </c>
      <c r="G1104" s="80">
        <f t="shared" si="49"/>
        <v>0</v>
      </c>
      <c r="H1104" s="410"/>
    </row>
    <row r="1105" spans="1:8" ht="24.9" customHeight="1">
      <c r="A1105" s="172"/>
      <c r="B1105" s="419"/>
      <c r="C1105" s="82"/>
      <c r="D1105" s="204"/>
      <c r="E1105" s="290">
        <f t="shared" si="51"/>
        <v>0</v>
      </c>
      <c r="F1105" s="80" t="str">
        <f t="shared" si="50"/>
        <v/>
      </c>
      <c r="G1105" s="80">
        <f t="shared" si="49"/>
        <v>0</v>
      </c>
      <c r="H1105" s="410"/>
    </row>
    <row r="1106" spans="1:8" ht="24.9" customHeight="1">
      <c r="A1106" s="172"/>
      <c r="B1106" s="419"/>
      <c r="C1106" s="82"/>
      <c r="D1106" s="204"/>
      <c r="E1106" s="290">
        <f t="shared" si="51"/>
        <v>0</v>
      </c>
      <c r="F1106" s="80" t="str">
        <f t="shared" si="50"/>
        <v/>
      </c>
      <c r="G1106" s="80">
        <f t="shared" si="49"/>
        <v>0</v>
      </c>
      <c r="H1106" s="410"/>
    </row>
    <row r="1107" spans="1:8" ht="24.9" customHeight="1">
      <c r="A1107" s="172"/>
      <c r="B1107" s="419"/>
      <c r="C1107" s="82"/>
      <c r="D1107" s="204"/>
      <c r="E1107" s="290">
        <f t="shared" si="51"/>
        <v>0</v>
      </c>
      <c r="F1107" s="80" t="str">
        <f t="shared" si="50"/>
        <v/>
      </c>
      <c r="G1107" s="80">
        <f t="shared" si="49"/>
        <v>0</v>
      </c>
      <c r="H1107" s="410"/>
    </row>
    <row r="1108" spans="1:8" ht="24.9" customHeight="1">
      <c r="A1108" s="172"/>
      <c r="B1108" s="419"/>
      <c r="C1108" s="82"/>
      <c r="D1108" s="204"/>
      <c r="E1108" s="290">
        <f t="shared" si="51"/>
        <v>0</v>
      </c>
      <c r="F1108" s="80" t="str">
        <f t="shared" si="50"/>
        <v/>
      </c>
      <c r="G1108" s="80">
        <f t="shared" si="49"/>
        <v>0</v>
      </c>
      <c r="H1108" s="410"/>
    </row>
    <row r="1109" spans="1:8" ht="24.9" customHeight="1">
      <c r="A1109" s="172"/>
      <c r="B1109" s="419"/>
      <c r="C1109" s="82"/>
      <c r="D1109" s="204"/>
      <c r="E1109" s="290">
        <f t="shared" si="51"/>
        <v>0</v>
      </c>
      <c r="F1109" s="80" t="str">
        <f t="shared" si="50"/>
        <v/>
      </c>
      <c r="G1109" s="80">
        <f t="shared" si="49"/>
        <v>0</v>
      </c>
      <c r="H1109" s="410"/>
    </row>
    <row r="1110" spans="1:8" ht="24.9" customHeight="1">
      <c r="A1110" s="172"/>
      <c r="B1110" s="419"/>
      <c r="C1110" s="82"/>
      <c r="D1110" s="204"/>
      <c r="E1110" s="290">
        <f t="shared" si="51"/>
        <v>0</v>
      </c>
      <c r="F1110" s="80" t="str">
        <f t="shared" si="50"/>
        <v/>
      </c>
      <c r="G1110" s="80">
        <f t="shared" si="49"/>
        <v>0</v>
      </c>
      <c r="H1110" s="410"/>
    </row>
    <row r="1111" spans="1:8" ht="24.9" customHeight="1">
      <c r="A1111" s="172"/>
      <c r="B1111" s="419"/>
      <c r="C1111" s="82"/>
      <c r="D1111" s="204"/>
      <c r="E1111" s="290">
        <f t="shared" si="51"/>
        <v>0</v>
      </c>
      <c r="F1111" s="80" t="str">
        <f t="shared" si="50"/>
        <v/>
      </c>
      <c r="G1111" s="80">
        <f t="shared" si="49"/>
        <v>0</v>
      </c>
      <c r="H1111" s="410"/>
    </row>
    <row r="1112" spans="1:8" ht="24.9" customHeight="1">
      <c r="A1112" s="172"/>
      <c r="B1112" s="419"/>
      <c r="C1112" s="82"/>
      <c r="D1112" s="204"/>
      <c r="E1112" s="290">
        <f t="shared" si="51"/>
        <v>0</v>
      </c>
      <c r="F1112" s="80" t="str">
        <f t="shared" si="50"/>
        <v/>
      </c>
      <c r="G1112" s="80">
        <f t="shared" si="49"/>
        <v>0</v>
      </c>
      <c r="H1112" s="410"/>
    </row>
    <row r="1113" spans="1:8" ht="24.9" customHeight="1">
      <c r="A1113" s="172"/>
      <c r="B1113" s="419"/>
      <c r="C1113" s="82"/>
      <c r="D1113" s="204"/>
      <c r="E1113" s="290">
        <f t="shared" si="51"/>
        <v>0</v>
      </c>
      <c r="F1113" s="80" t="str">
        <f t="shared" si="50"/>
        <v/>
      </c>
      <c r="G1113" s="80">
        <f t="shared" si="49"/>
        <v>0</v>
      </c>
      <c r="H1113" s="410"/>
    </row>
    <row r="1114" spans="1:8" ht="24.9" customHeight="1">
      <c r="A1114" s="172"/>
      <c r="B1114" s="419"/>
      <c r="C1114" s="82"/>
      <c r="D1114" s="204"/>
      <c r="E1114" s="290">
        <f t="shared" si="51"/>
        <v>0</v>
      </c>
      <c r="F1114" s="80" t="str">
        <f t="shared" si="50"/>
        <v/>
      </c>
      <c r="G1114" s="80">
        <f t="shared" si="49"/>
        <v>0</v>
      </c>
      <c r="H1114" s="410"/>
    </row>
    <row r="1115" spans="1:8" ht="24.9" customHeight="1">
      <c r="A1115" s="172"/>
      <c r="B1115" s="419"/>
      <c r="C1115" s="82"/>
      <c r="D1115" s="204"/>
      <c r="E1115" s="290">
        <f t="shared" si="51"/>
        <v>0</v>
      </c>
      <c r="F1115" s="80" t="str">
        <f t="shared" si="50"/>
        <v/>
      </c>
      <c r="G1115" s="80">
        <f t="shared" si="49"/>
        <v>0</v>
      </c>
      <c r="H1115" s="410"/>
    </row>
    <row r="1116" spans="1:8" ht="24.9" customHeight="1">
      <c r="A1116" s="172"/>
      <c r="B1116" s="419"/>
      <c r="C1116" s="82"/>
      <c r="D1116" s="204"/>
      <c r="E1116" s="290">
        <f t="shared" si="51"/>
        <v>0</v>
      </c>
      <c r="F1116" s="80" t="str">
        <f t="shared" si="50"/>
        <v/>
      </c>
      <c r="G1116" s="80">
        <f t="shared" si="49"/>
        <v>0</v>
      </c>
      <c r="H1116" s="410"/>
    </row>
    <row r="1117" spans="1:8" ht="24.9" customHeight="1">
      <c r="A1117" s="172"/>
      <c r="B1117" s="419"/>
      <c r="C1117" s="82"/>
      <c r="D1117" s="204"/>
      <c r="E1117" s="290">
        <f t="shared" si="51"/>
        <v>0</v>
      </c>
      <c r="F1117" s="80" t="str">
        <f t="shared" si="50"/>
        <v/>
      </c>
      <c r="G1117" s="80">
        <f t="shared" si="49"/>
        <v>0</v>
      </c>
      <c r="H1117" s="410"/>
    </row>
    <row r="1118" spans="1:8" ht="24.9" customHeight="1">
      <c r="A1118" s="172"/>
      <c r="B1118" s="419"/>
      <c r="C1118" s="82"/>
      <c r="D1118" s="204"/>
      <c r="E1118" s="290">
        <f t="shared" si="51"/>
        <v>0</v>
      </c>
      <c r="F1118" s="80" t="str">
        <f t="shared" si="50"/>
        <v/>
      </c>
      <c r="G1118" s="80">
        <f t="shared" si="49"/>
        <v>0</v>
      </c>
      <c r="H1118" s="410"/>
    </row>
    <row r="1119" spans="1:8" ht="24.9" customHeight="1">
      <c r="A1119" s="172"/>
      <c r="B1119" s="419"/>
      <c r="C1119" s="82"/>
      <c r="D1119" s="204"/>
      <c r="E1119" s="290">
        <f t="shared" si="51"/>
        <v>0</v>
      </c>
      <c r="F1119" s="80" t="str">
        <f t="shared" si="50"/>
        <v/>
      </c>
      <c r="G1119" s="80">
        <f t="shared" si="49"/>
        <v>0</v>
      </c>
      <c r="H1119" s="410"/>
    </row>
    <row r="1120" spans="1:8" ht="24.9" customHeight="1">
      <c r="A1120" s="172"/>
      <c r="B1120" s="419"/>
      <c r="C1120" s="82"/>
      <c r="D1120" s="204"/>
      <c r="E1120" s="290">
        <f t="shared" si="51"/>
        <v>0</v>
      </c>
      <c r="F1120" s="80" t="str">
        <f t="shared" si="50"/>
        <v/>
      </c>
      <c r="G1120" s="80">
        <f t="shared" ref="G1120:G1183" si="52">SUMPRODUCT((DATA품목코드=B1120)*(DATA잔량금액))</f>
        <v>0</v>
      </c>
      <c r="H1120" s="410"/>
    </row>
    <row r="1121" spans="1:8" ht="24.9" customHeight="1">
      <c r="A1121" s="172"/>
      <c r="B1121" s="419"/>
      <c r="C1121" s="82"/>
      <c r="D1121" s="204"/>
      <c r="E1121" s="290">
        <f t="shared" si="51"/>
        <v>0</v>
      </c>
      <c r="F1121" s="80" t="str">
        <f t="shared" ref="F1121:F1184" si="53">IF(G1121=0,"",G1121/E1121)</f>
        <v/>
      </c>
      <c r="G1121" s="80">
        <f t="shared" si="52"/>
        <v>0</v>
      </c>
      <c r="H1121" s="410"/>
    </row>
    <row r="1122" spans="1:8" ht="24.9" customHeight="1">
      <c r="A1122" s="172"/>
      <c r="B1122" s="419"/>
      <c r="C1122" s="82"/>
      <c r="D1122" s="204"/>
      <c r="E1122" s="290">
        <f t="shared" si="51"/>
        <v>0</v>
      </c>
      <c r="F1122" s="80" t="str">
        <f t="shared" si="53"/>
        <v/>
      </c>
      <c r="G1122" s="80">
        <f t="shared" si="52"/>
        <v>0</v>
      </c>
      <c r="H1122" s="410"/>
    </row>
    <row r="1123" spans="1:8" ht="24.9" customHeight="1">
      <c r="A1123" s="172"/>
      <c r="B1123" s="419"/>
      <c r="C1123" s="82"/>
      <c r="D1123" s="204"/>
      <c r="E1123" s="290">
        <f t="shared" si="51"/>
        <v>0</v>
      </c>
      <c r="F1123" s="80" t="str">
        <f t="shared" si="53"/>
        <v/>
      </c>
      <c r="G1123" s="80">
        <f t="shared" si="52"/>
        <v>0</v>
      </c>
      <c r="H1123" s="410"/>
    </row>
    <row r="1124" spans="1:8" ht="24.9" customHeight="1">
      <c r="A1124" s="172"/>
      <c r="B1124" s="419"/>
      <c r="C1124" s="82"/>
      <c r="D1124" s="204"/>
      <c r="E1124" s="290">
        <f t="shared" si="51"/>
        <v>0</v>
      </c>
      <c r="F1124" s="80" t="str">
        <f t="shared" si="53"/>
        <v/>
      </c>
      <c r="G1124" s="80">
        <f t="shared" si="52"/>
        <v>0</v>
      </c>
      <c r="H1124" s="410"/>
    </row>
    <row r="1125" spans="1:8" ht="24.9" customHeight="1">
      <c r="A1125" s="172"/>
      <c r="B1125" s="419"/>
      <c r="C1125" s="82"/>
      <c r="D1125" s="204"/>
      <c r="E1125" s="290">
        <f t="shared" si="51"/>
        <v>0</v>
      </c>
      <c r="F1125" s="80" t="str">
        <f t="shared" si="53"/>
        <v/>
      </c>
      <c r="G1125" s="80">
        <f t="shared" si="52"/>
        <v>0</v>
      </c>
      <c r="H1125" s="410"/>
    </row>
    <row r="1126" spans="1:8" ht="24.9" customHeight="1">
      <c r="A1126" s="172"/>
      <c r="B1126" s="419"/>
      <c r="C1126" s="82"/>
      <c r="D1126" s="204"/>
      <c r="E1126" s="290">
        <f t="shared" si="51"/>
        <v>0</v>
      </c>
      <c r="F1126" s="80" t="str">
        <f t="shared" si="53"/>
        <v/>
      </c>
      <c r="G1126" s="80">
        <f t="shared" si="52"/>
        <v>0</v>
      </c>
      <c r="H1126" s="410"/>
    </row>
    <row r="1127" spans="1:8" ht="24.9" customHeight="1">
      <c r="A1127" s="172"/>
      <c r="B1127" s="419"/>
      <c r="C1127" s="82"/>
      <c r="D1127" s="204"/>
      <c r="E1127" s="290">
        <f t="shared" si="51"/>
        <v>0</v>
      </c>
      <c r="F1127" s="80" t="str">
        <f t="shared" si="53"/>
        <v/>
      </c>
      <c r="G1127" s="80">
        <f t="shared" si="52"/>
        <v>0</v>
      </c>
      <c r="H1127" s="410"/>
    </row>
    <row r="1128" spans="1:8" ht="24.9" customHeight="1">
      <c r="A1128" s="172"/>
      <c r="B1128" s="419"/>
      <c r="C1128" s="82"/>
      <c r="D1128" s="204"/>
      <c r="E1128" s="290">
        <f t="shared" si="51"/>
        <v>0</v>
      </c>
      <c r="F1128" s="80" t="str">
        <f t="shared" si="53"/>
        <v/>
      </c>
      <c r="G1128" s="80">
        <f t="shared" si="52"/>
        <v>0</v>
      </c>
      <c r="H1128" s="410"/>
    </row>
    <row r="1129" spans="1:8" ht="24.9" customHeight="1">
      <c r="A1129" s="172"/>
      <c r="B1129" s="419"/>
      <c r="C1129" s="82"/>
      <c r="D1129" s="204"/>
      <c r="E1129" s="290">
        <f t="shared" si="51"/>
        <v>0</v>
      </c>
      <c r="F1129" s="80" t="str">
        <f t="shared" si="53"/>
        <v/>
      </c>
      <c r="G1129" s="80">
        <f t="shared" si="52"/>
        <v>0</v>
      </c>
      <c r="H1129" s="410"/>
    </row>
    <row r="1130" spans="1:8" ht="24.9" customHeight="1">
      <c r="A1130" s="172"/>
      <c r="B1130" s="419"/>
      <c r="C1130" s="82"/>
      <c r="D1130" s="204"/>
      <c r="E1130" s="290">
        <f t="shared" si="51"/>
        <v>0</v>
      </c>
      <c r="F1130" s="80" t="str">
        <f t="shared" si="53"/>
        <v/>
      </c>
      <c r="G1130" s="80">
        <f t="shared" si="52"/>
        <v>0</v>
      </c>
      <c r="H1130" s="410"/>
    </row>
    <row r="1131" spans="1:8" ht="24.9" customHeight="1">
      <c r="A1131" s="172"/>
      <c r="B1131" s="419"/>
      <c r="C1131" s="82"/>
      <c r="D1131" s="204"/>
      <c r="E1131" s="290">
        <f t="shared" si="51"/>
        <v>0</v>
      </c>
      <c r="F1131" s="80" t="str">
        <f t="shared" si="53"/>
        <v/>
      </c>
      <c r="G1131" s="80">
        <f t="shared" si="52"/>
        <v>0</v>
      </c>
      <c r="H1131" s="410"/>
    </row>
    <row r="1132" spans="1:8" ht="24.9" customHeight="1">
      <c r="A1132" s="172"/>
      <c r="B1132" s="419"/>
      <c r="C1132" s="82"/>
      <c r="D1132" s="204"/>
      <c r="E1132" s="290">
        <f t="shared" si="51"/>
        <v>0</v>
      </c>
      <c r="F1132" s="80" t="str">
        <f t="shared" si="53"/>
        <v/>
      </c>
      <c r="G1132" s="80">
        <f t="shared" si="52"/>
        <v>0</v>
      </c>
      <c r="H1132" s="410"/>
    </row>
    <row r="1133" spans="1:8" ht="24.9" customHeight="1">
      <c r="A1133" s="172"/>
      <c r="B1133" s="419"/>
      <c r="C1133" s="82"/>
      <c r="D1133" s="204"/>
      <c r="E1133" s="290">
        <f t="shared" ref="E1133:E1197" si="54">SUMPRODUCT((DATA품목코드=B1133)*(DATA잔량))</f>
        <v>0</v>
      </c>
      <c r="F1133" s="80" t="str">
        <f t="shared" si="53"/>
        <v/>
      </c>
      <c r="G1133" s="80">
        <f t="shared" si="52"/>
        <v>0</v>
      </c>
      <c r="H1133" s="410"/>
    </row>
    <row r="1134" spans="1:8" ht="24.9" customHeight="1">
      <c r="A1134" s="172"/>
      <c r="B1134" s="419"/>
      <c r="C1134" s="82"/>
      <c r="D1134" s="204"/>
      <c r="E1134" s="290">
        <f t="shared" si="54"/>
        <v>0</v>
      </c>
      <c r="F1134" s="80" t="str">
        <f t="shared" si="53"/>
        <v/>
      </c>
      <c r="G1134" s="80">
        <f t="shared" si="52"/>
        <v>0</v>
      </c>
      <c r="H1134" s="410"/>
    </row>
    <row r="1135" spans="1:8" ht="24.9" customHeight="1">
      <c r="A1135" s="172"/>
      <c r="B1135" s="419"/>
      <c r="C1135" s="82"/>
      <c r="D1135" s="204"/>
      <c r="E1135" s="290">
        <f t="shared" si="54"/>
        <v>0</v>
      </c>
      <c r="F1135" s="80" t="str">
        <f t="shared" si="53"/>
        <v/>
      </c>
      <c r="G1135" s="80">
        <f t="shared" si="52"/>
        <v>0</v>
      </c>
      <c r="H1135" s="410"/>
    </row>
    <row r="1136" spans="1:8" ht="24.9" customHeight="1">
      <c r="A1136" s="172"/>
      <c r="B1136" s="419"/>
      <c r="C1136" s="82"/>
      <c r="D1136" s="204"/>
      <c r="E1136" s="290">
        <f t="shared" si="54"/>
        <v>0</v>
      </c>
      <c r="F1136" s="80" t="str">
        <f t="shared" si="53"/>
        <v/>
      </c>
      <c r="G1136" s="80">
        <f t="shared" si="52"/>
        <v>0</v>
      </c>
      <c r="H1136" s="410"/>
    </row>
    <row r="1137" spans="1:8" ht="24.9" customHeight="1">
      <c r="A1137" s="172"/>
      <c r="B1137" s="419"/>
      <c r="C1137" s="82"/>
      <c r="D1137" s="204"/>
      <c r="E1137" s="290">
        <f t="shared" si="54"/>
        <v>0</v>
      </c>
      <c r="F1137" s="80" t="str">
        <f t="shared" si="53"/>
        <v/>
      </c>
      <c r="G1137" s="80">
        <f t="shared" si="52"/>
        <v>0</v>
      </c>
      <c r="H1137" s="410"/>
    </row>
    <row r="1138" spans="1:8" ht="24.9" customHeight="1">
      <c r="A1138" s="172"/>
      <c r="B1138" s="419"/>
      <c r="C1138" s="82"/>
      <c r="D1138" s="204"/>
      <c r="E1138" s="290">
        <f t="shared" si="54"/>
        <v>0</v>
      </c>
      <c r="F1138" s="80" t="str">
        <f t="shared" si="53"/>
        <v/>
      </c>
      <c r="G1138" s="80">
        <f t="shared" si="52"/>
        <v>0</v>
      </c>
      <c r="H1138" s="410"/>
    </row>
    <row r="1139" spans="1:8" ht="24.9" customHeight="1">
      <c r="A1139" s="172"/>
      <c r="B1139" s="419"/>
      <c r="C1139" s="82"/>
      <c r="D1139" s="204"/>
      <c r="E1139" s="290">
        <f t="shared" si="54"/>
        <v>0</v>
      </c>
      <c r="F1139" s="80" t="str">
        <f t="shared" si="53"/>
        <v/>
      </c>
      <c r="G1139" s="80">
        <f t="shared" si="52"/>
        <v>0</v>
      </c>
      <c r="H1139" s="410"/>
    </row>
    <row r="1140" spans="1:8" ht="24.9" customHeight="1">
      <c r="A1140" s="172"/>
      <c r="B1140" s="419"/>
      <c r="C1140" s="82"/>
      <c r="D1140" s="204"/>
      <c r="E1140" s="290">
        <f t="shared" si="54"/>
        <v>0</v>
      </c>
      <c r="F1140" s="80" t="str">
        <f t="shared" si="53"/>
        <v/>
      </c>
      <c r="G1140" s="80">
        <f t="shared" si="52"/>
        <v>0</v>
      </c>
      <c r="H1140" s="410"/>
    </row>
    <row r="1141" spans="1:8" ht="24.9" customHeight="1">
      <c r="A1141" s="172"/>
      <c r="B1141" s="419"/>
      <c r="C1141" s="82"/>
      <c r="D1141" s="204"/>
      <c r="E1141" s="290">
        <f t="shared" si="54"/>
        <v>0</v>
      </c>
      <c r="F1141" s="80" t="str">
        <f t="shared" si="53"/>
        <v/>
      </c>
      <c r="G1141" s="80">
        <f t="shared" si="52"/>
        <v>0</v>
      </c>
      <c r="H1141" s="410"/>
    </row>
    <row r="1142" spans="1:8" ht="24.9" customHeight="1">
      <c r="A1142" s="172"/>
      <c r="B1142" s="419"/>
      <c r="C1142" s="82"/>
      <c r="D1142" s="204"/>
      <c r="E1142" s="290">
        <f t="shared" si="54"/>
        <v>0</v>
      </c>
      <c r="F1142" s="80" t="str">
        <f t="shared" si="53"/>
        <v/>
      </c>
      <c r="G1142" s="80">
        <f t="shared" si="52"/>
        <v>0</v>
      </c>
      <c r="H1142" s="410"/>
    </row>
    <row r="1143" spans="1:8" ht="24.9" customHeight="1">
      <c r="A1143" s="172"/>
      <c r="B1143" s="419"/>
      <c r="C1143" s="82"/>
      <c r="D1143" s="204"/>
      <c r="E1143" s="290">
        <f t="shared" si="54"/>
        <v>0</v>
      </c>
      <c r="F1143" s="80" t="str">
        <f t="shared" si="53"/>
        <v/>
      </c>
      <c r="G1143" s="80">
        <f t="shared" si="52"/>
        <v>0</v>
      </c>
      <c r="H1143" s="410"/>
    </row>
    <row r="1144" spans="1:8" ht="24.9" customHeight="1">
      <c r="A1144" s="172"/>
      <c r="B1144" s="419"/>
      <c r="C1144" s="82"/>
      <c r="D1144" s="204"/>
      <c r="E1144" s="290">
        <f t="shared" si="54"/>
        <v>0</v>
      </c>
      <c r="F1144" s="80" t="str">
        <f t="shared" si="53"/>
        <v/>
      </c>
      <c r="G1144" s="80">
        <f t="shared" si="52"/>
        <v>0</v>
      </c>
      <c r="H1144" s="410"/>
    </row>
    <row r="1145" spans="1:8" ht="24.9" customHeight="1">
      <c r="A1145" s="172"/>
      <c r="B1145" s="419"/>
      <c r="C1145" s="82"/>
      <c r="D1145" s="204"/>
      <c r="E1145" s="290">
        <f t="shared" si="54"/>
        <v>0</v>
      </c>
      <c r="F1145" s="80" t="str">
        <f t="shared" si="53"/>
        <v/>
      </c>
      <c r="G1145" s="80">
        <f t="shared" si="52"/>
        <v>0</v>
      </c>
      <c r="H1145" s="410"/>
    </row>
    <row r="1146" spans="1:8" ht="24.9" customHeight="1">
      <c r="A1146" s="172"/>
      <c r="B1146" s="419"/>
      <c r="C1146" s="82"/>
      <c r="D1146" s="204"/>
      <c r="E1146" s="290">
        <f t="shared" si="54"/>
        <v>0</v>
      </c>
      <c r="F1146" s="80" t="str">
        <f t="shared" si="53"/>
        <v/>
      </c>
      <c r="G1146" s="80">
        <f t="shared" si="52"/>
        <v>0</v>
      </c>
      <c r="H1146" s="410"/>
    </row>
    <row r="1147" spans="1:8" ht="24.9" customHeight="1">
      <c r="A1147" s="172"/>
      <c r="B1147" s="419"/>
      <c r="C1147" s="82"/>
      <c r="D1147" s="204"/>
      <c r="E1147" s="290">
        <f t="shared" si="54"/>
        <v>0</v>
      </c>
      <c r="F1147" s="80" t="str">
        <f t="shared" si="53"/>
        <v/>
      </c>
      <c r="G1147" s="80">
        <f t="shared" si="52"/>
        <v>0</v>
      </c>
      <c r="H1147" s="410"/>
    </row>
    <row r="1148" spans="1:8" ht="24.9" customHeight="1">
      <c r="A1148" s="172"/>
      <c r="B1148" s="419"/>
      <c r="C1148" s="82"/>
      <c r="D1148" s="204"/>
      <c r="E1148" s="290">
        <f t="shared" si="54"/>
        <v>0</v>
      </c>
      <c r="F1148" s="80" t="str">
        <f t="shared" si="53"/>
        <v/>
      </c>
      <c r="G1148" s="80">
        <f t="shared" si="52"/>
        <v>0</v>
      </c>
      <c r="H1148" s="410"/>
    </row>
    <row r="1149" spans="1:8" ht="24.9" customHeight="1">
      <c r="A1149" s="172"/>
      <c r="B1149" s="419"/>
      <c r="C1149" s="82"/>
      <c r="D1149" s="204"/>
      <c r="E1149" s="290">
        <f t="shared" si="54"/>
        <v>0</v>
      </c>
      <c r="F1149" s="80" t="str">
        <f t="shared" si="53"/>
        <v/>
      </c>
      <c r="G1149" s="80">
        <f t="shared" si="52"/>
        <v>0</v>
      </c>
      <c r="H1149" s="410"/>
    </row>
    <row r="1150" spans="1:8" ht="24.9" customHeight="1">
      <c r="A1150" s="172"/>
      <c r="B1150" s="419"/>
      <c r="C1150" s="82"/>
      <c r="D1150" s="204"/>
      <c r="E1150" s="290">
        <f t="shared" si="54"/>
        <v>0</v>
      </c>
      <c r="F1150" s="80" t="str">
        <f t="shared" si="53"/>
        <v/>
      </c>
      <c r="G1150" s="80">
        <f t="shared" si="52"/>
        <v>0</v>
      </c>
      <c r="H1150" s="410"/>
    </row>
    <row r="1151" spans="1:8" ht="24.9" customHeight="1">
      <c r="A1151" s="172"/>
      <c r="B1151" s="419"/>
      <c r="C1151" s="82"/>
      <c r="D1151" s="204"/>
      <c r="E1151" s="290">
        <f t="shared" si="54"/>
        <v>0</v>
      </c>
      <c r="F1151" s="80" t="str">
        <f t="shared" si="53"/>
        <v/>
      </c>
      <c r="G1151" s="80">
        <f t="shared" si="52"/>
        <v>0</v>
      </c>
      <c r="H1151" s="410"/>
    </row>
    <row r="1152" spans="1:8" ht="24.9" customHeight="1">
      <c r="A1152" s="172"/>
      <c r="B1152" s="419"/>
      <c r="C1152" s="82"/>
      <c r="D1152" s="204"/>
      <c r="E1152" s="290">
        <f t="shared" si="54"/>
        <v>0</v>
      </c>
      <c r="F1152" s="80" t="str">
        <f t="shared" si="53"/>
        <v/>
      </c>
      <c r="G1152" s="80">
        <f t="shared" si="52"/>
        <v>0</v>
      </c>
      <c r="H1152" s="410"/>
    </row>
    <row r="1153" spans="1:8" ht="24.9" customHeight="1">
      <c r="A1153" s="172"/>
      <c r="B1153" s="419"/>
      <c r="C1153" s="82"/>
      <c r="D1153" s="204"/>
      <c r="E1153" s="290">
        <f t="shared" si="54"/>
        <v>0</v>
      </c>
      <c r="F1153" s="80" t="str">
        <f t="shared" si="53"/>
        <v/>
      </c>
      <c r="G1153" s="80">
        <f t="shared" si="52"/>
        <v>0</v>
      </c>
      <c r="H1153" s="410"/>
    </row>
    <row r="1154" spans="1:8" ht="24.9" customHeight="1">
      <c r="A1154" s="172"/>
      <c r="B1154" s="419"/>
      <c r="C1154" s="82"/>
      <c r="D1154" s="204"/>
      <c r="E1154" s="290">
        <f t="shared" si="54"/>
        <v>0</v>
      </c>
      <c r="F1154" s="80" t="str">
        <f t="shared" si="53"/>
        <v/>
      </c>
      <c r="G1154" s="80">
        <f t="shared" si="52"/>
        <v>0</v>
      </c>
      <c r="H1154" s="410"/>
    </row>
    <row r="1155" spans="1:8" ht="24.9" customHeight="1">
      <c r="A1155" s="172"/>
      <c r="B1155" s="419"/>
      <c r="C1155" s="82"/>
      <c r="D1155" s="204"/>
      <c r="E1155" s="290">
        <f t="shared" si="54"/>
        <v>0</v>
      </c>
      <c r="F1155" s="80" t="str">
        <f t="shared" si="53"/>
        <v/>
      </c>
      <c r="G1155" s="80">
        <f t="shared" si="52"/>
        <v>0</v>
      </c>
      <c r="H1155" s="410"/>
    </row>
    <row r="1156" spans="1:8" ht="24.9" customHeight="1">
      <c r="A1156" s="172"/>
      <c r="B1156" s="419"/>
      <c r="C1156" s="82"/>
      <c r="D1156" s="204"/>
      <c r="E1156" s="290">
        <f t="shared" si="54"/>
        <v>0</v>
      </c>
      <c r="F1156" s="80" t="str">
        <f t="shared" si="53"/>
        <v/>
      </c>
      <c r="G1156" s="80">
        <f t="shared" si="52"/>
        <v>0</v>
      </c>
      <c r="H1156" s="410"/>
    </row>
    <row r="1157" spans="1:8" ht="24.9" customHeight="1">
      <c r="A1157" s="172"/>
      <c r="B1157" s="419"/>
      <c r="C1157" s="82"/>
      <c r="D1157" s="204"/>
      <c r="E1157" s="290">
        <f t="shared" si="54"/>
        <v>0</v>
      </c>
      <c r="F1157" s="80" t="str">
        <f t="shared" si="53"/>
        <v/>
      </c>
      <c r="G1157" s="80">
        <f t="shared" si="52"/>
        <v>0</v>
      </c>
      <c r="H1157" s="410"/>
    </row>
    <row r="1158" spans="1:8" ht="24.9" customHeight="1">
      <c r="A1158" s="172"/>
      <c r="B1158" s="419"/>
      <c r="C1158" s="82"/>
      <c r="D1158" s="204"/>
      <c r="E1158" s="290">
        <f t="shared" si="54"/>
        <v>0</v>
      </c>
      <c r="F1158" s="80" t="str">
        <f t="shared" si="53"/>
        <v/>
      </c>
      <c r="G1158" s="80">
        <f t="shared" si="52"/>
        <v>0</v>
      </c>
      <c r="H1158" s="410"/>
    </row>
    <row r="1159" spans="1:8" ht="24.9" customHeight="1">
      <c r="A1159" s="172"/>
      <c r="B1159" s="419"/>
      <c r="C1159" s="82"/>
      <c r="D1159" s="204"/>
      <c r="E1159" s="290">
        <f t="shared" si="54"/>
        <v>0</v>
      </c>
      <c r="F1159" s="80" t="str">
        <f t="shared" si="53"/>
        <v/>
      </c>
      <c r="G1159" s="80">
        <f t="shared" si="52"/>
        <v>0</v>
      </c>
      <c r="H1159" s="410"/>
    </row>
    <row r="1160" spans="1:8" ht="24.9" customHeight="1">
      <c r="A1160" s="172"/>
      <c r="B1160" s="419"/>
      <c r="C1160" s="82"/>
      <c r="D1160" s="204"/>
      <c r="E1160" s="290">
        <f t="shared" si="54"/>
        <v>0</v>
      </c>
      <c r="F1160" s="80" t="str">
        <f t="shared" si="53"/>
        <v/>
      </c>
      <c r="G1160" s="80">
        <f t="shared" si="52"/>
        <v>0</v>
      </c>
      <c r="H1160" s="410"/>
    </row>
    <row r="1161" spans="1:8" ht="24.9" customHeight="1">
      <c r="A1161" s="172"/>
      <c r="B1161" s="419"/>
      <c r="C1161" s="82"/>
      <c r="D1161" s="204"/>
      <c r="E1161" s="290">
        <f t="shared" si="54"/>
        <v>0</v>
      </c>
      <c r="F1161" s="80" t="str">
        <f t="shared" si="53"/>
        <v/>
      </c>
      <c r="G1161" s="80">
        <f t="shared" si="52"/>
        <v>0</v>
      </c>
      <c r="H1161" s="410"/>
    </row>
    <row r="1162" spans="1:8" ht="24.9" customHeight="1">
      <c r="A1162" s="172"/>
      <c r="B1162" s="419"/>
      <c r="C1162" s="82"/>
      <c r="D1162" s="204"/>
      <c r="E1162" s="290">
        <f t="shared" si="54"/>
        <v>0</v>
      </c>
      <c r="F1162" s="80" t="str">
        <f t="shared" si="53"/>
        <v/>
      </c>
      <c r="G1162" s="80">
        <f t="shared" si="52"/>
        <v>0</v>
      </c>
      <c r="H1162" s="410"/>
    </row>
    <row r="1163" spans="1:8" ht="24.9" customHeight="1">
      <c r="A1163" s="172"/>
      <c r="B1163" s="419"/>
      <c r="C1163" s="82"/>
      <c r="D1163" s="204"/>
      <c r="E1163" s="290">
        <f t="shared" si="54"/>
        <v>0</v>
      </c>
      <c r="F1163" s="80" t="str">
        <f t="shared" si="53"/>
        <v/>
      </c>
      <c r="G1163" s="80">
        <f t="shared" si="52"/>
        <v>0</v>
      </c>
      <c r="H1163" s="410"/>
    </row>
    <row r="1164" spans="1:8" ht="24.9" customHeight="1">
      <c r="A1164" s="172"/>
      <c r="B1164" s="419"/>
      <c r="C1164" s="82"/>
      <c r="D1164" s="204"/>
      <c r="E1164" s="290">
        <f t="shared" si="54"/>
        <v>0</v>
      </c>
      <c r="F1164" s="80" t="str">
        <f t="shared" si="53"/>
        <v/>
      </c>
      <c r="G1164" s="80">
        <f t="shared" si="52"/>
        <v>0</v>
      </c>
      <c r="H1164" s="410"/>
    </row>
    <row r="1165" spans="1:8" ht="24.9" customHeight="1">
      <c r="A1165" s="172"/>
      <c r="B1165" s="419"/>
      <c r="C1165" s="82"/>
      <c r="D1165" s="204"/>
      <c r="E1165" s="290">
        <f t="shared" si="54"/>
        <v>0</v>
      </c>
      <c r="F1165" s="80" t="str">
        <f t="shared" si="53"/>
        <v/>
      </c>
      <c r="G1165" s="80">
        <f t="shared" si="52"/>
        <v>0</v>
      </c>
      <c r="H1165" s="410"/>
    </row>
    <row r="1166" spans="1:8" ht="24.9" customHeight="1">
      <c r="A1166" s="172"/>
      <c r="B1166" s="419"/>
      <c r="C1166" s="82"/>
      <c r="D1166" s="204"/>
      <c r="E1166" s="290">
        <f t="shared" si="54"/>
        <v>0</v>
      </c>
      <c r="F1166" s="80" t="str">
        <f t="shared" si="53"/>
        <v/>
      </c>
      <c r="G1166" s="80">
        <f t="shared" si="52"/>
        <v>0</v>
      </c>
      <c r="H1166" s="410"/>
    </row>
    <row r="1167" spans="1:8" ht="24.9" customHeight="1">
      <c r="A1167" s="172"/>
      <c r="B1167" s="419"/>
      <c r="C1167" s="82"/>
      <c r="D1167" s="204"/>
      <c r="E1167" s="290">
        <f t="shared" si="54"/>
        <v>0</v>
      </c>
      <c r="F1167" s="80" t="str">
        <f t="shared" si="53"/>
        <v/>
      </c>
      <c r="G1167" s="80">
        <f t="shared" si="52"/>
        <v>0</v>
      </c>
      <c r="H1167" s="410"/>
    </row>
    <row r="1168" spans="1:8" ht="24.9" customHeight="1">
      <c r="A1168" s="172"/>
      <c r="B1168" s="419"/>
      <c r="C1168" s="82"/>
      <c r="D1168" s="204"/>
      <c r="E1168" s="290">
        <f t="shared" si="54"/>
        <v>0</v>
      </c>
      <c r="F1168" s="80" t="str">
        <f t="shared" si="53"/>
        <v/>
      </c>
      <c r="G1168" s="80">
        <f t="shared" si="52"/>
        <v>0</v>
      </c>
      <c r="H1168" s="410"/>
    </row>
    <row r="1169" spans="1:8" ht="24.9" customHeight="1">
      <c r="A1169" s="172"/>
      <c r="B1169" s="419"/>
      <c r="C1169" s="82"/>
      <c r="D1169" s="204"/>
      <c r="E1169" s="290">
        <f t="shared" si="54"/>
        <v>0</v>
      </c>
      <c r="F1169" s="80" t="str">
        <f t="shared" si="53"/>
        <v/>
      </c>
      <c r="G1169" s="80">
        <f t="shared" si="52"/>
        <v>0</v>
      </c>
      <c r="H1169" s="410"/>
    </row>
    <row r="1170" spans="1:8" ht="24.9" customHeight="1">
      <c r="A1170" s="172"/>
      <c r="B1170" s="419"/>
      <c r="C1170" s="82"/>
      <c r="D1170" s="204"/>
      <c r="E1170" s="290">
        <f t="shared" si="54"/>
        <v>0</v>
      </c>
      <c r="F1170" s="80" t="str">
        <f t="shared" si="53"/>
        <v/>
      </c>
      <c r="G1170" s="80">
        <f t="shared" si="52"/>
        <v>0</v>
      </c>
      <c r="H1170" s="410"/>
    </row>
    <row r="1171" spans="1:8" ht="24.9" customHeight="1">
      <c r="A1171" s="172"/>
      <c r="B1171" s="419"/>
      <c r="C1171" s="82"/>
      <c r="D1171" s="204"/>
      <c r="E1171" s="290">
        <f t="shared" si="54"/>
        <v>0</v>
      </c>
      <c r="F1171" s="80" t="str">
        <f t="shared" si="53"/>
        <v/>
      </c>
      <c r="G1171" s="80">
        <f t="shared" si="52"/>
        <v>0</v>
      </c>
      <c r="H1171" s="410"/>
    </row>
    <row r="1172" spans="1:8" ht="24.9" customHeight="1">
      <c r="A1172" s="172"/>
      <c r="B1172" s="419"/>
      <c r="C1172" s="82"/>
      <c r="D1172" s="204"/>
      <c r="E1172" s="290">
        <f t="shared" si="54"/>
        <v>0</v>
      </c>
      <c r="F1172" s="80" t="str">
        <f t="shared" si="53"/>
        <v/>
      </c>
      <c r="G1172" s="80">
        <f t="shared" si="52"/>
        <v>0</v>
      </c>
      <c r="H1172" s="410"/>
    </row>
    <row r="1173" spans="1:8" ht="24.9" customHeight="1">
      <c r="A1173" s="172"/>
      <c r="B1173" s="419"/>
      <c r="C1173" s="82"/>
      <c r="D1173" s="204"/>
      <c r="E1173" s="290">
        <f t="shared" si="54"/>
        <v>0</v>
      </c>
      <c r="F1173" s="80" t="str">
        <f t="shared" si="53"/>
        <v/>
      </c>
      <c r="G1173" s="80">
        <f t="shared" si="52"/>
        <v>0</v>
      </c>
      <c r="H1173" s="410"/>
    </row>
    <row r="1174" spans="1:8" ht="24.9" customHeight="1">
      <c r="A1174" s="172"/>
      <c r="B1174" s="419"/>
      <c r="C1174" s="82"/>
      <c r="D1174" s="204"/>
      <c r="E1174" s="290">
        <f t="shared" si="54"/>
        <v>0</v>
      </c>
      <c r="F1174" s="80" t="str">
        <f t="shared" si="53"/>
        <v/>
      </c>
      <c r="G1174" s="80">
        <f t="shared" si="52"/>
        <v>0</v>
      </c>
      <c r="H1174" s="410"/>
    </row>
    <row r="1175" spans="1:8" ht="24.9" customHeight="1">
      <c r="A1175" s="172"/>
      <c r="B1175" s="419"/>
      <c r="C1175" s="82"/>
      <c r="D1175" s="204"/>
      <c r="E1175" s="290">
        <f t="shared" si="54"/>
        <v>0</v>
      </c>
      <c r="F1175" s="80" t="str">
        <f t="shared" si="53"/>
        <v/>
      </c>
      <c r="G1175" s="80">
        <f t="shared" si="52"/>
        <v>0</v>
      </c>
      <c r="H1175" s="410"/>
    </row>
    <row r="1176" spans="1:8" ht="24.9" customHeight="1">
      <c r="A1176" s="172"/>
      <c r="B1176" s="419"/>
      <c r="C1176" s="82"/>
      <c r="D1176" s="204"/>
      <c r="E1176" s="290">
        <f t="shared" si="54"/>
        <v>0</v>
      </c>
      <c r="F1176" s="80" t="str">
        <f t="shared" si="53"/>
        <v/>
      </c>
      <c r="G1176" s="80">
        <f t="shared" si="52"/>
        <v>0</v>
      </c>
      <c r="H1176" s="410"/>
    </row>
    <row r="1177" spans="1:8" ht="24.9" customHeight="1">
      <c r="A1177" s="172"/>
      <c r="B1177" s="419"/>
      <c r="C1177" s="82"/>
      <c r="D1177" s="204"/>
      <c r="E1177" s="290">
        <f t="shared" si="54"/>
        <v>0</v>
      </c>
      <c r="F1177" s="80" t="str">
        <f t="shared" si="53"/>
        <v/>
      </c>
      <c r="G1177" s="80">
        <f t="shared" si="52"/>
        <v>0</v>
      </c>
      <c r="H1177" s="410"/>
    </row>
    <row r="1178" spans="1:8" ht="24.9" customHeight="1">
      <c r="A1178" s="172"/>
      <c r="B1178" s="419"/>
      <c r="C1178" s="82"/>
      <c r="D1178" s="204"/>
      <c r="E1178" s="290">
        <f t="shared" si="54"/>
        <v>0</v>
      </c>
      <c r="F1178" s="80" t="str">
        <f t="shared" si="53"/>
        <v/>
      </c>
      <c r="G1178" s="80">
        <f t="shared" si="52"/>
        <v>0</v>
      </c>
      <c r="H1178" s="410"/>
    </row>
    <row r="1179" spans="1:8" ht="24.9" customHeight="1">
      <c r="A1179" s="172"/>
      <c r="B1179" s="419"/>
      <c r="C1179" s="82"/>
      <c r="D1179" s="204"/>
      <c r="E1179" s="290">
        <f t="shared" si="54"/>
        <v>0</v>
      </c>
      <c r="F1179" s="80" t="str">
        <f t="shared" si="53"/>
        <v/>
      </c>
      <c r="G1179" s="80">
        <f t="shared" si="52"/>
        <v>0</v>
      </c>
      <c r="H1179" s="410"/>
    </row>
    <row r="1180" spans="1:8" ht="24.9" customHeight="1">
      <c r="A1180" s="172"/>
      <c r="B1180" s="419"/>
      <c r="C1180" s="82"/>
      <c r="D1180" s="204"/>
      <c r="E1180" s="290">
        <f t="shared" si="54"/>
        <v>0</v>
      </c>
      <c r="F1180" s="80" t="str">
        <f t="shared" si="53"/>
        <v/>
      </c>
      <c r="G1180" s="80">
        <f t="shared" si="52"/>
        <v>0</v>
      </c>
      <c r="H1180" s="410"/>
    </row>
    <row r="1181" spans="1:8" ht="24.9" customHeight="1">
      <c r="A1181" s="172"/>
      <c r="B1181" s="419"/>
      <c r="C1181" s="82"/>
      <c r="D1181" s="204"/>
      <c r="E1181" s="290">
        <f t="shared" si="54"/>
        <v>0</v>
      </c>
      <c r="F1181" s="80" t="str">
        <f t="shared" si="53"/>
        <v/>
      </c>
      <c r="G1181" s="80">
        <f t="shared" si="52"/>
        <v>0</v>
      </c>
      <c r="H1181" s="410"/>
    </row>
    <row r="1182" spans="1:8" ht="24.9" customHeight="1">
      <c r="A1182" s="172"/>
      <c r="B1182" s="419"/>
      <c r="C1182" s="82"/>
      <c r="D1182" s="204"/>
      <c r="E1182" s="290">
        <f t="shared" si="54"/>
        <v>0</v>
      </c>
      <c r="F1182" s="80" t="str">
        <f t="shared" si="53"/>
        <v/>
      </c>
      <c r="G1182" s="80">
        <f t="shared" si="52"/>
        <v>0</v>
      </c>
      <c r="H1182" s="410"/>
    </row>
    <row r="1183" spans="1:8" ht="24.9" customHeight="1">
      <c r="A1183" s="172"/>
      <c r="B1183" s="419"/>
      <c r="C1183" s="82"/>
      <c r="D1183" s="204"/>
      <c r="E1183" s="290">
        <f t="shared" si="54"/>
        <v>0</v>
      </c>
      <c r="F1183" s="80" t="str">
        <f t="shared" si="53"/>
        <v/>
      </c>
      <c r="G1183" s="80">
        <f t="shared" si="52"/>
        <v>0</v>
      </c>
      <c r="H1183" s="410"/>
    </row>
    <row r="1184" spans="1:8" ht="24.9" customHeight="1">
      <c r="A1184" s="172"/>
      <c r="B1184" s="419"/>
      <c r="C1184" s="82"/>
      <c r="D1184" s="204"/>
      <c r="E1184" s="290">
        <f t="shared" si="54"/>
        <v>0</v>
      </c>
      <c r="F1184" s="80" t="str">
        <f t="shared" si="53"/>
        <v/>
      </c>
      <c r="G1184" s="80">
        <f t="shared" ref="G1184:G1247" si="55">SUMPRODUCT((DATA품목코드=B1184)*(DATA잔량금액))</f>
        <v>0</v>
      </c>
      <c r="H1184" s="410"/>
    </row>
    <row r="1185" spans="1:8" ht="24.9" customHeight="1">
      <c r="A1185" s="172"/>
      <c r="B1185" s="419"/>
      <c r="C1185" s="82"/>
      <c r="D1185" s="204"/>
      <c r="E1185" s="290">
        <f t="shared" si="54"/>
        <v>0</v>
      </c>
      <c r="F1185" s="80" t="str">
        <f t="shared" ref="F1185:F1248" si="56">IF(G1185=0,"",G1185/E1185)</f>
        <v/>
      </c>
      <c r="G1185" s="80">
        <f t="shared" si="55"/>
        <v>0</v>
      </c>
      <c r="H1185" s="410"/>
    </row>
    <row r="1186" spans="1:8" ht="24.9" customHeight="1">
      <c r="A1186" s="172"/>
      <c r="B1186" s="419"/>
      <c r="C1186" s="82"/>
      <c r="D1186" s="204"/>
      <c r="E1186" s="290">
        <f t="shared" si="54"/>
        <v>0</v>
      </c>
      <c r="F1186" s="80" t="str">
        <f t="shared" si="56"/>
        <v/>
      </c>
      <c r="G1186" s="80">
        <f t="shared" si="55"/>
        <v>0</v>
      </c>
      <c r="H1186" s="410"/>
    </row>
    <row r="1187" spans="1:8" ht="24.9" customHeight="1">
      <c r="A1187" s="172"/>
      <c r="B1187" s="419"/>
      <c r="C1187" s="82"/>
      <c r="D1187" s="204"/>
      <c r="E1187" s="290">
        <f t="shared" si="54"/>
        <v>0</v>
      </c>
      <c r="F1187" s="80" t="str">
        <f t="shared" si="56"/>
        <v/>
      </c>
      <c r="G1187" s="80">
        <f t="shared" si="55"/>
        <v>0</v>
      </c>
      <c r="H1187" s="410"/>
    </row>
    <row r="1188" spans="1:8" ht="24.9" customHeight="1">
      <c r="A1188" s="172"/>
      <c r="B1188" s="419"/>
      <c r="C1188" s="82"/>
      <c r="D1188" s="204"/>
      <c r="E1188" s="290">
        <f t="shared" si="54"/>
        <v>0</v>
      </c>
      <c r="F1188" s="80" t="str">
        <f t="shared" si="56"/>
        <v/>
      </c>
      <c r="G1188" s="80">
        <f t="shared" si="55"/>
        <v>0</v>
      </c>
      <c r="H1188" s="410"/>
    </row>
    <row r="1189" spans="1:8" ht="24.9" customHeight="1">
      <c r="A1189" s="172"/>
      <c r="B1189" s="419"/>
      <c r="C1189" s="82"/>
      <c r="D1189" s="204"/>
      <c r="E1189" s="290">
        <f t="shared" si="54"/>
        <v>0</v>
      </c>
      <c r="F1189" s="80" t="str">
        <f t="shared" si="56"/>
        <v/>
      </c>
      <c r="G1189" s="80">
        <f t="shared" si="55"/>
        <v>0</v>
      </c>
      <c r="H1189" s="410"/>
    </row>
    <row r="1190" spans="1:8" ht="24.9" customHeight="1">
      <c r="A1190" s="172"/>
      <c r="B1190" s="419"/>
      <c r="C1190" s="82"/>
      <c r="D1190" s="204"/>
      <c r="E1190" s="290">
        <f t="shared" si="54"/>
        <v>0</v>
      </c>
      <c r="F1190" s="80" t="str">
        <f t="shared" si="56"/>
        <v/>
      </c>
      <c r="G1190" s="80">
        <f t="shared" si="55"/>
        <v>0</v>
      </c>
      <c r="H1190" s="410"/>
    </row>
    <row r="1191" spans="1:8" ht="24.9" customHeight="1">
      <c r="A1191" s="172"/>
      <c r="B1191" s="419"/>
      <c r="C1191" s="82"/>
      <c r="D1191" s="204"/>
      <c r="E1191" s="290">
        <f t="shared" si="54"/>
        <v>0</v>
      </c>
      <c r="F1191" s="80" t="str">
        <f t="shared" si="56"/>
        <v/>
      </c>
      <c r="G1191" s="80">
        <f t="shared" si="55"/>
        <v>0</v>
      </c>
      <c r="H1191" s="410"/>
    </row>
    <row r="1192" spans="1:8" ht="24.9" customHeight="1">
      <c r="A1192" s="172"/>
      <c r="B1192" s="419"/>
      <c r="C1192" s="82"/>
      <c r="D1192" s="204"/>
      <c r="E1192" s="290">
        <f t="shared" si="54"/>
        <v>0</v>
      </c>
      <c r="F1192" s="80" t="str">
        <f t="shared" si="56"/>
        <v/>
      </c>
      <c r="G1192" s="80">
        <f t="shared" si="55"/>
        <v>0</v>
      </c>
      <c r="H1192" s="413"/>
    </row>
    <row r="1193" spans="1:8" ht="24.9" customHeight="1">
      <c r="A1193" s="172"/>
      <c r="B1193" s="419"/>
      <c r="C1193" s="82"/>
      <c r="D1193" s="204"/>
      <c r="E1193" s="290">
        <f t="shared" si="54"/>
        <v>0</v>
      </c>
      <c r="F1193" s="80" t="str">
        <f t="shared" si="56"/>
        <v/>
      </c>
      <c r="G1193" s="80">
        <f t="shared" si="55"/>
        <v>0</v>
      </c>
      <c r="H1193" s="410"/>
    </row>
    <row r="1194" spans="1:8" ht="24.9" customHeight="1">
      <c r="A1194" s="172"/>
      <c r="B1194" s="419"/>
      <c r="C1194" s="82"/>
      <c r="D1194" s="204"/>
      <c r="E1194" s="290">
        <f t="shared" si="54"/>
        <v>0</v>
      </c>
      <c r="F1194" s="80" t="str">
        <f t="shared" si="56"/>
        <v/>
      </c>
      <c r="G1194" s="80">
        <f t="shared" si="55"/>
        <v>0</v>
      </c>
      <c r="H1194" s="410"/>
    </row>
    <row r="1195" spans="1:8" ht="24.9" customHeight="1">
      <c r="A1195" s="172"/>
      <c r="B1195" s="419"/>
      <c r="C1195" s="82"/>
      <c r="D1195" s="204"/>
      <c r="E1195" s="290">
        <f t="shared" si="54"/>
        <v>0</v>
      </c>
      <c r="F1195" s="80" t="str">
        <f t="shared" si="56"/>
        <v/>
      </c>
      <c r="G1195" s="80">
        <f t="shared" si="55"/>
        <v>0</v>
      </c>
      <c r="H1195" s="410"/>
    </row>
    <row r="1196" spans="1:8" ht="24.9" customHeight="1">
      <c r="A1196" s="172"/>
      <c r="B1196" s="419"/>
      <c r="C1196" s="82"/>
      <c r="D1196" s="204"/>
      <c r="E1196" s="290">
        <f t="shared" si="54"/>
        <v>0</v>
      </c>
      <c r="F1196" s="80" t="str">
        <f t="shared" si="56"/>
        <v/>
      </c>
      <c r="G1196" s="80">
        <f t="shared" si="55"/>
        <v>0</v>
      </c>
      <c r="H1196" s="410"/>
    </row>
    <row r="1197" spans="1:8" ht="24.9" customHeight="1">
      <c r="A1197" s="172"/>
      <c r="B1197" s="419"/>
      <c r="C1197" s="82"/>
      <c r="D1197" s="204"/>
      <c r="E1197" s="290">
        <f t="shared" si="54"/>
        <v>0</v>
      </c>
      <c r="F1197" s="80" t="str">
        <f t="shared" si="56"/>
        <v/>
      </c>
      <c r="G1197" s="80">
        <f t="shared" si="55"/>
        <v>0</v>
      </c>
      <c r="H1197" s="410"/>
    </row>
    <row r="1198" spans="1:8" ht="24.9" customHeight="1">
      <c r="A1198" s="172"/>
      <c r="B1198" s="419"/>
      <c r="C1198" s="82"/>
      <c r="D1198" s="204"/>
      <c r="E1198" s="290">
        <f t="shared" ref="E1198:E1261" si="57">SUMPRODUCT((DATA품목코드=B1198)*(DATA잔량))</f>
        <v>0</v>
      </c>
      <c r="F1198" s="80" t="str">
        <f t="shared" si="56"/>
        <v/>
      </c>
      <c r="G1198" s="80">
        <f t="shared" si="55"/>
        <v>0</v>
      </c>
      <c r="H1198" s="410"/>
    </row>
    <row r="1199" spans="1:8" ht="24.9" customHeight="1">
      <c r="A1199" s="172"/>
      <c r="B1199" s="419"/>
      <c r="C1199" s="82"/>
      <c r="D1199" s="204"/>
      <c r="E1199" s="290">
        <f t="shared" si="57"/>
        <v>0</v>
      </c>
      <c r="F1199" s="80" t="str">
        <f t="shared" si="56"/>
        <v/>
      </c>
      <c r="G1199" s="80">
        <f t="shared" si="55"/>
        <v>0</v>
      </c>
      <c r="H1199" s="410"/>
    </row>
    <row r="1200" spans="1:8" ht="24.9" customHeight="1">
      <c r="A1200" s="172"/>
      <c r="B1200" s="419"/>
      <c r="C1200" s="82"/>
      <c r="D1200" s="204"/>
      <c r="E1200" s="290">
        <f t="shared" si="57"/>
        <v>0</v>
      </c>
      <c r="F1200" s="80" t="str">
        <f t="shared" si="56"/>
        <v/>
      </c>
      <c r="G1200" s="80">
        <f t="shared" si="55"/>
        <v>0</v>
      </c>
      <c r="H1200" s="410"/>
    </row>
    <row r="1201" spans="1:8" ht="24.9" customHeight="1">
      <c r="A1201" s="172"/>
      <c r="B1201" s="419"/>
      <c r="C1201" s="82"/>
      <c r="D1201" s="204"/>
      <c r="E1201" s="290">
        <f t="shared" si="57"/>
        <v>0</v>
      </c>
      <c r="F1201" s="80" t="str">
        <f t="shared" si="56"/>
        <v/>
      </c>
      <c r="G1201" s="80">
        <f t="shared" si="55"/>
        <v>0</v>
      </c>
      <c r="H1201" s="410"/>
    </row>
    <row r="1202" spans="1:8" ht="24.9" customHeight="1">
      <c r="A1202" s="172"/>
      <c r="B1202" s="419"/>
      <c r="C1202" s="82"/>
      <c r="D1202" s="204"/>
      <c r="E1202" s="290">
        <f t="shared" si="57"/>
        <v>0</v>
      </c>
      <c r="F1202" s="80" t="str">
        <f t="shared" si="56"/>
        <v/>
      </c>
      <c r="G1202" s="80">
        <f t="shared" si="55"/>
        <v>0</v>
      </c>
      <c r="H1202" s="410"/>
    </row>
    <row r="1203" spans="1:8" ht="24.9" customHeight="1">
      <c r="A1203" s="172"/>
      <c r="B1203" s="419"/>
      <c r="C1203" s="82"/>
      <c r="D1203" s="204"/>
      <c r="E1203" s="290">
        <f t="shared" si="57"/>
        <v>0</v>
      </c>
      <c r="F1203" s="80" t="str">
        <f t="shared" si="56"/>
        <v/>
      </c>
      <c r="G1203" s="80">
        <f t="shared" si="55"/>
        <v>0</v>
      </c>
      <c r="H1203" s="410"/>
    </row>
    <row r="1204" spans="1:8" ht="24.9" customHeight="1">
      <c r="A1204" s="172"/>
      <c r="B1204" s="419"/>
      <c r="C1204" s="82"/>
      <c r="D1204" s="204"/>
      <c r="E1204" s="290">
        <f t="shared" si="57"/>
        <v>0</v>
      </c>
      <c r="F1204" s="80" t="str">
        <f t="shared" si="56"/>
        <v/>
      </c>
      <c r="G1204" s="80">
        <f t="shared" si="55"/>
        <v>0</v>
      </c>
      <c r="H1204" s="410"/>
    </row>
    <row r="1205" spans="1:8" ht="24.9" customHeight="1">
      <c r="A1205" s="172"/>
      <c r="B1205" s="419"/>
      <c r="C1205" s="82"/>
      <c r="D1205" s="204"/>
      <c r="E1205" s="290">
        <f t="shared" si="57"/>
        <v>0</v>
      </c>
      <c r="F1205" s="80" t="str">
        <f t="shared" si="56"/>
        <v/>
      </c>
      <c r="G1205" s="80">
        <f t="shared" si="55"/>
        <v>0</v>
      </c>
      <c r="H1205" s="410"/>
    </row>
    <row r="1206" spans="1:8" ht="24.9" customHeight="1">
      <c r="A1206" s="172"/>
      <c r="B1206" s="419"/>
      <c r="C1206" s="82"/>
      <c r="D1206" s="204"/>
      <c r="E1206" s="290">
        <f t="shared" si="57"/>
        <v>0</v>
      </c>
      <c r="F1206" s="80" t="str">
        <f t="shared" si="56"/>
        <v/>
      </c>
      <c r="G1206" s="80">
        <f t="shared" si="55"/>
        <v>0</v>
      </c>
      <c r="H1206" s="410"/>
    </row>
    <row r="1207" spans="1:8" ht="24.9" customHeight="1">
      <c r="A1207" s="172"/>
      <c r="B1207" s="419"/>
      <c r="C1207" s="82"/>
      <c r="D1207" s="204"/>
      <c r="E1207" s="290">
        <f t="shared" si="57"/>
        <v>0</v>
      </c>
      <c r="F1207" s="80" t="str">
        <f t="shared" si="56"/>
        <v/>
      </c>
      <c r="G1207" s="80">
        <f t="shared" si="55"/>
        <v>0</v>
      </c>
      <c r="H1207" s="410"/>
    </row>
    <row r="1208" spans="1:8" ht="24.9" customHeight="1">
      <c r="A1208" s="172"/>
      <c r="B1208" s="419"/>
      <c r="C1208" s="82"/>
      <c r="D1208" s="204"/>
      <c r="E1208" s="290">
        <f t="shared" si="57"/>
        <v>0</v>
      </c>
      <c r="F1208" s="80" t="str">
        <f t="shared" si="56"/>
        <v/>
      </c>
      <c r="G1208" s="80">
        <f t="shared" si="55"/>
        <v>0</v>
      </c>
      <c r="H1208" s="410"/>
    </row>
    <row r="1209" spans="1:8" ht="24.9" customHeight="1">
      <c r="A1209" s="172"/>
      <c r="B1209" s="419"/>
      <c r="C1209" s="82"/>
      <c r="D1209" s="204"/>
      <c r="E1209" s="290">
        <f t="shared" si="57"/>
        <v>0</v>
      </c>
      <c r="F1209" s="80" t="str">
        <f t="shared" si="56"/>
        <v/>
      </c>
      <c r="G1209" s="80">
        <f t="shared" si="55"/>
        <v>0</v>
      </c>
      <c r="H1209" s="410"/>
    </row>
    <row r="1210" spans="1:8" ht="24.9" customHeight="1">
      <c r="A1210" s="172"/>
      <c r="B1210" s="419"/>
      <c r="C1210" s="82"/>
      <c r="D1210" s="204"/>
      <c r="E1210" s="290">
        <f t="shared" si="57"/>
        <v>0</v>
      </c>
      <c r="F1210" s="80" t="str">
        <f t="shared" si="56"/>
        <v/>
      </c>
      <c r="G1210" s="80">
        <f t="shared" si="55"/>
        <v>0</v>
      </c>
      <c r="H1210" s="410"/>
    </row>
    <row r="1211" spans="1:8" ht="24.9" customHeight="1">
      <c r="A1211" s="172"/>
      <c r="B1211" s="419"/>
      <c r="C1211" s="82"/>
      <c r="D1211" s="204"/>
      <c r="E1211" s="290">
        <f t="shared" si="57"/>
        <v>0</v>
      </c>
      <c r="F1211" s="80" t="str">
        <f t="shared" si="56"/>
        <v/>
      </c>
      <c r="G1211" s="80">
        <f t="shared" si="55"/>
        <v>0</v>
      </c>
      <c r="H1211" s="410"/>
    </row>
    <row r="1212" spans="1:8" ht="24.9" customHeight="1">
      <c r="A1212" s="172"/>
      <c r="B1212" s="419"/>
      <c r="C1212" s="82"/>
      <c r="D1212" s="204"/>
      <c r="E1212" s="290">
        <f t="shared" si="57"/>
        <v>0</v>
      </c>
      <c r="F1212" s="80" t="str">
        <f t="shared" si="56"/>
        <v/>
      </c>
      <c r="G1212" s="80">
        <f t="shared" si="55"/>
        <v>0</v>
      </c>
      <c r="H1212" s="410"/>
    </row>
    <row r="1213" spans="1:8" ht="24.9" customHeight="1">
      <c r="A1213" s="172"/>
      <c r="B1213" s="419"/>
      <c r="C1213" s="82"/>
      <c r="D1213" s="204"/>
      <c r="E1213" s="290">
        <f t="shared" si="57"/>
        <v>0</v>
      </c>
      <c r="F1213" s="80" t="str">
        <f t="shared" si="56"/>
        <v/>
      </c>
      <c r="G1213" s="80">
        <f t="shared" si="55"/>
        <v>0</v>
      </c>
      <c r="H1213" s="410"/>
    </row>
    <row r="1214" spans="1:8" ht="24.9" customHeight="1">
      <c r="A1214" s="172"/>
      <c r="B1214" s="419"/>
      <c r="C1214" s="82"/>
      <c r="D1214" s="204"/>
      <c r="E1214" s="290">
        <f t="shared" si="57"/>
        <v>0</v>
      </c>
      <c r="F1214" s="80" t="str">
        <f t="shared" si="56"/>
        <v/>
      </c>
      <c r="G1214" s="80">
        <f t="shared" si="55"/>
        <v>0</v>
      </c>
      <c r="H1214" s="410"/>
    </row>
    <row r="1215" spans="1:8" ht="24.9" customHeight="1">
      <c r="A1215" s="172"/>
      <c r="B1215" s="419"/>
      <c r="C1215" s="82"/>
      <c r="D1215" s="204"/>
      <c r="E1215" s="290">
        <f t="shared" si="57"/>
        <v>0</v>
      </c>
      <c r="F1215" s="80" t="str">
        <f t="shared" si="56"/>
        <v/>
      </c>
      <c r="G1215" s="80">
        <f t="shared" si="55"/>
        <v>0</v>
      </c>
      <c r="H1215" s="410"/>
    </row>
    <row r="1216" spans="1:8" ht="24.9" customHeight="1">
      <c r="A1216" s="172"/>
      <c r="B1216" s="419"/>
      <c r="C1216" s="82"/>
      <c r="D1216" s="204"/>
      <c r="E1216" s="290">
        <f t="shared" si="57"/>
        <v>0</v>
      </c>
      <c r="F1216" s="80" t="str">
        <f t="shared" si="56"/>
        <v/>
      </c>
      <c r="G1216" s="80">
        <f t="shared" si="55"/>
        <v>0</v>
      </c>
      <c r="H1216" s="410"/>
    </row>
    <row r="1217" spans="1:8" ht="24.9" customHeight="1">
      <c r="A1217" s="172"/>
      <c r="B1217" s="419"/>
      <c r="C1217" s="82"/>
      <c r="D1217" s="204"/>
      <c r="E1217" s="290">
        <f t="shared" si="57"/>
        <v>0</v>
      </c>
      <c r="F1217" s="80" t="str">
        <f t="shared" si="56"/>
        <v/>
      </c>
      <c r="G1217" s="80">
        <f t="shared" si="55"/>
        <v>0</v>
      </c>
      <c r="H1217" s="410"/>
    </row>
    <row r="1218" spans="1:8" ht="24.9" customHeight="1">
      <c r="A1218" s="172"/>
      <c r="B1218" s="419"/>
      <c r="C1218" s="82"/>
      <c r="D1218" s="204"/>
      <c r="E1218" s="290">
        <f t="shared" si="57"/>
        <v>0</v>
      </c>
      <c r="F1218" s="80" t="str">
        <f t="shared" si="56"/>
        <v/>
      </c>
      <c r="G1218" s="80">
        <f t="shared" si="55"/>
        <v>0</v>
      </c>
      <c r="H1218" s="410"/>
    </row>
    <row r="1219" spans="1:8" ht="24.9" customHeight="1">
      <c r="A1219" s="172"/>
      <c r="B1219" s="419"/>
      <c r="C1219" s="82"/>
      <c r="D1219" s="204"/>
      <c r="E1219" s="290">
        <f t="shared" si="57"/>
        <v>0</v>
      </c>
      <c r="F1219" s="80" t="str">
        <f t="shared" si="56"/>
        <v/>
      </c>
      <c r="G1219" s="80">
        <f t="shared" si="55"/>
        <v>0</v>
      </c>
      <c r="H1219" s="410"/>
    </row>
    <row r="1220" spans="1:8" ht="24.9" customHeight="1">
      <c r="A1220" s="172"/>
      <c r="B1220" s="419"/>
      <c r="C1220" s="82"/>
      <c r="D1220" s="204"/>
      <c r="E1220" s="290">
        <f t="shared" si="57"/>
        <v>0</v>
      </c>
      <c r="F1220" s="80" t="str">
        <f t="shared" si="56"/>
        <v/>
      </c>
      <c r="G1220" s="80">
        <f t="shared" si="55"/>
        <v>0</v>
      </c>
      <c r="H1220" s="410"/>
    </row>
    <row r="1221" spans="1:8" ht="24.9" customHeight="1">
      <c r="A1221" s="172"/>
      <c r="B1221" s="419"/>
      <c r="C1221" s="82"/>
      <c r="D1221" s="204"/>
      <c r="E1221" s="290">
        <f t="shared" si="57"/>
        <v>0</v>
      </c>
      <c r="F1221" s="80" t="str">
        <f t="shared" si="56"/>
        <v/>
      </c>
      <c r="G1221" s="80">
        <f t="shared" si="55"/>
        <v>0</v>
      </c>
      <c r="H1221" s="410"/>
    </row>
    <row r="1222" spans="1:8" ht="24.9" customHeight="1">
      <c r="A1222" s="172"/>
      <c r="B1222" s="437"/>
      <c r="C1222" s="326"/>
      <c r="D1222" s="420"/>
      <c r="E1222" s="290">
        <f t="shared" si="57"/>
        <v>0</v>
      </c>
      <c r="F1222" s="80" t="str">
        <f t="shared" si="56"/>
        <v/>
      </c>
      <c r="G1222" s="80">
        <f t="shared" si="55"/>
        <v>0</v>
      </c>
      <c r="H1222" s="410"/>
    </row>
    <row r="1223" spans="1:8" ht="24.9" customHeight="1">
      <c r="A1223" s="172"/>
      <c r="B1223" s="419"/>
      <c r="C1223" s="82"/>
      <c r="D1223" s="204"/>
      <c r="E1223" s="290">
        <f t="shared" si="57"/>
        <v>0</v>
      </c>
      <c r="F1223" s="80" t="str">
        <f t="shared" si="56"/>
        <v/>
      </c>
      <c r="G1223" s="80">
        <f t="shared" si="55"/>
        <v>0</v>
      </c>
      <c r="H1223" s="410"/>
    </row>
    <row r="1224" spans="1:8" ht="24.9" customHeight="1">
      <c r="A1224" s="172"/>
      <c r="B1224" s="419"/>
      <c r="C1224" s="82"/>
      <c r="D1224" s="204"/>
      <c r="E1224" s="290">
        <f t="shared" si="57"/>
        <v>0</v>
      </c>
      <c r="F1224" s="80" t="str">
        <f t="shared" si="56"/>
        <v/>
      </c>
      <c r="G1224" s="80">
        <f t="shared" si="55"/>
        <v>0</v>
      </c>
      <c r="H1224" s="410"/>
    </row>
    <row r="1225" spans="1:8" ht="24.9" customHeight="1">
      <c r="A1225" s="172"/>
      <c r="B1225" s="419"/>
      <c r="C1225" s="82"/>
      <c r="D1225" s="204"/>
      <c r="E1225" s="290">
        <f t="shared" si="57"/>
        <v>0</v>
      </c>
      <c r="F1225" s="80" t="str">
        <f t="shared" si="56"/>
        <v/>
      </c>
      <c r="G1225" s="80">
        <f t="shared" si="55"/>
        <v>0</v>
      </c>
      <c r="H1225" s="410"/>
    </row>
    <row r="1226" spans="1:8" ht="24.9" customHeight="1">
      <c r="A1226" s="172"/>
      <c r="B1226" s="419"/>
      <c r="C1226" s="82"/>
      <c r="D1226" s="204"/>
      <c r="E1226" s="290">
        <f t="shared" si="57"/>
        <v>0</v>
      </c>
      <c r="F1226" s="80" t="str">
        <f t="shared" si="56"/>
        <v/>
      </c>
      <c r="G1226" s="80">
        <f t="shared" si="55"/>
        <v>0</v>
      </c>
      <c r="H1226" s="410"/>
    </row>
    <row r="1227" spans="1:8" ht="24.9" customHeight="1">
      <c r="A1227" s="172"/>
      <c r="B1227" s="419"/>
      <c r="C1227" s="82"/>
      <c r="D1227" s="204"/>
      <c r="E1227" s="290">
        <f t="shared" si="57"/>
        <v>0</v>
      </c>
      <c r="F1227" s="80" t="str">
        <f t="shared" si="56"/>
        <v/>
      </c>
      <c r="G1227" s="80">
        <f t="shared" si="55"/>
        <v>0</v>
      </c>
      <c r="H1227" s="410"/>
    </row>
    <row r="1228" spans="1:8" ht="24.9" customHeight="1">
      <c r="A1228" s="172"/>
      <c r="B1228" s="419"/>
      <c r="C1228" s="82"/>
      <c r="D1228" s="204"/>
      <c r="E1228" s="290">
        <f t="shared" si="57"/>
        <v>0</v>
      </c>
      <c r="F1228" s="80" t="str">
        <f t="shared" si="56"/>
        <v/>
      </c>
      <c r="G1228" s="80">
        <f t="shared" si="55"/>
        <v>0</v>
      </c>
      <c r="H1228" s="410"/>
    </row>
    <row r="1229" spans="1:8" ht="24.9" customHeight="1">
      <c r="A1229" s="172"/>
      <c r="B1229" s="419"/>
      <c r="C1229" s="326"/>
      <c r="D1229" s="420"/>
      <c r="E1229" s="290">
        <f t="shared" si="57"/>
        <v>0</v>
      </c>
      <c r="F1229" s="80" t="str">
        <f t="shared" si="56"/>
        <v/>
      </c>
      <c r="G1229" s="80">
        <f t="shared" si="55"/>
        <v>0</v>
      </c>
      <c r="H1229" s="410"/>
    </row>
    <row r="1230" spans="1:8" ht="24.9" customHeight="1">
      <c r="A1230" s="172"/>
      <c r="B1230" s="419"/>
      <c r="C1230" s="82"/>
      <c r="D1230" s="204"/>
      <c r="E1230" s="290">
        <f t="shared" si="57"/>
        <v>0</v>
      </c>
      <c r="F1230" s="80" t="str">
        <f t="shared" si="56"/>
        <v/>
      </c>
      <c r="G1230" s="80">
        <f t="shared" si="55"/>
        <v>0</v>
      </c>
      <c r="H1230" s="410"/>
    </row>
    <row r="1231" spans="1:8" ht="24.9" customHeight="1">
      <c r="A1231" s="172"/>
      <c r="B1231" s="419"/>
      <c r="C1231" s="82"/>
      <c r="D1231" s="204"/>
      <c r="E1231" s="290">
        <f t="shared" si="57"/>
        <v>0</v>
      </c>
      <c r="F1231" s="80" t="str">
        <f t="shared" si="56"/>
        <v/>
      </c>
      <c r="G1231" s="80">
        <f t="shared" si="55"/>
        <v>0</v>
      </c>
      <c r="H1231" s="410"/>
    </row>
    <row r="1232" spans="1:8" ht="24.9" customHeight="1">
      <c r="A1232" s="172"/>
      <c r="B1232" s="419"/>
      <c r="C1232" s="82"/>
      <c r="D1232" s="204"/>
      <c r="E1232" s="290">
        <f t="shared" si="57"/>
        <v>0</v>
      </c>
      <c r="F1232" s="80" t="str">
        <f t="shared" si="56"/>
        <v/>
      </c>
      <c r="G1232" s="80">
        <f t="shared" si="55"/>
        <v>0</v>
      </c>
      <c r="H1232" s="410"/>
    </row>
    <row r="1233" spans="1:8" ht="24.9" customHeight="1">
      <c r="A1233" s="172"/>
      <c r="B1233" s="419"/>
      <c r="C1233" s="82"/>
      <c r="D1233" s="204"/>
      <c r="E1233" s="290">
        <f t="shared" si="57"/>
        <v>0</v>
      </c>
      <c r="F1233" s="80" t="str">
        <f t="shared" si="56"/>
        <v/>
      </c>
      <c r="G1233" s="80">
        <f t="shared" si="55"/>
        <v>0</v>
      </c>
      <c r="H1233" s="410"/>
    </row>
    <row r="1234" spans="1:8" ht="24.9" customHeight="1">
      <c r="A1234" s="172"/>
      <c r="B1234" s="419"/>
      <c r="C1234" s="82"/>
      <c r="D1234" s="204"/>
      <c r="E1234" s="290">
        <f t="shared" si="57"/>
        <v>0</v>
      </c>
      <c r="F1234" s="80" t="str">
        <f t="shared" si="56"/>
        <v/>
      </c>
      <c r="G1234" s="80">
        <f t="shared" si="55"/>
        <v>0</v>
      </c>
      <c r="H1234" s="410"/>
    </row>
    <row r="1235" spans="1:8" ht="24.9" customHeight="1">
      <c r="A1235" s="172"/>
      <c r="B1235" s="419"/>
      <c r="C1235" s="82"/>
      <c r="D1235" s="204"/>
      <c r="E1235" s="290">
        <f t="shared" si="57"/>
        <v>0</v>
      </c>
      <c r="F1235" s="80" t="str">
        <f t="shared" si="56"/>
        <v/>
      </c>
      <c r="G1235" s="80">
        <f t="shared" si="55"/>
        <v>0</v>
      </c>
      <c r="H1235" s="410"/>
    </row>
    <row r="1236" spans="1:8" ht="24.9" customHeight="1">
      <c r="A1236" s="172"/>
      <c r="B1236" s="419"/>
      <c r="C1236" s="82"/>
      <c r="D1236" s="204"/>
      <c r="E1236" s="290">
        <f t="shared" si="57"/>
        <v>0</v>
      </c>
      <c r="F1236" s="80" t="str">
        <f t="shared" si="56"/>
        <v/>
      </c>
      <c r="G1236" s="80">
        <f t="shared" si="55"/>
        <v>0</v>
      </c>
      <c r="H1236" s="414"/>
    </row>
    <row r="1237" spans="1:8" ht="24.9" customHeight="1">
      <c r="A1237" s="172"/>
      <c r="B1237" s="419"/>
      <c r="C1237" s="82"/>
      <c r="D1237" s="204"/>
      <c r="E1237" s="290">
        <f t="shared" si="57"/>
        <v>0</v>
      </c>
      <c r="F1237" s="80" t="str">
        <f t="shared" si="56"/>
        <v/>
      </c>
      <c r="G1237" s="80">
        <f t="shared" si="55"/>
        <v>0</v>
      </c>
      <c r="H1237" s="414"/>
    </row>
    <row r="1238" spans="1:8" ht="24.9" customHeight="1">
      <c r="A1238" s="172"/>
      <c r="B1238" s="419"/>
      <c r="C1238" s="82"/>
      <c r="D1238" s="204"/>
      <c r="E1238" s="290">
        <f t="shared" si="57"/>
        <v>0</v>
      </c>
      <c r="F1238" s="80" t="str">
        <f t="shared" si="56"/>
        <v/>
      </c>
      <c r="G1238" s="80">
        <f t="shared" si="55"/>
        <v>0</v>
      </c>
      <c r="H1238" s="410"/>
    </row>
    <row r="1239" spans="1:8" ht="24.9" customHeight="1">
      <c r="A1239" s="172"/>
      <c r="B1239" s="419"/>
      <c r="C1239" s="82"/>
      <c r="D1239" s="204"/>
      <c r="E1239" s="290">
        <f t="shared" si="57"/>
        <v>0</v>
      </c>
      <c r="F1239" s="80" t="str">
        <f t="shared" si="56"/>
        <v/>
      </c>
      <c r="G1239" s="80">
        <f t="shared" si="55"/>
        <v>0</v>
      </c>
      <c r="H1239" s="410"/>
    </row>
    <row r="1240" spans="1:8" ht="24.9" customHeight="1">
      <c r="A1240" s="172"/>
      <c r="B1240" s="419"/>
      <c r="C1240" s="82"/>
      <c r="D1240" s="204"/>
      <c r="E1240" s="290">
        <f t="shared" si="57"/>
        <v>0</v>
      </c>
      <c r="F1240" s="80" t="str">
        <f t="shared" si="56"/>
        <v/>
      </c>
      <c r="G1240" s="80">
        <f t="shared" si="55"/>
        <v>0</v>
      </c>
      <c r="H1240" s="410"/>
    </row>
    <row r="1241" spans="1:8" ht="24.9" customHeight="1">
      <c r="A1241" s="172"/>
      <c r="B1241" s="419"/>
      <c r="C1241" s="82"/>
      <c r="D1241" s="204"/>
      <c r="E1241" s="290">
        <f t="shared" si="57"/>
        <v>0</v>
      </c>
      <c r="F1241" s="80" t="str">
        <f t="shared" si="56"/>
        <v/>
      </c>
      <c r="G1241" s="80">
        <f t="shared" si="55"/>
        <v>0</v>
      </c>
      <c r="H1241" s="414"/>
    </row>
    <row r="1242" spans="1:8" ht="24.9" customHeight="1">
      <c r="A1242" s="172"/>
      <c r="B1242" s="419"/>
      <c r="C1242" s="82"/>
      <c r="D1242" s="204"/>
      <c r="E1242" s="290">
        <f t="shared" si="57"/>
        <v>0</v>
      </c>
      <c r="F1242" s="80" t="str">
        <f t="shared" si="56"/>
        <v/>
      </c>
      <c r="G1242" s="80">
        <f t="shared" si="55"/>
        <v>0</v>
      </c>
      <c r="H1242" s="410"/>
    </row>
    <row r="1243" spans="1:8" ht="24.9" customHeight="1">
      <c r="A1243" s="172"/>
      <c r="B1243" s="419"/>
      <c r="C1243" s="82"/>
      <c r="D1243" s="204"/>
      <c r="E1243" s="290">
        <f t="shared" si="57"/>
        <v>0</v>
      </c>
      <c r="F1243" s="80" t="str">
        <f t="shared" si="56"/>
        <v/>
      </c>
      <c r="G1243" s="80">
        <f t="shared" si="55"/>
        <v>0</v>
      </c>
      <c r="H1243" s="410"/>
    </row>
    <row r="1244" spans="1:8" ht="24.9" customHeight="1">
      <c r="A1244" s="172"/>
      <c r="B1244" s="419"/>
      <c r="C1244" s="82"/>
      <c r="D1244" s="204"/>
      <c r="E1244" s="290">
        <f t="shared" si="57"/>
        <v>0</v>
      </c>
      <c r="F1244" s="80" t="str">
        <f t="shared" si="56"/>
        <v/>
      </c>
      <c r="G1244" s="80">
        <f t="shared" si="55"/>
        <v>0</v>
      </c>
      <c r="H1244" s="410"/>
    </row>
    <row r="1245" spans="1:8" ht="24.9" customHeight="1">
      <c r="A1245" s="172"/>
      <c r="B1245" s="419"/>
      <c r="C1245" s="82"/>
      <c r="D1245" s="204"/>
      <c r="E1245" s="290">
        <f t="shared" si="57"/>
        <v>0</v>
      </c>
      <c r="F1245" s="80" t="str">
        <f t="shared" si="56"/>
        <v/>
      </c>
      <c r="G1245" s="80">
        <f t="shared" si="55"/>
        <v>0</v>
      </c>
      <c r="H1245" s="410"/>
    </row>
    <row r="1246" spans="1:8" ht="24.9" customHeight="1">
      <c r="A1246" s="172"/>
      <c r="B1246" s="419"/>
      <c r="C1246" s="82"/>
      <c r="D1246" s="204"/>
      <c r="E1246" s="290">
        <f t="shared" si="57"/>
        <v>0</v>
      </c>
      <c r="F1246" s="80" t="str">
        <f t="shared" si="56"/>
        <v/>
      </c>
      <c r="G1246" s="80">
        <f t="shared" si="55"/>
        <v>0</v>
      </c>
      <c r="H1246" s="410"/>
    </row>
    <row r="1247" spans="1:8" ht="24.9" customHeight="1">
      <c r="A1247" s="172"/>
      <c r="B1247" s="419"/>
      <c r="C1247" s="82"/>
      <c r="D1247" s="204"/>
      <c r="E1247" s="290">
        <f t="shared" si="57"/>
        <v>0</v>
      </c>
      <c r="F1247" s="80" t="str">
        <f t="shared" si="56"/>
        <v/>
      </c>
      <c r="G1247" s="80">
        <f t="shared" si="55"/>
        <v>0</v>
      </c>
      <c r="H1247" s="410"/>
    </row>
    <row r="1248" spans="1:8" ht="24.9" customHeight="1">
      <c r="A1248" s="172"/>
      <c r="B1248" s="419"/>
      <c r="C1248" s="82"/>
      <c r="D1248" s="204"/>
      <c r="E1248" s="290">
        <f t="shared" si="57"/>
        <v>0</v>
      </c>
      <c r="F1248" s="80" t="str">
        <f t="shared" si="56"/>
        <v/>
      </c>
      <c r="G1248" s="80">
        <f t="shared" ref="G1248:G1311" si="58">SUMPRODUCT((DATA품목코드=B1248)*(DATA잔량금액))</f>
        <v>0</v>
      </c>
      <c r="H1248" s="410"/>
    </row>
    <row r="1249" spans="1:8" ht="24.9" customHeight="1">
      <c r="A1249" s="172"/>
      <c r="B1249" s="437"/>
      <c r="C1249" s="326"/>
      <c r="D1249" s="420"/>
      <c r="E1249" s="290">
        <f t="shared" si="57"/>
        <v>0</v>
      </c>
      <c r="F1249" s="80" t="str">
        <f t="shared" ref="F1249:F1312" si="59">IF(G1249=0,"",G1249/E1249)</f>
        <v/>
      </c>
      <c r="G1249" s="80">
        <f t="shared" si="58"/>
        <v>0</v>
      </c>
      <c r="H1249" s="410"/>
    </row>
    <row r="1250" spans="1:8" ht="24.9" customHeight="1">
      <c r="A1250" s="172"/>
      <c r="B1250" s="419"/>
      <c r="C1250" s="82"/>
      <c r="D1250" s="204"/>
      <c r="E1250" s="290">
        <f t="shared" si="57"/>
        <v>0</v>
      </c>
      <c r="F1250" s="80" t="str">
        <f t="shared" si="59"/>
        <v/>
      </c>
      <c r="G1250" s="80">
        <f t="shared" si="58"/>
        <v>0</v>
      </c>
      <c r="H1250" s="410"/>
    </row>
    <row r="1251" spans="1:8" ht="24.9" customHeight="1">
      <c r="A1251" s="172"/>
      <c r="B1251" s="437"/>
      <c r="C1251" s="326"/>
      <c r="D1251" s="420"/>
      <c r="E1251" s="290">
        <f t="shared" si="57"/>
        <v>0</v>
      </c>
      <c r="F1251" s="80" t="str">
        <f t="shared" si="59"/>
        <v/>
      </c>
      <c r="G1251" s="80">
        <f t="shared" si="58"/>
        <v>0</v>
      </c>
      <c r="H1251" s="410"/>
    </row>
    <row r="1252" spans="1:8" ht="24.9" customHeight="1">
      <c r="A1252" s="172"/>
      <c r="B1252" s="419"/>
      <c r="C1252" s="82"/>
      <c r="D1252" s="204"/>
      <c r="E1252" s="290">
        <f t="shared" si="57"/>
        <v>0</v>
      </c>
      <c r="F1252" s="80" t="str">
        <f t="shared" si="59"/>
        <v/>
      </c>
      <c r="G1252" s="80">
        <f t="shared" si="58"/>
        <v>0</v>
      </c>
      <c r="H1252" s="410"/>
    </row>
    <row r="1253" spans="1:8" ht="24.9" customHeight="1">
      <c r="A1253" s="172"/>
      <c r="B1253" s="419"/>
      <c r="C1253" s="82"/>
      <c r="D1253" s="204"/>
      <c r="E1253" s="290">
        <f t="shared" si="57"/>
        <v>0</v>
      </c>
      <c r="F1253" s="80" t="str">
        <f t="shared" si="59"/>
        <v/>
      </c>
      <c r="G1253" s="80">
        <f t="shared" si="58"/>
        <v>0</v>
      </c>
      <c r="H1253" s="410"/>
    </row>
    <row r="1254" spans="1:8" ht="24.9" customHeight="1">
      <c r="A1254" s="172"/>
      <c r="B1254" s="419"/>
      <c r="C1254" s="82"/>
      <c r="D1254" s="204"/>
      <c r="E1254" s="290">
        <f t="shared" si="57"/>
        <v>0</v>
      </c>
      <c r="F1254" s="80" t="str">
        <f t="shared" si="59"/>
        <v/>
      </c>
      <c r="G1254" s="80">
        <f t="shared" si="58"/>
        <v>0</v>
      </c>
      <c r="H1254" s="410"/>
    </row>
    <row r="1255" spans="1:8" ht="24.9" customHeight="1">
      <c r="A1255" s="172"/>
      <c r="B1255" s="419"/>
      <c r="C1255" s="82"/>
      <c r="D1255" s="204"/>
      <c r="E1255" s="290">
        <f t="shared" si="57"/>
        <v>0</v>
      </c>
      <c r="F1255" s="80" t="str">
        <f t="shared" si="59"/>
        <v/>
      </c>
      <c r="G1255" s="80">
        <f t="shared" si="58"/>
        <v>0</v>
      </c>
      <c r="H1255" s="410"/>
    </row>
    <row r="1256" spans="1:8" ht="24.9" customHeight="1">
      <c r="A1256" s="172"/>
      <c r="B1256" s="419"/>
      <c r="C1256" s="82"/>
      <c r="D1256" s="204"/>
      <c r="E1256" s="290">
        <f t="shared" si="57"/>
        <v>0</v>
      </c>
      <c r="F1256" s="80" t="str">
        <f t="shared" si="59"/>
        <v/>
      </c>
      <c r="G1256" s="80">
        <f t="shared" si="58"/>
        <v>0</v>
      </c>
      <c r="H1256" s="410"/>
    </row>
    <row r="1257" spans="1:8" ht="24.9" customHeight="1">
      <c r="A1257" s="172"/>
      <c r="B1257" s="419"/>
      <c r="C1257" s="82"/>
      <c r="D1257" s="204"/>
      <c r="E1257" s="290">
        <f t="shared" si="57"/>
        <v>0</v>
      </c>
      <c r="F1257" s="80" t="str">
        <f t="shared" si="59"/>
        <v/>
      </c>
      <c r="G1257" s="80">
        <f t="shared" si="58"/>
        <v>0</v>
      </c>
      <c r="H1257" s="410"/>
    </row>
    <row r="1258" spans="1:8" ht="24.9" customHeight="1">
      <c r="A1258" s="172"/>
      <c r="B1258" s="419"/>
      <c r="C1258" s="82"/>
      <c r="D1258" s="204"/>
      <c r="E1258" s="290">
        <f t="shared" si="57"/>
        <v>0</v>
      </c>
      <c r="F1258" s="80" t="str">
        <f t="shared" si="59"/>
        <v/>
      </c>
      <c r="G1258" s="80">
        <f t="shared" si="58"/>
        <v>0</v>
      </c>
      <c r="H1258" s="410"/>
    </row>
    <row r="1259" spans="1:8" ht="24.9" customHeight="1">
      <c r="A1259" s="172"/>
      <c r="B1259" s="419"/>
      <c r="C1259" s="82"/>
      <c r="D1259" s="204"/>
      <c r="E1259" s="290">
        <f t="shared" si="57"/>
        <v>0</v>
      </c>
      <c r="F1259" s="80" t="str">
        <f t="shared" si="59"/>
        <v/>
      </c>
      <c r="G1259" s="80">
        <f t="shared" si="58"/>
        <v>0</v>
      </c>
      <c r="H1259" s="410"/>
    </row>
    <row r="1260" spans="1:8" ht="24.9" customHeight="1">
      <c r="A1260" s="172"/>
      <c r="B1260" s="419"/>
      <c r="C1260" s="82"/>
      <c r="D1260" s="204"/>
      <c r="E1260" s="290">
        <f t="shared" si="57"/>
        <v>0</v>
      </c>
      <c r="F1260" s="80" t="str">
        <f t="shared" si="59"/>
        <v/>
      </c>
      <c r="G1260" s="80">
        <f t="shared" si="58"/>
        <v>0</v>
      </c>
      <c r="H1260" s="410"/>
    </row>
    <row r="1261" spans="1:8" ht="24.9" customHeight="1">
      <c r="A1261" s="172"/>
      <c r="B1261" s="419"/>
      <c r="C1261" s="82"/>
      <c r="D1261" s="81"/>
      <c r="E1261" s="290">
        <f t="shared" si="57"/>
        <v>0</v>
      </c>
      <c r="F1261" s="80" t="str">
        <f t="shared" si="59"/>
        <v/>
      </c>
      <c r="G1261" s="80">
        <f t="shared" si="58"/>
        <v>0</v>
      </c>
      <c r="H1261" s="410"/>
    </row>
    <row r="1262" spans="1:8" ht="24.9" customHeight="1">
      <c r="A1262" s="172"/>
      <c r="B1262" s="419"/>
      <c r="C1262" s="82"/>
      <c r="D1262" s="81"/>
      <c r="E1262" s="290">
        <f t="shared" ref="E1262:E1326" si="60">SUMPRODUCT((DATA품목코드=B1262)*(DATA잔량))</f>
        <v>0</v>
      </c>
      <c r="F1262" s="80" t="str">
        <f t="shared" si="59"/>
        <v/>
      </c>
      <c r="G1262" s="80">
        <f t="shared" si="58"/>
        <v>0</v>
      </c>
      <c r="H1262" s="410"/>
    </row>
    <row r="1263" spans="1:8" ht="24.9" customHeight="1">
      <c r="A1263" s="172"/>
      <c r="B1263" s="437"/>
      <c r="C1263" s="326"/>
      <c r="D1263" s="420"/>
      <c r="E1263" s="290">
        <f t="shared" si="60"/>
        <v>0</v>
      </c>
      <c r="F1263" s="80" t="str">
        <f t="shared" si="59"/>
        <v/>
      </c>
      <c r="G1263" s="80">
        <f t="shared" si="58"/>
        <v>0</v>
      </c>
      <c r="H1263" s="410"/>
    </row>
    <row r="1264" spans="1:8" ht="24.9" customHeight="1">
      <c r="A1264" s="172"/>
      <c r="B1264" s="419"/>
      <c r="C1264" s="82"/>
      <c r="D1264" s="204"/>
      <c r="E1264" s="290">
        <f t="shared" si="60"/>
        <v>0</v>
      </c>
      <c r="F1264" s="80" t="str">
        <f t="shared" si="59"/>
        <v/>
      </c>
      <c r="G1264" s="80">
        <f t="shared" si="58"/>
        <v>0</v>
      </c>
      <c r="H1264" s="410"/>
    </row>
    <row r="1265" spans="1:8" ht="24.9" customHeight="1">
      <c r="A1265" s="172"/>
      <c r="B1265" s="419"/>
      <c r="C1265" s="82"/>
      <c r="D1265" s="204"/>
      <c r="E1265" s="290">
        <f t="shared" si="60"/>
        <v>0</v>
      </c>
      <c r="F1265" s="80" t="str">
        <f t="shared" si="59"/>
        <v/>
      </c>
      <c r="G1265" s="80">
        <f t="shared" si="58"/>
        <v>0</v>
      </c>
      <c r="H1265" s="410"/>
    </row>
    <row r="1266" spans="1:8" ht="24.9" customHeight="1">
      <c r="A1266" s="172"/>
      <c r="B1266" s="419"/>
      <c r="C1266" s="82"/>
      <c r="D1266" s="204"/>
      <c r="E1266" s="290">
        <f t="shared" si="60"/>
        <v>0</v>
      </c>
      <c r="F1266" s="80" t="str">
        <f t="shared" si="59"/>
        <v/>
      </c>
      <c r="G1266" s="80">
        <f t="shared" si="58"/>
        <v>0</v>
      </c>
      <c r="H1266" s="410"/>
    </row>
    <row r="1267" spans="1:8" ht="24.9" customHeight="1">
      <c r="A1267" s="172"/>
      <c r="B1267" s="419"/>
      <c r="C1267" s="82"/>
      <c r="D1267" s="204"/>
      <c r="E1267" s="290">
        <f t="shared" si="60"/>
        <v>0</v>
      </c>
      <c r="F1267" s="80" t="str">
        <f t="shared" si="59"/>
        <v/>
      </c>
      <c r="G1267" s="80">
        <f t="shared" si="58"/>
        <v>0</v>
      </c>
      <c r="H1267" s="410"/>
    </row>
    <row r="1268" spans="1:8" ht="24.9" customHeight="1">
      <c r="A1268" s="172"/>
      <c r="B1268" s="419"/>
      <c r="C1268" s="82"/>
      <c r="D1268" s="204"/>
      <c r="E1268" s="290">
        <f t="shared" si="60"/>
        <v>0</v>
      </c>
      <c r="F1268" s="80" t="str">
        <f t="shared" si="59"/>
        <v/>
      </c>
      <c r="G1268" s="80">
        <f t="shared" si="58"/>
        <v>0</v>
      </c>
      <c r="H1268" s="410"/>
    </row>
    <row r="1269" spans="1:8" ht="24.9" customHeight="1">
      <c r="A1269" s="172"/>
      <c r="B1269" s="419"/>
      <c r="C1269" s="82"/>
      <c r="D1269" s="204"/>
      <c r="E1269" s="290">
        <f t="shared" si="60"/>
        <v>0</v>
      </c>
      <c r="F1269" s="80" t="str">
        <f t="shared" si="59"/>
        <v/>
      </c>
      <c r="G1269" s="80">
        <f t="shared" si="58"/>
        <v>0</v>
      </c>
      <c r="H1269" s="410"/>
    </row>
    <row r="1270" spans="1:8" ht="24.9" customHeight="1">
      <c r="A1270" s="172"/>
      <c r="B1270" s="419"/>
      <c r="C1270" s="82"/>
      <c r="D1270" s="204"/>
      <c r="E1270" s="290">
        <f t="shared" si="60"/>
        <v>0</v>
      </c>
      <c r="F1270" s="80" t="str">
        <f t="shared" si="59"/>
        <v/>
      </c>
      <c r="G1270" s="80">
        <f t="shared" si="58"/>
        <v>0</v>
      </c>
      <c r="H1270" s="410"/>
    </row>
    <row r="1271" spans="1:8" ht="24.9" customHeight="1">
      <c r="A1271" s="172"/>
      <c r="B1271" s="419"/>
      <c r="C1271" s="82"/>
      <c r="D1271" s="204"/>
      <c r="E1271" s="290">
        <f t="shared" si="60"/>
        <v>0</v>
      </c>
      <c r="F1271" s="80" t="str">
        <f t="shared" si="59"/>
        <v/>
      </c>
      <c r="G1271" s="80">
        <f t="shared" si="58"/>
        <v>0</v>
      </c>
      <c r="H1271" s="410"/>
    </row>
    <row r="1272" spans="1:8" ht="24.9" customHeight="1">
      <c r="A1272" s="172"/>
      <c r="B1272" s="419"/>
      <c r="C1272" s="82"/>
      <c r="D1272" s="204"/>
      <c r="E1272" s="290">
        <f t="shared" si="60"/>
        <v>0</v>
      </c>
      <c r="F1272" s="80" t="str">
        <f t="shared" si="59"/>
        <v/>
      </c>
      <c r="G1272" s="80">
        <f t="shared" si="58"/>
        <v>0</v>
      </c>
      <c r="H1272" s="410"/>
    </row>
    <row r="1273" spans="1:8" ht="24.9" customHeight="1">
      <c r="A1273" s="172"/>
      <c r="B1273" s="419"/>
      <c r="C1273" s="82"/>
      <c r="D1273" s="204"/>
      <c r="E1273" s="290">
        <f t="shared" si="60"/>
        <v>0</v>
      </c>
      <c r="F1273" s="80" t="str">
        <f t="shared" si="59"/>
        <v/>
      </c>
      <c r="G1273" s="80">
        <f t="shared" si="58"/>
        <v>0</v>
      </c>
      <c r="H1273" s="410"/>
    </row>
    <row r="1274" spans="1:8" ht="24.9" customHeight="1">
      <c r="A1274" s="172"/>
      <c r="B1274" s="419"/>
      <c r="C1274" s="82"/>
      <c r="D1274" s="204"/>
      <c r="E1274" s="290">
        <f t="shared" si="60"/>
        <v>0</v>
      </c>
      <c r="F1274" s="80" t="str">
        <f t="shared" si="59"/>
        <v/>
      </c>
      <c r="G1274" s="80">
        <f t="shared" si="58"/>
        <v>0</v>
      </c>
      <c r="H1274" s="410"/>
    </row>
    <row r="1275" spans="1:8" ht="24.9" customHeight="1">
      <c r="A1275" s="172"/>
      <c r="B1275" s="419"/>
      <c r="C1275" s="82"/>
      <c r="D1275" s="204"/>
      <c r="E1275" s="290">
        <f t="shared" si="60"/>
        <v>0</v>
      </c>
      <c r="F1275" s="80" t="str">
        <f t="shared" si="59"/>
        <v/>
      </c>
      <c r="G1275" s="80">
        <f t="shared" si="58"/>
        <v>0</v>
      </c>
      <c r="H1275" s="410"/>
    </row>
    <row r="1276" spans="1:8" ht="24.9" customHeight="1">
      <c r="A1276" s="172"/>
      <c r="B1276" s="419"/>
      <c r="C1276" s="82"/>
      <c r="D1276" s="204"/>
      <c r="E1276" s="290">
        <f t="shared" si="60"/>
        <v>0</v>
      </c>
      <c r="F1276" s="80" t="str">
        <f t="shared" si="59"/>
        <v/>
      </c>
      <c r="G1276" s="80">
        <f t="shared" si="58"/>
        <v>0</v>
      </c>
      <c r="H1276" s="410"/>
    </row>
    <row r="1277" spans="1:8" ht="24.9" customHeight="1">
      <c r="A1277" s="172"/>
      <c r="B1277" s="419"/>
      <c r="C1277" s="82"/>
      <c r="D1277" s="204"/>
      <c r="E1277" s="290">
        <f t="shared" si="60"/>
        <v>0</v>
      </c>
      <c r="F1277" s="80" t="str">
        <f t="shared" si="59"/>
        <v/>
      </c>
      <c r="G1277" s="80">
        <f t="shared" si="58"/>
        <v>0</v>
      </c>
      <c r="H1277" s="410"/>
    </row>
    <row r="1278" spans="1:8" ht="24.9" customHeight="1">
      <c r="A1278" s="172"/>
      <c r="B1278" s="419"/>
      <c r="C1278" s="82"/>
      <c r="D1278" s="204"/>
      <c r="E1278" s="290">
        <f t="shared" si="60"/>
        <v>0</v>
      </c>
      <c r="F1278" s="80" t="str">
        <f t="shared" si="59"/>
        <v/>
      </c>
      <c r="G1278" s="80">
        <f t="shared" si="58"/>
        <v>0</v>
      </c>
      <c r="H1278" s="410"/>
    </row>
    <row r="1279" spans="1:8" ht="24.9" customHeight="1">
      <c r="A1279" s="172"/>
      <c r="B1279" s="419"/>
      <c r="C1279" s="82"/>
      <c r="D1279" s="204"/>
      <c r="E1279" s="290">
        <f t="shared" si="60"/>
        <v>0</v>
      </c>
      <c r="F1279" s="80" t="str">
        <f t="shared" si="59"/>
        <v/>
      </c>
      <c r="G1279" s="80">
        <f t="shared" si="58"/>
        <v>0</v>
      </c>
      <c r="H1279" s="410"/>
    </row>
    <row r="1280" spans="1:8" ht="24.9" customHeight="1">
      <c r="A1280" s="172"/>
      <c r="B1280" s="419"/>
      <c r="C1280" s="82"/>
      <c r="D1280" s="204"/>
      <c r="E1280" s="290">
        <f t="shared" si="60"/>
        <v>0</v>
      </c>
      <c r="F1280" s="80" t="str">
        <f t="shared" si="59"/>
        <v/>
      </c>
      <c r="G1280" s="80">
        <f t="shared" si="58"/>
        <v>0</v>
      </c>
      <c r="H1280" s="410"/>
    </row>
    <row r="1281" spans="1:8" ht="24.9" customHeight="1">
      <c r="A1281" s="172"/>
      <c r="B1281" s="419"/>
      <c r="C1281" s="82"/>
      <c r="D1281" s="204"/>
      <c r="E1281" s="290">
        <f t="shared" si="60"/>
        <v>0</v>
      </c>
      <c r="F1281" s="80" t="str">
        <f t="shared" si="59"/>
        <v/>
      </c>
      <c r="G1281" s="80">
        <f t="shared" si="58"/>
        <v>0</v>
      </c>
      <c r="H1281" s="410"/>
    </row>
    <row r="1282" spans="1:8" ht="24.9" customHeight="1">
      <c r="A1282" s="172"/>
      <c r="B1282" s="419"/>
      <c r="C1282" s="82"/>
      <c r="D1282" s="204"/>
      <c r="E1282" s="290">
        <f t="shared" si="60"/>
        <v>0</v>
      </c>
      <c r="F1282" s="80" t="str">
        <f t="shared" si="59"/>
        <v/>
      </c>
      <c r="G1282" s="80">
        <f t="shared" si="58"/>
        <v>0</v>
      </c>
      <c r="H1282" s="410"/>
    </row>
    <row r="1283" spans="1:8" ht="24.9" customHeight="1">
      <c r="A1283" s="172"/>
      <c r="B1283" s="419"/>
      <c r="C1283" s="82"/>
      <c r="D1283" s="204"/>
      <c r="E1283" s="290">
        <f t="shared" si="60"/>
        <v>0</v>
      </c>
      <c r="F1283" s="80" t="str">
        <f t="shared" si="59"/>
        <v/>
      </c>
      <c r="G1283" s="80">
        <f t="shared" si="58"/>
        <v>0</v>
      </c>
      <c r="H1283" s="410"/>
    </row>
    <row r="1284" spans="1:8" ht="24.9" customHeight="1">
      <c r="A1284" s="172"/>
      <c r="B1284" s="437"/>
      <c r="C1284" s="326"/>
      <c r="D1284" s="420"/>
      <c r="E1284" s="290">
        <f t="shared" si="60"/>
        <v>0</v>
      </c>
      <c r="F1284" s="80" t="str">
        <f t="shared" si="59"/>
        <v/>
      </c>
      <c r="G1284" s="80">
        <f t="shared" si="58"/>
        <v>0</v>
      </c>
      <c r="H1284" s="410"/>
    </row>
    <row r="1285" spans="1:8" ht="24.9" customHeight="1">
      <c r="A1285" s="172"/>
      <c r="B1285" s="419"/>
      <c r="C1285" s="82"/>
      <c r="D1285" s="204"/>
      <c r="E1285" s="290">
        <f t="shared" si="60"/>
        <v>0</v>
      </c>
      <c r="F1285" s="80" t="str">
        <f t="shared" si="59"/>
        <v/>
      </c>
      <c r="G1285" s="80">
        <f t="shared" si="58"/>
        <v>0</v>
      </c>
      <c r="H1285" s="410"/>
    </row>
    <row r="1286" spans="1:8" ht="24.9" customHeight="1">
      <c r="A1286" s="172"/>
      <c r="B1286" s="419"/>
      <c r="C1286" s="82"/>
      <c r="D1286" s="204"/>
      <c r="E1286" s="290">
        <f t="shared" si="60"/>
        <v>0</v>
      </c>
      <c r="F1286" s="80" t="str">
        <f t="shared" si="59"/>
        <v/>
      </c>
      <c r="G1286" s="80">
        <f t="shared" si="58"/>
        <v>0</v>
      </c>
      <c r="H1286" s="410"/>
    </row>
    <row r="1287" spans="1:8" ht="24.9" customHeight="1">
      <c r="A1287" s="172"/>
      <c r="B1287" s="419"/>
      <c r="C1287" s="82"/>
      <c r="D1287" s="204"/>
      <c r="E1287" s="290">
        <f t="shared" si="60"/>
        <v>0</v>
      </c>
      <c r="F1287" s="80" t="str">
        <f t="shared" si="59"/>
        <v/>
      </c>
      <c r="G1287" s="80">
        <f t="shared" si="58"/>
        <v>0</v>
      </c>
      <c r="H1287" s="410"/>
    </row>
    <row r="1288" spans="1:8" ht="24.9" customHeight="1">
      <c r="A1288" s="172"/>
      <c r="B1288" s="419"/>
      <c r="C1288" s="82"/>
      <c r="D1288" s="204"/>
      <c r="E1288" s="290">
        <f t="shared" si="60"/>
        <v>0</v>
      </c>
      <c r="F1288" s="80" t="str">
        <f t="shared" si="59"/>
        <v/>
      </c>
      <c r="G1288" s="80">
        <f t="shared" si="58"/>
        <v>0</v>
      </c>
      <c r="H1288" s="410"/>
    </row>
    <row r="1289" spans="1:8" ht="24.9" customHeight="1">
      <c r="A1289" s="172"/>
      <c r="B1289" s="419"/>
      <c r="C1289" s="82"/>
      <c r="D1289" s="204"/>
      <c r="E1289" s="290">
        <f t="shared" si="60"/>
        <v>0</v>
      </c>
      <c r="F1289" s="80" t="str">
        <f t="shared" si="59"/>
        <v/>
      </c>
      <c r="G1289" s="80">
        <f t="shared" si="58"/>
        <v>0</v>
      </c>
      <c r="H1289" s="410"/>
    </row>
    <row r="1290" spans="1:8" ht="24.9" customHeight="1">
      <c r="A1290" s="172"/>
      <c r="B1290" s="437"/>
      <c r="C1290" s="438"/>
      <c r="D1290" s="420"/>
      <c r="E1290" s="290">
        <f t="shared" si="60"/>
        <v>0</v>
      </c>
      <c r="F1290" s="80" t="str">
        <f t="shared" si="59"/>
        <v/>
      </c>
      <c r="G1290" s="80">
        <f t="shared" si="58"/>
        <v>0</v>
      </c>
      <c r="H1290" s="410"/>
    </row>
    <row r="1291" spans="1:8" ht="24.9" customHeight="1">
      <c r="A1291" s="172"/>
      <c r="B1291" s="419"/>
      <c r="C1291" s="82"/>
      <c r="D1291" s="204"/>
      <c r="E1291" s="290">
        <f t="shared" si="60"/>
        <v>0</v>
      </c>
      <c r="F1291" s="80" t="str">
        <f t="shared" si="59"/>
        <v/>
      </c>
      <c r="G1291" s="80">
        <f t="shared" si="58"/>
        <v>0</v>
      </c>
      <c r="H1291" s="410"/>
    </row>
    <row r="1292" spans="1:8" ht="24.9" customHeight="1">
      <c r="A1292" s="172"/>
      <c r="B1292" s="437"/>
      <c r="C1292" s="326"/>
      <c r="D1292" s="420"/>
      <c r="E1292" s="290">
        <f t="shared" si="60"/>
        <v>0</v>
      </c>
      <c r="F1292" s="80" t="str">
        <f t="shared" si="59"/>
        <v/>
      </c>
      <c r="G1292" s="80">
        <f t="shared" si="58"/>
        <v>0</v>
      </c>
      <c r="H1292" s="410"/>
    </row>
    <row r="1293" spans="1:8" ht="24.9" customHeight="1">
      <c r="A1293" s="172"/>
      <c r="B1293" s="437"/>
      <c r="C1293" s="326"/>
      <c r="D1293" s="420"/>
      <c r="E1293" s="290">
        <f t="shared" si="60"/>
        <v>0</v>
      </c>
      <c r="F1293" s="80" t="str">
        <f t="shared" si="59"/>
        <v/>
      </c>
      <c r="G1293" s="80">
        <f t="shared" si="58"/>
        <v>0</v>
      </c>
      <c r="H1293" s="410"/>
    </row>
    <row r="1294" spans="1:8" ht="24.9" customHeight="1">
      <c r="A1294" s="172"/>
      <c r="B1294" s="419"/>
      <c r="C1294" s="82"/>
      <c r="D1294" s="204"/>
      <c r="E1294" s="290">
        <f t="shared" si="60"/>
        <v>0</v>
      </c>
      <c r="F1294" s="80" t="str">
        <f t="shared" si="59"/>
        <v/>
      </c>
      <c r="G1294" s="80">
        <f t="shared" si="58"/>
        <v>0</v>
      </c>
      <c r="H1294" s="410"/>
    </row>
    <row r="1295" spans="1:8" ht="24.9" customHeight="1">
      <c r="A1295" s="172"/>
      <c r="B1295" s="419"/>
      <c r="C1295" s="82"/>
      <c r="D1295" s="204"/>
      <c r="E1295" s="290">
        <f t="shared" si="60"/>
        <v>0</v>
      </c>
      <c r="F1295" s="80" t="str">
        <f t="shared" si="59"/>
        <v/>
      </c>
      <c r="G1295" s="80">
        <f t="shared" si="58"/>
        <v>0</v>
      </c>
      <c r="H1295" s="410"/>
    </row>
    <row r="1296" spans="1:8" ht="24.9" customHeight="1">
      <c r="A1296" s="172"/>
      <c r="B1296" s="419"/>
      <c r="C1296" s="82"/>
      <c r="D1296" s="204"/>
      <c r="E1296" s="290">
        <f t="shared" si="60"/>
        <v>0</v>
      </c>
      <c r="F1296" s="80" t="str">
        <f t="shared" si="59"/>
        <v/>
      </c>
      <c r="G1296" s="80">
        <f t="shared" si="58"/>
        <v>0</v>
      </c>
      <c r="H1296" s="410"/>
    </row>
    <row r="1297" spans="1:8" ht="24.9" customHeight="1">
      <c r="A1297" s="172"/>
      <c r="B1297" s="419"/>
      <c r="C1297" s="82"/>
      <c r="D1297" s="204"/>
      <c r="E1297" s="290">
        <f t="shared" si="60"/>
        <v>0</v>
      </c>
      <c r="F1297" s="80" t="str">
        <f t="shared" si="59"/>
        <v/>
      </c>
      <c r="G1297" s="80">
        <f t="shared" si="58"/>
        <v>0</v>
      </c>
      <c r="H1297" s="410"/>
    </row>
    <row r="1298" spans="1:8" ht="24.9" customHeight="1">
      <c r="A1298" s="172"/>
      <c r="B1298" s="419"/>
      <c r="C1298" s="82"/>
      <c r="D1298" s="204"/>
      <c r="E1298" s="290">
        <f t="shared" si="60"/>
        <v>0</v>
      </c>
      <c r="F1298" s="80" t="str">
        <f t="shared" si="59"/>
        <v/>
      </c>
      <c r="G1298" s="80">
        <f t="shared" si="58"/>
        <v>0</v>
      </c>
      <c r="H1298" s="410"/>
    </row>
    <row r="1299" spans="1:8" ht="24.9" customHeight="1">
      <c r="A1299" s="172"/>
      <c r="B1299" s="419"/>
      <c r="C1299" s="82"/>
      <c r="D1299" s="204"/>
      <c r="E1299" s="290">
        <f t="shared" si="60"/>
        <v>0</v>
      </c>
      <c r="F1299" s="80" t="str">
        <f t="shared" si="59"/>
        <v/>
      </c>
      <c r="G1299" s="80">
        <f t="shared" si="58"/>
        <v>0</v>
      </c>
      <c r="H1299" s="410"/>
    </row>
    <row r="1300" spans="1:8" ht="24.9" customHeight="1">
      <c r="A1300" s="172"/>
      <c r="B1300" s="419"/>
      <c r="C1300" s="82"/>
      <c r="D1300" s="204"/>
      <c r="E1300" s="290">
        <f t="shared" si="60"/>
        <v>0</v>
      </c>
      <c r="F1300" s="80" t="str">
        <f t="shared" si="59"/>
        <v/>
      </c>
      <c r="G1300" s="80">
        <f t="shared" si="58"/>
        <v>0</v>
      </c>
      <c r="H1300" s="410"/>
    </row>
    <row r="1301" spans="1:8" ht="24.9" customHeight="1">
      <c r="A1301" s="172"/>
      <c r="B1301" s="419"/>
      <c r="C1301" s="82"/>
      <c r="D1301" s="204"/>
      <c r="E1301" s="290">
        <f t="shared" si="60"/>
        <v>0</v>
      </c>
      <c r="F1301" s="80" t="str">
        <f t="shared" si="59"/>
        <v/>
      </c>
      <c r="G1301" s="80">
        <f t="shared" si="58"/>
        <v>0</v>
      </c>
      <c r="H1301" s="410"/>
    </row>
    <row r="1302" spans="1:8" ht="24.9" customHeight="1">
      <c r="A1302" s="172"/>
      <c r="B1302" s="419"/>
      <c r="C1302" s="82"/>
      <c r="D1302" s="204"/>
      <c r="E1302" s="290">
        <f t="shared" si="60"/>
        <v>0</v>
      </c>
      <c r="F1302" s="80" t="str">
        <f t="shared" si="59"/>
        <v/>
      </c>
      <c r="G1302" s="80">
        <f t="shared" si="58"/>
        <v>0</v>
      </c>
      <c r="H1302" s="410"/>
    </row>
    <row r="1303" spans="1:8" ht="24.9" customHeight="1">
      <c r="A1303" s="172"/>
      <c r="B1303" s="419"/>
      <c r="C1303" s="82"/>
      <c r="D1303" s="204"/>
      <c r="E1303" s="290">
        <f t="shared" si="60"/>
        <v>0</v>
      </c>
      <c r="F1303" s="80" t="str">
        <f t="shared" si="59"/>
        <v/>
      </c>
      <c r="G1303" s="80">
        <f t="shared" si="58"/>
        <v>0</v>
      </c>
      <c r="H1303" s="410"/>
    </row>
    <row r="1304" spans="1:8" ht="24.9" customHeight="1">
      <c r="A1304" s="172"/>
      <c r="B1304" s="419"/>
      <c r="C1304" s="82"/>
      <c r="D1304" s="204"/>
      <c r="E1304" s="290">
        <f t="shared" si="60"/>
        <v>0</v>
      </c>
      <c r="F1304" s="80" t="str">
        <f t="shared" si="59"/>
        <v/>
      </c>
      <c r="G1304" s="80">
        <f t="shared" si="58"/>
        <v>0</v>
      </c>
      <c r="H1304" s="410"/>
    </row>
    <row r="1305" spans="1:8" ht="24.9" customHeight="1">
      <c r="A1305" s="172"/>
      <c r="B1305" s="419"/>
      <c r="C1305" s="82"/>
      <c r="D1305" s="204"/>
      <c r="E1305" s="290">
        <f t="shared" si="60"/>
        <v>0</v>
      </c>
      <c r="F1305" s="80" t="str">
        <f t="shared" si="59"/>
        <v/>
      </c>
      <c r="G1305" s="80">
        <f t="shared" si="58"/>
        <v>0</v>
      </c>
      <c r="H1305" s="410"/>
    </row>
    <row r="1306" spans="1:8" ht="24.9" customHeight="1">
      <c r="A1306" s="172"/>
      <c r="B1306" s="419"/>
      <c r="C1306" s="82"/>
      <c r="D1306" s="204"/>
      <c r="E1306" s="290">
        <f t="shared" si="60"/>
        <v>0</v>
      </c>
      <c r="F1306" s="80" t="str">
        <f t="shared" si="59"/>
        <v/>
      </c>
      <c r="G1306" s="80">
        <f t="shared" si="58"/>
        <v>0</v>
      </c>
      <c r="H1306" s="410"/>
    </row>
    <row r="1307" spans="1:8" ht="24.9" customHeight="1">
      <c r="A1307" s="172"/>
      <c r="B1307" s="419"/>
      <c r="C1307" s="82"/>
      <c r="D1307" s="204"/>
      <c r="E1307" s="290">
        <f t="shared" si="60"/>
        <v>0</v>
      </c>
      <c r="F1307" s="80" t="str">
        <f t="shared" si="59"/>
        <v/>
      </c>
      <c r="G1307" s="80">
        <f t="shared" si="58"/>
        <v>0</v>
      </c>
      <c r="H1307" s="410"/>
    </row>
    <row r="1308" spans="1:8" ht="24.9" customHeight="1">
      <c r="A1308" s="172"/>
      <c r="B1308" s="419"/>
      <c r="C1308" s="82"/>
      <c r="D1308" s="204"/>
      <c r="E1308" s="290">
        <f t="shared" si="60"/>
        <v>0</v>
      </c>
      <c r="F1308" s="80" t="str">
        <f t="shared" si="59"/>
        <v/>
      </c>
      <c r="G1308" s="80">
        <f t="shared" si="58"/>
        <v>0</v>
      </c>
      <c r="H1308" s="410"/>
    </row>
    <row r="1309" spans="1:8" ht="24.9" customHeight="1">
      <c r="A1309" s="172"/>
      <c r="B1309" s="419"/>
      <c r="C1309" s="82"/>
      <c r="D1309" s="204"/>
      <c r="E1309" s="290">
        <f t="shared" si="60"/>
        <v>0</v>
      </c>
      <c r="F1309" s="80" t="str">
        <f t="shared" si="59"/>
        <v/>
      </c>
      <c r="G1309" s="80">
        <f t="shared" si="58"/>
        <v>0</v>
      </c>
      <c r="H1309" s="410"/>
    </row>
    <row r="1310" spans="1:8" ht="24.9" customHeight="1">
      <c r="A1310" s="172"/>
      <c r="B1310" s="419"/>
      <c r="C1310" s="82"/>
      <c r="D1310" s="204"/>
      <c r="E1310" s="290">
        <f t="shared" si="60"/>
        <v>0</v>
      </c>
      <c r="F1310" s="80" t="str">
        <f t="shared" si="59"/>
        <v/>
      </c>
      <c r="G1310" s="80">
        <f t="shared" si="58"/>
        <v>0</v>
      </c>
      <c r="H1310" s="410"/>
    </row>
    <row r="1311" spans="1:8" ht="24.9" customHeight="1">
      <c r="A1311" s="172"/>
      <c r="B1311" s="419"/>
      <c r="C1311" s="82"/>
      <c r="D1311" s="204"/>
      <c r="E1311" s="290">
        <f t="shared" si="60"/>
        <v>0</v>
      </c>
      <c r="F1311" s="80" t="str">
        <f t="shared" si="59"/>
        <v/>
      </c>
      <c r="G1311" s="80">
        <f t="shared" si="58"/>
        <v>0</v>
      </c>
      <c r="H1311" s="410"/>
    </row>
    <row r="1312" spans="1:8" ht="24.9" customHeight="1">
      <c r="A1312" s="172"/>
      <c r="B1312" s="419"/>
      <c r="C1312" s="82"/>
      <c r="D1312" s="204"/>
      <c r="E1312" s="290">
        <f t="shared" si="60"/>
        <v>0</v>
      </c>
      <c r="F1312" s="80" t="str">
        <f t="shared" si="59"/>
        <v/>
      </c>
      <c r="G1312" s="80">
        <f t="shared" ref="G1312:G1375" si="61">SUMPRODUCT((DATA품목코드=B1312)*(DATA잔량금액))</f>
        <v>0</v>
      </c>
      <c r="H1312" s="410"/>
    </row>
    <row r="1313" spans="1:8" ht="24.9" customHeight="1">
      <c r="A1313" s="172"/>
      <c r="B1313" s="419"/>
      <c r="C1313" s="82"/>
      <c r="D1313" s="204"/>
      <c r="E1313" s="290">
        <f t="shared" si="60"/>
        <v>0</v>
      </c>
      <c r="F1313" s="80" t="str">
        <f t="shared" ref="F1313:F1376" si="62">IF(G1313=0,"",G1313/E1313)</f>
        <v/>
      </c>
      <c r="G1313" s="80">
        <f t="shared" si="61"/>
        <v>0</v>
      </c>
      <c r="H1313" s="410"/>
    </row>
    <row r="1314" spans="1:8" ht="24.9" customHeight="1">
      <c r="A1314" s="172"/>
      <c r="B1314" s="419"/>
      <c r="C1314" s="82"/>
      <c r="D1314" s="204"/>
      <c r="E1314" s="290">
        <f t="shared" si="60"/>
        <v>0</v>
      </c>
      <c r="F1314" s="80" t="str">
        <f t="shared" si="62"/>
        <v/>
      </c>
      <c r="G1314" s="80">
        <f t="shared" si="61"/>
        <v>0</v>
      </c>
      <c r="H1314" s="410"/>
    </row>
    <row r="1315" spans="1:8" ht="24.9" customHeight="1">
      <c r="A1315" s="172"/>
      <c r="B1315" s="419"/>
      <c r="C1315" s="82"/>
      <c r="D1315" s="204"/>
      <c r="E1315" s="290">
        <f t="shared" si="60"/>
        <v>0</v>
      </c>
      <c r="F1315" s="80" t="str">
        <f t="shared" si="62"/>
        <v/>
      </c>
      <c r="G1315" s="80">
        <f t="shared" si="61"/>
        <v>0</v>
      </c>
      <c r="H1315" s="410"/>
    </row>
    <row r="1316" spans="1:8" ht="24.9" customHeight="1">
      <c r="A1316" s="172"/>
      <c r="B1316" s="419"/>
      <c r="C1316" s="82"/>
      <c r="D1316" s="204"/>
      <c r="E1316" s="290">
        <f t="shared" si="60"/>
        <v>0</v>
      </c>
      <c r="F1316" s="80" t="str">
        <f t="shared" si="62"/>
        <v/>
      </c>
      <c r="G1316" s="80">
        <f t="shared" si="61"/>
        <v>0</v>
      </c>
      <c r="H1316" s="410"/>
    </row>
    <row r="1317" spans="1:8" ht="24.9" customHeight="1">
      <c r="A1317" s="172"/>
      <c r="B1317" s="419"/>
      <c r="C1317" s="82"/>
      <c r="D1317" s="204"/>
      <c r="E1317" s="290">
        <f t="shared" si="60"/>
        <v>0</v>
      </c>
      <c r="F1317" s="80" t="str">
        <f t="shared" si="62"/>
        <v/>
      </c>
      <c r="G1317" s="80">
        <f t="shared" si="61"/>
        <v>0</v>
      </c>
      <c r="H1317" s="410"/>
    </row>
    <row r="1318" spans="1:8" ht="24.9" customHeight="1">
      <c r="A1318" s="172"/>
      <c r="B1318" s="419"/>
      <c r="C1318" s="82"/>
      <c r="D1318" s="204"/>
      <c r="E1318" s="290">
        <f t="shared" si="60"/>
        <v>0</v>
      </c>
      <c r="F1318" s="80" t="str">
        <f t="shared" si="62"/>
        <v/>
      </c>
      <c r="G1318" s="80">
        <f t="shared" si="61"/>
        <v>0</v>
      </c>
      <c r="H1318" s="410"/>
    </row>
    <row r="1319" spans="1:8" ht="24.9" customHeight="1">
      <c r="A1319" s="172"/>
      <c r="B1319" s="419"/>
      <c r="C1319" s="82"/>
      <c r="D1319" s="204"/>
      <c r="E1319" s="290">
        <f>SUMPRODUCT((DATA품목코드=B1319)*(DATA잔량))</f>
        <v>0</v>
      </c>
      <c r="F1319" s="80" t="str">
        <f t="shared" si="62"/>
        <v/>
      </c>
      <c r="G1319" s="80">
        <f t="shared" si="61"/>
        <v>0</v>
      </c>
      <c r="H1319" s="410"/>
    </row>
    <row r="1320" spans="1:8" ht="24.9" customHeight="1">
      <c r="A1320" s="172"/>
      <c r="B1320" s="419"/>
      <c r="C1320" s="82"/>
      <c r="D1320" s="204"/>
      <c r="E1320" s="290">
        <f t="shared" si="60"/>
        <v>0</v>
      </c>
      <c r="F1320" s="80" t="str">
        <f t="shared" si="62"/>
        <v/>
      </c>
      <c r="G1320" s="80">
        <f t="shared" si="61"/>
        <v>0</v>
      </c>
      <c r="H1320" s="410"/>
    </row>
    <row r="1321" spans="1:8" ht="24.9" customHeight="1">
      <c r="A1321" s="172"/>
      <c r="B1321" s="419"/>
      <c r="C1321" s="82"/>
      <c r="D1321" s="204"/>
      <c r="E1321" s="290">
        <f t="shared" si="60"/>
        <v>0</v>
      </c>
      <c r="F1321" s="80" t="str">
        <f t="shared" si="62"/>
        <v/>
      </c>
      <c r="G1321" s="80">
        <f t="shared" si="61"/>
        <v>0</v>
      </c>
      <c r="H1321" s="410"/>
    </row>
    <row r="1322" spans="1:8" ht="24.9" customHeight="1">
      <c r="A1322" s="172"/>
      <c r="B1322" s="419"/>
      <c r="C1322" s="82"/>
      <c r="D1322" s="204"/>
      <c r="E1322" s="290">
        <f t="shared" si="60"/>
        <v>0</v>
      </c>
      <c r="F1322" s="80" t="str">
        <f t="shared" si="62"/>
        <v/>
      </c>
      <c r="G1322" s="80">
        <f t="shared" si="61"/>
        <v>0</v>
      </c>
      <c r="H1322" s="410"/>
    </row>
    <row r="1323" spans="1:8" ht="24.9" customHeight="1">
      <c r="A1323" s="172"/>
      <c r="B1323" s="419"/>
      <c r="C1323" s="82"/>
      <c r="D1323" s="204"/>
      <c r="E1323" s="290">
        <f t="shared" si="60"/>
        <v>0</v>
      </c>
      <c r="F1323" s="80" t="str">
        <f t="shared" si="62"/>
        <v/>
      </c>
      <c r="G1323" s="80">
        <f t="shared" si="61"/>
        <v>0</v>
      </c>
      <c r="H1323" s="410"/>
    </row>
    <row r="1324" spans="1:8" ht="24.9" customHeight="1">
      <c r="A1324" s="172"/>
      <c r="B1324" s="419"/>
      <c r="C1324" s="82"/>
      <c r="D1324" s="204"/>
      <c r="E1324" s="290">
        <f>SUMPRODUCT((DATA품목코드=B1324)*(DATA잔량))</f>
        <v>0</v>
      </c>
      <c r="F1324" s="80" t="str">
        <f t="shared" si="62"/>
        <v/>
      </c>
      <c r="G1324" s="80">
        <f t="shared" si="61"/>
        <v>0</v>
      </c>
      <c r="H1324" s="410"/>
    </row>
    <row r="1325" spans="1:8" ht="24.9" customHeight="1">
      <c r="A1325" s="172"/>
      <c r="B1325" s="419"/>
      <c r="C1325" s="82"/>
      <c r="D1325" s="204"/>
      <c r="E1325" s="290">
        <f t="shared" si="60"/>
        <v>0</v>
      </c>
      <c r="F1325" s="80" t="str">
        <f t="shared" si="62"/>
        <v/>
      </c>
      <c r="G1325" s="80">
        <f t="shared" si="61"/>
        <v>0</v>
      </c>
      <c r="H1325" s="410"/>
    </row>
    <row r="1326" spans="1:8" ht="24.9" customHeight="1">
      <c r="A1326" s="172"/>
      <c r="B1326" s="419"/>
      <c r="C1326" s="82"/>
      <c r="D1326" s="204"/>
      <c r="E1326" s="290">
        <f t="shared" si="60"/>
        <v>0</v>
      </c>
      <c r="F1326" s="80" t="str">
        <f t="shared" si="62"/>
        <v/>
      </c>
      <c r="G1326" s="80">
        <f t="shared" si="61"/>
        <v>0</v>
      </c>
      <c r="H1326" s="410"/>
    </row>
    <row r="1327" spans="1:8" ht="24.9" customHeight="1">
      <c r="A1327" s="172"/>
      <c r="B1327" s="419"/>
      <c r="C1327" s="82"/>
      <c r="D1327" s="204"/>
      <c r="E1327" s="290">
        <f t="shared" ref="E1327:E1393" si="63">SUMPRODUCT((DATA품목코드=B1327)*(DATA잔량))</f>
        <v>0</v>
      </c>
      <c r="F1327" s="80" t="str">
        <f t="shared" si="62"/>
        <v/>
      </c>
      <c r="G1327" s="80">
        <f t="shared" si="61"/>
        <v>0</v>
      </c>
      <c r="H1327" s="410"/>
    </row>
    <row r="1328" spans="1:8" ht="24.9" customHeight="1">
      <c r="A1328" s="172"/>
      <c r="B1328" s="419"/>
      <c r="C1328" s="82"/>
      <c r="D1328" s="204"/>
      <c r="E1328" s="290">
        <f t="shared" si="63"/>
        <v>0</v>
      </c>
      <c r="F1328" s="80" t="str">
        <f t="shared" si="62"/>
        <v/>
      </c>
      <c r="G1328" s="80">
        <f t="shared" si="61"/>
        <v>0</v>
      </c>
      <c r="H1328" s="410"/>
    </row>
    <row r="1329" spans="1:8" ht="24.9" customHeight="1">
      <c r="A1329" s="172"/>
      <c r="B1329" s="419"/>
      <c r="C1329" s="82"/>
      <c r="D1329" s="204"/>
      <c r="E1329" s="290">
        <f t="shared" si="63"/>
        <v>0</v>
      </c>
      <c r="F1329" s="80" t="str">
        <f t="shared" si="62"/>
        <v/>
      </c>
      <c r="G1329" s="80">
        <f t="shared" si="61"/>
        <v>0</v>
      </c>
      <c r="H1329" s="410"/>
    </row>
    <row r="1330" spans="1:8" ht="24.9" customHeight="1">
      <c r="A1330" s="172"/>
      <c r="B1330" s="419"/>
      <c r="C1330" s="82"/>
      <c r="D1330" s="204"/>
      <c r="E1330" s="290">
        <f t="shared" si="63"/>
        <v>0</v>
      </c>
      <c r="F1330" s="80" t="str">
        <f t="shared" si="62"/>
        <v/>
      </c>
      <c r="G1330" s="80">
        <f t="shared" si="61"/>
        <v>0</v>
      </c>
      <c r="H1330" s="410"/>
    </row>
    <row r="1331" spans="1:8" ht="24.9" customHeight="1">
      <c r="A1331" s="172"/>
      <c r="B1331" s="419"/>
      <c r="C1331" s="82"/>
      <c r="D1331" s="204"/>
      <c r="E1331" s="290">
        <f t="shared" si="63"/>
        <v>0</v>
      </c>
      <c r="F1331" s="80" t="str">
        <f t="shared" si="62"/>
        <v/>
      </c>
      <c r="G1331" s="80">
        <f t="shared" si="61"/>
        <v>0</v>
      </c>
      <c r="H1331" s="410"/>
    </row>
    <row r="1332" spans="1:8" ht="24.9" customHeight="1">
      <c r="A1332" s="172"/>
      <c r="B1332" s="419"/>
      <c r="C1332" s="82"/>
      <c r="D1332" s="204"/>
      <c r="E1332" s="290">
        <f t="shared" si="63"/>
        <v>0</v>
      </c>
      <c r="F1332" s="80" t="str">
        <f t="shared" si="62"/>
        <v/>
      </c>
      <c r="G1332" s="80">
        <f t="shared" si="61"/>
        <v>0</v>
      </c>
      <c r="H1332" s="410"/>
    </row>
    <row r="1333" spans="1:8" ht="24.9" customHeight="1">
      <c r="A1333" s="172"/>
      <c r="B1333" s="419"/>
      <c r="C1333" s="82"/>
      <c r="D1333" s="204"/>
      <c r="E1333" s="290">
        <f t="shared" si="63"/>
        <v>0</v>
      </c>
      <c r="F1333" s="80" t="str">
        <f t="shared" si="62"/>
        <v/>
      </c>
      <c r="G1333" s="80">
        <f t="shared" si="61"/>
        <v>0</v>
      </c>
      <c r="H1333" s="410"/>
    </row>
    <row r="1334" spans="1:8" ht="24.9" customHeight="1">
      <c r="A1334" s="172"/>
      <c r="B1334" s="419"/>
      <c r="C1334" s="82"/>
      <c r="D1334" s="204"/>
      <c r="E1334" s="290">
        <f t="shared" si="63"/>
        <v>0</v>
      </c>
      <c r="F1334" s="80" t="str">
        <f t="shared" si="62"/>
        <v/>
      </c>
      <c r="G1334" s="80">
        <f t="shared" si="61"/>
        <v>0</v>
      </c>
      <c r="H1334" s="410"/>
    </row>
    <row r="1335" spans="1:8" ht="24.9" customHeight="1">
      <c r="A1335" s="172"/>
      <c r="B1335" s="419"/>
      <c r="C1335" s="82"/>
      <c r="D1335" s="204"/>
      <c r="E1335" s="290">
        <f t="shared" si="63"/>
        <v>0</v>
      </c>
      <c r="F1335" s="80" t="str">
        <f t="shared" si="62"/>
        <v/>
      </c>
      <c r="G1335" s="80">
        <f t="shared" si="61"/>
        <v>0</v>
      </c>
      <c r="H1335" s="410"/>
    </row>
    <row r="1336" spans="1:8" ht="24.9" customHeight="1">
      <c r="A1336" s="172"/>
      <c r="B1336" s="419"/>
      <c r="C1336" s="82"/>
      <c r="D1336" s="204"/>
      <c r="E1336" s="290">
        <f t="shared" si="63"/>
        <v>0</v>
      </c>
      <c r="F1336" s="80" t="str">
        <f t="shared" si="62"/>
        <v/>
      </c>
      <c r="G1336" s="80">
        <f t="shared" si="61"/>
        <v>0</v>
      </c>
      <c r="H1336" s="410"/>
    </row>
    <row r="1337" spans="1:8" ht="24.9" customHeight="1">
      <c r="A1337" s="172"/>
      <c r="B1337" s="419"/>
      <c r="C1337" s="82"/>
      <c r="D1337" s="204"/>
      <c r="E1337" s="290">
        <f t="shared" si="63"/>
        <v>0</v>
      </c>
      <c r="F1337" s="80" t="str">
        <f t="shared" si="62"/>
        <v/>
      </c>
      <c r="G1337" s="80">
        <f t="shared" si="61"/>
        <v>0</v>
      </c>
      <c r="H1337" s="410"/>
    </row>
    <row r="1338" spans="1:8" ht="24.9" customHeight="1">
      <c r="A1338" s="172"/>
      <c r="B1338" s="419"/>
      <c r="C1338" s="82"/>
      <c r="D1338" s="204"/>
      <c r="E1338" s="290">
        <f t="shared" si="63"/>
        <v>0</v>
      </c>
      <c r="F1338" s="80" t="str">
        <f t="shared" si="62"/>
        <v/>
      </c>
      <c r="G1338" s="80">
        <f t="shared" si="61"/>
        <v>0</v>
      </c>
      <c r="H1338" s="410"/>
    </row>
    <row r="1339" spans="1:8" ht="24.9" customHeight="1">
      <c r="A1339" s="172"/>
      <c r="B1339" s="419"/>
      <c r="C1339" s="82"/>
      <c r="D1339" s="204"/>
      <c r="E1339" s="290">
        <f t="shared" si="63"/>
        <v>0</v>
      </c>
      <c r="F1339" s="80" t="str">
        <f t="shared" si="62"/>
        <v/>
      </c>
      <c r="G1339" s="80">
        <f t="shared" si="61"/>
        <v>0</v>
      </c>
      <c r="H1339" s="410"/>
    </row>
    <row r="1340" spans="1:8" ht="24.9" customHeight="1">
      <c r="A1340" s="172"/>
      <c r="B1340" s="419"/>
      <c r="C1340" s="82"/>
      <c r="D1340" s="204"/>
      <c r="E1340" s="290">
        <f t="shared" si="63"/>
        <v>0</v>
      </c>
      <c r="F1340" s="80" t="str">
        <f t="shared" si="62"/>
        <v/>
      </c>
      <c r="G1340" s="80">
        <f t="shared" si="61"/>
        <v>0</v>
      </c>
      <c r="H1340" s="412"/>
    </row>
    <row r="1341" spans="1:8" ht="24.9" customHeight="1">
      <c r="A1341" s="172"/>
      <c r="B1341" s="419"/>
      <c r="C1341" s="82"/>
      <c r="D1341" s="204"/>
      <c r="E1341" s="290">
        <f t="shared" si="63"/>
        <v>0</v>
      </c>
      <c r="F1341" s="80" t="str">
        <f t="shared" si="62"/>
        <v/>
      </c>
      <c r="G1341" s="80">
        <f t="shared" si="61"/>
        <v>0</v>
      </c>
      <c r="H1341" s="410"/>
    </row>
    <row r="1342" spans="1:8" ht="24.9" customHeight="1">
      <c r="A1342" s="172"/>
      <c r="B1342" s="419"/>
      <c r="C1342" s="82"/>
      <c r="D1342" s="204"/>
      <c r="E1342" s="290">
        <f t="shared" si="63"/>
        <v>0</v>
      </c>
      <c r="F1342" s="80" t="str">
        <f t="shared" si="62"/>
        <v/>
      </c>
      <c r="G1342" s="80">
        <f t="shared" si="61"/>
        <v>0</v>
      </c>
      <c r="H1342" s="410"/>
    </row>
    <row r="1343" spans="1:8" ht="24.9" customHeight="1">
      <c r="A1343" s="172"/>
      <c r="B1343" s="419"/>
      <c r="C1343" s="82"/>
      <c r="D1343" s="204"/>
      <c r="E1343" s="290">
        <f t="shared" si="63"/>
        <v>0</v>
      </c>
      <c r="F1343" s="80" t="str">
        <f t="shared" si="62"/>
        <v/>
      </c>
      <c r="G1343" s="80">
        <f t="shared" si="61"/>
        <v>0</v>
      </c>
      <c r="H1343" s="410"/>
    </row>
    <row r="1344" spans="1:8" ht="24.9" customHeight="1">
      <c r="A1344" s="172"/>
      <c r="B1344" s="419"/>
      <c r="C1344" s="82"/>
      <c r="D1344" s="204"/>
      <c r="E1344" s="290">
        <f t="shared" si="63"/>
        <v>0</v>
      </c>
      <c r="F1344" s="80" t="str">
        <f t="shared" si="62"/>
        <v/>
      </c>
      <c r="G1344" s="80">
        <f t="shared" si="61"/>
        <v>0</v>
      </c>
      <c r="H1344" s="410"/>
    </row>
    <row r="1345" spans="1:8" ht="24.9" customHeight="1">
      <c r="A1345" s="172"/>
      <c r="B1345" s="419"/>
      <c r="C1345" s="82"/>
      <c r="D1345" s="204"/>
      <c r="E1345" s="290">
        <f t="shared" si="63"/>
        <v>0</v>
      </c>
      <c r="F1345" s="80" t="str">
        <f t="shared" si="62"/>
        <v/>
      </c>
      <c r="G1345" s="80">
        <f t="shared" si="61"/>
        <v>0</v>
      </c>
      <c r="H1345" s="410"/>
    </row>
    <row r="1346" spans="1:8" ht="24.9" customHeight="1">
      <c r="A1346" s="172"/>
      <c r="B1346" s="419"/>
      <c r="C1346" s="82"/>
      <c r="D1346" s="204"/>
      <c r="E1346" s="290">
        <f t="shared" si="63"/>
        <v>0</v>
      </c>
      <c r="F1346" s="80" t="str">
        <f t="shared" si="62"/>
        <v/>
      </c>
      <c r="G1346" s="80">
        <f t="shared" si="61"/>
        <v>0</v>
      </c>
      <c r="H1346" s="410"/>
    </row>
    <row r="1347" spans="1:8" ht="24.9" customHeight="1">
      <c r="A1347" s="172"/>
      <c r="B1347" s="419"/>
      <c r="C1347" s="82"/>
      <c r="D1347" s="204"/>
      <c r="E1347" s="290">
        <f t="shared" si="63"/>
        <v>0</v>
      </c>
      <c r="F1347" s="80" t="str">
        <f t="shared" si="62"/>
        <v/>
      </c>
      <c r="G1347" s="80">
        <f t="shared" si="61"/>
        <v>0</v>
      </c>
      <c r="H1347" s="410"/>
    </row>
    <row r="1348" spans="1:8" ht="24.9" customHeight="1">
      <c r="A1348" s="172"/>
      <c r="B1348" s="419"/>
      <c r="C1348" s="82"/>
      <c r="D1348" s="204"/>
      <c r="E1348" s="290">
        <f t="shared" si="63"/>
        <v>0</v>
      </c>
      <c r="F1348" s="80" t="str">
        <f t="shared" si="62"/>
        <v/>
      </c>
      <c r="G1348" s="80">
        <f t="shared" si="61"/>
        <v>0</v>
      </c>
      <c r="H1348" s="410"/>
    </row>
    <row r="1349" spans="1:8" ht="24.9" customHeight="1">
      <c r="A1349" s="172"/>
      <c r="B1349" s="419"/>
      <c r="C1349" s="82"/>
      <c r="D1349" s="204"/>
      <c r="E1349" s="290">
        <f t="shared" si="63"/>
        <v>0</v>
      </c>
      <c r="F1349" s="80" t="str">
        <f t="shared" si="62"/>
        <v/>
      </c>
      <c r="G1349" s="80">
        <f t="shared" si="61"/>
        <v>0</v>
      </c>
      <c r="H1349" s="410"/>
    </row>
    <row r="1350" spans="1:8" ht="24.9" customHeight="1">
      <c r="A1350" s="172"/>
      <c r="B1350" s="419"/>
      <c r="C1350" s="82"/>
      <c r="D1350" s="204"/>
      <c r="E1350" s="290">
        <f t="shared" si="63"/>
        <v>0</v>
      </c>
      <c r="F1350" s="80" t="str">
        <f t="shared" si="62"/>
        <v/>
      </c>
      <c r="G1350" s="80">
        <f t="shared" si="61"/>
        <v>0</v>
      </c>
      <c r="H1350" s="410"/>
    </row>
    <row r="1351" spans="1:8" ht="24.9" customHeight="1">
      <c r="A1351" s="172"/>
      <c r="B1351" s="419"/>
      <c r="C1351" s="82"/>
      <c r="D1351" s="204"/>
      <c r="E1351" s="290">
        <f t="shared" si="63"/>
        <v>0</v>
      </c>
      <c r="F1351" s="80" t="str">
        <f t="shared" si="62"/>
        <v/>
      </c>
      <c r="G1351" s="80">
        <f t="shared" si="61"/>
        <v>0</v>
      </c>
      <c r="H1351" s="410"/>
    </row>
    <row r="1352" spans="1:8" ht="24.9" customHeight="1">
      <c r="A1352" s="172"/>
      <c r="B1352" s="419"/>
      <c r="C1352" s="82"/>
      <c r="D1352" s="81"/>
      <c r="E1352" s="290">
        <f t="shared" si="63"/>
        <v>0</v>
      </c>
      <c r="F1352" s="80" t="str">
        <f t="shared" si="62"/>
        <v/>
      </c>
      <c r="G1352" s="80">
        <f t="shared" si="61"/>
        <v>0</v>
      </c>
      <c r="H1352" s="410"/>
    </row>
    <row r="1353" spans="1:8" ht="24.9" customHeight="1">
      <c r="A1353" s="172"/>
      <c r="B1353" s="419"/>
      <c r="C1353" s="82"/>
      <c r="D1353" s="81"/>
      <c r="E1353" s="290">
        <f>SUMPRODUCT((DATA품목코드=B1353)*(DATA잔량))</f>
        <v>0</v>
      </c>
      <c r="F1353" s="80" t="str">
        <f t="shared" si="62"/>
        <v/>
      </c>
      <c r="G1353" s="80">
        <f t="shared" si="61"/>
        <v>0</v>
      </c>
      <c r="H1353" s="410"/>
    </row>
    <row r="1354" spans="1:8" ht="24.9" customHeight="1">
      <c r="A1354" s="172"/>
      <c r="B1354" s="419"/>
      <c r="C1354" s="82"/>
      <c r="D1354" s="81"/>
      <c r="E1354" s="290">
        <f>SUMPRODUCT((DATA품목코드=B1354)*(DATA잔량))</f>
        <v>0</v>
      </c>
      <c r="F1354" s="80" t="str">
        <f t="shared" si="62"/>
        <v/>
      </c>
      <c r="G1354" s="80">
        <f t="shared" si="61"/>
        <v>0</v>
      </c>
      <c r="H1354" s="410"/>
    </row>
    <row r="1355" spans="1:8" ht="24.9" customHeight="1">
      <c r="A1355" s="172"/>
      <c r="B1355" s="419"/>
      <c r="C1355" s="82"/>
      <c r="D1355" s="81"/>
      <c r="E1355" s="290">
        <f>SUMPRODUCT((DATA품목코드=B1355)*(DATA잔량))</f>
        <v>0</v>
      </c>
      <c r="F1355" s="80" t="str">
        <f t="shared" si="62"/>
        <v/>
      </c>
      <c r="G1355" s="80">
        <f t="shared" si="61"/>
        <v>0</v>
      </c>
      <c r="H1355" s="410"/>
    </row>
    <row r="1356" spans="1:8" ht="24.9" customHeight="1">
      <c r="A1356" s="172"/>
      <c r="B1356" s="419"/>
      <c r="C1356" s="82"/>
      <c r="D1356" s="204"/>
      <c r="E1356" s="290">
        <f t="shared" si="63"/>
        <v>0</v>
      </c>
      <c r="F1356" s="80" t="str">
        <f t="shared" si="62"/>
        <v/>
      </c>
      <c r="G1356" s="80">
        <f t="shared" si="61"/>
        <v>0</v>
      </c>
      <c r="H1356" s="410"/>
    </row>
    <row r="1357" spans="1:8" ht="24.9" customHeight="1">
      <c r="A1357" s="172"/>
      <c r="B1357" s="419"/>
      <c r="C1357" s="82"/>
      <c r="D1357" s="204"/>
      <c r="E1357" s="290">
        <f t="shared" si="63"/>
        <v>0</v>
      </c>
      <c r="F1357" s="80" t="str">
        <f t="shared" si="62"/>
        <v/>
      </c>
      <c r="G1357" s="80">
        <f t="shared" si="61"/>
        <v>0</v>
      </c>
      <c r="H1357" s="410"/>
    </row>
    <row r="1358" spans="1:8" ht="24.9" customHeight="1">
      <c r="A1358" s="172"/>
      <c r="B1358" s="419"/>
      <c r="C1358" s="82"/>
      <c r="D1358" s="204"/>
      <c r="E1358" s="290">
        <f t="shared" si="63"/>
        <v>0</v>
      </c>
      <c r="F1358" s="80" t="str">
        <f t="shared" si="62"/>
        <v/>
      </c>
      <c r="G1358" s="80">
        <f t="shared" si="61"/>
        <v>0</v>
      </c>
      <c r="H1358" s="410"/>
    </row>
    <row r="1359" spans="1:8" ht="24.9" customHeight="1">
      <c r="A1359" s="172"/>
      <c r="B1359" s="419"/>
      <c r="C1359" s="82"/>
      <c r="D1359" s="204"/>
      <c r="E1359" s="290">
        <f t="shared" si="63"/>
        <v>0</v>
      </c>
      <c r="F1359" s="80" t="str">
        <f t="shared" si="62"/>
        <v/>
      </c>
      <c r="G1359" s="80">
        <f t="shared" si="61"/>
        <v>0</v>
      </c>
      <c r="H1359" s="410"/>
    </row>
    <row r="1360" spans="1:8" ht="24.9" customHeight="1">
      <c r="A1360" s="172"/>
      <c r="B1360" s="419"/>
      <c r="C1360" s="82"/>
      <c r="D1360" s="204"/>
      <c r="E1360" s="290">
        <f t="shared" si="63"/>
        <v>0</v>
      </c>
      <c r="F1360" s="80" t="str">
        <f t="shared" si="62"/>
        <v/>
      </c>
      <c r="G1360" s="80">
        <f t="shared" si="61"/>
        <v>0</v>
      </c>
      <c r="H1360" s="410"/>
    </row>
    <row r="1361" spans="1:8" ht="24.9" customHeight="1">
      <c r="A1361" s="172"/>
      <c r="B1361" s="419"/>
      <c r="C1361" s="82"/>
      <c r="D1361" s="204"/>
      <c r="E1361" s="290">
        <f t="shared" si="63"/>
        <v>0</v>
      </c>
      <c r="F1361" s="80" t="str">
        <f t="shared" si="62"/>
        <v/>
      </c>
      <c r="G1361" s="80">
        <f t="shared" si="61"/>
        <v>0</v>
      </c>
      <c r="H1361" s="410"/>
    </row>
    <row r="1362" spans="1:8" ht="24.9" customHeight="1">
      <c r="A1362" s="172"/>
      <c r="B1362" s="419"/>
      <c r="C1362" s="82"/>
      <c r="D1362" s="204"/>
      <c r="E1362" s="290">
        <f t="shared" si="63"/>
        <v>0</v>
      </c>
      <c r="F1362" s="80" t="str">
        <f t="shared" si="62"/>
        <v/>
      </c>
      <c r="G1362" s="80">
        <f t="shared" si="61"/>
        <v>0</v>
      </c>
      <c r="H1362" s="410"/>
    </row>
    <row r="1363" spans="1:8" ht="24.9" customHeight="1">
      <c r="A1363" s="172"/>
      <c r="B1363" s="419"/>
      <c r="C1363" s="82"/>
      <c r="D1363" s="204"/>
      <c r="E1363" s="290">
        <f t="shared" si="63"/>
        <v>0</v>
      </c>
      <c r="F1363" s="80" t="str">
        <f t="shared" si="62"/>
        <v/>
      </c>
      <c r="G1363" s="80">
        <f t="shared" si="61"/>
        <v>0</v>
      </c>
      <c r="H1363" s="410"/>
    </row>
    <row r="1364" spans="1:8" ht="24.9" customHeight="1">
      <c r="A1364" s="172"/>
      <c r="B1364" s="419"/>
      <c r="C1364" s="82"/>
      <c r="D1364" s="204"/>
      <c r="E1364" s="290">
        <f t="shared" si="63"/>
        <v>0</v>
      </c>
      <c r="F1364" s="80" t="str">
        <f t="shared" si="62"/>
        <v/>
      </c>
      <c r="G1364" s="80">
        <f t="shared" si="61"/>
        <v>0</v>
      </c>
      <c r="H1364" s="410"/>
    </row>
    <row r="1365" spans="1:8" ht="24.9" customHeight="1">
      <c r="A1365" s="172"/>
      <c r="B1365" s="419"/>
      <c r="C1365" s="82"/>
      <c r="D1365" s="204"/>
      <c r="E1365" s="290">
        <f t="shared" si="63"/>
        <v>0</v>
      </c>
      <c r="F1365" s="80" t="str">
        <f t="shared" si="62"/>
        <v/>
      </c>
      <c r="G1365" s="80">
        <f t="shared" si="61"/>
        <v>0</v>
      </c>
      <c r="H1365" s="410"/>
    </row>
    <row r="1366" spans="1:8" ht="24.9" customHeight="1">
      <c r="A1366" s="172"/>
      <c r="B1366" s="419"/>
      <c r="C1366" s="82"/>
      <c r="D1366" s="204"/>
      <c r="E1366" s="290">
        <f t="shared" si="63"/>
        <v>0</v>
      </c>
      <c r="F1366" s="80" t="str">
        <f t="shared" si="62"/>
        <v/>
      </c>
      <c r="G1366" s="80">
        <f t="shared" si="61"/>
        <v>0</v>
      </c>
      <c r="H1366" s="410"/>
    </row>
    <row r="1367" spans="1:8" ht="24.9" customHeight="1">
      <c r="A1367" s="172"/>
      <c r="B1367" s="419"/>
      <c r="C1367" s="82"/>
      <c r="D1367" s="204"/>
      <c r="E1367" s="290">
        <f t="shared" si="63"/>
        <v>0</v>
      </c>
      <c r="F1367" s="80" t="str">
        <f t="shared" si="62"/>
        <v/>
      </c>
      <c r="G1367" s="80">
        <f t="shared" si="61"/>
        <v>0</v>
      </c>
      <c r="H1367" s="410"/>
    </row>
    <row r="1368" spans="1:8" ht="24.9" customHeight="1">
      <c r="A1368" s="172"/>
      <c r="B1368" s="419"/>
      <c r="C1368" s="82"/>
      <c r="D1368" s="204"/>
      <c r="E1368" s="290">
        <f t="shared" si="63"/>
        <v>0</v>
      </c>
      <c r="F1368" s="80" t="str">
        <f t="shared" si="62"/>
        <v/>
      </c>
      <c r="G1368" s="80">
        <f t="shared" si="61"/>
        <v>0</v>
      </c>
      <c r="H1368" s="410"/>
    </row>
    <row r="1369" spans="1:8" ht="24.9" customHeight="1">
      <c r="A1369" s="172"/>
      <c r="B1369" s="419"/>
      <c r="C1369" s="82"/>
      <c r="D1369" s="204"/>
      <c r="E1369" s="290">
        <f t="shared" si="63"/>
        <v>0</v>
      </c>
      <c r="F1369" s="80" t="str">
        <f t="shared" si="62"/>
        <v/>
      </c>
      <c r="G1369" s="80">
        <f t="shared" si="61"/>
        <v>0</v>
      </c>
      <c r="H1369" s="410"/>
    </row>
    <row r="1370" spans="1:8" ht="24.9" customHeight="1">
      <c r="A1370" s="172"/>
      <c r="B1370" s="419"/>
      <c r="C1370" s="82"/>
      <c r="D1370" s="204"/>
      <c r="E1370" s="290">
        <f t="shared" si="63"/>
        <v>0</v>
      </c>
      <c r="F1370" s="80" t="str">
        <f t="shared" si="62"/>
        <v/>
      </c>
      <c r="G1370" s="80">
        <f t="shared" si="61"/>
        <v>0</v>
      </c>
      <c r="H1370" s="410"/>
    </row>
    <row r="1371" spans="1:8" ht="24.9" customHeight="1">
      <c r="A1371" s="172"/>
      <c r="B1371" s="419"/>
      <c r="C1371" s="82"/>
      <c r="D1371" s="204"/>
      <c r="E1371" s="290">
        <f t="shared" si="63"/>
        <v>0</v>
      </c>
      <c r="F1371" s="80" t="str">
        <f t="shared" si="62"/>
        <v/>
      </c>
      <c r="G1371" s="80">
        <f t="shared" si="61"/>
        <v>0</v>
      </c>
      <c r="H1371" s="410"/>
    </row>
    <row r="1372" spans="1:8" ht="24.9" customHeight="1">
      <c r="A1372" s="172"/>
      <c r="B1372" s="419"/>
      <c r="C1372" s="82"/>
      <c r="D1372" s="204"/>
      <c r="E1372" s="290">
        <f t="shared" si="63"/>
        <v>0</v>
      </c>
      <c r="F1372" s="80" t="str">
        <f t="shared" si="62"/>
        <v/>
      </c>
      <c r="G1372" s="80">
        <f t="shared" si="61"/>
        <v>0</v>
      </c>
      <c r="H1372" s="410"/>
    </row>
    <row r="1373" spans="1:8" ht="24.9" customHeight="1">
      <c r="A1373" s="172"/>
      <c r="B1373" s="419"/>
      <c r="C1373" s="82"/>
      <c r="D1373" s="204"/>
      <c r="E1373" s="290">
        <f t="shared" si="63"/>
        <v>0</v>
      </c>
      <c r="F1373" s="80" t="str">
        <f t="shared" si="62"/>
        <v/>
      </c>
      <c r="G1373" s="80">
        <f t="shared" si="61"/>
        <v>0</v>
      </c>
      <c r="H1373" s="410"/>
    </row>
    <row r="1374" spans="1:8" ht="24.9" customHeight="1">
      <c r="A1374" s="172"/>
      <c r="B1374" s="419"/>
      <c r="C1374" s="82"/>
      <c r="D1374" s="204"/>
      <c r="E1374" s="290">
        <f t="shared" si="63"/>
        <v>0</v>
      </c>
      <c r="F1374" s="80" t="str">
        <f t="shared" si="62"/>
        <v/>
      </c>
      <c r="G1374" s="80">
        <f t="shared" si="61"/>
        <v>0</v>
      </c>
      <c r="H1374" s="410"/>
    </row>
    <row r="1375" spans="1:8" ht="24.9" customHeight="1">
      <c r="A1375" s="172"/>
      <c r="B1375" s="419"/>
      <c r="C1375" s="82"/>
      <c r="D1375" s="204"/>
      <c r="E1375" s="290">
        <f t="shared" si="63"/>
        <v>0</v>
      </c>
      <c r="F1375" s="80" t="str">
        <f t="shared" si="62"/>
        <v/>
      </c>
      <c r="G1375" s="80">
        <f t="shared" si="61"/>
        <v>0</v>
      </c>
      <c r="H1375" s="410"/>
    </row>
    <row r="1376" spans="1:8" ht="24.9" customHeight="1">
      <c r="A1376" s="172"/>
      <c r="B1376" s="419"/>
      <c r="C1376" s="82"/>
      <c r="D1376" s="204"/>
      <c r="E1376" s="290">
        <f t="shared" si="63"/>
        <v>0</v>
      </c>
      <c r="F1376" s="80" t="str">
        <f t="shared" si="62"/>
        <v/>
      </c>
      <c r="G1376" s="80">
        <f t="shared" ref="G1376:G1439" si="64">SUMPRODUCT((DATA품목코드=B1376)*(DATA잔량금액))</f>
        <v>0</v>
      </c>
      <c r="H1376" s="410"/>
    </row>
    <row r="1377" spans="1:8" ht="24.9" customHeight="1">
      <c r="A1377" s="172"/>
      <c r="B1377" s="419"/>
      <c r="C1377" s="82"/>
      <c r="D1377" s="204"/>
      <c r="E1377" s="290">
        <f t="shared" si="63"/>
        <v>0</v>
      </c>
      <c r="F1377" s="80" t="str">
        <f t="shared" ref="F1377:F1440" si="65">IF(G1377=0,"",G1377/E1377)</f>
        <v/>
      </c>
      <c r="G1377" s="80">
        <f t="shared" si="64"/>
        <v>0</v>
      </c>
      <c r="H1377" s="410"/>
    </row>
    <row r="1378" spans="1:8" ht="24.9" customHeight="1">
      <c r="A1378" s="172"/>
      <c r="B1378" s="419"/>
      <c r="C1378" s="82"/>
      <c r="D1378" s="204"/>
      <c r="E1378" s="290">
        <f t="shared" si="63"/>
        <v>0</v>
      </c>
      <c r="F1378" s="80" t="str">
        <f t="shared" si="65"/>
        <v/>
      </c>
      <c r="G1378" s="80">
        <f t="shared" si="64"/>
        <v>0</v>
      </c>
      <c r="H1378" s="410"/>
    </row>
    <row r="1379" spans="1:8" ht="24.9" customHeight="1">
      <c r="A1379" s="172"/>
      <c r="B1379" s="419"/>
      <c r="C1379" s="82"/>
      <c r="D1379" s="204"/>
      <c r="E1379" s="290">
        <f t="shared" si="63"/>
        <v>0</v>
      </c>
      <c r="F1379" s="80" t="str">
        <f t="shared" si="65"/>
        <v/>
      </c>
      <c r="G1379" s="80">
        <f t="shared" si="64"/>
        <v>0</v>
      </c>
      <c r="H1379" s="410"/>
    </row>
    <row r="1380" spans="1:8" ht="24.9" customHeight="1">
      <c r="A1380" s="172"/>
      <c r="B1380" s="419"/>
      <c r="C1380" s="82"/>
      <c r="D1380" s="204"/>
      <c r="E1380" s="290">
        <f t="shared" si="63"/>
        <v>0</v>
      </c>
      <c r="F1380" s="80" t="str">
        <f t="shared" si="65"/>
        <v/>
      </c>
      <c r="G1380" s="80">
        <f t="shared" si="64"/>
        <v>0</v>
      </c>
      <c r="H1380" s="410"/>
    </row>
    <row r="1381" spans="1:8" ht="24.9" customHeight="1">
      <c r="A1381" s="172"/>
      <c r="B1381" s="419"/>
      <c r="C1381" s="82"/>
      <c r="D1381" s="204"/>
      <c r="E1381" s="290">
        <f t="shared" si="63"/>
        <v>0</v>
      </c>
      <c r="F1381" s="80" t="str">
        <f t="shared" si="65"/>
        <v/>
      </c>
      <c r="G1381" s="80">
        <f t="shared" si="64"/>
        <v>0</v>
      </c>
      <c r="H1381" s="410"/>
    </row>
    <row r="1382" spans="1:8" ht="24.9" customHeight="1">
      <c r="A1382" s="172"/>
      <c r="B1382" s="419"/>
      <c r="C1382" s="82"/>
      <c r="D1382" s="204"/>
      <c r="E1382" s="290">
        <f t="shared" si="63"/>
        <v>0</v>
      </c>
      <c r="F1382" s="80" t="str">
        <f t="shared" si="65"/>
        <v/>
      </c>
      <c r="G1382" s="80">
        <f t="shared" si="64"/>
        <v>0</v>
      </c>
      <c r="H1382" s="410"/>
    </row>
    <row r="1383" spans="1:8" ht="24.9" customHeight="1">
      <c r="A1383" s="172"/>
      <c r="B1383" s="419"/>
      <c r="C1383" s="82"/>
      <c r="D1383" s="204"/>
      <c r="E1383" s="290">
        <f t="shared" si="63"/>
        <v>0</v>
      </c>
      <c r="F1383" s="80" t="str">
        <f t="shared" si="65"/>
        <v/>
      </c>
      <c r="G1383" s="80">
        <f t="shared" si="64"/>
        <v>0</v>
      </c>
      <c r="H1383" s="410"/>
    </row>
    <row r="1384" spans="1:8" ht="24.9" customHeight="1">
      <c r="A1384" s="172"/>
      <c r="B1384" s="419"/>
      <c r="C1384" s="82"/>
      <c r="D1384" s="204"/>
      <c r="E1384" s="290">
        <f t="shared" si="63"/>
        <v>0</v>
      </c>
      <c r="F1384" s="80" t="str">
        <f t="shared" si="65"/>
        <v/>
      </c>
      <c r="G1384" s="80">
        <f t="shared" si="64"/>
        <v>0</v>
      </c>
      <c r="H1384" s="410"/>
    </row>
    <row r="1385" spans="1:8" ht="24.9" customHeight="1">
      <c r="A1385" s="172"/>
      <c r="B1385" s="419"/>
      <c r="C1385" s="82"/>
      <c r="D1385" s="204"/>
      <c r="E1385" s="290">
        <f t="shared" si="63"/>
        <v>0</v>
      </c>
      <c r="F1385" s="80" t="str">
        <f t="shared" si="65"/>
        <v/>
      </c>
      <c r="G1385" s="80">
        <f t="shared" si="64"/>
        <v>0</v>
      </c>
      <c r="H1385" s="410"/>
    </row>
    <row r="1386" spans="1:8" ht="24.9" customHeight="1">
      <c r="A1386" s="172"/>
      <c r="B1386" s="419"/>
      <c r="C1386" s="82"/>
      <c r="D1386" s="204"/>
      <c r="E1386" s="290">
        <f t="shared" si="63"/>
        <v>0</v>
      </c>
      <c r="F1386" s="80" t="str">
        <f t="shared" si="65"/>
        <v/>
      </c>
      <c r="G1386" s="80">
        <f t="shared" si="64"/>
        <v>0</v>
      </c>
      <c r="H1386" s="410"/>
    </row>
    <row r="1387" spans="1:8" ht="24.9" customHeight="1">
      <c r="A1387" s="172"/>
      <c r="B1387" s="419"/>
      <c r="C1387" s="82"/>
      <c r="D1387" s="204"/>
      <c r="E1387" s="290">
        <f t="shared" si="63"/>
        <v>0</v>
      </c>
      <c r="F1387" s="80" t="str">
        <f t="shared" si="65"/>
        <v/>
      </c>
      <c r="G1387" s="80">
        <f t="shared" si="64"/>
        <v>0</v>
      </c>
      <c r="H1387" s="410"/>
    </row>
    <row r="1388" spans="1:8" ht="24.9" customHeight="1">
      <c r="A1388" s="172"/>
      <c r="B1388" s="419"/>
      <c r="C1388" s="82"/>
      <c r="D1388" s="204"/>
      <c r="E1388" s="290">
        <f t="shared" si="63"/>
        <v>0</v>
      </c>
      <c r="F1388" s="80" t="str">
        <f t="shared" si="65"/>
        <v/>
      </c>
      <c r="G1388" s="80">
        <f t="shared" si="64"/>
        <v>0</v>
      </c>
      <c r="H1388" s="410"/>
    </row>
    <row r="1389" spans="1:8" ht="24.9" customHeight="1">
      <c r="A1389" s="172"/>
      <c r="B1389" s="419"/>
      <c r="C1389" s="82"/>
      <c r="D1389" s="204"/>
      <c r="E1389" s="290">
        <f t="shared" si="63"/>
        <v>0</v>
      </c>
      <c r="F1389" s="80" t="str">
        <f t="shared" si="65"/>
        <v/>
      </c>
      <c r="G1389" s="80">
        <f t="shared" si="64"/>
        <v>0</v>
      </c>
      <c r="H1389" s="410"/>
    </row>
    <row r="1390" spans="1:8" ht="24.9" customHeight="1">
      <c r="A1390" s="172"/>
      <c r="B1390" s="419"/>
      <c r="C1390" s="82"/>
      <c r="D1390" s="204"/>
      <c r="E1390" s="290">
        <f t="shared" si="63"/>
        <v>0</v>
      </c>
      <c r="F1390" s="80" t="str">
        <f t="shared" si="65"/>
        <v/>
      </c>
      <c r="G1390" s="80">
        <f t="shared" si="64"/>
        <v>0</v>
      </c>
      <c r="H1390" s="410"/>
    </row>
    <row r="1391" spans="1:8" ht="24.9" customHeight="1">
      <c r="A1391" s="172"/>
      <c r="B1391" s="419"/>
      <c r="C1391" s="82"/>
      <c r="D1391" s="204"/>
      <c r="E1391" s="290">
        <f t="shared" si="63"/>
        <v>0</v>
      </c>
      <c r="F1391" s="80" t="str">
        <f t="shared" si="65"/>
        <v/>
      </c>
      <c r="G1391" s="80">
        <f t="shared" si="64"/>
        <v>0</v>
      </c>
      <c r="H1391" s="410"/>
    </row>
    <row r="1392" spans="1:8" ht="24.9" customHeight="1">
      <c r="A1392" s="172"/>
      <c r="B1392" s="419"/>
      <c r="C1392" s="82"/>
      <c r="D1392" s="204"/>
      <c r="E1392" s="290">
        <f t="shared" si="63"/>
        <v>0</v>
      </c>
      <c r="F1392" s="80" t="str">
        <f t="shared" si="65"/>
        <v/>
      </c>
      <c r="G1392" s="80">
        <f t="shared" si="64"/>
        <v>0</v>
      </c>
      <c r="H1392" s="410"/>
    </row>
    <row r="1393" spans="1:8" ht="24.9" customHeight="1">
      <c r="A1393" s="172"/>
      <c r="B1393" s="419"/>
      <c r="C1393" s="82"/>
      <c r="D1393" s="204"/>
      <c r="E1393" s="290">
        <f t="shared" si="63"/>
        <v>0</v>
      </c>
      <c r="F1393" s="80" t="str">
        <f t="shared" si="65"/>
        <v/>
      </c>
      <c r="G1393" s="80">
        <f t="shared" si="64"/>
        <v>0</v>
      </c>
      <c r="H1393" s="410"/>
    </row>
    <row r="1394" spans="1:8" ht="24.9" customHeight="1">
      <c r="A1394" s="172"/>
      <c r="B1394" s="419"/>
      <c r="C1394" s="82"/>
      <c r="D1394" s="204"/>
      <c r="E1394" s="290">
        <f t="shared" ref="E1394:E1458" si="66">SUMPRODUCT((DATA품목코드=B1394)*(DATA잔량))</f>
        <v>0</v>
      </c>
      <c r="F1394" s="80" t="str">
        <f t="shared" si="65"/>
        <v/>
      </c>
      <c r="G1394" s="80">
        <f t="shared" si="64"/>
        <v>0</v>
      </c>
      <c r="H1394" s="410"/>
    </row>
    <row r="1395" spans="1:8" ht="24.9" customHeight="1">
      <c r="A1395" s="172"/>
      <c r="B1395" s="419"/>
      <c r="C1395" s="82"/>
      <c r="D1395" s="204"/>
      <c r="E1395" s="290">
        <f t="shared" si="66"/>
        <v>0</v>
      </c>
      <c r="F1395" s="80" t="str">
        <f t="shared" si="65"/>
        <v/>
      </c>
      <c r="G1395" s="80">
        <f t="shared" si="64"/>
        <v>0</v>
      </c>
      <c r="H1395" s="410"/>
    </row>
    <row r="1396" spans="1:8" ht="24.9" customHeight="1">
      <c r="A1396" s="172"/>
      <c r="B1396" s="419"/>
      <c r="C1396" s="82"/>
      <c r="D1396" s="204"/>
      <c r="E1396" s="290">
        <f t="shared" si="66"/>
        <v>0</v>
      </c>
      <c r="F1396" s="80" t="str">
        <f t="shared" si="65"/>
        <v/>
      </c>
      <c r="G1396" s="80">
        <f t="shared" si="64"/>
        <v>0</v>
      </c>
      <c r="H1396" s="410"/>
    </row>
    <row r="1397" spans="1:8" ht="24.9" customHeight="1">
      <c r="A1397" s="172"/>
      <c r="B1397" s="419"/>
      <c r="C1397" s="82"/>
      <c r="D1397" s="204"/>
      <c r="E1397" s="290">
        <f>SUMPRODUCT((DATA품목코드=B1397)*(DATA잔량))</f>
        <v>0</v>
      </c>
      <c r="F1397" s="80" t="str">
        <f t="shared" si="65"/>
        <v/>
      </c>
      <c r="G1397" s="80">
        <f t="shared" si="64"/>
        <v>0</v>
      </c>
      <c r="H1397" s="410"/>
    </row>
    <row r="1398" spans="1:8" ht="24.9" customHeight="1">
      <c r="A1398" s="172"/>
      <c r="B1398" s="419"/>
      <c r="C1398" s="82"/>
      <c r="D1398" s="204"/>
      <c r="E1398" s="290">
        <f t="shared" si="66"/>
        <v>0</v>
      </c>
      <c r="F1398" s="80" t="str">
        <f t="shared" si="65"/>
        <v/>
      </c>
      <c r="G1398" s="80">
        <f t="shared" si="64"/>
        <v>0</v>
      </c>
      <c r="H1398" s="410"/>
    </row>
    <row r="1399" spans="1:8" ht="24.9" customHeight="1">
      <c r="A1399" s="172"/>
      <c r="B1399" s="419"/>
      <c r="C1399" s="82"/>
      <c r="D1399" s="204"/>
      <c r="E1399" s="290">
        <f t="shared" si="66"/>
        <v>0</v>
      </c>
      <c r="F1399" s="80" t="str">
        <f t="shared" si="65"/>
        <v/>
      </c>
      <c r="G1399" s="80">
        <f t="shared" si="64"/>
        <v>0</v>
      </c>
      <c r="H1399" s="410"/>
    </row>
    <row r="1400" spans="1:8" ht="24.9" customHeight="1">
      <c r="A1400" s="172"/>
      <c r="B1400" s="419"/>
      <c r="C1400" s="82"/>
      <c r="D1400" s="204"/>
      <c r="E1400" s="290">
        <f t="shared" si="66"/>
        <v>0</v>
      </c>
      <c r="F1400" s="80" t="str">
        <f t="shared" si="65"/>
        <v/>
      </c>
      <c r="G1400" s="80">
        <f t="shared" si="64"/>
        <v>0</v>
      </c>
      <c r="H1400" s="410"/>
    </row>
    <row r="1401" spans="1:8" ht="24.9" customHeight="1">
      <c r="A1401" s="172"/>
      <c r="B1401" s="419"/>
      <c r="C1401" s="82"/>
      <c r="D1401" s="204"/>
      <c r="E1401" s="290">
        <f t="shared" si="66"/>
        <v>0</v>
      </c>
      <c r="F1401" s="80" t="str">
        <f t="shared" si="65"/>
        <v/>
      </c>
      <c r="G1401" s="80">
        <f t="shared" si="64"/>
        <v>0</v>
      </c>
      <c r="H1401" s="410"/>
    </row>
    <row r="1402" spans="1:8" ht="24.9" customHeight="1">
      <c r="A1402" s="172"/>
      <c r="B1402" s="419"/>
      <c r="C1402" s="82"/>
      <c r="D1402" s="204"/>
      <c r="E1402" s="290">
        <f t="shared" si="66"/>
        <v>0</v>
      </c>
      <c r="F1402" s="80" t="str">
        <f t="shared" si="65"/>
        <v/>
      </c>
      <c r="G1402" s="80">
        <f t="shared" si="64"/>
        <v>0</v>
      </c>
      <c r="H1402" s="410"/>
    </row>
    <row r="1403" spans="1:8" ht="24.9" customHeight="1">
      <c r="A1403" s="172"/>
      <c r="B1403" s="419"/>
      <c r="C1403" s="82"/>
      <c r="D1403" s="204"/>
      <c r="E1403" s="290">
        <f t="shared" si="66"/>
        <v>0</v>
      </c>
      <c r="F1403" s="80" t="str">
        <f t="shared" si="65"/>
        <v/>
      </c>
      <c r="G1403" s="80">
        <f t="shared" si="64"/>
        <v>0</v>
      </c>
      <c r="H1403" s="410"/>
    </row>
    <row r="1404" spans="1:8" ht="24.9" customHeight="1">
      <c r="A1404" s="172"/>
      <c r="B1404" s="419"/>
      <c r="C1404" s="82"/>
      <c r="D1404" s="204"/>
      <c r="E1404" s="290">
        <f t="shared" si="66"/>
        <v>0</v>
      </c>
      <c r="F1404" s="80" t="str">
        <f t="shared" si="65"/>
        <v/>
      </c>
      <c r="G1404" s="80">
        <f t="shared" si="64"/>
        <v>0</v>
      </c>
      <c r="H1404" s="410"/>
    </row>
    <row r="1405" spans="1:8" ht="24.9" customHeight="1">
      <c r="A1405" s="172"/>
      <c r="B1405" s="419"/>
      <c r="C1405" s="82"/>
      <c r="D1405" s="204"/>
      <c r="E1405" s="290">
        <f t="shared" si="66"/>
        <v>0</v>
      </c>
      <c r="F1405" s="80" t="str">
        <f t="shared" si="65"/>
        <v/>
      </c>
      <c r="G1405" s="80">
        <f t="shared" si="64"/>
        <v>0</v>
      </c>
      <c r="H1405" s="410"/>
    </row>
    <row r="1406" spans="1:8" ht="24.9" customHeight="1">
      <c r="A1406" s="172"/>
      <c r="B1406" s="419"/>
      <c r="C1406" s="82"/>
      <c r="D1406" s="204"/>
      <c r="E1406" s="290">
        <f t="shared" si="66"/>
        <v>0</v>
      </c>
      <c r="F1406" s="80" t="str">
        <f t="shared" si="65"/>
        <v/>
      </c>
      <c r="G1406" s="80">
        <f t="shared" si="64"/>
        <v>0</v>
      </c>
      <c r="H1406" s="410"/>
    </row>
    <row r="1407" spans="1:8" ht="24.9" customHeight="1">
      <c r="A1407" s="172"/>
      <c r="B1407" s="419"/>
      <c r="C1407" s="82"/>
      <c r="D1407" s="204"/>
      <c r="E1407" s="290">
        <f t="shared" si="66"/>
        <v>0</v>
      </c>
      <c r="F1407" s="80" t="str">
        <f t="shared" si="65"/>
        <v/>
      </c>
      <c r="G1407" s="80">
        <f t="shared" si="64"/>
        <v>0</v>
      </c>
      <c r="H1407" s="410"/>
    </row>
    <row r="1408" spans="1:8" ht="24.9" customHeight="1">
      <c r="A1408" s="172"/>
      <c r="B1408" s="419"/>
      <c r="C1408" s="82"/>
      <c r="D1408" s="204"/>
      <c r="E1408" s="290">
        <f t="shared" si="66"/>
        <v>0</v>
      </c>
      <c r="F1408" s="80" t="str">
        <f t="shared" si="65"/>
        <v/>
      </c>
      <c r="G1408" s="80">
        <f t="shared" si="64"/>
        <v>0</v>
      </c>
      <c r="H1408" s="410"/>
    </row>
    <row r="1409" spans="1:8" ht="24.9" customHeight="1">
      <c r="A1409" s="172"/>
      <c r="B1409" s="419"/>
      <c r="C1409" s="82"/>
      <c r="D1409" s="204"/>
      <c r="E1409" s="290">
        <f t="shared" si="66"/>
        <v>0</v>
      </c>
      <c r="F1409" s="80" t="str">
        <f t="shared" si="65"/>
        <v/>
      </c>
      <c r="G1409" s="80">
        <f t="shared" si="64"/>
        <v>0</v>
      </c>
      <c r="H1409" s="410"/>
    </row>
    <row r="1410" spans="1:8" ht="24.9" customHeight="1">
      <c r="A1410" s="172"/>
      <c r="B1410" s="419"/>
      <c r="C1410" s="82"/>
      <c r="D1410" s="204"/>
      <c r="E1410" s="290">
        <f t="shared" si="66"/>
        <v>0</v>
      </c>
      <c r="F1410" s="80" t="str">
        <f t="shared" si="65"/>
        <v/>
      </c>
      <c r="G1410" s="80">
        <f t="shared" si="64"/>
        <v>0</v>
      </c>
      <c r="H1410" s="410"/>
    </row>
    <row r="1411" spans="1:8" ht="24.9" customHeight="1">
      <c r="A1411" s="172"/>
      <c r="B1411" s="419"/>
      <c r="C1411" s="82"/>
      <c r="D1411" s="204"/>
      <c r="E1411" s="290">
        <f t="shared" si="66"/>
        <v>0</v>
      </c>
      <c r="F1411" s="80" t="str">
        <f t="shared" si="65"/>
        <v/>
      </c>
      <c r="G1411" s="80">
        <f t="shared" si="64"/>
        <v>0</v>
      </c>
      <c r="H1411" s="410"/>
    </row>
    <row r="1412" spans="1:8" ht="24.9" customHeight="1">
      <c r="A1412" s="172"/>
      <c r="B1412" s="419"/>
      <c r="C1412" s="82"/>
      <c r="D1412" s="204"/>
      <c r="E1412" s="290">
        <f t="shared" si="66"/>
        <v>0</v>
      </c>
      <c r="F1412" s="80" t="str">
        <f t="shared" si="65"/>
        <v/>
      </c>
      <c r="G1412" s="80">
        <f t="shared" si="64"/>
        <v>0</v>
      </c>
      <c r="H1412" s="410"/>
    </row>
    <row r="1413" spans="1:8" ht="24.9" customHeight="1">
      <c r="A1413" s="172"/>
      <c r="B1413" s="419"/>
      <c r="C1413" s="82"/>
      <c r="D1413" s="204"/>
      <c r="E1413" s="290">
        <f t="shared" si="66"/>
        <v>0</v>
      </c>
      <c r="F1413" s="80" t="str">
        <f t="shared" si="65"/>
        <v/>
      </c>
      <c r="G1413" s="80">
        <f t="shared" si="64"/>
        <v>0</v>
      </c>
      <c r="H1413" s="410"/>
    </row>
    <row r="1414" spans="1:8" ht="24.9" customHeight="1">
      <c r="A1414" s="172"/>
      <c r="B1414" s="419"/>
      <c r="C1414" s="82"/>
      <c r="D1414" s="204"/>
      <c r="E1414" s="290">
        <f t="shared" si="66"/>
        <v>0</v>
      </c>
      <c r="F1414" s="80" t="str">
        <f t="shared" si="65"/>
        <v/>
      </c>
      <c r="G1414" s="80">
        <f t="shared" si="64"/>
        <v>0</v>
      </c>
      <c r="H1414" s="410"/>
    </row>
    <row r="1415" spans="1:8" ht="24.9" customHeight="1">
      <c r="A1415" s="172"/>
      <c r="B1415" s="419"/>
      <c r="C1415" s="82"/>
      <c r="D1415" s="204"/>
      <c r="E1415" s="290">
        <f t="shared" si="66"/>
        <v>0</v>
      </c>
      <c r="F1415" s="80" t="str">
        <f t="shared" si="65"/>
        <v/>
      </c>
      <c r="G1415" s="80">
        <f t="shared" si="64"/>
        <v>0</v>
      </c>
      <c r="H1415" s="410"/>
    </row>
    <row r="1416" spans="1:8" ht="24.9" customHeight="1">
      <c r="A1416" s="172"/>
      <c r="B1416" s="419"/>
      <c r="C1416" s="82"/>
      <c r="D1416" s="204"/>
      <c r="E1416" s="290">
        <f t="shared" si="66"/>
        <v>0</v>
      </c>
      <c r="F1416" s="80" t="str">
        <f t="shared" si="65"/>
        <v/>
      </c>
      <c r="G1416" s="80">
        <f t="shared" si="64"/>
        <v>0</v>
      </c>
      <c r="H1416" s="410"/>
    </row>
    <row r="1417" spans="1:8" ht="24.9" customHeight="1">
      <c r="A1417" s="172"/>
      <c r="B1417" s="419"/>
      <c r="C1417" s="82"/>
      <c r="D1417" s="204"/>
      <c r="E1417" s="290">
        <f t="shared" si="66"/>
        <v>0</v>
      </c>
      <c r="F1417" s="80" t="str">
        <f t="shared" si="65"/>
        <v/>
      </c>
      <c r="G1417" s="80">
        <f t="shared" si="64"/>
        <v>0</v>
      </c>
      <c r="H1417" s="410"/>
    </row>
    <row r="1418" spans="1:8" ht="24.9" customHeight="1">
      <c r="A1418" s="172"/>
      <c r="B1418" s="419"/>
      <c r="C1418" s="82"/>
      <c r="D1418" s="204"/>
      <c r="E1418" s="290">
        <f t="shared" si="66"/>
        <v>0</v>
      </c>
      <c r="F1418" s="80" t="str">
        <f t="shared" si="65"/>
        <v/>
      </c>
      <c r="G1418" s="80">
        <f t="shared" si="64"/>
        <v>0</v>
      </c>
      <c r="H1418" s="410"/>
    </row>
    <row r="1419" spans="1:8" ht="24.9" customHeight="1">
      <c r="A1419" s="172"/>
      <c r="B1419" s="419"/>
      <c r="C1419" s="82"/>
      <c r="D1419" s="204"/>
      <c r="E1419" s="290">
        <f t="shared" si="66"/>
        <v>0</v>
      </c>
      <c r="F1419" s="80" t="str">
        <f t="shared" si="65"/>
        <v/>
      </c>
      <c r="G1419" s="80">
        <f t="shared" si="64"/>
        <v>0</v>
      </c>
      <c r="H1419" s="410"/>
    </row>
    <row r="1420" spans="1:8" ht="24.9" customHeight="1">
      <c r="A1420" s="172"/>
      <c r="B1420" s="419"/>
      <c r="C1420" s="82"/>
      <c r="D1420" s="204"/>
      <c r="E1420" s="290">
        <f t="shared" si="66"/>
        <v>0</v>
      </c>
      <c r="F1420" s="80" t="str">
        <f t="shared" si="65"/>
        <v/>
      </c>
      <c r="G1420" s="80">
        <f t="shared" si="64"/>
        <v>0</v>
      </c>
      <c r="H1420" s="410"/>
    </row>
    <row r="1421" spans="1:8" ht="24.9" customHeight="1">
      <c r="A1421" s="172"/>
      <c r="B1421" s="419"/>
      <c r="C1421" s="82"/>
      <c r="D1421" s="204"/>
      <c r="E1421" s="290">
        <f t="shared" si="66"/>
        <v>0</v>
      </c>
      <c r="F1421" s="80" t="str">
        <f t="shared" si="65"/>
        <v/>
      </c>
      <c r="G1421" s="80">
        <f t="shared" si="64"/>
        <v>0</v>
      </c>
      <c r="H1421" s="410"/>
    </row>
    <row r="1422" spans="1:8" ht="24.9" customHeight="1">
      <c r="A1422" s="172"/>
      <c r="B1422" s="419"/>
      <c r="C1422" s="82"/>
      <c r="D1422" s="204"/>
      <c r="E1422" s="290">
        <f t="shared" si="66"/>
        <v>0</v>
      </c>
      <c r="F1422" s="80" t="str">
        <f t="shared" si="65"/>
        <v/>
      </c>
      <c r="G1422" s="80">
        <f t="shared" si="64"/>
        <v>0</v>
      </c>
      <c r="H1422" s="410"/>
    </row>
    <row r="1423" spans="1:8" ht="24.9" customHeight="1">
      <c r="A1423" s="172"/>
      <c r="B1423" s="419"/>
      <c r="C1423" s="82"/>
      <c r="D1423" s="204"/>
      <c r="E1423" s="290">
        <f t="shared" si="66"/>
        <v>0</v>
      </c>
      <c r="F1423" s="80" t="str">
        <f t="shared" si="65"/>
        <v/>
      </c>
      <c r="G1423" s="80">
        <f t="shared" si="64"/>
        <v>0</v>
      </c>
      <c r="H1423" s="410"/>
    </row>
    <row r="1424" spans="1:8" ht="24.9" customHeight="1">
      <c r="A1424" s="172"/>
      <c r="B1424" s="419"/>
      <c r="C1424" s="82"/>
      <c r="D1424" s="204"/>
      <c r="E1424" s="290">
        <f t="shared" si="66"/>
        <v>0</v>
      </c>
      <c r="F1424" s="80" t="str">
        <f t="shared" si="65"/>
        <v/>
      </c>
      <c r="G1424" s="80">
        <f t="shared" si="64"/>
        <v>0</v>
      </c>
      <c r="H1424" s="410"/>
    </row>
    <row r="1425" spans="1:8" ht="24.9" customHeight="1">
      <c r="A1425" s="172"/>
      <c r="B1425" s="419"/>
      <c r="C1425" s="82"/>
      <c r="D1425" s="204"/>
      <c r="E1425" s="290">
        <f t="shared" si="66"/>
        <v>0</v>
      </c>
      <c r="F1425" s="80" t="str">
        <f t="shared" si="65"/>
        <v/>
      </c>
      <c r="G1425" s="80">
        <f t="shared" si="64"/>
        <v>0</v>
      </c>
      <c r="H1425" s="410"/>
    </row>
    <row r="1426" spans="1:8" ht="24.9" customHeight="1">
      <c r="A1426" s="172"/>
      <c r="B1426" s="419"/>
      <c r="C1426" s="82"/>
      <c r="D1426" s="204"/>
      <c r="E1426" s="290">
        <f t="shared" si="66"/>
        <v>0</v>
      </c>
      <c r="F1426" s="80" t="str">
        <f t="shared" si="65"/>
        <v/>
      </c>
      <c r="G1426" s="80">
        <f t="shared" si="64"/>
        <v>0</v>
      </c>
      <c r="H1426" s="410"/>
    </row>
    <row r="1427" spans="1:8" ht="24.9" customHeight="1">
      <c r="A1427" s="172"/>
      <c r="B1427" s="419"/>
      <c r="C1427" s="82"/>
      <c r="D1427" s="204"/>
      <c r="E1427" s="290">
        <f t="shared" si="66"/>
        <v>0</v>
      </c>
      <c r="F1427" s="80" t="str">
        <f t="shared" si="65"/>
        <v/>
      </c>
      <c r="G1427" s="80">
        <f t="shared" si="64"/>
        <v>0</v>
      </c>
      <c r="H1427" s="410"/>
    </row>
    <row r="1428" spans="1:8" ht="24.9" customHeight="1">
      <c r="A1428" s="172"/>
      <c r="B1428" s="419"/>
      <c r="C1428" s="82"/>
      <c r="D1428" s="204"/>
      <c r="E1428" s="290">
        <f t="shared" si="66"/>
        <v>0</v>
      </c>
      <c r="F1428" s="80" t="str">
        <f t="shared" si="65"/>
        <v/>
      </c>
      <c r="G1428" s="80">
        <f t="shared" si="64"/>
        <v>0</v>
      </c>
      <c r="H1428" s="410"/>
    </row>
    <row r="1429" spans="1:8" ht="24.9" customHeight="1">
      <c r="A1429" s="172"/>
      <c r="B1429" s="419"/>
      <c r="C1429" s="82"/>
      <c r="D1429" s="204"/>
      <c r="E1429" s="290">
        <f t="shared" si="66"/>
        <v>0</v>
      </c>
      <c r="F1429" s="80" t="str">
        <f t="shared" si="65"/>
        <v/>
      </c>
      <c r="G1429" s="80">
        <f t="shared" si="64"/>
        <v>0</v>
      </c>
      <c r="H1429" s="410"/>
    </row>
    <row r="1430" spans="1:8" ht="24.9" customHeight="1">
      <c r="A1430" s="172"/>
      <c r="B1430" s="419"/>
      <c r="C1430" s="82"/>
      <c r="D1430" s="204"/>
      <c r="E1430" s="290">
        <f t="shared" si="66"/>
        <v>0</v>
      </c>
      <c r="F1430" s="80" t="str">
        <f t="shared" si="65"/>
        <v/>
      </c>
      <c r="G1430" s="80">
        <f t="shared" si="64"/>
        <v>0</v>
      </c>
      <c r="H1430" s="410"/>
    </row>
    <row r="1431" spans="1:8" ht="24.9" customHeight="1">
      <c r="A1431" s="172"/>
      <c r="B1431" s="419"/>
      <c r="C1431" s="82"/>
      <c r="D1431" s="204"/>
      <c r="E1431" s="290">
        <f t="shared" si="66"/>
        <v>0</v>
      </c>
      <c r="F1431" s="80" t="str">
        <f t="shared" si="65"/>
        <v/>
      </c>
      <c r="G1431" s="80">
        <f t="shared" si="64"/>
        <v>0</v>
      </c>
      <c r="H1431" s="410"/>
    </row>
    <row r="1432" spans="1:8" ht="24.9" customHeight="1">
      <c r="A1432" s="172"/>
      <c r="B1432" s="419"/>
      <c r="C1432" s="82"/>
      <c r="D1432" s="204"/>
      <c r="E1432" s="290">
        <f t="shared" si="66"/>
        <v>0</v>
      </c>
      <c r="F1432" s="80" t="str">
        <f t="shared" si="65"/>
        <v/>
      </c>
      <c r="G1432" s="80">
        <f t="shared" si="64"/>
        <v>0</v>
      </c>
      <c r="H1432" s="410"/>
    </row>
    <row r="1433" spans="1:8" ht="24.9" customHeight="1">
      <c r="A1433" s="172"/>
      <c r="B1433" s="419"/>
      <c r="C1433" s="82"/>
      <c r="D1433" s="204"/>
      <c r="E1433" s="290">
        <f t="shared" si="66"/>
        <v>0</v>
      </c>
      <c r="F1433" s="80" t="str">
        <f t="shared" si="65"/>
        <v/>
      </c>
      <c r="G1433" s="80">
        <f t="shared" si="64"/>
        <v>0</v>
      </c>
      <c r="H1433" s="410"/>
    </row>
    <row r="1434" spans="1:8" ht="24.9" customHeight="1">
      <c r="A1434" s="172"/>
      <c r="B1434" s="419"/>
      <c r="C1434" s="82"/>
      <c r="D1434" s="204"/>
      <c r="E1434" s="290">
        <f t="shared" si="66"/>
        <v>0</v>
      </c>
      <c r="F1434" s="80" t="str">
        <f t="shared" si="65"/>
        <v/>
      </c>
      <c r="G1434" s="80">
        <f t="shared" si="64"/>
        <v>0</v>
      </c>
      <c r="H1434" s="410"/>
    </row>
    <row r="1435" spans="1:8" ht="24.9" customHeight="1">
      <c r="A1435" s="172"/>
      <c r="B1435" s="419"/>
      <c r="C1435" s="82"/>
      <c r="D1435" s="204"/>
      <c r="E1435" s="290">
        <f t="shared" si="66"/>
        <v>0</v>
      </c>
      <c r="F1435" s="80" t="str">
        <f t="shared" si="65"/>
        <v/>
      </c>
      <c r="G1435" s="80">
        <f t="shared" si="64"/>
        <v>0</v>
      </c>
      <c r="H1435" s="410"/>
    </row>
    <row r="1436" spans="1:8" ht="24.9" customHeight="1">
      <c r="A1436" s="172"/>
      <c r="B1436" s="419"/>
      <c r="C1436" s="82"/>
      <c r="D1436" s="204"/>
      <c r="E1436" s="290">
        <f t="shared" si="66"/>
        <v>0</v>
      </c>
      <c r="F1436" s="80" t="str">
        <f t="shared" si="65"/>
        <v/>
      </c>
      <c r="G1436" s="80">
        <f t="shared" si="64"/>
        <v>0</v>
      </c>
      <c r="H1436" s="410"/>
    </row>
    <row r="1437" spans="1:8" ht="24.9" customHeight="1">
      <c r="A1437" s="172"/>
      <c r="B1437" s="419"/>
      <c r="C1437" s="82"/>
      <c r="D1437" s="204"/>
      <c r="E1437" s="290">
        <f t="shared" si="66"/>
        <v>0</v>
      </c>
      <c r="F1437" s="80" t="str">
        <f t="shared" si="65"/>
        <v/>
      </c>
      <c r="G1437" s="80">
        <f t="shared" si="64"/>
        <v>0</v>
      </c>
      <c r="H1437" s="410"/>
    </row>
    <row r="1438" spans="1:8" ht="24.9" customHeight="1">
      <c r="A1438" s="172"/>
      <c r="B1438" s="419"/>
      <c r="C1438" s="82"/>
      <c r="D1438" s="204"/>
      <c r="E1438" s="290">
        <f t="shared" si="66"/>
        <v>0</v>
      </c>
      <c r="F1438" s="80" t="str">
        <f t="shared" si="65"/>
        <v/>
      </c>
      <c r="G1438" s="80">
        <f t="shared" si="64"/>
        <v>0</v>
      </c>
      <c r="H1438" s="410"/>
    </row>
    <row r="1439" spans="1:8" ht="24.9" customHeight="1">
      <c r="A1439" s="172"/>
      <c r="B1439" s="419"/>
      <c r="C1439" s="82"/>
      <c r="D1439" s="204"/>
      <c r="E1439" s="290">
        <f t="shared" si="66"/>
        <v>0</v>
      </c>
      <c r="F1439" s="80" t="str">
        <f t="shared" si="65"/>
        <v/>
      </c>
      <c r="G1439" s="80">
        <f t="shared" si="64"/>
        <v>0</v>
      </c>
      <c r="H1439" s="410"/>
    </row>
    <row r="1440" spans="1:8" ht="24.9" customHeight="1">
      <c r="A1440" s="172"/>
      <c r="B1440" s="419"/>
      <c r="C1440" s="82"/>
      <c r="D1440" s="204"/>
      <c r="E1440" s="290">
        <f t="shared" si="66"/>
        <v>0</v>
      </c>
      <c r="F1440" s="80" t="str">
        <f t="shared" si="65"/>
        <v/>
      </c>
      <c r="G1440" s="80">
        <f t="shared" ref="G1440:G1503" si="67">SUMPRODUCT((DATA품목코드=B1440)*(DATA잔량금액))</f>
        <v>0</v>
      </c>
      <c r="H1440" s="410"/>
    </row>
    <row r="1441" spans="1:8" ht="24.9" customHeight="1">
      <c r="A1441" s="172"/>
      <c r="B1441" s="419"/>
      <c r="C1441" s="82"/>
      <c r="D1441" s="204"/>
      <c r="E1441" s="290">
        <f t="shared" si="66"/>
        <v>0</v>
      </c>
      <c r="F1441" s="80" t="str">
        <f t="shared" ref="F1441:F1504" si="68">IF(G1441=0,"",G1441/E1441)</f>
        <v/>
      </c>
      <c r="G1441" s="80">
        <f t="shared" si="67"/>
        <v>0</v>
      </c>
      <c r="H1441" s="410"/>
    </row>
    <row r="1442" spans="1:8" ht="24.9" customHeight="1">
      <c r="A1442" s="172"/>
      <c r="B1442" s="419"/>
      <c r="C1442" s="82"/>
      <c r="D1442" s="204"/>
      <c r="E1442" s="290">
        <f t="shared" si="66"/>
        <v>0</v>
      </c>
      <c r="F1442" s="80" t="str">
        <f t="shared" si="68"/>
        <v/>
      </c>
      <c r="G1442" s="80">
        <f t="shared" si="67"/>
        <v>0</v>
      </c>
      <c r="H1442" s="410"/>
    </row>
    <row r="1443" spans="1:8" ht="24.9" customHeight="1">
      <c r="A1443" s="172"/>
      <c r="B1443" s="419"/>
      <c r="C1443" s="82"/>
      <c r="D1443" s="204"/>
      <c r="E1443" s="290">
        <f t="shared" si="66"/>
        <v>0</v>
      </c>
      <c r="F1443" s="80" t="str">
        <f t="shared" si="68"/>
        <v/>
      </c>
      <c r="G1443" s="80">
        <f t="shared" si="67"/>
        <v>0</v>
      </c>
      <c r="H1443" s="410"/>
    </row>
    <row r="1444" spans="1:8" ht="24.9" customHeight="1">
      <c r="A1444" s="172"/>
      <c r="B1444" s="419"/>
      <c r="C1444" s="82"/>
      <c r="D1444" s="204"/>
      <c r="E1444" s="290">
        <f t="shared" si="66"/>
        <v>0</v>
      </c>
      <c r="F1444" s="80" t="str">
        <f t="shared" si="68"/>
        <v/>
      </c>
      <c r="G1444" s="80">
        <f t="shared" si="67"/>
        <v>0</v>
      </c>
      <c r="H1444" s="410"/>
    </row>
    <row r="1445" spans="1:8" ht="24.9" customHeight="1">
      <c r="A1445" s="172"/>
      <c r="B1445" s="419"/>
      <c r="C1445" s="82"/>
      <c r="D1445" s="204"/>
      <c r="E1445" s="290">
        <f t="shared" si="66"/>
        <v>0</v>
      </c>
      <c r="F1445" s="80" t="str">
        <f t="shared" si="68"/>
        <v/>
      </c>
      <c r="G1445" s="80">
        <f t="shared" si="67"/>
        <v>0</v>
      </c>
      <c r="H1445" s="410"/>
    </row>
    <row r="1446" spans="1:8" ht="24.9" customHeight="1">
      <c r="A1446" s="172"/>
      <c r="B1446" s="419"/>
      <c r="C1446" s="82"/>
      <c r="D1446" s="204"/>
      <c r="E1446" s="290">
        <f t="shared" si="66"/>
        <v>0</v>
      </c>
      <c r="F1446" s="80" t="str">
        <f t="shared" si="68"/>
        <v/>
      </c>
      <c r="G1446" s="80">
        <f t="shared" si="67"/>
        <v>0</v>
      </c>
      <c r="H1446" s="410"/>
    </row>
    <row r="1447" spans="1:8" ht="24.9" customHeight="1">
      <c r="A1447" s="172"/>
      <c r="B1447" s="419"/>
      <c r="C1447" s="82"/>
      <c r="D1447" s="204"/>
      <c r="E1447" s="290">
        <f t="shared" si="66"/>
        <v>0</v>
      </c>
      <c r="F1447" s="80" t="str">
        <f t="shared" si="68"/>
        <v/>
      </c>
      <c r="G1447" s="80">
        <f t="shared" si="67"/>
        <v>0</v>
      </c>
      <c r="H1447" s="410"/>
    </row>
    <row r="1448" spans="1:8" ht="24.9" customHeight="1">
      <c r="A1448" s="172"/>
      <c r="B1448" s="419"/>
      <c r="C1448" s="82"/>
      <c r="D1448" s="204"/>
      <c r="E1448" s="290">
        <f t="shared" si="66"/>
        <v>0</v>
      </c>
      <c r="F1448" s="80" t="str">
        <f t="shared" si="68"/>
        <v/>
      </c>
      <c r="G1448" s="80">
        <f t="shared" si="67"/>
        <v>0</v>
      </c>
      <c r="H1448" s="410"/>
    </row>
    <row r="1449" spans="1:8" ht="24.9" customHeight="1">
      <c r="A1449" s="172"/>
      <c r="B1449" s="419"/>
      <c r="C1449" s="82"/>
      <c r="D1449" s="204"/>
      <c r="E1449" s="290">
        <f t="shared" si="66"/>
        <v>0</v>
      </c>
      <c r="F1449" s="80" t="str">
        <f t="shared" si="68"/>
        <v/>
      </c>
      <c r="G1449" s="80">
        <f t="shared" si="67"/>
        <v>0</v>
      </c>
      <c r="H1449" s="410"/>
    </row>
    <row r="1450" spans="1:8" ht="24.9" customHeight="1">
      <c r="A1450" s="172"/>
      <c r="B1450" s="419"/>
      <c r="C1450" s="82"/>
      <c r="D1450" s="204"/>
      <c r="E1450" s="290">
        <f t="shared" si="66"/>
        <v>0</v>
      </c>
      <c r="F1450" s="80" t="str">
        <f t="shared" si="68"/>
        <v/>
      </c>
      <c r="G1450" s="80">
        <f t="shared" si="67"/>
        <v>0</v>
      </c>
      <c r="H1450" s="410"/>
    </row>
    <row r="1451" spans="1:8" ht="24.9" customHeight="1">
      <c r="A1451" s="172"/>
      <c r="B1451" s="419"/>
      <c r="C1451" s="82"/>
      <c r="D1451" s="204"/>
      <c r="E1451" s="290">
        <f t="shared" si="66"/>
        <v>0</v>
      </c>
      <c r="F1451" s="80" t="str">
        <f t="shared" si="68"/>
        <v/>
      </c>
      <c r="G1451" s="80">
        <f t="shared" si="67"/>
        <v>0</v>
      </c>
      <c r="H1451" s="410"/>
    </row>
    <row r="1452" spans="1:8" ht="24.9" customHeight="1">
      <c r="A1452" s="172"/>
      <c r="B1452" s="419"/>
      <c r="C1452" s="82"/>
      <c r="D1452" s="204"/>
      <c r="E1452" s="290">
        <f t="shared" si="66"/>
        <v>0</v>
      </c>
      <c r="F1452" s="80" t="str">
        <f t="shared" si="68"/>
        <v/>
      </c>
      <c r="G1452" s="80">
        <f t="shared" si="67"/>
        <v>0</v>
      </c>
      <c r="H1452" s="410"/>
    </row>
    <row r="1453" spans="1:8" ht="24.9" customHeight="1">
      <c r="A1453" s="172"/>
      <c r="B1453" s="419"/>
      <c r="C1453" s="82"/>
      <c r="D1453" s="204"/>
      <c r="E1453" s="290">
        <f t="shared" si="66"/>
        <v>0</v>
      </c>
      <c r="F1453" s="80" t="str">
        <f t="shared" si="68"/>
        <v/>
      </c>
      <c r="G1453" s="80">
        <f t="shared" si="67"/>
        <v>0</v>
      </c>
      <c r="H1453" s="410"/>
    </row>
    <row r="1454" spans="1:8" ht="24.9" customHeight="1">
      <c r="A1454" s="172"/>
      <c r="B1454" s="419"/>
      <c r="C1454" s="82"/>
      <c r="D1454" s="204"/>
      <c r="E1454" s="290">
        <f t="shared" si="66"/>
        <v>0</v>
      </c>
      <c r="F1454" s="80" t="str">
        <f t="shared" si="68"/>
        <v/>
      </c>
      <c r="G1454" s="80">
        <f t="shared" si="67"/>
        <v>0</v>
      </c>
      <c r="H1454" s="410"/>
    </row>
    <row r="1455" spans="1:8" ht="24.9" customHeight="1">
      <c r="A1455" s="172"/>
      <c r="B1455" s="419"/>
      <c r="C1455" s="82"/>
      <c r="D1455" s="204"/>
      <c r="E1455" s="290">
        <f t="shared" si="66"/>
        <v>0</v>
      </c>
      <c r="F1455" s="80" t="str">
        <f t="shared" si="68"/>
        <v/>
      </c>
      <c r="G1455" s="80">
        <f t="shared" si="67"/>
        <v>0</v>
      </c>
      <c r="H1455" s="410"/>
    </row>
    <row r="1456" spans="1:8" ht="24.9" customHeight="1">
      <c r="A1456" s="172"/>
      <c r="B1456" s="419"/>
      <c r="C1456" s="82"/>
      <c r="D1456" s="204"/>
      <c r="E1456" s="290">
        <f t="shared" si="66"/>
        <v>0</v>
      </c>
      <c r="F1456" s="80" t="str">
        <f t="shared" si="68"/>
        <v/>
      </c>
      <c r="G1456" s="80">
        <f t="shared" si="67"/>
        <v>0</v>
      </c>
      <c r="H1456" s="410"/>
    </row>
    <row r="1457" spans="1:8" ht="24.9" customHeight="1">
      <c r="A1457" s="172"/>
      <c r="B1457" s="419"/>
      <c r="C1457" s="82"/>
      <c r="D1457" s="204"/>
      <c r="E1457" s="290">
        <f t="shared" si="66"/>
        <v>0</v>
      </c>
      <c r="F1457" s="80" t="str">
        <f t="shared" si="68"/>
        <v/>
      </c>
      <c r="G1457" s="80">
        <f t="shared" si="67"/>
        <v>0</v>
      </c>
      <c r="H1457" s="410"/>
    </row>
    <row r="1458" spans="1:8" ht="24.9" customHeight="1">
      <c r="A1458" s="172"/>
      <c r="B1458" s="419"/>
      <c r="C1458" s="82"/>
      <c r="D1458" s="204"/>
      <c r="E1458" s="290">
        <f t="shared" si="66"/>
        <v>0</v>
      </c>
      <c r="F1458" s="80" t="str">
        <f t="shared" si="68"/>
        <v/>
      </c>
      <c r="G1458" s="80">
        <f t="shared" si="67"/>
        <v>0</v>
      </c>
      <c r="H1458" s="410"/>
    </row>
    <row r="1459" spans="1:8" ht="24.9" customHeight="1">
      <c r="A1459" s="172"/>
      <c r="B1459" s="419"/>
      <c r="C1459" s="82"/>
      <c r="D1459" s="204"/>
      <c r="E1459" s="290">
        <f t="shared" ref="E1459:E1522" si="69">SUMPRODUCT((DATA품목코드=B1459)*(DATA잔량))</f>
        <v>0</v>
      </c>
      <c r="F1459" s="80" t="str">
        <f t="shared" si="68"/>
        <v/>
      </c>
      <c r="G1459" s="80">
        <f t="shared" si="67"/>
        <v>0</v>
      </c>
      <c r="H1459" s="410"/>
    </row>
    <row r="1460" spans="1:8" ht="24.9" customHeight="1">
      <c r="A1460" s="172"/>
      <c r="B1460" s="419"/>
      <c r="C1460" s="82"/>
      <c r="D1460" s="204"/>
      <c r="E1460" s="290">
        <f t="shared" si="69"/>
        <v>0</v>
      </c>
      <c r="F1460" s="80" t="str">
        <f t="shared" si="68"/>
        <v/>
      </c>
      <c r="G1460" s="80">
        <f t="shared" si="67"/>
        <v>0</v>
      </c>
      <c r="H1460" s="410"/>
    </row>
    <row r="1461" spans="1:8" ht="24.9" customHeight="1">
      <c r="A1461" s="172"/>
      <c r="B1461" s="419"/>
      <c r="C1461" s="82"/>
      <c r="D1461" s="204"/>
      <c r="E1461" s="290">
        <f t="shared" si="69"/>
        <v>0</v>
      </c>
      <c r="F1461" s="80" t="str">
        <f t="shared" si="68"/>
        <v/>
      </c>
      <c r="G1461" s="80">
        <f t="shared" si="67"/>
        <v>0</v>
      </c>
      <c r="H1461" s="410"/>
    </row>
    <row r="1462" spans="1:8" ht="24.9" customHeight="1">
      <c r="A1462" s="172"/>
      <c r="B1462" s="419"/>
      <c r="C1462" s="82"/>
      <c r="D1462" s="204"/>
      <c r="E1462" s="290">
        <f t="shared" si="69"/>
        <v>0</v>
      </c>
      <c r="F1462" s="80" t="str">
        <f t="shared" si="68"/>
        <v/>
      </c>
      <c r="G1462" s="80">
        <f t="shared" si="67"/>
        <v>0</v>
      </c>
      <c r="H1462" s="410"/>
    </row>
    <row r="1463" spans="1:8" ht="24.9" customHeight="1">
      <c r="A1463" s="172"/>
      <c r="B1463" s="419"/>
      <c r="C1463" s="82"/>
      <c r="D1463" s="204"/>
      <c r="E1463" s="290">
        <f t="shared" si="69"/>
        <v>0</v>
      </c>
      <c r="F1463" s="80" t="str">
        <f t="shared" si="68"/>
        <v/>
      </c>
      <c r="G1463" s="80">
        <f t="shared" si="67"/>
        <v>0</v>
      </c>
      <c r="H1463" s="410"/>
    </row>
    <row r="1464" spans="1:8" ht="24.9" customHeight="1">
      <c r="A1464" s="172"/>
      <c r="B1464" s="419"/>
      <c r="C1464" s="82"/>
      <c r="D1464" s="204"/>
      <c r="E1464" s="290">
        <f t="shared" si="69"/>
        <v>0</v>
      </c>
      <c r="F1464" s="80" t="str">
        <f t="shared" si="68"/>
        <v/>
      </c>
      <c r="G1464" s="80">
        <f t="shared" si="67"/>
        <v>0</v>
      </c>
      <c r="H1464" s="410"/>
    </row>
    <row r="1465" spans="1:8" ht="24.9" customHeight="1">
      <c r="A1465" s="172"/>
      <c r="B1465" s="419"/>
      <c r="C1465" s="82"/>
      <c r="D1465" s="204"/>
      <c r="E1465" s="290">
        <f t="shared" si="69"/>
        <v>0</v>
      </c>
      <c r="F1465" s="80" t="str">
        <f t="shared" si="68"/>
        <v/>
      </c>
      <c r="G1465" s="80">
        <f t="shared" si="67"/>
        <v>0</v>
      </c>
      <c r="H1465" s="410"/>
    </row>
    <row r="1466" spans="1:8" ht="24.9" customHeight="1">
      <c r="A1466" s="172"/>
      <c r="B1466" s="419"/>
      <c r="C1466" s="82"/>
      <c r="D1466" s="204"/>
      <c r="E1466" s="290">
        <f t="shared" si="69"/>
        <v>0</v>
      </c>
      <c r="F1466" s="80" t="str">
        <f t="shared" si="68"/>
        <v/>
      </c>
      <c r="G1466" s="80">
        <f t="shared" si="67"/>
        <v>0</v>
      </c>
      <c r="H1466" s="410"/>
    </row>
    <row r="1467" spans="1:8" ht="24.9" customHeight="1">
      <c r="A1467" s="172"/>
      <c r="B1467" s="419"/>
      <c r="C1467" s="82"/>
      <c r="D1467" s="204"/>
      <c r="E1467" s="290">
        <f t="shared" si="69"/>
        <v>0</v>
      </c>
      <c r="F1467" s="80" t="str">
        <f t="shared" si="68"/>
        <v/>
      </c>
      <c r="G1467" s="80">
        <f t="shared" si="67"/>
        <v>0</v>
      </c>
      <c r="H1467" s="410"/>
    </row>
    <row r="1468" spans="1:8" ht="24.9" customHeight="1">
      <c r="A1468" s="172"/>
      <c r="B1468" s="419"/>
      <c r="C1468" s="82"/>
      <c r="D1468" s="204"/>
      <c r="E1468" s="290">
        <f t="shared" si="69"/>
        <v>0</v>
      </c>
      <c r="F1468" s="80" t="str">
        <f t="shared" si="68"/>
        <v/>
      </c>
      <c r="G1468" s="80">
        <f t="shared" si="67"/>
        <v>0</v>
      </c>
      <c r="H1468" s="410"/>
    </row>
    <row r="1469" spans="1:8" ht="24.9" customHeight="1">
      <c r="A1469" s="172"/>
      <c r="B1469" s="419"/>
      <c r="C1469" s="82"/>
      <c r="D1469" s="204"/>
      <c r="E1469" s="290">
        <f t="shared" si="69"/>
        <v>0</v>
      </c>
      <c r="F1469" s="80" t="str">
        <f t="shared" si="68"/>
        <v/>
      </c>
      <c r="G1469" s="80">
        <f t="shared" si="67"/>
        <v>0</v>
      </c>
      <c r="H1469" s="410"/>
    </row>
    <row r="1470" spans="1:8" ht="24.9" customHeight="1">
      <c r="A1470" s="172"/>
      <c r="B1470" s="419"/>
      <c r="C1470" s="82"/>
      <c r="D1470" s="204"/>
      <c r="E1470" s="290">
        <f t="shared" si="69"/>
        <v>0</v>
      </c>
      <c r="F1470" s="80" t="str">
        <f t="shared" si="68"/>
        <v/>
      </c>
      <c r="G1470" s="80">
        <f t="shared" si="67"/>
        <v>0</v>
      </c>
      <c r="H1470" s="410"/>
    </row>
    <row r="1471" spans="1:8" ht="24.9" customHeight="1">
      <c r="A1471" s="172"/>
      <c r="B1471" s="419"/>
      <c r="C1471" s="82"/>
      <c r="D1471" s="204"/>
      <c r="E1471" s="290">
        <f t="shared" si="69"/>
        <v>0</v>
      </c>
      <c r="F1471" s="80" t="str">
        <f t="shared" si="68"/>
        <v/>
      </c>
      <c r="G1471" s="80">
        <f t="shared" si="67"/>
        <v>0</v>
      </c>
      <c r="H1471" s="410"/>
    </row>
    <row r="1472" spans="1:8" ht="24.9" customHeight="1">
      <c r="A1472" s="172"/>
      <c r="B1472" s="419"/>
      <c r="C1472" s="82"/>
      <c r="D1472" s="204"/>
      <c r="E1472" s="290">
        <f t="shared" si="69"/>
        <v>0</v>
      </c>
      <c r="F1472" s="80" t="str">
        <f t="shared" si="68"/>
        <v/>
      </c>
      <c r="G1472" s="80">
        <f t="shared" si="67"/>
        <v>0</v>
      </c>
      <c r="H1472" s="410"/>
    </row>
    <row r="1473" spans="1:8" ht="24.9" customHeight="1">
      <c r="A1473" s="172"/>
      <c r="B1473" s="419"/>
      <c r="C1473" s="82"/>
      <c r="D1473" s="204"/>
      <c r="E1473" s="290">
        <f t="shared" si="69"/>
        <v>0</v>
      </c>
      <c r="F1473" s="80" t="str">
        <f t="shared" si="68"/>
        <v/>
      </c>
      <c r="G1473" s="80">
        <f t="shared" si="67"/>
        <v>0</v>
      </c>
      <c r="H1473" s="410"/>
    </row>
    <row r="1474" spans="1:8" ht="24.9" customHeight="1">
      <c r="A1474" s="172"/>
      <c r="B1474" s="419"/>
      <c r="C1474" s="82"/>
      <c r="D1474" s="204"/>
      <c r="E1474" s="290">
        <f t="shared" si="69"/>
        <v>0</v>
      </c>
      <c r="F1474" s="80" t="str">
        <f t="shared" si="68"/>
        <v/>
      </c>
      <c r="G1474" s="80">
        <f t="shared" si="67"/>
        <v>0</v>
      </c>
      <c r="H1474" s="410"/>
    </row>
    <row r="1475" spans="1:8" ht="24.9" customHeight="1">
      <c r="A1475" s="172"/>
      <c r="B1475" s="419"/>
      <c r="C1475" s="82"/>
      <c r="D1475" s="204"/>
      <c r="E1475" s="290">
        <f t="shared" si="69"/>
        <v>0</v>
      </c>
      <c r="F1475" s="80" t="str">
        <f t="shared" si="68"/>
        <v/>
      </c>
      <c r="G1475" s="80">
        <f t="shared" si="67"/>
        <v>0</v>
      </c>
      <c r="H1475" s="410"/>
    </row>
    <row r="1476" spans="1:8" ht="24.9" customHeight="1">
      <c r="A1476" s="172"/>
      <c r="B1476" s="419"/>
      <c r="C1476" s="82"/>
      <c r="D1476" s="204"/>
      <c r="E1476" s="290">
        <f t="shared" si="69"/>
        <v>0</v>
      </c>
      <c r="F1476" s="80" t="str">
        <f t="shared" si="68"/>
        <v/>
      </c>
      <c r="G1476" s="80">
        <f t="shared" si="67"/>
        <v>0</v>
      </c>
      <c r="H1476" s="410"/>
    </row>
    <row r="1477" spans="1:8" ht="24.9" customHeight="1">
      <c r="A1477" s="172"/>
      <c r="B1477" s="419"/>
      <c r="C1477" s="82"/>
      <c r="D1477" s="204"/>
      <c r="E1477" s="290">
        <f t="shared" si="69"/>
        <v>0</v>
      </c>
      <c r="F1477" s="80" t="str">
        <f t="shared" si="68"/>
        <v/>
      </c>
      <c r="G1477" s="80">
        <f t="shared" si="67"/>
        <v>0</v>
      </c>
      <c r="H1477" s="410"/>
    </row>
    <row r="1478" spans="1:8" ht="24.9" customHeight="1">
      <c r="A1478" s="172"/>
      <c r="B1478" s="419"/>
      <c r="C1478" s="82"/>
      <c r="D1478" s="204"/>
      <c r="E1478" s="290">
        <f t="shared" si="69"/>
        <v>0</v>
      </c>
      <c r="F1478" s="80" t="str">
        <f t="shared" si="68"/>
        <v/>
      </c>
      <c r="G1478" s="80">
        <f t="shared" si="67"/>
        <v>0</v>
      </c>
      <c r="H1478" s="410"/>
    </row>
    <row r="1479" spans="1:8" ht="24.9" customHeight="1">
      <c r="A1479" s="172"/>
      <c r="B1479" s="419"/>
      <c r="C1479" s="82"/>
      <c r="D1479" s="204"/>
      <c r="E1479" s="290">
        <f t="shared" si="69"/>
        <v>0</v>
      </c>
      <c r="F1479" s="80" t="str">
        <f t="shared" si="68"/>
        <v/>
      </c>
      <c r="G1479" s="80">
        <f t="shared" si="67"/>
        <v>0</v>
      </c>
      <c r="H1479" s="410"/>
    </row>
    <row r="1480" spans="1:8" ht="24.9" customHeight="1">
      <c r="A1480" s="172"/>
      <c r="B1480" s="419"/>
      <c r="C1480" s="82"/>
      <c r="D1480" s="204"/>
      <c r="E1480" s="290">
        <f t="shared" si="69"/>
        <v>0</v>
      </c>
      <c r="F1480" s="80" t="str">
        <f t="shared" si="68"/>
        <v/>
      </c>
      <c r="G1480" s="80">
        <f t="shared" si="67"/>
        <v>0</v>
      </c>
      <c r="H1480" s="410"/>
    </row>
    <row r="1481" spans="1:8" ht="24.9" customHeight="1">
      <c r="A1481" s="172"/>
      <c r="B1481" s="419"/>
      <c r="C1481" s="82"/>
      <c r="D1481" s="204"/>
      <c r="E1481" s="290">
        <f t="shared" si="69"/>
        <v>0</v>
      </c>
      <c r="F1481" s="80" t="str">
        <f t="shared" si="68"/>
        <v/>
      </c>
      <c r="G1481" s="80">
        <f t="shared" si="67"/>
        <v>0</v>
      </c>
      <c r="H1481" s="410"/>
    </row>
    <row r="1482" spans="1:8" ht="24.9" customHeight="1">
      <c r="A1482" s="172"/>
      <c r="B1482" s="419"/>
      <c r="C1482" s="82"/>
      <c r="D1482" s="204"/>
      <c r="E1482" s="290">
        <f t="shared" si="69"/>
        <v>0</v>
      </c>
      <c r="F1482" s="80" t="str">
        <f t="shared" si="68"/>
        <v/>
      </c>
      <c r="G1482" s="80">
        <f t="shared" si="67"/>
        <v>0</v>
      </c>
      <c r="H1482" s="410"/>
    </row>
    <row r="1483" spans="1:8" ht="24.9" customHeight="1">
      <c r="A1483" s="172"/>
      <c r="B1483" s="419"/>
      <c r="C1483" s="82"/>
      <c r="D1483" s="204"/>
      <c r="E1483" s="290">
        <f t="shared" si="69"/>
        <v>0</v>
      </c>
      <c r="F1483" s="80" t="str">
        <f t="shared" si="68"/>
        <v/>
      </c>
      <c r="G1483" s="80">
        <f t="shared" si="67"/>
        <v>0</v>
      </c>
      <c r="H1483" s="410"/>
    </row>
    <row r="1484" spans="1:8" ht="24.9" customHeight="1">
      <c r="A1484" s="172"/>
      <c r="B1484" s="419"/>
      <c r="C1484" s="82"/>
      <c r="D1484" s="204"/>
      <c r="E1484" s="290">
        <f t="shared" si="69"/>
        <v>0</v>
      </c>
      <c r="F1484" s="80" t="str">
        <f t="shared" si="68"/>
        <v/>
      </c>
      <c r="G1484" s="80">
        <f t="shared" si="67"/>
        <v>0</v>
      </c>
      <c r="H1484" s="410"/>
    </row>
    <row r="1485" spans="1:8" ht="24.9" customHeight="1">
      <c r="A1485" s="172"/>
      <c r="B1485" s="419"/>
      <c r="C1485" s="82"/>
      <c r="D1485" s="204"/>
      <c r="E1485" s="290">
        <f t="shared" si="69"/>
        <v>0</v>
      </c>
      <c r="F1485" s="80" t="str">
        <f t="shared" si="68"/>
        <v/>
      </c>
      <c r="G1485" s="80">
        <f t="shared" si="67"/>
        <v>0</v>
      </c>
      <c r="H1485" s="410"/>
    </row>
    <row r="1486" spans="1:8" ht="24.9" customHeight="1">
      <c r="A1486" s="172"/>
      <c r="B1486" s="419"/>
      <c r="C1486" s="82"/>
      <c r="D1486" s="204"/>
      <c r="E1486" s="290">
        <f t="shared" si="69"/>
        <v>0</v>
      </c>
      <c r="F1486" s="80" t="str">
        <f t="shared" si="68"/>
        <v/>
      </c>
      <c r="G1486" s="80">
        <f t="shared" si="67"/>
        <v>0</v>
      </c>
      <c r="H1486" s="410"/>
    </row>
    <row r="1487" spans="1:8" ht="24.9" customHeight="1">
      <c r="A1487" s="172"/>
      <c r="B1487" s="419"/>
      <c r="C1487" s="82"/>
      <c r="D1487" s="204"/>
      <c r="E1487" s="290">
        <f t="shared" si="69"/>
        <v>0</v>
      </c>
      <c r="F1487" s="80" t="str">
        <f t="shared" si="68"/>
        <v/>
      </c>
      <c r="G1487" s="80">
        <f t="shared" si="67"/>
        <v>0</v>
      </c>
      <c r="H1487" s="410"/>
    </row>
    <row r="1488" spans="1:8" ht="24.9" customHeight="1">
      <c r="A1488" s="172"/>
      <c r="B1488" s="419"/>
      <c r="C1488" s="82"/>
      <c r="D1488" s="204"/>
      <c r="E1488" s="290">
        <f t="shared" si="69"/>
        <v>0</v>
      </c>
      <c r="F1488" s="80" t="str">
        <f t="shared" si="68"/>
        <v/>
      </c>
      <c r="G1488" s="80">
        <f t="shared" si="67"/>
        <v>0</v>
      </c>
      <c r="H1488" s="410"/>
    </row>
    <row r="1489" spans="1:8" ht="24.9" customHeight="1">
      <c r="A1489" s="172"/>
      <c r="B1489" s="419"/>
      <c r="C1489" s="82"/>
      <c r="D1489" s="204"/>
      <c r="E1489" s="290">
        <f t="shared" si="69"/>
        <v>0</v>
      </c>
      <c r="F1489" s="80" t="str">
        <f t="shared" si="68"/>
        <v/>
      </c>
      <c r="G1489" s="80">
        <f t="shared" si="67"/>
        <v>0</v>
      </c>
      <c r="H1489" s="410"/>
    </row>
    <row r="1490" spans="1:8" ht="24.9" customHeight="1">
      <c r="A1490" s="172"/>
      <c r="B1490" s="419"/>
      <c r="C1490" s="82"/>
      <c r="D1490" s="204"/>
      <c r="E1490" s="290">
        <f t="shared" si="69"/>
        <v>0</v>
      </c>
      <c r="F1490" s="80" t="str">
        <f t="shared" si="68"/>
        <v/>
      </c>
      <c r="G1490" s="80">
        <f t="shared" si="67"/>
        <v>0</v>
      </c>
      <c r="H1490" s="410"/>
    </row>
    <row r="1491" spans="1:8" ht="24.9" customHeight="1">
      <c r="A1491" s="172"/>
      <c r="B1491" s="419"/>
      <c r="C1491" s="82"/>
      <c r="D1491" s="204"/>
      <c r="E1491" s="290">
        <f t="shared" si="69"/>
        <v>0</v>
      </c>
      <c r="F1491" s="80" t="str">
        <f t="shared" si="68"/>
        <v/>
      </c>
      <c r="G1491" s="80">
        <f t="shared" si="67"/>
        <v>0</v>
      </c>
      <c r="H1491" s="410"/>
    </row>
    <row r="1492" spans="1:8" ht="24.9" customHeight="1">
      <c r="A1492" s="172"/>
      <c r="B1492" s="419"/>
      <c r="C1492" s="82"/>
      <c r="D1492" s="204"/>
      <c r="E1492" s="290">
        <f t="shared" si="69"/>
        <v>0</v>
      </c>
      <c r="F1492" s="80" t="str">
        <f t="shared" si="68"/>
        <v/>
      </c>
      <c r="G1492" s="80">
        <f t="shared" si="67"/>
        <v>0</v>
      </c>
      <c r="H1492" s="410"/>
    </row>
    <row r="1493" spans="1:8" ht="24.9" customHeight="1">
      <c r="A1493" s="172"/>
      <c r="B1493" s="419"/>
      <c r="C1493" s="82"/>
      <c r="D1493" s="204"/>
      <c r="E1493" s="290">
        <f t="shared" si="69"/>
        <v>0</v>
      </c>
      <c r="F1493" s="80" t="str">
        <f t="shared" si="68"/>
        <v/>
      </c>
      <c r="G1493" s="80">
        <f t="shared" si="67"/>
        <v>0</v>
      </c>
      <c r="H1493" s="410"/>
    </row>
    <row r="1494" spans="1:8" ht="24.9" customHeight="1">
      <c r="A1494" s="172"/>
      <c r="B1494" s="419"/>
      <c r="C1494" s="82"/>
      <c r="D1494" s="204"/>
      <c r="E1494" s="290">
        <f t="shared" si="69"/>
        <v>0</v>
      </c>
      <c r="F1494" s="80" t="str">
        <f t="shared" si="68"/>
        <v/>
      </c>
      <c r="G1494" s="80">
        <f t="shared" si="67"/>
        <v>0</v>
      </c>
      <c r="H1494" s="410"/>
    </row>
    <row r="1495" spans="1:8" ht="24.9" customHeight="1">
      <c r="A1495" s="172"/>
      <c r="B1495" s="419"/>
      <c r="C1495" s="82"/>
      <c r="D1495" s="204"/>
      <c r="E1495" s="290">
        <f t="shared" si="69"/>
        <v>0</v>
      </c>
      <c r="F1495" s="80" t="str">
        <f t="shared" si="68"/>
        <v/>
      </c>
      <c r="G1495" s="80">
        <f t="shared" si="67"/>
        <v>0</v>
      </c>
      <c r="H1495" s="410"/>
    </row>
    <row r="1496" spans="1:8" ht="24.9" customHeight="1">
      <c r="A1496" s="172"/>
      <c r="B1496" s="419"/>
      <c r="C1496" s="82"/>
      <c r="D1496" s="204"/>
      <c r="E1496" s="290">
        <f t="shared" si="69"/>
        <v>0</v>
      </c>
      <c r="F1496" s="80" t="str">
        <f t="shared" si="68"/>
        <v/>
      </c>
      <c r="G1496" s="80">
        <f t="shared" si="67"/>
        <v>0</v>
      </c>
      <c r="H1496" s="410"/>
    </row>
    <row r="1497" spans="1:8" ht="24.9" customHeight="1">
      <c r="A1497" s="172"/>
      <c r="B1497" s="419"/>
      <c r="C1497" s="82"/>
      <c r="D1497" s="204"/>
      <c r="E1497" s="290">
        <f t="shared" si="69"/>
        <v>0</v>
      </c>
      <c r="F1497" s="80" t="str">
        <f t="shared" si="68"/>
        <v/>
      </c>
      <c r="G1497" s="80">
        <f t="shared" si="67"/>
        <v>0</v>
      </c>
      <c r="H1497" s="410"/>
    </row>
    <row r="1498" spans="1:8" ht="24.9" customHeight="1">
      <c r="A1498" s="172"/>
      <c r="B1498" s="419"/>
      <c r="C1498" s="82"/>
      <c r="D1498" s="204"/>
      <c r="E1498" s="290">
        <f t="shared" si="69"/>
        <v>0</v>
      </c>
      <c r="F1498" s="80" t="str">
        <f t="shared" si="68"/>
        <v/>
      </c>
      <c r="G1498" s="80">
        <f t="shared" si="67"/>
        <v>0</v>
      </c>
      <c r="H1498" s="410"/>
    </row>
    <row r="1499" spans="1:8" ht="24.9" customHeight="1">
      <c r="A1499" s="172"/>
      <c r="B1499" s="419"/>
      <c r="C1499" s="82"/>
      <c r="D1499" s="204"/>
      <c r="E1499" s="290">
        <f t="shared" si="69"/>
        <v>0</v>
      </c>
      <c r="F1499" s="80" t="str">
        <f t="shared" si="68"/>
        <v/>
      </c>
      <c r="G1499" s="80">
        <f t="shared" si="67"/>
        <v>0</v>
      </c>
      <c r="H1499" s="410"/>
    </row>
    <row r="1500" spans="1:8" ht="24.9" customHeight="1">
      <c r="A1500" s="172"/>
      <c r="B1500" s="419"/>
      <c r="C1500" s="82"/>
      <c r="D1500" s="204"/>
      <c r="E1500" s="290">
        <f t="shared" si="69"/>
        <v>0</v>
      </c>
      <c r="F1500" s="80" t="str">
        <f t="shared" si="68"/>
        <v/>
      </c>
      <c r="G1500" s="80">
        <f t="shared" si="67"/>
        <v>0</v>
      </c>
      <c r="H1500" s="410"/>
    </row>
    <row r="1501" spans="1:8" ht="24.9" customHeight="1">
      <c r="A1501" s="172"/>
      <c r="B1501" s="419"/>
      <c r="C1501" s="82"/>
      <c r="D1501" s="204"/>
      <c r="E1501" s="290">
        <f t="shared" si="69"/>
        <v>0</v>
      </c>
      <c r="F1501" s="80" t="str">
        <f t="shared" si="68"/>
        <v/>
      </c>
      <c r="G1501" s="80">
        <f t="shared" si="67"/>
        <v>0</v>
      </c>
      <c r="H1501" s="410"/>
    </row>
    <row r="1502" spans="1:8" ht="24.9" customHeight="1">
      <c r="A1502" s="172"/>
      <c r="B1502" s="419"/>
      <c r="C1502" s="82"/>
      <c r="D1502" s="204"/>
      <c r="E1502" s="290">
        <f t="shared" si="69"/>
        <v>0</v>
      </c>
      <c r="F1502" s="80" t="str">
        <f t="shared" si="68"/>
        <v/>
      </c>
      <c r="G1502" s="80">
        <f t="shared" si="67"/>
        <v>0</v>
      </c>
      <c r="H1502" s="410"/>
    </row>
    <row r="1503" spans="1:8" ht="24.9" customHeight="1">
      <c r="A1503" s="172"/>
      <c r="B1503" s="419"/>
      <c r="C1503" s="82"/>
      <c r="D1503" s="204"/>
      <c r="E1503" s="290">
        <f t="shared" si="69"/>
        <v>0</v>
      </c>
      <c r="F1503" s="80" t="str">
        <f t="shared" si="68"/>
        <v/>
      </c>
      <c r="G1503" s="80">
        <f t="shared" si="67"/>
        <v>0</v>
      </c>
      <c r="H1503" s="410"/>
    </row>
    <row r="1504" spans="1:8" ht="24.9" customHeight="1">
      <c r="A1504" s="172"/>
      <c r="B1504" s="419"/>
      <c r="C1504" s="82"/>
      <c r="D1504" s="204"/>
      <c r="E1504" s="290">
        <f t="shared" si="69"/>
        <v>0</v>
      </c>
      <c r="F1504" s="80" t="str">
        <f t="shared" si="68"/>
        <v/>
      </c>
      <c r="G1504" s="80">
        <f t="shared" ref="G1504:G1567" si="70">SUMPRODUCT((DATA품목코드=B1504)*(DATA잔량금액))</f>
        <v>0</v>
      </c>
      <c r="H1504" s="410"/>
    </row>
    <row r="1505" spans="1:8" ht="24.9" customHeight="1">
      <c r="A1505" s="172"/>
      <c r="B1505" s="419"/>
      <c r="C1505" s="82"/>
      <c r="D1505" s="204"/>
      <c r="E1505" s="290">
        <f t="shared" si="69"/>
        <v>0</v>
      </c>
      <c r="F1505" s="80" t="str">
        <f t="shared" ref="F1505:F1568" si="71">IF(G1505=0,"",G1505/E1505)</f>
        <v/>
      </c>
      <c r="G1505" s="80">
        <f t="shared" si="70"/>
        <v>0</v>
      </c>
      <c r="H1505" s="410"/>
    </row>
    <row r="1506" spans="1:8" ht="24.9" customHeight="1">
      <c r="A1506" s="172"/>
      <c r="B1506" s="419"/>
      <c r="C1506" s="82"/>
      <c r="D1506" s="204"/>
      <c r="E1506" s="290">
        <f t="shared" si="69"/>
        <v>0</v>
      </c>
      <c r="F1506" s="80" t="str">
        <f t="shared" si="71"/>
        <v/>
      </c>
      <c r="G1506" s="80">
        <f t="shared" si="70"/>
        <v>0</v>
      </c>
      <c r="H1506" s="410"/>
    </row>
    <row r="1507" spans="1:8" ht="24.9" customHeight="1">
      <c r="A1507" s="172"/>
      <c r="B1507" s="419"/>
      <c r="C1507" s="82"/>
      <c r="D1507" s="204"/>
      <c r="E1507" s="290">
        <f t="shared" si="69"/>
        <v>0</v>
      </c>
      <c r="F1507" s="80" t="str">
        <f t="shared" si="71"/>
        <v/>
      </c>
      <c r="G1507" s="80">
        <f t="shared" si="70"/>
        <v>0</v>
      </c>
      <c r="H1507" s="410"/>
    </row>
    <row r="1508" spans="1:8" ht="24.9" customHeight="1">
      <c r="A1508" s="172"/>
      <c r="B1508" s="419"/>
      <c r="C1508" s="82"/>
      <c r="D1508" s="204"/>
      <c r="E1508" s="290">
        <f t="shared" si="69"/>
        <v>0</v>
      </c>
      <c r="F1508" s="80" t="str">
        <f t="shared" si="71"/>
        <v/>
      </c>
      <c r="G1508" s="80">
        <f t="shared" si="70"/>
        <v>0</v>
      </c>
      <c r="H1508" s="410"/>
    </row>
    <row r="1509" spans="1:8" ht="24.9" customHeight="1">
      <c r="A1509" s="172"/>
      <c r="B1509" s="419"/>
      <c r="C1509" s="82"/>
      <c r="D1509" s="204"/>
      <c r="E1509" s="290">
        <f t="shared" si="69"/>
        <v>0</v>
      </c>
      <c r="F1509" s="80" t="str">
        <f t="shared" si="71"/>
        <v/>
      </c>
      <c r="G1509" s="80">
        <f t="shared" si="70"/>
        <v>0</v>
      </c>
      <c r="H1509" s="410"/>
    </row>
    <row r="1510" spans="1:8" ht="24.9" customHeight="1">
      <c r="A1510" s="172"/>
      <c r="B1510" s="419"/>
      <c r="C1510" s="82"/>
      <c r="D1510" s="204"/>
      <c r="E1510" s="290">
        <f t="shared" si="69"/>
        <v>0</v>
      </c>
      <c r="F1510" s="80" t="str">
        <f t="shared" si="71"/>
        <v/>
      </c>
      <c r="G1510" s="80">
        <f t="shared" si="70"/>
        <v>0</v>
      </c>
      <c r="H1510" s="410"/>
    </row>
    <row r="1511" spans="1:8" ht="24.9" customHeight="1">
      <c r="A1511" s="172"/>
      <c r="B1511" s="419"/>
      <c r="C1511" s="82"/>
      <c r="D1511" s="204"/>
      <c r="E1511" s="290">
        <f t="shared" si="69"/>
        <v>0</v>
      </c>
      <c r="F1511" s="80" t="str">
        <f t="shared" si="71"/>
        <v/>
      </c>
      <c r="G1511" s="80">
        <f t="shared" si="70"/>
        <v>0</v>
      </c>
      <c r="H1511" s="410"/>
    </row>
    <row r="1512" spans="1:8" ht="24.9" customHeight="1">
      <c r="A1512" s="172"/>
      <c r="B1512" s="419"/>
      <c r="C1512" s="82"/>
      <c r="D1512" s="204"/>
      <c r="E1512" s="290">
        <f t="shared" si="69"/>
        <v>0</v>
      </c>
      <c r="F1512" s="80" t="str">
        <f t="shared" si="71"/>
        <v/>
      </c>
      <c r="G1512" s="80">
        <f t="shared" si="70"/>
        <v>0</v>
      </c>
      <c r="H1512" s="410"/>
    </row>
    <row r="1513" spans="1:8" ht="24.9" customHeight="1">
      <c r="A1513" s="172"/>
      <c r="B1513" s="419"/>
      <c r="C1513" s="82"/>
      <c r="D1513" s="204"/>
      <c r="E1513" s="290">
        <f t="shared" si="69"/>
        <v>0</v>
      </c>
      <c r="F1513" s="80" t="str">
        <f t="shared" si="71"/>
        <v/>
      </c>
      <c r="G1513" s="80">
        <f t="shared" si="70"/>
        <v>0</v>
      </c>
      <c r="H1513" s="410"/>
    </row>
    <row r="1514" spans="1:8" ht="24.9" customHeight="1">
      <c r="A1514" s="172"/>
      <c r="B1514" s="419"/>
      <c r="C1514" s="82"/>
      <c r="D1514" s="204"/>
      <c r="E1514" s="290">
        <f t="shared" si="69"/>
        <v>0</v>
      </c>
      <c r="F1514" s="80" t="str">
        <f t="shared" si="71"/>
        <v/>
      </c>
      <c r="G1514" s="80">
        <f t="shared" si="70"/>
        <v>0</v>
      </c>
      <c r="H1514" s="410"/>
    </row>
    <row r="1515" spans="1:8" ht="24.9" customHeight="1">
      <c r="A1515" s="172"/>
      <c r="B1515" s="419"/>
      <c r="C1515" s="82"/>
      <c r="D1515" s="204"/>
      <c r="E1515" s="290">
        <f t="shared" si="69"/>
        <v>0</v>
      </c>
      <c r="F1515" s="80" t="str">
        <f t="shared" si="71"/>
        <v/>
      </c>
      <c r="G1515" s="80">
        <f t="shared" si="70"/>
        <v>0</v>
      </c>
      <c r="H1515" s="410"/>
    </row>
    <row r="1516" spans="1:8" ht="24.9" customHeight="1">
      <c r="A1516" s="172"/>
      <c r="B1516" s="419"/>
      <c r="C1516" s="82"/>
      <c r="D1516" s="204"/>
      <c r="E1516" s="290">
        <f t="shared" si="69"/>
        <v>0</v>
      </c>
      <c r="F1516" s="80" t="str">
        <f t="shared" si="71"/>
        <v/>
      </c>
      <c r="G1516" s="80">
        <f t="shared" si="70"/>
        <v>0</v>
      </c>
      <c r="H1516" s="410"/>
    </row>
    <row r="1517" spans="1:8" ht="24.9" customHeight="1">
      <c r="A1517" s="172"/>
      <c r="B1517" s="419"/>
      <c r="C1517" s="82"/>
      <c r="D1517" s="204"/>
      <c r="E1517" s="290">
        <f t="shared" si="69"/>
        <v>0</v>
      </c>
      <c r="F1517" s="80" t="str">
        <f t="shared" si="71"/>
        <v/>
      </c>
      <c r="G1517" s="80">
        <f t="shared" si="70"/>
        <v>0</v>
      </c>
      <c r="H1517" s="410"/>
    </row>
    <row r="1518" spans="1:8" ht="24.9" customHeight="1">
      <c r="A1518" s="172"/>
      <c r="B1518" s="419"/>
      <c r="C1518" s="82"/>
      <c r="D1518" s="204"/>
      <c r="E1518" s="290">
        <f t="shared" si="69"/>
        <v>0</v>
      </c>
      <c r="F1518" s="80" t="str">
        <f t="shared" si="71"/>
        <v/>
      </c>
      <c r="G1518" s="80">
        <f t="shared" si="70"/>
        <v>0</v>
      </c>
      <c r="H1518" s="410"/>
    </row>
    <row r="1519" spans="1:8" ht="24.9" customHeight="1">
      <c r="A1519" s="172"/>
      <c r="B1519" s="419"/>
      <c r="C1519" s="82"/>
      <c r="D1519" s="81"/>
      <c r="E1519" s="290">
        <f t="shared" si="69"/>
        <v>0</v>
      </c>
      <c r="F1519" s="80" t="str">
        <f t="shared" si="71"/>
        <v/>
      </c>
      <c r="G1519" s="80">
        <f t="shared" si="70"/>
        <v>0</v>
      </c>
      <c r="H1519" s="410"/>
    </row>
    <row r="1520" spans="1:8" ht="24.9" customHeight="1">
      <c r="A1520" s="172"/>
      <c r="B1520" s="419"/>
      <c r="C1520" s="82"/>
      <c r="D1520" s="81"/>
      <c r="E1520" s="290">
        <f t="shared" si="69"/>
        <v>0</v>
      </c>
      <c r="F1520" s="80" t="str">
        <f t="shared" si="71"/>
        <v/>
      </c>
      <c r="G1520" s="80">
        <f t="shared" si="70"/>
        <v>0</v>
      </c>
      <c r="H1520" s="410"/>
    </row>
    <row r="1521" spans="1:8" ht="24.9" customHeight="1">
      <c r="A1521" s="172"/>
      <c r="B1521" s="419"/>
      <c r="C1521" s="82"/>
      <c r="D1521" s="204"/>
      <c r="E1521" s="290">
        <f t="shared" si="69"/>
        <v>0</v>
      </c>
      <c r="F1521" s="80" t="str">
        <f t="shared" si="71"/>
        <v/>
      </c>
      <c r="G1521" s="80">
        <f t="shared" si="70"/>
        <v>0</v>
      </c>
      <c r="H1521" s="410"/>
    </row>
    <row r="1522" spans="1:8" ht="24.9" customHeight="1">
      <c r="A1522" s="172"/>
      <c r="B1522" s="419"/>
      <c r="C1522" s="82"/>
      <c r="D1522" s="81"/>
      <c r="E1522" s="290">
        <f t="shared" si="69"/>
        <v>0</v>
      </c>
      <c r="F1522" s="80" t="str">
        <f t="shared" si="71"/>
        <v/>
      </c>
      <c r="G1522" s="80">
        <f t="shared" si="70"/>
        <v>0</v>
      </c>
      <c r="H1522" s="410"/>
    </row>
    <row r="1523" spans="1:8" ht="24.9" customHeight="1">
      <c r="A1523" s="172"/>
      <c r="B1523" s="419"/>
      <c r="C1523" s="82"/>
      <c r="D1523" s="81"/>
      <c r="E1523" s="290">
        <f>SUMPRODUCT((DATA품목코드=B1523)*(DATA잔량))</f>
        <v>0</v>
      </c>
      <c r="F1523" s="80" t="str">
        <f t="shared" si="71"/>
        <v/>
      </c>
      <c r="G1523" s="80">
        <f t="shared" si="70"/>
        <v>0</v>
      </c>
      <c r="H1523" s="410"/>
    </row>
    <row r="1524" spans="1:8" ht="24.9" customHeight="1">
      <c r="A1524" s="172"/>
      <c r="B1524" s="419"/>
      <c r="C1524" s="82"/>
      <c r="D1524" s="204"/>
      <c r="E1524" s="290">
        <f t="shared" ref="E1524:E1593" si="72">SUMPRODUCT((DATA품목코드=B1524)*(DATA잔량))</f>
        <v>0</v>
      </c>
      <c r="F1524" s="80" t="str">
        <f t="shared" si="71"/>
        <v/>
      </c>
      <c r="G1524" s="80">
        <f t="shared" si="70"/>
        <v>0</v>
      </c>
      <c r="H1524" s="410"/>
    </row>
    <row r="1525" spans="1:8" ht="24.9" customHeight="1">
      <c r="A1525" s="172"/>
      <c r="B1525" s="419"/>
      <c r="C1525" s="82"/>
      <c r="D1525" s="81"/>
      <c r="E1525" s="290">
        <f t="shared" si="72"/>
        <v>0</v>
      </c>
      <c r="F1525" s="80" t="str">
        <f t="shared" si="71"/>
        <v/>
      </c>
      <c r="G1525" s="80">
        <f t="shared" si="70"/>
        <v>0</v>
      </c>
      <c r="H1525" s="410"/>
    </row>
    <row r="1526" spans="1:8" ht="24.9" customHeight="1">
      <c r="A1526" s="172"/>
      <c r="B1526" s="419"/>
      <c r="C1526" s="82"/>
      <c r="D1526" s="81"/>
      <c r="E1526" s="290">
        <f t="shared" si="72"/>
        <v>0</v>
      </c>
      <c r="F1526" s="80" t="str">
        <f t="shared" si="71"/>
        <v/>
      </c>
      <c r="G1526" s="80">
        <f t="shared" si="70"/>
        <v>0</v>
      </c>
      <c r="H1526" s="410"/>
    </row>
    <row r="1527" spans="1:8" ht="24.9" customHeight="1">
      <c r="A1527" s="172"/>
      <c r="B1527" s="419"/>
      <c r="C1527" s="82"/>
      <c r="D1527" s="204"/>
      <c r="E1527" s="290">
        <f t="shared" si="72"/>
        <v>0</v>
      </c>
      <c r="F1527" s="80" t="str">
        <f t="shared" si="71"/>
        <v/>
      </c>
      <c r="G1527" s="80">
        <f t="shared" si="70"/>
        <v>0</v>
      </c>
      <c r="H1527" s="410"/>
    </row>
    <row r="1528" spans="1:8" ht="24.9" customHeight="1">
      <c r="A1528" s="172"/>
      <c r="B1528" s="419"/>
      <c r="C1528" s="82"/>
      <c r="D1528" s="81"/>
      <c r="E1528" s="290">
        <f t="shared" si="72"/>
        <v>0</v>
      </c>
      <c r="F1528" s="80" t="str">
        <f t="shared" si="71"/>
        <v/>
      </c>
      <c r="G1528" s="80">
        <f t="shared" si="70"/>
        <v>0</v>
      </c>
      <c r="H1528" s="410"/>
    </row>
    <row r="1529" spans="1:8" ht="24.9" customHeight="1">
      <c r="A1529" s="172"/>
      <c r="B1529" s="419"/>
      <c r="C1529" s="82"/>
      <c r="D1529" s="204"/>
      <c r="E1529" s="290">
        <f t="shared" si="72"/>
        <v>0</v>
      </c>
      <c r="F1529" s="80" t="str">
        <f t="shared" si="71"/>
        <v/>
      </c>
      <c r="G1529" s="80">
        <f t="shared" si="70"/>
        <v>0</v>
      </c>
      <c r="H1529" s="410"/>
    </row>
    <row r="1530" spans="1:8" ht="24.9" customHeight="1">
      <c r="A1530" s="172"/>
      <c r="B1530" s="419"/>
      <c r="C1530" s="82"/>
      <c r="D1530" s="204"/>
      <c r="E1530" s="290">
        <f t="shared" si="72"/>
        <v>0</v>
      </c>
      <c r="F1530" s="80" t="str">
        <f t="shared" si="71"/>
        <v/>
      </c>
      <c r="G1530" s="80">
        <f t="shared" si="70"/>
        <v>0</v>
      </c>
      <c r="H1530" s="410"/>
    </row>
    <row r="1531" spans="1:8" ht="24.9" customHeight="1">
      <c r="A1531" s="172"/>
      <c r="B1531" s="419"/>
      <c r="C1531" s="82"/>
      <c r="D1531" s="204"/>
      <c r="E1531" s="290">
        <f t="shared" si="72"/>
        <v>0</v>
      </c>
      <c r="F1531" s="80" t="str">
        <f t="shared" si="71"/>
        <v/>
      </c>
      <c r="G1531" s="80">
        <f t="shared" si="70"/>
        <v>0</v>
      </c>
      <c r="H1531" s="410"/>
    </row>
    <row r="1532" spans="1:8" ht="24.9" customHeight="1">
      <c r="A1532" s="172"/>
      <c r="B1532" s="419"/>
      <c r="C1532" s="82"/>
      <c r="D1532" s="204"/>
      <c r="E1532" s="290">
        <f t="shared" si="72"/>
        <v>0</v>
      </c>
      <c r="F1532" s="80" t="str">
        <f t="shared" si="71"/>
        <v/>
      </c>
      <c r="G1532" s="80">
        <f t="shared" si="70"/>
        <v>0</v>
      </c>
      <c r="H1532" s="410"/>
    </row>
    <row r="1533" spans="1:8" ht="24.9" customHeight="1">
      <c r="A1533" s="172"/>
      <c r="B1533" s="419"/>
      <c r="C1533" s="82"/>
      <c r="D1533" s="204"/>
      <c r="E1533" s="290">
        <f t="shared" si="72"/>
        <v>0</v>
      </c>
      <c r="F1533" s="80" t="str">
        <f t="shared" si="71"/>
        <v/>
      </c>
      <c r="G1533" s="80">
        <f t="shared" si="70"/>
        <v>0</v>
      </c>
      <c r="H1533" s="410"/>
    </row>
    <row r="1534" spans="1:8" ht="24.9" customHeight="1">
      <c r="A1534" s="172"/>
      <c r="B1534" s="419"/>
      <c r="C1534" s="82"/>
      <c r="D1534" s="204"/>
      <c r="E1534" s="290">
        <f t="shared" si="72"/>
        <v>0</v>
      </c>
      <c r="F1534" s="80" t="str">
        <f t="shared" si="71"/>
        <v/>
      </c>
      <c r="G1534" s="80">
        <f t="shared" si="70"/>
        <v>0</v>
      </c>
      <c r="H1534" s="410"/>
    </row>
    <row r="1535" spans="1:8" ht="24.9" customHeight="1">
      <c r="A1535" s="172"/>
      <c r="B1535" s="419"/>
      <c r="C1535" s="82"/>
      <c r="D1535" s="204"/>
      <c r="E1535" s="290">
        <f t="shared" si="72"/>
        <v>0</v>
      </c>
      <c r="F1535" s="80" t="str">
        <f t="shared" si="71"/>
        <v/>
      </c>
      <c r="G1535" s="80">
        <f t="shared" si="70"/>
        <v>0</v>
      </c>
      <c r="H1535" s="410"/>
    </row>
    <row r="1536" spans="1:8" ht="24.9" customHeight="1">
      <c r="A1536" s="172"/>
      <c r="B1536" s="419"/>
      <c r="C1536" s="82"/>
      <c r="D1536" s="204"/>
      <c r="E1536" s="290">
        <f>SUMPRODUCT((DATA품목코드=B1536)*(DATA잔량))</f>
        <v>0</v>
      </c>
      <c r="F1536" s="80" t="str">
        <f t="shared" si="71"/>
        <v/>
      </c>
      <c r="G1536" s="80">
        <f t="shared" si="70"/>
        <v>0</v>
      </c>
      <c r="H1536" s="410"/>
    </row>
    <row r="1537" spans="1:8" ht="24.9" customHeight="1">
      <c r="A1537" s="172"/>
      <c r="B1537" s="419"/>
      <c r="C1537" s="82"/>
      <c r="D1537" s="204"/>
      <c r="E1537" s="290">
        <f t="shared" si="72"/>
        <v>0</v>
      </c>
      <c r="F1537" s="80" t="str">
        <f t="shared" si="71"/>
        <v/>
      </c>
      <c r="G1537" s="80">
        <f t="shared" si="70"/>
        <v>0</v>
      </c>
      <c r="H1537" s="410"/>
    </row>
    <row r="1538" spans="1:8" ht="24.9" customHeight="1">
      <c r="A1538" s="172"/>
      <c r="B1538" s="419"/>
      <c r="C1538" s="82"/>
      <c r="D1538" s="204"/>
      <c r="E1538" s="290">
        <f t="shared" si="72"/>
        <v>0</v>
      </c>
      <c r="F1538" s="80" t="str">
        <f t="shared" si="71"/>
        <v/>
      </c>
      <c r="G1538" s="80">
        <f t="shared" si="70"/>
        <v>0</v>
      </c>
      <c r="H1538" s="410"/>
    </row>
    <row r="1539" spans="1:8" ht="24.9" customHeight="1">
      <c r="A1539" s="172"/>
      <c r="B1539" s="419"/>
      <c r="C1539" s="82"/>
      <c r="D1539" s="204"/>
      <c r="E1539" s="290">
        <f t="shared" si="72"/>
        <v>0</v>
      </c>
      <c r="F1539" s="80" t="str">
        <f t="shared" si="71"/>
        <v/>
      </c>
      <c r="G1539" s="80">
        <f t="shared" si="70"/>
        <v>0</v>
      </c>
      <c r="H1539" s="410"/>
    </row>
    <row r="1540" spans="1:8" ht="24.9" customHeight="1">
      <c r="A1540" s="172"/>
      <c r="B1540" s="419"/>
      <c r="C1540" s="82"/>
      <c r="D1540" s="204"/>
      <c r="E1540" s="290">
        <f t="shared" si="72"/>
        <v>0</v>
      </c>
      <c r="F1540" s="80" t="str">
        <f t="shared" si="71"/>
        <v/>
      </c>
      <c r="G1540" s="80">
        <f t="shared" si="70"/>
        <v>0</v>
      </c>
      <c r="H1540" s="410"/>
    </row>
    <row r="1541" spans="1:8" ht="24.9" customHeight="1">
      <c r="A1541" s="172"/>
      <c r="B1541" s="419"/>
      <c r="C1541" s="82"/>
      <c r="D1541" s="204"/>
      <c r="E1541" s="290">
        <f t="shared" si="72"/>
        <v>0</v>
      </c>
      <c r="F1541" s="80" t="str">
        <f t="shared" si="71"/>
        <v/>
      </c>
      <c r="G1541" s="80">
        <f t="shared" si="70"/>
        <v>0</v>
      </c>
      <c r="H1541" s="410"/>
    </row>
    <row r="1542" spans="1:8" ht="24.9" customHeight="1">
      <c r="A1542" s="172"/>
      <c r="B1542" s="419"/>
      <c r="C1542" s="82"/>
      <c r="D1542" s="204"/>
      <c r="E1542" s="290">
        <f t="shared" si="72"/>
        <v>0</v>
      </c>
      <c r="F1542" s="80" t="str">
        <f t="shared" si="71"/>
        <v/>
      </c>
      <c r="G1542" s="80">
        <f t="shared" si="70"/>
        <v>0</v>
      </c>
      <c r="H1542" s="325"/>
    </row>
    <row r="1543" spans="1:8" ht="24.9" customHeight="1">
      <c r="A1543" s="172"/>
      <c r="B1543" s="419"/>
      <c r="C1543" s="82"/>
      <c r="D1543" s="204"/>
      <c r="E1543" s="290">
        <f t="shared" si="72"/>
        <v>0</v>
      </c>
      <c r="F1543" s="80" t="str">
        <f t="shared" si="71"/>
        <v/>
      </c>
      <c r="G1543" s="80">
        <f t="shared" si="70"/>
        <v>0</v>
      </c>
      <c r="H1543" s="325"/>
    </row>
    <row r="1544" spans="1:8" ht="24.9" customHeight="1">
      <c r="A1544" s="172"/>
      <c r="B1544" s="419"/>
      <c r="C1544" s="82"/>
      <c r="D1544" s="204"/>
      <c r="E1544" s="290">
        <f t="shared" si="72"/>
        <v>0</v>
      </c>
      <c r="F1544" s="80" t="str">
        <f t="shared" si="71"/>
        <v/>
      </c>
      <c r="G1544" s="80">
        <f t="shared" si="70"/>
        <v>0</v>
      </c>
      <c r="H1544" s="410"/>
    </row>
    <row r="1545" spans="1:8" ht="24.9" customHeight="1">
      <c r="A1545" s="172"/>
      <c r="B1545" s="419"/>
      <c r="C1545" s="82"/>
      <c r="D1545" s="204"/>
      <c r="E1545" s="290">
        <f t="shared" si="72"/>
        <v>0</v>
      </c>
      <c r="F1545" s="80" t="str">
        <f t="shared" si="71"/>
        <v/>
      </c>
      <c r="G1545" s="80">
        <f t="shared" si="70"/>
        <v>0</v>
      </c>
      <c r="H1545" s="410"/>
    </row>
    <row r="1546" spans="1:8" ht="24.9" customHeight="1">
      <c r="A1546" s="172"/>
      <c r="B1546" s="419"/>
      <c r="C1546" s="423"/>
      <c r="D1546" s="424"/>
      <c r="E1546" s="290">
        <f t="shared" si="72"/>
        <v>0</v>
      </c>
      <c r="F1546" s="80" t="str">
        <f t="shared" si="71"/>
        <v/>
      </c>
      <c r="G1546" s="80">
        <f t="shared" si="70"/>
        <v>0</v>
      </c>
      <c r="H1546" s="410"/>
    </row>
    <row r="1547" spans="1:8" ht="24.9" customHeight="1">
      <c r="A1547" s="172"/>
      <c r="B1547" s="419"/>
      <c r="C1547" s="423"/>
      <c r="D1547" s="424"/>
      <c r="E1547" s="290">
        <f t="shared" si="72"/>
        <v>0</v>
      </c>
      <c r="F1547" s="80" t="str">
        <f t="shared" si="71"/>
        <v/>
      </c>
      <c r="G1547" s="80">
        <f t="shared" si="70"/>
        <v>0</v>
      </c>
      <c r="H1547" s="410"/>
    </row>
    <row r="1548" spans="1:8" ht="24.9" customHeight="1">
      <c r="A1548" s="172"/>
      <c r="B1548" s="419"/>
      <c r="C1548" s="423"/>
      <c r="D1548" s="424"/>
      <c r="E1548" s="290">
        <f t="shared" si="72"/>
        <v>0</v>
      </c>
      <c r="F1548" s="80" t="str">
        <f t="shared" si="71"/>
        <v/>
      </c>
      <c r="G1548" s="80">
        <f t="shared" si="70"/>
        <v>0</v>
      </c>
      <c r="H1548" s="410"/>
    </row>
    <row r="1549" spans="1:8" ht="24.9" customHeight="1">
      <c r="A1549" s="172"/>
      <c r="B1549" s="419"/>
      <c r="C1549" s="423"/>
      <c r="D1549" s="424"/>
      <c r="E1549" s="290">
        <f t="shared" si="72"/>
        <v>0</v>
      </c>
      <c r="F1549" s="80" t="str">
        <f t="shared" si="71"/>
        <v/>
      </c>
      <c r="G1549" s="80">
        <f t="shared" si="70"/>
        <v>0</v>
      </c>
      <c r="H1549" s="410"/>
    </row>
    <row r="1550" spans="1:8" ht="24.9" customHeight="1">
      <c r="A1550" s="172"/>
      <c r="B1550" s="419"/>
      <c r="C1550" s="423"/>
      <c r="D1550" s="424"/>
      <c r="E1550" s="290">
        <f t="shared" si="72"/>
        <v>0</v>
      </c>
      <c r="F1550" s="80" t="str">
        <f t="shared" si="71"/>
        <v/>
      </c>
      <c r="G1550" s="80">
        <f t="shared" si="70"/>
        <v>0</v>
      </c>
      <c r="H1550" s="410"/>
    </row>
    <row r="1551" spans="1:8" ht="24.9" customHeight="1">
      <c r="A1551" s="172"/>
      <c r="B1551" s="419"/>
      <c r="C1551" s="82"/>
      <c r="D1551" s="204"/>
      <c r="E1551" s="290">
        <f t="shared" si="72"/>
        <v>0</v>
      </c>
      <c r="F1551" s="80" t="str">
        <f t="shared" si="71"/>
        <v/>
      </c>
      <c r="G1551" s="80">
        <f t="shared" si="70"/>
        <v>0</v>
      </c>
      <c r="H1551" s="410"/>
    </row>
    <row r="1552" spans="1:8" ht="24.9" customHeight="1">
      <c r="A1552" s="172"/>
      <c r="B1552" s="419"/>
      <c r="C1552" s="82"/>
      <c r="D1552" s="204"/>
      <c r="E1552" s="290">
        <f t="shared" si="72"/>
        <v>0</v>
      </c>
      <c r="F1552" s="80" t="str">
        <f t="shared" si="71"/>
        <v/>
      </c>
      <c r="G1552" s="80">
        <f t="shared" si="70"/>
        <v>0</v>
      </c>
      <c r="H1552" s="410"/>
    </row>
    <row r="1553" spans="1:9" ht="24.9" customHeight="1">
      <c r="A1553" s="172"/>
      <c r="B1553" s="419"/>
      <c r="C1553" s="82"/>
      <c r="D1553" s="204"/>
      <c r="E1553" s="290">
        <f t="shared" si="72"/>
        <v>0</v>
      </c>
      <c r="F1553" s="80" t="str">
        <f t="shared" si="71"/>
        <v/>
      </c>
      <c r="G1553" s="80">
        <f t="shared" si="70"/>
        <v>0</v>
      </c>
      <c r="H1553" s="410"/>
    </row>
    <row r="1554" spans="1:9" ht="24.9" customHeight="1">
      <c r="A1554" s="172"/>
      <c r="B1554" s="419"/>
      <c r="C1554" s="82"/>
      <c r="D1554" s="204"/>
      <c r="E1554" s="290">
        <f t="shared" si="72"/>
        <v>0</v>
      </c>
      <c r="F1554" s="80" t="str">
        <f t="shared" si="71"/>
        <v/>
      </c>
      <c r="G1554" s="80">
        <f t="shared" si="70"/>
        <v>0</v>
      </c>
      <c r="H1554" s="410"/>
    </row>
    <row r="1555" spans="1:9" ht="24.9" customHeight="1">
      <c r="A1555" s="172"/>
      <c r="B1555" s="419"/>
      <c r="C1555" s="82"/>
      <c r="D1555" s="204"/>
      <c r="E1555" s="290">
        <f t="shared" si="72"/>
        <v>0</v>
      </c>
      <c r="F1555" s="80" t="str">
        <f t="shared" si="71"/>
        <v/>
      </c>
      <c r="G1555" s="80">
        <f t="shared" si="70"/>
        <v>0</v>
      </c>
      <c r="H1555" s="410"/>
    </row>
    <row r="1556" spans="1:9" ht="24.9" customHeight="1">
      <c r="A1556" s="172"/>
      <c r="B1556" s="419"/>
      <c r="C1556" s="82"/>
      <c r="D1556" s="204"/>
      <c r="E1556" s="290">
        <f t="shared" si="72"/>
        <v>0</v>
      </c>
      <c r="F1556" s="80" t="str">
        <f t="shared" si="71"/>
        <v/>
      </c>
      <c r="G1556" s="80">
        <f t="shared" si="70"/>
        <v>0</v>
      </c>
      <c r="H1556" s="410"/>
    </row>
    <row r="1557" spans="1:9" ht="24.9" customHeight="1">
      <c r="A1557" s="172"/>
      <c r="B1557" s="419"/>
      <c r="C1557" s="82"/>
      <c r="D1557" s="204"/>
      <c r="E1557" s="290">
        <f t="shared" si="72"/>
        <v>0</v>
      </c>
      <c r="F1557" s="80" t="str">
        <f t="shared" si="71"/>
        <v/>
      </c>
      <c r="G1557" s="80">
        <f t="shared" si="70"/>
        <v>0</v>
      </c>
      <c r="H1557" s="410"/>
    </row>
    <row r="1558" spans="1:9" ht="24.9" customHeight="1">
      <c r="A1558" s="172"/>
      <c r="B1558" s="419"/>
      <c r="C1558" s="82"/>
      <c r="D1558" s="204"/>
      <c r="E1558" s="290">
        <f t="shared" si="72"/>
        <v>0</v>
      </c>
      <c r="F1558" s="80" t="str">
        <f t="shared" si="71"/>
        <v/>
      </c>
      <c r="G1558" s="80">
        <f t="shared" si="70"/>
        <v>0</v>
      </c>
      <c r="H1558" s="410"/>
    </row>
    <row r="1559" spans="1:9" ht="24.9" customHeight="1">
      <c r="A1559" s="172"/>
      <c r="B1559" s="419"/>
      <c r="C1559" s="82"/>
      <c r="D1559" s="204"/>
      <c r="E1559" s="290">
        <f t="shared" si="72"/>
        <v>0</v>
      </c>
      <c r="F1559" s="80" t="str">
        <f t="shared" si="71"/>
        <v/>
      </c>
      <c r="G1559" s="80">
        <f t="shared" si="70"/>
        <v>0</v>
      </c>
      <c r="H1559" s="410"/>
    </row>
    <row r="1560" spans="1:9" ht="24.9" customHeight="1">
      <c r="A1560" s="172"/>
      <c r="B1560" s="419"/>
      <c r="C1560" s="82"/>
      <c r="D1560" s="204"/>
      <c r="E1560" s="290">
        <f t="shared" si="72"/>
        <v>0</v>
      </c>
      <c r="F1560" s="80" t="str">
        <f t="shared" si="71"/>
        <v/>
      </c>
      <c r="G1560" s="80">
        <f t="shared" si="70"/>
        <v>0</v>
      </c>
      <c r="H1560" s="410"/>
    </row>
    <row r="1561" spans="1:9" ht="24.9" customHeight="1">
      <c r="A1561" s="172"/>
      <c r="B1561" s="419"/>
      <c r="C1561" s="82"/>
      <c r="D1561" s="204"/>
      <c r="E1561" s="290">
        <f t="shared" si="72"/>
        <v>0</v>
      </c>
      <c r="F1561" s="80" t="str">
        <f t="shared" si="71"/>
        <v/>
      </c>
      <c r="G1561" s="80">
        <f t="shared" si="70"/>
        <v>0</v>
      </c>
      <c r="H1561" s="410"/>
    </row>
    <row r="1562" spans="1:9" ht="24.9" customHeight="1">
      <c r="A1562" s="172"/>
      <c r="B1562" s="419"/>
      <c r="C1562" s="82"/>
      <c r="D1562" s="204"/>
      <c r="E1562" s="290">
        <f t="shared" si="72"/>
        <v>0</v>
      </c>
      <c r="F1562" s="80" t="str">
        <f t="shared" si="71"/>
        <v/>
      </c>
      <c r="G1562" s="80">
        <f t="shared" si="70"/>
        <v>0</v>
      </c>
      <c r="H1562" s="410"/>
    </row>
    <row r="1563" spans="1:9" ht="24.9" customHeight="1">
      <c r="A1563" s="172"/>
      <c r="B1563" s="419"/>
      <c r="C1563" s="82"/>
      <c r="D1563" s="204"/>
      <c r="E1563" s="290">
        <f t="shared" si="72"/>
        <v>0</v>
      </c>
      <c r="F1563" s="80" t="str">
        <f t="shared" si="71"/>
        <v/>
      </c>
      <c r="G1563" s="80">
        <f t="shared" si="70"/>
        <v>0</v>
      </c>
      <c r="H1563" s="410"/>
    </row>
    <row r="1564" spans="1:9" ht="24.9" customHeight="1">
      <c r="A1564" s="172"/>
      <c r="B1564" s="419"/>
      <c r="C1564" s="82"/>
      <c r="D1564" s="204"/>
      <c r="E1564" s="290">
        <f>SUMPRODUCT((DATA품목코드=B1564)*(DATA잔량))</f>
        <v>0</v>
      </c>
      <c r="F1564" s="80" t="str">
        <f t="shared" si="71"/>
        <v/>
      </c>
      <c r="G1564" s="80">
        <f t="shared" si="70"/>
        <v>0</v>
      </c>
      <c r="H1564" s="410"/>
    </row>
    <row r="1565" spans="1:9" ht="24.9" customHeight="1">
      <c r="A1565" s="172"/>
      <c r="B1565" s="419"/>
      <c r="C1565" s="82"/>
      <c r="D1565" s="204"/>
      <c r="E1565" s="290">
        <f t="shared" si="72"/>
        <v>0</v>
      </c>
      <c r="F1565" s="80" t="str">
        <f t="shared" si="71"/>
        <v/>
      </c>
      <c r="G1565" s="80">
        <f t="shared" si="70"/>
        <v>0</v>
      </c>
      <c r="H1565" s="410"/>
    </row>
    <row r="1566" spans="1:9" ht="24.9" customHeight="1">
      <c r="A1566" s="172"/>
      <c r="B1566" s="419"/>
      <c r="C1566" s="82"/>
      <c r="D1566" s="204"/>
      <c r="E1566" s="290">
        <f t="shared" si="72"/>
        <v>0</v>
      </c>
      <c r="F1566" s="80" t="str">
        <f t="shared" si="71"/>
        <v/>
      </c>
      <c r="G1566" s="80">
        <f t="shared" si="70"/>
        <v>0</v>
      </c>
      <c r="H1566" s="410"/>
    </row>
    <row r="1567" spans="1:9" ht="24.9" customHeight="1">
      <c r="A1567" s="172"/>
      <c r="B1567" s="419"/>
      <c r="C1567" s="82"/>
      <c r="D1567" s="204"/>
      <c r="E1567" s="290">
        <f t="shared" si="72"/>
        <v>0</v>
      </c>
      <c r="F1567" s="80" t="str">
        <f t="shared" si="71"/>
        <v/>
      </c>
      <c r="G1567" s="80">
        <f t="shared" si="70"/>
        <v>0</v>
      </c>
      <c r="H1567" s="410"/>
    </row>
    <row r="1568" spans="1:9" ht="24.9" customHeight="1">
      <c r="A1568" s="172"/>
      <c r="B1568" s="419"/>
      <c r="C1568" s="82"/>
      <c r="D1568" s="204"/>
      <c r="E1568" s="290">
        <f t="shared" si="72"/>
        <v>0</v>
      </c>
      <c r="F1568" s="80" t="str">
        <f t="shared" si="71"/>
        <v/>
      </c>
      <c r="G1568" s="80">
        <f t="shared" ref="G1568:G1636" si="73">SUMPRODUCT((DATA품목코드=B1568)*(DATA잔량금액))</f>
        <v>0</v>
      </c>
      <c r="H1568" s="325"/>
      <c r="I1568" s="415"/>
    </row>
    <row r="1569" spans="1:8" ht="24.9" customHeight="1">
      <c r="A1569" s="172"/>
      <c r="B1569" s="419"/>
      <c r="C1569" s="82"/>
      <c r="D1569" s="204"/>
      <c r="E1569" s="290">
        <f t="shared" si="72"/>
        <v>0</v>
      </c>
      <c r="F1569" s="80" t="str">
        <f t="shared" ref="F1569:F1637" si="74">IF(G1569=0,"",G1569/E1569)</f>
        <v/>
      </c>
      <c r="G1569" s="80">
        <f t="shared" si="73"/>
        <v>0</v>
      </c>
      <c r="H1569" s="325"/>
    </row>
    <row r="1570" spans="1:8" ht="24.9" customHeight="1">
      <c r="A1570" s="172"/>
      <c r="B1570" s="419"/>
      <c r="C1570" s="82"/>
      <c r="D1570" s="204"/>
      <c r="E1570" s="290">
        <f t="shared" si="72"/>
        <v>0</v>
      </c>
      <c r="F1570" s="80" t="str">
        <f t="shared" si="74"/>
        <v/>
      </c>
      <c r="G1570" s="80">
        <f t="shared" si="73"/>
        <v>0</v>
      </c>
      <c r="H1570" s="410"/>
    </row>
    <row r="1571" spans="1:8" ht="24.9" customHeight="1">
      <c r="A1571" s="172"/>
      <c r="B1571" s="419"/>
      <c r="C1571" s="82"/>
      <c r="D1571" s="204"/>
      <c r="E1571" s="290">
        <f t="shared" si="72"/>
        <v>0</v>
      </c>
      <c r="F1571" s="80" t="str">
        <f t="shared" si="74"/>
        <v/>
      </c>
      <c r="G1571" s="80">
        <f t="shared" si="73"/>
        <v>0</v>
      </c>
      <c r="H1571" s="410"/>
    </row>
    <row r="1572" spans="1:8" ht="24.9" customHeight="1">
      <c r="A1572" s="172"/>
      <c r="B1572" s="419"/>
      <c r="C1572" s="82"/>
      <c r="D1572" s="204"/>
      <c r="E1572" s="290">
        <f t="shared" si="72"/>
        <v>0</v>
      </c>
      <c r="F1572" s="80" t="str">
        <f t="shared" si="74"/>
        <v/>
      </c>
      <c r="G1572" s="80">
        <f t="shared" si="73"/>
        <v>0</v>
      </c>
      <c r="H1572" s="410"/>
    </row>
    <row r="1573" spans="1:8" ht="24.9" customHeight="1">
      <c r="A1573" s="172"/>
      <c r="B1573" s="419"/>
      <c r="C1573" s="82"/>
      <c r="D1573" s="204"/>
      <c r="E1573" s="290">
        <f t="shared" si="72"/>
        <v>0</v>
      </c>
      <c r="F1573" s="80" t="str">
        <f t="shared" si="74"/>
        <v/>
      </c>
      <c r="G1573" s="80">
        <f t="shared" si="73"/>
        <v>0</v>
      </c>
      <c r="H1573" s="410"/>
    </row>
    <row r="1574" spans="1:8" ht="24.9" customHeight="1">
      <c r="A1574" s="172"/>
      <c r="B1574" s="419"/>
      <c r="C1574" s="82"/>
      <c r="D1574" s="204"/>
      <c r="E1574" s="290">
        <f t="shared" si="72"/>
        <v>0</v>
      </c>
      <c r="F1574" s="80" t="str">
        <f t="shared" si="74"/>
        <v/>
      </c>
      <c r="G1574" s="80">
        <f t="shared" si="73"/>
        <v>0</v>
      </c>
      <c r="H1574" s="410"/>
    </row>
    <row r="1575" spans="1:8" ht="24.9" customHeight="1">
      <c r="A1575" s="172"/>
      <c r="B1575" s="419"/>
      <c r="C1575" s="82"/>
      <c r="D1575" s="204"/>
      <c r="E1575" s="290">
        <f t="shared" si="72"/>
        <v>0</v>
      </c>
      <c r="F1575" s="80" t="str">
        <f t="shared" si="74"/>
        <v/>
      </c>
      <c r="G1575" s="80">
        <f t="shared" si="73"/>
        <v>0</v>
      </c>
      <c r="H1575" s="410"/>
    </row>
    <row r="1576" spans="1:8" ht="24.9" customHeight="1">
      <c r="A1576" s="172"/>
      <c r="B1576" s="419"/>
      <c r="C1576" s="82"/>
      <c r="D1576" s="204"/>
      <c r="E1576" s="290">
        <f t="shared" si="72"/>
        <v>0</v>
      </c>
      <c r="F1576" s="80" t="str">
        <f t="shared" si="74"/>
        <v/>
      </c>
      <c r="G1576" s="80">
        <f t="shared" si="73"/>
        <v>0</v>
      </c>
      <c r="H1576" s="410"/>
    </row>
    <row r="1577" spans="1:8" ht="24.9" customHeight="1">
      <c r="A1577" s="172"/>
      <c r="B1577" s="419"/>
      <c r="C1577" s="82"/>
      <c r="D1577" s="204"/>
      <c r="E1577" s="290">
        <f t="shared" si="72"/>
        <v>0</v>
      </c>
      <c r="F1577" s="80" t="str">
        <f t="shared" si="74"/>
        <v/>
      </c>
      <c r="G1577" s="80">
        <f t="shared" si="73"/>
        <v>0</v>
      </c>
      <c r="H1577" s="410"/>
    </row>
    <row r="1578" spans="1:8" ht="24.9" customHeight="1">
      <c r="A1578" s="172"/>
      <c r="B1578" s="419"/>
      <c r="C1578" s="82"/>
      <c r="D1578" s="204"/>
      <c r="E1578" s="290">
        <f t="shared" si="72"/>
        <v>0</v>
      </c>
      <c r="F1578" s="80" t="str">
        <f t="shared" si="74"/>
        <v/>
      </c>
      <c r="G1578" s="80">
        <f t="shared" si="73"/>
        <v>0</v>
      </c>
      <c r="H1578" s="410"/>
    </row>
    <row r="1579" spans="1:8" ht="24.9" customHeight="1">
      <c r="A1579" s="172"/>
      <c r="B1579" s="419"/>
      <c r="C1579" s="82"/>
      <c r="D1579" s="204"/>
      <c r="E1579" s="290">
        <f t="shared" si="72"/>
        <v>0</v>
      </c>
      <c r="F1579" s="80" t="str">
        <f t="shared" si="74"/>
        <v/>
      </c>
      <c r="G1579" s="80">
        <f t="shared" si="73"/>
        <v>0</v>
      </c>
      <c r="H1579" s="410"/>
    </row>
    <row r="1580" spans="1:8" ht="24.9" customHeight="1">
      <c r="A1580" s="172"/>
      <c r="B1580" s="419"/>
      <c r="C1580" s="82"/>
      <c r="D1580" s="204"/>
      <c r="E1580" s="290">
        <f>SUMPRODUCT((DATA품목코드=B1580)*(DATA잔량))</f>
        <v>0</v>
      </c>
      <c r="F1580" s="80" t="str">
        <f>IF(G1580=0,"",G1580/E1580)</f>
        <v/>
      </c>
      <c r="G1580" s="80">
        <f>SUMPRODUCT((DATA품목코드=B1580)*(DATA잔량금액))</f>
        <v>0</v>
      </c>
      <c r="H1580" s="410"/>
    </row>
    <row r="1581" spans="1:8" ht="24.9" customHeight="1">
      <c r="A1581" s="172"/>
      <c r="B1581" s="419"/>
      <c r="C1581" s="82"/>
      <c r="D1581" s="204"/>
      <c r="E1581" s="290">
        <f>SUMPRODUCT((DATA품목코드=B1581)*(DATA잔량))</f>
        <v>0</v>
      </c>
      <c r="F1581" s="80" t="str">
        <f>IF(G1581=0,"",G1581/E1581)</f>
        <v/>
      </c>
      <c r="G1581" s="80">
        <f>SUMPRODUCT((DATA품목코드=B1581)*(DATA잔량금액))</f>
        <v>0</v>
      </c>
      <c r="H1581" s="410"/>
    </row>
    <row r="1582" spans="1:8" ht="24.9" customHeight="1">
      <c r="A1582" s="172"/>
      <c r="B1582" s="419"/>
      <c r="C1582" s="82"/>
      <c r="D1582" s="204"/>
      <c r="E1582" s="290">
        <f>SUMPRODUCT((DATA품목코드=B1582)*(DATA잔량))</f>
        <v>0</v>
      </c>
      <c r="F1582" s="80" t="str">
        <f>IF(G1582=0,"",G1582/E1582)</f>
        <v/>
      </c>
      <c r="G1582" s="80">
        <f>SUMPRODUCT((DATA품목코드=B1582)*(DATA잔량금액))</f>
        <v>0</v>
      </c>
      <c r="H1582" s="410"/>
    </row>
    <row r="1583" spans="1:8" ht="24.9" customHeight="1">
      <c r="A1583" s="172"/>
      <c r="B1583" s="419"/>
      <c r="C1583" s="82"/>
      <c r="D1583" s="204"/>
      <c r="E1583" s="290">
        <f t="shared" si="72"/>
        <v>0</v>
      </c>
      <c r="F1583" s="80" t="str">
        <f t="shared" si="74"/>
        <v/>
      </c>
      <c r="G1583" s="80">
        <f t="shared" si="73"/>
        <v>0</v>
      </c>
      <c r="H1583" s="410"/>
    </row>
    <row r="1584" spans="1:8" ht="24.9" customHeight="1">
      <c r="A1584" s="172"/>
      <c r="B1584" s="419"/>
      <c r="C1584" s="82"/>
      <c r="D1584" s="204"/>
      <c r="E1584" s="290">
        <f t="shared" si="72"/>
        <v>0</v>
      </c>
      <c r="F1584" s="80" t="str">
        <f t="shared" si="74"/>
        <v/>
      </c>
      <c r="G1584" s="80">
        <f t="shared" si="73"/>
        <v>0</v>
      </c>
      <c r="H1584" s="410"/>
    </row>
    <row r="1585" spans="1:8" ht="24.9" customHeight="1">
      <c r="A1585" s="172"/>
      <c r="B1585" s="419"/>
      <c r="C1585" s="82"/>
      <c r="D1585" s="204"/>
      <c r="E1585" s="290">
        <f>SUMPRODUCT((DATA품목코드=B1585)*(DATA잔량))</f>
        <v>0</v>
      </c>
      <c r="F1585" s="80" t="str">
        <f>IF(G1585=0,"",G1585/E1585)</f>
        <v/>
      </c>
      <c r="G1585" s="80">
        <f>SUMPRODUCT((DATA품목코드=B1585)*(DATA잔량금액))</f>
        <v>0</v>
      </c>
      <c r="H1585" s="410"/>
    </row>
    <row r="1586" spans="1:8" ht="24.9" customHeight="1">
      <c r="A1586" s="172"/>
      <c r="B1586" s="419"/>
      <c r="C1586" s="82"/>
      <c r="D1586" s="204"/>
      <c r="E1586" s="290">
        <f t="shared" si="72"/>
        <v>0</v>
      </c>
      <c r="F1586" s="80" t="str">
        <f t="shared" si="74"/>
        <v/>
      </c>
      <c r="G1586" s="80">
        <f t="shared" si="73"/>
        <v>0</v>
      </c>
      <c r="H1586" s="410"/>
    </row>
    <row r="1587" spans="1:8" ht="24.9" customHeight="1">
      <c r="A1587" s="172"/>
      <c r="B1587" s="419"/>
      <c r="C1587" s="82"/>
      <c r="D1587" s="204"/>
      <c r="E1587" s="290">
        <f t="shared" si="72"/>
        <v>0</v>
      </c>
      <c r="F1587" s="80" t="str">
        <f t="shared" si="74"/>
        <v/>
      </c>
      <c r="G1587" s="80">
        <f t="shared" si="73"/>
        <v>0</v>
      </c>
      <c r="H1587" s="410"/>
    </row>
    <row r="1588" spans="1:8" ht="24.9" customHeight="1">
      <c r="A1588" s="172"/>
      <c r="B1588" s="419"/>
      <c r="C1588" s="82"/>
      <c r="D1588" s="204"/>
      <c r="E1588" s="290">
        <f t="shared" si="72"/>
        <v>0</v>
      </c>
      <c r="F1588" s="80" t="str">
        <f t="shared" si="74"/>
        <v/>
      </c>
      <c r="G1588" s="80">
        <f t="shared" si="73"/>
        <v>0</v>
      </c>
      <c r="H1588" s="410"/>
    </row>
    <row r="1589" spans="1:8" ht="24.9" customHeight="1">
      <c r="A1589" s="172"/>
      <c r="B1589" s="419"/>
      <c r="C1589" s="82"/>
      <c r="D1589" s="204"/>
      <c r="E1589" s="290">
        <f t="shared" si="72"/>
        <v>0</v>
      </c>
      <c r="F1589" s="80" t="str">
        <f t="shared" si="74"/>
        <v/>
      </c>
      <c r="G1589" s="80">
        <f t="shared" si="73"/>
        <v>0</v>
      </c>
      <c r="H1589" s="410"/>
    </row>
    <row r="1590" spans="1:8" ht="24.9" customHeight="1">
      <c r="A1590" s="172"/>
      <c r="B1590" s="419"/>
      <c r="C1590" s="82"/>
      <c r="D1590" s="204"/>
      <c r="E1590" s="290">
        <f t="shared" si="72"/>
        <v>0</v>
      </c>
      <c r="F1590" s="80" t="str">
        <f t="shared" si="74"/>
        <v/>
      </c>
      <c r="G1590" s="80">
        <f t="shared" si="73"/>
        <v>0</v>
      </c>
      <c r="H1590" s="410"/>
    </row>
    <row r="1591" spans="1:8" ht="24.9" customHeight="1">
      <c r="A1591" s="172"/>
      <c r="B1591" s="419"/>
      <c r="C1591" s="82"/>
      <c r="D1591" s="204"/>
      <c r="E1591" s="290">
        <f t="shared" si="72"/>
        <v>0</v>
      </c>
      <c r="F1591" s="80" t="str">
        <f t="shared" si="74"/>
        <v/>
      </c>
      <c r="G1591" s="80">
        <f t="shared" si="73"/>
        <v>0</v>
      </c>
      <c r="H1591" s="410"/>
    </row>
    <row r="1592" spans="1:8" ht="24.9" customHeight="1">
      <c r="A1592" s="172"/>
      <c r="B1592" s="419"/>
      <c r="C1592" s="82"/>
      <c r="D1592" s="204"/>
      <c r="E1592" s="290">
        <f t="shared" si="72"/>
        <v>0</v>
      </c>
      <c r="F1592" s="80" t="str">
        <f t="shared" si="74"/>
        <v/>
      </c>
      <c r="G1592" s="80">
        <f t="shared" si="73"/>
        <v>0</v>
      </c>
      <c r="H1592" s="411"/>
    </row>
    <row r="1593" spans="1:8" ht="24.9" customHeight="1">
      <c r="A1593" s="172"/>
      <c r="B1593" s="419"/>
      <c r="C1593" s="82"/>
      <c r="D1593" s="204"/>
      <c r="E1593" s="290">
        <f t="shared" si="72"/>
        <v>0</v>
      </c>
      <c r="F1593" s="80" t="str">
        <f t="shared" si="74"/>
        <v/>
      </c>
      <c r="G1593" s="80">
        <f t="shared" si="73"/>
        <v>0</v>
      </c>
      <c r="H1593" s="410"/>
    </row>
    <row r="1594" spans="1:8" ht="24.9" customHeight="1">
      <c r="A1594" s="172"/>
      <c r="B1594" s="419"/>
      <c r="C1594" s="82"/>
      <c r="D1594" s="204"/>
      <c r="E1594" s="290">
        <f t="shared" ref="E1594:E1658" si="75">SUMPRODUCT((DATA품목코드=B1594)*(DATA잔량))</f>
        <v>0</v>
      </c>
      <c r="F1594" s="80" t="str">
        <f t="shared" si="74"/>
        <v/>
      </c>
      <c r="G1594" s="80">
        <f t="shared" si="73"/>
        <v>0</v>
      </c>
      <c r="H1594" s="410"/>
    </row>
    <row r="1595" spans="1:8" ht="24.9" customHeight="1">
      <c r="A1595" s="172"/>
      <c r="B1595" s="419"/>
      <c r="C1595" s="82"/>
      <c r="D1595" s="204"/>
      <c r="E1595" s="290">
        <f t="shared" si="75"/>
        <v>0</v>
      </c>
      <c r="F1595" s="80" t="str">
        <f t="shared" si="74"/>
        <v/>
      </c>
      <c r="G1595" s="80">
        <f t="shared" si="73"/>
        <v>0</v>
      </c>
      <c r="H1595" s="410"/>
    </row>
    <row r="1596" spans="1:8" ht="24.9" customHeight="1">
      <c r="A1596" s="172"/>
      <c r="B1596" s="419"/>
      <c r="C1596" s="82"/>
      <c r="D1596" s="204"/>
      <c r="E1596" s="290">
        <f t="shared" si="75"/>
        <v>0</v>
      </c>
      <c r="F1596" s="80" t="str">
        <f t="shared" si="74"/>
        <v/>
      </c>
      <c r="G1596" s="80">
        <f t="shared" si="73"/>
        <v>0</v>
      </c>
      <c r="H1596" s="410"/>
    </row>
    <row r="1597" spans="1:8" ht="24.9" customHeight="1">
      <c r="A1597" s="172"/>
      <c r="B1597" s="419"/>
      <c r="C1597" s="82"/>
      <c r="D1597" s="204"/>
      <c r="E1597" s="290">
        <f t="shared" si="75"/>
        <v>0</v>
      </c>
      <c r="F1597" s="80" t="str">
        <f t="shared" si="74"/>
        <v/>
      </c>
      <c r="G1597" s="80">
        <f t="shared" si="73"/>
        <v>0</v>
      </c>
      <c r="H1597" s="410"/>
    </row>
    <row r="1598" spans="1:8" ht="24.9" customHeight="1">
      <c r="A1598" s="172"/>
      <c r="B1598" s="419"/>
      <c r="C1598" s="82"/>
      <c r="D1598" s="204"/>
      <c r="E1598" s="290">
        <f t="shared" si="75"/>
        <v>0</v>
      </c>
      <c r="F1598" s="80" t="str">
        <f t="shared" si="74"/>
        <v/>
      </c>
      <c r="G1598" s="80">
        <f t="shared" si="73"/>
        <v>0</v>
      </c>
      <c r="H1598" s="410"/>
    </row>
    <row r="1599" spans="1:8" ht="24.9" customHeight="1">
      <c r="A1599" s="172"/>
      <c r="B1599" s="419"/>
      <c r="C1599" s="82"/>
      <c r="D1599" s="204"/>
      <c r="E1599" s="290">
        <f t="shared" si="75"/>
        <v>0</v>
      </c>
      <c r="F1599" s="80" t="str">
        <f t="shared" si="74"/>
        <v/>
      </c>
      <c r="G1599" s="80">
        <f t="shared" si="73"/>
        <v>0</v>
      </c>
      <c r="H1599" s="410"/>
    </row>
    <row r="1600" spans="1:8" ht="24.9" customHeight="1">
      <c r="A1600" s="172"/>
      <c r="B1600" s="419"/>
      <c r="C1600" s="82"/>
      <c r="D1600" s="204"/>
      <c r="E1600" s="290">
        <f t="shared" si="75"/>
        <v>0</v>
      </c>
      <c r="F1600" s="80" t="str">
        <f t="shared" si="74"/>
        <v/>
      </c>
      <c r="G1600" s="80">
        <f t="shared" si="73"/>
        <v>0</v>
      </c>
      <c r="H1600" s="410"/>
    </row>
    <row r="1601" spans="1:8" ht="24.9" customHeight="1">
      <c r="A1601" s="172"/>
      <c r="B1601" s="419"/>
      <c r="C1601" s="82"/>
      <c r="D1601" s="204"/>
      <c r="E1601" s="290">
        <f t="shared" si="75"/>
        <v>0</v>
      </c>
      <c r="F1601" s="80" t="str">
        <f t="shared" si="74"/>
        <v/>
      </c>
      <c r="G1601" s="80">
        <f t="shared" si="73"/>
        <v>0</v>
      </c>
      <c r="H1601" s="410"/>
    </row>
    <row r="1602" spans="1:8" ht="24.9" customHeight="1">
      <c r="A1602" s="172"/>
      <c r="B1602" s="419"/>
      <c r="C1602" s="82"/>
      <c r="D1602" s="204"/>
      <c r="E1602" s="290">
        <f t="shared" si="75"/>
        <v>0</v>
      </c>
      <c r="F1602" s="80" t="str">
        <f t="shared" si="74"/>
        <v/>
      </c>
      <c r="G1602" s="80">
        <f t="shared" si="73"/>
        <v>0</v>
      </c>
      <c r="H1602" s="410"/>
    </row>
    <row r="1603" spans="1:8" ht="24.9" customHeight="1">
      <c r="A1603" s="172"/>
      <c r="B1603" s="419"/>
      <c r="C1603" s="82"/>
      <c r="D1603" s="204"/>
      <c r="E1603" s="290">
        <f t="shared" si="75"/>
        <v>0</v>
      </c>
      <c r="F1603" s="80" t="str">
        <f t="shared" si="74"/>
        <v/>
      </c>
      <c r="G1603" s="80">
        <f t="shared" si="73"/>
        <v>0</v>
      </c>
      <c r="H1603" s="410"/>
    </row>
    <row r="1604" spans="1:8" ht="24.9" customHeight="1">
      <c r="A1604" s="172"/>
      <c r="B1604" s="419"/>
      <c r="C1604" s="82"/>
      <c r="D1604" s="204"/>
      <c r="E1604" s="290">
        <f t="shared" si="75"/>
        <v>0</v>
      </c>
      <c r="F1604" s="80" t="str">
        <f t="shared" si="74"/>
        <v/>
      </c>
      <c r="G1604" s="80">
        <f t="shared" si="73"/>
        <v>0</v>
      </c>
      <c r="H1604" s="410"/>
    </row>
    <row r="1605" spans="1:8" ht="24.9" customHeight="1">
      <c r="A1605" s="172"/>
      <c r="B1605" s="419"/>
      <c r="C1605" s="82"/>
      <c r="D1605" s="204"/>
      <c r="E1605" s="290">
        <f>SUMPRODUCT((DATA품목코드=B1605)*(DATA잔량))</f>
        <v>0</v>
      </c>
      <c r="F1605" s="80" t="str">
        <f>IF(G1605=0,"",G1605/E1605)</f>
        <v/>
      </c>
      <c r="G1605" s="80">
        <f t="shared" si="73"/>
        <v>0</v>
      </c>
      <c r="H1605" s="410"/>
    </row>
    <row r="1606" spans="1:8" ht="24.9" customHeight="1">
      <c r="A1606" s="172"/>
      <c r="B1606" s="419"/>
      <c r="C1606" s="82"/>
      <c r="D1606" s="204"/>
      <c r="E1606" s="290">
        <f t="shared" si="75"/>
        <v>0</v>
      </c>
      <c r="F1606" s="80" t="str">
        <f t="shared" si="74"/>
        <v/>
      </c>
      <c r="G1606" s="80">
        <f t="shared" si="73"/>
        <v>0</v>
      </c>
      <c r="H1606" s="410"/>
    </row>
    <row r="1607" spans="1:8" ht="24.9" customHeight="1">
      <c r="A1607" s="172"/>
      <c r="B1607" s="419"/>
      <c r="C1607" s="82"/>
      <c r="D1607" s="204"/>
      <c r="E1607" s="290">
        <f>SUMPRODUCT((DATA품목코드=B1607)*(DATA잔량))</f>
        <v>0</v>
      </c>
      <c r="F1607" s="80" t="str">
        <f>IF(G1607=0,"",G1607/E1607)</f>
        <v/>
      </c>
      <c r="G1607" s="80">
        <f>SUMPRODUCT((DATA품목코드=B1607)*(DATA잔량금액))</f>
        <v>0</v>
      </c>
      <c r="H1607" s="410"/>
    </row>
    <row r="1608" spans="1:8" ht="24.9" customHeight="1">
      <c r="A1608" s="172"/>
      <c r="B1608" s="419"/>
      <c r="C1608" s="82"/>
      <c r="D1608" s="204"/>
      <c r="E1608" s="290">
        <f t="shared" si="75"/>
        <v>0</v>
      </c>
      <c r="F1608" s="80" t="str">
        <f t="shared" si="74"/>
        <v/>
      </c>
      <c r="G1608" s="80">
        <f t="shared" si="73"/>
        <v>0</v>
      </c>
      <c r="H1608" s="410"/>
    </row>
    <row r="1609" spans="1:8" ht="24.9" customHeight="1">
      <c r="A1609" s="172"/>
      <c r="B1609" s="419"/>
      <c r="C1609" s="82"/>
      <c r="D1609" s="204"/>
      <c r="E1609" s="290">
        <f t="shared" si="75"/>
        <v>0</v>
      </c>
      <c r="F1609" s="80" t="str">
        <f t="shared" si="74"/>
        <v/>
      </c>
      <c r="G1609" s="80">
        <f t="shared" si="73"/>
        <v>0</v>
      </c>
      <c r="H1609" s="410"/>
    </row>
    <row r="1610" spans="1:8" ht="24.9" customHeight="1">
      <c r="A1610" s="172"/>
      <c r="B1610" s="419"/>
      <c r="C1610" s="82"/>
      <c r="D1610" s="204"/>
      <c r="E1610" s="290">
        <f t="shared" si="75"/>
        <v>0</v>
      </c>
      <c r="F1610" s="80" t="str">
        <f t="shared" si="74"/>
        <v/>
      </c>
      <c r="G1610" s="80">
        <f t="shared" si="73"/>
        <v>0</v>
      </c>
      <c r="H1610" s="410"/>
    </row>
    <row r="1611" spans="1:8" ht="24.9" customHeight="1">
      <c r="A1611" s="172"/>
      <c r="B1611" s="419"/>
      <c r="C1611" s="82"/>
      <c r="D1611" s="204"/>
      <c r="E1611" s="290">
        <f t="shared" si="75"/>
        <v>0</v>
      </c>
      <c r="F1611" s="80" t="str">
        <f t="shared" si="74"/>
        <v/>
      </c>
      <c r="G1611" s="80">
        <f t="shared" si="73"/>
        <v>0</v>
      </c>
      <c r="H1611" s="410"/>
    </row>
    <row r="1612" spans="1:8" ht="24.9" customHeight="1">
      <c r="A1612" s="172"/>
      <c r="B1612" s="419"/>
      <c r="C1612" s="82"/>
      <c r="D1612" s="204"/>
      <c r="E1612" s="290">
        <f t="shared" si="75"/>
        <v>0</v>
      </c>
      <c r="F1612" s="80" t="str">
        <f t="shared" si="74"/>
        <v/>
      </c>
      <c r="G1612" s="80">
        <f t="shared" si="73"/>
        <v>0</v>
      </c>
      <c r="H1612" s="410"/>
    </row>
    <row r="1613" spans="1:8" ht="24.9" customHeight="1">
      <c r="A1613" s="172"/>
      <c r="B1613" s="419"/>
      <c r="C1613" s="82"/>
      <c r="D1613" s="204"/>
      <c r="E1613" s="290">
        <f t="shared" si="75"/>
        <v>0</v>
      </c>
      <c r="F1613" s="80" t="str">
        <f t="shared" si="74"/>
        <v/>
      </c>
      <c r="G1613" s="80">
        <f t="shared" si="73"/>
        <v>0</v>
      </c>
      <c r="H1613" s="410"/>
    </row>
    <row r="1614" spans="1:8" ht="24.9" customHeight="1">
      <c r="A1614" s="172"/>
      <c r="B1614" s="419"/>
      <c r="C1614" s="82"/>
      <c r="D1614" s="204"/>
      <c r="E1614" s="290">
        <f t="shared" si="75"/>
        <v>0</v>
      </c>
      <c r="F1614" s="80" t="str">
        <f t="shared" si="74"/>
        <v/>
      </c>
      <c r="G1614" s="80">
        <f t="shared" si="73"/>
        <v>0</v>
      </c>
      <c r="H1614" s="410"/>
    </row>
    <row r="1615" spans="1:8" ht="24.9" customHeight="1">
      <c r="A1615" s="172"/>
      <c r="B1615" s="419"/>
      <c r="C1615" s="82"/>
      <c r="D1615" s="204"/>
      <c r="E1615" s="290">
        <f t="shared" si="75"/>
        <v>0</v>
      </c>
      <c r="F1615" s="80" t="str">
        <f t="shared" si="74"/>
        <v/>
      </c>
      <c r="G1615" s="80">
        <f t="shared" si="73"/>
        <v>0</v>
      </c>
      <c r="H1615" s="410"/>
    </row>
    <row r="1616" spans="1:8" ht="24.9" customHeight="1">
      <c r="A1616" s="172"/>
      <c r="B1616" s="419"/>
      <c r="C1616" s="82"/>
      <c r="D1616" s="204"/>
      <c r="E1616" s="290">
        <f t="shared" si="75"/>
        <v>0</v>
      </c>
      <c r="F1616" s="80" t="str">
        <f t="shared" si="74"/>
        <v/>
      </c>
      <c r="G1616" s="80">
        <f t="shared" si="73"/>
        <v>0</v>
      </c>
      <c r="H1616" s="410"/>
    </row>
    <row r="1617" spans="1:8" ht="24.9" customHeight="1">
      <c r="A1617" s="172"/>
      <c r="B1617" s="419"/>
      <c r="C1617" s="82"/>
      <c r="D1617" s="204"/>
      <c r="E1617" s="290">
        <f t="shared" si="75"/>
        <v>0</v>
      </c>
      <c r="F1617" s="80" t="str">
        <f t="shared" si="74"/>
        <v/>
      </c>
      <c r="G1617" s="80">
        <f t="shared" si="73"/>
        <v>0</v>
      </c>
      <c r="H1617" s="410"/>
    </row>
    <row r="1618" spans="1:8" ht="24.9" customHeight="1">
      <c r="A1618" s="172"/>
      <c r="B1618" s="419"/>
      <c r="C1618" s="82"/>
      <c r="D1618" s="204"/>
      <c r="E1618" s="290">
        <f t="shared" si="75"/>
        <v>0</v>
      </c>
      <c r="F1618" s="80" t="str">
        <f t="shared" si="74"/>
        <v/>
      </c>
      <c r="G1618" s="80">
        <f t="shared" si="73"/>
        <v>0</v>
      </c>
      <c r="H1618" s="410"/>
    </row>
    <row r="1619" spans="1:8" ht="24.9" customHeight="1">
      <c r="A1619" s="172"/>
      <c r="B1619" s="419"/>
      <c r="C1619" s="82"/>
      <c r="D1619" s="204"/>
      <c r="E1619" s="290">
        <f t="shared" si="75"/>
        <v>0</v>
      </c>
      <c r="F1619" s="80" t="str">
        <f t="shared" si="74"/>
        <v/>
      </c>
      <c r="G1619" s="80">
        <f t="shared" si="73"/>
        <v>0</v>
      </c>
      <c r="H1619" s="410"/>
    </row>
    <row r="1620" spans="1:8" ht="24.9" customHeight="1">
      <c r="A1620" s="172"/>
      <c r="B1620" s="419"/>
      <c r="C1620" s="82"/>
      <c r="D1620" s="204"/>
      <c r="E1620" s="290">
        <f t="shared" si="75"/>
        <v>0</v>
      </c>
      <c r="F1620" s="80" t="str">
        <f t="shared" si="74"/>
        <v/>
      </c>
      <c r="G1620" s="80">
        <f t="shared" si="73"/>
        <v>0</v>
      </c>
      <c r="H1620" s="410"/>
    </row>
    <row r="1621" spans="1:8" ht="24.9" customHeight="1">
      <c r="A1621" s="172"/>
      <c r="B1621" s="419"/>
      <c r="C1621" s="82"/>
      <c r="D1621" s="204"/>
      <c r="E1621" s="290">
        <f t="shared" si="75"/>
        <v>0</v>
      </c>
      <c r="F1621" s="80" t="str">
        <f t="shared" si="74"/>
        <v/>
      </c>
      <c r="G1621" s="80">
        <f t="shared" si="73"/>
        <v>0</v>
      </c>
      <c r="H1621" s="410"/>
    </row>
    <row r="1622" spans="1:8" ht="24.9" customHeight="1">
      <c r="A1622" s="172"/>
      <c r="B1622" s="419"/>
      <c r="C1622" s="82"/>
      <c r="D1622" s="204"/>
      <c r="E1622" s="290">
        <f t="shared" si="75"/>
        <v>0</v>
      </c>
      <c r="F1622" s="80" t="str">
        <f t="shared" si="74"/>
        <v/>
      </c>
      <c r="G1622" s="80">
        <f t="shared" si="73"/>
        <v>0</v>
      </c>
      <c r="H1622" s="410"/>
    </row>
    <row r="1623" spans="1:8" ht="24.9" customHeight="1">
      <c r="A1623" s="172"/>
      <c r="B1623" s="419"/>
      <c r="C1623" s="82"/>
      <c r="D1623" s="204"/>
      <c r="E1623" s="290">
        <f t="shared" si="75"/>
        <v>0</v>
      </c>
      <c r="F1623" s="80" t="str">
        <f t="shared" si="74"/>
        <v/>
      </c>
      <c r="G1623" s="80">
        <f t="shared" si="73"/>
        <v>0</v>
      </c>
      <c r="H1623" s="410"/>
    </row>
    <row r="1624" spans="1:8" ht="24.9" customHeight="1">
      <c r="A1624" s="172"/>
      <c r="B1624" s="419"/>
      <c r="C1624" s="82"/>
      <c r="D1624" s="204"/>
      <c r="E1624" s="290">
        <f t="shared" si="75"/>
        <v>0</v>
      </c>
      <c r="F1624" s="80" t="str">
        <f t="shared" si="74"/>
        <v/>
      </c>
      <c r="G1624" s="80">
        <f t="shared" si="73"/>
        <v>0</v>
      </c>
      <c r="H1624" s="410"/>
    </row>
    <row r="1625" spans="1:8" ht="24.9" customHeight="1">
      <c r="A1625" s="172"/>
      <c r="B1625" s="419"/>
      <c r="C1625" s="82"/>
      <c r="D1625" s="204"/>
      <c r="E1625" s="290">
        <f t="shared" si="75"/>
        <v>0</v>
      </c>
      <c r="F1625" s="80" t="str">
        <f t="shared" si="74"/>
        <v/>
      </c>
      <c r="G1625" s="80">
        <f t="shared" si="73"/>
        <v>0</v>
      </c>
      <c r="H1625" s="410"/>
    </row>
    <row r="1626" spans="1:8" ht="24.9" customHeight="1">
      <c r="A1626" s="172"/>
      <c r="B1626" s="419"/>
      <c r="C1626" s="82"/>
      <c r="D1626" s="204"/>
      <c r="E1626" s="290">
        <f t="shared" si="75"/>
        <v>0</v>
      </c>
      <c r="F1626" s="80" t="str">
        <f t="shared" si="74"/>
        <v/>
      </c>
      <c r="G1626" s="80">
        <f t="shared" si="73"/>
        <v>0</v>
      </c>
      <c r="H1626" s="410"/>
    </row>
    <row r="1627" spans="1:8" ht="24.9" customHeight="1">
      <c r="A1627" s="172"/>
      <c r="B1627" s="419"/>
      <c r="C1627" s="82"/>
      <c r="D1627" s="204"/>
      <c r="E1627" s="290">
        <f t="shared" si="75"/>
        <v>0</v>
      </c>
      <c r="F1627" s="80" t="str">
        <f t="shared" si="74"/>
        <v/>
      </c>
      <c r="G1627" s="80">
        <f t="shared" si="73"/>
        <v>0</v>
      </c>
      <c r="H1627" s="410"/>
    </row>
    <row r="1628" spans="1:8" ht="24.9" customHeight="1">
      <c r="A1628" s="172"/>
      <c r="B1628" s="419"/>
      <c r="C1628" s="82"/>
      <c r="D1628" s="204"/>
      <c r="E1628" s="290">
        <f t="shared" si="75"/>
        <v>0</v>
      </c>
      <c r="F1628" s="80" t="str">
        <f t="shared" si="74"/>
        <v/>
      </c>
      <c r="G1628" s="80">
        <f t="shared" si="73"/>
        <v>0</v>
      </c>
      <c r="H1628" s="410"/>
    </row>
    <row r="1629" spans="1:8" ht="24.9" customHeight="1">
      <c r="A1629" s="172"/>
      <c r="B1629" s="419"/>
      <c r="C1629" s="82"/>
      <c r="D1629" s="204"/>
      <c r="E1629" s="290">
        <f t="shared" si="75"/>
        <v>0</v>
      </c>
      <c r="F1629" s="80" t="str">
        <f t="shared" si="74"/>
        <v/>
      </c>
      <c r="G1629" s="80">
        <f t="shared" si="73"/>
        <v>0</v>
      </c>
      <c r="H1629" s="410"/>
    </row>
    <row r="1630" spans="1:8" ht="24.9" customHeight="1">
      <c r="A1630" s="172"/>
      <c r="B1630" s="419"/>
      <c r="C1630" s="82"/>
      <c r="D1630" s="204"/>
      <c r="E1630" s="290">
        <f t="shared" si="75"/>
        <v>0</v>
      </c>
      <c r="F1630" s="80" t="str">
        <f t="shared" si="74"/>
        <v/>
      </c>
      <c r="G1630" s="80">
        <f t="shared" si="73"/>
        <v>0</v>
      </c>
      <c r="H1630" s="410"/>
    </row>
    <row r="1631" spans="1:8" ht="24.9" customHeight="1">
      <c r="A1631" s="172"/>
      <c r="B1631" s="419"/>
      <c r="C1631" s="82"/>
      <c r="D1631" s="204"/>
      <c r="E1631" s="290">
        <f t="shared" si="75"/>
        <v>0</v>
      </c>
      <c r="F1631" s="80" t="str">
        <f t="shared" si="74"/>
        <v/>
      </c>
      <c r="G1631" s="80">
        <f t="shared" si="73"/>
        <v>0</v>
      </c>
      <c r="H1631" s="410"/>
    </row>
    <row r="1632" spans="1:8" ht="24.9" customHeight="1">
      <c r="A1632" s="172"/>
      <c r="B1632" s="419"/>
      <c r="C1632" s="82"/>
      <c r="D1632" s="204"/>
      <c r="E1632" s="290">
        <f t="shared" si="75"/>
        <v>0</v>
      </c>
      <c r="F1632" s="80" t="str">
        <f t="shared" si="74"/>
        <v/>
      </c>
      <c r="G1632" s="80">
        <f t="shared" si="73"/>
        <v>0</v>
      </c>
      <c r="H1632" s="410"/>
    </row>
    <row r="1633" spans="1:8" ht="24.9" customHeight="1">
      <c r="A1633" s="172"/>
      <c r="B1633" s="419"/>
      <c r="C1633" s="82"/>
      <c r="D1633" s="204"/>
      <c r="E1633" s="290">
        <f t="shared" si="75"/>
        <v>0</v>
      </c>
      <c r="F1633" s="80" t="str">
        <f t="shared" si="74"/>
        <v/>
      </c>
      <c r="G1633" s="80">
        <f t="shared" si="73"/>
        <v>0</v>
      </c>
      <c r="H1633" s="410"/>
    </row>
    <row r="1634" spans="1:8" ht="24.9" customHeight="1">
      <c r="A1634" s="172"/>
      <c r="B1634" s="419"/>
      <c r="C1634" s="82"/>
      <c r="D1634" s="204"/>
      <c r="E1634" s="290">
        <f t="shared" si="75"/>
        <v>0</v>
      </c>
      <c r="F1634" s="80" t="str">
        <f t="shared" si="74"/>
        <v/>
      </c>
      <c r="G1634" s="80">
        <f t="shared" si="73"/>
        <v>0</v>
      </c>
      <c r="H1634" s="410"/>
    </row>
    <row r="1635" spans="1:8" ht="24.9" customHeight="1">
      <c r="A1635" s="172"/>
      <c r="B1635" s="419"/>
      <c r="C1635" s="82"/>
      <c r="D1635" s="204"/>
      <c r="E1635" s="290">
        <f t="shared" si="75"/>
        <v>0</v>
      </c>
      <c r="F1635" s="80" t="str">
        <f t="shared" si="74"/>
        <v/>
      </c>
      <c r="G1635" s="80">
        <f t="shared" si="73"/>
        <v>0</v>
      </c>
      <c r="H1635" s="410"/>
    </row>
    <row r="1636" spans="1:8" ht="24.9" customHeight="1">
      <c r="A1636" s="172"/>
      <c r="B1636" s="419"/>
      <c r="C1636" s="82"/>
      <c r="D1636" s="204"/>
      <c r="E1636" s="290">
        <f t="shared" si="75"/>
        <v>0</v>
      </c>
      <c r="F1636" s="80" t="str">
        <f t="shared" si="74"/>
        <v/>
      </c>
      <c r="G1636" s="80">
        <f t="shared" si="73"/>
        <v>0</v>
      </c>
      <c r="H1636" s="410"/>
    </row>
    <row r="1637" spans="1:8" ht="24.9" customHeight="1">
      <c r="A1637" s="172"/>
      <c r="B1637" s="419"/>
      <c r="C1637" s="82"/>
      <c r="D1637" s="204"/>
      <c r="E1637" s="290">
        <f t="shared" si="75"/>
        <v>0</v>
      </c>
      <c r="F1637" s="80" t="str">
        <f t="shared" si="74"/>
        <v/>
      </c>
      <c r="G1637" s="80">
        <f t="shared" ref="G1637:G1701" si="76">SUMPRODUCT((DATA품목코드=B1637)*(DATA잔량금액))</f>
        <v>0</v>
      </c>
      <c r="H1637" s="410"/>
    </row>
    <row r="1638" spans="1:8" ht="24.9" customHeight="1">
      <c r="A1638" s="172"/>
      <c r="B1638" s="419"/>
      <c r="C1638" s="82"/>
      <c r="D1638" s="204"/>
      <c r="E1638" s="290">
        <f t="shared" si="75"/>
        <v>0</v>
      </c>
      <c r="F1638" s="80" t="str">
        <f t="shared" ref="F1638:F1702" si="77">IF(G1638=0,"",G1638/E1638)</f>
        <v/>
      </c>
      <c r="G1638" s="80">
        <f t="shared" si="76"/>
        <v>0</v>
      </c>
      <c r="H1638" s="410"/>
    </row>
    <row r="1639" spans="1:8" ht="24.9" customHeight="1">
      <c r="A1639" s="172"/>
      <c r="B1639" s="419"/>
      <c r="C1639" s="82"/>
      <c r="D1639" s="204"/>
      <c r="E1639" s="290">
        <f t="shared" si="75"/>
        <v>0</v>
      </c>
      <c r="F1639" s="80" t="str">
        <f t="shared" si="77"/>
        <v/>
      </c>
      <c r="G1639" s="80">
        <f t="shared" si="76"/>
        <v>0</v>
      </c>
      <c r="H1639" s="410"/>
    </row>
    <row r="1640" spans="1:8" ht="24.9" customHeight="1">
      <c r="A1640" s="172"/>
      <c r="B1640" s="419"/>
      <c r="C1640" s="82"/>
      <c r="D1640" s="204"/>
      <c r="E1640" s="290">
        <f t="shared" si="75"/>
        <v>0</v>
      </c>
      <c r="F1640" s="80" t="str">
        <f t="shared" si="77"/>
        <v/>
      </c>
      <c r="G1640" s="80">
        <f t="shared" si="76"/>
        <v>0</v>
      </c>
      <c r="H1640" s="410"/>
    </row>
    <row r="1641" spans="1:8" ht="24.9" customHeight="1">
      <c r="A1641" s="172"/>
      <c r="B1641" s="419"/>
      <c r="C1641" s="82"/>
      <c r="D1641" s="204"/>
      <c r="E1641" s="290">
        <f t="shared" si="75"/>
        <v>0</v>
      </c>
      <c r="F1641" s="80" t="str">
        <f t="shared" si="77"/>
        <v/>
      </c>
      <c r="G1641" s="80">
        <f t="shared" si="76"/>
        <v>0</v>
      </c>
      <c r="H1641" s="410"/>
    </row>
    <row r="1642" spans="1:8" ht="24.9" customHeight="1">
      <c r="A1642" s="172"/>
      <c r="B1642" s="419"/>
      <c r="C1642" s="82"/>
      <c r="D1642" s="204"/>
      <c r="E1642" s="290">
        <f t="shared" si="75"/>
        <v>0</v>
      </c>
      <c r="F1642" s="80" t="str">
        <f t="shared" si="77"/>
        <v/>
      </c>
      <c r="G1642" s="80">
        <f t="shared" si="76"/>
        <v>0</v>
      </c>
      <c r="H1642" s="410"/>
    </row>
    <row r="1643" spans="1:8" ht="24.9" customHeight="1">
      <c r="A1643" s="172"/>
      <c r="B1643" s="419"/>
      <c r="C1643" s="82"/>
      <c r="D1643" s="204"/>
      <c r="E1643" s="290">
        <f t="shared" si="75"/>
        <v>0</v>
      </c>
      <c r="F1643" s="80" t="str">
        <f t="shared" si="77"/>
        <v/>
      </c>
      <c r="G1643" s="80">
        <f t="shared" si="76"/>
        <v>0</v>
      </c>
      <c r="H1643" s="410"/>
    </row>
    <row r="1644" spans="1:8" ht="24.9" customHeight="1">
      <c r="A1644" s="172"/>
      <c r="B1644" s="419"/>
      <c r="C1644" s="82"/>
      <c r="D1644" s="204"/>
      <c r="E1644" s="290">
        <f t="shared" si="75"/>
        <v>0</v>
      </c>
      <c r="F1644" s="80" t="str">
        <f t="shared" si="77"/>
        <v/>
      </c>
      <c r="G1644" s="80">
        <f t="shared" si="76"/>
        <v>0</v>
      </c>
      <c r="H1644" s="410"/>
    </row>
    <row r="1645" spans="1:8" ht="24.9" customHeight="1">
      <c r="A1645" s="172"/>
      <c r="B1645" s="419"/>
      <c r="C1645" s="82"/>
      <c r="D1645" s="204"/>
      <c r="E1645" s="290">
        <f t="shared" si="75"/>
        <v>0</v>
      </c>
      <c r="F1645" s="80" t="str">
        <f t="shared" si="77"/>
        <v/>
      </c>
      <c r="G1645" s="80">
        <f t="shared" si="76"/>
        <v>0</v>
      </c>
      <c r="H1645" s="410"/>
    </row>
    <row r="1646" spans="1:8" ht="24.9" customHeight="1">
      <c r="A1646" s="172"/>
      <c r="B1646" s="419"/>
      <c r="C1646" s="82"/>
      <c r="D1646" s="204"/>
      <c r="E1646" s="290">
        <f t="shared" si="75"/>
        <v>0</v>
      </c>
      <c r="F1646" s="80" t="str">
        <f t="shared" si="77"/>
        <v/>
      </c>
      <c r="G1646" s="80">
        <f t="shared" si="76"/>
        <v>0</v>
      </c>
      <c r="H1646" s="410"/>
    </row>
    <row r="1647" spans="1:8" ht="24.9" customHeight="1">
      <c r="A1647" s="172"/>
      <c r="B1647" s="419"/>
      <c r="C1647" s="82"/>
      <c r="D1647" s="204"/>
      <c r="E1647" s="290">
        <f t="shared" si="75"/>
        <v>0</v>
      </c>
      <c r="F1647" s="80" t="str">
        <f t="shared" si="77"/>
        <v/>
      </c>
      <c r="G1647" s="80">
        <f t="shared" si="76"/>
        <v>0</v>
      </c>
      <c r="H1647" s="410"/>
    </row>
    <row r="1648" spans="1:8" ht="24.9" customHeight="1">
      <c r="A1648" s="172"/>
      <c r="B1648" s="419"/>
      <c r="C1648" s="82"/>
      <c r="D1648" s="204"/>
      <c r="E1648" s="290">
        <f t="shared" si="75"/>
        <v>0</v>
      </c>
      <c r="F1648" s="80" t="str">
        <f t="shared" si="77"/>
        <v/>
      </c>
      <c r="G1648" s="80">
        <f t="shared" si="76"/>
        <v>0</v>
      </c>
      <c r="H1648" s="410"/>
    </row>
    <row r="1649" spans="1:8" ht="24.9" customHeight="1">
      <c r="A1649" s="172"/>
      <c r="B1649" s="419"/>
      <c r="C1649" s="82"/>
      <c r="D1649" s="204"/>
      <c r="E1649" s="290">
        <f t="shared" si="75"/>
        <v>0</v>
      </c>
      <c r="F1649" s="80" t="str">
        <f t="shared" si="77"/>
        <v/>
      </c>
      <c r="G1649" s="80">
        <f t="shared" si="76"/>
        <v>0</v>
      </c>
      <c r="H1649" s="410"/>
    </row>
    <row r="1650" spans="1:8" ht="24.9" customHeight="1">
      <c r="A1650" s="172"/>
      <c r="B1650" s="419"/>
      <c r="C1650" s="82"/>
      <c r="D1650" s="204"/>
      <c r="E1650" s="290">
        <f t="shared" si="75"/>
        <v>0</v>
      </c>
      <c r="F1650" s="80" t="str">
        <f t="shared" si="77"/>
        <v/>
      </c>
      <c r="G1650" s="80">
        <f t="shared" si="76"/>
        <v>0</v>
      </c>
      <c r="H1650" s="410"/>
    </row>
    <row r="1651" spans="1:8" ht="24.9" customHeight="1">
      <c r="A1651" s="172"/>
      <c r="B1651" s="419"/>
      <c r="C1651" s="82"/>
      <c r="D1651" s="204"/>
      <c r="E1651" s="290">
        <f t="shared" si="75"/>
        <v>0</v>
      </c>
      <c r="F1651" s="80" t="str">
        <f t="shared" si="77"/>
        <v/>
      </c>
      <c r="G1651" s="80">
        <f t="shared" si="76"/>
        <v>0</v>
      </c>
      <c r="H1651" s="410"/>
    </row>
    <row r="1652" spans="1:8" ht="24.9" customHeight="1">
      <c r="A1652" s="172"/>
      <c r="B1652" s="419"/>
      <c r="C1652" s="82"/>
      <c r="D1652" s="204"/>
      <c r="E1652" s="290">
        <f t="shared" si="75"/>
        <v>0</v>
      </c>
      <c r="F1652" s="80" t="str">
        <f t="shared" si="77"/>
        <v/>
      </c>
      <c r="G1652" s="80">
        <f t="shared" si="76"/>
        <v>0</v>
      </c>
      <c r="H1652" s="410"/>
    </row>
    <row r="1653" spans="1:8" ht="24.9" customHeight="1">
      <c r="A1653" s="172"/>
      <c r="B1653" s="419"/>
      <c r="C1653" s="82"/>
      <c r="D1653" s="204"/>
      <c r="E1653" s="290">
        <f t="shared" si="75"/>
        <v>0</v>
      </c>
      <c r="F1653" s="80" t="str">
        <f t="shared" si="77"/>
        <v/>
      </c>
      <c r="G1653" s="80">
        <f t="shared" si="76"/>
        <v>0</v>
      </c>
      <c r="H1653" s="410"/>
    </row>
    <row r="1654" spans="1:8" ht="24.9" customHeight="1">
      <c r="A1654" s="172"/>
      <c r="B1654" s="419"/>
      <c r="C1654" s="82"/>
      <c r="D1654" s="204"/>
      <c r="E1654" s="290">
        <f t="shared" si="75"/>
        <v>0</v>
      </c>
      <c r="F1654" s="80" t="str">
        <f t="shared" si="77"/>
        <v/>
      </c>
      <c r="G1654" s="80">
        <f t="shared" si="76"/>
        <v>0</v>
      </c>
      <c r="H1654" s="410"/>
    </row>
    <row r="1655" spans="1:8" ht="24.9" customHeight="1">
      <c r="A1655" s="172"/>
      <c r="B1655" s="419"/>
      <c r="C1655" s="82"/>
      <c r="D1655" s="204"/>
      <c r="E1655" s="290">
        <f t="shared" si="75"/>
        <v>0</v>
      </c>
      <c r="F1655" s="80" t="str">
        <f t="shared" si="77"/>
        <v/>
      </c>
      <c r="G1655" s="80">
        <f t="shared" si="76"/>
        <v>0</v>
      </c>
      <c r="H1655" s="410"/>
    </row>
    <row r="1656" spans="1:8" ht="24.9" customHeight="1">
      <c r="A1656" s="172"/>
      <c r="B1656" s="419"/>
      <c r="C1656" s="82"/>
      <c r="D1656" s="204"/>
      <c r="E1656" s="290">
        <f t="shared" si="75"/>
        <v>0</v>
      </c>
      <c r="F1656" s="80" t="str">
        <f t="shared" si="77"/>
        <v/>
      </c>
      <c r="G1656" s="80">
        <f t="shared" si="76"/>
        <v>0</v>
      </c>
      <c r="H1656" s="410"/>
    </row>
    <row r="1657" spans="1:8" ht="24.9" customHeight="1">
      <c r="A1657" s="172"/>
      <c r="B1657" s="419"/>
      <c r="C1657" s="82"/>
      <c r="D1657" s="204"/>
      <c r="E1657" s="290">
        <f t="shared" si="75"/>
        <v>0</v>
      </c>
      <c r="F1657" s="80" t="str">
        <f t="shared" si="77"/>
        <v/>
      </c>
      <c r="G1657" s="80">
        <f t="shared" si="76"/>
        <v>0</v>
      </c>
      <c r="H1657" s="410"/>
    </row>
    <row r="1658" spans="1:8" ht="24.9" customHeight="1">
      <c r="A1658" s="172"/>
      <c r="B1658" s="419"/>
      <c r="C1658" s="82"/>
      <c r="D1658" s="204"/>
      <c r="E1658" s="290">
        <f t="shared" si="75"/>
        <v>0</v>
      </c>
      <c r="F1658" s="80" t="str">
        <f t="shared" si="77"/>
        <v/>
      </c>
      <c r="G1658" s="80">
        <f t="shared" si="76"/>
        <v>0</v>
      </c>
      <c r="H1658" s="410"/>
    </row>
    <row r="1659" spans="1:8" ht="24.9" customHeight="1">
      <c r="A1659" s="172"/>
      <c r="B1659" s="419"/>
      <c r="C1659" s="82"/>
      <c r="D1659" s="204"/>
      <c r="E1659" s="290">
        <f t="shared" ref="E1659:E1728" si="78">SUMPRODUCT((DATA품목코드=B1659)*(DATA잔량))</f>
        <v>0</v>
      </c>
      <c r="F1659" s="80" t="str">
        <f t="shared" si="77"/>
        <v/>
      </c>
      <c r="G1659" s="80">
        <f t="shared" si="76"/>
        <v>0</v>
      </c>
      <c r="H1659" s="410"/>
    </row>
    <row r="1660" spans="1:8" ht="24.9" customHeight="1">
      <c r="A1660" s="172"/>
      <c r="B1660" s="437"/>
      <c r="C1660" s="326"/>
      <c r="D1660" s="420"/>
      <c r="E1660" s="290">
        <f t="shared" si="78"/>
        <v>0</v>
      </c>
      <c r="F1660" s="80" t="str">
        <f t="shared" si="77"/>
        <v/>
      </c>
      <c r="G1660" s="80">
        <f t="shared" si="76"/>
        <v>0</v>
      </c>
      <c r="H1660" s="410"/>
    </row>
    <row r="1661" spans="1:8" ht="24.9" customHeight="1">
      <c r="A1661" s="172"/>
      <c r="B1661" s="437"/>
      <c r="C1661" s="326"/>
      <c r="D1661" s="420"/>
      <c r="E1661" s="290">
        <f t="shared" si="78"/>
        <v>0</v>
      </c>
      <c r="F1661" s="80" t="str">
        <f t="shared" si="77"/>
        <v/>
      </c>
      <c r="G1661" s="80">
        <f t="shared" si="76"/>
        <v>0</v>
      </c>
      <c r="H1661" s="410"/>
    </row>
    <row r="1662" spans="1:8" ht="24.9" customHeight="1">
      <c r="A1662" s="172"/>
      <c r="B1662" s="419"/>
      <c r="C1662" s="82"/>
      <c r="D1662" s="204"/>
      <c r="E1662" s="290">
        <f t="shared" si="78"/>
        <v>0</v>
      </c>
      <c r="F1662" s="80" t="str">
        <f t="shared" si="77"/>
        <v/>
      </c>
      <c r="G1662" s="80">
        <f t="shared" si="76"/>
        <v>0</v>
      </c>
      <c r="H1662" s="410"/>
    </row>
    <row r="1663" spans="1:8" ht="24.9" customHeight="1">
      <c r="A1663" s="172"/>
      <c r="B1663" s="419"/>
      <c r="C1663" s="82"/>
      <c r="D1663" s="204"/>
      <c r="E1663" s="290">
        <f t="shared" si="78"/>
        <v>0</v>
      </c>
      <c r="F1663" s="80" t="str">
        <f t="shared" si="77"/>
        <v/>
      </c>
      <c r="G1663" s="80">
        <f t="shared" si="76"/>
        <v>0</v>
      </c>
      <c r="H1663" s="410"/>
    </row>
    <row r="1664" spans="1:8" ht="24.9" customHeight="1">
      <c r="A1664" s="172"/>
      <c r="B1664" s="419"/>
      <c r="C1664" s="82"/>
      <c r="D1664" s="204"/>
      <c r="E1664" s="290">
        <f t="shared" si="78"/>
        <v>0</v>
      </c>
      <c r="F1664" s="80" t="str">
        <f t="shared" si="77"/>
        <v/>
      </c>
      <c r="G1664" s="80">
        <f t="shared" si="76"/>
        <v>0</v>
      </c>
      <c r="H1664" s="410"/>
    </row>
    <row r="1665" spans="1:8" ht="24.9" customHeight="1">
      <c r="A1665" s="172"/>
      <c r="B1665" s="419"/>
      <c r="C1665" s="82"/>
      <c r="D1665" s="204"/>
      <c r="E1665" s="290">
        <f t="shared" si="78"/>
        <v>0</v>
      </c>
      <c r="F1665" s="80" t="str">
        <f t="shared" si="77"/>
        <v/>
      </c>
      <c r="G1665" s="80">
        <f t="shared" si="76"/>
        <v>0</v>
      </c>
      <c r="H1665" s="410"/>
    </row>
    <row r="1666" spans="1:8" ht="24.9" customHeight="1">
      <c r="A1666" s="172"/>
      <c r="B1666" s="419"/>
      <c r="C1666" s="82"/>
      <c r="D1666" s="204"/>
      <c r="E1666" s="290">
        <f t="shared" si="78"/>
        <v>0</v>
      </c>
      <c r="F1666" s="80" t="str">
        <f t="shared" si="77"/>
        <v/>
      </c>
      <c r="G1666" s="80">
        <f t="shared" si="76"/>
        <v>0</v>
      </c>
      <c r="H1666" s="410"/>
    </row>
    <row r="1667" spans="1:8" ht="24.9" customHeight="1">
      <c r="A1667" s="172"/>
      <c r="B1667" s="419"/>
      <c r="C1667" s="82"/>
      <c r="D1667" s="204"/>
      <c r="E1667" s="290">
        <f t="shared" si="78"/>
        <v>0</v>
      </c>
      <c r="F1667" s="80" t="str">
        <f t="shared" si="77"/>
        <v/>
      </c>
      <c r="G1667" s="80">
        <f t="shared" si="76"/>
        <v>0</v>
      </c>
      <c r="H1667" s="410"/>
    </row>
    <row r="1668" spans="1:8" ht="24.9" customHeight="1">
      <c r="A1668" s="172"/>
      <c r="B1668" s="419"/>
      <c r="C1668" s="82"/>
      <c r="D1668" s="204"/>
      <c r="E1668" s="290">
        <f t="shared" si="78"/>
        <v>0</v>
      </c>
      <c r="F1668" s="80" t="str">
        <f t="shared" si="77"/>
        <v/>
      </c>
      <c r="G1668" s="80">
        <f t="shared" si="76"/>
        <v>0</v>
      </c>
      <c r="H1668" s="410"/>
    </row>
    <row r="1669" spans="1:8" ht="24.9" customHeight="1">
      <c r="A1669" s="172"/>
      <c r="B1669" s="419"/>
      <c r="C1669" s="82"/>
      <c r="D1669" s="204"/>
      <c r="E1669" s="290">
        <f t="shared" si="78"/>
        <v>0</v>
      </c>
      <c r="F1669" s="80" t="str">
        <f t="shared" si="77"/>
        <v/>
      </c>
      <c r="G1669" s="80">
        <f t="shared" si="76"/>
        <v>0</v>
      </c>
      <c r="H1669" s="410"/>
    </row>
    <row r="1670" spans="1:8" ht="24.9" customHeight="1">
      <c r="A1670" s="172"/>
      <c r="B1670" s="419"/>
      <c r="C1670" s="82"/>
      <c r="D1670" s="204"/>
      <c r="E1670" s="290">
        <f t="shared" si="78"/>
        <v>0</v>
      </c>
      <c r="F1670" s="80" t="str">
        <f t="shared" si="77"/>
        <v/>
      </c>
      <c r="G1670" s="80">
        <f t="shared" si="76"/>
        <v>0</v>
      </c>
      <c r="H1670" s="410"/>
    </row>
    <row r="1671" spans="1:8" ht="24.9" customHeight="1">
      <c r="A1671" s="172"/>
      <c r="B1671" s="419"/>
      <c r="C1671" s="82"/>
      <c r="D1671" s="204"/>
      <c r="E1671" s="290">
        <f>SUMPRODUCT((DATA품목코드=B1671)*(DATA잔량))</f>
        <v>0</v>
      </c>
      <c r="F1671" s="80" t="str">
        <f t="shared" si="77"/>
        <v/>
      </c>
      <c r="G1671" s="80">
        <f t="shared" si="76"/>
        <v>0</v>
      </c>
      <c r="H1671" s="410"/>
    </row>
    <row r="1672" spans="1:8" ht="24.9" customHeight="1">
      <c r="A1672" s="172"/>
      <c r="B1672" s="419"/>
      <c r="C1672" s="82"/>
      <c r="D1672" s="204"/>
      <c r="E1672" s="290">
        <f t="shared" si="78"/>
        <v>0</v>
      </c>
      <c r="F1672" s="80" t="str">
        <f t="shared" si="77"/>
        <v/>
      </c>
      <c r="G1672" s="80">
        <f t="shared" si="76"/>
        <v>0</v>
      </c>
      <c r="H1672" s="410"/>
    </row>
    <row r="1673" spans="1:8" ht="24.9" customHeight="1">
      <c r="A1673" s="172"/>
      <c r="B1673" s="419"/>
      <c r="C1673" s="82"/>
      <c r="D1673" s="204"/>
      <c r="E1673" s="290">
        <f t="shared" si="78"/>
        <v>0</v>
      </c>
      <c r="F1673" s="80" t="str">
        <f t="shared" si="77"/>
        <v/>
      </c>
      <c r="G1673" s="80">
        <f t="shared" si="76"/>
        <v>0</v>
      </c>
      <c r="H1673" s="410"/>
    </row>
    <row r="1674" spans="1:8" ht="24.9" customHeight="1">
      <c r="A1674" s="172"/>
      <c r="B1674" s="419"/>
      <c r="C1674" s="82"/>
      <c r="D1674" s="204"/>
      <c r="E1674" s="290">
        <f t="shared" si="78"/>
        <v>0</v>
      </c>
      <c r="F1674" s="80" t="str">
        <f t="shared" si="77"/>
        <v/>
      </c>
      <c r="G1674" s="80">
        <f t="shared" si="76"/>
        <v>0</v>
      </c>
      <c r="H1674" s="410"/>
    </row>
    <row r="1675" spans="1:8" ht="24.9" customHeight="1">
      <c r="A1675" s="172"/>
      <c r="B1675" s="419"/>
      <c r="C1675" s="82"/>
      <c r="D1675" s="204"/>
      <c r="E1675" s="290">
        <f t="shared" si="78"/>
        <v>0</v>
      </c>
      <c r="F1675" s="80" t="str">
        <f t="shared" si="77"/>
        <v/>
      </c>
      <c r="G1675" s="80">
        <f t="shared" si="76"/>
        <v>0</v>
      </c>
      <c r="H1675" s="410"/>
    </row>
    <row r="1676" spans="1:8" ht="24.9" customHeight="1">
      <c r="A1676" s="172"/>
      <c r="B1676" s="437"/>
      <c r="C1676" s="326"/>
      <c r="D1676" s="420"/>
      <c r="E1676" s="290">
        <f t="shared" si="78"/>
        <v>0</v>
      </c>
      <c r="F1676" s="80" t="str">
        <f t="shared" si="77"/>
        <v/>
      </c>
      <c r="G1676" s="80">
        <f t="shared" si="76"/>
        <v>0</v>
      </c>
      <c r="H1676" s="410"/>
    </row>
    <row r="1677" spans="1:8" ht="24.9" customHeight="1">
      <c r="A1677" s="172"/>
      <c r="B1677" s="419"/>
      <c r="C1677" s="82"/>
      <c r="D1677" s="204"/>
      <c r="E1677" s="290">
        <f t="shared" si="78"/>
        <v>0</v>
      </c>
      <c r="F1677" s="80" t="str">
        <f t="shared" si="77"/>
        <v/>
      </c>
      <c r="G1677" s="80">
        <f t="shared" si="76"/>
        <v>0</v>
      </c>
      <c r="H1677" s="410"/>
    </row>
    <row r="1678" spans="1:8" ht="24.9" customHeight="1">
      <c r="A1678" s="172"/>
      <c r="B1678" s="419"/>
      <c r="C1678" s="82"/>
      <c r="D1678" s="204"/>
      <c r="E1678" s="290">
        <f t="shared" si="78"/>
        <v>0</v>
      </c>
      <c r="F1678" s="80" t="str">
        <f t="shared" si="77"/>
        <v/>
      </c>
      <c r="G1678" s="80">
        <f t="shared" si="76"/>
        <v>0</v>
      </c>
      <c r="H1678" s="410"/>
    </row>
    <row r="1679" spans="1:8" ht="24.9" customHeight="1">
      <c r="A1679" s="172"/>
      <c r="B1679" s="419"/>
      <c r="C1679" s="82"/>
      <c r="D1679" s="204"/>
      <c r="E1679" s="290">
        <f t="shared" si="78"/>
        <v>0</v>
      </c>
      <c r="F1679" s="80" t="str">
        <f t="shared" si="77"/>
        <v/>
      </c>
      <c r="G1679" s="80">
        <f t="shared" si="76"/>
        <v>0</v>
      </c>
      <c r="H1679" s="410"/>
    </row>
    <row r="1680" spans="1:8" ht="24.9" customHeight="1">
      <c r="A1680" s="172"/>
      <c r="B1680" s="419"/>
      <c r="C1680" s="82"/>
      <c r="D1680" s="204"/>
      <c r="E1680" s="290">
        <f t="shared" si="78"/>
        <v>0</v>
      </c>
      <c r="F1680" s="80" t="str">
        <f t="shared" si="77"/>
        <v/>
      </c>
      <c r="G1680" s="80">
        <f t="shared" si="76"/>
        <v>0</v>
      </c>
      <c r="H1680" s="411"/>
    </row>
    <row r="1681" spans="1:8" ht="24.9" customHeight="1">
      <c r="A1681" s="172"/>
      <c r="B1681" s="419"/>
      <c r="C1681" s="82"/>
      <c r="D1681" s="204"/>
      <c r="E1681" s="290">
        <f t="shared" si="78"/>
        <v>0</v>
      </c>
      <c r="F1681" s="80" t="str">
        <f t="shared" si="77"/>
        <v/>
      </c>
      <c r="G1681" s="80">
        <f t="shared" si="76"/>
        <v>0</v>
      </c>
      <c r="H1681" s="410"/>
    </row>
    <row r="1682" spans="1:8" ht="24.9" customHeight="1">
      <c r="A1682" s="172"/>
      <c r="B1682" s="419"/>
      <c r="C1682" s="82"/>
      <c r="D1682" s="204"/>
      <c r="E1682" s="290">
        <f t="shared" si="78"/>
        <v>0</v>
      </c>
      <c r="F1682" s="80" t="str">
        <f t="shared" si="77"/>
        <v/>
      </c>
      <c r="G1682" s="80">
        <f t="shared" si="76"/>
        <v>0</v>
      </c>
      <c r="H1682" s="410"/>
    </row>
    <row r="1683" spans="1:8" ht="24.9" customHeight="1">
      <c r="A1683" s="172"/>
      <c r="B1683" s="437"/>
      <c r="C1683" s="326"/>
      <c r="D1683" s="420"/>
      <c r="E1683" s="290">
        <f t="shared" si="78"/>
        <v>0</v>
      </c>
      <c r="F1683" s="80" t="str">
        <f t="shared" si="77"/>
        <v/>
      </c>
      <c r="G1683" s="80">
        <f t="shared" si="76"/>
        <v>0</v>
      </c>
      <c r="H1683" s="410"/>
    </row>
    <row r="1684" spans="1:8" ht="24.9" customHeight="1">
      <c r="A1684" s="172"/>
      <c r="B1684" s="419"/>
      <c r="C1684" s="82"/>
      <c r="D1684" s="204"/>
      <c r="E1684" s="290">
        <f t="shared" si="78"/>
        <v>0</v>
      </c>
      <c r="F1684" s="80" t="str">
        <f t="shared" si="77"/>
        <v/>
      </c>
      <c r="G1684" s="80">
        <f t="shared" si="76"/>
        <v>0</v>
      </c>
      <c r="H1684" s="410"/>
    </row>
    <row r="1685" spans="1:8" ht="24.9" customHeight="1">
      <c r="A1685" s="172"/>
      <c r="B1685" s="419"/>
      <c r="C1685" s="82"/>
      <c r="D1685" s="204"/>
      <c r="E1685" s="290">
        <f t="shared" si="78"/>
        <v>0</v>
      </c>
      <c r="F1685" s="80" t="str">
        <f t="shared" si="77"/>
        <v/>
      </c>
      <c r="G1685" s="80">
        <f t="shared" si="76"/>
        <v>0</v>
      </c>
      <c r="H1685" s="410"/>
    </row>
    <row r="1686" spans="1:8" ht="24.9" customHeight="1">
      <c r="A1686" s="172"/>
      <c r="B1686" s="419"/>
      <c r="C1686" s="82"/>
      <c r="D1686" s="204"/>
      <c r="E1686" s="290">
        <f t="shared" si="78"/>
        <v>0</v>
      </c>
      <c r="F1686" s="80" t="str">
        <f t="shared" si="77"/>
        <v/>
      </c>
      <c r="G1686" s="80">
        <f t="shared" si="76"/>
        <v>0</v>
      </c>
      <c r="H1686" s="410"/>
    </row>
    <row r="1687" spans="1:8" ht="24.9" customHeight="1">
      <c r="A1687" s="172"/>
      <c r="B1687" s="419"/>
      <c r="C1687" s="82"/>
      <c r="D1687" s="204"/>
      <c r="E1687" s="290">
        <f t="shared" si="78"/>
        <v>0</v>
      </c>
      <c r="F1687" s="80" t="str">
        <f t="shared" si="77"/>
        <v/>
      </c>
      <c r="G1687" s="80">
        <f t="shared" si="76"/>
        <v>0</v>
      </c>
      <c r="H1687" s="410"/>
    </row>
    <row r="1688" spans="1:8" ht="24.9" customHeight="1">
      <c r="A1688" s="172"/>
      <c r="B1688" s="419"/>
      <c r="C1688" s="82"/>
      <c r="D1688" s="204"/>
      <c r="E1688" s="290">
        <f t="shared" si="78"/>
        <v>0</v>
      </c>
      <c r="F1688" s="80" t="str">
        <f t="shared" si="77"/>
        <v/>
      </c>
      <c r="G1688" s="80">
        <f t="shared" si="76"/>
        <v>0</v>
      </c>
      <c r="H1688" s="410"/>
    </row>
    <row r="1689" spans="1:8" ht="24.9" customHeight="1">
      <c r="A1689" s="172"/>
      <c r="B1689" s="419"/>
      <c r="C1689" s="82"/>
      <c r="D1689" s="204"/>
      <c r="E1689" s="290">
        <f t="shared" si="78"/>
        <v>0</v>
      </c>
      <c r="F1689" s="80" t="str">
        <f t="shared" si="77"/>
        <v/>
      </c>
      <c r="G1689" s="80">
        <f t="shared" si="76"/>
        <v>0</v>
      </c>
      <c r="H1689" s="410"/>
    </row>
    <row r="1690" spans="1:8" ht="24.9" customHeight="1">
      <c r="A1690" s="172"/>
      <c r="B1690" s="419"/>
      <c r="C1690" s="82"/>
      <c r="D1690" s="204"/>
      <c r="E1690" s="290">
        <f t="shared" si="78"/>
        <v>0</v>
      </c>
      <c r="F1690" s="80" t="str">
        <f t="shared" si="77"/>
        <v/>
      </c>
      <c r="G1690" s="80">
        <f t="shared" si="76"/>
        <v>0</v>
      </c>
      <c r="H1690" s="410"/>
    </row>
    <row r="1691" spans="1:8" ht="24.9" customHeight="1">
      <c r="A1691" s="172"/>
      <c r="B1691" s="419"/>
      <c r="C1691" s="82"/>
      <c r="D1691" s="204"/>
      <c r="E1691" s="290">
        <f t="shared" si="78"/>
        <v>0</v>
      </c>
      <c r="F1691" s="80" t="str">
        <f t="shared" si="77"/>
        <v/>
      </c>
      <c r="G1691" s="80">
        <f t="shared" si="76"/>
        <v>0</v>
      </c>
      <c r="H1691" s="410"/>
    </row>
    <row r="1692" spans="1:8" ht="24.9" customHeight="1">
      <c r="A1692" s="172"/>
      <c r="B1692" s="419"/>
      <c r="C1692" s="82"/>
      <c r="D1692" s="204"/>
      <c r="E1692" s="290">
        <f t="shared" si="78"/>
        <v>0</v>
      </c>
      <c r="F1692" s="80" t="str">
        <f t="shared" si="77"/>
        <v/>
      </c>
      <c r="G1692" s="80">
        <f t="shared" si="76"/>
        <v>0</v>
      </c>
      <c r="H1692" s="410"/>
    </row>
    <row r="1693" spans="1:8" ht="24.9" customHeight="1">
      <c r="A1693" s="172"/>
      <c r="B1693" s="419"/>
      <c r="C1693" s="82"/>
      <c r="D1693" s="204"/>
      <c r="E1693" s="290">
        <f t="shared" si="78"/>
        <v>0</v>
      </c>
      <c r="F1693" s="80" t="str">
        <f t="shared" si="77"/>
        <v/>
      </c>
      <c r="G1693" s="80">
        <f t="shared" si="76"/>
        <v>0</v>
      </c>
      <c r="H1693" s="410"/>
    </row>
    <row r="1694" spans="1:8" ht="24.9" customHeight="1">
      <c r="A1694" s="172"/>
      <c r="B1694" s="419"/>
      <c r="C1694" s="82"/>
      <c r="D1694" s="204"/>
      <c r="E1694" s="290">
        <f>SUMPRODUCT((DATA품목코드=B1694)*(DATA잔량))</f>
        <v>0</v>
      </c>
      <c r="F1694" s="80" t="str">
        <f>IF(G1694=0,"",G1694/E1694)</f>
        <v/>
      </c>
      <c r="G1694" s="80">
        <f>SUMPRODUCT((DATA품목코드=B1694)*(DATA잔량금액))</f>
        <v>0</v>
      </c>
      <c r="H1694" s="410"/>
    </row>
    <row r="1695" spans="1:8" ht="24.9" customHeight="1">
      <c r="A1695" s="172"/>
      <c r="B1695" s="419"/>
      <c r="C1695" s="82"/>
      <c r="D1695" s="204"/>
      <c r="E1695" s="290">
        <f t="shared" si="78"/>
        <v>0</v>
      </c>
      <c r="F1695" s="80" t="str">
        <f t="shared" si="77"/>
        <v/>
      </c>
      <c r="G1695" s="80">
        <f t="shared" si="76"/>
        <v>0</v>
      </c>
      <c r="H1695" s="410"/>
    </row>
    <row r="1696" spans="1:8" ht="24.9" customHeight="1">
      <c r="A1696" s="172"/>
      <c r="B1696" s="419"/>
      <c r="C1696" s="82"/>
      <c r="D1696" s="204"/>
      <c r="E1696" s="290">
        <f t="shared" si="78"/>
        <v>0</v>
      </c>
      <c r="F1696" s="80" t="str">
        <f t="shared" si="77"/>
        <v/>
      </c>
      <c r="G1696" s="80">
        <f t="shared" si="76"/>
        <v>0</v>
      </c>
      <c r="H1696" s="410"/>
    </row>
    <row r="1697" spans="1:8" ht="24.9" customHeight="1">
      <c r="A1697" s="172"/>
      <c r="B1697" s="419"/>
      <c r="C1697" s="82"/>
      <c r="D1697" s="204"/>
      <c r="E1697" s="290">
        <f>SUMPRODUCT((DATA품목코드=B1697)*(DATA잔량))</f>
        <v>0</v>
      </c>
      <c r="F1697" s="80" t="str">
        <f t="shared" si="77"/>
        <v/>
      </c>
      <c r="G1697" s="80">
        <f t="shared" si="76"/>
        <v>0</v>
      </c>
      <c r="H1697" s="410"/>
    </row>
    <row r="1698" spans="1:8" ht="24.9" customHeight="1">
      <c r="A1698" s="172"/>
      <c r="B1698" s="419"/>
      <c r="C1698" s="82"/>
      <c r="D1698" s="204"/>
      <c r="E1698" s="290">
        <f t="shared" si="78"/>
        <v>0</v>
      </c>
      <c r="F1698" s="80" t="str">
        <f t="shared" si="77"/>
        <v/>
      </c>
      <c r="G1698" s="80">
        <f t="shared" si="76"/>
        <v>0</v>
      </c>
      <c r="H1698" s="410"/>
    </row>
    <row r="1699" spans="1:8" ht="24.9" customHeight="1">
      <c r="A1699" s="172"/>
      <c r="B1699" s="419"/>
      <c r="C1699" s="82"/>
      <c r="D1699" s="204"/>
      <c r="E1699" s="290">
        <f t="shared" si="78"/>
        <v>0</v>
      </c>
      <c r="F1699" s="80" t="str">
        <f t="shared" si="77"/>
        <v/>
      </c>
      <c r="G1699" s="80">
        <f t="shared" si="76"/>
        <v>0</v>
      </c>
      <c r="H1699" s="410"/>
    </row>
    <row r="1700" spans="1:8" ht="24.9" customHeight="1">
      <c r="A1700" s="172"/>
      <c r="B1700" s="419"/>
      <c r="C1700" s="82"/>
      <c r="D1700" s="204"/>
      <c r="E1700" s="290">
        <f t="shared" si="78"/>
        <v>0</v>
      </c>
      <c r="F1700" s="80" t="str">
        <f t="shared" si="77"/>
        <v/>
      </c>
      <c r="G1700" s="80">
        <f t="shared" si="76"/>
        <v>0</v>
      </c>
      <c r="H1700" s="410"/>
    </row>
    <row r="1701" spans="1:8" ht="24.9" customHeight="1">
      <c r="A1701" s="172"/>
      <c r="B1701" s="419"/>
      <c r="C1701" s="82"/>
      <c r="D1701" s="204"/>
      <c r="E1701" s="290">
        <f t="shared" si="78"/>
        <v>0</v>
      </c>
      <c r="F1701" s="80" t="str">
        <f t="shared" si="77"/>
        <v/>
      </c>
      <c r="G1701" s="80">
        <f t="shared" si="76"/>
        <v>0</v>
      </c>
      <c r="H1701" s="410"/>
    </row>
    <row r="1702" spans="1:8" ht="24.9" customHeight="1">
      <c r="A1702" s="172"/>
      <c r="B1702" s="419"/>
      <c r="C1702" s="82"/>
      <c r="D1702" s="204"/>
      <c r="E1702" s="290">
        <f t="shared" si="78"/>
        <v>0</v>
      </c>
      <c r="F1702" s="80" t="str">
        <f t="shared" si="77"/>
        <v/>
      </c>
      <c r="G1702" s="80">
        <f t="shared" ref="G1702:G1768" si="79">SUMPRODUCT((DATA품목코드=B1702)*(DATA잔량금액))</f>
        <v>0</v>
      </c>
      <c r="H1702" s="410"/>
    </row>
    <row r="1703" spans="1:8" ht="24.9" customHeight="1">
      <c r="A1703" s="172"/>
      <c r="B1703" s="419"/>
      <c r="C1703" s="82"/>
      <c r="D1703" s="204"/>
      <c r="E1703" s="290">
        <f>SUMPRODUCT((DATA품목코드=B1703)*(DATA잔량))</f>
        <v>0</v>
      </c>
      <c r="F1703" s="80" t="str">
        <f>IF(G1703=0,"",G1703/E1703)</f>
        <v/>
      </c>
      <c r="G1703" s="80">
        <f>SUMPRODUCT((DATA품목코드=B1703)*(DATA잔량금액))</f>
        <v>0</v>
      </c>
      <c r="H1703" s="410"/>
    </row>
    <row r="1704" spans="1:8" ht="24.9" customHeight="1">
      <c r="A1704" s="172"/>
      <c r="B1704" s="419"/>
      <c r="C1704" s="82"/>
      <c r="D1704" s="204"/>
      <c r="E1704" s="290">
        <f t="shared" si="78"/>
        <v>0</v>
      </c>
      <c r="F1704" s="80" t="str">
        <f t="shared" ref="F1704:F1769" si="80">IF(G1704=0,"",G1704/E1704)</f>
        <v/>
      </c>
      <c r="G1704" s="80">
        <f t="shared" si="79"/>
        <v>0</v>
      </c>
      <c r="H1704" s="410"/>
    </row>
    <row r="1705" spans="1:8" ht="24.9" customHeight="1">
      <c r="A1705" s="172"/>
      <c r="B1705" s="419"/>
      <c r="C1705" s="82"/>
      <c r="D1705" s="204"/>
      <c r="E1705" s="290">
        <f t="shared" si="78"/>
        <v>0</v>
      </c>
      <c r="F1705" s="80" t="str">
        <f t="shared" si="80"/>
        <v/>
      </c>
      <c r="G1705" s="80">
        <f t="shared" si="79"/>
        <v>0</v>
      </c>
      <c r="H1705" s="410"/>
    </row>
    <row r="1706" spans="1:8" ht="24.9" customHeight="1">
      <c r="A1706" s="172"/>
      <c r="B1706" s="419"/>
      <c r="C1706" s="82"/>
      <c r="D1706" s="204"/>
      <c r="E1706" s="290">
        <f t="shared" si="78"/>
        <v>0</v>
      </c>
      <c r="F1706" s="80" t="str">
        <f t="shared" si="80"/>
        <v/>
      </c>
      <c r="G1706" s="80">
        <f t="shared" si="79"/>
        <v>0</v>
      </c>
      <c r="H1706" s="410"/>
    </row>
    <row r="1707" spans="1:8" ht="24.9" customHeight="1">
      <c r="A1707" s="172"/>
      <c r="B1707" s="419"/>
      <c r="C1707" s="82"/>
      <c r="D1707" s="204"/>
      <c r="E1707" s="290">
        <f t="shared" si="78"/>
        <v>0</v>
      </c>
      <c r="F1707" s="80" t="str">
        <f t="shared" si="80"/>
        <v/>
      </c>
      <c r="G1707" s="80">
        <f t="shared" si="79"/>
        <v>0</v>
      </c>
      <c r="H1707" s="410"/>
    </row>
    <row r="1708" spans="1:8" ht="24.9" customHeight="1">
      <c r="A1708" s="172"/>
      <c r="B1708" s="419"/>
      <c r="C1708" s="82"/>
      <c r="D1708" s="204"/>
      <c r="E1708" s="290">
        <f t="shared" si="78"/>
        <v>0</v>
      </c>
      <c r="F1708" s="80" t="str">
        <f t="shared" si="80"/>
        <v/>
      </c>
      <c r="G1708" s="80">
        <f t="shared" si="79"/>
        <v>0</v>
      </c>
      <c r="H1708" s="410"/>
    </row>
    <row r="1709" spans="1:8" ht="24.9" customHeight="1">
      <c r="A1709" s="172"/>
      <c r="B1709" s="419"/>
      <c r="C1709" s="82"/>
      <c r="D1709" s="204"/>
      <c r="E1709" s="290">
        <f t="shared" si="78"/>
        <v>0</v>
      </c>
      <c r="F1709" s="80" t="str">
        <f t="shared" si="80"/>
        <v/>
      </c>
      <c r="G1709" s="80">
        <f t="shared" si="79"/>
        <v>0</v>
      </c>
      <c r="H1709" s="410"/>
    </row>
    <row r="1710" spans="1:8" ht="24.9" customHeight="1">
      <c r="A1710" s="172"/>
      <c r="B1710" s="419"/>
      <c r="C1710" s="82"/>
      <c r="D1710" s="204"/>
      <c r="E1710" s="290">
        <f t="shared" si="78"/>
        <v>0</v>
      </c>
      <c r="F1710" s="80" t="str">
        <f t="shared" si="80"/>
        <v/>
      </c>
      <c r="G1710" s="80">
        <f t="shared" si="79"/>
        <v>0</v>
      </c>
      <c r="H1710" s="410"/>
    </row>
    <row r="1711" spans="1:8" ht="24.9" customHeight="1">
      <c r="A1711" s="172"/>
      <c r="B1711" s="419"/>
      <c r="C1711" s="82"/>
      <c r="D1711" s="204"/>
      <c r="E1711" s="290">
        <f>SUMPRODUCT((DATA품목코드=B1711)*(DATA잔량))</f>
        <v>0</v>
      </c>
      <c r="F1711" s="80" t="str">
        <f t="shared" si="80"/>
        <v/>
      </c>
      <c r="G1711" s="80">
        <f t="shared" si="79"/>
        <v>0</v>
      </c>
      <c r="H1711" s="410"/>
    </row>
    <row r="1712" spans="1:8" ht="24.9" customHeight="1">
      <c r="A1712" s="172"/>
      <c r="B1712" s="419"/>
      <c r="C1712" s="82"/>
      <c r="D1712" s="204"/>
      <c r="E1712" s="290">
        <f t="shared" si="78"/>
        <v>0</v>
      </c>
      <c r="F1712" s="80" t="str">
        <f t="shared" si="80"/>
        <v/>
      </c>
      <c r="G1712" s="80">
        <f t="shared" si="79"/>
        <v>0</v>
      </c>
      <c r="H1712" s="410"/>
    </row>
    <row r="1713" spans="1:8" ht="24.9" customHeight="1">
      <c r="A1713" s="172"/>
      <c r="B1713" s="419"/>
      <c r="C1713" s="82"/>
      <c r="D1713" s="204"/>
      <c r="E1713" s="290">
        <f>SUMPRODUCT((DATA품목코드=B1713)*(DATA잔량))</f>
        <v>0</v>
      </c>
      <c r="F1713" s="80" t="str">
        <f t="shared" si="80"/>
        <v/>
      </c>
      <c r="G1713" s="80">
        <f t="shared" si="79"/>
        <v>0</v>
      </c>
      <c r="H1713" s="410"/>
    </row>
    <row r="1714" spans="1:8" ht="24.9" customHeight="1">
      <c r="A1714" s="172"/>
      <c r="B1714" s="419"/>
      <c r="C1714" s="82"/>
      <c r="D1714" s="204"/>
      <c r="E1714" s="290">
        <f t="shared" si="78"/>
        <v>0</v>
      </c>
      <c r="F1714" s="80" t="str">
        <f t="shared" si="80"/>
        <v/>
      </c>
      <c r="G1714" s="80">
        <f t="shared" si="79"/>
        <v>0</v>
      </c>
      <c r="H1714" s="410"/>
    </row>
    <row r="1715" spans="1:8" ht="24.9" customHeight="1">
      <c r="A1715" s="172"/>
      <c r="B1715" s="419"/>
      <c r="C1715" s="82"/>
      <c r="D1715" s="204"/>
      <c r="E1715" s="290">
        <f t="shared" si="78"/>
        <v>0</v>
      </c>
      <c r="F1715" s="80" t="str">
        <f t="shared" si="80"/>
        <v/>
      </c>
      <c r="G1715" s="80">
        <f t="shared" si="79"/>
        <v>0</v>
      </c>
      <c r="H1715" s="410"/>
    </row>
    <row r="1716" spans="1:8" ht="24.9" customHeight="1">
      <c r="A1716" s="172"/>
      <c r="B1716" s="419"/>
      <c r="C1716" s="82"/>
      <c r="D1716" s="204"/>
      <c r="E1716" s="290">
        <f t="shared" si="78"/>
        <v>0</v>
      </c>
      <c r="F1716" s="80" t="str">
        <f t="shared" si="80"/>
        <v/>
      </c>
      <c r="G1716" s="80">
        <f t="shared" si="79"/>
        <v>0</v>
      </c>
      <c r="H1716" s="410"/>
    </row>
    <row r="1717" spans="1:8" ht="24.9" customHeight="1">
      <c r="A1717" s="172"/>
      <c r="B1717" s="419"/>
      <c r="C1717" s="82"/>
      <c r="D1717" s="204"/>
      <c r="E1717" s="290">
        <f t="shared" si="78"/>
        <v>0</v>
      </c>
      <c r="F1717" s="80" t="str">
        <f t="shared" si="80"/>
        <v/>
      </c>
      <c r="G1717" s="80">
        <f t="shared" si="79"/>
        <v>0</v>
      </c>
      <c r="H1717" s="410"/>
    </row>
    <row r="1718" spans="1:8" ht="24.9" customHeight="1">
      <c r="A1718" s="172"/>
      <c r="B1718" s="419"/>
      <c r="C1718" s="82"/>
      <c r="D1718" s="204"/>
      <c r="E1718" s="290">
        <f t="shared" si="78"/>
        <v>0</v>
      </c>
      <c r="F1718" s="80" t="str">
        <f t="shared" si="80"/>
        <v/>
      </c>
      <c r="G1718" s="80">
        <f t="shared" si="79"/>
        <v>0</v>
      </c>
      <c r="H1718" s="410"/>
    </row>
    <row r="1719" spans="1:8" ht="24.9" customHeight="1">
      <c r="A1719" s="172"/>
      <c r="B1719" s="419"/>
      <c r="C1719" s="82"/>
      <c r="D1719" s="204"/>
      <c r="E1719" s="290">
        <f t="shared" si="78"/>
        <v>0</v>
      </c>
      <c r="F1719" s="80" t="str">
        <f t="shared" si="80"/>
        <v/>
      </c>
      <c r="G1719" s="80">
        <f t="shared" si="79"/>
        <v>0</v>
      </c>
      <c r="H1719" s="410"/>
    </row>
    <row r="1720" spans="1:8" ht="24.9" customHeight="1">
      <c r="A1720" s="172"/>
      <c r="B1720" s="419"/>
      <c r="C1720" s="82"/>
      <c r="D1720" s="204"/>
      <c r="E1720" s="290">
        <f t="shared" si="78"/>
        <v>0</v>
      </c>
      <c r="F1720" s="80" t="str">
        <f t="shared" si="80"/>
        <v/>
      </c>
      <c r="G1720" s="80">
        <f t="shared" si="79"/>
        <v>0</v>
      </c>
      <c r="H1720" s="410"/>
    </row>
    <row r="1721" spans="1:8" ht="24.9" customHeight="1">
      <c r="A1721" s="172"/>
      <c r="B1721" s="419"/>
      <c r="C1721" s="82"/>
      <c r="D1721" s="204"/>
      <c r="E1721" s="290">
        <f t="shared" si="78"/>
        <v>0</v>
      </c>
      <c r="F1721" s="80" t="str">
        <f t="shared" si="80"/>
        <v/>
      </c>
      <c r="G1721" s="80">
        <f t="shared" si="79"/>
        <v>0</v>
      </c>
      <c r="H1721" s="410"/>
    </row>
    <row r="1722" spans="1:8" ht="24.9" customHeight="1">
      <c r="A1722" s="172"/>
      <c r="B1722" s="419"/>
      <c r="C1722" s="82"/>
      <c r="D1722" s="204"/>
      <c r="E1722" s="290">
        <f t="shared" si="78"/>
        <v>0</v>
      </c>
      <c r="F1722" s="80" t="str">
        <f t="shared" si="80"/>
        <v/>
      </c>
      <c r="G1722" s="80">
        <f t="shared" si="79"/>
        <v>0</v>
      </c>
      <c r="H1722" s="410"/>
    </row>
    <row r="1723" spans="1:8" ht="24.9" customHeight="1">
      <c r="A1723" s="172"/>
      <c r="B1723" s="419"/>
      <c r="C1723" s="82"/>
      <c r="D1723" s="204"/>
      <c r="E1723" s="290">
        <f t="shared" si="78"/>
        <v>0</v>
      </c>
      <c r="F1723" s="80" t="str">
        <f t="shared" si="80"/>
        <v/>
      </c>
      <c r="G1723" s="80">
        <f t="shared" si="79"/>
        <v>0</v>
      </c>
      <c r="H1723" s="410"/>
    </row>
    <row r="1724" spans="1:8" ht="24.9" customHeight="1">
      <c r="A1724" s="172"/>
      <c r="B1724" s="419"/>
      <c r="C1724" s="82"/>
      <c r="D1724" s="204"/>
      <c r="E1724" s="290">
        <f t="shared" si="78"/>
        <v>0</v>
      </c>
      <c r="F1724" s="80" t="str">
        <f t="shared" si="80"/>
        <v/>
      </c>
      <c r="G1724" s="80">
        <f t="shared" si="79"/>
        <v>0</v>
      </c>
      <c r="H1724" s="410"/>
    </row>
    <row r="1725" spans="1:8" ht="24.9" customHeight="1">
      <c r="A1725" s="172"/>
      <c r="B1725" s="419"/>
      <c r="C1725" s="82"/>
      <c r="D1725" s="204"/>
      <c r="E1725" s="290">
        <f t="shared" si="78"/>
        <v>0</v>
      </c>
      <c r="F1725" s="80" t="str">
        <f t="shared" si="80"/>
        <v/>
      </c>
      <c r="G1725" s="80">
        <f t="shared" si="79"/>
        <v>0</v>
      </c>
      <c r="H1725" s="410"/>
    </row>
    <row r="1726" spans="1:8" ht="24.9" customHeight="1">
      <c r="A1726" s="172"/>
      <c r="B1726" s="419"/>
      <c r="C1726" s="82"/>
      <c r="D1726" s="204"/>
      <c r="E1726" s="290">
        <f t="shared" si="78"/>
        <v>0</v>
      </c>
      <c r="F1726" s="80" t="str">
        <f t="shared" si="80"/>
        <v/>
      </c>
      <c r="G1726" s="80">
        <f t="shared" si="79"/>
        <v>0</v>
      </c>
      <c r="H1726" s="410"/>
    </row>
    <row r="1727" spans="1:8" ht="24.9" customHeight="1">
      <c r="A1727" s="172"/>
      <c r="B1727" s="419"/>
      <c r="C1727" s="82"/>
      <c r="D1727" s="204"/>
      <c r="E1727" s="290">
        <f t="shared" si="78"/>
        <v>0</v>
      </c>
      <c r="F1727" s="80" t="str">
        <f t="shared" si="80"/>
        <v/>
      </c>
      <c r="G1727" s="80">
        <f t="shared" si="79"/>
        <v>0</v>
      </c>
      <c r="H1727" s="410"/>
    </row>
    <row r="1728" spans="1:8" ht="24.9" customHeight="1">
      <c r="A1728" s="172"/>
      <c r="B1728" s="419"/>
      <c r="C1728" s="82"/>
      <c r="D1728" s="204"/>
      <c r="E1728" s="290">
        <f t="shared" si="78"/>
        <v>0</v>
      </c>
      <c r="F1728" s="80" t="str">
        <f t="shared" si="80"/>
        <v/>
      </c>
      <c r="G1728" s="80">
        <f t="shared" si="79"/>
        <v>0</v>
      </c>
      <c r="H1728" s="410"/>
    </row>
    <row r="1729" spans="1:8" ht="24.9" customHeight="1">
      <c r="A1729" s="172"/>
      <c r="B1729" s="419"/>
      <c r="C1729" s="82"/>
      <c r="D1729" s="204"/>
      <c r="E1729" s="290">
        <f t="shared" ref="E1729:E1796" si="81">SUMPRODUCT((DATA품목코드=B1729)*(DATA잔량))</f>
        <v>0</v>
      </c>
      <c r="F1729" s="80" t="str">
        <f t="shared" si="80"/>
        <v/>
      </c>
      <c r="G1729" s="80">
        <f t="shared" si="79"/>
        <v>0</v>
      </c>
      <c r="H1729" s="410"/>
    </row>
    <row r="1730" spans="1:8" ht="24.9" customHeight="1">
      <c r="A1730" s="172"/>
      <c r="B1730" s="419"/>
      <c r="C1730" s="82"/>
      <c r="D1730" s="204"/>
      <c r="E1730" s="290">
        <f t="shared" si="81"/>
        <v>0</v>
      </c>
      <c r="F1730" s="80" t="str">
        <f t="shared" si="80"/>
        <v/>
      </c>
      <c r="G1730" s="80">
        <f t="shared" si="79"/>
        <v>0</v>
      </c>
      <c r="H1730" s="410"/>
    </row>
    <row r="1731" spans="1:8" ht="24.9" customHeight="1">
      <c r="A1731" s="172"/>
      <c r="B1731" s="419"/>
      <c r="C1731" s="82"/>
      <c r="D1731" s="204"/>
      <c r="E1731" s="290">
        <f t="shared" si="81"/>
        <v>0</v>
      </c>
      <c r="F1731" s="80" t="str">
        <f t="shared" si="80"/>
        <v/>
      </c>
      <c r="G1731" s="80">
        <f t="shared" si="79"/>
        <v>0</v>
      </c>
      <c r="H1731" s="410"/>
    </row>
    <row r="1732" spans="1:8" ht="24.9" customHeight="1">
      <c r="A1732" s="172"/>
      <c r="B1732" s="419"/>
      <c r="C1732" s="82"/>
      <c r="D1732" s="204"/>
      <c r="E1732" s="290">
        <f t="shared" si="81"/>
        <v>0</v>
      </c>
      <c r="F1732" s="80" t="str">
        <f t="shared" si="80"/>
        <v/>
      </c>
      <c r="G1732" s="80">
        <f t="shared" si="79"/>
        <v>0</v>
      </c>
      <c r="H1732" s="410"/>
    </row>
    <row r="1733" spans="1:8" ht="24.9" customHeight="1">
      <c r="A1733" s="172"/>
      <c r="B1733" s="419"/>
      <c r="C1733" s="82"/>
      <c r="D1733" s="204"/>
      <c r="E1733" s="290">
        <f t="shared" si="81"/>
        <v>0</v>
      </c>
      <c r="F1733" s="80" t="str">
        <f t="shared" si="80"/>
        <v/>
      </c>
      <c r="G1733" s="80">
        <f t="shared" si="79"/>
        <v>0</v>
      </c>
      <c r="H1733" s="410"/>
    </row>
    <row r="1734" spans="1:8" ht="24.9" customHeight="1">
      <c r="A1734" s="172"/>
      <c r="B1734" s="419"/>
      <c r="C1734" s="82"/>
      <c r="D1734" s="204"/>
      <c r="E1734" s="290">
        <f t="shared" si="81"/>
        <v>0</v>
      </c>
      <c r="F1734" s="80" t="str">
        <f t="shared" si="80"/>
        <v/>
      </c>
      <c r="G1734" s="80">
        <f t="shared" si="79"/>
        <v>0</v>
      </c>
      <c r="H1734" s="410"/>
    </row>
    <row r="1735" spans="1:8" ht="24.9" customHeight="1">
      <c r="A1735" s="172"/>
      <c r="B1735" s="419"/>
      <c r="C1735" s="82"/>
      <c r="D1735" s="204"/>
      <c r="E1735" s="290">
        <f t="shared" si="81"/>
        <v>0</v>
      </c>
      <c r="F1735" s="80" t="str">
        <f t="shared" si="80"/>
        <v/>
      </c>
      <c r="G1735" s="80">
        <f t="shared" si="79"/>
        <v>0</v>
      </c>
      <c r="H1735" s="410"/>
    </row>
    <row r="1736" spans="1:8" ht="24.9" customHeight="1">
      <c r="A1736" s="172"/>
      <c r="B1736" s="419"/>
      <c r="C1736" s="82"/>
      <c r="D1736" s="204"/>
      <c r="E1736" s="290">
        <f>SUMPRODUCT((DATA품목코드=B1736)*(DATA잔량))</f>
        <v>0</v>
      </c>
      <c r="F1736" s="80" t="str">
        <f>IF(G1736=0,"",G1736/E1736)</f>
        <v/>
      </c>
      <c r="G1736" s="80">
        <f>SUMPRODUCT((DATA품목코드=B1736)*(DATA잔량금액))</f>
        <v>0</v>
      </c>
      <c r="H1736" s="410"/>
    </row>
    <row r="1737" spans="1:8" ht="24.9" customHeight="1">
      <c r="A1737" s="172"/>
      <c r="B1737" s="419"/>
      <c r="C1737" s="82"/>
      <c r="D1737" s="204"/>
      <c r="E1737" s="290">
        <f>SUMPRODUCT((DATA품목코드=B1737)*(DATA잔량))</f>
        <v>0</v>
      </c>
      <c r="F1737" s="80" t="str">
        <f>IF(G1737=0,"",G1737/E1737)</f>
        <v/>
      </c>
      <c r="G1737" s="80">
        <f>SUMPRODUCT((DATA품목코드=B1737)*(DATA잔량금액))</f>
        <v>0</v>
      </c>
      <c r="H1737" s="410"/>
    </row>
    <row r="1738" spans="1:8" ht="24.9" customHeight="1">
      <c r="A1738" s="172"/>
      <c r="B1738" s="419"/>
      <c r="C1738" s="82"/>
      <c r="D1738" s="204"/>
      <c r="E1738" s="290">
        <f t="shared" si="81"/>
        <v>0</v>
      </c>
      <c r="F1738" s="80" t="str">
        <f t="shared" si="80"/>
        <v/>
      </c>
      <c r="G1738" s="80">
        <f t="shared" si="79"/>
        <v>0</v>
      </c>
      <c r="H1738" s="410"/>
    </row>
    <row r="1739" spans="1:8" ht="24.9" customHeight="1">
      <c r="A1739" s="172"/>
      <c r="B1739" s="419"/>
      <c r="C1739" s="82"/>
      <c r="D1739" s="204"/>
      <c r="E1739" s="290">
        <f t="shared" si="81"/>
        <v>0</v>
      </c>
      <c r="F1739" s="80" t="str">
        <f t="shared" si="80"/>
        <v/>
      </c>
      <c r="G1739" s="80">
        <f t="shared" si="79"/>
        <v>0</v>
      </c>
      <c r="H1739" s="410"/>
    </row>
    <row r="1740" spans="1:8" ht="24.9" customHeight="1">
      <c r="A1740" s="172"/>
      <c r="B1740" s="419"/>
      <c r="C1740" s="82"/>
      <c r="D1740" s="204"/>
      <c r="E1740" s="290">
        <f t="shared" si="81"/>
        <v>0</v>
      </c>
      <c r="F1740" s="80" t="str">
        <f t="shared" si="80"/>
        <v/>
      </c>
      <c r="G1740" s="80">
        <f t="shared" si="79"/>
        <v>0</v>
      </c>
      <c r="H1740" s="410"/>
    </row>
    <row r="1741" spans="1:8" ht="24.9" customHeight="1">
      <c r="A1741" s="172"/>
      <c r="B1741" s="419"/>
      <c r="C1741" s="82"/>
      <c r="D1741" s="204"/>
      <c r="E1741" s="290">
        <f t="shared" si="81"/>
        <v>0</v>
      </c>
      <c r="F1741" s="80" t="str">
        <f t="shared" si="80"/>
        <v/>
      </c>
      <c r="G1741" s="80">
        <f t="shared" si="79"/>
        <v>0</v>
      </c>
      <c r="H1741" s="410"/>
    </row>
    <row r="1742" spans="1:8" ht="24.9" customHeight="1">
      <c r="A1742" s="172"/>
      <c r="B1742" s="419"/>
      <c r="C1742" s="82"/>
      <c r="D1742" s="204"/>
      <c r="E1742" s="290">
        <f t="shared" si="81"/>
        <v>0</v>
      </c>
      <c r="F1742" s="80" t="str">
        <f t="shared" si="80"/>
        <v/>
      </c>
      <c r="G1742" s="80">
        <f t="shared" si="79"/>
        <v>0</v>
      </c>
      <c r="H1742" s="410"/>
    </row>
    <row r="1743" spans="1:8" ht="24.9" customHeight="1">
      <c r="A1743" s="172"/>
      <c r="B1743" s="419"/>
      <c r="C1743" s="82"/>
      <c r="D1743" s="204"/>
      <c r="E1743" s="290">
        <f t="shared" si="81"/>
        <v>0</v>
      </c>
      <c r="F1743" s="80" t="str">
        <f t="shared" si="80"/>
        <v/>
      </c>
      <c r="G1743" s="80">
        <f t="shared" si="79"/>
        <v>0</v>
      </c>
      <c r="H1743" s="410"/>
    </row>
    <row r="1744" spans="1:8" ht="24.9" customHeight="1">
      <c r="A1744" s="172"/>
      <c r="B1744" s="419"/>
      <c r="C1744" s="82"/>
      <c r="D1744" s="204"/>
      <c r="E1744" s="290">
        <f t="shared" si="81"/>
        <v>0</v>
      </c>
      <c r="F1744" s="80" t="str">
        <f t="shared" si="80"/>
        <v/>
      </c>
      <c r="G1744" s="80">
        <f t="shared" si="79"/>
        <v>0</v>
      </c>
      <c r="H1744" s="410"/>
    </row>
    <row r="1745" spans="1:8" ht="24.9" customHeight="1">
      <c r="A1745" s="172"/>
      <c r="B1745" s="419"/>
      <c r="C1745" s="82"/>
      <c r="D1745" s="204"/>
      <c r="E1745" s="290">
        <f t="shared" si="81"/>
        <v>0</v>
      </c>
      <c r="F1745" s="80" t="str">
        <f t="shared" si="80"/>
        <v/>
      </c>
      <c r="G1745" s="80">
        <f t="shared" si="79"/>
        <v>0</v>
      </c>
      <c r="H1745" s="410"/>
    </row>
    <row r="1746" spans="1:8" ht="24.9" customHeight="1">
      <c r="A1746" s="172"/>
      <c r="B1746" s="419"/>
      <c r="C1746" s="82"/>
      <c r="D1746" s="204"/>
      <c r="E1746" s="290">
        <f t="shared" si="81"/>
        <v>0</v>
      </c>
      <c r="F1746" s="80" t="str">
        <f t="shared" si="80"/>
        <v/>
      </c>
      <c r="G1746" s="80">
        <f t="shared" si="79"/>
        <v>0</v>
      </c>
      <c r="H1746" s="410"/>
    </row>
    <row r="1747" spans="1:8" ht="24.9" customHeight="1">
      <c r="A1747" s="172"/>
      <c r="B1747" s="419"/>
      <c r="C1747" s="82"/>
      <c r="D1747" s="204"/>
      <c r="E1747" s="290">
        <f t="shared" si="81"/>
        <v>0</v>
      </c>
      <c r="F1747" s="80" t="str">
        <f t="shared" si="80"/>
        <v/>
      </c>
      <c r="G1747" s="80">
        <f t="shared" si="79"/>
        <v>0</v>
      </c>
      <c r="H1747" s="410"/>
    </row>
    <row r="1748" spans="1:8" ht="24.9" customHeight="1">
      <c r="A1748" s="172"/>
      <c r="B1748" s="419"/>
      <c r="C1748" s="82"/>
      <c r="D1748" s="204"/>
      <c r="E1748" s="290">
        <f t="shared" si="81"/>
        <v>0</v>
      </c>
      <c r="F1748" s="80" t="str">
        <f t="shared" si="80"/>
        <v/>
      </c>
      <c r="G1748" s="80">
        <f t="shared" si="79"/>
        <v>0</v>
      </c>
      <c r="H1748" s="410"/>
    </row>
    <row r="1749" spans="1:8" ht="24.9" customHeight="1">
      <c r="A1749" s="172"/>
      <c r="B1749" s="419"/>
      <c r="C1749" s="82"/>
      <c r="D1749" s="204"/>
      <c r="E1749" s="290">
        <f t="shared" si="81"/>
        <v>0</v>
      </c>
      <c r="F1749" s="80" t="str">
        <f t="shared" si="80"/>
        <v/>
      </c>
      <c r="G1749" s="80">
        <f t="shared" si="79"/>
        <v>0</v>
      </c>
      <c r="H1749" s="410"/>
    </row>
    <row r="1750" spans="1:8" ht="24.9" customHeight="1">
      <c r="A1750" s="172"/>
      <c r="B1750" s="419"/>
      <c r="C1750" s="82"/>
      <c r="D1750" s="204"/>
      <c r="E1750" s="290">
        <f t="shared" si="81"/>
        <v>0</v>
      </c>
      <c r="F1750" s="80" t="str">
        <f t="shared" si="80"/>
        <v/>
      </c>
      <c r="G1750" s="80">
        <f t="shared" si="79"/>
        <v>0</v>
      </c>
      <c r="H1750" s="410"/>
    </row>
    <row r="1751" spans="1:8" ht="24.9" customHeight="1">
      <c r="A1751" s="172"/>
      <c r="B1751" s="419"/>
      <c r="C1751" s="82"/>
      <c r="D1751" s="204"/>
      <c r="E1751" s="290">
        <f t="shared" si="81"/>
        <v>0</v>
      </c>
      <c r="F1751" s="80" t="str">
        <f t="shared" si="80"/>
        <v/>
      </c>
      <c r="G1751" s="80">
        <f t="shared" si="79"/>
        <v>0</v>
      </c>
      <c r="H1751" s="410"/>
    </row>
    <row r="1752" spans="1:8" ht="24.9" customHeight="1">
      <c r="A1752" s="172"/>
      <c r="B1752" s="419"/>
      <c r="C1752" s="82"/>
      <c r="D1752" s="204"/>
      <c r="E1752" s="290">
        <f t="shared" si="81"/>
        <v>0</v>
      </c>
      <c r="F1752" s="80" t="str">
        <f t="shared" si="80"/>
        <v/>
      </c>
      <c r="G1752" s="80">
        <f t="shared" si="79"/>
        <v>0</v>
      </c>
      <c r="H1752" s="410"/>
    </row>
    <row r="1753" spans="1:8" ht="24.9" customHeight="1">
      <c r="A1753" s="172"/>
      <c r="B1753" s="419"/>
      <c r="C1753" s="82"/>
      <c r="D1753" s="204"/>
      <c r="E1753" s="290">
        <f t="shared" si="81"/>
        <v>0</v>
      </c>
      <c r="F1753" s="80" t="str">
        <f t="shared" si="80"/>
        <v/>
      </c>
      <c r="G1753" s="80">
        <f t="shared" si="79"/>
        <v>0</v>
      </c>
      <c r="H1753" s="410"/>
    </row>
    <row r="1754" spans="1:8" ht="24.9" customHeight="1">
      <c r="A1754" s="172"/>
      <c r="B1754" s="419"/>
      <c r="C1754" s="82"/>
      <c r="D1754" s="204"/>
      <c r="E1754" s="290">
        <f t="shared" si="81"/>
        <v>0</v>
      </c>
      <c r="F1754" s="80" t="str">
        <f t="shared" si="80"/>
        <v/>
      </c>
      <c r="G1754" s="80">
        <f t="shared" si="79"/>
        <v>0</v>
      </c>
      <c r="H1754" s="410"/>
    </row>
    <row r="1755" spans="1:8" ht="24.9" customHeight="1">
      <c r="A1755" s="172"/>
      <c r="B1755" s="419"/>
      <c r="C1755" s="82"/>
      <c r="D1755" s="204"/>
      <c r="E1755" s="290">
        <f t="shared" si="81"/>
        <v>0</v>
      </c>
      <c r="F1755" s="80" t="str">
        <f t="shared" si="80"/>
        <v/>
      </c>
      <c r="G1755" s="80">
        <f t="shared" si="79"/>
        <v>0</v>
      </c>
      <c r="H1755" s="410"/>
    </row>
    <row r="1756" spans="1:8" ht="24.9" customHeight="1">
      <c r="A1756" s="172"/>
      <c r="B1756" s="419"/>
      <c r="C1756" s="82"/>
      <c r="D1756" s="204"/>
      <c r="E1756" s="290">
        <f t="shared" si="81"/>
        <v>0</v>
      </c>
      <c r="F1756" s="80" t="str">
        <f t="shared" si="80"/>
        <v/>
      </c>
      <c r="G1756" s="80">
        <f t="shared" si="79"/>
        <v>0</v>
      </c>
      <c r="H1756" s="410"/>
    </row>
    <row r="1757" spans="1:8" ht="24.9" customHeight="1">
      <c r="A1757" s="172"/>
      <c r="B1757" s="419"/>
      <c r="C1757" s="82"/>
      <c r="D1757" s="204"/>
      <c r="E1757" s="290">
        <f t="shared" si="81"/>
        <v>0</v>
      </c>
      <c r="F1757" s="80" t="str">
        <f t="shared" si="80"/>
        <v/>
      </c>
      <c r="G1757" s="80">
        <f t="shared" si="79"/>
        <v>0</v>
      </c>
      <c r="H1757" s="410"/>
    </row>
    <row r="1758" spans="1:8" ht="24.9" customHeight="1">
      <c r="A1758" s="172"/>
      <c r="B1758" s="419"/>
      <c r="C1758" s="82"/>
      <c r="D1758" s="204"/>
      <c r="E1758" s="290">
        <f t="shared" si="81"/>
        <v>0</v>
      </c>
      <c r="F1758" s="80" t="str">
        <f t="shared" si="80"/>
        <v/>
      </c>
      <c r="G1758" s="80">
        <f t="shared" si="79"/>
        <v>0</v>
      </c>
      <c r="H1758" s="410"/>
    </row>
    <row r="1759" spans="1:8" ht="24.9" customHeight="1">
      <c r="A1759" s="172"/>
      <c r="B1759" s="419"/>
      <c r="C1759" s="82"/>
      <c r="D1759" s="204"/>
      <c r="E1759" s="290">
        <f t="shared" si="81"/>
        <v>0</v>
      </c>
      <c r="F1759" s="80" t="str">
        <f t="shared" si="80"/>
        <v/>
      </c>
      <c r="G1759" s="80">
        <f t="shared" si="79"/>
        <v>0</v>
      </c>
      <c r="H1759" s="410"/>
    </row>
    <row r="1760" spans="1:8" ht="24.9" customHeight="1">
      <c r="A1760" s="172"/>
      <c r="B1760" s="419"/>
      <c r="C1760" s="82"/>
      <c r="D1760" s="204"/>
      <c r="E1760" s="290">
        <f t="shared" si="81"/>
        <v>0</v>
      </c>
      <c r="F1760" s="80" t="str">
        <f t="shared" si="80"/>
        <v/>
      </c>
      <c r="G1760" s="80">
        <f t="shared" si="79"/>
        <v>0</v>
      </c>
      <c r="H1760" s="410"/>
    </row>
    <row r="1761" spans="1:8" ht="24.9" customHeight="1">
      <c r="A1761" s="172"/>
      <c r="B1761" s="419"/>
      <c r="C1761" s="82"/>
      <c r="D1761" s="204"/>
      <c r="E1761" s="290">
        <f t="shared" si="81"/>
        <v>0</v>
      </c>
      <c r="F1761" s="80" t="str">
        <f t="shared" si="80"/>
        <v/>
      </c>
      <c r="G1761" s="80">
        <f t="shared" si="79"/>
        <v>0</v>
      </c>
      <c r="H1761" s="410"/>
    </row>
    <row r="1762" spans="1:8" ht="24.9" customHeight="1">
      <c r="A1762" s="172"/>
      <c r="B1762" s="419"/>
      <c r="C1762" s="82"/>
      <c r="D1762" s="204"/>
      <c r="E1762" s="290">
        <f t="shared" si="81"/>
        <v>0</v>
      </c>
      <c r="F1762" s="80" t="str">
        <f t="shared" si="80"/>
        <v/>
      </c>
      <c r="G1762" s="80">
        <f t="shared" si="79"/>
        <v>0</v>
      </c>
      <c r="H1762" s="410"/>
    </row>
    <row r="1763" spans="1:8" ht="24.9" customHeight="1">
      <c r="A1763" s="172"/>
      <c r="B1763" s="419"/>
      <c r="C1763" s="82"/>
      <c r="D1763" s="204"/>
      <c r="E1763" s="290">
        <f t="shared" si="81"/>
        <v>0</v>
      </c>
      <c r="F1763" s="80" t="str">
        <f t="shared" si="80"/>
        <v/>
      </c>
      <c r="G1763" s="80">
        <f t="shared" si="79"/>
        <v>0</v>
      </c>
      <c r="H1763" s="410"/>
    </row>
    <row r="1764" spans="1:8" ht="24.9" customHeight="1">
      <c r="A1764" s="172"/>
      <c r="B1764" s="419"/>
      <c r="C1764" s="82"/>
      <c r="D1764" s="204"/>
      <c r="E1764" s="290">
        <f t="shared" si="81"/>
        <v>0</v>
      </c>
      <c r="F1764" s="80" t="str">
        <f t="shared" si="80"/>
        <v/>
      </c>
      <c r="G1764" s="80">
        <f t="shared" si="79"/>
        <v>0</v>
      </c>
      <c r="H1764" s="410"/>
    </row>
    <row r="1765" spans="1:8" ht="24.9" customHeight="1">
      <c r="A1765" s="172"/>
      <c r="B1765" s="419"/>
      <c r="C1765" s="82"/>
      <c r="D1765" s="204"/>
      <c r="E1765" s="290">
        <f t="shared" si="81"/>
        <v>0</v>
      </c>
      <c r="F1765" s="80" t="str">
        <f t="shared" si="80"/>
        <v/>
      </c>
      <c r="G1765" s="80">
        <f t="shared" si="79"/>
        <v>0</v>
      </c>
      <c r="H1765" s="410"/>
    </row>
    <row r="1766" spans="1:8" ht="24.9" customHeight="1">
      <c r="A1766" s="172"/>
      <c r="B1766" s="419"/>
      <c r="C1766" s="82"/>
      <c r="D1766" s="204"/>
      <c r="E1766" s="290">
        <f>SUMPRODUCT((DATA품목코드=B1766)*(DATA잔량))</f>
        <v>0</v>
      </c>
      <c r="F1766" s="80" t="str">
        <f t="shared" si="80"/>
        <v/>
      </c>
      <c r="G1766" s="80">
        <f t="shared" si="79"/>
        <v>0</v>
      </c>
      <c r="H1766" s="410"/>
    </row>
    <row r="1767" spans="1:8" ht="24.9" customHeight="1">
      <c r="A1767" s="172"/>
      <c r="B1767" s="419"/>
      <c r="C1767" s="82"/>
      <c r="D1767" s="204"/>
      <c r="E1767" s="290">
        <f t="shared" si="81"/>
        <v>0</v>
      </c>
      <c r="F1767" s="80" t="str">
        <f t="shared" si="80"/>
        <v/>
      </c>
      <c r="G1767" s="80">
        <f t="shared" si="79"/>
        <v>0</v>
      </c>
      <c r="H1767" s="410"/>
    </row>
    <row r="1768" spans="1:8" ht="24.9" customHeight="1">
      <c r="A1768" s="172"/>
      <c r="B1768" s="419"/>
      <c r="C1768" s="82"/>
      <c r="D1768" s="204"/>
      <c r="E1768" s="290">
        <f t="shared" si="81"/>
        <v>0</v>
      </c>
      <c r="F1768" s="80" t="str">
        <f t="shared" si="80"/>
        <v/>
      </c>
      <c r="G1768" s="80">
        <f t="shared" si="79"/>
        <v>0</v>
      </c>
      <c r="H1768" s="410"/>
    </row>
    <row r="1769" spans="1:8" ht="24.9" customHeight="1">
      <c r="A1769" s="172"/>
      <c r="B1769" s="419"/>
      <c r="C1769" s="82"/>
      <c r="D1769" s="204"/>
      <c r="E1769" s="290">
        <f t="shared" si="81"/>
        <v>0</v>
      </c>
      <c r="F1769" s="80" t="str">
        <f t="shared" si="80"/>
        <v/>
      </c>
      <c r="G1769" s="80">
        <f t="shared" ref="G1769:G1833" si="82">SUMPRODUCT((DATA품목코드=B1769)*(DATA잔량금액))</f>
        <v>0</v>
      </c>
      <c r="H1769" s="410"/>
    </row>
    <row r="1770" spans="1:8" ht="24.9" customHeight="1">
      <c r="A1770" s="172"/>
      <c r="B1770" s="419"/>
      <c r="C1770" s="82"/>
      <c r="D1770" s="204"/>
      <c r="E1770" s="290">
        <f t="shared" si="81"/>
        <v>0</v>
      </c>
      <c r="F1770" s="80" t="str">
        <f t="shared" ref="F1770:F1834" si="83">IF(G1770=0,"",G1770/E1770)</f>
        <v/>
      </c>
      <c r="G1770" s="80">
        <f t="shared" si="82"/>
        <v>0</v>
      </c>
      <c r="H1770" s="410"/>
    </row>
    <row r="1771" spans="1:8" ht="24.9" customHeight="1">
      <c r="A1771" s="172"/>
      <c r="B1771" s="419"/>
      <c r="C1771" s="82"/>
      <c r="D1771" s="204"/>
      <c r="E1771" s="290">
        <f t="shared" si="81"/>
        <v>0</v>
      </c>
      <c r="F1771" s="80" t="str">
        <f t="shared" si="83"/>
        <v/>
      </c>
      <c r="G1771" s="80">
        <f t="shared" si="82"/>
        <v>0</v>
      </c>
      <c r="H1771" s="410"/>
    </row>
    <row r="1772" spans="1:8" ht="24.9" customHeight="1">
      <c r="A1772" s="172"/>
      <c r="B1772" s="419"/>
      <c r="C1772" s="82"/>
      <c r="D1772" s="204"/>
      <c r="E1772" s="290">
        <f t="shared" si="81"/>
        <v>0</v>
      </c>
      <c r="F1772" s="80" t="str">
        <f t="shared" si="83"/>
        <v/>
      </c>
      <c r="G1772" s="80">
        <f t="shared" si="82"/>
        <v>0</v>
      </c>
      <c r="H1772" s="410"/>
    </row>
    <row r="1773" spans="1:8" ht="24.9" customHeight="1">
      <c r="A1773" s="172"/>
      <c r="B1773" s="419"/>
      <c r="C1773" s="82"/>
      <c r="D1773" s="204"/>
      <c r="E1773" s="290">
        <f t="shared" si="81"/>
        <v>0</v>
      </c>
      <c r="F1773" s="80" t="str">
        <f t="shared" si="83"/>
        <v/>
      </c>
      <c r="G1773" s="80">
        <f t="shared" si="82"/>
        <v>0</v>
      </c>
      <c r="H1773" s="410"/>
    </row>
    <row r="1774" spans="1:8" ht="24.9" customHeight="1">
      <c r="A1774" s="172"/>
      <c r="B1774" s="419"/>
      <c r="C1774" s="82"/>
      <c r="D1774" s="204"/>
      <c r="E1774" s="290">
        <f t="shared" si="81"/>
        <v>0</v>
      </c>
      <c r="F1774" s="80" t="str">
        <f t="shared" si="83"/>
        <v/>
      </c>
      <c r="G1774" s="80">
        <f t="shared" si="82"/>
        <v>0</v>
      </c>
      <c r="H1774" s="410"/>
    </row>
    <row r="1775" spans="1:8" ht="24.9" customHeight="1">
      <c r="A1775" s="172"/>
      <c r="B1775" s="419"/>
      <c r="C1775" s="82"/>
      <c r="D1775" s="204"/>
      <c r="E1775" s="290">
        <f t="shared" si="81"/>
        <v>0</v>
      </c>
      <c r="F1775" s="80" t="str">
        <f t="shared" si="83"/>
        <v/>
      </c>
      <c r="G1775" s="80">
        <f t="shared" si="82"/>
        <v>0</v>
      </c>
      <c r="H1775" s="410"/>
    </row>
    <row r="1776" spans="1:8" ht="24.9" customHeight="1">
      <c r="A1776" s="172"/>
      <c r="B1776" s="419"/>
      <c r="C1776" s="82"/>
      <c r="D1776" s="204"/>
      <c r="E1776" s="290">
        <f t="shared" si="81"/>
        <v>0</v>
      </c>
      <c r="F1776" s="80" t="str">
        <f t="shared" si="83"/>
        <v/>
      </c>
      <c r="G1776" s="80">
        <f t="shared" si="82"/>
        <v>0</v>
      </c>
      <c r="H1776" s="410"/>
    </row>
    <row r="1777" spans="1:8" ht="24.9" customHeight="1">
      <c r="A1777" s="172"/>
      <c r="B1777" s="419"/>
      <c r="C1777" s="82"/>
      <c r="D1777" s="204"/>
      <c r="E1777" s="290">
        <f t="shared" si="81"/>
        <v>0</v>
      </c>
      <c r="F1777" s="80" t="str">
        <f t="shared" si="83"/>
        <v/>
      </c>
      <c r="G1777" s="80">
        <f t="shared" si="82"/>
        <v>0</v>
      </c>
      <c r="H1777" s="410"/>
    </row>
    <row r="1778" spans="1:8" ht="24.9" customHeight="1">
      <c r="A1778" s="172"/>
      <c r="B1778" s="419"/>
      <c r="C1778" s="82"/>
      <c r="D1778" s="204"/>
      <c r="E1778" s="290">
        <f t="shared" si="81"/>
        <v>0</v>
      </c>
      <c r="F1778" s="80" t="str">
        <f t="shared" si="83"/>
        <v/>
      </c>
      <c r="G1778" s="80">
        <f t="shared" si="82"/>
        <v>0</v>
      </c>
      <c r="H1778" s="410"/>
    </row>
    <row r="1779" spans="1:8" ht="24.9" customHeight="1">
      <c r="A1779" s="172"/>
      <c r="B1779" s="419"/>
      <c r="C1779" s="82"/>
      <c r="D1779" s="204"/>
      <c r="E1779" s="290">
        <f t="shared" si="81"/>
        <v>0</v>
      </c>
      <c r="F1779" s="80" t="str">
        <f t="shared" si="83"/>
        <v/>
      </c>
      <c r="G1779" s="80">
        <f t="shared" si="82"/>
        <v>0</v>
      </c>
      <c r="H1779" s="410"/>
    </row>
    <row r="1780" spans="1:8" ht="24.9" customHeight="1">
      <c r="A1780" s="172"/>
      <c r="B1780" s="419"/>
      <c r="C1780" s="82"/>
      <c r="D1780" s="204"/>
      <c r="E1780" s="290">
        <f>SUMPRODUCT((DATA품목코드=B1780)*(DATA잔량))</f>
        <v>0</v>
      </c>
      <c r="F1780" s="80" t="str">
        <f t="shared" si="83"/>
        <v/>
      </c>
      <c r="G1780" s="80">
        <f t="shared" si="82"/>
        <v>0</v>
      </c>
      <c r="H1780" s="410"/>
    </row>
    <row r="1781" spans="1:8" ht="24.9" customHeight="1">
      <c r="A1781" s="172"/>
      <c r="B1781" s="419"/>
      <c r="C1781" s="82"/>
      <c r="D1781" s="204"/>
      <c r="E1781" s="290">
        <f t="shared" si="81"/>
        <v>0</v>
      </c>
      <c r="F1781" s="80" t="str">
        <f t="shared" si="83"/>
        <v/>
      </c>
      <c r="G1781" s="80">
        <f t="shared" si="82"/>
        <v>0</v>
      </c>
      <c r="H1781" s="410"/>
    </row>
    <row r="1782" spans="1:8" ht="24.9" customHeight="1">
      <c r="A1782" s="172"/>
      <c r="B1782" s="419"/>
      <c r="C1782" s="82"/>
      <c r="D1782" s="204"/>
      <c r="E1782" s="290">
        <f t="shared" si="81"/>
        <v>0</v>
      </c>
      <c r="F1782" s="80" t="str">
        <f t="shared" si="83"/>
        <v/>
      </c>
      <c r="G1782" s="80">
        <f t="shared" si="82"/>
        <v>0</v>
      </c>
      <c r="H1782" s="410"/>
    </row>
    <row r="1783" spans="1:8" ht="24.9" customHeight="1">
      <c r="A1783" s="172"/>
      <c r="B1783" s="419"/>
      <c r="C1783" s="82"/>
      <c r="D1783" s="204"/>
      <c r="E1783" s="290">
        <f t="shared" si="81"/>
        <v>0</v>
      </c>
      <c r="F1783" s="80" t="str">
        <f t="shared" si="83"/>
        <v/>
      </c>
      <c r="G1783" s="80">
        <f t="shared" si="82"/>
        <v>0</v>
      </c>
      <c r="H1783" s="410"/>
    </row>
    <row r="1784" spans="1:8" ht="24.9" customHeight="1">
      <c r="A1784" s="172"/>
      <c r="B1784" s="419"/>
      <c r="C1784" s="82"/>
      <c r="D1784" s="204"/>
      <c r="E1784" s="290">
        <f t="shared" si="81"/>
        <v>0</v>
      </c>
      <c r="F1784" s="80" t="str">
        <f t="shared" si="83"/>
        <v/>
      </c>
      <c r="G1784" s="80">
        <f t="shared" si="82"/>
        <v>0</v>
      </c>
      <c r="H1784" s="410"/>
    </row>
    <row r="1785" spans="1:8" ht="24.9" customHeight="1">
      <c r="A1785" s="172"/>
      <c r="B1785" s="419"/>
      <c r="C1785" s="82"/>
      <c r="D1785" s="204"/>
      <c r="E1785" s="290">
        <f t="shared" si="81"/>
        <v>0</v>
      </c>
      <c r="F1785" s="80" t="str">
        <f t="shared" si="83"/>
        <v/>
      </c>
      <c r="G1785" s="80">
        <f t="shared" si="82"/>
        <v>0</v>
      </c>
      <c r="H1785" s="410"/>
    </row>
    <row r="1786" spans="1:8" ht="24.9" customHeight="1">
      <c r="A1786" s="172"/>
      <c r="B1786" s="419"/>
      <c r="C1786" s="82"/>
      <c r="D1786" s="204"/>
      <c r="E1786" s="290">
        <f t="shared" si="81"/>
        <v>0</v>
      </c>
      <c r="F1786" s="80" t="str">
        <f t="shared" si="83"/>
        <v/>
      </c>
      <c r="G1786" s="80">
        <f t="shared" si="82"/>
        <v>0</v>
      </c>
      <c r="H1786" s="410"/>
    </row>
    <row r="1787" spans="1:8" ht="24.9" customHeight="1">
      <c r="A1787" s="172"/>
      <c r="B1787" s="419"/>
      <c r="C1787" s="82"/>
      <c r="D1787" s="204"/>
      <c r="E1787" s="290">
        <f t="shared" si="81"/>
        <v>0</v>
      </c>
      <c r="F1787" s="80" t="str">
        <f t="shared" si="83"/>
        <v/>
      </c>
      <c r="G1787" s="80">
        <f t="shared" si="82"/>
        <v>0</v>
      </c>
      <c r="H1787" s="410"/>
    </row>
    <row r="1788" spans="1:8" ht="24.9" customHeight="1">
      <c r="A1788" s="172"/>
      <c r="B1788" s="419"/>
      <c r="C1788" s="82"/>
      <c r="D1788" s="204"/>
      <c r="E1788" s="290">
        <f t="shared" si="81"/>
        <v>0</v>
      </c>
      <c r="F1788" s="80" t="str">
        <f t="shared" si="83"/>
        <v/>
      </c>
      <c r="G1788" s="80">
        <f t="shared" si="82"/>
        <v>0</v>
      </c>
      <c r="H1788" s="410"/>
    </row>
    <row r="1789" spans="1:8" ht="24.9" customHeight="1">
      <c r="A1789" s="172"/>
      <c r="B1789" s="419"/>
      <c r="C1789" s="82"/>
      <c r="D1789" s="204"/>
      <c r="E1789" s="290">
        <f t="shared" si="81"/>
        <v>0</v>
      </c>
      <c r="F1789" s="80" t="str">
        <f t="shared" si="83"/>
        <v/>
      </c>
      <c r="G1789" s="80">
        <f t="shared" si="82"/>
        <v>0</v>
      </c>
      <c r="H1789" s="410"/>
    </row>
    <row r="1790" spans="1:8" ht="24.9" customHeight="1">
      <c r="A1790" s="172"/>
      <c r="B1790" s="419"/>
      <c r="C1790" s="82"/>
      <c r="D1790" s="204"/>
      <c r="E1790" s="290">
        <f t="shared" si="81"/>
        <v>0</v>
      </c>
      <c r="F1790" s="80" t="str">
        <f t="shared" si="83"/>
        <v/>
      </c>
      <c r="G1790" s="80">
        <f t="shared" si="82"/>
        <v>0</v>
      </c>
      <c r="H1790" s="410"/>
    </row>
    <row r="1791" spans="1:8" ht="24.9" customHeight="1">
      <c r="A1791" s="172"/>
      <c r="B1791" s="419"/>
      <c r="C1791" s="82"/>
      <c r="D1791" s="204"/>
      <c r="E1791" s="290">
        <f t="shared" si="81"/>
        <v>0</v>
      </c>
      <c r="F1791" s="80" t="str">
        <f t="shared" si="83"/>
        <v/>
      </c>
      <c r="G1791" s="80">
        <f t="shared" si="82"/>
        <v>0</v>
      </c>
      <c r="H1791" s="410"/>
    </row>
    <row r="1792" spans="1:8" ht="24.9" customHeight="1">
      <c r="A1792" s="172"/>
      <c r="B1792" s="419"/>
      <c r="C1792" s="82"/>
      <c r="D1792" s="204"/>
      <c r="E1792" s="290">
        <f t="shared" si="81"/>
        <v>0</v>
      </c>
      <c r="F1792" s="80" t="str">
        <f t="shared" si="83"/>
        <v/>
      </c>
      <c r="G1792" s="80">
        <f t="shared" si="82"/>
        <v>0</v>
      </c>
      <c r="H1792" s="410"/>
    </row>
    <row r="1793" spans="1:8" ht="24.9" customHeight="1">
      <c r="A1793" s="172"/>
      <c r="B1793" s="419"/>
      <c r="C1793" s="82"/>
      <c r="D1793" s="204"/>
      <c r="E1793" s="290">
        <f t="shared" si="81"/>
        <v>0</v>
      </c>
      <c r="F1793" s="80" t="str">
        <f t="shared" si="83"/>
        <v/>
      </c>
      <c r="G1793" s="80">
        <f t="shared" si="82"/>
        <v>0</v>
      </c>
      <c r="H1793" s="410"/>
    </row>
    <row r="1794" spans="1:8" ht="24.9" customHeight="1">
      <c r="A1794" s="172"/>
      <c r="B1794" s="419"/>
      <c r="C1794" s="82"/>
      <c r="D1794" s="204"/>
      <c r="E1794" s="290">
        <f t="shared" si="81"/>
        <v>0</v>
      </c>
      <c r="F1794" s="80" t="str">
        <f t="shared" si="83"/>
        <v/>
      </c>
      <c r="G1794" s="80">
        <f t="shared" si="82"/>
        <v>0</v>
      </c>
      <c r="H1794" s="410"/>
    </row>
    <row r="1795" spans="1:8" ht="24.9" customHeight="1">
      <c r="A1795" s="172"/>
      <c r="B1795" s="419"/>
      <c r="C1795" s="82"/>
      <c r="D1795" s="204"/>
      <c r="E1795" s="290">
        <f t="shared" si="81"/>
        <v>0</v>
      </c>
      <c r="F1795" s="80" t="str">
        <f t="shared" si="83"/>
        <v/>
      </c>
      <c r="G1795" s="80">
        <f t="shared" si="82"/>
        <v>0</v>
      </c>
      <c r="H1795" s="410"/>
    </row>
    <row r="1796" spans="1:8" ht="24.9" customHeight="1">
      <c r="A1796" s="172"/>
      <c r="B1796" s="419"/>
      <c r="C1796" s="82"/>
      <c r="D1796" s="204"/>
      <c r="E1796" s="290">
        <f t="shared" si="81"/>
        <v>0</v>
      </c>
      <c r="F1796" s="80" t="str">
        <f t="shared" si="83"/>
        <v/>
      </c>
      <c r="G1796" s="80">
        <f t="shared" si="82"/>
        <v>0</v>
      </c>
      <c r="H1796" s="410"/>
    </row>
    <row r="1797" spans="1:8" ht="24.9" customHeight="1">
      <c r="A1797" s="172"/>
      <c r="B1797" s="419"/>
      <c r="C1797" s="82"/>
      <c r="D1797" s="204"/>
      <c r="E1797" s="290">
        <f t="shared" ref="E1797:E1861" si="84">SUMPRODUCT((DATA품목코드=B1797)*(DATA잔량))</f>
        <v>0</v>
      </c>
      <c r="F1797" s="80" t="str">
        <f t="shared" si="83"/>
        <v/>
      </c>
      <c r="G1797" s="80">
        <f t="shared" si="82"/>
        <v>0</v>
      </c>
      <c r="H1797" s="410"/>
    </row>
    <row r="1798" spans="1:8" ht="24.9" customHeight="1">
      <c r="A1798" s="172"/>
      <c r="B1798" s="419"/>
      <c r="C1798" s="82"/>
      <c r="D1798" s="204"/>
      <c r="E1798" s="290">
        <f t="shared" si="84"/>
        <v>0</v>
      </c>
      <c r="F1798" s="80" t="str">
        <f t="shared" si="83"/>
        <v/>
      </c>
      <c r="G1798" s="80">
        <f t="shared" si="82"/>
        <v>0</v>
      </c>
      <c r="H1798" s="410"/>
    </row>
    <row r="1799" spans="1:8" ht="24.9" customHeight="1">
      <c r="A1799" s="172"/>
      <c r="B1799" s="419"/>
      <c r="C1799" s="82"/>
      <c r="D1799" s="204"/>
      <c r="E1799" s="290">
        <f t="shared" si="84"/>
        <v>0</v>
      </c>
      <c r="F1799" s="80" t="str">
        <f t="shared" si="83"/>
        <v/>
      </c>
      <c r="G1799" s="80">
        <f t="shared" si="82"/>
        <v>0</v>
      </c>
      <c r="H1799" s="410"/>
    </row>
    <row r="1800" spans="1:8" ht="24.9" customHeight="1">
      <c r="A1800" s="172"/>
      <c r="B1800" s="419"/>
      <c r="C1800" s="82"/>
      <c r="D1800" s="204"/>
      <c r="E1800" s="290">
        <f t="shared" si="84"/>
        <v>0</v>
      </c>
      <c r="F1800" s="80" t="str">
        <f t="shared" si="83"/>
        <v/>
      </c>
      <c r="G1800" s="80">
        <f t="shared" si="82"/>
        <v>0</v>
      </c>
      <c r="H1800" s="410"/>
    </row>
    <row r="1801" spans="1:8" ht="24.9" customHeight="1">
      <c r="A1801" s="172"/>
      <c r="B1801" s="419"/>
      <c r="C1801" s="82"/>
      <c r="D1801" s="204"/>
      <c r="E1801" s="290">
        <f t="shared" si="84"/>
        <v>0</v>
      </c>
      <c r="F1801" s="80" t="str">
        <f t="shared" si="83"/>
        <v/>
      </c>
      <c r="G1801" s="80">
        <f t="shared" si="82"/>
        <v>0</v>
      </c>
      <c r="H1801" s="410"/>
    </row>
    <row r="1802" spans="1:8" ht="24.9" customHeight="1">
      <c r="A1802" s="172"/>
      <c r="B1802" s="419"/>
      <c r="C1802" s="82"/>
      <c r="D1802" s="204"/>
      <c r="E1802" s="290">
        <f t="shared" si="84"/>
        <v>0</v>
      </c>
      <c r="F1802" s="80" t="str">
        <f t="shared" si="83"/>
        <v/>
      </c>
      <c r="G1802" s="80">
        <f t="shared" si="82"/>
        <v>0</v>
      </c>
      <c r="H1802" s="410"/>
    </row>
    <row r="1803" spans="1:8" ht="24.9" customHeight="1">
      <c r="A1803" s="172"/>
      <c r="B1803" s="419"/>
      <c r="C1803" s="82"/>
      <c r="D1803" s="204"/>
      <c r="E1803" s="290">
        <f t="shared" si="84"/>
        <v>0</v>
      </c>
      <c r="F1803" s="80" t="str">
        <f t="shared" si="83"/>
        <v/>
      </c>
      <c r="G1803" s="80">
        <f t="shared" si="82"/>
        <v>0</v>
      </c>
      <c r="H1803" s="410"/>
    </row>
    <row r="1804" spans="1:8" ht="24.9" customHeight="1">
      <c r="A1804" s="172"/>
      <c r="B1804" s="419"/>
      <c r="C1804" s="82"/>
      <c r="D1804" s="204"/>
      <c r="E1804" s="290">
        <f t="shared" si="84"/>
        <v>0</v>
      </c>
      <c r="F1804" s="80" t="str">
        <f t="shared" si="83"/>
        <v/>
      </c>
      <c r="G1804" s="80">
        <f t="shared" si="82"/>
        <v>0</v>
      </c>
      <c r="H1804" s="410"/>
    </row>
    <row r="1805" spans="1:8" ht="24.9" customHeight="1">
      <c r="A1805" s="172"/>
      <c r="B1805" s="419"/>
      <c r="C1805" s="82"/>
      <c r="D1805" s="204"/>
      <c r="E1805" s="290">
        <f t="shared" si="84"/>
        <v>0</v>
      </c>
      <c r="F1805" s="80" t="str">
        <f t="shared" si="83"/>
        <v/>
      </c>
      <c r="G1805" s="80">
        <f t="shared" si="82"/>
        <v>0</v>
      </c>
      <c r="H1805" s="410"/>
    </row>
    <row r="1806" spans="1:8" ht="24.9" customHeight="1">
      <c r="A1806" s="172"/>
      <c r="B1806" s="419"/>
      <c r="C1806" s="82"/>
      <c r="D1806" s="204"/>
      <c r="E1806" s="290">
        <f t="shared" si="84"/>
        <v>0</v>
      </c>
      <c r="F1806" s="80" t="str">
        <f t="shared" si="83"/>
        <v/>
      </c>
      <c r="G1806" s="80">
        <f t="shared" si="82"/>
        <v>0</v>
      </c>
      <c r="H1806" s="410"/>
    </row>
    <row r="1807" spans="1:8" ht="24.9" customHeight="1">
      <c r="A1807" s="172"/>
      <c r="B1807" s="419"/>
      <c r="C1807" s="82"/>
      <c r="D1807" s="204"/>
      <c r="E1807" s="290">
        <f t="shared" si="84"/>
        <v>0</v>
      </c>
      <c r="F1807" s="80" t="str">
        <f t="shared" si="83"/>
        <v/>
      </c>
      <c r="G1807" s="80">
        <f t="shared" si="82"/>
        <v>0</v>
      </c>
      <c r="H1807" s="410"/>
    </row>
    <row r="1808" spans="1:8" ht="24.9" customHeight="1">
      <c r="A1808" s="172"/>
      <c r="B1808" s="419"/>
      <c r="C1808" s="82"/>
      <c r="D1808" s="204"/>
      <c r="E1808" s="290">
        <f t="shared" si="84"/>
        <v>0</v>
      </c>
      <c r="F1808" s="80" t="str">
        <f t="shared" si="83"/>
        <v/>
      </c>
      <c r="G1808" s="80">
        <f t="shared" si="82"/>
        <v>0</v>
      </c>
      <c r="H1808" s="410"/>
    </row>
    <row r="1809" spans="1:8" ht="24.9" customHeight="1">
      <c r="A1809" s="172"/>
      <c r="B1809" s="419"/>
      <c r="C1809" s="82"/>
      <c r="D1809" s="204"/>
      <c r="E1809" s="290">
        <f t="shared" si="84"/>
        <v>0</v>
      </c>
      <c r="F1809" s="80" t="str">
        <f t="shared" si="83"/>
        <v/>
      </c>
      <c r="G1809" s="80">
        <f t="shared" si="82"/>
        <v>0</v>
      </c>
      <c r="H1809" s="410"/>
    </row>
    <row r="1810" spans="1:8" ht="24.9" customHeight="1">
      <c r="A1810" s="172"/>
      <c r="B1810" s="419"/>
      <c r="C1810" s="82"/>
      <c r="D1810" s="204"/>
      <c r="E1810" s="290">
        <f t="shared" si="84"/>
        <v>0</v>
      </c>
      <c r="F1810" s="80" t="str">
        <f t="shared" si="83"/>
        <v/>
      </c>
      <c r="G1810" s="80">
        <f t="shared" si="82"/>
        <v>0</v>
      </c>
      <c r="H1810" s="410"/>
    </row>
    <row r="1811" spans="1:8" ht="24.9" customHeight="1">
      <c r="A1811" s="172"/>
      <c r="B1811" s="419"/>
      <c r="C1811" s="82"/>
      <c r="D1811" s="204"/>
      <c r="E1811" s="290">
        <f t="shared" si="84"/>
        <v>0</v>
      </c>
      <c r="F1811" s="80" t="str">
        <f t="shared" si="83"/>
        <v/>
      </c>
      <c r="G1811" s="80">
        <f t="shared" si="82"/>
        <v>0</v>
      </c>
      <c r="H1811" s="410"/>
    </row>
    <row r="1812" spans="1:8" ht="24.9" customHeight="1">
      <c r="A1812" s="172"/>
      <c r="B1812" s="419"/>
      <c r="C1812" s="82"/>
      <c r="D1812" s="204"/>
      <c r="E1812" s="290">
        <f t="shared" si="84"/>
        <v>0</v>
      </c>
      <c r="F1812" s="80" t="str">
        <f t="shared" si="83"/>
        <v/>
      </c>
      <c r="G1812" s="80">
        <f t="shared" si="82"/>
        <v>0</v>
      </c>
      <c r="H1812" s="410"/>
    </row>
    <row r="1813" spans="1:8" ht="24.9" customHeight="1">
      <c r="A1813" s="172"/>
      <c r="B1813" s="419"/>
      <c r="C1813" s="82"/>
      <c r="D1813" s="204"/>
      <c r="E1813" s="290">
        <f t="shared" si="84"/>
        <v>0</v>
      </c>
      <c r="F1813" s="80" t="str">
        <f t="shared" si="83"/>
        <v/>
      </c>
      <c r="G1813" s="80">
        <f t="shared" si="82"/>
        <v>0</v>
      </c>
      <c r="H1813" s="410"/>
    </row>
    <row r="1814" spans="1:8" ht="24.9" customHeight="1">
      <c r="A1814" s="172"/>
      <c r="B1814" s="419"/>
      <c r="C1814" s="82"/>
      <c r="D1814" s="204"/>
      <c r="E1814" s="290">
        <f t="shared" si="84"/>
        <v>0</v>
      </c>
      <c r="F1814" s="80" t="str">
        <f t="shared" si="83"/>
        <v/>
      </c>
      <c r="G1814" s="80">
        <f t="shared" si="82"/>
        <v>0</v>
      </c>
      <c r="H1814" s="410"/>
    </row>
    <row r="1815" spans="1:8" ht="24.9" customHeight="1">
      <c r="A1815" s="172"/>
      <c r="B1815" s="419"/>
      <c r="C1815" s="82"/>
      <c r="D1815" s="204"/>
      <c r="E1815" s="290">
        <f t="shared" si="84"/>
        <v>0</v>
      </c>
      <c r="F1815" s="80" t="str">
        <f t="shared" si="83"/>
        <v/>
      </c>
      <c r="G1815" s="80">
        <f t="shared" si="82"/>
        <v>0</v>
      </c>
      <c r="H1815" s="410"/>
    </row>
    <row r="1816" spans="1:8" ht="24.9" customHeight="1">
      <c r="A1816" s="172"/>
      <c r="B1816" s="419"/>
      <c r="C1816" s="82"/>
      <c r="D1816" s="204"/>
      <c r="E1816" s="290">
        <f t="shared" si="84"/>
        <v>0</v>
      </c>
      <c r="F1816" s="80" t="str">
        <f t="shared" si="83"/>
        <v/>
      </c>
      <c r="G1816" s="80">
        <f t="shared" si="82"/>
        <v>0</v>
      </c>
      <c r="H1816" s="410"/>
    </row>
    <row r="1817" spans="1:8" ht="24.9" customHeight="1">
      <c r="A1817" s="172"/>
      <c r="B1817" s="419"/>
      <c r="C1817" s="82"/>
      <c r="D1817" s="204"/>
      <c r="E1817" s="290">
        <f t="shared" si="84"/>
        <v>0</v>
      </c>
      <c r="F1817" s="80" t="str">
        <f t="shared" si="83"/>
        <v/>
      </c>
      <c r="G1817" s="80">
        <f t="shared" si="82"/>
        <v>0</v>
      </c>
      <c r="H1817" s="410"/>
    </row>
    <row r="1818" spans="1:8" ht="24.9" customHeight="1">
      <c r="A1818" s="172"/>
      <c r="B1818" s="419"/>
      <c r="C1818" s="82"/>
      <c r="D1818" s="204"/>
      <c r="E1818" s="290">
        <f t="shared" si="84"/>
        <v>0</v>
      </c>
      <c r="F1818" s="80" t="str">
        <f t="shared" si="83"/>
        <v/>
      </c>
      <c r="G1818" s="80">
        <f t="shared" si="82"/>
        <v>0</v>
      </c>
      <c r="H1818" s="410"/>
    </row>
    <row r="1819" spans="1:8" ht="24.9" customHeight="1">
      <c r="A1819" s="172"/>
      <c r="B1819" s="419"/>
      <c r="C1819" s="82"/>
      <c r="D1819" s="204"/>
      <c r="E1819" s="290">
        <f t="shared" si="84"/>
        <v>0</v>
      </c>
      <c r="F1819" s="80" t="str">
        <f t="shared" si="83"/>
        <v/>
      </c>
      <c r="G1819" s="80">
        <f t="shared" si="82"/>
        <v>0</v>
      </c>
      <c r="H1819" s="410"/>
    </row>
    <row r="1820" spans="1:8" ht="24.9" customHeight="1">
      <c r="A1820" s="172"/>
      <c r="B1820" s="419"/>
      <c r="C1820" s="82"/>
      <c r="D1820" s="204"/>
      <c r="E1820" s="290">
        <f t="shared" si="84"/>
        <v>0</v>
      </c>
      <c r="F1820" s="80" t="str">
        <f t="shared" si="83"/>
        <v/>
      </c>
      <c r="G1820" s="80">
        <f t="shared" si="82"/>
        <v>0</v>
      </c>
      <c r="H1820" s="410"/>
    </row>
    <row r="1821" spans="1:8" ht="24.9" customHeight="1">
      <c r="A1821" s="172"/>
      <c r="B1821" s="419"/>
      <c r="C1821" s="82"/>
      <c r="D1821" s="204"/>
      <c r="E1821" s="290">
        <f t="shared" si="84"/>
        <v>0</v>
      </c>
      <c r="F1821" s="80" t="str">
        <f t="shared" si="83"/>
        <v/>
      </c>
      <c r="G1821" s="80">
        <f t="shared" si="82"/>
        <v>0</v>
      </c>
      <c r="H1821" s="410"/>
    </row>
    <row r="1822" spans="1:8" ht="24.9" customHeight="1">
      <c r="A1822" s="172"/>
      <c r="B1822" s="419"/>
      <c r="C1822" s="82"/>
      <c r="D1822" s="204"/>
      <c r="E1822" s="290">
        <f t="shared" si="84"/>
        <v>0</v>
      </c>
      <c r="F1822" s="80" t="str">
        <f t="shared" si="83"/>
        <v/>
      </c>
      <c r="G1822" s="80">
        <f t="shared" si="82"/>
        <v>0</v>
      </c>
      <c r="H1822" s="410"/>
    </row>
    <row r="1823" spans="1:8" ht="24.9" customHeight="1">
      <c r="A1823" s="172"/>
      <c r="B1823" s="419"/>
      <c r="C1823" s="82"/>
      <c r="D1823" s="204"/>
      <c r="E1823" s="290">
        <f t="shared" si="84"/>
        <v>0</v>
      </c>
      <c r="F1823" s="80" t="str">
        <f t="shared" si="83"/>
        <v/>
      </c>
      <c r="G1823" s="80">
        <f t="shared" si="82"/>
        <v>0</v>
      </c>
      <c r="H1823" s="410"/>
    </row>
    <row r="1824" spans="1:8" ht="24.9" customHeight="1">
      <c r="A1824" s="172"/>
      <c r="B1824" s="419"/>
      <c r="C1824" s="82"/>
      <c r="D1824" s="204"/>
      <c r="E1824" s="290">
        <f t="shared" si="84"/>
        <v>0</v>
      </c>
      <c r="F1824" s="80" t="str">
        <f t="shared" si="83"/>
        <v/>
      </c>
      <c r="G1824" s="80">
        <f t="shared" si="82"/>
        <v>0</v>
      </c>
      <c r="H1824" s="410"/>
    </row>
    <row r="1825" spans="1:8" ht="24.9" customHeight="1">
      <c r="A1825" s="172"/>
      <c r="B1825" s="419"/>
      <c r="C1825" s="82"/>
      <c r="D1825" s="204"/>
      <c r="E1825" s="290">
        <f t="shared" si="84"/>
        <v>0</v>
      </c>
      <c r="F1825" s="80" t="str">
        <f t="shared" si="83"/>
        <v/>
      </c>
      <c r="G1825" s="80">
        <f t="shared" si="82"/>
        <v>0</v>
      </c>
      <c r="H1825" s="410"/>
    </row>
    <row r="1826" spans="1:8" ht="24.9" customHeight="1">
      <c r="A1826" s="172"/>
      <c r="B1826" s="419"/>
      <c r="C1826" s="82"/>
      <c r="D1826" s="204"/>
      <c r="E1826" s="290">
        <f t="shared" si="84"/>
        <v>0</v>
      </c>
      <c r="F1826" s="80" t="str">
        <f t="shared" si="83"/>
        <v/>
      </c>
      <c r="G1826" s="80">
        <f t="shared" si="82"/>
        <v>0</v>
      </c>
      <c r="H1826" s="410"/>
    </row>
    <row r="1827" spans="1:8" ht="24.9" customHeight="1">
      <c r="A1827" s="172"/>
      <c r="B1827" s="419"/>
      <c r="C1827" s="82"/>
      <c r="D1827" s="204"/>
      <c r="E1827" s="290">
        <f t="shared" si="84"/>
        <v>0</v>
      </c>
      <c r="F1827" s="80" t="str">
        <f t="shared" si="83"/>
        <v/>
      </c>
      <c r="G1827" s="80">
        <f t="shared" si="82"/>
        <v>0</v>
      </c>
      <c r="H1827" s="410"/>
    </row>
    <row r="1828" spans="1:8" ht="24.9" customHeight="1">
      <c r="A1828" s="172"/>
      <c r="B1828" s="419"/>
      <c r="C1828" s="82"/>
      <c r="D1828" s="204"/>
      <c r="E1828" s="290">
        <f t="shared" si="84"/>
        <v>0</v>
      </c>
      <c r="F1828" s="80" t="str">
        <f t="shared" si="83"/>
        <v/>
      </c>
      <c r="G1828" s="80">
        <f t="shared" si="82"/>
        <v>0</v>
      </c>
      <c r="H1828" s="410"/>
    </row>
    <row r="1829" spans="1:8" ht="24.9" customHeight="1">
      <c r="A1829" s="172"/>
      <c r="B1829" s="419"/>
      <c r="C1829" s="82"/>
      <c r="D1829" s="204"/>
      <c r="E1829" s="290">
        <f t="shared" si="84"/>
        <v>0</v>
      </c>
      <c r="F1829" s="80" t="str">
        <f t="shared" si="83"/>
        <v/>
      </c>
      <c r="G1829" s="80">
        <f t="shared" si="82"/>
        <v>0</v>
      </c>
      <c r="H1829" s="410"/>
    </row>
    <row r="1830" spans="1:8" ht="24.9" customHeight="1">
      <c r="A1830" s="172"/>
      <c r="B1830" s="419"/>
      <c r="C1830" s="82"/>
      <c r="D1830" s="204"/>
      <c r="E1830" s="290">
        <f t="shared" si="84"/>
        <v>0</v>
      </c>
      <c r="F1830" s="80" t="str">
        <f t="shared" si="83"/>
        <v/>
      </c>
      <c r="G1830" s="80">
        <f t="shared" si="82"/>
        <v>0</v>
      </c>
      <c r="H1830" s="410"/>
    </row>
    <row r="1831" spans="1:8" ht="24.9" customHeight="1">
      <c r="A1831" s="172"/>
      <c r="B1831" s="419"/>
      <c r="C1831" s="82"/>
      <c r="D1831" s="204"/>
      <c r="E1831" s="290">
        <f t="shared" si="84"/>
        <v>0</v>
      </c>
      <c r="F1831" s="80" t="str">
        <f t="shared" si="83"/>
        <v/>
      </c>
      <c r="G1831" s="80">
        <f t="shared" si="82"/>
        <v>0</v>
      </c>
      <c r="H1831" s="410"/>
    </row>
    <row r="1832" spans="1:8" ht="24.9" customHeight="1">
      <c r="A1832" s="172"/>
      <c r="B1832" s="419"/>
      <c r="C1832" s="82"/>
      <c r="D1832" s="204"/>
      <c r="E1832" s="290">
        <f t="shared" si="84"/>
        <v>0</v>
      </c>
      <c r="F1832" s="80" t="str">
        <f t="shared" si="83"/>
        <v/>
      </c>
      <c r="G1832" s="80">
        <f t="shared" si="82"/>
        <v>0</v>
      </c>
      <c r="H1832" s="410"/>
    </row>
    <row r="1833" spans="1:8" ht="24.9" customHeight="1">
      <c r="A1833" s="172"/>
      <c r="B1833" s="419"/>
      <c r="C1833" s="82"/>
      <c r="D1833" s="204"/>
      <c r="E1833" s="290">
        <f t="shared" si="84"/>
        <v>0</v>
      </c>
      <c r="F1833" s="80" t="str">
        <f t="shared" si="83"/>
        <v/>
      </c>
      <c r="G1833" s="80">
        <f t="shared" si="82"/>
        <v>0</v>
      </c>
      <c r="H1833" s="410"/>
    </row>
    <row r="1834" spans="1:8" ht="24.9" customHeight="1">
      <c r="A1834" s="172"/>
      <c r="B1834" s="419"/>
      <c r="C1834" s="82"/>
      <c r="D1834" s="204"/>
      <c r="E1834" s="290">
        <f t="shared" si="84"/>
        <v>0</v>
      </c>
      <c r="F1834" s="80" t="str">
        <f t="shared" si="83"/>
        <v/>
      </c>
      <c r="G1834" s="80">
        <f t="shared" ref="G1834:G1897" si="85">SUMPRODUCT((DATA품목코드=B1834)*(DATA잔량금액))</f>
        <v>0</v>
      </c>
      <c r="H1834" s="410"/>
    </row>
    <row r="1835" spans="1:8" ht="24.9" customHeight="1">
      <c r="A1835" s="172"/>
      <c r="B1835" s="419"/>
      <c r="C1835" s="82"/>
      <c r="D1835" s="204"/>
      <c r="E1835" s="290">
        <f t="shared" si="84"/>
        <v>0</v>
      </c>
      <c r="F1835" s="80" t="str">
        <f t="shared" ref="F1835:F1898" si="86">IF(G1835=0,"",G1835/E1835)</f>
        <v/>
      </c>
      <c r="G1835" s="80">
        <f t="shared" si="85"/>
        <v>0</v>
      </c>
      <c r="H1835" s="410"/>
    </row>
    <row r="1836" spans="1:8" ht="24.9" customHeight="1">
      <c r="A1836" s="172"/>
      <c r="B1836" s="419"/>
      <c r="C1836" s="82"/>
      <c r="D1836" s="204"/>
      <c r="E1836" s="290">
        <f t="shared" si="84"/>
        <v>0</v>
      </c>
      <c r="F1836" s="80" t="str">
        <f t="shared" si="86"/>
        <v/>
      </c>
      <c r="G1836" s="80">
        <f t="shared" si="85"/>
        <v>0</v>
      </c>
      <c r="H1836" s="410"/>
    </row>
    <row r="1837" spans="1:8" ht="24.9" customHeight="1">
      <c r="A1837" s="172"/>
      <c r="B1837" s="419"/>
      <c r="C1837" s="82"/>
      <c r="D1837" s="204"/>
      <c r="E1837" s="290">
        <f t="shared" si="84"/>
        <v>0</v>
      </c>
      <c r="F1837" s="80" t="str">
        <f t="shared" si="86"/>
        <v/>
      </c>
      <c r="G1837" s="80">
        <f t="shared" si="85"/>
        <v>0</v>
      </c>
      <c r="H1837" s="410"/>
    </row>
    <row r="1838" spans="1:8" ht="24.9" customHeight="1">
      <c r="A1838" s="172"/>
      <c r="B1838" s="419"/>
      <c r="C1838" s="82"/>
      <c r="D1838" s="204"/>
      <c r="E1838" s="290">
        <f t="shared" si="84"/>
        <v>0</v>
      </c>
      <c r="F1838" s="80" t="str">
        <f t="shared" si="86"/>
        <v/>
      </c>
      <c r="G1838" s="80">
        <f t="shared" si="85"/>
        <v>0</v>
      </c>
      <c r="H1838" s="410"/>
    </row>
    <row r="1839" spans="1:8" ht="24.9" customHeight="1">
      <c r="A1839" s="172"/>
      <c r="B1839" s="419"/>
      <c r="C1839" s="82"/>
      <c r="D1839" s="204"/>
      <c r="E1839" s="290">
        <f t="shared" si="84"/>
        <v>0</v>
      </c>
      <c r="F1839" s="80" t="str">
        <f t="shared" si="86"/>
        <v/>
      </c>
      <c r="G1839" s="80">
        <f t="shared" si="85"/>
        <v>0</v>
      </c>
      <c r="H1839" s="410"/>
    </row>
    <row r="1840" spans="1:8" ht="24.9" customHeight="1">
      <c r="A1840" s="172"/>
      <c r="B1840" s="419"/>
      <c r="C1840" s="82"/>
      <c r="D1840" s="204"/>
      <c r="E1840" s="290">
        <f t="shared" si="84"/>
        <v>0</v>
      </c>
      <c r="F1840" s="80" t="str">
        <f t="shared" si="86"/>
        <v/>
      </c>
      <c r="G1840" s="80">
        <f t="shared" si="85"/>
        <v>0</v>
      </c>
      <c r="H1840" s="410"/>
    </row>
    <row r="1841" spans="1:8" ht="24.9" customHeight="1">
      <c r="A1841" s="172"/>
      <c r="B1841" s="419"/>
      <c r="C1841" s="82"/>
      <c r="D1841" s="204"/>
      <c r="E1841" s="290">
        <f t="shared" si="84"/>
        <v>0</v>
      </c>
      <c r="F1841" s="80" t="str">
        <f t="shared" si="86"/>
        <v/>
      </c>
      <c r="G1841" s="80">
        <f t="shared" si="85"/>
        <v>0</v>
      </c>
      <c r="H1841" s="410"/>
    </row>
    <row r="1842" spans="1:8" ht="24.9" customHeight="1">
      <c r="A1842" s="172"/>
      <c r="B1842" s="419"/>
      <c r="C1842" s="82"/>
      <c r="D1842" s="204"/>
      <c r="E1842" s="290">
        <f t="shared" si="84"/>
        <v>0</v>
      </c>
      <c r="F1842" s="80" t="str">
        <f t="shared" si="86"/>
        <v/>
      </c>
      <c r="G1842" s="80">
        <f t="shared" si="85"/>
        <v>0</v>
      </c>
      <c r="H1842" s="410"/>
    </row>
    <row r="1843" spans="1:8" ht="24.9" customHeight="1">
      <c r="A1843" s="172"/>
      <c r="B1843" s="419"/>
      <c r="C1843" s="82"/>
      <c r="D1843" s="204"/>
      <c r="E1843" s="290">
        <f t="shared" si="84"/>
        <v>0</v>
      </c>
      <c r="F1843" s="80" t="str">
        <f t="shared" si="86"/>
        <v/>
      </c>
      <c r="G1843" s="80">
        <f t="shared" si="85"/>
        <v>0</v>
      </c>
      <c r="H1843" s="410"/>
    </row>
    <row r="1844" spans="1:8" ht="24.9" customHeight="1">
      <c r="A1844" s="172"/>
      <c r="B1844" s="419"/>
      <c r="C1844" s="82"/>
      <c r="D1844" s="204"/>
      <c r="E1844" s="290">
        <f t="shared" si="84"/>
        <v>0</v>
      </c>
      <c r="F1844" s="80" t="str">
        <f t="shared" si="86"/>
        <v/>
      </c>
      <c r="G1844" s="80">
        <f t="shared" si="85"/>
        <v>0</v>
      </c>
      <c r="H1844" s="410"/>
    </row>
    <row r="1845" spans="1:8" ht="24.9" customHeight="1">
      <c r="A1845" s="172"/>
      <c r="B1845" s="419"/>
      <c r="C1845" s="82"/>
      <c r="D1845" s="204"/>
      <c r="E1845" s="290">
        <f t="shared" si="84"/>
        <v>0</v>
      </c>
      <c r="F1845" s="80" t="str">
        <f t="shared" si="86"/>
        <v/>
      </c>
      <c r="G1845" s="80">
        <f t="shared" si="85"/>
        <v>0</v>
      </c>
      <c r="H1845" s="410"/>
    </row>
    <row r="1846" spans="1:8" ht="24.9" customHeight="1">
      <c r="A1846" s="172"/>
      <c r="B1846" s="419"/>
      <c r="C1846" s="82"/>
      <c r="D1846" s="204"/>
      <c r="E1846" s="290">
        <f t="shared" si="84"/>
        <v>0</v>
      </c>
      <c r="F1846" s="80" t="str">
        <f t="shared" si="86"/>
        <v/>
      </c>
      <c r="G1846" s="80">
        <f t="shared" si="85"/>
        <v>0</v>
      </c>
      <c r="H1846" s="410"/>
    </row>
    <row r="1847" spans="1:8" ht="24.9" customHeight="1">
      <c r="A1847" s="172"/>
      <c r="B1847" s="419"/>
      <c r="C1847" s="82"/>
      <c r="D1847" s="204"/>
      <c r="E1847" s="290">
        <f t="shared" si="84"/>
        <v>0</v>
      </c>
      <c r="F1847" s="80" t="str">
        <f t="shared" si="86"/>
        <v/>
      </c>
      <c r="G1847" s="80">
        <f t="shared" si="85"/>
        <v>0</v>
      </c>
      <c r="H1847" s="410"/>
    </row>
    <row r="1848" spans="1:8" ht="24.9" customHeight="1">
      <c r="A1848" s="172"/>
      <c r="B1848" s="419"/>
      <c r="C1848" s="82"/>
      <c r="D1848" s="204"/>
      <c r="E1848" s="290">
        <f t="shared" si="84"/>
        <v>0</v>
      </c>
      <c r="F1848" s="80" t="str">
        <f t="shared" si="86"/>
        <v/>
      </c>
      <c r="G1848" s="80">
        <f t="shared" si="85"/>
        <v>0</v>
      </c>
      <c r="H1848" s="410"/>
    </row>
    <row r="1849" spans="1:8" ht="24.9" customHeight="1">
      <c r="A1849" s="172"/>
      <c r="B1849" s="419"/>
      <c r="C1849" s="82"/>
      <c r="D1849" s="204"/>
      <c r="E1849" s="290">
        <f t="shared" si="84"/>
        <v>0</v>
      </c>
      <c r="F1849" s="80" t="str">
        <f t="shared" si="86"/>
        <v/>
      </c>
      <c r="G1849" s="80">
        <f t="shared" si="85"/>
        <v>0</v>
      </c>
      <c r="H1849" s="410"/>
    </row>
    <row r="1850" spans="1:8" ht="24.9" customHeight="1">
      <c r="A1850" s="172"/>
      <c r="B1850" s="419"/>
      <c r="C1850" s="82"/>
      <c r="D1850" s="204"/>
      <c r="E1850" s="290">
        <f t="shared" si="84"/>
        <v>0</v>
      </c>
      <c r="F1850" s="80" t="str">
        <f t="shared" si="86"/>
        <v/>
      </c>
      <c r="G1850" s="80">
        <f t="shared" si="85"/>
        <v>0</v>
      </c>
      <c r="H1850" s="410"/>
    </row>
    <row r="1851" spans="1:8" ht="24.9" customHeight="1">
      <c r="A1851" s="172"/>
      <c r="B1851" s="419"/>
      <c r="C1851" s="82"/>
      <c r="D1851" s="204"/>
      <c r="E1851" s="290">
        <f t="shared" si="84"/>
        <v>0</v>
      </c>
      <c r="F1851" s="80" t="str">
        <f t="shared" si="86"/>
        <v/>
      </c>
      <c r="G1851" s="80">
        <f t="shared" si="85"/>
        <v>0</v>
      </c>
      <c r="H1851" s="410"/>
    </row>
    <row r="1852" spans="1:8" ht="24.9" customHeight="1">
      <c r="A1852" s="172"/>
      <c r="B1852" s="419"/>
      <c r="C1852" s="82"/>
      <c r="D1852" s="204"/>
      <c r="E1852" s="290">
        <f t="shared" si="84"/>
        <v>0</v>
      </c>
      <c r="F1852" s="80" t="str">
        <f t="shared" si="86"/>
        <v/>
      </c>
      <c r="G1852" s="80">
        <f t="shared" si="85"/>
        <v>0</v>
      </c>
      <c r="H1852" s="410"/>
    </row>
    <row r="1853" spans="1:8" ht="24.9" customHeight="1">
      <c r="A1853" s="172"/>
      <c r="B1853" s="419"/>
      <c r="C1853" s="82"/>
      <c r="D1853" s="204"/>
      <c r="E1853" s="290">
        <f t="shared" si="84"/>
        <v>0</v>
      </c>
      <c r="F1853" s="80" t="str">
        <f t="shared" si="86"/>
        <v/>
      </c>
      <c r="G1853" s="80">
        <f t="shared" si="85"/>
        <v>0</v>
      </c>
      <c r="H1853" s="410"/>
    </row>
    <row r="1854" spans="1:8" ht="24.9" customHeight="1">
      <c r="A1854" s="172"/>
      <c r="B1854" s="419"/>
      <c r="C1854" s="82"/>
      <c r="D1854" s="204"/>
      <c r="E1854" s="290">
        <f t="shared" si="84"/>
        <v>0</v>
      </c>
      <c r="F1854" s="80" t="str">
        <f t="shared" si="86"/>
        <v/>
      </c>
      <c r="G1854" s="80">
        <f t="shared" si="85"/>
        <v>0</v>
      </c>
      <c r="H1854" s="410"/>
    </row>
    <row r="1855" spans="1:8" ht="24.9" customHeight="1">
      <c r="A1855" s="172"/>
      <c r="B1855" s="419"/>
      <c r="C1855" s="82"/>
      <c r="D1855" s="204"/>
      <c r="E1855" s="290">
        <f t="shared" si="84"/>
        <v>0</v>
      </c>
      <c r="F1855" s="80" t="str">
        <f t="shared" si="86"/>
        <v/>
      </c>
      <c r="G1855" s="80">
        <f t="shared" si="85"/>
        <v>0</v>
      </c>
      <c r="H1855" s="410"/>
    </row>
    <row r="1856" spans="1:8" ht="24.9" customHeight="1">
      <c r="A1856" s="172"/>
      <c r="B1856" s="419"/>
      <c r="C1856" s="82"/>
      <c r="D1856" s="204"/>
      <c r="E1856" s="290">
        <f t="shared" si="84"/>
        <v>0</v>
      </c>
      <c r="F1856" s="80" t="str">
        <f t="shared" si="86"/>
        <v/>
      </c>
      <c r="G1856" s="80">
        <f t="shared" si="85"/>
        <v>0</v>
      </c>
      <c r="H1856" s="410"/>
    </row>
    <row r="1857" spans="1:8" ht="24.9" customHeight="1">
      <c r="A1857" s="172"/>
      <c r="B1857" s="419"/>
      <c r="C1857" s="82"/>
      <c r="D1857" s="204"/>
      <c r="E1857" s="290">
        <f t="shared" si="84"/>
        <v>0</v>
      </c>
      <c r="F1857" s="80" t="str">
        <f t="shared" si="86"/>
        <v/>
      </c>
      <c r="G1857" s="80">
        <f t="shared" si="85"/>
        <v>0</v>
      </c>
      <c r="H1857" s="410"/>
    </row>
    <row r="1858" spans="1:8" ht="24.9" customHeight="1">
      <c r="A1858" s="172"/>
      <c r="B1858" s="419"/>
      <c r="C1858" s="82"/>
      <c r="D1858" s="204"/>
      <c r="E1858" s="290">
        <f t="shared" si="84"/>
        <v>0</v>
      </c>
      <c r="F1858" s="80" t="str">
        <f t="shared" si="86"/>
        <v/>
      </c>
      <c r="G1858" s="80">
        <f t="shared" si="85"/>
        <v>0</v>
      </c>
      <c r="H1858" s="410"/>
    </row>
    <row r="1859" spans="1:8" ht="24.9" customHeight="1">
      <c r="A1859" s="172"/>
      <c r="B1859" s="419"/>
      <c r="C1859" s="82"/>
      <c r="D1859" s="204"/>
      <c r="E1859" s="290">
        <f t="shared" si="84"/>
        <v>0</v>
      </c>
      <c r="F1859" s="80" t="str">
        <f t="shared" si="86"/>
        <v/>
      </c>
      <c r="G1859" s="80">
        <f t="shared" si="85"/>
        <v>0</v>
      </c>
      <c r="H1859" s="410"/>
    </row>
    <row r="1860" spans="1:8" ht="24.9" customHeight="1">
      <c r="A1860" s="172"/>
      <c r="B1860" s="419"/>
      <c r="C1860" s="82"/>
      <c r="D1860" s="204"/>
      <c r="E1860" s="290">
        <f t="shared" si="84"/>
        <v>0</v>
      </c>
      <c r="F1860" s="80" t="str">
        <f t="shared" si="86"/>
        <v/>
      </c>
      <c r="G1860" s="80">
        <f t="shared" si="85"/>
        <v>0</v>
      </c>
      <c r="H1860" s="410"/>
    </row>
    <row r="1861" spans="1:8" ht="24.9" customHeight="1">
      <c r="A1861" s="172"/>
      <c r="B1861" s="419"/>
      <c r="C1861" s="82"/>
      <c r="D1861" s="204"/>
      <c r="E1861" s="290">
        <f t="shared" si="84"/>
        <v>0</v>
      </c>
      <c r="F1861" s="80" t="str">
        <f t="shared" si="86"/>
        <v/>
      </c>
      <c r="G1861" s="80">
        <f t="shared" si="85"/>
        <v>0</v>
      </c>
      <c r="H1861" s="410"/>
    </row>
    <row r="1862" spans="1:8" ht="24.9" customHeight="1">
      <c r="A1862" s="172"/>
      <c r="B1862" s="419"/>
      <c r="C1862" s="82"/>
      <c r="D1862" s="204"/>
      <c r="E1862" s="290">
        <f t="shared" ref="E1862:E1930" si="87">SUMPRODUCT((DATA품목코드=B1862)*(DATA잔량))</f>
        <v>0</v>
      </c>
      <c r="F1862" s="80" t="str">
        <f t="shared" si="86"/>
        <v/>
      </c>
      <c r="G1862" s="80">
        <f t="shared" si="85"/>
        <v>0</v>
      </c>
      <c r="H1862" s="410"/>
    </row>
    <row r="1863" spans="1:8" ht="24.9" customHeight="1">
      <c r="A1863" s="172"/>
      <c r="B1863" s="419"/>
      <c r="C1863" s="82"/>
      <c r="D1863" s="204"/>
      <c r="E1863" s="290">
        <f t="shared" si="87"/>
        <v>0</v>
      </c>
      <c r="F1863" s="80" t="str">
        <f t="shared" si="86"/>
        <v/>
      </c>
      <c r="G1863" s="80">
        <f t="shared" si="85"/>
        <v>0</v>
      </c>
      <c r="H1863" s="410"/>
    </row>
    <row r="1864" spans="1:8" ht="24.9" customHeight="1">
      <c r="A1864" s="172"/>
      <c r="B1864" s="419"/>
      <c r="C1864" s="82"/>
      <c r="D1864" s="204"/>
      <c r="E1864" s="290">
        <f t="shared" si="87"/>
        <v>0</v>
      </c>
      <c r="F1864" s="80" t="str">
        <f t="shared" si="86"/>
        <v/>
      </c>
      <c r="G1864" s="80">
        <f t="shared" si="85"/>
        <v>0</v>
      </c>
      <c r="H1864" s="410"/>
    </row>
    <row r="1865" spans="1:8" ht="24.9" customHeight="1">
      <c r="A1865" s="172"/>
      <c r="B1865" s="419"/>
      <c r="C1865" s="82"/>
      <c r="D1865" s="204"/>
      <c r="E1865" s="290">
        <f t="shared" si="87"/>
        <v>0</v>
      </c>
      <c r="F1865" s="80" t="str">
        <f t="shared" si="86"/>
        <v/>
      </c>
      <c r="G1865" s="80">
        <f t="shared" si="85"/>
        <v>0</v>
      </c>
      <c r="H1865" s="410"/>
    </row>
    <row r="1866" spans="1:8" ht="24.9" customHeight="1">
      <c r="A1866" s="172"/>
      <c r="B1866" s="419"/>
      <c r="C1866" s="82"/>
      <c r="D1866" s="204"/>
      <c r="E1866" s="290">
        <f>SUMPRODUCT((DATA품목코드=B1866)*(DATA잔량))</f>
        <v>0</v>
      </c>
      <c r="F1866" s="80" t="str">
        <f t="shared" si="86"/>
        <v/>
      </c>
      <c r="G1866" s="80">
        <f t="shared" si="85"/>
        <v>0</v>
      </c>
      <c r="H1866" s="410"/>
    </row>
    <row r="1867" spans="1:8" ht="24.9" customHeight="1">
      <c r="A1867" s="172"/>
      <c r="B1867" s="419"/>
      <c r="C1867" s="82"/>
      <c r="D1867" s="204"/>
      <c r="E1867" s="290">
        <f>SUMPRODUCT((DATA품목코드=B1867)*(DATA잔량))</f>
        <v>0</v>
      </c>
      <c r="F1867" s="80" t="str">
        <f t="shared" si="86"/>
        <v/>
      </c>
      <c r="G1867" s="80">
        <f t="shared" si="85"/>
        <v>0</v>
      </c>
      <c r="H1867" s="410"/>
    </row>
    <row r="1868" spans="1:8" ht="24.9" customHeight="1">
      <c r="A1868" s="172"/>
      <c r="B1868" s="419"/>
      <c r="C1868" s="82"/>
      <c r="D1868" s="204"/>
      <c r="E1868" s="290">
        <f>SUMPRODUCT((DATA품목코드=B1868)*(DATA잔량))</f>
        <v>0</v>
      </c>
      <c r="F1868" s="80" t="str">
        <f t="shared" si="86"/>
        <v/>
      </c>
      <c r="G1868" s="80">
        <f t="shared" si="85"/>
        <v>0</v>
      </c>
      <c r="H1868" s="410"/>
    </row>
    <row r="1869" spans="1:8" ht="24.9" customHeight="1">
      <c r="A1869" s="172"/>
      <c r="B1869" s="419"/>
      <c r="C1869" s="82"/>
      <c r="D1869" s="204"/>
      <c r="E1869" s="290">
        <f>SUMPRODUCT((DATA품목코드=B1869)*(DATA잔량))</f>
        <v>0</v>
      </c>
      <c r="F1869" s="80" t="str">
        <f t="shared" si="86"/>
        <v/>
      </c>
      <c r="G1869" s="80">
        <f t="shared" si="85"/>
        <v>0</v>
      </c>
      <c r="H1869" s="410"/>
    </row>
    <row r="1870" spans="1:8" ht="24.9" customHeight="1">
      <c r="A1870" s="172"/>
      <c r="B1870" s="419"/>
      <c r="C1870" s="82"/>
      <c r="D1870" s="204"/>
      <c r="E1870" s="290">
        <f>SUMPRODUCT((DATA품목코드=B1870)*(DATA잔량))</f>
        <v>0</v>
      </c>
      <c r="F1870" s="80" t="str">
        <f t="shared" si="86"/>
        <v/>
      </c>
      <c r="G1870" s="80">
        <f t="shared" si="85"/>
        <v>0</v>
      </c>
      <c r="H1870" s="410"/>
    </row>
    <row r="1871" spans="1:8" ht="24.9" customHeight="1">
      <c r="A1871" s="172"/>
      <c r="B1871" s="419"/>
      <c r="C1871" s="82"/>
      <c r="D1871" s="204"/>
      <c r="E1871" s="290">
        <f t="shared" si="87"/>
        <v>0</v>
      </c>
      <c r="F1871" s="80" t="str">
        <f t="shared" si="86"/>
        <v/>
      </c>
      <c r="G1871" s="80">
        <f t="shared" si="85"/>
        <v>0</v>
      </c>
      <c r="H1871" s="410"/>
    </row>
    <row r="1872" spans="1:8" ht="24.9" customHeight="1">
      <c r="A1872" s="172"/>
      <c r="B1872" s="419"/>
      <c r="C1872" s="82"/>
      <c r="D1872" s="204"/>
      <c r="E1872" s="290">
        <f t="shared" si="87"/>
        <v>0</v>
      </c>
      <c r="F1872" s="80" t="str">
        <f t="shared" si="86"/>
        <v/>
      </c>
      <c r="G1872" s="80">
        <f t="shared" si="85"/>
        <v>0</v>
      </c>
      <c r="H1872" s="410"/>
    </row>
    <row r="1873" spans="1:8" ht="24.9" customHeight="1">
      <c r="A1873" s="172"/>
      <c r="B1873" s="419"/>
      <c r="C1873" s="82"/>
      <c r="D1873" s="204"/>
      <c r="E1873" s="290">
        <f t="shared" si="87"/>
        <v>0</v>
      </c>
      <c r="F1873" s="80" t="str">
        <f t="shared" si="86"/>
        <v/>
      </c>
      <c r="G1873" s="80">
        <f t="shared" si="85"/>
        <v>0</v>
      </c>
      <c r="H1873" s="410"/>
    </row>
    <row r="1874" spans="1:8" ht="24.9" customHeight="1">
      <c r="A1874" s="172"/>
      <c r="B1874" s="419"/>
      <c r="C1874" s="82"/>
      <c r="D1874" s="204"/>
      <c r="E1874" s="290">
        <f t="shared" si="87"/>
        <v>0</v>
      </c>
      <c r="F1874" s="80" t="str">
        <f t="shared" si="86"/>
        <v/>
      </c>
      <c r="G1874" s="80">
        <f t="shared" si="85"/>
        <v>0</v>
      </c>
      <c r="H1874" s="410"/>
    </row>
    <row r="1875" spans="1:8" ht="24.9" customHeight="1">
      <c r="A1875" s="172"/>
      <c r="B1875" s="419"/>
      <c r="C1875" s="82"/>
      <c r="D1875" s="204"/>
      <c r="E1875" s="290">
        <f t="shared" si="87"/>
        <v>0</v>
      </c>
      <c r="F1875" s="80" t="str">
        <f t="shared" si="86"/>
        <v/>
      </c>
      <c r="G1875" s="80">
        <f t="shared" si="85"/>
        <v>0</v>
      </c>
      <c r="H1875" s="410"/>
    </row>
    <row r="1876" spans="1:8" ht="24.9" customHeight="1">
      <c r="A1876" s="172"/>
      <c r="B1876" s="419"/>
      <c r="C1876" s="82"/>
      <c r="D1876" s="204"/>
      <c r="E1876" s="290">
        <f t="shared" si="87"/>
        <v>0</v>
      </c>
      <c r="F1876" s="80" t="str">
        <f t="shared" si="86"/>
        <v/>
      </c>
      <c r="G1876" s="80">
        <f t="shared" si="85"/>
        <v>0</v>
      </c>
      <c r="H1876" s="410"/>
    </row>
    <row r="1877" spans="1:8" ht="24.9" customHeight="1">
      <c r="A1877" s="172"/>
      <c r="B1877" s="419"/>
      <c r="C1877" s="82"/>
      <c r="D1877" s="204"/>
      <c r="E1877" s="290">
        <f t="shared" si="87"/>
        <v>0</v>
      </c>
      <c r="F1877" s="80" t="str">
        <f t="shared" si="86"/>
        <v/>
      </c>
      <c r="G1877" s="80">
        <f t="shared" si="85"/>
        <v>0</v>
      </c>
      <c r="H1877" s="410"/>
    </row>
    <row r="1878" spans="1:8" ht="24.9" customHeight="1">
      <c r="A1878" s="172"/>
      <c r="B1878" s="419"/>
      <c r="C1878" s="82"/>
      <c r="D1878" s="204"/>
      <c r="E1878" s="290">
        <f t="shared" si="87"/>
        <v>0</v>
      </c>
      <c r="F1878" s="80" t="str">
        <f t="shared" si="86"/>
        <v/>
      </c>
      <c r="G1878" s="80">
        <f t="shared" si="85"/>
        <v>0</v>
      </c>
      <c r="H1878" s="410"/>
    </row>
    <row r="1879" spans="1:8" ht="24.9" customHeight="1">
      <c r="A1879" s="172"/>
      <c r="B1879" s="419"/>
      <c r="C1879" s="82"/>
      <c r="D1879" s="204"/>
      <c r="E1879" s="290">
        <f t="shared" si="87"/>
        <v>0</v>
      </c>
      <c r="F1879" s="80" t="str">
        <f t="shared" si="86"/>
        <v/>
      </c>
      <c r="G1879" s="80">
        <f t="shared" si="85"/>
        <v>0</v>
      </c>
      <c r="H1879" s="410"/>
    </row>
    <row r="1880" spans="1:8" ht="24.9" customHeight="1">
      <c r="A1880" s="172"/>
      <c r="B1880" s="419"/>
      <c r="C1880" s="82"/>
      <c r="D1880" s="204"/>
      <c r="E1880" s="290">
        <f t="shared" si="87"/>
        <v>0</v>
      </c>
      <c r="F1880" s="80" t="str">
        <f t="shared" si="86"/>
        <v/>
      </c>
      <c r="G1880" s="80">
        <f t="shared" si="85"/>
        <v>0</v>
      </c>
      <c r="H1880" s="410"/>
    </row>
    <row r="1881" spans="1:8" ht="24.9" customHeight="1">
      <c r="A1881" s="172"/>
      <c r="B1881" s="419"/>
      <c r="C1881" s="82"/>
      <c r="D1881" s="204"/>
      <c r="E1881" s="290">
        <f t="shared" si="87"/>
        <v>0</v>
      </c>
      <c r="F1881" s="80" t="str">
        <f t="shared" si="86"/>
        <v/>
      </c>
      <c r="G1881" s="80">
        <f t="shared" si="85"/>
        <v>0</v>
      </c>
      <c r="H1881" s="410"/>
    </row>
    <row r="1882" spans="1:8" ht="24.9" customHeight="1">
      <c r="A1882" s="172"/>
      <c r="B1882" s="419"/>
      <c r="C1882" s="82"/>
      <c r="D1882" s="204"/>
      <c r="E1882" s="290">
        <f t="shared" si="87"/>
        <v>0</v>
      </c>
      <c r="F1882" s="80" t="str">
        <f t="shared" si="86"/>
        <v/>
      </c>
      <c r="G1882" s="80">
        <f t="shared" si="85"/>
        <v>0</v>
      </c>
      <c r="H1882" s="410"/>
    </row>
    <row r="1883" spans="1:8" ht="24.9" customHeight="1">
      <c r="A1883" s="172"/>
      <c r="B1883" s="419"/>
      <c r="C1883" s="82"/>
      <c r="D1883" s="204"/>
      <c r="E1883" s="290">
        <f t="shared" si="87"/>
        <v>0</v>
      </c>
      <c r="F1883" s="80" t="str">
        <f t="shared" si="86"/>
        <v/>
      </c>
      <c r="G1883" s="80">
        <f t="shared" si="85"/>
        <v>0</v>
      </c>
      <c r="H1883" s="410"/>
    </row>
    <row r="1884" spans="1:8" ht="24.9" customHeight="1">
      <c r="A1884" s="172"/>
      <c r="B1884" s="419"/>
      <c r="C1884" s="82"/>
      <c r="D1884" s="204"/>
      <c r="E1884" s="290">
        <f t="shared" si="87"/>
        <v>0</v>
      </c>
      <c r="F1884" s="80" t="str">
        <f t="shared" si="86"/>
        <v/>
      </c>
      <c r="G1884" s="80">
        <f t="shared" si="85"/>
        <v>0</v>
      </c>
      <c r="H1884" s="410"/>
    </row>
    <row r="1885" spans="1:8" ht="24.9" customHeight="1">
      <c r="A1885" s="172"/>
      <c r="B1885" s="419"/>
      <c r="C1885" s="82"/>
      <c r="D1885" s="204"/>
      <c r="E1885" s="290">
        <f t="shared" si="87"/>
        <v>0</v>
      </c>
      <c r="F1885" s="80" t="str">
        <f t="shared" si="86"/>
        <v/>
      </c>
      <c r="G1885" s="80">
        <f t="shared" si="85"/>
        <v>0</v>
      </c>
      <c r="H1885" s="410"/>
    </row>
    <row r="1886" spans="1:8" ht="24.9" customHeight="1">
      <c r="A1886" s="172"/>
      <c r="B1886" s="419"/>
      <c r="C1886" s="82"/>
      <c r="D1886" s="204"/>
      <c r="E1886" s="290">
        <f t="shared" si="87"/>
        <v>0</v>
      </c>
      <c r="F1886" s="80" t="str">
        <f t="shared" si="86"/>
        <v/>
      </c>
      <c r="G1886" s="80">
        <f t="shared" si="85"/>
        <v>0</v>
      </c>
      <c r="H1886" s="410"/>
    </row>
    <row r="1887" spans="1:8" ht="24.9" customHeight="1">
      <c r="A1887" s="172"/>
      <c r="B1887" s="419"/>
      <c r="C1887" s="82"/>
      <c r="D1887" s="204"/>
      <c r="E1887" s="290">
        <f t="shared" si="87"/>
        <v>0</v>
      </c>
      <c r="F1887" s="80" t="str">
        <f t="shared" si="86"/>
        <v/>
      </c>
      <c r="G1887" s="80">
        <f t="shared" si="85"/>
        <v>0</v>
      </c>
      <c r="H1887" s="410"/>
    </row>
    <row r="1888" spans="1:8" ht="24.9" customHeight="1">
      <c r="A1888" s="172"/>
      <c r="B1888" s="419"/>
      <c r="C1888" s="82"/>
      <c r="D1888" s="204"/>
      <c r="E1888" s="290">
        <f t="shared" si="87"/>
        <v>0</v>
      </c>
      <c r="F1888" s="80" t="str">
        <f t="shared" si="86"/>
        <v/>
      </c>
      <c r="G1888" s="80">
        <f t="shared" si="85"/>
        <v>0</v>
      </c>
      <c r="H1888" s="410"/>
    </row>
    <row r="1889" spans="1:8" ht="24.9" customHeight="1">
      <c r="A1889" s="172"/>
      <c r="B1889" s="419"/>
      <c r="C1889" s="82"/>
      <c r="D1889" s="204"/>
      <c r="E1889" s="290">
        <f t="shared" si="87"/>
        <v>0</v>
      </c>
      <c r="F1889" s="80" t="str">
        <f t="shared" si="86"/>
        <v/>
      </c>
      <c r="G1889" s="80">
        <f t="shared" si="85"/>
        <v>0</v>
      </c>
      <c r="H1889" s="410"/>
    </row>
    <row r="1890" spans="1:8" ht="24.9" customHeight="1">
      <c r="A1890" s="172"/>
      <c r="B1890" s="419"/>
      <c r="C1890" s="82"/>
      <c r="D1890" s="204"/>
      <c r="E1890" s="290">
        <f t="shared" si="87"/>
        <v>0</v>
      </c>
      <c r="F1890" s="80" t="str">
        <f t="shared" si="86"/>
        <v/>
      </c>
      <c r="G1890" s="80">
        <f t="shared" si="85"/>
        <v>0</v>
      </c>
      <c r="H1890" s="410"/>
    </row>
    <row r="1891" spans="1:8" ht="24.9" customHeight="1">
      <c r="A1891" s="172"/>
      <c r="B1891" s="419"/>
      <c r="C1891" s="82"/>
      <c r="D1891" s="204"/>
      <c r="E1891" s="290">
        <f t="shared" si="87"/>
        <v>0</v>
      </c>
      <c r="F1891" s="80" t="str">
        <f t="shared" si="86"/>
        <v/>
      </c>
      <c r="G1891" s="80">
        <f t="shared" si="85"/>
        <v>0</v>
      </c>
      <c r="H1891" s="410"/>
    </row>
    <row r="1892" spans="1:8" ht="24.9" customHeight="1">
      <c r="A1892" s="172"/>
      <c r="B1892" s="419"/>
      <c r="C1892" s="82"/>
      <c r="D1892" s="204"/>
      <c r="E1892" s="290">
        <f t="shared" si="87"/>
        <v>0</v>
      </c>
      <c r="F1892" s="80" t="str">
        <f t="shared" si="86"/>
        <v/>
      </c>
      <c r="G1892" s="80">
        <f t="shared" si="85"/>
        <v>0</v>
      </c>
      <c r="H1892" s="410"/>
    </row>
    <row r="1893" spans="1:8" ht="24.9" customHeight="1">
      <c r="A1893" s="172"/>
      <c r="B1893" s="419"/>
      <c r="C1893" s="82"/>
      <c r="D1893" s="204"/>
      <c r="E1893" s="290">
        <f t="shared" si="87"/>
        <v>0</v>
      </c>
      <c r="F1893" s="80" t="str">
        <f t="shared" si="86"/>
        <v/>
      </c>
      <c r="G1893" s="80">
        <f t="shared" si="85"/>
        <v>0</v>
      </c>
      <c r="H1893" s="410"/>
    </row>
    <row r="1894" spans="1:8" ht="24.9" customHeight="1">
      <c r="A1894" s="172"/>
      <c r="B1894" s="419"/>
      <c r="C1894" s="82"/>
      <c r="D1894" s="204"/>
      <c r="E1894" s="290">
        <f t="shared" si="87"/>
        <v>0</v>
      </c>
      <c r="F1894" s="80" t="str">
        <f t="shared" si="86"/>
        <v/>
      </c>
      <c r="G1894" s="80">
        <f t="shared" si="85"/>
        <v>0</v>
      </c>
      <c r="H1894" s="410"/>
    </row>
    <row r="1895" spans="1:8" ht="24.9" customHeight="1">
      <c r="A1895" s="172"/>
      <c r="B1895" s="419"/>
      <c r="C1895" s="82"/>
      <c r="D1895" s="204"/>
      <c r="E1895" s="290">
        <f t="shared" si="87"/>
        <v>0</v>
      </c>
      <c r="F1895" s="80" t="str">
        <f t="shared" si="86"/>
        <v/>
      </c>
      <c r="G1895" s="80">
        <f t="shared" si="85"/>
        <v>0</v>
      </c>
      <c r="H1895" s="410"/>
    </row>
    <row r="1896" spans="1:8" ht="24.9" customHeight="1">
      <c r="A1896" s="172"/>
      <c r="B1896" s="419"/>
      <c r="C1896" s="82"/>
      <c r="D1896" s="204"/>
      <c r="E1896" s="290">
        <f t="shared" si="87"/>
        <v>0</v>
      </c>
      <c r="F1896" s="80" t="str">
        <f t="shared" si="86"/>
        <v/>
      </c>
      <c r="G1896" s="80">
        <f t="shared" si="85"/>
        <v>0</v>
      </c>
      <c r="H1896" s="410"/>
    </row>
    <row r="1897" spans="1:8" ht="24.9" customHeight="1">
      <c r="A1897" s="172"/>
      <c r="B1897" s="419"/>
      <c r="C1897" s="82"/>
      <c r="D1897" s="204"/>
      <c r="E1897" s="290">
        <f t="shared" si="87"/>
        <v>0</v>
      </c>
      <c r="F1897" s="80" t="str">
        <f t="shared" si="86"/>
        <v/>
      </c>
      <c r="G1897" s="80">
        <f t="shared" si="85"/>
        <v>0</v>
      </c>
      <c r="H1897" s="410"/>
    </row>
    <row r="1898" spans="1:8" ht="24.9" customHeight="1">
      <c r="A1898" s="172"/>
      <c r="B1898" s="419"/>
      <c r="C1898" s="82"/>
      <c r="D1898" s="204"/>
      <c r="E1898" s="290">
        <f t="shared" si="87"/>
        <v>0</v>
      </c>
      <c r="F1898" s="80" t="str">
        <f t="shared" si="86"/>
        <v/>
      </c>
      <c r="G1898" s="80">
        <f t="shared" ref="G1898:G1961" si="88">SUMPRODUCT((DATA품목코드=B1898)*(DATA잔량금액))</f>
        <v>0</v>
      </c>
      <c r="H1898" s="410"/>
    </row>
    <row r="1899" spans="1:8" ht="24.9" customHeight="1">
      <c r="A1899" s="172"/>
      <c r="B1899" s="419"/>
      <c r="C1899" s="82"/>
      <c r="D1899" s="204"/>
      <c r="E1899" s="290">
        <f t="shared" si="87"/>
        <v>0</v>
      </c>
      <c r="F1899" s="80" t="str">
        <f t="shared" ref="F1899:F1962" si="89">IF(G1899=0,"",G1899/E1899)</f>
        <v/>
      </c>
      <c r="G1899" s="80">
        <f t="shared" si="88"/>
        <v>0</v>
      </c>
      <c r="H1899" s="410"/>
    </row>
    <row r="1900" spans="1:8" ht="24.9" customHeight="1">
      <c r="A1900" s="172"/>
      <c r="B1900" s="419"/>
      <c r="C1900" s="82"/>
      <c r="D1900" s="204"/>
      <c r="E1900" s="290">
        <f t="shared" si="87"/>
        <v>0</v>
      </c>
      <c r="F1900" s="80" t="str">
        <f t="shared" si="89"/>
        <v/>
      </c>
      <c r="G1900" s="80">
        <f t="shared" si="88"/>
        <v>0</v>
      </c>
      <c r="H1900" s="410"/>
    </row>
    <row r="1901" spans="1:8" ht="24.9" customHeight="1">
      <c r="A1901" s="172"/>
      <c r="B1901" s="419"/>
      <c r="C1901" s="82"/>
      <c r="D1901" s="204"/>
      <c r="E1901" s="290">
        <f t="shared" si="87"/>
        <v>0</v>
      </c>
      <c r="F1901" s="80" t="str">
        <f t="shared" si="89"/>
        <v/>
      </c>
      <c r="G1901" s="80">
        <f t="shared" si="88"/>
        <v>0</v>
      </c>
      <c r="H1901" s="410"/>
    </row>
    <row r="1902" spans="1:8" ht="24.9" customHeight="1">
      <c r="A1902" s="172"/>
      <c r="B1902" s="419"/>
      <c r="C1902" s="82"/>
      <c r="D1902" s="204"/>
      <c r="E1902" s="290">
        <f t="shared" si="87"/>
        <v>0</v>
      </c>
      <c r="F1902" s="80" t="str">
        <f t="shared" si="89"/>
        <v/>
      </c>
      <c r="G1902" s="80">
        <f t="shared" si="88"/>
        <v>0</v>
      </c>
      <c r="H1902" s="410"/>
    </row>
    <row r="1903" spans="1:8" ht="24.9" customHeight="1">
      <c r="A1903" s="172"/>
      <c r="B1903" s="419"/>
      <c r="C1903" s="82"/>
      <c r="D1903" s="204"/>
      <c r="E1903" s="290">
        <f t="shared" si="87"/>
        <v>0</v>
      </c>
      <c r="F1903" s="80" t="str">
        <f t="shared" si="89"/>
        <v/>
      </c>
      <c r="G1903" s="80">
        <f t="shared" si="88"/>
        <v>0</v>
      </c>
      <c r="H1903" s="410"/>
    </row>
    <row r="1904" spans="1:8" ht="24.9" customHeight="1">
      <c r="A1904" s="172"/>
      <c r="B1904" s="419"/>
      <c r="C1904" s="82"/>
      <c r="D1904" s="204"/>
      <c r="E1904" s="290">
        <f t="shared" si="87"/>
        <v>0</v>
      </c>
      <c r="F1904" s="80" t="str">
        <f t="shared" si="89"/>
        <v/>
      </c>
      <c r="G1904" s="80">
        <f t="shared" si="88"/>
        <v>0</v>
      </c>
      <c r="H1904" s="410"/>
    </row>
    <row r="1905" spans="1:8" ht="24.9" customHeight="1">
      <c r="A1905" s="172"/>
      <c r="B1905" s="419"/>
      <c r="C1905" s="82"/>
      <c r="D1905" s="204"/>
      <c r="E1905" s="290">
        <f t="shared" si="87"/>
        <v>0</v>
      </c>
      <c r="F1905" s="80" t="str">
        <f t="shared" si="89"/>
        <v/>
      </c>
      <c r="G1905" s="80">
        <f t="shared" si="88"/>
        <v>0</v>
      </c>
      <c r="H1905" s="410"/>
    </row>
    <row r="1906" spans="1:8" ht="24.9" customHeight="1">
      <c r="A1906" s="172"/>
      <c r="B1906" s="419"/>
      <c r="C1906" s="82"/>
      <c r="D1906" s="204"/>
      <c r="E1906" s="290">
        <f t="shared" si="87"/>
        <v>0</v>
      </c>
      <c r="F1906" s="80" t="str">
        <f t="shared" si="89"/>
        <v/>
      </c>
      <c r="G1906" s="80">
        <f t="shared" si="88"/>
        <v>0</v>
      </c>
      <c r="H1906" s="410"/>
    </row>
    <row r="1907" spans="1:8" ht="24.9" customHeight="1">
      <c r="A1907" s="172"/>
      <c r="B1907" s="419"/>
      <c r="C1907" s="82"/>
      <c r="D1907" s="204"/>
      <c r="E1907" s="290">
        <f t="shared" si="87"/>
        <v>0</v>
      </c>
      <c r="F1907" s="80" t="str">
        <f t="shared" si="89"/>
        <v/>
      </c>
      <c r="G1907" s="80">
        <f t="shared" si="88"/>
        <v>0</v>
      </c>
      <c r="H1907" s="410"/>
    </row>
    <row r="1908" spans="1:8" ht="24.9" customHeight="1">
      <c r="A1908" s="172"/>
      <c r="B1908" s="419"/>
      <c r="C1908" s="82"/>
      <c r="D1908" s="204"/>
      <c r="E1908" s="290">
        <f t="shared" si="87"/>
        <v>0</v>
      </c>
      <c r="F1908" s="80" t="str">
        <f t="shared" si="89"/>
        <v/>
      </c>
      <c r="G1908" s="80">
        <f t="shared" si="88"/>
        <v>0</v>
      </c>
      <c r="H1908" s="410"/>
    </row>
    <row r="1909" spans="1:8" ht="24.9" customHeight="1">
      <c r="A1909" s="172"/>
      <c r="B1909" s="419"/>
      <c r="C1909" s="82"/>
      <c r="D1909" s="204"/>
      <c r="E1909" s="290">
        <f t="shared" si="87"/>
        <v>0</v>
      </c>
      <c r="F1909" s="80" t="str">
        <f t="shared" si="89"/>
        <v/>
      </c>
      <c r="G1909" s="80">
        <f t="shared" si="88"/>
        <v>0</v>
      </c>
      <c r="H1909" s="410"/>
    </row>
    <row r="1910" spans="1:8" ht="24.9" customHeight="1">
      <c r="A1910" s="172"/>
      <c r="B1910" s="419"/>
      <c r="C1910" s="82"/>
      <c r="D1910" s="204"/>
      <c r="E1910" s="290">
        <f t="shared" si="87"/>
        <v>0</v>
      </c>
      <c r="F1910" s="80" t="str">
        <f t="shared" si="89"/>
        <v/>
      </c>
      <c r="G1910" s="80">
        <f t="shared" si="88"/>
        <v>0</v>
      </c>
      <c r="H1910" s="410"/>
    </row>
    <row r="1911" spans="1:8" ht="24.9" customHeight="1">
      <c r="A1911" s="172"/>
      <c r="B1911" s="419"/>
      <c r="C1911" s="82"/>
      <c r="D1911" s="204"/>
      <c r="E1911" s="290">
        <f t="shared" si="87"/>
        <v>0</v>
      </c>
      <c r="F1911" s="80" t="str">
        <f t="shared" si="89"/>
        <v/>
      </c>
      <c r="G1911" s="80">
        <f t="shared" si="88"/>
        <v>0</v>
      </c>
      <c r="H1911" s="410"/>
    </row>
    <row r="1912" spans="1:8" ht="24.9" customHeight="1">
      <c r="A1912" s="172"/>
      <c r="B1912" s="419"/>
      <c r="C1912" s="82"/>
      <c r="D1912" s="204"/>
      <c r="E1912" s="290">
        <f t="shared" si="87"/>
        <v>0</v>
      </c>
      <c r="F1912" s="80" t="str">
        <f t="shared" si="89"/>
        <v/>
      </c>
      <c r="G1912" s="80">
        <f t="shared" si="88"/>
        <v>0</v>
      </c>
      <c r="H1912" s="410"/>
    </row>
    <row r="1913" spans="1:8" ht="24.9" customHeight="1">
      <c r="A1913" s="172"/>
      <c r="B1913" s="419"/>
      <c r="C1913" s="82"/>
      <c r="D1913" s="204"/>
      <c r="E1913" s="290">
        <f t="shared" si="87"/>
        <v>0</v>
      </c>
      <c r="F1913" s="80" t="str">
        <f t="shared" si="89"/>
        <v/>
      </c>
      <c r="G1913" s="80">
        <f t="shared" si="88"/>
        <v>0</v>
      </c>
      <c r="H1913" s="410"/>
    </row>
    <row r="1914" spans="1:8" ht="24.9" customHeight="1">
      <c r="A1914" s="172"/>
      <c r="B1914" s="419"/>
      <c r="C1914" s="82"/>
      <c r="D1914" s="204"/>
      <c r="E1914" s="290">
        <f t="shared" si="87"/>
        <v>0</v>
      </c>
      <c r="F1914" s="80" t="str">
        <f t="shared" si="89"/>
        <v/>
      </c>
      <c r="G1914" s="80">
        <f t="shared" si="88"/>
        <v>0</v>
      </c>
      <c r="H1914" s="410"/>
    </row>
    <row r="1915" spans="1:8" ht="24.9" customHeight="1">
      <c r="A1915" s="172"/>
      <c r="B1915" s="419"/>
      <c r="C1915" s="82"/>
      <c r="D1915" s="204"/>
      <c r="E1915" s="290">
        <f t="shared" si="87"/>
        <v>0</v>
      </c>
      <c r="F1915" s="80" t="str">
        <f t="shared" si="89"/>
        <v/>
      </c>
      <c r="G1915" s="80">
        <f t="shared" si="88"/>
        <v>0</v>
      </c>
      <c r="H1915" s="410"/>
    </row>
    <row r="1916" spans="1:8" ht="24.9" customHeight="1">
      <c r="A1916" s="172"/>
      <c r="B1916" s="419"/>
      <c r="C1916" s="82"/>
      <c r="D1916" s="204"/>
      <c r="E1916" s="290">
        <f t="shared" si="87"/>
        <v>0</v>
      </c>
      <c r="F1916" s="80" t="str">
        <f t="shared" si="89"/>
        <v/>
      </c>
      <c r="G1916" s="80">
        <f t="shared" si="88"/>
        <v>0</v>
      </c>
      <c r="H1916" s="410"/>
    </row>
    <row r="1917" spans="1:8" ht="24.9" customHeight="1">
      <c r="A1917" s="172"/>
      <c r="B1917" s="419"/>
      <c r="C1917" s="82"/>
      <c r="D1917" s="204"/>
      <c r="E1917" s="290">
        <f t="shared" si="87"/>
        <v>0</v>
      </c>
      <c r="F1917" s="80" t="str">
        <f t="shared" si="89"/>
        <v/>
      </c>
      <c r="G1917" s="80">
        <f t="shared" si="88"/>
        <v>0</v>
      </c>
      <c r="H1917" s="410"/>
    </row>
    <row r="1918" spans="1:8" ht="24.9" customHeight="1">
      <c r="A1918" s="172"/>
      <c r="B1918" s="419"/>
      <c r="C1918" s="82"/>
      <c r="D1918" s="204"/>
      <c r="E1918" s="290">
        <f t="shared" si="87"/>
        <v>0</v>
      </c>
      <c r="F1918" s="80" t="str">
        <f t="shared" si="89"/>
        <v/>
      </c>
      <c r="G1918" s="80">
        <f t="shared" si="88"/>
        <v>0</v>
      </c>
      <c r="H1918" s="410"/>
    </row>
    <row r="1919" spans="1:8" ht="24.9" customHeight="1">
      <c r="A1919" s="172"/>
      <c r="B1919" s="419"/>
      <c r="C1919" s="82"/>
      <c r="D1919" s="204"/>
      <c r="E1919" s="290">
        <f t="shared" si="87"/>
        <v>0</v>
      </c>
      <c r="F1919" s="80" t="str">
        <f t="shared" si="89"/>
        <v/>
      </c>
      <c r="G1919" s="80">
        <f t="shared" si="88"/>
        <v>0</v>
      </c>
      <c r="H1919" s="410"/>
    </row>
    <row r="1920" spans="1:8" ht="24.9" customHeight="1">
      <c r="A1920" s="172"/>
      <c r="B1920" s="419"/>
      <c r="C1920" s="82"/>
      <c r="D1920" s="204"/>
      <c r="E1920" s="290">
        <f t="shared" si="87"/>
        <v>0</v>
      </c>
      <c r="F1920" s="80" t="str">
        <f t="shared" si="89"/>
        <v/>
      </c>
      <c r="G1920" s="80">
        <f t="shared" si="88"/>
        <v>0</v>
      </c>
      <c r="H1920" s="410"/>
    </row>
    <row r="1921" spans="1:8" ht="24.9" customHeight="1">
      <c r="A1921" s="172"/>
      <c r="B1921" s="419"/>
      <c r="C1921" s="82"/>
      <c r="D1921" s="204"/>
      <c r="E1921" s="290">
        <f t="shared" si="87"/>
        <v>0</v>
      </c>
      <c r="F1921" s="80" t="str">
        <f t="shared" si="89"/>
        <v/>
      </c>
      <c r="G1921" s="80">
        <f t="shared" si="88"/>
        <v>0</v>
      </c>
      <c r="H1921" s="410"/>
    </row>
    <row r="1922" spans="1:8" ht="24.9" customHeight="1">
      <c r="A1922" s="172"/>
      <c r="B1922" s="419"/>
      <c r="C1922" s="82"/>
      <c r="D1922" s="204"/>
      <c r="E1922" s="290">
        <f t="shared" si="87"/>
        <v>0</v>
      </c>
      <c r="F1922" s="80" t="str">
        <f t="shared" si="89"/>
        <v/>
      </c>
      <c r="G1922" s="80">
        <f t="shared" si="88"/>
        <v>0</v>
      </c>
      <c r="H1922" s="410"/>
    </row>
    <row r="1923" spans="1:8" ht="24.9" customHeight="1">
      <c r="A1923" s="172"/>
      <c r="B1923" s="419"/>
      <c r="C1923" s="82"/>
      <c r="D1923" s="204"/>
      <c r="E1923" s="290">
        <f t="shared" si="87"/>
        <v>0</v>
      </c>
      <c r="F1923" s="80" t="str">
        <f t="shared" si="89"/>
        <v/>
      </c>
      <c r="G1923" s="80">
        <f t="shared" si="88"/>
        <v>0</v>
      </c>
      <c r="H1923" s="410"/>
    </row>
    <row r="1924" spans="1:8" ht="24.9" customHeight="1">
      <c r="A1924" s="172"/>
      <c r="B1924" s="419"/>
      <c r="C1924" s="82"/>
      <c r="D1924" s="204"/>
      <c r="E1924" s="290">
        <f t="shared" si="87"/>
        <v>0</v>
      </c>
      <c r="F1924" s="80" t="str">
        <f t="shared" si="89"/>
        <v/>
      </c>
      <c r="G1924" s="80">
        <f t="shared" si="88"/>
        <v>0</v>
      </c>
      <c r="H1924" s="410"/>
    </row>
    <row r="1925" spans="1:8" ht="24.9" customHeight="1">
      <c r="A1925" s="172"/>
      <c r="B1925" s="419"/>
      <c r="C1925" s="82"/>
      <c r="D1925" s="204"/>
      <c r="E1925" s="290">
        <f t="shared" si="87"/>
        <v>0</v>
      </c>
      <c r="F1925" s="80" t="str">
        <f t="shared" si="89"/>
        <v/>
      </c>
      <c r="G1925" s="80">
        <f t="shared" si="88"/>
        <v>0</v>
      </c>
      <c r="H1925" s="410"/>
    </row>
    <row r="1926" spans="1:8" ht="24.9" customHeight="1">
      <c r="A1926" s="172"/>
      <c r="B1926" s="419"/>
      <c r="C1926" s="82"/>
      <c r="D1926" s="204"/>
      <c r="E1926" s="290">
        <f t="shared" si="87"/>
        <v>0</v>
      </c>
      <c r="F1926" s="80" t="str">
        <f t="shared" si="89"/>
        <v/>
      </c>
      <c r="G1926" s="80">
        <f t="shared" si="88"/>
        <v>0</v>
      </c>
      <c r="H1926" s="410"/>
    </row>
    <row r="1927" spans="1:8" ht="24.9" customHeight="1">
      <c r="A1927" s="172"/>
      <c r="B1927" s="419"/>
      <c r="C1927" s="82"/>
      <c r="D1927" s="204"/>
      <c r="E1927" s="290">
        <f t="shared" si="87"/>
        <v>0</v>
      </c>
      <c r="F1927" s="80" t="str">
        <f t="shared" si="89"/>
        <v/>
      </c>
      <c r="G1927" s="80">
        <f t="shared" si="88"/>
        <v>0</v>
      </c>
      <c r="H1927" s="410"/>
    </row>
    <row r="1928" spans="1:8" ht="24.9" customHeight="1">
      <c r="A1928" s="172"/>
      <c r="B1928" s="419"/>
      <c r="C1928" s="82"/>
      <c r="D1928" s="204"/>
      <c r="E1928" s="290">
        <f t="shared" si="87"/>
        <v>0</v>
      </c>
      <c r="F1928" s="80" t="str">
        <f t="shared" si="89"/>
        <v/>
      </c>
      <c r="G1928" s="80">
        <f t="shared" si="88"/>
        <v>0</v>
      </c>
      <c r="H1928" s="410"/>
    </row>
    <row r="1929" spans="1:8" ht="24.9" customHeight="1">
      <c r="A1929" s="172"/>
      <c r="B1929" s="419"/>
      <c r="C1929" s="82"/>
      <c r="D1929" s="204"/>
      <c r="E1929" s="290">
        <f t="shared" si="87"/>
        <v>0</v>
      </c>
      <c r="F1929" s="80" t="str">
        <f t="shared" si="89"/>
        <v/>
      </c>
      <c r="G1929" s="80">
        <f t="shared" si="88"/>
        <v>0</v>
      </c>
      <c r="H1929" s="410"/>
    </row>
    <row r="1930" spans="1:8" ht="24.9" customHeight="1">
      <c r="A1930" s="172"/>
      <c r="B1930" s="419"/>
      <c r="C1930" s="82"/>
      <c r="D1930" s="204"/>
      <c r="E1930" s="290">
        <f t="shared" si="87"/>
        <v>0</v>
      </c>
      <c r="F1930" s="80" t="str">
        <f t="shared" si="89"/>
        <v/>
      </c>
      <c r="G1930" s="80">
        <f t="shared" si="88"/>
        <v>0</v>
      </c>
      <c r="H1930" s="410"/>
    </row>
    <row r="1931" spans="1:8" ht="24.9" customHeight="1">
      <c r="A1931" s="172"/>
      <c r="B1931" s="419"/>
      <c r="C1931" s="82"/>
      <c r="D1931" s="204"/>
      <c r="E1931" s="290">
        <f t="shared" ref="E1931:E2000" si="90">SUMPRODUCT((DATA품목코드=B1931)*(DATA잔량))</f>
        <v>0</v>
      </c>
      <c r="F1931" s="80" t="str">
        <f t="shared" si="89"/>
        <v/>
      </c>
      <c r="G1931" s="80">
        <f t="shared" si="88"/>
        <v>0</v>
      </c>
      <c r="H1931" s="410"/>
    </row>
    <row r="1932" spans="1:8" ht="24.9" customHeight="1">
      <c r="A1932" s="172"/>
      <c r="B1932" s="419"/>
      <c r="C1932" s="82"/>
      <c r="D1932" s="204"/>
      <c r="E1932" s="290">
        <f t="shared" si="90"/>
        <v>0</v>
      </c>
      <c r="F1932" s="80" t="str">
        <f t="shared" si="89"/>
        <v/>
      </c>
      <c r="G1932" s="80">
        <f t="shared" si="88"/>
        <v>0</v>
      </c>
      <c r="H1932" s="410"/>
    </row>
    <row r="1933" spans="1:8" ht="24.9" customHeight="1">
      <c r="A1933" s="172"/>
      <c r="B1933" s="419"/>
      <c r="C1933" s="82"/>
      <c r="D1933" s="204"/>
      <c r="E1933" s="290">
        <f t="shared" si="90"/>
        <v>0</v>
      </c>
      <c r="F1933" s="80" t="str">
        <f t="shared" si="89"/>
        <v/>
      </c>
      <c r="G1933" s="80">
        <f t="shared" si="88"/>
        <v>0</v>
      </c>
      <c r="H1933" s="410"/>
    </row>
    <row r="1934" spans="1:8" ht="24.9" customHeight="1">
      <c r="A1934" s="172"/>
      <c r="B1934" s="419"/>
      <c r="C1934" s="82"/>
      <c r="D1934" s="204"/>
      <c r="E1934" s="290">
        <f t="shared" si="90"/>
        <v>0</v>
      </c>
      <c r="F1934" s="80" t="str">
        <f t="shared" si="89"/>
        <v/>
      </c>
      <c r="G1934" s="80">
        <f t="shared" si="88"/>
        <v>0</v>
      </c>
      <c r="H1934" s="410"/>
    </row>
    <row r="1935" spans="1:8" ht="24.9" customHeight="1">
      <c r="A1935" s="172"/>
      <c r="B1935" s="419"/>
      <c r="C1935" s="82"/>
      <c r="D1935" s="204"/>
      <c r="E1935" s="290">
        <f t="shared" si="90"/>
        <v>0</v>
      </c>
      <c r="F1935" s="80" t="str">
        <f t="shared" si="89"/>
        <v/>
      </c>
      <c r="G1935" s="80">
        <f t="shared" si="88"/>
        <v>0</v>
      </c>
      <c r="H1935" s="410"/>
    </row>
    <row r="1936" spans="1:8" ht="24.9" customHeight="1">
      <c r="A1936" s="172"/>
      <c r="B1936" s="419"/>
      <c r="C1936" s="82"/>
      <c r="D1936" s="204"/>
      <c r="E1936" s="290">
        <f t="shared" si="90"/>
        <v>0</v>
      </c>
      <c r="F1936" s="80" t="str">
        <f t="shared" si="89"/>
        <v/>
      </c>
      <c r="G1936" s="80">
        <f t="shared" si="88"/>
        <v>0</v>
      </c>
      <c r="H1936" s="410"/>
    </row>
    <row r="1937" spans="1:8" ht="24.9" customHeight="1">
      <c r="A1937" s="172"/>
      <c r="B1937" s="419"/>
      <c r="C1937" s="82"/>
      <c r="D1937" s="204"/>
      <c r="E1937" s="290">
        <f t="shared" si="90"/>
        <v>0</v>
      </c>
      <c r="F1937" s="80" t="str">
        <f t="shared" si="89"/>
        <v/>
      </c>
      <c r="G1937" s="80">
        <f t="shared" si="88"/>
        <v>0</v>
      </c>
      <c r="H1937" s="410"/>
    </row>
    <row r="1938" spans="1:8" ht="24.9" customHeight="1">
      <c r="A1938" s="172"/>
      <c r="B1938" s="419"/>
      <c r="C1938" s="82"/>
      <c r="D1938" s="204"/>
      <c r="E1938" s="290">
        <f t="shared" si="90"/>
        <v>0</v>
      </c>
      <c r="F1938" s="80" t="str">
        <f t="shared" si="89"/>
        <v/>
      </c>
      <c r="G1938" s="80">
        <f t="shared" si="88"/>
        <v>0</v>
      </c>
      <c r="H1938" s="410"/>
    </row>
    <row r="1939" spans="1:8" ht="24.9" customHeight="1">
      <c r="A1939" s="172"/>
      <c r="B1939" s="419"/>
      <c r="C1939" s="82"/>
      <c r="D1939" s="204"/>
      <c r="E1939" s="290">
        <f t="shared" si="90"/>
        <v>0</v>
      </c>
      <c r="F1939" s="80" t="str">
        <f t="shared" si="89"/>
        <v/>
      </c>
      <c r="G1939" s="80">
        <f t="shared" si="88"/>
        <v>0</v>
      </c>
      <c r="H1939" s="410"/>
    </row>
    <row r="1940" spans="1:8" ht="24.9" customHeight="1">
      <c r="A1940" s="172"/>
      <c r="B1940" s="419"/>
      <c r="C1940" s="82"/>
      <c r="D1940" s="204"/>
      <c r="E1940" s="290">
        <f t="shared" si="90"/>
        <v>0</v>
      </c>
      <c r="F1940" s="80" t="str">
        <f t="shared" si="89"/>
        <v/>
      </c>
      <c r="G1940" s="80">
        <f t="shared" si="88"/>
        <v>0</v>
      </c>
      <c r="H1940" s="410"/>
    </row>
    <row r="1941" spans="1:8" ht="24.9" customHeight="1">
      <c r="A1941" s="172"/>
      <c r="B1941" s="419"/>
      <c r="C1941" s="82"/>
      <c r="D1941" s="204"/>
      <c r="E1941" s="290">
        <f t="shared" si="90"/>
        <v>0</v>
      </c>
      <c r="F1941" s="80" t="str">
        <f t="shared" si="89"/>
        <v/>
      </c>
      <c r="G1941" s="80">
        <f t="shared" si="88"/>
        <v>0</v>
      </c>
      <c r="H1941" s="410"/>
    </row>
    <row r="1942" spans="1:8" ht="24.9" customHeight="1">
      <c r="A1942" s="172"/>
      <c r="B1942" s="419"/>
      <c r="C1942" s="82"/>
      <c r="D1942" s="204"/>
      <c r="E1942" s="290">
        <f>SUMPRODUCT((DATA품목코드=B1942)*(DATA잔량))</f>
        <v>0</v>
      </c>
      <c r="F1942" s="80" t="str">
        <f t="shared" si="89"/>
        <v/>
      </c>
      <c r="G1942" s="80">
        <f t="shared" si="88"/>
        <v>0</v>
      </c>
      <c r="H1942" s="410"/>
    </row>
    <row r="1943" spans="1:8" ht="24.9" customHeight="1">
      <c r="A1943" s="172"/>
      <c r="B1943" s="419"/>
      <c r="C1943" s="82"/>
      <c r="D1943" s="204"/>
      <c r="E1943" s="290">
        <f t="shared" si="90"/>
        <v>0</v>
      </c>
      <c r="F1943" s="80" t="str">
        <f t="shared" si="89"/>
        <v/>
      </c>
      <c r="G1943" s="80">
        <f t="shared" si="88"/>
        <v>0</v>
      </c>
      <c r="H1943" s="410"/>
    </row>
    <row r="1944" spans="1:8" ht="24.9" customHeight="1">
      <c r="A1944" s="172"/>
      <c r="B1944" s="419"/>
      <c r="C1944" s="82"/>
      <c r="D1944" s="204"/>
      <c r="E1944" s="290">
        <f t="shared" si="90"/>
        <v>0</v>
      </c>
      <c r="F1944" s="80" t="str">
        <f t="shared" si="89"/>
        <v/>
      </c>
      <c r="G1944" s="80">
        <f t="shared" si="88"/>
        <v>0</v>
      </c>
      <c r="H1944" s="410"/>
    </row>
    <row r="1945" spans="1:8" ht="24.9" customHeight="1">
      <c r="A1945" s="172"/>
      <c r="B1945" s="419"/>
      <c r="C1945" s="82"/>
      <c r="D1945" s="204"/>
      <c r="E1945" s="290">
        <f t="shared" si="90"/>
        <v>0</v>
      </c>
      <c r="F1945" s="80" t="str">
        <f t="shared" si="89"/>
        <v/>
      </c>
      <c r="G1945" s="80">
        <f t="shared" si="88"/>
        <v>0</v>
      </c>
      <c r="H1945" s="410"/>
    </row>
    <row r="1946" spans="1:8" ht="24.9" customHeight="1">
      <c r="A1946" s="172"/>
      <c r="B1946" s="419"/>
      <c r="C1946" s="82"/>
      <c r="D1946" s="204"/>
      <c r="E1946" s="290">
        <f t="shared" si="90"/>
        <v>0</v>
      </c>
      <c r="F1946" s="80" t="str">
        <f t="shared" si="89"/>
        <v/>
      </c>
      <c r="G1946" s="80">
        <f t="shared" si="88"/>
        <v>0</v>
      </c>
      <c r="H1946" s="410"/>
    </row>
    <row r="1947" spans="1:8" ht="24.9" customHeight="1">
      <c r="A1947" s="172"/>
      <c r="B1947" s="419"/>
      <c r="C1947" s="82"/>
      <c r="D1947" s="204"/>
      <c r="E1947" s="290">
        <f t="shared" si="90"/>
        <v>0</v>
      </c>
      <c r="F1947" s="80" t="str">
        <f t="shared" si="89"/>
        <v/>
      </c>
      <c r="G1947" s="80">
        <f t="shared" si="88"/>
        <v>0</v>
      </c>
      <c r="H1947" s="410"/>
    </row>
    <row r="1948" spans="1:8" ht="24.9" customHeight="1">
      <c r="A1948" s="172"/>
      <c r="B1948" s="419"/>
      <c r="C1948" s="82"/>
      <c r="D1948" s="204"/>
      <c r="E1948" s="290">
        <f t="shared" si="90"/>
        <v>0</v>
      </c>
      <c r="F1948" s="80" t="str">
        <f t="shared" si="89"/>
        <v/>
      </c>
      <c r="G1948" s="80">
        <f t="shared" si="88"/>
        <v>0</v>
      </c>
      <c r="H1948" s="410"/>
    </row>
    <row r="1949" spans="1:8" ht="24.9" customHeight="1">
      <c r="A1949" s="172"/>
      <c r="B1949" s="419"/>
      <c r="C1949" s="82"/>
      <c r="D1949" s="204"/>
      <c r="E1949" s="290">
        <f t="shared" si="90"/>
        <v>0</v>
      </c>
      <c r="F1949" s="80" t="str">
        <f t="shared" si="89"/>
        <v/>
      </c>
      <c r="G1949" s="80">
        <f t="shared" si="88"/>
        <v>0</v>
      </c>
      <c r="H1949" s="410"/>
    </row>
    <row r="1950" spans="1:8" ht="24.9" customHeight="1">
      <c r="A1950" s="172"/>
      <c r="B1950" s="419"/>
      <c r="C1950" s="82"/>
      <c r="D1950" s="204"/>
      <c r="E1950" s="290">
        <f t="shared" si="90"/>
        <v>0</v>
      </c>
      <c r="F1950" s="80" t="str">
        <f t="shared" si="89"/>
        <v/>
      </c>
      <c r="G1950" s="80">
        <f t="shared" si="88"/>
        <v>0</v>
      </c>
      <c r="H1950" s="410"/>
    </row>
    <row r="1951" spans="1:8" ht="24.9" customHeight="1">
      <c r="A1951" s="172"/>
      <c r="B1951" s="419"/>
      <c r="C1951" s="82"/>
      <c r="D1951" s="204"/>
      <c r="E1951" s="290">
        <f t="shared" si="90"/>
        <v>0</v>
      </c>
      <c r="F1951" s="80" t="str">
        <f t="shared" si="89"/>
        <v/>
      </c>
      <c r="G1951" s="80">
        <f t="shared" si="88"/>
        <v>0</v>
      </c>
      <c r="H1951" s="410"/>
    </row>
    <row r="1952" spans="1:8" ht="24.9" customHeight="1">
      <c r="A1952" s="172"/>
      <c r="B1952" s="419"/>
      <c r="C1952" s="82"/>
      <c r="D1952" s="204"/>
      <c r="E1952" s="290">
        <f t="shared" si="90"/>
        <v>0</v>
      </c>
      <c r="F1952" s="80" t="str">
        <f t="shared" si="89"/>
        <v/>
      </c>
      <c r="G1952" s="80">
        <f t="shared" si="88"/>
        <v>0</v>
      </c>
      <c r="H1952" s="410"/>
    </row>
    <row r="1953" spans="1:8" ht="24.9" customHeight="1">
      <c r="A1953" s="172"/>
      <c r="B1953" s="419"/>
      <c r="C1953" s="82"/>
      <c r="D1953" s="204"/>
      <c r="E1953" s="290">
        <f t="shared" si="90"/>
        <v>0</v>
      </c>
      <c r="F1953" s="80" t="str">
        <f t="shared" si="89"/>
        <v/>
      </c>
      <c r="G1953" s="80">
        <f t="shared" si="88"/>
        <v>0</v>
      </c>
      <c r="H1953" s="410"/>
    </row>
    <row r="1954" spans="1:8" ht="24.9" customHeight="1">
      <c r="A1954" s="172"/>
      <c r="B1954" s="419"/>
      <c r="C1954" s="82"/>
      <c r="D1954" s="204"/>
      <c r="E1954" s="290">
        <f>SUMPRODUCT((DATA품목코드=B1954)*(DATA잔량))</f>
        <v>0</v>
      </c>
      <c r="F1954" s="80" t="str">
        <f t="shared" si="89"/>
        <v/>
      </c>
      <c r="G1954" s="80">
        <f t="shared" si="88"/>
        <v>0</v>
      </c>
      <c r="H1954" s="410"/>
    </row>
    <row r="1955" spans="1:8" ht="24.9" customHeight="1">
      <c r="A1955" s="172"/>
      <c r="B1955" s="419"/>
      <c r="C1955" s="82"/>
      <c r="D1955" s="204"/>
      <c r="E1955" s="290">
        <f t="shared" si="90"/>
        <v>0</v>
      </c>
      <c r="F1955" s="80" t="str">
        <f t="shared" si="89"/>
        <v/>
      </c>
      <c r="G1955" s="80">
        <f t="shared" si="88"/>
        <v>0</v>
      </c>
      <c r="H1955" s="410"/>
    </row>
    <row r="1956" spans="1:8" ht="24.9" customHeight="1">
      <c r="A1956" s="172"/>
      <c r="B1956" s="437"/>
      <c r="C1956" s="326"/>
      <c r="D1956" s="208"/>
      <c r="E1956" s="290">
        <f t="shared" si="90"/>
        <v>0</v>
      </c>
      <c r="F1956" s="80" t="str">
        <f t="shared" si="89"/>
        <v/>
      </c>
      <c r="G1956" s="80">
        <f t="shared" si="88"/>
        <v>0</v>
      </c>
      <c r="H1956" s="410"/>
    </row>
    <row r="1957" spans="1:8" ht="24.9" customHeight="1">
      <c r="A1957" s="172"/>
      <c r="B1957" s="419"/>
      <c r="C1957" s="82"/>
      <c r="D1957" s="204"/>
      <c r="E1957" s="290">
        <f t="shared" si="90"/>
        <v>0</v>
      </c>
      <c r="F1957" s="80" t="str">
        <f t="shared" si="89"/>
        <v/>
      </c>
      <c r="G1957" s="80">
        <f t="shared" si="88"/>
        <v>0</v>
      </c>
      <c r="H1957" s="410"/>
    </row>
    <row r="1958" spans="1:8" ht="24.9" customHeight="1">
      <c r="A1958" s="172"/>
      <c r="B1958" s="419"/>
      <c r="C1958" s="82"/>
      <c r="D1958" s="204"/>
      <c r="E1958" s="290">
        <f t="shared" si="90"/>
        <v>0</v>
      </c>
      <c r="F1958" s="80" t="str">
        <f t="shared" si="89"/>
        <v/>
      </c>
      <c r="G1958" s="80">
        <f t="shared" si="88"/>
        <v>0</v>
      </c>
      <c r="H1958" s="410"/>
    </row>
    <row r="1959" spans="1:8" ht="24.9" customHeight="1">
      <c r="A1959" s="172"/>
      <c r="B1959" s="419"/>
      <c r="C1959" s="82"/>
      <c r="D1959" s="204"/>
      <c r="E1959" s="290">
        <f t="shared" si="90"/>
        <v>0</v>
      </c>
      <c r="F1959" s="80" t="str">
        <f t="shared" si="89"/>
        <v/>
      </c>
      <c r="G1959" s="80">
        <f t="shared" si="88"/>
        <v>0</v>
      </c>
      <c r="H1959" s="410"/>
    </row>
    <row r="1960" spans="1:8" ht="24.9" customHeight="1">
      <c r="A1960" s="172"/>
      <c r="B1960" s="419"/>
      <c r="C1960" s="82"/>
      <c r="D1960" s="204"/>
      <c r="E1960" s="290">
        <f>SUMPRODUCT((DATA품목코드=B1960)*(DATA잔량))</f>
        <v>0</v>
      </c>
      <c r="F1960" s="80" t="str">
        <f t="shared" si="89"/>
        <v/>
      </c>
      <c r="G1960" s="80">
        <f t="shared" si="88"/>
        <v>0</v>
      </c>
      <c r="H1960" s="410"/>
    </row>
    <row r="1961" spans="1:8" ht="24.9" customHeight="1">
      <c r="A1961" s="172"/>
      <c r="B1961" s="419"/>
      <c r="C1961" s="82"/>
      <c r="D1961" s="204"/>
      <c r="E1961" s="290">
        <f t="shared" si="90"/>
        <v>0</v>
      </c>
      <c r="F1961" s="80" t="str">
        <f t="shared" si="89"/>
        <v/>
      </c>
      <c r="G1961" s="80">
        <f t="shared" si="88"/>
        <v>0</v>
      </c>
      <c r="H1961" s="410"/>
    </row>
    <row r="1962" spans="1:8" ht="24.9" customHeight="1">
      <c r="A1962" s="172"/>
      <c r="B1962" s="419"/>
      <c r="C1962" s="82"/>
      <c r="D1962" s="204"/>
      <c r="E1962" s="290">
        <f t="shared" si="90"/>
        <v>0</v>
      </c>
      <c r="F1962" s="80" t="str">
        <f t="shared" si="89"/>
        <v/>
      </c>
      <c r="G1962" s="80">
        <f t="shared" ref="G1962:G2025" si="91">SUMPRODUCT((DATA품목코드=B1962)*(DATA잔량금액))</f>
        <v>0</v>
      </c>
      <c r="H1962" s="410"/>
    </row>
    <row r="1963" spans="1:8" ht="24.9" customHeight="1">
      <c r="A1963" s="172"/>
      <c r="B1963" s="419"/>
      <c r="C1963" s="82"/>
      <c r="D1963" s="204"/>
      <c r="E1963" s="290">
        <f t="shared" si="90"/>
        <v>0</v>
      </c>
      <c r="F1963" s="80" t="str">
        <f t="shared" ref="F1963:F2026" si="92">IF(G1963=0,"",G1963/E1963)</f>
        <v/>
      </c>
      <c r="G1963" s="80">
        <f t="shared" si="91"/>
        <v>0</v>
      </c>
      <c r="H1963" s="410"/>
    </row>
    <row r="1964" spans="1:8" ht="24.9" customHeight="1">
      <c r="A1964" s="172"/>
      <c r="B1964" s="419"/>
      <c r="C1964" s="82"/>
      <c r="D1964" s="204"/>
      <c r="E1964" s="290">
        <f t="shared" si="90"/>
        <v>0</v>
      </c>
      <c r="F1964" s="80" t="str">
        <f t="shared" si="92"/>
        <v/>
      </c>
      <c r="G1964" s="80">
        <f t="shared" si="91"/>
        <v>0</v>
      </c>
      <c r="H1964" s="410"/>
    </row>
    <row r="1965" spans="1:8" ht="24.9" customHeight="1">
      <c r="A1965" s="172"/>
      <c r="B1965" s="419"/>
      <c r="C1965" s="82"/>
      <c r="D1965" s="204"/>
      <c r="E1965" s="290">
        <f t="shared" si="90"/>
        <v>0</v>
      </c>
      <c r="F1965" s="80" t="str">
        <f t="shared" si="92"/>
        <v/>
      </c>
      <c r="G1965" s="80">
        <f t="shared" si="91"/>
        <v>0</v>
      </c>
      <c r="H1965" s="410"/>
    </row>
    <row r="1966" spans="1:8" ht="24.9" customHeight="1">
      <c r="A1966" s="172"/>
      <c r="B1966" s="437"/>
      <c r="C1966" s="326"/>
      <c r="D1966" s="420"/>
      <c r="E1966" s="290">
        <f t="shared" si="90"/>
        <v>0</v>
      </c>
      <c r="F1966" s="80" t="str">
        <f t="shared" si="92"/>
        <v/>
      </c>
      <c r="G1966" s="80">
        <f t="shared" si="91"/>
        <v>0</v>
      </c>
      <c r="H1966" s="410"/>
    </row>
    <row r="1967" spans="1:8" ht="24.9" customHeight="1">
      <c r="A1967" s="172"/>
      <c r="B1967" s="437"/>
      <c r="C1967" s="326"/>
      <c r="D1967" s="420"/>
      <c r="E1967" s="290">
        <f t="shared" si="90"/>
        <v>0</v>
      </c>
      <c r="F1967" s="80" t="str">
        <f t="shared" si="92"/>
        <v/>
      </c>
      <c r="G1967" s="80">
        <f t="shared" si="91"/>
        <v>0</v>
      </c>
      <c r="H1967" s="410"/>
    </row>
    <row r="1968" spans="1:8" ht="24.9" customHeight="1">
      <c r="A1968" s="172"/>
      <c r="B1968" s="419"/>
      <c r="C1968" s="82"/>
      <c r="D1968" s="204"/>
      <c r="E1968" s="290">
        <f t="shared" si="90"/>
        <v>0</v>
      </c>
      <c r="F1968" s="80" t="str">
        <f t="shared" si="92"/>
        <v/>
      </c>
      <c r="G1968" s="80">
        <f t="shared" si="91"/>
        <v>0</v>
      </c>
      <c r="H1968" s="410"/>
    </row>
    <row r="1969" spans="1:8" ht="24.9" customHeight="1">
      <c r="A1969" s="172"/>
      <c r="B1969" s="419"/>
      <c r="C1969" s="82"/>
      <c r="D1969" s="204"/>
      <c r="E1969" s="290">
        <f t="shared" si="90"/>
        <v>0</v>
      </c>
      <c r="F1969" s="80" t="str">
        <f t="shared" si="92"/>
        <v/>
      </c>
      <c r="G1969" s="80">
        <f t="shared" si="91"/>
        <v>0</v>
      </c>
      <c r="H1969" s="410"/>
    </row>
    <row r="1970" spans="1:8" ht="24.9" customHeight="1">
      <c r="A1970" s="172"/>
      <c r="B1970" s="419"/>
      <c r="C1970" s="82"/>
      <c r="D1970" s="204"/>
      <c r="E1970" s="290">
        <f t="shared" si="90"/>
        <v>0</v>
      </c>
      <c r="F1970" s="80" t="str">
        <f t="shared" si="92"/>
        <v/>
      </c>
      <c r="G1970" s="80">
        <f t="shared" si="91"/>
        <v>0</v>
      </c>
      <c r="H1970" s="410"/>
    </row>
    <row r="1971" spans="1:8" ht="24.9" customHeight="1">
      <c r="A1971" s="172"/>
      <c r="B1971" s="419"/>
      <c r="C1971" s="82"/>
      <c r="D1971" s="204"/>
      <c r="E1971" s="290">
        <f t="shared" si="90"/>
        <v>0</v>
      </c>
      <c r="F1971" s="80" t="str">
        <f t="shared" si="92"/>
        <v/>
      </c>
      <c r="G1971" s="80">
        <f t="shared" si="91"/>
        <v>0</v>
      </c>
      <c r="H1971" s="410"/>
    </row>
    <row r="1972" spans="1:8" ht="24.9" customHeight="1">
      <c r="A1972" s="172"/>
      <c r="B1972" s="419"/>
      <c r="C1972" s="82"/>
      <c r="D1972" s="204"/>
      <c r="E1972" s="290">
        <f t="shared" si="90"/>
        <v>0</v>
      </c>
      <c r="F1972" s="80" t="str">
        <f t="shared" si="92"/>
        <v/>
      </c>
      <c r="G1972" s="80">
        <f t="shared" si="91"/>
        <v>0</v>
      </c>
      <c r="H1972" s="410"/>
    </row>
    <row r="1973" spans="1:8" ht="24.9" customHeight="1">
      <c r="A1973" s="172"/>
      <c r="B1973" s="419"/>
      <c r="C1973" s="82"/>
      <c r="D1973" s="204"/>
      <c r="E1973" s="290">
        <f>SUMPRODUCT((DATA품목코드=B1973)*(DATA잔량))</f>
        <v>0</v>
      </c>
      <c r="F1973" s="80" t="str">
        <f t="shared" si="92"/>
        <v/>
      </c>
      <c r="G1973" s="80">
        <f t="shared" si="91"/>
        <v>0</v>
      </c>
      <c r="H1973" s="410"/>
    </row>
    <row r="1974" spans="1:8" ht="24.9" customHeight="1">
      <c r="A1974" s="172"/>
      <c r="B1974" s="419"/>
      <c r="C1974" s="82"/>
      <c r="D1974" s="204"/>
      <c r="E1974" s="290">
        <f t="shared" si="90"/>
        <v>0</v>
      </c>
      <c r="F1974" s="80" t="str">
        <f t="shared" si="92"/>
        <v/>
      </c>
      <c r="G1974" s="80">
        <f t="shared" si="91"/>
        <v>0</v>
      </c>
      <c r="H1974" s="410"/>
    </row>
    <row r="1975" spans="1:8" ht="24.9" customHeight="1">
      <c r="A1975" s="172"/>
      <c r="B1975" s="419"/>
      <c r="C1975" s="82"/>
      <c r="D1975" s="204"/>
      <c r="E1975" s="290">
        <f t="shared" si="90"/>
        <v>0</v>
      </c>
      <c r="F1975" s="80" t="str">
        <f t="shared" si="92"/>
        <v/>
      </c>
      <c r="G1975" s="80">
        <f t="shared" si="91"/>
        <v>0</v>
      </c>
      <c r="H1975" s="410"/>
    </row>
    <row r="1976" spans="1:8" ht="24.9" customHeight="1">
      <c r="A1976" s="172"/>
      <c r="B1976" s="419"/>
      <c r="C1976" s="82"/>
      <c r="D1976" s="204"/>
      <c r="E1976" s="290">
        <f t="shared" si="90"/>
        <v>0</v>
      </c>
      <c r="F1976" s="80" t="str">
        <f t="shared" si="92"/>
        <v/>
      </c>
      <c r="G1976" s="80">
        <f t="shared" si="91"/>
        <v>0</v>
      </c>
      <c r="H1976" s="410"/>
    </row>
    <row r="1977" spans="1:8" ht="24.9" customHeight="1">
      <c r="A1977" s="172"/>
      <c r="B1977" s="419"/>
      <c r="C1977" s="82"/>
      <c r="D1977" s="204"/>
      <c r="E1977" s="290">
        <f t="shared" si="90"/>
        <v>0</v>
      </c>
      <c r="F1977" s="80" t="str">
        <f t="shared" si="92"/>
        <v/>
      </c>
      <c r="G1977" s="80">
        <f t="shared" si="91"/>
        <v>0</v>
      </c>
      <c r="H1977" s="410"/>
    </row>
    <row r="1978" spans="1:8" ht="24.9" customHeight="1">
      <c r="A1978" s="172"/>
      <c r="B1978" s="419"/>
      <c r="C1978" s="82"/>
      <c r="D1978" s="204"/>
      <c r="E1978" s="290">
        <f t="shared" si="90"/>
        <v>0</v>
      </c>
      <c r="F1978" s="80" t="str">
        <f t="shared" si="92"/>
        <v/>
      </c>
      <c r="G1978" s="80">
        <f t="shared" si="91"/>
        <v>0</v>
      </c>
      <c r="H1978" s="410"/>
    </row>
    <row r="1979" spans="1:8" ht="24.9" customHeight="1">
      <c r="A1979" s="172"/>
      <c r="B1979" s="419"/>
      <c r="C1979" s="82"/>
      <c r="D1979" s="204"/>
      <c r="E1979" s="290">
        <f t="shared" si="90"/>
        <v>0</v>
      </c>
      <c r="F1979" s="80" t="str">
        <f t="shared" si="92"/>
        <v/>
      </c>
      <c r="G1979" s="80">
        <f t="shared" si="91"/>
        <v>0</v>
      </c>
      <c r="H1979" s="410"/>
    </row>
    <row r="1980" spans="1:8" ht="24.9" customHeight="1">
      <c r="A1980" s="172"/>
      <c r="B1980" s="419"/>
      <c r="C1980" s="82"/>
      <c r="D1980" s="204"/>
      <c r="E1980" s="290">
        <f t="shared" si="90"/>
        <v>0</v>
      </c>
      <c r="F1980" s="80" t="str">
        <f t="shared" si="92"/>
        <v/>
      </c>
      <c r="G1980" s="80">
        <f t="shared" si="91"/>
        <v>0</v>
      </c>
      <c r="H1980" s="410"/>
    </row>
    <row r="1981" spans="1:8" ht="24.9" customHeight="1">
      <c r="A1981" s="172"/>
      <c r="B1981" s="419"/>
      <c r="C1981" s="82"/>
      <c r="D1981" s="204"/>
      <c r="E1981" s="290">
        <f t="shared" si="90"/>
        <v>0</v>
      </c>
      <c r="F1981" s="80" t="str">
        <f t="shared" si="92"/>
        <v/>
      </c>
      <c r="G1981" s="80">
        <f t="shared" si="91"/>
        <v>0</v>
      </c>
      <c r="H1981" s="410"/>
    </row>
    <row r="1982" spans="1:8" ht="24.9" customHeight="1">
      <c r="A1982" s="172"/>
      <c r="B1982" s="419"/>
      <c r="C1982" s="82"/>
      <c r="D1982" s="204"/>
      <c r="E1982" s="290">
        <f t="shared" si="90"/>
        <v>0</v>
      </c>
      <c r="F1982" s="80" t="str">
        <f t="shared" si="92"/>
        <v/>
      </c>
      <c r="G1982" s="80">
        <f t="shared" si="91"/>
        <v>0</v>
      </c>
      <c r="H1982" s="410"/>
    </row>
    <row r="1983" spans="1:8" ht="24.9" customHeight="1">
      <c r="A1983" s="172"/>
      <c r="B1983" s="419"/>
      <c r="C1983" s="82"/>
      <c r="D1983" s="204"/>
      <c r="E1983" s="290">
        <f t="shared" si="90"/>
        <v>0</v>
      </c>
      <c r="F1983" s="80" t="str">
        <f t="shared" si="92"/>
        <v/>
      </c>
      <c r="G1983" s="80">
        <f t="shared" si="91"/>
        <v>0</v>
      </c>
      <c r="H1983" s="410"/>
    </row>
    <row r="1984" spans="1:8" ht="24.9" customHeight="1">
      <c r="A1984" s="172"/>
      <c r="B1984" s="419"/>
      <c r="C1984" s="82"/>
      <c r="D1984" s="204"/>
      <c r="E1984" s="290">
        <f t="shared" si="90"/>
        <v>0</v>
      </c>
      <c r="F1984" s="80" t="str">
        <f t="shared" si="92"/>
        <v/>
      </c>
      <c r="G1984" s="80">
        <f t="shared" si="91"/>
        <v>0</v>
      </c>
      <c r="H1984" s="410"/>
    </row>
    <row r="1985" spans="1:8" ht="24.9" customHeight="1">
      <c r="A1985" s="172"/>
      <c r="B1985" s="419"/>
      <c r="C1985" s="82"/>
      <c r="D1985" s="204"/>
      <c r="E1985" s="290">
        <f t="shared" si="90"/>
        <v>0</v>
      </c>
      <c r="F1985" s="80" t="str">
        <f t="shared" si="92"/>
        <v/>
      </c>
      <c r="G1985" s="80">
        <f t="shared" si="91"/>
        <v>0</v>
      </c>
      <c r="H1985" s="410"/>
    </row>
    <row r="1986" spans="1:8" ht="24.9" customHeight="1">
      <c r="A1986" s="172"/>
      <c r="B1986" s="419"/>
      <c r="C1986" s="82"/>
      <c r="D1986" s="204"/>
      <c r="E1986" s="290">
        <f t="shared" si="90"/>
        <v>0</v>
      </c>
      <c r="F1986" s="80" t="str">
        <f t="shared" si="92"/>
        <v/>
      </c>
      <c r="G1986" s="80">
        <f t="shared" si="91"/>
        <v>0</v>
      </c>
      <c r="H1986" s="410"/>
    </row>
    <row r="1987" spans="1:8" ht="24.9" customHeight="1">
      <c r="A1987" s="172"/>
      <c r="B1987" s="419"/>
      <c r="C1987" s="82"/>
      <c r="D1987" s="204"/>
      <c r="E1987" s="290">
        <f t="shared" si="90"/>
        <v>0</v>
      </c>
      <c r="F1987" s="80" t="str">
        <f t="shared" si="92"/>
        <v/>
      </c>
      <c r="G1987" s="80">
        <f t="shared" si="91"/>
        <v>0</v>
      </c>
      <c r="H1987" s="410"/>
    </row>
    <row r="1988" spans="1:8" ht="24.9" customHeight="1">
      <c r="A1988" s="172"/>
      <c r="B1988" s="419"/>
      <c r="C1988" s="82"/>
      <c r="D1988" s="204"/>
      <c r="E1988" s="290">
        <f t="shared" si="90"/>
        <v>0</v>
      </c>
      <c r="F1988" s="80" t="str">
        <f t="shared" si="92"/>
        <v/>
      </c>
      <c r="G1988" s="80">
        <f t="shared" si="91"/>
        <v>0</v>
      </c>
      <c r="H1988" s="410"/>
    </row>
    <row r="1989" spans="1:8" ht="24.9" customHeight="1">
      <c r="A1989" s="172"/>
      <c r="B1989" s="419"/>
      <c r="C1989" s="82"/>
      <c r="D1989" s="204"/>
      <c r="E1989" s="290">
        <f t="shared" si="90"/>
        <v>0</v>
      </c>
      <c r="F1989" s="80" t="str">
        <f t="shared" si="92"/>
        <v/>
      </c>
      <c r="G1989" s="80">
        <f t="shared" si="91"/>
        <v>0</v>
      </c>
      <c r="H1989" s="410"/>
    </row>
    <row r="1990" spans="1:8" ht="24.9" customHeight="1">
      <c r="A1990" s="172"/>
      <c r="B1990" s="419"/>
      <c r="C1990" s="82"/>
      <c r="D1990" s="204"/>
      <c r="E1990" s="290">
        <f t="shared" si="90"/>
        <v>0</v>
      </c>
      <c r="F1990" s="80" t="str">
        <f t="shared" si="92"/>
        <v/>
      </c>
      <c r="G1990" s="80">
        <f t="shared" si="91"/>
        <v>0</v>
      </c>
      <c r="H1990" s="410"/>
    </row>
    <row r="1991" spans="1:8" ht="24.9" customHeight="1">
      <c r="A1991" s="172"/>
      <c r="B1991" s="419"/>
      <c r="C1991" s="82"/>
      <c r="D1991" s="204"/>
      <c r="E1991" s="290">
        <f t="shared" si="90"/>
        <v>0</v>
      </c>
      <c r="F1991" s="80" t="str">
        <f t="shared" si="92"/>
        <v/>
      </c>
      <c r="G1991" s="80">
        <f t="shared" si="91"/>
        <v>0</v>
      </c>
      <c r="H1991" s="410"/>
    </row>
    <row r="1992" spans="1:8" ht="24.9" customHeight="1">
      <c r="A1992" s="172"/>
      <c r="B1992" s="419"/>
      <c r="C1992" s="82"/>
      <c r="D1992" s="204"/>
      <c r="E1992" s="290">
        <f t="shared" si="90"/>
        <v>0</v>
      </c>
      <c r="F1992" s="80" t="str">
        <f t="shared" si="92"/>
        <v/>
      </c>
      <c r="G1992" s="80">
        <f t="shared" si="91"/>
        <v>0</v>
      </c>
      <c r="H1992" s="410"/>
    </row>
    <row r="1993" spans="1:8" ht="24.9" customHeight="1">
      <c r="A1993" s="172"/>
      <c r="B1993" s="419"/>
      <c r="C1993" s="82"/>
      <c r="D1993" s="204"/>
      <c r="E1993" s="290">
        <f>SUMPRODUCT((DATA품목코드=B1993)*(DATA잔량))</f>
        <v>0</v>
      </c>
      <c r="F1993" s="80" t="str">
        <f t="shared" si="92"/>
        <v/>
      </c>
      <c r="G1993" s="80">
        <f t="shared" si="91"/>
        <v>0</v>
      </c>
      <c r="H1993" s="410"/>
    </row>
    <row r="1994" spans="1:8" ht="24.9" customHeight="1">
      <c r="A1994" s="172"/>
      <c r="B1994" s="419"/>
      <c r="C1994" s="82"/>
      <c r="D1994" s="204"/>
      <c r="E1994" s="290">
        <f t="shared" si="90"/>
        <v>0</v>
      </c>
      <c r="F1994" s="80" t="str">
        <f t="shared" si="92"/>
        <v/>
      </c>
      <c r="G1994" s="80">
        <f t="shared" si="91"/>
        <v>0</v>
      </c>
      <c r="H1994" s="410"/>
    </row>
    <row r="1995" spans="1:8" ht="24.9" customHeight="1">
      <c r="A1995" s="172"/>
      <c r="B1995" s="419"/>
      <c r="C1995" s="82"/>
      <c r="D1995" s="204"/>
      <c r="E1995" s="290">
        <f t="shared" si="90"/>
        <v>0</v>
      </c>
      <c r="F1995" s="80" t="str">
        <f t="shared" si="92"/>
        <v/>
      </c>
      <c r="G1995" s="80">
        <f t="shared" si="91"/>
        <v>0</v>
      </c>
      <c r="H1995" s="410"/>
    </row>
    <row r="1996" spans="1:8" ht="24.9" customHeight="1">
      <c r="A1996" s="172"/>
      <c r="B1996" s="419"/>
      <c r="C1996" s="82"/>
      <c r="D1996" s="204"/>
      <c r="E1996" s="290">
        <f>SUMPRODUCT((DATA품목코드=B1996)*(DATA잔량))</f>
        <v>0</v>
      </c>
      <c r="F1996" s="80" t="str">
        <f t="shared" si="92"/>
        <v/>
      </c>
      <c r="G1996" s="80">
        <f t="shared" si="91"/>
        <v>0</v>
      </c>
      <c r="H1996" s="410"/>
    </row>
    <row r="1997" spans="1:8" ht="24.9" customHeight="1">
      <c r="A1997" s="172"/>
      <c r="B1997" s="419"/>
      <c r="C1997" s="82"/>
      <c r="D1997" s="204"/>
      <c r="E1997" s="290">
        <f t="shared" si="90"/>
        <v>0</v>
      </c>
      <c r="F1997" s="80" t="str">
        <f t="shared" si="92"/>
        <v/>
      </c>
      <c r="G1997" s="80">
        <f t="shared" si="91"/>
        <v>0</v>
      </c>
      <c r="H1997" s="410"/>
    </row>
    <row r="1998" spans="1:8" ht="24.9" customHeight="1">
      <c r="A1998" s="172"/>
      <c r="B1998" s="419"/>
      <c r="C1998" s="82"/>
      <c r="D1998" s="204"/>
      <c r="E1998" s="290">
        <f t="shared" si="90"/>
        <v>0</v>
      </c>
      <c r="F1998" s="80" t="str">
        <f t="shared" si="92"/>
        <v/>
      </c>
      <c r="G1998" s="80">
        <f t="shared" si="91"/>
        <v>0</v>
      </c>
      <c r="H1998" s="410"/>
    </row>
    <row r="1999" spans="1:8" ht="24.9" customHeight="1">
      <c r="A1999" s="172"/>
      <c r="B1999" s="419"/>
      <c r="C1999" s="82"/>
      <c r="D1999" s="204"/>
      <c r="E1999" s="290">
        <f t="shared" si="90"/>
        <v>0</v>
      </c>
      <c r="F1999" s="80" t="str">
        <f t="shared" si="92"/>
        <v/>
      </c>
      <c r="G1999" s="80">
        <f t="shared" si="91"/>
        <v>0</v>
      </c>
      <c r="H1999" s="410"/>
    </row>
    <row r="2000" spans="1:8" ht="24.9" customHeight="1">
      <c r="A2000" s="172"/>
      <c r="B2000" s="419"/>
      <c r="C2000" s="82"/>
      <c r="D2000" s="204"/>
      <c r="E2000" s="290">
        <f t="shared" si="90"/>
        <v>0</v>
      </c>
      <c r="F2000" s="80" t="str">
        <f t="shared" si="92"/>
        <v/>
      </c>
      <c r="G2000" s="80">
        <f t="shared" si="91"/>
        <v>0</v>
      </c>
      <c r="H2000" s="410"/>
    </row>
    <row r="2001" spans="1:8" ht="24.9" customHeight="1">
      <c r="A2001" s="172"/>
      <c r="B2001" s="419"/>
      <c r="C2001" s="82"/>
      <c r="D2001" s="204"/>
      <c r="E2001" s="290">
        <f t="shared" ref="E2001:E2064" si="93">SUMPRODUCT((DATA품목코드=B2001)*(DATA잔량))</f>
        <v>0</v>
      </c>
      <c r="F2001" s="80" t="str">
        <f t="shared" si="92"/>
        <v/>
      </c>
      <c r="G2001" s="80">
        <f t="shared" si="91"/>
        <v>0</v>
      </c>
      <c r="H2001" s="410"/>
    </row>
    <row r="2002" spans="1:8" ht="24.9" customHeight="1">
      <c r="A2002" s="172"/>
      <c r="B2002" s="419"/>
      <c r="C2002" s="82"/>
      <c r="D2002" s="204"/>
      <c r="E2002" s="290">
        <f t="shared" si="93"/>
        <v>0</v>
      </c>
      <c r="F2002" s="80" t="str">
        <f t="shared" si="92"/>
        <v/>
      </c>
      <c r="G2002" s="80">
        <f t="shared" si="91"/>
        <v>0</v>
      </c>
      <c r="H2002" s="410"/>
    </row>
    <row r="2003" spans="1:8" ht="24.9" customHeight="1">
      <c r="A2003" s="172"/>
      <c r="B2003" s="419"/>
      <c r="C2003" s="82"/>
      <c r="D2003" s="204"/>
      <c r="E2003" s="290">
        <f t="shared" si="93"/>
        <v>0</v>
      </c>
      <c r="F2003" s="80" t="str">
        <f t="shared" si="92"/>
        <v/>
      </c>
      <c r="G2003" s="80">
        <f t="shared" si="91"/>
        <v>0</v>
      </c>
      <c r="H2003" s="410"/>
    </row>
    <row r="2004" spans="1:8" ht="24.9" customHeight="1">
      <c r="A2004" s="172"/>
      <c r="B2004" s="419"/>
      <c r="C2004" s="82"/>
      <c r="D2004" s="204"/>
      <c r="E2004" s="290">
        <f t="shared" si="93"/>
        <v>0</v>
      </c>
      <c r="F2004" s="80" t="str">
        <f t="shared" si="92"/>
        <v/>
      </c>
      <c r="G2004" s="80">
        <f t="shared" si="91"/>
        <v>0</v>
      </c>
      <c r="H2004" s="410"/>
    </row>
    <row r="2005" spans="1:8" ht="24.9" customHeight="1">
      <c r="A2005" s="172"/>
      <c r="B2005" s="419"/>
      <c r="C2005" s="82"/>
      <c r="D2005" s="204"/>
      <c r="E2005" s="290">
        <f t="shared" si="93"/>
        <v>0</v>
      </c>
      <c r="F2005" s="80" t="str">
        <f t="shared" si="92"/>
        <v/>
      </c>
      <c r="G2005" s="80">
        <f t="shared" si="91"/>
        <v>0</v>
      </c>
      <c r="H2005" s="410"/>
    </row>
    <row r="2006" spans="1:8" ht="24.9" customHeight="1">
      <c r="A2006" s="172"/>
      <c r="B2006" s="419"/>
      <c r="C2006" s="82"/>
      <c r="D2006" s="204"/>
      <c r="E2006" s="290">
        <f t="shared" si="93"/>
        <v>0</v>
      </c>
      <c r="F2006" s="80" t="str">
        <f t="shared" si="92"/>
        <v/>
      </c>
      <c r="G2006" s="80">
        <f t="shared" si="91"/>
        <v>0</v>
      </c>
      <c r="H2006" s="410"/>
    </row>
    <row r="2007" spans="1:8" ht="24.9" customHeight="1">
      <c r="A2007" s="172"/>
      <c r="B2007" s="419"/>
      <c r="C2007" s="82"/>
      <c r="D2007" s="204"/>
      <c r="E2007" s="290">
        <f t="shared" si="93"/>
        <v>0</v>
      </c>
      <c r="F2007" s="80" t="str">
        <f t="shared" si="92"/>
        <v/>
      </c>
      <c r="G2007" s="80">
        <f t="shared" si="91"/>
        <v>0</v>
      </c>
      <c r="H2007" s="410"/>
    </row>
    <row r="2008" spans="1:8" ht="24.9" customHeight="1">
      <c r="A2008" s="172"/>
      <c r="B2008" s="419"/>
      <c r="C2008" s="82"/>
      <c r="D2008" s="204"/>
      <c r="E2008" s="290">
        <f t="shared" si="93"/>
        <v>0</v>
      </c>
      <c r="F2008" s="80" t="str">
        <f t="shared" si="92"/>
        <v/>
      </c>
      <c r="G2008" s="80">
        <f t="shared" si="91"/>
        <v>0</v>
      </c>
      <c r="H2008" s="410"/>
    </row>
    <row r="2009" spans="1:8" ht="24.9" customHeight="1">
      <c r="A2009" s="172"/>
      <c r="B2009" s="419"/>
      <c r="C2009" s="82"/>
      <c r="D2009" s="204"/>
      <c r="E2009" s="290">
        <f t="shared" si="93"/>
        <v>0</v>
      </c>
      <c r="F2009" s="80" t="str">
        <f t="shared" si="92"/>
        <v/>
      </c>
      <c r="G2009" s="80">
        <f t="shared" si="91"/>
        <v>0</v>
      </c>
      <c r="H2009" s="410"/>
    </row>
    <row r="2010" spans="1:8" ht="24.9" customHeight="1">
      <c r="A2010" s="172"/>
      <c r="B2010" s="419"/>
      <c r="C2010" s="82"/>
      <c r="D2010" s="204"/>
      <c r="E2010" s="290">
        <f t="shared" si="93"/>
        <v>0</v>
      </c>
      <c r="F2010" s="80" t="str">
        <f t="shared" si="92"/>
        <v/>
      </c>
      <c r="G2010" s="80">
        <f t="shared" si="91"/>
        <v>0</v>
      </c>
      <c r="H2010" s="410"/>
    </row>
    <row r="2011" spans="1:8" ht="24.9" customHeight="1">
      <c r="A2011" s="172"/>
      <c r="B2011" s="419"/>
      <c r="C2011" s="82"/>
      <c r="D2011" s="204"/>
      <c r="E2011" s="290">
        <f t="shared" si="93"/>
        <v>0</v>
      </c>
      <c r="F2011" s="80" t="str">
        <f t="shared" si="92"/>
        <v/>
      </c>
      <c r="G2011" s="80">
        <f t="shared" si="91"/>
        <v>0</v>
      </c>
      <c r="H2011" s="410"/>
    </row>
    <row r="2012" spans="1:8" ht="24.9" customHeight="1">
      <c r="A2012" s="172"/>
      <c r="B2012" s="419"/>
      <c r="C2012" s="82"/>
      <c r="D2012" s="204"/>
      <c r="E2012" s="290">
        <f t="shared" si="93"/>
        <v>0</v>
      </c>
      <c r="F2012" s="80" t="str">
        <f t="shared" si="92"/>
        <v/>
      </c>
      <c r="G2012" s="80">
        <f t="shared" si="91"/>
        <v>0</v>
      </c>
      <c r="H2012" s="410"/>
    </row>
    <row r="2013" spans="1:8" ht="24.9" customHeight="1">
      <c r="A2013" s="172"/>
      <c r="B2013" s="419"/>
      <c r="C2013" s="82"/>
      <c r="D2013" s="204"/>
      <c r="E2013" s="290">
        <f t="shared" si="93"/>
        <v>0</v>
      </c>
      <c r="F2013" s="80" t="str">
        <f t="shared" si="92"/>
        <v/>
      </c>
      <c r="G2013" s="80">
        <f t="shared" si="91"/>
        <v>0</v>
      </c>
      <c r="H2013" s="410"/>
    </row>
    <row r="2014" spans="1:8" ht="24.9" customHeight="1">
      <c r="A2014" s="172"/>
      <c r="B2014" s="419"/>
      <c r="C2014" s="82"/>
      <c r="D2014" s="204"/>
      <c r="E2014" s="290">
        <f t="shared" si="93"/>
        <v>0</v>
      </c>
      <c r="F2014" s="80" t="str">
        <f t="shared" si="92"/>
        <v/>
      </c>
      <c r="G2014" s="80">
        <f t="shared" si="91"/>
        <v>0</v>
      </c>
      <c r="H2014" s="410"/>
    </row>
    <row r="2015" spans="1:8" ht="24.9" customHeight="1">
      <c r="A2015" s="172"/>
      <c r="B2015" s="419"/>
      <c r="C2015" s="82"/>
      <c r="D2015" s="204"/>
      <c r="E2015" s="290">
        <f t="shared" si="93"/>
        <v>0</v>
      </c>
      <c r="F2015" s="80" t="str">
        <f t="shared" si="92"/>
        <v/>
      </c>
      <c r="G2015" s="80">
        <f t="shared" si="91"/>
        <v>0</v>
      </c>
      <c r="H2015" s="410"/>
    </row>
    <row r="2016" spans="1:8" ht="24.9" customHeight="1">
      <c r="A2016" s="172"/>
      <c r="B2016" s="419"/>
      <c r="C2016" s="82"/>
      <c r="D2016" s="204"/>
      <c r="E2016" s="290">
        <f t="shared" si="93"/>
        <v>0</v>
      </c>
      <c r="F2016" s="80" t="str">
        <f t="shared" si="92"/>
        <v/>
      </c>
      <c r="G2016" s="80">
        <f t="shared" si="91"/>
        <v>0</v>
      </c>
      <c r="H2016" s="410"/>
    </row>
    <row r="2017" spans="1:8" ht="24.9" customHeight="1">
      <c r="A2017" s="172"/>
      <c r="B2017" s="419"/>
      <c r="C2017" s="82"/>
      <c r="D2017" s="204"/>
      <c r="E2017" s="290">
        <f t="shared" si="93"/>
        <v>0</v>
      </c>
      <c r="F2017" s="80" t="str">
        <f t="shared" si="92"/>
        <v/>
      </c>
      <c r="G2017" s="80">
        <f t="shared" si="91"/>
        <v>0</v>
      </c>
      <c r="H2017" s="410"/>
    </row>
    <row r="2018" spans="1:8" ht="24.9" customHeight="1">
      <c r="A2018" s="172"/>
      <c r="B2018" s="419"/>
      <c r="C2018" s="82"/>
      <c r="D2018" s="204"/>
      <c r="E2018" s="290">
        <f t="shared" si="93"/>
        <v>0</v>
      </c>
      <c r="F2018" s="80" t="str">
        <f t="shared" si="92"/>
        <v/>
      </c>
      <c r="G2018" s="80">
        <f t="shared" si="91"/>
        <v>0</v>
      </c>
      <c r="H2018" s="410"/>
    </row>
    <row r="2019" spans="1:8" ht="24.9" customHeight="1">
      <c r="A2019" s="172"/>
      <c r="B2019" s="419"/>
      <c r="C2019" s="82"/>
      <c r="D2019" s="204"/>
      <c r="E2019" s="290">
        <f t="shared" si="93"/>
        <v>0</v>
      </c>
      <c r="F2019" s="80" t="str">
        <f t="shared" si="92"/>
        <v/>
      </c>
      <c r="G2019" s="80">
        <f t="shared" si="91"/>
        <v>0</v>
      </c>
      <c r="H2019" s="410"/>
    </row>
    <row r="2020" spans="1:8" ht="24.9" customHeight="1">
      <c r="A2020" s="172"/>
      <c r="B2020" s="419"/>
      <c r="C2020" s="82"/>
      <c r="D2020" s="204"/>
      <c r="E2020" s="290">
        <f t="shared" si="93"/>
        <v>0</v>
      </c>
      <c r="F2020" s="80" t="str">
        <f t="shared" si="92"/>
        <v/>
      </c>
      <c r="G2020" s="80">
        <f t="shared" si="91"/>
        <v>0</v>
      </c>
      <c r="H2020" s="410"/>
    </row>
    <row r="2021" spans="1:8" ht="24.9" customHeight="1">
      <c r="A2021" s="172"/>
      <c r="B2021" s="419"/>
      <c r="C2021" s="82"/>
      <c r="D2021" s="204"/>
      <c r="E2021" s="290">
        <f t="shared" si="93"/>
        <v>0</v>
      </c>
      <c r="F2021" s="80" t="str">
        <f t="shared" si="92"/>
        <v/>
      </c>
      <c r="G2021" s="80">
        <f t="shared" si="91"/>
        <v>0</v>
      </c>
      <c r="H2021" s="410"/>
    </row>
    <row r="2022" spans="1:8" ht="24.9" customHeight="1">
      <c r="A2022" s="172"/>
      <c r="B2022" s="419"/>
      <c r="C2022" s="82"/>
      <c r="D2022" s="204"/>
      <c r="E2022" s="290">
        <f t="shared" si="93"/>
        <v>0</v>
      </c>
      <c r="F2022" s="80" t="str">
        <f t="shared" si="92"/>
        <v/>
      </c>
      <c r="G2022" s="80">
        <f t="shared" si="91"/>
        <v>0</v>
      </c>
      <c r="H2022" s="410"/>
    </row>
    <row r="2023" spans="1:8" ht="24.9" customHeight="1">
      <c r="A2023" s="172"/>
      <c r="B2023" s="419"/>
      <c r="C2023" s="82"/>
      <c r="D2023" s="204"/>
      <c r="E2023" s="290">
        <f t="shared" si="93"/>
        <v>0</v>
      </c>
      <c r="F2023" s="80" t="str">
        <f t="shared" si="92"/>
        <v/>
      </c>
      <c r="G2023" s="80">
        <f t="shared" si="91"/>
        <v>0</v>
      </c>
      <c r="H2023" s="410"/>
    </row>
    <row r="2024" spans="1:8" ht="24.9" customHeight="1">
      <c r="A2024" s="172"/>
      <c r="B2024" s="419"/>
      <c r="C2024" s="82"/>
      <c r="D2024" s="204"/>
      <c r="E2024" s="290">
        <f t="shared" si="93"/>
        <v>0</v>
      </c>
      <c r="F2024" s="80" t="str">
        <f t="shared" si="92"/>
        <v/>
      </c>
      <c r="G2024" s="80">
        <f t="shared" si="91"/>
        <v>0</v>
      </c>
      <c r="H2024" s="410"/>
    </row>
    <row r="2025" spans="1:8" ht="24.9" customHeight="1">
      <c r="A2025" s="172"/>
      <c r="B2025" s="419"/>
      <c r="C2025" s="82"/>
      <c r="D2025" s="204"/>
      <c r="E2025" s="290">
        <f t="shared" si="93"/>
        <v>0</v>
      </c>
      <c r="F2025" s="80" t="str">
        <f t="shared" si="92"/>
        <v/>
      </c>
      <c r="G2025" s="80">
        <f t="shared" si="91"/>
        <v>0</v>
      </c>
      <c r="H2025" s="410"/>
    </row>
    <row r="2026" spans="1:8" ht="24.9" customHeight="1">
      <c r="A2026" s="172"/>
      <c r="B2026" s="419"/>
      <c r="C2026" s="82"/>
      <c r="D2026" s="204"/>
      <c r="E2026" s="290">
        <f t="shared" si="93"/>
        <v>0</v>
      </c>
      <c r="F2026" s="80" t="str">
        <f t="shared" si="92"/>
        <v/>
      </c>
      <c r="G2026" s="80">
        <f t="shared" ref="G2026:G2089" si="94">SUMPRODUCT((DATA품목코드=B2026)*(DATA잔량금액))</f>
        <v>0</v>
      </c>
      <c r="H2026" s="410"/>
    </row>
    <row r="2027" spans="1:8" ht="24.9" customHeight="1">
      <c r="A2027" s="172"/>
      <c r="B2027" s="419"/>
      <c r="C2027" s="82"/>
      <c r="D2027" s="204"/>
      <c r="E2027" s="290">
        <f t="shared" si="93"/>
        <v>0</v>
      </c>
      <c r="F2027" s="80" t="str">
        <f t="shared" ref="F2027:F2090" si="95">IF(G2027=0,"",G2027/E2027)</f>
        <v/>
      </c>
      <c r="G2027" s="80">
        <f t="shared" si="94"/>
        <v>0</v>
      </c>
      <c r="H2027" s="410"/>
    </row>
    <row r="2028" spans="1:8" ht="24.9" customHeight="1">
      <c r="A2028" s="172"/>
      <c r="B2028" s="419"/>
      <c r="C2028" s="82"/>
      <c r="D2028" s="204"/>
      <c r="E2028" s="290">
        <f t="shared" si="93"/>
        <v>0</v>
      </c>
      <c r="F2028" s="80" t="str">
        <f t="shared" si="95"/>
        <v/>
      </c>
      <c r="G2028" s="80">
        <f t="shared" si="94"/>
        <v>0</v>
      </c>
      <c r="H2028" s="410"/>
    </row>
    <row r="2029" spans="1:8" ht="24.9" customHeight="1">
      <c r="A2029" s="172"/>
      <c r="B2029" s="419"/>
      <c r="C2029" s="82"/>
      <c r="D2029" s="204"/>
      <c r="E2029" s="290">
        <f t="shared" si="93"/>
        <v>0</v>
      </c>
      <c r="F2029" s="80" t="str">
        <f t="shared" si="95"/>
        <v/>
      </c>
      <c r="G2029" s="80">
        <f t="shared" si="94"/>
        <v>0</v>
      </c>
      <c r="H2029" s="410"/>
    </row>
    <row r="2030" spans="1:8" ht="24.9" customHeight="1">
      <c r="A2030" s="172"/>
      <c r="B2030" s="419"/>
      <c r="C2030" s="82"/>
      <c r="D2030" s="204"/>
      <c r="E2030" s="290">
        <f t="shared" si="93"/>
        <v>0</v>
      </c>
      <c r="F2030" s="80" t="str">
        <f t="shared" si="95"/>
        <v/>
      </c>
      <c r="G2030" s="80">
        <f t="shared" si="94"/>
        <v>0</v>
      </c>
      <c r="H2030" s="410"/>
    </row>
    <row r="2031" spans="1:8" ht="24.9" customHeight="1">
      <c r="A2031" s="172"/>
      <c r="B2031" s="419"/>
      <c r="C2031" s="82"/>
      <c r="D2031" s="204"/>
      <c r="E2031" s="290">
        <f t="shared" si="93"/>
        <v>0</v>
      </c>
      <c r="F2031" s="80" t="str">
        <f t="shared" si="95"/>
        <v/>
      </c>
      <c r="G2031" s="80">
        <f t="shared" si="94"/>
        <v>0</v>
      </c>
      <c r="H2031" s="410"/>
    </row>
    <row r="2032" spans="1:8" ht="24.9" customHeight="1">
      <c r="A2032" s="172"/>
      <c r="B2032" s="419"/>
      <c r="C2032" s="82"/>
      <c r="D2032" s="204"/>
      <c r="E2032" s="290">
        <f t="shared" si="93"/>
        <v>0</v>
      </c>
      <c r="F2032" s="80" t="str">
        <f t="shared" si="95"/>
        <v/>
      </c>
      <c r="G2032" s="80">
        <f t="shared" si="94"/>
        <v>0</v>
      </c>
      <c r="H2032" s="410"/>
    </row>
    <row r="2033" spans="1:8" ht="24.9" customHeight="1">
      <c r="A2033" s="172"/>
      <c r="B2033" s="419"/>
      <c r="C2033" s="82"/>
      <c r="D2033" s="204"/>
      <c r="E2033" s="290">
        <f t="shared" si="93"/>
        <v>0</v>
      </c>
      <c r="F2033" s="80" t="str">
        <f t="shared" si="95"/>
        <v/>
      </c>
      <c r="G2033" s="80">
        <f t="shared" si="94"/>
        <v>0</v>
      </c>
      <c r="H2033" s="410"/>
    </row>
    <row r="2034" spans="1:8" ht="24.9" customHeight="1">
      <c r="A2034" s="172"/>
      <c r="B2034" s="419"/>
      <c r="C2034" s="82"/>
      <c r="D2034" s="204"/>
      <c r="E2034" s="290">
        <f t="shared" si="93"/>
        <v>0</v>
      </c>
      <c r="F2034" s="80" t="str">
        <f t="shared" si="95"/>
        <v/>
      </c>
      <c r="G2034" s="80">
        <f t="shared" si="94"/>
        <v>0</v>
      </c>
      <c r="H2034" s="410"/>
    </row>
    <row r="2035" spans="1:8" ht="24.9" customHeight="1">
      <c r="A2035" s="172"/>
      <c r="B2035" s="419"/>
      <c r="C2035" s="82"/>
      <c r="D2035" s="204"/>
      <c r="E2035" s="290">
        <f t="shared" si="93"/>
        <v>0</v>
      </c>
      <c r="F2035" s="80" t="str">
        <f t="shared" si="95"/>
        <v/>
      </c>
      <c r="G2035" s="80">
        <f t="shared" si="94"/>
        <v>0</v>
      </c>
      <c r="H2035" s="410"/>
    </row>
    <row r="2036" spans="1:8" ht="24.9" customHeight="1">
      <c r="A2036" s="172"/>
      <c r="B2036" s="419"/>
      <c r="C2036" s="82"/>
      <c r="D2036" s="204"/>
      <c r="E2036" s="290">
        <f t="shared" si="93"/>
        <v>0</v>
      </c>
      <c r="F2036" s="80" t="str">
        <f t="shared" si="95"/>
        <v/>
      </c>
      <c r="G2036" s="80">
        <f t="shared" si="94"/>
        <v>0</v>
      </c>
      <c r="H2036" s="410"/>
    </row>
    <row r="2037" spans="1:8" ht="24.9" customHeight="1">
      <c r="A2037" s="172"/>
      <c r="B2037" s="419"/>
      <c r="C2037" s="82"/>
      <c r="D2037" s="204"/>
      <c r="E2037" s="290">
        <f t="shared" si="93"/>
        <v>0</v>
      </c>
      <c r="F2037" s="80" t="str">
        <f t="shared" si="95"/>
        <v/>
      </c>
      <c r="G2037" s="80">
        <f t="shared" si="94"/>
        <v>0</v>
      </c>
      <c r="H2037" s="410"/>
    </row>
    <row r="2038" spans="1:8" ht="24.9" customHeight="1">
      <c r="A2038" s="172"/>
      <c r="B2038" s="419"/>
      <c r="C2038" s="82"/>
      <c r="D2038" s="204"/>
      <c r="E2038" s="290">
        <f t="shared" si="93"/>
        <v>0</v>
      </c>
      <c r="F2038" s="80" t="str">
        <f t="shared" si="95"/>
        <v/>
      </c>
      <c r="G2038" s="80">
        <f t="shared" si="94"/>
        <v>0</v>
      </c>
      <c r="H2038" s="410"/>
    </row>
    <row r="2039" spans="1:8" ht="24.9" customHeight="1">
      <c r="A2039" s="172"/>
      <c r="B2039" s="419"/>
      <c r="C2039" s="82"/>
      <c r="D2039" s="204"/>
      <c r="E2039" s="290">
        <f t="shared" si="93"/>
        <v>0</v>
      </c>
      <c r="F2039" s="80" t="str">
        <f t="shared" si="95"/>
        <v/>
      </c>
      <c r="G2039" s="80">
        <f t="shared" si="94"/>
        <v>0</v>
      </c>
      <c r="H2039" s="410"/>
    </row>
    <row r="2040" spans="1:8" ht="24.9" customHeight="1">
      <c r="A2040" s="172"/>
      <c r="B2040" s="419"/>
      <c r="C2040" s="82"/>
      <c r="D2040" s="204"/>
      <c r="E2040" s="290">
        <f t="shared" si="93"/>
        <v>0</v>
      </c>
      <c r="F2040" s="80" t="str">
        <f t="shared" si="95"/>
        <v/>
      </c>
      <c r="G2040" s="80">
        <f t="shared" si="94"/>
        <v>0</v>
      </c>
      <c r="H2040" s="410"/>
    </row>
    <row r="2041" spans="1:8" ht="24.9" customHeight="1">
      <c r="A2041" s="172"/>
      <c r="B2041" s="419"/>
      <c r="C2041" s="82"/>
      <c r="D2041" s="204"/>
      <c r="E2041" s="290">
        <f t="shared" si="93"/>
        <v>0</v>
      </c>
      <c r="F2041" s="80" t="str">
        <f t="shared" si="95"/>
        <v/>
      </c>
      <c r="G2041" s="80">
        <f t="shared" si="94"/>
        <v>0</v>
      </c>
      <c r="H2041" s="410"/>
    </row>
    <row r="2042" spans="1:8" ht="24.9" customHeight="1">
      <c r="A2042" s="172"/>
      <c r="B2042" s="419"/>
      <c r="C2042" s="82"/>
      <c r="D2042" s="204"/>
      <c r="E2042" s="290">
        <f t="shared" si="93"/>
        <v>0</v>
      </c>
      <c r="F2042" s="80" t="str">
        <f t="shared" si="95"/>
        <v/>
      </c>
      <c r="G2042" s="80">
        <f t="shared" si="94"/>
        <v>0</v>
      </c>
      <c r="H2042" s="410"/>
    </row>
    <row r="2043" spans="1:8" ht="24.9" customHeight="1">
      <c r="A2043" s="172"/>
      <c r="B2043" s="419"/>
      <c r="C2043" s="82"/>
      <c r="D2043" s="204"/>
      <c r="E2043" s="290">
        <f t="shared" si="93"/>
        <v>0</v>
      </c>
      <c r="F2043" s="80" t="str">
        <f t="shared" si="95"/>
        <v/>
      </c>
      <c r="G2043" s="80">
        <f t="shared" si="94"/>
        <v>0</v>
      </c>
      <c r="H2043" s="410"/>
    </row>
    <row r="2044" spans="1:8" ht="24.9" customHeight="1">
      <c r="A2044" s="172"/>
      <c r="B2044" s="419"/>
      <c r="C2044" s="82"/>
      <c r="D2044" s="204"/>
      <c r="E2044" s="290">
        <f t="shared" si="93"/>
        <v>0</v>
      </c>
      <c r="F2044" s="80" t="str">
        <f t="shared" si="95"/>
        <v/>
      </c>
      <c r="G2044" s="80">
        <f t="shared" si="94"/>
        <v>0</v>
      </c>
      <c r="H2044" s="410"/>
    </row>
    <row r="2045" spans="1:8" ht="24.9" customHeight="1">
      <c r="A2045" s="172"/>
      <c r="B2045" s="419"/>
      <c r="C2045" s="82"/>
      <c r="D2045" s="204"/>
      <c r="E2045" s="290">
        <f t="shared" si="93"/>
        <v>0</v>
      </c>
      <c r="F2045" s="80" t="str">
        <f t="shared" si="95"/>
        <v/>
      </c>
      <c r="G2045" s="80">
        <f t="shared" si="94"/>
        <v>0</v>
      </c>
      <c r="H2045" s="410"/>
    </row>
    <row r="2046" spans="1:8" ht="24.9" customHeight="1">
      <c r="A2046" s="172"/>
      <c r="B2046" s="419"/>
      <c r="C2046" s="82"/>
      <c r="D2046" s="204"/>
      <c r="E2046" s="290">
        <f t="shared" si="93"/>
        <v>0</v>
      </c>
      <c r="F2046" s="80" t="str">
        <f t="shared" si="95"/>
        <v/>
      </c>
      <c r="G2046" s="80">
        <f t="shared" si="94"/>
        <v>0</v>
      </c>
      <c r="H2046" s="410"/>
    </row>
    <row r="2047" spans="1:8" ht="24.9" customHeight="1">
      <c r="A2047" s="172"/>
      <c r="B2047" s="419"/>
      <c r="C2047" s="82"/>
      <c r="D2047" s="204"/>
      <c r="E2047" s="290">
        <f t="shared" si="93"/>
        <v>0</v>
      </c>
      <c r="F2047" s="80" t="str">
        <f t="shared" si="95"/>
        <v/>
      </c>
      <c r="G2047" s="80">
        <f t="shared" si="94"/>
        <v>0</v>
      </c>
      <c r="H2047" s="410"/>
    </row>
    <row r="2048" spans="1:8" ht="24.9" customHeight="1">
      <c r="A2048" s="172"/>
      <c r="B2048" s="419"/>
      <c r="C2048" s="82"/>
      <c r="D2048" s="204"/>
      <c r="E2048" s="290">
        <f t="shared" si="93"/>
        <v>0</v>
      </c>
      <c r="F2048" s="80" t="str">
        <f t="shared" si="95"/>
        <v/>
      </c>
      <c r="G2048" s="80">
        <f t="shared" si="94"/>
        <v>0</v>
      </c>
      <c r="H2048" s="410"/>
    </row>
    <row r="2049" spans="1:8" ht="24.9" customHeight="1">
      <c r="A2049" s="172"/>
      <c r="B2049" s="419"/>
      <c r="C2049" s="82"/>
      <c r="D2049" s="204"/>
      <c r="E2049" s="290">
        <f t="shared" si="93"/>
        <v>0</v>
      </c>
      <c r="F2049" s="80" t="str">
        <f t="shared" si="95"/>
        <v/>
      </c>
      <c r="G2049" s="80">
        <f t="shared" si="94"/>
        <v>0</v>
      </c>
      <c r="H2049" s="410"/>
    </row>
    <row r="2050" spans="1:8" ht="24.9" customHeight="1">
      <c r="A2050" s="172"/>
      <c r="B2050" s="419"/>
      <c r="C2050" s="82"/>
      <c r="D2050" s="204"/>
      <c r="E2050" s="290">
        <f t="shared" si="93"/>
        <v>0</v>
      </c>
      <c r="F2050" s="80" t="str">
        <f t="shared" si="95"/>
        <v/>
      </c>
      <c r="G2050" s="80">
        <f t="shared" si="94"/>
        <v>0</v>
      </c>
      <c r="H2050" s="410"/>
    </row>
    <row r="2051" spans="1:8" ht="24.9" customHeight="1">
      <c r="A2051" s="172"/>
      <c r="B2051" s="419"/>
      <c r="C2051" s="82"/>
      <c r="D2051" s="204"/>
      <c r="E2051" s="290">
        <f t="shared" si="93"/>
        <v>0</v>
      </c>
      <c r="F2051" s="80" t="str">
        <f t="shared" si="95"/>
        <v/>
      </c>
      <c r="G2051" s="80">
        <f t="shared" si="94"/>
        <v>0</v>
      </c>
      <c r="H2051" s="410"/>
    </row>
    <row r="2052" spans="1:8" ht="24.9" customHeight="1">
      <c r="A2052" s="172"/>
      <c r="B2052" s="419"/>
      <c r="C2052" s="82"/>
      <c r="D2052" s="204"/>
      <c r="E2052" s="290">
        <f t="shared" si="93"/>
        <v>0</v>
      </c>
      <c r="F2052" s="80" t="str">
        <f t="shared" si="95"/>
        <v/>
      </c>
      <c r="G2052" s="80">
        <f t="shared" si="94"/>
        <v>0</v>
      </c>
      <c r="H2052" s="410"/>
    </row>
    <row r="2053" spans="1:8" ht="24.9" customHeight="1">
      <c r="A2053" s="172"/>
      <c r="B2053" s="419"/>
      <c r="C2053" s="82"/>
      <c r="D2053" s="204"/>
      <c r="E2053" s="290">
        <f t="shared" si="93"/>
        <v>0</v>
      </c>
      <c r="F2053" s="80" t="str">
        <f t="shared" si="95"/>
        <v/>
      </c>
      <c r="G2053" s="80">
        <f t="shared" si="94"/>
        <v>0</v>
      </c>
      <c r="H2053" s="410"/>
    </row>
    <row r="2054" spans="1:8" ht="24.9" customHeight="1">
      <c r="A2054" s="172"/>
      <c r="B2054" s="419"/>
      <c r="C2054" s="82"/>
      <c r="D2054" s="204"/>
      <c r="E2054" s="290">
        <f t="shared" si="93"/>
        <v>0</v>
      </c>
      <c r="F2054" s="80" t="str">
        <f t="shared" si="95"/>
        <v/>
      </c>
      <c r="G2054" s="80">
        <f t="shared" si="94"/>
        <v>0</v>
      </c>
      <c r="H2054" s="410"/>
    </row>
    <row r="2055" spans="1:8" ht="24.9" customHeight="1">
      <c r="A2055" s="172"/>
      <c r="B2055" s="419"/>
      <c r="C2055" s="82"/>
      <c r="D2055" s="204"/>
      <c r="E2055" s="290">
        <f t="shared" si="93"/>
        <v>0</v>
      </c>
      <c r="F2055" s="80" t="str">
        <f t="shared" si="95"/>
        <v/>
      </c>
      <c r="G2055" s="80">
        <f t="shared" si="94"/>
        <v>0</v>
      </c>
      <c r="H2055" s="410"/>
    </row>
    <row r="2056" spans="1:8" ht="24.9" customHeight="1">
      <c r="A2056" s="172"/>
      <c r="B2056" s="419"/>
      <c r="C2056" s="82"/>
      <c r="D2056" s="204"/>
      <c r="E2056" s="290">
        <f t="shared" si="93"/>
        <v>0</v>
      </c>
      <c r="F2056" s="80" t="str">
        <f t="shared" si="95"/>
        <v/>
      </c>
      <c r="G2056" s="80">
        <f t="shared" si="94"/>
        <v>0</v>
      </c>
      <c r="H2056" s="410"/>
    </row>
    <row r="2057" spans="1:8" ht="24.9" customHeight="1">
      <c r="A2057" s="172"/>
      <c r="B2057" s="419"/>
      <c r="C2057" s="82"/>
      <c r="D2057" s="204"/>
      <c r="E2057" s="290">
        <f t="shared" si="93"/>
        <v>0</v>
      </c>
      <c r="F2057" s="80" t="str">
        <f t="shared" si="95"/>
        <v/>
      </c>
      <c r="G2057" s="80">
        <f t="shared" si="94"/>
        <v>0</v>
      </c>
      <c r="H2057" s="410"/>
    </row>
    <row r="2058" spans="1:8" ht="24.9" customHeight="1">
      <c r="A2058" s="172"/>
      <c r="B2058" s="419"/>
      <c r="C2058" s="82"/>
      <c r="D2058" s="204"/>
      <c r="E2058" s="290">
        <f t="shared" si="93"/>
        <v>0</v>
      </c>
      <c r="F2058" s="80" t="str">
        <f t="shared" si="95"/>
        <v/>
      </c>
      <c r="G2058" s="80">
        <f t="shared" si="94"/>
        <v>0</v>
      </c>
      <c r="H2058" s="410"/>
    </row>
    <row r="2059" spans="1:8" ht="24.9" customHeight="1">
      <c r="A2059" s="172"/>
      <c r="B2059" s="419"/>
      <c r="C2059" s="82"/>
      <c r="D2059" s="204"/>
      <c r="E2059" s="290">
        <f t="shared" si="93"/>
        <v>0</v>
      </c>
      <c r="F2059" s="80" t="str">
        <f t="shared" si="95"/>
        <v/>
      </c>
      <c r="G2059" s="80">
        <f t="shared" si="94"/>
        <v>0</v>
      </c>
      <c r="H2059" s="410"/>
    </row>
    <row r="2060" spans="1:8" ht="24.9" customHeight="1">
      <c r="A2060" s="172"/>
      <c r="B2060" s="419"/>
      <c r="C2060" s="82"/>
      <c r="D2060" s="204"/>
      <c r="E2060" s="290">
        <f t="shared" si="93"/>
        <v>0</v>
      </c>
      <c r="F2060" s="80" t="str">
        <f t="shared" si="95"/>
        <v/>
      </c>
      <c r="G2060" s="80">
        <f t="shared" si="94"/>
        <v>0</v>
      </c>
      <c r="H2060" s="410"/>
    </row>
    <row r="2061" spans="1:8" ht="24.9" customHeight="1">
      <c r="A2061" s="172"/>
      <c r="B2061" s="419"/>
      <c r="C2061" s="82"/>
      <c r="D2061" s="204"/>
      <c r="E2061" s="290">
        <f t="shared" si="93"/>
        <v>0</v>
      </c>
      <c r="F2061" s="80" t="str">
        <f t="shared" si="95"/>
        <v/>
      </c>
      <c r="G2061" s="80">
        <f t="shared" si="94"/>
        <v>0</v>
      </c>
      <c r="H2061" s="410"/>
    </row>
    <row r="2062" spans="1:8" ht="24.9" customHeight="1">
      <c r="A2062" s="172"/>
      <c r="B2062" s="419"/>
      <c r="C2062" s="82"/>
      <c r="D2062" s="204"/>
      <c r="E2062" s="290">
        <f t="shared" si="93"/>
        <v>0</v>
      </c>
      <c r="F2062" s="80" t="str">
        <f t="shared" si="95"/>
        <v/>
      </c>
      <c r="G2062" s="80">
        <f t="shared" si="94"/>
        <v>0</v>
      </c>
      <c r="H2062" s="410"/>
    </row>
    <row r="2063" spans="1:8" ht="24.9" customHeight="1">
      <c r="A2063" s="172"/>
      <c r="B2063" s="419"/>
      <c r="C2063" s="82"/>
      <c r="D2063" s="204"/>
      <c r="E2063" s="290">
        <f t="shared" si="93"/>
        <v>0</v>
      </c>
      <c r="F2063" s="80" t="str">
        <f t="shared" si="95"/>
        <v/>
      </c>
      <c r="G2063" s="80">
        <f t="shared" si="94"/>
        <v>0</v>
      </c>
      <c r="H2063" s="410"/>
    </row>
    <row r="2064" spans="1:8" ht="24.9" customHeight="1">
      <c r="A2064" s="172"/>
      <c r="B2064" s="419"/>
      <c r="C2064" s="82"/>
      <c r="D2064" s="204"/>
      <c r="E2064" s="290">
        <f t="shared" si="93"/>
        <v>0</v>
      </c>
      <c r="F2064" s="80" t="str">
        <f t="shared" si="95"/>
        <v/>
      </c>
      <c r="G2064" s="80">
        <f t="shared" si="94"/>
        <v>0</v>
      </c>
      <c r="H2064" s="410"/>
    </row>
    <row r="2065" spans="1:8" ht="24.9" customHeight="1">
      <c r="A2065" s="172"/>
      <c r="B2065" s="419"/>
      <c r="C2065" s="82"/>
      <c r="D2065" s="204"/>
      <c r="E2065" s="290">
        <f t="shared" ref="E2065:E2129" si="96">SUMPRODUCT((DATA품목코드=B2065)*(DATA잔량))</f>
        <v>0</v>
      </c>
      <c r="F2065" s="80" t="str">
        <f t="shared" si="95"/>
        <v/>
      </c>
      <c r="G2065" s="80">
        <f t="shared" si="94"/>
        <v>0</v>
      </c>
      <c r="H2065" s="410"/>
    </row>
    <row r="2066" spans="1:8" ht="24.9" customHeight="1">
      <c r="A2066" s="172"/>
      <c r="B2066" s="419"/>
      <c r="C2066" s="82"/>
      <c r="D2066" s="204"/>
      <c r="E2066" s="290">
        <f t="shared" si="96"/>
        <v>0</v>
      </c>
      <c r="F2066" s="80" t="str">
        <f t="shared" si="95"/>
        <v/>
      </c>
      <c r="G2066" s="80">
        <f t="shared" si="94"/>
        <v>0</v>
      </c>
      <c r="H2066" s="410"/>
    </row>
    <row r="2067" spans="1:8" ht="24.9" customHeight="1">
      <c r="A2067" s="172"/>
      <c r="B2067" s="419"/>
      <c r="C2067" s="82"/>
      <c r="D2067" s="204"/>
      <c r="E2067" s="290">
        <f t="shared" si="96"/>
        <v>0</v>
      </c>
      <c r="F2067" s="80" t="str">
        <f t="shared" si="95"/>
        <v/>
      </c>
      <c r="G2067" s="80">
        <f t="shared" si="94"/>
        <v>0</v>
      </c>
      <c r="H2067" s="410"/>
    </row>
    <row r="2068" spans="1:8" ht="24.9" customHeight="1">
      <c r="A2068" s="172"/>
      <c r="B2068" s="419"/>
      <c r="C2068" s="82"/>
      <c r="D2068" s="204"/>
      <c r="E2068" s="290">
        <f t="shared" si="96"/>
        <v>0</v>
      </c>
      <c r="F2068" s="80" t="str">
        <f t="shared" si="95"/>
        <v/>
      </c>
      <c r="G2068" s="80">
        <f t="shared" si="94"/>
        <v>0</v>
      </c>
      <c r="H2068" s="410"/>
    </row>
    <row r="2069" spans="1:8" ht="24.9" customHeight="1">
      <c r="A2069" s="172"/>
      <c r="B2069" s="419"/>
      <c r="C2069" s="82"/>
      <c r="D2069" s="204"/>
      <c r="E2069" s="290">
        <f t="shared" si="96"/>
        <v>0</v>
      </c>
      <c r="F2069" s="80" t="str">
        <f t="shared" si="95"/>
        <v/>
      </c>
      <c r="G2069" s="80">
        <f t="shared" si="94"/>
        <v>0</v>
      </c>
      <c r="H2069" s="410"/>
    </row>
    <row r="2070" spans="1:8" ht="24.9" customHeight="1">
      <c r="A2070" s="172"/>
      <c r="B2070" s="419"/>
      <c r="C2070" s="82"/>
      <c r="D2070" s="204"/>
      <c r="E2070" s="290">
        <f t="shared" si="96"/>
        <v>0</v>
      </c>
      <c r="F2070" s="80" t="str">
        <f t="shared" si="95"/>
        <v/>
      </c>
      <c r="G2070" s="80">
        <f t="shared" si="94"/>
        <v>0</v>
      </c>
      <c r="H2070" s="410"/>
    </row>
    <row r="2071" spans="1:8" ht="24.9" customHeight="1">
      <c r="A2071" s="172"/>
      <c r="B2071" s="419"/>
      <c r="C2071" s="82"/>
      <c r="D2071" s="204"/>
      <c r="E2071" s="290">
        <f t="shared" si="96"/>
        <v>0</v>
      </c>
      <c r="F2071" s="80" t="str">
        <f t="shared" si="95"/>
        <v/>
      </c>
      <c r="G2071" s="80">
        <f t="shared" si="94"/>
        <v>0</v>
      </c>
      <c r="H2071" s="410"/>
    </row>
    <row r="2072" spans="1:8" ht="24.9" customHeight="1">
      <c r="A2072" s="172"/>
      <c r="B2072" s="419"/>
      <c r="C2072" s="82"/>
      <c r="D2072" s="204"/>
      <c r="E2072" s="290">
        <f t="shared" si="96"/>
        <v>0</v>
      </c>
      <c r="F2072" s="80" t="str">
        <f t="shared" si="95"/>
        <v/>
      </c>
      <c r="G2072" s="80">
        <f t="shared" si="94"/>
        <v>0</v>
      </c>
      <c r="H2072" s="410"/>
    </row>
    <row r="2073" spans="1:8" ht="24.9" customHeight="1">
      <c r="A2073" s="172"/>
      <c r="B2073" s="419"/>
      <c r="C2073" s="82"/>
      <c r="D2073" s="204"/>
      <c r="E2073" s="290">
        <f t="shared" si="96"/>
        <v>0</v>
      </c>
      <c r="F2073" s="80" t="str">
        <f t="shared" si="95"/>
        <v/>
      </c>
      <c r="G2073" s="80">
        <f t="shared" si="94"/>
        <v>0</v>
      </c>
      <c r="H2073" s="410"/>
    </row>
    <row r="2074" spans="1:8" ht="24.9" customHeight="1">
      <c r="A2074" s="172"/>
      <c r="B2074" s="419"/>
      <c r="C2074" s="82"/>
      <c r="D2074" s="204"/>
      <c r="E2074" s="290">
        <f t="shared" si="96"/>
        <v>0</v>
      </c>
      <c r="F2074" s="80" t="str">
        <f t="shared" si="95"/>
        <v/>
      </c>
      <c r="G2074" s="80">
        <f t="shared" si="94"/>
        <v>0</v>
      </c>
      <c r="H2074" s="410"/>
    </row>
    <row r="2075" spans="1:8" ht="24.9" customHeight="1">
      <c r="A2075" s="172"/>
      <c r="B2075" s="419"/>
      <c r="C2075" s="82"/>
      <c r="D2075" s="204"/>
      <c r="E2075" s="290">
        <f t="shared" si="96"/>
        <v>0</v>
      </c>
      <c r="F2075" s="80" t="str">
        <f t="shared" si="95"/>
        <v/>
      </c>
      <c r="G2075" s="80">
        <f t="shared" si="94"/>
        <v>0</v>
      </c>
      <c r="H2075" s="410"/>
    </row>
    <row r="2076" spans="1:8" ht="24.9" customHeight="1">
      <c r="A2076" s="172"/>
      <c r="B2076" s="419"/>
      <c r="C2076" s="82"/>
      <c r="D2076" s="204"/>
      <c r="E2076" s="290">
        <f t="shared" si="96"/>
        <v>0</v>
      </c>
      <c r="F2076" s="80" t="str">
        <f t="shared" si="95"/>
        <v/>
      </c>
      <c r="G2076" s="80">
        <f t="shared" si="94"/>
        <v>0</v>
      </c>
      <c r="H2076" s="410"/>
    </row>
    <row r="2077" spans="1:8" ht="24.9" customHeight="1">
      <c r="A2077" s="172"/>
      <c r="B2077" s="419"/>
      <c r="C2077" s="82"/>
      <c r="D2077" s="204"/>
      <c r="E2077" s="290">
        <f t="shared" si="96"/>
        <v>0</v>
      </c>
      <c r="F2077" s="80" t="str">
        <f t="shared" si="95"/>
        <v/>
      </c>
      <c r="G2077" s="80">
        <f t="shared" si="94"/>
        <v>0</v>
      </c>
      <c r="H2077" s="410"/>
    </row>
    <row r="2078" spans="1:8" ht="24.9" customHeight="1">
      <c r="A2078" s="172"/>
      <c r="B2078" s="419"/>
      <c r="C2078" s="82"/>
      <c r="D2078" s="204"/>
      <c r="E2078" s="290">
        <f t="shared" si="96"/>
        <v>0</v>
      </c>
      <c r="F2078" s="80" t="str">
        <f t="shared" si="95"/>
        <v/>
      </c>
      <c r="G2078" s="80">
        <f t="shared" si="94"/>
        <v>0</v>
      </c>
      <c r="H2078" s="410"/>
    </row>
    <row r="2079" spans="1:8" ht="24.9" customHeight="1">
      <c r="A2079" s="172"/>
      <c r="B2079" s="419"/>
      <c r="C2079" s="82"/>
      <c r="D2079" s="204"/>
      <c r="E2079" s="290">
        <f t="shared" si="96"/>
        <v>0</v>
      </c>
      <c r="F2079" s="80" t="str">
        <f t="shared" si="95"/>
        <v/>
      </c>
      <c r="G2079" s="80">
        <f t="shared" si="94"/>
        <v>0</v>
      </c>
      <c r="H2079" s="410"/>
    </row>
    <row r="2080" spans="1:8" ht="24.9" customHeight="1">
      <c r="A2080" s="172"/>
      <c r="B2080" s="419"/>
      <c r="C2080" s="82"/>
      <c r="D2080" s="204"/>
      <c r="E2080" s="290">
        <f t="shared" si="96"/>
        <v>0</v>
      </c>
      <c r="F2080" s="80" t="str">
        <f t="shared" si="95"/>
        <v/>
      </c>
      <c r="G2080" s="80">
        <f t="shared" si="94"/>
        <v>0</v>
      </c>
      <c r="H2080" s="410"/>
    </row>
    <row r="2081" spans="1:8" ht="24.9" customHeight="1">
      <c r="A2081" s="172"/>
      <c r="B2081" s="419"/>
      <c r="C2081" s="82"/>
      <c r="D2081" s="204"/>
      <c r="E2081" s="290">
        <f t="shared" si="96"/>
        <v>0</v>
      </c>
      <c r="F2081" s="80" t="str">
        <f t="shared" si="95"/>
        <v/>
      </c>
      <c r="G2081" s="80">
        <f t="shared" si="94"/>
        <v>0</v>
      </c>
      <c r="H2081" s="410"/>
    </row>
    <row r="2082" spans="1:8" ht="24.9" customHeight="1">
      <c r="A2082" s="172"/>
      <c r="B2082" s="419"/>
      <c r="C2082" s="82"/>
      <c r="D2082" s="204"/>
      <c r="E2082" s="290">
        <f t="shared" si="96"/>
        <v>0</v>
      </c>
      <c r="F2082" s="80" t="str">
        <f t="shared" si="95"/>
        <v/>
      </c>
      <c r="G2082" s="80">
        <f t="shared" si="94"/>
        <v>0</v>
      </c>
      <c r="H2082" s="410"/>
    </row>
    <row r="2083" spans="1:8" ht="24.9" customHeight="1">
      <c r="A2083" s="172"/>
      <c r="B2083" s="419"/>
      <c r="C2083" s="82"/>
      <c r="D2083" s="204"/>
      <c r="E2083" s="290">
        <f t="shared" si="96"/>
        <v>0</v>
      </c>
      <c r="F2083" s="80" t="str">
        <f t="shared" si="95"/>
        <v/>
      </c>
      <c r="G2083" s="80">
        <f t="shared" si="94"/>
        <v>0</v>
      </c>
      <c r="H2083" s="410"/>
    </row>
    <row r="2084" spans="1:8" ht="24.9" customHeight="1">
      <c r="A2084" s="172"/>
      <c r="B2084" s="419"/>
      <c r="C2084" s="82"/>
      <c r="D2084" s="204"/>
      <c r="E2084" s="290">
        <f t="shared" si="96"/>
        <v>0</v>
      </c>
      <c r="F2084" s="80" t="str">
        <f t="shared" si="95"/>
        <v/>
      </c>
      <c r="G2084" s="80">
        <f t="shared" si="94"/>
        <v>0</v>
      </c>
      <c r="H2084" s="410"/>
    </row>
    <row r="2085" spans="1:8" ht="24.9" customHeight="1">
      <c r="A2085" s="172"/>
      <c r="B2085" s="419"/>
      <c r="C2085" s="82"/>
      <c r="D2085" s="204"/>
      <c r="E2085" s="290">
        <f t="shared" si="96"/>
        <v>0</v>
      </c>
      <c r="F2085" s="80" t="str">
        <f t="shared" si="95"/>
        <v/>
      </c>
      <c r="G2085" s="80">
        <f t="shared" si="94"/>
        <v>0</v>
      </c>
      <c r="H2085" s="410"/>
    </row>
    <row r="2086" spans="1:8" ht="24.9" customHeight="1">
      <c r="A2086" s="172"/>
      <c r="B2086" s="419"/>
      <c r="C2086" s="82"/>
      <c r="D2086" s="204"/>
      <c r="E2086" s="290">
        <f t="shared" si="96"/>
        <v>0</v>
      </c>
      <c r="F2086" s="80" t="str">
        <f t="shared" si="95"/>
        <v/>
      </c>
      <c r="G2086" s="80">
        <f t="shared" si="94"/>
        <v>0</v>
      </c>
      <c r="H2086" s="410"/>
    </row>
    <row r="2087" spans="1:8" ht="24.9" customHeight="1">
      <c r="A2087" s="172"/>
      <c r="B2087" s="419"/>
      <c r="C2087" s="82"/>
      <c r="D2087" s="204"/>
      <c r="E2087" s="290">
        <f t="shared" si="96"/>
        <v>0</v>
      </c>
      <c r="F2087" s="80" t="str">
        <f t="shared" si="95"/>
        <v/>
      </c>
      <c r="G2087" s="80">
        <f t="shared" si="94"/>
        <v>0</v>
      </c>
      <c r="H2087" s="410"/>
    </row>
    <row r="2088" spans="1:8" ht="24.9" customHeight="1">
      <c r="A2088" s="172"/>
      <c r="B2088" s="419"/>
      <c r="C2088" s="82"/>
      <c r="D2088" s="204"/>
      <c r="E2088" s="290">
        <f>SUMPRODUCT((DATA품목코드=B2088)*(DATA잔량))</f>
        <v>0</v>
      </c>
      <c r="F2088" s="80" t="str">
        <f t="shared" si="95"/>
        <v/>
      </c>
      <c r="G2088" s="80">
        <f t="shared" si="94"/>
        <v>0</v>
      </c>
      <c r="H2088" s="410"/>
    </row>
    <row r="2089" spans="1:8" ht="24.9" customHeight="1">
      <c r="A2089" s="172"/>
      <c r="B2089" s="419"/>
      <c r="C2089" s="82"/>
      <c r="D2089" s="204"/>
      <c r="E2089" s="290">
        <f t="shared" si="96"/>
        <v>0</v>
      </c>
      <c r="F2089" s="80" t="str">
        <f t="shared" si="95"/>
        <v/>
      </c>
      <c r="G2089" s="80">
        <f t="shared" si="94"/>
        <v>0</v>
      </c>
      <c r="H2089" s="410"/>
    </row>
    <row r="2090" spans="1:8" ht="24.9" customHeight="1">
      <c r="A2090" s="172"/>
      <c r="B2090" s="419"/>
      <c r="C2090" s="82"/>
      <c r="D2090" s="204"/>
      <c r="E2090" s="290">
        <f t="shared" si="96"/>
        <v>0</v>
      </c>
      <c r="F2090" s="80" t="str">
        <f t="shared" si="95"/>
        <v/>
      </c>
      <c r="G2090" s="80">
        <f t="shared" ref="G2090:G2154" si="97">SUMPRODUCT((DATA품목코드=B2090)*(DATA잔량금액))</f>
        <v>0</v>
      </c>
      <c r="H2090" s="410"/>
    </row>
    <row r="2091" spans="1:8" ht="24.9" customHeight="1">
      <c r="A2091" s="172"/>
      <c r="B2091" s="419"/>
      <c r="C2091" s="82"/>
      <c r="D2091" s="204"/>
      <c r="E2091" s="290">
        <f t="shared" si="96"/>
        <v>0</v>
      </c>
      <c r="F2091" s="80" t="str">
        <f t="shared" ref="F2091:F2155" si="98">IF(G2091=0,"",G2091/E2091)</f>
        <v/>
      </c>
      <c r="G2091" s="80">
        <f t="shared" si="97"/>
        <v>0</v>
      </c>
      <c r="H2091" s="410"/>
    </row>
    <row r="2092" spans="1:8" ht="24.9" customHeight="1">
      <c r="A2092" s="172"/>
      <c r="B2092" s="419"/>
      <c r="C2092" s="82"/>
      <c r="D2092" s="204"/>
      <c r="E2092" s="290">
        <f t="shared" si="96"/>
        <v>0</v>
      </c>
      <c r="F2092" s="80" t="str">
        <f t="shared" si="98"/>
        <v/>
      </c>
      <c r="G2092" s="80">
        <f t="shared" si="97"/>
        <v>0</v>
      </c>
      <c r="H2092" s="410"/>
    </row>
    <row r="2093" spans="1:8" ht="24.9" customHeight="1">
      <c r="A2093" s="172"/>
      <c r="B2093" s="419"/>
      <c r="C2093" s="82"/>
      <c r="D2093" s="204"/>
      <c r="E2093" s="290">
        <f t="shared" si="96"/>
        <v>0</v>
      </c>
      <c r="F2093" s="80" t="str">
        <f t="shared" si="98"/>
        <v/>
      </c>
      <c r="G2093" s="80">
        <f t="shared" si="97"/>
        <v>0</v>
      </c>
      <c r="H2093" s="410"/>
    </row>
    <row r="2094" spans="1:8" ht="24.9" customHeight="1">
      <c r="A2094" s="172"/>
      <c r="B2094" s="419"/>
      <c r="C2094" s="82"/>
      <c r="D2094" s="204"/>
      <c r="E2094" s="290">
        <f t="shared" si="96"/>
        <v>0</v>
      </c>
      <c r="F2094" s="80" t="str">
        <f t="shared" si="98"/>
        <v/>
      </c>
      <c r="G2094" s="80">
        <f t="shared" si="97"/>
        <v>0</v>
      </c>
      <c r="H2094" s="410"/>
    </row>
    <row r="2095" spans="1:8" ht="24.9" customHeight="1">
      <c r="A2095" s="172"/>
      <c r="B2095" s="419"/>
      <c r="C2095" s="82"/>
      <c r="D2095" s="204"/>
      <c r="E2095" s="290">
        <f t="shared" si="96"/>
        <v>0</v>
      </c>
      <c r="F2095" s="80" t="str">
        <f t="shared" si="98"/>
        <v/>
      </c>
      <c r="G2095" s="80">
        <f t="shared" si="97"/>
        <v>0</v>
      </c>
      <c r="H2095" s="410"/>
    </row>
    <row r="2096" spans="1:8" ht="24.9" customHeight="1">
      <c r="A2096" s="172"/>
      <c r="B2096" s="419"/>
      <c r="C2096" s="82"/>
      <c r="D2096" s="204"/>
      <c r="E2096" s="290">
        <f t="shared" si="96"/>
        <v>0</v>
      </c>
      <c r="F2096" s="80" t="str">
        <f t="shared" si="98"/>
        <v/>
      </c>
      <c r="G2096" s="80">
        <f t="shared" si="97"/>
        <v>0</v>
      </c>
      <c r="H2096" s="410"/>
    </row>
    <row r="2097" spans="1:8" ht="24.9" customHeight="1">
      <c r="A2097" s="172"/>
      <c r="B2097" s="419"/>
      <c r="C2097" s="82"/>
      <c r="D2097" s="204"/>
      <c r="E2097" s="290">
        <f t="shared" si="96"/>
        <v>0</v>
      </c>
      <c r="F2097" s="80" t="str">
        <f t="shared" si="98"/>
        <v/>
      </c>
      <c r="G2097" s="80">
        <f t="shared" si="97"/>
        <v>0</v>
      </c>
      <c r="H2097" s="410"/>
    </row>
    <row r="2098" spans="1:8" ht="24.9" customHeight="1">
      <c r="A2098" s="172"/>
      <c r="B2098" s="419"/>
      <c r="C2098" s="82"/>
      <c r="D2098" s="204"/>
      <c r="E2098" s="290">
        <f t="shared" si="96"/>
        <v>0</v>
      </c>
      <c r="F2098" s="80" t="str">
        <f t="shared" si="98"/>
        <v/>
      </c>
      <c r="G2098" s="80">
        <f t="shared" si="97"/>
        <v>0</v>
      </c>
      <c r="H2098" s="410"/>
    </row>
    <row r="2099" spans="1:8" ht="24.9" customHeight="1">
      <c r="A2099" s="172"/>
      <c r="B2099" s="419"/>
      <c r="C2099" s="82"/>
      <c r="D2099" s="204"/>
      <c r="E2099" s="290">
        <f t="shared" si="96"/>
        <v>0</v>
      </c>
      <c r="F2099" s="80" t="str">
        <f t="shared" si="98"/>
        <v/>
      </c>
      <c r="G2099" s="80">
        <f t="shared" si="97"/>
        <v>0</v>
      </c>
      <c r="H2099" s="410"/>
    </row>
    <row r="2100" spans="1:8" ht="24.9" customHeight="1">
      <c r="A2100" s="172"/>
      <c r="B2100" s="419"/>
      <c r="C2100" s="82"/>
      <c r="D2100" s="204"/>
      <c r="E2100" s="290">
        <f t="shared" si="96"/>
        <v>0</v>
      </c>
      <c r="F2100" s="80" t="str">
        <f t="shared" si="98"/>
        <v/>
      </c>
      <c r="G2100" s="80">
        <f t="shared" si="97"/>
        <v>0</v>
      </c>
      <c r="H2100" s="410"/>
    </row>
    <row r="2101" spans="1:8" ht="24.9" customHeight="1">
      <c r="A2101" s="172"/>
      <c r="B2101" s="419"/>
      <c r="C2101" s="82"/>
      <c r="D2101" s="204"/>
      <c r="E2101" s="290">
        <f t="shared" si="96"/>
        <v>0</v>
      </c>
      <c r="F2101" s="80" t="str">
        <f t="shared" si="98"/>
        <v/>
      </c>
      <c r="G2101" s="80">
        <f t="shared" si="97"/>
        <v>0</v>
      </c>
      <c r="H2101" s="410"/>
    </row>
    <row r="2102" spans="1:8" ht="24.9" customHeight="1">
      <c r="A2102" s="172"/>
      <c r="B2102" s="419"/>
      <c r="C2102" s="82"/>
      <c r="D2102" s="204"/>
      <c r="E2102" s="290">
        <f t="shared" si="96"/>
        <v>0</v>
      </c>
      <c r="F2102" s="80" t="str">
        <f t="shared" si="98"/>
        <v/>
      </c>
      <c r="G2102" s="80">
        <f t="shared" si="97"/>
        <v>0</v>
      </c>
      <c r="H2102" s="410"/>
    </row>
    <row r="2103" spans="1:8" ht="24.9" customHeight="1">
      <c r="A2103" s="172"/>
      <c r="B2103" s="419"/>
      <c r="C2103" s="82"/>
      <c r="D2103" s="204"/>
      <c r="E2103" s="290">
        <f t="shared" si="96"/>
        <v>0</v>
      </c>
      <c r="F2103" s="80" t="str">
        <f t="shared" si="98"/>
        <v/>
      </c>
      <c r="G2103" s="80">
        <f t="shared" si="97"/>
        <v>0</v>
      </c>
      <c r="H2103" s="410"/>
    </row>
    <row r="2104" spans="1:8" ht="24.9" customHeight="1">
      <c r="A2104" s="172"/>
      <c r="B2104" s="419"/>
      <c r="C2104" s="82"/>
      <c r="D2104" s="204"/>
      <c r="E2104" s="290">
        <f t="shared" si="96"/>
        <v>0</v>
      </c>
      <c r="F2104" s="80" t="str">
        <f t="shared" si="98"/>
        <v/>
      </c>
      <c r="G2104" s="80">
        <f t="shared" si="97"/>
        <v>0</v>
      </c>
      <c r="H2104" s="410"/>
    </row>
    <row r="2105" spans="1:8" ht="24.9" customHeight="1">
      <c r="A2105" s="172"/>
      <c r="B2105" s="419"/>
      <c r="C2105" s="82"/>
      <c r="D2105" s="204"/>
      <c r="E2105" s="290">
        <f t="shared" si="96"/>
        <v>0</v>
      </c>
      <c r="F2105" s="80" t="str">
        <f t="shared" si="98"/>
        <v/>
      </c>
      <c r="G2105" s="80">
        <f t="shared" si="97"/>
        <v>0</v>
      </c>
      <c r="H2105" s="410"/>
    </row>
    <row r="2106" spans="1:8" ht="24.9" customHeight="1">
      <c r="A2106" s="172"/>
      <c r="B2106" s="419"/>
      <c r="C2106" s="82"/>
      <c r="D2106" s="204"/>
      <c r="E2106" s="290">
        <f t="shared" si="96"/>
        <v>0</v>
      </c>
      <c r="F2106" s="80" t="str">
        <f t="shared" si="98"/>
        <v/>
      </c>
      <c r="G2106" s="80">
        <f t="shared" si="97"/>
        <v>0</v>
      </c>
      <c r="H2106" s="410"/>
    </row>
    <row r="2107" spans="1:8" ht="24.9" customHeight="1">
      <c r="A2107" s="172"/>
      <c r="B2107" s="419"/>
      <c r="C2107" s="82"/>
      <c r="D2107" s="204"/>
      <c r="E2107" s="290">
        <f t="shared" si="96"/>
        <v>0</v>
      </c>
      <c r="F2107" s="80" t="str">
        <f t="shared" si="98"/>
        <v/>
      </c>
      <c r="G2107" s="80">
        <f t="shared" si="97"/>
        <v>0</v>
      </c>
      <c r="H2107" s="410"/>
    </row>
    <row r="2108" spans="1:8" ht="24.9" customHeight="1">
      <c r="A2108" s="172"/>
      <c r="B2108" s="437"/>
      <c r="C2108" s="326"/>
      <c r="D2108" s="420"/>
      <c r="E2108" s="290">
        <f t="shared" si="96"/>
        <v>0</v>
      </c>
      <c r="F2108" s="80" t="str">
        <f t="shared" si="98"/>
        <v/>
      </c>
      <c r="G2108" s="80">
        <f t="shared" si="97"/>
        <v>0</v>
      </c>
      <c r="H2108" s="410"/>
    </row>
    <row r="2109" spans="1:8" ht="24.9" customHeight="1">
      <c r="A2109" s="172"/>
      <c r="B2109" s="419"/>
      <c r="C2109" s="82"/>
      <c r="D2109" s="204"/>
      <c r="E2109" s="290">
        <f t="shared" si="96"/>
        <v>0</v>
      </c>
      <c r="F2109" s="80" t="str">
        <f t="shared" si="98"/>
        <v/>
      </c>
      <c r="G2109" s="80">
        <f t="shared" si="97"/>
        <v>0</v>
      </c>
      <c r="H2109" s="410"/>
    </row>
    <row r="2110" spans="1:8" ht="24.9" customHeight="1">
      <c r="A2110" s="172"/>
      <c r="B2110" s="419"/>
      <c r="C2110" s="82"/>
      <c r="D2110" s="204"/>
      <c r="E2110" s="290">
        <f t="shared" si="96"/>
        <v>0</v>
      </c>
      <c r="F2110" s="80" t="str">
        <f t="shared" si="98"/>
        <v/>
      </c>
      <c r="G2110" s="80">
        <f t="shared" si="97"/>
        <v>0</v>
      </c>
      <c r="H2110" s="410"/>
    </row>
    <row r="2111" spans="1:8" ht="24.9" customHeight="1">
      <c r="A2111" s="172"/>
      <c r="B2111" s="419"/>
      <c r="C2111" s="82"/>
      <c r="D2111" s="204"/>
      <c r="E2111" s="290">
        <f t="shared" si="96"/>
        <v>0</v>
      </c>
      <c r="F2111" s="80" t="str">
        <f t="shared" si="98"/>
        <v/>
      </c>
      <c r="G2111" s="80">
        <f t="shared" si="97"/>
        <v>0</v>
      </c>
      <c r="H2111" s="410"/>
    </row>
    <row r="2112" spans="1:8" ht="24.9" customHeight="1">
      <c r="A2112" s="172"/>
      <c r="B2112" s="419"/>
      <c r="C2112" s="82"/>
      <c r="D2112" s="204"/>
      <c r="E2112" s="290">
        <f t="shared" si="96"/>
        <v>0</v>
      </c>
      <c r="F2112" s="80" t="str">
        <f t="shared" si="98"/>
        <v/>
      </c>
      <c r="G2112" s="80">
        <f t="shared" si="97"/>
        <v>0</v>
      </c>
      <c r="H2112" s="410"/>
    </row>
    <row r="2113" spans="1:8" ht="24.9" customHeight="1">
      <c r="A2113" s="172"/>
      <c r="B2113" s="419"/>
      <c r="C2113" s="82"/>
      <c r="D2113" s="204"/>
      <c r="E2113" s="290">
        <f t="shared" si="96"/>
        <v>0</v>
      </c>
      <c r="F2113" s="80" t="str">
        <f t="shared" si="98"/>
        <v/>
      </c>
      <c r="G2113" s="80">
        <f t="shared" si="97"/>
        <v>0</v>
      </c>
      <c r="H2113" s="410"/>
    </row>
    <row r="2114" spans="1:8" ht="24.9" customHeight="1">
      <c r="A2114" s="172"/>
      <c r="B2114" s="419"/>
      <c r="C2114" s="82"/>
      <c r="D2114" s="204"/>
      <c r="E2114" s="290">
        <f t="shared" si="96"/>
        <v>0</v>
      </c>
      <c r="F2114" s="80" t="str">
        <f t="shared" si="98"/>
        <v/>
      </c>
      <c r="G2114" s="80">
        <f t="shared" si="97"/>
        <v>0</v>
      </c>
      <c r="H2114" s="410"/>
    </row>
    <row r="2115" spans="1:8" ht="24.9" customHeight="1">
      <c r="A2115" s="172"/>
      <c r="B2115" s="419"/>
      <c r="C2115" s="82"/>
      <c r="D2115" s="204"/>
      <c r="E2115" s="290">
        <f t="shared" si="96"/>
        <v>0</v>
      </c>
      <c r="F2115" s="80" t="str">
        <f t="shared" si="98"/>
        <v/>
      </c>
      <c r="G2115" s="80">
        <f t="shared" si="97"/>
        <v>0</v>
      </c>
      <c r="H2115" s="410"/>
    </row>
    <row r="2116" spans="1:8" ht="24.9" customHeight="1">
      <c r="A2116" s="172"/>
      <c r="B2116" s="419"/>
      <c r="C2116" s="82"/>
      <c r="D2116" s="204"/>
      <c r="E2116" s="290">
        <f t="shared" si="96"/>
        <v>0</v>
      </c>
      <c r="F2116" s="80" t="str">
        <f t="shared" si="98"/>
        <v/>
      </c>
      <c r="G2116" s="80">
        <f t="shared" si="97"/>
        <v>0</v>
      </c>
      <c r="H2116" s="410"/>
    </row>
    <row r="2117" spans="1:8" ht="24.9" customHeight="1">
      <c r="A2117" s="172"/>
      <c r="B2117" s="419"/>
      <c r="C2117" s="82"/>
      <c r="D2117" s="204"/>
      <c r="E2117" s="290">
        <f t="shared" si="96"/>
        <v>0</v>
      </c>
      <c r="F2117" s="80" t="str">
        <f t="shared" si="98"/>
        <v/>
      </c>
      <c r="G2117" s="80">
        <f t="shared" si="97"/>
        <v>0</v>
      </c>
      <c r="H2117" s="410"/>
    </row>
    <row r="2118" spans="1:8" ht="24.9" customHeight="1">
      <c r="A2118" s="172"/>
      <c r="B2118" s="419"/>
      <c r="C2118" s="82"/>
      <c r="D2118" s="204"/>
      <c r="E2118" s="290">
        <f t="shared" si="96"/>
        <v>0</v>
      </c>
      <c r="F2118" s="80" t="str">
        <f t="shared" si="98"/>
        <v/>
      </c>
      <c r="G2118" s="80">
        <f t="shared" si="97"/>
        <v>0</v>
      </c>
      <c r="H2118" s="410"/>
    </row>
    <row r="2119" spans="1:8" ht="24.9" customHeight="1">
      <c r="A2119" s="172"/>
      <c r="B2119" s="419"/>
      <c r="C2119" s="82"/>
      <c r="D2119" s="204"/>
      <c r="E2119" s="290">
        <f t="shared" si="96"/>
        <v>0</v>
      </c>
      <c r="F2119" s="80" t="str">
        <f t="shared" si="98"/>
        <v/>
      </c>
      <c r="G2119" s="80">
        <f t="shared" si="97"/>
        <v>0</v>
      </c>
      <c r="H2119" s="410"/>
    </row>
    <row r="2120" spans="1:8" ht="24.9" customHeight="1">
      <c r="A2120" s="172"/>
      <c r="B2120" s="419"/>
      <c r="C2120" s="82"/>
      <c r="D2120" s="204"/>
      <c r="E2120" s="290">
        <f t="shared" si="96"/>
        <v>0</v>
      </c>
      <c r="F2120" s="80" t="str">
        <f t="shared" si="98"/>
        <v/>
      </c>
      <c r="G2120" s="80">
        <f t="shared" si="97"/>
        <v>0</v>
      </c>
      <c r="H2120" s="410"/>
    </row>
    <row r="2121" spans="1:8" ht="24.9" customHeight="1">
      <c r="A2121" s="172"/>
      <c r="B2121" s="419"/>
      <c r="C2121" s="82"/>
      <c r="D2121" s="204"/>
      <c r="E2121" s="290">
        <f t="shared" si="96"/>
        <v>0</v>
      </c>
      <c r="F2121" s="80" t="str">
        <f t="shared" si="98"/>
        <v/>
      </c>
      <c r="G2121" s="80">
        <f t="shared" si="97"/>
        <v>0</v>
      </c>
      <c r="H2121" s="410"/>
    </row>
    <row r="2122" spans="1:8" ht="24.9" customHeight="1">
      <c r="A2122" s="172"/>
      <c r="B2122" s="419"/>
      <c r="C2122" s="82"/>
      <c r="D2122" s="204"/>
      <c r="E2122" s="290">
        <f t="shared" si="96"/>
        <v>0</v>
      </c>
      <c r="F2122" s="80" t="str">
        <f t="shared" si="98"/>
        <v/>
      </c>
      <c r="G2122" s="80">
        <f t="shared" si="97"/>
        <v>0</v>
      </c>
      <c r="H2122" s="410"/>
    </row>
    <row r="2123" spans="1:8" ht="24.9" customHeight="1">
      <c r="A2123" s="172"/>
      <c r="B2123" s="419"/>
      <c r="C2123" s="82"/>
      <c r="D2123" s="204"/>
      <c r="E2123" s="290">
        <f t="shared" si="96"/>
        <v>0</v>
      </c>
      <c r="F2123" s="80" t="str">
        <f t="shared" si="98"/>
        <v/>
      </c>
      <c r="G2123" s="80">
        <f t="shared" si="97"/>
        <v>0</v>
      </c>
      <c r="H2123" s="410"/>
    </row>
    <row r="2124" spans="1:8" ht="24.9" customHeight="1">
      <c r="A2124" s="172"/>
      <c r="B2124" s="419"/>
      <c r="C2124" s="82"/>
      <c r="D2124" s="204"/>
      <c r="E2124" s="290">
        <f t="shared" si="96"/>
        <v>0</v>
      </c>
      <c r="F2124" s="80" t="str">
        <f t="shared" si="98"/>
        <v/>
      </c>
      <c r="G2124" s="80">
        <f t="shared" si="97"/>
        <v>0</v>
      </c>
      <c r="H2124" s="410"/>
    </row>
    <row r="2125" spans="1:8" ht="24.9" customHeight="1">
      <c r="A2125" s="172"/>
      <c r="B2125" s="419"/>
      <c r="C2125" s="82"/>
      <c r="D2125" s="204"/>
      <c r="E2125" s="290">
        <f t="shared" si="96"/>
        <v>0</v>
      </c>
      <c r="F2125" s="80" t="str">
        <f t="shared" si="98"/>
        <v/>
      </c>
      <c r="G2125" s="80">
        <f t="shared" si="97"/>
        <v>0</v>
      </c>
      <c r="H2125" s="410"/>
    </row>
    <row r="2126" spans="1:8" ht="24.9" customHeight="1">
      <c r="A2126" s="172"/>
      <c r="B2126" s="419"/>
      <c r="C2126" s="82"/>
      <c r="D2126" s="204"/>
      <c r="E2126" s="290">
        <f t="shared" si="96"/>
        <v>0</v>
      </c>
      <c r="F2126" s="80" t="str">
        <f t="shared" si="98"/>
        <v/>
      </c>
      <c r="G2126" s="80">
        <f t="shared" si="97"/>
        <v>0</v>
      </c>
      <c r="H2126" s="410"/>
    </row>
    <row r="2127" spans="1:8" ht="24.9" customHeight="1">
      <c r="A2127" s="172"/>
      <c r="B2127" s="419"/>
      <c r="C2127" s="82"/>
      <c r="D2127" s="204"/>
      <c r="E2127" s="290">
        <f t="shared" si="96"/>
        <v>0</v>
      </c>
      <c r="F2127" s="80" t="str">
        <f t="shared" si="98"/>
        <v/>
      </c>
      <c r="G2127" s="80">
        <f t="shared" si="97"/>
        <v>0</v>
      </c>
      <c r="H2127" s="410"/>
    </row>
    <row r="2128" spans="1:8" ht="24.9" customHeight="1">
      <c r="A2128" s="172"/>
      <c r="B2128" s="419"/>
      <c r="C2128" s="82"/>
      <c r="D2128" s="204"/>
      <c r="E2128" s="290">
        <f t="shared" si="96"/>
        <v>0</v>
      </c>
      <c r="F2128" s="80" t="str">
        <f t="shared" si="98"/>
        <v/>
      </c>
      <c r="G2128" s="80">
        <f t="shared" si="97"/>
        <v>0</v>
      </c>
      <c r="H2128" s="410"/>
    </row>
    <row r="2129" spans="1:8" ht="24.9" customHeight="1">
      <c r="A2129" s="172"/>
      <c r="B2129" s="419"/>
      <c r="C2129" s="82"/>
      <c r="D2129" s="204"/>
      <c r="E2129" s="290">
        <f t="shared" si="96"/>
        <v>0</v>
      </c>
      <c r="F2129" s="80" t="str">
        <f t="shared" si="98"/>
        <v/>
      </c>
      <c r="G2129" s="80">
        <f t="shared" si="97"/>
        <v>0</v>
      </c>
      <c r="H2129" s="410"/>
    </row>
    <row r="2130" spans="1:8" ht="24.9" customHeight="1">
      <c r="A2130" s="172"/>
      <c r="B2130" s="419"/>
      <c r="C2130" s="82"/>
      <c r="D2130" s="204"/>
      <c r="E2130" s="290">
        <f t="shared" ref="E2130:E2199" si="99">SUMPRODUCT((DATA품목코드=B2130)*(DATA잔량))</f>
        <v>0</v>
      </c>
      <c r="F2130" s="80" t="str">
        <f t="shared" si="98"/>
        <v/>
      </c>
      <c r="G2130" s="80">
        <f t="shared" si="97"/>
        <v>0</v>
      </c>
      <c r="H2130" s="410"/>
    </row>
    <row r="2131" spans="1:8" ht="24.9" customHeight="1">
      <c r="A2131" s="172"/>
      <c r="B2131" s="419"/>
      <c r="C2131" s="82"/>
      <c r="D2131" s="204"/>
      <c r="E2131" s="290">
        <f t="shared" si="99"/>
        <v>0</v>
      </c>
      <c r="F2131" s="80" t="str">
        <f t="shared" si="98"/>
        <v/>
      </c>
      <c r="G2131" s="80">
        <f t="shared" si="97"/>
        <v>0</v>
      </c>
      <c r="H2131" s="410"/>
    </row>
    <row r="2132" spans="1:8" ht="24.9" customHeight="1">
      <c r="A2132" s="172"/>
      <c r="B2132" s="419"/>
      <c r="C2132" s="82"/>
      <c r="D2132" s="204"/>
      <c r="E2132" s="290">
        <f t="shared" si="99"/>
        <v>0</v>
      </c>
      <c r="F2132" s="80" t="str">
        <f t="shared" si="98"/>
        <v/>
      </c>
      <c r="G2132" s="80">
        <f t="shared" si="97"/>
        <v>0</v>
      </c>
      <c r="H2132" s="410"/>
    </row>
    <row r="2133" spans="1:8" ht="24.9" customHeight="1">
      <c r="A2133" s="172"/>
      <c r="B2133" s="419"/>
      <c r="C2133" s="82"/>
      <c r="D2133" s="204"/>
      <c r="E2133" s="290">
        <f>SUMPRODUCT((DATA품목코드=B2133)*(DATA잔량))</f>
        <v>0</v>
      </c>
      <c r="F2133" s="80" t="str">
        <f>IF(G2133=0,"",G2133/E2133)</f>
        <v/>
      </c>
      <c r="G2133" s="80">
        <f>SUMPRODUCT((DATA품목코드=B2133)*(DATA잔량금액))</f>
        <v>0</v>
      </c>
      <c r="H2133" s="410"/>
    </row>
    <row r="2134" spans="1:8" ht="24.9" customHeight="1">
      <c r="A2134" s="172"/>
      <c r="B2134" s="419"/>
      <c r="C2134" s="82"/>
      <c r="D2134" s="204"/>
      <c r="E2134" s="290">
        <f t="shared" si="99"/>
        <v>0</v>
      </c>
      <c r="F2134" s="80" t="str">
        <f t="shared" si="98"/>
        <v/>
      </c>
      <c r="G2134" s="80">
        <f t="shared" si="97"/>
        <v>0</v>
      </c>
      <c r="H2134" s="410"/>
    </row>
    <row r="2135" spans="1:8" ht="24.9" customHeight="1">
      <c r="A2135" s="172"/>
      <c r="B2135" s="419"/>
      <c r="C2135" s="82"/>
      <c r="D2135" s="204"/>
      <c r="E2135" s="290">
        <f t="shared" si="99"/>
        <v>0</v>
      </c>
      <c r="F2135" s="80" t="str">
        <f t="shared" si="98"/>
        <v/>
      </c>
      <c r="G2135" s="80">
        <f t="shared" si="97"/>
        <v>0</v>
      </c>
      <c r="H2135" s="410"/>
    </row>
    <row r="2136" spans="1:8" ht="24.9" customHeight="1">
      <c r="A2136" s="172"/>
      <c r="B2136" s="419"/>
      <c r="C2136" s="82"/>
      <c r="D2136" s="204"/>
      <c r="E2136" s="290">
        <f t="shared" si="99"/>
        <v>0</v>
      </c>
      <c r="F2136" s="80" t="str">
        <f t="shared" si="98"/>
        <v/>
      </c>
      <c r="G2136" s="80">
        <f t="shared" si="97"/>
        <v>0</v>
      </c>
      <c r="H2136" s="410"/>
    </row>
    <row r="2137" spans="1:8" ht="24.9" customHeight="1">
      <c r="A2137" s="172"/>
      <c r="B2137" s="419"/>
      <c r="C2137" s="82"/>
      <c r="D2137" s="204"/>
      <c r="E2137" s="290">
        <f t="shared" si="99"/>
        <v>0</v>
      </c>
      <c r="F2137" s="80" t="str">
        <f t="shared" si="98"/>
        <v/>
      </c>
      <c r="G2137" s="80">
        <f t="shared" si="97"/>
        <v>0</v>
      </c>
      <c r="H2137" s="411"/>
    </row>
    <row r="2138" spans="1:8" ht="24.9" customHeight="1">
      <c r="A2138" s="172"/>
      <c r="B2138" s="419"/>
      <c r="C2138" s="82"/>
      <c r="D2138" s="204"/>
      <c r="E2138" s="290">
        <f t="shared" si="99"/>
        <v>0</v>
      </c>
      <c r="F2138" s="80" t="str">
        <f t="shared" si="98"/>
        <v/>
      </c>
      <c r="G2138" s="80">
        <f t="shared" si="97"/>
        <v>0</v>
      </c>
      <c r="H2138" s="411"/>
    </row>
    <row r="2139" spans="1:8" ht="24.9" customHeight="1">
      <c r="A2139" s="172"/>
      <c r="B2139" s="419"/>
      <c r="C2139" s="82"/>
      <c r="D2139" s="204"/>
      <c r="E2139" s="290">
        <f t="shared" si="99"/>
        <v>0</v>
      </c>
      <c r="F2139" s="80" t="str">
        <f t="shared" si="98"/>
        <v/>
      </c>
      <c r="G2139" s="80">
        <f t="shared" si="97"/>
        <v>0</v>
      </c>
      <c r="H2139" s="411"/>
    </row>
    <row r="2140" spans="1:8" ht="24.9" customHeight="1">
      <c r="A2140" s="172"/>
      <c r="B2140" s="419"/>
      <c r="C2140" s="82"/>
      <c r="D2140" s="204"/>
      <c r="E2140" s="290">
        <f t="shared" si="99"/>
        <v>0</v>
      </c>
      <c r="F2140" s="80" t="str">
        <f t="shared" si="98"/>
        <v/>
      </c>
      <c r="G2140" s="80">
        <f t="shared" si="97"/>
        <v>0</v>
      </c>
      <c r="H2140" s="411"/>
    </row>
    <row r="2141" spans="1:8" ht="24.9" customHeight="1">
      <c r="A2141" s="172"/>
      <c r="B2141" s="419"/>
      <c r="C2141" s="82"/>
      <c r="D2141" s="204"/>
      <c r="E2141" s="290">
        <f t="shared" si="99"/>
        <v>0</v>
      </c>
      <c r="F2141" s="80" t="str">
        <f t="shared" si="98"/>
        <v/>
      </c>
      <c r="G2141" s="80">
        <f t="shared" si="97"/>
        <v>0</v>
      </c>
      <c r="H2141" s="411"/>
    </row>
    <row r="2142" spans="1:8" ht="24.9" customHeight="1">
      <c r="A2142" s="172"/>
      <c r="B2142" s="419"/>
      <c r="C2142" s="82"/>
      <c r="D2142" s="204"/>
      <c r="E2142" s="290">
        <f t="shared" si="99"/>
        <v>0</v>
      </c>
      <c r="F2142" s="80" t="str">
        <f t="shared" si="98"/>
        <v/>
      </c>
      <c r="G2142" s="80">
        <f t="shared" si="97"/>
        <v>0</v>
      </c>
      <c r="H2142" s="410"/>
    </row>
    <row r="2143" spans="1:8" ht="24.9" customHeight="1">
      <c r="A2143" s="172"/>
      <c r="B2143" s="419"/>
      <c r="C2143" s="82"/>
      <c r="D2143" s="204"/>
      <c r="E2143" s="290">
        <f t="shared" si="99"/>
        <v>0</v>
      </c>
      <c r="F2143" s="80" t="str">
        <f t="shared" si="98"/>
        <v/>
      </c>
      <c r="G2143" s="80">
        <f t="shared" si="97"/>
        <v>0</v>
      </c>
      <c r="H2143" s="411"/>
    </row>
    <row r="2144" spans="1:8" ht="24.9" customHeight="1">
      <c r="A2144" s="172"/>
      <c r="B2144" s="419"/>
      <c r="C2144" s="82"/>
      <c r="D2144" s="204"/>
      <c r="E2144" s="290">
        <f t="shared" si="99"/>
        <v>0</v>
      </c>
      <c r="F2144" s="80" t="str">
        <f t="shared" si="98"/>
        <v/>
      </c>
      <c r="G2144" s="80">
        <f t="shared" si="97"/>
        <v>0</v>
      </c>
      <c r="H2144" s="411"/>
    </row>
    <row r="2145" spans="1:8" ht="24.9" customHeight="1">
      <c r="A2145" s="172"/>
      <c r="B2145" s="419"/>
      <c r="C2145" s="82"/>
      <c r="D2145" s="204"/>
      <c r="E2145" s="290">
        <f t="shared" si="99"/>
        <v>0</v>
      </c>
      <c r="F2145" s="80" t="str">
        <f t="shared" si="98"/>
        <v/>
      </c>
      <c r="G2145" s="80">
        <f t="shared" si="97"/>
        <v>0</v>
      </c>
      <c r="H2145" s="411"/>
    </row>
    <row r="2146" spans="1:8" ht="24.9" customHeight="1">
      <c r="A2146" s="172"/>
      <c r="B2146" s="419"/>
      <c r="C2146" s="82"/>
      <c r="D2146" s="204"/>
      <c r="E2146" s="290">
        <f t="shared" si="99"/>
        <v>0</v>
      </c>
      <c r="F2146" s="80" t="str">
        <f t="shared" si="98"/>
        <v/>
      </c>
      <c r="G2146" s="80">
        <f t="shared" si="97"/>
        <v>0</v>
      </c>
      <c r="H2146" s="411"/>
    </row>
    <row r="2147" spans="1:8" ht="24.9" customHeight="1">
      <c r="A2147" s="172"/>
      <c r="B2147" s="419"/>
      <c r="C2147" s="82"/>
      <c r="D2147" s="204"/>
      <c r="E2147" s="290">
        <f t="shared" si="99"/>
        <v>0</v>
      </c>
      <c r="F2147" s="80" t="str">
        <f t="shared" si="98"/>
        <v/>
      </c>
      <c r="G2147" s="80">
        <f t="shared" si="97"/>
        <v>0</v>
      </c>
      <c r="H2147" s="411"/>
    </row>
    <row r="2148" spans="1:8" ht="24.9" customHeight="1">
      <c r="A2148" s="172"/>
      <c r="B2148" s="419"/>
      <c r="C2148" s="82"/>
      <c r="D2148" s="204"/>
      <c r="E2148" s="290">
        <f t="shared" si="99"/>
        <v>0</v>
      </c>
      <c r="F2148" s="80" t="str">
        <f t="shared" si="98"/>
        <v/>
      </c>
      <c r="G2148" s="80">
        <f t="shared" si="97"/>
        <v>0</v>
      </c>
      <c r="H2148" s="411"/>
    </row>
    <row r="2149" spans="1:8" ht="24.9" customHeight="1">
      <c r="A2149" s="172"/>
      <c r="B2149" s="419"/>
      <c r="C2149" s="82"/>
      <c r="D2149" s="204"/>
      <c r="E2149" s="290">
        <f t="shared" si="99"/>
        <v>0</v>
      </c>
      <c r="F2149" s="80" t="str">
        <f t="shared" si="98"/>
        <v/>
      </c>
      <c r="G2149" s="80">
        <f t="shared" si="97"/>
        <v>0</v>
      </c>
      <c r="H2149" s="410"/>
    </row>
    <row r="2150" spans="1:8" ht="24.9" customHeight="1">
      <c r="A2150" s="172"/>
      <c r="B2150" s="419"/>
      <c r="C2150" s="82"/>
      <c r="D2150" s="204"/>
      <c r="E2150" s="290">
        <f t="shared" si="99"/>
        <v>0</v>
      </c>
      <c r="F2150" s="80" t="str">
        <f t="shared" si="98"/>
        <v/>
      </c>
      <c r="G2150" s="80">
        <f t="shared" si="97"/>
        <v>0</v>
      </c>
      <c r="H2150" s="410"/>
    </row>
    <row r="2151" spans="1:8" ht="24.9" customHeight="1">
      <c r="A2151" s="172"/>
      <c r="B2151" s="419"/>
      <c r="C2151" s="82"/>
      <c r="D2151" s="204"/>
      <c r="E2151" s="290">
        <f t="shared" si="99"/>
        <v>0</v>
      </c>
      <c r="F2151" s="80" t="str">
        <f t="shared" si="98"/>
        <v/>
      </c>
      <c r="G2151" s="80">
        <f t="shared" si="97"/>
        <v>0</v>
      </c>
      <c r="H2151" s="410"/>
    </row>
    <row r="2152" spans="1:8" ht="24.9" customHeight="1">
      <c r="A2152" s="172"/>
      <c r="B2152" s="419"/>
      <c r="C2152" s="82"/>
      <c r="D2152" s="204"/>
      <c r="E2152" s="290">
        <f t="shared" si="99"/>
        <v>0</v>
      </c>
      <c r="F2152" s="80" t="str">
        <f t="shared" si="98"/>
        <v/>
      </c>
      <c r="G2152" s="80">
        <f t="shared" si="97"/>
        <v>0</v>
      </c>
      <c r="H2152" s="410"/>
    </row>
    <row r="2153" spans="1:8" ht="24.9" customHeight="1">
      <c r="A2153" s="172"/>
      <c r="B2153" s="419"/>
      <c r="C2153" s="82"/>
      <c r="D2153" s="204"/>
      <c r="E2153" s="290">
        <f t="shared" si="99"/>
        <v>0</v>
      </c>
      <c r="F2153" s="80" t="str">
        <f t="shared" si="98"/>
        <v/>
      </c>
      <c r="G2153" s="80">
        <f t="shared" si="97"/>
        <v>0</v>
      </c>
      <c r="H2153" s="410"/>
    </row>
    <row r="2154" spans="1:8" ht="24.9" customHeight="1">
      <c r="A2154" s="172"/>
      <c r="B2154" s="419"/>
      <c r="C2154" s="82"/>
      <c r="D2154" s="204"/>
      <c r="E2154" s="290">
        <f t="shared" si="99"/>
        <v>0</v>
      </c>
      <c r="F2154" s="80" t="str">
        <f t="shared" si="98"/>
        <v/>
      </c>
      <c r="G2154" s="80">
        <f t="shared" si="97"/>
        <v>0</v>
      </c>
      <c r="H2154" s="410"/>
    </row>
    <row r="2155" spans="1:8" ht="24.9" customHeight="1">
      <c r="A2155" s="172"/>
      <c r="B2155" s="419"/>
      <c r="C2155" s="82"/>
      <c r="D2155" s="204"/>
      <c r="E2155" s="290">
        <f t="shared" si="99"/>
        <v>0</v>
      </c>
      <c r="F2155" s="80" t="str">
        <f t="shared" si="98"/>
        <v/>
      </c>
      <c r="G2155" s="80">
        <f t="shared" ref="G2155:G2220" si="100">SUMPRODUCT((DATA품목코드=B2155)*(DATA잔량금액))</f>
        <v>0</v>
      </c>
      <c r="H2155" s="410"/>
    </row>
    <row r="2156" spans="1:8" ht="24.9" customHeight="1">
      <c r="A2156" s="172"/>
      <c r="B2156" s="419"/>
      <c r="C2156" s="82"/>
      <c r="D2156" s="204"/>
      <c r="E2156" s="290">
        <f t="shared" si="99"/>
        <v>0</v>
      </c>
      <c r="F2156" s="80" t="str">
        <f t="shared" ref="F2156:F2221" si="101">IF(G2156=0,"",G2156/E2156)</f>
        <v/>
      </c>
      <c r="G2156" s="80">
        <f t="shared" si="100"/>
        <v>0</v>
      </c>
      <c r="H2156" s="410"/>
    </row>
    <row r="2157" spans="1:8" ht="24.9" customHeight="1">
      <c r="A2157" s="172"/>
      <c r="B2157" s="419"/>
      <c r="C2157" s="82"/>
      <c r="D2157" s="204"/>
      <c r="E2157" s="290">
        <f t="shared" si="99"/>
        <v>0</v>
      </c>
      <c r="F2157" s="80" t="str">
        <f t="shared" si="101"/>
        <v/>
      </c>
      <c r="G2157" s="80">
        <f t="shared" si="100"/>
        <v>0</v>
      </c>
      <c r="H2157" s="410"/>
    </row>
    <row r="2158" spans="1:8" ht="24.9" customHeight="1">
      <c r="A2158" s="172"/>
      <c r="B2158" s="437"/>
      <c r="C2158" s="326"/>
      <c r="D2158" s="421"/>
      <c r="E2158" s="290">
        <f t="shared" si="99"/>
        <v>0</v>
      </c>
      <c r="F2158" s="80" t="str">
        <f t="shared" si="101"/>
        <v/>
      </c>
      <c r="G2158" s="80">
        <f t="shared" si="100"/>
        <v>0</v>
      </c>
      <c r="H2158" s="410"/>
    </row>
    <row r="2159" spans="1:8" ht="24.9" customHeight="1">
      <c r="A2159" s="172"/>
      <c r="B2159" s="437"/>
      <c r="C2159" s="326"/>
      <c r="D2159" s="421"/>
      <c r="E2159" s="290">
        <f t="shared" si="99"/>
        <v>0</v>
      </c>
      <c r="F2159" s="80" t="str">
        <f t="shared" si="101"/>
        <v/>
      </c>
      <c r="G2159" s="80">
        <f t="shared" si="100"/>
        <v>0</v>
      </c>
      <c r="H2159" s="410"/>
    </row>
    <row r="2160" spans="1:8" ht="24.9" customHeight="1">
      <c r="A2160" s="172"/>
      <c r="B2160" s="419"/>
      <c r="C2160" s="82"/>
      <c r="D2160" s="204"/>
      <c r="E2160" s="290">
        <f t="shared" si="99"/>
        <v>0</v>
      </c>
      <c r="F2160" s="80" t="str">
        <f t="shared" si="101"/>
        <v/>
      </c>
      <c r="G2160" s="80">
        <f t="shared" si="100"/>
        <v>0</v>
      </c>
      <c r="H2160" s="410"/>
    </row>
    <row r="2161" spans="1:8" ht="24.9" customHeight="1">
      <c r="A2161" s="172"/>
      <c r="B2161" s="419"/>
      <c r="C2161" s="82"/>
      <c r="D2161" s="204"/>
      <c r="E2161" s="290">
        <f t="shared" si="99"/>
        <v>0</v>
      </c>
      <c r="F2161" s="80" t="str">
        <f t="shared" si="101"/>
        <v/>
      </c>
      <c r="G2161" s="80">
        <f t="shared" si="100"/>
        <v>0</v>
      </c>
      <c r="H2161" s="410"/>
    </row>
    <row r="2162" spans="1:8" ht="24.9" customHeight="1">
      <c r="A2162" s="172"/>
      <c r="B2162" s="419"/>
      <c r="C2162" s="82"/>
      <c r="D2162" s="204"/>
      <c r="E2162" s="290">
        <f>SUMPRODUCT((DATA품목코드=B2162)*(DATA잔량))</f>
        <v>0</v>
      </c>
      <c r="F2162" s="80" t="str">
        <f t="shared" si="101"/>
        <v/>
      </c>
      <c r="G2162" s="80">
        <f t="shared" si="100"/>
        <v>0</v>
      </c>
      <c r="H2162" s="410"/>
    </row>
    <row r="2163" spans="1:8" ht="24.9" customHeight="1">
      <c r="A2163" s="172"/>
      <c r="B2163" s="419"/>
      <c r="C2163" s="82"/>
      <c r="D2163" s="204"/>
      <c r="E2163" s="290">
        <f>SUMPRODUCT((DATA품목코드=B2163)*(DATA잔량))</f>
        <v>0</v>
      </c>
      <c r="F2163" s="80" t="str">
        <f t="shared" si="101"/>
        <v/>
      </c>
      <c r="G2163" s="80">
        <f t="shared" si="100"/>
        <v>0</v>
      </c>
      <c r="H2163" s="410"/>
    </row>
    <row r="2164" spans="1:8" ht="24.9" customHeight="1">
      <c r="A2164" s="172"/>
      <c r="B2164" s="419"/>
      <c r="C2164" s="82"/>
      <c r="D2164" s="204"/>
      <c r="E2164" s="290">
        <f t="shared" si="99"/>
        <v>0</v>
      </c>
      <c r="F2164" s="80" t="str">
        <f t="shared" si="101"/>
        <v/>
      </c>
      <c r="G2164" s="80">
        <f t="shared" si="100"/>
        <v>0</v>
      </c>
      <c r="H2164" s="410"/>
    </row>
    <row r="2165" spans="1:8" ht="24.9" customHeight="1">
      <c r="A2165" s="172"/>
      <c r="B2165" s="419"/>
      <c r="C2165" s="82"/>
      <c r="D2165" s="204"/>
      <c r="E2165" s="290">
        <f t="shared" si="99"/>
        <v>0</v>
      </c>
      <c r="F2165" s="80" t="str">
        <f t="shared" si="101"/>
        <v/>
      </c>
      <c r="G2165" s="80">
        <f t="shared" si="100"/>
        <v>0</v>
      </c>
      <c r="H2165" s="410"/>
    </row>
    <row r="2166" spans="1:8" ht="24.9" customHeight="1">
      <c r="A2166" s="172"/>
      <c r="B2166" s="419"/>
      <c r="C2166" s="82"/>
      <c r="D2166" s="204"/>
      <c r="E2166" s="290">
        <f t="shared" si="99"/>
        <v>0</v>
      </c>
      <c r="F2166" s="80" t="str">
        <f t="shared" si="101"/>
        <v/>
      </c>
      <c r="G2166" s="80">
        <f t="shared" si="100"/>
        <v>0</v>
      </c>
      <c r="H2166" s="410"/>
    </row>
    <row r="2167" spans="1:8" ht="24.9" customHeight="1">
      <c r="A2167" s="172"/>
      <c r="B2167" s="419"/>
      <c r="C2167" s="82"/>
      <c r="D2167" s="204"/>
      <c r="E2167" s="290">
        <f t="shared" si="99"/>
        <v>0</v>
      </c>
      <c r="F2167" s="80" t="str">
        <f t="shared" si="101"/>
        <v/>
      </c>
      <c r="G2167" s="80">
        <f t="shared" si="100"/>
        <v>0</v>
      </c>
      <c r="H2167" s="410"/>
    </row>
    <row r="2168" spans="1:8" ht="24.9" customHeight="1">
      <c r="A2168" s="172"/>
      <c r="B2168" s="419"/>
      <c r="C2168" s="82"/>
      <c r="D2168" s="204"/>
      <c r="E2168" s="290">
        <f t="shared" si="99"/>
        <v>0</v>
      </c>
      <c r="F2168" s="80" t="str">
        <f t="shared" si="101"/>
        <v/>
      </c>
      <c r="G2168" s="80">
        <f t="shared" si="100"/>
        <v>0</v>
      </c>
      <c r="H2168" s="410"/>
    </row>
    <row r="2169" spans="1:8" ht="24.9" customHeight="1">
      <c r="A2169" s="172"/>
      <c r="B2169" s="419"/>
      <c r="C2169" s="82"/>
      <c r="D2169" s="204"/>
      <c r="E2169" s="290">
        <f t="shared" si="99"/>
        <v>0</v>
      </c>
      <c r="F2169" s="80" t="str">
        <f t="shared" si="101"/>
        <v/>
      </c>
      <c r="G2169" s="80">
        <f t="shared" si="100"/>
        <v>0</v>
      </c>
      <c r="H2169" s="410"/>
    </row>
    <row r="2170" spans="1:8" ht="24.9" customHeight="1">
      <c r="A2170" s="172"/>
      <c r="B2170" s="419"/>
      <c r="C2170" s="82"/>
      <c r="D2170" s="204"/>
      <c r="E2170" s="290">
        <f t="shared" si="99"/>
        <v>0</v>
      </c>
      <c r="F2170" s="80" t="str">
        <f t="shared" si="101"/>
        <v/>
      </c>
      <c r="G2170" s="80">
        <f t="shared" si="100"/>
        <v>0</v>
      </c>
      <c r="H2170" s="410"/>
    </row>
    <row r="2171" spans="1:8" ht="24.9" customHeight="1">
      <c r="A2171" s="172"/>
      <c r="B2171" s="419"/>
      <c r="C2171" s="82"/>
      <c r="D2171" s="204"/>
      <c r="E2171" s="290">
        <f t="shared" si="99"/>
        <v>0</v>
      </c>
      <c r="F2171" s="80" t="str">
        <f t="shared" si="101"/>
        <v/>
      </c>
      <c r="G2171" s="80">
        <f t="shared" si="100"/>
        <v>0</v>
      </c>
      <c r="H2171" s="410"/>
    </row>
    <row r="2172" spans="1:8" ht="24.9" customHeight="1">
      <c r="A2172" s="172"/>
      <c r="B2172" s="419"/>
      <c r="C2172" s="82"/>
      <c r="D2172" s="204"/>
      <c r="E2172" s="290">
        <f t="shared" si="99"/>
        <v>0</v>
      </c>
      <c r="F2172" s="80" t="str">
        <f t="shared" si="101"/>
        <v/>
      </c>
      <c r="G2172" s="80">
        <f t="shared" si="100"/>
        <v>0</v>
      </c>
      <c r="H2172" s="410"/>
    </row>
    <row r="2173" spans="1:8" ht="24.9" customHeight="1">
      <c r="A2173" s="172"/>
      <c r="B2173" s="419"/>
      <c r="C2173" s="82"/>
      <c r="D2173" s="204"/>
      <c r="E2173" s="290">
        <f t="shared" si="99"/>
        <v>0</v>
      </c>
      <c r="F2173" s="80" t="str">
        <f t="shared" si="101"/>
        <v/>
      </c>
      <c r="G2173" s="80">
        <f t="shared" si="100"/>
        <v>0</v>
      </c>
      <c r="H2173" s="410"/>
    </row>
    <row r="2174" spans="1:8" ht="24.9" customHeight="1">
      <c r="A2174" s="172"/>
      <c r="B2174" s="419"/>
      <c r="C2174" s="82"/>
      <c r="D2174" s="204"/>
      <c r="E2174" s="290">
        <f t="shared" si="99"/>
        <v>0</v>
      </c>
      <c r="F2174" s="80" t="str">
        <f t="shared" si="101"/>
        <v/>
      </c>
      <c r="G2174" s="80">
        <f t="shared" si="100"/>
        <v>0</v>
      </c>
      <c r="H2174" s="410"/>
    </row>
    <row r="2175" spans="1:8" ht="24.9" customHeight="1">
      <c r="A2175" s="172"/>
      <c r="B2175" s="419"/>
      <c r="C2175" s="82"/>
      <c r="D2175" s="204"/>
      <c r="E2175" s="290">
        <f t="shared" si="99"/>
        <v>0</v>
      </c>
      <c r="F2175" s="80" t="str">
        <f t="shared" si="101"/>
        <v/>
      </c>
      <c r="G2175" s="80">
        <f t="shared" si="100"/>
        <v>0</v>
      </c>
      <c r="H2175" s="410"/>
    </row>
    <row r="2176" spans="1:8" ht="24.9" customHeight="1">
      <c r="A2176" s="172"/>
      <c r="B2176" s="419"/>
      <c r="C2176" s="82"/>
      <c r="D2176" s="204"/>
      <c r="E2176" s="290">
        <f t="shared" si="99"/>
        <v>0</v>
      </c>
      <c r="F2176" s="80" t="str">
        <f t="shared" si="101"/>
        <v/>
      </c>
      <c r="G2176" s="80">
        <f t="shared" si="100"/>
        <v>0</v>
      </c>
      <c r="H2176" s="410"/>
    </row>
    <row r="2177" spans="1:8" ht="24.9" customHeight="1">
      <c r="A2177" s="172"/>
      <c r="B2177" s="419"/>
      <c r="C2177" s="82"/>
      <c r="D2177" s="204"/>
      <c r="E2177" s="290">
        <f>SUMPRODUCT((DATA품목코드=B2177)*(DATA잔량))</f>
        <v>0</v>
      </c>
      <c r="F2177" s="80" t="str">
        <f>IF(G2177=0,"",G2177/E2177)</f>
        <v/>
      </c>
      <c r="G2177" s="80">
        <f>SUMPRODUCT((DATA품목코드=B2177)*(DATA잔량금액))</f>
        <v>0</v>
      </c>
      <c r="H2177" s="410"/>
    </row>
    <row r="2178" spans="1:8" ht="24.9" customHeight="1">
      <c r="A2178" s="172"/>
      <c r="B2178" s="419"/>
      <c r="C2178" s="82"/>
      <c r="D2178" s="204"/>
      <c r="E2178" s="290">
        <f>SUMPRODUCT((DATA품목코드=B2178)*(DATA잔량))</f>
        <v>0</v>
      </c>
      <c r="F2178" s="80" t="str">
        <f>IF(G2178=0,"",G2178/E2178)</f>
        <v/>
      </c>
      <c r="G2178" s="80">
        <f>SUMPRODUCT((DATA품목코드=B2178)*(DATA잔량금액))</f>
        <v>0</v>
      </c>
      <c r="H2178" s="410"/>
    </row>
    <row r="2179" spans="1:8" ht="24.9" customHeight="1">
      <c r="A2179" s="172"/>
      <c r="B2179" s="419"/>
      <c r="C2179" s="82"/>
      <c r="D2179" s="204"/>
      <c r="E2179" s="290">
        <f t="shared" si="99"/>
        <v>0</v>
      </c>
      <c r="F2179" s="80" t="str">
        <f t="shared" si="101"/>
        <v/>
      </c>
      <c r="G2179" s="80">
        <f t="shared" si="100"/>
        <v>0</v>
      </c>
      <c r="H2179" s="410"/>
    </row>
    <row r="2180" spans="1:8" ht="24.9" customHeight="1">
      <c r="A2180" s="172"/>
      <c r="B2180" s="419"/>
      <c r="C2180" s="82"/>
      <c r="D2180" s="204"/>
      <c r="E2180" s="290">
        <f t="shared" si="99"/>
        <v>0</v>
      </c>
      <c r="F2180" s="80" t="str">
        <f t="shared" si="101"/>
        <v/>
      </c>
      <c r="G2180" s="80">
        <f t="shared" si="100"/>
        <v>0</v>
      </c>
      <c r="H2180" s="410"/>
    </row>
    <row r="2181" spans="1:8" ht="24.9" customHeight="1">
      <c r="A2181" s="172"/>
      <c r="B2181" s="419"/>
      <c r="C2181" s="82"/>
      <c r="D2181" s="204"/>
      <c r="E2181" s="290">
        <f t="shared" si="99"/>
        <v>0</v>
      </c>
      <c r="F2181" s="80" t="str">
        <f t="shared" si="101"/>
        <v/>
      </c>
      <c r="G2181" s="80">
        <f t="shared" si="100"/>
        <v>0</v>
      </c>
      <c r="H2181" s="410"/>
    </row>
    <row r="2182" spans="1:8" ht="24.9" customHeight="1">
      <c r="A2182" s="172"/>
      <c r="B2182" s="419"/>
      <c r="C2182" s="82"/>
      <c r="D2182" s="204"/>
      <c r="E2182" s="290">
        <f t="shared" si="99"/>
        <v>0</v>
      </c>
      <c r="F2182" s="80" t="str">
        <f t="shared" si="101"/>
        <v/>
      </c>
      <c r="G2182" s="80">
        <f t="shared" si="100"/>
        <v>0</v>
      </c>
      <c r="H2182" s="410"/>
    </row>
    <row r="2183" spans="1:8" ht="24.9" customHeight="1">
      <c r="A2183" s="172"/>
      <c r="B2183" s="419"/>
      <c r="C2183" s="82"/>
      <c r="D2183" s="204"/>
      <c r="E2183" s="290">
        <f t="shared" si="99"/>
        <v>0</v>
      </c>
      <c r="F2183" s="80" t="str">
        <f t="shared" si="101"/>
        <v/>
      </c>
      <c r="G2183" s="80">
        <f t="shared" si="100"/>
        <v>0</v>
      </c>
      <c r="H2183" s="410"/>
    </row>
    <row r="2184" spans="1:8" ht="24.9" customHeight="1">
      <c r="A2184" s="172"/>
      <c r="B2184" s="419"/>
      <c r="C2184" s="82"/>
      <c r="D2184" s="204"/>
      <c r="E2184" s="290">
        <f t="shared" si="99"/>
        <v>0</v>
      </c>
      <c r="F2184" s="80" t="str">
        <f t="shared" si="101"/>
        <v/>
      </c>
      <c r="G2184" s="80">
        <f t="shared" si="100"/>
        <v>0</v>
      </c>
      <c r="H2184" s="410"/>
    </row>
    <row r="2185" spans="1:8" ht="24.9" customHeight="1">
      <c r="A2185" s="172"/>
      <c r="B2185" s="419"/>
      <c r="C2185" s="82"/>
      <c r="D2185" s="204"/>
      <c r="E2185" s="290">
        <f t="shared" si="99"/>
        <v>0</v>
      </c>
      <c r="F2185" s="80" t="str">
        <f t="shared" si="101"/>
        <v/>
      </c>
      <c r="G2185" s="80">
        <f t="shared" si="100"/>
        <v>0</v>
      </c>
      <c r="H2185" s="410"/>
    </row>
    <row r="2186" spans="1:8" ht="24.9" customHeight="1">
      <c r="A2186" s="172"/>
      <c r="B2186" s="419"/>
      <c r="C2186" s="82"/>
      <c r="D2186" s="204"/>
      <c r="E2186" s="290">
        <f t="shared" si="99"/>
        <v>0</v>
      </c>
      <c r="F2186" s="80" t="str">
        <f t="shared" si="101"/>
        <v/>
      </c>
      <c r="G2186" s="80">
        <f t="shared" si="100"/>
        <v>0</v>
      </c>
      <c r="H2186" s="410"/>
    </row>
    <row r="2187" spans="1:8" ht="24.9" customHeight="1">
      <c r="A2187" s="172"/>
      <c r="B2187" s="419"/>
      <c r="C2187" s="82"/>
      <c r="D2187" s="204"/>
      <c r="E2187" s="290">
        <f t="shared" si="99"/>
        <v>0</v>
      </c>
      <c r="F2187" s="80" t="str">
        <f t="shared" si="101"/>
        <v/>
      </c>
      <c r="G2187" s="80">
        <f t="shared" si="100"/>
        <v>0</v>
      </c>
      <c r="H2187" s="410"/>
    </row>
    <row r="2188" spans="1:8" ht="24.9" customHeight="1">
      <c r="A2188" s="172"/>
      <c r="B2188" s="419"/>
      <c r="C2188" s="82"/>
      <c r="D2188" s="204"/>
      <c r="E2188" s="290">
        <f t="shared" si="99"/>
        <v>0</v>
      </c>
      <c r="F2188" s="80" t="str">
        <f t="shared" si="101"/>
        <v/>
      </c>
      <c r="G2188" s="80">
        <f t="shared" si="100"/>
        <v>0</v>
      </c>
      <c r="H2188" s="410"/>
    </row>
    <row r="2189" spans="1:8" ht="24.9" customHeight="1">
      <c r="A2189" s="172"/>
      <c r="B2189" s="419"/>
      <c r="C2189" s="82"/>
      <c r="D2189" s="204"/>
      <c r="E2189" s="290">
        <f>SUMPRODUCT((DATA품목코드=B2189)*(DATA잔량))</f>
        <v>0</v>
      </c>
      <c r="F2189" s="80" t="str">
        <f t="shared" si="101"/>
        <v/>
      </c>
      <c r="G2189" s="80">
        <f t="shared" si="100"/>
        <v>0</v>
      </c>
      <c r="H2189" s="410"/>
    </row>
    <row r="2190" spans="1:8" ht="24.9" customHeight="1">
      <c r="A2190" s="172"/>
      <c r="B2190" s="419"/>
      <c r="C2190" s="82"/>
      <c r="D2190" s="204"/>
      <c r="E2190" s="290">
        <f t="shared" si="99"/>
        <v>0</v>
      </c>
      <c r="F2190" s="80" t="str">
        <f t="shared" si="101"/>
        <v/>
      </c>
      <c r="G2190" s="80">
        <f t="shared" si="100"/>
        <v>0</v>
      </c>
      <c r="H2190" s="410"/>
    </row>
    <row r="2191" spans="1:8" ht="24.9" customHeight="1">
      <c r="A2191" s="172"/>
      <c r="B2191" s="419"/>
      <c r="C2191" s="82"/>
      <c r="D2191" s="204"/>
      <c r="E2191" s="290">
        <f t="shared" si="99"/>
        <v>0</v>
      </c>
      <c r="F2191" s="80" t="str">
        <f t="shared" si="101"/>
        <v/>
      </c>
      <c r="G2191" s="80">
        <f t="shared" si="100"/>
        <v>0</v>
      </c>
      <c r="H2191" s="410"/>
    </row>
    <row r="2192" spans="1:8" ht="24.9" customHeight="1">
      <c r="A2192" s="172"/>
      <c r="B2192" s="419"/>
      <c r="C2192" s="82"/>
      <c r="D2192" s="204"/>
      <c r="E2192" s="290">
        <f t="shared" si="99"/>
        <v>0</v>
      </c>
      <c r="F2192" s="80" t="str">
        <f t="shared" si="101"/>
        <v/>
      </c>
      <c r="G2192" s="80">
        <f t="shared" si="100"/>
        <v>0</v>
      </c>
      <c r="H2192" s="410"/>
    </row>
    <row r="2193" spans="1:8" ht="24.9" customHeight="1">
      <c r="A2193" s="172"/>
      <c r="B2193" s="419"/>
      <c r="C2193" s="82"/>
      <c r="D2193" s="204"/>
      <c r="E2193" s="290">
        <f t="shared" si="99"/>
        <v>0</v>
      </c>
      <c r="F2193" s="80" t="str">
        <f t="shared" si="101"/>
        <v/>
      </c>
      <c r="G2193" s="80">
        <f t="shared" si="100"/>
        <v>0</v>
      </c>
      <c r="H2193" s="410"/>
    </row>
    <row r="2194" spans="1:8" ht="24.9" customHeight="1">
      <c r="A2194" s="172"/>
      <c r="B2194" s="419"/>
      <c r="C2194" s="82"/>
      <c r="D2194" s="204"/>
      <c r="E2194" s="290">
        <f t="shared" si="99"/>
        <v>0</v>
      </c>
      <c r="F2194" s="80" t="str">
        <f t="shared" si="101"/>
        <v/>
      </c>
      <c r="G2194" s="80">
        <f t="shared" si="100"/>
        <v>0</v>
      </c>
      <c r="H2194" s="410"/>
    </row>
    <row r="2195" spans="1:8" ht="24.9" customHeight="1">
      <c r="A2195" s="172"/>
      <c r="B2195" s="419"/>
      <c r="C2195" s="82"/>
      <c r="D2195" s="204"/>
      <c r="E2195" s="290">
        <f t="shared" si="99"/>
        <v>0</v>
      </c>
      <c r="F2195" s="80" t="str">
        <f t="shared" si="101"/>
        <v/>
      </c>
      <c r="G2195" s="80">
        <f t="shared" si="100"/>
        <v>0</v>
      </c>
      <c r="H2195" s="410"/>
    </row>
    <row r="2196" spans="1:8" ht="24.9" customHeight="1">
      <c r="A2196" s="172"/>
      <c r="B2196" s="419"/>
      <c r="C2196" s="82"/>
      <c r="D2196" s="204"/>
      <c r="E2196" s="290">
        <f t="shared" si="99"/>
        <v>0</v>
      </c>
      <c r="F2196" s="80" t="str">
        <f t="shared" si="101"/>
        <v/>
      </c>
      <c r="G2196" s="80">
        <f t="shared" si="100"/>
        <v>0</v>
      </c>
      <c r="H2196" s="410"/>
    </row>
    <row r="2197" spans="1:8" ht="24.9" customHeight="1">
      <c r="A2197" s="172"/>
      <c r="B2197" s="419"/>
      <c r="C2197" s="82"/>
      <c r="D2197" s="204"/>
      <c r="E2197" s="290">
        <f t="shared" si="99"/>
        <v>0</v>
      </c>
      <c r="F2197" s="80" t="str">
        <f t="shared" si="101"/>
        <v/>
      </c>
      <c r="G2197" s="80">
        <f t="shared" si="100"/>
        <v>0</v>
      </c>
      <c r="H2197" s="410"/>
    </row>
    <row r="2198" spans="1:8" ht="24.9" customHeight="1">
      <c r="A2198" s="172"/>
      <c r="B2198" s="419"/>
      <c r="C2198" s="82"/>
      <c r="D2198" s="204"/>
      <c r="E2198" s="290">
        <f t="shared" si="99"/>
        <v>0</v>
      </c>
      <c r="F2198" s="80" t="str">
        <f t="shared" si="101"/>
        <v/>
      </c>
      <c r="G2198" s="80">
        <f t="shared" si="100"/>
        <v>0</v>
      </c>
      <c r="H2198" s="410"/>
    </row>
    <row r="2199" spans="1:8" ht="24.9" customHeight="1">
      <c r="A2199" s="172"/>
      <c r="B2199" s="419"/>
      <c r="C2199" s="82"/>
      <c r="D2199" s="204"/>
      <c r="E2199" s="290">
        <f t="shared" si="99"/>
        <v>0</v>
      </c>
      <c r="F2199" s="80" t="str">
        <f t="shared" si="101"/>
        <v/>
      </c>
      <c r="G2199" s="80">
        <f t="shared" si="100"/>
        <v>0</v>
      </c>
      <c r="H2199" s="410"/>
    </row>
    <row r="2200" spans="1:8" ht="24.9" customHeight="1">
      <c r="A2200" s="172"/>
      <c r="B2200" s="419"/>
      <c r="C2200" s="82"/>
      <c r="D2200" s="204"/>
      <c r="E2200" s="290">
        <f t="shared" ref="E2200:E2266" si="102">SUMPRODUCT((DATA품목코드=B2200)*(DATA잔량))</f>
        <v>0</v>
      </c>
      <c r="F2200" s="80" t="str">
        <f t="shared" si="101"/>
        <v/>
      </c>
      <c r="G2200" s="80">
        <f t="shared" si="100"/>
        <v>0</v>
      </c>
      <c r="H2200" s="410"/>
    </row>
    <row r="2201" spans="1:8" ht="24.9" customHeight="1">
      <c r="A2201" s="172"/>
      <c r="B2201" s="419"/>
      <c r="C2201" s="82"/>
      <c r="D2201" s="204"/>
      <c r="E2201" s="290">
        <f t="shared" si="102"/>
        <v>0</v>
      </c>
      <c r="F2201" s="80" t="str">
        <f t="shared" si="101"/>
        <v/>
      </c>
      <c r="G2201" s="80">
        <f t="shared" si="100"/>
        <v>0</v>
      </c>
      <c r="H2201" s="410"/>
    </row>
    <row r="2202" spans="1:8" ht="24.9" customHeight="1">
      <c r="A2202" s="172"/>
      <c r="B2202" s="419"/>
      <c r="C2202" s="82"/>
      <c r="D2202" s="204"/>
      <c r="E2202" s="290">
        <f t="shared" si="102"/>
        <v>0</v>
      </c>
      <c r="F2202" s="80" t="str">
        <f t="shared" si="101"/>
        <v/>
      </c>
      <c r="G2202" s="80">
        <f t="shared" si="100"/>
        <v>0</v>
      </c>
      <c r="H2202" s="410"/>
    </row>
    <row r="2203" spans="1:8" ht="24.9" customHeight="1">
      <c r="A2203" s="172"/>
      <c r="B2203" s="419"/>
      <c r="C2203" s="82"/>
      <c r="D2203" s="204"/>
      <c r="E2203" s="290">
        <f>SUMPRODUCT((DATA품목코드=B2203)*(DATA잔량))</f>
        <v>0</v>
      </c>
      <c r="F2203" s="80" t="str">
        <f t="shared" si="101"/>
        <v/>
      </c>
      <c r="G2203" s="80">
        <f t="shared" si="100"/>
        <v>0</v>
      </c>
      <c r="H2203" s="410"/>
    </row>
    <row r="2204" spans="1:8" ht="24.9" customHeight="1">
      <c r="A2204" s="172"/>
      <c r="B2204" s="419"/>
      <c r="C2204" s="82"/>
      <c r="D2204" s="204"/>
      <c r="E2204" s="290">
        <f>SUMPRODUCT((DATA품목코드=B2204)*(DATA잔량))</f>
        <v>0</v>
      </c>
      <c r="F2204" s="80" t="str">
        <f t="shared" si="101"/>
        <v/>
      </c>
      <c r="G2204" s="80">
        <f t="shared" si="100"/>
        <v>0</v>
      </c>
      <c r="H2204" s="410"/>
    </row>
    <row r="2205" spans="1:8" ht="24.9" customHeight="1">
      <c r="A2205" s="172"/>
      <c r="B2205" s="419"/>
      <c r="C2205" s="82"/>
      <c r="D2205" s="204"/>
      <c r="E2205" s="290">
        <f>SUMPRODUCT((DATA품목코드=B2205)*(DATA잔량))</f>
        <v>0</v>
      </c>
      <c r="F2205" s="80" t="str">
        <f t="shared" si="101"/>
        <v/>
      </c>
      <c r="G2205" s="80">
        <f t="shared" si="100"/>
        <v>0</v>
      </c>
      <c r="H2205" s="410"/>
    </row>
    <row r="2206" spans="1:8" ht="24.9" customHeight="1">
      <c r="A2206" s="172"/>
      <c r="B2206" s="419"/>
      <c r="C2206" s="82"/>
      <c r="D2206" s="204"/>
      <c r="E2206" s="290">
        <f>SUMPRODUCT((DATA품목코드=B2206)*(DATA잔량))</f>
        <v>0</v>
      </c>
      <c r="F2206" s="80" t="str">
        <f t="shared" si="101"/>
        <v/>
      </c>
      <c r="G2206" s="80">
        <f t="shared" si="100"/>
        <v>0</v>
      </c>
      <c r="H2206" s="410"/>
    </row>
    <row r="2207" spans="1:8" ht="24.9" customHeight="1">
      <c r="A2207" s="172"/>
      <c r="B2207" s="419"/>
      <c r="C2207" s="82"/>
      <c r="D2207" s="204"/>
      <c r="E2207" s="290">
        <f t="shared" si="102"/>
        <v>0</v>
      </c>
      <c r="F2207" s="80" t="str">
        <f t="shared" si="101"/>
        <v/>
      </c>
      <c r="G2207" s="80">
        <f t="shared" si="100"/>
        <v>0</v>
      </c>
      <c r="H2207" s="410"/>
    </row>
    <row r="2208" spans="1:8" ht="24.9" customHeight="1">
      <c r="A2208" s="172"/>
      <c r="B2208" s="419"/>
      <c r="C2208" s="82"/>
      <c r="D2208" s="204"/>
      <c r="E2208" s="290">
        <f t="shared" si="102"/>
        <v>0</v>
      </c>
      <c r="F2208" s="80" t="str">
        <f t="shared" si="101"/>
        <v/>
      </c>
      <c r="G2208" s="80">
        <f t="shared" si="100"/>
        <v>0</v>
      </c>
      <c r="H2208" s="410"/>
    </row>
    <row r="2209" spans="1:8" ht="24.9" customHeight="1">
      <c r="A2209" s="172"/>
      <c r="B2209" s="419"/>
      <c r="C2209" s="82"/>
      <c r="D2209" s="204"/>
      <c r="E2209" s="290">
        <f t="shared" si="102"/>
        <v>0</v>
      </c>
      <c r="F2209" s="80" t="str">
        <f t="shared" si="101"/>
        <v/>
      </c>
      <c r="G2209" s="80">
        <f t="shared" si="100"/>
        <v>0</v>
      </c>
      <c r="H2209" s="410"/>
    </row>
    <row r="2210" spans="1:8" ht="24.9" customHeight="1">
      <c r="A2210" s="172"/>
      <c r="B2210" s="419"/>
      <c r="C2210" s="82"/>
      <c r="D2210" s="204"/>
      <c r="E2210" s="290">
        <f t="shared" si="102"/>
        <v>0</v>
      </c>
      <c r="F2210" s="80" t="str">
        <f t="shared" si="101"/>
        <v/>
      </c>
      <c r="G2210" s="80">
        <f t="shared" si="100"/>
        <v>0</v>
      </c>
      <c r="H2210" s="410"/>
    </row>
    <row r="2211" spans="1:8" ht="24.9" customHeight="1">
      <c r="A2211" s="172"/>
      <c r="B2211" s="419"/>
      <c r="C2211" s="82"/>
      <c r="D2211" s="204"/>
      <c r="E2211" s="290">
        <f t="shared" si="102"/>
        <v>0</v>
      </c>
      <c r="F2211" s="80" t="str">
        <f t="shared" si="101"/>
        <v/>
      </c>
      <c r="G2211" s="80">
        <f t="shared" si="100"/>
        <v>0</v>
      </c>
      <c r="H2211" s="410"/>
    </row>
    <row r="2212" spans="1:8" ht="24.9" customHeight="1">
      <c r="A2212" s="172"/>
      <c r="B2212" s="419"/>
      <c r="C2212" s="82"/>
      <c r="D2212" s="204"/>
      <c r="E2212" s="290">
        <f t="shared" si="102"/>
        <v>0</v>
      </c>
      <c r="F2212" s="80" t="str">
        <f t="shared" si="101"/>
        <v/>
      </c>
      <c r="G2212" s="80">
        <f t="shared" si="100"/>
        <v>0</v>
      </c>
      <c r="H2212" s="410"/>
    </row>
    <row r="2213" spans="1:8" ht="24.9" customHeight="1">
      <c r="A2213" s="172"/>
      <c r="B2213" s="419"/>
      <c r="C2213" s="82"/>
      <c r="D2213" s="204"/>
      <c r="E2213" s="290">
        <f t="shared" si="102"/>
        <v>0</v>
      </c>
      <c r="F2213" s="80" t="str">
        <f t="shared" si="101"/>
        <v/>
      </c>
      <c r="G2213" s="80">
        <f t="shared" si="100"/>
        <v>0</v>
      </c>
      <c r="H2213" s="410"/>
    </row>
    <row r="2214" spans="1:8" ht="24.9" customHeight="1">
      <c r="A2214" s="172"/>
      <c r="B2214" s="419"/>
      <c r="C2214" s="82"/>
      <c r="D2214" s="204"/>
      <c r="E2214" s="290">
        <f t="shared" si="102"/>
        <v>0</v>
      </c>
      <c r="F2214" s="80" t="str">
        <f t="shared" si="101"/>
        <v/>
      </c>
      <c r="G2214" s="80">
        <f t="shared" si="100"/>
        <v>0</v>
      </c>
      <c r="H2214" s="410"/>
    </row>
    <row r="2215" spans="1:8" ht="24.9" customHeight="1">
      <c r="A2215" s="172"/>
      <c r="B2215" s="419"/>
      <c r="C2215" s="82"/>
      <c r="D2215" s="204"/>
      <c r="E2215" s="290">
        <f t="shared" si="102"/>
        <v>0</v>
      </c>
      <c r="F2215" s="80" t="str">
        <f t="shared" si="101"/>
        <v/>
      </c>
      <c r="G2215" s="80">
        <f t="shared" si="100"/>
        <v>0</v>
      </c>
      <c r="H2215" s="410"/>
    </row>
    <row r="2216" spans="1:8" ht="24.9" customHeight="1">
      <c r="A2216" s="172"/>
      <c r="B2216" s="419"/>
      <c r="C2216" s="82"/>
      <c r="D2216" s="204"/>
      <c r="E2216" s="290">
        <f t="shared" si="102"/>
        <v>0</v>
      </c>
      <c r="F2216" s="80" t="str">
        <f t="shared" si="101"/>
        <v/>
      </c>
      <c r="G2216" s="80">
        <f t="shared" si="100"/>
        <v>0</v>
      </c>
      <c r="H2216" s="410"/>
    </row>
    <row r="2217" spans="1:8" ht="24.9" customHeight="1">
      <c r="A2217" s="172"/>
      <c r="B2217" s="419"/>
      <c r="C2217" s="82"/>
      <c r="D2217" s="204"/>
      <c r="E2217" s="290">
        <f t="shared" si="102"/>
        <v>0</v>
      </c>
      <c r="F2217" s="80" t="str">
        <f t="shared" si="101"/>
        <v/>
      </c>
      <c r="G2217" s="80">
        <f t="shared" si="100"/>
        <v>0</v>
      </c>
      <c r="H2217" s="410"/>
    </row>
    <row r="2218" spans="1:8" ht="24.9" customHeight="1">
      <c r="A2218" s="172"/>
      <c r="B2218" s="419"/>
      <c r="C2218" s="82"/>
      <c r="D2218" s="204"/>
      <c r="E2218" s="290">
        <f t="shared" si="102"/>
        <v>0</v>
      </c>
      <c r="F2218" s="80" t="str">
        <f t="shared" si="101"/>
        <v/>
      </c>
      <c r="G2218" s="80">
        <f t="shared" si="100"/>
        <v>0</v>
      </c>
      <c r="H2218" s="410"/>
    </row>
    <row r="2219" spans="1:8" ht="24.9" customHeight="1">
      <c r="A2219" s="172"/>
      <c r="B2219" s="419"/>
      <c r="C2219" s="82"/>
      <c r="D2219" s="204"/>
      <c r="E2219" s="290">
        <f t="shared" si="102"/>
        <v>0</v>
      </c>
      <c r="F2219" s="80" t="str">
        <f t="shared" si="101"/>
        <v/>
      </c>
      <c r="G2219" s="80">
        <f t="shared" si="100"/>
        <v>0</v>
      </c>
      <c r="H2219" s="410"/>
    </row>
    <row r="2220" spans="1:8" ht="24.9" customHeight="1">
      <c r="A2220" s="172"/>
      <c r="B2220" s="419"/>
      <c r="C2220" s="82"/>
      <c r="D2220" s="204"/>
      <c r="E2220" s="290">
        <f t="shared" si="102"/>
        <v>0</v>
      </c>
      <c r="F2220" s="80" t="str">
        <f t="shared" si="101"/>
        <v/>
      </c>
      <c r="G2220" s="80">
        <f t="shared" si="100"/>
        <v>0</v>
      </c>
      <c r="H2220" s="410"/>
    </row>
    <row r="2221" spans="1:8" ht="24.9" customHeight="1">
      <c r="A2221" s="172"/>
      <c r="B2221" s="419"/>
      <c r="C2221" s="82"/>
      <c r="D2221" s="204"/>
      <c r="E2221" s="290">
        <f t="shared" si="102"/>
        <v>0</v>
      </c>
      <c r="F2221" s="80" t="str">
        <f t="shared" si="101"/>
        <v/>
      </c>
      <c r="G2221" s="80">
        <f t="shared" ref="G2221:G2284" si="103">SUMPRODUCT((DATA품목코드=B2221)*(DATA잔량금액))</f>
        <v>0</v>
      </c>
      <c r="H2221" s="410"/>
    </row>
    <row r="2222" spans="1:8" ht="24.9" customHeight="1">
      <c r="A2222" s="172"/>
      <c r="B2222" s="419"/>
      <c r="C2222" s="82"/>
      <c r="D2222" s="204"/>
      <c r="E2222" s="290">
        <f t="shared" si="102"/>
        <v>0</v>
      </c>
      <c r="F2222" s="80" t="str">
        <f t="shared" ref="F2222:F2285" si="104">IF(G2222=0,"",G2222/E2222)</f>
        <v/>
      </c>
      <c r="G2222" s="80">
        <f t="shared" si="103"/>
        <v>0</v>
      </c>
      <c r="H2222" s="410"/>
    </row>
    <row r="2223" spans="1:8" ht="24.9" customHeight="1">
      <c r="A2223" s="172"/>
      <c r="B2223" s="419"/>
      <c r="C2223" s="82"/>
      <c r="D2223" s="204"/>
      <c r="E2223" s="290">
        <f t="shared" si="102"/>
        <v>0</v>
      </c>
      <c r="F2223" s="80" t="str">
        <f t="shared" si="104"/>
        <v/>
      </c>
      <c r="G2223" s="80">
        <f t="shared" si="103"/>
        <v>0</v>
      </c>
      <c r="H2223" s="410"/>
    </row>
    <row r="2224" spans="1:8" ht="24.9" customHeight="1">
      <c r="A2224" s="172"/>
      <c r="B2224" s="419"/>
      <c r="C2224" s="82"/>
      <c r="D2224" s="204"/>
      <c r="E2224" s="290">
        <f t="shared" si="102"/>
        <v>0</v>
      </c>
      <c r="F2224" s="80" t="str">
        <f t="shared" si="104"/>
        <v/>
      </c>
      <c r="G2224" s="80">
        <f t="shared" si="103"/>
        <v>0</v>
      </c>
      <c r="H2224" s="410"/>
    </row>
    <row r="2225" spans="1:8" ht="24.9" customHeight="1">
      <c r="A2225" s="172"/>
      <c r="B2225" s="419"/>
      <c r="C2225" s="82"/>
      <c r="D2225" s="204"/>
      <c r="E2225" s="290">
        <f t="shared" si="102"/>
        <v>0</v>
      </c>
      <c r="F2225" s="80" t="str">
        <f t="shared" si="104"/>
        <v/>
      </c>
      <c r="G2225" s="80">
        <f t="shared" si="103"/>
        <v>0</v>
      </c>
      <c r="H2225" s="410"/>
    </row>
    <row r="2226" spans="1:8" ht="24.9" customHeight="1">
      <c r="A2226" s="172"/>
      <c r="B2226" s="419"/>
      <c r="C2226" s="82"/>
      <c r="D2226" s="204"/>
      <c r="E2226" s="290">
        <f t="shared" si="102"/>
        <v>0</v>
      </c>
      <c r="F2226" s="80" t="str">
        <f t="shared" si="104"/>
        <v/>
      </c>
      <c r="G2226" s="80">
        <f t="shared" si="103"/>
        <v>0</v>
      </c>
      <c r="H2226" s="410"/>
    </row>
    <row r="2227" spans="1:8" ht="24.9" customHeight="1">
      <c r="A2227" s="172"/>
      <c r="B2227" s="419"/>
      <c r="C2227" s="82"/>
      <c r="D2227" s="204"/>
      <c r="E2227" s="290">
        <f t="shared" si="102"/>
        <v>0</v>
      </c>
      <c r="F2227" s="80" t="str">
        <f t="shared" si="104"/>
        <v/>
      </c>
      <c r="G2227" s="80">
        <f t="shared" si="103"/>
        <v>0</v>
      </c>
      <c r="H2227" s="410"/>
    </row>
    <row r="2228" spans="1:8" ht="24.9" customHeight="1">
      <c r="A2228" s="172"/>
      <c r="B2228" s="419"/>
      <c r="C2228" s="82"/>
      <c r="D2228" s="204"/>
      <c r="E2228" s="290">
        <f t="shared" si="102"/>
        <v>0</v>
      </c>
      <c r="F2228" s="80" t="str">
        <f t="shared" si="104"/>
        <v/>
      </c>
      <c r="G2228" s="80">
        <f t="shared" si="103"/>
        <v>0</v>
      </c>
      <c r="H2228" s="410"/>
    </row>
    <row r="2229" spans="1:8" ht="24.9" customHeight="1">
      <c r="A2229" s="172"/>
      <c r="B2229" s="419"/>
      <c r="C2229" s="82"/>
      <c r="D2229" s="204"/>
      <c r="E2229" s="290">
        <f t="shared" si="102"/>
        <v>0</v>
      </c>
      <c r="F2229" s="80" t="str">
        <f t="shared" si="104"/>
        <v/>
      </c>
      <c r="G2229" s="80">
        <f t="shared" si="103"/>
        <v>0</v>
      </c>
      <c r="H2229" s="410"/>
    </row>
    <row r="2230" spans="1:8" ht="24.9" customHeight="1">
      <c r="A2230" s="172"/>
      <c r="B2230" s="419"/>
      <c r="C2230" s="82"/>
      <c r="D2230" s="204"/>
      <c r="E2230" s="290">
        <f t="shared" si="102"/>
        <v>0</v>
      </c>
      <c r="F2230" s="80" t="str">
        <f t="shared" si="104"/>
        <v/>
      </c>
      <c r="G2230" s="80">
        <f t="shared" si="103"/>
        <v>0</v>
      </c>
      <c r="H2230" s="410"/>
    </row>
    <row r="2231" spans="1:8" ht="24.9" customHeight="1">
      <c r="A2231" s="172"/>
      <c r="B2231" s="419"/>
      <c r="C2231" s="82"/>
      <c r="D2231" s="204"/>
      <c r="E2231" s="290">
        <f t="shared" si="102"/>
        <v>0</v>
      </c>
      <c r="F2231" s="80" t="str">
        <f t="shared" si="104"/>
        <v/>
      </c>
      <c r="G2231" s="80">
        <f t="shared" si="103"/>
        <v>0</v>
      </c>
      <c r="H2231" s="410"/>
    </row>
    <row r="2232" spans="1:8" ht="24.9" customHeight="1">
      <c r="A2232" s="172"/>
      <c r="B2232" s="419"/>
      <c r="C2232" s="82"/>
      <c r="D2232" s="204"/>
      <c r="E2232" s="290">
        <f t="shared" si="102"/>
        <v>0</v>
      </c>
      <c r="F2232" s="80" t="str">
        <f t="shared" si="104"/>
        <v/>
      </c>
      <c r="G2232" s="80">
        <f t="shared" si="103"/>
        <v>0</v>
      </c>
      <c r="H2232" s="410"/>
    </row>
    <row r="2233" spans="1:8" ht="24.9" customHeight="1">
      <c r="A2233" s="172"/>
      <c r="B2233" s="419"/>
      <c r="C2233" s="82"/>
      <c r="D2233" s="204"/>
      <c r="E2233" s="290">
        <f t="shared" si="102"/>
        <v>0</v>
      </c>
      <c r="F2233" s="80" t="str">
        <f t="shared" si="104"/>
        <v/>
      </c>
      <c r="G2233" s="80">
        <f t="shared" si="103"/>
        <v>0</v>
      </c>
      <c r="H2233" s="410"/>
    </row>
    <row r="2234" spans="1:8" ht="24.9" customHeight="1">
      <c r="A2234" s="172"/>
      <c r="B2234" s="419"/>
      <c r="C2234" s="82"/>
      <c r="D2234" s="204"/>
      <c r="E2234" s="290">
        <f t="shared" si="102"/>
        <v>0</v>
      </c>
      <c r="F2234" s="80" t="str">
        <f t="shared" si="104"/>
        <v/>
      </c>
      <c r="G2234" s="80">
        <f t="shared" si="103"/>
        <v>0</v>
      </c>
      <c r="H2234" s="410"/>
    </row>
    <row r="2235" spans="1:8" ht="24.9" customHeight="1">
      <c r="A2235" s="172"/>
      <c r="B2235" s="419"/>
      <c r="C2235" s="82"/>
      <c r="D2235" s="204"/>
      <c r="E2235" s="290">
        <f t="shared" si="102"/>
        <v>0</v>
      </c>
      <c r="F2235" s="80" t="str">
        <f t="shared" si="104"/>
        <v/>
      </c>
      <c r="G2235" s="80">
        <f t="shared" si="103"/>
        <v>0</v>
      </c>
      <c r="H2235" s="410"/>
    </row>
    <row r="2236" spans="1:8" ht="24.9" customHeight="1">
      <c r="A2236" s="172"/>
      <c r="B2236" s="419"/>
      <c r="C2236" s="82"/>
      <c r="D2236" s="204"/>
      <c r="E2236" s="290">
        <f t="shared" si="102"/>
        <v>0</v>
      </c>
      <c r="F2236" s="80" t="str">
        <f t="shared" si="104"/>
        <v/>
      </c>
      <c r="G2236" s="80">
        <f t="shared" si="103"/>
        <v>0</v>
      </c>
      <c r="H2236" s="410"/>
    </row>
    <row r="2237" spans="1:8" ht="24.9" customHeight="1">
      <c r="A2237" s="172"/>
      <c r="B2237" s="419"/>
      <c r="C2237" s="82"/>
      <c r="D2237" s="204"/>
      <c r="E2237" s="290">
        <f t="shared" si="102"/>
        <v>0</v>
      </c>
      <c r="F2237" s="80" t="str">
        <f t="shared" si="104"/>
        <v/>
      </c>
      <c r="G2237" s="80">
        <f t="shared" si="103"/>
        <v>0</v>
      </c>
      <c r="H2237" s="410"/>
    </row>
    <row r="2238" spans="1:8" ht="24.9" customHeight="1">
      <c r="A2238" s="172"/>
      <c r="B2238" s="419"/>
      <c r="C2238" s="82"/>
      <c r="D2238" s="204"/>
      <c r="E2238" s="290">
        <f t="shared" si="102"/>
        <v>0</v>
      </c>
      <c r="F2238" s="80" t="str">
        <f t="shared" si="104"/>
        <v/>
      </c>
      <c r="G2238" s="80">
        <f t="shared" si="103"/>
        <v>0</v>
      </c>
      <c r="H2238" s="410"/>
    </row>
    <row r="2239" spans="1:8" ht="24.9" customHeight="1">
      <c r="A2239" s="172"/>
      <c r="B2239" s="419"/>
      <c r="C2239" s="82"/>
      <c r="D2239" s="204"/>
      <c r="E2239" s="290">
        <f t="shared" si="102"/>
        <v>0</v>
      </c>
      <c r="F2239" s="80" t="str">
        <f t="shared" si="104"/>
        <v/>
      </c>
      <c r="G2239" s="80">
        <f t="shared" si="103"/>
        <v>0</v>
      </c>
      <c r="H2239" s="410"/>
    </row>
    <row r="2240" spans="1:8" ht="24.9" customHeight="1">
      <c r="A2240" s="172"/>
      <c r="B2240" s="419"/>
      <c r="C2240" s="82"/>
      <c r="D2240" s="204"/>
      <c r="E2240" s="290">
        <f t="shared" si="102"/>
        <v>0</v>
      </c>
      <c r="F2240" s="80" t="str">
        <f t="shared" si="104"/>
        <v/>
      </c>
      <c r="G2240" s="80">
        <f t="shared" si="103"/>
        <v>0</v>
      </c>
      <c r="H2240" s="410"/>
    </row>
    <row r="2241" spans="1:8" ht="24.9" customHeight="1">
      <c r="A2241" s="172"/>
      <c r="B2241" s="419"/>
      <c r="C2241" s="82"/>
      <c r="D2241" s="204"/>
      <c r="E2241" s="290">
        <f t="shared" si="102"/>
        <v>0</v>
      </c>
      <c r="F2241" s="80" t="str">
        <f t="shared" si="104"/>
        <v/>
      </c>
      <c r="G2241" s="80">
        <f t="shared" si="103"/>
        <v>0</v>
      </c>
      <c r="H2241" s="410"/>
    </row>
    <row r="2242" spans="1:8" ht="24.9" customHeight="1">
      <c r="A2242" s="172"/>
      <c r="B2242" s="419"/>
      <c r="C2242" s="82"/>
      <c r="D2242" s="204"/>
      <c r="E2242" s="290">
        <f t="shared" si="102"/>
        <v>0</v>
      </c>
      <c r="F2242" s="80" t="str">
        <f t="shared" si="104"/>
        <v/>
      </c>
      <c r="G2242" s="80">
        <f t="shared" si="103"/>
        <v>0</v>
      </c>
      <c r="H2242" s="410"/>
    </row>
    <row r="2243" spans="1:8" ht="24.9" customHeight="1">
      <c r="A2243" s="172"/>
      <c r="B2243" s="419"/>
      <c r="C2243" s="82"/>
      <c r="D2243" s="204"/>
      <c r="E2243" s="290">
        <f t="shared" si="102"/>
        <v>0</v>
      </c>
      <c r="F2243" s="80" t="str">
        <f t="shared" si="104"/>
        <v/>
      </c>
      <c r="G2243" s="80">
        <f t="shared" si="103"/>
        <v>0</v>
      </c>
      <c r="H2243" s="410"/>
    </row>
    <row r="2244" spans="1:8" ht="24.9" customHeight="1">
      <c r="A2244" s="172"/>
      <c r="B2244" s="419"/>
      <c r="C2244" s="82"/>
      <c r="D2244" s="204"/>
      <c r="E2244" s="290">
        <f t="shared" si="102"/>
        <v>0</v>
      </c>
      <c r="F2244" s="80" t="str">
        <f t="shared" si="104"/>
        <v/>
      </c>
      <c r="G2244" s="80">
        <f t="shared" si="103"/>
        <v>0</v>
      </c>
      <c r="H2244" s="410"/>
    </row>
    <row r="2245" spans="1:8" ht="24.9" customHeight="1">
      <c r="A2245" s="172"/>
      <c r="B2245" s="419"/>
      <c r="C2245" s="82"/>
      <c r="D2245" s="204"/>
      <c r="E2245" s="290">
        <f t="shared" si="102"/>
        <v>0</v>
      </c>
      <c r="F2245" s="80" t="str">
        <f t="shared" si="104"/>
        <v/>
      </c>
      <c r="G2245" s="80">
        <f t="shared" si="103"/>
        <v>0</v>
      </c>
      <c r="H2245" s="410"/>
    </row>
    <row r="2246" spans="1:8" ht="24.9" customHeight="1">
      <c r="A2246" s="172"/>
      <c r="B2246" s="419"/>
      <c r="C2246" s="82"/>
      <c r="D2246" s="204"/>
      <c r="E2246" s="290">
        <f t="shared" si="102"/>
        <v>0</v>
      </c>
      <c r="F2246" s="80" t="str">
        <f t="shared" si="104"/>
        <v/>
      </c>
      <c r="G2246" s="80">
        <f t="shared" si="103"/>
        <v>0</v>
      </c>
      <c r="H2246" s="410"/>
    </row>
    <row r="2247" spans="1:8" ht="24.9" customHeight="1">
      <c r="A2247" s="172"/>
      <c r="B2247" s="419"/>
      <c r="C2247" s="82"/>
      <c r="D2247" s="204"/>
      <c r="E2247" s="290">
        <f t="shared" si="102"/>
        <v>0</v>
      </c>
      <c r="F2247" s="80" t="str">
        <f t="shared" si="104"/>
        <v/>
      </c>
      <c r="G2247" s="80">
        <f t="shared" si="103"/>
        <v>0</v>
      </c>
      <c r="H2247" s="410"/>
    </row>
    <row r="2248" spans="1:8" ht="24.9" customHeight="1">
      <c r="A2248" s="172"/>
      <c r="B2248" s="419"/>
      <c r="C2248" s="82"/>
      <c r="D2248" s="204"/>
      <c r="E2248" s="290">
        <f t="shared" si="102"/>
        <v>0</v>
      </c>
      <c r="F2248" s="80" t="str">
        <f t="shared" si="104"/>
        <v/>
      </c>
      <c r="G2248" s="80">
        <f t="shared" si="103"/>
        <v>0</v>
      </c>
      <c r="H2248" s="410"/>
    </row>
    <row r="2249" spans="1:8" ht="24.9" customHeight="1">
      <c r="A2249" s="172"/>
      <c r="B2249" s="419"/>
      <c r="C2249" s="82"/>
      <c r="D2249" s="204"/>
      <c r="E2249" s="290">
        <f t="shared" si="102"/>
        <v>0</v>
      </c>
      <c r="F2249" s="80" t="str">
        <f t="shared" si="104"/>
        <v/>
      </c>
      <c r="G2249" s="80">
        <f t="shared" si="103"/>
        <v>0</v>
      </c>
      <c r="H2249" s="410"/>
    </row>
    <row r="2250" spans="1:8" ht="24.9" customHeight="1">
      <c r="A2250" s="172"/>
      <c r="B2250" s="419"/>
      <c r="C2250" s="82"/>
      <c r="D2250" s="204"/>
      <c r="E2250" s="290">
        <f t="shared" si="102"/>
        <v>0</v>
      </c>
      <c r="F2250" s="80" t="str">
        <f t="shared" si="104"/>
        <v/>
      </c>
      <c r="G2250" s="80">
        <f t="shared" si="103"/>
        <v>0</v>
      </c>
      <c r="H2250" s="410"/>
    </row>
    <row r="2251" spans="1:8" ht="24.9" customHeight="1">
      <c r="A2251" s="172"/>
      <c r="B2251" s="419"/>
      <c r="C2251" s="82"/>
      <c r="D2251" s="204"/>
      <c r="E2251" s="290">
        <f t="shared" si="102"/>
        <v>0</v>
      </c>
      <c r="F2251" s="80" t="str">
        <f t="shared" si="104"/>
        <v/>
      </c>
      <c r="G2251" s="80">
        <f t="shared" si="103"/>
        <v>0</v>
      </c>
      <c r="H2251" s="410"/>
    </row>
    <row r="2252" spans="1:8" ht="24.9" customHeight="1">
      <c r="A2252" s="172"/>
      <c r="B2252" s="419"/>
      <c r="C2252" s="82"/>
      <c r="D2252" s="204"/>
      <c r="E2252" s="290">
        <f t="shared" si="102"/>
        <v>0</v>
      </c>
      <c r="F2252" s="80" t="str">
        <f t="shared" si="104"/>
        <v/>
      </c>
      <c r="G2252" s="80">
        <f t="shared" si="103"/>
        <v>0</v>
      </c>
      <c r="H2252" s="410"/>
    </row>
    <row r="2253" spans="1:8" ht="24.9" customHeight="1">
      <c r="A2253" s="172"/>
      <c r="B2253" s="419"/>
      <c r="C2253" s="82"/>
      <c r="D2253" s="204"/>
      <c r="E2253" s="290">
        <f t="shared" si="102"/>
        <v>0</v>
      </c>
      <c r="F2253" s="80" t="str">
        <f t="shared" si="104"/>
        <v/>
      </c>
      <c r="G2253" s="80">
        <f t="shared" si="103"/>
        <v>0</v>
      </c>
      <c r="H2253" s="410"/>
    </row>
    <row r="2254" spans="1:8" ht="24.9" customHeight="1">
      <c r="A2254" s="172"/>
      <c r="B2254" s="419"/>
      <c r="C2254" s="82"/>
      <c r="D2254" s="204"/>
      <c r="E2254" s="290">
        <f t="shared" si="102"/>
        <v>0</v>
      </c>
      <c r="F2254" s="80" t="str">
        <f t="shared" si="104"/>
        <v/>
      </c>
      <c r="G2254" s="80">
        <f t="shared" si="103"/>
        <v>0</v>
      </c>
      <c r="H2254" s="410"/>
    </row>
    <row r="2255" spans="1:8" ht="24.9" customHeight="1">
      <c r="A2255" s="172"/>
      <c r="B2255" s="419"/>
      <c r="C2255" s="82"/>
      <c r="D2255" s="204"/>
      <c r="E2255" s="290">
        <f t="shared" si="102"/>
        <v>0</v>
      </c>
      <c r="F2255" s="80" t="str">
        <f t="shared" si="104"/>
        <v/>
      </c>
      <c r="G2255" s="80">
        <f t="shared" si="103"/>
        <v>0</v>
      </c>
      <c r="H2255" s="410"/>
    </row>
    <row r="2256" spans="1:8" ht="24.9" customHeight="1">
      <c r="A2256" s="172"/>
      <c r="B2256" s="419"/>
      <c r="C2256" s="82"/>
      <c r="D2256" s="204"/>
      <c r="E2256" s="290">
        <f t="shared" si="102"/>
        <v>0</v>
      </c>
      <c r="F2256" s="80" t="str">
        <f t="shared" si="104"/>
        <v/>
      </c>
      <c r="G2256" s="80">
        <f t="shared" si="103"/>
        <v>0</v>
      </c>
      <c r="H2256" s="410"/>
    </row>
    <row r="2257" spans="1:8" ht="24.9" customHeight="1">
      <c r="A2257" s="172"/>
      <c r="B2257" s="419"/>
      <c r="C2257" s="82"/>
      <c r="D2257" s="204"/>
      <c r="E2257" s="290">
        <f t="shared" si="102"/>
        <v>0</v>
      </c>
      <c r="F2257" s="80" t="str">
        <f t="shared" si="104"/>
        <v/>
      </c>
      <c r="G2257" s="80">
        <f t="shared" si="103"/>
        <v>0</v>
      </c>
      <c r="H2257" s="325"/>
    </row>
    <row r="2258" spans="1:8" ht="24.9" customHeight="1">
      <c r="A2258" s="172"/>
      <c r="B2258" s="419"/>
      <c r="C2258" s="82"/>
      <c r="D2258" s="204"/>
      <c r="E2258" s="290">
        <f t="shared" si="102"/>
        <v>0</v>
      </c>
      <c r="F2258" s="80" t="str">
        <f t="shared" si="104"/>
        <v/>
      </c>
      <c r="G2258" s="80">
        <f t="shared" si="103"/>
        <v>0</v>
      </c>
      <c r="H2258" s="410"/>
    </row>
    <row r="2259" spans="1:8" ht="24.9" customHeight="1">
      <c r="A2259" s="172"/>
      <c r="B2259" s="419"/>
      <c r="C2259" s="82"/>
      <c r="D2259" s="204"/>
      <c r="E2259" s="290">
        <f t="shared" si="102"/>
        <v>0</v>
      </c>
      <c r="F2259" s="80" t="str">
        <f t="shared" si="104"/>
        <v/>
      </c>
      <c r="G2259" s="80">
        <f t="shared" si="103"/>
        <v>0</v>
      </c>
      <c r="H2259" s="410"/>
    </row>
    <row r="2260" spans="1:8" ht="24.9" customHeight="1">
      <c r="A2260" s="172"/>
      <c r="B2260" s="419"/>
      <c r="C2260" s="82"/>
      <c r="D2260" s="204"/>
      <c r="E2260" s="290">
        <f t="shared" si="102"/>
        <v>0</v>
      </c>
      <c r="F2260" s="80" t="str">
        <f t="shared" si="104"/>
        <v/>
      </c>
      <c r="G2260" s="80">
        <f t="shared" si="103"/>
        <v>0</v>
      </c>
      <c r="H2260" s="410"/>
    </row>
    <row r="2261" spans="1:8" ht="24.9" customHeight="1">
      <c r="A2261" s="172"/>
      <c r="B2261" s="419"/>
      <c r="C2261" s="82"/>
      <c r="D2261" s="204"/>
      <c r="E2261" s="290">
        <f>SUMPRODUCT((DATA품목코드=B2261)*(DATA잔량))</f>
        <v>0</v>
      </c>
      <c r="F2261" s="80" t="str">
        <f t="shared" si="104"/>
        <v/>
      </c>
      <c r="G2261" s="80">
        <f t="shared" si="103"/>
        <v>0</v>
      </c>
      <c r="H2261" s="410"/>
    </row>
    <row r="2262" spans="1:8" ht="24.9" customHeight="1">
      <c r="A2262" s="172"/>
      <c r="B2262" s="419"/>
      <c r="C2262" s="82"/>
      <c r="D2262" s="204"/>
      <c r="E2262" s="290">
        <f t="shared" si="102"/>
        <v>0</v>
      </c>
      <c r="F2262" s="80" t="str">
        <f t="shared" si="104"/>
        <v/>
      </c>
      <c r="G2262" s="80">
        <f t="shared" si="103"/>
        <v>0</v>
      </c>
      <c r="H2262" s="410"/>
    </row>
    <row r="2263" spans="1:8" ht="24.9" customHeight="1">
      <c r="A2263" s="172"/>
      <c r="B2263" s="419"/>
      <c r="C2263" s="82"/>
      <c r="D2263" s="204"/>
      <c r="E2263" s="290">
        <f t="shared" si="102"/>
        <v>0</v>
      </c>
      <c r="F2263" s="80" t="str">
        <f t="shared" si="104"/>
        <v/>
      </c>
      <c r="G2263" s="80">
        <f t="shared" si="103"/>
        <v>0</v>
      </c>
      <c r="H2263" s="410"/>
    </row>
    <row r="2264" spans="1:8" ht="24.9" customHeight="1">
      <c r="A2264" s="172"/>
      <c r="B2264" s="419"/>
      <c r="C2264" s="82"/>
      <c r="D2264" s="204"/>
      <c r="E2264" s="290">
        <f t="shared" si="102"/>
        <v>0</v>
      </c>
      <c r="F2264" s="80" t="str">
        <f t="shared" si="104"/>
        <v/>
      </c>
      <c r="G2264" s="80">
        <f t="shared" si="103"/>
        <v>0</v>
      </c>
      <c r="H2264" s="410"/>
    </row>
    <row r="2265" spans="1:8" ht="24.9" customHeight="1">
      <c r="A2265" s="172"/>
      <c r="B2265" s="419"/>
      <c r="C2265" s="82"/>
      <c r="D2265" s="204"/>
      <c r="E2265" s="290">
        <f t="shared" si="102"/>
        <v>0</v>
      </c>
      <c r="F2265" s="80" t="str">
        <f t="shared" si="104"/>
        <v/>
      </c>
      <c r="G2265" s="80">
        <f t="shared" si="103"/>
        <v>0</v>
      </c>
      <c r="H2265" s="410"/>
    </row>
    <row r="2266" spans="1:8" ht="24.9" customHeight="1">
      <c r="A2266" s="172"/>
      <c r="B2266" s="419"/>
      <c r="C2266" s="82"/>
      <c r="D2266" s="204"/>
      <c r="E2266" s="290">
        <f t="shared" si="102"/>
        <v>0</v>
      </c>
      <c r="F2266" s="80" t="str">
        <f t="shared" si="104"/>
        <v/>
      </c>
      <c r="G2266" s="80">
        <f t="shared" si="103"/>
        <v>0</v>
      </c>
      <c r="H2266" s="410"/>
    </row>
    <row r="2267" spans="1:8" ht="24.9" customHeight="1">
      <c r="A2267" s="172"/>
      <c r="B2267" s="419"/>
      <c r="C2267" s="82"/>
      <c r="D2267" s="204"/>
      <c r="E2267" s="290">
        <f t="shared" ref="E2267:E2331" si="105">SUMPRODUCT((DATA품목코드=B2267)*(DATA잔량))</f>
        <v>0</v>
      </c>
      <c r="F2267" s="80" t="str">
        <f t="shared" si="104"/>
        <v/>
      </c>
      <c r="G2267" s="80">
        <f t="shared" si="103"/>
        <v>0</v>
      </c>
      <c r="H2267" s="410"/>
    </row>
    <row r="2268" spans="1:8" ht="24.9" customHeight="1">
      <c r="A2268" s="172"/>
      <c r="B2268" s="437"/>
      <c r="C2268" s="326"/>
      <c r="D2268" s="421"/>
      <c r="E2268" s="290">
        <f t="shared" si="105"/>
        <v>0</v>
      </c>
      <c r="F2268" s="80" t="str">
        <f t="shared" si="104"/>
        <v/>
      </c>
      <c r="G2268" s="80">
        <f t="shared" si="103"/>
        <v>0</v>
      </c>
      <c r="H2268" s="410"/>
    </row>
    <row r="2269" spans="1:8" ht="24.9" customHeight="1">
      <c r="A2269" s="172"/>
      <c r="B2269" s="419"/>
      <c r="C2269" s="82"/>
      <c r="D2269" s="422"/>
      <c r="E2269" s="290">
        <f t="shared" si="105"/>
        <v>0</v>
      </c>
      <c r="F2269" s="80" t="str">
        <f t="shared" si="104"/>
        <v/>
      </c>
      <c r="G2269" s="80">
        <f t="shared" si="103"/>
        <v>0</v>
      </c>
      <c r="H2269" s="410"/>
    </row>
    <row r="2270" spans="1:8" ht="24.9" customHeight="1">
      <c r="A2270" s="172"/>
      <c r="B2270" s="419"/>
      <c r="C2270" s="82"/>
      <c r="D2270" s="422"/>
      <c r="E2270" s="290">
        <f t="shared" si="105"/>
        <v>0</v>
      </c>
      <c r="F2270" s="80" t="str">
        <f t="shared" si="104"/>
        <v/>
      </c>
      <c r="G2270" s="80">
        <f t="shared" si="103"/>
        <v>0</v>
      </c>
      <c r="H2270" s="410"/>
    </row>
    <row r="2271" spans="1:8" ht="24.9" customHeight="1">
      <c r="A2271" s="172"/>
      <c r="B2271" s="419"/>
      <c r="C2271" s="82"/>
      <c r="D2271" s="422"/>
      <c r="E2271" s="290">
        <f t="shared" si="105"/>
        <v>0</v>
      </c>
      <c r="F2271" s="80" t="str">
        <f t="shared" si="104"/>
        <v/>
      </c>
      <c r="G2271" s="80">
        <f t="shared" si="103"/>
        <v>0</v>
      </c>
      <c r="H2271" s="410"/>
    </row>
    <row r="2272" spans="1:8" ht="24.9" customHeight="1">
      <c r="A2272" s="172"/>
      <c r="B2272" s="437"/>
      <c r="C2272" s="326"/>
      <c r="D2272" s="421"/>
      <c r="E2272" s="290">
        <f t="shared" si="105"/>
        <v>0</v>
      </c>
      <c r="F2272" s="80" t="str">
        <f t="shared" si="104"/>
        <v/>
      </c>
      <c r="G2272" s="80">
        <f t="shared" si="103"/>
        <v>0</v>
      </c>
      <c r="H2272" s="410"/>
    </row>
    <row r="2273" spans="1:8" ht="24.9" customHeight="1">
      <c r="A2273" s="172"/>
      <c r="B2273" s="419"/>
      <c r="C2273" s="82"/>
      <c r="D2273" s="422"/>
      <c r="E2273" s="290">
        <f t="shared" si="105"/>
        <v>0</v>
      </c>
      <c r="F2273" s="80" t="str">
        <f t="shared" si="104"/>
        <v/>
      </c>
      <c r="G2273" s="80">
        <f t="shared" si="103"/>
        <v>0</v>
      </c>
      <c r="H2273" s="410"/>
    </row>
    <row r="2274" spans="1:8" ht="24.9" customHeight="1">
      <c r="A2274" s="172"/>
      <c r="B2274" s="419"/>
      <c r="C2274" s="82"/>
      <c r="D2274" s="422"/>
      <c r="E2274" s="290">
        <f t="shared" si="105"/>
        <v>0</v>
      </c>
      <c r="F2274" s="80" t="str">
        <f t="shared" si="104"/>
        <v/>
      </c>
      <c r="G2274" s="80">
        <f t="shared" si="103"/>
        <v>0</v>
      </c>
      <c r="H2274" s="410"/>
    </row>
    <row r="2275" spans="1:8" ht="24.9" customHeight="1">
      <c r="A2275" s="172"/>
      <c r="B2275" s="419"/>
      <c r="C2275" s="82"/>
      <c r="D2275" s="422"/>
      <c r="E2275" s="290">
        <f t="shared" si="105"/>
        <v>0</v>
      </c>
      <c r="F2275" s="80" t="str">
        <f t="shared" si="104"/>
        <v/>
      </c>
      <c r="G2275" s="80">
        <f t="shared" si="103"/>
        <v>0</v>
      </c>
      <c r="H2275" s="410"/>
    </row>
    <row r="2276" spans="1:8" ht="24.9" customHeight="1">
      <c r="A2276" s="172"/>
      <c r="B2276" s="419"/>
      <c r="C2276" s="82"/>
      <c r="D2276" s="422"/>
      <c r="E2276" s="290">
        <f t="shared" si="105"/>
        <v>0</v>
      </c>
      <c r="F2276" s="80" t="str">
        <f t="shared" si="104"/>
        <v/>
      </c>
      <c r="G2276" s="80">
        <f t="shared" si="103"/>
        <v>0</v>
      </c>
      <c r="H2276" s="410"/>
    </row>
    <row r="2277" spans="1:8" ht="24.9" customHeight="1">
      <c r="A2277" s="172"/>
      <c r="B2277" s="419"/>
      <c r="C2277" s="82"/>
      <c r="D2277" s="422"/>
      <c r="E2277" s="290">
        <f>SUMPRODUCT((DATA품목코드=B2277)*(DATA잔량))</f>
        <v>0</v>
      </c>
      <c r="F2277" s="80" t="str">
        <f>IF(G2277=0,"",G2277/E2277)</f>
        <v/>
      </c>
      <c r="G2277" s="80">
        <f t="shared" si="103"/>
        <v>0</v>
      </c>
      <c r="H2277" s="410"/>
    </row>
    <row r="2278" spans="1:8" ht="24.9" customHeight="1">
      <c r="A2278" s="172"/>
      <c r="B2278" s="419"/>
      <c r="C2278" s="82"/>
      <c r="D2278" s="422"/>
      <c r="E2278" s="290">
        <f t="shared" si="105"/>
        <v>0</v>
      </c>
      <c r="F2278" s="80" t="str">
        <f t="shared" si="104"/>
        <v/>
      </c>
      <c r="G2278" s="80">
        <f t="shared" si="103"/>
        <v>0</v>
      </c>
      <c r="H2278" s="410"/>
    </row>
    <row r="2279" spans="1:8" ht="24.9" customHeight="1">
      <c r="A2279" s="172"/>
      <c r="B2279" s="437"/>
      <c r="C2279" s="326"/>
      <c r="D2279" s="421"/>
      <c r="E2279" s="290">
        <f t="shared" si="105"/>
        <v>0</v>
      </c>
      <c r="F2279" s="80" t="str">
        <f t="shared" si="104"/>
        <v/>
      </c>
      <c r="G2279" s="80">
        <f t="shared" si="103"/>
        <v>0</v>
      </c>
      <c r="H2279" s="410"/>
    </row>
    <row r="2280" spans="1:8" ht="24.9" customHeight="1">
      <c r="A2280" s="172"/>
      <c r="B2280" s="437"/>
      <c r="C2280" s="326"/>
      <c r="D2280" s="421"/>
      <c r="E2280" s="290">
        <f t="shared" si="105"/>
        <v>0</v>
      </c>
      <c r="F2280" s="80" t="str">
        <f t="shared" si="104"/>
        <v/>
      </c>
      <c r="G2280" s="80">
        <f t="shared" si="103"/>
        <v>0</v>
      </c>
      <c r="H2280" s="410"/>
    </row>
    <row r="2281" spans="1:8" ht="24.9" customHeight="1">
      <c r="A2281" s="172"/>
      <c r="B2281" s="437"/>
      <c r="C2281" s="326"/>
      <c r="D2281" s="421"/>
      <c r="E2281" s="290">
        <f t="shared" si="105"/>
        <v>0</v>
      </c>
      <c r="F2281" s="80" t="str">
        <f t="shared" si="104"/>
        <v/>
      </c>
      <c r="G2281" s="80">
        <f t="shared" si="103"/>
        <v>0</v>
      </c>
      <c r="H2281" s="410"/>
    </row>
    <row r="2282" spans="1:8" ht="24.9" customHeight="1">
      <c r="A2282" s="172"/>
      <c r="B2282" s="419"/>
      <c r="C2282" s="82"/>
      <c r="D2282" s="422"/>
      <c r="E2282" s="290">
        <f t="shared" si="105"/>
        <v>0</v>
      </c>
      <c r="F2282" s="80" t="str">
        <f t="shared" si="104"/>
        <v/>
      </c>
      <c r="G2282" s="80">
        <f t="shared" si="103"/>
        <v>0</v>
      </c>
      <c r="H2282" s="410"/>
    </row>
    <row r="2283" spans="1:8" ht="24.9" customHeight="1">
      <c r="A2283" s="172"/>
      <c r="B2283" s="437"/>
      <c r="C2283" s="326"/>
      <c r="D2283" s="421"/>
      <c r="E2283" s="290">
        <f t="shared" si="105"/>
        <v>0</v>
      </c>
      <c r="F2283" s="264" t="str">
        <f t="shared" si="104"/>
        <v/>
      </c>
      <c r="G2283" s="264">
        <f t="shared" si="103"/>
        <v>0</v>
      </c>
      <c r="H2283" s="410"/>
    </row>
    <row r="2284" spans="1:8" ht="24.9" customHeight="1">
      <c r="A2284" s="172"/>
      <c r="B2284" s="437"/>
      <c r="C2284" s="438"/>
      <c r="D2284" s="421"/>
      <c r="E2284" s="290">
        <f t="shared" si="105"/>
        <v>0</v>
      </c>
      <c r="F2284" s="80" t="str">
        <f t="shared" si="104"/>
        <v/>
      </c>
      <c r="G2284" s="80">
        <f t="shared" si="103"/>
        <v>0</v>
      </c>
      <c r="H2284" s="410"/>
    </row>
    <row r="2285" spans="1:8" ht="24.9" customHeight="1">
      <c r="A2285" s="172"/>
      <c r="B2285" s="419"/>
      <c r="C2285" s="82"/>
      <c r="D2285" s="422"/>
      <c r="E2285" s="290">
        <f t="shared" si="105"/>
        <v>0</v>
      </c>
      <c r="F2285" s="80" t="str">
        <f t="shared" si="104"/>
        <v/>
      </c>
      <c r="G2285" s="80">
        <f t="shared" ref="G2285:G2349" si="106">SUMPRODUCT((DATA품목코드=B2285)*(DATA잔량금액))</f>
        <v>0</v>
      </c>
      <c r="H2285" s="410"/>
    </row>
    <row r="2286" spans="1:8" ht="24.9" customHeight="1">
      <c r="A2286" s="172"/>
      <c r="B2286" s="437"/>
      <c r="C2286" s="326"/>
      <c r="D2286" s="421"/>
      <c r="E2286" s="290">
        <f t="shared" si="105"/>
        <v>0</v>
      </c>
      <c r="F2286" s="80" t="str">
        <f t="shared" ref="F2286:F2350" si="107">IF(G2286=0,"",G2286/E2286)</f>
        <v/>
      </c>
      <c r="G2286" s="80">
        <f t="shared" si="106"/>
        <v>0</v>
      </c>
      <c r="H2286" s="410"/>
    </row>
    <row r="2287" spans="1:8" ht="24.9" customHeight="1">
      <c r="A2287" s="172"/>
      <c r="B2287" s="437"/>
      <c r="C2287" s="326"/>
      <c r="D2287" s="421"/>
      <c r="E2287" s="290">
        <f t="shared" si="105"/>
        <v>0</v>
      </c>
      <c r="F2287" s="80" t="str">
        <f t="shared" si="107"/>
        <v/>
      </c>
      <c r="G2287" s="80">
        <f t="shared" si="106"/>
        <v>0</v>
      </c>
      <c r="H2287" s="410"/>
    </row>
    <row r="2288" spans="1:8" ht="24.9" customHeight="1">
      <c r="A2288" s="172"/>
      <c r="B2288" s="419"/>
      <c r="C2288" s="82"/>
      <c r="D2288" s="422"/>
      <c r="E2288" s="290">
        <f t="shared" si="105"/>
        <v>0</v>
      </c>
      <c r="F2288" s="80" t="str">
        <f t="shared" si="107"/>
        <v/>
      </c>
      <c r="G2288" s="80">
        <f t="shared" si="106"/>
        <v>0</v>
      </c>
      <c r="H2288" s="410"/>
    </row>
    <row r="2289" spans="1:8" ht="24.9" customHeight="1">
      <c r="A2289" s="172"/>
      <c r="B2289" s="419"/>
      <c r="C2289" s="82"/>
      <c r="D2289" s="422"/>
      <c r="E2289" s="290">
        <f>SUMPRODUCT((DATA품목코드=B2289)*(DATA잔량))</f>
        <v>0</v>
      </c>
      <c r="F2289" s="80" t="str">
        <f>IF(G2289=0,"",G2289/E2289)</f>
        <v/>
      </c>
      <c r="G2289" s="80">
        <f>SUMPRODUCT((DATA품목코드=B2289)*(DATA잔량금액))</f>
        <v>0</v>
      </c>
      <c r="H2289" s="410"/>
    </row>
    <row r="2290" spans="1:8" ht="24.9" customHeight="1">
      <c r="A2290" s="172"/>
      <c r="B2290" s="419"/>
      <c r="C2290" s="82"/>
      <c r="D2290" s="422"/>
      <c r="E2290" s="290">
        <f>SUMPRODUCT((DATA품목코드=B2290)*(DATA잔량))</f>
        <v>0</v>
      </c>
      <c r="F2290" s="80" t="str">
        <f>IF(G2290=0,"",G2290/E2290)</f>
        <v/>
      </c>
      <c r="G2290" s="80">
        <f>SUMPRODUCT((DATA품목코드=B2290)*(DATA잔량금액))</f>
        <v>0</v>
      </c>
      <c r="H2290" s="411"/>
    </row>
    <row r="2291" spans="1:8" ht="24.9" customHeight="1">
      <c r="A2291" s="172"/>
      <c r="B2291" s="419"/>
      <c r="C2291" s="82"/>
      <c r="D2291" s="422"/>
      <c r="E2291" s="290">
        <f t="shared" si="105"/>
        <v>0</v>
      </c>
      <c r="F2291" s="80" t="str">
        <f t="shared" si="107"/>
        <v/>
      </c>
      <c r="G2291" s="80">
        <f t="shared" si="106"/>
        <v>0</v>
      </c>
      <c r="H2291" s="410"/>
    </row>
    <row r="2292" spans="1:8" ht="24.9" customHeight="1">
      <c r="A2292" s="172"/>
      <c r="B2292" s="437"/>
      <c r="C2292" s="326"/>
      <c r="D2292" s="421"/>
      <c r="E2292" s="290">
        <f t="shared" si="105"/>
        <v>0</v>
      </c>
      <c r="F2292" s="80" t="str">
        <f t="shared" si="107"/>
        <v/>
      </c>
      <c r="G2292" s="80">
        <f t="shared" si="106"/>
        <v>0</v>
      </c>
      <c r="H2292" s="410"/>
    </row>
    <row r="2293" spans="1:8" ht="24.9" customHeight="1">
      <c r="A2293" s="172"/>
      <c r="B2293" s="419"/>
      <c r="C2293" s="82"/>
      <c r="D2293" s="422"/>
      <c r="E2293" s="290">
        <f t="shared" si="105"/>
        <v>0</v>
      </c>
      <c r="F2293" s="80" t="str">
        <f t="shared" si="107"/>
        <v/>
      </c>
      <c r="G2293" s="80">
        <f t="shared" si="106"/>
        <v>0</v>
      </c>
      <c r="H2293" s="410"/>
    </row>
    <row r="2294" spans="1:8" ht="24.9" customHeight="1">
      <c r="A2294" s="172"/>
      <c r="B2294" s="419"/>
      <c r="C2294" s="82"/>
      <c r="D2294" s="204"/>
      <c r="E2294" s="290">
        <f t="shared" si="105"/>
        <v>0</v>
      </c>
      <c r="F2294" s="80" t="str">
        <f t="shared" si="107"/>
        <v/>
      </c>
      <c r="G2294" s="80">
        <f t="shared" si="106"/>
        <v>0</v>
      </c>
      <c r="H2294" s="410"/>
    </row>
    <row r="2295" spans="1:8" ht="24.9" customHeight="1">
      <c r="A2295" s="172"/>
      <c r="B2295" s="419"/>
      <c r="C2295" s="82"/>
      <c r="D2295" s="204"/>
      <c r="E2295" s="290">
        <f t="shared" si="105"/>
        <v>0</v>
      </c>
      <c r="F2295" s="80" t="str">
        <f t="shared" si="107"/>
        <v/>
      </c>
      <c r="G2295" s="80">
        <f t="shared" si="106"/>
        <v>0</v>
      </c>
      <c r="H2295" s="410"/>
    </row>
    <row r="2296" spans="1:8" ht="24.9" customHeight="1">
      <c r="A2296" s="172"/>
      <c r="B2296" s="419"/>
      <c r="C2296" s="82"/>
      <c r="D2296" s="204"/>
      <c r="E2296" s="290">
        <f t="shared" si="105"/>
        <v>0</v>
      </c>
      <c r="F2296" s="80" t="str">
        <f t="shared" si="107"/>
        <v/>
      </c>
      <c r="G2296" s="80">
        <f t="shared" si="106"/>
        <v>0</v>
      </c>
      <c r="H2296" s="410"/>
    </row>
    <row r="2297" spans="1:8" ht="24.9" customHeight="1">
      <c r="A2297" s="172"/>
      <c r="B2297" s="419"/>
      <c r="C2297" s="82"/>
      <c r="D2297" s="204"/>
      <c r="E2297" s="290">
        <f t="shared" si="105"/>
        <v>0</v>
      </c>
      <c r="F2297" s="80" t="str">
        <f t="shared" si="107"/>
        <v/>
      </c>
      <c r="G2297" s="80">
        <f t="shared" si="106"/>
        <v>0</v>
      </c>
      <c r="H2297" s="410"/>
    </row>
    <row r="2298" spans="1:8" ht="24.9" customHeight="1">
      <c r="A2298" s="172"/>
      <c r="B2298" s="419"/>
      <c r="C2298" s="82"/>
      <c r="D2298" s="204"/>
      <c r="E2298" s="290">
        <f t="shared" si="105"/>
        <v>0</v>
      </c>
      <c r="F2298" s="80" t="str">
        <f t="shared" si="107"/>
        <v/>
      </c>
      <c r="G2298" s="80">
        <f t="shared" si="106"/>
        <v>0</v>
      </c>
      <c r="H2298" s="410"/>
    </row>
    <row r="2299" spans="1:8" ht="24.9" customHeight="1">
      <c r="A2299" s="172"/>
      <c r="B2299" s="419"/>
      <c r="C2299" s="82"/>
      <c r="D2299" s="209"/>
      <c r="E2299" s="290">
        <f t="shared" si="105"/>
        <v>0</v>
      </c>
      <c r="F2299" s="80" t="str">
        <f t="shared" si="107"/>
        <v/>
      </c>
      <c r="G2299" s="80">
        <f t="shared" si="106"/>
        <v>0</v>
      </c>
      <c r="H2299" s="410"/>
    </row>
    <row r="2300" spans="1:8" ht="24.9" customHeight="1">
      <c r="A2300" s="172"/>
      <c r="B2300" s="419"/>
      <c r="C2300" s="82"/>
      <c r="D2300" s="204"/>
      <c r="E2300" s="290">
        <f t="shared" si="105"/>
        <v>0</v>
      </c>
      <c r="F2300" s="80" t="str">
        <f t="shared" si="107"/>
        <v/>
      </c>
      <c r="G2300" s="80">
        <f t="shared" si="106"/>
        <v>0</v>
      </c>
      <c r="H2300" s="410"/>
    </row>
    <row r="2301" spans="1:8" ht="24.9" customHeight="1">
      <c r="A2301" s="172"/>
      <c r="B2301" s="419"/>
      <c r="C2301" s="82"/>
      <c r="D2301" s="204"/>
      <c r="E2301" s="290">
        <f t="shared" si="105"/>
        <v>0</v>
      </c>
      <c r="F2301" s="80" t="str">
        <f t="shared" si="107"/>
        <v/>
      </c>
      <c r="G2301" s="80">
        <f t="shared" si="106"/>
        <v>0</v>
      </c>
      <c r="H2301" s="410"/>
    </row>
    <row r="2302" spans="1:8" ht="24.9" customHeight="1">
      <c r="A2302" s="172"/>
      <c r="B2302" s="419"/>
      <c r="C2302" s="82"/>
      <c r="D2302" s="204"/>
      <c r="E2302" s="290">
        <f t="shared" si="105"/>
        <v>0</v>
      </c>
      <c r="F2302" s="80" t="str">
        <f t="shared" si="107"/>
        <v/>
      </c>
      <c r="G2302" s="80">
        <f t="shared" si="106"/>
        <v>0</v>
      </c>
      <c r="H2302" s="410"/>
    </row>
    <row r="2303" spans="1:8" ht="24.9" customHeight="1">
      <c r="A2303" s="172"/>
      <c r="B2303" s="419"/>
      <c r="C2303" s="82"/>
      <c r="D2303" s="209"/>
      <c r="E2303" s="290">
        <f t="shared" si="105"/>
        <v>0</v>
      </c>
      <c r="F2303" s="80" t="str">
        <f t="shared" si="107"/>
        <v/>
      </c>
      <c r="G2303" s="80">
        <f t="shared" si="106"/>
        <v>0</v>
      </c>
      <c r="H2303" s="410"/>
    </row>
    <row r="2304" spans="1:8" ht="24.9" customHeight="1">
      <c r="A2304" s="172"/>
      <c r="B2304" s="419"/>
      <c r="C2304" s="82"/>
      <c r="D2304" s="204"/>
      <c r="E2304" s="290">
        <f t="shared" si="105"/>
        <v>0</v>
      </c>
      <c r="F2304" s="80" t="str">
        <f t="shared" si="107"/>
        <v/>
      </c>
      <c r="G2304" s="80">
        <f t="shared" si="106"/>
        <v>0</v>
      </c>
      <c r="H2304" s="410"/>
    </row>
    <row r="2305" spans="1:8" ht="24.9" customHeight="1">
      <c r="A2305" s="172"/>
      <c r="B2305" s="419"/>
      <c r="C2305" s="82"/>
      <c r="D2305" s="204"/>
      <c r="E2305" s="290">
        <f t="shared" si="105"/>
        <v>0</v>
      </c>
      <c r="F2305" s="80" t="str">
        <f t="shared" si="107"/>
        <v/>
      </c>
      <c r="G2305" s="80">
        <f t="shared" si="106"/>
        <v>0</v>
      </c>
      <c r="H2305" s="410"/>
    </row>
    <row r="2306" spans="1:8" ht="24.9" customHeight="1">
      <c r="A2306" s="172"/>
      <c r="B2306" s="419"/>
      <c r="C2306" s="82"/>
      <c r="D2306" s="204"/>
      <c r="E2306" s="290">
        <f t="shared" si="105"/>
        <v>0</v>
      </c>
      <c r="F2306" s="80" t="str">
        <f t="shared" si="107"/>
        <v/>
      </c>
      <c r="G2306" s="80">
        <f t="shared" si="106"/>
        <v>0</v>
      </c>
      <c r="H2306" s="410"/>
    </row>
    <row r="2307" spans="1:8" ht="24.9" customHeight="1">
      <c r="A2307" s="172"/>
      <c r="B2307" s="419"/>
      <c r="C2307" s="82"/>
      <c r="D2307" s="204"/>
      <c r="E2307" s="290">
        <f t="shared" si="105"/>
        <v>0</v>
      </c>
      <c r="F2307" s="80" t="str">
        <f t="shared" si="107"/>
        <v/>
      </c>
      <c r="G2307" s="80">
        <f t="shared" si="106"/>
        <v>0</v>
      </c>
      <c r="H2307" s="410"/>
    </row>
    <row r="2308" spans="1:8" ht="24.9" customHeight="1">
      <c r="A2308" s="172"/>
      <c r="B2308" s="419"/>
      <c r="C2308" s="82"/>
      <c r="D2308" s="204"/>
      <c r="E2308" s="290">
        <f t="shared" si="105"/>
        <v>0</v>
      </c>
      <c r="F2308" s="80" t="str">
        <f t="shared" si="107"/>
        <v/>
      </c>
      <c r="G2308" s="80">
        <f t="shared" si="106"/>
        <v>0</v>
      </c>
      <c r="H2308" s="410"/>
    </row>
    <row r="2309" spans="1:8" ht="24.9" customHeight="1">
      <c r="A2309" s="172"/>
      <c r="B2309" s="419"/>
      <c r="C2309" s="82"/>
      <c r="D2309" s="204"/>
      <c r="E2309" s="290">
        <f t="shared" si="105"/>
        <v>0</v>
      </c>
      <c r="F2309" s="80" t="str">
        <f t="shared" si="107"/>
        <v/>
      </c>
      <c r="G2309" s="80">
        <f t="shared" si="106"/>
        <v>0</v>
      </c>
      <c r="H2309" s="410"/>
    </row>
    <row r="2310" spans="1:8" ht="24.9" customHeight="1">
      <c r="A2310" s="172"/>
      <c r="B2310" s="419"/>
      <c r="C2310" s="82"/>
      <c r="D2310" s="204"/>
      <c r="E2310" s="290">
        <f t="shared" si="105"/>
        <v>0</v>
      </c>
      <c r="F2310" s="264" t="str">
        <f t="shared" si="107"/>
        <v/>
      </c>
      <c r="G2310" s="264">
        <f t="shared" si="106"/>
        <v>0</v>
      </c>
      <c r="H2310" s="410"/>
    </row>
    <row r="2311" spans="1:8" ht="24.9" customHeight="1">
      <c r="A2311" s="172"/>
      <c r="B2311" s="419"/>
      <c r="C2311" s="82"/>
      <c r="D2311" s="204"/>
      <c r="E2311" s="290">
        <f t="shared" si="105"/>
        <v>0</v>
      </c>
      <c r="F2311" s="80" t="str">
        <f t="shared" si="107"/>
        <v/>
      </c>
      <c r="G2311" s="80">
        <f t="shared" si="106"/>
        <v>0</v>
      </c>
      <c r="H2311" s="410"/>
    </row>
    <row r="2312" spans="1:8" ht="24.9" customHeight="1">
      <c r="A2312" s="172"/>
      <c r="B2312" s="419"/>
      <c r="C2312" s="82"/>
      <c r="D2312" s="204"/>
      <c r="E2312" s="290">
        <f t="shared" si="105"/>
        <v>0</v>
      </c>
      <c r="F2312" s="80" t="str">
        <f t="shared" si="107"/>
        <v/>
      </c>
      <c r="G2312" s="80">
        <f t="shared" si="106"/>
        <v>0</v>
      </c>
      <c r="H2312" s="410"/>
    </row>
    <row r="2313" spans="1:8" ht="24.9" customHeight="1">
      <c r="A2313" s="172"/>
      <c r="B2313" s="419"/>
      <c r="C2313" s="82"/>
      <c r="D2313" s="204"/>
      <c r="E2313" s="290">
        <f t="shared" si="105"/>
        <v>0</v>
      </c>
      <c r="F2313" s="80" t="str">
        <f t="shared" si="107"/>
        <v/>
      </c>
      <c r="G2313" s="80">
        <f t="shared" si="106"/>
        <v>0</v>
      </c>
      <c r="H2313" s="410"/>
    </row>
    <row r="2314" spans="1:8" ht="24.9" customHeight="1">
      <c r="A2314" s="172"/>
      <c r="B2314" s="419"/>
      <c r="C2314" s="82"/>
      <c r="D2314" s="204"/>
      <c r="E2314" s="290">
        <f t="shared" si="105"/>
        <v>0</v>
      </c>
      <c r="F2314" s="80" t="str">
        <f t="shared" si="107"/>
        <v/>
      </c>
      <c r="G2314" s="80">
        <f t="shared" si="106"/>
        <v>0</v>
      </c>
      <c r="H2314" s="410"/>
    </row>
    <row r="2315" spans="1:8" ht="24.9" customHeight="1">
      <c r="A2315" s="172"/>
      <c r="B2315" s="419"/>
      <c r="C2315" s="82"/>
      <c r="D2315" s="204"/>
      <c r="E2315" s="290">
        <f t="shared" si="105"/>
        <v>0</v>
      </c>
      <c r="F2315" s="80" t="str">
        <f t="shared" si="107"/>
        <v/>
      </c>
      <c r="G2315" s="80">
        <f t="shared" si="106"/>
        <v>0</v>
      </c>
      <c r="H2315" s="410"/>
    </row>
    <row r="2316" spans="1:8" ht="24.9" customHeight="1">
      <c r="A2316" s="172"/>
      <c r="B2316" s="419"/>
      <c r="C2316" s="82"/>
      <c r="D2316" s="204"/>
      <c r="E2316" s="290">
        <f t="shared" si="105"/>
        <v>0</v>
      </c>
      <c r="F2316" s="80" t="str">
        <f t="shared" si="107"/>
        <v/>
      </c>
      <c r="G2316" s="80">
        <f t="shared" si="106"/>
        <v>0</v>
      </c>
      <c r="H2316" s="410"/>
    </row>
    <row r="2317" spans="1:8" ht="24.9" customHeight="1">
      <c r="A2317" s="172"/>
      <c r="B2317" s="437"/>
      <c r="C2317" s="326"/>
      <c r="D2317" s="421"/>
      <c r="E2317" s="290">
        <f t="shared" si="105"/>
        <v>0</v>
      </c>
      <c r="F2317" s="80" t="str">
        <f t="shared" si="107"/>
        <v/>
      </c>
      <c r="G2317" s="80">
        <f t="shared" si="106"/>
        <v>0</v>
      </c>
      <c r="H2317" s="410"/>
    </row>
    <row r="2318" spans="1:8" ht="24.9" customHeight="1">
      <c r="A2318" s="172"/>
      <c r="B2318" s="437"/>
      <c r="C2318" s="326"/>
      <c r="D2318" s="421"/>
      <c r="E2318" s="290">
        <f t="shared" si="105"/>
        <v>0</v>
      </c>
      <c r="F2318" s="80" t="str">
        <f t="shared" si="107"/>
        <v/>
      </c>
      <c r="G2318" s="80">
        <f t="shared" si="106"/>
        <v>0</v>
      </c>
      <c r="H2318" s="410"/>
    </row>
    <row r="2319" spans="1:8" ht="24.9" customHeight="1">
      <c r="A2319" s="172"/>
      <c r="B2319" s="437"/>
      <c r="C2319" s="326"/>
      <c r="D2319" s="421"/>
      <c r="E2319" s="290">
        <f t="shared" si="105"/>
        <v>0</v>
      </c>
      <c r="F2319" s="80" t="str">
        <f t="shared" si="107"/>
        <v/>
      </c>
      <c r="G2319" s="80">
        <f t="shared" si="106"/>
        <v>0</v>
      </c>
      <c r="H2319" s="410"/>
    </row>
    <row r="2320" spans="1:8" ht="24.9" customHeight="1">
      <c r="A2320" s="172"/>
      <c r="B2320" s="419"/>
      <c r="C2320" s="82"/>
      <c r="D2320" s="422"/>
      <c r="E2320" s="290">
        <f t="shared" si="105"/>
        <v>0</v>
      </c>
      <c r="F2320" s="80" t="str">
        <f t="shared" si="107"/>
        <v/>
      </c>
      <c r="G2320" s="80">
        <f t="shared" si="106"/>
        <v>0</v>
      </c>
      <c r="H2320" s="410"/>
    </row>
    <row r="2321" spans="1:8" ht="24.9" customHeight="1">
      <c r="A2321" s="172"/>
      <c r="B2321" s="419"/>
      <c r="C2321" s="82"/>
      <c r="D2321" s="422"/>
      <c r="E2321" s="290">
        <f t="shared" si="105"/>
        <v>0</v>
      </c>
      <c r="F2321" s="80" t="str">
        <f t="shared" si="107"/>
        <v/>
      </c>
      <c r="G2321" s="80">
        <f t="shared" si="106"/>
        <v>0</v>
      </c>
      <c r="H2321" s="410"/>
    </row>
    <row r="2322" spans="1:8" ht="24.9" customHeight="1">
      <c r="A2322" s="172"/>
      <c r="B2322" s="419"/>
      <c r="C2322" s="82"/>
      <c r="D2322" s="422"/>
      <c r="E2322" s="290">
        <f t="shared" si="105"/>
        <v>0</v>
      </c>
      <c r="F2322" s="80" t="str">
        <f t="shared" si="107"/>
        <v/>
      </c>
      <c r="G2322" s="80">
        <f t="shared" si="106"/>
        <v>0</v>
      </c>
      <c r="H2322" s="410"/>
    </row>
    <row r="2323" spans="1:8" ht="24.9" customHeight="1">
      <c r="A2323" s="172"/>
      <c r="B2323" s="419"/>
      <c r="C2323" s="82"/>
      <c r="D2323" s="422"/>
      <c r="E2323" s="290">
        <f t="shared" si="105"/>
        <v>0</v>
      </c>
      <c r="F2323" s="80" t="str">
        <f t="shared" si="107"/>
        <v/>
      </c>
      <c r="G2323" s="80">
        <f t="shared" si="106"/>
        <v>0</v>
      </c>
      <c r="H2323" s="410"/>
    </row>
    <row r="2324" spans="1:8" ht="24.9" customHeight="1">
      <c r="A2324" s="172"/>
      <c r="B2324" s="419"/>
      <c r="C2324" s="82"/>
      <c r="D2324" s="422"/>
      <c r="E2324" s="290">
        <f t="shared" si="105"/>
        <v>0</v>
      </c>
      <c r="F2324" s="80" t="str">
        <f t="shared" si="107"/>
        <v/>
      </c>
      <c r="G2324" s="80">
        <f t="shared" si="106"/>
        <v>0</v>
      </c>
      <c r="H2324" s="410"/>
    </row>
    <row r="2325" spans="1:8" ht="24.9" customHeight="1">
      <c r="A2325" s="172"/>
      <c r="B2325" s="419"/>
      <c r="C2325" s="82"/>
      <c r="D2325" s="422"/>
      <c r="E2325" s="290">
        <f t="shared" si="105"/>
        <v>0</v>
      </c>
      <c r="F2325" s="80" t="str">
        <f t="shared" si="107"/>
        <v/>
      </c>
      <c r="G2325" s="80">
        <f t="shared" si="106"/>
        <v>0</v>
      </c>
      <c r="H2325" s="410"/>
    </row>
    <row r="2326" spans="1:8" ht="24.9" customHeight="1">
      <c r="A2326" s="172"/>
      <c r="B2326" s="419"/>
      <c r="C2326" s="82"/>
      <c r="D2326" s="422"/>
      <c r="E2326" s="290">
        <f t="shared" si="105"/>
        <v>0</v>
      </c>
      <c r="F2326" s="80" t="str">
        <f t="shared" si="107"/>
        <v/>
      </c>
      <c r="G2326" s="80">
        <f t="shared" si="106"/>
        <v>0</v>
      </c>
      <c r="H2326" s="410"/>
    </row>
    <row r="2327" spans="1:8" ht="24.9" customHeight="1">
      <c r="A2327" s="172"/>
      <c r="B2327" s="419"/>
      <c r="C2327" s="82"/>
      <c r="D2327" s="422"/>
      <c r="E2327" s="290">
        <f t="shared" si="105"/>
        <v>0</v>
      </c>
      <c r="F2327" s="80" t="str">
        <f t="shared" si="107"/>
        <v/>
      </c>
      <c r="G2327" s="80">
        <f t="shared" si="106"/>
        <v>0</v>
      </c>
      <c r="H2327" s="410"/>
    </row>
    <row r="2328" spans="1:8" ht="24.9" customHeight="1">
      <c r="A2328" s="172"/>
      <c r="B2328" s="419"/>
      <c r="C2328" s="82"/>
      <c r="D2328" s="422"/>
      <c r="E2328" s="290">
        <f t="shared" si="105"/>
        <v>0</v>
      </c>
      <c r="F2328" s="80" t="str">
        <f t="shared" si="107"/>
        <v/>
      </c>
      <c r="G2328" s="80">
        <f t="shared" si="106"/>
        <v>0</v>
      </c>
      <c r="H2328" s="410"/>
    </row>
    <row r="2329" spans="1:8" ht="24.9" customHeight="1">
      <c r="A2329" s="172"/>
      <c r="B2329" s="419"/>
      <c r="C2329" s="82"/>
      <c r="D2329" s="422"/>
      <c r="E2329" s="290">
        <f t="shared" si="105"/>
        <v>0</v>
      </c>
      <c r="F2329" s="80" t="str">
        <f t="shared" si="107"/>
        <v/>
      </c>
      <c r="G2329" s="80">
        <f t="shared" si="106"/>
        <v>0</v>
      </c>
      <c r="H2329" s="410"/>
    </row>
    <row r="2330" spans="1:8" ht="24.9" customHeight="1">
      <c r="A2330" s="172"/>
      <c r="B2330" s="419"/>
      <c r="C2330" s="82"/>
      <c r="D2330" s="422"/>
      <c r="E2330" s="290">
        <f t="shared" si="105"/>
        <v>0</v>
      </c>
      <c r="F2330" s="80" t="str">
        <f t="shared" si="107"/>
        <v/>
      </c>
      <c r="G2330" s="80">
        <f t="shared" si="106"/>
        <v>0</v>
      </c>
      <c r="H2330" s="410"/>
    </row>
    <row r="2331" spans="1:8" ht="24.9" customHeight="1">
      <c r="A2331" s="172"/>
      <c r="B2331" s="419"/>
      <c r="C2331" s="82"/>
      <c r="D2331" s="422"/>
      <c r="E2331" s="290">
        <f t="shared" si="105"/>
        <v>0</v>
      </c>
      <c r="F2331" s="80" t="str">
        <f t="shared" si="107"/>
        <v/>
      </c>
      <c r="G2331" s="80">
        <f t="shared" si="106"/>
        <v>0</v>
      </c>
      <c r="H2331" s="410"/>
    </row>
    <row r="2332" spans="1:8" ht="24.9" customHeight="1">
      <c r="A2332" s="172"/>
      <c r="B2332" s="419"/>
      <c r="C2332" s="82"/>
      <c r="D2332" s="422"/>
      <c r="E2332" s="290">
        <f t="shared" ref="E2332:E2395" si="108">SUMPRODUCT((DATA품목코드=B2332)*(DATA잔량))</f>
        <v>0</v>
      </c>
      <c r="F2332" s="80" t="str">
        <f t="shared" si="107"/>
        <v/>
      </c>
      <c r="G2332" s="80">
        <f t="shared" si="106"/>
        <v>0</v>
      </c>
      <c r="H2332" s="410"/>
    </row>
    <row r="2333" spans="1:8" ht="24.9" customHeight="1">
      <c r="A2333" s="172"/>
      <c r="B2333" s="419"/>
      <c r="C2333" s="82"/>
      <c r="D2333" s="422"/>
      <c r="E2333" s="290">
        <f t="shared" si="108"/>
        <v>0</v>
      </c>
      <c r="F2333" s="80" t="str">
        <f t="shared" si="107"/>
        <v/>
      </c>
      <c r="G2333" s="80">
        <f t="shared" si="106"/>
        <v>0</v>
      </c>
      <c r="H2333" s="410"/>
    </row>
    <row r="2334" spans="1:8" ht="24.9" customHeight="1">
      <c r="A2334" s="172"/>
      <c r="B2334" s="419"/>
      <c r="C2334" s="82"/>
      <c r="D2334" s="422"/>
      <c r="E2334" s="290">
        <f t="shared" si="108"/>
        <v>0</v>
      </c>
      <c r="F2334" s="80" t="str">
        <f t="shared" si="107"/>
        <v/>
      </c>
      <c r="G2334" s="80">
        <f t="shared" si="106"/>
        <v>0</v>
      </c>
      <c r="H2334" s="410"/>
    </row>
    <row r="2335" spans="1:8" ht="24.9" customHeight="1">
      <c r="A2335" s="172"/>
      <c r="B2335" s="419"/>
      <c r="C2335" s="82"/>
      <c r="D2335" s="422"/>
      <c r="E2335" s="290">
        <f t="shared" si="108"/>
        <v>0</v>
      </c>
      <c r="F2335" s="80" t="str">
        <f t="shared" si="107"/>
        <v/>
      </c>
      <c r="G2335" s="80">
        <f t="shared" si="106"/>
        <v>0</v>
      </c>
      <c r="H2335" s="410"/>
    </row>
    <row r="2336" spans="1:8" ht="24.9" customHeight="1">
      <c r="A2336" s="172"/>
      <c r="B2336" s="419"/>
      <c r="C2336" s="82"/>
      <c r="D2336" s="422"/>
      <c r="E2336" s="290">
        <f t="shared" si="108"/>
        <v>0</v>
      </c>
      <c r="F2336" s="80" t="str">
        <f t="shared" si="107"/>
        <v/>
      </c>
      <c r="G2336" s="80">
        <f t="shared" si="106"/>
        <v>0</v>
      </c>
      <c r="H2336" s="410"/>
    </row>
    <row r="2337" spans="1:8" ht="24.9" customHeight="1">
      <c r="A2337" s="172"/>
      <c r="B2337" s="419"/>
      <c r="C2337" s="82"/>
      <c r="D2337" s="422"/>
      <c r="E2337" s="290">
        <f t="shared" si="108"/>
        <v>0</v>
      </c>
      <c r="F2337" s="80" t="str">
        <f t="shared" si="107"/>
        <v/>
      </c>
      <c r="G2337" s="80">
        <f t="shared" si="106"/>
        <v>0</v>
      </c>
      <c r="H2337" s="410"/>
    </row>
    <row r="2338" spans="1:8" ht="24.9" customHeight="1">
      <c r="A2338" s="172"/>
      <c r="B2338" s="419"/>
      <c r="C2338" s="82"/>
      <c r="D2338" s="422"/>
      <c r="E2338" s="290">
        <f t="shared" si="108"/>
        <v>0</v>
      </c>
      <c r="F2338" s="80" t="str">
        <f t="shared" si="107"/>
        <v/>
      </c>
      <c r="G2338" s="80">
        <f t="shared" si="106"/>
        <v>0</v>
      </c>
      <c r="H2338" s="410"/>
    </row>
    <row r="2339" spans="1:8" ht="24.9" customHeight="1">
      <c r="A2339" s="172"/>
      <c r="B2339" s="419"/>
      <c r="C2339" s="82"/>
      <c r="D2339" s="422"/>
      <c r="E2339" s="290">
        <f t="shared" si="108"/>
        <v>0</v>
      </c>
      <c r="F2339" s="80" t="str">
        <f t="shared" si="107"/>
        <v/>
      </c>
      <c r="G2339" s="80">
        <f t="shared" si="106"/>
        <v>0</v>
      </c>
      <c r="H2339" s="410"/>
    </row>
    <row r="2340" spans="1:8" ht="24.9" customHeight="1">
      <c r="A2340" s="172"/>
      <c r="B2340" s="419"/>
      <c r="C2340" s="82"/>
      <c r="D2340" s="422"/>
      <c r="E2340" s="290">
        <f t="shared" si="108"/>
        <v>0</v>
      </c>
      <c r="F2340" s="80" t="str">
        <f t="shared" si="107"/>
        <v/>
      </c>
      <c r="G2340" s="80">
        <f t="shared" si="106"/>
        <v>0</v>
      </c>
      <c r="H2340" s="410"/>
    </row>
    <row r="2341" spans="1:8" ht="24.9" customHeight="1">
      <c r="A2341" s="172"/>
      <c r="B2341" s="419"/>
      <c r="C2341" s="82"/>
      <c r="D2341" s="422"/>
      <c r="E2341" s="290">
        <f t="shared" si="108"/>
        <v>0</v>
      </c>
      <c r="F2341" s="80" t="str">
        <f t="shared" si="107"/>
        <v/>
      </c>
      <c r="G2341" s="80">
        <f t="shared" si="106"/>
        <v>0</v>
      </c>
      <c r="H2341" s="410"/>
    </row>
    <row r="2342" spans="1:8" ht="24.9" customHeight="1">
      <c r="A2342" s="172"/>
      <c r="B2342" s="419"/>
      <c r="C2342" s="82"/>
      <c r="D2342" s="204"/>
      <c r="E2342" s="290">
        <f t="shared" si="108"/>
        <v>0</v>
      </c>
      <c r="F2342" s="80" t="str">
        <f t="shared" si="107"/>
        <v/>
      </c>
      <c r="G2342" s="80">
        <f t="shared" si="106"/>
        <v>0</v>
      </c>
      <c r="H2342" s="410"/>
    </row>
    <row r="2343" spans="1:8" ht="24.9" customHeight="1">
      <c r="A2343" s="172"/>
      <c r="B2343" s="419"/>
      <c r="C2343" s="82"/>
      <c r="D2343" s="204"/>
      <c r="E2343" s="290">
        <f t="shared" si="108"/>
        <v>0</v>
      </c>
      <c r="F2343" s="80" t="str">
        <f t="shared" si="107"/>
        <v/>
      </c>
      <c r="G2343" s="80">
        <f t="shared" si="106"/>
        <v>0</v>
      </c>
      <c r="H2343" s="410"/>
    </row>
    <row r="2344" spans="1:8" ht="24.9" customHeight="1">
      <c r="A2344" s="172"/>
      <c r="B2344" s="419"/>
      <c r="C2344" s="82"/>
      <c r="D2344" s="204"/>
      <c r="E2344" s="290">
        <f t="shared" si="108"/>
        <v>0</v>
      </c>
      <c r="F2344" s="80" t="str">
        <f t="shared" si="107"/>
        <v/>
      </c>
      <c r="G2344" s="80">
        <f t="shared" si="106"/>
        <v>0</v>
      </c>
      <c r="H2344" s="410"/>
    </row>
    <row r="2345" spans="1:8" ht="24.9" customHeight="1">
      <c r="A2345" s="172"/>
      <c r="B2345" s="419"/>
      <c r="C2345" s="82"/>
      <c r="D2345" s="204"/>
      <c r="E2345" s="290">
        <f t="shared" si="108"/>
        <v>0</v>
      </c>
      <c r="F2345" s="80" t="str">
        <f t="shared" si="107"/>
        <v/>
      </c>
      <c r="G2345" s="80">
        <f t="shared" si="106"/>
        <v>0</v>
      </c>
      <c r="H2345" s="410"/>
    </row>
    <row r="2346" spans="1:8" ht="24.9" customHeight="1">
      <c r="A2346" s="172"/>
      <c r="B2346" s="419"/>
      <c r="C2346" s="82"/>
      <c r="D2346" s="204"/>
      <c r="E2346" s="290">
        <f t="shared" si="108"/>
        <v>0</v>
      </c>
      <c r="F2346" s="80" t="str">
        <f t="shared" si="107"/>
        <v/>
      </c>
      <c r="G2346" s="80">
        <f t="shared" si="106"/>
        <v>0</v>
      </c>
      <c r="H2346" s="410"/>
    </row>
    <row r="2347" spans="1:8" ht="24.9" customHeight="1">
      <c r="A2347" s="172"/>
      <c r="B2347" s="419"/>
      <c r="C2347" s="82"/>
      <c r="D2347" s="204"/>
      <c r="E2347" s="290">
        <f t="shared" si="108"/>
        <v>0</v>
      </c>
      <c r="F2347" s="80" t="str">
        <f t="shared" si="107"/>
        <v/>
      </c>
      <c r="G2347" s="80">
        <f t="shared" si="106"/>
        <v>0</v>
      </c>
      <c r="H2347" s="410"/>
    </row>
    <row r="2348" spans="1:8" ht="24.9" customHeight="1">
      <c r="A2348" s="172"/>
      <c r="B2348" s="419"/>
      <c r="C2348" s="82"/>
      <c r="D2348" s="204"/>
      <c r="E2348" s="290">
        <f t="shared" si="108"/>
        <v>0</v>
      </c>
      <c r="F2348" s="80" t="str">
        <f t="shared" si="107"/>
        <v/>
      </c>
      <c r="G2348" s="80">
        <f t="shared" si="106"/>
        <v>0</v>
      </c>
      <c r="H2348" s="410"/>
    </row>
    <row r="2349" spans="1:8" ht="24.9" customHeight="1">
      <c r="A2349" s="172"/>
      <c r="B2349" s="419"/>
      <c r="C2349" s="82"/>
      <c r="D2349" s="204"/>
      <c r="E2349" s="290">
        <f t="shared" si="108"/>
        <v>0</v>
      </c>
      <c r="F2349" s="80" t="str">
        <f t="shared" si="107"/>
        <v/>
      </c>
      <c r="G2349" s="80">
        <f t="shared" si="106"/>
        <v>0</v>
      </c>
      <c r="H2349" s="410"/>
    </row>
    <row r="2350" spans="1:8" ht="24.9" customHeight="1">
      <c r="A2350" s="172"/>
      <c r="B2350" s="419"/>
      <c r="C2350" s="82"/>
      <c r="D2350" s="204"/>
      <c r="E2350" s="290">
        <f t="shared" si="108"/>
        <v>0</v>
      </c>
      <c r="F2350" s="80" t="str">
        <f t="shared" si="107"/>
        <v/>
      </c>
      <c r="G2350" s="80">
        <f t="shared" ref="G2350:G2413" si="109">SUMPRODUCT((DATA품목코드=B2350)*(DATA잔량금액))</f>
        <v>0</v>
      </c>
      <c r="H2350" s="410"/>
    </row>
    <row r="2351" spans="1:8" ht="24.9" customHeight="1">
      <c r="A2351" s="172"/>
      <c r="B2351" s="419"/>
      <c r="C2351" s="82"/>
      <c r="D2351" s="204"/>
      <c r="E2351" s="290">
        <f t="shared" si="108"/>
        <v>0</v>
      </c>
      <c r="F2351" s="80" t="str">
        <f t="shared" ref="F2351:F2414" si="110">IF(G2351=0,"",G2351/E2351)</f>
        <v/>
      </c>
      <c r="G2351" s="80">
        <f t="shared" si="109"/>
        <v>0</v>
      </c>
      <c r="H2351" s="410"/>
    </row>
    <row r="2352" spans="1:8" ht="24.9" customHeight="1">
      <c r="A2352" s="172"/>
      <c r="B2352" s="419"/>
      <c r="C2352" s="82"/>
      <c r="D2352" s="204"/>
      <c r="E2352" s="290">
        <f t="shared" si="108"/>
        <v>0</v>
      </c>
      <c r="F2352" s="80" t="str">
        <f t="shared" si="110"/>
        <v/>
      </c>
      <c r="G2352" s="80">
        <f t="shared" si="109"/>
        <v>0</v>
      </c>
      <c r="H2352" s="410"/>
    </row>
    <row r="2353" spans="1:8" ht="24.9" customHeight="1">
      <c r="A2353" s="172"/>
      <c r="B2353" s="419"/>
      <c r="C2353" s="82"/>
      <c r="D2353" s="204"/>
      <c r="E2353" s="290">
        <f t="shared" si="108"/>
        <v>0</v>
      </c>
      <c r="F2353" s="80" t="str">
        <f t="shared" si="110"/>
        <v/>
      </c>
      <c r="G2353" s="80">
        <f t="shared" si="109"/>
        <v>0</v>
      </c>
      <c r="H2353" s="410"/>
    </row>
    <row r="2354" spans="1:8" ht="24.9" customHeight="1">
      <c r="A2354" s="172"/>
      <c r="B2354" s="419"/>
      <c r="C2354" s="82"/>
      <c r="D2354" s="204"/>
      <c r="E2354" s="290">
        <f t="shared" si="108"/>
        <v>0</v>
      </c>
      <c r="F2354" s="80" t="str">
        <f t="shared" si="110"/>
        <v/>
      </c>
      <c r="G2354" s="80">
        <f t="shared" si="109"/>
        <v>0</v>
      </c>
      <c r="H2354" s="410"/>
    </row>
    <row r="2355" spans="1:8" ht="24.9" customHeight="1">
      <c r="A2355" s="172"/>
      <c r="B2355" s="419"/>
      <c r="C2355" s="82"/>
      <c r="D2355" s="204"/>
      <c r="E2355" s="290">
        <f t="shared" si="108"/>
        <v>0</v>
      </c>
      <c r="F2355" s="80" t="str">
        <f t="shared" si="110"/>
        <v/>
      </c>
      <c r="G2355" s="80">
        <f t="shared" si="109"/>
        <v>0</v>
      </c>
      <c r="H2355" s="410"/>
    </row>
    <row r="2356" spans="1:8" ht="24.9" customHeight="1">
      <c r="A2356" s="172"/>
      <c r="B2356" s="419"/>
      <c r="C2356" s="82"/>
      <c r="D2356" s="204"/>
      <c r="E2356" s="290">
        <f t="shared" si="108"/>
        <v>0</v>
      </c>
      <c r="F2356" s="80" t="str">
        <f t="shared" si="110"/>
        <v/>
      </c>
      <c r="G2356" s="80">
        <f t="shared" si="109"/>
        <v>0</v>
      </c>
      <c r="H2356" s="410"/>
    </row>
    <row r="2357" spans="1:8" ht="24.9" customHeight="1">
      <c r="A2357" s="172"/>
      <c r="B2357" s="419"/>
      <c r="C2357" s="82"/>
      <c r="D2357" s="204"/>
      <c r="E2357" s="290">
        <f t="shared" si="108"/>
        <v>0</v>
      </c>
      <c r="F2357" s="80" t="str">
        <f t="shared" si="110"/>
        <v/>
      </c>
      <c r="G2357" s="80">
        <f t="shared" si="109"/>
        <v>0</v>
      </c>
      <c r="H2357" s="410"/>
    </row>
    <row r="2358" spans="1:8" ht="24.9" customHeight="1">
      <c r="A2358" s="172"/>
      <c r="B2358" s="419"/>
      <c r="C2358" s="82"/>
      <c r="D2358" s="204"/>
      <c r="E2358" s="290">
        <f t="shared" si="108"/>
        <v>0</v>
      </c>
      <c r="F2358" s="80" t="str">
        <f t="shared" si="110"/>
        <v/>
      </c>
      <c r="G2358" s="80">
        <f t="shared" si="109"/>
        <v>0</v>
      </c>
      <c r="H2358" s="410"/>
    </row>
    <row r="2359" spans="1:8" ht="24.9" customHeight="1">
      <c r="A2359" s="172"/>
      <c r="B2359" s="419"/>
      <c r="C2359" s="82"/>
      <c r="D2359" s="204"/>
      <c r="E2359" s="290">
        <f t="shared" si="108"/>
        <v>0</v>
      </c>
      <c r="F2359" s="80" t="str">
        <f t="shared" si="110"/>
        <v/>
      </c>
      <c r="G2359" s="80">
        <f t="shared" si="109"/>
        <v>0</v>
      </c>
      <c r="H2359" s="410"/>
    </row>
    <row r="2360" spans="1:8" ht="24.9" customHeight="1">
      <c r="A2360" s="172"/>
      <c r="B2360" s="419"/>
      <c r="C2360" s="82"/>
      <c r="D2360" s="204"/>
      <c r="E2360" s="290">
        <f t="shared" si="108"/>
        <v>0</v>
      </c>
      <c r="F2360" s="80" t="str">
        <f t="shared" si="110"/>
        <v/>
      </c>
      <c r="G2360" s="80">
        <f t="shared" si="109"/>
        <v>0</v>
      </c>
      <c r="H2360" s="410"/>
    </row>
    <row r="2361" spans="1:8" ht="24.9" customHeight="1">
      <c r="A2361" s="172"/>
      <c r="B2361" s="419"/>
      <c r="C2361" s="82"/>
      <c r="D2361" s="204"/>
      <c r="E2361" s="290">
        <f t="shared" si="108"/>
        <v>0</v>
      </c>
      <c r="F2361" s="80" t="str">
        <f t="shared" si="110"/>
        <v/>
      </c>
      <c r="G2361" s="80">
        <f t="shared" si="109"/>
        <v>0</v>
      </c>
      <c r="H2361" s="410"/>
    </row>
    <row r="2362" spans="1:8" ht="24.9" customHeight="1">
      <c r="A2362" s="172"/>
      <c r="B2362" s="419"/>
      <c r="C2362" s="82"/>
      <c r="D2362" s="204"/>
      <c r="E2362" s="290">
        <f t="shared" si="108"/>
        <v>0</v>
      </c>
      <c r="F2362" s="80" t="str">
        <f t="shared" si="110"/>
        <v/>
      </c>
      <c r="G2362" s="80">
        <f t="shared" si="109"/>
        <v>0</v>
      </c>
      <c r="H2362" s="410"/>
    </row>
    <row r="2363" spans="1:8" ht="24.9" customHeight="1">
      <c r="A2363" s="172"/>
      <c r="B2363" s="419"/>
      <c r="C2363" s="82"/>
      <c r="D2363" s="204"/>
      <c r="E2363" s="290">
        <f t="shared" si="108"/>
        <v>0</v>
      </c>
      <c r="F2363" s="80" t="str">
        <f t="shared" si="110"/>
        <v/>
      </c>
      <c r="G2363" s="80">
        <f t="shared" si="109"/>
        <v>0</v>
      </c>
      <c r="H2363" s="410"/>
    </row>
    <row r="2364" spans="1:8" ht="24.9" customHeight="1">
      <c r="A2364" s="172"/>
      <c r="B2364" s="419"/>
      <c r="C2364" s="82"/>
      <c r="D2364" s="204"/>
      <c r="E2364" s="290">
        <f t="shared" si="108"/>
        <v>0</v>
      </c>
      <c r="F2364" s="80" t="str">
        <f t="shared" si="110"/>
        <v/>
      </c>
      <c r="G2364" s="80">
        <f t="shared" si="109"/>
        <v>0</v>
      </c>
      <c r="H2364" s="410"/>
    </row>
    <row r="2365" spans="1:8" ht="24.9" customHeight="1">
      <c r="A2365" s="172"/>
      <c r="B2365" s="419"/>
      <c r="C2365" s="82"/>
      <c r="D2365" s="204"/>
      <c r="E2365" s="290">
        <f t="shared" si="108"/>
        <v>0</v>
      </c>
      <c r="F2365" s="80" t="str">
        <f t="shared" si="110"/>
        <v/>
      </c>
      <c r="G2365" s="80">
        <f t="shared" si="109"/>
        <v>0</v>
      </c>
      <c r="H2365" s="410"/>
    </row>
    <row r="2366" spans="1:8" ht="24.9" customHeight="1">
      <c r="A2366" s="172"/>
      <c r="B2366" s="419"/>
      <c r="C2366" s="82"/>
      <c r="D2366" s="204"/>
      <c r="E2366" s="290">
        <f t="shared" si="108"/>
        <v>0</v>
      </c>
      <c r="F2366" s="80" t="str">
        <f t="shared" si="110"/>
        <v/>
      </c>
      <c r="G2366" s="80">
        <f t="shared" si="109"/>
        <v>0</v>
      </c>
      <c r="H2366" s="410"/>
    </row>
    <row r="2367" spans="1:8" ht="24.9" customHeight="1">
      <c r="A2367" s="172"/>
      <c r="B2367" s="419"/>
      <c r="C2367" s="82"/>
      <c r="D2367" s="204"/>
      <c r="E2367" s="290">
        <f t="shared" si="108"/>
        <v>0</v>
      </c>
      <c r="F2367" s="80" t="str">
        <f t="shared" si="110"/>
        <v/>
      </c>
      <c r="G2367" s="80">
        <f t="shared" si="109"/>
        <v>0</v>
      </c>
      <c r="H2367" s="410"/>
    </row>
    <row r="2368" spans="1:8" ht="24.9" customHeight="1">
      <c r="A2368" s="172"/>
      <c r="B2368" s="419"/>
      <c r="C2368" s="82"/>
      <c r="D2368" s="204"/>
      <c r="E2368" s="290">
        <f t="shared" si="108"/>
        <v>0</v>
      </c>
      <c r="F2368" s="80" t="str">
        <f t="shared" si="110"/>
        <v/>
      </c>
      <c r="G2368" s="80">
        <f t="shared" si="109"/>
        <v>0</v>
      </c>
      <c r="H2368" s="410"/>
    </row>
    <row r="2369" spans="1:8" ht="24.9" customHeight="1">
      <c r="A2369" s="172"/>
      <c r="B2369" s="419"/>
      <c r="C2369" s="82"/>
      <c r="D2369" s="204"/>
      <c r="E2369" s="290">
        <f t="shared" si="108"/>
        <v>0</v>
      </c>
      <c r="F2369" s="80" t="str">
        <f t="shared" si="110"/>
        <v/>
      </c>
      <c r="G2369" s="80">
        <f t="shared" si="109"/>
        <v>0</v>
      </c>
      <c r="H2369" s="410"/>
    </row>
    <row r="2370" spans="1:8" ht="24.9" customHeight="1">
      <c r="A2370" s="172"/>
      <c r="B2370" s="419"/>
      <c r="C2370" s="82"/>
      <c r="D2370" s="204"/>
      <c r="E2370" s="290">
        <f t="shared" si="108"/>
        <v>0</v>
      </c>
      <c r="F2370" s="80" t="str">
        <f t="shared" si="110"/>
        <v/>
      </c>
      <c r="G2370" s="80">
        <f t="shared" si="109"/>
        <v>0</v>
      </c>
      <c r="H2370" s="410"/>
    </row>
    <row r="2371" spans="1:8" ht="24.9" customHeight="1">
      <c r="A2371" s="172"/>
      <c r="B2371" s="419"/>
      <c r="C2371" s="82"/>
      <c r="D2371" s="204"/>
      <c r="E2371" s="290">
        <f t="shared" si="108"/>
        <v>0</v>
      </c>
      <c r="F2371" s="80" t="str">
        <f t="shared" si="110"/>
        <v/>
      </c>
      <c r="G2371" s="80">
        <f t="shared" si="109"/>
        <v>0</v>
      </c>
      <c r="H2371" s="410"/>
    </row>
    <row r="2372" spans="1:8" ht="24.9" customHeight="1">
      <c r="A2372" s="172"/>
      <c r="B2372" s="419"/>
      <c r="C2372" s="82"/>
      <c r="D2372" s="204"/>
      <c r="E2372" s="290">
        <f t="shared" si="108"/>
        <v>0</v>
      </c>
      <c r="F2372" s="80" t="str">
        <f t="shared" si="110"/>
        <v/>
      </c>
      <c r="G2372" s="80">
        <f t="shared" si="109"/>
        <v>0</v>
      </c>
      <c r="H2372" s="410"/>
    </row>
    <row r="2373" spans="1:8" ht="24.9" customHeight="1">
      <c r="A2373" s="172"/>
      <c r="B2373" s="419"/>
      <c r="C2373" s="82"/>
      <c r="D2373" s="204"/>
      <c r="E2373" s="290">
        <f t="shared" si="108"/>
        <v>0</v>
      </c>
      <c r="F2373" s="80" t="str">
        <f t="shared" si="110"/>
        <v/>
      </c>
      <c r="G2373" s="80">
        <f t="shared" si="109"/>
        <v>0</v>
      </c>
      <c r="H2373" s="410"/>
    </row>
    <row r="2374" spans="1:8" ht="24.9" customHeight="1">
      <c r="A2374" s="172"/>
      <c r="B2374" s="419"/>
      <c r="C2374" s="82"/>
      <c r="D2374" s="204"/>
      <c r="E2374" s="290">
        <f t="shared" si="108"/>
        <v>0</v>
      </c>
      <c r="F2374" s="80" t="str">
        <f t="shared" si="110"/>
        <v/>
      </c>
      <c r="G2374" s="80">
        <f t="shared" si="109"/>
        <v>0</v>
      </c>
      <c r="H2374" s="410"/>
    </row>
    <row r="2375" spans="1:8" ht="24.9" customHeight="1">
      <c r="A2375" s="172"/>
      <c r="B2375" s="419"/>
      <c r="C2375" s="82"/>
      <c r="D2375" s="204"/>
      <c r="E2375" s="290">
        <f t="shared" si="108"/>
        <v>0</v>
      </c>
      <c r="F2375" s="80" t="str">
        <f t="shared" si="110"/>
        <v/>
      </c>
      <c r="G2375" s="80">
        <f t="shared" si="109"/>
        <v>0</v>
      </c>
      <c r="H2375" s="410"/>
    </row>
    <row r="2376" spans="1:8" ht="24.9" customHeight="1">
      <c r="A2376" s="172"/>
      <c r="B2376" s="419"/>
      <c r="C2376" s="82"/>
      <c r="D2376" s="204"/>
      <c r="E2376" s="290">
        <f t="shared" si="108"/>
        <v>0</v>
      </c>
      <c r="F2376" s="80" t="str">
        <f t="shared" si="110"/>
        <v/>
      </c>
      <c r="G2376" s="80">
        <f t="shared" si="109"/>
        <v>0</v>
      </c>
      <c r="H2376" s="410"/>
    </row>
    <row r="2377" spans="1:8" ht="24.9" customHeight="1">
      <c r="A2377" s="172"/>
      <c r="B2377" s="437"/>
      <c r="C2377" s="326"/>
      <c r="D2377" s="421"/>
      <c r="E2377" s="290">
        <f t="shared" si="108"/>
        <v>0</v>
      </c>
      <c r="F2377" s="80" t="str">
        <f t="shared" si="110"/>
        <v/>
      </c>
      <c r="G2377" s="80">
        <f t="shared" si="109"/>
        <v>0</v>
      </c>
      <c r="H2377" s="410"/>
    </row>
    <row r="2378" spans="1:8" ht="24.9" customHeight="1">
      <c r="A2378" s="172"/>
      <c r="B2378" s="437"/>
      <c r="C2378" s="326"/>
      <c r="D2378" s="421"/>
      <c r="E2378" s="290">
        <f t="shared" si="108"/>
        <v>0</v>
      </c>
      <c r="F2378" s="80" t="str">
        <f t="shared" si="110"/>
        <v/>
      </c>
      <c r="G2378" s="80">
        <f t="shared" si="109"/>
        <v>0</v>
      </c>
      <c r="H2378" s="410"/>
    </row>
    <row r="2379" spans="1:8" ht="24.9" customHeight="1">
      <c r="A2379" s="172"/>
      <c r="B2379" s="437"/>
      <c r="C2379" s="326"/>
      <c r="D2379" s="421"/>
      <c r="E2379" s="290">
        <f t="shared" si="108"/>
        <v>0</v>
      </c>
      <c r="F2379" s="80" t="str">
        <f t="shared" si="110"/>
        <v/>
      </c>
      <c r="G2379" s="80">
        <f t="shared" si="109"/>
        <v>0</v>
      </c>
      <c r="H2379" s="410"/>
    </row>
    <row r="2380" spans="1:8" ht="24.9" customHeight="1">
      <c r="A2380" s="172"/>
      <c r="B2380" s="437"/>
      <c r="C2380" s="326"/>
      <c r="D2380" s="421"/>
      <c r="E2380" s="290">
        <f t="shared" si="108"/>
        <v>0</v>
      </c>
      <c r="F2380" s="80" t="str">
        <f t="shared" si="110"/>
        <v/>
      </c>
      <c r="G2380" s="80">
        <f t="shared" si="109"/>
        <v>0</v>
      </c>
      <c r="H2380" s="410"/>
    </row>
    <row r="2381" spans="1:8" ht="24.9" customHeight="1">
      <c r="A2381" s="172"/>
      <c r="B2381" s="419"/>
      <c r="C2381" s="82"/>
      <c r="D2381" s="422"/>
      <c r="E2381" s="290">
        <f t="shared" si="108"/>
        <v>0</v>
      </c>
      <c r="F2381" s="80" t="str">
        <f t="shared" si="110"/>
        <v/>
      </c>
      <c r="G2381" s="80">
        <f t="shared" si="109"/>
        <v>0</v>
      </c>
      <c r="H2381" s="410"/>
    </row>
    <row r="2382" spans="1:8" ht="24.9" customHeight="1">
      <c r="A2382" s="172"/>
      <c r="B2382" s="437"/>
      <c r="C2382" s="326"/>
      <c r="D2382" s="421"/>
      <c r="E2382" s="290">
        <f t="shared" si="108"/>
        <v>0</v>
      </c>
      <c r="F2382" s="80" t="str">
        <f t="shared" si="110"/>
        <v/>
      </c>
      <c r="G2382" s="80">
        <f t="shared" si="109"/>
        <v>0</v>
      </c>
      <c r="H2382" s="410"/>
    </row>
    <row r="2383" spans="1:8" ht="24.9" customHeight="1">
      <c r="A2383" s="172"/>
      <c r="B2383" s="437"/>
      <c r="C2383" s="326"/>
      <c r="D2383" s="421"/>
      <c r="E2383" s="290">
        <f t="shared" si="108"/>
        <v>0</v>
      </c>
      <c r="F2383" s="80" t="str">
        <f t="shared" si="110"/>
        <v/>
      </c>
      <c r="G2383" s="80">
        <f t="shared" si="109"/>
        <v>0</v>
      </c>
      <c r="H2383" s="410"/>
    </row>
    <row r="2384" spans="1:8" ht="24.9" customHeight="1">
      <c r="A2384" s="172"/>
      <c r="B2384" s="437"/>
      <c r="C2384" s="326"/>
      <c r="D2384" s="421"/>
      <c r="E2384" s="290">
        <f t="shared" si="108"/>
        <v>0</v>
      </c>
      <c r="F2384" s="80" t="str">
        <f t="shared" si="110"/>
        <v/>
      </c>
      <c r="G2384" s="80">
        <f t="shared" si="109"/>
        <v>0</v>
      </c>
      <c r="H2384" s="410"/>
    </row>
    <row r="2385" spans="1:8" ht="24.9" customHeight="1">
      <c r="A2385" s="172"/>
      <c r="B2385" s="437"/>
      <c r="C2385" s="326"/>
      <c r="D2385" s="421"/>
      <c r="E2385" s="290">
        <f t="shared" si="108"/>
        <v>0</v>
      </c>
      <c r="F2385" s="80" t="str">
        <f t="shared" si="110"/>
        <v/>
      </c>
      <c r="G2385" s="80">
        <f t="shared" si="109"/>
        <v>0</v>
      </c>
      <c r="H2385" s="410"/>
    </row>
    <row r="2386" spans="1:8" ht="24.9" customHeight="1">
      <c r="A2386" s="172"/>
      <c r="B2386" s="437"/>
      <c r="C2386" s="326"/>
      <c r="D2386" s="421"/>
      <c r="E2386" s="290">
        <f t="shared" si="108"/>
        <v>0</v>
      </c>
      <c r="F2386" s="80" t="str">
        <f t="shared" si="110"/>
        <v/>
      </c>
      <c r="G2386" s="80">
        <f t="shared" si="109"/>
        <v>0</v>
      </c>
      <c r="H2386" s="410"/>
    </row>
    <row r="2387" spans="1:8" ht="24.9" customHeight="1">
      <c r="A2387" s="172"/>
      <c r="B2387" s="437"/>
      <c r="C2387" s="326"/>
      <c r="D2387" s="421"/>
      <c r="E2387" s="290">
        <f t="shared" si="108"/>
        <v>0</v>
      </c>
      <c r="F2387" s="80" t="str">
        <f t="shared" si="110"/>
        <v/>
      </c>
      <c r="G2387" s="80">
        <f t="shared" si="109"/>
        <v>0</v>
      </c>
      <c r="H2387" s="410"/>
    </row>
    <row r="2388" spans="1:8" ht="24.9" customHeight="1">
      <c r="A2388" s="172"/>
      <c r="B2388" s="437"/>
      <c r="C2388" s="326"/>
      <c r="D2388" s="421"/>
      <c r="E2388" s="290">
        <f t="shared" si="108"/>
        <v>0</v>
      </c>
      <c r="F2388" s="80" t="str">
        <f t="shared" si="110"/>
        <v/>
      </c>
      <c r="G2388" s="80">
        <f t="shared" si="109"/>
        <v>0</v>
      </c>
      <c r="H2388" s="410"/>
    </row>
    <row r="2389" spans="1:8" ht="24.9" customHeight="1">
      <c r="A2389" s="172"/>
      <c r="B2389" s="419"/>
      <c r="C2389" s="82"/>
      <c r="D2389" s="422"/>
      <c r="E2389" s="290">
        <f t="shared" si="108"/>
        <v>0</v>
      </c>
      <c r="F2389" s="80" t="str">
        <f t="shared" si="110"/>
        <v/>
      </c>
      <c r="G2389" s="80">
        <f t="shared" si="109"/>
        <v>0</v>
      </c>
      <c r="H2389" s="410"/>
    </row>
    <row r="2390" spans="1:8" ht="24.9" customHeight="1">
      <c r="A2390" s="172"/>
      <c r="B2390" s="419"/>
      <c r="C2390" s="82"/>
      <c r="D2390" s="422"/>
      <c r="E2390" s="290">
        <f t="shared" si="108"/>
        <v>0</v>
      </c>
      <c r="F2390" s="80" t="str">
        <f t="shared" si="110"/>
        <v/>
      </c>
      <c r="G2390" s="80">
        <f t="shared" si="109"/>
        <v>0</v>
      </c>
      <c r="H2390" s="410"/>
    </row>
    <row r="2391" spans="1:8" ht="24.9" customHeight="1">
      <c r="A2391" s="172"/>
      <c r="B2391" s="419"/>
      <c r="C2391" s="82"/>
      <c r="D2391" s="204"/>
      <c r="E2391" s="290">
        <f t="shared" si="108"/>
        <v>0</v>
      </c>
      <c r="F2391" s="80" t="str">
        <f t="shared" si="110"/>
        <v/>
      </c>
      <c r="G2391" s="80">
        <f t="shared" si="109"/>
        <v>0</v>
      </c>
      <c r="H2391" s="410"/>
    </row>
    <row r="2392" spans="1:8" ht="24.9" customHeight="1">
      <c r="A2392" s="172"/>
      <c r="B2392" s="419"/>
      <c r="C2392" s="82"/>
      <c r="D2392" s="204"/>
      <c r="E2392" s="290">
        <f t="shared" si="108"/>
        <v>0</v>
      </c>
      <c r="F2392" s="80" t="str">
        <f t="shared" si="110"/>
        <v/>
      </c>
      <c r="G2392" s="80">
        <f t="shared" si="109"/>
        <v>0</v>
      </c>
      <c r="H2392" s="410"/>
    </row>
    <row r="2393" spans="1:8" ht="24.9" customHeight="1">
      <c r="A2393" s="172"/>
      <c r="B2393" s="419"/>
      <c r="C2393" s="82"/>
      <c r="D2393" s="204"/>
      <c r="E2393" s="290">
        <f t="shared" si="108"/>
        <v>0</v>
      </c>
      <c r="F2393" s="80" t="str">
        <f t="shared" si="110"/>
        <v/>
      </c>
      <c r="G2393" s="80">
        <f t="shared" si="109"/>
        <v>0</v>
      </c>
      <c r="H2393" s="410"/>
    </row>
    <row r="2394" spans="1:8" ht="24.9" customHeight="1">
      <c r="A2394" s="172"/>
      <c r="B2394" s="419"/>
      <c r="C2394" s="82"/>
      <c r="D2394" s="204"/>
      <c r="E2394" s="290">
        <f t="shared" si="108"/>
        <v>0</v>
      </c>
      <c r="F2394" s="80" t="str">
        <f t="shared" si="110"/>
        <v/>
      </c>
      <c r="G2394" s="80">
        <f t="shared" si="109"/>
        <v>0</v>
      </c>
      <c r="H2394" s="410"/>
    </row>
    <row r="2395" spans="1:8" ht="24.9" customHeight="1">
      <c r="A2395" s="172"/>
      <c r="B2395" s="419"/>
      <c r="C2395" s="82"/>
      <c r="D2395" s="204"/>
      <c r="E2395" s="290">
        <f t="shared" si="108"/>
        <v>0</v>
      </c>
      <c r="F2395" s="80" t="str">
        <f t="shared" si="110"/>
        <v/>
      </c>
      <c r="G2395" s="80">
        <f t="shared" si="109"/>
        <v>0</v>
      </c>
      <c r="H2395" s="410"/>
    </row>
    <row r="2396" spans="1:8" ht="24.9" customHeight="1">
      <c r="A2396" s="172"/>
      <c r="B2396" s="437"/>
      <c r="C2396" s="326"/>
      <c r="D2396" s="421"/>
      <c r="E2396" s="290">
        <f t="shared" ref="E2396:E2459" si="111">SUMPRODUCT((DATA품목코드=B2396)*(DATA잔량))</f>
        <v>0</v>
      </c>
      <c r="F2396" s="80" t="str">
        <f t="shared" si="110"/>
        <v/>
      </c>
      <c r="G2396" s="80">
        <f t="shared" si="109"/>
        <v>0</v>
      </c>
      <c r="H2396" s="410"/>
    </row>
    <row r="2397" spans="1:8" ht="24.9" customHeight="1">
      <c r="A2397" s="172"/>
      <c r="B2397" s="437"/>
      <c r="C2397" s="326"/>
      <c r="D2397" s="421"/>
      <c r="E2397" s="290">
        <f t="shared" si="111"/>
        <v>0</v>
      </c>
      <c r="F2397" s="80" t="str">
        <f t="shared" si="110"/>
        <v/>
      </c>
      <c r="G2397" s="80">
        <f t="shared" si="109"/>
        <v>0</v>
      </c>
      <c r="H2397" s="410"/>
    </row>
    <row r="2398" spans="1:8" ht="24.9" customHeight="1">
      <c r="A2398" s="172"/>
      <c r="B2398" s="419"/>
      <c r="C2398" s="82"/>
      <c r="D2398" s="422"/>
      <c r="E2398" s="290">
        <f t="shared" si="111"/>
        <v>0</v>
      </c>
      <c r="F2398" s="80" t="str">
        <f t="shared" si="110"/>
        <v/>
      </c>
      <c r="G2398" s="80">
        <f t="shared" si="109"/>
        <v>0</v>
      </c>
      <c r="H2398" s="410"/>
    </row>
    <row r="2399" spans="1:8" ht="24.9" customHeight="1">
      <c r="A2399" s="172"/>
      <c r="B2399" s="419"/>
      <c r="C2399" s="82"/>
      <c r="D2399" s="422"/>
      <c r="E2399" s="290">
        <f t="shared" si="111"/>
        <v>0</v>
      </c>
      <c r="F2399" s="80" t="str">
        <f t="shared" si="110"/>
        <v/>
      </c>
      <c r="G2399" s="80">
        <f t="shared" si="109"/>
        <v>0</v>
      </c>
      <c r="H2399" s="410"/>
    </row>
    <row r="2400" spans="1:8" ht="24.9" customHeight="1">
      <c r="A2400" s="172"/>
      <c r="B2400" s="437"/>
      <c r="C2400" s="326"/>
      <c r="D2400" s="421"/>
      <c r="E2400" s="290">
        <f t="shared" si="111"/>
        <v>0</v>
      </c>
      <c r="F2400" s="80" t="str">
        <f t="shared" si="110"/>
        <v/>
      </c>
      <c r="G2400" s="80">
        <f t="shared" si="109"/>
        <v>0</v>
      </c>
      <c r="H2400" s="410"/>
    </row>
    <row r="2401" spans="1:8" ht="24.9" customHeight="1">
      <c r="A2401" s="172"/>
      <c r="B2401" s="419"/>
      <c r="C2401" s="82"/>
      <c r="D2401" s="422"/>
      <c r="E2401" s="290">
        <f t="shared" si="111"/>
        <v>0</v>
      </c>
      <c r="F2401" s="80" t="str">
        <f t="shared" si="110"/>
        <v/>
      </c>
      <c r="G2401" s="80">
        <f t="shared" si="109"/>
        <v>0</v>
      </c>
      <c r="H2401" s="410"/>
    </row>
    <row r="2402" spans="1:8" ht="24.9" customHeight="1">
      <c r="A2402" s="172"/>
      <c r="B2402" s="419"/>
      <c r="C2402" s="82"/>
      <c r="D2402" s="422"/>
      <c r="E2402" s="290">
        <f t="shared" si="111"/>
        <v>0</v>
      </c>
      <c r="F2402" s="80" t="str">
        <f t="shared" si="110"/>
        <v/>
      </c>
      <c r="G2402" s="80">
        <f t="shared" si="109"/>
        <v>0</v>
      </c>
      <c r="H2402" s="410"/>
    </row>
    <row r="2403" spans="1:8" ht="24.9" customHeight="1">
      <c r="A2403" s="172"/>
      <c r="B2403" s="419"/>
      <c r="C2403" s="82"/>
      <c r="D2403" s="422"/>
      <c r="E2403" s="290">
        <f t="shared" si="111"/>
        <v>0</v>
      </c>
      <c r="F2403" s="80" t="str">
        <f t="shared" si="110"/>
        <v/>
      </c>
      <c r="G2403" s="80">
        <f t="shared" si="109"/>
        <v>0</v>
      </c>
      <c r="H2403" s="410"/>
    </row>
    <row r="2404" spans="1:8" ht="24.9" customHeight="1">
      <c r="A2404" s="172"/>
      <c r="B2404" s="419"/>
      <c r="C2404" s="82"/>
      <c r="D2404" s="422"/>
      <c r="E2404" s="290">
        <f t="shared" si="111"/>
        <v>0</v>
      </c>
      <c r="F2404" s="80" t="str">
        <f t="shared" si="110"/>
        <v/>
      </c>
      <c r="G2404" s="80">
        <f t="shared" si="109"/>
        <v>0</v>
      </c>
      <c r="H2404" s="410"/>
    </row>
    <row r="2405" spans="1:8" ht="24.9" customHeight="1">
      <c r="A2405" s="172"/>
      <c r="B2405" s="419"/>
      <c r="C2405" s="82"/>
      <c r="D2405" s="422"/>
      <c r="E2405" s="290">
        <f t="shared" si="111"/>
        <v>0</v>
      </c>
      <c r="F2405" s="80" t="str">
        <f t="shared" si="110"/>
        <v/>
      </c>
      <c r="G2405" s="80">
        <f t="shared" si="109"/>
        <v>0</v>
      </c>
      <c r="H2405" s="410"/>
    </row>
    <row r="2406" spans="1:8" ht="24.9" customHeight="1">
      <c r="A2406" s="172"/>
      <c r="B2406" s="419"/>
      <c r="C2406" s="82"/>
      <c r="D2406" s="422"/>
      <c r="E2406" s="290">
        <f t="shared" si="111"/>
        <v>0</v>
      </c>
      <c r="F2406" s="80" t="str">
        <f t="shared" si="110"/>
        <v/>
      </c>
      <c r="G2406" s="80">
        <f t="shared" si="109"/>
        <v>0</v>
      </c>
      <c r="H2406" s="410"/>
    </row>
    <row r="2407" spans="1:8" ht="24.9" customHeight="1">
      <c r="A2407" s="172"/>
      <c r="B2407" s="419"/>
      <c r="C2407" s="82"/>
      <c r="D2407" s="422"/>
      <c r="E2407" s="290">
        <f t="shared" si="111"/>
        <v>0</v>
      </c>
      <c r="F2407" s="80" t="str">
        <f t="shared" si="110"/>
        <v/>
      </c>
      <c r="G2407" s="80">
        <f t="shared" si="109"/>
        <v>0</v>
      </c>
      <c r="H2407" s="410"/>
    </row>
    <row r="2408" spans="1:8" ht="24.9" customHeight="1">
      <c r="A2408" s="172"/>
      <c r="B2408" s="419"/>
      <c r="C2408" s="82"/>
      <c r="D2408" s="425"/>
      <c r="E2408" s="290">
        <f t="shared" si="111"/>
        <v>0</v>
      </c>
      <c r="F2408" s="80" t="str">
        <f t="shared" si="110"/>
        <v/>
      </c>
      <c r="G2408" s="80">
        <f t="shared" si="109"/>
        <v>0</v>
      </c>
      <c r="H2408" s="410"/>
    </row>
    <row r="2409" spans="1:8" ht="24.9" customHeight="1">
      <c r="A2409" s="172"/>
      <c r="B2409" s="419"/>
      <c r="C2409" s="82"/>
      <c r="D2409" s="422"/>
      <c r="E2409" s="290">
        <f t="shared" si="111"/>
        <v>0</v>
      </c>
      <c r="F2409" s="80" t="str">
        <f t="shared" si="110"/>
        <v/>
      </c>
      <c r="G2409" s="80">
        <f t="shared" si="109"/>
        <v>0</v>
      </c>
      <c r="H2409" s="410"/>
    </row>
    <row r="2410" spans="1:8" ht="24.9" customHeight="1">
      <c r="A2410" s="172"/>
      <c r="B2410" s="419"/>
      <c r="C2410" s="82"/>
      <c r="D2410" s="422"/>
      <c r="E2410" s="290">
        <f t="shared" si="111"/>
        <v>0</v>
      </c>
      <c r="F2410" s="80" t="str">
        <f t="shared" si="110"/>
        <v/>
      </c>
      <c r="G2410" s="80">
        <f t="shared" si="109"/>
        <v>0</v>
      </c>
      <c r="H2410" s="410"/>
    </row>
    <row r="2411" spans="1:8" ht="24.9" customHeight="1">
      <c r="A2411" s="172"/>
      <c r="B2411" s="419"/>
      <c r="C2411" s="82"/>
      <c r="D2411" s="422"/>
      <c r="E2411" s="290">
        <f t="shared" si="111"/>
        <v>0</v>
      </c>
      <c r="F2411" s="80" t="str">
        <f t="shared" si="110"/>
        <v/>
      </c>
      <c r="G2411" s="80">
        <f t="shared" si="109"/>
        <v>0</v>
      </c>
      <c r="H2411" s="410"/>
    </row>
    <row r="2412" spans="1:8" ht="24.9" customHeight="1">
      <c r="A2412" s="172"/>
      <c r="B2412" s="437"/>
      <c r="C2412" s="326"/>
      <c r="D2412" s="421"/>
      <c r="E2412" s="290">
        <f t="shared" si="111"/>
        <v>0</v>
      </c>
      <c r="F2412" s="80" t="str">
        <f t="shared" si="110"/>
        <v/>
      </c>
      <c r="G2412" s="80">
        <f t="shared" si="109"/>
        <v>0</v>
      </c>
      <c r="H2412" s="410"/>
    </row>
    <row r="2413" spans="1:8" ht="24.9" customHeight="1">
      <c r="A2413" s="172"/>
      <c r="B2413" s="437"/>
      <c r="C2413" s="326"/>
      <c r="D2413" s="421"/>
      <c r="E2413" s="290">
        <f t="shared" si="111"/>
        <v>0</v>
      </c>
      <c r="F2413" s="80" t="str">
        <f t="shared" si="110"/>
        <v/>
      </c>
      <c r="G2413" s="80">
        <f t="shared" si="109"/>
        <v>0</v>
      </c>
      <c r="H2413" s="410"/>
    </row>
    <row r="2414" spans="1:8" ht="24.9" customHeight="1">
      <c r="A2414" s="172"/>
      <c r="B2414" s="437"/>
      <c r="C2414" s="326"/>
      <c r="D2414" s="421"/>
      <c r="E2414" s="290">
        <f t="shared" si="111"/>
        <v>0</v>
      </c>
      <c r="F2414" s="80" t="str">
        <f t="shared" si="110"/>
        <v/>
      </c>
      <c r="G2414" s="80">
        <f t="shared" ref="G2414:G2477" si="112">SUMPRODUCT((DATA품목코드=B2414)*(DATA잔량금액))</f>
        <v>0</v>
      </c>
      <c r="H2414" s="410"/>
    </row>
    <row r="2415" spans="1:8" ht="24.9" customHeight="1">
      <c r="A2415" s="172"/>
      <c r="B2415" s="437"/>
      <c r="C2415" s="326"/>
      <c r="D2415" s="421"/>
      <c r="E2415" s="290">
        <f t="shared" si="111"/>
        <v>0</v>
      </c>
      <c r="F2415" s="80" t="str">
        <f t="shared" ref="F2415:F2478" si="113">IF(G2415=0,"",G2415/E2415)</f>
        <v/>
      </c>
      <c r="G2415" s="80">
        <f t="shared" si="112"/>
        <v>0</v>
      </c>
      <c r="H2415" s="410"/>
    </row>
    <row r="2416" spans="1:8" ht="24.9" customHeight="1">
      <c r="A2416" s="172"/>
      <c r="B2416" s="437"/>
      <c r="C2416" s="326"/>
      <c r="D2416" s="421"/>
      <c r="E2416" s="290">
        <f t="shared" si="111"/>
        <v>0</v>
      </c>
      <c r="F2416" s="80" t="str">
        <f t="shared" si="113"/>
        <v/>
      </c>
      <c r="G2416" s="80">
        <f t="shared" si="112"/>
        <v>0</v>
      </c>
      <c r="H2416" s="410"/>
    </row>
    <row r="2417" spans="1:8" ht="24.9" customHeight="1">
      <c r="A2417" s="172"/>
      <c r="B2417" s="437"/>
      <c r="C2417" s="326"/>
      <c r="D2417" s="421"/>
      <c r="E2417" s="290">
        <f t="shared" si="111"/>
        <v>0</v>
      </c>
      <c r="F2417" s="80" t="str">
        <f t="shared" si="113"/>
        <v/>
      </c>
      <c r="G2417" s="80">
        <f t="shared" si="112"/>
        <v>0</v>
      </c>
      <c r="H2417" s="410"/>
    </row>
    <row r="2418" spans="1:8" ht="24.9" customHeight="1">
      <c r="A2418" s="172"/>
      <c r="B2418" s="437"/>
      <c r="C2418" s="326"/>
      <c r="D2418" s="421"/>
      <c r="E2418" s="290">
        <f t="shared" si="111"/>
        <v>0</v>
      </c>
      <c r="F2418" s="80" t="str">
        <f t="shared" si="113"/>
        <v/>
      </c>
      <c r="G2418" s="80">
        <f t="shared" si="112"/>
        <v>0</v>
      </c>
      <c r="H2418" s="410"/>
    </row>
    <row r="2419" spans="1:8" ht="24.9" customHeight="1">
      <c r="A2419" s="172"/>
      <c r="B2419" s="437"/>
      <c r="C2419" s="326"/>
      <c r="D2419" s="421"/>
      <c r="E2419" s="290">
        <f t="shared" si="111"/>
        <v>0</v>
      </c>
      <c r="F2419" s="80" t="str">
        <f t="shared" si="113"/>
        <v/>
      </c>
      <c r="G2419" s="80">
        <f t="shared" si="112"/>
        <v>0</v>
      </c>
      <c r="H2419" s="410"/>
    </row>
    <row r="2420" spans="1:8" ht="24.9" customHeight="1">
      <c r="A2420" s="172"/>
      <c r="B2420" s="437"/>
      <c r="C2420" s="326"/>
      <c r="D2420" s="421"/>
      <c r="E2420" s="290">
        <f t="shared" si="111"/>
        <v>0</v>
      </c>
      <c r="F2420" s="264" t="str">
        <f t="shared" si="113"/>
        <v/>
      </c>
      <c r="G2420" s="264">
        <f t="shared" si="112"/>
        <v>0</v>
      </c>
      <c r="H2420" s="410"/>
    </row>
    <row r="2421" spans="1:8" ht="24.9" customHeight="1">
      <c r="A2421" s="172"/>
      <c r="B2421" s="437"/>
      <c r="C2421" s="326"/>
      <c r="D2421" s="421"/>
      <c r="E2421" s="290">
        <f t="shared" si="111"/>
        <v>0</v>
      </c>
      <c r="F2421" s="80" t="str">
        <f t="shared" si="113"/>
        <v/>
      </c>
      <c r="G2421" s="80">
        <f t="shared" si="112"/>
        <v>0</v>
      </c>
      <c r="H2421" s="410"/>
    </row>
    <row r="2422" spans="1:8" ht="24.9" customHeight="1">
      <c r="A2422" s="172"/>
      <c r="B2422" s="419"/>
      <c r="C2422" s="82"/>
      <c r="D2422" s="422"/>
      <c r="E2422" s="290">
        <f t="shared" si="111"/>
        <v>0</v>
      </c>
      <c r="F2422" s="80" t="str">
        <f t="shared" si="113"/>
        <v/>
      </c>
      <c r="G2422" s="80">
        <f t="shared" si="112"/>
        <v>0</v>
      </c>
      <c r="H2422" s="410"/>
    </row>
    <row r="2423" spans="1:8" ht="24.9" customHeight="1">
      <c r="A2423" s="172"/>
      <c r="B2423" s="437"/>
      <c r="C2423" s="326"/>
      <c r="D2423" s="426"/>
      <c r="E2423" s="290">
        <f t="shared" si="111"/>
        <v>0</v>
      </c>
      <c r="F2423" s="80" t="str">
        <f t="shared" si="113"/>
        <v/>
      </c>
      <c r="G2423" s="80">
        <f t="shared" si="112"/>
        <v>0</v>
      </c>
      <c r="H2423" s="410"/>
    </row>
    <row r="2424" spans="1:8" ht="24.9" customHeight="1">
      <c r="A2424" s="172"/>
      <c r="B2424" s="419"/>
      <c r="C2424" s="82"/>
      <c r="D2424" s="422"/>
      <c r="E2424" s="290">
        <f t="shared" si="111"/>
        <v>0</v>
      </c>
      <c r="F2424" s="80" t="str">
        <f t="shared" si="113"/>
        <v/>
      </c>
      <c r="G2424" s="80">
        <f t="shared" si="112"/>
        <v>0</v>
      </c>
      <c r="H2424" s="410"/>
    </row>
    <row r="2425" spans="1:8" ht="24.9" customHeight="1">
      <c r="A2425" s="172"/>
      <c r="B2425" s="437"/>
      <c r="C2425" s="326"/>
      <c r="D2425" s="421"/>
      <c r="E2425" s="290">
        <f t="shared" si="111"/>
        <v>0</v>
      </c>
      <c r="F2425" s="80" t="str">
        <f t="shared" si="113"/>
        <v/>
      </c>
      <c r="G2425" s="80">
        <f t="shared" si="112"/>
        <v>0</v>
      </c>
      <c r="H2425" s="410"/>
    </row>
    <row r="2426" spans="1:8" ht="24.9" customHeight="1">
      <c r="A2426" s="172"/>
      <c r="B2426" s="437"/>
      <c r="C2426" s="326"/>
      <c r="D2426" s="421"/>
      <c r="E2426" s="290">
        <f t="shared" si="111"/>
        <v>0</v>
      </c>
      <c r="F2426" s="80" t="str">
        <f t="shared" si="113"/>
        <v/>
      </c>
      <c r="G2426" s="80">
        <f t="shared" si="112"/>
        <v>0</v>
      </c>
      <c r="H2426" s="410"/>
    </row>
    <row r="2427" spans="1:8" ht="24.9" customHeight="1">
      <c r="A2427" s="172"/>
      <c r="B2427" s="437"/>
      <c r="C2427" s="326"/>
      <c r="D2427" s="421"/>
      <c r="E2427" s="290">
        <f t="shared" si="111"/>
        <v>0</v>
      </c>
      <c r="F2427" s="80" t="str">
        <f t="shared" si="113"/>
        <v/>
      </c>
      <c r="G2427" s="80">
        <f t="shared" si="112"/>
        <v>0</v>
      </c>
      <c r="H2427" s="410"/>
    </row>
    <row r="2428" spans="1:8" ht="24.9" customHeight="1">
      <c r="A2428" s="172"/>
      <c r="B2428" s="419"/>
      <c r="C2428" s="82"/>
      <c r="D2428" s="422"/>
      <c r="E2428" s="290">
        <f t="shared" si="111"/>
        <v>0</v>
      </c>
      <c r="F2428" s="80" t="str">
        <f t="shared" si="113"/>
        <v/>
      </c>
      <c r="G2428" s="80">
        <f t="shared" si="112"/>
        <v>0</v>
      </c>
      <c r="H2428" s="410"/>
    </row>
    <row r="2429" spans="1:8" ht="24.9" customHeight="1">
      <c r="A2429" s="172"/>
      <c r="B2429" s="437"/>
      <c r="C2429" s="326"/>
      <c r="D2429" s="421"/>
      <c r="E2429" s="290">
        <f t="shared" si="111"/>
        <v>0</v>
      </c>
      <c r="F2429" s="80" t="str">
        <f t="shared" si="113"/>
        <v/>
      </c>
      <c r="G2429" s="80">
        <f t="shared" si="112"/>
        <v>0</v>
      </c>
      <c r="H2429" s="410"/>
    </row>
    <row r="2430" spans="1:8" ht="24.9" customHeight="1">
      <c r="A2430" s="172"/>
      <c r="B2430" s="437"/>
      <c r="C2430" s="326"/>
      <c r="D2430" s="421"/>
      <c r="E2430" s="290">
        <f t="shared" si="111"/>
        <v>0</v>
      </c>
      <c r="F2430" s="80" t="str">
        <f t="shared" si="113"/>
        <v/>
      </c>
      <c r="G2430" s="80">
        <f t="shared" si="112"/>
        <v>0</v>
      </c>
      <c r="H2430" s="410"/>
    </row>
    <row r="2431" spans="1:8" ht="24.9" customHeight="1">
      <c r="A2431" s="172"/>
      <c r="B2431" s="437"/>
      <c r="C2431" s="326"/>
      <c r="D2431" s="421"/>
      <c r="E2431" s="290">
        <f t="shared" si="111"/>
        <v>0</v>
      </c>
      <c r="F2431" s="80" t="str">
        <f t="shared" si="113"/>
        <v/>
      </c>
      <c r="G2431" s="80">
        <f t="shared" si="112"/>
        <v>0</v>
      </c>
      <c r="H2431" s="410"/>
    </row>
    <row r="2432" spans="1:8" ht="24.9" customHeight="1">
      <c r="A2432" s="172"/>
      <c r="B2432" s="437"/>
      <c r="C2432" s="326"/>
      <c r="D2432" s="421"/>
      <c r="E2432" s="290">
        <f t="shared" si="111"/>
        <v>0</v>
      </c>
      <c r="F2432" s="80" t="str">
        <f t="shared" si="113"/>
        <v/>
      </c>
      <c r="G2432" s="80">
        <f t="shared" si="112"/>
        <v>0</v>
      </c>
      <c r="H2432" s="410"/>
    </row>
    <row r="2433" spans="1:8" ht="24.9" customHeight="1">
      <c r="A2433" s="172"/>
      <c r="B2433" s="437"/>
      <c r="C2433" s="326"/>
      <c r="D2433" s="421"/>
      <c r="E2433" s="290">
        <f t="shared" si="111"/>
        <v>0</v>
      </c>
      <c r="F2433" s="80" t="str">
        <f t="shared" si="113"/>
        <v/>
      </c>
      <c r="G2433" s="80">
        <f t="shared" si="112"/>
        <v>0</v>
      </c>
      <c r="H2433" s="410"/>
    </row>
    <row r="2434" spans="1:8" ht="24.9" customHeight="1">
      <c r="A2434" s="172"/>
      <c r="B2434" s="437"/>
      <c r="C2434" s="326"/>
      <c r="D2434" s="421"/>
      <c r="E2434" s="290">
        <f t="shared" si="111"/>
        <v>0</v>
      </c>
      <c r="F2434" s="80" t="str">
        <f t="shared" si="113"/>
        <v/>
      </c>
      <c r="G2434" s="80">
        <f t="shared" si="112"/>
        <v>0</v>
      </c>
      <c r="H2434" s="410"/>
    </row>
    <row r="2435" spans="1:8" ht="24.9" customHeight="1">
      <c r="A2435" s="172"/>
      <c r="B2435" s="437"/>
      <c r="C2435" s="326"/>
      <c r="D2435" s="421"/>
      <c r="E2435" s="290">
        <f t="shared" si="111"/>
        <v>0</v>
      </c>
      <c r="F2435" s="80" t="str">
        <f t="shared" si="113"/>
        <v/>
      </c>
      <c r="G2435" s="80">
        <f t="shared" si="112"/>
        <v>0</v>
      </c>
      <c r="H2435" s="410"/>
    </row>
    <row r="2436" spans="1:8" ht="24.9" customHeight="1">
      <c r="A2436" s="172"/>
      <c r="B2436" s="437"/>
      <c r="C2436" s="326"/>
      <c r="D2436" s="421"/>
      <c r="E2436" s="290">
        <f t="shared" si="111"/>
        <v>0</v>
      </c>
      <c r="F2436" s="80" t="str">
        <f t="shared" si="113"/>
        <v/>
      </c>
      <c r="G2436" s="80">
        <f t="shared" si="112"/>
        <v>0</v>
      </c>
      <c r="H2436" s="410"/>
    </row>
    <row r="2437" spans="1:8" ht="24.9" customHeight="1">
      <c r="A2437" s="172"/>
      <c r="B2437" s="437"/>
      <c r="C2437" s="326"/>
      <c r="D2437" s="421"/>
      <c r="E2437" s="290">
        <f t="shared" si="111"/>
        <v>0</v>
      </c>
      <c r="F2437" s="80" t="str">
        <f t="shared" si="113"/>
        <v/>
      </c>
      <c r="G2437" s="80">
        <f t="shared" si="112"/>
        <v>0</v>
      </c>
      <c r="H2437" s="410"/>
    </row>
    <row r="2438" spans="1:8" ht="24.9" customHeight="1">
      <c r="A2438" s="172"/>
      <c r="B2438" s="437"/>
      <c r="C2438" s="326"/>
      <c r="D2438" s="421"/>
      <c r="E2438" s="290">
        <f t="shared" si="111"/>
        <v>0</v>
      </c>
      <c r="F2438" s="80" t="str">
        <f t="shared" si="113"/>
        <v/>
      </c>
      <c r="G2438" s="80">
        <f t="shared" si="112"/>
        <v>0</v>
      </c>
      <c r="H2438" s="410"/>
    </row>
    <row r="2439" spans="1:8" ht="24.9" customHeight="1">
      <c r="A2439" s="172"/>
      <c r="B2439" s="437"/>
      <c r="C2439" s="326"/>
      <c r="D2439" s="421"/>
      <c r="E2439" s="290">
        <f t="shared" si="111"/>
        <v>0</v>
      </c>
      <c r="F2439" s="80" t="str">
        <f t="shared" si="113"/>
        <v/>
      </c>
      <c r="G2439" s="80">
        <f t="shared" si="112"/>
        <v>0</v>
      </c>
      <c r="H2439" s="410"/>
    </row>
    <row r="2440" spans="1:8" ht="24.9" customHeight="1">
      <c r="A2440" s="172"/>
      <c r="B2440" s="437"/>
      <c r="C2440" s="326"/>
      <c r="D2440" s="421"/>
      <c r="E2440" s="290">
        <f t="shared" si="111"/>
        <v>0</v>
      </c>
      <c r="F2440" s="80" t="str">
        <f t="shared" si="113"/>
        <v/>
      </c>
      <c r="G2440" s="80">
        <f t="shared" si="112"/>
        <v>0</v>
      </c>
      <c r="H2440" s="410"/>
    </row>
    <row r="2441" spans="1:8" ht="24.9" customHeight="1">
      <c r="A2441" s="172"/>
      <c r="B2441" s="437"/>
      <c r="C2441" s="326"/>
      <c r="D2441" s="421"/>
      <c r="E2441" s="290">
        <f t="shared" si="111"/>
        <v>0</v>
      </c>
      <c r="F2441" s="80" t="str">
        <f t="shared" si="113"/>
        <v/>
      </c>
      <c r="G2441" s="80">
        <f t="shared" si="112"/>
        <v>0</v>
      </c>
      <c r="H2441" s="410"/>
    </row>
    <row r="2442" spans="1:8" ht="24.9" customHeight="1">
      <c r="A2442" s="172"/>
      <c r="B2442" s="437"/>
      <c r="C2442" s="326"/>
      <c r="D2442" s="421"/>
      <c r="E2442" s="290">
        <f t="shared" si="111"/>
        <v>0</v>
      </c>
      <c r="F2442" s="80" t="str">
        <f t="shared" si="113"/>
        <v/>
      </c>
      <c r="G2442" s="80">
        <f t="shared" si="112"/>
        <v>0</v>
      </c>
      <c r="H2442" s="410"/>
    </row>
    <row r="2443" spans="1:8" ht="24.9" customHeight="1">
      <c r="A2443" s="172"/>
      <c r="B2443" s="419"/>
      <c r="C2443" s="82"/>
      <c r="D2443" s="422"/>
      <c r="E2443" s="290">
        <f t="shared" si="111"/>
        <v>0</v>
      </c>
      <c r="F2443" s="80" t="str">
        <f t="shared" si="113"/>
        <v/>
      </c>
      <c r="G2443" s="80">
        <f t="shared" si="112"/>
        <v>0</v>
      </c>
      <c r="H2443" s="410"/>
    </row>
    <row r="2444" spans="1:8" ht="24.9" customHeight="1">
      <c r="A2444" s="172"/>
      <c r="B2444" s="437"/>
      <c r="C2444" s="326"/>
      <c r="D2444" s="421"/>
      <c r="E2444" s="290">
        <f t="shared" si="111"/>
        <v>0</v>
      </c>
      <c r="F2444" s="80" t="str">
        <f t="shared" si="113"/>
        <v/>
      </c>
      <c r="G2444" s="80">
        <f t="shared" si="112"/>
        <v>0</v>
      </c>
      <c r="H2444" s="410"/>
    </row>
    <row r="2445" spans="1:8" ht="24.9" customHeight="1">
      <c r="A2445" s="172"/>
      <c r="B2445" s="437"/>
      <c r="C2445" s="326"/>
      <c r="D2445" s="421"/>
      <c r="E2445" s="290">
        <f t="shared" si="111"/>
        <v>0</v>
      </c>
      <c r="F2445" s="80" t="str">
        <f t="shared" si="113"/>
        <v/>
      </c>
      <c r="G2445" s="80">
        <f t="shared" si="112"/>
        <v>0</v>
      </c>
      <c r="H2445" s="410"/>
    </row>
    <row r="2446" spans="1:8" ht="24.9" customHeight="1">
      <c r="A2446" s="172"/>
      <c r="B2446" s="437"/>
      <c r="C2446" s="326"/>
      <c r="D2446" s="421"/>
      <c r="E2446" s="290">
        <f t="shared" si="111"/>
        <v>0</v>
      </c>
      <c r="F2446" s="80" t="str">
        <f t="shared" si="113"/>
        <v/>
      </c>
      <c r="G2446" s="80">
        <f t="shared" si="112"/>
        <v>0</v>
      </c>
      <c r="H2446" s="410"/>
    </row>
    <row r="2447" spans="1:8" ht="24.9" customHeight="1">
      <c r="A2447" s="172"/>
      <c r="B2447" s="437"/>
      <c r="C2447" s="326"/>
      <c r="D2447" s="421"/>
      <c r="E2447" s="290">
        <f t="shared" si="111"/>
        <v>0</v>
      </c>
      <c r="F2447" s="80" t="str">
        <f t="shared" si="113"/>
        <v/>
      </c>
      <c r="G2447" s="80">
        <f t="shared" si="112"/>
        <v>0</v>
      </c>
      <c r="H2447" s="410"/>
    </row>
    <row r="2448" spans="1:8" ht="24.9" customHeight="1">
      <c r="A2448" s="172"/>
      <c r="B2448" s="437"/>
      <c r="C2448" s="326"/>
      <c r="D2448" s="426"/>
      <c r="E2448" s="290">
        <f t="shared" si="111"/>
        <v>0</v>
      </c>
      <c r="F2448" s="80" t="str">
        <f t="shared" si="113"/>
        <v/>
      </c>
      <c r="G2448" s="80">
        <f t="shared" si="112"/>
        <v>0</v>
      </c>
      <c r="H2448" s="410"/>
    </row>
    <row r="2449" spans="1:9" ht="24.9" customHeight="1">
      <c r="A2449" s="172"/>
      <c r="B2449" s="437"/>
      <c r="C2449" s="326"/>
      <c r="D2449" s="426"/>
      <c r="E2449" s="290">
        <f t="shared" si="111"/>
        <v>0</v>
      </c>
      <c r="F2449" s="80" t="str">
        <f t="shared" si="113"/>
        <v/>
      </c>
      <c r="G2449" s="80">
        <f t="shared" si="112"/>
        <v>0</v>
      </c>
      <c r="H2449" s="410"/>
    </row>
    <row r="2450" spans="1:9" ht="24.9" customHeight="1">
      <c r="A2450" s="172"/>
      <c r="B2450" s="437"/>
      <c r="C2450" s="326"/>
      <c r="D2450" s="421"/>
      <c r="E2450" s="290">
        <f t="shared" si="111"/>
        <v>0</v>
      </c>
      <c r="F2450" s="80" t="str">
        <f t="shared" si="113"/>
        <v/>
      </c>
      <c r="G2450" s="80">
        <f t="shared" si="112"/>
        <v>0</v>
      </c>
      <c r="H2450" s="410"/>
    </row>
    <row r="2451" spans="1:9" ht="24.9" customHeight="1">
      <c r="A2451" s="172"/>
      <c r="B2451" s="437"/>
      <c r="C2451" s="326"/>
      <c r="D2451" s="426"/>
      <c r="E2451" s="290">
        <f t="shared" si="111"/>
        <v>0</v>
      </c>
      <c r="F2451" s="80" t="str">
        <f t="shared" si="113"/>
        <v/>
      </c>
      <c r="G2451" s="80">
        <f t="shared" si="112"/>
        <v>0</v>
      </c>
      <c r="H2451" s="410"/>
    </row>
    <row r="2452" spans="1:9" ht="24.9" customHeight="1">
      <c r="A2452" s="172"/>
      <c r="B2452" s="437"/>
      <c r="C2452" s="326"/>
      <c r="D2452" s="426"/>
      <c r="E2452" s="290">
        <f t="shared" si="111"/>
        <v>0</v>
      </c>
      <c r="F2452" s="80" t="str">
        <f t="shared" si="113"/>
        <v/>
      </c>
      <c r="G2452" s="80">
        <f t="shared" si="112"/>
        <v>0</v>
      </c>
      <c r="H2452" s="410"/>
    </row>
    <row r="2453" spans="1:9" ht="24.9" customHeight="1">
      <c r="A2453" s="172"/>
      <c r="B2453" s="437"/>
      <c r="C2453" s="326"/>
      <c r="D2453" s="426"/>
      <c r="E2453" s="290">
        <f t="shared" si="111"/>
        <v>0</v>
      </c>
      <c r="F2453" s="80" t="str">
        <f t="shared" si="113"/>
        <v/>
      </c>
      <c r="G2453" s="80">
        <f t="shared" si="112"/>
        <v>0</v>
      </c>
      <c r="H2453" s="410"/>
    </row>
    <row r="2454" spans="1:9" ht="24.9" customHeight="1">
      <c r="A2454" s="172"/>
      <c r="B2454" s="437"/>
      <c r="C2454" s="326"/>
      <c r="D2454" s="426"/>
      <c r="E2454" s="290">
        <f t="shared" si="111"/>
        <v>0</v>
      </c>
      <c r="F2454" s="80" t="str">
        <f t="shared" si="113"/>
        <v/>
      </c>
      <c r="G2454" s="80">
        <f t="shared" si="112"/>
        <v>0</v>
      </c>
      <c r="H2454" s="410"/>
    </row>
    <row r="2455" spans="1:9" ht="24.9" customHeight="1">
      <c r="A2455" s="172"/>
      <c r="B2455" s="437"/>
      <c r="C2455" s="326"/>
      <c r="D2455" s="426"/>
      <c r="E2455" s="290">
        <f t="shared" si="111"/>
        <v>0</v>
      </c>
      <c r="F2455" s="80" t="str">
        <f t="shared" si="113"/>
        <v/>
      </c>
      <c r="G2455" s="80">
        <f t="shared" si="112"/>
        <v>0</v>
      </c>
      <c r="H2455" s="410"/>
    </row>
    <row r="2456" spans="1:9" ht="24.9" customHeight="1">
      <c r="A2456" s="172"/>
      <c r="B2456" s="437"/>
      <c r="C2456" s="326"/>
      <c r="D2456" s="421"/>
      <c r="E2456" s="290">
        <f t="shared" si="111"/>
        <v>0</v>
      </c>
      <c r="F2456" s="80" t="str">
        <f t="shared" si="113"/>
        <v/>
      </c>
      <c r="G2456" s="80">
        <f t="shared" si="112"/>
        <v>0</v>
      </c>
      <c r="H2456" s="410"/>
    </row>
    <row r="2457" spans="1:9" ht="24.9" customHeight="1">
      <c r="A2457" s="172"/>
      <c r="B2457" s="419"/>
      <c r="C2457" s="82"/>
      <c r="D2457" s="422"/>
      <c r="E2457" s="290">
        <f t="shared" si="111"/>
        <v>0</v>
      </c>
      <c r="F2457" s="80" t="str">
        <f t="shared" si="113"/>
        <v/>
      </c>
      <c r="G2457" s="80">
        <f t="shared" si="112"/>
        <v>0</v>
      </c>
      <c r="H2457" s="416"/>
      <c r="I2457" s="417"/>
    </row>
    <row r="2458" spans="1:9" ht="24.9" customHeight="1">
      <c r="A2458" s="172"/>
      <c r="B2458" s="437"/>
      <c r="C2458" s="326"/>
      <c r="D2458" s="421"/>
      <c r="E2458" s="290">
        <f t="shared" si="111"/>
        <v>0</v>
      </c>
      <c r="F2458" s="80" t="str">
        <f t="shared" si="113"/>
        <v/>
      </c>
      <c r="G2458" s="80">
        <f t="shared" si="112"/>
        <v>0</v>
      </c>
      <c r="H2458" s="410"/>
    </row>
    <row r="2459" spans="1:9" ht="24.9" customHeight="1">
      <c r="A2459" s="172"/>
      <c r="B2459" s="437"/>
      <c r="C2459" s="326"/>
      <c r="D2459" s="421"/>
      <c r="E2459" s="290">
        <f t="shared" si="111"/>
        <v>0</v>
      </c>
      <c r="F2459" s="80" t="str">
        <f t="shared" si="113"/>
        <v/>
      </c>
      <c r="G2459" s="80">
        <f t="shared" si="112"/>
        <v>0</v>
      </c>
      <c r="H2459" s="416"/>
    </row>
    <row r="2460" spans="1:9" ht="24.9" customHeight="1">
      <c r="A2460" s="172"/>
      <c r="B2460" s="437"/>
      <c r="C2460" s="326"/>
      <c r="D2460" s="421"/>
      <c r="E2460" s="290">
        <f t="shared" ref="E2460:E2530" si="114">SUMPRODUCT((DATA품목코드=B2460)*(DATA잔량))</f>
        <v>0</v>
      </c>
      <c r="F2460" s="80" t="str">
        <f t="shared" si="113"/>
        <v/>
      </c>
      <c r="G2460" s="80">
        <f t="shared" si="112"/>
        <v>0</v>
      </c>
      <c r="H2460" s="410"/>
    </row>
    <row r="2461" spans="1:9" ht="24.9" customHeight="1">
      <c r="A2461" s="172"/>
      <c r="B2461" s="437"/>
      <c r="C2461" s="326"/>
      <c r="D2461" s="421"/>
      <c r="E2461" s="290">
        <f>SUMPRODUCT((DATA품목코드=B2461)*(DATA잔량))</f>
        <v>0</v>
      </c>
      <c r="F2461" s="80" t="str">
        <f t="shared" si="113"/>
        <v/>
      </c>
      <c r="G2461" s="80">
        <f t="shared" si="112"/>
        <v>0</v>
      </c>
      <c r="H2461" s="410"/>
    </row>
    <row r="2462" spans="1:9" ht="24.9" customHeight="1">
      <c r="A2462" s="172"/>
      <c r="B2462" s="437"/>
      <c r="C2462" s="326"/>
      <c r="D2462" s="421"/>
      <c r="E2462" s="290">
        <f>SUMPRODUCT((DATA품목코드=B2462)*(DATA잔량))</f>
        <v>0</v>
      </c>
      <c r="F2462" s="80" t="str">
        <f t="shared" si="113"/>
        <v/>
      </c>
      <c r="G2462" s="80">
        <f t="shared" si="112"/>
        <v>0</v>
      </c>
      <c r="H2462" s="410"/>
    </row>
    <row r="2463" spans="1:9" ht="24.9" customHeight="1">
      <c r="A2463" s="172"/>
      <c r="B2463" s="437"/>
      <c r="C2463" s="326"/>
      <c r="D2463" s="421"/>
      <c r="E2463" s="290">
        <f>SUMPRODUCT((DATA품목코드=B2463)*(DATA잔량))</f>
        <v>0</v>
      </c>
      <c r="F2463" s="80" t="str">
        <f t="shared" si="113"/>
        <v/>
      </c>
      <c r="G2463" s="80">
        <f t="shared" si="112"/>
        <v>0</v>
      </c>
      <c r="H2463" s="410"/>
    </row>
    <row r="2464" spans="1:9" ht="24.9" customHeight="1">
      <c r="A2464" s="172"/>
      <c r="B2464" s="437"/>
      <c r="C2464" s="326"/>
      <c r="D2464" s="421"/>
      <c r="E2464" s="290">
        <f t="shared" si="114"/>
        <v>0</v>
      </c>
      <c r="F2464" s="80" t="str">
        <f t="shared" si="113"/>
        <v/>
      </c>
      <c r="G2464" s="80">
        <f t="shared" si="112"/>
        <v>0</v>
      </c>
      <c r="H2464" s="410"/>
    </row>
    <row r="2465" spans="1:8" ht="24.9" customHeight="1">
      <c r="A2465" s="172"/>
      <c r="B2465" s="437"/>
      <c r="C2465" s="326"/>
      <c r="D2465" s="421"/>
      <c r="E2465" s="290">
        <f t="shared" si="114"/>
        <v>0</v>
      </c>
      <c r="F2465" s="80" t="str">
        <f t="shared" si="113"/>
        <v/>
      </c>
      <c r="G2465" s="80">
        <f t="shared" si="112"/>
        <v>0</v>
      </c>
      <c r="H2465" s="416"/>
    </row>
    <row r="2466" spans="1:8" ht="24.9" customHeight="1">
      <c r="A2466" s="172"/>
      <c r="B2466" s="437"/>
      <c r="C2466" s="326"/>
      <c r="D2466" s="421"/>
      <c r="E2466" s="290">
        <f t="shared" si="114"/>
        <v>0</v>
      </c>
      <c r="F2466" s="80" t="str">
        <f t="shared" si="113"/>
        <v/>
      </c>
      <c r="G2466" s="80">
        <f t="shared" si="112"/>
        <v>0</v>
      </c>
      <c r="H2466" s="410"/>
    </row>
    <row r="2467" spans="1:8" ht="24.9" customHeight="1">
      <c r="A2467" s="172"/>
      <c r="B2467" s="437"/>
      <c r="C2467" s="326"/>
      <c r="D2467" s="421"/>
      <c r="E2467" s="290">
        <f t="shared" si="114"/>
        <v>0</v>
      </c>
      <c r="F2467" s="80" t="str">
        <f t="shared" si="113"/>
        <v/>
      </c>
      <c r="G2467" s="80">
        <f t="shared" si="112"/>
        <v>0</v>
      </c>
      <c r="H2467" s="410"/>
    </row>
    <row r="2468" spans="1:8" ht="24.9" customHeight="1">
      <c r="A2468" s="172"/>
      <c r="B2468" s="437"/>
      <c r="C2468" s="326"/>
      <c r="D2468" s="421"/>
      <c r="E2468" s="290">
        <f t="shared" si="114"/>
        <v>0</v>
      </c>
      <c r="F2468" s="80" t="str">
        <f t="shared" si="113"/>
        <v/>
      </c>
      <c r="G2468" s="80">
        <f t="shared" si="112"/>
        <v>0</v>
      </c>
      <c r="H2468" s="410"/>
    </row>
    <row r="2469" spans="1:8" ht="24.9" customHeight="1">
      <c r="A2469" s="172"/>
      <c r="B2469" s="437"/>
      <c r="C2469" s="326"/>
      <c r="D2469" s="421"/>
      <c r="E2469" s="290">
        <f t="shared" si="114"/>
        <v>0</v>
      </c>
      <c r="F2469" s="80" t="str">
        <f t="shared" si="113"/>
        <v/>
      </c>
      <c r="G2469" s="80">
        <f t="shared" si="112"/>
        <v>0</v>
      </c>
      <c r="H2469" s="410"/>
    </row>
    <row r="2470" spans="1:8" ht="24.9" customHeight="1">
      <c r="A2470" s="172"/>
      <c r="B2470" s="437"/>
      <c r="C2470" s="326"/>
      <c r="D2470" s="421"/>
      <c r="E2470" s="290">
        <f t="shared" si="114"/>
        <v>0</v>
      </c>
      <c r="F2470" s="80" t="str">
        <f t="shared" si="113"/>
        <v/>
      </c>
      <c r="G2470" s="80">
        <f t="shared" si="112"/>
        <v>0</v>
      </c>
      <c r="H2470" s="410"/>
    </row>
    <row r="2471" spans="1:8" ht="24.9" customHeight="1">
      <c r="A2471" s="172"/>
      <c r="B2471" s="437"/>
      <c r="C2471" s="326"/>
      <c r="D2471" s="421"/>
      <c r="E2471" s="290">
        <f t="shared" si="114"/>
        <v>0</v>
      </c>
      <c r="F2471" s="80" t="str">
        <f t="shared" si="113"/>
        <v/>
      </c>
      <c r="G2471" s="80">
        <f t="shared" si="112"/>
        <v>0</v>
      </c>
      <c r="H2471" s="410"/>
    </row>
    <row r="2472" spans="1:8" ht="24.9" customHeight="1">
      <c r="A2472" s="172"/>
      <c r="B2472" s="437"/>
      <c r="C2472" s="326"/>
      <c r="D2472" s="421"/>
      <c r="E2472" s="290">
        <f t="shared" si="114"/>
        <v>0</v>
      </c>
      <c r="F2472" s="80" t="str">
        <f t="shared" si="113"/>
        <v/>
      </c>
      <c r="G2472" s="80">
        <f t="shared" si="112"/>
        <v>0</v>
      </c>
      <c r="H2472" s="410"/>
    </row>
    <row r="2473" spans="1:8" ht="24.9" customHeight="1">
      <c r="A2473" s="172"/>
      <c r="B2473" s="437"/>
      <c r="C2473" s="326"/>
      <c r="D2473" s="421"/>
      <c r="E2473" s="290">
        <f t="shared" si="114"/>
        <v>0</v>
      </c>
      <c r="F2473" s="80" t="str">
        <f t="shared" si="113"/>
        <v/>
      </c>
      <c r="G2473" s="80">
        <f t="shared" si="112"/>
        <v>0</v>
      </c>
      <c r="H2473" s="410"/>
    </row>
    <row r="2474" spans="1:8" ht="24.9" customHeight="1">
      <c r="A2474" s="172"/>
      <c r="B2474" s="437"/>
      <c r="C2474" s="326"/>
      <c r="D2474" s="421"/>
      <c r="E2474" s="290">
        <f t="shared" si="114"/>
        <v>0</v>
      </c>
      <c r="F2474" s="80" t="str">
        <f t="shared" si="113"/>
        <v/>
      </c>
      <c r="G2474" s="80">
        <f t="shared" si="112"/>
        <v>0</v>
      </c>
      <c r="H2474" s="410"/>
    </row>
    <row r="2475" spans="1:8" ht="24.9" customHeight="1">
      <c r="A2475" s="172"/>
      <c r="B2475" s="419"/>
      <c r="C2475" s="82"/>
      <c r="D2475" s="422"/>
      <c r="E2475" s="290">
        <f t="shared" si="114"/>
        <v>0</v>
      </c>
      <c r="F2475" s="80" t="str">
        <f t="shared" si="113"/>
        <v/>
      </c>
      <c r="G2475" s="80">
        <f t="shared" si="112"/>
        <v>0</v>
      </c>
      <c r="H2475" s="410"/>
    </row>
    <row r="2476" spans="1:8" ht="24.9" customHeight="1">
      <c r="A2476" s="172"/>
      <c r="B2476" s="437"/>
      <c r="C2476" s="326"/>
      <c r="D2476" s="421"/>
      <c r="E2476" s="290">
        <f t="shared" si="114"/>
        <v>0</v>
      </c>
      <c r="F2476" s="80" t="str">
        <f t="shared" si="113"/>
        <v/>
      </c>
      <c r="G2476" s="80">
        <f t="shared" si="112"/>
        <v>0</v>
      </c>
      <c r="H2476" s="410"/>
    </row>
    <row r="2477" spans="1:8" ht="24.9" customHeight="1">
      <c r="A2477" s="172"/>
      <c r="B2477" s="437"/>
      <c r="C2477" s="326"/>
      <c r="D2477" s="421"/>
      <c r="E2477" s="290">
        <f t="shared" si="114"/>
        <v>0</v>
      </c>
      <c r="F2477" s="80" t="str">
        <f t="shared" si="113"/>
        <v/>
      </c>
      <c r="G2477" s="80">
        <f t="shared" si="112"/>
        <v>0</v>
      </c>
      <c r="H2477" s="410"/>
    </row>
    <row r="2478" spans="1:8" ht="24.9" customHeight="1">
      <c r="A2478" s="172"/>
      <c r="B2478" s="437"/>
      <c r="C2478" s="326"/>
      <c r="D2478" s="421"/>
      <c r="E2478" s="290">
        <f t="shared" si="114"/>
        <v>0</v>
      </c>
      <c r="F2478" s="80" t="str">
        <f t="shared" si="113"/>
        <v/>
      </c>
      <c r="G2478" s="80">
        <f t="shared" ref="G2478:G2545" si="115">SUMPRODUCT((DATA품목코드=B2478)*(DATA잔량금액))</f>
        <v>0</v>
      </c>
      <c r="H2478" s="410"/>
    </row>
    <row r="2479" spans="1:8" ht="24.9" customHeight="1">
      <c r="A2479" s="172"/>
      <c r="B2479" s="437"/>
      <c r="C2479" s="326"/>
      <c r="D2479" s="421"/>
      <c r="E2479" s="290">
        <f t="shared" si="114"/>
        <v>0</v>
      </c>
      <c r="F2479" s="80" t="str">
        <f t="shared" ref="F2479:F2546" si="116">IF(G2479=0,"",G2479/E2479)</f>
        <v/>
      </c>
      <c r="G2479" s="80">
        <f t="shared" si="115"/>
        <v>0</v>
      </c>
      <c r="H2479" s="410"/>
    </row>
    <row r="2480" spans="1:8" ht="24.9" customHeight="1">
      <c r="A2480" s="172"/>
      <c r="B2480" s="437"/>
      <c r="C2480" s="326"/>
      <c r="D2480" s="421"/>
      <c r="E2480" s="290">
        <f t="shared" si="114"/>
        <v>0</v>
      </c>
      <c r="F2480" s="80" t="str">
        <f t="shared" si="116"/>
        <v/>
      </c>
      <c r="G2480" s="80">
        <f t="shared" si="115"/>
        <v>0</v>
      </c>
      <c r="H2480" s="410"/>
    </row>
    <row r="2481" spans="1:8" ht="24.9" customHeight="1">
      <c r="A2481" s="172"/>
      <c r="B2481" s="437"/>
      <c r="C2481" s="326"/>
      <c r="D2481" s="421"/>
      <c r="E2481" s="290">
        <f t="shared" si="114"/>
        <v>0</v>
      </c>
      <c r="F2481" s="80" t="str">
        <f t="shared" si="116"/>
        <v/>
      </c>
      <c r="G2481" s="80">
        <f t="shared" si="115"/>
        <v>0</v>
      </c>
      <c r="H2481" s="410"/>
    </row>
    <row r="2482" spans="1:8" ht="24.9" customHeight="1">
      <c r="A2482" s="172"/>
      <c r="B2482" s="419"/>
      <c r="C2482" s="82"/>
      <c r="D2482" s="422"/>
      <c r="E2482" s="290">
        <f t="shared" si="114"/>
        <v>0</v>
      </c>
      <c r="F2482" s="80" t="str">
        <f t="shared" si="116"/>
        <v/>
      </c>
      <c r="G2482" s="80">
        <f t="shared" si="115"/>
        <v>0</v>
      </c>
      <c r="H2482" s="410"/>
    </row>
    <row r="2483" spans="1:8" ht="24.9" customHeight="1">
      <c r="A2483" s="172"/>
      <c r="B2483" s="419"/>
      <c r="C2483" s="82"/>
      <c r="D2483" s="422"/>
      <c r="E2483" s="290">
        <f t="shared" si="114"/>
        <v>0</v>
      </c>
      <c r="F2483" s="80" t="str">
        <f t="shared" si="116"/>
        <v/>
      </c>
      <c r="G2483" s="80">
        <f t="shared" si="115"/>
        <v>0</v>
      </c>
      <c r="H2483" s="410"/>
    </row>
    <row r="2484" spans="1:8" ht="24.9" customHeight="1">
      <c r="A2484" s="172"/>
      <c r="B2484" s="437"/>
      <c r="C2484" s="82"/>
      <c r="D2484" s="422"/>
      <c r="E2484" s="290">
        <f t="shared" si="114"/>
        <v>0</v>
      </c>
      <c r="F2484" s="80" t="str">
        <f t="shared" si="116"/>
        <v/>
      </c>
      <c r="G2484" s="80">
        <f t="shared" si="115"/>
        <v>0</v>
      </c>
      <c r="H2484" s="410"/>
    </row>
    <row r="2485" spans="1:8" ht="24.9" customHeight="1">
      <c r="A2485" s="172"/>
      <c r="B2485" s="437"/>
      <c r="C2485" s="326"/>
      <c r="D2485" s="421"/>
      <c r="E2485" s="290">
        <f t="shared" si="114"/>
        <v>0</v>
      </c>
      <c r="F2485" s="80" t="str">
        <f t="shared" si="116"/>
        <v/>
      </c>
      <c r="G2485" s="80">
        <f t="shared" si="115"/>
        <v>0</v>
      </c>
      <c r="H2485" s="410"/>
    </row>
    <row r="2486" spans="1:8" ht="24.9" customHeight="1">
      <c r="A2486" s="172"/>
      <c r="B2486" s="437"/>
      <c r="C2486" s="326"/>
      <c r="D2486" s="421"/>
      <c r="E2486" s="290">
        <f t="shared" si="114"/>
        <v>0</v>
      </c>
      <c r="F2486" s="80" t="str">
        <f t="shared" si="116"/>
        <v/>
      </c>
      <c r="G2486" s="80">
        <f t="shared" si="115"/>
        <v>0</v>
      </c>
      <c r="H2486" s="410"/>
    </row>
    <row r="2487" spans="1:8" ht="24.9" customHeight="1">
      <c r="A2487" s="172"/>
      <c r="B2487" s="437"/>
      <c r="C2487" s="326"/>
      <c r="D2487" s="421"/>
      <c r="E2487" s="290">
        <f t="shared" si="114"/>
        <v>0</v>
      </c>
      <c r="F2487" s="80" t="str">
        <f t="shared" si="116"/>
        <v/>
      </c>
      <c r="G2487" s="80">
        <f t="shared" si="115"/>
        <v>0</v>
      </c>
      <c r="H2487" s="410"/>
    </row>
    <row r="2488" spans="1:8" ht="24.9" customHeight="1">
      <c r="A2488" s="172"/>
      <c r="B2488" s="419"/>
      <c r="C2488" s="82"/>
      <c r="D2488" s="422"/>
      <c r="E2488" s="290">
        <f t="shared" si="114"/>
        <v>0</v>
      </c>
      <c r="F2488" s="80" t="str">
        <f t="shared" si="116"/>
        <v/>
      </c>
      <c r="G2488" s="80">
        <f t="shared" si="115"/>
        <v>0</v>
      </c>
      <c r="H2488" s="410"/>
    </row>
    <row r="2489" spans="1:8" ht="24.9" customHeight="1">
      <c r="A2489" s="172"/>
      <c r="B2489" s="437"/>
      <c r="C2489" s="326"/>
      <c r="D2489" s="421"/>
      <c r="E2489" s="290">
        <f t="shared" si="114"/>
        <v>0</v>
      </c>
      <c r="F2489" s="80" t="str">
        <f t="shared" si="116"/>
        <v/>
      </c>
      <c r="G2489" s="80">
        <f t="shared" si="115"/>
        <v>0</v>
      </c>
      <c r="H2489" s="410"/>
    </row>
    <row r="2490" spans="1:8" ht="24.9" customHeight="1">
      <c r="A2490" s="172"/>
      <c r="B2490" s="419"/>
      <c r="C2490" s="82"/>
      <c r="D2490" s="422"/>
      <c r="E2490" s="290">
        <f t="shared" si="114"/>
        <v>0</v>
      </c>
      <c r="F2490" s="80" t="str">
        <f t="shared" si="116"/>
        <v/>
      </c>
      <c r="G2490" s="80">
        <f t="shared" si="115"/>
        <v>0</v>
      </c>
      <c r="H2490" s="410"/>
    </row>
    <row r="2491" spans="1:8" ht="24.9" customHeight="1">
      <c r="A2491" s="172"/>
      <c r="B2491" s="419"/>
      <c r="C2491" s="82"/>
      <c r="D2491" s="422"/>
      <c r="E2491" s="290">
        <f t="shared" si="114"/>
        <v>0</v>
      </c>
      <c r="F2491" s="80" t="str">
        <f t="shared" si="116"/>
        <v/>
      </c>
      <c r="G2491" s="80">
        <f t="shared" si="115"/>
        <v>0</v>
      </c>
      <c r="H2491" s="410"/>
    </row>
    <row r="2492" spans="1:8" ht="24.9" customHeight="1">
      <c r="A2492" s="172"/>
      <c r="B2492" s="437"/>
      <c r="C2492" s="326"/>
      <c r="D2492" s="421"/>
      <c r="E2492" s="290">
        <f t="shared" si="114"/>
        <v>0</v>
      </c>
      <c r="F2492" s="80" t="str">
        <f t="shared" si="116"/>
        <v/>
      </c>
      <c r="G2492" s="80">
        <f t="shared" si="115"/>
        <v>0</v>
      </c>
      <c r="H2492" s="410"/>
    </row>
    <row r="2493" spans="1:8" ht="24.9" customHeight="1">
      <c r="A2493" s="172"/>
      <c r="B2493" s="437"/>
      <c r="C2493" s="326"/>
      <c r="D2493" s="421"/>
      <c r="E2493" s="290">
        <f t="shared" si="114"/>
        <v>0</v>
      </c>
      <c r="F2493" s="80" t="str">
        <f t="shared" si="116"/>
        <v/>
      </c>
      <c r="G2493" s="80">
        <f t="shared" si="115"/>
        <v>0</v>
      </c>
      <c r="H2493" s="410"/>
    </row>
    <row r="2494" spans="1:8" ht="24.9" customHeight="1">
      <c r="A2494" s="172"/>
      <c r="B2494" s="437"/>
      <c r="C2494" s="326"/>
      <c r="D2494" s="421"/>
      <c r="E2494" s="290">
        <f t="shared" si="114"/>
        <v>0</v>
      </c>
      <c r="F2494" s="80" t="str">
        <f t="shared" si="116"/>
        <v/>
      </c>
      <c r="G2494" s="80">
        <f t="shared" si="115"/>
        <v>0</v>
      </c>
      <c r="H2494" s="410"/>
    </row>
    <row r="2495" spans="1:8" ht="24.9" customHeight="1">
      <c r="A2495" s="172"/>
      <c r="B2495" s="437"/>
      <c r="C2495" s="326"/>
      <c r="D2495" s="421"/>
      <c r="E2495" s="290">
        <f t="shared" si="114"/>
        <v>0</v>
      </c>
      <c r="F2495" s="80" t="str">
        <f t="shared" si="116"/>
        <v/>
      </c>
      <c r="G2495" s="80">
        <f t="shared" si="115"/>
        <v>0</v>
      </c>
      <c r="H2495" s="410"/>
    </row>
    <row r="2496" spans="1:8" ht="24.9" customHeight="1">
      <c r="A2496" s="172"/>
      <c r="B2496" s="437"/>
      <c r="C2496" s="326"/>
      <c r="D2496" s="421"/>
      <c r="E2496" s="290">
        <f t="shared" si="114"/>
        <v>0</v>
      </c>
      <c r="F2496" s="80" t="str">
        <f t="shared" si="116"/>
        <v/>
      </c>
      <c r="G2496" s="80">
        <f t="shared" si="115"/>
        <v>0</v>
      </c>
      <c r="H2496" s="410"/>
    </row>
    <row r="2497" spans="1:8" ht="24.9" customHeight="1">
      <c r="A2497" s="172"/>
      <c r="B2497" s="437"/>
      <c r="C2497" s="326"/>
      <c r="D2497" s="421"/>
      <c r="E2497" s="290">
        <f>SUMPRODUCT((DATA품목코드=B2497)*(DATA잔량))</f>
        <v>0</v>
      </c>
      <c r="F2497" s="80" t="str">
        <f>IF(G2497=0,"",G2497/E2497)</f>
        <v/>
      </c>
      <c r="G2497" s="80">
        <f>SUMPRODUCT((DATA품목코드=B2497)*(DATA잔량금액))</f>
        <v>0</v>
      </c>
      <c r="H2497" s="410"/>
    </row>
    <row r="2498" spans="1:8" ht="24.9" customHeight="1">
      <c r="A2498" s="172"/>
      <c r="B2498" s="437"/>
      <c r="C2498" s="326"/>
      <c r="D2498" s="421"/>
      <c r="E2498" s="290">
        <f>SUMPRODUCT((DATA품목코드=B2498)*(DATA잔량))</f>
        <v>0</v>
      </c>
      <c r="F2498" s="80" t="str">
        <f>IF(G2498=0,"",G2498/E2498)</f>
        <v/>
      </c>
      <c r="G2498" s="80">
        <f>SUMPRODUCT((DATA품목코드=B2498)*(DATA잔량금액))</f>
        <v>0</v>
      </c>
      <c r="H2498" s="410"/>
    </row>
    <row r="2499" spans="1:8" ht="24.9" customHeight="1">
      <c r="A2499" s="172"/>
      <c r="B2499" s="437"/>
      <c r="C2499" s="326"/>
      <c r="D2499" s="421"/>
      <c r="E2499" s="290">
        <f>SUMPRODUCT((DATA품목코드=B2499)*(DATA잔량))</f>
        <v>0</v>
      </c>
      <c r="F2499" s="80" t="str">
        <f>IF(G2499=0,"",G2499/E2499)</f>
        <v/>
      </c>
      <c r="G2499" s="80">
        <f>SUMPRODUCT((DATA품목코드=B2499)*(DATA잔량금액))</f>
        <v>0</v>
      </c>
      <c r="H2499" s="410"/>
    </row>
    <row r="2500" spans="1:8" ht="24.9" customHeight="1">
      <c r="A2500" s="172"/>
      <c r="B2500" s="437"/>
      <c r="C2500" s="326"/>
      <c r="D2500" s="421"/>
      <c r="E2500" s="290">
        <f>SUMPRODUCT((DATA품목코드=B2500)*(DATA잔량))</f>
        <v>0</v>
      </c>
      <c r="F2500" s="80" t="str">
        <f>IF(G2500=0,"",G2500/E2500)</f>
        <v/>
      </c>
      <c r="G2500" s="80">
        <f>SUMPRODUCT((DATA품목코드=B2500)*(DATA잔량금액))</f>
        <v>0</v>
      </c>
      <c r="H2500" s="410"/>
    </row>
    <row r="2501" spans="1:8" ht="24.9" customHeight="1">
      <c r="A2501" s="172"/>
      <c r="B2501" s="437"/>
      <c r="C2501" s="326"/>
      <c r="D2501" s="421"/>
      <c r="E2501" s="290">
        <f t="shared" si="114"/>
        <v>0</v>
      </c>
      <c r="F2501" s="80" t="str">
        <f t="shared" si="116"/>
        <v/>
      </c>
      <c r="G2501" s="80">
        <f t="shared" si="115"/>
        <v>0</v>
      </c>
      <c r="H2501" s="410"/>
    </row>
    <row r="2502" spans="1:8" ht="24.9" customHeight="1">
      <c r="A2502" s="172"/>
      <c r="B2502" s="437"/>
      <c r="C2502" s="326"/>
      <c r="D2502" s="421"/>
      <c r="E2502" s="290">
        <f t="shared" si="114"/>
        <v>0</v>
      </c>
      <c r="F2502" s="80" t="str">
        <f t="shared" si="116"/>
        <v/>
      </c>
      <c r="G2502" s="80">
        <f t="shared" si="115"/>
        <v>0</v>
      </c>
      <c r="H2502" s="410"/>
    </row>
    <row r="2503" spans="1:8" ht="24.9" customHeight="1">
      <c r="A2503" s="172"/>
      <c r="B2503" s="437"/>
      <c r="C2503" s="326"/>
      <c r="D2503" s="421"/>
      <c r="E2503" s="290">
        <f t="shared" si="114"/>
        <v>0</v>
      </c>
      <c r="F2503" s="80" t="str">
        <f t="shared" si="116"/>
        <v/>
      </c>
      <c r="G2503" s="80">
        <f t="shared" si="115"/>
        <v>0</v>
      </c>
      <c r="H2503" s="410"/>
    </row>
    <row r="2504" spans="1:8" ht="24.9" customHeight="1">
      <c r="A2504" s="172"/>
      <c r="B2504" s="437"/>
      <c r="C2504" s="326"/>
      <c r="D2504" s="421"/>
      <c r="E2504" s="290">
        <f t="shared" si="114"/>
        <v>0</v>
      </c>
      <c r="F2504" s="80" t="str">
        <f t="shared" si="116"/>
        <v/>
      </c>
      <c r="G2504" s="80">
        <f t="shared" si="115"/>
        <v>0</v>
      </c>
      <c r="H2504" s="410"/>
    </row>
    <row r="2505" spans="1:8" ht="24.9" customHeight="1">
      <c r="A2505" s="172"/>
      <c r="B2505" s="437"/>
      <c r="C2505" s="326"/>
      <c r="D2505" s="421"/>
      <c r="E2505" s="290">
        <f t="shared" si="114"/>
        <v>0</v>
      </c>
      <c r="F2505" s="80" t="str">
        <f t="shared" si="116"/>
        <v/>
      </c>
      <c r="G2505" s="80">
        <f t="shared" si="115"/>
        <v>0</v>
      </c>
      <c r="H2505" s="410"/>
    </row>
    <row r="2506" spans="1:8" ht="24.9" customHeight="1">
      <c r="A2506" s="172"/>
      <c r="B2506" s="437"/>
      <c r="C2506" s="326"/>
      <c r="D2506" s="421"/>
      <c r="E2506" s="290">
        <f t="shared" si="114"/>
        <v>0</v>
      </c>
      <c r="F2506" s="80" t="str">
        <f t="shared" si="116"/>
        <v/>
      </c>
      <c r="G2506" s="80">
        <f t="shared" si="115"/>
        <v>0</v>
      </c>
      <c r="H2506" s="410"/>
    </row>
    <row r="2507" spans="1:8" ht="24.9" customHeight="1">
      <c r="A2507" s="172"/>
      <c r="B2507" s="437"/>
      <c r="C2507" s="326"/>
      <c r="D2507" s="421"/>
      <c r="E2507" s="290">
        <f t="shared" si="114"/>
        <v>0</v>
      </c>
      <c r="F2507" s="80" t="str">
        <f t="shared" si="116"/>
        <v/>
      </c>
      <c r="G2507" s="80">
        <f t="shared" si="115"/>
        <v>0</v>
      </c>
      <c r="H2507" s="410"/>
    </row>
    <row r="2508" spans="1:8" ht="24.9" customHeight="1">
      <c r="A2508" s="172"/>
      <c r="B2508" s="437"/>
      <c r="C2508" s="326"/>
      <c r="D2508" s="421"/>
      <c r="E2508" s="290">
        <f t="shared" si="114"/>
        <v>0</v>
      </c>
      <c r="F2508" s="80" t="str">
        <f t="shared" si="116"/>
        <v/>
      </c>
      <c r="G2508" s="80">
        <f t="shared" si="115"/>
        <v>0</v>
      </c>
      <c r="H2508" s="410"/>
    </row>
    <row r="2509" spans="1:8" ht="24.9" customHeight="1">
      <c r="A2509" s="172"/>
      <c r="B2509" s="437"/>
      <c r="C2509" s="326"/>
      <c r="D2509" s="421"/>
      <c r="E2509" s="290">
        <f t="shared" si="114"/>
        <v>0</v>
      </c>
      <c r="F2509" s="80" t="str">
        <f t="shared" si="116"/>
        <v/>
      </c>
      <c r="G2509" s="80">
        <f t="shared" si="115"/>
        <v>0</v>
      </c>
      <c r="H2509" s="410"/>
    </row>
    <row r="2510" spans="1:8" ht="24.9" customHeight="1">
      <c r="A2510" s="172"/>
      <c r="B2510" s="437"/>
      <c r="C2510" s="326"/>
      <c r="D2510" s="421"/>
      <c r="E2510" s="290">
        <f t="shared" si="114"/>
        <v>0</v>
      </c>
      <c r="F2510" s="80" t="str">
        <f t="shared" si="116"/>
        <v/>
      </c>
      <c r="G2510" s="80">
        <f t="shared" si="115"/>
        <v>0</v>
      </c>
      <c r="H2510" s="410"/>
    </row>
    <row r="2511" spans="1:8" ht="24.9" customHeight="1">
      <c r="A2511" s="172"/>
      <c r="B2511" s="437"/>
      <c r="C2511" s="326"/>
      <c r="D2511" s="421"/>
      <c r="E2511" s="290">
        <f t="shared" si="114"/>
        <v>0</v>
      </c>
      <c r="F2511" s="80" t="str">
        <f t="shared" si="116"/>
        <v/>
      </c>
      <c r="G2511" s="80">
        <f t="shared" si="115"/>
        <v>0</v>
      </c>
      <c r="H2511" s="410"/>
    </row>
    <row r="2512" spans="1:8" ht="24.9" customHeight="1">
      <c r="A2512" s="172"/>
      <c r="B2512" s="437"/>
      <c r="C2512" s="326"/>
      <c r="D2512" s="421"/>
      <c r="E2512" s="290">
        <f t="shared" si="114"/>
        <v>0</v>
      </c>
      <c r="F2512" s="80" t="str">
        <f t="shared" si="116"/>
        <v/>
      </c>
      <c r="G2512" s="80">
        <f t="shared" si="115"/>
        <v>0</v>
      </c>
      <c r="H2512" s="410"/>
    </row>
    <row r="2513" spans="1:8" ht="24.9" customHeight="1">
      <c r="A2513" s="172"/>
      <c r="B2513" s="437"/>
      <c r="C2513" s="326"/>
      <c r="D2513" s="421"/>
      <c r="E2513" s="290">
        <f t="shared" si="114"/>
        <v>0</v>
      </c>
      <c r="F2513" s="80" t="str">
        <f t="shared" si="116"/>
        <v/>
      </c>
      <c r="G2513" s="80">
        <f t="shared" si="115"/>
        <v>0</v>
      </c>
      <c r="H2513" s="410"/>
    </row>
    <row r="2514" spans="1:8" ht="24.9" customHeight="1">
      <c r="A2514" s="172"/>
      <c r="B2514" s="437"/>
      <c r="C2514" s="326"/>
      <c r="D2514" s="421"/>
      <c r="E2514" s="290">
        <f t="shared" si="114"/>
        <v>0</v>
      </c>
      <c r="F2514" s="80" t="str">
        <f t="shared" si="116"/>
        <v/>
      </c>
      <c r="G2514" s="80">
        <f t="shared" si="115"/>
        <v>0</v>
      </c>
      <c r="H2514" s="410"/>
    </row>
    <row r="2515" spans="1:8" ht="24.9" customHeight="1">
      <c r="A2515" s="172"/>
      <c r="B2515" s="437"/>
      <c r="C2515" s="326"/>
      <c r="D2515" s="421"/>
      <c r="E2515" s="290">
        <f t="shared" si="114"/>
        <v>0</v>
      </c>
      <c r="F2515" s="80" t="str">
        <f t="shared" si="116"/>
        <v/>
      </c>
      <c r="G2515" s="80">
        <f t="shared" si="115"/>
        <v>0</v>
      </c>
      <c r="H2515" s="410"/>
    </row>
    <row r="2516" spans="1:8" ht="24.9" customHeight="1">
      <c r="A2516" s="172"/>
      <c r="B2516" s="437"/>
      <c r="C2516" s="326"/>
      <c r="D2516" s="421"/>
      <c r="E2516" s="290">
        <f t="shared" si="114"/>
        <v>0</v>
      </c>
      <c r="F2516" s="80" t="str">
        <f t="shared" si="116"/>
        <v/>
      </c>
      <c r="G2516" s="80">
        <f t="shared" si="115"/>
        <v>0</v>
      </c>
      <c r="H2516" s="410"/>
    </row>
    <row r="2517" spans="1:8" ht="24.9" customHeight="1">
      <c r="A2517" s="172"/>
      <c r="B2517" s="437"/>
      <c r="C2517" s="326"/>
      <c r="D2517" s="421"/>
      <c r="E2517" s="290">
        <f t="shared" si="114"/>
        <v>0</v>
      </c>
      <c r="F2517" s="80" t="str">
        <f t="shared" si="116"/>
        <v/>
      </c>
      <c r="G2517" s="80">
        <f t="shared" si="115"/>
        <v>0</v>
      </c>
      <c r="H2517" s="410"/>
    </row>
    <row r="2518" spans="1:8" ht="24.9" customHeight="1">
      <c r="A2518" s="172"/>
      <c r="B2518" s="437"/>
      <c r="C2518" s="326"/>
      <c r="D2518" s="421"/>
      <c r="E2518" s="290">
        <f t="shared" si="114"/>
        <v>0</v>
      </c>
      <c r="F2518" s="80" t="str">
        <f t="shared" si="116"/>
        <v/>
      </c>
      <c r="G2518" s="80">
        <f t="shared" si="115"/>
        <v>0</v>
      </c>
      <c r="H2518" s="410"/>
    </row>
    <row r="2519" spans="1:8" ht="24.9" customHeight="1">
      <c r="A2519" s="172"/>
      <c r="B2519" s="437"/>
      <c r="C2519" s="326"/>
      <c r="D2519" s="421"/>
      <c r="E2519" s="290">
        <f t="shared" si="114"/>
        <v>0</v>
      </c>
      <c r="F2519" s="80" t="str">
        <f t="shared" si="116"/>
        <v/>
      </c>
      <c r="G2519" s="80">
        <f t="shared" si="115"/>
        <v>0</v>
      </c>
      <c r="H2519" s="410"/>
    </row>
    <row r="2520" spans="1:8" ht="24.9" customHeight="1">
      <c r="A2520" s="172"/>
      <c r="B2520" s="437"/>
      <c r="C2520" s="326"/>
      <c r="D2520" s="421"/>
      <c r="E2520" s="290">
        <f t="shared" si="114"/>
        <v>0</v>
      </c>
      <c r="F2520" s="80" t="str">
        <f t="shared" si="116"/>
        <v/>
      </c>
      <c r="G2520" s="80">
        <f t="shared" si="115"/>
        <v>0</v>
      </c>
      <c r="H2520" s="410"/>
    </row>
    <row r="2521" spans="1:8" ht="24.9" customHeight="1">
      <c r="A2521" s="172"/>
      <c r="B2521" s="437"/>
      <c r="C2521" s="326"/>
      <c r="D2521" s="421"/>
      <c r="E2521" s="290">
        <f t="shared" si="114"/>
        <v>0</v>
      </c>
      <c r="F2521" s="80" t="str">
        <f t="shared" si="116"/>
        <v/>
      </c>
      <c r="G2521" s="80">
        <f t="shared" si="115"/>
        <v>0</v>
      </c>
      <c r="H2521" s="410"/>
    </row>
    <row r="2522" spans="1:8" ht="24.9" customHeight="1">
      <c r="A2522" s="172"/>
      <c r="B2522" s="437"/>
      <c r="C2522" s="326"/>
      <c r="D2522" s="421"/>
      <c r="E2522" s="290">
        <f t="shared" si="114"/>
        <v>0</v>
      </c>
      <c r="F2522" s="80" t="str">
        <f t="shared" si="116"/>
        <v/>
      </c>
      <c r="G2522" s="80">
        <f t="shared" si="115"/>
        <v>0</v>
      </c>
      <c r="H2522" s="410"/>
    </row>
    <row r="2523" spans="1:8" ht="24.9" customHeight="1">
      <c r="A2523" s="172"/>
      <c r="B2523" s="419"/>
      <c r="C2523" s="82"/>
      <c r="D2523" s="422"/>
      <c r="E2523" s="290">
        <f t="shared" si="114"/>
        <v>0</v>
      </c>
      <c r="F2523" s="80" t="str">
        <f t="shared" si="116"/>
        <v/>
      </c>
      <c r="G2523" s="80">
        <f t="shared" si="115"/>
        <v>0</v>
      </c>
      <c r="H2523" s="410"/>
    </row>
    <row r="2524" spans="1:8" ht="24.9" customHeight="1">
      <c r="A2524" s="172"/>
      <c r="B2524" s="437"/>
      <c r="C2524" s="326"/>
      <c r="D2524" s="421"/>
      <c r="E2524" s="290">
        <f t="shared" si="114"/>
        <v>0</v>
      </c>
      <c r="F2524" s="80" t="str">
        <f t="shared" si="116"/>
        <v/>
      </c>
      <c r="G2524" s="80">
        <f t="shared" si="115"/>
        <v>0</v>
      </c>
      <c r="H2524" s="410"/>
    </row>
    <row r="2525" spans="1:8" ht="24.9" customHeight="1">
      <c r="A2525" s="172"/>
      <c r="B2525" s="437"/>
      <c r="C2525" s="326"/>
      <c r="D2525" s="421"/>
      <c r="E2525" s="290">
        <f t="shared" si="114"/>
        <v>0</v>
      </c>
      <c r="F2525" s="80" t="str">
        <f t="shared" si="116"/>
        <v/>
      </c>
      <c r="G2525" s="80">
        <f t="shared" si="115"/>
        <v>0</v>
      </c>
      <c r="H2525" s="410"/>
    </row>
    <row r="2526" spans="1:8" ht="24.9" customHeight="1">
      <c r="A2526" s="172"/>
      <c r="B2526" s="437"/>
      <c r="C2526" s="326"/>
      <c r="D2526" s="421"/>
      <c r="E2526" s="290">
        <f t="shared" si="114"/>
        <v>0</v>
      </c>
      <c r="F2526" s="80" t="str">
        <f t="shared" si="116"/>
        <v/>
      </c>
      <c r="G2526" s="80">
        <f t="shared" si="115"/>
        <v>0</v>
      </c>
      <c r="H2526" s="410"/>
    </row>
    <row r="2527" spans="1:8" ht="24.9" customHeight="1">
      <c r="A2527" s="172"/>
      <c r="B2527" s="437"/>
      <c r="C2527" s="326"/>
      <c r="D2527" s="421"/>
      <c r="E2527" s="290">
        <f t="shared" si="114"/>
        <v>0</v>
      </c>
      <c r="F2527" s="80" t="str">
        <f t="shared" si="116"/>
        <v/>
      </c>
      <c r="G2527" s="80">
        <f t="shared" si="115"/>
        <v>0</v>
      </c>
      <c r="H2527" s="410"/>
    </row>
    <row r="2528" spans="1:8" ht="24.9" customHeight="1">
      <c r="A2528" s="172"/>
      <c r="B2528" s="437"/>
      <c r="C2528" s="326"/>
      <c r="D2528" s="421"/>
      <c r="E2528" s="290">
        <f t="shared" si="114"/>
        <v>0</v>
      </c>
      <c r="F2528" s="80" t="str">
        <f t="shared" si="116"/>
        <v/>
      </c>
      <c r="G2528" s="80">
        <f t="shared" si="115"/>
        <v>0</v>
      </c>
      <c r="H2528" s="410"/>
    </row>
    <row r="2529" spans="1:8" ht="24.9" customHeight="1">
      <c r="A2529" s="172"/>
      <c r="B2529" s="437"/>
      <c r="C2529" s="326"/>
      <c r="D2529" s="421"/>
      <c r="E2529" s="290">
        <f t="shared" si="114"/>
        <v>0</v>
      </c>
      <c r="F2529" s="80" t="str">
        <f t="shared" si="116"/>
        <v/>
      </c>
      <c r="G2529" s="80">
        <f t="shared" si="115"/>
        <v>0</v>
      </c>
      <c r="H2529" s="410"/>
    </row>
    <row r="2530" spans="1:8" ht="24.9" customHeight="1">
      <c r="A2530" s="172"/>
      <c r="B2530" s="437"/>
      <c r="C2530" s="326"/>
      <c r="D2530" s="421"/>
      <c r="E2530" s="290">
        <f t="shared" si="114"/>
        <v>0</v>
      </c>
      <c r="F2530" s="80" t="str">
        <f t="shared" si="116"/>
        <v/>
      </c>
      <c r="G2530" s="80">
        <f t="shared" si="115"/>
        <v>0</v>
      </c>
      <c r="H2530" s="410"/>
    </row>
    <row r="2531" spans="1:8" ht="24.9" customHeight="1">
      <c r="A2531" s="172"/>
      <c r="B2531" s="437"/>
      <c r="C2531" s="326"/>
      <c r="D2531" s="421"/>
      <c r="E2531" s="290">
        <f t="shared" ref="E2531:E2594" si="117">SUMPRODUCT((DATA품목코드=B2531)*(DATA잔량))</f>
        <v>0</v>
      </c>
      <c r="F2531" s="80" t="str">
        <f t="shared" si="116"/>
        <v/>
      </c>
      <c r="G2531" s="80">
        <f t="shared" si="115"/>
        <v>0</v>
      </c>
      <c r="H2531" s="410"/>
    </row>
    <row r="2532" spans="1:8" ht="24.9" customHeight="1">
      <c r="A2532" s="172"/>
      <c r="B2532" s="437"/>
      <c r="C2532" s="326"/>
      <c r="D2532" s="421"/>
      <c r="E2532" s="290">
        <f t="shared" si="117"/>
        <v>0</v>
      </c>
      <c r="F2532" s="80" t="str">
        <f t="shared" si="116"/>
        <v/>
      </c>
      <c r="G2532" s="80">
        <f t="shared" si="115"/>
        <v>0</v>
      </c>
      <c r="H2532" s="410"/>
    </row>
    <row r="2533" spans="1:8" ht="24.9" customHeight="1">
      <c r="A2533" s="172"/>
      <c r="B2533" s="437"/>
      <c r="C2533" s="326"/>
      <c r="D2533" s="421"/>
      <c r="E2533" s="290">
        <f t="shared" si="117"/>
        <v>0</v>
      </c>
      <c r="F2533" s="80" t="str">
        <f t="shared" si="116"/>
        <v/>
      </c>
      <c r="G2533" s="80">
        <f t="shared" si="115"/>
        <v>0</v>
      </c>
      <c r="H2533" s="410"/>
    </row>
    <row r="2534" spans="1:8" ht="24.9" customHeight="1">
      <c r="A2534" s="172"/>
      <c r="B2534" s="437"/>
      <c r="C2534" s="326"/>
      <c r="D2534" s="421"/>
      <c r="E2534" s="290">
        <f t="shared" si="117"/>
        <v>0</v>
      </c>
      <c r="F2534" s="80" t="str">
        <f t="shared" si="116"/>
        <v/>
      </c>
      <c r="G2534" s="80">
        <f t="shared" si="115"/>
        <v>0</v>
      </c>
      <c r="H2534" s="410"/>
    </row>
    <row r="2535" spans="1:8" ht="24.9" customHeight="1">
      <c r="A2535" s="172"/>
      <c r="B2535" s="437"/>
      <c r="C2535" s="326"/>
      <c r="D2535" s="421"/>
      <c r="E2535" s="290">
        <f t="shared" si="117"/>
        <v>0</v>
      </c>
      <c r="F2535" s="80" t="str">
        <f t="shared" si="116"/>
        <v/>
      </c>
      <c r="G2535" s="80">
        <f t="shared" si="115"/>
        <v>0</v>
      </c>
      <c r="H2535" s="410"/>
    </row>
    <row r="2536" spans="1:8" ht="24.9" customHeight="1">
      <c r="A2536" s="172"/>
      <c r="B2536" s="437"/>
      <c r="C2536" s="326"/>
      <c r="D2536" s="421"/>
      <c r="E2536" s="290">
        <f t="shared" si="117"/>
        <v>0</v>
      </c>
      <c r="F2536" s="80" t="str">
        <f t="shared" si="116"/>
        <v/>
      </c>
      <c r="G2536" s="80">
        <f t="shared" si="115"/>
        <v>0</v>
      </c>
      <c r="H2536" s="410"/>
    </row>
    <row r="2537" spans="1:8" ht="24.9" customHeight="1">
      <c r="A2537" s="172"/>
      <c r="B2537" s="437"/>
      <c r="C2537" s="326"/>
      <c r="D2537" s="421"/>
      <c r="E2537" s="290">
        <f t="shared" si="117"/>
        <v>0</v>
      </c>
      <c r="F2537" s="80" t="str">
        <f t="shared" si="116"/>
        <v/>
      </c>
      <c r="G2537" s="80">
        <f t="shared" si="115"/>
        <v>0</v>
      </c>
      <c r="H2537" s="410"/>
    </row>
    <row r="2538" spans="1:8" ht="24.9" customHeight="1">
      <c r="A2538" s="172"/>
      <c r="B2538" s="437"/>
      <c r="C2538" s="326"/>
      <c r="D2538" s="421"/>
      <c r="E2538" s="290">
        <f t="shared" si="117"/>
        <v>0</v>
      </c>
      <c r="F2538" s="80" t="str">
        <f t="shared" si="116"/>
        <v/>
      </c>
      <c r="G2538" s="80">
        <f t="shared" si="115"/>
        <v>0</v>
      </c>
      <c r="H2538" s="410"/>
    </row>
    <row r="2539" spans="1:8" ht="24.9" customHeight="1">
      <c r="A2539" s="172"/>
      <c r="B2539" s="437"/>
      <c r="C2539" s="326"/>
      <c r="D2539" s="421"/>
      <c r="E2539" s="290">
        <f t="shared" si="117"/>
        <v>0</v>
      </c>
      <c r="F2539" s="80" t="str">
        <f t="shared" si="116"/>
        <v/>
      </c>
      <c r="G2539" s="80">
        <f t="shared" si="115"/>
        <v>0</v>
      </c>
      <c r="H2539" s="410"/>
    </row>
    <row r="2540" spans="1:8" ht="24.9" customHeight="1">
      <c r="A2540" s="172"/>
      <c r="B2540" s="437"/>
      <c r="C2540" s="326"/>
      <c r="D2540" s="421"/>
      <c r="E2540" s="290">
        <f t="shared" si="117"/>
        <v>0</v>
      </c>
      <c r="F2540" s="80" t="str">
        <f t="shared" si="116"/>
        <v/>
      </c>
      <c r="G2540" s="80">
        <f t="shared" si="115"/>
        <v>0</v>
      </c>
      <c r="H2540" s="410"/>
    </row>
    <row r="2541" spans="1:8" ht="24.9" customHeight="1">
      <c r="A2541" s="172"/>
      <c r="B2541" s="437"/>
      <c r="C2541" s="326"/>
      <c r="D2541" s="421"/>
      <c r="E2541" s="290">
        <f t="shared" si="117"/>
        <v>0</v>
      </c>
      <c r="F2541" s="80" t="str">
        <f t="shared" si="116"/>
        <v/>
      </c>
      <c r="G2541" s="80">
        <f t="shared" si="115"/>
        <v>0</v>
      </c>
      <c r="H2541" s="410"/>
    </row>
    <row r="2542" spans="1:8" ht="24.9" customHeight="1">
      <c r="A2542" s="172"/>
      <c r="B2542" s="437"/>
      <c r="C2542" s="326"/>
      <c r="D2542" s="421"/>
      <c r="E2542" s="290">
        <f t="shared" si="117"/>
        <v>0</v>
      </c>
      <c r="F2542" s="80" t="str">
        <f t="shared" si="116"/>
        <v/>
      </c>
      <c r="G2542" s="80">
        <f t="shared" si="115"/>
        <v>0</v>
      </c>
      <c r="H2542" s="410"/>
    </row>
    <row r="2543" spans="1:8" ht="24.9" customHeight="1">
      <c r="A2543" s="172"/>
      <c r="B2543" s="437"/>
      <c r="C2543" s="326"/>
      <c r="D2543" s="421"/>
      <c r="E2543" s="290">
        <f t="shared" si="117"/>
        <v>0</v>
      </c>
      <c r="F2543" s="80" t="str">
        <f t="shared" si="116"/>
        <v/>
      </c>
      <c r="G2543" s="80">
        <f t="shared" si="115"/>
        <v>0</v>
      </c>
      <c r="H2543" s="410"/>
    </row>
    <row r="2544" spans="1:8" ht="24.9" customHeight="1">
      <c r="A2544" s="172"/>
      <c r="B2544" s="437"/>
      <c r="C2544" s="326"/>
      <c r="D2544" s="421"/>
      <c r="E2544" s="290">
        <f t="shared" si="117"/>
        <v>0</v>
      </c>
      <c r="F2544" s="80" t="str">
        <f t="shared" si="116"/>
        <v/>
      </c>
      <c r="G2544" s="80">
        <f t="shared" si="115"/>
        <v>0</v>
      </c>
      <c r="H2544" s="410"/>
    </row>
    <row r="2545" spans="1:8" ht="24.9" customHeight="1">
      <c r="A2545" s="172"/>
      <c r="B2545" s="437"/>
      <c r="C2545" s="326"/>
      <c r="D2545" s="421"/>
      <c r="E2545" s="290">
        <f t="shared" si="117"/>
        <v>0</v>
      </c>
      <c r="F2545" s="80" t="str">
        <f t="shared" si="116"/>
        <v/>
      </c>
      <c r="G2545" s="80">
        <f t="shared" si="115"/>
        <v>0</v>
      </c>
      <c r="H2545" s="410"/>
    </row>
    <row r="2546" spans="1:8" ht="24.9" customHeight="1">
      <c r="A2546" s="172"/>
      <c r="B2546" s="437"/>
      <c r="C2546" s="326"/>
      <c r="D2546" s="421"/>
      <c r="E2546" s="290">
        <f t="shared" si="117"/>
        <v>0</v>
      </c>
      <c r="F2546" s="80" t="str">
        <f t="shared" si="116"/>
        <v/>
      </c>
      <c r="G2546" s="80">
        <f t="shared" ref="G2546:G2609" si="118">SUMPRODUCT((DATA품목코드=B2546)*(DATA잔량금액))</f>
        <v>0</v>
      </c>
      <c r="H2546" s="410"/>
    </row>
    <row r="2547" spans="1:8" ht="24.9" customHeight="1">
      <c r="A2547" s="172"/>
      <c r="B2547" s="437"/>
      <c r="C2547" s="326"/>
      <c r="D2547" s="421"/>
      <c r="E2547" s="290">
        <f t="shared" si="117"/>
        <v>0</v>
      </c>
      <c r="F2547" s="80" t="str">
        <f t="shared" ref="F2547:F2610" si="119">IF(G2547=0,"",G2547/E2547)</f>
        <v/>
      </c>
      <c r="G2547" s="80">
        <f t="shared" si="118"/>
        <v>0</v>
      </c>
      <c r="H2547" s="410"/>
    </row>
    <row r="2548" spans="1:8" ht="24.9" customHeight="1">
      <c r="A2548" s="172"/>
      <c r="B2548" s="437"/>
      <c r="C2548" s="326"/>
      <c r="D2548" s="421"/>
      <c r="E2548" s="290">
        <f t="shared" si="117"/>
        <v>0</v>
      </c>
      <c r="F2548" s="80" t="str">
        <f t="shared" si="119"/>
        <v/>
      </c>
      <c r="G2548" s="80">
        <f t="shared" si="118"/>
        <v>0</v>
      </c>
      <c r="H2548" s="410"/>
    </row>
    <row r="2549" spans="1:8" ht="24.9" customHeight="1">
      <c r="A2549" s="172"/>
      <c r="B2549" s="437"/>
      <c r="C2549" s="326"/>
      <c r="D2549" s="421"/>
      <c r="E2549" s="290">
        <f t="shared" si="117"/>
        <v>0</v>
      </c>
      <c r="F2549" s="80" t="str">
        <f t="shared" si="119"/>
        <v/>
      </c>
      <c r="G2549" s="80">
        <f t="shared" si="118"/>
        <v>0</v>
      </c>
      <c r="H2549" s="410"/>
    </row>
    <row r="2550" spans="1:8" ht="24.9" customHeight="1">
      <c r="A2550" s="172"/>
      <c r="B2550" s="437"/>
      <c r="C2550" s="326"/>
      <c r="D2550" s="421"/>
      <c r="E2550" s="290">
        <f t="shared" si="117"/>
        <v>0</v>
      </c>
      <c r="F2550" s="80" t="str">
        <f t="shared" si="119"/>
        <v/>
      </c>
      <c r="G2550" s="80">
        <f t="shared" si="118"/>
        <v>0</v>
      </c>
      <c r="H2550" s="410"/>
    </row>
    <row r="2551" spans="1:8" ht="24.9" customHeight="1">
      <c r="A2551" s="172"/>
      <c r="B2551" s="437"/>
      <c r="C2551" s="326"/>
      <c r="D2551" s="421"/>
      <c r="E2551" s="290">
        <f t="shared" si="117"/>
        <v>0</v>
      </c>
      <c r="F2551" s="80" t="str">
        <f t="shared" si="119"/>
        <v/>
      </c>
      <c r="G2551" s="80">
        <f t="shared" si="118"/>
        <v>0</v>
      </c>
      <c r="H2551" s="410"/>
    </row>
    <row r="2552" spans="1:8" ht="24.9" customHeight="1">
      <c r="A2552" s="172"/>
      <c r="B2552" s="437"/>
      <c r="C2552" s="326"/>
      <c r="D2552" s="421"/>
      <c r="E2552" s="290">
        <f t="shared" si="117"/>
        <v>0</v>
      </c>
      <c r="F2552" s="80" t="str">
        <f t="shared" si="119"/>
        <v/>
      </c>
      <c r="G2552" s="80">
        <f t="shared" si="118"/>
        <v>0</v>
      </c>
      <c r="H2552" s="410"/>
    </row>
    <row r="2553" spans="1:8" ht="24.9" customHeight="1">
      <c r="A2553" s="172"/>
      <c r="B2553" s="437"/>
      <c r="C2553" s="326"/>
      <c r="D2553" s="421"/>
      <c r="E2553" s="290">
        <f t="shared" si="117"/>
        <v>0</v>
      </c>
      <c r="F2553" s="80" t="str">
        <f t="shared" si="119"/>
        <v/>
      </c>
      <c r="G2553" s="80">
        <f t="shared" si="118"/>
        <v>0</v>
      </c>
      <c r="H2553" s="410"/>
    </row>
    <row r="2554" spans="1:8" ht="24.9" customHeight="1">
      <c r="A2554" s="172"/>
      <c r="B2554" s="437"/>
      <c r="C2554" s="326"/>
      <c r="D2554" s="421"/>
      <c r="E2554" s="290">
        <f t="shared" si="117"/>
        <v>0</v>
      </c>
      <c r="F2554" s="80" t="str">
        <f t="shared" si="119"/>
        <v/>
      </c>
      <c r="G2554" s="80">
        <f t="shared" si="118"/>
        <v>0</v>
      </c>
      <c r="H2554" s="410"/>
    </row>
    <row r="2555" spans="1:8" ht="24.9" customHeight="1">
      <c r="A2555" s="172"/>
      <c r="B2555" s="437"/>
      <c r="C2555" s="326"/>
      <c r="D2555" s="421"/>
      <c r="E2555" s="290">
        <f t="shared" si="117"/>
        <v>0</v>
      </c>
      <c r="F2555" s="80" t="str">
        <f t="shared" si="119"/>
        <v/>
      </c>
      <c r="G2555" s="80">
        <f t="shared" si="118"/>
        <v>0</v>
      </c>
      <c r="H2555" s="410"/>
    </row>
    <row r="2556" spans="1:8" ht="24.9" customHeight="1">
      <c r="A2556" s="172"/>
      <c r="B2556" s="437"/>
      <c r="C2556" s="326"/>
      <c r="D2556" s="421"/>
      <c r="E2556" s="290">
        <f t="shared" si="117"/>
        <v>0</v>
      </c>
      <c r="F2556" s="80" t="str">
        <f t="shared" si="119"/>
        <v/>
      </c>
      <c r="G2556" s="80">
        <f t="shared" si="118"/>
        <v>0</v>
      </c>
      <c r="H2556" s="410"/>
    </row>
    <row r="2557" spans="1:8" ht="24.9" customHeight="1">
      <c r="A2557" s="172"/>
      <c r="B2557" s="437"/>
      <c r="C2557" s="326"/>
      <c r="D2557" s="421"/>
      <c r="E2557" s="290">
        <f t="shared" si="117"/>
        <v>0</v>
      </c>
      <c r="F2557" s="80" t="str">
        <f t="shared" si="119"/>
        <v/>
      </c>
      <c r="G2557" s="80">
        <f t="shared" si="118"/>
        <v>0</v>
      </c>
      <c r="H2557" s="410"/>
    </row>
    <row r="2558" spans="1:8" ht="24.9" customHeight="1">
      <c r="A2558" s="172"/>
      <c r="B2558" s="437"/>
      <c r="C2558" s="326"/>
      <c r="D2558" s="421"/>
      <c r="E2558" s="290">
        <f t="shared" si="117"/>
        <v>0</v>
      </c>
      <c r="F2558" s="80" t="str">
        <f t="shared" si="119"/>
        <v/>
      </c>
      <c r="G2558" s="80">
        <f t="shared" si="118"/>
        <v>0</v>
      </c>
      <c r="H2558" s="410"/>
    </row>
    <row r="2559" spans="1:8" ht="24.9" customHeight="1">
      <c r="A2559" s="172"/>
      <c r="B2559" s="437"/>
      <c r="C2559" s="326"/>
      <c r="D2559" s="421"/>
      <c r="E2559" s="290">
        <f t="shared" si="117"/>
        <v>0</v>
      </c>
      <c r="F2559" s="80" t="str">
        <f t="shared" si="119"/>
        <v/>
      </c>
      <c r="G2559" s="80">
        <f t="shared" si="118"/>
        <v>0</v>
      </c>
      <c r="H2559" s="410"/>
    </row>
    <row r="2560" spans="1:8" ht="24.9" customHeight="1">
      <c r="A2560" s="172"/>
      <c r="B2560" s="437"/>
      <c r="C2560" s="326"/>
      <c r="D2560" s="426"/>
      <c r="E2560" s="290">
        <f t="shared" si="117"/>
        <v>0</v>
      </c>
      <c r="F2560" s="80" t="str">
        <f t="shared" si="119"/>
        <v/>
      </c>
      <c r="G2560" s="80">
        <f t="shared" si="118"/>
        <v>0</v>
      </c>
      <c r="H2560" s="410"/>
    </row>
    <row r="2561" spans="1:8" ht="24.9" customHeight="1">
      <c r="A2561" s="172"/>
      <c r="B2561" s="437"/>
      <c r="C2561" s="326"/>
      <c r="D2561" s="421"/>
      <c r="E2561" s="290">
        <f t="shared" si="117"/>
        <v>0</v>
      </c>
      <c r="F2561" s="80" t="str">
        <f t="shared" si="119"/>
        <v/>
      </c>
      <c r="G2561" s="80">
        <f t="shared" si="118"/>
        <v>0</v>
      </c>
      <c r="H2561" s="410"/>
    </row>
    <row r="2562" spans="1:8" ht="24.9" customHeight="1">
      <c r="A2562" s="172"/>
      <c r="B2562" s="419"/>
      <c r="C2562" s="82"/>
      <c r="D2562" s="422"/>
      <c r="E2562" s="290">
        <f t="shared" si="117"/>
        <v>0</v>
      </c>
      <c r="F2562" s="80" t="str">
        <f t="shared" si="119"/>
        <v/>
      </c>
      <c r="G2562" s="80">
        <f t="shared" si="118"/>
        <v>0</v>
      </c>
      <c r="H2562" s="410"/>
    </row>
    <row r="2563" spans="1:8" ht="24.9" customHeight="1">
      <c r="A2563" s="172"/>
      <c r="B2563" s="437"/>
      <c r="C2563" s="326"/>
      <c r="D2563" s="421"/>
      <c r="E2563" s="290">
        <f t="shared" si="117"/>
        <v>0</v>
      </c>
      <c r="F2563" s="80" t="str">
        <f t="shared" si="119"/>
        <v/>
      </c>
      <c r="G2563" s="80">
        <f t="shared" si="118"/>
        <v>0</v>
      </c>
      <c r="H2563" s="410"/>
    </row>
    <row r="2564" spans="1:8" ht="24.9" customHeight="1">
      <c r="A2564" s="172"/>
      <c r="B2564" s="437"/>
      <c r="C2564" s="326"/>
      <c r="D2564" s="426"/>
      <c r="E2564" s="290">
        <f t="shared" si="117"/>
        <v>0</v>
      </c>
      <c r="F2564" s="80" t="str">
        <f t="shared" si="119"/>
        <v/>
      </c>
      <c r="G2564" s="80">
        <f t="shared" si="118"/>
        <v>0</v>
      </c>
      <c r="H2564" s="410"/>
    </row>
    <row r="2565" spans="1:8" ht="24.9" customHeight="1">
      <c r="A2565" s="172"/>
      <c r="B2565" s="437"/>
      <c r="C2565" s="326"/>
      <c r="D2565" s="421"/>
      <c r="E2565" s="290">
        <f t="shared" si="117"/>
        <v>0</v>
      </c>
      <c r="F2565" s="80" t="str">
        <f t="shared" si="119"/>
        <v/>
      </c>
      <c r="G2565" s="80">
        <f t="shared" si="118"/>
        <v>0</v>
      </c>
      <c r="H2565" s="410"/>
    </row>
    <row r="2566" spans="1:8" ht="24.9" customHeight="1">
      <c r="A2566" s="172"/>
      <c r="B2566" s="419"/>
      <c r="C2566" s="82"/>
      <c r="D2566" s="422"/>
      <c r="E2566" s="290">
        <f t="shared" si="117"/>
        <v>0</v>
      </c>
      <c r="F2566" s="80" t="str">
        <f t="shared" si="119"/>
        <v/>
      </c>
      <c r="G2566" s="80">
        <f t="shared" si="118"/>
        <v>0</v>
      </c>
      <c r="H2566" s="410"/>
    </row>
    <row r="2567" spans="1:8" ht="24.9" customHeight="1">
      <c r="A2567" s="172"/>
      <c r="B2567" s="419"/>
      <c r="C2567" s="82"/>
      <c r="D2567" s="422"/>
      <c r="E2567" s="290">
        <f t="shared" si="117"/>
        <v>0</v>
      </c>
      <c r="F2567" s="80" t="str">
        <f t="shared" si="119"/>
        <v/>
      </c>
      <c r="G2567" s="80">
        <f t="shared" si="118"/>
        <v>0</v>
      </c>
      <c r="H2567" s="410"/>
    </row>
    <row r="2568" spans="1:8" ht="24.9" customHeight="1">
      <c r="A2568" s="172"/>
      <c r="B2568" s="437"/>
      <c r="C2568" s="326"/>
      <c r="D2568" s="421"/>
      <c r="E2568" s="290">
        <f t="shared" si="117"/>
        <v>0</v>
      </c>
      <c r="F2568" s="80" t="str">
        <f t="shared" si="119"/>
        <v/>
      </c>
      <c r="G2568" s="80">
        <f t="shared" si="118"/>
        <v>0</v>
      </c>
      <c r="H2568" s="410"/>
    </row>
    <row r="2569" spans="1:8" ht="24.9" customHeight="1">
      <c r="A2569" s="172"/>
      <c r="B2569" s="437"/>
      <c r="C2569" s="326"/>
      <c r="D2569" s="421"/>
      <c r="E2569" s="290">
        <f t="shared" si="117"/>
        <v>0</v>
      </c>
      <c r="F2569" s="80" t="str">
        <f t="shared" si="119"/>
        <v/>
      </c>
      <c r="G2569" s="80">
        <f t="shared" si="118"/>
        <v>0</v>
      </c>
      <c r="H2569" s="410"/>
    </row>
    <row r="2570" spans="1:8" ht="24.9" customHeight="1">
      <c r="A2570" s="172"/>
      <c r="B2570" s="437"/>
      <c r="C2570" s="326"/>
      <c r="D2570" s="421"/>
      <c r="E2570" s="290">
        <f t="shared" si="117"/>
        <v>0</v>
      </c>
      <c r="F2570" s="80" t="str">
        <f t="shared" si="119"/>
        <v/>
      </c>
      <c r="G2570" s="80">
        <f t="shared" si="118"/>
        <v>0</v>
      </c>
      <c r="H2570" s="410"/>
    </row>
    <row r="2571" spans="1:8" ht="24.9" customHeight="1">
      <c r="A2571" s="172"/>
      <c r="B2571" s="437"/>
      <c r="C2571" s="326"/>
      <c r="D2571" s="421"/>
      <c r="E2571" s="290">
        <f t="shared" si="117"/>
        <v>0</v>
      </c>
      <c r="F2571" s="80" t="str">
        <f t="shared" si="119"/>
        <v/>
      </c>
      <c r="G2571" s="80">
        <f t="shared" si="118"/>
        <v>0</v>
      </c>
      <c r="H2571" s="410"/>
    </row>
    <row r="2572" spans="1:8" ht="24.9" customHeight="1">
      <c r="A2572" s="172"/>
      <c r="B2572" s="437"/>
      <c r="C2572" s="326"/>
      <c r="D2572" s="421"/>
      <c r="E2572" s="290">
        <f t="shared" si="117"/>
        <v>0</v>
      </c>
      <c r="F2572" s="80" t="str">
        <f t="shared" si="119"/>
        <v/>
      </c>
      <c r="G2572" s="80">
        <f t="shared" si="118"/>
        <v>0</v>
      </c>
      <c r="H2572" s="410"/>
    </row>
    <row r="2573" spans="1:8" ht="24.9" customHeight="1">
      <c r="A2573" s="172"/>
      <c r="B2573" s="437"/>
      <c r="C2573" s="326"/>
      <c r="D2573" s="421"/>
      <c r="E2573" s="290">
        <f t="shared" si="117"/>
        <v>0</v>
      </c>
      <c r="F2573" s="80" t="str">
        <f t="shared" si="119"/>
        <v/>
      </c>
      <c r="G2573" s="80">
        <f t="shared" si="118"/>
        <v>0</v>
      </c>
      <c r="H2573" s="410"/>
    </row>
    <row r="2574" spans="1:8" ht="24.9" customHeight="1">
      <c r="A2574" s="172"/>
      <c r="B2574" s="437"/>
      <c r="C2574" s="326"/>
      <c r="D2574" s="421"/>
      <c r="E2574" s="290">
        <f t="shared" si="117"/>
        <v>0</v>
      </c>
      <c r="F2574" s="80" t="str">
        <f t="shared" si="119"/>
        <v/>
      </c>
      <c r="G2574" s="80">
        <f t="shared" si="118"/>
        <v>0</v>
      </c>
      <c r="H2574" s="410"/>
    </row>
    <row r="2575" spans="1:8" ht="24.9" customHeight="1">
      <c r="A2575" s="172"/>
      <c r="B2575" s="437"/>
      <c r="C2575" s="326"/>
      <c r="D2575" s="421"/>
      <c r="E2575" s="290">
        <f t="shared" si="117"/>
        <v>0</v>
      </c>
      <c r="F2575" s="80" t="str">
        <f t="shared" si="119"/>
        <v/>
      </c>
      <c r="G2575" s="80">
        <f t="shared" si="118"/>
        <v>0</v>
      </c>
      <c r="H2575" s="410"/>
    </row>
    <row r="2576" spans="1:8" ht="24.9" customHeight="1">
      <c r="A2576" s="172"/>
      <c r="B2576" s="419"/>
      <c r="C2576" s="82"/>
      <c r="D2576" s="422"/>
      <c r="E2576" s="290">
        <f t="shared" si="117"/>
        <v>0</v>
      </c>
      <c r="F2576" s="80" t="str">
        <f t="shared" si="119"/>
        <v/>
      </c>
      <c r="G2576" s="80">
        <f t="shared" si="118"/>
        <v>0</v>
      </c>
      <c r="H2576" s="410"/>
    </row>
    <row r="2577" spans="1:8" ht="24.9" customHeight="1">
      <c r="A2577" s="172"/>
      <c r="B2577" s="437"/>
      <c r="C2577" s="326"/>
      <c r="D2577" s="421"/>
      <c r="E2577" s="290">
        <f t="shared" si="117"/>
        <v>0</v>
      </c>
      <c r="F2577" s="80" t="str">
        <f t="shared" si="119"/>
        <v/>
      </c>
      <c r="G2577" s="80">
        <f t="shared" si="118"/>
        <v>0</v>
      </c>
      <c r="H2577" s="410"/>
    </row>
    <row r="2578" spans="1:8" ht="24.9" customHeight="1">
      <c r="A2578" s="172"/>
      <c r="B2578" s="437"/>
      <c r="C2578" s="326"/>
      <c r="D2578" s="421"/>
      <c r="E2578" s="290">
        <f t="shared" si="117"/>
        <v>0</v>
      </c>
      <c r="F2578" s="80" t="str">
        <f t="shared" si="119"/>
        <v/>
      </c>
      <c r="G2578" s="80">
        <f t="shared" si="118"/>
        <v>0</v>
      </c>
      <c r="H2578" s="410"/>
    </row>
    <row r="2579" spans="1:8" ht="24.9" customHeight="1">
      <c r="A2579" s="172"/>
      <c r="B2579" s="437"/>
      <c r="C2579" s="326"/>
      <c r="D2579" s="421"/>
      <c r="E2579" s="290">
        <f t="shared" si="117"/>
        <v>0</v>
      </c>
      <c r="F2579" s="80" t="str">
        <f t="shared" si="119"/>
        <v/>
      </c>
      <c r="G2579" s="80">
        <f t="shared" si="118"/>
        <v>0</v>
      </c>
      <c r="H2579" s="410"/>
    </row>
    <row r="2580" spans="1:8" ht="24.9" customHeight="1">
      <c r="A2580" s="172"/>
      <c r="B2580" s="437"/>
      <c r="C2580" s="326"/>
      <c r="D2580" s="421"/>
      <c r="E2580" s="290">
        <f t="shared" si="117"/>
        <v>0</v>
      </c>
      <c r="F2580" s="80" t="str">
        <f t="shared" si="119"/>
        <v/>
      </c>
      <c r="G2580" s="80">
        <f t="shared" si="118"/>
        <v>0</v>
      </c>
      <c r="H2580" s="410"/>
    </row>
    <row r="2581" spans="1:8" ht="24.9" customHeight="1">
      <c r="A2581" s="172"/>
      <c r="B2581" s="437"/>
      <c r="C2581" s="326"/>
      <c r="D2581" s="421"/>
      <c r="E2581" s="290">
        <f t="shared" si="117"/>
        <v>0</v>
      </c>
      <c r="F2581" s="80" t="str">
        <f t="shared" si="119"/>
        <v/>
      </c>
      <c r="G2581" s="80">
        <f t="shared" si="118"/>
        <v>0</v>
      </c>
      <c r="H2581" s="410"/>
    </row>
    <row r="2582" spans="1:8" ht="24.9" customHeight="1">
      <c r="A2582" s="172"/>
      <c r="B2582" s="437"/>
      <c r="C2582" s="326"/>
      <c r="D2582" s="421"/>
      <c r="E2582" s="290">
        <f t="shared" si="117"/>
        <v>0</v>
      </c>
      <c r="F2582" s="80" t="str">
        <f t="shared" si="119"/>
        <v/>
      </c>
      <c r="G2582" s="80">
        <f t="shared" si="118"/>
        <v>0</v>
      </c>
      <c r="H2582" s="410"/>
    </row>
    <row r="2583" spans="1:8" ht="24.9" customHeight="1">
      <c r="A2583" s="172"/>
      <c r="B2583" s="437"/>
      <c r="C2583" s="326"/>
      <c r="D2583" s="421"/>
      <c r="E2583" s="290">
        <f t="shared" si="117"/>
        <v>0</v>
      </c>
      <c r="F2583" s="80" t="str">
        <f t="shared" si="119"/>
        <v/>
      </c>
      <c r="G2583" s="80">
        <f t="shared" si="118"/>
        <v>0</v>
      </c>
      <c r="H2583" s="410"/>
    </row>
    <row r="2584" spans="1:8" ht="24.9" customHeight="1">
      <c r="A2584" s="172"/>
      <c r="B2584" s="437"/>
      <c r="C2584" s="326"/>
      <c r="D2584" s="421"/>
      <c r="E2584" s="290">
        <f t="shared" si="117"/>
        <v>0</v>
      </c>
      <c r="F2584" s="80" t="str">
        <f t="shared" si="119"/>
        <v/>
      </c>
      <c r="G2584" s="80">
        <f t="shared" si="118"/>
        <v>0</v>
      </c>
      <c r="H2584" s="410"/>
    </row>
    <row r="2585" spans="1:8" ht="24.9" customHeight="1">
      <c r="A2585" s="172"/>
      <c r="B2585" s="437"/>
      <c r="C2585" s="326"/>
      <c r="D2585" s="421"/>
      <c r="E2585" s="290">
        <f t="shared" si="117"/>
        <v>0</v>
      </c>
      <c r="F2585" s="80" t="str">
        <f t="shared" si="119"/>
        <v/>
      </c>
      <c r="G2585" s="80">
        <f t="shared" si="118"/>
        <v>0</v>
      </c>
      <c r="H2585" s="410"/>
    </row>
    <row r="2586" spans="1:8" ht="24.9" customHeight="1">
      <c r="A2586" s="172"/>
      <c r="B2586" s="437"/>
      <c r="C2586" s="326"/>
      <c r="D2586" s="421"/>
      <c r="E2586" s="290">
        <f t="shared" si="117"/>
        <v>0</v>
      </c>
      <c r="F2586" s="80" t="str">
        <f t="shared" si="119"/>
        <v/>
      </c>
      <c r="G2586" s="80">
        <f t="shared" si="118"/>
        <v>0</v>
      </c>
      <c r="H2586" s="410"/>
    </row>
    <row r="2587" spans="1:8" ht="24.9" customHeight="1">
      <c r="A2587" s="172"/>
      <c r="B2587" s="437"/>
      <c r="C2587" s="326"/>
      <c r="D2587" s="421"/>
      <c r="E2587" s="290">
        <f t="shared" si="117"/>
        <v>0</v>
      </c>
      <c r="F2587" s="80" t="str">
        <f t="shared" si="119"/>
        <v/>
      </c>
      <c r="G2587" s="80">
        <f t="shared" si="118"/>
        <v>0</v>
      </c>
      <c r="H2587" s="410"/>
    </row>
    <row r="2588" spans="1:8" ht="24.9" customHeight="1">
      <c r="A2588" s="172"/>
      <c r="B2588" s="437"/>
      <c r="C2588" s="326"/>
      <c r="D2588" s="421"/>
      <c r="E2588" s="290">
        <f t="shared" si="117"/>
        <v>0</v>
      </c>
      <c r="F2588" s="80" t="str">
        <f t="shared" si="119"/>
        <v/>
      </c>
      <c r="G2588" s="80">
        <f t="shared" si="118"/>
        <v>0</v>
      </c>
      <c r="H2588" s="410"/>
    </row>
    <row r="2589" spans="1:8" ht="24.9" customHeight="1">
      <c r="A2589" s="172"/>
      <c r="B2589" s="437"/>
      <c r="C2589" s="326"/>
      <c r="D2589" s="421"/>
      <c r="E2589" s="290">
        <f t="shared" si="117"/>
        <v>0</v>
      </c>
      <c r="F2589" s="80" t="str">
        <f t="shared" si="119"/>
        <v/>
      </c>
      <c r="G2589" s="80">
        <f t="shared" si="118"/>
        <v>0</v>
      </c>
      <c r="H2589" s="410"/>
    </row>
    <row r="2590" spans="1:8" ht="24.9" customHeight="1">
      <c r="A2590" s="172"/>
      <c r="B2590" s="437"/>
      <c r="C2590" s="326"/>
      <c r="D2590" s="421"/>
      <c r="E2590" s="290">
        <f t="shared" si="117"/>
        <v>0</v>
      </c>
      <c r="F2590" s="80" t="str">
        <f t="shared" si="119"/>
        <v/>
      </c>
      <c r="G2590" s="80">
        <f t="shared" si="118"/>
        <v>0</v>
      </c>
      <c r="H2590" s="410"/>
    </row>
    <row r="2591" spans="1:8" ht="24.9" customHeight="1">
      <c r="A2591" s="172"/>
      <c r="B2591" s="437"/>
      <c r="C2591" s="326"/>
      <c r="D2591" s="421"/>
      <c r="E2591" s="290">
        <f t="shared" si="117"/>
        <v>0</v>
      </c>
      <c r="F2591" s="80" t="str">
        <f t="shared" si="119"/>
        <v/>
      </c>
      <c r="G2591" s="80">
        <f t="shared" si="118"/>
        <v>0</v>
      </c>
      <c r="H2591" s="410"/>
    </row>
    <row r="2592" spans="1:8" ht="24.9" customHeight="1">
      <c r="A2592" s="172"/>
      <c r="B2592" s="437"/>
      <c r="C2592" s="326"/>
      <c r="D2592" s="421"/>
      <c r="E2592" s="290">
        <f t="shared" si="117"/>
        <v>0</v>
      </c>
      <c r="F2592" s="80" t="str">
        <f t="shared" si="119"/>
        <v/>
      </c>
      <c r="G2592" s="80">
        <f t="shared" si="118"/>
        <v>0</v>
      </c>
      <c r="H2592" s="410"/>
    </row>
    <row r="2593" spans="1:8" ht="24.9" customHeight="1">
      <c r="A2593" s="172"/>
      <c r="B2593" s="437"/>
      <c r="C2593" s="326"/>
      <c r="D2593" s="421"/>
      <c r="E2593" s="290">
        <f t="shared" si="117"/>
        <v>0</v>
      </c>
      <c r="F2593" s="80" t="str">
        <f t="shared" si="119"/>
        <v/>
      </c>
      <c r="G2593" s="80">
        <f t="shared" si="118"/>
        <v>0</v>
      </c>
      <c r="H2593" s="410"/>
    </row>
    <row r="2594" spans="1:8" ht="24.9" customHeight="1">
      <c r="A2594" s="172"/>
      <c r="B2594" s="437"/>
      <c r="C2594" s="326"/>
      <c r="D2594" s="421"/>
      <c r="E2594" s="290">
        <f t="shared" si="117"/>
        <v>0</v>
      </c>
      <c r="F2594" s="80" t="str">
        <f t="shared" si="119"/>
        <v/>
      </c>
      <c r="G2594" s="80">
        <f t="shared" si="118"/>
        <v>0</v>
      </c>
      <c r="H2594" s="410"/>
    </row>
    <row r="2595" spans="1:8" ht="24.9" customHeight="1">
      <c r="A2595" s="172"/>
      <c r="B2595" s="419"/>
      <c r="C2595" s="82"/>
      <c r="D2595" s="422"/>
      <c r="E2595" s="290">
        <f t="shared" ref="E2595:E2658" si="120">SUMPRODUCT((DATA품목코드=B2595)*(DATA잔량))</f>
        <v>0</v>
      </c>
      <c r="F2595" s="80" t="str">
        <f t="shared" si="119"/>
        <v/>
      </c>
      <c r="G2595" s="80">
        <f t="shared" si="118"/>
        <v>0</v>
      </c>
      <c r="H2595" s="410"/>
    </row>
    <row r="2596" spans="1:8" ht="24.9" customHeight="1">
      <c r="A2596" s="172"/>
      <c r="B2596" s="419"/>
      <c r="C2596" s="82"/>
      <c r="D2596" s="422"/>
      <c r="E2596" s="290">
        <f t="shared" si="120"/>
        <v>0</v>
      </c>
      <c r="F2596" s="80" t="str">
        <f t="shared" si="119"/>
        <v/>
      </c>
      <c r="G2596" s="80">
        <f t="shared" si="118"/>
        <v>0</v>
      </c>
      <c r="H2596" s="410"/>
    </row>
    <row r="2597" spans="1:8" ht="24.9" customHeight="1">
      <c r="A2597" s="172"/>
      <c r="B2597" s="437"/>
      <c r="C2597" s="326"/>
      <c r="D2597" s="421"/>
      <c r="E2597" s="290">
        <f t="shared" si="120"/>
        <v>0</v>
      </c>
      <c r="F2597" s="80" t="str">
        <f t="shared" si="119"/>
        <v/>
      </c>
      <c r="G2597" s="80">
        <f t="shared" si="118"/>
        <v>0</v>
      </c>
      <c r="H2597" s="410"/>
    </row>
    <row r="2598" spans="1:8" ht="24.9" customHeight="1">
      <c r="A2598" s="172"/>
      <c r="B2598" s="419"/>
      <c r="C2598" s="82"/>
      <c r="D2598" s="422"/>
      <c r="E2598" s="290">
        <f t="shared" si="120"/>
        <v>0</v>
      </c>
      <c r="F2598" s="80" t="str">
        <f t="shared" si="119"/>
        <v/>
      </c>
      <c r="G2598" s="80">
        <f t="shared" si="118"/>
        <v>0</v>
      </c>
      <c r="H2598" s="410"/>
    </row>
    <row r="2599" spans="1:8" ht="24.9" customHeight="1">
      <c r="A2599" s="172"/>
      <c r="B2599" s="437"/>
      <c r="C2599" s="326"/>
      <c r="D2599" s="421"/>
      <c r="E2599" s="290">
        <f t="shared" si="120"/>
        <v>0</v>
      </c>
      <c r="F2599" s="80" t="str">
        <f t="shared" si="119"/>
        <v/>
      </c>
      <c r="G2599" s="80">
        <f t="shared" si="118"/>
        <v>0</v>
      </c>
      <c r="H2599" s="410"/>
    </row>
    <row r="2600" spans="1:8" ht="24.9" customHeight="1">
      <c r="A2600" s="172"/>
      <c r="B2600" s="437"/>
      <c r="C2600" s="326"/>
      <c r="D2600" s="421"/>
      <c r="E2600" s="290">
        <f t="shared" si="120"/>
        <v>0</v>
      </c>
      <c r="F2600" s="80" t="str">
        <f t="shared" si="119"/>
        <v/>
      </c>
      <c r="G2600" s="80">
        <f t="shared" si="118"/>
        <v>0</v>
      </c>
      <c r="H2600" s="410"/>
    </row>
    <row r="2601" spans="1:8" ht="24.9" customHeight="1">
      <c r="A2601" s="172"/>
      <c r="B2601" s="437"/>
      <c r="C2601" s="326"/>
      <c r="D2601" s="421"/>
      <c r="E2601" s="290">
        <f t="shared" si="120"/>
        <v>0</v>
      </c>
      <c r="F2601" s="80" t="str">
        <f t="shared" si="119"/>
        <v/>
      </c>
      <c r="G2601" s="80">
        <f t="shared" si="118"/>
        <v>0</v>
      </c>
      <c r="H2601" s="410"/>
    </row>
    <row r="2602" spans="1:8" ht="24.9" customHeight="1">
      <c r="A2602" s="172"/>
      <c r="B2602" s="437"/>
      <c r="C2602" s="326"/>
      <c r="D2602" s="421"/>
      <c r="E2602" s="290">
        <f t="shared" si="120"/>
        <v>0</v>
      </c>
      <c r="F2602" s="80" t="str">
        <f t="shared" si="119"/>
        <v/>
      </c>
      <c r="G2602" s="80">
        <f t="shared" si="118"/>
        <v>0</v>
      </c>
      <c r="H2602" s="410"/>
    </row>
    <row r="2603" spans="1:8" ht="24.9" customHeight="1">
      <c r="A2603" s="172"/>
      <c r="B2603" s="419"/>
      <c r="C2603" s="82"/>
      <c r="D2603" s="422"/>
      <c r="E2603" s="290">
        <f t="shared" si="120"/>
        <v>0</v>
      </c>
      <c r="F2603" s="80" t="str">
        <f t="shared" si="119"/>
        <v/>
      </c>
      <c r="G2603" s="80">
        <f t="shared" si="118"/>
        <v>0</v>
      </c>
      <c r="H2603" s="410"/>
    </row>
    <row r="2604" spans="1:8" ht="24.9" customHeight="1">
      <c r="A2604" s="172"/>
      <c r="B2604" s="419"/>
      <c r="C2604" s="82"/>
      <c r="D2604" s="422"/>
      <c r="E2604" s="290">
        <f t="shared" si="120"/>
        <v>0</v>
      </c>
      <c r="F2604" s="80" t="str">
        <f t="shared" si="119"/>
        <v/>
      </c>
      <c r="G2604" s="80">
        <f t="shared" si="118"/>
        <v>0</v>
      </c>
      <c r="H2604" s="410"/>
    </row>
    <row r="2605" spans="1:8" ht="24.9" customHeight="1">
      <c r="A2605" s="172"/>
      <c r="B2605" s="419"/>
      <c r="C2605" s="82"/>
      <c r="D2605" s="422"/>
      <c r="E2605" s="290">
        <f t="shared" si="120"/>
        <v>0</v>
      </c>
      <c r="F2605" s="80" t="str">
        <f t="shared" si="119"/>
        <v/>
      </c>
      <c r="G2605" s="80">
        <f t="shared" si="118"/>
        <v>0</v>
      </c>
      <c r="H2605" s="410"/>
    </row>
    <row r="2606" spans="1:8" ht="24.9" customHeight="1">
      <c r="A2606" s="172"/>
      <c r="B2606" s="419"/>
      <c r="C2606" s="82"/>
      <c r="D2606" s="422"/>
      <c r="E2606" s="290">
        <f t="shared" si="120"/>
        <v>0</v>
      </c>
      <c r="F2606" s="80" t="str">
        <f t="shared" si="119"/>
        <v/>
      </c>
      <c r="G2606" s="80">
        <f t="shared" si="118"/>
        <v>0</v>
      </c>
      <c r="H2606" s="410"/>
    </row>
    <row r="2607" spans="1:8" ht="24.9" customHeight="1">
      <c r="A2607" s="172"/>
      <c r="B2607" s="419"/>
      <c r="C2607" s="82"/>
      <c r="D2607" s="422"/>
      <c r="E2607" s="290">
        <f t="shared" si="120"/>
        <v>0</v>
      </c>
      <c r="F2607" s="80" t="str">
        <f t="shared" si="119"/>
        <v/>
      </c>
      <c r="G2607" s="80">
        <f t="shared" si="118"/>
        <v>0</v>
      </c>
      <c r="H2607" s="410"/>
    </row>
    <row r="2608" spans="1:8" ht="24.9" customHeight="1">
      <c r="A2608" s="172"/>
      <c r="B2608" s="419"/>
      <c r="C2608" s="82"/>
      <c r="D2608" s="422"/>
      <c r="E2608" s="290">
        <f t="shared" si="120"/>
        <v>0</v>
      </c>
      <c r="F2608" s="80" t="str">
        <f t="shared" si="119"/>
        <v/>
      </c>
      <c r="G2608" s="80">
        <f t="shared" si="118"/>
        <v>0</v>
      </c>
      <c r="H2608" s="410"/>
    </row>
    <row r="2609" spans="1:8" ht="24.9" customHeight="1">
      <c r="A2609" s="172"/>
      <c r="B2609" s="419"/>
      <c r="C2609" s="82"/>
      <c r="D2609" s="422"/>
      <c r="E2609" s="290">
        <f t="shared" si="120"/>
        <v>0</v>
      </c>
      <c r="F2609" s="80" t="str">
        <f t="shared" si="119"/>
        <v/>
      </c>
      <c r="G2609" s="80">
        <f t="shared" si="118"/>
        <v>0</v>
      </c>
      <c r="H2609" s="410"/>
    </row>
    <row r="2610" spans="1:8" ht="24.9" customHeight="1">
      <c r="A2610" s="172"/>
      <c r="B2610" s="419"/>
      <c r="C2610" s="82"/>
      <c r="D2610" s="422"/>
      <c r="E2610" s="290">
        <f t="shared" si="120"/>
        <v>0</v>
      </c>
      <c r="F2610" s="80" t="str">
        <f t="shared" si="119"/>
        <v/>
      </c>
      <c r="G2610" s="80">
        <f t="shared" ref="G2610:G2673" si="121">SUMPRODUCT((DATA품목코드=B2610)*(DATA잔량금액))</f>
        <v>0</v>
      </c>
      <c r="H2610" s="410"/>
    </row>
    <row r="2611" spans="1:8" ht="24.9" customHeight="1">
      <c r="A2611" s="172"/>
      <c r="B2611" s="419"/>
      <c r="C2611" s="82"/>
      <c r="D2611" s="422"/>
      <c r="E2611" s="290">
        <f t="shared" si="120"/>
        <v>0</v>
      </c>
      <c r="F2611" s="80" t="str">
        <f t="shared" ref="F2611:F2674" si="122">IF(G2611=0,"",G2611/E2611)</f>
        <v/>
      </c>
      <c r="G2611" s="80">
        <f t="shared" si="121"/>
        <v>0</v>
      </c>
      <c r="H2611" s="410"/>
    </row>
    <row r="2612" spans="1:8" ht="24.9" customHeight="1">
      <c r="A2612" s="172"/>
      <c r="B2612" s="419"/>
      <c r="C2612" s="82"/>
      <c r="D2612" s="422"/>
      <c r="E2612" s="290">
        <f t="shared" si="120"/>
        <v>0</v>
      </c>
      <c r="F2612" s="80" t="str">
        <f t="shared" si="122"/>
        <v/>
      </c>
      <c r="G2612" s="80">
        <f t="shared" si="121"/>
        <v>0</v>
      </c>
      <c r="H2612" s="410"/>
    </row>
    <row r="2613" spans="1:8" ht="24.9" customHeight="1">
      <c r="A2613" s="172"/>
      <c r="B2613" s="419"/>
      <c r="C2613" s="82"/>
      <c r="D2613" s="422"/>
      <c r="E2613" s="290">
        <f t="shared" si="120"/>
        <v>0</v>
      </c>
      <c r="F2613" s="80" t="str">
        <f t="shared" si="122"/>
        <v/>
      </c>
      <c r="G2613" s="80">
        <f t="shared" si="121"/>
        <v>0</v>
      </c>
      <c r="H2613" s="410"/>
    </row>
    <row r="2614" spans="1:8" ht="24.9" customHeight="1">
      <c r="A2614" s="172"/>
      <c r="B2614" s="419"/>
      <c r="C2614" s="82"/>
      <c r="D2614" s="422"/>
      <c r="E2614" s="290">
        <f t="shared" si="120"/>
        <v>0</v>
      </c>
      <c r="F2614" s="80" t="str">
        <f t="shared" si="122"/>
        <v/>
      </c>
      <c r="G2614" s="80">
        <f t="shared" si="121"/>
        <v>0</v>
      </c>
      <c r="H2614" s="410"/>
    </row>
    <row r="2615" spans="1:8" ht="24.9" customHeight="1">
      <c r="A2615" s="172"/>
      <c r="B2615" s="419"/>
      <c r="C2615" s="82"/>
      <c r="D2615" s="422"/>
      <c r="E2615" s="290">
        <f t="shared" si="120"/>
        <v>0</v>
      </c>
      <c r="F2615" s="80" t="str">
        <f t="shared" si="122"/>
        <v/>
      </c>
      <c r="G2615" s="80">
        <f t="shared" si="121"/>
        <v>0</v>
      </c>
      <c r="H2615" s="410"/>
    </row>
    <row r="2616" spans="1:8" ht="24.9" customHeight="1">
      <c r="A2616" s="172"/>
      <c r="B2616" s="437"/>
      <c r="C2616" s="326"/>
      <c r="D2616" s="421"/>
      <c r="E2616" s="290">
        <f t="shared" si="120"/>
        <v>0</v>
      </c>
      <c r="F2616" s="80" t="str">
        <f t="shared" si="122"/>
        <v/>
      </c>
      <c r="G2616" s="80">
        <f t="shared" si="121"/>
        <v>0</v>
      </c>
      <c r="H2616" s="410"/>
    </row>
    <row r="2617" spans="1:8" ht="24.9" customHeight="1">
      <c r="A2617" s="172"/>
      <c r="B2617" s="419"/>
      <c r="C2617" s="82"/>
      <c r="D2617" s="422"/>
      <c r="E2617" s="290">
        <f t="shared" si="120"/>
        <v>0</v>
      </c>
      <c r="F2617" s="80" t="str">
        <f t="shared" si="122"/>
        <v/>
      </c>
      <c r="G2617" s="80">
        <f t="shared" si="121"/>
        <v>0</v>
      </c>
      <c r="H2617" s="410"/>
    </row>
    <row r="2618" spans="1:8" ht="24.9" customHeight="1">
      <c r="A2618" s="172"/>
      <c r="B2618" s="437"/>
      <c r="C2618" s="326"/>
      <c r="D2618" s="421"/>
      <c r="E2618" s="290">
        <f t="shared" si="120"/>
        <v>0</v>
      </c>
      <c r="F2618" s="80" t="str">
        <f t="shared" si="122"/>
        <v/>
      </c>
      <c r="G2618" s="80">
        <f t="shared" si="121"/>
        <v>0</v>
      </c>
      <c r="H2618" s="410"/>
    </row>
    <row r="2619" spans="1:8" ht="24.9" customHeight="1">
      <c r="A2619" s="172"/>
      <c r="B2619" s="437"/>
      <c r="C2619" s="326"/>
      <c r="D2619" s="421"/>
      <c r="E2619" s="290">
        <f t="shared" si="120"/>
        <v>0</v>
      </c>
      <c r="F2619" s="80" t="str">
        <f t="shared" si="122"/>
        <v/>
      </c>
      <c r="G2619" s="80">
        <f t="shared" si="121"/>
        <v>0</v>
      </c>
      <c r="H2619" s="410"/>
    </row>
    <row r="2620" spans="1:8" ht="24.9" customHeight="1">
      <c r="A2620" s="172"/>
      <c r="B2620" s="437"/>
      <c r="C2620" s="326"/>
      <c r="D2620" s="421"/>
      <c r="E2620" s="290">
        <f t="shared" si="120"/>
        <v>0</v>
      </c>
      <c r="F2620" s="80" t="str">
        <f t="shared" si="122"/>
        <v/>
      </c>
      <c r="G2620" s="80">
        <f t="shared" si="121"/>
        <v>0</v>
      </c>
      <c r="H2620" s="410"/>
    </row>
    <row r="2621" spans="1:8" ht="24.9" customHeight="1">
      <c r="A2621" s="172"/>
      <c r="B2621" s="437"/>
      <c r="C2621" s="326"/>
      <c r="D2621" s="421"/>
      <c r="E2621" s="290">
        <f t="shared" si="120"/>
        <v>0</v>
      </c>
      <c r="F2621" s="80" t="str">
        <f t="shared" si="122"/>
        <v/>
      </c>
      <c r="G2621" s="80">
        <f t="shared" si="121"/>
        <v>0</v>
      </c>
      <c r="H2621" s="410"/>
    </row>
    <row r="2622" spans="1:8" ht="24.9" customHeight="1">
      <c r="A2622" s="172"/>
      <c r="B2622" s="437"/>
      <c r="C2622" s="326"/>
      <c r="D2622" s="421"/>
      <c r="E2622" s="290">
        <f t="shared" si="120"/>
        <v>0</v>
      </c>
      <c r="F2622" s="80" t="str">
        <f t="shared" si="122"/>
        <v/>
      </c>
      <c r="G2622" s="80">
        <f t="shared" si="121"/>
        <v>0</v>
      </c>
      <c r="H2622" s="410"/>
    </row>
    <row r="2623" spans="1:8" ht="24.9" customHeight="1">
      <c r="A2623" s="172"/>
      <c r="B2623" s="437"/>
      <c r="C2623" s="326"/>
      <c r="D2623" s="421"/>
      <c r="E2623" s="290">
        <f t="shared" si="120"/>
        <v>0</v>
      </c>
      <c r="F2623" s="80" t="str">
        <f t="shared" si="122"/>
        <v/>
      </c>
      <c r="G2623" s="80">
        <f t="shared" si="121"/>
        <v>0</v>
      </c>
      <c r="H2623" s="410"/>
    </row>
    <row r="2624" spans="1:8" ht="24.9" customHeight="1">
      <c r="A2624" s="172"/>
      <c r="B2624" s="437"/>
      <c r="C2624" s="326"/>
      <c r="D2624" s="421"/>
      <c r="E2624" s="290">
        <f t="shared" si="120"/>
        <v>0</v>
      </c>
      <c r="F2624" s="80" t="str">
        <f t="shared" si="122"/>
        <v/>
      </c>
      <c r="G2624" s="80">
        <f t="shared" si="121"/>
        <v>0</v>
      </c>
      <c r="H2624" s="410"/>
    </row>
    <row r="2625" spans="1:8" ht="24.9" customHeight="1">
      <c r="A2625" s="172"/>
      <c r="B2625" s="437"/>
      <c r="C2625" s="326"/>
      <c r="D2625" s="421"/>
      <c r="E2625" s="290">
        <f t="shared" si="120"/>
        <v>0</v>
      </c>
      <c r="F2625" s="80" t="str">
        <f t="shared" si="122"/>
        <v/>
      </c>
      <c r="G2625" s="80">
        <f t="shared" si="121"/>
        <v>0</v>
      </c>
      <c r="H2625" s="410"/>
    </row>
    <row r="2626" spans="1:8" ht="24.9" customHeight="1">
      <c r="A2626" s="172"/>
      <c r="B2626" s="419"/>
      <c r="C2626" s="82"/>
      <c r="D2626" s="422"/>
      <c r="E2626" s="290">
        <f t="shared" si="120"/>
        <v>0</v>
      </c>
      <c r="F2626" s="80" t="str">
        <f t="shared" si="122"/>
        <v/>
      </c>
      <c r="G2626" s="80">
        <f t="shared" si="121"/>
        <v>0</v>
      </c>
      <c r="H2626" s="410"/>
    </row>
    <row r="2627" spans="1:8" ht="24.9" customHeight="1">
      <c r="A2627" s="172"/>
      <c r="B2627" s="437"/>
      <c r="C2627" s="326"/>
      <c r="D2627" s="421"/>
      <c r="E2627" s="290">
        <f t="shared" si="120"/>
        <v>0</v>
      </c>
      <c r="F2627" s="80" t="str">
        <f t="shared" si="122"/>
        <v/>
      </c>
      <c r="G2627" s="80">
        <f t="shared" si="121"/>
        <v>0</v>
      </c>
      <c r="H2627" s="410"/>
    </row>
    <row r="2628" spans="1:8" ht="24.9" customHeight="1">
      <c r="A2628" s="172"/>
      <c r="B2628" s="437"/>
      <c r="C2628" s="326"/>
      <c r="D2628" s="421"/>
      <c r="E2628" s="290">
        <f t="shared" si="120"/>
        <v>0</v>
      </c>
      <c r="F2628" s="80" t="str">
        <f t="shared" si="122"/>
        <v/>
      </c>
      <c r="G2628" s="80">
        <f t="shared" si="121"/>
        <v>0</v>
      </c>
      <c r="H2628" s="410"/>
    </row>
    <row r="2629" spans="1:8" ht="24.9" customHeight="1">
      <c r="A2629" s="172"/>
      <c r="B2629" s="437"/>
      <c r="C2629" s="326"/>
      <c r="D2629" s="421"/>
      <c r="E2629" s="290">
        <f t="shared" si="120"/>
        <v>0</v>
      </c>
      <c r="F2629" s="80" t="str">
        <f t="shared" si="122"/>
        <v/>
      </c>
      <c r="G2629" s="80">
        <f t="shared" si="121"/>
        <v>0</v>
      </c>
      <c r="H2629" s="410"/>
    </row>
    <row r="2630" spans="1:8" ht="24.9" customHeight="1">
      <c r="A2630" s="172"/>
      <c r="B2630" s="437"/>
      <c r="C2630" s="326"/>
      <c r="D2630" s="421"/>
      <c r="E2630" s="290">
        <f t="shared" si="120"/>
        <v>0</v>
      </c>
      <c r="F2630" s="80" t="str">
        <f t="shared" si="122"/>
        <v/>
      </c>
      <c r="G2630" s="80">
        <f t="shared" si="121"/>
        <v>0</v>
      </c>
      <c r="H2630" s="410"/>
    </row>
    <row r="2631" spans="1:8" ht="24.9" customHeight="1">
      <c r="A2631" s="172"/>
      <c r="B2631" s="437"/>
      <c r="C2631" s="326"/>
      <c r="D2631" s="421"/>
      <c r="E2631" s="290">
        <f t="shared" si="120"/>
        <v>0</v>
      </c>
      <c r="F2631" s="80" t="str">
        <f t="shared" si="122"/>
        <v/>
      </c>
      <c r="G2631" s="80">
        <f t="shared" si="121"/>
        <v>0</v>
      </c>
      <c r="H2631" s="410"/>
    </row>
    <row r="2632" spans="1:8" ht="24.9" customHeight="1">
      <c r="A2632" s="172"/>
      <c r="B2632" s="437"/>
      <c r="C2632" s="326"/>
      <c r="D2632" s="421"/>
      <c r="E2632" s="290">
        <f t="shared" si="120"/>
        <v>0</v>
      </c>
      <c r="F2632" s="80" t="str">
        <f t="shared" si="122"/>
        <v/>
      </c>
      <c r="G2632" s="80">
        <f t="shared" si="121"/>
        <v>0</v>
      </c>
      <c r="H2632" s="410"/>
    </row>
    <row r="2633" spans="1:8" ht="24.9" customHeight="1">
      <c r="A2633" s="172"/>
      <c r="B2633" s="437"/>
      <c r="C2633" s="326"/>
      <c r="D2633" s="421"/>
      <c r="E2633" s="290">
        <f t="shared" si="120"/>
        <v>0</v>
      </c>
      <c r="F2633" s="80" t="str">
        <f t="shared" si="122"/>
        <v/>
      </c>
      <c r="G2633" s="80">
        <f t="shared" si="121"/>
        <v>0</v>
      </c>
      <c r="H2633" s="410"/>
    </row>
    <row r="2634" spans="1:8" ht="24.9" customHeight="1">
      <c r="A2634" s="172"/>
      <c r="B2634" s="437"/>
      <c r="C2634" s="326"/>
      <c r="D2634" s="421"/>
      <c r="E2634" s="290">
        <f t="shared" si="120"/>
        <v>0</v>
      </c>
      <c r="F2634" s="80" t="str">
        <f t="shared" si="122"/>
        <v/>
      </c>
      <c r="G2634" s="80">
        <f t="shared" si="121"/>
        <v>0</v>
      </c>
      <c r="H2634" s="410"/>
    </row>
    <row r="2635" spans="1:8" ht="24.9" customHeight="1">
      <c r="A2635" s="172"/>
      <c r="B2635" s="419"/>
      <c r="C2635" s="82"/>
      <c r="D2635" s="422"/>
      <c r="E2635" s="290">
        <f t="shared" si="120"/>
        <v>0</v>
      </c>
      <c r="F2635" s="80" t="str">
        <f t="shared" si="122"/>
        <v/>
      </c>
      <c r="G2635" s="80">
        <f t="shared" si="121"/>
        <v>0</v>
      </c>
      <c r="H2635" s="410"/>
    </row>
    <row r="2636" spans="1:8" ht="24.9" customHeight="1">
      <c r="A2636" s="172"/>
      <c r="B2636" s="437"/>
      <c r="C2636" s="326"/>
      <c r="D2636" s="421"/>
      <c r="E2636" s="290">
        <f t="shared" si="120"/>
        <v>0</v>
      </c>
      <c r="F2636" s="80" t="str">
        <f t="shared" si="122"/>
        <v/>
      </c>
      <c r="G2636" s="80">
        <f t="shared" si="121"/>
        <v>0</v>
      </c>
      <c r="H2636" s="410"/>
    </row>
    <row r="2637" spans="1:8" ht="24.9" customHeight="1">
      <c r="A2637" s="172"/>
      <c r="B2637" s="437"/>
      <c r="C2637" s="326"/>
      <c r="D2637" s="421"/>
      <c r="E2637" s="290">
        <f t="shared" si="120"/>
        <v>0</v>
      </c>
      <c r="F2637" s="80" t="str">
        <f t="shared" si="122"/>
        <v/>
      </c>
      <c r="G2637" s="80">
        <f t="shared" si="121"/>
        <v>0</v>
      </c>
      <c r="H2637" s="410"/>
    </row>
    <row r="2638" spans="1:8" ht="24.9" customHeight="1">
      <c r="A2638" s="172"/>
      <c r="B2638" s="437"/>
      <c r="C2638" s="326"/>
      <c r="D2638" s="421"/>
      <c r="E2638" s="290">
        <f t="shared" si="120"/>
        <v>0</v>
      </c>
      <c r="F2638" s="80" t="str">
        <f t="shared" si="122"/>
        <v/>
      </c>
      <c r="G2638" s="80">
        <f t="shared" si="121"/>
        <v>0</v>
      </c>
      <c r="H2638" s="410"/>
    </row>
    <row r="2639" spans="1:8" ht="24.9" customHeight="1">
      <c r="A2639" s="172"/>
      <c r="B2639" s="419"/>
      <c r="C2639" s="82"/>
      <c r="D2639" s="422"/>
      <c r="E2639" s="290">
        <f t="shared" si="120"/>
        <v>0</v>
      </c>
      <c r="F2639" s="80" t="str">
        <f t="shared" si="122"/>
        <v/>
      </c>
      <c r="G2639" s="80">
        <f t="shared" si="121"/>
        <v>0</v>
      </c>
      <c r="H2639" s="410"/>
    </row>
    <row r="2640" spans="1:8" ht="24.9" customHeight="1">
      <c r="A2640" s="172"/>
      <c r="B2640" s="419"/>
      <c r="C2640" s="82"/>
      <c r="D2640" s="422"/>
      <c r="E2640" s="290">
        <f t="shared" si="120"/>
        <v>0</v>
      </c>
      <c r="F2640" s="80" t="str">
        <f t="shared" si="122"/>
        <v/>
      </c>
      <c r="G2640" s="80">
        <f t="shared" si="121"/>
        <v>0</v>
      </c>
      <c r="H2640" s="410"/>
    </row>
    <row r="2641" spans="1:8" ht="24.9" customHeight="1">
      <c r="A2641" s="172"/>
      <c r="B2641" s="419"/>
      <c r="C2641" s="82"/>
      <c r="D2641" s="422"/>
      <c r="E2641" s="290">
        <f t="shared" si="120"/>
        <v>0</v>
      </c>
      <c r="F2641" s="80" t="str">
        <f t="shared" si="122"/>
        <v/>
      </c>
      <c r="G2641" s="80">
        <f t="shared" si="121"/>
        <v>0</v>
      </c>
      <c r="H2641" s="410"/>
    </row>
    <row r="2642" spans="1:8" ht="24.9" customHeight="1">
      <c r="A2642" s="172"/>
      <c r="B2642" s="437"/>
      <c r="C2642" s="326"/>
      <c r="D2642" s="421"/>
      <c r="E2642" s="290">
        <f t="shared" si="120"/>
        <v>0</v>
      </c>
      <c r="F2642" s="80" t="str">
        <f t="shared" si="122"/>
        <v/>
      </c>
      <c r="G2642" s="80">
        <f t="shared" si="121"/>
        <v>0</v>
      </c>
      <c r="H2642" s="410"/>
    </row>
    <row r="2643" spans="1:8" ht="24.9" customHeight="1">
      <c r="A2643" s="172"/>
      <c r="B2643" s="437"/>
      <c r="C2643" s="326"/>
      <c r="D2643" s="421"/>
      <c r="E2643" s="290">
        <f t="shared" si="120"/>
        <v>0</v>
      </c>
      <c r="F2643" s="80" t="str">
        <f t="shared" si="122"/>
        <v/>
      </c>
      <c r="G2643" s="80">
        <f t="shared" si="121"/>
        <v>0</v>
      </c>
      <c r="H2643" s="410"/>
    </row>
    <row r="2644" spans="1:8" ht="24.9" customHeight="1">
      <c r="A2644" s="172"/>
      <c r="B2644" s="419"/>
      <c r="C2644" s="82"/>
      <c r="D2644" s="422"/>
      <c r="E2644" s="290">
        <f t="shared" si="120"/>
        <v>0</v>
      </c>
      <c r="F2644" s="80" t="str">
        <f t="shared" si="122"/>
        <v/>
      </c>
      <c r="G2644" s="80">
        <f t="shared" si="121"/>
        <v>0</v>
      </c>
      <c r="H2644" s="410"/>
    </row>
    <row r="2645" spans="1:8" ht="24.9" customHeight="1">
      <c r="A2645" s="172"/>
      <c r="B2645" s="437"/>
      <c r="C2645" s="326"/>
      <c r="D2645" s="421"/>
      <c r="E2645" s="290">
        <f t="shared" si="120"/>
        <v>0</v>
      </c>
      <c r="F2645" s="80" t="str">
        <f t="shared" si="122"/>
        <v/>
      </c>
      <c r="G2645" s="80">
        <f t="shared" si="121"/>
        <v>0</v>
      </c>
      <c r="H2645" s="410"/>
    </row>
    <row r="2646" spans="1:8" ht="24.9" customHeight="1">
      <c r="A2646" s="172"/>
      <c r="B2646" s="437"/>
      <c r="C2646" s="326"/>
      <c r="D2646" s="421"/>
      <c r="E2646" s="290">
        <f t="shared" si="120"/>
        <v>0</v>
      </c>
      <c r="F2646" s="80" t="str">
        <f t="shared" si="122"/>
        <v/>
      </c>
      <c r="G2646" s="80">
        <f t="shared" si="121"/>
        <v>0</v>
      </c>
      <c r="H2646" s="410"/>
    </row>
    <row r="2647" spans="1:8" ht="24.9" customHeight="1">
      <c r="A2647" s="172"/>
      <c r="B2647" s="419"/>
      <c r="C2647" s="82"/>
      <c r="D2647" s="422"/>
      <c r="E2647" s="290">
        <f t="shared" si="120"/>
        <v>0</v>
      </c>
      <c r="F2647" s="80" t="str">
        <f t="shared" si="122"/>
        <v/>
      </c>
      <c r="G2647" s="80">
        <f t="shared" si="121"/>
        <v>0</v>
      </c>
      <c r="H2647" s="410"/>
    </row>
    <row r="2648" spans="1:8" ht="24.9" customHeight="1">
      <c r="A2648" s="172"/>
      <c r="B2648" s="437"/>
      <c r="C2648" s="326"/>
      <c r="D2648" s="421"/>
      <c r="E2648" s="290">
        <f t="shared" si="120"/>
        <v>0</v>
      </c>
      <c r="F2648" s="80" t="str">
        <f t="shared" si="122"/>
        <v/>
      </c>
      <c r="G2648" s="80">
        <f t="shared" si="121"/>
        <v>0</v>
      </c>
      <c r="H2648" s="410"/>
    </row>
    <row r="2649" spans="1:8" ht="24.9" customHeight="1">
      <c r="A2649" s="172"/>
      <c r="B2649" s="419"/>
      <c r="C2649" s="82"/>
      <c r="D2649" s="422"/>
      <c r="E2649" s="290">
        <f t="shared" si="120"/>
        <v>0</v>
      </c>
      <c r="F2649" s="80" t="str">
        <f t="shared" si="122"/>
        <v/>
      </c>
      <c r="G2649" s="80">
        <f t="shared" si="121"/>
        <v>0</v>
      </c>
      <c r="H2649" s="410"/>
    </row>
    <row r="2650" spans="1:8" ht="24.9" customHeight="1">
      <c r="A2650" s="172"/>
      <c r="B2650" s="419"/>
      <c r="C2650" s="82"/>
      <c r="D2650" s="422"/>
      <c r="E2650" s="290">
        <f t="shared" si="120"/>
        <v>0</v>
      </c>
      <c r="F2650" s="80" t="str">
        <f t="shared" si="122"/>
        <v/>
      </c>
      <c r="G2650" s="80">
        <f t="shared" si="121"/>
        <v>0</v>
      </c>
      <c r="H2650" s="410"/>
    </row>
    <row r="2651" spans="1:8" ht="24.9" customHeight="1">
      <c r="A2651" s="172"/>
      <c r="B2651" s="419"/>
      <c r="C2651" s="82"/>
      <c r="D2651" s="422"/>
      <c r="E2651" s="290">
        <f t="shared" si="120"/>
        <v>0</v>
      </c>
      <c r="F2651" s="80" t="str">
        <f t="shared" si="122"/>
        <v/>
      </c>
      <c r="G2651" s="80">
        <f t="shared" si="121"/>
        <v>0</v>
      </c>
      <c r="H2651" s="410"/>
    </row>
    <row r="2652" spans="1:8" ht="24.9" customHeight="1">
      <c r="A2652" s="172"/>
      <c r="B2652" s="437"/>
      <c r="C2652" s="326"/>
      <c r="D2652" s="421"/>
      <c r="E2652" s="290">
        <f t="shared" si="120"/>
        <v>0</v>
      </c>
      <c r="F2652" s="80" t="str">
        <f t="shared" si="122"/>
        <v/>
      </c>
      <c r="G2652" s="80">
        <f t="shared" si="121"/>
        <v>0</v>
      </c>
      <c r="H2652" s="410"/>
    </row>
    <row r="2653" spans="1:8" ht="24.9" customHeight="1">
      <c r="A2653" s="172"/>
      <c r="B2653" s="437"/>
      <c r="C2653" s="326"/>
      <c r="D2653" s="421"/>
      <c r="E2653" s="290">
        <f t="shared" si="120"/>
        <v>0</v>
      </c>
      <c r="F2653" s="80" t="str">
        <f t="shared" si="122"/>
        <v/>
      </c>
      <c r="G2653" s="80">
        <f t="shared" si="121"/>
        <v>0</v>
      </c>
      <c r="H2653" s="410"/>
    </row>
    <row r="2654" spans="1:8" ht="24.9" customHeight="1">
      <c r="A2654" s="172"/>
      <c r="B2654" s="437"/>
      <c r="C2654" s="326"/>
      <c r="D2654" s="421"/>
      <c r="E2654" s="290">
        <f t="shared" si="120"/>
        <v>0</v>
      </c>
      <c r="F2654" s="80" t="str">
        <f t="shared" si="122"/>
        <v/>
      </c>
      <c r="G2654" s="80">
        <f t="shared" si="121"/>
        <v>0</v>
      </c>
      <c r="H2654" s="410"/>
    </row>
    <row r="2655" spans="1:8" ht="24.9" customHeight="1">
      <c r="A2655" s="172"/>
      <c r="B2655" s="437"/>
      <c r="C2655" s="326"/>
      <c r="D2655" s="421"/>
      <c r="E2655" s="290">
        <f t="shared" si="120"/>
        <v>0</v>
      </c>
      <c r="F2655" s="80" t="str">
        <f t="shared" si="122"/>
        <v/>
      </c>
      <c r="G2655" s="80">
        <f t="shared" si="121"/>
        <v>0</v>
      </c>
      <c r="H2655" s="410"/>
    </row>
    <row r="2656" spans="1:8" ht="24.9" customHeight="1">
      <c r="A2656" s="172"/>
      <c r="B2656" s="419"/>
      <c r="C2656" s="82"/>
      <c r="D2656" s="422"/>
      <c r="E2656" s="290">
        <f t="shared" si="120"/>
        <v>0</v>
      </c>
      <c r="F2656" s="80" t="str">
        <f t="shared" si="122"/>
        <v/>
      </c>
      <c r="G2656" s="80">
        <f t="shared" si="121"/>
        <v>0</v>
      </c>
      <c r="H2656" s="410"/>
    </row>
    <row r="2657" spans="1:8" ht="24.9" customHeight="1">
      <c r="A2657" s="172"/>
      <c r="B2657" s="419"/>
      <c r="C2657" s="82"/>
      <c r="D2657" s="422"/>
      <c r="E2657" s="290">
        <f t="shared" si="120"/>
        <v>0</v>
      </c>
      <c r="F2657" s="80" t="str">
        <f t="shared" si="122"/>
        <v/>
      </c>
      <c r="G2657" s="80">
        <f t="shared" si="121"/>
        <v>0</v>
      </c>
      <c r="H2657" s="410"/>
    </row>
    <row r="2658" spans="1:8" ht="24.9" customHeight="1">
      <c r="A2658" s="172"/>
      <c r="B2658" s="419"/>
      <c r="C2658" s="82"/>
      <c r="D2658" s="422"/>
      <c r="E2658" s="290">
        <f t="shared" si="120"/>
        <v>0</v>
      </c>
      <c r="F2658" s="80" t="str">
        <f t="shared" si="122"/>
        <v/>
      </c>
      <c r="G2658" s="80">
        <f t="shared" si="121"/>
        <v>0</v>
      </c>
      <c r="H2658" s="410"/>
    </row>
    <row r="2659" spans="1:8" ht="24.9" customHeight="1">
      <c r="A2659" s="172"/>
      <c r="B2659" s="419"/>
      <c r="C2659" s="82"/>
      <c r="D2659" s="422"/>
      <c r="E2659" s="290">
        <f t="shared" ref="E2659:E2718" si="123">SUMPRODUCT((DATA품목코드=B2659)*(DATA잔량))</f>
        <v>0</v>
      </c>
      <c r="F2659" s="80" t="str">
        <f t="shared" si="122"/>
        <v/>
      </c>
      <c r="G2659" s="80">
        <f t="shared" si="121"/>
        <v>0</v>
      </c>
      <c r="H2659" s="418"/>
    </row>
    <row r="2660" spans="1:8" ht="24.9" customHeight="1">
      <c r="A2660" s="172"/>
      <c r="B2660" s="437"/>
      <c r="C2660" s="326"/>
      <c r="D2660" s="421"/>
      <c r="E2660" s="290">
        <f t="shared" si="123"/>
        <v>0</v>
      </c>
      <c r="F2660" s="80" t="str">
        <f t="shared" si="122"/>
        <v/>
      </c>
      <c r="G2660" s="80">
        <f t="shared" si="121"/>
        <v>0</v>
      </c>
      <c r="H2660" s="410"/>
    </row>
    <row r="2661" spans="1:8" ht="24.9" customHeight="1">
      <c r="A2661" s="172"/>
      <c r="B2661" s="437"/>
      <c r="C2661" s="326"/>
      <c r="D2661" s="421"/>
      <c r="E2661" s="290">
        <f t="shared" si="123"/>
        <v>0</v>
      </c>
      <c r="F2661" s="80" t="str">
        <f t="shared" si="122"/>
        <v/>
      </c>
      <c r="G2661" s="80">
        <f t="shared" si="121"/>
        <v>0</v>
      </c>
      <c r="H2661" s="410"/>
    </row>
    <row r="2662" spans="1:8" ht="24.9" customHeight="1">
      <c r="A2662" s="172"/>
      <c r="B2662" s="437"/>
      <c r="C2662" s="326"/>
      <c r="D2662" s="421"/>
      <c r="E2662" s="290">
        <f t="shared" si="123"/>
        <v>0</v>
      </c>
      <c r="F2662" s="80" t="str">
        <f t="shared" si="122"/>
        <v/>
      </c>
      <c r="G2662" s="80">
        <f t="shared" si="121"/>
        <v>0</v>
      </c>
      <c r="H2662" s="410"/>
    </row>
    <row r="2663" spans="1:8" ht="24.9" customHeight="1">
      <c r="A2663" s="172"/>
      <c r="B2663" s="437"/>
      <c r="C2663" s="326"/>
      <c r="D2663" s="421"/>
      <c r="E2663" s="290">
        <f t="shared" si="123"/>
        <v>0</v>
      </c>
      <c r="F2663" s="80" t="str">
        <f t="shared" si="122"/>
        <v/>
      </c>
      <c r="G2663" s="80">
        <f t="shared" si="121"/>
        <v>0</v>
      </c>
      <c r="H2663" s="410"/>
    </row>
    <row r="2664" spans="1:8" ht="24.9" customHeight="1">
      <c r="A2664" s="172"/>
      <c r="B2664" s="437"/>
      <c r="C2664" s="326"/>
      <c r="D2664" s="421"/>
      <c r="E2664" s="290">
        <f t="shared" si="123"/>
        <v>0</v>
      </c>
      <c r="F2664" s="80" t="str">
        <f t="shared" si="122"/>
        <v/>
      </c>
      <c r="G2664" s="80">
        <f t="shared" si="121"/>
        <v>0</v>
      </c>
      <c r="H2664" s="410"/>
    </row>
    <row r="2665" spans="1:8" ht="24.9" customHeight="1">
      <c r="A2665" s="172"/>
      <c r="B2665" s="437"/>
      <c r="C2665" s="326"/>
      <c r="D2665" s="421"/>
      <c r="E2665" s="290">
        <f t="shared" si="123"/>
        <v>0</v>
      </c>
      <c r="F2665" s="80" t="str">
        <f t="shared" si="122"/>
        <v/>
      </c>
      <c r="G2665" s="80">
        <f t="shared" si="121"/>
        <v>0</v>
      </c>
      <c r="H2665" s="410"/>
    </row>
    <row r="2666" spans="1:8" ht="24.9" customHeight="1">
      <c r="A2666" s="172"/>
      <c r="B2666" s="437"/>
      <c r="C2666" s="326"/>
      <c r="D2666" s="421"/>
      <c r="E2666" s="290">
        <f t="shared" si="123"/>
        <v>0</v>
      </c>
      <c r="F2666" s="80" t="str">
        <f t="shared" si="122"/>
        <v/>
      </c>
      <c r="G2666" s="80">
        <f t="shared" si="121"/>
        <v>0</v>
      </c>
      <c r="H2666" s="410"/>
    </row>
    <row r="2667" spans="1:8" ht="24.9" customHeight="1">
      <c r="A2667" s="172"/>
      <c r="B2667" s="437"/>
      <c r="C2667" s="326"/>
      <c r="D2667" s="421"/>
      <c r="E2667" s="290">
        <f t="shared" si="123"/>
        <v>0</v>
      </c>
      <c r="F2667" s="80" t="str">
        <f t="shared" si="122"/>
        <v/>
      </c>
      <c r="G2667" s="80">
        <f t="shared" si="121"/>
        <v>0</v>
      </c>
      <c r="H2667" s="410"/>
    </row>
    <row r="2668" spans="1:8" ht="24.9" customHeight="1">
      <c r="A2668" s="172"/>
      <c r="B2668" s="419"/>
      <c r="C2668" s="82"/>
      <c r="D2668" s="422"/>
      <c r="E2668" s="290">
        <f t="shared" si="123"/>
        <v>0</v>
      </c>
      <c r="F2668" s="80" t="str">
        <f t="shared" si="122"/>
        <v/>
      </c>
      <c r="G2668" s="80">
        <f t="shared" si="121"/>
        <v>0</v>
      </c>
      <c r="H2668" s="410"/>
    </row>
    <row r="2669" spans="1:8" ht="24.9" customHeight="1">
      <c r="A2669" s="172"/>
      <c r="B2669" s="419"/>
      <c r="C2669" s="82"/>
      <c r="D2669" s="422"/>
      <c r="E2669" s="290">
        <f t="shared" si="123"/>
        <v>0</v>
      </c>
      <c r="F2669" s="80" t="str">
        <f t="shared" si="122"/>
        <v/>
      </c>
      <c r="G2669" s="80">
        <f t="shared" si="121"/>
        <v>0</v>
      </c>
      <c r="H2669" s="410"/>
    </row>
    <row r="2670" spans="1:8" ht="24.9" customHeight="1">
      <c r="A2670" s="172"/>
      <c r="B2670" s="419"/>
      <c r="C2670" s="82"/>
      <c r="D2670" s="422"/>
      <c r="E2670" s="290">
        <f t="shared" si="123"/>
        <v>0</v>
      </c>
      <c r="F2670" s="80" t="str">
        <f t="shared" si="122"/>
        <v/>
      </c>
      <c r="G2670" s="80">
        <f t="shared" si="121"/>
        <v>0</v>
      </c>
      <c r="H2670" s="410"/>
    </row>
    <row r="2671" spans="1:8" ht="24.9" customHeight="1">
      <c r="A2671" s="172"/>
      <c r="B2671" s="437"/>
      <c r="C2671" s="326"/>
      <c r="D2671" s="421"/>
      <c r="E2671" s="290">
        <f t="shared" si="123"/>
        <v>0</v>
      </c>
      <c r="F2671" s="80" t="str">
        <f t="shared" si="122"/>
        <v/>
      </c>
      <c r="G2671" s="80">
        <f t="shared" si="121"/>
        <v>0</v>
      </c>
      <c r="H2671" s="410"/>
    </row>
    <row r="2672" spans="1:8" ht="24.9" customHeight="1">
      <c r="A2672" s="172"/>
      <c r="B2672" s="437"/>
      <c r="C2672" s="326"/>
      <c r="D2672" s="421"/>
      <c r="E2672" s="290">
        <f t="shared" si="123"/>
        <v>0</v>
      </c>
      <c r="F2672" s="80" t="str">
        <f t="shared" si="122"/>
        <v/>
      </c>
      <c r="G2672" s="80">
        <f t="shared" si="121"/>
        <v>0</v>
      </c>
      <c r="H2672" s="410"/>
    </row>
    <row r="2673" spans="1:8" ht="24.9" customHeight="1">
      <c r="A2673" s="172"/>
      <c r="B2673" s="437"/>
      <c r="C2673" s="326"/>
      <c r="D2673" s="421"/>
      <c r="E2673" s="290">
        <f t="shared" si="123"/>
        <v>0</v>
      </c>
      <c r="F2673" s="80" t="str">
        <f t="shared" si="122"/>
        <v/>
      </c>
      <c r="G2673" s="80">
        <f t="shared" si="121"/>
        <v>0</v>
      </c>
      <c r="H2673" s="410"/>
    </row>
    <row r="2674" spans="1:8" ht="24.9" customHeight="1">
      <c r="A2674" s="172"/>
      <c r="B2674" s="437"/>
      <c r="C2674" s="326"/>
      <c r="D2674" s="421"/>
      <c r="E2674" s="290">
        <f t="shared" si="123"/>
        <v>0</v>
      </c>
      <c r="F2674" s="80" t="str">
        <f t="shared" si="122"/>
        <v/>
      </c>
      <c r="G2674" s="80">
        <f t="shared" ref="G2674:G2741" si="124">SUMPRODUCT((DATA품목코드=B2674)*(DATA잔량금액))</f>
        <v>0</v>
      </c>
      <c r="H2674" s="410"/>
    </row>
    <row r="2675" spans="1:8" ht="24.9" customHeight="1">
      <c r="A2675" s="172"/>
      <c r="B2675" s="437"/>
      <c r="C2675" s="326"/>
      <c r="D2675" s="421"/>
      <c r="E2675" s="290">
        <f t="shared" si="123"/>
        <v>0</v>
      </c>
      <c r="F2675" s="80" t="str">
        <f t="shared" ref="F2675:F2742" si="125">IF(G2675=0,"",G2675/E2675)</f>
        <v/>
      </c>
      <c r="G2675" s="80">
        <f t="shared" si="124"/>
        <v>0</v>
      </c>
      <c r="H2675" s="410"/>
    </row>
    <row r="2676" spans="1:8" ht="24.9" customHeight="1">
      <c r="A2676" s="172"/>
      <c r="B2676" s="437"/>
      <c r="C2676" s="326"/>
      <c r="D2676" s="421"/>
      <c r="E2676" s="290">
        <f t="shared" si="123"/>
        <v>0</v>
      </c>
      <c r="F2676" s="80" t="str">
        <f t="shared" si="125"/>
        <v/>
      </c>
      <c r="G2676" s="80">
        <f t="shared" si="124"/>
        <v>0</v>
      </c>
      <c r="H2676" s="410"/>
    </row>
    <row r="2677" spans="1:8" ht="24.9" customHeight="1">
      <c r="A2677" s="172"/>
      <c r="B2677" s="437"/>
      <c r="C2677" s="326"/>
      <c r="D2677" s="421"/>
      <c r="E2677" s="290">
        <f t="shared" si="123"/>
        <v>0</v>
      </c>
      <c r="F2677" s="80" t="str">
        <f t="shared" si="125"/>
        <v/>
      </c>
      <c r="G2677" s="80">
        <f t="shared" si="124"/>
        <v>0</v>
      </c>
      <c r="H2677" s="410"/>
    </row>
    <row r="2678" spans="1:8" ht="24.9" customHeight="1">
      <c r="A2678" s="172"/>
      <c r="B2678" s="419"/>
      <c r="C2678" s="82"/>
      <c r="D2678" s="422"/>
      <c r="E2678" s="290">
        <f t="shared" si="123"/>
        <v>0</v>
      </c>
      <c r="F2678" s="80" t="str">
        <f t="shared" si="125"/>
        <v/>
      </c>
      <c r="G2678" s="80">
        <f t="shared" si="124"/>
        <v>0</v>
      </c>
      <c r="H2678" s="410"/>
    </row>
    <row r="2679" spans="1:8" ht="24.9" customHeight="1">
      <c r="A2679" s="172"/>
      <c r="B2679" s="419"/>
      <c r="C2679" s="82"/>
      <c r="D2679" s="422"/>
      <c r="E2679" s="290">
        <f t="shared" si="123"/>
        <v>0</v>
      </c>
      <c r="F2679" s="80" t="str">
        <f t="shared" si="125"/>
        <v/>
      </c>
      <c r="G2679" s="80">
        <f t="shared" si="124"/>
        <v>0</v>
      </c>
      <c r="H2679" s="410"/>
    </row>
    <row r="2680" spans="1:8" ht="24.9" customHeight="1">
      <c r="A2680" s="172"/>
      <c r="B2680" s="419"/>
      <c r="C2680" s="82"/>
      <c r="D2680" s="422"/>
      <c r="E2680" s="290">
        <f t="shared" si="123"/>
        <v>0</v>
      </c>
      <c r="F2680" s="80" t="str">
        <f t="shared" si="125"/>
        <v/>
      </c>
      <c r="G2680" s="80">
        <f t="shared" si="124"/>
        <v>0</v>
      </c>
      <c r="H2680" s="410"/>
    </row>
    <row r="2681" spans="1:8" ht="24.9" customHeight="1">
      <c r="A2681" s="172"/>
      <c r="B2681" s="419"/>
      <c r="C2681" s="82"/>
      <c r="D2681" s="422"/>
      <c r="E2681" s="290">
        <f t="shared" si="123"/>
        <v>0</v>
      </c>
      <c r="F2681" s="80" t="str">
        <f t="shared" si="125"/>
        <v/>
      </c>
      <c r="G2681" s="80">
        <f t="shared" si="124"/>
        <v>0</v>
      </c>
      <c r="H2681" s="410"/>
    </row>
    <row r="2682" spans="1:8" ht="24.9" customHeight="1">
      <c r="A2682" s="172"/>
      <c r="B2682" s="419"/>
      <c r="C2682" s="82"/>
      <c r="D2682" s="422"/>
      <c r="E2682" s="290">
        <f t="shared" si="123"/>
        <v>0</v>
      </c>
      <c r="F2682" s="80" t="str">
        <f t="shared" si="125"/>
        <v/>
      </c>
      <c r="G2682" s="80">
        <f t="shared" si="124"/>
        <v>0</v>
      </c>
      <c r="H2682" s="410"/>
    </row>
    <row r="2683" spans="1:8" ht="24.9" customHeight="1">
      <c r="A2683" s="172"/>
      <c r="B2683" s="419"/>
      <c r="C2683" s="82"/>
      <c r="D2683" s="422"/>
      <c r="E2683" s="290">
        <f t="shared" si="123"/>
        <v>0</v>
      </c>
      <c r="F2683" s="80" t="str">
        <f t="shared" si="125"/>
        <v/>
      </c>
      <c r="G2683" s="80">
        <f t="shared" si="124"/>
        <v>0</v>
      </c>
      <c r="H2683" s="410"/>
    </row>
    <row r="2684" spans="1:8" ht="24.9" customHeight="1">
      <c r="A2684" s="172"/>
      <c r="B2684" s="419"/>
      <c r="C2684" s="82"/>
      <c r="D2684" s="422"/>
      <c r="E2684" s="290">
        <f t="shared" si="123"/>
        <v>0</v>
      </c>
      <c r="F2684" s="80" t="str">
        <f t="shared" si="125"/>
        <v/>
      </c>
      <c r="G2684" s="80">
        <f t="shared" si="124"/>
        <v>0</v>
      </c>
      <c r="H2684" s="410"/>
    </row>
    <row r="2685" spans="1:8" ht="24.9" customHeight="1">
      <c r="A2685" s="172"/>
      <c r="B2685" s="419"/>
      <c r="C2685" s="82"/>
      <c r="D2685" s="422"/>
      <c r="E2685" s="290">
        <f t="shared" si="123"/>
        <v>0</v>
      </c>
      <c r="F2685" s="80" t="str">
        <f t="shared" si="125"/>
        <v/>
      </c>
      <c r="G2685" s="80">
        <f t="shared" si="124"/>
        <v>0</v>
      </c>
      <c r="H2685" s="410"/>
    </row>
    <row r="2686" spans="1:8" ht="24.9" customHeight="1">
      <c r="A2686" s="172"/>
      <c r="B2686" s="419"/>
      <c r="C2686" s="82"/>
      <c r="D2686" s="422"/>
      <c r="E2686" s="290">
        <f t="shared" si="123"/>
        <v>0</v>
      </c>
      <c r="F2686" s="80" t="str">
        <f t="shared" si="125"/>
        <v/>
      </c>
      <c r="G2686" s="80">
        <f t="shared" si="124"/>
        <v>0</v>
      </c>
      <c r="H2686" s="410"/>
    </row>
    <row r="2687" spans="1:8" ht="24.9" customHeight="1">
      <c r="A2687" s="172"/>
      <c r="B2687" s="437"/>
      <c r="C2687" s="326"/>
      <c r="D2687" s="421"/>
      <c r="E2687" s="290">
        <f t="shared" si="123"/>
        <v>0</v>
      </c>
      <c r="F2687" s="80" t="str">
        <f t="shared" si="125"/>
        <v/>
      </c>
      <c r="G2687" s="80">
        <f t="shared" si="124"/>
        <v>0</v>
      </c>
      <c r="H2687" s="410"/>
    </row>
    <row r="2688" spans="1:8" ht="24.9" customHeight="1">
      <c r="A2688" s="172"/>
      <c r="B2688" s="419"/>
      <c r="C2688" s="82"/>
      <c r="D2688" s="422"/>
      <c r="E2688" s="290">
        <f t="shared" si="123"/>
        <v>0</v>
      </c>
      <c r="F2688" s="80" t="str">
        <f t="shared" si="125"/>
        <v/>
      </c>
      <c r="G2688" s="80">
        <f t="shared" si="124"/>
        <v>0</v>
      </c>
      <c r="H2688" s="410"/>
    </row>
    <row r="2689" spans="1:8" ht="24.9" customHeight="1">
      <c r="A2689" s="172"/>
      <c r="B2689" s="419"/>
      <c r="C2689" s="82"/>
      <c r="D2689" s="422"/>
      <c r="E2689" s="290">
        <f t="shared" si="123"/>
        <v>0</v>
      </c>
      <c r="F2689" s="80" t="str">
        <f t="shared" si="125"/>
        <v/>
      </c>
      <c r="G2689" s="80">
        <f t="shared" si="124"/>
        <v>0</v>
      </c>
      <c r="H2689" s="410"/>
    </row>
    <row r="2690" spans="1:8" ht="24.9" customHeight="1">
      <c r="A2690" s="172"/>
      <c r="B2690" s="419"/>
      <c r="C2690" s="82"/>
      <c r="D2690" s="422"/>
      <c r="E2690" s="290">
        <f t="shared" si="123"/>
        <v>0</v>
      </c>
      <c r="F2690" s="80" t="str">
        <f t="shared" si="125"/>
        <v/>
      </c>
      <c r="G2690" s="80">
        <f t="shared" si="124"/>
        <v>0</v>
      </c>
      <c r="H2690" s="410"/>
    </row>
    <row r="2691" spans="1:8" ht="24.9" customHeight="1">
      <c r="A2691" s="172"/>
      <c r="B2691" s="419"/>
      <c r="C2691" s="82"/>
      <c r="D2691" s="422"/>
      <c r="E2691" s="290">
        <f t="shared" si="123"/>
        <v>0</v>
      </c>
      <c r="F2691" s="80" t="str">
        <f t="shared" si="125"/>
        <v/>
      </c>
      <c r="G2691" s="80">
        <f t="shared" si="124"/>
        <v>0</v>
      </c>
      <c r="H2691" s="410"/>
    </row>
    <row r="2692" spans="1:8" ht="24.9" customHeight="1">
      <c r="A2692" s="172"/>
      <c r="B2692" s="419"/>
      <c r="C2692" s="82"/>
      <c r="D2692" s="422"/>
      <c r="E2692" s="290">
        <f t="shared" si="123"/>
        <v>0</v>
      </c>
      <c r="F2692" s="80" t="str">
        <f t="shared" si="125"/>
        <v/>
      </c>
      <c r="G2692" s="80">
        <f t="shared" si="124"/>
        <v>0</v>
      </c>
      <c r="H2692" s="410"/>
    </row>
    <row r="2693" spans="1:8" ht="24.9" customHeight="1">
      <c r="A2693" s="172"/>
      <c r="B2693" s="419"/>
      <c r="C2693" s="82"/>
      <c r="D2693" s="422"/>
      <c r="E2693" s="290">
        <f t="shared" si="123"/>
        <v>0</v>
      </c>
      <c r="F2693" s="80" t="str">
        <f t="shared" si="125"/>
        <v/>
      </c>
      <c r="G2693" s="80">
        <f t="shared" si="124"/>
        <v>0</v>
      </c>
      <c r="H2693" s="410"/>
    </row>
    <row r="2694" spans="1:8" ht="24.9" customHeight="1">
      <c r="A2694" s="172"/>
      <c r="B2694" s="419"/>
      <c r="C2694" s="82"/>
      <c r="D2694" s="422"/>
      <c r="E2694" s="290">
        <f t="shared" si="123"/>
        <v>0</v>
      </c>
      <c r="F2694" s="80" t="str">
        <f t="shared" si="125"/>
        <v/>
      </c>
      <c r="G2694" s="80" cm="1">
        <f t="array" ref="G2694">SUMPRODUCT((DATA품목코드=B2694)*(DATA잔량금액))</f>
        <v>0</v>
      </c>
      <c r="H2694" s="410"/>
    </row>
    <row r="2695" spans="1:8" ht="24.9" customHeight="1">
      <c r="A2695" s="172"/>
      <c r="B2695" s="419"/>
      <c r="C2695" s="82"/>
      <c r="D2695" s="422"/>
      <c r="E2695" s="290">
        <f t="shared" si="123"/>
        <v>0</v>
      </c>
      <c r="F2695" s="80" t="str">
        <f t="shared" si="125"/>
        <v/>
      </c>
      <c r="G2695" s="80">
        <f t="shared" si="124"/>
        <v>0</v>
      </c>
      <c r="H2695" s="410"/>
    </row>
    <row r="2696" spans="1:8" ht="24.9" customHeight="1">
      <c r="A2696" s="172"/>
      <c r="B2696" s="419"/>
      <c r="C2696" s="82"/>
      <c r="D2696" s="422"/>
      <c r="E2696" s="290">
        <f t="shared" si="123"/>
        <v>0</v>
      </c>
      <c r="F2696" s="80" t="str">
        <f t="shared" si="125"/>
        <v/>
      </c>
      <c r="G2696" s="80">
        <f t="shared" si="124"/>
        <v>0</v>
      </c>
      <c r="H2696" s="410"/>
    </row>
    <row r="2697" spans="1:8" ht="24.9" customHeight="1">
      <c r="A2697" s="172"/>
      <c r="B2697" s="419"/>
      <c r="C2697" s="82"/>
      <c r="D2697" s="422"/>
      <c r="E2697" s="290">
        <f t="shared" ref="E2697:E2702" si="126">SUMPRODUCT((DATA품목코드=B2697)*(DATA잔량))</f>
        <v>0</v>
      </c>
      <c r="F2697" s="80" t="str">
        <f t="shared" si="125"/>
        <v/>
      </c>
      <c r="G2697" s="80">
        <f t="shared" si="124"/>
        <v>0</v>
      </c>
      <c r="H2697" s="410"/>
    </row>
    <row r="2698" spans="1:8" ht="24.9" customHeight="1">
      <c r="A2698" s="172"/>
      <c r="B2698" s="419"/>
      <c r="C2698" s="82"/>
      <c r="D2698" s="422"/>
      <c r="E2698" s="290">
        <f t="shared" si="126"/>
        <v>0</v>
      </c>
      <c r="F2698" s="80" t="str">
        <f t="shared" si="125"/>
        <v/>
      </c>
      <c r="G2698" s="80">
        <f t="shared" si="124"/>
        <v>0</v>
      </c>
      <c r="H2698" s="410"/>
    </row>
    <row r="2699" spans="1:8" ht="24.9" customHeight="1">
      <c r="A2699" s="172"/>
      <c r="B2699" s="419"/>
      <c r="C2699" s="82"/>
      <c r="D2699" s="422"/>
      <c r="E2699" s="290">
        <f>SUMPRODUCT((DATA품목코드=B2699)*(DATA잔량))</f>
        <v>0</v>
      </c>
      <c r="F2699" s="80" t="str">
        <f>IF(G2699=0,"",G2699/E2699)</f>
        <v/>
      </c>
      <c r="G2699" s="80">
        <f>SUMPRODUCT((DATA품목코드=B2699)*(DATA잔량금액))</f>
        <v>0</v>
      </c>
      <c r="H2699" s="410"/>
    </row>
    <row r="2700" spans="1:8" ht="24.9" customHeight="1">
      <c r="A2700" s="172"/>
      <c r="B2700" s="419"/>
      <c r="C2700" s="82"/>
      <c r="D2700" s="422"/>
      <c r="E2700" s="290">
        <f t="shared" si="126"/>
        <v>0</v>
      </c>
      <c r="F2700" s="80" t="str">
        <f t="shared" si="125"/>
        <v/>
      </c>
      <c r="G2700" s="80">
        <f t="shared" si="124"/>
        <v>0</v>
      </c>
      <c r="H2700" s="410"/>
    </row>
    <row r="2701" spans="1:8" ht="24.9" customHeight="1">
      <c r="A2701" s="172"/>
      <c r="B2701" s="419"/>
      <c r="C2701" s="82"/>
      <c r="D2701" s="422"/>
      <c r="E2701" s="290">
        <f t="shared" si="126"/>
        <v>0</v>
      </c>
      <c r="F2701" s="80" t="str">
        <f t="shared" si="125"/>
        <v/>
      </c>
      <c r="G2701" s="80">
        <f t="shared" si="124"/>
        <v>0</v>
      </c>
      <c r="H2701" s="410"/>
    </row>
    <row r="2702" spans="1:8" ht="24.9" customHeight="1">
      <c r="A2702" s="172"/>
      <c r="B2702" s="419"/>
      <c r="C2702" s="82"/>
      <c r="D2702" s="422"/>
      <c r="E2702" s="290">
        <f t="shared" si="126"/>
        <v>0</v>
      </c>
      <c r="F2702" s="80" t="str">
        <f t="shared" si="125"/>
        <v/>
      </c>
      <c r="G2702" s="80">
        <f t="shared" si="124"/>
        <v>0</v>
      </c>
      <c r="H2702" s="410"/>
    </row>
    <row r="2703" spans="1:8" ht="24.9" customHeight="1">
      <c r="A2703" s="172"/>
      <c r="B2703" s="419"/>
      <c r="C2703" s="82"/>
      <c r="D2703" s="422"/>
      <c r="E2703" s="290">
        <f>SUMPRODUCT((DATA품목코드=B2703)*(DATA잔량))</f>
        <v>0</v>
      </c>
      <c r="F2703" s="80" t="str">
        <f t="shared" si="125"/>
        <v/>
      </c>
      <c r="G2703" s="80">
        <f t="shared" si="124"/>
        <v>0</v>
      </c>
      <c r="H2703" s="410"/>
    </row>
    <row r="2704" spans="1:8" ht="24.9" customHeight="1">
      <c r="A2704" s="172"/>
      <c r="B2704" s="437"/>
      <c r="C2704" s="326"/>
      <c r="D2704" s="421"/>
      <c r="E2704" s="290">
        <f t="shared" si="123"/>
        <v>0</v>
      </c>
      <c r="F2704" s="80" t="str">
        <f t="shared" si="125"/>
        <v/>
      </c>
      <c r="G2704" s="80">
        <f t="shared" si="124"/>
        <v>0</v>
      </c>
      <c r="H2704" s="410"/>
    </row>
    <row r="2705" spans="1:8" ht="24.9" customHeight="1">
      <c r="A2705" s="172"/>
      <c r="B2705" s="419"/>
      <c r="C2705" s="82"/>
      <c r="D2705" s="422"/>
      <c r="E2705" s="290">
        <f t="shared" si="123"/>
        <v>0</v>
      </c>
      <c r="F2705" s="80" t="str">
        <f t="shared" si="125"/>
        <v/>
      </c>
      <c r="G2705" s="80">
        <f t="shared" si="124"/>
        <v>0</v>
      </c>
      <c r="H2705" s="410"/>
    </row>
    <row r="2706" spans="1:8" ht="24.9" customHeight="1">
      <c r="A2706" s="172"/>
      <c r="B2706" s="419"/>
      <c r="C2706" s="82"/>
      <c r="D2706" s="422"/>
      <c r="E2706" s="290">
        <f t="shared" si="123"/>
        <v>0</v>
      </c>
      <c r="F2706" s="80" t="str">
        <f t="shared" si="125"/>
        <v/>
      </c>
      <c r="G2706" s="80">
        <f t="shared" si="124"/>
        <v>0</v>
      </c>
      <c r="H2706" s="410"/>
    </row>
    <row r="2707" spans="1:8" ht="24.9" customHeight="1">
      <c r="A2707" s="172"/>
      <c r="B2707" s="437"/>
      <c r="C2707" s="326"/>
      <c r="D2707" s="421"/>
      <c r="E2707" s="290">
        <f t="shared" si="123"/>
        <v>0</v>
      </c>
      <c r="F2707" s="80" t="str">
        <f t="shared" si="125"/>
        <v/>
      </c>
      <c r="G2707" s="80">
        <f t="shared" si="124"/>
        <v>0</v>
      </c>
      <c r="H2707" s="410"/>
    </row>
    <row r="2708" spans="1:8" ht="24.9" customHeight="1">
      <c r="A2708" s="172"/>
      <c r="B2708" s="437"/>
      <c r="C2708" s="326"/>
      <c r="D2708" s="421"/>
      <c r="E2708" s="290">
        <f t="shared" si="123"/>
        <v>0</v>
      </c>
      <c r="F2708" s="80" t="str">
        <f t="shared" si="125"/>
        <v/>
      </c>
      <c r="G2708" s="80">
        <f t="shared" si="124"/>
        <v>0</v>
      </c>
      <c r="H2708" s="410"/>
    </row>
    <row r="2709" spans="1:8" ht="24.9" customHeight="1">
      <c r="A2709" s="172"/>
      <c r="B2709" s="437"/>
      <c r="C2709" s="326"/>
      <c r="D2709" s="421"/>
      <c r="E2709" s="290">
        <f t="shared" si="123"/>
        <v>0</v>
      </c>
      <c r="F2709" s="80" t="str">
        <f t="shared" si="125"/>
        <v/>
      </c>
      <c r="G2709" s="80">
        <f t="shared" si="124"/>
        <v>0</v>
      </c>
      <c r="H2709" s="410"/>
    </row>
    <row r="2710" spans="1:8" ht="24.9" customHeight="1">
      <c r="A2710" s="172"/>
      <c r="B2710" s="437"/>
      <c r="C2710" s="326"/>
      <c r="D2710" s="421"/>
      <c r="E2710" s="290">
        <f t="shared" si="123"/>
        <v>0</v>
      </c>
      <c r="F2710" s="80" t="str">
        <f t="shared" si="125"/>
        <v/>
      </c>
      <c r="G2710" s="80">
        <f t="shared" si="124"/>
        <v>0</v>
      </c>
      <c r="H2710" s="410"/>
    </row>
    <row r="2711" spans="1:8" ht="24.9" customHeight="1">
      <c r="A2711" s="172"/>
      <c r="B2711" s="419"/>
      <c r="C2711" s="82"/>
      <c r="D2711" s="422"/>
      <c r="E2711" s="290">
        <f t="shared" si="123"/>
        <v>0</v>
      </c>
      <c r="F2711" s="80" t="str">
        <f t="shared" si="125"/>
        <v/>
      </c>
      <c r="G2711" s="80">
        <f t="shared" si="124"/>
        <v>0</v>
      </c>
      <c r="H2711" s="410"/>
    </row>
    <row r="2712" spans="1:8" ht="24.9" customHeight="1">
      <c r="A2712" s="172"/>
      <c r="B2712" s="419"/>
      <c r="C2712" s="82"/>
      <c r="D2712" s="422"/>
      <c r="E2712" s="290">
        <f t="shared" si="123"/>
        <v>0</v>
      </c>
      <c r="F2712" s="80" t="str">
        <f t="shared" si="125"/>
        <v/>
      </c>
      <c r="G2712" s="80">
        <f t="shared" si="124"/>
        <v>0</v>
      </c>
      <c r="H2712" s="410"/>
    </row>
    <row r="2713" spans="1:8" ht="24.9" customHeight="1">
      <c r="A2713" s="172"/>
      <c r="B2713" s="437"/>
      <c r="C2713" s="326"/>
      <c r="D2713" s="426"/>
      <c r="E2713" s="290">
        <f t="shared" si="123"/>
        <v>0</v>
      </c>
      <c r="F2713" s="80" t="str">
        <f t="shared" si="125"/>
        <v/>
      </c>
      <c r="G2713" s="80">
        <f t="shared" si="124"/>
        <v>0</v>
      </c>
      <c r="H2713" s="410"/>
    </row>
    <row r="2714" spans="1:8" ht="24.9" customHeight="1">
      <c r="A2714" s="172"/>
      <c r="B2714" s="437"/>
      <c r="C2714" s="326"/>
      <c r="D2714" s="426"/>
      <c r="E2714" s="290">
        <f t="shared" si="123"/>
        <v>0</v>
      </c>
      <c r="F2714" s="80" t="str">
        <f t="shared" si="125"/>
        <v/>
      </c>
      <c r="G2714" s="80">
        <f t="shared" si="124"/>
        <v>0</v>
      </c>
      <c r="H2714" s="410"/>
    </row>
    <row r="2715" spans="1:8" ht="24.9" customHeight="1">
      <c r="A2715" s="172"/>
      <c r="B2715" s="437"/>
      <c r="C2715" s="326"/>
      <c r="D2715" s="426"/>
      <c r="E2715" s="290">
        <f t="shared" si="123"/>
        <v>0</v>
      </c>
      <c r="F2715" s="80" t="str">
        <f t="shared" si="125"/>
        <v/>
      </c>
      <c r="G2715" s="80">
        <f t="shared" si="124"/>
        <v>0</v>
      </c>
      <c r="H2715" s="410"/>
    </row>
    <row r="2716" spans="1:8" ht="24.9" customHeight="1">
      <c r="A2716" s="172"/>
      <c r="B2716" s="437"/>
      <c r="C2716" s="326"/>
      <c r="D2716" s="426"/>
      <c r="E2716" s="290">
        <f t="shared" si="123"/>
        <v>0</v>
      </c>
      <c r="F2716" s="80" t="str">
        <f t="shared" si="125"/>
        <v/>
      </c>
      <c r="G2716" s="80">
        <f t="shared" si="124"/>
        <v>0</v>
      </c>
      <c r="H2716" s="410"/>
    </row>
    <row r="2717" spans="1:8" ht="24.9" customHeight="1">
      <c r="A2717" s="172"/>
      <c r="B2717" s="437"/>
      <c r="C2717" s="326"/>
      <c r="D2717" s="426"/>
      <c r="E2717" s="290">
        <f t="shared" si="123"/>
        <v>0</v>
      </c>
      <c r="F2717" s="80" t="str">
        <f t="shared" si="125"/>
        <v/>
      </c>
      <c r="G2717" s="80">
        <f t="shared" si="124"/>
        <v>0</v>
      </c>
      <c r="H2717" s="410"/>
    </row>
    <row r="2718" spans="1:8" ht="24.9" customHeight="1">
      <c r="A2718" s="172"/>
      <c r="B2718" s="437"/>
      <c r="C2718" s="326"/>
      <c r="D2718" s="426"/>
      <c r="E2718" s="290">
        <f t="shared" si="123"/>
        <v>0</v>
      </c>
      <c r="F2718" s="80" t="str">
        <f t="shared" si="125"/>
        <v/>
      </c>
      <c r="G2718" s="80">
        <f t="shared" si="124"/>
        <v>0</v>
      </c>
      <c r="H2718" s="410"/>
    </row>
    <row r="2719" spans="1:8" ht="24.9" customHeight="1">
      <c r="A2719" s="172"/>
      <c r="B2719" s="428"/>
      <c r="C2719" s="413"/>
      <c r="D2719" s="427"/>
      <c r="E2719" s="290">
        <f t="shared" ref="E2719:E2750" si="127">SUMPRODUCT((DATA품목코드=B2719)*(DATA잔량))</f>
        <v>0</v>
      </c>
      <c r="F2719" s="80" t="str">
        <f t="shared" si="125"/>
        <v/>
      </c>
      <c r="G2719" s="80">
        <f t="shared" si="124"/>
        <v>0</v>
      </c>
      <c r="H2719" s="410"/>
    </row>
    <row r="2720" spans="1:8" ht="24.9" customHeight="1">
      <c r="A2720" s="172"/>
      <c r="B2720" s="428"/>
      <c r="C2720" s="413"/>
      <c r="D2720" s="427"/>
      <c r="E2720" s="290">
        <f t="shared" si="127"/>
        <v>0</v>
      </c>
      <c r="F2720" s="80" t="str">
        <f t="shared" si="125"/>
        <v/>
      </c>
      <c r="G2720" s="80">
        <f t="shared" si="124"/>
        <v>0</v>
      </c>
      <c r="H2720" s="410"/>
    </row>
    <row r="2721" spans="1:8" ht="24.9" customHeight="1">
      <c r="A2721" s="172"/>
      <c r="B2721" s="428"/>
      <c r="C2721" s="413"/>
      <c r="D2721" s="427"/>
      <c r="E2721" s="290">
        <f t="shared" si="127"/>
        <v>0</v>
      </c>
      <c r="F2721" s="80" t="str">
        <f t="shared" si="125"/>
        <v/>
      </c>
      <c r="G2721" s="80">
        <f t="shared" si="124"/>
        <v>0</v>
      </c>
      <c r="H2721" s="410"/>
    </row>
    <row r="2722" spans="1:8" ht="24.9" customHeight="1">
      <c r="A2722" s="172"/>
      <c r="B2722" s="428"/>
      <c r="C2722" s="413"/>
      <c r="D2722" s="427"/>
      <c r="E2722" s="290">
        <f t="shared" si="127"/>
        <v>0</v>
      </c>
      <c r="F2722" s="80" t="str">
        <f t="shared" si="125"/>
        <v/>
      </c>
      <c r="G2722" s="80">
        <f t="shared" si="124"/>
        <v>0</v>
      </c>
      <c r="H2722" s="410"/>
    </row>
    <row r="2723" spans="1:8" ht="24.9" customHeight="1">
      <c r="A2723" s="172"/>
      <c r="B2723" s="428"/>
      <c r="C2723" s="413"/>
      <c r="D2723" s="427"/>
      <c r="E2723" s="290">
        <f t="shared" si="127"/>
        <v>0</v>
      </c>
      <c r="F2723" s="80" t="str">
        <f t="shared" si="125"/>
        <v/>
      </c>
      <c r="G2723" s="80">
        <f t="shared" si="124"/>
        <v>0</v>
      </c>
      <c r="H2723" s="410"/>
    </row>
    <row r="2724" spans="1:8" ht="24.9" customHeight="1">
      <c r="A2724" s="172"/>
      <c r="B2724" s="428"/>
      <c r="C2724" s="413"/>
      <c r="D2724" s="427"/>
      <c r="E2724" s="290">
        <f t="shared" si="127"/>
        <v>0</v>
      </c>
      <c r="F2724" s="80" t="str">
        <f t="shared" si="125"/>
        <v/>
      </c>
      <c r="G2724" s="80">
        <f t="shared" si="124"/>
        <v>0</v>
      </c>
      <c r="H2724" s="410"/>
    </row>
    <row r="2725" spans="1:8" ht="24.9" customHeight="1">
      <c r="A2725" s="172"/>
      <c r="B2725" s="428"/>
      <c r="C2725" s="413"/>
      <c r="D2725" s="427"/>
      <c r="E2725" s="290">
        <f t="shared" si="127"/>
        <v>0</v>
      </c>
      <c r="F2725" s="80" t="str">
        <f t="shared" si="125"/>
        <v/>
      </c>
      <c r="G2725" s="80">
        <f t="shared" si="124"/>
        <v>0</v>
      </c>
      <c r="H2725" s="410"/>
    </row>
    <row r="2726" spans="1:8" ht="24.9" customHeight="1">
      <c r="A2726" s="172"/>
      <c r="B2726" s="428"/>
      <c r="C2726" s="413"/>
      <c r="D2726" s="427"/>
      <c r="E2726" s="290">
        <f t="shared" si="127"/>
        <v>0</v>
      </c>
      <c r="F2726" s="80" t="str">
        <f t="shared" si="125"/>
        <v/>
      </c>
      <c r="G2726" s="80">
        <f t="shared" si="124"/>
        <v>0</v>
      </c>
      <c r="H2726" s="410"/>
    </row>
    <row r="2727" spans="1:8" ht="24.9" customHeight="1">
      <c r="A2727" s="172"/>
      <c r="B2727" s="428"/>
      <c r="C2727" s="413"/>
      <c r="D2727" s="427"/>
      <c r="E2727" s="290">
        <f t="shared" si="127"/>
        <v>0</v>
      </c>
      <c r="F2727" s="80" t="str">
        <f t="shared" si="125"/>
        <v/>
      </c>
      <c r="G2727" s="80">
        <f t="shared" si="124"/>
        <v>0</v>
      </c>
      <c r="H2727" s="410"/>
    </row>
    <row r="2728" spans="1:8" ht="24.9" customHeight="1">
      <c r="A2728" s="172"/>
      <c r="B2728" s="428"/>
      <c r="C2728" s="413"/>
      <c r="D2728" s="427"/>
      <c r="E2728" s="290">
        <f t="shared" si="127"/>
        <v>0</v>
      </c>
      <c r="F2728" s="80" t="str">
        <f t="shared" si="125"/>
        <v/>
      </c>
      <c r="G2728" s="80">
        <f t="shared" si="124"/>
        <v>0</v>
      </c>
      <c r="H2728" s="410"/>
    </row>
    <row r="2729" spans="1:8" ht="24.9" customHeight="1">
      <c r="A2729" s="172"/>
      <c r="B2729" s="428"/>
      <c r="C2729" s="413"/>
      <c r="D2729" s="427"/>
      <c r="E2729" s="290">
        <f t="shared" si="127"/>
        <v>0</v>
      </c>
      <c r="F2729" s="80" t="str">
        <f t="shared" si="125"/>
        <v/>
      </c>
      <c r="G2729" s="80">
        <f t="shared" si="124"/>
        <v>0</v>
      </c>
      <c r="H2729" s="410"/>
    </row>
    <row r="2730" spans="1:8" ht="24.9" customHeight="1">
      <c r="A2730" s="172"/>
      <c r="B2730" s="428"/>
      <c r="C2730" s="413"/>
      <c r="D2730" s="427"/>
      <c r="E2730" s="290">
        <f t="shared" si="127"/>
        <v>0</v>
      </c>
      <c r="F2730" s="80" t="str">
        <f t="shared" si="125"/>
        <v/>
      </c>
      <c r="G2730" s="80">
        <f t="shared" si="124"/>
        <v>0</v>
      </c>
      <c r="H2730" s="410"/>
    </row>
    <row r="2731" spans="1:8" ht="24.9" customHeight="1">
      <c r="A2731" s="172"/>
      <c r="B2731" s="428"/>
      <c r="C2731" s="413"/>
      <c r="D2731" s="427"/>
      <c r="E2731" s="290">
        <f t="shared" si="127"/>
        <v>0</v>
      </c>
      <c r="F2731" s="80" t="str">
        <f t="shared" si="125"/>
        <v/>
      </c>
      <c r="G2731" s="80">
        <f t="shared" si="124"/>
        <v>0</v>
      </c>
      <c r="H2731" s="410"/>
    </row>
    <row r="2732" spans="1:8" ht="24.9" customHeight="1">
      <c r="A2732" s="172"/>
      <c r="B2732" s="428"/>
      <c r="C2732" s="413"/>
      <c r="D2732" s="427"/>
      <c r="E2732" s="290">
        <f t="shared" si="127"/>
        <v>0</v>
      </c>
      <c r="F2732" s="80" t="str">
        <f t="shared" si="125"/>
        <v/>
      </c>
      <c r="G2732" s="80">
        <f t="shared" si="124"/>
        <v>0</v>
      </c>
      <c r="H2732" s="410"/>
    </row>
    <row r="2733" spans="1:8" ht="24.9" customHeight="1">
      <c r="A2733" s="172"/>
      <c r="B2733" s="428"/>
      <c r="C2733" s="413"/>
      <c r="D2733" s="427"/>
      <c r="E2733" s="290">
        <f>SUMPRODUCT((DATA품목코드=B2733)*(DATA잔량))</f>
        <v>0</v>
      </c>
      <c r="F2733" s="80" t="str">
        <f>IF(G2733=0,"",G2733/E2733)</f>
        <v/>
      </c>
      <c r="G2733" s="80">
        <f>SUMPRODUCT((DATA품목코드=B2733)*(DATA잔량금액))</f>
        <v>0</v>
      </c>
      <c r="H2733" s="410"/>
    </row>
    <row r="2734" spans="1:8" ht="24.9" customHeight="1">
      <c r="A2734" s="172"/>
      <c r="B2734" s="428"/>
      <c r="C2734" s="413"/>
      <c r="D2734" s="427"/>
      <c r="E2734" s="290">
        <f>SUMPRODUCT((DATA품목코드=B2734)*(DATA잔량))</f>
        <v>0</v>
      </c>
      <c r="F2734" s="80" t="str">
        <f>IF(G2734=0,"",G2734/E2734)</f>
        <v/>
      </c>
      <c r="G2734" s="80">
        <f>SUMPRODUCT((DATA품목코드=B2734)*(DATA잔량금액))</f>
        <v>0</v>
      </c>
      <c r="H2734" s="410"/>
    </row>
    <row r="2735" spans="1:8" ht="24.9" customHeight="1">
      <c r="A2735" s="172"/>
      <c r="B2735" s="428"/>
      <c r="C2735" s="413"/>
      <c r="D2735" s="427"/>
      <c r="E2735" s="290">
        <f>SUMPRODUCT((DATA품목코드=B2735)*(DATA잔량))</f>
        <v>0</v>
      </c>
      <c r="F2735" s="80" t="str">
        <f>IF(G2735=0,"",G2735/E2735)</f>
        <v/>
      </c>
      <c r="G2735" s="80">
        <f>SUMPRODUCT((DATA품목코드=B2735)*(DATA잔량금액))</f>
        <v>0</v>
      </c>
      <c r="H2735" s="410"/>
    </row>
    <row r="2736" spans="1:8" ht="24.9" customHeight="1">
      <c r="A2736" s="172"/>
      <c r="B2736" s="428"/>
      <c r="C2736" s="413"/>
      <c r="D2736" s="427"/>
      <c r="E2736" s="290">
        <f t="shared" si="127"/>
        <v>0</v>
      </c>
      <c r="F2736" s="80" t="str">
        <f t="shared" si="125"/>
        <v/>
      </c>
      <c r="G2736" s="80">
        <f t="shared" si="124"/>
        <v>0</v>
      </c>
      <c r="H2736" s="410"/>
    </row>
    <row r="2737" spans="1:8" ht="24.9" customHeight="1">
      <c r="A2737" s="172"/>
      <c r="B2737" s="428"/>
      <c r="C2737" s="413"/>
      <c r="D2737" s="429"/>
      <c r="E2737" s="290">
        <f t="shared" si="127"/>
        <v>0</v>
      </c>
      <c r="F2737" s="80" t="str">
        <f t="shared" si="125"/>
        <v/>
      </c>
      <c r="G2737" s="80">
        <f t="shared" si="124"/>
        <v>0</v>
      </c>
      <c r="H2737" s="410"/>
    </row>
    <row r="2738" spans="1:8" ht="24.9" customHeight="1">
      <c r="A2738" s="172"/>
      <c r="B2738" s="428"/>
      <c r="C2738" s="413"/>
      <c r="D2738" s="429"/>
      <c r="E2738" s="290">
        <f t="shared" si="127"/>
        <v>0</v>
      </c>
      <c r="F2738" s="80" t="str">
        <f t="shared" si="125"/>
        <v/>
      </c>
      <c r="G2738" s="80">
        <f t="shared" si="124"/>
        <v>0</v>
      </c>
      <c r="H2738" s="410"/>
    </row>
    <row r="2739" spans="1:8" ht="24.9" customHeight="1">
      <c r="A2739" s="172"/>
      <c r="B2739" s="428"/>
      <c r="C2739" s="413"/>
      <c r="D2739" s="429"/>
      <c r="E2739" s="290">
        <f t="shared" si="127"/>
        <v>0</v>
      </c>
      <c r="F2739" s="80" t="str">
        <f t="shared" si="125"/>
        <v/>
      </c>
      <c r="G2739" s="80">
        <f t="shared" si="124"/>
        <v>0</v>
      </c>
      <c r="H2739" s="410"/>
    </row>
    <row r="2740" spans="1:8" ht="24.9" customHeight="1">
      <c r="A2740" s="172"/>
      <c r="B2740" s="428"/>
      <c r="C2740" s="413"/>
      <c r="D2740" s="429"/>
      <c r="E2740" s="290">
        <f t="shared" si="127"/>
        <v>0</v>
      </c>
      <c r="F2740" s="80" t="str">
        <f t="shared" si="125"/>
        <v/>
      </c>
      <c r="G2740" s="80">
        <f t="shared" si="124"/>
        <v>0</v>
      </c>
      <c r="H2740" s="410"/>
    </row>
    <row r="2741" spans="1:8" ht="24.9" customHeight="1">
      <c r="A2741" s="172"/>
      <c r="B2741" s="428"/>
      <c r="C2741" s="413"/>
      <c r="D2741" s="429"/>
      <c r="E2741" s="290">
        <f t="shared" si="127"/>
        <v>0</v>
      </c>
      <c r="F2741" s="80" t="str">
        <f t="shared" si="125"/>
        <v/>
      </c>
      <c r="G2741" s="80">
        <f t="shared" si="124"/>
        <v>0</v>
      </c>
      <c r="H2741" s="410"/>
    </row>
    <row r="2742" spans="1:8" ht="24.9" customHeight="1">
      <c r="A2742" s="172"/>
      <c r="B2742" s="428"/>
      <c r="C2742" s="413"/>
      <c r="D2742" s="429"/>
      <c r="E2742" s="290">
        <f t="shared" si="127"/>
        <v>0</v>
      </c>
      <c r="F2742" s="80" t="str">
        <f t="shared" si="125"/>
        <v/>
      </c>
      <c r="G2742" s="80">
        <f t="shared" ref="G2742:G2750" si="128">SUMPRODUCT((DATA품목코드=B2742)*(DATA잔량금액))</f>
        <v>0</v>
      </c>
      <c r="H2742" s="410"/>
    </row>
    <row r="2743" spans="1:8" ht="24.9" customHeight="1">
      <c r="A2743" s="172"/>
      <c r="B2743" s="428"/>
      <c r="C2743" s="413"/>
      <c r="D2743" s="429"/>
      <c r="E2743" s="290">
        <f t="shared" si="127"/>
        <v>0</v>
      </c>
      <c r="F2743" s="80" t="str">
        <f t="shared" ref="F2743:F2750" si="129">IF(G2743=0,"",G2743/E2743)</f>
        <v/>
      </c>
      <c r="G2743" s="80">
        <f t="shared" si="128"/>
        <v>0</v>
      </c>
      <c r="H2743" s="410"/>
    </row>
    <row r="2744" spans="1:8" ht="24.9" customHeight="1">
      <c r="A2744" s="172"/>
      <c r="B2744" s="428"/>
      <c r="C2744" s="413"/>
      <c r="D2744" s="429"/>
      <c r="E2744" s="290">
        <f t="shared" si="127"/>
        <v>0</v>
      </c>
      <c r="F2744" s="80" t="str">
        <f t="shared" si="129"/>
        <v/>
      </c>
      <c r="G2744" s="80">
        <f t="shared" si="128"/>
        <v>0</v>
      </c>
      <c r="H2744" s="410"/>
    </row>
    <row r="2745" spans="1:8" ht="24.9" customHeight="1">
      <c r="A2745" s="172"/>
      <c r="B2745" s="428"/>
      <c r="C2745" s="413"/>
      <c r="D2745" s="429"/>
      <c r="E2745" s="290">
        <f t="shared" si="127"/>
        <v>0</v>
      </c>
      <c r="F2745" s="80" t="str">
        <f t="shared" si="129"/>
        <v/>
      </c>
      <c r="G2745" s="80">
        <f t="shared" si="128"/>
        <v>0</v>
      </c>
      <c r="H2745" s="410"/>
    </row>
    <row r="2746" spans="1:8" ht="24.9" customHeight="1">
      <c r="A2746" s="172"/>
      <c r="B2746" s="428"/>
      <c r="C2746" s="413"/>
      <c r="D2746" s="429"/>
      <c r="E2746" s="290">
        <f t="shared" si="127"/>
        <v>0</v>
      </c>
      <c r="F2746" s="80" t="str">
        <f t="shared" si="129"/>
        <v/>
      </c>
      <c r="G2746" s="80">
        <f t="shared" si="128"/>
        <v>0</v>
      </c>
      <c r="H2746" s="410"/>
    </row>
    <row r="2747" spans="1:8" ht="24.9" customHeight="1">
      <c r="A2747" s="172"/>
      <c r="B2747" s="428"/>
      <c r="C2747" s="413"/>
      <c r="D2747" s="429"/>
      <c r="E2747" s="290">
        <f t="shared" si="127"/>
        <v>0</v>
      </c>
      <c r="F2747" s="80" t="str">
        <f t="shared" si="129"/>
        <v/>
      </c>
      <c r="G2747" s="80">
        <f t="shared" si="128"/>
        <v>0</v>
      </c>
      <c r="H2747" s="410"/>
    </row>
    <row r="2748" spans="1:8" ht="24.9" customHeight="1">
      <c r="A2748" s="172"/>
      <c r="B2748" s="428"/>
      <c r="C2748" s="413"/>
      <c r="D2748" s="429"/>
      <c r="E2748" s="290">
        <f t="shared" si="127"/>
        <v>0</v>
      </c>
      <c r="F2748" s="80" t="str">
        <f t="shared" si="129"/>
        <v/>
      </c>
      <c r="G2748" s="80">
        <f t="shared" si="128"/>
        <v>0</v>
      </c>
      <c r="H2748" s="410"/>
    </row>
    <row r="2749" spans="1:8" ht="24.9" customHeight="1">
      <c r="A2749" s="172"/>
      <c r="B2749" s="428"/>
      <c r="C2749" s="413"/>
      <c r="D2749" s="429"/>
      <c r="E2749" s="290">
        <f t="shared" si="127"/>
        <v>0</v>
      </c>
      <c r="F2749" s="80" t="str">
        <f t="shared" si="129"/>
        <v/>
      </c>
      <c r="G2749" s="80">
        <f t="shared" si="128"/>
        <v>0</v>
      </c>
      <c r="H2749" s="410"/>
    </row>
    <row r="2750" spans="1:8" ht="24.9" customHeight="1">
      <c r="A2750" s="172"/>
      <c r="B2750" s="428"/>
      <c r="C2750" s="413"/>
      <c r="D2750" s="429"/>
      <c r="E2750" s="290">
        <f t="shared" si="127"/>
        <v>0</v>
      </c>
      <c r="F2750" s="80" t="str">
        <f t="shared" si="129"/>
        <v/>
      </c>
      <c r="G2750" s="80">
        <f t="shared" si="128"/>
        <v>0</v>
      </c>
      <c r="H2750" s="410"/>
    </row>
  </sheetData>
  <sortState xmlns:xlrd2="http://schemas.microsoft.com/office/spreadsheetml/2017/richdata2" ref="B149:D158">
    <sortCondition ref="B149:B158"/>
  </sortState>
  <customSheetViews>
    <customSheetView guid="{8C0016D3-969B-459C-82F3-A025653C8769}" hiddenColumns="1">
      <pane ySplit="2" topLeftCell="A186" activePane="bottomLeft" state="frozen"/>
      <selection pane="bottomLeft" activeCell="G3" sqref="G3"/>
      <pageMargins left="0.70866141732283472" right="0.70866141732283472" top="0.74803149606299213" bottom="0.74803149606299213" header="0.31496062992125984" footer="0.31496062992125984"/>
      <pageSetup paperSize="9" scale="80" orientation="portrait" verticalDpi="0" r:id="rId1"/>
    </customSheetView>
  </customSheetViews>
  <mergeCells count="4">
    <mergeCell ref="F1:H1"/>
    <mergeCell ref="B1:E1"/>
    <mergeCell ref="I2:J2"/>
    <mergeCell ref="I1:J1"/>
  </mergeCells>
  <phoneticPr fontId="8" type="noConversion"/>
  <conditionalFormatting sqref="I1">
    <cfRule type="cellIs" dxfId="9" priority="6" operator="lessThan">
      <formula>0</formula>
    </cfRule>
  </conditionalFormatting>
  <pageMargins left="0.51181102362204722" right="0" top="0.74803149606299213" bottom="0.74803149606299213" header="0.31496062992125984" footer="0.31496062992125984"/>
  <pageSetup paperSize="9" scale="70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>
    <tabColor rgb="FFFF0000"/>
    <pageSetUpPr fitToPage="1"/>
  </sheetPr>
  <dimension ref="A1:V1603"/>
  <sheetViews>
    <sheetView zoomScaleNormal="100" workbookViewId="0">
      <pane xSplit="1" ySplit="12" topLeftCell="B13" activePane="bottomRight" state="frozen"/>
      <selection pane="topRight" activeCell="C1" sqref="C1"/>
      <selection pane="bottomLeft" activeCell="A14" sqref="A14"/>
      <selection pane="bottomRight" activeCell="L10" sqref="L10"/>
    </sheetView>
  </sheetViews>
  <sheetFormatPr defaultColWidth="9" defaultRowHeight="24.9" customHeight="1"/>
  <cols>
    <col min="1" max="1" width="3.59765625" style="11" customWidth="1"/>
    <col min="2" max="2" width="11.69921875" style="12" customWidth="1"/>
    <col min="3" max="3" width="11.5" style="4" customWidth="1"/>
    <col min="4" max="4" width="15.59765625" style="12" customWidth="1"/>
    <col min="5" max="5" width="34.5" style="3" bestFit="1" customWidth="1"/>
    <col min="6" max="6" width="15.69921875" style="3" customWidth="1"/>
    <col min="7" max="7" width="12.69921875" style="12" customWidth="1"/>
    <col min="8" max="8" width="10.5" style="14" customWidth="1"/>
    <col min="9" max="9" width="11.59765625" style="302" bestFit="1" customWidth="1"/>
    <col min="10" max="10" width="11.8984375" style="3" customWidth="1"/>
    <col min="11" max="11" width="13.69921875" style="3" customWidth="1"/>
    <col min="12" max="12" width="11.8984375" style="3" customWidth="1"/>
    <col min="13" max="13" width="15" style="3" customWidth="1"/>
    <col min="14" max="14" width="32.09765625" style="3" bestFit="1" customWidth="1"/>
    <col min="15" max="15" width="11" style="3" customWidth="1"/>
    <col min="16" max="16" width="11.69921875" style="3" customWidth="1"/>
    <col min="17" max="17" width="12.09765625" style="3" bestFit="1" customWidth="1"/>
    <col min="18" max="18" width="13.69921875" style="3" bestFit="1" customWidth="1"/>
    <col min="19" max="19" width="10.09765625" style="3" bestFit="1" customWidth="1"/>
    <col min="20" max="20" width="9.69921875" style="3" bestFit="1" customWidth="1"/>
    <col min="21" max="21" width="11.59765625" style="3" bestFit="1" customWidth="1"/>
    <col min="22" max="16384" width="9" style="3"/>
  </cols>
  <sheetData>
    <row r="1" spans="1:22" ht="9" customHeight="1" thickBot="1">
      <c r="A1" s="103"/>
      <c r="B1" s="105"/>
      <c r="C1" s="106"/>
      <c r="D1" s="105"/>
      <c r="E1" s="107"/>
      <c r="F1" s="107"/>
      <c r="G1" s="105"/>
      <c r="H1" s="108"/>
      <c r="I1" s="293"/>
      <c r="J1" s="107"/>
      <c r="K1" s="107"/>
      <c r="L1" s="107"/>
      <c r="M1" s="107"/>
      <c r="N1" s="107"/>
      <c r="O1" s="107"/>
      <c r="P1" s="107"/>
      <c r="Q1" s="5"/>
      <c r="R1" s="5"/>
      <c r="S1" s="5"/>
      <c r="V1" s="5"/>
    </row>
    <row r="2" spans="1:22" ht="30" customHeight="1">
      <c r="A2" s="103"/>
      <c r="B2" s="453" t="s">
        <v>10</v>
      </c>
      <c r="C2" s="454"/>
      <c r="D2" s="455"/>
      <c r="E2" s="452"/>
      <c r="F2" s="452"/>
      <c r="G2" s="111" t="s">
        <v>12</v>
      </c>
      <c r="H2" s="112" t="s">
        <v>31</v>
      </c>
      <c r="I2" s="294" t="s">
        <v>22</v>
      </c>
      <c r="J2" s="112" t="s">
        <v>21</v>
      </c>
      <c r="K2" s="112">
        <v>1</v>
      </c>
      <c r="L2" s="107" t="s">
        <v>82</v>
      </c>
      <c r="M2" s="112"/>
      <c r="N2" s="112"/>
      <c r="O2" s="112"/>
      <c r="P2" s="112"/>
      <c r="Q2" s="5"/>
      <c r="R2" s="5"/>
      <c r="S2" s="5"/>
      <c r="T2" s="5"/>
      <c r="U2" s="5"/>
      <c r="V2" s="5"/>
    </row>
    <row r="3" spans="1:22" ht="24.9" customHeight="1">
      <c r="A3" s="103"/>
      <c r="B3" s="402" t="s">
        <v>12</v>
      </c>
      <c r="C3" s="456"/>
      <c r="D3" s="457"/>
      <c r="E3" s="282" t="s">
        <v>109</v>
      </c>
      <c r="F3" s="113"/>
      <c r="G3" s="111" t="str">
        <f>IF(C3="","","*"&amp;C3)</f>
        <v/>
      </c>
      <c r="H3" s="112" t="str">
        <f>IF(C4="","","*"&amp;C4)</f>
        <v>*test-00001</v>
      </c>
      <c r="I3" s="294" t="s">
        <v>23</v>
      </c>
      <c r="J3" s="114">
        <f>F3</f>
        <v>0</v>
      </c>
      <c r="K3" s="112">
        <v>84</v>
      </c>
      <c r="L3" s="112"/>
      <c r="M3" s="450" t="s">
        <v>81</v>
      </c>
      <c r="N3" s="450"/>
      <c r="O3" s="450"/>
      <c r="P3" s="112"/>
      <c r="Q3" s="5"/>
      <c r="R3" s="5"/>
      <c r="S3" s="5"/>
      <c r="T3" s="5"/>
      <c r="U3" s="5"/>
      <c r="V3" s="5"/>
    </row>
    <row r="4" spans="1:22" ht="24.9" customHeight="1" thickBot="1">
      <c r="A4" s="103"/>
      <c r="B4" s="403" t="s">
        <v>55</v>
      </c>
      <c r="C4" s="460" t="s">
        <v>163</v>
      </c>
      <c r="D4" s="461"/>
      <c r="E4" s="282" t="s">
        <v>110</v>
      </c>
      <c r="F4" s="112"/>
      <c r="G4" s="111" t="s">
        <v>12</v>
      </c>
      <c r="H4" s="112" t="s">
        <v>31</v>
      </c>
      <c r="I4" s="294"/>
      <c r="J4" s="112"/>
      <c r="K4" s="112"/>
      <c r="L4" s="112"/>
      <c r="M4" s="107" t="s">
        <v>83</v>
      </c>
      <c r="N4" s="112"/>
      <c r="O4" s="112"/>
      <c r="P4" s="112"/>
      <c r="Q4" s="5"/>
      <c r="R4" s="5"/>
      <c r="S4" s="5"/>
      <c r="T4" s="21">
        <f>IF(구분1="매입",$L$9-#REF!-#REF!-#REF!,IF(구분1="원재료매입",$L$9-#REF!-#REF!,0))</f>
        <v>0</v>
      </c>
      <c r="U4" s="21">
        <f>IF(구분1="매출",$L$9-#REF!-#REF!-#REF!,IF(구분1="기타매출",$L$9-#REF!-#REF!,0))</f>
        <v>0</v>
      </c>
      <c r="V4" s="5"/>
    </row>
    <row r="5" spans="1:22" ht="24.9" customHeight="1">
      <c r="A5" s="103"/>
      <c r="B5" s="117"/>
      <c r="C5" s="458"/>
      <c r="D5" s="459"/>
      <c r="E5" s="112"/>
      <c r="F5" s="112"/>
      <c r="G5" s="111" t="str">
        <f>IF(C3="","","*"&amp;C3)</f>
        <v/>
      </c>
      <c r="H5" s="112" t="str">
        <f>IF(C4="","","*"&amp;C4)</f>
        <v>*test-00001</v>
      </c>
      <c r="I5" s="294"/>
      <c r="J5" s="109"/>
      <c r="K5" s="109"/>
      <c r="L5" s="401"/>
      <c r="M5" s="462"/>
      <c r="N5" s="113"/>
      <c r="O5" s="112"/>
      <c r="P5" s="112"/>
      <c r="Q5" s="5"/>
      <c r="R5" s="5"/>
      <c r="S5" s="5"/>
      <c r="T5" s="5"/>
      <c r="U5" s="5"/>
      <c r="V5" s="5"/>
    </row>
    <row r="6" spans="1:22" ht="24.9" customHeight="1">
      <c r="A6" s="103"/>
      <c r="B6" s="117"/>
      <c r="C6" s="451"/>
      <c r="D6" s="451"/>
      <c r="E6" s="112"/>
      <c r="F6" s="112"/>
      <c r="G6" s="111"/>
      <c r="H6" s="115"/>
      <c r="I6" s="294"/>
      <c r="J6" s="112"/>
      <c r="K6" s="112"/>
      <c r="L6" s="401"/>
      <c r="M6" s="462"/>
      <c r="N6" s="116"/>
      <c r="O6" s="112"/>
      <c r="P6" s="112"/>
      <c r="Q6" s="5"/>
      <c r="R6" s="5"/>
      <c r="S6" s="5"/>
      <c r="T6" s="20"/>
      <c r="U6" s="20"/>
      <c r="V6" s="5"/>
    </row>
    <row r="7" spans="1:22" ht="6" customHeight="1" thickBot="1">
      <c r="A7" s="103"/>
      <c r="B7" s="105"/>
      <c r="C7" s="106"/>
      <c r="D7" s="105"/>
      <c r="E7" s="112"/>
      <c r="F7" s="112"/>
      <c r="G7" s="111"/>
      <c r="H7" s="115"/>
      <c r="I7" s="294"/>
      <c r="J7" s="112"/>
      <c r="K7" s="112"/>
      <c r="L7" s="112"/>
      <c r="M7" s="112"/>
      <c r="N7" s="112"/>
      <c r="O7" s="112"/>
      <c r="P7" s="112"/>
      <c r="Q7" s="5"/>
      <c r="R7" s="5"/>
      <c r="S7" s="5"/>
      <c r="T7" s="5"/>
      <c r="U7" s="5"/>
      <c r="V7" s="5"/>
    </row>
    <row r="8" spans="1:22" s="4" customFormat="1" ht="23.1" customHeight="1">
      <c r="A8" s="104"/>
      <c r="B8" s="268" t="s">
        <v>16</v>
      </c>
      <c r="C8" s="267" t="s">
        <v>3</v>
      </c>
      <c r="D8" s="268" t="s">
        <v>31</v>
      </c>
      <c r="E8" s="267" t="s">
        <v>51</v>
      </c>
      <c r="F8" s="267" t="s">
        <v>52</v>
      </c>
      <c r="G8" s="268" t="s">
        <v>53</v>
      </c>
      <c r="H8" s="268" t="s">
        <v>13</v>
      </c>
      <c r="I8" s="295" t="s">
        <v>14</v>
      </c>
      <c r="J8" s="463" t="b">
        <f>C4=D13</f>
        <v>1</v>
      </c>
      <c r="K8" s="238" t="s">
        <v>54</v>
      </c>
      <c r="L8" s="239" t="s">
        <v>18</v>
      </c>
      <c r="M8" s="240" t="s">
        <v>103</v>
      </c>
      <c r="N8" s="259" t="s">
        <v>104</v>
      </c>
      <c r="O8" s="106"/>
      <c r="P8" s="106"/>
    </row>
    <row r="9" spans="1:22" ht="23.1" customHeight="1" thickBot="1">
      <c r="A9" s="103"/>
      <c r="B9" s="271" t="str">
        <f>INDEX(B13:B96,$K$2)</f>
        <v>P2401013993060001</v>
      </c>
      <c r="C9" s="272" t="str">
        <f t="shared" ref="C9:I9" si="0">INDEX(C13:C96,$K$2)</f>
        <v>원재료</v>
      </c>
      <c r="D9" s="271" t="str">
        <f t="shared" si="0"/>
        <v>TEST-00001</v>
      </c>
      <c r="E9" s="273" t="str">
        <f t="shared" si="0"/>
        <v>test1</v>
      </c>
      <c r="F9" s="274" t="str">
        <f t="shared" si="0"/>
        <v>a</v>
      </c>
      <c r="G9" s="275">
        <f>INDEX(G13:G96,$K$2)</f>
        <v>1000</v>
      </c>
      <c r="H9" s="276">
        <f t="shared" si="0"/>
        <v>45292</v>
      </c>
      <c r="I9" s="277">
        <f t="shared" si="0"/>
        <v>1000</v>
      </c>
      <c r="J9" s="463"/>
      <c r="K9" s="155">
        <v>45301</v>
      </c>
      <c r="L9" s="252"/>
      <c r="M9" s="263">
        <f>I9-L9</f>
        <v>1000</v>
      </c>
      <c r="N9" s="265" t="str">
        <f>IF(L9="","출고 수량 체크!!",IF(I9-L9&lt;0,"출고 수량 체크!!","OK"))</f>
        <v>출고 수량 체크!!</v>
      </c>
      <c r="O9" s="107"/>
      <c r="P9" s="110"/>
    </row>
    <row r="10" spans="1:22" s="5" customFormat="1" ht="9" customHeight="1" thickBot="1">
      <c r="A10" s="103"/>
      <c r="B10" s="105"/>
      <c r="C10" s="106"/>
      <c r="D10" s="105"/>
      <c r="E10" s="107"/>
      <c r="F10" s="107"/>
      <c r="G10" s="105"/>
      <c r="H10" s="108"/>
      <c r="I10" s="293"/>
      <c r="J10" s="107"/>
      <c r="K10" s="107"/>
      <c r="L10" s="107"/>
      <c r="M10" s="107"/>
      <c r="N10" s="107"/>
      <c r="O10" s="107"/>
      <c r="P10" s="107"/>
    </row>
    <row r="11" spans="1:22" ht="26.25" customHeight="1" thickBot="1">
      <c r="A11" s="103"/>
      <c r="B11" s="118" t="s">
        <v>0</v>
      </c>
      <c r="C11" s="106"/>
      <c r="D11" s="105"/>
      <c r="E11" s="109" t="s">
        <v>56</v>
      </c>
      <c r="F11" s="107"/>
      <c r="G11" s="105"/>
      <c r="H11" s="174" t="s">
        <v>80</v>
      </c>
      <c r="I11" s="448">
        <f>SUM(I13:I100)</f>
        <v>1000</v>
      </c>
      <c r="J11" s="449"/>
      <c r="K11" s="107"/>
      <c r="L11" s="107"/>
      <c r="M11" s="107"/>
      <c r="N11" s="107"/>
      <c r="O11" s="107"/>
      <c r="P11" s="107"/>
      <c r="Q11" s="5"/>
      <c r="R11" s="5"/>
      <c r="S11" s="5"/>
      <c r="T11" s="5"/>
      <c r="U11" s="5"/>
      <c r="V11" s="5"/>
    </row>
    <row r="12" spans="1:22" ht="20.100000000000001" customHeight="1">
      <c r="A12" s="258" t="s">
        <v>2</v>
      </c>
      <c r="B12" s="247" t="s">
        <v>16</v>
      </c>
      <c r="C12" s="248" t="s">
        <v>3</v>
      </c>
      <c r="D12" s="249" t="s">
        <v>47</v>
      </c>
      <c r="E12" s="248" t="s">
        <v>48</v>
      </c>
      <c r="F12" s="248" t="s">
        <v>49</v>
      </c>
      <c r="G12" s="249" t="s">
        <v>50</v>
      </c>
      <c r="H12" s="250" t="s">
        <v>15</v>
      </c>
      <c r="I12" s="296" t="s">
        <v>14</v>
      </c>
      <c r="J12" s="251" t="s">
        <v>100</v>
      </c>
      <c r="K12" s="303" t="s">
        <v>101</v>
      </c>
      <c r="L12" s="106"/>
      <c r="M12" s="106"/>
      <c r="N12" s="106"/>
      <c r="O12" s="106"/>
      <c r="P12" s="106"/>
      <c r="Q12" s="6"/>
      <c r="R12" s="6"/>
      <c r="S12" s="6"/>
      <c r="T12" s="6"/>
      <c r="U12" s="6"/>
      <c r="V12" s="5"/>
    </row>
    <row r="13" spans="1:22" ht="20.100000000000001" customHeight="1">
      <c r="A13" s="256"/>
      <c r="B13" s="91" t="s">
        <v>164</v>
      </c>
      <c r="C13" s="86" t="s">
        <v>157</v>
      </c>
      <c r="D13" s="86" t="s">
        <v>113</v>
      </c>
      <c r="E13" s="86" t="s">
        <v>135</v>
      </c>
      <c r="F13" s="86" t="s">
        <v>1</v>
      </c>
      <c r="G13" s="308">
        <v>1000</v>
      </c>
      <c r="H13" s="26">
        <v>45292</v>
      </c>
      <c r="I13" s="182">
        <v>1000</v>
      </c>
      <c r="J13" s="183" t="s">
        <v>161</v>
      </c>
      <c r="K13" s="315">
        <v>300</v>
      </c>
      <c r="L13" s="119"/>
      <c r="M13" s="120"/>
      <c r="N13" s="121"/>
      <c r="O13" s="122"/>
      <c r="P13" s="123"/>
      <c r="Q13" s="48"/>
      <c r="R13" s="49"/>
      <c r="S13" s="48"/>
      <c r="T13" s="50"/>
      <c r="U13" s="50"/>
      <c r="V13" s="5"/>
    </row>
    <row r="14" spans="1:22" ht="20.100000000000001" customHeight="1">
      <c r="A14" s="256"/>
      <c r="B14" s="92"/>
      <c r="C14" s="85"/>
      <c r="D14" s="85"/>
      <c r="E14" s="85"/>
      <c r="F14" s="85"/>
      <c r="G14" s="309"/>
      <c r="H14" s="27"/>
      <c r="I14" s="190"/>
      <c r="J14" s="200"/>
      <c r="K14" s="316"/>
      <c r="L14" s="119"/>
      <c r="M14" s="120"/>
      <c r="N14" s="121"/>
      <c r="O14" s="122"/>
      <c r="P14" s="123"/>
      <c r="Q14" s="48"/>
      <c r="R14" s="49"/>
      <c r="S14" s="48"/>
      <c r="T14" s="50"/>
      <c r="U14" s="50"/>
      <c r="V14" s="5"/>
    </row>
    <row r="15" spans="1:22" ht="20.100000000000001" customHeight="1">
      <c r="A15" s="256"/>
      <c r="B15" s="92"/>
      <c r="C15" s="85"/>
      <c r="D15" s="85"/>
      <c r="E15" s="85"/>
      <c r="F15" s="85"/>
      <c r="G15" s="309"/>
      <c r="H15" s="27"/>
      <c r="I15" s="190"/>
      <c r="J15" s="200"/>
      <c r="K15" s="316"/>
      <c r="L15" s="124"/>
      <c r="M15" s="125"/>
      <c r="N15" s="126"/>
      <c r="O15" s="127"/>
      <c r="P15" s="128"/>
      <c r="Q15" s="54"/>
      <c r="R15" s="55"/>
      <c r="S15" s="54"/>
      <c r="T15" s="56"/>
      <c r="U15" s="56"/>
      <c r="V15" s="5"/>
    </row>
    <row r="16" spans="1:22" ht="20.100000000000001" customHeight="1">
      <c r="A16" s="256"/>
      <c r="B16" s="92"/>
      <c r="C16" s="85"/>
      <c r="D16" s="85"/>
      <c r="E16" s="85"/>
      <c r="F16" s="85"/>
      <c r="G16" s="309"/>
      <c r="H16" s="27"/>
      <c r="I16" s="190"/>
      <c r="J16" s="200"/>
      <c r="K16" s="316"/>
      <c r="L16" s="124"/>
      <c r="M16" s="125"/>
      <c r="N16" s="126"/>
      <c r="O16" s="127"/>
      <c r="P16" s="128"/>
      <c r="Q16" s="54"/>
      <c r="R16" s="55"/>
      <c r="S16" s="54"/>
      <c r="T16" s="56"/>
      <c r="U16" s="56"/>
      <c r="V16" s="5"/>
    </row>
    <row r="17" spans="1:22" ht="20.100000000000001" customHeight="1">
      <c r="A17" s="256"/>
      <c r="B17" s="92"/>
      <c r="C17" s="85"/>
      <c r="D17" s="85"/>
      <c r="E17" s="85"/>
      <c r="F17" s="85"/>
      <c r="G17" s="309"/>
      <c r="H17" s="27"/>
      <c r="I17" s="190"/>
      <c r="J17" s="200"/>
      <c r="K17" s="316"/>
      <c r="L17" s="119"/>
      <c r="M17" s="120"/>
      <c r="N17" s="121"/>
      <c r="O17" s="122"/>
      <c r="P17" s="123"/>
      <c r="Q17" s="48"/>
      <c r="R17" s="49"/>
      <c r="S17" s="48"/>
      <c r="T17" s="50"/>
      <c r="U17" s="50"/>
      <c r="V17" s="5"/>
    </row>
    <row r="18" spans="1:22" ht="20.100000000000001" customHeight="1">
      <c r="A18" s="256" t="s">
        <v>1</v>
      </c>
      <c r="B18" s="95"/>
      <c r="C18" s="96"/>
      <c r="D18" s="96"/>
      <c r="E18" s="96"/>
      <c r="F18" s="96"/>
      <c r="G18" s="323"/>
      <c r="H18" s="202"/>
      <c r="I18" s="182"/>
      <c r="J18" s="254"/>
      <c r="K18" s="324"/>
      <c r="L18" s="124"/>
      <c r="M18" s="125"/>
      <c r="N18" s="126"/>
      <c r="O18" s="127"/>
      <c r="P18" s="128"/>
      <c r="Q18" s="54"/>
      <c r="R18" s="55"/>
      <c r="S18" s="54"/>
      <c r="T18" s="56"/>
      <c r="U18" s="56"/>
      <c r="V18" s="5"/>
    </row>
    <row r="19" spans="1:22" ht="20.100000000000001" customHeight="1">
      <c r="A19" s="256"/>
      <c r="B19" s="92"/>
      <c r="C19" s="85"/>
      <c r="D19" s="85"/>
      <c r="E19" s="85"/>
      <c r="F19" s="85"/>
      <c r="G19" s="309"/>
      <c r="H19" s="27"/>
      <c r="I19" s="190"/>
      <c r="J19" s="200"/>
      <c r="K19" s="316"/>
      <c r="L19" s="124"/>
      <c r="M19" s="125"/>
      <c r="N19" s="126"/>
      <c r="O19" s="127"/>
      <c r="P19" s="128"/>
      <c r="Q19" s="54"/>
      <c r="R19" s="55"/>
      <c r="S19" s="54"/>
      <c r="T19" s="56"/>
      <c r="U19" s="56"/>
      <c r="V19" s="5"/>
    </row>
    <row r="20" spans="1:22" ht="20.100000000000001" customHeight="1">
      <c r="A20" s="256"/>
      <c r="B20" s="92"/>
      <c r="C20" s="85"/>
      <c r="D20" s="85"/>
      <c r="E20" s="85"/>
      <c r="F20" s="85"/>
      <c r="G20" s="309"/>
      <c r="H20" s="27"/>
      <c r="I20" s="190"/>
      <c r="J20" s="200"/>
      <c r="K20" s="316"/>
      <c r="L20" s="124"/>
      <c r="M20" s="125"/>
      <c r="N20" s="126"/>
      <c r="O20" s="127"/>
      <c r="P20" s="128"/>
      <c r="Q20" s="54"/>
      <c r="R20" s="55"/>
      <c r="S20" s="54"/>
      <c r="T20" s="56"/>
      <c r="U20" s="56"/>
      <c r="V20" s="5"/>
    </row>
    <row r="21" spans="1:22" ht="20.100000000000001" customHeight="1">
      <c r="A21" s="256"/>
      <c r="B21" s="92"/>
      <c r="C21" s="85"/>
      <c r="D21" s="85"/>
      <c r="E21" s="85"/>
      <c r="F21" s="85"/>
      <c r="G21" s="309"/>
      <c r="H21" s="27"/>
      <c r="I21" s="190"/>
      <c r="J21" s="200"/>
      <c r="K21" s="316"/>
      <c r="L21" s="119"/>
      <c r="M21" s="120"/>
      <c r="N21" s="121"/>
      <c r="O21" s="122"/>
      <c r="P21" s="123"/>
      <c r="Q21" s="48"/>
      <c r="R21" s="49"/>
      <c r="S21" s="48"/>
      <c r="T21" s="50"/>
      <c r="U21" s="50"/>
      <c r="V21" s="5"/>
    </row>
    <row r="22" spans="1:22" ht="20.100000000000001" customHeight="1">
      <c r="A22" s="256"/>
      <c r="B22" s="95"/>
      <c r="C22" s="96"/>
      <c r="D22" s="96"/>
      <c r="E22" s="96"/>
      <c r="F22" s="96"/>
      <c r="G22" s="323"/>
      <c r="H22" s="202"/>
      <c r="I22" s="182"/>
      <c r="J22" s="254"/>
      <c r="K22" s="324"/>
      <c r="L22" s="124"/>
      <c r="M22" s="125"/>
      <c r="N22" s="126"/>
      <c r="O22" s="127"/>
      <c r="P22" s="128"/>
      <c r="Q22" s="54"/>
      <c r="R22" s="55"/>
      <c r="S22" s="54"/>
      <c r="T22" s="56"/>
      <c r="U22" s="56"/>
      <c r="V22" s="5"/>
    </row>
    <row r="23" spans="1:22" ht="20.100000000000001" customHeight="1">
      <c r="A23" s="256"/>
      <c r="B23" s="95"/>
      <c r="C23" s="96"/>
      <c r="D23" s="96"/>
      <c r="E23" s="96"/>
      <c r="F23" s="96"/>
      <c r="G23" s="323"/>
      <c r="H23" s="202"/>
      <c r="I23" s="182"/>
      <c r="J23" s="254"/>
      <c r="K23" s="324"/>
      <c r="L23" s="124"/>
      <c r="M23" s="125"/>
      <c r="N23" s="126"/>
      <c r="O23" s="127"/>
      <c r="P23" s="128"/>
      <c r="Q23" s="54"/>
      <c r="R23" s="55"/>
      <c r="S23" s="54"/>
      <c r="T23" s="56"/>
      <c r="U23" s="56"/>
      <c r="V23" s="5"/>
    </row>
    <row r="24" spans="1:22" ht="20.100000000000001" customHeight="1">
      <c r="A24" s="256"/>
      <c r="B24" s="95"/>
      <c r="C24" s="96"/>
      <c r="D24" s="96"/>
      <c r="E24" s="96"/>
      <c r="F24" s="96"/>
      <c r="G24" s="323"/>
      <c r="H24" s="202"/>
      <c r="I24" s="182"/>
      <c r="J24" s="254"/>
      <c r="K24" s="324"/>
      <c r="L24" s="119"/>
      <c r="M24" s="120"/>
      <c r="N24" s="121"/>
      <c r="O24" s="122"/>
      <c r="P24" s="123"/>
      <c r="Q24" s="48"/>
      <c r="R24" s="49"/>
      <c r="S24" s="48"/>
      <c r="T24" s="50"/>
      <c r="U24" s="50"/>
      <c r="V24" s="5"/>
    </row>
    <row r="25" spans="1:22" ht="20.100000000000001" customHeight="1">
      <c r="A25" s="256"/>
      <c r="B25" s="92"/>
      <c r="C25" s="85"/>
      <c r="D25" s="85"/>
      <c r="E25" s="85"/>
      <c r="F25" s="85"/>
      <c r="G25" s="309"/>
      <c r="H25" s="27"/>
      <c r="I25" s="190"/>
      <c r="J25" s="200"/>
      <c r="K25" s="316"/>
      <c r="L25" s="124"/>
      <c r="M25" s="125"/>
      <c r="N25" s="126"/>
      <c r="O25" s="127"/>
      <c r="P25" s="128"/>
      <c r="Q25" s="54"/>
      <c r="R25" s="55"/>
      <c r="S25" s="54"/>
      <c r="T25" s="56"/>
      <c r="U25" s="56"/>
      <c r="V25" s="5"/>
    </row>
    <row r="26" spans="1:22" ht="20.100000000000001" customHeight="1">
      <c r="A26" s="256"/>
      <c r="B26" s="95"/>
      <c r="C26" s="96"/>
      <c r="D26" s="96"/>
      <c r="E26" s="96"/>
      <c r="F26" s="96"/>
      <c r="G26" s="323"/>
      <c r="H26" s="202"/>
      <c r="I26" s="182"/>
      <c r="J26" s="254"/>
      <c r="K26" s="324"/>
      <c r="L26" s="119"/>
      <c r="M26" s="120"/>
      <c r="N26" s="121"/>
      <c r="O26" s="122"/>
      <c r="P26" s="123"/>
      <c r="Q26" s="48"/>
      <c r="R26" s="49"/>
      <c r="S26" s="48"/>
      <c r="T26" s="50"/>
      <c r="U26" s="50"/>
      <c r="V26" s="5"/>
    </row>
    <row r="27" spans="1:22" ht="20.100000000000001" customHeight="1">
      <c r="A27" s="256" t="s">
        <v>1</v>
      </c>
      <c r="B27" s="92"/>
      <c r="C27" s="85"/>
      <c r="D27" s="85"/>
      <c r="E27" s="85"/>
      <c r="F27" s="85"/>
      <c r="G27" s="309"/>
      <c r="H27" s="27"/>
      <c r="I27" s="190"/>
      <c r="J27" s="200"/>
      <c r="K27" s="316"/>
      <c r="L27" s="129"/>
      <c r="M27" s="130"/>
      <c r="N27" s="131"/>
      <c r="O27" s="132"/>
      <c r="P27" s="133"/>
      <c r="Q27" s="60"/>
      <c r="R27" s="61"/>
      <c r="S27" s="62"/>
      <c r="T27" s="56"/>
      <c r="U27" s="56"/>
      <c r="V27" s="5"/>
    </row>
    <row r="28" spans="1:22" ht="20.100000000000001" customHeight="1">
      <c r="A28" s="256"/>
      <c r="B28" s="92"/>
      <c r="C28" s="85"/>
      <c r="D28" s="85"/>
      <c r="E28" s="85"/>
      <c r="F28" s="85"/>
      <c r="G28" s="309"/>
      <c r="H28" s="27"/>
      <c r="I28" s="190"/>
      <c r="J28" s="200"/>
      <c r="K28" s="316"/>
      <c r="L28" s="129"/>
      <c r="M28" s="130"/>
      <c r="N28" s="131"/>
      <c r="O28" s="132"/>
      <c r="P28" s="133"/>
      <c r="Q28" s="60"/>
      <c r="R28" s="61"/>
      <c r="S28" s="62"/>
      <c r="T28" s="56"/>
      <c r="U28" s="56"/>
      <c r="V28" s="5"/>
    </row>
    <row r="29" spans="1:22" ht="20.100000000000001" customHeight="1">
      <c r="A29" s="256"/>
      <c r="B29" s="92"/>
      <c r="C29" s="85"/>
      <c r="D29" s="85"/>
      <c r="E29" s="85"/>
      <c r="F29" s="85"/>
      <c r="G29" s="309"/>
      <c r="H29" s="27"/>
      <c r="I29" s="190"/>
      <c r="J29" s="200"/>
      <c r="K29" s="316"/>
      <c r="L29" s="129"/>
      <c r="M29" s="130"/>
      <c r="N29" s="131"/>
      <c r="O29" s="132"/>
      <c r="P29" s="133"/>
      <c r="Q29" s="60"/>
      <c r="R29" s="61"/>
      <c r="S29" s="62"/>
      <c r="T29" s="56"/>
      <c r="U29" s="56"/>
      <c r="V29" s="5"/>
    </row>
    <row r="30" spans="1:22" ht="20.100000000000001" customHeight="1">
      <c r="A30" s="256"/>
      <c r="B30" s="95"/>
      <c r="C30" s="96"/>
      <c r="D30" s="96"/>
      <c r="E30" s="96"/>
      <c r="F30" s="96"/>
      <c r="G30" s="323"/>
      <c r="H30" s="202"/>
      <c r="I30" s="182"/>
      <c r="J30" s="254"/>
      <c r="K30" s="324"/>
      <c r="L30" s="134"/>
      <c r="M30" s="135"/>
      <c r="N30" s="136"/>
      <c r="O30" s="137"/>
      <c r="P30" s="138"/>
      <c r="Q30" s="66"/>
      <c r="R30" s="67"/>
      <c r="S30" s="68"/>
      <c r="T30" s="50"/>
      <c r="U30" s="50"/>
      <c r="V30" s="5"/>
    </row>
    <row r="31" spans="1:22" ht="20.100000000000001" customHeight="1">
      <c r="A31" s="256"/>
      <c r="B31" s="92"/>
      <c r="C31" s="85"/>
      <c r="D31" s="85"/>
      <c r="E31" s="85"/>
      <c r="F31" s="85"/>
      <c r="G31" s="309"/>
      <c r="H31" s="27"/>
      <c r="I31" s="190"/>
      <c r="J31" s="200"/>
      <c r="K31" s="316"/>
      <c r="L31" s="129"/>
      <c r="M31" s="130"/>
      <c r="N31" s="131"/>
      <c r="O31" s="132"/>
      <c r="P31" s="133"/>
      <c r="Q31" s="60"/>
      <c r="R31" s="61"/>
      <c r="S31" s="62"/>
      <c r="T31" s="56"/>
      <c r="U31" s="56"/>
      <c r="V31" s="5"/>
    </row>
    <row r="32" spans="1:22" ht="20.100000000000001" customHeight="1">
      <c r="A32" s="256"/>
      <c r="B32" s="92"/>
      <c r="C32" s="85"/>
      <c r="D32" s="85"/>
      <c r="E32" s="85"/>
      <c r="F32" s="85"/>
      <c r="G32" s="309"/>
      <c r="H32" s="27"/>
      <c r="I32" s="190"/>
      <c r="J32" s="200"/>
      <c r="K32" s="316"/>
      <c r="L32" s="129"/>
      <c r="M32" s="130"/>
      <c r="N32" s="131"/>
      <c r="O32" s="132"/>
      <c r="P32" s="133"/>
      <c r="Q32" s="60"/>
      <c r="R32" s="61"/>
      <c r="S32" s="62"/>
      <c r="T32" s="56"/>
      <c r="U32" s="56"/>
      <c r="V32" s="5"/>
    </row>
    <row r="33" spans="1:22" ht="20.100000000000001" customHeight="1">
      <c r="A33" s="256"/>
      <c r="B33" s="92"/>
      <c r="C33" s="85"/>
      <c r="D33" s="85"/>
      <c r="E33" s="85"/>
      <c r="F33" s="85"/>
      <c r="G33" s="309"/>
      <c r="H33" s="27"/>
      <c r="I33" s="190"/>
      <c r="J33" s="200"/>
      <c r="K33" s="316"/>
      <c r="L33" s="129"/>
      <c r="M33" s="130"/>
      <c r="N33" s="131"/>
      <c r="O33" s="132"/>
      <c r="P33" s="133"/>
      <c r="Q33" s="60"/>
      <c r="R33" s="61"/>
      <c r="S33" s="62"/>
      <c r="T33" s="56"/>
      <c r="U33" s="56"/>
      <c r="V33" s="5"/>
    </row>
    <row r="34" spans="1:22" ht="20.100000000000001" customHeight="1">
      <c r="A34" s="256"/>
      <c r="B34" s="95"/>
      <c r="C34" s="96"/>
      <c r="D34" s="96"/>
      <c r="E34" s="96"/>
      <c r="F34" s="96"/>
      <c r="G34" s="323"/>
      <c r="H34" s="202"/>
      <c r="I34" s="182"/>
      <c r="J34" s="254"/>
      <c r="K34" s="324"/>
      <c r="L34" s="134"/>
      <c r="M34" s="135"/>
      <c r="N34" s="136"/>
      <c r="O34" s="137"/>
      <c r="P34" s="138"/>
      <c r="Q34" s="66"/>
      <c r="R34" s="67"/>
      <c r="S34" s="68"/>
      <c r="T34" s="50"/>
      <c r="U34" s="50"/>
      <c r="V34" s="5"/>
    </row>
    <row r="35" spans="1:22" ht="20.100000000000001" customHeight="1">
      <c r="A35" s="256"/>
      <c r="B35" s="92"/>
      <c r="C35" s="85"/>
      <c r="D35" s="85"/>
      <c r="E35" s="85"/>
      <c r="F35" s="85"/>
      <c r="G35" s="309"/>
      <c r="H35" s="27"/>
      <c r="I35" s="190"/>
      <c r="J35" s="200"/>
      <c r="K35" s="316"/>
      <c r="L35" s="129"/>
      <c r="M35" s="130"/>
      <c r="N35" s="131"/>
      <c r="O35" s="132"/>
      <c r="P35" s="133"/>
      <c r="Q35" s="60"/>
      <c r="R35" s="61"/>
      <c r="S35" s="62"/>
      <c r="T35" s="56"/>
      <c r="U35" s="56"/>
      <c r="V35" s="5"/>
    </row>
    <row r="36" spans="1:22" ht="20.100000000000001" customHeight="1">
      <c r="A36" s="256"/>
      <c r="B36" s="95"/>
      <c r="C36" s="96"/>
      <c r="D36" s="96"/>
      <c r="E36" s="96"/>
      <c r="F36" s="96"/>
      <c r="G36" s="323"/>
      <c r="H36" s="202"/>
      <c r="I36" s="182"/>
      <c r="J36" s="254"/>
      <c r="K36" s="324"/>
      <c r="L36" s="134"/>
      <c r="M36" s="135"/>
      <c r="N36" s="136"/>
      <c r="O36" s="137"/>
      <c r="P36" s="138"/>
      <c r="Q36" s="66"/>
      <c r="R36" s="67"/>
      <c r="S36" s="68"/>
      <c r="T36" s="50"/>
      <c r="U36" s="50"/>
      <c r="V36" s="5"/>
    </row>
    <row r="37" spans="1:22" ht="20.100000000000001" customHeight="1">
      <c r="A37" s="256"/>
      <c r="B37" s="95"/>
      <c r="C37" s="96"/>
      <c r="D37" s="96"/>
      <c r="E37" s="96"/>
      <c r="F37" s="96"/>
      <c r="G37" s="323"/>
      <c r="H37" s="202"/>
      <c r="I37" s="182"/>
      <c r="J37" s="254"/>
      <c r="K37" s="324"/>
      <c r="L37" s="134"/>
      <c r="M37" s="135"/>
      <c r="N37" s="136"/>
      <c r="O37" s="137"/>
      <c r="P37" s="138"/>
      <c r="Q37" s="66"/>
      <c r="R37" s="67"/>
      <c r="S37" s="68"/>
      <c r="T37" s="50"/>
      <c r="U37" s="50"/>
      <c r="V37" s="5"/>
    </row>
    <row r="38" spans="1:22" ht="20.100000000000001" customHeight="1">
      <c r="A38" s="256"/>
      <c r="B38" s="218"/>
      <c r="C38" s="220"/>
      <c r="D38" s="220"/>
      <c r="E38" s="220"/>
      <c r="F38" s="220"/>
      <c r="G38" s="313"/>
      <c r="H38" s="219"/>
      <c r="I38" s="226"/>
      <c r="J38" s="225"/>
      <c r="K38" s="321"/>
      <c r="L38" s="129"/>
      <c r="M38" s="130"/>
      <c r="N38" s="131"/>
      <c r="O38" s="132"/>
      <c r="P38" s="133"/>
      <c r="Q38" s="60"/>
      <c r="R38" s="61"/>
      <c r="S38" s="62"/>
      <c r="T38" s="56"/>
      <c r="U38" s="56"/>
      <c r="V38" s="5"/>
    </row>
    <row r="39" spans="1:22" ht="20.100000000000001" customHeight="1">
      <c r="A39" s="256"/>
      <c r="B39" s="218"/>
      <c r="C39" s="220"/>
      <c r="D39" s="220"/>
      <c r="E39" s="220"/>
      <c r="F39" s="220"/>
      <c r="G39" s="313"/>
      <c r="H39" s="219"/>
      <c r="I39" s="226"/>
      <c r="J39" s="225"/>
      <c r="K39" s="321"/>
      <c r="L39" s="129"/>
      <c r="M39" s="130"/>
      <c r="N39" s="131"/>
      <c r="O39" s="132"/>
      <c r="P39" s="133"/>
      <c r="Q39" s="60"/>
      <c r="R39" s="61"/>
      <c r="S39" s="62"/>
      <c r="T39" s="56"/>
      <c r="U39" s="56"/>
      <c r="V39" s="5"/>
    </row>
    <row r="40" spans="1:22" ht="20.100000000000001" customHeight="1">
      <c r="A40" s="256"/>
      <c r="B40" s="218"/>
      <c r="C40" s="220"/>
      <c r="D40" s="220"/>
      <c r="E40" s="220"/>
      <c r="F40" s="220"/>
      <c r="G40" s="313"/>
      <c r="H40" s="219"/>
      <c r="I40" s="226"/>
      <c r="J40" s="225"/>
      <c r="K40" s="321"/>
      <c r="L40" s="129"/>
      <c r="M40" s="130"/>
      <c r="N40" s="131"/>
      <c r="O40" s="132"/>
      <c r="P40" s="133"/>
      <c r="Q40" s="60"/>
      <c r="R40" s="61"/>
      <c r="S40" s="62"/>
      <c r="T40" s="56"/>
      <c r="U40" s="56"/>
      <c r="V40" s="5"/>
    </row>
    <row r="41" spans="1:22" ht="20.100000000000001" customHeight="1">
      <c r="A41" s="256"/>
      <c r="B41" s="284"/>
      <c r="C41" s="285"/>
      <c r="D41" s="285"/>
      <c r="E41" s="285"/>
      <c r="F41" s="285"/>
      <c r="G41" s="314"/>
      <c r="H41" s="287"/>
      <c r="I41" s="304"/>
      <c r="J41" s="288"/>
      <c r="K41" s="322"/>
      <c r="L41" s="134"/>
      <c r="M41" s="135"/>
      <c r="N41" s="136"/>
      <c r="O41" s="137"/>
      <c r="P41" s="138"/>
      <c r="Q41" s="66"/>
      <c r="R41" s="67"/>
      <c r="S41" s="68"/>
      <c r="T41" s="50"/>
      <c r="U41" s="50"/>
      <c r="V41" s="5"/>
    </row>
    <row r="42" spans="1:22" ht="20.100000000000001" customHeight="1">
      <c r="A42" s="256"/>
      <c r="B42" s="218"/>
      <c r="C42" s="220"/>
      <c r="D42" s="220"/>
      <c r="E42" s="220"/>
      <c r="F42" s="220"/>
      <c r="G42" s="313"/>
      <c r="H42" s="219"/>
      <c r="I42" s="226"/>
      <c r="J42" s="225"/>
      <c r="K42" s="321"/>
      <c r="L42" s="129"/>
      <c r="M42" s="130"/>
      <c r="N42" s="131"/>
      <c r="O42" s="132"/>
      <c r="P42" s="133"/>
      <c r="Q42" s="60"/>
      <c r="R42" s="61"/>
      <c r="S42" s="62"/>
      <c r="T42" s="56"/>
      <c r="U42" s="56"/>
      <c r="V42" s="5"/>
    </row>
    <row r="43" spans="1:22" ht="20.100000000000001" customHeight="1">
      <c r="A43" s="256"/>
      <c r="B43" s="218"/>
      <c r="C43" s="220"/>
      <c r="D43" s="220"/>
      <c r="E43" s="220"/>
      <c r="F43" s="220"/>
      <c r="G43" s="313"/>
      <c r="H43" s="219"/>
      <c r="I43" s="226"/>
      <c r="J43" s="225"/>
      <c r="K43" s="321"/>
      <c r="L43" s="129"/>
      <c r="M43" s="130"/>
      <c r="N43" s="131"/>
      <c r="O43" s="132"/>
      <c r="P43" s="133"/>
      <c r="Q43" s="60"/>
      <c r="R43" s="61"/>
      <c r="S43" s="62"/>
      <c r="T43" s="56"/>
      <c r="U43" s="56"/>
      <c r="V43" s="5"/>
    </row>
    <row r="44" spans="1:22" ht="20.100000000000001" customHeight="1">
      <c r="A44" s="256"/>
      <c r="B44" s="284"/>
      <c r="C44" s="285"/>
      <c r="D44" s="285"/>
      <c r="E44" s="285"/>
      <c r="F44" s="285"/>
      <c r="G44" s="314"/>
      <c r="H44" s="287"/>
      <c r="I44" s="304"/>
      <c r="J44" s="288"/>
      <c r="K44" s="322"/>
      <c r="L44" s="134"/>
      <c r="M44" s="135"/>
      <c r="N44" s="136"/>
      <c r="O44" s="137"/>
      <c r="P44" s="138"/>
      <c r="Q44" s="66"/>
      <c r="R44" s="67"/>
      <c r="S44" s="68"/>
      <c r="T44" s="50"/>
      <c r="U44" s="50"/>
      <c r="V44" s="5"/>
    </row>
    <row r="45" spans="1:22" ht="20.100000000000001" customHeight="1">
      <c r="A45" s="256"/>
      <c r="B45" s="218"/>
      <c r="C45" s="220"/>
      <c r="D45" s="220"/>
      <c r="E45" s="220"/>
      <c r="F45" s="220"/>
      <c r="G45" s="313"/>
      <c r="H45" s="219"/>
      <c r="I45" s="226"/>
      <c r="J45" s="225"/>
      <c r="K45" s="321"/>
      <c r="L45" s="129"/>
      <c r="M45" s="130"/>
      <c r="N45" s="131"/>
      <c r="O45" s="132"/>
      <c r="P45" s="133"/>
      <c r="Q45" s="60"/>
      <c r="R45" s="61"/>
      <c r="S45" s="62"/>
      <c r="T45" s="56"/>
      <c r="U45" s="56"/>
      <c r="V45" s="5"/>
    </row>
    <row r="46" spans="1:22" ht="20.100000000000001" customHeight="1">
      <c r="A46" s="256"/>
      <c r="B46" s="284"/>
      <c r="C46" s="285"/>
      <c r="D46" s="285"/>
      <c r="E46" s="285"/>
      <c r="F46" s="285"/>
      <c r="G46" s="314"/>
      <c r="H46" s="287"/>
      <c r="I46" s="304"/>
      <c r="J46" s="288"/>
      <c r="K46" s="322"/>
      <c r="L46" s="134"/>
      <c r="M46" s="135"/>
      <c r="N46" s="136"/>
      <c r="O46" s="137"/>
      <c r="P46" s="138"/>
      <c r="Q46" s="66"/>
      <c r="R46" s="67"/>
      <c r="S46" s="68"/>
      <c r="T46" s="50"/>
      <c r="U46" s="50"/>
      <c r="V46" s="5"/>
    </row>
    <row r="47" spans="1:22" ht="20.100000000000001" customHeight="1">
      <c r="A47" s="256"/>
      <c r="B47" s="284"/>
      <c r="C47" s="285"/>
      <c r="D47" s="285"/>
      <c r="E47" s="285"/>
      <c r="F47" s="285"/>
      <c r="G47" s="314"/>
      <c r="H47" s="287"/>
      <c r="I47" s="304"/>
      <c r="J47" s="288"/>
      <c r="K47" s="322"/>
      <c r="L47" s="134"/>
      <c r="M47" s="135"/>
      <c r="N47" s="136"/>
      <c r="O47" s="137"/>
      <c r="P47" s="138"/>
      <c r="Q47" s="66"/>
      <c r="R47" s="67"/>
      <c r="S47" s="68"/>
      <c r="T47" s="50"/>
      <c r="U47" s="50"/>
      <c r="V47" s="5"/>
    </row>
    <row r="48" spans="1:22" ht="20.100000000000001" customHeight="1">
      <c r="A48" s="256"/>
      <c r="B48" s="284"/>
      <c r="C48" s="285"/>
      <c r="D48" s="285"/>
      <c r="E48" s="285"/>
      <c r="F48" s="285"/>
      <c r="G48" s="314"/>
      <c r="H48" s="287"/>
      <c r="I48" s="304"/>
      <c r="J48" s="288"/>
      <c r="K48" s="322"/>
      <c r="L48" s="134"/>
      <c r="M48" s="135"/>
      <c r="N48" s="136"/>
      <c r="O48" s="137"/>
      <c r="P48" s="138"/>
      <c r="Q48" s="66"/>
      <c r="R48" s="67"/>
      <c r="S48" s="68"/>
      <c r="T48" s="50"/>
      <c r="U48" s="50"/>
      <c r="V48" s="5"/>
    </row>
    <row r="49" spans="1:22" ht="20.100000000000001" customHeight="1">
      <c r="A49" s="256"/>
      <c r="B49" s="218"/>
      <c r="C49" s="220"/>
      <c r="D49" s="220"/>
      <c r="E49" s="220"/>
      <c r="F49" s="220"/>
      <c r="G49" s="313"/>
      <c r="H49" s="219"/>
      <c r="I49" s="226"/>
      <c r="J49" s="225"/>
      <c r="K49" s="321"/>
      <c r="L49" s="129"/>
      <c r="M49" s="130"/>
      <c r="N49" s="131"/>
      <c r="O49" s="132"/>
      <c r="P49" s="133"/>
      <c r="Q49" s="60"/>
      <c r="R49" s="61"/>
      <c r="S49" s="62"/>
      <c r="T49" s="56"/>
      <c r="U49" s="56"/>
      <c r="V49" s="5"/>
    </row>
    <row r="50" spans="1:22" ht="20.100000000000001" customHeight="1">
      <c r="A50" s="256"/>
      <c r="B50" s="284"/>
      <c r="C50" s="285"/>
      <c r="D50" s="285"/>
      <c r="E50" s="285"/>
      <c r="F50" s="285"/>
      <c r="G50" s="314"/>
      <c r="H50" s="287"/>
      <c r="I50" s="304"/>
      <c r="J50" s="288"/>
      <c r="K50" s="322"/>
      <c r="L50" s="134"/>
      <c r="M50" s="135"/>
      <c r="N50" s="136"/>
      <c r="O50" s="137"/>
      <c r="P50" s="138"/>
      <c r="Q50" s="66"/>
      <c r="R50" s="67"/>
      <c r="S50" s="68"/>
      <c r="T50" s="50"/>
      <c r="U50" s="50"/>
      <c r="V50" s="5"/>
    </row>
    <row r="51" spans="1:22" ht="20.100000000000001" customHeight="1">
      <c r="A51" s="256"/>
      <c r="B51" s="284"/>
      <c r="C51" s="285"/>
      <c r="D51" s="285"/>
      <c r="E51" s="285"/>
      <c r="F51" s="285"/>
      <c r="G51" s="314"/>
      <c r="H51" s="287"/>
      <c r="I51" s="304"/>
      <c r="J51" s="288"/>
      <c r="K51" s="322"/>
      <c r="L51" s="134"/>
      <c r="M51" s="135"/>
      <c r="N51" s="136"/>
      <c r="O51" s="137"/>
      <c r="P51" s="138"/>
      <c r="Q51" s="66"/>
      <c r="R51" s="67"/>
      <c r="S51" s="68"/>
      <c r="T51" s="50"/>
      <c r="U51" s="50"/>
      <c r="V51" s="5"/>
    </row>
    <row r="52" spans="1:22" ht="20.100000000000001" customHeight="1">
      <c r="A52" s="256"/>
      <c r="B52" s="218"/>
      <c r="C52" s="220"/>
      <c r="D52" s="220"/>
      <c r="E52" s="220"/>
      <c r="F52" s="220"/>
      <c r="G52" s="313"/>
      <c r="H52" s="219"/>
      <c r="I52" s="226"/>
      <c r="J52" s="225"/>
      <c r="K52" s="321"/>
      <c r="L52" s="129"/>
      <c r="M52" s="130"/>
      <c r="N52" s="131"/>
      <c r="O52" s="132"/>
      <c r="P52" s="133"/>
      <c r="Q52" s="60"/>
      <c r="R52" s="61"/>
      <c r="S52" s="62"/>
      <c r="T52" s="56"/>
      <c r="U52" s="56"/>
      <c r="V52" s="5"/>
    </row>
    <row r="53" spans="1:22" ht="20.100000000000001" customHeight="1">
      <c r="A53" s="256"/>
      <c r="B53" s="284"/>
      <c r="C53" s="285"/>
      <c r="D53" s="285"/>
      <c r="E53" s="285"/>
      <c r="F53" s="285"/>
      <c r="G53" s="314"/>
      <c r="H53" s="287"/>
      <c r="I53" s="304"/>
      <c r="J53" s="288"/>
      <c r="K53" s="322"/>
      <c r="L53" s="134"/>
      <c r="M53" s="135"/>
      <c r="N53" s="136"/>
      <c r="O53" s="137"/>
      <c r="P53" s="138"/>
      <c r="Q53" s="66"/>
      <c r="R53" s="67"/>
      <c r="S53" s="68"/>
      <c r="T53" s="50"/>
      <c r="U53" s="50"/>
      <c r="V53" s="5"/>
    </row>
    <row r="54" spans="1:22" ht="20.100000000000001" customHeight="1">
      <c r="A54" s="256"/>
      <c r="B54" s="218"/>
      <c r="C54" s="220"/>
      <c r="D54" s="220"/>
      <c r="E54" s="220"/>
      <c r="F54" s="220"/>
      <c r="G54" s="313"/>
      <c r="H54" s="219"/>
      <c r="I54" s="226"/>
      <c r="J54" s="225"/>
      <c r="K54" s="321"/>
      <c r="L54" s="129"/>
      <c r="M54" s="130"/>
      <c r="N54" s="131"/>
      <c r="O54" s="132"/>
      <c r="P54" s="133"/>
      <c r="Q54" s="60"/>
      <c r="R54" s="61"/>
      <c r="S54" s="62"/>
      <c r="T54" s="56"/>
      <c r="U54" s="56"/>
      <c r="V54" s="5"/>
    </row>
    <row r="55" spans="1:22" ht="20.100000000000001" customHeight="1">
      <c r="A55" s="256"/>
      <c r="B55" s="218"/>
      <c r="C55" s="220"/>
      <c r="D55" s="220"/>
      <c r="E55" s="220"/>
      <c r="F55" s="220"/>
      <c r="G55" s="313"/>
      <c r="H55" s="219"/>
      <c r="I55" s="226"/>
      <c r="J55" s="225"/>
      <c r="K55" s="321"/>
      <c r="L55" s="129"/>
      <c r="M55" s="130"/>
      <c r="N55" s="131"/>
      <c r="O55" s="132"/>
      <c r="P55" s="133"/>
      <c r="Q55" s="60"/>
      <c r="R55" s="61"/>
      <c r="S55" s="62"/>
      <c r="T55" s="56"/>
      <c r="U55" s="56"/>
      <c r="V55" s="5"/>
    </row>
    <row r="56" spans="1:22" ht="20.100000000000001" customHeight="1">
      <c r="A56" s="256"/>
      <c r="B56" s="284"/>
      <c r="C56" s="285"/>
      <c r="D56" s="285"/>
      <c r="E56" s="285"/>
      <c r="F56" s="285"/>
      <c r="G56" s="314"/>
      <c r="H56" s="287"/>
      <c r="I56" s="304"/>
      <c r="J56" s="288"/>
      <c r="K56" s="322"/>
      <c r="L56" s="134"/>
      <c r="M56" s="135"/>
      <c r="N56" s="136"/>
      <c r="O56" s="137"/>
      <c r="P56" s="138"/>
      <c r="Q56" s="66"/>
      <c r="R56" s="67"/>
      <c r="S56" s="68"/>
      <c r="T56" s="50"/>
      <c r="U56" s="50"/>
      <c r="V56" s="5"/>
    </row>
    <row r="57" spans="1:22" ht="20.100000000000001" customHeight="1">
      <c r="A57" s="256"/>
      <c r="B57" s="284"/>
      <c r="C57" s="285"/>
      <c r="D57" s="285"/>
      <c r="E57" s="285"/>
      <c r="F57" s="285"/>
      <c r="G57" s="314"/>
      <c r="H57" s="287"/>
      <c r="I57" s="304"/>
      <c r="J57" s="288"/>
      <c r="K57" s="322"/>
      <c r="L57" s="134"/>
      <c r="M57" s="135"/>
      <c r="N57" s="136"/>
      <c r="O57" s="137"/>
      <c r="P57" s="138"/>
      <c r="Q57" s="66"/>
      <c r="R57" s="67"/>
      <c r="S57" s="68"/>
      <c r="T57" s="50"/>
      <c r="U57" s="50"/>
      <c r="V57" s="5"/>
    </row>
    <row r="58" spans="1:22" ht="20.100000000000001" customHeight="1">
      <c r="A58" s="256"/>
      <c r="B58" s="218"/>
      <c r="C58" s="220"/>
      <c r="D58" s="220"/>
      <c r="E58" s="220"/>
      <c r="F58" s="220"/>
      <c r="G58" s="313"/>
      <c r="H58" s="219"/>
      <c r="I58" s="226"/>
      <c r="J58" s="225"/>
      <c r="K58" s="321"/>
      <c r="L58" s="129"/>
      <c r="M58" s="130"/>
      <c r="N58" s="131"/>
      <c r="O58" s="132"/>
      <c r="P58" s="133"/>
      <c r="Q58" s="60"/>
      <c r="R58" s="61"/>
      <c r="S58" s="62"/>
      <c r="T58" s="56"/>
      <c r="U58" s="56"/>
      <c r="V58" s="5"/>
    </row>
    <row r="59" spans="1:22" ht="20.100000000000001" customHeight="1">
      <c r="A59" s="256"/>
      <c r="B59" s="284"/>
      <c r="C59" s="285"/>
      <c r="D59" s="285"/>
      <c r="E59" s="285"/>
      <c r="F59" s="285"/>
      <c r="G59" s="314"/>
      <c r="H59" s="287"/>
      <c r="I59" s="304"/>
      <c r="J59" s="288"/>
      <c r="K59" s="322"/>
      <c r="L59" s="134"/>
      <c r="M59" s="135"/>
      <c r="N59" s="136"/>
      <c r="O59" s="137"/>
      <c r="P59" s="138"/>
      <c r="Q59" s="66"/>
      <c r="R59" s="67"/>
      <c r="S59" s="68"/>
      <c r="T59" s="50"/>
      <c r="U59" s="50"/>
      <c r="V59" s="5"/>
    </row>
    <row r="60" spans="1:22" ht="20.100000000000001" customHeight="1">
      <c r="A60" s="256"/>
      <c r="B60" s="284"/>
      <c r="C60" s="285"/>
      <c r="D60" s="285"/>
      <c r="E60" s="285"/>
      <c r="F60" s="285"/>
      <c r="G60" s="314"/>
      <c r="H60" s="287"/>
      <c r="I60" s="304"/>
      <c r="J60" s="288"/>
      <c r="K60" s="322"/>
      <c r="L60" s="134"/>
      <c r="M60" s="135"/>
      <c r="N60" s="136"/>
      <c r="O60" s="137"/>
      <c r="P60" s="138"/>
      <c r="Q60" s="66"/>
      <c r="R60" s="67"/>
      <c r="S60" s="68"/>
      <c r="T60" s="50"/>
      <c r="U60" s="50"/>
      <c r="V60" s="5"/>
    </row>
    <row r="61" spans="1:22" ht="20.100000000000001" customHeight="1">
      <c r="A61" s="256"/>
      <c r="B61" s="218"/>
      <c r="C61" s="220"/>
      <c r="D61" s="220"/>
      <c r="E61" s="220"/>
      <c r="F61" s="220"/>
      <c r="G61" s="313"/>
      <c r="H61" s="219"/>
      <c r="I61" s="226"/>
      <c r="J61" s="225"/>
      <c r="K61" s="321"/>
      <c r="L61" s="129"/>
      <c r="M61" s="130"/>
      <c r="N61" s="136"/>
      <c r="O61" s="137"/>
      <c r="P61" s="138"/>
      <c r="Q61" s="66"/>
      <c r="R61" s="67"/>
      <c r="S61" s="68"/>
      <c r="T61" s="50"/>
      <c r="U61" s="50"/>
      <c r="V61" s="5"/>
    </row>
    <row r="62" spans="1:22" ht="20.100000000000001" customHeight="1">
      <c r="A62" s="256"/>
      <c r="B62" s="284"/>
      <c r="C62" s="285"/>
      <c r="D62" s="285"/>
      <c r="E62" s="285"/>
      <c r="F62" s="285"/>
      <c r="G62" s="314"/>
      <c r="H62" s="287"/>
      <c r="I62" s="304"/>
      <c r="J62" s="288"/>
      <c r="K62" s="322"/>
      <c r="L62" s="134"/>
      <c r="M62" s="135"/>
      <c r="N62" s="136"/>
      <c r="O62" s="137"/>
      <c r="P62" s="138"/>
      <c r="Q62" s="66"/>
      <c r="R62" s="67"/>
      <c r="S62" s="68"/>
      <c r="T62" s="50"/>
      <c r="U62" s="50"/>
      <c r="V62" s="5"/>
    </row>
    <row r="63" spans="1:22" ht="20.100000000000001" customHeight="1">
      <c r="A63" s="256"/>
      <c r="B63" s="218"/>
      <c r="C63" s="220"/>
      <c r="D63" s="220"/>
      <c r="E63" s="220"/>
      <c r="F63" s="220"/>
      <c r="G63" s="313"/>
      <c r="H63" s="219"/>
      <c r="I63" s="226"/>
      <c r="J63" s="225"/>
      <c r="K63" s="321"/>
      <c r="L63" s="129"/>
      <c r="M63" s="130"/>
      <c r="N63" s="131"/>
      <c r="O63" s="132"/>
      <c r="P63" s="133"/>
      <c r="Q63" s="60"/>
      <c r="R63" s="61"/>
      <c r="S63" s="62"/>
      <c r="T63" s="56"/>
      <c r="U63" s="56"/>
      <c r="V63" s="5"/>
    </row>
    <row r="64" spans="1:22" ht="20.100000000000001" customHeight="1">
      <c r="A64" s="256"/>
      <c r="B64" s="218"/>
      <c r="C64" s="220"/>
      <c r="D64" s="220"/>
      <c r="E64" s="220"/>
      <c r="F64" s="220"/>
      <c r="G64" s="313"/>
      <c r="H64" s="219"/>
      <c r="I64" s="226"/>
      <c r="J64" s="225"/>
      <c r="K64" s="321"/>
      <c r="L64" s="129"/>
      <c r="M64" s="130"/>
      <c r="N64" s="131"/>
      <c r="O64" s="132"/>
      <c r="P64" s="133"/>
      <c r="Q64" s="60"/>
      <c r="R64" s="61"/>
      <c r="S64" s="62"/>
      <c r="T64" s="56"/>
      <c r="U64" s="56"/>
      <c r="V64" s="5"/>
    </row>
    <row r="65" spans="1:22" ht="20.100000000000001" customHeight="1">
      <c r="A65" s="256"/>
      <c r="B65" s="218"/>
      <c r="C65" s="220"/>
      <c r="D65" s="220"/>
      <c r="E65" s="220"/>
      <c r="F65" s="220"/>
      <c r="G65" s="313"/>
      <c r="H65" s="219"/>
      <c r="I65" s="226"/>
      <c r="J65" s="225"/>
      <c r="K65" s="321"/>
      <c r="L65" s="129"/>
      <c r="M65" s="130"/>
      <c r="N65" s="131"/>
      <c r="O65" s="132"/>
      <c r="P65" s="133"/>
      <c r="Q65" s="60"/>
      <c r="R65" s="61"/>
      <c r="S65" s="62"/>
      <c r="T65" s="56"/>
      <c r="U65" s="56"/>
      <c r="V65" s="5"/>
    </row>
    <row r="66" spans="1:22" ht="20.100000000000001" customHeight="1">
      <c r="A66" s="256"/>
      <c r="B66" s="284"/>
      <c r="C66" s="285"/>
      <c r="D66" s="285"/>
      <c r="E66" s="285"/>
      <c r="F66" s="285"/>
      <c r="G66" s="314"/>
      <c r="H66" s="287"/>
      <c r="I66" s="304"/>
      <c r="J66" s="288"/>
      <c r="K66" s="322"/>
      <c r="L66" s="134"/>
      <c r="M66" s="135"/>
      <c r="N66" s="131"/>
      <c r="O66" s="132"/>
      <c r="P66" s="133"/>
      <c r="Q66" s="60"/>
      <c r="R66" s="61"/>
      <c r="S66" s="62"/>
      <c r="T66" s="56"/>
      <c r="U66" s="56"/>
      <c r="V66" s="5"/>
    </row>
    <row r="67" spans="1:22" ht="20.100000000000001" customHeight="1">
      <c r="A67" s="256"/>
      <c r="B67" s="284"/>
      <c r="C67" s="285"/>
      <c r="D67" s="285"/>
      <c r="E67" s="285"/>
      <c r="F67" s="285"/>
      <c r="G67" s="314"/>
      <c r="H67" s="287"/>
      <c r="I67" s="304"/>
      <c r="J67" s="288"/>
      <c r="K67" s="322"/>
      <c r="L67" s="134"/>
      <c r="M67" s="135"/>
      <c r="N67" s="136"/>
      <c r="O67" s="137"/>
      <c r="P67" s="138"/>
      <c r="Q67" s="66"/>
      <c r="R67" s="67"/>
      <c r="S67" s="68"/>
      <c r="T67" s="50"/>
      <c r="U67" s="50"/>
      <c r="V67" s="5"/>
    </row>
    <row r="68" spans="1:22" ht="20.100000000000001" customHeight="1">
      <c r="A68" s="256"/>
      <c r="B68" s="284"/>
      <c r="C68" s="285"/>
      <c r="D68" s="285"/>
      <c r="E68" s="285"/>
      <c r="F68" s="285"/>
      <c r="G68" s="314"/>
      <c r="H68" s="287"/>
      <c r="I68" s="304"/>
      <c r="J68" s="288"/>
      <c r="K68" s="322"/>
      <c r="L68" s="134"/>
      <c r="M68" s="135"/>
      <c r="N68" s="136"/>
      <c r="O68" s="137"/>
      <c r="P68" s="138"/>
      <c r="Q68" s="66"/>
      <c r="R68" s="67"/>
      <c r="S68" s="68"/>
      <c r="T68" s="50"/>
      <c r="U68" s="50"/>
      <c r="V68" s="5"/>
    </row>
    <row r="69" spans="1:22" ht="20.100000000000001" customHeight="1">
      <c r="A69" s="256"/>
      <c r="B69" s="284"/>
      <c r="C69" s="285"/>
      <c r="D69" s="285"/>
      <c r="E69" s="285"/>
      <c r="F69" s="285"/>
      <c r="G69" s="314"/>
      <c r="H69" s="287"/>
      <c r="I69" s="304"/>
      <c r="J69" s="288"/>
      <c r="K69" s="322"/>
      <c r="L69" s="134"/>
      <c r="M69" s="135"/>
      <c r="N69" s="136"/>
      <c r="O69" s="137"/>
      <c r="P69" s="138"/>
      <c r="Q69" s="66"/>
      <c r="R69" s="67"/>
      <c r="S69" s="68"/>
      <c r="T69" s="50"/>
      <c r="U69" s="50"/>
      <c r="V69" s="5"/>
    </row>
    <row r="70" spans="1:22" ht="20.100000000000001" customHeight="1">
      <c r="A70" s="256"/>
      <c r="B70" s="218"/>
      <c r="C70" s="220"/>
      <c r="D70" s="220"/>
      <c r="E70" s="220"/>
      <c r="F70" s="220"/>
      <c r="G70" s="313"/>
      <c r="H70" s="219"/>
      <c r="I70" s="226"/>
      <c r="J70" s="225"/>
      <c r="K70" s="321"/>
      <c r="L70" s="129"/>
      <c r="M70" s="139"/>
      <c r="N70" s="131"/>
      <c r="O70" s="132"/>
      <c r="P70" s="133"/>
      <c r="Q70" s="60"/>
      <c r="R70" s="61"/>
      <c r="S70" s="62"/>
      <c r="T70" s="56"/>
      <c r="U70" s="56"/>
      <c r="V70" s="5"/>
    </row>
    <row r="71" spans="1:22" ht="20.100000000000001" customHeight="1">
      <c r="A71" s="256"/>
      <c r="B71" s="218"/>
      <c r="C71" s="220"/>
      <c r="D71" s="220"/>
      <c r="E71" s="220"/>
      <c r="F71" s="220"/>
      <c r="G71" s="313"/>
      <c r="H71" s="219"/>
      <c r="I71" s="226"/>
      <c r="J71" s="225"/>
      <c r="K71" s="321"/>
      <c r="L71" s="244"/>
      <c r="M71" s="140"/>
      <c r="N71" s="141"/>
      <c r="O71" s="142"/>
      <c r="P71" s="143"/>
      <c r="Q71" s="41"/>
      <c r="R71" s="42"/>
      <c r="S71" s="43"/>
      <c r="T71" s="44"/>
      <c r="U71" s="44"/>
      <c r="V71" s="5"/>
    </row>
    <row r="72" spans="1:22" ht="20.100000000000001" customHeight="1">
      <c r="A72" s="256"/>
      <c r="B72" s="218"/>
      <c r="C72" s="220"/>
      <c r="D72" s="220"/>
      <c r="E72" s="220"/>
      <c r="F72" s="220"/>
      <c r="G72" s="313"/>
      <c r="H72" s="219"/>
      <c r="I72" s="226"/>
      <c r="J72" s="225"/>
      <c r="K72" s="321"/>
      <c r="L72" s="245"/>
      <c r="M72" s="145"/>
      <c r="N72" s="146"/>
      <c r="O72" s="147"/>
      <c r="P72" s="148"/>
      <c r="Q72" s="13"/>
      <c r="R72" s="17"/>
      <c r="S72" s="8"/>
      <c r="T72" s="19"/>
      <c r="U72" s="19"/>
      <c r="V72" s="5"/>
    </row>
    <row r="73" spans="1:22" ht="20.100000000000001" customHeight="1">
      <c r="A73" s="256"/>
      <c r="B73" s="218"/>
      <c r="C73" s="220"/>
      <c r="D73" s="220"/>
      <c r="E73" s="220"/>
      <c r="F73" s="220"/>
      <c r="G73" s="313"/>
      <c r="H73" s="219"/>
      <c r="I73" s="226"/>
      <c r="J73" s="225"/>
      <c r="K73" s="321"/>
      <c r="L73" s="245"/>
      <c r="M73" s="145"/>
      <c r="N73" s="146"/>
      <c r="O73" s="147"/>
      <c r="P73" s="148"/>
      <c r="Q73" s="13"/>
      <c r="R73" s="17"/>
      <c r="S73" s="8"/>
      <c r="T73" s="19"/>
      <c r="U73" s="19"/>
      <c r="V73" s="5"/>
    </row>
    <row r="74" spans="1:22" ht="20.100000000000001" customHeight="1">
      <c r="A74" s="256"/>
      <c r="B74" s="218"/>
      <c r="C74" s="220"/>
      <c r="D74" s="220"/>
      <c r="E74" s="220"/>
      <c r="F74" s="220"/>
      <c r="G74" s="313"/>
      <c r="H74" s="219"/>
      <c r="I74" s="226"/>
      <c r="J74" s="225"/>
      <c r="K74" s="321"/>
      <c r="L74" s="245"/>
      <c r="M74" s="145"/>
      <c r="N74" s="146"/>
      <c r="O74" s="147"/>
      <c r="P74" s="148"/>
      <c r="Q74" s="13"/>
      <c r="R74" s="17"/>
      <c r="S74" s="8"/>
      <c r="T74" s="19"/>
      <c r="U74" s="19"/>
      <c r="V74" s="5"/>
    </row>
    <row r="75" spans="1:22" ht="20.100000000000001" customHeight="1" thickBot="1">
      <c r="A75" s="257"/>
      <c r="B75" s="284"/>
      <c r="C75" s="285"/>
      <c r="D75" s="285"/>
      <c r="E75" s="285"/>
      <c r="F75" s="285"/>
      <c r="G75" s="314"/>
      <c r="H75" s="287"/>
      <c r="I75" s="304"/>
      <c r="J75" s="288"/>
      <c r="K75" s="322"/>
      <c r="L75" s="246"/>
      <c r="M75" s="150"/>
      <c r="N75" s="151"/>
      <c r="O75" s="152"/>
      <c r="P75" s="153"/>
      <c r="Q75" s="23"/>
      <c r="R75" s="25"/>
      <c r="S75" s="24"/>
      <c r="T75" s="1"/>
      <c r="U75" s="1"/>
      <c r="V75" s="5"/>
    </row>
    <row r="76" spans="1:22" ht="20.100000000000001" customHeight="1" thickBot="1">
      <c r="A76" s="257"/>
      <c r="B76" s="284"/>
      <c r="C76" s="285"/>
      <c r="D76" s="285"/>
      <c r="E76" s="285"/>
      <c r="F76" s="285"/>
      <c r="G76" s="314"/>
      <c r="H76" s="287"/>
      <c r="I76" s="304"/>
      <c r="J76" s="288"/>
      <c r="K76" s="322"/>
      <c r="L76" s="246"/>
      <c r="M76" s="150"/>
      <c r="N76" s="151"/>
      <c r="O76" s="152"/>
      <c r="P76" s="153"/>
      <c r="Q76" s="23"/>
      <c r="R76" s="25"/>
      <c r="S76" s="24"/>
      <c r="T76" s="1"/>
      <c r="U76" s="1"/>
      <c r="V76" s="5"/>
    </row>
    <row r="77" spans="1:22" ht="20.100000000000001" customHeight="1" thickBot="1">
      <c r="A77" s="257"/>
      <c r="B77" s="284"/>
      <c r="C77" s="285"/>
      <c r="D77" s="285"/>
      <c r="E77" s="285"/>
      <c r="F77" s="285"/>
      <c r="G77" s="314"/>
      <c r="H77" s="287"/>
      <c r="I77" s="304"/>
      <c r="J77" s="288"/>
      <c r="K77" s="322"/>
      <c r="L77" s="246"/>
      <c r="M77" s="150"/>
      <c r="N77" s="151"/>
      <c r="O77" s="152"/>
      <c r="P77" s="153"/>
      <c r="Q77" s="23"/>
      <c r="R77" s="25"/>
      <c r="S77" s="24"/>
      <c r="T77" s="1"/>
      <c r="U77" s="1"/>
      <c r="V77" s="5"/>
    </row>
    <row r="78" spans="1:22" ht="20.100000000000001" customHeight="1" thickBot="1">
      <c r="A78" s="257"/>
      <c r="B78" s="284"/>
      <c r="C78" s="285"/>
      <c r="D78" s="285"/>
      <c r="E78" s="285"/>
      <c r="F78" s="285"/>
      <c r="G78" s="314"/>
      <c r="H78" s="287"/>
      <c r="I78" s="304"/>
      <c r="J78" s="288"/>
      <c r="K78" s="322"/>
      <c r="L78" s="246"/>
      <c r="M78" s="150"/>
      <c r="N78" s="151"/>
      <c r="O78" s="152"/>
      <c r="P78" s="153"/>
      <c r="Q78" s="23"/>
      <c r="R78" s="25"/>
      <c r="S78" s="24"/>
      <c r="T78" s="1"/>
      <c r="U78" s="1"/>
      <c r="V78" s="5"/>
    </row>
    <row r="79" spans="1:22" ht="20.100000000000001" customHeight="1" thickBot="1">
      <c r="A79" s="257"/>
      <c r="B79" s="284"/>
      <c r="C79" s="285"/>
      <c r="D79" s="285"/>
      <c r="E79" s="285"/>
      <c r="F79" s="285"/>
      <c r="G79" s="314"/>
      <c r="H79" s="287"/>
      <c r="I79" s="304"/>
      <c r="J79" s="288"/>
      <c r="K79" s="322"/>
      <c r="L79" s="246"/>
      <c r="M79" s="150"/>
      <c r="N79" s="151"/>
      <c r="O79" s="152"/>
      <c r="P79" s="153"/>
      <c r="Q79" s="23"/>
      <c r="R79" s="25"/>
      <c r="S79" s="24"/>
      <c r="T79" s="1"/>
      <c r="U79" s="1"/>
      <c r="V79" s="5"/>
    </row>
    <row r="80" spans="1:22" ht="20.100000000000001" customHeight="1" thickBot="1">
      <c r="A80" s="257"/>
      <c r="B80" s="218"/>
      <c r="C80" s="220"/>
      <c r="D80" s="220"/>
      <c r="E80" s="220"/>
      <c r="F80" s="220"/>
      <c r="G80" s="313"/>
      <c r="H80" s="219"/>
      <c r="I80" s="226"/>
      <c r="J80" s="225"/>
      <c r="K80" s="321"/>
      <c r="L80" s="245"/>
      <c r="M80" s="145"/>
      <c r="N80" s="146"/>
      <c r="O80" s="147"/>
      <c r="P80" s="148"/>
      <c r="Q80" s="13"/>
      <c r="R80" s="17"/>
      <c r="S80" s="8"/>
      <c r="T80" s="19"/>
      <c r="U80" s="19"/>
      <c r="V80" s="5"/>
    </row>
    <row r="81" spans="1:22" ht="20.100000000000001" customHeight="1" thickBot="1">
      <c r="A81" s="257"/>
      <c r="B81" s="218"/>
      <c r="C81" s="220"/>
      <c r="D81" s="220"/>
      <c r="E81" s="220"/>
      <c r="F81" s="220"/>
      <c r="G81" s="313"/>
      <c r="H81" s="219"/>
      <c r="I81" s="226"/>
      <c r="J81" s="225"/>
      <c r="K81" s="321"/>
      <c r="L81" s="245"/>
      <c r="M81" s="145"/>
      <c r="N81" s="146"/>
      <c r="O81" s="147"/>
      <c r="P81" s="148"/>
      <c r="Q81" s="13"/>
      <c r="R81" s="17"/>
      <c r="S81" s="8"/>
      <c r="T81" s="19"/>
      <c r="U81" s="19"/>
      <c r="V81" s="5"/>
    </row>
    <row r="82" spans="1:22" ht="20.100000000000001" customHeight="1" thickBot="1">
      <c r="A82" s="257"/>
      <c r="B82" s="218"/>
      <c r="C82" s="220"/>
      <c r="D82" s="220"/>
      <c r="E82" s="220"/>
      <c r="F82" s="220"/>
      <c r="G82" s="313"/>
      <c r="H82" s="219"/>
      <c r="I82" s="226"/>
      <c r="J82" s="225"/>
      <c r="K82" s="321"/>
      <c r="L82" s="245"/>
      <c r="M82" s="145"/>
      <c r="N82" s="146"/>
      <c r="O82" s="147"/>
      <c r="P82" s="148"/>
      <c r="Q82" s="13"/>
      <c r="R82" s="17"/>
      <c r="S82" s="8"/>
      <c r="T82" s="19"/>
      <c r="U82" s="19"/>
      <c r="V82" s="5"/>
    </row>
    <row r="83" spans="1:22" ht="20.100000000000001" customHeight="1">
      <c r="B83" s="284"/>
      <c r="C83" s="285"/>
      <c r="D83" s="285"/>
      <c r="E83" s="285"/>
      <c r="F83" s="285"/>
      <c r="G83" s="314"/>
      <c r="H83" s="287"/>
      <c r="I83" s="304"/>
      <c r="J83" s="288"/>
      <c r="K83" s="322"/>
      <c r="L83" s="246"/>
      <c r="M83" s="150"/>
      <c r="N83" s="151"/>
      <c r="O83" s="152"/>
      <c r="P83" s="153"/>
      <c r="Q83" s="23"/>
      <c r="R83" s="25"/>
      <c r="S83" s="24"/>
      <c r="T83" s="1"/>
      <c r="U83" s="1"/>
      <c r="V83" s="5"/>
    </row>
    <row r="84" spans="1:22" ht="20.100000000000001" customHeight="1">
      <c r="B84" s="284"/>
      <c r="C84" s="285"/>
      <c r="D84" s="285"/>
      <c r="E84" s="285"/>
      <c r="F84" s="285"/>
      <c r="G84" s="314"/>
      <c r="H84" s="287"/>
      <c r="I84" s="304"/>
      <c r="J84" s="288"/>
      <c r="K84" s="322"/>
      <c r="L84" s="246"/>
      <c r="M84" s="150"/>
      <c r="N84" s="151"/>
      <c r="O84" s="152"/>
      <c r="P84" s="153"/>
      <c r="Q84" s="23"/>
      <c r="R84" s="25"/>
      <c r="S84" s="24"/>
      <c r="T84" s="1"/>
      <c r="U84" s="1"/>
      <c r="V84" s="5"/>
    </row>
    <row r="85" spans="1:22" ht="20.100000000000001" customHeight="1">
      <c r="B85" s="218"/>
      <c r="C85" s="220"/>
      <c r="D85" s="220"/>
      <c r="E85" s="220"/>
      <c r="F85" s="220"/>
      <c r="G85" s="313"/>
      <c r="H85" s="219"/>
      <c r="I85" s="226"/>
      <c r="J85" s="225"/>
      <c r="K85" s="321"/>
      <c r="L85" s="245"/>
      <c r="M85" s="145"/>
      <c r="N85" s="146"/>
      <c r="O85" s="147"/>
      <c r="P85" s="148"/>
      <c r="Q85" s="13"/>
      <c r="R85" s="17"/>
      <c r="S85" s="8"/>
      <c r="T85" s="19"/>
      <c r="U85" s="19"/>
      <c r="V85" s="5"/>
    </row>
    <row r="86" spans="1:22" ht="20.100000000000001" customHeight="1">
      <c r="B86" s="218"/>
      <c r="C86" s="220"/>
      <c r="D86" s="220"/>
      <c r="E86" s="220"/>
      <c r="F86" s="220"/>
      <c r="G86" s="221"/>
      <c r="H86" s="219"/>
      <c r="I86" s="298"/>
      <c r="J86" s="225"/>
      <c r="K86" s="222"/>
      <c r="L86" s="245"/>
      <c r="M86" s="145"/>
      <c r="N86" s="146"/>
      <c r="O86" s="147"/>
      <c r="P86" s="148"/>
      <c r="Q86" s="13"/>
      <c r="R86" s="17"/>
      <c r="S86" s="8"/>
      <c r="T86" s="19"/>
      <c r="U86" s="19"/>
      <c r="V86" s="5"/>
    </row>
    <row r="87" spans="1:22" ht="20.100000000000001" customHeight="1">
      <c r="B87" s="218"/>
      <c r="C87" s="220"/>
      <c r="D87" s="220"/>
      <c r="E87" s="220"/>
      <c r="F87" s="220"/>
      <c r="G87" s="221"/>
      <c r="H87" s="219"/>
      <c r="I87" s="298"/>
      <c r="J87" s="225"/>
      <c r="K87" s="222"/>
      <c r="L87" s="245"/>
      <c r="M87" s="145"/>
      <c r="N87" s="146"/>
      <c r="O87" s="147"/>
      <c r="P87" s="148"/>
      <c r="Q87" s="13"/>
      <c r="R87" s="17"/>
      <c r="S87" s="8"/>
      <c r="T87" s="19"/>
      <c r="U87" s="19"/>
      <c r="V87" s="5"/>
    </row>
    <row r="88" spans="1:22" ht="20.100000000000001" customHeight="1">
      <c r="B88" s="218"/>
      <c r="C88" s="220"/>
      <c r="D88" s="220"/>
      <c r="E88" s="220"/>
      <c r="F88" s="220"/>
      <c r="G88" s="221"/>
      <c r="H88" s="219"/>
      <c r="I88" s="298"/>
      <c r="J88" s="225"/>
      <c r="K88" s="222"/>
      <c r="L88" s="245"/>
      <c r="M88" s="145"/>
      <c r="N88" s="146"/>
      <c r="O88" s="147"/>
      <c r="P88" s="148"/>
      <c r="Q88" s="13"/>
      <c r="R88" s="17"/>
      <c r="S88" s="8"/>
      <c r="T88" s="19"/>
      <c r="U88" s="19"/>
      <c r="V88" s="5"/>
    </row>
    <row r="89" spans="1:22" ht="20.100000000000001" customHeight="1">
      <c r="B89" s="218"/>
      <c r="C89" s="220"/>
      <c r="D89" s="220"/>
      <c r="E89" s="220"/>
      <c r="F89" s="220"/>
      <c r="G89" s="221"/>
      <c r="H89" s="219"/>
      <c r="I89" s="298"/>
      <c r="J89" s="225"/>
      <c r="K89" s="222"/>
      <c r="L89" s="245"/>
      <c r="M89" s="145"/>
      <c r="N89" s="146"/>
      <c r="O89" s="147"/>
      <c r="P89" s="148"/>
      <c r="Q89" s="13"/>
      <c r="R89" s="17"/>
      <c r="S89" s="8"/>
      <c r="T89" s="19"/>
      <c r="U89" s="19"/>
      <c r="V89" s="5"/>
    </row>
    <row r="90" spans="1:22" ht="20.100000000000001" customHeight="1">
      <c r="B90" s="218"/>
      <c r="C90" s="220"/>
      <c r="D90" s="220"/>
      <c r="E90" s="220"/>
      <c r="F90" s="220"/>
      <c r="G90" s="221"/>
      <c r="H90" s="219"/>
      <c r="I90" s="298"/>
      <c r="J90" s="225"/>
      <c r="K90" s="222"/>
      <c r="L90" s="245"/>
      <c r="M90" s="145"/>
      <c r="N90" s="146"/>
      <c r="O90" s="147"/>
      <c r="P90" s="148"/>
      <c r="Q90" s="13"/>
      <c r="R90" s="17"/>
      <c r="S90" s="8"/>
      <c r="T90" s="19"/>
      <c r="U90" s="19"/>
      <c r="V90" s="5"/>
    </row>
    <row r="91" spans="1:22" ht="20.100000000000001" customHeight="1">
      <c r="B91" s="284"/>
      <c r="C91" s="285"/>
      <c r="D91" s="285"/>
      <c r="E91" s="285"/>
      <c r="F91" s="285"/>
      <c r="G91" s="286"/>
      <c r="H91" s="287"/>
      <c r="I91" s="297"/>
      <c r="J91" s="288"/>
      <c r="K91" s="289"/>
      <c r="L91" s="246"/>
      <c r="M91" s="150"/>
      <c r="N91" s="151"/>
      <c r="O91" s="152"/>
      <c r="P91" s="153"/>
      <c r="Q91" s="23"/>
      <c r="R91" s="25"/>
      <c r="S91" s="24"/>
      <c r="T91" s="1"/>
      <c r="U91" s="1"/>
      <c r="V91" s="5"/>
    </row>
    <row r="92" spans="1:22" ht="20.100000000000001" customHeight="1">
      <c r="B92" s="218"/>
      <c r="C92" s="220"/>
      <c r="D92" s="220"/>
      <c r="E92" s="220"/>
      <c r="F92" s="220"/>
      <c r="G92" s="221"/>
      <c r="H92" s="219"/>
      <c r="I92" s="298"/>
      <c r="J92" s="225"/>
      <c r="K92" s="222"/>
      <c r="L92" s="245"/>
      <c r="M92" s="145"/>
      <c r="N92" s="146"/>
      <c r="O92" s="147"/>
      <c r="P92" s="148"/>
      <c r="Q92" s="13"/>
      <c r="R92" s="17"/>
      <c r="S92" s="8"/>
      <c r="T92" s="19"/>
      <c r="U92" s="19"/>
      <c r="V92" s="5"/>
    </row>
    <row r="93" spans="1:22" ht="20.100000000000001" customHeight="1">
      <c r="B93" s="218"/>
      <c r="C93" s="220"/>
      <c r="D93" s="220"/>
      <c r="E93" s="220"/>
      <c r="F93" s="220"/>
      <c r="G93" s="221"/>
      <c r="H93" s="219"/>
      <c r="I93" s="298"/>
      <c r="J93" s="225"/>
      <c r="K93" s="222"/>
      <c r="L93" s="245"/>
      <c r="M93" s="145"/>
      <c r="N93" s="146"/>
      <c r="O93" s="147"/>
      <c r="P93" s="148"/>
      <c r="Q93" s="13"/>
      <c r="R93" s="17"/>
      <c r="S93" s="8"/>
      <c r="T93" s="19"/>
      <c r="U93" s="19"/>
      <c r="V93" s="5"/>
    </row>
    <row r="94" spans="1:22" ht="20.100000000000001" customHeight="1">
      <c r="B94" s="284"/>
      <c r="C94" s="285"/>
      <c r="D94" s="285"/>
      <c r="E94" s="285"/>
      <c r="F94" s="285"/>
      <c r="G94" s="286"/>
      <c r="H94" s="287"/>
      <c r="I94" s="297"/>
      <c r="J94" s="288"/>
      <c r="K94" s="289"/>
      <c r="L94" s="246"/>
      <c r="M94" s="150"/>
      <c r="N94" s="151"/>
      <c r="O94" s="152"/>
      <c r="P94" s="153"/>
      <c r="Q94" s="23"/>
      <c r="R94" s="25"/>
      <c r="S94" s="24"/>
      <c r="T94" s="1"/>
      <c r="U94" s="1"/>
      <c r="V94" s="5"/>
    </row>
    <row r="95" spans="1:22" ht="20.100000000000001" customHeight="1">
      <c r="B95" s="284"/>
      <c r="C95" s="285"/>
      <c r="D95" s="285"/>
      <c r="E95" s="285"/>
      <c r="F95" s="285"/>
      <c r="G95" s="286"/>
      <c r="H95" s="287"/>
      <c r="I95" s="297"/>
      <c r="J95" s="288"/>
      <c r="K95" s="289"/>
      <c r="L95" s="246"/>
      <c r="M95" s="150"/>
      <c r="N95" s="151"/>
      <c r="O95" s="152"/>
      <c r="P95" s="153"/>
      <c r="Q95" s="23"/>
      <c r="R95" s="25"/>
      <c r="S95" s="24"/>
      <c r="T95" s="1"/>
      <c r="U95" s="1"/>
      <c r="V95" s="5"/>
    </row>
    <row r="96" spans="1:22" ht="20.100000000000001" customHeight="1">
      <c r="B96" s="218"/>
      <c r="C96" s="220"/>
      <c r="D96" s="220"/>
      <c r="E96" s="220"/>
      <c r="F96" s="220"/>
      <c r="G96" s="221"/>
      <c r="H96" s="219"/>
      <c r="I96" s="298"/>
      <c r="J96" s="225"/>
      <c r="K96" s="222"/>
      <c r="L96" s="245"/>
      <c r="M96" s="145"/>
      <c r="N96" s="146"/>
      <c r="O96" s="147"/>
      <c r="P96" s="148"/>
      <c r="Q96" s="13"/>
      <c r="R96" s="17"/>
      <c r="S96" s="8"/>
      <c r="T96" s="19"/>
      <c r="U96" s="19"/>
      <c r="V96" s="5"/>
    </row>
    <row r="97" spans="2:22" ht="20.100000000000001" customHeight="1">
      <c r="B97" s="218"/>
      <c r="C97" s="220"/>
      <c r="D97" s="220"/>
      <c r="E97" s="220"/>
      <c r="F97" s="220"/>
      <c r="G97" s="221"/>
      <c r="H97" s="219"/>
      <c r="I97" s="298"/>
      <c r="J97" s="225"/>
      <c r="K97" s="222"/>
      <c r="L97" s="245"/>
      <c r="M97" s="145"/>
      <c r="N97" s="146"/>
      <c r="O97" s="147"/>
      <c r="P97" s="148"/>
      <c r="Q97" s="13"/>
      <c r="R97" s="17"/>
      <c r="S97" s="8"/>
      <c r="T97" s="19"/>
      <c r="U97" s="19"/>
      <c r="V97" s="5"/>
    </row>
    <row r="98" spans="2:22" ht="20.100000000000001" customHeight="1">
      <c r="B98" s="95"/>
      <c r="C98" s="96"/>
      <c r="D98" s="96"/>
      <c r="E98" s="96"/>
      <c r="F98" s="96"/>
      <c r="G98" s="253"/>
      <c r="H98" s="202"/>
      <c r="I98" s="299"/>
      <c r="J98" s="254"/>
      <c r="K98" s="255"/>
      <c r="L98" s="246"/>
      <c r="M98" s="150"/>
      <c r="N98" s="151"/>
      <c r="O98" s="152"/>
      <c r="P98" s="153"/>
      <c r="Q98" s="23"/>
      <c r="R98" s="25"/>
      <c r="S98" s="24"/>
      <c r="T98" s="1"/>
      <c r="U98" s="1"/>
      <c r="V98" s="5"/>
    </row>
    <row r="99" spans="2:22" ht="20.100000000000001" customHeight="1">
      <c r="B99" s="92"/>
      <c r="C99" s="85"/>
      <c r="D99" s="85"/>
      <c r="E99" s="85"/>
      <c r="F99" s="85"/>
      <c r="G99" s="185"/>
      <c r="H99" s="27"/>
      <c r="I99" s="300"/>
      <c r="J99" s="200"/>
      <c r="K99" s="186"/>
      <c r="L99" s="245"/>
      <c r="M99" s="145"/>
      <c r="N99" s="146"/>
      <c r="O99" s="147"/>
      <c r="P99" s="148"/>
      <c r="Q99" s="13"/>
      <c r="R99" s="17"/>
      <c r="S99" s="8"/>
      <c r="T99" s="19"/>
      <c r="U99" s="19"/>
      <c r="V99" s="5"/>
    </row>
    <row r="100" spans="2:22" ht="20.100000000000001" customHeight="1">
      <c r="B100" s="95"/>
      <c r="C100" s="96"/>
      <c r="D100" s="96"/>
      <c r="E100" s="96"/>
      <c r="F100" s="96"/>
      <c r="G100" s="253"/>
      <c r="H100" s="202"/>
      <c r="I100" s="299"/>
      <c r="J100" s="254"/>
      <c r="K100" s="255"/>
      <c r="L100" s="246"/>
      <c r="M100" s="150"/>
      <c r="N100" s="151"/>
      <c r="O100" s="152"/>
      <c r="P100" s="153"/>
      <c r="Q100" s="23"/>
      <c r="R100" s="25"/>
      <c r="S100" s="24"/>
      <c r="T100" s="1"/>
      <c r="U100" s="1"/>
      <c r="V100" s="5"/>
    </row>
    <row r="101" spans="2:22" ht="20.100000000000001" customHeight="1">
      <c r="B101" s="92"/>
      <c r="C101" s="85"/>
      <c r="D101" s="85"/>
      <c r="E101" s="85"/>
      <c r="F101" s="85"/>
      <c r="G101" s="185"/>
      <c r="H101" s="27"/>
      <c r="I101" s="300"/>
      <c r="J101" s="200"/>
      <c r="K101" s="186"/>
      <c r="L101" s="245"/>
      <c r="M101" s="145"/>
      <c r="N101" s="146"/>
      <c r="O101" s="147"/>
      <c r="P101" s="148"/>
      <c r="Q101" s="13"/>
      <c r="R101" s="17"/>
      <c r="S101" s="8"/>
      <c r="T101" s="19"/>
      <c r="U101" s="19"/>
      <c r="V101" s="5"/>
    </row>
    <row r="102" spans="2:22" ht="20.100000000000001" customHeight="1">
      <c r="B102" s="95"/>
      <c r="C102" s="96"/>
      <c r="D102" s="96"/>
      <c r="E102" s="96"/>
      <c r="F102" s="96"/>
      <c r="G102" s="253"/>
      <c r="H102" s="202"/>
      <c r="I102" s="299"/>
      <c r="J102" s="254"/>
      <c r="K102" s="255"/>
      <c r="L102" s="246"/>
      <c r="M102" s="150"/>
      <c r="N102" s="151"/>
      <c r="O102" s="152"/>
      <c r="P102" s="153"/>
      <c r="Q102" s="23"/>
      <c r="R102" s="25"/>
      <c r="S102" s="24"/>
      <c r="T102" s="1"/>
      <c r="U102" s="1"/>
      <c r="V102" s="5"/>
    </row>
    <row r="103" spans="2:22" ht="20.100000000000001" customHeight="1">
      <c r="B103" s="95"/>
      <c r="C103" s="96"/>
      <c r="D103" s="96"/>
      <c r="E103" s="96"/>
      <c r="F103" s="96"/>
      <c r="G103" s="253"/>
      <c r="H103" s="202"/>
      <c r="I103" s="299"/>
      <c r="J103" s="254"/>
      <c r="K103" s="255"/>
      <c r="L103" s="149"/>
      <c r="M103" s="150"/>
      <c r="N103" s="151"/>
      <c r="O103" s="152"/>
      <c r="P103" s="153"/>
      <c r="Q103" s="23"/>
      <c r="R103" s="25"/>
      <c r="S103" s="24"/>
      <c r="T103" s="1"/>
      <c r="U103" s="1"/>
    </row>
    <row r="104" spans="2:22" ht="20.100000000000001" customHeight="1">
      <c r="B104" s="92"/>
      <c r="C104" s="85"/>
      <c r="D104" s="85"/>
      <c r="E104" s="85"/>
      <c r="F104" s="85"/>
      <c r="G104" s="185"/>
      <c r="H104" s="27"/>
      <c r="I104" s="300"/>
      <c r="J104" s="200"/>
      <c r="K104" s="186"/>
      <c r="L104" s="144"/>
      <c r="M104" s="145"/>
      <c r="N104" s="146"/>
      <c r="O104" s="147"/>
      <c r="P104" s="148"/>
      <c r="Q104" s="13"/>
      <c r="R104" s="17"/>
      <c r="S104" s="8"/>
      <c r="T104" s="19"/>
      <c r="U104" s="19"/>
    </row>
    <row r="105" spans="2:22" ht="20.100000000000001" customHeight="1">
      <c r="B105" s="95"/>
      <c r="C105" s="96"/>
      <c r="D105" s="96"/>
      <c r="E105" s="96"/>
      <c r="F105" s="96"/>
      <c r="G105" s="253"/>
      <c r="H105" s="202"/>
      <c r="I105" s="299"/>
      <c r="J105" s="254"/>
      <c r="K105" s="255"/>
      <c r="L105" s="149"/>
      <c r="M105" s="150"/>
      <c r="N105" s="151"/>
      <c r="O105" s="152"/>
      <c r="P105" s="153"/>
      <c r="Q105" s="23"/>
      <c r="R105" s="25"/>
      <c r="S105" s="24"/>
      <c r="T105" s="1"/>
      <c r="U105" s="1"/>
    </row>
    <row r="106" spans="2:22" ht="20.100000000000001" customHeight="1">
      <c r="B106" s="92"/>
      <c r="C106" s="85"/>
      <c r="D106" s="85"/>
      <c r="E106" s="85"/>
      <c r="F106" s="85"/>
      <c r="G106" s="185"/>
      <c r="H106" s="27"/>
      <c r="I106" s="300"/>
      <c r="J106" s="200"/>
      <c r="K106" s="186"/>
      <c r="L106" s="144"/>
      <c r="M106" s="145"/>
      <c r="N106" s="146"/>
      <c r="O106" s="147"/>
      <c r="P106" s="148"/>
      <c r="Q106" s="13"/>
      <c r="R106" s="17"/>
      <c r="S106" s="8"/>
      <c r="T106" s="19"/>
      <c r="U106" s="19"/>
    </row>
    <row r="107" spans="2:22" ht="20.100000000000001" customHeight="1">
      <c r="B107" s="92"/>
      <c r="C107" s="85"/>
      <c r="D107" s="85"/>
      <c r="E107" s="85"/>
      <c r="F107" s="85"/>
      <c r="G107" s="185"/>
      <c r="H107" s="27"/>
      <c r="I107" s="300"/>
      <c r="J107" s="200"/>
      <c r="K107" s="186"/>
      <c r="L107" s="144"/>
      <c r="M107" s="145"/>
      <c r="N107" s="146"/>
      <c r="O107" s="147"/>
      <c r="P107" s="148"/>
      <c r="Q107" s="13"/>
      <c r="R107" s="17"/>
      <c r="S107" s="8"/>
      <c r="T107" s="19"/>
      <c r="U107" s="19"/>
    </row>
    <row r="108" spans="2:22" ht="20.100000000000001" customHeight="1">
      <c r="B108" s="95"/>
      <c r="C108" s="96"/>
      <c r="D108" s="96"/>
      <c r="E108" s="96"/>
      <c r="F108" s="96"/>
      <c r="G108" s="253"/>
      <c r="H108" s="202"/>
      <c r="I108" s="299"/>
      <c r="J108" s="254"/>
      <c r="K108" s="255"/>
      <c r="L108" s="149"/>
      <c r="M108" s="150"/>
      <c r="N108" s="151"/>
      <c r="O108" s="152"/>
      <c r="P108" s="153"/>
      <c r="Q108" s="23"/>
      <c r="R108" s="25"/>
      <c r="S108" s="24"/>
      <c r="T108" s="1"/>
      <c r="U108" s="1"/>
    </row>
    <row r="109" spans="2:22" ht="20.100000000000001" customHeight="1">
      <c r="B109" s="95"/>
      <c r="C109" s="96"/>
      <c r="D109" s="96"/>
      <c r="E109" s="96"/>
      <c r="F109" s="96"/>
      <c r="G109" s="253"/>
      <c r="H109" s="202"/>
      <c r="I109" s="299"/>
      <c r="J109" s="254"/>
      <c r="K109" s="255"/>
      <c r="L109" s="149"/>
      <c r="M109" s="150"/>
      <c r="N109" s="151"/>
      <c r="O109" s="152"/>
      <c r="P109" s="153"/>
      <c r="Q109" s="23"/>
      <c r="R109" s="25"/>
      <c r="S109" s="24"/>
      <c r="T109" s="1"/>
      <c r="U109" s="1"/>
    </row>
    <row r="110" spans="2:22" ht="20.100000000000001" customHeight="1">
      <c r="B110" s="95"/>
      <c r="C110" s="96"/>
      <c r="D110" s="96"/>
      <c r="E110" s="96"/>
      <c r="F110" s="96"/>
      <c r="G110" s="253"/>
      <c r="H110" s="202"/>
      <c r="I110" s="299"/>
      <c r="J110" s="254"/>
      <c r="K110" s="255"/>
      <c r="L110" s="149"/>
      <c r="M110" s="150"/>
      <c r="N110" s="151"/>
      <c r="O110" s="152"/>
      <c r="P110" s="153"/>
      <c r="Q110" s="23"/>
      <c r="R110" s="25"/>
      <c r="S110" s="24"/>
      <c r="T110" s="1"/>
      <c r="U110" s="1"/>
    </row>
    <row r="111" spans="2:22" ht="20.100000000000001" customHeight="1">
      <c r="B111" s="92"/>
      <c r="C111" s="85"/>
      <c r="D111" s="85"/>
      <c r="E111" s="85"/>
      <c r="F111" s="85"/>
      <c r="G111" s="185"/>
      <c r="H111" s="27"/>
      <c r="I111" s="300"/>
      <c r="J111" s="200"/>
      <c r="K111" s="186"/>
      <c r="L111" s="144"/>
      <c r="M111" s="145"/>
      <c r="N111" s="146"/>
      <c r="O111" s="147"/>
      <c r="P111" s="148"/>
      <c r="Q111" s="13"/>
      <c r="R111" s="17"/>
      <c r="S111" s="8"/>
      <c r="T111" s="19"/>
      <c r="U111" s="19"/>
    </row>
    <row r="112" spans="2:22" ht="20.100000000000001" customHeight="1">
      <c r="B112" s="92"/>
      <c r="C112" s="85"/>
      <c r="D112" s="85"/>
      <c r="E112" s="85"/>
      <c r="F112" s="85"/>
      <c r="G112" s="185"/>
      <c r="H112" s="27"/>
      <c r="I112" s="300"/>
      <c r="J112" s="200"/>
      <c r="K112" s="186"/>
      <c r="L112" s="144"/>
      <c r="M112" s="145"/>
      <c r="N112" s="146"/>
      <c r="O112" s="147"/>
      <c r="P112" s="148"/>
      <c r="Q112" s="13"/>
      <c r="R112" s="17"/>
      <c r="S112" s="8"/>
      <c r="T112" s="19"/>
      <c r="U112" s="19"/>
    </row>
    <row r="113" spans="2:21" ht="20.100000000000001" customHeight="1">
      <c r="B113" s="92"/>
      <c r="C113" s="85"/>
      <c r="D113" s="85"/>
      <c r="E113" s="85"/>
      <c r="F113" s="85"/>
      <c r="G113" s="185"/>
      <c r="H113" s="27"/>
      <c r="I113" s="300"/>
      <c r="J113" s="200"/>
      <c r="K113" s="186"/>
      <c r="L113" s="144"/>
      <c r="M113" s="145"/>
      <c r="N113" s="146"/>
      <c r="O113" s="147"/>
      <c r="P113" s="148"/>
      <c r="Q113" s="13"/>
      <c r="R113" s="17"/>
      <c r="S113" s="8"/>
      <c r="T113" s="19"/>
      <c r="U113" s="19"/>
    </row>
    <row r="114" spans="2:21" ht="20.100000000000001" customHeight="1">
      <c r="B114" s="95"/>
      <c r="C114" s="96"/>
      <c r="D114" s="96"/>
      <c r="E114" s="96"/>
      <c r="F114" s="96"/>
      <c r="G114" s="253"/>
      <c r="H114" s="202"/>
      <c r="I114" s="299"/>
      <c r="J114" s="254"/>
      <c r="K114" s="255"/>
      <c r="L114" s="149"/>
      <c r="M114" s="150"/>
      <c r="N114" s="146"/>
      <c r="O114" s="147"/>
      <c r="P114" s="148"/>
      <c r="Q114" s="13"/>
      <c r="R114" s="17"/>
      <c r="S114" s="8"/>
      <c r="T114" s="19"/>
      <c r="U114" s="19"/>
    </row>
    <row r="115" spans="2:21" ht="20.100000000000001" customHeight="1">
      <c r="B115" s="95"/>
      <c r="C115" s="96"/>
      <c r="D115" s="96"/>
      <c r="E115" s="96"/>
      <c r="F115" s="96"/>
      <c r="G115" s="253"/>
      <c r="H115" s="202"/>
      <c r="I115" s="299"/>
      <c r="J115" s="254"/>
      <c r="K115" s="255"/>
      <c r="L115" s="149"/>
      <c r="M115" s="150"/>
      <c r="N115" s="151"/>
      <c r="O115" s="152"/>
      <c r="P115" s="153"/>
      <c r="Q115" s="23"/>
      <c r="R115" s="25"/>
      <c r="S115" s="24"/>
      <c r="T115" s="1"/>
      <c r="U115" s="1"/>
    </row>
    <row r="116" spans="2:21" ht="20.100000000000001" customHeight="1">
      <c r="B116" s="92"/>
      <c r="C116" s="85"/>
      <c r="D116" s="85"/>
      <c r="E116" s="85"/>
      <c r="F116" s="85"/>
      <c r="G116" s="185"/>
      <c r="H116" s="27"/>
      <c r="I116" s="300"/>
      <c r="J116" s="200"/>
      <c r="K116" s="186"/>
      <c r="L116" s="144"/>
      <c r="M116" s="145"/>
      <c r="N116" s="146"/>
      <c r="O116" s="147"/>
      <c r="P116" s="148"/>
      <c r="Q116" s="13"/>
      <c r="R116" s="17"/>
      <c r="S116" s="8"/>
      <c r="T116" s="19"/>
      <c r="U116" s="19"/>
    </row>
    <row r="117" spans="2:21" ht="20.100000000000001" customHeight="1">
      <c r="B117" s="92"/>
      <c r="C117" s="85"/>
      <c r="D117" s="85"/>
      <c r="E117" s="85"/>
      <c r="F117" s="85"/>
      <c r="G117" s="185"/>
      <c r="H117" s="27"/>
      <c r="I117" s="300"/>
      <c r="J117" s="200"/>
      <c r="K117" s="186"/>
      <c r="L117" s="144"/>
      <c r="M117" s="145"/>
      <c r="N117" s="146"/>
      <c r="O117" s="147"/>
      <c r="P117" s="148"/>
      <c r="Q117" s="13"/>
      <c r="R117" s="17"/>
      <c r="S117" s="8"/>
      <c r="T117" s="19"/>
      <c r="U117" s="19"/>
    </row>
    <row r="118" spans="2:21" ht="20.100000000000001" customHeight="1">
      <c r="B118" s="92"/>
      <c r="C118" s="85"/>
      <c r="D118" s="85"/>
      <c r="E118" s="85"/>
      <c r="F118" s="85"/>
      <c r="G118" s="185"/>
      <c r="H118" s="27"/>
      <c r="I118" s="300"/>
      <c r="J118" s="200"/>
      <c r="K118" s="186"/>
      <c r="L118" s="144"/>
      <c r="M118" s="145"/>
      <c r="N118" s="146"/>
      <c r="O118" s="147"/>
      <c r="P118" s="148"/>
      <c r="Q118" s="13"/>
      <c r="R118" s="17"/>
      <c r="S118" s="8"/>
      <c r="T118" s="19"/>
      <c r="U118" s="19"/>
    </row>
    <row r="119" spans="2:21" ht="20.100000000000001" customHeight="1">
      <c r="B119" s="95"/>
      <c r="C119" s="96"/>
      <c r="D119" s="96"/>
      <c r="E119" s="96"/>
      <c r="F119" s="96"/>
      <c r="G119" s="253"/>
      <c r="H119" s="202"/>
      <c r="I119" s="299"/>
      <c r="J119" s="254"/>
      <c r="K119" s="255"/>
      <c r="L119" s="149"/>
      <c r="M119" s="150"/>
      <c r="N119" s="151"/>
      <c r="O119" s="152"/>
      <c r="P119" s="153"/>
      <c r="Q119" s="23"/>
      <c r="R119" s="25"/>
      <c r="S119" s="24"/>
      <c r="T119" s="1"/>
      <c r="U119" s="1"/>
    </row>
    <row r="120" spans="2:21" ht="20.100000000000001" customHeight="1">
      <c r="B120" s="92"/>
      <c r="C120" s="85"/>
      <c r="D120" s="85"/>
      <c r="E120" s="85"/>
      <c r="F120" s="85"/>
      <c r="G120" s="185"/>
      <c r="H120" s="27"/>
      <c r="I120" s="300"/>
      <c r="J120" s="200"/>
      <c r="K120" s="186"/>
      <c r="L120" s="144"/>
      <c r="M120" s="145"/>
      <c r="N120" s="146"/>
      <c r="O120" s="147"/>
      <c r="P120" s="148"/>
      <c r="Q120" s="13"/>
      <c r="R120" s="17"/>
      <c r="S120" s="8"/>
      <c r="T120" s="19"/>
      <c r="U120" s="19"/>
    </row>
    <row r="121" spans="2:21" ht="20.100000000000001" customHeight="1">
      <c r="B121" s="92"/>
      <c r="C121" s="85"/>
      <c r="D121" s="85"/>
      <c r="E121" s="85"/>
      <c r="F121" s="85"/>
      <c r="G121" s="185"/>
      <c r="H121" s="27"/>
      <c r="I121" s="300"/>
      <c r="J121" s="200"/>
      <c r="K121" s="186"/>
      <c r="L121" s="144"/>
      <c r="M121" s="145"/>
      <c r="N121" s="146"/>
      <c r="O121" s="147"/>
      <c r="P121" s="148"/>
      <c r="Q121" s="13"/>
      <c r="R121" s="17"/>
      <c r="S121" s="8"/>
      <c r="T121" s="19"/>
      <c r="U121" s="19"/>
    </row>
    <row r="122" spans="2:21" ht="20.100000000000001" customHeight="1">
      <c r="B122" s="92"/>
      <c r="C122" s="85"/>
      <c r="D122" s="85"/>
      <c r="E122" s="85"/>
      <c r="F122" s="85"/>
      <c r="G122" s="185"/>
      <c r="H122" s="27"/>
      <c r="I122" s="300"/>
      <c r="J122" s="200"/>
      <c r="K122" s="186"/>
      <c r="L122" s="144"/>
      <c r="M122" s="145"/>
      <c r="N122" s="146"/>
      <c r="O122" s="147"/>
      <c r="P122" s="148"/>
      <c r="Q122" s="13"/>
      <c r="R122" s="17"/>
      <c r="S122" s="8"/>
      <c r="T122" s="19"/>
      <c r="U122" s="19"/>
    </row>
    <row r="123" spans="2:21" ht="20.100000000000001" customHeight="1">
      <c r="B123" s="92"/>
      <c r="C123" s="85"/>
      <c r="D123" s="85"/>
      <c r="E123" s="85"/>
      <c r="F123" s="85"/>
      <c r="G123" s="185"/>
      <c r="H123" s="27"/>
      <c r="I123" s="300"/>
      <c r="J123" s="200"/>
      <c r="K123" s="186"/>
      <c r="L123" s="144"/>
      <c r="M123" s="145"/>
      <c r="N123" s="146"/>
      <c r="O123" s="147"/>
      <c r="P123" s="148"/>
      <c r="Q123" s="13"/>
      <c r="R123" s="17"/>
      <c r="S123" s="8"/>
      <c r="T123" s="19"/>
      <c r="U123" s="19"/>
    </row>
    <row r="124" spans="2:21" ht="20.100000000000001" customHeight="1">
      <c r="B124" s="95"/>
      <c r="C124" s="96"/>
      <c r="D124" s="96"/>
      <c r="E124" s="96"/>
      <c r="F124" s="96"/>
      <c r="G124" s="253"/>
      <c r="H124" s="202"/>
      <c r="I124" s="299"/>
      <c r="J124" s="254"/>
      <c r="K124" s="255"/>
      <c r="L124" s="149"/>
      <c r="M124" s="150"/>
      <c r="N124" s="151"/>
      <c r="O124" s="152"/>
      <c r="P124" s="153"/>
      <c r="Q124" s="23"/>
      <c r="R124" s="25"/>
      <c r="S124" s="24"/>
      <c r="T124" s="1"/>
      <c r="U124" s="1"/>
    </row>
    <row r="125" spans="2:21" ht="20.100000000000001" customHeight="1">
      <c r="B125" s="92"/>
      <c r="C125" s="85"/>
      <c r="D125" s="85"/>
      <c r="E125" s="85"/>
      <c r="F125" s="85"/>
      <c r="G125" s="185"/>
      <c r="H125" s="27"/>
      <c r="I125" s="300"/>
      <c r="J125" s="200"/>
      <c r="K125" s="186"/>
      <c r="L125" s="144"/>
      <c r="M125" s="145"/>
      <c r="N125" s="146"/>
      <c r="O125" s="147"/>
      <c r="P125" s="148"/>
      <c r="Q125" s="13"/>
      <c r="R125" s="17"/>
      <c r="S125" s="8"/>
      <c r="T125" s="19"/>
      <c r="U125" s="19"/>
    </row>
    <row r="126" spans="2:21" ht="20.100000000000001" customHeight="1">
      <c r="B126" s="95"/>
      <c r="C126" s="96"/>
      <c r="D126" s="96"/>
      <c r="E126" s="96"/>
      <c r="F126" s="96"/>
      <c r="G126" s="253"/>
      <c r="H126" s="202"/>
      <c r="I126" s="299"/>
      <c r="J126" s="254"/>
      <c r="K126" s="255"/>
      <c r="L126" s="149"/>
      <c r="M126" s="150"/>
      <c r="N126" s="151"/>
      <c r="O126" s="152"/>
      <c r="P126" s="153"/>
      <c r="Q126" s="23"/>
      <c r="R126" s="25"/>
      <c r="S126" s="24"/>
      <c r="T126" s="1"/>
      <c r="U126" s="1"/>
    </row>
    <row r="127" spans="2:21" ht="20.100000000000001" customHeight="1">
      <c r="B127" s="92"/>
      <c r="C127" s="85"/>
      <c r="D127" s="85"/>
      <c r="E127" s="85"/>
      <c r="F127" s="85"/>
      <c r="G127" s="185"/>
      <c r="H127" s="27"/>
      <c r="I127" s="300"/>
      <c r="J127" s="200"/>
      <c r="K127" s="186"/>
      <c r="L127" s="144"/>
      <c r="M127" s="145"/>
      <c r="N127" s="146"/>
      <c r="O127" s="147"/>
      <c r="P127" s="148"/>
      <c r="Q127" s="13"/>
      <c r="R127" s="17"/>
      <c r="S127" s="8"/>
      <c r="T127" s="19"/>
      <c r="U127" s="19"/>
    </row>
    <row r="128" spans="2:21" ht="20.100000000000001" customHeight="1">
      <c r="B128" s="92"/>
      <c r="C128" s="85"/>
      <c r="D128" s="85"/>
      <c r="E128" s="85"/>
      <c r="F128" s="85"/>
      <c r="G128" s="185"/>
      <c r="H128" s="27"/>
      <c r="I128" s="300"/>
      <c r="J128" s="200"/>
      <c r="K128" s="186"/>
      <c r="L128" s="144"/>
      <c r="M128" s="145"/>
      <c r="N128" s="146"/>
      <c r="O128" s="147"/>
      <c r="P128" s="148"/>
      <c r="Q128" s="13"/>
      <c r="R128" s="17"/>
      <c r="S128" s="8"/>
      <c r="T128" s="19"/>
      <c r="U128" s="19"/>
    </row>
    <row r="129" spans="2:21" ht="20.100000000000001" customHeight="1">
      <c r="B129" s="95"/>
      <c r="C129" s="96"/>
      <c r="D129" s="96"/>
      <c r="E129" s="96"/>
      <c r="F129" s="96"/>
      <c r="G129" s="253"/>
      <c r="H129" s="202"/>
      <c r="I129" s="299"/>
      <c r="J129" s="254"/>
      <c r="K129" s="255"/>
      <c r="L129" s="149"/>
      <c r="M129" s="150"/>
      <c r="N129" s="151"/>
      <c r="O129" s="152"/>
      <c r="P129" s="153"/>
      <c r="Q129" s="23"/>
      <c r="R129" s="25"/>
      <c r="S129" s="24"/>
      <c r="T129" s="1"/>
      <c r="U129" s="1"/>
    </row>
    <row r="130" spans="2:21" ht="20.100000000000001" customHeight="1">
      <c r="B130" s="95"/>
      <c r="C130" s="96"/>
      <c r="D130" s="96"/>
      <c r="E130" s="96"/>
      <c r="F130" s="96"/>
      <c r="G130" s="253"/>
      <c r="H130" s="202"/>
      <c r="I130" s="299"/>
      <c r="J130" s="254"/>
      <c r="K130" s="255"/>
      <c r="L130" s="149"/>
      <c r="M130" s="150"/>
      <c r="N130" s="151"/>
      <c r="O130" s="152"/>
      <c r="P130" s="153"/>
      <c r="Q130" s="23"/>
      <c r="R130" s="25"/>
      <c r="S130" s="24"/>
      <c r="T130" s="1"/>
      <c r="U130" s="1"/>
    </row>
    <row r="131" spans="2:21" ht="20.100000000000001" customHeight="1">
      <c r="B131" s="92"/>
      <c r="C131" s="85"/>
      <c r="D131" s="85"/>
      <c r="E131" s="85"/>
      <c r="F131" s="85"/>
      <c r="G131" s="185"/>
      <c r="H131" s="27"/>
      <c r="I131" s="300"/>
      <c r="J131" s="200"/>
      <c r="K131" s="186"/>
      <c r="L131" s="144"/>
      <c r="M131" s="145"/>
      <c r="N131" s="146"/>
      <c r="O131" s="147"/>
      <c r="P131" s="148"/>
      <c r="Q131" s="13"/>
      <c r="R131" s="17"/>
      <c r="S131" s="8"/>
      <c r="T131" s="19"/>
      <c r="U131" s="19"/>
    </row>
    <row r="132" spans="2:21" ht="20.100000000000001" customHeight="1">
      <c r="B132" s="95"/>
      <c r="C132" s="96"/>
      <c r="D132" s="96"/>
      <c r="E132" s="96"/>
      <c r="F132" s="96"/>
      <c r="G132" s="253"/>
      <c r="H132" s="202"/>
      <c r="I132" s="299"/>
      <c r="J132" s="254"/>
      <c r="K132" s="255"/>
      <c r="L132" s="149"/>
      <c r="M132" s="150"/>
      <c r="N132" s="151"/>
      <c r="O132" s="152"/>
      <c r="P132" s="153"/>
      <c r="Q132" s="23"/>
      <c r="R132" s="25"/>
      <c r="S132" s="24"/>
      <c r="T132" s="1"/>
      <c r="U132" s="1"/>
    </row>
    <row r="133" spans="2:21" ht="20.100000000000001" customHeight="1">
      <c r="B133" s="92"/>
      <c r="C133" s="85"/>
      <c r="D133" s="85"/>
      <c r="E133" s="85"/>
      <c r="F133" s="85"/>
      <c r="G133" s="185"/>
      <c r="H133" s="27"/>
      <c r="I133" s="300"/>
      <c r="J133" s="200"/>
      <c r="K133" s="186"/>
      <c r="L133" s="144"/>
      <c r="M133" s="145"/>
      <c r="N133" s="146"/>
      <c r="O133" s="147"/>
      <c r="P133" s="148"/>
      <c r="Q133" s="13"/>
      <c r="R133" s="17"/>
      <c r="S133" s="8"/>
      <c r="T133" s="19"/>
      <c r="U133" s="19"/>
    </row>
    <row r="134" spans="2:21" ht="20.100000000000001" customHeight="1">
      <c r="B134" s="95"/>
      <c r="C134" s="96"/>
      <c r="D134" s="96"/>
      <c r="E134" s="96"/>
      <c r="F134" s="96"/>
      <c r="G134" s="253"/>
      <c r="H134" s="202"/>
      <c r="I134" s="299"/>
      <c r="J134" s="254"/>
      <c r="K134" s="255"/>
      <c r="L134" s="149"/>
      <c r="M134" s="150"/>
      <c r="N134" s="151"/>
      <c r="O134" s="152"/>
      <c r="P134" s="153"/>
      <c r="Q134" s="23"/>
      <c r="R134" s="25"/>
      <c r="S134" s="24"/>
      <c r="T134" s="1"/>
      <c r="U134" s="1"/>
    </row>
    <row r="135" spans="2:21" ht="20.100000000000001" customHeight="1">
      <c r="B135" s="92"/>
      <c r="C135" s="85"/>
      <c r="D135" s="85"/>
      <c r="E135" s="85"/>
      <c r="F135" s="85"/>
      <c r="G135" s="185"/>
      <c r="H135" s="27"/>
      <c r="I135" s="300"/>
      <c r="J135" s="200"/>
      <c r="K135" s="186"/>
      <c r="L135" s="144"/>
      <c r="M135" s="145"/>
      <c r="N135" s="146"/>
      <c r="O135" s="147"/>
      <c r="P135" s="148"/>
      <c r="Q135" s="13"/>
      <c r="R135" s="17"/>
      <c r="S135" s="8"/>
      <c r="T135" s="19"/>
      <c r="U135" s="19"/>
    </row>
    <row r="136" spans="2:21" ht="20.100000000000001" customHeight="1">
      <c r="B136" s="92"/>
      <c r="C136" s="85"/>
      <c r="D136" s="85"/>
      <c r="E136" s="85"/>
      <c r="F136" s="85"/>
      <c r="G136" s="185"/>
      <c r="H136" s="27"/>
      <c r="I136" s="300"/>
      <c r="J136" s="200"/>
      <c r="K136" s="186"/>
      <c r="L136" s="144"/>
      <c r="M136" s="145"/>
      <c r="N136" s="146"/>
      <c r="O136" s="147"/>
      <c r="P136" s="148"/>
      <c r="Q136" s="13"/>
      <c r="R136" s="17"/>
      <c r="S136" s="8"/>
      <c r="T136" s="19"/>
      <c r="U136" s="19"/>
    </row>
    <row r="137" spans="2:21" ht="20.100000000000001" customHeight="1">
      <c r="B137" s="95"/>
      <c r="C137" s="96"/>
      <c r="D137" s="96"/>
      <c r="E137" s="96"/>
      <c r="F137" s="96"/>
      <c r="G137" s="253"/>
      <c r="H137" s="202"/>
      <c r="I137" s="299"/>
      <c r="J137" s="254"/>
      <c r="K137" s="255"/>
      <c r="L137" s="149"/>
      <c r="M137" s="150"/>
      <c r="N137" s="151"/>
      <c r="O137" s="152"/>
      <c r="P137" s="153"/>
      <c r="Q137" s="23"/>
      <c r="R137" s="25"/>
      <c r="S137" s="24"/>
      <c r="T137" s="1"/>
      <c r="U137" s="1"/>
    </row>
    <row r="138" spans="2:21" ht="20.100000000000001" customHeight="1">
      <c r="B138" s="92"/>
      <c r="C138" s="85"/>
      <c r="D138" s="85"/>
      <c r="E138" s="85"/>
      <c r="F138" s="85"/>
      <c r="G138" s="185"/>
      <c r="H138" s="27"/>
      <c r="I138" s="300"/>
      <c r="J138" s="200"/>
      <c r="K138" s="186"/>
      <c r="L138" s="144"/>
      <c r="M138" s="145"/>
      <c r="N138" s="146"/>
      <c r="O138" s="147"/>
      <c r="P138" s="148"/>
      <c r="Q138" s="13"/>
      <c r="R138" s="17"/>
      <c r="S138" s="8"/>
      <c r="T138" s="19"/>
      <c r="U138" s="19"/>
    </row>
    <row r="139" spans="2:21" ht="20.100000000000001" customHeight="1">
      <c r="B139" s="95"/>
      <c r="C139" s="96"/>
      <c r="D139" s="96"/>
      <c r="E139" s="96"/>
      <c r="F139" s="96"/>
      <c r="G139" s="253"/>
      <c r="H139" s="202"/>
      <c r="I139" s="299"/>
      <c r="J139" s="254"/>
      <c r="K139" s="255"/>
      <c r="L139" s="149"/>
      <c r="M139" s="150"/>
      <c r="N139" s="151"/>
      <c r="O139" s="152"/>
      <c r="P139" s="153"/>
      <c r="Q139" s="23"/>
      <c r="R139" s="25"/>
      <c r="S139" s="24"/>
      <c r="T139" s="1"/>
      <c r="U139" s="1"/>
    </row>
    <row r="140" spans="2:21" ht="20.100000000000001" customHeight="1">
      <c r="B140" s="92"/>
      <c r="C140" s="85"/>
      <c r="D140" s="85"/>
      <c r="E140" s="85"/>
      <c r="F140" s="85"/>
      <c r="G140" s="185"/>
      <c r="H140" s="27"/>
      <c r="I140" s="300"/>
      <c r="J140" s="200"/>
      <c r="K140" s="186"/>
      <c r="L140" s="144"/>
      <c r="M140" s="145"/>
      <c r="N140" s="146"/>
      <c r="O140" s="147"/>
      <c r="P140" s="148"/>
      <c r="Q140" s="13"/>
      <c r="R140" s="17"/>
      <c r="S140" s="8"/>
      <c r="T140" s="19"/>
      <c r="U140" s="19"/>
    </row>
    <row r="141" spans="2:21" ht="20.100000000000001" customHeight="1">
      <c r="B141" s="92"/>
      <c r="C141" s="85"/>
      <c r="D141" s="85"/>
      <c r="E141" s="85"/>
      <c r="F141" s="85"/>
      <c r="G141" s="185"/>
      <c r="H141" s="27"/>
      <c r="I141" s="300"/>
      <c r="J141" s="200"/>
      <c r="K141" s="186"/>
      <c r="L141" s="144"/>
      <c r="M141" s="145"/>
      <c r="N141" s="146"/>
      <c r="O141" s="147"/>
      <c r="P141" s="148"/>
      <c r="Q141" s="13"/>
      <c r="R141" s="17"/>
      <c r="S141" s="8"/>
      <c r="T141" s="19"/>
      <c r="U141" s="19"/>
    </row>
    <row r="142" spans="2:21" ht="20.100000000000001" customHeight="1">
      <c r="B142" s="92"/>
      <c r="C142" s="85"/>
      <c r="D142" s="85"/>
      <c r="E142" s="85"/>
      <c r="F142" s="85"/>
      <c r="G142" s="185"/>
      <c r="H142" s="27"/>
      <c r="I142" s="300"/>
      <c r="J142" s="200"/>
      <c r="K142" s="186"/>
      <c r="L142" s="144"/>
      <c r="M142" s="145"/>
      <c r="N142" s="146"/>
      <c r="O142" s="147"/>
      <c r="P142" s="148"/>
      <c r="Q142" s="13"/>
      <c r="R142" s="17"/>
      <c r="S142" s="8"/>
      <c r="T142" s="19"/>
      <c r="U142" s="19"/>
    </row>
    <row r="143" spans="2:21" ht="20.100000000000001" customHeight="1">
      <c r="B143" s="95"/>
      <c r="C143" s="96"/>
      <c r="D143" s="96"/>
      <c r="E143" s="96"/>
      <c r="F143" s="96"/>
      <c r="G143" s="253"/>
      <c r="H143" s="202"/>
      <c r="I143" s="299"/>
      <c r="J143" s="254"/>
      <c r="K143" s="255"/>
      <c r="L143" s="149"/>
      <c r="M143" s="150"/>
      <c r="N143" s="151"/>
      <c r="O143" s="152"/>
      <c r="P143" s="153"/>
      <c r="Q143" s="23"/>
      <c r="R143" s="25"/>
      <c r="S143" s="24"/>
      <c r="T143" s="1"/>
      <c r="U143" s="1"/>
    </row>
    <row r="144" spans="2:21" ht="20.100000000000001" customHeight="1">
      <c r="B144" s="95"/>
      <c r="C144" s="96"/>
      <c r="D144" s="96"/>
      <c r="E144" s="96"/>
      <c r="F144" s="96"/>
      <c r="G144" s="253"/>
      <c r="H144" s="202"/>
      <c r="I144" s="299"/>
      <c r="J144" s="254"/>
      <c r="K144" s="255"/>
      <c r="L144" s="149"/>
      <c r="M144" s="150"/>
      <c r="N144" s="151"/>
      <c r="O144" s="152"/>
      <c r="P144" s="153"/>
      <c r="Q144" s="23"/>
      <c r="R144" s="25"/>
      <c r="S144" s="24"/>
      <c r="T144" s="1"/>
      <c r="U144" s="1"/>
    </row>
    <row r="145" spans="2:21" ht="20.100000000000001" customHeight="1">
      <c r="B145" s="92"/>
      <c r="C145" s="85"/>
      <c r="D145" s="85"/>
      <c r="E145" s="85"/>
      <c r="F145" s="85"/>
      <c r="G145" s="185"/>
      <c r="H145" s="27"/>
      <c r="I145" s="300"/>
      <c r="J145" s="200"/>
      <c r="K145" s="186"/>
      <c r="L145" s="144"/>
      <c r="M145" s="145"/>
      <c r="N145" s="146"/>
      <c r="O145" s="147"/>
      <c r="P145" s="148"/>
      <c r="Q145" s="13"/>
      <c r="R145" s="17"/>
      <c r="S145" s="8"/>
      <c r="T145" s="19"/>
      <c r="U145" s="19"/>
    </row>
    <row r="146" spans="2:21" ht="20.100000000000001" customHeight="1">
      <c r="B146" s="92"/>
      <c r="C146" s="85"/>
      <c r="D146" s="85"/>
      <c r="E146" s="85"/>
      <c r="F146" s="85"/>
      <c r="G146" s="185"/>
      <c r="H146" s="27"/>
      <c r="I146" s="300"/>
      <c r="J146" s="200"/>
      <c r="K146" s="186"/>
      <c r="L146" s="144"/>
      <c r="M146" s="145"/>
      <c r="N146" s="146"/>
      <c r="O146" s="147"/>
      <c r="P146" s="148"/>
      <c r="Q146" s="13"/>
      <c r="R146" s="17"/>
      <c r="S146" s="8"/>
      <c r="T146" s="19"/>
      <c r="U146" s="19"/>
    </row>
    <row r="147" spans="2:21" ht="20.100000000000001" customHeight="1">
      <c r="B147" s="95"/>
      <c r="C147" s="96"/>
      <c r="D147" s="96"/>
      <c r="E147" s="96"/>
      <c r="F147" s="96"/>
      <c r="G147" s="253"/>
      <c r="H147" s="202"/>
      <c r="I147" s="299"/>
      <c r="J147" s="254"/>
      <c r="K147" s="255"/>
      <c r="L147" s="149"/>
      <c r="M147" s="150"/>
      <c r="N147" s="151"/>
      <c r="O147" s="152"/>
      <c r="P147" s="153"/>
      <c r="Q147" s="23"/>
      <c r="R147" s="25"/>
      <c r="S147" s="24"/>
      <c r="T147" s="1"/>
      <c r="U147" s="1"/>
    </row>
    <row r="148" spans="2:21" ht="20.100000000000001" customHeight="1">
      <c r="B148" s="95"/>
      <c r="C148" s="96"/>
      <c r="D148" s="96"/>
      <c r="E148" s="96"/>
      <c r="F148" s="96"/>
      <c r="G148" s="253"/>
      <c r="H148" s="202"/>
      <c r="I148" s="299"/>
      <c r="J148" s="254"/>
      <c r="K148" s="255"/>
      <c r="L148" s="149"/>
      <c r="M148" s="150"/>
      <c r="N148" s="151"/>
      <c r="O148" s="152"/>
      <c r="P148" s="153"/>
      <c r="Q148" s="23"/>
      <c r="R148" s="25"/>
      <c r="S148" s="24"/>
      <c r="T148" s="1"/>
      <c r="U148" s="1"/>
    </row>
    <row r="149" spans="2:21" ht="20.100000000000001" customHeight="1">
      <c r="B149" s="92"/>
      <c r="C149" s="85"/>
      <c r="D149" s="85"/>
      <c r="E149" s="85"/>
      <c r="F149" s="85"/>
      <c r="G149" s="185"/>
      <c r="H149" s="27"/>
      <c r="I149" s="300"/>
      <c r="J149" s="200"/>
      <c r="K149" s="186"/>
      <c r="L149" s="144"/>
      <c r="M149" s="145"/>
      <c r="N149" s="146"/>
      <c r="O149" s="147"/>
      <c r="P149" s="148"/>
      <c r="Q149" s="13"/>
      <c r="R149" s="17"/>
      <c r="S149" s="8"/>
      <c r="T149" s="19"/>
      <c r="U149" s="19"/>
    </row>
    <row r="150" spans="2:21" ht="20.100000000000001" customHeight="1">
      <c r="B150" s="95"/>
      <c r="C150" s="96"/>
      <c r="D150" s="96"/>
      <c r="E150" s="96"/>
      <c r="F150" s="96"/>
      <c r="G150" s="253"/>
      <c r="H150" s="202"/>
      <c r="I150" s="299"/>
      <c r="J150" s="254"/>
      <c r="K150" s="255"/>
      <c r="L150" s="149"/>
      <c r="M150" s="150"/>
      <c r="N150" s="151"/>
      <c r="O150" s="152"/>
      <c r="P150" s="153"/>
      <c r="Q150" s="23"/>
      <c r="R150" s="25"/>
      <c r="S150" s="24"/>
      <c r="T150" s="1"/>
      <c r="U150" s="1"/>
    </row>
    <row r="151" spans="2:21" ht="20.100000000000001" customHeight="1">
      <c r="B151" s="95"/>
      <c r="C151" s="96"/>
      <c r="D151" s="96"/>
      <c r="E151" s="96"/>
      <c r="F151" s="96"/>
      <c r="G151" s="253"/>
      <c r="H151" s="202"/>
      <c r="I151" s="299"/>
      <c r="J151" s="254"/>
      <c r="K151" s="255"/>
      <c r="L151" s="149"/>
      <c r="M151" s="150"/>
      <c r="N151" s="151"/>
      <c r="O151" s="152"/>
      <c r="P151" s="153"/>
      <c r="Q151" s="23"/>
      <c r="R151" s="25"/>
      <c r="S151" s="24"/>
      <c r="T151" s="1"/>
      <c r="U151" s="1"/>
    </row>
    <row r="152" spans="2:21" ht="20.100000000000001" customHeight="1">
      <c r="B152" s="92"/>
      <c r="C152" s="85"/>
      <c r="D152" s="85"/>
      <c r="E152" s="85"/>
      <c r="F152" s="85"/>
      <c r="G152" s="185"/>
      <c r="H152" s="27"/>
      <c r="I152" s="300"/>
      <c r="J152" s="200"/>
      <c r="K152" s="186"/>
      <c r="L152" s="144"/>
      <c r="M152" s="145"/>
      <c r="N152" s="146"/>
      <c r="O152" s="147"/>
      <c r="P152" s="148"/>
      <c r="Q152" s="13"/>
      <c r="R152" s="17"/>
      <c r="S152" s="8"/>
      <c r="T152" s="19"/>
      <c r="U152" s="19"/>
    </row>
    <row r="153" spans="2:21" ht="20.100000000000001" customHeight="1">
      <c r="B153" s="92"/>
      <c r="C153" s="85"/>
      <c r="D153" s="85"/>
      <c r="E153" s="85"/>
      <c r="F153" s="85"/>
      <c r="G153" s="185"/>
      <c r="H153" s="27"/>
      <c r="I153" s="300"/>
      <c r="J153" s="200"/>
      <c r="K153" s="186"/>
      <c r="L153" s="144"/>
      <c r="M153" s="145"/>
      <c r="N153" s="146"/>
      <c r="O153" s="147"/>
      <c r="P153" s="148"/>
      <c r="Q153" s="13"/>
      <c r="R153" s="17"/>
      <c r="S153" s="8"/>
      <c r="T153" s="19"/>
      <c r="U153" s="19"/>
    </row>
    <row r="154" spans="2:21" ht="20.100000000000001" customHeight="1">
      <c r="B154" s="92"/>
      <c r="C154" s="85"/>
      <c r="D154" s="85"/>
      <c r="E154" s="85"/>
      <c r="F154" s="85"/>
      <c r="G154" s="185"/>
      <c r="H154" s="27"/>
      <c r="I154" s="300"/>
      <c r="J154" s="200"/>
      <c r="K154" s="186"/>
      <c r="L154" s="144"/>
      <c r="M154" s="145"/>
      <c r="N154" s="146"/>
      <c r="O154" s="147"/>
      <c r="P154" s="148"/>
      <c r="Q154" s="13"/>
      <c r="R154" s="17"/>
      <c r="S154" s="8"/>
      <c r="T154" s="19"/>
      <c r="U154" s="19"/>
    </row>
    <row r="155" spans="2:21" ht="20.100000000000001" customHeight="1">
      <c r="B155" s="92"/>
      <c r="C155" s="85"/>
      <c r="D155" s="85"/>
      <c r="E155" s="85"/>
      <c r="F155" s="85"/>
      <c r="G155" s="185"/>
      <c r="H155" s="27"/>
      <c r="I155" s="300"/>
      <c r="J155" s="200"/>
      <c r="K155" s="186"/>
      <c r="L155" s="144"/>
      <c r="M155" s="145"/>
      <c r="N155" s="146"/>
      <c r="O155" s="147"/>
      <c r="P155" s="148"/>
      <c r="Q155" s="13"/>
      <c r="R155" s="17"/>
      <c r="S155" s="8"/>
      <c r="T155" s="19"/>
      <c r="U155" s="19"/>
    </row>
    <row r="156" spans="2:21" ht="20.100000000000001" customHeight="1">
      <c r="B156" s="92"/>
      <c r="C156" s="85"/>
      <c r="D156" s="85"/>
      <c r="E156" s="85"/>
      <c r="F156" s="85"/>
      <c r="G156" s="185"/>
      <c r="H156" s="27"/>
      <c r="I156" s="300"/>
      <c r="J156" s="200"/>
      <c r="K156" s="186"/>
      <c r="L156" s="144"/>
      <c r="M156" s="145"/>
      <c r="N156" s="146"/>
      <c r="O156" s="147"/>
      <c r="P156" s="148"/>
      <c r="Q156" s="13"/>
      <c r="R156" s="17"/>
      <c r="S156" s="8"/>
      <c r="T156" s="19"/>
      <c r="U156" s="19"/>
    </row>
    <row r="157" spans="2:21" ht="20.100000000000001" customHeight="1">
      <c r="B157" s="95"/>
      <c r="C157" s="96"/>
      <c r="D157" s="96"/>
      <c r="E157" s="96"/>
      <c r="F157" s="96"/>
      <c r="G157" s="253"/>
      <c r="H157" s="202"/>
      <c r="I157" s="299"/>
      <c r="J157" s="254"/>
      <c r="K157" s="255"/>
      <c r="L157" s="149"/>
      <c r="M157" s="150"/>
      <c r="N157" s="151"/>
      <c r="O157" s="152"/>
      <c r="P157" s="153"/>
      <c r="Q157" s="23"/>
      <c r="R157" s="25"/>
      <c r="S157" s="24"/>
      <c r="T157" s="1"/>
      <c r="U157" s="1"/>
    </row>
    <row r="158" spans="2:21" ht="20.100000000000001" customHeight="1">
      <c r="B158" s="95"/>
      <c r="C158" s="96"/>
      <c r="D158" s="96"/>
      <c r="E158" s="96"/>
      <c r="F158" s="96"/>
      <c r="G158" s="253"/>
      <c r="H158" s="202"/>
      <c r="I158" s="299"/>
      <c r="J158" s="254"/>
      <c r="K158" s="255"/>
      <c r="L158" s="149"/>
      <c r="M158" s="150"/>
      <c r="N158" s="151"/>
      <c r="O158" s="152"/>
      <c r="P158" s="153"/>
      <c r="Q158" s="23"/>
      <c r="R158" s="25"/>
      <c r="S158" s="24"/>
      <c r="T158" s="1"/>
      <c r="U158" s="1"/>
    </row>
    <row r="159" spans="2:21" ht="20.100000000000001" customHeight="1">
      <c r="B159" s="95"/>
      <c r="C159" s="96"/>
      <c r="D159" s="96"/>
      <c r="E159" s="96"/>
      <c r="F159" s="96"/>
      <c r="G159" s="253"/>
      <c r="H159" s="202"/>
      <c r="I159" s="299"/>
      <c r="J159" s="254"/>
      <c r="K159" s="255"/>
      <c r="L159" s="149"/>
      <c r="M159" s="150"/>
      <c r="N159" s="151"/>
      <c r="O159" s="152"/>
      <c r="P159" s="153"/>
      <c r="Q159" s="23"/>
      <c r="R159" s="25"/>
      <c r="S159" s="24"/>
      <c r="T159" s="1"/>
      <c r="U159" s="1"/>
    </row>
    <row r="160" spans="2:21" ht="20.100000000000001" customHeight="1">
      <c r="B160" s="95"/>
      <c r="C160" s="96"/>
      <c r="D160" s="96"/>
      <c r="E160" s="96"/>
      <c r="F160" s="96"/>
      <c r="G160" s="253"/>
      <c r="H160" s="202"/>
      <c r="I160" s="299"/>
      <c r="J160" s="254"/>
      <c r="K160" s="255"/>
      <c r="L160" s="149"/>
      <c r="M160" s="150"/>
      <c r="N160" s="151"/>
      <c r="O160" s="152"/>
      <c r="P160" s="153"/>
      <c r="Q160" s="23"/>
      <c r="R160" s="25"/>
      <c r="S160" s="24"/>
      <c r="T160" s="1"/>
      <c r="U160" s="1"/>
    </row>
    <row r="161" spans="2:21" ht="20.100000000000001" customHeight="1">
      <c r="B161" s="95"/>
      <c r="C161" s="96"/>
      <c r="D161" s="96"/>
      <c r="E161" s="96"/>
      <c r="F161" s="96"/>
      <c r="G161" s="253"/>
      <c r="H161" s="202"/>
      <c r="I161" s="299"/>
      <c r="J161" s="254"/>
      <c r="K161" s="255"/>
      <c r="L161" s="149"/>
      <c r="M161" s="150"/>
      <c r="N161" s="151"/>
      <c r="O161" s="152"/>
      <c r="P161" s="153"/>
      <c r="Q161" s="23"/>
      <c r="R161" s="25"/>
      <c r="S161" s="24"/>
      <c r="T161" s="1"/>
      <c r="U161" s="1"/>
    </row>
    <row r="162" spans="2:21" ht="20.100000000000001" customHeight="1">
      <c r="B162" s="92"/>
      <c r="C162" s="85"/>
      <c r="D162" s="85"/>
      <c r="E162" s="85"/>
      <c r="F162" s="85"/>
      <c r="G162" s="185"/>
      <c r="H162" s="27"/>
      <c r="I162" s="300"/>
      <c r="J162" s="200"/>
      <c r="K162" s="186"/>
      <c r="L162" s="144"/>
      <c r="M162" s="145"/>
      <c r="N162" s="146"/>
      <c r="O162" s="147"/>
      <c r="P162" s="148"/>
      <c r="Q162" s="13"/>
      <c r="R162" s="17"/>
      <c r="S162" s="8"/>
      <c r="T162" s="19"/>
      <c r="U162" s="19"/>
    </row>
    <row r="163" spans="2:21" ht="20.100000000000001" customHeight="1">
      <c r="B163" s="95"/>
      <c r="C163" s="96"/>
      <c r="D163" s="96"/>
      <c r="E163" s="96"/>
      <c r="F163" s="96"/>
      <c r="G163" s="253"/>
      <c r="H163" s="202"/>
      <c r="I163" s="299"/>
      <c r="J163" s="254"/>
      <c r="K163" s="255"/>
      <c r="L163" s="149"/>
      <c r="M163" s="150"/>
      <c r="N163" s="151"/>
      <c r="O163" s="152"/>
      <c r="P163" s="153"/>
      <c r="Q163" s="23"/>
      <c r="R163" s="25"/>
      <c r="S163" s="24"/>
      <c r="T163" s="1"/>
      <c r="U163" s="1"/>
    </row>
    <row r="164" spans="2:21" ht="20.100000000000001" customHeight="1">
      <c r="B164" s="92"/>
      <c r="C164" s="85"/>
      <c r="D164" s="85"/>
      <c r="E164" s="85"/>
      <c r="F164" s="85"/>
      <c r="G164" s="185"/>
      <c r="H164" s="27"/>
      <c r="I164" s="300"/>
      <c r="J164" s="200"/>
      <c r="K164" s="186"/>
      <c r="L164" s="144"/>
      <c r="M164" s="145"/>
      <c r="N164" s="146"/>
      <c r="O164" s="147"/>
      <c r="P164" s="148"/>
      <c r="Q164" s="13"/>
      <c r="R164" s="17"/>
      <c r="S164" s="8"/>
      <c r="T164" s="19"/>
      <c r="U164" s="19"/>
    </row>
    <row r="165" spans="2:21" ht="20.100000000000001" customHeight="1">
      <c r="B165" s="92"/>
      <c r="C165" s="85"/>
      <c r="D165" s="85"/>
      <c r="E165" s="85"/>
      <c r="F165" s="85"/>
      <c r="G165" s="185"/>
      <c r="H165" s="27"/>
      <c r="I165" s="300"/>
      <c r="J165" s="200"/>
      <c r="K165" s="186"/>
      <c r="L165" s="144"/>
      <c r="M165" s="145"/>
      <c r="N165" s="146"/>
      <c r="O165" s="147"/>
      <c r="P165" s="148"/>
      <c r="Q165" s="13"/>
      <c r="R165" s="17"/>
      <c r="S165" s="8"/>
      <c r="T165" s="19"/>
      <c r="U165" s="19"/>
    </row>
    <row r="166" spans="2:21" ht="20.100000000000001" customHeight="1">
      <c r="B166" s="95"/>
      <c r="C166" s="96"/>
      <c r="D166" s="96"/>
      <c r="E166" s="96"/>
      <c r="F166" s="96"/>
      <c r="G166" s="253"/>
      <c r="H166" s="202"/>
      <c r="I166" s="299"/>
      <c r="J166" s="254"/>
      <c r="K166" s="255"/>
      <c r="L166" s="149"/>
      <c r="M166" s="150"/>
      <c r="N166" s="151"/>
      <c r="O166" s="152"/>
      <c r="P166" s="153"/>
      <c r="Q166" s="23"/>
      <c r="R166" s="25"/>
      <c r="S166" s="24"/>
      <c r="T166" s="1"/>
      <c r="U166" s="1"/>
    </row>
    <row r="167" spans="2:21" ht="20.100000000000001" customHeight="1">
      <c r="B167" s="92"/>
      <c r="C167" s="85"/>
      <c r="D167" s="85"/>
      <c r="E167" s="85"/>
      <c r="F167" s="85"/>
      <c r="G167" s="185"/>
      <c r="H167" s="27"/>
      <c r="I167" s="300"/>
      <c r="J167" s="200"/>
      <c r="K167" s="186"/>
      <c r="L167" s="144"/>
      <c r="M167" s="145"/>
      <c r="N167" s="146"/>
      <c r="O167" s="147"/>
      <c r="P167" s="148"/>
      <c r="Q167" s="13"/>
      <c r="R167" s="17"/>
      <c r="S167" s="8"/>
      <c r="T167" s="19"/>
      <c r="U167" s="19"/>
    </row>
    <row r="168" spans="2:21" ht="20.100000000000001" customHeight="1">
      <c r="B168" s="92"/>
      <c r="C168" s="85"/>
      <c r="D168" s="85"/>
      <c r="E168" s="85"/>
      <c r="F168" s="85"/>
      <c r="G168" s="185"/>
      <c r="H168" s="27"/>
      <c r="I168" s="300"/>
      <c r="J168" s="200"/>
      <c r="K168" s="186"/>
      <c r="L168" s="144"/>
      <c r="M168" s="145"/>
      <c r="N168" s="146"/>
      <c r="O168" s="147"/>
      <c r="P168" s="148"/>
      <c r="Q168" s="13"/>
      <c r="R168" s="17"/>
      <c r="S168" s="8"/>
      <c r="T168" s="19"/>
      <c r="U168" s="19"/>
    </row>
    <row r="169" spans="2:21" ht="20.100000000000001" customHeight="1">
      <c r="B169" s="95"/>
      <c r="C169" s="96"/>
      <c r="D169" s="96"/>
      <c r="E169" s="96"/>
      <c r="F169" s="96"/>
      <c r="G169" s="253"/>
      <c r="H169" s="202"/>
      <c r="I169" s="299"/>
      <c r="J169" s="254"/>
      <c r="K169" s="255"/>
      <c r="L169" s="149"/>
      <c r="M169" s="150"/>
      <c r="N169" s="151"/>
      <c r="O169" s="152"/>
      <c r="P169" s="153"/>
      <c r="Q169" s="23"/>
      <c r="R169" s="25"/>
      <c r="S169" s="24"/>
      <c r="T169" s="1"/>
      <c r="U169" s="1"/>
    </row>
    <row r="170" spans="2:21" ht="20.100000000000001" customHeight="1">
      <c r="B170" s="92"/>
      <c r="C170" s="85"/>
      <c r="D170" s="85"/>
      <c r="E170" s="85"/>
      <c r="F170" s="85"/>
      <c r="G170" s="185"/>
      <c r="H170" s="27"/>
      <c r="I170" s="300"/>
      <c r="J170" s="200"/>
      <c r="K170" s="186"/>
      <c r="L170" s="144"/>
      <c r="M170" s="145"/>
      <c r="N170" s="146"/>
      <c r="O170" s="147"/>
      <c r="P170" s="148"/>
      <c r="Q170" s="13"/>
      <c r="R170" s="17"/>
      <c r="S170" s="8"/>
      <c r="T170" s="19"/>
      <c r="U170" s="19"/>
    </row>
    <row r="171" spans="2:21" ht="20.100000000000001" customHeight="1">
      <c r="B171" s="92"/>
      <c r="C171" s="85"/>
      <c r="D171" s="85"/>
      <c r="E171" s="85"/>
      <c r="F171" s="85"/>
      <c r="G171" s="185"/>
      <c r="H171" s="27"/>
      <c r="I171" s="300"/>
      <c r="J171" s="200"/>
      <c r="K171" s="186"/>
      <c r="L171" s="144"/>
      <c r="M171" s="145"/>
      <c r="N171" s="146"/>
      <c r="O171" s="147"/>
      <c r="P171" s="148"/>
      <c r="Q171" s="13"/>
      <c r="R171" s="17"/>
      <c r="S171" s="8"/>
      <c r="T171" s="19"/>
      <c r="U171" s="19"/>
    </row>
    <row r="172" spans="2:21" ht="20.100000000000001" customHeight="1">
      <c r="B172" s="95"/>
      <c r="C172" s="96"/>
      <c r="D172" s="96"/>
      <c r="E172" s="96"/>
      <c r="F172" s="96"/>
      <c r="G172" s="253"/>
      <c r="H172" s="202"/>
      <c r="I172" s="299"/>
      <c r="J172" s="254"/>
      <c r="K172" s="255"/>
      <c r="L172" s="149"/>
      <c r="M172" s="150"/>
      <c r="N172" s="151"/>
      <c r="O172" s="152"/>
      <c r="P172" s="153"/>
      <c r="Q172" s="23"/>
      <c r="R172" s="25"/>
      <c r="S172" s="24"/>
      <c r="T172" s="1"/>
      <c r="U172" s="1"/>
    </row>
    <row r="173" spans="2:21" ht="20.100000000000001" customHeight="1">
      <c r="B173" s="95"/>
      <c r="C173" s="96"/>
      <c r="D173" s="96"/>
      <c r="E173" s="96"/>
      <c r="F173" s="96"/>
      <c r="G173" s="253"/>
      <c r="H173" s="202"/>
      <c r="I173" s="299"/>
      <c r="J173" s="254"/>
      <c r="K173" s="255"/>
      <c r="L173" s="149"/>
      <c r="M173" s="150"/>
      <c r="N173" s="151"/>
      <c r="O173" s="152"/>
      <c r="P173" s="153"/>
      <c r="Q173" s="23"/>
      <c r="R173" s="25"/>
      <c r="S173" s="24"/>
      <c r="T173" s="1"/>
      <c r="U173" s="1"/>
    </row>
    <row r="174" spans="2:21" ht="20.100000000000001" customHeight="1">
      <c r="B174" s="92"/>
      <c r="C174" s="85"/>
      <c r="D174" s="85"/>
      <c r="E174" s="85"/>
      <c r="F174" s="85"/>
      <c r="G174" s="185"/>
      <c r="H174" s="27"/>
      <c r="I174" s="300"/>
      <c r="J174" s="200"/>
      <c r="K174" s="186"/>
      <c r="L174" s="144"/>
      <c r="M174" s="145"/>
      <c r="N174" s="146"/>
      <c r="O174" s="147"/>
      <c r="P174" s="148"/>
      <c r="Q174" s="13"/>
      <c r="R174" s="17"/>
      <c r="S174" s="8"/>
      <c r="T174" s="19"/>
      <c r="U174" s="19"/>
    </row>
    <row r="175" spans="2:21" ht="20.100000000000001" customHeight="1">
      <c r="B175" s="92"/>
      <c r="C175" s="85"/>
      <c r="D175" s="85"/>
      <c r="E175" s="85"/>
      <c r="F175" s="85"/>
      <c r="G175" s="185"/>
      <c r="H175" s="27"/>
      <c r="I175" s="300"/>
      <c r="J175" s="200"/>
      <c r="K175" s="186"/>
      <c r="L175" s="144"/>
      <c r="M175" s="145"/>
      <c r="N175" s="146"/>
      <c r="O175" s="147"/>
      <c r="P175" s="148"/>
      <c r="Q175" s="13"/>
      <c r="R175" s="17"/>
      <c r="S175" s="8"/>
      <c r="T175" s="19"/>
      <c r="U175" s="19"/>
    </row>
    <row r="176" spans="2:21" ht="20.100000000000001" customHeight="1">
      <c r="B176" s="95"/>
      <c r="C176" s="96"/>
      <c r="D176" s="96"/>
      <c r="E176" s="96"/>
      <c r="F176" s="96"/>
      <c r="G176" s="253"/>
      <c r="H176" s="202"/>
      <c r="I176" s="299"/>
      <c r="J176" s="254"/>
      <c r="K176" s="255"/>
      <c r="L176" s="149"/>
      <c r="M176" s="150"/>
      <c r="N176" s="151"/>
      <c r="O176" s="152"/>
      <c r="P176" s="153"/>
      <c r="Q176" s="23"/>
      <c r="R176" s="25"/>
      <c r="S176" s="24"/>
      <c r="T176" s="1"/>
      <c r="U176" s="1"/>
    </row>
    <row r="177" spans="2:21" ht="20.100000000000001" customHeight="1">
      <c r="B177" s="92"/>
      <c r="C177" s="85"/>
      <c r="D177" s="85"/>
      <c r="E177" s="85"/>
      <c r="F177" s="85"/>
      <c r="G177" s="185"/>
      <c r="H177" s="27"/>
      <c r="I177" s="300"/>
      <c r="J177" s="200"/>
      <c r="K177" s="186"/>
      <c r="L177" s="144"/>
      <c r="M177" s="145"/>
      <c r="N177" s="146"/>
      <c r="O177" s="147"/>
      <c r="P177" s="148"/>
      <c r="Q177" s="13"/>
      <c r="R177" s="17"/>
      <c r="S177" s="8"/>
      <c r="T177" s="19"/>
      <c r="U177" s="19"/>
    </row>
    <row r="178" spans="2:21" ht="20.100000000000001" customHeight="1">
      <c r="B178" s="92"/>
      <c r="C178" s="85"/>
      <c r="D178" s="85"/>
      <c r="E178" s="85"/>
      <c r="F178" s="85"/>
      <c r="G178" s="185"/>
      <c r="H178" s="27"/>
      <c r="I178" s="300"/>
      <c r="J178" s="200"/>
      <c r="K178" s="186"/>
      <c r="L178" s="144"/>
      <c r="M178" s="145"/>
      <c r="N178" s="146"/>
      <c r="O178" s="147"/>
      <c r="P178" s="148"/>
      <c r="Q178" s="13"/>
      <c r="R178" s="17"/>
      <c r="S178" s="8"/>
      <c r="T178" s="19"/>
      <c r="U178" s="19"/>
    </row>
    <row r="179" spans="2:21" ht="20.100000000000001" customHeight="1">
      <c r="B179" s="95"/>
      <c r="C179" s="96"/>
      <c r="D179" s="96"/>
      <c r="E179" s="96"/>
      <c r="F179" s="96"/>
      <c r="G179" s="253"/>
      <c r="H179" s="202"/>
      <c r="I179" s="299"/>
      <c r="J179" s="254"/>
      <c r="K179" s="255"/>
      <c r="L179" s="149"/>
      <c r="M179" s="150"/>
      <c r="N179" s="151"/>
      <c r="O179" s="152"/>
      <c r="P179" s="153"/>
      <c r="Q179" s="23"/>
      <c r="R179" s="25"/>
      <c r="S179" s="24"/>
      <c r="T179" s="1"/>
      <c r="U179" s="1"/>
    </row>
    <row r="180" spans="2:21" ht="20.100000000000001" customHeight="1">
      <c r="B180" s="92"/>
      <c r="C180" s="85"/>
      <c r="D180" s="85"/>
      <c r="E180" s="85"/>
      <c r="F180" s="85"/>
      <c r="G180" s="185"/>
      <c r="H180" s="27"/>
      <c r="I180" s="300"/>
      <c r="J180" s="200"/>
      <c r="K180" s="186"/>
      <c r="L180" s="144"/>
      <c r="M180" s="145"/>
      <c r="N180" s="146"/>
      <c r="O180" s="147"/>
      <c r="P180" s="148"/>
      <c r="Q180" s="13"/>
      <c r="R180" s="17"/>
      <c r="S180" s="8"/>
      <c r="T180" s="19"/>
      <c r="U180" s="19"/>
    </row>
    <row r="181" spans="2:21" ht="20.100000000000001" customHeight="1">
      <c r="B181" s="95"/>
      <c r="C181" s="96"/>
      <c r="D181" s="96"/>
      <c r="E181" s="96"/>
      <c r="F181" s="96"/>
      <c r="G181" s="253"/>
      <c r="H181" s="202"/>
      <c r="I181" s="299"/>
      <c r="J181" s="254"/>
      <c r="K181" s="255"/>
      <c r="L181" s="149"/>
      <c r="M181" s="150"/>
      <c r="N181" s="151"/>
      <c r="O181" s="152"/>
      <c r="P181" s="153"/>
      <c r="Q181" s="23"/>
      <c r="R181" s="25"/>
      <c r="S181" s="24"/>
      <c r="T181" s="1"/>
      <c r="U181" s="1"/>
    </row>
    <row r="182" spans="2:21" ht="20.100000000000001" customHeight="1">
      <c r="B182" s="95"/>
      <c r="C182" s="96"/>
      <c r="D182" s="96"/>
      <c r="E182" s="96"/>
      <c r="F182" s="96"/>
      <c r="G182" s="253"/>
      <c r="H182" s="202"/>
      <c r="I182" s="299"/>
      <c r="J182" s="254"/>
      <c r="K182" s="255"/>
      <c r="L182" s="149"/>
      <c r="M182" s="150"/>
      <c r="N182" s="151"/>
      <c r="O182" s="152"/>
      <c r="P182" s="153"/>
      <c r="Q182" s="23"/>
      <c r="R182" s="25"/>
      <c r="S182" s="24"/>
      <c r="T182" s="1"/>
      <c r="U182" s="1"/>
    </row>
    <row r="183" spans="2:21" ht="20.100000000000001" customHeight="1">
      <c r="B183" s="92"/>
      <c r="C183" s="85"/>
      <c r="D183" s="85"/>
      <c r="E183" s="85"/>
      <c r="F183" s="85"/>
      <c r="G183" s="185"/>
      <c r="H183" s="27"/>
      <c r="I183" s="300"/>
      <c r="J183" s="200"/>
      <c r="K183" s="186"/>
      <c r="L183" s="144"/>
      <c r="M183" s="145"/>
      <c r="N183" s="146"/>
      <c r="O183" s="147"/>
      <c r="P183" s="148"/>
      <c r="Q183" s="13"/>
      <c r="R183" s="17"/>
      <c r="S183" s="8"/>
      <c r="T183" s="19"/>
      <c r="U183" s="19"/>
    </row>
    <row r="184" spans="2:21" ht="20.100000000000001" customHeight="1">
      <c r="B184" s="95"/>
      <c r="C184" s="96"/>
      <c r="D184" s="96"/>
      <c r="E184" s="96"/>
      <c r="F184" s="96"/>
      <c r="G184" s="253"/>
      <c r="H184" s="202"/>
      <c r="I184" s="299"/>
      <c r="J184" s="254"/>
      <c r="K184" s="255"/>
      <c r="L184" s="149"/>
      <c r="M184" s="150"/>
      <c r="N184" s="151"/>
      <c r="O184" s="152"/>
      <c r="P184" s="153"/>
      <c r="Q184" s="23"/>
      <c r="R184" s="25"/>
      <c r="S184" s="24"/>
      <c r="T184" s="1"/>
      <c r="U184" s="1"/>
    </row>
    <row r="185" spans="2:21" ht="20.100000000000001" customHeight="1">
      <c r="B185" s="95"/>
      <c r="C185" s="96"/>
      <c r="D185" s="96"/>
      <c r="E185" s="96"/>
      <c r="F185" s="96"/>
      <c r="G185" s="253"/>
      <c r="H185" s="202"/>
      <c r="I185" s="299"/>
      <c r="J185" s="254"/>
      <c r="K185" s="255"/>
      <c r="L185" s="149"/>
      <c r="M185" s="150"/>
      <c r="N185" s="151"/>
      <c r="O185" s="152"/>
      <c r="P185" s="153"/>
      <c r="Q185" s="23"/>
      <c r="R185" s="25"/>
      <c r="S185" s="24"/>
      <c r="T185" s="1"/>
      <c r="U185" s="1"/>
    </row>
    <row r="186" spans="2:21" ht="20.100000000000001" customHeight="1">
      <c r="B186" s="95"/>
      <c r="C186" s="96"/>
      <c r="D186" s="96"/>
      <c r="E186" s="96"/>
      <c r="F186" s="96"/>
      <c r="G186" s="253"/>
      <c r="H186" s="202"/>
      <c r="I186" s="299"/>
      <c r="J186" s="254"/>
      <c r="K186" s="255"/>
      <c r="L186" s="149"/>
      <c r="M186" s="150"/>
      <c r="N186" s="151"/>
      <c r="O186" s="152"/>
      <c r="P186" s="153"/>
      <c r="Q186" s="23"/>
      <c r="R186" s="25"/>
      <c r="S186" s="24"/>
      <c r="T186" s="1"/>
      <c r="U186" s="1"/>
    </row>
    <row r="187" spans="2:21" ht="20.100000000000001" customHeight="1">
      <c r="B187" s="92"/>
      <c r="C187" s="85"/>
      <c r="D187" s="85"/>
      <c r="E187" s="85"/>
      <c r="F187" s="85"/>
      <c r="G187" s="185"/>
      <c r="H187" s="27"/>
      <c r="I187" s="300"/>
      <c r="J187" s="200"/>
      <c r="K187" s="186"/>
      <c r="L187" s="144"/>
      <c r="M187" s="145"/>
      <c r="N187" s="146"/>
      <c r="O187" s="147"/>
      <c r="P187" s="148"/>
      <c r="Q187" s="13"/>
      <c r="R187" s="17"/>
      <c r="S187" s="8"/>
      <c r="T187" s="19"/>
      <c r="U187" s="19"/>
    </row>
    <row r="188" spans="2:21" ht="20.100000000000001" customHeight="1">
      <c r="B188" s="92"/>
      <c r="C188" s="85"/>
      <c r="D188" s="85"/>
      <c r="E188" s="85"/>
      <c r="F188" s="85"/>
      <c r="G188" s="185"/>
      <c r="H188" s="27"/>
      <c r="I188" s="300"/>
      <c r="J188" s="200"/>
      <c r="K188" s="186"/>
      <c r="L188" s="144"/>
      <c r="M188" s="145"/>
      <c r="N188" s="146"/>
      <c r="O188" s="147"/>
      <c r="P188" s="148"/>
      <c r="Q188" s="13"/>
      <c r="R188" s="17"/>
      <c r="S188" s="8"/>
      <c r="T188" s="19"/>
      <c r="U188" s="19"/>
    </row>
    <row r="189" spans="2:21" ht="20.100000000000001" customHeight="1">
      <c r="B189" s="92"/>
      <c r="C189" s="85"/>
      <c r="D189" s="85"/>
      <c r="E189" s="85"/>
      <c r="F189" s="85"/>
      <c r="G189" s="185"/>
      <c r="H189" s="27"/>
      <c r="I189" s="300"/>
      <c r="J189" s="200"/>
      <c r="K189" s="186"/>
      <c r="L189" s="144"/>
      <c r="M189" s="145"/>
      <c r="N189" s="146"/>
      <c r="O189" s="147"/>
      <c r="P189" s="148"/>
      <c r="Q189" s="13"/>
      <c r="R189" s="17"/>
      <c r="S189" s="8"/>
      <c r="T189" s="19"/>
      <c r="U189" s="19"/>
    </row>
    <row r="190" spans="2:21" ht="20.100000000000001" customHeight="1">
      <c r="B190" s="95"/>
      <c r="C190" s="96"/>
      <c r="D190" s="96"/>
      <c r="E190" s="96"/>
      <c r="F190" s="96"/>
      <c r="G190" s="253"/>
      <c r="H190" s="202"/>
      <c r="I190" s="299"/>
      <c r="J190" s="254"/>
      <c r="K190" s="255"/>
      <c r="L190" s="149"/>
      <c r="M190" s="150"/>
      <c r="N190" s="151"/>
      <c r="O190" s="152"/>
      <c r="P190" s="153"/>
      <c r="Q190" s="23"/>
      <c r="R190" s="25"/>
      <c r="S190" s="24"/>
      <c r="T190" s="1"/>
      <c r="U190" s="1"/>
    </row>
    <row r="191" spans="2:21" ht="20.100000000000001" customHeight="1">
      <c r="B191" s="92"/>
      <c r="C191" s="85"/>
      <c r="D191" s="85"/>
      <c r="E191" s="85"/>
      <c r="F191" s="85"/>
      <c r="G191" s="185"/>
      <c r="H191" s="27"/>
      <c r="I191" s="300"/>
      <c r="J191" s="200"/>
      <c r="K191" s="186"/>
      <c r="L191" s="144"/>
      <c r="M191" s="145"/>
      <c r="N191" s="146"/>
      <c r="O191" s="147"/>
      <c r="P191" s="148"/>
      <c r="Q191" s="13"/>
      <c r="R191" s="17"/>
      <c r="S191" s="8"/>
      <c r="T191" s="19"/>
      <c r="U191" s="19"/>
    </row>
    <row r="192" spans="2:21" ht="20.100000000000001" customHeight="1">
      <c r="B192" s="92"/>
      <c r="C192" s="85"/>
      <c r="D192" s="85"/>
      <c r="E192" s="85"/>
      <c r="F192" s="85"/>
      <c r="G192" s="185"/>
      <c r="H192" s="27"/>
      <c r="I192" s="300"/>
      <c r="J192" s="200"/>
      <c r="K192" s="186"/>
      <c r="L192" s="144"/>
      <c r="M192" s="145"/>
      <c r="N192" s="146"/>
      <c r="O192" s="147"/>
      <c r="P192" s="148"/>
      <c r="Q192" s="13"/>
      <c r="R192" s="17"/>
      <c r="S192" s="8"/>
      <c r="T192" s="19"/>
      <c r="U192" s="19"/>
    </row>
    <row r="193" spans="2:21" ht="20.100000000000001" customHeight="1">
      <c r="B193" s="92"/>
      <c r="C193" s="85"/>
      <c r="D193" s="85"/>
      <c r="E193" s="85"/>
      <c r="F193" s="85"/>
      <c r="G193" s="185"/>
      <c r="H193" s="27"/>
      <c r="I193" s="300"/>
      <c r="J193" s="200"/>
      <c r="K193" s="186"/>
      <c r="L193" s="144"/>
      <c r="M193" s="145"/>
      <c r="N193" s="146"/>
      <c r="O193" s="147"/>
      <c r="P193" s="148"/>
      <c r="Q193" s="13"/>
      <c r="R193" s="17"/>
      <c r="S193" s="8"/>
      <c r="T193" s="19"/>
      <c r="U193" s="19"/>
    </row>
    <row r="194" spans="2:21" ht="20.100000000000001" customHeight="1">
      <c r="B194" s="95"/>
      <c r="C194" s="96"/>
      <c r="D194" s="96"/>
      <c r="E194" s="96"/>
      <c r="F194" s="96"/>
      <c r="G194" s="253"/>
      <c r="H194" s="202"/>
      <c r="I194" s="299"/>
      <c r="J194" s="254"/>
      <c r="K194" s="255"/>
      <c r="L194" s="149"/>
      <c r="M194" s="150"/>
      <c r="N194" s="151"/>
      <c r="O194" s="152"/>
      <c r="P194" s="153"/>
      <c r="Q194" s="23"/>
      <c r="R194" s="25"/>
      <c r="S194" s="24"/>
      <c r="T194" s="1"/>
      <c r="U194" s="1"/>
    </row>
    <row r="195" spans="2:21" ht="20.100000000000001" customHeight="1">
      <c r="B195" s="95"/>
      <c r="C195" s="96"/>
      <c r="D195" s="96"/>
      <c r="E195" s="96"/>
      <c r="F195" s="96"/>
      <c r="G195" s="253"/>
      <c r="H195" s="202"/>
      <c r="I195" s="299"/>
      <c r="J195" s="254"/>
      <c r="K195" s="255"/>
      <c r="L195" s="149"/>
      <c r="M195" s="150"/>
      <c r="N195" s="151"/>
      <c r="O195" s="152"/>
      <c r="P195" s="153"/>
      <c r="Q195" s="23"/>
      <c r="R195" s="25"/>
      <c r="S195" s="24"/>
      <c r="T195" s="1"/>
      <c r="U195" s="1"/>
    </row>
    <row r="196" spans="2:21" ht="20.100000000000001" customHeight="1">
      <c r="B196" s="95"/>
      <c r="C196" s="96"/>
      <c r="D196" s="96"/>
      <c r="E196" s="96"/>
      <c r="F196" s="96"/>
      <c r="G196" s="253"/>
      <c r="H196" s="202"/>
      <c r="I196" s="299"/>
      <c r="J196" s="254"/>
      <c r="K196" s="255"/>
      <c r="L196" s="149"/>
      <c r="M196" s="150"/>
      <c r="N196" s="151"/>
      <c r="O196" s="152"/>
      <c r="P196" s="153"/>
      <c r="Q196" s="23"/>
      <c r="R196" s="25"/>
      <c r="S196" s="24"/>
      <c r="T196" s="1"/>
      <c r="U196" s="1"/>
    </row>
    <row r="197" spans="2:21" ht="20.100000000000001" customHeight="1">
      <c r="B197" s="95"/>
      <c r="C197" s="96"/>
      <c r="D197" s="96"/>
      <c r="E197" s="96"/>
      <c r="F197" s="96"/>
      <c r="G197" s="253"/>
      <c r="H197" s="202"/>
      <c r="I197" s="299"/>
      <c r="J197" s="254"/>
      <c r="K197" s="255"/>
      <c r="L197" s="149"/>
      <c r="M197" s="150"/>
      <c r="N197" s="151"/>
      <c r="O197" s="152"/>
      <c r="P197" s="153"/>
      <c r="Q197" s="23"/>
      <c r="R197" s="25"/>
      <c r="S197" s="24"/>
      <c r="T197" s="1"/>
      <c r="U197" s="1"/>
    </row>
    <row r="198" spans="2:21" ht="20.100000000000001" customHeight="1">
      <c r="B198" s="95"/>
      <c r="C198" s="96"/>
      <c r="D198" s="96"/>
      <c r="E198" s="96"/>
      <c r="F198" s="96"/>
      <c r="G198" s="253"/>
      <c r="H198" s="202"/>
      <c r="I198" s="299"/>
      <c r="J198" s="254"/>
      <c r="K198" s="255"/>
      <c r="L198" s="149"/>
      <c r="M198" s="150"/>
      <c r="N198" s="151"/>
      <c r="O198" s="152"/>
      <c r="P198" s="153"/>
      <c r="Q198" s="23"/>
      <c r="R198" s="25"/>
      <c r="S198" s="24"/>
      <c r="T198" s="1"/>
      <c r="U198" s="1"/>
    </row>
    <row r="199" spans="2:21" ht="20.100000000000001" customHeight="1">
      <c r="B199" s="92"/>
      <c r="C199" s="85"/>
      <c r="D199" s="85"/>
      <c r="E199" s="85"/>
      <c r="F199" s="85"/>
      <c r="G199" s="185"/>
      <c r="H199" s="27"/>
      <c r="I199" s="300"/>
      <c r="J199" s="200"/>
      <c r="K199" s="186"/>
      <c r="L199" s="144"/>
      <c r="M199" s="145"/>
      <c r="N199" s="146"/>
      <c r="O199" s="147"/>
      <c r="P199" s="148"/>
      <c r="Q199" s="13"/>
      <c r="R199" s="17"/>
      <c r="S199" s="8"/>
      <c r="T199" s="19"/>
      <c r="U199" s="19"/>
    </row>
    <row r="200" spans="2:21" ht="20.100000000000001" customHeight="1">
      <c r="B200" s="95"/>
      <c r="C200" s="96"/>
      <c r="D200" s="96"/>
      <c r="E200" s="96"/>
      <c r="F200" s="96"/>
      <c r="G200" s="253"/>
      <c r="H200" s="202"/>
      <c r="I200" s="299"/>
      <c r="J200" s="254"/>
      <c r="K200" s="255"/>
      <c r="L200" s="149"/>
      <c r="M200" s="150"/>
      <c r="N200" s="151"/>
      <c r="O200" s="152"/>
      <c r="P200" s="153"/>
      <c r="Q200" s="23"/>
      <c r="R200" s="25"/>
      <c r="S200" s="24"/>
      <c r="T200" s="1"/>
      <c r="U200" s="1"/>
    </row>
    <row r="201" spans="2:21" ht="20.100000000000001" customHeight="1">
      <c r="B201" s="92"/>
      <c r="C201" s="85"/>
      <c r="D201" s="85"/>
      <c r="E201" s="85"/>
      <c r="F201" s="85"/>
      <c r="G201" s="185"/>
      <c r="H201" s="27"/>
      <c r="I201" s="300"/>
      <c r="J201" s="200"/>
      <c r="K201" s="186"/>
      <c r="L201" s="144"/>
      <c r="M201" s="145"/>
      <c r="N201" s="146"/>
      <c r="O201" s="147"/>
      <c r="P201" s="148"/>
      <c r="Q201" s="13"/>
      <c r="R201" s="17"/>
      <c r="S201" s="8"/>
      <c r="T201" s="19"/>
      <c r="U201" s="19"/>
    </row>
    <row r="202" spans="2:21" ht="20.100000000000001" customHeight="1">
      <c r="B202" s="92"/>
      <c r="C202" s="85"/>
      <c r="D202" s="85"/>
      <c r="E202" s="85"/>
      <c r="F202" s="85"/>
      <c r="G202" s="185"/>
      <c r="H202" s="27"/>
      <c r="I202" s="300"/>
      <c r="J202" s="200"/>
      <c r="K202" s="186"/>
      <c r="L202" s="144"/>
      <c r="M202" s="145"/>
      <c r="N202" s="146"/>
      <c r="O202" s="147"/>
      <c r="P202" s="148"/>
      <c r="Q202" s="13"/>
      <c r="R202" s="17"/>
      <c r="S202" s="8"/>
      <c r="T202" s="19"/>
      <c r="U202" s="19"/>
    </row>
    <row r="203" spans="2:21" ht="20.100000000000001" customHeight="1">
      <c r="B203" s="92"/>
      <c r="C203" s="85"/>
      <c r="D203" s="85"/>
      <c r="E203" s="85"/>
      <c r="F203" s="85"/>
      <c r="G203" s="185"/>
      <c r="H203" s="27"/>
      <c r="I203" s="300"/>
      <c r="J203" s="200"/>
      <c r="K203" s="186"/>
      <c r="L203" s="144"/>
      <c r="M203" s="145"/>
      <c r="N203" s="146"/>
      <c r="O203" s="147"/>
      <c r="P203" s="148"/>
      <c r="Q203" s="13"/>
      <c r="R203" s="17"/>
      <c r="S203" s="8"/>
      <c r="T203" s="19"/>
      <c r="U203" s="19"/>
    </row>
    <row r="204" spans="2:21" ht="20.100000000000001" customHeight="1">
      <c r="B204" s="92"/>
      <c r="C204" s="85"/>
      <c r="D204" s="85"/>
      <c r="E204" s="85"/>
      <c r="F204" s="85"/>
      <c r="G204" s="185"/>
      <c r="H204" s="27"/>
      <c r="I204" s="300"/>
      <c r="J204" s="200"/>
      <c r="K204" s="186"/>
      <c r="L204" s="144"/>
      <c r="M204" s="145"/>
      <c r="N204" s="146"/>
      <c r="O204" s="147"/>
      <c r="P204" s="148"/>
      <c r="Q204" s="13"/>
      <c r="R204" s="17"/>
      <c r="S204" s="8"/>
      <c r="T204" s="19"/>
      <c r="U204" s="19"/>
    </row>
    <row r="205" spans="2:21" ht="20.100000000000001" customHeight="1">
      <c r="B205" s="92"/>
      <c r="C205" s="85"/>
      <c r="D205" s="85"/>
      <c r="E205" s="85"/>
      <c r="F205" s="85"/>
      <c r="G205" s="185"/>
      <c r="H205" s="27"/>
      <c r="I205" s="300"/>
      <c r="J205" s="200"/>
      <c r="K205" s="186"/>
      <c r="L205" s="144"/>
      <c r="M205" s="145"/>
      <c r="N205" s="146"/>
      <c r="O205" s="147"/>
      <c r="P205" s="148"/>
      <c r="Q205" s="13"/>
      <c r="R205" s="17"/>
      <c r="S205" s="8"/>
      <c r="T205" s="19"/>
      <c r="U205" s="19"/>
    </row>
    <row r="206" spans="2:21" ht="20.100000000000001" customHeight="1">
      <c r="B206" s="92"/>
      <c r="C206" s="85"/>
      <c r="D206" s="85"/>
      <c r="E206" s="85"/>
      <c r="F206" s="85"/>
      <c r="G206" s="185"/>
      <c r="H206" s="27"/>
      <c r="I206" s="300"/>
      <c r="J206" s="200"/>
      <c r="K206" s="186"/>
      <c r="L206" s="144"/>
      <c r="M206" s="145"/>
      <c r="N206" s="146"/>
      <c r="O206" s="147"/>
      <c r="P206" s="148"/>
      <c r="Q206" s="13"/>
      <c r="R206" s="17"/>
      <c r="S206" s="8"/>
      <c r="T206" s="19"/>
      <c r="U206" s="19"/>
    </row>
    <row r="207" spans="2:21" ht="20.100000000000001" customHeight="1">
      <c r="B207" s="95"/>
      <c r="C207" s="96"/>
      <c r="D207" s="96"/>
      <c r="E207" s="96"/>
      <c r="F207" s="96"/>
      <c r="G207" s="253"/>
      <c r="H207" s="202"/>
      <c r="I207" s="299"/>
      <c r="J207" s="254"/>
      <c r="K207" s="255"/>
      <c r="L207" s="149"/>
      <c r="M207" s="150"/>
      <c r="N207" s="151"/>
      <c r="O207" s="152"/>
      <c r="P207" s="153"/>
      <c r="Q207" s="23"/>
      <c r="R207" s="25"/>
      <c r="S207" s="24"/>
      <c r="T207" s="1"/>
      <c r="U207" s="1"/>
    </row>
    <row r="208" spans="2:21" ht="20.100000000000001" customHeight="1">
      <c r="B208" s="92"/>
      <c r="C208" s="85"/>
      <c r="D208" s="85"/>
      <c r="E208" s="85"/>
      <c r="F208" s="85"/>
      <c r="G208" s="185"/>
      <c r="H208" s="27"/>
      <c r="I208" s="300"/>
      <c r="J208" s="200"/>
      <c r="K208" s="186"/>
      <c r="L208" s="144"/>
      <c r="M208" s="145"/>
      <c r="N208" s="146"/>
      <c r="O208" s="147"/>
      <c r="P208" s="148"/>
      <c r="Q208" s="13"/>
      <c r="R208" s="17"/>
      <c r="S208" s="8"/>
      <c r="T208" s="19"/>
      <c r="U208" s="19"/>
    </row>
    <row r="209" spans="2:21" ht="20.100000000000001" customHeight="1">
      <c r="B209" s="92"/>
      <c r="C209" s="85"/>
      <c r="D209" s="85"/>
      <c r="E209" s="85"/>
      <c r="F209" s="85"/>
      <c r="G209" s="185"/>
      <c r="H209" s="27"/>
      <c r="I209" s="300"/>
      <c r="J209" s="200"/>
      <c r="K209" s="186"/>
      <c r="L209" s="144"/>
      <c r="M209" s="145"/>
      <c r="N209" s="146"/>
      <c r="O209" s="147"/>
      <c r="P209" s="148"/>
      <c r="Q209" s="13"/>
      <c r="R209" s="17"/>
      <c r="S209" s="8"/>
      <c r="T209" s="19"/>
      <c r="U209" s="19"/>
    </row>
    <row r="210" spans="2:21" ht="20.100000000000001" customHeight="1">
      <c r="B210" s="95"/>
      <c r="C210" s="96"/>
      <c r="D210" s="96"/>
      <c r="E210" s="96"/>
      <c r="F210" s="96"/>
      <c r="G210" s="253"/>
      <c r="H210" s="202"/>
      <c r="I210" s="299"/>
      <c r="J210" s="254"/>
      <c r="K210" s="255"/>
      <c r="L210" s="149"/>
      <c r="M210" s="150"/>
      <c r="N210" s="151"/>
      <c r="O210" s="152"/>
      <c r="P210" s="153"/>
      <c r="Q210" s="23"/>
      <c r="R210" s="25"/>
      <c r="S210" s="24"/>
      <c r="T210" s="1"/>
      <c r="U210" s="1"/>
    </row>
    <row r="211" spans="2:21" ht="20.100000000000001" customHeight="1">
      <c r="B211" s="92"/>
      <c r="C211" s="85"/>
      <c r="D211" s="85"/>
      <c r="E211" s="85"/>
      <c r="F211" s="85"/>
      <c r="G211" s="185"/>
      <c r="H211" s="27"/>
      <c r="I211" s="300"/>
      <c r="J211" s="200"/>
      <c r="K211" s="186"/>
      <c r="L211" s="144"/>
      <c r="M211" s="145"/>
      <c r="N211" s="146"/>
      <c r="O211" s="147"/>
      <c r="P211" s="148"/>
      <c r="Q211" s="13"/>
      <c r="R211" s="17"/>
      <c r="S211" s="8"/>
      <c r="T211" s="19"/>
      <c r="U211" s="19"/>
    </row>
    <row r="212" spans="2:21" ht="20.100000000000001" customHeight="1">
      <c r="B212" s="95"/>
      <c r="C212" s="96"/>
      <c r="D212" s="96"/>
      <c r="E212" s="96"/>
      <c r="F212" s="96"/>
      <c r="G212" s="253"/>
      <c r="H212" s="202"/>
      <c r="I212" s="299"/>
      <c r="J212" s="254"/>
      <c r="K212" s="255"/>
      <c r="L212" s="149"/>
      <c r="M212" s="150"/>
      <c r="N212" s="151"/>
      <c r="O212" s="152"/>
      <c r="P212" s="153"/>
      <c r="Q212" s="23"/>
      <c r="R212" s="25"/>
      <c r="S212" s="24"/>
      <c r="T212" s="1"/>
      <c r="U212" s="1"/>
    </row>
    <row r="213" spans="2:21" ht="20.100000000000001" customHeight="1">
      <c r="B213" s="92"/>
      <c r="C213" s="85"/>
      <c r="D213" s="85"/>
      <c r="E213" s="85"/>
      <c r="F213" s="85"/>
      <c r="G213" s="185"/>
      <c r="H213" s="27"/>
      <c r="I213" s="300"/>
      <c r="J213" s="200"/>
      <c r="K213" s="186"/>
      <c r="L213" s="144"/>
      <c r="M213" s="145"/>
      <c r="N213" s="146"/>
      <c r="O213" s="147"/>
      <c r="P213" s="148"/>
      <c r="Q213" s="13"/>
      <c r="R213" s="17"/>
      <c r="S213" s="8"/>
      <c r="T213" s="19"/>
      <c r="U213" s="19"/>
    </row>
    <row r="214" spans="2:21" ht="20.100000000000001" customHeight="1">
      <c r="B214" s="92"/>
      <c r="C214" s="85"/>
      <c r="D214" s="85"/>
      <c r="E214" s="85"/>
      <c r="F214" s="85"/>
      <c r="G214" s="185"/>
      <c r="H214" s="27"/>
      <c r="I214" s="300"/>
      <c r="J214" s="200"/>
      <c r="K214" s="186"/>
      <c r="L214" s="144"/>
      <c r="M214" s="145"/>
      <c r="N214" s="146"/>
      <c r="O214" s="147"/>
      <c r="P214" s="148"/>
      <c r="Q214" s="13"/>
      <c r="R214" s="17"/>
      <c r="S214" s="8"/>
      <c r="T214" s="19"/>
      <c r="U214" s="19"/>
    </row>
    <row r="215" spans="2:21" ht="20.100000000000001" customHeight="1">
      <c r="B215" s="95"/>
      <c r="C215" s="96"/>
      <c r="D215" s="96"/>
      <c r="E215" s="96"/>
      <c r="F215" s="96"/>
      <c r="G215" s="253"/>
      <c r="H215" s="202"/>
      <c r="I215" s="299"/>
      <c r="J215" s="254"/>
      <c r="K215" s="255"/>
      <c r="L215" s="149"/>
      <c r="M215" s="150"/>
      <c r="N215" s="151"/>
      <c r="O215" s="152"/>
      <c r="P215" s="153"/>
      <c r="Q215" s="23"/>
      <c r="R215" s="25"/>
      <c r="S215" s="24"/>
      <c r="T215" s="1"/>
      <c r="U215" s="1"/>
    </row>
    <row r="216" spans="2:21" ht="20.100000000000001" customHeight="1">
      <c r="B216" s="95"/>
      <c r="C216" s="96"/>
      <c r="D216" s="96"/>
      <c r="E216" s="96"/>
      <c r="F216" s="96"/>
      <c r="G216" s="253"/>
      <c r="H216" s="202"/>
      <c r="I216" s="299"/>
      <c r="J216" s="254"/>
      <c r="K216" s="255"/>
      <c r="L216" s="149"/>
      <c r="M216" s="150"/>
      <c r="N216" s="151"/>
      <c r="O216" s="152"/>
      <c r="P216" s="153"/>
      <c r="Q216" s="23"/>
      <c r="R216" s="25"/>
      <c r="S216" s="24"/>
      <c r="T216" s="1"/>
      <c r="U216" s="1"/>
    </row>
    <row r="217" spans="2:21" ht="20.100000000000001" customHeight="1">
      <c r="B217" s="92"/>
      <c r="C217" s="85"/>
      <c r="D217" s="85"/>
      <c r="E217" s="85"/>
      <c r="F217" s="85"/>
      <c r="G217" s="185"/>
      <c r="H217" s="27"/>
      <c r="I217" s="300"/>
      <c r="J217" s="200"/>
      <c r="K217" s="186"/>
      <c r="L217" s="144"/>
      <c r="M217" s="145"/>
      <c r="N217" s="146"/>
      <c r="O217" s="147"/>
      <c r="P217" s="148"/>
      <c r="Q217" s="13"/>
      <c r="R217" s="17"/>
      <c r="S217" s="8"/>
      <c r="T217" s="19"/>
      <c r="U217" s="19"/>
    </row>
    <row r="218" spans="2:21" ht="20.100000000000001" customHeight="1">
      <c r="B218" s="92"/>
      <c r="C218" s="85"/>
      <c r="D218" s="85"/>
      <c r="E218" s="85"/>
      <c r="F218" s="85"/>
      <c r="G218" s="185"/>
      <c r="H218" s="27"/>
      <c r="I218" s="300"/>
      <c r="J218" s="200"/>
      <c r="K218" s="186"/>
      <c r="L218" s="144"/>
      <c r="M218" s="145"/>
      <c r="N218" s="146"/>
      <c r="O218" s="147"/>
      <c r="P218" s="148"/>
      <c r="Q218" s="13"/>
      <c r="R218" s="17"/>
      <c r="S218" s="8"/>
      <c r="T218" s="19"/>
      <c r="U218" s="19"/>
    </row>
    <row r="219" spans="2:21" ht="20.100000000000001" customHeight="1">
      <c r="B219" s="92"/>
      <c r="C219" s="85"/>
      <c r="D219" s="85"/>
      <c r="E219" s="85"/>
      <c r="F219" s="85"/>
      <c r="G219" s="185"/>
      <c r="H219" s="27"/>
      <c r="I219" s="300"/>
      <c r="J219" s="200"/>
      <c r="K219" s="186"/>
      <c r="L219" s="144"/>
      <c r="M219" s="145"/>
      <c r="N219" s="146"/>
      <c r="O219" s="147"/>
      <c r="P219" s="148"/>
      <c r="Q219" s="13"/>
      <c r="R219" s="17"/>
      <c r="S219" s="8"/>
      <c r="T219" s="19"/>
      <c r="U219" s="19"/>
    </row>
    <row r="220" spans="2:21" ht="20.100000000000001" customHeight="1">
      <c r="B220" s="95"/>
      <c r="C220" s="96"/>
      <c r="D220" s="96"/>
      <c r="E220" s="96"/>
      <c r="F220" s="96"/>
      <c r="G220" s="253"/>
      <c r="H220" s="202"/>
      <c r="I220" s="299"/>
      <c r="J220" s="254"/>
      <c r="K220" s="255"/>
      <c r="L220" s="149"/>
      <c r="M220" s="150"/>
      <c r="N220" s="151"/>
      <c r="O220" s="152"/>
      <c r="P220" s="153"/>
      <c r="Q220" s="23"/>
      <c r="R220" s="25"/>
      <c r="S220" s="24"/>
      <c r="T220" s="1"/>
      <c r="U220" s="1"/>
    </row>
    <row r="221" spans="2:21" ht="20.100000000000001" customHeight="1">
      <c r="B221" s="95"/>
      <c r="C221" s="96"/>
      <c r="D221" s="96"/>
      <c r="E221" s="96"/>
      <c r="F221" s="96"/>
      <c r="G221" s="253"/>
      <c r="H221" s="202"/>
      <c r="I221" s="299"/>
      <c r="J221" s="254"/>
      <c r="K221" s="255"/>
      <c r="L221" s="149"/>
      <c r="M221" s="150"/>
      <c r="N221" s="151"/>
      <c r="O221" s="152"/>
      <c r="P221" s="153"/>
      <c r="Q221" s="23"/>
      <c r="R221" s="25"/>
      <c r="S221" s="24"/>
      <c r="T221" s="1"/>
      <c r="U221" s="1"/>
    </row>
    <row r="222" spans="2:21" ht="20.100000000000001" customHeight="1">
      <c r="B222" s="95"/>
      <c r="C222" s="96"/>
      <c r="D222" s="96"/>
      <c r="E222" s="96"/>
      <c r="F222" s="96"/>
      <c r="G222" s="253"/>
      <c r="H222" s="202"/>
      <c r="I222" s="299"/>
      <c r="J222" s="254"/>
      <c r="K222" s="255"/>
      <c r="L222" s="149"/>
      <c r="M222" s="150"/>
      <c r="N222" s="151"/>
      <c r="O222" s="152"/>
      <c r="P222" s="153"/>
      <c r="Q222" s="23"/>
      <c r="R222" s="25"/>
      <c r="S222" s="24"/>
      <c r="T222" s="1"/>
      <c r="U222" s="1"/>
    </row>
    <row r="223" spans="2:21" ht="20.100000000000001" customHeight="1">
      <c r="B223" s="92"/>
      <c r="C223" s="85"/>
      <c r="D223" s="85"/>
      <c r="E223" s="85"/>
      <c r="F223" s="85"/>
      <c r="G223" s="185"/>
      <c r="H223" s="27"/>
      <c r="I223" s="300"/>
      <c r="J223" s="200"/>
      <c r="K223" s="186"/>
      <c r="L223" s="144"/>
      <c r="M223" s="145"/>
      <c r="N223" s="146"/>
      <c r="O223" s="147"/>
      <c r="P223" s="148"/>
      <c r="Q223" s="13"/>
      <c r="R223" s="17"/>
      <c r="S223" s="8"/>
      <c r="T223" s="19"/>
      <c r="U223" s="19"/>
    </row>
    <row r="224" spans="2:21" ht="20.100000000000001" customHeight="1">
      <c r="B224" s="92"/>
      <c r="C224" s="85"/>
      <c r="D224" s="85"/>
      <c r="E224" s="85"/>
      <c r="F224" s="85"/>
      <c r="G224" s="185"/>
      <c r="H224" s="27"/>
      <c r="I224" s="300"/>
      <c r="J224" s="200"/>
      <c r="K224" s="186"/>
      <c r="L224" s="144"/>
      <c r="M224" s="145"/>
      <c r="N224" s="146"/>
      <c r="O224" s="147"/>
      <c r="P224" s="148"/>
      <c r="Q224" s="13"/>
      <c r="R224" s="17"/>
      <c r="S224" s="8"/>
      <c r="T224" s="19"/>
      <c r="U224" s="19"/>
    </row>
    <row r="225" spans="2:21" ht="20.100000000000001" customHeight="1">
      <c r="B225" s="92"/>
      <c r="C225" s="85"/>
      <c r="D225" s="85"/>
      <c r="E225" s="85"/>
      <c r="F225" s="85"/>
      <c r="G225" s="185"/>
      <c r="H225" s="27"/>
      <c r="I225" s="300"/>
      <c r="J225" s="200"/>
      <c r="K225" s="186"/>
      <c r="L225" s="144"/>
      <c r="M225" s="145"/>
      <c r="N225" s="146"/>
      <c r="O225" s="147"/>
      <c r="P225" s="148"/>
      <c r="Q225" s="13"/>
      <c r="R225" s="17"/>
      <c r="S225" s="8"/>
      <c r="T225" s="19"/>
      <c r="U225" s="19"/>
    </row>
    <row r="226" spans="2:21" ht="20.100000000000001" customHeight="1">
      <c r="B226" s="92"/>
      <c r="C226" s="85"/>
      <c r="D226" s="85"/>
      <c r="E226" s="85"/>
      <c r="F226" s="85"/>
      <c r="G226" s="185"/>
      <c r="H226" s="27"/>
      <c r="I226" s="300"/>
      <c r="J226" s="200"/>
      <c r="K226" s="186"/>
      <c r="L226" s="144"/>
      <c r="M226" s="145"/>
      <c r="N226" s="146"/>
      <c r="O226" s="147"/>
      <c r="P226" s="148"/>
      <c r="Q226" s="13"/>
      <c r="R226" s="17"/>
      <c r="S226" s="8"/>
      <c r="T226" s="19"/>
      <c r="U226" s="19"/>
    </row>
    <row r="227" spans="2:21" ht="20.100000000000001" customHeight="1">
      <c r="B227" s="92"/>
      <c r="C227" s="85"/>
      <c r="D227" s="85"/>
      <c r="E227" s="85"/>
      <c r="F227" s="85"/>
      <c r="G227" s="185"/>
      <c r="H227" s="27"/>
      <c r="I227" s="300"/>
      <c r="J227" s="200"/>
      <c r="K227" s="186"/>
      <c r="L227" s="144"/>
      <c r="M227" s="145"/>
      <c r="N227" s="151"/>
      <c r="O227" s="152"/>
      <c r="P227" s="153"/>
      <c r="Q227" s="23"/>
      <c r="R227" s="25"/>
      <c r="S227" s="24"/>
      <c r="T227" s="1"/>
      <c r="U227" s="1"/>
    </row>
    <row r="228" spans="2:21" ht="20.100000000000001" customHeight="1">
      <c r="B228" s="92"/>
      <c r="C228" s="85"/>
      <c r="D228" s="85"/>
      <c r="E228" s="85"/>
      <c r="F228" s="85"/>
      <c r="G228" s="185"/>
      <c r="H228" s="27"/>
      <c r="I228" s="300"/>
      <c r="J228" s="200"/>
      <c r="K228" s="186"/>
      <c r="L228" s="144"/>
      <c r="M228" s="145"/>
      <c r="N228" s="146"/>
      <c r="O228" s="147"/>
      <c r="P228" s="148"/>
      <c r="Q228" s="13"/>
      <c r="R228" s="17"/>
      <c r="S228" s="8"/>
      <c r="T228" s="19"/>
      <c r="U228" s="19"/>
    </row>
    <row r="229" spans="2:21" ht="20.100000000000001" customHeight="1">
      <c r="B229" s="95"/>
      <c r="C229" s="96"/>
      <c r="D229" s="96"/>
      <c r="E229" s="96"/>
      <c r="F229" s="96"/>
      <c r="G229" s="253"/>
      <c r="H229" s="202"/>
      <c r="I229" s="299"/>
      <c r="J229" s="254"/>
      <c r="K229" s="255"/>
      <c r="L229" s="149"/>
      <c r="M229" s="150"/>
      <c r="N229" s="151"/>
      <c r="O229" s="152"/>
      <c r="P229" s="153"/>
      <c r="Q229" s="23"/>
      <c r="R229" s="25"/>
      <c r="S229" s="24"/>
      <c r="T229" s="1"/>
      <c r="U229" s="1"/>
    </row>
    <row r="230" spans="2:21" ht="20.100000000000001" customHeight="1">
      <c r="B230" s="95"/>
      <c r="C230" s="96"/>
      <c r="D230" s="96"/>
      <c r="E230" s="96"/>
      <c r="F230" s="96"/>
      <c r="G230" s="253"/>
      <c r="H230" s="202"/>
      <c r="I230" s="299"/>
      <c r="J230" s="254"/>
      <c r="K230" s="255"/>
      <c r="L230" s="149"/>
      <c r="M230" s="150"/>
      <c r="N230" s="151"/>
      <c r="O230" s="152"/>
      <c r="P230" s="153"/>
      <c r="Q230" s="23"/>
      <c r="R230" s="25"/>
      <c r="S230" s="24"/>
      <c r="T230" s="1"/>
      <c r="U230" s="1"/>
    </row>
    <row r="231" spans="2:21" ht="20.100000000000001" customHeight="1">
      <c r="B231" s="95"/>
      <c r="C231" s="96"/>
      <c r="D231" s="96"/>
      <c r="E231" s="96"/>
      <c r="F231" s="96"/>
      <c r="G231" s="253"/>
      <c r="H231" s="202"/>
      <c r="I231" s="299"/>
      <c r="J231" s="254"/>
      <c r="K231" s="255"/>
      <c r="L231" s="149"/>
      <c r="M231" s="150"/>
      <c r="N231" s="151"/>
      <c r="O231" s="152"/>
      <c r="P231" s="153"/>
      <c r="Q231" s="23"/>
      <c r="R231" s="25"/>
      <c r="S231" s="24"/>
      <c r="T231" s="1"/>
      <c r="U231" s="1"/>
    </row>
    <row r="232" spans="2:21" ht="20.100000000000001" customHeight="1">
      <c r="B232" s="92"/>
      <c r="C232" s="85"/>
      <c r="D232" s="85"/>
      <c r="E232" s="85"/>
      <c r="F232" s="85"/>
      <c r="G232" s="185"/>
      <c r="H232" s="27"/>
      <c r="I232" s="300"/>
      <c r="J232" s="200"/>
      <c r="K232" s="186"/>
      <c r="L232" s="144"/>
      <c r="M232" s="145"/>
      <c r="N232" s="146"/>
      <c r="O232" s="147"/>
      <c r="P232" s="148"/>
      <c r="Q232" s="13"/>
      <c r="R232" s="17"/>
      <c r="S232" s="8"/>
      <c r="T232" s="19"/>
      <c r="U232" s="19"/>
    </row>
    <row r="233" spans="2:21" ht="20.100000000000001" customHeight="1">
      <c r="B233" s="92"/>
      <c r="C233" s="85"/>
      <c r="D233" s="85"/>
      <c r="E233" s="85"/>
      <c r="F233" s="85"/>
      <c r="G233" s="185"/>
      <c r="H233" s="27"/>
      <c r="I233" s="300"/>
      <c r="J233" s="200"/>
      <c r="K233" s="186"/>
      <c r="L233" s="144"/>
      <c r="M233" s="145"/>
      <c r="N233" s="146"/>
      <c r="O233" s="147"/>
      <c r="P233" s="148"/>
      <c r="Q233" s="13"/>
      <c r="R233" s="17"/>
      <c r="S233" s="8"/>
      <c r="T233" s="19"/>
      <c r="U233" s="19"/>
    </row>
    <row r="234" spans="2:21" ht="20.100000000000001" customHeight="1">
      <c r="B234" s="92"/>
      <c r="C234" s="85"/>
      <c r="D234" s="85"/>
      <c r="E234" s="85"/>
      <c r="F234" s="85"/>
      <c r="G234" s="185"/>
      <c r="H234" s="27"/>
      <c r="I234" s="300"/>
      <c r="J234" s="200"/>
      <c r="K234" s="186"/>
      <c r="L234" s="144"/>
      <c r="M234" s="145"/>
      <c r="N234" s="146"/>
      <c r="O234" s="147"/>
      <c r="P234" s="148"/>
      <c r="Q234" s="13"/>
      <c r="R234" s="17"/>
      <c r="S234" s="8"/>
      <c r="T234" s="19"/>
      <c r="U234" s="19"/>
    </row>
    <row r="235" spans="2:21" ht="20.100000000000001" customHeight="1">
      <c r="B235" s="92"/>
      <c r="C235" s="85"/>
      <c r="D235" s="85"/>
      <c r="E235" s="85"/>
      <c r="F235" s="85"/>
      <c r="G235" s="185"/>
      <c r="H235" s="27"/>
      <c r="I235" s="300"/>
      <c r="J235" s="200"/>
      <c r="K235" s="186"/>
      <c r="L235" s="144"/>
      <c r="M235" s="145"/>
      <c r="N235" s="146"/>
      <c r="O235" s="147"/>
      <c r="P235" s="148"/>
      <c r="Q235" s="13"/>
      <c r="R235" s="17"/>
      <c r="S235" s="8"/>
      <c r="T235" s="19"/>
      <c r="U235" s="19"/>
    </row>
    <row r="236" spans="2:21" ht="20.100000000000001" customHeight="1">
      <c r="B236" s="92"/>
      <c r="C236" s="85"/>
      <c r="D236" s="85"/>
      <c r="E236" s="85"/>
      <c r="F236" s="85"/>
      <c r="G236" s="185"/>
      <c r="H236" s="27"/>
      <c r="I236" s="300"/>
      <c r="J236" s="200"/>
      <c r="K236" s="186"/>
      <c r="L236" s="144"/>
      <c r="M236" s="145"/>
      <c r="N236" s="146"/>
      <c r="O236" s="147"/>
      <c r="P236" s="148"/>
      <c r="Q236" s="13"/>
      <c r="R236" s="17"/>
      <c r="S236" s="8"/>
      <c r="T236" s="19"/>
      <c r="U236" s="19"/>
    </row>
    <row r="237" spans="2:21" ht="20.100000000000001" customHeight="1">
      <c r="B237" s="95"/>
      <c r="C237" s="96"/>
      <c r="D237" s="96"/>
      <c r="E237" s="96"/>
      <c r="F237" s="96"/>
      <c r="G237" s="253"/>
      <c r="H237" s="202"/>
      <c r="I237" s="299"/>
      <c r="J237" s="254"/>
      <c r="K237" s="255"/>
      <c r="L237" s="149"/>
      <c r="M237" s="150"/>
      <c r="N237" s="151"/>
      <c r="O237" s="152"/>
      <c r="P237" s="153"/>
      <c r="Q237" s="23"/>
      <c r="R237" s="25"/>
      <c r="S237" s="24"/>
      <c r="T237" s="1"/>
      <c r="U237" s="1"/>
    </row>
    <row r="238" spans="2:21" ht="20.100000000000001" customHeight="1">
      <c r="B238" s="95"/>
      <c r="C238" s="96"/>
      <c r="D238" s="96"/>
      <c r="E238" s="96"/>
      <c r="F238" s="96"/>
      <c r="G238" s="253"/>
      <c r="H238" s="202"/>
      <c r="I238" s="299"/>
      <c r="J238" s="254"/>
      <c r="K238" s="255"/>
      <c r="L238" s="149"/>
      <c r="M238" s="150"/>
      <c r="N238" s="151"/>
      <c r="O238" s="152"/>
      <c r="P238" s="153"/>
      <c r="Q238" s="23"/>
      <c r="R238" s="25"/>
      <c r="S238" s="24"/>
      <c r="T238" s="1"/>
      <c r="U238" s="1"/>
    </row>
    <row r="239" spans="2:21" ht="20.100000000000001" customHeight="1">
      <c r="B239" s="92"/>
      <c r="C239" s="85"/>
      <c r="D239" s="85"/>
      <c r="E239" s="85"/>
      <c r="F239" s="85"/>
      <c r="G239" s="185"/>
      <c r="H239" s="27"/>
      <c r="I239" s="300"/>
      <c r="J239" s="200"/>
      <c r="K239" s="186"/>
      <c r="L239" s="144"/>
      <c r="M239" s="145"/>
      <c r="N239" s="146"/>
      <c r="O239" s="147"/>
      <c r="P239" s="148"/>
      <c r="Q239" s="13"/>
      <c r="R239" s="17"/>
      <c r="S239" s="8"/>
      <c r="T239" s="19"/>
      <c r="U239" s="19"/>
    </row>
    <row r="240" spans="2:21" ht="20.100000000000001" customHeight="1">
      <c r="B240" s="95"/>
      <c r="C240" s="96"/>
      <c r="D240" s="96"/>
      <c r="E240" s="96"/>
      <c r="F240" s="96"/>
      <c r="G240" s="253"/>
      <c r="H240" s="202"/>
      <c r="I240" s="299"/>
      <c r="J240" s="254"/>
      <c r="K240" s="255"/>
      <c r="L240" s="149"/>
      <c r="M240" s="150"/>
      <c r="N240" s="151"/>
      <c r="O240" s="152"/>
      <c r="P240" s="153"/>
      <c r="Q240" s="23"/>
      <c r="R240" s="25"/>
      <c r="S240" s="24"/>
      <c r="T240" s="1"/>
      <c r="U240" s="1"/>
    </row>
    <row r="241" spans="2:21" ht="20.100000000000001" customHeight="1">
      <c r="B241" s="92"/>
      <c r="C241" s="85"/>
      <c r="D241" s="85"/>
      <c r="E241" s="85"/>
      <c r="F241" s="85"/>
      <c r="G241" s="185"/>
      <c r="H241" s="27"/>
      <c r="I241" s="300"/>
      <c r="J241" s="200"/>
      <c r="K241" s="186"/>
      <c r="L241" s="144"/>
      <c r="M241" s="145"/>
      <c r="N241" s="146"/>
      <c r="O241" s="147"/>
      <c r="P241" s="148"/>
      <c r="Q241" s="13"/>
      <c r="R241" s="17"/>
      <c r="S241" s="8"/>
      <c r="T241" s="19"/>
      <c r="U241" s="19"/>
    </row>
    <row r="242" spans="2:21" ht="20.100000000000001" customHeight="1">
      <c r="B242" s="92"/>
      <c r="C242" s="85"/>
      <c r="D242" s="85"/>
      <c r="E242" s="85"/>
      <c r="F242" s="85"/>
      <c r="G242" s="185"/>
      <c r="H242" s="27"/>
      <c r="I242" s="300"/>
      <c r="J242" s="200"/>
      <c r="K242" s="186"/>
      <c r="L242" s="144"/>
      <c r="M242" s="145"/>
      <c r="N242" s="146"/>
      <c r="O242" s="147"/>
      <c r="P242" s="148"/>
      <c r="Q242" s="13"/>
      <c r="R242" s="17"/>
      <c r="S242" s="8"/>
      <c r="T242" s="19"/>
      <c r="U242" s="19"/>
    </row>
    <row r="243" spans="2:21" ht="20.100000000000001" customHeight="1">
      <c r="B243" s="95"/>
      <c r="C243" s="96"/>
      <c r="D243" s="96"/>
      <c r="E243" s="96"/>
      <c r="F243" s="96"/>
      <c r="G243" s="253"/>
      <c r="H243" s="202"/>
      <c r="I243" s="299"/>
      <c r="J243" s="254"/>
      <c r="K243" s="255"/>
      <c r="L243" s="149"/>
      <c r="M243" s="150"/>
      <c r="N243" s="151"/>
      <c r="O243" s="152"/>
      <c r="P243" s="153"/>
      <c r="Q243" s="23"/>
      <c r="R243" s="25"/>
      <c r="S243" s="24"/>
      <c r="T243" s="1"/>
      <c r="U243" s="1"/>
    </row>
    <row r="244" spans="2:21" ht="20.100000000000001" customHeight="1">
      <c r="B244" s="95"/>
      <c r="C244" s="96"/>
      <c r="D244" s="96"/>
      <c r="E244" s="96"/>
      <c r="F244" s="96"/>
      <c r="G244" s="253"/>
      <c r="H244" s="202"/>
      <c r="I244" s="299"/>
      <c r="J244" s="254"/>
      <c r="K244" s="255"/>
      <c r="L244" s="149"/>
      <c r="M244" s="150"/>
      <c r="N244" s="151"/>
      <c r="O244" s="152"/>
      <c r="P244" s="153"/>
      <c r="Q244" s="23"/>
      <c r="R244" s="25"/>
      <c r="S244" s="24"/>
      <c r="T244" s="1"/>
      <c r="U244" s="1"/>
    </row>
    <row r="245" spans="2:21" ht="20.100000000000001" customHeight="1">
      <c r="B245" s="95"/>
      <c r="C245" s="96"/>
      <c r="D245" s="96"/>
      <c r="E245" s="96"/>
      <c r="F245" s="96"/>
      <c r="G245" s="253"/>
      <c r="H245" s="202"/>
      <c r="I245" s="299"/>
      <c r="J245" s="254"/>
      <c r="K245" s="255"/>
      <c r="L245" s="149"/>
      <c r="M245" s="150"/>
      <c r="N245" s="151"/>
      <c r="O245" s="152"/>
      <c r="P245" s="153"/>
      <c r="Q245" s="23"/>
      <c r="R245" s="25"/>
      <c r="S245" s="24"/>
      <c r="T245" s="1"/>
      <c r="U245" s="1"/>
    </row>
    <row r="246" spans="2:21" ht="20.100000000000001" customHeight="1">
      <c r="B246" s="92"/>
      <c r="C246" s="85"/>
      <c r="D246" s="85"/>
      <c r="E246" s="85"/>
      <c r="F246" s="85"/>
      <c r="G246" s="185"/>
      <c r="H246" s="27"/>
      <c r="I246" s="300"/>
      <c r="J246" s="200"/>
      <c r="K246" s="186"/>
      <c r="L246" s="144"/>
      <c r="M246" s="145"/>
      <c r="N246" s="146"/>
      <c r="O246" s="147"/>
      <c r="P246" s="148"/>
      <c r="Q246" s="13"/>
      <c r="R246" s="17"/>
      <c r="S246" s="8"/>
      <c r="T246" s="19"/>
      <c r="U246" s="19"/>
    </row>
    <row r="247" spans="2:21" ht="20.100000000000001" customHeight="1">
      <c r="B247" s="92"/>
      <c r="C247" s="85"/>
      <c r="D247" s="85"/>
      <c r="E247" s="85"/>
      <c r="F247" s="85"/>
      <c r="G247" s="185"/>
      <c r="H247" s="27"/>
      <c r="I247" s="300"/>
      <c r="J247" s="200"/>
      <c r="K247" s="186"/>
      <c r="L247" s="144"/>
      <c r="M247" s="145"/>
      <c r="N247" s="146"/>
      <c r="O247" s="147"/>
      <c r="P247" s="148"/>
      <c r="Q247" s="13"/>
      <c r="R247" s="17"/>
      <c r="S247" s="8"/>
      <c r="T247" s="19"/>
      <c r="U247" s="19"/>
    </row>
    <row r="248" spans="2:21" ht="20.100000000000001" customHeight="1">
      <c r="B248" s="95"/>
      <c r="C248" s="96"/>
      <c r="D248" s="96"/>
      <c r="E248" s="96"/>
      <c r="F248" s="96"/>
      <c r="G248" s="253"/>
      <c r="H248" s="202"/>
      <c r="I248" s="299"/>
      <c r="J248" s="254"/>
      <c r="K248" s="255"/>
      <c r="L248" s="149"/>
      <c r="M248" s="150"/>
      <c r="N248" s="151"/>
      <c r="O248" s="152"/>
      <c r="P248" s="153"/>
      <c r="Q248" s="23"/>
      <c r="R248" s="25"/>
      <c r="S248" s="24"/>
      <c r="T248" s="1"/>
      <c r="U248" s="1"/>
    </row>
    <row r="249" spans="2:21" ht="20.100000000000001" customHeight="1">
      <c r="B249" s="92"/>
      <c r="C249" s="85"/>
      <c r="D249" s="85"/>
      <c r="E249" s="85"/>
      <c r="F249" s="85"/>
      <c r="G249" s="185"/>
      <c r="H249" s="27"/>
      <c r="I249" s="300"/>
      <c r="J249" s="200"/>
      <c r="K249" s="186"/>
      <c r="L249" s="144"/>
      <c r="M249" s="145"/>
      <c r="N249" s="146"/>
      <c r="O249" s="147"/>
      <c r="P249" s="148"/>
      <c r="Q249" s="13"/>
      <c r="R249" s="17"/>
      <c r="S249" s="8"/>
      <c r="T249" s="19"/>
      <c r="U249" s="19"/>
    </row>
    <row r="250" spans="2:21" ht="20.100000000000001" customHeight="1">
      <c r="B250" s="95"/>
      <c r="C250" s="96"/>
      <c r="D250" s="96"/>
      <c r="E250" s="96"/>
      <c r="F250" s="96"/>
      <c r="G250" s="253"/>
      <c r="H250" s="202"/>
      <c r="I250" s="299"/>
      <c r="J250" s="254"/>
      <c r="K250" s="255"/>
      <c r="L250" s="149"/>
      <c r="M250" s="150"/>
      <c r="N250" s="151"/>
      <c r="O250" s="152"/>
      <c r="P250" s="153"/>
      <c r="Q250" s="23"/>
      <c r="R250" s="25"/>
      <c r="S250" s="24"/>
      <c r="T250" s="1"/>
      <c r="U250" s="1"/>
    </row>
    <row r="251" spans="2:21" ht="20.100000000000001" customHeight="1">
      <c r="B251" s="92"/>
      <c r="C251" s="85"/>
      <c r="D251" s="85"/>
      <c r="E251" s="85"/>
      <c r="F251" s="85"/>
      <c r="G251" s="185"/>
      <c r="H251" s="27"/>
      <c r="I251" s="300"/>
      <c r="J251" s="200"/>
      <c r="K251" s="186"/>
      <c r="L251" s="144"/>
      <c r="M251" s="145"/>
      <c r="N251" s="146"/>
      <c r="O251" s="147"/>
      <c r="P251" s="148"/>
      <c r="Q251" s="13"/>
      <c r="R251" s="17"/>
      <c r="S251" s="8"/>
      <c r="T251" s="19"/>
      <c r="U251" s="19"/>
    </row>
    <row r="252" spans="2:21" ht="20.100000000000001" customHeight="1">
      <c r="B252" s="92"/>
      <c r="C252" s="85"/>
      <c r="D252" s="85"/>
      <c r="E252" s="85"/>
      <c r="F252" s="85"/>
      <c r="G252" s="185"/>
      <c r="H252" s="27"/>
      <c r="I252" s="300"/>
      <c r="J252" s="200"/>
      <c r="K252" s="186"/>
      <c r="L252" s="144"/>
      <c r="M252" s="145"/>
      <c r="N252" s="146"/>
      <c r="O252" s="147"/>
      <c r="P252" s="148"/>
      <c r="Q252" s="13"/>
      <c r="R252" s="17"/>
      <c r="S252" s="8"/>
      <c r="T252" s="19"/>
      <c r="U252" s="19"/>
    </row>
    <row r="253" spans="2:21" ht="20.100000000000001" customHeight="1">
      <c r="B253" s="92"/>
      <c r="C253" s="85"/>
      <c r="D253" s="85"/>
      <c r="E253" s="85"/>
      <c r="F253" s="85"/>
      <c r="G253" s="185"/>
      <c r="H253" s="27"/>
      <c r="I253" s="300"/>
      <c r="J253" s="200"/>
      <c r="K253" s="186"/>
      <c r="L253" s="144"/>
      <c r="M253" s="145"/>
      <c r="N253" s="146"/>
      <c r="O253" s="147"/>
      <c r="P253" s="148"/>
      <c r="Q253" s="13"/>
      <c r="R253" s="17"/>
      <c r="S253" s="8"/>
      <c r="T253" s="19"/>
      <c r="U253" s="19"/>
    </row>
    <row r="254" spans="2:21" ht="20.100000000000001" customHeight="1">
      <c r="B254" s="92"/>
      <c r="C254" s="85"/>
      <c r="D254" s="85"/>
      <c r="E254" s="85"/>
      <c r="F254" s="85"/>
      <c r="G254" s="185"/>
      <c r="H254" s="27"/>
      <c r="I254" s="300"/>
      <c r="J254" s="200"/>
      <c r="K254" s="186"/>
      <c r="L254" s="144"/>
      <c r="M254" s="145"/>
      <c r="N254" s="146"/>
      <c r="O254" s="147"/>
      <c r="P254" s="148"/>
      <c r="Q254" s="13"/>
      <c r="R254" s="17"/>
      <c r="S254" s="8"/>
      <c r="T254" s="19"/>
      <c r="U254" s="19"/>
    </row>
    <row r="255" spans="2:21" ht="20.100000000000001" customHeight="1">
      <c r="B255" s="92"/>
      <c r="C255" s="85"/>
      <c r="D255" s="85"/>
      <c r="E255" s="85"/>
      <c r="F255" s="85"/>
      <c r="G255" s="185"/>
      <c r="H255" s="27"/>
      <c r="I255" s="300"/>
      <c r="J255" s="200"/>
      <c r="K255" s="186"/>
      <c r="L255" s="144"/>
      <c r="M255" s="145"/>
      <c r="N255" s="146"/>
      <c r="O255" s="147"/>
      <c r="P255" s="148"/>
      <c r="Q255" s="13"/>
      <c r="R255" s="17"/>
      <c r="S255" s="8"/>
      <c r="T255" s="19"/>
      <c r="U255" s="19"/>
    </row>
    <row r="256" spans="2:21" ht="20.100000000000001" customHeight="1">
      <c r="B256" s="92"/>
      <c r="C256" s="85"/>
      <c r="D256" s="85"/>
      <c r="E256" s="85"/>
      <c r="F256" s="85"/>
      <c r="G256" s="185"/>
      <c r="H256" s="27"/>
      <c r="I256" s="300"/>
      <c r="J256" s="200"/>
      <c r="K256" s="186"/>
      <c r="L256" s="144"/>
      <c r="M256" s="145"/>
      <c r="N256" s="146"/>
      <c r="O256" s="147"/>
      <c r="P256" s="148"/>
      <c r="Q256" s="13"/>
      <c r="R256" s="17"/>
      <c r="S256" s="8"/>
      <c r="T256" s="19"/>
      <c r="U256" s="19"/>
    </row>
    <row r="257" spans="2:21" ht="20.100000000000001" customHeight="1">
      <c r="B257" s="95"/>
      <c r="C257" s="96"/>
      <c r="D257" s="96"/>
      <c r="E257" s="96"/>
      <c r="F257" s="96"/>
      <c r="G257" s="253"/>
      <c r="H257" s="202"/>
      <c r="I257" s="299"/>
      <c r="J257" s="254"/>
      <c r="K257" s="255"/>
      <c r="L257" s="149"/>
      <c r="M257" s="150"/>
      <c r="N257" s="151"/>
      <c r="O257" s="152"/>
      <c r="P257" s="153"/>
      <c r="Q257" s="23"/>
      <c r="R257" s="25"/>
      <c r="S257" s="24"/>
      <c r="T257" s="1"/>
      <c r="U257" s="1"/>
    </row>
    <row r="258" spans="2:21" ht="20.100000000000001" customHeight="1">
      <c r="B258" s="92"/>
      <c r="C258" s="85"/>
      <c r="D258" s="85"/>
      <c r="E258" s="85"/>
      <c r="F258" s="85"/>
      <c r="G258" s="185"/>
      <c r="H258" s="27"/>
      <c r="I258" s="300"/>
      <c r="J258" s="200"/>
      <c r="K258" s="186"/>
      <c r="L258" s="144"/>
      <c r="M258" s="145"/>
      <c r="N258" s="151"/>
      <c r="O258" s="152"/>
      <c r="P258" s="153"/>
      <c r="Q258" s="23"/>
      <c r="R258" s="25"/>
      <c r="S258" s="24"/>
      <c r="T258" s="1"/>
      <c r="U258" s="1"/>
    </row>
    <row r="259" spans="2:21" ht="20.100000000000001" customHeight="1">
      <c r="B259" s="92"/>
      <c r="C259" s="85"/>
      <c r="D259" s="85"/>
      <c r="E259" s="85"/>
      <c r="F259" s="85"/>
      <c r="G259" s="185"/>
      <c r="H259" s="27"/>
      <c r="I259" s="300"/>
      <c r="J259" s="200"/>
      <c r="K259" s="186"/>
      <c r="L259" s="144"/>
      <c r="M259" s="145"/>
      <c r="N259" s="146"/>
      <c r="O259" s="147"/>
      <c r="P259" s="148"/>
      <c r="Q259" s="13"/>
      <c r="R259" s="17"/>
      <c r="S259" s="8"/>
      <c r="T259" s="19"/>
      <c r="U259" s="19"/>
    </row>
    <row r="260" spans="2:21" ht="20.100000000000001" customHeight="1">
      <c r="B260" s="92"/>
      <c r="C260" s="85"/>
      <c r="D260" s="85"/>
      <c r="E260" s="85"/>
      <c r="F260" s="85"/>
      <c r="G260" s="185"/>
      <c r="H260" s="27"/>
      <c r="I260" s="300"/>
      <c r="J260" s="200"/>
      <c r="K260" s="186"/>
      <c r="L260" s="144"/>
      <c r="M260" s="145"/>
      <c r="N260" s="146"/>
      <c r="O260" s="147"/>
      <c r="P260" s="148"/>
      <c r="Q260" s="13"/>
      <c r="R260" s="17"/>
      <c r="S260" s="8"/>
      <c r="T260" s="19"/>
      <c r="U260" s="19"/>
    </row>
    <row r="261" spans="2:21" ht="20.100000000000001" customHeight="1">
      <c r="B261" s="95"/>
      <c r="C261" s="96"/>
      <c r="D261" s="96"/>
      <c r="E261" s="96"/>
      <c r="F261" s="96"/>
      <c r="G261" s="253"/>
      <c r="H261" s="202"/>
      <c r="I261" s="299"/>
      <c r="J261" s="254"/>
      <c r="K261" s="255"/>
      <c r="L261" s="149"/>
      <c r="M261" s="150"/>
      <c r="N261" s="151"/>
      <c r="O261" s="152"/>
      <c r="P261" s="153"/>
      <c r="Q261" s="23"/>
      <c r="R261" s="25"/>
      <c r="S261" s="24"/>
      <c r="T261" s="1"/>
      <c r="U261" s="1"/>
    </row>
    <row r="262" spans="2:21" ht="20.100000000000001" customHeight="1">
      <c r="B262" s="95"/>
      <c r="C262" s="96"/>
      <c r="D262" s="96"/>
      <c r="E262" s="96"/>
      <c r="F262" s="96"/>
      <c r="G262" s="253"/>
      <c r="H262" s="202"/>
      <c r="I262" s="299"/>
      <c r="J262" s="254"/>
      <c r="K262" s="255"/>
      <c r="L262" s="149"/>
      <c r="M262" s="150"/>
      <c r="N262" s="151"/>
      <c r="O262" s="152"/>
      <c r="P262" s="153"/>
      <c r="Q262" s="23"/>
      <c r="R262" s="25"/>
      <c r="S262" s="24"/>
      <c r="T262" s="1"/>
      <c r="U262" s="1"/>
    </row>
    <row r="263" spans="2:21" ht="20.100000000000001" customHeight="1">
      <c r="B263" s="92"/>
      <c r="C263" s="85"/>
      <c r="D263" s="85"/>
      <c r="E263" s="85"/>
      <c r="F263" s="85"/>
      <c r="G263" s="185"/>
      <c r="H263" s="27"/>
      <c r="I263" s="300"/>
      <c r="J263" s="200"/>
      <c r="K263" s="186"/>
      <c r="L263" s="144"/>
      <c r="M263" s="145"/>
      <c r="N263" s="146"/>
      <c r="O263" s="147"/>
      <c r="P263" s="148"/>
      <c r="Q263" s="13"/>
      <c r="R263" s="17"/>
      <c r="S263" s="8"/>
      <c r="T263" s="19"/>
      <c r="U263" s="19"/>
    </row>
    <row r="264" spans="2:21" ht="20.100000000000001" customHeight="1">
      <c r="B264" s="92"/>
      <c r="C264" s="85"/>
      <c r="D264" s="85"/>
      <c r="E264" s="85"/>
      <c r="F264" s="85"/>
      <c r="G264" s="185"/>
      <c r="H264" s="27"/>
      <c r="I264" s="300"/>
      <c r="J264" s="200"/>
      <c r="K264" s="186"/>
      <c r="L264" s="144"/>
      <c r="M264" s="145"/>
      <c r="N264" s="146"/>
      <c r="O264" s="147"/>
      <c r="P264" s="148"/>
      <c r="Q264" s="13"/>
      <c r="R264" s="17"/>
      <c r="S264" s="8"/>
      <c r="T264" s="19"/>
      <c r="U264" s="19"/>
    </row>
    <row r="265" spans="2:21" ht="20.100000000000001" customHeight="1">
      <c r="B265" s="92"/>
      <c r="C265" s="85"/>
      <c r="D265" s="85"/>
      <c r="E265" s="85"/>
      <c r="F265" s="85"/>
      <c r="G265" s="185"/>
      <c r="H265" s="27"/>
      <c r="I265" s="300"/>
      <c r="J265" s="200"/>
      <c r="K265" s="186"/>
      <c r="L265" s="144"/>
      <c r="M265" s="145"/>
      <c r="N265" s="146"/>
      <c r="O265" s="147"/>
      <c r="P265" s="148"/>
      <c r="Q265" s="13"/>
      <c r="R265" s="17"/>
      <c r="S265" s="8"/>
      <c r="T265" s="19"/>
      <c r="U265" s="19"/>
    </row>
    <row r="266" spans="2:21" ht="20.100000000000001" customHeight="1">
      <c r="B266" s="92"/>
      <c r="C266" s="85"/>
      <c r="D266" s="85"/>
      <c r="E266" s="85"/>
      <c r="F266" s="85"/>
      <c r="G266" s="185"/>
      <c r="H266" s="27"/>
      <c r="I266" s="300"/>
      <c r="J266" s="200"/>
      <c r="K266" s="186"/>
      <c r="L266" s="144"/>
      <c r="M266" s="145"/>
      <c r="N266" s="146"/>
      <c r="O266" s="147"/>
      <c r="P266" s="148"/>
      <c r="Q266" s="13"/>
      <c r="R266" s="17"/>
      <c r="S266" s="8"/>
      <c r="T266" s="19"/>
      <c r="U266" s="19"/>
    </row>
    <row r="267" spans="2:21" ht="20.100000000000001" customHeight="1">
      <c r="B267" s="95"/>
      <c r="C267" s="96"/>
      <c r="D267" s="96"/>
      <c r="E267" s="96"/>
      <c r="F267" s="96"/>
      <c r="G267" s="253"/>
      <c r="H267" s="202"/>
      <c r="I267" s="299"/>
      <c r="J267" s="254"/>
      <c r="K267" s="255"/>
      <c r="L267" s="149"/>
      <c r="M267" s="150"/>
      <c r="N267" s="151"/>
      <c r="O267" s="152"/>
      <c r="P267" s="153"/>
      <c r="Q267" s="23"/>
      <c r="R267" s="25"/>
      <c r="S267" s="24"/>
      <c r="T267" s="1"/>
      <c r="U267" s="1"/>
    </row>
    <row r="268" spans="2:21" ht="20.100000000000001" customHeight="1">
      <c r="B268" s="95"/>
      <c r="C268" s="96"/>
      <c r="D268" s="96"/>
      <c r="E268" s="96"/>
      <c r="F268" s="96"/>
      <c r="G268" s="253"/>
      <c r="H268" s="202"/>
      <c r="I268" s="299"/>
      <c r="J268" s="254"/>
      <c r="K268" s="255"/>
      <c r="L268" s="149"/>
      <c r="M268" s="150"/>
      <c r="N268" s="151"/>
      <c r="O268" s="152"/>
      <c r="P268" s="153"/>
      <c r="Q268" s="23"/>
      <c r="R268" s="25"/>
      <c r="S268" s="24"/>
      <c r="T268" s="1"/>
      <c r="U268" s="1"/>
    </row>
    <row r="269" spans="2:21" ht="20.100000000000001" customHeight="1">
      <c r="B269" s="92"/>
      <c r="C269" s="85"/>
      <c r="D269" s="85"/>
      <c r="E269" s="85"/>
      <c r="F269" s="85"/>
      <c r="G269" s="185"/>
      <c r="H269" s="27"/>
      <c r="I269" s="300"/>
      <c r="J269" s="200"/>
      <c r="K269" s="186"/>
      <c r="L269" s="144"/>
      <c r="M269" s="145"/>
      <c r="N269" s="146"/>
      <c r="O269" s="147"/>
      <c r="P269" s="148"/>
      <c r="Q269" s="13"/>
      <c r="R269" s="17"/>
      <c r="S269" s="8"/>
      <c r="T269" s="19"/>
      <c r="U269" s="19"/>
    </row>
    <row r="270" spans="2:21" ht="20.100000000000001" customHeight="1">
      <c r="B270" s="95"/>
      <c r="C270" s="96"/>
      <c r="D270" s="96"/>
      <c r="E270" s="96"/>
      <c r="F270" s="96"/>
      <c r="G270" s="253"/>
      <c r="H270" s="202"/>
      <c r="I270" s="299"/>
      <c r="J270" s="254"/>
      <c r="K270" s="255"/>
      <c r="L270" s="149"/>
      <c r="M270" s="150"/>
      <c r="N270" s="151"/>
      <c r="O270" s="152"/>
      <c r="P270" s="153"/>
      <c r="Q270" s="23"/>
      <c r="R270" s="25"/>
      <c r="S270" s="24"/>
      <c r="T270" s="1"/>
      <c r="U270" s="1"/>
    </row>
    <row r="271" spans="2:21" ht="20.100000000000001" customHeight="1">
      <c r="B271" s="95"/>
      <c r="C271" s="96"/>
      <c r="D271" s="96"/>
      <c r="E271" s="96"/>
      <c r="F271" s="96"/>
      <c r="G271" s="253"/>
      <c r="H271" s="202"/>
      <c r="I271" s="299"/>
      <c r="J271" s="254"/>
      <c r="K271" s="255"/>
      <c r="L271" s="149"/>
      <c r="M271" s="150"/>
      <c r="N271" s="146"/>
      <c r="O271" s="147"/>
      <c r="P271" s="148"/>
      <c r="Q271" s="13"/>
      <c r="R271" s="17"/>
      <c r="S271" s="8"/>
      <c r="T271" s="19"/>
      <c r="U271" s="19"/>
    </row>
    <row r="272" spans="2:21" ht="20.100000000000001" customHeight="1">
      <c r="B272" s="92"/>
      <c r="C272" s="85"/>
      <c r="D272" s="85"/>
      <c r="E272" s="85"/>
      <c r="F272" s="85"/>
      <c r="G272" s="185"/>
      <c r="H272" s="27"/>
      <c r="I272" s="300"/>
      <c r="J272" s="200"/>
      <c r="K272" s="186"/>
      <c r="L272" s="144"/>
      <c r="M272" s="145"/>
      <c r="N272" s="146"/>
      <c r="O272" s="147"/>
      <c r="P272" s="148"/>
      <c r="Q272" s="13"/>
      <c r="R272" s="17"/>
      <c r="S272" s="8"/>
      <c r="T272" s="19"/>
      <c r="U272" s="19"/>
    </row>
    <row r="273" spans="2:21" ht="20.100000000000001" customHeight="1">
      <c r="B273" s="92"/>
      <c r="C273" s="85"/>
      <c r="D273" s="85"/>
      <c r="E273" s="85"/>
      <c r="F273" s="85"/>
      <c r="G273" s="185"/>
      <c r="H273" s="27"/>
      <c r="I273" s="300"/>
      <c r="J273" s="200"/>
      <c r="K273" s="186"/>
      <c r="L273" s="144"/>
      <c r="M273" s="145"/>
      <c r="N273" s="146"/>
      <c r="O273" s="147"/>
      <c r="P273" s="148"/>
      <c r="Q273" s="13"/>
      <c r="R273" s="17"/>
      <c r="S273" s="8"/>
      <c r="T273" s="19"/>
      <c r="U273" s="19"/>
    </row>
    <row r="274" spans="2:21" ht="20.100000000000001" customHeight="1">
      <c r="B274" s="95"/>
      <c r="C274" s="96"/>
      <c r="D274" s="96"/>
      <c r="E274" s="96"/>
      <c r="F274" s="96"/>
      <c r="G274" s="253"/>
      <c r="H274" s="202"/>
      <c r="I274" s="299"/>
      <c r="J274" s="254"/>
      <c r="K274" s="255"/>
      <c r="L274" s="149"/>
      <c r="M274" s="150"/>
      <c r="N274" s="151"/>
      <c r="O274" s="152"/>
      <c r="P274" s="153"/>
      <c r="Q274" s="23"/>
      <c r="R274" s="25"/>
      <c r="S274" s="24"/>
      <c r="T274" s="1"/>
      <c r="U274" s="1"/>
    </row>
    <row r="275" spans="2:21" ht="20.100000000000001" customHeight="1">
      <c r="B275" s="92"/>
      <c r="C275" s="85"/>
      <c r="D275" s="85"/>
      <c r="E275" s="85"/>
      <c r="F275" s="85"/>
      <c r="G275" s="185"/>
      <c r="H275" s="27"/>
      <c r="I275" s="300"/>
      <c r="J275" s="200"/>
      <c r="K275" s="186"/>
      <c r="L275" s="144"/>
      <c r="M275" s="145"/>
      <c r="N275" s="146"/>
      <c r="O275" s="147"/>
      <c r="P275" s="148"/>
      <c r="Q275" s="13"/>
      <c r="R275" s="17"/>
      <c r="S275" s="8"/>
      <c r="T275" s="19"/>
      <c r="U275" s="19"/>
    </row>
    <row r="276" spans="2:21" ht="20.100000000000001" customHeight="1">
      <c r="B276" s="95"/>
      <c r="C276" s="96"/>
      <c r="D276" s="96"/>
      <c r="E276" s="96"/>
      <c r="F276" s="96"/>
      <c r="G276" s="253"/>
      <c r="H276" s="202"/>
      <c r="I276" s="299"/>
      <c r="J276" s="254"/>
      <c r="K276" s="255"/>
      <c r="L276" s="149"/>
      <c r="M276" s="150"/>
      <c r="N276" s="151"/>
      <c r="O276" s="152"/>
      <c r="P276" s="153"/>
      <c r="Q276" s="23"/>
      <c r="R276" s="25"/>
      <c r="S276" s="24"/>
      <c r="T276" s="1"/>
      <c r="U276" s="1"/>
    </row>
    <row r="277" spans="2:21" ht="20.100000000000001" customHeight="1">
      <c r="B277" s="95"/>
      <c r="C277" s="96"/>
      <c r="D277" s="96"/>
      <c r="E277" s="96"/>
      <c r="F277" s="96"/>
      <c r="G277" s="253"/>
      <c r="H277" s="202"/>
      <c r="I277" s="299"/>
      <c r="J277" s="254"/>
      <c r="K277" s="255"/>
      <c r="L277" s="149"/>
      <c r="M277" s="150"/>
      <c r="N277" s="151"/>
      <c r="O277" s="152"/>
      <c r="P277" s="153"/>
      <c r="Q277" s="23"/>
      <c r="R277" s="25"/>
      <c r="S277" s="24"/>
      <c r="T277" s="1"/>
      <c r="U277" s="1"/>
    </row>
    <row r="278" spans="2:21" ht="20.100000000000001" customHeight="1">
      <c r="B278" s="95"/>
      <c r="C278" s="96"/>
      <c r="D278" s="96"/>
      <c r="E278" s="96"/>
      <c r="F278" s="96"/>
      <c r="G278" s="253"/>
      <c r="H278" s="202"/>
      <c r="I278" s="299"/>
      <c r="J278" s="254"/>
      <c r="K278" s="255"/>
      <c r="L278" s="149"/>
      <c r="M278" s="150"/>
      <c r="N278" s="151"/>
      <c r="O278" s="152"/>
      <c r="P278" s="153"/>
      <c r="Q278" s="23"/>
      <c r="R278" s="25"/>
      <c r="S278" s="24"/>
      <c r="T278" s="1"/>
      <c r="U278" s="1"/>
    </row>
    <row r="279" spans="2:21" ht="20.100000000000001" customHeight="1">
      <c r="B279" s="92"/>
      <c r="C279" s="85"/>
      <c r="D279" s="85"/>
      <c r="E279" s="85"/>
      <c r="F279" s="85"/>
      <c r="G279" s="185"/>
      <c r="H279" s="27"/>
      <c r="I279" s="300"/>
      <c r="J279" s="200"/>
      <c r="K279" s="186"/>
      <c r="L279" s="144"/>
      <c r="M279" s="145"/>
      <c r="N279" s="146"/>
      <c r="O279" s="147"/>
      <c r="P279" s="148"/>
      <c r="Q279" s="13"/>
      <c r="R279" s="17"/>
      <c r="S279" s="8"/>
      <c r="T279" s="19"/>
      <c r="U279" s="19"/>
    </row>
    <row r="280" spans="2:21" ht="20.100000000000001" customHeight="1">
      <c r="B280" s="92"/>
      <c r="C280" s="85"/>
      <c r="D280" s="85"/>
      <c r="E280" s="85"/>
      <c r="F280" s="85"/>
      <c r="G280" s="185"/>
      <c r="H280" s="27"/>
      <c r="I280" s="300"/>
      <c r="J280" s="200"/>
      <c r="K280" s="186"/>
      <c r="L280" s="144"/>
      <c r="M280" s="145"/>
      <c r="N280" s="146"/>
      <c r="O280" s="147"/>
      <c r="P280" s="148"/>
      <c r="Q280" s="13"/>
      <c r="R280" s="17"/>
      <c r="S280" s="8"/>
      <c r="T280" s="19"/>
      <c r="U280" s="19"/>
    </row>
    <row r="281" spans="2:21" ht="20.100000000000001" customHeight="1">
      <c r="B281" s="92"/>
      <c r="C281" s="85"/>
      <c r="D281" s="85"/>
      <c r="E281" s="85"/>
      <c r="F281" s="85"/>
      <c r="G281" s="185"/>
      <c r="H281" s="27"/>
      <c r="I281" s="300"/>
      <c r="J281" s="200"/>
      <c r="K281" s="186"/>
      <c r="L281" s="144"/>
      <c r="M281" s="145"/>
      <c r="N281" s="146"/>
      <c r="O281" s="147"/>
      <c r="P281" s="148"/>
      <c r="Q281" s="13"/>
      <c r="R281" s="17"/>
      <c r="S281" s="8"/>
      <c r="T281" s="19"/>
      <c r="U281" s="19"/>
    </row>
    <row r="282" spans="2:21" ht="20.100000000000001" customHeight="1">
      <c r="B282" s="95"/>
      <c r="C282" s="96"/>
      <c r="D282" s="96"/>
      <c r="E282" s="96"/>
      <c r="F282" s="96"/>
      <c r="G282" s="253"/>
      <c r="H282" s="202"/>
      <c r="I282" s="299"/>
      <c r="J282" s="254"/>
      <c r="K282" s="255"/>
      <c r="L282" s="149"/>
      <c r="M282" s="150"/>
      <c r="N282" s="151"/>
      <c r="O282" s="152"/>
      <c r="P282" s="153"/>
      <c r="Q282" s="23"/>
      <c r="R282" s="25"/>
      <c r="S282" s="24"/>
      <c r="T282" s="1"/>
      <c r="U282" s="1"/>
    </row>
    <row r="283" spans="2:21" ht="20.100000000000001" customHeight="1">
      <c r="B283" s="95"/>
      <c r="C283" s="96"/>
      <c r="D283" s="96"/>
      <c r="E283" s="96"/>
      <c r="F283" s="96"/>
      <c r="G283" s="253"/>
      <c r="H283" s="202"/>
      <c r="I283" s="299"/>
      <c r="J283" s="254"/>
      <c r="K283" s="255"/>
      <c r="L283" s="149"/>
      <c r="M283" s="150"/>
      <c r="N283" s="151"/>
      <c r="O283" s="152"/>
      <c r="P283" s="153"/>
      <c r="Q283" s="23"/>
      <c r="R283" s="25"/>
      <c r="S283" s="24"/>
      <c r="T283" s="1"/>
      <c r="U283" s="1"/>
    </row>
    <row r="284" spans="2:21" ht="20.100000000000001" customHeight="1">
      <c r="B284" s="92"/>
      <c r="C284" s="85"/>
      <c r="D284" s="85"/>
      <c r="E284" s="85"/>
      <c r="F284" s="85"/>
      <c r="G284" s="185"/>
      <c r="H284" s="27"/>
      <c r="I284" s="300"/>
      <c r="J284" s="200"/>
      <c r="K284" s="186"/>
      <c r="L284" s="144"/>
      <c r="M284" s="145"/>
      <c r="N284" s="146"/>
      <c r="O284" s="147"/>
      <c r="P284" s="148"/>
      <c r="Q284" s="13"/>
      <c r="R284" s="17"/>
      <c r="S284" s="8"/>
      <c r="T284" s="19"/>
      <c r="U284" s="19"/>
    </row>
    <row r="285" spans="2:21" ht="20.100000000000001" customHeight="1">
      <c r="B285" s="95"/>
      <c r="C285" s="96"/>
      <c r="D285" s="96"/>
      <c r="E285" s="96"/>
      <c r="F285" s="96"/>
      <c r="G285" s="253"/>
      <c r="H285" s="202"/>
      <c r="I285" s="299"/>
      <c r="J285" s="254"/>
      <c r="K285" s="255"/>
      <c r="L285" s="149"/>
      <c r="M285" s="150"/>
      <c r="N285" s="151"/>
      <c r="O285" s="152"/>
      <c r="P285" s="153"/>
      <c r="Q285" s="23"/>
      <c r="R285" s="25"/>
      <c r="S285" s="24"/>
      <c r="T285" s="1"/>
      <c r="U285" s="1"/>
    </row>
    <row r="286" spans="2:21" ht="20.100000000000001" customHeight="1">
      <c r="B286" s="92"/>
      <c r="C286" s="85"/>
      <c r="D286" s="85"/>
      <c r="E286" s="85"/>
      <c r="F286" s="85"/>
      <c r="G286" s="185"/>
      <c r="H286" s="27"/>
      <c r="I286" s="300"/>
      <c r="J286" s="200"/>
      <c r="K286" s="186"/>
      <c r="L286" s="144"/>
      <c r="M286" s="145"/>
      <c r="N286" s="146"/>
      <c r="O286" s="147"/>
      <c r="P286" s="148"/>
      <c r="Q286" s="13"/>
      <c r="R286" s="17"/>
      <c r="S286" s="8"/>
      <c r="T286" s="19"/>
      <c r="U286" s="19"/>
    </row>
    <row r="287" spans="2:21" ht="20.100000000000001" customHeight="1">
      <c r="B287" s="92"/>
      <c r="C287" s="85"/>
      <c r="D287" s="85"/>
      <c r="E287" s="85"/>
      <c r="F287" s="85"/>
      <c r="G287" s="185"/>
      <c r="H287" s="27"/>
      <c r="I287" s="300"/>
      <c r="J287" s="200"/>
      <c r="K287" s="186"/>
      <c r="L287" s="144"/>
      <c r="M287" s="145"/>
      <c r="N287" s="146"/>
      <c r="O287" s="147"/>
      <c r="P287" s="148"/>
      <c r="Q287" s="13"/>
      <c r="R287" s="17"/>
      <c r="S287" s="8"/>
      <c r="T287" s="19"/>
      <c r="U287" s="19"/>
    </row>
    <row r="288" spans="2:21" ht="20.100000000000001" customHeight="1">
      <c r="B288" s="92"/>
      <c r="C288" s="85"/>
      <c r="D288" s="85"/>
      <c r="E288" s="85"/>
      <c r="F288" s="85"/>
      <c r="G288" s="185"/>
      <c r="H288" s="27"/>
      <c r="I288" s="300"/>
      <c r="J288" s="200"/>
      <c r="K288" s="186"/>
      <c r="L288" s="144"/>
      <c r="M288" s="145"/>
      <c r="N288" s="146"/>
      <c r="O288" s="147"/>
      <c r="P288" s="148"/>
      <c r="Q288" s="13"/>
      <c r="R288" s="17"/>
      <c r="S288" s="8"/>
      <c r="T288" s="19"/>
      <c r="U288" s="19"/>
    </row>
    <row r="289" spans="2:21" ht="20.100000000000001" customHeight="1">
      <c r="B289" s="92"/>
      <c r="C289" s="85"/>
      <c r="D289" s="85"/>
      <c r="E289" s="85"/>
      <c r="F289" s="85"/>
      <c r="G289" s="185"/>
      <c r="H289" s="27"/>
      <c r="I289" s="300"/>
      <c r="J289" s="200"/>
      <c r="K289" s="186"/>
      <c r="L289" s="144"/>
      <c r="M289" s="145"/>
      <c r="N289" s="146"/>
      <c r="O289" s="147"/>
      <c r="P289" s="148"/>
      <c r="Q289" s="13"/>
      <c r="R289" s="17"/>
      <c r="S289" s="8"/>
      <c r="T289" s="19"/>
      <c r="U289" s="19"/>
    </row>
    <row r="290" spans="2:21" ht="20.100000000000001" customHeight="1">
      <c r="B290" s="92"/>
      <c r="C290" s="85"/>
      <c r="D290" s="85"/>
      <c r="E290" s="85"/>
      <c r="F290" s="85"/>
      <c r="G290" s="185"/>
      <c r="H290" s="27"/>
      <c r="I290" s="300"/>
      <c r="J290" s="200"/>
      <c r="K290" s="186"/>
      <c r="L290" s="144"/>
      <c r="M290" s="145"/>
      <c r="N290" s="146"/>
      <c r="O290" s="147"/>
      <c r="P290" s="148"/>
      <c r="Q290" s="13"/>
      <c r="R290" s="17"/>
      <c r="S290" s="8"/>
      <c r="T290" s="19"/>
      <c r="U290" s="19"/>
    </row>
    <row r="291" spans="2:21" ht="20.100000000000001" customHeight="1">
      <c r="B291" s="95"/>
      <c r="C291" s="96"/>
      <c r="D291" s="96"/>
      <c r="E291" s="96"/>
      <c r="F291" s="96"/>
      <c r="G291" s="253"/>
      <c r="H291" s="202"/>
      <c r="I291" s="299"/>
      <c r="J291" s="254"/>
      <c r="K291" s="255"/>
      <c r="L291" s="149"/>
      <c r="M291" s="150"/>
      <c r="N291" s="151"/>
      <c r="O291" s="152"/>
      <c r="P291" s="153"/>
      <c r="Q291" s="23"/>
      <c r="R291" s="25"/>
      <c r="S291" s="24"/>
      <c r="T291" s="1"/>
      <c r="U291" s="1"/>
    </row>
    <row r="292" spans="2:21" ht="20.100000000000001" customHeight="1">
      <c r="B292" s="95"/>
      <c r="C292" s="96"/>
      <c r="D292" s="96"/>
      <c r="E292" s="96"/>
      <c r="F292" s="96"/>
      <c r="G292" s="253"/>
      <c r="H292" s="202"/>
      <c r="I292" s="299"/>
      <c r="J292" s="254"/>
      <c r="K292" s="255"/>
      <c r="L292" s="149"/>
      <c r="M292" s="150"/>
      <c r="N292" s="151"/>
      <c r="O292" s="152"/>
      <c r="P292" s="153"/>
      <c r="Q292" s="23"/>
      <c r="R292" s="25"/>
      <c r="S292" s="24"/>
      <c r="T292" s="1"/>
      <c r="U292" s="1"/>
    </row>
    <row r="293" spans="2:21" ht="20.100000000000001" customHeight="1">
      <c r="B293" s="95"/>
      <c r="C293" s="96"/>
      <c r="D293" s="96"/>
      <c r="E293" s="96"/>
      <c r="F293" s="96"/>
      <c r="G293" s="253"/>
      <c r="H293" s="202"/>
      <c r="I293" s="299"/>
      <c r="J293" s="254"/>
      <c r="K293" s="255"/>
      <c r="L293" s="149"/>
      <c r="M293" s="150"/>
      <c r="N293" s="151"/>
      <c r="O293" s="152"/>
      <c r="P293" s="153"/>
      <c r="Q293" s="23"/>
      <c r="R293" s="25"/>
      <c r="S293" s="24"/>
      <c r="T293" s="1"/>
      <c r="U293" s="1"/>
    </row>
    <row r="294" spans="2:21" ht="20.100000000000001" customHeight="1">
      <c r="B294" s="95"/>
      <c r="C294" s="96"/>
      <c r="D294" s="96"/>
      <c r="E294" s="96"/>
      <c r="F294" s="96"/>
      <c r="G294" s="253"/>
      <c r="H294" s="202"/>
      <c r="I294" s="299"/>
      <c r="J294" s="254"/>
      <c r="K294" s="255"/>
      <c r="L294" s="149"/>
      <c r="M294" s="150"/>
      <c r="N294" s="151"/>
      <c r="O294" s="152"/>
      <c r="P294" s="153"/>
      <c r="Q294" s="23"/>
      <c r="R294" s="25"/>
      <c r="S294" s="24"/>
      <c r="T294" s="1"/>
      <c r="U294" s="1"/>
    </row>
    <row r="295" spans="2:21" ht="20.100000000000001" customHeight="1">
      <c r="B295" s="92"/>
      <c r="C295" s="85"/>
      <c r="D295" s="85"/>
      <c r="E295" s="85"/>
      <c r="F295" s="85"/>
      <c r="G295" s="185"/>
      <c r="H295" s="27"/>
      <c r="I295" s="300"/>
      <c r="J295" s="200"/>
      <c r="K295" s="186"/>
      <c r="L295" s="144"/>
      <c r="M295" s="145"/>
      <c r="N295" s="146"/>
      <c r="O295" s="147"/>
      <c r="P295" s="148"/>
      <c r="Q295" s="13"/>
      <c r="R295" s="17"/>
      <c r="S295" s="8"/>
      <c r="T295" s="19"/>
      <c r="U295" s="19"/>
    </row>
    <row r="296" spans="2:21" ht="20.100000000000001" customHeight="1">
      <c r="B296" s="95"/>
      <c r="C296" s="96"/>
      <c r="D296" s="96"/>
      <c r="E296" s="96"/>
      <c r="F296" s="96"/>
      <c r="G296" s="253"/>
      <c r="H296" s="202"/>
      <c r="I296" s="299"/>
      <c r="J296" s="254"/>
      <c r="K296" s="255"/>
      <c r="L296" s="149"/>
      <c r="M296" s="150"/>
      <c r="N296" s="151"/>
      <c r="O296" s="152"/>
      <c r="P296" s="153"/>
      <c r="Q296" s="23"/>
      <c r="R296" s="25"/>
      <c r="S296" s="24"/>
      <c r="T296" s="1"/>
      <c r="U296" s="1"/>
    </row>
    <row r="297" spans="2:21" ht="20.100000000000001" customHeight="1">
      <c r="B297" s="92"/>
      <c r="C297" s="85"/>
      <c r="D297" s="85"/>
      <c r="E297" s="85"/>
      <c r="F297" s="85"/>
      <c r="G297" s="185"/>
      <c r="H297" s="27"/>
      <c r="I297" s="300"/>
      <c r="J297" s="200"/>
      <c r="K297" s="186"/>
      <c r="L297" s="144"/>
      <c r="M297" s="145"/>
      <c r="N297" s="146"/>
      <c r="O297" s="147"/>
      <c r="P297" s="148"/>
      <c r="Q297" s="13"/>
      <c r="R297" s="17"/>
      <c r="S297" s="8"/>
      <c r="T297" s="19"/>
      <c r="U297" s="19"/>
    </row>
    <row r="298" spans="2:21" ht="20.100000000000001" customHeight="1">
      <c r="B298" s="92"/>
      <c r="C298" s="85"/>
      <c r="D298" s="85"/>
      <c r="E298" s="85"/>
      <c r="F298" s="85"/>
      <c r="G298" s="185"/>
      <c r="H298" s="27"/>
      <c r="I298" s="300"/>
      <c r="J298" s="200"/>
      <c r="K298" s="186"/>
      <c r="L298" s="144"/>
      <c r="M298" s="145"/>
      <c r="N298" s="146"/>
      <c r="O298" s="147"/>
      <c r="P298" s="148"/>
      <c r="Q298" s="13"/>
      <c r="R298" s="17"/>
      <c r="S298" s="8"/>
      <c r="T298" s="19"/>
      <c r="U298" s="19"/>
    </row>
    <row r="299" spans="2:21" ht="20.100000000000001" customHeight="1">
      <c r="B299" s="92"/>
      <c r="C299" s="85"/>
      <c r="D299" s="85"/>
      <c r="E299" s="85"/>
      <c r="F299" s="85"/>
      <c r="G299" s="185"/>
      <c r="H299" s="27"/>
      <c r="I299" s="300"/>
      <c r="J299" s="200"/>
      <c r="K299" s="186"/>
      <c r="L299" s="144"/>
      <c r="M299" s="145"/>
      <c r="N299" s="146"/>
      <c r="O299" s="147"/>
      <c r="P299" s="148"/>
      <c r="Q299" s="13"/>
      <c r="R299" s="17"/>
      <c r="S299" s="8"/>
      <c r="T299" s="19"/>
      <c r="U299" s="19"/>
    </row>
    <row r="300" spans="2:21" ht="20.100000000000001" customHeight="1">
      <c r="B300" s="92"/>
      <c r="C300" s="85"/>
      <c r="D300" s="85"/>
      <c r="E300" s="85"/>
      <c r="F300" s="85"/>
      <c r="G300" s="185"/>
      <c r="H300" s="27"/>
      <c r="I300" s="300"/>
      <c r="J300" s="200"/>
      <c r="K300" s="186"/>
      <c r="L300" s="144"/>
      <c r="M300" s="145"/>
      <c r="N300" s="146"/>
      <c r="O300" s="147"/>
      <c r="P300" s="148"/>
      <c r="Q300" s="13"/>
      <c r="R300" s="17"/>
      <c r="S300" s="8"/>
      <c r="T300" s="19"/>
      <c r="U300" s="19"/>
    </row>
    <row r="301" spans="2:21" ht="20.100000000000001" customHeight="1">
      <c r="B301" s="92"/>
      <c r="C301" s="85"/>
      <c r="D301" s="85"/>
      <c r="E301" s="85"/>
      <c r="F301" s="85"/>
      <c r="G301" s="185"/>
      <c r="H301" s="27"/>
      <c r="I301" s="300"/>
      <c r="J301" s="200"/>
      <c r="K301" s="186"/>
      <c r="L301" s="144"/>
      <c r="M301" s="145"/>
      <c r="N301" s="146"/>
      <c r="O301" s="147"/>
      <c r="P301" s="148"/>
      <c r="Q301" s="13"/>
      <c r="R301" s="17"/>
      <c r="S301" s="8"/>
      <c r="T301" s="19"/>
      <c r="U301" s="19"/>
    </row>
    <row r="302" spans="2:21" ht="20.100000000000001" customHeight="1">
      <c r="B302" s="92"/>
      <c r="C302" s="85"/>
      <c r="D302" s="85"/>
      <c r="E302" s="85"/>
      <c r="F302" s="85"/>
      <c r="G302" s="185"/>
      <c r="H302" s="27"/>
      <c r="I302" s="300"/>
      <c r="J302" s="200"/>
      <c r="K302" s="186"/>
      <c r="L302" s="144"/>
      <c r="M302" s="145"/>
      <c r="N302" s="146"/>
      <c r="O302" s="147"/>
      <c r="P302" s="148"/>
      <c r="Q302" s="13"/>
      <c r="R302" s="17"/>
      <c r="S302" s="8"/>
      <c r="T302" s="19"/>
      <c r="U302" s="19"/>
    </row>
    <row r="303" spans="2:21" ht="20.100000000000001" customHeight="1">
      <c r="B303" s="92"/>
      <c r="C303" s="85"/>
      <c r="D303" s="85"/>
      <c r="E303" s="85"/>
      <c r="F303" s="85"/>
      <c r="G303" s="185"/>
      <c r="H303" s="27"/>
      <c r="I303" s="300"/>
      <c r="J303" s="200"/>
      <c r="K303" s="186"/>
      <c r="L303" s="144"/>
      <c r="M303" s="145"/>
      <c r="N303" s="146"/>
      <c r="O303" s="147"/>
      <c r="P303" s="148"/>
      <c r="Q303" s="13"/>
      <c r="R303" s="17"/>
      <c r="S303" s="8"/>
      <c r="T303" s="19"/>
      <c r="U303" s="19"/>
    </row>
    <row r="304" spans="2:21" ht="20.100000000000001" customHeight="1">
      <c r="B304" s="92"/>
      <c r="C304" s="85"/>
      <c r="D304" s="85"/>
      <c r="E304" s="85"/>
      <c r="F304" s="85"/>
      <c r="G304" s="185"/>
      <c r="H304" s="27"/>
      <c r="I304" s="300"/>
      <c r="J304" s="200"/>
      <c r="K304" s="186"/>
      <c r="L304" s="144"/>
      <c r="M304" s="145"/>
      <c r="N304" s="146"/>
      <c r="O304" s="147"/>
      <c r="P304" s="148"/>
      <c r="Q304" s="13"/>
      <c r="R304" s="17"/>
      <c r="S304" s="8"/>
      <c r="T304" s="19"/>
      <c r="U304" s="19"/>
    </row>
    <row r="305" spans="2:21" ht="20.100000000000001" customHeight="1">
      <c r="B305" s="92"/>
      <c r="C305" s="85"/>
      <c r="D305" s="85"/>
      <c r="E305" s="85"/>
      <c r="F305" s="85"/>
      <c r="G305" s="185"/>
      <c r="H305" s="27"/>
      <c r="I305" s="300"/>
      <c r="J305" s="200"/>
      <c r="K305" s="186"/>
      <c r="L305" s="144"/>
      <c r="M305" s="145"/>
      <c r="N305" s="146"/>
      <c r="O305" s="147"/>
      <c r="P305" s="148"/>
      <c r="Q305" s="13"/>
      <c r="R305" s="17"/>
      <c r="S305" s="8"/>
      <c r="T305" s="19"/>
      <c r="U305" s="19"/>
    </row>
    <row r="306" spans="2:21" ht="20.100000000000001" customHeight="1">
      <c r="B306" s="92"/>
      <c r="C306" s="85"/>
      <c r="D306" s="85"/>
      <c r="E306" s="85"/>
      <c r="F306" s="85"/>
      <c r="G306" s="185"/>
      <c r="H306" s="27"/>
      <c r="I306" s="300"/>
      <c r="J306" s="200"/>
      <c r="K306" s="186"/>
      <c r="L306" s="144"/>
      <c r="M306" s="145"/>
      <c r="N306" s="146"/>
      <c r="O306" s="147"/>
      <c r="P306" s="148"/>
      <c r="Q306" s="13"/>
      <c r="R306" s="17"/>
      <c r="S306" s="8"/>
      <c r="T306" s="19"/>
      <c r="U306" s="19"/>
    </row>
    <row r="307" spans="2:21" ht="20.100000000000001" customHeight="1">
      <c r="B307" s="92"/>
      <c r="C307" s="85"/>
      <c r="D307" s="85"/>
      <c r="E307" s="85"/>
      <c r="F307" s="85"/>
      <c r="G307" s="185"/>
      <c r="H307" s="27"/>
      <c r="I307" s="300"/>
      <c r="J307" s="200"/>
      <c r="K307" s="186"/>
      <c r="L307" s="144"/>
      <c r="M307" s="145"/>
      <c r="N307" s="146"/>
      <c r="O307" s="147"/>
      <c r="P307" s="148"/>
      <c r="Q307" s="13"/>
      <c r="R307" s="17"/>
      <c r="S307" s="8"/>
      <c r="T307" s="19"/>
      <c r="U307" s="19"/>
    </row>
    <row r="308" spans="2:21" ht="20.100000000000001" customHeight="1">
      <c r="B308" s="92"/>
      <c r="C308" s="85"/>
      <c r="D308" s="85"/>
      <c r="E308" s="85"/>
      <c r="F308" s="85"/>
      <c r="G308" s="185"/>
      <c r="H308" s="27"/>
      <c r="I308" s="300"/>
      <c r="J308" s="200"/>
      <c r="K308" s="186"/>
      <c r="L308" s="144"/>
      <c r="M308" s="145"/>
      <c r="N308" s="146"/>
      <c r="O308" s="147"/>
      <c r="P308" s="148"/>
      <c r="Q308" s="13"/>
      <c r="R308" s="17"/>
      <c r="S308" s="8"/>
      <c r="T308" s="19"/>
      <c r="U308" s="19"/>
    </row>
    <row r="309" spans="2:21" ht="20.100000000000001" customHeight="1">
      <c r="B309" s="92"/>
      <c r="C309" s="85"/>
      <c r="D309" s="85"/>
      <c r="E309" s="85"/>
      <c r="F309" s="85"/>
      <c r="G309" s="185"/>
      <c r="H309" s="27"/>
      <c r="I309" s="300"/>
      <c r="J309" s="200"/>
      <c r="K309" s="186"/>
      <c r="L309" s="144"/>
      <c r="M309" s="145"/>
      <c r="N309" s="146"/>
      <c r="O309" s="147"/>
      <c r="P309" s="148"/>
      <c r="Q309" s="13"/>
      <c r="R309" s="17"/>
      <c r="S309" s="8"/>
      <c r="T309" s="19"/>
      <c r="U309" s="19"/>
    </row>
    <row r="310" spans="2:21" ht="20.100000000000001" customHeight="1">
      <c r="B310" s="92"/>
      <c r="C310" s="85"/>
      <c r="D310" s="85"/>
      <c r="E310" s="85"/>
      <c r="F310" s="85"/>
      <c r="G310" s="185"/>
      <c r="H310" s="27"/>
      <c r="I310" s="300"/>
      <c r="J310" s="200"/>
      <c r="K310" s="186"/>
      <c r="L310" s="144"/>
      <c r="M310" s="145"/>
      <c r="N310" s="146"/>
      <c r="O310" s="147"/>
      <c r="P310" s="148"/>
      <c r="Q310" s="13"/>
      <c r="R310" s="17"/>
      <c r="S310" s="8"/>
      <c r="T310" s="19"/>
      <c r="U310" s="19"/>
    </row>
    <row r="311" spans="2:21" ht="20.100000000000001" customHeight="1">
      <c r="B311" s="92"/>
      <c r="C311" s="85"/>
      <c r="D311" s="85"/>
      <c r="E311" s="85"/>
      <c r="F311" s="85"/>
      <c r="G311" s="185"/>
      <c r="H311" s="27"/>
      <c r="I311" s="300"/>
      <c r="J311" s="200"/>
      <c r="K311" s="186"/>
      <c r="L311" s="144"/>
      <c r="M311" s="145"/>
      <c r="N311" s="146"/>
      <c r="O311" s="147"/>
      <c r="P311" s="148"/>
      <c r="Q311" s="13"/>
      <c r="R311" s="17"/>
      <c r="S311" s="8"/>
      <c r="T311" s="19"/>
      <c r="U311" s="19"/>
    </row>
    <row r="312" spans="2:21" ht="20.100000000000001" customHeight="1">
      <c r="B312" s="92"/>
      <c r="C312" s="85"/>
      <c r="D312" s="85"/>
      <c r="E312" s="85"/>
      <c r="F312" s="85"/>
      <c r="G312" s="185"/>
      <c r="H312" s="27"/>
      <c r="I312" s="300"/>
      <c r="J312" s="200"/>
      <c r="K312" s="186"/>
      <c r="L312" s="144"/>
      <c r="M312" s="145"/>
      <c r="N312" s="146"/>
      <c r="O312" s="147"/>
      <c r="P312" s="148"/>
      <c r="Q312" s="13"/>
      <c r="R312" s="17"/>
      <c r="S312" s="8"/>
      <c r="T312" s="19"/>
      <c r="U312" s="19"/>
    </row>
    <row r="313" spans="2:21" ht="20.100000000000001" customHeight="1">
      <c r="B313" s="92"/>
      <c r="C313" s="85"/>
      <c r="D313" s="85"/>
      <c r="E313" s="85"/>
      <c r="F313" s="85"/>
      <c r="G313" s="185"/>
      <c r="H313" s="27"/>
      <c r="I313" s="300"/>
      <c r="J313" s="200"/>
      <c r="K313" s="186"/>
      <c r="L313" s="144"/>
      <c r="M313" s="145"/>
      <c r="N313" s="146"/>
      <c r="O313" s="147"/>
      <c r="P313" s="148"/>
      <c r="Q313" s="13"/>
      <c r="R313" s="17"/>
      <c r="S313" s="8"/>
      <c r="T313" s="19"/>
      <c r="U313" s="19"/>
    </row>
    <row r="314" spans="2:21" ht="20.100000000000001" customHeight="1">
      <c r="B314" s="92"/>
      <c r="C314" s="85"/>
      <c r="D314" s="85"/>
      <c r="E314" s="85"/>
      <c r="F314" s="85"/>
      <c r="G314" s="185"/>
      <c r="H314" s="27"/>
      <c r="I314" s="300"/>
      <c r="J314" s="200"/>
      <c r="K314" s="186"/>
      <c r="L314" s="144"/>
      <c r="M314" s="145"/>
      <c r="N314" s="146"/>
      <c r="O314" s="147"/>
      <c r="P314" s="148"/>
      <c r="Q314" s="13"/>
      <c r="R314" s="17"/>
      <c r="S314" s="8"/>
      <c r="T314" s="19"/>
      <c r="U314" s="19"/>
    </row>
    <row r="315" spans="2:21" ht="20.100000000000001" customHeight="1">
      <c r="B315" s="92"/>
      <c r="C315" s="85"/>
      <c r="D315" s="85"/>
      <c r="E315" s="85"/>
      <c r="F315" s="85"/>
      <c r="G315" s="185"/>
      <c r="H315" s="27"/>
      <c r="I315" s="300"/>
      <c r="J315" s="200"/>
      <c r="K315" s="186"/>
      <c r="L315" s="144"/>
      <c r="M315" s="145"/>
      <c r="N315" s="146"/>
      <c r="O315" s="147"/>
      <c r="P315" s="148"/>
      <c r="Q315" s="13"/>
      <c r="R315" s="17"/>
      <c r="S315" s="8"/>
      <c r="T315" s="19"/>
      <c r="U315" s="19"/>
    </row>
    <row r="316" spans="2:21" ht="20.100000000000001" customHeight="1">
      <c r="B316" s="92"/>
      <c r="C316" s="85"/>
      <c r="D316" s="85"/>
      <c r="E316" s="85"/>
      <c r="F316" s="85"/>
      <c r="G316" s="185"/>
      <c r="H316" s="27"/>
      <c r="I316" s="300"/>
      <c r="J316" s="200"/>
      <c r="K316" s="186"/>
      <c r="L316" s="144"/>
      <c r="M316" s="145"/>
      <c r="N316" s="146"/>
      <c r="O316" s="147"/>
      <c r="P316" s="148"/>
      <c r="Q316" s="13"/>
      <c r="R316" s="17"/>
      <c r="S316" s="8"/>
      <c r="T316" s="19"/>
      <c r="U316" s="19"/>
    </row>
    <row r="317" spans="2:21" ht="20.100000000000001" customHeight="1">
      <c r="B317" s="92"/>
      <c r="C317" s="85"/>
      <c r="D317" s="85"/>
      <c r="E317" s="85"/>
      <c r="F317" s="85"/>
      <c r="G317" s="185"/>
      <c r="H317" s="27"/>
      <c r="I317" s="300"/>
      <c r="J317" s="200"/>
      <c r="K317" s="186"/>
      <c r="L317" s="144"/>
      <c r="M317" s="145"/>
      <c r="N317" s="146"/>
      <c r="O317" s="147"/>
      <c r="P317" s="148"/>
      <c r="Q317" s="13"/>
      <c r="R317" s="17"/>
      <c r="S317" s="8"/>
      <c r="T317" s="19"/>
      <c r="U317" s="19"/>
    </row>
    <row r="318" spans="2:21" ht="20.100000000000001" customHeight="1">
      <c r="B318" s="92"/>
      <c r="C318" s="85"/>
      <c r="D318" s="85"/>
      <c r="E318" s="85"/>
      <c r="F318" s="85"/>
      <c r="G318" s="185"/>
      <c r="H318" s="27"/>
      <c r="I318" s="300"/>
      <c r="J318" s="200"/>
      <c r="K318" s="186"/>
      <c r="L318" s="144"/>
      <c r="M318" s="145"/>
      <c r="N318" s="146"/>
      <c r="O318" s="147"/>
      <c r="P318" s="148"/>
      <c r="Q318" s="13"/>
      <c r="R318" s="17"/>
      <c r="S318" s="8"/>
      <c r="T318" s="19"/>
      <c r="U318" s="19"/>
    </row>
    <row r="319" spans="2:21" ht="20.100000000000001" customHeight="1">
      <c r="B319" s="92"/>
      <c r="C319" s="85"/>
      <c r="D319" s="85"/>
      <c r="E319" s="85"/>
      <c r="F319" s="85"/>
      <c r="G319" s="185"/>
      <c r="H319" s="27"/>
      <c r="I319" s="300"/>
      <c r="J319" s="200"/>
      <c r="K319" s="186"/>
      <c r="L319" s="144"/>
      <c r="M319" s="145"/>
      <c r="N319" s="146"/>
      <c r="O319" s="147"/>
      <c r="P319" s="148"/>
      <c r="Q319" s="13"/>
      <c r="R319" s="17"/>
      <c r="S319" s="8"/>
      <c r="T319" s="19"/>
      <c r="U319" s="19"/>
    </row>
    <row r="320" spans="2:21" ht="20.100000000000001" customHeight="1">
      <c r="B320" s="92"/>
      <c r="C320" s="85"/>
      <c r="D320" s="85"/>
      <c r="E320" s="85"/>
      <c r="F320" s="85"/>
      <c r="G320" s="185"/>
      <c r="H320" s="27"/>
      <c r="I320" s="300"/>
      <c r="J320" s="200"/>
      <c r="K320" s="186"/>
      <c r="L320" s="144"/>
      <c r="M320" s="145"/>
      <c r="N320" s="146"/>
      <c r="O320" s="147"/>
      <c r="P320" s="148"/>
      <c r="Q320" s="13"/>
      <c r="R320" s="17"/>
      <c r="S320" s="8"/>
      <c r="T320" s="19"/>
      <c r="U320" s="19"/>
    </row>
    <row r="321" spans="2:21" ht="20.100000000000001" customHeight="1">
      <c r="B321" s="92"/>
      <c r="C321" s="85"/>
      <c r="D321" s="85"/>
      <c r="E321" s="85"/>
      <c r="F321" s="85"/>
      <c r="G321" s="185"/>
      <c r="H321" s="27"/>
      <c r="I321" s="300"/>
      <c r="J321" s="200"/>
      <c r="K321" s="186"/>
      <c r="L321" s="144"/>
      <c r="M321" s="145"/>
      <c r="N321" s="146"/>
      <c r="O321" s="147"/>
      <c r="P321" s="148"/>
      <c r="Q321" s="13"/>
      <c r="R321" s="17"/>
      <c r="S321" s="8"/>
      <c r="T321" s="19"/>
      <c r="U321" s="19"/>
    </row>
    <row r="322" spans="2:21" ht="20.100000000000001" customHeight="1">
      <c r="B322" s="92"/>
      <c r="C322" s="85"/>
      <c r="D322" s="85"/>
      <c r="E322" s="85"/>
      <c r="F322" s="85"/>
      <c r="G322" s="185"/>
      <c r="H322" s="27"/>
      <c r="I322" s="300"/>
      <c r="J322" s="200"/>
      <c r="K322" s="186"/>
      <c r="L322" s="144"/>
      <c r="M322" s="145"/>
      <c r="N322" s="146"/>
      <c r="O322" s="147"/>
      <c r="P322" s="148"/>
      <c r="Q322" s="13"/>
      <c r="R322" s="17"/>
      <c r="S322" s="8"/>
      <c r="T322" s="19"/>
      <c r="U322" s="19"/>
    </row>
    <row r="323" spans="2:21" ht="20.100000000000001" customHeight="1">
      <c r="B323" s="92"/>
      <c r="C323" s="85"/>
      <c r="D323" s="85"/>
      <c r="E323" s="85"/>
      <c r="F323" s="85"/>
      <c r="G323" s="185"/>
      <c r="H323" s="27"/>
      <c r="I323" s="300"/>
      <c r="J323" s="200"/>
      <c r="K323" s="186"/>
      <c r="L323" s="144"/>
      <c r="M323" s="145"/>
      <c r="N323" s="146"/>
      <c r="O323" s="147"/>
      <c r="P323" s="148"/>
      <c r="Q323" s="13"/>
      <c r="R323" s="17"/>
      <c r="S323" s="8"/>
      <c r="T323" s="19"/>
      <c r="U323" s="19"/>
    </row>
    <row r="324" spans="2:21" ht="20.100000000000001" customHeight="1">
      <c r="B324" s="92"/>
      <c r="C324" s="85"/>
      <c r="D324" s="85"/>
      <c r="E324" s="85"/>
      <c r="F324" s="85"/>
      <c r="G324" s="185"/>
      <c r="H324" s="27"/>
      <c r="I324" s="300"/>
      <c r="J324" s="200"/>
      <c r="K324" s="186"/>
      <c r="L324" s="144"/>
      <c r="M324" s="145"/>
      <c r="N324" s="146"/>
      <c r="O324" s="147"/>
      <c r="P324" s="148"/>
      <c r="Q324" s="13"/>
      <c r="R324" s="17"/>
      <c r="S324" s="8"/>
      <c r="T324" s="19"/>
      <c r="U324" s="19"/>
    </row>
    <row r="325" spans="2:21" ht="20.100000000000001" customHeight="1">
      <c r="B325" s="92"/>
      <c r="C325" s="85"/>
      <c r="D325" s="85"/>
      <c r="E325" s="85"/>
      <c r="F325" s="85"/>
      <c r="G325" s="185"/>
      <c r="H325" s="27"/>
      <c r="I325" s="300"/>
      <c r="J325" s="200"/>
      <c r="K325" s="186"/>
      <c r="L325" s="144"/>
      <c r="M325" s="145"/>
      <c r="N325" s="146"/>
      <c r="O325" s="147"/>
      <c r="P325" s="148"/>
      <c r="Q325" s="13"/>
      <c r="R325" s="17"/>
      <c r="S325" s="8"/>
      <c r="T325" s="19"/>
      <c r="U325" s="19"/>
    </row>
    <row r="326" spans="2:21" ht="20.100000000000001" customHeight="1">
      <c r="B326" s="92"/>
      <c r="C326" s="85"/>
      <c r="D326" s="85"/>
      <c r="E326" s="85"/>
      <c r="F326" s="85"/>
      <c r="G326" s="185"/>
      <c r="H326" s="27"/>
      <c r="I326" s="300"/>
      <c r="J326" s="200"/>
      <c r="K326" s="186"/>
      <c r="L326" s="144"/>
      <c r="M326" s="145"/>
      <c r="N326" s="146"/>
      <c r="O326" s="147"/>
      <c r="P326" s="148"/>
      <c r="Q326" s="13"/>
      <c r="R326" s="17"/>
      <c r="S326" s="8"/>
      <c r="T326" s="19"/>
      <c r="U326" s="19"/>
    </row>
    <row r="327" spans="2:21" ht="20.100000000000001" customHeight="1">
      <c r="B327" s="92"/>
      <c r="C327" s="85"/>
      <c r="D327" s="85"/>
      <c r="E327" s="85"/>
      <c r="F327" s="85"/>
      <c r="G327" s="185"/>
      <c r="H327" s="27"/>
      <c r="I327" s="300"/>
      <c r="J327" s="200"/>
      <c r="K327" s="186"/>
      <c r="L327" s="144"/>
      <c r="M327" s="145"/>
      <c r="N327" s="146"/>
      <c r="O327" s="147"/>
      <c r="P327" s="148"/>
      <c r="Q327" s="13"/>
      <c r="R327" s="17"/>
      <c r="S327" s="8"/>
      <c r="T327" s="19"/>
      <c r="U327" s="19"/>
    </row>
    <row r="328" spans="2:21" ht="20.100000000000001" customHeight="1">
      <c r="B328" s="92"/>
      <c r="C328" s="85"/>
      <c r="D328" s="85"/>
      <c r="E328" s="85"/>
      <c r="F328" s="85"/>
      <c r="G328" s="185"/>
      <c r="H328" s="27"/>
      <c r="I328" s="300"/>
      <c r="J328" s="200"/>
      <c r="K328" s="186"/>
      <c r="L328" s="144"/>
      <c r="M328" s="145"/>
      <c r="N328" s="146"/>
      <c r="O328" s="147"/>
      <c r="P328" s="148"/>
      <c r="Q328" s="13"/>
      <c r="R328" s="17"/>
      <c r="S328" s="8"/>
      <c r="T328" s="19"/>
      <c r="U328" s="19"/>
    </row>
    <row r="329" spans="2:21" ht="20.100000000000001" customHeight="1">
      <c r="B329" s="92"/>
      <c r="C329" s="85"/>
      <c r="D329" s="85"/>
      <c r="E329" s="85"/>
      <c r="F329" s="85"/>
      <c r="G329" s="185"/>
      <c r="H329" s="27"/>
      <c r="I329" s="300"/>
      <c r="J329" s="200"/>
      <c r="K329" s="186"/>
      <c r="L329" s="144"/>
      <c r="M329" s="145"/>
      <c r="N329" s="146"/>
      <c r="O329" s="147"/>
      <c r="P329" s="148"/>
      <c r="Q329" s="13"/>
      <c r="R329" s="17"/>
      <c r="S329" s="8"/>
      <c r="T329" s="19"/>
      <c r="U329" s="19"/>
    </row>
    <row r="330" spans="2:21" ht="20.100000000000001" customHeight="1">
      <c r="B330" s="92"/>
      <c r="C330" s="85"/>
      <c r="D330" s="85"/>
      <c r="E330" s="85"/>
      <c r="F330" s="85"/>
      <c r="G330" s="185"/>
      <c r="H330" s="27"/>
      <c r="I330" s="300"/>
      <c r="J330" s="200"/>
      <c r="K330" s="186"/>
      <c r="L330" s="144"/>
      <c r="M330" s="145"/>
      <c r="N330" s="146"/>
      <c r="O330" s="147"/>
      <c r="P330" s="148"/>
      <c r="Q330" s="13"/>
      <c r="R330" s="17"/>
      <c r="S330" s="8"/>
      <c r="T330" s="19"/>
      <c r="U330" s="19"/>
    </row>
    <row r="331" spans="2:21" ht="20.100000000000001" customHeight="1">
      <c r="B331" s="92"/>
      <c r="C331" s="85"/>
      <c r="D331" s="85"/>
      <c r="E331" s="85"/>
      <c r="F331" s="85"/>
      <c r="G331" s="185"/>
      <c r="H331" s="27"/>
      <c r="I331" s="300"/>
      <c r="J331" s="200"/>
      <c r="K331" s="186"/>
      <c r="L331" s="144"/>
      <c r="M331" s="145"/>
      <c r="N331" s="146"/>
      <c r="O331" s="147"/>
      <c r="P331" s="148"/>
      <c r="Q331" s="13"/>
      <c r="R331" s="17"/>
      <c r="S331" s="8"/>
      <c r="T331" s="19"/>
      <c r="U331" s="19"/>
    </row>
    <row r="332" spans="2:21" ht="20.100000000000001" customHeight="1">
      <c r="B332" s="92"/>
      <c r="C332" s="85"/>
      <c r="D332" s="85"/>
      <c r="E332" s="85"/>
      <c r="F332" s="85"/>
      <c r="G332" s="185"/>
      <c r="H332" s="27"/>
      <c r="I332" s="300"/>
      <c r="J332" s="200"/>
      <c r="K332" s="186"/>
      <c r="L332" s="144"/>
      <c r="M332" s="145"/>
      <c r="N332" s="146"/>
      <c r="O332" s="147"/>
      <c r="P332" s="148"/>
      <c r="Q332" s="13"/>
      <c r="R332" s="17"/>
      <c r="S332" s="8"/>
      <c r="T332" s="19"/>
      <c r="U332" s="19"/>
    </row>
    <row r="333" spans="2:21" ht="20.100000000000001" customHeight="1">
      <c r="B333" s="92"/>
      <c r="C333" s="85"/>
      <c r="D333" s="85"/>
      <c r="E333" s="85"/>
      <c r="F333" s="85"/>
      <c r="G333" s="185"/>
      <c r="H333" s="27"/>
      <c r="I333" s="300"/>
      <c r="J333" s="200"/>
      <c r="K333" s="186"/>
      <c r="L333" s="144"/>
      <c r="M333" s="145"/>
      <c r="N333" s="146"/>
      <c r="O333" s="147"/>
      <c r="P333" s="148"/>
      <c r="Q333" s="13"/>
      <c r="R333" s="17"/>
      <c r="S333" s="8"/>
      <c r="T333" s="19"/>
      <c r="U333" s="19"/>
    </row>
    <row r="334" spans="2:21" ht="20.100000000000001" customHeight="1">
      <c r="B334" s="92"/>
      <c r="C334" s="85"/>
      <c r="D334" s="85"/>
      <c r="E334" s="85"/>
      <c r="F334" s="85"/>
      <c r="G334" s="185"/>
      <c r="H334" s="27"/>
      <c r="I334" s="300"/>
      <c r="J334" s="200"/>
      <c r="K334" s="186"/>
      <c r="L334" s="144"/>
      <c r="M334" s="145"/>
      <c r="N334" s="146"/>
      <c r="O334" s="147"/>
      <c r="P334" s="148"/>
      <c r="Q334" s="13"/>
      <c r="R334" s="17"/>
      <c r="S334" s="8"/>
      <c r="T334" s="19"/>
      <c r="U334" s="19"/>
    </row>
    <row r="335" spans="2:21" ht="20.100000000000001" customHeight="1">
      <c r="B335" s="92"/>
      <c r="C335" s="85"/>
      <c r="D335" s="85"/>
      <c r="E335" s="85"/>
      <c r="F335" s="85"/>
      <c r="G335" s="185"/>
      <c r="H335" s="27"/>
      <c r="I335" s="300"/>
      <c r="J335" s="200"/>
      <c r="K335" s="186"/>
      <c r="L335" s="144"/>
      <c r="M335" s="145"/>
      <c r="N335" s="146"/>
      <c r="O335" s="147"/>
      <c r="P335" s="148"/>
      <c r="Q335" s="13"/>
      <c r="R335" s="17"/>
      <c r="S335" s="8"/>
      <c r="T335" s="19"/>
      <c r="U335" s="19"/>
    </row>
    <row r="336" spans="2:21" ht="20.100000000000001" customHeight="1">
      <c r="B336" s="92"/>
      <c r="C336" s="85"/>
      <c r="D336" s="85"/>
      <c r="E336" s="85"/>
      <c r="F336" s="85"/>
      <c r="G336" s="185"/>
      <c r="H336" s="27"/>
      <c r="I336" s="300"/>
      <c r="J336" s="200"/>
      <c r="K336" s="186"/>
      <c r="L336" s="144"/>
      <c r="M336" s="145"/>
      <c r="N336" s="146"/>
      <c r="O336" s="147"/>
      <c r="P336" s="148"/>
      <c r="Q336" s="13"/>
      <c r="R336" s="17"/>
      <c r="S336" s="8"/>
      <c r="T336" s="19"/>
      <c r="U336" s="19"/>
    </row>
    <row r="337" spans="2:21" ht="20.100000000000001" customHeight="1">
      <c r="B337" s="92"/>
      <c r="C337" s="85"/>
      <c r="D337" s="85"/>
      <c r="E337" s="85"/>
      <c r="F337" s="85"/>
      <c r="G337" s="185"/>
      <c r="H337" s="27"/>
      <c r="I337" s="300"/>
      <c r="J337" s="200"/>
      <c r="K337" s="186"/>
      <c r="L337" s="144"/>
      <c r="M337" s="145"/>
      <c r="N337" s="146"/>
      <c r="O337" s="147"/>
      <c r="P337" s="148"/>
      <c r="Q337" s="13"/>
      <c r="R337" s="17"/>
      <c r="S337" s="8"/>
      <c r="T337" s="19"/>
      <c r="U337" s="19"/>
    </row>
    <row r="338" spans="2:21" ht="20.100000000000001" customHeight="1">
      <c r="B338" s="92"/>
      <c r="C338" s="85"/>
      <c r="D338" s="85"/>
      <c r="E338" s="85"/>
      <c r="F338" s="85"/>
      <c r="G338" s="185"/>
      <c r="H338" s="27"/>
      <c r="I338" s="300"/>
      <c r="J338" s="200"/>
      <c r="K338" s="186"/>
      <c r="L338" s="144"/>
      <c r="M338" s="145"/>
      <c r="N338" s="146"/>
      <c r="O338" s="147"/>
      <c r="P338" s="148"/>
      <c r="Q338" s="13"/>
      <c r="R338" s="17"/>
      <c r="S338" s="8"/>
      <c r="T338" s="19"/>
      <c r="U338" s="19"/>
    </row>
    <row r="339" spans="2:21" ht="20.100000000000001" customHeight="1">
      <c r="B339" s="92"/>
      <c r="C339" s="85"/>
      <c r="D339" s="85"/>
      <c r="E339" s="85"/>
      <c r="F339" s="85"/>
      <c r="G339" s="185"/>
      <c r="H339" s="27"/>
      <c r="I339" s="300"/>
      <c r="J339" s="200"/>
      <c r="K339" s="186"/>
      <c r="L339" s="144"/>
      <c r="M339" s="145"/>
      <c r="N339" s="146"/>
      <c r="O339" s="147"/>
      <c r="P339" s="148"/>
      <c r="Q339" s="13"/>
      <c r="R339" s="17"/>
      <c r="S339" s="8"/>
      <c r="T339" s="19"/>
      <c r="U339" s="19"/>
    </row>
    <row r="340" spans="2:21" ht="20.100000000000001" customHeight="1">
      <c r="B340" s="92"/>
      <c r="C340" s="85"/>
      <c r="D340" s="85"/>
      <c r="E340" s="85"/>
      <c r="F340" s="85"/>
      <c r="G340" s="185"/>
      <c r="H340" s="27"/>
      <c r="I340" s="300"/>
      <c r="J340" s="200"/>
      <c r="K340" s="186"/>
      <c r="L340" s="144"/>
      <c r="M340" s="145"/>
      <c r="N340" s="146"/>
      <c r="O340" s="147"/>
      <c r="P340" s="148"/>
      <c r="Q340" s="13"/>
      <c r="R340" s="17"/>
      <c r="S340" s="8"/>
      <c r="T340" s="19"/>
      <c r="U340" s="19"/>
    </row>
    <row r="341" spans="2:21" ht="20.100000000000001" customHeight="1">
      <c r="B341" s="92"/>
      <c r="C341" s="85"/>
      <c r="D341" s="85"/>
      <c r="E341" s="85"/>
      <c r="F341" s="85"/>
      <c r="G341" s="185"/>
      <c r="H341" s="27"/>
      <c r="I341" s="300"/>
      <c r="J341" s="200"/>
      <c r="K341" s="186"/>
      <c r="L341" s="144"/>
      <c r="M341" s="145"/>
      <c r="N341" s="148"/>
      <c r="O341" s="147"/>
      <c r="P341" s="148"/>
      <c r="Q341" s="13"/>
      <c r="R341" s="17"/>
      <c r="S341" s="8"/>
      <c r="T341" s="19"/>
      <c r="U341" s="19"/>
    </row>
    <row r="342" spans="2:21" ht="20.100000000000001" customHeight="1">
      <c r="B342" s="92"/>
      <c r="C342" s="85"/>
      <c r="D342" s="85"/>
      <c r="E342" s="85"/>
      <c r="F342" s="85"/>
      <c r="G342" s="185"/>
      <c r="H342" s="27"/>
      <c r="I342" s="300"/>
      <c r="J342" s="200"/>
      <c r="K342" s="186"/>
      <c r="L342" s="144"/>
      <c r="M342" s="145"/>
      <c r="N342" s="146"/>
      <c r="O342" s="147"/>
      <c r="P342" s="148"/>
      <c r="Q342" s="13"/>
      <c r="R342" s="17"/>
      <c r="S342" s="8"/>
      <c r="T342" s="19"/>
      <c r="U342" s="19"/>
    </row>
    <row r="343" spans="2:21" ht="20.100000000000001" customHeight="1">
      <c r="B343" s="92"/>
      <c r="C343" s="85"/>
      <c r="D343" s="85"/>
      <c r="E343" s="85"/>
      <c r="F343" s="85"/>
      <c r="G343" s="185"/>
      <c r="H343" s="27"/>
      <c r="I343" s="300"/>
      <c r="J343" s="200"/>
      <c r="K343" s="186"/>
      <c r="L343" s="144"/>
      <c r="M343" s="145"/>
      <c r="N343" s="146"/>
      <c r="O343" s="147"/>
      <c r="P343" s="148"/>
      <c r="Q343" s="13"/>
      <c r="R343" s="17"/>
      <c r="S343" s="8"/>
      <c r="T343" s="19"/>
      <c r="U343" s="19"/>
    </row>
    <row r="344" spans="2:21" ht="20.100000000000001" customHeight="1">
      <c r="B344" s="92"/>
      <c r="C344" s="85"/>
      <c r="D344" s="85"/>
      <c r="E344" s="85"/>
      <c r="F344" s="85"/>
      <c r="G344" s="185"/>
      <c r="H344" s="27"/>
      <c r="I344" s="300"/>
      <c r="J344" s="200"/>
      <c r="K344" s="186"/>
      <c r="L344" s="144"/>
      <c r="M344" s="145"/>
      <c r="N344" s="146"/>
      <c r="O344" s="147"/>
      <c r="P344" s="148"/>
      <c r="Q344" s="13"/>
      <c r="R344" s="17"/>
      <c r="S344" s="8"/>
      <c r="T344" s="19"/>
      <c r="U344" s="19"/>
    </row>
    <row r="345" spans="2:21" ht="20.100000000000001" customHeight="1">
      <c r="B345" s="92"/>
      <c r="C345" s="85"/>
      <c r="D345" s="85"/>
      <c r="E345" s="85"/>
      <c r="F345" s="85"/>
      <c r="G345" s="185"/>
      <c r="H345" s="27"/>
      <c r="I345" s="300"/>
      <c r="J345" s="200"/>
      <c r="K345" s="186"/>
      <c r="L345" s="144"/>
      <c r="M345" s="145"/>
      <c r="N345" s="146"/>
      <c r="O345" s="147"/>
      <c r="P345" s="148"/>
      <c r="Q345" s="13"/>
      <c r="R345" s="17"/>
      <c r="S345" s="8"/>
      <c r="T345" s="19"/>
      <c r="U345" s="19"/>
    </row>
    <row r="346" spans="2:21" ht="20.100000000000001" customHeight="1">
      <c r="B346" s="92"/>
      <c r="C346" s="85"/>
      <c r="D346" s="85"/>
      <c r="E346" s="85"/>
      <c r="F346" s="85"/>
      <c r="G346" s="185"/>
      <c r="H346" s="27"/>
      <c r="I346" s="300"/>
      <c r="J346" s="200"/>
      <c r="K346" s="186"/>
      <c r="L346" s="144"/>
      <c r="M346" s="145"/>
      <c r="N346" s="146"/>
      <c r="O346" s="147"/>
      <c r="P346" s="148"/>
      <c r="Q346" s="13"/>
      <c r="R346" s="17"/>
      <c r="S346" s="8"/>
      <c r="T346" s="19"/>
      <c r="U346" s="19"/>
    </row>
    <row r="347" spans="2:21" ht="20.100000000000001" customHeight="1">
      <c r="B347" s="92"/>
      <c r="C347" s="85"/>
      <c r="D347" s="85"/>
      <c r="E347" s="85"/>
      <c r="F347" s="85"/>
      <c r="G347" s="185"/>
      <c r="H347" s="27"/>
      <c r="I347" s="300"/>
      <c r="J347" s="200"/>
      <c r="K347" s="186"/>
      <c r="L347" s="144"/>
      <c r="M347" s="145"/>
      <c r="N347" s="146"/>
      <c r="O347" s="147"/>
      <c r="P347" s="148"/>
      <c r="Q347" s="13"/>
      <c r="R347" s="17"/>
      <c r="S347" s="8"/>
      <c r="T347" s="19"/>
      <c r="U347" s="19"/>
    </row>
    <row r="348" spans="2:21" ht="20.100000000000001" customHeight="1">
      <c r="B348" s="92"/>
      <c r="C348" s="85"/>
      <c r="D348" s="85"/>
      <c r="E348" s="85"/>
      <c r="F348" s="85"/>
      <c r="G348" s="185"/>
      <c r="H348" s="27"/>
      <c r="I348" s="300"/>
      <c r="J348" s="200"/>
      <c r="K348" s="186"/>
      <c r="L348" s="144"/>
      <c r="M348" s="145"/>
      <c r="N348" s="146"/>
      <c r="O348" s="147"/>
      <c r="P348" s="148"/>
      <c r="Q348" s="13"/>
      <c r="R348" s="17"/>
      <c r="S348" s="8"/>
      <c r="T348" s="19"/>
      <c r="U348" s="19"/>
    </row>
    <row r="349" spans="2:21" ht="20.100000000000001" customHeight="1">
      <c r="B349" s="92"/>
      <c r="C349" s="85"/>
      <c r="D349" s="85"/>
      <c r="E349" s="85"/>
      <c r="F349" s="85"/>
      <c r="G349" s="185"/>
      <c r="H349" s="27"/>
      <c r="I349" s="300"/>
      <c r="J349" s="200"/>
      <c r="K349" s="186"/>
      <c r="L349" s="144"/>
      <c r="M349" s="145"/>
      <c r="N349" s="146"/>
      <c r="O349" s="147"/>
      <c r="P349" s="148"/>
      <c r="Q349" s="13"/>
      <c r="R349" s="17"/>
      <c r="S349" s="8"/>
      <c r="T349" s="19"/>
      <c r="U349" s="19"/>
    </row>
    <row r="350" spans="2:21" ht="20.100000000000001" customHeight="1">
      <c r="B350" s="92"/>
      <c r="C350" s="85"/>
      <c r="D350" s="85"/>
      <c r="E350" s="85"/>
      <c r="F350" s="85"/>
      <c r="G350" s="185"/>
      <c r="H350" s="27"/>
      <c r="I350" s="300"/>
      <c r="J350" s="200"/>
      <c r="K350" s="186"/>
      <c r="L350" s="144"/>
      <c r="M350" s="145"/>
      <c r="N350" s="146"/>
      <c r="O350" s="147"/>
      <c r="P350" s="148"/>
      <c r="Q350" s="13"/>
      <c r="R350" s="17"/>
      <c r="S350" s="8"/>
      <c r="T350" s="19"/>
      <c r="U350" s="19"/>
    </row>
    <row r="351" spans="2:21" ht="20.100000000000001" customHeight="1">
      <c r="B351" s="92"/>
      <c r="C351" s="85"/>
      <c r="D351" s="85"/>
      <c r="E351" s="85"/>
      <c r="F351" s="85"/>
      <c r="G351" s="185"/>
      <c r="H351" s="27"/>
      <c r="I351" s="300"/>
      <c r="J351" s="200"/>
      <c r="K351" s="186"/>
      <c r="L351" s="144"/>
      <c r="M351" s="145"/>
      <c r="N351" s="146"/>
      <c r="O351" s="147"/>
      <c r="P351" s="148"/>
      <c r="Q351" s="13"/>
      <c r="R351" s="17"/>
      <c r="S351" s="8"/>
      <c r="T351" s="19"/>
      <c r="U351" s="19"/>
    </row>
    <row r="352" spans="2:21" ht="20.100000000000001" customHeight="1">
      <c r="B352" s="92"/>
      <c r="C352" s="85"/>
      <c r="D352" s="85"/>
      <c r="E352" s="85"/>
      <c r="F352" s="85"/>
      <c r="G352" s="185"/>
      <c r="H352" s="27"/>
      <c r="I352" s="300"/>
      <c r="J352" s="200"/>
      <c r="K352" s="186"/>
      <c r="L352" s="144"/>
      <c r="M352" s="145"/>
      <c r="N352" s="146"/>
      <c r="O352" s="147"/>
      <c r="P352" s="148"/>
      <c r="Q352" s="13"/>
      <c r="R352" s="17"/>
      <c r="S352" s="8"/>
      <c r="T352" s="19"/>
      <c r="U352" s="19"/>
    </row>
    <row r="353" spans="2:21" ht="20.100000000000001" customHeight="1">
      <c r="B353" s="92"/>
      <c r="C353" s="85"/>
      <c r="D353" s="85"/>
      <c r="E353" s="85"/>
      <c r="F353" s="85"/>
      <c r="G353" s="185"/>
      <c r="H353" s="27"/>
      <c r="I353" s="300"/>
      <c r="J353" s="200"/>
      <c r="K353" s="186"/>
      <c r="L353" s="144"/>
      <c r="M353" s="145"/>
      <c r="N353" s="146"/>
      <c r="O353" s="147"/>
      <c r="P353" s="148"/>
      <c r="Q353" s="13"/>
      <c r="R353" s="17"/>
      <c r="S353" s="8"/>
      <c r="T353" s="19"/>
      <c r="U353" s="19"/>
    </row>
    <row r="354" spans="2:21" ht="20.100000000000001" customHeight="1">
      <c r="B354" s="92"/>
      <c r="C354" s="85"/>
      <c r="D354" s="85"/>
      <c r="E354" s="85"/>
      <c r="F354" s="85"/>
      <c r="G354" s="185"/>
      <c r="H354" s="27"/>
      <c r="I354" s="300"/>
      <c r="J354" s="200"/>
      <c r="K354" s="186"/>
      <c r="L354" s="144"/>
      <c r="M354" s="145"/>
      <c r="N354" s="146"/>
      <c r="O354" s="147"/>
      <c r="P354" s="148"/>
      <c r="Q354" s="13"/>
      <c r="R354" s="17"/>
      <c r="S354" s="8"/>
      <c r="T354" s="19"/>
      <c r="U354" s="19"/>
    </row>
    <row r="355" spans="2:21" ht="20.100000000000001" customHeight="1">
      <c r="B355" s="92"/>
      <c r="C355" s="85"/>
      <c r="D355" s="85"/>
      <c r="E355" s="85"/>
      <c r="F355" s="85"/>
      <c r="G355" s="185"/>
      <c r="H355" s="27"/>
      <c r="I355" s="300"/>
      <c r="J355" s="200"/>
      <c r="K355" s="186"/>
      <c r="L355" s="144"/>
      <c r="M355" s="145"/>
      <c r="N355" s="146"/>
      <c r="O355" s="147"/>
      <c r="P355" s="148"/>
      <c r="Q355" s="13"/>
      <c r="R355" s="17"/>
      <c r="S355" s="8"/>
      <c r="T355" s="19"/>
      <c r="U355" s="19"/>
    </row>
    <row r="356" spans="2:21" ht="20.100000000000001" customHeight="1">
      <c r="B356" s="92"/>
      <c r="C356" s="85"/>
      <c r="D356" s="85"/>
      <c r="E356" s="85"/>
      <c r="F356" s="85"/>
      <c r="G356" s="185"/>
      <c r="H356" s="27"/>
      <c r="I356" s="300"/>
      <c r="J356" s="200"/>
      <c r="K356" s="186"/>
      <c r="L356" s="144"/>
      <c r="M356" s="145"/>
      <c r="N356" s="146"/>
      <c r="O356" s="147"/>
      <c r="P356" s="148"/>
      <c r="Q356" s="13"/>
      <c r="R356" s="17"/>
      <c r="S356" s="8"/>
      <c r="T356" s="19"/>
      <c r="U356" s="19"/>
    </row>
    <row r="357" spans="2:21" ht="20.100000000000001" customHeight="1">
      <c r="B357" s="92"/>
      <c r="C357" s="85"/>
      <c r="D357" s="85"/>
      <c r="E357" s="85"/>
      <c r="F357" s="85"/>
      <c r="G357" s="185"/>
      <c r="H357" s="27"/>
      <c r="I357" s="300"/>
      <c r="J357" s="200"/>
      <c r="K357" s="186"/>
      <c r="L357" s="144"/>
      <c r="M357" s="145"/>
      <c r="N357" s="146"/>
      <c r="O357" s="147"/>
      <c r="P357" s="148"/>
      <c r="Q357" s="13"/>
      <c r="R357" s="17"/>
      <c r="S357" s="8"/>
      <c r="T357" s="19"/>
      <c r="U357" s="19"/>
    </row>
    <row r="358" spans="2:21" ht="20.100000000000001" customHeight="1">
      <c r="B358" s="92"/>
      <c r="C358" s="85"/>
      <c r="D358" s="85"/>
      <c r="E358" s="85"/>
      <c r="F358" s="85"/>
      <c r="G358" s="185"/>
      <c r="H358" s="27"/>
      <c r="I358" s="300"/>
      <c r="J358" s="200"/>
      <c r="K358" s="186"/>
      <c r="L358" s="144"/>
      <c r="M358" s="145"/>
      <c r="N358" s="146"/>
      <c r="O358" s="147"/>
      <c r="P358" s="148"/>
      <c r="Q358" s="13"/>
      <c r="R358" s="17"/>
      <c r="S358" s="8"/>
      <c r="T358" s="19"/>
      <c r="U358" s="19"/>
    </row>
    <row r="359" spans="2:21" ht="20.100000000000001" customHeight="1">
      <c r="B359" s="92"/>
      <c r="C359" s="85"/>
      <c r="D359" s="85"/>
      <c r="E359" s="85"/>
      <c r="F359" s="85"/>
      <c r="G359" s="185"/>
      <c r="H359" s="27"/>
      <c r="I359" s="300"/>
      <c r="J359" s="200"/>
      <c r="K359" s="186"/>
      <c r="L359" s="144"/>
      <c r="M359" s="145"/>
      <c r="N359" s="146"/>
      <c r="O359" s="147"/>
      <c r="P359" s="148"/>
      <c r="Q359" s="13"/>
      <c r="R359" s="17"/>
      <c r="S359" s="8"/>
      <c r="T359" s="19"/>
      <c r="U359" s="19"/>
    </row>
    <row r="360" spans="2:21" ht="20.100000000000001" customHeight="1">
      <c r="B360" s="92"/>
      <c r="C360" s="85"/>
      <c r="D360" s="85"/>
      <c r="E360" s="85"/>
      <c r="F360" s="85"/>
      <c r="G360" s="185"/>
      <c r="H360" s="27"/>
      <c r="I360" s="300"/>
      <c r="J360" s="200"/>
      <c r="K360" s="186"/>
      <c r="L360" s="144"/>
      <c r="M360" s="145"/>
      <c r="N360" s="146"/>
      <c r="O360" s="147"/>
      <c r="P360" s="148"/>
      <c r="Q360" s="13"/>
      <c r="R360" s="17"/>
      <c r="S360" s="8"/>
      <c r="T360" s="19"/>
      <c r="U360" s="19"/>
    </row>
    <row r="361" spans="2:21" ht="20.100000000000001" customHeight="1">
      <c r="B361" s="92"/>
      <c r="C361" s="85"/>
      <c r="D361" s="85"/>
      <c r="E361" s="85"/>
      <c r="F361" s="85"/>
      <c r="G361" s="185"/>
      <c r="H361" s="27"/>
      <c r="I361" s="300"/>
      <c r="J361" s="200"/>
      <c r="K361" s="186"/>
      <c r="L361" s="144"/>
      <c r="M361" s="145"/>
      <c r="N361" s="146"/>
      <c r="O361" s="147"/>
      <c r="P361" s="148"/>
      <c r="Q361" s="13"/>
      <c r="R361" s="17"/>
      <c r="S361" s="8"/>
      <c r="T361" s="19"/>
      <c r="U361" s="19"/>
    </row>
    <row r="362" spans="2:21" ht="20.100000000000001" customHeight="1">
      <c r="B362" s="92"/>
      <c r="C362" s="85"/>
      <c r="D362" s="85"/>
      <c r="E362" s="85"/>
      <c r="F362" s="85"/>
      <c r="G362" s="185"/>
      <c r="H362" s="27"/>
      <c r="I362" s="300"/>
      <c r="J362" s="200"/>
      <c r="K362" s="186"/>
      <c r="L362" s="144"/>
      <c r="M362" s="145"/>
      <c r="N362" s="146"/>
      <c r="O362" s="147"/>
      <c r="P362" s="148"/>
      <c r="Q362" s="13"/>
      <c r="R362" s="17"/>
      <c r="S362" s="8"/>
      <c r="T362" s="19"/>
      <c r="U362" s="19"/>
    </row>
    <row r="363" spans="2:21" ht="20.100000000000001" customHeight="1">
      <c r="B363" s="92"/>
      <c r="C363" s="85"/>
      <c r="D363" s="85"/>
      <c r="E363" s="85"/>
      <c r="F363" s="85"/>
      <c r="G363" s="185"/>
      <c r="H363" s="27"/>
      <c r="I363" s="300"/>
      <c r="J363" s="200"/>
      <c r="K363" s="186"/>
      <c r="L363" s="144"/>
      <c r="M363" s="145"/>
      <c r="N363" s="146"/>
      <c r="O363" s="147"/>
      <c r="P363" s="148"/>
      <c r="Q363" s="13"/>
      <c r="R363" s="17"/>
      <c r="S363" s="8"/>
      <c r="T363" s="19"/>
      <c r="U363" s="19"/>
    </row>
    <row r="364" spans="2:21" ht="20.100000000000001" customHeight="1">
      <c r="B364" s="92"/>
      <c r="C364" s="85"/>
      <c r="D364" s="85"/>
      <c r="E364" s="85"/>
      <c r="F364" s="85"/>
      <c r="G364" s="185"/>
      <c r="H364" s="27"/>
      <c r="I364" s="300"/>
      <c r="J364" s="94"/>
      <c r="K364" s="186"/>
      <c r="L364" s="144"/>
      <c r="M364" s="145"/>
      <c r="N364" s="146"/>
      <c r="O364" s="147"/>
      <c r="P364" s="148"/>
      <c r="Q364" s="13"/>
      <c r="R364" s="17"/>
      <c r="S364" s="8"/>
      <c r="T364" s="19"/>
      <c r="U364" s="19"/>
    </row>
    <row r="365" spans="2:21" ht="20.100000000000001" customHeight="1">
      <c r="B365" s="92"/>
      <c r="C365" s="85"/>
      <c r="D365" s="85"/>
      <c r="E365" s="85"/>
      <c r="F365" s="85"/>
      <c r="G365" s="185"/>
      <c r="H365" s="27"/>
      <c r="I365" s="300"/>
      <c r="J365" s="94"/>
      <c r="K365" s="186"/>
      <c r="L365" s="144"/>
      <c r="M365" s="145"/>
      <c r="N365" s="146"/>
      <c r="O365" s="147"/>
      <c r="P365" s="148"/>
      <c r="Q365" s="13"/>
      <c r="R365" s="17"/>
      <c r="S365" s="8"/>
      <c r="T365" s="19"/>
      <c r="U365" s="19"/>
    </row>
    <row r="366" spans="2:21" ht="20.100000000000001" customHeight="1">
      <c r="B366" s="92"/>
      <c r="C366" s="85"/>
      <c r="D366" s="85"/>
      <c r="E366" s="85"/>
      <c r="F366" s="85"/>
      <c r="G366" s="185"/>
      <c r="H366" s="27"/>
      <c r="I366" s="300"/>
      <c r="J366" s="94"/>
      <c r="K366" s="186"/>
      <c r="L366" s="144"/>
      <c r="M366" s="145"/>
      <c r="N366" s="146"/>
      <c r="O366" s="147"/>
      <c r="P366" s="148"/>
      <c r="Q366" s="13"/>
      <c r="R366" s="17"/>
      <c r="S366" s="8"/>
      <c r="T366" s="19"/>
      <c r="U366" s="19"/>
    </row>
    <row r="367" spans="2:21" ht="20.100000000000001" customHeight="1">
      <c r="B367" s="92"/>
      <c r="C367" s="85"/>
      <c r="D367" s="85"/>
      <c r="E367" s="85"/>
      <c r="F367" s="85"/>
      <c r="G367" s="185"/>
      <c r="H367" s="27"/>
      <c r="I367" s="300"/>
      <c r="J367" s="94"/>
      <c r="K367" s="186"/>
      <c r="L367" s="144"/>
      <c r="M367" s="145"/>
      <c r="N367" s="146"/>
      <c r="O367" s="147"/>
      <c r="P367" s="148"/>
      <c r="Q367" s="13"/>
      <c r="R367" s="17"/>
      <c r="S367" s="8"/>
      <c r="T367" s="19"/>
      <c r="U367" s="19"/>
    </row>
    <row r="368" spans="2:21" ht="20.100000000000001" customHeight="1">
      <c r="B368" s="92"/>
      <c r="C368" s="85"/>
      <c r="D368" s="85"/>
      <c r="E368" s="85"/>
      <c r="F368" s="85"/>
      <c r="G368" s="185"/>
      <c r="H368" s="27"/>
      <c r="I368" s="300"/>
      <c r="J368" s="94"/>
      <c r="K368" s="186"/>
      <c r="L368" s="144"/>
      <c r="M368" s="145"/>
      <c r="N368" s="146"/>
      <c r="O368" s="147"/>
      <c r="P368" s="148"/>
      <c r="Q368" s="13"/>
      <c r="R368" s="17"/>
      <c r="S368" s="8"/>
      <c r="T368" s="19"/>
      <c r="U368" s="19"/>
    </row>
    <row r="369" spans="2:21" ht="20.100000000000001" customHeight="1">
      <c r="B369" s="92"/>
      <c r="C369" s="85"/>
      <c r="D369" s="85"/>
      <c r="E369" s="85"/>
      <c r="F369" s="85"/>
      <c r="G369" s="185"/>
      <c r="H369" s="27"/>
      <c r="I369" s="300"/>
      <c r="J369" s="94"/>
      <c r="K369" s="186"/>
      <c r="L369" s="144"/>
      <c r="M369" s="145"/>
      <c r="N369" s="146"/>
      <c r="O369" s="147"/>
      <c r="P369" s="148"/>
      <c r="Q369" s="13"/>
      <c r="R369" s="17"/>
      <c r="S369" s="8"/>
      <c r="T369" s="19"/>
      <c r="U369" s="19"/>
    </row>
    <row r="370" spans="2:21" ht="20.100000000000001" customHeight="1">
      <c r="B370" s="92"/>
      <c r="C370" s="85"/>
      <c r="D370" s="85"/>
      <c r="E370" s="85"/>
      <c r="F370" s="85"/>
      <c r="G370" s="185"/>
      <c r="H370" s="27"/>
      <c r="I370" s="300"/>
      <c r="J370" s="94"/>
      <c r="K370" s="186"/>
      <c r="L370" s="144"/>
      <c r="M370" s="145"/>
      <c r="N370" s="146"/>
      <c r="O370" s="147"/>
      <c r="P370" s="148"/>
      <c r="Q370" s="13"/>
      <c r="R370" s="17"/>
      <c r="S370" s="8"/>
      <c r="T370" s="19"/>
      <c r="U370" s="19"/>
    </row>
    <row r="371" spans="2:21" ht="20.100000000000001" customHeight="1">
      <c r="B371" s="92"/>
      <c r="C371" s="85"/>
      <c r="D371" s="85"/>
      <c r="E371" s="85"/>
      <c r="F371" s="85"/>
      <c r="G371" s="185"/>
      <c r="H371" s="27"/>
      <c r="I371" s="300"/>
      <c r="J371" s="94"/>
      <c r="K371" s="186"/>
      <c r="L371" s="144"/>
      <c r="M371" s="145"/>
      <c r="N371" s="146"/>
      <c r="O371" s="147"/>
      <c r="P371" s="148"/>
      <c r="Q371" s="13"/>
      <c r="R371" s="17"/>
      <c r="S371" s="8"/>
      <c r="T371" s="19"/>
      <c r="U371" s="19"/>
    </row>
    <row r="372" spans="2:21" ht="20.100000000000001" customHeight="1">
      <c r="B372" s="92"/>
      <c r="C372" s="85"/>
      <c r="D372" s="85"/>
      <c r="E372" s="85"/>
      <c r="F372" s="85"/>
      <c r="G372" s="185"/>
      <c r="H372" s="27"/>
      <c r="I372" s="300"/>
      <c r="J372" s="94"/>
      <c r="K372" s="186"/>
      <c r="L372" s="144"/>
      <c r="M372" s="145"/>
      <c r="N372" s="146"/>
      <c r="O372" s="147"/>
      <c r="P372" s="148"/>
      <c r="Q372" s="13"/>
      <c r="R372" s="17"/>
      <c r="S372" s="8"/>
      <c r="T372" s="19"/>
      <c r="U372" s="19"/>
    </row>
    <row r="373" spans="2:21" ht="20.100000000000001" customHeight="1">
      <c r="B373" s="92"/>
      <c r="C373" s="85"/>
      <c r="D373" s="85"/>
      <c r="E373" s="85"/>
      <c r="F373" s="85"/>
      <c r="G373" s="185"/>
      <c r="H373" s="27"/>
      <c r="I373" s="300"/>
      <c r="J373" s="94"/>
      <c r="K373" s="186"/>
      <c r="L373" s="144"/>
      <c r="M373" s="145"/>
      <c r="N373" s="146"/>
      <c r="O373" s="147"/>
      <c r="P373" s="148"/>
      <c r="Q373" s="13"/>
      <c r="R373" s="17"/>
      <c r="S373" s="8"/>
      <c r="T373" s="19"/>
      <c r="U373" s="19"/>
    </row>
    <row r="374" spans="2:21" ht="20.100000000000001" customHeight="1">
      <c r="B374" s="92"/>
      <c r="C374" s="85"/>
      <c r="D374" s="85"/>
      <c r="E374" s="85"/>
      <c r="F374" s="85"/>
      <c r="G374" s="185"/>
      <c r="H374" s="27"/>
      <c r="I374" s="300"/>
      <c r="J374" s="94"/>
      <c r="K374" s="186"/>
      <c r="L374" s="144"/>
      <c r="M374" s="145"/>
      <c r="N374" s="146"/>
      <c r="O374" s="147"/>
      <c r="P374" s="148"/>
      <c r="Q374" s="13"/>
      <c r="R374" s="17"/>
      <c r="S374" s="8"/>
      <c r="T374" s="19"/>
      <c r="U374" s="19"/>
    </row>
    <row r="375" spans="2:21" ht="20.100000000000001" customHeight="1">
      <c r="B375" s="92"/>
      <c r="C375" s="85"/>
      <c r="D375" s="85"/>
      <c r="E375" s="85"/>
      <c r="F375" s="85"/>
      <c r="G375" s="185"/>
      <c r="H375" s="27"/>
      <c r="I375" s="300"/>
      <c r="J375" s="94"/>
      <c r="K375" s="186"/>
      <c r="L375" s="144"/>
      <c r="M375" s="145"/>
      <c r="N375" s="146"/>
      <c r="O375" s="147"/>
      <c r="P375" s="148"/>
      <c r="Q375" s="13"/>
      <c r="R375" s="17"/>
      <c r="S375" s="8"/>
      <c r="T375" s="19"/>
      <c r="U375" s="19"/>
    </row>
    <row r="376" spans="2:21" ht="20.100000000000001" customHeight="1">
      <c r="B376" s="92"/>
      <c r="C376" s="85"/>
      <c r="D376" s="85"/>
      <c r="E376" s="85"/>
      <c r="F376" s="85"/>
      <c r="G376" s="185"/>
      <c r="H376" s="27"/>
      <c r="I376" s="300"/>
      <c r="J376" s="94"/>
      <c r="K376" s="186"/>
      <c r="L376" s="144"/>
      <c r="M376" s="145"/>
      <c r="N376" s="146"/>
      <c r="O376" s="147"/>
      <c r="P376" s="148"/>
      <c r="Q376" s="13"/>
      <c r="R376" s="17"/>
      <c r="S376" s="8"/>
      <c r="T376" s="19"/>
      <c r="U376" s="19"/>
    </row>
    <row r="377" spans="2:21" ht="20.100000000000001" customHeight="1">
      <c r="B377" s="92"/>
      <c r="C377" s="85"/>
      <c r="D377" s="85"/>
      <c r="E377" s="85"/>
      <c r="F377" s="85"/>
      <c r="G377" s="185"/>
      <c r="H377" s="27"/>
      <c r="I377" s="300"/>
      <c r="J377" s="94"/>
      <c r="K377" s="186"/>
      <c r="L377" s="144"/>
      <c r="M377" s="145"/>
      <c r="N377" s="146"/>
      <c r="O377" s="147"/>
      <c r="P377" s="148"/>
      <c r="Q377" s="13"/>
      <c r="R377" s="17"/>
      <c r="S377" s="8"/>
      <c r="T377" s="19"/>
      <c r="U377" s="19"/>
    </row>
    <row r="378" spans="2:21" ht="20.100000000000001" customHeight="1">
      <c r="B378" s="92"/>
      <c r="C378" s="85"/>
      <c r="D378" s="85"/>
      <c r="E378" s="85"/>
      <c r="F378" s="85"/>
      <c r="G378" s="185"/>
      <c r="H378" s="27"/>
      <c r="I378" s="300"/>
      <c r="J378" s="94"/>
      <c r="K378" s="186"/>
      <c r="L378" s="144"/>
      <c r="M378" s="145"/>
      <c r="N378" s="146"/>
      <c r="O378" s="147"/>
      <c r="P378" s="148"/>
      <c r="Q378" s="13"/>
      <c r="R378" s="17"/>
      <c r="S378" s="8"/>
      <c r="T378" s="19"/>
      <c r="U378" s="19"/>
    </row>
    <row r="379" spans="2:21" ht="20.100000000000001" customHeight="1">
      <c r="B379" s="92"/>
      <c r="C379" s="85"/>
      <c r="D379" s="85"/>
      <c r="E379" s="85"/>
      <c r="F379" s="85"/>
      <c r="G379" s="185"/>
      <c r="H379" s="27"/>
      <c r="I379" s="300"/>
      <c r="J379" s="94"/>
      <c r="K379" s="186"/>
      <c r="L379" s="144"/>
      <c r="M379" s="145"/>
      <c r="N379" s="146"/>
      <c r="O379" s="147"/>
      <c r="P379" s="148"/>
      <c r="Q379" s="13"/>
      <c r="R379" s="17"/>
      <c r="S379" s="8"/>
      <c r="T379" s="19"/>
      <c r="U379" s="19"/>
    </row>
    <row r="380" spans="2:21" ht="20.100000000000001" customHeight="1">
      <c r="B380" s="92"/>
      <c r="C380" s="85"/>
      <c r="D380" s="85"/>
      <c r="E380" s="85"/>
      <c r="F380" s="85"/>
      <c r="G380" s="185"/>
      <c r="H380" s="27"/>
      <c r="I380" s="300"/>
      <c r="J380" s="94"/>
      <c r="K380" s="186"/>
      <c r="L380" s="144"/>
      <c r="M380" s="145"/>
      <c r="N380" s="146"/>
      <c r="O380" s="147"/>
      <c r="P380" s="148"/>
      <c r="Q380" s="13"/>
      <c r="R380" s="17"/>
      <c r="S380" s="8"/>
      <c r="T380" s="19"/>
      <c r="U380" s="19"/>
    </row>
    <row r="381" spans="2:21" ht="20.100000000000001" customHeight="1">
      <c r="B381" s="92"/>
      <c r="C381" s="85"/>
      <c r="D381" s="85"/>
      <c r="E381" s="85"/>
      <c r="F381" s="85"/>
      <c r="G381" s="185"/>
      <c r="H381" s="27"/>
      <c r="I381" s="300"/>
      <c r="J381" s="94"/>
      <c r="K381" s="186"/>
      <c r="L381" s="144"/>
      <c r="M381" s="145"/>
      <c r="N381" s="146"/>
      <c r="O381" s="147"/>
      <c r="P381" s="148"/>
      <c r="Q381" s="13"/>
      <c r="R381" s="17"/>
      <c r="S381" s="8"/>
      <c r="T381" s="19"/>
      <c r="U381" s="19"/>
    </row>
    <row r="382" spans="2:21" ht="20.100000000000001" customHeight="1">
      <c r="B382" s="92"/>
      <c r="C382" s="85"/>
      <c r="D382" s="85"/>
      <c r="E382" s="85"/>
      <c r="F382" s="85"/>
      <c r="G382" s="185"/>
      <c r="H382" s="27"/>
      <c r="I382" s="300"/>
      <c r="J382" s="200"/>
      <c r="K382" s="186"/>
      <c r="L382" s="144"/>
      <c r="M382" s="145"/>
      <c r="N382" s="146"/>
      <c r="O382" s="147"/>
      <c r="P382" s="148"/>
      <c r="Q382" s="13"/>
      <c r="R382" s="17"/>
      <c r="S382" s="8"/>
      <c r="T382" s="19"/>
      <c r="U382" s="19"/>
    </row>
    <row r="383" spans="2:21" ht="20.100000000000001" customHeight="1">
      <c r="B383" s="92"/>
      <c r="C383" s="85"/>
      <c r="D383" s="85"/>
      <c r="E383" s="85"/>
      <c r="F383" s="85"/>
      <c r="G383" s="185"/>
      <c r="H383" s="27"/>
      <c r="I383" s="300"/>
      <c r="J383" s="200"/>
      <c r="K383" s="186"/>
      <c r="L383" s="144"/>
      <c r="M383" s="145"/>
      <c r="N383" s="146"/>
      <c r="O383" s="147"/>
      <c r="P383" s="148"/>
      <c r="Q383" s="13"/>
      <c r="R383" s="17"/>
      <c r="S383" s="8"/>
      <c r="T383" s="19"/>
      <c r="U383" s="19"/>
    </row>
    <row r="384" spans="2:21" ht="20.100000000000001" customHeight="1">
      <c r="B384" s="92"/>
      <c r="C384" s="85"/>
      <c r="D384" s="85"/>
      <c r="E384" s="85"/>
      <c r="F384" s="85"/>
      <c r="G384" s="185"/>
      <c r="H384" s="27"/>
      <c r="I384" s="300"/>
      <c r="J384" s="200"/>
      <c r="K384" s="186"/>
      <c r="L384" s="144"/>
      <c r="M384" s="145"/>
      <c r="N384" s="146"/>
      <c r="O384" s="147"/>
      <c r="P384" s="148"/>
      <c r="Q384" s="13"/>
      <c r="R384" s="17"/>
      <c r="S384" s="8"/>
      <c r="T384" s="19"/>
      <c r="U384" s="19"/>
    </row>
    <row r="385" spans="2:21" ht="20.100000000000001" customHeight="1">
      <c r="B385" s="92"/>
      <c r="C385" s="85"/>
      <c r="D385" s="85"/>
      <c r="E385" s="85"/>
      <c r="F385" s="85"/>
      <c r="G385" s="185"/>
      <c r="H385" s="27"/>
      <c r="I385" s="300"/>
      <c r="J385" s="200"/>
      <c r="K385" s="186"/>
      <c r="L385" s="144"/>
      <c r="M385" s="145"/>
      <c r="N385" s="146"/>
      <c r="O385" s="147"/>
      <c r="P385" s="148"/>
      <c r="Q385" s="13"/>
      <c r="R385" s="17"/>
      <c r="S385" s="8"/>
      <c r="T385" s="19"/>
      <c r="U385" s="19"/>
    </row>
    <row r="386" spans="2:21" ht="20.100000000000001" customHeight="1">
      <c r="B386" s="92"/>
      <c r="C386" s="85"/>
      <c r="D386" s="85"/>
      <c r="E386" s="85"/>
      <c r="F386" s="85"/>
      <c r="G386" s="185"/>
      <c r="H386" s="27"/>
      <c r="I386" s="300"/>
      <c r="J386" s="200"/>
      <c r="K386" s="186"/>
      <c r="L386" s="144"/>
      <c r="M386" s="145"/>
      <c r="N386" s="146"/>
      <c r="O386" s="147"/>
      <c r="P386" s="148"/>
      <c r="Q386" s="13"/>
      <c r="R386" s="17"/>
      <c r="S386" s="8"/>
      <c r="T386" s="19"/>
      <c r="U386" s="19"/>
    </row>
    <row r="387" spans="2:21" ht="20.100000000000001" customHeight="1">
      <c r="B387" s="92"/>
      <c r="C387" s="85"/>
      <c r="D387" s="85"/>
      <c r="E387" s="85"/>
      <c r="F387" s="85"/>
      <c r="G387" s="185"/>
      <c r="H387" s="27"/>
      <c r="I387" s="300"/>
      <c r="J387" s="200"/>
      <c r="K387" s="186"/>
      <c r="L387" s="144"/>
      <c r="M387" s="145"/>
      <c r="N387" s="146"/>
      <c r="O387" s="147"/>
      <c r="P387" s="148"/>
      <c r="Q387" s="13"/>
      <c r="R387" s="17"/>
      <c r="S387" s="8"/>
      <c r="T387" s="19"/>
      <c r="U387" s="19"/>
    </row>
    <row r="388" spans="2:21" ht="20.100000000000001" customHeight="1">
      <c r="B388" s="92"/>
      <c r="C388" s="85"/>
      <c r="D388" s="85"/>
      <c r="E388" s="85"/>
      <c r="F388" s="85"/>
      <c r="G388" s="185"/>
      <c r="H388" s="27"/>
      <c r="I388" s="300"/>
      <c r="J388" s="200"/>
      <c r="K388" s="186"/>
      <c r="L388" s="144"/>
      <c r="M388" s="145"/>
      <c r="N388" s="146"/>
      <c r="O388" s="147"/>
      <c r="P388" s="148"/>
      <c r="Q388" s="13"/>
      <c r="R388" s="17"/>
      <c r="S388" s="8"/>
      <c r="T388" s="19"/>
      <c r="U388" s="19"/>
    </row>
    <row r="389" spans="2:21" ht="20.100000000000001" customHeight="1">
      <c r="B389" s="92"/>
      <c r="C389" s="85"/>
      <c r="D389" s="85"/>
      <c r="E389" s="85"/>
      <c r="F389" s="85"/>
      <c r="G389" s="185"/>
      <c r="H389" s="27"/>
      <c r="I389" s="300"/>
      <c r="J389" s="200"/>
      <c r="K389" s="186"/>
      <c r="L389" s="144"/>
      <c r="M389" s="145"/>
      <c r="N389" s="146"/>
      <c r="O389" s="147"/>
      <c r="P389" s="148"/>
      <c r="Q389" s="13"/>
      <c r="R389" s="17"/>
      <c r="S389" s="8"/>
      <c r="T389" s="19"/>
      <c r="U389" s="19"/>
    </row>
    <row r="390" spans="2:21" ht="20.100000000000001" customHeight="1">
      <c r="B390" s="92"/>
      <c r="C390" s="85"/>
      <c r="D390" s="85"/>
      <c r="E390" s="85"/>
      <c r="F390" s="85"/>
      <c r="G390" s="185"/>
      <c r="H390" s="27"/>
      <c r="I390" s="300"/>
      <c r="J390" s="200"/>
      <c r="K390" s="186"/>
      <c r="L390" s="144"/>
      <c r="M390" s="145"/>
      <c r="N390" s="146"/>
      <c r="O390" s="147"/>
      <c r="P390" s="148"/>
      <c r="Q390" s="13"/>
      <c r="R390" s="17"/>
      <c r="S390" s="8"/>
      <c r="T390" s="19"/>
      <c r="U390" s="19"/>
    </row>
    <row r="391" spans="2:21" ht="20.100000000000001" customHeight="1">
      <c r="B391" s="92"/>
      <c r="C391" s="85"/>
      <c r="D391" s="85"/>
      <c r="E391" s="85"/>
      <c r="F391" s="85"/>
      <c r="G391" s="185"/>
      <c r="H391" s="27"/>
      <c r="I391" s="300"/>
      <c r="J391" s="200"/>
      <c r="K391" s="186"/>
      <c r="L391" s="144"/>
      <c r="M391" s="145"/>
      <c r="N391" s="146"/>
      <c r="O391" s="147"/>
      <c r="P391" s="148"/>
      <c r="Q391" s="13"/>
      <c r="R391" s="17"/>
      <c r="S391" s="8"/>
      <c r="T391" s="19"/>
      <c r="U391" s="19"/>
    </row>
    <row r="392" spans="2:21" ht="20.100000000000001" customHeight="1">
      <c r="B392" s="92"/>
      <c r="C392" s="85"/>
      <c r="D392" s="85"/>
      <c r="E392" s="85"/>
      <c r="F392" s="85"/>
      <c r="G392" s="185"/>
      <c r="H392" s="27"/>
      <c r="I392" s="300"/>
      <c r="J392" s="200"/>
      <c r="K392" s="186"/>
      <c r="L392" s="144"/>
      <c r="M392" s="145"/>
      <c r="N392" s="146"/>
      <c r="O392" s="147"/>
      <c r="P392" s="148"/>
      <c r="Q392" s="13"/>
      <c r="R392" s="17"/>
      <c r="S392" s="8"/>
      <c r="T392" s="19"/>
      <c r="U392" s="19"/>
    </row>
    <row r="393" spans="2:21" ht="20.100000000000001" customHeight="1">
      <c r="B393" s="92"/>
      <c r="C393" s="85"/>
      <c r="D393" s="85"/>
      <c r="E393" s="85"/>
      <c r="F393" s="85"/>
      <c r="G393" s="185"/>
      <c r="H393" s="27"/>
      <c r="I393" s="300"/>
      <c r="J393" s="200"/>
      <c r="K393" s="186"/>
      <c r="L393" s="144"/>
      <c r="M393" s="145"/>
      <c r="N393" s="146"/>
      <c r="O393" s="147"/>
      <c r="P393" s="148"/>
      <c r="Q393" s="13"/>
      <c r="R393" s="17"/>
      <c r="S393" s="8"/>
      <c r="T393" s="19"/>
      <c r="U393" s="19"/>
    </row>
    <row r="394" spans="2:21" ht="20.100000000000001" customHeight="1">
      <c r="B394" s="92"/>
      <c r="C394" s="85"/>
      <c r="D394" s="85"/>
      <c r="E394" s="85"/>
      <c r="F394" s="85"/>
      <c r="G394" s="185"/>
      <c r="H394" s="27"/>
      <c r="I394" s="300"/>
      <c r="J394" s="200"/>
      <c r="K394" s="186"/>
      <c r="L394" s="144"/>
      <c r="M394" s="145"/>
      <c r="N394" s="146"/>
      <c r="O394" s="147"/>
      <c r="P394" s="148"/>
      <c r="Q394" s="13"/>
      <c r="R394" s="17"/>
      <c r="S394" s="8"/>
      <c r="T394" s="19"/>
      <c r="U394" s="19"/>
    </row>
    <row r="395" spans="2:21" ht="20.100000000000001" customHeight="1">
      <c r="B395" s="92"/>
      <c r="C395" s="85"/>
      <c r="D395" s="85"/>
      <c r="E395" s="85"/>
      <c r="F395" s="85"/>
      <c r="G395" s="185"/>
      <c r="H395" s="27"/>
      <c r="I395" s="300"/>
      <c r="J395" s="200"/>
      <c r="K395" s="186"/>
      <c r="L395" s="144"/>
      <c r="M395" s="145"/>
      <c r="N395" s="146"/>
      <c r="O395" s="147"/>
      <c r="P395" s="148"/>
      <c r="Q395" s="13"/>
      <c r="R395" s="17"/>
      <c r="S395" s="8"/>
      <c r="T395" s="19"/>
      <c r="U395" s="19"/>
    </row>
    <row r="396" spans="2:21" ht="20.100000000000001" customHeight="1">
      <c r="B396" s="92"/>
      <c r="C396" s="85"/>
      <c r="D396" s="85"/>
      <c r="E396" s="85"/>
      <c r="F396" s="85"/>
      <c r="G396" s="185"/>
      <c r="H396" s="27"/>
      <c r="I396" s="300"/>
      <c r="J396" s="200"/>
      <c r="K396" s="186"/>
      <c r="L396" s="144"/>
      <c r="M396" s="145"/>
      <c r="N396" s="146"/>
      <c r="O396" s="147"/>
      <c r="P396" s="148"/>
      <c r="Q396" s="13"/>
      <c r="R396" s="17"/>
      <c r="S396" s="8"/>
      <c r="T396" s="19"/>
      <c r="U396" s="19"/>
    </row>
    <row r="397" spans="2:21" ht="20.100000000000001" customHeight="1">
      <c r="B397" s="92"/>
      <c r="C397" s="85"/>
      <c r="D397" s="85"/>
      <c r="E397" s="85"/>
      <c r="F397" s="85"/>
      <c r="G397" s="185"/>
      <c r="H397" s="27"/>
      <c r="I397" s="300"/>
      <c r="J397" s="200"/>
      <c r="K397" s="186"/>
      <c r="L397" s="144"/>
      <c r="M397" s="145"/>
      <c r="N397" s="146"/>
      <c r="O397" s="147"/>
      <c r="P397" s="148"/>
      <c r="Q397" s="13"/>
      <c r="R397" s="17"/>
      <c r="S397" s="8"/>
      <c r="T397" s="19"/>
      <c r="U397" s="19"/>
    </row>
    <row r="398" spans="2:21" ht="20.100000000000001" customHeight="1">
      <c r="B398" s="92"/>
      <c r="C398" s="85"/>
      <c r="D398" s="85"/>
      <c r="E398" s="85"/>
      <c r="F398" s="85"/>
      <c r="G398" s="185"/>
      <c r="H398" s="27"/>
      <c r="I398" s="300"/>
      <c r="J398" s="200"/>
      <c r="K398" s="186"/>
      <c r="L398" s="144"/>
      <c r="M398" s="145"/>
      <c r="N398" s="146"/>
      <c r="O398" s="147"/>
      <c r="P398" s="148"/>
      <c r="Q398" s="13"/>
      <c r="R398" s="17"/>
      <c r="S398" s="8"/>
      <c r="T398" s="19"/>
      <c r="U398" s="19"/>
    </row>
    <row r="399" spans="2:21" ht="20.100000000000001" customHeight="1">
      <c r="B399" s="92"/>
      <c r="C399" s="85"/>
      <c r="D399" s="85"/>
      <c r="E399" s="85"/>
      <c r="F399" s="85"/>
      <c r="G399" s="185"/>
      <c r="H399" s="27"/>
      <c r="I399" s="300"/>
      <c r="J399" s="200"/>
      <c r="K399" s="186"/>
      <c r="L399" s="144"/>
      <c r="M399" s="145"/>
      <c r="N399" s="146"/>
      <c r="O399" s="147"/>
      <c r="P399" s="148"/>
      <c r="Q399" s="13"/>
      <c r="R399" s="17"/>
      <c r="S399" s="8"/>
      <c r="T399" s="19"/>
      <c r="U399" s="19"/>
    </row>
    <row r="400" spans="2:21" ht="20.100000000000001" customHeight="1">
      <c r="B400" s="92"/>
      <c r="C400" s="85"/>
      <c r="D400" s="85"/>
      <c r="E400" s="85"/>
      <c r="F400" s="85"/>
      <c r="G400" s="185"/>
      <c r="H400" s="27"/>
      <c r="I400" s="300"/>
      <c r="J400" s="200"/>
      <c r="K400" s="186"/>
      <c r="L400" s="144"/>
      <c r="M400" s="145"/>
      <c r="N400" s="146"/>
      <c r="O400" s="147"/>
      <c r="P400" s="148"/>
      <c r="Q400" s="13"/>
      <c r="R400" s="17"/>
      <c r="S400" s="8"/>
      <c r="T400" s="19"/>
      <c r="U400" s="19"/>
    </row>
    <row r="401" spans="2:21" ht="20.100000000000001" customHeight="1">
      <c r="B401" s="92"/>
      <c r="C401" s="85"/>
      <c r="D401" s="85"/>
      <c r="E401" s="85"/>
      <c r="F401" s="85"/>
      <c r="G401" s="185"/>
      <c r="H401" s="27"/>
      <c r="I401" s="300"/>
      <c r="J401" s="200"/>
      <c r="K401" s="186"/>
      <c r="L401" s="144"/>
      <c r="M401" s="145"/>
      <c r="N401" s="146"/>
      <c r="O401" s="147"/>
      <c r="P401" s="148"/>
      <c r="Q401" s="13"/>
      <c r="R401" s="17"/>
      <c r="S401" s="8"/>
      <c r="T401" s="19"/>
      <c r="U401" s="19"/>
    </row>
    <row r="402" spans="2:21" ht="20.100000000000001" customHeight="1">
      <c r="B402" s="92"/>
      <c r="C402" s="85"/>
      <c r="D402" s="85"/>
      <c r="E402" s="85"/>
      <c r="F402" s="85"/>
      <c r="G402" s="185"/>
      <c r="H402" s="27"/>
      <c r="I402" s="300"/>
      <c r="J402" s="200"/>
      <c r="K402" s="186"/>
      <c r="L402" s="144"/>
      <c r="M402" s="145"/>
      <c r="N402" s="146"/>
      <c r="O402" s="147"/>
      <c r="P402" s="148"/>
      <c r="Q402" s="13"/>
      <c r="R402" s="17"/>
      <c r="S402" s="8"/>
      <c r="T402" s="19"/>
      <c r="U402" s="19"/>
    </row>
    <row r="403" spans="2:21" ht="20.100000000000001" customHeight="1">
      <c r="B403" s="92"/>
      <c r="C403" s="85"/>
      <c r="D403" s="85"/>
      <c r="E403" s="85"/>
      <c r="F403" s="85"/>
      <c r="G403" s="185"/>
      <c r="H403" s="27"/>
      <c r="I403" s="300"/>
      <c r="J403" s="200"/>
      <c r="K403" s="186"/>
      <c r="L403" s="144"/>
      <c r="M403" s="145"/>
      <c r="N403" s="146"/>
      <c r="O403" s="147"/>
      <c r="P403" s="148"/>
      <c r="Q403" s="13"/>
      <c r="R403" s="17"/>
      <c r="S403" s="8"/>
      <c r="T403" s="19"/>
      <c r="U403" s="19"/>
    </row>
    <row r="404" spans="2:21" ht="20.100000000000001" customHeight="1">
      <c r="B404" s="92"/>
      <c r="C404" s="85"/>
      <c r="D404" s="85"/>
      <c r="E404" s="85"/>
      <c r="F404" s="85"/>
      <c r="G404" s="185"/>
      <c r="H404" s="27"/>
      <c r="I404" s="300"/>
      <c r="J404" s="200"/>
      <c r="K404" s="186"/>
      <c r="L404" s="144"/>
      <c r="M404" s="145"/>
      <c r="N404" s="146"/>
      <c r="O404" s="147"/>
      <c r="P404" s="148"/>
      <c r="Q404" s="13"/>
      <c r="R404" s="17"/>
      <c r="S404" s="8"/>
      <c r="T404" s="19"/>
      <c r="U404" s="19"/>
    </row>
    <row r="405" spans="2:21" ht="20.100000000000001" customHeight="1">
      <c r="B405" s="92"/>
      <c r="C405" s="85"/>
      <c r="D405" s="85"/>
      <c r="E405" s="85"/>
      <c r="F405" s="85"/>
      <c r="G405" s="185"/>
      <c r="H405" s="27"/>
      <c r="I405" s="300"/>
      <c r="J405" s="200"/>
      <c r="K405" s="186"/>
      <c r="L405" s="144"/>
      <c r="M405" s="145"/>
      <c r="N405" s="146"/>
      <c r="O405" s="147"/>
      <c r="P405" s="148"/>
      <c r="Q405" s="13"/>
      <c r="R405" s="17"/>
      <c r="S405" s="8"/>
      <c r="T405" s="19"/>
      <c r="U405" s="19"/>
    </row>
    <row r="406" spans="2:21" ht="20.100000000000001" customHeight="1">
      <c r="B406" s="92"/>
      <c r="C406" s="85"/>
      <c r="D406" s="85"/>
      <c r="E406" s="85"/>
      <c r="F406" s="85"/>
      <c r="G406" s="185"/>
      <c r="H406" s="27"/>
      <c r="I406" s="300"/>
      <c r="J406" s="200"/>
      <c r="K406" s="186"/>
      <c r="L406" s="144"/>
      <c r="M406" s="145"/>
      <c r="N406" s="146"/>
      <c r="O406" s="147"/>
      <c r="P406" s="148"/>
      <c r="Q406" s="13"/>
      <c r="R406" s="17"/>
      <c r="S406" s="8"/>
      <c r="T406" s="19"/>
      <c r="U406" s="19"/>
    </row>
    <row r="407" spans="2:21" ht="20.100000000000001" customHeight="1">
      <c r="B407" s="92"/>
      <c r="C407" s="85"/>
      <c r="D407" s="85"/>
      <c r="E407" s="85"/>
      <c r="F407" s="85"/>
      <c r="G407" s="185"/>
      <c r="H407" s="27"/>
      <c r="I407" s="300"/>
      <c r="J407" s="200"/>
      <c r="K407" s="186"/>
      <c r="L407" s="144"/>
      <c r="M407" s="145"/>
      <c r="N407" s="146"/>
      <c r="O407" s="147"/>
      <c r="P407" s="148"/>
      <c r="Q407" s="13"/>
      <c r="R407" s="17"/>
      <c r="S407" s="8"/>
      <c r="T407" s="19"/>
      <c r="U407" s="19"/>
    </row>
    <row r="408" spans="2:21" ht="20.100000000000001" customHeight="1">
      <c r="B408" s="92"/>
      <c r="C408" s="85"/>
      <c r="D408" s="85"/>
      <c r="E408" s="85"/>
      <c r="F408" s="85"/>
      <c r="G408" s="185"/>
      <c r="H408" s="27"/>
      <c r="I408" s="300"/>
      <c r="J408" s="200"/>
      <c r="K408" s="186"/>
      <c r="L408" s="144"/>
      <c r="M408" s="145"/>
      <c r="N408" s="146"/>
      <c r="O408" s="147"/>
      <c r="P408" s="148"/>
      <c r="Q408" s="13"/>
      <c r="R408" s="17"/>
      <c r="S408" s="8"/>
      <c r="T408" s="19"/>
      <c r="U408" s="19"/>
    </row>
    <row r="409" spans="2:21" ht="24.9" customHeight="1">
      <c r="B409" s="92"/>
      <c r="C409" s="85"/>
      <c r="D409" s="85"/>
      <c r="E409" s="85"/>
      <c r="F409" s="85"/>
      <c r="G409" s="185"/>
      <c r="H409" s="27"/>
      <c r="I409" s="300"/>
      <c r="J409" s="200"/>
      <c r="K409" s="186"/>
      <c r="L409" s="144"/>
      <c r="M409" s="145"/>
      <c r="N409" s="146"/>
      <c r="O409" s="147"/>
      <c r="P409" s="148"/>
      <c r="Q409" s="13"/>
      <c r="R409" s="17"/>
      <c r="S409" s="8"/>
      <c r="T409" s="19"/>
      <c r="U409" s="19"/>
    </row>
    <row r="410" spans="2:21" ht="24.9" customHeight="1">
      <c r="B410" s="92"/>
      <c r="C410" s="85"/>
      <c r="D410" s="85"/>
      <c r="E410" s="85"/>
      <c r="F410" s="85"/>
      <c r="G410" s="185"/>
      <c r="H410" s="27"/>
      <c r="I410" s="300"/>
      <c r="J410" s="200"/>
      <c r="K410" s="186"/>
      <c r="L410" s="144"/>
      <c r="M410" s="145"/>
      <c r="N410" s="146"/>
      <c r="O410" s="147"/>
      <c r="P410" s="148"/>
      <c r="Q410" s="13"/>
      <c r="R410" s="17"/>
      <c r="S410" s="8"/>
      <c r="T410" s="19"/>
      <c r="U410" s="19"/>
    </row>
    <row r="411" spans="2:21" ht="24.9" customHeight="1">
      <c r="B411" s="92"/>
      <c r="C411" s="85"/>
      <c r="D411" s="85"/>
      <c r="E411" s="85"/>
      <c r="F411" s="85"/>
      <c r="G411" s="185"/>
      <c r="H411" s="27"/>
      <c r="I411" s="300"/>
      <c r="J411" s="200"/>
      <c r="K411" s="186"/>
      <c r="L411" s="144"/>
      <c r="M411" s="145"/>
      <c r="N411" s="146"/>
      <c r="O411" s="147"/>
      <c r="P411" s="148"/>
      <c r="Q411" s="13"/>
      <c r="R411" s="17"/>
      <c r="S411" s="8"/>
      <c r="T411" s="19"/>
      <c r="U411" s="19"/>
    </row>
    <row r="412" spans="2:21" ht="24.9" customHeight="1">
      <c r="B412" s="92"/>
      <c r="C412" s="85"/>
      <c r="D412" s="85"/>
      <c r="E412" s="85"/>
      <c r="F412" s="85"/>
      <c r="G412" s="185"/>
      <c r="H412" s="27"/>
      <c r="I412" s="300"/>
      <c r="J412" s="200"/>
      <c r="K412" s="186"/>
      <c r="L412" s="144"/>
      <c r="M412" s="145"/>
      <c r="N412" s="146"/>
      <c r="O412" s="147"/>
      <c r="P412" s="148"/>
      <c r="Q412" s="13"/>
      <c r="R412" s="17"/>
      <c r="S412" s="8"/>
      <c r="T412" s="19"/>
      <c r="U412" s="19"/>
    </row>
    <row r="413" spans="2:21" ht="24.9" customHeight="1">
      <c r="B413" s="92"/>
      <c r="C413" s="85"/>
      <c r="D413" s="85"/>
      <c r="E413" s="85"/>
      <c r="F413" s="85"/>
      <c r="G413" s="185"/>
      <c r="H413" s="27"/>
      <c r="I413" s="300"/>
      <c r="J413" s="200"/>
      <c r="K413" s="186"/>
      <c r="L413" s="144"/>
      <c r="M413" s="145"/>
      <c r="N413" s="146"/>
      <c r="O413" s="147"/>
      <c r="P413" s="148"/>
      <c r="Q413" s="13"/>
      <c r="R413" s="17"/>
      <c r="S413" s="8"/>
      <c r="T413" s="19"/>
      <c r="U413" s="19"/>
    </row>
    <row r="414" spans="2:21" ht="24.9" customHeight="1">
      <c r="B414" s="92"/>
      <c r="C414" s="85"/>
      <c r="D414" s="85"/>
      <c r="E414" s="85"/>
      <c r="F414" s="85"/>
      <c r="G414" s="185"/>
      <c r="H414" s="27"/>
      <c r="I414" s="300"/>
      <c r="J414" s="200"/>
      <c r="K414" s="186"/>
      <c r="L414" s="144"/>
      <c r="M414" s="145"/>
      <c r="N414" s="146"/>
      <c r="O414" s="147"/>
      <c r="P414" s="148"/>
      <c r="Q414" s="13"/>
      <c r="R414" s="17"/>
      <c r="S414" s="8"/>
      <c r="T414" s="19"/>
      <c r="U414" s="19"/>
    </row>
    <row r="415" spans="2:21" ht="24.9" customHeight="1">
      <c r="B415" s="92"/>
      <c r="C415" s="85"/>
      <c r="D415" s="85"/>
      <c r="E415" s="85"/>
      <c r="F415" s="85"/>
      <c r="G415" s="185"/>
      <c r="H415" s="27"/>
      <c r="I415" s="300"/>
      <c r="J415" s="200"/>
      <c r="K415" s="186"/>
      <c r="L415" s="144"/>
      <c r="M415" s="145"/>
      <c r="N415" s="146"/>
      <c r="O415" s="147"/>
      <c r="P415" s="148"/>
      <c r="Q415" s="13"/>
      <c r="R415" s="17"/>
      <c r="S415" s="8"/>
      <c r="T415" s="19"/>
      <c r="U415" s="19"/>
    </row>
    <row r="416" spans="2:21" ht="24.9" customHeight="1">
      <c r="B416" s="92"/>
      <c r="C416" s="85"/>
      <c r="D416" s="85"/>
      <c r="E416" s="85"/>
      <c r="F416" s="85"/>
      <c r="G416" s="185"/>
      <c r="H416" s="27"/>
      <c r="I416" s="300"/>
      <c r="J416" s="200"/>
      <c r="K416" s="186"/>
      <c r="L416" s="144"/>
      <c r="M416" s="145"/>
      <c r="N416" s="146"/>
      <c r="O416" s="147"/>
      <c r="P416" s="148"/>
      <c r="Q416" s="13"/>
      <c r="R416" s="17"/>
      <c r="S416" s="8"/>
      <c r="T416" s="19"/>
      <c r="U416" s="19"/>
    </row>
    <row r="417" spans="2:21" ht="24.9" customHeight="1">
      <c r="B417" s="92"/>
      <c r="C417" s="85"/>
      <c r="D417" s="85"/>
      <c r="E417" s="85"/>
      <c r="F417" s="85"/>
      <c r="G417" s="185"/>
      <c r="H417" s="27"/>
      <c r="I417" s="300"/>
      <c r="J417" s="200"/>
      <c r="K417" s="186"/>
      <c r="L417" s="144"/>
      <c r="M417" s="145"/>
      <c r="N417" s="146"/>
      <c r="O417" s="147"/>
      <c r="P417" s="148"/>
      <c r="Q417" s="13"/>
      <c r="R417" s="17"/>
      <c r="S417" s="8"/>
      <c r="T417" s="19"/>
      <c r="U417" s="19"/>
    </row>
    <row r="418" spans="2:21" ht="24.9" customHeight="1">
      <c r="B418" s="92"/>
      <c r="C418" s="85"/>
      <c r="D418" s="85"/>
      <c r="E418" s="85"/>
      <c r="F418" s="85"/>
      <c r="G418" s="185"/>
      <c r="H418" s="27"/>
      <c r="I418" s="300"/>
      <c r="J418" s="200"/>
      <c r="K418" s="186"/>
      <c r="L418" s="144"/>
      <c r="M418" s="145"/>
      <c r="N418" s="146"/>
      <c r="O418" s="147"/>
      <c r="P418" s="148"/>
      <c r="Q418" s="13"/>
      <c r="R418" s="17"/>
      <c r="S418" s="8"/>
      <c r="T418" s="19"/>
      <c r="U418" s="19"/>
    </row>
    <row r="419" spans="2:21" ht="24.9" customHeight="1">
      <c r="B419" s="92"/>
      <c r="C419" s="85"/>
      <c r="D419" s="85"/>
      <c r="E419" s="85"/>
      <c r="F419" s="85"/>
      <c r="G419" s="185"/>
      <c r="H419" s="27"/>
      <c r="I419" s="300"/>
      <c r="J419" s="200"/>
      <c r="K419" s="186"/>
      <c r="L419" s="144"/>
      <c r="M419" s="145"/>
      <c r="N419" s="146"/>
      <c r="O419" s="147"/>
      <c r="P419" s="148"/>
      <c r="Q419" s="13"/>
      <c r="R419" s="17"/>
      <c r="S419" s="8"/>
      <c r="T419" s="19"/>
      <c r="U419" s="19"/>
    </row>
    <row r="420" spans="2:21" ht="24.9" customHeight="1">
      <c r="B420" s="92"/>
      <c r="C420" s="85"/>
      <c r="D420" s="85"/>
      <c r="E420" s="85"/>
      <c r="F420" s="85"/>
      <c r="G420" s="185"/>
      <c r="H420" s="27"/>
      <c r="I420" s="300"/>
      <c r="J420" s="200"/>
      <c r="K420" s="186"/>
      <c r="L420" s="144"/>
      <c r="M420" s="145"/>
      <c r="N420" s="146"/>
      <c r="O420" s="147"/>
      <c r="P420" s="148"/>
      <c r="Q420" s="13"/>
      <c r="R420" s="17"/>
      <c r="S420" s="8"/>
      <c r="T420" s="19"/>
      <c r="U420" s="19"/>
    </row>
    <row r="421" spans="2:21" ht="24.9" customHeight="1">
      <c r="B421" s="92"/>
      <c r="C421" s="85"/>
      <c r="D421" s="85"/>
      <c r="E421" s="85"/>
      <c r="F421" s="85"/>
      <c r="G421" s="185"/>
      <c r="H421" s="27"/>
      <c r="I421" s="300"/>
      <c r="J421" s="200"/>
      <c r="K421" s="186"/>
      <c r="L421" s="144"/>
      <c r="M421" s="145"/>
      <c r="N421" s="146"/>
      <c r="O421" s="147"/>
      <c r="P421" s="148"/>
      <c r="Q421" s="13"/>
      <c r="R421" s="17"/>
      <c r="S421" s="8"/>
      <c r="T421" s="19"/>
      <c r="U421" s="19"/>
    </row>
    <row r="422" spans="2:21" ht="24.9" customHeight="1">
      <c r="B422" s="92"/>
      <c r="C422" s="85"/>
      <c r="D422" s="85"/>
      <c r="E422" s="85"/>
      <c r="F422" s="85"/>
      <c r="G422" s="185"/>
      <c r="H422" s="27"/>
      <c r="I422" s="300"/>
      <c r="J422" s="200"/>
      <c r="K422" s="186"/>
      <c r="L422" s="144"/>
      <c r="M422" s="145"/>
      <c r="N422" s="146"/>
      <c r="O422" s="147"/>
      <c r="P422" s="148"/>
      <c r="Q422" s="13"/>
      <c r="R422" s="17"/>
      <c r="S422" s="8"/>
      <c r="T422" s="19"/>
      <c r="U422" s="19"/>
    </row>
    <row r="423" spans="2:21" ht="24.9" customHeight="1">
      <c r="B423" s="92"/>
      <c r="C423" s="85"/>
      <c r="D423" s="85"/>
      <c r="E423" s="85"/>
      <c r="F423" s="85"/>
      <c r="G423" s="185"/>
      <c r="H423" s="27"/>
      <c r="I423" s="300"/>
      <c r="J423" s="200"/>
      <c r="K423" s="186"/>
      <c r="L423" s="144"/>
      <c r="M423" s="145"/>
      <c r="N423" s="146"/>
      <c r="O423" s="147"/>
      <c r="P423" s="148"/>
      <c r="Q423" s="13"/>
      <c r="R423" s="17"/>
      <c r="S423" s="8"/>
      <c r="T423" s="19"/>
      <c r="U423" s="19"/>
    </row>
    <row r="424" spans="2:21" ht="24.9" customHeight="1">
      <c r="B424" s="92"/>
      <c r="C424" s="85"/>
      <c r="D424" s="85"/>
      <c r="E424" s="85"/>
      <c r="F424" s="85"/>
      <c r="G424" s="185"/>
      <c r="H424" s="27"/>
      <c r="I424" s="300"/>
      <c r="J424" s="200"/>
      <c r="K424" s="186"/>
      <c r="L424" s="144"/>
      <c r="M424" s="145"/>
      <c r="N424" s="146"/>
      <c r="O424" s="147"/>
      <c r="P424" s="148"/>
      <c r="Q424" s="13"/>
      <c r="R424" s="17"/>
      <c r="S424" s="8"/>
      <c r="T424" s="19"/>
      <c r="U424" s="19"/>
    </row>
    <row r="425" spans="2:21" ht="24.9" customHeight="1">
      <c r="B425" s="92"/>
      <c r="C425" s="85"/>
      <c r="D425" s="85"/>
      <c r="E425" s="85"/>
      <c r="F425" s="85"/>
      <c r="G425" s="185"/>
      <c r="H425" s="27"/>
      <c r="I425" s="300"/>
      <c r="J425" s="200"/>
      <c r="K425" s="186"/>
      <c r="L425" s="144"/>
      <c r="M425" s="145"/>
      <c r="N425" s="146"/>
      <c r="O425" s="147"/>
      <c r="P425" s="148"/>
      <c r="Q425" s="13"/>
      <c r="R425" s="17"/>
      <c r="S425" s="8"/>
      <c r="T425" s="19"/>
      <c r="U425" s="19"/>
    </row>
    <row r="426" spans="2:21" ht="24.9" customHeight="1">
      <c r="B426" s="92"/>
      <c r="C426" s="85"/>
      <c r="D426" s="85"/>
      <c r="E426" s="85"/>
      <c r="F426" s="85"/>
      <c r="G426" s="185"/>
      <c r="H426" s="27"/>
      <c r="I426" s="300"/>
      <c r="J426" s="200"/>
      <c r="K426" s="186"/>
      <c r="L426" s="144"/>
      <c r="M426" s="145"/>
      <c r="N426" s="146"/>
      <c r="O426" s="147"/>
      <c r="P426" s="148"/>
      <c r="Q426" s="13"/>
      <c r="R426" s="17"/>
      <c r="S426" s="8"/>
      <c r="T426" s="19"/>
      <c r="U426" s="19"/>
    </row>
    <row r="427" spans="2:21" ht="24.9" customHeight="1">
      <c r="B427" s="92"/>
      <c r="C427" s="85"/>
      <c r="D427" s="85"/>
      <c r="E427" s="85"/>
      <c r="F427" s="85"/>
      <c r="G427" s="185"/>
      <c r="H427" s="27"/>
      <c r="I427" s="300"/>
      <c r="J427" s="200"/>
      <c r="K427" s="186"/>
      <c r="L427" s="144"/>
      <c r="M427" s="145"/>
      <c r="N427" s="146"/>
      <c r="O427" s="147"/>
      <c r="P427" s="148"/>
      <c r="Q427" s="13"/>
      <c r="R427" s="17"/>
      <c r="S427" s="8"/>
      <c r="T427" s="19"/>
      <c r="U427" s="19"/>
    </row>
    <row r="428" spans="2:21" ht="24.9" customHeight="1">
      <c r="B428" s="92"/>
      <c r="C428" s="85"/>
      <c r="D428" s="85"/>
      <c r="E428" s="85"/>
      <c r="F428" s="85"/>
      <c r="G428" s="185"/>
      <c r="H428" s="27"/>
      <c r="I428" s="300"/>
      <c r="J428" s="200"/>
      <c r="K428" s="186"/>
      <c r="L428" s="144"/>
      <c r="M428" s="145"/>
      <c r="N428" s="146"/>
      <c r="O428" s="147"/>
      <c r="P428" s="148"/>
      <c r="Q428" s="13"/>
      <c r="R428" s="17"/>
      <c r="S428" s="8"/>
      <c r="T428" s="19"/>
      <c r="U428" s="19"/>
    </row>
    <row r="429" spans="2:21" ht="24.9" customHeight="1">
      <c r="B429" s="92"/>
      <c r="C429" s="85"/>
      <c r="D429" s="85"/>
      <c r="E429" s="85"/>
      <c r="F429" s="85"/>
      <c r="G429" s="185"/>
      <c r="H429" s="27"/>
      <c r="I429" s="300"/>
      <c r="J429" s="200"/>
      <c r="K429" s="186"/>
      <c r="L429" s="144"/>
      <c r="M429" s="145"/>
      <c r="N429" s="146"/>
      <c r="O429" s="147"/>
      <c r="P429" s="148"/>
      <c r="Q429" s="13"/>
      <c r="R429" s="17"/>
      <c r="S429" s="8"/>
      <c r="T429" s="19"/>
      <c r="U429" s="19"/>
    </row>
    <row r="430" spans="2:21" ht="24.9" customHeight="1">
      <c r="B430" s="92"/>
      <c r="C430" s="85"/>
      <c r="D430" s="85"/>
      <c r="E430" s="85"/>
      <c r="F430" s="85"/>
      <c r="G430" s="185"/>
      <c r="H430" s="27"/>
      <c r="I430" s="300"/>
      <c r="J430" s="200"/>
      <c r="K430" s="186"/>
      <c r="L430" s="144"/>
      <c r="M430" s="145"/>
      <c r="N430" s="146"/>
      <c r="O430" s="147"/>
      <c r="P430" s="148"/>
      <c r="Q430" s="13"/>
      <c r="R430" s="17"/>
      <c r="S430" s="8"/>
      <c r="T430" s="19"/>
      <c r="U430" s="19"/>
    </row>
    <row r="431" spans="2:21" ht="24.9" customHeight="1">
      <c r="B431" s="92"/>
      <c r="C431" s="85"/>
      <c r="D431" s="85"/>
      <c r="E431" s="85"/>
      <c r="F431" s="85"/>
      <c r="G431" s="185"/>
      <c r="H431" s="27"/>
      <c r="I431" s="300"/>
      <c r="J431" s="200"/>
      <c r="K431" s="186"/>
      <c r="L431" s="144"/>
      <c r="M431" s="145"/>
      <c r="N431" s="146"/>
      <c r="O431" s="147"/>
      <c r="P431" s="148"/>
      <c r="Q431" s="13"/>
      <c r="R431" s="17"/>
      <c r="S431" s="8"/>
      <c r="T431" s="19"/>
      <c r="U431" s="19"/>
    </row>
    <row r="432" spans="2:21" ht="24.9" customHeight="1">
      <c r="B432" s="92"/>
      <c r="C432" s="85"/>
      <c r="D432" s="85"/>
      <c r="E432" s="85"/>
      <c r="F432" s="85"/>
      <c r="G432" s="185"/>
      <c r="H432" s="27"/>
      <c r="I432" s="300"/>
      <c r="J432" s="200"/>
      <c r="K432" s="186"/>
      <c r="L432" s="144"/>
      <c r="M432" s="154"/>
      <c r="N432" s="146"/>
      <c r="O432" s="147"/>
      <c r="P432" s="148"/>
      <c r="Q432" s="13"/>
      <c r="R432" s="17"/>
      <c r="S432" s="8"/>
      <c r="T432" s="19"/>
      <c r="U432" s="19"/>
    </row>
    <row r="433" spans="2:21" ht="24.9" customHeight="1">
      <c r="B433" s="92"/>
      <c r="C433" s="85"/>
      <c r="D433" s="85"/>
      <c r="E433" s="85"/>
      <c r="F433" s="85"/>
      <c r="G433" s="185"/>
      <c r="H433" s="27"/>
      <c r="I433" s="300"/>
      <c r="J433" s="200"/>
      <c r="K433" s="186"/>
      <c r="L433" s="144"/>
      <c r="M433" s="145"/>
      <c r="N433" s="146"/>
      <c r="O433" s="147"/>
      <c r="P433" s="148"/>
      <c r="Q433" s="13"/>
      <c r="R433" s="17"/>
      <c r="S433" s="8"/>
      <c r="T433" s="19"/>
      <c r="U433" s="19"/>
    </row>
    <row r="434" spans="2:21" ht="24.9" customHeight="1">
      <c r="B434" s="92"/>
      <c r="C434" s="85"/>
      <c r="D434" s="85"/>
      <c r="E434" s="85"/>
      <c r="F434" s="85"/>
      <c r="G434" s="185"/>
      <c r="H434" s="27"/>
      <c r="I434" s="300"/>
      <c r="J434" s="200"/>
      <c r="K434" s="186"/>
      <c r="L434" s="144"/>
      <c r="M434" s="145"/>
      <c r="N434" s="146"/>
      <c r="O434" s="147"/>
      <c r="P434" s="148"/>
      <c r="Q434" s="13"/>
      <c r="R434" s="17"/>
      <c r="S434" s="8"/>
      <c r="T434" s="19"/>
      <c r="U434" s="19"/>
    </row>
    <row r="435" spans="2:21" ht="24.9" customHeight="1">
      <c r="B435" s="92"/>
      <c r="C435" s="85"/>
      <c r="D435" s="85"/>
      <c r="E435" s="85"/>
      <c r="F435" s="85"/>
      <c r="G435" s="185"/>
      <c r="H435" s="27"/>
      <c r="I435" s="300"/>
      <c r="J435" s="200"/>
      <c r="K435" s="186"/>
      <c r="L435" s="144"/>
      <c r="M435" s="145"/>
      <c r="N435" s="146"/>
      <c r="O435" s="147"/>
      <c r="P435" s="148"/>
      <c r="Q435" s="13"/>
      <c r="R435" s="17"/>
      <c r="S435" s="8"/>
      <c r="T435" s="19"/>
      <c r="U435" s="19"/>
    </row>
    <row r="436" spans="2:21" ht="24.9" customHeight="1">
      <c r="B436" s="92"/>
      <c r="C436" s="85"/>
      <c r="D436" s="85"/>
      <c r="E436" s="85"/>
      <c r="F436" s="85"/>
      <c r="G436" s="185"/>
      <c r="H436" s="27"/>
      <c r="I436" s="300"/>
      <c r="J436" s="200"/>
      <c r="K436" s="186"/>
      <c r="L436" s="144"/>
      <c r="M436" s="145"/>
      <c r="N436" s="146"/>
      <c r="O436" s="147"/>
      <c r="P436" s="148"/>
      <c r="Q436" s="13"/>
      <c r="R436" s="17"/>
      <c r="S436" s="8"/>
      <c r="T436" s="19"/>
      <c r="U436" s="19"/>
    </row>
    <row r="437" spans="2:21" ht="24.9" customHeight="1">
      <c r="B437" s="92"/>
      <c r="C437" s="85"/>
      <c r="D437" s="85"/>
      <c r="E437" s="85"/>
      <c r="F437" s="85"/>
      <c r="G437" s="185"/>
      <c r="H437" s="27"/>
      <c r="I437" s="300"/>
      <c r="J437" s="200"/>
      <c r="K437" s="186"/>
      <c r="L437" s="144"/>
      <c r="M437" s="145"/>
      <c r="N437" s="146"/>
      <c r="O437" s="147"/>
      <c r="P437" s="148"/>
      <c r="Q437" s="13"/>
      <c r="R437" s="17"/>
      <c r="S437" s="8"/>
      <c r="T437" s="19"/>
      <c r="U437" s="19"/>
    </row>
    <row r="438" spans="2:21" ht="24.9" customHeight="1">
      <c r="B438" s="92"/>
      <c r="C438" s="85"/>
      <c r="D438" s="85"/>
      <c r="E438" s="85"/>
      <c r="F438" s="85"/>
      <c r="G438" s="185"/>
      <c r="H438" s="27"/>
      <c r="I438" s="300"/>
      <c r="J438" s="200"/>
      <c r="K438" s="186"/>
      <c r="L438" s="144"/>
      <c r="M438" s="145"/>
      <c r="N438" s="146"/>
      <c r="O438" s="147"/>
      <c r="P438" s="148"/>
      <c r="Q438" s="13"/>
      <c r="R438" s="17"/>
      <c r="S438" s="8"/>
      <c r="T438" s="19"/>
      <c r="U438" s="19"/>
    </row>
    <row r="439" spans="2:21" ht="24.9" customHeight="1">
      <c r="B439" s="92"/>
      <c r="C439" s="85"/>
      <c r="D439" s="85"/>
      <c r="E439" s="85"/>
      <c r="F439" s="85"/>
      <c r="G439" s="185"/>
      <c r="H439" s="27"/>
      <c r="I439" s="300"/>
      <c r="J439" s="200"/>
      <c r="K439" s="186"/>
      <c r="L439" s="144"/>
      <c r="M439" s="145"/>
      <c r="N439" s="146"/>
      <c r="O439" s="147"/>
      <c r="P439" s="148"/>
      <c r="Q439" s="13"/>
      <c r="R439" s="17"/>
      <c r="S439" s="8"/>
      <c r="T439" s="19"/>
      <c r="U439" s="19"/>
    </row>
    <row r="440" spans="2:21" ht="24.9" customHeight="1">
      <c r="B440" s="92"/>
      <c r="C440" s="85"/>
      <c r="D440" s="85"/>
      <c r="E440" s="85"/>
      <c r="F440" s="85"/>
      <c r="G440" s="185"/>
      <c r="H440" s="27"/>
      <c r="I440" s="300"/>
      <c r="J440" s="200"/>
      <c r="K440" s="186"/>
      <c r="L440" s="144"/>
      <c r="M440" s="145"/>
      <c r="N440" s="146"/>
      <c r="O440" s="147"/>
      <c r="P440" s="148"/>
      <c r="Q440" s="13"/>
      <c r="R440" s="17"/>
      <c r="S440" s="8"/>
      <c r="T440" s="19"/>
      <c r="U440" s="19"/>
    </row>
    <row r="441" spans="2:21" ht="24.9" customHeight="1">
      <c r="B441" s="92"/>
      <c r="C441" s="85"/>
      <c r="D441" s="85"/>
      <c r="E441" s="85"/>
      <c r="F441" s="85"/>
      <c r="G441" s="185"/>
      <c r="H441" s="27"/>
      <c r="I441" s="300"/>
      <c r="J441" s="200"/>
      <c r="K441" s="186"/>
      <c r="L441" s="144"/>
      <c r="M441" s="145"/>
      <c r="N441" s="146"/>
      <c r="O441" s="147"/>
      <c r="P441" s="148"/>
      <c r="Q441" s="13"/>
      <c r="R441" s="17"/>
      <c r="S441" s="8"/>
      <c r="T441" s="19"/>
      <c r="U441" s="19"/>
    </row>
    <row r="442" spans="2:21" ht="24.9" customHeight="1">
      <c r="B442" s="92"/>
      <c r="C442" s="85"/>
      <c r="D442" s="85"/>
      <c r="E442" s="85"/>
      <c r="F442" s="85"/>
      <c r="G442" s="185"/>
      <c r="H442" s="27"/>
      <c r="I442" s="300"/>
      <c r="J442" s="200"/>
      <c r="K442" s="186"/>
      <c r="L442" s="144"/>
      <c r="M442" s="145"/>
      <c r="N442" s="146"/>
      <c r="O442" s="147"/>
      <c r="P442" s="148"/>
      <c r="Q442" s="13"/>
      <c r="R442" s="17"/>
      <c r="S442" s="8"/>
      <c r="T442" s="19"/>
      <c r="U442" s="19"/>
    </row>
    <row r="443" spans="2:21" ht="24.9" customHeight="1">
      <c r="B443" s="92"/>
      <c r="C443" s="85"/>
      <c r="D443" s="85"/>
      <c r="E443" s="85"/>
      <c r="F443" s="85"/>
      <c r="G443" s="185"/>
      <c r="H443" s="27"/>
      <c r="I443" s="300"/>
      <c r="J443" s="200"/>
      <c r="K443" s="186"/>
      <c r="L443" s="144"/>
      <c r="M443" s="145"/>
      <c r="N443" s="146"/>
      <c r="O443" s="147"/>
      <c r="P443" s="148"/>
      <c r="Q443" s="13"/>
      <c r="R443" s="17"/>
      <c r="S443" s="8"/>
      <c r="T443" s="19"/>
      <c r="U443" s="19"/>
    </row>
    <row r="444" spans="2:21" ht="24.9" customHeight="1">
      <c r="B444" s="92"/>
      <c r="C444" s="85"/>
      <c r="D444" s="85"/>
      <c r="E444" s="85"/>
      <c r="F444" s="85"/>
      <c r="G444" s="185"/>
      <c r="H444" s="27"/>
      <c r="I444" s="300"/>
      <c r="J444" s="200"/>
      <c r="K444" s="186"/>
      <c r="L444" s="144"/>
      <c r="M444" s="145"/>
      <c r="N444" s="146"/>
      <c r="O444" s="147"/>
      <c r="P444" s="148"/>
      <c r="Q444" s="13"/>
      <c r="R444" s="17"/>
      <c r="S444" s="8"/>
      <c r="T444" s="19"/>
      <c r="U444" s="19"/>
    </row>
    <row r="445" spans="2:21" ht="24.9" customHeight="1">
      <c r="B445" s="92"/>
      <c r="C445" s="85"/>
      <c r="D445" s="85"/>
      <c r="E445" s="85"/>
      <c r="F445" s="85"/>
      <c r="G445" s="185"/>
      <c r="H445" s="27"/>
      <c r="I445" s="300"/>
      <c r="J445" s="200"/>
      <c r="K445" s="186"/>
      <c r="L445" s="144"/>
      <c r="M445" s="145"/>
      <c r="N445" s="146"/>
      <c r="O445" s="147"/>
      <c r="P445" s="148"/>
      <c r="Q445" s="13"/>
      <c r="R445" s="17"/>
      <c r="S445" s="8"/>
      <c r="T445" s="19"/>
      <c r="U445" s="19"/>
    </row>
    <row r="446" spans="2:21" ht="24.9" customHeight="1">
      <c r="B446" s="92"/>
      <c r="C446" s="85"/>
      <c r="D446" s="85"/>
      <c r="E446" s="85"/>
      <c r="F446" s="85"/>
      <c r="G446" s="185"/>
      <c r="H446" s="27"/>
      <c r="I446" s="300"/>
      <c r="J446" s="200"/>
      <c r="K446" s="186"/>
      <c r="L446" s="144"/>
      <c r="M446" s="145"/>
      <c r="N446" s="146"/>
      <c r="O446" s="147"/>
      <c r="P446" s="148"/>
      <c r="Q446" s="13"/>
      <c r="R446" s="17"/>
      <c r="S446" s="8"/>
      <c r="T446" s="19"/>
      <c r="U446" s="19"/>
    </row>
    <row r="447" spans="2:21" ht="24.9" customHeight="1">
      <c r="B447" s="92"/>
      <c r="C447" s="85"/>
      <c r="D447" s="85"/>
      <c r="E447" s="85"/>
      <c r="F447" s="85"/>
      <c r="G447" s="185"/>
      <c r="H447" s="27"/>
      <c r="I447" s="300"/>
      <c r="J447" s="200"/>
      <c r="K447" s="186"/>
      <c r="L447" s="144"/>
      <c r="M447" s="145"/>
      <c r="N447" s="146"/>
      <c r="O447" s="147"/>
      <c r="P447" s="148"/>
      <c r="Q447" s="13"/>
      <c r="R447" s="17"/>
      <c r="S447" s="8"/>
      <c r="T447" s="19"/>
      <c r="U447" s="19"/>
    </row>
    <row r="448" spans="2:21" ht="24.9" customHeight="1">
      <c r="B448" s="92"/>
      <c r="C448" s="85"/>
      <c r="D448" s="85"/>
      <c r="E448" s="85"/>
      <c r="F448" s="85"/>
      <c r="G448" s="185"/>
      <c r="H448" s="27"/>
      <c r="I448" s="300"/>
      <c r="J448" s="200"/>
      <c r="K448" s="186"/>
      <c r="L448" s="144"/>
      <c r="M448" s="145"/>
      <c r="N448" s="146"/>
      <c r="O448" s="147"/>
      <c r="P448" s="148"/>
      <c r="Q448" s="13"/>
      <c r="R448" s="17"/>
      <c r="S448" s="8"/>
      <c r="T448" s="19"/>
      <c r="U448" s="19"/>
    </row>
    <row r="449" spans="2:21" ht="24.9" customHeight="1">
      <c r="B449" s="92"/>
      <c r="C449" s="85"/>
      <c r="D449" s="85"/>
      <c r="E449" s="85"/>
      <c r="F449" s="85"/>
      <c r="G449" s="185"/>
      <c r="H449" s="27"/>
      <c r="I449" s="300"/>
      <c r="J449" s="200"/>
      <c r="K449" s="186"/>
      <c r="L449" s="144"/>
      <c r="M449" s="145"/>
      <c r="N449" s="146"/>
      <c r="O449" s="147"/>
      <c r="P449" s="148"/>
      <c r="Q449" s="13"/>
      <c r="R449" s="17"/>
      <c r="S449" s="8"/>
      <c r="T449" s="19"/>
      <c r="U449" s="19"/>
    </row>
    <row r="450" spans="2:21" ht="24.9" customHeight="1">
      <c r="B450" s="92"/>
      <c r="C450" s="85"/>
      <c r="D450" s="85"/>
      <c r="E450" s="85"/>
      <c r="F450" s="85"/>
      <c r="G450" s="185"/>
      <c r="H450" s="27"/>
      <c r="I450" s="300"/>
      <c r="J450" s="200"/>
      <c r="K450" s="186"/>
      <c r="L450" s="144"/>
      <c r="M450" s="145"/>
      <c r="N450" s="146"/>
      <c r="O450" s="147"/>
      <c r="P450" s="148"/>
      <c r="Q450" s="13"/>
      <c r="R450" s="17"/>
      <c r="S450" s="8"/>
      <c r="T450" s="19"/>
      <c r="U450" s="19"/>
    </row>
    <row r="451" spans="2:21" ht="24.9" customHeight="1">
      <c r="B451" s="92"/>
      <c r="C451" s="85"/>
      <c r="D451" s="85"/>
      <c r="E451" s="85"/>
      <c r="F451" s="85"/>
      <c r="G451" s="185"/>
      <c r="H451" s="27"/>
      <c r="I451" s="300"/>
      <c r="J451" s="200"/>
      <c r="K451" s="186"/>
      <c r="L451" s="144"/>
      <c r="M451" s="145"/>
      <c r="N451" s="146"/>
      <c r="O451" s="147"/>
      <c r="P451" s="148"/>
      <c r="Q451" s="13"/>
      <c r="R451" s="17"/>
      <c r="S451" s="8"/>
      <c r="T451" s="19"/>
      <c r="U451" s="19"/>
    </row>
    <row r="452" spans="2:21" ht="24.9" customHeight="1">
      <c r="B452" s="92"/>
      <c r="C452" s="85"/>
      <c r="D452" s="85"/>
      <c r="E452" s="85"/>
      <c r="F452" s="85"/>
      <c r="G452" s="185"/>
      <c r="H452" s="27"/>
      <c r="I452" s="300"/>
      <c r="J452" s="200"/>
      <c r="K452" s="186"/>
      <c r="L452" s="144"/>
      <c r="M452" s="145"/>
      <c r="N452" s="146"/>
      <c r="O452" s="147"/>
      <c r="P452" s="148"/>
      <c r="Q452" s="13"/>
      <c r="R452" s="17"/>
      <c r="S452" s="8"/>
      <c r="T452" s="19"/>
      <c r="U452" s="19"/>
    </row>
    <row r="453" spans="2:21" ht="24.9" customHeight="1">
      <c r="B453" s="92"/>
      <c r="C453" s="85"/>
      <c r="D453" s="85"/>
      <c r="E453" s="85"/>
      <c r="F453" s="85"/>
      <c r="G453" s="185"/>
      <c r="H453" s="27"/>
      <c r="I453" s="300"/>
      <c r="J453" s="200"/>
      <c r="K453" s="186"/>
      <c r="L453" s="144"/>
      <c r="M453" s="145"/>
      <c r="N453" s="146"/>
      <c r="O453" s="147"/>
      <c r="P453" s="148"/>
      <c r="Q453" s="13"/>
      <c r="R453" s="17"/>
      <c r="S453" s="8"/>
      <c r="T453" s="19"/>
      <c r="U453" s="19"/>
    </row>
    <row r="454" spans="2:21" ht="24.9" customHeight="1">
      <c r="B454" s="92"/>
      <c r="C454" s="85"/>
      <c r="D454" s="85"/>
      <c r="E454" s="85"/>
      <c r="F454" s="85"/>
      <c r="G454" s="185"/>
      <c r="H454" s="27"/>
      <c r="I454" s="300"/>
      <c r="J454" s="200"/>
      <c r="K454" s="186"/>
      <c r="L454" s="144"/>
      <c r="M454" s="145"/>
      <c r="N454" s="146"/>
      <c r="O454" s="147"/>
      <c r="P454" s="148"/>
      <c r="Q454" s="13"/>
      <c r="R454" s="17"/>
      <c r="S454" s="8"/>
      <c r="T454" s="19"/>
      <c r="U454" s="19"/>
    </row>
    <row r="455" spans="2:21" ht="24.9" customHeight="1">
      <c r="B455" s="92"/>
      <c r="C455" s="85"/>
      <c r="D455" s="85"/>
      <c r="E455" s="85"/>
      <c r="F455" s="85"/>
      <c r="G455" s="185"/>
      <c r="H455" s="27"/>
      <c r="I455" s="300"/>
      <c r="J455" s="200"/>
      <c r="K455" s="186"/>
      <c r="L455" s="144"/>
      <c r="M455" s="145"/>
      <c r="N455" s="146"/>
      <c r="O455" s="147"/>
      <c r="P455" s="148"/>
      <c r="Q455" s="13"/>
      <c r="R455" s="17"/>
      <c r="S455" s="8"/>
      <c r="T455" s="19"/>
      <c r="U455" s="19"/>
    </row>
    <row r="456" spans="2:21" ht="24.9" customHeight="1">
      <c r="B456" s="92"/>
      <c r="C456" s="85"/>
      <c r="D456" s="85"/>
      <c r="E456" s="85"/>
      <c r="F456" s="85"/>
      <c r="G456" s="185"/>
      <c r="H456" s="27"/>
      <c r="I456" s="300"/>
      <c r="J456" s="200"/>
      <c r="K456" s="186"/>
      <c r="L456" s="144"/>
      <c r="M456" s="145"/>
      <c r="N456" s="146"/>
      <c r="O456" s="147"/>
      <c r="P456" s="148"/>
      <c r="Q456" s="13"/>
      <c r="R456" s="17"/>
      <c r="S456" s="8"/>
      <c r="T456" s="19"/>
      <c r="U456" s="19"/>
    </row>
    <row r="457" spans="2:21" ht="24.9" customHeight="1">
      <c r="B457" s="92"/>
      <c r="C457" s="85"/>
      <c r="D457" s="85"/>
      <c r="E457" s="85"/>
      <c r="F457" s="85"/>
      <c r="G457" s="185"/>
      <c r="H457" s="27"/>
      <c r="I457" s="300"/>
      <c r="J457" s="200"/>
      <c r="K457" s="186"/>
      <c r="L457" s="144"/>
      <c r="M457" s="145"/>
      <c r="N457" s="146"/>
      <c r="O457" s="147"/>
      <c r="P457" s="148"/>
      <c r="Q457" s="13"/>
      <c r="R457" s="17"/>
      <c r="S457" s="8"/>
      <c r="T457" s="19"/>
      <c r="U457" s="19"/>
    </row>
    <row r="458" spans="2:21" ht="24.9" customHeight="1">
      <c r="B458" s="92"/>
      <c r="C458" s="85"/>
      <c r="D458" s="85"/>
      <c r="E458" s="85"/>
      <c r="F458" s="85"/>
      <c r="G458" s="185"/>
      <c r="H458" s="27"/>
      <c r="I458" s="300"/>
      <c r="J458" s="200"/>
      <c r="K458" s="186"/>
      <c r="L458" s="144"/>
      <c r="M458" s="145"/>
      <c r="N458" s="146"/>
      <c r="O458" s="147"/>
      <c r="P458" s="148"/>
      <c r="Q458" s="13"/>
      <c r="R458" s="17"/>
      <c r="S458" s="8"/>
      <c r="T458" s="19"/>
      <c r="U458" s="19"/>
    </row>
    <row r="459" spans="2:21" ht="24.9" customHeight="1">
      <c r="B459" s="92"/>
      <c r="C459" s="85"/>
      <c r="D459" s="85"/>
      <c r="E459" s="85"/>
      <c r="F459" s="85"/>
      <c r="G459" s="185"/>
      <c r="H459" s="27"/>
      <c r="I459" s="300"/>
      <c r="J459" s="200"/>
      <c r="K459" s="186"/>
      <c r="L459" s="144"/>
      <c r="M459" s="145"/>
      <c r="N459" s="146"/>
      <c r="O459" s="147"/>
      <c r="P459" s="148"/>
      <c r="Q459" s="13"/>
      <c r="R459" s="17"/>
      <c r="S459" s="8"/>
      <c r="T459" s="19"/>
      <c r="U459" s="19"/>
    </row>
    <row r="460" spans="2:21" ht="24.9" customHeight="1">
      <c r="B460" s="92"/>
      <c r="C460" s="85"/>
      <c r="D460" s="85"/>
      <c r="E460" s="85"/>
      <c r="F460" s="85"/>
      <c r="G460" s="185"/>
      <c r="H460" s="27"/>
      <c r="I460" s="300"/>
      <c r="J460" s="200"/>
      <c r="K460" s="186"/>
      <c r="L460" s="144"/>
      <c r="M460" s="145"/>
      <c r="N460" s="146"/>
      <c r="O460" s="147"/>
      <c r="P460" s="148"/>
      <c r="Q460" s="13"/>
      <c r="R460" s="17"/>
      <c r="S460" s="8"/>
      <c r="T460" s="19"/>
      <c r="U460" s="19"/>
    </row>
    <row r="461" spans="2:21" ht="24.9" customHeight="1">
      <c r="B461" s="92"/>
      <c r="C461" s="85"/>
      <c r="D461" s="85"/>
      <c r="E461" s="85"/>
      <c r="F461" s="85"/>
      <c r="G461" s="185"/>
      <c r="H461" s="27"/>
      <c r="I461" s="300"/>
      <c r="J461" s="200"/>
      <c r="K461" s="186"/>
      <c r="L461" s="144"/>
      <c r="M461" s="145"/>
      <c r="N461" s="146"/>
      <c r="O461" s="147"/>
      <c r="P461" s="148"/>
      <c r="Q461" s="13"/>
      <c r="R461" s="17"/>
      <c r="S461" s="8"/>
      <c r="T461" s="19"/>
      <c r="U461" s="19"/>
    </row>
    <row r="462" spans="2:21" ht="24.9" customHeight="1">
      <c r="B462" s="92"/>
      <c r="C462" s="85"/>
      <c r="D462" s="85"/>
      <c r="E462" s="85"/>
      <c r="F462" s="85"/>
      <c r="G462" s="185"/>
      <c r="H462" s="27"/>
      <c r="I462" s="300"/>
      <c r="J462" s="200"/>
      <c r="K462" s="186"/>
      <c r="L462" s="144"/>
      <c r="M462" s="145"/>
      <c r="N462" s="146"/>
      <c r="O462" s="147"/>
      <c r="P462" s="148"/>
      <c r="Q462" s="13"/>
      <c r="R462" s="17"/>
      <c r="S462" s="8"/>
      <c r="T462" s="19"/>
      <c r="U462" s="19"/>
    </row>
    <row r="463" spans="2:21" ht="24.9" customHeight="1">
      <c r="B463" s="92"/>
      <c r="C463" s="85"/>
      <c r="D463" s="85"/>
      <c r="E463" s="85"/>
      <c r="F463" s="85"/>
      <c r="G463" s="185"/>
      <c r="H463" s="27"/>
      <c r="I463" s="300"/>
      <c r="J463" s="200"/>
      <c r="K463" s="186"/>
      <c r="L463" s="144"/>
      <c r="M463" s="145"/>
      <c r="N463" s="146"/>
      <c r="O463" s="147"/>
      <c r="P463" s="148"/>
      <c r="Q463" s="13"/>
      <c r="R463" s="17"/>
      <c r="S463" s="8"/>
      <c r="T463" s="19"/>
      <c r="U463" s="19"/>
    </row>
    <row r="464" spans="2:21" ht="24.9" customHeight="1">
      <c r="B464" s="92"/>
      <c r="C464" s="85"/>
      <c r="D464" s="85"/>
      <c r="E464" s="85"/>
      <c r="F464" s="85"/>
      <c r="G464" s="185"/>
      <c r="H464" s="27"/>
      <c r="I464" s="300"/>
      <c r="J464" s="200"/>
      <c r="K464" s="186"/>
      <c r="L464" s="144"/>
      <c r="M464" s="145"/>
      <c r="N464" s="146"/>
      <c r="O464" s="147"/>
      <c r="P464" s="148"/>
      <c r="Q464" s="13"/>
      <c r="R464" s="17"/>
      <c r="S464" s="8"/>
      <c r="T464" s="19"/>
      <c r="U464" s="19"/>
    </row>
    <row r="465" spans="2:21" ht="24.9" customHeight="1">
      <c r="B465" s="92"/>
      <c r="C465" s="85"/>
      <c r="D465" s="85"/>
      <c r="E465" s="85"/>
      <c r="F465" s="85"/>
      <c r="G465" s="185"/>
      <c r="H465" s="27"/>
      <c r="I465" s="300"/>
      <c r="J465" s="200"/>
      <c r="K465" s="186"/>
      <c r="L465" s="144"/>
      <c r="M465" s="145"/>
      <c r="N465" s="146"/>
      <c r="O465" s="147"/>
      <c r="P465" s="148"/>
      <c r="Q465" s="13"/>
      <c r="R465" s="17"/>
      <c r="S465" s="8"/>
      <c r="T465" s="19"/>
      <c r="U465" s="19"/>
    </row>
    <row r="466" spans="2:21" ht="24.9" customHeight="1">
      <c r="B466" s="92"/>
      <c r="C466" s="85"/>
      <c r="D466" s="85"/>
      <c r="E466" s="85"/>
      <c r="F466" s="85"/>
      <c r="G466" s="185"/>
      <c r="H466" s="27"/>
      <c r="I466" s="300"/>
      <c r="J466" s="200"/>
      <c r="K466" s="186"/>
      <c r="L466" s="144"/>
      <c r="M466" s="145"/>
      <c r="N466" s="146"/>
      <c r="O466" s="147"/>
      <c r="P466" s="148"/>
      <c r="Q466" s="13"/>
      <c r="R466" s="17"/>
      <c r="S466" s="8"/>
      <c r="T466" s="19"/>
      <c r="U466" s="19"/>
    </row>
    <row r="467" spans="2:21" ht="24.9" customHeight="1">
      <c r="B467" s="92"/>
      <c r="C467" s="85"/>
      <c r="D467" s="85"/>
      <c r="E467" s="85"/>
      <c r="F467" s="85"/>
      <c r="G467" s="185"/>
      <c r="H467" s="27"/>
      <c r="I467" s="300"/>
      <c r="J467" s="200"/>
      <c r="K467" s="186"/>
      <c r="L467" s="144"/>
      <c r="M467" s="145"/>
      <c r="N467" s="146"/>
      <c r="O467" s="147"/>
      <c r="P467" s="148"/>
      <c r="Q467" s="13"/>
      <c r="R467" s="17"/>
      <c r="S467" s="8"/>
      <c r="T467" s="19"/>
      <c r="U467" s="19"/>
    </row>
    <row r="468" spans="2:21" ht="24.9" customHeight="1">
      <c r="B468" s="92"/>
      <c r="C468" s="85"/>
      <c r="D468" s="85"/>
      <c r="E468" s="85"/>
      <c r="F468" s="85"/>
      <c r="G468" s="185"/>
      <c r="H468" s="27"/>
      <c r="I468" s="300"/>
      <c r="J468" s="200"/>
      <c r="K468" s="186"/>
      <c r="L468" s="144"/>
      <c r="M468" s="145"/>
      <c r="N468" s="146"/>
      <c r="O468" s="147"/>
      <c r="P468" s="148"/>
      <c r="Q468" s="13"/>
      <c r="R468" s="17"/>
      <c r="S468" s="8"/>
      <c r="T468" s="19"/>
      <c r="U468" s="19"/>
    </row>
    <row r="469" spans="2:21" ht="24.9" customHeight="1">
      <c r="B469" s="92"/>
      <c r="C469" s="85"/>
      <c r="D469" s="85"/>
      <c r="E469" s="85"/>
      <c r="F469" s="85"/>
      <c r="G469" s="185"/>
      <c r="H469" s="27"/>
      <c r="I469" s="300"/>
      <c r="J469" s="200"/>
      <c r="K469" s="186"/>
      <c r="L469" s="144"/>
      <c r="M469" s="145"/>
      <c r="N469" s="146"/>
      <c r="O469" s="147"/>
      <c r="P469" s="148"/>
      <c r="Q469" s="13"/>
      <c r="R469" s="17"/>
      <c r="S469" s="8"/>
      <c r="T469" s="19"/>
      <c r="U469" s="19"/>
    </row>
    <row r="470" spans="2:21" ht="24.9" customHeight="1">
      <c r="B470" s="92"/>
      <c r="C470" s="85"/>
      <c r="D470" s="85"/>
      <c r="E470" s="85"/>
      <c r="F470" s="85"/>
      <c r="G470" s="185"/>
      <c r="H470" s="27"/>
      <c r="I470" s="300"/>
      <c r="J470" s="200"/>
      <c r="K470" s="186"/>
      <c r="L470" s="144"/>
      <c r="M470" s="145"/>
      <c r="N470" s="146"/>
      <c r="O470" s="147"/>
      <c r="P470" s="148"/>
      <c r="Q470" s="13"/>
      <c r="R470" s="17"/>
      <c r="S470" s="8"/>
      <c r="T470" s="19"/>
      <c r="U470" s="19"/>
    </row>
    <row r="471" spans="2:21" ht="24.9" customHeight="1">
      <c r="B471" s="92"/>
      <c r="C471" s="85"/>
      <c r="D471" s="85"/>
      <c r="E471" s="85"/>
      <c r="F471" s="85"/>
      <c r="G471" s="185"/>
      <c r="H471" s="27"/>
      <c r="I471" s="300"/>
      <c r="J471" s="200"/>
      <c r="K471" s="186"/>
      <c r="L471" s="144"/>
      <c r="M471" s="145"/>
      <c r="N471" s="146"/>
      <c r="O471" s="147"/>
      <c r="P471" s="148"/>
      <c r="Q471" s="13"/>
      <c r="R471" s="17"/>
      <c r="S471" s="8"/>
      <c r="T471" s="19"/>
      <c r="U471" s="19"/>
    </row>
    <row r="472" spans="2:21" ht="24.9" customHeight="1">
      <c r="B472" s="92"/>
      <c r="C472" s="85"/>
      <c r="D472" s="85"/>
      <c r="E472" s="85"/>
      <c r="F472" s="85"/>
      <c r="G472" s="185"/>
      <c r="H472" s="27"/>
      <c r="I472" s="300"/>
      <c r="J472" s="200"/>
      <c r="K472" s="186"/>
      <c r="L472" s="144"/>
      <c r="M472" s="145"/>
      <c r="N472" s="146"/>
      <c r="O472" s="147"/>
      <c r="P472" s="148"/>
      <c r="Q472" s="13"/>
      <c r="R472" s="17"/>
      <c r="S472" s="8"/>
      <c r="T472" s="19"/>
      <c r="U472" s="19"/>
    </row>
    <row r="473" spans="2:21" ht="24.9" customHeight="1">
      <c r="B473" s="92"/>
      <c r="C473" s="85"/>
      <c r="D473" s="85"/>
      <c r="E473" s="85"/>
      <c r="F473" s="85"/>
      <c r="G473" s="185"/>
      <c r="H473" s="27"/>
      <c r="I473" s="300"/>
      <c r="J473" s="200"/>
      <c r="K473" s="186"/>
      <c r="L473" s="144"/>
      <c r="M473" s="145"/>
      <c r="N473" s="146"/>
      <c r="O473" s="147"/>
      <c r="P473" s="148"/>
      <c r="Q473" s="13"/>
      <c r="R473" s="17"/>
      <c r="S473" s="8"/>
      <c r="T473" s="19"/>
      <c r="U473" s="19"/>
    </row>
    <row r="474" spans="2:21" ht="24.9" customHeight="1">
      <c r="B474" s="92"/>
      <c r="C474" s="85"/>
      <c r="D474" s="85"/>
      <c r="E474" s="85"/>
      <c r="F474" s="85"/>
      <c r="G474" s="185"/>
      <c r="H474" s="27"/>
      <c r="I474" s="300"/>
      <c r="J474" s="200"/>
      <c r="K474" s="186"/>
      <c r="L474" s="144"/>
      <c r="M474" s="145"/>
      <c r="N474" s="146"/>
      <c r="O474" s="147"/>
      <c r="P474" s="148"/>
      <c r="Q474" s="13"/>
      <c r="R474" s="17"/>
      <c r="S474" s="8"/>
      <c r="T474" s="19"/>
      <c r="U474" s="19"/>
    </row>
    <row r="475" spans="2:21" ht="24.9" customHeight="1">
      <c r="B475" s="92"/>
      <c r="C475" s="85"/>
      <c r="D475" s="85"/>
      <c r="E475" s="85"/>
      <c r="F475" s="85"/>
      <c r="G475" s="185"/>
      <c r="H475" s="27"/>
      <c r="I475" s="300"/>
      <c r="J475" s="200"/>
      <c r="K475" s="186"/>
      <c r="L475" s="144"/>
      <c r="M475" s="145"/>
      <c r="N475" s="146"/>
      <c r="O475" s="147"/>
      <c r="P475" s="148"/>
      <c r="Q475" s="13"/>
      <c r="R475" s="17"/>
      <c r="S475" s="8"/>
      <c r="T475" s="19"/>
      <c r="U475" s="19"/>
    </row>
    <row r="476" spans="2:21" ht="24.9" customHeight="1">
      <c r="B476" s="92"/>
      <c r="C476" s="85"/>
      <c r="D476" s="85"/>
      <c r="E476" s="85"/>
      <c r="F476" s="85"/>
      <c r="G476" s="185"/>
      <c r="H476" s="27"/>
      <c r="I476" s="300"/>
      <c r="J476" s="200"/>
      <c r="K476" s="186"/>
      <c r="L476" s="144"/>
      <c r="M476" s="145"/>
      <c r="N476" s="146"/>
      <c r="O476" s="147"/>
      <c r="P476" s="148"/>
      <c r="Q476" s="13"/>
      <c r="R476" s="17"/>
      <c r="S476" s="8"/>
      <c r="T476" s="19"/>
      <c r="U476" s="19"/>
    </row>
    <row r="477" spans="2:21" ht="24.9" customHeight="1">
      <c r="B477" s="92"/>
      <c r="C477" s="85"/>
      <c r="D477" s="85"/>
      <c r="E477" s="85"/>
      <c r="F477" s="85"/>
      <c r="G477" s="185"/>
      <c r="H477" s="27"/>
      <c r="I477" s="300"/>
      <c r="J477" s="200"/>
      <c r="K477" s="186"/>
      <c r="L477" s="144"/>
      <c r="M477" s="145"/>
      <c r="N477" s="146"/>
      <c r="O477" s="147"/>
      <c r="P477" s="148"/>
      <c r="Q477" s="13"/>
      <c r="R477" s="17"/>
      <c r="S477" s="8"/>
      <c r="T477" s="19"/>
      <c r="U477" s="19"/>
    </row>
    <row r="478" spans="2:21" ht="24.9" customHeight="1">
      <c r="B478" s="92"/>
      <c r="C478" s="85"/>
      <c r="D478" s="85"/>
      <c r="E478" s="85"/>
      <c r="F478" s="85"/>
      <c r="G478" s="185"/>
      <c r="H478" s="27"/>
      <c r="I478" s="300"/>
      <c r="J478" s="200"/>
      <c r="K478" s="186"/>
      <c r="L478" s="144"/>
      <c r="M478" s="145"/>
      <c r="N478" s="146"/>
      <c r="O478" s="147"/>
      <c r="P478" s="148"/>
      <c r="Q478" s="13"/>
      <c r="R478" s="17"/>
      <c r="S478" s="8"/>
      <c r="T478" s="19"/>
      <c r="U478" s="19"/>
    </row>
    <row r="479" spans="2:21" ht="24.9" customHeight="1">
      <c r="B479" s="92"/>
      <c r="C479" s="85"/>
      <c r="D479" s="85"/>
      <c r="E479" s="85"/>
      <c r="F479" s="85"/>
      <c r="G479" s="185"/>
      <c r="H479" s="27"/>
      <c r="I479" s="300"/>
      <c r="J479" s="200"/>
      <c r="K479" s="186"/>
      <c r="L479" s="144"/>
      <c r="M479" s="145"/>
      <c r="N479" s="146"/>
      <c r="O479" s="147"/>
      <c r="P479" s="148"/>
      <c r="Q479" s="13"/>
      <c r="R479" s="17"/>
      <c r="S479" s="8"/>
      <c r="T479" s="19"/>
      <c r="U479" s="19"/>
    </row>
    <row r="480" spans="2:21" ht="24.9" customHeight="1">
      <c r="B480" s="92"/>
      <c r="C480" s="85"/>
      <c r="D480" s="85"/>
      <c r="E480" s="85"/>
      <c r="F480" s="85"/>
      <c r="G480" s="185"/>
      <c r="H480" s="27"/>
      <c r="I480" s="300"/>
      <c r="J480" s="200"/>
      <c r="K480" s="186"/>
      <c r="L480" s="144"/>
      <c r="M480" s="145"/>
      <c r="N480" s="146"/>
      <c r="O480" s="147"/>
      <c r="P480" s="148"/>
      <c r="Q480" s="13"/>
      <c r="R480" s="17"/>
      <c r="S480" s="8"/>
      <c r="T480" s="19"/>
      <c r="U480" s="19"/>
    </row>
    <row r="481" spans="2:21" ht="24.9" customHeight="1">
      <c r="B481" s="92"/>
      <c r="C481" s="85"/>
      <c r="D481" s="85"/>
      <c r="E481" s="85"/>
      <c r="F481" s="85"/>
      <c r="G481" s="185"/>
      <c r="H481" s="27"/>
      <c r="I481" s="300"/>
      <c r="J481" s="200"/>
      <c r="K481" s="186"/>
      <c r="L481" s="144"/>
      <c r="M481" s="145"/>
      <c r="N481" s="146"/>
      <c r="O481" s="147"/>
      <c r="P481" s="148"/>
      <c r="Q481" s="13"/>
      <c r="R481" s="17"/>
      <c r="S481" s="8"/>
      <c r="T481" s="19"/>
      <c r="U481" s="19"/>
    </row>
    <row r="482" spans="2:21" ht="24.9" customHeight="1">
      <c r="B482" s="92"/>
      <c r="C482" s="85"/>
      <c r="D482" s="85"/>
      <c r="E482" s="85"/>
      <c r="F482" s="85"/>
      <c r="G482" s="185"/>
      <c r="H482" s="27"/>
      <c r="I482" s="300"/>
      <c r="J482" s="200"/>
      <c r="K482" s="186"/>
      <c r="L482" s="144"/>
      <c r="M482" s="145"/>
      <c r="N482" s="146"/>
      <c r="O482" s="147"/>
      <c r="P482" s="148"/>
      <c r="Q482" s="13"/>
      <c r="R482" s="17"/>
      <c r="S482" s="8"/>
      <c r="T482" s="19"/>
      <c r="U482" s="19"/>
    </row>
    <row r="483" spans="2:21" ht="24.9" customHeight="1">
      <c r="B483" s="92"/>
      <c r="C483" s="85"/>
      <c r="D483" s="85"/>
      <c r="E483" s="85"/>
      <c r="F483" s="85"/>
      <c r="G483" s="185"/>
      <c r="H483" s="27"/>
      <c r="I483" s="300"/>
      <c r="J483" s="200"/>
      <c r="K483" s="186"/>
      <c r="L483" s="144"/>
      <c r="M483" s="145"/>
      <c r="N483" s="146"/>
      <c r="O483" s="147"/>
      <c r="P483" s="148"/>
      <c r="Q483" s="13"/>
      <c r="R483" s="17"/>
      <c r="S483" s="8"/>
      <c r="T483" s="19"/>
      <c r="U483" s="19"/>
    </row>
    <row r="484" spans="2:21" ht="24.9" customHeight="1">
      <c r="B484" s="92"/>
      <c r="C484" s="85"/>
      <c r="D484" s="85"/>
      <c r="E484" s="85"/>
      <c r="F484" s="85"/>
      <c r="G484" s="185"/>
      <c r="H484" s="27"/>
      <c r="I484" s="300"/>
      <c r="J484" s="200"/>
      <c r="K484" s="186"/>
      <c r="L484" s="144"/>
      <c r="M484" s="145"/>
      <c r="N484" s="146"/>
      <c r="O484" s="147"/>
      <c r="P484" s="148"/>
      <c r="Q484" s="13"/>
      <c r="R484" s="17"/>
      <c r="S484" s="8"/>
      <c r="T484" s="19"/>
      <c r="U484" s="19"/>
    </row>
    <row r="485" spans="2:21" ht="24.9" customHeight="1">
      <c r="B485" s="92"/>
      <c r="C485" s="85"/>
      <c r="D485" s="85"/>
      <c r="E485" s="85"/>
      <c r="F485" s="85"/>
      <c r="G485" s="185"/>
      <c r="H485" s="27"/>
      <c r="I485" s="300"/>
      <c r="J485" s="200"/>
      <c r="K485" s="186"/>
      <c r="L485" s="144"/>
      <c r="M485" s="145"/>
      <c r="N485" s="146"/>
      <c r="O485" s="147"/>
      <c r="P485" s="148"/>
      <c r="Q485" s="13"/>
      <c r="R485" s="17"/>
      <c r="S485" s="8"/>
      <c r="T485" s="19"/>
      <c r="U485" s="19"/>
    </row>
    <row r="486" spans="2:21" ht="24.9" customHeight="1">
      <c r="B486" s="92"/>
      <c r="C486" s="85"/>
      <c r="D486" s="85"/>
      <c r="E486" s="85"/>
      <c r="F486" s="85"/>
      <c r="G486" s="185"/>
      <c r="H486" s="27"/>
      <c r="I486" s="300"/>
      <c r="J486" s="200"/>
      <c r="K486" s="186"/>
      <c r="L486" s="144"/>
      <c r="M486" s="145"/>
      <c r="N486" s="146"/>
      <c r="O486" s="147"/>
      <c r="P486" s="148"/>
      <c r="Q486" s="13"/>
      <c r="R486" s="17"/>
      <c r="S486" s="8"/>
      <c r="T486" s="19"/>
      <c r="U486" s="19"/>
    </row>
    <row r="487" spans="2:21" ht="24.9" customHeight="1">
      <c r="B487" s="92"/>
      <c r="C487" s="85"/>
      <c r="D487" s="85"/>
      <c r="E487" s="85"/>
      <c r="F487" s="85"/>
      <c r="G487" s="185"/>
      <c r="H487" s="27"/>
      <c r="I487" s="300"/>
      <c r="J487" s="200"/>
      <c r="K487" s="186"/>
      <c r="L487" s="144"/>
      <c r="M487" s="145"/>
      <c r="N487" s="146"/>
      <c r="O487" s="147"/>
      <c r="P487" s="148"/>
      <c r="Q487" s="13"/>
      <c r="R487" s="17"/>
      <c r="S487" s="8"/>
      <c r="T487" s="19"/>
      <c r="U487" s="19"/>
    </row>
    <row r="488" spans="2:21" ht="24.9" customHeight="1">
      <c r="B488" s="92"/>
      <c r="C488" s="85"/>
      <c r="D488" s="85"/>
      <c r="E488" s="85"/>
      <c r="F488" s="85"/>
      <c r="G488" s="185"/>
      <c r="H488" s="27"/>
      <c r="I488" s="300"/>
      <c r="J488" s="200"/>
      <c r="K488" s="186"/>
      <c r="L488" s="144"/>
      <c r="M488" s="145"/>
      <c r="N488" s="146"/>
      <c r="O488" s="147"/>
      <c r="P488" s="148"/>
      <c r="Q488" s="13"/>
      <c r="R488" s="17"/>
      <c r="S488" s="8"/>
      <c r="T488" s="19"/>
      <c r="U488" s="19"/>
    </row>
    <row r="489" spans="2:21" ht="24.9" customHeight="1">
      <c r="B489" s="92"/>
      <c r="C489" s="85"/>
      <c r="D489" s="85"/>
      <c r="E489" s="85"/>
      <c r="F489" s="85"/>
      <c r="G489" s="185"/>
      <c r="H489" s="27"/>
      <c r="I489" s="300"/>
      <c r="J489" s="200"/>
      <c r="K489" s="186"/>
      <c r="L489" s="144"/>
      <c r="M489" s="145"/>
      <c r="N489" s="146"/>
      <c r="O489" s="147"/>
      <c r="P489" s="148"/>
      <c r="Q489" s="13"/>
      <c r="R489" s="17"/>
      <c r="S489" s="8"/>
      <c r="T489" s="19"/>
      <c r="U489" s="19"/>
    </row>
    <row r="490" spans="2:21" ht="24.9" customHeight="1">
      <c r="B490" s="92"/>
      <c r="C490" s="85"/>
      <c r="D490" s="85"/>
      <c r="E490" s="85"/>
      <c r="F490" s="85"/>
      <c r="G490" s="185"/>
      <c r="H490" s="27"/>
      <c r="I490" s="300"/>
      <c r="J490" s="200"/>
      <c r="K490" s="186"/>
      <c r="L490" s="144"/>
      <c r="M490" s="145"/>
      <c r="N490" s="146"/>
      <c r="O490" s="147"/>
      <c r="P490" s="148"/>
      <c r="Q490" s="13"/>
      <c r="R490" s="17"/>
      <c r="S490" s="8"/>
      <c r="T490" s="19"/>
      <c r="U490" s="19"/>
    </row>
    <row r="491" spans="2:21" ht="24.9" customHeight="1">
      <c r="B491" s="92"/>
      <c r="C491" s="85"/>
      <c r="D491" s="85"/>
      <c r="E491" s="85"/>
      <c r="F491" s="85"/>
      <c r="G491" s="185"/>
      <c r="H491" s="27"/>
      <c r="I491" s="300"/>
      <c r="J491" s="200"/>
      <c r="K491" s="186"/>
      <c r="L491" s="144"/>
      <c r="M491" s="145"/>
      <c r="N491" s="146"/>
      <c r="O491" s="147"/>
      <c r="P491" s="148"/>
      <c r="Q491" s="13"/>
      <c r="R491" s="17"/>
      <c r="S491" s="8"/>
      <c r="T491" s="19"/>
      <c r="U491" s="19"/>
    </row>
    <row r="492" spans="2:21" ht="24.9" customHeight="1">
      <c r="B492" s="92"/>
      <c r="C492" s="85"/>
      <c r="D492" s="85"/>
      <c r="E492" s="85"/>
      <c r="F492" s="85"/>
      <c r="G492" s="185"/>
      <c r="H492" s="27"/>
      <c r="I492" s="300"/>
      <c r="J492" s="200"/>
      <c r="K492" s="186"/>
      <c r="L492" s="144"/>
      <c r="M492" s="145"/>
      <c r="N492" s="146"/>
      <c r="O492" s="147"/>
      <c r="P492" s="148"/>
      <c r="Q492" s="13"/>
      <c r="R492" s="17"/>
      <c r="S492" s="8"/>
      <c r="T492" s="19"/>
      <c r="U492" s="19"/>
    </row>
    <row r="493" spans="2:21" ht="24.9" customHeight="1">
      <c r="B493" s="92"/>
      <c r="C493" s="85"/>
      <c r="D493" s="85"/>
      <c r="E493" s="85"/>
      <c r="F493" s="85"/>
      <c r="G493" s="185"/>
      <c r="H493" s="27"/>
      <c r="I493" s="300"/>
      <c r="J493" s="200"/>
      <c r="K493" s="186"/>
      <c r="L493" s="144"/>
      <c r="M493" s="145"/>
      <c r="N493" s="146"/>
      <c r="O493" s="147"/>
      <c r="P493" s="148"/>
      <c r="Q493" s="13"/>
      <c r="R493" s="17"/>
      <c r="S493" s="8"/>
      <c r="T493" s="19"/>
      <c r="U493" s="19"/>
    </row>
    <row r="494" spans="2:21" ht="24.9" customHeight="1">
      <c r="B494" s="92"/>
      <c r="C494" s="85"/>
      <c r="D494" s="85"/>
      <c r="E494" s="85"/>
      <c r="F494" s="85"/>
      <c r="G494" s="185"/>
      <c r="H494" s="27"/>
      <c r="I494" s="300"/>
      <c r="J494" s="200"/>
      <c r="K494" s="186"/>
      <c r="L494" s="144"/>
      <c r="M494" s="145"/>
      <c r="N494" s="146"/>
      <c r="O494" s="147"/>
      <c r="P494" s="148"/>
      <c r="Q494" s="13"/>
      <c r="R494" s="17"/>
      <c r="S494" s="8"/>
      <c r="T494" s="19"/>
      <c r="U494" s="19"/>
    </row>
    <row r="495" spans="2:21" ht="24.9" customHeight="1">
      <c r="B495" s="92"/>
      <c r="C495" s="85"/>
      <c r="D495" s="85"/>
      <c r="E495" s="85"/>
      <c r="F495" s="85"/>
      <c r="G495" s="185"/>
      <c r="H495" s="27"/>
      <c r="I495" s="300"/>
      <c r="J495" s="200"/>
      <c r="K495" s="186"/>
      <c r="L495" s="144"/>
      <c r="M495" s="145"/>
      <c r="N495" s="146"/>
      <c r="O495" s="147"/>
      <c r="P495" s="148"/>
      <c r="Q495" s="13"/>
      <c r="R495" s="17"/>
      <c r="S495" s="8"/>
      <c r="T495" s="19"/>
      <c r="U495" s="19"/>
    </row>
    <row r="496" spans="2:21" ht="24.9" customHeight="1">
      <c r="B496" s="92"/>
      <c r="C496" s="85"/>
      <c r="D496" s="85"/>
      <c r="E496" s="85"/>
      <c r="F496" s="85"/>
      <c r="G496" s="185"/>
      <c r="H496" s="27"/>
      <c r="I496" s="300"/>
      <c r="J496" s="200"/>
      <c r="K496" s="186"/>
      <c r="L496" s="144"/>
      <c r="M496" s="145"/>
      <c r="N496" s="146"/>
      <c r="O496" s="147"/>
      <c r="P496" s="148"/>
      <c r="Q496" s="13"/>
      <c r="R496" s="17"/>
      <c r="S496" s="8"/>
      <c r="T496" s="19"/>
      <c r="U496" s="19"/>
    </row>
    <row r="497" spans="2:21" ht="24.9" customHeight="1">
      <c r="B497" s="92"/>
      <c r="C497" s="85"/>
      <c r="D497" s="85"/>
      <c r="E497" s="85"/>
      <c r="F497" s="85"/>
      <c r="G497" s="185"/>
      <c r="H497" s="27"/>
      <c r="I497" s="300"/>
      <c r="J497" s="200"/>
      <c r="K497" s="186"/>
      <c r="L497" s="144"/>
      <c r="M497" s="145"/>
      <c r="N497" s="146"/>
      <c r="O497" s="147"/>
      <c r="P497" s="148"/>
      <c r="Q497" s="13"/>
      <c r="R497" s="17"/>
      <c r="S497" s="8"/>
      <c r="T497" s="19"/>
      <c r="U497" s="19"/>
    </row>
    <row r="498" spans="2:21" ht="24.9" customHeight="1">
      <c r="B498" s="92"/>
      <c r="C498" s="85"/>
      <c r="D498" s="85"/>
      <c r="E498" s="85"/>
      <c r="F498" s="85"/>
      <c r="G498" s="185"/>
      <c r="H498" s="27"/>
      <c r="I498" s="300"/>
      <c r="J498" s="200"/>
      <c r="K498" s="186"/>
      <c r="L498" s="144"/>
      <c r="M498" s="145"/>
      <c r="N498" s="146"/>
      <c r="O498" s="147"/>
      <c r="P498" s="148"/>
      <c r="Q498" s="13"/>
      <c r="R498" s="17"/>
      <c r="S498" s="8"/>
      <c r="T498" s="19"/>
      <c r="U498" s="19"/>
    </row>
    <row r="499" spans="2:21" ht="24.9" customHeight="1">
      <c r="B499" s="92"/>
      <c r="C499" s="85"/>
      <c r="D499" s="85"/>
      <c r="E499" s="85"/>
      <c r="F499" s="85"/>
      <c r="G499" s="185"/>
      <c r="H499" s="27"/>
      <c r="I499" s="300"/>
      <c r="J499" s="200"/>
      <c r="K499" s="186"/>
      <c r="L499" s="144"/>
      <c r="M499" s="145"/>
      <c r="N499" s="146"/>
      <c r="O499" s="147"/>
      <c r="P499" s="148"/>
      <c r="Q499" s="13"/>
      <c r="R499" s="17"/>
      <c r="S499" s="8"/>
      <c r="T499" s="19"/>
      <c r="U499" s="19"/>
    </row>
    <row r="500" spans="2:21" ht="24.9" customHeight="1">
      <c r="B500" s="92"/>
      <c r="C500" s="85"/>
      <c r="D500" s="85"/>
      <c r="E500" s="85"/>
      <c r="F500" s="85"/>
      <c r="G500" s="185"/>
      <c r="H500" s="27"/>
      <c r="I500" s="300"/>
      <c r="J500" s="200"/>
      <c r="K500" s="186"/>
      <c r="L500" s="144"/>
      <c r="M500" s="145"/>
      <c r="N500" s="146"/>
      <c r="O500" s="147"/>
      <c r="P500" s="148"/>
      <c r="Q500" s="13"/>
      <c r="R500" s="17"/>
      <c r="S500" s="8"/>
      <c r="T500" s="19"/>
      <c r="U500" s="19"/>
    </row>
    <row r="501" spans="2:21" ht="24.9" customHeight="1">
      <c r="B501" s="92"/>
      <c r="C501" s="85"/>
      <c r="D501" s="85"/>
      <c r="E501" s="85"/>
      <c r="F501" s="85"/>
      <c r="G501" s="185"/>
      <c r="H501" s="27"/>
      <c r="I501" s="300"/>
      <c r="J501" s="200"/>
      <c r="K501" s="186"/>
      <c r="L501" s="144"/>
      <c r="M501" s="145"/>
      <c r="N501" s="146"/>
      <c r="O501" s="147"/>
      <c r="P501" s="148"/>
      <c r="Q501" s="13"/>
      <c r="R501" s="17"/>
      <c r="S501" s="8"/>
      <c r="T501" s="19"/>
      <c r="U501" s="19"/>
    </row>
    <row r="502" spans="2:21" ht="24.9" customHeight="1">
      <c r="B502" s="92"/>
      <c r="C502" s="85"/>
      <c r="D502" s="85"/>
      <c r="E502" s="85"/>
      <c r="F502" s="85"/>
      <c r="G502" s="185"/>
      <c r="H502" s="27"/>
      <c r="I502" s="300"/>
      <c r="J502" s="200"/>
      <c r="K502" s="186"/>
      <c r="L502" s="144"/>
      <c r="M502" s="145"/>
      <c r="N502" s="146"/>
      <c r="O502" s="147"/>
      <c r="P502" s="148"/>
      <c r="Q502" s="13"/>
      <c r="R502" s="17"/>
      <c r="S502" s="8"/>
      <c r="T502" s="19"/>
      <c r="U502" s="19"/>
    </row>
    <row r="503" spans="2:21" ht="24.9" customHeight="1">
      <c r="B503" s="92"/>
      <c r="C503" s="85"/>
      <c r="D503" s="85"/>
      <c r="E503" s="85"/>
      <c r="F503" s="85"/>
      <c r="G503" s="185"/>
      <c r="H503" s="27"/>
      <c r="I503" s="300"/>
      <c r="J503" s="200"/>
      <c r="K503" s="186"/>
      <c r="L503" s="144"/>
      <c r="M503" s="145"/>
      <c r="N503" s="146"/>
      <c r="O503" s="147"/>
      <c r="P503" s="148"/>
      <c r="Q503" s="13"/>
      <c r="R503" s="17"/>
      <c r="S503" s="8"/>
      <c r="T503" s="19"/>
      <c r="U503" s="19"/>
    </row>
    <row r="504" spans="2:21" ht="24.9" customHeight="1">
      <c r="B504" s="92"/>
      <c r="C504" s="85"/>
      <c r="D504" s="85"/>
      <c r="E504" s="85"/>
      <c r="F504" s="85"/>
      <c r="G504" s="185"/>
      <c r="H504" s="27"/>
      <c r="I504" s="300"/>
      <c r="J504" s="200"/>
      <c r="K504" s="186"/>
      <c r="L504" s="144"/>
      <c r="M504" s="145"/>
      <c r="N504" s="146"/>
      <c r="O504" s="147"/>
      <c r="P504" s="148"/>
      <c r="Q504" s="13"/>
      <c r="R504" s="17"/>
      <c r="S504" s="8"/>
      <c r="T504" s="19"/>
      <c r="U504" s="19"/>
    </row>
    <row r="505" spans="2:21" ht="24.9" customHeight="1">
      <c r="B505" s="92"/>
      <c r="C505" s="85"/>
      <c r="D505" s="85"/>
      <c r="E505" s="85"/>
      <c r="F505" s="85"/>
      <c r="G505" s="185"/>
      <c r="H505" s="27"/>
      <c r="I505" s="300"/>
      <c r="J505" s="200"/>
      <c r="K505" s="186"/>
      <c r="L505" s="144"/>
      <c r="M505" s="145"/>
      <c r="N505" s="146"/>
      <c r="O505" s="147"/>
      <c r="P505" s="148"/>
      <c r="Q505" s="13"/>
      <c r="R505" s="17"/>
      <c r="S505" s="8"/>
      <c r="T505" s="19"/>
      <c r="U505" s="19"/>
    </row>
    <row r="506" spans="2:21" ht="24.9" customHeight="1">
      <c r="B506" s="92"/>
      <c r="C506" s="85"/>
      <c r="D506" s="85"/>
      <c r="E506" s="85"/>
      <c r="F506" s="85"/>
      <c r="G506" s="185"/>
      <c r="H506" s="27"/>
      <c r="I506" s="300"/>
      <c r="J506" s="200"/>
      <c r="K506" s="186"/>
      <c r="L506" s="144"/>
      <c r="M506" s="145"/>
      <c r="N506" s="146"/>
      <c r="O506" s="147"/>
      <c r="P506" s="148"/>
      <c r="Q506" s="13"/>
      <c r="R506" s="17"/>
      <c r="S506" s="8"/>
      <c r="T506" s="19"/>
      <c r="U506" s="19"/>
    </row>
    <row r="507" spans="2:21" ht="24.9" customHeight="1">
      <c r="B507" s="92"/>
      <c r="C507" s="85"/>
      <c r="D507" s="85"/>
      <c r="E507" s="85"/>
      <c r="F507" s="85"/>
      <c r="G507" s="185"/>
      <c r="H507" s="27"/>
      <c r="I507" s="300"/>
      <c r="J507" s="200"/>
      <c r="K507" s="186"/>
      <c r="L507" s="144"/>
      <c r="M507" s="145"/>
      <c r="N507" s="146"/>
      <c r="O507" s="147"/>
      <c r="P507" s="148"/>
      <c r="Q507" s="13"/>
      <c r="R507" s="17"/>
      <c r="S507" s="8"/>
      <c r="T507" s="19"/>
      <c r="U507" s="19"/>
    </row>
    <row r="508" spans="2:21" ht="24.9" customHeight="1">
      <c r="B508" s="92"/>
      <c r="C508" s="85"/>
      <c r="D508" s="85"/>
      <c r="E508" s="85"/>
      <c r="F508" s="85"/>
      <c r="G508" s="185"/>
      <c r="H508" s="27"/>
      <c r="I508" s="300"/>
      <c r="J508" s="200"/>
      <c r="K508" s="186"/>
      <c r="L508" s="144"/>
      <c r="M508" s="145"/>
      <c r="N508" s="146"/>
      <c r="O508" s="147"/>
      <c r="P508" s="148"/>
      <c r="Q508" s="13"/>
      <c r="R508" s="17"/>
      <c r="S508" s="8"/>
      <c r="T508" s="19"/>
      <c r="U508" s="19"/>
    </row>
    <row r="509" spans="2:21" ht="24.9" customHeight="1">
      <c r="B509" s="92"/>
      <c r="C509" s="85"/>
      <c r="D509" s="85"/>
      <c r="E509" s="85"/>
      <c r="F509" s="85"/>
      <c r="G509" s="185"/>
      <c r="H509" s="27"/>
      <c r="I509" s="300"/>
      <c r="J509" s="200"/>
      <c r="K509" s="186"/>
      <c r="L509" s="144"/>
      <c r="M509" s="145"/>
      <c r="N509" s="146"/>
      <c r="O509" s="147"/>
      <c r="P509" s="148"/>
      <c r="Q509" s="13"/>
      <c r="R509" s="17"/>
      <c r="S509" s="8"/>
      <c r="T509" s="19"/>
      <c r="U509" s="19"/>
    </row>
    <row r="510" spans="2:21" ht="24.9" customHeight="1">
      <c r="B510" s="92"/>
      <c r="C510" s="85"/>
      <c r="D510" s="85"/>
      <c r="E510" s="85"/>
      <c r="F510" s="85"/>
      <c r="G510" s="185"/>
      <c r="H510" s="27"/>
      <c r="I510" s="300"/>
      <c r="J510" s="200"/>
      <c r="K510" s="186"/>
      <c r="L510" s="144"/>
      <c r="M510" s="145"/>
      <c r="N510" s="146"/>
      <c r="O510" s="147"/>
      <c r="P510" s="148"/>
      <c r="Q510" s="13"/>
      <c r="R510" s="17"/>
      <c r="S510" s="8"/>
      <c r="T510" s="19"/>
      <c r="U510" s="19"/>
    </row>
    <row r="511" spans="2:21" ht="24.9" customHeight="1">
      <c r="B511" s="92"/>
      <c r="C511" s="85"/>
      <c r="D511" s="85"/>
      <c r="E511" s="85"/>
      <c r="F511" s="85"/>
      <c r="G511" s="185"/>
      <c r="H511" s="27"/>
      <c r="I511" s="300"/>
      <c r="J511" s="200"/>
      <c r="K511" s="186"/>
      <c r="L511" s="144"/>
      <c r="M511" s="145"/>
      <c r="N511" s="146"/>
      <c r="O511" s="147"/>
      <c r="P511" s="148"/>
      <c r="Q511" s="13"/>
      <c r="R511" s="17"/>
      <c r="S511" s="8"/>
      <c r="T511" s="19"/>
      <c r="U511" s="19"/>
    </row>
    <row r="512" spans="2:21" ht="24.9" customHeight="1">
      <c r="B512" s="92"/>
      <c r="C512" s="85"/>
      <c r="D512" s="85"/>
      <c r="E512" s="85"/>
      <c r="F512" s="85"/>
      <c r="G512" s="185"/>
      <c r="H512" s="27"/>
      <c r="I512" s="300"/>
      <c r="J512" s="200"/>
      <c r="K512" s="186"/>
      <c r="L512" s="144"/>
      <c r="M512" s="145"/>
      <c r="N512" s="146"/>
      <c r="O512" s="147"/>
      <c r="P512" s="148"/>
      <c r="Q512" s="13"/>
      <c r="R512" s="17"/>
      <c r="S512" s="8"/>
      <c r="T512" s="19"/>
      <c r="U512" s="19"/>
    </row>
    <row r="513" spans="2:21" ht="24.9" customHeight="1">
      <c r="B513" s="92"/>
      <c r="C513" s="85"/>
      <c r="D513" s="85"/>
      <c r="E513" s="85"/>
      <c r="F513" s="85"/>
      <c r="G513" s="185"/>
      <c r="H513" s="27"/>
      <c r="I513" s="300"/>
      <c r="J513" s="200"/>
      <c r="K513" s="186"/>
      <c r="L513" s="144"/>
      <c r="M513" s="145"/>
      <c r="N513" s="146"/>
      <c r="O513" s="147"/>
      <c r="P513" s="148"/>
      <c r="Q513" s="13"/>
      <c r="R513" s="17"/>
      <c r="S513" s="8"/>
      <c r="T513" s="19"/>
      <c r="U513" s="19"/>
    </row>
    <row r="514" spans="2:21" ht="24.9" customHeight="1">
      <c r="B514" s="92"/>
      <c r="C514" s="85"/>
      <c r="D514" s="85"/>
      <c r="E514" s="85"/>
      <c r="F514" s="85"/>
      <c r="G514" s="185"/>
      <c r="H514" s="27"/>
      <c r="I514" s="300"/>
      <c r="J514" s="200"/>
      <c r="K514" s="186"/>
      <c r="L514" s="144"/>
      <c r="M514" s="145"/>
      <c r="N514" s="146"/>
      <c r="O514" s="147"/>
      <c r="P514" s="148"/>
      <c r="Q514" s="13"/>
      <c r="R514" s="17"/>
      <c r="S514" s="8"/>
      <c r="T514" s="19"/>
      <c r="U514" s="19"/>
    </row>
    <row r="515" spans="2:21" ht="24.9" customHeight="1">
      <c r="B515" s="92"/>
      <c r="C515" s="85"/>
      <c r="D515" s="85"/>
      <c r="E515" s="85"/>
      <c r="F515" s="85"/>
      <c r="G515" s="185"/>
      <c r="H515" s="27"/>
      <c r="I515" s="300"/>
      <c r="J515" s="200"/>
      <c r="K515" s="186"/>
      <c r="L515" s="144"/>
      <c r="M515" s="145"/>
      <c r="N515" s="146"/>
      <c r="O515" s="147"/>
      <c r="P515" s="148"/>
      <c r="Q515" s="13"/>
      <c r="R515" s="17"/>
      <c r="S515" s="8"/>
      <c r="T515" s="19"/>
      <c r="U515" s="19"/>
    </row>
    <row r="516" spans="2:21" ht="24.9" customHeight="1">
      <c r="B516" s="92"/>
      <c r="C516" s="85"/>
      <c r="D516" s="85"/>
      <c r="E516" s="85"/>
      <c r="F516" s="85"/>
      <c r="G516" s="185"/>
      <c r="H516" s="27"/>
      <c r="I516" s="300"/>
      <c r="J516" s="200"/>
      <c r="K516" s="186"/>
      <c r="L516" s="144"/>
      <c r="M516" s="145"/>
      <c r="N516" s="146"/>
      <c r="O516" s="147"/>
      <c r="P516" s="148"/>
      <c r="Q516" s="13"/>
      <c r="R516" s="17"/>
      <c r="S516" s="8"/>
      <c r="T516" s="19"/>
      <c r="U516" s="19"/>
    </row>
    <row r="517" spans="2:21" ht="24.9" customHeight="1">
      <c r="B517" s="92"/>
      <c r="C517" s="85"/>
      <c r="D517" s="85"/>
      <c r="E517" s="85"/>
      <c r="F517" s="85"/>
      <c r="G517" s="185"/>
      <c r="H517" s="27"/>
      <c r="I517" s="300"/>
      <c r="J517" s="200"/>
      <c r="K517" s="186"/>
      <c r="L517" s="144"/>
      <c r="M517" s="145"/>
      <c r="N517" s="146"/>
      <c r="O517" s="147"/>
      <c r="P517" s="148"/>
      <c r="Q517" s="13"/>
      <c r="R517" s="17"/>
      <c r="S517" s="8"/>
      <c r="T517" s="19"/>
      <c r="U517" s="19"/>
    </row>
    <row r="518" spans="2:21" ht="24.9" customHeight="1">
      <c r="B518" s="92"/>
      <c r="C518" s="85"/>
      <c r="D518" s="85"/>
      <c r="E518" s="85"/>
      <c r="F518" s="85"/>
      <c r="G518" s="185"/>
      <c r="H518" s="27"/>
      <c r="I518" s="300"/>
      <c r="J518" s="200"/>
      <c r="K518" s="186"/>
      <c r="L518" s="144"/>
      <c r="M518" s="145"/>
      <c r="N518" s="146"/>
      <c r="O518" s="147"/>
      <c r="P518" s="148"/>
      <c r="Q518" s="13"/>
      <c r="R518" s="17"/>
      <c r="S518" s="8"/>
      <c r="T518" s="19"/>
      <c r="U518" s="19"/>
    </row>
    <row r="519" spans="2:21" ht="24.9" customHeight="1">
      <c r="B519" s="92"/>
      <c r="C519" s="85"/>
      <c r="D519" s="85"/>
      <c r="E519" s="85"/>
      <c r="F519" s="85"/>
      <c r="G519" s="185"/>
      <c r="H519" s="27"/>
      <c r="I519" s="300"/>
      <c r="J519" s="200"/>
      <c r="K519" s="186"/>
      <c r="L519" s="144"/>
      <c r="M519" s="145"/>
      <c r="N519" s="146"/>
      <c r="O519" s="147"/>
      <c r="P519" s="148"/>
      <c r="Q519" s="13"/>
      <c r="R519" s="17"/>
      <c r="S519" s="8"/>
      <c r="T519" s="19"/>
      <c r="U519" s="19"/>
    </row>
    <row r="520" spans="2:21" ht="24.9" customHeight="1">
      <c r="B520" s="92"/>
      <c r="C520" s="85"/>
      <c r="D520" s="85"/>
      <c r="E520" s="85"/>
      <c r="F520" s="85"/>
      <c r="G520" s="185"/>
      <c r="H520" s="27"/>
      <c r="I520" s="300"/>
      <c r="J520" s="200"/>
      <c r="K520" s="186"/>
      <c r="L520" s="144"/>
      <c r="M520" s="145"/>
      <c r="N520" s="146"/>
      <c r="O520" s="147"/>
      <c r="P520" s="148"/>
      <c r="Q520" s="13"/>
      <c r="R520" s="17"/>
      <c r="S520" s="8"/>
      <c r="T520" s="19"/>
      <c r="U520" s="19"/>
    </row>
    <row r="521" spans="2:21" ht="24.9" customHeight="1">
      <c r="B521" s="92"/>
      <c r="C521" s="85"/>
      <c r="D521" s="85"/>
      <c r="E521" s="85"/>
      <c r="F521" s="85"/>
      <c r="G521" s="185"/>
      <c r="H521" s="27"/>
      <c r="I521" s="300"/>
      <c r="J521" s="200"/>
      <c r="K521" s="186"/>
      <c r="L521" s="144"/>
      <c r="M521" s="145"/>
      <c r="N521" s="146"/>
      <c r="O521" s="147"/>
      <c r="P521" s="148"/>
      <c r="Q521" s="13"/>
      <c r="R521" s="17"/>
      <c r="S521" s="8"/>
      <c r="T521" s="19"/>
      <c r="U521" s="19"/>
    </row>
    <row r="522" spans="2:21" ht="24.9" customHeight="1">
      <c r="B522" s="92"/>
      <c r="C522" s="85"/>
      <c r="D522" s="85"/>
      <c r="E522" s="85"/>
      <c r="F522" s="85"/>
      <c r="G522" s="185"/>
      <c r="H522" s="27"/>
      <c r="I522" s="300"/>
      <c r="J522" s="200"/>
      <c r="K522" s="186"/>
      <c r="L522" s="144"/>
      <c r="M522" s="145"/>
      <c r="N522" s="146"/>
      <c r="O522" s="147"/>
      <c r="P522" s="148"/>
      <c r="Q522" s="13"/>
      <c r="R522" s="17"/>
      <c r="S522" s="8"/>
      <c r="T522" s="19"/>
      <c r="U522" s="19"/>
    </row>
    <row r="523" spans="2:21" ht="24.9" customHeight="1">
      <c r="B523" s="92"/>
      <c r="C523" s="85"/>
      <c r="D523" s="85"/>
      <c r="E523" s="85"/>
      <c r="F523" s="85"/>
      <c r="G523" s="185"/>
      <c r="H523" s="27"/>
      <c r="I523" s="300"/>
      <c r="J523" s="200"/>
      <c r="K523" s="186"/>
      <c r="L523" s="144"/>
      <c r="M523" s="145"/>
      <c r="N523" s="146"/>
      <c r="O523" s="147"/>
      <c r="P523" s="148"/>
      <c r="Q523" s="13"/>
      <c r="R523" s="17"/>
      <c r="S523" s="8"/>
      <c r="T523" s="19"/>
      <c r="U523" s="19"/>
    </row>
    <row r="524" spans="2:21" ht="24.9" customHeight="1">
      <c r="B524" s="92"/>
      <c r="C524" s="85"/>
      <c r="D524" s="85"/>
      <c r="E524" s="85"/>
      <c r="F524" s="85"/>
      <c r="G524" s="185"/>
      <c r="H524" s="27"/>
      <c r="I524" s="300"/>
      <c r="J524" s="200"/>
      <c r="K524" s="186"/>
      <c r="L524" s="144"/>
      <c r="M524" s="145"/>
      <c r="N524" s="146"/>
      <c r="O524" s="147"/>
      <c r="P524" s="148"/>
      <c r="Q524" s="13"/>
      <c r="R524" s="17"/>
      <c r="S524" s="8"/>
      <c r="T524" s="19"/>
      <c r="U524" s="19"/>
    </row>
    <row r="525" spans="2:21" ht="24.9" customHeight="1">
      <c r="B525" s="92"/>
      <c r="C525" s="85"/>
      <c r="D525" s="85"/>
      <c r="E525" s="85"/>
      <c r="F525" s="85"/>
      <c r="G525" s="185"/>
      <c r="H525" s="27"/>
      <c r="I525" s="300"/>
      <c r="J525" s="200"/>
      <c r="K525" s="186"/>
      <c r="L525" s="144"/>
      <c r="M525" s="154"/>
      <c r="N525" s="146"/>
      <c r="O525" s="147"/>
      <c r="P525" s="148"/>
      <c r="Q525" s="13"/>
      <c r="R525" s="17"/>
      <c r="S525" s="8"/>
      <c r="T525" s="19"/>
      <c r="U525" s="19"/>
    </row>
    <row r="526" spans="2:21" ht="24.9" customHeight="1">
      <c r="B526" s="92"/>
      <c r="C526" s="85"/>
      <c r="D526" s="85"/>
      <c r="E526" s="85"/>
      <c r="F526" s="85"/>
      <c r="G526" s="185"/>
      <c r="H526" s="27"/>
      <c r="I526" s="300"/>
      <c r="J526" s="200"/>
      <c r="K526" s="186"/>
      <c r="L526" s="144"/>
      <c r="M526" s="145"/>
      <c r="N526" s="146"/>
      <c r="O526" s="147"/>
      <c r="P526" s="148"/>
      <c r="Q526" s="13"/>
      <c r="R526" s="17"/>
      <c r="S526" s="8"/>
      <c r="T526" s="19"/>
      <c r="U526" s="19"/>
    </row>
    <row r="527" spans="2:21" ht="24.9" customHeight="1">
      <c r="B527" s="92"/>
      <c r="C527" s="85"/>
      <c r="D527" s="85"/>
      <c r="E527" s="85"/>
      <c r="F527" s="85"/>
      <c r="G527" s="185"/>
      <c r="H527" s="27"/>
      <c r="I527" s="300"/>
      <c r="J527" s="200"/>
      <c r="K527" s="186"/>
      <c r="L527" s="144"/>
      <c r="M527" s="145"/>
      <c r="N527" s="146"/>
      <c r="O527" s="147"/>
      <c r="P527" s="148"/>
      <c r="Q527" s="13"/>
      <c r="R527" s="17"/>
      <c r="S527" s="8"/>
      <c r="T527" s="19"/>
      <c r="U527" s="19"/>
    </row>
    <row r="528" spans="2:21" ht="24.9" customHeight="1">
      <c r="B528" s="92"/>
      <c r="C528" s="85"/>
      <c r="D528" s="85"/>
      <c r="E528" s="85"/>
      <c r="F528" s="85"/>
      <c r="G528" s="185"/>
      <c r="H528" s="27"/>
      <c r="I528" s="300"/>
      <c r="J528" s="200"/>
      <c r="K528" s="186"/>
      <c r="L528" s="144"/>
      <c r="M528" s="145"/>
      <c r="N528" s="146"/>
      <c r="O528" s="147"/>
      <c r="P528" s="148"/>
      <c r="Q528" s="13"/>
      <c r="R528" s="17"/>
      <c r="S528" s="8"/>
      <c r="T528" s="19"/>
      <c r="U528" s="19"/>
    </row>
    <row r="529" spans="2:21" ht="24.9" customHeight="1">
      <c r="B529" s="92"/>
      <c r="C529" s="85"/>
      <c r="D529" s="85"/>
      <c r="E529" s="85"/>
      <c r="F529" s="85"/>
      <c r="G529" s="185"/>
      <c r="H529" s="27"/>
      <c r="I529" s="300"/>
      <c r="J529" s="200"/>
      <c r="K529" s="186"/>
      <c r="L529" s="144"/>
      <c r="M529" s="145"/>
      <c r="N529" s="146"/>
      <c r="O529" s="147"/>
      <c r="P529" s="148"/>
      <c r="Q529" s="13"/>
      <c r="R529" s="17"/>
      <c r="S529" s="8"/>
      <c r="T529" s="19"/>
      <c r="U529" s="19"/>
    </row>
    <row r="530" spans="2:21" ht="24.9" customHeight="1">
      <c r="B530" s="92"/>
      <c r="C530" s="85"/>
      <c r="D530" s="85"/>
      <c r="E530" s="85"/>
      <c r="F530" s="85"/>
      <c r="G530" s="185"/>
      <c r="H530" s="27"/>
      <c r="I530" s="300"/>
      <c r="J530" s="200"/>
      <c r="K530" s="186"/>
      <c r="L530" s="144"/>
      <c r="M530" s="145"/>
      <c r="N530" s="146"/>
      <c r="O530" s="147"/>
      <c r="P530" s="148"/>
      <c r="Q530" s="13"/>
      <c r="R530" s="17"/>
      <c r="S530" s="8"/>
      <c r="T530" s="19"/>
      <c r="U530" s="19"/>
    </row>
    <row r="531" spans="2:21" ht="24.9" customHeight="1">
      <c r="B531" s="92"/>
      <c r="C531" s="85"/>
      <c r="D531" s="85"/>
      <c r="E531" s="85"/>
      <c r="F531" s="85"/>
      <c r="G531" s="185"/>
      <c r="H531" s="27"/>
      <c r="I531" s="300"/>
      <c r="J531" s="200"/>
      <c r="K531" s="186"/>
      <c r="L531" s="144"/>
      <c r="M531" s="145"/>
      <c r="N531" s="146"/>
      <c r="O531" s="147"/>
      <c r="P531" s="148"/>
      <c r="Q531" s="13"/>
      <c r="R531" s="17"/>
      <c r="S531" s="8"/>
      <c r="T531" s="19"/>
      <c r="U531" s="19"/>
    </row>
    <row r="532" spans="2:21" ht="24.9" customHeight="1">
      <c r="B532" s="92"/>
      <c r="C532" s="85"/>
      <c r="D532" s="85"/>
      <c r="E532" s="85"/>
      <c r="F532" s="85"/>
      <c r="G532" s="185"/>
      <c r="H532" s="27"/>
      <c r="I532" s="300"/>
      <c r="J532" s="200"/>
      <c r="K532" s="186"/>
      <c r="L532" s="144"/>
      <c r="M532" s="145"/>
      <c r="N532" s="146"/>
      <c r="O532" s="147"/>
      <c r="P532" s="148"/>
      <c r="Q532" s="13"/>
      <c r="R532" s="17"/>
      <c r="S532" s="8"/>
      <c r="T532" s="19"/>
      <c r="U532" s="19"/>
    </row>
    <row r="533" spans="2:21" ht="24.9" customHeight="1">
      <c r="B533" s="92"/>
      <c r="C533" s="85"/>
      <c r="D533" s="85"/>
      <c r="E533" s="85"/>
      <c r="F533" s="85"/>
      <c r="G533" s="185"/>
      <c r="H533" s="27"/>
      <c r="I533" s="300"/>
      <c r="J533" s="200"/>
      <c r="K533" s="186"/>
      <c r="L533" s="144"/>
      <c r="M533" s="145"/>
      <c r="N533" s="146"/>
      <c r="O533" s="147"/>
      <c r="P533" s="148"/>
      <c r="Q533" s="13"/>
      <c r="R533" s="17"/>
      <c r="S533" s="8"/>
      <c r="T533" s="19"/>
      <c r="U533" s="19"/>
    </row>
    <row r="534" spans="2:21" ht="24.9" customHeight="1">
      <c r="B534" s="92"/>
      <c r="C534" s="85"/>
      <c r="D534" s="85"/>
      <c r="E534" s="85"/>
      <c r="F534" s="85"/>
      <c r="G534" s="185"/>
      <c r="H534" s="27"/>
      <c r="I534" s="300"/>
      <c r="J534" s="200"/>
      <c r="K534" s="186"/>
      <c r="L534" s="144"/>
      <c r="M534" s="145"/>
      <c r="N534" s="146"/>
      <c r="O534" s="147"/>
      <c r="P534" s="148"/>
      <c r="Q534" s="13"/>
      <c r="R534" s="17"/>
      <c r="S534" s="8"/>
      <c r="T534" s="19"/>
      <c r="U534" s="19"/>
    </row>
    <row r="535" spans="2:21" ht="24.9" customHeight="1">
      <c r="B535" s="92"/>
      <c r="C535" s="85"/>
      <c r="D535" s="85"/>
      <c r="E535" s="85"/>
      <c r="F535" s="85"/>
      <c r="G535" s="185"/>
      <c r="H535" s="27"/>
      <c r="I535" s="300"/>
      <c r="J535" s="200"/>
      <c r="K535" s="186"/>
      <c r="L535" s="144"/>
      <c r="M535" s="145"/>
      <c r="N535" s="146"/>
      <c r="O535" s="147"/>
      <c r="P535" s="148"/>
      <c r="Q535" s="13"/>
      <c r="R535" s="17"/>
      <c r="S535" s="8"/>
      <c r="T535" s="19"/>
      <c r="U535" s="19"/>
    </row>
    <row r="536" spans="2:21" ht="24.9" customHeight="1">
      <c r="B536" s="92"/>
      <c r="C536" s="85"/>
      <c r="D536" s="85"/>
      <c r="E536" s="85"/>
      <c r="F536" s="85"/>
      <c r="G536" s="185"/>
      <c r="H536" s="27"/>
      <c r="I536" s="300"/>
      <c r="J536" s="200"/>
      <c r="K536" s="186"/>
      <c r="L536" s="144"/>
      <c r="M536" s="145"/>
      <c r="N536" s="146"/>
      <c r="O536" s="147"/>
      <c r="P536" s="148"/>
      <c r="Q536" s="13"/>
      <c r="R536" s="17"/>
      <c r="S536" s="8"/>
      <c r="T536" s="19"/>
      <c r="U536" s="19"/>
    </row>
    <row r="537" spans="2:21" ht="24.9" customHeight="1">
      <c r="B537" s="92"/>
      <c r="C537" s="85"/>
      <c r="D537" s="85"/>
      <c r="E537" s="85"/>
      <c r="F537" s="85"/>
      <c r="G537" s="185"/>
      <c r="H537" s="27"/>
      <c r="I537" s="300"/>
      <c r="J537" s="200"/>
      <c r="K537" s="186"/>
      <c r="L537" s="144"/>
      <c r="M537" s="145"/>
      <c r="N537" s="146"/>
      <c r="O537" s="147"/>
      <c r="P537" s="148"/>
      <c r="Q537" s="13"/>
      <c r="R537" s="17"/>
      <c r="S537" s="8"/>
      <c r="T537" s="19"/>
      <c r="U537" s="19"/>
    </row>
    <row r="538" spans="2:21" ht="24.9" customHeight="1">
      <c r="B538" s="92"/>
      <c r="C538" s="85"/>
      <c r="D538" s="85"/>
      <c r="E538" s="85"/>
      <c r="F538" s="85"/>
      <c r="G538" s="185"/>
      <c r="H538" s="27"/>
      <c r="I538" s="300"/>
      <c r="J538" s="200"/>
      <c r="K538" s="186"/>
      <c r="L538" s="144"/>
      <c r="M538" s="145"/>
      <c r="N538" s="146"/>
      <c r="O538" s="147"/>
      <c r="P538" s="148"/>
      <c r="Q538" s="13"/>
      <c r="R538" s="17"/>
      <c r="S538" s="8"/>
      <c r="T538" s="19"/>
      <c r="U538" s="19"/>
    </row>
    <row r="539" spans="2:21" ht="24.9" customHeight="1">
      <c r="B539" s="92"/>
      <c r="C539" s="85"/>
      <c r="D539" s="85"/>
      <c r="E539" s="85"/>
      <c r="F539" s="85"/>
      <c r="G539" s="185"/>
      <c r="H539" s="27"/>
      <c r="I539" s="300"/>
      <c r="J539" s="200"/>
      <c r="K539" s="186"/>
      <c r="L539" s="144"/>
      <c r="M539" s="145"/>
      <c r="N539" s="146"/>
      <c r="O539" s="147"/>
      <c r="P539" s="148"/>
      <c r="Q539" s="13"/>
      <c r="R539" s="17"/>
      <c r="S539" s="8"/>
      <c r="T539" s="19"/>
      <c r="U539" s="19"/>
    </row>
    <row r="540" spans="2:21" ht="24.9" customHeight="1">
      <c r="B540" s="92"/>
      <c r="C540" s="85"/>
      <c r="D540" s="85"/>
      <c r="E540" s="85"/>
      <c r="F540" s="85"/>
      <c r="G540" s="185"/>
      <c r="H540" s="27"/>
      <c r="I540" s="300"/>
      <c r="J540" s="200"/>
      <c r="K540" s="186"/>
      <c r="L540" s="144"/>
      <c r="M540" s="145"/>
      <c r="N540" s="146"/>
      <c r="O540" s="147"/>
      <c r="P540" s="148"/>
      <c r="Q540" s="13"/>
      <c r="R540" s="17"/>
      <c r="S540" s="8"/>
      <c r="T540" s="19"/>
      <c r="U540" s="19"/>
    </row>
    <row r="541" spans="2:21" ht="24.9" customHeight="1">
      <c r="B541" s="92"/>
      <c r="C541" s="85"/>
      <c r="D541" s="85"/>
      <c r="E541" s="85"/>
      <c r="F541" s="85"/>
      <c r="G541" s="185"/>
      <c r="H541" s="27"/>
      <c r="I541" s="300"/>
      <c r="J541" s="200"/>
      <c r="K541" s="186"/>
      <c r="L541" s="144"/>
      <c r="M541" s="145"/>
      <c r="N541" s="146"/>
      <c r="O541" s="147"/>
      <c r="P541" s="148"/>
      <c r="Q541" s="13"/>
      <c r="R541" s="17"/>
      <c r="S541" s="8"/>
      <c r="T541" s="19"/>
      <c r="U541" s="19"/>
    </row>
    <row r="542" spans="2:21" ht="24.9" customHeight="1">
      <c r="B542" s="92"/>
      <c r="C542" s="85"/>
      <c r="D542" s="85"/>
      <c r="E542" s="85"/>
      <c r="F542" s="85"/>
      <c r="G542" s="185"/>
      <c r="H542" s="27"/>
      <c r="I542" s="300"/>
      <c r="J542" s="200"/>
      <c r="K542" s="186"/>
      <c r="L542" s="144"/>
      <c r="M542" s="145"/>
      <c r="N542" s="146"/>
      <c r="O542" s="147"/>
      <c r="P542" s="148"/>
      <c r="Q542" s="13"/>
      <c r="R542" s="17"/>
      <c r="S542" s="8"/>
      <c r="T542" s="19"/>
      <c r="U542" s="19"/>
    </row>
    <row r="543" spans="2:21" ht="24.9" customHeight="1">
      <c r="B543" s="92"/>
      <c r="C543" s="85"/>
      <c r="D543" s="85"/>
      <c r="E543" s="85"/>
      <c r="F543" s="85"/>
      <c r="G543" s="185"/>
      <c r="H543" s="27"/>
      <c r="I543" s="300"/>
      <c r="J543" s="200"/>
      <c r="K543" s="186"/>
      <c r="L543" s="144"/>
      <c r="M543" s="145"/>
      <c r="N543" s="146"/>
      <c r="O543" s="147"/>
      <c r="P543" s="148"/>
      <c r="Q543" s="13"/>
      <c r="R543" s="17"/>
      <c r="S543" s="8"/>
      <c r="T543" s="19"/>
      <c r="U543" s="19"/>
    </row>
    <row r="544" spans="2:21" ht="24.9" customHeight="1">
      <c r="B544" s="92"/>
      <c r="C544" s="85"/>
      <c r="D544" s="85"/>
      <c r="E544" s="85"/>
      <c r="F544" s="85"/>
      <c r="G544" s="185"/>
      <c r="H544" s="27"/>
      <c r="I544" s="300"/>
      <c r="J544" s="200"/>
      <c r="K544" s="186"/>
      <c r="L544" s="144"/>
      <c r="M544" s="145"/>
      <c r="N544" s="146"/>
      <c r="O544" s="147"/>
      <c r="P544" s="148"/>
      <c r="Q544" s="13"/>
      <c r="R544" s="17"/>
      <c r="S544" s="8"/>
      <c r="T544" s="19"/>
      <c r="U544" s="19"/>
    </row>
    <row r="545" spans="2:21" ht="24.9" customHeight="1">
      <c r="B545" s="92"/>
      <c r="C545" s="85"/>
      <c r="D545" s="85"/>
      <c r="E545" s="85"/>
      <c r="F545" s="85"/>
      <c r="G545" s="185"/>
      <c r="H545" s="27"/>
      <c r="I545" s="300"/>
      <c r="J545" s="200"/>
      <c r="K545" s="186"/>
      <c r="L545" s="144"/>
      <c r="M545" s="145"/>
      <c r="N545" s="146"/>
      <c r="O545" s="147"/>
      <c r="P545" s="148"/>
      <c r="Q545" s="13"/>
      <c r="R545" s="17"/>
      <c r="S545" s="8"/>
      <c r="T545" s="19"/>
      <c r="U545" s="19"/>
    </row>
    <row r="546" spans="2:21" ht="24.9" customHeight="1">
      <c r="B546" s="92"/>
      <c r="C546" s="85"/>
      <c r="D546" s="85"/>
      <c r="E546" s="85"/>
      <c r="F546" s="85"/>
      <c r="G546" s="185"/>
      <c r="H546" s="27"/>
      <c r="I546" s="300"/>
      <c r="J546" s="200"/>
      <c r="K546" s="186"/>
      <c r="L546" s="144"/>
      <c r="M546" s="145"/>
      <c r="N546" s="146"/>
      <c r="O546" s="147"/>
      <c r="P546" s="148"/>
      <c r="Q546" s="13"/>
      <c r="R546" s="17"/>
      <c r="S546" s="8"/>
      <c r="T546" s="19"/>
      <c r="U546" s="19"/>
    </row>
    <row r="547" spans="2:21" ht="24.9" customHeight="1">
      <c r="B547" s="92"/>
      <c r="C547" s="85"/>
      <c r="D547" s="85"/>
      <c r="E547" s="85"/>
      <c r="F547" s="85"/>
      <c r="G547" s="185"/>
      <c r="H547" s="27"/>
      <c r="I547" s="300"/>
      <c r="J547" s="200"/>
      <c r="K547" s="186"/>
      <c r="L547" s="144"/>
      <c r="M547" s="145"/>
      <c r="N547" s="146"/>
      <c r="O547" s="147"/>
      <c r="P547" s="148"/>
      <c r="Q547" s="13"/>
      <c r="R547" s="17"/>
      <c r="S547" s="8"/>
      <c r="T547" s="19"/>
      <c r="U547" s="19"/>
    </row>
    <row r="548" spans="2:21" ht="24.9" customHeight="1">
      <c r="B548" s="92"/>
      <c r="C548" s="85"/>
      <c r="D548" s="85"/>
      <c r="E548" s="85"/>
      <c r="F548" s="85"/>
      <c r="G548" s="185"/>
      <c r="H548" s="27"/>
      <c r="I548" s="300"/>
      <c r="J548" s="200"/>
      <c r="K548" s="186"/>
      <c r="L548" s="144"/>
      <c r="M548" s="145"/>
      <c r="N548" s="146"/>
      <c r="O548" s="147"/>
      <c r="P548" s="148"/>
      <c r="Q548" s="13"/>
      <c r="R548" s="17"/>
      <c r="S548" s="8"/>
      <c r="T548" s="19"/>
      <c r="U548" s="19"/>
    </row>
    <row r="549" spans="2:21" ht="24.9" customHeight="1">
      <c r="B549" s="92"/>
      <c r="C549" s="85"/>
      <c r="D549" s="85"/>
      <c r="E549" s="85"/>
      <c r="F549" s="85"/>
      <c r="G549" s="185"/>
      <c r="H549" s="27"/>
      <c r="I549" s="300"/>
      <c r="J549" s="200"/>
      <c r="K549" s="186"/>
      <c r="L549" s="144"/>
      <c r="M549" s="145"/>
      <c r="N549" s="146"/>
      <c r="O549" s="147"/>
      <c r="P549" s="148"/>
      <c r="Q549" s="13"/>
      <c r="R549" s="17"/>
      <c r="S549" s="8"/>
      <c r="T549" s="19"/>
      <c r="U549" s="19"/>
    </row>
    <row r="550" spans="2:21" ht="24.9" customHeight="1">
      <c r="B550" s="92"/>
      <c r="C550" s="85"/>
      <c r="D550" s="85"/>
      <c r="E550" s="85"/>
      <c r="F550" s="85"/>
      <c r="G550" s="185"/>
      <c r="H550" s="27"/>
      <c r="I550" s="300"/>
      <c r="J550" s="200"/>
      <c r="K550" s="186"/>
      <c r="L550" s="144"/>
      <c r="M550" s="145"/>
      <c r="N550" s="146"/>
      <c r="O550" s="147"/>
      <c r="P550" s="148"/>
      <c r="Q550" s="13"/>
      <c r="R550" s="17"/>
      <c r="S550" s="8"/>
      <c r="T550" s="19"/>
      <c r="U550" s="19"/>
    </row>
    <row r="551" spans="2:21" ht="24.9" customHeight="1">
      <c r="B551" s="92"/>
      <c r="C551" s="85"/>
      <c r="D551" s="85"/>
      <c r="E551" s="85"/>
      <c r="F551" s="85"/>
      <c r="G551" s="185"/>
      <c r="H551" s="27"/>
      <c r="I551" s="300"/>
      <c r="J551" s="200"/>
      <c r="K551" s="186"/>
      <c r="L551" s="144"/>
      <c r="M551" s="145"/>
      <c r="N551" s="146"/>
      <c r="O551" s="147"/>
      <c r="P551" s="148"/>
      <c r="Q551" s="13"/>
      <c r="R551" s="17"/>
      <c r="S551" s="8"/>
      <c r="T551" s="19"/>
      <c r="U551" s="19"/>
    </row>
    <row r="552" spans="2:21" ht="24.9" customHeight="1">
      <c r="B552" s="92"/>
      <c r="C552" s="85"/>
      <c r="D552" s="85"/>
      <c r="E552" s="85"/>
      <c r="F552" s="85"/>
      <c r="G552" s="185"/>
      <c r="H552" s="27"/>
      <c r="I552" s="300"/>
      <c r="J552" s="200"/>
      <c r="K552" s="186"/>
      <c r="L552" s="144"/>
      <c r="M552" s="145"/>
      <c r="N552" s="146"/>
      <c r="O552" s="147"/>
      <c r="P552" s="148"/>
      <c r="Q552" s="13"/>
      <c r="R552" s="17"/>
      <c r="S552" s="8"/>
      <c r="T552" s="19"/>
      <c r="U552" s="19"/>
    </row>
    <row r="553" spans="2:21" ht="24.9" customHeight="1">
      <c r="B553" s="92"/>
      <c r="C553" s="85"/>
      <c r="D553" s="85"/>
      <c r="E553" s="85"/>
      <c r="F553" s="85"/>
      <c r="G553" s="185"/>
      <c r="H553" s="27"/>
      <c r="I553" s="300"/>
      <c r="J553" s="200"/>
      <c r="K553" s="186"/>
      <c r="L553" s="144"/>
      <c r="M553" s="145"/>
      <c r="N553" s="146"/>
      <c r="O553" s="147"/>
      <c r="P553" s="148"/>
      <c r="Q553" s="13"/>
      <c r="R553" s="17"/>
      <c r="S553" s="8"/>
      <c r="T553" s="19"/>
      <c r="U553" s="19"/>
    </row>
    <row r="554" spans="2:21" ht="24.9" customHeight="1">
      <c r="B554" s="92"/>
      <c r="C554" s="85"/>
      <c r="D554" s="85"/>
      <c r="E554" s="85"/>
      <c r="F554" s="85"/>
      <c r="G554" s="185"/>
      <c r="H554" s="27"/>
      <c r="I554" s="300"/>
      <c r="J554" s="200"/>
      <c r="K554" s="186"/>
      <c r="L554" s="144"/>
      <c r="M554" s="145"/>
      <c r="N554" s="146"/>
      <c r="O554" s="147"/>
      <c r="P554" s="148"/>
      <c r="Q554" s="13"/>
      <c r="R554" s="17"/>
      <c r="S554" s="8"/>
      <c r="T554" s="19"/>
      <c r="U554" s="19"/>
    </row>
    <row r="555" spans="2:21" ht="24.9" customHeight="1">
      <c r="B555" s="92"/>
      <c r="C555" s="85"/>
      <c r="D555" s="85"/>
      <c r="E555" s="85"/>
      <c r="F555" s="85"/>
      <c r="G555" s="185"/>
      <c r="H555" s="27"/>
      <c r="I555" s="300"/>
      <c r="J555" s="200"/>
      <c r="K555" s="186"/>
      <c r="L555" s="144"/>
      <c r="M555" s="145"/>
      <c r="N555" s="146"/>
      <c r="O555" s="147"/>
      <c r="P555" s="148"/>
      <c r="Q555" s="13"/>
      <c r="R555" s="17"/>
      <c r="S555" s="8"/>
      <c r="T555" s="19"/>
      <c r="U555" s="19"/>
    </row>
    <row r="556" spans="2:21" ht="24.9" customHeight="1">
      <c r="B556" s="92"/>
      <c r="C556" s="85"/>
      <c r="D556" s="85"/>
      <c r="E556" s="85"/>
      <c r="F556" s="85"/>
      <c r="G556" s="185"/>
      <c r="H556" s="27"/>
      <c r="I556" s="300"/>
      <c r="J556" s="200"/>
      <c r="K556" s="186"/>
      <c r="L556" s="144"/>
      <c r="M556" s="145"/>
      <c r="N556" s="146"/>
      <c r="O556" s="147"/>
      <c r="P556" s="148"/>
      <c r="Q556" s="13"/>
      <c r="R556" s="17"/>
      <c r="S556" s="8"/>
      <c r="T556" s="19"/>
      <c r="U556" s="19"/>
    </row>
    <row r="557" spans="2:21" ht="24.9" customHeight="1">
      <c r="B557" s="92"/>
      <c r="C557" s="85"/>
      <c r="D557" s="85"/>
      <c r="E557" s="85"/>
      <c r="F557" s="85"/>
      <c r="G557" s="185"/>
      <c r="H557" s="27"/>
      <c r="I557" s="300"/>
      <c r="J557" s="200"/>
      <c r="K557" s="186"/>
      <c r="L557" s="144"/>
      <c r="M557" s="145"/>
      <c r="N557" s="146"/>
      <c r="O557" s="147"/>
      <c r="P557" s="148"/>
      <c r="Q557" s="13"/>
      <c r="R557" s="17"/>
      <c r="S557" s="8"/>
      <c r="T557" s="19"/>
      <c r="U557" s="19"/>
    </row>
    <row r="558" spans="2:21" ht="24.9" customHeight="1">
      <c r="B558" s="92"/>
      <c r="C558" s="85"/>
      <c r="D558" s="85"/>
      <c r="E558" s="85"/>
      <c r="F558" s="85"/>
      <c r="G558" s="185"/>
      <c r="H558" s="27"/>
      <c r="I558" s="300"/>
      <c r="J558" s="200"/>
      <c r="K558" s="186"/>
      <c r="L558" s="144"/>
      <c r="M558" s="145"/>
      <c r="N558" s="146"/>
      <c r="O558" s="147"/>
      <c r="P558" s="148"/>
      <c r="Q558" s="13"/>
      <c r="R558" s="17"/>
      <c r="S558" s="8"/>
      <c r="T558" s="19"/>
      <c r="U558" s="19"/>
    </row>
    <row r="559" spans="2:21" ht="24.9" customHeight="1">
      <c r="B559" s="92"/>
      <c r="C559" s="85"/>
      <c r="D559" s="85"/>
      <c r="E559" s="85"/>
      <c r="F559" s="85"/>
      <c r="G559" s="185"/>
      <c r="H559" s="27"/>
      <c r="I559" s="300"/>
      <c r="J559" s="200"/>
      <c r="K559" s="186"/>
      <c r="L559" s="144"/>
      <c r="M559" s="145"/>
      <c r="N559" s="146"/>
      <c r="O559" s="147"/>
      <c r="P559" s="148"/>
      <c r="Q559" s="13"/>
      <c r="R559" s="17"/>
      <c r="S559" s="8"/>
      <c r="T559" s="19"/>
      <c r="U559" s="19"/>
    </row>
    <row r="560" spans="2:21" ht="24.9" customHeight="1">
      <c r="B560" s="92"/>
      <c r="C560" s="85"/>
      <c r="D560" s="85"/>
      <c r="E560" s="85"/>
      <c r="F560" s="85"/>
      <c r="G560" s="185"/>
      <c r="H560" s="27"/>
      <c r="I560" s="300"/>
      <c r="J560" s="200"/>
      <c r="K560" s="186"/>
      <c r="L560" s="144"/>
      <c r="M560" s="145"/>
      <c r="N560" s="146"/>
      <c r="O560" s="147"/>
      <c r="P560" s="148"/>
      <c r="Q560" s="13"/>
      <c r="R560" s="17"/>
      <c r="S560" s="8"/>
      <c r="T560" s="19"/>
      <c r="U560" s="19"/>
    </row>
    <row r="561" spans="2:21" ht="24.9" customHeight="1">
      <c r="B561" s="92"/>
      <c r="C561" s="85"/>
      <c r="D561" s="85"/>
      <c r="E561" s="85"/>
      <c r="F561" s="85"/>
      <c r="G561" s="185"/>
      <c r="H561" s="27"/>
      <c r="I561" s="300"/>
      <c r="J561" s="200"/>
      <c r="K561" s="186"/>
      <c r="L561" s="144"/>
      <c r="M561" s="145"/>
      <c r="N561" s="146"/>
      <c r="O561" s="147"/>
      <c r="P561" s="148"/>
      <c r="Q561" s="13"/>
      <c r="R561" s="17"/>
      <c r="S561" s="8"/>
      <c r="T561" s="19"/>
      <c r="U561" s="19"/>
    </row>
    <row r="562" spans="2:21" ht="24.9" customHeight="1">
      <c r="B562" s="92"/>
      <c r="C562" s="85"/>
      <c r="D562" s="85"/>
      <c r="E562" s="85"/>
      <c r="F562" s="85"/>
      <c r="G562" s="185"/>
      <c r="H562" s="27"/>
      <c r="I562" s="300"/>
      <c r="J562" s="200"/>
      <c r="K562" s="186"/>
      <c r="L562" s="144"/>
      <c r="M562" s="145"/>
      <c r="N562" s="146"/>
      <c r="O562" s="147"/>
      <c r="P562" s="148"/>
      <c r="Q562" s="13"/>
      <c r="R562" s="17"/>
      <c r="S562" s="8"/>
      <c r="T562" s="19"/>
      <c r="U562" s="19"/>
    </row>
    <row r="563" spans="2:21" ht="24.9" customHeight="1">
      <c r="B563" s="92"/>
      <c r="C563" s="85"/>
      <c r="D563" s="85"/>
      <c r="E563" s="85"/>
      <c r="F563" s="85"/>
      <c r="G563" s="185"/>
      <c r="H563" s="27"/>
      <c r="I563" s="300"/>
      <c r="J563" s="200"/>
      <c r="K563" s="186"/>
      <c r="L563" s="144"/>
      <c r="M563" s="145"/>
      <c r="N563" s="146"/>
      <c r="O563" s="147"/>
      <c r="P563" s="148"/>
      <c r="Q563" s="13"/>
      <c r="R563" s="17"/>
      <c r="S563" s="8"/>
      <c r="T563" s="19"/>
      <c r="U563" s="19"/>
    </row>
    <row r="564" spans="2:21" ht="24.9" customHeight="1">
      <c r="B564" s="92"/>
      <c r="C564" s="85"/>
      <c r="D564" s="85"/>
      <c r="E564" s="85"/>
      <c r="F564" s="85"/>
      <c r="G564" s="185"/>
      <c r="H564" s="27"/>
      <c r="I564" s="300"/>
      <c r="J564" s="200"/>
      <c r="K564" s="186"/>
      <c r="L564" s="144"/>
      <c r="M564" s="145"/>
      <c r="N564" s="146"/>
      <c r="O564" s="147"/>
      <c r="P564" s="148"/>
      <c r="Q564" s="13"/>
      <c r="R564" s="17"/>
      <c r="S564" s="8"/>
      <c r="T564" s="19"/>
      <c r="U564" s="19"/>
    </row>
    <row r="565" spans="2:21" ht="24.9" customHeight="1">
      <c r="B565" s="92"/>
      <c r="C565" s="85"/>
      <c r="D565" s="85"/>
      <c r="E565" s="85"/>
      <c r="F565" s="85"/>
      <c r="G565" s="185"/>
      <c r="H565" s="27"/>
      <c r="I565" s="300"/>
      <c r="J565" s="200"/>
      <c r="K565" s="186"/>
      <c r="L565" s="144"/>
      <c r="M565" s="145"/>
      <c r="N565" s="146"/>
      <c r="O565" s="147"/>
      <c r="P565" s="148"/>
      <c r="Q565" s="13"/>
      <c r="R565" s="17"/>
      <c r="S565" s="8"/>
      <c r="T565" s="19"/>
      <c r="U565" s="19"/>
    </row>
    <row r="566" spans="2:21" ht="24.9" customHeight="1">
      <c r="B566" s="92"/>
      <c r="C566" s="85"/>
      <c r="D566" s="85"/>
      <c r="E566" s="85"/>
      <c r="F566" s="85"/>
      <c r="G566" s="185"/>
      <c r="H566" s="27"/>
      <c r="I566" s="300"/>
      <c r="J566" s="200"/>
      <c r="K566" s="186"/>
      <c r="L566" s="144"/>
      <c r="M566" s="145"/>
      <c r="N566" s="146"/>
      <c r="O566" s="147"/>
      <c r="P566" s="148"/>
      <c r="Q566" s="13"/>
      <c r="R566" s="17"/>
      <c r="S566" s="8"/>
      <c r="T566" s="19"/>
      <c r="U566" s="19"/>
    </row>
    <row r="567" spans="2:21" ht="24.9" customHeight="1">
      <c r="B567" s="92"/>
      <c r="C567" s="85"/>
      <c r="D567" s="85"/>
      <c r="E567" s="85"/>
      <c r="F567" s="85"/>
      <c r="G567" s="185"/>
      <c r="H567" s="27"/>
      <c r="I567" s="300"/>
      <c r="J567" s="200"/>
      <c r="K567" s="186"/>
      <c r="L567" s="144"/>
      <c r="M567" s="145"/>
      <c r="N567" s="146"/>
      <c r="O567" s="147"/>
      <c r="P567" s="148"/>
      <c r="Q567" s="13"/>
      <c r="R567" s="17"/>
      <c r="S567" s="8"/>
      <c r="T567" s="19"/>
      <c r="U567" s="19"/>
    </row>
    <row r="568" spans="2:21" ht="24.9" customHeight="1">
      <c r="B568" s="92"/>
      <c r="C568" s="85"/>
      <c r="D568" s="85"/>
      <c r="E568" s="85"/>
      <c r="F568" s="85"/>
      <c r="G568" s="185"/>
      <c r="H568" s="27"/>
      <c r="I568" s="300"/>
      <c r="J568" s="200"/>
      <c r="K568" s="186"/>
      <c r="L568" s="144"/>
      <c r="M568" s="145"/>
      <c r="N568" s="146"/>
      <c r="O568" s="147"/>
      <c r="P568" s="148"/>
      <c r="Q568" s="13"/>
      <c r="R568" s="17"/>
      <c r="S568" s="8"/>
      <c r="T568" s="19"/>
      <c r="U568" s="19"/>
    </row>
    <row r="569" spans="2:21" ht="24.9" customHeight="1">
      <c r="B569" s="92"/>
      <c r="C569" s="85"/>
      <c r="D569" s="85"/>
      <c r="E569" s="85"/>
      <c r="F569" s="85"/>
      <c r="G569" s="185"/>
      <c r="H569" s="27"/>
      <c r="I569" s="300"/>
      <c r="J569" s="200"/>
      <c r="K569" s="186"/>
      <c r="L569" s="144"/>
      <c r="M569" s="145"/>
      <c r="N569" s="146"/>
      <c r="O569" s="147"/>
      <c r="P569" s="148"/>
      <c r="Q569" s="13"/>
      <c r="R569" s="17"/>
      <c r="S569" s="8"/>
      <c r="T569" s="19"/>
      <c r="U569" s="19"/>
    </row>
    <row r="570" spans="2:21" ht="24.9" customHeight="1">
      <c r="B570" s="92"/>
      <c r="C570" s="85"/>
      <c r="D570" s="85"/>
      <c r="E570" s="85"/>
      <c r="F570" s="85"/>
      <c r="G570" s="185"/>
      <c r="H570" s="27"/>
      <c r="I570" s="300"/>
      <c r="J570" s="200"/>
      <c r="K570" s="186"/>
      <c r="L570" s="144"/>
      <c r="M570" s="145"/>
      <c r="N570" s="146"/>
      <c r="O570" s="147"/>
      <c r="P570" s="148"/>
      <c r="Q570" s="13"/>
      <c r="R570" s="17"/>
      <c r="S570" s="8"/>
      <c r="T570" s="19"/>
      <c r="U570" s="19"/>
    </row>
    <row r="571" spans="2:21" ht="24.9" customHeight="1">
      <c r="B571" s="92"/>
      <c r="C571" s="85"/>
      <c r="D571" s="85"/>
      <c r="E571" s="85"/>
      <c r="F571" s="85"/>
      <c r="G571" s="185"/>
      <c r="H571" s="27"/>
      <c r="I571" s="300"/>
      <c r="J571" s="200"/>
      <c r="K571" s="186"/>
      <c r="L571" s="144"/>
      <c r="M571" s="145"/>
      <c r="N571" s="146"/>
      <c r="O571" s="147"/>
      <c r="P571" s="148"/>
      <c r="Q571" s="13"/>
      <c r="R571" s="17"/>
      <c r="S571" s="8"/>
      <c r="T571" s="19"/>
      <c r="U571" s="19"/>
    </row>
    <row r="572" spans="2:21" ht="24.9" customHeight="1">
      <c r="B572" s="92"/>
      <c r="C572" s="85"/>
      <c r="D572" s="85"/>
      <c r="E572" s="85"/>
      <c r="F572" s="85"/>
      <c r="G572" s="185"/>
      <c r="H572" s="27"/>
      <c r="I572" s="300"/>
      <c r="J572" s="200"/>
      <c r="K572" s="186"/>
      <c r="L572" s="144"/>
      <c r="M572" s="145"/>
      <c r="N572" s="146"/>
      <c r="O572" s="147"/>
      <c r="P572" s="148"/>
      <c r="Q572" s="13"/>
      <c r="R572" s="17"/>
      <c r="S572" s="8"/>
      <c r="T572" s="19"/>
      <c r="U572" s="19"/>
    </row>
    <row r="573" spans="2:21" ht="24.9" customHeight="1">
      <c r="B573" s="92"/>
      <c r="C573" s="85"/>
      <c r="D573" s="85"/>
      <c r="E573" s="85"/>
      <c r="F573" s="85"/>
      <c r="G573" s="185"/>
      <c r="H573" s="27"/>
      <c r="I573" s="300"/>
      <c r="J573" s="200"/>
      <c r="K573" s="186"/>
      <c r="L573" s="144"/>
      <c r="M573" s="145"/>
      <c r="N573" s="146"/>
      <c r="O573" s="147"/>
      <c r="P573" s="148"/>
      <c r="Q573" s="13"/>
      <c r="R573" s="17"/>
      <c r="S573" s="8"/>
      <c r="T573" s="19"/>
      <c r="U573" s="19"/>
    </row>
    <row r="574" spans="2:21" ht="24.9" customHeight="1">
      <c r="B574" s="92"/>
      <c r="C574" s="85"/>
      <c r="D574" s="85"/>
      <c r="E574" s="85"/>
      <c r="F574" s="85"/>
      <c r="G574" s="185"/>
      <c r="H574" s="27"/>
      <c r="I574" s="300"/>
      <c r="J574" s="200"/>
      <c r="K574" s="186"/>
      <c r="L574" s="144"/>
      <c r="M574" s="145"/>
      <c r="N574" s="146"/>
      <c r="O574" s="147"/>
      <c r="P574" s="148"/>
      <c r="Q574" s="13"/>
      <c r="R574" s="17"/>
      <c r="S574" s="8"/>
      <c r="T574" s="19"/>
      <c r="U574" s="19"/>
    </row>
    <row r="575" spans="2:21" ht="24.9" customHeight="1">
      <c r="B575" s="92"/>
      <c r="C575" s="85"/>
      <c r="D575" s="85"/>
      <c r="E575" s="85"/>
      <c r="F575" s="85"/>
      <c r="G575" s="185"/>
      <c r="H575" s="27"/>
      <c r="I575" s="300"/>
      <c r="J575" s="200"/>
      <c r="K575" s="186"/>
      <c r="L575" s="144"/>
      <c r="M575" s="145"/>
      <c r="N575" s="146"/>
      <c r="O575" s="147"/>
      <c r="P575" s="148"/>
      <c r="Q575" s="13"/>
      <c r="R575" s="17"/>
      <c r="S575" s="8"/>
      <c r="T575" s="19"/>
      <c r="U575" s="19"/>
    </row>
    <row r="576" spans="2:21" ht="24.9" customHeight="1">
      <c r="B576" s="92"/>
      <c r="C576" s="85"/>
      <c r="D576" s="85"/>
      <c r="E576" s="85"/>
      <c r="F576" s="85"/>
      <c r="G576" s="185"/>
      <c r="H576" s="27"/>
      <c r="I576" s="300"/>
      <c r="J576" s="200"/>
      <c r="K576" s="186"/>
      <c r="L576" s="144"/>
      <c r="M576" s="145"/>
      <c r="N576" s="146"/>
      <c r="O576" s="147"/>
      <c r="P576" s="148"/>
      <c r="Q576" s="13"/>
      <c r="R576" s="17"/>
      <c r="S576" s="8"/>
      <c r="T576" s="19"/>
      <c r="U576" s="19"/>
    </row>
    <row r="577" spans="2:21" ht="24.9" customHeight="1">
      <c r="B577" s="92"/>
      <c r="C577" s="85"/>
      <c r="D577" s="85"/>
      <c r="E577" s="85"/>
      <c r="F577" s="85"/>
      <c r="G577" s="185"/>
      <c r="H577" s="27"/>
      <c r="I577" s="300"/>
      <c r="J577" s="200"/>
      <c r="K577" s="186"/>
      <c r="L577" s="144"/>
      <c r="M577" s="145"/>
      <c r="N577" s="146"/>
      <c r="O577" s="147"/>
      <c r="P577" s="148"/>
      <c r="Q577" s="13"/>
      <c r="R577" s="17"/>
      <c r="S577" s="8"/>
      <c r="T577" s="19"/>
      <c r="U577" s="19"/>
    </row>
    <row r="578" spans="2:21" ht="24.9" customHeight="1">
      <c r="B578" s="92"/>
      <c r="C578" s="85"/>
      <c r="D578" s="85"/>
      <c r="E578" s="85"/>
      <c r="F578" s="85"/>
      <c r="G578" s="185"/>
      <c r="H578" s="27"/>
      <c r="I578" s="300"/>
      <c r="J578" s="200"/>
      <c r="K578" s="186"/>
      <c r="L578" s="144"/>
      <c r="M578" s="145"/>
      <c r="N578" s="146"/>
      <c r="O578" s="147"/>
      <c r="P578" s="148"/>
      <c r="Q578" s="13"/>
      <c r="R578" s="17"/>
      <c r="S578" s="8"/>
      <c r="T578" s="19"/>
      <c r="U578" s="19"/>
    </row>
    <row r="579" spans="2:21" ht="24.9" customHeight="1">
      <c r="B579" s="92"/>
      <c r="C579" s="85"/>
      <c r="D579" s="85"/>
      <c r="E579" s="85"/>
      <c r="F579" s="85"/>
      <c r="G579" s="185"/>
      <c r="H579" s="27"/>
      <c r="I579" s="300"/>
      <c r="J579" s="200"/>
      <c r="K579" s="186"/>
      <c r="L579" s="144"/>
      <c r="M579" s="145"/>
      <c r="N579" s="146"/>
      <c r="O579" s="147"/>
      <c r="P579" s="148"/>
      <c r="Q579" s="13"/>
      <c r="R579" s="17"/>
      <c r="S579" s="8"/>
      <c r="T579" s="19"/>
      <c r="U579" s="19"/>
    </row>
    <row r="580" spans="2:21" ht="24.9" customHeight="1">
      <c r="B580" s="92"/>
      <c r="C580" s="85"/>
      <c r="D580" s="85"/>
      <c r="E580" s="85"/>
      <c r="F580" s="85"/>
      <c r="G580" s="185"/>
      <c r="H580" s="27"/>
      <c r="I580" s="300"/>
      <c r="J580" s="200"/>
      <c r="K580" s="186"/>
      <c r="L580" s="144"/>
      <c r="M580" s="145"/>
      <c r="N580" s="146"/>
      <c r="O580" s="147"/>
      <c r="P580" s="148"/>
      <c r="Q580" s="13"/>
      <c r="R580" s="17"/>
      <c r="S580" s="8"/>
      <c r="T580" s="19"/>
      <c r="U580" s="19"/>
    </row>
    <row r="581" spans="2:21" ht="24.9" customHeight="1">
      <c r="B581" s="92"/>
      <c r="C581" s="85"/>
      <c r="D581" s="85"/>
      <c r="E581" s="85"/>
      <c r="F581" s="85"/>
      <c r="G581" s="185"/>
      <c r="H581" s="27"/>
      <c r="I581" s="300"/>
      <c r="J581" s="200"/>
      <c r="K581" s="186"/>
      <c r="L581" s="144"/>
      <c r="M581" s="145"/>
      <c r="N581" s="146"/>
      <c r="O581" s="147"/>
      <c r="P581" s="148"/>
      <c r="Q581" s="13"/>
      <c r="R581" s="17"/>
      <c r="S581" s="8"/>
      <c r="T581" s="19"/>
      <c r="U581" s="19"/>
    </row>
    <row r="582" spans="2:21" ht="24.9" customHeight="1">
      <c r="B582" s="92"/>
      <c r="C582" s="85"/>
      <c r="D582" s="85"/>
      <c r="E582" s="85"/>
      <c r="F582" s="85"/>
      <c r="G582" s="185"/>
      <c r="H582" s="27"/>
      <c r="I582" s="300"/>
      <c r="J582" s="200"/>
      <c r="K582" s="186"/>
      <c r="L582" s="144"/>
      <c r="M582" s="145"/>
      <c r="N582" s="146"/>
      <c r="O582" s="147"/>
      <c r="P582" s="148"/>
      <c r="Q582" s="13"/>
      <c r="R582" s="17"/>
      <c r="S582" s="8"/>
      <c r="T582" s="19"/>
      <c r="U582" s="19"/>
    </row>
    <row r="583" spans="2:21" ht="24.9" customHeight="1">
      <c r="B583" s="92"/>
      <c r="C583" s="85"/>
      <c r="D583" s="85"/>
      <c r="E583" s="85"/>
      <c r="F583" s="85"/>
      <c r="G583" s="185"/>
      <c r="H583" s="27"/>
      <c r="I583" s="300"/>
      <c r="J583" s="200"/>
      <c r="K583" s="186"/>
      <c r="L583" s="144"/>
      <c r="M583" s="145"/>
      <c r="N583" s="146"/>
      <c r="O583" s="147"/>
      <c r="P583" s="148"/>
      <c r="Q583" s="13"/>
      <c r="R583" s="17"/>
      <c r="S583" s="8"/>
      <c r="T583" s="19"/>
      <c r="U583" s="19"/>
    </row>
    <row r="584" spans="2:21" ht="24.9" customHeight="1">
      <c r="B584" s="92"/>
      <c r="C584" s="85"/>
      <c r="D584" s="85"/>
      <c r="E584" s="85"/>
      <c r="F584" s="85"/>
      <c r="G584" s="185"/>
      <c r="H584" s="27"/>
      <c r="I584" s="300"/>
      <c r="J584" s="200"/>
      <c r="K584" s="186"/>
      <c r="L584" s="144"/>
      <c r="M584" s="145"/>
      <c r="N584" s="146"/>
      <c r="O584" s="147"/>
      <c r="P584" s="148"/>
      <c r="Q584" s="13"/>
      <c r="R584" s="17"/>
      <c r="S584" s="8"/>
      <c r="T584" s="19"/>
      <c r="U584" s="19"/>
    </row>
    <row r="585" spans="2:21" ht="24.9" customHeight="1">
      <c r="B585" s="92"/>
      <c r="C585" s="85"/>
      <c r="D585" s="85"/>
      <c r="E585" s="85"/>
      <c r="F585" s="85"/>
      <c r="G585" s="185"/>
      <c r="H585" s="27"/>
      <c r="I585" s="300"/>
      <c r="J585" s="200"/>
      <c r="K585" s="186"/>
      <c r="L585" s="144"/>
      <c r="M585" s="145"/>
      <c r="N585" s="146"/>
      <c r="O585" s="147"/>
      <c r="P585" s="148"/>
      <c r="Q585" s="13"/>
      <c r="R585" s="17"/>
      <c r="S585" s="8"/>
      <c r="T585" s="19"/>
      <c r="U585" s="19"/>
    </row>
    <row r="586" spans="2:21" ht="24.9" customHeight="1">
      <c r="B586" s="92"/>
      <c r="C586" s="85"/>
      <c r="D586" s="85"/>
      <c r="E586" s="85"/>
      <c r="F586" s="85"/>
      <c r="G586" s="185"/>
      <c r="H586" s="27"/>
      <c r="I586" s="300"/>
      <c r="J586" s="200"/>
      <c r="K586" s="186"/>
      <c r="L586" s="144"/>
      <c r="M586" s="145"/>
      <c r="N586" s="146"/>
      <c r="O586" s="147"/>
      <c r="P586" s="148"/>
      <c r="Q586" s="13"/>
      <c r="R586" s="17"/>
      <c r="S586" s="8"/>
      <c r="T586" s="19"/>
      <c r="U586" s="19"/>
    </row>
    <row r="587" spans="2:21" ht="24.9" customHeight="1">
      <c r="B587" s="92"/>
      <c r="C587" s="85"/>
      <c r="D587" s="85"/>
      <c r="E587" s="85"/>
      <c r="F587" s="85"/>
      <c r="G587" s="185"/>
      <c r="H587" s="27"/>
      <c r="I587" s="300"/>
      <c r="J587" s="200"/>
      <c r="K587" s="186"/>
      <c r="L587" s="144"/>
      <c r="M587" s="145"/>
      <c r="N587" s="146"/>
      <c r="O587" s="147"/>
      <c r="P587" s="148"/>
      <c r="Q587" s="13"/>
      <c r="R587" s="17"/>
      <c r="S587" s="8"/>
      <c r="T587" s="19"/>
      <c r="U587" s="19"/>
    </row>
    <row r="588" spans="2:21" ht="24.9" customHeight="1">
      <c r="B588" s="92"/>
      <c r="C588" s="85"/>
      <c r="D588" s="85"/>
      <c r="E588" s="85"/>
      <c r="F588" s="85"/>
      <c r="G588" s="185"/>
      <c r="H588" s="27"/>
      <c r="I588" s="300"/>
      <c r="J588" s="200"/>
      <c r="K588" s="186"/>
      <c r="L588" s="144"/>
      <c r="M588" s="145"/>
      <c r="N588" s="146"/>
      <c r="O588" s="147"/>
      <c r="P588" s="148"/>
      <c r="Q588" s="13"/>
      <c r="R588" s="17"/>
      <c r="S588" s="8"/>
      <c r="T588" s="19"/>
      <c r="U588" s="19"/>
    </row>
    <row r="589" spans="2:21" ht="24.9" customHeight="1">
      <c r="B589" s="92"/>
      <c r="C589" s="85"/>
      <c r="D589" s="85"/>
      <c r="E589" s="85"/>
      <c r="F589" s="85"/>
      <c r="G589" s="185"/>
      <c r="H589" s="27"/>
      <c r="I589" s="300"/>
      <c r="J589" s="200"/>
      <c r="K589" s="186"/>
      <c r="L589" s="144"/>
      <c r="M589" s="145"/>
      <c r="N589" s="146"/>
      <c r="O589" s="147"/>
      <c r="P589" s="148"/>
      <c r="Q589" s="13"/>
      <c r="R589" s="17"/>
      <c r="S589" s="8"/>
      <c r="T589" s="19"/>
      <c r="U589" s="19"/>
    </row>
    <row r="590" spans="2:21" ht="24.9" customHeight="1">
      <c r="B590" s="92"/>
      <c r="C590" s="85"/>
      <c r="D590" s="85"/>
      <c r="E590" s="85"/>
      <c r="F590" s="85"/>
      <c r="G590" s="185"/>
      <c r="H590" s="27"/>
      <c r="I590" s="300"/>
      <c r="J590" s="200"/>
      <c r="K590" s="186"/>
      <c r="L590" s="144"/>
      <c r="M590" s="145"/>
      <c r="N590" s="146"/>
      <c r="O590" s="147"/>
      <c r="P590" s="148"/>
      <c r="Q590" s="13"/>
      <c r="R590" s="17"/>
      <c r="S590" s="8"/>
      <c r="T590" s="19"/>
      <c r="U590" s="19"/>
    </row>
    <row r="591" spans="2:21" ht="24.9" customHeight="1">
      <c r="B591" s="92"/>
      <c r="C591" s="85"/>
      <c r="D591" s="85"/>
      <c r="E591" s="85"/>
      <c r="F591" s="85"/>
      <c r="G591" s="185"/>
      <c r="H591" s="27"/>
      <c r="I591" s="300"/>
      <c r="J591" s="200"/>
      <c r="K591" s="186"/>
      <c r="L591" s="144"/>
      <c r="M591" s="145"/>
      <c r="N591" s="146"/>
      <c r="O591" s="147"/>
      <c r="P591" s="148"/>
      <c r="Q591" s="13"/>
      <c r="R591" s="17"/>
      <c r="S591" s="8"/>
      <c r="T591" s="19"/>
      <c r="U591" s="19"/>
    </row>
    <row r="592" spans="2:21" ht="24.9" customHeight="1">
      <c r="B592" s="92"/>
      <c r="C592" s="85"/>
      <c r="D592" s="85"/>
      <c r="E592" s="85"/>
      <c r="F592" s="85"/>
      <c r="G592" s="185"/>
      <c r="H592" s="27"/>
      <c r="I592" s="300"/>
      <c r="J592" s="200"/>
      <c r="K592" s="186"/>
      <c r="L592" s="144"/>
      <c r="M592" s="145"/>
      <c r="N592" s="146"/>
      <c r="O592" s="147"/>
      <c r="P592" s="148"/>
      <c r="Q592" s="13"/>
      <c r="R592" s="17"/>
      <c r="S592" s="8"/>
      <c r="T592" s="19"/>
      <c r="U592" s="19"/>
    </row>
    <row r="593" spans="2:21" ht="24.9" customHeight="1">
      <c r="B593" s="92"/>
      <c r="C593" s="85"/>
      <c r="D593" s="85"/>
      <c r="E593" s="85"/>
      <c r="F593" s="85"/>
      <c r="G593" s="185"/>
      <c r="H593" s="27"/>
      <c r="I593" s="300"/>
      <c r="J593" s="200"/>
      <c r="K593" s="186"/>
      <c r="L593" s="144"/>
      <c r="M593" s="145"/>
      <c r="N593" s="146"/>
      <c r="O593" s="147"/>
      <c r="P593" s="148"/>
      <c r="Q593" s="13"/>
      <c r="R593" s="17"/>
      <c r="S593" s="8"/>
      <c r="T593" s="19"/>
      <c r="U593" s="19"/>
    </row>
    <row r="594" spans="2:21" ht="24.9" customHeight="1">
      <c r="B594" s="92"/>
      <c r="C594" s="85"/>
      <c r="D594" s="85"/>
      <c r="E594" s="85"/>
      <c r="F594" s="85"/>
      <c r="G594" s="185"/>
      <c r="H594" s="27"/>
      <c r="I594" s="300"/>
      <c r="J594" s="200"/>
      <c r="K594" s="186"/>
      <c r="L594" s="144"/>
      <c r="M594" s="145"/>
      <c r="N594" s="146"/>
      <c r="O594" s="147"/>
      <c r="P594" s="148"/>
      <c r="Q594" s="13"/>
      <c r="R594" s="17"/>
      <c r="S594" s="8"/>
      <c r="T594" s="19"/>
      <c r="U594" s="19"/>
    </row>
    <row r="595" spans="2:21" ht="24.9" customHeight="1">
      <c r="B595" s="92"/>
      <c r="C595" s="85"/>
      <c r="D595" s="85"/>
      <c r="E595" s="85"/>
      <c r="F595" s="85"/>
      <c r="G595" s="185"/>
      <c r="H595" s="27"/>
      <c r="I595" s="300"/>
      <c r="J595" s="200"/>
      <c r="K595" s="186"/>
      <c r="L595" s="144"/>
      <c r="M595" s="145"/>
      <c r="N595" s="146"/>
      <c r="O595" s="147"/>
      <c r="P595" s="148"/>
      <c r="Q595" s="13"/>
      <c r="R595" s="17"/>
      <c r="S595" s="8"/>
      <c r="T595" s="19"/>
      <c r="U595" s="19"/>
    </row>
    <row r="596" spans="2:21" ht="24.9" customHeight="1">
      <c r="B596" s="92"/>
      <c r="C596" s="85"/>
      <c r="D596" s="85"/>
      <c r="E596" s="85"/>
      <c r="F596" s="85"/>
      <c r="G596" s="185"/>
      <c r="H596" s="27"/>
      <c r="I596" s="300"/>
      <c r="J596" s="200"/>
      <c r="K596" s="186"/>
      <c r="L596" s="144"/>
      <c r="M596" s="145"/>
      <c r="N596" s="146"/>
      <c r="O596" s="147"/>
      <c r="P596" s="148"/>
      <c r="Q596" s="13"/>
      <c r="R596" s="17"/>
      <c r="S596" s="8"/>
      <c r="T596" s="19"/>
      <c r="U596" s="19"/>
    </row>
    <row r="597" spans="2:21" ht="24.9" customHeight="1">
      <c r="B597" s="92"/>
      <c r="C597" s="85"/>
      <c r="D597" s="85"/>
      <c r="E597" s="85"/>
      <c r="F597" s="85"/>
      <c r="G597" s="185"/>
      <c r="H597" s="27"/>
      <c r="I597" s="300"/>
      <c r="J597" s="200"/>
      <c r="K597" s="186"/>
      <c r="L597" s="144"/>
      <c r="M597" s="145"/>
      <c r="N597" s="146"/>
      <c r="O597" s="147"/>
      <c r="P597" s="148"/>
      <c r="Q597" s="13"/>
      <c r="R597" s="17"/>
      <c r="S597" s="8"/>
      <c r="T597" s="19"/>
      <c r="U597" s="19"/>
    </row>
    <row r="598" spans="2:21" ht="24.9" customHeight="1">
      <c r="B598" s="92"/>
      <c r="C598" s="85"/>
      <c r="D598" s="85"/>
      <c r="E598" s="85"/>
      <c r="F598" s="85"/>
      <c r="G598" s="185"/>
      <c r="H598" s="27"/>
      <c r="I598" s="300"/>
      <c r="J598" s="200"/>
      <c r="K598" s="186"/>
      <c r="L598" s="144"/>
      <c r="M598" s="145"/>
      <c r="N598" s="146"/>
      <c r="O598" s="147"/>
      <c r="P598" s="148"/>
      <c r="Q598" s="13"/>
      <c r="R598" s="17"/>
      <c r="S598" s="8"/>
      <c r="T598" s="19"/>
      <c r="U598" s="19"/>
    </row>
    <row r="599" spans="2:21" ht="24.9" customHeight="1">
      <c r="B599" s="92"/>
      <c r="C599" s="85"/>
      <c r="D599" s="85"/>
      <c r="E599" s="85"/>
      <c r="F599" s="85"/>
      <c r="G599" s="185"/>
      <c r="H599" s="27"/>
      <c r="I599" s="300"/>
      <c r="J599" s="200"/>
      <c r="K599" s="186"/>
      <c r="L599" s="144"/>
      <c r="M599" s="145"/>
      <c r="N599" s="146"/>
      <c r="O599" s="147"/>
      <c r="P599" s="148"/>
      <c r="Q599" s="13"/>
      <c r="R599" s="17"/>
      <c r="S599" s="8"/>
      <c r="T599" s="19"/>
      <c r="U599" s="19"/>
    </row>
    <row r="600" spans="2:21" ht="24.9" customHeight="1">
      <c r="B600" s="92"/>
      <c r="C600" s="85"/>
      <c r="D600" s="85"/>
      <c r="E600" s="85"/>
      <c r="F600" s="85"/>
      <c r="G600" s="185"/>
      <c r="H600" s="27"/>
      <c r="I600" s="300"/>
      <c r="J600" s="200"/>
      <c r="K600" s="186"/>
      <c r="L600" s="144"/>
      <c r="M600" s="145"/>
      <c r="N600" s="146"/>
      <c r="O600" s="147"/>
      <c r="P600" s="148"/>
      <c r="Q600" s="13"/>
      <c r="R600" s="17"/>
      <c r="S600" s="8"/>
      <c r="T600" s="19"/>
      <c r="U600" s="19"/>
    </row>
    <row r="601" spans="2:21" ht="24.9" customHeight="1">
      <c r="B601" s="92"/>
      <c r="C601" s="85"/>
      <c r="D601" s="85"/>
      <c r="E601" s="85"/>
      <c r="F601" s="85"/>
      <c r="G601" s="185"/>
      <c r="H601" s="27"/>
      <c r="I601" s="300"/>
      <c r="J601" s="200"/>
      <c r="K601" s="186"/>
      <c r="L601" s="144"/>
      <c r="M601" s="145"/>
      <c r="N601" s="146"/>
      <c r="O601" s="147"/>
      <c r="P601" s="148"/>
      <c r="Q601" s="13"/>
      <c r="R601" s="17"/>
      <c r="S601" s="8"/>
      <c r="T601" s="19"/>
      <c r="U601" s="19"/>
    </row>
    <row r="602" spans="2:21" ht="24.9" customHeight="1">
      <c r="B602" s="92"/>
      <c r="C602" s="85"/>
      <c r="D602" s="85"/>
      <c r="E602" s="85"/>
      <c r="F602" s="85"/>
      <c r="G602" s="185"/>
      <c r="H602" s="27"/>
      <c r="I602" s="300"/>
      <c r="J602" s="200"/>
      <c r="K602" s="186"/>
      <c r="L602" s="144"/>
      <c r="M602" s="145"/>
      <c r="N602" s="146"/>
      <c r="O602" s="147"/>
      <c r="P602" s="148"/>
      <c r="Q602" s="13"/>
      <c r="R602" s="17"/>
      <c r="S602" s="8"/>
      <c r="T602" s="19"/>
      <c r="U602" s="19"/>
    </row>
    <row r="603" spans="2:21" ht="24.9" customHeight="1">
      <c r="B603" s="92"/>
      <c r="C603" s="85"/>
      <c r="D603" s="85"/>
      <c r="E603" s="85"/>
      <c r="F603" s="85"/>
      <c r="G603" s="185"/>
      <c r="H603" s="27"/>
      <c r="I603" s="300"/>
      <c r="J603" s="200"/>
      <c r="K603" s="186"/>
      <c r="L603" s="144"/>
      <c r="M603" s="145"/>
      <c r="N603" s="146"/>
      <c r="O603" s="147"/>
      <c r="P603" s="148"/>
      <c r="Q603" s="13"/>
      <c r="R603" s="17"/>
      <c r="S603" s="8"/>
      <c r="T603" s="19"/>
      <c r="U603" s="19"/>
    </row>
    <row r="604" spans="2:21" ht="24.9" customHeight="1">
      <c r="B604" s="92"/>
      <c r="C604" s="85"/>
      <c r="D604" s="85"/>
      <c r="E604" s="85"/>
      <c r="F604" s="85"/>
      <c r="G604" s="185"/>
      <c r="H604" s="27"/>
      <c r="I604" s="300"/>
      <c r="J604" s="200"/>
      <c r="K604" s="186"/>
      <c r="L604" s="144"/>
      <c r="M604" s="145"/>
      <c r="N604" s="146"/>
      <c r="O604" s="147"/>
      <c r="P604" s="148"/>
      <c r="Q604" s="13"/>
      <c r="R604" s="17"/>
      <c r="S604" s="8"/>
      <c r="T604" s="19"/>
      <c r="U604" s="19"/>
    </row>
    <row r="605" spans="2:21" ht="24.9" customHeight="1">
      <c r="B605" s="92"/>
      <c r="C605" s="85"/>
      <c r="D605" s="85"/>
      <c r="E605" s="85"/>
      <c r="F605" s="85"/>
      <c r="G605" s="185"/>
      <c r="H605" s="27"/>
      <c r="I605" s="300"/>
      <c r="J605" s="200"/>
      <c r="K605" s="186"/>
      <c r="L605" s="144"/>
      <c r="M605" s="145"/>
      <c r="N605" s="146"/>
      <c r="O605" s="147"/>
      <c r="P605" s="148"/>
      <c r="Q605" s="13"/>
      <c r="R605" s="17"/>
      <c r="S605" s="8"/>
      <c r="T605" s="19"/>
      <c r="U605" s="19"/>
    </row>
    <row r="606" spans="2:21" ht="24.9" customHeight="1">
      <c r="B606" s="92"/>
      <c r="C606" s="85"/>
      <c r="D606" s="85"/>
      <c r="E606" s="85"/>
      <c r="F606" s="85"/>
      <c r="G606" s="185"/>
      <c r="H606" s="27"/>
      <c r="I606" s="300"/>
      <c r="J606" s="200"/>
      <c r="K606" s="186"/>
      <c r="L606" s="144"/>
      <c r="M606" s="145"/>
      <c r="N606" s="146"/>
      <c r="O606" s="147"/>
      <c r="P606" s="148"/>
      <c r="Q606" s="13"/>
      <c r="R606" s="17"/>
      <c r="S606" s="8"/>
      <c r="T606" s="19"/>
      <c r="U606" s="19"/>
    </row>
    <row r="607" spans="2:21" ht="24.9" customHeight="1">
      <c r="B607" s="92"/>
      <c r="C607" s="85"/>
      <c r="D607" s="85"/>
      <c r="E607" s="85"/>
      <c r="F607" s="85"/>
      <c r="G607" s="185"/>
      <c r="H607" s="27"/>
      <c r="I607" s="300"/>
      <c r="J607" s="200"/>
      <c r="K607" s="186"/>
      <c r="L607" s="144"/>
      <c r="M607" s="145"/>
      <c r="N607" s="146"/>
      <c r="O607" s="147"/>
      <c r="P607" s="148"/>
      <c r="Q607" s="13"/>
      <c r="R607" s="17"/>
      <c r="S607" s="8"/>
      <c r="T607" s="19"/>
      <c r="U607" s="19"/>
    </row>
    <row r="608" spans="2:21" ht="24.9" customHeight="1">
      <c r="B608" s="92"/>
      <c r="C608" s="85"/>
      <c r="D608" s="85"/>
      <c r="E608" s="85"/>
      <c r="F608" s="85"/>
      <c r="G608" s="185"/>
      <c r="H608" s="27"/>
      <c r="I608" s="300"/>
      <c r="J608" s="200"/>
      <c r="K608" s="186"/>
      <c r="L608" s="144"/>
      <c r="M608" s="145"/>
      <c r="N608" s="146"/>
      <c r="O608" s="147"/>
      <c r="P608" s="148"/>
      <c r="Q608" s="13"/>
      <c r="R608" s="17"/>
      <c r="S608" s="8"/>
      <c r="T608" s="19"/>
      <c r="U608" s="19"/>
    </row>
    <row r="609" spans="2:21" ht="24.9" customHeight="1">
      <c r="B609" s="92"/>
      <c r="C609" s="85"/>
      <c r="D609" s="85"/>
      <c r="E609" s="85"/>
      <c r="F609" s="85"/>
      <c r="G609" s="185"/>
      <c r="H609" s="27"/>
      <c r="I609" s="300"/>
      <c r="J609" s="200"/>
      <c r="K609" s="186"/>
      <c r="L609" s="144"/>
      <c r="M609" s="145"/>
      <c r="N609" s="146"/>
      <c r="O609" s="147"/>
      <c r="P609" s="148"/>
      <c r="Q609" s="13"/>
      <c r="R609" s="17"/>
      <c r="S609" s="8"/>
      <c r="T609" s="19"/>
      <c r="U609" s="19"/>
    </row>
    <row r="610" spans="2:21" ht="24.9" customHeight="1">
      <c r="B610" s="92"/>
      <c r="C610" s="85"/>
      <c r="D610" s="85"/>
      <c r="E610" s="85"/>
      <c r="F610" s="85"/>
      <c r="G610" s="185"/>
      <c r="H610" s="27"/>
      <c r="I610" s="300"/>
      <c r="J610" s="200"/>
      <c r="K610" s="186"/>
      <c r="L610" s="144"/>
      <c r="M610" s="145"/>
      <c r="N610" s="146"/>
      <c r="O610" s="147"/>
      <c r="P610" s="148"/>
      <c r="Q610" s="13"/>
      <c r="R610" s="17"/>
      <c r="S610" s="8"/>
      <c r="T610" s="19"/>
      <c r="U610" s="19"/>
    </row>
    <row r="611" spans="2:21" ht="24.9" customHeight="1">
      <c r="B611" s="92"/>
      <c r="C611" s="85"/>
      <c r="D611" s="85"/>
      <c r="E611" s="85"/>
      <c r="F611" s="85"/>
      <c r="G611" s="185"/>
      <c r="H611" s="27"/>
      <c r="I611" s="300"/>
      <c r="J611" s="200"/>
      <c r="K611" s="186"/>
      <c r="L611" s="144"/>
      <c r="M611" s="145"/>
      <c r="N611" s="146"/>
      <c r="O611" s="147"/>
      <c r="P611" s="148"/>
      <c r="Q611" s="13"/>
      <c r="R611" s="17"/>
      <c r="S611" s="8"/>
      <c r="T611" s="19"/>
      <c r="U611" s="19"/>
    </row>
    <row r="612" spans="2:21" ht="24.9" customHeight="1">
      <c r="B612" s="92"/>
      <c r="C612" s="85"/>
      <c r="D612" s="85"/>
      <c r="E612" s="85"/>
      <c r="F612" s="85"/>
      <c r="G612" s="185"/>
      <c r="H612" s="27"/>
      <c r="I612" s="300"/>
      <c r="J612" s="200"/>
      <c r="K612" s="186"/>
      <c r="L612" s="144"/>
      <c r="M612" s="145"/>
      <c r="N612" s="146"/>
      <c r="O612" s="147"/>
      <c r="P612" s="148"/>
      <c r="Q612" s="13"/>
      <c r="R612" s="17"/>
      <c r="S612" s="8"/>
      <c r="T612" s="19"/>
      <c r="U612" s="19"/>
    </row>
    <row r="613" spans="2:21" ht="24.9" customHeight="1">
      <c r="B613" s="92"/>
      <c r="C613" s="85"/>
      <c r="D613" s="85"/>
      <c r="E613" s="85"/>
      <c r="F613" s="85"/>
      <c r="G613" s="185"/>
      <c r="H613" s="27"/>
      <c r="I613" s="300"/>
      <c r="J613" s="200"/>
      <c r="K613" s="186"/>
      <c r="L613" s="144"/>
      <c r="M613" s="145"/>
      <c r="N613" s="146"/>
      <c r="O613" s="147"/>
      <c r="P613" s="148"/>
      <c r="Q613" s="13"/>
      <c r="R613" s="17"/>
      <c r="S613" s="8"/>
      <c r="T613" s="19"/>
      <c r="U613" s="19"/>
    </row>
    <row r="614" spans="2:21" ht="24.9" customHeight="1">
      <c r="B614" s="92"/>
      <c r="C614" s="85"/>
      <c r="D614" s="85"/>
      <c r="E614" s="85"/>
      <c r="F614" s="85"/>
      <c r="G614" s="185"/>
      <c r="H614" s="27"/>
      <c r="I614" s="300"/>
      <c r="J614" s="200"/>
      <c r="K614" s="186"/>
      <c r="L614" s="144"/>
      <c r="M614" s="145"/>
      <c r="N614" s="146"/>
      <c r="O614" s="147"/>
      <c r="P614" s="148"/>
      <c r="Q614" s="13"/>
      <c r="R614" s="17"/>
      <c r="S614" s="8"/>
      <c r="T614" s="19"/>
      <c r="U614" s="19"/>
    </row>
    <row r="615" spans="2:21" ht="24.9" customHeight="1">
      <c r="B615" s="92"/>
      <c r="C615" s="85"/>
      <c r="D615" s="85"/>
      <c r="E615" s="85"/>
      <c r="F615" s="85"/>
      <c r="G615" s="185"/>
      <c r="H615" s="27"/>
      <c r="I615" s="300"/>
      <c r="J615" s="200"/>
      <c r="K615" s="186"/>
      <c r="L615" s="144"/>
      <c r="M615" s="145"/>
      <c r="N615" s="146"/>
      <c r="O615" s="147"/>
      <c r="P615" s="148"/>
      <c r="Q615" s="13"/>
      <c r="R615" s="17"/>
      <c r="S615" s="8"/>
      <c r="T615" s="19"/>
      <c r="U615" s="19"/>
    </row>
    <row r="616" spans="2:21" ht="24.9" customHeight="1">
      <c r="B616" s="92"/>
      <c r="C616" s="85"/>
      <c r="D616" s="85"/>
      <c r="E616" s="85"/>
      <c r="F616" s="85"/>
      <c r="G616" s="185"/>
      <c r="H616" s="27"/>
      <c r="I616" s="300"/>
      <c r="J616" s="200"/>
      <c r="K616" s="186"/>
      <c r="L616" s="144"/>
      <c r="M616" s="145"/>
      <c r="N616" s="146"/>
      <c r="O616" s="147"/>
      <c r="P616" s="148"/>
      <c r="Q616" s="13"/>
      <c r="R616" s="17"/>
      <c r="S616" s="8"/>
      <c r="T616" s="19"/>
      <c r="U616" s="19"/>
    </row>
    <row r="617" spans="2:21" ht="24.9" customHeight="1">
      <c r="B617" s="92"/>
      <c r="C617" s="85"/>
      <c r="D617" s="85"/>
      <c r="E617" s="85"/>
      <c r="F617" s="85"/>
      <c r="G617" s="185"/>
      <c r="H617" s="27"/>
      <c r="I617" s="300"/>
      <c r="J617" s="200"/>
      <c r="K617" s="186"/>
      <c r="L617" s="144"/>
      <c r="M617" s="145"/>
      <c r="N617" s="146"/>
      <c r="O617" s="147"/>
      <c r="P617" s="148"/>
      <c r="Q617" s="13"/>
      <c r="R617" s="17"/>
      <c r="S617" s="8"/>
      <c r="T617" s="19"/>
      <c r="U617" s="19"/>
    </row>
    <row r="618" spans="2:21" ht="24.9" customHeight="1">
      <c r="B618" s="92"/>
      <c r="C618" s="85"/>
      <c r="D618" s="85"/>
      <c r="E618" s="85"/>
      <c r="F618" s="85"/>
      <c r="G618" s="185"/>
      <c r="H618" s="27"/>
      <c r="I618" s="300"/>
      <c r="J618" s="200"/>
      <c r="K618" s="186"/>
      <c r="L618" s="144"/>
      <c r="M618" s="145"/>
      <c r="N618" s="146"/>
      <c r="O618" s="147"/>
      <c r="P618" s="148"/>
      <c r="Q618" s="13"/>
      <c r="R618" s="17"/>
      <c r="S618" s="8"/>
      <c r="T618" s="19"/>
      <c r="U618" s="19"/>
    </row>
    <row r="619" spans="2:21" ht="24.9" customHeight="1">
      <c r="B619" s="92"/>
      <c r="C619" s="85"/>
      <c r="D619" s="85"/>
      <c r="E619" s="85"/>
      <c r="F619" s="85"/>
      <c r="G619" s="185"/>
      <c r="H619" s="27"/>
      <c r="I619" s="300"/>
      <c r="J619" s="200"/>
      <c r="K619" s="186"/>
      <c r="L619" s="144"/>
      <c r="M619" s="145"/>
      <c r="N619" s="146"/>
      <c r="O619" s="147"/>
      <c r="P619" s="148"/>
      <c r="Q619" s="13"/>
      <c r="R619" s="17"/>
      <c r="S619" s="8"/>
      <c r="T619" s="19"/>
      <c r="U619" s="19"/>
    </row>
    <row r="620" spans="2:21" ht="24.9" customHeight="1">
      <c r="B620" s="92"/>
      <c r="C620" s="85"/>
      <c r="D620" s="85"/>
      <c r="E620" s="85"/>
      <c r="F620" s="85"/>
      <c r="G620" s="185"/>
      <c r="H620" s="27"/>
      <c r="I620" s="300"/>
      <c r="J620" s="200"/>
      <c r="K620" s="186"/>
      <c r="L620" s="144"/>
      <c r="M620" s="145"/>
      <c r="N620" s="146"/>
      <c r="O620" s="147"/>
      <c r="P620" s="148"/>
      <c r="Q620" s="13"/>
      <c r="R620" s="17"/>
      <c r="S620" s="8"/>
      <c r="T620" s="19"/>
      <c r="U620" s="19"/>
    </row>
    <row r="621" spans="2:21" ht="24.9" customHeight="1">
      <c r="B621" s="92"/>
      <c r="C621" s="85"/>
      <c r="D621" s="85"/>
      <c r="E621" s="85"/>
      <c r="F621" s="85"/>
      <c r="G621" s="185"/>
      <c r="H621" s="27"/>
      <c r="I621" s="300"/>
      <c r="J621" s="200"/>
      <c r="K621" s="186"/>
      <c r="L621" s="144"/>
      <c r="M621" s="145"/>
      <c r="N621" s="146"/>
      <c r="O621" s="147"/>
      <c r="P621" s="148"/>
      <c r="Q621" s="13"/>
      <c r="R621" s="17"/>
      <c r="S621" s="8"/>
      <c r="T621" s="19"/>
      <c r="U621" s="19"/>
    </row>
    <row r="622" spans="2:21" ht="24.9" customHeight="1">
      <c r="B622" s="92"/>
      <c r="C622" s="85"/>
      <c r="D622" s="85"/>
      <c r="E622" s="85"/>
      <c r="F622" s="85"/>
      <c r="G622" s="185"/>
      <c r="H622" s="27"/>
      <c r="I622" s="300"/>
      <c r="J622" s="200"/>
      <c r="K622" s="186"/>
      <c r="L622" s="144"/>
      <c r="M622" s="145"/>
      <c r="N622" s="146"/>
      <c r="O622" s="147"/>
      <c r="P622" s="148"/>
      <c r="Q622" s="13"/>
      <c r="R622" s="17"/>
      <c r="S622" s="8"/>
      <c r="T622" s="19"/>
      <c r="U622" s="19"/>
    </row>
    <row r="623" spans="2:21" ht="24.9" customHeight="1">
      <c r="B623" s="92"/>
      <c r="C623" s="85"/>
      <c r="D623" s="85"/>
      <c r="E623" s="85"/>
      <c r="F623" s="85"/>
      <c r="G623" s="185"/>
      <c r="H623" s="27"/>
      <c r="I623" s="300"/>
      <c r="J623" s="200"/>
      <c r="K623" s="186"/>
      <c r="L623" s="144"/>
      <c r="M623" s="145"/>
      <c r="N623" s="146"/>
      <c r="O623" s="147"/>
      <c r="P623" s="148"/>
      <c r="Q623" s="13"/>
      <c r="R623" s="17"/>
      <c r="S623" s="8"/>
      <c r="T623" s="19"/>
      <c r="U623" s="19"/>
    </row>
    <row r="624" spans="2:21" ht="24.9" customHeight="1">
      <c r="B624" s="92"/>
      <c r="C624" s="85"/>
      <c r="D624" s="85"/>
      <c r="E624" s="85"/>
      <c r="F624" s="85"/>
      <c r="G624" s="185"/>
      <c r="H624" s="27"/>
      <c r="I624" s="300"/>
      <c r="J624" s="200"/>
      <c r="K624" s="186"/>
      <c r="L624" s="144"/>
      <c r="M624" s="145"/>
      <c r="N624" s="146"/>
      <c r="O624" s="147"/>
      <c r="P624" s="148"/>
      <c r="Q624" s="13"/>
      <c r="R624" s="17"/>
      <c r="S624" s="8"/>
      <c r="T624" s="19"/>
      <c r="U624" s="19"/>
    </row>
    <row r="625" spans="2:21" ht="24.9" customHeight="1">
      <c r="B625" s="92"/>
      <c r="C625" s="85"/>
      <c r="D625" s="85"/>
      <c r="E625" s="85"/>
      <c r="F625" s="85"/>
      <c r="G625" s="185"/>
      <c r="H625" s="27"/>
      <c r="I625" s="300"/>
      <c r="J625" s="200"/>
      <c r="K625" s="186"/>
      <c r="L625" s="144"/>
      <c r="M625" s="145"/>
      <c r="N625" s="146"/>
      <c r="O625" s="147"/>
      <c r="P625" s="148"/>
      <c r="Q625" s="13"/>
      <c r="R625" s="17"/>
      <c r="S625" s="8"/>
      <c r="T625" s="19"/>
      <c r="U625" s="19"/>
    </row>
    <row r="626" spans="2:21" ht="24.9" customHeight="1">
      <c r="B626" s="92"/>
      <c r="C626" s="85"/>
      <c r="D626" s="85"/>
      <c r="E626" s="85"/>
      <c r="F626" s="85"/>
      <c r="G626" s="185"/>
      <c r="H626" s="27"/>
      <c r="I626" s="300"/>
      <c r="J626" s="200"/>
      <c r="K626" s="186"/>
      <c r="L626" s="144"/>
      <c r="M626" s="145"/>
      <c r="N626" s="146"/>
      <c r="O626" s="147"/>
      <c r="P626" s="148"/>
      <c r="Q626" s="13"/>
      <c r="R626" s="17"/>
      <c r="S626" s="8"/>
      <c r="T626" s="19"/>
      <c r="U626" s="19"/>
    </row>
    <row r="627" spans="2:21" ht="24.9" customHeight="1">
      <c r="B627" s="92"/>
      <c r="C627" s="85"/>
      <c r="D627" s="85"/>
      <c r="E627" s="85"/>
      <c r="F627" s="85"/>
      <c r="G627" s="185"/>
      <c r="H627" s="27"/>
      <c r="I627" s="300"/>
      <c r="J627" s="200"/>
      <c r="K627" s="186"/>
      <c r="L627" s="144"/>
      <c r="M627" s="145"/>
      <c r="N627" s="146"/>
      <c r="O627" s="147"/>
      <c r="P627" s="148"/>
      <c r="Q627" s="13"/>
      <c r="R627" s="17"/>
      <c r="S627" s="8"/>
      <c r="T627" s="19"/>
      <c r="U627" s="19"/>
    </row>
    <row r="628" spans="2:21" ht="24.9" customHeight="1">
      <c r="B628" s="92"/>
      <c r="C628" s="85"/>
      <c r="D628" s="85"/>
      <c r="E628" s="85"/>
      <c r="F628" s="85"/>
      <c r="G628" s="185"/>
      <c r="H628" s="27"/>
      <c r="I628" s="300"/>
      <c r="J628" s="200"/>
      <c r="K628" s="186"/>
      <c r="L628" s="144"/>
      <c r="M628" s="145"/>
      <c r="N628" s="146"/>
      <c r="O628" s="147"/>
      <c r="P628" s="148"/>
      <c r="Q628" s="13"/>
      <c r="R628" s="17"/>
      <c r="S628" s="8"/>
      <c r="T628" s="19"/>
      <c r="U628" s="19"/>
    </row>
    <row r="629" spans="2:21" ht="24.9" customHeight="1">
      <c r="B629" s="92"/>
      <c r="C629" s="85"/>
      <c r="D629" s="85"/>
      <c r="E629" s="85"/>
      <c r="F629" s="85"/>
      <c r="G629" s="185"/>
      <c r="H629" s="27"/>
      <c r="I629" s="300"/>
      <c r="J629" s="200"/>
      <c r="K629" s="186"/>
      <c r="L629" s="144"/>
      <c r="M629" s="145"/>
      <c r="N629" s="146"/>
      <c r="O629" s="147"/>
      <c r="P629" s="148"/>
      <c r="Q629" s="13"/>
      <c r="R629" s="17"/>
      <c r="S629" s="8"/>
      <c r="T629" s="19"/>
      <c r="U629" s="19"/>
    </row>
    <row r="630" spans="2:21" ht="24.9" customHeight="1">
      <c r="B630" s="92"/>
      <c r="C630" s="85"/>
      <c r="D630" s="85"/>
      <c r="E630" s="85"/>
      <c r="F630" s="85"/>
      <c r="G630" s="185"/>
      <c r="H630" s="27"/>
      <c r="I630" s="300"/>
      <c r="J630" s="200"/>
      <c r="K630" s="186"/>
      <c r="L630" s="144"/>
      <c r="M630" s="145"/>
      <c r="N630" s="146"/>
      <c r="O630" s="147"/>
      <c r="P630" s="148"/>
      <c r="Q630" s="13"/>
      <c r="R630" s="17"/>
      <c r="S630" s="8"/>
      <c r="T630" s="19"/>
      <c r="U630" s="19"/>
    </row>
    <row r="631" spans="2:21" ht="24.9" customHeight="1">
      <c r="B631" s="92"/>
      <c r="C631" s="85"/>
      <c r="D631" s="85"/>
      <c r="E631" s="85"/>
      <c r="F631" s="85"/>
      <c r="G631" s="185"/>
      <c r="H631" s="27"/>
      <c r="I631" s="300"/>
      <c r="J631" s="200"/>
      <c r="K631" s="186"/>
      <c r="L631" s="144"/>
      <c r="M631" s="145"/>
      <c r="N631" s="146"/>
      <c r="O631" s="147"/>
      <c r="P631" s="148"/>
      <c r="Q631" s="13"/>
      <c r="R631" s="17"/>
      <c r="S631" s="8"/>
      <c r="T631" s="19"/>
      <c r="U631" s="19"/>
    </row>
    <row r="632" spans="2:21" ht="24.9" customHeight="1">
      <c r="B632" s="92"/>
      <c r="C632" s="85"/>
      <c r="D632" s="85"/>
      <c r="E632" s="85"/>
      <c r="F632" s="85"/>
      <c r="G632" s="185"/>
      <c r="H632" s="27"/>
      <c r="I632" s="300"/>
      <c r="J632" s="200"/>
      <c r="K632" s="186"/>
      <c r="L632" s="144"/>
      <c r="M632" s="145"/>
      <c r="N632" s="146"/>
      <c r="O632" s="147"/>
      <c r="P632" s="148"/>
      <c r="Q632" s="13"/>
      <c r="R632" s="17"/>
      <c r="S632" s="8"/>
      <c r="T632" s="19"/>
      <c r="U632" s="19"/>
    </row>
    <row r="633" spans="2:21" ht="24.9" customHeight="1">
      <c r="B633" s="92"/>
      <c r="C633" s="85"/>
      <c r="D633" s="85"/>
      <c r="E633" s="85"/>
      <c r="F633" s="85"/>
      <c r="G633" s="185"/>
      <c r="H633" s="27"/>
      <c r="I633" s="300"/>
      <c r="J633" s="200"/>
      <c r="K633" s="186"/>
      <c r="L633" s="144"/>
      <c r="M633" s="145"/>
      <c r="N633" s="146"/>
      <c r="O633" s="147"/>
      <c r="P633" s="148"/>
      <c r="Q633" s="13"/>
      <c r="R633" s="17"/>
      <c r="S633" s="8"/>
      <c r="T633" s="19"/>
      <c r="U633" s="19"/>
    </row>
    <row r="634" spans="2:21" ht="24.9" customHeight="1">
      <c r="B634" s="92"/>
      <c r="C634" s="85"/>
      <c r="D634" s="85"/>
      <c r="E634" s="85"/>
      <c r="F634" s="85"/>
      <c r="G634" s="185"/>
      <c r="H634" s="27"/>
      <c r="I634" s="300"/>
      <c r="J634" s="200"/>
      <c r="K634" s="186"/>
      <c r="L634" s="144"/>
      <c r="M634" s="145"/>
      <c r="N634" s="146"/>
      <c r="O634" s="147"/>
      <c r="P634" s="148"/>
      <c r="Q634" s="13"/>
      <c r="R634" s="17"/>
      <c r="S634" s="8"/>
      <c r="T634" s="19"/>
      <c r="U634" s="19"/>
    </row>
    <row r="635" spans="2:21" ht="24.9" customHeight="1">
      <c r="B635" s="92"/>
      <c r="C635" s="85"/>
      <c r="D635" s="85"/>
      <c r="E635" s="85"/>
      <c r="F635" s="85"/>
      <c r="G635" s="185"/>
      <c r="H635" s="27"/>
      <c r="I635" s="300"/>
      <c r="J635" s="200"/>
      <c r="K635" s="186"/>
      <c r="L635" s="144"/>
      <c r="M635" s="145"/>
      <c r="N635" s="146"/>
      <c r="O635" s="147"/>
      <c r="P635" s="148"/>
      <c r="Q635" s="13"/>
      <c r="R635" s="17"/>
      <c r="S635" s="8"/>
      <c r="T635" s="19"/>
      <c r="U635" s="19"/>
    </row>
    <row r="636" spans="2:21" ht="24.9" customHeight="1">
      <c r="B636" s="92"/>
      <c r="C636" s="85"/>
      <c r="D636" s="85"/>
      <c r="E636" s="85"/>
      <c r="F636" s="85"/>
      <c r="G636" s="185"/>
      <c r="H636" s="27"/>
      <c r="I636" s="300"/>
      <c r="J636" s="200"/>
      <c r="K636" s="186"/>
      <c r="L636" s="144"/>
      <c r="M636" s="145"/>
      <c r="N636" s="146"/>
      <c r="O636" s="147"/>
      <c r="P636" s="148"/>
      <c r="Q636" s="13"/>
      <c r="R636" s="17"/>
      <c r="S636" s="8"/>
      <c r="T636" s="19"/>
      <c r="U636" s="19"/>
    </row>
    <row r="637" spans="2:21" ht="24.9" customHeight="1">
      <c r="B637" s="92"/>
      <c r="C637" s="85"/>
      <c r="D637" s="85"/>
      <c r="E637" s="85"/>
      <c r="F637" s="85"/>
      <c r="G637" s="185"/>
      <c r="H637" s="27"/>
      <c r="I637" s="300"/>
      <c r="J637" s="200"/>
      <c r="K637" s="186"/>
      <c r="L637" s="144"/>
      <c r="M637" s="145"/>
      <c r="N637" s="146"/>
      <c r="O637" s="147"/>
      <c r="P637" s="148"/>
      <c r="Q637" s="13"/>
      <c r="R637" s="17"/>
      <c r="S637" s="8"/>
      <c r="T637" s="19"/>
      <c r="U637" s="19"/>
    </row>
    <row r="638" spans="2:21" ht="24.9" customHeight="1">
      <c r="B638" s="92"/>
      <c r="C638" s="85"/>
      <c r="D638" s="85"/>
      <c r="E638" s="85"/>
      <c r="F638" s="85"/>
      <c r="G638" s="185"/>
      <c r="H638" s="27"/>
      <c r="I638" s="300"/>
      <c r="J638" s="200"/>
      <c r="K638" s="186"/>
      <c r="L638" s="144"/>
      <c r="M638" s="145"/>
      <c r="N638" s="146"/>
      <c r="O638" s="147"/>
      <c r="P638" s="148"/>
      <c r="Q638" s="13"/>
      <c r="R638" s="17"/>
      <c r="S638" s="8"/>
      <c r="T638" s="19"/>
      <c r="U638" s="19"/>
    </row>
    <row r="639" spans="2:21" ht="24.9" customHeight="1">
      <c r="B639" s="92"/>
      <c r="C639" s="85"/>
      <c r="D639" s="85"/>
      <c r="E639" s="85"/>
      <c r="F639" s="85"/>
      <c r="G639" s="185"/>
      <c r="H639" s="27"/>
      <c r="I639" s="300"/>
      <c r="J639" s="200"/>
      <c r="K639" s="186"/>
      <c r="L639" s="144"/>
      <c r="M639" s="145"/>
      <c r="N639" s="146"/>
      <c r="O639" s="147"/>
      <c r="P639" s="148"/>
      <c r="Q639" s="13"/>
      <c r="R639" s="17"/>
      <c r="S639" s="8"/>
      <c r="T639" s="19"/>
      <c r="U639" s="19"/>
    </row>
    <row r="640" spans="2:21" ht="24.9" customHeight="1">
      <c r="B640" s="92"/>
      <c r="C640" s="85"/>
      <c r="D640" s="85"/>
      <c r="E640" s="85"/>
      <c r="F640" s="85"/>
      <c r="G640" s="185"/>
      <c r="H640" s="27"/>
      <c r="I640" s="300"/>
      <c r="J640" s="200"/>
      <c r="K640" s="186"/>
      <c r="L640" s="144"/>
      <c r="M640" s="145"/>
      <c r="N640" s="146"/>
      <c r="O640" s="147"/>
      <c r="P640" s="148"/>
      <c r="Q640" s="13"/>
      <c r="R640" s="17"/>
      <c r="S640" s="8"/>
      <c r="T640" s="19"/>
      <c r="U640" s="19"/>
    </row>
    <row r="641" spans="2:21" ht="24.9" customHeight="1">
      <c r="B641" s="92"/>
      <c r="C641" s="85"/>
      <c r="D641" s="85"/>
      <c r="E641" s="85"/>
      <c r="F641" s="85"/>
      <c r="G641" s="185"/>
      <c r="H641" s="27"/>
      <c r="I641" s="300"/>
      <c r="J641" s="200"/>
      <c r="K641" s="186"/>
      <c r="L641" s="144"/>
      <c r="M641" s="145"/>
      <c r="N641" s="146"/>
      <c r="O641" s="147"/>
      <c r="P641" s="148"/>
      <c r="Q641" s="13"/>
      <c r="R641" s="17"/>
      <c r="S641" s="8"/>
      <c r="T641" s="19"/>
      <c r="U641" s="19"/>
    </row>
    <row r="642" spans="2:21" ht="24.9" customHeight="1">
      <c r="B642" s="92"/>
      <c r="C642" s="85"/>
      <c r="D642" s="85"/>
      <c r="E642" s="85"/>
      <c r="F642" s="85"/>
      <c r="G642" s="185"/>
      <c r="H642" s="27"/>
      <c r="I642" s="300"/>
      <c r="J642" s="200"/>
      <c r="K642" s="186"/>
      <c r="L642" s="144"/>
      <c r="M642" s="145"/>
      <c r="N642" s="146"/>
      <c r="O642" s="147"/>
      <c r="P642" s="148"/>
      <c r="Q642" s="13"/>
      <c r="R642" s="17"/>
      <c r="S642" s="8"/>
      <c r="T642" s="19"/>
      <c r="U642" s="19"/>
    </row>
    <row r="643" spans="2:21" ht="24.9" customHeight="1">
      <c r="B643" s="92"/>
      <c r="C643" s="85"/>
      <c r="D643" s="85"/>
      <c r="E643" s="85"/>
      <c r="F643" s="85"/>
      <c r="G643" s="185"/>
      <c r="H643" s="27"/>
      <c r="I643" s="300"/>
      <c r="J643" s="200"/>
      <c r="K643" s="186"/>
      <c r="L643" s="144"/>
      <c r="M643" s="145"/>
      <c r="N643" s="146"/>
      <c r="O643" s="147"/>
      <c r="P643" s="148"/>
      <c r="Q643" s="13"/>
      <c r="R643" s="17"/>
      <c r="S643" s="8"/>
      <c r="T643" s="19"/>
      <c r="U643" s="19"/>
    </row>
    <row r="644" spans="2:21" ht="24.9" customHeight="1">
      <c r="B644" s="92"/>
      <c r="C644" s="85"/>
      <c r="D644" s="85"/>
      <c r="E644" s="85"/>
      <c r="F644" s="85"/>
      <c r="G644" s="185"/>
      <c r="H644" s="27"/>
      <c r="I644" s="300"/>
      <c r="J644" s="200"/>
      <c r="K644" s="186"/>
      <c r="L644" s="144"/>
      <c r="M644" s="145"/>
      <c r="N644" s="146"/>
      <c r="O644" s="147"/>
      <c r="P644" s="148"/>
      <c r="Q644" s="13"/>
      <c r="R644" s="17"/>
      <c r="S644" s="8"/>
      <c r="T644" s="19"/>
      <c r="U644" s="19"/>
    </row>
    <row r="645" spans="2:21" ht="24.9" customHeight="1">
      <c r="B645" s="92"/>
      <c r="C645" s="85"/>
      <c r="D645" s="85"/>
      <c r="E645" s="85"/>
      <c r="F645" s="85"/>
      <c r="G645" s="185"/>
      <c r="H645" s="27"/>
      <c r="I645" s="300"/>
      <c r="J645" s="200"/>
      <c r="K645" s="186"/>
      <c r="L645" s="144"/>
      <c r="M645" s="145"/>
      <c r="N645" s="146"/>
      <c r="O645" s="147"/>
      <c r="P645" s="148"/>
      <c r="Q645" s="13"/>
      <c r="R645" s="17"/>
      <c r="S645" s="8"/>
      <c r="T645" s="19"/>
      <c r="U645" s="19"/>
    </row>
    <row r="646" spans="2:21" ht="24.9" customHeight="1">
      <c r="B646" s="92"/>
      <c r="C646" s="85"/>
      <c r="D646" s="85"/>
      <c r="E646" s="85"/>
      <c r="F646" s="85"/>
      <c r="G646" s="185"/>
      <c r="H646" s="27"/>
      <c r="I646" s="300"/>
      <c r="J646" s="200"/>
      <c r="K646" s="186"/>
      <c r="L646" s="144"/>
      <c r="M646" s="145"/>
      <c r="N646" s="146"/>
      <c r="O646" s="147"/>
      <c r="P646" s="148"/>
      <c r="Q646" s="13"/>
      <c r="R646" s="17"/>
      <c r="S646" s="8"/>
      <c r="T646" s="19"/>
      <c r="U646" s="19"/>
    </row>
    <row r="647" spans="2:21" ht="24.9" customHeight="1">
      <c r="B647" s="92"/>
      <c r="C647" s="85"/>
      <c r="D647" s="85"/>
      <c r="E647" s="85"/>
      <c r="F647" s="85"/>
      <c r="G647" s="185"/>
      <c r="H647" s="27"/>
      <c r="I647" s="300"/>
      <c r="J647" s="200"/>
      <c r="K647" s="186"/>
      <c r="L647" s="144"/>
      <c r="M647" s="145"/>
      <c r="N647" s="146"/>
      <c r="O647" s="147"/>
      <c r="P647" s="148"/>
      <c r="Q647" s="13"/>
      <c r="R647" s="17"/>
      <c r="S647" s="8"/>
      <c r="T647" s="19"/>
      <c r="U647" s="19"/>
    </row>
    <row r="648" spans="2:21" ht="24.9" customHeight="1">
      <c r="B648" s="92"/>
      <c r="C648" s="85"/>
      <c r="D648" s="85"/>
      <c r="E648" s="85"/>
      <c r="F648" s="85"/>
      <c r="G648" s="185"/>
      <c r="H648" s="27"/>
      <c r="I648" s="300"/>
      <c r="J648" s="200"/>
      <c r="K648" s="186"/>
      <c r="L648" s="144"/>
      <c r="M648" s="145"/>
      <c r="N648" s="146"/>
      <c r="O648" s="147"/>
      <c r="P648" s="148"/>
      <c r="Q648" s="13"/>
      <c r="R648" s="17"/>
      <c r="S648" s="8"/>
      <c r="T648" s="19"/>
      <c r="U648" s="19"/>
    </row>
    <row r="649" spans="2:21" ht="24.9" customHeight="1">
      <c r="B649" s="92"/>
      <c r="C649" s="85"/>
      <c r="D649" s="85"/>
      <c r="E649" s="85"/>
      <c r="F649" s="85"/>
      <c r="G649" s="185"/>
      <c r="H649" s="27"/>
      <c r="I649" s="300"/>
      <c r="J649" s="200"/>
      <c r="K649" s="186"/>
      <c r="L649" s="144"/>
      <c r="M649" s="145"/>
      <c r="N649" s="146"/>
      <c r="O649" s="147"/>
      <c r="P649" s="148"/>
      <c r="Q649" s="13"/>
      <c r="R649" s="17"/>
      <c r="S649" s="8"/>
      <c r="T649" s="19"/>
      <c r="U649" s="19"/>
    </row>
    <row r="650" spans="2:21" ht="24.9" customHeight="1">
      <c r="B650" s="92"/>
      <c r="C650" s="85"/>
      <c r="D650" s="85"/>
      <c r="E650" s="85"/>
      <c r="F650" s="85"/>
      <c r="G650" s="185"/>
      <c r="H650" s="27"/>
      <c r="I650" s="300"/>
      <c r="J650" s="200"/>
      <c r="K650" s="186"/>
      <c r="L650" s="144"/>
      <c r="M650" s="145"/>
      <c r="N650" s="146"/>
      <c r="O650" s="147"/>
      <c r="P650" s="148"/>
      <c r="Q650" s="13"/>
      <c r="R650" s="17"/>
      <c r="S650" s="8"/>
      <c r="T650" s="19"/>
      <c r="U650" s="19"/>
    </row>
    <row r="651" spans="2:21" ht="24.9" customHeight="1">
      <c r="B651" s="92"/>
      <c r="C651" s="85"/>
      <c r="D651" s="85"/>
      <c r="E651" s="85"/>
      <c r="F651" s="85"/>
      <c r="G651" s="185"/>
      <c r="H651" s="27"/>
      <c r="I651" s="300"/>
      <c r="J651" s="200"/>
      <c r="K651" s="186"/>
      <c r="L651" s="144"/>
      <c r="M651" s="145"/>
      <c r="N651" s="146"/>
      <c r="O651" s="147"/>
      <c r="P651" s="148"/>
      <c r="Q651" s="13"/>
      <c r="R651" s="17"/>
      <c r="S651" s="8"/>
      <c r="T651" s="19"/>
      <c r="U651" s="19"/>
    </row>
    <row r="652" spans="2:21" ht="24.9" customHeight="1">
      <c r="B652" s="92"/>
      <c r="C652" s="85"/>
      <c r="D652" s="85"/>
      <c r="E652" s="85"/>
      <c r="F652" s="85"/>
      <c r="G652" s="185"/>
      <c r="H652" s="27"/>
      <c r="I652" s="300"/>
      <c r="J652" s="200"/>
      <c r="K652" s="186"/>
      <c r="L652" s="144"/>
      <c r="M652" s="145"/>
      <c r="N652" s="146"/>
      <c r="O652" s="147"/>
      <c r="P652" s="148"/>
      <c r="Q652" s="13"/>
      <c r="R652" s="17"/>
      <c r="S652" s="8"/>
      <c r="T652" s="19"/>
      <c r="U652" s="19"/>
    </row>
    <row r="653" spans="2:21" ht="24.9" customHeight="1">
      <c r="B653" s="92"/>
      <c r="C653" s="85"/>
      <c r="D653" s="85"/>
      <c r="E653" s="85"/>
      <c r="F653" s="85"/>
      <c r="G653" s="185"/>
      <c r="H653" s="27"/>
      <c r="I653" s="300"/>
      <c r="J653" s="200"/>
      <c r="K653" s="186"/>
      <c r="L653" s="144"/>
      <c r="M653" s="145"/>
      <c r="N653" s="146"/>
      <c r="O653" s="147"/>
      <c r="P653" s="148"/>
      <c r="Q653" s="13"/>
      <c r="R653" s="17"/>
      <c r="S653" s="8"/>
      <c r="T653" s="19"/>
      <c r="U653" s="19"/>
    </row>
    <row r="654" spans="2:21" ht="24.9" customHeight="1">
      <c r="B654" s="92"/>
      <c r="C654" s="85"/>
      <c r="D654" s="85"/>
      <c r="E654" s="85"/>
      <c r="F654" s="85"/>
      <c r="G654" s="185"/>
      <c r="H654" s="27"/>
      <c r="I654" s="300"/>
      <c r="J654" s="200"/>
      <c r="K654" s="186"/>
      <c r="L654" s="144"/>
      <c r="M654" s="145"/>
      <c r="N654" s="146"/>
      <c r="O654" s="147"/>
      <c r="P654" s="148"/>
      <c r="Q654" s="13"/>
      <c r="R654" s="17"/>
      <c r="S654" s="8"/>
      <c r="T654" s="19"/>
      <c r="U654" s="19"/>
    </row>
    <row r="655" spans="2:21" ht="24.9" customHeight="1">
      <c r="B655" s="92"/>
      <c r="C655" s="85"/>
      <c r="D655" s="85"/>
      <c r="E655" s="85"/>
      <c r="F655" s="85"/>
      <c r="G655" s="185"/>
      <c r="H655" s="27"/>
      <c r="I655" s="300"/>
      <c r="J655" s="200"/>
      <c r="K655" s="186"/>
      <c r="L655" s="144"/>
      <c r="M655" s="145"/>
      <c r="N655" s="146"/>
      <c r="O655" s="147"/>
      <c r="P655" s="148"/>
      <c r="Q655" s="13"/>
      <c r="R655" s="17"/>
      <c r="S655" s="8"/>
      <c r="T655" s="19"/>
      <c r="U655" s="19"/>
    </row>
    <row r="656" spans="2:21" ht="24.9" customHeight="1">
      <c r="B656" s="92"/>
      <c r="C656" s="85"/>
      <c r="D656" s="85"/>
      <c r="E656" s="85"/>
      <c r="F656" s="85"/>
      <c r="G656" s="185"/>
      <c r="H656" s="27"/>
      <c r="I656" s="300"/>
      <c r="J656" s="200"/>
      <c r="K656" s="186"/>
      <c r="L656" s="144"/>
      <c r="M656" s="145"/>
      <c r="N656" s="146"/>
      <c r="O656" s="147"/>
      <c r="P656" s="148"/>
      <c r="Q656" s="13"/>
      <c r="R656" s="17"/>
      <c r="S656" s="8"/>
      <c r="T656" s="19"/>
      <c r="U656" s="19"/>
    </row>
    <row r="657" spans="2:21" ht="24.9" customHeight="1">
      <c r="B657" s="92"/>
      <c r="C657" s="85"/>
      <c r="D657" s="85"/>
      <c r="E657" s="85"/>
      <c r="F657" s="85"/>
      <c r="G657" s="185"/>
      <c r="H657" s="27"/>
      <c r="I657" s="300"/>
      <c r="J657" s="200"/>
      <c r="K657" s="186"/>
      <c r="L657" s="144"/>
      <c r="M657" s="145"/>
      <c r="N657" s="146"/>
      <c r="O657" s="147"/>
      <c r="P657" s="148"/>
      <c r="Q657" s="13"/>
      <c r="R657" s="17"/>
      <c r="S657" s="8"/>
      <c r="T657" s="19"/>
      <c r="U657" s="19"/>
    </row>
    <row r="658" spans="2:21" ht="24.9" customHeight="1">
      <c r="B658" s="92"/>
      <c r="C658" s="85"/>
      <c r="D658" s="85"/>
      <c r="E658" s="85"/>
      <c r="F658" s="85"/>
      <c r="G658" s="185"/>
      <c r="H658" s="27"/>
      <c r="I658" s="300"/>
      <c r="J658" s="200"/>
      <c r="K658" s="186"/>
      <c r="L658" s="144"/>
      <c r="M658" s="145"/>
      <c r="N658" s="146"/>
      <c r="O658" s="147"/>
      <c r="P658" s="148"/>
      <c r="Q658" s="13"/>
      <c r="R658" s="17"/>
      <c r="S658" s="8"/>
      <c r="T658" s="19"/>
      <c r="U658" s="19"/>
    </row>
    <row r="659" spans="2:21" ht="24.9" customHeight="1">
      <c r="B659" s="92"/>
      <c r="C659" s="85"/>
      <c r="D659" s="85"/>
      <c r="E659" s="85"/>
      <c r="F659" s="85"/>
      <c r="G659" s="185"/>
      <c r="H659" s="27"/>
      <c r="I659" s="300"/>
      <c r="J659" s="200"/>
      <c r="K659" s="186"/>
      <c r="L659" s="144"/>
      <c r="M659" s="145"/>
      <c r="N659" s="146"/>
      <c r="O659" s="147"/>
      <c r="P659" s="148"/>
      <c r="Q659" s="13"/>
      <c r="R659" s="17"/>
      <c r="S659" s="8"/>
      <c r="T659" s="19"/>
      <c r="U659" s="19"/>
    </row>
    <row r="660" spans="2:21" ht="24.9" customHeight="1">
      <c r="B660" s="92"/>
      <c r="C660" s="85"/>
      <c r="D660" s="85"/>
      <c r="E660" s="85"/>
      <c r="F660" s="85"/>
      <c r="G660" s="185"/>
      <c r="H660" s="27"/>
      <c r="I660" s="300"/>
      <c r="J660" s="200"/>
      <c r="K660" s="186"/>
      <c r="L660" s="144"/>
      <c r="M660" s="145"/>
      <c r="N660" s="146"/>
      <c r="O660" s="147"/>
      <c r="P660" s="148"/>
      <c r="Q660" s="13"/>
      <c r="R660" s="17"/>
      <c r="S660" s="8"/>
      <c r="T660" s="19"/>
      <c r="U660" s="19"/>
    </row>
    <row r="661" spans="2:21" ht="24.9" customHeight="1">
      <c r="B661" s="92"/>
      <c r="C661" s="85"/>
      <c r="D661" s="85"/>
      <c r="E661" s="85"/>
      <c r="F661" s="85"/>
      <c r="G661" s="185"/>
      <c r="H661" s="27"/>
      <c r="I661" s="300"/>
      <c r="J661" s="200"/>
      <c r="K661" s="186"/>
      <c r="L661" s="144"/>
      <c r="M661" s="145"/>
      <c r="N661" s="146"/>
      <c r="O661" s="147"/>
      <c r="P661" s="148"/>
      <c r="Q661" s="13"/>
      <c r="R661" s="17"/>
      <c r="S661" s="8"/>
      <c r="T661" s="19"/>
      <c r="U661" s="19"/>
    </row>
    <row r="662" spans="2:21" ht="24.9" customHeight="1">
      <c r="B662" s="92"/>
      <c r="C662" s="85"/>
      <c r="D662" s="85"/>
      <c r="E662" s="85"/>
      <c r="F662" s="85"/>
      <c r="G662" s="185"/>
      <c r="H662" s="27"/>
      <c r="I662" s="300"/>
      <c r="J662" s="200"/>
      <c r="K662" s="186"/>
      <c r="L662" s="144"/>
      <c r="M662" s="145"/>
      <c r="N662" s="146"/>
      <c r="O662" s="147"/>
      <c r="P662" s="148"/>
      <c r="Q662" s="13"/>
      <c r="R662" s="17"/>
      <c r="S662" s="8"/>
      <c r="T662" s="19"/>
      <c r="U662" s="19"/>
    </row>
    <row r="663" spans="2:21" ht="24.9" customHeight="1">
      <c r="B663" s="92"/>
      <c r="C663" s="85"/>
      <c r="D663" s="85"/>
      <c r="E663" s="85"/>
      <c r="F663" s="85"/>
      <c r="G663" s="185"/>
      <c r="H663" s="27"/>
      <c r="I663" s="300"/>
      <c r="J663" s="200"/>
      <c r="K663" s="186"/>
      <c r="L663" s="144"/>
      <c r="M663" s="145"/>
      <c r="N663" s="146"/>
      <c r="O663" s="147"/>
      <c r="P663" s="148"/>
      <c r="Q663" s="13"/>
      <c r="R663" s="17"/>
      <c r="S663" s="8"/>
      <c r="T663" s="19"/>
      <c r="U663" s="19"/>
    </row>
    <row r="664" spans="2:21" ht="24.9" customHeight="1">
      <c r="B664" s="92"/>
      <c r="C664" s="85"/>
      <c r="D664" s="85"/>
      <c r="E664" s="85"/>
      <c r="F664" s="85"/>
      <c r="G664" s="185"/>
      <c r="H664" s="27"/>
      <c r="I664" s="300"/>
      <c r="J664" s="200"/>
      <c r="K664" s="186"/>
      <c r="L664" s="144"/>
      <c r="M664" s="145"/>
      <c r="N664" s="146"/>
      <c r="O664" s="147"/>
      <c r="P664" s="148"/>
      <c r="Q664" s="13"/>
      <c r="R664" s="17"/>
      <c r="S664" s="8"/>
      <c r="T664" s="19"/>
      <c r="U664" s="19"/>
    </row>
    <row r="665" spans="2:21" ht="24.9" customHeight="1">
      <c r="B665" s="92"/>
      <c r="C665" s="85"/>
      <c r="D665" s="85"/>
      <c r="E665" s="85"/>
      <c r="F665" s="85"/>
      <c r="G665" s="185"/>
      <c r="H665" s="27"/>
      <c r="I665" s="300"/>
      <c r="J665" s="200"/>
      <c r="K665" s="186"/>
      <c r="L665" s="144"/>
      <c r="M665" s="145"/>
      <c r="N665" s="146"/>
      <c r="O665" s="147"/>
      <c r="P665" s="148"/>
      <c r="Q665" s="13"/>
      <c r="R665" s="17"/>
      <c r="S665" s="8"/>
      <c r="T665" s="19"/>
      <c r="U665" s="19"/>
    </row>
    <row r="666" spans="2:21" ht="24.9" customHeight="1">
      <c r="B666" s="92"/>
      <c r="C666" s="85"/>
      <c r="D666" s="85"/>
      <c r="E666" s="85"/>
      <c r="F666" s="85"/>
      <c r="G666" s="185"/>
      <c r="H666" s="27"/>
      <c r="I666" s="300"/>
      <c r="J666" s="200"/>
      <c r="K666" s="186"/>
      <c r="L666" s="144"/>
      <c r="M666" s="145"/>
      <c r="N666" s="146"/>
      <c r="O666" s="147"/>
      <c r="P666" s="148"/>
      <c r="Q666" s="13"/>
      <c r="R666" s="17"/>
      <c r="S666" s="8"/>
      <c r="T666" s="19"/>
      <c r="U666" s="19"/>
    </row>
    <row r="667" spans="2:21" ht="24.9" customHeight="1">
      <c r="B667" s="92"/>
      <c r="C667" s="85"/>
      <c r="D667" s="85"/>
      <c r="E667" s="85"/>
      <c r="F667" s="85"/>
      <c r="G667" s="185"/>
      <c r="H667" s="27"/>
      <c r="I667" s="300"/>
      <c r="J667" s="200"/>
      <c r="K667" s="186"/>
      <c r="L667" s="144"/>
      <c r="M667" s="145"/>
      <c r="N667" s="146"/>
      <c r="O667" s="147"/>
      <c r="P667" s="148"/>
      <c r="Q667" s="13"/>
      <c r="R667" s="17"/>
      <c r="S667" s="8"/>
      <c r="T667" s="19"/>
      <c r="U667" s="19"/>
    </row>
    <row r="668" spans="2:21" ht="24.9" customHeight="1">
      <c r="B668" s="92"/>
      <c r="C668" s="85"/>
      <c r="D668" s="85"/>
      <c r="E668" s="85"/>
      <c r="F668" s="85"/>
      <c r="G668" s="185"/>
      <c r="H668" s="27"/>
      <c r="I668" s="300"/>
      <c r="J668" s="200"/>
      <c r="K668" s="186"/>
      <c r="L668" s="144"/>
      <c r="M668" s="145"/>
      <c r="N668" s="146"/>
      <c r="O668" s="147"/>
      <c r="P668" s="148"/>
      <c r="Q668" s="13"/>
      <c r="R668" s="17"/>
      <c r="S668" s="8"/>
      <c r="T668" s="19"/>
      <c r="U668" s="19"/>
    </row>
    <row r="669" spans="2:21" ht="24.9" customHeight="1">
      <c r="B669" s="92"/>
      <c r="C669" s="85"/>
      <c r="D669" s="85"/>
      <c r="E669" s="85"/>
      <c r="F669" s="85"/>
      <c r="G669" s="185"/>
      <c r="H669" s="27"/>
      <c r="I669" s="300"/>
      <c r="J669" s="200"/>
      <c r="K669" s="186"/>
      <c r="L669" s="144"/>
      <c r="M669" s="145"/>
      <c r="N669" s="146"/>
      <c r="O669" s="147"/>
      <c r="P669" s="148"/>
      <c r="Q669" s="13"/>
      <c r="R669" s="17"/>
      <c r="S669" s="8"/>
      <c r="T669" s="19"/>
      <c r="U669" s="19"/>
    </row>
    <row r="670" spans="2:21" ht="24.9" customHeight="1">
      <c r="B670" s="92"/>
      <c r="C670" s="85"/>
      <c r="D670" s="85"/>
      <c r="E670" s="85"/>
      <c r="F670" s="85"/>
      <c r="G670" s="185"/>
      <c r="H670" s="27"/>
      <c r="I670" s="300"/>
      <c r="J670" s="200"/>
      <c r="K670" s="186"/>
      <c r="L670" s="144"/>
      <c r="M670" s="145"/>
      <c r="N670" s="146"/>
      <c r="O670" s="147"/>
      <c r="P670" s="148"/>
      <c r="Q670" s="13"/>
      <c r="R670" s="17"/>
      <c r="S670" s="8"/>
      <c r="T670" s="19"/>
      <c r="U670" s="19"/>
    </row>
    <row r="671" spans="2:21" ht="24.9" customHeight="1">
      <c r="B671" s="92"/>
      <c r="C671" s="85"/>
      <c r="D671" s="85"/>
      <c r="E671" s="85"/>
      <c r="F671" s="85"/>
      <c r="G671" s="185"/>
      <c r="H671" s="27"/>
      <c r="I671" s="300"/>
      <c r="J671" s="200"/>
      <c r="K671" s="186"/>
      <c r="L671" s="144"/>
      <c r="M671" s="145"/>
      <c r="N671" s="146"/>
      <c r="O671" s="147"/>
      <c r="P671" s="148"/>
      <c r="Q671" s="13"/>
      <c r="R671" s="17"/>
      <c r="S671" s="8"/>
      <c r="T671" s="19"/>
      <c r="U671" s="19"/>
    </row>
    <row r="672" spans="2:21" ht="24.9" customHeight="1">
      <c r="B672" s="92"/>
      <c r="C672" s="85"/>
      <c r="D672" s="85"/>
      <c r="E672" s="85"/>
      <c r="F672" s="85"/>
      <c r="G672" s="185"/>
      <c r="H672" s="27"/>
      <c r="I672" s="300"/>
      <c r="J672" s="200"/>
      <c r="K672" s="186"/>
      <c r="L672" s="144"/>
      <c r="M672" s="145"/>
      <c r="N672" s="146"/>
      <c r="O672" s="147"/>
      <c r="P672" s="148"/>
      <c r="Q672" s="13"/>
      <c r="R672" s="17"/>
      <c r="S672" s="8"/>
      <c r="T672" s="19"/>
      <c r="U672" s="19"/>
    </row>
    <row r="673" spans="2:21" ht="24.9" customHeight="1">
      <c r="B673" s="92"/>
      <c r="C673" s="85"/>
      <c r="D673" s="85"/>
      <c r="E673" s="85"/>
      <c r="F673" s="85"/>
      <c r="G673" s="185"/>
      <c r="H673" s="27"/>
      <c r="I673" s="300"/>
      <c r="J673" s="200"/>
      <c r="K673" s="186"/>
      <c r="L673" s="144"/>
      <c r="M673" s="145"/>
      <c r="N673" s="146"/>
      <c r="O673" s="147"/>
      <c r="P673" s="148"/>
      <c r="Q673" s="13"/>
      <c r="R673" s="17"/>
      <c r="S673" s="8"/>
      <c r="T673" s="19"/>
      <c r="U673" s="19"/>
    </row>
    <row r="674" spans="2:21" ht="24.9" customHeight="1">
      <c r="B674" s="92"/>
      <c r="C674" s="85"/>
      <c r="D674" s="85"/>
      <c r="E674" s="85"/>
      <c r="F674" s="85"/>
      <c r="G674" s="185"/>
      <c r="H674" s="27"/>
      <c r="I674" s="300"/>
      <c r="J674" s="200"/>
      <c r="K674" s="186"/>
      <c r="L674" s="144"/>
      <c r="M674" s="145"/>
      <c r="N674" s="146"/>
      <c r="O674" s="147"/>
      <c r="P674" s="148"/>
      <c r="Q674" s="13"/>
      <c r="R674" s="17"/>
      <c r="S674" s="8"/>
      <c r="T674" s="19"/>
      <c r="U674" s="19"/>
    </row>
    <row r="675" spans="2:21" ht="24.9" customHeight="1">
      <c r="B675" s="92"/>
      <c r="C675" s="85"/>
      <c r="D675" s="85"/>
      <c r="E675" s="85"/>
      <c r="F675" s="85"/>
      <c r="G675" s="185"/>
      <c r="H675" s="27"/>
      <c r="I675" s="300"/>
      <c r="J675" s="200"/>
      <c r="K675" s="186"/>
      <c r="L675" s="144"/>
      <c r="M675" s="145"/>
      <c r="N675" s="146"/>
      <c r="O675" s="147"/>
      <c r="P675" s="148"/>
      <c r="Q675" s="13"/>
      <c r="R675" s="17"/>
      <c r="S675" s="8"/>
      <c r="T675" s="19"/>
      <c r="U675" s="19"/>
    </row>
    <row r="676" spans="2:21" ht="24.9" customHeight="1">
      <c r="B676" s="92"/>
      <c r="C676" s="85"/>
      <c r="D676" s="85"/>
      <c r="E676" s="85"/>
      <c r="F676" s="85"/>
      <c r="G676" s="185"/>
      <c r="H676" s="27"/>
      <c r="I676" s="300"/>
      <c r="J676" s="200"/>
      <c r="K676" s="186"/>
      <c r="L676" s="144"/>
      <c r="M676" s="145"/>
      <c r="N676" s="146"/>
      <c r="O676" s="147"/>
      <c r="P676" s="148"/>
      <c r="Q676" s="13"/>
      <c r="R676" s="17"/>
      <c r="S676" s="8"/>
      <c r="T676" s="19"/>
      <c r="U676" s="19"/>
    </row>
    <row r="677" spans="2:21" ht="24.9" customHeight="1">
      <c r="B677" s="92"/>
      <c r="C677" s="85"/>
      <c r="D677" s="85"/>
      <c r="E677" s="85"/>
      <c r="F677" s="85"/>
      <c r="G677" s="185"/>
      <c r="H677" s="27"/>
      <c r="I677" s="300"/>
      <c r="J677" s="200"/>
      <c r="K677" s="186"/>
      <c r="L677" s="144"/>
      <c r="M677" s="145"/>
      <c r="N677" s="146"/>
      <c r="O677" s="147"/>
      <c r="P677" s="148"/>
      <c r="Q677" s="13"/>
      <c r="R677" s="17"/>
      <c r="S677" s="8"/>
      <c r="T677" s="19"/>
      <c r="U677" s="19"/>
    </row>
    <row r="678" spans="2:21" ht="24.9" customHeight="1">
      <c r="B678" s="92"/>
      <c r="C678" s="85"/>
      <c r="D678" s="85"/>
      <c r="E678" s="85"/>
      <c r="F678" s="85"/>
      <c r="G678" s="185"/>
      <c r="H678" s="27"/>
      <c r="I678" s="300"/>
      <c r="J678" s="200"/>
      <c r="K678" s="186"/>
      <c r="L678" s="144"/>
      <c r="M678" s="145"/>
      <c r="N678" s="146"/>
      <c r="O678" s="147"/>
      <c r="P678" s="148"/>
      <c r="Q678" s="13"/>
      <c r="R678" s="17"/>
      <c r="S678" s="8"/>
      <c r="T678" s="19"/>
      <c r="U678" s="19"/>
    </row>
    <row r="679" spans="2:21" ht="24.9" customHeight="1">
      <c r="B679" s="92"/>
      <c r="C679" s="85"/>
      <c r="D679" s="85"/>
      <c r="E679" s="85"/>
      <c r="F679" s="85"/>
      <c r="G679" s="185"/>
      <c r="H679" s="27"/>
      <c r="I679" s="300"/>
      <c r="J679" s="200"/>
      <c r="K679" s="186"/>
      <c r="L679" s="144"/>
      <c r="M679" s="145"/>
      <c r="N679" s="146"/>
      <c r="O679" s="147"/>
      <c r="P679" s="148"/>
      <c r="Q679" s="13"/>
      <c r="R679" s="17"/>
      <c r="S679" s="8"/>
      <c r="T679" s="19"/>
      <c r="U679" s="19"/>
    </row>
    <row r="680" spans="2:21" ht="24.9" customHeight="1">
      <c r="B680" s="92"/>
      <c r="C680" s="85"/>
      <c r="D680" s="85"/>
      <c r="E680" s="85"/>
      <c r="F680" s="85"/>
      <c r="G680" s="185"/>
      <c r="H680" s="27"/>
      <c r="I680" s="300"/>
      <c r="J680" s="200"/>
      <c r="K680" s="186"/>
      <c r="L680" s="144"/>
      <c r="M680" s="145"/>
      <c r="N680" s="146"/>
      <c r="O680" s="147"/>
      <c r="P680" s="148"/>
      <c r="Q680" s="13"/>
      <c r="R680" s="17"/>
      <c r="S680" s="8"/>
      <c r="T680" s="19"/>
      <c r="U680" s="19"/>
    </row>
    <row r="681" spans="2:21" ht="24.9" customHeight="1">
      <c r="B681" s="92"/>
      <c r="C681" s="85"/>
      <c r="D681" s="85"/>
      <c r="E681" s="85"/>
      <c r="F681" s="85"/>
      <c r="G681" s="185"/>
      <c r="H681" s="27"/>
      <c r="I681" s="300"/>
      <c r="J681" s="200"/>
      <c r="K681" s="186"/>
      <c r="L681" s="144"/>
      <c r="M681" s="145"/>
      <c r="N681" s="146"/>
      <c r="O681" s="147"/>
      <c r="P681" s="148"/>
      <c r="Q681" s="13"/>
      <c r="R681" s="17"/>
      <c r="S681" s="8"/>
      <c r="T681" s="19"/>
      <c r="U681" s="19"/>
    </row>
    <row r="682" spans="2:21" ht="24.9" customHeight="1">
      <c r="B682" s="92"/>
      <c r="C682" s="85"/>
      <c r="D682" s="85"/>
      <c r="E682" s="85"/>
      <c r="F682" s="85"/>
      <c r="G682" s="185"/>
      <c r="H682" s="27"/>
      <c r="I682" s="300"/>
      <c r="J682" s="200"/>
      <c r="K682" s="186"/>
      <c r="L682" s="144"/>
      <c r="M682" s="145"/>
      <c r="N682" s="146"/>
      <c r="O682" s="147"/>
      <c r="P682" s="148"/>
      <c r="Q682" s="13"/>
      <c r="R682" s="17"/>
      <c r="S682" s="8"/>
      <c r="T682" s="19"/>
      <c r="U682" s="19"/>
    </row>
    <row r="683" spans="2:21" ht="24.9" customHeight="1">
      <c r="B683" s="92"/>
      <c r="C683" s="85"/>
      <c r="D683" s="85"/>
      <c r="E683" s="85"/>
      <c r="F683" s="85"/>
      <c r="G683" s="185"/>
      <c r="H683" s="27"/>
      <c r="I683" s="300"/>
      <c r="J683" s="200"/>
      <c r="K683" s="186"/>
      <c r="L683" s="144"/>
      <c r="M683" s="145"/>
      <c r="N683" s="146"/>
      <c r="O683" s="147"/>
      <c r="P683" s="148"/>
      <c r="Q683" s="13"/>
      <c r="R683" s="17"/>
      <c r="S683" s="8"/>
      <c r="T683" s="19"/>
      <c r="U683" s="19"/>
    </row>
    <row r="684" spans="2:21" ht="24.9" customHeight="1">
      <c r="B684" s="92"/>
      <c r="C684" s="85"/>
      <c r="D684" s="85"/>
      <c r="E684" s="85"/>
      <c r="F684" s="85"/>
      <c r="G684" s="185"/>
      <c r="H684" s="27"/>
      <c r="I684" s="300"/>
      <c r="J684" s="200"/>
      <c r="K684" s="186"/>
      <c r="L684" s="144"/>
      <c r="M684" s="145"/>
      <c r="N684" s="146"/>
      <c r="O684" s="147"/>
      <c r="P684" s="148"/>
      <c r="Q684" s="13"/>
      <c r="R684" s="17"/>
      <c r="S684" s="8"/>
      <c r="T684" s="19"/>
      <c r="U684" s="19"/>
    </row>
    <row r="685" spans="2:21" ht="24.9" customHeight="1">
      <c r="B685" s="92"/>
      <c r="C685" s="85"/>
      <c r="D685" s="85"/>
      <c r="E685" s="85"/>
      <c r="F685" s="85"/>
      <c r="G685" s="185"/>
      <c r="H685" s="27"/>
      <c r="I685" s="300"/>
      <c r="J685" s="200"/>
      <c r="K685" s="186"/>
      <c r="L685" s="144"/>
      <c r="M685" s="145"/>
      <c r="N685" s="146"/>
      <c r="O685" s="147"/>
      <c r="P685" s="148"/>
      <c r="Q685" s="13"/>
      <c r="R685" s="17"/>
      <c r="S685" s="8"/>
      <c r="T685" s="19"/>
      <c r="U685" s="19"/>
    </row>
    <row r="686" spans="2:21" ht="24.9" customHeight="1">
      <c r="B686" s="92"/>
      <c r="C686" s="85"/>
      <c r="D686" s="85"/>
      <c r="E686" s="85"/>
      <c r="F686" s="85"/>
      <c r="G686" s="185"/>
      <c r="H686" s="27"/>
      <c r="I686" s="300"/>
      <c r="J686" s="200"/>
      <c r="K686" s="186"/>
      <c r="L686" s="144"/>
      <c r="M686" s="145"/>
      <c r="N686" s="146"/>
      <c r="O686" s="147"/>
      <c r="P686" s="148"/>
      <c r="Q686" s="13"/>
      <c r="R686" s="17"/>
      <c r="S686" s="8"/>
      <c r="T686" s="19"/>
      <c r="U686" s="19"/>
    </row>
    <row r="687" spans="2:21" ht="24.9" customHeight="1">
      <c r="B687" s="92"/>
      <c r="C687" s="85"/>
      <c r="D687" s="85"/>
      <c r="E687" s="85"/>
      <c r="F687" s="85"/>
      <c r="G687" s="185"/>
      <c r="H687" s="27"/>
      <c r="I687" s="300"/>
      <c r="J687" s="200"/>
      <c r="K687" s="186"/>
      <c r="L687" s="144"/>
      <c r="M687" s="145"/>
      <c r="N687" s="146"/>
      <c r="O687" s="147"/>
      <c r="P687" s="148"/>
      <c r="Q687" s="13"/>
      <c r="R687" s="17"/>
      <c r="S687" s="8"/>
      <c r="T687" s="19"/>
      <c r="U687" s="19"/>
    </row>
    <row r="688" spans="2:21" ht="24.9" customHeight="1">
      <c r="B688" s="92"/>
      <c r="C688" s="85"/>
      <c r="D688" s="85"/>
      <c r="E688" s="85"/>
      <c r="F688" s="85"/>
      <c r="G688" s="185"/>
      <c r="H688" s="27"/>
      <c r="I688" s="300"/>
      <c r="J688" s="200"/>
      <c r="K688" s="186"/>
      <c r="L688" s="144"/>
      <c r="M688" s="145"/>
      <c r="N688" s="146"/>
      <c r="O688" s="147"/>
      <c r="P688" s="148"/>
      <c r="Q688" s="13"/>
      <c r="R688" s="17"/>
      <c r="S688" s="8"/>
      <c r="T688" s="19"/>
      <c r="U688" s="19"/>
    </row>
    <row r="689" spans="2:21" ht="24.9" customHeight="1">
      <c r="B689" s="92"/>
      <c r="C689" s="85"/>
      <c r="D689" s="85"/>
      <c r="E689" s="85"/>
      <c r="F689" s="85"/>
      <c r="G689" s="185"/>
      <c r="H689" s="27"/>
      <c r="I689" s="300"/>
      <c r="J689" s="200"/>
      <c r="K689" s="186"/>
      <c r="L689" s="144"/>
      <c r="M689" s="145"/>
      <c r="N689" s="146"/>
      <c r="O689" s="147"/>
      <c r="P689" s="148"/>
      <c r="Q689" s="13"/>
      <c r="R689" s="17"/>
      <c r="S689" s="8"/>
      <c r="T689" s="19"/>
      <c r="U689" s="19"/>
    </row>
    <row r="690" spans="2:21" ht="24.9" customHeight="1">
      <c r="B690" s="92"/>
      <c r="C690" s="85"/>
      <c r="D690" s="85"/>
      <c r="E690" s="85"/>
      <c r="F690" s="85"/>
      <c r="G690" s="185"/>
      <c r="H690" s="27"/>
      <c r="I690" s="300"/>
      <c r="J690" s="200"/>
      <c r="K690" s="186"/>
      <c r="L690" s="144"/>
      <c r="M690" s="145"/>
      <c r="N690" s="146"/>
      <c r="O690" s="147"/>
      <c r="P690" s="148"/>
      <c r="Q690" s="13"/>
      <c r="R690" s="17"/>
      <c r="S690" s="8"/>
      <c r="T690" s="19"/>
      <c r="U690" s="19"/>
    </row>
    <row r="691" spans="2:21" ht="24.9" customHeight="1">
      <c r="B691" s="92"/>
      <c r="C691" s="85"/>
      <c r="D691" s="85"/>
      <c r="E691" s="85"/>
      <c r="F691" s="85"/>
      <c r="G691" s="185"/>
      <c r="H691" s="27"/>
      <c r="I691" s="300"/>
      <c r="J691" s="200"/>
      <c r="K691" s="186"/>
      <c r="L691" s="144"/>
      <c r="M691" s="145"/>
      <c r="N691" s="146"/>
      <c r="O691" s="147"/>
      <c r="P691" s="148"/>
      <c r="Q691" s="13"/>
      <c r="R691" s="17"/>
      <c r="S691" s="8"/>
      <c r="T691" s="19"/>
      <c r="U691" s="19"/>
    </row>
    <row r="692" spans="2:21" ht="24.9" customHeight="1">
      <c r="B692" s="92"/>
      <c r="C692" s="85"/>
      <c r="D692" s="85"/>
      <c r="E692" s="85"/>
      <c r="F692" s="85"/>
      <c r="G692" s="185"/>
      <c r="H692" s="27"/>
      <c r="I692" s="300"/>
      <c r="J692" s="200"/>
      <c r="K692" s="186"/>
      <c r="L692" s="144"/>
      <c r="M692" s="145"/>
      <c r="N692" s="146"/>
      <c r="O692" s="147"/>
      <c r="P692" s="148"/>
      <c r="Q692" s="13"/>
      <c r="R692" s="17"/>
      <c r="S692" s="8"/>
      <c r="T692" s="19"/>
      <c r="U692" s="19"/>
    </row>
    <row r="693" spans="2:21" ht="24.9" customHeight="1">
      <c r="B693" s="92"/>
      <c r="C693" s="85"/>
      <c r="D693" s="85"/>
      <c r="E693" s="85"/>
      <c r="F693" s="85"/>
      <c r="G693" s="185"/>
      <c r="H693" s="27"/>
      <c r="I693" s="300"/>
      <c r="J693" s="200"/>
      <c r="K693" s="186"/>
      <c r="L693" s="144"/>
      <c r="M693" s="145"/>
      <c r="N693" s="146"/>
      <c r="O693" s="147"/>
      <c r="P693" s="148"/>
      <c r="Q693" s="13"/>
      <c r="R693" s="17"/>
      <c r="S693" s="8"/>
      <c r="T693" s="19"/>
      <c r="U693" s="19"/>
    </row>
    <row r="694" spans="2:21" ht="24.9" customHeight="1">
      <c r="B694" s="92"/>
      <c r="C694" s="85"/>
      <c r="D694" s="85"/>
      <c r="E694" s="85"/>
      <c r="F694" s="85"/>
      <c r="G694" s="185"/>
      <c r="H694" s="27"/>
      <c r="I694" s="300"/>
      <c r="J694" s="200"/>
      <c r="K694" s="186"/>
      <c r="L694" s="144"/>
      <c r="M694" s="145"/>
      <c r="N694" s="146"/>
      <c r="O694" s="147"/>
      <c r="P694" s="148"/>
      <c r="Q694" s="13"/>
      <c r="R694" s="17"/>
      <c r="S694" s="8"/>
      <c r="T694" s="19"/>
      <c r="U694" s="19"/>
    </row>
    <row r="695" spans="2:21" ht="24.9" customHeight="1">
      <c r="B695" s="92"/>
      <c r="C695" s="85"/>
      <c r="D695" s="85"/>
      <c r="E695" s="85"/>
      <c r="F695" s="85"/>
      <c r="G695" s="185"/>
      <c r="H695" s="27"/>
      <c r="I695" s="300"/>
      <c r="J695" s="200"/>
      <c r="K695" s="186"/>
      <c r="L695" s="144"/>
      <c r="M695" s="145"/>
      <c r="N695" s="146"/>
      <c r="O695" s="147"/>
      <c r="P695" s="148"/>
      <c r="Q695" s="13"/>
      <c r="R695" s="17"/>
      <c r="S695" s="8"/>
      <c r="T695" s="19"/>
      <c r="U695" s="19"/>
    </row>
    <row r="696" spans="2:21" ht="24.9" customHeight="1">
      <c r="B696" s="92"/>
      <c r="C696" s="85"/>
      <c r="D696" s="85"/>
      <c r="E696" s="85"/>
      <c r="F696" s="85"/>
      <c r="G696" s="185"/>
      <c r="H696" s="27"/>
      <c r="I696" s="300"/>
      <c r="J696" s="200"/>
      <c r="K696" s="186"/>
      <c r="L696" s="144"/>
      <c r="M696" s="145"/>
      <c r="N696" s="146"/>
      <c r="O696" s="147"/>
      <c r="P696" s="148"/>
      <c r="Q696" s="13"/>
      <c r="R696" s="17"/>
      <c r="S696" s="8"/>
      <c r="T696" s="19"/>
      <c r="U696" s="19"/>
    </row>
    <row r="697" spans="2:21" ht="24.9" customHeight="1">
      <c r="B697" s="92"/>
      <c r="C697" s="85"/>
      <c r="D697" s="85"/>
      <c r="E697" s="85"/>
      <c r="F697" s="85"/>
      <c r="G697" s="185"/>
      <c r="H697" s="27"/>
      <c r="I697" s="300"/>
      <c r="J697" s="200"/>
      <c r="K697" s="186"/>
      <c r="L697" s="144"/>
      <c r="M697" s="145"/>
      <c r="N697" s="146"/>
      <c r="O697" s="147"/>
      <c r="P697" s="148"/>
      <c r="Q697" s="13"/>
      <c r="R697" s="17"/>
      <c r="S697" s="8"/>
      <c r="T697" s="19"/>
      <c r="U697" s="19"/>
    </row>
    <row r="698" spans="2:21" ht="24.9" customHeight="1">
      <c r="B698" s="92"/>
      <c r="C698" s="85"/>
      <c r="D698" s="85"/>
      <c r="E698" s="85"/>
      <c r="F698" s="85"/>
      <c r="G698" s="185"/>
      <c r="H698" s="27"/>
      <c r="I698" s="300"/>
      <c r="J698" s="200"/>
      <c r="K698" s="186"/>
      <c r="L698" s="144"/>
      <c r="M698" s="145"/>
      <c r="N698" s="146"/>
      <c r="O698" s="147"/>
      <c r="P698" s="148"/>
      <c r="Q698" s="13"/>
      <c r="R698" s="17"/>
      <c r="S698" s="8"/>
      <c r="T698" s="19"/>
      <c r="U698" s="19"/>
    </row>
    <row r="699" spans="2:21" ht="24.9" customHeight="1">
      <c r="B699" s="92"/>
      <c r="C699" s="85"/>
      <c r="D699" s="85"/>
      <c r="E699" s="85"/>
      <c r="F699" s="85"/>
      <c r="G699" s="185"/>
      <c r="H699" s="27"/>
      <c r="I699" s="300"/>
      <c r="J699" s="200"/>
      <c r="K699" s="186"/>
      <c r="L699" s="144"/>
      <c r="M699" s="145"/>
      <c r="N699" s="146"/>
      <c r="O699" s="147"/>
      <c r="P699" s="148"/>
      <c r="Q699" s="13"/>
      <c r="R699" s="17"/>
      <c r="S699" s="8"/>
      <c r="T699" s="19"/>
      <c r="U699" s="19"/>
    </row>
    <row r="700" spans="2:21" ht="24.9" customHeight="1">
      <c r="B700" s="92"/>
      <c r="C700" s="85"/>
      <c r="D700" s="85"/>
      <c r="E700" s="85"/>
      <c r="F700" s="85"/>
      <c r="G700" s="185"/>
      <c r="H700" s="27"/>
      <c r="I700" s="300"/>
      <c r="J700" s="200"/>
      <c r="K700" s="186"/>
      <c r="L700" s="144"/>
      <c r="M700" s="145"/>
      <c r="N700" s="146"/>
      <c r="O700" s="147"/>
      <c r="P700" s="148"/>
      <c r="Q700" s="13"/>
      <c r="R700" s="17"/>
      <c r="S700" s="8"/>
      <c r="T700" s="19"/>
      <c r="U700" s="19"/>
    </row>
    <row r="701" spans="2:21" ht="24.9" customHeight="1">
      <c r="B701" s="92"/>
      <c r="C701" s="85"/>
      <c r="D701" s="85"/>
      <c r="E701" s="85"/>
      <c r="F701" s="85"/>
      <c r="G701" s="185"/>
      <c r="H701" s="27"/>
      <c r="I701" s="300"/>
      <c r="J701" s="200"/>
      <c r="K701" s="186"/>
      <c r="L701" s="144"/>
      <c r="M701" s="145"/>
      <c r="N701" s="146"/>
      <c r="O701" s="147"/>
      <c r="P701" s="148"/>
      <c r="Q701" s="13"/>
      <c r="R701" s="17"/>
      <c r="S701" s="8"/>
      <c r="T701" s="19"/>
      <c r="U701" s="19"/>
    </row>
    <row r="702" spans="2:21" ht="24.9" customHeight="1">
      <c r="B702" s="92"/>
      <c r="C702" s="85"/>
      <c r="D702" s="85"/>
      <c r="E702" s="85"/>
      <c r="F702" s="85"/>
      <c r="G702" s="185"/>
      <c r="H702" s="27"/>
      <c r="I702" s="300"/>
      <c r="J702" s="200"/>
      <c r="K702" s="186"/>
      <c r="L702" s="144"/>
      <c r="M702" s="145"/>
      <c r="N702" s="146"/>
      <c r="O702" s="147"/>
      <c r="P702" s="148"/>
      <c r="Q702" s="13"/>
      <c r="R702" s="17"/>
      <c r="S702" s="8"/>
      <c r="T702" s="19"/>
      <c r="U702" s="19"/>
    </row>
    <row r="703" spans="2:21" ht="24.9" customHeight="1">
      <c r="B703" s="92"/>
      <c r="C703" s="85"/>
      <c r="D703" s="85"/>
      <c r="E703" s="85"/>
      <c r="F703" s="85"/>
      <c r="G703" s="185"/>
      <c r="H703" s="27"/>
      <c r="I703" s="300"/>
      <c r="J703" s="200"/>
      <c r="K703" s="186"/>
      <c r="L703" s="144"/>
      <c r="M703" s="145"/>
      <c r="N703" s="146"/>
      <c r="O703" s="147"/>
      <c r="P703" s="148"/>
      <c r="Q703" s="13"/>
      <c r="R703" s="17"/>
      <c r="S703" s="8"/>
      <c r="T703" s="19"/>
      <c r="U703" s="19"/>
    </row>
    <row r="704" spans="2:21" ht="24.9" customHeight="1">
      <c r="B704" s="92"/>
      <c r="C704" s="85"/>
      <c r="D704" s="85"/>
      <c r="E704" s="85"/>
      <c r="F704" s="85"/>
      <c r="G704" s="185"/>
      <c r="H704" s="27"/>
      <c r="I704" s="300"/>
      <c r="J704" s="200"/>
      <c r="K704" s="186"/>
      <c r="L704" s="144"/>
      <c r="M704" s="145"/>
      <c r="N704" s="146"/>
      <c r="O704" s="147"/>
      <c r="P704" s="148"/>
      <c r="Q704" s="13"/>
      <c r="R704" s="17"/>
      <c r="S704" s="8"/>
      <c r="T704" s="19"/>
      <c r="U704" s="19"/>
    </row>
    <row r="705" spans="2:21" ht="24.9" customHeight="1">
      <c r="B705" s="92"/>
      <c r="C705" s="85"/>
      <c r="D705" s="85"/>
      <c r="E705" s="85"/>
      <c r="F705" s="85"/>
      <c r="G705" s="185"/>
      <c r="H705" s="27"/>
      <c r="I705" s="300"/>
      <c r="J705" s="200"/>
      <c r="K705" s="186"/>
      <c r="L705" s="144"/>
      <c r="M705" s="145"/>
      <c r="N705" s="146"/>
      <c r="O705" s="147"/>
      <c r="P705" s="148"/>
      <c r="Q705" s="13"/>
      <c r="R705" s="17"/>
      <c r="S705" s="8"/>
      <c r="T705" s="19"/>
      <c r="U705" s="19"/>
    </row>
    <row r="706" spans="2:21" ht="24.9" customHeight="1">
      <c r="B706" s="92"/>
      <c r="C706" s="85"/>
      <c r="D706" s="85"/>
      <c r="E706" s="85"/>
      <c r="F706" s="85"/>
      <c r="G706" s="185"/>
      <c r="H706" s="27"/>
      <c r="I706" s="300"/>
      <c r="J706" s="200"/>
      <c r="K706" s="186"/>
      <c r="L706" s="144"/>
      <c r="M706" s="145"/>
      <c r="N706" s="146"/>
      <c r="O706" s="147"/>
      <c r="P706" s="148"/>
      <c r="Q706" s="13"/>
      <c r="R706" s="17"/>
      <c r="S706" s="8"/>
      <c r="T706" s="19"/>
      <c r="U706" s="19"/>
    </row>
    <row r="707" spans="2:21" ht="24.9" customHeight="1">
      <c r="B707" s="92"/>
      <c r="C707" s="85"/>
      <c r="D707" s="85"/>
      <c r="E707" s="85"/>
      <c r="F707" s="85"/>
      <c r="G707" s="185"/>
      <c r="H707" s="27"/>
      <c r="I707" s="300"/>
      <c r="J707" s="200"/>
      <c r="K707" s="186"/>
      <c r="L707" s="144"/>
      <c r="M707" s="145"/>
      <c r="N707" s="146"/>
      <c r="O707" s="147"/>
      <c r="P707" s="148"/>
      <c r="Q707" s="13"/>
      <c r="R707" s="17"/>
      <c r="S707" s="8"/>
      <c r="T707" s="19"/>
      <c r="U707" s="19"/>
    </row>
    <row r="708" spans="2:21" ht="24.9" customHeight="1">
      <c r="B708" s="92"/>
      <c r="C708" s="85"/>
      <c r="D708" s="85"/>
      <c r="E708" s="85"/>
      <c r="F708" s="85"/>
      <c r="G708" s="185"/>
      <c r="H708" s="27"/>
      <c r="I708" s="300"/>
      <c r="J708" s="200"/>
      <c r="K708" s="186"/>
      <c r="L708" s="144"/>
      <c r="M708" s="145"/>
      <c r="N708" s="146"/>
      <c r="O708" s="147"/>
      <c r="P708" s="148"/>
      <c r="Q708" s="13"/>
      <c r="R708" s="17"/>
      <c r="S708" s="8"/>
      <c r="T708" s="19"/>
      <c r="U708" s="19"/>
    </row>
    <row r="709" spans="2:21" ht="24.9" customHeight="1">
      <c r="B709" s="92"/>
      <c r="C709" s="85"/>
      <c r="D709" s="85"/>
      <c r="E709" s="85"/>
      <c r="F709" s="85"/>
      <c r="G709" s="185"/>
      <c r="H709" s="27"/>
      <c r="I709" s="300"/>
      <c r="J709" s="200"/>
      <c r="K709" s="186"/>
      <c r="L709" s="144"/>
      <c r="M709" s="145"/>
      <c r="N709" s="146"/>
      <c r="O709" s="147"/>
      <c r="P709" s="148"/>
      <c r="Q709" s="13"/>
      <c r="R709" s="17"/>
      <c r="S709" s="8"/>
      <c r="T709" s="19"/>
      <c r="U709" s="19"/>
    </row>
    <row r="710" spans="2:21" ht="24.9" customHeight="1">
      <c r="B710" s="92"/>
      <c r="C710" s="85"/>
      <c r="D710" s="85"/>
      <c r="E710" s="85"/>
      <c r="F710" s="85"/>
      <c r="G710" s="185"/>
      <c r="H710" s="27"/>
      <c r="I710" s="300"/>
      <c r="J710" s="200"/>
      <c r="K710" s="186"/>
      <c r="L710" s="144"/>
      <c r="M710" s="145"/>
      <c r="N710" s="146"/>
      <c r="O710" s="147"/>
      <c r="P710" s="148"/>
      <c r="Q710" s="13"/>
      <c r="R710" s="17"/>
      <c r="S710" s="8"/>
      <c r="T710" s="19"/>
      <c r="U710" s="19"/>
    </row>
    <row r="711" spans="2:21" ht="24.9" customHeight="1">
      <c r="B711" s="92"/>
      <c r="C711" s="85"/>
      <c r="D711" s="85"/>
      <c r="E711" s="85"/>
      <c r="F711" s="85"/>
      <c r="G711" s="185"/>
      <c r="H711" s="27"/>
      <c r="I711" s="300"/>
      <c r="J711" s="200"/>
      <c r="K711" s="186"/>
      <c r="L711" s="144"/>
      <c r="M711" s="145"/>
      <c r="N711" s="146"/>
      <c r="O711" s="147"/>
      <c r="P711" s="148"/>
      <c r="Q711" s="13"/>
      <c r="R711" s="17"/>
      <c r="S711" s="8"/>
      <c r="T711" s="19"/>
      <c r="U711" s="19"/>
    </row>
    <row r="712" spans="2:21" ht="24.9" customHeight="1">
      <c r="B712" s="92"/>
      <c r="C712" s="85"/>
      <c r="D712" s="85"/>
      <c r="E712" s="85"/>
      <c r="F712" s="85"/>
      <c r="G712" s="185"/>
      <c r="H712" s="27"/>
      <c r="I712" s="300"/>
      <c r="J712" s="200"/>
      <c r="K712" s="186"/>
      <c r="L712" s="144"/>
      <c r="M712" s="145"/>
      <c r="N712" s="146"/>
      <c r="O712" s="147"/>
      <c r="P712" s="148"/>
      <c r="Q712" s="13"/>
      <c r="R712" s="17"/>
      <c r="S712" s="8"/>
      <c r="T712" s="19"/>
      <c r="U712" s="19"/>
    </row>
    <row r="713" spans="2:21" ht="24.9" customHeight="1">
      <c r="B713" s="92"/>
      <c r="C713" s="85"/>
      <c r="D713" s="85"/>
      <c r="E713" s="85"/>
      <c r="F713" s="85"/>
      <c r="G713" s="185"/>
      <c r="H713" s="27"/>
      <c r="I713" s="300"/>
      <c r="J713" s="200"/>
      <c r="K713" s="186"/>
      <c r="L713" s="144"/>
      <c r="M713" s="145"/>
      <c r="N713" s="146"/>
      <c r="O713" s="147"/>
      <c r="P713" s="148"/>
      <c r="Q713" s="13"/>
      <c r="R713" s="17"/>
      <c r="S713" s="8"/>
      <c r="T713" s="19"/>
      <c r="U713" s="19"/>
    </row>
    <row r="714" spans="2:21" ht="24.9" customHeight="1">
      <c r="B714" s="92"/>
      <c r="C714" s="85"/>
      <c r="D714" s="85"/>
      <c r="E714" s="85"/>
      <c r="F714" s="85"/>
      <c r="G714" s="185"/>
      <c r="H714" s="27"/>
      <c r="I714" s="300"/>
      <c r="J714" s="200"/>
      <c r="K714" s="186"/>
      <c r="L714" s="144"/>
      <c r="M714" s="145"/>
      <c r="N714" s="146"/>
      <c r="O714" s="147"/>
      <c r="P714" s="148"/>
      <c r="Q714" s="13"/>
      <c r="R714" s="17"/>
      <c r="S714" s="8"/>
      <c r="T714" s="19"/>
      <c r="U714" s="19"/>
    </row>
    <row r="715" spans="2:21" ht="24.9" customHeight="1">
      <c r="B715" s="92"/>
      <c r="C715" s="85"/>
      <c r="D715" s="85"/>
      <c r="E715" s="85"/>
      <c r="F715" s="85"/>
      <c r="G715" s="185"/>
      <c r="H715" s="27"/>
      <c r="I715" s="300"/>
      <c r="J715" s="200"/>
      <c r="K715" s="186"/>
      <c r="L715" s="144"/>
      <c r="M715" s="145"/>
      <c r="N715" s="146"/>
      <c r="O715" s="147"/>
      <c r="P715" s="148"/>
      <c r="Q715" s="13"/>
      <c r="R715" s="17"/>
      <c r="S715" s="8"/>
      <c r="T715" s="19"/>
      <c r="U715" s="19"/>
    </row>
    <row r="716" spans="2:21" ht="24.9" customHeight="1">
      <c r="B716" s="92"/>
      <c r="C716" s="85"/>
      <c r="D716" s="85"/>
      <c r="E716" s="85"/>
      <c r="F716" s="85"/>
      <c r="G716" s="185"/>
      <c r="H716" s="27"/>
      <c r="I716" s="300"/>
      <c r="J716" s="200"/>
      <c r="K716" s="186"/>
      <c r="L716" s="144"/>
      <c r="M716" s="145"/>
      <c r="N716" s="146"/>
      <c r="O716" s="147"/>
      <c r="P716" s="148"/>
      <c r="Q716" s="13"/>
      <c r="R716" s="17"/>
      <c r="S716" s="8"/>
      <c r="T716" s="19"/>
      <c r="U716" s="19"/>
    </row>
    <row r="717" spans="2:21" ht="24.9" customHeight="1">
      <c r="B717" s="92"/>
      <c r="C717" s="85"/>
      <c r="D717" s="85"/>
      <c r="E717" s="85"/>
      <c r="F717" s="85"/>
      <c r="G717" s="185"/>
      <c r="H717" s="27"/>
      <c r="I717" s="300"/>
      <c r="J717" s="200"/>
      <c r="K717" s="186"/>
      <c r="L717" s="144"/>
      <c r="M717" s="145"/>
      <c r="N717" s="146"/>
      <c r="O717" s="147"/>
      <c r="P717" s="148"/>
      <c r="Q717" s="13"/>
      <c r="R717" s="17"/>
      <c r="S717" s="8"/>
      <c r="T717" s="19"/>
      <c r="U717" s="19"/>
    </row>
    <row r="718" spans="2:21" ht="24.9" customHeight="1">
      <c r="B718" s="92"/>
      <c r="C718" s="85"/>
      <c r="D718" s="85"/>
      <c r="E718" s="85"/>
      <c r="F718" s="85"/>
      <c r="G718" s="185"/>
      <c r="H718" s="27"/>
      <c r="I718" s="300"/>
      <c r="J718" s="200"/>
      <c r="K718" s="186"/>
      <c r="L718" s="144"/>
      <c r="M718" s="145"/>
      <c r="N718" s="146"/>
      <c r="O718" s="147"/>
      <c r="P718" s="148"/>
      <c r="Q718" s="13"/>
      <c r="R718" s="17"/>
      <c r="S718" s="8"/>
      <c r="T718" s="19"/>
      <c r="U718" s="19"/>
    </row>
    <row r="719" spans="2:21" ht="24.9" customHeight="1">
      <c r="B719" s="92"/>
      <c r="C719" s="85"/>
      <c r="D719" s="85"/>
      <c r="E719" s="85"/>
      <c r="F719" s="85"/>
      <c r="G719" s="185"/>
      <c r="H719" s="27"/>
      <c r="I719" s="300"/>
      <c r="J719" s="200"/>
      <c r="K719" s="186"/>
      <c r="L719" s="144"/>
      <c r="M719" s="145"/>
      <c r="N719" s="146"/>
      <c r="O719" s="147"/>
      <c r="P719" s="148"/>
      <c r="Q719" s="13"/>
      <c r="R719" s="17"/>
      <c r="S719" s="8"/>
      <c r="T719" s="19"/>
      <c r="U719" s="19"/>
    </row>
    <row r="720" spans="2:21" ht="24.9" customHeight="1">
      <c r="B720" s="92"/>
      <c r="C720" s="85"/>
      <c r="D720" s="85"/>
      <c r="E720" s="85"/>
      <c r="F720" s="85"/>
      <c r="G720" s="185"/>
      <c r="H720" s="27"/>
      <c r="I720" s="300"/>
      <c r="J720" s="200"/>
      <c r="K720" s="186"/>
      <c r="L720" s="144"/>
      <c r="M720" s="145"/>
      <c r="N720" s="146"/>
      <c r="O720" s="147"/>
      <c r="P720" s="148"/>
      <c r="Q720" s="13"/>
      <c r="R720" s="17"/>
      <c r="S720" s="8"/>
      <c r="T720" s="19"/>
      <c r="U720" s="19"/>
    </row>
    <row r="721" spans="2:21" ht="24.9" customHeight="1">
      <c r="B721" s="92"/>
      <c r="C721" s="85"/>
      <c r="D721" s="85"/>
      <c r="E721" s="85"/>
      <c r="F721" s="85"/>
      <c r="G721" s="185"/>
      <c r="H721" s="27"/>
      <c r="I721" s="300"/>
      <c r="J721" s="200"/>
      <c r="K721" s="186"/>
      <c r="L721" s="144"/>
      <c r="M721" s="145"/>
      <c r="N721" s="146"/>
      <c r="O721" s="147"/>
      <c r="P721" s="148"/>
      <c r="Q721" s="13"/>
      <c r="R721" s="17"/>
      <c r="S721" s="8"/>
      <c r="T721" s="19"/>
      <c r="U721" s="19"/>
    </row>
    <row r="722" spans="2:21" ht="24.9" customHeight="1">
      <c r="B722" s="92"/>
      <c r="C722" s="85"/>
      <c r="D722" s="85"/>
      <c r="E722" s="85"/>
      <c r="F722" s="85"/>
      <c r="G722" s="185"/>
      <c r="H722" s="27"/>
      <c r="I722" s="300"/>
      <c r="J722" s="200"/>
      <c r="K722" s="186"/>
      <c r="L722" s="144"/>
      <c r="M722" s="145"/>
      <c r="N722" s="146"/>
      <c r="O722" s="147"/>
      <c r="P722" s="148"/>
      <c r="Q722" s="13"/>
      <c r="R722" s="17"/>
      <c r="S722" s="8"/>
      <c r="T722" s="19"/>
      <c r="U722" s="19"/>
    </row>
    <row r="723" spans="2:21" ht="24.9" customHeight="1">
      <c r="B723" s="92"/>
      <c r="C723" s="85"/>
      <c r="D723" s="85"/>
      <c r="E723" s="85"/>
      <c r="F723" s="85"/>
      <c r="G723" s="185"/>
      <c r="H723" s="27"/>
      <c r="I723" s="300"/>
      <c r="J723" s="200"/>
      <c r="K723" s="186"/>
      <c r="L723" s="144"/>
      <c r="M723" s="145"/>
      <c r="N723" s="146"/>
      <c r="O723" s="147"/>
      <c r="P723" s="148"/>
      <c r="Q723" s="13"/>
      <c r="R723" s="17"/>
      <c r="S723" s="8"/>
      <c r="T723" s="19"/>
      <c r="U723" s="19"/>
    </row>
    <row r="724" spans="2:21" ht="24.9" customHeight="1">
      <c r="B724" s="92"/>
      <c r="C724" s="85"/>
      <c r="D724" s="85"/>
      <c r="E724" s="85"/>
      <c r="F724" s="85"/>
      <c r="G724" s="185"/>
      <c r="H724" s="27"/>
      <c r="I724" s="300"/>
      <c r="J724" s="200"/>
      <c r="K724" s="186"/>
      <c r="L724" s="144"/>
      <c r="M724" s="145"/>
      <c r="N724" s="146"/>
      <c r="O724" s="147"/>
      <c r="P724" s="148"/>
      <c r="Q724" s="13"/>
      <c r="R724" s="17"/>
      <c r="S724" s="8"/>
      <c r="T724" s="19"/>
      <c r="U724" s="19"/>
    </row>
    <row r="725" spans="2:21" ht="24.9" customHeight="1">
      <c r="B725" s="92"/>
      <c r="C725" s="85"/>
      <c r="D725" s="85"/>
      <c r="E725" s="85"/>
      <c r="F725" s="85"/>
      <c r="G725" s="185"/>
      <c r="H725" s="27"/>
      <c r="I725" s="300"/>
      <c r="J725" s="200"/>
      <c r="K725" s="186"/>
      <c r="L725" s="144"/>
      <c r="M725" s="145"/>
      <c r="N725" s="146"/>
      <c r="O725" s="147"/>
      <c r="P725" s="148"/>
      <c r="Q725" s="13"/>
      <c r="R725" s="17"/>
      <c r="S725" s="8"/>
      <c r="T725" s="19"/>
      <c r="U725" s="19"/>
    </row>
    <row r="726" spans="2:21" ht="24.9" customHeight="1">
      <c r="B726" s="92"/>
      <c r="C726" s="85"/>
      <c r="D726" s="85"/>
      <c r="E726" s="85"/>
      <c r="F726" s="85"/>
      <c r="G726" s="185"/>
      <c r="H726" s="27"/>
      <c r="I726" s="300"/>
      <c r="J726" s="200"/>
      <c r="K726" s="186"/>
      <c r="L726" s="144"/>
      <c r="M726" s="145"/>
      <c r="N726" s="146"/>
      <c r="O726" s="147"/>
      <c r="P726" s="148"/>
      <c r="Q726" s="13"/>
      <c r="R726" s="17"/>
      <c r="S726" s="8"/>
      <c r="T726" s="19"/>
      <c r="U726" s="19"/>
    </row>
    <row r="727" spans="2:21" ht="24.9" customHeight="1">
      <c r="B727" s="92"/>
      <c r="C727" s="85"/>
      <c r="D727" s="85"/>
      <c r="E727" s="85"/>
      <c r="F727" s="85"/>
      <c r="G727" s="185"/>
      <c r="H727" s="27"/>
      <c r="I727" s="300"/>
      <c r="J727" s="200"/>
      <c r="K727" s="186"/>
      <c r="L727" s="144"/>
      <c r="M727" s="145"/>
      <c r="N727" s="146"/>
      <c r="O727" s="147"/>
      <c r="P727" s="148"/>
      <c r="Q727" s="13"/>
      <c r="R727" s="17"/>
      <c r="S727" s="8"/>
      <c r="T727" s="19"/>
      <c r="U727" s="19"/>
    </row>
    <row r="728" spans="2:21" ht="24.9" customHeight="1">
      <c r="B728" s="92"/>
      <c r="C728" s="85"/>
      <c r="D728" s="85"/>
      <c r="E728" s="85"/>
      <c r="F728" s="85"/>
      <c r="G728" s="185"/>
      <c r="H728" s="27"/>
      <c r="I728" s="300"/>
      <c r="J728" s="200"/>
      <c r="K728" s="186"/>
      <c r="L728" s="144"/>
      <c r="M728" s="145"/>
      <c r="N728" s="146"/>
      <c r="O728" s="147"/>
      <c r="P728" s="148"/>
      <c r="Q728" s="13"/>
      <c r="R728" s="17"/>
      <c r="S728" s="8"/>
      <c r="T728" s="19"/>
      <c r="U728" s="19"/>
    </row>
    <row r="729" spans="2:21" ht="24.9" customHeight="1">
      <c r="B729" s="92"/>
      <c r="C729" s="85"/>
      <c r="D729" s="85"/>
      <c r="E729" s="85"/>
      <c r="F729" s="85"/>
      <c r="G729" s="185"/>
      <c r="H729" s="27"/>
      <c r="I729" s="300"/>
      <c r="J729" s="200"/>
      <c r="K729" s="186"/>
      <c r="L729" s="144"/>
      <c r="M729" s="145"/>
      <c r="N729" s="146"/>
      <c r="O729" s="147"/>
      <c r="P729" s="148"/>
      <c r="Q729" s="13"/>
      <c r="R729" s="17"/>
      <c r="S729" s="8"/>
      <c r="T729" s="19"/>
      <c r="U729" s="19"/>
    </row>
    <row r="730" spans="2:21" ht="24.9" customHeight="1">
      <c r="B730" s="92"/>
      <c r="C730" s="85"/>
      <c r="D730" s="85"/>
      <c r="E730" s="85"/>
      <c r="F730" s="85"/>
      <c r="G730" s="185"/>
      <c r="H730" s="27"/>
      <c r="I730" s="300"/>
      <c r="J730" s="200"/>
      <c r="K730" s="186"/>
      <c r="L730" s="144"/>
      <c r="M730" s="145"/>
      <c r="N730" s="146"/>
      <c r="O730" s="147"/>
      <c r="P730" s="148"/>
      <c r="Q730" s="13"/>
      <c r="R730" s="17"/>
      <c r="S730" s="8"/>
      <c r="T730" s="19"/>
      <c r="U730" s="19"/>
    </row>
    <row r="731" spans="2:21" ht="24.9" customHeight="1">
      <c r="B731" s="92"/>
      <c r="C731" s="85"/>
      <c r="D731" s="85"/>
      <c r="E731" s="85"/>
      <c r="F731" s="85"/>
      <c r="G731" s="185"/>
      <c r="H731" s="27"/>
      <c r="I731" s="300"/>
      <c r="J731" s="200"/>
      <c r="K731" s="186"/>
      <c r="L731" s="144"/>
      <c r="M731" s="145"/>
      <c r="N731" s="146"/>
      <c r="O731" s="147"/>
      <c r="P731" s="148"/>
      <c r="Q731" s="13"/>
      <c r="R731" s="17"/>
      <c r="S731" s="8"/>
      <c r="T731" s="19"/>
      <c r="U731" s="19"/>
    </row>
    <row r="732" spans="2:21" ht="24.9" customHeight="1">
      <c r="B732" s="92"/>
      <c r="C732" s="85"/>
      <c r="D732" s="85"/>
      <c r="E732" s="85"/>
      <c r="F732" s="85"/>
      <c r="G732" s="185"/>
      <c r="H732" s="27"/>
      <c r="I732" s="300"/>
      <c r="J732" s="200"/>
      <c r="K732" s="186"/>
      <c r="L732" s="144"/>
      <c r="M732" s="145"/>
      <c r="N732" s="146"/>
      <c r="O732" s="147"/>
      <c r="P732" s="148"/>
      <c r="Q732" s="13"/>
      <c r="R732" s="17"/>
      <c r="S732" s="8"/>
      <c r="T732" s="19"/>
      <c r="U732" s="19"/>
    </row>
    <row r="733" spans="2:21" ht="24.9" customHeight="1">
      <c r="B733" s="92"/>
      <c r="C733" s="85"/>
      <c r="D733" s="85"/>
      <c r="E733" s="85"/>
      <c r="F733" s="85"/>
      <c r="G733" s="185"/>
      <c r="H733" s="27"/>
      <c r="I733" s="300"/>
      <c r="J733" s="200"/>
      <c r="K733" s="186"/>
      <c r="L733" s="144"/>
      <c r="M733" s="145"/>
      <c r="N733" s="146"/>
      <c r="O733" s="147"/>
      <c r="P733" s="148"/>
      <c r="Q733" s="13"/>
      <c r="R733" s="17"/>
      <c r="S733" s="8"/>
      <c r="T733" s="19"/>
      <c r="U733" s="19"/>
    </row>
    <row r="734" spans="2:21" ht="24.9" customHeight="1">
      <c r="B734" s="92"/>
      <c r="C734" s="85"/>
      <c r="D734" s="85"/>
      <c r="E734" s="85"/>
      <c r="F734" s="85"/>
      <c r="G734" s="185"/>
      <c r="H734" s="27"/>
      <c r="I734" s="300"/>
      <c r="J734" s="200"/>
      <c r="K734" s="186"/>
      <c r="L734" s="144"/>
      <c r="M734" s="145"/>
      <c r="N734" s="146"/>
      <c r="O734" s="147"/>
      <c r="P734" s="148"/>
      <c r="Q734" s="13"/>
      <c r="R734" s="17"/>
      <c r="S734" s="8"/>
      <c r="T734" s="19"/>
      <c r="U734" s="19"/>
    </row>
    <row r="735" spans="2:21" ht="24.9" customHeight="1">
      <c r="B735" s="92"/>
      <c r="C735" s="85"/>
      <c r="D735" s="85"/>
      <c r="E735" s="85"/>
      <c r="F735" s="85"/>
      <c r="G735" s="185"/>
      <c r="H735" s="27"/>
      <c r="I735" s="300"/>
      <c r="J735" s="200"/>
      <c r="K735" s="186"/>
      <c r="L735" s="144"/>
      <c r="M735" s="145"/>
      <c r="N735" s="146"/>
      <c r="O735" s="147"/>
      <c r="P735" s="148"/>
      <c r="Q735" s="13"/>
      <c r="R735" s="17"/>
      <c r="S735" s="8"/>
      <c r="T735" s="19"/>
      <c r="U735" s="19"/>
    </row>
    <row r="736" spans="2:21" ht="24.9" customHeight="1">
      <c r="B736" s="92"/>
      <c r="C736" s="85"/>
      <c r="D736" s="85"/>
      <c r="E736" s="85"/>
      <c r="F736" s="85"/>
      <c r="G736" s="185"/>
      <c r="H736" s="27"/>
      <c r="I736" s="300"/>
      <c r="J736" s="200"/>
      <c r="K736" s="186"/>
      <c r="L736" s="144"/>
      <c r="M736" s="145"/>
      <c r="N736" s="146"/>
      <c r="O736" s="147"/>
      <c r="P736" s="148"/>
      <c r="Q736" s="13"/>
      <c r="R736" s="17"/>
      <c r="S736" s="8"/>
      <c r="T736" s="19"/>
      <c r="U736" s="19"/>
    </row>
    <row r="737" spans="2:21" ht="24.9" customHeight="1">
      <c r="B737" s="92"/>
      <c r="C737" s="85"/>
      <c r="D737" s="85"/>
      <c r="E737" s="85"/>
      <c r="F737" s="85"/>
      <c r="G737" s="185"/>
      <c r="H737" s="27"/>
      <c r="I737" s="300"/>
      <c r="J737" s="200"/>
      <c r="K737" s="186"/>
      <c r="L737" s="144"/>
      <c r="M737" s="145"/>
      <c r="N737" s="146"/>
      <c r="O737" s="147"/>
      <c r="P737" s="148"/>
      <c r="Q737" s="13"/>
      <c r="R737" s="17"/>
      <c r="S737" s="8"/>
      <c r="T737" s="19"/>
      <c r="U737" s="19"/>
    </row>
    <row r="738" spans="2:21" ht="24.9" customHeight="1">
      <c r="B738" s="92"/>
      <c r="C738" s="85"/>
      <c r="D738" s="85"/>
      <c r="E738" s="85"/>
      <c r="F738" s="85"/>
      <c r="G738" s="185"/>
      <c r="H738" s="27"/>
      <c r="I738" s="300"/>
      <c r="J738" s="200"/>
      <c r="K738" s="186"/>
      <c r="L738" s="144"/>
      <c r="M738" s="145"/>
      <c r="N738" s="146"/>
      <c r="O738" s="147"/>
      <c r="P738" s="148"/>
      <c r="Q738" s="13"/>
      <c r="R738" s="17"/>
      <c r="S738" s="8"/>
      <c r="T738" s="19"/>
      <c r="U738" s="19"/>
    </row>
    <row r="739" spans="2:21" ht="24.9" customHeight="1">
      <c r="B739" s="92"/>
      <c r="C739" s="85"/>
      <c r="D739" s="85"/>
      <c r="E739" s="85"/>
      <c r="F739" s="85"/>
      <c r="G739" s="185"/>
      <c r="H739" s="27"/>
      <c r="I739" s="300"/>
      <c r="J739" s="200"/>
      <c r="K739" s="186"/>
      <c r="L739" s="144"/>
      <c r="M739" s="145"/>
      <c r="N739" s="146"/>
      <c r="O739" s="147"/>
      <c r="P739" s="148"/>
      <c r="Q739" s="13"/>
      <c r="R739" s="17"/>
      <c r="S739" s="8"/>
      <c r="T739" s="19"/>
      <c r="U739" s="19"/>
    </row>
    <row r="740" spans="2:21" ht="24.9" customHeight="1">
      <c r="B740" s="92"/>
      <c r="C740" s="85"/>
      <c r="D740" s="85"/>
      <c r="E740" s="85"/>
      <c r="F740" s="85"/>
      <c r="G740" s="185"/>
      <c r="H740" s="27"/>
      <c r="I740" s="300"/>
      <c r="J740" s="200"/>
      <c r="K740" s="186"/>
      <c r="L740" s="144"/>
      <c r="M740" s="145"/>
      <c r="N740" s="146"/>
      <c r="O740" s="147"/>
      <c r="P740" s="148"/>
      <c r="Q740" s="13"/>
      <c r="R740" s="17"/>
      <c r="S740" s="8"/>
      <c r="T740" s="19"/>
      <c r="U740" s="19"/>
    </row>
    <row r="741" spans="2:21" ht="24.9" customHeight="1">
      <c r="B741" s="92"/>
      <c r="C741" s="85"/>
      <c r="D741" s="85"/>
      <c r="E741" s="85"/>
      <c r="F741" s="85"/>
      <c r="G741" s="185"/>
      <c r="H741" s="27"/>
      <c r="I741" s="300"/>
      <c r="J741" s="200"/>
      <c r="K741" s="186"/>
      <c r="L741" s="144"/>
      <c r="M741" s="145"/>
      <c r="N741" s="146"/>
      <c r="O741" s="147"/>
      <c r="P741" s="148"/>
      <c r="Q741" s="13"/>
      <c r="R741" s="17"/>
      <c r="S741" s="8"/>
      <c r="T741" s="19"/>
      <c r="U741" s="19"/>
    </row>
    <row r="742" spans="2:21" ht="24.9" customHeight="1">
      <c r="B742" s="92"/>
      <c r="C742" s="85"/>
      <c r="D742" s="85"/>
      <c r="E742" s="85"/>
      <c r="F742" s="85"/>
      <c r="G742" s="185"/>
      <c r="H742" s="27"/>
      <c r="I742" s="300"/>
      <c r="J742" s="200"/>
      <c r="K742" s="186"/>
      <c r="L742" s="144"/>
      <c r="M742" s="145"/>
      <c r="N742" s="146"/>
      <c r="O742" s="147"/>
      <c r="P742" s="148"/>
      <c r="Q742" s="13"/>
      <c r="R742" s="17"/>
      <c r="S742" s="8"/>
      <c r="T742" s="19"/>
      <c r="U742" s="19"/>
    </row>
    <row r="743" spans="2:21" ht="24.9" customHeight="1">
      <c r="B743" s="92"/>
      <c r="C743" s="85"/>
      <c r="D743" s="85"/>
      <c r="E743" s="85"/>
      <c r="F743" s="85"/>
      <c r="G743" s="185"/>
      <c r="H743" s="27"/>
      <c r="I743" s="300"/>
      <c r="J743" s="200"/>
      <c r="K743" s="186"/>
      <c r="L743" s="144"/>
      <c r="M743" s="145"/>
      <c r="N743" s="146"/>
      <c r="O743" s="147"/>
      <c r="P743" s="148"/>
      <c r="Q743" s="13"/>
      <c r="R743" s="17"/>
      <c r="S743" s="8"/>
      <c r="T743" s="19"/>
      <c r="U743" s="19"/>
    </row>
    <row r="744" spans="2:21" ht="24.9" customHeight="1">
      <c r="B744" s="92"/>
      <c r="C744" s="85"/>
      <c r="D744" s="85"/>
      <c r="E744" s="85"/>
      <c r="F744" s="85"/>
      <c r="G744" s="185"/>
      <c r="H744" s="27"/>
      <c r="I744" s="300"/>
      <c r="J744" s="200"/>
      <c r="K744" s="186"/>
      <c r="L744" s="144"/>
      <c r="M744" s="145"/>
      <c r="N744" s="146"/>
      <c r="O744" s="147"/>
      <c r="P744" s="148"/>
      <c r="Q744" s="13"/>
      <c r="R744" s="17"/>
      <c r="S744" s="8"/>
      <c r="T744" s="19"/>
      <c r="U744" s="19"/>
    </row>
    <row r="745" spans="2:21" ht="24.9" customHeight="1">
      <c r="B745" s="92"/>
      <c r="C745" s="85"/>
      <c r="D745" s="85"/>
      <c r="E745" s="85"/>
      <c r="F745" s="85"/>
      <c r="G745" s="185"/>
      <c r="H745" s="27"/>
      <c r="I745" s="300"/>
      <c r="J745" s="200"/>
      <c r="K745" s="186"/>
      <c r="L745" s="144"/>
      <c r="M745" s="145"/>
      <c r="N745" s="146"/>
      <c r="O745" s="147"/>
      <c r="P745" s="148"/>
      <c r="Q745" s="13"/>
      <c r="R745" s="17"/>
      <c r="S745" s="8"/>
      <c r="T745" s="19"/>
      <c r="U745" s="19"/>
    </row>
    <row r="746" spans="2:21" ht="24.9" customHeight="1">
      <c r="B746" s="92"/>
      <c r="C746" s="85"/>
      <c r="D746" s="85"/>
      <c r="E746" s="85"/>
      <c r="F746" s="85"/>
      <c r="G746" s="185"/>
      <c r="H746" s="27"/>
      <c r="I746" s="300"/>
      <c r="J746" s="200"/>
      <c r="K746" s="186"/>
      <c r="L746" s="144"/>
      <c r="M746" s="145"/>
      <c r="N746" s="146"/>
      <c r="O746" s="147"/>
      <c r="P746" s="148"/>
      <c r="Q746" s="13"/>
      <c r="R746" s="17"/>
      <c r="S746" s="8"/>
      <c r="T746" s="19"/>
      <c r="U746" s="19"/>
    </row>
    <row r="747" spans="2:21" ht="24.9" customHeight="1">
      <c r="B747" s="92"/>
      <c r="C747" s="85"/>
      <c r="D747" s="85"/>
      <c r="E747" s="85"/>
      <c r="F747" s="85"/>
      <c r="G747" s="185"/>
      <c r="H747" s="27"/>
      <c r="I747" s="300"/>
      <c r="J747" s="200"/>
      <c r="K747" s="186"/>
      <c r="L747" s="144"/>
      <c r="M747" s="145"/>
      <c r="N747" s="146"/>
      <c r="O747" s="147"/>
      <c r="P747" s="148"/>
      <c r="Q747" s="13"/>
      <c r="R747" s="17"/>
      <c r="S747" s="8"/>
      <c r="T747" s="19"/>
      <c r="U747" s="19"/>
    </row>
    <row r="748" spans="2:21" ht="24.9" customHeight="1">
      <c r="B748" s="92"/>
      <c r="C748" s="85"/>
      <c r="D748" s="85"/>
      <c r="E748" s="85"/>
      <c r="F748" s="85"/>
      <c r="G748" s="185"/>
      <c r="H748" s="27"/>
      <c r="I748" s="300"/>
      <c r="J748" s="200"/>
      <c r="K748" s="186"/>
      <c r="L748" s="144"/>
      <c r="M748" s="145"/>
      <c r="N748" s="146"/>
      <c r="O748" s="147"/>
      <c r="P748" s="148"/>
      <c r="Q748" s="13"/>
      <c r="R748" s="17"/>
      <c r="S748" s="8"/>
      <c r="T748" s="19"/>
      <c r="U748" s="19"/>
    </row>
    <row r="749" spans="2:21" ht="24.9" customHeight="1">
      <c r="B749" s="92"/>
      <c r="C749" s="85"/>
      <c r="D749" s="85"/>
      <c r="E749" s="85"/>
      <c r="F749" s="85"/>
      <c r="G749" s="185"/>
      <c r="H749" s="27"/>
      <c r="I749" s="300"/>
      <c r="J749" s="200"/>
      <c r="K749" s="186"/>
      <c r="L749" s="144"/>
      <c r="M749" s="145"/>
      <c r="N749" s="146"/>
      <c r="O749" s="147"/>
      <c r="P749" s="148"/>
      <c r="Q749" s="13"/>
      <c r="R749" s="17"/>
      <c r="S749" s="8"/>
      <c r="T749" s="19"/>
      <c r="U749" s="19"/>
    </row>
    <row r="750" spans="2:21" ht="24.9" customHeight="1">
      <c r="B750" s="92"/>
      <c r="C750" s="85"/>
      <c r="D750" s="85"/>
      <c r="E750" s="85"/>
      <c r="F750" s="85"/>
      <c r="G750" s="185"/>
      <c r="H750" s="27"/>
      <c r="I750" s="300"/>
      <c r="J750" s="200"/>
      <c r="K750" s="186"/>
      <c r="L750" s="144"/>
      <c r="M750" s="145"/>
      <c r="N750" s="146"/>
      <c r="O750" s="147"/>
      <c r="P750" s="148"/>
      <c r="Q750" s="13"/>
      <c r="R750" s="17"/>
      <c r="S750" s="8"/>
      <c r="T750" s="19"/>
      <c r="U750" s="19"/>
    </row>
    <row r="751" spans="2:21" ht="24.9" customHeight="1">
      <c r="B751" s="92"/>
      <c r="C751" s="85"/>
      <c r="D751" s="85"/>
      <c r="E751" s="85"/>
      <c r="F751" s="85"/>
      <c r="G751" s="185"/>
      <c r="H751" s="27"/>
      <c r="I751" s="300"/>
      <c r="J751" s="200"/>
      <c r="K751" s="186"/>
      <c r="L751" s="144"/>
      <c r="M751" s="145"/>
      <c r="N751" s="146"/>
      <c r="O751" s="147"/>
      <c r="P751" s="148"/>
      <c r="Q751" s="13"/>
      <c r="R751" s="17"/>
      <c r="S751" s="8"/>
      <c r="T751" s="19"/>
      <c r="U751" s="19"/>
    </row>
    <row r="752" spans="2:21" ht="24.9" customHeight="1">
      <c r="B752" s="92"/>
      <c r="C752" s="85"/>
      <c r="D752" s="85"/>
      <c r="E752" s="85"/>
      <c r="F752" s="85"/>
      <c r="G752" s="185"/>
      <c r="H752" s="27"/>
      <c r="I752" s="300"/>
      <c r="J752" s="200"/>
      <c r="K752" s="186"/>
      <c r="L752" s="144"/>
      <c r="M752" s="145"/>
      <c r="N752" s="146"/>
      <c r="O752" s="147"/>
      <c r="P752" s="148"/>
      <c r="Q752" s="13"/>
      <c r="R752" s="17"/>
      <c r="S752" s="8"/>
      <c r="T752" s="19"/>
      <c r="U752" s="19"/>
    </row>
    <row r="753" spans="2:21" ht="24.9" customHeight="1">
      <c r="B753" s="92"/>
      <c r="C753" s="85"/>
      <c r="D753" s="85"/>
      <c r="E753" s="85"/>
      <c r="F753" s="85"/>
      <c r="G753" s="185"/>
      <c r="H753" s="27"/>
      <c r="I753" s="300"/>
      <c r="J753" s="200"/>
      <c r="K753" s="186"/>
      <c r="L753" s="144"/>
      <c r="M753" s="145"/>
      <c r="N753" s="146"/>
      <c r="O753" s="147"/>
      <c r="P753" s="148"/>
      <c r="Q753" s="13"/>
      <c r="R753" s="17"/>
      <c r="S753" s="8"/>
      <c r="T753" s="19"/>
      <c r="U753" s="19"/>
    </row>
    <row r="754" spans="2:21" ht="24.9" customHeight="1">
      <c r="B754" s="92"/>
      <c r="C754" s="85"/>
      <c r="D754" s="85"/>
      <c r="E754" s="85"/>
      <c r="F754" s="85"/>
      <c r="G754" s="185"/>
      <c r="H754" s="27"/>
      <c r="I754" s="300"/>
      <c r="J754" s="200"/>
      <c r="K754" s="186"/>
      <c r="L754" s="144"/>
      <c r="M754" s="145"/>
      <c r="N754" s="146"/>
      <c r="O754" s="147"/>
      <c r="P754" s="148"/>
      <c r="Q754" s="13"/>
      <c r="R754" s="17"/>
      <c r="S754" s="8"/>
      <c r="T754" s="19"/>
      <c r="U754" s="19"/>
    </row>
    <row r="755" spans="2:21" ht="24.9" customHeight="1">
      <c r="B755" s="92"/>
      <c r="C755" s="85"/>
      <c r="D755" s="85"/>
      <c r="E755" s="85"/>
      <c r="F755" s="85"/>
      <c r="G755" s="185"/>
      <c r="H755" s="27"/>
      <c r="I755" s="300"/>
      <c r="J755" s="200"/>
      <c r="K755" s="186"/>
      <c r="L755" s="144"/>
      <c r="M755" s="145"/>
      <c r="N755" s="146"/>
      <c r="O755" s="147"/>
      <c r="P755" s="148"/>
      <c r="Q755" s="13"/>
      <c r="R755" s="17"/>
      <c r="S755" s="8"/>
      <c r="T755" s="19"/>
      <c r="U755" s="19"/>
    </row>
    <row r="756" spans="2:21" ht="24.9" customHeight="1">
      <c r="B756" s="92"/>
      <c r="C756" s="85"/>
      <c r="D756" s="85"/>
      <c r="E756" s="85"/>
      <c r="F756" s="85"/>
      <c r="G756" s="185"/>
      <c r="H756" s="27"/>
      <c r="I756" s="300"/>
      <c r="J756" s="200"/>
      <c r="K756" s="186"/>
      <c r="L756" s="144"/>
      <c r="M756" s="145"/>
      <c r="N756" s="146"/>
      <c r="O756" s="147"/>
      <c r="P756" s="148"/>
      <c r="Q756" s="13"/>
      <c r="R756" s="17"/>
      <c r="S756" s="8"/>
      <c r="T756" s="19"/>
      <c r="U756" s="19"/>
    </row>
    <row r="757" spans="2:21" ht="24.9" customHeight="1">
      <c r="B757" s="92"/>
      <c r="C757" s="85"/>
      <c r="D757" s="85"/>
      <c r="E757" s="85"/>
      <c r="F757" s="85"/>
      <c r="G757" s="185"/>
      <c r="H757" s="27"/>
      <c r="I757" s="300"/>
      <c r="J757" s="200"/>
      <c r="K757" s="186"/>
      <c r="L757" s="144"/>
      <c r="M757" s="145"/>
      <c r="N757" s="146"/>
      <c r="O757" s="147"/>
      <c r="P757" s="148"/>
      <c r="Q757" s="13"/>
      <c r="R757" s="17"/>
      <c r="S757" s="8"/>
      <c r="T757" s="19"/>
      <c r="U757" s="19"/>
    </row>
    <row r="758" spans="2:21" ht="24.9" customHeight="1">
      <c r="B758" s="92"/>
      <c r="C758" s="85"/>
      <c r="D758" s="85"/>
      <c r="E758" s="85"/>
      <c r="F758" s="85"/>
      <c r="G758" s="185"/>
      <c r="H758" s="27"/>
      <c r="I758" s="300"/>
      <c r="J758" s="200"/>
      <c r="K758" s="186"/>
      <c r="L758" s="144"/>
      <c r="M758" s="145"/>
      <c r="N758" s="146"/>
      <c r="O758" s="147"/>
      <c r="P758" s="148"/>
      <c r="Q758" s="13"/>
      <c r="R758" s="17"/>
      <c r="S758" s="8"/>
      <c r="T758" s="19"/>
      <c r="U758" s="19"/>
    </row>
    <row r="759" spans="2:21" ht="24.9" customHeight="1">
      <c r="B759" s="92"/>
      <c r="C759" s="85"/>
      <c r="D759" s="85"/>
      <c r="E759" s="85"/>
      <c r="F759" s="85"/>
      <c r="G759" s="185"/>
      <c r="H759" s="27"/>
      <c r="I759" s="300"/>
      <c r="J759" s="200"/>
      <c r="K759" s="186"/>
      <c r="L759" s="144"/>
      <c r="M759" s="145"/>
      <c r="N759" s="146"/>
      <c r="O759" s="147"/>
      <c r="P759" s="148"/>
      <c r="Q759" s="13"/>
      <c r="R759" s="17"/>
      <c r="S759" s="8"/>
      <c r="T759" s="19"/>
      <c r="U759" s="19"/>
    </row>
    <row r="760" spans="2:21" ht="24.9" customHeight="1">
      <c r="B760" s="92"/>
      <c r="C760" s="85"/>
      <c r="D760" s="85"/>
      <c r="E760" s="85"/>
      <c r="F760" s="85"/>
      <c r="G760" s="185"/>
      <c r="H760" s="27"/>
      <c r="I760" s="300"/>
      <c r="J760" s="200"/>
      <c r="K760" s="186"/>
      <c r="L760" s="144"/>
      <c r="M760" s="145"/>
      <c r="N760" s="146"/>
      <c r="O760" s="147"/>
      <c r="P760" s="148"/>
      <c r="Q760" s="13"/>
      <c r="R760" s="17"/>
      <c r="S760" s="8"/>
      <c r="T760" s="19"/>
      <c r="U760" s="19"/>
    </row>
    <row r="761" spans="2:21" ht="24.9" customHeight="1">
      <c r="B761" s="92"/>
      <c r="C761" s="85"/>
      <c r="D761" s="85"/>
      <c r="E761" s="85"/>
      <c r="F761" s="85"/>
      <c r="G761" s="185"/>
      <c r="H761" s="27"/>
      <c r="I761" s="300"/>
      <c r="J761" s="200"/>
      <c r="K761" s="186"/>
      <c r="L761" s="144"/>
      <c r="M761" s="145"/>
      <c r="N761" s="146"/>
      <c r="O761" s="147"/>
      <c r="P761" s="148"/>
      <c r="Q761" s="13"/>
      <c r="R761" s="17"/>
      <c r="S761" s="8"/>
      <c r="T761" s="19"/>
      <c r="U761" s="19"/>
    </row>
    <row r="762" spans="2:21" ht="24.9" customHeight="1">
      <c r="B762" s="92"/>
      <c r="C762" s="85"/>
      <c r="D762" s="85"/>
      <c r="E762" s="85"/>
      <c r="F762" s="85"/>
      <c r="G762" s="185"/>
      <c r="H762" s="27"/>
      <c r="I762" s="300"/>
      <c r="J762" s="200"/>
      <c r="K762" s="186"/>
      <c r="L762" s="144"/>
      <c r="M762" s="145"/>
      <c r="N762" s="146"/>
      <c r="O762" s="147"/>
      <c r="P762" s="148"/>
      <c r="Q762" s="13"/>
      <c r="R762" s="17"/>
      <c r="S762" s="8"/>
      <c r="T762" s="19"/>
      <c r="U762" s="19"/>
    </row>
    <row r="763" spans="2:21" ht="24.9" customHeight="1">
      <c r="B763" s="92"/>
      <c r="C763" s="85"/>
      <c r="D763" s="85"/>
      <c r="E763" s="85"/>
      <c r="F763" s="85"/>
      <c r="G763" s="185"/>
      <c r="H763" s="27"/>
      <c r="I763" s="300"/>
      <c r="J763" s="200"/>
      <c r="K763" s="186"/>
      <c r="L763" s="144"/>
      <c r="M763" s="145"/>
      <c r="N763" s="146"/>
      <c r="O763" s="147"/>
      <c r="P763" s="148"/>
      <c r="Q763" s="13"/>
      <c r="R763" s="17"/>
      <c r="S763" s="8"/>
      <c r="T763" s="19"/>
      <c r="U763" s="19"/>
    </row>
    <row r="764" spans="2:21" ht="24.9" customHeight="1">
      <c r="B764" s="92"/>
      <c r="C764" s="85"/>
      <c r="D764" s="85"/>
      <c r="E764" s="85"/>
      <c r="F764" s="85"/>
      <c r="G764" s="185"/>
      <c r="H764" s="27"/>
      <c r="I764" s="300"/>
      <c r="J764" s="200"/>
      <c r="K764" s="186"/>
      <c r="L764" s="144"/>
      <c r="M764" s="145"/>
      <c r="N764" s="146"/>
      <c r="O764" s="147"/>
      <c r="P764" s="148"/>
      <c r="Q764" s="13"/>
      <c r="R764" s="17"/>
      <c r="S764" s="8"/>
      <c r="T764" s="19"/>
      <c r="U764" s="19"/>
    </row>
    <row r="765" spans="2:21" ht="24.9" customHeight="1">
      <c r="B765" s="92"/>
      <c r="C765" s="85"/>
      <c r="D765" s="85"/>
      <c r="E765" s="85"/>
      <c r="F765" s="85"/>
      <c r="G765" s="185"/>
      <c r="H765" s="27"/>
      <c r="I765" s="300"/>
      <c r="J765" s="200"/>
      <c r="K765" s="186"/>
      <c r="L765" s="144"/>
      <c r="M765" s="145"/>
      <c r="N765" s="146"/>
      <c r="O765" s="147"/>
      <c r="P765" s="148"/>
      <c r="Q765" s="13"/>
      <c r="R765" s="17"/>
      <c r="S765" s="8"/>
      <c r="T765" s="19"/>
      <c r="U765" s="19"/>
    </row>
    <row r="766" spans="2:21" ht="24.9" customHeight="1">
      <c r="B766" s="92"/>
      <c r="C766" s="85"/>
      <c r="D766" s="85"/>
      <c r="E766" s="85"/>
      <c r="F766" s="85"/>
      <c r="G766" s="185"/>
      <c r="H766" s="27"/>
      <c r="I766" s="300"/>
      <c r="J766" s="200"/>
      <c r="K766" s="186"/>
      <c r="L766" s="144"/>
      <c r="M766" s="145"/>
      <c r="N766" s="146"/>
      <c r="O766" s="147"/>
      <c r="P766" s="148"/>
      <c r="Q766" s="13"/>
      <c r="R766" s="17"/>
      <c r="S766" s="8"/>
      <c r="T766" s="19"/>
      <c r="U766" s="19"/>
    </row>
    <row r="767" spans="2:21" ht="24.9" customHeight="1">
      <c r="B767" s="92"/>
      <c r="C767" s="85"/>
      <c r="D767" s="85"/>
      <c r="E767" s="85"/>
      <c r="F767" s="85"/>
      <c r="G767" s="185"/>
      <c r="H767" s="27"/>
      <c r="I767" s="300"/>
      <c r="J767" s="200"/>
      <c r="K767" s="186"/>
      <c r="L767" s="144"/>
      <c r="M767" s="145"/>
      <c r="N767" s="146"/>
      <c r="O767" s="147"/>
      <c r="P767" s="148"/>
      <c r="Q767" s="13"/>
      <c r="R767" s="17"/>
      <c r="S767" s="8"/>
      <c r="T767" s="19"/>
      <c r="U767" s="19"/>
    </row>
    <row r="768" spans="2:21" ht="24.9" customHeight="1">
      <c r="B768" s="92"/>
      <c r="C768" s="85"/>
      <c r="D768" s="85"/>
      <c r="E768" s="85"/>
      <c r="F768" s="85"/>
      <c r="G768" s="185"/>
      <c r="H768" s="27"/>
      <c r="I768" s="300"/>
      <c r="J768" s="200"/>
      <c r="K768" s="186"/>
      <c r="L768" s="144"/>
      <c r="M768" s="145"/>
      <c r="N768" s="146"/>
      <c r="O768" s="147"/>
      <c r="P768" s="148"/>
      <c r="Q768" s="13"/>
      <c r="R768" s="17"/>
      <c r="S768" s="8"/>
      <c r="T768" s="19"/>
      <c r="U768" s="19"/>
    </row>
    <row r="769" spans="2:21" ht="24.9" customHeight="1">
      <c r="B769" s="92"/>
      <c r="C769" s="85"/>
      <c r="D769" s="85"/>
      <c r="E769" s="85"/>
      <c r="F769" s="85"/>
      <c r="G769" s="185"/>
      <c r="H769" s="27"/>
      <c r="I769" s="300"/>
      <c r="J769" s="200"/>
      <c r="K769" s="186"/>
      <c r="L769" s="144"/>
      <c r="M769" s="145"/>
      <c r="N769" s="146"/>
      <c r="O769" s="147"/>
      <c r="P769" s="148"/>
      <c r="Q769" s="13"/>
      <c r="R769" s="17"/>
      <c r="S769" s="8"/>
      <c r="T769" s="19"/>
      <c r="U769" s="19"/>
    </row>
    <row r="770" spans="2:21" ht="24.9" customHeight="1">
      <c r="B770" s="92"/>
      <c r="C770" s="85"/>
      <c r="D770" s="85"/>
      <c r="E770" s="85"/>
      <c r="F770" s="85"/>
      <c r="G770" s="185"/>
      <c r="H770" s="27"/>
      <c r="I770" s="300"/>
      <c r="J770" s="200"/>
      <c r="K770" s="186"/>
      <c r="L770" s="144"/>
      <c r="M770" s="145"/>
      <c r="N770" s="146"/>
      <c r="O770" s="147"/>
      <c r="P770" s="148"/>
      <c r="Q770" s="13"/>
      <c r="R770" s="17"/>
      <c r="S770" s="8"/>
      <c r="T770" s="19"/>
      <c r="U770" s="19"/>
    </row>
    <row r="771" spans="2:21" ht="24.9" customHeight="1">
      <c r="B771" s="92"/>
      <c r="C771" s="85"/>
      <c r="D771" s="85"/>
      <c r="E771" s="85"/>
      <c r="F771" s="85"/>
      <c r="G771" s="185"/>
      <c r="H771" s="27"/>
      <c r="I771" s="300"/>
      <c r="J771" s="200"/>
      <c r="K771" s="186"/>
      <c r="L771" s="144"/>
      <c r="M771" s="145"/>
      <c r="N771" s="146"/>
      <c r="O771" s="147"/>
      <c r="P771" s="148"/>
      <c r="Q771" s="13"/>
      <c r="R771" s="17"/>
      <c r="S771" s="8"/>
      <c r="T771" s="19"/>
      <c r="U771" s="19"/>
    </row>
    <row r="772" spans="2:21" ht="24.9" customHeight="1">
      <c r="B772" s="92"/>
      <c r="C772" s="85"/>
      <c r="D772" s="85"/>
      <c r="E772" s="85"/>
      <c r="F772" s="85"/>
      <c r="G772" s="185"/>
      <c r="H772" s="27"/>
      <c r="I772" s="300"/>
      <c r="J772" s="200"/>
      <c r="K772" s="186"/>
      <c r="L772" s="144"/>
      <c r="M772" s="145"/>
      <c r="N772" s="146"/>
      <c r="O772" s="147"/>
      <c r="P772" s="148"/>
      <c r="Q772" s="13"/>
      <c r="R772" s="17"/>
      <c r="S772" s="8"/>
      <c r="T772" s="19"/>
      <c r="U772" s="19"/>
    </row>
    <row r="773" spans="2:21" ht="24.9" customHeight="1">
      <c r="B773" s="92"/>
      <c r="C773" s="85"/>
      <c r="D773" s="85"/>
      <c r="E773" s="85"/>
      <c r="F773" s="85"/>
      <c r="G773" s="185"/>
      <c r="H773" s="27"/>
      <c r="I773" s="300"/>
      <c r="J773" s="200"/>
      <c r="K773" s="186"/>
      <c r="L773" s="144"/>
      <c r="M773" s="145"/>
      <c r="N773" s="146"/>
      <c r="O773" s="147"/>
      <c r="P773" s="148"/>
      <c r="Q773" s="13"/>
      <c r="R773" s="17"/>
      <c r="S773" s="8"/>
      <c r="T773" s="19"/>
      <c r="U773" s="19"/>
    </row>
    <row r="774" spans="2:21" ht="24.9" customHeight="1">
      <c r="B774" s="92"/>
      <c r="C774" s="85"/>
      <c r="D774" s="85"/>
      <c r="E774" s="85"/>
      <c r="F774" s="85"/>
      <c r="G774" s="185"/>
      <c r="H774" s="27"/>
      <c r="I774" s="300"/>
      <c r="J774" s="200"/>
      <c r="K774" s="186"/>
      <c r="L774" s="144"/>
      <c r="M774" s="145"/>
      <c r="N774" s="146"/>
      <c r="O774" s="147"/>
      <c r="P774" s="148"/>
      <c r="Q774" s="13"/>
      <c r="R774" s="17"/>
      <c r="S774" s="8"/>
      <c r="T774" s="19"/>
      <c r="U774" s="19"/>
    </row>
    <row r="775" spans="2:21" ht="24.9" customHeight="1">
      <c r="B775" s="92"/>
      <c r="C775" s="85"/>
      <c r="D775" s="85"/>
      <c r="E775" s="85"/>
      <c r="F775" s="85"/>
      <c r="G775" s="185"/>
      <c r="H775" s="27"/>
      <c r="I775" s="300"/>
      <c r="J775" s="200"/>
      <c r="K775" s="186"/>
      <c r="L775" s="144"/>
      <c r="M775" s="145"/>
      <c r="N775" s="146"/>
      <c r="O775" s="147"/>
      <c r="P775" s="148"/>
      <c r="Q775" s="13"/>
      <c r="R775" s="17"/>
      <c r="S775" s="8"/>
      <c r="T775" s="19"/>
      <c r="U775" s="19"/>
    </row>
    <row r="776" spans="2:21" ht="24.9" customHeight="1">
      <c r="B776" s="92"/>
      <c r="C776" s="85"/>
      <c r="D776" s="85"/>
      <c r="E776" s="85"/>
      <c r="F776" s="85"/>
      <c r="G776" s="185"/>
      <c r="H776" s="27"/>
      <c r="I776" s="300"/>
      <c r="J776" s="200"/>
      <c r="K776" s="186"/>
      <c r="L776" s="144"/>
      <c r="M776" s="145"/>
      <c r="N776" s="146"/>
      <c r="O776" s="147"/>
      <c r="P776" s="148"/>
      <c r="Q776" s="13"/>
      <c r="R776" s="17"/>
      <c r="S776" s="8"/>
      <c r="T776" s="19"/>
      <c r="U776" s="19"/>
    </row>
    <row r="777" spans="2:21" ht="24.9" customHeight="1">
      <c r="B777" s="92"/>
      <c r="C777" s="85"/>
      <c r="D777" s="85"/>
      <c r="E777" s="85"/>
      <c r="F777" s="85"/>
      <c r="G777" s="185"/>
      <c r="H777" s="27"/>
      <c r="I777" s="300"/>
      <c r="J777" s="200"/>
      <c r="K777" s="186"/>
      <c r="L777" s="144"/>
      <c r="M777" s="145"/>
      <c r="N777" s="146"/>
      <c r="O777" s="147"/>
      <c r="P777" s="148"/>
      <c r="Q777" s="13"/>
      <c r="R777" s="17"/>
      <c r="S777" s="8"/>
      <c r="T777" s="19"/>
      <c r="U777" s="19"/>
    </row>
    <row r="778" spans="2:21" ht="24.9" customHeight="1">
      <c r="B778" s="92"/>
      <c r="C778" s="85"/>
      <c r="D778" s="85"/>
      <c r="E778" s="85"/>
      <c r="F778" s="85"/>
      <c r="G778" s="185"/>
      <c r="H778" s="27"/>
      <c r="I778" s="300"/>
      <c r="J778" s="200"/>
      <c r="K778" s="186"/>
      <c r="L778" s="144"/>
      <c r="M778" s="145"/>
      <c r="N778" s="146"/>
      <c r="O778" s="147"/>
      <c r="P778" s="148"/>
      <c r="Q778" s="13"/>
      <c r="R778" s="17"/>
      <c r="S778" s="8"/>
      <c r="T778" s="19"/>
      <c r="U778" s="19"/>
    </row>
    <row r="779" spans="2:21" ht="24.9" customHeight="1">
      <c r="B779" s="92"/>
      <c r="C779" s="85"/>
      <c r="D779" s="85"/>
      <c r="E779" s="85"/>
      <c r="F779" s="85"/>
      <c r="G779" s="185"/>
      <c r="H779" s="27"/>
      <c r="I779" s="300"/>
      <c r="J779" s="200"/>
      <c r="K779" s="186"/>
      <c r="L779" s="144"/>
      <c r="M779" s="145"/>
      <c r="N779" s="146"/>
      <c r="O779" s="147"/>
      <c r="P779" s="148"/>
      <c r="Q779" s="13"/>
      <c r="R779" s="17"/>
      <c r="S779" s="8"/>
      <c r="T779" s="19"/>
      <c r="U779" s="19"/>
    </row>
    <row r="780" spans="2:21" ht="24.9" customHeight="1">
      <c r="B780" s="92"/>
      <c r="C780" s="85"/>
      <c r="D780" s="85"/>
      <c r="E780" s="85"/>
      <c r="F780" s="85"/>
      <c r="G780" s="185"/>
      <c r="H780" s="27"/>
      <c r="I780" s="300"/>
      <c r="J780" s="200"/>
      <c r="K780" s="186"/>
      <c r="L780" s="144"/>
      <c r="M780" s="145"/>
      <c r="N780" s="146"/>
      <c r="O780" s="147"/>
      <c r="P780" s="148"/>
      <c r="Q780" s="13"/>
      <c r="R780" s="17"/>
      <c r="S780" s="8"/>
      <c r="T780" s="19"/>
      <c r="U780" s="19"/>
    </row>
    <row r="781" spans="2:21" ht="24.9" customHeight="1">
      <c r="B781" s="92"/>
      <c r="C781" s="85"/>
      <c r="D781" s="85"/>
      <c r="E781" s="85"/>
      <c r="F781" s="85"/>
      <c r="G781" s="185"/>
      <c r="H781" s="27"/>
      <c r="I781" s="300"/>
      <c r="J781" s="200"/>
      <c r="K781" s="186"/>
      <c r="L781" s="144"/>
      <c r="M781" s="145"/>
      <c r="N781" s="146"/>
      <c r="O781" s="147"/>
      <c r="P781" s="148"/>
      <c r="Q781" s="13"/>
      <c r="R781" s="17"/>
      <c r="S781" s="8"/>
      <c r="T781" s="19"/>
      <c r="U781" s="19"/>
    </row>
    <row r="782" spans="2:21" ht="24.9" customHeight="1">
      <c r="B782" s="92"/>
      <c r="C782" s="85"/>
      <c r="D782" s="85"/>
      <c r="E782" s="85"/>
      <c r="F782" s="85"/>
      <c r="G782" s="185"/>
      <c r="H782" s="27"/>
      <c r="I782" s="300"/>
      <c r="J782" s="200"/>
      <c r="K782" s="186"/>
      <c r="L782" s="144"/>
      <c r="M782" s="145"/>
      <c r="N782" s="146"/>
      <c r="O782" s="147"/>
      <c r="P782" s="148"/>
      <c r="Q782" s="13"/>
      <c r="R782" s="17"/>
      <c r="S782" s="8"/>
      <c r="T782" s="19"/>
      <c r="U782" s="19"/>
    </row>
    <row r="783" spans="2:21" ht="24.9" customHeight="1">
      <c r="B783" s="92"/>
      <c r="C783" s="85"/>
      <c r="D783" s="85"/>
      <c r="E783" s="85"/>
      <c r="F783" s="85"/>
      <c r="G783" s="185"/>
      <c r="H783" s="27"/>
      <c r="I783" s="300"/>
      <c r="J783" s="200"/>
      <c r="K783" s="186"/>
      <c r="L783" s="144"/>
      <c r="M783" s="145"/>
      <c r="N783" s="146"/>
      <c r="O783" s="147"/>
      <c r="P783" s="148"/>
      <c r="Q783" s="13"/>
      <c r="R783" s="17"/>
      <c r="S783" s="8"/>
      <c r="T783" s="19"/>
      <c r="U783" s="19"/>
    </row>
    <row r="784" spans="2:21" ht="24.9" customHeight="1">
      <c r="B784" s="92"/>
      <c r="C784" s="85"/>
      <c r="D784" s="85"/>
      <c r="E784" s="85"/>
      <c r="F784" s="85"/>
      <c r="G784" s="185"/>
      <c r="H784" s="27"/>
      <c r="I784" s="300"/>
      <c r="J784" s="200"/>
      <c r="K784" s="186"/>
      <c r="L784" s="144"/>
      <c r="M784" s="145"/>
      <c r="N784" s="146"/>
      <c r="O784" s="147"/>
      <c r="P784" s="148"/>
      <c r="Q784" s="13"/>
      <c r="R784" s="17"/>
      <c r="S784" s="8"/>
      <c r="T784" s="19"/>
      <c r="U784" s="19"/>
    </row>
    <row r="785" spans="2:21" ht="24.9" customHeight="1">
      <c r="B785" s="92"/>
      <c r="C785" s="85"/>
      <c r="D785" s="85"/>
      <c r="E785" s="85"/>
      <c r="F785" s="85"/>
      <c r="G785" s="185"/>
      <c r="H785" s="27"/>
      <c r="I785" s="300"/>
      <c r="J785" s="200"/>
      <c r="K785" s="186"/>
      <c r="L785" s="144"/>
      <c r="M785" s="145"/>
      <c r="N785" s="146"/>
      <c r="O785" s="147"/>
      <c r="P785" s="148"/>
      <c r="Q785" s="13"/>
      <c r="R785" s="17"/>
      <c r="S785" s="8"/>
      <c r="T785" s="19"/>
      <c r="U785" s="19"/>
    </row>
    <row r="786" spans="2:21" ht="24.9" customHeight="1">
      <c r="B786" s="92"/>
      <c r="C786" s="85"/>
      <c r="D786" s="85"/>
      <c r="E786" s="85"/>
      <c r="F786" s="85"/>
      <c r="G786" s="185"/>
      <c r="H786" s="27"/>
      <c r="I786" s="300"/>
      <c r="J786" s="200"/>
      <c r="K786" s="186"/>
      <c r="L786" s="144"/>
      <c r="M786" s="145"/>
      <c r="N786" s="146"/>
      <c r="O786" s="147"/>
      <c r="P786" s="148"/>
      <c r="Q786" s="13"/>
      <c r="R786" s="17"/>
      <c r="S786" s="8"/>
      <c r="T786" s="19"/>
      <c r="U786" s="19"/>
    </row>
    <row r="787" spans="2:21" ht="24.9" customHeight="1">
      <c r="B787" s="92"/>
      <c r="C787" s="85"/>
      <c r="D787" s="85"/>
      <c r="E787" s="85"/>
      <c r="F787" s="85"/>
      <c r="G787" s="185"/>
      <c r="H787" s="27"/>
      <c r="I787" s="300"/>
      <c r="J787" s="200"/>
      <c r="K787" s="186"/>
      <c r="L787" s="144"/>
      <c r="M787" s="145"/>
      <c r="N787" s="146"/>
      <c r="O787" s="147"/>
      <c r="P787" s="148"/>
      <c r="Q787" s="13"/>
      <c r="R787" s="17"/>
      <c r="S787" s="8"/>
      <c r="T787" s="19"/>
      <c r="U787" s="19"/>
    </row>
    <row r="788" spans="2:21" ht="24.9" customHeight="1">
      <c r="B788" s="92"/>
      <c r="C788" s="85"/>
      <c r="D788" s="85"/>
      <c r="E788" s="85"/>
      <c r="F788" s="85"/>
      <c r="G788" s="185"/>
      <c r="H788" s="27"/>
      <c r="I788" s="300"/>
      <c r="J788" s="200"/>
      <c r="K788" s="186"/>
      <c r="L788" s="144"/>
      <c r="M788" s="145"/>
      <c r="N788" s="146"/>
      <c r="O788" s="147"/>
      <c r="P788" s="148"/>
      <c r="Q788" s="13"/>
      <c r="R788" s="17"/>
      <c r="S788" s="8"/>
      <c r="T788" s="19"/>
      <c r="U788" s="19"/>
    </row>
    <row r="789" spans="2:21" ht="24.9" customHeight="1">
      <c r="B789" s="92"/>
      <c r="C789" s="85"/>
      <c r="D789" s="85"/>
      <c r="E789" s="85"/>
      <c r="F789" s="85"/>
      <c r="G789" s="185"/>
      <c r="H789" s="27"/>
      <c r="I789" s="300"/>
      <c r="J789" s="200"/>
      <c r="K789" s="186"/>
      <c r="L789" s="144"/>
      <c r="M789" s="145"/>
      <c r="N789" s="146"/>
      <c r="O789" s="147"/>
      <c r="P789" s="148"/>
      <c r="Q789" s="13"/>
      <c r="R789" s="17"/>
      <c r="S789" s="8"/>
      <c r="T789" s="19"/>
      <c r="U789" s="19"/>
    </row>
    <row r="790" spans="2:21" ht="24.9" customHeight="1">
      <c r="B790" s="92"/>
      <c r="C790" s="85"/>
      <c r="D790" s="85"/>
      <c r="E790" s="85"/>
      <c r="F790" s="85"/>
      <c r="G790" s="185"/>
      <c r="H790" s="27"/>
      <c r="I790" s="300"/>
      <c r="J790" s="200"/>
      <c r="K790" s="186"/>
      <c r="L790" s="144"/>
      <c r="M790" s="145"/>
      <c r="N790" s="146"/>
      <c r="O790" s="147"/>
      <c r="P790" s="148"/>
      <c r="Q790" s="13"/>
      <c r="R790" s="17"/>
      <c r="S790" s="8"/>
      <c r="T790" s="19"/>
      <c r="U790" s="19"/>
    </row>
    <row r="791" spans="2:21" ht="24.9" customHeight="1">
      <c r="B791" s="92"/>
      <c r="C791" s="85"/>
      <c r="D791" s="85"/>
      <c r="E791" s="85"/>
      <c r="F791" s="85"/>
      <c r="G791" s="185"/>
      <c r="H791" s="27"/>
      <c r="I791" s="300"/>
      <c r="J791" s="200"/>
      <c r="K791" s="186"/>
      <c r="L791" s="144"/>
      <c r="M791" s="145"/>
      <c r="N791" s="146"/>
      <c r="O791" s="147"/>
      <c r="P791" s="148"/>
      <c r="Q791" s="13"/>
      <c r="R791" s="17"/>
      <c r="S791" s="8"/>
      <c r="T791" s="19"/>
      <c r="U791" s="19"/>
    </row>
    <row r="792" spans="2:21" ht="24.9" customHeight="1">
      <c r="B792" s="92"/>
      <c r="C792" s="85"/>
      <c r="D792" s="85"/>
      <c r="E792" s="85"/>
      <c r="F792" s="85"/>
      <c r="G792" s="185"/>
      <c r="H792" s="27"/>
      <c r="I792" s="300"/>
      <c r="J792" s="200"/>
      <c r="K792" s="186"/>
      <c r="L792" s="144"/>
      <c r="M792" s="145"/>
      <c r="N792" s="146"/>
      <c r="O792" s="147"/>
      <c r="P792" s="148"/>
      <c r="Q792" s="13"/>
      <c r="R792" s="17"/>
      <c r="S792" s="8"/>
      <c r="T792" s="19"/>
      <c r="U792" s="19"/>
    </row>
    <row r="793" spans="2:21" ht="24.9" customHeight="1">
      <c r="B793" s="92"/>
      <c r="C793" s="85"/>
      <c r="D793" s="85"/>
      <c r="E793" s="85"/>
      <c r="F793" s="85"/>
      <c r="G793" s="185"/>
      <c r="H793" s="27"/>
      <c r="I793" s="300"/>
      <c r="J793" s="200"/>
      <c r="K793" s="186"/>
      <c r="L793" s="144"/>
      <c r="M793" s="145"/>
      <c r="N793" s="146"/>
      <c r="O793" s="147"/>
      <c r="P793" s="148"/>
      <c r="Q793" s="13"/>
      <c r="R793" s="17"/>
      <c r="S793" s="8"/>
      <c r="T793" s="19"/>
      <c r="U793" s="19"/>
    </row>
    <row r="794" spans="2:21" ht="24.9" customHeight="1">
      <c r="B794" s="92"/>
      <c r="C794" s="85"/>
      <c r="D794" s="85"/>
      <c r="E794" s="85"/>
      <c r="F794" s="85"/>
      <c r="G794" s="185"/>
      <c r="H794" s="27"/>
      <c r="I794" s="300"/>
      <c r="J794" s="200"/>
      <c r="K794" s="186"/>
      <c r="L794" s="144"/>
      <c r="M794" s="145"/>
      <c r="N794" s="146"/>
      <c r="O794" s="147"/>
      <c r="P794" s="148"/>
      <c r="Q794" s="13"/>
      <c r="R794" s="17"/>
      <c r="S794" s="8"/>
      <c r="T794" s="19"/>
      <c r="U794" s="19"/>
    </row>
    <row r="795" spans="2:21" ht="24.9" customHeight="1">
      <c r="B795" s="92"/>
      <c r="C795" s="85"/>
      <c r="D795" s="85"/>
      <c r="E795" s="85"/>
      <c r="F795" s="85"/>
      <c r="G795" s="185"/>
      <c r="H795" s="27"/>
      <c r="I795" s="300"/>
      <c r="J795" s="200"/>
      <c r="K795" s="186"/>
      <c r="L795" s="144"/>
      <c r="M795" s="145"/>
      <c r="N795" s="146"/>
      <c r="O795" s="147"/>
      <c r="P795" s="148"/>
      <c r="Q795" s="13"/>
      <c r="R795" s="17"/>
      <c r="S795" s="8"/>
      <c r="T795" s="19"/>
      <c r="U795" s="19"/>
    </row>
    <row r="796" spans="2:21" ht="24.9" customHeight="1">
      <c r="B796" s="92"/>
      <c r="C796" s="85"/>
      <c r="D796" s="85"/>
      <c r="E796" s="85"/>
      <c r="F796" s="85"/>
      <c r="G796" s="185"/>
      <c r="H796" s="27"/>
      <c r="I796" s="300"/>
      <c r="J796" s="200"/>
      <c r="K796" s="186"/>
      <c r="L796" s="144"/>
      <c r="M796" s="145"/>
      <c r="N796" s="146"/>
      <c r="O796" s="147"/>
      <c r="P796" s="148"/>
      <c r="Q796" s="13"/>
      <c r="R796" s="17"/>
      <c r="S796" s="8"/>
      <c r="T796" s="19"/>
      <c r="U796" s="19"/>
    </row>
    <row r="797" spans="2:21" ht="24.9" customHeight="1">
      <c r="B797" s="92"/>
      <c r="C797" s="85"/>
      <c r="D797" s="85"/>
      <c r="E797" s="85"/>
      <c r="F797" s="85"/>
      <c r="G797" s="185"/>
      <c r="H797" s="27"/>
      <c r="I797" s="300"/>
      <c r="J797" s="200"/>
      <c r="K797" s="186"/>
      <c r="L797" s="144"/>
      <c r="M797" s="145"/>
      <c r="N797" s="146"/>
      <c r="O797" s="147"/>
      <c r="P797" s="148"/>
      <c r="Q797" s="13"/>
      <c r="R797" s="17"/>
      <c r="S797" s="8"/>
      <c r="T797" s="19"/>
      <c r="U797" s="19"/>
    </row>
    <row r="798" spans="2:21" ht="24.9" customHeight="1">
      <c r="B798" s="92"/>
      <c r="C798" s="85"/>
      <c r="D798" s="85"/>
      <c r="E798" s="85"/>
      <c r="F798" s="85"/>
      <c r="G798" s="185"/>
      <c r="H798" s="27"/>
      <c r="I798" s="300"/>
      <c r="J798" s="200"/>
      <c r="K798" s="186"/>
      <c r="L798" s="144"/>
      <c r="M798" s="145"/>
      <c r="N798" s="146"/>
      <c r="O798" s="147"/>
      <c r="P798" s="148"/>
      <c r="Q798" s="13"/>
      <c r="R798" s="17"/>
      <c r="S798" s="8"/>
      <c r="T798" s="19"/>
      <c r="U798" s="19"/>
    </row>
    <row r="799" spans="2:21" ht="24.9" customHeight="1">
      <c r="B799" s="92"/>
      <c r="C799" s="85"/>
      <c r="D799" s="85"/>
      <c r="E799" s="85"/>
      <c r="F799" s="85"/>
      <c r="G799" s="185"/>
      <c r="H799" s="27"/>
      <c r="I799" s="300"/>
      <c r="J799" s="200"/>
      <c r="K799" s="186"/>
      <c r="L799" s="144"/>
      <c r="M799" s="145"/>
      <c r="N799" s="146"/>
      <c r="O799" s="147"/>
      <c r="P799" s="148"/>
      <c r="Q799" s="13"/>
      <c r="R799" s="17"/>
      <c r="S799" s="8"/>
      <c r="T799" s="19"/>
      <c r="U799" s="19"/>
    </row>
    <row r="800" spans="2:21" ht="24.9" customHeight="1">
      <c r="B800" s="92"/>
      <c r="C800" s="85"/>
      <c r="D800" s="85"/>
      <c r="E800" s="85"/>
      <c r="F800" s="85"/>
      <c r="G800" s="185"/>
      <c r="H800" s="27"/>
      <c r="I800" s="300"/>
      <c r="J800" s="200"/>
      <c r="K800" s="186"/>
      <c r="L800" s="144"/>
      <c r="M800" s="145"/>
      <c r="N800" s="146"/>
      <c r="O800" s="147"/>
      <c r="P800" s="148"/>
      <c r="Q800" s="13"/>
      <c r="R800" s="17"/>
      <c r="S800" s="8"/>
      <c r="T800" s="19"/>
      <c r="U800" s="19"/>
    </row>
    <row r="801" spans="2:21" ht="24.9" customHeight="1">
      <c r="B801" s="92"/>
      <c r="C801" s="85"/>
      <c r="D801" s="85"/>
      <c r="E801" s="85"/>
      <c r="F801" s="85"/>
      <c r="G801" s="185"/>
      <c r="H801" s="27"/>
      <c r="I801" s="300"/>
      <c r="J801" s="200"/>
      <c r="K801" s="186"/>
      <c r="L801" s="144"/>
      <c r="M801" s="145"/>
      <c r="N801" s="146"/>
      <c r="O801" s="147"/>
      <c r="P801" s="148"/>
      <c r="Q801" s="13"/>
      <c r="R801" s="17"/>
      <c r="S801" s="8"/>
      <c r="T801" s="19"/>
      <c r="U801" s="19"/>
    </row>
    <row r="802" spans="2:21" ht="24.9" customHeight="1">
      <c r="B802" s="92"/>
      <c r="C802" s="85"/>
      <c r="D802" s="85"/>
      <c r="E802" s="85"/>
      <c r="F802" s="85"/>
      <c r="G802" s="185"/>
      <c r="H802" s="27"/>
      <c r="I802" s="300"/>
      <c r="J802" s="200"/>
      <c r="K802" s="186"/>
      <c r="L802" s="144"/>
      <c r="M802" s="145"/>
      <c r="N802" s="146"/>
      <c r="O802" s="147"/>
      <c r="P802" s="148"/>
      <c r="Q802" s="13"/>
      <c r="R802" s="17"/>
      <c r="S802" s="8"/>
      <c r="T802" s="19"/>
      <c r="U802" s="19"/>
    </row>
    <row r="803" spans="2:21" ht="24.9" customHeight="1">
      <c r="B803" s="92"/>
      <c r="C803" s="85"/>
      <c r="D803" s="85"/>
      <c r="E803" s="85"/>
      <c r="F803" s="85"/>
      <c r="G803" s="185"/>
      <c r="H803" s="27"/>
      <c r="I803" s="300"/>
      <c r="J803" s="200"/>
      <c r="K803" s="186"/>
      <c r="L803" s="144"/>
      <c r="M803" s="145"/>
      <c r="N803" s="146"/>
      <c r="O803" s="147"/>
      <c r="P803" s="148"/>
      <c r="Q803" s="13"/>
      <c r="R803" s="17"/>
      <c r="S803" s="8"/>
      <c r="T803" s="19"/>
      <c r="U803" s="19"/>
    </row>
    <row r="804" spans="2:21" ht="24.9" customHeight="1">
      <c r="B804" s="92"/>
      <c r="C804" s="85"/>
      <c r="D804" s="85"/>
      <c r="E804" s="85"/>
      <c r="F804" s="85"/>
      <c r="G804" s="185"/>
      <c r="H804" s="27"/>
      <c r="I804" s="300"/>
      <c r="J804" s="200"/>
      <c r="K804" s="186"/>
      <c r="L804" s="144"/>
      <c r="M804" s="145"/>
      <c r="N804" s="146"/>
      <c r="O804" s="147"/>
      <c r="P804" s="148"/>
      <c r="Q804" s="13"/>
      <c r="R804" s="17"/>
      <c r="S804" s="8"/>
      <c r="T804" s="19"/>
      <c r="U804" s="19"/>
    </row>
    <row r="805" spans="2:21" ht="24.9" customHeight="1">
      <c r="B805" s="92"/>
      <c r="C805" s="85"/>
      <c r="D805" s="85"/>
      <c r="E805" s="85"/>
      <c r="F805" s="85"/>
      <c r="G805" s="185"/>
      <c r="H805" s="27"/>
      <c r="I805" s="300"/>
      <c r="J805" s="200"/>
      <c r="K805" s="186"/>
      <c r="L805" s="144"/>
      <c r="M805" s="145"/>
      <c r="N805" s="146"/>
      <c r="O805" s="147"/>
      <c r="P805" s="148"/>
      <c r="Q805" s="13"/>
      <c r="R805" s="17"/>
      <c r="S805" s="8"/>
      <c r="T805" s="19"/>
      <c r="U805" s="19"/>
    </row>
    <row r="806" spans="2:21" ht="24.9" customHeight="1">
      <c r="B806" s="92"/>
      <c r="C806" s="85"/>
      <c r="D806" s="85"/>
      <c r="E806" s="85"/>
      <c r="F806" s="85"/>
      <c r="G806" s="185"/>
      <c r="H806" s="27"/>
      <c r="I806" s="300"/>
      <c r="J806" s="200"/>
      <c r="K806" s="186"/>
      <c r="L806" s="144"/>
      <c r="M806" s="145"/>
      <c r="N806" s="146"/>
      <c r="O806" s="147"/>
      <c r="P806" s="148"/>
      <c r="Q806" s="13"/>
      <c r="R806" s="17"/>
      <c r="S806" s="8"/>
      <c r="T806" s="19"/>
      <c r="U806" s="19"/>
    </row>
    <row r="807" spans="2:21" ht="24.9" customHeight="1">
      <c r="B807" s="92"/>
      <c r="C807" s="85"/>
      <c r="D807" s="85"/>
      <c r="E807" s="85"/>
      <c r="F807" s="85"/>
      <c r="G807" s="185"/>
      <c r="H807" s="27"/>
      <c r="I807" s="300"/>
      <c r="J807" s="200"/>
      <c r="K807" s="186"/>
      <c r="L807" s="144"/>
      <c r="M807" s="145"/>
      <c r="N807" s="146"/>
      <c r="O807" s="147"/>
      <c r="P807" s="148"/>
      <c r="Q807" s="13"/>
      <c r="R807" s="17"/>
      <c r="S807" s="8"/>
      <c r="T807" s="19"/>
      <c r="U807" s="19"/>
    </row>
    <row r="808" spans="2:21" ht="24.9" customHeight="1">
      <c r="B808" s="92"/>
      <c r="C808" s="85"/>
      <c r="D808" s="85"/>
      <c r="E808" s="85"/>
      <c r="F808" s="85"/>
      <c r="G808" s="185"/>
      <c r="H808" s="27"/>
      <c r="I808" s="300"/>
      <c r="J808" s="200"/>
      <c r="K808" s="186"/>
      <c r="L808" s="144"/>
      <c r="M808" s="145"/>
      <c r="N808" s="146"/>
      <c r="O808" s="147"/>
      <c r="P808" s="148"/>
      <c r="Q808" s="13"/>
      <c r="R808" s="17"/>
      <c r="S808" s="8"/>
      <c r="T808" s="19"/>
      <c r="U808" s="19"/>
    </row>
    <row r="809" spans="2:21" ht="24.9" customHeight="1">
      <c r="B809" s="92"/>
      <c r="C809" s="85"/>
      <c r="D809" s="85"/>
      <c r="E809" s="85"/>
      <c r="F809" s="85"/>
      <c r="G809" s="185"/>
      <c r="H809" s="27"/>
      <c r="I809" s="300"/>
      <c r="J809" s="200"/>
      <c r="K809" s="186"/>
      <c r="L809" s="144"/>
      <c r="M809" s="145"/>
      <c r="N809" s="146"/>
      <c r="O809" s="147"/>
      <c r="P809" s="148"/>
      <c r="Q809" s="13"/>
      <c r="R809" s="17"/>
      <c r="S809" s="8"/>
      <c r="T809" s="19"/>
      <c r="U809" s="19"/>
    </row>
    <row r="810" spans="2:21" ht="24.9" customHeight="1">
      <c r="B810" s="92"/>
      <c r="C810" s="85"/>
      <c r="D810" s="85"/>
      <c r="E810" s="85"/>
      <c r="F810" s="85"/>
      <c r="G810" s="185"/>
      <c r="H810" s="27"/>
      <c r="I810" s="300"/>
      <c r="J810" s="200"/>
      <c r="K810" s="186"/>
      <c r="L810" s="144"/>
      <c r="M810" s="145"/>
      <c r="N810" s="146"/>
      <c r="O810" s="147"/>
      <c r="P810" s="148"/>
      <c r="Q810" s="13"/>
      <c r="R810" s="17"/>
      <c r="S810" s="8"/>
      <c r="T810" s="19"/>
      <c r="U810" s="19"/>
    </row>
    <row r="811" spans="2:21" ht="24.9" customHeight="1">
      <c r="B811" s="92"/>
      <c r="C811" s="85"/>
      <c r="D811" s="85"/>
      <c r="E811" s="85"/>
      <c r="F811" s="85"/>
      <c r="G811" s="185"/>
      <c r="H811" s="27"/>
      <c r="I811" s="300"/>
      <c r="J811" s="200"/>
      <c r="K811" s="186"/>
      <c r="L811" s="144"/>
      <c r="M811" s="145"/>
      <c r="N811" s="146"/>
      <c r="O811" s="147"/>
      <c r="P811" s="148"/>
      <c r="Q811" s="13"/>
      <c r="R811" s="17"/>
      <c r="S811" s="8"/>
      <c r="T811" s="19"/>
      <c r="U811" s="19"/>
    </row>
    <row r="812" spans="2:21" ht="24.9" customHeight="1">
      <c r="B812" s="92"/>
      <c r="C812" s="85"/>
      <c r="D812" s="85"/>
      <c r="E812" s="85"/>
      <c r="F812" s="85"/>
      <c r="G812" s="185"/>
      <c r="H812" s="27"/>
      <c r="I812" s="300"/>
      <c r="J812" s="200"/>
      <c r="K812" s="186"/>
      <c r="L812" s="144"/>
      <c r="M812" s="145"/>
      <c r="N812" s="146"/>
      <c r="O812" s="147"/>
      <c r="P812" s="148"/>
      <c r="Q812" s="13"/>
      <c r="R812" s="17"/>
      <c r="S812" s="8"/>
      <c r="T812" s="19"/>
      <c r="U812" s="19"/>
    </row>
    <row r="813" spans="2:21" ht="24.9" customHeight="1">
      <c r="B813" s="92"/>
      <c r="C813" s="85"/>
      <c r="D813" s="85"/>
      <c r="E813" s="85"/>
      <c r="F813" s="85"/>
      <c r="G813" s="185"/>
      <c r="H813" s="27"/>
      <c r="I813" s="300"/>
      <c r="J813" s="200"/>
      <c r="K813" s="186"/>
      <c r="L813" s="144"/>
      <c r="M813" s="145"/>
      <c r="N813" s="146"/>
      <c r="O813" s="147"/>
      <c r="P813" s="148"/>
      <c r="Q813" s="13"/>
      <c r="R813" s="17"/>
      <c r="S813" s="8"/>
      <c r="T813" s="19"/>
      <c r="U813" s="19"/>
    </row>
    <row r="814" spans="2:21" ht="24.9" customHeight="1">
      <c r="B814" s="92"/>
      <c r="C814" s="85"/>
      <c r="D814" s="85"/>
      <c r="E814" s="85"/>
      <c r="F814" s="85"/>
      <c r="G814" s="185"/>
      <c r="H814" s="27"/>
      <c r="I814" s="300"/>
      <c r="J814" s="200"/>
      <c r="K814" s="186"/>
      <c r="L814" s="144"/>
      <c r="M814" s="145"/>
      <c r="N814" s="146"/>
      <c r="O814" s="147"/>
      <c r="P814" s="148"/>
      <c r="Q814" s="13"/>
      <c r="R814" s="17"/>
      <c r="S814" s="8"/>
      <c r="T814" s="19"/>
      <c r="U814" s="19"/>
    </row>
    <row r="815" spans="2:21" ht="24.9" customHeight="1">
      <c r="B815" s="92"/>
      <c r="C815" s="85"/>
      <c r="D815" s="85"/>
      <c r="E815" s="85"/>
      <c r="F815" s="85"/>
      <c r="G815" s="185"/>
      <c r="H815" s="27"/>
      <c r="I815" s="300"/>
      <c r="J815" s="200"/>
      <c r="K815" s="186"/>
      <c r="L815" s="144"/>
      <c r="M815" s="145"/>
      <c r="N815" s="146"/>
      <c r="O815" s="147"/>
      <c r="P815" s="148"/>
      <c r="Q815" s="13"/>
      <c r="R815" s="17"/>
      <c r="S815" s="8"/>
      <c r="T815" s="19"/>
      <c r="U815" s="19"/>
    </row>
    <row r="816" spans="2:21" ht="24.9" customHeight="1">
      <c r="B816" s="92"/>
      <c r="C816" s="85"/>
      <c r="D816" s="85"/>
      <c r="E816" s="85"/>
      <c r="F816" s="85"/>
      <c r="G816" s="185"/>
      <c r="H816" s="27"/>
      <c r="I816" s="300"/>
      <c r="J816" s="200"/>
      <c r="K816" s="186"/>
      <c r="L816" s="144"/>
      <c r="M816" s="145"/>
      <c r="N816" s="146"/>
      <c r="O816" s="147"/>
      <c r="P816" s="148"/>
      <c r="Q816" s="13"/>
      <c r="R816" s="17"/>
      <c r="S816" s="8"/>
      <c r="T816" s="19"/>
      <c r="U816" s="19"/>
    </row>
    <row r="817" spans="2:21" ht="24.9" customHeight="1">
      <c r="B817" s="92"/>
      <c r="C817" s="85"/>
      <c r="D817" s="85"/>
      <c r="E817" s="85"/>
      <c r="F817" s="85"/>
      <c r="G817" s="185"/>
      <c r="H817" s="27"/>
      <c r="I817" s="300"/>
      <c r="J817" s="200"/>
      <c r="K817" s="186"/>
      <c r="L817" s="144"/>
      <c r="M817" s="145"/>
      <c r="N817" s="146"/>
      <c r="O817" s="147"/>
      <c r="P817" s="148"/>
      <c r="Q817" s="13"/>
      <c r="R817" s="17"/>
      <c r="S817" s="8"/>
      <c r="T817" s="19"/>
      <c r="U817" s="19"/>
    </row>
    <row r="818" spans="2:21" ht="24.9" customHeight="1">
      <c r="B818" s="92"/>
      <c r="C818" s="85"/>
      <c r="D818" s="85"/>
      <c r="E818" s="85"/>
      <c r="F818" s="85"/>
      <c r="G818" s="185"/>
      <c r="H818" s="27"/>
      <c r="I818" s="300"/>
      <c r="J818" s="200"/>
      <c r="K818" s="186"/>
      <c r="L818" s="144"/>
      <c r="M818" s="145"/>
      <c r="N818" s="146"/>
      <c r="O818" s="147"/>
      <c r="P818" s="148"/>
      <c r="Q818" s="13"/>
      <c r="R818" s="17"/>
      <c r="S818" s="8"/>
      <c r="T818" s="19"/>
      <c r="U818" s="19"/>
    </row>
    <row r="819" spans="2:21" ht="24.9" customHeight="1">
      <c r="B819" s="92"/>
      <c r="C819" s="85"/>
      <c r="D819" s="85"/>
      <c r="E819" s="85"/>
      <c r="F819" s="85"/>
      <c r="G819" s="185"/>
      <c r="H819" s="27"/>
      <c r="I819" s="300"/>
      <c r="J819" s="200"/>
      <c r="K819" s="186"/>
      <c r="L819" s="144"/>
      <c r="M819" s="145"/>
      <c r="N819" s="146"/>
      <c r="O819" s="147"/>
      <c r="P819" s="148"/>
      <c r="Q819" s="13"/>
      <c r="R819" s="17"/>
      <c r="S819" s="8"/>
      <c r="T819" s="19"/>
      <c r="U819" s="19"/>
    </row>
    <row r="820" spans="2:21" ht="24.9" customHeight="1">
      <c r="B820" s="92"/>
      <c r="C820" s="85"/>
      <c r="D820" s="85"/>
      <c r="E820" s="85"/>
      <c r="F820" s="85"/>
      <c r="G820" s="185"/>
      <c r="H820" s="27"/>
      <c r="I820" s="300"/>
      <c r="J820" s="200"/>
      <c r="K820" s="186"/>
      <c r="L820" s="144"/>
      <c r="M820" s="145"/>
      <c r="N820" s="146"/>
      <c r="O820" s="147"/>
      <c r="P820" s="148"/>
      <c r="Q820" s="13"/>
      <c r="R820" s="17"/>
      <c r="S820" s="8"/>
      <c r="T820" s="19"/>
      <c r="U820" s="19"/>
    </row>
    <row r="821" spans="2:21" ht="24.9" customHeight="1">
      <c r="B821" s="92"/>
      <c r="C821" s="85"/>
      <c r="D821" s="85"/>
      <c r="E821" s="85"/>
      <c r="F821" s="85"/>
      <c r="G821" s="185"/>
      <c r="H821" s="27"/>
      <c r="I821" s="300"/>
      <c r="J821" s="200"/>
      <c r="K821" s="186"/>
      <c r="L821" s="144"/>
      <c r="M821" s="145"/>
      <c r="N821" s="146"/>
      <c r="O821" s="147"/>
      <c r="P821" s="148"/>
      <c r="Q821" s="13"/>
      <c r="R821" s="17"/>
      <c r="S821" s="8"/>
      <c r="T821" s="19"/>
      <c r="U821" s="19"/>
    </row>
    <row r="822" spans="2:21" ht="24.9" customHeight="1">
      <c r="B822" s="92"/>
      <c r="C822" s="85"/>
      <c r="D822" s="85"/>
      <c r="E822" s="85"/>
      <c r="F822" s="85"/>
      <c r="G822" s="185"/>
      <c r="H822" s="27"/>
      <c r="I822" s="300"/>
      <c r="J822" s="200"/>
      <c r="K822" s="186"/>
      <c r="L822" s="144"/>
      <c r="M822" s="145"/>
      <c r="N822" s="146"/>
      <c r="O822" s="147"/>
      <c r="P822" s="148"/>
      <c r="Q822" s="13"/>
      <c r="R822" s="17"/>
      <c r="S822" s="8"/>
      <c r="T822" s="19"/>
      <c r="U822" s="19"/>
    </row>
    <row r="823" spans="2:21" ht="24.9" customHeight="1">
      <c r="B823" s="92"/>
      <c r="C823" s="85"/>
      <c r="D823" s="85"/>
      <c r="E823" s="85"/>
      <c r="F823" s="85"/>
      <c r="G823" s="185"/>
      <c r="H823" s="27"/>
      <c r="I823" s="300"/>
      <c r="J823" s="200"/>
      <c r="K823" s="186"/>
      <c r="L823" s="144"/>
      <c r="M823" s="145"/>
      <c r="N823" s="146"/>
      <c r="O823" s="147"/>
      <c r="P823" s="148"/>
      <c r="Q823" s="13"/>
      <c r="R823" s="17"/>
      <c r="S823" s="8"/>
      <c r="T823" s="19"/>
      <c r="U823" s="19"/>
    </row>
    <row r="824" spans="2:21" ht="24.9" customHeight="1">
      <c r="B824" s="92"/>
      <c r="C824" s="85"/>
      <c r="D824" s="85"/>
      <c r="E824" s="85"/>
      <c r="F824" s="85"/>
      <c r="G824" s="185"/>
      <c r="H824" s="27"/>
      <c r="I824" s="300"/>
      <c r="J824" s="200"/>
      <c r="K824" s="186"/>
      <c r="L824" s="144"/>
      <c r="M824" s="145"/>
      <c r="N824" s="146"/>
      <c r="O824" s="147"/>
      <c r="P824" s="148"/>
      <c r="Q824" s="13"/>
      <c r="R824" s="17"/>
      <c r="S824" s="8"/>
      <c r="T824" s="19"/>
      <c r="U824" s="19"/>
    </row>
    <row r="825" spans="2:21" ht="24.9" customHeight="1">
      <c r="B825" s="92"/>
      <c r="C825" s="85"/>
      <c r="D825" s="85"/>
      <c r="E825" s="85"/>
      <c r="F825" s="85"/>
      <c r="G825" s="185"/>
      <c r="H825" s="27"/>
      <c r="I825" s="300"/>
      <c r="J825" s="200"/>
      <c r="K825" s="186"/>
      <c r="L825" s="144"/>
      <c r="M825" s="145"/>
      <c r="N825" s="146"/>
      <c r="O825" s="147"/>
      <c r="P825" s="148"/>
      <c r="Q825" s="13"/>
      <c r="R825" s="17"/>
      <c r="S825" s="8"/>
      <c r="T825" s="19"/>
      <c r="U825" s="19"/>
    </row>
    <row r="826" spans="2:21" ht="24.9" customHeight="1">
      <c r="B826" s="92"/>
      <c r="C826" s="85"/>
      <c r="D826" s="85"/>
      <c r="E826" s="85"/>
      <c r="F826" s="85"/>
      <c r="G826" s="185"/>
      <c r="H826" s="27"/>
      <c r="I826" s="300"/>
      <c r="J826" s="200"/>
      <c r="K826" s="186"/>
      <c r="L826" s="144"/>
      <c r="M826" s="145"/>
      <c r="N826" s="146"/>
      <c r="O826" s="147"/>
      <c r="P826" s="148"/>
      <c r="Q826" s="13"/>
      <c r="R826" s="17"/>
      <c r="S826" s="8"/>
      <c r="T826" s="19"/>
      <c r="U826" s="19"/>
    </row>
    <row r="827" spans="2:21" ht="24.9" customHeight="1">
      <c r="B827" s="92"/>
      <c r="C827" s="85"/>
      <c r="D827" s="85"/>
      <c r="E827" s="85"/>
      <c r="F827" s="85"/>
      <c r="G827" s="185"/>
      <c r="H827" s="27"/>
      <c r="I827" s="300"/>
      <c r="J827" s="200"/>
      <c r="K827" s="186"/>
      <c r="L827" s="144"/>
      <c r="M827" s="145"/>
      <c r="N827" s="146"/>
      <c r="O827" s="147"/>
      <c r="P827" s="148"/>
      <c r="Q827" s="13"/>
      <c r="R827" s="17"/>
      <c r="S827" s="8"/>
      <c r="T827" s="19"/>
      <c r="U827" s="19"/>
    </row>
    <row r="828" spans="2:21" ht="24.9" customHeight="1">
      <c r="B828" s="92"/>
      <c r="C828" s="85"/>
      <c r="D828" s="85"/>
      <c r="E828" s="85"/>
      <c r="F828" s="85"/>
      <c r="G828" s="185"/>
      <c r="H828" s="27"/>
      <c r="I828" s="300"/>
      <c r="J828" s="200"/>
      <c r="K828" s="186"/>
      <c r="L828" s="144"/>
      <c r="M828" s="145"/>
      <c r="N828" s="146"/>
      <c r="O828" s="147"/>
      <c r="P828" s="148"/>
      <c r="Q828" s="13"/>
      <c r="R828" s="17"/>
      <c r="S828" s="8"/>
      <c r="T828" s="19"/>
      <c r="U828" s="19"/>
    </row>
    <row r="829" spans="2:21" ht="24.9" customHeight="1">
      <c r="B829" s="92"/>
      <c r="C829" s="85"/>
      <c r="D829" s="85"/>
      <c r="E829" s="85"/>
      <c r="F829" s="85"/>
      <c r="G829" s="185"/>
      <c r="H829" s="27"/>
      <c r="I829" s="300"/>
      <c r="J829" s="200"/>
      <c r="K829" s="186"/>
      <c r="L829" s="144"/>
      <c r="M829" s="145"/>
      <c r="N829" s="146"/>
      <c r="O829" s="147"/>
      <c r="P829" s="148"/>
      <c r="Q829" s="13"/>
      <c r="R829" s="17"/>
      <c r="S829" s="8"/>
      <c r="T829" s="19"/>
      <c r="U829" s="19"/>
    </row>
    <row r="830" spans="2:21" ht="24.9" customHeight="1">
      <c r="B830" s="92"/>
      <c r="C830" s="85"/>
      <c r="D830" s="85"/>
      <c r="E830" s="85"/>
      <c r="F830" s="85"/>
      <c r="G830" s="185"/>
      <c r="H830" s="27"/>
      <c r="I830" s="300"/>
      <c r="J830" s="200"/>
      <c r="K830" s="186"/>
      <c r="L830" s="144"/>
      <c r="M830" s="145"/>
      <c r="N830" s="146"/>
      <c r="O830" s="147"/>
      <c r="P830" s="148"/>
      <c r="Q830" s="13"/>
      <c r="R830" s="17"/>
      <c r="S830" s="8"/>
      <c r="T830" s="19"/>
      <c r="U830" s="19"/>
    </row>
    <row r="831" spans="2:21" ht="24.9" customHeight="1">
      <c r="B831" s="92"/>
      <c r="C831" s="85"/>
      <c r="D831" s="85"/>
      <c r="E831" s="85"/>
      <c r="F831" s="85"/>
      <c r="G831" s="185"/>
      <c r="H831" s="27"/>
      <c r="I831" s="300"/>
      <c r="J831" s="200"/>
      <c r="K831" s="186"/>
      <c r="L831" s="144"/>
      <c r="M831" s="145"/>
      <c r="N831" s="146"/>
      <c r="O831" s="147"/>
      <c r="P831" s="148"/>
      <c r="Q831" s="13"/>
      <c r="R831" s="17"/>
      <c r="S831" s="8"/>
      <c r="T831" s="19"/>
      <c r="U831" s="19"/>
    </row>
    <row r="832" spans="2:21" ht="24.9" customHeight="1">
      <c r="B832" s="92"/>
      <c r="C832" s="85"/>
      <c r="D832" s="85"/>
      <c r="E832" s="85"/>
      <c r="F832" s="85"/>
      <c r="G832" s="185"/>
      <c r="H832" s="27"/>
      <c r="I832" s="300"/>
      <c r="J832" s="200"/>
      <c r="K832" s="186"/>
      <c r="L832" s="144"/>
      <c r="M832" s="145"/>
      <c r="N832" s="146"/>
      <c r="O832" s="147"/>
      <c r="P832" s="148"/>
      <c r="Q832" s="13"/>
      <c r="R832" s="17"/>
      <c r="S832" s="8"/>
      <c r="T832" s="19"/>
      <c r="U832" s="19"/>
    </row>
    <row r="833" spans="2:21" ht="24.9" customHeight="1">
      <c r="B833" s="92"/>
      <c r="C833" s="85"/>
      <c r="D833" s="85"/>
      <c r="E833" s="85"/>
      <c r="F833" s="85"/>
      <c r="G833" s="185"/>
      <c r="H833" s="27"/>
      <c r="I833" s="300"/>
      <c r="J833" s="200"/>
      <c r="K833" s="186"/>
      <c r="L833" s="144"/>
      <c r="M833" s="145"/>
      <c r="N833" s="146"/>
      <c r="O833" s="147"/>
      <c r="P833" s="148"/>
      <c r="Q833" s="13"/>
      <c r="R833" s="17"/>
      <c r="S833" s="8"/>
      <c r="T833" s="19"/>
      <c r="U833" s="19"/>
    </row>
    <row r="834" spans="2:21" ht="24.9" customHeight="1">
      <c r="B834" s="92"/>
      <c r="C834" s="85"/>
      <c r="D834" s="85"/>
      <c r="E834" s="85"/>
      <c r="F834" s="85"/>
      <c r="G834" s="185"/>
      <c r="H834" s="27"/>
      <c r="I834" s="300"/>
      <c r="J834" s="200"/>
      <c r="K834" s="186"/>
      <c r="L834" s="144"/>
      <c r="M834" s="145"/>
      <c r="N834" s="146"/>
      <c r="O834" s="147"/>
      <c r="P834" s="148"/>
      <c r="Q834" s="13"/>
      <c r="R834" s="17"/>
      <c r="S834" s="8"/>
      <c r="T834" s="19"/>
      <c r="U834" s="19"/>
    </row>
    <row r="835" spans="2:21" ht="24.9" customHeight="1">
      <c r="B835" s="92"/>
      <c r="C835" s="85"/>
      <c r="D835" s="85"/>
      <c r="E835" s="85"/>
      <c r="F835" s="85"/>
      <c r="G835" s="185"/>
      <c r="H835" s="27"/>
      <c r="I835" s="300"/>
      <c r="J835" s="200"/>
      <c r="K835" s="186"/>
      <c r="L835" s="144"/>
      <c r="M835" s="145"/>
      <c r="N835" s="146"/>
      <c r="O835" s="147"/>
      <c r="P835" s="148"/>
      <c r="Q835" s="13"/>
      <c r="R835" s="17"/>
      <c r="S835" s="8"/>
      <c r="T835" s="19"/>
      <c r="U835" s="19"/>
    </row>
    <row r="836" spans="2:21" ht="24.9" customHeight="1">
      <c r="B836" s="218"/>
      <c r="C836" s="220"/>
      <c r="D836" s="220"/>
      <c r="E836" s="220"/>
      <c r="F836" s="220"/>
      <c r="G836" s="221"/>
      <c r="H836" s="219"/>
      <c r="I836" s="298"/>
      <c r="J836" s="225"/>
      <c r="K836" s="222"/>
      <c r="L836" s="144"/>
      <c r="M836" s="145"/>
      <c r="N836" s="146"/>
      <c r="O836" s="147"/>
      <c r="P836" s="148"/>
      <c r="Q836" s="13"/>
      <c r="R836" s="17"/>
      <c r="S836" s="8"/>
      <c r="T836" s="19"/>
      <c r="U836" s="19"/>
    </row>
    <row r="837" spans="2:21" ht="24.9" customHeight="1">
      <c r="B837" s="218"/>
      <c r="C837" s="220"/>
      <c r="D837" s="220"/>
      <c r="E837" s="220"/>
      <c r="F837" s="220"/>
      <c r="G837" s="221"/>
      <c r="H837" s="219"/>
      <c r="I837" s="298"/>
      <c r="J837" s="225"/>
      <c r="K837" s="222"/>
      <c r="L837" s="144"/>
      <c r="M837" s="145"/>
      <c r="N837" s="146"/>
      <c r="O837" s="147"/>
      <c r="P837" s="148"/>
      <c r="Q837" s="13"/>
      <c r="R837" s="17"/>
      <c r="S837" s="8"/>
      <c r="T837" s="19"/>
      <c r="U837" s="19"/>
    </row>
    <row r="838" spans="2:21" ht="24.9" customHeight="1">
      <c r="B838" s="218"/>
      <c r="C838" s="220"/>
      <c r="D838" s="220"/>
      <c r="E838" s="220"/>
      <c r="F838" s="220"/>
      <c r="G838" s="221"/>
      <c r="H838" s="219"/>
      <c r="I838" s="298"/>
      <c r="J838" s="225"/>
      <c r="K838" s="222"/>
      <c r="L838" s="144"/>
      <c r="M838" s="145"/>
      <c r="N838" s="146"/>
      <c r="O838" s="147"/>
      <c r="P838" s="148"/>
      <c r="Q838" s="13"/>
      <c r="R838" s="17"/>
      <c r="S838" s="8"/>
      <c r="T838" s="19"/>
      <c r="U838" s="19"/>
    </row>
    <row r="839" spans="2:21" ht="24.9" customHeight="1">
      <c r="B839" s="218"/>
      <c r="C839" s="220"/>
      <c r="D839" s="220"/>
      <c r="E839" s="220"/>
      <c r="F839" s="220"/>
      <c r="G839" s="221"/>
      <c r="H839" s="219"/>
      <c r="I839" s="298"/>
      <c r="J839" s="225"/>
      <c r="K839" s="222"/>
      <c r="L839" s="144"/>
      <c r="M839" s="145"/>
      <c r="N839" s="146"/>
      <c r="O839" s="147"/>
      <c r="P839" s="148"/>
      <c r="Q839" s="13"/>
      <c r="R839" s="17"/>
      <c r="S839" s="8"/>
      <c r="T839" s="19"/>
      <c r="U839" s="19"/>
    </row>
    <row r="840" spans="2:21" ht="24.9" customHeight="1">
      <c r="B840" s="218"/>
      <c r="C840" s="220"/>
      <c r="D840" s="220"/>
      <c r="E840" s="220"/>
      <c r="F840" s="220"/>
      <c r="G840" s="221"/>
      <c r="H840" s="219"/>
      <c r="I840" s="298"/>
      <c r="J840" s="225"/>
      <c r="K840" s="222"/>
      <c r="L840" s="144"/>
      <c r="M840" s="145"/>
      <c r="N840" s="146"/>
      <c r="O840" s="147"/>
      <c r="P840" s="148"/>
      <c r="Q840" s="13"/>
      <c r="R840" s="17"/>
      <c r="S840" s="8"/>
      <c r="T840" s="19"/>
      <c r="U840" s="19"/>
    </row>
    <row r="841" spans="2:21" ht="24.9" customHeight="1">
      <c r="B841" s="218"/>
      <c r="C841" s="220"/>
      <c r="D841" s="220"/>
      <c r="E841" s="220"/>
      <c r="F841" s="220"/>
      <c r="G841" s="221"/>
      <c r="H841" s="219"/>
      <c r="I841" s="298"/>
      <c r="J841" s="225"/>
      <c r="K841" s="222"/>
      <c r="L841" s="144"/>
      <c r="M841" s="145"/>
      <c r="N841" s="146"/>
      <c r="O841" s="147"/>
      <c r="P841" s="148"/>
      <c r="Q841" s="13"/>
      <c r="R841" s="17"/>
      <c r="S841" s="8"/>
      <c r="T841" s="19"/>
      <c r="U841" s="19"/>
    </row>
    <row r="842" spans="2:21" ht="24.9" customHeight="1">
      <c r="B842" s="218"/>
      <c r="C842" s="220"/>
      <c r="D842" s="220"/>
      <c r="E842" s="220"/>
      <c r="F842" s="220"/>
      <c r="G842" s="221"/>
      <c r="H842" s="219"/>
      <c r="I842" s="298"/>
      <c r="J842" s="225"/>
      <c r="K842" s="222"/>
      <c r="L842" s="144"/>
      <c r="M842" s="145"/>
      <c r="N842" s="146"/>
      <c r="O842" s="147"/>
      <c r="P842" s="148"/>
      <c r="Q842" s="13"/>
      <c r="R842" s="17"/>
      <c r="S842" s="8"/>
      <c r="T842" s="19"/>
      <c r="U842" s="19"/>
    </row>
    <row r="843" spans="2:21" ht="24.9" customHeight="1">
      <c r="B843" s="218"/>
      <c r="C843" s="220"/>
      <c r="D843" s="220"/>
      <c r="E843" s="220"/>
      <c r="F843" s="220"/>
      <c r="G843" s="221"/>
      <c r="H843" s="219"/>
      <c r="I843" s="298"/>
      <c r="J843" s="225"/>
      <c r="K843" s="222"/>
      <c r="L843" s="144"/>
      <c r="M843" s="145"/>
      <c r="N843" s="146"/>
      <c r="O843" s="147"/>
      <c r="P843" s="148"/>
      <c r="Q843" s="13"/>
      <c r="R843" s="17"/>
      <c r="S843" s="8"/>
      <c r="T843" s="19"/>
      <c r="U843" s="19"/>
    </row>
    <row r="844" spans="2:21" ht="24.9" customHeight="1">
      <c r="B844" s="218"/>
      <c r="C844" s="220"/>
      <c r="D844" s="220"/>
      <c r="E844" s="220"/>
      <c r="F844" s="220"/>
      <c r="G844" s="221"/>
      <c r="H844" s="219"/>
      <c r="I844" s="298"/>
      <c r="J844" s="225"/>
      <c r="K844" s="222"/>
      <c r="L844" s="144"/>
      <c r="M844" s="145"/>
      <c r="N844" s="146"/>
      <c r="O844" s="147"/>
      <c r="P844" s="148"/>
      <c r="Q844" s="13"/>
      <c r="R844" s="17"/>
      <c r="S844" s="8"/>
      <c r="T844" s="19"/>
      <c r="U844" s="19"/>
    </row>
    <row r="845" spans="2:21" ht="24.9" customHeight="1">
      <c r="B845" s="218"/>
      <c r="C845" s="220"/>
      <c r="D845" s="220"/>
      <c r="E845" s="220"/>
      <c r="F845" s="220"/>
      <c r="G845" s="221"/>
      <c r="H845" s="219"/>
      <c r="I845" s="298"/>
      <c r="J845" s="225"/>
      <c r="K845" s="222"/>
      <c r="L845" s="144"/>
      <c r="M845" s="145"/>
      <c r="N845" s="146"/>
      <c r="O845" s="147"/>
      <c r="P845" s="148"/>
      <c r="Q845" s="13"/>
      <c r="R845" s="17"/>
      <c r="S845" s="8"/>
      <c r="T845" s="19"/>
      <c r="U845" s="19"/>
    </row>
    <row r="846" spans="2:21" ht="24.9" customHeight="1">
      <c r="B846" s="218"/>
      <c r="C846" s="220"/>
      <c r="D846" s="220"/>
      <c r="E846" s="220"/>
      <c r="F846" s="220"/>
      <c r="G846" s="221"/>
      <c r="H846" s="219"/>
      <c r="I846" s="298"/>
      <c r="J846" s="225"/>
      <c r="K846" s="222"/>
      <c r="L846" s="144"/>
      <c r="M846" s="145"/>
      <c r="N846" s="146"/>
      <c r="O846" s="147"/>
      <c r="P846" s="148"/>
      <c r="Q846" s="13"/>
      <c r="R846" s="17"/>
      <c r="S846" s="8"/>
      <c r="T846" s="19"/>
      <c r="U846" s="19"/>
    </row>
    <row r="847" spans="2:21" ht="24.9" customHeight="1">
      <c r="B847" s="218"/>
      <c r="C847" s="220"/>
      <c r="D847" s="220"/>
      <c r="E847" s="220"/>
      <c r="F847" s="220"/>
      <c r="G847" s="221"/>
      <c r="H847" s="219"/>
      <c r="I847" s="298"/>
      <c r="J847" s="225"/>
      <c r="K847" s="222"/>
      <c r="L847" s="144"/>
      <c r="M847" s="145"/>
      <c r="N847" s="146"/>
      <c r="O847" s="147"/>
      <c r="P847" s="148"/>
      <c r="Q847" s="13"/>
      <c r="R847" s="17"/>
      <c r="S847" s="8"/>
      <c r="T847" s="19"/>
      <c r="U847" s="19"/>
    </row>
    <row r="848" spans="2:21" ht="24.9" customHeight="1">
      <c r="B848" s="218"/>
      <c r="C848" s="220"/>
      <c r="D848" s="220"/>
      <c r="E848" s="220"/>
      <c r="F848" s="220"/>
      <c r="G848" s="221"/>
      <c r="H848" s="219"/>
      <c r="I848" s="298"/>
      <c r="J848" s="225"/>
      <c r="K848" s="222"/>
      <c r="L848" s="144"/>
      <c r="M848" s="145"/>
      <c r="N848" s="146"/>
      <c r="O848" s="147"/>
      <c r="P848" s="148"/>
      <c r="Q848" s="13"/>
      <c r="R848" s="17"/>
      <c r="S848" s="8"/>
      <c r="T848" s="19"/>
      <c r="U848" s="19"/>
    </row>
    <row r="849" spans="2:21" ht="24.9" customHeight="1">
      <c r="B849" s="218"/>
      <c r="C849" s="220"/>
      <c r="D849" s="220"/>
      <c r="E849" s="220"/>
      <c r="F849" s="220"/>
      <c r="G849" s="221"/>
      <c r="H849" s="219"/>
      <c r="I849" s="298"/>
      <c r="J849" s="225"/>
      <c r="K849" s="222"/>
      <c r="L849" s="144"/>
      <c r="M849" s="145"/>
      <c r="N849" s="146"/>
      <c r="O849" s="147"/>
      <c r="P849" s="148"/>
      <c r="Q849" s="13"/>
      <c r="R849" s="17"/>
      <c r="S849" s="8"/>
      <c r="T849" s="19"/>
      <c r="U849" s="19"/>
    </row>
    <row r="850" spans="2:21" ht="24.9" customHeight="1">
      <c r="B850" s="218"/>
      <c r="C850" s="220"/>
      <c r="D850" s="220"/>
      <c r="E850" s="220"/>
      <c r="F850" s="220"/>
      <c r="G850" s="221"/>
      <c r="H850" s="219"/>
      <c r="I850" s="298"/>
      <c r="J850" s="225"/>
      <c r="K850" s="222"/>
      <c r="L850" s="144"/>
      <c r="M850" s="145"/>
      <c r="N850" s="146"/>
      <c r="O850" s="147"/>
      <c r="P850" s="148"/>
      <c r="Q850" s="13"/>
      <c r="R850" s="17"/>
      <c r="S850" s="8"/>
      <c r="T850" s="19"/>
      <c r="U850" s="19"/>
    </row>
    <row r="851" spans="2:21" ht="24.9" customHeight="1">
      <c r="B851" s="218"/>
      <c r="C851" s="220"/>
      <c r="D851" s="220"/>
      <c r="E851" s="220"/>
      <c r="F851" s="220"/>
      <c r="G851" s="221"/>
      <c r="H851" s="219"/>
      <c r="I851" s="298"/>
      <c r="J851" s="225"/>
      <c r="K851" s="222"/>
      <c r="L851" s="144"/>
      <c r="M851" s="145"/>
      <c r="N851" s="146"/>
      <c r="O851" s="147"/>
      <c r="P851" s="148"/>
      <c r="Q851" s="13"/>
      <c r="R851" s="17"/>
      <c r="S851" s="8"/>
      <c r="T851" s="19"/>
      <c r="U851" s="19"/>
    </row>
    <row r="852" spans="2:21" ht="24.9" customHeight="1">
      <c r="B852" s="218"/>
      <c r="C852" s="220"/>
      <c r="D852" s="220"/>
      <c r="E852" s="220"/>
      <c r="F852" s="220"/>
      <c r="G852" s="221"/>
      <c r="H852" s="219"/>
      <c r="I852" s="298"/>
      <c r="J852" s="225"/>
      <c r="K852" s="222"/>
      <c r="L852" s="144"/>
      <c r="M852" s="145"/>
      <c r="N852" s="146"/>
      <c r="O852" s="147"/>
      <c r="P852" s="148"/>
      <c r="Q852" s="13"/>
      <c r="R852" s="17"/>
      <c r="S852" s="8"/>
      <c r="T852" s="19"/>
      <c r="U852" s="19"/>
    </row>
    <row r="853" spans="2:21" ht="24.9" customHeight="1">
      <c r="B853" s="218"/>
      <c r="C853" s="220"/>
      <c r="D853" s="220"/>
      <c r="E853" s="220"/>
      <c r="F853" s="220"/>
      <c r="G853" s="221"/>
      <c r="H853" s="219"/>
      <c r="I853" s="298"/>
      <c r="J853" s="225"/>
      <c r="K853" s="222"/>
      <c r="L853" s="144"/>
      <c r="M853" s="145"/>
      <c r="N853" s="146"/>
      <c r="O853" s="147"/>
      <c r="P853" s="148"/>
      <c r="Q853" s="13"/>
      <c r="R853" s="17"/>
      <c r="S853" s="8"/>
      <c r="T853" s="19"/>
      <c r="U853" s="19"/>
    </row>
    <row r="854" spans="2:21" ht="24.9" customHeight="1">
      <c r="B854" s="218"/>
      <c r="C854" s="220"/>
      <c r="D854" s="220"/>
      <c r="E854" s="220"/>
      <c r="F854" s="220"/>
      <c r="G854" s="221"/>
      <c r="H854" s="219"/>
      <c r="I854" s="298"/>
      <c r="J854" s="225"/>
      <c r="K854" s="222"/>
      <c r="L854" s="144"/>
      <c r="M854" s="145"/>
      <c r="N854" s="146"/>
      <c r="O854" s="147"/>
      <c r="P854" s="148"/>
      <c r="Q854" s="13"/>
      <c r="R854" s="17"/>
      <c r="S854" s="8"/>
      <c r="T854" s="19"/>
      <c r="U854" s="19"/>
    </row>
    <row r="855" spans="2:21" ht="24.9" customHeight="1">
      <c r="B855" s="218"/>
      <c r="C855" s="220"/>
      <c r="D855" s="220"/>
      <c r="E855" s="220"/>
      <c r="F855" s="220"/>
      <c r="G855" s="221"/>
      <c r="H855" s="219"/>
      <c r="I855" s="298"/>
      <c r="J855" s="225"/>
      <c r="K855" s="222"/>
      <c r="L855" s="144"/>
      <c r="M855" s="145"/>
      <c r="N855" s="146"/>
      <c r="O855" s="147"/>
      <c r="P855" s="148"/>
      <c r="Q855" s="13"/>
      <c r="R855" s="17"/>
      <c r="S855" s="8"/>
      <c r="T855" s="19"/>
      <c r="U855" s="19"/>
    </row>
    <row r="856" spans="2:21" ht="24.9" customHeight="1">
      <c r="B856" s="218"/>
      <c r="C856" s="220"/>
      <c r="D856" s="220"/>
      <c r="E856" s="220"/>
      <c r="F856" s="220"/>
      <c r="G856" s="221"/>
      <c r="H856" s="219"/>
      <c r="I856" s="298"/>
      <c r="J856" s="225"/>
      <c r="K856" s="222"/>
      <c r="L856" s="144"/>
      <c r="M856" s="145"/>
      <c r="N856" s="146"/>
      <c r="O856" s="147"/>
      <c r="P856" s="148"/>
      <c r="Q856" s="13"/>
      <c r="R856" s="17"/>
      <c r="S856" s="8"/>
      <c r="T856" s="19"/>
      <c r="U856" s="19"/>
    </row>
    <row r="857" spans="2:21" ht="24.9" customHeight="1">
      <c r="B857" s="218"/>
      <c r="C857" s="220"/>
      <c r="D857" s="220"/>
      <c r="E857" s="220"/>
      <c r="F857" s="220"/>
      <c r="G857" s="221"/>
      <c r="H857" s="219"/>
      <c r="I857" s="298"/>
      <c r="J857" s="225"/>
      <c r="K857" s="222"/>
      <c r="L857" s="144"/>
      <c r="M857" s="145"/>
      <c r="N857" s="146"/>
      <c r="O857" s="147"/>
      <c r="P857" s="148"/>
      <c r="Q857" s="13"/>
      <c r="R857" s="17"/>
      <c r="S857" s="8"/>
      <c r="T857" s="19"/>
      <c r="U857" s="19"/>
    </row>
    <row r="858" spans="2:21" ht="24.9" customHeight="1">
      <c r="B858" s="218"/>
      <c r="C858" s="220"/>
      <c r="D858" s="220"/>
      <c r="E858" s="220"/>
      <c r="F858" s="220"/>
      <c r="G858" s="221"/>
      <c r="H858" s="219"/>
      <c r="I858" s="298"/>
      <c r="J858" s="225"/>
      <c r="K858" s="222"/>
      <c r="L858" s="144"/>
      <c r="M858" s="145"/>
      <c r="N858" s="146"/>
      <c r="O858" s="147"/>
      <c r="P858" s="148"/>
      <c r="Q858" s="13"/>
      <c r="R858" s="17"/>
      <c r="S858" s="8"/>
      <c r="T858" s="19"/>
      <c r="U858" s="19"/>
    </row>
    <row r="859" spans="2:21" ht="24.9" customHeight="1">
      <c r="B859" s="218"/>
      <c r="C859" s="220"/>
      <c r="D859" s="220"/>
      <c r="E859" s="220"/>
      <c r="F859" s="220"/>
      <c r="G859" s="221"/>
      <c r="H859" s="219"/>
      <c r="I859" s="298"/>
      <c r="J859" s="225"/>
      <c r="K859" s="222"/>
      <c r="L859" s="144"/>
      <c r="M859" s="145"/>
      <c r="N859" s="146"/>
      <c r="O859" s="147"/>
      <c r="P859" s="148"/>
      <c r="Q859" s="13"/>
      <c r="R859" s="17"/>
      <c r="S859" s="8"/>
      <c r="T859" s="19"/>
      <c r="U859" s="19"/>
    </row>
    <row r="860" spans="2:21" ht="24.9" customHeight="1">
      <c r="B860" s="218"/>
      <c r="C860" s="220"/>
      <c r="D860" s="220"/>
      <c r="E860" s="220"/>
      <c r="F860" s="220"/>
      <c r="G860" s="221"/>
      <c r="H860" s="219"/>
      <c r="I860" s="298"/>
      <c r="J860" s="225"/>
      <c r="K860" s="222"/>
      <c r="L860" s="144"/>
      <c r="M860" s="145"/>
      <c r="N860" s="146"/>
      <c r="O860" s="147"/>
      <c r="P860" s="148"/>
      <c r="Q860" s="13"/>
      <c r="R860" s="17"/>
      <c r="S860" s="8"/>
      <c r="T860" s="19"/>
      <c r="U860" s="19"/>
    </row>
    <row r="861" spans="2:21" ht="24.9" customHeight="1">
      <c r="B861" s="218"/>
      <c r="C861" s="220"/>
      <c r="D861" s="220"/>
      <c r="E861" s="220"/>
      <c r="F861" s="220"/>
      <c r="G861" s="221"/>
      <c r="H861" s="219"/>
      <c r="I861" s="298"/>
      <c r="J861" s="225"/>
      <c r="K861" s="222"/>
      <c r="L861" s="144"/>
      <c r="M861" s="145"/>
      <c r="N861" s="146"/>
      <c r="O861" s="147"/>
      <c r="P861" s="148"/>
      <c r="Q861" s="13"/>
      <c r="R861" s="17"/>
      <c r="S861" s="8"/>
      <c r="T861" s="19"/>
      <c r="U861" s="19"/>
    </row>
    <row r="862" spans="2:21" ht="24.9" customHeight="1">
      <c r="B862" s="218"/>
      <c r="C862" s="220"/>
      <c r="D862" s="220"/>
      <c r="E862" s="220"/>
      <c r="F862" s="220"/>
      <c r="G862" s="221"/>
      <c r="H862" s="219"/>
      <c r="I862" s="298"/>
      <c r="J862" s="225"/>
      <c r="K862" s="222"/>
      <c r="L862" s="144"/>
      <c r="M862" s="145"/>
      <c r="N862" s="146"/>
      <c r="O862" s="147"/>
      <c r="P862" s="148"/>
      <c r="Q862" s="13"/>
      <c r="R862" s="17"/>
      <c r="S862" s="8"/>
      <c r="T862" s="19"/>
      <c r="U862" s="19"/>
    </row>
    <row r="863" spans="2:21" ht="24.9" customHeight="1">
      <c r="B863" s="218"/>
      <c r="C863" s="220"/>
      <c r="D863" s="220"/>
      <c r="E863" s="220"/>
      <c r="F863" s="220"/>
      <c r="G863" s="221"/>
      <c r="H863" s="219"/>
      <c r="I863" s="298"/>
      <c r="J863" s="225"/>
      <c r="K863" s="222"/>
      <c r="L863" s="144"/>
      <c r="M863" s="145"/>
      <c r="N863" s="146"/>
      <c r="O863" s="147"/>
      <c r="P863" s="148"/>
      <c r="Q863" s="13"/>
      <c r="R863" s="17"/>
      <c r="S863" s="8"/>
      <c r="T863" s="19"/>
      <c r="U863" s="19"/>
    </row>
    <row r="864" spans="2:21" ht="24.9" customHeight="1">
      <c r="B864" s="218"/>
      <c r="C864" s="220"/>
      <c r="D864" s="220"/>
      <c r="E864" s="220"/>
      <c r="F864" s="220"/>
      <c r="G864" s="221"/>
      <c r="H864" s="219"/>
      <c r="I864" s="298"/>
      <c r="J864" s="225"/>
      <c r="K864" s="222"/>
      <c r="L864" s="144"/>
      <c r="M864" s="145"/>
      <c r="N864" s="146"/>
      <c r="O864" s="147"/>
      <c r="P864" s="148"/>
      <c r="Q864" s="13"/>
      <c r="R864" s="17"/>
      <c r="S864" s="8"/>
      <c r="T864" s="19"/>
      <c r="U864" s="19"/>
    </row>
    <row r="865" spans="2:21" ht="24.9" customHeight="1">
      <c r="B865" s="218"/>
      <c r="C865" s="220"/>
      <c r="D865" s="220"/>
      <c r="E865" s="220"/>
      <c r="F865" s="220"/>
      <c r="G865" s="221"/>
      <c r="H865" s="219"/>
      <c r="I865" s="298"/>
      <c r="J865" s="225"/>
      <c r="K865" s="222"/>
      <c r="L865" s="144"/>
      <c r="M865" s="145"/>
      <c r="N865" s="146"/>
      <c r="O865" s="147"/>
      <c r="P865" s="148"/>
      <c r="Q865" s="13"/>
      <c r="R865" s="17"/>
      <c r="S865" s="8"/>
      <c r="T865" s="19"/>
      <c r="U865" s="19"/>
    </row>
    <row r="866" spans="2:21" ht="24.9" customHeight="1">
      <c r="B866" s="218"/>
      <c r="C866" s="220"/>
      <c r="D866" s="220"/>
      <c r="E866" s="220"/>
      <c r="F866" s="220"/>
      <c r="G866" s="221"/>
      <c r="H866" s="219"/>
      <c r="I866" s="298"/>
      <c r="J866" s="225"/>
      <c r="K866" s="222"/>
      <c r="L866" s="144"/>
      <c r="M866" s="145"/>
      <c r="N866" s="146"/>
      <c r="O866" s="147"/>
      <c r="P866" s="148"/>
      <c r="Q866" s="13"/>
      <c r="R866" s="17"/>
      <c r="S866" s="8"/>
      <c r="T866" s="19"/>
      <c r="U866" s="19"/>
    </row>
    <row r="867" spans="2:21" ht="24.9" customHeight="1">
      <c r="B867" s="218"/>
      <c r="C867" s="220"/>
      <c r="D867" s="220"/>
      <c r="E867" s="220"/>
      <c r="F867" s="220"/>
      <c r="G867" s="221"/>
      <c r="H867" s="219"/>
      <c r="I867" s="298"/>
      <c r="J867" s="225"/>
      <c r="K867" s="222"/>
      <c r="L867" s="144"/>
      <c r="M867" s="145"/>
      <c r="N867" s="146"/>
      <c r="O867" s="147"/>
      <c r="P867" s="148"/>
      <c r="Q867" s="13"/>
      <c r="R867" s="17"/>
      <c r="S867" s="8"/>
      <c r="T867" s="19"/>
      <c r="U867" s="19"/>
    </row>
    <row r="868" spans="2:21" ht="24.9" customHeight="1">
      <c r="B868" s="218"/>
      <c r="C868" s="220"/>
      <c r="D868" s="220"/>
      <c r="E868" s="220"/>
      <c r="F868" s="220"/>
      <c r="G868" s="221"/>
      <c r="H868" s="219"/>
      <c r="I868" s="298"/>
      <c r="J868" s="225"/>
      <c r="K868" s="222"/>
      <c r="L868" s="144"/>
      <c r="M868" s="145"/>
      <c r="N868" s="146"/>
      <c r="O868" s="147"/>
      <c r="P868" s="148"/>
      <c r="Q868" s="13"/>
      <c r="R868" s="17"/>
      <c r="S868" s="8"/>
      <c r="T868" s="19"/>
      <c r="U868" s="19"/>
    </row>
    <row r="869" spans="2:21" ht="24.9" customHeight="1">
      <c r="B869" s="218"/>
      <c r="C869" s="220"/>
      <c r="D869" s="220"/>
      <c r="E869" s="220"/>
      <c r="F869" s="220"/>
      <c r="G869" s="221"/>
      <c r="H869" s="219"/>
      <c r="I869" s="298"/>
      <c r="J869" s="225"/>
      <c r="K869" s="222"/>
      <c r="L869" s="144"/>
      <c r="M869" s="145"/>
      <c r="N869" s="146"/>
      <c r="O869" s="147"/>
      <c r="P869" s="148"/>
      <c r="Q869" s="13"/>
      <c r="R869" s="17"/>
      <c r="S869" s="8"/>
      <c r="T869" s="19"/>
      <c r="U869" s="19"/>
    </row>
    <row r="870" spans="2:21" ht="24.9" customHeight="1">
      <c r="B870" s="218"/>
      <c r="C870" s="220"/>
      <c r="D870" s="220"/>
      <c r="E870" s="220"/>
      <c r="F870" s="220"/>
      <c r="G870" s="221"/>
      <c r="H870" s="219"/>
      <c r="I870" s="298"/>
      <c r="J870" s="225"/>
      <c r="K870" s="222"/>
      <c r="L870" s="144"/>
      <c r="M870" s="145"/>
      <c r="N870" s="146"/>
      <c r="O870" s="147"/>
      <c r="P870" s="148"/>
      <c r="Q870" s="13"/>
      <c r="R870" s="17"/>
      <c r="S870" s="8"/>
      <c r="T870" s="19"/>
      <c r="U870" s="19"/>
    </row>
    <row r="871" spans="2:21" ht="24.9" customHeight="1">
      <c r="B871" s="218"/>
      <c r="C871" s="220"/>
      <c r="D871" s="220"/>
      <c r="E871" s="220"/>
      <c r="F871" s="220"/>
      <c r="G871" s="221"/>
      <c r="H871" s="219"/>
      <c r="I871" s="298"/>
      <c r="J871" s="225"/>
      <c r="K871" s="222"/>
      <c r="L871" s="144"/>
      <c r="M871" s="145"/>
      <c r="N871" s="146"/>
      <c r="O871" s="147"/>
      <c r="P871" s="148"/>
      <c r="Q871" s="13"/>
      <c r="R871" s="17"/>
      <c r="S871" s="8"/>
      <c r="T871" s="19"/>
      <c r="U871" s="19"/>
    </row>
    <row r="872" spans="2:21" ht="24.9" customHeight="1">
      <c r="B872" s="218"/>
      <c r="C872" s="220"/>
      <c r="D872" s="220"/>
      <c r="E872" s="220"/>
      <c r="F872" s="220"/>
      <c r="G872" s="221"/>
      <c r="H872" s="219"/>
      <c r="I872" s="298"/>
      <c r="J872" s="225"/>
      <c r="K872" s="222"/>
      <c r="L872" s="144"/>
      <c r="M872" s="145"/>
      <c r="N872" s="146"/>
      <c r="O872" s="147"/>
      <c r="P872" s="148"/>
      <c r="Q872" s="13"/>
      <c r="R872" s="17"/>
      <c r="S872" s="8"/>
      <c r="T872" s="19"/>
      <c r="U872" s="19"/>
    </row>
    <row r="873" spans="2:21" ht="24.9" customHeight="1">
      <c r="B873" s="218"/>
      <c r="C873" s="220"/>
      <c r="D873" s="220"/>
      <c r="E873" s="220"/>
      <c r="F873" s="220"/>
      <c r="G873" s="221"/>
      <c r="H873" s="219"/>
      <c r="I873" s="298"/>
      <c r="J873" s="225"/>
      <c r="K873" s="222"/>
      <c r="L873" s="144"/>
      <c r="M873" s="145"/>
      <c r="N873" s="146"/>
      <c r="O873" s="147"/>
      <c r="P873" s="148"/>
      <c r="Q873" s="13"/>
      <c r="R873" s="17"/>
      <c r="S873" s="8"/>
      <c r="T873" s="19"/>
      <c r="U873" s="19"/>
    </row>
    <row r="874" spans="2:21" ht="24.9" customHeight="1">
      <c r="B874" s="218"/>
      <c r="C874" s="220"/>
      <c r="D874" s="220"/>
      <c r="E874" s="220"/>
      <c r="F874" s="220"/>
      <c r="G874" s="221"/>
      <c r="H874" s="219"/>
      <c r="I874" s="298"/>
      <c r="J874" s="225"/>
      <c r="K874" s="222"/>
      <c r="L874" s="144"/>
      <c r="M874" s="145"/>
      <c r="N874" s="146"/>
      <c r="O874" s="147"/>
      <c r="P874" s="148"/>
      <c r="Q874" s="13"/>
      <c r="R874" s="17"/>
      <c r="S874" s="8"/>
      <c r="T874" s="19"/>
      <c r="U874" s="19"/>
    </row>
    <row r="875" spans="2:21" ht="24.9" customHeight="1">
      <c r="B875" s="218"/>
      <c r="C875" s="220"/>
      <c r="D875" s="220"/>
      <c r="E875" s="220"/>
      <c r="F875" s="220"/>
      <c r="G875" s="221"/>
      <c r="H875" s="219"/>
      <c r="I875" s="298"/>
      <c r="J875" s="225"/>
      <c r="K875" s="222"/>
      <c r="L875" s="144"/>
      <c r="M875" s="145"/>
      <c r="N875" s="146"/>
      <c r="O875" s="147"/>
      <c r="P875" s="148"/>
      <c r="Q875" s="13"/>
      <c r="R875" s="17"/>
      <c r="S875" s="8"/>
      <c r="T875" s="19"/>
      <c r="U875" s="19"/>
    </row>
    <row r="876" spans="2:21" ht="24.9" customHeight="1">
      <c r="B876" s="218"/>
      <c r="C876" s="220"/>
      <c r="D876" s="220"/>
      <c r="E876" s="220"/>
      <c r="F876" s="220"/>
      <c r="G876" s="221"/>
      <c r="H876" s="219"/>
      <c r="I876" s="298"/>
      <c r="J876" s="225"/>
      <c r="K876" s="222"/>
      <c r="L876" s="144"/>
      <c r="M876" s="145"/>
      <c r="N876" s="146"/>
      <c r="O876" s="147"/>
      <c r="P876" s="148"/>
      <c r="Q876" s="13"/>
      <c r="R876" s="17"/>
      <c r="S876" s="8"/>
      <c r="T876" s="19"/>
      <c r="U876" s="19"/>
    </row>
    <row r="877" spans="2:21" ht="24.9" customHeight="1">
      <c r="B877" s="218"/>
      <c r="C877" s="220"/>
      <c r="D877" s="220"/>
      <c r="E877" s="220"/>
      <c r="F877" s="220"/>
      <c r="G877" s="221"/>
      <c r="H877" s="219"/>
      <c r="I877" s="298"/>
      <c r="J877" s="225"/>
      <c r="K877" s="222"/>
      <c r="L877" s="144"/>
      <c r="M877" s="145"/>
      <c r="N877" s="146"/>
      <c r="O877" s="147"/>
      <c r="P877" s="148"/>
      <c r="Q877" s="13"/>
      <c r="R877" s="17"/>
      <c r="S877" s="8"/>
      <c r="T877" s="19"/>
      <c r="U877" s="19"/>
    </row>
    <row r="878" spans="2:21" ht="24.9" customHeight="1">
      <c r="B878" s="218"/>
      <c r="C878" s="220"/>
      <c r="D878" s="220"/>
      <c r="E878" s="220"/>
      <c r="F878" s="220"/>
      <c r="G878" s="221"/>
      <c r="H878" s="219"/>
      <c r="I878" s="298"/>
      <c r="J878" s="225"/>
      <c r="K878" s="222"/>
      <c r="L878" s="144"/>
      <c r="M878" s="145"/>
      <c r="N878" s="146"/>
      <c r="O878" s="147"/>
      <c r="P878" s="148"/>
      <c r="Q878" s="13"/>
      <c r="R878" s="17"/>
      <c r="S878" s="8"/>
      <c r="T878" s="19"/>
      <c r="U878" s="19"/>
    </row>
    <row r="879" spans="2:21" ht="24.9" customHeight="1">
      <c r="B879" s="218"/>
      <c r="C879" s="220"/>
      <c r="D879" s="220"/>
      <c r="E879" s="220"/>
      <c r="F879" s="220"/>
      <c r="G879" s="221"/>
      <c r="H879" s="219"/>
      <c r="I879" s="298"/>
      <c r="J879" s="225"/>
      <c r="K879" s="222"/>
      <c r="L879" s="144"/>
      <c r="M879" s="145"/>
      <c r="N879" s="146"/>
      <c r="O879" s="147"/>
      <c r="P879" s="148"/>
      <c r="Q879" s="13"/>
      <c r="R879" s="17"/>
      <c r="S879" s="8"/>
      <c r="T879" s="19"/>
      <c r="U879" s="19"/>
    </row>
    <row r="880" spans="2:21" ht="24.9" customHeight="1">
      <c r="B880" s="218"/>
      <c r="C880" s="220"/>
      <c r="D880" s="220"/>
      <c r="E880" s="220"/>
      <c r="F880" s="220"/>
      <c r="G880" s="221"/>
      <c r="H880" s="219"/>
      <c r="I880" s="298"/>
      <c r="J880" s="225"/>
      <c r="K880" s="222"/>
      <c r="L880" s="144"/>
      <c r="M880" s="145"/>
      <c r="N880" s="146"/>
      <c r="O880" s="147"/>
      <c r="P880" s="148"/>
      <c r="Q880" s="13"/>
      <c r="R880" s="17"/>
      <c r="S880" s="8"/>
      <c r="T880" s="19"/>
      <c r="U880" s="19"/>
    </row>
    <row r="881" spans="2:21" ht="24.9" customHeight="1">
      <c r="B881" s="218"/>
      <c r="C881" s="220"/>
      <c r="D881" s="220"/>
      <c r="E881" s="220"/>
      <c r="F881" s="220"/>
      <c r="G881" s="221"/>
      <c r="H881" s="219"/>
      <c r="I881" s="298"/>
      <c r="J881" s="225"/>
      <c r="K881" s="222"/>
      <c r="L881" s="144"/>
      <c r="M881" s="145"/>
      <c r="N881" s="146"/>
      <c r="O881" s="147"/>
      <c r="P881" s="148"/>
      <c r="Q881" s="13"/>
      <c r="R881" s="17"/>
      <c r="S881" s="8"/>
      <c r="T881" s="19"/>
      <c r="U881" s="19"/>
    </row>
    <row r="882" spans="2:21" ht="24.9" customHeight="1">
      <c r="B882" s="218"/>
      <c r="C882" s="220"/>
      <c r="D882" s="220"/>
      <c r="E882" s="220"/>
      <c r="F882" s="220"/>
      <c r="G882" s="221"/>
      <c r="H882" s="219"/>
      <c r="I882" s="298"/>
      <c r="J882" s="225"/>
      <c r="K882" s="222"/>
      <c r="L882" s="144"/>
      <c r="M882" s="145"/>
      <c r="N882" s="146"/>
      <c r="O882" s="147"/>
      <c r="P882" s="148"/>
      <c r="Q882" s="13"/>
      <c r="R882" s="17"/>
      <c r="S882" s="8"/>
      <c r="T882" s="19"/>
      <c r="U882" s="19"/>
    </row>
    <row r="883" spans="2:21" ht="24.9" customHeight="1">
      <c r="B883" s="218"/>
      <c r="C883" s="220"/>
      <c r="D883" s="220"/>
      <c r="E883" s="220"/>
      <c r="F883" s="220"/>
      <c r="G883" s="221"/>
      <c r="H883" s="219"/>
      <c r="I883" s="298"/>
      <c r="J883" s="225"/>
      <c r="K883" s="222"/>
      <c r="L883" s="144"/>
      <c r="M883" s="145"/>
      <c r="N883" s="146"/>
      <c r="O883" s="147"/>
      <c r="P883" s="148"/>
      <c r="Q883" s="13"/>
      <c r="R883" s="17"/>
      <c r="S883" s="8"/>
      <c r="T883" s="19"/>
      <c r="U883" s="19"/>
    </row>
    <row r="884" spans="2:21" ht="24.9" customHeight="1">
      <c r="B884" s="218"/>
      <c r="C884" s="220"/>
      <c r="D884" s="220"/>
      <c r="E884" s="220"/>
      <c r="F884" s="220"/>
      <c r="G884" s="221"/>
      <c r="H884" s="219"/>
      <c r="I884" s="298"/>
      <c r="J884" s="225"/>
      <c r="K884" s="222"/>
      <c r="L884" s="144"/>
      <c r="M884" s="145"/>
      <c r="N884" s="146"/>
      <c r="O884" s="147"/>
      <c r="P884" s="148"/>
      <c r="Q884" s="13"/>
      <c r="R884" s="17"/>
      <c r="S884" s="8"/>
      <c r="T884" s="19"/>
      <c r="U884" s="19"/>
    </row>
    <row r="885" spans="2:21" ht="24.9" customHeight="1">
      <c r="B885" s="218"/>
      <c r="C885" s="220"/>
      <c r="D885" s="220"/>
      <c r="E885" s="220"/>
      <c r="F885" s="220"/>
      <c r="G885" s="221"/>
      <c r="H885" s="219"/>
      <c r="I885" s="298"/>
      <c r="J885" s="225"/>
      <c r="K885" s="222"/>
      <c r="L885" s="144"/>
      <c r="M885" s="145"/>
      <c r="N885" s="146"/>
      <c r="O885" s="147"/>
      <c r="P885" s="148"/>
      <c r="Q885" s="13"/>
      <c r="R885" s="17"/>
      <c r="S885" s="8"/>
      <c r="T885" s="19"/>
      <c r="U885" s="19"/>
    </row>
    <row r="886" spans="2:21" ht="24.9" customHeight="1">
      <c r="B886" s="218"/>
      <c r="C886" s="220"/>
      <c r="D886" s="220"/>
      <c r="E886" s="220"/>
      <c r="F886" s="220"/>
      <c r="G886" s="221"/>
      <c r="H886" s="219"/>
      <c r="I886" s="298"/>
      <c r="J886" s="225"/>
      <c r="K886" s="222"/>
      <c r="L886" s="144"/>
      <c r="M886" s="145"/>
      <c r="N886" s="146"/>
      <c r="O886" s="147"/>
      <c r="P886" s="148"/>
      <c r="Q886" s="13"/>
      <c r="R886" s="17"/>
      <c r="S886" s="8"/>
      <c r="T886" s="19"/>
      <c r="U886" s="19"/>
    </row>
    <row r="887" spans="2:21" ht="24.9" customHeight="1">
      <c r="B887" s="218"/>
      <c r="C887" s="220"/>
      <c r="D887" s="220"/>
      <c r="E887" s="220"/>
      <c r="F887" s="220"/>
      <c r="G887" s="221"/>
      <c r="H887" s="219"/>
      <c r="I887" s="298"/>
      <c r="J887" s="225"/>
      <c r="K887" s="222"/>
      <c r="L887" s="144"/>
      <c r="M887" s="145"/>
      <c r="N887" s="146"/>
      <c r="O887" s="147"/>
      <c r="P887" s="148"/>
      <c r="Q887" s="13"/>
      <c r="R887" s="17"/>
      <c r="S887" s="8"/>
      <c r="T887" s="19"/>
      <c r="U887" s="19"/>
    </row>
    <row r="888" spans="2:21" ht="24.9" customHeight="1">
      <c r="B888" s="218"/>
      <c r="C888" s="220"/>
      <c r="D888" s="220"/>
      <c r="E888" s="220"/>
      <c r="F888" s="220"/>
      <c r="G888" s="221"/>
      <c r="H888" s="219"/>
      <c r="I888" s="298"/>
      <c r="J888" s="225"/>
      <c r="K888" s="222"/>
      <c r="L888" s="144"/>
      <c r="M888" s="145"/>
      <c r="N888" s="146"/>
      <c r="O888" s="147"/>
      <c r="P888" s="148"/>
      <c r="Q888" s="13"/>
      <c r="R888" s="17"/>
      <c r="S888" s="8"/>
      <c r="T888" s="19"/>
      <c r="U888" s="19"/>
    </row>
    <row r="889" spans="2:21" ht="24.9" customHeight="1">
      <c r="B889" s="218"/>
      <c r="C889" s="220"/>
      <c r="D889" s="220"/>
      <c r="E889" s="220"/>
      <c r="F889" s="220"/>
      <c r="G889" s="221"/>
      <c r="H889" s="219"/>
      <c r="I889" s="298"/>
      <c r="J889" s="225"/>
      <c r="K889" s="222"/>
      <c r="L889" s="144"/>
      <c r="M889" s="145"/>
      <c r="N889" s="146"/>
      <c r="O889" s="147"/>
      <c r="P889" s="148"/>
      <c r="Q889" s="13"/>
      <c r="R889" s="17"/>
      <c r="S889" s="8"/>
      <c r="T889" s="19"/>
      <c r="U889" s="19"/>
    </row>
    <row r="890" spans="2:21" ht="24.9" customHeight="1">
      <c r="B890" s="218"/>
      <c r="C890" s="220"/>
      <c r="D890" s="220"/>
      <c r="E890" s="220"/>
      <c r="F890" s="220"/>
      <c r="G890" s="221"/>
      <c r="H890" s="219"/>
      <c r="I890" s="298"/>
      <c r="J890" s="225"/>
      <c r="K890" s="222"/>
      <c r="L890" s="144"/>
      <c r="M890" s="145"/>
      <c r="N890" s="146"/>
      <c r="O890" s="147"/>
      <c r="P890" s="148"/>
      <c r="Q890" s="13"/>
      <c r="R890" s="17"/>
      <c r="S890" s="8"/>
      <c r="T890" s="19"/>
      <c r="U890" s="19"/>
    </row>
    <row r="891" spans="2:21" ht="24.9" customHeight="1">
      <c r="B891" s="218"/>
      <c r="C891" s="220"/>
      <c r="D891" s="220"/>
      <c r="E891" s="220"/>
      <c r="F891" s="220"/>
      <c r="G891" s="221"/>
      <c r="H891" s="219"/>
      <c r="I891" s="298"/>
      <c r="J891" s="225"/>
      <c r="K891" s="222"/>
      <c r="L891" s="144"/>
      <c r="M891" s="145"/>
      <c r="N891" s="146"/>
      <c r="O891" s="147"/>
      <c r="P891" s="148"/>
      <c r="Q891" s="13"/>
      <c r="R891" s="17"/>
      <c r="S891" s="8"/>
      <c r="T891" s="19"/>
      <c r="U891" s="19"/>
    </row>
    <row r="892" spans="2:21" ht="24.9" customHeight="1">
      <c r="B892" s="218"/>
      <c r="C892" s="220"/>
      <c r="D892" s="220"/>
      <c r="E892" s="220"/>
      <c r="F892" s="220"/>
      <c r="G892" s="221"/>
      <c r="H892" s="219"/>
      <c r="I892" s="298"/>
      <c r="J892" s="225"/>
      <c r="K892" s="222"/>
      <c r="L892" s="144"/>
      <c r="M892" s="145"/>
      <c r="N892" s="146"/>
      <c r="O892" s="147"/>
      <c r="P892" s="148"/>
      <c r="Q892" s="13"/>
      <c r="R892" s="17"/>
      <c r="S892" s="8"/>
      <c r="T892" s="19"/>
      <c r="U892" s="19"/>
    </row>
    <row r="893" spans="2:21" ht="24.9" customHeight="1">
      <c r="B893" s="218"/>
      <c r="C893" s="220"/>
      <c r="D893" s="220"/>
      <c r="E893" s="220"/>
      <c r="F893" s="220"/>
      <c r="G893" s="221"/>
      <c r="H893" s="219"/>
      <c r="I893" s="298"/>
      <c r="J893" s="225"/>
      <c r="K893" s="222"/>
      <c r="L893" s="144"/>
      <c r="M893" s="145"/>
      <c r="N893" s="146"/>
      <c r="O893" s="147"/>
      <c r="P893" s="148"/>
      <c r="Q893" s="13"/>
      <c r="R893" s="17"/>
      <c r="S893" s="8"/>
      <c r="T893" s="19"/>
      <c r="U893" s="19"/>
    </row>
    <row r="894" spans="2:21" ht="24.9" customHeight="1">
      <c r="B894" s="218"/>
      <c r="C894" s="220"/>
      <c r="D894" s="220"/>
      <c r="E894" s="220"/>
      <c r="F894" s="220"/>
      <c r="G894" s="221"/>
      <c r="H894" s="219"/>
      <c r="I894" s="298"/>
      <c r="J894" s="225"/>
      <c r="K894" s="222"/>
      <c r="L894" s="144"/>
      <c r="M894" s="145"/>
      <c r="N894" s="146"/>
      <c r="O894" s="147"/>
      <c r="P894" s="148"/>
      <c r="Q894" s="13"/>
      <c r="R894" s="17"/>
      <c r="S894" s="8"/>
      <c r="T894" s="19"/>
      <c r="U894" s="19"/>
    </row>
    <row r="895" spans="2:21" ht="24.9" customHeight="1">
      <c r="B895" s="218"/>
      <c r="C895" s="220"/>
      <c r="D895" s="220"/>
      <c r="E895" s="220"/>
      <c r="F895" s="220"/>
      <c r="G895" s="221"/>
      <c r="H895" s="219"/>
      <c r="I895" s="298"/>
      <c r="J895" s="225"/>
      <c r="K895" s="222"/>
      <c r="L895" s="144"/>
      <c r="M895" s="145"/>
      <c r="N895" s="146"/>
      <c r="O895" s="147"/>
      <c r="P895" s="148"/>
      <c r="Q895" s="13"/>
      <c r="R895" s="17"/>
      <c r="S895" s="8"/>
      <c r="T895" s="19"/>
      <c r="U895" s="19"/>
    </row>
    <row r="896" spans="2:21" ht="24.9" customHeight="1">
      <c r="B896" s="218"/>
      <c r="C896" s="220"/>
      <c r="D896" s="220"/>
      <c r="E896" s="220"/>
      <c r="F896" s="220"/>
      <c r="G896" s="221"/>
      <c r="H896" s="219"/>
      <c r="I896" s="298"/>
      <c r="J896" s="225"/>
      <c r="K896" s="222"/>
      <c r="L896" s="144"/>
      <c r="M896" s="145"/>
      <c r="N896" s="146"/>
      <c r="O896" s="147"/>
      <c r="P896" s="148"/>
      <c r="Q896" s="13"/>
      <c r="R896" s="17"/>
      <c r="S896" s="8"/>
      <c r="T896" s="19"/>
      <c r="U896" s="19"/>
    </row>
    <row r="897" spans="2:21" ht="24.9" customHeight="1">
      <c r="B897" s="218"/>
      <c r="C897" s="220"/>
      <c r="D897" s="220"/>
      <c r="E897" s="220"/>
      <c r="F897" s="220"/>
      <c r="G897" s="221"/>
      <c r="H897" s="219"/>
      <c r="I897" s="298"/>
      <c r="J897" s="225"/>
      <c r="K897" s="222"/>
      <c r="L897" s="144"/>
      <c r="M897" s="145"/>
      <c r="N897" s="146"/>
      <c r="O897" s="147"/>
      <c r="P897" s="148"/>
      <c r="Q897" s="13"/>
      <c r="R897" s="17"/>
      <c r="S897" s="8"/>
      <c r="T897" s="19"/>
      <c r="U897" s="19"/>
    </row>
    <row r="898" spans="2:21" ht="24.9" customHeight="1">
      <c r="B898" s="218"/>
      <c r="C898" s="220"/>
      <c r="D898" s="220"/>
      <c r="E898" s="220"/>
      <c r="F898" s="220"/>
      <c r="G898" s="221"/>
      <c r="H898" s="219"/>
      <c r="I898" s="298"/>
      <c r="J898" s="225"/>
      <c r="K898" s="222"/>
      <c r="L898" s="144"/>
      <c r="M898" s="145"/>
      <c r="N898" s="146"/>
      <c r="O898" s="147"/>
      <c r="P898" s="148"/>
      <c r="Q898" s="13"/>
      <c r="R898" s="17"/>
      <c r="S898" s="8"/>
      <c r="T898" s="19"/>
      <c r="U898" s="19"/>
    </row>
    <row r="899" spans="2:21" ht="24.9" customHeight="1">
      <c r="B899" s="218"/>
      <c r="C899" s="220"/>
      <c r="D899" s="220"/>
      <c r="E899" s="220"/>
      <c r="F899" s="220"/>
      <c r="G899" s="221"/>
      <c r="H899" s="219"/>
      <c r="I899" s="298"/>
      <c r="J899" s="225"/>
      <c r="K899" s="222"/>
      <c r="L899" s="144"/>
      <c r="M899" s="145"/>
      <c r="N899" s="146"/>
      <c r="O899" s="147"/>
      <c r="P899" s="148"/>
      <c r="Q899" s="13"/>
      <c r="R899" s="17"/>
      <c r="S899" s="8"/>
      <c r="T899" s="19"/>
      <c r="U899" s="19"/>
    </row>
    <row r="900" spans="2:21" ht="24.9" customHeight="1">
      <c r="B900" s="218"/>
      <c r="C900" s="220"/>
      <c r="D900" s="220"/>
      <c r="E900" s="220"/>
      <c r="F900" s="220"/>
      <c r="G900" s="221"/>
      <c r="H900" s="219"/>
      <c r="I900" s="298"/>
      <c r="J900" s="225"/>
      <c r="K900" s="222"/>
      <c r="L900" s="144"/>
      <c r="M900" s="145"/>
      <c r="N900" s="146"/>
      <c r="O900" s="147"/>
      <c r="P900" s="148"/>
      <c r="Q900" s="13"/>
      <c r="R900" s="17"/>
      <c r="S900" s="8"/>
      <c r="T900" s="19"/>
      <c r="U900" s="19"/>
    </row>
    <row r="901" spans="2:21" ht="24.9" customHeight="1">
      <c r="B901" s="218"/>
      <c r="C901" s="220"/>
      <c r="D901" s="220"/>
      <c r="E901" s="220"/>
      <c r="F901" s="220"/>
      <c r="G901" s="221"/>
      <c r="H901" s="219"/>
      <c r="I901" s="298"/>
      <c r="J901" s="225"/>
      <c r="K901" s="222"/>
      <c r="L901" s="144"/>
      <c r="M901" s="145"/>
      <c r="N901" s="146"/>
      <c r="O901" s="147"/>
      <c r="P901" s="148"/>
      <c r="Q901" s="13"/>
      <c r="R901" s="17"/>
      <c r="S901" s="8"/>
      <c r="T901" s="19"/>
      <c r="U901" s="19"/>
    </row>
    <row r="902" spans="2:21" ht="24.9" customHeight="1">
      <c r="B902" s="218"/>
      <c r="C902" s="220"/>
      <c r="D902" s="220"/>
      <c r="E902" s="220"/>
      <c r="F902" s="220"/>
      <c r="G902" s="221"/>
      <c r="H902" s="219"/>
      <c r="I902" s="298"/>
      <c r="J902" s="225"/>
      <c r="K902" s="222"/>
      <c r="L902" s="144"/>
      <c r="M902" s="145"/>
      <c r="N902" s="146"/>
      <c r="O902" s="147"/>
      <c r="P902" s="148"/>
      <c r="Q902" s="13"/>
      <c r="R902" s="17"/>
      <c r="S902" s="8"/>
      <c r="T902" s="19"/>
      <c r="U902" s="19"/>
    </row>
    <row r="903" spans="2:21" ht="24.9" customHeight="1">
      <c r="B903" s="218"/>
      <c r="C903" s="220"/>
      <c r="D903" s="220"/>
      <c r="E903" s="220"/>
      <c r="F903" s="220"/>
      <c r="G903" s="221"/>
      <c r="H903" s="219"/>
      <c r="I903" s="298"/>
      <c r="J903" s="225"/>
      <c r="K903" s="222"/>
      <c r="L903" s="144"/>
      <c r="M903" s="145"/>
      <c r="N903" s="146"/>
      <c r="O903" s="147"/>
      <c r="P903" s="148"/>
      <c r="Q903" s="13"/>
      <c r="R903" s="17"/>
      <c r="S903" s="8"/>
      <c r="T903" s="19"/>
      <c r="U903" s="19"/>
    </row>
    <row r="904" spans="2:21" ht="24.9" customHeight="1">
      <c r="B904" s="218"/>
      <c r="C904" s="220"/>
      <c r="D904" s="220"/>
      <c r="E904" s="220"/>
      <c r="F904" s="220"/>
      <c r="G904" s="221"/>
      <c r="H904" s="219"/>
      <c r="I904" s="298"/>
      <c r="J904" s="225"/>
      <c r="K904" s="222"/>
      <c r="L904" s="144"/>
      <c r="M904" s="145"/>
      <c r="N904" s="146"/>
      <c r="O904" s="147"/>
      <c r="P904" s="148"/>
      <c r="Q904" s="13"/>
      <c r="R904" s="17"/>
      <c r="S904" s="8"/>
      <c r="T904" s="19"/>
      <c r="U904" s="19"/>
    </row>
    <row r="905" spans="2:21" ht="24.9" customHeight="1">
      <c r="B905" s="218"/>
      <c r="C905" s="220"/>
      <c r="D905" s="220"/>
      <c r="E905" s="220"/>
      <c r="F905" s="220"/>
      <c r="G905" s="221"/>
      <c r="H905" s="219"/>
      <c r="I905" s="298"/>
      <c r="J905" s="225"/>
      <c r="K905" s="222"/>
      <c r="L905" s="144"/>
      <c r="M905" s="145"/>
      <c r="N905" s="146"/>
      <c r="O905" s="147"/>
      <c r="P905" s="148"/>
      <c r="Q905" s="13"/>
      <c r="R905" s="17"/>
      <c r="S905" s="8"/>
      <c r="T905" s="19"/>
      <c r="U905" s="19"/>
    </row>
    <row r="906" spans="2:21" ht="24.9" customHeight="1">
      <c r="B906" s="218"/>
      <c r="C906" s="220"/>
      <c r="D906" s="220"/>
      <c r="E906" s="220"/>
      <c r="F906" s="220"/>
      <c r="G906" s="221"/>
      <c r="H906" s="219"/>
      <c r="I906" s="298"/>
      <c r="J906" s="225"/>
      <c r="K906" s="222"/>
      <c r="L906" s="144"/>
      <c r="M906" s="145"/>
      <c r="N906" s="146"/>
      <c r="O906" s="147"/>
      <c r="P906" s="148"/>
      <c r="Q906" s="13"/>
      <c r="R906" s="17"/>
      <c r="S906" s="8"/>
      <c r="T906" s="19"/>
      <c r="U906" s="19"/>
    </row>
    <row r="907" spans="2:21" ht="24.9" customHeight="1">
      <c r="B907" s="218"/>
      <c r="C907" s="220"/>
      <c r="D907" s="220"/>
      <c r="E907" s="220"/>
      <c r="F907" s="220"/>
      <c r="G907" s="221"/>
      <c r="H907" s="219"/>
      <c r="I907" s="298"/>
      <c r="J907" s="225"/>
      <c r="K907" s="222"/>
      <c r="L907" s="144"/>
      <c r="M907" s="145"/>
      <c r="N907" s="146"/>
      <c r="O907" s="147"/>
      <c r="P907" s="148"/>
      <c r="Q907" s="13"/>
      <c r="R907" s="17"/>
      <c r="S907" s="8"/>
      <c r="T907" s="19"/>
      <c r="U907" s="19"/>
    </row>
    <row r="908" spans="2:21" ht="24.9" customHeight="1">
      <c r="B908" s="218"/>
      <c r="C908" s="220"/>
      <c r="D908" s="220"/>
      <c r="E908" s="220"/>
      <c r="F908" s="220"/>
      <c r="G908" s="221"/>
      <c r="H908" s="219"/>
      <c r="I908" s="298"/>
      <c r="J908" s="225"/>
      <c r="K908" s="222"/>
      <c r="L908" s="144"/>
      <c r="M908" s="145"/>
      <c r="N908" s="146"/>
      <c r="O908" s="147"/>
      <c r="P908" s="148"/>
      <c r="Q908" s="13"/>
      <c r="R908" s="17"/>
      <c r="S908" s="8"/>
      <c r="T908" s="19"/>
      <c r="U908" s="19"/>
    </row>
    <row r="909" spans="2:21" ht="24.9" customHeight="1">
      <c r="B909" s="218"/>
      <c r="C909" s="220"/>
      <c r="D909" s="220"/>
      <c r="E909" s="220"/>
      <c r="F909" s="220"/>
      <c r="G909" s="221"/>
      <c r="H909" s="219"/>
      <c r="I909" s="298"/>
      <c r="J909" s="225"/>
      <c r="K909" s="222"/>
      <c r="L909" s="144"/>
      <c r="M909" s="145"/>
      <c r="N909" s="146"/>
      <c r="O909" s="147"/>
      <c r="P909" s="148"/>
      <c r="Q909" s="13"/>
      <c r="R909" s="17"/>
      <c r="S909" s="8"/>
      <c r="T909" s="19"/>
      <c r="U909" s="19"/>
    </row>
    <row r="910" spans="2:21" ht="24.9" customHeight="1">
      <c r="B910" s="218"/>
      <c r="C910" s="220"/>
      <c r="D910" s="220"/>
      <c r="E910" s="220"/>
      <c r="F910" s="220"/>
      <c r="G910" s="221"/>
      <c r="H910" s="219"/>
      <c r="I910" s="298"/>
      <c r="J910" s="225"/>
      <c r="K910" s="222"/>
      <c r="L910" s="144"/>
      <c r="M910" s="145"/>
      <c r="N910" s="146"/>
      <c r="O910" s="147"/>
      <c r="P910" s="148"/>
      <c r="Q910" s="13"/>
      <c r="R910" s="17"/>
      <c r="S910" s="8"/>
      <c r="T910" s="19"/>
      <c r="U910" s="19"/>
    </row>
    <row r="911" spans="2:21" ht="24.9" customHeight="1">
      <c r="B911" s="218"/>
      <c r="C911" s="220"/>
      <c r="D911" s="220"/>
      <c r="E911" s="220"/>
      <c r="F911" s="220"/>
      <c r="G911" s="221"/>
      <c r="H911" s="219"/>
      <c r="I911" s="298"/>
      <c r="J911" s="225"/>
      <c r="K911" s="222"/>
      <c r="L911" s="144"/>
      <c r="M911" s="145"/>
      <c r="N911" s="146"/>
      <c r="O911" s="147"/>
      <c r="P911" s="148"/>
      <c r="Q911" s="13"/>
      <c r="R911" s="17"/>
      <c r="S911" s="8"/>
      <c r="T911" s="19"/>
      <c r="U911" s="19"/>
    </row>
    <row r="912" spans="2:21" ht="24.9" customHeight="1">
      <c r="B912" s="218"/>
      <c r="C912" s="220"/>
      <c r="D912" s="220"/>
      <c r="E912" s="220"/>
      <c r="F912" s="220"/>
      <c r="G912" s="221"/>
      <c r="H912" s="219"/>
      <c r="I912" s="298"/>
      <c r="J912" s="225"/>
      <c r="K912" s="222"/>
      <c r="L912" s="144"/>
      <c r="M912" s="145"/>
      <c r="N912" s="146"/>
      <c r="O912" s="147"/>
      <c r="P912" s="148"/>
      <c r="Q912" s="13"/>
      <c r="R912" s="17"/>
      <c r="S912" s="8"/>
      <c r="T912" s="19"/>
      <c r="U912" s="19"/>
    </row>
    <row r="913" spans="2:21" ht="24.9" customHeight="1">
      <c r="B913" s="218"/>
      <c r="C913" s="220"/>
      <c r="D913" s="220"/>
      <c r="E913" s="220"/>
      <c r="F913" s="220"/>
      <c r="G913" s="221"/>
      <c r="H913" s="219"/>
      <c r="I913" s="298"/>
      <c r="J913" s="225"/>
      <c r="K913" s="222"/>
      <c r="L913" s="144"/>
      <c r="M913" s="145"/>
      <c r="N913" s="146"/>
      <c r="O913" s="147"/>
      <c r="P913" s="148"/>
      <c r="Q913" s="13"/>
      <c r="R913" s="17"/>
      <c r="S913" s="8"/>
      <c r="T913" s="19"/>
      <c r="U913" s="19"/>
    </row>
    <row r="914" spans="2:21" ht="24.9" customHeight="1">
      <c r="B914" s="218"/>
      <c r="C914" s="220"/>
      <c r="D914" s="220"/>
      <c r="E914" s="220"/>
      <c r="F914" s="220"/>
      <c r="G914" s="221"/>
      <c r="H914" s="219"/>
      <c r="I914" s="298"/>
      <c r="J914" s="225"/>
      <c r="K914" s="222"/>
      <c r="L914" s="144"/>
      <c r="M914" s="145"/>
      <c r="N914" s="146"/>
      <c r="O914" s="147"/>
      <c r="P914" s="148"/>
      <c r="Q914" s="13"/>
      <c r="R914" s="17"/>
      <c r="S914" s="8"/>
      <c r="T914" s="19"/>
      <c r="U914" s="19"/>
    </row>
    <row r="915" spans="2:21" ht="24.9" customHeight="1">
      <c r="B915" s="218"/>
      <c r="C915" s="220"/>
      <c r="D915" s="220"/>
      <c r="E915" s="220"/>
      <c r="F915" s="220"/>
      <c r="G915" s="221"/>
      <c r="H915" s="219"/>
      <c r="I915" s="298"/>
      <c r="J915" s="225"/>
      <c r="K915" s="222"/>
      <c r="L915" s="144"/>
      <c r="M915" s="145"/>
      <c r="N915" s="146"/>
      <c r="O915" s="147"/>
      <c r="P915" s="148"/>
      <c r="Q915" s="13"/>
      <c r="R915" s="17"/>
      <c r="S915" s="8"/>
      <c r="T915" s="19"/>
      <c r="U915" s="19"/>
    </row>
    <row r="916" spans="2:21" ht="24.9" customHeight="1">
      <c r="B916" s="218"/>
      <c r="C916" s="220"/>
      <c r="D916" s="220"/>
      <c r="E916" s="220"/>
      <c r="F916" s="220"/>
      <c r="G916" s="221"/>
      <c r="H916" s="219"/>
      <c r="I916" s="298"/>
      <c r="J916" s="225"/>
      <c r="K916" s="222"/>
      <c r="L916" s="144"/>
      <c r="M916" s="145"/>
      <c r="N916" s="146"/>
      <c r="O916" s="147"/>
      <c r="P916" s="148"/>
      <c r="Q916" s="13"/>
      <c r="R916" s="17"/>
      <c r="S916" s="8"/>
      <c r="T916" s="19"/>
      <c r="U916" s="19"/>
    </row>
    <row r="917" spans="2:21" ht="24.9" customHeight="1">
      <c r="B917" s="218"/>
      <c r="C917" s="220"/>
      <c r="D917" s="220"/>
      <c r="E917" s="220"/>
      <c r="F917" s="220"/>
      <c r="G917" s="221"/>
      <c r="H917" s="219"/>
      <c r="I917" s="298"/>
      <c r="J917" s="225"/>
      <c r="K917" s="222"/>
      <c r="L917" s="144"/>
      <c r="M917" s="145"/>
      <c r="N917" s="146"/>
      <c r="O917" s="147"/>
      <c r="P917" s="148"/>
      <c r="Q917" s="13"/>
      <c r="R917" s="17"/>
      <c r="S917" s="8"/>
      <c r="T917" s="19"/>
      <c r="U917" s="19"/>
    </row>
    <row r="918" spans="2:21" ht="24.9" customHeight="1">
      <c r="B918" s="218"/>
      <c r="C918" s="220"/>
      <c r="D918" s="220"/>
      <c r="E918" s="220"/>
      <c r="F918" s="220"/>
      <c r="G918" s="221"/>
      <c r="H918" s="219"/>
      <c r="I918" s="298"/>
      <c r="J918" s="225"/>
      <c r="K918" s="222"/>
      <c r="L918" s="144"/>
      <c r="M918" s="145"/>
      <c r="N918" s="146"/>
      <c r="O918" s="147"/>
      <c r="P918" s="148"/>
      <c r="Q918" s="13"/>
      <c r="R918" s="17"/>
      <c r="S918" s="8"/>
      <c r="T918" s="19"/>
      <c r="U918" s="19"/>
    </row>
    <row r="919" spans="2:21" ht="24.9" customHeight="1">
      <c r="B919" s="218"/>
      <c r="C919" s="220"/>
      <c r="D919" s="220"/>
      <c r="E919" s="220"/>
      <c r="F919" s="220"/>
      <c r="G919" s="221"/>
      <c r="H919" s="219"/>
      <c r="I919" s="298"/>
      <c r="J919" s="225"/>
      <c r="K919" s="222"/>
      <c r="L919" s="144"/>
      <c r="M919" s="145"/>
      <c r="N919" s="146"/>
      <c r="O919" s="147"/>
      <c r="P919" s="148"/>
      <c r="Q919" s="13"/>
      <c r="R919" s="17"/>
      <c r="S919" s="8"/>
      <c r="T919" s="19"/>
      <c r="U919" s="19"/>
    </row>
    <row r="920" spans="2:21" ht="24.9" customHeight="1">
      <c r="B920" s="218"/>
      <c r="C920" s="220"/>
      <c r="D920" s="220"/>
      <c r="E920" s="220"/>
      <c r="F920" s="220"/>
      <c r="G920" s="221"/>
      <c r="H920" s="219"/>
      <c r="I920" s="298"/>
      <c r="J920" s="225"/>
      <c r="K920" s="222"/>
      <c r="L920" s="144"/>
      <c r="M920" s="145"/>
      <c r="N920" s="146"/>
      <c r="O920" s="147"/>
      <c r="P920" s="148"/>
      <c r="Q920" s="13"/>
      <c r="R920" s="17"/>
      <c r="S920" s="8"/>
      <c r="T920" s="19"/>
      <c r="U920" s="19"/>
    </row>
    <row r="921" spans="2:21" ht="24.9" customHeight="1">
      <c r="B921" s="218"/>
      <c r="C921" s="220"/>
      <c r="D921" s="220"/>
      <c r="E921" s="220"/>
      <c r="F921" s="220"/>
      <c r="G921" s="221"/>
      <c r="H921" s="219"/>
      <c r="I921" s="298"/>
      <c r="J921" s="225"/>
      <c r="K921" s="222"/>
      <c r="L921" s="144"/>
      <c r="M921" s="145"/>
      <c r="N921" s="146"/>
      <c r="O921" s="147"/>
      <c r="P921" s="148"/>
      <c r="Q921" s="13"/>
      <c r="R921" s="17"/>
      <c r="S921" s="8"/>
      <c r="T921" s="19"/>
      <c r="U921" s="19"/>
    </row>
    <row r="922" spans="2:21" ht="24.9" customHeight="1">
      <c r="B922" s="218"/>
      <c r="C922" s="220"/>
      <c r="D922" s="220"/>
      <c r="E922" s="220"/>
      <c r="F922" s="220"/>
      <c r="G922" s="221"/>
      <c r="H922" s="219"/>
      <c r="I922" s="298"/>
      <c r="J922" s="225"/>
      <c r="K922" s="222"/>
      <c r="L922" s="144"/>
      <c r="M922" s="145"/>
      <c r="N922" s="146"/>
      <c r="O922" s="147"/>
      <c r="P922" s="148"/>
      <c r="Q922" s="13"/>
      <c r="R922" s="17"/>
      <c r="S922" s="8"/>
      <c r="T922" s="19"/>
      <c r="U922" s="19"/>
    </row>
    <row r="923" spans="2:21" ht="24.9" customHeight="1">
      <c r="B923" s="218"/>
      <c r="C923" s="220"/>
      <c r="D923" s="220"/>
      <c r="E923" s="220"/>
      <c r="F923" s="220"/>
      <c r="G923" s="221"/>
      <c r="H923" s="219"/>
      <c r="I923" s="298"/>
      <c r="J923" s="225"/>
      <c r="K923" s="222"/>
      <c r="L923" s="144"/>
      <c r="M923" s="145"/>
      <c r="N923" s="146"/>
      <c r="O923" s="147"/>
      <c r="P923" s="148"/>
      <c r="Q923" s="13"/>
      <c r="R923" s="17"/>
      <c r="S923" s="8"/>
      <c r="T923" s="19"/>
      <c r="U923" s="19"/>
    </row>
    <row r="924" spans="2:21" ht="24.9" customHeight="1">
      <c r="B924" s="218"/>
      <c r="C924" s="220"/>
      <c r="D924" s="220"/>
      <c r="E924" s="220"/>
      <c r="F924" s="220"/>
      <c r="G924" s="221"/>
      <c r="H924" s="219"/>
      <c r="I924" s="298"/>
      <c r="J924" s="225"/>
      <c r="K924" s="222"/>
      <c r="L924" s="144"/>
      <c r="M924" s="145"/>
      <c r="N924" s="146"/>
      <c r="O924" s="147"/>
      <c r="P924" s="148"/>
      <c r="Q924" s="13"/>
      <c r="R924" s="17"/>
      <c r="S924" s="8"/>
      <c r="T924" s="19"/>
      <c r="U924" s="19"/>
    </row>
    <row r="925" spans="2:21" ht="24.9" customHeight="1">
      <c r="B925" s="218"/>
      <c r="C925" s="220"/>
      <c r="D925" s="220"/>
      <c r="E925" s="220"/>
      <c r="F925" s="220"/>
      <c r="G925" s="221"/>
      <c r="H925" s="219"/>
      <c r="I925" s="298"/>
      <c r="J925" s="225"/>
      <c r="K925" s="222"/>
      <c r="L925" s="144"/>
      <c r="M925" s="145"/>
      <c r="N925" s="146"/>
      <c r="O925" s="147"/>
      <c r="P925" s="148"/>
      <c r="Q925" s="13"/>
      <c r="R925" s="17"/>
      <c r="S925" s="8"/>
      <c r="T925" s="19"/>
      <c r="U925" s="19"/>
    </row>
    <row r="926" spans="2:21" ht="24.9" customHeight="1">
      <c r="B926" s="218"/>
      <c r="C926" s="220"/>
      <c r="D926" s="220"/>
      <c r="E926" s="220"/>
      <c r="F926" s="220"/>
      <c r="G926" s="221"/>
      <c r="H926" s="219"/>
      <c r="I926" s="298"/>
      <c r="J926" s="225"/>
      <c r="K926" s="222"/>
      <c r="L926" s="144"/>
      <c r="M926" s="145"/>
      <c r="N926" s="146"/>
      <c r="O926" s="147"/>
      <c r="P926" s="148"/>
      <c r="Q926" s="13"/>
      <c r="R926" s="17"/>
      <c r="S926" s="8"/>
      <c r="T926" s="19"/>
      <c r="U926" s="19"/>
    </row>
    <row r="927" spans="2:21" ht="24.9" customHeight="1">
      <c r="B927" s="218"/>
      <c r="C927" s="220"/>
      <c r="D927" s="220"/>
      <c r="E927" s="220"/>
      <c r="F927" s="220"/>
      <c r="G927" s="221"/>
      <c r="H927" s="219"/>
      <c r="I927" s="298"/>
      <c r="J927" s="225"/>
      <c r="K927" s="222"/>
      <c r="L927" s="144"/>
      <c r="M927" s="145"/>
      <c r="N927" s="146"/>
      <c r="O927" s="147"/>
      <c r="P927" s="148"/>
      <c r="Q927" s="13"/>
      <c r="R927" s="17"/>
      <c r="S927" s="8"/>
      <c r="T927" s="19"/>
      <c r="U927" s="19"/>
    </row>
    <row r="928" spans="2:21" ht="24.9" customHeight="1">
      <c r="B928" s="218"/>
      <c r="C928" s="220"/>
      <c r="D928" s="220"/>
      <c r="E928" s="220"/>
      <c r="F928" s="220"/>
      <c r="G928" s="221"/>
      <c r="H928" s="219"/>
      <c r="I928" s="298"/>
      <c r="J928" s="225"/>
      <c r="K928" s="222"/>
      <c r="L928" s="144"/>
      <c r="M928" s="145"/>
      <c r="N928" s="146"/>
      <c r="O928" s="147"/>
      <c r="P928" s="148"/>
      <c r="Q928" s="13"/>
      <c r="R928" s="17"/>
      <c r="S928" s="8"/>
      <c r="T928" s="19"/>
      <c r="U928" s="19"/>
    </row>
    <row r="929" spans="2:21" ht="24.9" customHeight="1">
      <c r="B929" s="218"/>
      <c r="C929" s="220"/>
      <c r="D929" s="220"/>
      <c r="E929" s="220"/>
      <c r="F929" s="220"/>
      <c r="G929" s="221"/>
      <c r="H929" s="219"/>
      <c r="I929" s="298"/>
      <c r="J929" s="225"/>
      <c r="K929" s="222"/>
      <c r="L929" s="144"/>
      <c r="M929" s="145"/>
      <c r="N929" s="146"/>
      <c r="O929" s="147"/>
      <c r="P929" s="148"/>
      <c r="Q929" s="13"/>
      <c r="R929" s="17"/>
      <c r="S929" s="8"/>
      <c r="T929" s="19"/>
      <c r="U929" s="19"/>
    </row>
    <row r="930" spans="2:21" ht="24.9" customHeight="1">
      <c r="B930" s="218"/>
      <c r="C930" s="220"/>
      <c r="D930" s="220"/>
      <c r="E930" s="220"/>
      <c r="F930" s="220"/>
      <c r="G930" s="221"/>
      <c r="H930" s="219"/>
      <c r="I930" s="298"/>
      <c r="J930" s="225"/>
      <c r="K930" s="222"/>
      <c r="L930" s="144"/>
      <c r="M930" s="145"/>
      <c r="N930" s="146"/>
      <c r="O930" s="147"/>
      <c r="P930" s="148"/>
      <c r="Q930" s="13"/>
      <c r="R930" s="17"/>
      <c r="S930" s="8"/>
      <c r="T930" s="19"/>
      <c r="U930" s="19"/>
    </row>
    <row r="931" spans="2:21" ht="24.9" customHeight="1">
      <c r="B931" s="218"/>
      <c r="C931" s="220"/>
      <c r="D931" s="220"/>
      <c r="E931" s="220"/>
      <c r="F931" s="220"/>
      <c r="G931" s="221"/>
      <c r="H931" s="219"/>
      <c r="I931" s="298"/>
      <c r="J931" s="225"/>
      <c r="K931" s="222"/>
      <c r="L931" s="144"/>
      <c r="M931" s="145"/>
      <c r="N931" s="146"/>
      <c r="O931" s="147"/>
      <c r="P931" s="148"/>
      <c r="Q931" s="13"/>
      <c r="R931" s="17"/>
      <c r="S931" s="8"/>
      <c r="T931" s="19"/>
      <c r="U931" s="19"/>
    </row>
    <row r="932" spans="2:21" ht="24.9" customHeight="1">
      <c r="B932" s="218"/>
      <c r="C932" s="220"/>
      <c r="D932" s="220"/>
      <c r="E932" s="220"/>
      <c r="F932" s="220"/>
      <c r="G932" s="221"/>
      <c r="H932" s="219"/>
      <c r="I932" s="298"/>
      <c r="J932" s="225"/>
      <c r="K932" s="222"/>
      <c r="L932" s="144"/>
      <c r="M932" s="145"/>
      <c r="N932" s="146"/>
      <c r="O932" s="147"/>
      <c r="P932" s="148"/>
      <c r="Q932" s="13"/>
      <c r="R932" s="17"/>
      <c r="S932" s="8"/>
      <c r="T932" s="19"/>
      <c r="U932" s="19"/>
    </row>
    <row r="933" spans="2:21" ht="24.9" customHeight="1">
      <c r="B933" s="218"/>
      <c r="C933" s="220"/>
      <c r="D933" s="220"/>
      <c r="E933" s="220"/>
      <c r="F933" s="220"/>
      <c r="G933" s="221"/>
      <c r="H933" s="219"/>
      <c r="I933" s="298"/>
      <c r="J933" s="225"/>
      <c r="K933" s="222"/>
      <c r="L933" s="144"/>
      <c r="M933" s="145"/>
      <c r="N933" s="146"/>
      <c r="O933" s="147"/>
      <c r="P933" s="148"/>
      <c r="Q933" s="13"/>
      <c r="R933" s="17"/>
      <c r="S933" s="8"/>
      <c r="T933" s="19"/>
      <c r="U933" s="19"/>
    </row>
    <row r="934" spans="2:21" ht="24.9" customHeight="1">
      <c r="B934" s="218"/>
      <c r="C934" s="220"/>
      <c r="D934" s="220"/>
      <c r="E934" s="220"/>
      <c r="F934" s="220"/>
      <c r="G934" s="221"/>
      <c r="H934" s="219"/>
      <c r="I934" s="298"/>
      <c r="J934" s="225"/>
      <c r="K934" s="222"/>
      <c r="L934" s="144"/>
      <c r="M934" s="145"/>
      <c r="N934" s="146"/>
      <c r="O934" s="147"/>
      <c r="P934" s="148"/>
      <c r="Q934" s="13"/>
      <c r="R934" s="17"/>
      <c r="S934" s="8"/>
      <c r="T934" s="19"/>
      <c r="U934" s="19"/>
    </row>
    <row r="935" spans="2:21" ht="24.9" customHeight="1">
      <c r="B935" s="218"/>
      <c r="C935" s="220"/>
      <c r="D935" s="220"/>
      <c r="E935" s="220"/>
      <c r="F935" s="220"/>
      <c r="G935" s="221"/>
      <c r="H935" s="219"/>
      <c r="I935" s="298"/>
      <c r="J935" s="225"/>
      <c r="K935" s="222"/>
      <c r="L935" s="144"/>
      <c r="M935" s="145"/>
      <c r="N935" s="146"/>
      <c r="O935" s="147"/>
      <c r="P935" s="148"/>
      <c r="Q935" s="13"/>
      <c r="R935" s="17"/>
      <c r="S935" s="8"/>
      <c r="T935" s="19"/>
      <c r="U935" s="19"/>
    </row>
    <row r="936" spans="2:21" ht="24.9" customHeight="1">
      <c r="B936" s="218"/>
      <c r="C936" s="220"/>
      <c r="D936" s="220"/>
      <c r="E936" s="220"/>
      <c r="F936" s="220"/>
      <c r="G936" s="221"/>
      <c r="H936" s="219"/>
      <c r="I936" s="298"/>
      <c r="J936" s="225"/>
      <c r="K936" s="222"/>
      <c r="L936" s="144"/>
      <c r="M936" s="145"/>
      <c r="N936" s="146"/>
      <c r="O936" s="147"/>
      <c r="P936" s="148"/>
      <c r="Q936" s="13"/>
      <c r="R936" s="17"/>
      <c r="S936" s="8"/>
      <c r="T936" s="19"/>
      <c r="U936" s="19"/>
    </row>
    <row r="937" spans="2:21" ht="24.9" customHeight="1">
      <c r="B937" s="218"/>
      <c r="C937" s="220"/>
      <c r="D937" s="220"/>
      <c r="E937" s="220"/>
      <c r="F937" s="220"/>
      <c r="G937" s="221"/>
      <c r="H937" s="219"/>
      <c r="I937" s="298"/>
      <c r="J937" s="225"/>
      <c r="K937" s="222"/>
      <c r="L937" s="144"/>
      <c r="M937" s="145"/>
      <c r="N937" s="146"/>
      <c r="O937" s="147"/>
      <c r="P937" s="148"/>
      <c r="Q937" s="13"/>
      <c r="R937" s="17"/>
      <c r="S937" s="8"/>
      <c r="T937" s="19"/>
      <c r="U937" s="19"/>
    </row>
    <row r="938" spans="2:21" ht="24.9" customHeight="1">
      <c r="B938" s="218"/>
      <c r="C938" s="220"/>
      <c r="D938" s="220"/>
      <c r="E938" s="220"/>
      <c r="F938" s="220"/>
      <c r="G938" s="221"/>
      <c r="H938" s="219"/>
      <c r="I938" s="298"/>
      <c r="J938" s="225"/>
      <c r="K938" s="222"/>
      <c r="L938" s="144"/>
      <c r="M938" s="145"/>
      <c r="N938" s="146"/>
      <c r="O938" s="147"/>
      <c r="P938" s="148"/>
      <c r="Q938" s="13"/>
      <c r="R938" s="17"/>
      <c r="S938" s="8"/>
      <c r="T938" s="19"/>
      <c r="U938" s="19"/>
    </row>
    <row r="939" spans="2:21" ht="24.9" customHeight="1">
      <c r="B939" s="218"/>
      <c r="C939" s="220"/>
      <c r="D939" s="220"/>
      <c r="E939" s="220"/>
      <c r="F939" s="220"/>
      <c r="G939" s="221"/>
      <c r="H939" s="219"/>
      <c r="I939" s="298"/>
      <c r="J939" s="225"/>
      <c r="K939" s="222"/>
      <c r="L939" s="144"/>
      <c r="M939" s="145"/>
      <c r="N939" s="146"/>
      <c r="O939" s="147"/>
      <c r="P939" s="148"/>
      <c r="Q939" s="13"/>
      <c r="R939" s="17"/>
      <c r="S939" s="8"/>
      <c r="T939" s="19"/>
      <c r="U939" s="19"/>
    </row>
    <row r="940" spans="2:21" ht="24.9" customHeight="1">
      <c r="B940" s="218"/>
      <c r="C940" s="220"/>
      <c r="D940" s="220"/>
      <c r="E940" s="220"/>
      <c r="F940" s="220"/>
      <c r="G940" s="221"/>
      <c r="H940" s="219"/>
      <c r="I940" s="298"/>
      <c r="J940" s="225"/>
      <c r="K940" s="222"/>
      <c r="L940" s="144"/>
      <c r="M940" s="145"/>
      <c r="N940" s="146"/>
      <c r="O940" s="147"/>
      <c r="P940" s="148"/>
      <c r="Q940" s="13"/>
      <c r="R940" s="17"/>
      <c r="S940" s="8"/>
      <c r="T940" s="19"/>
      <c r="U940" s="19"/>
    </row>
    <row r="941" spans="2:21" ht="24.9" customHeight="1">
      <c r="B941" s="218"/>
      <c r="C941" s="220"/>
      <c r="D941" s="220"/>
      <c r="E941" s="220"/>
      <c r="F941" s="220"/>
      <c r="G941" s="221"/>
      <c r="H941" s="219"/>
      <c r="I941" s="298"/>
      <c r="J941" s="225"/>
      <c r="K941" s="222"/>
      <c r="L941" s="144"/>
      <c r="M941" s="145"/>
      <c r="N941" s="146"/>
      <c r="O941" s="147"/>
      <c r="P941" s="148"/>
      <c r="Q941" s="13"/>
      <c r="R941" s="17"/>
      <c r="S941" s="8"/>
      <c r="T941" s="19"/>
      <c r="U941" s="19"/>
    </row>
    <row r="942" spans="2:21" ht="24.9" customHeight="1">
      <c r="B942" s="218"/>
      <c r="C942" s="220"/>
      <c r="D942" s="220"/>
      <c r="E942" s="220"/>
      <c r="F942" s="220"/>
      <c r="G942" s="221"/>
      <c r="H942" s="219"/>
      <c r="I942" s="298"/>
      <c r="J942" s="225"/>
      <c r="K942" s="222"/>
      <c r="L942" s="144"/>
      <c r="M942" s="145"/>
      <c r="N942" s="146"/>
      <c r="O942" s="147"/>
      <c r="P942" s="148"/>
      <c r="Q942" s="13"/>
      <c r="R942" s="17"/>
      <c r="S942" s="8"/>
      <c r="T942" s="19"/>
      <c r="U942" s="19"/>
    </row>
    <row r="943" spans="2:21" ht="24.9" customHeight="1">
      <c r="B943" s="218"/>
      <c r="C943" s="220"/>
      <c r="D943" s="220"/>
      <c r="E943" s="220"/>
      <c r="F943" s="220"/>
      <c r="G943" s="221"/>
      <c r="H943" s="219"/>
      <c r="I943" s="298"/>
      <c r="J943" s="225"/>
      <c r="K943" s="222"/>
      <c r="L943" s="144"/>
      <c r="M943" s="145"/>
      <c r="N943" s="146"/>
      <c r="O943" s="147"/>
      <c r="P943" s="148"/>
      <c r="Q943" s="13"/>
      <c r="R943" s="17"/>
      <c r="S943" s="8"/>
      <c r="T943" s="19"/>
      <c r="U943" s="19"/>
    </row>
    <row r="944" spans="2:21" ht="24.9" customHeight="1">
      <c r="B944" s="218"/>
      <c r="C944" s="220"/>
      <c r="D944" s="220"/>
      <c r="E944" s="220"/>
      <c r="F944" s="220"/>
      <c r="G944" s="221"/>
      <c r="H944" s="219"/>
      <c r="I944" s="298"/>
      <c r="J944" s="225"/>
      <c r="K944" s="222"/>
      <c r="L944" s="144"/>
      <c r="M944" s="145"/>
      <c r="N944" s="146"/>
      <c r="O944" s="147"/>
      <c r="P944" s="148"/>
      <c r="Q944" s="13"/>
      <c r="R944" s="17"/>
      <c r="S944" s="8"/>
      <c r="T944" s="19"/>
      <c r="U944" s="19"/>
    </row>
    <row r="945" spans="2:21" ht="24.9" customHeight="1">
      <c r="B945" s="218"/>
      <c r="C945" s="220"/>
      <c r="D945" s="220"/>
      <c r="E945" s="220"/>
      <c r="F945" s="220"/>
      <c r="G945" s="221"/>
      <c r="H945" s="219"/>
      <c r="I945" s="298"/>
      <c r="J945" s="225"/>
      <c r="K945" s="222"/>
      <c r="L945" s="144"/>
      <c r="M945" s="145"/>
      <c r="N945" s="146"/>
      <c r="O945" s="147"/>
      <c r="P945" s="148"/>
      <c r="Q945" s="13"/>
      <c r="R945" s="17"/>
      <c r="S945" s="8"/>
      <c r="T945" s="19"/>
      <c r="U945" s="19"/>
    </row>
    <row r="946" spans="2:21" ht="24.9" customHeight="1">
      <c r="B946" s="218"/>
      <c r="C946" s="220"/>
      <c r="D946" s="220"/>
      <c r="E946" s="220"/>
      <c r="F946" s="220"/>
      <c r="G946" s="221"/>
      <c r="H946" s="219"/>
      <c r="I946" s="298"/>
      <c r="J946" s="225"/>
      <c r="K946" s="222"/>
      <c r="L946" s="144"/>
      <c r="M946" s="145"/>
      <c r="N946" s="146"/>
      <c r="O946" s="147"/>
      <c r="P946" s="148"/>
      <c r="Q946" s="13"/>
      <c r="R946" s="17"/>
      <c r="S946" s="8"/>
      <c r="T946" s="19"/>
      <c r="U946" s="19"/>
    </row>
    <row r="947" spans="2:21" ht="24.9" customHeight="1">
      <c r="B947" s="218"/>
      <c r="C947" s="220"/>
      <c r="D947" s="220"/>
      <c r="E947" s="220"/>
      <c r="F947" s="220"/>
      <c r="G947" s="221"/>
      <c r="H947" s="219"/>
      <c r="I947" s="298"/>
      <c r="J947" s="225"/>
      <c r="K947" s="222"/>
      <c r="L947" s="144"/>
      <c r="M947" s="145"/>
      <c r="N947" s="146"/>
      <c r="O947" s="147"/>
      <c r="P947" s="148"/>
      <c r="Q947" s="13"/>
      <c r="R947" s="17"/>
      <c r="S947" s="8"/>
      <c r="T947" s="19"/>
      <c r="U947" s="19"/>
    </row>
    <row r="948" spans="2:21" ht="24.9" customHeight="1">
      <c r="B948" s="218"/>
      <c r="C948" s="220"/>
      <c r="D948" s="220"/>
      <c r="E948" s="220"/>
      <c r="F948" s="220"/>
      <c r="G948" s="221"/>
      <c r="H948" s="219"/>
      <c r="I948" s="298"/>
      <c r="J948" s="225"/>
      <c r="K948" s="222"/>
      <c r="L948" s="144"/>
      <c r="M948" s="145"/>
      <c r="N948" s="146"/>
      <c r="O948" s="147"/>
      <c r="P948" s="148"/>
      <c r="Q948" s="13"/>
      <c r="R948" s="17"/>
      <c r="S948" s="8"/>
      <c r="T948" s="19"/>
      <c r="U948" s="19"/>
    </row>
    <row r="949" spans="2:21" ht="24.9" customHeight="1">
      <c r="B949" s="218"/>
      <c r="C949" s="220"/>
      <c r="D949" s="220"/>
      <c r="E949" s="220"/>
      <c r="F949" s="220"/>
      <c r="G949" s="221"/>
      <c r="H949" s="219"/>
      <c r="I949" s="298"/>
      <c r="J949" s="225"/>
      <c r="K949" s="222"/>
      <c r="L949" s="144"/>
      <c r="M949" s="145"/>
      <c r="N949" s="146"/>
      <c r="O949" s="147"/>
      <c r="P949" s="148"/>
      <c r="Q949" s="13"/>
      <c r="R949" s="17"/>
      <c r="S949" s="8"/>
      <c r="T949" s="19"/>
      <c r="U949" s="19"/>
    </row>
    <row r="950" spans="2:21" ht="24.9" customHeight="1">
      <c r="B950" s="218"/>
      <c r="C950" s="220"/>
      <c r="D950" s="220"/>
      <c r="E950" s="220"/>
      <c r="F950" s="220"/>
      <c r="G950" s="221"/>
      <c r="H950" s="219"/>
      <c r="I950" s="298"/>
      <c r="J950" s="225"/>
      <c r="K950" s="222"/>
      <c r="L950" s="144"/>
      <c r="M950" s="145"/>
      <c r="N950" s="146"/>
      <c r="O950" s="147"/>
      <c r="P950" s="148"/>
      <c r="Q950" s="13"/>
      <c r="R950" s="17"/>
      <c r="S950" s="8"/>
      <c r="T950" s="19"/>
      <c r="U950" s="19"/>
    </row>
    <row r="951" spans="2:21" ht="24.9" customHeight="1">
      <c r="B951" s="218"/>
      <c r="C951" s="220"/>
      <c r="D951" s="220"/>
      <c r="E951" s="220"/>
      <c r="F951" s="220"/>
      <c r="G951" s="221"/>
      <c r="H951" s="219"/>
      <c r="I951" s="298"/>
      <c r="J951" s="225"/>
      <c r="K951" s="222"/>
      <c r="L951" s="144"/>
      <c r="M951" s="145"/>
      <c r="N951" s="146"/>
      <c r="O951" s="147"/>
      <c r="P951" s="148"/>
      <c r="Q951" s="13"/>
      <c r="R951" s="17"/>
      <c r="S951" s="8"/>
      <c r="T951" s="19"/>
      <c r="U951" s="19"/>
    </row>
    <row r="952" spans="2:21" ht="24.9" customHeight="1">
      <c r="B952" s="218"/>
      <c r="C952" s="220"/>
      <c r="D952" s="220"/>
      <c r="E952" s="220"/>
      <c r="F952" s="220"/>
      <c r="G952" s="221"/>
      <c r="H952" s="219"/>
      <c r="I952" s="298"/>
      <c r="J952" s="225"/>
      <c r="K952" s="222"/>
      <c r="L952" s="30"/>
      <c r="M952" s="2"/>
      <c r="N952" s="31"/>
      <c r="O952" s="13"/>
      <c r="P952" s="17"/>
      <c r="Q952" s="13"/>
      <c r="R952" s="17"/>
      <c r="S952" s="8"/>
      <c r="T952" s="19"/>
      <c r="U952" s="19"/>
    </row>
    <row r="953" spans="2:21" ht="24.9" customHeight="1">
      <c r="B953" s="218"/>
      <c r="C953" s="220"/>
      <c r="D953" s="220"/>
      <c r="E953" s="220"/>
      <c r="F953" s="220"/>
      <c r="G953" s="221"/>
      <c r="H953" s="219"/>
      <c r="I953" s="298"/>
      <c r="J953" s="225"/>
      <c r="K953" s="222"/>
      <c r="L953" s="30"/>
      <c r="M953" s="2"/>
      <c r="N953" s="31"/>
      <c r="O953" s="13"/>
      <c r="P953" s="17"/>
      <c r="Q953" s="13"/>
      <c r="R953" s="17"/>
      <c r="S953" s="8"/>
      <c r="T953" s="19"/>
      <c r="U953" s="19"/>
    </row>
    <row r="954" spans="2:21" ht="24.9" customHeight="1">
      <c r="B954" s="218"/>
      <c r="C954" s="220"/>
      <c r="D954" s="220"/>
      <c r="E954" s="220"/>
      <c r="F954" s="220"/>
      <c r="G954" s="221"/>
      <c r="H954" s="219"/>
      <c r="I954" s="298"/>
      <c r="J954" s="225"/>
      <c r="K954" s="222"/>
      <c r="L954" s="30"/>
      <c r="M954" s="2"/>
      <c r="N954" s="31"/>
      <c r="O954" s="13"/>
      <c r="P954" s="17"/>
      <c r="Q954" s="13"/>
      <c r="R954" s="17"/>
      <c r="S954" s="8"/>
      <c r="T954" s="19"/>
      <c r="U954" s="19"/>
    </row>
    <row r="955" spans="2:21" ht="24.9" customHeight="1">
      <c r="B955" s="218"/>
      <c r="C955" s="220"/>
      <c r="D955" s="220"/>
      <c r="E955" s="220"/>
      <c r="F955" s="220"/>
      <c r="G955" s="221"/>
      <c r="H955" s="219"/>
      <c r="I955" s="298"/>
      <c r="J955" s="225"/>
      <c r="K955" s="222"/>
      <c r="L955" s="30"/>
      <c r="M955" s="2"/>
      <c r="N955" s="31"/>
      <c r="O955" s="13"/>
      <c r="P955" s="17"/>
      <c r="Q955" s="13"/>
      <c r="R955" s="17"/>
      <c r="S955" s="8"/>
      <c r="T955" s="19"/>
      <c r="U955" s="19"/>
    </row>
    <row r="956" spans="2:21" ht="24.9" customHeight="1">
      <c r="B956" s="218"/>
      <c r="C956" s="220"/>
      <c r="D956" s="220"/>
      <c r="E956" s="220"/>
      <c r="F956" s="220"/>
      <c r="G956" s="221"/>
      <c r="H956" s="219"/>
      <c r="I956" s="298"/>
      <c r="J956" s="225"/>
      <c r="K956" s="222"/>
      <c r="L956" s="30"/>
      <c r="M956" s="2"/>
      <c r="N956" s="31"/>
      <c r="O956" s="13"/>
      <c r="P956" s="17"/>
      <c r="Q956" s="13"/>
      <c r="R956" s="17"/>
      <c r="S956" s="8"/>
      <c r="T956" s="19"/>
      <c r="U956" s="19"/>
    </row>
    <row r="957" spans="2:21" ht="24.9" customHeight="1">
      <c r="B957" s="218"/>
      <c r="C957" s="220"/>
      <c r="D957" s="220"/>
      <c r="E957" s="220"/>
      <c r="F957" s="220"/>
      <c r="G957" s="221"/>
      <c r="H957" s="219"/>
      <c r="I957" s="298"/>
      <c r="J957" s="225"/>
      <c r="K957" s="222"/>
      <c r="L957" s="30"/>
      <c r="M957" s="2"/>
      <c r="N957" s="31"/>
      <c r="O957" s="13"/>
      <c r="P957" s="17"/>
      <c r="Q957" s="13"/>
      <c r="R957" s="17"/>
      <c r="S957" s="8"/>
      <c r="T957" s="19"/>
      <c r="U957" s="19"/>
    </row>
    <row r="958" spans="2:21" ht="24.9" customHeight="1">
      <c r="B958" s="218"/>
      <c r="C958" s="220"/>
      <c r="D958" s="220"/>
      <c r="E958" s="220"/>
      <c r="F958" s="220"/>
      <c r="G958" s="221"/>
      <c r="H958" s="219"/>
      <c r="I958" s="298"/>
      <c r="J958" s="225"/>
      <c r="K958" s="222"/>
      <c r="L958" s="30"/>
      <c r="M958" s="2"/>
      <c r="N958" s="31"/>
      <c r="O958" s="13"/>
      <c r="P958" s="17"/>
      <c r="Q958" s="13"/>
      <c r="R958" s="17"/>
      <c r="S958" s="8"/>
      <c r="T958" s="19"/>
      <c r="U958" s="19"/>
    </row>
    <row r="959" spans="2:21" ht="24.9" customHeight="1">
      <c r="B959" s="218"/>
      <c r="C959" s="220"/>
      <c r="D959" s="220"/>
      <c r="E959" s="220"/>
      <c r="F959" s="220"/>
      <c r="G959" s="221"/>
      <c r="H959" s="219"/>
      <c r="I959" s="298"/>
      <c r="J959" s="225"/>
      <c r="K959" s="222"/>
      <c r="L959" s="30"/>
      <c r="M959" s="2"/>
      <c r="N959" s="31"/>
      <c r="O959" s="13"/>
      <c r="P959" s="17"/>
      <c r="Q959" s="13"/>
      <c r="R959" s="17"/>
      <c r="S959" s="8"/>
      <c r="T959" s="19"/>
      <c r="U959" s="19"/>
    </row>
    <row r="960" spans="2:21" ht="24.9" customHeight="1">
      <c r="B960" s="218"/>
      <c r="C960" s="220"/>
      <c r="D960" s="220"/>
      <c r="E960" s="220"/>
      <c r="F960" s="220"/>
      <c r="G960" s="221"/>
      <c r="H960" s="219"/>
      <c r="I960" s="298"/>
      <c r="J960" s="225"/>
      <c r="K960" s="222"/>
      <c r="L960" s="30"/>
      <c r="M960" s="2"/>
      <c r="N960" s="31"/>
      <c r="O960" s="13"/>
      <c r="P960" s="17"/>
      <c r="Q960" s="13"/>
      <c r="R960" s="17"/>
      <c r="S960" s="8"/>
      <c r="T960" s="19"/>
      <c r="U960" s="19"/>
    </row>
    <row r="961" spans="2:21" ht="24.9" customHeight="1">
      <c r="B961" s="218"/>
      <c r="C961" s="220"/>
      <c r="D961" s="220"/>
      <c r="E961" s="220"/>
      <c r="F961" s="220"/>
      <c r="G961" s="221"/>
      <c r="H961" s="219"/>
      <c r="I961" s="298"/>
      <c r="J961" s="225"/>
      <c r="K961" s="222"/>
      <c r="L961" s="30"/>
      <c r="M961" s="2"/>
      <c r="N961" s="31"/>
      <c r="O961" s="13"/>
      <c r="P961" s="17"/>
      <c r="Q961" s="13"/>
      <c r="R961" s="17"/>
      <c r="S961" s="8"/>
      <c r="T961" s="19"/>
      <c r="U961" s="19"/>
    </row>
    <row r="962" spans="2:21" ht="24.9" customHeight="1">
      <c r="B962" s="218"/>
      <c r="C962" s="220"/>
      <c r="D962" s="220"/>
      <c r="E962" s="220"/>
      <c r="F962" s="220"/>
      <c r="G962" s="221"/>
      <c r="H962" s="219"/>
      <c r="I962" s="298"/>
      <c r="J962" s="225"/>
      <c r="K962" s="222"/>
      <c r="L962" s="30"/>
      <c r="M962" s="2"/>
      <c r="N962" s="31"/>
      <c r="O962" s="13"/>
      <c r="P962" s="17"/>
      <c r="Q962" s="13"/>
      <c r="R962" s="17"/>
      <c r="S962" s="8"/>
      <c r="T962" s="19"/>
      <c r="U962" s="19"/>
    </row>
    <row r="963" spans="2:21" ht="24.9" customHeight="1">
      <c r="B963" s="218"/>
      <c r="C963" s="220"/>
      <c r="D963" s="220"/>
      <c r="E963" s="220"/>
      <c r="F963" s="220"/>
      <c r="G963" s="221"/>
      <c r="H963" s="219"/>
      <c r="I963" s="298"/>
      <c r="J963" s="225"/>
      <c r="K963" s="222"/>
      <c r="L963" s="30"/>
      <c r="M963" s="2"/>
      <c r="N963" s="31"/>
      <c r="O963" s="13"/>
      <c r="P963" s="17"/>
      <c r="Q963" s="13"/>
      <c r="R963" s="17"/>
      <c r="S963" s="8"/>
      <c r="T963" s="19"/>
      <c r="U963" s="19"/>
    </row>
    <row r="964" spans="2:21" ht="24.9" customHeight="1">
      <c r="B964" s="218"/>
      <c r="C964" s="220"/>
      <c r="D964" s="220"/>
      <c r="E964" s="220"/>
      <c r="F964" s="220"/>
      <c r="G964" s="221"/>
      <c r="H964" s="219"/>
      <c r="I964" s="298"/>
      <c r="J964" s="225"/>
      <c r="K964" s="222"/>
      <c r="L964" s="30"/>
      <c r="M964" s="2"/>
      <c r="N964" s="31"/>
      <c r="O964" s="13"/>
      <c r="P964" s="17"/>
      <c r="Q964" s="13"/>
      <c r="R964" s="17"/>
      <c r="S964" s="8"/>
      <c r="T964" s="19"/>
      <c r="U964" s="19"/>
    </row>
    <row r="965" spans="2:21" ht="24.9" customHeight="1">
      <c r="B965" s="218"/>
      <c r="C965" s="220"/>
      <c r="D965" s="220"/>
      <c r="E965" s="220"/>
      <c r="F965" s="220"/>
      <c r="G965" s="221"/>
      <c r="H965" s="219"/>
      <c r="I965" s="298"/>
      <c r="J965" s="225"/>
      <c r="K965" s="222"/>
      <c r="L965" s="30"/>
      <c r="M965" s="2"/>
      <c r="N965" s="31"/>
      <c r="O965" s="13"/>
      <c r="P965" s="17"/>
      <c r="Q965" s="13"/>
      <c r="R965" s="17"/>
      <c r="S965" s="8"/>
      <c r="T965" s="19"/>
      <c r="U965" s="19"/>
    </row>
    <row r="966" spans="2:21" ht="24.9" customHeight="1">
      <c r="B966" s="218"/>
      <c r="C966" s="220"/>
      <c r="D966" s="220"/>
      <c r="E966" s="220"/>
      <c r="F966" s="220"/>
      <c r="G966" s="221"/>
      <c r="H966" s="219"/>
      <c r="I966" s="298"/>
      <c r="J966" s="225"/>
      <c r="K966" s="222"/>
      <c r="L966" s="30"/>
      <c r="M966" s="2"/>
      <c r="N966" s="31"/>
      <c r="O966" s="13"/>
      <c r="P966" s="17"/>
      <c r="Q966" s="13"/>
      <c r="R966" s="17"/>
      <c r="S966" s="8"/>
      <c r="T966" s="19"/>
      <c r="U966" s="19"/>
    </row>
    <row r="967" spans="2:21" ht="24.9" customHeight="1">
      <c r="B967" s="218"/>
      <c r="C967" s="220"/>
      <c r="D967" s="220"/>
      <c r="E967" s="220"/>
      <c r="F967" s="220"/>
      <c r="G967" s="221"/>
      <c r="H967" s="219"/>
      <c r="I967" s="298"/>
      <c r="J967" s="225"/>
      <c r="K967" s="222"/>
      <c r="L967" s="30"/>
      <c r="M967" s="2"/>
      <c r="N967" s="31"/>
      <c r="O967" s="13"/>
      <c r="P967" s="17"/>
      <c r="Q967" s="13"/>
      <c r="R967" s="17"/>
      <c r="S967" s="8"/>
      <c r="T967" s="19"/>
      <c r="U967" s="19"/>
    </row>
    <row r="968" spans="2:21" ht="24.9" customHeight="1">
      <c r="B968" s="218"/>
      <c r="C968" s="220"/>
      <c r="D968" s="220"/>
      <c r="E968" s="220"/>
      <c r="F968" s="220"/>
      <c r="G968" s="221"/>
      <c r="H968" s="219"/>
      <c r="I968" s="298"/>
      <c r="J968" s="225"/>
      <c r="K968" s="222"/>
      <c r="L968" s="30"/>
      <c r="M968" s="2"/>
      <c r="N968" s="31"/>
      <c r="O968" s="13"/>
      <c r="P968" s="17"/>
      <c r="Q968" s="13"/>
      <c r="R968" s="17"/>
      <c r="S968" s="8"/>
      <c r="T968" s="19"/>
      <c r="U968" s="19"/>
    </row>
    <row r="969" spans="2:21" ht="24.9" customHeight="1">
      <c r="B969" s="218"/>
      <c r="C969" s="220"/>
      <c r="D969" s="220"/>
      <c r="E969" s="220"/>
      <c r="F969" s="220"/>
      <c r="G969" s="221"/>
      <c r="H969" s="219"/>
      <c r="I969" s="298"/>
      <c r="J969" s="225"/>
      <c r="K969" s="222"/>
      <c r="L969" s="30"/>
      <c r="M969" s="2"/>
      <c r="N969" s="31"/>
      <c r="O969" s="13"/>
      <c r="P969" s="17"/>
      <c r="Q969" s="13"/>
      <c r="R969" s="17"/>
      <c r="S969" s="8"/>
      <c r="T969" s="19"/>
      <c r="U969" s="19"/>
    </row>
    <row r="970" spans="2:21" ht="24.9" customHeight="1">
      <c r="B970" s="218"/>
      <c r="C970" s="220"/>
      <c r="D970" s="220"/>
      <c r="E970" s="220"/>
      <c r="F970" s="220"/>
      <c r="G970" s="221"/>
      <c r="H970" s="219"/>
      <c r="I970" s="298"/>
      <c r="J970" s="225"/>
      <c r="K970" s="222"/>
      <c r="L970" s="30"/>
      <c r="M970" s="2"/>
      <c r="N970" s="31"/>
      <c r="O970" s="13"/>
      <c r="P970" s="17"/>
      <c r="Q970" s="13"/>
      <c r="R970" s="17"/>
      <c r="S970" s="8"/>
      <c r="T970" s="19"/>
      <c r="U970" s="19"/>
    </row>
    <row r="971" spans="2:21" ht="24.9" customHeight="1">
      <c r="B971" s="218"/>
      <c r="C971" s="220"/>
      <c r="D971" s="220"/>
      <c r="E971" s="220"/>
      <c r="F971" s="220"/>
      <c r="G971" s="221"/>
      <c r="H971" s="219"/>
      <c r="I971" s="298"/>
      <c r="J971" s="225"/>
      <c r="K971" s="222"/>
      <c r="L971" s="30"/>
      <c r="M971" s="2"/>
      <c r="N971" s="31"/>
      <c r="O971" s="13"/>
      <c r="P971" s="17"/>
      <c r="Q971" s="13"/>
      <c r="R971" s="17"/>
      <c r="S971" s="8"/>
      <c r="T971" s="19"/>
      <c r="U971" s="19"/>
    </row>
    <row r="972" spans="2:21" ht="24.9" customHeight="1">
      <c r="B972" s="218"/>
      <c r="C972" s="220"/>
      <c r="D972" s="220"/>
      <c r="E972" s="220"/>
      <c r="F972" s="220"/>
      <c r="G972" s="221"/>
      <c r="H972" s="219"/>
      <c r="I972" s="298"/>
      <c r="J972" s="225"/>
      <c r="K972" s="222"/>
      <c r="L972" s="30"/>
      <c r="M972" s="2"/>
      <c r="N972" s="31"/>
      <c r="O972" s="13"/>
      <c r="P972" s="17"/>
      <c r="Q972" s="13"/>
      <c r="R972" s="17"/>
      <c r="S972" s="8"/>
      <c r="T972" s="19"/>
      <c r="U972" s="19"/>
    </row>
    <row r="973" spans="2:21" ht="24.9" customHeight="1">
      <c r="B973" s="218"/>
      <c r="C973" s="220"/>
      <c r="D973" s="220"/>
      <c r="E973" s="220"/>
      <c r="F973" s="220"/>
      <c r="G973" s="221"/>
      <c r="H973" s="219"/>
      <c r="I973" s="298"/>
      <c r="J973" s="225"/>
      <c r="K973" s="222"/>
      <c r="L973" s="30"/>
      <c r="M973" s="2"/>
      <c r="N973" s="31"/>
      <c r="O973" s="13"/>
      <c r="P973" s="17"/>
      <c r="Q973" s="13"/>
      <c r="R973" s="17"/>
      <c r="S973" s="8"/>
      <c r="T973" s="19"/>
      <c r="U973" s="19"/>
    </row>
    <row r="974" spans="2:21" ht="24.9" customHeight="1">
      <c r="B974" s="218"/>
      <c r="C974" s="220"/>
      <c r="D974" s="220"/>
      <c r="E974" s="220"/>
      <c r="F974" s="220"/>
      <c r="G974" s="221"/>
      <c r="H974" s="219"/>
      <c r="I974" s="298"/>
      <c r="J974" s="225"/>
      <c r="K974" s="222"/>
      <c r="L974" s="30"/>
      <c r="M974" s="2"/>
      <c r="N974" s="31"/>
      <c r="O974" s="13"/>
      <c r="P974" s="17"/>
      <c r="Q974" s="13"/>
      <c r="R974" s="17"/>
      <c r="S974" s="8"/>
      <c r="T974" s="19"/>
      <c r="U974" s="19"/>
    </row>
    <row r="975" spans="2:21" ht="24.9" customHeight="1">
      <c r="B975" s="218"/>
      <c r="C975" s="220"/>
      <c r="D975" s="220"/>
      <c r="E975" s="220"/>
      <c r="F975" s="220"/>
      <c r="G975" s="221"/>
      <c r="H975" s="219"/>
      <c r="I975" s="298"/>
      <c r="J975" s="225"/>
      <c r="K975" s="222"/>
      <c r="L975" s="30"/>
      <c r="M975" s="2"/>
      <c r="N975" s="31"/>
      <c r="O975" s="13"/>
      <c r="P975" s="17"/>
      <c r="Q975" s="13"/>
      <c r="R975" s="17"/>
      <c r="S975" s="8"/>
      <c r="T975" s="19"/>
      <c r="U975" s="19"/>
    </row>
    <row r="976" spans="2:21" ht="24.9" customHeight="1">
      <c r="B976" s="218"/>
      <c r="C976" s="220"/>
      <c r="D976" s="220"/>
      <c r="E976" s="220"/>
      <c r="F976" s="220"/>
      <c r="G976" s="221"/>
      <c r="H976" s="219"/>
      <c r="I976" s="298"/>
      <c r="J976" s="225"/>
      <c r="K976" s="222"/>
      <c r="L976" s="30"/>
      <c r="M976" s="2"/>
      <c r="N976" s="31"/>
      <c r="O976" s="13"/>
      <c r="P976" s="17"/>
      <c r="Q976" s="13"/>
      <c r="R976" s="17"/>
      <c r="S976" s="8"/>
      <c r="T976" s="19"/>
      <c r="U976" s="19"/>
    </row>
    <row r="977" spans="2:21" ht="24.9" customHeight="1">
      <c r="B977" s="218"/>
      <c r="C977" s="220"/>
      <c r="D977" s="220"/>
      <c r="E977" s="220"/>
      <c r="F977" s="220"/>
      <c r="G977" s="221"/>
      <c r="H977" s="219"/>
      <c r="I977" s="298"/>
      <c r="J977" s="225"/>
      <c r="K977" s="222"/>
      <c r="L977" s="30"/>
      <c r="M977" s="2"/>
      <c r="N977" s="31"/>
      <c r="O977" s="13"/>
      <c r="P977" s="17"/>
      <c r="Q977" s="13"/>
      <c r="R977" s="17"/>
      <c r="S977" s="8"/>
      <c r="T977" s="19"/>
      <c r="U977" s="19"/>
    </row>
    <row r="978" spans="2:21" ht="24.9" customHeight="1">
      <c r="B978" s="218"/>
      <c r="C978" s="220"/>
      <c r="D978" s="220"/>
      <c r="E978" s="220"/>
      <c r="F978" s="220"/>
      <c r="G978" s="221"/>
      <c r="H978" s="219"/>
      <c r="I978" s="298"/>
      <c r="J978" s="225"/>
      <c r="K978" s="222"/>
      <c r="L978" s="30"/>
      <c r="M978" s="2"/>
      <c r="N978" s="31"/>
      <c r="O978" s="13"/>
      <c r="P978" s="17"/>
      <c r="Q978" s="13"/>
      <c r="R978" s="17"/>
      <c r="S978" s="8"/>
      <c r="T978" s="19"/>
      <c r="U978" s="19"/>
    </row>
    <row r="979" spans="2:21" ht="24.9" customHeight="1">
      <c r="B979" s="218"/>
      <c r="C979" s="220"/>
      <c r="D979" s="220"/>
      <c r="E979" s="220"/>
      <c r="F979" s="220"/>
      <c r="G979" s="221"/>
      <c r="H979" s="219"/>
      <c r="I979" s="298"/>
      <c r="J979" s="225"/>
      <c r="K979" s="222"/>
      <c r="L979" s="30"/>
      <c r="M979" s="2"/>
      <c r="N979" s="31"/>
      <c r="O979" s="13"/>
      <c r="P979" s="17"/>
      <c r="Q979" s="13"/>
      <c r="R979" s="17"/>
      <c r="S979" s="8"/>
      <c r="T979" s="19"/>
      <c r="U979" s="19"/>
    </row>
    <row r="980" spans="2:21" ht="24.9" customHeight="1">
      <c r="B980" s="218"/>
      <c r="C980" s="220"/>
      <c r="D980" s="220"/>
      <c r="E980" s="220"/>
      <c r="F980" s="220"/>
      <c r="G980" s="221"/>
      <c r="H980" s="219"/>
      <c r="I980" s="298"/>
      <c r="J980" s="225"/>
      <c r="K980" s="222"/>
      <c r="L980" s="30"/>
      <c r="M980" s="2"/>
      <c r="N980" s="31"/>
      <c r="O980" s="13"/>
      <c r="P980" s="17"/>
      <c r="Q980" s="13"/>
      <c r="R980" s="17"/>
      <c r="S980" s="8"/>
      <c r="T980" s="19"/>
      <c r="U980" s="19"/>
    </row>
    <row r="981" spans="2:21" ht="24.9" customHeight="1">
      <c r="B981" s="218"/>
      <c r="C981" s="220"/>
      <c r="D981" s="220"/>
      <c r="E981" s="220"/>
      <c r="F981" s="220"/>
      <c r="G981" s="221"/>
      <c r="H981" s="219"/>
      <c r="I981" s="298"/>
      <c r="J981" s="225"/>
      <c r="K981" s="222"/>
      <c r="L981" s="30"/>
      <c r="M981" s="2"/>
      <c r="N981" s="31"/>
      <c r="O981" s="13"/>
      <c r="P981" s="17"/>
      <c r="Q981" s="13"/>
      <c r="R981" s="17"/>
      <c r="S981" s="8"/>
      <c r="T981" s="19"/>
      <c r="U981" s="19"/>
    </row>
    <row r="982" spans="2:21" ht="24.9" customHeight="1">
      <c r="B982" s="218"/>
      <c r="C982" s="220"/>
      <c r="D982" s="220"/>
      <c r="E982" s="220"/>
      <c r="F982" s="220"/>
      <c r="G982" s="221"/>
      <c r="H982" s="219"/>
      <c r="I982" s="298"/>
      <c r="J982" s="225"/>
      <c r="K982" s="222"/>
      <c r="L982" s="30"/>
      <c r="M982" s="2"/>
      <c r="N982" s="31"/>
      <c r="O982" s="13"/>
      <c r="P982" s="17"/>
      <c r="Q982" s="13"/>
      <c r="R982" s="17"/>
      <c r="S982" s="8"/>
      <c r="T982" s="19"/>
      <c r="U982" s="19"/>
    </row>
    <row r="983" spans="2:21" ht="24.9" customHeight="1">
      <c r="B983" s="218"/>
      <c r="C983" s="220"/>
      <c r="D983" s="220"/>
      <c r="E983" s="220"/>
      <c r="F983" s="220"/>
      <c r="G983" s="221"/>
      <c r="H983" s="219"/>
      <c r="I983" s="298"/>
      <c r="J983" s="225"/>
      <c r="K983" s="222"/>
      <c r="L983" s="30"/>
      <c r="M983" s="2"/>
      <c r="N983" s="31"/>
      <c r="O983" s="13"/>
      <c r="P983" s="17"/>
      <c r="Q983" s="13"/>
      <c r="R983" s="17"/>
      <c r="S983" s="8"/>
      <c r="T983" s="19"/>
      <c r="U983" s="19"/>
    </row>
    <row r="984" spans="2:21" ht="24.9" customHeight="1">
      <c r="B984" s="218"/>
      <c r="C984" s="220"/>
      <c r="D984" s="220"/>
      <c r="E984" s="220"/>
      <c r="F984" s="220"/>
      <c r="G984" s="221"/>
      <c r="H984" s="219"/>
      <c r="I984" s="298"/>
      <c r="J984" s="225"/>
      <c r="K984" s="222"/>
      <c r="L984" s="30"/>
      <c r="M984" s="2"/>
      <c r="N984" s="31"/>
      <c r="O984" s="13"/>
      <c r="P984" s="17"/>
      <c r="Q984" s="13"/>
      <c r="R984" s="17"/>
      <c r="S984" s="8"/>
      <c r="T984" s="19"/>
      <c r="U984" s="19"/>
    </row>
    <row r="985" spans="2:21" ht="24.9" customHeight="1">
      <c r="B985" s="218"/>
      <c r="C985" s="220"/>
      <c r="D985" s="220"/>
      <c r="E985" s="220"/>
      <c r="F985" s="220"/>
      <c r="G985" s="221"/>
      <c r="H985" s="219"/>
      <c r="I985" s="298"/>
      <c r="J985" s="225"/>
      <c r="K985" s="222"/>
      <c r="L985" s="30"/>
      <c r="M985" s="2"/>
      <c r="N985" s="31"/>
      <c r="O985" s="13"/>
      <c r="P985" s="17"/>
      <c r="Q985" s="13"/>
      <c r="R985" s="17"/>
      <c r="S985" s="8"/>
      <c r="T985" s="19"/>
      <c r="U985" s="19"/>
    </row>
    <row r="986" spans="2:21" ht="24.9" customHeight="1">
      <c r="B986" s="218"/>
      <c r="C986" s="220"/>
      <c r="D986" s="220"/>
      <c r="E986" s="220"/>
      <c r="F986" s="220"/>
      <c r="G986" s="221"/>
      <c r="H986" s="219"/>
      <c r="I986" s="298"/>
      <c r="J986" s="225"/>
      <c r="K986" s="222"/>
      <c r="L986" s="30"/>
      <c r="M986" s="2"/>
      <c r="N986" s="31"/>
      <c r="O986" s="13"/>
      <c r="P986" s="17"/>
      <c r="Q986" s="13"/>
      <c r="R986" s="17"/>
      <c r="S986" s="8"/>
      <c r="T986" s="19"/>
      <c r="U986" s="19"/>
    </row>
    <row r="987" spans="2:21" ht="24.9" customHeight="1">
      <c r="B987" s="218"/>
      <c r="C987" s="220"/>
      <c r="D987" s="220"/>
      <c r="E987" s="220"/>
      <c r="F987" s="220"/>
      <c r="G987" s="221"/>
      <c r="H987" s="219"/>
      <c r="I987" s="298"/>
      <c r="J987" s="225"/>
      <c r="K987" s="222"/>
      <c r="L987" s="30"/>
      <c r="M987" s="2"/>
      <c r="N987" s="31"/>
      <c r="O987" s="13"/>
      <c r="P987" s="17"/>
      <c r="Q987" s="13"/>
      <c r="R987" s="17"/>
      <c r="S987" s="8"/>
      <c r="T987" s="19"/>
      <c r="U987" s="19"/>
    </row>
    <row r="988" spans="2:21" ht="24.9" customHeight="1">
      <c r="B988" s="218"/>
      <c r="C988" s="220"/>
      <c r="D988" s="220"/>
      <c r="E988" s="220"/>
      <c r="F988" s="220"/>
      <c r="G988" s="221"/>
      <c r="H988" s="219"/>
      <c r="I988" s="298"/>
      <c r="J988" s="225"/>
      <c r="K988" s="222"/>
      <c r="L988" s="30"/>
      <c r="M988" s="2"/>
      <c r="N988" s="31"/>
      <c r="O988" s="13"/>
      <c r="P988" s="17"/>
      <c r="Q988" s="13"/>
      <c r="R988" s="17"/>
      <c r="S988" s="8"/>
      <c r="T988" s="19"/>
      <c r="U988" s="19"/>
    </row>
    <row r="989" spans="2:21" ht="24.9" customHeight="1">
      <c r="B989" s="218"/>
      <c r="C989" s="220"/>
      <c r="D989" s="220"/>
      <c r="E989" s="220"/>
      <c r="F989" s="220"/>
      <c r="G989" s="221"/>
      <c r="H989" s="219"/>
      <c r="I989" s="298"/>
      <c r="J989" s="225"/>
      <c r="K989" s="222"/>
      <c r="L989" s="30"/>
      <c r="M989" s="2"/>
      <c r="N989" s="31"/>
      <c r="O989" s="13"/>
      <c r="P989" s="17"/>
      <c r="Q989" s="13"/>
      <c r="R989" s="17"/>
      <c r="S989" s="8"/>
      <c r="T989" s="19"/>
      <c r="U989" s="19"/>
    </row>
    <row r="990" spans="2:21" ht="24.9" customHeight="1">
      <c r="B990" s="218"/>
      <c r="C990" s="220"/>
      <c r="D990" s="220"/>
      <c r="E990" s="220"/>
      <c r="F990" s="220"/>
      <c r="G990" s="221"/>
      <c r="H990" s="219"/>
      <c r="I990" s="298"/>
      <c r="J990" s="225"/>
      <c r="K990" s="222"/>
      <c r="L990" s="30"/>
      <c r="M990" s="2"/>
      <c r="N990" s="31"/>
      <c r="O990" s="13"/>
      <c r="P990" s="17"/>
      <c r="Q990" s="13"/>
      <c r="R990" s="17"/>
      <c r="S990" s="8"/>
      <c r="T990" s="19"/>
      <c r="U990" s="19"/>
    </row>
    <row r="991" spans="2:21" ht="24.9" customHeight="1">
      <c r="B991" s="218"/>
      <c r="C991" s="220"/>
      <c r="D991" s="220"/>
      <c r="E991" s="220"/>
      <c r="F991" s="220"/>
      <c r="G991" s="221"/>
      <c r="H991" s="219"/>
      <c r="I991" s="298"/>
      <c r="J991" s="225"/>
      <c r="K991" s="222"/>
      <c r="L991" s="30"/>
      <c r="M991" s="2"/>
      <c r="N991" s="31"/>
      <c r="O991" s="13"/>
      <c r="P991" s="17"/>
      <c r="Q991" s="13"/>
      <c r="R991" s="17"/>
      <c r="S991" s="8"/>
      <c r="T991" s="19"/>
      <c r="U991" s="19"/>
    </row>
    <row r="992" spans="2:21" ht="24.9" customHeight="1">
      <c r="B992" s="218"/>
      <c r="C992" s="220"/>
      <c r="D992" s="220"/>
      <c r="E992" s="220"/>
      <c r="F992" s="220"/>
      <c r="G992" s="221"/>
      <c r="H992" s="219"/>
      <c r="I992" s="298"/>
      <c r="J992" s="225"/>
      <c r="K992" s="222"/>
      <c r="L992" s="30"/>
      <c r="M992" s="2"/>
      <c r="N992" s="31"/>
      <c r="O992" s="13"/>
      <c r="P992" s="17"/>
      <c r="Q992" s="13"/>
      <c r="R992" s="17"/>
      <c r="S992" s="8"/>
      <c r="T992" s="19"/>
      <c r="U992" s="19"/>
    </row>
    <row r="993" spans="2:21" ht="24.9" customHeight="1">
      <c r="B993" s="218"/>
      <c r="C993" s="220"/>
      <c r="D993" s="220"/>
      <c r="E993" s="220"/>
      <c r="F993" s="220"/>
      <c r="G993" s="221"/>
      <c r="H993" s="219"/>
      <c r="I993" s="298"/>
      <c r="J993" s="225"/>
      <c r="K993" s="222"/>
      <c r="L993" s="30"/>
      <c r="M993" s="2"/>
      <c r="N993" s="31"/>
      <c r="O993" s="13"/>
      <c r="P993" s="17"/>
      <c r="Q993" s="13"/>
      <c r="R993" s="17"/>
      <c r="S993" s="8"/>
      <c r="T993" s="19"/>
      <c r="U993" s="19"/>
    </row>
    <row r="994" spans="2:21" ht="24.9" customHeight="1">
      <c r="B994" s="218"/>
      <c r="C994" s="220"/>
      <c r="D994" s="220"/>
      <c r="E994" s="220"/>
      <c r="F994" s="220"/>
      <c r="G994" s="221"/>
      <c r="H994" s="219"/>
      <c r="I994" s="298"/>
      <c r="J994" s="225"/>
      <c r="K994" s="222"/>
      <c r="L994" s="30"/>
      <c r="M994" s="2"/>
      <c r="N994" s="31"/>
      <c r="O994" s="13"/>
      <c r="P994" s="17"/>
      <c r="Q994" s="13"/>
      <c r="R994" s="17"/>
      <c r="S994" s="8"/>
      <c r="T994" s="19"/>
      <c r="U994" s="19"/>
    </row>
    <row r="995" spans="2:21" ht="24.9" customHeight="1">
      <c r="B995" s="218"/>
      <c r="C995" s="220"/>
      <c r="D995" s="220"/>
      <c r="E995" s="220"/>
      <c r="F995" s="220"/>
      <c r="G995" s="221"/>
      <c r="H995" s="219"/>
      <c r="I995" s="298"/>
      <c r="J995" s="225"/>
      <c r="K995" s="222"/>
      <c r="L995" s="30"/>
      <c r="M995" s="2"/>
      <c r="N995" s="31"/>
      <c r="O995" s="13"/>
      <c r="P995" s="17"/>
      <c r="Q995" s="13"/>
      <c r="R995" s="17"/>
      <c r="S995" s="8"/>
      <c r="T995" s="19"/>
      <c r="U995" s="19"/>
    </row>
    <row r="996" spans="2:21" ht="24.9" customHeight="1">
      <c r="B996" s="218"/>
      <c r="C996" s="220"/>
      <c r="D996" s="220"/>
      <c r="E996" s="220"/>
      <c r="F996" s="220"/>
      <c r="G996" s="221"/>
      <c r="H996" s="219"/>
      <c r="I996" s="298"/>
      <c r="J996" s="225"/>
      <c r="K996" s="222"/>
      <c r="L996" s="30"/>
      <c r="M996" s="2"/>
      <c r="N996" s="31"/>
      <c r="O996" s="13"/>
      <c r="P996" s="17"/>
      <c r="Q996" s="13"/>
      <c r="R996" s="17"/>
      <c r="S996" s="8"/>
      <c r="T996" s="19"/>
      <c r="U996" s="19"/>
    </row>
    <row r="997" spans="2:21" ht="24.9" customHeight="1">
      <c r="B997" s="218"/>
      <c r="C997" s="220"/>
      <c r="D997" s="220"/>
      <c r="E997" s="220"/>
      <c r="F997" s="220"/>
      <c r="G997" s="221"/>
      <c r="H997" s="219"/>
      <c r="I997" s="298"/>
      <c r="J997" s="225"/>
      <c r="K997" s="222"/>
      <c r="L997" s="30"/>
      <c r="M997" s="2"/>
      <c r="N997" s="31"/>
      <c r="O997" s="13"/>
      <c r="P997" s="17"/>
      <c r="Q997" s="13"/>
      <c r="R997" s="17"/>
      <c r="S997" s="8"/>
      <c r="T997" s="19"/>
      <c r="U997" s="19"/>
    </row>
    <row r="998" spans="2:21" ht="24.9" customHeight="1">
      <c r="B998" s="218"/>
      <c r="C998" s="220"/>
      <c r="D998" s="220"/>
      <c r="E998" s="220"/>
      <c r="F998" s="220"/>
      <c r="G998" s="221"/>
      <c r="H998" s="219"/>
      <c r="I998" s="298"/>
      <c r="J998" s="225"/>
      <c r="K998" s="222"/>
      <c r="L998" s="30"/>
      <c r="M998" s="2"/>
      <c r="N998" s="31"/>
      <c r="O998" s="13"/>
      <c r="P998" s="17"/>
      <c r="Q998" s="13"/>
      <c r="R998" s="17"/>
      <c r="S998" s="8"/>
      <c r="T998" s="19"/>
      <c r="U998" s="19"/>
    </row>
    <row r="999" spans="2:21" ht="24.9" customHeight="1">
      <c r="B999" s="218"/>
      <c r="C999" s="220"/>
      <c r="D999" s="220"/>
      <c r="E999" s="220"/>
      <c r="F999" s="220"/>
      <c r="G999" s="221"/>
      <c r="H999" s="219"/>
      <c r="I999" s="298"/>
      <c r="J999" s="225"/>
      <c r="K999" s="222"/>
      <c r="L999" s="30"/>
      <c r="M999" s="2"/>
      <c r="N999" s="31"/>
      <c r="O999" s="13"/>
      <c r="P999" s="17"/>
      <c r="Q999" s="13"/>
      <c r="R999" s="17"/>
      <c r="S999" s="8"/>
      <c r="T999" s="19"/>
      <c r="U999" s="19"/>
    </row>
    <row r="1000" spans="2:21" ht="24.9" customHeight="1">
      <c r="B1000" s="218"/>
      <c r="C1000" s="220"/>
      <c r="D1000" s="220"/>
      <c r="E1000" s="220"/>
      <c r="F1000" s="220"/>
      <c r="G1000" s="221"/>
      <c r="H1000" s="219"/>
      <c r="I1000" s="298"/>
      <c r="J1000" s="225"/>
      <c r="K1000" s="222"/>
      <c r="L1000" s="30"/>
      <c r="M1000" s="2"/>
      <c r="N1000" s="31"/>
      <c r="O1000" s="13"/>
      <c r="P1000" s="17"/>
      <c r="Q1000" s="13"/>
      <c r="R1000" s="17"/>
      <c r="S1000" s="8"/>
      <c r="T1000" s="19"/>
      <c r="U1000" s="19"/>
    </row>
    <row r="1001" spans="2:21" ht="24.9" customHeight="1">
      <c r="B1001" s="218"/>
      <c r="C1001" s="220"/>
      <c r="D1001" s="220"/>
      <c r="E1001" s="220"/>
      <c r="F1001" s="220"/>
      <c r="G1001" s="221"/>
      <c r="H1001" s="219"/>
      <c r="I1001" s="298"/>
      <c r="J1001" s="225"/>
      <c r="K1001" s="222"/>
      <c r="L1001" s="30"/>
      <c r="M1001" s="2"/>
      <c r="N1001" s="31"/>
      <c r="O1001" s="13"/>
      <c r="P1001" s="17"/>
      <c r="Q1001" s="13"/>
      <c r="R1001" s="17"/>
      <c r="S1001" s="8"/>
      <c r="T1001" s="19"/>
      <c r="U1001" s="19"/>
    </row>
    <row r="1002" spans="2:21" ht="24.9" customHeight="1">
      <c r="B1002" s="218"/>
      <c r="C1002" s="220"/>
      <c r="D1002" s="220"/>
      <c r="E1002" s="220"/>
      <c r="F1002" s="220"/>
      <c r="G1002" s="221"/>
      <c r="H1002" s="219"/>
      <c r="I1002" s="298"/>
      <c r="J1002" s="225"/>
      <c r="K1002" s="222"/>
      <c r="L1002" s="30"/>
      <c r="M1002" s="2"/>
      <c r="N1002" s="31"/>
      <c r="O1002" s="13"/>
      <c r="P1002" s="17"/>
      <c r="Q1002" s="13"/>
      <c r="R1002" s="17"/>
      <c r="S1002" s="8"/>
      <c r="T1002" s="19"/>
      <c r="U1002" s="19"/>
    </row>
    <row r="1003" spans="2:21" ht="24.9" customHeight="1">
      <c r="B1003" s="218"/>
      <c r="C1003" s="220"/>
      <c r="D1003" s="220"/>
      <c r="E1003" s="220"/>
      <c r="F1003" s="220"/>
      <c r="G1003" s="221"/>
      <c r="H1003" s="219"/>
      <c r="I1003" s="298"/>
      <c r="J1003" s="225"/>
      <c r="K1003" s="222"/>
      <c r="L1003" s="30"/>
      <c r="M1003" s="2"/>
      <c r="N1003" s="31"/>
      <c r="O1003" s="13"/>
      <c r="P1003" s="17"/>
      <c r="Q1003" s="13"/>
      <c r="R1003" s="17"/>
      <c r="S1003" s="8"/>
      <c r="T1003" s="19"/>
      <c r="U1003" s="19"/>
    </row>
    <row r="1004" spans="2:21" ht="24.9" customHeight="1">
      <c r="B1004" s="218"/>
      <c r="C1004" s="220"/>
      <c r="D1004" s="220"/>
      <c r="E1004" s="220"/>
      <c r="F1004" s="220"/>
      <c r="G1004" s="221"/>
      <c r="H1004" s="219"/>
      <c r="I1004" s="298"/>
      <c r="J1004" s="225"/>
      <c r="K1004" s="222"/>
      <c r="L1004" s="30"/>
      <c r="M1004" s="2"/>
      <c r="N1004" s="31"/>
      <c r="O1004" s="13"/>
      <c r="P1004" s="17"/>
      <c r="Q1004" s="13"/>
      <c r="R1004" s="17"/>
      <c r="S1004" s="8"/>
      <c r="T1004" s="19"/>
      <c r="U1004" s="19"/>
    </row>
    <row r="1005" spans="2:21" ht="24.9" customHeight="1">
      <c r="B1005" s="218"/>
      <c r="C1005" s="220"/>
      <c r="D1005" s="220"/>
      <c r="E1005" s="220"/>
      <c r="F1005" s="220"/>
      <c r="G1005" s="221"/>
      <c r="H1005" s="219"/>
      <c r="I1005" s="298"/>
      <c r="J1005" s="225"/>
      <c r="K1005" s="222"/>
      <c r="L1005" s="30"/>
      <c r="M1005" s="2"/>
      <c r="N1005" s="31"/>
      <c r="O1005" s="13"/>
      <c r="P1005" s="17"/>
      <c r="Q1005" s="13"/>
      <c r="R1005" s="17"/>
      <c r="S1005" s="8"/>
      <c r="T1005" s="19"/>
      <c r="U1005" s="19"/>
    </row>
    <row r="1006" spans="2:21" ht="24.9" customHeight="1">
      <c r="B1006" s="218"/>
      <c r="C1006" s="220"/>
      <c r="D1006" s="220"/>
      <c r="E1006" s="220"/>
      <c r="F1006" s="220"/>
      <c r="G1006" s="221"/>
      <c r="H1006" s="269"/>
      <c r="I1006" s="298"/>
      <c r="J1006" s="225"/>
      <c r="K1006" s="222"/>
      <c r="L1006" s="30"/>
      <c r="M1006" s="2"/>
      <c r="N1006" s="31"/>
      <c r="O1006" s="13"/>
      <c r="P1006" s="17"/>
      <c r="Q1006" s="13"/>
      <c r="R1006" s="17"/>
      <c r="S1006" s="8"/>
      <c r="T1006" s="19"/>
      <c r="U1006" s="19"/>
    </row>
    <row r="1007" spans="2:21" ht="24.9" customHeight="1">
      <c r="B1007" s="218"/>
      <c r="C1007" s="220"/>
      <c r="D1007" s="220"/>
      <c r="E1007" s="220"/>
      <c r="F1007" s="220"/>
      <c r="G1007" s="221"/>
      <c r="H1007" s="269"/>
      <c r="I1007" s="298"/>
      <c r="J1007" s="225"/>
      <c r="K1007" s="222"/>
      <c r="L1007" s="30"/>
      <c r="M1007" s="2"/>
      <c r="N1007" s="31"/>
      <c r="O1007" s="13"/>
      <c r="P1007" s="17"/>
      <c r="Q1007" s="13"/>
      <c r="R1007" s="17"/>
      <c r="S1007" s="8"/>
      <c r="T1007" s="19"/>
      <c r="U1007" s="19"/>
    </row>
    <row r="1008" spans="2:21" ht="24.9" customHeight="1">
      <c r="B1008" s="218"/>
      <c r="C1008" s="220"/>
      <c r="D1008" s="220"/>
      <c r="E1008" s="220"/>
      <c r="F1008" s="220"/>
      <c r="G1008" s="221"/>
      <c r="H1008" s="269"/>
      <c r="I1008" s="298"/>
      <c r="J1008" s="225"/>
      <c r="K1008" s="222"/>
      <c r="L1008" s="30"/>
      <c r="M1008" s="2"/>
      <c r="N1008" s="31"/>
      <c r="O1008" s="13"/>
      <c r="P1008" s="17"/>
      <c r="Q1008" s="13"/>
      <c r="R1008" s="17"/>
      <c r="S1008" s="8"/>
      <c r="T1008" s="19"/>
      <c r="U1008" s="19"/>
    </row>
    <row r="1009" spans="2:21" ht="24.9" customHeight="1">
      <c r="B1009" s="218"/>
      <c r="C1009" s="220"/>
      <c r="D1009" s="220"/>
      <c r="E1009" s="220"/>
      <c r="F1009" s="220"/>
      <c r="G1009" s="221"/>
      <c r="H1009" s="269"/>
      <c r="I1009" s="298"/>
      <c r="J1009" s="225"/>
      <c r="K1009" s="222"/>
      <c r="L1009" s="30"/>
      <c r="M1009" s="2"/>
      <c r="N1009" s="31"/>
      <c r="O1009" s="13"/>
      <c r="P1009" s="17"/>
      <c r="Q1009" s="13"/>
      <c r="R1009" s="17"/>
      <c r="S1009" s="8"/>
      <c r="T1009" s="19"/>
      <c r="U1009" s="19"/>
    </row>
    <row r="1010" spans="2:21" ht="24.9" customHeight="1">
      <c r="B1010" s="218"/>
      <c r="C1010" s="220"/>
      <c r="D1010" s="220"/>
      <c r="E1010" s="220"/>
      <c r="F1010" s="220"/>
      <c r="G1010" s="221"/>
      <c r="H1010" s="269"/>
      <c r="I1010" s="298"/>
      <c r="J1010" s="225"/>
      <c r="K1010" s="222"/>
      <c r="L1010" s="30"/>
      <c r="M1010" s="2"/>
      <c r="N1010" s="31"/>
      <c r="O1010" s="13"/>
      <c r="P1010" s="17"/>
      <c r="Q1010" s="13"/>
      <c r="R1010" s="17"/>
      <c r="S1010" s="8"/>
      <c r="T1010" s="19"/>
      <c r="U1010" s="19"/>
    </row>
    <row r="1011" spans="2:21" ht="24.9" customHeight="1">
      <c r="B1011" s="218"/>
      <c r="C1011" s="220"/>
      <c r="D1011" s="220"/>
      <c r="E1011" s="220"/>
      <c r="F1011" s="220"/>
      <c r="G1011" s="221"/>
      <c r="H1011" s="269"/>
      <c r="I1011" s="298"/>
      <c r="J1011" s="225"/>
      <c r="K1011" s="222"/>
      <c r="L1011" s="30"/>
      <c r="M1011" s="2"/>
      <c r="N1011" s="31"/>
      <c r="O1011" s="13"/>
      <c r="P1011" s="17"/>
      <c r="Q1011" s="13"/>
      <c r="R1011" s="17"/>
      <c r="S1011" s="8"/>
      <c r="T1011" s="19"/>
      <c r="U1011" s="19"/>
    </row>
    <row r="1012" spans="2:21" ht="24.9" customHeight="1">
      <c r="B1012" s="218"/>
      <c r="C1012" s="220"/>
      <c r="D1012" s="220"/>
      <c r="E1012" s="220"/>
      <c r="F1012" s="220"/>
      <c r="G1012" s="221"/>
      <c r="H1012" s="269"/>
      <c r="I1012" s="298"/>
      <c r="J1012" s="225"/>
      <c r="K1012" s="222"/>
      <c r="L1012" s="30"/>
      <c r="M1012" s="2"/>
      <c r="N1012" s="31"/>
      <c r="O1012" s="13"/>
      <c r="P1012" s="17"/>
      <c r="Q1012" s="13"/>
      <c r="R1012" s="17"/>
      <c r="S1012" s="8"/>
      <c r="T1012" s="19"/>
      <c r="U1012" s="19"/>
    </row>
    <row r="1013" spans="2:21" ht="24.9" customHeight="1">
      <c r="B1013" s="218"/>
      <c r="C1013" s="220"/>
      <c r="D1013" s="220"/>
      <c r="E1013" s="220"/>
      <c r="F1013" s="220"/>
      <c r="G1013" s="221"/>
      <c r="H1013" s="269"/>
      <c r="I1013" s="298"/>
      <c r="J1013" s="225"/>
      <c r="K1013" s="222"/>
      <c r="L1013" s="30"/>
      <c r="M1013" s="2"/>
      <c r="N1013" s="31"/>
      <c r="O1013" s="13"/>
      <c r="P1013" s="17"/>
      <c r="Q1013" s="13"/>
      <c r="R1013" s="17"/>
      <c r="S1013" s="8"/>
      <c r="T1013" s="19"/>
      <c r="U1013" s="19"/>
    </row>
    <row r="1014" spans="2:21" ht="24.9" customHeight="1">
      <c r="B1014" s="218"/>
      <c r="C1014" s="220"/>
      <c r="D1014" s="220"/>
      <c r="E1014" s="220"/>
      <c r="F1014" s="220"/>
      <c r="G1014" s="221"/>
      <c r="H1014" s="269"/>
      <c r="I1014" s="298"/>
      <c r="J1014" s="225"/>
      <c r="K1014" s="222"/>
      <c r="L1014" s="30"/>
      <c r="M1014" s="2"/>
      <c r="N1014" s="31"/>
      <c r="O1014" s="13"/>
      <c r="P1014" s="17"/>
      <c r="Q1014" s="13"/>
      <c r="R1014" s="17"/>
      <c r="S1014" s="8"/>
      <c r="T1014" s="19"/>
      <c r="U1014" s="19"/>
    </row>
    <row r="1015" spans="2:21" ht="24.9" customHeight="1">
      <c r="B1015" s="218"/>
      <c r="C1015" s="220"/>
      <c r="D1015" s="220"/>
      <c r="E1015" s="220"/>
      <c r="F1015" s="220"/>
      <c r="G1015" s="221"/>
      <c r="H1015" s="269"/>
      <c r="I1015" s="298"/>
      <c r="J1015" s="225"/>
      <c r="K1015" s="222"/>
      <c r="L1015" s="30"/>
      <c r="M1015" s="2"/>
      <c r="N1015" s="31"/>
      <c r="O1015" s="13"/>
      <c r="P1015" s="17"/>
      <c r="Q1015" s="13"/>
      <c r="R1015" s="17"/>
      <c r="S1015" s="8"/>
      <c r="T1015" s="19"/>
      <c r="U1015" s="19"/>
    </row>
    <row r="1016" spans="2:21" ht="24.9" customHeight="1">
      <c r="B1016" s="218"/>
      <c r="C1016" s="220"/>
      <c r="D1016" s="220"/>
      <c r="E1016" s="220"/>
      <c r="F1016" s="220"/>
      <c r="G1016" s="221"/>
      <c r="H1016" s="269"/>
      <c r="I1016" s="298"/>
      <c r="J1016" s="225"/>
      <c r="K1016" s="222"/>
      <c r="L1016" s="30"/>
      <c r="M1016" s="2"/>
      <c r="N1016" s="31"/>
      <c r="O1016" s="13"/>
      <c r="P1016" s="17"/>
      <c r="Q1016" s="13"/>
      <c r="R1016" s="17"/>
      <c r="S1016" s="8"/>
      <c r="T1016" s="19"/>
      <c r="U1016" s="19"/>
    </row>
    <row r="1017" spans="2:21" ht="24.9" customHeight="1">
      <c r="B1017" s="218"/>
      <c r="C1017" s="220"/>
      <c r="D1017" s="220"/>
      <c r="E1017" s="220"/>
      <c r="F1017" s="220"/>
      <c r="G1017" s="221"/>
      <c r="H1017" s="269"/>
      <c r="I1017" s="298"/>
      <c r="J1017" s="225"/>
      <c r="K1017" s="222"/>
      <c r="L1017" s="30"/>
      <c r="M1017" s="2"/>
      <c r="N1017" s="31"/>
      <c r="O1017" s="13"/>
      <c r="P1017" s="17"/>
      <c r="Q1017" s="13"/>
      <c r="R1017" s="17"/>
      <c r="S1017" s="8"/>
      <c r="T1017" s="19"/>
      <c r="U1017" s="19"/>
    </row>
    <row r="1018" spans="2:21" ht="24.9" customHeight="1">
      <c r="B1018" s="218"/>
      <c r="C1018" s="220"/>
      <c r="D1018" s="220"/>
      <c r="E1018" s="220"/>
      <c r="F1018" s="220"/>
      <c r="G1018" s="221"/>
      <c r="H1018" s="269"/>
      <c r="I1018" s="298"/>
      <c r="J1018" s="225"/>
      <c r="K1018" s="222"/>
      <c r="L1018" s="30"/>
      <c r="M1018" s="2"/>
      <c r="N1018" s="31"/>
      <c r="O1018" s="13"/>
      <c r="P1018" s="17"/>
      <c r="Q1018" s="13"/>
      <c r="R1018" s="17"/>
      <c r="S1018" s="8"/>
      <c r="T1018" s="19"/>
      <c r="U1018" s="19"/>
    </row>
    <row r="1019" spans="2:21" ht="24.9" customHeight="1">
      <c r="B1019" s="218"/>
      <c r="C1019" s="220"/>
      <c r="D1019" s="220"/>
      <c r="E1019" s="220"/>
      <c r="F1019" s="220"/>
      <c r="G1019" s="221"/>
      <c r="H1019" s="269"/>
      <c r="I1019" s="298"/>
      <c r="J1019" s="225"/>
      <c r="K1019" s="222"/>
      <c r="L1019" s="30"/>
      <c r="M1019" s="2"/>
      <c r="N1019" s="31"/>
      <c r="O1019" s="13"/>
      <c r="P1019" s="17"/>
      <c r="Q1019" s="13"/>
      <c r="R1019" s="17"/>
      <c r="S1019" s="8"/>
      <c r="T1019" s="19"/>
      <c r="U1019" s="19"/>
    </row>
    <row r="1020" spans="2:21" ht="24.9" customHeight="1">
      <c r="B1020" s="218"/>
      <c r="C1020" s="220"/>
      <c r="D1020" s="220"/>
      <c r="E1020" s="220"/>
      <c r="F1020" s="220"/>
      <c r="G1020" s="221"/>
      <c r="H1020" s="269"/>
      <c r="I1020" s="298"/>
      <c r="J1020" s="225"/>
      <c r="K1020" s="222"/>
      <c r="L1020" s="30"/>
      <c r="M1020" s="2"/>
      <c r="N1020" s="31"/>
      <c r="O1020" s="13"/>
      <c r="P1020" s="17"/>
      <c r="Q1020" s="13"/>
      <c r="R1020" s="17"/>
      <c r="S1020" s="8"/>
      <c r="T1020" s="19"/>
      <c r="U1020" s="19"/>
    </row>
    <row r="1021" spans="2:21" ht="24.9" customHeight="1">
      <c r="B1021" s="218"/>
      <c r="C1021" s="220"/>
      <c r="D1021" s="220"/>
      <c r="E1021" s="220"/>
      <c r="F1021" s="220"/>
      <c r="G1021" s="221"/>
      <c r="H1021" s="269"/>
      <c r="I1021" s="298"/>
      <c r="J1021" s="225"/>
      <c r="K1021" s="222"/>
      <c r="L1021" s="30"/>
      <c r="M1021" s="2"/>
      <c r="N1021" s="31"/>
      <c r="O1021" s="13"/>
      <c r="P1021" s="17"/>
      <c r="Q1021" s="13"/>
      <c r="R1021" s="17"/>
      <c r="S1021" s="8"/>
      <c r="T1021" s="19"/>
      <c r="U1021" s="19"/>
    </row>
    <row r="1022" spans="2:21" ht="24.9" customHeight="1">
      <c r="B1022" s="218"/>
      <c r="C1022" s="220"/>
      <c r="D1022" s="220"/>
      <c r="E1022" s="220"/>
      <c r="F1022" s="220"/>
      <c r="G1022" s="221"/>
      <c r="H1022" s="269"/>
      <c r="I1022" s="298"/>
      <c r="J1022" s="225"/>
      <c r="K1022" s="222"/>
      <c r="L1022" s="30"/>
      <c r="M1022" s="2"/>
      <c r="N1022" s="31"/>
      <c r="O1022" s="13"/>
      <c r="P1022" s="17"/>
      <c r="Q1022" s="13"/>
      <c r="R1022" s="17"/>
      <c r="S1022" s="8"/>
      <c r="T1022" s="19"/>
      <c r="U1022" s="19"/>
    </row>
    <row r="1023" spans="2:21" ht="24.9" customHeight="1">
      <c r="B1023" s="218"/>
      <c r="C1023" s="220"/>
      <c r="D1023" s="220"/>
      <c r="E1023" s="220"/>
      <c r="F1023" s="220"/>
      <c r="G1023" s="221"/>
      <c r="H1023" s="219"/>
      <c r="I1023" s="298"/>
      <c r="J1023" s="225"/>
      <c r="K1023" s="222"/>
      <c r="L1023" s="30"/>
      <c r="M1023" s="2"/>
      <c r="N1023" s="31"/>
      <c r="O1023" s="13"/>
      <c r="P1023" s="17"/>
      <c r="Q1023" s="13"/>
      <c r="R1023" s="17"/>
      <c r="S1023" s="8"/>
      <c r="T1023" s="19"/>
      <c r="U1023" s="19"/>
    </row>
    <row r="1024" spans="2:21" ht="24.9" customHeight="1">
      <c r="B1024" s="218"/>
      <c r="C1024" s="220"/>
      <c r="D1024" s="220"/>
      <c r="E1024" s="220"/>
      <c r="F1024" s="220"/>
      <c r="G1024" s="221"/>
      <c r="H1024" s="219"/>
      <c r="I1024" s="298"/>
      <c r="J1024" s="225"/>
      <c r="K1024" s="222"/>
      <c r="L1024" s="30"/>
      <c r="M1024" s="2"/>
      <c r="N1024" s="31"/>
      <c r="O1024" s="13"/>
      <c r="P1024" s="17"/>
      <c r="Q1024" s="13"/>
      <c r="R1024" s="17"/>
      <c r="S1024" s="8"/>
      <c r="T1024" s="19"/>
      <c r="U1024" s="19"/>
    </row>
    <row r="1025" spans="2:21" ht="24.9" customHeight="1">
      <c r="B1025" s="218"/>
      <c r="C1025" s="220"/>
      <c r="D1025" s="220"/>
      <c r="E1025" s="220"/>
      <c r="F1025" s="220"/>
      <c r="G1025" s="221"/>
      <c r="H1025" s="219"/>
      <c r="I1025" s="298"/>
      <c r="J1025" s="225"/>
      <c r="K1025" s="222"/>
      <c r="L1025" s="30"/>
      <c r="M1025" s="2"/>
      <c r="N1025" s="31"/>
      <c r="O1025" s="13"/>
      <c r="P1025" s="17"/>
      <c r="Q1025" s="13"/>
      <c r="R1025" s="17"/>
      <c r="S1025" s="8"/>
      <c r="T1025" s="19"/>
      <c r="U1025" s="19"/>
    </row>
    <row r="1026" spans="2:21" ht="24.9" customHeight="1">
      <c r="B1026" s="218"/>
      <c r="C1026" s="220"/>
      <c r="D1026" s="220"/>
      <c r="E1026" s="220"/>
      <c r="F1026" s="220"/>
      <c r="G1026" s="221"/>
      <c r="H1026" s="219"/>
      <c r="I1026" s="298"/>
      <c r="J1026" s="225"/>
      <c r="K1026" s="222"/>
      <c r="L1026" s="30"/>
      <c r="M1026" s="2"/>
      <c r="N1026" s="31"/>
      <c r="O1026" s="13"/>
      <c r="P1026" s="17"/>
      <c r="Q1026" s="13"/>
      <c r="R1026" s="17"/>
      <c r="S1026" s="8"/>
      <c r="T1026" s="19"/>
      <c r="U1026" s="19"/>
    </row>
    <row r="1027" spans="2:21" ht="24.9" customHeight="1">
      <c r="B1027" s="218"/>
      <c r="C1027" s="220"/>
      <c r="D1027" s="220"/>
      <c r="E1027" s="220"/>
      <c r="F1027" s="220"/>
      <c r="G1027" s="221"/>
      <c r="H1027" s="219"/>
      <c r="I1027" s="298"/>
      <c r="J1027" s="225"/>
      <c r="K1027" s="222"/>
      <c r="L1027" s="30"/>
      <c r="M1027" s="2"/>
      <c r="N1027" s="31"/>
      <c r="O1027" s="13"/>
      <c r="P1027" s="17"/>
      <c r="Q1027" s="13"/>
      <c r="R1027" s="17"/>
      <c r="S1027" s="8"/>
      <c r="T1027" s="19"/>
      <c r="U1027" s="19"/>
    </row>
    <row r="1028" spans="2:21" ht="24.9" customHeight="1">
      <c r="B1028" s="218"/>
      <c r="C1028" s="220"/>
      <c r="D1028" s="220"/>
      <c r="E1028" s="220"/>
      <c r="F1028" s="220"/>
      <c r="G1028" s="221"/>
      <c r="H1028" s="219"/>
      <c r="I1028" s="298"/>
      <c r="J1028" s="225"/>
      <c r="K1028" s="222"/>
      <c r="L1028" s="30"/>
      <c r="M1028" s="2"/>
      <c r="N1028" s="31"/>
      <c r="O1028" s="13"/>
      <c r="P1028" s="17"/>
      <c r="Q1028" s="13"/>
      <c r="R1028" s="17"/>
      <c r="S1028" s="8"/>
      <c r="T1028" s="19"/>
      <c r="U1028" s="19"/>
    </row>
    <row r="1029" spans="2:21" ht="24.9" customHeight="1">
      <c r="B1029" s="218"/>
      <c r="C1029" s="220"/>
      <c r="D1029" s="220"/>
      <c r="E1029" s="220"/>
      <c r="F1029" s="220"/>
      <c r="G1029" s="221"/>
      <c r="H1029" s="219"/>
      <c r="I1029" s="298"/>
      <c r="J1029" s="225"/>
      <c r="K1029" s="222"/>
      <c r="L1029" s="30"/>
      <c r="M1029" s="2"/>
      <c r="N1029" s="31"/>
      <c r="O1029" s="13"/>
      <c r="P1029" s="17"/>
      <c r="Q1029" s="13"/>
      <c r="R1029" s="17"/>
      <c r="S1029" s="8"/>
      <c r="T1029" s="19"/>
      <c r="U1029" s="19"/>
    </row>
    <row r="1030" spans="2:21" ht="24.9" customHeight="1">
      <c r="B1030" s="218"/>
      <c r="C1030" s="220"/>
      <c r="D1030" s="220"/>
      <c r="E1030" s="220"/>
      <c r="F1030" s="220"/>
      <c r="G1030" s="221"/>
      <c r="H1030" s="219"/>
      <c r="I1030" s="298"/>
      <c r="J1030" s="225"/>
      <c r="K1030" s="222"/>
      <c r="L1030" s="30"/>
      <c r="M1030" s="2"/>
      <c r="N1030" s="31"/>
      <c r="O1030" s="13"/>
      <c r="P1030" s="17"/>
      <c r="Q1030" s="13"/>
      <c r="R1030" s="17"/>
      <c r="S1030" s="8"/>
      <c r="T1030" s="19"/>
      <c r="U1030" s="19"/>
    </row>
    <row r="1031" spans="2:21" ht="24.9" customHeight="1">
      <c r="B1031" s="218"/>
      <c r="C1031" s="220"/>
      <c r="D1031" s="220"/>
      <c r="E1031" s="220"/>
      <c r="F1031" s="220"/>
      <c r="G1031" s="221"/>
      <c r="H1031" s="219"/>
      <c r="I1031" s="298"/>
      <c r="J1031" s="225"/>
      <c r="K1031" s="222"/>
      <c r="L1031" s="30"/>
      <c r="M1031" s="2"/>
      <c r="N1031" s="31"/>
      <c r="O1031" s="13"/>
      <c r="P1031" s="17"/>
      <c r="Q1031" s="13"/>
      <c r="R1031" s="17"/>
      <c r="S1031" s="8"/>
      <c r="T1031" s="19"/>
      <c r="U1031" s="19"/>
    </row>
    <row r="1032" spans="2:21" ht="24.9" customHeight="1">
      <c r="B1032" s="218"/>
      <c r="C1032" s="220"/>
      <c r="D1032" s="220"/>
      <c r="E1032" s="220"/>
      <c r="F1032" s="220"/>
      <c r="G1032" s="221"/>
      <c r="H1032" s="219"/>
      <c r="I1032" s="298"/>
      <c r="J1032" s="225"/>
      <c r="K1032" s="222"/>
      <c r="L1032" s="30"/>
      <c r="M1032" s="2"/>
      <c r="N1032" s="31"/>
      <c r="O1032" s="13"/>
      <c r="P1032" s="17"/>
      <c r="Q1032" s="13"/>
      <c r="R1032" s="17"/>
      <c r="S1032" s="8"/>
      <c r="T1032" s="19"/>
      <c r="U1032" s="19"/>
    </row>
    <row r="1033" spans="2:21" ht="24.9" customHeight="1">
      <c r="B1033" s="218"/>
      <c r="C1033" s="220"/>
      <c r="D1033" s="220"/>
      <c r="E1033" s="220"/>
      <c r="F1033" s="220"/>
      <c r="G1033" s="221"/>
      <c r="H1033" s="219"/>
      <c r="I1033" s="298"/>
      <c r="J1033" s="225"/>
      <c r="K1033" s="222"/>
      <c r="L1033" s="30"/>
      <c r="M1033" s="2"/>
      <c r="N1033" s="31"/>
      <c r="O1033" s="13"/>
      <c r="P1033" s="17"/>
      <c r="Q1033" s="13"/>
      <c r="R1033" s="17"/>
      <c r="S1033" s="8"/>
      <c r="T1033" s="19"/>
      <c r="U1033" s="19"/>
    </row>
    <row r="1034" spans="2:21" ht="24.9" customHeight="1">
      <c r="B1034" s="218"/>
      <c r="C1034" s="220"/>
      <c r="D1034" s="220"/>
      <c r="E1034" s="220"/>
      <c r="F1034" s="220"/>
      <c r="G1034" s="221"/>
      <c r="H1034" s="219"/>
      <c r="I1034" s="298"/>
      <c r="J1034" s="225"/>
      <c r="K1034" s="222"/>
      <c r="L1034" s="30"/>
      <c r="M1034" s="2"/>
      <c r="N1034" s="31"/>
      <c r="O1034" s="13"/>
      <c r="P1034" s="17"/>
      <c r="Q1034" s="13"/>
      <c r="R1034" s="17"/>
      <c r="S1034" s="8"/>
      <c r="T1034" s="19"/>
      <c r="U1034" s="19"/>
    </row>
    <row r="1035" spans="2:21" ht="24.9" customHeight="1">
      <c r="B1035" s="218"/>
      <c r="C1035" s="220"/>
      <c r="D1035" s="220"/>
      <c r="E1035" s="220"/>
      <c r="F1035" s="220"/>
      <c r="G1035" s="221"/>
      <c r="H1035" s="219"/>
      <c r="I1035" s="298"/>
      <c r="J1035" s="225"/>
      <c r="K1035" s="222"/>
      <c r="L1035" s="30"/>
      <c r="M1035" s="2"/>
      <c r="N1035" s="31"/>
      <c r="O1035" s="13"/>
      <c r="P1035" s="17"/>
      <c r="Q1035" s="13"/>
      <c r="R1035" s="17"/>
      <c r="S1035" s="8"/>
      <c r="T1035" s="19"/>
      <c r="U1035" s="19"/>
    </row>
    <row r="1036" spans="2:21" ht="24.9" customHeight="1">
      <c r="B1036" s="218"/>
      <c r="C1036" s="220"/>
      <c r="D1036" s="220"/>
      <c r="E1036" s="220"/>
      <c r="F1036" s="220"/>
      <c r="G1036" s="221"/>
      <c r="H1036" s="219"/>
      <c r="I1036" s="298"/>
      <c r="J1036" s="225"/>
      <c r="K1036" s="222"/>
      <c r="L1036" s="30"/>
      <c r="M1036" s="2"/>
      <c r="N1036" s="31"/>
      <c r="O1036" s="13"/>
      <c r="P1036" s="17"/>
      <c r="Q1036" s="13"/>
      <c r="R1036" s="17"/>
      <c r="S1036" s="8"/>
      <c r="T1036" s="19"/>
      <c r="U1036" s="19"/>
    </row>
    <row r="1037" spans="2:21" ht="24.9" customHeight="1">
      <c r="B1037" s="218"/>
      <c r="C1037" s="220"/>
      <c r="D1037" s="220"/>
      <c r="E1037" s="220"/>
      <c r="F1037" s="220"/>
      <c r="G1037" s="221"/>
      <c r="H1037" s="219"/>
      <c r="I1037" s="298"/>
      <c r="J1037" s="225"/>
      <c r="K1037" s="222"/>
      <c r="L1037" s="30"/>
      <c r="M1037" s="2"/>
      <c r="N1037" s="31"/>
      <c r="O1037" s="13"/>
      <c r="P1037" s="17"/>
      <c r="Q1037" s="13"/>
      <c r="R1037" s="17"/>
      <c r="S1037" s="8"/>
      <c r="T1037" s="19"/>
      <c r="U1037" s="19"/>
    </row>
    <row r="1038" spans="2:21" ht="24.9" customHeight="1">
      <c r="B1038" s="218"/>
      <c r="C1038" s="220"/>
      <c r="D1038" s="220"/>
      <c r="E1038" s="220"/>
      <c r="F1038" s="220"/>
      <c r="G1038" s="221"/>
      <c r="H1038" s="219"/>
      <c r="I1038" s="298"/>
      <c r="J1038" s="225"/>
      <c r="K1038" s="222"/>
      <c r="L1038" s="30"/>
      <c r="M1038" s="2"/>
      <c r="N1038" s="31"/>
      <c r="O1038" s="13"/>
      <c r="P1038" s="17"/>
      <c r="Q1038" s="13"/>
      <c r="R1038" s="17"/>
      <c r="S1038" s="8"/>
      <c r="T1038" s="19"/>
      <c r="U1038" s="19"/>
    </row>
    <row r="1039" spans="2:21" ht="24.9" customHeight="1">
      <c r="B1039" s="218"/>
      <c r="C1039" s="220"/>
      <c r="D1039" s="220"/>
      <c r="E1039" s="220"/>
      <c r="F1039" s="220"/>
      <c r="G1039" s="221"/>
      <c r="H1039" s="219"/>
      <c r="I1039" s="298"/>
      <c r="J1039" s="225"/>
      <c r="K1039" s="222"/>
      <c r="L1039" s="30"/>
      <c r="M1039" s="2"/>
      <c r="N1039" s="31"/>
      <c r="O1039" s="13"/>
      <c r="P1039" s="17"/>
      <c r="Q1039" s="13"/>
      <c r="R1039" s="17"/>
      <c r="S1039" s="8"/>
      <c r="T1039" s="19"/>
      <c r="U1039" s="19"/>
    </row>
    <row r="1040" spans="2:21" ht="24.9" customHeight="1">
      <c r="B1040" s="218"/>
      <c r="C1040" s="220"/>
      <c r="D1040" s="220"/>
      <c r="E1040" s="220"/>
      <c r="F1040" s="220"/>
      <c r="G1040" s="221"/>
      <c r="H1040" s="219"/>
      <c r="I1040" s="298"/>
      <c r="J1040" s="225"/>
      <c r="K1040" s="222"/>
      <c r="L1040" s="30"/>
      <c r="M1040" s="2"/>
      <c r="N1040" s="31"/>
      <c r="O1040" s="13"/>
      <c r="P1040" s="17"/>
      <c r="Q1040" s="13"/>
      <c r="R1040" s="17"/>
      <c r="S1040" s="8"/>
      <c r="T1040" s="19"/>
      <c r="U1040" s="19"/>
    </row>
    <row r="1041" spans="2:21" ht="24.9" customHeight="1">
      <c r="B1041" s="218"/>
      <c r="C1041" s="220"/>
      <c r="D1041" s="220"/>
      <c r="E1041" s="220"/>
      <c r="F1041" s="220"/>
      <c r="G1041" s="221"/>
      <c r="H1041" s="219"/>
      <c r="I1041" s="298"/>
      <c r="J1041" s="225"/>
      <c r="K1041" s="222"/>
      <c r="L1041" s="30"/>
      <c r="M1041" s="2"/>
      <c r="N1041" s="31"/>
      <c r="O1041" s="13"/>
      <c r="P1041" s="17"/>
      <c r="Q1041" s="13"/>
      <c r="R1041" s="17"/>
      <c r="S1041" s="8"/>
      <c r="T1041" s="19"/>
      <c r="U1041" s="19"/>
    </row>
    <row r="1042" spans="2:21" ht="24.9" customHeight="1">
      <c r="B1042" s="218"/>
      <c r="C1042" s="220"/>
      <c r="D1042" s="220"/>
      <c r="E1042" s="220"/>
      <c r="F1042" s="220"/>
      <c r="G1042" s="221"/>
      <c r="H1042" s="219"/>
      <c r="I1042" s="298"/>
      <c r="J1042" s="225"/>
      <c r="K1042" s="222"/>
      <c r="L1042" s="30"/>
      <c r="M1042" s="2"/>
      <c r="N1042" s="31"/>
      <c r="O1042" s="13"/>
      <c r="P1042" s="17"/>
      <c r="Q1042" s="13"/>
      <c r="R1042" s="17"/>
      <c r="S1042" s="8"/>
      <c r="T1042" s="19"/>
      <c r="U1042" s="19"/>
    </row>
    <row r="1043" spans="2:21" ht="24.9" customHeight="1">
      <c r="B1043" s="218"/>
      <c r="C1043" s="220"/>
      <c r="D1043" s="220"/>
      <c r="E1043" s="220"/>
      <c r="F1043" s="220"/>
      <c r="G1043" s="221"/>
      <c r="H1043" s="219"/>
      <c r="I1043" s="298"/>
      <c r="J1043" s="225"/>
      <c r="K1043" s="222"/>
      <c r="L1043" s="30"/>
      <c r="M1043" s="2"/>
      <c r="N1043" s="31"/>
      <c r="O1043" s="13"/>
      <c r="P1043" s="17"/>
      <c r="Q1043" s="13"/>
      <c r="R1043" s="17"/>
      <c r="S1043" s="8"/>
      <c r="T1043" s="19"/>
      <c r="U1043" s="19"/>
    </row>
    <row r="1044" spans="2:21" ht="24.9" customHeight="1">
      <c r="B1044" s="218"/>
      <c r="C1044" s="220"/>
      <c r="D1044" s="220"/>
      <c r="E1044" s="220"/>
      <c r="F1044" s="220"/>
      <c r="G1044" s="221"/>
      <c r="H1044" s="219"/>
      <c r="I1044" s="298"/>
      <c r="J1044" s="225"/>
      <c r="K1044" s="222"/>
      <c r="L1044" s="30"/>
      <c r="M1044" s="2"/>
      <c r="N1044" s="31"/>
      <c r="O1044" s="13"/>
      <c r="P1044" s="17"/>
      <c r="Q1044" s="13"/>
      <c r="R1044" s="17"/>
      <c r="S1044" s="8"/>
      <c r="T1044" s="19"/>
      <c r="U1044" s="19"/>
    </row>
    <row r="1045" spans="2:21" ht="24.9" customHeight="1">
      <c r="B1045" s="218"/>
      <c r="C1045" s="220"/>
      <c r="D1045" s="220"/>
      <c r="E1045" s="220"/>
      <c r="F1045" s="220"/>
      <c r="G1045" s="221"/>
      <c r="H1045" s="219"/>
      <c r="I1045" s="298"/>
      <c r="J1045" s="225"/>
      <c r="K1045" s="222"/>
      <c r="L1045" s="30"/>
      <c r="M1045" s="2"/>
      <c r="N1045" s="31"/>
      <c r="O1045" s="13"/>
      <c r="P1045" s="17"/>
      <c r="Q1045" s="13"/>
      <c r="R1045" s="17"/>
      <c r="S1045" s="8"/>
      <c r="T1045" s="19"/>
      <c r="U1045" s="19"/>
    </row>
    <row r="1046" spans="2:21" ht="24.9" customHeight="1">
      <c r="B1046" s="218"/>
      <c r="C1046" s="220"/>
      <c r="D1046" s="220"/>
      <c r="E1046" s="220"/>
      <c r="F1046" s="220"/>
      <c r="G1046" s="221"/>
      <c r="H1046" s="219"/>
      <c r="I1046" s="298"/>
      <c r="J1046" s="225"/>
      <c r="K1046" s="222"/>
      <c r="L1046" s="30"/>
      <c r="M1046" s="2"/>
      <c r="N1046" s="31"/>
      <c r="O1046" s="13"/>
      <c r="P1046" s="17"/>
      <c r="Q1046" s="13"/>
      <c r="R1046" s="17"/>
      <c r="S1046" s="8"/>
      <c r="T1046" s="19"/>
      <c r="U1046" s="19"/>
    </row>
    <row r="1047" spans="2:21" ht="24.9" customHeight="1">
      <c r="B1047" s="218"/>
      <c r="C1047" s="220"/>
      <c r="D1047" s="220"/>
      <c r="E1047" s="220"/>
      <c r="F1047" s="220"/>
      <c r="G1047" s="221"/>
      <c r="H1047" s="219"/>
      <c r="I1047" s="298"/>
      <c r="J1047" s="225"/>
      <c r="K1047" s="222"/>
      <c r="L1047" s="30"/>
      <c r="M1047" s="2"/>
      <c r="N1047" s="31"/>
      <c r="O1047" s="13"/>
      <c r="P1047" s="17"/>
      <c r="Q1047" s="13"/>
      <c r="R1047" s="17"/>
      <c r="S1047" s="8"/>
      <c r="T1047" s="19"/>
      <c r="U1047" s="19"/>
    </row>
    <row r="1048" spans="2:21" ht="24.9" customHeight="1">
      <c r="B1048" s="218"/>
      <c r="C1048" s="220"/>
      <c r="D1048" s="220"/>
      <c r="E1048" s="220"/>
      <c r="F1048" s="220"/>
      <c r="G1048" s="221"/>
      <c r="H1048" s="219"/>
      <c r="I1048" s="298"/>
      <c r="J1048" s="225"/>
      <c r="K1048" s="222"/>
      <c r="L1048" s="30"/>
      <c r="M1048" s="2"/>
      <c r="N1048" s="31"/>
      <c r="O1048" s="13"/>
      <c r="P1048" s="17"/>
      <c r="Q1048" s="13"/>
      <c r="R1048" s="17"/>
      <c r="S1048" s="8"/>
      <c r="T1048" s="19"/>
      <c r="U1048" s="19"/>
    </row>
    <row r="1049" spans="2:21" ht="24.9" customHeight="1">
      <c r="B1049" s="218"/>
      <c r="C1049" s="220"/>
      <c r="D1049" s="220"/>
      <c r="E1049" s="220"/>
      <c r="F1049" s="220"/>
      <c r="G1049" s="221"/>
      <c r="H1049" s="219"/>
      <c r="I1049" s="298"/>
      <c r="J1049" s="225"/>
      <c r="K1049" s="222"/>
      <c r="L1049" s="30"/>
      <c r="M1049" s="2"/>
      <c r="N1049" s="31"/>
      <c r="O1049" s="13"/>
      <c r="P1049" s="17"/>
      <c r="Q1049" s="13"/>
      <c r="R1049" s="17"/>
      <c r="S1049" s="8"/>
      <c r="T1049" s="19"/>
      <c r="U1049" s="19"/>
    </row>
    <row r="1050" spans="2:21" ht="24.9" customHeight="1">
      <c r="B1050" s="218"/>
      <c r="C1050" s="220"/>
      <c r="D1050" s="220"/>
      <c r="E1050" s="220"/>
      <c r="F1050" s="220"/>
      <c r="G1050" s="221"/>
      <c r="H1050" s="219"/>
      <c r="I1050" s="298"/>
      <c r="J1050" s="225"/>
      <c r="K1050" s="222"/>
      <c r="L1050" s="30"/>
      <c r="M1050" s="2"/>
      <c r="N1050" s="31"/>
      <c r="O1050" s="13"/>
      <c r="P1050" s="17"/>
      <c r="Q1050" s="13"/>
      <c r="R1050" s="17"/>
      <c r="S1050" s="8"/>
      <c r="T1050" s="19"/>
      <c r="U1050" s="19"/>
    </row>
    <row r="1051" spans="2:21" ht="24.9" customHeight="1">
      <c r="B1051" s="218"/>
      <c r="C1051" s="220"/>
      <c r="D1051" s="220"/>
      <c r="E1051" s="220"/>
      <c r="F1051" s="220"/>
      <c r="G1051" s="221"/>
      <c r="H1051" s="219"/>
      <c r="I1051" s="298"/>
      <c r="J1051" s="225"/>
      <c r="K1051" s="222"/>
      <c r="L1051" s="30"/>
      <c r="M1051" s="2"/>
      <c r="N1051" s="31"/>
      <c r="O1051" s="13"/>
      <c r="P1051" s="17"/>
      <c r="Q1051" s="13"/>
      <c r="R1051" s="17"/>
      <c r="S1051" s="8"/>
      <c r="T1051" s="19"/>
      <c r="U1051" s="19"/>
    </row>
    <row r="1052" spans="2:21" ht="24.9" customHeight="1">
      <c r="B1052" s="218"/>
      <c r="C1052" s="220"/>
      <c r="D1052" s="220"/>
      <c r="E1052" s="220"/>
      <c r="F1052" s="220"/>
      <c r="G1052" s="221"/>
      <c r="H1052" s="219"/>
      <c r="I1052" s="298"/>
      <c r="J1052" s="225"/>
      <c r="K1052" s="222"/>
      <c r="L1052" s="30"/>
      <c r="M1052" s="2"/>
      <c r="N1052" s="31"/>
      <c r="O1052" s="13"/>
      <c r="P1052" s="17"/>
      <c r="Q1052" s="13"/>
      <c r="R1052" s="17"/>
      <c r="S1052" s="8"/>
      <c r="T1052" s="19"/>
      <c r="U1052" s="19"/>
    </row>
    <row r="1053" spans="2:21" ht="24.9" customHeight="1">
      <c r="B1053" s="218"/>
      <c r="C1053" s="220"/>
      <c r="D1053" s="220"/>
      <c r="E1053" s="220"/>
      <c r="F1053" s="220"/>
      <c r="G1053" s="221"/>
      <c r="H1053" s="219"/>
      <c r="I1053" s="298"/>
      <c r="J1053" s="225"/>
      <c r="K1053" s="222"/>
      <c r="L1053" s="30"/>
      <c r="M1053" s="2"/>
      <c r="N1053" s="31"/>
      <c r="O1053" s="13"/>
      <c r="P1053" s="17"/>
      <c r="Q1053" s="13"/>
      <c r="R1053" s="17"/>
      <c r="S1053" s="8"/>
      <c r="T1053" s="19"/>
      <c r="U1053" s="19"/>
    </row>
    <row r="1054" spans="2:21" ht="24.9" customHeight="1">
      <c r="B1054" s="218"/>
      <c r="C1054" s="220"/>
      <c r="D1054" s="220"/>
      <c r="E1054" s="220"/>
      <c r="F1054" s="220"/>
      <c r="G1054" s="221"/>
      <c r="H1054" s="219"/>
      <c r="I1054" s="298"/>
      <c r="J1054" s="225"/>
      <c r="K1054" s="222"/>
      <c r="L1054" s="30"/>
      <c r="M1054" s="2"/>
      <c r="N1054" s="31"/>
      <c r="O1054" s="13"/>
      <c r="P1054" s="17"/>
      <c r="Q1054" s="13"/>
      <c r="R1054" s="17"/>
      <c r="S1054" s="8"/>
      <c r="T1054" s="19"/>
      <c r="U1054" s="19"/>
    </row>
    <row r="1055" spans="2:21" ht="24.9" customHeight="1">
      <c r="B1055" s="218"/>
      <c r="C1055" s="220"/>
      <c r="D1055" s="220"/>
      <c r="E1055" s="220"/>
      <c r="F1055" s="220"/>
      <c r="G1055" s="221"/>
      <c r="H1055" s="219"/>
      <c r="I1055" s="298"/>
      <c r="J1055" s="225"/>
      <c r="K1055" s="222"/>
      <c r="L1055" s="30"/>
      <c r="M1055" s="2"/>
      <c r="N1055" s="31"/>
      <c r="O1055" s="13"/>
      <c r="P1055" s="17"/>
      <c r="Q1055" s="13"/>
      <c r="R1055" s="17"/>
      <c r="S1055" s="8"/>
      <c r="T1055" s="19"/>
      <c r="U1055" s="19"/>
    </row>
    <row r="1056" spans="2:21" ht="24.9" customHeight="1">
      <c r="B1056" s="218"/>
      <c r="C1056" s="220"/>
      <c r="D1056" s="220"/>
      <c r="E1056" s="220"/>
      <c r="F1056" s="220"/>
      <c r="G1056" s="221"/>
      <c r="H1056" s="219"/>
      <c r="I1056" s="298"/>
      <c r="J1056" s="225"/>
      <c r="K1056" s="222"/>
      <c r="L1056" s="30"/>
      <c r="M1056" s="2"/>
      <c r="N1056" s="31"/>
      <c r="O1056" s="13"/>
      <c r="P1056" s="17"/>
      <c r="Q1056" s="13"/>
      <c r="R1056" s="17"/>
      <c r="S1056" s="8"/>
      <c r="T1056" s="19"/>
      <c r="U1056" s="19"/>
    </row>
    <row r="1057" spans="2:21" ht="24.9" customHeight="1">
      <c r="B1057" s="218"/>
      <c r="C1057" s="220"/>
      <c r="D1057" s="220"/>
      <c r="E1057" s="220"/>
      <c r="F1057" s="220"/>
      <c r="G1057" s="221"/>
      <c r="H1057" s="219"/>
      <c r="I1057" s="298"/>
      <c r="J1057" s="225"/>
      <c r="K1057" s="222"/>
      <c r="L1057" s="30"/>
      <c r="M1057" s="2"/>
      <c r="N1057" s="31"/>
      <c r="O1057" s="13"/>
      <c r="P1057" s="17"/>
      <c r="Q1057" s="13"/>
      <c r="R1057" s="17"/>
      <c r="S1057" s="8"/>
      <c r="T1057" s="19"/>
      <c r="U1057" s="19"/>
    </row>
    <row r="1058" spans="2:21" ht="24.9" customHeight="1">
      <c r="B1058" s="218"/>
      <c r="C1058" s="220"/>
      <c r="D1058" s="220"/>
      <c r="E1058" s="220"/>
      <c r="F1058" s="220"/>
      <c r="G1058" s="221"/>
      <c r="H1058" s="219"/>
      <c r="I1058" s="298"/>
      <c r="J1058" s="225"/>
      <c r="K1058" s="222"/>
      <c r="L1058" s="30"/>
      <c r="M1058" s="2"/>
      <c r="N1058" s="31"/>
      <c r="O1058" s="13"/>
      <c r="P1058" s="17"/>
      <c r="Q1058" s="13"/>
      <c r="R1058" s="17"/>
      <c r="S1058" s="8"/>
      <c r="T1058" s="19"/>
      <c r="U1058" s="19"/>
    </row>
    <row r="1059" spans="2:21" ht="24.9" customHeight="1">
      <c r="B1059" s="218"/>
      <c r="C1059" s="220"/>
      <c r="D1059" s="220"/>
      <c r="E1059" s="220"/>
      <c r="F1059" s="220"/>
      <c r="G1059" s="221"/>
      <c r="H1059" s="219"/>
      <c r="I1059" s="298"/>
      <c r="J1059" s="225"/>
      <c r="K1059" s="222"/>
      <c r="L1059" s="30"/>
      <c r="M1059" s="2"/>
      <c r="N1059" s="31"/>
      <c r="O1059" s="13"/>
      <c r="P1059" s="17"/>
      <c r="Q1059" s="13"/>
      <c r="R1059" s="17"/>
      <c r="S1059" s="8"/>
      <c r="T1059" s="19"/>
      <c r="U1059" s="19"/>
    </row>
    <row r="1060" spans="2:21" ht="24.9" customHeight="1">
      <c r="B1060" s="218"/>
      <c r="C1060" s="220"/>
      <c r="D1060" s="220"/>
      <c r="E1060" s="220"/>
      <c r="F1060" s="220"/>
      <c r="G1060" s="221"/>
      <c r="H1060" s="219"/>
      <c r="I1060" s="298"/>
      <c r="J1060" s="225"/>
      <c r="K1060" s="222"/>
      <c r="L1060" s="30"/>
      <c r="M1060" s="2"/>
      <c r="N1060" s="31"/>
      <c r="O1060" s="13"/>
      <c r="P1060" s="17"/>
      <c r="Q1060" s="13"/>
      <c r="R1060" s="17"/>
      <c r="S1060" s="8"/>
      <c r="T1060" s="19"/>
      <c r="U1060" s="19"/>
    </row>
    <row r="1061" spans="2:21" ht="24.9" customHeight="1">
      <c r="B1061" s="218"/>
      <c r="C1061" s="220"/>
      <c r="D1061" s="220"/>
      <c r="E1061" s="220"/>
      <c r="F1061" s="220"/>
      <c r="G1061" s="221"/>
      <c r="H1061" s="219"/>
      <c r="I1061" s="298"/>
      <c r="J1061" s="225"/>
      <c r="K1061" s="222"/>
      <c r="L1061" s="30"/>
      <c r="M1061" s="2"/>
      <c r="N1061" s="31"/>
      <c r="O1061" s="13"/>
      <c r="P1061" s="17"/>
      <c r="Q1061" s="13"/>
      <c r="R1061" s="17"/>
      <c r="S1061" s="8"/>
      <c r="T1061" s="19"/>
      <c r="U1061" s="19"/>
    </row>
    <row r="1062" spans="2:21" ht="24.9" customHeight="1">
      <c r="B1062" s="218"/>
      <c r="C1062" s="220"/>
      <c r="D1062" s="220"/>
      <c r="E1062" s="220"/>
      <c r="F1062" s="220"/>
      <c r="G1062" s="221"/>
      <c r="H1062" s="219"/>
      <c r="I1062" s="298"/>
      <c r="J1062" s="225"/>
      <c r="K1062" s="222"/>
      <c r="L1062" s="30"/>
      <c r="M1062" s="2"/>
      <c r="N1062" s="31"/>
      <c r="O1062" s="13"/>
      <c r="P1062" s="17"/>
      <c r="Q1062" s="13"/>
      <c r="R1062" s="17"/>
      <c r="S1062" s="8"/>
      <c r="T1062" s="19"/>
      <c r="U1062" s="19"/>
    </row>
    <row r="1063" spans="2:21" ht="24.9" customHeight="1">
      <c r="B1063" s="218"/>
      <c r="C1063" s="220"/>
      <c r="D1063" s="220"/>
      <c r="E1063" s="220"/>
      <c r="F1063" s="220"/>
      <c r="G1063" s="221"/>
      <c r="H1063" s="219"/>
      <c r="I1063" s="298"/>
      <c r="J1063" s="225"/>
      <c r="K1063" s="222"/>
      <c r="L1063" s="30"/>
      <c r="M1063" s="2"/>
      <c r="N1063" s="31"/>
      <c r="O1063" s="13"/>
      <c r="P1063" s="17"/>
      <c r="Q1063" s="13"/>
      <c r="R1063" s="17"/>
      <c r="S1063" s="8"/>
      <c r="T1063" s="19"/>
      <c r="U1063" s="19"/>
    </row>
    <row r="1064" spans="2:21" ht="24.9" customHeight="1">
      <c r="B1064" s="218"/>
      <c r="C1064" s="220"/>
      <c r="D1064" s="220"/>
      <c r="E1064" s="220"/>
      <c r="F1064" s="220"/>
      <c r="G1064" s="221"/>
      <c r="H1064" s="219"/>
      <c r="I1064" s="298"/>
      <c r="J1064" s="225"/>
      <c r="K1064" s="222"/>
      <c r="L1064" s="30"/>
      <c r="M1064" s="2"/>
      <c r="N1064" s="31"/>
      <c r="O1064" s="13"/>
      <c r="P1064" s="17"/>
      <c r="Q1064" s="13"/>
      <c r="R1064" s="17"/>
      <c r="S1064" s="8"/>
      <c r="T1064" s="19"/>
      <c r="U1064" s="19"/>
    </row>
    <row r="1065" spans="2:21" ht="24.9" customHeight="1">
      <c r="B1065" s="218"/>
      <c r="C1065" s="220"/>
      <c r="D1065" s="220"/>
      <c r="E1065" s="220"/>
      <c r="F1065" s="220"/>
      <c r="G1065" s="221"/>
      <c r="H1065" s="219"/>
      <c r="I1065" s="298"/>
      <c r="J1065" s="225"/>
      <c r="K1065" s="222"/>
      <c r="L1065" s="30"/>
      <c r="M1065" s="2"/>
      <c r="N1065" s="31"/>
      <c r="O1065" s="13"/>
      <c r="P1065" s="17"/>
      <c r="Q1065" s="13"/>
      <c r="R1065" s="17"/>
      <c r="S1065" s="8"/>
      <c r="T1065" s="19"/>
      <c r="U1065" s="19"/>
    </row>
    <row r="1066" spans="2:21" ht="24.9" customHeight="1">
      <c r="B1066" s="218"/>
      <c r="C1066" s="220"/>
      <c r="D1066" s="220"/>
      <c r="E1066" s="220"/>
      <c r="F1066" s="220"/>
      <c r="G1066" s="221"/>
      <c r="H1066" s="219"/>
      <c r="I1066" s="298"/>
      <c r="J1066" s="225"/>
      <c r="K1066" s="222"/>
      <c r="L1066" s="30"/>
      <c r="M1066" s="2"/>
      <c r="N1066" s="31"/>
      <c r="O1066" s="13"/>
      <c r="P1066" s="17"/>
      <c r="Q1066" s="13"/>
      <c r="R1066" s="17"/>
      <c r="S1066" s="8"/>
      <c r="T1066" s="19"/>
      <c r="U1066" s="19"/>
    </row>
    <row r="1067" spans="2:21" ht="24.9" customHeight="1">
      <c r="B1067" s="218"/>
      <c r="C1067" s="220"/>
      <c r="D1067" s="220"/>
      <c r="E1067" s="220"/>
      <c r="F1067" s="220"/>
      <c r="G1067" s="221"/>
      <c r="H1067" s="219"/>
      <c r="I1067" s="298"/>
      <c r="J1067" s="225"/>
      <c r="K1067" s="222"/>
      <c r="L1067" s="30"/>
      <c r="M1067" s="2"/>
      <c r="N1067" s="31"/>
      <c r="O1067" s="13"/>
      <c r="P1067" s="17"/>
      <c r="Q1067" s="13"/>
      <c r="R1067" s="17"/>
      <c r="S1067" s="8"/>
      <c r="T1067" s="19"/>
      <c r="U1067" s="19"/>
    </row>
    <row r="1068" spans="2:21" ht="24.9" customHeight="1">
      <c r="B1068" s="218"/>
      <c r="C1068" s="220"/>
      <c r="D1068" s="220"/>
      <c r="E1068" s="220"/>
      <c r="F1068" s="220"/>
      <c r="G1068" s="221"/>
      <c r="H1068" s="219"/>
      <c r="I1068" s="298"/>
      <c r="J1068" s="225"/>
      <c r="K1068" s="222"/>
      <c r="L1068" s="30"/>
      <c r="M1068" s="2"/>
      <c r="N1068" s="31"/>
      <c r="O1068" s="13"/>
      <c r="P1068" s="17"/>
      <c r="Q1068" s="13"/>
      <c r="R1068" s="17"/>
      <c r="S1068" s="8"/>
      <c r="T1068" s="19"/>
      <c r="U1068" s="19"/>
    </row>
    <row r="1069" spans="2:21" ht="24.9" customHeight="1">
      <c r="B1069" s="218"/>
      <c r="C1069" s="220"/>
      <c r="D1069" s="220"/>
      <c r="E1069" s="220"/>
      <c r="F1069" s="220"/>
      <c r="G1069" s="221"/>
      <c r="H1069" s="219"/>
      <c r="I1069" s="298"/>
      <c r="J1069" s="225"/>
      <c r="K1069" s="222"/>
      <c r="L1069" s="30"/>
      <c r="M1069" s="2"/>
      <c r="N1069" s="31"/>
      <c r="O1069" s="13"/>
      <c r="P1069" s="17"/>
      <c r="Q1069" s="13"/>
      <c r="R1069" s="17"/>
      <c r="S1069" s="8"/>
      <c r="T1069" s="19"/>
      <c r="U1069" s="19"/>
    </row>
    <row r="1070" spans="2:21" ht="24.9" customHeight="1">
      <c r="B1070" s="218"/>
      <c r="C1070" s="220"/>
      <c r="D1070" s="220"/>
      <c r="E1070" s="220"/>
      <c r="F1070" s="220"/>
      <c r="G1070" s="221"/>
      <c r="H1070" s="219"/>
      <c r="I1070" s="298"/>
      <c r="J1070" s="225"/>
      <c r="K1070" s="222"/>
      <c r="L1070" s="30"/>
      <c r="M1070" s="2"/>
      <c r="N1070" s="31"/>
      <c r="O1070" s="13"/>
      <c r="P1070" s="17"/>
      <c r="Q1070" s="13"/>
      <c r="R1070" s="17"/>
      <c r="S1070" s="8"/>
      <c r="T1070" s="19"/>
      <c r="U1070" s="19"/>
    </row>
    <row r="1071" spans="2:21" ht="24.9" customHeight="1">
      <c r="B1071" s="218"/>
      <c r="C1071" s="220"/>
      <c r="D1071" s="220"/>
      <c r="E1071" s="220"/>
      <c r="F1071" s="220"/>
      <c r="G1071" s="221"/>
      <c r="H1071" s="219"/>
      <c r="I1071" s="298"/>
      <c r="J1071" s="225"/>
      <c r="K1071" s="222"/>
      <c r="L1071" s="30"/>
      <c r="M1071" s="2"/>
      <c r="N1071" s="31"/>
      <c r="O1071" s="13"/>
      <c r="P1071" s="17"/>
      <c r="Q1071" s="13"/>
      <c r="R1071" s="17"/>
      <c r="S1071" s="8"/>
      <c r="T1071" s="19"/>
      <c r="U1071" s="19"/>
    </row>
    <row r="1072" spans="2:21" ht="24.9" customHeight="1">
      <c r="B1072" s="218"/>
      <c r="C1072" s="220"/>
      <c r="D1072" s="220"/>
      <c r="E1072" s="220"/>
      <c r="F1072" s="220"/>
      <c r="G1072" s="221"/>
      <c r="H1072" s="219"/>
      <c r="I1072" s="298"/>
      <c r="J1072" s="225"/>
      <c r="K1072" s="222"/>
      <c r="L1072" s="30"/>
      <c r="M1072" s="2"/>
      <c r="N1072" s="31"/>
      <c r="O1072" s="13"/>
      <c r="P1072" s="17"/>
      <c r="Q1072" s="13"/>
      <c r="R1072" s="17"/>
      <c r="S1072" s="8"/>
      <c r="T1072" s="19"/>
      <c r="U1072" s="19"/>
    </row>
    <row r="1073" spans="2:21" ht="24.9" customHeight="1">
      <c r="B1073" s="218"/>
      <c r="C1073" s="220"/>
      <c r="D1073" s="220"/>
      <c r="E1073" s="220"/>
      <c r="F1073" s="220"/>
      <c r="G1073" s="221"/>
      <c r="H1073" s="219"/>
      <c r="I1073" s="298"/>
      <c r="J1073" s="225"/>
      <c r="K1073" s="222"/>
      <c r="L1073" s="30"/>
      <c r="M1073" s="2"/>
      <c r="N1073" s="31"/>
      <c r="O1073" s="13"/>
      <c r="P1073" s="17"/>
      <c r="Q1073" s="13"/>
      <c r="R1073" s="17"/>
      <c r="S1073" s="8"/>
      <c r="T1073" s="19"/>
      <c r="U1073" s="19"/>
    </row>
    <row r="1074" spans="2:21" ht="24.9" customHeight="1">
      <c r="B1074" s="218"/>
      <c r="C1074" s="220"/>
      <c r="D1074" s="220"/>
      <c r="E1074" s="220"/>
      <c r="F1074" s="220"/>
      <c r="G1074" s="221"/>
      <c r="H1074" s="219"/>
      <c r="I1074" s="298"/>
      <c r="J1074" s="225"/>
      <c r="K1074" s="222"/>
      <c r="L1074" s="30"/>
      <c r="M1074" s="2"/>
      <c r="N1074" s="31"/>
      <c r="O1074" s="13"/>
      <c r="P1074" s="17"/>
      <c r="Q1074" s="13"/>
      <c r="R1074" s="17"/>
      <c r="S1074" s="8"/>
      <c r="T1074" s="19"/>
      <c r="U1074" s="19"/>
    </row>
    <row r="1075" spans="2:21" ht="24.9" customHeight="1">
      <c r="B1075" s="218"/>
      <c r="C1075" s="220"/>
      <c r="D1075" s="220"/>
      <c r="E1075" s="220"/>
      <c r="F1075" s="220"/>
      <c r="G1075" s="221"/>
      <c r="H1075" s="219"/>
      <c r="I1075" s="298"/>
      <c r="J1075" s="225"/>
      <c r="K1075" s="222"/>
      <c r="L1075" s="30"/>
      <c r="M1075" s="2"/>
      <c r="N1075" s="31"/>
      <c r="O1075" s="13"/>
      <c r="P1075" s="17"/>
      <c r="Q1075" s="13"/>
      <c r="R1075" s="17"/>
      <c r="S1075" s="8"/>
      <c r="T1075" s="19"/>
      <c r="U1075" s="19"/>
    </row>
    <row r="1076" spans="2:21" ht="24.9" customHeight="1">
      <c r="B1076" s="218"/>
      <c r="C1076" s="220"/>
      <c r="D1076" s="220"/>
      <c r="E1076" s="220"/>
      <c r="F1076" s="220"/>
      <c r="G1076" s="221"/>
      <c r="H1076" s="219"/>
      <c r="I1076" s="298"/>
      <c r="J1076" s="225"/>
      <c r="K1076" s="222"/>
      <c r="L1076" s="30"/>
      <c r="M1076" s="2"/>
      <c r="N1076" s="31"/>
      <c r="O1076" s="13"/>
      <c r="P1076" s="17"/>
      <c r="Q1076" s="13"/>
      <c r="R1076" s="17"/>
      <c r="S1076" s="8"/>
      <c r="T1076" s="19"/>
      <c r="U1076" s="19"/>
    </row>
    <row r="1077" spans="2:21" ht="24.9" customHeight="1">
      <c r="B1077" s="218"/>
      <c r="C1077" s="220"/>
      <c r="D1077" s="220"/>
      <c r="E1077" s="220"/>
      <c r="F1077" s="220"/>
      <c r="G1077" s="221"/>
      <c r="H1077" s="219"/>
      <c r="I1077" s="298"/>
      <c r="J1077" s="225"/>
      <c r="K1077" s="222"/>
      <c r="L1077" s="30"/>
      <c r="M1077" s="2"/>
      <c r="N1077" s="31"/>
      <c r="O1077" s="13"/>
      <c r="P1077" s="17"/>
      <c r="Q1077" s="13"/>
      <c r="R1077" s="17"/>
      <c r="S1077" s="8"/>
      <c r="T1077" s="19"/>
      <c r="U1077" s="19"/>
    </row>
    <row r="1078" spans="2:21" ht="24.9" customHeight="1">
      <c r="B1078" s="218"/>
      <c r="C1078" s="220"/>
      <c r="D1078" s="220"/>
      <c r="E1078" s="220"/>
      <c r="F1078" s="220"/>
      <c r="G1078" s="221"/>
      <c r="H1078" s="219"/>
      <c r="I1078" s="298"/>
      <c r="J1078" s="225"/>
      <c r="K1078" s="222"/>
      <c r="L1078" s="30"/>
      <c r="M1078" s="2"/>
      <c r="N1078" s="31"/>
      <c r="O1078" s="13"/>
      <c r="P1078" s="17"/>
      <c r="Q1078" s="13"/>
      <c r="R1078" s="17"/>
      <c r="S1078" s="8"/>
      <c r="T1078" s="19"/>
      <c r="U1078" s="19"/>
    </row>
    <row r="1079" spans="2:21" ht="24.9" customHeight="1">
      <c r="B1079" s="218"/>
      <c r="C1079" s="220"/>
      <c r="D1079" s="220"/>
      <c r="E1079" s="220"/>
      <c r="F1079" s="220"/>
      <c r="G1079" s="221"/>
      <c r="H1079" s="219"/>
      <c r="I1079" s="298"/>
      <c r="J1079" s="225"/>
      <c r="K1079" s="222"/>
      <c r="L1079" s="30"/>
      <c r="M1079" s="2"/>
      <c r="N1079" s="31"/>
      <c r="O1079" s="13"/>
      <c r="P1079" s="17"/>
      <c r="Q1079" s="13"/>
      <c r="R1079" s="17"/>
      <c r="S1079" s="8"/>
      <c r="T1079" s="19"/>
      <c r="U1079" s="19"/>
    </row>
    <row r="1080" spans="2:21" ht="24.9" customHeight="1">
      <c r="B1080" s="218"/>
      <c r="C1080" s="220"/>
      <c r="D1080" s="220"/>
      <c r="E1080" s="220"/>
      <c r="F1080" s="220"/>
      <c r="G1080" s="221"/>
      <c r="H1080" s="219"/>
      <c r="I1080" s="298"/>
      <c r="J1080" s="225"/>
      <c r="K1080" s="222"/>
      <c r="L1080" s="30"/>
      <c r="M1080" s="2"/>
      <c r="N1080" s="31"/>
      <c r="O1080" s="13"/>
      <c r="P1080" s="17"/>
      <c r="Q1080" s="13"/>
      <c r="R1080" s="17"/>
      <c r="S1080" s="8"/>
      <c r="T1080" s="19"/>
      <c r="U1080" s="19"/>
    </row>
    <row r="1081" spans="2:21" ht="24.9" customHeight="1">
      <c r="B1081" s="218"/>
      <c r="C1081" s="220"/>
      <c r="D1081" s="220"/>
      <c r="E1081" s="220"/>
      <c r="F1081" s="220"/>
      <c r="G1081" s="221"/>
      <c r="H1081" s="219"/>
      <c r="I1081" s="298"/>
      <c r="J1081" s="225"/>
      <c r="K1081" s="222"/>
      <c r="L1081" s="30"/>
      <c r="M1081" s="2"/>
      <c r="N1081" s="31"/>
      <c r="O1081" s="13"/>
      <c r="P1081" s="17"/>
      <c r="Q1081" s="13"/>
      <c r="R1081" s="17"/>
      <c r="S1081" s="8"/>
      <c r="T1081" s="19"/>
      <c r="U1081" s="19"/>
    </row>
    <row r="1082" spans="2:21" ht="24.9" customHeight="1">
      <c r="B1082" s="218"/>
      <c r="C1082" s="220"/>
      <c r="D1082" s="220"/>
      <c r="E1082" s="220"/>
      <c r="F1082" s="220"/>
      <c r="G1082" s="221"/>
      <c r="H1082" s="219"/>
      <c r="I1082" s="298"/>
      <c r="J1082" s="225"/>
      <c r="K1082" s="222"/>
      <c r="L1082" s="30"/>
      <c r="M1082" s="2"/>
      <c r="N1082" s="31"/>
      <c r="O1082" s="13"/>
      <c r="P1082" s="17"/>
      <c r="Q1082" s="13"/>
      <c r="R1082" s="17"/>
      <c r="S1082" s="8"/>
      <c r="T1082" s="19"/>
      <c r="U1082" s="19"/>
    </row>
    <row r="1083" spans="2:21" ht="24.9" customHeight="1">
      <c r="B1083" s="218"/>
      <c r="C1083" s="220"/>
      <c r="D1083" s="220"/>
      <c r="E1083" s="220"/>
      <c r="F1083" s="220"/>
      <c r="G1083" s="221"/>
      <c r="H1083" s="219"/>
      <c r="I1083" s="298"/>
      <c r="J1083" s="225"/>
      <c r="K1083" s="222"/>
      <c r="L1083" s="30"/>
      <c r="M1083" s="2"/>
      <c r="N1083" s="31"/>
      <c r="O1083" s="13"/>
      <c r="P1083" s="17"/>
      <c r="Q1083" s="13"/>
      <c r="R1083" s="17"/>
      <c r="S1083" s="8"/>
      <c r="T1083" s="19"/>
      <c r="U1083" s="19"/>
    </row>
    <row r="1084" spans="2:21" ht="24.9" customHeight="1">
      <c r="B1084" s="218"/>
      <c r="C1084" s="220"/>
      <c r="D1084" s="220"/>
      <c r="E1084" s="220"/>
      <c r="F1084" s="220"/>
      <c r="G1084" s="221"/>
      <c r="H1084" s="219"/>
      <c r="I1084" s="298"/>
      <c r="J1084" s="225"/>
      <c r="K1084" s="222"/>
      <c r="L1084" s="30"/>
      <c r="M1084" s="2"/>
      <c r="N1084" s="31"/>
      <c r="O1084" s="13"/>
      <c r="P1084" s="17"/>
      <c r="Q1084" s="13"/>
      <c r="R1084" s="17"/>
      <c r="S1084" s="8"/>
      <c r="T1084" s="19"/>
      <c r="U1084" s="19"/>
    </row>
    <row r="1085" spans="2:21" ht="24.9" customHeight="1">
      <c r="B1085" s="218"/>
      <c r="C1085" s="220"/>
      <c r="D1085" s="220"/>
      <c r="E1085" s="220"/>
      <c r="F1085" s="220"/>
      <c r="G1085" s="221"/>
      <c r="H1085" s="219"/>
      <c r="I1085" s="298"/>
      <c r="J1085" s="225"/>
      <c r="K1085" s="222"/>
      <c r="L1085" s="30"/>
      <c r="M1085" s="2"/>
      <c r="N1085" s="31"/>
      <c r="O1085" s="13"/>
      <c r="P1085" s="17"/>
      <c r="Q1085" s="13"/>
      <c r="R1085" s="17"/>
      <c r="S1085" s="8"/>
      <c r="T1085" s="19"/>
      <c r="U1085" s="19"/>
    </row>
    <row r="1086" spans="2:21" ht="24.9" customHeight="1">
      <c r="B1086" s="218"/>
      <c r="C1086" s="220"/>
      <c r="D1086" s="220"/>
      <c r="E1086" s="220"/>
      <c r="F1086" s="220"/>
      <c r="G1086" s="221"/>
      <c r="H1086" s="219"/>
      <c r="I1086" s="298"/>
      <c r="J1086" s="225"/>
      <c r="K1086" s="222"/>
      <c r="L1086" s="30"/>
      <c r="M1086" s="2"/>
      <c r="N1086" s="31"/>
      <c r="O1086" s="13"/>
      <c r="P1086" s="17"/>
      <c r="Q1086" s="13"/>
      <c r="R1086" s="17"/>
      <c r="S1086" s="8"/>
      <c r="T1086" s="19"/>
      <c r="U1086" s="19"/>
    </row>
    <row r="1087" spans="2:21" ht="24.9" customHeight="1">
      <c r="B1087" s="218"/>
      <c r="C1087" s="220"/>
      <c r="D1087" s="220"/>
      <c r="E1087" s="220"/>
      <c r="F1087" s="220"/>
      <c r="G1087" s="221"/>
      <c r="H1087" s="219"/>
      <c r="I1087" s="298"/>
      <c r="J1087" s="225"/>
      <c r="K1087" s="222"/>
      <c r="L1087" s="30"/>
      <c r="M1087" s="2"/>
      <c r="N1087" s="31"/>
      <c r="O1087" s="13"/>
      <c r="P1087" s="17"/>
      <c r="Q1087" s="13"/>
      <c r="R1087" s="17"/>
      <c r="S1087" s="8"/>
      <c r="T1087" s="19"/>
      <c r="U1087" s="19"/>
    </row>
    <row r="1088" spans="2:21" ht="24.9" customHeight="1">
      <c r="B1088" s="218"/>
      <c r="C1088" s="220"/>
      <c r="D1088" s="220"/>
      <c r="E1088" s="220"/>
      <c r="F1088" s="220"/>
      <c r="G1088" s="221"/>
      <c r="H1088" s="219"/>
      <c r="I1088" s="298"/>
      <c r="J1088" s="225"/>
      <c r="K1088" s="222"/>
      <c r="L1088" s="30"/>
      <c r="M1088" s="2"/>
      <c r="N1088" s="31"/>
      <c r="O1088" s="13"/>
      <c r="P1088" s="17"/>
      <c r="Q1088" s="13"/>
      <c r="R1088" s="17"/>
      <c r="S1088" s="8"/>
      <c r="T1088" s="19"/>
      <c r="U1088" s="19"/>
    </row>
    <row r="1089" spans="2:21" ht="24.9" customHeight="1">
      <c r="B1089" s="218"/>
      <c r="C1089" s="220"/>
      <c r="D1089" s="220"/>
      <c r="E1089" s="220"/>
      <c r="F1089" s="220"/>
      <c r="G1089" s="221"/>
      <c r="H1089" s="219"/>
      <c r="I1089" s="298"/>
      <c r="J1089" s="225"/>
      <c r="K1089" s="222"/>
      <c r="L1089" s="30"/>
      <c r="M1089" s="2"/>
      <c r="N1089" s="31"/>
      <c r="O1089" s="13"/>
      <c r="P1089" s="17"/>
      <c r="Q1089" s="13"/>
      <c r="R1089" s="17"/>
      <c r="S1089" s="8"/>
      <c r="T1089" s="19"/>
      <c r="U1089" s="19"/>
    </row>
    <row r="1090" spans="2:21" ht="24.9" customHeight="1">
      <c r="B1090" s="218"/>
      <c r="C1090" s="220"/>
      <c r="D1090" s="220"/>
      <c r="E1090" s="220"/>
      <c r="F1090" s="220"/>
      <c r="G1090" s="221"/>
      <c r="H1090" s="219"/>
      <c r="I1090" s="298"/>
      <c r="J1090" s="225"/>
      <c r="K1090" s="222"/>
      <c r="L1090" s="30"/>
      <c r="M1090" s="2"/>
      <c r="N1090" s="31"/>
      <c r="O1090" s="13"/>
      <c r="P1090" s="17"/>
      <c r="Q1090" s="13"/>
      <c r="R1090" s="17"/>
      <c r="S1090" s="8"/>
      <c r="T1090" s="19"/>
      <c r="U1090" s="19"/>
    </row>
    <row r="1091" spans="2:21" ht="24.9" customHeight="1">
      <c r="B1091" s="218"/>
      <c r="C1091" s="220"/>
      <c r="D1091" s="220"/>
      <c r="E1091" s="220"/>
      <c r="F1091" s="220"/>
      <c r="G1091" s="221"/>
      <c r="H1091" s="219"/>
      <c r="I1091" s="298"/>
      <c r="J1091" s="225"/>
      <c r="K1091" s="222"/>
      <c r="L1091" s="30"/>
      <c r="M1091" s="2"/>
      <c r="N1091" s="31"/>
      <c r="O1091" s="13"/>
      <c r="P1091" s="17"/>
      <c r="Q1091" s="13"/>
      <c r="R1091" s="17"/>
      <c r="S1091" s="8"/>
      <c r="T1091" s="19"/>
      <c r="U1091" s="19"/>
    </row>
    <row r="1092" spans="2:21" ht="24.9" customHeight="1">
      <c r="B1092" s="218"/>
      <c r="C1092" s="220"/>
      <c r="D1092" s="220"/>
      <c r="E1092" s="220"/>
      <c r="F1092" s="220"/>
      <c r="G1092" s="221"/>
      <c r="H1092" s="219"/>
      <c r="I1092" s="298"/>
      <c r="J1092" s="225"/>
      <c r="K1092" s="222"/>
      <c r="L1092" s="30"/>
      <c r="M1092" s="2"/>
      <c r="N1092" s="31"/>
      <c r="O1092" s="13"/>
      <c r="P1092" s="17"/>
      <c r="Q1092" s="13"/>
      <c r="R1092" s="17"/>
      <c r="S1092" s="8"/>
      <c r="T1092" s="19"/>
      <c r="U1092" s="19"/>
    </row>
    <row r="1093" spans="2:21" ht="24.9" customHeight="1">
      <c r="B1093" s="218"/>
      <c r="C1093" s="220"/>
      <c r="D1093" s="220"/>
      <c r="E1093" s="220"/>
      <c r="F1093" s="220"/>
      <c r="G1093" s="221"/>
      <c r="H1093" s="219"/>
      <c r="I1093" s="298"/>
      <c r="J1093" s="225"/>
      <c r="K1093" s="222"/>
      <c r="L1093" s="30"/>
      <c r="M1093" s="2"/>
      <c r="N1093" s="31"/>
      <c r="O1093" s="13"/>
      <c r="P1093" s="17"/>
      <c r="Q1093" s="13"/>
      <c r="R1093" s="17"/>
      <c r="S1093" s="8"/>
      <c r="T1093" s="19"/>
      <c r="U1093" s="19"/>
    </row>
    <row r="1094" spans="2:21" ht="24.9" customHeight="1">
      <c r="B1094" s="218"/>
      <c r="C1094" s="220"/>
      <c r="D1094" s="220"/>
      <c r="E1094" s="220"/>
      <c r="F1094" s="220"/>
      <c r="G1094" s="221"/>
      <c r="H1094" s="219"/>
      <c r="I1094" s="298"/>
      <c r="J1094" s="225"/>
      <c r="K1094" s="222"/>
      <c r="L1094" s="30"/>
      <c r="M1094" s="2"/>
      <c r="N1094" s="31"/>
      <c r="O1094" s="13"/>
      <c r="P1094" s="17"/>
      <c r="Q1094" s="13"/>
      <c r="R1094" s="17"/>
      <c r="S1094" s="8"/>
      <c r="T1094" s="19"/>
      <c r="U1094" s="19"/>
    </row>
    <row r="1095" spans="2:21" ht="24.9" customHeight="1">
      <c r="B1095" s="218"/>
      <c r="C1095" s="220"/>
      <c r="D1095" s="220"/>
      <c r="E1095" s="220"/>
      <c r="F1095" s="220"/>
      <c r="G1095" s="221"/>
      <c r="H1095" s="219"/>
      <c r="I1095" s="298"/>
      <c r="J1095" s="225"/>
      <c r="K1095" s="222"/>
      <c r="L1095" s="30"/>
      <c r="M1095" s="2"/>
      <c r="N1095" s="31"/>
      <c r="O1095" s="13"/>
      <c r="P1095" s="17"/>
      <c r="Q1095" s="13"/>
      <c r="R1095" s="17"/>
      <c r="S1095" s="8"/>
      <c r="T1095" s="19"/>
      <c r="U1095" s="19"/>
    </row>
    <row r="1096" spans="2:21" ht="24.9" customHeight="1">
      <c r="B1096" s="218"/>
      <c r="C1096" s="220"/>
      <c r="D1096" s="220"/>
      <c r="E1096" s="220"/>
      <c r="F1096" s="220"/>
      <c r="G1096" s="221"/>
      <c r="H1096" s="219"/>
      <c r="I1096" s="298"/>
      <c r="J1096" s="225"/>
      <c r="K1096" s="222"/>
      <c r="L1096" s="30"/>
      <c r="M1096" s="2"/>
      <c r="N1096" s="31"/>
      <c r="O1096" s="13"/>
      <c r="P1096" s="17"/>
      <c r="Q1096" s="13"/>
      <c r="R1096" s="17"/>
      <c r="S1096" s="8"/>
      <c r="T1096" s="19"/>
      <c r="U1096" s="19"/>
    </row>
    <row r="1097" spans="2:21" ht="24.9" customHeight="1">
      <c r="B1097" s="218"/>
      <c r="C1097" s="220"/>
      <c r="D1097" s="220"/>
      <c r="E1097" s="220"/>
      <c r="F1097" s="220"/>
      <c r="G1097" s="221"/>
      <c r="H1097" s="219"/>
      <c r="I1097" s="298"/>
      <c r="J1097" s="225"/>
      <c r="K1097" s="222"/>
      <c r="L1097" s="30"/>
      <c r="M1097" s="2"/>
      <c r="N1097" s="31"/>
      <c r="O1097" s="13"/>
      <c r="P1097" s="17"/>
      <c r="Q1097" s="13"/>
      <c r="R1097" s="17"/>
      <c r="S1097" s="8"/>
      <c r="T1097" s="19"/>
      <c r="U1097" s="19"/>
    </row>
    <row r="1098" spans="2:21" ht="24.9" customHeight="1">
      <c r="B1098" s="218"/>
      <c r="C1098" s="220"/>
      <c r="D1098" s="220"/>
      <c r="E1098" s="220"/>
      <c r="F1098" s="220"/>
      <c r="G1098" s="221"/>
      <c r="H1098" s="219"/>
      <c r="I1098" s="298"/>
      <c r="J1098" s="225"/>
      <c r="K1098" s="222"/>
      <c r="L1098" s="30"/>
      <c r="M1098" s="2"/>
      <c r="N1098" s="31"/>
      <c r="O1098" s="13"/>
      <c r="P1098" s="17"/>
      <c r="Q1098" s="13"/>
      <c r="R1098" s="17"/>
      <c r="S1098" s="8"/>
      <c r="T1098" s="19"/>
      <c r="U1098" s="19"/>
    </row>
    <row r="1099" spans="2:21" ht="24.9" customHeight="1">
      <c r="B1099" s="218"/>
      <c r="C1099" s="220"/>
      <c r="D1099" s="220"/>
      <c r="E1099" s="220"/>
      <c r="F1099" s="220"/>
      <c r="G1099" s="221"/>
      <c r="H1099" s="219"/>
      <c r="I1099" s="298"/>
      <c r="J1099" s="225"/>
      <c r="K1099" s="222"/>
      <c r="L1099" s="30"/>
      <c r="M1099" s="2"/>
      <c r="N1099" s="31"/>
      <c r="O1099" s="13"/>
      <c r="P1099" s="17"/>
      <c r="Q1099" s="13"/>
      <c r="R1099" s="17"/>
      <c r="S1099" s="8"/>
      <c r="T1099" s="19"/>
      <c r="U1099" s="19"/>
    </row>
    <row r="1100" spans="2:21" ht="24.9" customHeight="1">
      <c r="B1100" s="218"/>
      <c r="C1100" s="220"/>
      <c r="D1100" s="220"/>
      <c r="E1100" s="220"/>
      <c r="F1100" s="220"/>
      <c r="G1100" s="221"/>
      <c r="H1100" s="219"/>
      <c r="I1100" s="298"/>
      <c r="J1100" s="225"/>
      <c r="K1100" s="222"/>
      <c r="L1100" s="30"/>
      <c r="M1100" s="2"/>
      <c r="N1100" s="31"/>
      <c r="O1100" s="13"/>
      <c r="P1100" s="17"/>
      <c r="Q1100" s="13"/>
      <c r="R1100" s="17"/>
      <c r="S1100" s="8"/>
      <c r="T1100" s="19"/>
      <c r="U1100" s="19"/>
    </row>
    <row r="1101" spans="2:21" ht="24.9" customHeight="1">
      <c r="B1101" s="218"/>
      <c r="C1101" s="220"/>
      <c r="D1101" s="220"/>
      <c r="E1101" s="220"/>
      <c r="F1101" s="220"/>
      <c r="G1101" s="221"/>
      <c r="H1101" s="219"/>
      <c r="I1101" s="298"/>
      <c r="J1101" s="225"/>
      <c r="K1101" s="222"/>
      <c r="L1101" s="30"/>
      <c r="M1101" s="2"/>
      <c r="N1101" s="31"/>
      <c r="O1101" s="13"/>
      <c r="P1101" s="17"/>
      <c r="Q1101" s="13"/>
      <c r="R1101" s="17"/>
      <c r="S1101" s="8"/>
      <c r="T1101" s="19"/>
      <c r="U1101" s="19"/>
    </row>
    <row r="1102" spans="2:21" ht="24.9" customHeight="1">
      <c r="B1102" s="218"/>
      <c r="C1102" s="220"/>
      <c r="D1102" s="220"/>
      <c r="E1102" s="220"/>
      <c r="F1102" s="220"/>
      <c r="G1102" s="221"/>
      <c r="H1102" s="219"/>
      <c r="I1102" s="298"/>
      <c r="J1102" s="225"/>
      <c r="K1102" s="222"/>
      <c r="L1102" s="30"/>
      <c r="M1102" s="2"/>
      <c r="N1102" s="31"/>
      <c r="O1102" s="13"/>
      <c r="P1102" s="17"/>
      <c r="Q1102" s="13"/>
      <c r="R1102" s="17"/>
      <c r="S1102" s="8"/>
      <c r="T1102" s="19"/>
      <c r="U1102" s="19"/>
    </row>
    <row r="1103" spans="2:21" ht="24.9" customHeight="1">
      <c r="B1103" s="218"/>
      <c r="C1103" s="220"/>
      <c r="D1103" s="220"/>
      <c r="E1103" s="220"/>
      <c r="F1103" s="220"/>
      <c r="G1103" s="221"/>
      <c r="H1103" s="219"/>
      <c r="I1103" s="298"/>
      <c r="J1103" s="225"/>
      <c r="K1103" s="222"/>
      <c r="L1103" s="30"/>
      <c r="M1103" s="2"/>
      <c r="N1103" s="31"/>
      <c r="O1103" s="13"/>
      <c r="P1103" s="17"/>
      <c r="Q1103" s="13"/>
      <c r="R1103" s="17"/>
      <c r="S1103" s="8"/>
      <c r="T1103" s="19"/>
      <c r="U1103" s="19"/>
    </row>
    <row r="1104" spans="2:21" ht="24.9" customHeight="1">
      <c r="B1104" s="218"/>
      <c r="C1104" s="220"/>
      <c r="D1104" s="220"/>
      <c r="E1104" s="220"/>
      <c r="F1104" s="220"/>
      <c r="G1104" s="221"/>
      <c r="H1104" s="219"/>
      <c r="I1104" s="298"/>
      <c r="J1104" s="225"/>
      <c r="K1104" s="222"/>
      <c r="L1104" s="30"/>
      <c r="M1104" s="2"/>
      <c r="N1104" s="31"/>
      <c r="O1104" s="13"/>
      <c r="P1104" s="17"/>
      <c r="Q1104" s="13"/>
      <c r="R1104" s="17"/>
      <c r="S1104" s="8"/>
      <c r="T1104" s="19"/>
      <c r="U1104" s="19"/>
    </row>
    <row r="1105" spans="2:21" ht="24.9" customHeight="1">
      <c r="B1105" s="218"/>
      <c r="C1105" s="220"/>
      <c r="D1105" s="220"/>
      <c r="E1105" s="220"/>
      <c r="F1105" s="220"/>
      <c r="G1105" s="221"/>
      <c r="H1105" s="219"/>
      <c r="I1105" s="298"/>
      <c r="J1105" s="225"/>
      <c r="K1105" s="222"/>
      <c r="L1105" s="30"/>
      <c r="M1105" s="2"/>
      <c r="N1105" s="31"/>
      <c r="O1105" s="13"/>
      <c r="P1105" s="17"/>
      <c r="Q1105" s="13"/>
      <c r="R1105" s="17"/>
      <c r="S1105" s="8"/>
      <c r="T1105" s="19"/>
      <c r="U1105" s="19"/>
    </row>
    <row r="1106" spans="2:21" ht="24.9" customHeight="1">
      <c r="B1106" s="218"/>
      <c r="C1106" s="220"/>
      <c r="D1106" s="220"/>
      <c r="E1106" s="220"/>
      <c r="F1106" s="220"/>
      <c r="G1106" s="221"/>
      <c r="H1106" s="219"/>
      <c r="I1106" s="298"/>
      <c r="J1106" s="225"/>
      <c r="K1106" s="222"/>
      <c r="L1106" s="30"/>
      <c r="M1106" s="2"/>
      <c r="N1106" s="31"/>
      <c r="O1106" s="13"/>
      <c r="P1106" s="17"/>
      <c r="Q1106" s="13"/>
      <c r="R1106" s="17"/>
      <c r="S1106" s="8"/>
      <c r="T1106" s="19"/>
      <c r="U1106" s="19"/>
    </row>
    <row r="1107" spans="2:21" ht="24.9" customHeight="1">
      <c r="B1107" s="218"/>
      <c r="C1107" s="220"/>
      <c r="D1107" s="220"/>
      <c r="E1107" s="220"/>
      <c r="F1107" s="220"/>
      <c r="G1107" s="221"/>
      <c r="H1107" s="219"/>
      <c r="I1107" s="298"/>
      <c r="J1107" s="225"/>
      <c r="K1107" s="222"/>
      <c r="L1107" s="30"/>
      <c r="M1107" s="2"/>
      <c r="N1107" s="31"/>
      <c r="O1107" s="13"/>
      <c r="P1107" s="17"/>
      <c r="Q1107" s="13"/>
      <c r="R1107" s="17"/>
      <c r="S1107" s="8"/>
      <c r="T1107" s="19"/>
      <c r="U1107" s="19"/>
    </row>
    <row r="1108" spans="2:21" ht="24.9" customHeight="1">
      <c r="B1108" s="218"/>
      <c r="C1108" s="220"/>
      <c r="D1108" s="220"/>
      <c r="E1108" s="220"/>
      <c r="F1108" s="220"/>
      <c r="G1108" s="221"/>
      <c r="H1108" s="219"/>
      <c r="I1108" s="298"/>
      <c r="J1108" s="225"/>
      <c r="K1108" s="222"/>
      <c r="L1108" s="30"/>
      <c r="M1108" s="2"/>
      <c r="N1108" s="31"/>
      <c r="O1108" s="13"/>
      <c r="P1108" s="17"/>
      <c r="Q1108" s="13"/>
      <c r="R1108" s="17"/>
      <c r="S1108" s="8"/>
      <c r="T1108" s="19"/>
      <c r="U1108" s="19"/>
    </row>
    <row r="1109" spans="2:21" ht="24.9" customHeight="1">
      <c r="B1109" s="218"/>
      <c r="C1109" s="220"/>
      <c r="D1109" s="220"/>
      <c r="E1109" s="220"/>
      <c r="F1109" s="220"/>
      <c r="G1109" s="221"/>
      <c r="H1109" s="219"/>
      <c r="I1109" s="298"/>
      <c r="J1109" s="225"/>
      <c r="K1109" s="222"/>
      <c r="L1109" s="30"/>
      <c r="M1109" s="2"/>
      <c r="N1109" s="31"/>
      <c r="O1109" s="13"/>
      <c r="P1109" s="17"/>
      <c r="Q1109" s="13"/>
      <c r="R1109" s="17"/>
      <c r="S1109" s="8"/>
      <c r="T1109" s="19"/>
      <c r="U1109" s="19"/>
    </row>
    <row r="1110" spans="2:21" ht="24.9" customHeight="1">
      <c r="B1110" s="218"/>
      <c r="C1110" s="220"/>
      <c r="D1110" s="220"/>
      <c r="E1110" s="220"/>
      <c r="F1110" s="220"/>
      <c r="G1110" s="221"/>
      <c r="H1110" s="219"/>
      <c r="I1110" s="298"/>
      <c r="J1110" s="225"/>
      <c r="K1110" s="222"/>
      <c r="L1110" s="30"/>
      <c r="M1110" s="2"/>
      <c r="N1110" s="31"/>
      <c r="O1110" s="13"/>
      <c r="P1110" s="17"/>
      <c r="Q1110" s="13"/>
      <c r="R1110" s="17"/>
      <c r="S1110" s="8"/>
      <c r="T1110" s="19"/>
      <c r="U1110" s="19"/>
    </row>
    <row r="1111" spans="2:21" ht="24.9" customHeight="1">
      <c r="B1111" s="218"/>
      <c r="C1111" s="220"/>
      <c r="D1111" s="220"/>
      <c r="E1111" s="220"/>
      <c r="F1111" s="220"/>
      <c r="G1111" s="221"/>
      <c r="H1111" s="219"/>
      <c r="I1111" s="298"/>
      <c r="J1111" s="225"/>
      <c r="K1111" s="222"/>
      <c r="L1111" s="30"/>
      <c r="M1111" s="2"/>
      <c r="N1111" s="31"/>
      <c r="O1111" s="13"/>
      <c r="P1111" s="17"/>
      <c r="Q1111" s="13"/>
      <c r="R1111" s="17"/>
      <c r="S1111" s="8"/>
      <c r="T1111" s="19"/>
      <c r="U1111" s="19"/>
    </row>
    <row r="1112" spans="2:21" ht="24.9" customHeight="1">
      <c r="B1112" s="218"/>
      <c r="C1112" s="220"/>
      <c r="D1112" s="220"/>
      <c r="E1112" s="220"/>
      <c r="F1112" s="220"/>
      <c r="G1112" s="221"/>
      <c r="H1112" s="219"/>
      <c r="I1112" s="298"/>
      <c r="J1112" s="225"/>
      <c r="K1112" s="222"/>
      <c r="L1112" s="30"/>
      <c r="M1112" s="2"/>
      <c r="N1112" s="31"/>
      <c r="O1112" s="13"/>
      <c r="P1112" s="17"/>
      <c r="Q1112" s="13"/>
      <c r="R1112" s="17"/>
      <c r="S1112" s="8"/>
      <c r="T1112" s="19"/>
      <c r="U1112" s="19"/>
    </row>
    <row r="1113" spans="2:21" ht="24.9" customHeight="1">
      <c r="B1113" s="218"/>
      <c r="C1113" s="220"/>
      <c r="D1113" s="220"/>
      <c r="E1113" s="220"/>
      <c r="F1113" s="220"/>
      <c r="G1113" s="221"/>
      <c r="H1113" s="219"/>
      <c r="I1113" s="298"/>
      <c r="J1113" s="225"/>
      <c r="K1113" s="222"/>
      <c r="L1113" s="30"/>
      <c r="M1113" s="2"/>
      <c r="N1113" s="31"/>
      <c r="O1113" s="13"/>
      <c r="P1113" s="17"/>
      <c r="Q1113" s="13"/>
      <c r="R1113" s="17"/>
      <c r="S1113" s="8"/>
      <c r="T1113" s="19"/>
      <c r="U1113" s="19"/>
    </row>
    <row r="1114" spans="2:21" ht="24.9" customHeight="1">
      <c r="B1114" s="218"/>
      <c r="C1114" s="220"/>
      <c r="D1114" s="220"/>
      <c r="E1114" s="220"/>
      <c r="F1114" s="220"/>
      <c r="G1114" s="221"/>
      <c r="H1114" s="219"/>
      <c r="I1114" s="298"/>
      <c r="J1114" s="225"/>
      <c r="K1114" s="222"/>
      <c r="L1114" s="30"/>
      <c r="M1114" s="2"/>
      <c r="N1114" s="31"/>
      <c r="O1114" s="13"/>
      <c r="P1114" s="17"/>
      <c r="Q1114" s="13"/>
      <c r="R1114" s="17"/>
      <c r="S1114" s="8"/>
      <c r="T1114" s="19"/>
      <c r="U1114" s="19"/>
    </row>
    <row r="1115" spans="2:21" ht="24.9" customHeight="1">
      <c r="B1115" s="218"/>
      <c r="C1115" s="220"/>
      <c r="D1115" s="220"/>
      <c r="E1115" s="220"/>
      <c r="F1115" s="220"/>
      <c r="G1115" s="221"/>
      <c r="H1115" s="219"/>
      <c r="I1115" s="298"/>
      <c r="J1115" s="225"/>
      <c r="K1115" s="222"/>
      <c r="L1115" s="30"/>
      <c r="M1115" s="2"/>
      <c r="N1115" s="31"/>
      <c r="O1115" s="13"/>
      <c r="P1115" s="17"/>
      <c r="Q1115" s="13"/>
      <c r="R1115" s="17"/>
      <c r="S1115" s="8"/>
      <c r="T1115" s="19"/>
      <c r="U1115" s="19"/>
    </row>
    <row r="1116" spans="2:21" ht="24.9" customHeight="1">
      <c r="B1116" s="218"/>
      <c r="C1116" s="220"/>
      <c r="D1116" s="220"/>
      <c r="E1116" s="220"/>
      <c r="F1116" s="220"/>
      <c r="G1116" s="221"/>
      <c r="H1116" s="219"/>
      <c r="I1116" s="298"/>
      <c r="J1116" s="225"/>
      <c r="K1116" s="222"/>
      <c r="L1116" s="30"/>
      <c r="M1116" s="2"/>
      <c r="N1116" s="31"/>
      <c r="O1116" s="13"/>
      <c r="P1116" s="17"/>
      <c r="Q1116" s="13"/>
      <c r="R1116" s="17"/>
      <c r="S1116" s="8"/>
      <c r="T1116" s="19"/>
      <c r="U1116" s="19"/>
    </row>
    <row r="1117" spans="2:21" ht="24.9" customHeight="1">
      <c r="B1117" s="218"/>
      <c r="C1117" s="220"/>
      <c r="D1117" s="220"/>
      <c r="E1117" s="220"/>
      <c r="F1117" s="220"/>
      <c r="G1117" s="221"/>
      <c r="H1117" s="219"/>
      <c r="I1117" s="298"/>
      <c r="J1117" s="225"/>
      <c r="K1117" s="222"/>
      <c r="L1117" s="30"/>
      <c r="M1117" s="2"/>
      <c r="N1117" s="31"/>
      <c r="O1117" s="13"/>
      <c r="P1117" s="17"/>
      <c r="Q1117" s="13"/>
      <c r="R1117" s="17"/>
      <c r="S1117" s="8"/>
      <c r="T1117" s="19"/>
      <c r="U1117" s="19"/>
    </row>
    <row r="1118" spans="2:21" ht="24.9" customHeight="1">
      <c r="B1118" s="218"/>
      <c r="C1118" s="220"/>
      <c r="D1118" s="220"/>
      <c r="E1118" s="220"/>
      <c r="F1118" s="220"/>
      <c r="G1118" s="221"/>
      <c r="H1118" s="219"/>
      <c r="I1118" s="298"/>
      <c r="J1118" s="225"/>
      <c r="K1118" s="222"/>
      <c r="L1118" s="30"/>
      <c r="M1118" s="2"/>
      <c r="N1118" s="31"/>
      <c r="O1118" s="13"/>
      <c r="P1118" s="17"/>
      <c r="Q1118" s="13"/>
      <c r="R1118" s="17"/>
      <c r="S1118" s="8"/>
      <c r="T1118" s="19"/>
      <c r="U1118" s="19"/>
    </row>
    <row r="1119" spans="2:21" ht="24.9" customHeight="1">
      <c r="B1119" s="218"/>
      <c r="C1119" s="220"/>
      <c r="D1119" s="220"/>
      <c r="E1119" s="220"/>
      <c r="F1119" s="220"/>
      <c r="G1119" s="221"/>
      <c r="H1119" s="219"/>
      <c r="I1119" s="298"/>
      <c r="J1119" s="225"/>
      <c r="K1119" s="222"/>
      <c r="L1119" s="30"/>
      <c r="M1119" s="2"/>
      <c r="N1119" s="31"/>
      <c r="O1119" s="13"/>
      <c r="P1119" s="17"/>
      <c r="Q1119" s="13"/>
      <c r="R1119" s="17"/>
      <c r="S1119" s="8"/>
      <c r="T1119" s="19"/>
      <c r="U1119" s="19"/>
    </row>
    <row r="1120" spans="2:21" ht="24.9" customHeight="1">
      <c r="B1120" s="218"/>
      <c r="C1120" s="220"/>
      <c r="D1120" s="220"/>
      <c r="E1120" s="220"/>
      <c r="F1120" s="220"/>
      <c r="G1120" s="221"/>
      <c r="H1120" s="219"/>
      <c r="I1120" s="298"/>
      <c r="J1120" s="225"/>
      <c r="K1120" s="222"/>
      <c r="L1120" s="30"/>
      <c r="M1120" s="2"/>
      <c r="N1120" s="31"/>
      <c r="O1120" s="13"/>
      <c r="P1120" s="17"/>
      <c r="Q1120" s="13"/>
      <c r="R1120" s="17"/>
      <c r="S1120" s="8"/>
      <c r="T1120" s="19"/>
      <c r="U1120" s="19"/>
    </row>
    <row r="1121" spans="2:21" ht="24.9" customHeight="1">
      <c r="B1121" s="218"/>
      <c r="C1121" s="220"/>
      <c r="D1121" s="220"/>
      <c r="E1121" s="220"/>
      <c r="F1121" s="220"/>
      <c r="G1121" s="221"/>
      <c r="H1121" s="219"/>
      <c r="I1121" s="298"/>
      <c r="J1121" s="225"/>
      <c r="K1121" s="222"/>
      <c r="L1121" s="30"/>
      <c r="M1121" s="2"/>
      <c r="N1121" s="31"/>
      <c r="O1121" s="13"/>
      <c r="P1121" s="17"/>
      <c r="Q1121" s="13"/>
      <c r="R1121" s="17"/>
      <c r="S1121" s="8"/>
      <c r="T1121" s="19"/>
      <c r="U1121" s="19"/>
    </row>
    <row r="1122" spans="2:21" ht="24.9" customHeight="1">
      <c r="B1122" s="218"/>
      <c r="C1122" s="220"/>
      <c r="D1122" s="220"/>
      <c r="E1122" s="220"/>
      <c r="F1122" s="220"/>
      <c r="G1122" s="221"/>
      <c r="H1122" s="219"/>
      <c r="I1122" s="298"/>
      <c r="J1122" s="225"/>
      <c r="K1122" s="222"/>
      <c r="L1122" s="30"/>
      <c r="M1122" s="2"/>
      <c r="N1122" s="31"/>
      <c r="O1122" s="13"/>
      <c r="P1122" s="17"/>
      <c r="Q1122" s="13"/>
      <c r="R1122" s="17"/>
      <c r="S1122" s="8"/>
      <c r="T1122" s="19"/>
      <c r="U1122" s="19"/>
    </row>
    <row r="1123" spans="2:21" ht="24.9" customHeight="1">
      <c r="B1123" s="218"/>
      <c r="C1123" s="220"/>
      <c r="D1123" s="220"/>
      <c r="E1123" s="220"/>
      <c r="F1123" s="220"/>
      <c r="G1123" s="221"/>
      <c r="H1123" s="219"/>
      <c r="I1123" s="298"/>
      <c r="J1123" s="225"/>
      <c r="K1123" s="222"/>
      <c r="L1123" s="30"/>
      <c r="M1123" s="2"/>
      <c r="N1123" s="31"/>
      <c r="O1123" s="13"/>
      <c r="P1123" s="17"/>
      <c r="Q1123" s="13"/>
      <c r="R1123" s="17"/>
      <c r="S1123" s="8"/>
      <c r="T1123" s="19"/>
      <c r="U1123" s="19"/>
    </row>
    <row r="1124" spans="2:21" ht="24.9" customHeight="1">
      <c r="B1124" s="218"/>
      <c r="C1124" s="220"/>
      <c r="D1124" s="220"/>
      <c r="E1124" s="220"/>
      <c r="F1124" s="220"/>
      <c r="G1124" s="221"/>
      <c r="H1124" s="219"/>
      <c r="I1124" s="298"/>
      <c r="J1124" s="225"/>
      <c r="K1124" s="222"/>
      <c r="L1124" s="30"/>
      <c r="M1124" s="2"/>
      <c r="N1124" s="31"/>
      <c r="O1124" s="13"/>
      <c r="P1124" s="17"/>
      <c r="Q1124" s="13"/>
      <c r="R1124" s="17"/>
      <c r="S1124" s="8"/>
      <c r="T1124" s="19"/>
      <c r="U1124" s="19"/>
    </row>
    <row r="1125" spans="2:21" ht="24.9" customHeight="1">
      <c r="B1125" s="218"/>
      <c r="C1125" s="220"/>
      <c r="D1125" s="220"/>
      <c r="E1125" s="220"/>
      <c r="F1125" s="220"/>
      <c r="G1125" s="221"/>
      <c r="H1125" s="219"/>
      <c r="I1125" s="298"/>
      <c r="J1125" s="225"/>
      <c r="K1125" s="222"/>
      <c r="L1125" s="30"/>
      <c r="M1125" s="2"/>
      <c r="N1125" s="31"/>
      <c r="O1125" s="13"/>
      <c r="P1125" s="17"/>
      <c r="Q1125" s="13"/>
      <c r="R1125" s="17"/>
      <c r="S1125" s="8"/>
      <c r="T1125" s="19"/>
      <c r="U1125" s="19"/>
    </row>
    <row r="1126" spans="2:21" ht="24.9" customHeight="1">
      <c r="B1126" s="218"/>
      <c r="C1126" s="220"/>
      <c r="D1126" s="220"/>
      <c r="E1126" s="220"/>
      <c r="F1126" s="220"/>
      <c r="G1126" s="221"/>
      <c r="H1126" s="219"/>
      <c r="I1126" s="298"/>
      <c r="J1126" s="225"/>
      <c r="K1126" s="222"/>
      <c r="L1126" s="30"/>
      <c r="M1126" s="2"/>
      <c r="N1126" s="31"/>
      <c r="O1126" s="13"/>
      <c r="P1126" s="17"/>
      <c r="Q1126" s="13"/>
      <c r="R1126" s="17"/>
      <c r="S1126" s="8"/>
      <c r="T1126" s="19"/>
      <c r="U1126" s="19"/>
    </row>
    <row r="1127" spans="2:21" ht="24.9" customHeight="1">
      <c r="B1127" s="218"/>
      <c r="C1127" s="220"/>
      <c r="D1127" s="220"/>
      <c r="E1127" s="220"/>
      <c r="F1127" s="220"/>
      <c r="G1127" s="221"/>
      <c r="H1127" s="219"/>
      <c r="I1127" s="298"/>
      <c r="J1127" s="225"/>
      <c r="K1127" s="222"/>
      <c r="L1127" s="30"/>
      <c r="M1127" s="2"/>
      <c r="N1127" s="31"/>
      <c r="O1127" s="13"/>
      <c r="P1127" s="17"/>
      <c r="Q1127" s="13"/>
      <c r="R1127" s="17"/>
      <c r="S1127" s="8"/>
      <c r="T1127" s="19"/>
      <c r="U1127" s="19"/>
    </row>
    <row r="1128" spans="2:21" ht="24.9" customHeight="1">
      <c r="B1128" s="218"/>
      <c r="C1128" s="220"/>
      <c r="D1128" s="220"/>
      <c r="E1128" s="220"/>
      <c r="F1128" s="220"/>
      <c r="G1128" s="221"/>
      <c r="H1128" s="219"/>
      <c r="I1128" s="298"/>
      <c r="J1128" s="225"/>
      <c r="K1128" s="222"/>
      <c r="L1128" s="30"/>
      <c r="M1128" s="2"/>
      <c r="N1128" s="31"/>
      <c r="O1128" s="13"/>
      <c r="P1128" s="17"/>
      <c r="Q1128" s="13"/>
      <c r="R1128" s="17"/>
      <c r="S1128" s="8"/>
      <c r="T1128" s="19"/>
      <c r="U1128" s="19"/>
    </row>
    <row r="1129" spans="2:21" ht="24.9" customHeight="1">
      <c r="B1129" s="218"/>
      <c r="C1129" s="220"/>
      <c r="D1129" s="220"/>
      <c r="E1129" s="220"/>
      <c r="F1129" s="220"/>
      <c r="G1129" s="221"/>
      <c r="H1129" s="219"/>
      <c r="I1129" s="298"/>
      <c r="J1129" s="225"/>
      <c r="K1129" s="222"/>
      <c r="L1129" s="30"/>
      <c r="M1129" s="2"/>
      <c r="N1129" s="31"/>
      <c r="O1129" s="13"/>
      <c r="P1129" s="17"/>
      <c r="Q1129" s="13"/>
      <c r="R1129" s="17"/>
      <c r="S1129" s="8"/>
      <c r="T1129" s="19"/>
      <c r="U1129" s="19"/>
    </row>
    <row r="1130" spans="2:21" ht="24.9" customHeight="1">
      <c r="B1130" s="218"/>
      <c r="C1130" s="220"/>
      <c r="D1130" s="220"/>
      <c r="E1130" s="220"/>
      <c r="F1130" s="220"/>
      <c r="G1130" s="221"/>
      <c r="H1130" s="219"/>
      <c r="I1130" s="298"/>
      <c r="J1130" s="225"/>
      <c r="K1130" s="222"/>
      <c r="L1130" s="30"/>
      <c r="M1130" s="2"/>
      <c r="N1130" s="31"/>
      <c r="O1130" s="13"/>
      <c r="P1130" s="17"/>
      <c r="Q1130" s="13"/>
      <c r="R1130" s="17"/>
      <c r="S1130" s="8"/>
      <c r="T1130" s="19"/>
      <c r="U1130" s="19"/>
    </row>
    <row r="1131" spans="2:21" ht="24.9" customHeight="1">
      <c r="B1131" s="218"/>
      <c r="C1131" s="220"/>
      <c r="D1131" s="220"/>
      <c r="E1131" s="220"/>
      <c r="F1131" s="220"/>
      <c r="G1131" s="221"/>
      <c r="H1131" s="219"/>
      <c r="I1131" s="298"/>
      <c r="J1131" s="225"/>
      <c r="K1131" s="222"/>
      <c r="L1131" s="30"/>
      <c r="M1131" s="2"/>
      <c r="N1131" s="31"/>
      <c r="O1131" s="13"/>
      <c r="P1131" s="17"/>
      <c r="Q1131" s="13"/>
      <c r="R1131" s="17"/>
      <c r="S1131" s="8"/>
      <c r="T1131" s="19"/>
      <c r="U1131" s="19"/>
    </row>
    <row r="1132" spans="2:21" ht="24.9" customHeight="1">
      <c r="B1132" s="218"/>
      <c r="C1132" s="220"/>
      <c r="D1132" s="220"/>
      <c r="E1132" s="220"/>
      <c r="F1132" s="220"/>
      <c r="G1132" s="221"/>
      <c r="H1132" s="219"/>
      <c r="I1132" s="298"/>
      <c r="J1132" s="225"/>
      <c r="K1132" s="222"/>
      <c r="L1132" s="30"/>
      <c r="M1132" s="2"/>
      <c r="N1132" s="31"/>
      <c r="O1132" s="13"/>
      <c r="P1132" s="17"/>
      <c r="Q1132" s="13"/>
      <c r="R1132" s="17"/>
      <c r="S1132" s="8"/>
      <c r="T1132" s="19"/>
      <c r="U1132" s="19"/>
    </row>
    <row r="1133" spans="2:21" ht="24.9" customHeight="1">
      <c r="B1133" s="218"/>
      <c r="C1133" s="220"/>
      <c r="D1133" s="220"/>
      <c r="E1133" s="220"/>
      <c r="F1133" s="220"/>
      <c r="G1133" s="221"/>
      <c r="H1133" s="219"/>
      <c r="I1133" s="298"/>
      <c r="J1133" s="225"/>
      <c r="K1133" s="222"/>
      <c r="L1133" s="30"/>
      <c r="M1133" s="2"/>
      <c r="N1133" s="31"/>
      <c r="O1133" s="13"/>
      <c r="P1133" s="17"/>
      <c r="Q1133" s="13"/>
      <c r="R1133" s="17"/>
      <c r="S1133" s="8"/>
      <c r="T1133" s="19"/>
      <c r="U1133" s="19"/>
    </row>
    <row r="1134" spans="2:21" ht="24.9" customHeight="1">
      <c r="B1134" s="218"/>
      <c r="C1134" s="220"/>
      <c r="D1134" s="220"/>
      <c r="E1134" s="220"/>
      <c r="F1134" s="220"/>
      <c r="G1134" s="221"/>
      <c r="H1134" s="219"/>
      <c r="I1134" s="298"/>
      <c r="J1134" s="225"/>
      <c r="K1134" s="222"/>
      <c r="L1134" s="30"/>
      <c r="M1134" s="2"/>
      <c r="N1134" s="31"/>
      <c r="O1134" s="13"/>
      <c r="P1134" s="17"/>
      <c r="Q1134" s="13"/>
      <c r="R1134" s="17"/>
      <c r="S1134" s="8"/>
      <c r="T1134" s="19"/>
      <c r="U1134" s="19"/>
    </row>
    <row r="1135" spans="2:21" ht="24.9" customHeight="1">
      <c r="B1135" s="218"/>
      <c r="C1135" s="220"/>
      <c r="D1135" s="220"/>
      <c r="E1135" s="220"/>
      <c r="F1135" s="220"/>
      <c r="G1135" s="221"/>
      <c r="H1135" s="219"/>
      <c r="I1135" s="298"/>
      <c r="J1135" s="225"/>
      <c r="K1135" s="222"/>
      <c r="L1135" s="30"/>
      <c r="M1135" s="2"/>
      <c r="N1135" s="31"/>
      <c r="O1135" s="13"/>
      <c r="P1135" s="17"/>
      <c r="Q1135" s="13"/>
      <c r="R1135" s="17"/>
      <c r="S1135" s="8"/>
      <c r="T1135" s="19"/>
      <c r="U1135" s="19"/>
    </row>
    <row r="1136" spans="2:21" ht="24.9" customHeight="1">
      <c r="B1136" s="218"/>
      <c r="C1136" s="220"/>
      <c r="D1136" s="220"/>
      <c r="E1136" s="220"/>
      <c r="F1136" s="220"/>
      <c r="G1136" s="221"/>
      <c r="H1136" s="219"/>
      <c r="I1136" s="298"/>
      <c r="J1136" s="225"/>
      <c r="K1136" s="222"/>
      <c r="L1136" s="30"/>
      <c r="M1136" s="2"/>
      <c r="N1136" s="31"/>
      <c r="O1136" s="13"/>
      <c r="P1136" s="17"/>
      <c r="Q1136" s="13"/>
      <c r="R1136" s="17"/>
      <c r="S1136" s="8"/>
      <c r="T1136" s="19"/>
      <c r="U1136" s="19"/>
    </row>
    <row r="1137" spans="2:21" ht="24.9" customHeight="1">
      <c r="B1137" s="218"/>
      <c r="C1137" s="220"/>
      <c r="D1137" s="220"/>
      <c r="E1137" s="220"/>
      <c r="F1137" s="220"/>
      <c r="G1137" s="221"/>
      <c r="H1137" s="219"/>
      <c r="I1137" s="298"/>
      <c r="J1137" s="225"/>
      <c r="K1137" s="222"/>
      <c r="L1137" s="30"/>
      <c r="M1137" s="2"/>
      <c r="N1137" s="31"/>
      <c r="O1137" s="13"/>
      <c r="P1137" s="17"/>
      <c r="Q1137" s="13"/>
      <c r="R1137" s="17"/>
      <c r="S1137" s="8"/>
      <c r="T1137" s="19"/>
      <c r="U1137" s="19"/>
    </row>
    <row r="1138" spans="2:21" ht="24.9" customHeight="1">
      <c r="B1138" s="218"/>
      <c r="C1138" s="220"/>
      <c r="D1138" s="220"/>
      <c r="E1138" s="220"/>
      <c r="F1138" s="220"/>
      <c r="G1138" s="221"/>
      <c r="H1138" s="219"/>
      <c r="I1138" s="298"/>
      <c r="J1138" s="225"/>
      <c r="K1138" s="222"/>
      <c r="L1138" s="30"/>
      <c r="M1138" s="2"/>
      <c r="N1138" s="31"/>
      <c r="O1138" s="13"/>
      <c r="P1138" s="17"/>
      <c r="Q1138" s="13"/>
      <c r="R1138" s="17"/>
      <c r="S1138" s="8"/>
      <c r="T1138" s="19"/>
      <c r="U1138" s="19"/>
    </row>
    <row r="1139" spans="2:21" ht="24.9" customHeight="1">
      <c r="B1139" s="218"/>
      <c r="C1139" s="220"/>
      <c r="D1139" s="220"/>
      <c r="E1139" s="220"/>
      <c r="F1139" s="220"/>
      <c r="G1139" s="221"/>
      <c r="H1139" s="219"/>
      <c r="I1139" s="298"/>
      <c r="J1139" s="225"/>
      <c r="K1139" s="222"/>
      <c r="L1139" s="30"/>
      <c r="M1139" s="2"/>
      <c r="N1139" s="31"/>
      <c r="O1139" s="13"/>
      <c r="P1139" s="17"/>
      <c r="Q1139" s="13"/>
      <c r="R1139" s="17"/>
      <c r="S1139" s="8"/>
      <c r="T1139" s="19"/>
      <c r="U1139" s="19"/>
    </row>
    <row r="1140" spans="2:21" ht="24.9" customHeight="1">
      <c r="B1140" s="218"/>
      <c r="C1140" s="220"/>
      <c r="D1140" s="220"/>
      <c r="E1140" s="220"/>
      <c r="F1140" s="220"/>
      <c r="G1140" s="221"/>
      <c r="H1140" s="219"/>
      <c r="I1140" s="298"/>
      <c r="J1140" s="225"/>
      <c r="K1140" s="222"/>
      <c r="L1140" s="30"/>
      <c r="M1140" s="2"/>
      <c r="N1140" s="31"/>
      <c r="O1140" s="13"/>
      <c r="P1140" s="17"/>
      <c r="Q1140" s="13"/>
      <c r="R1140" s="17"/>
      <c r="S1140" s="8"/>
      <c r="T1140" s="19"/>
      <c r="U1140" s="19"/>
    </row>
    <row r="1141" spans="2:21" ht="24.9" customHeight="1">
      <c r="B1141" s="218"/>
      <c r="C1141" s="220"/>
      <c r="D1141" s="220"/>
      <c r="E1141" s="220"/>
      <c r="F1141" s="220"/>
      <c r="G1141" s="221"/>
      <c r="H1141" s="219"/>
      <c r="I1141" s="298"/>
      <c r="J1141" s="225"/>
      <c r="K1141" s="222"/>
      <c r="L1141" s="30"/>
      <c r="M1141" s="2"/>
      <c r="N1141" s="31"/>
      <c r="O1141" s="13"/>
      <c r="P1141" s="17"/>
      <c r="Q1141" s="13"/>
      <c r="R1141" s="17"/>
      <c r="S1141" s="8"/>
      <c r="T1141" s="19"/>
      <c r="U1141" s="19"/>
    </row>
    <row r="1142" spans="2:21" ht="24.9" customHeight="1">
      <c r="B1142" s="218"/>
      <c r="C1142" s="220"/>
      <c r="D1142" s="220"/>
      <c r="E1142" s="220"/>
      <c r="F1142" s="220"/>
      <c r="G1142" s="221"/>
      <c r="H1142" s="219"/>
      <c r="I1142" s="298"/>
      <c r="J1142" s="225"/>
      <c r="K1142" s="222"/>
      <c r="L1142" s="30"/>
      <c r="M1142" s="2"/>
      <c r="N1142" s="31"/>
      <c r="O1142" s="13"/>
      <c r="P1142" s="17"/>
      <c r="Q1142" s="13"/>
      <c r="R1142" s="17"/>
      <c r="S1142" s="8"/>
      <c r="T1142" s="19"/>
      <c r="U1142" s="19"/>
    </row>
    <row r="1143" spans="2:21" ht="24.9" customHeight="1">
      <c r="B1143" s="218"/>
      <c r="C1143" s="220"/>
      <c r="D1143" s="220"/>
      <c r="E1143" s="220"/>
      <c r="F1143" s="220"/>
      <c r="G1143" s="221"/>
      <c r="H1143" s="219"/>
      <c r="I1143" s="298"/>
      <c r="J1143" s="225"/>
      <c r="K1143" s="222"/>
      <c r="L1143" s="30"/>
      <c r="M1143" s="2"/>
      <c r="N1143" s="31"/>
      <c r="O1143" s="13"/>
      <c r="P1143" s="17"/>
      <c r="Q1143" s="13"/>
      <c r="R1143" s="17"/>
      <c r="S1143" s="8"/>
      <c r="T1143" s="19"/>
      <c r="U1143" s="19"/>
    </row>
    <row r="1144" spans="2:21" ht="24.9" customHeight="1">
      <c r="B1144" s="218"/>
      <c r="C1144" s="220"/>
      <c r="D1144" s="220"/>
      <c r="E1144" s="220"/>
      <c r="F1144" s="220"/>
      <c r="G1144" s="221"/>
      <c r="H1144" s="219"/>
      <c r="I1144" s="298"/>
      <c r="J1144" s="225"/>
      <c r="K1144" s="222"/>
      <c r="L1144" s="30"/>
      <c r="M1144" s="2"/>
      <c r="N1144" s="31"/>
      <c r="O1144" s="13"/>
      <c r="P1144" s="17"/>
      <c r="Q1144" s="13"/>
      <c r="R1144" s="17"/>
      <c r="S1144" s="8"/>
      <c r="T1144" s="19"/>
      <c r="U1144" s="19"/>
    </row>
    <row r="1145" spans="2:21" ht="24.9" customHeight="1">
      <c r="B1145" s="218"/>
      <c r="C1145" s="220"/>
      <c r="D1145" s="220"/>
      <c r="E1145" s="220"/>
      <c r="F1145" s="220"/>
      <c r="G1145" s="221"/>
      <c r="H1145" s="219"/>
      <c r="I1145" s="298"/>
      <c r="J1145" s="225"/>
      <c r="K1145" s="222"/>
      <c r="L1145" s="30"/>
      <c r="M1145" s="2"/>
      <c r="N1145" s="31"/>
      <c r="O1145" s="13"/>
      <c r="P1145" s="17"/>
      <c r="Q1145" s="13"/>
      <c r="R1145" s="17"/>
      <c r="S1145" s="8"/>
      <c r="T1145" s="19"/>
      <c r="U1145" s="19"/>
    </row>
    <row r="1146" spans="2:21" ht="24.9" customHeight="1">
      <c r="B1146" s="218"/>
      <c r="C1146" s="220"/>
      <c r="D1146" s="220"/>
      <c r="E1146" s="220"/>
      <c r="F1146" s="220"/>
      <c r="G1146" s="221"/>
      <c r="H1146" s="219"/>
      <c r="I1146" s="298"/>
      <c r="J1146" s="225"/>
      <c r="K1146" s="222"/>
      <c r="L1146" s="30"/>
      <c r="M1146" s="2"/>
      <c r="N1146" s="31"/>
      <c r="O1146" s="13"/>
      <c r="P1146" s="17"/>
      <c r="Q1146" s="13"/>
      <c r="R1146" s="17"/>
      <c r="S1146" s="8"/>
      <c r="T1146" s="19"/>
      <c r="U1146" s="19"/>
    </row>
    <row r="1147" spans="2:21" ht="24.9" customHeight="1">
      <c r="B1147" s="218"/>
      <c r="C1147" s="220"/>
      <c r="D1147" s="220"/>
      <c r="E1147" s="220"/>
      <c r="F1147" s="220"/>
      <c r="G1147" s="221"/>
      <c r="H1147" s="219"/>
      <c r="I1147" s="298"/>
      <c r="J1147" s="225"/>
      <c r="K1147" s="222"/>
      <c r="L1147" s="30"/>
      <c r="M1147" s="2"/>
      <c r="N1147" s="31"/>
      <c r="O1147" s="13"/>
      <c r="P1147" s="17"/>
      <c r="Q1147" s="13"/>
      <c r="R1147" s="17"/>
      <c r="S1147" s="8"/>
      <c r="T1147" s="19"/>
      <c r="U1147" s="19"/>
    </row>
    <row r="1148" spans="2:21" ht="24.9" customHeight="1">
      <c r="B1148" s="218"/>
      <c r="C1148" s="220"/>
      <c r="D1148" s="220"/>
      <c r="E1148" s="220"/>
      <c r="F1148" s="220"/>
      <c r="G1148" s="221"/>
      <c r="H1148" s="219"/>
      <c r="I1148" s="298"/>
      <c r="J1148" s="225"/>
      <c r="K1148" s="222"/>
      <c r="L1148" s="30"/>
      <c r="M1148" s="2"/>
      <c r="N1148" s="31"/>
      <c r="O1148" s="13"/>
      <c r="P1148" s="17"/>
      <c r="Q1148" s="13"/>
      <c r="R1148" s="17"/>
      <c r="S1148" s="8"/>
      <c r="T1148" s="19"/>
      <c r="U1148" s="19"/>
    </row>
    <row r="1149" spans="2:21" ht="24.9" customHeight="1">
      <c r="B1149" s="218"/>
      <c r="C1149" s="220"/>
      <c r="D1149" s="220"/>
      <c r="E1149" s="220"/>
      <c r="F1149" s="220"/>
      <c r="G1149" s="221"/>
      <c r="H1149" s="219"/>
      <c r="I1149" s="298"/>
      <c r="J1149" s="225"/>
      <c r="K1149" s="222"/>
      <c r="L1149" s="30"/>
      <c r="M1149" s="2"/>
      <c r="N1149" s="31"/>
      <c r="O1149" s="13"/>
      <c r="P1149" s="17"/>
      <c r="Q1149" s="13"/>
      <c r="R1149" s="17"/>
      <c r="S1149" s="8"/>
      <c r="T1149" s="19"/>
      <c r="U1149" s="19"/>
    </row>
    <row r="1150" spans="2:21" ht="24.9" customHeight="1">
      <c r="B1150" s="218"/>
      <c r="C1150" s="220"/>
      <c r="D1150" s="220"/>
      <c r="E1150" s="220"/>
      <c r="F1150" s="220"/>
      <c r="G1150" s="221"/>
      <c r="H1150" s="219"/>
      <c r="I1150" s="298"/>
      <c r="J1150" s="225"/>
      <c r="K1150" s="222"/>
      <c r="L1150" s="30"/>
      <c r="M1150" s="2"/>
      <c r="N1150" s="31"/>
      <c r="O1150" s="13"/>
      <c r="P1150" s="17"/>
      <c r="Q1150" s="13"/>
      <c r="R1150" s="17"/>
      <c r="S1150" s="8"/>
      <c r="T1150" s="19"/>
      <c r="U1150" s="19"/>
    </row>
    <row r="1151" spans="2:21" ht="24.9" customHeight="1">
      <c r="B1151" s="218"/>
      <c r="C1151" s="220"/>
      <c r="D1151" s="220"/>
      <c r="E1151" s="220"/>
      <c r="F1151" s="220"/>
      <c r="G1151" s="221"/>
      <c r="H1151" s="219"/>
      <c r="I1151" s="298"/>
      <c r="J1151" s="225"/>
      <c r="K1151" s="222"/>
      <c r="L1151" s="30"/>
      <c r="M1151" s="2"/>
      <c r="N1151" s="31"/>
      <c r="O1151" s="13"/>
      <c r="P1151" s="17"/>
      <c r="Q1151" s="13"/>
      <c r="R1151" s="17"/>
      <c r="S1151" s="8"/>
      <c r="T1151" s="19"/>
      <c r="U1151" s="19"/>
    </row>
    <row r="1152" spans="2:21" ht="24.9" customHeight="1">
      <c r="B1152" s="218"/>
      <c r="C1152" s="220"/>
      <c r="D1152" s="220"/>
      <c r="E1152" s="220"/>
      <c r="F1152" s="220"/>
      <c r="G1152" s="221"/>
      <c r="H1152" s="219"/>
      <c r="I1152" s="298"/>
      <c r="J1152" s="225"/>
      <c r="K1152" s="222"/>
      <c r="L1152" s="30"/>
      <c r="M1152" s="2"/>
      <c r="N1152" s="31"/>
      <c r="O1152" s="13"/>
      <c r="P1152" s="17"/>
      <c r="Q1152" s="13"/>
      <c r="R1152" s="17"/>
      <c r="S1152" s="8"/>
      <c r="T1152" s="19"/>
      <c r="U1152" s="19"/>
    </row>
    <row r="1153" spans="2:21" ht="24.9" customHeight="1">
      <c r="B1153" s="218"/>
      <c r="C1153" s="220"/>
      <c r="D1153" s="220"/>
      <c r="E1153" s="220"/>
      <c r="F1153" s="220"/>
      <c r="G1153" s="221"/>
      <c r="H1153" s="219"/>
      <c r="I1153" s="298"/>
      <c r="J1153" s="225"/>
      <c r="K1153" s="222"/>
      <c r="L1153" s="30"/>
      <c r="M1153" s="2"/>
      <c r="N1153" s="31"/>
      <c r="O1153" s="13"/>
      <c r="P1153" s="17"/>
      <c r="Q1153" s="13"/>
      <c r="R1153" s="17"/>
      <c r="S1153" s="8"/>
      <c r="T1153" s="19"/>
      <c r="U1153" s="19"/>
    </row>
    <row r="1154" spans="2:21" ht="24.9" customHeight="1">
      <c r="B1154" s="218"/>
      <c r="C1154" s="220"/>
      <c r="D1154" s="220"/>
      <c r="E1154" s="220"/>
      <c r="F1154" s="220"/>
      <c r="G1154" s="221"/>
      <c r="H1154" s="219"/>
      <c r="I1154" s="298"/>
      <c r="J1154" s="225"/>
      <c r="K1154" s="222"/>
      <c r="L1154" s="30"/>
      <c r="M1154" s="2"/>
      <c r="N1154" s="31"/>
      <c r="O1154" s="13"/>
      <c r="P1154" s="17"/>
      <c r="Q1154" s="13"/>
      <c r="R1154" s="17"/>
      <c r="S1154" s="8"/>
      <c r="T1154" s="19"/>
      <c r="U1154" s="19"/>
    </row>
    <row r="1155" spans="2:21" ht="24.9" customHeight="1">
      <c r="B1155" s="218"/>
      <c r="C1155" s="220"/>
      <c r="D1155" s="220"/>
      <c r="E1155" s="220"/>
      <c r="F1155" s="220"/>
      <c r="G1155" s="221"/>
      <c r="H1155" s="219"/>
      <c r="I1155" s="298"/>
      <c r="J1155" s="225"/>
      <c r="K1155" s="222"/>
      <c r="L1155" s="30"/>
      <c r="M1155" s="2"/>
      <c r="N1155" s="31"/>
      <c r="O1155" s="13"/>
      <c r="P1155" s="17"/>
      <c r="Q1155" s="13"/>
      <c r="R1155" s="17"/>
      <c r="S1155" s="8"/>
      <c r="T1155" s="19"/>
      <c r="U1155" s="19"/>
    </row>
    <row r="1156" spans="2:21" ht="24.9" customHeight="1">
      <c r="B1156" s="218"/>
      <c r="C1156" s="220"/>
      <c r="D1156" s="220"/>
      <c r="E1156" s="220"/>
      <c r="F1156" s="220"/>
      <c r="G1156" s="221"/>
      <c r="H1156" s="219"/>
      <c r="I1156" s="298"/>
      <c r="J1156" s="225"/>
      <c r="K1156" s="222"/>
      <c r="L1156" s="30"/>
      <c r="M1156" s="2"/>
      <c r="N1156" s="31"/>
      <c r="O1156" s="13"/>
      <c r="P1156" s="17"/>
      <c r="Q1156" s="13"/>
      <c r="R1156" s="17"/>
      <c r="S1156" s="8"/>
      <c r="T1156" s="19"/>
      <c r="U1156" s="19"/>
    </row>
    <row r="1157" spans="2:21" ht="24.9" customHeight="1">
      <c r="B1157" s="218"/>
      <c r="C1157" s="220"/>
      <c r="D1157" s="220"/>
      <c r="E1157" s="220"/>
      <c r="F1157" s="220"/>
      <c r="G1157" s="221"/>
      <c r="H1157" s="219"/>
      <c r="I1157" s="298"/>
      <c r="J1157" s="225"/>
      <c r="K1157" s="222"/>
      <c r="L1157" s="30"/>
      <c r="M1157" s="2"/>
      <c r="N1157" s="31"/>
      <c r="O1157" s="13"/>
      <c r="P1157" s="17"/>
      <c r="Q1157" s="13"/>
      <c r="R1157" s="17"/>
      <c r="S1157" s="8"/>
      <c r="T1157" s="19"/>
      <c r="U1157" s="19"/>
    </row>
    <row r="1158" spans="2:21" ht="24.9" customHeight="1">
      <c r="B1158" s="218"/>
      <c r="C1158" s="220"/>
      <c r="D1158" s="220"/>
      <c r="E1158" s="220"/>
      <c r="F1158" s="220"/>
      <c r="G1158" s="221"/>
      <c r="H1158" s="219"/>
      <c r="I1158" s="298"/>
      <c r="J1158" s="225"/>
      <c r="K1158" s="222"/>
      <c r="L1158" s="30"/>
      <c r="M1158" s="2"/>
      <c r="N1158" s="31"/>
      <c r="O1158" s="13"/>
      <c r="P1158" s="17"/>
      <c r="Q1158" s="13"/>
      <c r="R1158" s="17"/>
      <c r="S1158" s="8"/>
      <c r="T1158" s="19"/>
      <c r="U1158" s="19"/>
    </row>
    <row r="1159" spans="2:21" ht="24.9" customHeight="1">
      <c r="B1159" s="218"/>
      <c r="C1159" s="220"/>
      <c r="D1159" s="220"/>
      <c r="E1159" s="220"/>
      <c r="F1159" s="220"/>
      <c r="G1159" s="221"/>
      <c r="H1159" s="219"/>
      <c r="I1159" s="298"/>
      <c r="J1159" s="225"/>
      <c r="K1159" s="222"/>
      <c r="L1159" s="30"/>
      <c r="M1159" s="2"/>
      <c r="N1159" s="31"/>
      <c r="O1159" s="13"/>
      <c r="P1159" s="17"/>
      <c r="Q1159" s="13"/>
      <c r="R1159" s="17"/>
      <c r="S1159" s="8"/>
      <c r="T1159" s="19"/>
      <c r="U1159" s="19"/>
    </row>
    <row r="1160" spans="2:21" ht="24.9" customHeight="1">
      <c r="B1160" s="218"/>
      <c r="C1160" s="220"/>
      <c r="D1160" s="220"/>
      <c r="E1160" s="220"/>
      <c r="F1160" s="220"/>
      <c r="G1160" s="221"/>
      <c r="H1160" s="219"/>
      <c r="I1160" s="298"/>
      <c r="J1160" s="225"/>
      <c r="K1160" s="222"/>
      <c r="L1160" s="30"/>
      <c r="M1160" s="2"/>
      <c r="N1160" s="31"/>
      <c r="O1160" s="13"/>
      <c r="P1160" s="17"/>
      <c r="Q1160" s="13"/>
      <c r="R1160" s="17"/>
      <c r="S1160" s="8"/>
      <c r="T1160" s="19"/>
      <c r="U1160" s="19"/>
    </row>
    <row r="1161" spans="2:21" ht="24.9" customHeight="1">
      <c r="B1161" s="218"/>
      <c r="C1161" s="220"/>
      <c r="D1161" s="220"/>
      <c r="E1161" s="220"/>
      <c r="F1161" s="220"/>
      <c r="G1161" s="221"/>
      <c r="H1161" s="219"/>
      <c r="I1161" s="298"/>
      <c r="J1161" s="225"/>
      <c r="K1161" s="222"/>
      <c r="L1161" s="30"/>
      <c r="M1161" s="2"/>
      <c r="N1161" s="31"/>
      <c r="O1161" s="13"/>
      <c r="P1161" s="17"/>
      <c r="Q1161" s="13"/>
      <c r="R1161" s="17"/>
      <c r="S1161" s="8"/>
      <c r="T1161" s="19"/>
      <c r="U1161" s="19"/>
    </row>
    <row r="1162" spans="2:21" ht="24.9" customHeight="1">
      <c r="B1162" s="218"/>
      <c r="C1162" s="220"/>
      <c r="D1162" s="220"/>
      <c r="E1162" s="220"/>
      <c r="F1162" s="220"/>
      <c r="G1162" s="221"/>
      <c r="H1162" s="219"/>
      <c r="I1162" s="298"/>
      <c r="J1162" s="225"/>
      <c r="K1162" s="222"/>
      <c r="L1162" s="30"/>
      <c r="M1162" s="2"/>
      <c r="N1162" s="31"/>
      <c r="O1162" s="13"/>
      <c r="P1162" s="17"/>
      <c r="Q1162" s="13"/>
      <c r="R1162" s="17"/>
      <c r="S1162" s="8"/>
      <c r="T1162" s="19"/>
      <c r="U1162" s="19"/>
    </row>
    <row r="1163" spans="2:21" ht="24.9" customHeight="1">
      <c r="B1163" s="218"/>
      <c r="C1163" s="220"/>
      <c r="D1163" s="220"/>
      <c r="E1163" s="220"/>
      <c r="F1163" s="220"/>
      <c r="G1163" s="221"/>
      <c r="H1163" s="219"/>
      <c r="I1163" s="298"/>
      <c r="J1163" s="225"/>
      <c r="K1163" s="222"/>
      <c r="L1163" s="30"/>
      <c r="M1163" s="2"/>
      <c r="N1163" s="31"/>
      <c r="O1163" s="13"/>
      <c r="P1163" s="17"/>
      <c r="Q1163" s="13"/>
      <c r="R1163" s="17"/>
      <c r="S1163" s="8"/>
      <c r="T1163" s="19"/>
      <c r="U1163" s="19"/>
    </row>
    <row r="1164" spans="2:21" ht="24.9" customHeight="1">
      <c r="B1164" s="218"/>
      <c r="C1164" s="220"/>
      <c r="D1164" s="220"/>
      <c r="E1164" s="220"/>
      <c r="F1164" s="220"/>
      <c r="G1164" s="221"/>
      <c r="H1164" s="219"/>
      <c r="I1164" s="298"/>
      <c r="J1164" s="225"/>
      <c r="K1164" s="222"/>
      <c r="L1164" s="30"/>
      <c r="M1164" s="2"/>
      <c r="N1164" s="31"/>
      <c r="O1164" s="13"/>
      <c r="P1164" s="17"/>
      <c r="Q1164" s="13"/>
      <c r="R1164" s="17"/>
      <c r="S1164" s="8"/>
      <c r="T1164" s="19"/>
      <c r="U1164" s="19"/>
    </row>
    <row r="1165" spans="2:21" ht="24.9" customHeight="1">
      <c r="B1165" s="218"/>
      <c r="C1165" s="220"/>
      <c r="D1165" s="220"/>
      <c r="E1165" s="220"/>
      <c r="F1165" s="220"/>
      <c r="G1165" s="221"/>
      <c r="H1165" s="219"/>
      <c r="I1165" s="298"/>
      <c r="J1165" s="225"/>
      <c r="K1165" s="222"/>
      <c r="L1165" s="30"/>
      <c r="M1165" s="2"/>
      <c r="N1165" s="31"/>
      <c r="O1165" s="13"/>
      <c r="P1165" s="17"/>
      <c r="Q1165" s="13"/>
      <c r="R1165" s="17"/>
      <c r="S1165" s="8"/>
      <c r="T1165" s="19"/>
      <c r="U1165" s="19"/>
    </row>
    <row r="1166" spans="2:21" ht="24.9" customHeight="1">
      <c r="B1166" s="218"/>
      <c r="C1166" s="220"/>
      <c r="D1166" s="220"/>
      <c r="E1166" s="220"/>
      <c r="F1166" s="220"/>
      <c r="G1166" s="221"/>
      <c r="H1166" s="219"/>
      <c r="I1166" s="298"/>
      <c r="J1166" s="225"/>
      <c r="K1166" s="222"/>
      <c r="L1166" s="30"/>
      <c r="M1166" s="2"/>
      <c r="N1166" s="31"/>
      <c r="O1166" s="13"/>
      <c r="P1166" s="17"/>
      <c r="Q1166" s="13"/>
      <c r="R1166" s="17"/>
      <c r="S1166" s="8"/>
      <c r="T1166" s="19"/>
      <c r="U1166" s="19"/>
    </row>
    <row r="1167" spans="2:21" ht="24.9" customHeight="1">
      <c r="B1167" s="218"/>
      <c r="C1167" s="220"/>
      <c r="D1167" s="220"/>
      <c r="E1167" s="220"/>
      <c r="F1167" s="220"/>
      <c r="G1167" s="221"/>
      <c r="H1167" s="219"/>
      <c r="I1167" s="298"/>
      <c r="J1167" s="225"/>
      <c r="K1167" s="222"/>
      <c r="L1167" s="30"/>
      <c r="M1167" s="2"/>
      <c r="N1167" s="31"/>
      <c r="O1167" s="13"/>
      <c r="P1167" s="17"/>
      <c r="Q1167" s="13"/>
      <c r="R1167" s="17"/>
      <c r="S1167" s="8"/>
      <c r="T1167" s="19"/>
      <c r="U1167" s="19"/>
    </row>
    <row r="1168" spans="2:21" ht="24.9" customHeight="1">
      <c r="B1168" s="218"/>
      <c r="C1168" s="220"/>
      <c r="D1168" s="220"/>
      <c r="E1168" s="220"/>
      <c r="F1168" s="220"/>
      <c r="G1168" s="221"/>
      <c r="H1168" s="219"/>
      <c r="I1168" s="298"/>
      <c r="J1168" s="225"/>
      <c r="K1168" s="222"/>
      <c r="L1168" s="30"/>
      <c r="M1168" s="2"/>
      <c r="N1168" s="31"/>
      <c r="O1168" s="13"/>
      <c r="P1168" s="17"/>
      <c r="Q1168" s="13"/>
      <c r="R1168" s="17"/>
      <c r="S1168" s="8"/>
      <c r="T1168" s="19"/>
      <c r="U1168" s="19"/>
    </row>
    <row r="1169" spans="2:21" ht="24.9" customHeight="1">
      <c r="B1169" s="218"/>
      <c r="C1169" s="220"/>
      <c r="D1169" s="220"/>
      <c r="E1169" s="220"/>
      <c r="F1169" s="220"/>
      <c r="G1169" s="221"/>
      <c r="H1169" s="219"/>
      <c r="I1169" s="298"/>
      <c r="J1169" s="225"/>
      <c r="K1169" s="222"/>
      <c r="L1169" s="30"/>
      <c r="M1169" s="2"/>
      <c r="N1169" s="31"/>
      <c r="O1169" s="13"/>
      <c r="P1169" s="17"/>
      <c r="Q1169" s="13"/>
      <c r="R1169" s="17"/>
      <c r="S1169" s="8"/>
      <c r="T1169" s="19"/>
      <c r="U1169" s="19"/>
    </row>
    <row r="1170" spans="2:21" ht="24.9" customHeight="1">
      <c r="B1170" s="218"/>
      <c r="C1170" s="220"/>
      <c r="D1170" s="220"/>
      <c r="E1170" s="220"/>
      <c r="F1170" s="220"/>
      <c r="G1170" s="221"/>
      <c r="H1170" s="219"/>
      <c r="I1170" s="298"/>
      <c r="J1170" s="225"/>
      <c r="K1170" s="222"/>
      <c r="L1170" s="30"/>
      <c r="M1170" s="2"/>
      <c r="N1170" s="31"/>
      <c r="O1170" s="13"/>
      <c r="P1170" s="17"/>
      <c r="Q1170" s="13"/>
      <c r="R1170" s="17"/>
      <c r="S1170" s="8"/>
      <c r="T1170" s="19"/>
      <c r="U1170" s="19"/>
    </row>
    <row r="1171" spans="2:21" ht="24.9" customHeight="1">
      <c r="B1171" s="218"/>
      <c r="C1171" s="220"/>
      <c r="D1171" s="220"/>
      <c r="E1171" s="220"/>
      <c r="F1171" s="220"/>
      <c r="G1171" s="221"/>
      <c r="H1171" s="219"/>
      <c r="I1171" s="298"/>
      <c r="J1171" s="225"/>
      <c r="K1171" s="222"/>
      <c r="L1171" s="30"/>
      <c r="M1171" s="2"/>
      <c r="N1171" s="31"/>
      <c r="O1171" s="13"/>
      <c r="P1171" s="17"/>
      <c r="Q1171" s="13"/>
      <c r="R1171" s="17"/>
      <c r="S1171" s="8"/>
      <c r="T1171" s="19"/>
      <c r="U1171" s="19"/>
    </row>
    <row r="1172" spans="2:21" ht="24.9" customHeight="1">
      <c r="B1172" s="218"/>
      <c r="C1172" s="220"/>
      <c r="D1172" s="220"/>
      <c r="E1172" s="220"/>
      <c r="F1172" s="220"/>
      <c r="G1172" s="221"/>
      <c r="H1172" s="219"/>
      <c r="I1172" s="298"/>
      <c r="J1172" s="225"/>
      <c r="K1172" s="222"/>
      <c r="L1172" s="30"/>
      <c r="M1172" s="2"/>
      <c r="N1172" s="31"/>
      <c r="O1172" s="13"/>
      <c r="P1172" s="17"/>
      <c r="Q1172" s="13"/>
      <c r="R1172" s="17"/>
      <c r="S1172" s="8"/>
      <c r="T1172" s="19"/>
      <c r="U1172" s="19"/>
    </row>
    <row r="1173" spans="2:21" ht="24.9" customHeight="1">
      <c r="B1173" s="218"/>
      <c r="C1173" s="220"/>
      <c r="D1173" s="220"/>
      <c r="E1173" s="220"/>
      <c r="F1173" s="220"/>
      <c r="G1173" s="221"/>
      <c r="H1173" s="219"/>
      <c r="I1173" s="298"/>
      <c r="J1173" s="225"/>
      <c r="K1173" s="222"/>
      <c r="L1173" s="30"/>
      <c r="M1173" s="2"/>
      <c r="N1173" s="31"/>
      <c r="O1173" s="13"/>
      <c r="P1173" s="17"/>
      <c r="Q1173" s="13"/>
      <c r="R1173" s="17"/>
      <c r="S1173" s="8"/>
      <c r="T1173" s="19"/>
      <c r="U1173" s="19"/>
    </row>
    <row r="1174" spans="2:21" ht="24.9" customHeight="1">
      <c r="B1174" s="218"/>
      <c r="C1174" s="220"/>
      <c r="D1174" s="220"/>
      <c r="E1174" s="220"/>
      <c r="F1174" s="220"/>
      <c r="G1174" s="221"/>
      <c r="H1174" s="219"/>
      <c r="I1174" s="298"/>
      <c r="J1174" s="225"/>
      <c r="K1174" s="222"/>
      <c r="L1174" s="30"/>
      <c r="M1174" s="2"/>
      <c r="N1174" s="31"/>
      <c r="O1174" s="13"/>
      <c r="P1174" s="17"/>
      <c r="Q1174" s="13"/>
      <c r="R1174" s="17"/>
      <c r="S1174" s="8"/>
      <c r="T1174" s="19"/>
      <c r="U1174" s="19"/>
    </row>
    <row r="1175" spans="2:21" ht="24.9" customHeight="1">
      <c r="B1175" s="218"/>
      <c r="C1175" s="220"/>
      <c r="D1175" s="220"/>
      <c r="E1175" s="220"/>
      <c r="F1175" s="220"/>
      <c r="G1175" s="221"/>
      <c r="H1175" s="219"/>
      <c r="I1175" s="298"/>
      <c r="J1175" s="225"/>
      <c r="K1175" s="222"/>
      <c r="L1175" s="30"/>
      <c r="M1175" s="2"/>
      <c r="N1175" s="31"/>
      <c r="O1175" s="13"/>
      <c r="P1175" s="17"/>
      <c r="Q1175" s="13"/>
      <c r="R1175" s="17"/>
      <c r="S1175" s="8"/>
      <c r="T1175" s="19"/>
      <c r="U1175" s="19"/>
    </row>
    <row r="1176" spans="2:21" ht="24.9" customHeight="1">
      <c r="B1176" s="218"/>
      <c r="C1176" s="220"/>
      <c r="D1176" s="220"/>
      <c r="E1176" s="220"/>
      <c r="F1176" s="220"/>
      <c r="G1176" s="221"/>
      <c r="H1176" s="219"/>
      <c r="I1176" s="298"/>
      <c r="J1176" s="225"/>
      <c r="K1176" s="222"/>
      <c r="L1176" s="30"/>
      <c r="M1176" s="2"/>
      <c r="N1176" s="31"/>
      <c r="O1176" s="13"/>
      <c r="P1176" s="17"/>
      <c r="Q1176" s="13"/>
      <c r="R1176" s="17"/>
      <c r="S1176" s="8"/>
      <c r="T1176" s="19"/>
      <c r="U1176" s="19"/>
    </row>
    <row r="1177" spans="2:21" ht="24.9" customHeight="1">
      <c r="B1177" s="218"/>
      <c r="C1177" s="220"/>
      <c r="D1177" s="220"/>
      <c r="E1177" s="220"/>
      <c r="F1177" s="220"/>
      <c r="G1177" s="221"/>
      <c r="H1177" s="219"/>
      <c r="I1177" s="298"/>
      <c r="J1177" s="225"/>
      <c r="K1177" s="222"/>
      <c r="L1177" s="30"/>
      <c r="M1177" s="2"/>
      <c r="N1177" s="31"/>
      <c r="O1177" s="13"/>
      <c r="P1177" s="17"/>
      <c r="Q1177" s="13"/>
      <c r="R1177" s="17"/>
      <c r="S1177" s="8"/>
      <c r="T1177" s="19"/>
      <c r="U1177" s="19"/>
    </row>
    <row r="1178" spans="2:21" ht="24.9" customHeight="1">
      <c r="B1178" s="218"/>
      <c r="C1178" s="220"/>
      <c r="D1178" s="220"/>
      <c r="E1178" s="220"/>
      <c r="F1178" s="220"/>
      <c r="G1178" s="221"/>
      <c r="H1178" s="219"/>
      <c r="I1178" s="298"/>
      <c r="J1178" s="225"/>
      <c r="K1178" s="222"/>
      <c r="L1178" s="30"/>
      <c r="M1178" s="2"/>
      <c r="N1178" s="31"/>
      <c r="O1178" s="13"/>
      <c r="P1178" s="17"/>
      <c r="Q1178" s="13"/>
      <c r="R1178" s="17"/>
      <c r="S1178" s="8"/>
      <c r="T1178" s="19"/>
      <c r="U1178" s="19"/>
    </row>
    <row r="1179" spans="2:21" ht="24.9" customHeight="1">
      <c r="B1179" s="218"/>
      <c r="C1179" s="220"/>
      <c r="D1179" s="220"/>
      <c r="E1179" s="220"/>
      <c r="F1179" s="220"/>
      <c r="G1179" s="221"/>
      <c r="H1179" s="219"/>
      <c r="I1179" s="298"/>
      <c r="J1179" s="225"/>
      <c r="K1179" s="222"/>
      <c r="L1179" s="30"/>
      <c r="M1179" s="2"/>
      <c r="N1179" s="31"/>
      <c r="O1179" s="13"/>
      <c r="P1179" s="17"/>
      <c r="Q1179" s="13"/>
      <c r="R1179" s="17"/>
      <c r="S1179" s="8"/>
      <c r="T1179" s="19"/>
      <c r="U1179" s="19"/>
    </row>
    <row r="1180" spans="2:21" ht="24.9" customHeight="1">
      <c r="B1180" s="218"/>
      <c r="C1180" s="220"/>
      <c r="D1180" s="220"/>
      <c r="E1180" s="220"/>
      <c r="F1180" s="220"/>
      <c r="G1180" s="221"/>
      <c r="H1180" s="219"/>
      <c r="I1180" s="298"/>
      <c r="J1180" s="225"/>
      <c r="K1180" s="222"/>
      <c r="L1180" s="30"/>
      <c r="M1180" s="2"/>
      <c r="N1180" s="31"/>
      <c r="O1180" s="13"/>
      <c r="P1180" s="17"/>
      <c r="Q1180" s="13"/>
      <c r="R1180" s="17"/>
      <c r="S1180" s="8"/>
      <c r="T1180" s="19"/>
      <c r="U1180" s="19"/>
    </row>
    <row r="1181" spans="2:21" ht="24.9" customHeight="1">
      <c r="B1181" s="218"/>
      <c r="C1181" s="220"/>
      <c r="D1181" s="220"/>
      <c r="E1181" s="220"/>
      <c r="F1181" s="220"/>
      <c r="G1181" s="221"/>
      <c r="H1181" s="219"/>
      <c r="I1181" s="298"/>
      <c r="J1181" s="225"/>
      <c r="K1181" s="222"/>
      <c r="L1181" s="30"/>
      <c r="M1181" s="2"/>
      <c r="N1181" s="31"/>
      <c r="O1181" s="13"/>
      <c r="P1181" s="17"/>
      <c r="Q1181" s="13"/>
      <c r="R1181" s="17"/>
      <c r="S1181" s="8"/>
      <c r="T1181" s="19"/>
      <c r="U1181" s="19"/>
    </row>
    <row r="1182" spans="2:21" ht="24.9" customHeight="1">
      <c r="B1182" s="218"/>
      <c r="C1182" s="220"/>
      <c r="D1182" s="220"/>
      <c r="E1182" s="220"/>
      <c r="F1182" s="220"/>
      <c r="G1182" s="221"/>
      <c r="H1182" s="219"/>
      <c r="I1182" s="298"/>
      <c r="J1182" s="225"/>
      <c r="K1182" s="222"/>
      <c r="L1182" s="30"/>
      <c r="M1182" s="2"/>
      <c r="N1182" s="31"/>
      <c r="O1182" s="13"/>
      <c r="P1182" s="17"/>
      <c r="Q1182" s="13"/>
      <c r="R1182" s="17"/>
      <c r="S1182" s="8"/>
      <c r="T1182" s="19"/>
      <c r="U1182" s="19"/>
    </row>
    <row r="1183" spans="2:21" ht="24.9" customHeight="1">
      <c r="B1183" s="218"/>
      <c r="C1183" s="220"/>
      <c r="D1183" s="220"/>
      <c r="E1183" s="220"/>
      <c r="F1183" s="220"/>
      <c r="G1183" s="221"/>
      <c r="H1183" s="219"/>
      <c r="I1183" s="298"/>
      <c r="J1183" s="225"/>
      <c r="K1183" s="222"/>
      <c r="L1183" s="30"/>
      <c r="M1183" s="2"/>
      <c r="N1183" s="31"/>
      <c r="O1183" s="13"/>
      <c r="P1183" s="17"/>
      <c r="Q1183" s="13"/>
      <c r="R1183" s="17"/>
      <c r="S1183" s="8"/>
      <c r="T1183" s="19"/>
      <c r="U1183" s="19"/>
    </row>
    <row r="1184" spans="2:21" ht="24.9" customHeight="1">
      <c r="B1184" s="218"/>
      <c r="C1184" s="220"/>
      <c r="D1184" s="220"/>
      <c r="E1184" s="220"/>
      <c r="F1184" s="220"/>
      <c r="G1184" s="221"/>
      <c r="H1184" s="219"/>
      <c r="I1184" s="298"/>
      <c r="J1184" s="225"/>
      <c r="K1184" s="222"/>
      <c r="L1184" s="30"/>
      <c r="M1184" s="2"/>
      <c r="N1184" s="31"/>
      <c r="O1184" s="13"/>
      <c r="P1184" s="17"/>
      <c r="Q1184" s="13"/>
      <c r="R1184" s="17"/>
      <c r="S1184" s="8"/>
      <c r="T1184" s="19"/>
      <c r="U1184" s="19"/>
    </row>
    <row r="1185" spans="2:21" ht="24.9" customHeight="1">
      <c r="B1185" s="218"/>
      <c r="C1185" s="220"/>
      <c r="D1185" s="220"/>
      <c r="E1185" s="220"/>
      <c r="F1185" s="220"/>
      <c r="G1185" s="221"/>
      <c r="H1185" s="219"/>
      <c r="I1185" s="301"/>
      <c r="J1185" s="225"/>
      <c r="K1185" s="222"/>
      <c r="L1185" s="30"/>
      <c r="M1185" s="2"/>
      <c r="N1185" s="31"/>
      <c r="O1185" s="13"/>
      <c r="P1185" s="17"/>
      <c r="Q1185" s="13"/>
      <c r="R1185" s="17"/>
      <c r="S1185" s="8"/>
      <c r="T1185" s="19"/>
      <c r="U1185" s="19"/>
    </row>
    <row r="1186" spans="2:21" ht="24.9" customHeight="1">
      <c r="B1186" s="218"/>
      <c r="C1186" s="220"/>
      <c r="D1186" s="220"/>
      <c r="E1186" s="220"/>
      <c r="F1186" s="220"/>
      <c r="G1186" s="221"/>
      <c r="H1186" s="219"/>
      <c r="I1186" s="301"/>
      <c r="J1186" s="225"/>
      <c r="K1186" s="222"/>
      <c r="L1186" s="30"/>
      <c r="M1186" s="2"/>
      <c r="N1186" s="31"/>
      <c r="O1186" s="13"/>
      <c r="P1186" s="17"/>
      <c r="Q1186" s="13"/>
      <c r="R1186" s="17"/>
      <c r="S1186" s="8"/>
      <c r="T1186" s="19"/>
      <c r="U1186" s="19"/>
    </row>
    <row r="1187" spans="2:21" ht="24.9" customHeight="1">
      <c r="B1187" s="218"/>
      <c r="C1187" s="220"/>
      <c r="D1187" s="220"/>
      <c r="E1187" s="220"/>
      <c r="F1187" s="220"/>
      <c r="G1187" s="221"/>
      <c r="H1187" s="219"/>
      <c r="I1187" s="301"/>
      <c r="J1187" s="225"/>
      <c r="K1187" s="222"/>
      <c r="L1187" s="30"/>
      <c r="M1187" s="2"/>
      <c r="N1187" s="31"/>
      <c r="O1187" s="13"/>
      <c r="P1187" s="17"/>
      <c r="Q1187" s="13"/>
      <c r="R1187" s="17"/>
      <c r="S1187" s="8"/>
      <c r="T1187" s="19"/>
      <c r="U1187" s="19"/>
    </row>
    <row r="1188" spans="2:21" ht="24.9" customHeight="1">
      <c r="B1188" s="218"/>
      <c r="C1188" s="220"/>
      <c r="D1188" s="220"/>
      <c r="E1188" s="220"/>
      <c r="F1188" s="220"/>
      <c r="G1188" s="221"/>
      <c r="H1188" s="219"/>
      <c r="I1188" s="301"/>
      <c r="J1188" s="225"/>
      <c r="K1188" s="222"/>
      <c r="L1188" s="30"/>
      <c r="M1188" s="2"/>
      <c r="N1188" s="31"/>
      <c r="O1188" s="13"/>
      <c r="P1188" s="17"/>
      <c r="Q1188" s="13"/>
      <c r="R1188" s="17"/>
      <c r="S1188" s="8"/>
      <c r="T1188" s="19"/>
      <c r="U1188" s="19"/>
    </row>
    <row r="1189" spans="2:21" ht="24.9" customHeight="1">
      <c r="B1189" s="218"/>
      <c r="C1189" s="220"/>
      <c r="D1189" s="220"/>
      <c r="E1189" s="220"/>
      <c r="F1189" s="220"/>
      <c r="G1189" s="221"/>
      <c r="H1189" s="219"/>
      <c r="I1189" s="301"/>
      <c r="J1189" s="225"/>
      <c r="K1189" s="222"/>
      <c r="L1189" s="30"/>
      <c r="M1189" s="2"/>
      <c r="N1189" s="31"/>
      <c r="O1189" s="13"/>
      <c r="P1189" s="17"/>
      <c r="Q1189" s="13"/>
      <c r="R1189" s="17"/>
      <c r="S1189" s="8"/>
      <c r="T1189" s="19"/>
      <c r="U1189" s="19"/>
    </row>
    <row r="1190" spans="2:21" ht="24.9" customHeight="1">
      <c r="B1190" s="218"/>
      <c r="C1190" s="220"/>
      <c r="D1190" s="220"/>
      <c r="E1190" s="220"/>
      <c r="F1190" s="220"/>
      <c r="G1190" s="221"/>
      <c r="H1190" s="219"/>
      <c r="I1190" s="301"/>
      <c r="J1190" s="225"/>
      <c r="K1190" s="222"/>
      <c r="L1190" s="30"/>
      <c r="M1190" s="2"/>
      <c r="N1190" s="31"/>
      <c r="O1190" s="13"/>
      <c r="P1190" s="17"/>
      <c r="Q1190" s="13"/>
      <c r="R1190" s="17"/>
      <c r="S1190" s="8"/>
      <c r="T1190" s="19"/>
      <c r="U1190" s="19"/>
    </row>
    <row r="1191" spans="2:21" ht="24.9" customHeight="1">
      <c r="B1191" s="218"/>
      <c r="C1191" s="220"/>
      <c r="D1191" s="220"/>
      <c r="E1191" s="220"/>
      <c r="F1191" s="220"/>
      <c r="G1191" s="221"/>
      <c r="H1191" s="219"/>
      <c r="I1191" s="301"/>
      <c r="J1191" s="225"/>
      <c r="K1191" s="222"/>
      <c r="L1191" s="30"/>
      <c r="M1191" s="2"/>
      <c r="N1191" s="31"/>
      <c r="O1191" s="13"/>
      <c r="P1191" s="17"/>
      <c r="Q1191" s="13"/>
      <c r="R1191" s="17"/>
      <c r="S1191" s="8"/>
      <c r="T1191" s="19"/>
      <c r="U1191" s="19"/>
    </row>
    <row r="1192" spans="2:21" ht="24.9" customHeight="1">
      <c r="B1192" s="218"/>
      <c r="C1192" s="220"/>
      <c r="D1192" s="220"/>
      <c r="E1192" s="220"/>
      <c r="F1192" s="220"/>
      <c r="G1192" s="221"/>
      <c r="H1192" s="219"/>
      <c r="I1192" s="301"/>
      <c r="J1192" s="225"/>
      <c r="K1192" s="222"/>
      <c r="L1192" s="30"/>
      <c r="M1192" s="2"/>
      <c r="N1192" s="31"/>
      <c r="O1192" s="13"/>
      <c r="P1192" s="17"/>
      <c r="Q1192" s="13"/>
      <c r="R1192" s="17"/>
      <c r="S1192" s="8"/>
      <c r="T1192" s="19"/>
      <c r="U1192" s="19"/>
    </row>
    <row r="1193" spans="2:21" ht="24.9" customHeight="1">
      <c r="B1193" s="218"/>
      <c r="C1193" s="220"/>
      <c r="D1193" s="220"/>
      <c r="E1193" s="220"/>
      <c r="F1193" s="220"/>
      <c r="G1193" s="221"/>
      <c r="H1193" s="219"/>
      <c r="I1193" s="301"/>
      <c r="J1193" s="225"/>
      <c r="K1193" s="222"/>
      <c r="L1193" s="30"/>
      <c r="M1193" s="2"/>
      <c r="N1193" s="31"/>
      <c r="O1193" s="13"/>
      <c r="P1193" s="17"/>
      <c r="Q1193" s="13"/>
      <c r="R1193" s="17"/>
      <c r="S1193" s="8"/>
      <c r="T1193" s="19"/>
      <c r="U1193" s="19"/>
    </row>
    <row r="1194" spans="2:21" ht="24.9" customHeight="1">
      <c r="B1194" s="218"/>
      <c r="C1194" s="220"/>
      <c r="D1194" s="220"/>
      <c r="E1194" s="220"/>
      <c r="F1194" s="220"/>
      <c r="G1194" s="221"/>
      <c r="H1194" s="219"/>
      <c r="I1194" s="301"/>
      <c r="J1194" s="225"/>
      <c r="K1194" s="222"/>
      <c r="L1194" s="30"/>
      <c r="M1194" s="2"/>
      <c r="N1194" s="31"/>
      <c r="O1194" s="13"/>
      <c r="P1194" s="17"/>
      <c r="Q1194" s="13"/>
      <c r="R1194" s="17"/>
      <c r="S1194" s="8"/>
      <c r="T1194" s="19"/>
      <c r="U1194" s="19"/>
    </row>
    <row r="1195" spans="2:21" ht="24.9" customHeight="1">
      <c r="B1195" s="218"/>
      <c r="C1195" s="220"/>
      <c r="D1195" s="220"/>
      <c r="E1195" s="220"/>
      <c r="F1195" s="220"/>
      <c r="G1195" s="221"/>
      <c r="H1195" s="219"/>
      <c r="I1195" s="301"/>
      <c r="J1195" s="225"/>
      <c r="K1195" s="222"/>
      <c r="L1195" s="30"/>
      <c r="M1195" s="2"/>
      <c r="N1195" s="31"/>
      <c r="O1195" s="13"/>
      <c r="P1195" s="17"/>
      <c r="Q1195" s="13"/>
      <c r="R1195" s="17"/>
      <c r="S1195" s="8"/>
      <c r="T1195" s="19"/>
      <c r="U1195" s="19"/>
    </row>
    <row r="1196" spans="2:21" ht="24.9" customHeight="1">
      <c r="B1196" s="218"/>
      <c r="C1196" s="220"/>
      <c r="D1196" s="220"/>
      <c r="E1196" s="220"/>
      <c r="F1196" s="220"/>
      <c r="G1196" s="221"/>
      <c r="H1196" s="219"/>
      <c r="I1196" s="301"/>
      <c r="J1196" s="225"/>
      <c r="K1196" s="222"/>
      <c r="L1196" s="30"/>
      <c r="M1196" s="2"/>
      <c r="N1196" s="31"/>
      <c r="O1196" s="13"/>
      <c r="P1196" s="17"/>
      <c r="Q1196" s="13"/>
      <c r="R1196" s="17"/>
      <c r="S1196" s="8"/>
      <c r="T1196" s="19"/>
      <c r="U1196" s="19"/>
    </row>
    <row r="1197" spans="2:21" ht="24.9" customHeight="1">
      <c r="B1197" s="218"/>
      <c r="C1197" s="220"/>
      <c r="D1197" s="220"/>
      <c r="E1197" s="220"/>
      <c r="F1197" s="220"/>
      <c r="G1197" s="221"/>
      <c r="H1197" s="219"/>
      <c r="I1197" s="301"/>
      <c r="J1197" s="225"/>
      <c r="K1197" s="222"/>
      <c r="L1197" s="30"/>
      <c r="M1197" s="2"/>
      <c r="N1197" s="31"/>
      <c r="O1197" s="13"/>
      <c r="P1197" s="17"/>
      <c r="Q1197" s="13"/>
      <c r="R1197" s="17"/>
      <c r="S1197" s="8"/>
      <c r="T1197" s="19"/>
      <c r="U1197" s="19"/>
    </row>
    <row r="1198" spans="2:21" ht="24.9" customHeight="1">
      <c r="B1198" s="218"/>
      <c r="C1198" s="220"/>
      <c r="D1198" s="220"/>
      <c r="E1198" s="220"/>
      <c r="F1198" s="220"/>
      <c r="G1198" s="221"/>
      <c r="H1198" s="219"/>
      <c r="I1198" s="301"/>
      <c r="J1198" s="225"/>
      <c r="K1198" s="222"/>
      <c r="L1198" s="30"/>
      <c r="M1198" s="2"/>
      <c r="N1198" s="31"/>
      <c r="O1198" s="13"/>
      <c r="P1198" s="17"/>
      <c r="Q1198" s="13"/>
      <c r="R1198" s="17"/>
      <c r="S1198" s="8"/>
      <c r="T1198" s="19"/>
      <c r="U1198" s="19"/>
    </row>
    <row r="1199" spans="2:21" ht="24.9" customHeight="1">
      <c r="B1199" s="218"/>
      <c r="C1199" s="220"/>
      <c r="D1199" s="220"/>
      <c r="E1199" s="220"/>
      <c r="F1199" s="220"/>
      <c r="G1199" s="221"/>
      <c r="H1199" s="219"/>
      <c r="I1199" s="301"/>
      <c r="J1199" s="225"/>
      <c r="K1199" s="222"/>
      <c r="L1199" s="30"/>
      <c r="M1199" s="2"/>
      <c r="N1199" s="31"/>
      <c r="O1199" s="13"/>
      <c r="P1199" s="17"/>
      <c r="Q1199" s="13"/>
      <c r="R1199" s="17"/>
      <c r="S1199" s="8"/>
      <c r="T1199" s="19"/>
      <c r="U1199" s="19"/>
    </row>
    <row r="1200" spans="2:21" ht="24.9" customHeight="1">
      <c r="B1200" s="218"/>
      <c r="C1200" s="220"/>
      <c r="D1200" s="220"/>
      <c r="E1200" s="220"/>
      <c r="F1200" s="220"/>
      <c r="G1200" s="221"/>
      <c r="H1200" s="219"/>
      <c r="I1200" s="301"/>
      <c r="J1200" s="225"/>
      <c r="K1200" s="222"/>
      <c r="L1200" s="30"/>
      <c r="M1200" s="2"/>
      <c r="N1200" s="31"/>
      <c r="O1200" s="13"/>
      <c r="P1200" s="17"/>
      <c r="Q1200" s="13"/>
      <c r="R1200" s="17"/>
      <c r="S1200" s="8"/>
      <c r="T1200" s="19"/>
      <c r="U1200" s="19"/>
    </row>
    <row r="1201" spans="2:21" ht="24.9" customHeight="1">
      <c r="B1201" s="218"/>
      <c r="C1201" s="220"/>
      <c r="D1201" s="220"/>
      <c r="E1201" s="220"/>
      <c r="F1201" s="220"/>
      <c r="G1201" s="221"/>
      <c r="H1201" s="219"/>
      <c r="I1201" s="301"/>
      <c r="J1201" s="225"/>
      <c r="K1201" s="222"/>
      <c r="L1201" s="30"/>
      <c r="M1201" s="2"/>
      <c r="N1201" s="31"/>
      <c r="O1201" s="13"/>
      <c r="P1201" s="17"/>
      <c r="Q1201" s="13"/>
      <c r="R1201" s="17"/>
      <c r="S1201" s="8"/>
      <c r="T1201" s="19"/>
      <c r="U1201" s="19"/>
    </row>
    <row r="1202" spans="2:21" ht="24.9" customHeight="1">
      <c r="B1202" s="218"/>
      <c r="C1202" s="220"/>
      <c r="D1202" s="220"/>
      <c r="E1202" s="220"/>
      <c r="F1202" s="220"/>
      <c r="G1202" s="221"/>
      <c r="H1202" s="219"/>
      <c r="I1202" s="301"/>
      <c r="J1202" s="225"/>
      <c r="K1202" s="222"/>
      <c r="L1202" s="30"/>
      <c r="M1202" s="2"/>
      <c r="N1202" s="31"/>
      <c r="O1202" s="13"/>
      <c r="P1202" s="17"/>
      <c r="Q1202" s="13"/>
      <c r="R1202" s="17"/>
      <c r="S1202" s="8"/>
      <c r="T1202" s="19"/>
      <c r="U1202" s="19"/>
    </row>
    <row r="1203" spans="2:21" ht="24.9" customHeight="1">
      <c r="B1203" s="218"/>
      <c r="C1203" s="220"/>
      <c r="D1203" s="220"/>
      <c r="E1203" s="220"/>
      <c r="F1203" s="220"/>
      <c r="G1203" s="221"/>
      <c r="H1203" s="219"/>
      <c r="I1203" s="301"/>
      <c r="J1203" s="225"/>
      <c r="K1203" s="222"/>
      <c r="L1203" s="30"/>
      <c r="M1203" s="2"/>
      <c r="N1203" s="31"/>
      <c r="O1203" s="13"/>
      <c r="P1203" s="17"/>
      <c r="Q1203" s="13"/>
      <c r="R1203" s="17"/>
      <c r="S1203" s="8"/>
      <c r="T1203" s="19"/>
      <c r="U1203" s="19"/>
    </row>
    <row r="1204" spans="2:21" ht="24.9" customHeight="1">
      <c r="B1204" s="218"/>
      <c r="C1204" s="220"/>
      <c r="D1204" s="220"/>
      <c r="E1204" s="220"/>
      <c r="F1204" s="220"/>
      <c r="G1204" s="221"/>
      <c r="H1204" s="219"/>
      <c r="I1204" s="301"/>
      <c r="J1204" s="225"/>
      <c r="K1204" s="222"/>
      <c r="L1204" s="30"/>
      <c r="M1204" s="2"/>
      <c r="N1204" s="31"/>
      <c r="O1204" s="13"/>
      <c r="P1204" s="17"/>
      <c r="Q1204" s="13"/>
      <c r="R1204" s="17"/>
      <c r="S1204" s="8"/>
      <c r="T1204" s="19"/>
      <c r="U1204" s="19"/>
    </row>
    <row r="1205" spans="2:21" ht="24.9" customHeight="1">
      <c r="B1205" s="218"/>
      <c r="C1205" s="220"/>
      <c r="D1205" s="220"/>
      <c r="E1205" s="220"/>
      <c r="F1205" s="220"/>
      <c r="G1205" s="221"/>
      <c r="H1205" s="219"/>
      <c r="I1205" s="301"/>
      <c r="J1205" s="225"/>
      <c r="K1205" s="222"/>
      <c r="L1205" s="30"/>
      <c r="M1205" s="2"/>
      <c r="N1205" s="31"/>
      <c r="O1205" s="13"/>
      <c r="P1205" s="17"/>
      <c r="Q1205" s="13"/>
      <c r="R1205" s="17"/>
      <c r="S1205" s="8"/>
      <c r="T1205" s="19"/>
      <c r="U1205" s="19"/>
    </row>
    <row r="1206" spans="2:21" ht="24.9" customHeight="1">
      <c r="B1206" s="218"/>
      <c r="C1206" s="220"/>
      <c r="D1206" s="220"/>
      <c r="E1206" s="220"/>
      <c r="F1206" s="220"/>
      <c r="G1206" s="221"/>
      <c r="H1206" s="219"/>
      <c r="I1206" s="301"/>
      <c r="J1206" s="225"/>
      <c r="K1206" s="222"/>
      <c r="L1206" s="30"/>
      <c r="M1206" s="2"/>
      <c r="N1206" s="31"/>
      <c r="O1206" s="13"/>
      <c r="P1206" s="17"/>
      <c r="Q1206" s="13"/>
      <c r="R1206" s="17"/>
      <c r="S1206" s="8"/>
      <c r="T1206" s="19"/>
      <c r="U1206" s="19"/>
    </row>
    <row r="1207" spans="2:21" ht="24.9" customHeight="1">
      <c r="B1207" s="218"/>
      <c r="C1207" s="220"/>
      <c r="D1207" s="220"/>
      <c r="E1207" s="220"/>
      <c r="F1207" s="220"/>
      <c r="G1207" s="221"/>
      <c r="H1207" s="219"/>
      <c r="I1207" s="301"/>
      <c r="J1207" s="225"/>
      <c r="K1207" s="222"/>
      <c r="L1207" s="30"/>
      <c r="M1207" s="2"/>
      <c r="N1207" s="31"/>
      <c r="O1207" s="13"/>
      <c r="P1207" s="17"/>
      <c r="Q1207" s="13"/>
      <c r="R1207" s="17"/>
      <c r="S1207" s="8"/>
      <c r="T1207" s="19"/>
      <c r="U1207" s="19"/>
    </row>
    <row r="1208" spans="2:21" ht="24.9" customHeight="1">
      <c r="B1208" s="218"/>
      <c r="C1208" s="220"/>
      <c r="D1208" s="220"/>
      <c r="E1208" s="220"/>
      <c r="F1208" s="220"/>
      <c r="G1208" s="221"/>
      <c r="H1208" s="219"/>
      <c r="I1208" s="301"/>
      <c r="J1208" s="225"/>
      <c r="K1208" s="222"/>
      <c r="L1208" s="30"/>
      <c r="M1208" s="2"/>
      <c r="N1208" s="31"/>
      <c r="O1208" s="13"/>
      <c r="P1208" s="17"/>
      <c r="Q1208" s="13"/>
      <c r="R1208" s="17"/>
      <c r="S1208" s="8"/>
      <c r="T1208" s="19"/>
      <c r="U1208" s="19"/>
    </row>
    <row r="1209" spans="2:21" ht="24.9" customHeight="1">
      <c r="B1209" s="218"/>
      <c r="C1209" s="220"/>
      <c r="D1209" s="220"/>
      <c r="E1209" s="220"/>
      <c r="F1209" s="220"/>
      <c r="G1209" s="221"/>
      <c r="H1209" s="219"/>
      <c r="I1209" s="301"/>
      <c r="J1209" s="225"/>
      <c r="K1209" s="222"/>
      <c r="L1209" s="30"/>
      <c r="M1209" s="2"/>
      <c r="N1209" s="31"/>
      <c r="O1209" s="13"/>
      <c r="P1209" s="17"/>
      <c r="Q1209" s="13"/>
      <c r="R1209" s="17"/>
      <c r="S1209" s="8"/>
      <c r="T1209" s="19"/>
      <c r="U1209" s="19"/>
    </row>
    <row r="1210" spans="2:21" ht="24.9" customHeight="1">
      <c r="B1210" s="218"/>
      <c r="C1210" s="220"/>
      <c r="D1210" s="220"/>
      <c r="E1210" s="220"/>
      <c r="F1210" s="220"/>
      <c r="G1210" s="221"/>
      <c r="H1210" s="219"/>
      <c r="I1210" s="301"/>
      <c r="J1210" s="225"/>
      <c r="K1210" s="222"/>
      <c r="L1210" s="30"/>
      <c r="M1210" s="2"/>
      <c r="N1210" s="31"/>
      <c r="O1210" s="13"/>
      <c r="P1210" s="17"/>
      <c r="Q1210" s="13"/>
      <c r="R1210" s="17"/>
      <c r="S1210" s="8"/>
      <c r="T1210" s="19"/>
      <c r="U1210" s="19"/>
    </row>
    <row r="1211" spans="2:21" ht="24.9" customHeight="1">
      <c r="B1211" s="218"/>
      <c r="C1211" s="220"/>
      <c r="D1211" s="220"/>
      <c r="E1211" s="220"/>
      <c r="F1211" s="220"/>
      <c r="G1211" s="221"/>
      <c r="H1211" s="219"/>
      <c r="I1211" s="301"/>
      <c r="J1211" s="225"/>
      <c r="K1211" s="222"/>
      <c r="L1211" s="30"/>
      <c r="M1211" s="2"/>
      <c r="N1211" s="31"/>
      <c r="O1211" s="13"/>
      <c r="P1211" s="17"/>
      <c r="Q1211" s="13"/>
      <c r="R1211" s="17"/>
      <c r="S1211" s="8"/>
      <c r="T1211" s="19"/>
      <c r="U1211" s="19"/>
    </row>
    <row r="1212" spans="2:21" ht="24.9" customHeight="1">
      <c r="B1212" s="218"/>
      <c r="C1212" s="220"/>
      <c r="D1212" s="220"/>
      <c r="E1212" s="220"/>
      <c r="F1212" s="220"/>
      <c r="G1212" s="221"/>
      <c r="H1212" s="219"/>
      <c r="I1212" s="301"/>
      <c r="J1212" s="225"/>
      <c r="K1212" s="222"/>
      <c r="L1212" s="30"/>
      <c r="M1212" s="2"/>
      <c r="N1212" s="31"/>
      <c r="O1212" s="13"/>
      <c r="P1212" s="17"/>
      <c r="Q1212" s="13"/>
      <c r="R1212" s="17"/>
      <c r="S1212" s="8"/>
      <c r="T1212" s="19"/>
      <c r="U1212" s="19"/>
    </row>
    <row r="1213" spans="2:21" ht="24.9" customHeight="1">
      <c r="B1213" s="218"/>
      <c r="C1213" s="220"/>
      <c r="D1213" s="220"/>
      <c r="E1213" s="220"/>
      <c r="F1213" s="220"/>
      <c r="G1213" s="221"/>
      <c r="H1213" s="219"/>
      <c r="I1213" s="298"/>
      <c r="J1213" s="225"/>
      <c r="K1213" s="222"/>
      <c r="L1213" s="30"/>
      <c r="M1213" s="2"/>
      <c r="N1213" s="31"/>
      <c r="O1213" s="13"/>
      <c r="P1213" s="17"/>
      <c r="Q1213" s="13"/>
      <c r="R1213" s="17"/>
      <c r="S1213" s="8"/>
      <c r="T1213" s="19"/>
      <c r="U1213" s="19"/>
    </row>
    <row r="1214" spans="2:21" ht="24.9" customHeight="1">
      <c r="B1214" s="218"/>
      <c r="C1214" s="220"/>
      <c r="D1214" s="220"/>
      <c r="E1214" s="220"/>
      <c r="F1214" s="220"/>
      <c r="G1214" s="221"/>
      <c r="H1214" s="219"/>
      <c r="I1214" s="298"/>
      <c r="J1214" s="225"/>
      <c r="K1214" s="222"/>
      <c r="L1214" s="30"/>
      <c r="M1214" s="2"/>
      <c r="N1214" s="31"/>
      <c r="O1214" s="13"/>
      <c r="P1214" s="17"/>
      <c r="Q1214" s="13"/>
      <c r="R1214" s="17"/>
      <c r="S1214" s="8"/>
      <c r="T1214" s="19"/>
      <c r="U1214" s="19"/>
    </row>
    <row r="1215" spans="2:21" ht="24.9" customHeight="1">
      <c r="B1215" s="218"/>
      <c r="C1215" s="220"/>
      <c r="D1215" s="220"/>
      <c r="E1215" s="220"/>
      <c r="F1215" s="220"/>
      <c r="G1215" s="221"/>
      <c r="H1215" s="219"/>
      <c r="I1215" s="298"/>
      <c r="J1215" s="225"/>
      <c r="K1215" s="222"/>
      <c r="L1215" s="30"/>
      <c r="M1215" s="2"/>
      <c r="N1215" s="31"/>
      <c r="O1215" s="13"/>
      <c r="P1215" s="17"/>
      <c r="Q1215" s="13"/>
      <c r="R1215" s="17"/>
      <c r="S1215" s="8"/>
      <c r="T1215" s="19"/>
      <c r="U1215" s="19"/>
    </row>
    <row r="1216" spans="2:21" ht="24.9" customHeight="1">
      <c r="B1216" s="218"/>
      <c r="C1216" s="220"/>
      <c r="D1216" s="220"/>
      <c r="E1216" s="220"/>
      <c r="F1216" s="220"/>
      <c r="G1216" s="221"/>
      <c r="H1216" s="219"/>
      <c r="I1216" s="298"/>
      <c r="J1216" s="225"/>
      <c r="K1216" s="222"/>
      <c r="L1216" s="30"/>
      <c r="M1216" s="2"/>
      <c r="N1216" s="31"/>
      <c r="O1216" s="13"/>
      <c r="P1216" s="17"/>
      <c r="Q1216" s="13"/>
      <c r="R1216" s="17"/>
      <c r="S1216" s="8"/>
      <c r="T1216" s="19"/>
      <c r="U1216" s="19"/>
    </row>
    <row r="1217" spans="2:21" ht="24.9" customHeight="1">
      <c r="B1217" s="218"/>
      <c r="C1217" s="220"/>
      <c r="D1217" s="220"/>
      <c r="E1217" s="220"/>
      <c r="F1217" s="220"/>
      <c r="G1217" s="221"/>
      <c r="H1217" s="219"/>
      <c r="I1217" s="298"/>
      <c r="J1217" s="225"/>
      <c r="K1217" s="222"/>
      <c r="L1217" s="30"/>
      <c r="M1217" s="2"/>
      <c r="N1217" s="31"/>
      <c r="O1217" s="13"/>
      <c r="P1217" s="17"/>
      <c r="Q1217" s="13"/>
      <c r="R1217" s="17"/>
      <c r="S1217" s="8"/>
      <c r="T1217" s="19"/>
      <c r="U1217" s="19"/>
    </row>
    <row r="1218" spans="2:21" ht="24.9" customHeight="1">
      <c r="B1218" s="218"/>
      <c r="C1218" s="220"/>
      <c r="D1218" s="220"/>
      <c r="E1218" s="220"/>
      <c r="F1218" s="220"/>
      <c r="G1218" s="221"/>
      <c r="H1218" s="219"/>
      <c r="I1218" s="298"/>
      <c r="J1218" s="225"/>
      <c r="K1218" s="222"/>
      <c r="L1218" s="30"/>
      <c r="M1218" s="2"/>
      <c r="N1218" s="31"/>
      <c r="O1218" s="13"/>
      <c r="P1218" s="17"/>
      <c r="Q1218" s="13"/>
      <c r="R1218" s="17"/>
      <c r="S1218" s="8"/>
      <c r="T1218" s="19"/>
      <c r="U1218" s="19"/>
    </row>
    <row r="1219" spans="2:21" ht="24.9" customHeight="1">
      <c r="B1219" s="218"/>
      <c r="C1219" s="220"/>
      <c r="D1219" s="220"/>
      <c r="E1219" s="220"/>
      <c r="F1219" s="220"/>
      <c r="G1219" s="221"/>
      <c r="H1219" s="219"/>
      <c r="I1219" s="298"/>
      <c r="J1219" s="225"/>
      <c r="K1219" s="222"/>
      <c r="L1219" s="30"/>
      <c r="M1219" s="2"/>
      <c r="N1219" s="31"/>
      <c r="O1219" s="13"/>
      <c r="P1219" s="17"/>
      <c r="Q1219" s="13"/>
      <c r="R1219" s="17"/>
      <c r="S1219" s="8"/>
      <c r="T1219" s="19"/>
      <c r="U1219" s="19"/>
    </row>
    <row r="1220" spans="2:21" ht="24.9" customHeight="1">
      <c r="B1220" s="218"/>
      <c r="C1220" s="220"/>
      <c r="D1220" s="220"/>
      <c r="E1220" s="220"/>
      <c r="F1220" s="220"/>
      <c r="G1220" s="221"/>
      <c r="H1220" s="219"/>
      <c r="I1220" s="298"/>
      <c r="J1220" s="225"/>
      <c r="K1220" s="222"/>
      <c r="L1220" s="30"/>
      <c r="M1220" s="2"/>
      <c r="N1220" s="31"/>
      <c r="O1220" s="13"/>
      <c r="P1220" s="17"/>
      <c r="Q1220" s="13"/>
      <c r="R1220" s="17"/>
      <c r="S1220" s="8"/>
      <c r="T1220" s="19"/>
      <c r="U1220" s="19"/>
    </row>
    <row r="1221" spans="2:21" ht="24.9" customHeight="1">
      <c r="B1221" s="218"/>
      <c r="C1221" s="220"/>
      <c r="D1221" s="220"/>
      <c r="E1221" s="220"/>
      <c r="F1221" s="220"/>
      <c r="G1221" s="221"/>
      <c r="H1221" s="219"/>
      <c r="I1221" s="298"/>
      <c r="J1221" s="225"/>
      <c r="K1221" s="222"/>
      <c r="L1221" s="30"/>
      <c r="M1221" s="2"/>
      <c r="N1221" s="31"/>
      <c r="O1221" s="13"/>
      <c r="P1221" s="17"/>
      <c r="Q1221" s="13"/>
      <c r="R1221" s="17"/>
      <c r="S1221" s="8"/>
      <c r="T1221" s="19"/>
      <c r="U1221" s="19"/>
    </row>
    <row r="1222" spans="2:21" ht="24.9" customHeight="1">
      <c r="B1222" s="218"/>
      <c r="C1222" s="220"/>
      <c r="D1222" s="220"/>
      <c r="E1222" s="220"/>
      <c r="F1222" s="220"/>
      <c r="G1222" s="221"/>
      <c r="H1222" s="219"/>
      <c r="I1222" s="298"/>
      <c r="J1222" s="225"/>
      <c r="K1222" s="222"/>
      <c r="L1222" s="30"/>
      <c r="M1222" s="2"/>
      <c r="N1222" s="31"/>
      <c r="O1222" s="13"/>
      <c r="P1222" s="17"/>
      <c r="Q1222" s="13"/>
      <c r="R1222" s="17"/>
      <c r="S1222" s="8"/>
      <c r="T1222" s="19"/>
      <c r="U1222" s="19"/>
    </row>
    <row r="1223" spans="2:21" ht="24.9" customHeight="1">
      <c r="B1223" s="218"/>
      <c r="C1223" s="220"/>
      <c r="D1223" s="220"/>
      <c r="E1223" s="220"/>
      <c r="F1223" s="220"/>
      <c r="G1223" s="221"/>
      <c r="H1223" s="219"/>
      <c r="I1223" s="298"/>
      <c r="J1223" s="225"/>
      <c r="K1223" s="222"/>
      <c r="L1223" s="30"/>
      <c r="M1223" s="2"/>
      <c r="N1223" s="31"/>
      <c r="O1223" s="13"/>
      <c r="P1223" s="17"/>
      <c r="Q1223" s="13"/>
      <c r="R1223" s="17"/>
      <c r="S1223" s="8"/>
      <c r="T1223" s="19"/>
      <c r="U1223" s="19"/>
    </row>
    <row r="1224" spans="2:21" ht="24.9" customHeight="1">
      <c r="B1224" s="218"/>
      <c r="C1224" s="220"/>
      <c r="D1224" s="220"/>
      <c r="E1224" s="220"/>
      <c r="F1224" s="220"/>
      <c r="G1224" s="221"/>
      <c r="H1224" s="219"/>
      <c r="I1224" s="298"/>
      <c r="J1224" s="225"/>
      <c r="K1224" s="222"/>
      <c r="L1224" s="30"/>
      <c r="M1224" s="2"/>
      <c r="N1224" s="31"/>
      <c r="O1224" s="13"/>
      <c r="P1224" s="17"/>
      <c r="Q1224" s="13"/>
      <c r="R1224" s="17"/>
      <c r="S1224" s="8"/>
      <c r="T1224" s="19"/>
      <c r="U1224" s="19"/>
    </row>
    <row r="1225" spans="2:21" ht="24.9" customHeight="1">
      <c r="B1225" s="218"/>
      <c r="C1225" s="220"/>
      <c r="D1225" s="220"/>
      <c r="E1225" s="220"/>
      <c r="F1225" s="220"/>
      <c r="G1225" s="221"/>
      <c r="H1225" s="219"/>
      <c r="I1225" s="298"/>
      <c r="J1225" s="225"/>
      <c r="K1225" s="222"/>
      <c r="L1225" s="30"/>
      <c r="M1225" s="2"/>
      <c r="N1225" s="31"/>
      <c r="O1225" s="13"/>
      <c r="P1225" s="17"/>
      <c r="Q1225" s="13"/>
      <c r="R1225" s="17"/>
      <c r="S1225" s="8"/>
      <c r="T1225" s="19"/>
      <c r="U1225" s="19"/>
    </row>
    <row r="1226" spans="2:21" ht="24.9" customHeight="1">
      <c r="B1226" s="218"/>
      <c r="C1226" s="220"/>
      <c r="D1226" s="220"/>
      <c r="E1226" s="220"/>
      <c r="F1226" s="220"/>
      <c r="G1226" s="221"/>
      <c r="H1226" s="219"/>
      <c r="I1226" s="298"/>
      <c r="J1226" s="225"/>
      <c r="K1226" s="222"/>
      <c r="L1226" s="30"/>
      <c r="M1226" s="2"/>
      <c r="N1226" s="31"/>
      <c r="O1226" s="13"/>
      <c r="P1226" s="17"/>
      <c r="Q1226" s="13"/>
      <c r="R1226" s="17"/>
      <c r="S1226" s="8"/>
      <c r="T1226" s="19"/>
      <c r="U1226" s="19"/>
    </row>
    <row r="1227" spans="2:21" ht="24.9" customHeight="1">
      <c r="B1227" s="218"/>
      <c r="C1227" s="220"/>
      <c r="D1227" s="220"/>
      <c r="E1227" s="220"/>
      <c r="F1227" s="220"/>
      <c r="G1227" s="221"/>
      <c r="H1227" s="219"/>
      <c r="I1227" s="298"/>
      <c r="J1227" s="225"/>
      <c r="K1227" s="222"/>
      <c r="L1227" s="30"/>
      <c r="M1227" s="2"/>
      <c r="N1227" s="31"/>
      <c r="O1227" s="13"/>
      <c r="P1227" s="17"/>
      <c r="Q1227" s="13"/>
      <c r="R1227" s="17"/>
      <c r="S1227" s="8"/>
      <c r="T1227" s="19"/>
      <c r="U1227" s="19"/>
    </row>
    <row r="1228" spans="2:21" ht="24.9" customHeight="1">
      <c r="B1228" s="218"/>
      <c r="C1228" s="220"/>
      <c r="D1228" s="220"/>
      <c r="E1228" s="220"/>
      <c r="F1228" s="220"/>
      <c r="G1228" s="221"/>
      <c r="H1228" s="219"/>
      <c r="I1228" s="298"/>
      <c r="J1228" s="225"/>
      <c r="K1228" s="222"/>
      <c r="L1228" s="30"/>
      <c r="M1228" s="2"/>
      <c r="N1228" s="31"/>
      <c r="O1228" s="13"/>
      <c r="P1228" s="17"/>
      <c r="Q1228" s="13"/>
      <c r="R1228" s="17"/>
      <c r="S1228" s="8"/>
      <c r="T1228" s="19"/>
      <c r="U1228" s="19"/>
    </row>
    <row r="1229" spans="2:21" ht="24.9" customHeight="1">
      <c r="B1229" s="218"/>
      <c r="C1229" s="220"/>
      <c r="D1229" s="220"/>
      <c r="E1229" s="220"/>
      <c r="F1229" s="220"/>
      <c r="G1229" s="221"/>
      <c r="H1229" s="219"/>
      <c r="I1229" s="298"/>
      <c r="J1229" s="225"/>
      <c r="K1229" s="222"/>
      <c r="L1229" s="30"/>
      <c r="M1229" s="2"/>
      <c r="N1229" s="31"/>
      <c r="O1229" s="13"/>
      <c r="P1229" s="17"/>
      <c r="Q1229" s="13"/>
      <c r="R1229" s="17"/>
      <c r="S1229" s="8"/>
      <c r="T1229" s="19"/>
      <c r="U1229" s="19"/>
    </row>
    <row r="1230" spans="2:21" ht="24.9" customHeight="1">
      <c r="B1230" s="218"/>
      <c r="C1230" s="220"/>
      <c r="D1230" s="220"/>
      <c r="E1230" s="220"/>
      <c r="F1230" s="220"/>
      <c r="G1230" s="221"/>
      <c r="H1230" s="219"/>
      <c r="I1230" s="298"/>
      <c r="J1230" s="225"/>
      <c r="K1230" s="222"/>
      <c r="L1230" s="30"/>
      <c r="M1230" s="2"/>
      <c r="N1230" s="31"/>
      <c r="O1230" s="13"/>
      <c r="P1230" s="17"/>
      <c r="Q1230" s="13"/>
      <c r="R1230" s="17"/>
      <c r="S1230" s="8"/>
      <c r="T1230" s="19"/>
      <c r="U1230" s="19"/>
    </row>
    <row r="1231" spans="2:21" ht="24.9" customHeight="1">
      <c r="B1231" s="218"/>
      <c r="C1231" s="220"/>
      <c r="D1231" s="220"/>
      <c r="E1231" s="220"/>
      <c r="F1231" s="220"/>
      <c r="G1231" s="221"/>
      <c r="H1231" s="219"/>
      <c r="I1231" s="298"/>
      <c r="J1231" s="225"/>
      <c r="K1231" s="222"/>
      <c r="L1231" s="30"/>
      <c r="M1231" s="2"/>
      <c r="N1231" s="31"/>
      <c r="O1231" s="13"/>
      <c r="P1231" s="17"/>
      <c r="Q1231" s="13"/>
      <c r="R1231" s="17"/>
      <c r="S1231" s="8"/>
      <c r="T1231" s="19"/>
      <c r="U1231" s="19"/>
    </row>
    <row r="1232" spans="2:21" ht="24.9" customHeight="1">
      <c r="B1232" s="218"/>
      <c r="C1232" s="220"/>
      <c r="D1232" s="220"/>
      <c r="E1232" s="220"/>
      <c r="F1232" s="220"/>
      <c r="G1232" s="221"/>
      <c r="H1232" s="219"/>
      <c r="I1232" s="298"/>
      <c r="J1232" s="225"/>
      <c r="K1232" s="222"/>
      <c r="L1232" s="30"/>
      <c r="M1232" s="2"/>
      <c r="N1232" s="31"/>
      <c r="O1232" s="13"/>
      <c r="P1232" s="17"/>
      <c r="Q1232" s="13"/>
      <c r="R1232" s="17"/>
      <c r="S1232" s="8"/>
      <c r="T1232" s="19"/>
      <c r="U1232" s="19"/>
    </row>
    <row r="1233" spans="2:21" ht="24.9" customHeight="1">
      <c r="B1233" s="218"/>
      <c r="C1233" s="220"/>
      <c r="D1233" s="220"/>
      <c r="E1233" s="220"/>
      <c r="F1233" s="220"/>
      <c r="G1233" s="221"/>
      <c r="H1233" s="219"/>
      <c r="I1233" s="298"/>
      <c r="J1233" s="225"/>
      <c r="K1233" s="222"/>
      <c r="L1233" s="30"/>
      <c r="M1233" s="2"/>
      <c r="N1233" s="31"/>
      <c r="O1233" s="13"/>
      <c r="P1233" s="17"/>
      <c r="Q1233" s="13"/>
      <c r="R1233" s="17"/>
      <c r="S1233" s="8"/>
      <c r="T1233" s="19"/>
      <c r="U1233" s="19"/>
    </row>
    <row r="1234" spans="2:21" ht="24.9" customHeight="1">
      <c r="B1234" s="218"/>
      <c r="C1234" s="220"/>
      <c r="D1234" s="220"/>
      <c r="E1234" s="220"/>
      <c r="F1234" s="220"/>
      <c r="G1234" s="221"/>
      <c r="H1234" s="219"/>
      <c r="I1234" s="298"/>
      <c r="J1234" s="225"/>
      <c r="K1234" s="222"/>
      <c r="L1234" s="30"/>
      <c r="M1234" s="2"/>
      <c r="N1234" s="31"/>
      <c r="O1234" s="13"/>
      <c r="P1234" s="17"/>
      <c r="Q1234" s="13"/>
      <c r="R1234" s="17"/>
      <c r="S1234" s="8"/>
      <c r="T1234" s="19"/>
      <c r="U1234" s="19"/>
    </row>
    <row r="1235" spans="2:21" ht="24.9" customHeight="1">
      <c r="B1235" s="218"/>
      <c r="C1235" s="220"/>
      <c r="D1235" s="220"/>
      <c r="E1235" s="220"/>
      <c r="F1235" s="220"/>
      <c r="G1235" s="221"/>
      <c r="H1235" s="219"/>
      <c r="I1235" s="298"/>
      <c r="J1235" s="225"/>
      <c r="K1235" s="222"/>
      <c r="L1235" s="30"/>
      <c r="M1235" s="2"/>
      <c r="N1235" s="31"/>
      <c r="O1235" s="13"/>
      <c r="P1235" s="17"/>
      <c r="Q1235" s="13"/>
      <c r="R1235" s="17"/>
      <c r="S1235" s="8"/>
      <c r="T1235" s="19"/>
      <c r="U1235" s="19"/>
    </row>
    <row r="1236" spans="2:21" ht="24.9" customHeight="1">
      <c r="B1236" s="218"/>
      <c r="C1236" s="220"/>
      <c r="D1236" s="220"/>
      <c r="E1236" s="220"/>
      <c r="F1236" s="220"/>
      <c r="G1236" s="221"/>
      <c r="H1236" s="219"/>
      <c r="I1236" s="298"/>
      <c r="J1236" s="225"/>
      <c r="K1236" s="222"/>
      <c r="L1236" s="30"/>
      <c r="M1236" s="2"/>
      <c r="N1236" s="31"/>
      <c r="O1236" s="13"/>
      <c r="P1236" s="17"/>
      <c r="Q1236" s="13"/>
      <c r="R1236" s="17"/>
      <c r="S1236" s="8"/>
      <c r="T1236" s="19"/>
      <c r="U1236" s="19"/>
    </row>
    <row r="1237" spans="2:21" ht="24.9" customHeight="1">
      <c r="B1237" s="218"/>
      <c r="C1237" s="220"/>
      <c r="D1237" s="220"/>
      <c r="E1237" s="220"/>
      <c r="F1237" s="220"/>
      <c r="G1237" s="221"/>
      <c r="H1237" s="219"/>
      <c r="I1237" s="298"/>
      <c r="J1237" s="225"/>
      <c r="K1237" s="222"/>
      <c r="L1237" s="30"/>
      <c r="M1237" s="2"/>
      <c r="N1237" s="31"/>
      <c r="O1237" s="13"/>
      <c r="P1237" s="17"/>
      <c r="Q1237" s="13"/>
      <c r="R1237" s="17"/>
      <c r="S1237" s="8"/>
      <c r="T1237" s="19"/>
      <c r="U1237" s="19"/>
    </row>
    <row r="1238" spans="2:21" ht="24.9" customHeight="1">
      <c r="B1238" s="218"/>
      <c r="C1238" s="220"/>
      <c r="D1238" s="220"/>
      <c r="E1238" s="220"/>
      <c r="F1238" s="220"/>
      <c r="G1238" s="221"/>
      <c r="H1238" s="219"/>
      <c r="I1238" s="298"/>
      <c r="J1238" s="225"/>
      <c r="K1238" s="222"/>
      <c r="L1238" s="30"/>
      <c r="M1238" s="2"/>
      <c r="N1238" s="31"/>
      <c r="O1238" s="13"/>
      <c r="P1238" s="17"/>
      <c r="Q1238" s="13"/>
      <c r="R1238" s="17"/>
      <c r="S1238" s="8"/>
      <c r="T1238" s="19"/>
      <c r="U1238" s="19"/>
    </row>
    <row r="1239" spans="2:21" ht="24.9" customHeight="1">
      <c r="B1239" s="218"/>
      <c r="C1239" s="220"/>
      <c r="D1239" s="220"/>
      <c r="E1239" s="220"/>
      <c r="F1239" s="220"/>
      <c r="G1239" s="221"/>
      <c r="H1239" s="219"/>
      <c r="I1239" s="298"/>
      <c r="J1239" s="225"/>
      <c r="K1239" s="222"/>
      <c r="L1239" s="30"/>
      <c r="M1239" s="2"/>
      <c r="N1239" s="31"/>
      <c r="O1239" s="13"/>
      <c r="P1239" s="17"/>
      <c r="Q1239" s="13"/>
      <c r="R1239" s="17"/>
      <c r="S1239" s="8"/>
      <c r="T1239" s="19"/>
      <c r="U1239" s="19"/>
    </row>
    <row r="1240" spans="2:21" ht="24.9" customHeight="1">
      <c r="B1240" s="218"/>
      <c r="C1240" s="220"/>
      <c r="D1240" s="220"/>
      <c r="E1240" s="220"/>
      <c r="F1240" s="220"/>
      <c r="G1240" s="221"/>
      <c r="H1240" s="219"/>
      <c r="I1240" s="298"/>
      <c r="J1240" s="225"/>
      <c r="K1240" s="222"/>
      <c r="L1240" s="30"/>
      <c r="M1240" s="2"/>
      <c r="N1240" s="31"/>
      <c r="O1240" s="13"/>
      <c r="P1240" s="17"/>
      <c r="Q1240" s="13"/>
      <c r="R1240" s="17"/>
      <c r="S1240" s="8"/>
      <c r="T1240" s="19"/>
      <c r="U1240" s="19"/>
    </row>
    <row r="1241" spans="2:21" ht="24.9" customHeight="1">
      <c r="B1241" s="218"/>
      <c r="C1241" s="220"/>
      <c r="D1241" s="220"/>
      <c r="E1241" s="220"/>
      <c r="F1241" s="220"/>
      <c r="G1241" s="221"/>
      <c r="H1241" s="219"/>
      <c r="I1241" s="298"/>
      <c r="J1241" s="225"/>
      <c r="K1241" s="222"/>
      <c r="L1241" s="30"/>
      <c r="M1241" s="2"/>
      <c r="N1241" s="31"/>
      <c r="O1241" s="13"/>
      <c r="P1241" s="17"/>
      <c r="Q1241" s="13"/>
      <c r="R1241" s="17"/>
      <c r="S1241" s="8"/>
      <c r="T1241" s="19"/>
      <c r="U1241" s="19"/>
    </row>
    <row r="1242" spans="2:21" ht="24.9" customHeight="1">
      <c r="B1242" s="218"/>
      <c r="C1242" s="220"/>
      <c r="D1242" s="220"/>
      <c r="E1242" s="220"/>
      <c r="F1242" s="220"/>
      <c r="G1242" s="221"/>
      <c r="H1242" s="219"/>
      <c r="I1242" s="298"/>
      <c r="J1242" s="225"/>
      <c r="K1242" s="222"/>
      <c r="L1242" s="30"/>
      <c r="M1242" s="2"/>
      <c r="N1242" s="31"/>
      <c r="O1242" s="13"/>
      <c r="P1242" s="17"/>
      <c r="Q1242" s="13"/>
      <c r="R1242" s="17"/>
      <c r="S1242" s="8"/>
      <c r="T1242" s="19"/>
      <c r="U1242" s="19"/>
    </row>
    <row r="1243" spans="2:21" ht="24.9" customHeight="1">
      <c r="B1243" s="218"/>
      <c r="C1243" s="220"/>
      <c r="D1243" s="220"/>
      <c r="E1243" s="220"/>
      <c r="F1243" s="220"/>
      <c r="G1243" s="221"/>
      <c r="H1243" s="219"/>
      <c r="I1243" s="298"/>
      <c r="J1243" s="225"/>
      <c r="K1243" s="222"/>
      <c r="L1243" s="30"/>
      <c r="M1243" s="2"/>
      <c r="N1243" s="31"/>
      <c r="O1243" s="13"/>
      <c r="P1243" s="17"/>
      <c r="Q1243" s="13"/>
      <c r="R1243" s="17"/>
      <c r="S1243" s="8"/>
      <c r="T1243" s="19"/>
      <c r="U1243" s="19"/>
    </row>
    <row r="1244" spans="2:21" ht="24.9" customHeight="1">
      <c r="B1244" s="218"/>
      <c r="C1244" s="220"/>
      <c r="D1244" s="220"/>
      <c r="E1244" s="220"/>
      <c r="F1244" s="220"/>
      <c r="G1244" s="221"/>
      <c r="H1244" s="219"/>
      <c r="I1244" s="298"/>
      <c r="J1244" s="225"/>
      <c r="K1244" s="222"/>
      <c r="L1244" s="30"/>
      <c r="M1244" s="2"/>
      <c r="N1244" s="31"/>
      <c r="O1244" s="13"/>
      <c r="P1244" s="17"/>
      <c r="Q1244" s="13"/>
      <c r="R1244" s="17"/>
      <c r="S1244" s="8"/>
      <c r="T1244" s="19"/>
      <c r="U1244" s="19"/>
    </row>
    <row r="1245" spans="2:21" ht="24.9" customHeight="1">
      <c r="B1245" s="218"/>
      <c r="C1245" s="220"/>
      <c r="D1245" s="220"/>
      <c r="E1245" s="220"/>
      <c r="F1245" s="220"/>
      <c r="G1245" s="221"/>
      <c r="H1245" s="219"/>
      <c r="I1245" s="298"/>
      <c r="J1245" s="225"/>
      <c r="K1245" s="222"/>
      <c r="L1245" s="30"/>
      <c r="M1245" s="2"/>
      <c r="N1245" s="31"/>
      <c r="O1245" s="13"/>
      <c r="P1245" s="17"/>
      <c r="Q1245" s="13"/>
      <c r="R1245" s="17"/>
      <c r="S1245" s="8"/>
      <c r="T1245" s="19"/>
      <c r="U1245" s="19"/>
    </row>
    <row r="1246" spans="2:21" ht="24.9" customHeight="1">
      <c r="B1246" s="218"/>
      <c r="C1246" s="220"/>
      <c r="D1246" s="220"/>
      <c r="E1246" s="220"/>
      <c r="F1246" s="220"/>
      <c r="G1246" s="221"/>
      <c r="H1246" s="219"/>
      <c r="I1246" s="298"/>
      <c r="J1246" s="225"/>
      <c r="K1246" s="222"/>
      <c r="L1246" s="30"/>
      <c r="M1246" s="2"/>
      <c r="N1246" s="31"/>
      <c r="O1246" s="13"/>
      <c r="P1246" s="17"/>
      <c r="Q1246" s="13"/>
      <c r="R1246" s="17"/>
      <c r="S1246" s="8"/>
      <c r="T1246" s="19"/>
      <c r="U1246" s="19"/>
    </row>
    <row r="1247" spans="2:21" ht="24.9" customHeight="1">
      <c r="B1247" s="218"/>
      <c r="C1247" s="220"/>
      <c r="D1247" s="220"/>
      <c r="E1247" s="220"/>
      <c r="F1247" s="220"/>
      <c r="G1247" s="221"/>
      <c r="H1247" s="219"/>
      <c r="I1247" s="298"/>
      <c r="J1247" s="225"/>
      <c r="K1247" s="222"/>
      <c r="L1247" s="30"/>
      <c r="M1247" s="2"/>
      <c r="N1247" s="31"/>
      <c r="O1247" s="13"/>
      <c r="P1247" s="17"/>
      <c r="Q1247" s="13"/>
      <c r="R1247" s="17"/>
      <c r="S1247" s="8"/>
      <c r="T1247" s="19"/>
      <c r="U1247" s="19"/>
    </row>
    <row r="1248" spans="2:21" ht="24.9" customHeight="1">
      <c r="B1248" s="218"/>
      <c r="C1248" s="220"/>
      <c r="D1248" s="220"/>
      <c r="E1248" s="220"/>
      <c r="F1248" s="220"/>
      <c r="G1248" s="221"/>
      <c r="H1248" s="219"/>
      <c r="I1248" s="298"/>
      <c r="J1248" s="225"/>
      <c r="K1248" s="222"/>
      <c r="L1248" s="30"/>
      <c r="M1248" s="2"/>
      <c r="N1248" s="31"/>
      <c r="O1248" s="13"/>
      <c r="P1248" s="17"/>
      <c r="Q1248" s="13"/>
      <c r="R1248" s="17"/>
      <c r="S1248" s="8"/>
      <c r="T1248" s="19"/>
      <c r="U1248" s="19"/>
    </row>
    <row r="1249" spans="2:21" ht="24.9" customHeight="1">
      <c r="B1249" s="218"/>
      <c r="C1249" s="220"/>
      <c r="D1249" s="220"/>
      <c r="E1249" s="220"/>
      <c r="F1249" s="220"/>
      <c r="G1249" s="221"/>
      <c r="H1249" s="219"/>
      <c r="I1249" s="298"/>
      <c r="J1249" s="225"/>
      <c r="K1249" s="222"/>
      <c r="L1249" s="30"/>
      <c r="M1249" s="2"/>
      <c r="N1249" s="31"/>
      <c r="O1249" s="13"/>
      <c r="P1249" s="17"/>
      <c r="Q1249" s="13"/>
      <c r="R1249" s="17"/>
      <c r="S1249" s="8"/>
      <c r="T1249" s="19"/>
      <c r="U1249" s="19"/>
    </row>
    <row r="1250" spans="2:21" ht="24.9" customHeight="1">
      <c r="B1250" s="218"/>
      <c r="C1250" s="220"/>
      <c r="D1250" s="220"/>
      <c r="E1250" s="220"/>
      <c r="F1250" s="220"/>
      <c r="G1250" s="221"/>
      <c r="H1250" s="219"/>
      <c r="I1250" s="298"/>
      <c r="J1250" s="225"/>
      <c r="K1250" s="222"/>
      <c r="L1250" s="30"/>
      <c r="M1250" s="2"/>
      <c r="N1250" s="31"/>
      <c r="O1250" s="13"/>
      <c r="P1250" s="17"/>
      <c r="Q1250" s="13"/>
      <c r="R1250" s="17"/>
      <c r="S1250" s="8"/>
      <c r="T1250" s="19"/>
      <c r="U1250" s="19"/>
    </row>
    <row r="1251" spans="2:21" ht="24.9" customHeight="1">
      <c r="B1251" s="218"/>
      <c r="C1251" s="220"/>
      <c r="D1251" s="220"/>
      <c r="E1251" s="220"/>
      <c r="F1251" s="220"/>
      <c r="G1251" s="221"/>
      <c r="H1251" s="219"/>
      <c r="I1251" s="298"/>
      <c r="J1251" s="225"/>
      <c r="K1251" s="222"/>
      <c r="L1251" s="30"/>
      <c r="M1251" s="2"/>
      <c r="N1251" s="31"/>
      <c r="O1251" s="13"/>
      <c r="P1251" s="17"/>
      <c r="Q1251" s="13"/>
      <c r="R1251" s="17"/>
      <c r="S1251" s="8"/>
      <c r="T1251" s="19"/>
      <c r="U1251" s="19"/>
    </row>
    <row r="1252" spans="2:21" ht="24.9" customHeight="1">
      <c r="B1252" s="218"/>
      <c r="C1252" s="220"/>
      <c r="D1252" s="220"/>
      <c r="E1252" s="220"/>
      <c r="F1252" s="220"/>
      <c r="G1252" s="221"/>
      <c r="H1252" s="219"/>
      <c r="I1252" s="298"/>
      <c r="J1252" s="225"/>
      <c r="K1252" s="222"/>
      <c r="L1252" s="30"/>
      <c r="M1252" s="2"/>
      <c r="N1252" s="31"/>
      <c r="O1252" s="13"/>
      <c r="P1252" s="17"/>
      <c r="Q1252" s="13"/>
      <c r="R1252" s="17"/>
      <c r="S1252" s="8"/>
      <c r="T1252" s="19"/>
      <c r="U1252" s="19"/>
    </row>
    <row r="1253" spans="2:21" ht="24.9" customHeight="1">
      <c r="B1253" s="218"/>
      <c r="C1253" s="220"/>
      <c r="D1253" s="220"/>
      <c r="E1253" s="220"/>
      <c r="F1253" s="220"/>
      <c r="G1253" s="221"/>
      <c r="H1253" s="219"/>
      <c r="I1253" s="298"/>
      <c r="J1253" s="225"/>
      <c r="K1253" s="222"/>
      <c r="L1253" s="30"/>
      <c r="M1253" s="2"/>
      <c r="N1253" s="31"/>
      <c r="O1253" s="13"/>
      <c r="P1253" s="17"/>
      <c r="Q1253" s="13"/>
      <c r="R1253" s="17"/>
      <c r="S1253" s="8"/>
      <c r="T1253" s="19"/>
      <c r="U1253" s="19"/>
    </row>
    <row r="1254" spans="2:21" ht="24.9" customHeight="1">
      <c r="B1254" s="218"/>
      <c r="C1254" s="220"/>
      <c r="D1254" s="220"/>
      <c r="E1254" s="220"/>
      <c r="F1254" s="220"/>
      <c r="G1254" s="221"/>
      <c r="H1254" s="219"/>
      <c r="I1254" s="298"/>
      <c r="J1254" s="225"/>
      <c r="K1254" s="222"/>
      <c r="L1254" s="30"/>
      <c r="M1254" s="2"/>
      <c r="N1254" s="31"/>
      <c r="O1254" s="13"/>
      <c r="P1254" s="17"/>
      <c r="Q1254" s="13"/>
      <c r="R1254" s="17"/>
      <c r="S1254" s="8"/>
      <c r="T1254" s="19"/>
      <c r="U1254" s="19"/>
    </row>
    <row r="1255" spans="2:21" ht="24.9" customHeight="1">
      <c r="B1255" s="218"/>
      <c r="C1255" s="220"/>
      <c r="D1255" s="220"/>
      <c r="E1255" s="220"/>
      <c r="F1255" s="220"/>
      <c r="G1255" s="221"/>
      <c r="H1255" s="219"/>
      <c r="I1255" s="298"/>
      <c r="J1255" s="225"/>
      <c r="K1255" s="222"/>
      <c r="L1255" s="30"/>
      <c r="M1255" s="2"/>
      <c r="N1255" s="31"/>
      <c r="O1255" s="13"/>
      <c r="P1255" s="17"/>
      <c r="Q1255" s="13"/>
      <c r="R1255" s="17"/>
      <c r="S1255" s="8"/>
      <c r="T1255" s="19"/>
      <c r="U1255" s="19"/>
    </row>
    <row r="1256" spans="2:21" ht="24.9" customHeight="1">
      <c r="B1256" s="218"/>
      <c r="C1256" s="220"/>
      <c r="D1256" s="220"/>
      <c r="E1256" s="220"/>
      <c r="F1256" s="220"/>
      <c r="G1256" s="221"/>
      <c r="H1256" s="219"/>
      <c r="I1256" s="298"/>
      <c r="J1256" s="225"/>
      <c r="K1256" s="222"/>
      <c r="L1256" s="30"/>
      <c r="M1256" s="2"/>
      <c r="N1256" s="31"/>
      <c r="O1256" s="13"/>
      <c r="P1256" s="17"/>
      <c r="Q1256" s="13"/>
      <c r="R1256" s="17"/>
      <c r="S1256" s="8"/>
      <c r="T1256" s="19"/>
      <c r="U1256" s="19"/>
    </row>
    <row r="1257" spans="2:21" ht="24.9" customHeight="1">
      <c r="B1257" s="218"/>
      <c r="C1257" s="220"/>
      <c r="D1257" s="220"/>
      <c r="E1257" s="220"/>
      <c r="F1257" s="220"/>
      <c r="G1257" s="221"/>
      <c r="H1257" s="219"/>
      <c r="I1257" s="298"/>
      <c r="J1257" s="225"/>
      <c r="K1257" s="222"/>
      <c r="L1257" s="30"/>
      <c r="M1257" s="2"/>
      <c r="N1257" s="31"/>
      <c r="O1257" s="13"/>
      <c r="P1257" s="17"/>
      <c r="Q1257" s="13"/>
      <c r="R1257" s="17"/>
      <c r="S1257" s="8"/>
      <c r="T1257" s="19"/>
      <c r="U1257" s="19"/>
    </row>
    <row r="1258" spans="2:21" ht="24.9" customHeight="1">
      <c r="B1258" s="218"/>
      <c r="C1258" s="220"/>
      <c r="D1258" s="220"/>
      <c r="E1258" s="220"/>
      <c r="F1258" s="220"/>
      <c r="G1258" s="221"/>
      <c r="H1258" s="219"/>
      <c r="I1258" s="298"/>
      <c r="J1258" s="225"/>
      <c r="K1258" s="222"/>
      <c r="L1258" s="30"/>
      <c r="M1258" s="2"/>
      <c r="N1258" s="31"/>
      <c r="O1258" s="13"/>
      <c r="P1258" s="17"/>
      <c r="Q1258" s="13"/>
      <c r="R1258" s="17"/>
      <c r="S1258" s="8"/>
      <c r="T1258" s="19"/>
      <c r="U1258" s="19"/>
    </row>
    <row r="1259" spans="2:21" ht="24.9" customHeight="1">
      <c r="B1259" s="218"/>
      <c r="C1259" s="220"/>
      <c r="D1259" s="220"/>
      <c r="E1259" s="220"/>
      <c r="F1259" s="220"/>
      <c r="G1259" s="221"/>
      <c r="H1259" s="219"/>
      <c r="I1259" s="298"/>
      <c r="J1259" s="225"/>
      <c r="K1259" s="222"/>
      <c r="L1259" s="30"/>
      <c r="M1259" s="2"/>
      <c r="N1259" s="31"/>
      <c r="O1259" s="13"/>
      <c r="P1259" s="17"/>
      <c r="Q1259" s="13"/>
      <c r="R1259" s="17"/>
      <c r="S1259" s="8"/>
      <c r="T1259" s="19"/>
      <c r="U1259" s="19"/>
    </row>
    <row r="1260" spans="2:21" ht="24.9" customHeight="1">
      <c r="B1260" s="218"/>
      <c r="C1260" s="220"/>
      <c r="D1260" s="220"/>
      <c r="E1260" s="220"/>
      <c r="F1260" s="220"/>
      <c r="G1260" s="221"/>
      <c r="H1260" s="219"/>
      <c r="I1260" s="298"/>
      <c r="J1260" s="225"/>
      <c r="K1260" s="222"/>
      <c r="L1260" s="30"/>
      <c r="M1260" s="2"/>
      <c r="N1260" s="31"/>
      <c r="O1260" s="13"/>
      <c r="P1260" s="17"/>
      <c r="Q1260" s="13"/>
      <c r="R1260" s="17"/>
      <c r="S1260" s="8"/>
      <c r="T1260" s="19"/>
      <c r="U1260" s="19"/>
    </row>
    <row r="1261" spans="2:21" ht="24.9" customHeight="1">
      <c r="B1261" s="218"/>
      <c r="C1261" s="220"/>
      <c r="D1261" s="220"/>
      <c r="E1261" s="220"/>
      <c r="F1261" s="220"/>
      <c r="G1261" s="221"/>
      <c r="H1261" s="219"/>
      <c r="I1261" s="298"/>
      <c r="J1261" s="225"/>
      <c r="K1261" s="222"/>
      <c r="L1261" s="30"/>
      <c r="M1261" s="2"/>
      <c r="N1261" s="31"/>
      <c r="O1261" s="13"/>
      <c r="P1261" s="17"/>
      <c r="Q1261" s="13"/>
      <c r="R1261" s="17"/>
      <c r="S1261" s="8"/>
      <c r="T1261" s="19"/>
      <c r="U1261" s="19"/>
    </row>
    <row r="1262" spans="2:21" ht="24.9" customHeight="1">
      <c r="B1262" s="218"/>
      <c r="C1262" s="220"/>
      <c r="D1262" s="220"/>
      <c r="E1262" s="220"/>
      <c r="F1262" s="220"/>
      <c r="G1262" s="221"/>
      <c r="H1262" s="219"/>
      <c r="I1262" s="298"/>
      <c r="J1262" s="225"/>
      <c r="K1262" s="222"/>
      <c r="L1262" s="30"/>
      <c r="M1262" s="2"/>
      <c r="N1262" s="31"/>
      <c r="O1262" s="13"/>
      <c r="P1262" s="17"/>
      <c r="Q1262" s="13"/>
      <c r="R1262" s="17"/>
      <c r="S1262" s="8"/>
      <c r="T1262" s="19"/>
      <c r="U1262" s="19"/>
    </row>
    <row r="1263" spans="2:21" ht="24.9" customHeight="1">
      <c r="B1263" s="218"/>
      <c r="C1263" s="220"/>
      <c r="D1263" s="220"/>
      <c r="E1263" s="220"/>
      <c r="F1263" s="220"/>
      <c r="G1263" s="221"/>
      <c r="H1263" s="219"/>
      <c r="I1263" s="298"/>
      <c r="J1263" s="225"/>
      <c r="K1263" s="222"/>
      <c r="L1263" s="30"/>
      <c r="M1263" s="2"/>
      <c r="N1263" s="31"/>
      <c r="O1263" s="13"/>
      <c r="P1263" s="17"/>
      <c r="Q1263" s="13"/>
      <c r="R1263" s="17"/>
      <c r="S1263" s="8"/>
      <c r="T1263" s="19"/>
      <c r="U1263" s="19"/>
    </row>
    <row r="1264" spans="2:21" ht="24.9" customHeight="1">
      <c r="B1264" s="218"/>
      <c r="C1264" s="220"/>
      <c r="D1264" s="220"/>
      <c r="E1264" s="220"/>
      <c r="F1264" s="220"/>
      <c r="G1264" s="221"/>
      <c r="H1264" s="219"/>
      <c r="I1264" s="298"/>
      <c r="J1264" s="225"/>
      <c r="K1264" s="222"/>
      <c r="L1264" s="30"/>
      <c r="M1264" s="2"/>
      <c r="N1264" s="31"/>
      <c r="O1264" s="13"/>
      <c r="P1264" s="17"/>
      <c r="Q1264" s="13"/>
      <c r="R1264" s="17"/>
      <c r="S1264" s="8"/>
      <c r="T1264" s="19"/>
      <c r="U1264" s="19"/>
    </row>
    <row r="1265" spans="2:21" ht="24.9" customHeight="1">
      <c r="B1265" s="218"/>
      <c r="C1265" s="220"/>
      <c r="D1265" s="220"/>
      <c r="E1265" s="220"/>
      <c r="F1265" s="220"/>
      <c r="G1265" s="221"/>
      <c r="H1265" s="219"/>
      <c r="I1265" s="298"/>
      <c r="J1265" s="225"/>
      <c r="K1265" s="222"/>
      <c r="L1265" s="30"/>
      <c r="M1265" s="2"/>
      <c r="N1265" s="31"/>
      <c r="O1265" s="13"/>
      <c r="P1265" s="17"/>
      <c r="Q1265" s="13"/>
      <c r="R1265" s="17"/>
      <c r="S1265" s="8"/>
      <c r="T1265" s="19"/>
      <c r="U1265" s="19"/>
    </row>
    <row r="1266" spans="2:21" ht="24.9" customHeight="1">
      <c r="B1266" s="218"/>
      <c r="C1266" s="220"/>
      <c r="D1266" s="220"/>
      <c r="E1266" s="220"/>
      <c r="F1266" s="220"/>
      <c r="G1266" s="221"/>
      <c r="H1266" s="219"/>
      <c r="I1266" s="298"/>
      <c r="J1266" s="225"/>
      <c r="K1266" s="222"/>
      <c r="L1266" s="30"/>
      <c r="M1266" s="2"/>
      <c r="N1266" s="31"/>
      <c r="O1266" s="13"/>
      <c r="P1266" s="17"/>
      <c r="Q1266" s="13"/>
      <c r="R1266" s="17"/>
      <c r="S1266" s="8"/>
      <c r="T1266" s="19"/>
      <c r="U1266" s="19"/>
    </row>
    <row r="1267" spans="2:21" ht="24.9" customHeight="1">
      <c r="B1267" s="218"/>
      <c r="C1267" s="220"/>
      <c r="D1267" s="220"/>
      <c r="E1267" s="220"/>
      <c r="F1267" s="220"/>
      <c r="G1267" s="221"/>
      <c r="H1267" s="219"/>
      <c r="I1267" s="298"/>
      <c r="J1267" s="225"/>
      <c r="K1267" s="222"/>
      <c r="L1267" s="30"/>
      <c r="M1267" s="2"/>
      <c r="N1267" s="31"/>
      <c r="O1267" s="13"/>
      <c r="P1267" s="17"/>
      <c r="Q1267" s="13"/>
      <c r="R1267" s="17"/>
      <c r="S1267" s="8"/>
      <c r="T1267" s="19"/>
      <c r="U1267" s="19"/>
    </row>
    <row r="1268" spans="2:21" ht="24.9" customHeight="1">
      <c r="B1268" s="218"/>
      <c r="C1268" s="220"/>
      <c r="D1268" s="220"/>
      <c r="E1268" s="220"/>
      <c r="F1268" s="220"/>
      <c r="G1268" s="221"/>
      <c r="H1268" s="219"/>
      <c r="I1268" s="298"/>
      <c r="J1268" s="225"/>
      <c r="K1268" s="222"/>
      <c r="L1268" s="30"/>
      <c r="M1268" s="2"/>
      <c r="N1268" s="31"/>
      <c r="O1268" s="13"/>
      <c r="P1268" s="17"/>
      <c r="Q1268" s="13"/>
      <c r="R1268" s="17"/>
      <c r="S1268" s="8"/>
      <c r="T1268" s="19"/>
      <c r="U1268" s="19"/>
    </row>
    <row r="1269" spans="2:21" ht="24.9" customHeight="1">
      <c r="B1269" s="218"/>
      <c r="C1269" s="220"/>
      <c r="D1269" s="220"/>
      <c r="E1269" s="220"/>
      <c r="F1269" s="220"/>
      <c r="G1269" s="221"/>
      <c r="H1269" s="219"/>
      <c r="I1269" s="298"/>
      <c r="J1269" s="225"/>
      <c r="K1269" s="222"/>
      <c r="L1269" s="30"/>
      <c r="M1269" s="2"/>
      <c r="N1269" s="31"/>
      <c r="O1269" s="13"/>
      <c r="P1269" s="17"/>
      <c r="Q1269" s="13"/>
      <c r="R1269" s="17"/>
      <c r="S1269" s="8"/>
      <c r="T1269" s="19"/>
      <c r="U1269" s="19"/>
    </row>
    <row r="1270" spans="2:21" ht="24.9" customHeight="1">
      <c r="B1270" s="218"/>
      <c r="C1270" s="220"/>
      <c r="D1270" s="220"/>
      <c r="E1270" s="220"/>
      <c r="F1270" s="220"/>
      <c r="G1270" s="221"/>
      <c r="H1270" s="219"/>
      <c r="I1270" s="298"/>
      <c r="J1270" s="225"/>
      <c r="K1270" s="222"/>
      <c r="L1270" s="30"/>
      <c r="M1270" s="2"/>
      <c r="N1270" s="31"/>
      <c r="O1270" s="13"/>
      <c r="P1270" s="17"/>
      <c r="Q1270" s="13"/>
      <c r="R1270" s="17"/>
      <c r="S1270" s="8"/>
      <c r="T1270" s="19"/>
      <c r="U1270" s="19"/>
    </row>
    <row r="1271" spans="2:21" ht="24.9" customHeight="1">
      <c r="B1271" s="218"/>
      <c r="C1271" s="220"/>
      <c r="D1271" s="220"/>
      <c r="E1271" s="220"/>
      <c r="F1271" s="220"/>
      <c r="G1271" s="221"/>
      <c r="H1271" s="219"/>
      <c r="I1271" s="298"/>
      <c r="J1271" s="225"/>
      <c r="K1271" s="222"/>
      <c r="L1271" s="30"/>
      <c r="M1271" s="2"/>
      <c r="N1271" s="31"/>
      <c r="O1271" s="13"/>
      <c r="P1271" s="17"/>
      <c r="Q1271" s="13"/>
      <c r="R1271" s="17"/>
      <c r="S1271" s="8"/>
      <c r="T1271" s="19"/>
      <c r="U1271" s="19"/>
    </row>
    <row r="1272" spans="2:21" ht="24.9" customHeight="1">
      <c r="B1272" s="218"/>
      <c r="C1272" s="220"/>
      <c r="D1272" s="220"/>
      <c r="E1272" s="220"/>
      <c r="F1272" s="220"/>
      <c r="G1272" s="221"/>
      <c r="H1272" s="219"/>
      <c r="I1272" s="298"/>
      <c r="J1272" s="225"/>
      <c r="K1272" s="222"/>
      <c r="L1272" s="30"/>
      <c r="M1272" s="2"/>
      <c r="N1272" s="31"/>
      <c r="O1272" s="13"/>
      <c r="P1272" s="17"/>
      <c r="Q1272" s="13"/>
      <c r="R1272" s="17"/>
      <c r="S1272" s="8"/>
      <c r="T1272" s="19"/>
      <c r="U1272" s="19"/>
    </row>
    <row r="1273" spans="2:21" ht="24.9" customHeight="1">
      <c r="B1273" s="218"/>
      <c r="C1273" s="220"/>
      <c r="D1273" s="220"/>
      <c r="E1273" s="220"/>
      <c r="F1273" s="220"/>
      <c r="G1273" s="221"/>
      <c r="H1273" s="219"/>
      <c r="I1273" s="298"/>
      <c r="J1273" s="225"/>
      <c r="K1273" s="222"/>
      <c r="L1273" s="30"/>
      <c r="M1273" s="2"/>
      <c r="N1273" s="31"/>
      <c r="O1273" s="13"/>
      <c r="P1273" s="17"/>
      <c r="Q1273" s="13"/>
      <c r="R1273" s="17"/>
      <c r="S1273" s="8"/>
      <c r="T1273" s="19"/>
      <c r="U1273" s="19"/>
    </row>
    <row r="1274" spans="2:21" ht="24.9" customHeight="1">
      <c r="B1274" s="218"/>
      <c r="C1274" s="220"/>
      <c r="D1274" s="220"/>
      <c r="E1274" s="220"/>
      <c r="F1274" s="220"/>
      <c r="G1274" s="221"/>
      <c r="H1274" s="219"/>
      <c r="I1274" s="298"/>
      <c r="J1274" s="225"/>
      <c r="K1274" s="222"/>
      <c r="L1274" s="30"/>
      <c r="M1274" s="2"/>
      <c r="N1274" s="31"/>
      <c r="O1274" s="13"/>
      <c r="P1274" s="17"/>
      <c r="Q1274" s="13"/>
      <c r="R1274" s="17"/>
      <c r="S1274" s="8"/>
      <c r="T1274" s="19"/>
      <c r="U1274" s="19"/>
    </row>
    <row r="1275" spans="2:21" ht="24.9" customHeight="1">
      <c r="B1275" s="218"/>
      <c r="C1275" s="220"/>
      <c r="D1275" s="220"/>
      <c r="E1275" s="220"/>
      <c r="F1275" s="220"/>
      <c r="G1275" s="221"/>
      <c r="H1275" s="219"/>
      <c r="I1275" s="298"/>
      <c r="J1275" s="225"/>
      <c r="K1275" s="222"/>
      <c r="L1275" s="30"/>
      <c r="M1275" s="2"/>
      <c r="N1275" s="31"/>
      <c r="O1275" s="13"/>
      <c r="P1275" s="17"/>
      <c r="Q1275" s="13"/>
      <c r="R1275" s="17"/>
      <c r="S1275" s="8"/>
      <c r="T1275" s="19"/>
      <c r="U1275" s="19"/>
    </row>
    <row r="1276" spans="2:21" ht="24.9" customHeight="1">
      <c r="B1276" s="218"/>
      <c r="C1276" s="220"/>
      <c r="D1276" s="220"/>
      <c r="E1276" s="220"/>
      <c r="F1276" s="220"/>
      <c r="G1276" s="221"/>
      <c r="H1276" s="219"/>
      <c r="I1276" s="298"/>
      <c r="J1276" s="225"/>
      <c r="K1276" s="222"/>
      <c r="L1276" s="30"/>
      <c r="M1276" s="2"/>
      <c r="N1276" s="31"/>
      <c r="O1276" s="13"/>
      <c r="P1276" s="17"/>
      <c r="Q1276" s="13"/>
      <c r="R1276" s="17"/>
      <c r="S1276" s="8"/>
      <c r="T1276" s="19"/>
      <c r="U1276" s="19"/>
    </row>
    <row r="1277" spans="2:21" ht="24.9" customHeight="1">
      <c r="B1277" s="218"/>
      <c r="C1277" s="220"/>
      <c r="D1277" s="220"/>
      <c r="E1277" s="220"/>
      <c r="F1277" s="220"/>
      <c r="G1277" s="221"/>
      <c r="H1277" s="219"/>
      <c r="I1277" s="298"/>
      <c r="J1277" s="225"/>
      <c r="K1277" s="222"/>
      <c r="L1277" s="30"/>
      <c r="M1277" s="2"/>
      <c r="N1277" s="31"/>
      <c r="O1277" s="13"/>
      <c r="P1277" s="17"/>
      <c r="Q1277" s="13"/>
      <c r="R1277" s="17"/>
      <c r="S1277" s="8"/>
      <c r="T1277" s="19"/>
      <c r="U1277" s="19"/>
    </row>
    <row r="1278" spans="2:21" ht="24.9" customHeight="1">
      <c r="B1278" s="218"/>
      <c r="C1278" s="220"/>
      <c r="D1278" s="220"/>
      <c r="E1278" s="220"/>
      <c r="F1278" s="220"/>
      <c r="G1278" s="221"/>
      <c r="H1278" s="219"/>
      <c r="I1278" s="298"/>
      <c r="J1278" s="225"/>
      <c r="K1278" s="222"/>
      <c r="L1278" s="30"/>
      <c r="M1278" s="2"/>
      <c r="N1278" s="31"/>
      <c r="O1278" s="13"/>
      <c r="P1278" s="17"/>
      <c r="Q1278" s="13"/>
      <c r="R1278" s="17"/>
      <c r="S1278" s="8"/>
      <c r="T1278" s="19"/>
      <c r="U1278" s="19"/>
    </row>
    <row r="1279" spans="2:21" ht="24.9" customHeight="1">
      <c r="B1279" s="218"/>
      <c r="C1279" s="220"/>
      <c r="D1279" s="220"/>
      <c r="E1279" s="220"/>
      <c r="F1279" s="220"/>
      <c r="G1279" s="221"/>
      <c r="H1279" s="219"/>
      <c r="I1279" s="298"/>
      <c r="J1279" s="225"/>
      <c r="K1279" s="222"/>
      <c r="L1279" s="30"/>
      <c r="M1279" s="2"/>
      <c r="N1279" s="31"/>
      <c r="O1279" s="13"/>
      <c r="P1279" s="17"/>
      <c r="Q1279" s="13"/>
      <c r="R1279" s="17"/>
      <c r="S1279" s="8"/>
      <c r="T1279" s="19"/>
      <c r="U1279" s="19"/>
    </row>
    <row r="1280" spans="2:21" ht="24.9" customHeight="1">
      <c r="B1280" s="218"/>
      <c r="C1280" s="220"/>
      <c r="D1280" s="220"/>
      <c r="E1280" s="220"/>
      <c r="F1280" s="220"/>
      <c r="G1280" s="221"/>
      <c r="H1280" s="219"/>
      <c r="I1280" s="298"/>
      <c r="J1280" s="225"/>
      <c r="K1280" s="222"/>
      <c r="L1280" s="30"/>
      <c r="M1280" s="2"/>
      <c r="N1280" s="31"/>
      <c r="O1280" s="13"/>
      <c r="P1280" s="17"/>
      <c r="Q1280" s="13"/>
      <c r="R1280" s="17"/>
      <c r="S1280" s="8"/>
      <c r="T1280" s="19"/>
      <c r="U1280" s="19"/>
    </row>
    <row r="1281" spans="2:21" ht="24.9" customHeight="1">
      <c r="B1281" s="218"/>
      <c r="C1281" s="220"/>
      <c r="D1281" s="220"/>
      <c r="E1281" s="220"/>
      <c r="F1281" s="220"/>
      <c r="G1281" s="221"/>
      <c r="H1281" s="219"/>
      <c r="I1281" s="298"/>
      <c r="J1281" s="225"/>
      <c r="K1281" s="222"/>
      <c r="L1281" s="30"/>
      <c r="M1281" s="2"/>
      <c r="N1281" s="31"/>
      <c r="O1281" s="13"/>
      <c r="P1281" s="17"/>
      <c r="Q1281" s="13"/>
      <c r="R1281" s="17"/>
      <c r="S1281" s="8"/>
      <c r="T1281" s="19"/>
      <c r="U1281" s="19"/>
    </row>
    <row r="1282" spans="2:21" ht="24.9" customHeight="1">
      <c r="B1282" s="218"/>
      <c r="C1282" s="220"/>
      <c r="D1282" s="220"/>
      <c r="E1282" s="220"/>
      <c r="F1282" s="220"/>
      <c r="G1282" s="221"/>
      <c r="H1282" s="219"/>
      <c r="I1282" s="298"/>
      <c r="J1282" s="225"/>
      <c r="K1282" s="222"/>
      <c r="L1282" s="30"/>
      <c r="M1282" s="2"/>
      <c r="N1282" s="31"/>
      <c r="O1282" s="13"/>
      <c r="P1282" s="17"/>
      <c r="Q1282" s="13"/>
      <c r="R1282" s="17"/>
      <c r="S1282" s="8"/>
      <c r="T1282" s="19"/>
      <c r="U1282" s="19"/>
    </row>
    <row r="1283" spans="2:21" ht="24.9" customHeight="1">
      <c r="B1283" s="218"/>
      <c r="C1283" s="220"/>
      <c r="D1283" s="220"/>
      <c r="E1283" s="220"/>
      <c r="F1283" s="220"/>
      <c r="G1283" s="221"/>
      <c r="H1283" s="219"/>
      <c r="I1283" s="298"/>
      <c r="J1283" s="225"/>
      <c r="K1283" s="222"/>
      <c r="L1283" s="30"/>
      <c r="M1283" s="2"/>
      <c r="N1283" s="31"/>
      <c r="O1283" s="13"/>
      <c r="P1283" s="17"/>
      <c r="Q1283" s="13"/>
      <c r="R1283" s="17"/>
      <c r="S1283" s="8"/>
      <c r="T1283" s="19"/>
      <c r="U1283" s="19"/>
    </row>
    <row r="1284" spans="2:21" ht="24.9" customHeight="1">
      <c r="B1284" s="218"/>
      <c r="C1284" s="220"/>
      <c r="D1284" s="220"/>
      <c r="E1284" s="220"/>
      <c r="F1284" s="220"/>
      <c r="G1284" s="221"/>
      <c r="H1284" s="219"/>
      <c r="I1284" s="298"/>
      <c r="J1284" s="225"/>
      <c r="K1284" s="222"/>
      <c r="L1284" s="30"/>
      <c r="M1284" s="2"/>
      <c r="N1284" s="31"/>
      <c r="O1284" s="13"/>
      <c r="P1284" s="17"/>
      <c r="Q1284" s="13"/>
      <c r="R1284" s="17"/>
      <c r="S1284" s="8"/>
      <c r="T1284" s="19"/>
      <c r="U1284" s="19"/>
    </row>
    <row r="1285" spans="2:21" ht="24.9" customHeight="1">
      <c r="B1285" s="218"/>
      <c r="C1285" s="220"/>
      <c r="D1285" s="220"/>
      <c r="E1285" s="220"/>
      <c r="F1285" s="220"/>
      <c r="G1285" s="221"/>
      <c r="H1285" s="219"/>
      <c r="I1285" s="298"/>
      <c r="J1285" s="225"/>
      <c r="K1285" s="222"/>
      <c r="L1285" s="30"/>
      <c r="M1285" s="2"/>
      <c r="N1285" s="31"/>
      <c r="O1285" s="13"/>
      <c r="P1285" s="17"/>
      <c r="Q1285" s="13"/>
      <c r="R1285" s="17"/>
      <c r="S1285" s="8"/>
      <c r="T1285" s="19"/>
      <c r="U1285" s="19"/>
    </row>
    <row r="1286" spans="2:21" ht="24.9" customHeight="1">
      <c r="B1286" s="218"/>
      <c r="C1286" s="220"/>
      <c r="D1286" s="220"/>
      <c r="E1286" s="220"/>
      <c r="F1286" s="220"/>
      <c r="G1286" s="221"/>
      <c r="H1286" s="219"/>
      <c r="I1286" s="298"/>
      <c r="J1286" s="225"/>
      <c r="K1286" s="222"/>
      <c r="L1286" s="30"/>
      <c r="M1286" s="2"/>
      <c r="N1286" s="31"/>
      <c r="O1286" s="13"/>
      <c r="P1286" s="17"/>
      <c r="Q1286" s="13"/>
      <c r="R1286" s="17"/>
      <c r="S1286" s="8"/>
      <c r="T1286" s="19"/>
      <c r="U1286" s="19"/>
    </row>
    <row r="1287" spans="2:21" ht="24.9" customHeight="1">
      <c r="B1287" s="218"/>
      <c r="C1287" s="220"/>
      <c r="D1287" s="220"/>
      <c r="E1287" s="220"/>
      <c r="F1287" s="220"/>
      <c r="G1287" s="221"/>
      <c r="H1287" s="219"/>
      <c r="I1287" s="298"/>
      <c r="J1287" s="225"/>
      <c r="K1287" s="222"/>
      <c r="L1287" s="30"/>
      <c r="M1287" s="2"/>
      <c r="N1287" s="31"/>
      <c r="O1287" s="13"/>
      <c r="P1287" s="17"/>
      <c r="Q1287" s="13"/>
      <c r="R1287" s="17"/>
      <c r="S1287" s="8"/>
      <c r="T1287" s="19"/>
      <c r="U1287" s="19"/>
    </row>
    <row r="1288" spans="2:21" ht="24.9" customHeight="1">
      <c r="B1288" s="218"/>
      <c r="C1288" s="220"/>
      <c r="D1288" s="220"/>
      <c r="E1288" s="220"/>
      <c r="F1288" s="220"/>
      <c r="G1288" s="221"/>
      <c r="H1288" s="219"/>
      <c r="I1288" s="298"/>
      <c r="J1288" s="225"/>
      <c r="K1288" s="222"/>
      <c r="L1288" s="30"/>
      <c r="M1288" s="2"/>
      <c r="N1288" s="31"/>
      <c r="O1288" s="13"/>
      <c r="P1288" s="17"/>
      <c r="Q1288" s="13"/>
      <c r="R1288" s="17"/>
      <c r="S1288" s="8"/>
      <c r="T1288" s="19"/>
      <c r="U1288" s="19"/>
    </row>
    <row r="1289" spans="2:21" ht="24.9" customHeight="1">
      <c r="B1289" s="218"/>
      <c r="C1289" s="220"/>
      <c r="D1289" s="220"/>
      <c r="E1289" s="220"/>
      <c r="F1289" s="220"/>
      <c r="G1289" s="221"/>
      <c r="H1289" s="219"/>
      <c r="I1289" s="298"/>
      <c r="J1289" s="225"/>
      <c r="K1289" s="222"/>
      <c r="L1289" s="30"/>
      <c r="M1289" s="2"/>
      <c r="N1289" s="31"/>
      <c r="O1289" s="13"/>
      <c r="P1289" s="17"/>
      <c r="Q1289" s="13"/>
      <c r="R1289" s="17"/>
      <c r="S1289" s="8"/>
      <c r="T1289" s="19"/>
      <c r="U1289" s="19"/>
    </row>
    <row r="1290" spans="2:21" ht="24.9" customHeight="1">
      <c r="B1290" s="218"/>
      <c r="C1290" s="220"/>
      <c r="D1290" s="220"/>
      <c r="E1290" s="220"/>
      <c r="F1290" s="220"/>
      <c r="G1290" s="221"/>
      <c r="H1290" s="219"/>
      <c r="I1290" s="298"/>
      <c r="J1290" s="225"/>
      <c r="K1290" s="222"/>
      <c r="L1290" s="30"/>
      <c r="M1290" s="2"/>
      <c r="N1290" s="31"/>
      <c r="O1290" s="13"/>
      <c r="P1290" s="17"/>
      <c r="Q1290" s="13"/>
      <c r="R1290" s="17"/>
      <c r="S1290" s="8"/>
      <c r="T1290" s="19"/>
      <c r="U1290" s="19"/>
    </row>
    <row r="1291" spans="2:21" ht="24.9" customHeight="1">
      <c r="B1291" s="218"/>
      <c r="C1291" s="220"/>
      <c r="D1291" s="220"/>
      <c r="E1291" s="220"/>
      <c r="F1291" s="220"/>
      <c r="G1291" s="221"/>
      <c r="H1291" s="219"/>
      <c r="I1291" s="298"/>
      <c r="J1291" s="225"/>
      <c r="K1291" s="222"/>
      <c r="L1291" s="30"/>
      <c r="M1291" s="2"/>
      <c r="N1291" s="31"/>
      <c r="O1291" s="13"/>
      <c r="P1291" s="17"/>
      <c r="Q1291" s="13"/>
      <c r="R1291" s="17"/>
      <c r="S1291" s="8"/>
      <c r="T1291" s="19"/>
      <c r="U1291" s="19"/>
    </row>
    <row r="1292" spans="2:21" ht="24.9" customHeight="1">
      <c r="B1292" s="218"/>
      <c r="C1292" s="220"/>
      <c r="D1292" s="220"/>
      <c r="E1292" s="220"/>
      <c r="F1292" s="220"/>
      <c r="G1292" s="221"/>
      <c r="H1292" s="219"/>
      <c r="I1292" s="298"/>
      <c r="J1292" s="225"/>
      <c r="K1292" s="222"/>
      <c r="L1292" s="30"/>
      <c r="M1292" s="2"/>
      <c r="N1292" s="31"/>
      <c r="O1292" s="13"/>
      <c r="P1292" s="17"/>
      <c r="Q1292" s="13"/>
      <c r="R1292" s="17"/>
      <c r="S1292" s="8"/>
      <c r="T1292" s="19"/>
      <c r="U1292" s="19"/>
    </row>
    <row r="1293" spans="2:21" ht="24.9" customHeight="1">
      <c r="B1293" s="218"/>
      <c r="C1293" s="220"/>
      <c r="D1293" s="220"/>
      <c r="E1293" s="220"/>
      <c r="F1293" s="220"/>
      <c r="G1293" s="221"/>
      <c r="H1293" s="219"/>
      <c r="I1293" s="298"/>
      <c r="J1293" s="225"/>
      <c r="K1293" s="222"/>
      <c r="L1293" s="30"/>
      <c r="M1293" s="2"/>
      <c r="N1293" s="31"/>
      <c r="O1293" s="13"/>
      <c r="P1293" s="17"/>
      <c r="Q1293" s="13"/>
      <c r="R1293" s="17"/>
      <c r="S1293" s="8"/>
      <c r="T1293" s="19"/>
      <c r="U1293" s="19"/>
    </row>
    <row r="1294" spans="2:21" ht="24.9" customHeight="1">
      <c r="B1294" s="218"/>
      <c r="C1294" s="220"/>
      <c r="D1294" s="220"/>
      <c r="E1294" s="220"/>
      <c r="F1294" s="220"/>
      <c r="G1294" s="221"/>
      <c r="H1294" s="219"/>
      <c r="I1294" s="298"/>
      <c r="J1294" s="225"/>
      <c r="K1294" s="222"/>
      <c r="L1294" s="30"/>
      <c r="M1294" s="2"/>
      <c r="N1294" s="31"/>
      <c r="O1294" s="13"/>
      <c r="P1294" s="17"/>
      <c r="Q1294" s="13"/>
      <c r="R1294" s="17"/>
      <c r="S1294" s="8"/>
      <c r="T1294" s="19"/>
      <c r="U1294" s="19"/>
    </row>
    <row r="1295" spans="2:21" ht="24.9" customHeight="1">
      <c r="B1295" s="218"/>
      <c r="C1295" s="220"/>
      <c r="D1295" s="220"/>
      <c r="E1295" s="220"/>
      <c r="F1295" s="220"/>
      <c r="G1295" s="221"/>
      <c r="H1295" s="219"/>
      <c r="I1295" s="298"/>
      <c r="J1295" s="225"/>
      <c r="K1295" s="222"/>
      <c r="L1295" s="30"/>
      <c r="M1295" s="29"/>
      <c r="N1295" s="31"/>
      <c r="O1295" s="13"/>
      <c r="P1295" s="17"/>
      <c r="Q1295" s="13"/>
      <c r="R1295" s="17"/>
      <c r="S1295" s="8"/>
      <c r="T1295" s="19"/>
      <c r="U1295" s="19"/>
    </row>
    <row r="1296" spans="2:21" ht="24.9" customHeight="1">
      <c r="B1296" s="218"/>
      <c r="C1296" s="220"/>
      <c r="D1296" s="220"/>
      <c r="E1296" s="220"/>
      <c r="F1296" s="220"/>
      <c r="G1296" s="221"/>
      <c r="H1296" s="219"/>
      <c r="I1296" s="298"/>
      <c r="J1296" s="225"/>
      <c r="K1296" s="222"/>
      <c r="L1296" s="30"/>
      <c r="M1296" s="2"/>
      <c r="N1296" s="31"/>
      <c r="O1296" s="13"/>
      <c r="P1296" s="17"/>
      <c r="Q1296" s="13"/>
      <c r="R1296" s="17"/>
      <c r="S1296" s="8"/>
      <c r="T1296" s="19"/>
      <c r="U1296" s="19"/>
    </row>
    <row r="1297" spans="2:21" ht="24.9" customHeight="1">
      <c r="B1297" s="218"/>
      <c r="C1297" s="220"/>
      <c r="D1297" s="220"/>
      <c r="E1297" s="220"/>
      <c r="F1297" s="220"/>
      <c r="G1297" s="221"/>
      <c r="H1297" s="219"/>
      <c r="I1297" s="298"/>
      <c r="J1297" s="225"/>
      <c r="K1297" s="222"/>
      <c r="L1297" s="30"/>
      <c r="M1297" s="2"/>
      <c r="N1297" s="31"/>
      <c r="O1297" s="13"/>
      <c r="P1297" s="17"/>
      <c r="Q1297" s="13"/>
      <c r="R1297" s="17"/>
      <c r="S1297" s="8"/>
      <c r="T1297" s="19"/>
      <c r="U1297" s="19"/>
    </row>
    <row r="1298" spans="2:21" ht="24.9" customHeight="1">
      <c r="B1298" s="218"/>
      <c r="C1298" s="220"/>
      <c r="D1298" s="220"/>
      <c r="E1298" s="220"/>
      <c r="F1298" s="220"/>
      <c r="G1298" s="221"/>
      <c r="H1298" s="219"/>
      <c r="I1298" s="298"/>
      <c r="J1298" s="225"/>
      <c r="K1298" s="222"/>
      <c r="L1298" s="30"/>
      <c r="M1298" s="2"/>
      <c r="N1298" s="31"/>
      <c r="O1298" s="13"/>
      <c r="P1298" s="17"/>
      <c r="Q1298" s="13"/>
      <c r="R1298" s="17"/>
      <c r="S1298" s="8"/>
      <c r="T1298" s="19"/>
      <c r="U1298" s="19"/>
    </row>
    <row r="1299" spans="2:21" ht="24.9" customHeight="1">
      <c r="B1299" s="218"/>
      <c r="C1299" s="220"/>
      <c r="D1299" s="220"/>
      <c r="E1299" s="220"/>
      <c r="F1299" s="220"/>
      <c r="G1299" s="221"/>
      <c r="H1299" s="219"/>
      <c r="I1299" s="298"/>
      <c r="J1299" s="225"/>
      <c r="K1299" s="222"/>
      <c r="L1299" s="30"/>
      <c r="M1299" s="2"/>
      <c r="N1299" s="31"/>
      <c r="O1299" s="13"/>
      <c r="P1299" s="17"/>
      <c r="Q1299" s="13"/>
      <c r="R1299" s="17"/>
      <c r="S1299" s="8"/>
      <c r="T1299" s="19"/>
      <c r="U1299" s="19"/>
    </row>
    <row r="1300" spans="2:21" ht="24.9" customHeight="1">
      <c r="B1300" s="218"/>
      <c r="C1300" s="220"/>
      <c r="D1300" s="220"/>
      <c r="E1300" s="220"/>
      <c r="F1300" s="220"/>
      <c r="G1300" s="221"/>
      <c r="H1300" s="219"/>
      <c r="I1300" s="298"/>
      <c r="J1300" s="225"/>
      <c r="K1300" s="222"/>
      <c r="L1300" s="30"/>
      <c r="M1300" s="2"/>
      <c r="N1300" s="31"/>
      <c r="O1300" s="13"/>
      <c r="P1300" s="17"/>
      <c r="Q1300" s="13"/>
      <c r="R1300" s="17"/>
      <c r="S1300" s="8"/>
      <c r="T1300" s="19"/>
      <c r="U1300" s="19"/>
    </row>
    <row r="1301" spans="2:21" ht="24.9" customHeight="1">
      <c r="B1301" s="218"/>
      <c r="C1301" s="220"/>
      <c r="D1301" s="220"/>
      <c r="E1301" s="220"/>
      <c r="F1301" s="220"/>
      <c r="G1301" s="221"/>
      <c r="H1301" s="219"/>
      <c r="I1301" s="298"/>
      <c r="J1301" s="225"/>
      <c r="K1301" s="222"/>
      <c r="L1301" s="30"/>
      <c r="M1301" s="2"/>
      <c r="N1301" s="31"/>
      <c r="O1301" s="13"/>
      <c r="P1301" s="17"/>
      <c r="Q1301" s="13"/>
      <c r="R1301" s="17"/>
      <c r="S1301" s="8"/>
      <c r="T1301" s="19"/>
      <c r="U1301" s="19"/>
    </row>
    <row r="1302" spans="2:21" ht="24.9" customHeight="1">
      <c r="B1302" s="218"/>
      <c r="C1302" s="220"/>
      <c r="D1302" s="220"/>
      <c r="E1302" s="220"/>
      <c r="F1302" s="220"/>
      <c r="G1302" s="221"/>
      <c r="H1302" s="219"/>
      <c r="I1302" s="298"/>
      <c r="J1302" s="225"/>
      <c r="K1302" s="222"/>
      <c r="L1302" s="30"/>
      <c r="M1302" s="2"/>
      <c r="N1302" s="31"/>
      <c r="O1302" s="13"/>
      <c r="P1302" s="17"/>
      <c r="Q1302" s="13"/>
      <c r="R1302" s="17"/>
      <c r="S1302" s="8"/>
      <c r="T1302" s="19"/>
      <c r="U1302" s="19"/>
    </row>
    <row r="1303" spans="2:21" ht="24.9" customHeight="1">
      <c r="B1303" s="218"/>
      <c r="C1303" s="220"/>
      <c r="D1303" s="220"/>
      <c r="E1303" s="220"/>
      <c r="F1303" s="220"/>
      <c r="G1303" s="221"/>
      <c r="H1303" s="219"/>
      <c r="I1303" s="298"/>
      <c r="J1303" s="225"/>
      <c r="K1303" s="222"/>
      <c r="L1303" s="30"/>
      <c r="M1303" s="2"/>
      <c r="N1303" s="31"/>
      <c r="O1303" s="13"/>
      <c r="P1303" s="17"/>
      <c r="Q1303" s="13"/>
      <c r="R1303" s="17"/>
      <c r="S1303" s="8"/>
      <c r="T1303" s="19"/>
      <c r="U1303" s="19"/>
    </row>
    <row r="1304" spans="2:21" ht="24.9" customHeight="1">
      <c r="B1304" s="218"/>
      <c r="C1304" s="220"/>
      <c r="D1304" s="220"/>
      <c r="E1304" s="220"/>
      <c r="F1304" s="220"/>
      <c r="G1304" s="221"/>
      <c r="H1304" s="219"/>
      <c r="I1304" s="298"/>
      <c r="J1304" s="225"/>
      <c r="K1304" s="222"/>
      <c r="L1304" s="30"/>
      <c r="M1304" s="2"/>
      <c r="N1304" s="31"/>
      <c r="O1304" s="13"/>
      <c r="P1304" s="17"/>
      <c r="Q1304" s="13"/>
      <c r="R1304" s="17"/>
      <c r="S1304" s="8"/>
      <c r="T1304" s="19"/>
      <c r="U1304" s="19"/>
    </row>
    <row r="1305" spans="2:21" ht="24.9" customHeight="1">
      <c r="B1305" s="218"/>
      <c r="C1305" s="220"/>
      <c r="D1305" s="220"/>
      <c r="E1305" s="220"/>
      <c r="F1305" s="220"/>
      <c r="G1305" s="221"/>
      <c r="H1305" s="219"/>
      <c r="I1305" s="298"/>
      <c r="J1305" s="225"/>
      <c r="K1305" s="222"/>
      <c r="L1305" s="30"/>
      <c r="M1305" s="2"/>
      <c r="N1305" s="31"/>
      <c r="O1305" s="13"/>
      <c r="P1305" s="17"/>
      <c r="Q1305" s="13"/>
      <c r="R1305" s="17"/>
      <c r="S1305" s="8"/>
      <c r="T1305" s="19"/>
      <c r="U1305" s="19"/>
    </row>
    <row r="1306" spans="2:21" ht="24.9" customHeight="1">
      <c r="B1306" s="218"/>
      <c r="C1306" s="220"/>
      <c r="D1306" s="220"/>
      <c r="E1306" s="220"/>
      <c r="F1306" s="220"/>
      <c r="G1306" s="221"/>
      <c r="H1306" s="219"/>
      <c r="I1306" s="298"/>
      <c r="J1306" s="225"/>
      <c r="K1306" s="222"/>
      <c r="L1306" s="30"/>
      <c r="M1306" s="2"/>
      <c r="N1306" s="31"/>
      <c r="O1306" s="13"/>
      <c r="P1306" s="17"/>
      <c r="Q1306" s="13"/>
      <c r="R1306" s="17"/>
      <c r="S1306" s="8"/>
      <c r="T1306" s="19"/>
      <c r="U1306" s="19"/>
    </row>
    <row r="1307" spans="2:21" ht="24.9" customHeight="1">
      <c r="B1307" s="218"/>
      <c r="C1307" s="220"/>
      <c r="D1307" s="220"/>
      <c r="E1307" s="220"/>
      <c r="F1307" s="220"/>
      <c r="G1307" s="221"/>
      <c r="H1307" s="219"/>
      <c r="I1307" s="298"/>
      <c r="J1307" s="225"/>
      <c r="K1307" s="222"/>
      <c r="L1307" s="30"/>
      <c r="M1307" s="2"/>
      <c r="N1307" s="31"/>
      <c r="O1307" s="13"/>
      <c r="P1307" s="17"/>
      <c r="Q1307" s="13"/>
      <c r="R1307" s="17"/>
      <c r="S1307" s="8"/>
      <c r="T1307" s="19"/>
      <c r="U1307" s="19"/>
    </row>
    <row r="1308" spans="2:21" ht="24.9" customHeight="1">
      <c r="B1308" s="218"/>
      <c r="C1308" s="220"/>
      <c r="D1308" s="220"/>
      <c r="E1308" s="220"/>
      <c r="F1308" s="220"/>
      <c r="G1308" s="221"/>
      <c r="H1308" s="219"/>
      <c r="I1308" s="298"/>
      <c r="J1308" s="225"/>
      <c r="K1308" s="222"/>
      <c r="L1308" s="30"/>
      <c r="M1308" s="29"/>
      <c r="N1308" s="31"/>
      <c r="O1308" s="13"/>
      <c r="P1308" s="17"/>
      <c r="Q1308" s="13"/>
      <c r="R1308" s="17"/>
      <c r="S1308" s="8"/>
      <c r="T1308" s="19"/>
      <c r="U1308" s="19"/>
    </row>
    <row r="1309" spans="2:21" ht="24.9" customHeight="1">
      <c r="B1309" s="218"/>
      <c r="C1309" s="220"/>
      <c r="D1309" s="220"/>
      <c r="E1309" s="220"/>
      <c r="F1309" s="220"/>
      <c r="G1309" s="221"/>
      <c r="H1309" s="219"/>
      <c r="I1309" s="298"/>
      <c r="J1309" s="225"/>
      <c r="K1309" s="222"/>
      <c r="L1309" s="30"/>
      <c r="M1309" s="2"/>
      <c r="N1309" s="31"/>
      <c r="O1309" s="13"/>
      <c r="P1309" s="17"/>
      <c r="Q1309" s="13"/>
      <c r="R1309" s="17"/>
      <c r="S1309" s="8"/>
      <c r="T1309" s="19"/>
      <c r="U1309" s="19"/>
    </row>
    <row r="1310" spans="2:21" ht="24.9" customHeight="1">
      <c r="B1310" s="218"/>
      <c r="C1310" s="220"/>
      <c r="D1310" s="220"/>
      <c r="E1310" s="220"/>
      <c r="F1310" s="220"/>
      <c r="G1310" s="221"/>
      <c r="H1310" s="219"/>
      <c r="I1310" s="298"/>
      <c r="J1310" s="225"/>
      <c r="K1310" s="222"/>
      <c r="L1310" s="30"/>
      <c r="M1310" s="2"/>
      <c r="N1310" s="31"/>
      <c r="O1310" s="13"/>
      <c r="P1310" s="17"/>
      <c r="Q1310" s="13"/>
      <c r="R1310" s="17"/>
      <c r="S1310" s="8"/>
      <c r="T1310" s="19"/>
      <c r="U1310" s="19"/>
    </row>
    <row r="1311" spans="2:21" ht="24.9" customHeight="1">
      <c r="B1311" s="218"/>
      <c r="C1311" s="220"/>
      <c r="D1311" s="220"/>
      <c r="E1311" s="220"/>
      <c r="F1311" s="220"/>
      <c r="G1311" s="221"/>
      <c r="H1311" s="219"/>
      <c r="I1311" s="298"/>
      <c r="J1311" s="225"/>
      <c r="K1311" s="222"/>
      <c r="L1311" s="30"/>
      <c r="M1311" s="2"/>
      <c r="N1311" s="31"/>
      <c r="O1311" s="13"/>
      <c r="P1311" s="17"/>
      <c r="Q1311" s="13"/>
      <c r="R1311" s="17"/>
      <c r="S1311" s="8"/>
      <c r="T1311" s="19"/>
      <c r="U1311" s="19"/>
    </row>
    <row r="1312" spans="2:21" ht="24.9" customHeight="1">
      <c r="B1312" s="218"/>
      <c r="C1312" s="220"/>
      <c r="D1312" s="220"/>
      <c r="E1312" s="220"/>
      <c r="F1312" s="220"/>
      <c r="G1312" s="221"/>
      <c r="H1312" s="219"/>
      <c r="I1312" s="298"/>
      <c r="J1312" s="225"/>
      <c r="K1312" s="222"/>
      <c r="L1312" s="30"/>
      <c r="M1312" s="2"/>
      <c r="N1312" s="31"/>
      <c r="O1312" s="13"/>
      <c r="P1312" s="17"/>
      <c r="Q1312" s="13"/>
      <c r="R1312" s="17"/>
      <c r="S1312" s="8"/>
      <c r="T1312" s="19"/>
      <c r="U1312" s="19"/>
    </row>
    <row r="1313" spans="2:21" ht="24.9" customHeight="1">
      <c r="B1313" s="218"/>
      <c r="C1313" s="220"/>
      <c r="D1313" s="220"/>
      <c r="E1313" s="220"/>
      <c r="F1313" s="220"/>
      <c r="G1313" s="221"/>
      <c r="H1313" s="219"/>
      <c r="I1313" s="298"/>
      <c r="J1313" s="225"/>
      <c r="K1313" s="222"/>
      <c r="L1313" s="30"/>
      <c r="M1313" s="2"/>
      <c r="N1313" s="31"/>
      <c r="O1313" s="13"/>
      <c r="P1313" s="17"/>
      <c r="Q1313" s="13"/>
      <c r="R1313" s="17"/>
      <c r="S1313" s="8"/>
      <c r="T1313" s="19"/>
      <c r="U1313" s="19"/>
    </row>
    <row r="1314" spans="2:21" ht="24.9" customHeight="1">
      <c r="B1314" s="218"/>
      <c r="C1314" s="220"/>
      <c r="D1314" s="220"/>
      <c r="E1314" s="220"/>
      <c r="F1314" s="220"/>
      <c r="G1314" s="221"/>
      <c r="H1314" s="219"/>
      <c r="I1314" s="298"/>
      <c r="J1314" s="225"/>
      <c r="K1314" s="222"/>
      <c r="L1314" s="30"/>
      <c r="M1314" s="2"/>
      <c r="N1314" s="31"/>
      <c r="O1314" s="13"/>
      <c r="P1314" s="17"/>
      <c r="Q1314" s="13"/>
      <c r="R1314" s="17"/>
      <c r="S1314" s="8"/>
      <c r="T1314" s="19"/>
      <c r="U1314" s="19"/>
    </row>
    <row r="1315" spans="2:21" ht="24.9" customHeight="1">
      <c r="B1315" s="218"/>
      <c r="C1315" s="220"/>
      <c r="D1315" s="220"/>
      <c r="E1315" s="220"/>
      <c r="F1315" s="220"/>
      <c r="G1315" s="221"/>
      <c r="H1315" s="219"/>
      <c r="I1315" s="298"/>
      <c r="J1315" s="225"/>
      <c r="K1315" s="222"/>
      <c r="L1315" s="30"/>
      <c r="M1315" s="2"/>
      <c r="N1315" s="31"/>
      <c r="O1315" s="13"/>
      <c r="P1315" s="17"/>
      <c r="Q1315" s="13"/>
      <c r="R1315" s="17"/>
      <c r="S1315" s="8"/>
      <c r="T1315" s="19"/>
      <c r="U1315" s="19"/>
    </row>
    <row r="1316" spans="2:21" ht="24.9" customHeight="1">
      <c r="B1316" s="218"/>
      <c r="C1316" s="220"/>
      <c r="D1316" s="220"/>
      <c r="E1316" s="220"/>
      <c r="F1316" s="220"/>
      <c r="G1316" s="221"/>
      <c r="H1316" s="219"/>
      <c r="I1316" s="298"/>
      <c r="J1316" s="225"/>
      <c r="K1316" s="222"/>
      <c r="L1316" s="30"/>
      <c r="M1316" s="2"/>
      <c r="N1316" s="31"/>
      <c r="O1316" s="13"/>
      <c r="P1316" s="17"/>
      <c r="Q1316" s="13"/>
      <c r="R1316" s="17"/>
      <c r="S1316" s="8"/>
      <c r="T1316" s="19"/>
      <c r="U1316" s="19"/>
    </row>
    <row r="1317" spans="2:21" ht="24.9" customHeight="1">
      <c r="B1317" s="218"/>
      <c r="C1317" s="220"/>
      <c r="D1317" s="220"/>
      <c r="E1317" s="220"/>
      <c r="F1317" s="220"/>
      <c r="G1317" s="221"/>
      <c r="H1317" s="219"/>
      <c r="I1317" s="298"/>
      <c r="J1317" s="225"/>
      <c r="K1317" s="222"/>
      <c r="L1317" s="30"/>
      <c r="M1317" s="2"/>
      <c r="N1317" s="31"/>
      <c r="O1317" s="13"/>
      <c r="P1317" s="17"/>
      <c r="Q1317" s="13"/>
      <c r="R1317" s="17"/>
      <c r="S1317" s="8"/>
      <c r="T1317" s="19"/>
      <c r="U1317" s="19"/>
    </row>
    <row r="1318" spans="2:21" ht="24.9" customHeight="1">
      <c r="B1318" s="218"/>
      <c r="C1318" s="220"/>
      <c r="D1318" s="220"/>
      <c r="E1318" s="220"/>
      <c r="F1318" s="220"/>
      <c r="G1318" s="221"/>
      <c r="H1318" s="219"/>
      <c r="I1318" s="298"/>
      <c r="J1318" s="225"/>
      <c r="K1318" s="222"/>
      <c r="L1318" s="30"/>
      <c r="M1318" s="2"/>
      <c r="N1318" s="31"/>
      <c r="O1318" s="13"/>
      <c r="P1318" s="17"/>
      <c r="Q1318" s="13"/>
      <c r="R1318" s="17"/>
      <c r="S1318" s="8"/>
      <c r="T1318" s="19"/>
      <c r="U1318" s="19"/>
    </row>
    <row r="1319" spans="2:21" ht="24.9" customHeight="1">
      <c r="B1319" s="218"/>
      <c r="C1319" s="220"/>
      <c r="D1319" s="220"/>
      <c r="E1319" s="220"/>
      <c r="F1319" s="220"/>
      <c r="G1319" s="221"/>
      <c r="H1319" s="219"/>
      <c r="I1319" s="298"/>
      <c r="J1319" s="225"/>
      <c r="K1319" s="222"/>
      <c r="L1319" s="30"/>
      <c r="M1319" s="2"/>
      <c r="N1319" s="31"/>
      <c r="O1319" s="13"/>
      <c r="P1319" s="17"/>
      <c r="Q1319" s="13"/>
      <c r="R1319" s="17"/>
      <c r="S1319" s="8"/>
      <c r="T1319" s="19"/>
      <c r="U1319" s="19"/>
    </row>
    <row r="1320" spans="2:21" ht="24.9" customHeight="1">
      <c r="B1320" s="218"/>
      <c r="C1320" s="220"/>
      <c r="D1320" s="220"/>
      <c r="E1320" s="220"/>
      <c r="F1320" s="220"/>
      <c r="G1320" s="221"/>
      <c r="H1320" s="219"/>
      <c r="I1320" s="298"/>
      <c r="J1320" s="225"/>
      <c r="K1320" s="222"/>
      <c r="L1320" s="30"/>
      <c r="M1320" s="2"/>
      <c r="N1320" s="31"/>
      <c r="O1320" s="13"/>
      <c r="P1320" s="17"/>
      <c r="Q1320" s="13"/>
      <c r="R1320" s="17"/>
      <c r="S1320" s="8"/>
      <c r="T1320" s="19"/>
      <c r="U1320" s="19"/>
    </row>
    <row r="1321" spans="2:21" ht="24.9" customHeight="1">
      <c r="B1321" s="218"/>
      <c r="C1321" s="220"/>
      <c r="D1321" s="220"/>
      <c r="E1321" s="220"/>
      <c r="F1321" s="220"/>
      <c r="G1321" s="221"/>
      <c r="H1321" s="219"/>
      <c r="I1321" s="298"/>
      <c r="J1321" s="225"/>
      <c r="K1321" s="222"/>
      <c r="L1321" s="30"/>
      <c r="M1321" s="2"/>
      <c r="N1321" s="31"/>
      <c r="O1321" s="13"/>
      <c r="P1321" s="17"/>
      <c r="Q1321" s="13"/>
      <c r="R1321" s="17"/>
      <c r="S1321" s="8"/>
      <c r="T1321" s="19"/>
      <c r="U1321" s="19"/>
    </row>
    <row r="1322" spans="2:21" ht="24.9" customHeight="1">
      <c r="B1322" s="218"/>
      <c r="C1322" s="220"/>
      <c r="D1322" s="220"/>
      <c r="E1322" s="220"/>
      <c r="F1322" s="220"/>
      <c r="G1322" s="221"/>
      <c r="H1322" s="219"/>
      <c r="I1322" s="298"/>
      <c r="J1322" s="225"/>
      <c r="K1322" s="222"/>
      <c r="L1322" s="30"/>
      <c r="M1322" s="2"/>
      <c r="N1322" s="31"/>
      <c r="O1322" s="13"/>
      <c r="P1322" s="17"/>
      <c r="Q1322" s="13"/>
      <c r="R1322" s="17"/>
      <c r="S1322" s="8"/>
      <c r="T1322" s="19"/>
      <c r="U1322" s="19"/>
    </row>
    <row r="1323" spans="2:21" ht="24.9" customHeight="1">
      <c r="B1323" s="218"/>
      <c r="C1323" s="220"/>
      <c r="D1323" s="220"/>
      <c r="E1323" s="220"/>
      <c r="F1323" s="220"/>
      <c r="G1323" s="221"/>
      <c r="H1323" s="219"/>
      <c r="I1323" s="298"/>
      <c r="J1323" s="225"/>
      <c r="K1323" s="222"/>
      <c r="L1323" s="30"/>
      <c r="M1323" s="2"/>
      <c r="N1323" s="31"/>
      <c r="O1323" s="13"/>
      <c r="P1323" s="17"/>
      <c r="Q1323" s="13"/>
      <c r="R1323" s="17"/>
      <c r="S1323" s="8"/>
      <c r="T1323" s="19"/>
      <c r="U1323" s="19"/>
    </row>
    <row r="1324" spans="2:21" ht="24.9" customHeight="1">
      <c r="B1324" s="218"/>
      <c r="C1324" s="220"/>
      <c r="D1324" s="220"/>
      <c r="E1324" s="220"/>
      <c r="F1324" s="220"/>
      <c r="G1324" s="221"/>
      <c r="H1324" s="219"/>
      <c r="I1324" s="298"/>
      <c r="J1324" s="225"/>
      <c r="K1324" s="222"/>
      <c r="L1324" s="30"/>
      <c r="M1324" s="2"/>
      <c r="N1324" s="31"/>
      <c r="O1324" s="13"/>
      <c r="P1324" s="17"/>
      <c r="Q1324" s="13"/>
      <c r="R1324" s="17"/>
      <c r="S1324" s="8"/>
      <c r="T1324" s="19"/>
      <c r="U1324" s="19"/>
    </row>
    <row r="1325" spans="2:21" ht="24.9" customHeight="1">
      <c r="B1325" s="218"/>
      <c r="C1325" s="220"/>
      <c r="D1325" s="220"/>
      <c r="E1325" s="220"/>
      <c r="F1325" s="220"/>
      <c r="G1325" s="221"/>
      <c r="H1325" s="219"/>
      <c r="I1325" s="298"/>
      <c r="J1325" s="225"/>
      <c r="K1325" s="222"/>
      <c r="L1325" s="30"/>
      <c r="M1325" s="2"/>
      <c r="N1325" s="31"/>
      <c r="O1325" s="13"/>
      <c r="P1325" s="17"/>
      <c r="Q1325" s="13"/>
      <c r="R1325" s="17"/>
      <c r="S1325" s="8"/>
      <c r="T1325" s="19"/>
      <c r="U1325" s="19"/>
    </row>
    <row r="1326" spans="2:21" ht="24.9" customHeight="1">
      <c r="B1326" s="218"/>
      <c r="C1326" s="220"/>
      <c r="D1326" s="220"/>
      <c r="E1326" s="220"/>
      <c r="F1326" s="220"/>
      <c r="G1326" s="221"/>
      <c r="H1326" s="219"/>
      <c r="I1326" s="298"/>
      <c r="J1326" s="225"/>
      <c r="K1326" s="222"/>
      <c r="L1326" s="30"/>
      <c r="M1326" s="2"/>
      <c r="N1326" s="31"/>
      <c r="O1326" s="13"/>
      <c r="P1326" s="17"/>
      <c r="Q1326" s="13"/>
      <c r="R1326" s="17"/>
      <c r="S1326" s="8"/>
      <c r="T1326" s="19"/>
      <c r="U1326" s="19"/>
    </row>
    <row r="1327" spans="2:21" ht="24.9" customHeight="1">
      <c r="B1327" s="218"/>
      <c r="C1327" s="220"/>
      <c r="D1327" s="220"/>
      <c r="E1327" s="220"/>
      <c r="F1327" s="220"/>
      <c r="G1327" s="221"/>
      <c r="H1327" s="219"/>
      <c r="I1327" s="298"/>
      <c r="J1327" s="225"/>
      <c r="K1327" s="222"/>
      <c r="L1327" s="30"/>
      <c r="M1327" s="2"/>
      <c r="N1327" s="31"/>
      <c r="O1327" s="13"/>
      <c r="P1327" s="17"/>
      <c r="Q1327" s="13"/>
      <c r="R1327" s="17"/>
      <c r="S1327" s="8"/>
      <c r="T1327" s="19"/>
      <c r="U1327" s="19"/>
    </row>
    <row r="1328" spans="2:21" ht="24.9" customHeight="1">
      <c r="B1328" s="218"/>
      <c r="C1328" s="220"/>
      <c r="D1328" s="220"/>
      <c r="E1328" s="220"/>
      <c r="F1328" s="220"/>
      <c r="G1328" s="221"/>
      <c r="H1328" s="219"/>
      <c r="I1328" s="298"/>
      <c r="J1328" s="225"/>
      <c r="K1328" s="222"/>
      <c r="L1328" s="30"/>
      <c r="M1328" s="2"/>
      <c r="N1328" s="31"/>
      <c r="O1328" s="13"/>
      <c r="P1328" s="17"/>
      <c r="Q1328" s="13"/>
      <c r="R1328" s="17"/>
      <c r="S1328" s="8"/>
      <c r="T1328" s="19"/>
      <c r="U1328" s="19"/>
    </row>
    <row r="1329" spans="2:21" ht="24.9" customHeight="1">
      <c r="B1329" s="218"/>
      <c r="C1329" s="220"/>
      <c r="D1329" s="220"/>
      <c r="E1329" s="220"/>
      <c r="F1329" s="220"/>
      <c r="G1329" s="221"/>
      <c r="H1329" s="219"/>
      <c r="I1329" s="298"/>
      <c r="J1329" s="225"/>
      <c r="K1329" s="222"/>
      <c r="L1329" s="30"/>
      <c r="M1329" s="2"/>
      <c r="N1329" s="31"/>
      <c r="O1329" s="13"/>
      <c r="P1329" s="17"/>
      <c r="Q1329" s="13"/>
      <c r="R1329" s="17"/>
      <c r="S1329" s="8"/>
      <c r="T1329" s="19"/>
      <c r="U1329" s="19"/>
    </row>
    <row r="1330" spans="2:21" ht="24.9" customHeight="1">
      <c r="B1330" s="218"/>
      <c r="C1330" s="220"/>
      <c r="D1330" s="220"/>
      <c r="E1330" s="220"/>
      <c r="F1330" s="220"/>
      <c r="G1330" s="221"/>
      <c r="H1330" s="219"/>
      <c r="I1330" s="298"/>
      <c r="J1330" s="225"/>
      <c r="K1330" s="222"/>
      <c r="L1330" s="30"/>
      <c r="M1330" s="2"/>
      <c r="N1330" s="31"/>
      <c r="O1330" s="13"/>
      <c r="P1330" s="17"/>
      <c r="Q1330" s="13"/>
      <c r="R1330" s="17"/>
      <c r="S1330" s="8"/>
      <c r="T1330" s="19"/>
      <c r="U1330" s="19"/>
    </row>
    <row r="1331" spans="2:21" ht="24.9" customHeight="1">
      <c r="B1331" s="218"/>
      <c r="C1331" s="220"/>
      <c r="D1331" s="220"/>
      <c r="E1331" s="220"/>
      <c r="F1331" s="220"/>
      <c r="G1331" s="221"/>
      <c r="H1331" s="219"/>
      <c r="I1331" s="298"/>
      <c r="J1331" s="225"/>
      <c r="K1331" s="222"/>
      <c r="L1331" s="30"/>
      <c r="M1331" s="2"/>
      <c r="N1331" s="31"/>
      <c r="O1331" s="13"/>
      <c r="P1331" s="17"/>
      <c r="Q1331" s="13"/>
      <c r="R1331" s="17"/>
      <c r="S1331" s="8"/>
      <c r="T1331" s="19"/>
      <c r="U1331" s="19"/>
    </row>
    <row r="1332" spans="2:21" ht="24.9" customHeight="1">
      <c r="B1332" s="218"/>
      <c r="C1332" s="220"/>
      <c r="D1332" s="220"/>
      <c r="E1332" s="220"/>
      <c r="F1332" s="220"/>
      <c r="G1332" s="221"/>
      <c r="H1332" s="219"/>
      <c r="I1332" s="298"/>
      <c r="J1332" s="225"/>
      <c r="K1332" s="222"/>
      <c r="L1332" s="30"/>
      <c r="M1332" s="2"/>
      <c r="N1332" s="31"/>
      <c r="O1332" s="13"/>
      <c r="P1332" s="17"/>
      <c r="Q1332" s="13"/>
      <c r="R1332" s="17"/>
      <c r="S1332" s="8"/>
      <c r="T1332" s="19"/>
      <c r="U1332" s="19"/>
    </row>
    <row r="1333" spans="2:21" ht="24.9" customHeight="1">
      <c r="B1333" s="218"/>
      <c r="C1333" s="220"/>
      <c r="D1333" s="220"/>
      <c r="E1333" s="220"/>
      <c r="F1333" s="220"/>
      <c r="G1333" s="221"/>
      <c r="H1333" s="219"/>
      <c r="I1333" s="298"/>
      <c r="J1333" s="225"/>
      <c r="K1333" s="222"/>
      <c r="L1333" s="30"/>
      <c r="M1333" s="29"/>
      <c r="N1333" s="31"/>
      <c r="O1333" s="13"/>
      <c r="P1333" s="17"/>
      <c r="Q1333" s="13"/>
      <c r="R1333" s="17"/>
      <c r="S1333" s="8"/>
      <c r="T1333" s="19"/>
      <c r="U1333" s="19"/>
    </row>
    <row r="1334" spans="2:21" ht="24.9" customHeight="1">
      <c r="B1334" s="218"/>
      <c r="C1334" s="220"/>
      <c r="D1334" s="220"/>
      <c r="E1334" s="220"/>
      <c r="F1334" s="220"/>
      <c r="G1334" s="221"/>
      <c r="H1334" s="219"/>
      <c r="I1334" s="298"/>
      <c r="J1334" s="225"/>
      <c r="K1334" s="222"/>
      <c r="L1334" s="30"/>
      <c r="M1334" s="2"/>
      <c r="N1334" s="31"/>
      <c r="O1334" s="13"/>
      <c r="P1334" s="17"/>
      <c r="Q1334" s="13"/>
      <c r="R1334" s="17"/>
      <c r="S1334" s="8"/>
      <c r="T1334" s="19"/>
      <c r="U1334" s="19"/>
    </row>
    <row r="1335" spans="2:21" ht="24.9" customHeight="1">
      <c r="B1335" s="218"/>
      <c r="C1335" s="220"/>
      <c r="D1335" s="220"/>
      <c r="E1335" s="220"/>
      <c r="F1335" s="220"/>
      <c r="G1335" s="221"/>
      <c r="H1335" s="219"/>
      <c r="I1335" s="298"/>
      <c r="J1335" s="225"/>
      <c r="K1335" s="222"/>
      <c r="L1335" s="30"/>
      <c r="M1335" s="2"/>
      <c r="N1335" s="31"/>
      <c r="O1335" s="13"/>
      <c r="P1335" s="17"/>
      <c r="Q1335" s="13"/>
      <c r="R1335" s="17"/>
      <c r="S1335" s="8"/>
      <c r="T1335" s="19"/>
      <c r="U1335" s="19"/>
    </row>
    <row r="1336" spans="2:21" ht="24.9" customHeight="1">
      <c r="B1336" s="218"/>
      <c r="C1336" s="220"/>
      <c r="D1336" s="220"/>
      <c r="E1336" s="220"/>
      <c r="F1336" s="220"/>
      <c r="G1336" s="221"/>
      <c r="H1336" s="219"/>
      <c r="I1336" s="298"/>
      <c r="J1336" s="225"/>
      <c r="K1336" s="222"/>
      <c r="L1336" s="30"/>
      <c r="M1336" s="2"/>
      <c r="N1336" s="31"/>
      <c r="O1336" s="13"/>
      <c r="P1336" s="17"/>
      <c r="Q1336" s="13"/>
      <c r="R1336" s="17"/>
      <c r="S1336" s="8"/>
      <c r="T1336" s="19"/>
      <c r="U1336" s="19"/>
    </row>
    <row r="1337" spans="2:21" ht="24.9" customHeight="1">
      <c r="B1337" s="218"/>
      <c r="C1337" s="220"/>
      <c r="D1337" s="220"/>
      <c r="E1337" s="220"/>
      <c r="F1337" s="220"/>
      <c r="G1337" s="221"/>
      <c r="H1337" s="219"/>
      <c r="I1337" s="298"/>
      <c r="J1337" s="225"/>
      <c r="K1337" s="222"/>
      <c r="L1337" s="30"/>
      <c r="M1337" s="2"/>
      <c r="N1337" s="31"/>
      <c r="O1337" s="13"/>
      <c r="P1337" s="17"/>
      <c r="Q1337" s="13"/>
      <c r="R1337" s="17"/>
      <c r="S1337" s="8"/>
      <c r="T1337" s="19"/>
      <c r="U1337" s="19"/>
    </row>
    <row r="1338" spans="2:21" ht="24.9" customHeight="1">
      <c r="B1338" s="218"/>
      <c r="C1338" s="220"/>
      <c r="D1338" s="220"/>
      <c r="E1338" s="220"/>
      <c r="F1338" s="220"/>
      <c r="G1338" s="221"/>
      <c r="H1338" s="219"/>
      <c r="I1338" s="298"/>
      <c r="J1338" s="225"/>
      <c r="K1338" s="222"/>
      <c r="L1338" s="30"/>
      <c r="M1338" s="2"/>
      <c r="N1338" s="31"/>
      <c r="O1338" s="13"/>
      <c r="P1338" s="17"/>
      <c r="Q1338" s="13"/>
      <c r="R1338" s="17"/>
      <c r="S1338" s="8"/>
      <c r="T1338" s="19"/>
      <c r="U1338" s="19"/>
    </row>
    <row r="1339" spans="2:21" ht="24.9" customHeight="1">
      <c r="B1339" s="218"/>
      <c r="C1339" s="220"/>
      <c r="D1339" s="220"/>
      <c r="E1339" s="220"/>
      <c r="F1339" s="220"/>
      <c r="G1339" s="221"/>
      <c r="H1339" s="219"/>
      <c r="I1339" s="298"/>
      <c r="J1339" s="225"/>
      <c r="K1339" s="222"/>
      <c r="L1339" s="30"/>
      <c r="M1339" s="2"/>
      <c r="N1339" s="31"/>
      <c r="O1339" s="13"/>
      <c r="P1339" s="17"/>
      <c r="Q1339" s="13"/>
      <c r="R1339" s="17"/>
      <c r="S1339" s="8"/>
      <c r="T1339" s="19"/>
      <c r="U1339" s="19"/>
    </row>
    <row r="1340" spans="2:21" ht="24.9" customHeight="1">
      <c r="B1340" s="218"/>
      <c r="C1340" s="220"/>
      <c r="D1340" s="220"/>
      <c r="E1340" s="220"/>
      <c r="F1340" s="220"/>
      <c r="G1340" s="221"/>
      <c r="H1340" s="219"/>
      <c r="I1340" s="298"/>
      <c r="J1340" s="225"/>
      <c r="K1340" s="222"/>
      <c r="L1340" s="30"/>
      <c r="M1340" s="2"/>
      <c r="N1340" s="31"/>
      <c r="O1340" s="13"/>
      <c r="P1340" s="17"/>
      <c r="Q1340" s="13"/>
      <c r="R1340" s="17"/>
      <c r="S1340" s="8"/>
      <c r="T1340" s="19"/>
      <c r="U1340" s="19"/>
    </row>
    <row r="1341" spans="2:21" ht="24.9" customHeight="1">
      <c r="B1341" s="218"/>
      <c r="C1341" s="220"/>
      <c r="D1341" s="220"/>
      <c r="E1341" s="220"/>
      <c r="F1341" s="220"/>
      <c r="G1341" s="221"/>
      <c r="H1341" s="219"/>
      <c r="I1341" s="298"/>
      <c r="J1341" s="225"/>
      <c r="K1341" s="222"/>
      <c r="L1341" s="30"/>
      <c r="M1341" s="2"/>
      <c r="N1341" s="31"/>
      <c r="O1341" s="13"/>
      <c r="P1341" s="17"/>
      <c r="Q1341" s="13"/>
      <c r="R1341" s="17"/>
      <c r="S1341" s="8"/>
      <c r="T1341" s="19"/>
      <c r="U1341" s="19"/>
    </row>
    <row r="1342" spans="2:21" ht="24.9" customHeight="1">
      <c r="B1342" s="218"/>
      <c r="C1342" s="220"/>
      <c r="D1342" s="220"/>
      <c r="E1342" s="220"/>
      <c r="F1342" s="220"/>
      <c r="G1342" s="221"/>
      <c r="H1342" s="219"/>
      <c r="I1342" s="298"/>
      <c r="J1342" s="225"/>
      <c r="K1342" s="222"/>
      <c r="L1342" s="30"/>
      <c r="M1342" s="2"/>
      <c r="N1342" s="31"/>
      <c r="O1342" s="13"/>
      <c r="P1342" s="17"/>
      <c r="Q1342" s="13"/>
      <c r="R1342" s="17"/>
      <c r="S1342" s="8"/>
      <c r="T1342" s="19"/>
      <c r="U1342" s="19"/>
    </row>
    <row r="1343" spans="2:21" ht="24.9" customHeight="1">
      <c r="B1343" s="218"/>
      <c r="C1343" s="220"/>
      <c r="D1343" s="220"/>
      <c r="E1343" s="220"/>
      <c r="F1343" s="220"/>
      <c r="G1343" s="221"/>
      <c r="H1343" s="219"/>
      <c r="I1343" s="298"/>
      <c r="J1343" s="225"/>
      <c r="K1343" s="222"/>
      <c r="L1343" s="30"/>
      <c r="M1343" s="2"/>
      <c r="N1343" s="31"/>
      <c r="O1343" s="13"/>
      <c r="P1343" s="17"/>
      <c r="Q1343" s="13"/>
      <c r="R1343" s="17"/>
      <c r="S1343" s="8"/>
      <c r="T1343" s="19"/>
      <c r="U1343" s="19"/>
    </row>
    <row r="1344" spans="2:21" ht="24.9" customHeight="1">
      <c r="B1344" s="218"/>
      <c r="C1344" s="220"/>
      <c r="D1344" s="220"/>
      <c r="E1344" s="220"/>
      <c r="F1344" s="220"/>
      <c r="G1344" s="221"/>
      <c r="H1344" s="219"/>
      <c r="I1344" s="298"/>
      <c r="J1344" s="225"/>
      <c r="K1344" s="222"/>
      <c r="L1344" s="30"/>
      <c r="M1344" s="2"/>
      <c r="N1344" s="31"/>
      <c r="O1344" s="13"/>
      <c r="P1344" s="17"/>
      <c r="Q1344" s="13"/>
      <c r="R1344" s="17"/>
      <c r="S1344" s="8"/>
      <c r="T1344" s="19"/>
      <c r="U1344" s="19"/>
    </row>
    <row r="1345" spans="2:21" ht="24.9" customHeight="1">
      <c r="B1345" s="218"/>
      <c r="C1345" s="220"/>
      <c r="D1345" s="220"/>
      <c r="E1345" s="220"/>
      <c r="F1345" s="220"/>
      <c r="G1345" s="221"/>
      <c r="H1345" s="219"/>
      <c r="I1345" s="298"/>
      <c r="J1345" s="225"/>
      <c r="K1345" s="222"/>
      <c r="L1345" s="30"/>
      <c r="M1345" s="2"/>
      <c r="N1345" s="31"/>
      <c r="O1345" s="13"/>
      <c r="P1345" s="17"/>
      <c r="Q1345" s="13"/>
      <c r="R1345" s="17"/>
      <c r="S1345" s="8"/>
      <c r="T1345" s="19"/>
      <c r="U1345" s="19"/>
    </row>
    <row r="1346" spans="2:21" ht="24.9" customHeight="1">
      <c r="B1346" s="218"/>
      <c r="C1346" s="220"/>
      <c r="D1346" s="220"/>
      <c r="E1346" s="220"/>
      <c r="F1346" s="220"/>
      <c r="G1346" s="221"/>
      <c r="H1346" s="219"/>
      <c r="I1346" s="298"/>
      <c r="J1346" s="225"/>
      <c r="K1346" s="222"/>
      <c r="L1346" s="30"/>
      <c r="M1346" s="2"/>
      <c r="N1346" s="31"/>
      <c r="O1346" s="13"/>
      <c r="P1346" s="17"/>
      <c r="Q1346" s="13"/>
      <c r="R1346" s="17"/>
      <c r="S1346" s="8"/>
      <c r="T1346" s="19"/>
      <c r="U1346" s="19"/>
    </row>
    <row r="1347" spans="2:21" ht="24.9" customHeight="1">
      <c r="B1347" s="218"/>
      <c r="C1347" s="220"/>
      <c r="D1347" s="220"/>
      <c r="E1347" s="220"/>
      <c r="F1347" s="220"/>
      <c r="G1347" s="221"/>
      <c r="H1347" s="219"/>
      <c r="I1347" s="298"/>
      <c r="J1347" s="225"/>
      <c r="K1347" s="222"/>
      <c r="L1347" s="30"/>
      <c r="M1347" s="2"/>
      <c r="N1347" s="31"/>
      <c r="O1347" s="13"/>
      <c r="P1347" s="17"/>
      <c r="Q1347" s="13"/>
      <c r="R1347" s="17"/>
      <c r="S1347" s="8"/>
      <c r="T1347" s="19"/>
      <c r="U1347" s="19"/>
    </row>
    <row r="1348" spans="2:21" ht="24.9" customHeight="1">
      <c r="B1348" s="218"/>
      <c r="C1348" s="220"/>
      <c r="D1348" s="220"/>
      <c r="E1348" s="220"/>
      <c r="F1348" s="220"/>
      <c r="G1348" s="221"/>
      <c r="H1348" s="219"/>
      <c r="I1348" s="298"/>
      <c r="J1348" s="225"/>
      <c r="K1348" s="222"/>
      <c r="L1348" s="30"/>
      <c r="M1348" s="2"/>
      <c r="N1348" s="31"/>
      <c r="O1348" s="13"/>
      <c r="P1348" s="17"/>
      <c r="Q1348" s="13"/>
      <c r="R1348" s="17"/>
      <c r="S1348" s="8"/>
      <c r="T1348" s="19"/>
      <c r="U1348" s="19"/>
    </row>
    <row r="1349" spans="2:21" ht="24.9" customHeight="1">
      <c r="B1349" s="218"/>
      <c r="C1349" s="220"/>
      <c r="D1349" s="220"/>
      <c r="E1349" s="220"/>
      <c r="F1349" s="220"/>
      <c r="G1349" s="221"/>
      <c r="H1349" s="219"/>
      <c r="I1349" s="298"/>
      <c r="J1349" s="225"/>
      <c r="K1349" s="222"/>
      <c r="L1349" s="30"/>
      <c r="M1349" s="2"/>
      <c r="N1349" s="31"/>
      <c r="O1349" s="13"/>
      <c r="P1349" s="17"/>
      <c r="Q1349" s="13"/>
      <c r="R1349" s="17"/>
      <c r="S1349" s="8"/>
      <c r="T1349" s="19"/>
      <c r="U1349" s="19"/>
    </row>
    <row r="1350" spans="2:21" ht="24.9" customHeight="1">
      <c r="B1350" s="218"/>
      <c r="C1350" s="220"/>
      <c r="D1350" s="220"/>
      <c r="E1350" s="220"/>
      <c r="F1350" s="220"/>
      <c r="G1350" s="221"/>
      <c r="H1350" s="219"/>
      <c r="I1350" s="298"/>
      <c r="J1350" s="225"/>
      <c r="K1350" s="222"/>
      <c r="L1350" s="30"/>
      <c r="M1350" s="2"/>
      <c r="N1350" s="31"/>
      <c r="O1350" s="13"/>
      <c r="P1350" s="17"/>
      <c r="Q1350" s="13"/>
      <c r="R1350" s="17"/>
      <c r="S1350" s="8"/>
      <c r="T1350" s="19"/>
      <c r="U1350" s="19"/>
    </row>
    <row r="1351" spans="2:21" ht="24.9" customHeight="1">
      <c r="B1351" s="218"/>
      <c r="C1351" s="220"/>
      <c r="D1351" s="220"/>
      <c r="E1351" s="220"/>
      <c r="F1351" s="220"/>
      <c r="G1351" s="221"/>
      <c r="H1351" s="219"/>
      <c r="I1351" s="298"/>
      <c r="J1351" s="225"/>
      <c r="K1351" s="222"/>
      <c r="L1351" s="30"/>
      <c r="M1351" s="2"/>
      <c r="N1351" s="31"/>
      <c r="O1351" s="13"/>
      <c r="P1351" s="17"/>
      <c r="Q1351" s="13"/>
      <c r="R1351" s="17"/>
      <c r="S1351" s="8"/>
      <c r="T1351" s="19"/>
      <c r="U1351" s="19"/>
    </row>
    <row r="1352" spans="2:21" ht="24.9" customHeight="1">
      <c r="B1352" s="218"/>
      <c r="C1352" s="220"/>
      <c r="D1352" s="220"/>
      <c r="E1352" s="220"/>
      <c r="F1352" s="220"/>
      <c r="G1352" s="221"/>
      <c r="H1352" s="219"/>
      <c r="I1352" s="298"/>
      <c r="J1352" s="225"/>
      <c r="K1352" s="222"/>
      <c r="L1352" s="30"/>
      <c r="M1352" s="2"/>
      <c r="N1352" s="31"/>
      <c r="O1352" s="13"/>
      <c r="P1352" s="17"/>
      <c r="Q1352" s="13"/>
      <c r="R1352" s="17"/>
      <c r="S1352" s="8"/>
      <c r="T1352" s="19"/>
      <c r="U1352" s="19"/>
    </row>
    <row r="1353" spans="2:21" ht="24.9" customHeight="1">
      <c r="B1353" s="218"/>
      <c r="C1353" s="220"/>
      <c r="D1353" s="220"/>
      <c r="E1353" s="220"/>
      <c r="F1353" s="220"/>
      <c r="G1353" s="221"/>
      <c r="H1353" s="219"/>
      <c r="I1353" s="298"/>
      <c r="J1353" s="225"/>
      <c r="K1353" s="222"/>
      <c r="L1353" s="30"/>
      <c r="M1353" s="2"/>
      <c r="N1353" s="31"/>
      <c r="O1353" s="13"/>
      <c r="P1353" s="17"/>
      <c r="Q1353" s="13"/>
      <c r="R1353" s="17"/>
      <c r="S1353" s="8"/>
      <c r="T1353" s="19"/>
      <c r="U1353" s="19"/>
    </row>
    <row r="1354" spans="2:21" ht="24.9" customHeight="1">
      <c r="B1354" s="218"/>
      <c r="C1354" s="220"/>
      <c r="D1354" s="220"/>
      <c r="E1354" s="220"/>
      <c r="F1354" s="220"/>
      <c r="G1354" s="221"/>
      <c r="H1354" s="219"/>
      <c r="I1354" s="298"/>
      <c r="J1354" s="225"/>
      <c r="K1354" s="222"/>
      <c r="L1354" s="30"/>
      <c r="M1354" s="2"/>
      <c r="N1354" s="31"/>
      <c r="O1354" s="13"/>
      <c r="P1354" s="17"/>
      <c r="Q1354" s="13"/>
      <c r="R1354" s="17"/>
      <c r="S1354" s="8"/>
      <c r="T1354" s="19"/>
      <c r="U1354" s="19"/>
    </row>
    <row r="1355" spans="2:21" ht="24.9" customHeight="1">
      <c r="B1355" s="218"/>
      <c r="C1355" s="220"/>
      <c r="D1355" s="220"/>
      <c r="E1355" s="220"/>
      <c r="F1355" s="220"/>
      <c r="G1355" s="221"/>
      <c r="H1355" s="219"/>
      <c r="I1355" s="298"/>
      <c r="J1355" s="225"/>
      <c r="K1355" s="222"/>
      <c r="L1355" s="30"/>
      <c r="M1355" s="2"/>
      <c r="N1355" s="31"/>
      <c r="O1355" s="13"/>
      <c r="P1355" s="17"/>
      <c r="Q1355" s="13"/>
      <c r="R1355" s="17"/>
      <c r="S1355" s="8"/>
      <c r="T1355" s="19"/>
      <c r="U1355" s="19"/>
    </row>
    <row r="1356" spans="2:21" ht="24.9" customHeight="1">
      <c r="B1356" s="218"/>
      <c r="C1356" s="220"/>
      <c r="D1356" s="220"/>
      <c r="E1356" s="220"/>
      <c r="F1356" s="220"/>
      <c r="G1356" s="221"/>
      <c r="H1356" s="219"/>
      <c r="I1356" s="298"/>
      <c r="J1356" s="225"/>
      <c r="K1356" s="222"/>
      <c r="L1356" s="30"/>
      <c r="M1356" s="2"/>
      <c r="N1356" s="31"/>
      <c r="O1356" s="13"/>
      <c r="P1356" s="17"/>
      <c r="Q1356" s="13"/>
      <c r="R1356" s="17"/>
      <c r="S1356" s="8"/>
      <c r="T1356" s="19"/>
      <c r="U1356" s="19"/>
    </row>
    <row r="1357" spans="2:21" ht="24.9" customHeight="1">
      <c r="B1357" s="218"/>
      <c r="C1357" s="220"/>
      <c r="D1357" s="220"/>
      <c r="E1357" s="220"/>
      <c r="F1357" s="220"/>
      <c r="G1357" s="221"/>
      <c r="H1357" s="219"/>
      <c r="I1357" s="298"/>
      <c r="J1357" s="225"/>
      <c r="K1357" s="222"/>
      <c r="L1357" s="30"/>
      <c r="M1357" s="2"/>
      <c r="N1357" s="31"/>
      <c r="O1357" s="13"/>
      <c r="P1357" s="17"/>
      <c r="Q1357" s="13"/>
      <c r="R1357" s="17"/>
      <c r="S1357" s="8"/>
      <c r="T1357" s="19"/>
      <c r="U1357" s="19"/>
    </row>
    <row r="1358" spans="2:21" ht="24.9" customHeight="1">
      <c r="B1358" s="218"/>
      <c r="C1358" s="220"/>
      <c r="D1358" s="220"/>
      <c r="E1358" s="220"/>
      <c r="F1358" s="220"/>
      <c r="G1358" s="221"/>
      <c r="H1358" s="219"/>
      <c r="I1358" s="298"/>
      <c r="J1358" s="225"/>
      <c r="K1358" s="222"/>
      <c r="L1358" s="30"/>
      <c r="M1358" s="2"/>
      <c r="N1358" s="31"/>
      <c r="O1358" s="13"/>
      <c r="P1358" s="17"/>
      <c r="Q1358" s="13"/>
      <c r="R1358" s="17"/>
      <c r="S1358" s="8"/>
      <c r="T1358" s="19"/>
      <c r="U1358" s="19"/>
    </row>
    <row r="1359" spans="2:21" ht="24.9" customHeight="1">
      <c r="B1359" s="218"/>
      <c r="C1359" s="220"/>
      <c r="D1359" s="220"/>
      <c r="E1359" s="220"/>
      <c r="F1359" s="220"/>
      <c r="G1359" s="221"/>
      <c r="H1359" s="219"/>
      <c r="I1359" s="298"/>
      <c r="J1359" s="225"/>
      <c r="K1359" s="222"/>
      <c r="L1359" s="30"/>
      <c r="M1359" s="2"/>
      <c r="N1359" s="31"/>
      <c r="O1359" s="13"/>
      <c r="P1359" s="17"/>
      <c r="Q1359" s="13"/>
      <c r="R1359" s="17"/>
      <c r="S1359" s="8"/>
      <c r="T1359" s="19"/>
      <c r="U1359" s="19"/>
    </row>
    <row r="1360" spans="2:21" ht="24.9" customHeight="1">
      <c r="B1360" s="218"/>
      <c r="C1360" s="220"/>
      <c r="D1360" s="220"/>
      <c r="E1360" s="220"/>
      <c r="F1360" s="220"/>
      <c r="G1360" s="221"/>
      <c r="H1360" s="219"/>
      <c r="I1360" s="298"/>
      <c r="J1360" s="225"/>
      <c r="K1360" s="222"/>
      <c r="L1360" s="30"/>
      <c r="M1360" s="2"/>
      <c r="N1360" s="31"/>
      <c r="O1360" s="13"/>
      <c r="P1360" s="17"/>
      <c r="Q1360" s="13"/>
      <c r="R1360" s="17"/>
      <c r="S1360" s="8"/>
      <c r="T1360" s="19"/>
      <c r="U1360" s="19"/>
    </row>
    <row r="1361" spans="2:21" ht="24.9" customHeight="1">
      <c r="B1361" s="218"/>
      <c r="C1361" s="220"/>
      <c r="D1361" s="220"/>
      <c r="E1361" s="220"/>
      <c r="F1361" s="220"/>
      <c r="G1361" s="221"/>
      <c r="H1361" s="219"/>
      <c r="I1361" s="298"/>
      <c r="J1361" s="225"/>
      <c r="K1361" s="222"/>
      <c r="L1361" s="30"/>
      <c r="M1361" s="2"/>
      <c r="N1361" s="31"/>
      <c r="O1361" s="13"/>
      <c r="P1361" s="17"/>
      <c r="Q1361" s="13"/>
      <c r="R1361" s="17"/>
      <c r="S1361" s="8"/>
      <c r="T1361" s="19"/>
      <c r="U1361" s="19"/>
    </row>
    <row r="1362" spans="2:21" ht="24.9" customHeight="1">
      <c r="B1362" s="218"/>
      <c r="C1362" s="220"/>
      <c r="D1362" s="220"/>
      <c r="E1362" s="220"/>
      <c r="F1362" s="220"/>
      <c r="G1362" s="221"/>
      <c r="H1362" s="219"/>
      <c r="I1362" s="298"/>
      <c r="J1362" s="225"/>
      <c r="K1362" s="222"/>
      <c r="L1362" s="30"/>
      <c r="M1362" s="2"/>
      <c r="N1362" s="31"/>
      <c r="O1362" s="13"/>
      <c r="P1362" s="17"/>
      <c r="Q1362" s="13"/>
      <c r="R1362" s="17"/>
      <c r="S1362" s="8"/>
      <c r="T1362" s="19"/>
      <c r="U1362" s="19"/>
    </row>
    <row r="1363" spans="2:21" ht="24.9" customHeight="1">
      <c r="B1363" s="218"/>
      <c r="C1363" s="220"/>
      <c r="D1363" s="220"/>
      <c r="E1363" s="220"/>
      <c r="F1363" s="220"/>
      <c r="G1363" s="221"/>
      <c r="H1363" s="219"/>
      <c r="I1363" s="298"/>
      <c r="J1363" s="225"/>
      <c r="K1363" s="222"/>
      <c r="L1363" s="30"/>
      <c r="M1363" s="2"/>
      <c r="N1363" s="31"/>
      <c r="O1363" s="13"/>
      <c r="P1363" s="17"/>
      <c r="Q1363" s="13"/>
      <c r="R1363" s="17"/>
      <c r="S1363" s="8"/>
      <c r="T1363" s="19"/>
      <c r="U1363" s="19"/>
    </row>
    <row r="1364" spans="2:21" ht="24.9" customHeight="1">
      <c r="B1364" s="218"/>
      <c r="C1364" s="220"/>
      <c r="D1364" s="220"/>
      <c r="E1364" s="220"/>
      <c r="F1364" s="220"/>
      <c r="G1364" s="221"/>
      <c r="H1364" s="219"/>
      <c r="I1364" s="298"/>
      <c r="J1364" s="225"/>
      <c r="K1364" s="222"/>
      <c r="L1364" s="30"/>
      <c r="M1364" s="2"/>
      <c r="N1364" s="31"/>
      <c r="O1364" s="13"/>
      <c r="P1364" s="17"/>
      <c r="Q1364" s="13"/>
      <c r="R1364" s="17"/>
      <c r="S1364" s="8"/>
      <c r="T1364" s="19"/>
      <c r="U1364" s="19"/>
    </row>
    <row r="1365" spans="2:21" ht="24.9" customHeight="1">
      <c r="B1365" s="218"/>
      <c r="C1365" s="220"/>
      <c r="D1365" s="220"/>
      <c r="E1365" s="220"/>
      <c r="F1365" s="220"/>
      <c r="G1365" s="221"/>
      <c r="H1365" s="219"/>
      <c r="I1365" s="298"/>
      <c r="J1365" s="225"/>
      <c r="K1365" s="222"/>
      <c r="L1365" s="30"/>
      <c r="M1365" s="2"/>
      <c r="N1365" s="31"/>
      <c r="O1365" s="13"/>
      <c r="P1365" s="17"/>
      <c r="Q1365" s="13"/>
      <c r="R1365" s="17"/>
      <c r="S1365" s="8"/>
      <c r="T1365" s="19"/>
      <c r="U1365" s="19"/>
    </row>
    <row r="1366" spans="2:21" ht="24.9" customHeight="1">
      <c r="B1366" s="218"/>
      <c r="C1366" s="220"/>
      <c r="D1366" s="220"/>
      <c r="E1366" s="220"/>
      <c r="F1366" s="220"/>
      <c r="G1366" s="221"/>
      <c r="H1366" s="219"/>
      <c r="I1366" s="298"/>
      <c r="J1366" s="225"/>
      <c r="K1366" s="222"/>
      <c r="L1366" s="30"/>
      <c r="M1366" s="2"/>
      <c r="N1366" s="31"/>
      <c r="O1366" s="13"/>
      <c r="P1366" s="17"/>
      <c r="Q1366" s="13"/>
      <c r="R1366" s="17"/>
      <c r="S1366" s="8"/>
      <c r="T1366" s="19"/>
      <c r="U1366" s="19"/>
    </row>
    <row r="1367" spans="2:21" ht="24.9" customHeight="1">
      <c r="B1367" s="218"/>
      <c r="C1367" s="220"/>
      <c r="D1367" s="220"/>
      <c r="E1367" s="220"/>
      <c r="F1367" s="220"/>
      <c r="G1367" s="221"/>
      <c r="H1367" s="219"/>
      <c r="I1367" s="298"/>
      <c r="J1367" s="225"/>
      <c r="K1367" s="222"/>
      <c r="L1367" s="30"/>
      <c r="M1367" s="2"/>
      <c r="N1367" s="31"/>
      <c r="O1367" s="13"/>
      <c r="P1367" s="17"/>
      <c r="Q1367" s="13"/>
      <c r="R1367" s="17"/>
      <c r="S1367" s="8"/>
      <c r="T1367" s="19"/>
      <c r="U1367" s="19"/>
    </row>
    <row r="1368" spans="2:21" ht="24.9" customHeight="1">
      <c r="B1368" s="218"/>
      <c r="C1368" s="220"/>
      <c r="D1368" s="220"/>
      <c r="E1368" s="220"/>
      <c r="F1368" s="220"/>
      <c r="G1368" s="221"/>
      <c r="H1368" s="219"/>
      <c r="I1368" s="298"/>
      <c r="J1368" s="225"/>
      <c r="K1368" s="222"/>
      <c r="L1368" s="30"/>
      <c r="M1368" s="2"/>
      <c r="N1368" s="31"/>
      <c r="O1368" s="13"/>
      <c r="P1368" s="17"/>
      <c r="Q1368" s="13"/>
      <c r="R1368" s="17"/>
      <c r="S1368" s="8"/>
      <c r="T1368" s="19"/>
      <c r="U1368" s="19"/>
    </row>
    <row r="1369" spans="2:21" ht="24.9" customHeight="1">
      <c r="B1369" s="218"/>
      <c r="C1369" s="220"/>
      <c r="D1369" s="220"/>
      <c r="E1369" s="220"/>
      <c r="F1369" s="220"/>
      <c r="G1369" s="221"/>
      <c r="H1369" s="219"/>
      <c r="I1369" s="298"/>
      <c r="J1369" s="225"/>
      <c r="K1369" s="222"/>
      <c r="L1369" s="30"/>
      <c r="M1369" s="2"/>
      <c r="N1369" s="31"/>
      <c r="O1369" s="13"/>
      <c r="P1369" s="17"/>
      <c r="Q1369" s="13"/>
      <c r="R1369" s="17"/>
      <c r="S1369" s="8"/>
      <c r="T1369" s="19"/>
      <c r="U1369" s="19"/>
    </row>
    <row r="1370" spans="2:21" ht="24.9" customHeight="1">
      <c r="B1370" s="218"/>
      <c r="C1370" s="220"/>
      <c r="D1370" s="220"/>
      <c r="E1370" s="220"/>
      <c r="F1370" s="220"/>
      <c r="G1370" s="221"/>
      <c r="H1370" s="219"/>
      <c r="I1370" s="298"/>
      <c r="J1370" s="225"/>
      <c r="K1370" s="222"/>
      <c r="L1370" s="30"/>
      <c r="M1370" s="2"/>
      <c r="N1370" s="31"/>
      <c r="O1370" s="13"/>
      <c r="P1370" s="17"/>
      <c r="Q1370" s="13"/>
      <c r="R1370" s="17"/>
      <c r="S1370" s="8"/>
      <c r="T1370" s="19"/>
      <c r="U1370" s="19"/>
    </row>
    <row r="1371" spans="2:21" ht="24.9" customHeight="1">
      <c r="B1371" s="218"/>
      <c r="C1371" s="220"/>
      <c r="D1371" s="220"/>
      <c r="E1371" s="220"/>
      <c r="F1371" s="220"/>
      <c r="G1371" s="221"/>
      <c r="H1371" s="219"/>
      <c r="I1371" s="298"/>
      <c r="J1371" s="225"/>
      <c r="K1371" s="222"/>
      <c r="L1371" s="30"/>
      <c r="M1371" s="2"/>
      <c r="N1371" s="31"/>
      <c r="O1371" s="13"/>
      <c r="P1371" s="17"/>
      <c r="Q1371" s="13"/>
      <c r="R1371" s="17"/>
      <c r="S1371" s="8"/>
      <c r="T1371" s="19"/>
      <c r="U1371" s="19"/>
    </row>
    <row r="1372" spans="2:21" ht="24.9" customHeight="1">
      <c r="B1372" s="218"/>
      <c r="C1372" s="220"/>
      <c r="D1372" s="220"/>
      <c r="E1372" s="220"/>
      <c r="F1372" s="220"/>
      <c r="G1372" s="221"/>
      <c r="H1372" s="219"/>
      <c r="I1372" s="298"/>
      <c r="J1372" s="225"/>
      <c r="K1372" s="222"/>
      <c r="L1372" s="30"/>
      <c r="M1372" s="2"/>
      <c r="N1372" s="31"/>
      <c r="O1372" s="13"/>
      <c r="P1372" s="17"/>
      <c r="Q1372" s="13"/>
      <c r="R1372" s="17"/>
      <c r="S1372" s="8"/>
      <c r="T1372" s="19"/>
      <c r="U1372" s="19"/>
    </row>
    <row r="1373" spans="2:21" ht="24.9" customHeight="1">
      <c r="B1373" s="218"/>
      <c r="C1373" s="220"/>
      <c r="D1373" s="220"/>
      <c r="E1373" s="220"/>
      <c r="F1373" s="220"/>
      <c r="G1373" s="221"/>
      <c r="H1373" s="219"/>
      <c r="I1373" s="298"/>
      <c r="J1373" s="225"/>
      <c r="K1373" s="222"/>
      <c r="L1373" s="30"/>
      <c r="M1373" s="2"/>
      <c r="N1373" s="31"/>
      <c r="O1373" s="13"/>
      <c r="P1373" s="17"/>
      <c r="Q1373" s="13"/>
      <c r="R1373" s="17"/>
      <c r="S1373" s="8"/>
      <c r="T1373" s="19"/>
      <c r="U1373" s="19"/>
    </row>
    <row r="1374" spans="2:21" ht="24.9" customHeight="1">
      <c r="B1374" s="218"/>
      <c r="C1374" s="220"/>
      <c r="D1374" s="220"/>
      <c r="E1374" s="220"/>
      <c r="F1374" s="220"/>
      <c r="G1374" s="221"/>
      <c r="H1374" s="219"/>
      <c r="I1374" s="298"/>
      <c r="J1374" s="225"/>
      <c r="K1374" s="222"/>
      <c r="L1374" s="30"/>
      <c r="M1374" s="2"/>
      <c r="N1374" s="31"/>
      <c r="O1374" s="13"/>
      <c r="P1374" s="17"/>
      <c r="Q1374" s="13"/>
      <c r="R1374" s="17"/>
      <c r="S1374" s="8"/>
      <c r="T1374" s="19"/>
      <c r="U1374" s="19"/>
    </row>
    <row r="1375" spans="2:21" ht="24.9" customHeight="1">
      <c r="B1375" s="218"/>
      <c r="C1375" s="220"/>
      <c r="D1375" s="220"/>
      <c r="E1375" s="220"/>
      <c r="F1375" s="220"/>
      <c r="G1375" s="221"/>
      <c r="H1375" s="219"/>
      <c r="I1375" s="298"/>
      <c r="J1375" s="225"/>
      <c r="K1375" s="222"/>
      <c r="L1375" s="30"/>
      <c r="M1375" s="2"/>
      <c r="N1375" s="31"/>
      <c r="O1375" s="13"/>
      <c r="P1375" s="17"/>
      <c r="Q1375" s="13"/>
      <c r="R1375" s="17"/>
      <c r="S1375" s="8"/>
      <c r="T1375" s="19"/>
      <c r="U1375" s="19"/>
    </row>
    <row r="1376" spans="2:21" ht="24.9" customHeight="1">
      <c r="B1376" s="218"/>
      <c r="C1376" s="220"/>
      <c r="D1376" s="220"/>
      <c r="E1376" s="220"/>
      <c r="F1376" s="220"/>
      <c r="G1376" s="221"/>
      <c r="H1376" s="219"/>
      <c r="I1376" s="298"/>
      <c r="J1376" s="225"/>
      <c r="K1376" s="222"/>
      <c r="L1376" s="30"/>
      <c r="M1376" s="2"/>
      <c r="N1376" s="31"/>
      <c r="O1376" s="13"/>
      <c r="P1376" s="17"/>
      <c r="Q1376" s="13"/>
      <c r="R1376" s="17"/>
      <c r="S1376" s="8"/>
      <c r="T1376" s="19"/>
      <c r="U1376" s="19"/>
    </row>
    <row r="1377" spans="2:21" ht="24.9" customHeight="1">
      <c r="B1377" s="218"/>
      <c r="C1377" s="220"/>
      <c r="D1377" s="220"/>
      <c r="E1377" s="220"/>
      <c r="F1377" s="220"/>
      <c r="G1377" s="221"/>
      <c r="H1377" s="219"/>
      <c r="I1377" s="298"/>
      <c r="J1377" s="225"/>
      <c r="K1377" s="222"/>
      <c r="L1377" s="30"/>
      <c r="M1377" s="2"/>
      <c r="N1377" s="31"/>
      <c r="O1377" s="13"/>
      <c r="P1377" s="17"/>
      <c r="Q1377" s="13"/>
      <c r="R1377" s="17"/>
      <c r="S1377" s="8"/>
      <c r="T1377" s="19"/>
      <c r="U1377" s="19"/>
    </row>
    <row r="1378" spans="2:21" ht="24.9" customHeight="1">
      <c r="B1378" s="218"/>
      <c r="C1378" s="220"/>
      <c r="D1378" s="220"/>
      <c r="E1378" s="220"/>
      <c r="F1378" s="220"/>
      <c r="G1378" s="221"/>
      <c r="H1378" s="219"/>
      <c r="I1378" s="298"/>
      <c r="J1378" s="225"/>
      <c r="K1378" s="222"/>
      <c r="L1378" s="30"/>
      <c r="M1378" s="2"/>
      <c r="N1378" s="31"/>
      <c r="O1378" s="13"/>
      <c r="P1378" s="17"/>
      <c r="Q1378" s="13"/>
      <c r="R1378" s="17"/>
      <c r="S1378" s="8"/>
      <c r="T1378" s="19"/>
      <c r="U1378" s="19"/>
    </row>
    <row r="1379" spans="2:21" ht="24.9" customHeight="1">
      <c r="B1379" s="218"/>
      <c r="C1379" s="220"/>
      <c r="D1379" s="220"/>
      <c r="E1379" s="220"/>
      <c r="F1379" s="220"/>
      <c r="G1379" s="221"/>
      <c r="H1379" s="219"/>
      <c r="I1379" s="298"/>
      <c r="J1379" s="225"/>
      <c r="K1379" s="222"/>
      <c r="L1379" s="30"/>
      <c r="M1379" s="2"/>
      <c r="N1379" s="31"/>
      <c r="O1379" s="13"/>
      <c r="P1379" s="17"/>
      <c r="Q1379" s="13"/>
      <c r="R1379" s="17"/>
      <c r="S1379" s="8"/>
      <c r="T1379" s="19"/>
      <c r="U1379" s="19"/>
    </row>
    <row r="1380" spans="2:21" ht="24.9" customHeight="1">
      <c r="B1380" s="218"/>
      <c r="C1380" s="220"/>
      <c r="D1380" s="220"/>
      <c r="E1380" s="220"/>
      <c r="F1380" s="220"/>
      <c r="G1380" s="221"/>
      <c r="H1380" s="219"/>
      <c r="I1380" s="298"/>
      <c r="J1380" s="225"/>
      <c r="K1380" s="222"/>
      <c r="L1380" s="30"/>
      <c r="M1380" s="2"/>
      <c r="N1380" s="31"/>
      <c r="O1380" s="13"/>
      <c r="P1380" s="17"/>
      <c r="Q1380" s="13"/>
      <c r="R1380" s="17"/>
      <c r="S1380" s="8"/>
      <c r="T1380" s="19"/>
      <c r="U1380" s="19"/>
    </row>
    <row r="1381" spans="2:21" ht="24.9" customHeight="1">
      <c r="B1381" s="218"/>
      <c r="C1381" s="220"/>
      <c r="D1381" s="220"/>
      <c r="E1381" s="220"/>
      <c r="F1381" s="220"/>
      <c r="G1381" s="221"/>
      <c r="H1381" s="219"/>
      <c r="I1381" s="298"/>
      <c r="J1381" s="225"/>
      <c r="K1381" s="222"/>
      <c r="L1381" s="30"/>
      <c r="M1381" s="2"/>
      <c r="N1381" s="31"/>
      <c r="O1381" s="13"/>
      <c r="P1381" s="17"/>
      <c r="Q1381" s="13"/>
      <c r="R1381" s="17"/>
      <c r="S1381" s="8"/>
      <c r="T1381" s="19"/>
      <c r="U1381" s="19"/>
    </row>
    <row r="1382" spans="2:21" ht="24.9" customHeight="1">
      <c r="B1382" s="218"/>
      <c r="C1382" s="220"/>
      <c r="D1382" s="220"/>
      <c r="E1382" s="220"/>
      <c r="F1382" s="220"/>
      <c r="G1382" s="221"/>
      <c r="H1382" s="219"/>
      <c r="I1382" s="298"/>
      <c r="J1382" s="225"/>
      <c r="K1382" s="222"/>
      <c r="L1382" s="30"/>
      <c r="M1382" s="2"/>
      <c r="N1382" s="31"/>
      <c r="O1382" s="13"/>
      <c r="P1382" s="17"/>
      <c r="Q1382" s="13"/>
      <c r="R1382" s="17"/>
      <c r="S1382" s="8"/>
      <c r="T1382" s="19"/>
      <c r="U1382" s="19"/>
    </row>
    <row r="1383" spans="2:21" ht="24.9" customHeight="1">
      <c r="B1383" s="218"/>
      <c r="C1383" s="220"/>
      <c r="D1383" s="220"/>
      <c r="E1383" s="220"/>
      <c r="F1383" s="220"/>
      <c r="G1383" s="221"/>
      <c r="H1383" s="219"/>
      <c r="I1383" s="298"/>
      <c r="J1383" s="225"/>
      <c r="K1383" s="222"/>
      <c r="L1383" s="30"/>
      <c r="M1383" s="2"/>
      <c r="N1383" s="31"/>
      <c r="O1383" s="13"/>
      <c r="P1383" s="17"/>
      <c r="Q1383" s="13"/>
      <c r="R1383" s="17"/>
      <c r="S1383" s="8"/>
      <c r="T1383" s="19"/>
      <c r="U1383" s="19"/>
    </row>
    <row r="1384" spans="2:21" ht="24.9" customHeight="1">
      <c r="B1384" s="218"/>
      <c r="C1384" s="220"/>
      <c r="D1384" s="220"/>
      <c r="E1384" s="220"/>
      <c r="F1384" s="220"/>
      <c r="G1384" s="221"/>
      <c r="H1384" s="219"/>
      <c r="I1384" s="298"/>
      <c r="J1384" s="225"/>
      <c r="K1384" s="222"/>
      <c r="L1384" s="30"/>
      <c r="M1384" s="2"/>
      <c r="N1384" s="31"/>
      <c r="O1384" s="13"/>
      <c r="P1384" s="17"/>
      <c r="Q1384" s="13"/>
      <c r="R1384" s="17"/>
      <c r="S1384" s="8"/>
      <c r="T1384" s="19"/>
      <c r="U1384" s="19"/>
    </row>
    <row r="1385" spans="2:21" ht="24.9" customHeight="1">
      <c r="B1385" s="218"/>
      <c r="C1385" s="220"/>
      <c r="D1385" s="220"/>
      <c r="E1385" s="220"/>
      <c r="F1385" s="220"/>
      <c r="G1385" s="221"/>
      <c r="H1385" s="219"/>
      <c r="I1385" s="298"/>
      <c r="J1385" s="225"/>
      <c r="K1385" s="222"/>
      <c r="L1385" s="30"/>
      <c r="M1385" s="2"/>
      <c r="N1385" s="31"/>
      <c r="O1385" s="13"/>
      <c r="P1385" s="17"/>
      <c r="Q1385" s="13"/>
      <c r="R1385" s="17"/>
      <c r="S1385" s="8"/>
      <c r="T1385" s="19"/>
      <c r="U1385" s="19"/>
    </row>
    <row r="1386" spans="2:21" ht="24.9" customHeight="1">
      <c r="B1386" s="218"/>
      <c r="C1386" s="220"/>
      <c r="D1386" s="220"/>
      <c r="E1386" s="220"/>
      <c r="F1386" s="220"/>
      <c r="G1386" s="221"/>
      <c r="H1386" s="219"/>
      <c r="I1386" s="298"/>
      <c r="J1386" s="225"/>
      <c r="K1386" s="222"/>
      <c r="L1386" s="30"/>
      <c r="M1386" s="2"/>
      <c r="N1386" s="31"/>
      <c r="O1386" s="13"/>
      <c r="P1386" s="17"/>
      <c r="Q1386" s="13"/>
      <c r="R1386" s="17"/>
      <c r="S1386" s="8"/>
      <c r="T1386" s="19"/>
      <c r="U1386" s="19"/>
    </row>
    <row r="1387" spans="2:21" ht="24.9" customHeight="1">
      <c r="B1387" s="218"/>
      <c r="C1387" s="220"/>
      <c r="D1387" s="220"/>
      <c r="E1387" s="220"/>
      <c r="F1387" s="220"/>
      <c r="G1387" s="221"/>
      <c r="H1387" s="219"/>
      <c r="I1387" s="298"/>
      <c r="J1387" s="225"/>
      <c r="K1387" s="222"/>
      <c r="L1387" s="30"/>
      <c r="M1387" s="2"/>
      <c r="N1387" s="31"/>
      <c r="O1387" s="13"/>
      <c r="P1387" s="17"/>
      <c r="Q1387" s="13"/>
      <c r="R1387" s="17"/>
      <c r="S1387" s="8"/>
      <c r="T1387" s="19"/>
      <c r="U1387" s="19"/>
    </row>
    <row r="1388" spans="2:21" ht="24.9" customHeight="1">
      <c r="B1388" s="218"/>
      <c r="C1388" s="220"/>
      <c r="D1388" s="220"/>
      <c r="E1388" s="220"/>
      <c r="F1388" s="220"/>
      <c r="G1388" s="221"/>
      <c r="H1388" s="219"/>
      <c r="I1388" s="298"/>
      <c r="J1388" s="225"/>
      <c r="K1388" s="222"/>
      <c r="L1388" s="30"/>
      <c r="M1388" s="2"/>
      <c r="N1388" s="31"/>
      <c r="O1388" s="13"/>
      <c r="P1388" s="17"/>
      <c r="Q1388" s="13"/>
      <c r="R1388" s="17"/>
      <c r="S1388" s="8"/>
      <c r="T1388" s="19"/>
      <c r="U1388" s="19"/>
    </row>
    <row r="1389" spans="2:21" ht="24.9" customHeight="1">
      <c r="B1389" s="218"/>
      <c r="C1389" s="220"/>
      <c r="D1389" s="220"/>
      <c r="E1389" s="220"/>
      <c r="F1389" s="220"/>
      <c r="G1389" s="221"/>
      <c r="H1389" s="219"/>
      <c r="I1389" s="298"/>
      <c r="J1389" s="225"/>
      <c r="K1389" s="222"/>
      <c r="L1389" s="30"/>
      <c r="M1389" s="2"/>
      <c r="N1389" s="31"/>
      <c r="O1389" s="13"/>
      <c r="P1389" s="17"/>
      <c r="Q1389" s="13"/>
      <c r="R1389" s="17"/>
      <c r="S1389" s="8"/>
      <c r="T1389" s="19"/>
      <c r="U1389" s="19"/>
    </row>
    <row r="1390" spans="2:21" ht="24.9" customHeight="1">
      <c r="B1390" s="218"/>
      <c r="C1390" s="220"/>
      <c r="D1390" s="220"/>
      <c r="E1390" s="220"/>
      <c r="F1390" s="220"/>
      <c r="G1390" s="221"/>
      <c r="H1390" s="219"/>
      <c r="I1390" s="298"/>
      <c r="J1390" s="225"/>
      <c r="K1390" s="222"/>
      <c r="L1390" s="30"/>
      <c r="M1390" s="2"/>
      <c r="N1390" s="31"/>
      <c r="O1390" s="13"/>
      <c r="P1390" s="17"/>
      <c r="Q1390" s="13"/>
      <c r="R1390" s="17"/>
      <c r="S1390" s="8"/>
      <c r="T1390" s="19"/>
      <c r="U1390" s="19"/>
    </row>
    <row r="1391" spans="2:21" ht="24.9" customHeight="1">
      <c r="B1391" s="218"/>
      <c r="C1391" s="220"/>
      <c r="D1391" s="220"/>
      <c r="E1391" s="220"/>
      <c r="F1391" s="220"/>
      <c r="G1391" s="221"/>
      <c r="H1391" s="219"/>
      <c r="I1391" s="298"/>
      <c r="J1391" s="225"/>
      <c r="K1391" s="222"/>
      <c r="L1391" s="30"/>
      <c r="M1391" s="2"/>
      <c r="N1391" s="31"/>
      <c r="O1391" s="13"/>
      <c r="P1391" s="17"/>
      <c r="Q1391" s="13"/>
      <c r="R1391" s="17"/>
      <c r="S1391" s="8"/>
      <c r="T1391" s="19"/>
      <c r="U1391" s="19"/>
    </row>
    <row r="1392" spans="2:21" ht="24.9" customHeight="1">
      <c r="B1392" s="218"/>
      <c r="C1392" s="220"/>
      <c r="D1392" s="220"/>
      <c r="E1392" s="220"/>
      <c r="F1392" s="220"/>
      <c r="G1392" s="221"/>
      <c r="H1392" s="219"/>
      <c r="I1392" s="298"/>
      <c r="J1392" s="225"/>
      <c r="K1392" s="222"/>
      <c r="L1392" s="30"/>
      <c r="M1392" s="2"/>
      <c r="N1392" s="31"/>
      <c r="O1392" s="13"/>
      <c r="P1392" s="17"/>
      <c r="Q1392" s="13"/>
      <c r="R1392" s="17"/>
      <c r="S1392" s="8"/>
      <c r="T1392" s="19"/>
      <c r="U1392" s="19"/>
    </row>
    <row r="1393" spans="2:21" ht="24.9" customHeight="1">
      <c r="B1393" s="218"/>
      <c r="C1393" s="220"/>
      <c r="D1393" s="220"/>
      <c r="E1393" s="220"/>
      <c r="F1393" s="220"/>
      <c r="G1393" s="221"/>
      <c r="H1393" s="219"/>
      <c r="I1393" s="298"/>
      <c r="J1393" s="225"/>
      <c r="K1393" s="222"/>
      <c r="L1393" s="30"/>
      <c r="M1393" s="2"/>
      <c r="N1393" s="31"/>
      <c r="O1393" s="13"/>
      <c r="P1393" s="17"/>
      <c r="Q1393" s="13"/>
      <c r="R1393" s="17"/>
      <c r="S1393" s="8"/>
      <c r="T1393" s="19"/>
      <c r="U1393" s="19"/>
    </row>
    <row r="1394" spans="2:21" ht="24.9" customHeight="1">
      <c r="B1394" s="218"/>
      <c r="C1394" s="220"/>
      <c r="D1394" s="220"/>
      <c r="E1394" s="220"/>
      <c r="F1394" s="220"/>
      <c r="G1394" s="221"/>
      <c r="H1394" s="219"/>
      <c r="I1394" s="298"/>
      <c r="J1394" s="225"/>
      <c r="K1394" s="222"/>
      <c r="L1394" s="30"/>
      <c r="M1394" s="2"/>
      <c r="N1394" s="31"/>
      <c r="O1394" s="13"/>
      <c r="P1394" s="17"/>
      <c r="Q1394" s="13"/>
      <c r="R1394" s="17"/>
      <c r="S1394" s="8"/>
      <c r="T1394" s="19"/>
      <c r="U1394" s="19"/>
    </row>
    <row r="1395" spans="2:21" ht="24.9" customHeight="1">
      <c r="B1395" s="218"/>
      <c r="C1395" s="220"/>
      <c r="D1395" s="220"/>
      <c r="E1395" s="220"/>
      <c r="F1395" s="220"/>
      <c r="G1395" s="221"/>
      <c r="H1395" s="219"/>
      <c r="I1395" s="298"/>
      <c r="J1395" s="225"/>
      <c r="K1395" s="222"/>
      <c r="L1395" s="30"/>
      <c r="M1395" s="2"/>
      <c r="N1395" s="31"/>
      <c r="O1395" s="13"/>
      <c r="P1395" s="17"/>
      <c r="Q1395" s="13"/>
      <c r="R1395" s="17"/>
      <c r="S1395" s="8"/>
      <c r="T1395" s="19"/>
      <c r="U1395" s="19"/>
    </row>
    <row r="1396" spans="2:21" ht="24.9" customHeight="1">
      <c r="B1396" s="218"/>
      <c r="C1396" s="220"/>
      <c r="D1396" s="220"/>
      <c r="E1396" s="220"/>
      <c r="F1396" s="220"/>
      <c r="G1396" s="221"/>
      <c r="H1396" s="219"/>
      <c r="I1396" s="298"/>
      <c r="J1396" s="225"/>
      <c r="K1396" s="222"/>
      <c r="L1396" s="30"/>
      <c r="M1396" s="2"/>
      <c r="N1396" s="31"/>
      <c r="O1396" s="13"/>
      <c r="P1396" s="17"/>
      <c r="Q1396" s="13"/>
      <c r="R1396" s="17"/>
      <c r="S1396" s="8"/>
      <c r="T1396" s="19"/>
      <c r="U1396" s="19"/>
    </row>
    <row r="1397" spans="2:21" ht="24.9" customHeight="1">
      <c r="B1397" s="218"/>
      <c r="C1397" s="220"/>
      <c r="D1397" s="220"/>
      <c r="E1397" s="220"/>
      <c r="F1397" s="220"/>
      <c r="G1397" s="221"/>
      <c r="H1397" s="219"/>
      <c r="I1397" s="298"/>
      <c r="J1397" s="225"/>
      <c r="K1397" s="222"/>
      <c r="L1397" s="30"/>
      <c r="M1397" s="2"/>
      <c r="N1397" s="31"/>
      <c r="O1397" s="13"/>
      <c r="P1397" s="17"/>
      <c r="Q1397" s="13"/>
      <c r="R1397" s="17"/>
      <c r="S1397" s="8"/>
      <c r="T1397" s="19"/>
      <c r="U1397" s="19"/>
    </row>
    <row r="1398" spans="2:21" ht="24.9" customHeight="1">
      <c r="B1398" s="218"/>
      <c r="C1398" s="220"/>
      <c r="D1398" s="220"/>
      <c r="E1398" s="220"/>
      <c r="F1398" s="220"/>
      <c r="G1398" s="221"/>
      <c r="H1398" s="219"/>
      <c r="I1398" s="298"/>
      <c r="J1398" s="225"/>
      <c r="K1398" s="222"/>
      <c r="L1398" s="30"/>
      <c r="M1398" s="2"/>
      <c r="N1398" s="31"/>
      <c r="O1398" s="13"/>
      <c r="P1398" s="17"/>
      <c r="Q1398" s="13"/>
      <c r="R1398" s="17"/>
      <c r="S1398" s="8"/>
      <c r="T1398" s="19"/>
      <c r="U1398" s="19"/>
    </row>
    <row r="1399" spans="2:21" ht="24.9" customHeight="1">
      <c r="B1399" s="218"/>
      <c r="C1399" s="220"/>
      <c r="D1399" s="220"/>
      <c r="E1399" s="220"/>
      <c r="F1399" s="220"/>
      <c r="G1399" s="221"/>
      <c r="H1399" s="219"/>
      <c r="I1399" s="298"/>
      <c r="J1399" s="225"/>
      <c r="K1399" s="222"/>
      <c r="L1399" s="30"/>
      <c r="M1399" s="2"/>
      <c r="N1399" s="31"/>
      <c r="O1399" s="13"/>
      <c r="P1399" s="17"/>
      <c r="Q1399" s="13"/>
      <c r="R1399" s="17"/>
      <c r="S1399" s="8"/>
      <c r="T1399" s="19"/>
      <c r="U1399" s="19"/>
    </row>
    <row r="1400" spans="2:21" ht="24.9" customHeight="1">
      <c r="B1400" s="218"/>
      <c r="C1400" s="220"/>
      <c r="D1400" s="220"/>
      <c r="E1400" s="220"/>
      <c r="F1400" s="220"/>
      <c r="G1400" s="221"/>
      <c r="H1400" s="219"/>
      <c r="I1400" s="298"/>
      <c r="J1400" s="225"/>
      <c r="K1400" s="222"/>
      <c r="L1400" s="30"/>
      <c r="M1400" s="2"/>
      <c r="N1400" s="31"/>
      <c r="O1400" s="13"/>
      <c r="P1400" s="17"/>
      <c r="Q1400" s="13"/>
      <c r="R1400" s="17"/>
      <c r="S1400" s="8"/>
      <c r="T1400" s="19"/>
      <c r="U1400" s="19"/>
    </row>
    <row r="1401" spans="2:21" ht="24.9" customHeight="1">
      <c r="B1401" s="218"/>
      <c r="C1401" s="220"/>
      <c r="D1401" s="220"/>
      <c r="E1401" s="220"/>
      <c r="F1401" s="220"/>
      <c r="G1401" s="221"/>
      <c r="H1401" s="219"/>
      <c r="I1401" s="298"/>
      <c r="J1401" s="225"/>
      <c r="K1401" s="222"/>
      <c r="L1401" s="30"/>
      <c r="M1401" s="2"/>
      <c r="N1401" s="31"/>
      <c r="O1401" s="13"/>
      <c r="P1401" s="17"/>
      <c r="Q1401" s="13"/>
      <c r="R1401" s="17"/>
      <c r="S1401" s="8"/>
      <c r="T1401" s="19"/>
      <c r="U1401" s="19"/>
    </row>
    <row r="1402" spans="2:21" ht="24.9" customHeight="1">
      <c r="B1402" s="218"/>
      <c r="C1402" s="220"/>
      <c r="D1402" s="220"/>
      <c r="E1402" s="220"/>
      <c r="F1402" s="220"/>
      <c r="G1402" s="221"/>
      <c r="H1402" s="219"/>
      <c r="I1402" s="298"/>
      <c r="J1402" s="225"/>
      <c r="K1402" s="222"/>
      <c r="L1402" s="30"/>
      <c r="M1402" s="2"/>
      <c r="N1402" s="31"/>
      <c r="O1402" s="13"/>
      <c r="P1402" s="17"/>
      <c r="Q1402" s="13"/>
      <c r="R1402" s="17"/>
      <c r="S1402" s="8"/>
      <c r="T1402" s="19"/>
      <c r="U1402" s="19"/>
    </row>
    <row r="1403" spans="2:21" ht="24.9" customHeight="1">
      <c r="B1403" s="218"/>
      <c r="C1403" s="220"/>
      <c r="D1403" s="220"/>
      <c r="E1403" s="220"/>
      <c r="F1403" s="220"/>
      <c r="G1403" s="221"/>
      <c r="H1403" s="219"/>
      <c r="I1403" s="298"/>
      <c r="J1403" s="225"/>
      <c r="K1403" s="222"/>
      <c r="L1403" s="30"/>
      <c r="M1403" s="2"/>
      <c r="N1403" s="31"/>
      <c r="O1403" s="13"/>
      <c r="P1403" s="17"/>
      <c r="Q1403" s="13"/>
      <c r="R1403" s="17"/>
      <c r="S1403" s="8"/>
      <c r="T1403" s="19"/>
      <c r="U1403" s="19"/>
    </row>
    <row r="1404" spans="2:21" ht="24.9" customHeight="1">
      <c r="B1404" s="218"/>
      <c r="C1404" s="220"/>
      <c r="D1404" s="220"/>
      <c r="E1404" s="220"/>
      <c r="F1404" s="220"/>
      <c r="G1404" s="221"/>
      <c r="H1404" s="219"/>
      <c r="I1404" s="298"/>
      <c r="J1404" s="225"/>
      <c r="K1404" s="222"/>
      <c r="L1404" s="30"/>
      <c r="M1404" s="2"/>
      <c r="N1404" s="31"/>
      <c r="O1404" s="13"/>
      <c r="P1404" s="17"/>
      <c r="Q1404" s="13"/>
      <c r="R1404" s="17"/>
      <c r="S1404" s="8"/>
      <c r="T1404" s="19"/>
      <c r="U1404" s="19"/>
    </row>
    <row r="1405" spans="2:21" ht="24.9" customHeight="1">
      <c r="B1405" s="218"/>
      <c r="C1405" s="220"/>
      <c r="D1405" s="220"/>
      <c r="E1405" s="220"/>
      <c r="F1405" s="220"/>
      <c r="G1405" s="221"/>
      <c r="H1405" s="219"/>
      <c r="I1405" s="298"/>
      <c r="J1405" s="225"/>
      <c r="K1405" s="222"/>
      <c r="L1405" s="30"/>
      <c r="M1405" s="2"/>
      <c r="N1405" s="31"/>
      <c r="O1405" s="13"/>
      <c r="P1405" s="17"/>
      <c r="Q1405" s="13"/>
      <c r="R1405" s="17"/>
      <c r="S1405" s="8"/>
      <c r="T1405" s="19"/>
      <c r="U1405" s="19"/>
    </row>
    <row r="1406" spans="2:21" ht="24.9" customHeight="1">
      <c r="B1406" s="218"/>
      <c r="C1406" s="220"/>
      <c r="D1406" s="220"/>
      <c r="E1406" s="220"/>
      <c r="F1406" s="220"/>
      <c r="G1406" s="221"/>
      <c r="H1406" s="219"/>
      <c r="I1406" s="298"/>
      <c r="J1406" s="225"/>
      <c r="K1406" s="222"/>
      <c r="L1406" s="30"/>
      <c r="M1406" s="2"/>
      <c r="N1406" s="31"/>
      <c r="O1406" s="13"/>
      <c r="P1406" s="17"/>
      <c r="Q1406" s="13"/>
      <c r="R1406" s="17"/>
      <c r="S1406" s="8"/>
      <c r="T1406" s="19"/>
      <c r="U1406" s="19"/>
    </row>
    <row r="1407" spans="2:21" ht="24.9" customHeight="1">
      <c r="B1407" s="218"/>
      <c r="C1407" s="220"/>
      <c r="D1407" s="220"/>
      <c r="E1407" s="220"/>
      <c r="F1407" s="220"/>
      <c r="G1407" s="221"/>
      <c r="H1407" s="219"/>
      <c r="I1407" s="298"/>
      <c r="J1407" s="225"/>
      <c r="K1407" s="222"/>
      <c r="L1407" s="30"/>
      <c r="M1407" s="2"/>
      <c r="N1407" s="31"/>
      <c r="O1407" s="13"/>
      <c r="P1407" s="17"/>
      <c r="Q1407" s="13"/>
      <c r="R1407" s="17"/>
      <c r="S1407" s="8"/>
      <c r="T1407" s="19"/>
      <c r="U1407" s="19"/>
    </row>
    <row r="1408" spans="2:21" ht="24.9" customHeight="1">
      <c r="B1408" s="218"/>
      <c r="C1408" s="220"/>
      <c r="D1408" s="220"/>
      <c r="E1408" s="220"/>
      <c r="F1408" s="220"/>
      <c r="G1408" s="221"/>
      <c r="H1408" s="219"/>
      <c r="I1408" s="298"/>
      <c r="J1408" s="225"/>
      <c r="K1408" s="222"/>
      <c r="L1408" s="30"/>
      <c r="M1408" s="2"/>
      <c r="N1408" s="31"/>
      <c r="O1408" s="13"/>
      <c r="P1408" s="17"/>
      <c r="Q1408" s="13"/>
      <c r="R1408" s="17"/>
      <c r="S1408" s="8"/>
      <c r="T1408" s="19"/>
      <c r="U1408" s="19"/>
    </row>
    <row r="1409" spans="2:21" ht="24.9" customHeight="1">
      <c r="B1409" s="218"/>
      <c r="C1409" s="220"/>
      <c r="D1409" s="220"/>
      <c r="E1409" s="220"/>
      <c r="F1409" s="220"/>
      <c r="G1409" s="221"/>
      <c r="H1409" s="219"/>
      <c r="I1409" s="298"/>
      <c r="J1409" s="225"/>
      <c r="K1409" s="222"/>
      <c r="L1409" s="30"/>
      <c r="M1409" s="2"/>
      <c r="N1409" s="31"/>
      <c r="O1409" s="13"/>
      <c r="P1409" s="17"/>
      <c r="Q1409" s="13"/>
      <c r="R1409" s="17"/>
      <c r="S1409" s="8"/>
      <c r="T1409" s="19"/>
      <c r="U1409" s="19"/>
    </row>
    <row r="1410" spans="2:21" ht="24.9" customHeight="1">
      <c r="B1410" s="218"/>
      <c r="C1410" s="220"/>
      <c r="D1410" s="220"/>
      <c r="E1410" s="220"/>
      <c r="F1410" s="220"/>
      <c r="G1410" s="221"/>
      <c r="H1410" s="219"/>
      <c r="I1410" s="298"/>
      <c r="J1410" s="225"/>
      <c r="K1410" s="222"/>
      <c r="L1410" s="30"/>
      <c r="M1410" s="2"/>
      <c r="N1410" s="31"/>
      <c r="O1410" s="13"/>
      <c r="P1410" s="17"/>
      <c r="Q1410" s="13"/>
      <c r="R1410" s="17"/>
      <c r="S1410" s="8"/>
      <c r="T1410" s="19"/>
      <c r="U1410" s="19"/>
    </row>
    <row r="1411" spans="2:21" ht="24.9" customHeight="1">
      <c r="B1411" s="218"/>
      <c r="C1411" s="220"/>
      <c r="D1411" s="220"/>
      <c r="E1411" s="220"/>
      <c r="F1411" s="220"/>
      <c r="G1411" s="221"/>
      <c r="H1411" s="219"/>
      <c r="I1411" s="298"/>
      <c r="J1411" s="225"/>
      <c r="K1411" s="222"/>
      <c r="L1411" s="30"/>
      <c r="M1411" s="2"/>
      <c r="N1411" s="31"/>
      <c r="O1411" s="13"/>
      <c r="P1411" s="17"/>
      <c r="Q1411" s="13"/>
      <c r="R1411" s="17"/>
      <c r="S1411" s="8"/>
      <c r="T1411" s="19"/>
      <c r="U1411" s="19"/>
    </row>
    <row r="1412" spans="2:21" ht="24.9" customHeight="1">
      <c r="B1412" s="218"/>
      <c r="C1412" s="220"/>
      <c r="D1412" s="220"/>
      <c r="E1412" s="220"/>
      <c r="F1412" s="220"/>
      <c r="G1412" s="221"/>
      <c r="H1412" s="219"/>
      <c r="I1412" s="298"/>
      <c r="J1412" s="225"/>
      <c r="K1412" s="222"/>
      <c r="L1412" s="30"/>
      <c r="M1412" s="2"/>
      <c r="N1412" s="31"/>
      <c r="O1412" s="13"/>
      <c r="P1412" s="17"/>
      <c r="Q1412" s="13"/>
      <c r="R1412" s="17"/>
      <c r="S1412" s="8"/>
      <c r="T1412" s="19"/>
      <c r="U1412" s="19"/>
    </row>
    <row r="1413" spans="2:21" ht="24.9" customHeight="1">
      <c r="B1413" s="218"/>
      <c r="C1413" s="220"/>
      <c r="D1413" s="220"/>
      <c r="E1413" s="220"/>
      <c r="F1413" s="220"/>
      <c r="G1413" s="221"/>
      <c r="H1413" s="219"/>
      <c r="I1413" s="298"/>
      <c r="J1413" s="225"/>
      <c r="K1413" s="222"/>
      <c r="L1413" s="30"/>
      <c r="M1413" s="2"/>
      <c r="N1413" s="31"/>
      <c r="O1413" s="13"/>
      <c r="P1413" s="17"/>
      <c r="Q1413" s="13"/>
      <c r="R1413" s="17"/>
      <c r="S1413" s="8"/>
      <c r="T1413" s="19"/>
      <c r="U1413" s="19"/>
    </row>
    <row r="1414" spans="2:21" ht="24.9" customHeight="1">
      <c r="B1414" s="218"/>
      <c r="C1414" s="220"/>
      <c r="D1414" s="220"/>
      <c r="E1414" s="220"/>
      <c r="F1414" s="220"/>
      <c r="G1414" s="221"/>
      <c r="H1414" s="219"/>
      <c r="I1414" s="298"/>
      <c r="J1414" s="225"/>
      <c r="K1414" s="222"/>
      <c r="L1414" s="30"/>
      <c r="M1414" s="2"/>
      <c r="N1414" s="31"/>
      <c r="O1414" s="13"/>
      <c r="P1414" s="17"/>
      <c r="Q1414" s="13"/>
      <c r="R1414" s="17"/>
      <c r="S1414" s="8"/>
      <c r="T1414" s="19"/>
      <c r="U1414" s="19"/>
    </row>
    <row r="1415" spans="2:21" ht="24.9" customHeight="1">
      <c r="B1415" s="218"/>
      <c r="C1415" s="220"/>
      <c r="D1415" s="220"/>
      <c r="E1415" s="220"/>
      <c r="F1415" s="220"/>
      <c r="G1415" s="221"/>
      <c r="H1415" s="219"/>
      <c r="I1415" s="298"/>
      <c r="J1415" s="225"/>
      <c r="K1415" s="222"/>
      <c r="L1415" s="30"/>
      <c r="M1415" s="2"/>
      <c r="N1415" s="31"/>
      <c r="O1415" s="13"/>
      <c r="P1415" s="17"/>
      <c r="Q1415" s="13"/>
      <c r="R1415" s="17"/>
      <c r="S1415" s="8"/>
      <c r="T1415" s="19"/>
      <c r="U1415" s="19"/>
    </row>
    <row r="1416" spans="2:21" ht="24.9" customHeight="1">
      <c r="B1416" s="218"/>
      <c r="C1416" s="220"/>
      <c r="D1416" s="220"/>
      <c r="E1416" s="220"/>
      <c r="F1416" s="220"/>
      <c r="G1416" s="221"/>
      <c r="H1416" s="219"/>
      <c r="I1416" s="298"/>
      <c r="J1416" s="225"/>
      <c r="K1416" s="222"/>
      <c r="L1416" s="30"/>
      <c r="M1416" s="2"/>
      <c r="N1416" s="31"/>
      <c r="O1416" s="13"/>
      <c r="P1416" s="17"/>
      <c r="Q1416" s="13"/>
      <c r="R1416" s="17"/>
      <c r="S1416" s="8"/>
      <c r="T1416" s="19"/>
      <c r="U1416" s="19"/>
    </row>
    <row r="1417" spans="2:21" ht="24.9" customHeight="1">
      <c r="B1417" s="218"/>
      <c r="C1417" s="220"/>
      <c r="D1417" s="220"/>
      <c r="E1417" s="220"/>
      <c r="F1417" s="220"/>
      <c r="G1417" s="221"/>
      <c r="H1417" s="219"/>
      <c r="I1417" s="298"/>
      <c r="J1417" s="225"/>
      <c r="K1417" s="222"/>
      <c r="L1417" s="30"/>
      <c r="M1417" s="2"/>
      <c r="N1417" s="31"/>
      <c r="O1417" s="13"/>
      <c r="P1417" s="17"/>
      <c r="Q1417" s="13"/>
      <c r="R1417" s="17"/>
      <c r="S1417" s="8"/>
      <c r="T1417" s="19"/>
      <c r="U1417" s="19"/>
    </row>
    <row r="1418" spans="2:21" ht="24.9" customHeight="1">
      <c r="B1418" s="218"/>
      <c r="C1418" s="220"/>
      <c r="D1418" s="220"/>
      <c r="E1418" s="220"/>
      <c r="F1418" s="220"/>
      <c r="G1418" s="221"/>
      <c r="H1418" s="219"/>
      <c r="I1418" s="298"/>
      <c r="J1418" s="225"/>
      <c r="K1418" s="222"/>
      <c r="L1418" s="30"/>
      <c r="M1418" s="2"/>
      <c r="N1418" s="31"/>
      <c r="O1418" s="13"/>
      <c r="P1418" s="17"/>
      <c r="Q1418" s="13"/>
      <c r="R1418" s="17"/>
      <c r="S1418" s="8"/>
      <c r="T1418" s="19"/>
      <c r="U1418" s="19"/>
    </row>
    <row r="1419" spans="2:21" ht="24.9" customHeight="1">
      <c r="B1419" s="218"/>
      <c r="C1419" s="220"/>
      <c r="D1419" s="220"/>
      <c r="E1419" s="220"/>
      <c r="F1419" s="220"/>
      <c r="G1419" s="221"/>
      <c r="H1419" s="219"/>
      <c r="I1419" s="298"/>
      <c r="J1419" s="225"/>
      <c r="K1419" s="222"/>
      <c r="L1419" s="30"/>
      <c r="M1419" s="2"/>
      <c r="N1419" s="31"/>
      <c r="O1419" s="13"/>
      <c r="P1419" s="17"/>
      <c r="Q1419" s="13"/>
      <c r="R1419" s="17"/>
      <c r="S1419" s="8"/>
      <c r="T1419" s="19"/>
      <c r="U1419" s="19"/>
    </row>
    <row r="1420" spans="2:21" ht="24.9" customHeight="1">
      <c r="B1420" s="218"/>
      <c r="C1420" s="220"/>
      <c r="D1420" s="220"/>
      <c r="E1420" s="220"/>
      <c r="F1420" s="220"/>
      <c r="G1420" s="221"/>
      <c r="H1420" s="219"/>
      <c r="I1420" s="298"/>
      <c r="J1420" s="225"/>
      <c r="K1420" s="222"/>
      <c r="L1420" s="30"/>
      <c r="M1420" s="2"/>
      <c r="N1420" s="31"/>
      <c r="O1420" s="13"/>
      <c r="P1420" s="17"/>
      <c r="Q1420" s="13"/>
      <c r="R1420" s="17"/>
      <c r="S1420" s="8"/>
      <c r="T1420" s="19"/>
      <c r="U1420" s="19"/>
    </row>
    <row r="1421" spans="2:21" ht="24.9" customHeight="1">
      <c r="B1421" s="218"/>
      <c r="C1421" s="220"/>
      <c r="D1421" s="220"/>
      <c r="E1421" s="220"/>
      <c r="F1421" s="220"/>
      <c r="G1421" s="221"/>
      <c r="H1421" s="219"/>
      <c r="I1421" s="298"/>
      <c r="J1421" s="225"/>
      <c r="K1421" s="222"/>
      <c r="L1421" s="30"/>
      <c r="M1421" s="2"/>
      <c r="N1421" s="31"/>
      <c r="O1421" s="13"/>
      <c r="P1421" s="17"/>
      <c r="Q1421" s="13"/>
      <c r="R1421" s="17"/>
      <c r="S1421" s="8"/>
      <c r="T1421" s="19"/>
      <c r="U1421" s="19"/>
    </row>
    <row r="1422" spans="2:21" ht="24.9" customHeight="1">
      <c r="B1422" s="218"/>
      <c r="C1422" s="220"/>
      <c r="D1422" s="220"/>
      <c r="E1422" s="220"/>
      <c r="F1422" s="220"/>
      <c r="G1422" s="221"/>
      <c r="H1422" s="219"/>
      <c r="I1422" s="298"/>
      <c r="J1422" s="225"/>
      <c r="K1422" s="222"/>
      <c r="L1422" s="30"/>
      <c r="M1422" s="2"/>
      <c r="N1422" s="31"/>
      <c r="O1422" s="13"/>
      <c r="P1422" s="17"/>
      <c r="Q1422" s="13"/>
      <c r="R1422" s="17"/>
      <c r="S1422" s="8"/>
      <c r="T1422" s="19"/>
      <c r="U1422" s="19"/>
    </row>
    <row r="1423" spans="2:21" ht="24.9" customHeight="1">
      <c r="B1423" s="218"/>
      <c r="C1423" s="220"/>
      <c r="D1423" s="220"/>
      <c r="E1423" s="220"/>
      <c r="F1423" s="220"/>
      <c r="G1423" s="221"/>
      <c r="H1423" s="219"/>
      <c r="I1423" s="298"/>
      <c r="J1423" s="225"/>
      <c r="K1423" s="222"/>
      <c r="L1423" s="30"/>
      <c r="M1423" s="2"/>
      <c r="N1423" s="31"/>
      <c r="O1423" s="13"/>
      <c r="P1423" s="17"/>
      <c r="Q1423" s="13"/>
      <c r="R1423" s="17"/>
      <c r="S1423" s="8"/>
      <c r="T1423" s="19"/>
      <c r="U1423" s="19"/>
    </row>
    <row r="1424" spans="2:21" ht="24.9" customHeight="1">
      <c r="B1424" s="218"/>
      <c r="C1424" s="220"/>
      <c r="D1424" s="220"/>
      <c r="E1424" s="220"/>
      <c r="F1424" s="220"/>
      <c r="G1424" s="221"/>
      <c r="H1424" s="219"/>
      <c r="I1424" s="298"/>
      <c r="J1424" s="225"/>
      <c r="K1424" s="222"/>
      <c r="L1424" s="30"/>
      <c r="M1424" s="2"/>
      <c r="N1424" s="31"/>
      <c r="O1424" s="13"/>
      <c r="P1424" s="17"/>
      <c r="Q1424" s="13"/>
      <c r="R1424" s="17"/>
      <c r="S1424" s="8"/>
      <c r="T1424" s="19"/>
      <c r="U1424" s="19"/>
    </row>
    <row r="1425" spans="2:21" ht="24.9" customHeight="1">
      <c r="B1425" s="218"/>
      <c r="C1425" s="220"/>
      <c r="D1425" s="220"/>
      <c r="E1425" s="220"/>
      <c r="F1425" s="220"/>
      <c r="G1425" s="221"/>
      <c r="H1425" s="219"/>
      <c r="I1425" s="298"/>
      <c r="J1425" s="225"/>
      <c r="K1425" s="222"/>
      <c r="L1425" s="30"/>
      <c r="M1425" s="2"/>
      <c r="N1425" s="31"/>
      <c r="O1425" s="13"/>
      <c r="P1425" s="17"/>
      <c r="Q1425" s="13"/>
      <c r="R1425" s="17"/>
      <c r="S1425" s="8"/>
      <c r="T1425" s="19"/>
      <c r="U1425" s="19"/>
    </row>
    <row r="1426" spans="2:21" ht="24.9" customHeight="1">
      <c r="B1426" s="218"/>
      <c r="C1426" s="220"/>
      <c r="D1426" s="220"/>
      <c r="E1426" s="220"/>
      <c r="F1426" s="220"/>
      <c r="G1426" s="221"/>
      <c r="H1426" s="219"/>
      <c r="I1426" s="298"/>
      <c r="J1426" s="225"/>
      <c r="K1426" s="222"/>
      <c r="L1426" s="30"/>
      <c r="M1426" s="2"/>
      <c r="N1426" s="31"/>
      <c r="O1426" s="13"/>
      <c r="P1426" s="17"/>
      <c r="Q1426" s="13"/>
      <c r="R1426" s="17"/>
      <c r="S1426" s="8"/>
      <c r="T1426" s="19"/>
      <c r="U1426" s="19"/>
    </row>
    <row r="1427" spans="2:21" ht="24.9" customHeight="1">
      <c r="B1427" s="218"/>
      <c r="C1427" s="220"/>
      <c r="D1427" s="220"/>
      <c r="E1427" s="220"/>
      <c r="F1427" s="220"/>
      <c r="G1427" s="221"/>
      <c r="H1427" s="219"/>
      <c r="I1427" s="298"/>
      <c r="J1427" s="225"/>
      <c r="K1427" s="222"/>
      <c r="L1427" s="30"/>
      <c r="M1427" s="2"/>
      <c r="N1427" s="31"/>
      <c r="O1427" s="13"/>
      <c r="P1427" s="17"/>
      <c r="Q1427" s="13"/>
      <c r="R1427" s="17"/>
      <c r="S1427" s="8"/>
      <c r="T1427" s="19"/>
      <c r="U1427" s="19"/>
    </row>
    <row r="1428" spans="2:21" ht="24.9" customHeight="1">
      <c r="B1428" s="218"/>
      <c r="C1428" s="220"/>
      <c r="D1428" s="220"/>
      <c r="E1428" s="220"/>
      <c r="F1428" s="220"/>
      <c r="G1428" s="221"/>
      <c r="H1428" s="219"/>
      <c r="I1428" s="298"/>
      <c r="J1428" s="225"/>
      <c r="K1428" s="222"/>
      <c r="L1428" s="30"/>
      <c r="M1428" s="2"/>
      <c r="N1428" s="31"/>
      <c r="O1428" s="13"/>
      <c r="P1428" s="17"/>
      <c r="Q1428" s="13"/>
      <c r="R1428" s="17"/>
      <c r="S1428" s="8"/>
      <c r="T1428" s="19"/>
      <c r="U1428" s="19"/>
    </row>
    <row r="1429" spans="2:21" ht="24.9" customHeight="1">
      <c r="B1429" s="218"/>
      <c r="C1429" s="220"/>
      <c r="D1429" s="220"/>
      <c r="E1429" s="220"/>
      <c r="F1429" s="220"/>
      <c r="G1429" s="221"/>
      <c r="H1429" s="219"/>
      <c r="I1429" s="298"/>
      <c r="J1429" s="225"/>
      <c r="K1429" s="222"/>
      <c r="L1429" s="30"/>
      <c r="M1429" s="2"/>
      <c r="N1429" s="31"/>
      <c r="O1429" s="13"/>
      <c r="P1429" s="17"/>
      <c r="Q1429" s="13"/>
      <c r="R1429" s="17"/>
      <c r="S1429" s="8"/>
      <c r="T1429" s="19"/>
      <c r="U1429" s="19"/>
    </row>
    <row r="1430" spans="2:21" ht="24.9" customHeight="1">
      <c r="B1430" s="218"/>
      <c r="C1430" s="220"/>
      <c r="D1430" s="220"/>
      <c r="E1430" s="220"/>
      <c r="F1430" s="220"/>
      <c r="G1430" s="221"/>
      <c r="H1430" s="219"/>
      <c r="I1430" s="298"/>
      <c r="J1430" s="225"/>
      <c r="K1430" s="222"/>
      <c r="L1430" s="30"/>
      <c r="M1430" s="2"/>
      <c r="N1430" s="31"/>
      <c r="O1430" s="13"/>
      <c r="P1430" s="17"/>
      <c r="Q1430" s="13"/>
      <c r="R1430" s="17"/>
      <c r="S1430" s="8"/>
      <c r="T1430" s="19"/>
      <c r="U1430" s="19"/>
    </row>
    <row r="1431" spans="2:21" ht="24.9" customHeight="1">
      <c r="B1431" s="218"/>
      <c r="C1431" s="220"/>
      <c r="D1431" s="220"/>
      <c r="E1431" s="220"/>
      <c r="F1431" s="220"/>
      <c r="G1431" s="221"/>
      <c r="H1431" s="219"/>
      <c r="I1431" s="298"/>
      <c r="J1431" s="225"/>
      <c r="K1431" s="222"/>
      <c r="L1431" s="30"/>
      <c r="M1431" s="2"/>
      <c r="N1431" s="31"/>
      <c r="O1431" s="13"/>
      <c r="P1431" s="17"/>
      <c r="Q1431" s="13"/>
      <c r="R1431" s="17"/>
      <c r="S1431" s="8"/>
      <c r="T1431" s="19"/>
      <c r="U1431" s="19"/>
    </row>
    <row r="1432" spans="2:21" ht="24.9" customHeight="1">
      <c r="B1432" s="218"/>
      <c r="C1432" s="220"/>
      <c r="D1432" s="220"/>
      <c r="E1432" s="220"/>
      <c r="F1432" s="220"/>
      <c r="G1432" s="221"/>
      <c r="H1432" s="219"/>
      <c r="I1432" s="298"/>
      <c r="J1432" s="225"/>
      <c r="K1432" s="222"/>
      <c r="L1432" s="30"/>
      <c r="M1432" s="2"/>
      <c r="N1432" s="31"/>
      <c r="O1432" s="13"/>
      <c r="P1432" s="17"/>
      <c r="Q1432" s="13"/>
      <c r="R1432" s="17"/>
      <c r="S1432" s="8"/>
      <c r="T1432" s="19"/>
      <c r="U1432" s="19"/>
    </row>
    <row r="1433" spans="2:21" ht="24.9" customHeight="1">
      <c r="B1433" s="218"/>
      <c r="C1433" s="220"/>
      <c r="D1433" s="220"/>
      <c r="E1433" s="220"/>
      <c r="F1433" s="220"/>
      <c r="G1433" s="221"/>
      <c r="H1433" s="219"/>
      <c r="I1433" s="298"/>
      <c r="J1433" s="225"/>
      <c r="K1433" s="222"/>
      <c r="L1433" s="30"/>
      <c r="M1433" s="2"/>
      <c r="N1433" s="31"/>
      <c r="O1433" s="13"/>
      <c r="P1433" s="17"/>
      <c r="Q1433" s="13"/>
      <c r="R1433" s="17"/>
      <c r="S1433" s="8"/>
      <c r="T1433" s="19"/>
      <c r="U1433" s="19"/>
    </row>
    <row r="1434" spans="2:21" ht="24.9" customHeight="1">
      <c r="B1434" s="218"/>
      <c r="C1434" s="220"/>
      <c r="D1434" s="220"/>
      <c r="E1434" s="220"/>
      <c r="F1434" s="220"/>
      <c r="G1434" s="221"/>
      <c r="H1434" s="219"/>
      <c r="I1434" s="298"/>
      <c r="J1434" s="225"/>
      <c r="K1434" s="222"/>
      <c r="L1434" s="30"/>
      <c r="M1434" s="2"/>
      <c r="N1434" s="31"/>
      <c r="O1434" s="13"/>
      <c r="P1434" s="17"/>
      <c r="Q1434" s="13"/>
      <c r="R1434" s="17"/>
      <c r="S1434" s="8"/>
      <c r="T1434" s="19"/>
      <c r="U1434" s="19"/>
    </row>
    <row r="1435" spans="2:21" ht="24.9" customHeight="1">
      <c r="B1435" s="218"/>
      <c r="C1435" s="220"/>
      <c r="D1435" s="220"/>
      <c r="E1435" s="220"/>
      <c r="F1435" s="220"/>
      <c r="G1435" s="221"/>
      <c r="H1435" s="219"/>
      <c r="I1435" s="298"/>
      <c r="J1435" s="225"/>
      <c r="K1435" s="222"/>
      <c r="L1435" s="30"/>
      <c r="M1435" s="2"/>
      <c r="N1435" s="31"/>
      <c r="O1435" s="13"/>
      <c r="P1435" s="17"/>
      <c r="Q1435" s="13"/>
      <c r="R1435" s="17"/>
      <c r="S1435" s="8"/>
      <c r="T1435" s="19"/>
      <c r="U1435" s="19"/>
    </row>
    <row r="1436" spans="2:21" ht="24.9" customHeight="1">
      <c r="B1436" s="218"/>
      <c r="C1436" s="220"/>
      <c r="D1436" s="220"/>
      <c r="E1436" s="220"/>
      <c r="F1436" s="220"/>
      <c r="G1436" s="221"/>
      <c r="H1436" s="219"/>
      <c r="I1436" s="298"/>
      <c r="J1436" s="225"/>
      <c r="K1436" s="222"/>
      <c r="L1436" s="30"/>
      <c r="M1436" s="2"/>
      <c r="N1436" s="31"/>
      <c r="O1436" s="13"/>
      <c r="P1436" s="17"/>
      <c r="Q1436" s="13"/>
      <c r="R1436" s="17"/>
      <c r="S1436" s="8"/>
      <c r="T1436" s="19"/>
      <c r="U1436" s="19"/>
    </row>
    <row r="1437" spans="2:21" ht="24.9" customHeight="1">
      <c r="B1437" s="218"/>
      <c r="C1437" s="220"/>
      <c r="D1437" s="220"/>
      <c r="E1437" s="220"/>
      <c r="F1437" s="220"/>
      <c r="G1437" s="221"/>
      <c r="H1437" s="219"/>
      <c r="I1437" s="298"/>
      <c r="J1437" s="225"/>
      <c r="K1437" s="222"/>
      <c r="L1437" s="30"/>
      <c r="M1437" s="2"/>
      <c r="N1437" s="31"/>
      <c r="O1437" s="13"/>
      <c r="P1437" s="17"/>
      <c r="Q1437" s="13"/>
      <c r="R1437" s="17"/>
      <c r="S1437" s="8"/>
      <c r="T1437" s="19"/>
      <c r="U1437" s="19"/>
    </row>
    <row r="1438" spans="2:21" ht="24.9" customHeight="1">
      <c r="B1438" s="218"/>
      <c r="C1438" s="220"/>
      <c r="D1438" s="220"/>
      <c r="E1438" s="220"/>
      <c r="F1438" s="220"/>
      <c r="G1438" s="221"/>
      <c r="H1438" s="219"/>
      <c r="I1438" s="298"/>
      <c r="J1438" s="225"/>
      <c r="K1438" s="222"/>
      <c r="L1438" s="30"/>
      <c r="M1438" s="2"/>
      <c r="N1438" s="31"/>
      <c r="O1438" s="13"/>
      <c r="P1438" s="17"/>
      <c r="Q1438" s="13"/>
      <c r="R1438" s="17"/>
      <c r="S1438" s="8"/>
      <c r="T1438" s="19"/>
      <c r="U1438" s="19"/>
    </row>
    <row r="1439" spans="2:21" ht="24.9" customHeight="1">
      <c r="B1439" s="218"/>
      <c r="C1439" s="220"/>
      <c r="D1439" s="220"/>
      <c r="E1439" s="220"/>
      <c r="F1439" s="220"/>
      <c r="G1439" s="221"/>
      <c r="H1439" s="219"/>
      <c r="I1439" s="298"/>
      <c r="J1439" s="225"/>
      <c r="K1439" s="222"/>
      <c r="L1439" s="30"/>
      <c r="M1439" s="2"/>
      <c r="N1439" s="31"/>
      <c r="O1439" s="13"/>
      <c r="P1439" s="17"/>
      <c r="Q1439" s="13"/>
      <c r="R1439" s="17"/>
      <c r="S1439" s="8"/>
      <c r="T1439" s="19"/>
      <c r="U1439" s="19"/>
    </row>
    <row r="1440" spans="2:21" ht="24.9" customHeight="1">
      <c r="B1440" s="218"/>
      <c r="C1440" s="220"/>
      <c r="D1440" s="220"/>
      <c r="E1440" s="220"/>
      <c r="F1440" s="220"/>
      <c r="G1440" s="221"/>
      <c r="H1440" s="219"/>
      <c r="I1440" s="298"/>
      <c r="J1440" s="225"/>
      <c r="K1440" s="222"/>
      <c r="L1440" s="30"/>
      <c r="M1440" s="2"/>
      <c r="N1440" s="31"/>
      <c r="O1440" s="13"/>
      <c r="P1440" s="17"/>
      <c r="Q1440" s="13"/>
      <c r="R1440" s="17"/>
      <c r="S1440" s="8"/>
      <c r="T1440" s="19"/>
      <c r="U1440" s="19"/>
    </row>
    <row r="1441" spans="2:21" ht="24.9" customHeight="1">
      <c r="B1441" s="218"/>
      <c r="C1441" s="220"/>
      <c r="D1441" s="220"/>
      <c r="E1441" s="220"/>
      <c r="F1441" s="220"/>
      <c r="G1441" s="221"/>
      <c r="H1441" s="219"/>
      <c r="I1441" s="298"/>
      <c r="J1441" s="225"/>
      <c r="K1441" s="222"/>
      <c r="L1441" s="30"/>
      <c r="M1441" s="29"/>
      <c r="N1441" s="31"/>
      <c r="O1441" s="13"/>
      <c r="P1441" s="17"/>
      <c r="Q1441" s="13"/>
      <c r="R1441" s="17"/>
      <c r="S1441" s="8"/>
      <c r="T1441" s="19"/>
      <c r="U1441" s="19"/>
    </row>
    <row r="1442" spans="2:21" ht="24.9" customHeight="1">
      <c r="B1442" s="218"/>
      <c r="C1442" s="220"/>
      <c r="D1442" s="220"/>
      <c r="E1442" s="220"/>
      <c r="F1442" s="220"/>
      <c r="G1442" s="221"/>
      <c r="H1442" s="219"/>
      <c r="I1442" s="298"/>
      <c r="J1442" s="225"/>
      <c r="K1442" s="222"/>
      <c r="L1442" s="30"/>
      <c r="M1442" s="2"/>
      <c r="N1442" s="31"/>
      <c r="O1442" s="13"/>
      <c r="P1442" s="17"/>
      <c r="Q1442" s="13"/>
      <c r="R1442" s="17"/>
      <c r="S1442" s="8"/>
      <c r="T1442" s="19"/>
      <c r="U1442" s="19"/>
    </row>
    <row r="1443" spans="2:21" ht="24.9" customHeight="1">
      <c r="B1443" s="218"/>
      <c r="C1443" s="220"/>
      <c r="D1443" s="220"/>
      <c r="E1443" s="220"/>
      <c r="F1443" s="220"/>
      <c r="G1443" s="221"/>
      <c r="H1443" s="219"/>
      <c r="I1443" s="298"/>
      <c r="J1443" s="225"/>
      <c r="K1443" s="222"/>
      <c r="L1443" s="30"/>
      <c r="M1443" s="2"/>
      <c r="N1443" s="31"/>
      <c r="O1443" s="13"/>
      <c r="P1443" s="17"/>
      <c r="Q1443" s="13"/>
      <c r="R1443" s="17"/>
      <c r="S1443" s="8"/>
      <c r="T1443" s="19"/>
      <c r="U1443" s="19"/>
    </row>
    <row r="1444" spans="2:21" ht="24.9" customHeight="1">
      <c r="B1444" s="218"/>
      <c r="C1444" s="220"/>
      <c r="D1444" s="220"/>
      <c r="E1444" s="220"/>
      <c r="F1444" s="220"/>
      <c r="G1444" s="221"/>
      <c r="H1444" s="219"/>
      <c r="I1444" s="298"/>
      <c r="J1444" s="225"/>
      <c r="K1444" s="222"/>
      <c r="L1444" s="30"/>
      <c r="M1444" s="2"/>
      <c r="N1444" s="31"/>
      <c r="O1444" s="13"/>
      <c r="P1444" s="17"/>
      <c r="Q1444" s="13"/>
      <c r="R1444" s="17"/>
      <c r="S1444" s="8"/>
      <c r="T1444" s="19"/>
      <c r="U1444" s="19"/>
    </row>
    <row r="1445" spans="2:21" ht="24.9" customHeight="1">
      <c r="B1445" s="218"/>
      <c r="C1445" s="220"/>
      <c r="D1445" s="220"/>
      <c r="E1445" s="220"/>
      <c r="F1445" s="220"/>
      <c r="G1445" s="221"/>
      <c r="H1445" s="219"/>
      <c r="I1445" s="298"/>
      <c r="J1445" s="225"/>
      <c r="K1445" s="222"/>
      <c r="L1445" s="30"/>
      <c r="M1445" s="2"/>
      <c r="N1445" s="31"/>
      <c r="O1445" s="13"/>
      <c r="P1445" s="17"/>
      <c r="Q1445" s="13"/>
      <c r="R1445" s="17"/>
      <c r="S1445" s="8"/>
      <c r="T1445" s="19"/>
      <c r="U1445" s="19"/>
    </row>
    <row r="1446" spans="2:21" ht="24.9" customHeight="1">
      <c r="B1446" s="218"/>
      <c r="C1446" s="220"/>
      <c r="D1446" s="220"/>
      <c r="E1446" s="220"/>
      <c r="F1446" s="220"/>
      <c r="G1446" s="221"/>
      <c r="H1446" s="219"/>
      <c r="I1446" s="298"/>
      <c r="J1446" s="225"/>
      <c r="K1446" s="222"/>
      <c r="L1446" s="30"/>
      <c r="M1446" s="2"/>
      <c r="N1446" s="31"/>
      <c r="O1446" s="13"/>
      <c r="P1446" s="17"/>
      <c r="Q1446" s="13"/>
      <c r="R1446" s="17"/>
      <c r="S1446" s="8"/>
      <c r="T1446" s="19"/>
      <c r="U1446" s="19"/>
    </row>
    <row r="1447" spans="2:21" ht="24.9" customHeight="1">
      <c r="B1447" s="218"/>
      <c r="C1447" s="220"/>
      <c r="D1447" s="220"/>
      <c r="E1447" s="220"/>
      <c r="F1447" s="220"/>
      <c r="G1447" s="221"/>
      <c r="H1447" s="219"/>
      <c r="I1447" s="298"/>
      <c r="J1447" s="225"/>
      <c r="K1447" s="222"/>
      <c r="L1447" s="30"/>
      <c r="M1447" s="2"/>
      <c r="N1447" s="31"/>
      <c r="O1447" s="13"/>
      <c r="P1447" s="17"/>
      <c r="Q1447" s="13"/>
      <c r="R1447" s="17"/>
      <c r="S1447" s="8"/>
      <c r="T1447" s="19"/>
      <c r="U1447" s="19"/>
    </row>
    <row r="1448" spans="2:21" ht="24.9" customHeight="1">
      <c r="B1448" s="218"/>
      <c r="C1448" s="220"/>
      <c r="D1448" s="220"/>
      <c r="E1448" s="220"/>
      <c r="F1448" s="220"/>
      <c r="G1448" s="221"/>
      <c r="H1448" s="219"/>
      <c r="I1448" s="298"/>
      <c r="J1448" s="225"/>
      <c r="K1448" s="222"/>
      <c r="L1448" s="30"/>
      <c r="M1448" s="2"/>
      <c r="N1448" s="31"/>
      <c r="O1448" s="13"/>
      <c r="P1448" s="17"/>
      <c r="Q1448" s="13"/>
      <c r="R1448" s="17"/>
      <c r="S1448" s="8"/>
      <c r="T1448" s="19"/>
      <c r="U1448" s="19"/>
    </row>
    <row r="1449" spans="2:21" ht="24.9" customHeight="1">
      <c r="B1449" s="218"/>
      <c r="C1449" s="220"/>
      <c r="D1449" s="220"/>
      <c r="E1449" s="220"/>
      <c r="F1449" s="220"/>
      <c r="G1449" s="221"/>
      <c r="H1449" s="219"/>
      <c r="I1449" s="298"/>
      <c r="J1449" s="225"/>
      <c r="K1449" s="222"/>
      <c r="L1449" s="30"/>
      <c r="M1449" s="2"/>
      <c r="N1449" s="31"/>
      <c r="O1449" s="13"/>
      <c r="P1449" s="17"/>
      <c r="Q1449" s="13"/>
      <c r="R1449" s="17"/>
      <c r="S1449" s="8"/>
      <c r="T1449" s="19"/>
      <c r="U1449" s="19"/>
    </row>
    <row r="1450" spans="2:21" ht="24.9" customHeight="1">
      <c r="B1450" s="218"/>
      <c r="C1450" s="220"/>
      <c r="D1450" s="220"/>
      <c r="E1450" s="220"/>
      <c r="F1450" s="220"/>
      <c r="G1450" s="221"/>
      <c r="H1450" s="219"/>
      <c r="I1450" s="298"/>
      <c r="J1450" s="225"/>
      <c r="K1450" s="222"/>
      <c r="L1450" s="30"/>
      <c r="M1450" s="2"/>
      <c r="N1450" s="31"/>
      <c r="O1450" s="13"/>
      <c r="P1450" s="17"/>
      <c r="Q1450" s="13"/>
      <c r="R1450" s="17"/>
      <c r="S1450" s="8"/>
      <c r="T1450" s="19"/>
      <c r="U1450" s="19"/>
    </row>
    <row r="1451" spans="2:21" ht="24.9" customHeight="1">
      <c r="B1451" s="218"/>
      <c r="C1451" s="220"/>
      <c r="D1451" s="220"/>
      <c r="E1451" s="220"/>
      <c r="F1451" s="220"/>
      <c r="G1451" s="221"/>
      <c r="H1451" s="219"/>
      <c r="I1451" s="298"/>
      <c r="J1451" s="225"/>
      <c r="K1451" s="222"/>
      <c r="L1451" s="30"/>
      <c r="M1451" s="2"/>
      <c r="N1451" s="31"/>
      <c r="O1451" s="13"/>
      <c r="P1451" s="17"/>
      <c r="Q1451" s="13"/>
      <c r="R1451" s="17"/>
      <c r="S1451" s="8"/>
      <c r="T1451" s="19"/>
      <c r="U1451" s="19"/>
    </row>
    <row r="1452" spans="2:21" ht="24.9" customHeight="1">
      <c r="B1452" s="218"/>
      <c r="C1452" s="220"/>
      <c r="D1452" s="220"/>
      <c r="E1452" s="220"/>
      <c r="F1452" s="220"/>
      <c r="G1452" s="221"/>
      <c r="H1452" s="219"/>
      <c r="I1452" s="298"/>
      <c r="J1452" s="225"/>
      <c r="K1452" s="222"/>
      <c r="L1452" s="30"/>
      <c r="M1452" s="2"/>
      <c r="N1452" s="31"/>
      <c r="O1452" s="13"/>
      <c r="P1452" s="17"/>
      <c r="Q1452" s="13"/>
      <c r="R1452" s="17"/>
      <c r="S1452" s="8"/>
      <c r="T1452" s="19"/>
      <c r="U1452" s="19"/>
    </row>
    <row r="1453" spans="2:21" ht="24.9" customHeight="1">
      <c r="B1453" s="218"/>
      <c r="C1453" s="220"/>
      <c r="D1453" s="220"/>
      <c r="E1453" s="220"/>
      <c r="F1453" s="220"/>
      <c r="G1453" s="221"/>
      <c r="H1453" s="219"/>
      <c r="I1453" s="298"/>
      <c r="J1453" s="225"/>
      <c r="K1453" s="222"/>
      <c r="L1453" s="30"/>
      <c r="M1453" s="2"/>
      <c r="N1453" s="31"/>
      <c r="O1453" s="13"/>
      <c r="P1453" s="17"/>
      <c r="Q1453" s="13"/>
      <c r="R1453" s="17"/>
      <c r="S1453" s="8"/>
      <c r="T1453" s="19"/>
      <c r="U1453" s="19"/>
    </row>
    <row r="1454" spans="2:21" ht="24.9" customHeight="1">
      <c r="B1454" s="218"/>
      <c r="C1454" s="220"/>
      <c r="D1454" s="220"/>
      <c r="E1454" s="220"/>
      <c r="F1454" s="220"/>
      <c r="G1454" s="221"/>
      <c r="H1454" s="219"/>
      <c r="I1454" s="298"/>
      <c r="J1454" s="225"/>
      <c r="K1454" s="222"/>
      <c r="L1454" s="30"/>
      <c r="M1454" s="2"/>
      <c r="N1454" s="31"/>
      <c r="O1454" s="13"/>
      <c r="P1454" s="17"/>
      <c r="Q1454" s="13"/>
      <c r="R1454" s="17"/>
      <c r="S1454" s="8"/>
      <c r="T1454" s="19"/>
      <c r="U1454" s="19"/>
    </row>
    <row r="1455" spans="2:21" ht="24.9" customHeight="1">
      <c r="B1455" s="218"/>
      <c r="C1455" s="220"/>
      <c r="D1455" s="220"/>
      <c r="E1455" s="220"/>
      <c r="F1455" s="220"/>
      <c r="G1455" s="221"/>
      <c r="H1455" s="219"/>
      <c r="I1455" s="298"/>
      <c r="J1455" s="225"/>
      <c r="K1455" s="222"/>
      <c r="L1455" s="30"/>
      <c r="M1455" s="2"/>
      <c r="N1455" s="31"/>
      <c r="O1455" s="13"/>
      <c r="P1455" s="17"/>
      <c r="Q1455" s="13"/>
      <c r="R1455" s="17"/>
      <c r="S1455" s="8"/>
      <c r="T1455" s="19"/>
      <c r="U1455" s="19"/>
    </row>
    <row r="1456" spans="2:21" ht="24.9" customHeight="1">
      <c r="B1456" s="218"/>
      <c r="C1456" s="220"/>
      <c r="D1456" s="220"/>
      <c r="E1456" s="220"/>
      <c r="F1456" s="220"/>
      <c r="G1456" s="221"/>
      <c r="H1456" s="219"/>
      <c r="I1456" s="298"/>
      <c r="J1456" s="225"/>
      <c r="K1456" s="222"/>
      <c r="L1456" s="30"/>
      <c r="M1456" s="2"/>
      <c r="N1456" s="31"/>
      <c r="O1456" s="13"/>
      <c r="P1456" s="17"/>
      <c r="Q1456" s="13"/>
      <c r="R1456" s="17"/>
      <c r="S1456" s="8"/>
      <c r="T1456" s="19"/>
      <c r="U1456" s="19"/>
    </row>
    <row r="1457" spans="2:21" ht="24.9" customHeight="1">
      <c r="B1457" s="218"/>
      <c r="C1457" s="220"/>
      <c r="D1457" s="220"/>
      <c r="E1457" s="220"/>
      <c r="F1457" s="220"/>
      <c r="G1457" s="221"/>
      <c r="H1457" s="219"/>
      <c r="I1457" s="298"/>
      <c r="J1457" s="225"/>
      <c r="K1457" s="222"/>
      <c r="L1457" s="30"/>
      <c r="M1457" s="2"/>
      <c r="N1457" s="31"/>
      <c r="O1457" s="13"/>
      <c r="P1457" s="17"/>
      <c r="Q1457" s="13"/>
      <c r="R1457" s="17"/>
      <c r="S1457" s="8"/>
      <c r="T1457" s="19"/>
      <c r="U1457" s="19"/>
    </row>
    <row r="1458" spans="2:21" ht="24.9" customHeight="1">
      <c r="B1458" s="218"/>
      <c r="C1458" s="220"/>
      <c r="D1458" s="220"/>
      <c r="E1458" s="220"/>
      <c r="F1458" s="220"/>
      <c r="G1458" s="221"/>
      <c r="H1458" s="219"/>
      <c r="I1458" s="298"/>
      <c r="J1458" s="225"/>
      <c r="K1458" s="222"/>
      <c r="L1458" s="30"/>
      <c r="M1458" s="2"/>
      <c r="N1458" s="31"/>
      <c r="O1458" s="13"/>
      <c r="P1458" s="17"/>
      <c r="Q1458" s="13"/>
      <c r="R1458" s="17"/>
      <c r="S1458" s="8"/>
      <c r="T1458" s="19"/>
      <c r="U1458" s="19"/>
    </row>
    <row r="1459" spans="2:21" ht="24.9" customHeight="1">
      <c r="B1459" s="218"/>
      <c r="C1459" s="220"/>
      <c r="D1459" s="220"/>
      <c r="E1459" s="220"/>
      <c r="F1459" s="220"/>
      <c r="G1459" s="221"/>
      <c r="H1459" s="219"/>
      <c r="I1459" s="298"/>
      <c r="J1459" s="225"/>
      <c r="K1459" s="222"/>
      <c r="L1459" s="30"/>
      <c r="M1459" s="2"/>
      <c r="N1459" s="31"/>
      <c r="O1459" s="13"/>
      <c r="P1459" s="17"/>
      <c r="Q1459" s="13"/>
      <c r="R1459" s="17"/>
      <c r="S1459" s="8"/>
      <c r="T1459" s="19"/>
      <c r="U1459" s="19"/>
    </row>
    <row r="1460" spans="2:21" ht="24.9" customHeight="1">
      <c r="B1460" s="218"/>
      <c r="C1460" s="220"/>
      <c r="D1460" s="220"/>
      <c r="E1460" s="220"/>
      <c r="F1460" s="220"/>
      <c r="G1460" s="221"/>
      <c r="H1460" s="219"/>
      <c r="I1460" s="298"/>
      <c r="J1460" s="225"/>
      <c r="K1460" s="222"/>
      <c r="L1460" s="30"/>
      <c r="M1460" s="2"/>
      <c r="N1460" s="31"/>
      <c r="O1460" s="13"/>
      <c r="P1460" s="17"/>
      <c r="Q1460" s="13"/>
      <c r="R1460" s="17"/>
      <c r="S1460" s="8"/>
      <c r="T1460" s="19"/>
      <c r="U1460" s="19"/>
    </row>
    <row r="1461" spans="2:21" ht="24.9" customHeight="1">
      <c r="B1461" s="218"/>
      <c r="C1461" s="220"/>
      <c r="D1461" s="220"/>
      <c r="E1461" s="220"/>
      <c r="F1461" s="220"/>
      <c r="G1461" s="221"/>
      <c r="H1461" s="219"/>
      <c r="I1461" s="298"/>
      <c r="J1461" s="225"/>
      <c r="K1461" s="222"/>
      <c r="L1461" s="30"/>
      <c r="M1461" s="2"/>
      <c r="N1461" s="31"/>
      <c r="O1461" s="13"/>
      <c r="P1461" s="17"/>
      <c r="Q1461" s="13"/>
      <c r="R1461" s="17"/>
      <c r="S1461" s="8"/>
      <c r="T1461" s="19"/>
      <c r="U1461" s="19"/>
    </row>
    <row r="1462" spans="2:21" ht="24.9" customHeight="1">
      <c r="B1462" s="218"/>
      <c r="C1462" s="220"/>
      <c r="D1462" s="220"/>
      <c r="E1462" s="220"/>
      <c r="F1462" s="220"/>
      <c r="G1462" s="221"/>
      <c r="H1462" s="219"/>
      <c r="I1462" s="298"/>
      <c r="J1462" s="225"/>
      <c r="K1462" s="222"/>
      <c r="L1462" s="30"/>
      <c r="M1462" s="29"/>
      <c r="N1462" s="31"/>
      <c r="O1462" s="13"/>
      <c r="P1462" s="17"/>
      <c r="Q1462" s="13"/>
      <c r="R1462" s="17"/>
      <c r="S1462" s="8"/>
      <c r="T1462" s="19"/>
      <c r="U1462" s="19"/>
    </row>
    <row r="1463" spans="2:21" ht="24.9" customHeight="1">
      <c r="B1463" s="218"/>
      <c r="C1463" s="220"/>
      <c r="D1463" s="220"/>
      <c r="E1463" s="220"/>
      <c r="F1463" s="220"/>
      <c r="G1463" s="221"/>
      <c r="H1463" s="219"/>
      <c r="I1463" s="298"/>
      <c r="J1463" s="225"/>
      <c r="K1463" s="222"/>
      <c r="L1463" s="30"/>
      <c r="M1463" s="2"/>
      <c r="N1463" s="31"/>
      <c r="O1463" s="13"/>
      <c r="P1463" s="17"/>
      <c r="Q1463" s="13"/>
      <c r="R1463" s="17"/>
      <c r="S1463" s="8"/>
      <c r="T1463" s="19"/>
      <c r="U1463" s="19"/>
    </row>
    <row r="1464" spans="2:21" ht="24.9" customHeight="1">
      <c r="B1464" s="218"/>
      <c r="C1464" s="220"/>
      <c r="D1464" s="220"/>
      <c r="E1464" s="220"/>
      <c r="F1464" s="220"/>
      <c r="G1464" s="221"/>
      <c r="H1464" s="219"/>
      <c r="I1464" s="298"/>
      <c r="J1464" s="225"/>
      <c r="K1464" s="222"/>
      <c r="L1464" s="30"/>
      <c r="M1464" s="2"/>
      <c r="N1464" s="31"/>
      <c r="O1464" s="13"/>
      <c r="P1464" s="17"/>
      <c r="Q1464" s="13"/>
      <c r="R1464" s="17"/>
      <c r="S1464" s="8"/>
      <c r="T1464" s="19"/>
      <c r="U1464" s="19"/>
    </row>
    <row r="1465" spans="2:21" ht="24.9" customHeight="1">
      <c r="B1465" s="218"/>
      <c r="C1465" s="220"/>
      <c r="D1465" s="220"/>
      <c r="E1465" s="220"/>
      <c r="F1465" s="220"/>
      <c r="G1465" s="221"/>
      <c r="H1465" s="219"/>
      <c r="I1465" s="298"/>
      <c r="J1465" s="225"/>
      <c r="K1465" s="222"/>
      <c r="L1465" s="30"/>
      <c r="M1465" s="2"/>
      <c r="N1465" s="31"/>
      <c r="O1465" s="13"/>
      <c r="P1465" s="17"/>
      <c r="Q1465" s="13"/>
      <c r="R1465" s="17"/>
      <c r="S1465" s="8"/>
      <c r="T1465" s="19"/>
      <c r="U1465" s="19"/>
    </row>
    <row r="1466" spans="2:21" ht="24.9" customHeight="1">
      <c r="B1466" s="218"/>
      <c r="C1466" s="220"/>
      <c r="D1466" s="220"/>
      <c r="E1466" s="220"/>
      <c r="F1466" s="220"/>
      <c r="G1466" s="221"/>
      <c r="H1466" s="219"/>
      <c r="I1466" s="298"/>
      <c r="J1466" s="225"/>
      <c r="K1466" s="222"/>
      <c r="L1466" s="30"/>
      <c r="M1466" s="2"/>
      <c r="N1466" s="31"/>
      <c r="O1466" s="13"/>
      <c r="P1466" s="17"/>
      <c r="Q1466" s="13"/>
      <c r="R1466" s="17"/>
      <c r="S1466" s="8"/>
      <c r="T1466" s="19"/>
      <c r="U1466" s="19"/>
    </row>
    <row r="1467" spans="2:21" ht="24.9" customHeight="1">
      <c r="B1467" s="218"/>
      <c r="C1467" s="220"/>
      <c r="D1467" s="220"/>
      <c r="E1467" s="220"/>
      <c r="F1467" s="220"/>
      <c r="G1467" s="221"/>
      <c r="H1467" s="219"/>
      <c r="I1467" s="298"/>
      <c r="J1467" s="225"/>
      <c r="K1467" s="222"/>
      <c r="L1467" s="30"/>
      <c r="M1467" s="2"/>
      <c r="N1467" s="31"/>
      <c r="O1467" s="13"/>
      <c r="P1467" s="17"/>
      <c r="Q1467" s="13"/>
      <c r="R1467" s="17"/>
      <c r="S1467" s="8"/>
      <c r="T1467" s="19"/>
      <c r="U1467" s="19"/>
    </row>
    <row r="1468" spans="2:21" ht="24.9" customHeight="1">
      <c r="B1468" s="218"/>
      <c r="C1468" s="220"/>
      <c r="D1468" s="220"/>
      <c r="E1468" s="220"/>
      <c r="F1468" s="220"/>
      <c r="G1468" s="221"/>
      <c r="H1468" s="219"/>
      <c r="I1468" s="298"/>
      <c r="J1468" s="225"/>
      <c r="K1468" s="222"/>
      <c r="L1468" s="30"/>
      <c r="M1468" s="2"/>
      <c r="N1468" s="31"/>
      <c r="O1468" s="13"/>
      <c r="P1468" s="17"/>
      <c r="Q1468" s="13"/>
      <c r="R1468" s="17"/>
      <c r="S1468" s="8"/>
      <c r="T1468" s="19"/>
      <c r="U1468" s="19"/>
    </row>
    <row r="1469" spans="2:21" ht="24.9" customHeight="1">
      <c r="B1469" s="218"/>
      <c r="C1469" s="220"/>
      <c r="D1469" s="220"/>
      <c r="E1469" s="220"/>
      <c r="F1469" s="220"/>
      <c r="G1469" s="221"/>
      <c r="H1469" s="219"/>
      <c r="I1469" s="298"/>
      <c r="J1469" s="225"/>
      <c r="K1469" s="222"/>
      <c r="L1469" s="30"/>
      <c r="M1469" s="2"/>
      <c r="N1469" s="31"/>
      <c r="O1469" s="13"/>
      <c r="P1469" s="17"/>
      <c r="Q1469" s="13"/>
      <c r="R1469" s="17"/>
      <c r="S1469" s="8"/>
      <c r="T1469" s="19"/>
      <c r="U1469" s="19"/>
    </row>
    <row r="1470" spans="2:21" ht="24.9" customHeight="1">
      <c r="B1470" s="218"/>
      <c r="C1470" s="220"/>
      <c r="D1470" s="220"/>
      <c r="E1470" s="220"/>
      <c r="F1470" s="220"/>
      <c r="G1470" s="221"/>
      <c r="H1470" s="219"/>
      <c r="I1470" s="298"/>
      <c r="J1470" s="225"/>
      <c r="K1470" s="222"/>
      <c r="L1470" s="30"/>
      <c r="M1470" s="2"/>
      <c r="N1470" s="31"/>
      <c r="O1470" s="13"/>
      <c r="P1470" s="17"/>
      <c r="Q1470" s="13"/>
      <c r="R1470" s="17"/>
      <c r="S1470" s="8"/>
      <c r="T1470" s="19"/>
      <c r="U1470" s="19"/>
    </row>
    <row r="1471" spans="2:21" ht="24.9" customHeight="1">
      <c r="B1471" s="218"/>
      <c r="C1471" s="220"/>
      <c r="D1471" s="220"/>
      <c r="E1471" s="220"/>
      <c r="F1471" s="220"/>
      <c r="G1471" s="221"/>
      <c r="H1471" s="219"/>
      <c r="I1471" s="298"/>
      <c r="J1471" s="225"/>
      <c r="K1471" s="222"/>
      <c r="L1471" s="30"/>
      <c r="M1471" s="2"/>
      <c r="N1471" s="31"/>
      <c r="O1471" s="13"/>
      <c r="P1471" s="17"/>
      <c r="Q1471" s="13"/>
      <c r="R1471" s="17"/>
      <c r="S1471" s="8"/>
      <c r="T1471" s="19"/>
      <c r="U1471" s="19"/>
    </row>
    <row r="1472" spans="2:21" ht="24.9" customHeight="1">
      <c r="B1472" s="218"/>
      <c r="C1472" s="220"/>
      <c r="D1472" s="220"/>
      <c r="E1472" s="220"/>
      <c r="F1472" s="220"/>
      <c r="G1472" s="221"/>
      <c r="H1472" s="219"/>
      <c r="I1472" s="298"/>
      <c r="J1472" s="225"/>
      <c r="K1472" s="222"/>
      <c r="L1472" s="30"/>
      <c r="M1472" s="2"/>
      <c r="N1472" s="31"/>
      <c r="O1472" s="13"/>
      <c r="P1472" s="17"/>
      <c r="Q1472" s="13"/>
      <c r="R1472" s="17"/>
      <c r="S1472" s="8"/>
      <c r="T1472" s="19"/>
      <c r="U1472" s="19"/>
    </row>
    <row r="1473" spans="2:21" ht="24.9" customHeight="1">
      <c r="B1473" s="218"/>
      <c r="C1473" s="220"/>
      <c r="D1473" s="220"/>
      <c r="E1473" s="220"/>
      <c r="F1473" s="220"/>
      <c r="G1473" s="221"/>
      <c r="H1473" s="219"/>
      <c r="I1473" s="298"/>
      <c r="J1473" s="225"/>
      <c r="K1473" s="222"/>
      <c r="L1473" s="30"/>
      <c r="M1473" s="2"/>
      <c r="N1473" s="31"/>
      <c r="O1473" s="13"/>
      <c r="P1473" s="17"/>
      <c r="Q1473" s="13"/>
      <c r="R1473" s="17"/>
      <c r="S1473" s="8"/>
      <c r="T1473" s="19"/>
      <c r="U1473" s="19"/>
    </row>
    <row r="1474" spans="2:21" ht="24.9" customHeight="1">
      <c r="B1474" s="218"/>
      <c r="C1474" s="220"/>
      <c r="D1474" s="220"/>
      <c r="E1474" s="220"/>
      <c r="F1474" s="220"/>
      <c r="G1474" s="221"/>
      <c r="H1474" s="219"/>
      <c r="I1474" s="298"/>
      <c r="J1474" s="225"/>
      <c r="K1474" s="222"/>
      <c r="L1474" s="30"/>
      <c r="M1474" s="2"/>
      <c r="N1474" s="31"/>
      <c r="O1474" s="13"/>
      <c r="P1474" s="17"/>
      <c r="Q1474" s="13"/>
      <c r="R1474" s="17"/>
      <c r="S1474" s="8"/>
      <c r="T1474" s="19"/>
      <c r="U1474" s="19"/>
    </row>
    <row r="1475" spans="2:21" ht="24.9" customHeight="1">
      <c r="B1475" s="218"/>
      <c r="C1475" s="220"/>
      <c r="D1475" s="220"/>
      <c r="E1475" s="220"/>
      <c r="F1475" s="220"/>
      <c r="G1475" s="221"/>
      <c r="H1475" s="219"/>
      <c r="I1475" s="298"/>
      <c r="J1475" s="225"/>
      <c r="K1475" s="222"/>
      <c r="L1475" s="30"/>
      <c r="M1475" s="2"/>
      <c r="N1475" s="31"/>
      <c r="O1475" s="13"/>
      <c r="P1475" s="17"/>
      <c r="Q1475" s="13"/>
      <c r="R1475" s="17"/>
      <c r="S1475" s="8"/>
      <c r="T1475" s="19"/>
      <c r="U1475" s="19"/>
    </row>
    <row r="1476" spans="2:21" ht="24.9" customHeight="1">
      <c r="B1476" s="218"/>
      <c r="C1476" s="220"/>
      <c r="D1476" s="220"/>
      <c r="E1476" s="220"/>
      <c r="F1476" s="220"/>
      <c r="G1476" s="221"/>
      <c r="H1476" s="219"/>
      <c r="I1476" s="298"/>
      <c r="J1476" s="225"/>
      <c r="K1476" s="222"/>
      <c r="L1476" s="30"/>
      <c r="M1476" s="2"/>
      <c r="N1476" s="31"/>
      <c r="O1476" s="13"/>
      <c r="P1476" s="17"/>
      <c r="Q1476" s="13"/>
      <c r="R1476" s="17"/>
      <c r="S1476" s="8"/>
      <c r="T1476" s="19"/>
      <c r="U1476" s="19"/>
    </row>
    <row r="1477" spans="2:21" ht="24.9" customHeight="1">
      <c r="B1477" s="218"/>
      <c r="C1477" s="220"/>
      <c r="D1477" s="220"/>
      <c r="E1477" s="220"/>
      <c r="F1477" s="220"/>
      <c r="G1477" s="221"/>
      <c r="H1477" s="219"/>
      <c r="I1477" s="298"/>
      <c r="J1477" s="225"/>
      <c r="K1477" s="222"/>
      <c r="L1477" s="30"/>
      <c r="M1477" s="2"/>
      <c r="N1477" s="31"/>
      <c r="O1477" s="13"/>
      <c r="P1477" s="17"/>
      <c r="Q1477" s="13"/>
      <c r="R1477" s="17"/>
      <c r="S1477" s="8"/>
      <c r="T1477" s="19"/>
      <c r="U1477" s="19"/>
    </row>
    <row r="1478" spans="2:21" ht="24.9" customHeight="1">
      <c r="B1478" s="218"/>
      <c r="C1478" s="220"/>
      <c r="D1478" s="220"/>
      <c r="E1478" s="220"/>
      <c r="F1478" s="220"/>
      <c r="G1478" s="221"/>
      <c r="H1478" s="219"/>
      <c r="I1478" s="298"/>
      <c r="J1478" s="225"/>
      <c r="K1478" s="222"/>
      <c r="L1478" s="30"/>
      <c r="M1478" s="2"/>
      <c r="N1478" s="31"/>
      <c r="O1478" s="13"/>
      <c r="P1478" s="17"/>
      <c r="Q1478" s="13"/>
      <c r="R1478" s="17"/>
      <c r="S1478" s="8"/>
      <c r="T1478" s="19"/>
      <c r="U1478" s="19"/>
    </row>
    <row r="1479" spans="2:21" ht="24.9" customHeight="1">
      <c r="B1479" s="218"/>
      <c r="C1479" s="220"/>
      <c r="D1479" s="220"/>
      <c r="E1479" s="220"/>
      <c r="F1479" s="220"/>
      <c r="G1479" s="221"/>
      <c r="H1479" s="219"/>
      <c r="I1479" s="298"/>
      <c r="J1479" s="225"/>
      <c r="K1479" s="222"/>
      <c r="L1479" s="30"/>
      <c r="M1479" s="2"/>
      <c r="N1479" s="31"/>
      <c r="O1479" s="13"/>
      <c r="P1479" s="17"/>
      <c r="Q1479" s="13"/>
      <c r="R1479" s="17"/>
      <c r="S1479" s="8"/>
      <c r="T1479" s="19"/>
      <c r="U1479" s="19"/>
    </row>
    <row r="1480" spans="2:21" ht="24.9" customHeight="1">
      <c r="B1480" s="218"/>
      <c r="C1480" s="220"/>
      <c r="D1480" s="220"/>
      <c r="E1480" s="220"/>
      <c r="F1480" s="220"/>
      <c r="G1480" s="221"/>
      <c r="H1480" s="219"/>
      <c r="I1480" s="298"/>
      <c r="J1480" s="225"/>
      <c r="K1480" s="222"/>
      <c r="L1480" s="30"/>
      <c r="M1480" s="2"/>
      <c r="N1480" s="31"/>
      <c r="O1480" s="13"/>
      <c r="P1480" s="17"/>
      <c r="Q1480" s="13"/>
      <c r="R1480" s="17"/>
      <c r="S1480" s="8"/>
      <c r="T1480" s="19"/>
      <c r="U1480" s="19"/>
    </row>
    <row r="1481" spans="2:21" ht="24.9" customHeight="1">
      <c r="B1481" s="218"/>
      <c r="C1481" s="220"/>
      <c r="D1481" s="220"/>
      <c r="E1481" s="220"/>
      <c r="F1481" s="220"/>
      <c r="G1481" s="221"/>
      <c r="H1481" s="219"/>
      <c r="I1481" s="298"/>
      <c r="J1481" s="225"/>
      <c r="K1481" s="222"/>
      <c r="L1481" s="30"/>
      <c r="M1481" s="2"/>
      <c r="N1481" s="31"/>
      <c r="O1481" s="13"/>
      <c r="P1481" s="17"/>
      <c r="Q1481" s="13"/>
      <c r="R1481" s="17"/>
      <c r="S1481" s="8"/>
      <c r="T1481" s="19"/>
      <c r="U1481" s="19"/>
    </row>
    <row r="1482" spans="2:21" ht="24.9" customHeight="1">
      <c r="B1482" s="218"/>
      <c r="C1482" s="220"/>
      <c r="D1482" s="220"/>
      <c r="E1482" s="220"/>
      <c r="F1482" s="220"/>
      <c r="G1482" s="221"/>
      <c r="H1482" s="219"/>
      <c r="I1482" s="298"/>
      <c r="J1482" s="225"/>
      <c r="K1482" s="222"/>
      <c r="L1482" s="30"/>
      <c r="M1482" s="2"/>
      <c r="N1482" s="31"/>
      <c r="O1482" s="13"/>
      <c r="P1482" s="17"/>
      <c r="Q1482" s="13"/>
      <c r="R1482" s="17"/>
      <c r="S1482" s="8"/>
      <c r="T1482" s="19"/>
      <c r="U1482" s="19"/>
    </row>
    <row r="1483" spans="2:21" ht="24.9" customHeight="1">
      <c r="B1483" s="218"/>
      <c r="C1483" s="220"/>
      <c r="D1483" s="220"/>
      <c r="E1483" s="220"/>
      <c r="F1483" s="220"/>
      <c r="G1483" s="221"/>
      <c r="H1483" s="219"/>
      <c r="I1483" s="298"/>
      <c r="J1483" s="225"/>
      <c r="K1483" s="222"/>
      <c r="L1483" s="30"/>
      <c r="M1483" s="2"/>
      <c r="N1483" s="31"/>
      <c r="O1483" s="13"/>
      <c r="P1483" s="17"/>
      <c r="Q1483" s="13"/>
      <c r="R1483" s="17"/>
      <c r="S1483" s="8"/>
      <c r="T1483" s="19"/>
      <c r="U1483" s="19"/>
    </row>
    <row r="1484" spans="2:21" ht="24.9" customHeight="1">
      <c r="B1484" s="218"/>
      <c r="C1484" s="220"/>
      <c r="D1484" s="220"/>
      <c r="E1484" s="220"/>
      <c r="F1484" s="220"/>
      <c r="G1484" s="221"/>
      <c r="H1484" s="219"/>
      <c r="I1484" s="298"/>
      <c r="J1484" s="225"/>
      <c r="K1484" s="222"/>
      <c r="L1484" s="30"/>
      <c r="M1484" s="2"/>
      <c r="N1484" s="31"/>
      <c r="O1484" s="13"/>
      <c r="P1484" s="17"/>
      <c r="Q1484" s="13"/>
      <c r="R1484" s="17"/>
      <c r="S1484" s="8"/>
      <c r="T1484" s="19"/>
      <c r="U1484" s="19"/>
    </row>
    <row r="1485" spans="2:21" ht="24.9" customHeight="1">
      <c r="B1485" s="218"/>
      <c r="C1485" s="220"/>
      <c r="D1485" s="220"/>
      <c r="E1485" s="220"/>
      <c r="F1485" s="220"/>
      <c r="G1485" s="221"/>
      <c r="H1485" s="219"/>
      <c r="I1485" s="298"/>
      <c r="J1485" s="225"/>
      <c r="K1485" s="222"/>
      <c r="L1485" s="30"/>
      <c r="M1485" s="2"/>
      <c r="N1485" s="31"/>
      <c r="O1485" s="13"/>
      <c r="P1485" s="17"/>
      <c r="Q1485" s="13"/>
      <c r="R1485" s="17"/>
      <c r="S1485" s="8"/>
      <c r="T1485" s="19"/>
      <c r="U1485" s="19"/>
    </row>
    <row r="1486" spans="2:21" ht="24.9" customHeight="1">
      <c r="B1486" s="218"/>
      <c r="C1486" s="220"/>
      <c r="D1486" s="220"/>
      <c r="E1486" s="220"/>
      <c r="F1486" s="220"/>
      <c r="G1486" s="221"/>
      <c r="H1486" s="219"/>
      <c r="I1486" s="298"/>
      <c r="J1486" s="225"/>
      <c r="K1486" s="222"/>
      <c r="L1486" s="30"/>
      <c r="M1486" s="2"/>
      <c r="N1486" s="31"/>
      <c r="O1486" s="13"/>
      <c r="P1486" s="17"/>
      <c r="Q1486" s="13"/>
      <c r="R1486" s="17"/>
      <c r="S1486" s="8"/>
      <c r="T1486" s="19"/>
      <c r="U1486" s="19"/>
    </row>
    <row r="1487" spans="2:21" ht="24.9" customHeight="1">
      <c r="B1487" s="218"/>
      <c r="C1487" s="220"/>
      <c r="D1487" s="220"/>
      <c r="E1487" s="220"/>
      <c r="F1487" s="220"/>
      <c r="G1487" s="221"/>
      <c r="H1487" s="219"/>
      <c r="I1487" s="298"/>
      <c r="J1487" s="225"/>
      <c r="K1487" s="222"/>
      <c r="L1487" s="30"/>
      <c r="M1487" s="2"/>
      <c r="N1487" s="31"/>
      <c r="O1487" s="13"/>
      <c r="P1487" s="17"/>
      <c r="Q1487" s="13"/>
      <c r="R1487" s="17"/>
      <c r="S1487" s="8"/>
      <c r="T1487" s="19"/>
      <c r="U1487" s="19"/>
    </row>
    <row r="1488" spans="2:21" ht="24.9" customHeight="1">
      <c r="B1488" s="218"/>
      <c r="C1488" s="220"/>
      <c r="D1488" s="220"/>
      <c r="E1488" s="220"/>
      <c r="F1488" s="220"/>
      <c r="G1488" s="221"/>
      <c r="H1488" s="219"/>
      <c r="I1488" s="298"/>
      <c r="J1488" s="225"/>
      <c r="K1488" s="222"/>
      <c r="L1488" s="30"/>
      <c r="M1488" s="2"/>
      <c r="N1488" s="31"/>
      <c r="O1488" s="13"/>
      <c r="P1488" s="17"/>
      <c r="Q1488" s="13"/>
      <c r="R1488" s="17"/>
      <c r="S1488" s="8"/>
      <c r="T1488" s="19"/>
      <c r="U1488" s="19"/>
    </row>
    <row r="1489" spans="2:21" ht="24.9" customHeight="1">
      <c r="B1489" s="218"/>
      <c r="C1489" s="220"/>
      <c r="D1489" s="220"/>
      <c r="E1489" s="220"/>
      <c r="F1489" s="220"/>
      <c r="G1489" s="221"/>
      <c r="H1489" s="219"/>
      <c r="I1489" s="298"/>
      <c r="J1489" s="225"/>
      <c r="K1489" s="222"/>
      <c r="L1489" s="30"/>
      <c r="M1489" s="2"/>
      <c r="N1489" s="31"/>
      <c r="O1489" s="13"/>
      <c r="P1489" s="17"/>
      <c r="Q1489" s="13"/>
      <c r="R1489" s="17"/>
      <c r="S1489" s="8"/>
      <c r="T1489" s="19"/>
      <c r="U1489" s="19"/>
    </row>
    <row r="1490" spans="2:21" ht="24.9" customHeight="1">
      <c r="B1490" s="218"/>
      <c r="C1490" s="220"/>
      <c r="D1490" s="220"/>
      <c r="E1490" s="220"/>
      <c r="F1490" s="220"/>
      <c r="G1490" s="221"/>
      <c r="H1490" s="219"/>
      <c r="I1490" s="298"/>
      <c r="J1490" s="225"/>
      <c r="K1490" s="222"/>
      <c r="L1490" s="30"/>
      <c r="M1490" s="2"/>
      <c r="N1490" s="31"/>
      <c r="O1490" s="13"/>
      <c r="P1490" s="17"/>
      <c r="Q1490" s="13"/>
      <c r="R1490" s="17"/>
      <c r="S1490" s="8"/>
      <c r="T1490" s="19"/>
      <c r="U1490" s="19"/>
    </row>
    <row r="1491" spans="2:21" ht="24.9" customHeight="1">
      <c r="B1491" s="218"/>
      <c r="C1491" s="220"/>
      <c r="D1491" s="220"/>
      <c r="E1491" s="220"/>
      <c r="F1491" s="220"/>
      <c r="G1491" s="221"/>
      <c r="H1491" s="219"/>
      <c r="I1491" s="298"/>
      <c r="J1491" s="225"/>
      <c r="K1491" s="222"/>
      <c r="L1491" s="30"/>
      <c r="M1491" s="2"/>
      <c r="N1491" s="31"/>
      <c r="O1491" s="13"/>
      <c r="P1491" s="17"/>
      <c r="Q1491" s="13"/>
      <c r="R1491" s="17"/>
      <c r="S1491" s="8"/>
      <c r="T1491" s="19"/>
      <c r="U1491" s="19"/>
    </row>
    <row r="1492" spans="2:21" ht="24.9" customHeight="1">
      <c r="B1492" s="218"/>
      <c r="C1492" s="220"/>
      <c r="D1492" s="220"/>
      <c r="E1492" s="220"/>
      <c r="F1492" s="220"/>
      <c r="G1492" s="221"/>
      <c r="H1492" s="219"/>
      <c r="I1492" s="298"/>
      <c r="J1492" s="225"/>
      <c r="K1492" s="222"/>
      <c r="L1492" s="30"/>
      <c r="M1492" s="2"/>
      <c r="N1492" s="31"/>
      <c r="O1492" s="13"/>
      <c r="P1492" s="17"/>
      <c r="Q1492" s="13"/>
      <c r="R1492" s="17"/>
      <c r="S1492" s="8"/>
      <c r="T1492" s="19"/>
      <c r="U1492" s="19"/>
    </row>
    <row r="1493" spans="2:21" ht="24.9" customHeight="1">
      <c r="B1493" s="218"/>
      <c r="C1493" s="220"/>
      <c r="D1493" s="220"/>
      <c r="E1493" s="220"/>
      <c r="F1493" s="220"/>
      <c r="G1493" s="221"/>
      <c r="H1493" s="219"/>
      <c r="I1493" s="298"/>
      <c r="J1493" s="225"/>
      <c r="K1493" s="222"/>
      <c r="L1493" s="30"/>
      <c r="M1493" s="2"/>
      <c r="N1493" s="31"/>
      <c r="O1493" s="13"/>
      <c r="P1493" s="17"/>
      <c r="Q1493" s="13"/>
      <c r="R1493" s="17"/>
      <c r="S1493" s="8"/>
      <c r="T1493" s="19"/>
      <c r="U1493" s="19"/>
    </row>
    <row r="1494" spans="2:21" ht="24.9" customHeight="1">
      <c r="B1494" s="218"/>
      <c r="C1494" s="220"/>
      <c r="D1494" s="220"/>
      <c r="E1494" s="220"/>
      <c r="F1494" s="220"/>
      <c r="G1494" s="221"/>
      <c r="H1494" s="219"/>
      <c r="I1494" s="298"/>
      <c r="J1494" s="225"/>
      <c r="K1494" s="222"/>
      <c r="L1494" s="30"/>
      <c r="M1494" s="2"/>
      <c r="N1494" s="31"/>
      <c r="O1494" s="13"/>
      <c r="P1494" s="17"/>
      <c r="Q1494" s="13"/>
      <c r="R1494" s="17"/>
      <c r="S1494" s="8"/>
      <c r="T1494" s="19"/>
      <c r="U1494" s="19"/>
    </row>
    <row r="1495" spans="2:21" ht="24.9" customHeight="1">
      <c r="B1495" s="218"/>
      <c r="C1495" s="220"/>
      <c r="D1495" s="220"/>
      <c r="E1495" s="220"/>
      <c r="F1495" s="220"/>
      <c r="G1495" s="221"/>
      <c r="H1495" s="219"/>
      <c r="I1495" s="298"/>
      <c r="J1495" s="225"/>
      <c r="K1495" s="222"/>
      <c r="L1495" s="30"/>
      <c r="M1495" s="2"/>
      <c r="N1495" s="31"/>
      <c r="O1495" s="13"/>
      <c r="P1495" s="17"/>
      <c r="Q1495" s="13"/>
      <c r="R1495" s="17"/>
      <c r="S1495" s="8"/>
      <c r="T1495" s="19"/>
      <c r="U1495" s="19"/>
    </row>
    <row r="1496" spans="2:21" ht="24.9" customHeight="1">
      <c r="B1496" s="218"/>
      <c r="C1496" s="220"/>
      <c r="D1496" s="220"/>
      <c r="E1496" s="220"/>
      <c r="F1496" s="220"/>
      <c r="G1496" s="221"/>
      <c r="H1496" s="219"/>
      <c r="I1496" s="298"/>
      <c r="J1496" s="225"/>
      <c r="K1496" s="222"/>
      <c r="L1496" s="30"/>
      <c r="M1496" s="2"/>
      <c r="N1496" s="31"/>
      <c r="O1496" s="13"/>
      <c r="P1496" s="17"/>
      <c r="Q1496" s="13"/>
      <c r="R1496" s="17"/>
      <c r="S1496" s="8"/>
      <c r="T1496" s="19"/>
      <c r="U1496" s="19"/>
    </row>
    <row r="1497" spans="2:21" ht="24.9" customHeight="1">
      <c r="B1497" s="218"/>
      <c r="C1497" s="220"/>
      <c r="D1497" s="220"/>
      <c r="E1497" s="220"/>
      <c r="F1497" s="220"/>
      <c r="G1497" s="221"/>
      <c r="H1497" s="219"/>
      <c r="I1497" s="298"/>
      <c r="J1497" s="225"/>
      <c r="K1497" s="222"/>
      <c r="L1497" s="30"/>
      <c r="M1497" s="2"/>
      <c r="N1497" s="31"/>
      <c r="O1497" s="13"/>
      <c r="P1497" s="17"/>
      <c r="Q1497" s="13"/>
      <c r="R1497" s="17"/>
      <c r="S1497" s="8"/>
      <c r="T1497" s="19"/>
      <c r="U1497" s="19"/>
    </row>
    <row r="1498" spans="2:21" ht="24.9" customHeight="1">
      <c r="B1498" s="218"/>
      <c r="C1498" s="220"/>
      <c r="D1498" s="220"/>
      <c r="E1498" s="220"/>
      <c r="F1498" s="220"/>
      <c r="G1498" s="221"/>
      <c r="H1498" s="219"/>
      <c r="I1498" s="298"/>
      <c r="J1498" s="225"/>
      <c r="K1498" s="222"/>
      <c r="L1498" s="30"/>
      <c r="M1498" s="2"/>
      <c r="N1498" s="31"/>
      <c r="O1498" s="13"/>
      <c r="P1498" s="17"/>
      <c r="Q1498" s="13"/>
      <c r="R1498" s="17"/>
      <c r="S1498" s="8"/>
      <c r="T1498" s="19"/>
      <c r="U1498" s="19"/>
    </row>
    <row r="1499" spans="2:21" ht="24.9" customHeight="1">
      <c r="B1499" s="218"/>
      <c r="C1499" s="220"/>
      <c r="D1499" s="220"/>
      <c r="E1499" s="220"/>
      <c r="F1499" s="220"/>
      <c r="G1499" s="221"/>
      <c r="H1499" s="219"/>
      <c r="I1499" s="298"/>
      <c r="J1499" s="225"/>
      <c r="K1499" s="222"/>
      <c r="L1499" s="30"/>
      <c r="M1499" s="2"/>
      <c r="N1499" s="31"/>
      <c r="O1499" s="13"/>
      <c r="P1499" s="17"/>
      <c r="Q1499" s="13"/>
      <c r="R1499" s="17"/>
      <c r="S1499" s="8"/>
      <c r="T1499" s="19"/>
      <c r="U1499" s="19"/>
    </row>
    <row r="1500" spans="2:21" ht="24.9" customHeight="1">
      <c r="B1500" s="218"/>
      <c r="C1500" s="220"/>
      <c r="D1500" s="220"/>
      <c r="E1500" s="220"/>
      <c r="F1500" s="220"/>
      <c r="G1500" s="221"/>
      <c r="H1500" s="219"/>
      <c r="I1500" s="298"/>
      <c r="J1500" s="225"/>
      <c r="K1500" s="222"/>
      <c r="L1500" s="30"/>
      <c r="M1500" s="2"/>
      <c r="N1500" s="31"/>
      <c r="O1500" s="13"/>
      <c r="P1500" s="17"/>
      <c r="Q1500" s="13"/>
      <c r="R1500" s="17"/>
      <c r="S1500" s="8"/>
      <c r="T1500" s="19"/>
      <c r="U1500" s="19"/>
    </row>
    <row r="1501" spans="2:21" ht="24.9" customHeight="1">
      <c r="B1501" s="218"/>
      <c r="C1501" s="220"/>
      <c r="D1501" s="220"/>
      <c r="E1501" s="220"/>
      <c r="F1501" s="220"/>
      <c r="G1501" s="221"/>
      <c r="H1501" s="219"/>
      <c r="I1501" s="298"/>
      <c r="J1501" s="225"/>
      <c r="K1501" s="222"/>
      <c r="L1501" s="30"/>
      <c r="M1501" s="2"/>
      <c r="N1501" s="31"/>
      <c r="O1501" s="13"/>
      <c r="P1501" s="17"/>
      <c r="Q1501" s="13"/>
      <c r="R1501" s="17"/>
      <c r="S1501" s="8"/>
      <c r="T1501" s="19"/>
      <c r="U1501" s="19"/>
    </row>
    <row r="1502" spans="2:21" ht="24.9" customHeight="1">
      <c r="B1502" s="218"/>
      <c r="C1502" s="220"/>
      <c r="D1502" s="220"/>
      <c r="E1502" s="220"/>
      <c r="F1502" s="220"/>
      <c r="G1502" s="221"/>
      <c r="H1502" s="219"/>
      <c r="I1502" s="298"/>
      <c r="J1502" s="225"/>
      <c r="K1502" s="222"/>
      <c r="L1502" s="30"/>
      <c r="M1502" s="2"/>
      <c r="N1502" s="31"/>
      <c r="O1502" s="13"/>
      <c r="P1502" s="17"/>
      <c r="Q1502" s="13"/>
      <c r="R1502" s="17"/>
      <c r="S1502" s="8"/>
      <c r="T1502" s="19"/>
      <c r="U1502" s="19"/>
    </row>
    <row r="1503" spans="2:21" ht="24.9" customHeight="1">
      <c r="B1503" s="218"/>
      <c r="C1503" s="220"/>
      <c r="D1503" s="220"/>
      <c r="E1503" s="220"/>
      <c r="F1503" s="220"/>
      <c r="G1503" s="221"/>
      <c r="H1503" s="219"/>
      <c r="I1503" s="298"/>
      <c r="J1503" s="225"/>
      <c r="K1503" s="222"/>
      <c r="L1503" s="30"/>
      <c r="M1503" s="2"/>
      <c r="N1503" s="31"/>
      <c r="O1503" s="13"/>
      <c r="P1503" s="17"/>
      <c r="Q1503" s="13"/>
      <c r="R1503" s="17"/>
      <c r="S1503" s="8"/>
      <c r="T1503" s="19"/>
      <c r="U1503" s="19"/>
    </row>
    <row r="1504" spans="2:21" ht="24.9" customHeight="1">
      <c r="B1504" s="218"/>
      <c r="C1504" s="220"/>
      <c r="D1504" s="220"/>
      <c r="E1504" s="220"/>
      <c r="F1504" s="220"/>
      <c r="G1504" s="221"/>
      <c r="H1504" s="219"/>
      <c r="I1504" s="298"/>
      <c r="J1504" s="225"/>
      <c r="K1504" s="222"/>
      <c r="L1504" s="30"/>
      <c r="M1504" s="2"/>
      <c r="N1504" s="31"/>
      <c r="O1504" s="13"/>
      <c r="P1504" s="17"/>
      <c r="Q1504" s="13"/>
      <c r="R1504" s="17"/>
      <c r="S1504" s="8"/>
      <c r="T1504" s="19"/>
      <c r="U1504" s="19"/>
    </row>
    <row r="1505" spans="2:21" ht="24.9" customHeight="1">
      <c r="B1505" s="218"/>
      <c r="C1505" s="220"/>
      <c r="D1505" s="220"/>
      <c r="E1505" s="220"/>
      <c r="F1505" s="220"/>
      <c r="G1505" s="221"/>
      <c r="H1505" s="219"/>
      <c r="I1505" s="298"/>
      <c r="J1505" s="225"/>
      <c r="K1505" s="222"/>
      <c r="L1505" s="30"/>
      <c r="M1505" s="2"/>
      <c r="N1505" s="31"/>
      <c r="O1505" s="13"/>
      <c r="P1505" s="17"/>
      <c r="Q1505" s="13"/>
      <c r="R1505" s="17"/>
      <c r="S1505" s="8"/>
      <c r="T1505" s="19"/>
      <c r="U1505" s="19"/>
    </row>
    <row r="1506" spans="2:21" ht="24.9" customHeight="1">
      <c r="B1506" s="218"/>
      <c r="C1506" s="220"/>
      <c r="D1506" s="220"/>
      <c r="E1506" s="220"/>
      <c r="F1506" s="220"/>
      <c r="G1506" s="221"/>
      <c r="H1506" s="219"/>
      <c r="I1506" s="298"/>
      <c r="J1506" s="225"/>
      <c r="K1506" s="222"/>
      <c r="L1506" s="30"/>
      <c r="M1506" s="2"/>
      <c r="N1506" s="31"/>
      <c r="O1506" s="13"/>
      <c r="P1506" s="17"/>
      <c r="Q1506" s="13"/>
      <c r="R1506" s="17"/>
      <c r="S1506" s="8"/>
      <c r="T1506" s="19"/>
      <c r="U1506" s="19"/>
    </row>
    <row r="1507" spans="2:21" ht="24.9" customHeight="1">
      <c r="B1507" s="218"/>
      <c r="C1507" s="220"/>
      <c r="D1507" s="220"/>
      <c r="E1507" s="220"/>
      <c r="F1507" s="220"/>
      <c r="G1507" s="221"/>
      <c r="H1507" s="219"/>
      <c r="I1507" s="298"/>
      <c r="J1507" s="225"/>
      <c r="K1507" s="222"/>
      <c r="L1507" s="30"/>
      <c r="M1507" s="2"/>
      <c r="N1507" s="31"/>
      <c r="O1507" s="13"/>
      <c r="P1507" s="17"/>
      <c r="Q1507" s="13"/>
      <c r="R1507" s="17"/>
      <c r="S1507" s="8"/>
      <c r="T1507" s="19"/>
      <c r="U1507" s="19"/>
    </row>
    <row r="1508" spans="2:21" ht="24.9" customHeight="1">
      <c r="B1508" s="218"/>
      <c r="C1508" s="220"/>
      <c r="D1508" s="220"/>
      <c r="E1508" s="220"/>
      <c r="F1508" s="220"/>
      <c r="G1508" s="221"/>
      <c r="H1508" s="219"/>
      <c r="I1508" s="298"/>
      <c r="J1508" s="225"/>
      <c r="K1508" s="222"/>
      <c r="L1508" s="30"/>
      <c r="M1508" s="2"/>
      <c r="N1508" s="31"/>
      <c r="O1508" s="13"/>
      <c r="P1508" s="17"/>
      <c r="Q1508" s="13"/>
      <c r="R1508" s="17"/>
      <c r="S1508" s="8"/>
      <c r="T1508" s="19"/>
      <c r="U1508" s="19"/>
    </row>
    <row r="1509" spans="2:21" ht="24.9" customHeight="1">
      <c r="B1509" s="218"/>
      <c r="C1509" s="220"/>
      <c r="D1509" s="220"/>
      <c r="E1509" s="220"/>
      <c r="F1509" s="220"/>
      <c r="G1509" s="221"/>
      <c r="H1509" s="219"/>
      <c r="I1509" s="298"/>
      <c r="J1509" s="225"/>
      <c r="K1509" s="222"/>
      <c r="L1509" s="30"/>
      <c r="M1509" s="2"/>
      <c r="N1509" s="31"/>
      <c r="O1509" s="13"/>
      <c r="P1509" s="17"/>
      <c r="Q1509" s="13"/>
      <c r="R1509" s="17"/>
      <c r="S1509" s="8"/>
      <c r="T1509" s="19"/>
      <c r="U1509" s="19"/>
    </row>
    <row r="1510" spans="2:21" ht="24.9" customHeight="1">
      <c r="B1510" s="218"/>
      <c r="C1510" s="220"/>
      <c r="D1510" s="220"/>
      <c r="E1510" s="220"/>
      <c r="F1510" s="220"/>
      <c r="G1510" s="221"/>
      <c r="H1510" s="219"/>
      <c r="I1510" s="298"/>
      <c r="J1510" s="225"/>
      <c r="K1510" s="222"/>
      <c r="L1510" s="30"/>
      <c r="M1510" s="2"/>
      <c r="N1510" s="31"/>
      <c r="O1510" s="13"/>
      <c r="P1510" s="17"/>
      <c r="Q1510" s="13"/>
      <c r="R1510" s="17"/>
      <c r="S1510" s="8"/>
      <c r="T1510" s="19"/>
      <c r="U1510" s="19"/>
    </row>
    <row r="1511" spans="2:21" ht="24.9" customHeight="1">
      <c r="B1511" s="218"/>
      <c r="C1511" s="220"/>
      <c r="D1511" s="220"/>
      <c r="E1511" s="220"/>
      <c r="F1511" s="220"/>
      <c r="G1511" s="221"/>
      <c r="H1511" s="219"/>
      <c r="I1511" s="298"/>
      <c r="J1511" s="225"/>
      <c r="K1511" s="222"/>
      <c r="L1511" s="30"/>
      <c r="M1511" s="2"/>
      <c r="N1511" s="31"/>
      <c r="O1511" s="13"/>
      <c r="P1511" s="17"/>
      <c r="Q1511" s="13"/>
      <c r="R1511" s="17"/>
      <c r="S1511" s="8"/>
      <c r="T1511" s="19"/>
      <c r="U1511" s="19"/>
    </row>
    <row r="1512" spans="2:21" ht="24.9" customHeight="1">
      <c r="B1512" s="218"/>
      <c r="C1512" s="220"/>
      <c r="D1512" s="220"/>
      <c r="E1512" s="220"/>
      <c r="F1512" s="220"/>
      <c r="G1512" s="221"/>
      <c r="H1512" s="219"/>
      <c r="I1512" s="298"/>
      <c r="J1512" s="225"/>
      <c r="K1512" s="222"/>
      <c r="L1512" s="30"/>
      <c r="M1512" s="2"/>
      <c r="N1512" s="31"/>
      <c r="O1512" s="13"/>
      <c r="P1512" s="17"/>
      <c r="Q1512" s="13"/>
      <c r="R1512" s="17"/>
      <c r="S1512" s="8"/>
      <c r="T1512" s="19"/>
      <c r="U1512" s="19"/>
    </row>
    <row r="1513" spans="2:21" ht="24.9" customHeight="1">
      <c r="B1513" s="218"/>
      <c r="C1513" s="220"/>
      <c r="D1513" s="220"/>
      <c r="E1513" s="220"/>
      <c r="F1513" s="220"/>
      <c r="G1513" s="221"/>
      <c r="H1513" s="219"/>
      <c r="I1513" s="298"/>
      <c r="J1513" s="225"/>
      <c r="K1513" s="222"/>
      <c r="L1513" s="30"/>
      <c r="M1513" s="29"/>
      <c r="N1513" s="31"/>
      <c r="O1513" s="13"/>
      <c r="P1513" s="17"/>
      <c r="Q1513" s="13"/>
      <c r="R1513" s="17"/>
      <c r="S1513" s="8"/>
      <c r="T1513" s="19"/>
      <c r="U1513" s="19"/>
    </row>
    <row r="1514" spans="2:21" ht="24.9" customHeight="1">
      <c r="B1514" s="218"/>
      <c r="C1514" s="220"/>
      <c r="D1514" s="220"/>
      <c r="E1514" s="220"/>
      <c r="F1514" s="220"/>
      <c r="G1514" s="221"/>
      <c r="H1514" s="219"/>
      <c r="I1514" s="298"/>
      <c r="J1514" s="225"/>
      <c r="K1514" s="222"/>
      <c r="L1514" s="30"/>
      <c r="M1514" s="2"/>
      <c r="N1514" s="31"/>
      <c r="O1514" s="13"/>
      <c r="P1514" s="17"/>
      <c r="Q1514" s="13"/>
      <c r="R1514" s="17"/>
      <c r="S1514" s="8"/>
      <c r="T1514" s="19"/>
      <c r="U1514" s="19"/>
    </row>
    <row r="1515" spans="2:21" ht="24.9" customHeight="1">
      <c r="B1515" s="218"/>
      <c r="C1515" s="220"/>
      <c r="D1515" s="220"/>
      <c r="E1515" s="220"/>
      <c r="F1515" s="220"/>
      <c r="G1515" s="221"/>
      <c r="H1515" s="219"/>
      <c r="I1515" s="298"/>
      <c r="J1515" s="225"/>
      <c r="K1515" s="222"/>
      <c r="L1515" s="30"/>
      <c r="M1515" s="2"/>
      <c r="N1515" s="31"/>
      <c r="O1515" s="13"/>
      <c r="P1515" s="17"/>
      <c r="Q1515" s="13"/>
      <c r="R1515" s="17"/>
      <c r="S1515" s="8"/>
      <c r="T1515" s="19"/>
      <c r="U1515" s="19"/>
    </row>
    <row r="1516" spans="2:21" ht="24.9" customHeight="1">
      <c r="B1516" s="218"/>
      <c r="C1516" s="220"/>
      <c r="D1516" s="220"/>
      <c r="E1516" s="220"/>
      <c r="F1516" s="220"/>
      <c r="G1516" s="221"/>
      <c r="H1516" s="219"/>
      <c r="I1516" s="298"/>
      <c r="J1516" s="225"/>
      <c r="K1516" s="222"/>
      <c r="L1516" s="30"/>
      <c r="M1516" s="2"/>
      <c r="N1516" s="31"/>
      <c r="O1516" s="13"/>
      <c r="P1516" s="17"/>
      <c r="Q1516" s="13"/>
      <c r="R1516" s="17"/>
      <c r="S1516" s="8"/>
      <c r="T1516" s="19"/>
      <c r="U1516" s="19"/>
    </row>
    <row r="1517" spans="2:21" ht="24.9" customHeight="1">
      <c r="B1517" s="218"/>
      <c r="C1517" s="220"/>
      <c r="D1517" s="220"/>
      <c r="E1517" s="220"/>
      <c r="F1517" s="220"/>
      <c r="G1517" s="221"/>
      <c r="H1517" s="219"/>
      <c r="I1517" s="298"/>
      <c r="J1517" s="225"/>
      <c r="K1517" s="222"/>
      <c r="L1517" s="30"/>
      <c r="M1517" s="2"/>
      <c r="N1517" s="31"/>
      <c r="O1517" s="13"/>
      <c r="P1517" s="17"/>
      <c r="Q1517" s="13"/>
      <c r="R1517" s="17"/>
      <c r="S1517" s="8"/>
      <c r="T1517" s="19"/>
      <c r="U1517" s="19"/>
    </row>
    <row r="1518" spans="2:21" ht="24.9" customHeight="1">
      <c r="B1518" s="218"/>
      <c r="C1518" s="220"/>
      <c r="D1518" s="220"/>
      <c r="E1518" s="220"/>
      <c r="F1518" s="220"/>
      <c r="G1518" s="221"/>
      <c r="H1518" s="219"/>
      <c r="I1518" s="298"/>
      <c r="J1518" s="225"/>
      <c r="K1518" s="222"/>
      <c r="L1518" s="30"/>
      <c r="M1518" s="2"/>
      <c r="N1518" s="31"/>
      <c r="O1518" s="13"/>
      <c r="P1518" s="17"/>
      <c r="Q1518" s="13"/>
      <c r="R1518" s="17"/>
      <c r="S1518" s="8"/>
      <c r="T1518" s="19"/>
      <c r="U1518" s="19"/>
    </row>
    <row r="1519" spans="2:21" ht="24.9" customHeight="1">
      <c r="B1519" s="218"/>
      <c r="C1519" s="220"/>
      <c r="D1519" s="220"/>
      <c r="E1519" s="220"/>
      <c r="F1519" s="220"/>
      <c r="G1519" s="221"/>
      <c r="H1519" s="219"/>
      <c r="I1519" s="298"/>
      <c r="J1519" s="225"/>
      <c r="K1519" s="222"/>
      <c r="L1519" s="30"/>
      <c r="M1519" s="2"/>
      <c r="N1519" s="31"/>
      <c r="O1519" s="13"/>
      <c r="P1519" s="17"/>
      <c r="Q1519" s="13"/>
      <c r="R1519" s="17"/>
      <c r="S1519" s="8"/>
      <c r="T1519" s="19"/>
      <c r="U1519" s="19"/>
    </row>
    <row r="1520" spans="2:21" ht="24.9" customHeight="1">
      <c r="B1520" s="218"/>
      <c r="C1520" s="220"/>
      <c r="D1520" s="220"/>
      <c r="E1520" s="220"/>
      <c r="F1520" s="220"/>
      <c r="G1520" s="221"/>
      <c r="H1520" s="219"/>
      <c r="I1520" s="298"/>
      <c r="J1520" s="225"/>
      <c r="K1520" s="222"/>
      <c r="L1520" s="30"/>
      <c r="M1520" s="2"/>
      <c r="N1520" s="31"/>
      <c r="O1520" s="13"/>
      <c r="P1520" s="17"/>
      <c r="Q1520" s="13"/>
      <c r="R1520" s="17"/>
      <c r="S1520" s="8"/>
      <c r="T1520" s="19"/>
      <c r="U1520" s="19"/>
    </row>
    <row r="1521" spans="2:21" ht="24.9" customHeight="1">
      <c r="B1521" s="218"/>
      <c r="C1521" s="220"/>
      <c r="D1521" s="220"/>
      <c r="E1521" s="220"/>
      <c r="F1521" s="220"/>
      <c r="G1521" s="221"/>
      <c r="H1521" s="219"/>
      <c r="I1521" s="298"/>
      <c r="J1521" s="225"/>
      <c r="K1521" s="222"/>
      <c r="L1521" s="30"/>
      <c r="M1521" s="2"/>
      <c r="N1521" s="31"/>
      <c r="O1521" s="13"/>
      <c r="P1521" s="17"/>
      <c r="Q1521" s="13"/>
      <c r="R1521" s="17"/>
      <c r="S1521" s="8"/>
      <c r="T1521" s="19"/>
      <c r="U1521" s="19"/>
    </row>
    <row r="1522" spans="2:21" ht="24.9" customHeight="1">
      <c r="B1522" s="218"/>
      <c r="C1522" s="220"/>
      <c r="D1522" s="220"/>
      <c r="E1522" s="220"/>
      <c r="F1522" s="220"/>
      <c r="G1522" s="221"/>
      <c r="H1522" s="219"/>
      <c r="I1522" s="298"/>
      <c r="J1522" s="225"/>
      <c r="K1522" s="222"/>
      <c r="L1522" s="30"/>
      <c r="M1522" s="2"/>
      <c r="N1522" s="31"/>
      <c r="O1522" s="13"/>
      <c r="P1522" s="17"/>
      <c r="Q1522" s="13"/>
      <c r="R1522" s="17"/>
      <c r="S1522" s="8"/>
      <c r="T1522" s="19"/>
      <c r="U1522" s="19"/>
    </row>
    <row r="1523" spans="2:21" ht="24.9" customHeight="1">
      <c r="B1523" s="218"/>
      <c r="C1523" s="220"/>
      <c r="D1523" s="220"/>
      <c r="E1523" s="220"/>
      <c r="F1523" s="220"/>
      <c r="G1523" s="221"/>
      <c r="H1523" s="219"/>
      <c r="I1523" s="298"/>
      <c r="J1523" s="225"/>
      <c r="K1523" s="222"/>
      <c r="L1523" s="30"/>
      <c r="M1523" s="2"/>
      <c r="N1523" s="31"/>
      <c r="O1523" s="13"/>
      <c r="P1523" s="17"/>
      <c r="Q1523" s="13"/>
      <c r="R1523" s="17"/>
      <c r="S1523" s="8"/>
      <c r="T1523" s="19"/>
      <c r="U1523" s="19"/>
    </row>
    <row r="1524" spans="2:21" ht="24.9" customHeight="1">
      <c r="B1524" s="218"/>
      <c r="C1524" s="220"/>
      <c r="D1524" s="220"/>
      <c r="E1524" s="220"/>
      <c r="F1524" s="220"/>
      <c r="G1524" s="221"/>
      <c r="H1524" s="219"/>
      <c r="I1524" s="298"/>
      <c r="J1524" s="225"/>
      <c r="K1524" s="222"/>
      <c r="L1524" s="30"/>
      <c r="M1524" s="2"/>
      <c r="N1524" s="31"/>
      <c r="O1524" s="13"/>
      <c r="P1524" s="17"/>
      <c r="Q1524" s="13"/>
      <c r="R1524" s="17"/>
      <c r="S1524" s="8"/>
      <c r="T1524" s="19"/>
      <c r="U1524" s="19"/>
    </row>
    <row r="1525" spans="2:21" ht="24.9" customHeight="1">
      <c r="B1525" s="218"/>
      <c r="C1525" s="220"/>
      <c r="D1525" s="220"/>
      <c r="E1525" s="220"/>
      <c r="F1525" s="220"/>
      <c r="G1525" s="221"/>
      <c r="H1525" s="219"/>
      <c r="I1525" s="298"/>
      <c r="J1525" s="225"/>
      <c r="K1525" s="222"/>
      <c r="L1525" s="30"/>
      <c r="M1525" s="2"/>
      <c r="N1525" s="31"/>
      <c r="O1525" s="13"/>
      <c r="P1525" s="17"/>
      <c r="Q1525" s="13"/>
      <c r="R1525" s="17"/>
      <c r="S1525" s="8"/>
      <c r="T1525" s="19"/>
      <c r="U1525" s="19"/>
    </row>
    <row r="1526" spans="2:21" ht="24.9" customHeight="1">
      <c r="B1526" s="218"/>
      <c r="C1526" s="220"/>
      <c r="D1526" s="220"/>
      <c r="E1526" s="220"/>
      <c r="F1526" s="220"/>
      <c r="G1526" s="221"/>
      <c r="H1526" s="219"/>
      <c r="I1526" s="298"/>
      <c r="J1526" s="225"/>
      <c r="K1526" s="222"/>
      <c r="L1526" s="30"/>
      <c r="M1526" s="2"/>
      <c r="N1526" s="31"/>
      <c r="O1526" s="13"/>
      <c r="P1526" s="17"/>
      <c r="Q1526" s="13"/>
      <c r="R1526" s="17"/>
      <c r="S1526" s="8"/>
      <c r="T1526" s="19"/>
      <c r="U1526" s="19"/>
    </row>
    <row r="1527" spans="2:21" ht="24.9" customHeight="1">
      <c r="B1527" s="218"/>
      <c r="C1527" s="220"/>
      <c r="D1527" s="220"/>
      <c r="E1527" s="220"/>
      <c r="F1527" s="220"/>
      <c r="G1527" s="221"/>
      <c r="H1527" s="219"/>
      <c r="I1527" s="298"/>
      <c r="J1527" s="225"/>
      <c r="K1527" s="222"/>
      <c r="L1527" s="30"/>
      <c r="M1527" s="2"/>
      <c r="N1527" s="31"/>
      <c r="O1527" s="13"/>
      <c r="P1527" s="17"/>
      <c r="Q1527" s="13"/>
      <c r="R1527" s="17"/>
      <c r="S1527" s="8"/>
      <c r="T1527" s="19"/>
      <c r="U1527" s="19"/>
    </row>
    <row r="1528" spans="2:21" ht="24.9" customHeight="1">
      <c r="B1528" s="218"/>
      <c r="C1528" s="220"/>
      <c r="D1528" s="220"/>
      <c r="E1528" s="220"/>
      <c r="F1528" s="220"/>
      <c r="G1528" s="221"/>
      <c r="H1528" s="219"/>
      <c r="I1528" s="298"/>
      <c r="J1528" s="225"/>
      <c r="K1528" s="222"/>
      <c r="L1528" s="30"/>
      <c r="M1528" s="2"/>
      <c r="N1528" s="31"/>
      <c r="O1528" s="13"/>
      <c r="P1528" s="17"/>
      <c r="Q1528" s="13"/>
      <c r="R1528" s="17"/>
      <c r="S1528" s="8"/>
      <c r="T1528" s="19"/>
      <c r="U1528" s="19"/>
    </row>
    <row r="1529" spans="2:21" ht="24.9" customHeight="1">
      <c r="B1529" s="218"/>
      <c r="C1529" s="220"/>
      <c r="D1529" s="220"/>
      <c r="E1529" s="220"/>
      <c r="F1529" s="220"/>
      <c r="G1529" s="221"/>
      <c r="H1529" s="219"/>
      <c r="I1529" s="298"/>
      <c r="J1529" s="225"/>
      <c r="K1529" s="222"/>
      <c r="L1529" s="30"/>
      <c r="M1529" s="2"/>
      <c r="N1529" s="31"/>
      <c r="O1529" s="13"/>
      <c r="P1529" s="17"/>
      <c r="Q1529" s="13"/>
      <c r="R1529" s="17"/>
      <c r="S1529" s="8"/>
      <c r="T1529" s="19"/>
      <c r="U1529" s="19"/>
    </row>
    <row r="1530" spans="2:21" ht="24.9" customHeight="1">
      <c r="B1530" s="218"/>
      <c r="C1530" s="220"/>
      <c r="D1530" s="220"/>
      <c r="E1530" s="220"/>
      <c r="F1530" s="220"/>
      <c r="G1530" s="221"/>
      <c r="H1530" s="219"/>
      <c r="I1530" s="298"/>
      <c r="J1530" s="225"/>
      <c r="K1530" s="222"/>
      <c r="L1530" s="30"/>
      <c r="M1530" s="2"/>
      <c r="N1530" s="31"/>
      <c r="O1530" s="13"/>
      <c r="P1530" s="17"/>
      <c r="Q1530" s="13"/>
      <c r="R1530" s="17"/>
      <c r="S1530" s="8"/>
      <c r="T1530" s="19"/>
      <c r="U1530" s="19"/>
    </row>
    <row r="1531" spans="2:21" ht="24.9" customHeight="1">
      <c r="B1531" s="218"/>
      <c r="C1531" s="220"/>
      <c r="D1531" s="220"/>
      <c r="E1531" s="220"/>
      <c r="F1531" s="220"/>
      <c r="G1531" s="221"/>
      <c r="H1531" s="219"/>
      <c r="I1531" s="298"/>
      <c r="J1531" s="225"/>
      <c r="K1531" s="222"/>
      <c r="L1531" s="30"/>
      <c r="M1531" s="2"/>
      <c r="N1531" s="31"/>
      <c r="O1531" s="13"/>
      <c r="P1531" s="17"/>
      <c r="Q1531" s="13"/>
      <c r="R1531" s="17"/>
      <c r="S1531" s="8"/>
      <c r="T1531" s="19"/>
      <c r="U1531" s="19"/>
    </row>
    <row r="1532" spans="2:21" ht="24.9" customHeight="1">
      <c r="B1532" s="218"/>
      <c r="C1532" s="220"/>
      <c r="D1532" s="220"/>
      <c r="E1532" s="220"/>
      <c r="F1532" s="220"/>
      <c r="G1532" s="221"/>
      <c r="H1532" s="219"/>
      <c r="I1532" s="298"/>
      <c r="J1532" s="225"/>
      <c r="K1532" s="222"/>
      <c r="L1532" s="30"/>
      <c r="M1532" s="2"/>
      <c r="N1532" s="31"/>
      <c r="O1532" s="13"/>
      <c r="P1532" s="17"/>
      <c r="Q1532" s="13"/>
      <c r="R1532" s="17"/>
      <c r="S1532" s="8"/>
      <c r="T1532" s="19"/>
      <c r="U1532" s="19"/>
    </row>
    <row r="1533" spans="2:21" ht="24.9" customHeight="1">
      <c r="B1533" s="218"/>
      <c r="C1533" s="220"/>
      <c r="D1533" s="220"/>
      <c r="E1533" s="220"/>
      <c r="F1533" s="220"/>
      <c r="G1533" s="221"/>
      <c r="H1533" s="219"/>
      <c r="I1533" s="298"/>
      <c r="J1533" s="225"/>
      <c r="K1533" s="222"/>
      <c r="L1533" s="30"/>
      <c r="M1533" s="2"/>
      <c r="N1533" s="31"/>
      <c r="O1533" s="13"/>
      <c r="P1533" s="17"/>
      <c r="Q1533" s="13"/>
      <c r="R1533" s="17"/>
      <c r="S1533" s="8"/>
      <c r="T1533" s="19"/>
      <c r="U1533" s="19"/>
    </row>
    <row r="1534" spans="2:21" ht="24.9" customHeight="1">
      <c r="B1534" s="218"/>
      <c r="C1534" s="220"/>
      <c r="D1534" s="220"/>
      <c r="E1534" s="220"/>
      <c r="F1534" s="220"/>
      <c r="G1534" s="221"/>
      <c r="H1534" s="219"/>
      <c r="I1534" s="298"/>
      <c r="J1534" s="225"/>
      <c r="K1534" s="222"/>
      <c r="L1534" s="30"/>
      <c r="M1534" s="2"/>
      <c r="N1534" s="31"/>
      <c r="O1534" s="13"/>
      <c r="P1534" s="17"/>
      <c r="Q1534" s="13"/>
      <c r="R1534" s="17"/>
      <c r="S1534" s="8"/>
      <c r="T1534" s="19"/>
      <c r="U1534" s="19"/>
    </row>
    <row r="1535" spans="2:21" ht="24.9" customHeight="1">
      <c r="B1535" s="218"/>
      <c r="C1535" s="220"/>
      <c r="D1535" s="220"/>
      <c r="E1535" s="220"/>
      <c r="F1535" s="220"/>
      <c r="G1535" s="221"/>
      <c r="H1535" s="219"/>
      <c r="I1535" s="298"/>
      <c r="J1535" s="225"/>
      <c r="K1535" s="222"/>
      <c r="L1535" s="30"/>
      <c r="M1535" s="2"/>
      <c r="N1535" s="31"/>
      <c r="O1535" s="13"/>
      <c r="P1535" s="17"/>
      <c r="Q1535" s="13"/>
      <c r="R1535" s="17"/>
      <c r="S1535" s="8"/>
      <c r="T1535" s="19"/>
      <c r="U1535" s="19"/>
    </row>
    <row r="1536" spans="2:21" ht="24.9" customHeight="1">
      <c r="B1536" s="218"/>
      <c r="C1536" s="220"/>
      <c r="D1536" s="220"/>
      <c r="E1536" s="220"/>
      <c r="F1536" s="220"/>
      <c r="G1536" s="221"/>
      <c r="H1536" s="219"/>
      <c r="I1536" s="298"/>
      <c r="J1536" s="225"/>
      <c r="K1536" s="222"/>
      <c r="L1536" s="30"/>
      <c r="M1536" s="2"/>
      <c r="N1536" s="31"/>
      <c r="O1536" s="13"/>
      <c r="P1536" s="17"/>
      <c r="Q1536" s="13"/>
      <c r="R1536" s="17"/>
      <c r="S1536" s="8"/>
      <c r="T1536" s="19"/>
      <c r="U1536" s="19"/>
    </row>
    <row r="1537" spans="2:21" ht="24.9" customHeight="1">
      <c r="B1537" s="218"/>
      <c r="C1537" s="220"/>
      <c r="D1537" s="220"/>
      <c r="E1537" s="220"/>
      <c r="F1537" s="220"/>
      <c r="G1537" s="221"/>
      <c r="H1537" s="219"/>
      <c r="I1537" s="298"/>
      <c r="J1537" s="225"/>
      <c r="K1537" s="222"/>
      <c r="L1537" s="30"/>
      <c r="M1537" s="2"/>
      <c r="N1537" s="31"/>
      <c r="O1537" s="13"/>
      <c r="P1537" s="17"/>
      <c r="Q1537" s="13"/>
      <c r="R1537" s="17"/>
      <c r="S1537" s="8"/>
      <c r="T1537" s="19"/>
      <c r="U1537" s="19"/>
    </row>
    <row r="1538" spans="2:21" ht="24.9" customHeight="1">
      <c r="B1538" s="218"/>
      <c r="C1538" s="220"/>
      <c r="D1538" s="220"/>
      <c r="E1538" s="220"/>
      <c r="F1538" s="220"/>
      <c r="G1538" s="221"/>
      <c r="H1538" s="219"/>
      <c r="I1538" s="298"/>
      <c r="J1538" s="225"/>
      <c r="K1538" s="222"/>
      <c r="L1538" s="30"/>
      <c r="M1538" s="2"/>
      <c r="N1538" s="31"/>
      <c r="O1538" s="13"/>
      <c r="P1538" s="17"/>
      <c r="Q1538" s="13"/>
      <c r="R1538" s="17"/>
      <c r="S1538" s="8"/>
      <c r="T1538" s="19"/>
      <c r="U1538" s="19"/>
    </row>
    <row r="1539" spans="2:21" ht="24.9" customHeight="1">
      <c r="B1539" s="218"/>
      <c r="C1539" s="220"/>
      <c r="D1539" s="220"/>
      <c r="E1539" s="220"/>
      <c r="F1539" s="220"/>
      <c r="G1539" s="221"/>
      <c r="H1539" s="219"/>
      <c r="I1539" s="298"/>
      <c r="J1539" s="225"/>
      <c r="K1539" s="222"/>
      <c r="L1539" s="30"/>
      <c r="M1539" s="2"/>
      <c r="N1539" s="31"/>
      <c r="O1539" s="13"/>
      <c r="P1539" s="17"/>
      <c r="Q1539" s="13"/>
      <c r="R1539" s="17"/>
      <c r="S1539" s="8"/>
      <c r="T1539" s="19"/>
      <c r="U1539" s="19"/>
    </row>
    <row r="1540" spans="2:21" ht="24.9" customHeight="1">
      <c r="B1540" s="218"/>
      <c r="C1540" s="220"/>
      <c r="D1540" s="220"/>
      <c r="E1540" s="220"/>
      <c r="F1540" s="220"/>
      <c r="G1540" s="221"/>
      <c r="H1540" s="219"/>
      <c r="I1540" s="298"/>
      <c r="J1540" s="225"/>
      <c r="K1540" s="222"/>
      <c r="L1540" s="30"/>
      <c r="M1540" s="2"/>
      <c r="N1540" s="31"/>
      <c r="O1540" s="13"/>
      <c r="P1540" s="17"/>
      <c r="Q1540" s="13"/>
      <c r="R1540" s="17"/>
      <c r="S1540" s="8"/>
      <c r="T1540" s="19"/>
      <c r="U1540" s="19"/>
    </row>
    <row r="1541" spans="2:21" ht="24.9" customHeight="1">
      <c r="B1541" s="218"/>
      <c r="C1541" s="220"/>
      <c r="D1541" s="220"/>
      <c r="E1541" s="220"/>
      <c r="F1541" s="220"/>
      <c r="G1541" s="221"/>
      <c r="H1541" s="219"/>
      <c r="I1541" s="298"/>
      <c r="J1541" s="225"/>
      <c r="K1541" s="222"/>
      <c r="L1541" s="30"/>
      <c r="M1541" s="2"/>
      <c r="N1541" s="31"/>
      <c r="O1541" s="13"/>
      <c r="P1541" s="17"/>
      <c r="Q1541" s="13"/>
      <c r="R1541" s="17"/>
      <c r="S1541" s="8"/>
      <c r="T1541" s="19"/>
      <c r="U1541" s="19"/>
    </row>
    <row r="1542" spans="2:21" ht="24.9" customHeight="1">
      <c r="B1542" s="218"/>
      <c r="C1542" s="220"/>
      <c r="D1542" s="220"/>
      <c r="E1542" s="220"/>
      <c r="F1542" s="220"/>
      <c r="G1542" s="221"/>
      <c r="H1542" s="219"/>
      <c r="I1542" s="298"/>
      <c r="J1542" s="225"/>
      <c r="K1542" s="222"/>
      <c r="L1542" s="30"/>
      <c r="M1542" s="2"/>
      <c r="N1542" s="31"/>
      <c r="O1542" s="13"/>
      <c r="P1542" s="17"/>
      <c r="Q1542" s="13"/>
      <c r="R1542" s="17"/>
      <c r="S1542" s="8"/>
      <c r="T1542" s="19"/>
      <c r="U1542" s="19"/>
    </row>
    <row r="1543" spans="2:21" ht="24.9" customHeight="1">
      <c r="B1543" s="218"/>
      <c r="C1543" s="220"/>
      <c r="D1543" s="220"/>
      <c r="E1543" s="220"/>
      <c r="F1543" s="220"/>
      <c r="G1543" s="221"/>
      <c r="H1543" s="219"/>
      <c r="I1543" s="298"/>
      <c r="J1543" s="225"/>
      <c r="K1543" s="222"/>
      <c r="L1543" s="30"/>
      <c r="M1543" s="2"/>
      <c r="N1543" s="31"/>
      <c r="O1543" s="13"/>
      <c r="P1543" s="17"/>
      <c r="Q1543" s="13"/>
      <c r="R1543" s="17"/>
      <c r="S1543" s="8"/>
      <c r="T1543" s="19"/>
      <c r="U1543" s="19"/>
    </row>
    <row r="1544" spans="2:21" ht="24.9" customHeight="1">
      <c r="B1544" s="218"/>
      <c r="C1544" s="220"/>
      <c r="D1544" s="220"/>
      <c r="E1544" s="220"/>
      <c r="F1544" s="220"/>
      <c r="G1544" s="221"/>
      <c r="H1544" s="219"/>
      <c r="I1544" s="298"/>
      <c r="J1544" s="225"/>
      <c r="K1544" s="222"/>
      <c r="L1544" s="30"/>
      <c r="M1544" s="2"/>
      <c r="N1544" s="31"/>
      <c r="O1544" s="13"/>
      <c r="P1544" s="17"/>
      <c r="Q1544" s="13"/>
      <c r="R1544" s="17"/>
      <c r="S1544" s="8"/>
      <c r="T1544" s="19"/>
      <c r="U1544" s="19"/>
    </row>
    <row r="1545" spans="2:21" ht="24.9" customHeight="1">
      <c r="B1545" s="218"/>
      <c r="C1545" s="220"/>
      <c r="D1545" s="220"/>
      <c r="E1545" s="220"/>
      <c r="F1545" s="220"/>
      <c r="G1545" s="221"/>
      <c r="H1545" s="219"/>
      <c r="I1545" s="298"/>
      <c r="J1545" s="225"/>
      <c r="K1545" s="222"/>
      <c r="L1545" s="30"/>
      <c r="M1545" s="2"/>
      <c r="N1545" s="31"/>
      <c r="O1545" s="13"/>
      <c r="P1545" s="17"/>
      <c r="Q1545" s="13"/>
      <c r="R1545" s="17"/>
      <c r="S1545" s="8"/>
      <c r="T1545" s="19"/>
      <c r="U1545" s="19"/>
    </row>
    <row r="1546" spans="2:21" ht="24.9" customHeight="1">
      <c r="B1546" s="92"/>
      <c r="C1546" s="85"/>
      <c r="D1546" s="87"/>
      <c r="E1546" s="87"/>
      <c r="F1546" s="87"/>
      <c r="G1546" s="102"/>
      <c r="H1546" s="27"/>
      <c r="I1546" s="300"/>
      <c r="J1546" s="87"/>
      <c r="K1546" s="30"/>
      <c r="L1546" s="30"/>
      <c r="M1546" s="2"/>
      <c r="N1546" s="31"/>
      <c r="O1546" s="13"/>
      <c r="P1546" s="17"/>
      <c r="Q1546" s="13"/>
      <c r="R1546" s="17"/>
      <c r="S1546" s="8"/>
      <c r="T1546" s="19"/>
      <c r="U1546" s="19"/>
    </row>
    <row r="1547" spans="2:21" ht="24.9" customHeight="1">
      <c r="B1547" s="92"/>
      <c r="C1547" s="85"/>
      <c r="D1547" s="87"/>
      <c r="E1547" s="87"/>
      <c r="F1547" s="87"/>
      <c r="G1547" s="102"/>
      <c r="H1547" s="27"/>
      <c r="I1547" s="300"/>
      <c r="J1547" s="87"/>
      <c r="K1547" s="30"/>
      <c r="L1547" s="30"/>
      <c r="M1547" s="2"/>
      <c r="N1547" s="31"/>
      <c r="O1547" s="13"/>
      <c r="P1547" s="17"/>
      <c r="Q1547" s="13"/>
      <c r="R1547" s="17"/>
      <c r="S1547" s="8"/>
      <c r="T1547" s="19"/>
      <c r="U1547" s="19"/>
    </row>
    <row r="1548" spans="2:21" ht="24.9" customHeight="1">
      <c r="B1548" s="92"/>
      <c r="C1548" s="85"/>
      <c r="D1548" s="87"/>
      <c r="E1548" s="87"/>
      <c r="F1548" s="87"/>
      <c r="G1548" s="102"/>
      <c r="H1548" s="27"/>
      <c r="I1548" s="300"/>
      <c r="J1548" s="87"/>
      <c r="K1548" s="30"/>
      <c r="L1548" s="30"/>
      <c r="M1548" s="2"/>
      <c r="N1548" s="31"/>
      <c r="O1548" s="13"/>
      <c r="P1548" s="17"/>
      <c r="Q1548" s="13"/>
      <c r="R1548" s="17"/>
      <c r="S1548" s="8"/>
      <c r="T1548" s="19"/>
      <c r="U1548" s="19"/>
    </row>
    <row r="1549" spans="2:21" ht="24.9" customHeight="1">
      <c r="B1549" s="92"/>
      <c r="C1549" s="85"/>
      <c r="D1549" s="87"/>
      <c r="E1549" s="87"/>
      <c r="F1549" s="87"/>
      <c r="G1549" s="102"/>
      <c r="H1549" s="27"/>
      <c r="I1549" s="300"/>
      <c r="J1549" s="87"/>
      <c r="K1549" s="30"/>
      <c r="L1549" s="30"/>
      <c r="M1549" s="2"/>
      <c r="N1549" s="31"/>
      <c r="O1549" s="13"/>
      <c r="P1549" s="17"/>
      <c r="Q1549" s="13"/>
      <c r="R1549" s="17"/>
      <c r="S1549" s="8"/>
      <c r="T1549" s="19"/>
      <c r="U1549" s="19"/>
    </row>
    <row r="1550" spans="2:21" ht="24.9" customHeight="1">
      <c r="B1550" s="92"/>
      <c r="C1550" s="85"/>
      <c r="D1550" s="87"/>
      <c r="E1550" s="87"/>
      <c r="F1550" s="87"/>
      <c r="G1550" s="102"/>
      <c r="H1550" s="27"/>
      <c r="I1550" s="300"/>
      <c r="J1550" s="87"/>
      <c r="K1550" s="30"/>
      <c r="L1550" s="30"/>
      <c r="M1550" s="2"/>
      <c r="N1550" s="31"/>
      <c r="O1550" s="13"/>
      <c r="P1550" s="17"/>
      <c r="Q1550" s="13"/>
      <c r="R1550" s="17"/>
      <c r="S1550" s="8"/>
      <c r="T1550" s="19"/>
      <c r="U1550" s="19"/>
    </row>
    <row r="1551" spans="2:21" ht="24.9" customHeight="1">
      <c r="B1551" s="92"/>
      <c r="C1551" s="85"/>
      <c r="D1551" s="87"/>
      <c r="E1551" s="87"/>
      <c r="F1551" s="87"/>
      <c r="G1551" s="102"/>
      <c r="H1551" s="27"/>
      <c r="I1551" s="300"/>
      <c r="J1551" s="87"/>
      <c r="K1551" s="30"/>
      <c r="L1551" s="30"/>
      <c r="M1551" s="2"/>
      <c r="N1551" s="31"/>
      <c r="O1551" s="13"/>
      <c r="P1551" s="17"/>
      <c r="Q1551" s="13"/>
      <c r="R1551" s="17"/>
      <c r="S1551" s="8"/>
      <c r="T1551" s="19"/>
      <c r="U1551" s="19"/>
    </row>
    <row r="1552" spans="2:21" ht="24.9" customHeight="1">
      <c r="B1552" s="92"/>
      <c r="C1552" s="85"/>
      <c r="D1552" s="87"/>
      <c r="E1552" s="87"/>
      <c r="F1552" s="87"/>
      <c r="G1552" s="102"/>
      <c r="H1552" s="27"/>
      <c r="I1552" s="300"/>
      <c r="J1552" s="87"/>
      <c r="K1552" s="30"/>
      <c r="L1552" s="30"/>
      <c r="M1552" s="2"/>
      <c r="N1552" s="31"/>
      <c r="O1552" s="13"/>
      <c r="P1552" s="17"/>
      <c r="Q1552" s="13"/>
      <c r="R1552" s="17"/>
      <c r="S1552" s="8"/>
      <c r="T1552" s="19"/>
      <c r="U1552" s="19"/>
    </row>
    <row r="1553" spans="2:21" ht="24.9" customHeight="1">
      <c r="B1553" s="92"/>
      <c r="C1553" s="85"/>
      <c r="D1553" s="87"/>
      <c r="E1553" s="87"/>
      <c r="F1553" s="87"/>
      <c r="G1553" s="102"/>
      <c r="H1553" s="27"/>
      <c r="I1553" s="300"/>
      <c r="J1553" s="87"/>
      <c r="K1553" s="30"/>
      <c r="L1553" s="30"/>
      <c r="M1553" s="2"/>
      <c r="N1553" s="31"/>
      <c r="O1553" s="13"/>
      <c r="P1553" s="17"/>
      <c r="Q1553" s="13"/>
      <c r="R1553" s="17"/>
      <c r="S1553" s="8"/>
      <c r="T1553" s="19"/>
      <c r="U1553" s="19"/>
    </row>
    <row r="1554" spans="2:21" ht="24.9" customHeight="1">
      <c r="B1554" s="92"/>
      <c r="C1554" s="85"/>
      <c r="D1554" s="87"/>
      <c r="E1554" s="87"/>
      <c r="F1554" s="87"/>
      <c r="G1554" s="102"/>
      <c r="H1554" s="27"/>
      <c r="I1554" s="300"/>
      <c r="J1554" s="87"/>
      <c r="K1554" s="30"/>
      <c r="L1554" s="30"/>
      <c r="M1554" s="2"/>
      <c r="N1554" s="31"/>
      <c r="O1554" s="13"/>
      <c r="P1554" s="17"/>
      <c r="Q1554" s="13"/>
      <c r="R1554" s="17"/>
      <c r="S1554" s="8"/>
      <c r="T1554" s="19"/>
      <c r="U1554" s="19"/>
    </row>
    <row r="1555" spans="2:21" ht="24.9" customHeight="1">
      <c r="B1555" s="92"/>
      <c r="C1555" s="85"/>
      <c r="D1555" s="87"/>
      <c r="E1555" s="87"/>
      <c r="F1555" s="87"/>
      <c r="G1555" s="102"/>
      <c r="H1555" s="27"/>
      <c r="I1555" s="300"/>
      <c r="J1555" s="87"/>
      <c r="K1555" s="30"/>
      <c r="L1555" s="30"/>
      <c r="M1555" s="2"/>
      <c r="N1555" s="31"/>
      <c r="O1555" s="13"/>
      <c r="P1555" s="17"/>
      <c r="Q1555" s="13"/>
      <c r="R1555" s="17"/>
      <c r="S1555" s="8"/>
      <c r="T1555" s="19"/>
      <c r="U1555" s="19"/>
    </row>
    <row r="1556" spans="2:21" ht="24.9" customHeight="1">
      <c r="B1556" s="92"/>
      <c r="C1556" s="85"/>
      <c r="D1556" s="87"/>
      <c r="E1556" s="87"/>
      <c r="F1556" s="87"/>
      <c r="G1556" s="102"/>
      <c r="H1556" s="27"/>
      <c r="I1556" s="300"/>
      <c r="J1556" s="87"/>
      <c r="K1556" s="30"/>
      <c r="L1556" s="30"/>
      <c r="M1556" s="2"/>
      <c r="N1556" s="31"/>
      <c r="O1556" s="13"/>
      <c r="P1556" s="17"/>
      <c r="Q1556" s="13"/>
      <c r="R1556" s="17"/>
      <c r="S1556" s="8"/>
      <c r="T1556" s="19"/>
      <c r="U1556" s="19"/>
    </row>
    <row r="1557" spans="2:21" ht="24.9" customHeight="1">
      <c r="B1557" s="92"/>
      <c r="C1557" s="85"/>
      <c r="D1557" s="87"/>
      <c r="E1557" s="87"/>
      <c r="F1557" s="87"/>
      <c r="G1557" s="102"/>
      <c r="H1557" s="27"/>
      <c r="I1557" s="300"/>
      <c r="J1557" s="87"/>
      <c r="K1557" s="30"/>
      <c r="L1557" s="30"/>
      <c r="M1557" s="2"/>
      <c r="N1557" s="31"/>
      <c r="O1557" s="13"/>
      <c r="P1557" s="17"/>
      <c r="Q1557" s="13"/>
      <c r="R1557" s="17"/>
      <c r="S1557" s="8"/>
      <c r="T1557" s="19"/>
      <c r="U1557" s="19"/>
    </row>
    <row r="1558" spans="2:21" ht="24.9" customHeight="1">
      <c r="B1558" s="92"/>
      <c r="C1558" s="85"/>
      <c r="D1558" s="87"/>
      <c r="E1558" s="87"/>
      <c r="F1558" s="87"/>
      <c r="G1558" s="102"/>
      <c r="H1558" s="27"/>
      <c r="I1558" s="300"/>
      <c r="J1558" s="87"/>
      <c r="K1558" s="30"/>
      <c r="L1558" s="30"/>
      <c r="M1558" s="2"/>
      <c r="N1558" s="31"/>
      <c r="O1558" s="13"/>
      <c r="P1558" s="17"/>
      <c r="Q1558" s="13"/>
      <c r="R1558" s="17"/>
      <c r="S1558" s="8"/>
      <c r="T1558" s="19"/>
      <c r="U1558" s="19"/>
    </row>
    <row r="1559" spans="2:21" ht="24.9" customHeight="1">
      <c r="B1559" s="92"/>
      <c r="C1559" s="85"/>
      <c r="D1559" s="85"/>
      <c r="E1559" s="85"/>
      <c r="F1559" s="85"/>
      <c r="G1559" s="185"/>
      <c r="H1559" s="27"/>
      <c r="I1559" s="300"/>
      <c r="J1559" s="94"/>
      <c r="K1559" s="30"/>
      <c r="L1559" s="30"/>
      <c r="M1559" s="2"/>
      <c r="N1559" s="31"/>
      <c r="O1559" s="13"/>
      <c r="P1559" s="17"/>
      <c r="Q1559" s="13"/>
      <c r="R1559" s="17"/>
      <c r="S1559" s="8"/>
      <c r="T1559" s="19"/>
      <c r="U1559" s="19"/>
    </row>
    <row r="1560" spans="2:21" ht="24.9" customHeight="1">
      <c r="B1560" s="92"/>
      <c r="C1560" s="85"/>
      <c r="D1560" s="85"/>
      <c r="E1560" s="85"/>
      <c r="F1560" s="85"/>
      <c r="G1560" s="185"/>
      <c r="H1560" s="27"/>
      <c r="I1560" s="300"/>
      <c r="J1560" s="94"/>
      <c r="K1560" s="30"/>
      <c r="L1560" s="30"/>
      <c r="M1560" s="2"/>
      <c r="N1560" s="31"/>
      <c r="O1560" s="13"/>
      <c r="P1560" s="17"/>
      <c r="Q1560" s="13"/>
      <c r="R1560" s="17"/>
      <c r="S1560" s="8"/>
      <c r="T1560" s="19"/>
      <c r="U1560" s="19"/>
    </row>
    <row r="1561" spans="2:21" ht="24.9" customHeight="1">
      <c r="B1561" s="92"/>
      <c r="C1561" s="85"/>
      <c r="D1561" s="85"/>
      <c r="E1561" s="85"/>
      <c r="F1561" s="85"/>
      <c r="G1561" s="185"/>
      <c r="H1561" s="27"/>
      <c r="I1561" s="300"/>
      <c r="J1561" s="94"/>
      <c r="K1561" s="30"/>
      <c r="L1561" s="30"/>
      <c r="M1561" s="2"/>
      <c r="N1561" s="31"/>
      <c r="O1561" s="13"/>
      <c r="P1561" s="17"/>
      <c r="Q1561" s="13"/>
      <c r="R1561" s="17"/>
      <c r="S1561" s="8"/>
      <c r="T1561" s="19"/>
      <c r="U1561" s="19"/>
    </row>
    <row r="1562" spans="2:21" ht="24.9" customHeight="1">
      <c r="B1562" s="92"/>
      <c r="C1562" s="85"/>
      <c r="D1562" s="85"/>
      <c r="E1562" s="85"/>
      <c r="F1562" s="85"/>
      <c r="G1562" s="185"/>
      <c r="H1562" s="27"/>
      <c r="I1562" s="300"/>
      <c r="J1562" s="94"/>
      <c r="K1562" s="30"/>
      <c r="L1562" s="30"/>
      <c r="M1562" s="29"/>
      <c r="N1562" s="31"/>
      <c r="O1562" s="13"/>
      <c r="P1562" s="17"/>
      <c r="Q1562" s="13"/>
      <c r="R1562" s="17"/>
      <c r="S1562" s="8"/>
      <c r="T1562" s="19"/>
      <c r="U1562" s="19"/>
    </row>
    <row r="1563" spans="2:21" ht="24.9" customHeight="1">
      <c r="B1563" s="92"/>
      <c r="C1563" s="85"/>
      <c r="D1563" s="85"/>
      <c r="E1563" s="85"/>
      <c r="F1563" s="85"/>
      <c r="G1563" s="185"/>
      <c r="H1563" s="27"/>
      <c r="I1563" s="300"/>
      <c r="J1563" s="94"/>
      <c r="K1563" s="30"/>
      <c r="L1563" s="30"/>
      <c r="M1563" s="2"/>
      <c r="N1563" s="31"/>
      <c r="O1563" s="13"/>
      <c r="P1563" s="17"/>
      <c r="Q1563" s="13"/>
      <c r="R1563" s="17"/>
      <c r="S1563" s="8"/>
      <c r="T1563" s="19"/>
      <c r="U1563" s="19"/>
    </row>
    <row r="1564" spans="2:21" ht="24.9" customHeight="1">
      <c r="B1564" s="92"/>
      <c r="C1564" s="85"/>
      <c r="D1564" s="85"/>
      <c r="E1564" s="85"/>
      <c r="F1564" s="85"/>
      <c r="G1564" s="185"/>
      <c r="H1564" s="27"/>
      <c r="I1564" s="300"/>
      <c r="J1564" s="94"/>
      <c r="K1564" s="30"/>
      <c r="L1564" s="30"/>
      <c r="M1564" s="2"/>
      <c r="N1564" s="31"/>
      <c r="O1564" s="13"/>
      <c r="P1564" s="17"/>
      <c r="Q1564" s="13"/>
      <c r="R1564" s="17"/>
      <c r="S1564" s="8"/>
      <c r="T1564" s="19"/>
      <c r="U1564" s="19"/>
    </row>
    <row r="1565" spans="2:21" ht="24.9" customHeight="1">
      <c r="B1565" s="92"/>
      <c r="C1565" s="85"/>
      <c r="D1565" s="85"/>
      <c r="E1565" s="85"/>
      <c r="F1565" s="85"/>
      <c r="G1565" s="185"/>
      <c r="H1565" s="27"/>
      <c r="I1565" s="300"/>
      <c r="J1565" s="94"/>
      <c r="K1565" s="30"/>
      <c r="L1565" s="30"/>
      <c r="M1565" s="2"/>
      <c r="N1565" s="31"/>
      <c r="O1565" s="13"/>
      <c r="P1565" s="17"/>
      <c r="Q1565" s="13"/>
      <c r="R1565" s="17"/>
      <c r="S1565" s="8"/>
      <c r="T1565" s="19"/>
      <c r="U1565" s="19"/>
    </row>
    <row r="1566" spans="2:21" ht="24.9" customHeight="1">
      <c r="B1566" s="92"/>
      <c r="C1566" s="85"/>
      <c r="D1566" s="85"/>
      <c r="E1566" s="85"/>
      <c r="F1566" s="85"/>
      <c r="G1566" s="185"/>
      <c r="H1566" s="27"/>
      <c r="I1566" s="300"/>
      <c r="J1566" s="94"/>
      <c r="K1566" s="30"/>
      <c r="L1566" s="30"/>
      <c r="M1566" s="2"/>
      <c r="N1566" s="31"/>
      <c r="O1566" s="13"/>
      <c r="P1566" s="17"/>
      <c r="Q1566" s="13"/>
      <c r="R1566" s="17"/>
      <c r="S1566" s="8"/>
      <c r="T1566" s="19"/>
      <c r="U1566" s="19"/>
    </row>
    <row r="1567" spans="2:21" ht="24.9" customHeight="1">
      <c r="B1567" s="92"/>
      <c r="C1567" s="85"/>
      <c r="D1567" s="85"/>
      <c r="E1567" s="85"/>
      <c r="F1567" s="85"/>
      <c r="G1567" s="185"/>
      <c r="H1567" s="27"/>
      <c r="I1567" s="300"/>
      <c r="J1567" s="94"/>
      <c r="K1567" s="30"/>
      <c r="L1567" s="30"/>
      <c r="M1567" s="2"/>
      <c r="N1567" s="31"/>
      <c r="O1567" s="13"/>
      <c r="P1567" s="17"/>
      <c r="Q1567" s="13"/>
      <c r="R1567" s="17"/>
      <c r="S1567" s="8"/>
      <c r="T1567" s="19"/>
      <c r="U1567" s="19"/>
    </row>
    <row r="1568" spans="2:21" ht="24.9" customHeight="1">
      <c r="B1568" s="92"/>
      <c r="C1568" s="85"/>
      <c r="D1568" s="85"/>
      <c r="E1568" s="85"/>
      <c r="F1568" s="85"/>
      <c r="G1568" s="185"/>
      <c r="H1568" s="27"/>
      <c r="I1568" s="300"/>
      <c r="J1568" s="94"/>
      <c r="K1568" s="30"/>
      <c r="L1568" s="30"/>
      <c r="M1568" s="2"/>
      <c r="N1568" s="31"/>
      <c r="O1568" s="13"/>
      <c r="P1568" s="17"/>
      <c r="Q1568" s="13"/>
      <c r="R1568" s="17"/>
      <c r="S1568" s="8"/>
      <c r="T1568" s="19"/>
      <c r="U1568" s="19"/>
    </row>
    <row r="1569" spans="2:21" ht="24.9" customHeight="1">
      <c r="B1569" s="92"/>
      <c r="C1569" s="85"/>
      <c r="D1569" s="85"/>
      <c r="E1569" s="85"/>
      <c r="F1569" s="85"/>
      <c r="G1569" s="185"/>
      <c r="H1569" s="27"/>
      <c r="I1569" s="300"/>
      <c r="J1569" s="94"/>
      <c r="K1569" s="30"/>
      <c r="L1569" s="30"/>
      <c r="M1569" s="2"/>
      <c r="N1569" s="31"/>
      <c r="O1569" s="13"/>
      <c r="P1569" s="17"/>
      <c r="Q1569" s="13"/>
      <c r="R1569" s="17"/>
      <c r="S1569" s="8"/>
      <c r="T1569" s="19"/>
      <c r="U1569" s="19"/>
    </row>
    <row r="1570" spans="2:21" ht="24.9" customHeight="1">
      <c r="B1570" s="92"/>
      <c r="C1570" s="85"/>
      <c r="D1570" s="85"/>
      <c r="E1570" s="85"/>
      <c r="F1570" s="85"/>
      <c r="G1570" s="185"/>
      <c r="H1570" s="27"/>
      <c r="I1570" s="300"/>
      <c r="J1570" s="94"/>
      <c r="K1570" s="30"/>
      <c r="L1570" s="30"/>
      <c r="M1570" s="2"/>
      <c r="N1570" s="31"/>
      <c r="O1570" s="13"/>
      <c r="P1570" s="17"/>
      <c r="Q1570" s="13"/>
      <c r="R1570" s="17"/>
      <c r="S1570" s="8"/>
      <c r="T1570" s="19"/>
      <c r="U1570" s="19"/>
    </row>
    <row r="1571" spans="2:21" ht="24.9" customHeight="1">
      <c r="B1571" s="92"/>
      <c r="C1571" s="85"/>
      <c r="D1571" s="85"/>
      <c r="E1571" s="85"/>
      <c r="F1571" s="85"/>
      <c r="G1571" s="185"/>
      <c r="H1571" s="27"/>
      <c r="I1571" s="300"/>
      <c r="J1571" s="94"/>
      <c r="K1571" s="30"/>
      <c r="L1571" s="30"/>
      <c r="M1571" s="2"/>
      <c r="N1571" s="31"/>
      <c r="O1571" s="13"/>
      <c r="P1571" s="17"/>
      <c r="Q1571" s="13"/>
      <c r="R1571" s="17"/>
      <c r="S1571" s="8"/>
      <c r="T1571" s="19"/>
      <c r="U1571" s="19"/>
    </row>
    <row r="1572" spans="2:21" ht="24.9" customHeight="1">
      <c r="B1572" s="92"/>
      <c r="C1572" s="85"/>
      <c r="D1572" s="85"/>
      <c r="E1572" s="85"/>
      <c r="F1572" s="85"/>
      <c r="G1572" s="185"/>
      <c r="H1572" s="27"/>
      <c r="I1572" s="300"/>
      <c r="J1572" s="94"/>
      <c r="K1572" s="30"/>
      <c r="L1572" s="30"/>
      <c r="M1572" s="2"/>
      <c r="N1572" s="31"/>
      <c r="O1572" s="13"/>
      <c r="P1572" s="17"/>
      <c r="Q1572" s="13"/>
      <c r="R1572" s="17"/>
      <c r="S1572" s="8"/>
      <c r="T1572" s="19"/>
      <c r="U1572" s="19"/>
    </row>
    <row r="1573" spans="2:21" ht="24.9" customHeight="1">
      <c r="B1573" s="92"/>
      <c r="C1573" s="85"/>
      <c r="D1573" s="85"/>
      <c r="E1573" s="85"/>
      <c r="F1573" s="85"/>
      <c r="G1573" s="185"/>
      <c r="H1573" s="27"/>
      <c r="I1573" s="300"/>
      <c r="J1573" s="94"/>
      <c r="K1573" s="30"/>
      <c r="L1573" s="30"/>
      <c r="M1573" s="2"/>
      <c r="N1573" s="31"/>
      <c r="O1573" s="13"/>
      <c r="P1573" s="17"/>
      <c r="Q1573" s="13"/>
      <c r="R1573" s="17"/>
      <c r="S1573" s="8"/>
      <c r="T1573" s="19"/>
      <c r="U1573" s="19"/>
    </row>
    <row r="1574" spans="2:21" ht="24.9" customHeight="1">
      <c r="B1574" s="92"/>
      <c r="C1574" s="85"/>
      <c r="D1574" s="85"/>
      <c r="E1574" s="85"/>
      <c r="F1574" s="85"/>
      <c r="G1574" s="185"/>
      <c r="H1574" s="27"/>
      <c r="I1574" s="300"/>
      <c r="J1574" s="94"/>
      <c r="K1574" s="30"/>
      <c r="L1574" s="30"/>
      <c r="M1574" s="2"/>
      <c r="N1574" s="31"/>
      <c r="O1574" s="13"/>
      <c r="P1574" s="17"/>
      <c r="Q1574" s="13"/>
      <c r="R1574" s="17"/>
      <c r="S1574" s="8"/>
      <c r="T1574" s="19"/>
      <c r="U1574" s="19"/>
    </row>
    <row r="1575" spans="2:21" ht="24.9" customHeight="1">
      <c r="B1575" s="92"/>
      <c r="C1575" s="85"/>
      <c r="D1575" s="85"/>
      <c r="E1575" s="85"/>
      <c r="F1575" s="85"/>
      <c r="G1575" s="185"/>
      <c r="H1575" s="27"/>
      <c r="I1575" s="300"/>
      <c r="J1575" s="94"/>
      <c r="K1575" s="30"/>
      <c r="L1575" s="30"/>
      <c r="M1575" s="2"/>
      <c r="N1575" s="31"/>
      <c r="O1575" s="13"/>
      <c r="P1575" s="17"/>
      <c r="Q1575" s="13"/>
      <c r="R1575" s="17"/>
      <c r="S1575" s="8"/>
      <c r="T1575" s="19"/>
      <c r="U1575" s="19"/>
    </row>
    <row r="1576" spans="2:21" ht="24.9" customHeight="1">
      <c r="B1576" s="92"/>
      <c r="C1576" s="85"/>
      <c r="D1576" s="85"/>
      <c r="E1576" s="85"/>
      <c r="F1576" s="85"/>
      <c r="G1576" s="185"/>
      <c r="H1576" s="27"/>
      <c r="I1576" s="300"/>
      <c r="J1576" s="94"/>
      <c r="K1576" s="30"/>
      <c r="L1576" s="30"/>
      <c r="M1576" s="2"/>
      <c r="N1576" s="31"/>
      <c r="O1576" s="13"/>
      <c r="P1576" s="17"/>
      <c r="Q1576" s="13"/>
      <c r="R1576" s="17"/>
      <c r="S1576" s="8"/>
      <c r="T1576" s="19"/>
      <c r="U1576" s="19"/>
    </row>
    <row r="1577" spans="2:21" ht="24.9" customHeight="1">
      <c r="B1577" s="92"/>
      <c r="C1577" s="85"/>
      <c r="D1577" s="85"/>
      <c r="E1577" s="85"/>
      <c r="F1577" s="85"/>
      <c r="G1577" s="185"/>
      <c r="H1577" s="27"/>
      <c r="I1577" s="300"/>
      <c r="J1577" s="94"/>
      <c r="K1577" s="30"/>
      <c r="L1577" s="30"/>
      <c r="M1577" s="2"/>
      <c r="N1577" s="31"/>
      <c r="O1577" s="13"/>
      <c r="P1577" s="17"/>
      <c r="Q1577" s="13"/>
      <c r="R1577" s="17"/>
      <c r="S1577" s="8"/>
      <c r="T1577" s="19"/>
      <c r="U1577" s="19"/>
    </row>
    <row r="1578" spans="2:21" ht="24.9" customHeight="1">
      <c r="B1578" s="92"/>
      <c r="C1578" s="85"/>
      <c r="D1578" s="85"/>
      <c r="E1578" s="85"/>
      <c r="F1578" s="85"/>
      <c r="G1578" s="185"/>
      <c r="H1578" s="27"/>
      <c r="I1578" s="300"/>
      <c r="J1578" s="94"/>
      <c r="K1578" s="30"/>
      <c r="L1578" s="30"/>
      <c r="M1578" s="2"/>
      <c r="N1578" s="31"/>
      <c r="O1578" s="13"/>
      <c r="P1578" s="17"/>
      <c r="Q1578" s="13"/>
      <c r="R1578" s="17"/>
      <c r="S1578" s="8"/>
      <c r="T1578" s="19"/>
      <c r="U1578" s="19"/>
    </row>
    <row r="1579" spans="2:21" ht="24.9" customHeight="1">
      <c r="B1579" s="92"/>
      <c r="C1579" s="85"/>
      <c r="D1579" s="85"/>
      <c r="E1579" s="85"/>
      <c r="F1579" s="85"/>
      <c r="G1579" s="185"/>
      <c r="H1579" s="27"/>
      <c r="I1579" s="300"/>
      <c r="J1579" s="94"/>
    </row>
    <row r="1580" spans="2:21" ht="24.9" customHeight="1">
      <c r="B1580" s="92"/>
      <c r="C1580" s="85"/>
      <c r="D1580" s="85"/>
      <c r="E1580" s="85"/>
      <c r="F1580" s="85"/>
      <c r="G1580" s="185"/>
      <c r="H1580" s="27"/>
      <c r="I1580" s="300"/>
      <c r="J1580" s="94"/>
    </row>
    <row r="1581" spans="2:21" ht="24.9" customHeight="1">
      <c r="B1581" s="92"/>
      <c r="C1581" s="85"/>
      <c r="D1581" s="85"/>
      <c r="E1581" s="85"/>
      <c r="F1581" s="85"/>
      <c r="G1581" s="185"/>
      <c r="H1581" s="27"/>
      <c r="I1581" s="300"/>
      <c r="J1581" s="94"/>
    </row>
    <row r="1582" spans="2:21" ht="24.9" customHeight="1">
      <c r="B1582" s="92"/>
      <c r="C1582" s="85"/>
      <c r="D1582" s="85"/>
      <c r="E1582" s="85"/>
      <c r="F1582" s="85"/>
      <c r="G1582" s="185"/>
      <c r="H1582" s="27"/>
      <c r="I1582" s="300"/>
      <c r="J1582" s="94"/>
    </row>
    <row r="1583" spans="2:21" ht="24.9" customHeight="1">
      <c r="B1583" s="92"/>
      <c r="C1583" s="85"/>
      <c r="D1583" s="85"/>
      <c r="E1583" s="85"/>
      <c r="F1583" s="85"/>
      <c r="G1583" s="185"/>
      <c r="H1583" s="27"/>
      <c r="I1583" s="300"/>
      <c r="J1583" s="94"/>
    </row>
    <row r="1584" spans="2:21" ht="24.9" customHeight="1">
      <c r="B1584" s="92"/>
      <c r="C1584" s="85"/>
      <c r="D1584" s="85"/>
      <c r="E1584" s="85"/>
      <c r="F1584" s="85"/>
      <c r="G1584" s="185"/>
      <c r="H1584" s="27"/>
      <c r="I1584" s="300"/>
      <c r="J1584" s="94"/>
    </row>
    <row r="1585" spans="2:10" ht="24.9" customHeight="1">
      <c r="B1585" s="92"/>
      <c r="C1585" s="85"/>
      <c r="D1585" s="85"/>
      <c r="E1585" s="85"/>
      <c r="F1585" s="85"/>
      <c r="G1585" s="185"/>
      <c r="H1585" s="27"/>
      <c r="I1585" s="300"/>
      <c r="J1585" s="94"/>
    </row>
    <row r="1586" spans="2:10" ht="24.9" customHeight="1">
      <c r="B1586" s="92"/>
      <c r="C1586" s="85"/>
      <c r="D1586" s="85"/>
      <c r="E1586" s="85"/>
      <c r="F1586" s="85"/>
      <c r="G1586" s="185"/>
      <c r="H1586" s="27"/>
      <c r="I1586" s="300"/>
      <c r="J1586" s="94"/>
    </row>
    <row r="1587" spans="2:10" ht="24.9" customHeight="1">
      <c r="B1587" s="92"/>
      <c r="C1587" s="85"/>
      <c r="D1587" s="85"/>
      <c r="E1587" s="85"/>
      <c r="F1587" s="85"/>
      <c r="G1587" s="185"/>
      <c r="H1587" s="27"/>
      <c r="I1587" s="300"/>
      <c r="J1587" s="94"/>
    </row>
    <row r="1588" spans="2:10" ht="24.9" customHeight="1">
      <c r="B1588" s="92"/>
      <c r="C1588" s="85"/>
      <c r="D1588" s="85"/>
      <c r="E1588" s="85"/>
      <c r="F1588" s="85"/>
      <c r="G1588" s="185"/>
      <c r="H1588" s="27"/>
      <c r="I1588" s="300"/>
      <c r="J1588" s="94"/>
    </row>
    <row r="1589" spans="2:10" ht="24.9" customHeight="1">
      <c r="B1589" s="92"/>
      <c r="C1589" s="85"/>
      <c r="D1589" s="85"/>
      <c r="E1589" s="85"/>
      <c r="F1589" s="85"/>
      <c r="G1589" s="185"/>
      <c r="H1589" s="27"/>
      <c r="I1589" s="300"/>
      <c r="J1589" s="94"/>
    </row>
    <row r="1590" spans="2:10" ht="24.9" customHeight="1">
      <c r="B1590" s="92"/>
      <c r="C1590" s="85"/>
      <c r="D1590" s="85"/>
      <c r="E1590" s="85"/>
      <c r="F1590" s="85"/>
      <c r="G1590" s="185"/>
      <c r="H1590" s="27"/>
      <c r="I1590" s="300"/>
      <c r="J1590" s="94"/>
    </row>
    <row r="1591" spans="2:10" ht="24.9" customHeight="1">
      <c r="B1591" s="92"/>
      <c r="C1591" s="85"/>
      <c r="D1591" s="85"/>
      <c r="E1591" s="85"/>
      <c r="F1591" s="85"/>
      <c r="G1591" s="185"/>
      <c r="H1591" s="27"/>
      <c r="I1591" s="300"/>
      <c r="J1591" s="94"/>
    </row>
    <row r="1592" spans="2:10" ht="24.9" customHeight="1">
      <c r="B1592" s="92"/>
      <c r="C1592" s="85"/>
      <c r="D1592" s="85"/>
      <c r="E1592" s="85"/>
      <c r="F1592" s="85"/>
      <c r="G1592" s="185"/>
      <c r="H1592" s="27"/>
      <c r="I1592" s="300"/>
      <c r="J1592" s="94"/>
    </row>
    <row r="1593" spans="2:10" ht="24.9" customHeight="1">
      <c r="B1593" s="92"/>
      <c r="C1593" s="85"/>
      <c r="D1593" s="85"/>
      <c r="E1593" s="85"/>
      <c r="F1593" s="85"/>
      <c r="G1593" s="185"/>
      <c r="H1593" s="27"/>
      <c r="I1593" s="300"/>
      <c r="J1593" s="94"/>
    </row>
    <row r="1594" spans="2:10" ht="24.9" customHeight="1">
      <c r="B1594" s="92"/>
      <c r="C1594" s="85"/>
      <c r="D1594" s="85"/>
      <c r="E1594" s="85"/>
      <c r="F1594" s="85"/>
      <c r="G1594" s="185"/>
      <c r="H1594" s="27"/>
      <c r="I1594" s="300"/>
      <c r="J1594" s="94"/>
    </row>
    <row r="1595" spans="2:10" ht="24.9" customHeight="1">
      <c r="B1595" s="92"/>
      <c r="C1595" s="85"/>
      <c r="D1595" s="85"/>
      <c r="E1595" s="85"/>
      <c r="F1595" s="85"/>
      <c r="G1595" s="185"/>
      <c r="H1595" s="27"/>
      <c r="I1595" s="300"/>
      <c r="J1595" s="94"/>
    </row>
    <row r="1596" spans="2:10" ht="24.9" customHeight="1">
      <c r="B1596" s="92"/>
      <c r="C1596" s="85"/>
      <c r="D1596" s="85"/>
      <c r="E1596" s="85"/>
      <c r="F1596" s="85"/>
      <c r="G1596" s="185"/>
      <c r="H1596" s="27"/>
      <c r="I1596" s="300"/>
      <c r="J1596" s="94"/>
    </row>
    <row r="1597" spans="2:10" ht="24.9" customHeight="1">
      <c r="B1597" s="92"/>
      <c r="C1597" s="85"/>
      <c r="D1597" s="85"/>
      <c r="E1597" s="85"/>
      <c r="F1597" s="85"/>
      <c r="G1597" s="185"/>
      <c r="H1597" s="27"/>
      <c r="I1597" s="300"/>
      <c r="J1597" s="94"/>
    </row>
    <row r="1598" spans="2:10" ht="24.9" customHeight="1">
      <c r="B1598" s="92"/>
      <c r="C1598" s="85"/>
      <c r="D1598" s="85"/>
      <c r="E1598" s="85"/>
      <c r="F1598" s="85"/>
      <c r="G1598" s="185"/>
      <c r="H1598" s="27"/>
      <c r="I1598" s="300"/>
      <c r="J1598" s="94"/>
    </row>
    <row r="1599" spans="2:10" ht="24.9" customHeight="1">
      <c r="B1599" s="92"/>
      <c r="C1599" s="85"/>
      <c r="D1599" s="85"/>
      <c r="E1599" s="85"/>
      <c r="F1599" s="85"/>
      <c r="G1599" s="185"/>
      <c r="H1599" s="27"/>
      <c r="I1599" s="300"/>
      <c r="J1599" s="94"/>
    </row>
    <row r="1600" spans="2:10" ht="24.9" customHeight="1">
      <c r="B1600" s="92"/>
      <c r="C1600" s="85"/>
      <c r="D1600" s="85"/>
      <c r="E1600" s="85"/>
      <c r="F1600" s="85"/>
      <c r="G1600" s="185"/>
      <c r="H1600" s="27"/>
      <c r="I1600" s="300"/>
      <c r="J1600" s="94"/>
    </row>
    <row r="1601" spans="2:10" ht="24.9" customHeight="1">
      <c r="B1601" s="92"/>
      <c r="C1601" s="85"/>
      <c r="D1601" s="85"/>
      <c r="E1601" s="85"/>
      <c r="F1601" s="85"/>
      <c r="G1601" s="185"/>
      <c r="H1601" s="27"/>
      <c r="I1601" s="300"/>
      <c r="J1601" s="94"/>
    </row>
    <row r="1602" spans="2:10" ht="24.9" customHeight="1">
      <c r="B1602" s="92"/>
      <c r="C1602" s="85"/>
      <c r="D1602" s="85"/>
      <c r="E1602" s="85"/>
      <c r="F1602" s="85"/>
      <c r="G1602" s="185"/>
      <c r="H1602" s="27"/>
      <c r="I1602" s="300"/>
      <c r="J1602" s="94"/>
    </row>
    <row r="1603" spans="2:10" ht="24.9" customHeight="1">
      <c r="B1603" s="92"/>
      <c r="C1603" s="85"/>
      <c r="D1603" s="85"/>
      <c r="E1603" s="85"/>
      <c r="F1603" s="85"/>
      <c r="G1603" s="185"/>
      <c r="H1603" s="27"/>
      <c r="I1603" s="300"/>
      <c r="J1603" s="94"/>
    </row>
  </sheetData>
  <sheetProtection insertColumns="0" insertRows="0" deleteColumns="0" deleteRows="0" sort="0" autoFilter="0"/>
  <sortState xmlns:xlrd2="http://schemas.microsoft.com/office/spreadsheetml/2017/richdata2" ref="B13:J300">
    <sortCondition ref="H13:H300"/>
  </sortState>
  <customSheetViews>
    <customSheetView guid="{8C0016D3-969B-459C-82F3-A025653C8769}" scale="90" fitToPage="1">
      <pane xSplit="1" ySplit="12" topLeftCell="B13" activePane="bottomRight" state="frozen"/>
      <selection pane="bottomRight" activeCell="C3" sqref="C3:D3"/>
      <pageMargins left="0.70866141732283472" right="0.11811023622047245" top="1.1417322834645669" bottom="0.74803149606299213" header="0.70866141732283472" footer="0.31496062992125984"/>
      <printOptions horizontalCentered="1"/>
      <pageSetup paperSize="9" scale="78" orientation="landscape" r:id="rId1"/>
      <headerFooter>
        <oddHeader>&amp;C&amp;"-,굵게"&amp;16거래 내역서</oddHeader>
        <oddFooter>&amp;R(주)유일씨푸드
&amp;P</oddFooter>
      </headerFooter>
    </customSheetView>
  </customSheetViews>
  <mergeCells count="10">
    <mergeCell ref="I11:J11"/>
    <mergeCell ref="M3:O3"/>
    <mergeCell ref="C6:D6"/>
    <mergeCell ref="E2:F2"/>
    <mergeCell ref="B2:D2"/>
    <mergeCell ref="C3:D3"/>
    <mergeCell ref="C5:D5"/>
    <mergeCell ref="C4:D4"/>
    <mergeCell ref="M5:M6"/>
    <mergeCell ref="J8:J9"/>
  </mergeCells>
  <phoneticPr fontId="4" type="noConversion"/>
  <conditionalFormatting sqref="C4:D4">
    <cfRule type="cellIs" dxfId="8" priority="5" operator="notEqual">
      <formula>$D$9</formula>
    </cfRule>
  </conditionalFormatting>
  <conditionalFormatting sqref="M9">
    <cfRule type="cellIs" dxfId="7" priority="2" operator="lessThan">
      <formula>0</formula>
    </cfRule>
    <cfRule type="cellIs" dxfId="6" priority="4" operator="lessThan">
      <formula>0</formula>
    </cfRule>
  </conditionalFormatting>
  <conditionalFormatting sqref="I9">
    <cfRule type="cellIs" dxfId="5" priority="3" operator="equal">
      <formula>0</formula>
    </cfRule>
  </conditionalFormatting>
  <conditionalFormatting sqref="J8:J9">
    <cfRule type="cellIs" dxfId="4" priority="1" operator="equal">
      <formula>FALSE</formula>
    </cfRule>
  </conditionalFormatting>
  <dataValidations count="2">
    <dataValidation allowBlank="1" showInputMessage="1" sqref="C6:D6" xr:uid="{00000000-0002-0000-0200-000000000000}"/>
    <dataValidation type="list" allowBlank="1" showInputMessage="1" showErrorMessage="1" sqref="F3" xr:uid="{00000000-0002-0000-0200-000001000000}">
      <formula1>"재고주의,재고경고,재고비상"</formula1>
    </dataValidation>
  </dataValidations>
  <printOptions horizontalCentered="1"/>
  <pageMargins left="0.70866141732283472" right="0.11811023622047245" top="1.1417322834645669" bottom="0.74803149606299213" header="0.70866141732283472" footer="0.31496062992125984"/>
  <pageSetup paperSize="9" scale="93" orientation="landscape" r:id="rId2"/>
  <headerFooter>
    <oddHeader>&amp;C&amp;"-,굵게"&amp;16거래 내역서</oddHeader>
    <oddFooter>&amp;R(주)유일씨푸드
&amp;P</oddFooter>
  </headerFooter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5" name="Option Button 3">
              <controlPr defaultSize="0" autoFill="0" autoLine="0" autoPict="0">
                <anchor moveWithCells="1">
                  <from>
                    <xdr:col>0</xdr:col>
                    <xdr:colOff>38100</xdr:colOff>
                    <xdr:row>12</xdr:row>
                    <xdr:rowOff>0</xdr:rowOff>
                  </from>
                  <to>
                    <xdr:col>1</xdr:col>
                    <xdr:colOff>76200</xdr:colOff>
                    <xdr:row>12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Option Button 5">
              <controlPr defaultSize="0" autoFill="0" autoLine="0" autoPict="0">
                <anchor moveWithCells="1">
                  <from>
                    <xdr:col>0</xdr:col>
                    <xdr:colOff>38100</xdr:colOff>
                    <xdr:row>13</xdr:row>
                    <xdr:rowOff>68580</xdr:rowOff>
                  </from>
                  <to>
                    <xdr:col>1</xdr:col>
                    <xdr:colOff>76200</xdr:colOff>
                    <xdr:row>14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7" name="Option Button 6">
              <controlPr defaultSize="0" autoFill="0" autoLine="0" autoPict="0">
                <anchor moveWithCells="1">
                  <from>
                    <xdr:col>0</xdr:col>
                    <xdr:colOff>38100</xdr:colOff>
                    <xdr:row>14</xdr:row>
                    <xdr:rowOff>68580</xdr:rowOff>
                  </from>
                  <to>
                    <xdr:col>1</xdr:col>
                    <xdr:colOff>76200</xdr:colOff>
                    <xdr:row>15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8" name="Option Button 7">
              <controlPr defaultSize="0" autoFill="0" autoLine="0" autoPict="0">
                <anchor moveWithCells="1">
                  <from>
                    <xdr:col>0</xdr:col>
                    <xdr:colOff>38100</xdr:colOff>
                    <xdr:row>15</xdr:row>
                    <xdr:rowOff>68580</xdr:rowOff>
                  </from>
                  <to>
                    <xdr:col>1</xdr:col>
                    <xdr:colOff>76200</xdr:colOff>
                    <xdr:row>16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Option Button 8">
              <controlPr defaultSize="0" autoFill="0" autoLine="0" autoPict="0">
                <anchor moveWithCells="1">
                  <from>
                    <xdr:col>0</xdr:col>
                    <xdr:colOff>38100</xdr:colOff>
                    <xdr:row>16</xdr:row>
                    <xdr:rowOff>68580</xdr:rowOff>
                  </from>
                  <to>
                    <xdr:col>1</xdr:col>
                    <xdr:colOff>76200</xdr:colOff>
                    <xdr:row>17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0" name="Option Button 9">
              <controlPr defaultSize="0" autoFill="0" autoLine="0" autoPict="0">
                <anchor moveWithCells="1">
                  <from>
                    <xdr:col>0</xdr:col>
                    <xdr:colOff>38100</xdr:colOff>
                    <xdr:row>17</xdr:row>
                    <xdr:rowOff>68580</xdr:rowOff>
                  </from>
                  <to>
                    <xdr:col>1</xdr:col>
                    <xdr:colOff>76200</xdr:colOff>
                    <xdr:row>18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1" name="Option Button 10">
              <controlPr defaultSize="0" autoFill="0" autoLine="0" autoPict="0">
                <anchor moveWithCells="1">
                  <from>
                    <xdr:col>0</xdr:col>
                    <xdr:colOff>38100</xdr:colOff>
                    <xdr:row>18</xdr:row>
                    <xdr:rowOff>68580</xdr:rowOff>
                  </from>
                  <to>
                    <xdr:col>1</xdr:col>
                    <xdr:colOff>76200</xdr:colOff>
                    <xdr:row>19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2" name="Option Button 11">
              <controlPr defaultSize="0" autoFill="0" autoLine="0" autoPict="0">
                <anchor moveWithCells="1">
                  <from>
                    <xdr:col>0</xdr:col>
                    <xdr:colOff>38100</xdr:colOff>
                    <xdr:row>19</xdr:row>
                    <xdr:rowOff>68580</xdr:rowOff>
                  </from>
                  <to>
                    <xdr:col>1</xdr:col>
                    <xdr:colOff>76200</xdr:colOff>
                    <xdr:row>20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3" name="Option Button 12">
              <controlPr defaultSize="0" autoFill="0" autoLine="0" autoPict="0">
                <anchor moveWithCells="1">
                  <from>
                    <xdr:col>0</xdr:col>
                    <xdr:colOff>38100</xdr:colOff>
                    <xdr:row>20</xdr:row>
                    <xdr:rowOff>68580</xdr:rowOff>
                  </from>
                  <to>
                    <xdr:col>1</xdr:col>
                    <xdr:colOff>76200</xdr:colOff>
                    <xdr:row>21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4" name="Option Button 13">
              <controlPr defaultSize="0" autoFill="0" autoLine="0" autoPict="0">
                <anchor moveWithCells="1">
                  <from>
                    <xdr:col>0</xdr:col>
                    <xdr:colOff>38100</xdr:colOff>
                    <xdr:row>21</xdr:row>
                    <xdr:rowOff>68580</xdr:rowOff>
                  </from>
                  <to>
                    <xdr:col>1</xdr:col>
                    <xdr:colOff>76200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5" name="Option Button 14">
              <controlPr defaultSize="0" autoFill="0" autoLine="0" autoPict="0">
                <anchor moveWithCells="1">
                  <from>
                    <xdr:col>0</xdr:col>
                    <xdr:colOff>38100</xdr:colOff>
                    <xdr:row>22</xdr:row>
                    <xdr:rowOff>68580</xdr:rowOff>
                  </from>
                  <to>
                    <xdr:col>1</xdr:col>
                    <xdr:colOff>76200</xdr:colOff>
                    <xdr:row>23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6" name="Option Button 15">
              <controlPr defaultSize="0" autoFill="0" autoLine="0" autoPict="0">
                <anchor moveWithCells="1">
                  <from>
                    <xdr:col>0</xdr:col>
                    <xdr:colOff>38100</xdr:colOff>
                    <xdr:row>23</xdr:row>
                    <xdr:rowOff>68580</xdr:rowOff>
                  </from>
                  <to>
                    <xdr:col>1</xdr:col>
                    <xdr:colOff>76200</xdr:colOff>
                    <xdr:row>24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7" name="Option Button 16">
              <controlPr defaultSize="0" autoFill="0" autoLine="0" autoPict="0">
                <anchor moveWithCells="1">
                  <from>
                    <xdr:col>0</xdr:col>
                    <xdr:colOff>38100</xdr:colOff>
                    <xdr:row>24</xdr:row>
                    <xdr:rowOff>68580</xdr:rowOff>
                  </from>
                  <to>
                    <xdr:col>1</xdr:col>
                    <xdr:colOff>76200</xdr:colOff>
                    <xdr:row>25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18" name="Option Button 17">
              <controlPr defaultSize="0" autoFill="0" autoLine="0" autoPict="0">
                <anchor moveWithCells="1">
                  <from>
                    <xdr:col>0</xdr:col>
                    <xdr:colOff>38100</xdr:colOff>
                    <xdr:row>25</xdr:row>
                    <xdr:rowOff>68580</xdr:rowOff>
                  </from>
                  <to>
                    <xdr:col>1</xdr:col>
                    <xdr:colOff>76200</xdr:colOff>
                    <xdr:row>26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19" name="Option Button 18">
              <controlPr defaultSize="0" autoFill="0" autoLine="0" autoPict="0">
                <anchor moveWithCells="1">
                  <from>
                    <xdr:col>0</xdr:col>
                    <xdr:colOff>38100</xdr:colOff>
                    <xdr:row>26</xdr:row>
                    <xdr:rowOff>68580</xdr:rowOff>
                  </from>
                  <to>
                    <xdr:col>1</xdr:col>
                    <xdr:colOff>76200</xdr:colOff>
                    <xdr:row>27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0" name="Option Button 19">
              <controlPr defaultSize="0" autoFill="0" autoLine="0" autoPict="0">
                <anchor moveWithCells="1">
                  <from>
                    <xdr:col>0</xdr:col>
                    <xdr:colOff>38100</xdr:colOff>
                    <xdr:row>27</xdr:row>
                    <xdr:rowOff>68580</xdr:rowOff>
                  </from>
                  <to>
                    <xdr:col>1</xdr:col>
                    <xdr:colOff>76200</xdr:colOff>
                    <xdr:row>28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1" name="Option Button 20">
              <controlPr defaultSize="0" autoFill="0" autoLine="0" autoPict="0">
                <anchor moveWithCells="1">
                  <from>
                    <xdr:col>0</xdr:col>
                    <xdr:colOff>38100</xdr:colOff>
                    <xdr:row>28</xdr:row>
                    <xdr:rowOff>68580</xdr:rowOff>
                  </from>
                  <to>
                    <xdr:col>1</xdr:col>
                    <xdr:colOff>76200</xdr:colOff>
                    <xdr:row>29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2" name="Option Button 21">
              <controlPr defaultSize="0" autoFill="0" autoLine="0" autoPict="0">
                <anchor moveWithCells="1">
                  <from>
                    <xdr:col>0</xdr:col>
                    <xdr:colOff>38100</xdr:colOff>
                    <xdr:row>29</xdr:row>
                    <xdr:rowOff>68580</xdr:rowOff>
                  </from>
                  <to>
                    <xdr:col>1</xdr:col>
                    <xdr:colOff>76200</xdr:colOff>
                    <xdr:row>30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3" name="Option Button 22">
              <controlPr defaultSize="0" autoFill="0" autoLine="0" autoPict="0">
                <anchor moveWithCells="1">
                  <from>
                    <xdr:col>0</xdr:col>
                    <xdr:colOff>38100</xdr:colOff>
                    <xdr:row>30</xdr:row>
                    <xdr:rowOff>68580</xdr:rowOff>
                  </from>
                  <to>
                    <xdr:col>1</xdr:col>
                    <xdr:colOff>76200</xdr:colOff>
                    <xdr:row>31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4" name="Option Button 23">
              <controlPr defaultSize="0" autoFill="0" autoLine="0" autoPict="0">
                <anchor moveWithCells="1">
                  <from>
                    <xdr:col>0</xdr:col>
                    <xdr:colOff>38100</xdr:colOff>
                    <xdr:row>31</xdr:row>
                    <xdr:rowOff>68580</xdr:rowOff>
                  </from>
                  <to>
                    <xdr:col>1</xdr:col>
                    <xdr:colOff>76200</xdr:colOff>
                    <xdr:row>32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5" name="Option Button 24">
              <controlPr defaultSize="0" autoFill="0" autoLine="0" autoPict="0">
                <anchor moveWithCells="1">
                  <from>
                    <xdr:col>0</xdr:col>
                    <xdr:colOff>38100</xdr:colOff>
                    <xdr:row>32</xdr:row>
                    <xdr:rowOff>68580</xdr:rowOff>
                  </from>
                  <to>
                    <xdr:col>1</xdr:col>
                    <xdr:colOff>76200</xdr:colOff>
                    <xdr:row>33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6" name="Option Button 25">
              <controlPr defaultSize="0" autoFill="0" autoLine="0" autoPict="0">
                <anchor moveWithCells="1">
                  <from>
                    <xdr:col>0</xdr:col>
                    <xdr:colOff>38100</xdr:colOff>
                    <xdr:row>33</xdr:row>
                    <xdr:rowOff>68580</xdr:rowOff>
                  </from>
                  <to>
                    <xdr:col>1</xdr:col>
                    <xdr:colOff>76200</xdr:colOff>
                    <xdr:row>34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7" name="Option Button 26">
              <controlPr defaultSize="0" autoFill="0" autoLine="0" autoPict="0">
                <anchor moveWithCells="1">
                  <from>
                    <xdr:col>0</xdr:col>
                    <xdr:colOff>38100</xdr:colOff>
                    <xdr:row>34</xdr:row>
                    <xdr:rowOff>68580</xdr:rowOff>
                  </from>
                  <to>
                    <xdr:col>1</xdr:col>
                    <xdr:colOff>76200</xdr:colOff>
                    <xdr:row>35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28" name="Option Button 27">
              <controlPr defaultSize="0" autoFill="0" autoLine="0" autoPict="0">
                <anchor moveWithCells="1">
                  <from>
                    <xdr:col>0</xdr:col>
                    <xdr:colOff>38100</xdr:colOff>
                    <xdr:row>35</xdr:row>
                    <xdr:rowOff>68580</xdr:rowOff>
                  </from>
                  <to>
                    <xdr:col>1</xdr:col>
                    <xdr:colOff>76200</xdr:colOff>
                    <xdr:row>36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29" name="Option Button 28">
              <controlPr defaultSize="0" autoFill="0" autoLine="0" autoPict="0">
                <anchor moveWithCells="1">
                  <from>
                    <xdr:col>0</xdr:col>
                    <xdr:colOff>38100</xdr:colOff>
                    <xdr:row>36</xdr:row>
                    <xdr:rowOff>68580</xdr:rowOff>
                  </from>
                  <to>
                    <xdr:col>1</xdr:col>
                    <xdr:colOff>76200</xdr:colOff>
                    <xdr:row>37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0" name="Option Button 29">
              <controlPr defaultSize="0" autoFill="0" autoLine="0" autoPict="0">
                <anchor moveWithCells="1">
                  <from>
                    <xdr:col>0</xdr:col>
                    <xdr:colOff>38100</xdr:colOff>
                    <xdr:row>37</xdr:row>
                    <xdr:rowOff>68580</xdr:rowOff>
                  </from>
                  <to>
                    <xdr:col>1</xdr:col>
                    <xdr:colOff>76200</xdr:colOff>
                    <xdr:row>38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1" name="Option Button 30">
              <controlPr defaultSize="0" autoFill="0" autoLine="0" autoPict="0">
                <anchor moveWithCells="1">
                  <from>
                    <xdr:col>0</xdr:col>
                    <xdr:colOff>38100</xdr:colOff>
                    <xdr:row>38</xdr:row>
                    <xdr:rowOff>68580</xdr:rowOff>
                  </from>
                  <to>
                    <xdr:col>1</xdr:col>
                    <xdr:colOff>76200</xdr:colOff>
                    <xdr:row>39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2" name="Option Button 31">
              <controlPr defaultSize="0" autoFill="0" autoLine="0" autoPict="0">
                <anchor moveWithCells="1">
                  <from>
                    <xdr:col>0</xdr:col>
                    <xdr:colOff>38100</xdr:colOff>
                    <xdr:row>39</xdr:row>
                    <xdr:rowOff>68580</xdr:rowOff>
                  </from>
                  <to>
                    <xdr:col>1</xdr:col>
                    <xdr:colOff>76200</xdr:colOff>
                    <xdr:row>40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3" name="Option Button 32">
              <controlPr defaultSize="0" autoFill="0" autoLine="0" autoPict="0">
                <anchor moveWithCells="1">
                  <from>
                    <xdr:col>0</xdr:col>
                    <xdr:colOff>38100</xdr:colOff>
                    <xdr:row>40</xdr:row>
                    <xdr:rowOff>68580</xdr:rowOff>
                  </from>
                  <to>
                    <xdr:col>1</xdr:col>
                    <xdr:colOff>76200</xdr:colOff>
                    <xdr:row>41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4" name="Option Button 33">
              <controlPr defaultSize="0" autoFill="0" autoLine="0" autoPict="0">
                <anchor moveWithCells="1">
                  <from>
                    <xdr:col>0</xdr:col>
                    <xdr:colOff>38100</xdr:colOff>
                    <xdr:row>41</xdr:row>
                    <xdr:rowOff>68580</xdr:rowOff>
                  </from>
                  <to>
                    <xdr:col>1</xdr:col>
                    <xdr:colOff>76200</xdr:colOff>
                    <xdr:row>42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5" name="Option Button 34">
              <controlPr defaultSize="0" autoFill="0" autoLine="0" autoPict="0">
                <anchor moveWithCells="1">
                  <from>
                    <xdr:col>0</xdr:col>
                    <xdr:colOff>38100</xdr:colOff>
                    <xdr:row>42</xdr:row>
                    <xdr:rowOff>68580</xdr:rowOff>
                  </from>
                  <to>
                    <xdr:col>1</xdr:col>
                    <xdr:colOff>76200</xdr:colOff>
                    <xdr:row>43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6" name="Option Button 35">
              <controlPr defaultSize="0" autoFill="0" autoLine="0" autoPict="0">
                <anchor moveWithCells="1">
                  <from>
                    <xdr:col>0</xdr:col>
                    <xdr:colOff>38100</xdr:colOff>
                    <xdr:row>43</xdr:row>
                    <xdr:rowOff>68580</xdr:rowOff>
                  </from>
                  <to>
                    <xdr:col>1</xdr:col>
                    <xdr:colOff>76200</xdr:colOff>
                    <xdr:row>44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7" name="Option Button 36">
              <controlPr defaultSize="0" autoFill="0" autoLine="0" autoPict="0">
                <anchor moveWithCells="1">
                  <from>
                    <xdr:col>0</xdr:col>
                    <xdr:colOff>38100</xdr:colOff>
                    <xdr:row>44</xdr:row>
                    <xdr:rowOff>68580</xdr:rowOff>
                  </from>
                  <to>
                    <xdr:col>1</xdr:col>
                    <xdr:colOff>76200</xdr:colOff>
                    <xdr:row>45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3" r:id="rId38" name="Option Button 37">
              <controlPr defaultSize="0" autoFill="0" autoLine="0" autoPict="0">
                <anchor moveWithCells="1">
                  <from>
                    <xdr:col>0</xdr:col>
                    <xdr:colOff>38100</xdr:colOff>
                    <xdr:row>45</xdr:row>
                    <xdr:rowOff>68580</xdr:rowOff>
                  </from>
                  <to>
                    <xdr:col>1</xdr:col>
                    <xdr:colOff>76200</xdr:colOff>
                    <xdr:row>46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39" name="Option Button 38">
              <controlPr defaultSize="0" autoFill="0" autoLine="0" autoPict="0">
                <anchor moveWithCells="1">
                  <from>
                    <xdr:col>0</xdr:col>
                    <xdr:colOff>38100</xdr:colOff>
                    <xdr:row>46</xdr:row>
                    <xdr:rowOff>68580</xdr:rowOff>
                  </from>
                  <to>
                    <xdr:col>1</xdr:col>
                    <xdr:colOff>76200</xdr:colOff>
                    <xdr:row>47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0" name="Option Button 39">
              <controlPr defaultSize="0" autoFill="0" autoLine="0" autoPict="0">
                <anchor moveWithCells="1">
                  <from>
                    <xdr:col>0</xdr:col>
                    <xdr:colOff>38100</xdr:colOff>
                    <xdr:row>47</xdr:row>
                    <xdr:rowOff>68580</xdr:rowOff>
                  </from>
                  <to>
                    <xdr:col>1</xdr:col>
                    <xdr:colOff>76200</xdr:colOff>
                    <xdr:row>48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1" name="Option Button 40">
              <controlPr defaultSize="0" autoFill="0" autoLine="0" autoPict="0">
                <anchor moveWithCells="1">
                  <from>
                    <xdr:col>0</xdr:col>
                    <xdr:colOff>38100</xdr:colOff>
                    <xdr:row>48</xdr:row>
                    <xdr:rowOff>68580</xdr:rowOff>
                  </from>
                  <to>
                    <xdr:col>1</xdr:col>
                    <xdr:colOff>76200</xdr:colOff>
                    <xdr:row>49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2" name="Option Button 41">
              <controlPr defaultSize="0" autoFill="0" autoLine="0" autoPict="0">
                <anchor moveWithCells="1">
                  <from>
                    <xdr:col>0</xdr:col>
                    <xdr:colOff>38100</xdr:colOff>
                    <xdr:row>49</xdr:row>
                    <xdr:rowOff>68580</xdr:rowOff>
                  </from>
                  <to>
                    <xdr:col>1</xdr:col>
                    <xdr:colOff>76200</xdr:colOff>
                    <xdr:row>50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3" name="Option Button 42">
              <controlPr defaultSize="0" autoFill="0" autoLine="0" autoPict="0">
                <anchor moveWithCells="1">
                  <from>
                    <xdr:col>0</xdr:col>
                    <xdr:colOff>38100</xdr:colOff>
                    <xdr:row>50</xdr:row>
                    <xdr:rowOff>68580</xdr:rowOff>
                  </from>
                  <to>
                    <xdr:col>1</xdr:col>
                    <xdr:colOff>76200</xdr:colOff>
                    <xdr:row>51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4" name="Option Button 43">
              <controlPr defaultSize="0" autoFill="0" autoLine="0" autoPict="0">
                <anchor moveWithCells="1">
                  <from>
                    <xdr:col>0</xdr:col>
                    <xdr:colOff>38100</xdr:colOff>
                    <xdr:row>51</xdr:row>
                    <xdr:rowOff>68580</xdr:rowOff>
                  </from>
                  <to>
                    <xdr:col>1</xdr:col>
                    <xdr:colOff>76200</xdr:colOff>
                    <xdr:row>52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5" name="Option Button 44">
              <controlPr defaultSize="0" autoFill="0" autoLine="0" autoPict="0">
                <anchor moveWithCells="1">
                  <from>
                    <xdr:col>0</xdr:col>
                    <xdr:colOff>38100</xdr:colOff>
                    <xdr:row>52</xdr:row>
                    <xdr:rowOff>68580</xdr:rowOff>
                  </from>
                  <to>
                    <xdr:col>1</xdr:col>
                    <xdr:colOff>76200</xdr:colOff>
                    <xdr:row>53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6" name="Option Button 45">
              <controlPr defaultSize="0" autoFill="0" autoLine="0" autoPict="0">
                <anchor moveWithCells="1">
                  <from>
                    <xdr:col>0</xdr:col>
                    <xdr:colOff>38100</xdr:colOff>
                    <xdr:row>53</xdr:row>
                    <xdr:rowOff>68580</xdr:rowOff>
                  </from>
                  <to>
                    <xdr:col>1</xdr:col>
                    <xdr:colOff>76200</xdr:colOff>
                    <xdr:row>54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7" name="Option Button 46">
              <controlPr defaultSize="0" autoFill="0" autoLine="0" autoPict="0">
                <anchor moveWithCells="1">
                  <from>
                    <xdr:col>0</xdr:col>
                    <xdr:colOff>38100</xdr:colOff>
                    <xdr:row>54</xdr:row>
                    <xdr:rowOff>68580</xdr:rowOff>
                  </from>
                  <to>
                    <xdr:col>1</xdr:col>
                    <xdr:colOff>76200</xdr:colOff>
                    <xdr:row>55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8" name="Option Button 47">
              <controlPr defaultSize="0" autoFill="0" autoLine="0" autoPict="0">
                <anchor moveWithCells="1">
                  <from>
                    <xdr:col>0</xdr:col>
                    <xdr:colOff>38100</xdr:colOff>
                    <xdr:row>55</xdr:row>
                    <xdr:rowOff>68580</xdr:rowOff>
                  </from>
                  <to>
                    <xdr:col>1</xdr:col>
                    <xdr:colOff>76200</xdr:colOff>
                    <xdr:row>56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49" name="Option Button 48">
              <controlPr defaultSize="0" autoFill="0" autoLine="0" autoPict="0">
                <anchor moveWithCells="1">
                  <from>
                    <xdr:col>0</xdr:col>
                    <xdr:colOff>38100</xdr:colOff>
                    <xdr:row>56</xdr:row>
                    <xdr:rowOff>68580</xdr:rowOff>
                  </from>
                  <to>
                    <xdr:col>1</xdr:col>
                    <xdr:colOff>76200</xdr:colOff>
                    <xdr:row>57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0" name="Option Button 49">
              <controlPr defaultSize="0" autoFill="0" autoLine="0" autoPict="0">
                <anchor moveWithCells="1">
                  <from>
                    <xdr:col>0</xdr:col>
                    <xdr:colOff>38100</xdr:colOff>
                    <xdr:row>57</xdr:row>
                    <xdr:rowOff>68580</xdr:rowOff>
                  </from>
                  <to>
                    <xdr:col>1</xdr:col>
                    <xdr:colOff>76200</xdr:colOff>
                    <xdr:row>58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1" name="Option Button 50">
              <controlPr defaultSize="0" autoFill="0" autoLine="0" autoPict="0">
                <anchor moveWithCells="1">
                  <from>
                    <xdr:col>0</xdr:col>
                    <xdr:colOff>38100</xdr:colOff>
                    <xdr:row>58</xdr:row>
                    <xdr:rowOff>68580</xdr:rowOff>
                  </from>
                  <to>
                    <xdr:col>1</xdr:col>
                    <xdr:colOff>76200</xdr:colOff>
                    <xdr:row>59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2" name="Option Button 51">
              <controlPr defaultSize="0" autoFill="0" autoLine="0" autoPict="0">
                <anchor moveWithCells="1">
                  <from>
                    <xdr:col>0</xdr:col>
                    <xdr:colOff>38100</xdr:colOff>
                    <xdr:row>59</xdr:row>
                    <xdr:rowOff>68580</xdr:rowOff>
                  </from>
                  <to>
                    <xdr:col>1</xdr:col>
                    <xdr:colOff>76200</xdr:colOff>
                    <xdr:row>60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3" name="Option Button 52">
              <controlPr defaultSize="0" autoFill="0" autoLine="0" autoPict="0">
                <anchor moveWithCells="1">
                  <from>
                    <xdr:col>0</xdr:col>
                    <xdr:colOff>38100</xdr:colOff>
                    <xdr:row>60</xdr:row>
                    <xdr:rowOff>68580</xdr:rowOff>
                  </from>
                  <to>
                    <xdr:col>1</xdr:col>
                    <xdr:colOff>76200</xdr:colOff>
                    <xdr:row>61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4" name="Option Button 53">
              <controlPr defaultSize="0" autoFill="0" autoLine="0" autoPict="0">
                <anchor moveWithCells="1">
                  <from>
                    <xdr:col>0</xdr:col>
                    <xdr:colOff>38100</xdr:colOff>
                    <xdr:row>61</xdr:row>
                    <xdr:rowOff>68580</xdr:rowOff>
                  </from>
                  <to>
                    <xdr:col>1</xdr:col>
                    <xdr:colOff>76200</xdr:colOff>
                    <xdr:row>62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5" name="Option Button 54">
              <controlPr defaultSize="0" autoFill="0" autoLine="0" autoPict="0">
                <anchor moveWithCells="1">
                  <from>
                    <xdr:col>0</xdr:col>
                    <xdr:colOff>38100</xdr:colOff>
                    <xdr:row>62</xdr:row>
                    <xdr:rowOff>68580</xdr:rowOff>
                  </from>
                  <to>
                    <xdr:col>1</xdr:col>
                    <xdr:colOff>76200</xdr:colOff>
                    <xdr:row>63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6" name="Option Button 55">
              <controlPr defaultSize="0" autoFill="0" autoLine="0" autoPict="0">
                <anchor moveWithCells="1">
                  <from>
                    <xdr:col>0</xdr:col>
                    <xdr:colOff>38100</xdr:colOff>
                    <xdr:row>63</xdr:row>
                    <xdr:rowOff>68580</xdr:rowOff>
                  </from>
                  <to>
                    <xdr:col>1</xdr:col>
                    <xdr:colOff>76200</xdr:colOff>
                    <xdr:row>64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7" name="Option Button 56">
              <controlPr defaultSize="0" autoFill="0" autoLine="0" autoPict="0">
                <anchor moveWithCells="1">
                  <from>
                    <xdr:col>0</xdr:col>
                    <xdr:colOff>38100</xdr:colOff>
                    <xdr:row>64</xdr:row>
                    <xdr:rowOff>68580</xdr:rowOff>
                  </from>
                  <to>
                    <xdr:col>1</xdr:col>
                    <xdr:colOff>76200</xdr:colOff>
                    <xdr:row>65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8" name="Option Button 57">
              <controlPr defaultSize="0" autoFill="0" autoLine="0" autoPict="0">
                <anchor moveWithCells="1">
                  <from>
                    <xdr:col>0</xdr:col>
                    <xdr:colOff>38100</xdr:colOff>
                    <xdr:row>65</xdr:row>
                    <xdr:rowOff>68580</xdr:rowOff>
                  </from>
                  <to>
                    <xdr:col>1</xdr:col>
                    <xdr:colOff>76200</xdr:colOff>
                    <xdr:row>66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59" name="Option Button 58">
              <controlPr defaultSize="0" autoFill="0" autoLine="0" autoPict="0">
                <anchor moveWithCells="1">
                  <from>
                    <xdr:col>0</xdr:col>
                    <xdr:colOff>38100</xdr:colOff>
                    <xdr:row>66</xdr:row>
                    <xdr:rowOff>68580</xdr:rowOff>
                  </from>
                  <to>
                    <xdr:col>1</xdr:col>
                    <xdr:colOff>76200</xdr:colOff>
                    <xdr:row>67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0" name="Option Button 59">
              <controlPr defaultSize="0" autoFill="0" autoLine="0" autoPict="0">
                <anchor moveWithCells="1">
                  <from>
                    <xdr:col>0</xdr:col>
                    <xdr:colOff>38100</xdr:colOff>
                    <xdr:row>67</xdr:row>
                    <xdr:rowOff>68580</xdr:rowOff>
                  </from>
                  <to>
                    <xdr:col>1</xdr:col>
                    <xdr:colOff>76200</xdr:colOff>
                    <xdr:row>68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1" name="Option Button 60">
              <controlPr defaultSize="0" autoFill="0" autoLine="0" autoPict="0">
                <anchor moveWithCells="1">
                  <from>
                    <xdr:col>0</xdr:col>
                    <xdr:colOff>38100</xdr:colOff>
                    <xdr:row>68</xdr:row>
                    <xdr:rowOff>68580</xdr:rowOff>
                  </from>
                  <to>
                    <xdr:col>1</xdr:col>
                    <xdr:colOff>76200</xdr:colOff>
                    <xdr:row>69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2" name="Option Button 61">
              <controlPr defaultSize="0" autoFill="0" autoLine="0" autoPict="0">
                <anchor moveWithCells="1">
                  <from>
                    <xdr:col>0</xdr:col>
                    <xdr:colOff>38100</xdr:colOff>
                    <xdr:row>69</xdr:row>
                    <xdr:rowOff>68580</xdr:rowOff>
                  </from>
                  <to>
                    <xdr:col>1</xdr:col>
                    <xdr:colOff>76200</xdr:colOff>
                    <xdr:row>70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3" name="Option Button 62">
              <controlPr defaultSize="0" autoFill="0" autoLine="0" autoPict="0">
                <anchor moveWithCells="1">
                  <from>
                    <xdr:col>0</xdr:col>
                    <xdr:colOff>38100</xdr:colOff>
                    <xdr:row>70</xdr:row>
                    <xdr:rowOff>68580</xdr:rowOff>
                  </from>
                  <to>
                    <xdr:col>1</xdr:col>
                    <xdr:colOff>76200</xdr:colOff>
                    <xdr:row>71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4" name="Option Button 63">
              <controlPr defaultSize="0" autoFill="0" autoLine="0" autoPict="0">
                <anchor moveWithCells="1">
                  <from>
                    <xdr:col>0</xdr:col>
                    <xdr:colOff>38100</xdr:colOff>
                    <xdr:row>71</xdr:row>
                    <xdr:rowOff>68580</xdr:rowOff>
                  </from>
                  <to>
                    <xdr:col>1</xdr:col>
                    <xdr:colOff>76200</xdr:colOff>
                    <xdr:row>72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5" name="Option Button 64">
              <controlPr defaultSize="0" autoFill="0" autoLine="0" autoPict="0">
                <anchor moveWithCells="1">
                  <from>
                    <xdr:col>0</xdr:col>
                    <xdr:colOff>38100</xdr:colOff>
                    <xdr:row>72</xdr:row>
                    <xdr:rowOff>68580</xdr:rowOff>
                  </from>
                  <to>
                    <xdr:col>1</xdr:col>
                    <xdr:colOff>76200</xdr:colOff>
                    <xdr:row>73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6" name="Option Button 65">
              <controlPr defaultSize="0" autoFill="0" autoLine="0" autoPict="0">
                <anchor moveWithCells="1">
                  <from>
                    <xdr:col>0</xdr:col>
                    <xdr:colOff>38100</xdr:colOff>
                    <xdr:row>73</xdr:row>
                    <xdr:rowOff>68580</xdr:rowOff>
                  </from>
                  <to>
                    <xdr:col>1</xdr:col>
                    <xdr:colOff>76200</xdr:colOff>
                    <xdr:row>74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7" name="Option Button 66">
              <controlPr defaultSize="0" autoFill="0" autoLine="0" autoPict="0">
                <anchor moveWithCells="1">
                  <from>
                    <xdr:col>0</xdr:col>
                    <xdr:colOff>38100</xdr:colOff>
                    <xdr:row>74</xdr:row>
                    <xdr:rowOff>68580</xdr:rowOff>
                  </from>
                  <to>
                    <xdr:col>1</xdr:col>
                    <xdr:colOff>76200</xdr:colOff>
                    <xdr:row>75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68" name="Option Button 73">
              <controlPr defaultSize="0" autoFill="0" autoLine="0" autoPict="0">
                <anchor moveWithCells="1">
                  <from>
                    <xdr:col>0</xdr:col>
                    <xdr:colOff>38100</xdr:colOff>
                    <xdr:row>74</xdr:row>
                    <xdr:rowOff>68580</xdr:rowOff>
                  </from>
                  <to>
                    <xdr:col>1</xdr:col>
                    <xdr:colOff>76200</xdr:colOff>
                    <xdr:row>75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69" name="Option Button 74">
              <controlPr defaultSize="0" autoFill="0" autoLine="0" autoPict="0">
                <anchor moveWithCells="1">
                  <from>
                    <xdr:col>0</xdr:col>
                    <xdr:colOff>38100</xdr:colOff>
                    <xdr:row>75</xdr:row>
                    <xdr:rowOff>68580</xdr:rowOff>
                  </from>
                  <to>
                    <xdr:col>1</xdr:col>
                    <xdr:colOff>76200</xdr:colOff>
                    <xdr:row>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0" name="Option Button 75">
              <controlPr defaultSize="0" autoFill="0" autoLine="0" autoPict="0">
                <anchor moveWithCells="1">
                  <from>
                    <xdr:col>0</xdr:col>
                    <xdr:colOff>38100</xdr:colOff>
                    <xdr:row>75</xdr:row>
                    <xdr:rowOff>68580</xdr:rowOff>
                  </from>
                  <to>
                    <xdr:col>1</xdr:col>
                    <xdr:colOff>76200</xdr:colOff>
                    <xdr:row>76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1" name="Option Button 76">
              <controlPr defaultSize="0" autoFill="0" autoLine="0" autoPict="0">
                <anchor moveWithCells="1">
                  <from>
                    <xdr:col>0</xdr:col>
                    <xdr:colOff>38100</xdr:colOff>
                    <xdr:row>76</xdr:row>
                    <xdr:rowOff>68580</xdr:rowOff>
                  </from>
                  <to>
                    <xdr:col>1</xdr:col>
                    <xdr:colOff>76200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2" name="Option Button 77">
              <controlPr defaultSize="0" autoFill="0" autoLine="0" autoPict="0">
                <anchor moveWithCells="1">
                  <from>
                    <xdr:col>0</xdr:col>
                    <xdr:colOff>38100</xdr:colOff>
                    <xdr:row>76</xdr:row>
                    <xdr:rowOff>68580</xdr:rowOff>
                  </from>
                  <to>
                    <xdr:col>1</xdr:col>
                    <xdr:colOff>76200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73" name="Option Button 78">
              <controlPr defaultSize="0" autoFill="0" autoLine="0" autoPict="0">
                <anchor moveWithCells="1">
                  <from>
                    <xdr:col>0</xdr:col>
                    <xdr:colOff>38100</xdr:colOff>
                    <xdr:row>76</xdr:row>
                    <xdr:rowOff>68580</xdr:rowOff>
                  </from>
                  <to>
                    <xdr:col>1</xdr:col>
                    <xdr:colOff>76200</xdr:colOff>
                    <xdr:row>77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74" name="Option Button 79">
              <controlPr defaultSize="0" autoFill="0" autoLine="0" autoPict="0">
                <anchor moveWithCells="1">
                  <from>
                    <xdr:col>0</xdr:col>
                    <xdr:colOff>38100</xdr:colOff>
                    <xdr:row>77</xdr:row>
                    <xdr:rowOff>68580</xdr:rowOff>
                  </from>
                  <to>
                    <xdr:col>1</xdr:col>
                    <xdr:colOff>76200</xdr:colOff>
                    <xdr:row>78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75" name="Option Button 80">
              <controlPr defaultSize="0" autoFill="0" autoLine="0" autoPict="0">
                <anchor moveWithCells="1">
                  <from>
                    <xdr:col>0</xdr:col>
                    <xdr:colOff>38100</xdr:colOff>
                    <xdr:row>77</xdr:row>
                    <xdr:rowOff>68580</xdr:rowOff>
                  </from>
                  <to>
                    <xdr:col>1</xdr:col>
                    <xdr:colOff>76200</xdr:colOff>
                    <xdr:row>78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76" name="Option Button 81">
              <controlPr defaultSize="0" autoFill="0" autoLine="0" autoPict="0">
                <anchor moveWithCells="1">
                  <from>
                    <xdr:col>0</xdr:col>
                    <xdr:colOff>38100</xdr:colOff>
                    <xdr:row>77</xdr:row>
                    <xdr:rowOff>68580</xdr:rowOff>
                  </from>
                  <to>
                    <xdr:col>1</xdr:col>
                    <xdr:colOff>76200</xdr:colOff>
                    <xdr:row>78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77" name="Option Button 82">
              <controlPr defaultSize="0" autoFill="0" autoLine="0" autoPict="0">
                <anchor moveWithCells="1">
                  <from>
                    <xdr:col>0</xdr:col>
                    <xdr:colOff>38100</xdr:colOff>
                    <xdr:row>78</xdr:row>
                    <xdr:rowOff>68580</xdr:rowOff>
                  </from>
                  <to>
                    <xdr:col>1</xdr:col>
                    <xdr:colOff>76200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78" name="Option Button 83">
              <controlPr defaultSize="0" autoFill="0" autoLine="0" autoPict="0">
                <anchor moveWithCells="1">
                  <from>
                    <xdr:col>0</xdr:col>
                    <xdr:colOff>38100</xdr:colOff>
                    <xdr:row>78</xdr:row>
                    <xdr:rowOff>68580</xdr:rowOff>
                  </from>
                  <to>
                    <xdr:col>1</xdr:col>
                    <xdr:colOff>76200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79" name="Option Button 84">
              <controlPr defaultSize="0" autoFill="0" autoLine="0" autoPict="0">
                <anchor moveWithCells="1">
                  <from>
                    <xdr:col>0</xdr:col>
                    <xdr:colOff>38100</xdr:colOff>
                    <xdr:row>78</xdr:row>
                    <xdr:rowOff>68580</xdr:rowOff>
                  </from>
                  <to>
                    <xdr:col>1</xdr:col>
                    <xdr:colOff>76200</xdr:colOff>
                    <xdr:row>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0" name="Option Button 85">
              <controlPr defaultSize="0" autoFill="0" autoLine="0" autoPict="0">
                <anchor moveWithCells="1">
                  <from>
                    <xdr:col>0</xdr:col>
                    <xdr:colOff>38100</xdr:colOff>
                    <xdr:row>79</xdr:row>
                    <xdr:rowOff>68580</xdr:rowOff>
                  </from>
                  <to>
                    <xdr:col>1</xdr:col>
                    <xdr:colOff>76200</xdr:colOff>
                    <xdr:row>80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1" name="Option Button 86">
              <controlPr defaultSize="0" autoFill="0" autoLine="0" autoPict="0">
                <anchor moveWithCells="1">
                  <from>
                    <xdr:col>0</xdr:col>
                    <xdr:colOff>38100</xdr:colOff>
                    <xdr:row>79</xdr:row>
                    <xdr:rowOff>68580</xdr:rowOff>
                  </from>
                  <to>
                    <xdr:col>1</xdr:col>
                    <xdr:colOff>76200</xdr:colOff>
                    <xdr:row>80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2" name="Option Button 87">
              <controlPr defaultSize="0" autoFill="0" autoLine="0" autoPict="0">
                <anchor moveWithCells="1">
                  <from>
                    <xdr:col>0</xdr:col>
                    <xdr:colOff>38100</xdr:colOff>
                    <xdr:row>79</xdr:row>
                    <xdr:rowOff>68580</xdr:rowOff>
                  </from>
                  <to>
                    <xdr:col>1</xdr:col>
                    <xdr:colOff>76200</xdr:colOff>
                    <xdr:row>80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83" name="Option Button 88">
              <controlPr defaultSize="0" autoFill="0" autoLine="0" autoPict="0">
                <anchor moveWithCells="1">
                  <from>
                    <xdr:col>0</xdr:col>
                    <xdr:colOff>38100</xdr:colOff>
                    <xdr:row>80</xdr:row>
                    <xdr:rowOff>68580</xdr:rowOff>
                  </from>
                  <to>
                    <xdr:col>1</xdr:col>
                    <xdr:colOff>76200</xdr:colOff>
                    <xdr:row>81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84" name="Option Button 89">
              <controlPr defaultSize="0" autoFill="0" autoLine="0" autoPict="0">
                <anchor moveWithCells="1">
                  <from>
                    <xdr:col>0</xdr:col>
                    <xdr:colOff>38100</xdr:colOff>
                    <xdr:row>80</xdr:row>
                    <xdr:rowOff>68580</xdr:rowOff>
                  </from>
                  <to>
                    <xdr:col>1</xdr:col>
                    <xdr:colOff>76200</xdr:colOff>
                    <xdr:row>81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85" name="Option Button 90">
              <controlPr defaultSize="0" autoFill="0" autoLine="0" autoPict="0">
                <anchor moveWithCells="1">
                  <from>
                    <xdr:col>0</xdr:col>
                    <xdr:colOff>38100</xdr:colOff>
                    <xdr:row>80</xdr:row>
                    <xdr:rowOff>68580</xdr:rowOff>
                  </from>
                  <to>
                    <xdr:col>1</xdr:col>
                    <xdr:colOff>76200</xdr:colOff>
                    <xdr:row>81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86" name="Option Button 91">
              <controlPr defaultSize="0" autoFill="0" autoLine="0" autoPict="0">
                <anchor moveWithCells="1">
                  <from>
                    <xdr:col>0</xdr:col>
                    <xdr:colOff>38100</xdr:colOff>
                    <xdr:row>81</xdr:row>
                    <xdr:rowOff>68580</xdr:rowOff>
                  </from>
                  <to>
                    <xdr:col>1</xdr:col>
                    <xdr:colOff>76200</xdr:colOff>
                    <xdr:row>82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87" name="Option Button 92">
              <controlPr defaultSize="0" autoFill="0" autoLine="0" autoPict="0">
                <anchor moveWithCells="1">
                  <from>
                    <xdr:col>0</xdr:col>
                    <xdr:colOff>38100</xdr:colOff>
                    <xdr:row>81</xdr:row>
                    <xdr:rowOff>68580</xdr:rowOff>
                  </from>
                  <to>
                    <xdr:col>1</xdr:col>
                    <xdr:colOff>76200</xdr:colOff>
                    <xdr:row>82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B65541"/>
  <sheetViews>
    <sheetView topLeftCell="C1" zoomScaleNormal="100" workbookViewId="0">
      <pane ySplit="1" topLeftCell="A2" activePane="bottomLeft" state="frozen"/>
      <selection activeCell="M370" sqref="M370"/>
      <selection pane="bottomLeft" activeCell="O3" sqref="O3:P3"/>
    </sheetView>
  </sheetViews>
  <sheetFormatPr defaultColWidth="9" defaultRowHeight="15.6" zeroHeight="1"/>
  <cols>
    <col min="1" max="1" width="18.69921875" style="218" customWidth="1"/>
    <col min="2" max="2" width="7.59765625" style="219" customWidth="1"/>
    <col min="3" max="3" width="7.8984375" style="220" customWidth="1"/>
    <col min="4" max="4" width="11.8984375" style="220" bestFit="1" customWidth="1"/>
    <col min="5" max="5" width="30.5" style="220" customWidth="1"/>
    <col min="6" max="6" width="14.09765625" style="220" bestFit="1" customWidth="1"/>
    <col min="7" max="7" width="10.09765625" style="313" bestFit="1" customWidth="1"/>
    <col min="8" max="8" width="14.8984375" style="321" bestFit="1" customWidth="1"/>
    <col min="9" max="9" width="13.59765625" style="223" customWidth="1"/>
    <col min="10" max="10" width="11.296875" style="224" bestFit="1" customWidth="1"/>
    <col min="11" max="11" width="7.19921875" style="224" customWidth="1"/>
    <col min="12" max="12" width="7.19921875" style="225" customWidth="1"/>
    <col min="13" max="13" width="10.19921875" style="223" bestFit="1" customWidth="1"/>
    <col min="14" max="14" width="11.59765625" style="226" bestFit="1" customWidth="1"/>
    <col min="15" max="16" width="11.09765625" style="221" customWidth="1"/>
    <col min="17" max="17" width="10.8984375" style="191" customWidth="1"/>
    <col min="18" max="18" width="10.8984375" style="221" customWidth="1"/>
    <col min="19" max="19" width="10.8984375" style="218" customWidth="1"/>
    <col min="20" max="20" width="11.19921875" style="191" customWidth="1"/>
    <col min="21" max="21" width="10.8984375" style="223" customWidth="1"/>
    <col min="22" max="22" width="10.8984375" style="191" customWidth="1"/>
    <col min="23" max="23" width="15.09765625" style="175" customWidth="1"/>
    <col min="24" max="24" width="15.09765625" style="223" customWidth="1"/>
    <col min="25" max="25" width="15.09765625" style="191" customWidth="1"/>
    <col min="26" max="26" width="9" style="175"/>
    <col min="27" max="27" width="9" style="192"/>
    <col min="28" max="16384" width="9" style="175"/>
  </cols>
  <sheetData>
    <row r="1" spans="1:28">
      <c r="A1" s="390" t="s">
        <v>16</v>
      </c>
      <c r="B1" s="391" t="s">
        <v>6</v>
      </c>
      <c r="C1" s="392" t="s">
        <v>3</v>
      </c>
      <c r="D1" s="393" t="s">
        <v>31</v>
      </c>
      <c r="E1" s="393" t="s">
        <v>9</v>
      </c>
      <c r="F1" s="393" t="s">
        <v>11</v>
      </c>
      <c r="G1" s="394" t="s">
        <v>7</v>
      </c>
      <c r="H1" s="395" t="s">
        <v>35</v>
      </c>
      <c r="I1" s="396" t="s">
        <v>36</v>
      </c>
      <c r="J1" s="397" t="s">
        <v>40</v>
      </c>
      <c r="K1" s="397" t="s">
        <v>39</v>
      </c>
      <c r="L1" s="398" t="s">
        <v>46</v>
      </c>
      <c r="M1" s="399" t="s">
        <v>18</v>
      </c>
      <c r="N1" s="400" t="s">
        <v>14</v>
      </c>
      <c r="O1" s="396" t="s">
        <v>77</v>
      </c>
      <c r="P1" s="396" t="s">
        <v>78</v>
      </c>
      <c r="Q1" s="213"/>
      <c r="R1" s="214"/>
      <c r="S1" s="214"/>
      <c r="T1" s="213"/>
      <c r="U1" s="214"/>
      <c r="V1" s="214"/>
      <c r="W1" s="213"/>
      <c r="X1" s="214"/>
      <c r="Y1" s="212"/>
      <c r="Z1" s="178"/>
      <c r="AA1" s="179"/>
      <c r="AB1" s="180"/>
    </row>
    <row r="2" spans="1:28">
      <c r="A2" s="91" t="s">
        <v>164</v>
      </c>
      <c r="B2" s="26">
        <v>45292</v>
      </c>
      <c r="C2" s="86" t="s">
        <v>157</v>
      </c>
      <c r="D2" s="86" t="s">
        <v>113</v>
      </c>
      <c r="E2" s="86" t="s">
        <v>135</v>
      </c>
      <c r="F2" s="86" t="s">
        <v>1</v>
      </c>
      <c r="G2" s="308">
        <v>1000</v>
      </c>
      <c r="H2" s="315">
        <v>300</v>
      </c>
      <c r="I2" s="70">
        <v>300000</v>
      </c>
      <c r="J2" s="93" t="s">
        <v>45</v>
      </c>
      <c r="K2" s="93" t="s">
        <v>162</v>
      </c>
      <c r="L2" s="183" t="s">
        <v>161</v>
      </c>
      <c r="M2" s="70"/>
      <c r="N2" s="182">
        <v>997</v>
      </c>
      <c r="O2" s="181" t="str">
        <f t="shared" ref="O2:O3" si="0">YEAR(B2)&amp;"-"&amp;MONTH(B2)</f>
        <v>2024-1</v>
      </c>
      <c r="P2" s="181">
        <f t="shared" ref="P2:P3" si="1">N2*H2</f>
        <v>299100</v>
      </c>
      <c r="Q2" s="217"/>
      <c r="R2" s="215"/>
      <c r="S2" s="184"/>
      <c r="T2" s="217"/>
      <c r="U2" s="215"/>
      <c r="V2" s="184"/>
      <c r="W2" s="216"/>
      <c r="X2" s="215"/>
      <c r="Y2" s="184"/>
    </row>
    <row r="3" spans="1:28">
      <c r="A3" s="91" t="s">
        <v>166</v>
      </c>
      <c r="B3" s="26">
        <v>45292</v>
      </c>
      <c r="C3" s="86" t="s">
        <v>157</v>
      </c>
      <c r="D3" s="86" t="s">
        <v>115</v>
      </c>
      <c r="E3" s="86" t="s">
        <v>137</v>
      </c>
      <c r="F3" s="86" t="s">
        <v>1</v>
      </c>
      <c r="G3" s="308">
        <v>3000</v>
      </c>
      <c r="H3" s="315">
        <v>200</v>
      </c>
      <c r="I3" s="70">
        <v>600000</v>
      </c>
      <c r="J3" s="93" t="s">
        <v>45</v>
      </c>
      <c r="K3" s="93" t="s">
        <v>162</v>
      </c>
      <c r="L3" s="183" t="s">
        <v>165</v>
      </c>
      <c r="M3" s="70"/>
      <c r="N3" s="182">
        <v>3000</v>
      </c>
      <c r="O3" s="181" t="str">
        <f t="shared" si="0"/>
        <v>2024-1</v>
      </c>
      <c r="P3" s="181">
        <f t="shared" si="1"/>
        <v>600000</v>
      </c>
      <c r="Q3" s="217"/>
      <c r="R3" s="215"/>
      <c r="S3" s="184"/>
      <c r="T3" s="217"/>
      <c r="U3" s="215"/>
      <c r="V3" s="184"/>
      <c r="W3" s="216"/>
      <c r="X3" s="215"/>
      <c r="Y3" s="184"/>
    </row>
    <row r="4" spans="1:28">
      <c r="A4" s="91" t="s">
        <v>169</v>
      </c>
      <c r="B4" s="26">
        <v>45292</v>
      </c>
      <c r="C4" s="86" t="s">
        <v>157</v>
      </c>
      <c r="D4" s="86" t="s">
        <v>116</v>
      </c>
      <c r="E4" s="86" t="s">
        <v>138</v>
      </c>
      <c r="F4" s="86" t="s">
        <v>1</v>
      </c>
      <c r="G4" s="308">
        <v>50</v>
      </c>
      <c r="H4" s="315">
        <v>10000</v>
      </c>
      <c r="I4" s="70">
        <v>500000</v>
      </c>
      <c r="J4" s="93" t="s">
        <v>58</v>
      </c>
      <c r="K4" s="93" t="s">
        <v>167</v>
      </c>
      <c r="L4" s="183" t="s">
        <v>168</v>
      </c>
      <c r="M4" s="70"/>
      <c r="N4" s="182">
        <v>50</v>
      </c>
      <c r="O4" s="181" t="str">
        <f t="shared" ref="O4:O62" si="2">YEAR(B4)&amp;"-"&amp;MONTH(B4)</f>
        <v>2024-1</v>
      </c>
      <c r="P4" s="181">
        <f t="shared" ref="P4:P66" si="3">N4*H4</f>
        <v>500000</v>
      </c>
      <c r="Q4" s="217"/>
      <c r="R4" s="215"/>
      <c r="S4" s="184"/>
      <c r="T4" s="217"/>
      <c r="U4" s="215"/>
      <c r="V4" s="184"/>
      <c r="W4" s="216"/>
      <c r="X4" s="215"/>
      <c r="Y4" s="184"/>
    </row>
    <row r="5" spans="1:28">
      <c r="A5" s="92"/>
      <c r="B5" s="27"/>
      <c r="C5" s="85"/>
      <c r="D5" s="85"/>
      <c r="E5" s="85"/>
      <c r="F5" s="85"/>
      <c r="G5" s="309"/>
      <c r="H5" s="316"/>
      <c r="I5" s="102"/>
      <c r="J5" s="94"/>
      <c r="K5" s="94"/>
      <c r="L5" s="200"/>
      <c r="M5" s="70"/>
      <c r="N5" s="182"/>
      <c r="O5" s="181" t="str">
        <f t="shared" si="2"/>
        <v>1900-1</v>
      </c>
      <c r="P5" s="181">
        <f t="shared" si="3"/>
        <v>0</v>
      </c>
      <c r="Q5" s="217"/>
      <c r="R5" s="215"/>
      <c r="S5" s="184"/>
      <c r="T5" s="217"/>
      <c r="U5" s="215"/>
      <c r="V5" s="184"/>
      <c r="W5" s="216"/>
      <c r="X5" s="215"/>
      <c r="Y5" s="184"/>
    </row>
    <row r="6" spans="1:28">
      <c r="A6" s="92"/>
      <c r="B6" s="27"/>
      <c r="C6" s="85"/>
      <c r="D6" s="85"/>
      <c r="E6" s="85"/>
      <c r="F6" s="85"/>
      <c r="G6" s="309"/>
      <c r="H6" s="316"/>
      <c r="I6" s="102"/>
      <c r="J6" s="94"/>
      <c r="K6" s="94"/>
      <c r="L6" s="200"/>
      <c r="M6" s="70"/>
      <c r="N6" s="182"/>
      <c r="O6" s="181" t="str">
        <f t="shared" si="2"/>
        <v>1900-1</v>
      </c>
      <c r="P6" s="181">
        <f t="shared" si="3"/>
        <v>0</v>
      </c>
      <c r="Q6" s="217"/>
      <c r="R6" s="215"/>
      <c r="S6" s="184"/>
      <c r="T6" s="217"/>
      <c r="U6" s="215"/>
      <c r="V6" s="184"/>
      <c r="W6" s="216"/>
      <c r="X6" s="215"/>
      <c r="Y6" s="184"/>
    </row>
    <row r="7" spans="1:28">
      <c r="A7" s="92"/>
      <c r="B7" s="27"/>
      <c r="C7" s="85"/>
      <c r="D7" s="85"/>
      <c r="E7" s="85"/>
      <c r="F7" s="85"/>
      <c r="G7" s="309"/>
      <c r="H7" s="316"/>
      <c r="I7" s="102"/>
      <c r="J7" s="94"/>
      <c r="K7" s="94"/>
      <c r="L7" s="200"/>
      <c r="M7" s="70"/>
      <c r="N7" s="182"/>
      <c r="O7" s="181" t="str">
        <f t="shared" si="2"/>
        <v>1900-1</v>
      </c>
      <c r="P7" s="181">
        <f t="shared" si="3"/>
        <v>0</v>
      </c>
      <c r="Q7" s="217"/>
      <c r="R7" s="215"/>
      <c r="S7" s="184"/>
      <c r="T7" s="217"/>
      <c r="U7" s="215"/>
      <c r="V7" s="184"/>
      <c r="W7" s="216"/>
      <c r="X7" s="215"/>
      <c r="Y7" s="184"/>
    </row>
    <row r="8" spans="1:28">
      <c r="A8" s="92"/>
      <c r="B8" s="26"/>
      <c r="C8" s="85"/>
      <c r="D8" s="85"/>
      <c r="E8" s="85"/>
      <c r="F8" s="85"/>
      <c r="G8" s="309"/>
      <c r="H8" s="316"/>
      <c r="I8" s="102"/>
      <c r="J8" s="94"/>
      <c r="K8" s="94"/>
      <c r="L8" s="200"/>
      <c r="M8" s="70"/>
      <c r="N8" s="182"/>
      <c r="O8" s="181" t="str">
        <f t="shared" si="2"/>
        <v>1900-1</v>
      </c>
      <c r="P8" s="181">
        <f t="shared" si="3"/>
        <v>0</v>
      </c>
      <c r="Q8" s="217"/>
      <c r="R8" s="215"/>
      <c r="S8" s="184"/>
      <c r="T8" s="217"/>
      <c r="U8" s="215"/>
      <c r="V8" s="184"/>
      <c r="W8" s="216"/>
      <c r="X8" s="215"/>
      <c r="Y8" s="184"/>
    </row>
    <row r="9" spans="1:28">
      <c r="A9" s="91"/>
      <c r="B9" s="26"/>
      <c r="C9" s="86"/>
      <c r="D9" s="86"/>
      <c r="E9" s="86"/>
      <c r="F9" s="86"/>
      <c r="G9" s="308"/>
      <c r="H9" s="315"/>
      <c r="I9" s="70"/>
      <c r="J9" s="93"/>
      <c r="K9" s="93"/>
      <c r="L9" s="183"/>
      <c r="M9" s="70"/>
      <c r="N9" s="182"/>
      <c r="O9" s="181" t="str">
        <f t="shared" si="2"/>
        <v>1900-1</v>
      </c>
      <c r="P9" s="181">
        <f t="shared" si="3"/>
        <v>0</v>
      </c>
      <c r="Q9" s="217"/>
      <c r="R9" s="215"/>
      <c r="S9" s="184"/>
      <c r="T9" s="217"/>
      <c r="U9" s="215"/>
      <c r="V9" s="184"/>
      <c r="W9" s="216"/>
      <c r="X9" s="215"/>
      <c r="Y9" s="184"/>
    </row>
    <row r="10" spans="1:28">
      <c r="A10" s="91"/>
      <c r="B10" s="26"/>
      <c r="C10" s="86"/>
      <c r="D10" s="86"/>
      <c r="E10" s="86"/>
      <c r="F10" s="86"/>
      <c r="G10" s="308"/>
      <c r="H10" s="315"/>
      <c r="I10" s="70"/>
      <c r="J10" s="93"/>
      <c r="K10" s="93"/>
      <c r="L10" s="183"/>
      <c r="M10" s="70"/>
      <c r="N10" s="182"/>
      <c r="O10" s="181" t="str">
        <f t="shared" si="2"/>
        <v>1900-1</v>
      </c>
      <c r="P10" s="181">
        <f t="shared" si="3"/>
        <v>0</v>
      </c>
      <c r="Q10" s="217"/>
      <c r="R10" s="215"/>
      <c r="S10" s="184"/>
      <c r="T10" s="217"/>
      <c r="U10" s="215"/>
      <c r="V10" s="184"/>
      <c r="W10" s="216"/>
      <c r="X10" s="215"/>
      <c r="Y10" s="184"/>
    </row>
    <row r="11" spans="1:28">
      <c r="A11" s="91"/>
      <c r="B11" s="26"/>
      <c r="C11" s="86"/>
      <c r="D11" s="86"/>
      <c r="E11" s="86"/>
      <c r="F11" s="86"/>
      <c r="G11" s="308"/>
      <c r="H11" s="315"/>
      <c r="I11" s="70"/>
      <c r="J11" s="93"/>
      <c r="K11" s="93"/>
      <c r="L11" s="183"/>
      <c r="M11" s="70"/>
      <c r="N11" s="182"/>
      <c r="O11" s="181" t="str">
        <f t="shared" si="2"/>
        <v>1900-1</v>
      </c>
      <c r="P11" s="181">
        <f t="shared" si="3"/>
        <v>0</v>
      </c>
      <c r="Q11" s="217"/>
      <c r="R11" s="215"/>
      <c r="S11" s="184"/>
      <c r="T11" s="217"/>
      <c r="U11" s="215"/>
      <c r="V11" s="184"/>
      <c r="W11" s="216"/>
      <c r="X11" s="215"/>
      <c r="Y11" s="184"/>
    </row>
    <row r="12" spans="1:28">
      <c r="A12" s="91"/>
      <c r="B12" s="26"/>
      <c r="C12" s="86"/>
      <c r="D12" s="86"/>
      <c r="E12" s="86"/>
      <c r="F12" s="86"/>
      <c r="G12" s="308"/>
      <c r="H12" s="315"/>
      <c r="I12" s="70"/>
      <c r="J12" s="93"/>
      <c r="K12" s="93"/>
      <c r="L12" s="183"/>
      <c r="M12" s="70"/>
      <c r="N12" s="182"/>
      <c r="O12" s="181" t="str">
        <f t="shared" si="2"/>
        <v>1900-1</v>
      </c>
      <c r="P12" s="181">
        <f t="shared" si="3"/>
        <v>0</v>
      </c>
      <c r="Q12" s="217"/>
      <c r="R12" s="215"/>
      <c r="S12" s="184"/>
      <c r="T12" s="217"/>
      <c r="U12" s="215"/>
      <c r="V12" s="184"/>
      <c r="W12" s="216"/>
      <c r="X12" s="215"/>
      <c r="Y12" s="184"/>
    </row>
    <row r="13" spans="1:28">
      <c r="A13" s="91"/>
      <c r="B13" s="26"/>
      <c r="C13" s="86"/>
      <c r="D13" s="86"/>
      <c r="E13" s="86"/>
      <c r="F13" s="86"/>
      <c r="G13" s="308"/>
      <c r="H13" s="315"/>
      <c r="I13" s="70"/>
      <c r="J13" s="93"/>
      <c r="K13" s="93"/>
      <c r="L13" s="183"/>
      <c r="M13" s="70"/>
      <c r="N13" s="182"/>
      <c r="O13" s="181" t="str">
        <f t="shared" si="2"/>
        <v>1900-1</v>
      </c>
      <c r="P13" s="181">
        <f t="shared" si="3"/>
        <v>0</v>
      </c>
      <c r="Q13" s="217"/>
      <c r="R13" s="215"/>
      <c r="S13" s="184"/>
      <c r="T13" s="217"/>
      <c r="U13" s="215"/>
      <c r="V13" s="184"/>
      <c r="W13" s="216"/>
      <c r="X13" s="215"/>
      <c r="Y13" s="184"/>
    </row>
    <row r="14" spans="1:28">
      <c r="A14" s="91"/>
      <c r="B14" s="26"/>
      <c r="C14" s="86"/>
      <c r="D14" s="86"/>
      <c r="E14" s="86"/>
      <c r="F14" s="86"/>
      <c r="G14" s="308"/>
      <c r="H14" s="315"/>
      <c r="I14" s="70"/>
      <c r="J14" s="93"/>
      <c r="K14" s="93"/>
      <c r="L14" s="183"/>
      <c r="M14" s="70"/>
      <c r="N14" s="182"/>
      <c r="O14" s="181" t="str">
        <f t="shared" si="2"/>
        <v>1900-1</v>
      </c>
      <c r="P14" s="181">
        <f t="shared" si="3"/>
        <v>0</v>
      </c>
      <c r="Q14" s="217"/>
      <c r="R14" s="215"/>
      <c r="S14" s="184"/>
      <c r="T14" s="217"/>
      <c r="U14" s="215"/>
      <c r="V14" s="184"/>
      <c r="W14" s="216"/>
      <c r="X14" s="215"/>
      <c r="Y14" s="184"/>
    </row>
    <row r="15" spans="1:28">
      <c r="A15" s="91"/>
      <c r="B15" s="26"/>
      <c r="C15" s="86"/>
      <c r="D15" s="86"/>
      <c r="E15" s="86"/>
      <c r="F15" s="86"/>
      <c r="G15" s="308"/>
      <c r="H15" s="315"/>
      <c r="I15" s="70"/>
      <c r="J15" s="93"/>
      <c r="K15" s="93"/>
      <c r="L15" s="183"/>
      <c r="M15" s="70"/>
      <c r="N15" s="182"/>
      <c r="O15" s="181" t="str">
        <f t="shared" si="2"/>
        <v>1900-1</v>
      </c>
      <c r="P15" s="181">
        <f t="shared" si="3"/>
        <v>0</v>
      </c>
      <c r="Q15" s="217"/>
      <c r="R15" s="215"/>
      <c r="S15" s="184"/>
      <c r="T15" s="217"/>
      <c r="U15" s="215"/>
      <c r="V15" s="184"/>
      <c r="W15" s="216"/>
      <c r="X15" s="215"/>
      <c r="Y15" s="184"/>
    </row>
    <row r="16" spans="1:28">
      <c r="A16" s="91"/>
      <c r="B16" s="26"/>
      <c r="C16" s="86"/>
      <c r="D16" s="86"/>
      <c r="E16" s="86"/>
      <c r="F16" s="86"/>
      <c r="G16" s="308"/>
      <c r="H16" s="315"/>
      <c r="I16" s="70"/>
      <c r="J16" s="93"/>
      <c r="K16" s="93"/>
      <c r="L16" s="183"/>
      <c r="M16" s="70"/>
      <c r="N16" s="182"/>
      <c r="O16" s="181" t="str">
        <f t="shared" si="2"/>
        <v>1900-1</v>
      </c>
      <c r="P16" s="181">
        <f t="shared" si="3"/>
        <v>0</v>
      </c>
      <c r="Q16" s="217"/>
      <c r="R16" s="215"/>
      <c r="S16" s="184"/>
      <c r="T16" s="217"/>
      <c r="U16" s="215"/>
      <c r="V16" s="184"/>
      <c r="W16" s="216"/>
      <c r="X16" s="215"/>
      <c r="Y16" s="184"/>
    </row>
    <row r="17" spans="1:25">
      <c r="A17" s="91"/>
      <c r="B17" s="26"/>
      <c r="C17" s="86"/>
      <c r="D17" s="86"/>
      <c r="E17" s="86"/>
      <c r="F17" s="86"/>
      <c r="G17" s="308"/>
      <c r="H17" s="315"/>
      <c r="I17" s="70"/>
      <c r="J17" s="93"/>
      <c r="K17" s="93"/>
      <c r="L17" s="183"/>
      <c r="M17" s="70"/>
      <c r="N17" s="182"/>
      <c r="O17" s="181" t="str">
        <f t="shared" si="2"/>
        <v>1900-1</v>
      </c>
      <c r="P17" s="181">
        <f t="shared" si="3"/>
        <v>0</v>
      </c>
      <c r="Q17" s="217"/>
      <c r="R17" s="215"/>
      <c r="S17" s="184"/>
      <c r="T17" s="217"/>
      <c r="U17" s="215"/>
      <c r="V17" s="184"/>
      <c r="W17" s="216"/>
      <c r="X17" s="215"/>
      <c r="Y17" s="184"/>
    </row>
    <row r="18" spans="1:25">
      <c r="A18" s="91"/>
      <c r="B18" s="26"/>
      <c r="C18" s="86"/>
      <c r="D18" s="86"/>
      <c r="E18" s="86"/>
      <c r="F18" s="86"/>
      <c r="G18" s="308"/>
      <c r="H18" s="315"/>
      <c r="I18" s="70"/>
      <c r="J18" s="93"/>
      <c r="K18" s="93"/>
      <c r="L18" s="183"/>
      <c r="M18" s="70"/>
      <c r="N18" s="182"/>
      <c r="O18" s="181" t="str">
        <f t="shared" si="2"/>
        <v>1900-1</v>
      </c>
      <c r="P18" s="181">
        <f t="shared" si="3"/>
        <v>0</v>
      </c>
      <c r="Q18" s="217"/>
      <c r="R18" s="215"/>
      <c r="S18" s="184"/>
      <c r="T18" s="217"/>
      <c r="U18" s="215"/>
      <c r="V18" s="184"/>
      <c r="W18" s="216"/>
      <c r="X18" s="215"/>
      <c r="Y18" s="184"/>
    </row>
    <row r="19" spans="1:25">
      <c r="A19" s="91"/>
      <c r="B19" s="26"/>
      <c r="C19" s="86"/>
      <c r="D19" s="86"/>
      <c r="E19" s="86"/>
      <c r="F19" s="86"/>
      <c r="G19" s="308"/>
      <c r="H19" s="315"/>
      <c r="I19" s="70"/>
      <c r="J19" s="93"/>
      <c r="K19" s="93"/>
      <c r="L19" s="183"/>
      <c r="M19" s="70"/>
      <c r="N19" s="182"/>
      <c r="O19" s="181" t="str">
        <f t="shared" si="2"/>
        <v>1900-1</v>
      </c>
      <c r="P19" s="181">
        <f t="shared" si="3"/>
        <v>0</v>
      </c>
      <c r="Q19" s="217"/>
      <c r="R19" s="215"/>
      <c r="S19" s="184"/>
      <c r="T19" s="217"/>
      <c r="U19" s="215"/>
      <c r="V19" s="184"/>
      <c r="W19" s="216"/>
      <c r="X19" s="215"/>
      <c r="Y19" s="184"/>
    </row>
    <row r="20" spans="1:25">
      <c r="A20" s="91"/>
      <c r="B20" s="26"/>
      <c r="C20" s="86"/>
      <c r="D20" s="86"/>
      <c r="E20" s="86"/>
      <c r="F20" s="86"/>
      <c r="G20" s="308"/>
      <c r="H20" s="315"/>
      <c r="I20" s="70"/>
      <c r="J20" s="93"/>
      <c r="K20" s="93"/>
      <c r="L20" s="183"/>
      <c r="M20" s="70"/>
      <c r="N20" s="182"/>
      <c r="O20" s="181" t="str">
        <f t="shared" si="2"/>
        <v>1900-1</v>
      </c>
      <c r="P20" s="181">
        <f t="shared" si="3"/>
        <v>0</v>
      </c>
      <c r="Q20" s="217"/>
      <c r="R20" s="215"/>
      <c r="S20" s="184"/>
      <c r="T20" s="217"/>
      <c r="U20" s="215"/>
      <c r="V20" s="184"/>
      <c r="W20" s="216"/>
      <c r="X20" s="215"/>
      <c r="Y20" s="184"/>
    </row>
    <row r="21" spans="1:25">
      <c r="A21" s="91"/>
      <c r="B21" s="26"/>
      <c r="C21" s="86"/>
      <c r="D21" s="86"/>
      <c r="E21" s="86"/>
      <c r="F21" s="86"/>
      <c r="G21" s="308"/>
      <c r="H21" s="315"/>
      <c r="I21" s="70"/>
      <c r="J21" s="93"/>
      <c r="K21" s="93"/>
      <c r="L21" s="183"/>
      <c r="M21" s="70"/>
      <c r="N21" s="182"/>
      <c r="O21" s="181" t="str">
        <f t="shared" si="2"/>
        <v>1900-1</v>
      </c>
      <c r="P21" s="181">
        <f t="shared" si="3"/>
        <v>0</v>
      </c>
      <c r="Q21" s="217"/>
      <c r="R21" s="215"/>
      <c r="S21" s="184"/>
      <c r="T21" s="217"/>
      <c r="U21" s="215"/>
      <c r="V21" s="184"/>
      <c r="W21" s="216"/>
      <c r="X21" s="215"/>
      <c r="Y21" s="184"/>
    </row>
    <row r="22" spans="1:25">
      <c r="A22" s="91"/>
      <c r="B22" s="26"/>
      <c r="C22" s="86"/>
      <c r="D22" s="86"/>
      <c r="E22" s="86"/>
      <c r="F22" s="86"/>
      <c r="G22" s="308"/>
      <c r="H22" s="315"/>
      <c r="I22" s="70"/>
      <c r="J22" s="93"/>
      <c r="K22" s="93"/>
      <c r="L22" s="183"/>
      <c r="M22" s="70"/>
      <c r="N22" s="182"/>
      <c r="O22" s="181" t="str">
        <f t="shared" si="2"/>
        <v>1900-1</v>
      </c>
      <c r="P22" s="181">
        <f t="shared" si="3"/>
        <v>0</v>
      </c>
      <c r="Q22" s="217"/>
      <c r="R22" s="215"/>
      <c r="S22" s="184"/>
      <c r="T22" s="217"/>
      <c r="U22" s="215"/>
      <c r="V22" s="184"/>
      <c r="W22" s="216"/>
      <c r="X22" s="215"/>
      <c r="Y22" s="184"/>
    </row>
    <row r="23" spans="1:25">
      <c r="A23" s="91"/>
      <c r="B23" s="26"/>
      <c r="C23" s="86"/>
      <c r="D23" s="86"/>
      <c r="E23" s="86"/>
      <c r="F23" s="86"/>
      <c r="G23" s="308"/>
      <c r="H23" s="315"/>
      <c r="I23" s="70"/>
      <c r="J23" s="93"/>
      <c r="K23" s="93"/>
      <c r="L23" s="183"/>
      <c r="M23" s="70"/>
      <c r="N23" s="182"/>
      <c r="O23" s="181" t="str">
        <f t="shared" si="2"/>
        <v>1900-1</v>
      </c>
      <c r="P23" s="181">
        <f t="shared" si="3"/>
        <v>0</v>
      </c>
      <c r="Q23" s="217"/>
      <c r="R23" s="215"/>
      <c r="S23" s="184"/>
      <c r="T23" s="217"/>
      <c r="U23" s="215"/>
      <c r="V23" s="184"/>
      <c r="W23" s="216"/>
      <c r="X23" s="215"/>
      <c r="Y23" s="184"/>
    </row>
    <row r="24" spans="1:25">
      <c r="A24" s="91"/>
      <c r="B24" s="26"/>
      <c r="C24" s="86"/>
      <c r="D24" s="86"/>
      <c r="E24" s="86"/>
      <c r="F24" s="86"/>
      <c r="G24" s="308"/>
      <c r="H24" s="315"/>
      <c r="I24" s="70"/>
      <c r="J24" s="93"/>
      <c r="K24" s="93"/>
      <c r="L24" s="183"/>
      <c r="M24" s="70"/>
      <c r="N24" s="182"/>
      <c r="O24" s="181" t="str">
        <f t="shared" si="2"/>
        <v>1900-1</v>
      </c>
      <c r="P24" s="181">
        <f t="shared" si="3"/>
        <v>0</v>
      </c>
      <c r="Q24" s="217"/>
      <c r="R24" s="215"/>
      <c r="S24" s="184"/>
      <c r="T24" s="217"/>
      <c r="U24" s="215"/>
      <c r="V24" s="184"/>
      <c r="W24" s="216"/>
      <c r="X24" s="215"/>
      <c r="Y24" s="184"/>
    </row>
    <row r="25" spans="1:25">
      <c r="A25" s="91"/>
      <c r="B25" s="26"/>
      <c r="C25" s="86"/>
      <c r="D25" s="86"/>
      <c r="E25" s="86"/>
      <c r="F25" s="86"/>
      <c r="G25" s="308"/>
      <c r="H25" s="315"/>
      <c r="I25" s="70"/>
      <c r="J25" s="93"/>
      <c r="K25" s="93"/>
      <c r="L25" s="183"/>
      <c r="M25" s="70"/>
      <c r="N25" s="182"/>
      <c r="O25" s="181" t="str">
        <f t="shared" si="2"/>
        <v>1900-1</v>
      </c>
      <c r="P25" s="181">
        <f t="shared" si="3"/>
        <v>0</v>
      </c>
      <c r="Q25" s="217"/>
      <c r="R25" s="215"/>
      <c r="S25" s="184"/>
      <c r="T25" s="217"/>
      <c r="U25" s="215"/>
      <c r="V25" s="184"/>
      <c r="W25" s="216"/>
      <c r="X25" s="215"/>
      <c r="Y25" s="184"/>
    </row>
    <row r="26" spans="1:25">
      <c r="A26" s="91"/>
      <c r="B26" s="26"/>
      <c r="C26" s="86"/>
      <c r="D26" s="86"/>
      <c r="E26" s="86"/>
      <c r="F26" s="86"/>
      <c r="G26" s="308"/>
      <c r="H26" s="315"/>
      <c r="I26" s="70"/>
      <c r="J26" s="93"/>
      <c r="K26" s="93"/>
      <c r="L26" s="183"/>
      <c r="M26" s="70"/>
      <c r="N26" s="182"/>
      <c r="O26" s="181" t="str">
        <f t="shared" si="2"/>
        <v>1900-1</v>
      </c>
      <c r="P26" s="181">
        <f t="shared" si="3"/>
        <v>0</v>
      </c>
      <c r="Q26" s="217"/>
      <c r="R26" s="215"/>
      <c r="S26" s="184"/>
      <c r="T26" s="217"/>
      <c r="U26" s="215"/>
      <c r="V26" s="184"/>
      <c r="W26" s="216"/>
      <c r="X26" s="215"/>
      <c r="Y26" s="184"/>
    </row>
    <row r="27" spans="1:25">
      <c r="A27" s="91"/>
      <c r="B27" s="26"/>
      <c r="C27" s="86"/>
      <c r="D27" s="86"/>
      <c r="E27" s="86"/>
      <c r="F27" s="86"/>
      <c r="G27" s="308"/>
      <c r="H27" s="315"/>
      <c r="I27" s="70"/>
      <c r="J27" s="93"/>
      <c r="K27" s="93"/>
      <c r="L27" s="183"/>
      <c r="M27" s="70"/>
      <c r="N27" s="182"/>
      <c r="O27" s="181" t="str">
        <f t="shared" si="2"/>
        <v>1900-1</v>
      </c>
      <c r="P27" s="181">
        <f t="shared" si="3"/>
        <v>0</v>
      </c>
      <c r="Q27" s="217"/>
      <c r="R27" s="215"/>
      <c r="S27" s="184"/>
      <c r="T27" s="217"/>
      <c r="U27" s="215"/>
      <c r="V27" s="184"/>
      <c r="W27" s="216"/>
      <c r="X27" s="215"/>
      <c r="Y27" s="184"/>
    </row>
    <row r="28" spans="1:25">
      <c r="A28" s="91"/>
      <c r="B28" s="26"/>
      <c r="C28" s="86"/>
      <c r="D28" s="86"/>
      <c r="E28" s="86"/>
      <c r="F28" s="86"/>
      <c r="G28" s="308"/>
      <c r="H28" s="315"/>
      <c r="I28" s="70"/>
      <c r="J28" s="93"/>
      <c r="K28" s="93"/>
      <c r="L28" s="183"/>
      <c r="M28" s="70"/>
      <c r="N28" s="182"/>
      <c r="O28" s="181" t="str">
        <f t="shared" si="2"/>
        <v>1900-1</v>
      </c>
      <c r="P28" s="181">
        <f t="shared" si="3"/>
        <v>0</v>
      </c>
      <c r="Q28" s="217"/>
      <c r="R28" s="215"/>
      <c r="S28" s="184"/>
      <c r="T28" s="217"/>
      <c r="U28" s="215"/>
      <c r="V28" s="184"/>
      <c r="W28" s="216"/>
      <c r="X28" s="215"/>
      <c r="Y28" s="184"/>
    </row>
    <row r="29" spans="1:25">
      <c r="A29" s="91"/>
      <c r="B29" s="26"/>
      <c r="C29" s="86"/>
      <c r="D29" s="86"/>
      <c r="E29" s="86"/>
      <c r="F29" s="86"/>
      <c r="G29" s="308"/>
      <c r="H29" s="315"/>
      <c r="I29" s="70"/>
      <c r="J29" s="93"/>
      <c r="K29" s="93"/>
      <c r="L29" s="183"/>
      <c r="M29" s="70"/>
      <c r="N29" s="182"/>
      <c r="O29" s="181" t="str">
        <f t="shared" si="2"/>
        <v>1900-1</v>
      </c>
      <c r="P29" s="181">
        <f t="shared" si="3"/>
        <v>0</v>
      </c>
      <c r="Q29" s="217"/>
      <c r="R29" s="215"/>
      <c r="S29" s="184"/>
      <c r="T29" s="217"/>
      <c r="U29" s="215"/>
      <c r="V29" s="184"/>
      <c r="W29" s="216"/>
      <c r="X29" s="215"/>
      <c r="Y29" s="184"/>
    </row>
    <row r="30" spans="1:25">
      <c r="A30" s="91"/>
      <c r="B30" s="26"/>
      <c r="C30" s="86"/>
      <c r="D30" s="86"/>
      <c r="E30" s="86"/>
      <c r="F30" s="86"/>
      <c r="G30" s="308"/>
      <c r="H30" s="315"/>
      <c r="I30" s="70"/>
      <c r="J30" s="93"/>
      <c r="K30" s="93"/>
      <c r="L30" s="183"/>
      <c r="M30" s="70"/>
      <c r="N30" s="182"/>
      <c r="O30" s="181" t="str">
        <f t="shared" si="2"/>
        <v>1900-1</v>
      </c>
      <c r="P30" s="181">
        <f t="shared" si="3"/>
        <v>0</v>
      </c>
      <c r="Q30" s="217"/>
      <c r="R30" s="215"/>
      <c r="S30" s="184"/>
      <c r="T30" s="217"/>
      <c r="U30" s="215"/>
      <c r="V30" s="184"/>
      <c r="W30" s="216"/>
      <c r="X30" s="215"/>
      <c r="Y30" s="184"/>
    </row>
    <row r="31" spans="1:25">
      <c r="A31" s="91"/>
      <c r="B31" s="26"/>
      <c r="C31" s="86"/>
      <c r="D31" s="86"/>
      <c r="E31" s="86"/>
      <c r="F31" s="86"/>
      <c r="G31" s="308"/>
      <c r="H31" s="315"/>
      <c r="I31" s="70"/>
      <c r="J31" s="93"/>
      <c r="K31" s="93"/>
      <c r="L31" s="183"/>
      <c r="M31" s="70"/>
      <c r="N31" s="182"/>
      <c r="O31" s="181" t="str">
        <f t="shared" si="2"/>
        <v>1900-1</v>
      </c>
      <c r="P31" s="181">
        <f t="shared" si="3"/>
        <v>0</v>
      </c>
      <c r="Q31" s="217"/>
      <c r="R31" s="215"/>
      <c r="S31" s="184"/>
      <c r="T31" s="217"/>
      <c r="U31" s="215"/>
      <c r="V31" s="184"/>
      <c r="W31" s="216"/>
      <c r="X31" s="215"/>
      <c r="Y31" s="184"/>
    </row>
    <row r="32" spans="1:25">
      <c r="A32" s="91"/>
      <c r="B32" s="26"/>
      <c r="C32" s="86"/>
      <c r="D32" s="86"/>
      <c r="E32" s="86"/>
      <c r="F32" s="86"/>
      <c r="G32" s="308"/>
      <c r="H32" s="315"/>
      <c r="I32" s="70"/>
      <c r="J32" s="93"/>
      <c r="K32" s="93"/>
      <c r="L32" s="183"/>
      <c r="M32" s="70"/>
      <c r="N32" s="182"/>
      <c r="O32" s="181" t="str">
        <f t="shared" si="2"/>
        <v>1900-1</v>
      </c>
      <c r="P32" s="181">
        <f t="shared" si="3"/>
        <v>0</v>
      </c>
      <c r="Q32" s="217"/>
      <c r="R32" s="215"/>
      <c r="S32" s="184"/>
      <c r="T32" s="217"/>
      <c r="U32" s="215"/>
      <c r="V32" s="184"/>
      <c r="W32" s="216"/>
      <c r="X32" s="215"/>
      <c r="Y32" s="184"/>
    </row>
    <row r="33" spans="1:25">
      <c r="A33" s="91"/>
      <c r="B33" s="26"/>
      <c r="C33" s="86"/>
      <c r="D33" s="86"/>
      <c r="E33" s="86"/>
      <c r="F33" s="86"/>
      <c r="G33" s="308"/>
      <c r="H33" s="315"/>
      <c r="I33" s="70"/>
      <c r="J33" s="93"/>
      <c r="K33" s="93"/>
      <c r="L33" s="183"/>
      <c r="M33" s="70"/>
      <c r="N33" s="182"/>
      <c r="O33" s="181" t="str">
        <f t="shared" si="2"/>
        <v>1900-1</v>
      </c>
      <c r="P33" s="181">
        <f t="shared" si="3"/>
        <v>0</v>
      </c>
      <c r="Q33" s="217"/>
      <c r="R33" s="215"/>
      <c r="S33" s="184"/>
      <c r="T33" s="217"/>
      <c r="U33" s="215"/>
      <c r="V33" s="184"/>
      <c r="W33" s="216"/>
      <c r="X33" s="215"/>
      <c r="Y33" s="184"/>
    </row>
    <row r="34" spans="1:25">
      <c r="A34" s="91"/>
      <c r="B34" s="26"/>
      <c r="C34" s="86"/>
      <c r="D34" s="86"/>
      <c r="E34" s="86"/>
      <c r="F34" s="86"/>
      <c r="G34" s="308"/>
      <c r="H34" s="315"/>
      <c r="I34" s="70"/>
      <c r="J34" s="93"/>
      <c r="K34" s="93"/>
      <c r="L34" s="183"/>
      <c r="M34" s="70"/>
      <c r="N34" s="182"/>
      <c r="O34" s="181" t="str">
        <f t="shared" si="2"/>
        <v>1900-1</v>
      </c>
      <c r="P34" s="181">
        <f t="shared" si="3"/>
        <v>0</v>
      </c>
      <c r="Q34" s="217"/>
      <c r="R34" s="215"/>
      <c r="S34" s="184"/>
      <c r="T34" s="217"/>
      <c r="U34" s="215"/>
      <c r="V34" s="184"/>
      <c r="W34" s="216"/>
      <c r="X34" s="215"/>
      <c r="Y34" s="184"/>
    </row>
    <row r="35" spans="1:25">
      <c r="A35" s="91"/>
      <c r="B35" s="26"/>
      <c r="C35" s="86"/>
      <c r="D35" s="86"/>
      <c r="E35" s="86"/>
      <c r="F35" s="86"/>
      <c r="G35" s="308"/>
      <c r="H35" s="315"/>
      <c r="I35" s="70"/>
      <c r="J35" s="93"/>
      <c r="K35" s="93"/>
      <c r="L35" s="183"/>
      <c r="M35" s="70"/>
      <c r="N35" s="182"/>
      <c r="O35" s="181" t="str">
        <f t="shared" si="2"/>
        <v>1900-1</v>
      </c>
      <c r="P35" s="181">
        <f t="shared" si="3"/>
        <v>0</v>
      </c>
      <c r="Q35" s="217"/>
      <c r="R35" s="215"/>
      <c r="S35" s="184"/>
      <c r="T35" s="217"/>
      <c r="U35" s="215"/>
      <c r="V35" s="184"/>
      <c r="W35" s="216"/>
      <c r="X35" s="215"/>
      <c r="Y35" s="184"/>
    </row>
    <row r="36" spans="1:25">
      <c r="A36" s="91"/>
      <c r="B36" s="26"/>
      <c r="C36" s="86"/>
      <c r="D36" s="86"/>
      <c r="E36" s="86"/>
      <c r="F36" s="86"/>
      <c r="G36" s="308"/>
      <c r="H36" s="315"/>
      <c r="I36" s="70"/>
      <c r="J36" s="93"/>
      <c r="K36" s="93"/>
      <c r="L36" s="183"/>
      <c r="M36" s="70"/>
      <c r="N36" s="182"/>
      <c r="O36" s="181" t="str">
        <f t="shared" si="2"/>
        <v>1900-1</v>
      </c>
      <c r="P36" s="181">
        <f t="shared" si="3"/>
        <v>0</v>
      </c>
      <c r="Q36" s="217"/>
      <c r="R36" s="215"/>
      <c r="S36" s="184"/>
      <c r="T36" s="217"/>
      <c r="U36" s="215"/>
      <c r="V36" s="184"/>
      <c r="W36" s="216"/>
      <c r="X36" s="215"/>
      <c r="Y36" s="184"/>
    </row>
    <row r="37" spans="1:25">
      <c r="A37" s="91"/>
      <c r="B37" s="26"/>
      <c r="C37" s="86"/>
      <c r="D37" s="86"/>
      <c r="E37" s="86"/>
      <c r="F37" s="86"/>
      <c r="G37" s="308"/>
      <c r="H37" s="315"/>
      <c r="I37" s="70"/>
      <c r="J37" s="93"/>
      <c r="K37" s="93"/>
      <c r="L37" s="183"/>
      <c r="M37" s="70"/>
      <c r="N37" s="182"/>
      <c r="O37" s="181" t="str">
        <f t="shared" si="2"/>
        <v>1900-1</v>
      </c>
      <c r="P37" s="181">
        <f t="shared" si="3"/>
        <v>0</v>
      </c>
      <c r="Q37" s="217"/>
      <c r="R37" s="215"/>
      <c r="S37" s="184"/>
      <c r="T37" s="217"/>
      <c r="U37" s="215"/>
      <c r="V37" s="184"/>
      <c r="W37" s="216"/>
      <c r="X37" s="215"/>
      <c r="Y37" s="184"/>
    </row>
    <row r="38" spans="1:25">
      <c r="A38" s="91"/>
      <c r="B38" s="26"/>
      <c r="C38" s="86"/>
      <c r="D38" s="86"/>
      <c r="E38" s="86"/>
      <c r="F38" s="86"/>
      <c r="G38" s="308"/>
      <c r="H38" s="315"/>
      <c r="I38" s="70"/>
      <c r="J38" s="93"/>
      <c r="K38" s="93"/>
      <c r="L38" s="183"/>
      <c r="M38" s="70"/>
      <c r="N38" s="182"/>
      <c r="O38" s="181" t="str">
        <f t="shared" si="2"/>
        <v>1900-1</v>
      </c>
      <c r="P38" s="181">
        <f t="shared" si="3"/>
        <v>0</v>
      </c>
      <c r="Q38" s="217"/>
      <c r="R38" s="215"/>
      <c r="S38" s="184"/>
      <c r="T38" s="217"/>
      <c r="U38" s="215"/>
      <c r="V38" s="184"/>
      <c r="W38" s="216"/>
      <c r="X38" s="215"/>
      <c r="Y38" s="184"/>
    </row>
    <row r="39" spans="1:25">
      <c r="A39" s="91"/>
      <c r="B39" s="26"/>
      <c r="C39" s="86"/>
      <c r="D39" s="86"/>
      <c r="E39" s="86"/>
      <c r="F39" s="86"/>
      <c r="G39" s="308"/>
      <c r="H39" s="315"/>
      <c r="I39" s="70"/>
      <c r="J39" s="93"/>
      <c r="K39" s="93"/>
      <c r="L39" s="183"/>
      <c r="M39" s="70"/>
      <c r="N39" s="182"/>
      <c r="O39" s="181" t="str">
        <f t="shared" si="2"/>
        <v>1900-1</v>
      </c>
      <c r="P39" s="181">
        <f t="shared" si="3"/>
        <v>0</v>
      </c>
      <c r="Q39" s="217"/>
      <c r="R39" s="215"/>
      <c r="S39" s="184"/>
      <c r="T39" s="217"/>
      <c r="U39" s="215"/>
      <c r="V39" s="184"/>
      <c r="W39" s="216"/>
      <c r="X39" s="215"/>
      <c r="Y39" s="184"/>
    </row>
    <row r="40" spans="1:25">
      <c r="A40" s="91"/>
      <c r="B40" s="26"/>
      <c r="C40" s="86"/>
      <c r="D40" s="86"/>
      <c r="E40" s="86"/>
      <c r="F40" s="86"/>
      <c r="G40" s="308"/>
      <c r="H40" s="315"/>
      <c r="I40" s="70"/>
      <c r="J40" s="93"/>
      <c r="K40" s="93"/>
      <c r="L40" s="183"/>
      <c r="M40" s="70"/>
      <c r="N40" s="182"/>
      <c r="O40" s="181" t="str">
        <f t="shared" si="2"/>
        <v>1900-1</v>
      </c>
      <c r="P40" s="181">
        <f t="shared" si="3"/>
        <v>0</v>
      </c>
      <c r="Q40" s="217"/>
      <c r="R40" s="215"/>
      <c r="S40" s="184"/>
      <c r="T40" s="217"/>
      <c r="U40" s="215"/>
      <c r="V40" s="184"/>
      <c r="W40" s="216"/>
      <c r="X40" s="215"/>
      <c r="Y40" s="184"/>
    </row>
    <row r="41" spans="1:25">
      <c r="A41" s="91"/>
      <c r="B41" s="26"/>
      <c r="C41" s="86"/>
      <c r="D41" s="86"/>
      <c r="E41" s="86"/>
      <c r="F41" s="86"/>
      <c r="G41" s="308"/>
      <c r="H41" s="315"/>
      <c r="I41" s="70"/>
      <c r="J41" s="93"/>
      <c r="K41" s="93"/>
      <c r="L41" s="183"/>
      <c r="M41" s="70"/>
      <c r="N41" s="182"/>
      <c r="O41" s="181" t="str">
        <f t="shared" si="2"/>
        <v>1900-1</v>
      </c>
      <c r="P41" s="181">
        <f t="shared" si="3"/>
        <v>0</v>
      </c>
      <c r="Q41" s="217"/>
      <c r="R41" s="215"/>
      <c r="S41" s="184"/>
      <c r="T41" s="217"/>
      <c r="U41" s="215"/>
      <c r="V41" s="184"/>
      <c r="W41" s="216"/>
      <c r="X41" s="215"/>
      <c r="Y41" s="184"/>
    </row>
    <row r="42" spans="1:25">
      <c r="A42" s="91"/>
      <c r="B42" s="26"/>
      <c r="C42" s="86"/>
      <c r="D42" s="86"/>
      <c r="E42" s="86"/>
      <c r="F42" s="86"/>
      <c r="G42" s="308"/>
      <c r="H42" s="315"/>
      <c r="I42" s="70"/>
      <c r="J42" s="93"/>
      <c r="K42" s="93"/>
      <c r="L42" s="183"/>
      <c r="M42" s="70"/>
      <c r="N42" s="182"/>
      <c r="O42" s="181" t="str">
        <f t="shared" si="2"/>
        <v>1900-1</v>
      </c>
      <c r="P42" s="181">
        <f t="shared" si="3"/>
        <v>0</v>
      </c>
      <c r="Q42" s="217"/>
      <c r="R42" s="215"/>
      <c r="S42" s="184"/>
      <c r="T42" s="217"/>
      <c r="U42" s="215"/>
      <c r="V42" s="184"/>
      <c r="W42" s="216"/>
      <c r="X42" s="215"/>
      <c r="Y42" s="184"/>
    </row>
    <row r="43" spans="1:25">
      <c r="A43" s="91"/>
      <c r="B43" s="26"/>
      <c r="C43" s="86"/>
      <c r="D43" s="86"/>
      <c r="E43" s="86"/>
      <c r="F43" s="86"/>
      <c r="G43" s="308"/>
      <c r="H43" s="315"/>
      <c r="I43" s="70"/>
      <c r="J43" s="93"/>
      <c r="K43" s="93"/>
      <c r="L43" s="183"/>
      <c r="M43" s="70"/>
      <c r="N43" s="182"/>
      <c r="O43" s="181" t="str">
        <f t="shared" si="2"/>
        <v>1900-1</v>
      </c>
      <c r="P43" s="181">
        <f t="shared" si="3"/>
        <v>0</v>
      </c>
      <c r="Q43" s="217"/>
      <c r="R43" s="215"/>
      <c r="S43" s="184"/>
      <c r="T43" s="217"/>
      <c r="U43" s="215"/>
      <c r="V43" s="184"/>
      <c r="W43" s="216"/>
      <c r="X43" s="215"/>
      <c r="Y43" s="184"/>
    </row>
    <row r="44" spans="1:25">
      <c r="A44" s="91"/>
      <c r="B44" s="26"/>
      <c r="C44" s="86"/>
      <c r="D44" s="86"/>
      <c r="E44" s="86"/>
      <c r="F44" s="86"/>
      <c r="G44" s="308"/>
      <c r="H44" s="315"/>
      <c r="I44" s="70"/>
      <c r="J44" s="93"/>
      <c r="K44" s="93"/>
      <c r="L44" s="183"/>
      <c r="M44" s="70"/>
      <c r="N44" s="182"/>
      <c r="O44" s="181" t="str">
        <f t="shared" si="2"/>
        <v>1900-1</v>
      </c>
      <c r="P44" s="181">
        <f t="shared" si="3"/>
        <v>0</v>
      </c>
      <c r="Q44" s="217"/>
      <c r="R44" s="215"/>
      <c r="S44" s="184"/>
      <c r="T44" s="217"/>
      <c r="U44" s="215"/>
      <c r="V44" s="184"/>
      <c r="W44" s="216"/>
      <c r="X44" s="215"/>
      <c r="Y44" s="184"/>
    </row>
    <row r="45" spans="1:25">
      <c r="A45" s="91"/>
      <c r="B45" s="26"/>
      <c r="C45" s="86"/>
      <c r="D45" s="86"/>
      <c r="E45" s="86"/>
      <c r="F45" s="86"/>
      <c r="G45" s="308"/>
      <c r="H45" s="315"/>
      <c r="I45" s="70"/>
      <c r="J45" s="93"/>
      <c r="K45" s="93"/>
      <c r="L45" s="183"/>
      <c r="M45" s="70"/>
      <c r="N45" s="182"/>
      <c r="O45" s="181" t="str">
        <f t="shared" si="2"/>
        <v>1900-1</v>
      </c>
      <c r="P45" s="181">
        <f t="shared" si="3"/>
        <v>0</v>
      </c>
      <c r="Q45" s="217"/>
      <c r="R45" s="215"/>
      <c r="S45" s="184"/>
      <c r="T45" s="217"/>
      <c r="U45" s="215"/>
      <c r="V45" s="184"/>
      <c r="W45" s="216"/>
      <c r="X45" s="215"/>
      <c r="Y45" s="184"/>
    </row>
    <row r="46" spans="1:25">
      <c r="A46" s="91"/>
      <c r="B46" s="26"/>
      <c r="C46" s="86"/>
      <c r="D46" s="86"/>
      <c r="E46" s="86"/>
      <c r="F46" s="86"/>
      <c r="G46" s="308"/>
      <c r="H46" s="315"/>
      <c r="I46" s="70"/>
      <c r="J46" s="93"/>
      <c r="K46" s="93"/>
      <c r="L46" s="183"/>
      <c r="M46" s="70"/>
      <c r="N46" s="182"/>
      <c r="O46" s="181" t="str">
        <f t="shared" si="2"/>
        <v>1900-1</v>
      </c>
      <c r="P46" s="181">
        <f t="shared" si="3"/>
        <v>0</v>
      </c>
      <c r="Q46" s="217"/>
      <c r="R46" s="215"/>
      <c r="S46" s="184"/>
      <c r="T46" s="217"/>
      <c r="U46" s="215"/>
      <c r="V46" s="184"/>
      <c r="W46" s="216"/>
      <c r="X46" s="215"/>
      <c r="Y46" s="184"/>
    </row>
    <row r="47" spans="1:25">
      <c r="A47" s="91"/>
      <c r="B47" s="26"/>
      <c r="C47" s="86"/>
      <c r="D47" s="86"/>
      <c r="E47" s="86"/>
      <c r="F47" s="86"/>
      <c r="G47" s="308"/>
      <c r="H47" s="315"/>
      <c r="I47" s="70"/>
      <c r="J47" s="93"/>
      <c r="K47" s="93"/>
      <c r="L47" s="183"/>
      <c r="M47" s="70"/>
      <c r="N47" s="182"/>
      <c r="O47" s="181" t="str">
        <f t="shared" si="2"/>
        <v>1900-1</v>
      </c>
      <c r="P47" s="181">
        <f t="shared" si="3"/>
        <v>0</v>
      </c>
      <c r="Q47" s="217"/>
      <c r="R47" s="215"/>
      <c r="S47" s="184"/>
      <c r="T47" s="217"/>
      <c r="U47" s="215"/>
      <c r="V47" s="184"/>
      <c r="W47" s="216"/>
      <c r="X47" s="215"/>
      <c r="Y47" s="184"/>
    </row>
    <row r="48" spans="1:25">
      <c r="A48" s="91"/>
      <c r="B48" s="26"/>
      <c r="C48" s="86"/>
      <c r="D48" s="86"/>
      <c r="E48" s="86"/>
      <c r="F48" s="86"/>
      <c r="G48" s="308"/>
      <c r="H48" s="315"/>
      <c r="I48" s="70"/>
      <c r="J48" s="93"/>
      <c r="K48" s="93"/>
      <c r="L48" s="183"/>
      <c r="M48" s="70"/>
      <c r="N48" s="182"/>
      <c r="O48" s="181" t="str">
        <f t="shared" si="2"/>
        <v>1900-1</v>
      </c>
      <c r="P48" s="181">
        <f t="shared" si="3"/>
        <v>0</v>
      </c>
      <c r="Q48" s="217"/>
      <c r="R48" s="215"/>
      <c r="S48" s="184"/>
      <c r="T48" s="217"/>
      <c r="U48" s="215"/>
      <c r="V48" s="184"/>
      <c r="W48" s="216"/>
      <c r="X48" s="215"/>
      <c r="Y48" s="184"/>
    </row>
    <row r="49" spans="1:25">
      <c r="A49" s="91"/>
      <c r="B49" s="26"/>
      <c r="C49" s="86"/>
      <c r="D49" s="86"/>
      <c r="E49" s="86"/>
      <c r="F49" s="86"/>
      <c r="G49" s="308"/>
      <c r="H49" s="315"/>
      <c r="I49" s="70"/>
      <c r="J49" s="93"/>
      <c r="K49" s="93"/>
      <c r="L49" s="183"/>
      <c r="M49" s="70"/>
      <c r="N49" s="182"/>
      <c r="O49" s="181" t="str">
        <f t="shared" si="2"/>
        <v>1900-1</v>
      </c>
      <c r="P49" s="181">
        <f t="shared" si="3"/>
        <v>0</v>
      </c>
      <c r="Q49" s="217"/>
      <c r="R49" s="215"/>
      <c r="S49" s="184"/>
      <c r="T49" s="217"/>
      <c r="U49" s="215"/>
      <c r="V49" s="184"/>
      <c r="W49" s="216"/>
      <c r="X49" s="215"/>
      <c r="Y49" s="184"/>
    </row>
    <row r="50" spans="1:25">
      <c r="A50" s="91"/>
      <c r="B50" s="26"/>
      <c r="C50" s="86"/>
      <c r="D50" s="86"/>
      <c r="E50" s="86"/>
      <c r="F50" s="86"/>
      <c r="G50" s="308"/>
      <c r="H50" s="315"/>
      <c r="I50" s="70"/>
      <c r="J50" s="93"/>
      <c r="K50" s="93"/>
      <c r="L50" s="183"/>
      <c r="M50" s="70"/>
      <c r="N50" s="182"/>
      <c r="O50" s="181" t="str">
        <f t="shared" si="2"/>
        <v>1900-1</v>
      </c>
      <c r="P50" s="181">
        <f t="shared" si="3"/>
        <v>0</v>
      </c>
      <c r="Q50" s="217"/>
      <c r="R50" s="215"/>
      <c r="S50" s="184"/>
      <c r="T50" s="217"/>
      <c r="U50" s="215"/>
      <c r="V50" s="184"/>
      <c r="W50" s="216"/>
      <c r="X50" s="215"/>
      <c r="Y50" s="184"/>
    </row>
    <row r="51" spans="1:25">
      <c r="A51" s="91"/>
      <c r="B51" s="26"/>
      <c r="C51" s="86"/>
      <c r="D51" s="86"/>
      <c r="E51" s="86"/>
      <c r="F51" s="86"/>
      <c r="G51" s="308"/>
      <c r="H51" s="315"/>
      <c r="I51" s="70"/>
      <c r="J51" s="93"/>
      <c r="K51" s="93"/>
      <c r="L51" s="183"/>
      <c r="M51" s="70"/>
      <c r="N51" s="182"/>
      <c r="O51" s="181" t="str">
        <f t="shared" si="2"/>
        <v>1900-1</v>
      </c>
      <c r="P51" s="181">
        <f t="shared" si="3"/>
        <v>0</v>
      </c>
      <c r="Q51" s="217"/>
      <c r="R51" s="215"/>
      <c r="S51" s="184"/>
      <c r="T51" s="217"/>
      <c r="U51" s="215"/>
      <c r="V51" s="184"/>
      <c r="W51" s="216"/>
      <c r="X51" s="215"/>
      <c r="Y51" s="184"/>
    </row>
    <row r="52" spans="1:25">
      <c r="A52" s="91"/>
      <c r="B52" s="26"/>
      <c r="C52" s="86"/>
      <c r="D52" s="86"/>
      <c r="E52" s="86"/>
      <c r="F52" s="86"/>
      <c r="G52" s="308"/>
      <c r="H52" s="315"/>
      <c r="I52" s="70"/>
      <c r="J52" s="93"/>
      <c r="K52" s="93"/>
      <c r="L52" s="183"/>
      <c r="M52" s="70"/>
      <c r="N52" s="182"/>
      <c r="O52" s="181" t="str">
        <f t="shared" si="2"/>
        <v>1900-1</v>
      </c>
      <c r="P52" s="181">
        <f t="shared" si="3"/>
        <v>0</v>
      </c>
      <c r="Q52" s="217"/>
      <c r="R52" s="215"/>
      <c r="S52" s="184"/>
      <c r="T52" s="217"/>
      <c r="U52" s="215"/>
      <c r="V52" s="184"/>
      <c r="W52" s="216"/>
      <c r="X52" s="215"/>
      <c r="Y52" s="184"/>
    </row>
    <row r="53" spans="1:25">
      <c r="A53" s="91"/>
      <c r="B53" s="26"/>
      <c r="C53" s="86"/>
      <c r="D53" s="86"/>
      <c r="E53" s="86"/>
      <c r="F53" s="86"/>
      <c r="G53" s="308"/>
      <c r="H53" s="315"/>
      <c r="I53" s="70"/>
      <c r="J53" s="93"/>
      <c r="K53" s="93"/>
      <c r="L53" s="183"/>
      <c r="M53" s="70"/>
      <c r="N53" s="182"/>
      <c r="O53" s="181" t="str">
        <f t="shared" si="2"/>
        <v>1900-1</v>
      </c>
      <c r="P53" s="181">
        <f t="shared" si="3"/>
        <v>0</v>
      </c>
      <c r="Q53" s="217"/>
      <c r="R53" s="215"/>
      <c r="S53" s="184"/>
      <c r="T53" s="217"/>
      <c r="U53" s="215"/>
      <c r="V53" s="184"/>
      <c r="W53" s="216"/>
      <c r="X53" s="215"/>
      <c r="Y53" s="184"/>
    </row>
    <row r="54" spans="1:25">
      <c r="A54" s="91"/>
      <c r="B54" s="26"/>
      <c r="C54" s="86"/>
      <c r="D54" s="86"/>
      <c r="E54" s="86"/>
      <c r="F54" s="86"/>
      <c r="G54" s="308"/>
      <c r="H54" s="315"/>
      <c r="I54" s="70"/>
      <c r="J54" s="93"/>
      <c r="K54" s="93"/>
      <c r="L54" s="183"/>
      <c r="M54" s="70"/>
      <c r="N54" s="182"/>
      <c r="O54" s="181" t="str">
        <f t="shared" si="2"/>
        <v>1900-1</v>
      </c>
      <c r="P54" s="181">
        <f t="shared" si="3"/>
        <v>0</v>
      </c>
      <c r="Q54" s="217"/>
      <c r="R54" s="215"/>
      <c r="S54" s="184"/>
      <c r="T54" s="217"/>
      <c r="U54" s="215"/>
      <c r="V54" s="184"/>
      <c r="W54" s="216"/>
      <c r="X54" s="215"/>
      <c r="Y54" s="184"/>
    </row>
    <row r="55" spans="1:25">
      <c r="A55" s="91"/>
      <c r="B55" s="26"/>
      <c r="C55" s="86"/>
      <c r="D55" s="86"/>
      <c r="E55" s="86"/>
      <c r="F55" s="86"/>
      <c r="G55" s="308"/>
      <c r="H55" s="315"/>
      <c r="I55" s="70"/>
      <c r="J55" s="93"/>
      <c r="K55" s="93"/>
      <c r="L55" s="183"/>
      <c r="M55" s="70"/>
      <c r="N55" s="182"/>
      <c r="O55" s="181" t="str">
        <f t="shared" si="2"/>
        <v>1900-1</v>
      </c>
      <c r="P55" s="181">
        <f t="shared" si="3"/>
        <v>0</v>
      </c>
      <c r="Q55" s="217"/>
      <c r="R55" s="215"/>
      <c r="S55" s="184"/>
      <c r="T55" s="217"/>
      <c r="U55" s="215"/>
      <c r="V55" s="184"/>
      <c r="W55" s="216"/>
      <c r="X55" s="215"/>
      <c r="Y55" s="184"/>
    </row>
    <row r="56" spans="1:25">
      <c r="A56" s="91"/>
      <c r="B56" s="26"/>
      <c r="C56" s="86"/>
      <c r="D56" s="86"/>
      <c r="E56" s="86"/>
      <c r="F56" s="86"/>
      <c r="G56" s="308"/>
      <c r="H56" s="315"/>
      <c r="I56" s="70"/>
      <c r="J56" s="93"/>
      <c r="K56" s="93"/>
      <c r="L56" s="183"/>
      <c r="M56" s="70"/>
      <c r="N56" s="182"/>
      <c r="O56" s="181" t="str">
        <f t="shared" si="2"/>
        <v>1900-1</v>
      </c>
      <c r="P56" s="181">
        <f t="shared" si="3"/>
        <v>0</v>
      </c>
      <c r="Q56" s="217"/>
      <c r="R56" s="215"/>
      <c r="S56" s="184"/>
      <c r="T56" s="217"/>
      <c r="U56" s="215"/>
      <c r="V56" s="184"/>
      <c r="W56" s="216"/>
      <c r="X56" s="215"/>
      <c r="Y56" s="184"/>
    </row>
    <row r="57" spans="1:25">
      <c r="A57" s="91"/>
      <c r="B57" s="26"/>
      <c r="C57" s="86"/>
      <c r="D57" s="86"/>
      <c r="E57" s="86"/>
      <c r="F57" s="86"/>
      <c r="G57" s="308"/>
      <c r="H57" s="315"/>
      <c r="I57" s="70"/>
      <c r="J57" s="93"/>
      <c r="K57" s="93"/>
      <c r="L57" s="183"/>
      <c r="M57" s="70"/>
      <c r="N57" s="182"/>
      <c r="O57" s="181" t="str">
        <f t="shared" si="2"/>
        <v>1900-1</v>
      </c>
      <c r="P57" s="181">
        <f t="shared" si="3"/>
        <v>0</v>
      </c>
      <c r="Q57" s="217"/>
      <c r="R57" s="215"/>
      <c r="S57" s="184"/>
      <c r="T57" s="217"/>
      <c r="U57" s="215"/>
      <c r="V57" s="184"/>
      <c r="W57" s="216"/>
      <c r="X57" s="215"/>
      <c r="Y57" s="184"/>
    </row>
    <row r="58" spans="1:25">
      <c r="A58" s="91"/>
      <c r="B58" s="26"/>
      <c r="C58" s="86"/>
      <c r="D58" s="86"/>
      <c r="E58" s="86"/>
      <c r="F58" s="86"/>
      <c r="G58" s="308"/>
      <c r="H58" s="315"/>
      <c r="I58" s="70"/>
      <c r="J58" s="93"/>
      <c r="K58" s="93"/>
      <c r="L58" s="183"/>
      <c r="M58" s="70"/>
      <c r="N58" s="182"/>
      <c r="O58" s="181" t="str">
        <f t="shared" si="2"/>
        <v>1900-1</v>
      </c>
      <c r="P58" s="181">
        <f t="shared" si="3"/>
        <v>0</v>
      </c>
      <c r="Q58" s="217"/>
      <c r="R58" s="215"/>
      <c r="S58" s="184"/>
      <c r="T58" s="217"/>
      <c r="U58" s="215"/>
      <c r="V58" s="184"/>
      <c r="W58" s="216"/>
      <c r="X58" s="215"/>
      <c r="Y58" s="184"/>
    </row>
    <row r="59" spans="1:25">
      <c r="A59" s="91"/>
      <c r="B59" s="26"/>
      <c r="C59" s="86"/>
      <c r="D59" s="86"/>
      <c r="E59" s="86"/>
      <c r="F59" s="86"/>
      <c r="G59" s="308"/>
      <c r="H59" s="315"/>
      <c r="I59" s="70"/>
      <c r="J59" s="93"/>
      <c r="K59" s="93"/>
      <c r="L59" s="183"/>
      <c r="M59" s="70"/>
      <c r="N59" s="182"/>
      <c r="O59" s="181" t="str">
        <f t="shared" si="2"/>
        <v>1900-1</v>
      </c>
      <c r="P59" s="181">
        <f t="shared" si="3"/>
        <v>0</v>
      </c>
      <c r="Q59" s="217"/>
      <c r="R59" s="215"/>
      <c r="S59" s="184"/>
      <c r="T59" s="217"/>
      <c r="U59" s="215"/>
      <c r="V59" s="184"/>
      <c r="W59" s="216"/>
      <c r="X59" s="215"/>
      <c r="Y59" s="184"/>
    </row>
    <row r="60" spans="1:25">
      <c r="A60" s="91"/>
      <c r="B60" s="26"/>
      <c r="C60" s="86"/>
      <c r="D60" s="86"/>
      <c r="E60" s="86"/>
      <c r="F60" s="86"/>
      <c r="G60" s="308"/>
      <c r="H60" s="315"/>
      <c r="I60" s="70"/>
      <c r="J60" s="93"/>
      <c r="K60" s="93"/>
      <c r="L60" s="183"/>
      <c r="M60" s="70"/>
      <c r="N60" s="182"/>
      <c r="O60" s="181" t="str">
        <f t="shared" si="2"/>
        <v>1900-1</v>
      </c>
      <c r="P60" s="181">
        <f t="shared" si="3"/>
        <v>0</v>
      </c>
      <c r="Q60" s="217"/>
      <c r="R60" s="215"/>
      <c r="S60" s="184"/>
      <c r="T60" s="217"/>
      <c r="U60" s="215"/>
      <c r="V60" s="184"/>
      <c r="W60" s="216"/>
      <c r="X60" s="215"/>
      <c r="Y60" s="184"/>
    </row>
    <row r="61" spans="1:25">
      <c r="A61" s="91"/>
      <c r="B61" s="26"/>
      <c r="C61" s="86"/>
      <c r="D61" s="86"/>
      <c r="E61" s="86"/>
      <c r="F61" s="86"/>
      <c r="G61" s="308"/>
      <c r="H61" s="315"/>
      <c r="I61" s="70"/>
      <c r="J61" s="93"/>
      <c r="K61" s="93"/>
      <c r="L61" s="183"/>
      <c r="M61" s="70"/>
      <c r="N61" s="182"/>
      <c r="O61" s="181" t="str">
        <f t="shared" si="2"/>
        <v>1900-1</v>
      </c>
      <c r="P61" s="181">
        <f t="shared" si="3"/>
        <v>0</v>
      </c>
      <c r="Q61" s="217"/>
      <c r="R61" s="215"/>
      <c r="S61" s="184"/>
      <c r="T61" s="217"/>
      <c r="U61" s="215"/>
      <c r="V61" s="184"/>
      <c r="W61" s="216"/>
      <c r="X61" s="215"/>
      <c r="Y61" s="184"/>
    </row>
    <row r="62" spans="1:25">
      <c r="A62" s="91"/>
      <c r="B62" s="26"/>
      <c r="C62" s="86"/>
      <c r="D62" s="86"/>
      <c r="E62" s="86"/>
      <c r="F62" s="86"/>
      <c r="G62" s="308"/>
      <c r="H62" s="315"/>
      <c r="I62" s="70"/>
      <c r="J62" s="93"/>
      <c r="K62" s="93"/>
      <c r="L62" s="183"/>
      <c r="M62" s="70"/>
      <c r="N62" s="182"/>
      <c r="O62" s="181" t="str">
        <f t="shared" si="2"/>
        <v>1900-1</v>
      </c>
      <c r="P62" s="181">
        <f t="shared" si="3"/>
        <v>0</v>
      </c>
      <c r="Q62" s="217"/>
      <c r="R62" s="215"/>
      <c r="S62" s="184"/>
      <c r="T62" s="217"/>
      <c r="U62" s="215"/>
      <c r="V62" s="184"/>
      <c r="W62" s="216"/>
      <c r="X62" s="215"/>
      <c r="Y62" s="184"/>
    </row>
    <row r="63" spans="1:25">
      <c r="A63" s="91"/>
      <c r="B63" s="26"/>
      <c r="C63" s="86"/>
      <c r="D63" s="86"/>
      <c r="E63" s="86"/>
      <c r="F63" s="86"/>
      <c r="G63" s="308"/>
      <c r="H63" s="315"/>
      <c r="I63" s="70"/>
      <c r="J63" s="93"/>
      <c r="K63" s="93"/>
      <c r="L63" s="183"/>
      <c r="M63" s="70"/>
      <c r="N63" s="182"/>
      <c r="O63" s="181" t="str">
        <f t="shared" ref="O63:O126" si="4">YEAR(B63)&amp;"-"&amp;MONTH(B63)</f>
        <v>1900-1</v>
      </c>
      <c r="P63" s="181">
        <f t="shared" si="3"/>
        <v>0</v>
      </c>
      <c r="Q63" s="217"/>
      <c r="R63" s="215"/>
      <c r="S63" s="184"/>
      <c r="T63" s="217"/>
      <c r="U63" s="215"/>
      <c r="V63" s="184"/>
      <c r="W63" s="216"/>
      <c r="X63" s="215"/>
      <c r="Y63" s="184"/>
    </row>
    <row r="64" spans="1:25">
      <c r="A64" s="91"/>
      <c r="B64" s="26"/>
      <c r="C64" s="86"/>
      <c r="D64" s="86"/>
      <c r="E64" s="86"/>
      <c r="F64" s="86"/>
      <c r="G64" s="308"/>
      <c r="H64" s="315"/>
      <c r="I64" s="70"/>
      <c r="J64" s="93"/>
      <c r="K64" s="93"/>
      <c r="L64" s="183"/>
      <c r="M64" s="70"/>
      <c r="N64" s="182"/>
      <c r="O64" s="181" t="str">
        <f t="shared" si="4"/>
        <v>1900-1</v>
      </c>
      <c r="P64" s="181">
        <f t="shared" si="3"/>
        <v>0</v>
      </c>
      <c r="Q64" s="217"/>
      <c r="R64" s="215"/>
      <c r="S64" s="184"/>
      <c r="T64" s="217"/>
      <c r="U64" s="215"/>
      <c r="V64" s="184"/>
      <c r="W64" s="216"/>
      <c r="X64" s="215"/>
      <c r="Y64" s="184"/>
    </row>
    <row r="65" spans="1:25">
      <c r="A65" s="91"/>
      <c r="B65" s="26"/>
      <c r="C65" s="86"/>
      <c r="D65" s="86"/>
      <c r="E65" s="86"/>
      <c r="F65" s="86"/>
      <c r="G65" s="308"/>
      <c r="H65" s="315"/>
      <c r="I65" s="70"/>
      <c r="J65" s="93"/>
      <c r="K65" s="93"/>
      <c r="L65" s="183"/>
      <c r="M65" s="70"/>
      <c r="N65" s="182"/>
      <c r="O65" s="181" t="str">
        <f t="shared" si="4"/>
        <v>1900-1</v>
      </c>
      <c r="P65" s="181">
        <f t="shared" si="3"/>
        <v>0</v>
      </c>
      <c r="Q65" s="217"/>
      <c r="R65" s="215"/>
      <c r="S65" s="184"/>
      <c r="T65" s="217"/>
      <c r="U65" s="215"/>
      <c r="V65" s="184"/>
      <c r="W65" s="216"/>
      <c r="X65" s="215"/>
      <c r="Y65" s="184"/>
    </row>
    <row r="66" spans="1:25">
      <c r="A66" s="91"/>
      <c r="B66" s="26"/>
      <c r="C66" s="86"/>
      <c r="D66" s="86"/>
      <c r="E66" s="86"/>
      <c r="F66" s="86"/>
      <c r="G66" s="308"/>
      <c r="H66" s="315"/>
      <c r="I66" s="70"/>
      <c r="J66" s="93"/>
      <c r="K66" s="93"/>
      <c r="L66" s="183"/>
      <c r="M66" s="70"/>
      <c r="N66" s="182"/>
      <c r="O66" s="181" t="str">
        <f t="shared" si="4"/>
        <v>1900-1</v>
      </c>
      <c r="P66" s="181">
        <f t="shared" si="3"/>
        <v>0</v>
      </c>
      <c r="Q66" s="217"/>
      <c r="R66" s="215"/>
      <c r="S66" s="184"/>
      <c r="T66" s="217"/>
      <c r="U66" s="215"/>
      <c r="V66" s="184"/>
      <c r="W66" s="216"/>
      <c r="X66" s="215"/>
      <c r="Y66" s="184"/>
    </row>
    <row r="67" spans="1:25">
      <c r="A67" s="91"/>
      <c r="B67" s="26"/>
      <c r="C67" s="86"/>
      <c r="D67" s="86"/>
      <c r="E67" s="86"/>
      <c r="F67" s="86"/>
      <c r="G67" s="308"/>
      <c r="H67" s="315"/>
      <c r="I67" s="70"/>
      <c r="J67" s="93"/>
      <c r="K67" s="93"/>
      <c r="L67" s="183"/>
      <c r="M67" s="70"/>
      <c r="N67" s="182"/>
      <c r="O67" s="181" t="str">
        <f t="shared" si="4"/>
        <v>1900-1</v>
      </c>
      <c r="P67" s="181">
        <f t="shared" ref="P67:P130" si="5">N67*H67</f>
        <v>0</v>
      </c>
      <c r="Q67" s="217"/>
      <c r="R67" s="215"/>
      <c r="S67" s="184"/>
      <c r="T67" s="217"/>
      <c r="U67" s="215"/>
      <c r="V67" s="184"/>
      <c r="W67" s="216"/>
      <c r="X67" s="215"/>
      <c r="Y67" s="184"/>
    </row>
    <row r="68" spans="1:25">
      <c r="A68" s="91"/>
      <c r="B68" s="26"/>
      <c r="C68" s="86"/>
      <c r="D68" s="86"/>
      <c r="E68" s="86"/>
      <c r="F68" s="86"/>
      <c r="G68" s="308"/>
      <c r="H68" s="315"/>
      <c r="I68" s="70"/>
      <c r="J68" s="93"/>
      <c r="K68" s="93"/>
      <c r="L68" s="183"/>
      <c r="M68" s="70"/>
      <c r="N68" s="182"/>
      <c r="O68" s="181" t="str">
        <f t="shared" si="4"/>
        <v>1900-1</v>
      </c>
      <c r="P68" s="181">
        <f t="shared" si="5"/>
        <v>0</v>
      </c>
      <c r="Q68" s="217"/>
      <c r="R68" s="215"/>
      <c r="S68" s="184"/>
      <c r="T68" s="217"/>
      <c r="U68" s="215"/>
      <c r="V68" s="184"/>
      <c r="W68" s="216"/>
      <c r="X68" s="215"/>
      <c r="Y68" s="184"/>
    </row>
    <row r="69" spans="1:25">
      <c r="A69" s="91"/>
      <c r="B69" s="26"/>
      <c r="C69" s="86"/>
      <c r="D69" s="86"/>
      <c r="E69" s="86"/>
      <c r="F69" s="86"/>
      <c r="G69" s="308"/>
      <c r="H69" s="315"/>
      <c r="I69" s="70"/>
      <c r="J69" s="93"/>
      <c r="K69" s="93"/>
      <c r="L69" s="183"/>
      <c r="M69" s="70"/>
      <c r="N69" s="182"/>
      <c r="O69" s="181" t="str">
        <f t="shared" si="4"/>
        <v>1900-1</v>
      </c>
      <c r="P69" s="181">
        <f t="shared" si="5"/>
        <v>0</v>
      </c>
      <c r="Q69" s="217"/>
      <c r="R69" s="215"/>
      <c r="S69" s="184"/>
      <c r="T69" s="217"/>
      <c r="U69" s="215"/>
      <c r="V69" s="184"/>
      <c r="W69" s="216"/>
      <c r="X69" s="215"/>
      <c r="Y69" s="184"/>
    </row>
    <row r="70" spans="1:25">
      <c r="A70" s="91"/>
      <c r="B70" s="26"/>
      <c r="C70" s="86"/>
      <c r="D70" s="86"/>
      <c r="E70" s="86"/>
      <c r="F70" s="86"/>
      <c r="G70" s="308"/>
      <c r="H70" s="315"/>
      <c r="I70" s="70"/>
      <c r="J70" s="93"/>
      <c r="K70" s="93"/>
      <c r="L70" s="183"/>
      <c r="M70" s="70"/>
      <c r="N70" s="182"/>
      <c r="O70" s="181" t="str">
        <f t="shared" si="4"/>
        <v>1900-1</v>
      </c>
      <c r="P70" s="181">
        <f t="shared" si="5"/>
        <v>0</v>
      </c>
      <c r="Q70" s="217"/>
      <c r="R70" s="215"/>
      <c r="S70" s="184"/>
      <c r="T70" s="217"/>
      <c r="U70" s="215"/>
      <c r="V70" s="184"/>
      <c r="W70" s="216"/>
      <c r="X70" s="215"/>
      <c r="Y70" s="184"/>
    </row>
    <row r="71" spans="1:25">
      <c r="A71" s="91"/>
      <c r="B71" s="26"/>
      <c r="C71" s="86"/>
      <c r="D71" s="86"/>
      <c r="E71" s="86"/>
      <c r="F71" s="86"/>
      <c r="G71" s="308"/>
      <c r="H71" s="315"/>
      <c r="I71" s="70"/>
      <c r="J71" s="93"/>
      <c r="K71" s="93"/>
      <c r="L71" s="183"/>
      <c r="M71" s="70"/>
      <c r="N71" s="182"/>
      <c r="O71" s="181" t="str">
        <f t="shared" si="4"/>
        <v>1900-1</v>
      </c>
      <c r="P71" s="181">
        <f t="shared" si="5"/>
        <v>0</v>
      </c>
      <c r="Q71" s="217"/>
      <c r="R71" s="215"/>
      <c r="S71" s="184"/>
      <c r="T71" s="217"/>
      <c r="U71" s="215"/>
      <c r="V71" s="184"/>
      <c r="W71" s="216"/>
      <c r="X71" s="215"/>
      <c r="Y71" s="184"/>
    </row>
    <row r="72" spans="1:25">
      <c r="A72" s="91"/>
      <c r="B72" s="26"/>
      <c r="C72" s="86"/>
      <c r="D72" s="86"/>
      <c r="E72" s="86"/>
      <c r="F72" s="86"/>
      <c r="G72" s="308"/>
      <c r="H72" s="315"/>
      <c r="I72" s="70"/>
      <c r="J72" s="93"/>
      <c r="K72" s="93"/>
      <c r="L72" s="183"/>
      <c r="M72" s="70"/>
      <c r="N72" s="182"/>
      <c r="O72" s="181" t="str">
        <f t="shared" si="4"/>
        <v>1900-1</v>
      </c>
      <c r="P72" s="181">
        <f t="shared" si="5"/>
        <v>0</v>
      </c>
      <c r="Q72" s="217"/>
      <c r="R72" s="215"/>
      <c r="S72" s="184"/>
      <c r="T72" s="217"/>
      <c r="U72" s="215"/>
      <c r="V72" s="184"/>
      <c r="W72" s="216"/>
      <c r="X72" s="215"/>
      <c r="Y72" s="184"/>
    </row>
    <row r="73" spans="1:25">
      <c r="A73" s="91"/>
      <c r="B73" s="26"/>
      <c r="C73" s="86"/>
      <c r="D73" s="86"/>
      <c r="E73" s="86"/>
      <c r="F73" s="86"/>
      <c r="G73" s="308"/>
      <c r="H73" s="315"/>
      <c r="I73" s="70"/>
      <c r="J73" s="93"/>
      <c r="K73" s="93"/>
      <c r="L73" s="183"/>
      <c r="M73" s="70"/>
      <c r="N73" s="182"/>
      <c r="O73" s="181" t="str">
        <f t="shared" si="4"/>
        <v>1900-1</v>
      </c>
      <c r="P73" s="181">
        <f t="shared" si="5"/>
        <v>0</v>
      </c>
      <c r="Q73" s="217"/>
      <c r="R73" s="215"/>
      <c r="S73" s="184"/>
      <c r="T73" s="217"/>
      <c r="U73" s="215"/>
      <c r="V73" s="184"/>
      <c r="W73" s="216"/>
      <c r="X73" s="215"/>
      <c r="Y73" s="184"/>
    </row>
    <row r="74" spans="1:25">
      <c r="A74" s="91"/>
      <c r="B74" s="26"/>
      <c r="C74" s="86"/>
      <c r="D74" s="86"/>
      <c r="E74" s="86"/>
      <c r="F74" s="86"/>
      <c r="G74" s="308"/>
      <c r="H74" s="315"/>
      <c r="I74" s="70"/>
      <c r="J74" s="93"/>
      <c r="K74" s="93"/>
      <c r="L74" s="183"/>
      <c r="M74" s="70"/>
      <c r="N74" s="182"/>
      <c r="O74" s="181" t="str">
        <f t="shared" si="4"/>
        <v>1900-1</v>
      </c>
      <c r="P74" s="181">
        <f t="shared" si="5"/>
        <v>0</v>
      </c>
      <c r="Q74" s="217"/>
      <c r="R74" s="215"/>
      <c r="S74" s="184"/>
      <c r="T74" s="217"/>
      <c r="U74" s="215"/>
      <c r="V74" s="184"/>
      <c r="W74" s="216"/>
      <c r="X74" s="215"/>
      <c r="Y74" s="184"/>
    </row>
    <row r="75" spans="1:25">
      <c r="A75" s="91"/>
      <c r="B75" s="26"/>
      <c r="C75" s="86"/>
      <c r="D75" s="86"/>
      <c r="E75" s="86"/>
      <c r="F75" s="86"/>
      <c r="G75" s="308"/>
      <c r="H75" s="315"/>
      <c r="I75" s="70"/>
      <c r="J75" s="93"/>
      <c r="K75" s="93"/>
      <c r="L75" s="183"/>
      <c r="M75" s="70"/>
      <c r="N75" s="182"/>
      <c r="O75" s="181" t="str">
        <f t="shared" si="4"/>
        <v>1900-1</v>
      </c>
      <c r="P75" s="181">
        <f t="shared" si="5"/>
        <v>0</v>
      </c>
      <c r="Q75" s="217"/>
      <c r="R75" s="215"/>
      <c r="S75" s="184"/>
      <c r="T75" s="217"/>
      <c r="U75" s="215"/>
      <c r="V75" s="184"/>
      <c r="W75" s="216"/>
      <c r="X75" s="215"/>
      <c r="Y75" s="184"/>
    </row>
    <row r="76" spans="1:25">
      <c r="A76" s="91"/>
      <c r="B76" s="26"/>
      <c r="C76" s="86"/>
      <c r="D76" s="86"/>
      <c r="E76" s="86"/>
      <c r="F76" s="86"/>
      <c r="G76" s="308"/>
      <c r="H76" s="315"/>
      <c r="I76" s="70"/>
      <c r="J76" s="93"/>
      <c r="K76" s="93"/>
      <c r="L76" s="183"/>
      <c r="M76" s="70"/>
      <c r="N76" s="182"/>
      <c r="O76" s="181" t="str">
        <f t="shared" si="4"/>
        <v>1900-1</v>
      </c>
      <c r="P76" s="181">
        <f t="shared" si="5"/>
        <v>0</v>
      </c>
      <c r="Q76" s="217"/>
      <c r="R76" s="215"/>
      <c r="S76" s="184"/>
      <c r="T76" s="217"/>
      <c r="U76" s="215"/>
      <c r="V76" s="184"/>
      <c r="W76" s="216"/>
      <c r="X76" s="215"/>
      <c r="Y76" s="184"/>
    </row>
    <row r="77" spans="1:25">
      <c r="A77" s="91"/>
      <c r="B77" s="26"/>
      <c r="C77" s="86"/>
      <c r="D77" s="86"/>
      <c r="E77" s="86"/>
      <c r="F77" s="86"/>
      <c r="G77" s="308"/>
      <c r="H77" s="315"/>
      <c r="I77" s="70"/>
      <c r="J77" s="93"/>
      <c r="K77" s="93"/>
      <c r="L77" s="183"/>
      <c r="M77" s="70"/>
      <c r="N77" s="182"/>
      <c r="O77" s="181" t="str">
        <f t="shared" si="4"/>
        <v>1900-1</v>
      </c>
      <c r="P77" s="181">
        <f t="shared" si="5"/>
        <v>0</v>
      </c>
      <c r="Q77" s="217"/>
      <c r="R77" s="215"/>
      <c r="S77" s="184"/>
      <c r="T77" s="217"/>
      <c r="U77" s="215"/>
      <c r="V77" s="184"/>
      <c r="W77" s="216"/>
      <c r="X77" s="215"/>
      <c r="Y77" s="184"/>
    </row>
    <row r="78" spans="1:25">
      <c r="A78" s="91"/>
      <c r="B78" s="26"/>
      <c r="C78" s="86"/>
      <c r="D78" s="86"/>
      <c r="E78" s="86"/>
      <c r="F78" s="86"/>
      <c r="G78" s="308"/>
      <c r="H78" s="315"/>
      <c r="I78" s="70"/>
      <c r="J78" s="93"/>
      <c r="K78" s="93"/>
      <c r="L78" s="183"/>
      <c r="M78" s="70"/>
      <c r="N78" s="182"/>
      <c r="O78" s="181" t="str">
        <f t="shared" si="4"/>
        <v>1900-1</v>
      </c>
      <c r="P78" s="181">
        <f t="shared" si="5"/>
        <v>0</v>
      </c>
      <c r="Q78" s="217"/>
      <c r="R78" s="215"/>
      <c r="S78" s="184"/>
      <c r="T78" s="217"/>
      <c r="U78" s="215"/>
      <c r="V78" s="184"/>
      <c r="W78" s="216"/>
      <c r="X78" s="215"/>
      <c r="Y78" s="184"/>
    </row>
    <row r="79" spans="1:25">
      <c r="A79" s="91"/>
      <c r="B79" s="26"/>
      <c r="C79" s="86"/>
      <c r="D79" s="86"/>
      <c r="E79" s="86"/>
      <c r="F79" s="86"/>
      <c r="G79" s="308"/>
      <c r="H79" s="315"/>
      <c r="I79" s="70"/>
      <c r="J79" s="93"/>
      <c r="K79" s="93"/>
      <c r="L79" s="183"/>
      <c r="M79" s="70"/>
      <c r="N79" s="182"/>
      <c r="O79" s="181" t="str">
        <f t="shared" si="4"/>
        <v>1900-1</v>
      </c>
      <c r="P79" s="181">
        <f t="shared" si="5"/>
        <v>0</v>
      </c>
      <c r="Q79" s="217"/>
      <c r="R79" s="215"/>
      <c r="S79" s="184"/>
      <c r="T79" s="217"/>
      <c r="U79" s="215"/>
      <c r="V79" s="184"/>
      <c r="W79" s="216"/>
      <c r="X79" s="215"/>
      <c r="Y79" s="184"/>
    </row>
    <row r="80" spans="1:25">
      <c r="A80" s="91"/>
      <c r="B80" s="26"/>
      <c r="C80" s="86"/>
      <c r="D80" s="86"/>
      <c r="E80" s="86"/>
      <c r="F80" s="86"/>
      <c r="G80" s="308"/>
      <c r="H80" s="315"/>
      <c r="I80" s="70"/>
      <c r="J80" s="93"/>
      <c r="K80" s="93"/>
      <c r="L80" s="183"/>
      <c r="M80" s="70"/>
      <c r="N80" s="182"/>
      <c r="O80" s="181" t="str">
        <f t="shared" si="4"/>
        <v>1900-1</v>
      </c>
      <c r="P80" s="181">
        <f t="shared" si="5"/>
        <v>0</v>
      </c>
      <c r="Q80" s="217"/>
      <c r="R80" s="215"/>
      <c r="S80" s="184"/>
      <c r="T80" s="217"/>
      <c r="U80" s="215"/>
      <c r="V80" s="184"/>
      <c r="W80" s="216"/>
      <c r="X80" s="215"/>
      <c r="Y80" s="184"/>
    </row>
    <row r="81" spans="1:25">
      <c r="A81" s="91"/>
      <c r="B81" s="26"/>
      <c r="C81" s="86"/>
      <c r="D81" s="86"/>
      <c r="E81" s="86"/>
      <c r="F81" s="86"/>
      <c r="G81" s="308"/>
      <c r="H81" s="315"/>
      <c r="I81" s="70"/>
      <c r="J81" s="93"/>
      <c r="K81" s="93"/>
      <c r="L81" s="183"/>
      <c r="M81" s="70"/>
      <c r="N81" s="182"/>
      <c r="O81" s="181" t="str">
        <f t="shared" si="4"/>
        <v>1900-1</v>
      </c>
      <c r="P81" s="181">
        <f t="shared" si="5"/>
        <v>0</v>
      </c>
      <c r="Q81" s="217"/>
      <c r="R81" s="215"/>
      <c r="S81" s="184"/>
      <c r="T81" s="217"/>
      <c r="U81" s="215"/>
      <c r="V81" s="184"/>
      <c r="W81" s="216"/>
      <c r="X81" s="215"/>
      <c r="Y81" s="184"/>
    </row>
    <row r="82" spans="1:25">
      <c r="A82" s="91"/>
      <c r="B82" s="26"/>
      <c r="C82" s="86"/>
      <c r="D82" s="86"/>
      <c r="E82" s="86"/>
      <c r="F82" s="86"/>
      <c r="G82" s="308"/>
      <c r="H82" s="315"/>
      <c r="I82" s="70"/>
      <c r="J82" s="93"/>
      <c r="K82" s="93"/>
      <c r="L82" s="183"/>
      <c r="M82" s="70"/>
      <c r="N82" s="182"/>
      <c r="O82" s="181" t="str">
        <f t="shared" si="4"/>
        <v>1900-1</v>
      </c>
      <c r="P82" s="181">
        <f t="shared" si="5"/>
        <v>0</v>
      </c>
      <c r="Q82" s="217"/>
      <c r="R82" s="215"/>
      <c r="S82" s="184"/>
      <c r="T82" s="217"/>
      <c r="U82" s="215"/>
      <c r="V82" s="184"/>
      <c r="W82" s="216"/>
      <c r="X82" s="215"/>
      <c r="Y82" s="184"/>
    </row>
    <row r="83" spans="1:25">
      <c r="A83" s="91"/>
      <c r="B83" s="26"/>
      <c r="C83" s="86"/>
      <c r="D83" s="86"/>
      <c r="E83" s="86"/>
      <c r="F83" s="86"/>
      <c r="G83" s="308"/>
      <c r="H83" s="315"/>
      <c r="I83" s="70"/>
      <c r="J83" s="93"/>
      <c r="K83" s="93"/>
      <c r="L83" s="183"/>
      <c r="M83" s="70"/>
      <c r="N83" s="182"/>
      <c r="O83" s="181" t="str">
        <f t="shared" si="4"/>
        <v>1900-1</v>
      </c>
      <c r="P83" s="181">
        <f t="shared" si="5"/>
        <v>0</v>
      </c>
      <c r="Q83" s="217"/>
      <c r="R83" s="215"/>
      <c r="S83" s="184"/>
      <c r="T83" s="217"/>
      <c r="U83" s="215"/>
      <c r="V83" s="184"/>
      <c r="W83" s="216"/>
      <c r="X83" s="215"/>
      <c r="Y83" s="184"/>
    </row>
    <row r="84" spans="1:25">
      <c r="A84" s="91"/>
      <c r="B84" s="26"/>
      <c r="C84" s="86"/>
      <c r="D84" s="86"/>
      <c r="E84" s="86"/>
      <c r="F84" s="86"/>
      <c r="G84" s="308"/>
      <c r="H84" s="315"/>
      <c r="I84" s="70"/>
      <c r="J84" s="93"/>
      <c r="K84" s="93"/>
      <c r="L84" s="183"/>
      <c r="M84" s="70"/>
      <c r="N84" s="182"/>
      <c r="O84" s="181" t="str">
        <f t="shared" si="4"/>
        <v>1900-1</v>
      </c>
      <c r="P84" s="181">
        <f t="shared" si="5"/>
        <v>0</v>
      </c>
      <c r="Q84" s="217"/>
      <c r="R84" s="215"/>
      <c r="S84" s="184"/>
      <c r="T84" s="217"/>
      <c r="U84" s="215"/>
      <c r="V84" s="184"/>
      <c r="W84" s="216"/>
      <c r="X84" s="215"/>
      <c r="Y84" s="184"/>
    </row>
    <row r="85" spans="1:25">
      <c r="A85" s="91"/>
      <c r="B85" s="26"/>
      <c r="C85" s="86"/>
      <c r="D85" s="86"/>
      <c r="E85" s="86"/>
      <c r="F85" s="86"/>
      <c r="G85" s="308"/>
      <c r="H85" s="315"/>
      <c r="I85" s="70"/>
      <c r="J85" s="93"/>
      <c r="K85" s="93"/>
      <c r="L85" s="183"/>
      <c r="M85" s="70"/>
      <c r="N85" s="182"/>
      <c r="O85" s="181" t="str">
        <f t="shared" si="4"/>
        <v>1900-1</v>
      </c>
      <c r="P85" s="181">
        <f t="shared" si="5"/>
        <v>0</v>
      </c>
      <c r="Q85" s="217"/>
      <c r="R85" s="215"/>
      <c r="S85" s="184"/>
      <c r="T85" s="217"/>
      <c r="U85" s="215"/>
      <c r="V85" s="184"/>
      <c r="W85" s="216"/>
      <c r="X85" s="215"/>
      <c r="Y85" s="184"/>
    </row>
    <row r="86" spans="1:25">
      <c r="A86" s="91"/>
      <c r="B86" s="26"/>
      <c r="C86" s="86"/>
      <c r="D86" s="86"/>
      <c r="E86" s="86"/>
      <c r="F86" s="86"/>
      <c r="G86" s="308"/>
      <c r="H86" s="315"/>
      <c r="I86" s="70"/>
      <c r="J86" s="93"/>
      <c r="K86" s="93"/>
      <c r="L86" s="183"/>
      <c r="M86" s="70"/>
      <c r="N86" s="182"/>
      <c r="O86" s="181" t="str">
        <f t="shared" si="4"/>
        <v>1900-1</v>
      </c>
      <c r="P86" s="181">
        <f t="shared" si="5"/>
        <v>0</v>
      </c>
      <c r="Q86" s="217"/>
      <c r="R86" s="215"/>
      <c r="S86" s="184"/>
      <c r="T86" s="217"/>
      <c r="U86" s="215"/>
      <c r="V86" s="184"/>
      <c r="W86" s="216"/>
      <c r="X86" s="215"/>
      <c r="Y86" s="184"/>
    </row>
    <row r="87" spans="1:25">
      <c r="A87" s="91"/>
      <c r="B87" s="26"/>
      <c r="C87" s="86"/>
      <c r="D87" s="86"/>
      <c r="E87" s="86"/>
      <c r="F87" s="86"/>
      <c r="G87" s="308"/>
      <c r="H87" s="315"/>
      <c r="I87" s="70"/>
      <c r="J87" s="93"/>
      <c r="K87" s="93"/>
      <c r="L87" s="183"/>
      <c r="M87" s="70"/>
      <c r="N87" s="182"/>
      <c r="O87" s="181" t="str">
        <f t="shared" si="4"/>
        <v>1900-1</v>
      </c>
      <c r="P87" s="181">
        <f t="shared" si="5"/>
        <v>0</v>
      </c>
      <c r="Q87" s="217"/>
      <c r="R87" s="215"/>
      <c r="S87" s="184"/>
      <c r="T87" s="217"/>
      <c r="U87" s="215"/>
      <c r="V87" s="184"/>
      <c r="W87" s="216"/>
      <c r="X87" s="215"/>
      <c r="Y87" s="184"/>
    </row>
    <row r="88" spans="1:25">
      <c r="A88" s="91"/>
      <c r="B88" s="26"/>
      <c r="C88" s="86"/>
      <c r="D88" s="86"/>
      <c r="E88" s="86"/>
      <c r="F88" s="86"/>
      <c r="G88" s="308"/>
      <c r="H88" s="315"/>
      <c r="I88" s="70"/>
      <c r="J88" s="93"/>
      <c r="K88" s="93"/>
      <c r="L88" s="183"/>
      <c r="M88" s="70"/>
      <c r="N88" s="182"/>
      <c r="O88" s="181" t="str">
        <f t="shared" si="4"/>
        <v>1900-1</v>
      </c>
      <c r="P88" s="181">
        <f t="shared" si="5"/>
        <v>0</v>
      </c>
      <c r="Q88" s="217"/>
      <c r="R88" s="215"/>
      <c r="S88" s="184"/>
      <c r="T88" s="217"/>
      <c r="U88" s="215"/>
      <c r="V88" s="184"/>
      <c r="W88" s="216"/>
      <c r="X88" s="215"/>
      <c r="Y88" s="184"/>
    </row>
    <row r="89" spans="1:25">
      <c r="A89" s="91"/>
      <c r="B89" s="26"/>
      <c r="C89" s="86"/>
      <c r="D89" s="86"/>
      <c r="E89" s="86"/>
      <c r="F89" s="86"/>
      <c r="G89" s="308"/>
      <c r="H89" s="315"/>
      <c r="I89" s="70"/>
      <c r="J89" s="93"/>
      <c r="K89" s="93"/>
      <c r="L89" s="183"/>
      <c r="M89" s="70"/>
      <c r="N89" s="182"/>
      <c r="O89" s="181" t="str">
        <f t="shared" si="4"/>
        <v>1900-1</v>
      </c>
      <c r="P89" s="181">
        <f t="shared" si="5"/>
        <v>0</v>
      </c>
      <c r="Q89" s="217"/>
      <c r="R89" s="215"/>
      <c r="S89" s="184"/>
      <c r="T89" s="217"/>
      <c r="U89" s="215"/>
      <c r="V89" s="184"/>
      <c r="W89" s="216"/>
      <c r="X89" s="215"/>
      <c r="Y89" s="184"/>
    </row>
    <row r="90" spans="1:25">
      <c r="A90" s="91"/>
      <c r="B90" s="26"/>
      <c r="C90" s="86"/>
      <c r="D90" s="86"/>
      <c r="E90" s="86"/>
      <c r="F90" s="86"/>
      <c r="G90" s="308"/>
      <c r="H90" s="315"/>
      <c r="I90" s="70"/>
      <c r="J90" s="93"/>
      <c r="K90" s="93"/>
      <c r="L90" s="183"/>
      <c r="M90" s="70"/>
      <c r="N90" s="182"/>
      <c r="O90" s="181" t="str">
        <f t="shared" si="4"/>
        <v>1900-1</v>
      </c>
      <c r="P90" s="181">
        <f t="shared" si="5"/>
        <v>0</v>
      </c>
      <c r="Q90" s="217"/>
      <c r="R90" s="215"/>
      <c r="S90" s="184"/>
      <c r="T90" s="217"/>
      <c r="U90" s="215"/>
      <c r="V90" s="184"/>
      <c r="W90" s="216"/>
      <c r="X90" s="215"/>
      <c r="Y90" s="184"/>
    </row>
    <row r="91" spans="1:25">
      <c r="A91" s="91"/>
      <c r="B91" s="26"/>
      <c r="C91" s="86"/>
      <c r="D91" s="86"/>
      <c r="E91" s="86"/>
      <c r="F91" s="86"/>
      <c r="G91" s="308"/>
      <c r="H91" s="315"/>
      <c r="I91" s="70"/>
      <c r="J91" s="93"/>
      <c r="K91" s="93"/>
      <c r="L91" s="183"/>
      <c r="M91" s="70"/>
      <c r="N91" s="182"/>
      <c r="O91" s="181" t="str">
        <f t="shared" si="4"/>
        <v>1900-1</v>
      </c>
      <c r="P91" s="181">
        <f t="shared" si="5"/>
        <v>0</v>
      </c>
      <c r="Q91" s="217"/>
      <c r="R91" s="215"/>
      <c r="S91" s="184"/>
      <c r="T91" s="217"/>
      <c r="U91" s="215"/>
      <c r="V91" s="184"/>
      <c r="W91" s="216"/>
      <c r="X91" s="215"/>
      <c r="Y91" s="184"/>
    </row>
    <row r="92" spans="1:25">
      <c r="A92" s="91"/>
      <c r="B92" s="26"/>
      <c r="C92" s="86"/>
      <c r="D92" s="86"/>
      <c r="E92" s="86"/>
      <c r="F92" s="86"/>
      <c r="G92" s="308"/>
      <c r="H92" s="315"/>
      <c r="I92" s="70"/>
      <c r="J92" s="93"/>
      <c r="K92" s="93"/>
      <c r="L92" s="183"/>
      <c r="M92" s="70"/>
      <c r="N92" s="182"/>
      <c r="O92" s="181" t="str">
        <f t="shared" si="4"/>
        <v>1900-1</v>
      </c>
      <c r="P92" s="181">
        <f t="shared" si="5"/>
        <v>0</v>
      </c>
      <c r="Q92" s="217"/>
      <c r="R92" s="215"/>
      <c r="S92" s="184"/>
      <c r="T92" s="217"/>
      <c r="U92" s="215"/>
      <c r="V92" s="184"/>
      <c r="W92" s="216"/>
      <c r="X92" s="215"/>
      <c r="Y92" s="184"/>
    </row>
    <row r="93" spans="1:25">
      <c r="A93" s="91"/>
      <c r="B93" s="26"/>
      <c r="C93" s="86"/>
      <c r="D93" s="86"/>
      <c r="E93" s="86"/>
      <c r="F93" s="86"/>
      <c r="G93" s="308"/>
      <c r="H93" s="315"/>
      <c r="I93" s="70"/>
      <c r="J93" s="93"/>
      <c r="K93" s="93"/>
      <c r="L93" s="183"/>
      <c r="M93" s="70"/>
      <c r="N93" s="182"/>
      <c r="O93" s="181" t="str">
        <f t="shared" si="4"/>
        <v>1900-1</v>
      </c>
      <c r="P93" s="181">
        <f t="shared" si="5"/>
        <v>0</v>
      </c>
      <c r="Q93" s="217"/>
      <c r="R93" s="215"/>
      <c r="S93" s="184"/>
      <c r="T93" s="217"/>
      <c r="U93" s="215"/>
      <c r="V93" s="184"/>
      <c r="W93" s="216"/>
      <c r="X93" s="215"/>
      <c r="Y93" s="184"/>
    </row>
    <row r="94" spans="1:25">
      <c r="A94" s="91"/>
      <c r="B94" s="26"/>
      <c r="C94" s="86"/>
      <c r="D94" s="86"/>
      <c r="E94" s="86"/>
      <c r="F94" s="86"/>
      <c r="G94" s="308"/>
      <c r="H94" s="315"/>
      <c r="I94" s="70"/>
      <c r="J94" s="93"/>
      <c r="K94" s="93"/>
      <c r="L94" s="183"/>
      <c r="M94" s="70"/>
      <c r="N94" s="182"/>
      <c r="O94" s="181" t="str">
        <f t="shared" si="4"/>
        <v>1900-1</v>
      </c>
      <c r="P94" s="181">
        <f t="shared" si="5"/>
        <v>0</v>
      </c>
      <c r="Q94" s="217"/>
      <c r="R94" s="215"/>
      <c r="S94" s="184"/>
      <c r="T94" s="217"/>
      <c r="U94" s="215"/>
      <c r="V94" s="184"/>
      <c r="W94" s="216"/>
      <c r="X94" s="215"/>
      <c r="Y94" s="184"/>
    </row>
    <row r="95" spans="1:25">
      <c r="A95" s="91"/>
      <c r="B95" s="26"/>
      <c r="C95" s="86"/>
      <c r="D95" s="86"/>
      <c r="E95" s="86"/>
      <c r="F95" s="86"/>
      <c r="G95" s="308"/>
      <c r="H95" s="315"/>
      <c r="I95" s="70"/>
      <c r="J95" s="93"/>
      <c r="K95" s="93"/>
      <c r="L95" s="183"/>
      <c r="M95" s="70"/>
      <c r="N95" s="182"/>
      <c r="O95" s="181" t="str">
        <f t="shared" si="4"/>
        <v>1900-1</v>
      </c>
      <c r="P95" s="181">
        <f t="shared" si="5"/>
        <v>0</v>
      </c>
      <c r="Q95" s="217"/>
      <c r="R95" s="215"/>
      <c r="S95" s="184"/>
      <c r="T95" s="217"/>
      <c r="U95" s="215"/>
      <c r="V95" s="184"/>
      <c r="W95" s="216"/>
      <c r="X95" s="215"/>
      <c r="Y95" s="184"/>
    </row>
    <row r="96" spans="1:25">
      <c r="A96" s="91"/>
      <c r="B96" s="26"/>
      <c r="C96" s="86"/>
      <c r="D96" s="86"/>
      <c r="E96" s="86"/>
      <c r="F96" s="86"/>
      <c r="G96" s="308"/>
      <c r="H96" s="315"/>
      <c r="I96" s="70"/>
      <c r="J96" s="93"/>
      <c r="K96" s="93"/>
      <c r="L96" s="183"/>
      <c r="M96" s="70"/>
      <c r="N96" s="182"/>
      <c r="O96" s="181" t="str">
        <f t="shared" si="4"/>
        <v>1900-1</v>
      </c>
      <c r="P96" s="181">
        <f t="shared" si="5"/>
        <v>0</v>
      </c>
      <c r="Q96" s="217"/>
      <c r="R96" s="215"/>
      <c r="S96" s="184"/>
      <c r="T96" s="217"/>
      <c r="U96" s="215"/>
      <c r="V96" s="184"/>
      <c r="W96" s="216"/>
      <c r="X96" s="215"/>
      <c r="Y96" s="184"/>
    </row>
    <row r="97" spans="1:25">
      <c r="A97" s="91"/>
      <c r="B97" s="26"/>
      <c r="C97" s="86"/>
      <c r="D97" s="86"/>
      <c r="E97" s="86"/>
      <c r="F97" s="86"/>
      <c r="G97" s="308"/>
      <c r="H97" s="315"/>
      <c r="I97" s="70"/>
      <c r="J97" s="93"/>
      <c r="K97" s="93"/>
      <c r="L97" s="183"/>
      <c r="M97" s="70"/>
      <c r="N97" s="182"/>
      <c r="O97" s="181" t="str">
        <f t="shared" si="4"/>
        <v>1900-1</v>
      </c>
      <c r="P97" s="181">
        <f t="shared" si="5"/>
        <v>0</v>
      </c>
      <c r="Q97" s="217"/>
      <c r="R97" s="215"/>
      <c r="S97" s="184"/>
      <c r="T97" s="217"/>
      <c r="U97" s="215"/>
      <c r="V97" s="184"/>
      <c r="W97" s="216"/>
      <c r="X97" s="215"/>
      <c r="Y97" s="184"/>
    </row>
    <row r="98" spans="1:25">
      <c r="A98" s="91"/>
      <c r="B98" s="26"/>
      <c r="C98" s="86"/>
      <c r="D98" s="86"/>
      <c r="E98" s="86"/>
      <c r="F98" s="86"/>
      <c r="G98" s="308"/>
      <c r="H98" s="315"/>
      <c r="I98" s="70"/>
      <c r="J98" s="93"/>
      <c r="K98" s="93"/>
      <c r="L98" s="183"/>
      <c r="M98" s="70"/>
      <c r="N98" s="182"/>
      <c r="O98" s="181" t="str">
        <f t="shared" si="4"/>
        <v>1900-1</v>
      </c>
      <c r="P98" s="181">
        <f t="shared" si="5"/>
        <v>0</v>
      </c>
      <c r="Q98" s="217"/>
      <c r="R98" s="215"/>
      <c r="S98" s="184"/>
      <c r="T98" s="217"/>
      <c r="U98" s="215"/>
      <c r="V98" s="184"/>
      <c r="W98" s="216"/>
      <c r="X98" s="215"/>
      <c r="Y98" s="184"/>
    </row>
    <row r="99" spans="1:25">
      <c r="A99" s="91"/>
      <c r="B99" s="26"/>
      <c r="C99" s="86"/>
      <c r="D99" s="86"/>
      <c r="E99" s="86"/>
      <c r="F99" s="86"/>
      <c r="G99" s="308"/>
      <c r="H99" s="315"/>
      <c r="I99" s="70"/>
      <c r="J99" s="93"/>
      <c r="K99" s="93"/>
      <c r="L99" s="183"/>
      <c r="M99" s="70"/>
      <c r="N99" s="182"/>
      <c r="O99" s="181" t="str">
        <f t="shared" si="4"/>
        <v>1900-1</v>
      </c>
      <c r="P99" s="181">
        <f t="shared" si="5"/>
        <v>0</v>
      </c>
      <c r="Q99" s="217"/>
      <c r="R99" s="215"/>
      <c r="S99" s="184"/>
      <c r="T99" s="217"/>
      <c r="U99" s="215"/>
      <c r="V99" s="184"/>
      <c r="W99" s="216"/>
      <c r="X99" s="215"/>
      <c r="Y99" s="184"/>
    </row>
    <row r="100" spans="1:25">
      <c r="A100" s="91"/>
      <c r="B100" s="26"/>
      <c r="C100" s="86"/>
      <c r="D100" s="86"/>
      <c r="E100" s="86"/>
      <c r="F100" s="86"/>
      <c r="G100" s="308"/>
      <c r="H100" s="315"/>
      <c r="I100" s="70"/>
      <c r="J100" s="93"/>
      <c r="K100" s="93"/>
      <c r="L100" s="183"/>
      <c r="M100" s="70"/>
      <c r="N100" s="182"/>
      <c r="O100" s="181" t="str">
        <f t="shared" si="4"/>
        <v>1900-1</v>
      </c>
      <c r="P100" s="181">
        <f t="shared" si="5"/>
        <v>0</v>
      </c>
      <c r="Q100" s="217"/>
      <c r="R100" s="215"/>
      <c r="S100" s="184"/>
      <c r="T100" s="217"/>
      <c r="U100" s="215"/>
      <c r="V100" s="184"/>
      <c r="W100" s="216"/>
      <c r="X100" s="215"/>
      <c r="Y100" s="184"/>
    </row>
    <row r="101" spans="1:25">
      <c r="A101" s="91"/>
      <c r="B101" s="26"/>
      <c r="C101" s="86"/>
      <c r="D101" s="86"/>
      <c r="E101" s="86"/>
      <c r="F101" s="86"/>
      <c r="G101" s="308"/>
      <c r="H101" s="315"/>
      <c r="I101" s="70"/>
      <c r="J101" s="93"/>
      <c r="K101" s="93"/>
      <c r="L101" s="183"/>
      <c r="M101" s="70"/>
      <c r="N101" s="182"/>
      <c r="O101" s="181" t="str">
        <f t="shared" si="4"/>
        <v>1900-1</v>
      </c>
      <c r="P101" s="181">
        <f t="shared" si="5"/>
        <v>0</v>
      </c>
      <c r="Q101" s="217"/>
      <c r="R101" s="215"/>
      <c r="S101" s="184"/>
      <c r="T101" s="217"/>
      <c r="U101" s="215"/>
      <c r="V101" s="184"/>
      <c r="W101" s="216"/>
      <c r="X101" s="215"/>
      <c r="Y101" s="184"/>
    </row>
    <row r="102" spans="1:25">
      <c r="A102" s="91"/>
      <c r="B102" s="26"/>
      <c r="C102" s="86"/>
      <c r="D102" s="86"/>
      <c r="E102" s="86"/>
      <c r="F102" s="86"/>
      <c r="G102" s="308"/>
      <c r="H102" s="315"/>
      <c r="I102" s="70"/>
      <c r="J102" s="93"/>
      <c r="K102" s="93"/>
      <c r="L102" s="183"/>
      <c r="M102" s="70"/>
      <c r="N102" s="182"/>
      <c r="O102" s="181" t="str">
        <f t="shared" si="4"/>
        <v>1900-1</v>
      </c>
      <c r="P102" s="181">
        <f t="shared" si="5"/>
        <v>0</v>
      </c>
      <c r="Q102" s="217"/>
      <c r="R102" s="215"/>
      <c r="S102" s="184"/>
      <c r="T102" s="217"/>
      <c r="U102" s="215"/>
      <c r="V102" s="184"/>
      <c r="W102" s="216"/>
      <c r="X102" s="215"/>
      <c r="Y102" s="184"/>
    </row>
    <row r="103" spans="1:25">
      <c r="A103" s="91"/>
      <c r="B103" s="26"/>
      <c r="C103" s="86"/>
      <c r="D103" s="86"/>
      <c r="E103" s="86"/>
      <c r="F103" s="86"/>
      <c r="G103" s="308"/>
      <c r="H103" s="315"/>
      <c r="I103" s="70"/>
      <c r="J103" s="93"/>
      <c r="K103" s="93"/>
      <c r="L103" s="183"/>
      <c r="M103" s="70"/>
      <c r="N103" s="182"/>
      <c r="O103" s="181" t="str">
        <f t="shared" si="4"/>
        <v>1900-1</v>
      </c>
      <c r="P103" s="181">
        <f t="shared" si="5"/>
        <v>0</v>
      </c>
      <c r="Q103" s="217"/>
      <c r="R103" s="215"/>
      <c r="S103" s="184"/>
      <c r="T103" s="217"/>
      <c r="U103" s="215"/>
      <c r="V103" s="184"/>
      <c r="W103" s="216"/>
      <c r="X103" s="215"/>
      <c r="Y103" s="184"/>
    </row>
    <row r="104" spans="1:25">
      <c r="A104" s="91"/>
      <c r="B104" s="26"/>
      <c r="C104" s="86"/>
      <c r="D104" s="86"/>
      <c r="E104" s="86"/>
      <c r="F104" s="86"/>
      <c r="G104" s="308"/>
      <c r="H104" s="315"/>
      <c r="I104" s="70"/>
      <c r="J104" s="93"/>
      <c r="K104" s="93"/>
      <c r="L104" s="183"/>
      <c r="M104" s="70"/>
      <c r="N104" s="182"/>
      <c r="O104" s="181" t="str">
        <f t="shared" si="4"/>
        <v>1900-1</v>
      </c>
      <c r="P104" s="181">
        <f t="shared" si="5"/>
        <v>0</v>
      </c>
      <c r="Q104" s="217"/>
      <c r="R104" s="215"/>
      <c r="S104" s="184"/>
      <c r="T104" s="217"/>
      <c r="U104" s="215"/>
      <c r="V104" s="184"/>
      <c r="W104" s="216"/>
      <c r="X104" s="215"/>
      <c r="Y104" s="184"/>
    </row>
    <row r="105" spans="1:25">
      <c r="A105" s="91"/>
      <c r="B105" s="26"/>
      <c r="C105" s="86"/>
      <c r="D105" s="86"/>
      <c r="E105" s="86"/>
      <c r="F105" s="86"/>
      <c r="G105" s="308"/>
      <c r="H105" s="315"/>
      <c r="I105" s="70"/>
      <c r="J105" s="93"/>
      <c r="K105" s="93"/>
      <c r="L105" s="183"/>
      <c r="M105" s="70"/>
      <c r="N105" s="182"/>
      <c r="O105" s="181" t="str">
        <f t="shared" si="4"/>
        <v>1900-1</v>
      </c>
      <c r="P105" s="181">
        <f t="shared" si="5"/>
        <v>0</v>
      </c>
      <c r="Q105" s="217"/>
      <c r="R105" s="215"/>
      <c r="S105" s="184"/>
      <c r="T105" s="217"/>
      <c r="U105" s="215"/>
      <c r="V105" s="184"/>
      <c r="W105" s="216"/>
      <c r="X105" s="215"/>
      <c r="Y105" s="184"/>
    </row>
    <row r="106" spans="1:25">
      <c r="A106" s="91"/>
      <c r="B106" s="26"/>
      <c r="C106" s="86"/>
      <c r="D106" s="86"/>
      <c r="E106" s="86"/>
      <c r="F106" s="86"/>
      <c r="G106" s="308"/>
      <c r="H106" s="315"/>
      <c r="I106" s="70"/>
      <c r="J106" s="93"/>
      <c r="K106" s="93"/>
      <c r="L106" s="183"/>
      <c r="M106" s="70"/>
      <c r="N106" s="182"/>
      <c r="O106" s="181" t="str">
        <f t="shared" si="4"/>
        <v>1900-1</v>
      </c>
      <c r="P106" s="181">
        <f t="shared" si="5"/>
        <v>0</v>
      </c>
      <c r="Q106" s="217"/>
      <c r="R106" s="215"/>
      <c r="S106" s="184"/>
      <c r="T106" s="217"/>
      <c r="U106" s="215"/>
      <c r="V106" s="184"/>
      <c r="W106" s="216"/>
      <c r="X106" s="215"/>
      <c r="Y106" s="184"/>
    </row>
    <row r="107" spans="1:25">
      <c r="A107" s="91"/>
      <c r="B107" s="26"/>
      <c r="C107" s="86"/>
      <c r="D107" s="86"/>
      <c r="E107" s="86"/>
      <c r="F107" s="86"/>
      <c r="G107" s="308"/>
      <c r="H107" s="315"/>
      <c r="I107" s="70"/>
      <c r="J107" s="93"/>
      <c r="K107" s="93"/>
      <c r="L107" s="183"/>
      <c r="M107" s="70"/>
      <c r="N107" s="182"/>
      <c r="O107" s="181" t="str">
        <f t="shared" si="4"/>
        <v>1900-1</v>
      </c>
      <c r="P107" s="181">
        <f t="shared" si="5"/>
        <v>0</v>
      </c>
      <c r="Q107" s="217"/>
      <c r="R107" s="215"/>
      <c r="S107" s="184"/>
      <c r="T107" s="217"/>
      <c r="U107" s="215"/>
      <c r="V107" s="184"/>
      <c r="W107" s="216"/>
      <c r="X107" s="215"/>
      <c r="Y107" s="184"/>
    </row>
    <row r="108" spans="1:25">
      <c r="A108" s="91"/>
      <c r="B108" s="26"/>
      <c r="C108" s="86"/>
      <c r="D108" s="86"/>
      <c r="E108" s="86"/>
      <c r="F108" s="86"/>
      <c r="G108" s="308"/>
      <c r="H108" s="315"/>
      <c r="I108" s="70"/>
      <c r="J108" s="93"/>
      <c r="K108" s="93"/>
      <c r="L108" s="183"/>
      <c r="M108" s="70"/>
      <c r="N108" s="182"/>
      <c r="O108" s="181" t="str">
        <f t="shared" si="4"/>
        <v>1900-1</v>
      </c>
      <c r="P108" s="181">
        <f t="shared" si="5"/>
        <v>0</v>
      </c>
      <c r="Q108" s="217"/>
      <c r="R108" s="215"/>
      <c r="S108" s="184"/>
      <c r="T108" s="217"/>
      <c r="U108" s="215"/>
      <c r="V108" s="184"/>
      <c r="W108" s="216"/>
      <c r="X108" s="215"/>
      <c r="Y108" s="184"/>
    </row>
    <row r="109" spans="1:25">
      <c r="A109" s="91"/>
      <c r="B109" s="26"/>
      <c r="C109" s="86"/>
      <c r="D109" s="86"/>
      <c r="E109" s="86"/>
      <c r="F109" s="86"/>
      <c r="G109" s="308"/>
      <c r="H109" s="315"/>
      <c r="I109" s="70"/>
      <c r="J109" s="93"/>
      <c r="K109" s="93"/>
      <c r="L109" s="183"/>
      <c r="M109" s="70"/>
      <c r="N109" s="182"/>
      <c r="O109" s="181" t="str">
        <f t="shared" si="4"/>
        <v>1900-1</v>
      </c>
      <c r="P109" s="181">
        <f t="shared" si="5"/>
        <v>0</v>
      </c>
      <c r="Q109" s="217"/>
      <c r="R109" s="215"/>
      <c r="S109" s="184"/>
      <c r="T109" s="217"/>
      <c r="U109" s="215"/>
      <c r="V109" s="184"/>
      <c r="W109" s="216"/>
      <c r="X109" s="215"/>
      <c r="Y109" s="184"/>
    </row>
    <row r="110" spans="1:25">
      <c r="A110" s="91"/>
      <c r="B110" s="26"/>
      <c r="C110" s="86"/>
      <c r="D110" s="86"/>
      <c r="E110" s="86"/>
      <c r="F110" s="86"/>
      <c r="G110" s="308"/>
      <c r="H110" s="315"/>
      <c r="I110" s="70"/>
      <c r="J110" s="93"/>
      <c r="K110" s="93"/>
      <c r="L110" s="183"/>
      <c r="M110" s="70"/>
      <c r="N110" s="182"/>
      <c r="O110" s="181" t="str">
        <f t="shared" si="4"/>
        <v>1900-1</v>
      </c>
      <c r="P110" s="181">
        <f t="shared" si="5"/>
        <v>0</v>
      </c>
      <c r="Q110" s="217"/>
      <c r="R110" s="215"/>
      <c r="S110" s="184"/>
      <c r="T110" s="217"/>
      <c r="U110" s="215"/>
      <c r="V110" s="184"/>
      <c r="W110" s="216"/>
      <c r="X110" s="215"/>
      <c r="Y110" s="184"/>
    </row>
    <row r="111" spans="1:25">
      <c r="A111" s="91"/>
      <c r="B111" s="26"/>
      <c r="C111" s="86"/>
      <c r="D111" s="86"/>
      <c r="E111" s="86"/>
      <c r="F111" s="86"/>
      <c r="G111" s="308"/>
      <c r="H111" s="315"/>
      <c r="I111" s="70"/>
      <c r="J111" s="93"/>
      <c r="K111" s="93"/>
      <c r="L111" s="183"/>
      <c r="M111" s="70"/>
      <c r="N111" s="182"/>
      <c r="O111" s="181" t="str">
        <f t="shared" si="4"/>
        <v>1900-1</v>
      </c>
      <c r="P111" s="181">
        <f t="shared" si="5"/>
        <v>0</v>
      </c>
      <c r="Q111" s="217"/>
      <c r="R111" s="215"/>
      <c r="S111" s="184"/>
      <c r="T111" s="217"/>
      <c r="U111" s="215"/>
      <c r="V111" s="184"/>
      <c r="W111" s="216"/>
      <c r="X111" s="215"/>
      <c r="Y111" s="184"/>
    </row>
    <row r="112" spans="1:25">
      <c r="A112" s="91"/>
      <c r="B112" s="26"/>
      <c r="C112" s="86"/>
      <c r="D112" s="86"/>
      <c r="E112" s="86"/>
      <c r="F112" s="86"/>
      <c r="G112" s="308"/>
      <c r="H112" s="315"/>
      <c r="I112" s="70"/>
      <c r="J112" s="93"/>
      <c r="K112" s="93"/>
      <c r="L112" s="183"/>
      <c r="M112" s="70"/>
      <c r="N112" s="182"/>
      <c r="O112" s="181" t="str">
        <f t="shared" si="4"/>
        <v>1900-1</v>
      </c>
      <c r="P112" s="181">
        <f t="shared" si="5"/>
        <v>0</v>
      </c>
      <c r="Q112" s="217"/>
      <c r="R112" s="215"/>
      <c r="S112" s="184"/>
      <c r="T112" s="217"/>
      <c r="U112" s="215"/>
      <c r="V112" s="184"/>
      <c r="W112" s="216"/>
      <c r="X112" s="215"/>
      <c r="Y112" s="184"/>
    </row>
    <row r="113" spans="1:25">
      <c r="A113" s="91"/>
      <c r="B113" s="26"/>
      <c r="C113" s="86"/>
      <c r="D113" s="86"/>
      <c r="E113" s="86"/>
      <c r="F113" s="86"/>
      <c r="G113" s="308"/>
      <c r="H113" s="315"/>
      <c r="I113" s="70"/>
      <c r="J113" s="93"/>
      <c r="K113" s="93"/>
      <c r="L113" s="183"/>
      <c r="M113" s="70"/>
      <c r="N113" s="182"/>
      <c r="O113" s="181" t="str">
        <f t="shared" si="4"/>
        <v>1900-1</v>
      </c>
      <c r="P113" s="181">
        <f t="shared" si="5"/>
        <v>0</v>
      </c>
      <c r="Q113" s="217"/>
      <c r="R113" s="215"/>
      <c r="S113" s="184"/>
      <c r="T113" s="217"/>
      <c r="U113" s="215"/>
      <c r="V113" s="184"/>
      <c r="W113" s="216"/>
      <c r="X113" s="215"/>
      <c r="Y113" s="184"/>
    </row>
    <row r="114" spans="1:25">
      <c r="A114" s="91"/>
      <c r="B114" s="26"/>
      <c r="C114" s="86"/>
      <c r="D114" s="86"/>
      <c r="E114" s="86"/>
      <c r="F114" s="86"/>
      <c r="G114" s="308"/>
      <c r="H114" s="315"/>
      <c r="I114" s="70"/>
      <c r="J114" s="93"/>
      <c r="K114" s="93"/>
      <c r="L114" s="183"/>
      <c r="M114" s="70"/>
      <c r="N114" s="182"/>
      <c r="O114" s="181" t="str">
        <f t="shared" si="4"/>
        <v>1900-1</v>
      </c>
      <c r="P114" s="181">
        <f t="shared" si="5"/>
        <v>0</v>
      </c>
      <c r="Q114" s="217"/>
      <c r="R114" s="215"/>
      <c r="S114" s="184"/>
      <c r="T114" s="217"/>
      <c r="U114" s="215"/>
      <c r="V114" s="184"/>
      <c r="W114" s="216"/>
      <c r="X114" s="215"/>
      <c r="Y114" s="184"/>
    </row>
    <row r="115" spans="1:25">
      <c r="A115" s="91"/>
      <c r="B115" s="26"/>
      <c r="C115" s="86"/>
      <c r="D115" s="86"/>
      <c r="E115" s="86"/>
      <c r="F115" s="86"/>
      <c r="G115" s="308"/>
      <c r="H115" s="315"/>
      <c r="I115" s="70"/>
      <c r="J115" s="93"/>
      <c r="K115" s="93"/>
      <c r="L115" s="183"/>
      <c r="M115" s="70"/>
      <c r="N115" s="182"/>
      <c r="O115" s="181" t="str">
        <f t="shared" si="4"/>
        <v>1900-1</v>
      </c>
      <c r="P115" s="181">
        <f t="shared" si="5"/>
        <v>0</v>
      </c>
      <c r="Q115" s="217"/>
      <c r="R115" s="215"/>
      <c r="S115" s="184"/>
      <c r="T115" s="217"/>
      <c r="U115" s="215"/>
      <c r="V115" s="184"/>
      <c r="W115" s="216"/>
      <c r="X115" s="215"/>
      <c r="Y115" s="184"/>
    </row>
    <row r="116" spans="1:25">
      <c r="A116" s="91"/>
      <c r="B116" s="26"/>
      <c r="C116" s="86"/>
      <c r="D116" s="86"/>
      <c r="E116" s="86"/>
      <c r="F116" s="86"/>
      <c r="G116" s="308"/>
      <c r="H116" s="315"/>
      <c r="I116" s="70"/>
      <c r="J116" s="93"/>
      <c r="K116" s="93"/>
      <c r="L116" s="183"/>
      <c r="M116" s="70"/>
      <c r="N116" s="182"/>
      <c r="O116" s="181" t="str">
        <f t="shared" si="4"/>
        <v>1900-1</v>
      </c>
      <c r="P116" s="181">
        <f t="shared" si="5"/>
        <v>0</v>
      </c>
      <c r="Q116" s="217"/>
      <c r="R116" s="215"/>
      <c r="S116" s="184"/>
      <c r="T116" s="217"/>
      <c r="U116" s="215"/>
      <c r="V116" s="184"/>
      <c r="W116" s="216"/>
      <c r="X116" s="215"/>
      <c r="Y116" s="184"/>
    </row>
    <row r="117" spans="1:25">
      <c r="A117" s="91"/>
      <c r="B117" s="26"/>
      <c r="C117" s="86"/>
      <c r="D117" s="86"/>
      <c r="E117" s="86"/>
      <c r="F117" s="86"/>
      <c r="G117" s="308"/>
      <c r="H117" s="315"/>
      <c r="I117" s="70"/>
      <c r="J117" s="93"/>
      <c r="K117" s="93"/>
      <c r="L117" s="183"/>
      <c r="M117" s="70"/>
      <c r="N117" s="182"/>
      <c r="O117" s="181" t="str">
        <f t="shared" si="4"/>
        <v>1900-1</v>
      </c>
      <c r="P117" s="181">
        <f t="shared" si="5"/>
        <v>0</v>
      </c>
      <c r="Q117" s="217"/>
      <c r="R117" s="215"/>
      <c r="S117" s="184"/>
      <c r="T117" s="217"/>
      <c r="U117" s="215"/>
      <c r="V117" s="184"/>
      <c r="W117" s="216"/>
      <c r="X117" s="215"/>
      <c r="Y117" s="184"/>
    </row>
    <row r="118" spans="1:25">
      <c r="A118" s="91"/>
      <c r="B118" s="26"/>
      <c r="C118" s="86"/>
      <c r="D118" s="86"/>
      <c r="E118" s="86"/>
      <c r="F118" s="86"/>
      <c r="G118" s="308"/>
      <c r="H118" s="315"/>
      <c r="I118" s="70"/>
      <c r="J118" s="93"/>
      <c r="K118" s="93"/>
      <c r="L118" s="183"/>
      <c r="M118" s="70"/>
      <c r="N118" s="182"/>
      <c r="O118" s="181" t="str">
        <f t="shared" si="4"/>
        <v>1900-1</v>
      </c>
      <c r="P118" s="181">
        <f t="shared" si="5"/>
        <v>0</v>
      </c>
      <c r="Q118" s="217"/>
      <c r="R118" s="215"/>
      <c r="S118" s="184"/>
      <c r="T118" s="217"/>
      <c r="U118" s="215"/>
      <c r="V118" s="184"/>
      <c r="W118" s="216"/>
      <c r="X118" s="215"/>
      <c r="Y118" s="184"/>
    </row>
    <row r="119" spans="1:25">
      <c r="A119" s="91"/>
      <c r="B119" s="26"/>
      <c r="C119" s="86"/>
      <c r="D119" s="86"/>
      <c r="E119" s="86"/>
      <c r="F119" s="86"/>
      <c r="G119" s="308"/>
      <c r="H119" s="315"/>
      <c r="I119" s="70"/>
      <c r="J119" s="93"/>
      <c r="K119" s="93"/>
      <c r="L119" s="183"/>
      <c r="M119" s="70"/>
      <c r="N119" s="182"/>
      <c r="O119" s="181" t="str">
        <f t="shared" si="4"/>
        <v>1900-1</v>
      </c>
      <c r="P119" s="181">
        <f t="shared" si="5"/>
        <v>0</v>
      </c>
      <c r="Q119" s="217"/>
      <c r="R119" s="215"/>
      <c r="S119" s="184"/>
      <c r="T119" s="217"/>
      <c r="U119" s="215"/>
      <c r="V119" s="184"/>
      <c r="W119" s="216"/>
      <c r="X119" s="215"/>
      <c r="Y119" s="184"/>
    </row>
    <row r="120" spans="1:25">
      <c r="A120" s="91"/>
      <c r="B120" s="26"/>
      <c r="C120" s="86"/>
      <c r="D120" s="86"/>
      <c r="E120" s="86"/>
      <c r="F120" s="86"/>
      <c r="G120" s="308"/>
      <c r="H120" s="315"/>
      <c r="I120" s="70"/>
      <c r="J120" s="93"/>
      <c r="K120" s="93"/>
      <c r="L120" s="183"/>
      <c r="M120" s="70"/>
      <c r="N120" s="182"/>
      <c r="O120" s="181" t="str">
        <f t="shared" si="4"/>
        <v>1900-1</v>
      </c>
      <c r="P120" s="181">
        <f t="shared" si="5"/>
        <v>0</v>
      </c>
      <c r="Q120" s="217"/>
      <c r="R120" s="215"/>
      <c r="S120" s="184"/>
      <c r="T120" s="217"/>
      <c r="U120" s="215"/>
      <c r="V120" s="184"/>
      <c r="W120" s="216"/>
      <c r="X120" s="215"/>
      <c r="Y120" s="184"/>
    </row>
    <row r="121" spans="1:25">
      <c r="A121" s="91"/>
      <c r="B121" s="26"/>
      <c r="C121" s="86"/>
      <c r="D121" s="86"/>
      <c r="E121" s="86"/>
      <c r="F121" s="86"/>
      <c r="G121" s="308"/>
      <c r="H121" s="315"/>
      <c r="I121" s="70"/>
      <c r="J121" s="93"/>
      <c r="K121" s="93"/>
      <c r="L121" s="183"/>
      <c r="M121" s="70"/>
      <c r="N121" s="182"/>
      <c r="O121" s="181" t="str">
        <f t="shared" si="4"/>
        <v>1900-1</v>
      </c>
      <c r="P121" s="181">
        <f t="shared" si="5"/>
        <v>0</v>
      </c>
      <c r="Q121" s="217"/>
      <c r="R121" s="215"/>
      <c r="S121" s="184"/>
      <c r="T121" s="217"/>
      <c r="U121" s="215"/>
      <c r="V121" s="184"/>
      <c r="W121" s="216"/>
      <c r="X121" s="215"/>
      <c r="Y121" s="184"/>
    </row>
    <row r="122" spans="1:25">
      <c r="A122" s="91"/>
      <c r="B122" s="26"/>
      <c r="C122" s="86"/>
      <c r="D122" s="86"/>
      <c r="E122" s="86"/>
      <c r="F122" s="86"/>
      <c r="G122" s="308"/>
      <c r="H122" s="315"/>
      <c r="I122" s="70"/>
      <c r="J122" s="93"/>
      <c r="K122" s="93"/>
      <c r="L122" s="183"/>
      <c r="M122" s="70"/>
      <c r="N122" s="182"/>
      <c r="O122" s="181" t="str">
        <f t="shared" si="4"/>
        <v>1900-1</v>
      </c>
      <c r="P122" s="181">
        <f t="shared" si="5"/>
        <v>0</v>
      </c>
      <c r="Q122" s="217"/>
      <c r="R122" s="215"/>
      <c r="S122" s="184"/>
      <c r="T122" s="217"/>
      <c r="U122" s="215"/>
      <c r="V122" s="184"/>
      <c r="W122" s="216"/>
      <c r="X122" s="215"/>
      <c r="Y122" s="184"/>
    </row>
    <row r="123" spans="1:25">
      <c r="A123" s="91"/>
      <c r="B123" s="26"/>
      <c r="C123" s="86"/>
      <c r="D123" s="86"/>
      <c r="E123" s="86"/>
      <c r="F123" s="86"/>
      <c r="G123" s="308"/>
      <c r="H123" s="315"/>
      <c r="I123" s="70"/>
      <c r="J123" s="93"/>
      <c r="K123" s="93"/>
      <c r="L123" s="183"/>
      <c r="M123" s="70"/>
      <c r="N123" s="182"/>
      <c r="O123" s="181" t="str">
        <f t="shared" si="4"/>
        <v>1900-1</v>
      </c>
      <c r="P123" s="181">
        <f t="shared" si="5"/>
        <v>0</v>
      </c>
      <c r="Q123" s="217"/>
      <c r="R123" s="215"/>
      <c r="S123" s="184"/>
      <c r="T123" s="217"/>
      <c r="U123" s="215"/>
      <c r="V123" s="184"/>
      <c r="W123" s="216"/>
      <c r="X123" s="215"/>
      <c r="Y123" s="184"/>
    </row>
    <row r="124" spans="1:25">
      <c r="A124" s="91"/>
      <c r="B124" s="26"/>
      <c r="C124" s="86"/>
      <c r="D124" s="86"/>
      <c r="E124" s="86"/>
      <c r="F124" s="86"/>
      <c r="G124" s="308"/>
      <c r="H124" s="315"/>
      <c r="I124" s="70"/>
      <c r="J124" s="93"/>
      <c r="K124" s="93"/>
      <c r="L124" s="183"/>
      <c r="M124" s="70"/>
      <c r="N124" s="182"/>
      <c r="O124" s="181" t="str">
        <f t="shared" si="4"/>
        <v>1900-1</v>
      </c>
      <c r="P124" s="181">
        <f t="shared" si="5"/>
        <v>0</v>
      </c>
      <c r="Q124" s="217"/>
      <c r="R124" s="215"/>
      <c r="S124" s="184"/>
      <c r="T124" s="217"/>
      <c r="U124" s="215"/>
      <c r="V124" s="184"/>
      <c r="W124" s="216"/>
      <c r="X124" s="215"/>
      <c r="Y124" s="184"/>
    </row>
    <row r="125" spans="1:25">
      <c r="A125" s="91"/>
      <c r="B125" s="26"/>
      <c r="C125" s="86"/>
      <c r="D125" s="86"/>
      <c r="E125" s="86"/>
      <c r="F125" s="86"/>
      <c r="G125" s="308"/>
      <c r="H125" s="315"/>
      <c r="I125" s="70"/>
      <c r="J125" s="93"/>
      <c r="K125" s="93"/>
      <c r="L125" s="183"/>
      <c r="M125" s="70"/>
      <c r="N125" s="182"/>
      <c r="O125" s="181" t="str">
        <f t="shared" si="4"/>
        <v>1900-1</v>
      </c>
      <c r="P125" s="181">
        <f t="shared" si="5"/>
        <v>0</v>
      </c>
      <c r="Q125" s="217"/>
      <c r="R125" s="215"/>
      <c r="S125" s="184"/>
      <c r="T125" s="217"/>
      <c r="U125" s="215"/>
      <c r="V125" s="184"/>
      <c r="W125" s="216"/>
      <c r="X125" s="215"/>
      <c r="Y125" s="184"/>
    </row>
    <row r="126" spans="1:25">
      <c r="A126" s="91"/>
      <c r="B126" s="26"/>
      <c r="C126" s="86"/>
      <c r="D126" s="86"/>
      <c r="E126" s="86"/>
      <c r="F126" s="86"/>
      <c r="G126" s="308"/>
      <c r="H126" s="315"/>
      <c r="I126" s="70"/>
      <c r="J126" s="93"/>
      <c r="K126" s="93"/>
      <c r="L126" s="183"/>
      <c r="M126" s="70"/>
      <c r="N126" s="182"/>
      <c r="O126" s="181" t="str">
        <f t="shared" si="4"/>
        <v>1900-1</v>
      </c>
      <c r="P126" s="181">
        <f t="shared" si="5"/>
        <v>0</v>
      </c>
      <c r="Q126" s="217"/>
      <c r="R126" s="215"/>
      <c r="S126" s="184"/>
      <c r="T126" s="217"/>
      <c r="U126" s="215"/>
      <c r="V126" s="184"/>
      <c r="W126" s="216"/>
      <c r="X126" s="215"/>
      <c r="Y126" s="184"/>
    </row>
    <row r="127" spans="1:25">
      <c r="A127" s="91"/>
      <c r="B127" s="26"/>
      <c r="C127" s="86"/>
      <c r="D127" s="86"/>
      <c r="E127" s="86"/>
      <c r="F127" s="86"/>
      <c r="G127" s="308"/>
      <c r="H127" s="315"/>
      <c r="I127" s="70"/>
      <c r="J127" s="93"/>
      <c r="K127" s="93"/>
      <c r="L127" s="183"/>
      <c r="M127" s="70"/>
      <c r="N127" s="182"/>
      <c r="O127" s="181" t="str">
        <f t="shared" ref="O127:O190" si="6">YEAR(B127)&amp;"-"&amp;MONTH(B127)</f>
        <v>1900-1</v>
      </c>
      <c r="P127" s="181">
        <f t="shared" si="5"/>
        <v>0</v>
      </c>
      <c r="Q127" s="217"/>
      <c r="R127" s="215"/>
      <c r="S127" s="184"/>
      <c r="T127" s="217"/>
      <c r="U127" s="215"/>
      <c r="V127" s="184"/>
      <c r="W127" s="216"/>
      <c r="X127" s="215"/>
      <c r="Y127" s="184"/>
    </row>
    <row r="128" spans="1:25">
      <c r="A128" s="91"/>
      <c r="B128" s="26"/>
      <c r="C128" s="86"/>
      <c r="D128" s="86"/>
      <c r="E128" s="86"/>
      <c r="F128" s="86"/>
      <c r="G128" s="308"/>
      <c r="H128" s="315"/>
      <c r="I128" s="70"/>
      <c r="J128" s="93"/>
      <c r="K128" s="93"/>
      <c r="L128" s="183"/>
      <c r="M128" s="70"/>
      <c r="N128" s="182"/>
      <c r="O128" s="181" t="str">
        <f t="shared" si="6"/>
        <v>1900-1</v>
      </c>
      <c r="P128" s="181">
        <f t="shared" si="5"/>
        <v>0</v>
      </c>
      <c r="Q128" s="217"/>
      <c r="R128" s="215"/>
      <c r="S128" s="184"/>
      <c r="T128" s="217"/>
      <c r="U128" s="215"/>
      <c r="V128" s="184"/>
      <c r="W128" s="216"/>
      <c r="X128" s="215"/>
      <c r="Y128" s="184"/>
    </row>
    <row r="129" spans="1:25">
      <c r="A129" s="91"/>
      <c r="B129" s="26"/>
      <c r="C129" s="86"/>
      <c r="D129" s="86"/>
      <c r="E129" s="86"/>
      <c r="F129" s="86"/>
      <c r="G129" s="308"/>
      <c r="H129" s="315"/>
      <c r="I129" s="70"/>
      <c r="J129" s="93"/>
      <c r="K129" s="93"/>
      <c r="L129" s="183"/>
      <c r="M129" s="70"/>
      <c r="N129" s="182"/>
      <c r="O129" s="181" t="str">
        <f t="shared" si="6"/>
        <v>1900-1</v>
      </c>
      <c r="P129" s="181">
        <f t="shared" si="5"/>
        <v>0</v>
      </c>
      <c r="Q129" s="217"/>
      <c r="R129" s="215"/>
      <c r="S129" s="184"/>
      <c r="T129" s="217"/>
      <c r="U129" s="215"/>
      <c r="V129" s="184"/>
      <c r="W129" s="216"/>
      <c r="X129" s="215"/>
      <c r="Y129" s="184"/>
    </row>
    <row r="130" spans="1:25">
      <c r="A130" s="91"/>
      <c r="B130" s="26"/>
      <c r="C130" s="86"/>
      <c r="D130" s="86"/>
      <c r="E130" s="86"/>
      <c r="F130" s="86"/>
      <c r="G130" s="308"/>
      <c r="H130" s="315"/>
      <c r="I130" s="70"/>
      <c r="J130" s="93"/>
      <c r="K130" s="93"/>
      <c r="L130" s="183"/>
      <c r="M130" s="70"/>
      <c r="N130" s="182"/>
      <c r="O130" s="181" t="str">
        <f t="shared" si="6"/>
        <v>1900-1</v>
      </c>
      <c r="P130" s="181">
        <f t="shared" si="5"/>
        <v>0</v>
      </c>
      <c r="Q130" s="217"/>
      <c r="R130" s="215"/>
      <c r="S130" s="184"/>
      <c r="T130" s="217"/>
      <c r="U130" s="215"/>
      <c r="V130" s="184"/>
      <c r="W130" s="216"/>
      <c r="X130" s="215"/>
      <c r="Y130" s="184"/>
    </row>
    <row r="131" spans="1:25">
      <c r="A131" s="91"/>
      <c r="B131" s="26"/>
      <c r="C131" s="86"/>
      <c r="D131" s="86"/>
      <c r="E131" s="86"/>
      <c r="F131" s="86"/>
      <c r="G131" s="308"/>
      <c r="H131" s="315"/>
      <c r="I131" s="70"/>
      <c r="J131" s="93"/>
      <c r="K131" s="93"/>
      <c r="L131" s="183"/>
      <c r="M131" s="70"/>
      <c r="N131" s="182"/>
      <c r="O131" s="181" t="str">
        <f t="shared" si="6"/>
        <v>1900-1</v>
      </c>
      <c r="P131" s="181">
        <f t="shared" ref="P131:P194" si="7">N131*H131</f>
        <v>0</v>
      </c>
      <c r="Q131" s="217"/>
      <c r="R131" s="215"/>
      <c r="S131" s="184"/>
      <c r="T131" s="217"/>
      <c r="U131" s="215"/>
      <c r="V131" s="184"/>
      <c r="W131" s="216"/>
      <c r="X131" s="215"/>
      <c r="Y131" s="184"/>
    </row>
    <row r="132" spans="1:25">
      <c r="A132" s="91"/>
      <c r="B132" s="26"/>
      <c r="C132" s="86"/>
      <c r="D132" s="86"/>
      <c r="E132" s="86"/>
      <c r="F132" s="86"/>
      <c r="G132" s="308"/>
      <c r="H132" s="315"/>
      <c r="I132" s="70"/>
      <c r="J132" s="93"/>
      <c r="K132" s="93"/>
      <c r="L132" s="183"/>
      <c r="M132" s="70"/>
      <c r="N132" s="182"/>
      <c r="O132" s="181" t="str">
        <f t="shared" si="6"/>
        <v>1900-1</v>
      </c>
      <c r="P132" s="181">
        <f t="shared" si="7"/>
        <v>0</v>
      </c>
      <c r="Q132" s="217"/>
      <c r="R132" s="215"/>
      <c r="S132" s="184"/>
      <c r="T132" s="217"/>
      <c r="U132" s="215"/>
      <c r="V132" s="184"/>
      <c r="W132" s="216"/>
      <c r="X132" s="215"/>
      <c r="Y132" s="184"/>
    </row>
    <row r="133" spans="1:25">
      <c r="A133" s="91"/>
      <c r="B133" s="26"/>
      <c r="C133" s="86"/>
      <c r="D133" s="86"/>
      <c r="E133" s="86"/>
      <c r="F133" s="86"/>
      <c r="G133" s="308"/>
      <c r="H133" s="315"/>
      <c r="I133" s="70"/>
      <c r="J133" s="93"/>
      <c r="K133" s="93"/>
      <c r="L133" s="183"/>
      <c r="M133" s="70"/>
      <c r="N133" s="182"/>
      <c r="O133" s="181" t="str">
        <f t="shared" si="6"/>
        <v>1900-1</v>
      </c>
      <c r="P133" s="181">
        <f t="shared" si="7"/>
        <v>0</v>
      </c>
      <c r="Q133" s="217"/>
      <c r="R133" s="215"/>
      <c r="S133" s="184"/>
      <c r="T133" s="217"/>
      <c r="U133" s="215"/>
      <c r="V133" s="184"/>
      <c r="W133" s="216"/>
      <c r="X133" s="215"/>
      <c r="Y133" s="184"/>
    </row>
    <row r="134" spans="1:25">
      <c r="A134" s="91"/>
      <c r="B134" s="26"/>
      <c r="C134" s="86"/>
      <c r="D134" s="86"/>
      <c r="E134" s="86"/>
      <c r="F134" s="86"/>
      <c r="G134" s="308"/>
      <c r="H134" s="315"/>
      <c r="I134" s="70"/>
      <c r="J134" s="93"/>
      <c r="K134" s="93"/>
      <c r="L134" s="183"/>
      <c r="M134" s="70"/>
      <c r="N134" s="182"/>
      <c r="O134" s="181" t="str">
        <f t="shared" si="6"/>
        <v>1900-1</v>
      </c>
      <c r="P134" s="181">
        <f t="shared" si="7"/>
        <v>0</v>
      </c>
      <c r="Q134" s="217"/>
      <c r="R134" s="215"/>
      <c r="S134" s="184"/>
      <c r="T134" s="217"/>
      <c r="U134" s="215"/>
      <c r="V134" s="184"/>
      <c r="W134" s="216"/>
      <c r="X134" s="215"/>
      <c r="Y134" s="184"/>
    </row>
    <row r="135" spans="1:25">
      <c r="A135" s="91"/>
      <c r="B135" s="26"/>
      <c r="C135" s="86"/>
      <c r="D135" s="86"/>
      <c r="E135" s="86"/>
      <c r="F135" s="86"/>
      <c r="G135" s="308"/>
      <c r="H135" s="315"/>
      <c r="I135" s="70"/>
      <c r="J135" s="93"/>
      <c r="K135" s="93"/>
      <c r="L135" s="183"/>
      <c r="M135" s="70"/>
      <c r="N135" s="182"/>
      <c r="O135" s="181" t="str">
        <f t="shared" si="6"/>
        <v>1900-1</v>
      </c>
      <c r="P135" s="181">
        <f t="shared" si="7"/>
        <v>0</v>
      </c>
      <c r="Q135" s="217"/>
      <c r="R135" s="215"/>
      <c r="S135" s="184"/>
      <c r="T135" s="217"/>
      <c r="U135" s="215"/>
      <c r="V135" s="184"/>
      <c r="W135" s="216"/>
      <c r="X135" s="215"/>
      <c r="Y135" s="184"/>
    </row>
    <row r="136" spans="1:25">
      <c r="A136" s="91"/>
      <c r="B136" s="26"/>
      <c r="C136" s="86"/>
      <c r="D136" s="86"/>
      <c r="E136" s="86"/>
      <c r="F136" s="86"/>
      <c r="G136" s="308"/>
      <c r="H136" s="315"/>
      <c r="I136" s="70"/>
      <c r="J136" s="93"/>
      <c r="K136" s="93"/>
      <c r="L136" s="183"/>
      <c r="M136" s="70"/>
      <c r="N136" s="182"/>
      <c r="O136" s="181" t="str">
        <f t="shared" si="6"/>
        <v>1900-1</v>
      </c>
      <c r="P136" s="181">
        <f t="shared" si="7"/>
        <v>0</v>
      </c>
      <c r="Q136" s="217"/>
      <c r="R136" s="215"/>
      <c r="S136" s="184"/>
      <c r="T136" s="217"/>
      <c r="U136" s="215"/>
      <c r="V136" s="184"/>
      <c r="W136" s="216"/>
      <c r="X136" s="215"/>
      <c r="Y136" s="184"/>
    </row>
    <row r="137" spans="1:25">
      <c r="A137" s="91"/>
      <c r="B137" s="26"/>
      <c r="C137" s="86"/>
      <c r="D137" s="86"/>
      <c r="E137" s="86"/>
      <c r="F137" s="86"/>
      <c r="G137" s="308"/>
      <c r="H137" s="315"/>
      <c r="I137" s="70"/>
      <c r="J137" s="93"/>
      <c r="K137" s="93"/>
      <c r="L137" s="183"/>
      <c r="M137" s="70"/>
      <c r="N137" s="182"/>
      <c r="O137" s="181" t="str">
        <f t="shared" si="6"/>
        <v>1900-1</v>
      </c>
      <c r="P137" s="181">
        <f t="shared" si="7"/>
        <v>0</v>
      </c>
      <c r="Q137" s="217"/>
      <c r="R137" s="215"/>
      <c r="S137" s="184"/>
      <c r="T137" s="217"/>
      <c r="U137" s="215"/>
      <c r="V137" s="184"/>
      <c r="W137" s="216"/>
      <c r="X137" s="215"/>
      <c r="Y137" s="184"/>
    </row>
    <row r="138" spans="1:25">
      <c r="A138" s="91"/>
      <c r="B138" s="26"/>
      <c r="C138" s="86"/>
      <c r="D138" s="86"/>
      <c r="E138" s="86"/>
      <c r="F138" s="86"/>
      <c r="G138" s="308"/>
      <c r="H138" s="315"/>
      <c r="I138" s="70"/>
      <c r="J138" s="93"/>
      <c r="K138" s="93"/>
      <c r="L138" s="183"/>
      <c r="M138" s="70"/>
      <c r="N138" s="182"/>
      <c r="O138" s="181" t="str">
        <f t="shared" si="6"/>
        <v>1900-1</v>
      </c>
      <c r="P138" s="181">
        <f t="shared" si="7"/>
        <v>0</v>
      </c>
      <c r="Q138" s="217"/>
      <c r="R138" s="215"/>
      <c r="S138" s="184"/>
      <c r="T138" s="217"/>
      <c r="U138" s="215"/>
      <c r="V138" s="184"/>
      <c r="W138" s="216"/>
      <c r="X138" s="215"/>
      <c r="Y138" s="184"/>
    </row>
    <row r="139" spans="1:25">
      <c r="A139" s="91"/>
      <c r="B139" s="26"/>
      <c r="C139" s="86"/>
      <c r="D139" s="86"/>
      <c r="E139" s="86"/>
      <c r="F139" s="86"/>
      <c r="G139" s="308"/>
      <c r="H139" s="315"/>
      <c r="I139" s="70"/>
      <c r="J139" s="93"/>
      <c r="K139" s="93"/>
      <c r="L139" s="183"/>
      <c r="M139" s="70"/>
      <c r="N139" s="182"/>
      <c r="O139" s="181" t="str">
        <f t="shared" si="6"/>
        <v>1900-1</v>
      </c>
      <c r="P139" s="181">
        <f t="shared" si="7"/>
        <v>0</v>
      </c>
      <c r="Q139" s="217"/>
      <c r="R139" s="215"/>
      <c r="S139" s="184"/>
      <c r="T139" s="217"/>
      <c r="U139" s="215"/>
      <c r="V139" s="184"/>
      <c r="W139" s="216"/>
      <c r="X139" s="215"/>
      <c r="Y139" s="184"/>
    </row>
    <row r="140" spans="1:25">
      <c r="A140" s="91"/>
      <c r="B140" s="26"/>
      <c r="C140" s="86"/>
      <c r="D140" s="86"/>
      <c r="E140" s="86"/>
      <c r="F140" s="86"/>
      <c r="G140" s="308"/>
      <c r="H140" s="315"/>
      <c r="I140" s="70"/>
      <c r="J140" s="93"/>
      <c r="K140" s="93"/>
      <c r="L140" s="183"/>
      <c r="M140" s="70"/>
      <c r="N140" s="182"/>
      <c r="O140" s="181" t="str">
        <f t="shared" si="6"/>
        <v>1900-1</v>
      </c>
      <c r="P140" s="181">
        <f t="shared" si="7"/>
        <v>0</v>
      </c>
      <c r="Q140" s="217"/>
      <c r="R140" s="215"/>
      <c r="S140" s="184"/>
      <c r="T140" s="217"/>
      <c r="U140" s="215"/>
      <c r="V140" s="184"/>
      <c r="W140" s="216"/>
      <c r="X140" s="215"/>
      <c r="Y140" s="184"/>
    </row>
    <row r="141" spans="1:25">
      <c r="A141" s="91"/>
      <c r="B141" s="26"/>
      <c r="C141" s="86"/>
      <c r="D141" s="86"/>
      <c r="E141" s="86"/>
      <c r="F141" s="86"/>
      <c r="G141" s="308"/>
      <c r="H141" s="315"/>
      <c r="I141" s="70"/>
      <c r="J141" s="93"/>
      <c r="K141" s="93"/>
      <c r="L141" s="183"/>
      <c r="M141" s="70"/>
      <c r="N141" s="182"/>
      <c r="O141" s="181" t="str">
        <f t="shared" si="6"/>
        <v>1900-1</v>
      </c>
      <c r="P141" s="181">
        <f t="shared" si="7"/>
        <v>0</v>
      </c>
      <c r="Q141" s="217"/>
      <c r="R141" s="215"/>
      <c r="S141" s="184"/>
      <c r="T141" s="217"/>
      <c r="U141" s="215"/>
      <c r="V141" s="184"/>
      <c r="W141" s="216"/>
      <c r="X141" s="215"/>
      <c r="Y141" s="184"/>
    </row>
    <row r="142" spans="1:25">
      <c r="A142" s="91"/>
      <c r="B142" s="26"/>
      <c r="C142" s="86"/>
      <c r="D142" s="86"/>
      <c r="E142" s="86"/>
      <c r="F142" s="86"/>
      <c r="G142" s="308"/>
      <c r="H142" s="315"/>
      <c r="I142" s="70"/>
      <c r="J142" s="93"/>
      <c r="K142" s="93"/>
      <c r="L142" s="183"/>
      <c r="M142" s="70"/>
      <c r="N142" s="182"/>
      <c r="O142" s="181" t="str">
        <f t="shared" si="6"/>
        <v>1900-1</v>
      </c>
      <c r="P142" s="181">
        <f t="shared" si="7"/>
        <v>0</v>
      </c>
      <c r="Q142" s="217"/>
      <c r="R142" s="215"/>
      <c r="S142" s="184"/>
      <c r="T142" s="217"/>
      <c r="U142" s="215"/>
      <c r="V142" s="184"/>
      <c r="W142" s="216"/>
      <c r="X142" s="215"/>
      <c r="Y142" s="184"/>
    </row>
    <row r="143" spans="1:25">
      <c r="A143" s="91"/>
      <c r="B143" s="26"/>
      <c r="C143" s="86"/>
      <c r="D143" s="86"/>
      <c r="E143" s="86"/>
      <c r="F143" s="86"/>
      <c r="G143" s="308"/>
      <c r="H143" s="315"/>
      <c r="I143" s="70"/>
      <c r="J143" s="93"/>
      <c r="K143" s="93"/>
      <c r="L143" s="183"/>
      <c r="M143" s="70"/>
      <c r="N143" s="182"/>
      <c r="O143" s="181" t="str">
        <f t="shared" si="6"/>
        <v>1900-1</v>
      </c>
      <c r="P143" s="181">
        <f t="shared" si="7"/>
        <v>0</v>
      </c>
      <c r="Q143" s="217"/>
      <c r="R143" s="215"/>
      <c r="S143" s="184"/>
      <c r="T143" s="217"/>
      <c r="U143" s="215"/>
      <c r="V143" s="184"/>
      <c r="W143" s="216"/>
      <c r="X143" s="215"/>
      <c r="Y143" s="184"/>
    </row>
    <row r="144" spans="1:25">
      <c r="A144" s="91"/>
      <c r="B144" s="26"/>
      <c r="C144" s="86"/>
      <c r="D144" s="86"/>
      <c r="E144" s="86"/>
      <c r="F144" s="86"/>
      <c r="G144" s="308"/>
      <c r="H144" s="315"/>
      <c r="I144" s="70"/>
      <c r="J144" s="93"/>
      <c r="K144" s="93"/>
      <c r="L144" s="183"/>
      <c r="M144" s="70"/>
      <c r="N144" s="182"/>
      <c r="O144" s="181" t="str">
        <f t="shared" si="6"/>
        <v>1900-1</v>
      </c>
      <c r="P144" s="181">
        <f t="shared" si="7"/>
        <v>0</v>
      </c>
      <c r="Q144" s="217"/>
      <c r="R144" s="215"/>
      <c r="S144" s="184"/>
      <c r="T144" s="217"/>
      <c r="U144" s="215"/>
      <c r="V144" s="184"/>
      <c r="W144" s="216"/>
      <c r="X144" s="215"/>
      <c r="Y144" s="184"/>
    </row>
    <row r="145" spans="1:25">
      <c r="A145" s="91"/>
      <c r="B145" s="26"/>
      <c r="C145" s="86"/>
      <c r="D145" s="86"/>
      <c r="E145" s="86"/>
      <c r="F145" s="86"/>
      <c r="G145" s="308"/>
      <c r="H145" s="315"/>
      <c r="I145" s="70"/>
      <c r="J145" s="93"/>
      <c r="K145" s="93"/>
      <c r="L145" s="183"/>
      <c r="M145" s="70"/>
      <c r="N145" s="182"/>
      <c r="O145" s="181" t="str">
        <f t="shared" si="6"/>
        <v>1900-1</v>
      </c>
      <c r="P145" s="181">
        <f t="shared" si="7"/>
        <v>0</v>
      </c>
      <c r="Q145" s="217"/>
      <c r="R145" s="215"/>
      <c r="S145" s="184"/>
      <c r="T145" s="217"/>
      <c r="U145" s="215"/>
      <c r="V145" s="184"/>
      <c r="W145" s="216"/>
      <c r="X145" s="215"/>
      <c r="Y145" s="184"/>
    </row>
    <row r="146" spans="1:25">
      <c r="A146" s="91"/>
      <c r="B146" s="26"/>
      <c r="C146" s="86"/>
      <c r="D146" s="86"/>
      <c r="E146" s="86"/>
      <c r="F146" s="86"/>
      <c r="G146" s="308"/>
      <c r="H146" s="315"/>
      <c r="I146" s="70"/>
      <c r="J146" s="93"/>
      <c r="K146" s="93"/>
      <c r="L146" s="183"/>
      <c r="M146" s="70"/>
      <c r="N146" s="182"/>
      <c r="O146" s="181" t="str">
        <f t="shared" si="6"/>
        <v>1900-1</v>
      </c>
      <c r="P146" s="181">
        <f t="shared" si="7"/>
        <v>0</v>
      </c>
      <c r="Q146" s="217"/>
      <c r="R146" s="215"/>
      <c r="S146" s="184"/>
      <c r="T146" s="217"/>
      <c r="U146" s="215"/>
      <c r="V146" s="184"/>
      <c r="W146" s="216"/>
      <c r="X146" s="215"/>
      <c r="Y146" s="184"/>
    </row>
    <row r="147" spans="1:25">
      <c r="A147" s="91"/>
      <c r="B147" s="26"/>
      <c r="C147" s="86"/>
      <c r="D147" s="86"/>
      <c r="E147" s="86"/>
      <c r="F147" s="86"/>
      <c r="G147" s="308"/>
      <c r="H147" s="315"/>
      <c r="I147" s="70"/>
      <c r="J147" s="93"/>
      <c r="K147" s="93"/>
      <c r="L147" s="183"/>
      <c r="M147" s="70"/>
      <c r="N147" s="182"/>
      <c r="O147" s="181" t="str">
        <f t="shared" si="6"/>
        <v>1900-1</v>
      </c>
      <c r="P147" s="181">
        <f t="shared" si="7"/>
        <v>0</v>
      </c>
      <c r="Q147" s="217"/>
      <c r="R147" s="215"/>
      <c r="S147" s="184"/>
      <c r="T147" s="217"/>
      <c r="U147" s="215"/>
      <c r="V147" s="184"/>
      <c r="W147" s="216"/>
      <c r="X147" s="215"/>
      <c r="Y147" s="184"/>
    </row>
    <row r="148" spans="1:25">
      <c r="A148" s="91"/>
      <c r="B148" s="26"/>
      <c r="C148" s="86"/>
      <c r="D148" s="86"/>
      <c r="E148" s="86"/>
      <c r="F148" s="86"/>
      <c r="G148" s="308"/>
      <c r="H148" s="315"/>
      <c r="I148" s="70"/>
      <c r="J148" s="93"/>
      <c r="K148" s="93"/>
      <c r="L148" s="183"/>
      <c r="M148" s="70"/>
      <c r="N148" s="182"/>
      <c r="O148" s="181" t="str">
        <f t="shared" si="6"/>
        <v>1900-1</v>
      </c>
      <c r="P148" s="181">
        <f t="shared" si="7"/>
        <v>0</v>
      </c>
      <c r="Q148" s="217"/>
      <c r="R148" s="215"/>
      <c r="S148" s="184"/>
      <c r="T148" s="217"/>
      <c r="U148" s="215"/>
      <c r="V148" s="184"/>
      <c r="W148" s="216"/>
      <c r="X148" s="215"/>
      <c r="Y148" s="184"/>
    </row>
    <row r="149" spans="1:25">
      <c r="A149" s="91"/>
      <c r="B149" s="26"/>
      <c r="C149" s="86"/>
      <c r="D149" s="86"/>
      <c r="E149" s="86"/>
      <c r="F149" s="86"/>
      <c r="G149" s="308"/>
      <c r="H149" s="315"/>
      <c r="I149" s="70"/>
      <c r="J149" s="93"/>
      <c r="K149" s="93"/>
      <c r="L149" s="183"/>
      <c r="M149" s="70"/>
      <c r="N149" s="182"/>
      <c r="O149" s="181" t="str">
        <f t="shared" si="6"/>
        <v>1900-1</v>
      </c>
      <c r="P149" s="181">
        <f t="shared" si="7"/>
        <v>0</v>
      </c>
      <c r="Q149" s="217"/>
      <c r="R149" s="215"/>
      <c r="S149" s="184"/>
      <c r="T149" s="217"/>
      <c r="U149" s="215"/>
      <c r="V149" s="184"/>
      <c r="W149" s="216"/>
      <c r="X149" s="215"/>
      <c r="Y149" s="184"/>
    </row>
    <row r="150" spans="1:25">
      <c r="A150" s="91"/>
      <c r="B150" s="26"/>
      <c r="C150" s="86"/>
      <c r="D150" s="86"/>
      <c r="E150" s="86"/>
      <c r="F150" s="86"/>
      <c r="G150" s="308"/>
      <c r="H150" s="315"/>
      <c r="I150" s="70"/>
      <c r="J150" s="93"/>
      <c r="K150" s="93"/>
      <c r="L150" s="183"/>
      <c r="M150" s="70"/>
      <c r="N150" s="182"/>
      <c r="O150" s="181" t="str">
        <f t="shared" si="6"/>
        <v>1900-1</v>
      </c>
      <c r="P150" s="181">
        <f t="shared" si="7"/>
        <v>0</v>
      </c>
      <c r="Q150" s="217"/>
      <c r="R150" s="215"/>
      <c r="S150" s="184"/>
      <c r="T150" s="217"/>
      <c r="U150" s="215"/>
      <c r="V150" s="184"/>
      <c r="W150" s="216"/>
      <c r="X150" s="215"/>
      <c r="Y150" s="184"/>
    </row>
    <row r="151" spans="1:25">
      <c r="A151" s="91"/>
      <c r="B151" s="26"/>
      <c r="C151" s="86"/>
      <c r="D151" s="86"/>
      <c r="E151" s="86"/>
      <c r="F151" s="86"/>
      <c r="G151" s="308"/>
      <c r="H151" s="315"/>
      <c r="I151" s="70"/>
      <c r="J151" s="93"/>
      <c r="K151" s="93"/>
      <c r="L151" s="183"/>
      <c r="M151" s="70"/>
      <c r="N151" s="182"/>
      <c r="O151" s="181" t="str">
        <f t="shared" si="6"/>
        <v>1900-1</v>
      </c>
      <c r="P151" s="181">
        <f t="shared" si="7"/>
        <v>0</v>
      </c>
      <c r="Q151" s="217"/>
      <c r="R151" s="215"/>
      <c r="S151" s="184"/>
      <c r="T151" s="217"/>
      <c r="U151" s="215"/>
      <c r="V151" s="184"/>
      <c r="W151" s="216"/>
      <c r="X151" s="215"/>
      <c r="Y151" s="184"/>
    </row>
    <row r="152" spans="1:25">
      <c r="A152" s="91"/>
      <c r="B152" s="26"/>
      <c r="C152" s="86"/>
      <c r="D152" s="86"/>
      <c r="E152" s="86"/>
      <c r="F152" s="86"/>
      <c r="G152" s="308"/>
      <c r="H152" s="315"/>
      <c r="I152" s="70"/>
      <c r="J152" s="93"/>
      <c r="K152" s="93"/>
      <c r="L152" s="183"/>
      <c r="M152" s="70"/>
      <c r="N152" s="182"/>
      <c r="O152" s="181" t="str">
        <f t="shared" si="6"/>
        <v>1900-1</v>
      </c>
      <c r="P152" s="181">
        <f t="shared" si="7"/>
        <v>0</v>
      </c>
      <c r="Q152" s="217"/>
      <c r="R152" s="215"/>
      <c r="S152" s="184"/>
      <c r="T152" s="217"/>
      <c r="U152" s="215"/>
      <c r="V152" s="184"/>
      <c r="W152" s="216"/>
      <c r="X152" s="215"/>
      <c r="Y152" s="184"/>
    </row>
    <row r="153" spans="1:25">
      <c r="A153" s="91"/>
      <c r="B153" s="26"/>
      <c r="C153" s="86"/>
      <c r="D153" s="86"/>
      <c r="E153" s="86"/>
      <c r="F153" s="86"/>
      <c r="G153" s="308"/>
      <c r="H153" s="315"/>
      <c r="I153" s="70"/>
      <c r="J153" s="93"/>
      <c r="K153" s="93"/>
      <c r="L153" s="183"/>
      <c r="M153" s="70"/>
      <c r="N153" s="182"/>
      <c r="O153" s="181" t="str">
        <f t="shared" si="6"/>
        <v>1900-1</v>
      </c>
      <c r="P153" s="181">
        <f t="shared" si="7"/>
        <v>0</v>
      </c>
      <c r="Q153" s="217"/>
      <c r="R153" s="215"/>
      <c r="S153" s="184"/>
      <c r="T153" s="217"/>
      <c r="U153" s="215"/>
      <c r="V153" s="184"/>
      <c r="W153" s="216"/>
      <c r="X153" s="215"/>
      <c r="Y153" s="184"/>
    </row>
    <row r="154" spans="1:25">
      <c r="A154" s="91"/>
      <c r="B154" s="26"/>
      <c r="C154" s="86"/>
      <c r="D154" s="86"/>
      <c r="E154" s="86"/>
      <c r="F154" s="86"/>
      <c r="G154" s="308"/>
      <c r="H154" s="315"/>
      <c r="I154" s="70"/>
      <c r="J154" s="93"/>
      <c r="K154" s="93"/>
      <c r="L154" s="183"/>
      <c r="M154" s="70"/>
      <c r="N154" s="182"/>
      <c r="O154" s="181" t="str">
        <f t="shared" si="6"/>
        <v>1900-1</v>
      </c>
      <c r="P154" s="181">
        <f t="shared" si="7"/>
        <v>0</v>
      </c>
      <c r="Q154" s="217"/>
      <c r="R154" s="215"/>
      <c r="S154" s="184"/>
      <c r="T154" s="217"/>
      <c r="U154" s="215"/>
      <c r="V154" s="184"/>
      <c r="W154" s="216"/>
      <c r="X154" s="215"/>
      <c r="Y154" s="184"/>
    </row>
    <row r="155" spans="1:25">
      <c r="A155" s="91"/>
      <c r="B155" s="26"/>
      <c r="C155" s="86"/>
      <c r="D155" s="86"/>
      <c r="E155" s="86"/>
      <c r="F155" s="86"/>
      <c r="G155" s="308"/>
      <c r="H155" s="315"/>
      <c r="I155" s="70"/>
      <c r="J155" s="93"/>
      <c r="K155" s="93"/>
      <c r="L155" s="183"/>
      <c r="M155" s="70"/>
      <c r="N155" s="182"/>
      <c r="O155" s="181" t="str">
        <f t="shared" si="6"/>
        <v>1900-1</v>
      </c>
      <c r="P155" s="181">
        <f t="shared" si="7"/>
        <v>0</v>
      </c>
      <c r="Q155" s="217"/>
      <c r="R155" s="215"/>
      <c r="S155" s="184"/>
      <c r="T155" s="217"/>
      <c r="U155" s="215"/>
      <c r="V155" s="184"/>
      <c r="W155" s="216"/>
      <c r="X155" s="215"/>
      <c r="Y155" s="184"/>
    </row>
    <row r="156" spans="1:25">
      <c r="A156" s="91"/>
      <c r="B156" s="26"/>
      <c r="C156" s="86"/>
      <c r="D156" s="86"/>
      <c r="E156" s="86"/>
      <c r="F156" s="86"/>
      <c r="G156" s="308"/>
      <c r="H156" s="315"/>
      <c r="I156" s="70"/>
      <c r="J156" s="93"/>
      <c r="K156" s="93"/>
      <c r="L156" s="183"/>
      <c r="M156" s="70"/>
      <c r="N156" s="182"/>
      <c r="O156" s="181" t="str">
        <f t="shared" si="6"/>
        <v>1900-1</v>
      </c>
      <c r="P156" s="181">
        <f t="shared" si="7"/>
        <v>0</v>
      </c>
      <c r="Q156" s="217"/>
      <c r="R156" s="215"/>
      <c r="S156" s="184"/>
      <c r="T156" s="217"/>
      <c r="U156" s="215"/>
      <c r="V156" s="184"/>
      <c r="W156" s="216"/>
      <c r="X156" s="215"/>
      <c r="Y156" s="184"/>
    </row>
    <row r="157" spans="1:25">
      <c r="A157" s="91"/>
      <c r="B157" s="26"/>
      <c r="C157" s="86"/>
      <c r="D157" s="86"/>
      <c r="E157" s="86"/>
      <c r="F157" s="86"/>
      <c r="G157" s="308"/>
      <c r="H157" s="315"/>
      <c r="I157" s="70"/>
      <c r="J157" s="93"/>
      <c r="K157" s="93"/>
      <c r="L157" s="183"/>
      <c r="M157" s="70"/>
      <c r="N157" s="182"/>
      <c r="O157" s="181" t="str">
        <f t="shared" si="6"/>
        <v>1900-1</v>
      </c>
      <c r="P157" s="181">
        <f t="shared" si="7"/>
        <v>0</v>
      </c>
      <c r="Q157" s="217"/>
      <c r="R157" s="215"/>
      <c r="S157" s="184"/>
      <c r="T157" s="217"/>
      <c r="U157" s="215"/>
      <c r="V157" s="184"/>
      <c r="W157" s="216"/>
      <c r="X157" s="215"/>
      <c r="Y157" s="184"/>
    </row>
    <row r="158" spans="1:25">
      <c r="A158" s="91"/>
      <c r="B158" s="26"/>
      <c r="C158" s="86"/>
      <c r="D158" s="86"/>
      <c r="E158" s="86"/>
      <c r="F158" s="86"/>
      <c r="G158" s="308"/>
      <c r="H158" s="315"/>
      <c r="I158" s="70"/>
      <c r="J158" s="93"/>
      <c r="K158" s="93"/>
      <c r="L158" s="183"/>
      <c r="M158" s="70"/>
      <c r="N158" s="182"/>
      <c r="O158" s="181" t="str">
        <f t="shared" si="6"/>
        <v>1900-1</v>
      </c>
      <c r="P158" s="181">
        <f t="shared" si="7"/>
        <v>0</v>
      </c>
      <c r="Q158" s="217"/>
      <c r="R158" s="215"/>
      <c r="S158" s="184"/>
      <c r="T158" s="217"/>
      <c r="U158" s="215"/>
      <c r="V158" s="184"/>
      <c r="W158" s="216"/>
      <c r="X158" s="215"/>
      <c r="Y158" s="184"/>
    </row>
    <row r="159" spans="1:25">
      <c r="A159" s="91"/>
      <c r="B159" s="26"/>
      <c r="C159" s="86"/>
      <c r="D159" s="86"/>
      <c r="E159" s="86"/>
      <c r="F159" s="86"/>
      <c r="G159" s="308"/>
      <c r="H159" s="315"/>
      <c r="I159" s="70"/>
      <c r="J159" s="93"/>
      <c r="K159" s="93"/>
      <c r="L159" s="183"/>
      <c r="M159" s="70"/>
      <c r="N159" s="182"/>
      <c r="O159" s="181" t="str">
        <f t="shared" si="6"/>
        <v>1900-1</v>
      </c>
      <c r="P159" s="181">
        <f t="shared" si="7"/>
        <v>0</v>
      </c>
      <c r="Q159" s="217"/>
      <c r="R159" s="215"/>
      <c r="S159" s="184"/>
      <c r="T159" s="217"/>
      <c r="U159" s="215"/>
      <c r="V159" s="184"/>
      <c r="W159" s="216"/>
      <c r="X159" s="215"/>
      <c r="Y159" s="184"/>
    </row>
    <row r="160" spans="1:25">
      <c r="A160" s="91"/>
      <c r="B160" s="26"/>
      <c r="C160" s="86"/>
      <c r="D160" s="86"/>
      <c r="E160" s="86"/>
      <c r="F160" s="86"/>
      <c r="G160" s="308"/>
      <c r="H160" s="315"/>
      <c r="I160" s="70"/>
      <c r="J160" s="93"/>
      <c r="K160" s="93"/>
      <c r="L160" s="183"/>
      <c r="M160" s="70"/>
      <c r="N160" s="182"/>
      <c r="O160" s="181" t="str">
        <f t="shared" si="6"/>
        <v>1900-1</v>
      </c>
      <c r="P160" s="181">
        <f t="shared" si="7"/>
        <v>0</v>
      </c>
      <c r="Q160" s="217"/>
      <c r="R160" s="215"/>
      <c r="S160" s="184"/>
      <c r="T160" s="217"/>
      <c r="U160" s="215"/>
      <c r="V160" s="184"/>
      <c r="W160" s="216"/>
      <c r="X160" s="215"/>
      <c r="Y160" s="184"/>
    </row>
    <row r="161" spans="1:25">
      <c r="A161" s="91"/>
      <c r="B161" s="26"/>
      <c r="C161" s="86"/>
      <c r="D161" s="86"/>
      <c r="E161" s="86"/>
      <c r="F161" s="86"/>
      <c r="G161" s="308"/>
      <c r="H161" s="315"/>
      <c r="I161" s="70"/>
      <c r="J161" s="93"/>
      <c r="K161" s="93"/>
      <c r="L161" s="183"/>
      <c r="M161" s="70"/>
      <c r="N161" s="182"/>
      <c r="O161" s="181" t="str">
        <f t="shared" si="6"/>
        <v>1900-1</v>
      </c>
      <c r="P161" s="181">
        <f t="shared" si="7"/>
        <v>0</v>
      </c>
      <c r="Q161" s="217"/>
      <c r="R161" s="215"/>
      <c r="S161" s="184"/>
      <c r="T161" s="217"/>
      <c r="U161" s="215"/>
      <c r="V161" s="184"/>
      <c r="W161" s="216"/>
      <c r="X161" s="215"/>
      <c r="Y161" s="184"/>
    </row>
    <row r="162" spans="1:25">
      <c r="A162" s="91"/>
      <c r="B162" s="26"/>
      <c r="C162" s="86"/>
      <c r="D162" s="86"/>
      <c r="E162" s="86"/>
      <c r="F162" s="86"/>
      <c r="G162" s="308"/>
      <c r="H162" s="315"/>
      <c r="I162" s="70"/>
      <c r="J162" s="93"/>
      <c r="K162" s="93"/>
      <c r="L162" s="183"/>
      <c r="M162" s="70"/>
      <c r="N162" s="182"/>
      <c r="O162" s="181" t="str">
        <f t="shared" si="6"/>
        <v>1900-1</v>
      </c>
      <c r="P162" s="181">
        <f t="shared" si="7"/>
        <v>0</v>
      </c>
      <c r="Q162" s="217"/>
      <c r="R162" s="215"/>
      <c r="S162" s="184"/>
      <c r="T162" s="217"/>
      <c r="U162" s="215"/>
      <c r="V162" s="184"/>
      <c r="W162" s="216"/>
      <c r="X162" s="215"/>
      <c r="Y162" s="184"/>
    </row>
    <row r="163" spans="1:25">
      <c r="A163" s="91"/>
      <c r="B163" s="26"/>
      <c r="C163" s="86"/>
      <c r="D163" s="86"/>
      <c r="E163" s="86"/>
      <c r="F163" s="86"/>
      <c r="G163" s="308"/>
      <c r="H163" s="315"/>
      <c r="I163" s="70"/>
      <c r="J163" s="93"/>
      <c r="K163" s="93"/>
      <c r="L163" s="183"/>
      <c r="M163" s="70"/>
      <c r="N163" s="182"/>
      <c r="O163" s="181" t="str">
        <f t="shared" si="6"/>
        <v>1900-1</v>
      </c>
      <c r="P163" s="181">
        <f t="shared" si="7"/>
        <v>0</v>
      </c>
      <c r="Q163" s="217"/>
      <c r="R163" s="215"/>
      <c r="S163" s="184"/>
      <c r="T163" s="217"/>
      <c r="U163" s="215"/>
      <c r="V163" s="184"/>
      <c r="W163" s="216"/>
      <c r="X163" s="215"/>
      <c r="Y163" s="184"/>
    </row>
    <row r="164" spans="1:25">
      <c r="A164" s="91"/>
      <c r="B164" s="26"/>
      <c r="C164" s="86"/>
      <c r="D164" s="86"/>
      <c r="E164" s="86"/>
      <c r="F164" s="86"/>
      <c r="G164" s="308"/>
      <c r="H164" s="315"/>
      <c r="I164" s="70"/>
      <c r="J164" s="93"/>
      <c r="K164" s="93"/>
      <c r="L164" s="183"/>
      <c r="M164" s="70"/>
      <c r="N164" s="182"/>
      <c r="O164" s="181" t="str">
        <f t="shared" si="6"/>
        <v>1900-1</v>
      </c>
      <c r="P164" s="181">
        <f t="shared" si="7"/>
        <v>0</v>
      </c>
      <c r="Q164" s="217"/>
      <c r="R164" s="215"/>
      <c r="S164" s="184"/>
      <c r="T164" s="217"/>
      <c r="U164" s="215"/>
      <c r="V164" s="184"/>
      <c r="W164" s="216"/>
      <c r="X164" s="215"/>
      <c r="Y164" s="184"/>
    </row>
    <row r="165" spans="1:25">
      <c r="A165" s="91"/>
      <c r="B165" s="26"/>
      <c r="C165" s="86"/>
      <c r="D165" s="86"/>
      <c r="E165" s="86"/>
      <c r="F165" s="86"/>
      <c r="G165" s="308"/>
      <c r="H165" s="315"/>
      <c r="I165" s="70"/>
      <c r="J165" s="93"/>
      <c r="K165" s="93"/>
      <c r="L165" s="183"/>
      <c r="M165" s="70"/>
      <c r="N165" s="182"/>
      <c r="O165" s="181" t="str">
        <f t="shared" si="6"/>
        <v>1900-1</v>
      </c>
      <c r="P165" s="181">
        <f t="shared" si="7"/>
        <v>0</v>
      </c>
      <c r="Q165" s="217"/>
      <c r="R165" s="215"/>
      <c r="S165" s="184"/>
      <c r="T165" s="217"/>
      <c r="U165" s="215"/>
      <c r="V165" s="184"/>
      <c r="W165" s="216"/>
      <c r="X165" s="215"/>
      <c r="Y165" s="184"/>
    </row>
    <row r="166" spans="1:25">
      <c r="A166" s="91"/>
      <c r="B166" s="26"/>
      <c r="C166" s="86"/>
      <c r="D166" s="86"/>
      <c r="E166" s="86"/>
      <c r="F166" s="86"/>
      <c r="G166" s="308"/>
      <c r="H166" s="315"/>
      <c r="I166" s="70"/>
      <c r="J166" s="93"/>
      <c r="K166" s="93"/>
      <c r="L166" s="183"/>
      <c r="M166" s="70"/>
      <c r="N166" s="182"/>
      <c r="O166" s="181" t="str">
        <f t="shared" si="6"/>
        <v>1900-1</v>
      </c>
      <c r="P166" s="181">
        <f t="shared" si="7"/>
        <v>0</v>
      </c>
      <c r="Q166" s="217"/>
      <c r="R166" s="215"/>
      <c r="S166" s="184"/>
      <c r="T166" s="217"/>
      <c r="U166" s="215"/>
      <c r="V166" s="184"/>
      <c r="W166" s="216"/>
      <c r="X166" s="215"/>
      <c r="Y166" s="184"/>
    </row>
    <row r="167" spans="1:25">
      <c r="A167" s="91"/>
      <c r="B167" s="26"/>
      <c r="C167" s="86"/>
      <c r="D167" s="86"/>
      <c r="E167" s="86"/>
      <c r="F167" s="86"/>
      <c r="G167" s="308"/>
      <c r="H167" s="315"/>
      <c r="I167" s="70"/>
      <c r="J167" s="93"/>
      <c r="K167" s="93"/>
      <c r="L167" s="183"/>
      <c r="M167" s="70"/>
      <c r="N167" s="182"/>
      <c r="O167" s="181" t="str">
        <f t="shared" si="6"/>
        <v>1900-1</v>
      </c>
      <c r="P167" s="181">
        <f t="shared" si="7"/>
        <v>0</v>
      </c>
      <c r="Q167" s="217"/>
      <c r="R167" s="215"/>
      <c r="S167" s="184"/>
      <c r="T167" s="217"/>
      <c r="U167" s="215"/>
      <c r="V167" s="184"/>
      <c r="W167" s="216"/>
      <c r="X167" s="215"/>
      <c r="Y167" s="184"/>
    </row>
    <row r="168" spans="1:25">
      <c r="A168" s="91"/>
      <c r="B168" s="26"/>
      <c r="C168" s="86"/>
      <c r="D168" s="86"/>
      <c r="E168" s="86"/>
      <c r="F168" s="86"/>
      <c r="G168" s="308"/>
      <c r="H168" s="315"/>
      <c r="I168" s="70"/>
      <c r="J168" s="93"/>
      <c r="K168" s="93"/>
      <c r="L168" s="183"/>
      <c r="M168" s="70"/>
      <c r="N168" s="182"/>
      <c r="O168" s="181" t="str">
        <f t="shared" si="6"/>
        <v>1900-1</v>
      </c>
      <c r="P168" s="181">
        <f t="shared" si="7"/>
        <v>0</v>
      </c>
      <c r="Q168" s="217"/>
      <c r="R168" s="215"/>
      <c r="S168" s="184"/>
      <c r="T168" s="217"/>
      <c r="U168" s="215"/>
      <c r="V168" s="184"/>
      <c r="W168" s="216"/>
      <c r="X168" s="215"/>
      <c r="Y168" s="184"/>
    </row>
    <row r="169" spans="1:25">
      <c r="A169" s="91"/>
      <c r="B169" s="26"/>
      <c r="C169" s="86"/>
      <c r="D169" s="86"/>
      <c r="E169" s="86"/>
      <c r="F169" s="86"/>
      <c r="G169" s="308"/>
      <c r="H169" s="315"/>
      <c r="I169" s="70"/>
      <c r="J169" s="93"/>
      <c r="K169" s="93"/>
      <c r="L169" s="183"/>
      <c r="M169" s="70"/>
      <c r="N169" s="182"/>
      <c r="O169" s="181" t="str">
        <f t="shared" si="6"/>
        <v>1900-1</v>
      </c>
      <c r="P169" s="181">
        <f t="shared" si="7"/>
        <v>0</v>
      </c>
      <c r="Q169" s="217"/>
      <c r="R169" s="215"/>
      <c r="S169" s="184"/>
      <c r="T169" s="217"/>
      <c r="U169" s="215"/>
      <c r="V169" s="184"/>
      <c r="W169" s="216"/>
      <c r="X169" s="215"/>
      <c r="Y169" s="184"/>
    </row>
    <row r="170" spans="1:25">
      <c r="A170" s="91"/>
      <c r="B170" s="26"/>
      <c r="C170" s="86"/>
      <c r="D170" s="86"/>
      <c r="E170" s="86"/>
      <c r="F170" s="86"/>
      <c r="G170" s="308"/>
      <c r="H170" s="315"/>
      <c r="I170" s="70"/>
      <c r="J170" s="93"/>
      <c r="K170" s="93"/>
      <c r="L170" s="183"/>
      <c r="M170" s="70"/>
      <c r="N170" s="182"/>
      <c r="O170" s="181" t="str">
        <f t="shared" si="6"/>
        <v>1900-1</v>
      </c>
      <c r="P170" s="181">
        <f t="shared" si="7"/>
        <v>0</v>
      </c>
      <c r="Q170" s="217"/>
      <c r="R170" s="215"/>
      <c r="S170" s="184"/>
      <c r="T170" s="217"/>
      <c r="U170" s="215"/>
      <c r="V170" s="184"/>
      <c r="W170" s="216"/>
      <c r="X170" s="215"/>
      <c r="Y170" s="184"/>
    </row>
    <row r="171" spans="1:25">
      <c r="A171" s="91"/>
      <c r="B171" s="26"/>
      <c r="C171" s="86"/>
      <c r="D171" s="86"/>
      <c r="E171" s="86"/>
      <c r="F171" s="86"/>
      <c r="G171" s="308"/>
      <c r="H171" s="315"/>
      <c r="I171" s="70"/>
      <c r="J171" s="93"/>
      <c r="K171" s="93"/>
      <c r="L171" s="183"/>
      <c r="M171" s="70"/>
      <c r="N171" s="182"/>
      <c r="O171" s="181" t="str">
        <f t="shared" si="6"/>
        <v>1900-1</v>
      </c>
      <c r="P171" s="181">
        <f t="shared" si="7"/>
        <v>0</v>
      </c>
      <c r="Q171" s="217"/>
      <c r="R171" s="215"/>
      <c r="S171" s="184"/>
      <c r="T171" s="217"/>
      <c r="U171" s="215"/>
      <c r="V171" s="184"/>
      <c r="W171" s="216"/>
      <c r="X171" s="215"/>
      <c r="Y171" s="184"/>
    </row>
    <row r="172" spans="1:25">
      <c r="A172" s="91"/>
      <c r="B172" s="26"/>
      <c r="C172" s="86"/>
      <c r="D172" s="86"/>
      <c r="E172" s="86"/>
      <c r="F172" s="86"/>
      <c r="G172" s="308"/>
      <c r="H172" s="315"/>
      <c r="I172" s="70"/>
      <c r="J172" s="93"/>
      <c r="K172" s="93"/>
      <c r="L172" s="183"/>
      <c r="M172" s="70"/>
      <c r="N172" s="182"/>
      <c r="O172" s="181" t="str">
        <f t="shared" si="6"/>
        <v>1900-1</v>
      </c>
      <c r="P172" s="181">
        <f t="shared" si="7"/>
        <v>0</v>
      </c>
      <c r="Q172" s="217"/>
      <c r="R172" s="215"/>
      <c r="S172" s="184"/>
      <c r="T172" s="217"/>
      <c r="U172" s="215"/>
      <c r="V172" s="184"/>
      <c r="W172" s="216"/>
      <c r="X172" s="215"/>
      <c r="Y172" s="184"/>
    </row>
    <row r="173" spans="1:25">
      <c r="A173" s="91"/>
      <c r="B173" s="26"/>
      <c r="C173" s="86"/>
      <c r="D173" s="86"/>
      <c r="E173" s="86"/>
      <c r="F173" s="86"/>
      <c r="G173" s="308"/>
      <c r="H173" s="315"/>
      <c r="I173" s="70"/>
      <c r="J173" s="93"/>
      <c r="K173" s="93"/>
      <c r="L173" s="183"/>
      <c r="M173" s="70"/>
      <c r="N173" s="182"/>
      <c r="O173" s="181" t="str">
        <f t="shared" si="6"/>
        <v>1900-1</v>
      </c>
      <c r="P173" s="181">
        <f t="shared" si="7"/>
        <v>0</v>
      </c>
      <c r="Q173" s="217"/>
      <c r="R173" s="215"/>
      <c r="S173" s="184"/>
      <c r="T173" s="217"/>
      <c r="U173" s="215"/>
      <c r="V173" s="184"/>
      <c r="W173" s="216"/>
      <c r="X173" s="215"/>
      <c r="Y173" s="184"/>
    </row>
    <row r="174" spans="1:25">
      <c r="A174" s="91"/>
      <c r="B174" s="26"/>
      <c r="C174" s="86"/>
      <c r="D174" s="86"/>
      <c r="E174" s="86"/>
      <c r="F174" s="86"/>
      <c r="G174" s="308"/>
      <c r="H174" s="315"/>
      <c r="I174" s="70"/>
      <c r="J174" s="93"/>
      <c r="K174" s="93"/>
      <c r="L174" s="183"/>
      <c r="M174" s="70"/>
      <c r="N174" s="182"/>
      <c r="O174" s="181" t="str">
        <f t="shared" si="6"/>
        <v>1900-1</v>
      </c>
      <c r="P174" s="181">
        <f t="shared" si="7"/>
        <v>0</v>
      </c>
      <c r="Q174" s="217"/>
      <c r="R174" s="215"/>
      <c r="S174" s="184"/>
      <c r="T174" s="217"/>
      <c r="U174" s="215"/>
      <c r="V174" s="184"/>
      <c r="W174" s="216"/>
      <c r="X174" s="215"/>
      <c r="Y174" s="184"/>
    </row>
    <row r="175" spans="1:25">
      <c r="A175" s="91"/>
      <c r="B175" s="26"/>
      <c r="C175" s="86"/>
      <c r="D175" s="86"/>
      <c r="E175" s="86"/>
      <c r="F175" s="86"/>
      <c r="G175" s="308"/>
      <c r="H175" s="315"/>
      <c r="I175" s="70"/>
      <c r="J175" s="93"/>
      <c r="K175" s="93"/>
      <c r="L175" s="183"/>
      <c r="M175" s="70"/>
      <c r="N175" s="182"/>
      <c r="O175" s="181" t="str">
        <f t="shared" si="6"/>
        <v>1900-1</v>
      </c>
      <c r="P175" s="181">
        <f t="shared" si="7"/>
        <v>0</v>
      </c>
      <c r="Q175" s="217"/>
      <c r="R175" s="215"/>
      <c r="S175" s="184"/>
      <c r="T175" s="217"/>
      <c r="U175" s="215"/>
      <c r="V175" s="184"/>
      <c r="W175" s="216"/>
      <c r="X175" s="215"/>
      <c r="Y175" s="184"/>
    </row>
    <row r="176" spans="1:25">
      <c r="A176" s="91"/>
      <c r="B176" s="26"/>
      <c r="C176" s="86"/>
      <c r="D176" s="86"/>
      <c r="E176" s="86"/>
      <c r="F176" s="86"/>
      <c r="G176" s="308"/>
      <c r="H176" s="315"/>
      <c r="I176" s="70"/>
      <c r="J176" s="93"/>
      <c r="K176" s="93"/>
      <c r="L176" s="183"/>
      <c r="M176" s="70"/>
      <c r="N176" s="182"/>
      <c r="O176" s="181" t="str">
        <f t="shared" si="6"/>
        <v>1900-1</v>
      </c>
      <c r="P176" s="181">
        <f t="shared" si="7"/>
        <v>0</v>
      </c>
      <c r="Q176" s="217"/>
      <c r="R176" s="215"/>
      <c r="S176" s="184"/>
      <c r="T176" s="217"/>
      <c r="U176" s="215"/>
      <c r="V176" s="184"/>
      <c r="W176" s="216"/>
      <c r="X176" s="215"/>
      <c r="Y176" s="184"/>
    </row>
    <row r="177" spans="1:25">
      <c r="A177" s="91"/>
      <c r="B177" s="26"/>
      <c r="C177" s="86"/>
      <c r="D177" s="86"/>
      <c r="E177" s="86"/>
      <c r="F177" s="86"/>
      <c r="G177" s="308"/>
      <c r="H177" s="315"/>
      <c r="I177" s="70"/>
      <c r="J177" s="93"/>
      <c r="K177" s="93"/>
      <c r="L177" s="183"/>
      <c r="M177" s="70"/>
      <c r="N177" s="182"/>
      <c r="O177" s="181" t="str">
        <f t="shared" si="6"/>
        <v>1900-1</v>
      </c>
      <c r="P177" s="181">
        <f t="shared" si="7"/>
        <v>0</v>
      </c>
      <c r="Q177" s="217"/>
      <c r="R177" s="215"/>
      <c r="S177" s="184"/>
      <c r="T177" s="217"/>
      <c r="U177" s="215"/>
      <c r="V177" s="184"/>
      <c r="W177" s="216"/>
      <c r="X177" s="215"/>
      <c r="Y177" s="184"/>
    </row>
    <row r="178" spans="1:25">
      <c r="A178" s="91"/>
      <c r="B178" s="26"/>
      <c r="C178" s="86"/>
      <c r="D178" s="86"/>
      <c r="E178" s="86"/>
      <c r="F178" s="86"/>
      <c r="G178" s="308"/>
      <c r="H178" s="315"/>
      <c r="I178" s="70"/>
      <c r="J178" s="93"/>
      <c r="K178" s="93"/>
      <c r="L178" s="183"/>
      <c r="M178" s="70"/>
      <c r="N178" s="182"/>
      <c r="O178" s="181" t="str">
        <f t="shared" si="6"/>
        <v>1900-1</v>
      </c>
      <c r="P178" s="181">
        <f t="shared" si="7"/>
        <v>0</v>
      </c>
      <c r="Q178" s="217"/>
      <c r="R178" s="215"/>
      <c r="S178" s="184"/>
      <c r="T178" s="217"/>
      <c r="U178" s="215"/>
      <c r="V178" s="184"/>
      <c r="W178" s="216"/>
      <c r="X178" s="215"/>
      <c r="Y178" s="184"/>
    </row>
    <row r="179" spans="1:25">
      <c r="A179" s="91"/>
      <c r="B179" s="26"/>
      <c r="C179" s="86"/>
      <c r="D179" s="86"/>
      <c r="E179" s="86"/>
      <c r="F179" s="86"/>
      <c r="G179" s="308"/>
      <c r="H179" s="315"/>
      <c r="I179" s="70"/>
      <c r="J179" s="93"/>
      <c r="K179" s="93"/>
      <c r="L179" s="183"/>
      <c r="M179" s="70"/>
      <c r="N179" s="182"/>
      <c r="O179" s="181" t="str">
        <f t="shared" si="6"/>
        <v>1900-1</v>
      </c>
      <c r="P179" s="181">
        <f t="shared" si="7"/>
        <v>0</v>
      </c>
      <c r="Q179" s="217"/>
      <c r="R179" s="215"/>
      <c r="S179" s="184"/>
      <c r="T179" s="217"/>
      <c r="U179" s="215"/>
      <c r="V179" s="184"/>
      <c r="W179" s="216"/>
      <c r="X179" s="215"/>
      <c r="Y179" s="184"/>
    </row>
    <row r="180" spans="1:25">
      <c r="A180" s="91"/>
      <c r="B180" s="26"/>
      <c r="C180" s="86"/>
      <c r="D180" s="86"/>
      <c r="E180" s="86"/>
      <c r="F180" s="86"/>
      <c r="G180" s="308"/>
      <c r="H180" s="315"/>
      <c r="I180" s="70"/>
      <c r="J180" s="93"/>
      <c r="K180" s="93"/>
      <c r="L180" s="183"/>
      <c r="M180" s="70"/>
      <c r="N180" s="182"/>
      <c r="O180" s="181" t="str">
        <f t="shared" si="6"/>
        <v>1900-1</v>
      </c>
      <c r="P180" s="181">
        <f t="shared" si="7"/>
        <v>0</v>
      </c>
      <c r="Q180" s="217"/>
      <c r="R180" s="215"/>
      <c r="S180" s="184"/>
      <c r="T180" s="217"/>
      <c r="U180" s="215"/>
      <c r="V180" s="184"/>
      <c r="W180" s="216"/>
      <c r="X180" s="215"/>
      <c r="Y180" s="184"/>
    </row>
    <row r="181" spans="1:25">
      <c r="A181" s="91"/>
      <c r="B181" s="26"/>
      <c r="C181" s="86"/>
      <c r="D181" s="86"/>
      <c r="E181" s="86"/>
      <c r="F181" s="86"/>
      <c r="G181" s="308"/>
      <c r="H181" s="315"/>
      <c r="I181" s="70"/>
      <c r="J181" s="93"/>
      <c r="K181" s="93"/>
      <c r="L181" s="183"/>
      <c r="M181" s="70"/>
      <c r="N181" s="182"/>
      <c r="O181" s="181" t="str">
        <f t="shared" si="6"/>
        <v>1900-1</v>
      </c>
      <c r="P181" s="181">
        <f t="shared" si="7"/>
        <v>0</v>
      </c>
      <c r="Q181" s="217"/>
      <c r="R181" s="215"/>
      <c r="S181" s="184"/>
      <c r="T181" s="217"/>
      <c r="U181" s="215"/>
      <c r="V181" s="184"/>
      <c r="W181" s="216"/>
      <c r="X181" s="215"/>
      <c r="Y181" s="184"/>
    </row>
    <row r="182" spans="1:25">
      <c r="A182" s="91"/>
      <c r="B182" s="26"/>
      <c r="C182" s="86"/>
      <c r="D182" s="86"/>
      <c r="E182" s="86"/>
      <c r="F182" s="86"/>
      <c r="G182" s="308"/>
      <c r="H182" s="315"/>
      <c r="I182" s="70"/>
      <c r="J182" s="93"/>
      <c r="K182" s="93"/>
      <c r="L182" s="183"/>
      <c r="M182" s="70"/>
      <c r="N182" s="182"/>
      <c r="O182" s="181" t="str">
        <f t="shared" si="6"/>
        <v>1900-1</v>
      </c>
      <c r="P182" s="181">
        <f t="shared" si="7"/>
        <v>0</v>
      </c>
      <c r="Q182" s="217"/>
      <c r="R182" s="215"/>
      <c r="S182" s="184"/>
      <c r="T182" s="217"/>
      <c r="U182" s="215"/>
      <c r="V182" s="184"/>
      <c r="W182" s="216"/>
      <c r="X182" s="215"/>
      <c r="Y182" s="184"/>
    </row>
    <row r="183" spans="1:25">
      <c r="A183" s="91"/>
      <c r="B183" s="26"/>
      <c r="C183" s="86"/>
      <c r="D183" s="86"/>
      <c r="E183" s="86"/>
      <c r="F183" s="86"/>
      <c r="G183" s="308"/>
      <c r="H183" s="315"/>
      <c r="I183" s="70"/>
      <c r="J183" s="93"/>
      <c r="K183" s="93"/>
      <c r="L183" s="183"/>
      <c r="M183" s="70"/>
      <c r="N183" s="182"/>
      <c r="O183" s="181" t="str">
        <f t="shared" si="6"/>
        <v>1900-1</v>
      </c>
      <c r="P183" s="181">
        <f t="shared" si="7"/>
        <v>0</v>
      </c>
      <c r="Q183" s="217"/>
      <c r="R183" s="215"/>
      <c r="S183" s="184"/>
      <c r="T183" s="217"/>
      <c r="U183" s="215"/>
      <c r="V183" s="184"/>
      <c r="W183" s="216"/>
      <c r="X183" s="215"/>
      <c r="Y183" s="184"/>
    </row>
    <row r="184" spans="1:25">
      <c r="A184" s="91"/>
      <c r="B184" s="26"/>
      <c r="C184" s="86"/>
      <c r="D184" s="86"/>
      <c r="E184" s="86"/>
      <c r="F184" s="86"/>
      <c r="G184" s="308"/>
      <c r="H184" s="315"/>
      <c r="I184" s="70"/>
      <c r="J184" s="93"/>
      <c r="K184" s="93"/>
      <c r="L184" s="183"/>
      <c r="M184" s="70"/>
      <c r="N184" s="182"/>
      <c r="O184" s="181" t="str">
        <f t="shared" si="6"/>
        <v>1900-1</v>
      </c>
      <c r="P184" s="181">
        <f t="shared" si="7"/>
        <v>0</v>
      </c>
      <c r="Q184" s="217"/>
      <c r="R184" s="215"/>
      <c r="S184" s="184"/>
      <c r="T184" s="217"/>
      <c r="U184" s="215"/>
      <c r="V184" s="184"/>
      <c r="W184" s="216"/>
      <c r="X184" s="215"/>
      <c r="Y184" s="184"/>
    </row>
    <row r="185" spans="1:25">
      <c r="A185" s="91"/>
      <c r="B185" s="26"/>
      <c r="C185" s="86"/>
      <c r="D185" s="86"/>
      <c r="E185" s="86"/>
      <c r="F185" s="86"/>
      <c r="G185" s="308"/>
      <c r="H185" s="315"/>
      <c r="I185" s="70"/>
      <c r="J185" s="93"/>
      <c r="K185" s="93"/>
      <c r="L185" s="183"/>
      <c r="M185" s="70"/>
      <c r="N185" s="182"/>
      <c r="O185" s="181" t="str">
        <f t="shared" si="6"/>
        <v>1900-1</v>
      </c>
      <c r="P185" s="181">
        <f t="shared" si="7"/>
        <v>0</v>
      </c>
      <c r="Q185" s="217"/>
      <c r="R185" s="215"/>
      <c r="S185" s="184"/>
      <c r="T185" s="217"/>
      <c r="U185" s="215"/>
      <c r="V185" s="184"/>
      <c r="W185" s="216"/>
      <c r="X185" s="215"/>
      <c r="Y185" s="184"/>
    </row>
    <row r="186" spans="1:25">
      <c r="A186" s="91"/>
      <c r="B186" s="26"/>
      <c r="C186" s="86"/>
      <c r="D186" s="86"/>
      <c r="E186" s="86"/>
      <c r="F186" s="86"/>
      <c r="G186" s="308"/>
      <c r="H186" s="315"/>
      <c r="I186" s="70"/>
      <c r="J186" s="93"/>
      <c r="K186" s="93"/>
      <c r="L186" s="183"/>
      <c r="M186" s="70"/>
      <c r="N186" s="182"/>
      <c r="O186" s="181" t="str">
        <f t="shared" si="6"/>
        <v>1900-1</v>
      </c>
      <c r="P186" s="181">
        <f t="shared" si="7"/>
        <v>0</v>
      </c>
      <c r="Q186" s="217"/>
      <c r="R186" s="215"/>
      <c r="S186" s="184"/>
      <c r="T186" s="217"/>
      <c r="U186" s="215"/>
      <c r="V186" s="184"/>
      <c r="W186" s="216"/>
      <c r="X186" s="215"/>
      <c r="Y186" s="184"/>
    </row>
    <row r="187" spans="1:25">
      <c r="A187" s="91"/>
      <c r="B187" s="26"/>
      <c r="C187" s="86"/>
      <c r="D187" s="86"/>
      <c r="E187" s="86"/>
      <c r="F187" s="86"/>
      <c r="G187" s="308"/>
      <c r="H187" s="315"/>
      <c r="I187" s="70"/>
      <c r="J187" s="93"/>
      <c r="K187" s="93"/>
      <c r="L187" s="183"/>
      <c r="M187" s="70"/>
      <c r="N187" s="182"/>
      <c r="O187" s="181" t="str">
        <f t="shared" si="6"/>
        <v>1900-1</v>
      </c>
      <c r="P187" s="181">
        <f t="shared" si="7"/>
        <v>0</v>
      </c>
      <c r="Q187" s="217"/>
      <c r="R187" s="215"/>
      <c r="S187" s="184"/>
      <c r="T187" s="217"/>
      <c r="U187" s="215"/>
      <c r="V187" s="184"/>
      <c r="W187" s="216"/>
      <c r="X187" s="215"/>
      <c r="Y187" s="184"/>
    </row>
    <row r="188" spans="1:25">
      <c r="A188" s="91"/>
      <c r="B188" s="26"/>
      <c r="C188" s="86"/>
      <c r="D188" s="86"/>
      <c r="E188" s="86"/>
      <c r="F188" s="86"/>
      <c r="G188" s="308"/>
      <c r="H188" s="315"/>
      <c r="I188" s="70"/>
      <c r="J188" s="93"/>
      <c r="K188" s="93"/>
      <c r="L188" s="183"/>
      <c r="M188" s="70"/>
      <c r="N188" s="182"/>
      <c r="O188" s="181" t="str">
        <f t="shared" si="6"/>
        <v>1900-1</v>
      </c>
      <c r="P188" s="181">
        <f t="shared" si="7"/>
        <v>0</v>
      </c>
      <c r="Q188" s="217"/>
      <c r="R188" s="215"/>
      <c r="S188" s="184"/>
      <c r="T188" s="217"/>
      <c r="U188" s="215"/>
      <c r="V188" s="184"/>
      <c r="W188" s="216"/>
      <c r="X188" s="215"/>
      <c r="Y188" s="184"/>
    </row>
    <row r="189" spans="1:25">
      <c r="A189" s="91"/>
      <c r="B189" s="26"/>
      <c r="C189" s="86"/>
      <c r="D189" s="86"/>
      <c r="E189" s="86"/>
      <c r="F189" s="86"/>
      <c r="G189" s="308"/>
      <c r="H189" s="315"/>
      <c r="I189" s="70"/>
      <c r="J189" s="93"/>
      <c r="K189" s="93"/>
      <c r="L189" s="183"/>
      <c r="M189" s="70"/>
      <c r="N189" s="182"/>
      <c r="O189" s="181" t="str">
        <f t="shared" si="6"/>
        <v>1900-1</v>
      </c>
      <c r="P189" s="181">
        <f t="shared" si="7"/>
        <v>0</v>
      </c>
      <c r="Q189" s="217"/>
      <c r="R189" s="215"/>
      <c r="S189" s="184"/>
      <c r="T189" s="217"/>
      <c r="U189" s="215"/>
      <c r="V189" s="184"/>
      <c r="W189" s="216"/>
      <c r="X189" s="215"/>
      <c r="Y189" s="184"/>
    </row>
    <row r="190" spans="1:25">
      <c r="A190" s="91"/>
      <c r="B190" s="26"/>
      <c r="C190" s="86"/>
      <c r="D190" s="86"/>
      <c r="E190" s="86"/>
      <c r="F190" s="86"/>
      <c r="G190" s="308"/>
      <c r="H190" s="315"/>
      <c r="I190" s="70"/>
      <c r="J190" s="93"/>
      <c r="K190" s="93"/>
      <c r="L190" s="183"/>
      <c r="M190" s="70"/>
      <c r="N190" s="182"/>
      <c r="O190" s="181" t="str">
        <f t="shared" si="6"/>
        <v>1900-1</v>
      </c>
      <c r="P190" s="181">
        <f t="shared" si="7"/>
        <v>0</v>
      </c>
      <c r="Q190" s="217"/>
      <c r="R190" s="215"/>
      <c r="S190" s="184"/>
      <c r="T190" s="217"/>
      <c r="U190" s="215"/>
      <c r="V190" s="184"/>
      <c r="W190" s="216"/>
      <c r="X190" s="215"/>
      <c r="Y190" s="184"/>
    </row>
    <row r="191" spans="1:25">
      <c r="A191" s="91"/>
      <c r="B191" s="26"/>
      <c r="C191" s="86"/>
      <c r="D191" s="86"/>
      <c r="E191" s="86"/>
      <c r="F191" s="86"/>
      <c r="G191" s="308"/>
      <c r="H191" s="315"/>
      <c r="I191" s="70"/>
      <c r="J191" s="93"/>
      <c r="K191" s="93"/>
      <c r="L191" s="183"/>
      <c r="M191" s="70"/>
      <c r="N191" s="182"/>
      <c r="O191" s="181" t="str">
        <f t="shared" ref="O191:O254" si="8">YEAR(B191)&amp;"-"&amp;MONTH(B191)</f>
        <v>1900-1</v>
      </c>
      <c r="P191" s="181">
        <f t="shared" si="7"/>
        <v>0</v>
      </c>
      <c r="Q191" s="217"/>
      <c r="R191" s="215"/>
      <c r="S191" s="184"/>
      <c r="T191" s="217"/>
      <c r="U191" s="215"/>
      <c r="V191" s="184"/>
      <c r="W191" s="216"/>
      <c r="X191" s="215"/>
      <c r="Y191" s="184"/>
    </row>
    <row r="192" spans="1:25">
      <c r="A192" s="91"/>
      <c r="B192" s="26"/>
      <c r="C192" s="86"/>
      <c r="D192" s="86"/>
      <c r="E192" s="86"/>
      <c r="F192" s="86"/>
      <c r="G192" s="308"/>
      <c r="H192" s="315"/>
      <c r="I192" s="70"/>
      <c r="J192" s="93"/>
      <c r="K192" s="93"/>
      <c r="L192" s="183"/>
      <c r="M192" s="70"/>
      <c r="N192" s="182"/>
      <c r="O192" s="181" t="str">
        <f t="shared" si="8"/>
        <v>1900-1</v>
      </c>
      <c r="P192" s="181">
        <f t="shared" si="7"/>
        <v>0</v>
      </c>
      <c r="Q192" s="217"/>
      <c r="R192" s="215"/>
      <c r="S192" s="184"/>
      <c r="T192" s="217"/>
      <c r="U192" s="215"/>
      <c r="V192" s="184"/>
      <c r="W192" s="216"/>
      <c r="X192" s="215"/>
      <c r="Y192" s="184"/>
    </row>
    <row r="193" spans="1:25">
      <c r="A193" s="91"/>
      <c r="B193" s="26"/>
      <c r="C193" s="86"/>
      <c r="D193" s="86"/>
      <c r="E193" s="86"/>
      <c r="F193" s="86"/>
      <c r="G193" s="308"/>
      <c r="H193" s="315"/>
      <c r="I193" s="70"/>
      <c r="J193" s="93"/>
      <c r="K193" s="93"/>
      <c r="L193" s="183"/>
      <c r="M193" s="70"/>
      <c r="N193" s="182"/>
      <c r="O193" s="181" t="str">
        <f t="shared" si="8"/>
        <v>1900-1</v>
      </c>
      <c r="P193" s="181">
        <f t="shared" si="7"/>
        <v>0</v>
      </c>
      <c r="Q193" s="217"/>
      <c r="R193" s="215"/>
      <c r="S193" s="184"/>
      <c r="T193" s="217"/>
      <c r="U193" s="215"/>
      <c r="V193" s="184"/>
      <c r="W193" s="216"/>
      <c r="X193" s="215"/>
      <c r="Y193" s="184"/>
    </row>
    <row r="194" spans="1:25">
      <c r="A194" s="91"/>
      <c r="B194" s="26"/>
      <c r="C194" s="86"/>
      <c r="D194" s="86"/>
      <c r="E194" s="86"/>
      <c r="F194" s="86"/>
      <c r="G194" s="308"/>
      <c r="H194" s="315"/>
      <c r="I194" s="70"/>
      <c r="J194" s="93"/>
      <c r="K194" s="93"/>
      <c r="L194" s="183"/>
      <c r="M194" s="70"/>
      <c r="N194" s="182"/>
      <c r="O194" s="181" t="str">
        <f t="shared" si="8"/>
        <v>1900-1</v>
      </c>
      <c r="P194" s="181">
        <f t="shared" si="7"/>
        <v>0</v>
      </c>
      <c r="Q194" s="217"/>
      <c r="R194" s="215"/>
      <c r="S194" s="184"/>
      <c r="T194" s="217"/>
      <c r="U194" s="215"/>
      <c r="V194" s="184"/>
      <c r="W194" s="216"/>
      <c r="X194" s="215"/>
      <c r="Y194" s="184"/>
    </row>
    <row r="195" spans="1:25">
      <c r="A195" s="91"/>
      <c r="B195" s="26"/>
      <c r="C195" s="86"/>
      <c r="D195" s="86"/>
      <c r="E195" s="86"/>
      <c r="F195" s="86"/>
      <c r="G195" s="308"/>
      <c r="H195" s="315"/>
      <c r="I195" s="70"/>
      <c r="J195" s="93"/>
      <c r="K195" s="93"/>
      <c r="L195" s="183"/>
      <c r="M195" s="70"/>
      <c r="N195" s="182"/>
      <c r="O195" s="181" t="str">
        <f t="shared" si="8"/>
        <v>1900-1</v>
      </c>
      <c r="P195" s="181">
        <f t="shared" ref="P195:P258" si="9">N195*H195</f>
        <v>0</v>
      </c>
      <c r="Q195" s="217"/>
      <c r="R195" s="215"/>
      <c r="S195" s="184"/>
      <c r="T195" s="217"/>
      <c r="U195" s="215"/>
      <c r="V195" s="184"/>
      <c r="W195" s="216"/>
      <c r="X195" s="215"/>
      <c r="Y195" s="184"/>
    </row>
    <row r="196" spans="1:25">
      <c r="A196" s="91"/>
      <c r="B196" s="26"/>
      <c r="C196" s="86"/>
      <c r="D196" s="86"/>
      <c r="E196" s="86"/>
      <c r="F196" s="86"/>
      <c r="G196" s="308"/>
      <c r="H196" s="315"/>
      <c r="I196" s="70"/>
      <c r="J196" s="93"/>
      <c r="K196" s="93"/>
      <c r="L196" s="183"/>
      <c r="M196" s="70"/>
      <c r="N196" s="182"/>
      <c r="O196" s="181" t="str">
        <f t="shared" si="8"/>
        <v>1900-1</v>
      </c>
      <c r="P196" s="181">
        <f t="shared" si="9"/>
        <v>0</v>
      </c>
      <c r="Q196" s="217"/>
      <c r="R196" s="215"/>
      <c r="S196" s="184"/>
      <c r="T196" s="217"/>
      <c r="U196" s="215"/>
      <c r="V196" s="184"/>
      <c r="W196" s="216"/>
      <c r="X196" s="215"/>
      <c r="Y196" s="184"/>
    </row>
    <row r="197" spans="1:25">
      <c r="A197" s="91"/>
      <c r="B197" s="26"/>
      <c r="C197" s="86"/>
      <c r="D197" s="86"/>
      <c r="E197" s="86"/>
      <c r="F197" s="86"/>
      <c r="G197" s="308"/>
      <c r="H197" s="315"/>
      <c r="I197" s="70"/>
      <c r="J197" s="93"/>
      <c r="K197" s="93"/>
      <c r="L197" s="183"/>
      <c r="M197" s="70"/>
      <c r="N197" s="182"/>
      <c r="O197" s="181" t="str">
        <f t="shared" si="8"/>
        <v>1900-1</v>
      </c>
      <c r="P197" s="181">
        <f t="shared" si="9"/>
        <v>0</v>
      </c>
      <c r="Q197" s="217"/>
      <c r="R197" s="215"/>
      <c r="S197" s="184"/>
      <c r="T197" s="217"/>
      <c r="U197" s="215"/>
      <c r="V197" s="184"/>
      <c r="W197" s="216"/>
      <c r="X197" s="215"/>
      <c r="Y197" s="184"/>
    </row>
    <row r="198" spans="1:25">
      <c r="A198" s="91"/>
      <c r="B198" s="26"/>
      <c r="C198" s="86"/>
      <c r="D198" s="86"/>
      <c r="E198" s="86"/>
      <c r="F198" s="86"/>
      <c r="G198" s="308"/>
      <c r="H198" s="315"/>
      <c r="I198" s="70"/>
      <c r="J198" s="93"/>
      <c r="K198" s="93"/>
      <c r="L198" s="183"/>
      <c r="M198" s="70"/>
      <c r="N198" s="182"/>
      <c r="O198" s="181" t="str">
        <f t="shared" si="8"/>
        <v>1900-1</v>
      </c>
      <c r="P198" s="181">
        <f t="shared" si="9"/>
        <v>0</v>
      </c>
      <c r="Q198" s="217"/>
      <c r="R198" s="215"/>
      <c r="S198" s="184"/>
      <c r="T198" s="217"/>
      <c r="U198" s="215"/>
      <c r="V198" s="184"/>
      <c r="W198" s="216"/>
      <c r="X198" s="215"/>
      <c r="Y198" s="184"/>
    </row>
    <row r="199" spans="1:25">
      <c r="A199" s="91"/>
      <c r="B199" s="26"/>
      <c r="C199" s="86"/>
      <c r="D199" s="86"/>
      <c r="E199" s="86"/>
      <c r="F199" s="86"/>
      <c r="G199" s="308"/>
      <c r="H199" s="315"/>
      <c r="I199" s="70"/>
      <c r="J199" s="93"/>
      <c r="K199" s="93"/>
      <c r="L199" s="183"/>
      <c r="M199" s="70"/>
      <c r="N199" s="182"/>
      <c r="O199" s="181" t="str">
        <f t="shared" si="8"/>
        <v>1900-1</v>
      </c>
      <c r="P199" s="181">
        <f t="shared" si="9"/>
        <v>0</v>
      </c>
      <c r="Q199" s="217"/>
      <c r="R199" s="215"/>
      <c r="S199" s="184"/>
      <c r="T199" s="217"/>
      <c r="U199" s="215"/>
      <c r="V199" s="184"/>
      <c r="W199" s="216"/>
      <c r="X199" s="215"/>
      <c r="Y199" s="184"/>
    </row>
    <row r="200" spans="1:25">
      <c r="A200" s="91"/>
      <c r="B200" s="26"/>
      <c r="C200" s="86"/>
      <c r="D200" s="86"/>
      <c r="E200" s="86"/>
      <c r="F200" s="86"/>
      <c r="G200" s="308"/>
      <c r="H200" s="315"/>
      <c r="I200" s="70"/>
      <c r="J200" s="93"/>
      <c r="K200" s="93"/>
      <c r="L200" s="183"/>
      <c r="M200" s="70"/>
      <c r="N200" s="182"/>
      <c r="O200" s="181" t="str">
        <f t="shared" si="8"/>
        <v>1900-1</v>
      </c>
      <c r="P200" s="181">
        <f t="shared" si="9"/>
        <v>0</v>
      </c>
      <c r="Q200" s="217"/>
      <c r="R200" s="215"/>
      <c r="S200" s="184"/>
      <c r="T200" s="217"/>
      <c r="U200" s="215"/>
      <c r="V200" s="184"/>
      <c r="W200" s="216"/>
      <c r="X200" s="215"/>
      <c r="Y200" s="184"/>
    </row>
    <row r="201" spans="1:25">
      <c r="A201" s="91"/>
      <c r="B201" s="26"/>
      <c r="C201" s="86"/>
      <c r="D201" s="86"/>
      <c r="E201" s="86"/>
      <c r="F201" s="86"/>
      <c r="G201" s="308"/>
      <c r="H201" s="315"/>
      <c r="I201" s="70"/>
      <c r="J201" s="93"/>
      <c r="K201" s="93"/>
      <c r="L201" s="183"/>
      <c r="M201" s="70"/>
      <c r="N201" s="182"/>
      <c r="O201" s="181" t="str">
        <f t="shared" si="8"/>
        <v>1900-1</v>
      </c>
      <c r="P201" s="181">
        <f t="shared" si="9"/>
        <v>0</v>
      </c>
      <c r="Q201" s="217"/>
      <c r="R201" s="215"/>
      <c r="S201" s="184"/>
      <c r="T201" s="217"/>
      <c r="U201" s="215"/>
      <c r="V201" s="184"/>
      <c r="W201" s="216"/>
      <c r="X201" s="215"/>
      <c r="Y201" s="184"/>
    </row>
    <row r="202" spans="1:25">
      <c r="A202" s="91"/>
      <c r="B202" s="26"/>
      <c r="C202" s="86"/>
      <c r="D202" s="86"/>
      <c r="E202" s="86"/>
      <c r="F202" s="86"/>
      <c r="G202" s="308"/>
      <c r="H202" s="315"/>
      <c r="I202" s="70"/>
      <c r="J202" s="93"/>
      <c r="K202" s="93"/>
      <c r="L202" s="183"/>
      <c r="M202" s="70"/>
      <c r="N202" s="182"/>
      <c r="O202" s="181" t="str">
        <f t="shared" si="8"/>
        <v>1900-1</v>
      </c>
      <c r="P202" s="181">
        <f t="shared" si="9"/>
        <v>0</v>
      </c>
      <c r="Q202" s="217"/>
      <c r="R202" s="215"/>
      <c r="S202" s="184"/>
      <c r="T202" s="217"/>
      <c r="U202" s="215"/>
      <c r="V202" s="184"/>
      <c r="W202" s="216"/>
      <c r="X202" s="215"/>
      <c r="Y202" s="184"/>
    </row>
    <row r="203" spans="1:25">
      <c r="A203" s="91"/>
      <c r="B203" s="26"/>
      <c r="C203" s="86"/>
      <c r="D203" s="86"/>
      <c r="E203" s="86"/>
      <c r="F203" s="86"/>
      <c r="G203" s="308"/>
      <c r="H203" s="315"/>
      <c r="I203" s="70"/>
      <c r="J203" s="93"/>
      <c r="K203" s="93"/>
      <c r="L203" s="183"/>
      <c r="M203" s="70"/>
      <c r="N203" s="182"/>
      <c r="O203" s="181" t="str">
        <f t="shared" si="8"/>
        <v>1900-1</v>
      </c>
      <c r="P203" s="181">
        <f t="shared" si="9"/>
        <v>0</v>
      </c>
      <c r="Q203" s="217"/>
      <c r="R203" s="215"/>
      <c r="S203" s="184"/>
      <c r="T203" s="217"/>
      <c r="U203" s="215"/>
      <c r="V203" s="184"/>
      <c r="W203" s="216"/>
      <c r="X203" s="215"/>
      <c r="Y203" s="184"/>
    </row>
    <row r="204" spans="1:25">
      <c r="A204" s="91"/>
      <c r="B204" s="26"/>
      <c r="C204" s="86"/>
      <c r="D204" s="86"/>
      <c r="E204" s="86"/>
      <c r="F204" s="86"/>
      <c r="G204" s="308"/>
      <c r="H204" s="315"/>
      <c r="I204" s="70"/>
      <c r="J204" s="93"/>
      <c r="K204" s="93"/>
      <c r="L204" s="183"/>
      <c r="M204" s="70"/>
      <c r="N204" s="182"/>
      <c r="O204" s="181" t="str">
        <f t="shared" si="8"/>
        <v>1900-1</v>
      </c>
      <c r="P204" s="181">
        <f t="shared" si="9"/>
        <v>0</v>
      </c>
      <c r="Q204" s="217"/>
      <c r="R204" s="215"/>
      <c r="S204" s="184"/>
      <c r="T204" s="217"/>
      <c r="U204" s="215"/>
      <c r="V204" s="184"/>
      <c r="W204" s="216"/>
      <c r="X204" s="215"/>
      <c r="Y204" s="184"/>
    </row>
    <row r="205" spans="1:25">
      <c r="A205" s="91"/>
      <c r="B205" s="26"/>
      <c r="C205" s="86"/>
      <c r="D205" s="86"/>
      <c r="E205" s="86"/>
      <c r="F205" s="86"/>
      <c r="G205" s="308"/>
      <c r="H205" s="315"/>
      <c r="I205" s="70"/>
      <c r="J205" s="93"/>
      <c r="K205" s="93"/>
      <c r="L205" s="183"/>
      <c r="M205" s="70"/>
      <c r="N205" s="182"/>
      <c r="O205" s="181" t="str">
        <f t="shared" si="8"/>
        <v>1900-1</v>
      </c>
      <c r="P205" s="181">
        <f t="shared" si="9"/>
        <v>0</v>
      </c>
      <c r="Q205" s="217"/>
      <c r="R205" s="215"/>
      <c r="S205" s="184"/>
      <c r="T205" s="217"/>
      <c r="U205" s="215"/>
      <c r="V205" s="184"/>
      <c r="W205" s="216"/>
      <c r="X205" s="215"/>
      <c r="Y205" s="184"/>
    </row>
    <row r="206" spans="1:25">
      <c r="A206" s="91"/>
      <c r="B206" s="26"/>
      <c r="C206" s="86"/>
      <c r="D206" s="86"/>
      <c r="E206" s="86"/>
      <c r="F206" s="86"/>
      <c r="G206" s="308"/>
      <c r="H206" s="315"/>
      <c r="I206" s="70"/>
      <c r="J206" s="93"/>
      <c r="K206" s="93"/>
      <c r="L206" s="183"/>
      <c r="M206" s="70"/>
      <c r="N206" s="182"/>
      <c r="O206" s="181" t="str">
        <f t="shared" si="8"/>
        <v>1900-1</v>
      </c>
      <c r="P206" s="181">
        <f t="shared" si="9"/>
        <v>0</v>
      </c>
      <c r="Q206" s="217"/>
      <c r="R206" s="215"/>
      <c r="S206" s="184"/>
      <c r="T206" s="217"/>
      <c r="U206" s="215"/>
      <c r="V206" s="184"/>
      <c r="W206" s="216"/>
      <c r="X206" s="215"/>
      <c r="Y206" s="184"/>
    </row>
    <row r="207" spans="1:25">
      <c r="A207" s="91"/>
      <c r="B207" s="26"/>
      <c r="C207" s="86"/>
      <c r="D207" s="86"/>
      <c r="E207" s="86"/>
      <c r="F207" s="86"/>
      <c r="G207" s="308"/>
      <c r="H207" s="315"/>
      <c r="I207" s="70"/>
      <c r="J207" s="93"/>
      <c r="K207" s="93"/>
      <c r="L207" s="183"/>
      <c r="M207" s="70"/>
      <c r="N207" s="182"/>
      <c r="O207" s="181" t="str">
        <f t="shared" si="8"/>
        <v>1900-1</v>
      </c>
      <c r="P207" s="181">
        <f t="shared" si="9"/>
        <v>0</v>
      </c>
      <c r="Q207" s="217"/>
      <c r="R207" s="215"/>
      <c r="S207" s="184"/>
      <c r="T207" s="217"/>
      <c r="U207" s="215"/>
      <c r="V207" s="184"/>
      <c r="W207" s="216"/>
      <c r="X207" s="215"/>
      <c r="Y207" s="184"/>
    </row>
    <row r="208" spans="1:25">
      <c r="A208" s="91"/>
      <c r="B208" s="26"/>
      <c r="C208" s="86"/>
      <c r="D208" s="86"/>
      <c r="E208" s="86"/>
      <c r="F208" s="86"/>
      <c r="G208" s="308"/>
      <c r="H208" s="315"/>
      <c r="I208" s="70"/>
      <c r="J208" s="93"/>
      <c r="K208" s="93"/>
      <c r="L208" s="183"/>
      <c r="M208" s="70"/>
      <c r="N208" s="182"/>
      <c r="O208" s="181" t="str">
        <f t="shared" si="8"/>
        <v>1900-1</v>
      </c>
      <c r="P208" s="181">
        <f t="shared" si="9"/>
        <v>0</v>
      </c>
      <c r="Q208" s="217"/>
      <c r="R208" s="215"/>
      <c r="S208" s="184"/>
      <c r="T208" s="217"/>
      <c r="U208" s="215"/>
      <c r="V208" s="184"/>
      <c r="W208" s="216"/>
      <c r="X208" s="215"/>
      <c r="Y208" s="184"/>
    </row>
    <row r="209" spans="1:25">
      <c r="A209" s="91"/>
      <c r="B209" s="26"/>
      <c r="C209" s="86"/>
      <c r="D209" s="86"/>
      <c r="E209" s="86"/>
      <c r="F209" s="86"/>
      <c r="G209" s="308"/>
      <c r="H209" s="315"/>
      <c r="I209" s="70"/>
      <c r="J209" s="93"/>
      <c r="K209" s="93"/>
      <c r="L209" s="183"/>
      <c r="M209" s="70"/>
      <c r="N209" s="182"/>
      <c r="O209" s="181" t="str">
        <f t="shared" si="8"/>
        <v>1900-1</v>
      </c>
      <c r="P209" s="181">
        <f t="shared" si="9"/>
        <v>0</v>
      </c>
      <c r="Q209" s="217"/>
      <c r="R209" s="215"/>
      <c r="S209" s="184"/>
      <c r="T209" s="217"/>
      <c r="U209" s="215"/>
      <c r="V209" s="184"/>
      <c r="W209" s="216"/>
      <c r="X209" s="215"/>
      <c r="Y209" s="184"/>
    </row>
    <row r="210" spans="1:25">
      <c r="A210" s="91"/>
      <c r="B210" s="26"/>
      <c r="C210" s="86"/>
      <c r="D210" s="86"/>
      <c r="E210" s="86"/>
      <c r="F210" s="86"/>
      <c r="G210" s="308"/>
      <c r="H210" s="315"/>
      <c r="I210" s="70"/>
      <c r="J210" s="93"/>
      <c r="K210" s="93"/>
      <c r="L210" s="183"/>
      <c r="M210" s="70"/>
      <c r="N210" s="182"/>
      <c r="O210" s="181" t="str">
        <f t="shared" si="8"/>
        <v>1900-1</v>
      </c>
      <c r="P210" s="181">
        <f t="shared" si="9"/>
        <v>0</v>
      </c>
      <c r="Q210" s="217"/>
      <c r="R210" s="215"/>
      <c r="S210" s="184"/>
      <c r="T210" s="217"/>
      <c r="U210" s="215"/>
      <c r="V210" s="184"/>
      <c r="W210" s="216"/>
      <c r="X210" s="215"/>
      <c r="Y210" s="184"/>
    </row>
    <row r="211" spans="1:25">
      <c r="A211" s="91"/>
      <c r="B211" s="26"/>
      <c r="C211" s="86"/>
      <c r="D211" s="86"/>
      <c r="E211" s="86"/>
      <c r="F211" s="86"/>
      <c r="G211" s="308"/>
      <c r="H211" s="315"/>
      <c r="I211" s="70"/>
      <c r="J211" s="93"/>
      <c r="K211" s="93"/>
      <c r="L211" s="183"/>
      <c r="M211" s="70"/>
      <c r="N211" s="182"/>
      <c r="O211" s="181" t="str">
        <f t="shared" si="8"/>
        <v>1900-1</v>
      </c>
      <c r="P211" s="181">
        <f t="shared" si="9"/>
        <v>0</v>
      </c>
      <c r="Q211" s="217"/>
      <c r="R211" s="215"/>
      <c r="S211" s="184"/>
      <c r="T211" s="217"/>
      <c r="U211" s="215"/>
      <c r="V211" s="184"/>
      <c r="W211" s="216"/>
      <c r="X211" s="215"/>
      <c r="Y211" s="184"/>
    </row>
    <row r="212" spans="1:25">
      <c r="A212" s="91"/>
      <c r="B212" s="26"/>
      <c r="C212" s="86"/>
      <c r="D212" s="86"/>
      <c r="E212" s="86"/>
      <c r="F212" s="86"/>
      <c r="G212" s="308"/>
      <c r="H212" s="315"/>
      <c r="I212" s="70"/>
      <c r="J212" s="93"/>
      <c r="K212" s="93"/>
      <c r="L212" s="183"/>
      <c r="M212" s="70"/>
      <c r="N212" s="182"/>
      <c r="O212" s="181" t="str">
        <f t="shared" si="8"/>
        <v>1900-1</v>
      </c>
      <c r="P212" s="181">
        <f t="shared" si="9"/>
        <v>0</v>
      </c>
      <c r="Q212" s="217"/>
      <c r="R212" s="215"/>
      <c r="S212" s="184"/>
      <c r="T212" s="217"/>
      <c r="U212" s="215"/>
      <c r="V212" s="184"/>
      <c r="W212" s="216"/>
      <c r="X212" s="215"/>
      <c r="Y212" s="184"/>
    </row>
    <row r="213" spans="1:25">
      <c r="A213" s="91"/>
      <c r="B213" s="26"/>
      <c r="C213" s="86"/>
      <c r="D213" s="86"/>
      <c r="E213" s="86"/>
      <c r="F213" s="86"/>
      <c r="G213" s="308"/>
      <c r="H213" s="315"/>
      <c r="I213" s="70"/>
      <c r="J213" s="93"/>
      <c r="K213" s="93"/>
      <c r="L213" s="183"/>
      <c r="M213" s="70"/>
      <c r="N213" s="182"/>
      <c r="O213" s="181" t="str">
        <f t="shared" si="8"/>
        <v>1900-1</v>
      </c>
      <c r="P213" s="181">
        <f t="shared" si="9"/>
        <v>0</v>
      </c>
      <c r="Q213" s="217"/>
      <c r="R213" s="215"/>
      <c r="S213" s="184"/>
      <c r="T213" s="217"/>
      <c r="U213" s="215"/>
      <c r="V213" s="184"/>
      <c r="W213" s="216"/>
      <c r="X213" s="215"/>
      <c r="Y213" s="184"/>
    </row>
    <row r="214" spans="1:25">
      <c r="A214" s="91"/>
      <c r="B214" s="26"/>
      <c r="C214" s="86"/>
      <c r="D214" s="86"/>
      <c r="E214" s="86"/>
      <c r="F214" s="86"/>
      <c r="G214" s="308"/>
      <c r="H214" s="315"/>
      <c r="I214" s="70"/>
      <c r="J214" s="93"/>
      <c r="K214" s="93"/>
      <c r="L214" s="183"/>
      <c r="M214" s="70"/>
      <c r="N214" s="182"/>
      <c r="O214" s="181" t="str">
        <f t="shared" si="8"/>
        <v>1900-1</v>
      </c>
      <c r="P214" s="181">
        <f t="shared" si="9"/>
        <v>0</v>
      </c>
      <c r="Q214" s="217"/>
      <c r="R214" s="215"/>
      <c r="S214" s="184"/>
      <c r="T214" s="217"/>
      <c r="U214" s="215"/>
      <c r="V214" s="184"/>
      <c r="W214" s="216"/>
      <c r="X214" s="215"/>
      <c r="Y214" s="184"/>
    </row>
    <row r="215" spans="1:25">
      <c r="A215" s="91"/>
      <c r="B215" s="26"/>
      <c r="C215" s="86"/>
      <c r="D215" s="86"/>
      <c r="E215" s="86"/>
      <c r="F215" s="86"/>
      <c r="G215" s="308"/>
      <c r="H215" s="315"/>
      <c r="I215" s="70"/>
      <c r="J215" s="93"/>
      <c r="K215" s="93"/>
      <c r="L215" s="183"/>
      <c r="M215" s="70"/>
      <c r="N215" s="182"/>
      <c r="O215" s="181" t="str">
        <f t="shared" si="8"/>
        <v>1900-1</v>
      </c>
      <c r="P215" s="181">
        <f t="shared" si="9"/>
        <v>0</v>
      </c>
      <c r="Q215" s="217"/>
      <c r="R215" s="215"/>
      <c r="S215" s="184"/>
      <c r="T215" s="217"/>
      <c r="U215" s="215"/>
      <c r="V215" s="184"/>
      <c r="W215" s="216"/>
      <c r="X215" s="215"/>
      <c r="Y215" s="184"/>
    </row>
    <row r="216" spans="1:25">
      <c r="A216" s="91"/>
      <c r="B216" s="26"/>
      <c r="C216" s="86"/>
      <c r="D216" s="86"/>
      <c r="E216" s="86"/>
      <c r="F216" s="86"/>
      <c r="G216" s="308"/>
      <c r="H216" s="315"/>
      <c r="I216" s="70"/>
      <c r="J216" s="93"/>
      <c r="K216" s="93"/>
      <c r="L216" s="183"/>
      <c r="M216" s="70"/>
      <c r="N216" s="182"/>
      <c r="O216" s="181" t="str">
        <f t="shared" si="8"/>
        <v>1900-1</v>
      </c>
      <c r="P216" s="181">
        <f t="shared" si="9"/>
        <v>0</v>
      </c>
      <c r="Q216" s="217"/>
      <c r="R216" s="215"/>
      <c r="S216" s="184"/>
      <c r="T216" s="217"/>
      <c r="U216" s="215"/>
      <c r="V216" s="184"/>
      <c r="W216" s="216"/>
      <c r="X216" s="215"/>
      <c r="Y216" s="184"/>
    </row>
    <row r="217" spans="1:25">
      <c r="A217" s="91"/>
      <c r="B217" s="26"/>
      <c r="C217" s="86"/>
      <c r="D217" s="86"/>
      <c r="E217" s="86"/>
      <c r="F217" s="86"/>
      <c r="G217" s="308"/>
      <c r="H217" s="315"/>
      <c r="I217" s="70"/>
      <c r="J217" s="93"/>
      <c r="K217" s="93"/>
      <c r="L217" s="183"/>
      <c r="M217" s="70"/>
      <c r="N217" s="182"/>
      <c r="O217" s="181" t="str">
        <f t="shared" si="8"/>
        <v>1900-1</v>
      </c>
      <c r="P217" s="181">
        <f t="shared" si="9"/>
        <v>0</v>
      </c>
      <c r="Q217" s="217"/>
      <c r="R217" s="215"/>
      <c r="S217" s="184"/>
      <c r="T217" s="217"/>
      <c r="U217" s="215"/>
      <c r="V217" s="184"/>
      <c r="W217" s="216"/>
      <c r="X217" s="215"/>
      <c r="Y217" s="184"/>
    </row>
    <row r="218" spans="1:25">
      <c r="A218" s="91"/>
      <c r="B218" s="26"/>
      <c r="C218" s="86"/>
      <c r="D218" s="86"/>
      <c r="E218" s="86"/>
      <c r="F218" s="86"/>
      <c r="G218" s="308"/>
      <c r="H218" s="315"/>
      <c r="I218" s="70"/>
      <c r="J218" s="93"/>
      <c r="K218" s="93"/>
      <c r="L218" s="183"/>
      <c r="M218" s="70"/>
      <c r="N218" s="182"/>
      <c r="O218" s="181" t="str">
        <f t="shared" si="8"/>
        <v>1900-1</v>
      </c>
      <c r="P218" s="181">
        <f t="shared" si="9"/>
        <v>0</v>
      </c>
      <c r="Q218" s="217"/>
      <c r="R218" s="215"/>
      <c r="S218" s="184"/>
      <c r="T218" s="217"/>
      <c r="U218" s="215"/>
      <c r="V218" s="184"/>
      <c r="W218" s="216"/>
      <c r="X218" s="215"/>
      <c r="Y218" s="184"/>
    </row>
    <row r="219" spans="1:25">
      <c r="A219" s="91"/>
      <c r="B219" s="26"/>
      <c r="C219" s="86"/>
      <c r="D219" s="86"/>
      <c r="E219" s="86"/>
      <c r="F219" s="86"/>
      <c r="G219" s="308"/>
      <c r="H219" s="315"/>
      <c r="I219" s="70"/>
      <c r="J219" s="93"/>
      <c r="K219" s="93"/>
      <c r="L219" s="183"/>
      <c r="M219" s="70"/>
      <c r="N219" s="182"/>
      <c r="O219" s="181" t="str">
        <f t="shared" si="8"/>
        <v>1900-1</v>
      </c>
      <c r="P219" s="181">
        <f t="shared" si="9"/>
        <v>0</v>
      </c>
      <c r="Q219" s="217"/>
      <c r="R219" s="215"/>
      <c r="S219" s="184"/>
      <c r="T219" s="217"/>
      <c r="U219" s="215"/>
      <c r="V219" s="184"/>
      <c r="W219" s="216"/>
      <c r="X219" s="215"/>
      <c r="Y219" s="184"/>
    </row>
    <row r="220" spans="1:25">
      <c r="A220" s="91"/>
      <c r="B220" s="26"/>
      <c r="C220" s="86"/>
      <c r="D220" s="86"/>
      <c r="E220" s="86"/>
      <c r="F220" s="86"/>
      <c r="G220" s="308"/>
      <c r="H220" s="315"/>
      <c r="I220" s="70"/>
      <c r="J220" s="93"/>
      <c r="K220" s="93"/>
      <c r="L220" s="183"/>
      <c r="M220" s="70"/>
      <c r="N220" s="182"/>
      <c r="O220" s="181" t="str">
        <f t="shared" si="8"/>
        <v>1900-1</v>
      </c>
      <c r="P220" s="181">
        <f t="shared" si="9"/>
        <v>0</v>
      </c>
      <c r="Q220" s="217"/>
      <c r="R220" s="215"/>
      <c r="S220" s="184"/>
      <c r="T220" s="217"/>
      <c r="U220" s="215"/>
      <c r="V220" s="184"/>
      <c r="W220" s="216"/>
      <c r="X220" s="215"/>
      <c r="Y220" s="184"/>
    </row>
    <row r="221" spans="1:25">
      <c r="A221" s="91"/>
      <c r="B221" s="26"/>
      <c r="C221" s="86"/>
      <c r="D221" s="86"/>
      <c r="E221" s="86"/>
      <c r="F221" s="86"/>
      <c r="G221" s="308"/>
      <c r="H221" s="315"/>
      <c r="I221" s="70"/>
      <c r="J221" s="93"/>
      <c r="K221" s="93"/>
      <c r="L221" s="183"/>
      <c r="M221" s="70"/>
      <c r="N221" s="182"/>
      <c r="O221" s="181" t="str">
        <f t="shared" si="8"/>
        <v>1900-1</v>
      </c>
      <c r="P221" s="181">
        <f t="shared" si="9"/>
        <v>0</v>
      </c>
      <c r="Q221" s="217"/>
      <c r="R221" s="215"/>
      <c r="S221" s="184"/>
      <c r="T221" s="217"/>
      <c r="U221" s="215"/>
      <c r="V221" s="184"/>
      <c r="W221" s="216"/>
      <c r="X221" s="215"/>
      <c r="Y221" s="184"/>
    </row>
    <row r="222" spans="1:25">
      <c r="A222" s="91"/>
      <c r="B222" s="26"/>
      <c r="C222" s="86"/>
      <c r="D222" s="86"/>
      <c r="E222" s="86"/>
      <c r="F222" s="86"/>
      <c r="G222" s="308"/>
      <c r="H222" s="315"/>
      <c r="I222" s="70"/>
      <c r="J222" s="93"/>
      <c r="K222" s="93"/>
      <c r="L222" s="183"/>
      <c r="M222" s="70"/>
      <c r="N222" s="182"/>
      <c r="O222" s="181" t="str">
        <f t="shared" si="8"/>
        <v>1900-1</v>
      </c>
      <c r="P222" s="181">
        <f t="shared" si="9"/>
        <v>0</v>
      </c>
      <c r="Q222" s="217"/>
      <c r="R222" s="215"/>
      <c r="S222" s="184"/>
      <c r="T222" s="217"/>
      <c r="U222" s="215"/>
      <c r="V222" s="184"/>
      <c r="W222" s="216"/>
      <c r="X222" s="215"/>
      <c r="Y222" s="184"/>
    </row>
    <row r="223" spans="1:25">
      <c r="A223" s="91"/>
      <c r="B223" s="26"/>
      <c r="C223" s="86"/>
      <c r="D223" s="86"/>
      <c r="E223" s="86"/>
      <c r="F223" s="86"/>
      <c r="G223" s="308"/>
      <c r="H223" s="315"/>
      <c r="I223" s="70"/>
      <c r="J223" s="93"/>
      <c r="K223" s="93"/>
      <c r="L223" s="183"/>
      <c r="M223" s="70"/>
      <c r="N223" s="182"/>
      <c r="O223" s="181" t="str">
        <f t="shared" si="8"/>
        <v>1900-1</v>
      </c>
      <c r="P223" s="181">
        <f t="shared" si="9"/>
        <v>0</v>
      </c>
      <c r="Q223" s="217"/>
      <c r="R223" s="215"/>
      <c r="S223" s="184"/>
      <c r="T223" s="217"/>
      <c r="U223" s="215"/>
      <c r="V223" s="184"/>
      <c r="W223" s="216"/>
      <c r="X223" s="215"/>
      <c r="Y223" s="184"/>
    </row>
    <row r="224" spans="1:25">
      <c r="A224" s="91"/>
      <c r="B224" s="26"/>
      <c r="C224" s="86"/>
      <c r="D224" s="86"/>
      <c r="E224" s="86"/>
      <c r="F224" s="86"/>
      <c r="G224" s="308"/>
      <c r="H224" s="315"/>
      <c r="I224" s="70"/>
      <c r="J224" s="93"/>
      <c r="K224" s="93"/>
      <c r="L224" s="183"/>
      <c r="M224" s="70"/>
      <c r="N224" s="182"/>
      <c r="O224" s="181" t="str">
        <f t="shared" si="8"/>
        <v>1900-1</v>
      </c>
      <c r="P224" s="181">
        <f t="shared" si="9"/>
        <v>0</v>
      </c>
      <c r="Q224" s="217"/>
      <c r="R224" s="215"/>
      <c r="S224" s="184"/>
      <c r="T224" s="217"/>
      <c r="U224" s="215"/>
      <c r="V224" s="184"/>
      <c r="W224" s="216"/>
      <c r="X224" s="215"/>
      <c r="Y224" s="184"/>
    </row>
    <row r="225" spans="1:25">
      <c r="A225" s="91"/>
      <c r="B225" s="26"/>
      <c r="C225" s="86"/>
      <c r="D225" s="86"/>
      <c r="E225" s="86"/>
      <c r="F225" s="86"/>
      <c r="G225" s="308"/>
      <c r="H225" s="315"/>
      <c r="I225" s="70"/>
      <c r="J225" s="93"/>
      <c r="K225" s="93"/>
      <c r="L225" s="183"/>
      <c r="M225" s="70"/>
      <c r="N225" s="182"/>
      <c r="O225" s="181" t="str">
        <f t="shared" si="8"/>
        <v>1900-1</v>
      </c>
      <c r="P225" s="181">
        <f t="shared" si="9"/>
        <v>0</v>
      </c>
      <c r="Q225" s="217"/>
      <c r="R225" s="215"/>
      <c r="S225" s="184"/>
      <c r="T225" s="217"/>
      <c r="U225" s="215"/>
      <c r="V225" s="184"/>
      <c r="W225" s="216"/>
      <c r="X225" s="215"/>
      <c r="Y225" s="184"/>
    </row>
    <row r="226" spans="1:25">
      <c r="A226" s="91"/>
      <c r="B226" s="26"/>
      <c r="C226" s="86"/>
      <c r="D226" s="86"/>
      <c r="E226" s="86"/>
      <c r="F226" s="86"/>
      <c r="G226" s="308"/>
      <c r="H226" s="315"/>
      <c r="I226" s="70"/>
      <c r="J226" s="93"/>
      <c r="K226" s="93"/>
      <c r="L226" s="183"/>
      <c r="M226" s="70"/>
      <c r="N226" s="182"/>
      <c r="O226" s="181" t="str">
        <f t="shared" si="8"/>
        <v>1900-1</v>
      </c>
      <c r="P226" s="181">
        <f t="shared" si="9"/>
        <v>0</v>
      </c>
      <c r="Q226" s="217"/>
      <c r="R226" s="215"/>
      <c r="S226" s="184"/>
      <c r="T226" s="217"/>
      <c r="U226" s="215"/>
      <c r="V226" s="184"/>
      <c r="W226" s="216"/>
      <c r="X226" s="215"/>
      <c r="Y226" s="184"/>
    </row>
    <row r="227" spans="1:25">
      <c r="A227" s="91"/>
      <c r="B227" s="26"/>
      <c r="C227" s="86"/>
      <c r="D227" s="86"/>
      <c r="E227" s="86"/>
      <c r="F227" s="86"/>
      <c r="G227" s="308"/>
      <c r="H227" s="315"/>
      <c r="I227" s="70"/>
      <c r="J227" s="93"/>
      <c r="K227" s="93"/>
      <c r="L227" s="183"/>
      <c r="M227" s="70"/>
      <c r="N227" s="182"/>
      <c r="O227" s="181" t="str">
        <f t="shared" si="8"/>
        <v>1900-1</v>
      </c>
      <c r="P227" s="181">
        <f t="shared" si="9"/>
        <v>0</v>
      </c>
      <c r="Q227" s="217"/>
      <c r="R227" s="215"/>
      <c r="S227" s="184"/>
      <c r="T227" s="217"/>
      <c r="U227" s="215"/>
      <c r="V227" s="184"/>
      <c r="W227" s="216"/>
      <c r="X227" s="215"/>
      <c r="Y227" s="184"/>
    </row>
    <row r="228" spans="1:25">
      <c r="A228" s="91"/>
      <c r="B228" s="26"/>
      <c r="C228" s="86"/>
      <c r="D228" s="86"/>
      <c r="E228" s="86"/>
      <c r="F228" s="86"/>
      <c r="G228" s="308"/>
      <c r="H228" s="315"/>
      <c r="I228" s="70"/>
      <c r="J228" s="93"/>
      <c r="K228" s="93"/>
      <c r="L228" s="183"/>
      <c r="M228" s="70"/>
      <c r="N228" s="182"/>
      <c r="O228" s="181" t="str">
        <f t="shared" si="8"/>
        <v>1900-1</v>
      </c>
      <c r="P228" s="181">
        <f t="shared" si="9"/>
        <v>0</v>
      </c>
      <c r="Q228" s="217"/>
      <c r="R228" s="215"/>
      <c r="S228" s="184"/>
      <c r="T228" s="217"/>
      <c r="U228" s="215"/>
      <c r="V228" s="184"/>
      <c r="W228" s="216"/>
      <c r="X228" s="215"/>
      <c r="Y228" s="184"/>
    </row>
    <row r="229" spans="1:25">
      <c r="A229" s="91"/>
      <c r="B229" s="26"/>
      <c r="C229" s="86"/>
      <c r="D229" s="86"/>
      <c r="E229" s="86"/>
      <c r="F229" s="86"/>
      <c r="G229" s="308"/>
      <c r="H229" s="315"/>
      <c r="I229" s="70"/>
      <c r="J229" s="93"/>
      <c r="K229" s="93"/>
      <c r="L229" s="183"/>
      <c r="M229" s="70"/>
      <c r="N229" s="182"/>
      <c r="O229" s="181" t="str">
        <f t="shared" si="8"/>
        <v>1900-1</v>
      </c>
      <c r="P229" s="181">
        <f t="shared" si="9"/>
        <v>0</v>
      </c>
      <c r="Q229" s="217"/>
      <c r="R229" s="215"/>
      <c r="S229" s="184"/>
      <c r="T229" s="217"/>
      <c r="U229" s="215"/>
      <c r="V229" s="184"/>
      <c r="W229" s="216"/>
      <c r="X229" s="215"/>
      <c r="Y229" s="184"/>
    </row>
    <row r="230" spans="1:25">
      <c r="A230" s="91"/>
      <c r="B230" s="26"/>
      <c r="C230" s="86"/>
      <c r="D230" s="86"/>
      <c r="E230" s="86"/>
      <c r="F230" s="86"/>
      <c r="G230" s="308"/>
      <c r="H230" s="315"/>
      <c r="I230" s="70"/>
      <c r="J230" s="93"/>
      <c r="K230" s="93"/>
      <c r="L230" s="183"/>
      <c r="M230" s="70"/>
      <c r="N230" s="182"/>
      <c r="O230" s="181" t="str">
        <f t="shared" si="8"/>
        <v>1900-1</v>
      </c>
      <c r="P230" s="181">
        <f t="shared" si="9"/>
        <v>0</v>
      </c>
      <c r="Q230" s="217"/>
      <c r="R230" s="215"/>
      <c r="S230" s="184"/>
      <c r="T230" s="217"/>
      <c r="U230" s="215"/>
      <c r="V230" s="184"/>
      <c r="W230" s="216"/>
      <c r="X230" s="215"/>
      <c r="Y230" s="184"/>
    </row>
    <row r="231" spans="1:25">
      <c r="A231" s="91"/>
      <c r="B231" s="26"/>
      <c r="C231" s="86"/>
      <c r="D231" s="86"/>
      <c r="E231" s="86"/>
      <c r="F231" s="86"/>
      <c r="G231" s="308"/>
      <c r="H231" s="315"/>
      <c r="I231" s="70"/>
      <c r="J231" s="93"/>
      <c r="K231" s="93"/>
      <c r="L231" s="183"/>
      <c r="M231" s="70"/>
      <c r="N231" s="182"/>
      <c r="O231" s="181" t="str">
        <f t="shared" si="8"/>
        <v>1900-1</v>
      </c>
      <c r="P231" s="181">
        <f t="shared" si="9"/>
        <v>0</v>
      </c>
      <c r="Q231" s="217"/>
      <c r="R231" s="215"/>
      <c r="S231" s="184"/>
      <c r="T231" s="217"/>
      <c r="U231" s="215"/>
      <c r="V231" s="184"/>
      <c r="W231" s="216"/>
      <c r="X231" s="215"/>
      <c r="Y231" s="184"/>
    </row>
    <row r="232" spans="1:25">
      <c r="A232" s="91"/>
      <c r="B232" s="26"/>
      <c r="C232" s="86"/>
      <c r="D232" s="86"/>
      <c r="E232" s="86"/>
      <c r="F232" s="86"/>
      <c r="G232" s="308"/>
      <c r="H232" s="315"/>
      <c r="I232" s="70"/>
      <c r="J232" s="93"/>
      <c r="K232" s="93"/>
      <c r="L232" s="183"/>
      <c r="M232" s="70"/>
      <c r="N232" s="182"/>
      <c r="O232" s="181" t="str">
        <f t="shared" si="8"/>
        <v>1900-1</v>
      </c>
      <c r="P232" s="181">
        <f t="shared" si="9"/>
        <v>0</v>
      </c>
      <c r="Q232" s="217"/>
      <c r="R232" s="215"/>
      <c r="S232" s="184"/>
      <c r="T232" s="217"/>
      <c r="U232" s="215"/>
      <c r="V232" s="184"/>
      <c r="W232" s="216"/>
      <c r="X232" s="215"/>
      <c r="Y232" s="184"/>
    </row>
    <row r="233" spans="1:25">
      <c r="A233" s="91"/>
      <c r="B233" s="26"/>
      <c r="C233" s="86"/>
      <c r="D233" s="86"/>
      <c r="E233" s="86"/>
      <c r="F233" s="86"/>
      <c r="G233" s="308"/>
      <c r="H233" s="315"/>
      <c r="I233" s="70"/>
      <c r="J233" s="93"/>
      <c r="K233" s="93"/>
      <c r="L233" s="183"/>
      <c r="M233" s="70"/>
      <c r="N233" s="182"/>
      <c r="O233" s="181" t="str">
        <f t="shared" si="8"/>
        <v>1900-1</v>
      </c>
      <c r="P233" s="181">
        <f t="shared" si="9"/>
        <v>0</v>
      </c>
      <c r="Q233" s="217"/>
      <c r="R233" s="215"/>
      <c r="S233" s="184"/>
      <c r="T233" s="217"/>
      <c r="U233" s="215"/>
      <c r="V233" s="184"/>
      <c r="W233" s="216"/>
      <c r="X233" s="215"/>
      <c r="Y233" s="184"/>
    </row>
    <row r="234" spans="1:25">
      <c r="A234" s="91"/>
      <c r="B234" s="26"/>
      <c r="C234" s="86"/>
      <c r="D234" s="86"/>
      <c r="E234" s="86"/>
      <c r="F234" s="86"/>
      <c r="G234" s="308"/>
      <c r="H234" s="315"/>
      <c r="I234" s="70"/>
      <c r="J234" s="93"/>
      <c r="K234" s="93"/>
      <c r="L234" s="183"/>
      <c r="M234" s="70"/>
      <c r="N234" s="182"/>
      <c r="O234" s="181" t="str">
        <f t="shared" si="8"/>
        <v>1900-1</v>
      </c>
      <c r="P234" s="181">
        <f t="shared" si="9"/>
        <v>0</v>
      </c>
      <c r="Q234" s="217"/>
      <c r="R234" s="215"/>
      <c r="S234" s="184"/>
      <c r="T234" s="217"/>
      <c r="U234" s="215"/>
      <c r="V234" s="184"/>
      <c r="W234" s="216"/>
      <c r="X234" s="215"/>
      <c r="Y234" s="184"/>
    </row>
    <row r="235" spans="1:25">
      <c r="A235" s="91"/>
      <c r="B235" s="26"/>
      <c r="C235" s="86"/>
      <c r="D235" s="86"/>
      <c r="E235" s="86"/>
      <c r="F235" s="86"/>
      <c r="G235" s="308"/>
      <c r="H235" s="315"/>
      <c r="I235" s="70"/>
      <c r="J235" s="93"/>
      <c r="K235" s="93"/>
      <c r="L235" s="183"/>
      <c r="M235" s="70"/>
      <c r="N235" s="182"/>
      <c r="O235" s="181" t="str">
        <f t="shared" si="8"/>
        <v>1900-1</v>
      </c>
      <c r="P235" s="181">
        <f t="shared" si="9"/>
        <v>0</v>
      </c>
      <c r="Q235" s="217"/>
      <c r="R235" s="215"/>
      <c r="S235" s="184"/>
      <c r="T235" s="217"/>
      <c r="U235" s="215"/>
      <c r="V235" s="184"/>
      <c r="W235" s="216"/>
      <c r="X235" s="215"/>
      <c r="Y235" s="184"/>
    </row>
    <row r="236" spans="1:25">
      <c r="A236" s="91"/>
      <c r="B236" s="26"/>
      <c r="C236" s="86"/>
      <c r="D236" s="86"/>
      <c r="E236" s="86"/>
      <c r="F236" s="86"/>
      <c r="G236" s="308"/>
      <c r="H236" s="315"/>
      <c r="I236" s="70"/>
      <c r="J236" s="93"/>
      <c r="K236" s="93"/>
      <c r="L236" s="183"/>
      <c r="M236" s="70"/>
      <c r="N236" s="182"/>
      <c r="O236" s="181" t="str">
        <f t="shared" si="8"/>
        <v>1900-1</v>
      </c>
      <c r="P236" s="181">
        <f t="shared" si="9"/>
        <v>0</v>
      </c>
      <c r="Q236" s="217"/>
      <c r="R236" s="215"/>
      <c r="S236" s="184"/>
      <c r="T236" s="217"/>
      <c r="U236" s="215"/>
      <c r="V236" s="184"/>
      <c r="W236" s="216"/>
      <c r="X236" s="215"/>
      <c r="Y236" s="184"/>
    </row>
    <row r="237" spans="1:25">
      <c r="A237" s="91"/>
      <c r="B237" s="26"/>
      <c r="C237" s="86"/>
      <c r="D237" s="86"/>
      <c r="E237" s="86"/>
      <c r="F237" s="86"/>
      <c r="G237" s="308"/>
      <c r="H237" s="315"/>
      <c r="I237" s="70"/>
      <c r="J237" s="93"/>
      <c r="K237" s="93"/>
      <c r="L237" s="183"/>
      <c r="M237" s="70"/>
      <c r="N237" s="182"/>
      <c r="O237" s="181" t="str">
        <f t="shared" si="8"/>
        <v>1900-1</v>
      </c>
      <c r="P237" s="181">
        <f t="shared" si="9"/>
        <v>0</v>
      </c>
      <c r="Q237" s="217"/>
      <c r="R237" s="215"/>
      <c r="S237" s="184"/>
      <c r="T237" s="217"/>
      <c r="U237" s="215"/>
      <c r="V237" s="184"/>
      <c r="W237" s="216"/>
      <c r="X237" s="215"/>
      <c r="Y237" s="184"/>
    </row>
    <row r="238" spans="1:25">
      <c r="A238" s="91"/>
      <c r="B238" s="26"/>
      <c r="C238" s="86"/>
      <c r="D238" s="86"/>
      <c r="E238" s="86"/>
      <c r="F238" s="86"/>
      <c r="G238" s="308"/>
      <c r="H238" s="315"/>
      <c r="I238" s="70"/>
      <c r="J238" s="93"/>
      <c r="K238" s="93"/>
      <c r="L238" s="183"/>
      <c r="M238" s="70"/>
      <c r="N238" s="182"/>
      <c r="O238" s="181" t="str">
        <f t="shared" si="8"/>
        <v>1900-1</v>
      </c>
      <c r="P238" s="181">
        <f t="shared" si="9"/>
        <v>0</v>
      </c>
      <c r="Q238" s="217"/>
      <c r="R238" s="215"/>
      <c r="S238" s="184"/>
      <c r="T238" s="217"/>
      <c r="U238" s="215"/>
      <c r="V238" s="184"/>
      <c r="W238" s="216"/>
      <c r="X238" s="215"/>
      <c r="Y238" s="184"/>
    </row>
    <row r="239" spans="1:25">
      <c r="A239" s="91"/>
      <c r="B239" s="26"/>
      <c r="C239" s="86"/>
      <c r="D239" s="86"/>
      <c r="E239" s="86"/>
      <c r="F239" s="86"/>
      <c r="G239" s="308"/>
      <c r="H239" s="315"/>
      <c r="I239" s="70"/>
      <c r="J239" s="93"/>
      <c r="K239" s="93"/>
      <c r="L239" s="183"/>
      <c r="M239" s="70"/>
      <c r="N239" s="182"/>
      <c r="O239" s="181" t="str">
        <f t="shared" si="8"/>
        <v>1900-1</v>
      </c>
      <c r="P239" s="181">
        <f t="shared" si="9"/>
        <v>0</v>
      </c>
      <c r="Q239" s="217"/>
      <c r="R239" s="215"/>
      <c r="S239" s="184"/>
      <c r="T239" s="217"/>
      <c r="U239" s="215"/>
      <c r="V239" s="184"/>
      <c r="W239" s="216"/>
      <c r="X239" s="215"/>
      <c r="Y239" s="184"/>
    </row>
    <row r="240" spans="1:25">
      <c r="A240" s="91"/>
      <c r="B240" s="26"/>
      <c r="C240" s="86"/>
      <c r="D240" s="86"/>
      <c r="E240" s="86"/>
      <c r="F240" s="86"/>
      <c r="G240" s="308"/>
      <c r="H240" s="315"/>
      <c r="I240" s="70"/>
      <c r="J240" s="93"/>
      <c r="K240" s="93"/>
      <c r="L240" s="183"/>
      <c r="M240" s="70"/>
      <c r="N240" s="182"/>
      <c r="O240" s="181" t="str">
        <f t="shared" si="8"/>
        <v>1900-1</v>
      </c>
      <c r="P240" s="181">
        <f t="shared" si="9"/>
        <v>0</v>
      </c>
      <c r="Q240" s="217"/>
      <c r="R240" s="215"/>
      <c r="S240" s="184"/>
      <c r="T240" s="217"/>
      <c r="U240" s="215"/>
      <c r="V240" s="184"/>
      <c r="W240" s="216"/>
      <c r="X240" s="215"/>
      <c r="Y240" s="184"/>
    </row>
    <row r="241" spans="1:25">
      <c r="A241" s="91"/>
      <c r="B241" s="26"/>
      <c r="C241" s="86"/>
      <c r="D241" s="86"/>
      <c r="E241" s="86"/>
      <c r="F241" s="86"/>
      <c r="G241" s="308"/>
      <c r="H241" s="315"/>
      <c r="I241" s="70"/>
      <c r="J241" s="93"/>
      <c r="K241" s="93"/>
      <c r="L241" s="183"/>
      <c r="M241" s="70"/>
      <c r="N241" s="182"/>
      <c r="O241" s="181" t="str">
        <f t="shared" si="8"/>
        <v>1900-1</v>
      </c>
      <c r="P241" s="181">
        <f t="shared" si="9"/>
        <v>0</v>
      </c>
      <c r="Q241" s="217"/>
      <c r="R241" s="215"/>
      <c r="S241" s="184"/>
      <c r="T241" s="217"/>
      <c r="U241" s="215"/>
      <c r="V241" s="184"/>
      <c r="W241" s="216"/>
      <c r="X241" s="215"/>
      <c r="Y241" s="184"/>
    </row>
    <row r="242" spans="1:25">
      <c r="A242" s="91"/>
      <c r="B242" s="26"/>
      <c r="C242" s="86"/>
      <c r="D242" s="86"/>
      <c r="E242" s="86"/>
      <c r="F242" s="86"/>
      <c r="G242" s="308"/>
      <c r="H242" s="315"/>
      <c r="I242" s="70"/>
      <c r="J242" s="93"/>
      <c r="K242" s="93"/>
      <c r="L242" s="183"/>
      <c r="M242" s="70"/>
      <c r="N242" s="182"/>
      <c r="O242" s="181" t="str">
        <f t="shared" si="8"/>
        <v>1900-1</v>
      </c>
      <c r="P242" s="181">
        <f t="shared" si="9"/>
        <v>0</v>
      </c>
      <c r="Q242" s="217"/>
      <c r="R242" s="215"/>
      <c r="S242" s="184"/>
      <c r="T242" s="217"/>
      <c r="U242" s="215"/>
      <c r="V242" s="184"/>
      <c r="W242" s="216"/>
      <c r="X242" s="215"/>
      <c r="Y242" s="184"/>
    </row>
    <row r="243" spans="1:25">
      <c r="A243" s="91"/>
      <c r="B243" s="26"/>
      <c r="C243" s="86"/>
      <c r="D243" s="86"/>
      <c r="E243" s="86"/>
      <c r="F243" s="86"/>
      <c r="G243" s="308"/>
      <c r="H243" s="315"/>
      <c r="I243" s="70"/>
      <c r="J243" s="93"/>
      <c r="K243" s="93"/>
      <c r="L243" s="183"/>
      <c r="M243" s="70"/>
      <c r="N243" s="182"/>
      <c r="O243" s="181" t="str">
        <f t="shared" si="8"/>
        <v>1900-1</v>
      </c>
      <c r="P243" s="181">
        <f t="shared" si="9"/>
        <v>0</v>
      </c>
      <c r="Q243" s="217"/>
      <c r="R243" s="215"/>
      <c r="S243" s="184"/>
      <c r="T243" s="217"/>
      <c r="U243" s="215"/>
      <c r="V243" s="184"/>
      <c r="W243" s="216"/>
      <c r="X243" s="215"/>
      <c r="Y243" s="184"/>
    </row>
    <row r="244" spans="1:25">
      <c r="A244" s="91"/>
      <c r="B244" s="26"/>
      <c r="C244" s="86"/>
      <c r="D244" s="86"/>
      <c r="E244" s="86"/>
      <c r="F244" s="86"/>
      <c r="G244" s="308"/>
      <c r="H244" s="315"/>
      <c r="I244" s="70"/>
      <c r="J244" s="93"/>
      <c r="K244" s="93"/>
      <c r="L244" s="183"/>
      <c r="M244" s="70"/>
      <c r="N244" s="182"/>
      <c r="O244" s="181" t="str">
        <f t="shared" si="8"/>
        <v>1900-1</v>
      </c>
      <c r="P244" s="181">
        <f t="shared" si="9"/>
        <v>0</v>
      </c>
      <c r="Q244" s="217"/>
      <c r="R244" s="215"/>
      <c r="S244" s="184"/>
      <c r="T244" s="217"/>
      <c r="U244" s="215"/>
      <c r="V244" s="184"/>
      <c r="W244" s="216"/>
      <c r="X244" s="215"/>
      <c r="Y244" s="184"/>
    </row>
    <row r="245" spans="1:25">
      <c r="A245" s="91"/>
      <c r="B245" s="26"/>
      <c r="C245" s="86"/>
      <c r="D245" s="86"/>
      <c r="E245" s="86"/>
      <c r="F245" s="86"/>
      <c r="G245" s="308"/>
      <c r="H245" s="315"/>
      <c r="I245" s="70"/>
      <c r="J245" s="93"/>
      <c r="K245" s="93"/>
      <c r="L245" s="183"/>
      <c r="M245" s="70"/>
      <c r="N245" s="182"/>
      <c r="O245" s="181" t="str">
        <f t="shared" si="8"/>
        <v>1900-1</v>
      </c>
      <c r="P245" s="181">
        <f t="shared" si="9"/>
        <v>0</v>
      </c>
      <c r="Q245" s="217"/>
      <c r="R245" s="215"/>
      <c r="S245" s="184"/>
      <c r="T245" s="217"/>
      <c r="U245" s="215"/>
      <c r="V245" s="184"/>
      <c r="W245" s="216"/>
      <c r="X245" s="215"/>
      <c r="Y245" s="184"/>
    </row>
    <row r="246" spans="1:25">
      <c r="A246" s="91"/>
      <c r="B246" s="26"/>
      <c r="C246" s="86"/>
      <c r="D246" s="86"/>
      <c r="E246" s="86"/>
      <c r="F246" s="86"/>
      <c r="G246" s="308"/>
      <c r="H246" s="315"/>
      <c r="I246" s="70"/>
      <c r="J246" s="93"/>
      <c r="K246" s="93"/>
      <c r="L246" s="183"/>
      <c r="M246" s="70"/>
      <c r="N246" s="182"/>
      <c r="O246" s="181" t="str">
        <f t="shared" si="8"/>
        <v>1900-1</v>
      </c>
      <c r="P246" s="181">
        <f t="shared" si="9"/>
        <v>0</v>
      </c>
      <c r="Q246" s="217"/>
      <c r="R246" s="215"/>
      <c r="S246" s="184"/>
      <c r="T246" s="217"/>
      <c r="U246" s="215"/>
      <c r="V246" s="184"/>
      <c r="W246" s="216"/>
      <c r="X246" s="215"/>
      <c r="Y246" s="184"/>
    </row>
    <row r="247" spans="1:25">
      <c r="A247" s="91"/>
      <c r="B247" s="26"/>
      <c r="C247" s="86"/>
      <c r="D247" s="86"/>
      <c r="E247" s="86"/>
      <c r="F247" s="86"/>
      <c r="G247" s="308"/>
      <c r="H247" s="315"/>
      <c r="I247" s="70"/>
      <c r="J247" s="93"/>
      <c r="K247" s="93"/>
      <c r="L247" s="183"/>
      <c r="M247" s="70"/>
      <c r="N247" s="182"/>
      <c r="O247" s="181" t="str">
        <f t="shared" si="8"/>
        <v>1900-1</v>
      </c>
      <c r="P247" s="181">
        <f t="shared" si="9"/>
        <v>0</v>
      </c>
      <c r="Q247" s="217"/>
      <c r="R247" s="215"/>
      <c r="S247" s="184"/>
      <c r="T247" s="217"/>
      <c r="U247" s="215"/>
      <c r="V247" s="184"/>
      <c r="W247" s="216"/>
      <c r="X247" s="215"/>
      <c r="Y247" s="184"/>
    </row>
    <row r="248" spans="1:25">
      <c r="A248" s="91"/>
      <c r="B248" s="26"/>
      <c r="C248" s="86"/>
      <c r="D248" s="86"/>
      <c r="E248" s="86"/>
      <c r="F248" s="86"/>
      <c r="G248" s="308"/>
      <c r="H248" s="315"/>
      <c r="I248" s="70"/>
      <c r="J248" s="93"/>
      <c r="K248" s="93"/>
      <c r="L248" s="183"/>
      <c r="M248" s="70"/>
      <c r="N248" s="182"/>
      <c r="O248" s="181" t="str">
        <f t="shared" si="8"/>
        <v>1900-1</v>
      </c>
      <c r="P248" s="181">
        <f t="shared" si="9"/>
        <v>0</v>
      </c>
      <c r="Q248" s="217"/>
      <c r="R248" s="215"/>
      <c r="S248" s="184"/>
      <c r="T248" s="217"/>
      <c r="U248" s="215"/>
      <c r="V248" s="184"/>
      <c r="W248" s="216"/>
      <c r="X248" s="215"/>
      <c r="Y248" s="184"/>
    </row>
    <row r="249" spans="1:25">
      <c r="A249" s="91"/>
      <c r="B249" s="26"/>
      <c r="C249" s="86"/>
      <c r="D249" s="86"/>
      <c r="E249" s="86"/>
      <c r="F249" s="86"/>
      <c r="G249" s="308"/>
      <c r="H249" s="315"/>
      <c r="I249" s="70"/>
      <c r="J249" s="93"/>
      <c r="K249" s="93"/>
      <c r="L249" s="183"/>
      <c r="M249" s="70"/>
      <c r="N249" s="182"/>
      <c r="O249" s="181" t="str">
        <f t="shared" si="8"/>
        <v>1900-1</v>
      </c>
      <c r="P249" s="181">
        <f t="shared" si="9"/>
        <v>0</v>
      </c>
      <c r="Q249" s="217"/>
      <c r="R249" s="215"/>
      <c r="S249" s="184"/>
      <c r="T249" s="217"/>
      <c r="U249" s="215"/>
      <c r="V249" s="184"/>
      <c r="W249" s="216"/>
      <c r="X249" s="215"/>
      <c r="Y249" s="184"/>
    </row>
    <row r="250" spans="1:25">
      <c r="A250" s="91"/>
      <c r="B250" s="26"/>
      <c r="C250" s="86"/>
      <c r="D250" s="86"/>
      <c r="E250" s="86"/>
      <c r="F250" s="86"/>
      <c r="G250" s="308"/>
      <c r="H250" s="315"/>
      <c r="I250" s="70"/>
      <c r="J250" s="93"/>
      <c r="K250" s="93"/>
      <c r="L250" s="183"/>
      <c r="M250" s="70"/>
      <c r="N250" s="182"/>
      <c r="O250" s="181" t="str">
        <f t="shared" si="8"/>
        <v>1900-1</v>
      </c>
      <c r="P250" s="181">
        <f t="shared" si="9"/>
        <v>0</v>
      </c>
      <c r="Q250" s="217"/>
      <c r="R250" s="215"/>
      <c r="S250" s="184"/>
      <c r="T250" s="217"/>
      <c r="U250" s="215"/>
      <c r="V250" s="184"/>
      <c r="W250" s="216"/>
      <c r="X250" s="215"/>
      <c r="Y250" s="184"/>
    </row>
    <row r="251" spans="1:25">
      <c r="A251" s="91"/>
      <c r="B251" s="26"/>
      <c r="C251" s="86"/>
      <c r="D251" s="86"/>
      <c r="E251" s="86"/>
      <c r="F251" s="86"/>
      <c r="G251" s="308"/>
      <c r="H251" s="315"/>
      <c r="I251" s="70"/>
      <c r="J251" s="93"/>
      <c r="K251" s="93"/>
      <c r="L251" s="183"/>
      <c r="M251" s="70"/>
      <c r="N251" s="182"/>
      <c r="O251" s="181" t="str">
        <f t="shared" si="8"/>
        <v>1900-1</v>
      </c>
      <c r="P251" s="181">
        <f t="shared" si="9"/>
        <v>0</v>
      </c>
      <c r="Q251" s="217"/>
      <c r="R251" s="215"/>
      <c r="S251" s="184"/>
      <c r="T251" s="217"/>
      <c r="U251" s="215"/>
      <c r="V251" s="184"/>
      <c r="W251" s="216"/>
      <c r="X251" s="215"/>
      <c r="Y251" s="184"/>
    </row>
    <row r="252" spans="1:25">
      <c r="A252" s="91"/>
      <c r="B252" s="26"/>
      <c r="C252" s="86"/>
      <c r="D252" s="86"/>
      <c r="E252" s="86"/>
      <c r="F252" s="86"/>
      <c r="G252" s="308"/>
      <c r="H252" s="315"/>
      <c r="I252" s="70"/>
      <c r="J252" s="93"/>
      <c r="K252" s="93"/>
      <c r="L252" s="183"/>
      <c r="M252" s="70"/>
      <c r="N252" s="182"/>
      <c r="O252" s="181" t="str">
        <f t="shared" si="8"/>
        <v>1900-1</v>
      </c>
      <c r="P252" s="181">
        <f t="shared" si="9"/>
        <v>0</v>
      </c>
      <c r="Q252" s="217"/>
      <c r="R252" s="215"/>
      <c r="S252" s="184"/>
      <c r="T252" s="217"/>
      <c r="U252" s="215"/>
      <c r="V252" s="184"/>
      <c r="W252" s="216"/>
      <c r="X252" s="215"/>
      <c r="Y252" s="184"/>
    </row>
    <row r="253" spans="1:25">
      <c r="A253" s="91"/>
      <c r="B253" s="26"/>
      <c r="C253" s="86"/>
      <c r="D253" s="86"/>
      <c r="E253" s="86"/>
      <c r="F253" s="86"/>
      <c r="G253" s="308"/>
      <c r="H253" s="315"/>
      <c r="I253" s="70"/>
      <c r="J253" s="93"/>
      <c r="K253" s="93"/>
      <c r="L253" s="183"/>
      <c r="M253" s="70"/>
      <c r="N253" s="182"/>
      <c r="O253" s="181" t="str">
        <f t="shared" si="8"/>
        <v>1900-1</v>
      </c>
      <c r="P253" s="181">
        <f t="shared" si="9"/>
        <v>0</v>
      </c>
      <c r="Q253" s="217"/>
      <c r="R253" s="215"/>
      <c r="S253" s="184"/>
      <c r="T253" s="217"/>
      <c r="U253" s="215"/>
      <c r="V253" s="184"/>
      <c r="W253" s="216"/>
      <c r="X253" s="215"/>
      <c r="Y253" s="184"/>
    </row>
    <row r="254" spans="1:25">
      <c r="A254" s="91"/>
      <c r="B254" s="26"/>
      <c r="C254" s="86"/>
      <c r="D254" s="86"/>
      <c r="E254" s="86"/>
      <c r="F254" s="86"/>
      <c r="G254" s="308"/>
      <c r="H254" s="315"/>
      <c r="I254" s="70"/>
      <c r="J254" s="93"/>
      <c r="K254" s="93"/>
      <c r="L254" s="183"/>
      <c r="M254" s="70"/>
      <c r="N254" s="182"/>
      <c r="O254" s="181" t="str">
        <f t="shared" si="8"/>
        <v>1900-1</v>
      </c>
      <c r="P254" s="181">
        <f t="shared" si="9"/>
        <v>0</v>
      </c>
      <c r="Q254" s="217"/>
      <c r="R254" s="215"/>
      <c r="S254" s="184"/>
      <c r="T254" s="217"/>
      <c r="U254" s="215"/>
      <c r="V254" s="184"/>
      <c r="W254" s="216"/>
      <c r="X254" s="215"/>
      <c r="Y254" s="184"/>
    </row>
    <row r="255" spans="1:25">
      <c r="A255" s="91"/>
      <c r="B255" s="26"/>
      <c r="C255" s="86"/>
      <c r="D255" s="86"/>
      <c r="E255" s="86"/>
      <c r="F255" s="86"/>
      <c r="G255" s="308"/>
      <c r="H255" s="315"/>
      <c r="I255" s="70"/>
      <c r="J255" s="93"/>
      <c r="K255" s="93"/>
      <c r="L255" s="183"/>
      <c r="M255" s="70"/>
      <c r="N255" s="182"/>
      <c r="O255" s="181" t="str">
        <f t="shared" ref="O255:O318" si="10">YEAR(B255)&amp;"-"&amp;MONTH(B255)</f>
        <v>1900-1</v>
      </c>
      <c r="P255" s="181">
        <f t="shared" si="9"/>
        <v>0</v>
      </c>
      <c r="Q255" s="217"/>
      <c r="R255" s="215"/>
      <c r="S255" s="184"/>
      <c r="T255" s="217"/>
      <c r="U255" s="215"/>
      <c r="V255" s="184"/>
      <c r="W255" s="216"/>
      <c r="X255" s="215"/>
      <c r="Y255" s="184"/>
    </row>
    <row r="256" spans="1:25">
      <c r="A256" s="91"/>
      <c r="B256" s="26"/>
      <c r="C256" s="86"/>
      <c r="D256" s="86"/>
      <c r="E256" s="86"/>
      <c r="F256" s="86"/>
      <c r="G256" s="308"/>
      <c r="H256" s="315"/>
      <c r="I256" s="70"/>
      <c r="J256" s="93"/>
      <c r="K256" s="93"/>
      <c r="L256" s="183"/>
      <c r="M256" s="70"/>
      <c r="N256" s="182"/>
      <c r="O256" s="181" t="str">
        <f t="shared" si="10"/>
        <v>1900-1</v>
      </c>
      <c r="P256" s="181">
        <f t="shared" si="9"/>
        <v>0</v>
      </c>
      <c r="Q256" s="217"/>
      <c r="R256" s="215"/>
      <c r="S256" s="184"/>
      <c r="T256" s="217"/>
      <c r="U256" s="215"/>
      <c r="V256" s="184"/>
      <c r="W256" s="216"/>
      <c r="X256" s="215"/>
      <c r="Y256" s="184"/>
    </row>
    <row r="257" spans="1:25">
      <c r="A257" s="91"/>
      <c r="B257" s="26"/>
      <c r="C257" s="86"/>
      <c r="D257" s="86"/>
      <c r="E257" s="86"/>
      <c r="F257" s="86"/>
      <c r="G257" s="308"/>
      <c r="H257" s="315"/>
      <c r="I257" s="70"/>
      <c r="J257" s="93"/>
      <c r="K257" s="93"/>
      <c r="L257" s="183"/>
      <c r="M257" s="70"/>
      <c r="N257" s="182"/>
      <c r="O257" s="181" t="str">
        <f t="shared" si="10"/>
        <v>1900-1</v>
      </c>
      <c r="P257" s="181">
        <f t="shared" si="9"/>
        <v>0</v>
      </c>
      <c r="Q257" s="217"/>
      <c r="R257" s="215"/>
      <c r="S257" s="184"/>
      <c r="T257" s="217"/>
      <c r="U257" s="215"/>
      <c r="V257" s="184"/>
      <c r="W257" s="216"/>
      <c r="X257" s="215"/>
      <c r="Y257" s="184"/>
    </row>
    <row r="258" spans="1:25">
      <c r="A258" s="91"/>
      <c r="B258" s="26"/>
      <c r="C258" s="86"/>
      <c r="D258" s="86"/>
      <c r="E258" s="86"/>
      <c r="F258" s="86"/>
      <c r="G258" s="308"/>
      <c r="H258" s="315"/>
      <c r="I258" s="70"/>
      <c r="J258" s="93"/>
      <c r="K258" s="93"/>
      <c r="L258" s="183"/>
      <c r="M258" s="70"/>
      <c r="N258" s="182"/>
      <c r="O258" s="181" t="str">
        <f t="shared" si="10"/>
        <v>1900-1</v>
      </c>
      <c r="P258" s="181">
        <f t="shared" si="9"/>
        <v>0</v>
      </c>
      <c r="Q258" s="217"/>
      <c r="R258" s="215"/>
      <c r="S258" s="184"/>
      <c r="T258" s="217"/>
      <c r="U258" s="215"/>
      <c r="V258" s="184"/>
      <c r="W258" s="216"/>
      <c r="X258" s="215"/>
      <c r="Y258" s="184"/>
    </row>
    <row r="259" spans="1:25">
      <c r="A259" s="91"/>
      <c r="B259" s="26"/>
      <c r="C259" s="86"/>
      <c r="D259" s="86"/>
      <c r="E259" s="86"/>
      <c r="F259" s="86"/>
      <c r="G259" s="308"/>
      <c r="H259" s="315"/>
      <c r="I259" s="70"/>
      <c r="J259" s="93"/>
      <c r="K259" s="93"/>
      <c r="L259" s="183"/>
      <c r="M259" s="70"/>
      <c r="N259" s="182"/>
      <c r="O259" s="181" t="str">
        <f t="shared" si="10"/>
        <v>1900-1</v>
      </c>
      <c r="P259" s="181">
        <f t="shared" ref="P259:P322" si="11">N259*H259</f>
        <v>0</v>
      </c>
      <c r="Q259" s="217"/>
      <c r="R259" s="215"/>
      <c r="S259" s="184"/>
      <c r="T259" s="217"/>
      <c r="U259" s="215"/>
      <c r="V259" s="184"/>
      <c r="W259" s="216"/>
      <c r="X259" s="215"/>
      <c r="Y259" s="184"/>
    </row>
    <row r="260" spans="1:25">
      <c r="A260" s="91"/>
      <c r="B260" s="26"/>
      <c r="C260" s="86"/>
      <c r="D260" s="86"/>
      <c r="E260" s="86"/>
      <c r="F260" s="86"/>
      <c r="G260" s="308"/>
      <c r="H260" s="315"/>
      <c r="I260" s="70"/>
      <c r="J260" s="93"/>
      <c r="K260" s="93"/>
      <c r="L260" s="183"/>
      <c r="M260" s="70"/>
      <c r="N260" s="182"/>
      <c r="O260" s="181" t="str">
        <f t="shared" si="10"/>
        <v>1900-1</v>
      </c>
      <c r="P260" s="181">
        <f t="shared" si="11"/>
        <v>0</v>
      </c>
      <c r="Q260" s="217"/>
      <c r="R260" s="215"/>
      <c r="S260" s="184"/>
      <c r="T260" s="217"/>
      <c r="U260" s="215"/>
      <c r="V260" s="184"/>
      <c r="W260" s="216"/>
      <c r="X260" s="215"/>
      <c r="Y260" s="184"/>
    </row>
    <row r="261" spans="1:25">
      <c r="A261" s="91"/>
      <c r="B261" s="26"/>
      <c r="C261" s="86"/>
      <c r="D261" s="86"/>
      <c r="E261" s="86"/>
      <c r="F261" s="86"/>
      <c r="G261" s="308"/>
      <c r="H261" s="315"/>
      <c r="I261" s="70"/>
      <c r="J261" s="93"/>
      <c r="K261" s="93"/>
      <c r="L261" s="183"/>
      <c r="M261" s="70"/>
      <c r="N261" s="182"/>
      <c r="O261" s="181" t="str">
        <f t="shared" si="10"/>
        <v>1900-1</v>
      </c>
      <c r="P261" s="181">
        <f t="shared" si="11"/>
        <v>0</v>
      </c>
      <c r="Q261" s="217"/>
      <c r="R261" s="215"/>
      <c r="S261" s="184"/>
      <c r="T261" s="217"/>
      <c r="U261" s="215"/>
      <c r="V261" s="184"/>
      <c r="W261" s="216"/>
      <c r="X261" s="215"/>
      <c r="Y261" s="184"/>
    </row>
    <row r="262" spans="1:25">
      <c r="A262" s="91"/>
      <c r="B262" s="26"/>
      <c r="C262" s="86"/>
      <c r="D262" s="86"/>
      <c r="E262" s="86"/>
      <c r="F262" s="86"/>
      <c r="G262" s="308"/>
      <c r="H262" s="315"/>
      <c r="I262" s="70"/>
      <c r="J262" s="93"/>
      <c r="K262" s="93"/>
      <c r="L262" s="183"/>
      <c r="M262" s="70"/>
      <c r="N262" s="182"/>
      <c r="O262" s="181" t="str">
        <f t="shared" si="10"/>
        <v>1900-1</v>
      </c>
      <c r="P262" s="181">
        <f t="shared" si="11"/>
        <v>0</v>
      </c>
      <c r="Q262" s="217"/>
      <c r="R262" s="215"/>
      <c r="S262" s="184"/>
      <c r="T262" s="217"/>
      <c r="U262" s="215"/>
      <c r="V262" s="184"/>
      <c r="W262" s="216"/>
      <c r="X262" s="215"/>
      <c r="Y262" s="184"/>
    </row>
    <row r="263" spans="1:25">
      <c r="A263" s="91"/>
      <c r="B263" s="26"/>
      <c r="C263" s="86"/>
      <c r="D263" s="86"/>
      <c r="E263" s="86"/>
      <c r="F263" s="86"/>
      <c r="G263" s="308"/>
      <c r="H263" s="315"/>
      <c r="I263" s="70"/>
      <c r="J263" s="93"/>
      <c r="K263" s="93"/>
      <c r="L263" s="183"/>
      <c r="M263" s="70"/>
      <c r="N263" s="182"/>
      <c r="O263" s="181" t="str">
        <f t="shared" si="10"/>
        <v>1900-1</v>
      </c>
      <c r="P263" s="181">
        <f t="shared" si="11"/>
        <v>0</v>
      </c>
      <c r="Q263" s="217"/>
      <c r="R263" s="215"/>
      <c r="S263" s="184"/>
      <c r="T263" s="217"/>
      <c r="U263" s="215"/>
      <c r="V263" s="184"/>
      <c r="W263" s="216"/>
      <c r="X263" s="215"/>
      <c r="Y263" s="184"/>
    </row>
    <row r="264" spans="1:25">
      <c r="A264" s="91"/>
      <c r="B264" s="26"/>
      <c r="C264" s="86"/>
      <c r="D264" s="86"/>
      <c r="E264" s="86"/>
      <c r="F264" s="86"/>
      <c r="G264" s="308"/>
      <c r="H264" s="315"/>
      <c r="I264" s="70"/>
      <c r="J264" s="93"/>
      <c r="K264" s="93"/>
      <c r="L264" s="183"/>
      <c r="M264" s="70"/>
      <c r="N264" s="182"/>
      <c r="O264" s="181" t="str">
        <f t="shared" si="10"/>
        <v>1900-1</v>
      </c>
      <c r="P264" s="181">
        <f t="shared" si="11"/>
        <v>0</v>
      </c>
      <c r="Q264" s="217"/>
      <c r="R264" s="215"/>
      <c r="S264" s="184"/>
      <c r="T264" s="217"/>
      <c r="U264" s="215"/>
      <c r="V264" s="184"/>
      <c r="W264" s="216"/>
      <c r="X264" s="215"/>
      <c r="Y264" s="184"/>
    </row>
    <row r="265" spans="1:25">
      <c r="A265" s="91"/>
      <c r="B265" s="26"/>
      <c r="C265" s="86"/>
      <c r="D265" s="86"/>
      <c r="E265" s="86"/>
      <c r="F265" s="86"/>
      <c r="G265" s="308"/>
      <c r="H265" s="315"/>
      <c r="I265" s="70"/>
      <c r="J265" s="93"/>
      <c r="K265" s="93"/>
      <c r="L265" s="183"/>
      <c r="M265" s="70"/>
      <c r="N265" s="182"/>
      <c r="O265" s="181" t="str">
        <f t="shared" si="10"/>
        <v>1900-1</v>
      </c>
      <c r="P265" s="181">
        <f t="shared" si="11"/>
        <v>0</v>
      </c>
      <c r="Q265" s="217"/>
      <c r="R265" s="215"/>
      <c r="S265" s="184"/>
      <c r="T265" s="217"/>
      <c r="U265" s="215"/>
      <c r="V265" s="184"/>
      <c r="W265" s="216"/>
      <c r="X265" s="215"/>
      <c r="Y265" s="184"/>
    </row>
    <row r="266" spans="1:25">
      <c r="A266" s="91"/>
      <c r="B266" s="26"/>
      <c r="C266" s="86"/>
      <c r="D266" s="86"/>
      <c r="E266" s="86"/>
      <c r="F266" s="86"/>
      <c r="G266" s="308"/>
      <c r="H266" s="315"/>
      <c r="I266" s="70"/>
      <c r="J266" s="93"/>
      <c r="K266" s="93"/>
      <c r="L266" s="183"/>
      <c r="M266" s="70"/>
      <c r="N266" s="182"/>
      <c r="O266" s="181" t="str">
        <f t="shared" si="10"/>
        <v>1900-1</v>
      </c>
      <c r="P266" s="181">
        <f t="shared" si="11"/>
        <v>0</v>
      </c>
      <c r="Q266" s="217"/>
      <c r="R266" s="215"/>
      <c r="S266" s="184"/>
      <c r="T266" s="217"/>
      <c r="U266" s="215"/>
      <c r="V266" s="184"/>
      <c r="W266" s="216"/>
      <c r="X266" s="215"/>
      <c r="Y266" s="184"/>
    </row>
    <row r="267" spans="1:25">
      <c r="A267" s="91"/>
      <c r="B267" s="26"/>
      <c r="C267" s="86"/>
      <c r="D267" s="86"/>
      <c r="E267" s="86"/>
      <c r="F267" s="86"/>
      <c r="G267" s="308"/>
      <c r="H267" s="315"/>
      <c r="I267" s="70"/>
      <c r="J267" s="93"/>
      <c r="K267" s="93"/>
      <c r="L267" s="183"/>
      <c r="M267" s="70"/>
      <c r="N267" s="182"/>
      <c r="O267" s="181" t="str">
        <f t="shared" si="10"/>
        <v>1900-1</v>
      </c>
      <c r="P267" s="181">
        <f t="shared" si="11"/>
        <v>0</v>
      </c>
      <c r="Q267" s="217"/>
      <c r="R267" s="215"/>
      <c r="S267" s="184"/>
      <c r="T267" s="217"/>
      <c r="U267" s="215"/>
      <c r="V267" s="184"/>
      <c r="W267" s="216"/>
      <c r="X267" s="215"/>
      <c r="Y267" s="184"/>
    </row>
    <row r="268" spans="1:25">
      <c r="A268" s="91"/>
      <c r="B268" s="26"/>
      <c r="C268" s="86"/>
      <c r="D268" s="86"/>
      <c r="E268" s="86"/>
      <c r="F268" s="86"/>
      <c r="G268" s="308"/>
      <c r="H268" s="315"/>
      <c r="I268" s="70"/>
      <c r="J268" s="93"/>
      <c r="K268" s="93"/>
      <c r="L268" s="183"/>
      <c r="M268" s="70"/>
      <c r="N268" s="182"/>
      <c r="O268" s="181" t="str">
        <f t="shared" si="10"/>
        <v>1900-1</v>
      </c>
      <c r="P268" s="181">
        <f t="shared" si="11"/>
        <v>0</v>
      </c>
      <c r="Q268" s="217"/>
      <c r="R268" s="215"/>
      <c r="S268" s="184"/>
      <c r="T268" s="217"/>
      <c r="U268" s="215"/>
      <c r="V268" s="184"/>
      <c r="W268" s="216"/>
      <c r="X268" s="215"/>
      <c r="Y268" s="184"/>
    </row>
    <row r="269" spans="1:25">
      <c r="A269" s="91"/>
      <c r="B269" s="26"/>
      <c r="C269" s="86"/>
      <c r="D269" s="86"/>
      <c r="E269" s="86"/>
      <c r="F269" s="86"/>
      <c r="G269" s="308"/>
      <c r="H269" s="315"/>
      <c r="I269" s="70"/>
      <c r="J269" s="93"/>
      <c r="K269" s="93"/>
      <c r="L269" s="183"/>
      <c r="M269" s="70"/>
      <c r="N269" s="182"/>
      <c r="O269" s="181" t="str">
        <f t="shared" si="10"/>
        <v>1900-1</v>
      </c>
      <c r="P269" s="181">
        <f t="shared" si="11"/>
        <v>0</v>
      </c>
      <c r="Q269" s="217"/>
      <c r="R269" s="215"/>
      <c r="S269" s="184"/>
      <c r="T269" s="217"/>
      <c r="U269" s="215"/>
      <c r="V269" s="184"/>
      <c r="W269" s="216"/>
      <c r="X269" s="215"/>
      <c r="Y269" s="184"/>
    </row>
    <row r="270" spans="1:25">
      <c r="A270" s="91"/>
      <c r="B270" s="26"/>
      <c r="C270" s="86"/>
      <c r="D270" s="86"/>
      <c r="E270" s="86"/>
      <c r="F270" s="86"/>
      <c r="G270" s="308"/>
      <c r="H270" s="315"/>
      <c r="I270" s="70"/>
      <c r="J270" s="93"/>
      <c r="K270" s="93"/>
      <c r="L270" s="183"/>
      <c r="M270" s="70"/>
      <c r="N270" s="182"/>
      <c r="O270" s="181" t="str">
        <f t="shared" si="10"/>
        <v>1900-1</v>
      </c>
      <c r="P270" s="181">
        <f t="shared" si="11"/>
        <v>0</v>
      </c>
      <c r="Q270" s="217"/>
      <c r="R270" s="215"/>
      <c r="S270" s="184"/>
      <c r="T270" s="217"/>
      <c r="U270" s="215"/>
      <c r="V270" s="184"/>
      <c r="W270" s="216"/>
      <c r="X270" s="215"/>
      <c r="Y270" s="184"/>
    </row>
    <row r="271" spans="1:25">
      <c r="A271" s="91"/>
      <c r="B271" s="26"/>
      <c r="C271" s="86"/>
      <c r="D271" s="86"/>
      <c r="E271" s="86"/>
      <c r="F271" s="86"/>
      <c r="G271" s="308"/>
      <c r="H271" s="315"/>
      <c r="I271" s="70"/>
      <c r="J271" s="93"/>
      <c r="K271" s="93"/>
      <c r="L271" s="183"/>
      <c r="M271" s="70"/>
      <c r="N271" s="182"/>
      <c r="O271" s="181" t="str">
        <f t="shared" si="10"/>
        <v>1900-1</v>
      </c>
      <c r="P271" s="181">
        <f t="shared" si="11"/>
        <v>0</v>
      </c>
      <c r="Q271" s="217"/>
      <c r="R271" s="215"/>
      <c r="S271" s="184"/>
      <c r="T271" s="217"/>
      <c r="U271" s="215"/>
      <c r="V271" s="184"/>
      <c r="W271" s="216"/>
      <c r="X271" s="215"/>
      <c r="Y271" s="184"/>
    </row>
    <row r="272" spans="1:25">
      <c r="A272" s="91"/>
      <c r="B272" s="26"/>
      <c r="C272" s="86"/>
      <c r="D272" s="86"/>
      <c r="E272" s="86"/>
      <c r="F272" s="86"/>
      <c r="G272" s="308"/>
      <c r="H272" s="315"/>
      <c r="I272" s="70"/>
      <c r="J272" s="93"/>
      <c r="K272" s="93"/>
      <c r="L272" s="183"/>
      <c r="M272" s="70"/>
      <c r="N272" s="182"/>
      <c r="O272" s="181" t="str">
        <f t="shared" si="10"/>
        <v>1900-1</v>
      </c>
      <c r="P272" s="181">
        <f t="shared" si="11"/>
        <v>0</v>
      </c>
      <c r="Q272" s="217"/>
      <c r="R272" s="215"/>
      <c r="S272" s="184"/>
      <c r="T272" s="217"/>
      <c r="U272" s="215"/>
      <c r="V272" s="184"/>
      <c r="W272" s="216"/>
      <c r="X272" s="215"/>
      <c r="Y272" s="184"/>
    </row>
    <row r="273" spans="1:25">
      <c r="A273" s="91"/>
      <c r="B273" s="26"/>
      <c r="C273" s="86"/>
      <c r="D273" s="86"/>
      <c r="E273" s="86"/>
      <c r="F273" s="86"/>
      <c r="G273" s="308"/>
      <c r="H273" s="315"/>
      <c r="I273" s="70"/>
      <c r="J273" s="93"/>
      <c r="K273" s="93"/>
      <c r="L273" s="183"/>
      <c r="M273" s="70"/>
      <c r="N273" s="182"/>
      <c r="O273" s="181" t="str">
        <f t="shared" si="10"/>
        <v>1900-1</v>
      </c>
      <c r="P273" s="181">
        <f t="shared" si="11"/>
        <v>0</v>
      </c>
      <c r="Q273" s="217"/>
      <c r="R273" s="215"/>
      <c r="S273" s="184"/>
      <c r="T273" s="217"/>
      <c r="U273" s="215"/>
      <c r="V273" s="184"/>
      <c r="W273" s="216"/>
      <c r="X273" s="215"/>
      <c r="Y273" s="184"/>
    </row>
    <row r="274" spans="1:25">
      <c r="A274" s="91"/>
      <c r="B274" s="26"/>
      <c r="C274" s="86"/>
      <c r="D274" s="86"/>
      <c r="E274" s="86"/>
      <c r="F274" s="86"/>
      <c r="G274" s="308"/>
      <c r="H274" s="315"/>
      <c r="I274" s="70"/>
      <c r="J274" s="93"/>
      <c r="K274" s="93"/>
      <c r="L274" s="183"/>
      <c r="M274" s="70"/>
      <c r="N274" s="182"/>
      <c r="O274" s="181" t="str">
        <f t="shared" si="10"/>
        <v>1900-1</v>
      </c>
      <c r="P274" s="181">
        <f t="shared" si="11"/>
        <v>0</v>
      </c>
      <c r="Q274" s="217"/>
      <c r="R274" s="215"/>
      <c r="S274" s="184"/>
      <c r="T274" s="217"/>
      <c r="U274" s="215"/>
      <c r="V274" s="184"/>
      <c r="W274" s="216"/>
      <c r="X274" s="215"/>
      <c r="Y274" s="184"/>
    </row>
    <row r="275" spans="1:25">
      <c r="A275" s="91"/>
      <c r="B275" s="26"/>
      <c r="C275" s="86"/>
      <c r="D275" s="86"/>
      <c r="E275" s="86"/>
      <c r="F275" s="86"/>
      <c r="G275" s="308"/>
      <c r="H275" s="315"/>
      <c r="I275" s="70"/>
      <c r="J275" s="93"/>
      <c r="K275" s="93"/>
      <c r="L275" s="183"/>
      <c r="M275" s="70"/>
      <c r="N275" s="182"/>
      <c r="O275" s="181" t="str">
        <f t="shared" si="10"/>
        <v>1900-1</v>
      </c>
      <c r="P275" s="181">
        <f t="shared" si="11"/>
        <v>0</v>
      </c>
      <c r="Q275" s="217"/>
      <c r="R275" s="215"/>
      <c r="S275" s="184"/>
      <c r="T275" s="217"/>
      <c r="U275" s="215"/>
      <c r="V275" s="184"/>
      <c r="W275" s="216"/>
      <c r="X275" s="215"/>
      <c r="Y275" s="184"/>
    </row>
    <row r="276" spans="1:25">
      <c r="A276" s="91"/>
      <c r="B276" s="26"/>
      <c r="C276" s="86"/>
      <c r="D276" s="86"/>
      <c r="E276" s="86"/>
      <c r="F276" s="86"/>
      <c r="G276" s="308"/>
      <c r="H276" s="315"/>
      <c r="I276" s="70"/>
      <c r="J276" s="93"/>
      <c r="K276" s="93"/>
      <c r="L276" s="183"/>
      <c r="M276" s="70"/>
      <c r="N276" s="182"/>
      <c r="O276" s="181" t="str">
        <f t="shared" si="10"/>
        <v>1900-1</v>
      </c>
      <c r="P276" s="181">
        <f t="shared" si="11"/>
        <v>0</v>
      </c>
      <c r="Q276" s="217"/>
      <c r="R276" s="215"/>
      <c r="S276" s="184"/>
      <c r="T276" s="217"/>
      <c r="U276" s="215"/>
      <c r="V276" s="184"/>
      <c r="W276" s="216"/>
      <c r="X276" s="215"/>
      <c r="Y276" s="184"/>
    </row>
    <row r="277" spans="1:25">
      <c r="A277" s="91"/>
      <c r="B277" s="26"/>
      <c r="C277" s="86"/>
      <c r="D277" s="86"/>
      <c r="E277" s="86"/>
      <c r="F277" s="86"/>
      <c r="G277" s="308"/>
      <c r="H277" s="315"/>
      <c r="I277" s="70"/>
      <c r="J277" s="93"/>
      <c r="K277" s="93"/>
      <c r="L277" s="183"/>
      <c r="M277" s="70"/>
      <c r="N277" s="182"/>
      <c r="O277" s="181" t="str">
        <f t="shared" si="10"/>
        <v>1900-1</v>
      </c>
      <c r="P277" s="181">
        <f t="shared" si="11"/>
        <v>0</v>
      </c>
      <c r="Q277" s="217"/>
      <c r="R277" s="215"/>
      <c r="S277" s="184"/>
      <c r="T277" s="217"/>
      <c r="U277" s="215"/>
      <c r="V277" s="184"/>
      <c r="W277" s="216"/>
      <c r="X277" s="215"/>
      <c r="Y277" s="184"/>
    </row>
    <row r="278" spans="1:25">
      <c r="A278" s="91"/>
      <c r="B278" s="26"/>
      <c r="C278" s="86"/>
      <c r="D278" s="86"/>
      <c r="E278" s="86"/>
      <c r="F278" s="86"/>
      <c r="G278" s="308"/>
      <c r="H278" s="315"/>
      <c r="I278" s="70"/>
      <c r="J278" s="93"/>
      <c r="K278" s="93"/>
      <c r="L278" s="183"/>
      <c r="M278" s="70"/>
      <c r="N278" s="182"/>
      <c r="O278" s="181" t="str">
        <f t="shared" si="10"/>
        <v>1900-1</v>
      </c>
      <c r="P278" s="181">
        <f t="shared" si="11"/>
        <v>0</v>
      </c>
      <c r="Q278" s="217"/>
      <c r="R278" s="215"/>
      <c r="S278" s="184"/>
      <c r="T278" s="217"/>
      <c r="U278" s="215"/>
      <c r="V278" s="184"/>
      <c r="W278" s="216"/>
      <c r="X278" s="215"/>
      <c r="Y278" s="184"/>
    </row>
    <row r="279" spans="1:25">
      <c r="A279" s="91"/>
      <c r="B279" s="26"/>
      <c r="C279" s="86"/>
      <c r="D279" s="86"/>
      <c r="E279" s="86"/>
      <c r="F279" s="86"/>
      <c r="G279" s="308"/>
      <c r="H279" s="315"/>
      <c r="I279" s="70"/>
      <c r="J279" s="93"/>
      <c r="K279" s="93"/>
      <c r="L279" s="183"/>
      <c r="M279" s="70"/>
      <c r="N279" s="182"/>
      <c r="O279" s="181" t="str">
        <f t="shared" si="10"/>
        <v>1900-1</v>
      </c>
      <c r="P279" s="181">
        <f t="shared" si="11"/>
        <v>0</v>
      </c>
      <c r="Q279" s="217"/>
      <c r="R279" s="215"/>
      <c r="S279" s="184"/>
      <c r="T279" s="217"/>
      <c r="U279" s="215"/>
      <c r="V279" s="184"/>
      <c r="W279" s="216"/>
      <c r="X279" s="215"/>
      <c r="Y279" s="184"/>
    </row>
    <row r="280" spans="1:25">
      <c r="A280" s="91"/>
      <c r="B280" s="26"/>
      <c r="C280" s="86"/>
      <c r="D280" s="86"/>
      <c r="E280" s="86"/>
      <c r="F280" s="86"/>
      <c r="G280" s="308"/>
      <c r="H280" s="315"/>
      <c r="I280" s="70"/>
      <c r="J280" s="93"/>
      <c r="K280" s="93"/>
      <c r="L280" s="183"/>
      <c r="M280" s="70"/>
      <c r="N280" s="182"/>
      <c r="O280" s="181" t="str">
        <f t="shared" si="10"/>
        <v>1900-1</v>
      </c>
      <c r="P280" s="181">
        <f t="shared" si="11"/>
        <v>0</v>
      </c>
      <c r="Q280" s="217"/>
      <c r="R280" s="215"/>
      <c r="S280" s="184"/>
      <c r="T280" s="217"/>
      <c r="U280" s="215"/>
      <c r="V280" s="184"/>
      <c r="W280" s="216"/>
      <c r="X280" s="215"/>
      <c r="Y280" s="184"/>
    </row>
    <row r="281" spans="1:25">
      <c r="A281" s="91"/>
      <c r="B281" s="26"/>
      <c r="C281" s="86"/>
      <c r="D281" s="86"/>
      <c r="E281" s="86"/>
      <c r="F281" s="86"/>
      <c r="G281" s="308"/>
      <c r="H281" s="315"/>
      <c r="I281" s="70"/>
      <c r="J281" s="93"/>
      <c r="K281" s="93"/>
      <c r="L281" s="183"/>
      <c r="M281" s="70"/>
      <c r="N281" s="182"/>
      <c r="O281" s="181" t="str">
        <f t="shared" si="10"/>
        <v>1900-1</v>
      </c>
      <c r="P281" s="181">
        <f t="shared" si="11"/>
        <v>0</v>
      </c>
      <c r="Q281" s="217"/>
      <c r="R281" s="215"/>
      <c r="S281" s="184"/>
      <c r="T281" s="217"/>
      <c r="U281" s="215"/>
      <c r="V281" s="184"/>
      <c r="W281" s="216"/>
      <c r="X281" s="215"/>
      <c r="Y281" s="184"/>
    </row>
    <row r="282" spans="1:25">
      <c r="A282" s="91"/>
      <c r="B282" s="26"/>
      <c r="C282" s="86"/>
      <c r="D282" s="86"/>
      <c r="E282" s="86"/>
      <c r="F282" s="86"/>
      <c r="G282" s="308"/>
      <c r="H282" s="315"/>
      <c r="I282" s="70"/>
      <c r="J282" s="93"/>
      <c r="K282" s="93"/>
      <c r="L282" s="183"/>
      <c r="M282" s="70"/>
      <c r="N282" s="182"/>
      <c r="O282" s="181" t="str">
        <f t="shared" si="10"/>
        <v>1900-1</v>
      </c>
      <c r="P282" s="181">
        <f t="shared" si="11"/>
        <v>0</v>
      </c>
      <c r="Q282" s="217"/>
      <c r="R282" s="215"/>
      <c r="S282" s="184"/>
      <c r="T282" s="217"/>
      <c r="U282" s="215"/>
      <c r="V282" s="184"/>
      <c r="W282" s="216"/>
      <c r="X282" s="215"/>
      <c r="Y282" s="184"/>
    </row>
    <row r="283" spans="1:25">
      <c r="A283" s="91"/>
      <c r="B283" s="26"/>
      <c r="C283" s="86"/>
      <c r="D283" s="86"/>
      <c r="E283" s="86"/>
      <c r="F283" s="86"/>
      <c r="G283" s="308"/>
      <c r="H283" s="315"/>
      <c r="I283" s="70"/>
      <c r="J283" s="93"/>
      <c r="K283" s="93"/>
      <c r="L283" s="183"/>
      <c r="M283" s="70"/>
      <c r="N283" s="182"/>
      <c r="O283" s="181" t="str">
        <f t="shared" si="10"/>
        <v>1900-1</v>
      </c>
      <c r="P283" s="181">
        <f t="shared" si="11"/>
        <v>0</v>
      </c>
      <c r="Q283" s="217"/>
      <c r="R283" s="215"/>
      <c r="S283" s="184"/>
      <c r="T283" s="217"/>
      <c r="U283" s="215"/>
      <c r="V283" s="184"/>
      <c r="W283" s="216"/>
      <c r="X283" s="215"/>
      <c r="Y283" s="184"/>
    </row>
    <row r="284" spans="1:25">
      <c r="A284" s="91"/>
      <c r="B284" s="26"/>
      <c r="C284" s="86"/>
      <c r="D284" s="86"/>
      <c r="E284" s="86"/>
      <c r="F284" s="86"/>
      <c r="G284" s="308"/>
      <c r="H284" s="315"/>
      <c r="I284" s="70"/>
      <c r="J284" s="93"/>
      <c r="K284" s="93"/>
      <c r="L284" s="183"/>
      <c r="M284" s="70"/>
      <c r="N284" s="182"/>
      <c r="O284" s="181" t="str">
        <f t="shared" si="10"/>
        <v>1900-1</v>
      </c>
      <c r="P284" s="181">
        <f t="shared" si="11"/>
        <v>0</v>
      </c>
      <c r="Q284" s="217"/>
      <c r="R284" s="215"/>
      <c r="S284" s="184"/>
      <c r="T284" s="217"/>
      <c r="U284" s="215"/>
      <c r="V284" s="184"/>
      <c r="W284" s="216"/>
      <c r="X284" s="215"/>
      <c r="Y284" s="184"/>
    </row>
    <row r="285" spans="1:25">
      <c r="A285" s="91"/>
      <c r="B285" s="26"/>
      <c r="C285" s="86"/>
      <c r="D285" s="86"/>
      <c r="E285" s="86"/>
      <c r="F285" s="86"/>
      <c r="G285" s="308"/>
      <c r="H285" s="315"/>
      <c r="I285" s="70"/>
      <c r="J285" s="93"/>
      <c r="K285" s="93"/>
      <c r="L285" s="183"/>
      <c r="M285" s="70"/>
      <c r="N285" s="182"/>
      <c r="O285" s="181" t="str">
        <f t="shared" si="10"/>
        <v>1900-1</v>
      </c>
      <c r="P285" s="181">
        <f t="shared" si="11"/>
        <v>0</v>
      </c>
      <c r="Q285" s="217"/>
      <c r="R285" s="215"/>
      <c r="S285" s="184"/>
      <c r="T285" s="217"/>
      <c r="U285" s="215"/>
      <c r="V285" s="184"/>
      <c r="W285" s="216"/>
      <c r="X285" s="215"/>
      <c r="Y285" s="184"/>
    </row>
    <row r="286" spans="1:25">
      <c r="A286" s="91"/>
      <c r="B286" s="26"/>
      <c r="C286" s="86"/>
      <c r="D286" s="86"/>
      <c r="E286" s="86"/>
      <c r="F286" s="86"/>
      <c r="G286" s="308"/>
      <c r="H286" s="315"/>
      <c r="I286" s="70"/>
      <c r="J286" s="93"/>
      <c r="K286" s="93"/>
      <c r="L286" s="183"/>
      <c r="M286" s="70"/>
      <c r="N286" s="182"/>
      <c r="O286" s="181" t="str">
        <f t="shared" si="10"/>
        <v>1900-1</v>
      </c>
      <c r="P286" s="181">
        <f t="shared" si="11"/>
        <v>0</v>
      </c>
      <c r="Q286" s="217"/>
      <c r="R286" s="215"/>
      <c r="S286" s="184"/>
      <c r="T286" s="217"/>
      <c r="U286" s="215"/>
      <c r="V286" s="184"/>
      <c r="W286" s="216"/>
      <c r="X286" s="215"/>
      <c r="Y286" s="184"/>
    </row>
    <row r="287" spans="1:25">
      <c r="A287" s="91"/>
      <c r="B287" s="26"/>
      <c r="C287" s="86"/>
      <c r="D287" s="86"/>
      <c r="E287" s="86"/>
      <c r="F287" s="86"/>
      <c r="G287" s="308"/>
      <c r="H287" s="315"/>
      <c r="I287" s="70"/>
      <c r="J287" s="93"/>
      <c r="K287" s="93"/>
      <c r="L287" s="183"/>
      <c r="M287" s="70"/>
      <c r="N287" s="182"/>
      <c r="O287" s="181" t="str">
        <f t="shared" si="10"/>
        <v>1900-1</v>
      </c>
      <c r="P287" s="181">
        <f t="shared" si="11"/>
        <v>0</v>
      </c>
      <c r="Q287" s="217"/>
      <c r="R287" s="215"/>
      <c r="S287" s="184"/>
      <c r="T287" s="217"/>
      <c r="U287" s="215"/>
      <c r="V287" s="184"/>
      <c r="W287" s="216"/>
      <c r="X287" s="215"/>
      <c r="Y287" s="184"/>
    </row>
    <row r="288" spans="1:25">
      <c r="A288" s="91"/>
      <c r="B288" s="26"/>
      <c r="C288" s="86"/>
      <c r="D288" s="86"/>
      <c r="E288" s="86"/>
      <c r="F288" s="86"/>
      <c r="G288" s="308"/>
      <c r="H288" s="315"/>
      <c r="I288" s="70"/>
      <c r="J288" s="93"/>
      <c r="K288" s="93"/>
      <c r="L288" s="183"/>
      <c r="M288" s="70"/>
      <c r="N288" s="182"/>
      <c r="O288" s="181" t="str">
        <f t="shared" si="10"/>
        <v>1900-1</v>
      </c>
      <c r="P288" s="181">
        <f t="shared" si="11"/>
        <v>0</v>
      </c>
      <c r="Q288" s="217"/>
      <c r="R288" s="215"/>
      <c r="S288" s="184"/>
      <c r="T288" s="217"/>
      <c r="U288" s="215"/>
      <c r="V288" s="184"/>
      <c r="W288" s="216"/>
      <c r="X288" s="215"/>
      <c r="Y288" s="184"/>
    </row>
    <row r="289" spans="1:25">
      <c r="A289" s="91"/>
      <c r="B289" s="26"/>
      <c r="C289" s="86"/>
      <c r="D289" s="86"/>
      <c r="E289" s="86"/>
      <c r="F289" s="86"/>
      <c r="G289" s="308"/>
      <c r="H289" s="315"/>
      <c r="I289" s="70"/>
      <c r="J289" s="93"/>
      <c r="K289" s="93"/>
      <c r="L289" s="183"/>
      <c r="M289" s="70"/>
      <c r="N289" s="182"/>
      <c r="O289" s="181" t="str">
        <f t="shared" si="10"/>
        <v>1900-1</v>
      </c>
      <c r="P289" s="181">
        <f t="shared" si="11"/>
        <v>0</v>
      </c>
      <c r="Q289" s="217"/>
      <c r="R289" s="215"/>
      <c r="S289" s="184"/>
      <c r="T289" s="217"/>
      <c r="U289" s="215"/>
      <c r="V289" s="184"/>
      <c r="W289" s="216"/>
      <c r="X289" s="215"/>
      <c r="Y289" s="184"/>
    </row>
    <row r="290" spans="1:25">
      <c r="A290" s="91"/>
      <c r="B290" s="26"/>
      <c r="C290" s="86"/>
      <c r="D290" s="86"/>
      <c r="E290" s="86"/>
      <c r="F290" s="86"/>
      <c r="G290" s="308"/>
      <c r="H290" s="315"/>
      <c r="I290" s="70"/>
      <c r="J290" s="93"/>
      <c r="K290" s="93"/>
      <c r="L290" s="183"/>
      <c r="M290" s="70"/>
      <c r="N290" s="182"/>
      <c r="O290" s="181" t="str">
        <f t="shared" si="10"/>
        <v>1900-1</v>
      </c>
      <c r="P290" s="181">
        <f t="shared" si="11"/>
        <v>0</v>
      </c>
      <c r="Q290" s="217"/>
      <c r="R290" s="215"/>
      <c r="S290" s="184"/>
      <c r="T290" s="217"/>
      <c r="U290" s="215"/>
      <c r="V290" s="184"/>
      <c r="W290" s="216"/>
      <c r="X290" s="215"/>
      <c r="Y290" s="184"/>
    </row>
    <row r="291" spans="1:25">
      <c r="A291" s="91"/>
      <c r="B291" s="26"/>
      <c r="C291" s="86"/>
      <c r="D291" s="86"/>
      <c r="E291" s="86"/>
      <c r="F291" s="86"/>
      <c r="G291" s="308"/>
      <c r="H291" s="315"/>
      <c r="I291" s="70"/>
      <c r="J291" s="93"/>
      <c r="K291" s="93"/>
      <c r="L291" s="183"/>
      <c r="M291" s="70"/>
      <c r="N291" s="182"/>
      <c r="O291" s="181" t="str">
        <f t="shared" si="10"/>
        <v>1900-1</v>
      </c>
      <c r="P291" s="181">
        <f t="shared" si="11"/>
        <v>0</v>
      </c>
      <c r="Q291" s="217"/>
      <c r="R291" s="215"/>
      <c r="S291" s="184"/>
      <c r="T291" s="217"/>
      <c r="U291" s="215"/>
      <c r="V291" s="184"/>
      <c r="W291" s="216"/>
      <c r="X291" s="215"/>
      <c r="Y291" s="184"/>
    </row>
    <row r="292" spans="1:25">
      <c r="A292" s="91"/>
      <c r="B292" s="26"/>
      <c r="C292" s="86"/>
      <c r="D292" s="86"/>
      <c r="E292" s="86"/>
      <c r="F292" s="86"/>
      <c r="G292" s="308"/>
      <c r="H292" s="315"/>
      <c r="I292" s="70"/>
      <c r="J292" s="93"/>
      <c r="K292" s="93"/>
      <c r="L292" s="183"/>
      <c r="M292" s="70"/>
      <c r="N292" s="182"/>
      <c r="O292" s="181" t="str">
        <f t="shared" si="10"/>
        <v>1900-1</v>
      </c>
      <c r="P292" s="181">
        <f t="shared" si="11"/>
        <v>0</v>
      </c>
      <c r="Q292" s="217"/>
      <c r="R292" s="215"/>
      <c r="S292" s="184"/>
      <c r="T292" s="217"/>
      <c r="U292" s="215"/>
      <c r="V292" s="184"/>
      <c r="W292" s="216"/>
      <c r="X292" s="215"/>
      <c r="Y292" s="184"/>
    </row>
    <row r="293" spans="1:25">
      <c r="A293" s="91"/>
      <c r="B293" s="26"/>
      <c r="C293" s="86"/>
      <c r="D293" s="86"/>
      <c r="E293" s="86"/>
      <c r="F293" s="86"/>
      <c r="G293" s="308"/>
      <c r="H293" s="315"/>
      <c r="I293" s="70"/>
      <c r="J293" s="93"/>
      <c r="K293" s="93"/>
      <c r="L293" s="183"/>
      <c r="M293" s="70"/>
      <c r="N293" s="182"/>
      <c r="O293" s="181" t="str">
        <f t="shared" si="10"/>
        <v>1900-1</v>
      </c>
      <c r="P293" s="181">
        <f t="shared" si="11"/>
        <v>0</v>
      </c>
      <c r="Q293" s="217"/>
      <c r="R293" s="215"/>
      <c r="S293" s="184"/>
      <c r="T293" s="217"/>
      <c r="U293" s="215"/>
      <c r="V293" s="184"/>
      <c r="W293" s="216"/>
      <c r="X293" s="215"/>
      <c r="Y293" s="184"/>
    </row>
    <row r="294" spans="1:25">
      <c r="A294" s="91"/>
      <c r="B294" s="26"/>
      <c r="C294" s="86"/>
      <c r="D294" s="86"/>
      <c r="E294" s="86"/>
      <c r="F294" s="86"/>
      <c r="G294" s="308"/>
      <c r="H294" s="315"/>
      <c r="I294" s="70"/>
      <c r="J294" s="93"/>
      <c r="K294" s="93"/>
      <c r="L294" s="183"/>
      <c r="M294" s="70"/>
      <c r="N294" s="182"/>
      <c r="O294" s="181" t="str">
        <f t="shared" si="10"/>
        <v>1900-1</v>
      </c>
      <c r="P294" s="181">
        <f t="shared" si="11"/>
        <v>0</v>
      </c>
      <c r="Q294" s="217"/>
      <c r="R294" s="215"/>
      <c r="S294" s="184"/>
      <c r="T294" s="217"/>
      <c r="U294" s="215"/>
      <c r="V294" s="184"/>
      <c r="W294" s="216"/>
      <c r="X294" s="215"/>
      <c r="Y294" s="184"/>
    </row>
    <row r="295" spans="1:25">
      <c r="A295" s="91"/>
      <c r="B295" s="26"/>
      <c r="C295" s="86"/>
      <c r="D295" s="86"/>
      <c r="E295" s="86"/>
      <c r="F295" s="86"/>
      <c r="G295" s="308"/>
      <c r="H295" s="315"/>
      <c r="I295" s="70"/>
      <c r="J295" s="93"/>
      <c r="K295" s="93"/>
      <c r="L295" s="183"/>
      <c r="M295" s="70"/>
      <c r="N295" s="182"/>
      <c r="O295" s="181" t="str">
        <f t="shared" si="10"/>
        <v>1900-1</v>
      </c>
      <c r="P295" s="181">
        <f t="shared" si="11"/>
        <v>0</v>
      </c>
      <c r="Q295" s="217"/>
      <c r="R295" s="215"/>
      <c r="S295" s="184"/>
      <c r="T295" s="217"/>
      <c r="U295" s="215"/>
      <c r="V295" s="184"/>
      <c r="W295" s="216"/>
      <c r="X295" s="215"/>
      <c r="Y295" s="184"/>
    </row>
    <row r="296" spans="1:25">
      <c r="A296" s="91"/>
      <c r="B296" s="26"/>
      <c r="C296" s="86"/>
      <c r="D296" s="86"/>
      <c r="E296" s="86"/>
      <c r="F296" s="86"/>
      <c r="G296" s="308"/>
      <c r="H296" s="315"/>
      <c r="I296" s="70"/>
      <c r="J296" s="93"/>
      <c r="K296" s="93"/>
      <c r="L296" s="183"/>
      <c r="M296" s="70"/>
      <c r="N296" s="182"/>
      <c r="O296" s="181" t="str">
        <f t="shared" si="10"/>
        <v>1900-1</v>
      </c>
      <c r="P296" s="181">
        <f t="shared" si="11"/>
        <v>0</v>
      </c>
      <c r="Q296" s="217"/>
      <c r="R296" s="215"/>
      <c r="S296" s="184"/>
      <c r="T296" s="217"/>
      <c r="U296" s="215"/>
      <c r="V296" s="184"/>
      <c r="W296" s="216"/>
      <c r="X296" s="215"/>
      <c r="Y296" s="184"/>
    </row>
    <row r="297" spans="1:25">
      <c r="A297" s="91"/>
      <c r="B297" s="26"/>
      <c r="C297" s="86"/>
      <c r="D297" s="86"/>
      <c r="E297" s="86"/>
      <c r="F297" s="86"/>
      <c r="G297" s="308"/>
      <c r="H297" s="315"/>
      <c r="I297" s="70"/>
      <c r="J297" s="93"/>
      <c r="K297" s="93"/>
      <c r="L297" s="183"/>
      <c r="M297" s="70"/>
      <c r="N297" s="182"/>
      <c r="O297" s="181" t="str">
        <f t="shared" si="10"/>
        <v>1900-1</v>
      </c>
      <c r="P297" s="181">
        <f t="shared" si="11"/>
        <v>0</v>
      </c>
      <c r="Q297" s="217"/>
      <c r="R297" s="215"/>
      <c r="S297" s="184"/>
      <c r="T297" s="217"/>
      <c r="U297" s="215"/>
      <c r="V297" s="184"/>
      <c r="W297" s="216"/>
      <c r="X297" s="215"/>
      <c r="Y297" s="184"/>
    </row>
    <row r="298" spans="1:25">
      <c r="A298" s="91"/>
      <c r="B298" s="26"/>
      <c r="C298" s="86"/>
      <c r="D298" s="86"/>
      <c r="E298" s="86"/>
      <c r="F298" s="86"/>
      <c r="G298" s="308"/>
      <c r="H298" s="315"/>
      <c r="I298" s="70"/>
      <c r="J298" s="93"/>
      <c r="K298" s="93"/>
      <c r="L298" s="183"/>
      <c r="M298" s="70"/>
      <c r="N298" s="182"/>
      <c r="O298" s="181" t="str">
        <f t="shared" si="10"/>
        <v>1900-1</v>
      </c>
      <c r="P298" s="181">
        <f t="shared" si="11"/>
        <v>0</v>
      </c>
      <c r="Q298" s="217"/>
      <c r="R298" s="215"/>
      <c r="S298" s="184"/>
      <c r="T298" s="217"/>
      <c r="U298" s="215"/>
      <c r="V298" s="184"/>
      <c r="W298" s="216"/>
      <c r="X298" s="215"/>
      <c r="Y298" s="184"/>
    </row>
    <row r="299" spans="1:25">
      <c r="A299" s="91"/>
      <c r="B299" s="26"/>
      <c r="C299" s="86"/>
      <c r="D299" s="86"/>
      <c r="E299" s="86"/>
      <c r="F299" s="86"/>
      <c r="G299" s="308"/>
      <c r="H299" s="315"/>
      <c r="I299" s="70"/>
      <c r="J299" s="93"/>
      <c r="K299" s="93"/>
      <c r="L299" s="183"/>
      <c r="M299" s="70"/>
      <c r="N299" s="182"/>
      <c r="O299" s="181" t="str">
        <f t="shared" si="10"/>
        <v>1900-1</v>
      </c>
      <c r="P299" s="181">
        <f t="shared" si="11"/>
        <v>0</v>
      </c>
      <c r="Q299" s="217"/>
      <c r="R299" s="215"/>
      <c r="S299" s="184"/>
      <c r="T299" s="217"/>
      <c r="U299" s="215"/>
      <c r="V299" s="184"/>
      <c r="W299" s="216"/>
      <c r="X299" s="215"/>
      <c r="Y299" s="184"/>
    </row>
    <row r="300" spans="1:25">
      <c r="A300" s="91"/>
      <c r="B300" s="26"/>
      <c r="C300" s="86"/>
      <c r="D300" s="86"/>
      <c r="E300" s="86"/>
      <c r="F300" s="86"/>
      <c r="G300" s="308"/>
      <c r="H300" s="315"/>
      <c r="I300" s="70"/>
      <c r="J300" s="93"/>
      <c r="K300" s="93"/>
      <c r="L300" s="183"/>
      <c r="M300" s="70"/>
      <c r="N300" s="182"/>
      <c r="O300" s="181" t="str">
        <f t="shared" si="10"/>
        <v>1900-1</v>
      </c>
      <c r="P300" s="181">
        <f t="shared" si="11"/>
        <v>0</v>
      </c>
      <c r="Q300" s="217"/>
      <c r="R300" s="215"/>
      <c r="S300" s="184"/>
      <c r="T300" s="217"/>
      <c r="U300" s="215"/>
      <c r="V300" s="184"/>
      <c r="W300" s="216"/>
      <c r="X300" s="215"/>
      <c r="Y300" s="184"/>
    </row>
    <row r="301" spans="1:25">
      <c r="A301" s="91"/>
      <c r="B301" s="26"/>
      <c r="C301" s="86"/>
      <c r="D301" s="86"/>
      <c r="E301" s="86"/>
      <c r="F301" s="86"/>
      <c r="G301" s="308"/>
      <c r="H301" s="315"/>
      <c r="I301" s="70"/>
      <c r="J301" s="93"/>
      <c r="K301" s="93"/>
      <c r="L301" s="183"/>
      <c r="M301" s="70"/>
      <c r="N301" s="182"/>
      <c r="O301" s="181" t="str">
        <f t="shared" si="10"/>
        <v>1900-1</v>
      </c>
      <c r="P301" s="181">
        <f t="shared" si="11"/>
        <v>0</v>
      </c>
      <c r="Q301" s="217"/>
      <c r="R301" s="215"/>
      <c r="S301" s="184"/>
      <c r="T301" s="217"/>
      <c r="U301" s="215"/>
      <c r="V301" s="184"/>
      <c r="W301" s="216"/>
      <c r="X301" s="215"/>
      <c r="Y301" s="184"/>
    </row>
    <row r="302" spans="1:25">
      <c r="A302" s="91"/>
      <c r="B302" s="26"/>
      <c r="C302" s="86"/>
      <c r="D302" s="86"/>
      <c r="E302" s="86"/>
      <c r="F302" s="86"/>
      <c r="G302" s="308"/>
      <c r="H302" s="315"/>
      <c r="I302" s="70"/>
      <c r="J302" s="93"/>
      <c r="K302" s="93"/>
      <c r="L302" s="183"/>
      <c r="M302" s="70"/>
      <c r="N302" s="182"/>
      <c r="O302" s="181" t="str">
        <f t="shared" si="10"/>
        <v>1900-1</v>
      </c>
      <c r="P302" s="181">
        <f t="shared" si="11"/>
        <v>0</v>
      </c>
      <c r="Q302" s="217"/>
      <c r="R302" s="215"/>
      <c r="S302" s="184"/>
      <c r="T302" s="217"/>
      <c r="U302" s="215"/>
      <c r="V302" s="184"/>
      <c r="W302" s="216"/>
      <c r="X302" s="215"/>
      <c r="Y302" s="184"/>
    </row>
    <row r="303" spans="1:25">
      <c r="A303" s="91"/>
      <c r="B303" s="26"/>
      <c r="C303" s="86"/>
      <c r="D303" s="86"/>
      <c r="E303" s="86"/>
      <c r="F303" s="86"/>
      <c r="G303" s="308"/>
      <c r="H303" s="315"/>
      <c r="I303" s="70"/>
      <c r="J303" s="93"/>
      <c r="K303" s="93"/>
      <c r="L303" s="183"/>
      <c r="M303" s="70"/>
      <c r="N303" s="182"/>
      <c r="O303" s="181" t="str">
        <f t="shared" si="10"/>
        <v>1900-1</v>
      </c>
      <c r="P303" s="181">
        <f t="shared" si="11"/>
        <v>0</v>
      </c>
      <c r="Q303" s="217"/>
      <c r="R303" s="215"/>
      <c r="S303" s="184"/>
      <c r="T303" s="217"/>
      <c r="U303" s="215"/>
      <c r="V303" s="184"/>
      <c r="W303" s="216"/>
      <c r="X303" s="215"/>
      <c r="Y303" s="184"/>
    </row>
    <row r="304" spans="1:25">
      <c r="A304" s="91"/>
      <c r="B304" s="26"/>
      <c r="C304" s="86"/>
      <c r="D304" s="86"/>
      <c r="E304" s="86"/>
      <c r="F304" s="86"/>
      <c r="G304" s="308"/>
      <c r="H304" s="315"/>
      <c r="I304" s="70"/>
      <c r="J304" s="93"/>
      <c r="K304" s="93"/>
      <c r="L304" s="183"/>
      <c r="M304" s="70"/>
      <c r="N304" s="182"/>
      <c r="O304" s="181" t="str">
        <f t="shared" si="10"/>
        <v>1900-1</v>
      </c>
      <c r="P304" s="181">
        <f t="shared" si="11"/>
        <v>0</v>
      </c>
      <c r="Q304" s="217"/>
      <c r="R304" s="215"/>
      <c r="S304" s="184"/>
      <c r="T304" s="217"/>
      <c r="U304" s="215"/>
      <c r="V304" s="184"/>
      <c r="W304" s="216"/>
      <c r="X304" s="215"/>
      <c r="Y304" s="184"/>
    </row>
    <row r="305" spans="1:25">
      <c r="A305" s="91"/>
      <c r="B305" s="26"/>
      <c r="C305" s="86"/>
      <c r="D305" s="86"/>
      <c r="E305" s="86"/>
      <c r="F305" s="86"/>
      <c r="G305" s="308"/>
      <c r="H305" s="315"/>
      <c r="I305" s="70"/>
      <c r="J305" s="93"/>
      <c r="K305" s="93"/>
      <c r="L305" s="183"/>
      <c r="M305" s="70"/>
      <c r="N305" s="182"/>
      <c r="O305" s="181" t="str">
        <f t="shared" si="10"/>
        <v>1900-1</v>
      </c>
      <c r="P305" s="181">
        <f t="shared" si="11"/>
        <v>0</v>
      </c>
      <c r="Q305" s="217"/>
      <c r="R305" s="215"/>
      <c r="S305" s="184"/>
      <c r="T305" s="217"/>
      <c r="U305" s="215"/>
      <c r="V305" s="184"/>
      <c r="W305" s="216"/>
      <c r="X305" s="215"/>
      <c r="Y305" s="184"/>
    </row>
    <row r="306" spans="1:25">
      <c r="A306" s="91"/>
      <c r="B306" s="26"/>
      <c r="C306" s="86"/>
      <c r="D306" s="86"/>
      <c r="E306" s="86"/>
      <c r="F306" s="86"/>
      <c r="G306" s="308"/>
      <c r="H306" s="315"/>
      <c r="I306" s="70"/>
      <c r="J306" s="93"/>
      <c r="K306" s="93"/>
      <c r="L306" s="183"/>
      <c r="M306" s="70"/>
      <c r="N306" s="182"/>
      <c r="O306" s="181" t="str">
        <f t="shared" si="10"/>
        <v>1900-1</v>
      </c>
      <c r="P306" s="181">
        <f t="shared" si="11"/>
        <v>0</v>
      </c>
      <c r="Q306" s="217"/>
      <c r="R306" s="215"/>
      <c r="S306" s="184"/>
      <c r="T306" s="217"/>
      <c r="U306" s="215"/>
      <c r="V306" s="184"/>
      <c r="W306" s="216"/>
      <c r="X306" s="215"/>
      <c r="Y306" s="184"/>
    </row>
    <row r="307" spans="1:25">
      <c r="A307" s="91"/>
      <c r="B307" s="26"/>
      <c r="C307" s="86"/>
      <c r="D307" s="86"/>
      <c r="E307" s="86"/>
      <c r="F307" s="86"/>
      <c r="G307" s="308"/>
      <c r="H307" s="315"/>
      <c r="I307" s="70"/>
      <c r="J307" s="93"/>
      <c r="K307" s="93"/>
      <c r="L307" s="183"/>
      <c r="M307" s="70"/>
      <c r="N307" s="182"/>
      <c r="O307" s="181" t="str">
        <f t="shared" si="10"/>
        <v>1900-1</v>
      </c>
      <c r="P307" s="181">
        <f t="shared" si="11"/>
        <v>0</v>
      </c>
      <c r="Q307" s="217"/>
      <c r="R307" s="215"/>
      <c r="S307" s="184"/>
      <c r="T307" s="217"/>
      <c r="U307" s="215"/>
      <c r="V307" s="184"/>
      <c r="W307" s="216"/>
      <c r="X307" s="215"/>
      <c r="Y307" s="184"/>
    </row>
    <row r="308" spans="1:25">
      <c r="A308" s="91"/>
      <c r="B308" s="26"/>
      <c r="C308" s="86"/>
      <c r="D308" s="86"/>
      <c r="E308" s="86"/>
      <c r="F308" s="86"/>
      <c r="G308" s="308"/>
      <c r="H308" s="315"/>
      <c r="I308" s="70"/>
      <c r="J308" s="93"/>
      <c r="K308" s="93"/>
      <c r="L308" s="183"/>
      <c r="M308" s="70"/>
      <c r="N308" s="182"/>
      <c r="O308" s="181" t="str">
        <f t="shared" si="10"/>
        <v>1900-1</v>
      </c>
      <c r="P308" s="181">
        <f t="shared" si="11"/>
        <v>0</v>
      </c>
      <c r="Q308" s="217"/>
      <c r="R308" s="215"/>
      <c r="S308" s="184"/>
      <c r="T308" s="217"/>
      <c r="U308" s="215"/>
      <c r="V308" s="184"/>
      <c r="W308" s="216"/>
      <c r="X308" s="215"/>
      <c r="Y308" s="184"/>
    </row>
    <row r="309" spans="1:25">
      <c r="A309" s="91"/>
      <c r="B309" s="26"/>
      <c r="C309" s="86"/>
      <c r="D309" s="86"/>
      <c r="E309" s="86"/>
      <c r="F309" s="86"/>
      <c r="G309" s="308"/>
      <c r="H309" s="315"/>
      <c r="I309" s="70"/>
      <c r="J309" s="93"/>
      <c r="K309" s="93"/>
      <c r="L309" s="183"/>
      <c r="M309" s="70"/>
      <c r="N309" s="182"/>
      <c r="O309" s="181" t="str">
        <f t="shared" si="10"/>
        <v>1900-1</v>
      </c>
      <c r="P309" s="181">
        <f t="shared" si="11"/>
        <v>0</v>
      </c>
      <c r="Q309" s="217"/>
      <c r="R309" s="215"/>
      <c r="S309" s="184"/>
      <c r="T309" s="217"/>
      <c r="U309" s="215"/>
      <c r="V309" s="184"/>
      <c r="W309" s="216"/>
      <c r="X309" s="215"/>
      <c r="Y309" s="184"/>
    </row>
    <row r="310" spans="1:25">
      <c r="A310" s="91"/>
      <c r="B310" s="26"/>
      <c r="C310" s="86"/>
      <c r="D310" s="86"/>
      <c r="E310" s="86"/>
      <c r="F310" s="86"/>
      <c r="G310" s="308"/>
      <c r="H310" s="315"/>
      <c r="I310" s="70"/>
      <c r="J310" s="93"/>
      <c r="K310" s="93"/>
      <c r="L310" s="183"/>
      <c r="M310" s="70"/>
      <c r="N310" s="182"/>
      <c r="O310" s="181" t="str">
        <f t="shared" si="10"/>
        <v>1900-1</v>
      </c>
      <c r="P310" s="181">
        <f t="shared" si="11"/>
        <v>0</v>
      </c>
      <c r="Q310" s="217"/>
      <c r="R310" s="215"/>
      <c r="S310" s="184"/>
      <c r="T310" s="217"/>
      <c r="U310" s="215"/>
      <c r="V310" s="184"/>
      <c r="W310" s="216"/>
      <c r="X310" s="215"/>
      <c r="Y310" s="184"/>
    </row>
    <row r="311" spans="1:25">
      <c r="A311" s="91"/>
      <c r="B311" s="26"/>
      <c r="C311" s="86"/>
      <c r="D311" s="86"/>
      <c r="E311" s="86"/>
      <c r="F311" s="86"/>
      <c r="G311" s="308"/>
      <c r="H311" s="315"/>
      <c r="I311" s="70"/>
      <c r="J311" s="93"/>
      <c r="K311" s="93"/>
      <c r="L311" s="183"/>
      <c r="M311" s="70"/>
      <c r="N311" s="182"/>
      <c r="O311" s="181" t="str">
        <f t="shared" si="10"/>
        <v>1900-1</v>
      </c>
      <c r="P311" s="181">
        <f t="shared" si="11"/>
        <v>0</v>
      </c>
      <c r="Q311" s="217"/>
      <c r="R311" s="215"/>
      <c r="S311" s="184"/>
      <c r="T311" s="217"/>
      <c r="U311" s="215"/>
      <c r="V311" s="184"/>
      <c r="W311" s="216"/>
      <c r="X311" s="215"/>
      <c r="Y311" s="184"/>
    </row>
    <row r="312" spans="1:25">
      <c r="A312" s="91"/>
      <c r="B312" s="26"/>
      <c r="C312" s="86"/>
      <c r="D312" s="86"/>
      <c r="E312" s="86"/>
      <c r="F312" s="86"/>
      <c r="G312" s="308"/>
      <c r="H312" s="315"/>
      <c r="I312" s="70"/>
      <c r="J312" s="93"/>
      <c r="K312" s="93"/>
      <c r="L312" s="183"/>
      <c r="M312" s="70"/>
      <c r="N312" s="182"/>
      <c r="O312" s="181" t="str">
        <f t="shared" si="10"/>
        <v>1900-1</v>
      </c>
      <c r="P312" s="181">
        <f t="shared" si="11"/>
        <v>0</v>
      </c>
      <c r="Q312" s="217"/>
      <c r="R312" s="215"/>
      <c r="S312" s="184"/>
      <c r="T312" s="217"/>
      <c r="U312" s="215"/>
      <c r="V312" s="184"/>
      <c r="W312" s="216"/>
      <c r="X312" s="215"/>
      <c r="Y312" s="184"/>
    </row>
    <row r="313" spans="1:25">
      <c r="A313" s="91"/>
      <c r="B313" s="26"/>
      <c r="C313" s="86"/>
      <c r="D313" s="86"/>
      <c r="E313" s="86"/>
      <c r="F313" s="86"/>
      <c r="G313" s="308"/>
      <c r="H313" s="315"/>
      <c r="I313" s="70"/>
      <c r="J313" s="93"/>
      <c r="K313" s="93"/>
      <c r="L313" s="183"/>
      <c r="M313" s="70"/>
      <c r="N313" s="182"/>
      <c r="O313" s="181" t="str">
        <f t="shared" si="10"/>
        <v>1900-1</v>
      </c>
      <c r="P313" s="181">
        <f t="shared" si="11"/>
        <v>0</v>
      </c>
      <c r="Q313" s="217"/>
      <c r="R313" s="215"/>
      <c r="S313" s="184"/>
      <c r="T313" s="217"/>
      <c r="U313" s="215"/>
      <c r="V313" s="184"/>
      <c r="W313" s="216"/>
      <c r="X313" s="215"/>
      <c r="Y313" s="184"/>
    </row>
    <row r="314" spans="1:25">
      <c r="A314" s="91"/>
      <c r="B314" s="26"/>
      <c r="C314" s="86"/>
      <c r="D314" s="86"/>
      <c r="E314" s="86"/>
      <c r="F314" s="86"/>
      <c r="G314" s="308"/>
      <c r="H314" s="315"/>
      <c r="I314" s="70"/>
      <c r="J314" s="93"/>
      <c r="K314" s="93"/>
      <c r="L314" s="183"/>
      <c r="M314" s="70"/>
      <c r="N314" s="182"/>
      <c r="O314" s="181" t="str">
        <f t="shared" si="10"/>
        <v>1900-1</v>
      </c>
      <c r="P314" s="181">
        <f t="shared" si="11"/>
        <v>0</v>
      </c>
      <c r="Q314" s="217"/>
      <c r="R314" s="215"/>
      <c r="S314" s="184"/>
      <c r="T314" s="217"/>
      <c r="U314" s="215"/>
      <c r="V314" s="184"/>
      <c r="W314" s="216"/>
      <c r="X314" s="215"/>
      <c r="Y314" s="184"/>
    </row>
    <row r="315" spans="1:25">
      <c r="A315" s="91"/>
      <c r="B315" s="26"/>
      <c r="C315" s="86"/>
      <c r="D315" s="86"/>
      <c r="E315" s="86"/>
      <c r="F315" s="86"/>
      <c r="G315" s="308"/>
      <c r="H315" s="315"/>
      <c r="I315" s="70"/>
      <c r="J315" s="93"/>
      <c r="K315" s="93"/>
      <c r="L315" s="183"/>
      <c r="M315" s="70"/>
      <c r="N315" s="182"/>
      <c r="O315" s="181" t="str">
        <f t="shared" si="10"/>
        <v>1900-1</v>
      </c>
      <c r="P315" s="181">
        <f t="shared" si="11"/>
        <v>0</v>
      </c>
      <c r="Q315" s="217"/>
      <c r="R315" s="215"/>
      <c r="S315" s="184"/>
      <c r="T315" s="217"/>
      <c r="U315" s="215"/>
      <c r="V315" s="184"/>
      <c r="W315" s="216"/>
      <c r="X315" s="215"/>
      <c r="Y315" s="184"/>
    </row>
    <row r="316" spans="1:25">
      <c r="A316" s="91"/>
      <c r="B316" s="26"/>
      <c r="C316" s="86"/>
      <c r="D316" s="86"/>
      <c r="E316" s="86"/>
      <c r="F316" s="86"/>
      <c r="G316" s="308"/>
      <c r="H316" s="315"/>
      <c r="I316" s="70"/>
      <c r="J316" s="93"/>
      <c r="K316" s="93"/>
      <c r="L316" s="183"/>
      <c r="M316" s="70"/>
      <c r="N316" s="182"/>
      <c r="O316" s="181" t="str">
        <f t="shared" si="10"/>
        <v>1900-1</v>
      </c>
      <c r="P316" s="181">
        <f t="shared" si="11"/>
        <v>0</v>
      </c>
      <c r="Q316" s="217"/>
      <c r="R316" s="215"/>
      <c r="S316" s="184"/>
      <c r="T316" s="217"/>
      <c r="U316" s="215"/>
      <c r="V316" s="184"/>
      <c r="W316" s="216"/>
      <c r="X316" s="215"/>
      <c r="Y316" s="184"/>
    </row>
    <row r="317" spans="1:25">
      <c r="A317" s="91"/>
      <c r="B317" s="26"/>
      <c r="C317" s="86"/>
      <c r="D317" s="86"/>
      <c r="E317" s="86"/>
      <c r="F317" s="86"/>
      <c r="G317" s="308"/>
      <c r="H317" s="315"/>
      <c r="I317" s="70"/>
      <c r="J317" s="93"/>
      <c r="K317" s="93"/>
      <c r="L317" s="183"/>
      <c r="M317" s="70"/>
      <c r="N317" s="182"/>
      <c r="O317" s="181" t="str">
        <f t="shared" si="10"/>
        <v>1900-1</v>
      </c>
      <c r="P317" s="181">
        <f t="shared" si="11"/>
        <v>0</v>
      </c>
      <c r="Q317" s="217"/>
      <c r="R317" s="215"/>
      <c r="S317" s="184"/>
      <c r="T317" s="217"/>
      <c r="U317" s="215"/>
      <c r="V317" s="184"/>
      <c r="W317" s="216"/>
      <c r="X317" s="215"/>
      <c r="Y317" s="184"/>
    </row>
    <row r="318" spans="1:25">
      <c r="A318" s="91"/>
      <c r="B318" s="26"/>
      <c r="C318" s="86"/>
      <c r="D318" s="86"/>
      <c r="E318" s="86"/>
      <c r="F318" s="86"/>
      <c r="G318" s="308"/>
      <c r="H318" s="315"/>
      <c r="I318" s="70"/>
      <c r="J318" s="93"/>
      <c r="K318" s="93"/>
      <c r="L318" s="183"/>
      <c r="M318" s="70"/>
      <c r="N318" s="182"/>
      <c r="O318" s="181" t="str">
        <f t="shared" si="10"/>
        <v>1900-1</v>
      </c>
      <c r="P318" s="181">
        <f t="shared" si="11"/>
        <v>0</v>
      </c>
      <c r="Q318" s="217"/>
      <c r="R318" s="215"/>
      <c r="S318" s="184"/>
      <c r="T318" s="217"/>
      <c r="U318" s="215"/>
      <c r="V318" s="184"/>
      <c r="W318" s="216"/>
      <c r="X318" s="215"/>
      <c r="Y318" s="184"/>
    </row>
    <row r="319" spans="1:25">
      <c r="A319" s="91"/>
      <c r="B319" s="26"/>
      <c r="C319" s="86"/>
      <c r="D319" s="86"/>
      <c r="E319" s="86"/>
      <c r="F319" s="86"/>
      <c r="G319" s="308"/>
      <c r="H319" s="315"/>
      <c r="I319" s="70"/>
      <c r="J319" s="93"/>
      <c r="K319" s="93"/>
      <c r="L319" s="183"/>
      <c r="M319" s="70"/>
      <c r="N319" s="182"/>
      <c r="O319" s="181" t="str">
        <f t="shared" ref="O319:O382" si="12">YEAR(B319)&amp;"-"&amp;MONTH(B319)</f>
        <v>1900-1</v>
      </c>
      <c r="P319" s="181">
        <f t="shared" si="11"/>
        <v>0</v>
      </c>
      <c r="Q319" s="217"/>
      <c r="R319" s="215"/>
      <c r="S319" s="184"/>
      <c r="T319" s="217"/>
      <c r="U319" s="215"/>
      <c r="V319" s="184"/>
      <c r="W319" s="216"/>
      <c r="X319" s="215"/>
      <c r="Y319" s="184"/>
    </row>
    <row r="320" spans="1:25">
      <c r="A320" s="91"/>
      <c r="B320" s="26"/>
      <c r="C320" s="86"/>
      <c r="D320" s="86"/>
      <c r="E320" s="86"/>
      <c r="F320" s="86"/>
      <c r="G320" s="308"/>
      <c r="H320" s="315"/>
      <c r="I320" s="70"/>
      <c r="J320" s="93"/>
      <c r="K320" s="93"/>
      <c r="L320" s="183"/>
      <c r="M320" s="70"/>
      <c r="N320" s="182"/>
      <c r="O320" s="181" t="str">
        <f t="shared" si="12"/>
        <v>1900-1</v>
      </c>
      <c r="P320" s="181">
        <f t="shared" si="11"/>
        <v>0</v>
      </c>
      <c r="Q320" s="217"/>
      <c r="R320" s="215"/>
      <c r="S320" s="184"/>
      <c r="T320" s="217"/>
      <c r="U320" s="215"/>
      <c r="V320" s="184"/>
      <c r="W320" s="216"/>
      <c r="X320" s="215"/>
      <c r="Y320" s="184"/>
    </row>
    <row r="321" spans="1:25">
      <c r="A321" s="91"/>
      <c r="B321" s="26"/>
      <c r="C321" s="86"/>
      <c r="D321" s="86"/>
      <c r="E321" s="86"/>
      <c r="F321" s="86"/>
      <c r="G321" s="308"/>
      <c r="H321" s="315"/>
      <c r="I321" s="70"/>
      <c r="J321" s="93"/>
      <c r="K321" s="93"/>
      <c r="L321" s="183"/>
      <c r="M321" s="70"/>
      <c r="N321" s="182"/>
      <c r="O321" s="181" t="str">
        <f t="shared" si="12"/>
        <v>1900-1</v>
      </c>
      <c r="P321" s="181">
        <f t="shared" si="11"/>
        <v>0</v>
      </c>
      <c r="Q321" s="217"/>
      <c r="R321" s="215"/>
      <c r="S321" s="184"/>
      <c r="T321" s="217"/>
      <c r="U321" s="215"/>
      <c r="V321" s="184"/>
      <c r="W321" s="216"/>
      <c r="X321" s="215"/>
      <c r="Y321" s="184"/>
    </row>
    <row r="322" spans="1:25">
      <c r="A322" s="91"/>
      <c r="B322" s="26"/>
      <c r="C322" s="86"/>
      <c r="D322" s="86"/>
      <c r="E322" s="86"/>
      <c r="F322" s="86"/>
      <c r="G322" s="308"/>
      <c r="H322" s="315"/>
      <c r="I322" s="70"/>
      <c r="J322" s="93"/>
      <c r="K322" s="93"/>
      <c r="L322" s="183"/>
      <c r="M322" s="70"/>
      <c r="N322" s="182"/>
      <c r="O322" s="181" t="str">
        <f t="shared" si="12"/>
        <v>1900-1</v>
      </c>
      <c r="P322" s="181">
        <f t="shared" si="11"/>
        <v>0</v>
      </c>
      <c r="Q322" s="217"/>
      <c r="R322" s="215"/>
      <c r="S322" s="184"/>
      <c r="T322" s="217"/>
      <c r="U322" s="215"/>
      <c r="V322" s="184"/>
      <c r="W322" s="216"/>
      <c r="X322" s="215"/>
      <c r="Y322" s="184"/>
    </row>
    <row r="323" spans="1:25">
      <c r="A323" s="91"/>
      <c r="B323" s="26"/>
      <c r="C323" s="86"/>
      <c r="D323" s="86"/>
      <c r="E323" s="86"/>
      <c r="F323" s="86"/>
      <c r="G323" s="308"/>
      <c r="H323" s="315"/>
      <c r="I323" s="70"/>
      <c r="J323" s="93"/>
      <c r="K323" s="93"/>
      <c r="L323" s="183"/>
      <c r="M323" s="70"/>
      <c r="N323" s="182"/>
      <c r="O323" s="181" t="str">
        <f t="shared" si="12"/>
        <v>1900-1</v>
      </c>
      <c r="P323" s="181">
        <f t="shared" ref="P323:P386" si="13">N323*H323</f>
        <v>0</v>
      </c>
      <c r="Q323" s="217"/>
      <c r="R323" s="215"/>
      <c r="S323" s="184"/>
      <c r="T323" s="217"/>
      <c r="U323" s="215"/>
      <c r="V323" s="184"/>
      <c r="W323" s="216"/>
      <c r="X323" s="215"/>
      <c r="Y323" s="184"/>
    </row>
    <row r="324" spans="1:25">
      <c r="A324" s="91"/>
      <c r="B324" s="26"/>
      <c r="C324" s="86"/>
      <c r="D324" s="86"/>
      <c r="E324" s="86"/>
      <c r="F324" s="86"/>
      <c r="G324" s="308"/>
      <c r="H324" s="315"/>
      <c r="I324" s="70"/>
      <c r="J324" s="93"/>
      <c r="K324" s="93"/>
      <c r="L324" s="183"/>
      <c r="M324" s="70"/>
      <c r="N324" s="182"/>
      <c r="O324" s="181" t="str">
        <f t="shared" si="12"/>
        <v>1900-1</v>
      </c>
      <c r="P324" s="181">
        <f t="shared" si="13"/>
        <v>0</v>
      </c>
      <c r="Q324" s="217"/>
      <c r="R324" s="215"/>
      <c r="S324" s="184"/>
      <c r="T324" s="217"/>
      <c r="U324" s="215"/>
      <c r="V324" s="184"/>
      <c r="W324" s="216"/>
      <c r="X324" s="215"/>
      <c r="Y324" s="184"/>
    </row>
    <row r="325" spans="1:25">
      <c r="A325" s="91"/>
      <c r="B325" s="26"/>
      <c r="C325" s="86"/>
      <c r="D325" s="86"/>
      <c r="E325" s="86"/>
      <c r="F325" s="86"/>
      <c r="G325" s="308"/>
      <c r="H325" s="315"/>
      <c r="I325" s="70"/>
      <c r="J325" s="93"/>
      <c r="K325" s="93"/>
      <c r="L325" s="183"/>
      <c r="M325" s="70"/>
      <c r="N325" s="182"/>
      <c r="O325" s="181" t="str">
        <f t="shared" si="12"/>
        <v>1900-1</v>
      </c>
      <c r="P325" s="181">
        <f t="shared" si="13"/>
        <v>0</v>
      </c>
      <c r="Q325" s="217"/>
      <c r="R325" s="215"/>
      <c r="S325" s="184"/>
      <c r="T325" s="217"/>
      <c r="U325" s="215"/>
      <c r="V325" s="184"/>
      <c r="W325" s="216"/>
      <c r="X325" s="215"/>
      <c r="Y325" s="184"/>
    </row>
    <row r="326" spans="1:25">
      <c r="A326" s="91"/>
      <c r="B326" s="26"/>
      <c r="C326" s="86"/>
      <c r="D326" s="86"/>
      <c r="E326" s="86"/>
      <c r="F326" s="86"/>
      <c r="G326" s="308"/>
      <c r="H326" s="315"/>
      <c r="I326" s="70"/>
      <c r="J326" s="93"/>
      <c r="K326" s="93"/>
      <c r="L326" s="183"/>
      <c r="M326" s="70"/>
      <c r="N326" s="182"/>
      <c r="O326" s="181" t="str">
        <f t="shared" si="12"/>
        <v>1900-1</v>
      </c>
      <c r="P326" s="181">
        <f t="shared" si="13"/>
        <v>0</v>
      </c>
      <c r="Q326" s="217"/>
      <c r="R326" s="215"/>
      <c r="S326" s="184"/>
      <c r="T326" s="217"/>
      <c r="U326" s="215"/>
      <c r="V326" s="184"/>
      <c r="W326" s="216"/>
      <c r="X326" s="215"/>
      <c r="Y326" s="184"/>
    </row>
    <row r="327" spans="1:25">
      <c r="A327" s="91"/>
      <c r="B327" s="26"/>
      <c r="C327" s="86"/>
      <c r="D327" s="86"/>
      <c r="E327" s="86"/>
      <c r="F327" s="86"/>
      <c r="G327" s="308"/>
      <c r="H327" s="315"/>
      <c r="I327" s="70"/>
      <c r="J327" s="93"/>
      <c r="K327" s="93"/>
      <c r="L327" s="183"/>
      <c r="M327" s="70"/>
      <c r="N327" s="182"/>
      <c r="O327" s="181" t="str">
        <f t="shared" si="12"/>
        <v>1900-1</v>
      </c>
      <c r="P327" s="181">
        <f t="shared" si="13"/>
        <v>0</v>
      </c>
      <c r="Q327" s="217"/>
      <c r="R327" s="215"/>
      <c r="S327" s="184"/>
      <c r="T327" s="217"/>
      <c r="U327" s="215"/>
      <c r="V327" s="184"/>
      <c r="W327" s="216"/>
      <c r="X327" s="215"/>
      <c r="Y327" s="184"/>
    </row>
    <row r="328" spans="1:25">
      <c r="A328" s="91"/>
      <c r="B328" s="26"/>
      <c r="C328" s="86"/>
      <c r="D328" s="86"/>
      <c r="E328" s="86"/>
      <c r="F328" s="86"/>
      <c r="G328" s="308"/>
      <c r="H328" s="315"/>
      <c r="I328" s="70"/>
      <c r="J328" s="93"/>
      <c r="K328" s="93"/>
      <c r="L328" s="183"/>
      <c r="M328" s="70"/>
      <c r="N328" s="182"/>
      <c r="O328" s="181" t="str">
        <f t="shared" si="12"/>
        <v>1900-1</v>
      </c>
      <c r="P328" s="181">
        <f t="shared" si="13"/>
        <v>0</v>
      </c>
      <c r="Q328" s="217"/>
      <c r="R328" s="215"/>
      <c r="S328" s="184"/>
      <c r="T328" s="217"/>
      <c r="U328" s="215"/>
      <c r="V328" s="184"/>
      <c r="W328" s="216"/>
      <c r="X328" s="215"/>
      <c r="Y328" s="184"/>
    </row>
    <row r="329" spans="1:25">
      <c r="A329" s="91"/>
      <c r="B329" s="26"/>
      <c r="C329" s="86"/>
      <c r="D329" s="86"/>
      <c r="E329" s="86"/>
      <c r="F329" s="86"/>
      <c r="G329" s="308"/>
      <c r="H329" s="315"/>
      <c r="I329" s="70"/>
      <c r="J329" s="93"/>
      <c r="K329" s="93"/>
      <c r="L329" s="183"/>
      <c r="M329" s="70"/>
      <c r="N329" s="182"/>
      <c r="O329" s="181" t="str">
        <f t="shared" si="12"/>
        <v>1900-1</v>
      </c>
      <c r="P329" s="181">
        <f t="shared" si="13"/>
        <v>0</v>
      </c>
      <c r="Q329" s="217"/>
      <c r="R329" s="215"/>
      <c r="S329" s="184"/>
      <c r="T329" s="217"/>
      <c r="U329" s="215"/>
      <c r="V329" s="184"/>
      <c r="W329" s="216"/>
      <c r="X329" s="215"/>
      <c r="Y329" s="184"/>
    </row>
    <row r="330" spans="1:25">
      <c r="A330" s="91"/>
      <c r="B330" s="26"/>
      <c r="C330" s="86"/>
      <c r="D330" s="86"/>
      <c r="E330" s="86"/>
      <c r="F330" s="86"/>
      <c r="G330" s="308"/>
      <c r="H330" s="315"/>
      <c r="I330" s="70"/>
      <c r="J330" s="93"/>
      <c r="K330" s="93"/>
      <c r="L330" s="183"/>
      <c r="M330" s="70"/>
      <c r="N330" s="182"/>
      <c r="O330" s="181" t="str">
        <f t="shared" si="12"/>
        <v>1900-1</v>
      </c>
      <c r="P330" s="181">
        <f t="shared" si="13"/>
        <v>0</v>
      </c>
      <c r="Q330" s="217"/>
      <c r="R330" s="215"/>
      <c r="S330" s="184"/>
      <c r="T330" s="217"/>
      <c r="U330" s="215"/>
      <c r="V330" s="184"/>
      <c r="W330" s="216"/>
      <c r="X330" s="215"/>
      <c r="Y330" s="184"/>
    </row>
    <row r="331" spans="1:25">
      <c r="A331" s="91"/>
      <c r="B331" s="26"/>
      <c r="C331" s="86"/>
      <c r="D331" s="86"/>
      <c r="E331" s="86"/>
      <c r="F331" s="86"/>
      <c r="G331" s="308"/>
      <c r="H331" s="315"/>
      <c r="I331" s="70"/>
      <c r="J331" s="93"/>
      <c r="K331" s="93"/>
      <c r="L331" s="183"/>
      <c r="M331" s="70"/>
      <c r="N331" s="182"/>
      <c r="O331" s="181" t="str">
        <f t="shared" si="12"/>
        <v>1900-1</v>
      </c>
      <c r="P331" s="181">
        <f t="shared" si="13"/>
        <v>0</v>
      </c>
      <c r="Q331" s="217"/>
      <c r="R331" s="215"/>
      <c r="S331" s="184"/>
      <c r="T331" s="217"/>
      <c r="U331" s="215"/>
      <c r="V331" s="184"/>
      <c r="W331" s="216"/>
      <c r="X331" s="215"/>
      <c r="Y331" s="184"/>
    </row>
    <row r="332" spans="1:25">
      <c r="A332" s="91"/>
      <c r="B332" s="26"/>
      <c r="C332" s="86"/>
      <c r="D332" s="86"/>
      <c r="E332" s="86"/>
      <c r="F332" s="86"/>
      <c r="G332" s="308"/>
      <c r="H332" s="315"/>
      <c r="I332" s="70"/>
      <c r="J332" s="93"/>
      <c r="K332" s="93"/>
      <c r="L332" s="183"/>
      <c r="M332" s="70"/>
      <c r="N332" s="182"/>
      <c r="O332" s="181" t="str">
        <f t="shared" si="12"/>
        <v>1900-1</v>
      </c>
      <c r="P332" s="181">
        <f t="shared" si="13"/>
        <v>0</v>
      </c>
      <c r="Q332" s="217"/>
      <c r="R332" s="215"/>
      <c r="S332" s="184"/>
      <c r="T332" s="217"/>
      <c r="U332" s="215"/>
      <c r="V332" s="184"/>
      <c r="W332" s="216"/>
      <c r="X332" s="215"/>
      <c r="Y332" s="184"/>
    </row>
    <row r="333" spans="1:25">
      <c r="A333" s="91"/>
      <c r="B333" s="26"/>
      <c r="C333" s="86"/>
      <c r="D333" s="86"/>
      <c r="E333" s="86"/>
      <c r="F333" s="86"/>
      <c r="G333" s="308"/>
      <c r="H333" s="315"/>
      <c r="I333" s="70"/>
      <c r="J333" s="93"/>
      <c r="K333" s="93"/>
      <c r="L333" s="183"/>
      <c r="M333" s="70"/>
      <c r="N333" s="182"/>
      <c r="O333" s="181" t="str">
        <f t="shared" si="12"/>
        <v>1900-1</v>
      </c>
      <c r="P333" s="181">
        <f t="shared" si="13"/>
        <v>0</v>
      </c>
      <c r="Q333" s="217"/>
      <c r="R333" s="215"/>
      <c r="S333" s="184"/>
      <c r="T333" s="217"/>
      <c r="U333" s="215"/>
      <c r="V333" s="184"/>
      <c r="W333" s="216"/>
      <c r="X333" s="215"/>
      <c r="Y333" s="184"/>
    </row>
    <row r="334" spans="1:25">
      <c r="A334" s="91"/>
      <c r="B334" s="26"/>
      <c r="C334" s="86"/>
      <c r="D334" s="86"/>
      <c r="E334" s="86"/>
      <c r="F334" s="86"/>
      <c r="G334" s="308"/>
      <c r="H334" s="315"/>
      <c r="I334" s="70"/>
      <c r="J334" s="93"/>
      <c r="K334" s="93"/>
      <c r="L334" s="183"/>
      <c r="M334" s="70"/>
      <c r="N334" s="182"/>
      <c r="O334" s="181" t="str">
        <f t="shared" si="12"/>
        <v>1900-1</v>
      </c>
      <c r="P334" s="181">
        <f t="shared" si="13"/>
        <v>0</v>
      </c>
      <c r="Q334" s="217"/>
      <c r="R334" s="215"/>
      <c r="S334" s="184"/>
      <c r="T334" s="217"/>
      <c r="U334" s="215"/>
      <c r="V334" s="184"/>
      <c r="W334" s="216"/>
      <c r="X334" s="215"/>
      <c r="Y334" s="184"/>
    </row>
    <row r="335" spans="1:25">
      <c r="A335" s="91"/>
      <c r="B335" s="26"/>
      <c r="C335" s="86"/>
      <c r="D335" s="86"/>
      <c r="E335" s="86"/>
      <c r="F335" s="86"/>
      <c r="G335" s="308"/>
      <c r="H335" s="315"/>
      <c r="I335" s="70"/>
      <c r="J335" s="93"/>
      <c r="K335" s="93"/>
      <c r="L335" s="183"/>
      <c r="M335" s="70"/>
      <c r="N335" s="182"/>
      <c r="O335" s="181" t="str">
        <f t="shared" si="12"/>
        <v>1900-1</v>
      </c>
      <c r="P335" s="181">
        <f t="shared" si="13"/>
        <v>0</v>
      </c>
      <c r="Q335" s="217"/>
      <c r="R335" s="215"/>
      <c r="S335" s="184"/>
      <c r="T335" s="217"/>
      <c r="U335" s="215"/>
      <c r="V335" s="184"/>
      <c r="W335" s="216"/>
      <c r="X335" s="215"/>
      <c r="Y335" s="184"/>
    </row>
    <row r="336" spans="1:25">
      <c r="A336" s="91"/>
      <c r="B336" s="26"/>
      <c r="C336" s="86"/>
      <c r="D336" s="86"/>
      <c r="E336" s="86"/>
      <c r="F336" s="86"/>
      <c r="G336" s="308"/>
      <c r="H336" s="315"/>
      <c r="I336" s="70"/>
      <c r="J336" s="93"/>
      <c r="K336" s="93"/>
      <c r="L336" s="183"/>
      <c r="M336" s="70"/>
      <c r="N336" s="182"/>
      <c r="O336" s="181" t="str">
        <f t="shared" si="12"/>
        <v>1900-1</v>
      </c>
      <c r="P336" s="181">
        <f t="shared" si="13"/>
        <v>0</v>
      </c>
      <c r="Q336" s="217"/>
      <c r="R336" s="215"/>
      <c r="S336" s="184"/>
      <c r="T336" s="217"/>
      <c r="U336" s="215"/>
      <c r="V336" s="184"/>
      <c r="W336" s="216"/>
      <c r="X336" s="215"/>
      <c r="Y336" s="184"/>
    </row>
    <row r="337" spans="1:25">
      <c r="A337" s="91"/>
      <c r="B337" s="26"/>
      <c r="C337" s="86"/>
      <c r="D337" s="86"/>
      <c r="E337" s="86"/>
      <c r="F337" s="86"/>
      <c r="G337" s="308"/>
      <c r="H337" s="315"/>
      <c r="I337" s="70"/>
      <c r="J337" s="93"/>
      <c r="K337" s="93"/>
      <c r="L337" s="183"/>
      <c r="M337" s="70"/>
      <c r="N337" s="182"/>
      <c r="O337" s="181" t="str">
        <f t="shared" si="12"/>
        <v>1900-1</v>
      </c>
      <c r="P337" s="181">
        <f t="shared" si="13"/>
        <v>0</v>
      </c>
      <c r="Q337" s="217"/>
      <c r="R337" s="215"/>
      <c r="S337" s="184"/>
      <c r="T337" s="217"/>
      <c r="U337" s="215"/>
      <c r="V337" s="184"/>
      <c r="W337" s="216"/>
      <c r="X337" s="215"/>
      <c r="Y337" s="184"/>
    </row>
    <row r="338" spans="1:25">
      <c r="A338" s="91"/>
      <c r="B338" s="26"/>
      <c r="C338" s="86"/>
      <c r="D338" s="86"/>
      <c r="E338" s="86"/>
      <c r="F338" s="86"/>
      <c r="G338" s="308"/>
      <c r="H338" s="315"/>
      <c r="I338" s="70"/>
      <c r="J338" s="93"/>
      <c r="K338" s="93"/>
      <c r="L338" s="183"/>
      <c r="M338" s="70"/>
      <c r="N338" s="182"/>
      <c r="O338" s="181" t="str">
        <f t="shared" si="12"/>
        <v>1900-1</v>
      </c>
      <c r="P338" s="181">
        <f t="shared" si="13"/>
        <v>0</v>
      </c>
      <c r="Q338" s="217"/>
      <c r="R338" s="215"/>
      <c r="S338" s="184"/>
      <c r="T338" s="217"/>
      <c r="U338" s="215"/>
      <c r="V338" s="184"/>
      <c r="W338" s="216"/>
      <c r="X338" s="215"/>
      <c r="Y338" s="184"/>
    </row>
    <row r="339" spans="1:25">
      <c r="A339" s="91"/>
      <c r="B339" s="26"/>
      <c r="C339" s="86"/>
      <c r="D339" s="86"/>
      <c r="E339" s="86"/>
      <c r="F339" s="86"/>
      <c r="G339" s="308"/>
      <c r="H339" s="315"/>
      <c r="I339" s="70"/>
      <c r="J339" s="93"/>
      <c r="K339" s="93"/>
      <c r="L339" s="183"/>
      <c r="M339" s="70"/>
      <c r="N339" s="182"/>
      <c r="O339" s="181" t="str">
        <f t="shared" si="12"/>
        <v>1900-1</v>
      </c>
      <c r="P339" s="181">
        <f t="shared" si="13"/>
        <v>0</v>
      </c>
      <c r="Q339" s="217"/>
      <c r="R339" s="215"/>
      <c r="S339" s="184"/>
      <c r="T339" s="217"/>
      <c r="U339" s="215"/>
      <c r="V339" s="184"/>
      <c r="W339" s="216"/>
      <c r="X339" s="215"/>
      <c r="Y339" s="184"/>
    </row>
    <row r="340" spans="1:25">
      <c r="A340" s="91"/>
      <c r="B340" s="26"/>
      <c r="C340" s="86"/>
      <c r="D340" s="86"/>
      <c r="E340" s="86"/>
      <c r="F340" s="86"/>
      <c r="G340" s="308"/>
      <c r="H340" s="315"/>
      <c r="I340" s="70"/>
      <c r="J340" s="93"/>
      <c r="K340" s="93"/>
      <c r="L340" s="183"/>
      <c r="M340" s="70"/>
      <c r="N340" s="182"/>
      <c r="O340" s="181" t="str">
        <f t="shared" si="12"/>
        <v>1900-1</v>
      </c>
      <c r="P340" s="181">
        <f t="shared" si="13"/>
        <v>0</v>
      </c>
      <c r="Q340" s="217"/>
      <c r="R340" s="215"/>
      <c r="S340" s="184"/>
      <c r="T340" s="217"/>
      <c r="U340" s="215"/>
      <c r="V340" s="184"/>
      <c r="W340" s="216"/>
      <c r="X340" s="215"/>
      <c r="Y340" s="184"/>
    </row>
    <row r="341" spans="1:25">
      <c r="A341" s="91"/>
      <c r="B341" s="26"/>
      <c r="C341" s="86"/>
      <c r="D341" s="86"/>
      <c r="E341" s="86"/>
      <c r="F341" s="86"/>
      <c r="G341" s="308"/>
      <c r="H341" s="315"/>
      <c r="I341" s="70"/>
      <c r="J341" s="93"/>
      <c r="K341" s="93"/>
      <c r="L341" s="183"/>
      <c r="M341" s="70"/>
      <c r="N341" s="182"/>
      <c r="O341" s="181" t="str">
        <f t="shared" si="12"/>
        <v>1900-1</v>
      </c>
      <c r="P341" s="181">
        <f t="shared" si="13"/>
        <v>0</v>
      </c>
      <c r="Q341" s="217"/>
      <c r="R341" s="215"/>
      <c r="S341" s="184"/>
      <c r="T341" s="217"/>
      <c r="U341" s="215"/>
      <c r="V341" s="184"/>
      <c r="W341" s="216"/>
      <c r="X341" s="215"/>
      <c r="Y341" s="184"/>
    </row>
    <row r="342" spans="1:25">
      <c r="A342" s="91"/>
      <c r="B342" s="26"/>
      <c r="C342" s="86"/>
      <c r="D342" s="86"/>
      <c r="E342" s="86"/>
      <c r="F342" s="86"/>
      <c r="G342" s="308"/>
      <c r="H342" s="315"/>
      <c r="I342" s="70"/>
      <c r="J342" s="93"/>
      <c r="K342" s="93"/>
      <c r="L342" s="183"/>
      <c r="M342" s="70"/>
      <c r="N342" s="182"/>
      <c r="O342" s="181" t="str">
        <f t="shared" si="12"/>
        <v>1900-1</v>
      </c>
      <c r="P342" s="181">
        <f t="shared" si="13"/>
        <v>0</v>
      </c>
      <c r="Q342" s="217"/>
      <c r="R342" s="215"/>
      <c r="S342" s="184"/>
      <c r="T342" s="217"/>
      <c r="U342" s="215"/>
      <c r="V342" s="184"/>
      <c r="W342" s="216"/>
      <c r="X342" s="215"/>
      <c r="Y342" s="184"/>
    </row>
    <row r="343" spans="1:25">
      <c r="A343" s="91"/>
      <c r="B343" s="26"/>
      <c r="C343" s="86"/>
      <c r="D343" s="86"/>
      <c r="E343" s="86"/>
      <c r="F343" s="86"/>
      <c r="G343" s="308"/>
      <c r="H343" s="315"/>
      <c r="I343" s="70"/>
      <c r="J343" s="93"/>
      <c r="K343" s="93"/>
      <c r="L343" s="183"/>
      <c r="M343" s="70"/>
      <c r="N343" s="182"/>
      <c r="O343" s="181" t="str">
        <f t="shared" si="12"/>
        <v>1900-1</v>
      </c>
      <c r="P343" s="181">
        <f t="shared" si="13"/>
        <v>0</v>
      </c>
      <c r="Q343" s="217"/>
      <c r="R343" s="215"/>
      <c r="S343" s="184"/>
      <c r="T343" s="217"/>
      <c r="U343" s="215"/>
      <c r="V343" s="184"/>
      <c r="W343" s="216"/>
      <c r="X343" s="215"/>
      <c r="Y343" s="184"/>
    </row>
    <row r="344" spans="1:25">
      <c r="A344" s="91"/>
      <c r="B344" s="26"/>
      <c r="C344" s="86"/>
      <c r="D344" s="86"/>
      <c r="E344" s="86"/>
      <c r="F344" s="86"/>
      <c r="G344" s="308"/>
      <c r="H344" s="315"/>
      <c r="I344" s="70"/>
      <c r="J344" s="93"/>
      <c r="K344" s="93"/>
      <c r="L344" s="183"/>
      <c r="M344" s="70"/>
      <c r="N344" s="182"/>
      <c r="O344" s="181" t="str">
        <f t="shared" si="12"/>
        <v>1900-1</v>
      </c>
      <c r="P344" s="181">
        <f t="shared" si="13"/>
        <v>0</v>
      </c>
      <c r="Q344" s="217"/>
      <c r="R344" s="215"/>
      <c r="S344" s="184"/>
      <c r="T344" s="217"/>
      <c r="U344" s="215"/>
      <c r="V344" s="184"/>
      <c r="W344" s="216"/>
      <c r="X344" s="215"/>
      <c r="Y344" s="184"/>
    </row>
    <row r="345" spans="1:25">
      <c r="A345" s="91"/>
      <c r="B345" s="26"/>
      <c r="C345" s="86"/>
      <c r="D345" s="86"/>
      <c r="E345" s="86"/>
      <c r="F345" s="86"/>
      <c r="G345" s="308"/>
      <c r="H345" s="315"/>
      <c r="I345" s="70"/>
      <c r="J345" s="93"/>
      <c r="K345" s="93"/>
      <c r="L345" s="183"/>
      <c r="M345" s="70"/>
      <c r="N345" s="182"/>
      <c r="O345" s="181" t="str">
        <f t="shared" si="12"/>
        <v>1900-1</v>
      </c>
      <c r="P345" s="181">
        <f t="shared" si="13"/>
        <v>0</v>
      </c>
      <c r="Q345" s="217"/>
      <c r="R345" s="215"/>
      <c r="S345" s="184"/>
      <c r="T345" s="217"/>
      <c r="U345" s="215"/>
      <c r="V345" s="184"/>
      <c r="W345" s="216"/>
      <c r="X345" s="215"/>
      <c r="Y345" s="184"/>
    </row>
    <row r="346" spans="1:25">
      <c r="A346" s="91"/>
      <c r="B346" s="26"/>
      <c r="C346" s="86"/>
      <c r="D346" s="86"/>
      <c r="E346" s="86"/>
      <c r="F346" s="86"/>
      <c r="G346" s="308"/>
      <c r="H346" s="315"/>
      <c r="I346" s="70"/>
      <c r="J346" s="93"/>
      <c r="K346" s="93"/>
      <c r="L346" s="183"/>
      <c r="M346" s="70"/>
      <c r="N346" s="182"/>
      <c r="O346" s="181" t="str">
        <f t="shared" si="12"/>
        <v>1900-1</v>
      </c>
      <c r="P346" s="181">
        <f t="shared" si="13"/>
        <v>0</v>
      </c>
      <c r="Q346" s="217"/>
      <c r="R346" s="215"/>
      <c r="S346" s="184"/>
      <c r="T346" s="217"/>
      <c r="U346" s="215"/>
      <c r="V346" s="184"/>
      <c r="W346" s="216"/>
      <c r="X346" s="215"/>
      <c r="Y346" s="184"/>
    </row>
    <row r="347" spans="1:25">
      <c r="A347" s="91"/>
      <c r="B347" s="26"/>
      <c r="C347" s="86"/>
      <c r="D347" s="86"/>
      <c r="E347" s="86"/>
      <c r="F347" s="86"/>
      <c r="G347" s="308"/>
      <c r="H347" s="315"/>
      <c r="I347" s="70"/>
      <c r="J347" s="93"/>
      <c r="K347" s="93"/>
      <c r="L347" s="183"/>
      <c r="M347" s="70"/>
      <c r="N347" s="182"/>
      <c r="O347" s="181" t="str">
        <f t="shared" si="12"/>
        <v>1900-1</v>
      </c>
      <c r="P347" s="181">
        <f t="shared" si="13"/>
        <v>0</v>
      </c>
      <c r="Q347" s="217"/>
      <c r="R347" s="215"/>
      <c r="S347" s="184"/>
      <c r="T347" s="217"/>
      <c r="U347" s="215"/>
      <c r="V347" s="184"/>
      <c r="W347" s="216"/>
      <c r="X347" s="215"/>
      <c r="Y347" s="184"/>
    </row>
    <row r="348" spans="1:25">
      <c r="A348" s="91"/>
      <c r="B348" s="26"/>
      <c r="C348" s="86"/>
      <c r="D348" s="86"/>
      <c r="E348" s="86"/>
      <c r="F348" s="86"/>
      <c r="G348" s="308"/>
      <c r="H348" s="315"/>
      <c r="I348" s="70"/>
      <c r="J348" s="93"/>
      <c r="K348" s="93"/>
      <c r="L348" s="183"/>
      <c r="M348" s="70"/>
      <c r="N348" s="182"/>
      <c r="O348" s="181" t="str">
        <f t="shared" si="12"/>
        <v>1900-1</v>
      </c>
      <c r="P348" s="181">
        <f t="shared" si="13"/>
        <v>0</v>
      </c>
      <c r="Q348" s="217"/>
      <c r="R348" s="215"/>
      <c r="S348" s="184"/>
      <c r="T348" s="217"/>
      <c r="U348" s="215"/>
      <c r="V348" s="184"/>
      <c r="W348" s="216"/>
      <c r="X348" s="215"/>
      <c r="Y348" s="184"/>
    </row>
    <row r="349" spans="1:25">
      <c r="A349" s="91"/>
      <c r="B349" s="26"/>
      <c r="C349" s="86"/>
      <c r="D349" s="86"/>
      <c r="E349" s="85"/>
      <c r="F349" s="87"/>
      <c r="G349" s="308"/>
      <c r="H349" s="315"/>
      <c r="I349" s="70"/>
      <c r="J349" s="93"/>
      <c r="K349" s="93"/>
      <c r="L349" s="183"/>
      <c r="M349" s="70"/>
      <c r="N349" s="182"/>
      <c r="O349" s="181" t="str">
        <f t="shared" si="12"/>
        <v>1900-1</v>
      </c>
      <c r="P349" s="181">
        <f t="shared" si="13"/>
        <v>0</v>
      </c>
      <c r="Q349" s="217"/>
      <c r="R349" s="215"/>
      <c r="S349" s="184"/>
      <c r="T349" s="217"/>
      <c r="U349" s="215"/>
      <c r="V349" s="184"/>
      <c r="W349" s="216"/>
      <c r="X349" s="215"/>
      <c r="Y349" s="184"/>
    </row>
    <row r="350" spans="1:25">
      <c r="A350" s="91"/>
      <c r="B350" s="26"/>
      <c r="C350" s="86"/>
      <c r="D350" s="86"/>
      <c r="E350" s="86"/>
      <c r="F350" s="86"/>
      <c r="G350" s="308"/>
      <c r="H350" s="315"/>
      <c r="I350" s="70"/>
      <c r="J350" s="93"/>
      <c r="K350" s="93"/>
      <c r="L350" s="183"/>
      <c r="M350" s="70"/>
      <c r="N350" s="182"/>
      <c r="O350" s="181" t="str">
        <f t="shared" si="12"/>
        <v>1900-1</v>
      </c>
      <c r="P350" s="181">
        <f t="shared" si="13"/>
        <v>0</v>
      </c>
      <c r="Q350" s="217"/>
      <c r="R350" s="215"/>
      <c r="S350" s="184"/>
      <c r="T350" s="217"/>
      <c r="U350" s="215"/>
      <c r="V350" s="184"/>
      <c r="W350" s="216"/>
      <c r="X350" s="215"/>
      <c r="Y350" s="184"/>
    </row>
    <row r="351" spans="1:25">
      <c r="A351" s="91"/>
      <c r="B351" s="26"/>
      <c r="C351" s="86"/>
      <c r="D351" s="86"/>
      <c r="E351" s="86"/>
      <c r="F351" s="86"/>
      <c r="G351" s="308"/>
      <c r="H351" s="315"/>
      <c r="I351" s="70"/>
      <c r="J351" s="93"/>
      <c r="K351" s="93"/>
      <c r="L351" s="183"/>
      <c r="M351" s="70"/>
      <c r="N351" s="182"/>
      <c r="O351" s="181" t="str">
        <f t="shared" si="12"/>
        <v>1900-1</v>
      </c>
      <c r="P351" s="181">
        <f t="shared" si="13"/>
        <v>0</v>
      </c>
      <c r="Q351" s="217"/>
      <c r="R351" s="215"/>
      <c r="S351" s="184"/>
      <c r="T351" s="217"/>
      <c r="U351" s="215"/>
      <c r="V351" s="184"/>
      <c r="W351" s="216"/>
      <c r="X351" s="215"/>
      <c r="Y351" s="184"/>
    </row>
    <row r="352" spans="1:25">
      <c r="A352" s="91"/>
      <c r="B352" s="26"/>
      <c r="C352" s="86"/>
      <c r="D352" s="86"/>
      <c r="E352" s="86"/>
      <c r="F352" s="86"/>
      <c r="G352" s="308"/>
      <c r="H352" s="315"/>
      <c r="I352" s="70"/>
      <c r="J352" s="93"/>
      <c r="K352" s="93"/>
      <c r="L352" s="183"/>
      <c r="M352" s="70"/>
      <c r="N352" s="182"/>
      <c r="O352" s="181" t="str">
        <f t="shared" si="12"/>
        <v>1900-1</v>
      </c>
      <c r="P352" s="181">
        <f t="shared" si="13"/>
        <v>0</v>
      </c>
      <c r="Q352" s="217"/>
      <c r="R352" s="215"/>
      <c r="S352" s="184"/>
      <c r="T352" s="217"/>
      <c r="U352" s="215"/>
      <c r="V352" s="184"/>
      <c r="W352" s="216"/>
      <c r="X352" s="215"/>
      <c r="Y352" s="184"/>
    </row>
    <row r="353" spans="1:25">
      <c r="A353" s="91"/>
      <c r="B353" s="26"/>
      <c r="C353" s="86"/>
      <c r="D353" s="86"/>
      <c r="E353" s="86"/>
      <c r="F353" s="86"/>
      <c r="G353" s="308"/>
      <c r="H353" s="315"/>
      <c r="I353" s="70"/>
      <c r="J353" s="93"/>
      <c r="K353" s="93"/>
      <c r="L353" s="183"/>
      <c r="M353" s="70"/>
      <c r="N353" s="182"/>
      <c r="O353" s="181" t="str">
        <f t="shared" si="12"/>
        <v>1900-1</v>
      </c>
      <c r="P353" s="181">
        <f t="shared" si="13"/>
        <v>0</v>
      </c>
      <c r="Q353" s="217"/>
      <c r="R353" s="215"/>
      <c r="S353" s="184"/>
      <c r="T353" s="217"/>
      <c r="U353" s="215"/>
      <c r="V353" s="184"/>
      <c r="W353" s="216"/>
      <c r="X353" s="215"/>
      <c r="Y353" s="184"/>
    </row>
    <row r="354" spans="1:25">
      <c r="A354" s="91"/>
      <c r="B354" s="26"/>
      <c r="C354" s="86"/>
      <c r="D354" s="86"/>
      <c r="E354" s="86"/>
      <c r="F354" s="86"/>
      <c r="G354" s="308"/>
      <c r="H354" s="315"/>
      <c r="I354" s="70"/>
      <c r="J354" s="93"/>
      <c r="K354" s="93"/>
      <c r="L354" s="183"/>
      <c r="M354" s="70"/>
      <c r="N354" s="182"/>
      <c r="O354" s="181" t="str">
        <f t="shared" si="12"/>
        <v>1900-1</v>
      </c>
      <c r="P354" s="181">
        <f t="shared" si="13"/>
        <v>0</v>
      </c>
      <c r="Q354" s="217"/>
      <c r="R354" s="215"/>
      <c r="S354" s="184"/>
      <c r="T354" s="217"/>
      <c r="U354" s="215"/>
      <c r="V354" s="184"/>
      <c r="W354" s="216"/>
      <c r="X354" s="215"/>
      <c r="Y354" s="184"/>
    </row>
    <row r="355" spans="1:25">
      <c r="A355" s="91"/>
      <c r="B355" s="26"/>
      <c r="C355" s="86"/>
      <c r="D355" s="86"/>
      <c r="E355" s="86"/>
      <c r="F355" s="86"/>
      <c r="G355" s="308"/>
      <c r="H355" s="315"/>
      <c r="I355" s="70"/>
      <c r="J355" s="93"/>
      <c r="K355" s="93"/>
      <c r="L355" s="183"/>
      <c r="M355" s="70"/>
      <c r="N355" s="182"/>
      <c r="O355" s="181" t="str">
        <f t="shared" si="12"/>
        <v>1900-1</v>
      </c>
      <c r="P355" s="181">
        <f t="shared" si="13"/>
        <v>0</v>
      </c>
      <c r="Q355" s="217"/>
      <c r="R355" s="215"/>
      <c r="S355" s="184"/>
      <c r="T355" s="217"/>
      <c r="U355" s="215"/>
      <c r="V355" s="184"/>
      <c r="W355" s="216"/>
      <c r="X355" s="215"/>
      <c r="Y355" s="184"/>
    </row>
    <row r="356" spans="1:25">
      <c r="A356" s="91"/>
      <c r="B356" s="26"/>
      <c r="C356" s="86"/>
      <c r="D356" s="86"/>
      <c r="E356" s="86"/>
      <c r="F356" s="86"/>
      <c r="G356" s="308"/>
      <c r="H356" s="315"/>
      <c r="I356" s="70"/>
      <c r="J356" s="93"/>
      <c r="K356" s="93"/>
      <c r="L356" s="183"/>
      <c r="M356" s="70"/>
      <c r="N356" s="182"/>
      <c r="O356" s="181" t="str">
        <f t="shared" si="12"/>
        <v>1900-1</v>
      </c>
      <c r="P356" s="181">
        <f t="shared" si="13"/>
        <v>0</v>
      </c>
      <c r="Q356" s="217"/>
      <c r="R356" s="215"/>
      <c r="S356" s="184"/>
      <c r="T356" s="217"/>
      <c r="U356" s="215"/>
      <c r="V356" s="184"/>
      <c r="W356" s="216"/>
      <c r="X356" s="215"/>
      <c r="Y356" s="184"/>
    </row>
    <row r="357" spans="1:25">
      <c r="A357" s="91"/>
      <c r="B357" s="26"/>
      <c r="C357" s="86"/>
      <c r="D357" s="86"/>
      <c r="E357" s="86"/>
      <c r="F357" s="86"/>
      <c r="G357" s="308"/>
      <c r="H357" s="315"/>
      <c r="I357" s="70"/>
      <c r="J357" s="93"/>
      <c r="K357" s="93"/>
      <c r="L357" s="183"/>
      <c r="M357" s="70"/>
      <c r="N357" s="182"/>
      <c r="O357" s="181" t="str">
        <f t="shared" si="12"/>
        <v>1900-1</v>
      </c>
      <c r="P357" s="181">
        <f t="shared" si="13"/>
        <v>0</v>
      </c>
      <c r="Q357" s="217"/>
      <c r="R357" s="215"/>
      <c r="S357" s="184"/>
      <c r="T357" s="217"/>
      <c r="U357" s="215"/>
      <c r="V357" s="184"/>
      <c r="W357" s="216"/>
      <c r="X357" s="215"/>
      <c r="Y357" s="184"/>
    </row>
    <row r="358" spans="1:25">
      <c r="A358" s="91"/>
      <c r="B358" s="26"/>
      <c r="C358" s="86"/>
      <c r="D358" s="86"/>
      <c r="E358" s="86"/>
      <c r="F358" s="86"/>
      <c r="G358" s="308"/>
      <c r="H358" s="315"/>
      <c r="I358" s="70"/>
      <c r="J358" s="93"/>
      <c r="K358" s="93"/>
      <c r="L358" s="183"/>
      <c r="M358" s="70"/>
      <c r="N358" s="182"/>
      <c r="O358" s="181" t="str">
        <f t="shared" si="12"/>
        <v>1900-1</v>
      </c>
      <c r="P358" s="181">
        <f t="shared" si="13"/>
        <v>0</v>
      </c>
      <c r="Q358" s="217"/>
      <c r="R358" s="215"/>
      <c r="S358" s="184"/>
      <c r="T358" s="217"/>
      <c r="U358" s="215"/>
      <c r="V358" s="184"/>
      <c r="W358" s="216"/>
      <c r="X358" s="215"/>
      <c r="Y358" s="184"/>
    </row>
    <row r="359" spans="1:25">
      <c r="A359" s="91"/>
      <c r="B359" s="26"/>
      <c r="C359" s="86"/>
      <c r="D359" s="86"/>
      <c r="E359" s="86"/>
      <c r="F359" s="86"/>
      <c r="G359" s="308"/>
      <c r="H359" s="315"/>
      <c r="I359" s="70"/>
      <c r="J359" s="93"/>
      <c r="K359" s="93"/>
      <c r="L359" s="183"/>
      <c r="M359" s="70"/>
      <c r="N359" s="182"/>
      <c r="O359" s="181" t="str">
        <f t="shared" si="12"/>
        <v>1900-1</v>
      </c>
      <c r="P359" s="181">
        <f t="shared" si="13"/>
        <v>0</v>
      </c>
      <c r="Q359" s="217"/>
      <c r="R359" s="215"/>
      <c r="S359" s="184"/>
      <c r="T359" s="217"/>
      <c r="U359" s="215"/>
      <c r="V359" s="184"/>
      <c r="W359" s="216"/>
      <c r="X359" s="215"/>
      <c r="Y359" s="184"/>
    </row>
    <row r="360" spans="1:25">
      <c r="A360" s="91"/>
      <c r="B360" s="26"/>
      <c r="C360" s="86"/>
      <c r="D360" s="86"/>
      <c r="E360" s="86"/>
      <c r="F360" s="86"/>
      <c r="G360" s="308"/>
      <c r="H360" s="315"/>
      <c r="I360" s="70"/>
      <c r="J360" s="93"/>
      <c r="K360" s="93"/>
      <c r="L360" s="183"/>
      <c r="M360" s="70"/>
      <c r="N360" s="182"/>
      <c r="O360" s="181" t="str">
        <f t="shared" si="12"/>
        <v>1900-1</v>
      </c>
      <c r="P360" s="181">
        <f t="shared" si="13"/>
        <v>0</v>
      </c>
      <c r="Q360" s="217"/>
      <c r="R360" s="215"/>
      <c r="S360" s="184"/>
      <c r="T360" s="217"/>
      <c r="U360" s="215"/>
      <c r="V360" s="184"/>
      <c r="W360" s="216"/>
      <c r="X360" s="215"/>
      <c r="Y360" s="184"/>
    </row>
    <row r="361" spans="1:25">
      <c r="A361" s="91"/>
      <c r="B361" s="26"/>
      <c r="C361" s="86"/>
      <c r="D361" s="86"/>
      <c r="E361" s="86"/>
      <c r="F361" s="86"/>
      <c r="G361" s="308"/>
      <c r="H361" s="315"/>
      <c r="I361" s="70"/>
      <c r="J361" s="93"/>
      <c r="K361" s="93"/>
      <c r="L361" s="183"/>
      <c r="M361" s="70"/>
      <c r="N361" s="182"/>
      <c r="O361" s="181" t="str">
        <f t="shared" si="12"/>
        <v>1900-1</v>
      </c>
      <c r="P361" s="181">
        <f t="shared" si="13"/>
        <v>0</v>
      </c>
      <c r="Q361" s="217"/>
      <c r="R361" s="215"/>
      <c r="S361" s="184"/>
      <c r="T361" s="217"/>
      <c r="U361" s="215"/>
      <c r="V361" s="184"/>
      <c r="W361" s="216"/>
      <c r="X361" s="215"/>
      <c r="Y361" s="184"/>
    </row>
    <row r="362" spans="1:25">
      <c r="A362" s="91"/>
      <c r="B362" s="26"/>
      <c r="C362" s="86"/>
      <c r="D362" s="86"/>
      <c r="E362" s="86"/>
      <c r="F362" s="86"/>
      <c r="G362" s="308"/>
      <c r="H362" s="315"/>
      <c r="I362" s="70"/>
      <c r="J362" s="93"/>
      <c r="K362" s="93"/>
      <c r="L362" s="183"/>
      <c r="M362" s="70"/>
      <c r="N362" s="182"/>
      <c r="O362" s="181" t="str">
        <f t="shared" si="12"/>
        <v>1900-1</v>
      </c>
      <c r="P362" s="181">
        <f t="shared" si="13"/>
        <v>0</v>
      </c>
      <c r="Q362" s="217"/>
      <c r="R362" s="215"/>
      <c r="S362" s="184"/>
      <c r="T362" s="217"/>
      <c r="U362" s="215"/>
      <c r="V362" s="184"/>
      <c r="W362" s="216"/>
      <c r="X362" s="215"/>
      <c r="Y362" s="184"/>
    </row>
    <row r="363" spans="1:25">
      <c r="A363" s="91"/>
      <c r="B363" s="26"/>
      <c r="C363" s="86"/>
      <c r="D363" s="86"/>
      <c r="E363" s="86"/>
      <c r="F363" s="86"/>
      <c r="G363" s="308"/>
      <c r="H363" s="315"/>
      <c r="I363" s="70"/>
      <c r="J363" s="93"/>
      <c r="K363" s="93"/>
      <c r="L363" s="183"/>
      <c r="M363" s="70"/>
      <c r="N363" s="182"/>
      <c r="O363" s="181" t="str">
        <f t="shared" si="12"/>
        <v>1900-1</v>
      </c>
      <c r="P363" s="181">
        <f t="shared" si="13"/>
        <v>0</v>
      </c>
      <c r="Q363" s="217"/>
      <c r="R363" s="215"/>
      <c r="S363" s="184"/>
      <c r="T363" s="217"/>
      <c r="U363" s="215"/>
      <c r="V363" s="184"/>
      <c r="W363" s="216"/>
      <c r="X363" s="215"/>
      <c r="Y363" s="184"/>
    </row>
    <row r="364" spans="1:25">
      <c r="A364" s="91"/>
      <c r="B364" s="26"/>
      <c r="C364" s="86"/>
      <c r="D364" s="86"/>
      <c r="E364" s="86"/>
      <c r="F364" s="86"/>
      <c r="G364" s="308"/>
      <c r="H364" s="315"/>
      <c r="I364" s="70"/>
      <c r="J364" s="93"/>
      <c r="K364" s="93"/>
      <c r="L364" s="183"/>
      <c r="M364" s="70"/>
      <c r="N364" s="182"/>
      <c r="O364" s="181" t="str">
        <f t="shared" si="12"/>
        <v>1900-1</v>
      </c>
      <c r="P364" s="181">
        <f t="shared" si="13"/>
        <v>0</v>
      </c>
      <c r="Q364" s="217"/>
      <c r="R364" s="215"/>
      <c r="S364" s="184"/>
      <c r="T364" s="217"/>
      <c r="U364" s="215"/>
      <c r="V364" s="184"/>
      <c r="W364" s="216"/>
      <c r="X364" s="215"/>
      <c r="Y364" s="184"/>
    </row>
    <row r="365" spans="1:25">
      <c r="A365" s="91"/>
      <c r="B365" s="26"/>
      <c r="C365" s="86"/>
      <c r="D365" s="86"/>
      <c r="E365" s="86"/>
      <c r="F365" s="86"/>
      <c r="G365" s="308"/>
      <c r="H365" s="315"/>
      <c r="I365" s="70"/>
      <c r="J365" s="93"/>
      <c r="K365" s="93"/>
      <c r="L365" s="183"/>
      <c r="M365" s="70"/>
      <c r="N365" s="182"/>
      <c r="O365" s="181" t="str">
        <f t="shared" si="12"/>
        <v>1900-1</v>
      </c>
      <c r="P365" s="181">
        <f t="shared" si="13"/>
        <v>0</v>
      </c>
      <c r="Q365" s="217"/>
      <c r="R365" s="215"/>
      <c r="S365" s="184"/>
      <c r="T365" s="217"/>
      <c r="U365" s="215"/>
      <c r="V365" s="184"/>
      <c r="W365" s="216"/>
      <c r="X365" s="215"/>
      <c r="Y365" s="184"/>
    </row>
    <row r="366" spans="1:25">
      <c r="A366" s="91"/>
      <c r="B366" s="26"/>
      <c r="C366" s="86"/>
      <c r="D366" s="86"/>
      <c r="E366" s="86"/>
      <c r="F366" s="86"/>
      <c r="G366" s="308"/>
      <c r="H366" s="315"/>
      <c r="I366" s="70"/>
      <c r="J366" s="93"/>
      <c r="K366" s="93"/>
      <c r="L366" s="183"/>
      <c r="M366" s="70"/>
      <c r="N366" s="182"/>
      <c r="O366" s="181" t="str">
        <f t="shared" si="12"/>
        <v>1900-1</v>
      </c>
      <c r="P366" s="181">
        <f t="shared" si="13"/>
        <v>0</v>
      </c>
      <c r="Q366" s="217"/>
      <c r="R366" s="215"/>
      <c r="S366" s="184"/>
      <c r="T366" s="217"/>
      <c r="U366" s="215"/>
      <c r="V366" s="184"/>
      <c r="W366" s="216"/>
      <c r="X366" s="215"/>
      <c r="Y366" s="184"/>
    </row>
    <row r="367" spans="1:25">
      <c r="A367" s="91"/>
      <c r="B367" s="26"/>
      <c r="C367" s="86"/>
      <c r="D367" s="86"/>
      <c r="E367" s="86"/>
      <c r="F367" s="86"/>
      <c r="G367" s="308"/>
      <c r="H367" s="315"/>
      <c r="I367" s="70"/>
      <c r="J367" s="93"/>
      <c r="K367" s="93"/>
      <c r="L367" s="183"/>
      <c r="M367" s="70"/>
      <c r="N367" s="182"/>
      <c r="O367" s="181" t="str">
        <f t="shared" si="12"/>
        <v>1900-1</v>
      </c>
      <c r="P367" s="181">
        <f t="shared" si="13"/>
        <v>0</v>
      </c>
      <c r="Q367" s="217"/>
      <c r="R367" s="215"/>
      <c r="S367" s="184"/>
      <c r="T367" s="217"/>
      <c r="U367" s="215"/>
      <c r="V367" s="184"/>
      <c r="W367" s="216"/>
      <c r="X367" s="215"/>
      <c r="Y367" s="184"/>
    </row>
    <row r="368" spans="1:25">
      <c r="A368" s="91"/>
      <c r="B368" s="26"/>
      <c r="C368" s="86"/>
      <c r="D368" s="86"/>
      <c r="E368" s="86"/>
      <c r="F368" s="86"/>
      <c r="G368" s="308"/>
      <c r="H368" s="315"/>
      <c r="I368" s="70"/>
      <c r="J368" s="93"/>
      <c r="K368" s="93"/>
      <c r="L368" s="183"/>
      <c r="M368" s="70"/>
      <c r="N368" s="182"/>
      <c r="O368" s="181" t="str">
        <f t="shared" si="12"/>
        <v>1900-1</v>
      </c>
      <c r="P368" s="181">
        <f t="shared" si="13"/>
        <v>0</v>
      </c>
      <c r="Q368" s="217"/>
      <c r="R368" s="215"/>
      <c r="S368" s="184"/>
      <c r="T368" s="217"/>
      <c r="U368" s="215"/>
      <c r="V368" s="184"/>
      <c r="W368" s="216"/>
      <c r="X368" s="215"/>
      <c r="Y368" s="184"/>
    </row>
    <row r="369" spans="1:25">
      <c r="A369" s="91"/>
      <c r="B369" s="26"/>
      <c r="C369" s="86"/>
      <c r="D369" s="86"/>
      <c r="E369" s="86"/>
      <c r="F369" s="86"/>
      <c r="G369" s="308"/>
      <c r="H369" s="315"/>
      <c r="I369" s="70"/>
      <c r="J369" s="93"/>
      <c r="K369" s="93"/>
      <c r="L369" s="183"/>
      <c r="M369" s="70"/>
      <c r="N369" s="182"/>
      <c r="O369" s="181" t="str">
        <f t="shared" si="12"/>
        <v>1900-1</v>
      </c>
      <c r="P369" s="181">
        <f t="shared" si="13"/>
        <v>0</v>
      </c>
      <c r="Q369" s="217"/>
      <c r="R369" s="215"/>
      <c r="S369" s="184"/>
      <c r="T369" s="217"/>
      <c r="U369" s="215"/>
      <c r="V369" s="184"/>
      <c r="W369" s="216"/>
      <c r="X369" s="215"/>
      <c r="Y369" s="184"/>
    </row>
    <row r="370" spans="1:25">
      <c r="A370" s="91"/>
      <c r="B370" s="26"/>
      <c r="C370" s="86"/>
      <c r="D370" s="86"/>
      <c r="E370" s="86"/>
      <c r="F370" s="86"/>
      <c r="G370" s="308"/>
      <c r="H370" s="315"/>
      <c r="I370" s="70"/>
      <c r="J370" s="93"/>
      <c r="K370" s="93"/>
      <c r="L370" s="183"/>
      <c r="M370" s="70"/>
      <c r="N370" s="182"/>
      <c r="O370" s="181" t="str">
        <f t="shared" si="12"/>
        <v>1900-1</v>
      </c>
      <c r="P370" s="181">
        <f t="shared" si="13"/>
        <v>0</v>
      </c>
      <c r="Q370" s="217"/>
      <c r="R370" s="215"/>
      <c r="S370" s="184"/>
      <c r="T370" s="217"/>
      <c r="U370" s="215"/>
      <c r="V370" s="184"/>
      <c r="W370" s="216"/>
      <c r="X370" s="215"/>
      <c r="Y370" s="184"/>
    </row>
    <row r="371" spans="1:25">
      <c r="A371" s="91"/>
      <c r="B371" s="26"/>
      <c r="C371" s="86"/>
      <c r="D371" s="86"/>
      <c r="E371" s="86"/>
      <c r="F371" s="86"/>
      <c r="G371" s="308"/>
      <c r="H371" s="315"/>
      <c r="I371" s="70"/>
      <c r="J371" s="93"/>
      <c r="K371" s="93"/>
      <c r="L371" s="183"/>
      <c r="M371" s="70"/>
      <c r="N371" s="182"/>
      <c r="O371" s="181" t="str">
        <f t="shared" si="12"/>
        <v>1900-1</v>
      </c>
      <c r="P371" s="181">
        <f t="shared" si="13"/>
        <v>0</v>
      </c>
      <c r="Q371" s="217"/>
      <c r="R371" s="215"/>
      <c r="S371" s="184"/>
      <c r="T371" s="217"/>
      <c r="U371" s="215"/>
      <c r="V371" s="184"/>
      <c r="W371" s="216"/>
      <c r="X371" s="215"/>
      <c r="Y371" s="184"/>
    </row>
    <row r="372" spans="1:25">
      <c r="A372" s="91"/>
      <c r="B372" s="26"/>
      <c r="C372" s="86"/>
      <c r="D372" s="86"/>
      <c r="E372" s="86"/>
      <c r="F372" s="86"/>
      <c r="G372" s="308"/>
      <c r="H372" s="315"/>
      <c r="I372" s="70"/>
      <c r="J372" s="93"/>
      <c r="K372" s="93"/>
      <c r="L372" s="183"/>
      <c r="M372" s="70"/>
      <c r="N372" s="182"/>
      <c r="O372" s="181" t="str">
        <f t="shared" si="12"/>
        <v>1900-1</v>
      </c>
      <c r="P372" s="181">
        <f t="shared" si="13"/>
        <v>0</v>
      </c>
      <c r="Q372" s="217"/>
      <c r="R372" s="215"/>
      <c r="S372" s="184"/>
      <c r="T372" s="217"/>
      <c r="U372" s="215"/>
      <c r="V372" s="184"/>
      <c r="W372" s="216"/>
      <c r="X372" s="215"/>
      <c r="Y372" s="184"/>
    </row>
    <row r="373" spans="1:25">
      <c r="A373" s="91"/>
      <c r="B373" s="26"/>
      <c r="C373" s="86"/>
      <c r="D373" s="86"/>
      <c r="E373" s="86"/>
      <c r="F373" s="86"/>
      <c r="G373" s="308"/>
      <c r="H373" s="315"/>
      <c r="I373" s="70"/>
      <c r="J373" s="93"/>
      <c r="K373" s="93"/>
      <c r="L373" s="183"/>
      <c r="M373" s="70"/>
      <c r="N373" s="182"/>
      <c r="O373" s="181" t="str">
        <f t="shared" si="12"/>
        <v>1900-1</v>
      </c>
      <c r="P373" s="181">
        <f t="shared" si="13"/>
        <v>0</v>
      </c>
      <c r="Q373" s="217"/>
      <c r="R373" s="215"/>
      <c r="S373" s="184"/>
      <c r="T373" s="217"/>
      <c r="U373" s="215"/>
      <c r="V373" s="184"/>
      <c r="W373" s="216"/>
      <c r="X373" s="215"/>
      <c r="Y373" s="184"/>
    </row>
    <row r="374" spans="1:25">
      <c r="A374" s="91"/>
      <c r="B374" s="26"/>
      <c r="C374" s="86"/>
      <c r="D374" s="86"/>
      <c r="E374" s="86"/>
      <c r="F374" s="86"/>
      <c r="G374" s="308"/>
      <c r="H374" s="315"/>
      <c r="I374" s="70"/>
      <c r="J374" s="93"/>
      <c r="K374" s="93"/>
      <c r="L374" s="183"/>
      <c r="M374" s="70"/>
      <c r="N374" s="182"/>
      <c r="O374" s="181" t="str">
        <f t="shared" si="12"/>
        <v>1900-1</v>
      </c>
      <c r="P374" s="181">
        <f t="shared" si="13"/>
        <v>0</v>
      </c>
      <c r="Q374" s="217"/>
      <c r="R374" s="215"/>
      <c r="S374" s="184"/>
      <c r="T374" s="217"/>
      <c r="U374" s="215"/>
      <c r="V374" s="184"/>
      <c r="W374" s="216"/>
      <c r="X374" s="215"/>
      <c r="Y374" s="184"/>
    </row>
    <row r="375" spans="1:25">
      <c r="A375" s="91"/>
      <c r="B375" s="26"/>
      <c r="C375" s="86"/>
      <c r="D375" s="86"/>
      <c r="E375" s="86"/>
      <c r="F375" s="86"/>
      <c r="G375" s="308"/>
      <c r="H375" s="315"/>
      <c r="I375" s="70"/>
      <c r="J375" s="93"/>
      <c r="K375" s="93"/>
      <c r="L375" s="183"/>
      <c r="M375" s="70"/>
      <c r="N375" s="182"/>
      <c r="O375" s="181" t="str">
        <f t="shared" si="12"/>
        <v>1900-1</v>
      </c>
      <c r="P375" s="181">
        <f t="shared" si="13"/>
        <v>0</v>
      </c>
      <c r="Q375" s="217"/>
      <c r="R375" s="215"/>
      <c r="S375" s="184"/>
      <c r="T375" s="217"/>
      <c r="U375" s="215"/>
      <c r="V375" s="184"/>
      <c r="W375" s="216"/>
      <c r="X375" s="215"/>
      <c r="Y375" s="184"/>
    </row>
    <row r="376" spans="1:25">
      <c r="A376" s="91"/>
      <c r="B376" s="26"/>
      <c r="C376" s="86"/>
      <c r="D376" s="86"/>
      <c r="E376" s="86"/>
      <c r="F376" s="86"/>
      <c r="G376" s="308"/>
      <c r="H376" s="315"/>
      <c r="I376" s="70"/>
      <c r="J376" s="93"/>
      <c r="K376" s="93"/>
      <c r="L376" s="183"/>
      <c r="M376" s="70"/>
      <c r="N376" s="182"/>
      <c r="O376" s="181" t="str">
        <f t="shared" si="12"/>
        <v>1900-1</v>
      </c>
      <c r="P376" s="181">
        <f t="shared" si="13"/>
        <v>0</v>
      </c>
      <c r="Q376" s="217"/>
      <c r="R376" s="215"/>
      <c r="S376" s="184"/>
      <c r="T376" s="217"/>
      <c r="U376" s="215"/>
      <c r="V376" s="184"/>
      <c r="W376" s="216"/>
      <c r="X376" s="215"/>
      <c r="Y376" s="184"/>
    </row>
    <row r="377" spans="1:25">
      <c r="A377" s="91"/>
      <c r="B377" s="26"/>
      <c r="C377" s="86"/>
      <c r="D377" s="86"/>
      <c r="E377" s="86"/>
      <c r="F377" s="86"/>
      <c r="G377" s="308"/>
      <c r="H377" s="315"/>
      <c r="I377" s="70"/>
      <c r="J377" s="93"/>
      <c r="K377" s="93"/>
      <c r="L377" s="183"/>
      <c r="M377" s="70"/>
      <c r="N377" s="182"/>
      <c r="O377" s="181" t="str">
        <f t="shared" si="12"/>
        <v>1900-1</v>
      </c>
      <c r="P377" s="181">
        <f t="shared" si="13"/>
        <v>0</v>
      </c>
      <c r="Q377" s="217"/>
      <c r="R377" s="215"/>
      <c r="S377" s="184"/>
      <c r="T377" s="217"/>
      <c r="U377" s="215"/>
      <c r="V377" s="184"/>
      <c r="W377" s="216"/>
      <c r="X377" s="215"/>
      <c r="Y377" s="184"/>
    </row>
    <row r="378" spans="1:25">
      <c r="A378" s="91"/>
      <c r="B378" s="26"/>
      <c r="C378" s="86"/>
      <c r="D378" s="86"/>
      <c r="E378" s="86"/>
      <c r="F378" s="86"/>
      <c r="G378" s="308"/>
      <c r="H378" s="315"/>
      <c r="I378" s="70"/>
      <c r="J378" s="93"/>
      <c r="K378" s="93"/>
      <c r="L378" s="183"/>
      <c r="M378" s="70"/>
      <c r="N378" s="182"/>
      <c r="O378" s="181" t="str">
        <f t="shared" si="12"/>
        <v>1900-1</v>
      </c>
      <c r="P378" s="181">
        <f t="shared" si="13"/>
        <v>0</v>
      </c>
      <c r="Q378" s="217"/>
      <c r="R378" s="215"/>
      <c r="S378" s="184"/>
      <c r="T378" s="217"/>
      <c r="U378" s="215"/>
      <c r="V378" s="184"/>
      <c r="W378" s="216"/>
      <c r="X378" s="215"/>
      <c r="Y378" s="184"/>
    </row>
    <row r="379" spans="1:25">
      <c r="A379" s="91"/>
      <c r="B379" s="26"/>
      <c r="C379" s="86"/>
      <c r="D379" s="86"/>
      <c r="E379" s="86"/>
      <c r="F379" s="86"/>
      <c r="G379" s="308"/>
      <c r="H379" s="315"/>
      <c r="I379" s="70"/>
      <c r="J379" s="93"/>
      <c r="K379" s="93"/>
      <c r="L379" s="183"/>
      <c r="M379" s="70"/>
      <c r="N379" s="182"/>
      <c r="O379" s="181" t="str">
        <f t="shared" si="12"/>
        <v>1900-1</v>
      </c>
      <c r="P379" s="181">
        <f t="shared" si="13"/>
        <v>0</v>
      </c>
      <c r="Q379" s="217"/>
      <c r="R379" s="215"/>
      <c r="S379" s="184"/>
      <c r="T379" s="217"/>
      <c r="U379" s="215"/>
      <c r="V379" s="184"/>
      <c r="W379" s="216"/>
      <c r="X379" s="215"/>
      <c r="Y379" s="184"/>
    </row>
    <row r="380" spans="1:25">
      <c r="A380" s="91"/>
      <c r="B380" s="26"/>
      <c r="C380" s="86"/>
      <c r="D380" s="86"/>
      <c r="E380" s="86"/>
      <c r="F380" s="86"/>
      <c r="G380" s="308"/>
      <c r="H380" s="315"/>
      <c r="I380" s="70"/>
      <c r="J380" s="93"/>
      <c r="K380" s="93"/>
      <c r="L380" s="183"/>
      <c r="M380" s="70"/>
      <c r="N380" s="182"/>
      <c r="O380" s="181" t="str">
        <f t="shared" si="12"/>
        <v>1900-1</v>
      </c>
      <c r="P380" s="181">
        <f t="shared" si="13"/>
        <v>0</v>
      </c>
      <c r="Q380" s="217"/>
      <c r="R380" s="215"/>
      <c r="S380" s="184"/>
      <c r="T380" s="217"/>
      <c r="U380" s="215"/>
      <c r="V380" s="184"/>
      <c r="W380" s="216"/>
      <c r="X380" s="215"/>
      <c r="Y380" s="184"/>
    </row>
    <row r="381" spans="1:25">
      <c r="A381" s="91"/>
      <c r="B381" s="26"/>
      <c r="C381" s="86"/>
      <c r="D381" s="86"/>
      <c r="E381" s="86"/>
      <c r="F381" s="86"/>
      <c r="G381" s="308"/>
      <c r="H381" s="315"/>
      <c r="I381" s="70"/>
      <c r="J381" s="93"/>
      <c r="K381" s="93"/>
      <c r="L381" s="183"/>
      <c r="M381" s="70"/>
      <c r="N381" s="182"/>
      <c r="O381" s="181" t="str">
        <f t="shared" si="12"/>
        <v>1900-1</v>
      </c>
      <c r="P381" s="181">
        <f t="shared" si="13"/>
        <v>0</v>
      </c>
      <c r="Q381" s="217"/>
      <c r="R381" s="215"/>
      <c r="S381" s="184"/>
      <c r="T381" s="217"/>
      <c r="U381" s="215"/>
      <c r="V381" s="184"/>
      <c r="W381" s="216"/>
      <c r="X381" s="215"/>
      <c r="Y381" s="184"/>
    </row>
    <row r="382" spans="1:25">
      <c r="A382" s="91"/>
      <c r="B382" s="26"/>
      <c r="C382" s="86"/>
      <c r="D382" s="86"/>
      <c r="E382" s="86"/>
      <c r="F382" s="86"/>
      <c r="G382" s="308"/>
      <c r="H382" s="315"/>
      <c r="I382" s="70"/>
      <c r="J382" s="93"/>
      <c r="K382" s="93"/>
      <c r="L382" s="183"/>
      <c r="M382" s="70"/>
      <c r="N382" s="182"/>
      <c r="O382" s="181" t="str">
        <f t="shared" si="12"/>
        <v>1900-1</v>
      </c>
      <c r="P382" s="181">
        <f t="shared" si="13"/>
        <v>0</v>
      </c>
      <c r="Q382" s="217"/>
      <c r="R382" s="215"/>
      <c r="S382" s="184"/>
      <c r="T382" s="217"/>
      <c r="U382" s="215"/>
      <c r="V382" s="184"/>
      <c r="W382" s="216"/>
      <c r="X382" s="215"/>
      <c r="Y382" s="184"/>
    </row>
    <row r="383" spans="1:25">
      <c r="A383" s="91"/>
      <c r="B383" s="26"/>
      <c r="C383" s="86"/>
      <c r="D383" s="86"/>
      <c r="E383" s="86"/>
      <c r="F383" s="86"/>
      <c r="G383" s="308"/>
      <c r="H383" s="315"/>
      <c r="I383" s="70"/>
      <c r="J383" s="93"/>
      <c r="K383" s="93"/>
      <c r="L383" s="183"/>
      <c r="M383" s="70"/>
      <c r="N383" s="182"/>
      <c r="O383" s="181" t="str">
        <f t="shared" ref="O383:O446" si="14">YEAR(B383)&amp;"-"&amp;MONTH(B383)</f>
        <v>1900-1</v>
      </c>
      <c r="P383" s="181">
        <f t="shared" si="13"/>
        <v>0</v>
      </c>
      <c r="Q383" s="217"/>
      <c r="R383" s="215"/>
      <c r="S383" s="184"/>
      <c r="T383" s="217"/>
      <c r="U383" s="215"/>
      <c r="V383" s="184"/>
      <c r="W383" s="216"/>
      <c r="X383" s="215"/>
      <c r="Y383" s="184"/>
    </row>
    <row r="384" spans="1:25">
      <c r="A384" s="91"/>
      <c r="B384" s="26"/>
      <c r="C384" s="86"/>
      <c r="D384" s="86"/>
      <c r="E384" s="86"/>
      <c r="F384" s="86"/>
      <c r="G384" s="308"/>
      <c r="H384" s="315"/>
      <c r="I384" s="70"/>
      <c r="J384" s="93"/>
      <c r="K384" s="93"/>
      <c r="L384" s="183"/>
      <c r="M384" s="70"/>
      <c r="N384" s="182"/>
      <c r="O384" s="181" t="str">
        <f t="shared" si="14"/>
        <v>1900-1</v>
      </c>
      <c r="P384" s="181">
        <f t="shared" si="13"/>
        <v>0</v>
      </c>
      <c r="Q384" s="217"/>
      <c r="R384" s="215"/>
      <c r="S384" s="184"/>
      <c r="T384" s="217"/>
      <c r="U384" s="215"/>
      <c r="V384" s="184"/>
      <c r="W384" s="216"/>
      <c r="X384" s="215"/>
      <c r="Y384" s="184"/>
    </row>
    <row r="385" spans="1:25">
      <c r="A385" s="91"/>
      <c r="B385" s="26"/>
      <c r="C385" s="86"/>
      <c r="D385" s="86"/>
      <c r="E385" s="86"/>
      <c r="F385" s="86"/>
      <c r="G385" s="308"/>
      <c r="H385" s="315"/>
      <c r="I385" s="70"/>
      <c r="J385" s="93"/>
      <c r="K385" s="93"/>
      <c r="L385" s="183"/>
      <c r="M385" s="70"/>
      <c r="N385" s="182"/>
      <c r="O385" s="181" t="str">
        <f t="shared" si="14"/>
        <v>1900-1</v>
      </c>
      <c r="P385" s="181">
        <f t="shared" si="13"/>
        <v>0</v>
      </c>
      <c r="Q385" s="217"/>
      <c r="R385" s="215"/>
      <c r="S385" s="184"/>
      <c r="T385" s="217"/>
      <c r="U385" s="215"/>
      <c r="V385" s="184"/>
      <c r="W385" s="216"/>
      <c r="X385" s="215"/>
      <c r="Y385" s="184"/>
    </row>
    <row r="386" spans="1:25">
      <c r="A386" s="91"/>
      <c r="B386" s="26"/>
      <c r="C386" s="86"/>
      <c r="D386" s="86"/>
      <c r="E386" s="86"/>
      <c r="F386" s="86"/>
      <c r="G386" s="308"/>
      <c r="H386" s="315"/>
      <c r="I386" s="70"/>
      <c r="J386" s="93"/>
      <c r="K386" s="93"/>
      <c r="L386" s="183"/>
      <c r="M386" s="70"/>
      <c r="N386" s="182"/>
      <c r="O386" s="181" t="str">
        <f t="shared" si="14"/>
        <v>1900-1</v>
      </c>
      <c r="P386" s="181">
        <f t="shared" si="13"/>
        <v>0</v>
      </c>
      <c r="Q386" s="217"/>
      <c r="R386" s="215"/>
      <c r="S386" s="184"/>
      <c r="T386" s="217"/>
      <c r="U386" s="215"/>
      <c r="V386" s="184"/>
      <c r="W386" s="216"/>
      <c r="X386" s="215"/>
      <c r="Y386" s="184"/>
    </row>
    <row r="387" spans="1:25">
      <c r="A387" s="91"/>
      <c r="B387" s="26"/>
      <c r="C387" s="86"/>
      <c r="D387" s="86"/>
      <c r="E387" s="86"/>
      <c r="F387" s="86"/>
      <c r="G387" s="308"/>
      <c r="H387" s="315"/>
      <c r="I387" s="70"/>
      <c r="J387" s="93"/>
      <c r="K387" s="93"/>
      <c r="L387" s="183"/>
      <c r="M387" s="70"/>
      <c r="N387" s="182"/>
      <c r="O387" s="181" t="str">
        <f t="shared" si="14"/>
        <v>1900-1</v>
      </c>
      <c r="P387" s="181">
        <f t="shared" ref="P387:P450" si="15">N387*H387</f>
        <v>0</v>
      </c>
      <c r="Q387" s="217"/>
      <c r="R387" s="215"/>
      <c r="S387" s="184"/>
      <c r="T387" s="217"/>
      <c r="U387" s="215"/>
      <c r="V387" s="184"/>
      <c r="W387" s="216"/>
      <c r="X387" s="215"/>
      <c r="Y387" s="184"/>
    </row>
    <row r="388" spans="1:25">
      <c r="A388" s="91"/>
      <c r="B388" s="26"/>
      <c r="C388" s="86"/>
      <c r="D388" s="86"/>
      <c r="E388" s="86"/>
      <c r="F388" s="86"/>
      <c r="G388" s="308"/>
      <c r="H388" s="315"/>
      <c r="I388" s="70"/>
      <c r="J388" s="93"/>
      <c r="K388" s="93"/>
      <c r="L388" s="183"/>
      <c r="M388" s="70"/>
      <c r="N388" s="182"/>
      <c r="O388" s="181" t="str">
        <f t="shared" si="14"/>
        <v>1900-1</v>
      </c>
      <c r="P388" s="181">
        <f t="shared" si="15"/>
        <v>0</v>
      </c>
      <c r="Q388" s="217"/>
      <c r="R388" s="215"/>
      <c r="S388" s="184"/>
      <c r="T388" s="217"/>
      <c r="U388" s="215"/>
      <c r="V388" s="184"/>
      <c r="W388" s="216"/>
      <c r="X388" s="215"/>
      <c r="Y388" s="184"/>
    </row>
    <row r="389" spans="1:25">
      <c r="A389" s="91"/>
      <c r="B389" s="26"/>
      <c r="C389" s="86"/>
      <c r="D389" s="86"/>
      <c r="E389" s="86"/>
      <c r="F389" s="86"/>
      <c r="G389" s="308"/>
      <c r="H389" s="315"/>
      <c r="I389" s="70"/>
      <c r="J389" s="93"/>
      <c r="K389" s="93"/>
      <c r="L389" s="183"/>
      <c r="M389" s="70"/>
      <c r="N389" s="182"/>
      <c r="O389" s="181" t="str">
        <f t="shared" si="14"/>
        <v>1900-1</v>
      </c>
      <c r="P389" s="181">
        <f t="shared" si="15"/>
        <v>0</v>
      </c>
      <c r="Q389" s="217"/>
      <c r="R389" s="215"/>
      <c r="S389" s="184"/>
      <c r="T389" s="217"/>
      <c r="U389" s="215"/>
      <c r="V389" s="184"/>
      <c r="W389" s="216"/>
      <c r="X389" s="215"/>
      <c r="Y389" s="184"/>
    </row>
    <row r="390" spans="1:25">
      <c r="A390" s="91"/>
      <c r="B390" s="26"/>
      <c r="C390" s="86"/>
      <c r="D390" s="86"/>
      <c r="E390" s="86"/>
      <c r="F390" s="86"/>
      <c r="G390" s="308"/>
      <c r="H390" s="315"/>
      <c r="I390" s="70"/>
      <c r="J390" s="93"/>
      <c r="K390" s="93"/>
      <c r="L390" s="183"/>
      <c r="M390" s="70"/>
      <c r="N390" s="182"/>
      <c r="O390" s="181" t="str">
        <f t="shared" si="14"/>
        <v>1900-1</v>
      </c>
      <c r="P390" s="181">
        <f t="shared" si="15"/>
        <v>0</v>
      </c>
      <c r="Q390" s="217"/>
      <c r="R390" s="215"/>
      <c r="S390" s="184"/>
      <c r="T390" s="217"/>
      <c r="U390" s="215"/>
      <c r="V390" s="184"/>
      <c r="W390" s="216"/>
      <c r="X390" s="215"/>
      <c r="Y390" s="184"/>
    </row>
    <row r="391" spans="1:25">
      <c r="A391" s="91"/>
      <c r="B391" s="26"/>
      <c r="C391" s="86"/>
      <c r="D391" s="86"/>
      <c r="E391" s="86"/>
      <c r="F391" s="86"/>
      <c r="G391" s="308"/>
      <c r="H391" s="315"/>
      <c r="I391" s="70"/>
      <c r="J391" s="93"/>
      <c r="K391" s="93"/>
      <c r="L391" s="183"/>
      <c r="M391" s="70"/>
      <c r="N391" s="182"/>
      <c r="O391" s="181" t="str">
        <f t="shared" si="14"/>
        <v>1900-1</v>
      </c>
      <c r="P391" s="181">
        <f t="shared" si="15"/>
        <v>0</v>
      </c>
      <c r="Q391" s="217"/>
      <c r="R391" s="215"/>
      <c r="S391" s="184"/>
      <c r="T391" s="217"/>
      <c r="U391" s="215"/>
      <c r="V391" s="184"/>
      <c r="W391" s="216"/>
      <c r="X391" s="215"/>
      <c r="Y391" s="184"/>
    </row>
    <row r="392" spans="1:25">
      <c r="A392" s="91"/>
      <c r="B392" s="26"/>
      <c r="C392" s="86"/>
      <c r="D392" s="86"/>
      <c r="E392" s="86"/>
      <c r="F392" s="86"/>
      <c r="G392" s="308"/>
      <c r="H392" s="315"/>
      <c r="I392" s="70"/>
      <c r="J392" s="93"/>
      <c r="K392" s="93"/>
      <c r="L392" s="183"/>
      <c r="M392" s="70"/>
      <c r="N392" s="182"/>
      <c r="O392" s="181" t="str">
        <f t="shared" si="14"/>
        <v>1900-1</v>
      </c>
      <c r="P392" s="181">
        <f t="shared" si="15"/>
        <v>0</v>
      </c>
      <c r="Q392" s="217"/>
      <c r="R392" s="215"/>
      <c r="S392" s="184"/>
      <c r="T392" s="217"/>
      <c r="U392" s="215"/>
      <c r="V392" s="184"/>
      <c r="W392" s="216"/>
      <c r="X392" s="215"/>
      <c r="Y392" s="184"/>
    </row>
    <row r="393" spans="1:25">
      <c r="A393" s="91"/>
      <c r="B393" s="26"/>
      <c r="C393" s="86"/>
      <c r="D393" s="86"/>
      <c r="E393" s="86"/>
      <c r="F393" s="86"/>
      <c r="G393" s="308"/>
      <c r="H393" s="315"/>
      <c r="I393" s="70"/>
      <c r="J393" s="93"/>
      <c r="K393" s="93"/>
      <c r="L393" s="183"/>
      <c r="M393" s="70"/>
      <c r="N393" s="182"/>
      <c r="O393" s="181" t="str">
        <f t="shared" si="14"/>
        <v>1900-1</v>
      </c>
      <c r="P393" s="181">
        <f t="shared" si="15"/>
        <v>0</v>
      </c>
      <c r="Q393" s="217"/>
      <c r="R393" s="215"/>
      <c r="S393" s="184"/>
      <c r="T393" s="217"/>
      <c r="U393" s="215"/>
      <c r="V393" s="184"/>
      <c r="W393" s="216"/>
      <c r="X393" s="215"/>
      <c r="Y393" s="184"/>
    </row>
    <row r="394" spans="1:25">
      <c r="A394" s="91"/>
      <c r="B394" s="26"/>
      <c r="C394" s="86"/>
      <c r="D394" s="86"/>
      <c r="E394" s="86"/>
      <c r="F394" s="86"/>
      <c r="G394" s="308"/>
      <c r="H394" s="315"/>
      <c r="I394" s="70"/>
      <c r="J394" s="93"/>
      <c r="K394" s="93"/>
      <c r="L394" s="183"/>
      <c r="M394" s="70"/>
      <c r="N394" s="182"/>
      <c r="O394" s="181" t="str">
        <f t="shared" si="14"/>
        <v>1900-1</v>
      </c>
      <c r="P394" s="181">
        <f t="shared" si="15"/>
        <v>0</v>
      </c>
      <c r="Q394" s="217"/>
      <c r="R394" s="215"/>
      <c r="S394" s="184"/>
      <c r="T394" s="217"/>
      <c r="U394" s="215"/>
      <c r="V394" s="184"/>
      <c r="W394" s="216"/>
      <c r="X394" s="215"/>
      <c r="Y394" s="184"/>
    </row>
    <row r="395" spans="1:25">
      <c r="A395" s="91"/>
      <c r="B395" s="26"/>
      <c r="C395" s="86"/>
      <c r="D395" s="86"/>
      <c r="E395" s="86"/>
      <c r="F395" s="86"/>
      <c r="G395" s="308"/>
      <c r="H395" s="315"/>
      <c r="I395" s="70"/>
      <c r="J395" s="93"/>
      <c r="K395" s="93"/>
      <c r="L395" s="183"/>
      <c r="M395" s="70"/>
      <c r="N395" s="182"/>
      <c r="O395" s="181" t="str">
        <f t="shared" si="14"/>
        <v>1900-1</v>
      </c>
      <c r="P395" s="181">
        <f t="shared" si="15"/>
        <v>0</v>
      </c>
      <c r="Q395" s="217"/>
      <c r="R395" s="215"/>
      <c r="S395" s="184"/>
      <c r="T395" s="217"/>
      <c r="U395" s="215"/>
      <c r="V395" s="184"/>
      <c r="W395" s="216"/>
      <c r="X395" s="215"/>
      <c r="Y395" s="184"/>
    </row>
    <row r="396" spans="1:25">
      <c r="A396" s="91"/>
      <c r="B396" s="26"/>
      <c r="C396" s="86"/>
      <c r="D396" s="86"/>
      <c r="E396" s="86"/>
      <c r="F396" s="86"/>
      <c r="G396" s="308"/>
      <c r="H396" s="315"/>
      <c r="I396" s="70"/>
      <c r="J396" s="93"/>
      <c r="K396" s="93"/>
      <c r="L396" s="183"/>
      <c r="M396" s="70"/>
      <c r="N396" s="182"/>
      <c r="O396" s="181" t="str">
        <f t="shared" si="14"/>
        <v>1900-1</v>
      </c>
      <c r="P396" s="181">
        <f t="shared" si="15"/>
        <v>0</v>
      </c>
      <c r="Q396" s="217"/>
      <c r="R396" s="215"/>
      <c r="S396" s="184"/>
      <c r="T396" s="217"/>
      <c r="U396" s="215"/>
      <c r="V396" s="184"/>
      <c r="W396" s="216"/>
      <c r="X396" s="215"/>
      <c r="Y396" s="184"/>
    </row>
    <row r="397" spans="1:25">
      <c r="A397" s="91"/>
      <c r="B397" s="26"/>
      <c r="C397" s="86"/>
      <c r="D397" s="86"/>
      <c r="E397" s="86"/>
      <c r="F397" s="86"/>
      <c r="G397" s="308"/>
      <c r="H397" s="315"/>
      <c r="I397" s="70"/>
      <c r="J397" s="93"/>
      <c r="K397" s="93"/>
      <c r="L397" s="183"/>
      <c r="M397" s="70"/>
      <c r="N397" s="182"/>
      <c r="O397" s="181" t="str">
        <f t="shared" si="14"/>
        <v>1900-1</v>
      </c>
      <c r="P397" s="181">
        <f t="shared" si="15"/>
        <v>0</v>
      </c>
      <c r="Q397" s="217"/>
      <c r="R397" s="215"/>
      <c r="S397" s="184"/>
      <c r="T397" s="217"/>
      <c r="U397" s="215"/>
      <c r="V397" s="184"/>
      <c r="W397" s="216"/>
      <c r="X397" s="215"/>
      <c r="Y397" s="184"/>
    </row>
    <row r="398" spans="1:25">
      <c r="A398" s="91"/>
      <c r="B398" s="26"/>
      <c r="C398" s="86"/>
      <c r="D398" s="86"/>
      <c r="E398" s="86"/>
      <c r="F398" s="86"/>
      <c r="G398" s="308"/>
      <c r="H398" s="315"/>
      <c r="I398" s="70"/>
      <c r="J398" s="93"/>
      <c r="K398" s="93"/>
      <c r="L398" s="183"/>
      <c r="M398" s="70"/>
      <c r="N398" s="182"/>
      <c r="O398" s="181" t="str">
        <f t="shared" si="14"/>
        <v>1900-1</v>
      </c>
      <c r="P398" s="181">
        <f t="shared" si="15"/>
        <v>0</v>
      </c>
      <c r="Q398" s="217"/>
      <c r="R398" s="215"/>
      <c r="S398" s="184"/>
      <c r="T398" s="217"/>
      <c r="U398" s="215"/>
      <c r="V398" s="184"/>
      <c r="W398" s="216"/>
      <c r="X398" s="215"/>
      <c r="Y398" s="184"/>
    </row>
    <row r="399" spans="1:25">
      <c r="A399" s="91"/>
      <c r="B399" s="26"/>
      <c r="C399" s="86"/>
      <c r="D399" s="86"/>
      <c r="E399" s="86"/>
      <c r="F399" s="86"/>
      <c r="G399" s="308"/>
      <c r="H399" s="315"/>
      <c r="I399" s="70"/>
      <c r="J399" s="93"/>
      <c r="K399" s="93"/>
      <c r="L399" s="183"/>
      <c r="M399" s="70"/>
      <c r="N399" s="182"/>
      <c r="O399" s="181" t="str">
        <f t="shared" si="14"/>
        <v>1900-1</v>
      </c>
      <c r="P399" s="181">
        <f t="shared" si="15"/>
        <v>0</v>
      </c>
      <c r="Q399" s="217"/>
      <c r="R399" s="215"/>
      <c r="S399" s="184"/>
      <c r="T399" s="217"/>
      <c r="U399" s="215"/>
      <c r="V399" s="184"/>
      <c r="W399" s="216"/>
      <c r="X399" s="215"/>
      <c r="Y399" s="184"/>
    </row>
    <row r="400" spans="1:25">
      <c r="A400" s="91"/>
      <c r="B400" s="26"/>
      <c r="C400" s="86"/>
      <c r="D400" s="86"/>
      <c r="E400" s="86"/>
      <c r="F400" s="86"/>
      <c r="G400" s="308"/>
      <c r="H400" s="315"/>
      <c r="I400" s="70"/>
      <c r="J400" s="93"/>
      <c r="K400" s="93"/>
      <c r="L400" s="183"/>
      <c r="M400" s="70"/>
      <c r="N400" s="182"/>
      <c r="O400" s="181" t="str">
        <f t="shared" si="14"/>
        <v>1900-1</v>
      </c>
      <c r="P400" s="181">
        <f t="shared" si="15"/>
        <v>0</v>
      </c>
      <c r="Q400" s="217"/>
      <c r="R400" s="215"/>
      <c r="S400" s="184"/>
      <c r="T400" s="217"/>
      <c r="U400" s="215"/>
      <c r="V400" s="184"/>
      <c r="W400" s="216"/>
      <c r="X400" s="215"/>
      <c r="Y400" s="184"/>
    </row>
    <row r="401" spans="1:25">
      <c r="A401" s="91"/>
      <c r="B401" s="26"/>
      <c r="C401" s="86"/>
      <c r="D401" s="86"/>
      <c r="E401" s="86"/>
      <c r="F401" s="86"/>
      <c r="G401" s="308"/>
      <c r="H401" s="315"/>
      <c r="I401" s="70"/>
      <c r="J401" s="93"/>
      <c r="K401" s="93"/>
      <c r="L401" s="183"/>
      <c r="M401" s="70"/>
      <c r="N401" s="182"/>
      <c r="O401" s="181" t="str">
        <f t="shared" si="14"/>
        <v>1900-1</v>
      </c>
      <c r="P401" s="181">
        <f t="shared" si="15"/>
        <v>0</v>
      </c>
      <c r="Q401" s="217"/>
      <c r="R401" s="215"/>
      <c r="S401" s="184"/>
      <c r="T401" s="217"/>
      <c r="U401" s="215"/>
      <c r="V401" s="184"/>
      <c r="W401" s="216"/>
      <c r="X401" s="215"/>
      <c r="Y401" s="184"/>
    </row>
    <row r="402" spans="1:25">
      <c r="A402" s="91"/>
      <c r="B402" s="26"/>
      <c r="C402" s="86"/>
      <c r="D402" s="86"/>
      <c r="E402" s="86"/>
      <c r="F402" s="86"/>
      <c r="G402" s="308"/>
      <c r="H402" s="315"/>
      <c r="I402" s="70"/>
      <c r="J402" s="93"/>
      <c r="K402" s="93"/>
      <c r="L402" s="183"/>
      <c r="M402" s="70"/>
      <c r="N402" s="182"/>
      <c r="O402" s="181" t="str">
        <f t="shared" si="14"/>
        <v>1900-1</v>
      </c>
      <c r="P402" s="181">
        <f t="shared" si="15"/>
        <v>0</v>
      </c>
      <c r="Q402" s="217"/>
      <c r="R402" s="215"/>
      <c r="S402" s="184"/>
      <c r="T402" s="217"/>
      <c r="U402" s="215"/>
      <c r="V402" s="184"/>
      <c r="W402" s="216"/>
      <c r="X402" s="215"/>
      <c r="Y402" s="184"/>
    </row>
    <row r="403" spans="1:25">
      <c r="A403" s="91"/>
      <c r="B403" s="26"/>
      <c r="C403" s="86"/>
      <c r="D403" s="86"/>
      <c r="E403" s="86"/>
      <c r="F403" s="86"/>
      <c r="G403" s="308"/>
      <c r="H403" s="315"/>
      <c r="I403" s="70"/>
      <c r="J403" s="93"/>
      <c r="K403" s="93"/>
      <c r="L403" s="183"/>
      <c r="M403" s="70"/>
      <c r="N403" s="182"/>
      <c r="O403" s="181" t="str">
        <f t="shared" si="14"/>
        <v>1900-1</v>
      </c>
      <c r="P403" s="181">
        <f t="shared" si="15"/>
        <v>0</v>
      </c>
      <c r="Q403" s="217"/>
      <c r="R403" s="215"/>
      <c r="S403" s="184"/>
      <c r="T403" s="217"/>
      <c r="U403" s="215"/>
      <c r="V403" s="184"/>
      <c r="W403" s="216"/>
      <c r="X403" s="215"/>
      <c r="Y403" s="184"/>
    </row>
    <row r="404" spans="1:25">
      <c r="A404" s="91"/>
      <c r="B404" s="26"/>
      <c r="C404" s="86"/>
      <c r="D404" s="86"/>
      <c r="E404" s="86"/>
      <c r="F404" s="86"/>
      <c r="G404" s="308"/>
      <c r="H404" s="315"/>
      <c r="I404" s="70"/>
      <c r="J404" s="93"/>
      <c r="K404" s="93"/>
      <c r="L404" s="183"/>
      <c r="M404" s="70"/>
      <c r="N404" s="182"/>
      <c r="O404" s="181" t="str">
        <f t="shared" si="14"/>
        <v>1900-1</v>
      </c>
      <c r="P404" s="181">
        <f t="shared" si="15"/>
        <v>0</v>
      </c>
      <c r="Q404" s="217"/>
      <c r="R404" s="215"/>
      <c r="S404" s="184"/>
      <c r="T404" s="217"/>
      <c r="U404" s="215"/>
      <c r="V404" s="184"/>
      <c r="W404" s="216"/>
      <c r="X404" s="215"/>
      <c r="Y404" s="184"/>
    </row>
    <row r="405" spans="1:25">
      <c r="A405" s="91"/>
      <c r="B405" s="26"/>
      <c r="C405" s="86"/>
      <c r="D405" s="86"/>
      <c r="E405" s="86"/>
      <c r="F405" s="86"/>
      <c r="G405" s="308"/>
      <c r="H405" s="315"/>
      <c r="I405" s="70"/>
      <c r="J405" s="93"/>
      <c r="K405" s="93"/>
      <c r="L405" s="183"/>
      <c r="M405" s="70"/>
      <c r="N405" s="182"/>
      <c r="O405" s="181" t="str">
        <f t="shared" si="14"/>
        <v>1900-1</v>
      </c>
      <c r="P405" s="181">
        <f t="shared" si="15"/>
        <v>0</v>
      </c>
      <c r="Q405" s="217"/>
      <c r="R405" s="215"/>
      <c r="S405" s="184"/>
      <c r="T405" s="217"/>
      <c r="U405" s="215"/>
      <c r="V405" s="184"/>
      <c r="W405" s="216"/>
      <c r="X405" s="215"/>
      <c r="Y405" s="184"/>
    </row>
    <row r="406" spans="1:25">
      <c r="A406" s="91"/>
      <c r="B406" s="26"/>
      <c r="C406" s="86"/>
      <c r="D406" s="86"/>
      <c r="E406" s="86"/>
      <c r="F406" s="86"/>
      <c r="G406" s="308"/>
      <c r="H406" s="315"/>
      <c r="I406" s="70"/>
      <c r="J406" s="93"/>
      <c r="K406" s="93"/>
      <c r="L406" s="183"/>
      <c r="M406" s="70"/>
      <c r="N406" s="182"/>
      <c r="O406" s="181" t="str">
        <f t="shared" si="14"/>
        <v>1900-1</v>
      </c>
      <c r="P406" s="181">
        <f t="shared" si="15"/>
        <v>0</v>
      </c>
      <c r="Q406" s="217"/>
      <c r="R406" s="215"/>
      <c r="S406" s="184"/>
      <c r="T406" s="217"/>
      <c r="U406" s="215"/>
      <c r="V406" s="184"/>
      <c r="W406" s="216"/>
      <c r="X406" s="215"/>
      <c r="Y406" s="184"/>
    </row>
    <row r="407" spans="1:25">
      <c r="A407" s="91"/>
      <c r="B407" s="26"/>
      <c r="C407" s="86"/>
      <c r="D407" s="86"/>
      <c r="E407" s="86"/>
      <c r="F407" s="86"/>
      <c r="G407" s="308"/>
      <c r="H407" s="315"/>
      <c r="I407" s="70"/>
      <c r="J407" s="93"/>
      <c r="K407" s="93"/>
      <c r="L407" s="183"/>
      <c r="M407" s="70"/>
      <c r="N407" s="182"/>
      <c r="O407" s="181" t="str">
        <f t="shared" si="14"/>
        <v>1900-1</v>
      </c>
      <c r="P407" s="181">
        <f t="shared" si="15"/>
        <v>0</v>
      </c>
      <c r="Q407" s="217"/>
      <c r="R407" s="215"/>
      <c r="S407" s="184"/>
      <c r="T407" s="217"/>
      <c r="U407" s="215"/>
      <c r="V407" s="184"/>
      <c r="W407" s="216"/>
      <c r="X407" s="215"/>
      <c r="Y407" s="184"/>
    </row>
    <row r="408" spans="1:25">
      <c r="A408" s="91"/>
      <c r="B408" s="26"/>
      <c r="C408" s="86"/>
      <c r="D408" s="86"/>
      <c r="E408" s="86"/>
      <c r="F408" s="86"/>
      <c r="G408" s="308"/>
      <c r="H408" s="315"/>
      <c r="I408" s="70"/>
      <c r="J408" s="93"/>
      <c r="K408" s="93"/>
      <c r="L408" s="183"/>
      <c r="M408" s="70"/>
      <c r="N408" s="182"/>
      <c r="O408" s="181" t="str">
        <f t="shared" si="14"/>
        <v>1900-1</v>
      </c>
      <c r="P408" s="181">
        <f t="shared" si="15"/>
        <v>0</v>
      </c>
      <c r="Q408" s="217"/>
      <c r="R408" s="215"/>
      <c r="S408" s="184"/>
      <c r="T408" s="217"/>
      <c r="U408" s="215"/>
      <c r="V408" s="184"/>
      <c r="W408" s="216"/>
      <c r="X408" s="215"/>
      <c r="Y408" s="184"/>
    </row>
    <row r="409" spans="1:25">
      <c r="A409" s="91"/>
      <c r="B409" s="26"/>
      <c r="C409" s="86"/>
      <c r="D409" s="86"/>
      <c r="E409" s="86"/>
      <c r="F409" s="86"/>
      <c r="G409" s="308"/>
      <c r="H409" s="315"/>
      <c r="I409" s="70"/>
      <c r="J409" s="93"/>
      <c r="K409" s="93"/>
      <c r="L409" s="183"/>
      <c r="M409" s="70"/>
      <c r="N409" s="182"/>
      <c r="O409" s="181" t="str">
        <f t="shared" si="14"/>
        <v>1900-1</v>
      </c>
      <c r="P409" s="181">
        <f t="shared" si="15"/>
        <v>0</v>
      </c>
      <c r="Q409" s="217"/>
      <c r="R409" s="215"/>
      <c r="S409" s="184"/>
      <c r="T409" s="217"/>
      <c r="U409" s="215"/>
      <c r="V409" s="184"/>
      <c r="W409" s="216"/>
      <c r="X409" s="215"/>
      <c r="Y409" s="184"/>
    </row>
    <row r="410" spans="1:25">
      <c r="A410" s="91"/>
      <c r="B410" s="26"/>
      <c r="C410" s="86"/>
      <c r="D410" s="86"/>
      <c r="E410" s="86"/>
      <c r="F410" s="86"/>
      <c r="G410" s="308"/>
      <c r="H410" s="315"/>
      <c r="I410" s="70"/>
      <c r="J410" s="93"/>
      <c r="K410" s="93"/>
      <c r="L410" s="183"/>
      <c r="M410" s="70"/>
      <c r="N410" s="182"/>
      <c r="O410" s="181" t="str">
        <f t="shared" si="14"/>
        <v>1900-1</v>
      </c>
      <c r="P410" s="181">
        <f t="shared" si="15"/>
        <v>0</v>
      </c>
      <c r="Q410" s="217"/>
      <c r="R410" s="215"/>
      <c r="S410" s="184"/>
      <c r="T410" s="217"/>
      <c r="U410" s="215"/>
      <c r="V410" s="184"/>
      <c r="W410" s="216"/>
      <c r="X410" s="215"/>
      <c r="Y410" s="184"/>
    </row>
    <row r="411" spans="1:25">
      <c r="A411" s="91"/>
      <c r="B411" s="26"/>
      <c r="C411" s="86"/>
      <c r="D411" s="86"/>
      <c r="E411" s="86"/>
      <c r="F411" s="86"/>
      <c r="G411" s="308"/>
      <c r="H411" s="315"/>
      <c r="I411" s="70"/>
      <c r="J411" s="93"/>
      <c r="K411" s="93"/>
      <c r="L411" s="183"/>
      <c r="M411" s="70"/>
      <c r="N411" s="182"/>
      <c r="O411" s="181" t="str">
        <f t="shared" si="14"/>
        <v>1900-1</v>
      </c>
      <c r="P411" s="181">
        <f t="shared" si="15"/>
        <v>0</v>
      </c>
      <c r="Q411" s="217"/>
      <c r="R411" s="215"/>
      <c r="S411" s="184"/>
      <c r="T411" s="217"/>
      <c r="U411" s="215"/>
      <c r="V411" s="184"/>
      <c r="W411" s="216"/>
      <c r="X411" s="215"/>
      <c r="Y411" s="184"/>
    </row>
    <row r="412" spans="1:25">
      <c r="A412" s="91"/>
      <c r="B412" s="26"/>
      <c r="C412" s="86"/>
      <c r="D412" s="86"/>
      <c r="E412" s="86"/>
      <c r="F412" s="86"/>
      <c r="G412" s="308"/>
      <c r="H412" s="315"/>
      <c r="I412" s="70"/>
      <c r="J412" s="93"/>
      <c r="K412" s="93"/>
      <c r="L412" s="183"/>
      <c r="M412" s="70"/>
      <c r="N412" s="182"/>
      <c r="O412" s="181" t="str">
        <f t="shared" si="14"/>
        <v>1900-1</v>
      </c>
      <c r="P412" s="181">
        <f t="shared" si="15"/>
        <v>0</v>
      </c>
      <c r="Q412" s="217"/>
      <c r="R412" s="215"/>
      <c r="S412" s="184"/>
      <c r="T412" s="217"/>
      <c r="U412" s="215"/>
      <c r="V412" s="184"/>
      <c r="W412" s="216"/>
      <c r="X412" s="215"/>
      <c r="Y412" s="184"/>
    </row>
    <row r="413" spans="1:25">
      <c r="A413" s="91"/>
      <c r="B413" s="26"/>
      <c r="C413" s="86"/>
      <c r="D413" s="86"/>
      <c r="E413" s="86"/>
      <c r="F413" s="86"/>
      <c r="G413" s="308"/>
      <c r="H413" s="315"/>
      <c r="I413" s="70"/>
      <c r="J413" s="93"/>
      <c r="K413" s="93"/>
      <c r="L413" s="183"/>
      <c r="M413" s="70"/>
      <c r="N413" s="182"/>
      <c r="O413" s="181" t="str">
        <f t="shared" si="14"/>
        <v>1900-1</v>
      </c>
      <c r="P413" s="181">
        <f t="shared" si="15"/>
        <v>0</v>
      </c>
      <c r="Q413" s="217"/>
      <c r="R413" s="215"/>
      <c r="S413" s="184"/>
      <c r="T413" s="217"/>
      <c r="U413" s="215"/>
      <c r="V413" s="184"/>
      <c r="W413" s="216"/>
      <c r="X413" s="215"/>
      <c r="Y413" s="184"/>
    </row>
    <row r="414" spans="1:25">
      <c r="A414" s="91"/>
      <c r="B414" s="26"/>
      <c r="C414" s="86"/>
      <c r="D414" s="86"/>
      <c r="E414" s="86"/>
      <c r="F414" s="86"/>
      <c r="G414" s="308"/>
      <c r="H414" s="315"/>
      <c r="I414" s="70"/>
      <c r="J414" s="93"/>
      <c r="K414" s="93"/>
      <c r="L414" s="183"/>
      <c r="M414" s="70"/>
      <c r="N414" s="182"/>
      <c r="O414" s="181" t="str">
        <f t="shared" si="14"/>
        <v>1900-1</v>
      </c>
      <c r="P414" s="181">
        <f t="shared" si="15"/>
        <v>0</v>
      </c>
      <c r="Q414" s="217"/>
      <c r="R414" s="215"/>
      <c r="S414" s="184"/>
      <c r="T414" s="217"/>
      <c r="U414" s="215"/>
      <c r="V414" s="184"/>
      <c r="W414" s="216"/>
      <c r="X414" s="215"/>
      <c r="Y414" s="184"/>
    </row>
    <row r="415" spans="1:25">
      <c r="A415" s="91"/>
      <c r="B415" s="26"/>
      <c r="C415" s="86"/>
      <c r="D415" s="86"/>
      <c r="E415" s="86"/>
      <c r="F415" s="86"/>
      <c r="G415" s="308"/>
      <c r="H415" s="315"/>
      <c r="I415" s="70"/>
      <c r="J415" s="93"/>
      <c r="K415" s="93"/>
      <c r="L415" s="183"/>
      <c r="M415" s="70"/>
      <c r="N415" s="182"/>
      <c r="O415" s="181" t="str">
        <f t="shared" si="14"/>
        <v>1900-1</v>
      </c>
      <c r="P415" s="181">
        <f t="shared" si="15"/>
        <v>0</v>
      </c>
      <c r="Q415" s="217"/>
      <c r="R415" s="215"/>
      <c r="S415" s="184"/>
      <c r="T415" s="217"/>
      <c r="U415" s="215"/>
      <c r="V415" s="184"/>
      <c r="W415" s="216"/>
      <c r="X415" s="215"/>
      <c r="Y415" s="184"/>
    </row>
    <row r="416" spans="1:25">
      <c r="A416" s="91"/>
      <c r="B416" s="26"/>
      <c r="C416" s="86"/>
      <c r="D416" s="86"/>
      <c r="E416" s="86"/>
      <c r="F416" s="86"/>
      <c r="G416" s="308"/>
      <c r="H416" s="315"/>
      <c r="I416" s="70"/>
      <c r="J416" s="93"/>
      <c r="K416" s="93"/>
      <c r="L416" s="183"/>
      <c r="M416" s="70"/>
      <c r="N416" s="182"/>
      <c r="O416" s="181" t="str">
        <f t="shared" si="14"/>
        <v>1900-1</v>
      </c>
      <c r="P416" s="181">
        <f t="shared" si="15"/>
        <v>0</v>
      </c>
      <c r="Q416" s="217"/>
      <c r="R416" s="215"/>
      <c r="S416" s="184"/>
      <c r="T416" s="217"/>
      <c r="U416" s="215"/>
      <c r="V416" s="184"/>
      <c r="W416" s="216"/>
      <c r="X416" s="215"/>
      <c r="Y416" s="184"/>
    </row>
    <row r="417" spans="1:25">
      <c r="A417" s="91"/>
      <c r="B417" s="26"/>
      <c r="C417" s="86"/>
      <c r="D417" s="86"/>
      <c r="E417" s="86"/>
      <c r="F417" s="86"/>
      <c r="G417" s="308"/>
      <c r="H417" s="315"/>
      <c r="I417" s="70"/>
      <c r="J417" s="93"/>
      <c r="K417" s="93"/>
      <c r="L417" s="183"/>
      <c r="M417" s="70"/>
      <c r="N417" s="182"/>
      <c r="O417" s="181" t="str">
        <f t="shared" si="14"/>
        <v>1900-1</v>
      </c>
      <c r="P417" s="181">
        <f t="shared" si="15"/>
        <v>0</v>
      </c>
      <c r="Q417" s="217"/>
      <c r="R417" s="215"/>
      <c r="S417" s="184"/>
      <c r="T417" s="217"/>
      <c r="U417" s="215"/>
      <c r="V417" s="184"/>
      <c r="W417" s="216"/>
      <c r="X417" s="215"/>
      <c r="Y417" s="184"/>
    </row>
    <row r="418" spans="1:25">
      <c r="A418" s="91"/>
      <c r="B418" s="26"/>
      <c r="C418" s="86"/>
      <c r="D418" s="86"/>
      <c r="E418" s="86"/>
      <c r="F418" s="86"/>
      <c r="G418" s="308"/>
      <c r="H418" s="315"/>
      <c r="I418" s="70"/>
      <c r="J418" s="93"/>
      <c r="K418" s="93"/>
      <c r="L418" s="183"/>
      <c r="M418" s="70"/>
      <c r="N418" s="182"/>
      <c r="O418" s="181" t="str">
        <f t="shared" si="14"/>
        <v>1900-1</v>
      </c>
      <c r="P418" s="181">
        <f t="shared" si="15"/>
        <v>0</v>
      </c>
      <c r="Q418" s="217"/>
      <c r="R418" s="215"/>
      <c r="S418" s="184"/>
      <c r="T418" s="217"/>
      <c r="U418" s="215"/>
      <c r="V418" s="184"/>
      <c r="W418" s="216"/>
      <c r="X418" s="215"/>
      <c r="Y418" s="184"/>
    </row>
    <row r="419" spans="1:25">
      <c r="A419" s="91"/>
      <c r="B419" s="26"/>
      <c r="C419" s="86"/>
      <c r="D419" s="86"/>
      <c r="E419" s="86"/>
      <c r="F419" s="86"/>
      <c r="G419" s="308"/>
      <c r="H419" s="315"/>
      <c r="I419" s="70"/>
      <c r="J419" s="93"/>
      <c r="K419" s="93"/>
      <c r="L419" s="183"/>
      <c r="M419" s="70"/>
      <c r="N419" s="182"/>
      <c r="O419" s="181" t="str">
        <f t="shared" si="14"/>
        <v>1900-1</v>
      </c>
      <c r="P419" s="181">
        <f t="shared" si="15"/>
        <v>0</v>
      </c>
      <c r="Q419" s="217"/>
      <c r="R419" s="215"/>
      <c r="S419" s="184"/>
      <c r="T419" s="217"/>
      <c r="U419" s="215"/>
      <c r="V419" s="184"/>
      <c r="W419" s="216"/>
      <c r="X419" s="215"/>
      <c r="Y419" s="184"/>
    </row>
    <row r="420" spans="1:25">
      <c r="A420" s="91"/>
      <c r="B420" s="26"/>
      <c r="C420" s="86"/>
      <c r="D420" s="86"/>
      <c r="E420" s="86"/>
      <c r="F420" s="86"/>
      <c r="G420" s="308"/>
      <c r="H420" s="315"/>
      <c r="I420" s="70"/>
      <c r="J420" s="93"/>
      <c r="K420" s="93"/>
      <c r="L420" s="183"/>
      <c r="M420" s="70"/>
      <c r="N420" s="182"/>
      <c r="O420" s="181" t="str">
        <f t="shared" si="14"/>
        <v>1900-1</v>
      </c>
      <c r="P420" s="181">
        <f t="shared" si="15"/>
        <v>0</v>
      </c>
      <c r="Q420" s="217"/>
      <c r="R420" s="215"/>
      <c r="S420" s="184"/>
      <c r="T420" s="217"/>
      <c r="U420" s="215"/>
      <c r="V420" s="184"/>
      <c r="W420" s="216"/>
      <c r="X420" s="215"/>
      <c r="Y420" s="184"/>
    </row>
    <row r="421" spans="1:25">
      <c r="A421" s="91"/>
      <c r="B421" s="26"/>
      <c r="C421" s="86"/>
      <c r="D421" s="86"/>
      <c r="E421" s="86"/>
      <c r="F421" s="86"/>
      <c r="G421" s="308"/>
      <c r="H421" s="315"/>
      <c r="I421" s="70"/>
      <c r="J421" s="93"/>
      <c r="K421" s="93"/>
      <c r="L421" s="183"/>
      <c r="M421" s="70"/>
      <c r="N421" s="182"/>
      <c r="O421" s="181" t="str">
        <f t="shared" si="14"/>
        <v>1900-1</v>
      </c>
      <c r="P421" s="181">
        <f t="shared" si="15"/>
        <v>0</v>
      </c>
      <c r="Q421" s="217"/>
      <c r="R421" s="215"/>
      <c r="S421" s="184"/>
      <c r="T421" s="217"/>
      <c r="U421" s="215"/>
      <c r="V421" s="184"/>
      <c r="W421" s="216"/>
      <c r="X421" s="215"/>
      <c r="Y421" s="184"/>
    </row>
    <row r="422" spans="1:25">
      <c r="A422" s="91"/>
      <c r="B422" s="26"/>
      <c r="C422" s="86"/>
      <c r="D422" s="86"/>
      <c r="E422" s="86"/>
      <c r="F422" s="86"/>
      <c r="G422" s="308"/>
      <c r="H422" s="315"/>
      <c r="I422" s="70"/>
      <c r="J422" s="93"/>
      <c r="K422" s="93"/>
      <c r="L422" s="183"/>
      <c r="M422" s="70"/>
      <c r="N422" s="182"/>
      <c r="O422" s="181" t="str">
        <f t="shared" si="14"/>
        <v>1900-1</v>
      </c>
      <c r="P422" s="181">
        <f t="shared" si="15"/>
        <v>0</v>
      </c>
      <c r="Q422" s="217"/>
      <c r="R422" s="215"/>
      <c r="S422" s="184"/>
      <c r="T422" s="217"/>
      <c r="U422" s="215"/>
      <c r="V422" s="184"/>
      <c r="W422" s="216"/>
      <c r="X422" s="215"/>
      <c r="Y422" s="184"/>
    </row>
    <row r="423" spans="1:25">
      <c r="A423" s="91"/>
      <c r="B423" s="26"/>
      <c r="C423" s="86"/>
      <c r="D423" s="86"/>
      <c r="E423" s="86"/>
      <c r="F423" s="86"/>
      <c r="G423" s="308"/>
      <c r="H423" s="315"/>
      <c r="I423" s="70"/>
      <c r="J423" s="93"/>
      <c r="K423" s="93"/>
      <c r="L423" s="183"/>
      <c r="M423" s="70"/>
      <c r="N423" s="182"/>
      <c r="O423" s="181" t="str">
        <f t="shared" si="14"/>
        <v>1900-1</v>
      </c>
      <c r="P423" s="181">
        <f t="shared" si="15"/>
        <v>0</v>
      </c>
      <c r="Q423" s="217"/>
      <c r="R423" s="215"/>
      <c r="S423" s="184"/>
      <c r="T423" s="217"/>
      <c r="U423" s="215"/>
      <c r="V423" s="184"/>
      <c r="W423" s="216"/>
      <c r="X423" s="215"/>
      <c r="Y423" s="184"/>
    </row>
    <row r="424" spans="1:25">
      <c r="A424" s="91"/>
      <c r="B424" s="26"/>
      <c r="C424" s="86"/>
      <c r="D424" s="86"/>
      <c r="E424" s="86"/>
      <c r="F424" s="86"/>
      <c r="G424" s="308"/>
      <c r="H424" s="315"/>
      <c r="I424" s="70"/>
      <c r="J424" s="93"/>
      <c r="K424" s="93"/>
      <c r="L424" s="183"/>
      <c r="M424" s="70"/>
      <c r="N424" s="182"/>
      <c r="O424" s="181" t="str">
        <f t="shared" si="14"/>
        <v>1900-1</v>
      </c>
      <c r="P424" s="181">
        <f t="shared" si="15"/>
        <v>0</v>
      </c>
      <c r="Q424" s="217"/>
      <c r="R424" s="215"/>
      <c r="S424" s="184"/>
      <c r="T424" s="217"/>
      <c r="U424" s="215"/>
      <c r="V424" s="184"/>
      <c r="W424" s="216"/>
      <c r="X424" s="215"/>
      <c r="Y424" s="184"/>
    </row>
    <row r="425" spans="1:25">
      <c r="A425" s="91"/>
      <c r="B425" s="26"/>
      <c r="C425" s="86"/>
      <c r="D425" s="86"/>
      <c r="E425" s="86"/>
      <c r="F425" s="86"/>
      <c r="G425" s="308"/>
      <c r="H425" s="315"/>
      <c r="I425" s="70"/>
      <c r="J425" s="93"/>
      <c r="K425" s="93"/>
      <c r="L425" s="183"/>
      <c r="M425" s="70"/>
      <c r="N425" s="182"/>
      <c r="O425" s="181" t="str">
        <f t="shared" si="14"/>
        <v>1900-1</v>
      </c>
      <c r="P425" s="181">
        <f t="shared" si="15"/>
        <v>0</v>
      </c>
      <c r="Q425" s="217"/>
      <c r="R425" s="215"/>
      <c r="S425" s="184"/>
      <c r="T425" s="217"/>
      <c r="U425" s="215"/>
      <c r="V425" s="184"/>
      <c r="W425" s="216"/>
      <c r="X425" s="215"/>
      <c r="Y425" s="184"/>
    </row>
    <row r="426" spans="1:25">
      <c r="A426" s="91"/>
      <c r="B426" s="26"/>
      <c r="C426" s="86"/>
      <c r="D426" s="86"/>
      <c r="E426" s="86"/>
      <c r="F426" s="86"/>
      <c r="G426" s="308"/>
      <c r="H426" s="315"/>
      <c r="I426" s="70"/>
      <c r="J426" s="93"/>
      <c r="K426" s="93"/>
      <c r="L426" s="183"/>
      <c r="M426" s="70"/>
      <c r="N426" s="182"/>
      <c r="O426" s="181" t="str">
        <f t="shared" si="14"/>
        <v>1900-1</v>
      </c>
      <c r="P426" s="181">
        <f t="shared" si="15"/>
        <v>0</v>
      </c>
      <c r="Q426" s="217"/>
      <c r="R426" s="215"/>
      <c r="S426" s="184"/>
      <c r="T426" s="217"/>
      <c r="U426" s="215"/>
      <c r="V426" s="184"/>
      <c r="W426" s="216"/>
      <c r="X426" s="215"/>
      <c r="Y426" s="184"/>
    </row>
    <row r="427" spans="1:25">
      <c r="A427" s="91"/>
      <c r="B427" s="26"/>
      <c r="C427" s="86"/>
      <c r="D427" s="86"/>
      <c r="E427" s="86"/>
      <c r="F427" s="86"/>
      <c r="G427" s="308"/>
      <c r="H427" s="315"/>
      <c r="I427" s="70"/>
      <c r="J427" s="93"/>
      <c r="K427" s="93"/>
      <c r="L427" s="183"/>
      <c r="M427" s="70"/>
      <c r="N427" s="182"/>
      <c r="O427" s="181" t="str">
        <f t="shared" si="14"/>
        <v>1900-1</v>
      </c>
      <c r="P427" s="181">
        <f t="shared" si="15"/>
        <v>0</v>
      </c>
      <c r="Q427" s="217"/>
      <c r="R427" s="215"/>
      <c r="S427" s="184"/>
      <c r="T427" s="217"/>
      <c r="U427" s="215"/>
      <c r="V427" s="184"/>
      <c r="W427" s="216"/>
      <c r="X427" s="215"/>
      <c r="Y427" s="184"/>
    </row>
    <row r="428" spans="1:25">
      <c r="A428" s="91"/>
      <c r="B428" s="26"/>
      <c r="C428" s="86"/>
      <c r="D428" s="86"/>
      <c r="E428" s="86"/>
      <c r="F428" s="86"/>
      <c r="G428" s="308"/>
      <c r="H428" s="315"/>
      <c r="I428" s="70"/>
      <c r="J428" s="93"/>
      <c r="K428" s="93"/>
      <c r="L428" s="183"/>
      <c r="M428" s="70"/>
      <c r="N428" s="182"/>
      <c r="O428" s="181" t="str">
        <f t="shared" si="14"/>
        <v>1900-1</v>
      </c>
      <c r="P428" s="181">
        <f t="shared" si="15"/>
        <v>0</v>
      </c>
      <c r="Q428" s="217"/>
      <c r="R428" s="215"/>
      <c r="S428" s="184"/>
      <c r="T428" s="217"/>
      <c r="U428" s="215"/>
      <c r="V428" s="184"/>
      <c r="W428" s="216"/>
      <c r="X428" s="215"/>
      <c r="Y428" s="184"/>
    </row>
    <row r="429" spans="1:25">
      <c r="A429" s="91"/>
      <c r="B429" s="26"/>
      <c r="C429" s="86"/>
      <c r="D429" s="86"/>
      <c r="E429" s="86"/>
      <c r="F429" s="86"/>
      <c r="G429" s="308"/>
      <c r="H429" s="315"/>
      <c r="I429" s="70"/>
      <c r="J429" s="93"/>
      <c r="K429" s="93"/>
      <c r="L429" s="183"/>
      <c r="M429" s="70"/>
      <c r="N429" s="182"/>
      <c r="O429" s="181" t="str">
        <f t="shared" si="14"/>
        <v>1900-1</v>
      </c>
      <c r="P429" s="181">
        <f t="shared" si="15"/>
        <v>0</v>
      </c>
      <c r="Q429" s="217"/>
      <c r="R429" s="215"/>
      <c r="S429" s="184"/>
      <c r="T429" s="217"/>
      <c r="U429" s="215"/>
      <c r="V429" s="184"/>
      <c r="W429" s="216"/>
      <c r="X429" s="215"/>
      <c r="Y429" s="184"/>
    </row>
    <row r="430" spans="1:25">
      <c r="A430" s="91"/>
      <c r="B430" s="26"/>
      <c r="C430" s="86"/>
      <c r="D430" s="86"/>
      <c r="E430" s="86"/>
      <c r="F430" s="86"/>
      <c r="G430" s="308"/>
      <c r="H430" s="315"/>
      <c r="I430" s="70"/>
      <c r="J430" s="93"/>
      <c r="K430" s="93"/>
      <c r="L430" s="183"/>
      <c r="M430" s="70"/>
      <c r="N430" s="182"/>
      <c r="O430" s="181" t="str">
        <f t="shared" si="14"/>
        <v>1900-1</v>
      </c>
      <c r="P430" s="181">
        <f t="shared" si="15"/>
        <v>0</v>
      </c>
      <c r="Q430" s="217"/>
      <c r="R430" s="215"/>
      <c r="S430" s="184"/>
      <c r="T430" s="217"/>
      <c r="U430" s="215"/>
      <c r="V430" s="184"/>
      <c r="W430" s="216"/>
      <c r="X430" s="215"/>
      <c r="Y430" s="184"/>
    </row>
    <row r="431" spans="1:25">
      <c r="A431" s="91"/>
      <c r="B431" s="26"/>
      <c r="C431" s="86"/>
      <c r="D431" s="86"/>
      <c r="E431" s="86"/>
      <c r="F431" s="86"/>
      <c r="G431" s="308"/>
      <c r="H431" s="315"/>
      <c r="I431" s="70"/>
      <c r="J431" s="93"/>
      <c r="K431" s="93"/>
      <c r="L431" s="183"/>
      <c r="M431" s="70"/>
      <c r="N431" s="182"/>
      <c r="O431" s="181" t="str">
        <f t="shared" si="14"/>
        <v>1900-1</v>
      </c>
      <c r="P431" s="181">
        <f t="shared" si="15"/>
        <v>0</v>
      </c>
      <c r="Q431" s="217"/>
      <c r="R431" s="215"/>
      <c r="S431" s="184"/>
      <c r="T431" s="217"/>
      <c r="U431" s="215"/>
      <c r="V431" s="184"/>
      <c r="W431" s="216"/>
      <c r="X431" s="215"/>
      <c r="Y431" s="184"/>
    </row>
    <row r="432" spans="1:25">
      <c r="A432" s="91"/>
      <c r="B432" s="26"/>
      <c r="C432" s="86"/>
      <c r="D432" s="86"/>
      <c r="E432" s="86"/>
      <c r="F432" s="86"/>
      <c r="G432" s="308"/>
      <c r="H432" s="315"/>
      <c r="I432" s="70"/>
      <c r="J432" s="93"/>
      <c r="K432" s="93"/>
      <c r="L432" s="183"/>
      <c r="M432" s="70"/>
      <c r="N432" s="182"/>
      <c r="O432" s="181" t="str">
        <f t="shared" si="14"/>
        <v>1900-1</v>
      </c>
      <c r="P432" s="181">
        <f t="shared" si="15"/>
        <v>0</v>
      </c>
      <c r="Q432" s="217"/>
      <c r="R432" s="215"/>
      <c r="S432" s="184"/>
      <c r="T432" s="217"/>
      <c r="U432" s="215"/>
      <c r="V432" s="184"/>
      <c r="W432" s="216"/>
      <c r="X432" s="215"/>
      <c r="Y432" s="184"/>
    </row>
    <row r="433" spans="1:25">
      <c r="A433" s="91"/>
      <c r="B433" s="26"/>
      <c r="C433" s="86"/>
      <c r="D433" s="86"/>
      <c r="E433" s="86"/>
      <c r="F433" s="86"/>
      <c r="G433" s="308"/>
      <c r="H433" s="315"/>
      <c r="I433" s="70"/>
      <c r="J433" s="93"/>
      <c r="K433" s="93"/>
      <c r="L433" s="183"/>
      <c r="M433" s="70"/>
      <c r="N433" s="182"/>
      <c r="O433" s="181" t="str">
        <f t="shared" si="14"/>
        <v>1900-1</v>
      </c>
      <c r="P433" s="181">
        <f t="shared" si="15"/>
        <v>0</v>
      </c>
      <c r="Q433" s="217"/>
      <c r="R433" s="215"/>
      <c r="S433" s="184"/>
      <c r="T433" s="217"/>
      <c r="U433" s="215"/>
      <c r="V433" s="184"/>
      <c r="W433" s="216"/>
      <c r="X433" s="215"/>
      <c r="Y433" s="184"/>
    </row>
    <row r="434" spans="1:25">
      <c r="A434" s="91"/>
      <c r="B434" s="26"/>
      <c r="C434" s="86"/>
      <c r="D434" s="86"/>
      <c r="E434" s="86"/>
      <c r="F434" s="86"/>
      <c r="G434" s="308"/>
      <c r="H434" s="315"/>
      <c r="I434" s="70"/>
      <c r="J434" s="93"/>
      <c r="K434" s="93"/>
      <c r="L434" s="183"/>
      <c r="M434" s="70"/>
      <c r="N434" s="182"/>
      <c r="O434" s="181" t="str">
        <f t="shared" si="14"/>
        <v>1900-1</v>
      </c>
      <c r="P434" s="181">
        <f t="shared" si="15"/>
        <v>0</v>
      </c>
      <c r="Q434" s="217"/>
      <c r="R434" s="215"/>
      <c r="S434" s="184"/>
      <c r="T434" s="217"/>
      <c r="U434" s="215"/>
      <c r="V434" s="184"/>
      <c r="W434" s="216"/>
      <c r="X434" s="215"/>
      <c r="Y434" s="184"/>
    </row>
    <row r="435" spans="1:25">
      <c r="A435" s="91"/>
      <c r="B435" s="26"/>
      <c r="C435" s="86"/>
      <c r="D435" s="86"/>
      <c r="E435" s="86"/>
      <c r="F435" s="86"/>
      <c r="G435" s="308"/>
      <c r="H435" s="315"/>
      <c r="I435" s="70"/>
      <c r="J435" s="93"/>
      <c r="K435" s="93"/>
      <c r="L435" s="183"/>
      <c r="M435" s="70"/>
      <c r="N435" s="182"/>
      <c r="O435" s="181" t="str">
        <f t="shared" si="14"/>
        <v>1900-1</v>
      </c>
      <c r="P435" s="181">
        <f t="shared" si="15"/>
        <v>0</v>
      </c>
      <c r="Q435" s="217"/>
      <c r="R435" s="215"/>
      <c r="S435" s="184"/>
      <c r="T435" s="217"/>
      <c r="U435" s="215"/>
      <c r="V435" s="184"/>
      <c r="W435" s="216"/>
      <c r="X435" s="215"/>
      <c r="Y435" s="184"/>
    </row>
    <row r="436" spans="1:25">
      <c r="A436" s="91"/>
      <c r="B436" s="26"/>
      <c r="C436" s="86"/>
      <c r="D436" s="86"/>
      <c r="E436" s="86"/>
      <c r="F436" s="86"/>
      <c r="G436" s="308"/>
      <c r="H436" s="315"/>
      <c r="I436" s="70"/>
      <c r="J436" s="93"/>
      <c r="K436" s="93"/>
      <c r="L436" s="183"/>
      <c r="M436" s="70"/>
      <c r="N436" s="182"/>
      <c r="O436" s="181" t="str">
        <f t="shared" si="14"/>
        <v>1900-1</v>
      </c>
      <c r="P436" s="181">
        <f t="shared" si="15"/>
        <v>0</v>
      </c>
      <c r="Q436" s="217"/>
      <c r="R436" s="215"/>
      <c r="S436" s="184"/>
      <c r="T436" s="217"/>
      <c r="U436" s="215"/>
      <c r="V436" s="184"/>
      <c r="W436" s="216"/>
      <c r="X436" s="215"/>
      <c r="Y436" s="184"/>
    </row>
    <row r="437" spans="1:25">
      <c r="A437" s="91"/>
      <c r="B437" s="26"/>
      <c r="C437" s="86"/>
      <c r="D437" s="86"/>
      <c r="E437" s="86"/>
      <c r="F437" s="86"/>
      <c r="G437" s="308"/>
      <c r="H437" s="315"/>
      <c r="I437" s="70"/>
      <c r="J437" s="93"/>
      <c r="K437" s="93"/>
      <c r="L437" s="183"/>
      <c r="M437" s="70"/>
      <c r="N437" s="182"/>
      <c r="O437" s="181" t="str">
        <f t="shared" si="14"/>
        <v>1900-1</v>
      </c>
      <c r="P437" s="181">
        <f t="shared" si="15"/>
        <v>0</v>
      </c>
      <c r="Q437" s="217"/>
      <c r="R437" s="215"/>
      <c r="S437" s="184"/>
      <c r="T437" s="217"/>
      <c r="U437" s="215"/>
      <c r="V437" s="184"/>
      <c r="W437" s="216"/>
      <c r="X437" s="215"/>
      <c r="Y437" s="184"/>
    </row>
    <row r="438" spans="1:25">
      <c r="A438" s="91"/>
      <c r="B438" s="26"/>
      <c r="C438" s="86"/>
      <c r="D438" s="86"/>
      <c r="E438" s="86"/>
      <c r="F438" s="86"/>
      <c r="G438" s="308"/>
      <c r="H438" s="315"/>
      <c r="I438" s="70"/>
      <c r="J438" s="93"/>
      <c r="K438" s="93"/>
      <c r="L438" s="183"/>
      <c r="M438" s="70"/>
      <c r="N438" s="182"/>
      <c r="O438" s="181" t="str">
        <f t="shared" si="14"/>
        <v>1900-1</v>
      </c>
      <c r="P438" s="181">
        <f t="shared" si="15"/>
        <v>0</v>
      </c>
      <c r="Q438" s="217"/>
      <c r="R438" s="215"/>
      <c r="S438" s="184"/>
      <c r="T438" s="217"/>
      <c r="U438" s="215"/>
      <c r="V438" s="184"/>
      <c r="W438" s="216"/>
      <c r="X438" s="215"/>
      <c r="Y438" s="184"/>
    </row>
    <row r="439" spans="1:25">
      <c r="A439" s="91"/>
      <c r="B439" s="26"/>
      <c r="C439" s="86"/>
      <c r="D439" s="86"/>
      <c r="E439" s="86"/>
      <c r="F439" s="86"/>
      <c r="G439" s="308"/>
      <c r="H439" s="315"/>
      <c r="I439" s="70"/>
      <c r="J439" s="93"/>
      <c r="K439" s="93"/>
      <c r="L439" s="183"/>
      <c r="M439" s="70"/>
      <c r="N439" s="182"/>
      <c r="O439" s="181" t="str">
        <f t="shared" si="14"/>
        <v>1900-1</v>
      </c>
      <c r="P439" s="181">
        <f t="shared" si="15"/>
        <v>0</v>
      </c>
      <c r="Q439" s="217"/>
      <c r="R439" s="215"/>
      <c r="S439" s="184"/>
      <c r="T439" s="217"/>
      <c r="U439" s="215"/>
      <c r="V439" s="184"/>
      <c r="W439" s="216"/>
      <c r="X439" s="215"/>
      <c r="Y439" s="184"/>
    </row>
    <row r="440" spans="1:25">
      <c r="A440" s="91"/>
      <c r="B440" s="26"/>
      <c r="C440" s="86"/>
      <c r="D440" s="86"/>
      <c r="E440" s="86"/>
      <c r="F440" s="86"/>
      <c r="G440" s="308"/>
      <c r="H440" s="315"/>
      <c r="I440" s="70"/>
      <c r="J440" s="93"/>
      <c r="K440" s="93"/>
      <c r="L440" s="183"/>
      <c r="M440" s="70"/>
      <c r="N440" s="182"/>
      <c r="O440" s="181" t="str">
        <f t="shared" si="14"/>
        <v>1900-1</v>
      </c>
      <c r="P440" s="181">
        <f t="shared" si="15"/>
        <v>0</v>
      </c>
      <c r="Q440" s="217"/>
      <c r="R440" s="215"/>
      <c r="S440" s="184"/>
      <c r="T440" s="217"/>
      <c r="U440" s="215"/>
      <c r="V440" s="184"/>
      <c r="W440" s="216"/>
      <c r="X440" s="215"/>
      <c r="Y440" s="184"/>
    </row>
    <row r="441" spans="1:25">
      <c r="A441" s="91"/>
      <c r="B441" s="26"/>
      <c r="C441" s="86"/>
      <c r="D441" s="86"/>
      <c r="E441" s="86"/>
      <c r="F441" s="86"/>
      <c r="G441" s="308"/>
      <c r="H441" s="315"/>
      <c r="I441" s="70"/>
      <c r="J441" s="93"/>
      <c r="K441" s="93"/>
      <c r="L441" s="183"/>
      <c r="M441" s="70"/>
      <c r="N441" s="182"/>
      <c r="O441" s="181" t="str">
        <f t="shared" si="14"/>
        <v>1900-1</v>
      </c>
      <c r="P441" s="181">
        <f t="shared" si="15"/>
        <v>0</v>
      </c>
      <c r="Q441" s="217"/>
      <c r="R441" s="215"/>
      <c r="S441" s="184"/>
      <c r="T441" s="217"/>
      <c r="U441" s="215"/>
      <c r="V441" s="184"/>
      <c r="W441" s="216"/>
      <c r="X441" s="215"/>
      <c r="Y441" s="184"/>
    </row>
    <row r="442" spans="1:25">
      <c r="A442" s="91"/>
      <c r="B442" s="26"/>
      <c r="C442" s="86"/>
      <c r="D442" s="86"/>
      <c r="E442" s="86"/>
      <c r="F442" s="86"/>
      <c r="G442" s="308"/>
      <c r="H442" s="315"/>
      <c r="I442" s="70"/>
      <c r="J442" s="93"/>
      <c r="K442" s="93"/>
      <c r="L442" s="183"/>
      <c r="M442" s="70"/>
      <c r="N442" s="182"/>
      <c r="O442" s="181" t="str">
        <f t="shared" si="14"/>
        <v>1900-1</v>
      </c>
      <c r="P442" s="181">
        <f t="shared" si="15"/>
        <v>0</v>
      </c>
      <c r="Q442" s="217"/>
      <c r="R442" s="215"/>
      <c r="S442" s="184"/>
      <c r="T442" s="217"/>
      <c r="U442" s="215"/>
      <c r="V442" s="184"/>
      <c r="W442" s="216"/>
      <c r="X442" s="215"/>
      <c r="Y442" s="184"/>
    </row>
    <row r="443" spans="1:25">
      <c r="A443" s="91"/>
      <c r="B443" s="26"/>
      <c r="C443" s="86"/>
      <c r="D443" s="86"/>
      <c r="E443" s="86"/>
      <c r="F443" s="86"/>
      <c r="G443" s="308"/>
      <c r="H443" s="315"/>
      <c r="I443" s="70"/>
      <c r="J443" s="93"/>
      <c r="K443" s="93"/>
      <c r="L443" s="183"/>
      <c r="M443" s="70"/>
      <c r="N443" s="182"/>
      <c r="O443" s="181" t="str">
        <f t="shared" si="14"/>
        <v>1900-1</v>
      </c>
      <c r="P443" s="181">
        <f t="shared" si="15"/>
        <v>0</v>
      </c>
      <c r="Q443" s="217"/>
      <c r="R443" s="215"/>
      <c r="S443" s="184"/>
      <c r="T443" s="217"/>
      <c r="U443" s="215"/>
      <c r="V443" s="184"/>
      <c r="W443" s="216"/>
      <c r="X443" s="215"/>
      <c r="Y443" s="184"/>
    </row>
    <row r="444" spans="1:25">
      <c r="A444" s="91"/>
      <c r="B444" s="26"/>
      <c r="C444" s="86"/>
      <c r="D444" s="86"/>
      <c r="E444" s="86"/>
      <c r="F444" s="86"/>
      <c r="G444" s="308"/>
      <c r="H444" s="315"/>
      <c r="I444" s="70"/>
      <c r="J444" s="93"/>
      <c r="K444" s="93"/>
      <c r="L444" s="183"/>
      <c r="M444" s="70"/>
      <c r="N444" s="182"/>
      <c r="O444" s="181" t="str">
        <f t="shared" si="14"/>
        <v>1900-1</v>
      </c>
      <c r="P444" s="181">
        <f t="shared" si="15"/>
        <v>0</v>
      </c>
      <c r="Q444" s="217"/>
      <c r="R444" s="215"/>
      <c r="S444" s="184"/>
      <c r="T444" s="217"/>
      <c r="U444" s="215"/>
      <c r="V444" s="184"/>
      <c r="W444" s="216"/>
      <c r="X444" s="215"/>
      <c r="Y444" s="184"/>
    </row>
    <row r="445" spans="1:25">
      <c r="A445" s="91"/>
      <c r="B445" s="26"/>
      <c r="C445" s="86"/>
      <c r="D445" s="86"/>
      <c r="E445" s="86"/>
      <c r="F445" s="86"/>
      <c r="G445" s="308"/>
      <c r="H445" s="315"/>
      <c r="I445" s="70"/>
      <c r="J445" s="93"/>
      <c r="K445" s="93"/>
      <c r="L445" s="183"/>
      <c r="M445" s="70"/>
      <c r="N445" s="182"/>
      <c r="O445" s="181" t="str">
        <f t="shared" si="14"/>
        <v>1900-1</v>
      </c>
      <c r="P445" s="181">
        <f t="shared" si="15"/>
        <v>0</v>
      </c>
      <c r="Q445" s="217"/>
      <c r="R445" s="215"/>
      <c r="S445" s="184"/>
      <c r="T445" s="217"/>
      <c r="U445" s="215"/>
      <c r="V445" s="184"/>
      <c r="W445" s="216"/>
      <c r="X445" s="215"/>
      <c r="Y445" s="184"/>
    </row>
    <row r="446" spans="1:25">
      <c r="A446" s="91"/>
      <c r="B446" s="26"/>
      <c r="C446" s="86"/>
      <c r="D446" s="86"/>
      <c r="E446" s="86"/>
      <c r="F446" s="86"/>
      <c r="G446" s="308"/>
      <c r="H446" s="315"/>
      <c r="I446" s="70"/>
      <c r="J446" s="93"/>
      <c r="K446" s="93"/>
      <c r="L446" s="183"/>
      <c r="M446" s="70"/>
      <c r="N446" s="182"/>
      <c r="O446" s="181" t="str">
        <f t="shared" si="14"/>
        <v>1900-1</v>
      </c>
      <c r="P446" s="181">
        <f t="shared" si="15"/>
        <v>0</v>
      </c>
      <c r="Q446" s="217"/>
      <c r="R446" s="215"/>
      <c r="S446" s="184"/>
      <c r="T446" s="217"/>
      <c r="U446" s="215"/>
      <c r="V446" s="184"/>
      <c r="W446" s="216"/>
      <c r="X446" s="215"/>
      <c r="Y446" s="184"/>
    </row>
    <row r="447" spans="1:25">
      <c r="A447" s="91"/>
      <c r="B447" s="26"/>
      <c r="C447" s="86"/>
      <c r="D447" s="86"/>
      <c r="E447" s="86"/>
      <c r="F447" s="86"/>
      <c r="G447" s="308"/>
      <c r="H447" s="315"/>
      <c r="I447" s="70"/>
      <c r="J447" s="93"/>
      <c r="K447" s="93"/>
      <c r="L447" s="183"/>
      <c r="M447" s="70"/>
      <c r="N447" s="182"/>
      <c r="O447" s="181" t="str">
        <f t="shared" ref="O447:O510" si="16">YEAR(B447)&amp;"-"&amp;MONTH(B447)</f>
        <v>1900-1</v>
      </c>
      <c r="P447" s="181">
        <f t="shared" si="15"/>
        <v>0</v>
      </c>
      <c r="Q447" s="217"/>
      <c r="R447" s="215"/>
      <c r="S447" s="184"/>
      <c r="T447" s="217"/>
      <c r="U447" s="215"/>
      <c r="V447" s="184"/>
      <c r="W447" s="216"/>
      <c r="X447" s="215"/>
      <c r="Y447" s="184"/>
    </row>
    <row r="448" spans="1:25">
      <c r="A448" s="91"/>
      <c r="B448" s="26"/>
      <c r="C448" s="86"/>
      <c r="D448" s="86"/>
      <c r="E448" s="86"/>
      <c r="F448" s="86"/>
      <c r="G448" s="308"/>
      <c r="H448" s="315"/>
      <c r="I448" s="70"/>
      <c r="J448" s="93"/>
      <c r="K448" s="93"/>
      <c r="L448" s="183"/>
      <c r="M448" s="70"/>
      <c r="N448" s="182"/>
      <c r="O448" s="181" t="str">
        <f t="shared" si="16"/>
        <v>1900-1</v>
      </c>
      <c r="P448" s="181">
        <f t="shared" si="15"/>
        <v>0</v>
      </c>
      <c r="Q448" s="217"/>
      <c r="R448" s="215"/>
      <c r="S448" s="184"/>
      <c r="T448" s="217"/>
      <c r="U448" s="215"/>
      <c r="V448" s="184"/>
      <c r="W448" s="216"/>
      <c r="X448" s="215"/>
      <c r="Y448" s="184"/>
    </row>
    <row r="449" spans="1:25">
      <c r="A449" s="91"/>
      <c r="B449" s="26"/>
      <c r="C449" s="86"/>
      <c r="D449" s="86"/>
      <c r="E449" s="86"/>
      <c r="F449" s="86"/>
      <c r="G449" s="308"/>
      <c r="H449" s="315"/>
      <c r="I449" s="70"/>
      <c r="J449" s="93"/>
      <c r="K449" s="93"/>
      <c r="L449" s="183"/>
      <c r="M449" s="70"/>
      <c r="N449" s="182"/>
      <c r="O449" s="181" t="str">
        <f t="shared" si="16"/>
        <v>1900-1</v>
      </c>
      <c r="P449" s="181">
        <f t="shared" si="15"/>
        <v>0</v>
      </c>
      <c r="Q449" s="217"/>
      <c r="R449" s="215"/>
      <c r="S449" s="184"/>
      <c r="T449" s="217"/>
      <c r="U449" s="215"/>
      <c r="V449" s="184"/>
      <c r="W449" s="216"/>
      <c r="X449" s="215"/>
      <c r="Y449" s="184"/>
    </row>
    <row r="450" spans="1:25">
      <c r="A450" s="91"/>
      <c r="B450" s="26"/>
      <c r="C450" s="86"/>
      <c r="D450" s="86"/>
      <c r="E450" s="86"/>
      <c r="F450" s="86"/>
      <c r="G450" s="308"/>
      <c r="H450" s="315"/>
      <c r="I450" s="70"/>
      <c r="J450" s="93"/>
      <c r="K450" s="93"/>
      <c r="L450" s="183"/>
      <c r="M450" s="70"/>
      <c r="N450" s="182"/>
      <c r="O450" s="181" t="str">
        <f t="shared" si="16"/>
        <v>1900-1</v>
      </c>
      <c r="P450" s="181">
        <f t="shared" si="15"/>
        <v>0</v>
      </c>
      <c r="Q450" s="217"/>
      <c r="R450" s="215"/>
      <c r="S450" s="184"/>
      <c r="T450" s="217"/>
      <c r="U450" s="215"/>
      <c r="V450" s="184"/>
      <c r="W450" s="216"/>
      <c r="X450" s="215"/>
      <c r="Y450" s="184"/>
    </row>
    <row r="451" spans="1:25">
      <c r="A451" s="91"/>
      <c r="B451" s="26"/>
      <c r="C451" s="86"/>
      <c r="D451" s="86"/>
      <c r="E451" s="86"/>
      <c r="F451" s="86"/>
      <c r="G451" s="308"/>
      <c r="H451" s="315"/>
      <c r="I451" s="70"/>
      <c r="J451" s="93"/>
      <c r="K451" s="93"/>
      <c r="L451" s="183"/>
      <c r="M451" s="70"/>
      <c r="N451" s="182"/>
      <c r="O451" s="181" t="str">
        <f t="shared" si="16"/>
        <v>1900-1</v>
      </c>
      <c r="P451" s="181">
        <f t="shared" ref="P451:P514" si="17">N451*H451</f>
        <v>0</v>
      </c>
      <c r="Q451" s="217"/>
      <c r="R451" s="215"/>
      <c r="S451" s="184"/>
      <c r="T451" s="217"/>
      <c r="U451" s="215"/>
      <c r="V451" s="184"/>
      <c r="W451" s="216"/>
      <c r="X451" s="215"/>
      <c r="Y451" s="184"/>
    </row>
    <row r="452" spans="1:25">
      <c r="A452" s="91"/>
      <c r="B452" s="26"/>
      <c r="C452" s="86"/>
      <c r="D452" s="86"/>
      <c r="E452" s="86"/>
      <c r="F452" s="86"/>
      <c r="G452" s="308"/>
      <c r="H452" s="315"/>
      <c r="I452" s="70"/>
      <c r="J452" s="93"/>
      <c r="K452" s="93"/>
      <c r="L452" s="183"/>
      <c r="M452" s="70"/>
      <c r="N452" s="182"/>
      <c r="O452" s="181" t="str">
        <f t="shared" si="16"/>
        <v>1900-1</v>
      </c>
      <c r="P452" s="181">
        <f t="shared" si="17"/>
        <v>0</v>
      </c>
      <c r="Q452" s="217"/>
      <c r="R452" s="215"/>
      <c r="S452" s="184"/>
      <c r="T452" s="217"/>
      <c r="U452" s="215"/>
      <c r="V452" s="184"/>
      <c r="W452" s="216"/>
      <c r="X452" s="215"/>
      <c r="Y452" s="184"/>
    </row>
    <row r="453" spans="1:25">
      <c r="A453" s="91"/>
      <c r="B453" s="26"/>
      <c r="C453" s="86"/>
      <c r="D453" s="86"/>
      <c r="E453" s="86"/>
      <c r="F453" s="86"/>
      <c r="G453" s="308"/>
      <c r="H453" s="315"/>
      <c r="I453" s="70"/>
      <c r="J453" s="93"/>
      <c r="K453" s="93"/>
      <c r="L453" s="183"/>
      <c r="M453" s="70"/>
      <c r="N453" s="182"/>
      <c r="O453" s="181" t="str">
        <f t="shared" si="16"/>
        <v>1900-1</v>
      </c>
      <c r="P453" s="181">
        <f t="shared" si="17"/>
        <v>0</v>
      </c>
      <c r="Q453" s="217"/>
      <c r="R453" s="215"/>
      <c r="S453" s="184"/>
      <c r="T453" s="217"/>
      <c r="U453" s="215"/>
      <c r="V453" s="184"/>
      <c r="W453" s="216"/>
      <c r="X453" s="215"/>
      <c r="Y453" s="184"/>
    </row>
    <row r="454" spans="1:25">
      <c r="A454" s="91"/>
      <c r="B454" s="26"/>
      <c r="C454" s="86"/>
      <c r="D454" s="86"/>
      <c r="E454" s="86"/>
      <c r="F454" s="86"/>
      <c r="G454" s="308"/>
      <c r="H454" s="315"/>
      <c r="I454" s="70"/>
      <c r="J454" s="93"/>
      <c r="K454" s="93"/>
      <c r="L454" s="183"/>
      <c r="M454" s="70"/>
      <c r="N454" s="182"/>
      <c r="O454" s="181" t="str">
        <f t="shared" si="16"/>
        <v>1900-1</v>
      </c>
      <c r="P454" s="181">
        <f t="shared" si="17"/>
        <v>0</v>
      </c>
      <c r="Q454" s="217"/>
      <c r="R454" s="215"/>
      <c r="S454" s="184"/>
      <c r="T454" s="217"/>
      <c r="U454" s="215"/>
      <c r="V454" s="184"/>
      <c r="W454" s="216"/>
      <c r="X454" s="215"/>
      <c r="Y454" s="184"/>
    </row>
    <row r="455" spans="1:25">
      <c r="A455" s="91"/>
      <c r="B455" s="26"/>
      <c r="C455" s="86"/>
      <c r="D455" s="86"/>
      <c r="E455" s="86"/>
      <c r="F455" s="86"/>
      <c r="G455" s="308"/>
      <c r="H455" s="315"/>
      <c r="I455" s="70"/>
      <c r="J455" s="93"/>
      <c r="K455" s="93"/>
      <c r="L455" s="183"/>
      <c r="M455" s="70"/>
      <c r="N455" s="182"/>
      <c r="O455" s="181" t="str">
        <f t="shared" si="16"/>
        <v>1900-1</v>
      </c>
      <c r="P455" s="181">
        <f t="shared" si="17"/>
        <v>0</v>
      </c>
      <c r="Q455" s="217"/>
      <c r="R455" s="215"/>
      <c r="S455" s="184"/>
      <c r="T455" s="217"/>
      <c r="U455" s="215"/>
      <c r="V455" s="184"/>
      <c r="W455" s="216"/>
      <c r="X455" s="215"/>
      <c r="Y455" s="184"/>
    </row>
    <row r="456" spans="1:25">
      <c r="A456" s="91"/>
      <c r="B456" s="26"/>
      <c r="C456" s="86"/>
      <c r="D456" s="86"/>
      <c r="E456" s="86"/>
      <c r="F456" s="86"/>
      <c r="G456" s="308"/>
      <c r="H456" s="315"/>
      <c r="I456" s="70"/>
      <c r="J456" s="93"/>
      <c r="K456" s="93"/>
      <c r="L456" s="183"/>
      <c r="M456" s="70"/>
      <c r="N456" s="182"/>
      <c r="O456" s="181" t="str">
        <f t="shared" si="16"/>
        <v>1900-1</v>
      </c>
      <c r="P456" s="181">
        <f t="shared" si="17"/>
        <v>0</v>
      </c>
      <c r="Q456" s="217"/>
      <c r="R456" s="215"/>
      <c r="S456" s="184"/>
      <c r="T456" s="217"/>
      <c r="U456" s="215"/>
      <c r="V456" s="184"/>
      <c r="W456" s="216"/>
      <c r="X456" s="215"/>
      <c r="Y456" s="184"/>
    </row>
    <row r="457" spans="1:25">
      <c r="A457" s="91"/>
      <c r="B457" s="26"/>
      <c r="C457" s="86"/>
      <c r="D457" s="86"/>
      <c r="E457" s="86"/>
      <c r="F457" s="86"/>
      <c r="G457" s="308"/>
      <c r="H457" s="315"/>
      <c r="I457" s="70"/>
      <c r="J457" s="93"/>
      <c r="K457" s="93"/>
      <c r="L457" s="183"/>
      <c r="M457" s="70"/>
      <c r="N457" s="182"/>
      <c r="O457" s="181" t="str">
        <f t="shared" si="16"/>
        <v>1900-1</v>
      </c>
      <c r="P457" s="181">
        <f t="shared" si="17"/>
        <v>0</v>
      </c>
      <c r="Q457" s="217"/>
      <c r="R457" s="215"/>
      <c r="S457" s="184"/>
      <c r="T457" s="217"/>
      <c r="U457" s="215"/>
      <c r="V457" s="184"/>
      <c r="W457" s="216"/>
      <c r="X457" s="215"/>
      <c r="Y457" s="184"/>
    </row>
    <row r="458" spans="1:25">
      <c r="A458" s="91"/>
      <c r="B458" s="26"/>
      <c r="C458" s="86"/>
      <c r="D458" s="86"/>
      <c r="E458" s="86"/>
      <c r="F458" s="86"/>
      <c r="G458" s="308"/>
      <c r="H458" s="315"/>
      <c r="I458" s="70"/>
      <c r="J458" s="93"/>
      <c r="K458" s="93"/>
      <c r="L458" s="183"/>
      <c r="M458" s="70"/>
      <c r="N458" s="182"/>
      <c r="O458" s="181" t="str">
        <f t="shared" si="16"/>
        <v>1900-1</v>
      </c>
      <c r="P458" s="181">
        <f t="shared" si="17"/>
        <v>0</v>
      </c>
      <c r="Q458" s="217"/>
      <c r="R458" s="215"/>
      <c r="S458" s="184"/>
      <c r="T458" s="217"/>
      <c r="U458" s="215"/>
      <c r="V458" s="184"/>
      <c r="W458" s="216"/>
      <c r="X458" s="215"/>
      <c r="Y458" s="184"/>
    </row>
    <row r="459" spans="1:25">
      <c r="A459" s="91"/>
      <c r="B459" s="26"/>
      <c r="C459" s="86"/>
      <c r="D459" s="86"/>
      <c r="E459" s="86"/>
      <c r="F459" s="86"/>
      <c r="G459" s="308"/>
      <c r="H459" s="315"/>
      <c r="I459" s="70"/>
      <c r="J459" s="93"/>
      <c r="K459" s="93"/>
      <c r="L459" s="183"/>
      <c r="M459" s="70"/>
      <c r="N459" s="182"/>
      <c r="O459" s="181" t="str">
        <f t="shared" si="16"/>
        <v>1900-1</v>
      </c>
      <c r="P459" s="181">
        <f t="shared" si="17"/>
        <v>0</v>
      </c>
      <c r="Q459" s="217"/>
      <c r="R459" s="215"/>
      <c r="S459" s="184"/>
      <c r="T459" s="217"/>
      <c r="U459" s="215"/>
      <c r="V459" s="184"/>
      <c r="W459" s="216"/>
      <c r="X459" s="215"/>
      <c r="Y459" s="184"/>
    </row>
    <row r="460" spans="1:25">
      <c r="A460" s="91"/>
      <c r="B460" s="26"/>
      <c r="C460" s="86"/>
      <c r="D460" s="86"/>
      <c r="E460" s="86"/>
      <c r="F460" s="86"/>
      <c r="G460" s="308"/>
      <c r="H460" s="315"/>
      <c r="I460" s="70"/>
      <c r="J460" s="93"/>
      <c r="K460" s="93"/>
      <c r="L460" s="183"/>
      <c r="M460" s="70"/>
      <c r="N460" s="182"/>
      <c r="O460" s="181" t="str">
        <f t="shared" si="16"/>
        <v>1900-1</v>
      </c>
      <c r="P460" s="181">
        <f t="shared" si="17"/>
        <v>0</v>
      </c>
      <c r="Q460" s="217"/>
      <c r="R460" s="215"/>
      <c r="S460" s="184"/>
      <c r="T460" s="217"/>
      <c r="U460" s="215"/>
      <c r="V460" s="184"/>
      <c r="W460" s="216"/>
      <c r="X460" s="215"/>
      <c r="Y460" s="184"/>
    </row>
    <row r="461" spans="1:25">
      <c r="A461" s="91"/>
      <c r="B461" s="26"/>
      <c r="C461" s="86"/>
      <c r="D461" s="86"/>
      <c r="E461" s="86"/>
      <c r="F461" s="86"/>
      <c r="G461" s="308"/>
      <c r="H461" s="315"/>
      <c r="I461" s="70"/>
      <c r="J461" s="93"/>
      <c r="K461" s="93"/>
      <c r="L461" s="183"/>
      <c r="M461" s="70"/>
      <c r="N461" s="182"/>
      <c r="O461" s="181" t="str">
        <f t="shared" si="16"/>
        <v>1900-1</v>
      </c>
      <c r="P461" s="181">
        <f t="shared" si="17"/>
        <v>0</v>
      </c>
      <c r="Q461" s="217"/>
      <c r="R461" s="215"/>
      <c r="S461" s="184"/>
      <c r="T461" s="217"/>
      <c r="U461" s="215"/>
      <c r="V461" s="184"/>
      <c r="W461" s="216"/>
      <c r="X461" s="215"/>
      <c r="Y461" s="184"/>
    </row>
    <row r="462" spans="1:25">
      <c r="A462" s="91"/>
      <c r="B462" s="26"/>
      <c r="C462" s="86"/>
      <c r="D462" s="86"/>
      <c r="E462" s="86"/>
      <c r="F462" s="86"/>
      <c r="G462" s="308"/>
      <c r="H462" s="315"/>
      <c r="I462" s="70"/>
      <c r="J462" s="93"/>
      <c r="K462" s="93"/>
      <c r="L462" s="183"/>
      <c r="M462" s="70"/>
      <c r="N462" s="182"/>
      <c r="O462" s="181" t="str">
        <f t="shared" si="16"/>
        <v>1900-1</v>
      </c>
      <c r="P462" s="181">
        <f t="shared" si="17"/>
        <v>0</v>
      </c>
      <c r="Q462" s="217"/>
      <c r="R462" s="215"/>
      <c r="S462" s="184"/>
      <c r="T462" s="217"/>
      <c r="U462" s="215"/>
      <c r="V462" s="184"/>
      <c r="W462" s="216"/>
      <c r="X462" s="215"/>
      <c r="Y462" s="184"/>
    </row>
    <row r="463" spans="1:25">
      <c r="A463" s="91"/>
      <c r="B463" s="26"/>
      <c r="C463" s="86"/>
      <c r="D463" s="86"/>
      <c r="E463" s="86"/>
      <c r="F463" s="86"/>
      <c r="G463" s="308"/>
      <c r="H463" s="315"/>
      <c r="I463" s="70"/>
      <c r="J463" s="93"/>
      <c r="K463" s="93"/>
      <c r="L463" s="183"/>
      <c r="M463" s="70"/>
      <c r="N463" s="182"/>
      <c r="O463" s="181" t="str">
        <f t="shared" si="16"/>
        <v>1900-1</v>
      </c>
      <c r="P463" s="181">
        <f t="shared" si="17"/>
        <v>0</v>
      </c>
      <c r="Q463" s="217"/>
      <c r="R463" s="215"/>
      <c r="S463" s="184"/>
      <c r="T463" s="217"/>
      <c r="U463" s="215"/>
      <c r="V463" s="184"/>
      <c r="W463" s="216"/>
      <c r="X463" s="215"/>
      <c r="Y463" s="184"/>
    </row>
    <row r="464" spans="1:25">
      <c r="A464" s="91"/>
      <c r="B464" s="26"/>
      <c r="C464" s="86"/>
      <c r="D464" s="86"/>
      <c r="E464" s="86"/>
      <c r="F464" s="86"/>
      <c r="G464" s="308"/>
      <c r="H464" s="315"/>
      <c r="I464" s="70"/>
      <c r="J464" s="93"/>
      <c r="K464" s="93"/>
      <c r="L464" s="183"/>
      <c r="M464" s="70"/>
      <c r="N464" s="182"/>
      <c r="O464" s="181" t="str">
        <f t="shared" si="16"/>
        <v>1900-1</v>
      </c>
      <c r="P464" s="181">
        <f t="shared" si="17"/>
        <v>0</v>
      </c>
      <c r="Q464" s="217"/>
      <c r="R464" s="215"/>
      <c r="S464" s="184"/>
      <c r="T464" s="217"/>
      <c r="U464" s="215"/>
      <c r="V464" s="184"/>
      <c r="W464" s="216"/>
      <c r="X464" s="215"/>
      <c r="Y464" s="184"/>
    </row>
    <row r="465" spans="1:25">
      <c r="A465" s="91"/>
      <c r="B465" s="26"/>
      <c r="C465" s="86"/>
      <c r="D465" s="86"/>
      <c r="E465" s="86"/>
      <c r="F465" s="86"/>
      <c r="G465" s="308"/>
      <c r="H465" s="315"/>
      <c r="I465" s="70"/>
      <c r="J465" s="93"/>
      <c r="K465" s="93"/>
      <c r="L465" s="183"/>
      <c r="M465" s="70"/>
      <c r="N465" s="182"/>
      <c r="O465" s="181" t="str">
        <f t="shared" si="16"/>
        <v>1900-1</v>
      </c>
      <c r="P465" s="181">
        <f t="shared" si="17"/>
        <v>0</v>
      </c>
      <c r="Q465" s="217"/>
      <c r="R465" s="215"/>
      <c r="S465" s="184"/>
      <c r="T465" s="217"/>
      <c r="U465" s="215"/>
      <c r="V465" s="184"/>
      <c r="W465" s="216"/>
      <c r="X465" s="215"/>
      <c r="Y465" s="184"/>
    </row>
    <row r="466" spans="1:25">
      <c r="A466" s="91"/>
      <c r="B466" s="26"/>
      <c r="C466" s="86"/>
      <c r="D466" s="86"/>
      <c r="E466" s="86"/>
      <c r="F466" s="86"/>
      <c r="G466" s="308"/>
      <c r="H466" s="315"/>
      <c r="I466" s="70"/>
      <c r="J466" s="93"/>
      <c r="K466" s="93"/>
      <c r="L466" s="183"/>
      <c r="M466" s="70"/>
      <c r="N466" s="182"/>
      <c r="O466" s="181" t="str">
        <f t="shared" si="16"/>
        <v>1900-1</v>
      </c>
      <c r="P466" s="181">
        <f t="shared" si="17"/>
        <v>0</v>
      </c>
      <c r="Q466" s="217"/>
      <c r="R466" s="215"/>
      <c r="S466" s="184"/>
      <c r="T466" s="217"/>
      <c r="U466" s="215"/>
      <c r="V466" s="184"/>
      <c r="W466" s="216"/>
      <c r="X466" s="215"/>
      <c r="Y466" s="184"/>
    </row>
    <row r="467" spans="1:25">
      <c r="A467" s="91"/>
      <c r="B467" s="26"/>
      <c r="C467" s="86"/>
      <c r="D467" s="86"/>
      <c r="E467" s="86"/>
      <c r="F467" s="86"/>
      <c r="G467" s="308"/>
      <c r="H467" s="315"/>
      <c r="I467" s="70"/>
      <c r="J467" s="93"/>
      <c r="K467" s="93"/>
      <c r="L467" s="183"/>
      <c r="M467" s="70"/>
      <c r="N467" s="182"/>
      <c r="O467" s="181" t="str">
        <f t="shared" si="16"/>
        <v>1900-1</v>
      </c>
      <c r="P467" s="181">
        <f t="shared" si="17"/>
        <v>0</v>
      </c>
      <c r="Q467" s="217"/>
      <c r="R467" s="215"/>
      <c r="S467" s="184"/>
      <c r="T467" s="217"/>
      <c r="U467" s="215"/>
      <c r="V467" s="184"/>
      <c r="W467" s="216"/>
      <c r="X467" s="215"/>
      <c r="Y467" s="184"/>
    </row>
    <row r="468" spans="1:25">
      <c r="A468" s="91"/>
      <c r="B468" s="26"/>
      <c r="C468" s="86"/>
      <c r="D468" s="86"/>
      <c r="E468" s="86"/>
      <c r="F468" s="86"/>
      <c r="G468" s="308"/>
      <c r="H468" s="315"/>
      <c r="I468" s="70"/>
      <c r="J468" s="93"/>
      <c r="K468" s="93"/>
      <c r="L468" s="183"/>
      <c r="M468" s="70"/>
      <c r="N468" s="182"/>
      <c r="O468" s="181" t="str">
        <f t="shared" si="16"/>
        <v>1900-1</v>
      </c>
      <c r="P468" s="181">
        <f t="shared" si="17"/>
        <v>0</v>
      </c>
      <c r="Q468" s="217"/>
      <c r="R468" s="215"/>
      <c r="S468" s="184"/>
      <c r="T468" s="217"/>
      <c r="U468" s="215"/>
      <c r="V468" s="184"/>
      <c r="W468" s="216"/>
      <c r="X468" s="215"/>
      <c r="Y468" s="184"/>
    </row>
    <row r="469" spans="1:25">
      <c r="A469" s="91"/>
      <c r="B469" s="26"/>
      <c r="C469" s="86"/>
      <c r="D469" s="86"/>
      <c r="E469" s="86"/>
      <c r="F469" s="86"/>
      <c r="G469" s="308"/>
      <c r="H469" s="315"/>
      <c r="I469" s="70"/>
      <c r="J469" s="93"/>
      <c r="K469" s="93"/>
      <c r="L469" s="183"/>
      <c r="M469" s="70"/>
      <c r="N469" s="182"/>
      <c r="O469" s="181" t="str">
        <f t="shared" si="16"/>
        <v>1900-1</v>
      </c>
      <c r="P469" s="181">
        <f t="shared" si="17"/>
        <v>0</v>
      </c>
      <c r="Q469" s="217"/>
      <c r="R469" s="215"/>
      <c r="S469" s="184"/>
      <c r="T469" s="217"/>
      <c r="U469" s="215"/>
      <c r="V469" s="184"/>
      <c r="W469" s="216"/>
      <c r="X469" s="215"/>
      <c r="Y469" s="184"/>
    </row>
    <row r="470" spans="1:25">
      <c r="A470" s="91"/>
      <c r="B470" s="26"/>
      <c r="C470" s="86"/>
      <c r="D470" s="86"/>
      <c r="E470" s="86"/>
      <c r="F470" s="86"/>
      <c r="G470" s="308"/>
      <c r="H470" s="315"/>
      <c r="I470" s="70"/>
      <c r="J470" s="93"/>
      <c r="K470" s="93"/>
      <c r="L470" s="183"/>
      <c r="M470" s="70"/>
      <c r="N470" s="182"/>
      <c r="O470" s="181" t="str">
        <f t="shared" si="16"/>
        <v>1900-1</v>
      </c>
      <c r="P470" s="181">
        <f t="shared" si="17"/>
        <v>0</v>
      </c>
      <c r="Q470" s="217"/>
      <c r="R470" s="215"/>
      <c r="S470" s="184"/>
      <c r="T470" s="217"/>
      <c r="U470" s="215"/>
      <c r="V470" s="184"/>
      <c r="W470" s="216"/>
      <c r="X470" s="215"/>
      <c r="Y470" s="184"/>
    </row>
    <row r="471" spans="1:25">
      <c r="A471" s="91"/>
      <c r="B471" s="26"/>
      <c r="C471" s="86"/>
      <c r="D471" s="86"/>
      <c r="E471" s="86"/>
      <c r="F471" s="86"/>
      <c r="G471" s="308"/>
      <c r="H471" s="315"/>
      <c r="I471" s="70"/>
      <c r="J471" s="93"/>
      <c r="K471" s="93"/>
      <c r="L471" s="183"/>
      <c r="M471" s="70"/>
      <c r="N471" s="182"/>
      <c r="O471" s="181" t="str">
        <f t="shared" si="16"/>
        <v>1900-1</v>
      </c>
      <c r="P471" s="181">
        <f t="shared" si="17"/>
        <v>0</v>
      </c>
      <c r="Q471" s="217"/>
      <c r="R471" s="215"/>
      <c r="S471" s="184"/>
      <c r="T471" s="217"/>
      <c r="U471" s="215"/>
      <c r="V471" s="184"/>
      <c r="W471" s="216"/>
      <c r="X471" s="215"/>
      <c r="Y471" s="184"/>
    </row>
    <row r="472" spans="1:25">
      <c r="A472" s="91"/>
      <c r="B472" s="26"/>
      <c r="C472" s="86"/>
      <c r="D472" s="86"/>
      <c r="E472" s="86"/>
      <c r="F472" s="86"/>
      <c r="G472" s="308"/>
      <c r="H472" s="315"/>
      <c r="I472" s="70"/>
      <c r="J472" s="93"/>
      <c r="K472" s="93"/>
      <c r="L472" s="183"/>
      <c r="M472" s="70"/>
      <c r="N472" s="182"/>
      <c r="O472" s="181" t="str">
        <f t="shared" si="16"/>
        <v>1900-1</v>
      </c>
      <c r="P472" s="181">
        <f t="shared" si="17"/>
        <v>0</v>
      </c>
      <c r="Q472" s="217"/>
      <c r="R472" s="215"/>
      <c r="S472" s="184"/>
      <c r="T472" s="217"/>
      <c r="U472" s="215"/>
      <c r="V472" s="184"/>
      <c r="W472" s="216"/>
      <c r="X472" s="215"/>
      <c r="Y472" s="184"/>
    </row>
    <row r="473" spans="1:25">
      <c r="A473" s="91"/>
      <c r="B473" s="26"/>
      <c r="C473" s="86"/>
      <c r="D473" s="86"/>
      <c r="E473" s="86"/>
      <c r="F473" s="86"/>
      <c r="G473" s="308"/>
      <c r="H473" s="315"/>
      <c r="I473" s="70"/>
      <c r="J473" s="93"/>
      <c r="K473" s="93"/>
      <c r="L473" s="183"/>
      <c r="M473" s="70"/>
      <c r="N473" s="182"/>
      <c r="O473" s="181" t="str">
        <f t="shared" si="16"/>
        <v>1900-1</v>
      </c>
      <c r="P473" s="181">
        <f t="shared" si="17"/>
        <v>0</v>
      </c>
      <c r="Q473" s="217"/>
      <c r="R473" s="215"/>
      <c r="S473" s="184"/>
      <c r="T473" s="217"/>
      <c r="U473" s="215"/>
      <c r="V473" s="184"/>
      <c r="W473" s="216"/>
      <c r="X473" s="215"/>
      <c r="Y473" s="184"/>
    </row>
    <row r="474" spans="1:25">
      <c r="A474" s="91"/>
      <c r="B474" s="26"/>
      <c r="C474" s="86"/>
      <c r="D474" s="86"/>
      <c r="E474" s="86"/>
      <c r="F474" s="86"/>
      <c r="G474" s="308"/>
      <c r="H474" s="315"/>
      <c r="I474" s="70"/>
      <c r="J474" s="93"/>
      <c r="K474" s="93"/>
      <c r="L474" s="183"/>
      <c r="M474" s="70"/>
      <c r="N474" s="182"/>
      <c r="O474" s="181" t="str">
        <f t="shared" si="16"/>
        <v>1900-1</v>
      </c>
      <c r="P474" s="181">
        <f t="shared" si="17"/>
        <v>0</v>
      </c>
      <c r="Q474" s="217"/>
      <c r="R474" s="215"/>
      <c r="S474" s="184"/>
      <c r="T474" s="217"/>
      <c r="U474" s="215"/>
      <c r="V474" s="184"/>
      <c r="W474" s="216"/>
      <c r="X474" s="215"/>
      <c r="Y474" s="184"/>
    </row>
    <row r="475" spans="1:25">
      <c r="A475" s="91"/>
      <c r="B475" s="26"/>
      <c r="C475" s="86"/>
      <c r="D475" s="86"/>
      <c r="E475" s="86"/>
      <c r="F475" s="86"/>
      <c r="G475" s="308"/>
      <c r="H475" s="315"/>
      <c r="I475" s="70"/>
      <c r="J475" s="93"/>
      <c r="K475" s="93"/>
      <c r="L475" s="183"/>
      <c r="M475" s="70"/>
      <c r="N475" s="182"/>
      <c r="O475" s="181" t="str">
        <f t="shared" si="16"/>
        <v>1900-1</v>
      </c>
      <c r="P475" s="181">
        <f t="shared" si="17"/>
        <v>0</v>
      </c>
      <c r="Q475" s="217"/>
      <c r="R475" s="215"/>
      <c r="S475" s="184"/>
      <c r="T475" s="217"/>
      <c r="U475" s="215"/>
      <c r="V475" s="184"/>
      <c r="W475" s="216"/>
      <c r="X475" s="215"/>
      <c r="Y475" s="184"/>
    </row>
    <row r="476" spans="1:25">
      <c r="A476" s="91"/>
      <c r="B476" s="26"/>
      <c r="C476" s="86"/>
      <c r="D476" s="86"/>
      <c r="E476" s="86"/>
      <c r="F476" s="86"/>
      <c r="G476" s="308"/>
      <c r="H476" s="315"/>
      <c r="I476" s="70"/>
      <c r="J476" s="93"/>
      <c r="K476" s="93"/>
      <c r="L476" s="183"/>
      <c r="M476" s="70"/>
      <c r="N476" s="182"/>
      <c r="O476" s="181" t="str">
        <f t="shared" si="16"/>
        <v>1900-1</v>
      </c>
      <c r="P476" s="181">
        <f t="shared" si="17"/>
        <v>0</v>
      </c>
      <c r="Q476" s="217"/>
      <c r="R476" s="215"/>
      <c r="S476" s="184"/>
      <c r="T476" s="217"/>
      <c r="U476" s="215"/>
      <c r="V476" s="184"/>
      <c r="W476" s="216"/>
      <c r="X476" s="215"/>
      <c r="Y476" s="184"/>
    </row>
    <row r="477" spans="1:25">
      <c r="A477" s="91"/>
      <c r="B477" s="26"/>
      <c r="C477" s="86"/>
      <c r="D477" s="86"/>
      <c r="E477" s="86"/>
      <c r="F477" s="86"/>
      <c r="G477" s="308"/>
      <c r="H477" s="315"/>
      <c r="I477" s="70"/>
      <c r="J477" s="93"/>
      <c r="K477" s="93"/>
      <c r="L477" s="183"/>
      <c r="M477" s="70"/>
      <c r="N477" s="182"/>
      <c r="O477" s="181" t="str">
        <f t="shared" si="16"/>
        <v>1900-1</v>
      </c>
      <c r="P477" s="181">
        <f t="shared" si="17"/>
        <v>0</v>
      </c>
      <c r="Q477" s="217"/>
      <c r="R477" s="215"/>
      <c r="S477" s="184"/>
      <c r="T477" s="217"/>
      <c r="U477" s="215"/>
      <c r="V477" s="184"/>
      <c r="W477" s="216"/>
      <c r="X477" s="215"/>
      <c r="Y477" s="184"/>
    </row>
    <row r="478" spans="1:25">
      <c r="A478" s="91"/>
      <c r="B478" s="26"/>
      <c r="C478" s="86"/>
      <c r="D478" s="86"/>
      <c r="E478" s="86"/>
      <c r="F478" s="86"/>
      <c r="G478" s="308"/>
      <c r="H478" s="315"/>
      <c r="I478" s="70"/>
      <c r="J478" s="93"/>
      <c r="K478" s="93"/>
      <c r="L478" s="183"/>
      <c r="M478" s="70"/>
      <c r="N478" s="182"/>
      <c r="O478" s="181" t="str">
        <f t="shared" si="16"/>
        <v>1900-1</v>
      </c>
      <c r="P478" s="181">
        <f t="shared" si="17"/>
        <v>0</v>
      </c>
      <c r="Q478" s="217"/>
      <c r="R478" s="215"/>
      <c r="S478" s="184"/>
      <c r="T478" s="217"/>
      <c r="U478" s="215"/>
      <c r="V478" s="184"/>
      <c r="W478" s="216"/>
      <c r="X478" s="215"/>
      <c r="Y478" s="184"/>
    </row>
    <row r="479" spans="1:25">
      <c r="A479" s="91"/>
      <c r="B479" s="26"/>
      <c r="C479" s="86"/>
      <c r="D479" s="86"/>
      <c r="E479" s="86"/>
      <c r="F479" s="86"/>
      <c r="G479" s="308"/>
      <c r="H479" s="315"/>
      <c r="I479" s="70"/>
      <c r="J479" s="93"/>
      <c r="K479" s="93"/>
      <c r="L479" s="183"/>
      <c r="M479" s="70"/>
      <c r="N479" s="182"/>
      <c r="O479" s="181" t="str">
        <f t="shared" si="16"/>
        <v>1900-1</v>
      </c>
      <c r="P479" s="181">
        <f t="shared" si="17"/>
        <v>0</v>
      </c>
      <c r="Q479" s="217"/>
      <c r="R479" s="215"/>
      <c r="S479" s="184"/>
      <c r="T479" s="217"/>
      <c r="U479" s="215"/>
      <c r="V479" s="184"/>
      <c r="W479" s="216"/>
      <c r="X479" s="215"/>
      <c r="Y479" s="184"/>
    </row>
    <row r="480" spans="1:25">
      <c r="A480" s="91"/>
      <c r="B480" s="26"/>
      <c r="C480" s="86"/>
      <c r="D480" s="86"/>
      <c r="E480" s="86"/>
      <c r="F480" s="86"/>
      <c r="G480" s="308"/>
      <c r="H480" s="315"/>
      <c r="I480" s="70"/>
      <c r="J480" s="93"/>
      <c r="K480" s="93"/>
      <c r="L480" s="183"/>
      <c r="M480" s="70"/>
      <c r="N480" s="182"/>
      <c r="O480" s="181" t="str">
        <f t="shared" si="16"/>
        <v>1900-1</v>
      </c>
      <c r="P480" s="181">
        <f t="shared" si="17"/>
        <v>0</v>
      </c>
      <c r="Q480" s="217"/>
      <c r="R480" s="215"/>
      <c r="S480" s="184"/>
      <c r="T480" s="217"/>
      <c r="U480" s="215"/>
      <c r="V480" s="184"/>
      <c r="W480" s="216"/>
      <c r="X480" s="215"/>
      <c r="Y480" s="184"/>
    </row>
    <row r="481" spans="1:25">
      <c r="A481" s="91"/>
      <c r="B481" s="26"/>
      <c r="C481" s="86"/>
      <c r="D481" s="86"/>
      <c r="E481" s="86"/>
      <c r="F481" s="86"/>
      <c r="G481" s="308"/>
      <c r="H481" s="315"/>
      <c r="I481" s="70"/>
      <c r="J481" s="93"/>
      <c r="K481" s="93"/>
      <c r="L481" s="183"/>
      <c r="M481" s="70"/>
      <c r="N481" s="182"/>
      <c r="O481" s="181" t="str">
        <f t="shared" si="16"/>
        <v>1900-1</v>
      </c>
      <c r="P481" s="181">
        <f t="shared" si="17"/>
        <v>0</v>
      </c>
      <c r="Q481" s="217"/>
      <c r="R481" s="215"/>
      <c r="S481" s="184"/>
      <c r="T481" s="217"/>
      <c r="U481" s="215"/>
      <c r="V481" s="184"/>
      <c r="W481" s="216"/>
      <c r="X481" s="215"/>
      <c r="Y481" s="184"/>
    </row>
    <row r="482" spans="1:25">
      <c r="A482" s="91"/>
      <c r="B482" s="26"/>
      <c r="C482" s="86"/>
      <c r="D482" s="86"/>
      <c r="E482" s="86"/>
      <c r="F482" s="86"/>
      <c r="G482" s="308"/>
      <c r="H482" s="315"/>
      <c r="I482" s="70"/>
      <c r="J482" s="93"/>
      <c r="K482" s="93"/>
      <c r="L482" s="183"/>
      <c r="M482" s="70"/>
      <c r="N482" s="182"/>
      <c r="O482" s="181" t="str">
        <f t="shared" si="16"/>
        <v>1900-1</v>
      </c>
      <c r="P482" s="181">
        <f t="shared" si="17"/>
        <v>0</v>
      </c>
      <c r="Q482" s="217"/>
      <c r="R482" s="215"/>
      <c r="S482" s="184"/>
      <c r="T482" s="217"/>
      <c r="U482" s="215"/>
      <c r="V482" s="184"/>
      <c r="W482" s="216"/>
      <c r="X482" s="215"/>
      <c r="Y482" s="184"/>
    </row>
    <row r="483" spans="1:25">
      <c r="A483" s="91"/>
      <c r="B483" s="26"/>
      <c r="C483" s="86"/>
      <c r="D483" s="86"/>
      <c r="E483" s="86"/>
      <c r="F483" s="86"/>
      <c r="G483" s="308"/>
      <c r="H483" s="315"/>
      <c r="I483" s="70"/>
      <c r="J483" s="93"/>
      <c r="K483" s="93"/>
      <c r="L483" s="183"/>
      <c r="M483" s="70"/>
      <c r="N483" s="182"/>
      <c r="O483" s="181" t="str">
        <f t="shared" si="16"/>
        <v>1900-1</v>
      </c>
      <c r="P483" s="181">
        <f t="shared" si="17"/>
        <v>0</v>
      </c>
      <c r="Q483" s="217"/>
      <c r="R483" s="215"/>
      <c r="S483" s="184"/>
      <c r="T483" s="217"/>
      <c r="U483" s="215"/>
      <c r="V483" s="184"/>
      <c r="W483" s="216"/>
      <c r="X483" s="215"/>
      <c r="Y483" s="184"/>
    </row>
    <row r="484" spans="1:25">
      <c r="A484" s="91"/>
      <c r="B484" s="26"/>
      <c r="C484" s="86"/>
      <c r="D484" s="86"/>
      <c r="E484" s="86"/>
      <c r="F484" s="86"/>
      <c r="G484" s="308"/>
      <c r="H484" s="315"/>
      <c r="I484" s="70"/>
      <c r="J484" s="93"/>
      <c r="K484" s="93"/>
      <c r="L484" s="183"/>
      <c r="M484" s="70"/>
      <c r="N484" s="182"/>
      <c r="O484" s="181" t="str">
        <f t="shared" si="16"/>
        <v>1900-1</v>
      </c>
      <c r="P484" s="181">
        <f t="shared" si="17"/>
        <v>0</v>
      </c>
      <c r="Q484" s="217"/>
      <c r="R484" s="215"/>
      <c r="S484" s="184"/>
      <c r="T484" s="217"/>
      <c r="U484" s="215"/>
      <c r="V484" s="184"/>
      <c r="W484" s="216"/>
      <c r="X484" s="215"/>
      <c r="Y484" s="184"/>
    </row>
    <row r="485" spans="1:25">
      <c r="A485" s="91"/>
      <c r="B485" s="26"/>
      <c r="C485" s="86"/>
      <c r="D485" s="86"/>
      <c r="E485" s="86"/>
      <c r="F485" s="86"/>
      <c r="G485" s="308"/>
      <c r="H485" s="315"/>
      <c r="I485" s="70"/>
      <c r="J485" s="93"/>
      <c r="K485" s="93"/>
      <c r="L485" s="183"/>
      <c r="M485" s="70"/>
      <c r="N485" s="182"/>
      <c r="O485" s="181" t="str">
        <f t="shared" si="16"/>
        <v>1900-1</v>
      </c>
      <c r="P485" s="181">
        <f t="shared" si="17"/>
        <v>0</v>
      </c>
      <c r="Q485" s="217"/>
      <c r="R485" s="215"/>
      <c r="S485" s="184"/>
      <c r="T485" s="217"/>
      <c r="U485" s="215"/>
      <c r="V485" s="184"/>
      <c r="W485" s="216"/>
      <c r="X485" s="215"/>
      <c r="Y485" s="184"/>
    </row>
    <row r="486" spans="1:25">
      <c r="A486" s="91"/>
      <c r="B486" s="26"/>
      <c r="C486" s="86"/>
      <c r="D486" s="86"/>
      <c r="E486" s="86"/>
      <c r="F486" s="86"/>
      <c r="G486" s="308"/>
      <c r="H486" s="315"/>
      <c r="I486" s="70"/>
      <c r="J486" s="93"/>
      <c r="K486" s="93"/>
      <c r="L486" s="183"/>
      <c r="M486" s="70"/>
      <c r="N486" s="182"/>
      <c r="O486" s="181" t="str">
        <f t="shared" si="16"/>
        <v>1900-1</v>
      </c>
      <c r="P486" s="181">
        <f t="shared" si="17"/>
        <v>0</v>
      </c>
      <c r="Q486" s="217"/>
      <c r="R486" s="215"/>
      <c r="S486" s="184"/>
      <c r="T486" s="217"/>
      <c r="U486" s="215"/>
      <c r="V486" s="184"/>
      <c r="W486" s="216"/>
      <c r="X486" s="215"/>
      <c r="Y486" s="184"/>
    </row>
    <row r="487" spans="1:25">
      <c r="A487" s="91"/>
      <c r="B487" s="26"/>
      <c r="C487" s="86"/>
      <c r="D487" s="86"/>
      <c r="E487" s="86"/>
      <c r="F487" s="86"/>
      <c r="G487" s="308"/>
      <c r="H487" s="315"/>
      <c r="I487" s="70"/>
      <c r="J487" s="93"/>
      <c r="K487" s="93"/>
      <c r="L487" s="183"/>
      <c r="M487" s="70"/>
      <c r="N487" s="182"/>
      <c r="O487" s="181" t="str">
        <f t="shared" si="16"/>
        <v>1900-1</v>
      </c>
      <c r="P487" s="181">
        <f t="shared" si="17"/>
        <v>0</v>
      </c>
      <c r="Q487" s="217"/>
      <c r="R487" s="215"/>
      <c r="S487" s="184"/>
      <c r="T487" s="217"/>
      <c r="U487" s="215"/>
      <c r="V487" s="184"/>
      <c r="W487" s="216"/>
      <c r="X487" s="215"/>
      <c r="Y487" s="184"/>
    </row>
    <row r="488" spans="1:25">
      <c r="A488" s="91"/>
      <c r="B488" s="26"/>
      <c r="C488" s="86"/>
      <c r="D488" s="86"/>
      <c r="E488" s="86"/>
      <c r="F488" s="86"/>
      <c r="G488" s="308"/>
      <c r="H488" s="315"/>
      <c r="I488" s="70"/>
      <c r="J488" s="93"/>
      <c r="K488" s="93"/>
      <c r="L488" s="183"/>
      <c r="M488" s="70"/>
      <c r="N488" s="182"/>
      <c r="O488" s="181" t="str">
        <f t="shared" si="16"/>
        <v>1900-1</v>
      </c>
      <c r="P488" s="181">
        <f t="shared" si="17"/>
        <v>0</v>
      </c>
      <c r="Q488" s="217"/>
      <c r="R488" s="215"/>
      <c r="S488" s="184"/>
      <c r="T488" s="217"/>
      <c r="U488" s="215"/>
      <c r="V488" s="184"/>
      <c r="W488" s="216"/>
      <c r="X488" s="215"/>
      <c r="Y488" s="184"/>
    </row>
    <row r="489" spans="1:25">
      <c r="A489" s="91"/>
      <c r="B489" s="26"/>
      <c r="C489" s="86"/>
      <c r="D489" s="86"/>
      <c r="E489" s="86"/>
      <c r="F489" s="86"/>
      <c r="G489" s="308"/>
      <c r="H489" s="315"/>
      <c r="I489" s="70"/>
      <c r="J489" s="93"/>
      <c r="K489" s="93"/>
      <c r="L489" s="183"/>
      <c r="M489" s="70"/>
      <c r="N489" s="182"/>
      <c r="O489" s="181" t="str">
        <f t="shared" si="16"/>
        <v>1900-1</v>
      </c>
      <c r="P489" s="181">
        <f t="shared" si="17"/>
        <v>0</v>
      </c>
      <c r="Q489" s="217"/>
      <c r="R489" s="215"/>
      <c r="S489" s="184"/>
      <c r="T489" s="217"/>
      <c r="U489" s="215"/>
      <c r="V489" s="184"/>
      <c r="W489" s="216"/>
      <c r="X489" s="215"/>
      <c r="Y489" s="184"/>
    </row>
    <row r="490" spans="1:25">
      <c r="A490" s="91"/>
      <c r="B490" s="26"/>
      <c r="C490" s="86"/>
      <c r="D490" s="86"/>
      <c r="E490" s="86"/>
      <c r="F490" s="86"/>
      <c r="G490" s="308"/>
      <c r="H490" s="315"/>
      <c r="I490" s="70"/>
      <c r="J490" s="93"/>
      <c r="K490" s="93"/>
      <c r="L490" s="183"/>
      <c r="M490" s="70"/>
      <c r="N490" s="182"/>
      <c r="O490" s="181" t="str">
        <f t="shared" si="16"/>
        <v>1900-1</v>
      </c>
      <c r="P490" s="181">
        <f t="shared" si="17"/>
        <v>0</v>
      </c>
      <c r="Q490" s="217"/>
      <c r="R490" s="215"/>
      <c r="S490" s="184"/>
      <c r="T490" s="217"/>
      <c r="U490" s="215"/>
      <c r="V490" s="184"/>
      <c r="W490" s="216"/>
      <c r="X490" s="215"/>
      <c r="Y490" s="184"/>
    </row>
    <row r="491" spans="1:25">
      <c r="A491" s="91"/>
      <c r="B491" s="26"/>
      <c r="C491" s="86"/>
      <c r="D491" s="86"/>
      <c r="E491" s="86"/>
      <c r="F491" s="86"/>
      <c r="G491" s="308"/>
      <c r="H491" s="315"/>
      <c r="I491" s="70"/>
      <c r="J491" s="93"/>
      <c r="K491" s="93"/>
      <c r="L491" s="183"/>
      <c r="M491" s="70"/>
      <c r="N491" s="182"/>
      <c r="O491" s="181" t="str">
        <f t="shared" si="16"/>
        <v>1900-1</v>
      </c>
      <c r="P491" s="181">
        <f t="shared" si="17"/>
        <v>0</v>
      </c>
      <c r="Q491" s="217"/>
      <c r="R491" s="215"/>
      <c r="S491" s="184"/>
      <c r="T491" s="217"/>
      <c r="U491" s="215"/>
      <c r="V491" s="184"/>
      <c r="W491" s="216"/>
      <c r="X491" s="215"/>
      <c r="Y491" s="184"/>
    </row>
    <row r="492" spans="1:25">
      <c r="A492" s="91"/>
      <c r="B492" s="26"/>
      <c r="C492" s="86"/>
      <c r="D492" s="86"/>
      <c r="E492" s="86"/>
      <c r="F492" s="86"/>
      <c r="G492" s="308"/>
      <c r="H492" s="315"/>
      <c r="I492" s="70"/>
      <c r="J492" s="93"/>
      <c r="K492" s="93"/>
      <c r="L492" s="183"/>
      <c r="M492" s="70"/>
      <c r="N492" s="182"/>
      <c r="O492" s="181" t="str">
        <f t="shared" si="16"/>
        <v>1900-1</v>
      </c>
      <c r="P492" s="181">
        <f t="shared" si="17"/>
        <v>0</v>
      </c>
      <c r="Q492" s="217"/>
      <c r="R492" s="215"/>
      <c r="S492" s="184"/>
      <c r="T492" s="217"/>
      <c r="U492" s="215"/>
      <c r="V492" s="184"/>
      <c r="W492" s="216"/>
      <c r="X492" s="215"/>
      <c r="Y492" s="184"/>
    </row>
    <row r="493" spans="1:25">
      <c r="A493" s="91"/>
      <c r="B493" s="26"/>
      <c r="C493" s="86"/>
      <c r="D493" s="86"/>
      <c r="E493" s="86"/>
      <c r="F493" s="86"/>
      <c r="G493" s="308"/>
      <c r="H493" s="315"/>
      <c r="I493" s="70"/>
      <c r="J493" s="93"/>
      <c r="K493" s="93"/>
      <c r="L493" s="183"/>
      <c r="M493" s="70"/>
      <c r="N493" s="182"/>
      <c r="O493" s="181" t="str">
        <f t="shared" si="16"/>
        <v>1900-1</v>
      </c>
      <c r="P493" s="181">
        <f t="shared" si="17"/>
        <v>0</v>
      </c>
      <c r="Q493" s="217"/>
      <c r="R493" s="215"/>
      <c r="S493" s="184"/>
      <c r="T493" s="217"/>
      <c r="U493" s="215"/>
      <c r="V493" s="184"/>
      <c r="W493" s="216"/>
      <c r="X493" s="215"/>
      <c r="Y493" s="184"/>
    </row>
    <row r="494" spans="1:25">
      <c r="A494" s="91"/>
      <c r="B494" s="26"/>
      <c r="C494" s="86"/>
      <c r="D494" s="86"/>
      <c r="E494" s="86"/>
      <c r="F494" s="86"/>
      <c r="G494" s="308"/>
      <c r="H494" s="315"/>
      <c r="I494" s="70"/>
      <c r="J494" s="93"/>
      <c r="K494" s="93"/>
      <c r="L494" s="183"/>
      <c r="M494" s="70"/>
      <c r="N494" s="182"/>
      <c r="O494" s="181" t="str">
        <f t="shared" si="16"/>
        <v>1900-1</v>
      </c>
      <c r="P494" s="181">
        <f t="shared" si="17"/>
        <v>0</v>
      </c>
      <c r="Q494" s="217"/>
      <c r="R494" s="215"/>
      <c r="S494" s="184"/>
      <c r="T494" s="217"/>
      <c r="U494" s="215"/>
      <c r="V494" s="184"/>
      <c r="W494" s="216"/>
      <c r="X494" s="215"/>
      <c r="Y494" s="184"/>
    </row>
    <row r="495" spans="1:25">
      <c r="A495" s="91"/>
      <c r="B495" s="26"/>
      <c r="C495" s="86"/>
      <c r="D495" s="86"/>
      <c r="E495" s="86"/>
      <c r="F495" s="86"/>
      <c r="G495" s="308"/>
      <c r="H495" s="315"/>
      <c r="I495" s="70"/>
      <c r="J495" s="93"/>
      <c r="K495" s="93"/>
      <c r="L495" s="183"/>
      <c r="M495" s="70"/>
      <c r="N495" s="182"/>
      <c r="O495" s="181" t="str">
        <f t="shared" si="16"/>
        <v>1900-1</v>
      </c>
      <c r="P495" s="181">
        <f t="shared" si="17"/>
        <v>0</v>
      </c>
      <c r="Q495" s="217"/>
      <c r="R495" s="215"/>
      <c r="S495" s="184"/>
      <c r="T495" s="217"/>
      <c r="U495" s="215"/>
      <c r="V495" s="184"/>
      <c r="W495" s="216"/>
      <c r="X495" s="215"/>
      <c r="Y495" s="184"/>
    </row>
    <row r="496" spans="1:25">
      <c r="A496" s="91"/>
      <c r="B496" s="26"/>
      <c r="C496" s="86"/>
      <c r="D496" s="86"/>
      <c r="E496" s="86"/>
      <c r="F496" s="86"/>
      <c r="G496" s="308"/>
      <c r="H496" s="315"/>
      <c r="I496" s="70"/>
      <c r="J496" s="93"/>
      <c r="K496" s="93"/>
      <c r="L496" s="183"/>
      <c r="M496" s="70"/>
      <c r="N496" s="182"/>
      <c r="O496" s="181" t="str">
        <f t="shared" si="16"/>
        <v>1900-1</v>
      </c>
      <c r="P496" s="181">
        <f t="shared" si="17"/>
        <v>0</v>
      </c>
      <c r="Q496" s="217"/>
      <c r="R496" s="215"/>
      <c r="S496" s="184"/>
      <c r="T496" s="217"/>
      <c r="U496" s="215"/>
      <c r="V496" s="184"/>
      <c r="W496" s="216"/>
      <c r="X496" s="215"/>
      <c r="Y496" s="184"/>
    </row>
    <row r="497" spans="1:25">
      <c r="A497" s="91"/>
      <c r="B497" s="26"/>
      <c r="C497" s="86"/>
      <c r="D497" s="86"/>
      <c r="E497" s="86"/>
      <c r="F497" s="86"/>
      <c r="G497" s="308"/>
      <c r="H497" s="315"/>
      <c r="I497" s="70"/>
      <c r="J497" s="93"/>
      <c r="K497" s="93"/>
      <c r="L497" s="183"/>
      <c r="M497" s="70"/>
      <c r="N497" s="182"/>
      <c r="O497" s="181" t="str">
        <f t="shared" si="16"/>
        <v>1900-1</v>
      </c>
      <c r="P497" s="181">
        <f t="shared" si="17"/>
        <v>0</v>
      </c>
      <c r="Q497" s="217"/>
      <c r="R497" s="215"/>
      <c r="S497" s="184"/>
      <c r="T497" s="217"/>
      <c r="U497" s="215"/>
      <c r="V497" s="184"/>
      <c r="W497" s="216"/>
      <c r="X497" s="215"/>
      <c r="Y497" s="184"/>
    </row>
    <row r="498" spans="1:25">
      <c r="A498" s="91"/>
      <c r="B498" s="26"/>
      <c r="C498" s="86"/>
      <c r="D498" s="86"/>
      <c r="E498" s="86"/>
      <c r="F498" s="86"/>
      <c r="G498" s="308"/>
      <c r="H498" s="315"/>
      <c r="I498" s="70"/>
      <c r="J498" s="93"/>
      <c r="K498" s="93"/>
      <c r="L498" s="183"/>
      <c r="M498" s="70"/>
      <c r="N498" s="182"/>
      <c r="O498" s="181" t="str">
        <f t="shared" si="16"/>
        <v>1900-1</v>
      </c>
      <c r="P498" s="181">
        <f t="shared" si="17"/>
        <v>0</v>
      </c>
      <c r="Q498" s="217"/>
      <c r="R498" s="215"/>
      <c r="S498" s="184"/>
      <c r="T498" s="217"/>
      <c r="U498" s="215"/>
      <c r="V498" s="184"/>
      <c r="W498" s="216"/>
      <c r="X498" s="215"/>
      <c r="Y498" s="184"/>
    </row>
    <row r="499" spans="1:25">
      <c r="A499" s="91"/>
      <c r="B499" s="26"/>
      <c r="C499" s="86"/>
      <c r="D499" s="86"/>
      <c r="E499" s="86"/>
      <c r="F499" s="86"/>
      <c r="G499" s="308"/>
      <c r="H499" s="315"/>
      <c r="I499" s="70"/>
      <c r="J499" s="93"/>
      <c r="K499" s="93"/>
      <c r="L499" s="183"/>
      <c r="M499" s="70"/>
      <c r="N499" s="182"/>
      <c r="O499" s="181" t="str">
        <f t="shared" si="16"/>
        <v>1900-1</v>
      </c>
      <c r="P499" s="181">
        <f t="shared" si="17"/>
        <v>0</v>
      </c>
      <c r="Q499" s="217"/>
      <c r="R499" s="215"/>
      <c r="S499" s="184"/>
      <c r="T499" s="217"/>
      <c r="U499" s="215"/>
      <c r="V499" s="184"/>
      <c r="W499" s="216"/>
      <c r="X499" s="215"/>
      <c r="Y499" s="184"/>
    </row>
    <row r="500" spans="1:25">
      <c r="A500" s="91"/>
      <c r="B500" s="26"/>
      <c r="C500" s="86"/>
      <c r="D500" s="86"/>
      <c r="E500" s="86"/>
      <c r="F500" s="86"/>
      <c r="G500" s="308"/>
      <c r="H500" s="315"/>
      <c r="I500" s="70"/>
      <c r="J500" s="93"/>
      <c r="K500" s="93"/>
      <c r="L500" s="183"/>
      <c r="M500" s="70"/>
      <c r="N500" s="182"/>
      <c r="O500" s="181" t="str">
        <f t="shared" si="16"/>
        <v>1900-1</v>
      </c>
      <c r="P500" s="181">
        <f t="shared" si="17"/>
        <v>0</v>
      </c>
      <c r="Q500" s="217"/>
      <c r="R500" s="215"/>
      <c r="S500" s="184"/>
      <c r="T500" s="217"/>
      <c r="U500" s="215"/>
      <c r="V500" s="184"/>
      <c r="W500" s="216"/>
      <c r="X500" s="215"/>
      <c r="Y500" s="184"/>
    </row>
    <row r="501" spans="1:25">
      <c r="A501" s="91"/>
      <c r="B501" s="26"/>
      <c r="C501" s="86"/>
      <c r="D501" s="86"/>
      <c r="E501" s="86"/>
      <c r="F501" s="86"/>
      <c r="G501" s="308"/>
      <c r="H501" s="315"/>
      <c r="I501" s="70"/>
      <c r="J501" s="93"/>
      <c r="K501" s="93"/>
      <c r="L501" s="183"/>
      <c r="M501" s="70"/>
      <c r="N501" s="182"/>
      <c r="O501" s="181" t="str">
        <f t="shared" si="16"/>
        <v>1900-1</v>
      </c>
      <c r="P501" s="181">
        <f t="shared" si="17"/>
        <v>0</v>
      </c>
      <c r="Q501" s="217"/>
      <c r="R501" s="215"/>
      <c r="S501" s="184"/>
      <c r="T501" s="217"/>
      <c r="U501" s="215"/>
      <c r="V501" s="184"/>
      <c r="W501" s="216"/>
      <c r="X501" s="215"/>
      <c r="Y501" s="184"/>
    </row>
    <row r="502" spans="1:25">
      <c r="A502" s="91"/>
      <c r="B502" s="26"/>
      <c r="C502" s="86"/>
      <c r="D502" s="86"/>
      <c r="E502" s="86"/>
      <c r="F502" s="86"/>
      <c r="G502" s="308"/>
      <c r="H502" s="315"/>
      <c r="I502" s="70"/>
      <c r="J502" s="93"/>
      <c r="K502" s="93"/>
      <c r="L502" s="183"/>
      <c r="M502" s="70"/>
      <c r="N502" s="182"/>
      <c r="O502" s="181" t="str">
        <f t="shared" si="16"/>
        <v>1900-1</v>
      </c>
      <c r="P502" s="181">
        <f t="shared" si="17"/>
        <v>0</v>
      </c>
      <c r="Q502" s="217"/>
      <c r="R502" s="215"/>
      <c r="S502" s="184"/>
      <c r="T502" s="217"/>
      <c r="U502" s="215"/>
      <c r="V502" s="184"/>
      <c r="W502" s="216"/>
      <c r="X502" s="215"/>
      <c r="Y502" s="184"/>
    </row>
    <row r="503" spans="1:25">
      <c r="A503" s="91"/>
      <c r="B503" s="26"/>
      <c r="C503" s="86"/>
      <c r="D503" s="86"/>
      <c r="E503" s="86"/>
      <c r="F503" s="86"/>
      <c r="G503" s="308"/>
      <c r="H503" s="315"/>
      <c r="I503" s="70"/>
      <c r="J503" s="93"/>
      <c r="K503" s="93"/>
      <c r="L503" s="183"/>
      <c r="M503" s="70"/>
      <c r="N503" s="182"/>
      <c r="O503" s="181" t="str">
        <f t="shared" si="16"/>
        <v>1900-1</v>
      </c>
      <c r="P503" s="181">
        <f t="shared" si="17"/>
        <v>0</v>
      </c>
      <c r="Q503" s="217"/>
      <c r="R503" s="215"/>
      <c r="S503" s="184"/>
      <c r="T503" s="217"/>
      <c r="U503" s="215"/>
      <c r="V503" s="184"/>
      <c r="W503" s="216"/>
      <c r="X503" s="215"/>
      <c r="Y503" s="184"/>
    </row>
    <row r="504" spans="1:25">
      <c r="A504" s="91"/>
      <c r="B504" s="26"/>
      <c r="C504" s="86"/>
      <c r="D504" s="86"/>
      <c r="E504" s="86"/>
      <c r="F504" s="86"/>
      <c r="G504" s="308"/>
      <c r="H504" s="315"/>
      <c r="I504" s="70"/>
      <c r="J504" s="93"/>
      <c r="K504" s="93"/>
      <c r="L504" s="183"/>
      <c r="M504" s="70"/>
      <c r="N504" s="182"/>
      <c r="O504" s="181" t="str">
        <f t="shared" si="16"/>
        <v>1900-1</v>
      </c>
      <c r="P504" s="181">
        <f t="shared" si="17"/>
        <v>0</v>
      </c>
      <c r="Q504" s="217"/>
      <c r="R504" s="215"/>
      <c r="S504" s="184"/>
      <c r="T504" s="217"/>
      <c r="U504" s="215"/>
      <c r="V504" s="184"/>
      <c r="W504" s="216"/>
      <c r="X504" s="215"/>
      <c r="Y504" s="184"/>
    </row>
    <row r="505" spans="1:25">
      <c r="A505" s="91"/>
      <c r="B505" s="26"/>
      <c r="C505" s="86"/>
      <c r="D505" s="86"/>
      <c r="E505" s="86"/>
      <c r="F505" s="86"/>
      <c r="G505" s="308"/>
      <c r="H505" s="315"/>
      <c r="I505" s="70"/>
      <c r="J505" s="93"/>
      <c r="K505" s="93"/>
      <c r="L505" s="183"/>
      <c r="M505" s="70"/>
      <c r="N505" s="182"/>
      <c r="O505" s="181" t="str">
        <f t="shared" si="16"/>
        <v>1900-1</v>
      </c>
      <c r="P505" s="181">
        <f t="shared" si="17"/>
        <v>0</v>
      </c>
      <c r="Q505" s="217"/>
      <c r="R505" s="215"/>
      <c r="S505" s="184"/>
      <c r="T505" s="217"/>
      <c r="U505" s="215"/>
      <c r="V505" s="184"/>
      <c r="W505" s="216"/>
      <c r="X505" s="215"/>
      <c r="Y505" s="184"/>
    </row>
    <row r="506" spans="1:25">
      <c r="A506" s="91"/>
      <c r="B506" s="26"/>
      <c r="C506" s="86"/>
      <c r="D506" s="86"/>
      <c r="E506" s="86"/>
      <c r="F506" s="86"/>
      <c r="G506" s="308"/>
      <c r="H506" s="315"/>
      <c r="I506" s="70"/>
      <c r="J506" s="93"/>
      <c r="K506" s="93"/>
      <c r="L506" s="183"/>
      <c r="M506" s="70"/>
      <c r="N506" s="182"/>
      <c r="O506" s="181" t="str">
        <f t="shared" si="16"/>
        <v>1900-1</v>
      </c>
      <c r="P506" s="181">
        <f t="shared" si="17"/>
        <v>0</v>
      </c>
      <c r="Q506" s="217"/>
      <c r="R506" s="215"/>
      <c r="S506" s="184"/>
      <c r="T506" s="217"/>
      <c r="U506" s="215"/>
      <c r="V506" s="184"/>
      <c r="W506" s="216"/>
      <c r="X506" s="215"/>
      <c r="Y506" s="184"/>
    </row>
    <row r="507" spans="1:25">
      <c r="A507" s="91"/>
      <c r="B507" s="26"/>
      <c r="C507" s="86"/>
      <c r="D507" s="86"/>
      <c r="E507" s="86"/>
      <c r="F507" s="86"/>
      <c r="G507" s="308"/>
      <c r="H507" s="315"/>
      <c r="I507" s="70"/>
      <c r="J507" s="93"/>
      <c r="K507" s="93"/>
      <c r="L507" s="183"/>
      <c r="M507" s="70"/>
      <c r="N507" s="182"/>
      <c r="O507" s="181" t="str">
        <f t="shared" si="16"/>
        <v>1900-1</v>
      </c>
      <c r="P507" s="181">
        <f t="shared" si="17"/>
        <v>0</v>
      </c>
      <c r="Q507" s="217"/>
      <c r="R507" s="215"/>
      <c r="S507" s="184"/>
      <c r="T507" s="217"/>
      <c r="U507" s="215"/>
      <c r="V507" s="184"/>
      <c r="W507" s="216"/>
      <c r="X507" s="215"/>
      <c r="Y507" s="184"/>
    </row>
    <row r="508" spans="1:25">
      <c r="A508" s="91"/>
      <c r="B508" s="26"/>
      <c r="C508" s="86"/>
      <c r="D508" s="86"/>
      <c r="E508" s="86"/>
      <c r="F508" s="86"/>
      <c r="G508" s="308"/>
      <c r="H508" s="315"/>
      <c r="I508" s="70"/>
      <c r="J508" s="93"/>
      <c r="K508" s="93"/>
      <c r="L508" s="183"/>
      <c r="M508" s="70"/>
      <c r="N508" s="182"/>
      <c r="O508" s="181" t="str">
        <f t="shared" si="16"/>
        <v>1900-1</v>
      </c>
      <c r="P508" s="181">
        <f t="shared" si="17"/>
        <v>0</v>
      </c>
      <c r="Q508" s="217"/>
      <c r="R508" s="215"/>
      <c r="S508" s="184"/>
      <c r="T508" s="217"/>
      <c r="U508" s="215"/>
      <c r="V508" s="184"/>
      <c r="W508" s="216"/>
      <c r="X508" s="215"/>
      <c r="Y508" s="184"/>
    </row>
    <row r="509" spans="1:25">
      <c r="A509" s="91"/>
      <c r="B509" s="26"/>
      <c r="C509" s="86"/>
      <c r="D509" s="86"/>
      <c r="E509" s="86"/>
      <c r="F509" s="86"/>
      <c r="G509" s="308"/>
      <c r="H509" s="315"/>
      <c r="I509" s="70"/>
      <c r="J509" s="93"/>
      <c r="K509" s="93"/>
      <c r="L509" s="183"/>
      <c r="M509" s="70"/>
      <c r="N509" s="182"/>
      <c r="O509" s="181" t="str">
        <f t="shared" si="16"/>
        <v>1900-1</v>
      </c>
      <c r="P509" s="181">
        <f t="shared" si="17"/>
        <v>0</v>
      </c>
      <c r="Q509" s="217"/>
      <c r="R509" s="215"/>
      <c r="S509" s="184"/>
      <c r="T509" s="217"/>
      <c r="U509" s="215"/>
      <c r="V509" s="184"/>
      <c r="W509" s="216"/>
      <c r="X509" s="215"/>
      <c r="Y509" s="184"/>
    </row>
    <row r="510" spans="1:25">
      <c r="A510" s="91"/>
      <c r="B510" s="26"/>
      <c r="C510" s="86"/>
      <c r="D510" s="86"/>
      <c r="E510" s="86"/>
      <c r="F510" s="86"/>
      <c r="G510" s="308"/>
      <c r="H510" s="315"/>
      <c r="I510" s="70"/>
      <c r="J510" s="93"/>
      <c r="K510" s="93"/>
      <c r="L510" s="183"/>
      <c r="M510" s="70"/>
      <c r="N510" s="182"/>
      <c r="O510" s="181" t="str">
        <f t="shared" si="16"/>
        <v>1900-1</v>
      </c>
      <c r="P510" s="181">
        <f t="shared" si="17"/>
        <v>0</v>
      </c>
      <c r="Q510" s="217"/>
      <c r="R510" s="215"/>
      <c r="S510" s="184"/>
      <c r="T510" s="217"/>
      <c r="U510" s="215"/>
      <c r="V510" s="184"/>
      <c r="W510" s="216"/>
      <c r="X510" s="215"/>
      <c r="Y510" s="184"/>
    </row>
    <row r="511" spans="1:25">
      <c r="A511" s="91"/>
      <c r="B511" s="26"/>
      <c r="C511" s="86"/>
      <c r="D511" s="86"/>
      <c r="E511" s="86"/>
      <c r="F511" s="86"/>
      <c r="G511" s="308"/>
      <c r="H511" s="315"/>
      <c r="I511" s="70"/>
      <c r="J511" s="93"/>
      <c r="K511" s="93"/>
      <c r="L511" s="183"/>
      <c r="M511" s="70"/>
      <c r="N511" s="182"/>
      <c r="O511" s="181" t="str">
        <f t="shared" ref="O511:O574" si="18">YEAR(B511)&amp;"-"&amp;MONTH(B511)</f>
        <v>1900-1</v>
      </c>
      <c r="P511" s="181">
        <f t="shared" si="17"/>
        <v>0</v>
      </c>
      <c r="Q511" s="217"/>
      <c r="R511" s="215"/>
      <c r="S511" s="184"/>
      <c r="T511" s="217"/>
      <c r="U511" s="215"/>
      <c r="V511" s="184"/>
      <c r="W511" s="216"/>
      <c r="X511" s="215"/>
      <c r="Y511" s="184"/>
    </row>
    <row r="512" spans="1:25">
      <c r="A512" s="91"/>
      <c r="B512" s="26"/>
      <c r="C512" s="86"/>
      <c r="D512" s="86"/>
      <c r="E512" s="86"/>
      <c r="F512" s="86"/>
      <c r="G512" s="308"/>
      <c r="H512" s="315"/>
      <c r="I512" s="70"/>
      <c r="J512" s="93"/>
      <c r="K512" s="93"/>
      <c r="L512" s="183"/>
      <c r="M512" s="70"/>
      <c r="N512" s="182"/>
      <c r="O512" s="181" t="str">
        <f t="shared" si="18"/>
        <v>1900-1</v>
      </c>
      <c r="P512" s="181">
        <f t="shared" si="17"/>
        <v>0</v>
      </c>
      <c r="Q512" s="217"/>
      <c r="R512" s="215"/>
      <c r="S512" s="184"/>
      <c r="T512" s="217"/>
      <c r="U512" s="215"/>
      <c r="V512" s="184"/>
      <c r="W512" s="216"/>
      <c r="X512" s="215"/>
      <c r="Y512" s="184"/>
    </row>
    <row r="513" spans="1:25">
      <c r="A513" s="91"/>
      <c r="B513" s="26"/>
      <c r="C513" s="86"/>
      <c r="D513" s="86"/>
      <c r="E513" s="86"/>
      <c r="F513" s="86"/>
      <c r="G513" s="308"/>
      <c r="H513" s="315"/>
      <c r="I513" s="70"/>
      <c r="J513" s="93"/>
      <c r="K513" s="93"/>
      <c r="L513" s="183"/>
      <c r="M513" s="70"/>
      <c r="N513" s="182"/>
      <c r="O513" s="181" t="str">
        <f t="shared" si="18"/>
        <v>1900-1</v>
      </c>
      <c r="P513" s="181">
        <f t="shared" si="17"/>
        <v>0</v>
      </c>
      <c r="Q513" s="217"/>
      <c r="R513" s="215"/>
      <c r="S513" s="184"/>
      <c r="T513" s="217"/>
      <c r="U513" s="215"/>
      <c r="V513" s="184"/>
      <c r="W513" s="216"/>
      <c r="X513" s="215"/>
      <c r="Y513" s="184"/>
    </row>
    <row r="514" spans="1:25">
      <c r="A514" s="91"/>
      <c r="B514" s="26"/>
      <c r="C514" s="86"/>
      <c r="D514" s="86"/>
      <c r="E514" s="86"/>
      <c r="F514" s="86"/>
      <c r="G514" s="308"/>
      <c r="H514" s="315"/>
      <c r="I514" s="70"/>
      <c r="J514" s="93"/>
      <c r="K514" s="93"/>
      <c r="L514" s="183"/>
      <c r="M514" s="70"/>
      <c r="N514" s="182"/>
      <c r="O514" s="181" t="str">
        <f t="shared" si="18"/>
        <v>1900-1</v>
      </c>
      <c r="P514" s="181">
        <f t="shared" si="17"/>
        <v>0</v>
      </c>
      <c r="Q514" s="217"/>
      <c r="R514" s="215"/>
      <c r="S514" s="184"/>
      <c r="T514" s="217"/>
      <c r="U514" s="215"/>
      <c r="V514" s="184"/>
      <c r="W514" s="216"/>
      <c r="X514" s="215"/>
      <c r="Y514" s="184"/>
    </row>
    <row r="515" spans="1:25">
      <c r="A515" s="91"/>
      <c r="B515" s="26"/>
      <c r="C515" s="86"/>
      <c r="D515" s="86"/>
      <c r="E515" s="86"/>
      <c r="F515" s="86"/>
      <c r="G515" s="308"/>
      <c r="H515" s="315"/>
      <c r="I515" s="70"/>
      <c r="J515" s="93"/>
      <c r="K515" s="93"/>
      <c r="L515" s="183"/>
      <c r="M515" s="70"/>
      <c r="N515" s="182"/>
      <c r="O515" s="181" t="str">
        <f t="shared" si="18"/>
        <v>1900-1</v>
      </c>
      <c r="P515" s="181">
        <f t="shared" ref="P515:P578" si="19">N515*H515</f>
        <v>0</v>
      </c>
      <c r="Q515" s="217"/>
      <c r="R515" s="215"/>
      <c r="S515" s="184"/>
      <c r="T515" s="217"/>
      <c r="U515" s="215"/>
      <c r="V515" s="184"/>
      <c r="W515" s="216"/>
      <c r="X515" s="215"/>
      <c r="Y515" s="184"/>
    </row>
    <row r="516" spans="1:25">
      <c r="A516" s="91"/>
      <c r="B516" s="26"/>
      <c r="C516" s="86"/>
      <c r="D516" s="86"/>
      <c r="E516" s="86"/>
      <c r="F516" s="86"/>
      <c r="G516" s="308"/>
      <c r="H516" s="315"/>
      <c r="I516" s="70"/>
      <c r="J516" s="93"/>
      <c r="K516" s="93"/>
      <c r="L516" s="183"/>
      <c r="M516" s="70"/>
      <c r="N516" s="182"/>
      <c r="O516" s="181" t="str">
        <f t="shared" si="18"/>
        <v>1900-1</v>
      </c>
      <c r="P516" s="181">
        <f t="shared" si="19"/>
        <v>0</v>
      </c>
      <c r="Q516" s="217"/>
      <c r="R516" s="215"/>
      <c r="S516" s="184"/>
      <c r="T516" s="217"/>
      <c r="U516" s="215"/>
      <c r="V516" s="184"/>
      <c r="W516" s="216"/>
      <c r="X516" s="215"/>
      <c r="Y516" s="184"/>
    </row>
    <row r="517" spans="1:25">
      <c r="A517" s="91"/>
      <c r="B517" s="26"/>
      <c r="C517" s="86"/>
      <c r="D517" s="86"/>
      <c r="E517" s="86"/>
      <c r="F517" s="86"/>
      <c r="G517" s="308"/>
      <c r="H517" s="315"/>
      <c r="I517" s="70"/>
      <c r="J517" s="93"/>
      <c r="K517" s="93"/>
      <c r="L517" s="183"/>
      <c r="M517" s="70"/>
      <c r="N517" s="182"/>
      <c r="O517" s="181" t="str">
        <f t="shared" si="18"/>
        <v>1900-1</v>
      </c>
      <c r="P517" s="181">
        <f t="shared" si="19"/>
        <v>0</v>
      </c>
      <c r="Q517" s="217"/>
      <c r="R517" s="215"/>
      <c r="S517" s="184"/>
      <c r="T517" s="217"/>
      <c r="U517" s="215"/>
      <c r="V517" s="184"/>
      <c r="W517" s="216"/>
      <c r="X517" s="215"/>
      <c r="Y517" s="184"/>
    </row>
    <row r="518" spans="1:25">
      <c r="A518" s="91"/>
      <c r="B518" s="26"/>
      <c r="C518" s="86"/>
      <c r="D518" s="86"/>
      <c r="E518" s="86"/>
      <c r="F518" s="86"/>
      <c r="G518" s="308"/>
      <c r="H518" s="315"/>
      <c r="I518" s="70"/>
      <c r="J518" s="93"/>
      <c r="K518" s="93"/>
      <c r="L518" s="183"/>
      <c r="M518" s="70"/>
      <c r="N518" s="182"/>
      <c r="O518" s="181" t="str">
        <f t="shared" si="18"/>
        <v>1900-1</v>
      </c>
      <c r="P518" s="181">
        <f t="shared" si="19"/>
        <v>0</v>
      </c>
      <c r="Q518" s="217"/>
      <c r="R518" s="215"/>
      <c r="S518" s="184"/>
      <c r="T518" s="217"/>
      <c r="U518" s="215"/>
      <c r="V518" s="184"/>
      <c r="W518" s="216"/>
      <c r="X518" s="215"/>
      <c r="Y518" s="184"/>
    </row>
    <row r="519" spans="1:25">
      <c r="A519" s="91"/>
      <c r="B519" s="26"/>
      <c r="C519" s="86"/>
      <c r="D519" s="86"/>
      <c r="E519" s="86"/>
      <c r="F519" s="86"/>
      <c r="G519" s="308"/>
      <c r="H519" s="315"/>
      <c r="I519" s="70"/>
      <c r="J519" s="93"/>
      <c r="K519" s="93"/>
      <c r="L519" s="183"/>
      <c r="M519" s="70"/>
      <c r="N519" s="182"/>
      <c r="O519" s="181" t="str">
        <f t="shared" si="18"/>
        <v>1900-1</v>
      </c>
      <c r="P519" s="181">
        <f t="shared" si="19"/>
        <v>0</v>
      </c>
      <c r="Q519" s="217"/>
      <c r="R519" s="215"/>
      <c r="S519" s="184"/>
      <c r="T519" s="217"/>
      <c r="U519" s="215"/>
      <c r="V519" s="184"/>
      <c r="W519" s="216"/>
      <c r="X519" s="215"/>
      <c r="Y519" s="184"/>
    </row>
    <row r="520" spans="1:25">
      <c r="A520" s="91"/>
      <c r="B520" s="26"/>
      <c r="C520" s="86"/>
      <c r="D520" s="86"/>
      <c r="E520" s="86"/>
      <c r="F520" s="86"/>
      <c r="G520" s="308"/>
      <c r="H520" s="315"/>
      <c r="I520" s="70"/>
      <c r="J520" s="93"/>
      <c r="K520" s="93"/>
      <c r="L520" s="183"/>
      <c r="M520" s="70"/>
      <c r="N520" s="182"/>
      <c r="O520" s="181" t="str">
        <f t="shared" si="18"/>
        <v>1900-1</v>
      </c>
      <c r="P520" s="181">
        <f t="shared" si="19"/>
        <v>0</v>
      </c>
      <c r="Q520" s="217"/>
      <c r="R520" s="215"/>
      <c r="S520" s="184"/>
      <c r="T520" s="217"/>
      <c r="U520" s="215"/>
      <c r="V520" s="184"/>
      <c r="W520" s="216"/>
      <c r="X520" s="215"/>
      <c r="Y520" s="184"/>
    </row>
    <row r="521" spans="1:25">
      <c r="A521" s="91"/>
      <c r="B521" s="26"/>
      <c r="C521" s="86"/>
      <c r="D521" s="86"/>
      <c r="E521" s="86"/>
      <c r="F521" s="86"/>
      <c r="G521" s="308"/>
      <c r="H521" s="315"/>
      <c r="I521" s="70"/>
      <c r="J521" s="93"/>
      <c r="K521" s="93"/>
      <c r="L521" s="183"/>
      <c r="M521" s="70"/>
      <c r="N521" s="182"/>
      <c r="O521" s="181" t="str">
        <f t="shared" si="18"/>
        <v>1900-1</v>
      </c>
      <c r="P521" s="181">
        <f t="shared" si="19"/>
        <v>0</v>
      </c>
      <c r="Q521" s="217"/>
      <c r="R521" s="215"/>
      <c r="S521" s="184"/>
      <c r="T521" s="217"/>
      <c r="U521" s="215"/>
      <c r="V521" s="184"/>
      <c r="W521" s="216"/>
      <c r="X521" s="215"/>
      <c r="Y521" s="184"/>
    </row>
    <row r="522" spans="1:25">
      <c r="A522" s="91"/>
      <c r="B522" s="26"/>
      <c r="C522" s="86"/>
      <c r="D522" s="86"/>
      <c r="E522" s="86"/>
      <c r="F522" s="86"/>
      <c r="G522" s="308"/>
      <c r="H522" s="315"/>
      <c r="I522" s="70"/>
      <c r="J522" s="93"/>
      <c r="K522" s="93"/>
      <c r="L522" s="183"/>
      <c r="M522" s="70"/>
      <c r="N522" s="182"/>
      <c r="O522" s="181" t="str">
        <f t="shared" si="18"/>
        <v>1900-1</v>
      </c>
      <c r="P522" s="181">
        <f t="shared" si="19"/>
        <v>0</v>
      </c>
      <c r="Q522" s="217"/>
      <c r="R522" s="215"/>
      <c r="S522" s="184"/>
      <c r="T522" s="217"/>
      <c r="U522" s="215"/>
      <c r="V522" s="184"/>
      <c r="W522" s="216"/>
      <c r="X522" s="215"/>
      <c r="Y522" s="184"/>
    </row>
    <row r="523" spans="1:25">
      <c r="A523" s="91"/>
      <c r="B523" s="26"/>
      <c r="C523" s="86"/>
      <c r="D523" s="86"/>
      <c r="E523" s="86"/>
      <c r="F523" s="86"/>
      <c r="G523" s="308"/>
      <c r="H523" s="315"/>
      <c r="I523" s="70"/>
      <c r="J523" s="93"/>
      <c r="K523" s="93"/>
      <c r="L523" s="183"/>
      <c r="M523" s="70"/>
      <c r="N523" s="182"/>
      <c r="O523" s="181" t="str">
        <f t="shared" si="18"/>
        <v>1900-1</v>
      </c>
      <c r="P523" s="181">
        <f t="shared" si="19"/>
        <v>0</v>
      </c>
      <c r="Q523" s="217"/>
      <c r="R523" s="215"/>
      <c r="S523" s="184"/>
      <c r="T523" s="217"/>
      <c r="U523" s="215"/>
      <c r="V523" s="184"/>
      <c r="W523" s="216"/>
      <c r="X523" s="215"/>
      <c r="Y523" s="184"/>
    </row>
    <row r="524" spans="1:25">
      <c r="A524" s="91"/>
      <c r="B524" s="26"/>
      <c r="C524" s="86"/>
      <c r="D524" s="86"/>
      <c r="E524" s="86"/>
      <c r="F524" s="86"/>
      <c r="G524" s="308"/>
      <c r="H524" s="315"/>
      <c r="I524" s="70"/>
      <c r="J524" s="93"/>
      <c r="K524" s="93"/>
      <c r="L524" s="183"/>
      <c r="M524" s="70"/>
      <c r="N524" s="182"/>
      <c r="O524" s="181" t="str">
        <f t="shared" si="18"/>
        <v>1900-1</v>
      </c>
      <c r="P524" s="181">
        <f t="shared" si="19"/>
        <v>0</v>
      </c>
      <c r="Q524" s="217"/>
      <c r="R524" s="215"/>
      <c r="S524" s="184"/>
      <c r="T524" s="217"/>
      <c r="U524" s="215"/>
      <c r="V524" s="184"/>
      <c r="W524" s="216"/>
      <c r="X524" s="215"/>
      <c r="Y524" s="184"/>
    </row>
    <row r="525" spans="1:25">
      <c r="A525" s="91"/>
      <c r="B525" s="26"/>
      <c r="C525" s="86"/>
      <c r="D525" s="86"/>
      <c r="E525" s="86"/>
      <c r="F525" s="86"/>
      <c r="G525" s="308"/>
      <c r="H525" s="315"/>
      <c r="I525" s="70"/>
      <c r="J525" s="93"/>
      <c r="K525" s="93"/>
      <c r="L525" s="183"/>
      <c r="M525" s="70"/>
      <c r="N525" s="182"/>
      <c r="O525" s="181" t="str">
        <f t="shared" si="18"/>
        <v>1900-1</v>
      </c>
      <c r="P525" s="181">
        <f t="shared" si="19"/>
        <v>0</v>
      </c>
      <c r="Q525" s="217"/>
      <c r="R525" s="215"/>
      <c r="S525" s="184"/>
      <c r="T525" s="217"/>
      <c r="U525" s="215"/>
      <c r="V525" s="184"/>
      <c r="W525" s="216"/>
      <c r="X525" s="215"/>
      <c r="Y525" s="184"/>
    </row>
    <row r="526" spans="1:25">
      <c r="A526" s="91"/>
      <c r="B526" s="26"/>
      <c r="C526" s="86"/>
      <c r="D526" s="86"/>
      <c r="E526" s="86"/>
      <c r="F526" s="86"/>
      <c r="G526" s="308"/>
      <c r="H526" s="315"/>
      <c r="I526" s="70"/>
      <c r="J526" s="93"/>
      <c r="K526" s="93"/>
      <c r="L526" s="183"/>
      <c r="M526" s="70"/>
      <c r="N526" s="182"/>
      <c r="O526" s="181" t="str">
        <f t="shared" si="18"/>
        <v>1900-1</v>
      </c>
      <c r="P526" s="181">
        <f t="shared" si="19"/>
        <v>0</v>
      </c>
      <c r="Q526" s="217"/>
      <c r="R526" s="215"/>
      <c r="S526" s="184"/>
      <c r="T526" s="217"/>
      <c r="U526" s="215"/>
      <c r="V526" s="184"/>
      <c r="W526" s="216"/>
      <c r="X526" s="215"/>
      <c r="Y526" s="184"/>
    </row>
    <row r="527" spans="1:25">
      <c r="A527" s="91"/>
      <c r="B527" s="26"/>
      <c r="C527" s="86"/>
      <c r="D527" s="86"/>
      <c r="E527" s="86"/>
      <c r="F527" s="86"/>
      <c r="G527" s="308"/>
      <c r="H527" s="315"/>
      <c r="I527" s="70"/>
      <c r="J527" s="93"/>
      <c r="K527" s="93"/>
      <c r="L527" s="183"/>
      <c r="M527" s="70"/>
      <c r="N527" s="182"/>
      <c r="O527" s="181" t="str">
        <f t="shared" si="18"/>
        <v>1900-1</v>
      </c>
      <c r="P527" s="181">
        <f t="shared" si="19"/>
        <v>0</v>
      </c>
      <c r="Q527" s="217"/>
      <c r="R527" s="215"/>
      <c r="S527" s="184"/>
      <c r="T527" s="217"/>
      <c r="U527" s="215"/>
      <c r="V527" s="184"/>
      <c r="W527" s="216"/>
      <c r="X527" s="215"/>
      <c r="Y527" s="184"/>
    </row>
    <row r="528" spans="1:25">
      <c r="A528" s="91"/>
      <c r="B528" s="26"/>
      <c r="C528" s="86"/>
      <c r="D528" s="86"/>
      <c r="E528" s="86"/>
      <c r="F528" s="86"/>
      <c r="G528" s="308"/>
      <c r="H528" s="315"/>
      <c r="I528" s="70"/>
      <c r="J528" s="93"/>
      <c r="K528" s="93"/>
      <c r="L528" s="183"/>
      <c r="M528" s="70"/>
      <c r="N528" s="182"/>
      <c r="O528" s="181" t="str">
        <f t="shared" si="18"/>
        <v>1900-1</v>
      </c>
      <c r="P528" s="181">
        <f t="shared" si="19"/>
        <v>0</v>
      </c>
      <c r="Q528" s="217"/>
      <c r="R528" s="215"/>
      <c r="S528" s="184"/>
      <c r="T528" s="217"/>
      <c r="U528" s="215"/>
      <c r="V528" s="184"/>
      <c r="W528" s="216"/>
      <c r="X528" s="215"/>
      <c r="Y528" s="184"/>
    </row>
    <row r="529" spans="1:25">
      <c r="A529" s="91"/>
      <c r="B529" s="26"/>
      <c r="C529" s="86"/>
      <c r="D529" s="86"/>
      <c r="E529" s="86"/>
      <c r="F529" s="86"/>
      <c r="G529" s="308"/>
      <c r="H529" s="315"/>
      <c r="I529" s="70"/>
      <c r="J529" s="93"/>
      <c r="K529" s="93"/>
      <c r="L529" s="183"/>
      <c r="M529" s="70"/>
      <c r="N529" s="182"/>
      <c r="O529" s="181" t="str">
        <f t="shared" si="18"/>
        <v>1900-1</v>
      </c>
      <c r="P529" s="181">
        <f t="shared" si="19"/>
        <v>0</v>
      </c>
      <c r="Q529" s="217"/>
      <c r="R529" s="215"/>
      <c r="S529" s="184"/>
      <c r="T529" s="217"/>
      <c r="U529" s="215"/>
      <c r="V529" s="184"/>
      <c r="W529" s="216"/>
      <c r="X529" s="215"/>
      <c r="Y529" s="184"/>
    </row>
    <row r="530" spans="1:25">
      <c r="A530" s="91"/>
      <c r="B530" s="26"/>
      <c r="C530" s="86"/>
      <c r="D530" s="86"/>
      <c r="E530" s="86"/>
      <c r="F530" s="86"/>
      <c r="G530" s="308"/>
      <c r="H530" s="315"/>
      <c r="I530" s="70"/>
      <c r="J530" s="93"/>
      <c r="K530" s="93"/>
      <c r="L530" s="183"/>
      <c r="M530" s="70"/>
      <c r="N530" s="182"/>
      <c r="O530" s="181" t="str">
        <f t="shared" si="18"/>
        <v>1900-1</v>
      </c>
      <c r="P530" s="181">
        <f t="shared" si="19"/>
        <v>0</v>
      </c>
      <c r="Q530" s="217"/>
      <c r="R530" s="215"/>
      <c r="S530" s="184"/>
      <c r="T530" s="217"/>
      <c r="U530" s="215"/>
      <c r="V530" s="184"/>
      <c r="W530" s="216"/>
      <c r="X530" s="215"/>
      <c r="Y530" s="184"/>
    </row>
    <row r="531" spans="1:25">
      <c r="A531" s="91"/>
      <c r="B531" s="26"/>
      <c r="C531" s="86"/>
      <c r="D531" s="86"/>
      <c r="E531" s="86"/>
      <c r="F531" s="86"/>
      <c r="G531" s="308"/>
      <c r="H531" s="315"/>
      <c r="I531" s="70"/>
      <c r="J531" s="93"/>
      <c r="K531" s="93"/>
      <c r="L531" s="183"/>
      <c r="M531" s="70"/>
      <c r="N531" s="182"/>
      <c r="O531" s="181" t="str">
        <f t="shared" si="18"/>
        <v>1900-1</v>
      </c>
      <c r="P531" s="181">
        <f t="shared" si="19"/>
        <v>0</v>
      </c>
      <c r="Q531" s="217"/>
      <c r="R531" s="215"/>
      <c r="S531" s="184"/>
      <c r="T531" s="217"/>
      <c r="U531" s="215"/>
      <c r="V531" s="184"/>
      <c r="W531" s="216"/>
      <c r="X531" s="215"/>
      <c r="Y531" s="184"/>
    </row>
    <row r="532" spans="1:25">
      <c r="A532" s="91"/>
      <c r="B532" s="26"/>
      <c r="C532" s="86"/>
      <c r="D532" s="86"/>
      <c r="E532" s="86"/>
      <c r="F532" s="86"/>
      <c r="G532" s="308"/>
      <c r="H532" s="315"/>
      <c r="I532" s="70"/>
      <c r="J532" s="93"/>
      <c r="K532" s="93"/>
      <c r="L532" s="183"/>
      <c r="M532" s="70"/>
      <c r="N532" s="182"/>
      <c r="O532" s="181" t="str">
        <f t="shared" si="18"/>
        <v>1900-1</v>
      </c>
      <c r="P532" s="181">
        <f t="shared" si="19"/>
        <v>0</v>
      </c>
      <c r="Q532" s="217"/>
      <c r="R532" s="215"/>
      <c r="S532" s="184"/>
      <c r="T532" s="217"/>
      <c r="U532" s="215"/>
      <c r="V532" s="184"/>
      <c r="W532" s="216"/>
      <c r="X532" s="215"/>
      <c r="Y532" s="184"/>
    </row>
    <row r="533" spans="1:25">
      <c r="A533" s="91"/>
      <c r="B533" s="26"/>
      <c r="C533" s="86"/>
      <c r="D533" s="86"/>
      <c r="E533" s="86"/>
      <c r="F533" s="86"/>
      <c r="G533" s="308"/>
      <c r="H533" s="315"/>
      <c r="I533" s="70"/>
      <c r="J533" s="93"/>
      <c r="K533" s="93"/>
      <c r="L533" s="183"/>
      <c r="M533" s="70"/>
      <c r="N533" s="182"/>
      <c r="O533" s="181" t="str">
        <f t="shared" si="18"/>
        <v>1900-1</v>
      </c>
      <c r="P533" s="181">
        <f t="shared" si="19"/>
        <v>0</v>
      </c>
      <c r="Q533" s="217"/>
      <c r="R533" s="215"/>
      <c r="S533" s="184"/>
      <c r="T533" s="217"/>
      <c r="U533" s="215"/>
      <c r="V533" s="184"/>
      <c r="W533" s="216"/>
      <c r="X533" s="215"/>
      <c r="Y533" s="184"/>
    </row>
    <row r="534" spans="1:25">
      <c r="A534" s="91"/>
      <c r="B534" s="26"/>
      <c r="C534" s="86"/>
      <c r="D534" s="86"/>
      <c r="E534" s="86"/>
      <c r="F534" s="86"/>
      <c r="G534" s="308"/>
      <c r="H534" s="315"/>
      <c r="I534" s="70"/>
      <c r="J534" s="93"/>
      <c r="K534" s="93"/>
      <c r="L534" s="183"/>
      <c r="M534" s="70"/>
      <c r="N534" s="182"/>
      <c r="O534" s="181" t="str">
        <f t="shared" si="18"/>
        <v>1900-1</v>
      </c>
      <c r="P534" s="181">
        <f t="shared" si="19"/>
        <v>0</v>
      </c>
      <c r="Q534" s="217"/>
      <c r="R534" s="215"/>
      <c r="S534" s="184"/>
      <c r="T534" s="217"/>
      <c r="U534" s="215"/>
      <c r="V534" s="184"/>
      <c r="W534" s="216"/>
      <c r="X534" s="215"/>
      <c r="Y534" s="184"/>
    </row>
    <row r="535" spans="1:25">
      <c r="A535" s="91"/>
      <c r="B535" s="26"/>
      <c r="C535" s="86"/>
      <c r="D535" s="86"/>
      <c r="E535" s="86"/>
      <c r="F535" s="86"/>
      <c r="G535" s="308"/>
      <c r="H535" s="315"/>
      <c r="I535" s="70"/>
      <c r="J535" s="93"/>
      <c r="K535" s="93"/>
      <c r="L535" s="183"/>
      <c r="M535" s="70"/>
      <c r="N535" s="182"/>
      <c r="O535" s="181" t="str">
        <f t="shared" si="18"/>
        <v>1900-1</v>
      </c>
      <c r="P535" s="181">
        <f t="shared" si="19"/>
        <v>0</v>
      </c>
      <c r="Q535" s="217"/>
      <c r="R535" s="215"/>
      <c r="S535" s="184"/>
      <c r="T535" s="217"/>
      <c r="U535" s="215"/>
      <c r="V535" s="184"/>
      <c r="W535" s="216"/>
      <c r="X535" s="215"/>
      <c r="Y535" s="184"/>
    </row>
    <row r="536" spans="1:25">
      <c r="A536" s="91"/>
      <c r="B536" s="26"/>
      <c r="C536" s="86"/>
      <c r="D536" s="86"/>
      <c r="E536" s="86"/>
      <c r="F536" s="86"/>
      <c r="G536" s="308"/>
      <c r="H536" s="315"/>
      <c r="I536" s="70"/>
      <c r="J536" s="93"/>
      <c r="K536" s="93"/>
      <c r="L536" s="183"/>
      <c r="M536" s="70"/>
      <c r="N536" s="182"/>
      <c r="O536" s="181" t="str">
        <f t="shared" si="18"/>
        <v>1900-1</v>
      </c>
      <c r="P536" s="181">
        <f t="shared" si="19"/>
        <v>0</v>
      </c>
      <c r="Q536" s="217"/>
      <c r="R536" s="215"/>
      <c r="S536" s="184"/>
      <c r="T536" s="217"/>
      <c r="U536" s="215"/>
      <c r="V536" s="184"/>
      <c r="W536" s="216"/>
      <c r="X536" s="215"/>
      <c r="Y536" s="184"/>
    </row>
    <row r="537" spans="1:25">
      <c r="A537" s="91"/>
      <c r="B537" s="26"/>
      <c r="C537" s="86"/>
      <c r="D537" s="86"/>
      <c r="E537" s="86"/>
      <c r="F537" s="86"/>
      <c r="G537" s="308"/>
      <c r="H537" s="315"/>
      <c r="I537" s="70"/>
      <c r="J537" s="93"/>
      <c r="K537" s="93"/>
      <c r="L537" s="183"/>
      <c r="M537" s="70"/>
      <c r="N537" s="182"/>
      <c r="O537" s="181" t="str">
        <f t="shared" si="18"/>
        <v>1900-1</v>
      </c>
      <c r="P537" s="181">
        <f t="shared" si="19"/>
        <v>0</v>
      </c>
      <c r="Q537" s="217"/>
      <c r="R537" s="215"/>
      <c r="S537" s="184"/>
      <c r="T537" s="217"/>
      <c r="U537" s="215"/>
      <c r="V537" s="184"/>
      <c r="W537" s="216"/>
      <c r="X537" s="215"/>
      <c r="Y537" s="184"/>
    </row>
    <row r="538" spans="1:25">
      <c r="A538" s="91"/>
      <c r="B538" s="26"/>
      <c r="C538" s="86"/>
      <c r="D538" s="86"/>
      <c r="E538" s="86"/>
      <c r="F538" s="86"/>
      <c r="G538" s="308"/>
      <c r="H538" s="315"/>
      <c r="I538" s="70"/>
      <c r="J538" s="93"/>
      <c r="K538" s="93"/>
      <c r="L538" s="183"/>
      <c r="M538" s="70"/>
      <c r="N538" s="182"/>
      <c r="O538" s="181" t="str">
        <f t="shared" si="18"/>
        <v>1900-1</v>
      </c>
      <c r="P538" s="181">
        <f t="shared" si="19"/>
        <v>0</v>
      </c>
      <c r="Q538" s="217"/>
      <c r="R538" s="215"/>
      <c r="S538" s="184"/>
      <c r="T538" s="217"/>
      <c r="U538" s="215"/>
      <c r="V538" s="184"/>
      <c r="W538" s="216"/>
      <c r="X538" s="215"/>
      <c r="Y538" s="184"/>
    </row>
    <row r="539" spans="1:25">
      <c r="A539" s="91"/>
      <c r="B539" s="26"/>
      <c r="C539" s="86"/>
      <c r="D539" s="86"/>
      <c r="E539" s="86"/>
      <c r="F539" s="86"/>
      <c r="G539" s="308"/>
      <c r="H539" s="315"/>
      <c r="I539" s="70"/>
      <c r="J539" s="93"/>
      <c r="K539" s="93"/>
      <c r="L539" s="183"/>
      <c r="M539" s="70"/>
      <c r="N539" s="182"/>
      <c r="O539" s="181" t="str">
        <f t="shared" si="18"/>
        <v>1900-1</v>
      </c>
      <c r="P539" s="181">
        <f t="shared" si="19"/>
        <v>0</v>
      </c>
      <c r="Q539" s="217"/>
      <c r="R539" s="215"/>
      <c r="S539" s="184"/>
      <c r="T539" s="217"/>
      <c r="U539" s="215"/>
      <c r="V539" s="184"/>
      <c r="W539" s="216"/>
      <c r="X539" s="215"/>
      <c r="Y539" s="184"/>
    </row>
    <row r="540" spans="1:25">
      <c r="A540" s="91"/>
      <c r="B540" s="26"/>
      <c r="C540" s="86"/>
      <c r="D540" s="86"/>
      <c r="E540" s="86"/>
      <c r="F540" s="86"/>
      <c r="G540" s="308"/>
      <c r="H540" s="315"/>
      <c r="I540" s="70"/>
      <c r="J540" s="93"/>
      <c r="K540" s="93"/>
      <c r="L540" s="183"/>
      <c r="M540" s="70"/>
      <c r="N540" s="182"/>
      <c r="O540" s="181" t="str">
        <f t="shared" si="18"/>
        <v>1900-1</v>
      </c>
      <c r="P540" s="181">
        <f t="shared" si="19"/>
        <v>0</v>
      </c>
      <c r="Q540" s="217"/>
      <c r="R540" s="215"/>
      <c r="S540" s="184"/>
      <c r="T540" s="217"/>
      <c r="U540" s="215"/>
      <c r="V540" s="184"/>
      <c r="W540" s="216"/>
      <c r="X540" s="215"/>
      <c r="Y540" s="184"/>
    </row>
    <row r="541" spans="1:25">
      <c r="A541" s="91"/>
      <c r="B541" s="26"/>
      <c r="C541" s="86"/>
      <c r="D541" s="86"/>
      <c r="E541" s="86"/>
      <c r="F541" s="86"/>
      <c r="G541" s="308"/>
      <c r="H541" s="315"/>
      <c r="I541" s="70"/>
      <c r="J541" s="93"/>
      <c r="K541" s="93"/>
      <c r="L541" s="183"/>
      <c r="M541" s="70"/>
      <c r="N541" s="182"/>
      <c r="O541" s="181" t="str">
        <f t="shared" si="18"/>
        <v>1900-1</v>
      </c>
      <c r="P541" s="181">
        <f t="shared" si="19"/>
        <v>0</v>
      </c>
      <c r="Q541" s="217"/>
      <c r="R541" s="215"/>
      <c r="S541" s="184"/>
      <c r="T541" s="217"/>
      <c r="U541" s="215"/>
      <c r="V541" s="184"/>
      <c r="W541" s="216"/>
      <c r="X541" s="215"/>
      <c r="Y541" s="184"/>
    </row>
    <row r="542" spans="1:25">
      <c r="A542" s="91"/>
      <c r="B542" s="26"/>
      <c r="C542" s="86"/>
      <c r="D542" s="86"/>
      <c r="E542" s="86"/>
      <c r="F542" s="86"/>
      <c r="G542" s="308"/>
      <c r="H542" s="315"/>
      <c r="I542" s="70"/>
      <c r="J542" s="93"/>
      <c r="K542" s="93"/>
      <c r="L542" s="183"/>
      <c r="M542" s="70"/>
      <c r="N542" s="182"/>
      <c r="O542" s="181" t="str">
        <f t="shared" si="18"/>
        <v>1900-1</v>
      </c>
      <c r="P542" s="181">
        <f t="shared" si="19"/>
        <v>0</v>
      </c>
      <c r="Q542" s="217"/>
      <c r="R542" s="215"/>
      <c r="S542" s="184"/>
      <c r="T542" s="217"/>
      <c r="U542" s="215"/>
      <c r="V542" s="184"/>
      <c r="W542" s="216"/>
      <c r="X542" s="215"/>
      <c r="Y542" s="184"/>
    </row>
    <row r="543" spans="1:25">
      <c r="A543" s="91"/>
      <c r="B543" s="26"/>
      <c r="C543" s="86"/>
      <c r="D543" s="86"/>
      <c r="E543" s="86"/>
      <c r="F543" s="86"/>
      <c r="G543" s="308"/>
      <c r="H543" s="315"/>
      <c r="I543" s="70"/>
      <c r="J543" s="93"/>
      <c r="K543" s="93"/>
      <c r="L543" s="183"/>
      <c r="M543" s="70"/>
      <c r="N543" s="182"/>
      <c r="O543" s="181" t="str">
        <f t="shared" si="18"/>
        <v>1900-1</v>
      </c>
      <c r="P543" s="181">
        <f t="shared" si="19"/>
        <v>0</v>
      </c>
      <c r="Q543" s="217"/>
      <c r="R543" s="215"/>
      <c r="S543" s="184"/>
      <c r="T543" s="217"/>
      <c r="U543" s="215"/>
      <c r="V543" s="184"/>
      <c r="W543" s="216"/>
      <c r="X543" s="215"/>
      <c r="Y543" s="184"/>
    </row>
    <row r="544" spans="1:25">
      <c r="A544" s="91"/>
      <c r="B544" s="26"/>
      <c r="C544" s="86"/>
      <c r="D544" s="86"/>
      <c r="E544" s="86"/>
      <c r="F544" s="86"/>
      <c r="G544" s="308"/>
      <c r="H544" s="315"/>
      <c r="I544" s="70"/>
      <c r="J544" s="93"/>
      <c r="K544" s="93"/>
      <c r="L544" s="183"/>
      <c r="M544" s="70"/>
      <c r="N544" s="182"/>
      <c r="O544" s="181" t="str">
        <f t="shared" si="18"/>
        <v>1900-1</v>
      </c>
      <c r="P544" s="181">
        <f t="shared" si="19"/>
        <v>0</v>
      </c>
      <c r="Q544" s="217"/>
      <c r="R544" s="215"/>
      <c r="S544" s="184"/>
      <c r="T544" s="217"/>
      <c r="U544" s="215"/>
      <c r="V544" s="184"/>
      <c r="W544" s="216"/>
      <c r="X544" s="215"/>
      <c r="Y544" s="184"/>
    </row>
    <row r="545" spans="1:25">
      <c r="A545" s="91"/>
      <c r="B545" s="26"/>
      <c r="C545" s="86"/>
      <c r="D545" s="86"/>
      <c r="E545" s="86"/>
      <c r="F545" s="86"/>
      <c r="G545" s="308"/>
      <c r="H545" s="315"/>
      <c r="I545" s="70"/>
      <c r="J545" s="93"/>
      <c r="K545" s="93"/>
      <c r="L545" s="183"/>
      <c r="M545" s="70"/>
      <c r="N545" s="182"/>
      <c r="O545" s="181" t="str">
        <f t="shared" si="18"/>
        <v>1900-1</v>
      </c>
      <c r="P545" s="181">
        <f t="shared" si="19"/>
        <v>0</v>
      </c>
      <c r="Q545" s="217"/>
      <c r="R545" s="215"/>
      <c r="S545" s="184"/>
      <c r="T545" s="217"/>
      <c r="U545" s="215"/>
      <c r="V545" s="184"/>
      <c r="W545" s="216"/>
      <c r="X545" s="215"/>
      <c r="Y545" s="184"/>
    </row>
    <row r="546" spans="1:25">
      <c r="A546" s="91"/>
      <c r="B546" s="26"/>
      <c r="C546" s="86"/>
      <c r="D546" s="86"/>
      <c r="E546" s="86"/>
      <c r="F546" s="86"/>
      <c r="G546" s="308"/>
      <c r="H546" s="315"/>
      <c r="I546" s="70"/>
      <c r="J546" s="93"/>
      <c r="K546" s="93"/>
      <c r="L546" s="183"/>
      <c r="M546" s="70"/>
      <c r="N546" s="182"/>
      <c r="O546" s="181" t="str">
        <f t="shared" si="18"/>
        <v>1900-1</v>
      </c>
      <c r="P546" s="181">
        <f t="shared" si="19"/>
        <v>0</v>
      </c>
      <c r="Q546" s="217"/>
      <c r="R546" s="215"/>
      <c r="S546" s="184"/>
      <c r="T546" s="217"/>
      <c r="U546" s="215"/>
      <c r="V546" s="184"/>
      <c r="W546" s="216"/>
      <c r="X546" s="215"/>
      <c r="Y546" s="184"/>
    </row>
    <row r="547" spans="1:25">
      <c r="A547" s="91"/>
      <c r="B547" s="26"/>
      <c r="C547" s="86"/>
      <c r="D547" s="86"/>
      <c r="E547" s="86"/>
      <c r="F547" s="86"/>
      <c r="G547" s="308"/>
      <c r="H547" s="315"/>
      <c r="I547" s="70"/>
      <c r="J547" s="93"/>
      <c r="K547" s="93"/>
      <c r="L547" s="183"/>
      <c r="M547" s="70"/>
      <c r="N547" s="182"/>
      <c r="O547" s="181" t="str">
        <f t="shared" si="18"/>
        <v>1900-1</v>
      </c>
      <c r="P547" s="181">
        <f t="shared" si="19"/>
        <v>0</v>
      </c>
      <c r="Q547" s="217"/>
      <c r="R547" s="215"/>
      <c r="S547" s="184"/>
      <c r="T547" s="217"/>
      <c r="U547" s="215"/>
      <c r="V547" s="184"/>
      <c r="W547" s="216"/>
      <c r="X547" s="215"/>
      <c r="Y547" s="184"/>
    </row>
    <row r="548" spans="1:25">
      <c r="A548" s="91"/>
      <c r="B548" s="26"/>
      <c r="C548" s="86"/>
      <c r="D548" s="86"/>
      <c r="E548" s="86"/>
      <c r="F548" s="86"/>
      <c r="G548" s="308"/>
      <c r="H548" s="315"/>
      <c r="I548" s="70"/>
      <c r="J548" s="93"/>
      <c r="K548" s="93"/>
      <c r="L548" s="183"/>
      <c r="M548" s="70"/>
      <c r="N548" s="182"/>
      <c r="O548" s="181" t="str">
        <f t="shared" si="18"/>
        <v>1900-1</v>
      </c>
      <c r="P548" s="181">
        <f t="shared" si="19"/>
        <v>0</v>
      </c>
      <c r="Q548" s="217"/>
      <c r="R548" s="215"/>
      <c r="S548" s="184"/>
      <c r="T548" s="217"/>
      <c r="U548" s="215"/>
      <c r="V548" s="184"/>
      <c r="W548" s="216"/>
      <c r="X548" s="215"/>
      <c r="Y548" s="184"/>
    </row>
    <row r="549" spans="1:25">
      <c r="A549" s="91"/>
      <c r="B549" s="26"/>
      <c r="C549" s="86"/>
      <c r="D549" s="86"/>
      <c r="E549" s="86"/>
      <c r="F549" s="86"/>
      <c r="G549" s="308"/>
      <c r="H549" s="315"/>
      <c r="I549" s="70"/>
      <c r="J549" s="93"/>
      <c r="K549" s="93"/>
      <c r="L549" s="183"/>
      <c r="M549" s="70"/>
      <c r="N549" s="182"/>
      <c r="O549" s="181" t="str">
        <f t="shared" si="18"/>
        <v>1900-1</v>
      </c>
      <c r="P549" s="181">
        <f t="shared" si="19"/>
        <v>0</v>
      </c>
      <c r="Q549" s="217"/>
      <c r="R549" s="215"/>
      <c r="S549" s="184"/>
      <c r="T549" s="217"/>
      <c r="U549" s="215"/>
      <c r="V549" s="184"/>
      <c r="W549" s="216"/>
      <c r="X549" s="215"/>
      <c r="Y549" s="184"/>
    </row>
    <row r="550" spans="1:25">
      <c r="A550" s="91"/>
      <c r="B550" s="26"/>
      <c r="C550" s="86"/>
      <c r="D550" s="86"/>
      <c r="E550" s="86"/>
      <c r="F550" s="86"/>
      <c r="G550" s="308"/>
      <c r="H550" s="315"/>
      <c r="I550" s="70"/>
      <c r="J550" s="93"/>
      <c r="K550" s="93"/>
      <c r="L550" s="183"/>
      <c r="M550" s="70"/>
      <c r="N550" s="182"/>
      <c r="O550" s="181" t="str">
        <f t="shared" si="18"/>
        <v>1900-1</v>
      </c>
      <c r="P550" s="181">
        <f t="shared" si="19"/>
        <v>0</v>
      </c>
      <c r="Q550" s="217"/>
      <c r="R550" s="215"/>
      <c r="S550" s="184"/>
      <c r="T550" s="217"/>
      <c r="U550" s="215"/>
      <c r="V550" s="184"/>
      <c r="W550" s="216"/>
      <c r="X550" s="215"/>
      <c r="Y550" s="184"/>
    </row>
    <row r="551" spans="1:25">
      <c r="A551" s="91"/>
      <c r="B551" s="26"/>
      <c r="C551" s="86"/>
      <c r="D551" s="86"/>
      <c r="E551" s="86"/>
      <c r="F551" s="86"/>
      <c r="G551" s="308"/>
      <c r="H551" s="315"/>
      <c r="I551" s="70"/>
      <c r="J551" s="93"/>
      <c r="K551" s="93"/>
      <c r="L551" s="183"/>
      <c r="M551" s="70"/>
      <c r="N551" s="182"/>
      <c r="O551" s="181" t="str">
        <f t="shared" si="18"/>
        <v>1900-1</v>
      </c>
      <c r="P551" s="181">
        <f t="shared" si="19"/>
        <v>0</v>
      </c>
      <c r="Q551" s="217"/>
      <c r="R551" s="215"/>
      <c r="S551" s="184"/>
      <c r="T551" s="217"/>
      <c r="U551" s="215"/>
      <c r="V551" s="184"/>
      <c r="W551" s="216"/>
      <c r="X551" s="215"/>
      <c r="Y551" s="184"/>
    </row>
    <row r="552" spans="1:25">
      <c r="A552" s="91"/>
      <c r="B552" s="26"/>
      <c r="C552" s="86"/>
      <c r="D552" s="86"/>
      <c r="E552" s="86"/>
      <c r="F552" s="86"/>
      <c r="G552" s="308"/>
      <c r="H552" s="315"/>
      <c r="I552" s="70"/>
      <c r="J552" s="93"/>
      <c r="K552" s="93"/>
      <c r="L552" s="183"/>
      <c r="M552" s="70"/>
      <c r="N552" s="182"/>
      <c r="O552" s="181" t="str">
        <f t="shared" si="18"/>
        <v>1900-1</v>
      </c>
      <c r="P552" s="181">
        <f t="shared" si="19"/>
        <v>0</v>
      </c>
      <c r="Q552" s="217"/>
      <c r="R552" s="215"/>
      <c r="S552" s="184"/>
      <c r="T552" s="217"/>
      <c r="U552" s="215"/>
      <c r="V552" s="184"/>
      <c r="W552" s="216"/>
      <c r="X552" s="215"/>
      <c r="Y552" s="184"/>
    </row>
    <row r="553" spans="1:25">
      <c r="A553" s="91"/>
      <c r="B553" s="26"/>
      <c r="C553" s="86"/>
      <c r="D553" s="86"/>
      <c r="E553" s="86"/>
      <c r="F553" s="86"/>
      <c r="G553" s="308"/>
      <c r="H553" s="315"/>
      <c r="I553" s="70"/>
      <c r="J553" s="93"/>
      <c r="K553" s="93"/>
      <c r="L553" s="183"/>
      <c r="M553" s="70"/>
      <c r="N553" s="182"/>
      <c r="O553" s="181" t="str">
        <f t="shared" si="18"/>
        <v>1900-1</v>
      </c>
      <c r="P553" s="181">
        <f t="shared" si="19"/>
        <v>0</v>
      </c>
      <c r="Q553" s="217"/>
      <c r="R553" s="215"/>
      <c r="S553" s="184"/>
      <c r="T553" s="217"/>
      <c r="U553" s="215"/>
      <c r="V553" s="184"/>
      <c r="W553" s="216"/>
      <c r="X553" s="215"/>
      <c r="Y553" s="184"/>
    </row>
    <row r="554" spans="1:25">
      <c r="A554" s="91"/>
      <c r="B554" s="26"/>
      <c r="C554" s="86"/>
      <c r="D554" s="86"/>
      <c r="E554" s="86"/>
      <c r="F554" s="86"/>
      <c r="G554" s="308"/>
      <c r="H554" s="315"/>
      <c r="I554" s="70"/>
      <c r="J554" s="93"/>
      <c r="K554" s="93"/>
      <c r="L554" s="183"/>
      <c r="M554" s="70"/>
      <c r="N554" s="182"/>
      <c r="O554" s="181" t="str">
        <f t="shared" si="18"/>
        <v>1900-1</v>
      </c>
      <c r="P554" s="181">
        <f t="shared" si="19"/>
        <v>0</v>
      </c>
      <c r="Q554" s="217"/>
      <c r="R554" s="215"/>
      <c r="S554" s="184"/>
      <c r="T554" s="217"/>
      <c r="U554" s="215"/>
      <c r="V554" s="184"/>
      <c r="W554" s="216"/>
      <c r="X554" s="215"/>
      <c r="Y554" s="184"/>
    </row>
    <row r="555" spans="1:25">
      <c r="A555" s="91"/>
      <c r="B555" s="26"/>
      <c r="C555" s="86"/>
      <c r="D555" s="86"/>
      <c r="E555" s="86"/>
      <c r="F555" s="86"/>
      <c r="G555" s="308"/>
      <c r="H555" s="315"/>
      <c r="I555" s="70"/>
      <c r="J555" s="93"/>
      <c r="K555" s="93"/>
      <c r="L555" s="183"/>
      <c r="M555" s="70"/>
      <c r="N555" s="182"/>
      <c r="O555" s="181" t="str">
        <f t="shared" si="18"/>
        <v>1900-1</v>
      </c>
      <c r="P555" s="181">
        <f t="shared" si="19"/>
        <v>0</v>
      </c>
      <c r="Q555" s="217"/>
      <c r="R555" s="215"/>
      <c r="S555" s="184"/>
      <c r="T555" s="217"/>
      <c r="U555" s="215"/>
      <c r="V555" s="184"/>
      <c r="W555" s="216"/>
      <c r="X555" s="215"/>
      <c r="Y555" s="184"/>
    </row>
    <row r="556" spans="1:25">
      <c r="A556" s="91"/>
      <c r="B556" s="26"/>
      <c r="C556" s="86"/>
      <c r="D556" s="86"/>
      <c r="E556" s="86"/>
      <c r="F556" s="86"/>
      <c r="G556" s="308"/>
      <c r="H556" s="315"/>
      <c r="I556" s="70"/>
      <c r="J556" s="93"/>
      <c r="K556" s="93"/>
      <c r="L556" s="183"/>
      <c r="M556" s="70"/>
      <c r="N556" s="182"/>
      <c r="O556" s="181" t="str">
        <f t="shared" si="18"/>
        <v>1900-1</v>
      </c>
      <c r="P556" s="181">
        <f t="shared" si="19"/>
        <v>0</v>
      </c>
      <c r="Q556" s="217"/>
      <c r="R556" s="215"/>
      <c r="S556" s="184"/>
      <c r="T556" s="217"/>
      <c r="U556" s="215"/>
      <c r="V556" s="184"/>
      <c r="W556" s="216"/>
      <c r="X556" s="215"/>
      <c r="Y556" s="184"/>
    </row>
    <row r="557" spans="1:25">
      <c r="A557" s="91"/>
      <c r="B557" s="26"/>
      <c r="C557" s="86"/>
      <c r="D557" s="86"/>
      <c r="E557" s="86"/>
      <c r="F557" s="86"/>
      <c r="G557" s="308"/>
      <c r="H557" s="315"/>
      <c r="I557" s="70"/>
      <c r="J557" s="93"/>
      <c r="K557" s="93"/>
      <c r="L557" s="183"/>
      <c r="M557" s="70"/>
      <c r="N557" s="182"/>
      <c r="O557" s="181" t="str">
        <f t="shared" si="18"/>
        <v>1900-1</v>
      </c>
      <c r="P557" s="181">
        <f t="shared" si="19"/>
        <v>0</v>
      </c>
      <c r="Q557" s="217"/>
      <c r="R557" s="215"/>
      <c r="S557" s="184"/>
      <c r="T557" s="217"/>
      <c r="U557" s="215"/>
      <c r="V557" s="184"/>
      <c r="W557" s="216"/>
      <c r="X557" s="215"/>
      <c r="Y557" s="184"/>
    </row>
    <row r="558" spans="1:25">
      <c r="A558" s="91"/>
      <c r="B558" s="26"/>
      <c r="C558" s="86"/>
      <c r="D558" s="86"/>
      <c r="E558" s="86"/>
      <c r="F558" s="86"/>
      <c r="G558" s="308"/>
      <c r="H558" s="315"/>
      <c r="I558" s="70"/>
      <c r="J558" s="93"/>
      <c r="K558" s="93"/>
      <c r="L558" s="183"/>
      <c r="M558" s="70"/>
      <c r="N558" s="182"/>
      <c r="O558" s="181" t="str">
        <f t="shared" si="18"/>
        <v>1900-1</v>
      </c>
      <c r="P558" s="181">
        <f t="shared" si="19"/>
        <v>0</v>
      </c>
      <c r="Q558" s="217"/>
      <c r="R558" s="215"/>
      <c r="S558" s="184"/>
      <c r="T558" s="217"/>
      <c r="U558" s="215"/>
      <c r="V558" s="184"/>
      <c r="W558" s="216"/>
      <c r="X558" s="215"/>
      <c r="Y558" s="184"/>
    </row>
    <row r="559" spans="1:25">
      <c r="A559" s="91"/>
      <c r="B559" s="26"/>
      <c r="C559" s="86"/>
      <c r="D559" s="86"/>
      <c r="E559" s="86"/>
      <c r="F559" s="86"/>
      <c r="G559" s="308"/>
      <c r="H559" s="315"/>
      <c r="I559" s="70"/>
      <c r="J559" s="93"/>
      <c r="K559" s="93"/>
      <c r="L559" s="183"/>
      <c r="M559" s="70"/>
      <c r="N559" s="182"/>
      <c r="O559" s="181" t="str">
        <f t="shared" si="18"/>
        <v>1900-1</v>
      </c>
      <c r="P559" s="181">
        <f t="shared" si="19"/>
        <v>0</v>
      </c>
      <c r="Q559" s="217"/>
      <c r="R559" s="215"/>
      <c r="S559" s="184"/>
      <c r="T559" s="217"/>
      <c r="U559" s="215"/>
      <c r="V559" s="184"/>
      <c r="W559" s="216"/>
      <c r="X559" s="215"/>
      <c r="Y559" s="184"/>
    </row>
    <row r="560" spans="1:25">
      <c r="A560" s="91"/>
      <c r="B560" s="26"/>
      <c r="C560" s="86"/>
      <c r="D560" s="86"/>
      <c r="E560" s="86"/>
      <c r="F560" s="86"/>
      <c r="G560" s="308"/>
      <c r="H560" s="315"/>
      <c r="I560" s="70"/>
      <c r="J560" s="93"/>
      <c r="K560" s="93"/>
      <c r="L560" s="183"/>
      <c r="M560" s="70"/>
      <c r="N560" s="182"/>
      <c r="O560" s="181" t="str">
        <f t="shared" si="18"/>
        <v>1900-1</v>
      </c>
      <c r="P560" s="181">
        <f t="shared" si="19"/>
        <v>0</v>
      </c>
      <c r="Q560" s="217"/>
      <c r="R560" s="215"/>
      <c r="S560" s="184"/>
      <c r="T560" s="217"/>
      <c r="U560" s="215"/>
      <c r="V560" s="184"/>
      <c r="W560" s="216"/>
      <c r="X560" s="215"/>
      <c r="Y560" s="184"/>
    </row>
    <row r="561" spans="1:25">
      <c r="A561" s="91"/>
      <c r="B561" s="26"/>
      <c r="C561" s="86"/>
      <c r="D561" s="86"/>
      <c r="E561" s="86"/>
      <c r="F561" s="86"/>
      <c r="G561" s="308"/>
      <c r="H561" s="315"/>
      <c r="I561" s="70"/>
      <c r="J561" s="93"/>
      <c r="K561" s="93"/>
      <c r="L561" s="183"/>
      <c r="M561" s="70"/>
      <c r="N561" s="182"/>
      <c r="O561" s="181" t="str">
        <f t="shared" si="18"/>
        <v>1900-1</v>
      </c>
      <c r="P561" s="181">
        <f t="shared" si="19"/>
        <v>0</v>
      </c>
      <c r="Q561" s="217"/>
      <c r="R561" s="215"/>
      <c r="S561" s="184"/>
      <c r="T561" s="217"/>
      <c r="U561" s="215"/>
      <c r="V561" s="184"/>
      <c r="W561" s="216"/>
      <c r="X561" s="215"/>
      <c r="Y561" s="184"/>
    </row>
    <row r="562" spans="1:25">
      <c r="A562" s="91"/>
      <c r="B562" s="26"/>
      <c r="C562" s="86"/>
      <c r="D562" s="86"/>
      <c r="E562" s="86"/>
      <c r="F562" s="86"/>
      <c r="G562" s="308"/>
      <c r="H562" s="315"/>
      <c r="I562" s="70"/>
      <c r="J562" s="93"/>
      <c r="K562" s="93"/>
      <c r="L562" s="183"/>
      <c r="M562" s="70"/>
      <c r="N562" s="182"/>
      <c r="O562" s="181" t="str">
        <f t="shared" si="18"/>
        <v>1900-1</v>
      </c>
      <c r="P562" s="181">
        <f t="shared" si="19"/>
        <v>0</v>
      </c>
      <c r="Q562" s="217"/>
      <c r="R562" s="215"/>
      <c r="S562" s="184"/>
      <c r="T562" s="217"/>
      <c r="U562" s="215"/>
      <c r="V562" s="184"/>
      <c r="W562" s="216"/>
      <c r="X562" s="215"/>
      <c r="Y562" s="184"/>
    </row>
    <row r="563" spans="1:25">
      <c r="A563" s="91"/>
      <c r="B563" s="26"/>
      <c r="C563" s="86"/>
      <c r="D563" s="86"/>
      <c r="E563" s="86"/>
      <c r="F563" s="86"/>
      <c r="G563" s="308"/>
      <c r="H563" s="315"/>
      <c r="I563" s="70"/>
      <c r="J563" s="93"/>
      <c r="K563" s="93"/>
      <c r="L563" s="183"/>
      <c r="M563" s="70"/>
      <c r="N563" s="182"/>
      <c r="O563" s="181" t="str">
        <f t="shared" si="18"/>
        <v>1900-1</v>
      </c>
      <c r="P563" s="181">
        <f t="shared" si="19"/>
        <v>0</v>
      </c>
      <c r="Q563" s="217"/>
      <c r="R563" s="215"/>
      <c r="S563" s="184"/>
      <c r="T563" s="217"/>
      <c r="U563" s="215"/>
      <c r="V563" s="184"/>
      <c r="W563" s="216"/>
      <c r="X563" s="215"/>
      <c r="Y563" s="184"/>
    </row>
    <row r="564" spans="1:25">
      <c r="A564" s="91"/>
      <c r="B564" s="26"/>
      <c r="C564" s="86"/>
      <c r="D564" s="86"/>
      <c r="E564" s="86"/>
      <c r="F564" s="86"/>
      <c r="G564" s="308"/>
      <c r="H564" s="315"/>
      <c r="I564" s="70"/>
      <c r="J564" s="93"/>
      <c r="K564" s="93"/>
      <c r="L564" s="183"/>
      <c r="M564" s="70"/>
      <c r="N564" s="182"/>
      <c r="O564" s="181" t="str">
        <f t="shared" si="18"/>
        <v>1900-1</v>
      </c>
      <c r="P564" s="181">
        <f t="shared" si="19"/>
        <v>0</v>
      </c>
      <c r="Q564" s="217"/>
      <c r="R564" s="215"/>
      <c r="S564" s="184"/>
      <c r="T564" s="217"/>
      <c r="U564" s="215"/>
      <c r="V564" s="184"/>
      <c r="W564" s="216"/>
      <c r="X564" s="215"/>
      <c r="Y564" s="184"/>
    </row>
    <row r="565" spans="1:25">
      <c r="A565" s="91"/>
      <c r="B565" s="26"/>
      <c r="C565" s="86"/>
      <c r="D565" s="86"/>
      <c r="E565" s="86"/>
      <c r="F565" s="86"/>
      <c r="G565" s="308"/>
      <c r="H565" s="315"/>
      <c r="I565" s="70"/>
      <c r="J565" s="93"/>
      <c r="K565" s="93"/>
      <c r="L565" s="183"/>
      <c r="M565" s="70"/>
      <c r="N565" s="182"/>
      <c r="O565" s="181" t="str">
        <f t="shared" si="18"/>
        <v>1900-1</v>
      </c>
      <c r="P565" s="181">
        <f t="shared" si="19"/>
        <v>0</v>
      </c>
      <c r="Q565" s="217"/>
      <c r="R565" s="215"/>
      <c r="S565" s="184"/>
      <c r="T565" s="217"/>
      <c r="U565" s="215"/>
      <c r="V565" s="184"/>
      <c r="W565" s="216"/>
      <c r="X565" s="215"/>
      <c r="Y565" s="184"/>
    </row>
    <row r="566" spans="1:25">
      <c r="A566" s="91"/>
      <c r="B566" s="26"/>
      <c r="C566" s="86"/>
      <c r="D566" s="86"/>
      <c r="E566" s="86"/>
      <c r="F566" s="86"/>
      <c r="G566" s="308"/>
      <c r="H566" s="315"/>
      <c r="I566" s="70"/>
      <c r="J566" s="93"/>
      <c r="K566" s="93"/>
      <c r="L566" s="183"/>
      <c r="M566" s="70"/>
      <c r="N566" s="182"/>
      <c r="O566" s="181" t="str">
        <f t="shared" si="18"/>
        <v>1900-1</v>
      </c>
      <c r="P566" s="181">
        <f t="shared" si="19"/>
        <v>0</v>
      </c>
      <c r="Q566" s="217"/>
      <c r="R566" s="215"/>
      <c r="S566" s="184"/>
      <c r="T566" s="217"/>
      <c r="U566" s="215"/>
      <c r="V566" s="184"/>
      <c r="W566" s="216"/>
      <c r="X566" s="215"/>
      <c r="Y566" s="184"/>
    </row>
    <row r="567" spans="1:25">
      <c r="A567" s="91"/>
      <c r="B567" s="26"/>
      <c r="C567" s="86"/>
      <c r="D567" s="86"/>
      <c r="E567" s="86"/>
      <c r="F567" s="86"/>
      <c r="G567" s="308"/>
      <c r="H567" s="315"/>
      <c r="I567" s="70"/>
      <c r="J567" s="93"/>
      <c r="K567" s="93"/>
      <c r="L567" s="183"/>
      <c r="M567" s="70"/>
      <c r="N567" s="182"/>
      <c r="O567" s="181" t="str">
        <f t="shared" si="18"/>
        <v>1900-1</v>
      </c>
      <c r="P567" s="181">
        <f t="shared" si="19"/>
        <v>0</v>
      </c>
      <c r="Q567" s="217"/>
      <c r="R567" s="215"/>
      <c r="S567" s="184"/>
      <c r="T567" s="217"/>
      <c r="U567" s="215"/>
      <c r="V567" s="184"/>
      <c r="W567" s="216"/>
      <c r="X567" s="215"/>
      <c r="Y567" s="184"/>
    </row>
    <row r="568" spans="1:25">
      <c r="A568" s="91"/>
      <c r="B568" s="26"/>
      <c r="C568" s="86"/>
      <c r="D568" s="86"/>
      <c r="E568" s="86"/>
      <c r="F568" s="86"/>
      <c r="G568" s="308"/>
      <c r="H568" s="315"/>
      <c r="I568" s="70"/>
      <c r="J568" s="93"/>
      <c r="K568" s="93"/>
      <c r="L568" s="183"/>
      <c r="M568" s="70"/>
      <c r="N568" s="182"/>
      <c r="O568" s="181" t="str">
        <f t="shared" si="18"/>
        <v>1900-1</v>
      </c>
      <c r="P568" s="181">
        <f t="shared" si="19"/>
        <v>0</v>
      </c>
      <c r="Q568" s="217"/>
      <c r="R568" s="215"/>
      <c r="S568" s="184"/>
      <c r="T568" s="217"/>
      <c r="U568" s="215"/>
      <c r="V568" s="184"/>
      <c r="W568" s="216"/>
      <c r="X568" s="215"/>
      <c r="Y568" s="184"/>
    </row>
    <row r="569" spans="1:25">
      <c r="A569" s="91"/>
      <c r="B569" s="26"/>
      <c r="C569" s="86"/>
      <c r="D569" s="86"/>
      <c r="E569" s="86"/>
      <c r="F569" s="86"/>
      <c r="G569" s="308"/>
      <c r="H569" s="315"/>
      <c r="I569" s="70"/>
      <c r="J569" s="93"/>
      <c r="K569" s="93"/>
      <c r="L569" s="183"/>
      <c r="M569" s="70"/>
      <c r="N569" s="182"/>
      <c r="O569" s="181" t="str">
        <f t="shared" si="18"/>
        <v>1900-1</v>
      </c>
      <c r="P569" s="181">
        <f t="shared" si="19"/>
        <v>0</v>
      </c>
      <c r="Q569" s="217"/>
      <c r="R569" s="215"/>
      <c r="S569" s="184"/>
      <c r="T569" s="217"/>
      <c r="U569" s="215"/>
      <c r="V569" s="184"/>
      <c r="W569" s="216"/>
      <c r="X569" s="215"/>
      <c r="Y569" s="184"/>
    </row>
    <row r="570" spans="1:25">
      <c r="A570" s="91"/>
      <c r="B570" s="26"/>
      <c r="C570" s="86"/>
      <c r="D570" s="86"/>
      <c r="E570" s="86"/>
      <c r="F570" s="86"/>
      <c r="G570" s="308"/>
      <c r="H570" s="315"/>
      <c r="I570" s="70"/>
      <c r="J570" s="93"/>
      <c r="K570" s="93"/>
      <c r="L570" s="183"/>
      <c r="M570" s="70"/>
      <c r="N570" s="182"/>
      <c r="O570" s="181" t="str">
        <f t="shared" si="18"/>
        <v>1900-1</v>
      </c>
      <c r="P570" s="181">
        <f t="shared" si="19"/>
        <v>0</v>
      </c>
      <c r="Q570" s="217"/>
      <c r="R570" s="215"/>
      <c r="S570" s="184"/>
      <c r="T570" s="217"/>
      <c r="U570" s="215"/>
      <c r="V570" s="184"/>
      <c r="W570" s="216"/>
      <c r="X570" s="215"/>
      <c r="Y570" s="184"/>
    </row>
    <row r="571" spans="1:25">
      <c r="A571" s="91"/>
      <c r="B571" s="26"/>
      <c r="C571" s="86"/>
      <c r="D571" s="86"/>
      <c r="E571" s="86"/>
      <c r="F571" s="86"/>
      <c r="G571" s="308"/>
      <c r="H571" s="315"/>
      <c r="I571" s="70"/>
      <c r="J571" s="93"/>
      <c r="K571" s="93"/>
      <c r="L571" s="183"/>
      <c r="M571" s="70"/>
      <c r="N571" s="182"/>
      <c r="O571" s="181" t="str">
        <f t="shared" si="18"/>
        <v>1900-1</v>
      </c>
      <c r="P571" s="181">
        <f t="shared" si="19"/>
        <v>0</v>
      </c>
      <c r="Q571" s="217"/>
      <c r="R571" s="215"/>
      <c r="S571" s="184"/>
      <c r="T571" s="217"/>
      <c r="U571" s="215"/>
      <c r="V571" s="184"/>
      <c r="W571" s="216"/>
      <c r="X571" s="215"/>
      <c r="Y571" s="184"/>
    </row>
    <row r="572" spans="1:25">
      <c r="A572" s="91"/>
      <c r="B572" s="26"/>
      <c r="C572" s="86"/>
      <c r="D572" s="86"/>
      <c r="E572" s="86"/>
      <c r="F572" s="86"/>
      <c r="G572" s="308"/>
      <c r="H572" s="315"/>
      <c r="I572" s="70"/>
      <c r="J572" s="93"/>
      <c r="K572" s="93"/>
      <c r="L572" s="183"/>
      <c r="M572" s="70"/>
      <c r="N572" s="182"/>
      <c r="O572" s="181" t="str">
        <f t="shared" si="18"/>
        <v>1900-1</v>
      </c>
      <c r="P572" s="181">
        <f t="shared" si="19"/>
        <v>0</v>
      </c>
      <c r="Q572" s="217"/>
      <c r="R572" s="215"/>
      <c r="S572" s="184"/>
      <c r="T572" s="217"/>
      <c r="U572" s="215"/>
      <c r="V572" s="184"/>
      <c r="W572" s="216"/>
      <c r="X572" s="215"/>
      <c r="Y572" s="184"/>
    </row>
    <row r="573" spans="1:25">
      <c r="A573" s="91"/>
      <c r="B573" s="26"/>
      <c r="C573" s="86"/>
      <c r="D573" s="86"/>
      <c r="E573" s="86"/>
      <c r="F573" s="86"/>
      <c r="G573" s="308"/>
      <c r="H573" s="315"/>
      <c r="I573" s="70"/>
      <c r="J573" s="93"/>
      <c r="K573" s="93"/>
      <c r="L573" s="183"/>
      <c r="M573" s="70"/>
      <c r="N573" s="182"/>
      <c r="O573" s="181" t="str">
        <f t="shared" si="18"/>
        <v>1900-1</v>
      </c>
      <c r="P573" s="181">
        <f t="shared" si="19"/>
        <v>0</v>
      </c>
      <c r="Q573" s="217"/>
      <c r="R573" s="215"/>
      <c r="S573" s="184"/>
      <c r="T573" s="217"/>
      <c r="U573" s="215"/>
      <c r="V573" s="184"/>
      <c r="W573" s="216"/>
      <c r="X573" s="215"/>
      <c r="Y573" s="184"/>
    </row>
    <row r="574" spans="1:25">
      <c r="A574" s="91"/>
      <c r="B574" s="26"/>
      <c r="C574" s="86"/>
      <c r="D574" s="86"/>
      <c r="E574" s="86"/>
      <c r="F574" s="86"/>
      <c r="G574" s="308"/>
      <c r="H574" s="315"/>
      <c r="I574" s="70"/>
      <c r="J574" s="93"/>
      <c r="K574" s="93"/>
      <c r="L574" s="183"/>
      <c r="M574" s="70"/>
      <c r="N574" s="182"/>
      <c r="O574" s="181" t="str">
        <f t="shared" si="18"/>
        <v>1900-1</v>
      </c>
      <c r="P574" s="181">
        <f t="shared" si="19"/>
        <v>0</v>
      </c>
      <c r="Q574" s="217"/>
      <c r="R574" s="215"/>
      <c r="S574" s="184"/>
      <c r="T574" s="217"/>
      <c r="U574" s="215"/>
      <c r="V574" s="184"/>
      <c r="W574" s="216"/>
      <c r="X574" s="215"/>
      <c r="Y574" s="184"/>
    </row>
    <row r="575" spans="1:25">
      <c r="A575" s="91"/>
      <c r="B575" s="26"/>
      <c r="C575" s="86"/>
      <c r="D575" s="86"/>
      <c r="E575" s="86"/>
      <c r="F575" s="86"/>
      <c r="G575" s="308"/>
      <c r="H575" s="315"/>
      <c r="I575" s="70"/>
      <c r="J575" s="93"/>
      <c r="K575" s="93"/>
      <c r="L575" s="183"/>
      <c r="M575" s="70"/>
      <c r="N575" s="182"/>
      <c r="O575" s="181" t="str">
        <f t="shared" ref="O575:O638" si="20">YEAR(B575)&amp;"-"&amp;MONTH(B575)</f>
        <v>1900-1</v>
      </c>
      <c r="P575" s="181">
        <f t="shared" si="19"/>
        <v>0</v>
      </c>
      <c r="Q575" s="217"/>
      <c r="R575" s="215"/>
      <c r="S575" s="184"/>
      <c r="T575" s="217"/>
      <c r="U575" s="215"/>
      <c r="V575" s="184"/>
      <c r="W575" s="216"/>
      <c r="X575" s="215"/>
      <c r="Y575" s="184"/>
    </row>
    <row r="576" spans="1:25">
      <c r="A576" s="91"/>
      <c r="B576" s="26"/>
      <c r="C576" s="86"/>
      <c r="D576" s="86"/>
      <c r="E576" s="86"/>
      <c r="F576" s="86"/>
      <c r="G576" s="308"/>
      <c r="H576" s="315"/>
      <c r="I576" s="70"/>
      <c r="J576" s="93"/>
      <c r="K576" s="93"/>
      <c r="L576" s="183"/>
      <c r="M576" s="70"/>
      <c r="N576" s="182"/>
      <c r="O576" s="181" t="str">
        <f t="shared" si="20"/>
        <v>1900-1</v>
      </c>
      <c r="P576" s="181">
        <f t="shared" si="19"/>
        <v>0</v>
      </c>
      <c r="Q576" s="217"/>
      <c r="R576" s="215"/>
      <c r="S576" s="184"/>
      <c r="T576" s="217"/>
      <c r="U576" s="215"/>
      <c r="V576" s="184"/>
      <c r="W576" s="216"/>
      <c r="X576" s="215"/>
      <c r="Y576" s="184"/>
    </row>
    <row r="577" spans="1:25">
      <c r="A577" s="91"/>
      <c r="B577" s="26"/>
      <c r="C577" s="86"/>
      <c r="D577" s="86"/>
      <c r="E577" s="86"/>
      <c r="F577" s="86"/>
      <c r="G577" s="308"/>
      <c r="H577" s="315"/>
      <c r="I577" s="70"/>
      <c r="J577" s="93"/>
      <c r="K577" s="93"/>
      <c r="L577" s="183"/>
      <c r="M577" s="70"/>
      <c r="N577" s="182"/>
      <c r="O577" s="181" t="str">
        <f t="shared" si="20"/>
        <v>1900-1</v>
      </c>
      <c r="P577" s="181">
        <f t="shared" si="19"/>
        <v>0</v>
      </c>
      <c r="Q577" s="217"/>
      <c r="R577" s="215"/>
      <c r="S577" s="184"/>
      <c r="T577" s="217"/>
      <c r="U577" s="215"/>
      <c r="V577" s="184"/>
      <c r="W577" s="216"/>
      <c r="X577" s="215"/>
      <c r="Y577" s="184"/>
    </row>
    <row r="578" spans="1:25">
      <c r="A578" s="91"/>
      <c r="B578" s="26"/>
      <c r="C578" s="86"/>
      <c r="D578" s="86"/>
      <c r="E578" s="86"/>
      <c r="F578" s="86"/>
      <c r="G578" s="308"/>
      <c r="H578" s="315"/>
      <c r="I578" s="70"/>
      <c r="J578" s="93"/>
      <c r="K578" s="93"/>
      <c r="L578" s="183"/>
      <c r="M578" s="70"/>
      <c r="N578" s="182"/>
      <c r="O578" s="181" t="str">
        <f t="shared" si="20"/>
        <v>1900-1</v>
      </c>
      <c r="P578" s="181">
        <f t="shared" si="19"/>
        <v>0</v>
      </c>
      <c r="Q578" s="217"/>
      <c r="R578" s="215"/>
      <c r="S578" s="184"/>
      <c r="T578" s="217"/>
      <c r="U578" s="215"/>
      <c r="V578" s="184"/>
      <c r="W578" s="216"/>
      <c r="X578" s="215"/>
      <c r="Y578" s="184"/>
    </row>
    <row r="579" spans="1:25">
      <c r="A579" s="91"/>
      <c r="B579" s="26"/>
      <c r="C579" s="86"/>
      <c r="D579" s="86"/>
      <c r="E579" s="86"/>
      <c r="F579" s="86"/>
      <c r="G579" s="308"/>
      <c r="H579" s="315"/>
      <c r="I579" s="70"/>
      <c r="J579" s="93"/>
      <c r="K579" s="93"/>
      <c r="L579" s="183"/>
      <c r="M579" s="70"/>
      <c r="N579" s="182"/>
      <c r="O579" s="181" t="str">
        <f t="shared" si="20"/>
        <v>1900-1</v>
      </c>
      <c r="P579" s="181">
        <f t="shared" ref="P579:P642" si="21">N579*H579</f>
        <v>0</v>
      </c>
      <c r="Q579" s="217"/>
      <c r="R579" s="215"/>
      <c r="S579" s="184"/>
      <c r="T579" s="217"/>
      <c r="U579" s="215"/>
      <c r="V579" s="184"/>
      <c r="W579" s="216"/>
      <c r="X579" s="215"/>
      <c r="Y579" s="184"/>
    </row>
    <row r="580" spans="1:25">
      <c r="A580" s="91"/>
      <c r="B580" s="26"/>
      <c r="C580" s="86"/>
      <c r="D580" s="86"/>
      <c r="E580" s="86"/>
      <c r="F580" s="86"/>
      <c r="G580" s="308"/>
      <c r="H580" s="315"/>
      <c r="I580" s="70"/>
      <c r="J580" s="93"/>
      <c r="K580" s="93"/>
      <c r="L580" s="183"/>
      <c r="M580" s="70"/>
      <c r="N580" s="182"/>
      <c r="O580" s="181" t="str">
        <f t="shared" si="20"/>
        <v>1900-1</v>
      </c>
      <c r="P580" s="181">
        <f t="shared" si="21"/>
        <v>0</v>
      </c>
      <c r="Q580" s="217"/>
      <c r="R580" s="215"/>
      <c r="S580" s="184"/>
      <c r="T580" s="217"/>
      <c r="U580" s="215"/>
      <c r="V580" s="184"/>
      <c r="W580" s="216"/>
      <c r="X580" s="215"/>
      <c r="Y580" s="184"/>
    </row>
    <row r="581" spans="1:25">
      <c r="A581" s="91"/>
      <c r="B581" s="26"/>
      <c r="C581" s="86"/>
      <c r="D581" s="86"/>
      <c r="E581" s="86"/>
      <c r="F581" s="86"/>
      <c r="G581" s="308"/>
      <c r="H581" s="315"/>
      <c r="I581" s="70"/>
      <c r="J581" s="93"/>
      <c r="K581" s="93"/>
      <c r="L581" s="183"/>
      <c r="M581" s="70"/>
      <c r="N581" s="182"/>
      <c r="O581" s="181" t="str">
        <f t="shared" si="20"/>
        <v>1900-1</v>
      </c>
      <c r="P581" s="181">
        <f t="shared" si="21"/>
        <v>0</v>
      </c>
      <c r="Q581" s="217"/>
      <c r="R581" s="215"/>
      <c r="S581" s="184"/>
      <c r="T581" s="217"/>
      <c r="U581" s="215"/>
      <c r="V581" s="184"/>
      <c r="W581" s="216"/>
      <c r="X581" s="215"/>
      <c r="Y581" s="184"/>
    </row>
    <row r="582" spans="1:25">
      <c r="A582" s="91"/>
      <c r="B582" s="26"/>
      <c r="C582" s="86"/>
      <c r="D582" s="86"/>
      <c r="E582" s="86"/>
      <c r="F582" s="86"/>
      <c r="G582" s="308"/>
      <c r="H582" s="315"/>
      <c r="I582" s="70"/>
      <c r="J582" s="93"/>
      <c r="K582" s="93"/>
      <c r="L582" s="183"/>
      <c r="M582" s="70"/>
      <c r="N582" s="182"/>
      <c r="O582" s="181" t="str">
        <f t="shared" si="20"/>
        <v>1900-1</v>
      </c>
      <c r="P582" s="181">
        <f t="shared" si="21"/>
        <v>0</v>
      </c>
      <c r="Q582" s="217"/>
      <c r="R582" s="215"/>
      <c r="S582" s="184"/>
      <c r="T582" s="217"/>
      <c r="U582" s="215"/>
      <c r="V582" s="184"/>
      <c r="W582" s="216"/>
      <c r="X582" s="215"/>
      <c r="Y582" s="184"/>
    </row>
    <row r="583" spans="1:25">
      <c r="A583" s="91"/>
      <c r="B583" s="26"/>
      <c r="C583" s="86"/>
      <c r="D583" s="86"/>
      <c r="E583" s="86"/>
      <c r="F583" s="86"/>
      <c r="G583" s="308"/>
      <c r="H583" s="315"/>
      <c r="I583" s="70"/>
      <c r="J583" s="93"/>
      <c r="K583" s="93"/>
      <c r="L583" s="183"/>
      <c r="M583" s="70"/>
      <c r="N583" s="182"/>
      <c r="O583" s="181" t="str">
        <f t="shared" si="20"/>
        <v>1900-1</v>
      </c>
      <c r="P583" s="181">
        <f t="shared" si="21"/>
        <v>0</v>
      </c>
      <c r="Q583" s="217"/>
      <c r="R583" s="215"/>
      <c r="S583" s="184"/>
      <c r="T583" s="217"/>
      <c r="U583" s="215"/>
      <c r="V583" s="184"/>
      <c r="W583" s="216"/>
      <c r="X583" s="215"/>
      <c r="Y583" s="184"/>
    </row>
    <row r="584" spans="1:25">
      <c r="A584" s="91"/>
      <c r="B584" s="26"/>
      <c r="C584" s="86"/>
      <c r="D584" s="86"/>
      <c r="E584" s="86"/>
      <c r="F584" s="86"/>
      <c r="G584" s="308"/>
      <c r="H584" s="315"/>
      <c r="I584" s="70"/>
      <c r="J584" s="93"/>
      <c r="K584" s="93"/>
      <c r="L584" s="183"/>
      <c r="M584" s="70"/>
      <c r="N584" s="182"/>
      <c r="O584" s="181" t="str">
        <f t="shared" si="20"/>
        <v>1900-1</v>
      </c>
      <c r="P584" s="181">
        <f t="shared" si="21"/>
        <v>0</v>
      </c>
      <c r="Q584" s="217"/>
      <c r="R584" s="215"/>
      <c r="S584" s="184"/>
      <c r="T584" s="217"/>
      <c r="U584" s="215"/>
      <c r="V584" s="184"/>
      <c r="W584" s="216"/>
      <c r="X584" s="215"/>
      <c r="Y584" s="184"/>
    </row>
    <row r="585" spans="1:25">
      <c r="A585" s="91"/>
      <c r="B585" s="26"/>
      <c r="C585" s="86"/>
      <c r="D585" s="86"/>
      <c r="E585" s="86"/>
      <c r="F585" s="86"/>
      <c r="G585" s="308"/>
      <c r="H585" s="315"/>
      <c r="I585" s="70"/>
      <c r="J585" s="93"/>
      <c r="K585" s="93"/>
      <c r="L585" s="183"/>
      <c r="M585" s="70"/>
      <c r="N585" s="182"/>
      <c r="O585" s="181" t="str">
        <f t="shared" si="20"/>
        <v>1900-1</v>
      </c>
      <c r="P585" s="181">
        <f t="shared" si="21"/>
        <v>0</v>
      </c>
      <c r="Q585" s="217"/>
      <c r="R585" s="215"/>
      <c r="S585" s="184"/>
      <c r="T585" s="217"/>
      <c r="U585" s="215"/>
      <c r="V585" s="184"/>
      <c r="W585" s="216"/>
      <c r="X585" s="215"/>
      <c r="Y585" s="184"/>
    </row>
    <row r="586" spans="1:25">
      <c r="A586" s="91"/>
      <c r="B586" s="26"/>
      <c r="C586" s="86"/>
      <c r="D586" s="86"/>
      <c r="E586" s="86"/>
      <c r="F586" s="86"/>
      <c r="G586" s="308"/>
      <c r="H586" s="315"/>
      <c r="I586" s="70"/>
      <c r="J586" s="93"/>
      <c r="K586" s="93"/>
      <c r="L586" s="183"/>
      <c r="M586" s="70"/>
      <c r="N586" s="182"/>
      <c r="O586" s="181" t="str">
        <f t="shared" si="20"/>
        <v>1900-1</v>
      </c>
      <c r="P586" s="181">
        <f t="shared" si="21"/>
        <v>0</v>
      </c>
      <c r="Q586" s="217"/>
      <c r="R586" s="215"/>
      <c r="S586" s="184"/>
      <c r="T586" s="217"/>
      <c r="U586" s="215"/>
      <c r="V586" s="184"/>
      <c r="W586" s="216"/>
      <c r="X586" s="215"/>
      <c r="Y586" s="184"/>
    </row>
    <row r="587" spans="1:25">
      <c r="A587" s="91"/>
      <c r="B587" s="26"/>
      <c r="C587" s="86"/>
      <c r="D587" s="86"/>
      <c r="E587" s="86"/>
      <c r="F587" s="86"/>
      <c r="G587" s="308"/>
      <c r="H587" s="315"/>
      <c r="I587" s="70"/>
      <c r="J587" s="93"/>
      <c r="K587" s="93"/>
      <c r="L587" s="183"/>
      <c r="M587" s="70"/>
      <c r="N587" s="182"/>
      <c r="O587" s="181" t="str">
        <f t="shared" si="20"/>
        <v>1900-1</v>
      </c>
      <c r="P587" s="181">
        <f t="shared" si="21"/>
        <v>0</v>
      </c>
      <c r="Q587" s="217"/>
      <c r="R587" s="215"/>
      <c r="S587" s="184"/>
      <c r="T587" s="217"/>
      <c r="U587" s="215"/>
      <c r="V587" s="184"/>
      <c r="W587" s="216"/>
      <c r="X587" s="215"/>
      <c r="Y587" s="184"/>
    </row>
    <row r="588" spans="1:25">
      <c r="A588" s="91"/>
      <c r="B588" s="26"/>
      <c r="C588" s="86"/>
      <c r="D588" s="86"/>
      <c r="E588" s="86"/>
      <c r="F588" s="86"/>
      <c r="G588" s="308"/>
      <c r="H588" s="315"/>
      <c r="I588" s="70"/>
      <c r="J588" s="93"/>
      <c r="K588" s="93"/>
      <c r="L588" s="183"/>
      <c r="M588" s="70"/>
      <c r="N588" s="182"/>
      <c r="O588" s="181" t="str">
        <f t="shared" si="20"/>
        <v>1900-1</v>
      </c>
      <c r="P588" s="181">
        <f t="shared" si="21"/>
        <v>0</v>
      </c>
      <c r="Q588" s="217"/>
      <c r="R588" s="215"/>
      <c r="S588" s="184"/>
      <c r="T588" s="217"/>
      <c r="U588" s="215"/>
      <c r="V588" s="184"/>
      <c r="W588" s="216"/>
      <c r="X588" s="215"/>
      <c r="Y588" s="184"/>
    </row>
    <row r="589" spans="1:25">
      <c r="A589" s="91"/>
      <c r="B589" s="26"/>
      <c r="C589" s="86"/>
      <c r="D589" s="86"/>
      <c r="E589" s="86"/>
      <c r="F589" s="86"/>
      <c r="G589" s="308"/>
      <c r="H589" s="315"/>
      <c r="I589" s="70"/>
      <c r="J589" s="93"/>
      <c r="K589" s="93"/>
      <c r="L589" s="183"/>
      <c r="M589" s="70"/>
      <c r="N589" s="182"/>
      <c r="O589" s="181" t="str">
        <f t="shared" si="20"/>
        <v>1900-1</v>
      </c>
      <c r="P589" s="181">
        <f t="shared" si="21"/>
        <v>0</v>
      </c>
      <c r="Q589" s="217"/>
      <c r="R589" s="215"/>
      <c r="S589" s="184"/>
      <c r="T589" s="217"/>
      <c r="U589" s="215"/>
      <c r="V589" s="184"/>
      <c r="W589" s="216"/>
      <c r="X589" s="215"/>
      <c r="Y589" s="184"/>
    </row>
    <row r="590" spans="1:25">
      <c r="A590" s="91"/>
      <c r="B590" s="26"/>
      <c r="C590" s="86"/>
      <c r="D590" s="86"/>
      <c r="E590" s="86"/>
      <c r="F590" s="86"/>
      <c r="G590" s="308"/>
      <c r="H590" s="315"/>
      <c r="I590" s="70"/>
      <c r="J590" s="93"/>
      <c r="K590" s="93"/>
      <c r="L590" s="183"/>
      <c r="M590" s="70"/>
      <c r="N590" s="182"/>
      <c r="O590" s="181" t="str">
        <f t="shared" si="20"/>
        <v>1900-1</v>
      </c>
      <c r="P590" s="181">
        <f t="shared" si="21"/>
        <v>0</v>
      </c>
      <c r="Q590" s="217"/>
      <c r="R590" s="215"/>
      <c r="S590" s="184"/>
      <c r="T590" s="217"/>
      <c r="U590" s="215"/>
      <c r="V590" s="184"/>
      <c r="W590" s="216"/>
      <c r="X590" s="215"/>
      <c r="Y590" s="184"/>
    </row>
    <row r="591" spans="1:25">
      <c r="A591" s="91"/>
      <c r="B591" s="26"/>
      <c r="C591" s="86"/>
      <c r="D591" s="86"/>
      <c r="E591" s="86"/>
      <c r="F591" s="86"/>
      <c r="G591" s="308"/>
      <c r="H591" s="315"/>
      <c r="I591" s="70"/>
      <c r="J591" s="93"/>
      <c r="K591" s="93"/>
      <c r="L591" s="183"/>
      <c r="M591" s="70"/>
      <c r="N591" s="182"/>
      <c r="O591" s="181" t="str">
        <f t="shared" si="20"/>
        <v>1900-1</v>
      </c>
      <c r="P591" s="181">
        <f t="shared" si="21"/>
        <v>0</v>
      </c>
      <c r="Q591" s="217"/>
      <c r="R591" s="215"/>
      <c r="S591" s="184"/>
      <c r="T591" s="217"/>
      <c r="U591" s="215"/>
      <c r="V591" s="184"/>
      <c r="W591" s="216"/>
      <c r="X591" s="215"/>
      <c r="Y591" s="184"/>
    </row>
    <row r="592" spans="1:25">
      <c r="A592" s="91"/>
      <c r="B592" s="26"/>
      <c r="C592" s="86"/>
      <c r="D592" s="86"/>
      <c r="E592" s="86"/>
      <c r="F592" s="86"/>
      <c r="G592" s="308"/>
      <c r="H592" s="315"/>
      <c r="I592" s="70"/>
      <c r="J592" s="93"/>
      <c r="K592" s="93"/>
      <c r="L592" s="183"/>
      <c r="M592" s="70"/>
      <c r="N592" s="182"/>
      <c r="O592" s="181" t="str">
        <f t="shared" si="20"/>
        <v>1900-1</v>
      </c>
      <c r="P592" s="181">
        <f t="shared" si="21"/>
        <v>0</v>
      </c>
      <c r="Q592" s="217"/>
      <c r="R592" s="215"/>
      <c r="S592" s="184"/>
      <c r="T592" s="217"/>
      <c r="U592" s="215"/>
      <c r="V592" s="184"/>
      <c r="W592" s="216"/>
      <c r="X592" s="215"/>
      <c r="Y592" s="184"/>
    </row>
    <row r="593" spans="1:25">
      <c r="A593" s="91"/>
      <c r="B593" s="26"/>
      <c r="C593" s="86"/>
      <c r="D593" s="86"/>
      <c r="E593" s="86"/>
      <c r="F593" s="86"/>
      <c r="G593" s="308"/>
      <c r="H593" s="315"/>
      <c r="I593" s="70"/>
      <c r="J593" s="93"/>
      <c r="K593" s="93"/>
      <c r="L593" s="183"/>
      <c r="M593" s="70"/>
      <c r="N593" s="182"/>
      <c r="O593" s="181" t="str">
        <f t="shared" si="20"/>
        <v>1900-1</v>
      </c>
      <c r="P593" s="181">
        <f t="shared" si="21"/>
        <v>0</v>
      </c>
      <c r="Q593" s="217"/>
      <c r="R593" s="215"/>
      <c r="S593" s="184"/>
      <c r="T593" s="217"/>
      <c r="U593" s="215"/>
      <c r="V593" s="184"/>
      <c r="W593" s="216"/>
      <c r="X593" s="215"/>
      <c r="Y593" s="184"/>
    </row>
    <row r="594" spans="1:25">
      <c r="A594" s="91"/>
      <c r="B594" s="26"/>
      <c r="C594" s="86"/>
      <c r="D594" s="86"/>
      <c r="E594" s="86"/>
      <c r="F594" s="86"/>
      <c r="G594" s="308"/>
      <c r="H594" s="315"/>
      <c r="I594" s="70"/>
      <c r="J594" s="93"/>
      <c r="K594" s="93"/>
      <c r="L594" s="183"/>
      <c r="M594" s="70"/>
      <c r="N594" s="182"/>
      <c r="O594" s="181" t="str">
        <f t="shared" si="20"/>
        <v>1900-1</v>
      </c>
      <c r="P594" s="181">
        <f t="shared" si="21"/>
        <v>0</v>
      </c>
      <c r="Q594" s="217"/>
      <c r="R594" s="215"/>
      <c r="S594" s="184"/>
      <c r="T594" s="217"/>
      <c r="U594" s="215"/>
      <c r="V594" s="184"/>
      <c r="W594" s="216"/>
      <c r="X594" s="215"/>
      <c r="Y594" s="184"/>
    </row>
    <row r="595" spans="1:25">
      <c r="A595" s="91"/>
      <c r="B595" s="26"/>
      <c r="C595" s="86"/>
      <c r="D595" s="86"/>
      <c r="E595" s="86"/>
      <c r="F595" s="86"/>
      <c r="G595" s="308"/>
      <c r="H595" s="315"/>
      <c r="I595" s="70"/>
      <c r="J595" s="93"/>
      <c r="K595" s="93"/>
      <c r="L595" s="183"/>
      <c r="M595" s="70"/>
      <c r="N595" s="182"/>
      <c r="O595" s="181" t="str">
        <f t="shared" si="20"/>
        <v>1900-1</v>
      </c>
      <c r="P595" s="181">
        <f t="shared" si="21"/>
        <v>0</v>
      </c>
      <c r="Q595" s="217"/>
      <c r="R595" s="215"/>
      <c r="S595" s="184"/>
      <c r="T595" s="217"/>
      <c r="U595" s="215"/>
      <c r="V595" s="184"/>
      <c r="W595" s="216"/>
      <c r="X595" s="215"/>
      <c r="Y595" s="184"/>
    </row>
    <row r="596" spans="1:25">
      <c r="A596" s="91"/>
      <c r="B596" s="26"/>
      <c r="C596" s="86"/>
      <c r="D596" s="86"/>
      <c r="E596" s="86"/>
      <c r="F596" s="86"/>
      <c r="G596" s="308"/>
      <c r="H596" s="315"/>
      <c r="I596" s="70"/>
      <c r="J596" s="93"/>
      <c r="K596" s="93"/>
      <c r="L596" s="183"/>
      <c r="M596" s="70"/>
      <c r="N596" s="182"/>
      <c r="O596" s="181" t="str">
        <f t="shared" si="20"/>
        <v>1900-1</v>
      </c>
      <c r="P596" s="181">
        <f t="shared" si="21"/>
        <v>0</v>
      </c>
      <c r="Q596" s="217"/>
      <c r="R596" s="215"/>
      <c r="S596" s="184"/>
      <c r="T596" s="217"/>
      <c r="U596" s="215"/>
      <c r="V596" s="184"/>
      <c r="W596" s="216"/>
      <c r="X596" s="215"/>
      <c r="Y596" s="184"/>
    </row>
    <row r="597" spans="1:25">
      <c r="A597" s="91"/>
      <c r="B597" s="26"/>
      <c r="C597" s="86"/>
      <c r="D597" s="86"/>
      <c r="E597" s="86"/>
      <c r="F597" s="86"/>
      <c r="G597" s="308"/>
      <c r="H597" s="315"/>
      <c r="I597" s="70"/>
      <c r="J597" s="93"/>
      <c r="K597" s="93"/>
      <c r="L597" s="183"/>
      <c r="M597" s="70"/>
      <c r="N597" s="182"/>
      <c r="O597" s="181" t="str">
        <f t="shared" si="20"/>
        <v>1900-1</v>
      </c>
      <c r="P597" s="181">
        <f t="shared" si="21"/>
        <v>0</v>
      </c>
      <c r="Q597" s="217"/>
      <c r="R597" s="215"/>
      <c r="S597" s="184"/>
      <c r="T597" s="217"/>
      <c r="U597" s="215"/>
      <c r="V597" s="184"/>
      <c r="W597" s="216"/>
      <c r="X597" s="215"/>
      <c r="Y597" s="184"/>
    </row>
    <row r="598" spans="1:25">
      <c r="A598" s="91"/>
      <c r="B598" s="26"/>
      <c r="C598" s="86"/>
      <c r="D598" s="86"/>
      <c r="E598" s="86"/>
      <c r="F598" s="86"/>
      <c r="G598" s="308"/>
      <c r="H598" s="315"/>
      <c r="I598" s="70"/>
      <c r="J598" s="93"/>
      <c r="K598" s="93"/>
      <c r="L598" s="183"/>
      <c r="M598" s="70"/>
      <c r="N598" s="182"/>
      <c r="O598" s="181" t="str">
        <f t="shared" si="20"/>
        <v>1900-1</v>
      </c>
      <c r="P598" s="181">
        <f t="shared" si="21"/>
        <v>0</v>
      </c>
      <c r="Q598" s="217"/>
      <c r="R598" s="215"/>
      <c r="S598" s="184"/>
      <c r="T598" s="217"/>
      <c r="U598" s="215"/>
      <c r="V598" s="184"/>
      <c r="W598" s="216"/>
      <c r="X598" s="215"/>
      <c r="Y598" s="184"/>
    </row>
    <row r="599" spans="1:25">
      <c r="A599" s="91"/>
      <c r="B599" s="26"/>
      <c r="C599" s="86"/>
      <c r="D599" s="86"/>
      <c r="E599" s="86"/>
      <c r="F599" s="86"/>
      <c r="G599" s="308"/>
      <c r="H599" s="315"/>
      <c r="I599" s="70"/>
      <c r="J599" s="93"/>
      <c r="K599" s="93"/>
      <c r="L599" s="183"/>
      <c r="M599" s="70"/>
      <c r="N599" s="182"/>
      <c r="O599" s="181" t="str">
        <f t="shared" si="20"/>
        <v>1900-1</v>
      </c>
      <c r="P599" s="181">
        <f t="shared" si="21"/>
        <v>0</v>
      </c>
      <c r="Q599" s="217"/>
      <c r="R599" s="215"/>
      <c r="S599" s="184"/>
      <c r="T599" s="217"/>
      <c r="U599" s="215"/>
      <c r="V599" s="184"/>
      <c r="W599" s="216"/>
      <c r="X599" s="215"/>
      <c r="Y599" s="184"/>
    </row>
    <row r="600" spans="1:25">
      <c r="A600" s="91"/>
      <c r="B600" s="26"/>
      <c r="C600" s="86"/>
      <c r="D600" s="86"/>
      <c r="E600" s="86"/>
      <c r="F600" s="86"/>
      <c r="G600" s="308"/>
      <c r="H600" s="315"/>
      <c r="I600" s="70"/>
      <c r="J600" s="93"/>
      <c r="K600" s="93"/>
      <c r="L600" s="183"/>
      <c r="M600" s="70"/>
      <c r="N600" s="182"/>
      <c r="O600" s="181" t="str">
        <f t="shared" si="20"/>
        <v>1900-1</v>
      </c>
      <c r="P600" s="181">
        <f t="shared" si="21"/>
        <v>0</v>
      </c>
      <c r="Q600" s="217"/>
      <c r="R600" s="215"/>
      <c r="S600" s="184"/>
      <c r="T600" s="217"/>
      <c r="U600" s="215"/>
      <c r="V600" s="184"/>
      <c r="W600" s="216"/>
      <c r="X600" s="215"/>
      <c r="Y600" s="184"/>
    </row>
    <row r="601" spans="1:25">
      <c r="A601" s="91"/>
      <c r="B601" s="26"/>
      <c r="C601" s="86"/>
      <c r="D601" s="86"/>
      <c r="E601" s="86"/>
      <c r="F601" s="86"/>
      <c r="G601" s="308"/>
      <c r="H601" s="315"/>
      <c r="I601" s="70"/>
      <c r="J601" s="93"/>
      <c r="K601" s="93"/>
      <c r="L601" s="183"/>
      <c r="M601" s="70"/>
      <c r="N601" s="182"/>
      <c r="O601" s="181" t="str">
        <f t="shared" si="20"/>
        <v>1900-1</v>
      </c>
      <c r="P601" s="181">
        <f t="shared" si="21"/>
        <v>0</v>
      </c>
      <c r="Q601" s="217"/>
      <c r="R601" s="215"/>
      <c r="S601" s="184"/>
      <c r="T601" s="217"/>
      <c r="U601" s="215"/>
      <c r="V601" s="184"/>
      <c r="W601" s="216"/>
      <c r="X601" s="215"/>
      <c r="Y601" s="184"/>
    </row>
    <row r="602" spans="1:25">
      <c r="A602" s="91"/>
      <c r="B602" s="26"/>
      <c r="C602" s="86"/>
      <c r="D602" s="86"/>
      <c r="E602" s="86"/>
      <c r="F602" s="86"/>
      <c r="G602" s="308"/>
      <c r="H602" s="315"/>
      <c r="I602" s="70"/>
      <c r="J602" s="93"/>
      <c r="K602" s="93"/>
      <c r="L602" s="183"/>
      <c r="M602" s="70"/>
      <c r="N602" s="182"/>
      <c r="O602" s="181" t="str">
        <f t="shared" si="20"/>
        <v>1900-1</v>
      </c>
      <c r="P602" s="181">
        <f t="shared" si="21"/>
        <v>0</v>
      </c>
      <c r="Q602" s="217"/>
      <c r="R602" s="215"/>
      <c r="S602" s="184"/>
      <c r="T602" s="217"/>
      <c r="U602" s="215"/>
      <c r="V602" s="184"/>
      <c r="W602" s="216"/>
      <c r="X602" s="215"/>
      <c r="Y602" s="184"/>
    </row>
    <row r="603" spans="1:25">
      <c r="A603" s="91"/>
      <c r="B603" s="26"/>
      <c r="C603" s="86"/>
      <c r="D603" s="86"/>
      <c r="E603" s="86"/>
      <c r="F603" s="86"/>
      <c r="G603" s="308"/>
      <c r="H603" s="315"/>
      <c r="I603" s="70"/>
      <c r="J603" s="93"/>
      <c r="K603" s="93"/>
      <c r="L603" s="183"/>
      <c r="M603" s="70"/>
      <c r="N603" s="182"/>
      <c r="O603" s="181" t="str">
        <f t="shared" si="20"/>
        <v>1900-1</v>
      </c>
      <c r="P603" s="181">
        <f t="shared" si="21"/>
        <v>0</v>
      </c>
      <c r="Q603" s="217"/>
      <c r="R603" s="215"/>
      <c r="S603" s="184"/>
      <c r="T603" s="217"/>
      <c r="U603" s="215"/>
      <c r="V603" s="184"/>
      <c r="W603" s="216"/>
      <c r="X603" s="215"/>
      <c r="Y603" s="184"/>
    </row>
    <row r="604" spans="1:25">
      <c r="A604" s="91"/>
      <c r="B604" s="26"/>
      <c r="C604" s="86"/>
      <c r="D604" s="86"/>
      <c r="E604" s="86"/>
      <c r="F604" s="86"/>
      <c r="G604" s="308"/>
      <c r="H604" s="315"/>
      <c r="I604" s="70"/>
      <c r="J604" s="93"/>
      <c r="K604" s="93"/>
      <c r="L604" s="183"/>
      <c r="M604" s="70"/>
      <c r="N604" s="182"/>
      <c r="O604" s="181" t="str">
        <f t="shared" si="20"/>
        <v>1900-1</v>
      </c>
      <c r="P604" s="181">
        <f t="shared" si="21"/>
        <v>0</v>
      </c>
      <c r="Q604" s="217"/>
      <c r="R604" s="215"/>
      <c r="S604" s="184"/>
      <c r="T604" s="217"/>
      <c r="U604" s="215"/>
      <c r="V604" s="184"/>
      <c r="W604" s="216"/>
      <c r="X604" s="215"/>
      <c r="Y604" s="184"/>
    </row>
    <row r="605" spans="1:25">
      <c r="A605" s="91"/>
      <c r="B605" s="26"/>
      <c r="C605" s="86"/>
      <c r="D605" s="86"/>
      <c r="E605" s="86"/>
      <c r="F605" s="86"/>
      <c r="G605" s="308"/>
      <c r="H605" s="315"/>
      <c r="I605" s="70"/>
      <c r="J605" s="93"/>
      <c r="K605" s="93"/>
      <c r="L605" s="183"/>
      <c r="M605" s="70"/>
      <c r="N605" s="182"/>
      <c r="O605" s="181" t="str">
        <f t="shared" si="20"/>
        <v>1900-1</v>
      </c>
      <c r="P605" s="181">
        <f t="shared" si="21"/>
        <v>0</v>
      </c>
      <c r="Q605" s="217"/>
      <c r="R605" s="215"/>
      <c r="S605" s="184"/>
      <c r="T605" s="217"/>
      <c r="U605" s="215"/>
      <c r="V605" s="184"/>
      <c r="W605" s="216"/>
      <c r="X605" s="215"/>
      <c r="Y605" s="184"/>
    </row>
    <row r="606" spans="1:25">
      <c r="A606" s="91"/>
      <c r="B606" s="26"/>
      <c r="C606" s="86"/>
      <c r="D606" s="86"/>
      <c r="E606" s="86"/>
      <c r="F606" s="86"/>
      <c r="G606" s="308"/>
      <c r="H606" s="315"/>
      <c r="I606" s="70"/>
      <c r="J606" s="93"/>
      <c r="K606" s="93"/>
      <c r="L606" s="183"/>
      <c r="M606" s="70"/>
      <c r="N606" s="182"/>
      <c r="O606" s="181" t="str">
        <f t="shared" si="20"/>
        <v>1900-1</v>
      </c>
      <c r="P606" s="181">
        <f t="shared" si="21"/>
        <v>0</v>
      </c>
      <c r="Q606" s="217"/>
      <c r="R606" s="215"/>
      <c r="S606" s="184"/>
      <c r="T606" s="217"/>
      <c r="U606" s="215"/>
      <c r="V606" s="184"/>
      <c r="W606" s="216"/>
      <c r="X606" s="215"/>
      <c r="Y606" s="184"/>
    </row>
    <row r="607" spans="1:25">
      <c r="A607" s="91"/>
      <c r="B607" s="26"/>
      <c r="C607" s="86"/>
      <c r="D607" s="86"/>
      <c r="E607" s="86"/>
      <c r="F607" s="86"/>
      <c r="G607" s="308"/>
      <c r="H607" s="315"/>
      <c r="I607" s="70"/>
      <c r="J607" s="93"/>
      <c r="K607" s="93"/>
      <c r="L607" s="183"/>
      <c r="M607" s="70"/>
      <c r="N607" s="182"/>
      <c r="O607" s="181" t="str">
        <f t="shared" si="20"/>
        <v>1900-1</v>
      </c>
      <c r="P607" s="181">
        <f t="shared" si="21"/>
        <v>0</v>
      </c>
      <c r="Q607" s="217"/>
      <c r="R607" s="215"/>
      <c r="S607" s="184"/>
      <c r="T607" s="217"/>
      <c r="U607" s="215"/>
      <c r="V607" s="184"/>
      <c r="W607" s="216"/>
      <c r="X607" s="215"/>
      <c r="Y607" s="184"/>
    </row>
    <row r="608" spans="1:25">
      <c r="A608" s="91"/>
      <c r="B608" s="26"/>
      <c r="C608" s="86"/>
      <c r="D608" s="86"/>
      <c r="E608" s="86"/>
      <c r="F608" s="86"/>
      <c r="G608" s="308"/>
      <c r="H608" s="315"/>
      <c r="I608" s="70"/>
      <c r="J608" s="93"/>
      <c r="K608" s="93"/>
      <c r="L608" s="183"/>
      <c r="M608" s="70"/>
      <c r="N608" s="182"/>
      <c r="O608" s="181" t="str">
        <f t="shared" si="20"/>
        <v>1900-1</v>
      </c>
      <c r="P608" s="181">
        <f t="shared" si="21"/>
        <v>0</v>
      </c>
      <c r="Q608" s="217"/>
      <c r="R608" s="215"/>
      <c r="S608" s="184"/>
      <c r="T608" s="217"/>
      <c r="U608" s="215"/>
      <c r="V608" s="184"/>
      <c r="W608" s="216"/>
      <c r="X608" s="215"/>
      <c r="Y608" s="184"/>
    </row>
    <row r="609" spans="1:25">
      <c r="A609" s="91"/>
      <c r="B609" s="26"/>
      <c r="C609" s="86"/>
      <c r="D609" s="86"/>
      <c r="E609" s="86"/>
      <c r="F609" s="86"/>
      <c r="G609" s="308"/>
      <c r="H609" s="315"/>
      <c r="I609" s="70"/>
      <c r="J609" s="93"/>
      <c r="K609" s="93"/>
      <c r="L609" s="183"/>
      <c r="M609" s="70"/>
      <c r="N609" s="182"/>
      <c r="O609" s="181" t="str">
        <f t="shared" si="20"/>
        <v>1900-1</v>
      </c>
      <c r="P609" s="181">
        <f t="shared" si="21"/>
        <v>0</v>
      </c>
      <c r="Q609" s="217"/>
      <c r="R609" s="215"/>
      <c r="S609" s="184"/>
      <c r="T609" s="217"/>
      <c r="U609" s="215"/>
      <c r="V609" s="184"/>
      <c r="W609" s="216"/>
      <c r="X609" s="215"/>
      <c r="Y609" s="184"/>
    </row>
    <row r="610" spans="1:25">
      <c r="A610" s="91"/>
      <c r="B610" s="26"/>
      <c r="C610" s="86"/>
      <c r="D610" s="86"/>
      <c r="E610" s="86"/>
      <c r="F610" s="86"/>
      <c r="G610" s="308"/>
      <c r="H610" s="315"/>
      <c r="I610" s="70"/>
      <c r="J610" s="93"/>
      <c r="K610" s="93"/>
      <c r="L610" s="183"/>
      <c r="M610" s="70"/>
      <c r="N610" s="182"/>
      <c r="O610" s="181" t="str">
        <f t="shared" si="20"/>
        <v>1900-1</v>
      </c>
      <c r="P610" s="181">
        <f t="shared" si="21"/>
        <v>0</v>
      </c>
      <c r="Q610" s="217"/>
      <c r="R610" s="215"/>
      <c r="S610" s="184"/>
      <c r="T610" s="217"/>
      <c r="U610" s="215"/>
      <c r="V610" s="184"/>
      <c r="W610" s="216"/>
      <c r="X610" s="215"/>
      <c r="Y610" s="184"/>
    </row>
    <row r="611" spans="1:25">
      <c r="A611" s="92"/>
      <c r="B611" s="26"/>
      <c r="C611" s="85"/>
      <c r="D611" s="85"/>
      <c r="E611" s="85"/>
      <c r="F611" s="85"/>
      <c r="G611" s="309"/>
      <c r="H611" s="316"/>
      <c r="I611" s="102"/>
      <c r="J611" s="94"/>
      <c r="K611" s="94"/>
      <c r="L611" s="200"/>
      <c r="M611" s="70"/>
      <c r="N611" s="182"/>
      <c r="O611" s="181" t="str">
        <f t="shared" si="20"/>
        <v>1900-1</v>
      </c>
      <c r="P611" s="181">
        <f t="shared" si="21"/>
        <v>0</v>
      </c>
      <c r="Q611" s="217"/>
      <c r="R611" s="215"/>
      <c r="S611" s="184"/>
      <c r="T611" s="217"/>
      <c r="U611" s="215"/>
      <c r="V611" s="184"/>
      <c r="W611" s="216"/>
      <c r="X611" s="215"/>
      <c r="Y611" s="184"/>
    </row>
    <row r="612" spans="1:25">
      <c r="A612" s="92"/>
      <c r="B612" s="26"/>
      <c r="C612" s="85"/>
      <c r="D612" s="85"/>
      <c r="E612" s="85"/>
      <c r="F612" s="85"/>
      <c r="G612" s="309"/>
      <c r="H612" s="316"/>
      <c r="I612" s="102"/>
      <c r="J612" s="94"/>
      <c r="K612" s="94"/>
      <c r="L612" s="200"/>
      <c r="M612" s="70"/>
      <c r="N612" s="182"/>
      <c r="O612" s="181" t="str">
        <f t="shared" si="20"/>
        <v>1900-1</v>
      </c>
      <c r="P612" s="181">
        <f t="shared" si="21"/>
        <v>0</v>
      </c>
      <c r="Q612" s="217"/>
      <c r="R612" s="215"/>
      <c r="S612" s="184"/>
      <c r="T612" s="217"/>
      <c r="U612" s="215"/>
      <c r="V612" s="184"/>
      <c r="W612" s="216"/>
      <c r="X612" s="215"/>
      <c r="Y612" s="184"/>
    </row>
    <row r="613" spans="1:25">
      <c r="A613" s="92"/>
      <c r="B613" s="26"/>
      <c r="C613" s="85"/>
      <c r="D613" s="85"/>
      <c r="E613" s="85"/>
      <c r="F613" s="85"/>
      <c r="G613" s="309"/>
      <c r="H613" s="316"/>
      <c r="I613" s="102"/>
      <c r="J613" s="94"/>
      <c r="K613" s="94"/>
      <c r="L613" s="200"/>
      <c r="M613" s="70"/>
      <c r="N613" s="182"/>
      <c r="O613" s="181" t="str">
        <f t="shared" si="20"/>
        <v>1900-1</v>
      </c>
      <c r="P613" s="181">
        <f t="shared" si="21"/>
        <v>0</v>
      </c>
      <c r="Q613" s="217"/>
      <c r="R613" s="215"/>
      <c r="S613" s="184"/>
      <c r="T613" s="217"/>
      <c r="U613" s="215"/>
      <c r="V613" s="184"/>
      <c r="W613" s="216"/>
      <c r="X613" s="215"/>
      <c r="Y613" s="184"/>
    </row>
    <row r="614" spans="1:25">
      <c r="A614" s="92"/>
      <c r="B614" s="26"/>
      <c r="C614" s="85"/>
      <c r="D614" s="85"/>
      <c r="E614" s="85"/>
      <c r="F614" s="85"/>
      <c r="G614" s="309"/>
      <c r="H614" s="316"/>
      <c r="I614" s="102"/>
      <c r="J614" s="94"/>
      <c r="K614" s="94"/>
      <c r="L614" s="200"/>
      <c r="M614" s="70"/>
      <c r="N614" s="182"/>
      <c r="O614" s="181" t="str">
        <f t="shared" si="20"/>
        <v>1900-1</v>
      </c>
      <c r="P614" s="181">
        <f t="shared" si="21"/>
        <v>0</v>
      </c>
      <c r="Q614" s="217"/>
      <c r="R614" s="215"/>
      <c r="S614" s="184"/>
      <c r="T614" s="217"/>
      <c r="U614" s="215"/>
      <c r="V614" s="184"/>
      <c r="W614" s="216"/>
      <c r="X614" s="215"/>
      <c r="Y614" s="184"/>
    </row>
    <row r="615" spans="1:25">
      <c r="A615" s="92"/>
      <c r="B615" s="26"/>
      <c r="C615" s="85"/>
      <c r="D615" s="85"/>
      <c r="E615" s="85"/>
      <c r="F615" s="85"/>
      <c r="G615" s="309"/>
      <c r="H615" s="316"/>
      <c r="I615" s="102"/>
      <c r="J615" s="94"/>
      <c r="K615" s="94"/>
      <c r="L615" s="200"/>
      <c r="M615" s="70"/>
      <c r="N615" s="182"/>
      <c r="O615" s="181" t="str">
        <f t="shared" si="20"/>
        <v>1900-1</v>
      </c>
      <c r="P615" s="181">
        <f t="shared" si="21"/>
        <v>0</v>
      </c>
      <c r="Q615" s="217"/>
      <c r="R615" s="215"/>
      <c r="S615" s="184"/>
      <c r="T615" s="217"/>
      <c r="U615" s="215"/>
      <c r="V615" s="184"/>
      <c r="W615" s="216"/>
      <c r="X615" s="215"/>
      <c r="Y615" s="184"/>
    </row>
    <row r="616" spans="1:25">
      <c r="A616" s="92"/>
      <c r="B616" s="26"/>
      <c r="C616" s="85"/>
      <c r="D616" s="85"/>
      <c r="E616" s="85"/>
      <c r="F616" s="85"/>
      <c r="G616" s="309"/>
      <c r="H616" s="316"/>
      <c r="I616" s="102"/>
      <c r="J616" s="94"/>
      <c r="K616" s="94"/>
      <c r="L616" s="200"/>
      <c r="M616" s="70"/>
      <c r="N616" s="182"/>
      <c r="O616" s="181" t="str">
        <f t="shared" si="20"/>
        <v>1900-1</v>
      </c>
      <c r="P616" s="181">
        <f t="shared" si="21"/>
        <v>0</v>
      </c>
      <c r="Q616" s="217"/>
      <c r="R616" s="215"/>
      <c r="S616" s="184"/>
      <c r="T616" s="217"/>
      <c r="U616" s="215"/>
      <c r="V616" s="184"/>
      <c r="W616" s="216"/>
      <c r="X616" s="215"/>
      <c r="Y616" s="184"/>
    </row>
    <row r="617" spans="1:25">
      <c r="A617" s="91"/>
      <c r="B617" s="26"/>
      <c r="C617" s="86"/>
      <c r="D617" s="86"/>
      <c r="E617" s="86"/>
      <c r="F617" s="86"/>
      <c r="G617" s="308"/>
      <c r="H617" s="315"/>
      <c r="I617" s="70"/>
      <c r="J617" s="93"/>
      <c r="K617" s="93"/>
      <c r="L617" s="183"/>
      <c r="M617" s="70"/>
      <c r="N617" s="182"/>
      <c r="O617" s="181" t="str">
        <f t="shared" si="20"/>
        <v>1900-1</v>
      </c>
      <c r="P617" s="181">
        <f t="shared" si="21"/>
        <v>0</v>
      </c>
      <c r="Q617" s="217"/>
      <c r="R617" s="215"/>
      <c r="S617" s="184"/>
      <c r="T617" s="217"/>
      <c r="U617" s="215"/>
      <c r="V617" s="184"/>
      <c r="W617" s="216"/>
      <c r="X617" s="215"/>
      <c r="Y617" s="184"/>
    </row>
    <row r="618" spans="1:25">
      <c r="A618" s="92"/>
      <c r="B618" s="26"/>
      <c r="C618" s="85"/>
      <c r="D618" s="85"/>
      <c r="E618" s="85"/>
      <c r="F618" s="85"/>
      <c r="G618" s="309"/>
      <c r="H618" s="316"/>
      <c r="I618" s="102"/>
      <c r="J618" s="94"/>
      <c r="K618" s="94"/>
      <c r="L618" s="200"/>
      <c r="M618" s="70"/>
      <c r="N618" s="182"/>
      <c r="O618" s="181" t="str">
        <f t="shared" si="20"/>
        <v>1900-1</v>
      </c>
      <c r="P618" s="181">
        <f t="shared" si="21"/>
        <v>0</v>
      </c>
      <c r="Q618" s="217"/>
      <c r="R618" s="215"/>
      <c r="S618" s="184"/>
      <c r="T618" s="217"/>
      <c r="U618" s="215"/>
      <c r="V618" s="184"/>
      <c r="W618" s="216"/>
      <c r="X618" s="215"/>
      <c r="Y618" s="184"/>
    </row>
    <row r="619" spans="1:25">
      <c r="A619" s="92"/>
      <c r="B619" s="26"/>
      <c r="C619" s="85"/>
      <c r="D619" s="85"/>
      <c r="E619" s="85"/>
      <c r="F619" s="85"/>
      <c r="G619" s="309"/>
      <c r="H619" s="316"/>
      <c r="I619" s="102"/>
      <c r="J619" s="94"/>
      <c r="K619" s="94" t="s">
        <v>106</v>
      </c>
      <c r="L619" s="200"/>
      <c r="M619" s="70"/>
      <c r="N619" s="182"/>
      <c r="O619" s="181" t="str">
        <f t="shared" si="20"/>
        <v>1900-1</v>
      </c>
      <c r="P619" s="181">
        <f t="shared" si="21"/>
        <v>0</v>
      </c>
      <c r="Q619" s="217"/>
      <c r="R619" s="215"/>
      <c r="S619" s="184"/>
      <c r="T619" s="217"/>
      <c r="U619" s="215"/>
      <c r="V619" s="184"/>
      <c r="W619" s="216"/>
      <c r="X619" s="215"/>
      <c r="Y619" s="184"/>
    </row>
    <row r="620" spans="1:25">
      <c r="A620" s="92"/>
      <c r="B620" s="26"/>
      <c r="C620" s="85"/>
      <c r="D620" s="85"/>
      <c r="E620" s="85"/>
      <c r="F620" s="85"/>
      <c r="G620" s="309"/>
      <c r="H620" s="316"/>
      <c r="I620" s="102"/>
      <c r="J620" s="94"/>
      <c r="K620" s="94"/>
      <c r="L620" s="200"/>
      <c r="M620" s="70"/>
      <c r="N620" s="182"/>
      <c r="O620" s="181" t="str">
        <f t="shared" si="20"/>
        <v>1900-1</v>
      </c>
      <c r="P620" s="181">
        <f t="shared" si="21"/>
        <v>0</v>
      </c>
      <c r="Q620" s="217"/>
      <c r="R620" s="215"/>
      <c r="S620" s="184"/>
      <c r="T620" s="217"/>
      <c r="U620" s="215"/>
      <c r="V620" s="184"/>
      <c r="W620" s="216"/>
      <c r="X620" s="215"/>
      <c r="Y620" s="184"/>
    </row>
    <row r="621" spans="1:25">
      <c r="A621" s="92"/>
      <c r="B621" s="26"/>
      <c r="C621" s="85"/>
      <c r="D621" s="85"/>
      <c r="E621" s="85"/>
      <c r="F621" s="85"/>
      <c r="G621" s="309"/>
      <c r="H621" s="316"/>
      <c r="I621" s="102"/>
      <c r="J621" s="94"/>
      <c r="K621" s="94"/>
      <c r="L621" s="200"/>
      <c r="M621" s="70"/>
      <c r="N621" s="182"/>
      <c r="O621" s="181" t="str">
        <f t="shared" si="20"/>
        <v>1900-1</v>
      </c>
      <c r="P621" s="181">
        <f t="shared" si="21"/>
        <v>0</v>
      </c>
      <c r="Q621" s="217"/>
      <c r="R621" s="215"/>
      <c r="S621" s="184"/>
      <c r="T621" s="217"/>
      <c r="U621" s="215"/>
      <c r="V621" s="184"/>
      <c r="W621" s="216"/>
      <c r="X621" s="215"/>
      <c r="Y621" s="184"/>
    </row>
    <row r="622" spans="1:25">
      <c r="A622" s="92"/>
      <c r="B622" s="26"/>
      <c r="C622" s="85"/>
      <c r="D622" s="85"/>
      <c r="E622" s="85"/>
      <c r="F622" s="85"/>
      <c r="G622" s="309"/>
      <c r="H622" s="316"/>
      <c r="I622" s="102"/>
      <c r="J622" s="94"/>
      <c r="K622" s="94"/>
      <c r="L622" s="200"/>
      <c r="M622" s="70"/>
      <c r="N622" s="182"/>
      <c r="O622" s="181" t="str">
        <f t="shared" si="20"/>
        <v>1900-1</v>
      </c>
      <c r="P622" s="181">
        <f t="shared" si="21"/>
        <v>0</v>
      </c>
      <c r="Q622" s="217"/>
      <c r="R622" s="215"/>
      <c r="S622" s="184"/>
      <c r="T622" s="217"/>
      <c r="U622" s="215"/>
      <c r="V622" s="184"/>
      <c r="W622" s="216"/>
      <c r="X622" s="215"/>
      <c r="Y622" s="184"/>
    </row>
    <row r="623" spans="1:25">
      <c r="A623" s="91"/>
      <c r="B623" s="26"/>
      <c r="C623" s="86"/>
      <c r="D623" s="86"/>
      <c r="E623" s="86"/>
      <c r="F623" s="86"/>
      <c r="G623" s="308"/>
      <c r="H623" s="315"/>
      <c r="I623" s="70"/>
      <c r="J623" s="93"/>
      <c r="K623" s="93"/>
      <c r="L623" s="183"/>
      <c r="M623" s="70"/>
      <c r="N623" s="182"/>
      <c r="O623" s="181" t="str">
        <f t="shared" si="20"/>
        <v>1900-1</v>
      </c>
      <c r="P623" s="181">
        <f t="shared" si="21"/>
        <v>0</v>
      </c>
      <c r="Q623" s="217"/>
      <c r="R623" s="215"/>
      <c r="S623" s="184"/>
      <c r="T623" s="217"/>
      <c r="U623" s="215"/>
      <c r="V623" s="184"/>
      <c r="W623" s="216"/>
      <c r="X623" s="215"/>
      <c r="Y623" s="184"/>
    </row>
    <row r="624" spans="1:25">
      <c r="A624" s="92"/>
      <c r="B624" s="26"/>
      <c r="C624" s="85"/>
      <c r="D624" s="85"/>
      <c r="E624" s="85"/>
      <c r="F624" s="85"/>
      <c r="G624" s="309"/>
      <c r="H624" s="316"/>
      <c r="I624" s="102"/>
      <c r="J624" s="94"/>
      <c r="K624" s="94"/>
      <c r="L624" s="200"/>
      <c r="M624" s="70"/>
      <c r="N624" s="182"/>
      <c r="O624" s="181" t="str">
        <f t="shared" si="20"/>
        <v>1900-1</v>
      </c>
      <c r="P624" s="181">
        <f t="shared" si="21"/>
        <v>0</v>
      </c>
      <c r="Q624" s="217"/>
      <c r="R624" s="215"/>
      <c r="S624" s="184"/>
      <c r="T624" s="217"/>
      <c r="U624" s="215"/>
      <c r="V624" s="184"/>
      <c r="W624" s="216"/>
      <c r="X624" s="215"/>
      <c r="Y624" s="184"/>
    </row>
    <row r="625" spans="1:25">
      <c r="A625" s="92"/>
      <c r="B625" s="26"/>
      <c r="C625" s="85"/>
      <c r="D625" s="85"/>
      <c r="E625" s="85"/>
      <c r="F625" s="85"/>
      <c r="G625" s="309"/>
      <c r="H625" s="316"/>
      <c r="I625" s="102"/>
      <c r="J625" s="94"/>
      <c r="K625" s="94"/>
      <c r="L625" s="200"/>
      <c r="M625" s="70"/>
      <c r="N625" s="182"/>
      <c r="O625" s="181" t="str">
        <f t="shared" si="20"/>
        <v>1900-1</v>
      </c>
      <c r="P625" s="181">
        <f t="shared" si="21"/>
        <v>0</v>
      </c>
      <c r="Q625" s="217"/>
      <c r="R625" s="215"/>
      <c r="S625" s="184"/>
      <c r="T625" s="217"/>
      <c r="U625" s="215"/>
      <c r="V625" s="184"/>
      <c r="W625" s="216"/>
      <c r="X625" s="215"/>
      <c r="Y625" s="184"/>
    </row>
    <row r="626" spans="1:25">
      <c r="A626" s="92"/>
      <c r="B626" s="26"/>
      <c r="C626" s="85"/>
      <c r="D626" s="85"/>
      <c r="E626" s="85"/>
      <c r="F626" s="85"/>
      <c r="G626" s="309"/>
      <c r="H626" s="316"/>
      <c r="I626" s="102"/>
      <c r="J626" s="94"/>
      <c r="K626" s="94"/>
      <c r="L626" s="200"/>
      <c r="M626" s="70"/>
      <c r="N626" s="182"/>
      <c r="O626" s="181" t="str">
        <f t="shared" si="20"/>
        <v>1900-1</v>
      </c>
      <c r="P626" s="181">
        <f t="shared" si="21"/>
        <v>0</v>
      </c>
      <c r="Q626" s="217"/>
      <c r="R626" s="215"/>
      <c r="S626" s="184"/>
      <c r="T626" s="217"/>
      <c r="U626" s="215"/>
      <c r="V626" s="184"/>
      <c r="W626" s="216"/>
      <c r="X626" s="215"/>
      <c r="Y626" s="184"/>
    </row>
    <row r="627" spans="1:25">
      <c r="A627" s="92"/>
      <c r="B627" s="26"/>
      <c r="C627" s="85"/>
      <c r="D627" s="85"/>
      <c r="E627" s="85"/>
      <c r="F627" s="85"/>
      <c r="G627" s="309"/>
      <c r="H627" s="316"/>
      <c r="I627" s="102"/>
      <c r="J627" s="94"/>
      <c r="K627" s="94"/>
      <c r="L627" s="200"/>
      <c r="M627" s="70"/>
      <c r="N627" s="182"/>
      <c r="O627" s="181" t="str">
        <f t="shared" si="20"/>
        <v>1900-1</v>
      </c>
      <c r="P627" s="181">
        <f t="shared" si="21"/>
        <v>0</v>
      </c>
      <c r="Q627" s="217"/>
      <c r="R627" s="215"/>
      <c r="S627" s="184"/>
      <c r="T627" s="217"/>
      <c r="U627" s="215"/>
      <c r="V627" s="184"/>
      <c r="W627" s="216"/>
      <c r="X627" s="215"/>
      <c r="Y627" s="184"/>
    </row>
    <row r="628" spans="1:25">
      <c r="A628" s="92"/>
      <c r="B628" s="26"/>
      <c r="C628" s="85"/>
      <c r="D628" s="85"/>
      <c r="E628" s="85"/>
      <c r="F628" s="85"/>
      <c r="G628" s="309"/>
      <c r="H628" s="316"/>
      <c r="I628" s="102"/>
      <c r="J628" s="94"/>
      <c r="K628" s="94"/>
      <c r="L628" s="200"/>
      <c r="M628" s="70"/>
      <c r="N628" s="182"/>
      <c r="O628" s="181" t="str">
        <f t="shared" si="20"/>
        <v>1900-1</v>
      </c>
      <c r="P628" s="181">
        <f t="shared" si="21"/>
        <v>0</v>
      </c>
      <c r="Q628" s="217"/>
      <c r="R628" s="215"/>
      <c r="S628" s="184"/>
      <c r="T628" s="217"/>
      <c r="U628" s="215"/>
      <c r="V628" s="184"/>
      <c r="W628" s="216"/>
      <c r="X628" s="215"/>
      <c r="Y628" s="184"/>
    </row>
    <row r="629" spans="1:25">
      <c r="A629" s="91"/>
      <c r="B629" s="26"/>
      <c r="C629" s="86"/>
      <c r="D629" s="86"/>
      <c r="E629" s="86"/>
      <c r="F629" s="86"/>
      <c r="G629" s="308"/>
      <c r="H629" s="315"/>
      <c r="I629" s="70"/>
      <c r="J629" s="93"/>
      <c r="K629" s="93"/>
      <c r="L629" s="183"/>
      <c r="M629" s="70"/>
      <c r="N629" s="182"/>
      <c r="O629" s="181" t="str">
        <f t="shared" si="20"/>
        <v>1900-1</v>
      </c>
      <c r="P629" s="181">
        <f t="shared" si="21"/>
        <v>0</v>
      </c>
      <c r="Q629" s="217"/>
      <c r="R629" s="215"/>
      <c r="S629" s="184"/>
      <c r="T629" s="217"/>
      <c r="U629" s="215"/>
      <c r="V629" s="184"/>
      <c r="W629" s="216"/>
      <c r="X629" s="215"/>
      <c r="Y629" s="184"/>
    </row>
    <row r="630" spans="1:25">
      <c r="A630" s="92"/>
      <c r="B630" s="26"/>
      <c r="C630" s="85"/>
      <c r="D630" s="85"/>
      <c r="E630" s="85"/>
      <c r="F630" s="85"/>
      <c r="G630" s="309"/>
      <c r="H630" s="316"/>
      <c r="I630" s="102"/>
      <c r="J630" s="94"/>
      <c r="K630" s="94"/>
      <c r="L630" s="200"/>
      <c r="M630" s="70"/>
      <c r="N630" s="182"/>
      <c r="O630" s="181" t="str">
        <f t="shared" si="20"/>
        <v>1900-1</v>
      </c>
      <c r="P630" s="181">
        <f t="shared" si="21"/>
        <v>0</v>
      </c>
      <c r="Q630" s="217"/>
      <c r="R630" s="215"/>
      <c r="S630" s="184"/>
      <c r="T630" s="217"/>
      <c r="U630" s="215"/>
      <c r="V630" s="184"/>
      <c r="W630" s="216"/>
      <c r="X630" s="215"/>
      <c r="Y630" s="184"/>
    </row>
    <row r="631" spans="1:25">
      <c r="A631" s="91"/>
      <c r="B631" s="26"/>
      <c r="C631" s="86"/>
      <c r="D631" s="86"/>
      <c r="E631" s="86"/>
      <c r="F631" s="86"/>
      <c r="G631" s="308"/>
      <c r="H631" s="315"/>
      <c r="I631" s="70"/>
      <c r="J631" s="93"/>
      <c r="K631" s="93"/>
      <c r="L631" s="183"/>
      <c r="M631" s="70"/>
      <c r="N631" s="182"/>
      <c r="O631" s="181" t="str">
        <f t="shared" si="20"/>
        <v>1900-1</v>
      </c>
      <c r="P631" s="181">
        <f t="shared" si="21"/>
        <v>0</v>
      </c>
      <c r="Q631" s="217"/>
      <c r="R631" s="215"/>
      <c r="S631" s="184"/>
      <c r="T631" s="217"/>
      <c r="U631" s="215"/>
      <c r="V631" s="184"/>
      <c r="W631" s="216"/>
      <c r="X631" s="215"/>
      <c r="Y631" s="184"/>
    </row>
    <row r="632" spans="1:25">
      <c r="A632" s="92"/>
      <c r="B632" s="26"/>
      <c r="C632" s="85"/>
      <c r="D632" s="85"/>
      <c r="E632" s="85"/>
      <c r="F632" s="85"/>
      <c r="G632" s="309"/>
      <c r="H632" s="316"/>
      <c r="I632" s="102"/>
      <c r="J632" s="94"/>
      <c r="K632" s="94"/>
      <c r="L632" s="200"/>
      <c r="M632" s="70"/>
      <c r="N632" s="182"/>
      <c r="O632" s="181" t="str">
        <f t="shared" si="20"/>
        <v>1900-1</v>
      </c>
      <c r="P632" s="181">
        <f t="shared" si="21"/>
        <v>0</v>
      </c>
      <c r="Q632" s="217"/>
      <c r="R632" s="215"/>
      <c r="S632" s="184"/>
      <c r="T632" s="217"/>
      <c r="U632" s="215"/>
      <c r="V632" s="184"/>
      <c r="W632" s="216"/>
      <c r="X632" s="215"/>
      <c r="Y632" s="184"/>
    </row>
    <row r="633" spans="1:25">
      <c r="A633" s="92"/>
      <c r="B633" s="26"/>
      <c r="C633" s="85"/>
      <c r="D633" s="85"/>
      <c r="E633" s="85"/>
      <c r="F633" s="85"/>
      <c r="G633" s="309"/>
      <c r="H633" s="316"/>
      <c r="I633" s="102"/>
      <c r="J633" s="94"/>
      <c r="K633" s="94"/>
      <c r="L633" s="200"/>
      <c r="M633" s="70"/>
      <c r="N633" s="182"/>
      <c r="O633" s="181" t="str">
        <f t="shared" si="20"/>
        <v>1900-1</v>
      </c>
      <c r="P633" s="181">
        <f t="shared" si="21"/>
        <v>0</v>
      </c>
      <c r="Q633" s="217"/>
      <c r="R633" s="215"/>
      <c r="S633" s="184"/>
      <c r="T633" s="217"/>
      <c r="U633" s="215"/>
      <c r="V633" s="184"/>
      <c r="W633" s="216"/>
      <c r="X633" s="215"/>
      <c r="Y633" s="184"/>
    </row>
    <row r="634" spans="1:25">
      <c r="A634" s="92"/>
      <c r="B634" s="26"/>
      <c r="C634" s="85"/>
      <c r="D634" s="85"/>
      <c r="E634" s="85"/>
      <c r="F634" s="85"/>
      <c r="G634" s="309"/>
      <c r="H634" s="316"/>
      <c r="I634" s="102"/>
      <c r="J634" s="94"/>
      <c r="K634" s="94"/>
      <c r="L634" s="200"/>
      <c r="M634" s="70"/>
      <c r="N634" s="182"/>
      <c r="O634" s="181" t="str">
        <f t="shared" si="20"/>
        <v>1900-1</v>
      </c>
      <c r="P634" s="181">
        <f t="shared" si="21"/>
        <v>0</v>
      </c>
      <c r="Q634" s="217"/>
      <c r="R634" s="215"/>
      <c r="S634" s="184"/>
      <c r="T634" s="217"/>
      <c r="U634" s="215"/>
      <c r="V634" s="184"/>
      <c r="W634" s="216"/>
      <c r="X634" s="215"/>
      <c r="Y634" s="184"/>
    </row>
    <row r="635" spans="1:25">
      <c r="A635" s="92"/>
      <c r="B635" s="26"/>
      <c r="C635" s="85"/>
      <c r="D635" s="85"/>
      <c r="E635" s="85"/>
      <c r="F635" s="85"/>
      <c r="G635" s="309"/>
      <c r="H635" s="316"/>
      <c r="I635" s="102"/>
      <c r="J635" s="94"/>
      <c r="K635" s="94"/>
      <c r="L635" s="200"/>
      <c r="M635" s="70"/>
      <c r="N635" s="182"/>
      <c r="O635" s="181" t="str">
        <f t="shared" si="20"/>
        <v>1900-1</v>
      </c>
      <c r="P635" s="181">
        <f t="shared" si="21"/>
        <v>0</v>
      </c>
      <c r="Q635" s="217"/>
      <c r="R635" s="215"/>
      <c r="S635" s="184"/>
      <c r="T635" s="217"/>
      <c r="U635" s="215"/>
      <c r="V635" s="184"/>
      <c r="W635" s="216"/>
      <c r="X635" s="215"/>
      <c r="Y635" s="184"/>
    </row>
    <row r="636" spans="1:25">
      <c r="A636" s="92"/>
      <c r="B636" s="26"/>
      <c r="C636" s="85"/>
      <c r="D636" s="85"/>
      <c r="E636" s="85"/>
      <c r="F636" s="85"/>
      <c r="G636" s="309"/>
      <c r="H636" s="316"/>
      <c r="I636" s="102"/>
      <c r="J636" s="94"/>
      <c r="K636" s="94"/>
      <c r="L636" s="200"/>
      <c r="M636" s="70"/>
      <c r="N636" s="182"/>
      <c r="O636" s="181" t="str">
        <f t="shared" si="20"/>
        <v>1900-1</v>
      </c>
      <c r="P636" s="181">
        <f t="shared" si="21"/>
        <v>0</v>
      </c>
      <c r="Q636" s="217"/>
      <c r="R636" s="215"/>
      <c r="S636" s="184"/>
      <c r="T636" s="217"/>
      <c r="U636" s="215"/>
      <c r="V636" s="184"/>
      <c r="W636" s="216"/>
      <c r="X636" s="215"/>
      <c r="Y636" s="184"/>
    </row>
    <row r="637" spans="1:25">
      <c r="A637" s="92"/>
      <c r="B637" s="26"/>
      <c r="C637" s="85"/>
      <c r="D637" s="85"/>
      <c r="E637" s="85"/>
      <c r="F637" s="85"/>
      <c r="G637" s="309"/>
      <c r="H637" s="316"/>
      <c r="I637" s="102"/>
      <c r="J637" s="94"/>
      <c r="K637" s="94"/>
      <c r="L637" s="200"/>
      <c r="M637" s="70"/>
      <c r="N637" s="182"/>
      <c r="O637" s="181" t="str">
        <f t="shared" si="20"/>
        <v>1900-1</v>
      </c>
      <c r="P637" s="181">
        <f t="shared" si="21"/>
        <v>0</v>
      </c>
      <c r="Q637" s="217"/>
      <c r="R637" s="215"/>
      <c r="S637" s="184"/>
      <c r="T637" s="217"/>
      <c r="U637" s="215"/>
      <c r="V637" s="184"/>
      <c r="W637" s="216"/>
      <c r="X637" s="215"/>
      <c r="Y637" s="184"/>
    </row>
    <row r="638" spans="1:25">
      <c r="A638" s="92"/>
      <c r="B638" s="26"/>
      <c r="C638" s="85"/>
      <c r="D638" s="85"/>
      <c r="E638" s="85"/>
      <c r="F638" s="85"/>
      <c r="G638" s="309"/>
      <c r="H638" s="316"/>
      <c r="I638" s="102"/>
      <c r="J638" s="94"/>
      <c r="K638" s="94"/>
      <c r="L638" s="200"/>
      <c r="M638" s="70"/>
      <c r="N638" s="182"/>
      <c r="O638" s="181" t="str">
        <f t="shared" si="20"/>
        <v>1900-1</v>
      </c>
      <c r="P638" s="181">
        <f t="shared" si="21"/>
        <v>0</v>
      </c>
      <c r="Q638" s="217"/>
      <c r="R638" s="215"/>
      <c r="S638" s="184"/>
      <c r="T638" s="217"/>
      <c r="U638" s="215"/>
      <c r="V638" s="184"/>
      <c r="W638" s="216"/>
      <c r="X638" s="215"/>
      <c r="Y638" s="184"/>
    </row>
    <row r="639" spans="1:25">
      <c r="A639" s="92"/>
      <c r="B639" s="26"/>
      <c r="C639" s="85"/>
      <c r="D639" s="85"/>
      <c r="E639" s="85"/>
      <c r="F639" s="85"/>
      <c r="G639" s="309"/>
      <c r="H639" s="316"/>
      <c r="I639" s="102"/>
      <c r="J639" s="94"/>
      <c r="K639" s="94"/>
      <c r="L639" s="200"/>
      <c r="M639" s="70"/>
      <c r="N639" s="182"/>
      <c r="O639" s="181" t="str">
        <f t="shared" ref="O639:O702" si="22">YEAR(B639)&amp;"-"&amp;MONTH(B639)</f>
        <v>1900-1</v>
      </c>
      <c r="P639" s="181">
        <f t="shared" si="21"/>
        <v>0</v>
      </c>
      <c r="Q639" s="217"/>
      <c r="R639" s="215"/>
      <c r="S639" s="184"/>
      <c r="T639" s="217"/>
      <c r="U639" s="215"/>
      <c r="V639" s="184"/>
      <c r="W639" s="216"/>
      <c r="X639" s="215"/>
      <c r="Y639" s="184"/>
    </row>
    <row r="640" spans="1:25">
      <c r="A640" s="91"/>
      <c r="B640" s="26"/>
      <c r="C640" s="86"/>
      <c r="D640" s="86"/>
      <c r="E640" s="86"/>
      <c r="F640" s="86"/>
      <c r="G640" s="308"/>
      <c r="H640" s="315"/>
      <c r="I640" s="70"/>
      <c r="J640" s="93"/>
      <c r="K640" s="93"/>
      <c r="L640" s="183"/>
      <c r="M640" s="70"/>
      <c r="N640" s="182"/>
      <c r="O640" s="181" t="str">
        <f t="shared" si="22"/>
        <v>1900-1</v>
      </c>
      <c r="P640" s="181">
        <f t="shared" si="21"/>
        <v>0</v>
      </c>
      <c r="Q640" s="217"/>
      <c r="R640" s="215"/>
      <c r="S640" s="184"/>
      <c r="T640" s="217"/>
      <c r="U640" s="215"/>
      <c r="V640" s="184"/>
      <c r="W640" s="216"/>
      <c r="X640" s="215"/>
      <c r="Y640" s="184"/>
    </row>
    <row r="641" spans="1:25">
      <c r="A641" s="92"/>
      <c r="B641" s="26"/>
      <c r="C641" s="85"/>
      <c r="D641" s="85"/>
      <c r="E641" s="85"/>
      <c r="F641" s="85"/>
      <c r="G641" s="309"/>
      <c r="H641" s="316"/>
      <c r="I641" s="102"/>
      <c r="J641" s="94"/>
      <c r="K641" s="94"/>
      <c r="L641" s="200"/>
      <c r="M641" s="70"/>
      <c r="N641" s="182"/>
      <c r="O641" s="181" t="str">
        <f t="shared" si="22"/>
        <v>1900-1</v>
      </c>
      <c r="P641" s="181">
        <f t="shared" si="21"/>
        <v>0</v>
      </c>
      <c r="Q641" s="217"/>
      <c r="R641" s="215"/>
      <c r="S641" s="184"/>
      <c r="T641" s="217"/>
      <c r="U641" s="215"/>
      <c r="V641" s="184"/>
      <c r="W641" s="216"/>
      <c r="X641" s="215"/>
      <c r="Y641" s="184"/>
    </row>
    <row r="642" spans="1:25">
      <c r="A642" s="91"/>
      <c r="B642" s="26"/>
      <c r="C642" s="86"/>
      <c r="D642" s="86"/>
      <c r="E642" s="86"/>
      <c r="F642" s="86"/>
      <c r="G642" s="308"/>
      <c r="H642" s="315"/>
      <c r="I642" s="70"/>
      <c r="J642" s="93"/>
      <c r="K642" s="93"/>
      <c r="L642" s="183"/>
      <c r="M642" s="70"/>
      <c r="N642" s="182"/>
      <c r="O642" s="181" t="str">
        <f t="shared" si="22"/>
        <v>1900-1</v>
      </c>
      <c r="P642" s="181">
        <f t="shared" si="21"/>
        <v>0</v>
      </c>
      <c r="Q642" s="217"/>
      <c r="R642" s="215"/>
      <c r="S642" s="184"/>
      <c r="T642" s="217"/>
      <c r="U642" s="215"/>
      <c r="V642" s="184"/>
      <c r="W642" s="216"/>
      <c r="X642" s="215"/>
      <c r="Y642" s="184"/>
    </row>
    <row r="643" spans="1:25">
      <c r="A643" s="91"/>
      <c r="B643" s="26"/>
      <c r="C643" s="86"/>
      <c r="D643" s="86"/>
      <c r="E643" s="86"/>
      <c r="F643" s="86"/>
      <c r="G643" s="308"/>
      <c r="H643" s="315"/>
      <c r="I643" s="70"/>
      <c r="J643" s="93"/>
      <c r="K643" s="93"/>
      <c r="L643" s="183"/>
      <c r="M643" s="70"/>
      <c r="N643" s="182"/>
      <c r="O643" s="181" t="str">
        <f t="shared" si="22"/>
        <v>1900-1</v>
      </c>
      <c r="P643" s="181">
        <f t="shared" ref="P643:P706" si="23">N643*H643</f>
        <v>0</v>
      </c>
      <c r="Q643" s="217"/>
      <c r="R643" s="215"/>
      <c r="S643" s="184"/>
      <c r="T643" s="217"/>
      <c r="U643" s="215"/>
      <c r="V643" s="184"/>
      <c r="W643" s="216"/>
      <c r="X643" s="215"/>
      <c r="Y643" s="184"/>
    </row>
    <row r="644" spans="1:25">
      <c r="A644" s="91"/>
      <c r="B644" s="26"/>
      <c r="C644" s="86"/>
      <c r="D644" s="86"/>
      <c r="E644" s="86"/>
      <c r="F644" s="86"/>
      <c r="G644" s="308"/>
      <c r="H644" s="315"/>
      <c r="I644" s="70"/>
      <c r="J644" s="93"/>
      <c r="K644" s="93"/>
      <c r="L644" s="183"/>
      <c r="M644" s="70"/>
      <c r="N644" s="182"/>
      <c r="O644" s="181" t="str">
        <f t="shared" si="22"/>
        <v>1900-1</v>
      </c>
      <c r="P644" s="181">
        <f t="shared" si="23"/>
        <v>0</v>
      </c>
      <c r="Q644" s="217"/>
      <c r="R644" s="215"/>
      <c r="S644" s="184"/>
      <c r="T644" s="217"/>
      <c r="U644" s="215"/>
      <c r="V644" s="184"/>
      <c r="W644" s="216"/>
      <c r="X644" s="215"/>
      <c r="Y644" s="184"/>
    </row>
    <row r="645" spans="1:25">
      <c r="A645" s="91"/>
      <c r="B645" s="26"/>
      <c r="C645" s="86"/>
      <c r="D645" s="86"/>
      <c r="E645" s="86"/>
      <c r="F645" s="86"/>
      <c r="G645" s="308"/>
      <c r="H645" s="315"/>
      <c r="I645" s="70"/>
      <c r="J645" s="93"/>
      <c r="K645" s="93"/>
      <c r="L645" s="183"/>
      <c r="M645" s="70"/>
      <c r="N645" s="182"/>
      <c r="O645" s="181" t="str">
        <f t="shared" si="22"/>
        <v>1900-1</v>
      </c>
      <c r="P645" s="181">
        <f t="shared" si="23"/>
        <v>0</v>
      </c>
      <c r="Q645" s="217"/>
      <c r="R645" s="215"/>
      <c r="S645" s="184"/>
      <c r="T645" s="217"/>
      <c r="U645" s="215"/>
      <c r="V645" s="184"/>
      <c r="W645" s="216"/>
      <c r="X645" s="215"/>
      <c r="Y645" s="184"/>
    </row>
    <row r="646" spans="1:25">
      <c r="A646" s="92"/>
      <c r="B646" s="26"/>
      <c r="C646" s="85"/>
      <c r="D646" s="85"/>
      <c r="E646" s="85"/>
      <c r="F646" s="85"/>
      <c r="G646" s="309"/>
      <c r="H646" s="316"/>
      <c r="I646" s="102"/>
      <c r="J646" s="94"/>
      <c r="K646" s="94"/>
      <c r="L646" s="200"/>
      <c r="M646" s="70"/>
      <c r="N646" s="182"/>
      <c r="O646" s="181" t="str">
        <f t="shared" si="22"/>
        <v>1900-1</v>
      </c>
      <c r="P646" s="181">
        <f t="shared" si="23"/>
        <v>0</v>
      </c>
      <c r="Q646" s="217"/>
      <c r="R646" s="215"/>
      <c r="S646" s="184"/>
      <c r="T646" s="217"/>
      <c r="U646" s="215"/>
      <c r="V646" s="184"/>
      <c r="W646" s="216"/>
      <c r="X646" s="215"/>
      <c r="Y646" s="184"/>
    </row>
    <row r="647" spans="1:25">
      <c r="A647" s="91"/>
      <c r="B647" s="26"/>
      <c r="C647" s="86"/>
      <c r="D647" s="86"/>
      <c r="E647" s="86"/>
      <c r="F647" s="86"/>
      <c r="G647" s="308"/>
      <c r="H647" s="315"/>
      <c r="I647" s="70"/>
      <c r="J647" s="93"/>
      <c r="K647" s="93"/>
      <c r="L647" s="183"/>
      <c r="M647" s="70"/>
      <c r="N647" s="182"/>
      <c r="O647" s="181" t="str">
        <f t="shared" si="22"/>
        <v>1900-1</v>
      </c>
      <c r="P647" s="181">
        <f t="shared" si="23"/>
        <v>0</v>
      </c>
      <c r="Q647" s="217"/>
      <c r="R647" s="215"/>
      <c r="S647" s="184"/>
      <c r="T647" s="217"/>
      <c r="U647" s="215"/>
      <c r="V647" s="184"/>
      <c r="W647" s="216"/>
      <c r="X647" s="215"/>
      <c r="Y647" s="184"/>
    </row>
    <row r="648" spans="1:25">
      <c r="A648" s="92"/>
      <c r="B648" s="26"/>
      <c r="C648" s="85"/>
      <c r="D648" s="85"/>
      <c r="E648" s="85"/>
      <c r="F648" s="85"/>
      <c r="G648" s="309"/>
      <c r="H648" s="316"/>
      <c r="I648" s="102"/>
      <c r="J648" s="94"/>
      <c r="K648" s="94"/>
      <c r="L648" s="200"/>
      <c r="M648" s="70"/>
      <c r="N648" s="182"/>
      <c r="O648" s="181" t="str">
        <f t="shared" si="22"/>
        <v>1900-1</v>
      </c>
      <c r="P648" s="181">
        <f t="shared" si="23"/>
        <v>0</v>
      </c>
      <c r="Q648" s="217"/>
      <c r="R648" s="215"/>
      <c r="S648" s="184"/>
      <c r="T648" s="217"/>
      <c r="U648" s="215"/>
      <c r="V648" s="184"/>
      <c r="W648" s="216"/>
      <c r="X648" s="215"/>
      <c r="Y648" s="184"/>
    </row>
    <row r="649" spans="1:25">
      <c r="A649" s="92"/>
      <c r="B649" s="26"/>
      <c r="C649" s="85"/>
      <c r="D649" s="85"/>
      <c r="E649" s="85"/>
      <c r="F649" s="85"/>
      <c r="G649" s="309"/>
      <c r="H649" s="316"/>
      <c r="I649" s="102"/>
      <c r="J649" s="94"/>
      <c r="K649" s="94"/>
      <c r="L649" s="200"/>
      <c r="M649" s="70"/>
      <c r="N649" s="182"/>
      <c r="O649" s="181" t="str">
        <f t="shared" si="22"/>
        <v>1900-1</v>
      </c>
      <c r="P649" s="181">
        <f t="shared" si="23"/>
        <v>0</v>
      </c>
      <c r="Q649" s="217"/>
      <c r="R649" s="215"/>
      <c r="S649" s="184"/>
      <c r="T649" s="217"/>
      <c r="U649" s="215"/>
      <c r="V649" s="184"/>
      <c r="W649" s="216"/>
      <c r="X649" s="215"/>
      <c r="Y649" s="184"/>
    </row>
    <row r="650" spans="1:25">
      <c r="A650" s="91"/>
      <c r="B650" s="26"/>
      <c r="C650" s="86"/>
      <c r="D650" s="86"/>
      <c r="E650" s="86"/>
      <c r="F650" s="86"/>
      <c r="G650" s="308"/>
      <c r="H650" s="315"/>
      <c r="I650" s="70"/>
      <c r="J650" s="93"/>
      <c r="K650" s="93"/>
      <c r="L650" s="183"/>
      <c r="M650" s="70"/>
      <c r="N650" s="182"/>
      <c r="O650" s="181" t="str">
        <f t="shared" si="22"/>
        <v>1900-1</v>
      </c>
      <c r="P650" s="181">
        <f t="shared" si="23"/>
        <v>0</v>
      </c>
      <c r="Q650" s="217"/>
      <c r="R650" s="215"/>
      <c r="S650" s="184"/>
      <c r="T650" s="217"/>
      <c r="U650" s="215"/>
      <c r="V650" s="184"/>
      <c r="W650" s="216"/>
      <c r="X650" s="215"/>
      <c r="Y650" s="184"/>
    </row>
    <row r="651" spans="1:25">
      <c r="A651" s="92"/>
      <c r="B651" s="26"/>
      <c r="C651" s="85"/>
      <c r="D651" s="85"/>
      <c r="E651" s="85"/>
      <c r="F651" s="85"/>
      <c r="G651" s="309"/>
      <c r="H651" s="316"/>
      <c r="I651" s="102"/>
      <c r="J651" s="94"/>
      <c r="K651" s="94"/>
      <c r="L651" s="200"/>
      <c r="M651" s="70"/>
      <c r="N651" s="182"/>
      <c r="O651" s="181" t="str">
        <f t="shared" si="22"/>
        <v>1900-1</v>
      </c>
      <c r="P651" s="181">
        <f t="shared" si="23"/>
        <v>0</v>
      </c>
      <c r="Q651" s="217"/>
      <c r="R651" s="215"/>
      <c r="S651" s="184"/>
      <c r="T651" s="217"/>
      <c r="U651" s="215"/>
      <c r="V651" s="184"/>
      <c r="W651" s="216"/>
      <c r="X651" s="215"/>
      <c r="Y651" s="184"/>
    </row>
    <row r="652" spans="1:25">
      <c r="A652" s="91"/>
      <c r="B652" s="26"/>
      <c r="C652" s="86"/>
      <c r="D652" s="86"/>
      <c r="E652" s="86"/>
      <c r="F652" s="86"/>
      <c r="G652" s="308"/>
      <c r="H652" s="315"/>
      <c r="I652" s="70"/>
      <c r="J652" s="93"/>
      <c r="K652" s="93"/>
      <c r="L652" s="183"/>
      <c r="M652" s="70"/>
      <c r="N652" s="182"/>
      <c r="O652" s="181" t="str">
        <f t="shared" si="22"/>
        <v>1900-1</v>
      </c>
      <c r="P652" s="181">
        <f t="shared" si="23"/>
        <v>0</v>
      </c>
      <c r="Q652" s="217"/>
      <c r="R652" s="215"/>
      <c r="S652" s="184"/>
      <c r="T652" s="217"/>
      <c r="U652" s="215"/>
      <c r="V652" s="184"/>
      <c r="W652" s="216"/>
      <c r="X652" s="215"/>
      <c r="Y652" s="184"/>
    </row>
    <row r="653" spans="1:25">
      <c r="A653" s="91"/>
      <c r="B653" s="26"/>
      <c r="C653" s="86"/>
      <c r="D653" s="86"/>
      <c r="E653" s="86"/>
      <c r="F653" s="86"/>
      <c r="G653" s="308"/>
      <c r="H653" s="315"/>
      <c r="I653" s="70"/>
      <c r="J653" s="93"/>
      <c r="K653" s="93"/>
      <c r="L653" s="183"/>
      <c r="M653" s="70"/>
      <c r="N653" s="182"/>
      <c r="O653" s="181" t="str">
        <f t="shared" si="22"/>
        <v>1900-1</v>
      </c>
      <c r="P653" s="181">
        <f t="shared" si="23"/>
        <v>0</v>
      </c>
      <c r="Q653" s="217"/>
      <c r="R653" s="215"/>
      <c r="S653" s="184"/>
      <c r="T653" s="217"/>
      <c r="U653" s="215"/>
      <c r="V653" s="184"/>
      <c r="W653" s="216"/>
      <c r="X653" s="215"/>
      <c r="Y653" s="184"/>
    </row>
    <row r="654" spans="1:25">
      <c r="A654" s="92"/>
      <c r="B654" s="26"/>
      <c r="C654" s="85"/>
      <c r="D654" s="85"/>
      <c r="E654" s="85"/>
      <c r="F654" s="85"/>
      <c r="G654" s="309"/>
      <c r="H654" s="316"/>
      <c r="I654" s="102"/>
      <c r="J654" s="94"/>
      <c r="K654" s="94"/>
      <c r="L654" s="200"/>
      <c r="M654" s="70"/>
      <c r="N654" s="182"/>
      <c r="O654" s="181" t="str">
        <f t="shared" si="22"/>
        <v>1900-1</v>
      </c>
      <c r="P654" s="181">
        <f t="shared" si="23"/>
        <v>0</v>
      </c>
      <c r="Q654" s="217"/>
      <c r="R654" s="215"/>
      <c r="S654" s="184"/>
      <c r="T654" s="217"/>
      <c r="U654" s="215"/>
      <c r="V654" s="184"/>
      <c r="W654" s="216"/>
      <c r="X654" s="215"/>
      <c r="Y654" s="184"/>
    </row>
    <row r="655" spans="1:25">
      <c r="A655" s="92"/>
      <c r="B655" s="26"/>
      <c r="C655" s="85"/>
      <c r="D655" s="85"/>
      <c r="E655" s="85"/>
      <c r="F655" s="85"/>
      <c r="G655" s="309"/>
      <c r="H655" s="316"/>
      <c r="I655" s="102"/>
      <c r="J655" s="94"/>
      <c r="K655" s="94"/>
      <c r="L655" s="200"/>
      <c r="M655" s="70"/>
      <c r="N655" s="182"/>
      <c r="O655" s="181" t="str">
        <f t="shared" si="22"/>
        <v>1900-1</v>
      </c>
      <c r="P655" s="181">
        <f t="shared" si="23"/>
        <v>0</v>
      </c>
      <c r="Q655" s="217"/>
      <c r="R655" s="215"/>
      <c r="S655" s="184"/>
      <c r="T655" s="217"/>
      <c r="U655" s="215"/>
      <c r="V655" s="184"/>
      <c r="W655" s="216"/>
      <c r="X655" s="215"/>
      <c r="Y655" s="184"/>
    </row>
    <row r="656" spans="1:25">
      <c r="A656" s="91"/>
      <c r="B656" s="26"/>
      <c r="C656" s="86"/>
      <c r="D656" s="86"/>
      <c r="E656" s="86"/>
      <c r="F656" s="86"/>
      <c r="G656" s="308"/>
      <c r="H656" s="315"/>
      <c r="I656" s="70"/>
      <c r="J656" s="93"/>
      <c r="K656" s="93"/>
      <c r="L656" s="183"/>
      <c r="M656" s="70"/>
      <c r="N656" s="182"/>
      <c r="O656" s="181" t="str">
        <f t="shared" si="22"/>
        <v>1900-1</v>
      </c>
      <c r="P656" s="181">
        <f t="shared" si="23"/>
        <v>0</v>
      </c>
      <c r="Q656" s="217"/>
      <c r="R656" s="215"/>
      <c r="S656" s="184"/>
      <c r="T656" s="217"/>
      <c r="U656" s="215"/>
      <c r="V656" s="184"/>
      <c r="W656" s="216"/>
      <c r="X656" s="215"/>
      <c r="Y656" s="184"/>
    </row>
    <row r="657" spans="1:25">
      <c r="A657" s="92"/>
      <c r="B657" s="26"/>
      <c r="C657" s="85"/>
      <c r="D657" s="85"/>
      <c r="E657" s="85"/>
      <c r="F657" s="85"/>
      <c r="G657" s="309"/>
      <c r="H657" s="316"/>
      <c r="I657" s="102"/>
      <c r="J657" s="94"/>
      <c r="K657" s="94"/>
      <c r="L657" s="200"/>
      <c r="M657" s="70"/>
      <c r="N657" s="182"/>
      <c r="O657" s="181" t="str">
        <f t="shared" si="22"/>
        <v>1900-1</v>
      </c>
      <c r="P657" s="181">
        <f t="shared" si="23"/>
        <v>0</v>
      </c>
      <c r="Q657" s="217"/>
      <c r="R657" s="215"/>
      <c r="S657" s="184"/>
      <c r="T657" s="217"/>
      <c r="U657" s="215"/>
      <c r="V657" s="184"/>
      <c r="W657" s="216"/>
      <c r="X657" s="215"/>
      <c r="Y657" s="184"/>
    </row>
    <row r="658" spans="1:25">
      <c r="A658" s="91"/>
      <c r="B658" s="26"/>
      <c r="C658" s="86"/>
      <c r="D658" s="86"/>
      <c r="E658" s="86"/>
      <c r="F658" s="86"/>
      <c r="G658" s="308"/>
      <c r="H658" s="315"/>
      <c r="I658" s="70"/>
      <c r="J658" s="93"/>
      <c r="K658" s="93"/>
      <c r="L658" s="183"/>
      <c r="M658" s="70"/>
      <c r="N658" s="182"/>
      <c r="O658" s="181" t="str">
        <f t="shared" si="22"/>
        <v>1900-1</v>
      </c>
      <c r="P658" s="181">
        <f t="shared" si="23"/>
        <v>0</v>
      </c>
      <c r="Q658" s="217"/>
      <c r="R658" s="215"/>
      <c r="S658" s="184"/>
      <c r="T658" s="217"/>
      <c r="U658" s="215"/>
      <c r="V658" s="184"/>
      <c r="W658" s="216"/>
      <c r="X658" s="215"/>
      <c r="Y658" s="184"/>
    </row>
    <row r="659" spans="1:25">
      <c r="A659" s="92"/>
      <c r="B659" s="26"/>
      <c r="C659" s="85"/>
      <c r="D659" s="85"/>
      <c r="E659" s="85"/>
      <c r="F659" s="85"/>
      <c r="G659" s="309"/>
      <c r="H659" s="316"/>
      <c r="I659" s="102"/>
      <c r="J659" s="94"/>
      <c r="K659" s="94"/>
      <c r="L659" s="200"/>
      <c r="M659" s="70"/>
      <c r="N659" s="182"/>
      <c r="O659" s="181" t="str">
        <f t="shared" si="22"/>
        <v>1900-1</v>
      </c>
      <c r="P659" s="181">
        <f t="shared" si="23"/>
        <v>0</v>
      </c>
      <c r="Q659" s="217"/>
      <c r="R659" s="215"/>
      <c r="S659" s="184"/>
      <c r="T659" s="217"/>
      <c r="U659" s="215"/>
      <c r="V659" s="184"/>
      <c r="W659" s="216"/>
      <c r="X659" s="215"/>
      <c r="Y659" s="184"/>
    </row>
    <row r="660" spans="1:25">
      <c r="A660" s="92"/>
      <c r="B660" s="26"/>
      <c r="C660" s="85"/>
      <c r="D660" s="85"/>
      <c r="E660" s="85"/>
      <c r="F660" s="85"/>
      <c r="G660" s="309"/>
      <c r="H660" s="316"/>
      <c r="I660" s="102"/>
      <c r="J660" s="94"/>
      <c r="K660" s="94"/>
      <c r="L660" s="200"/>
      <c r="M660" s="70"/>
      <c r="N660" s="182"/>
      <c r="O660" s="181" t="str">
        <f t="shared" si="22"/>
        <v>1900-1</v>
      </c>
      <c r="P660" s="181">
        <f t="shared" si="23"/>
        <v>0</v>
      </c>
      <c r="Q660" s="217"/>
      <c r="R660" s="215"/>
      <c r="S660" s="184"/>
      <c r="T660" s="217"/>
      <c r="U660" s="215"/>
      <c r="V660" s="184"/>
      <c r="W660" s="216"/>
      <c r="X660" s="215"/>
      <c r="Y660" s="184"/>
    </row>
    <row r="661" spans="1:25">
      <c r="A661" s="91"/>
      <c r="B661" s="26"/>
      <c r="C661" s="86"/>
      <c r="D661" s="86"/>
      <c r="E661" s="86"/>
      <c r="F661" s="86"/>
      <c r="G661" s="308"/>
      <c r="H661" s="315"/>
      <c r="I661" s="70"/>
      <c r="J661" s="93"/>
      <c r="K661" s="93"/>
      <c r="L661" s="183"/>
      <c r="M661" s="70"/>
      <c r="N661" s="182"/>
      <c r="O661" s="181" t="str">
        <f t="shared" si="22"/>
        <v>1900-1</v>
      </c>
      <c r="P661" s="181">
        <f t="shared" si="23"/>
        <v>0</v>
      </c>
      <c r="Q661" s="217"/>
      <c r="R661" s="215"/>
      <c r="S661" s="184"/>
      <c r="T661" s="217"/>
      <c r="U661" s="215"/>
      <c r="V661" s="184"/>
      <c r="W661" s="216"/>
      <c r="X661" s="215"/>
      <c r="Y661" s="184"/>
    </row>
    <row r="662" spans="1:25">
      <c r="A662" s="91"/>
      <c r="B662" s="26"/>
      <c r="C662" s="86"/>
      <c r="D662" s="86"/>
      <c r="E662" s="86"/>
      <c r="F662" s="86"/>
      <c r="G662" s="308"/>
      <c r="H662" s="315"/>
      <c r="I662" s="70"/>
      <c r="J662" s="93"/>
      <c r="K662" s="93"/>
      <c r="L662" s="183"/>
      <c r="M662" s="70"/>
      <c r="N662" s="182"/>
      <c r="O662" s="181" t="str">
        <f t="shared" si="22"/>
        <v>1900-1</v>
      </c>
      <c r="P662" s="181">
        <f t="shared" si="23"/>
        <v>0</v>
      </c>
      <c r="Q662" s="217"/>
      <c r="R662" s="215"/>
      <c r="S662" s="184"/>
      <c r="T662" s="217"/>
      <c r="U662" s="215"/>
      <c r="V662" s="184"/>
      <c r="W662" s="216"/>
      <c r="X662" s="215"/>
      <c r="Y662" s="184"/>
    </row>
    <row r="663" spans="1:25">
      <c r="A663" s="92"/>
      <c r="B663" s="26"/>
      <c r="C663" s="85"/>
      <c r="D663" s="85"/>
      <c r="E663" s="85"/>
      <c r="F663" s="85"/>
      <c r="G663" s="309"/>
      <c r="H663" s="316"/>
      <c r="I663" s="102"/>
      <c r="J663" s="94"/>
      <c r="K663" s="94"/>
      <c r="L663" s="200"/>
      <c r="M663" s="70"/>
      <c r="N663" s="182"/>
      <c r="O663" s="181" t="str">
        <f t="shared" si="22"/>
        <v>1900-1</v>
      </c>
      <c r="P663" s="181">
        <f t="shared" si="23"/>
        <v>0</v>
      </c>
      <c r="Q663" s="217"/>
      <c r="R663" s="215"/>
      <c r="S663" s="184"/>
      <c r="T663" s="217"/>
      <c r="U663" s="215"/>
      <c r="V663" s="184"/>
      <c r="W663" s="216"/>
      <c r="X663" s="215"/>
      <c r="Y663" s="184"/>
    </row>
    <row r="664" spans="1:25">
      <c r="A664" s="92"/>
      <c r="B664" s="26"/>
      <c r="C664" s="85"/>
      <c r="D664" s="85"/>
      <c r="E664" s="85"/>
      <c r="F664" s="85"/>
      <c r="G664" s="309"/>
      <c r="H664" s="316"/>
      <c r="I664" s="102"/>
      <c r="J664" s="94"/>
      <c r="K664" s="94"/>
      <c r="L664" s="200"/>
      <c r="M664" s="70"/>
      <c r="N664" s="182"/>
      <c r="O664" s="181" t="str">
        <f t="shared" si="22"/>
        <v>1900-1</v>
      </c>
      <c r="P664" s="181">
        <f t="shared" si="23"/>
        <v>0</v>
      </c>
      <c r="Q664" s="217"/>
      <c r="R664" s="215"/>
      <c r="S664" s="184"/>
      <c r="T664" s="217"/>
      <c r="U664" s="215"/>
      <c r="V664" s="184"/>
      <c r="W664" s="216"/>
      <c r="X664" s="215"/>
      <c r="Y664" s="184"/>
    </row>
    <row r="665" spans="1:25">
      <c r="A665" s="92"/>
      <c r="B665" s="26"/>
      <c r="C665" s="85"/>
      <c r="D665" s="85"/>
      <c r="E665" s="85"/>
      <c r="F665" s="85"/>
      <c r="G665" s="309"/>
      <c r="H665" s="316"/>
      <c r="I665" s="102"/>
      <c r="J665" s="94"/>
      <c r="K665" s="94"/>
      <c r="L665" s="200"/>
      <c r="M665" s="70"/>
      <c r="N665" s="182"/>
      <c r="O665" s="181" t="str">
        <f t="shared" si="22"/>
        <v>1900-1</v>
      </c>
      <c r="P665" s="181">
        <f t="shared" si="23"/>
        <v>0</v>
      </c>
      <c r="Q665" s="217"/>
      <c r="R665" s="215"/>
      <c r="S665" s="184"/>
      <c r="T665" s="217"/>
      <c r="U665" s="215"/>
      <c r="V665" s="184"/>
      <c r="W665" s="216"/>
      <c r="X665" s="215"/>
      <c r="Y665" s="184"/>
    </row>
    <row r="666" spans="1:25">
      <c r="A666" s="92"/>
      <c r="B666" s="26"/>
      <c r="C666" s="85"/>
      <c r="D666" s="85"/>
      <c r="E666" s="85"/>
      <c r="F666" s="85"/>
      <c r="G666" s="309"/>
      <c r="H666" s="316"/>
      <c r="I666" s="102"/>
      <c r="J666" s="94"/>
      <c r="K666" s="94"/>
      <c r="L666" s="200"/>
      <c r="M666" s="70"/>
      <c r="N666" s="182"/>
      <c r="O666" s="181" t="str">
        <f t="shared" si="22"/>
        <v>1900-1</v>
      </c>
      <c r="P666" s="181">
        <f t="shared" si="23"/>
        <v>0</v>
      </c>
      <c r="Q666" s="217"/>
      <c r="R666" s="215"/>
      <c r="S666" s="184"/>
      <c r="T666" s="217"/>
      <c r="U666" s="215"/>
      <c r="V666" s="184"/>
      <c r="W666" s="216"/>
      <c r="X666" s="215"/>
      <c r="Y666" s="184"/>
    </row>
    <row r="667" spans="1:25">
      <c r="A667" s="91"/>
      <c r="B667" s="26"/>
      <c r="C667" s="86"/>
      <c r="D667" s="86"/>
      <c r="E667" s="86"/>
      <c r="F667" s="86"/>
      <c r="G667" s="308"/>
      <c r="H667" s="315"/>
      <c r="I667" s="70"/>
      <c r="J667" s="93"/>
      <c r="K667" s="93"/>
      <c r="L667" s="183"/>
      <c r="M667" s="70"/>
      <c r="N667" s="182"/>
      <c r="O667" s="181" t="str">
        <f t="shared" si="22"/>
        <v>1900-1</v>
      </c>
      <c r="P667" s="181">
        <f t="shared" si="23"/>
        <v>0</v>
      </c>
      <c r="Q667" s="217"/>
      <c r="R667" s="215"/>
      <c r="S667" s="184"/>
      <c r="T667" s="217"/>
      <c r="U667" s="215"/>
      <c r="V667" s="184"/>
      <c r="W667" s="216"/>
      <c r="X667" s="215"/>
      <c r="Y667" s="184"/>
    </row>
    <row r="668" spans="1:25">
      <c r="A668" s="92"/>
      <c r="B668" s="26"/>
      <c r="C668" s="85"/>
      <c r="D668" s="85"/>
      <c r="E668" s="85"/>
      <c r="F668" s="85"/>
      <c r="G668" s="309"/>
      <c r="H668" s="316"/>
      <c r="I668" s="102"/>
      <c r="J668" s="94"/>
      <c r="K668" s="94"/>
      <c r="L668" s="200"/>
      <c r="M668" s="70"/>
      <c r="N668" s="182"/>
      <c r="O668" s="181" t="str">
        <f t="shared" si="22"/>
        <v>1900-1</v>
      </c>
      <c r="P668" s="181">
        <f t="shared" si="23"/>
        <v>0</v>
      </c>
      <c r="Q668" s="217"/>
      <c r="R668" s="215"/>
      <c r="S668" s="184"/>
      <c r="T668" s="217"/>
      <c r="U668" s="215"/>
      <c r="V668" s="184"/>
      <c r="W668" s="216"/>
      <c r="X668" s="215"/>
      <c r="Y668" s="184"/>
    </row>
    <row r="669" spans="1:25">
      <c r="A669" s="91"/>
      <c r="B669" s="26"/>
      <c r="C669" s="86"/>
      <c r="D669" s="86"/>
      <c r="E669" s="86"/>
      <c r="F669" s="86"/>
      <c r="G669" s="308"/>
      <c r="H669" s="315"/>
      <c r="I669" s="70"/>
      <c r="J669" s="93"/>
      <c r="K669" s="93"/>
      <c r="L669" s="183"/>
      <c r="M669" s="70"/>
      <c r="N669" s="182"/>
      <c r="O669" s="181" t="str">
        <f t="shared" si="22"/>
        <v>1900-1</v>
      </c>
      <c r="P669" s="181">
        <f t="shared" si="23"/>
        <v>0</v>
      </c>
      <c r="Q669" s="217"/>
      <c r="R669" s="215"/>
      <c r="S669" s="184"/>
      <c r="T669" s="217"/>
      <c r="U669" s="215"/>
      <c r="V669" s="184"/>
      <c r="W669" s="216"/>
      <c r="X669" s="215"/>
      <c r="Y669" s="184"/>
    </row>
    <row r="670" spans="1:25">
      <c r="A670" s="92"/>
      <c r="B670" s="26"/>
      <c r="C670" s="85"/>
      <c r="D670" s="85"/>
      <c r="E670" s="85"/>
      <c r="F670" s="85"/>
      <c r="G670" s="309"/>
      <c r="H670" s="316"/>
      <c r="I670" s="102"/>
      <c r="J670" s="94"/>
      <c r="K670" s="94"/>
      <c r="L670" s="200"/>
      <c r="M670" s="70"/>
      <c r="N670" s="182"/>
      <c r="O670" s="181" t="str">
        <f t="shared" si="22"/>
        <v>1900-1</v>
      </c>
      <c r="P670" s="181">
        <f t="shared" si="23"/>
        <v>0</v>
      </c>
      <c r="Q670" s="217"/>
      <c r="R670" s="215"/>
      <c r="S670" s="184"/>
      <c r="T670" s="217"/>
      <c r="U670" s="215"/>
      <c r="V670" s="184"/>
      <c r="W670" s="216"/>
      <c r="X670" s="215"/>
      <c r="Y670" s="184"/>
    </row>
    <row r="671" spans="1:25">
      <c r="A671" s="92"/>
      <c r="B671" s="26"/>
      <c r="C671" s="85"/>
      <c r="D671" s="85"/>
      <c r="E671" s="85"/>
      <c r="F671" s="85"/>
      <c r="G671" s="309"/>
      <c r="H671" s="316"/>
      <c r="I671" s="102"/>
      <c r="J671" s="94"/>
      <c r="K671" s="94"/>
      <c r="L671" s="200"/>
      <c r="M671" s="70"/>
      <c r="N671" s="182"/>
      <c r="O671" s="181" t="str">
        <f t="shared" si="22"/>
        <v>1900-1</v>
      </c>
      <c r="P671" s="181">
        <f t="shared" si="23"/>
        <v>0</v>
      </c>
      <c r="Q671" s="217"/>
      <c r="R671" s="215"/>
      <c r="S671" s="184"/>
      <c r="T671" s="217"/>
      <c r="U671" s="215"/>
      <c r="V671" s="184"/>
      <c r="W671" s="216"/>
      <c r="X671" s="215"/>
      <c r="Y671" s="184"/>
    </row>
    <row r="672" spans="1:25">
      <c r="A672" s="92"/>
      <c r="B672" s="26"/>
      <c r="C672" s="85"/>
      <c r="D672" s="85"/>
      <c r="E672" s="85"/>
      <c r="F672" s="85"/>
      <c r="G672" s="309"/>
      <c r="H672" s="316"/>
      <c r="I672" s="102"/>
      <c r="J672" s="94"/>
      <c r="K672" s="94"/>
      <c r="L672" s="200"/>
      <c r="M672" s="70"/>
      <c r="N672" s="182"/>
      <c r="O672" s="181" t="str">
        <f t="shared" si="22"/>
        <v>1900-1</v>
      </c>
      <c r="P672" s="181">
        <f t="shared" si="23"/>
        <v>0</v>
      </c>
      <c r="Q672" s="217"/>
      <c r="R672" s="215"/>
      <c r="S672" s="184"/>
      <c r="T672" s="217"/>
      <c r="U672" s="215"/>
      <c r="V672" s="184"/>
      <c r="W672" s="216"/>
      <c r="X672" s="215"/>
      <c r="Y672" s="184"/>
    </row>
    <row r="673" spans="1:25">
      <c r="A673" s="92"/>
      <c r="B673" s="26"/>
      <c r="C673" s="85"/>
      <c r="D673" s="85"/>
      <c r="E673" s="85"/>
      <c r="F673" s="85"/>
      <c r="G673" s="309"/>
      <c r="H673" s="316"/>
      <c r="I673" s="102"/>
      <c r="J673" s="94"/>
      <c r="K673" s="94"/>
      <c r="L673" s="200"/>
      <c r="M673" s="70"/>
      <c r="N673" s="182"/>
      <c r="O673" s="181" t="str">
        <f t="shared" si="22"/>
        <v>1900-1</v>
      </c>
      <c r="P673" s="181">
        <f t="shared" si="23"/>
        <v>0</v>
      </c>
      <c r="Q673" s="217"/>
      <c r="R673" s="215"/>
      <c r="S673" s="184"/>
      <c r="T673" s="217"/>
      <c r="U673" s="215"/>
      <c r="V673" s="184"/>
      <c r="W673" s="216"/>
      <c r="X673" s="215"/>
      <c r="Y673" s="184"/>
    </row>
    <row r="674" spans="1:25">
      <c r="A674" s="92"/>
      <c r="B674" s="26"/>
      <c r="C674" s="85"/>
      <c r="D674" s="85"/>
      <c r="E674" s="85"/>
      <c r="F674" s="85"/>
      <c r="G674" s="309"/>
      <c r="H674" s="316"/>
      <c r="I674" s="102"/>
      <c r="J674" s="94"/>
      <c r="K674" s="94"/>
      <c r="L674" s="200"/>
      <c r="M674" s="70"/>
      <c r="N674" s="182"/>
      <c r="O674" s="181" t="str">
        <f t="shared" si="22"/>
        <v>1900-1</v>
      </c>
      <c r="P674" s="181">
        <f t="shared" si="23"/>
        <v>0</v>
      </c>
      <c r="Q674" s="217"/>
      <c r="R674" s="215"/>
      <c r="S674" s="184"/>
      <c r="T674" s="217"/>
      <c r="U674" s="215"/>
      <c r="V674" s="184"/>
      <c r="W674" s="216"/>
      <c r="X674" s="215"/>
      <c r="Y674" s="184"/>
    </row>
    <row r="675" spans="1:25">
      <c r="A675" s="92"/>
      <c r="B675" s="26"/>
      <c r="C675" s="85"/>
      <c r="D675" s="85"/>
      <c r="E675" s="85"/>
      <c r="F675" s="85"/>
      <c r="G675" s="309"/>
      <c r="H675" s="316"/>
      <c r="I675" s="102"/>
      <c r="J675" s="94"/>
      <c r="K675" s="94"/>
      <c r="L675" s="200"/>
      <c r="M675" s="70"/>
      <c r="N675" s="182"/>
      <c r="O675" s="181" t="str">
        <f t="shared" si="22"/>
        <v>1900-1</v>
      </c>
      <c r="P675" s="181">
        <f t="shared" si="23"/>
        <v>0</v>
      </c>
      <c r="Q675" s="217"/>
      <c r="R675" s="215"/>
      <c r="S675" s="184"/>
      <c r="T675" s="217"/>
      <c r="U675" s="215"/>
      <c r="V675" s="184"/>
      <c r="W675" s="216"/>
      <c r="X675" s="215"/>
      <c r="Y675" s="184"/>
    </row>
    <row r="676" spans="1:25">
      <c r="A676" s="92"/>
      <c r="B676" s="26"/>
      <c r="C676" s="85"/>
      <c r="D676" s="85"/>
      <c r="E676" s="85"/>
      <c r="F676" s="85"/>
      <c r="G676" s="309"/>
      <c r="H676" s="316"/>
      <c r="I676" s="102"/>
      <c r="J676" s="94"/>
      <c r="K676" s="94"/>
      <c r="L676" s="200"/>
      <c r="M676" s="70"/>
      <c r="N676" s="182"/>
      <c r="O676" s="181" t="str">
        <f t="shared" si="22"/>
        <v>1900-1</v>
      </c>
      <c r="P676" s="181">
        <f t="shared" si="23"/>
        <v>0</v>
      </c>
      <c r="Q676" s="217"/>
      <c r="R676" s="215"/>
      <c r="S676" s="184"/>
      <c r="T676" s="217"/>
      <c r="U676" s="215"/>
      <c r="V676" s="184"/>
      <c r="W676" s="216"/>
      <c r="X676" s="215"/>
      <c r="Y676" s="184"/>
    </row>
    <row r="677" spans="1:25">
      <c r="A677" s="92"/>
      <c r="B677" s="26"/>
      <c r="C677" s="85"/>
      <c r="D677" s="85"/>
      <c r="E677" s="85"/>
      <c r="F677" s="85"/>
      <c r="G677" s="309"/>
      <c r="H677" s="316"/>
      <c r="I677" s="102"/>
      <c r="J677" s="94"/>
      <c r="K677" s="94"/>
      <c r="L677" s="200"/>
      <c r="M677" s="70"/>
      <c r="N677" s="182"/>
      <c r="O677" s="181" t="str">
        <f t="shared" si="22"/>
        <v>1900-1</v>
      </c>
      <c r="P677" s="181">
        <f t="shared" si="23"/>
        <v>0</v>
      </c>
      <c r="Q677" s="217"/>
      <c r="R677" s="215"/>
      <c r="S677" s="184"/>
      <c r="T677" s="217"/>
      <c r="U677" s="215"/>
      <c r="V677" s="184"/>
      <c r="W677" s="216"/>
      <c r="X677" s="215"/>
      <c r="Y677" s="184"/>
    </row>
    <row r="678" spans="1:25">
      <c r="A678" s="92"/>
      <c r="B678" s="26"/>
      <c r="C678" s="85"/>
      <c r="D678" s="85"/>
      <c r="E678" s="85"/>
      <c r="F678" s="85"/>
      <c r="G678" s="309"/>
      <c r="H678" s="316"/>
      <c r="I678" s="102"/>
      <c r="J678" s="94"/>
      <c r="K678" s="94"/>
      <c r="L678" s="200"/>
      <c r="M678" s="70"/>
      <c r="N678" s="182"/>
      <c r="O678" s="181" t="str">
        <f t="shared" si="22"/>
        <v>1900-1</v>
      </c>
      <c r="P678" s="181">
        <f t="shared" si="23"/>
        <v>0</v>
      </c>
      <c r="Q678" s="217"/>
      <c r="R678" s="215"/>
      <c r="S678" s="184"/>
      <c r="T678" s="217"/>
      <c r="U678" s="215"/>
      <c r="V678" s="184"/>
      <c r="W678" s="216"/>
      <c r="X678" s="215"/>
      <c r="Y678" s="184"/>
    </row>
    <row r="679" spans="1:25">
      <c r="A679" s="91"/>
      <c r="B679" s="26"/>
      <c r="C679" s="86"/>
      <c r="D679" s="86"/>
      <c r="E679" s="86"/>
      <c r="F679" s="86"/>
      <c r="G679" s="308"/>
      <c r="H679" s="315"/>
      <c r="I679" s="70"/>
      <c r="J679" s="93"/>
      <c r="K679" s="93"/>
      <c r="L679" s="183"/>
      <c r="M679" s="70"/>
      <c r="N679" s="182"/>
      <c r="O679" s="181" t="str">
        <f t="shared" si="22"/>
        <v>1900-1</v>
      </c>
      <c r="P679" s="181">
        <f t="shared" si="23"/>
        <v>0</v>
      </c>
      <c r="Q679" s="217"/>
      <c r="R679" s="215"/>
      <c r="S679" s="184"/>
      <c r="T679" s="217"/>
      <c r="U679" s="215"/>
      <c r="V679" s="184"/>
      <c r="W679" s="216"/>
      <c r="X679" s="215"/>
      <c r="Y679" s="184"/>
    </row>
    <row r="680" spans="1:25">
      <c r="A680" s="92"/>
      <c r="B680" s="26"/>
      <c r="C680" s="85"/>
      <c r="D680" s="85"/>
      <c r="E680" s="85"/>
      <c r="F680" s="85"/>
      <c r="G680" s="309"/>
      <c r="H680" s="316"/>
      <c r="I680" s="102"/>
      <c r="J680" s="94"/>
      <c r="K680" s="94"/>
      <c r="L680" s="200"/>
      <c r="M680" s="70"/>
      <c r="N680" s="182"/>
      <c r="O680" s="181" t="str">
        <f t="shared" si="22"/>
        <v>1900-1</v>
      </c>
      <c r="P680" s="181">
        <f t="shared" si="23"/>
        <v>0</v>
      </c>
      <c r="Q680" s="217"/>
      <c r="R680" s="215"/>
      <c r="S680" s="184"/>
      <c r="T680" s="217"/>
      <c r="U680" s="215"/>
      <c r="V680" s="184"/>
      <c r="W680" s="216"/>
      <c r="X680" s="215"/>
      <c r="Y680" s="184"/>
    </row>
    <row r="681" spans="1:25">
      <c r="A681" s="91"/>
      <c r="B681" s="26"/>
      <c r="C681" s="86"/>
      <c r="D681" s="86"/>
      <c r="E681" s="86"/>
      <c r="F681" s="86"/>
      <c r="G681" s="308"/>
      <c r="H681" s="315"/>
      <c r="I681" s="70"/>
      <c r="J681" s="93"/>
      <c r="K681" s="93"/>
      <c r="L681" s="183"/>
      <c r="M681" s="70"/>
      <c r="N681" s="182"/>
      <c r="O681" s="181" t="str">
        <f t="shared" si="22"/>
        <v>1900-1</v>
      </c>
      <c r="P681" s="181">
        <f t="shared" si="23"/>
        <v>0</v>
      </c>
      <c r="Q681" s="217"/>
      <c r="R681" s="215"/>
      <c r="S681" s="184"/>
      <c r="T681" s="217"/>
      <c r="U681" s="215"/>
      <c r="V681" s="184"/>
      <c r="W681" s="216"/>
      <c r="X681" s="215"/>
      <c r="Y681" s="184"/>
    </row>
    <row r="682" spans="1:25">
      <c r="A682" s="91"/>
      <c r="B682" s="26"/>
      <c r="C682" s="86"/>
      <c r="D682" s="86"/>
      <c r="E682" s="86"/>
      <c r="F682" s="86"/>
      <c r="G682" s="308"/>
      <c r="H682" s="315"/>
      <c r="I682" s="70"/>
      <c r="J682" s="93"/>
      <c r="K682" s="93"/>
      <c r="L682" s="183"/>
      <c r="M682" s="70"/>
      <c r="N682" s="182"/>
      <c r="O682" s="181" t="str">
        <f t="shared" si="22"/>
        <v>1900-1</v>
      </c>
      <c r="P682" s="181">
        <f t="shared" si="23"/>
        <v>0</v>
      </c>
      <c r="Q682" s="217"/>
      <c r="R682" s="215"/>
      <c r="S682" s="184"/>
      <c r="T682" s="217"/>
      <c r="U682" s="215"/>
      <c r="V682" s="184"/>
      <c r="W682" s="216"/>
      <c r="X682" s="215"/>
      <c r="Y682" s="184"/>
    </row>
    <row r="683" spans="1:25">
      <c r="A683" s="91"/>
      <c r="B683" s="26"/>
      <c r="C683" s="86"/>
      <c r="D683" s="86"/>
      <c r="E683" s="86"/>
      <c r="F683" s="86"/>
      <c r="G683" s="308"/>
      <c r="H683" s="315"/>
      <c r="I683" s="70"/>
      <c r="J683" s="93"/>
      <c r="K683" s="93"/>
      <c r="L683" s="183"/>
      <c r="M683" s="70"/>
      <c r="N683" s="182"/>
      <c r="O683" s="181" t="str">
        <f t="shared" si="22"/>
        <v>1900-1</v>
      </c>
      <c r="P683" s="181">
        <f t="shared" si="23"/>
        <v>0</v>
      </c>
      <c r="Q683" s="217"/>
      <c r="R683" s="215"/>
      <c r="S683" s="184"/>
      <c r="T683" s="217"/>
      <c r="U683" s="215"/>
      <c r="V683" s="184"/>
      <c r="W683" s="216"/>
      <c r="X683" s="215"/>
      <c r="Y683" s="184"/>
    </row>
    <row r="684" spans="1:25">
      <c r="A684" s="91"/>
      <c r="B684" s="26"/>
      <c r="C684" s="86"/>
      <c r="D684" s="86"/>
      <c r="E684" s="86"/>
      <c r="F684" s="86"/>
      <c r="G684" s="308"/>
      <c r="H684" s="315"/>
      <c r="I684" s="70"/>
      <c r="J684" s="93"/>
      <c r="K684" s="93"/>
      <c r="L684" s="183"/>
      <c r="M684" s="70"/>
      <c r="N684" s="182"/>
      <c r="O684" s="181" t="str">
        <f t="shared" si="22"/>
        <v>1900-1</v>
      </c>
      <c r="P684" s="181">
        <f t="shared" si="23"/>
        <v>0</v>
      </c>
      <c r="Q684" s="217"/>
      <c r="R684" s="215"/>
      <c r="S684" s="184"/>
      <c r="T684" s="217"/>
      <c r="U684" s="215"/>
      <c r="V684" s="184"/>
      <c r="W684" s="216"/>
      <c r="X684" s="215"/>
      <c r="Y684" s="184"/>
    </row>
    <row r="685" spans="1:25">
      <c r="A685" s="91"/>
      <c r="B685" s="26"/>
      <c r="C685" s="86"/>
      <c r="D685" s="86"/>
      <c r="E685" s="86"/>
      <c r="F685" s="86"/>
      <c r="G685" s="308"/>
      <c r="H685" s="315"/>
      <c r="I685" s="70"/>
      <c r="J685" s="93"/>
      <c r="K685" s="93"/>
      <c r="L685" s="183"/>
      <c r="M685" s="70"/>
      <c r="N685" s="182"/>
      <c r="O685" s="181" t="str">
        <f t="shared" si="22"/>
        <v>1900-1</v>
      </c>
      <c r="P685" s="181">
        <f t="shared" si="23"/>
        <v>0</v>
      </c>
      <c r="Q685" s="217"/>
      <c r="R685" s="215"/>
      <c r="S685" s="184"/>
      <c r="T685" s="217"/>
      <c r="U685" s="215"/>
      <c r="V685" s="184"/>
      <c r="W685" s="216"/>
      <c r="X685" s="215"/>
      <c r="Y685" s="184"/>
    </row>
    <row r="686" spans="1:25">
      <c r="A686" s="92"/>
      <c r="B686" s="26"/>
      <c r="C686" s="85"/>
      <c r="D686" s="85"/>
      <c r="E686" s="85"/>
      <c r="F686" s="85"/>
      <c r="G686" s="309"/>
      <c r="H686" s="316"/>
      <c r="I686" s="102"/>
      <c r="J686" s="94"/>
      <c r="K686" s="94"/>
      <c r="L686" s="200"/>
      <c r="M686" s="70"/>
      <c r="N686" s="182"/>
      <c r="O686" s="181" t="str">
        <f t="shared" si="22"/>
        <v>1900-1</v>
      </c>
      <c r="P686" s="181">
        <f t="shared" si="23"/>
        <v>0</v>
      </c>
      <c r="Q686" s="217"/>
      <c r="R686" s="215"/>
      <c r="S686" s="184"/>
      <c r="T686" s="217"/>
      <c r="U686" s="215"/>
      <c r="V686" s="184"/>
      <c r="W686" s="216"/>
      <c r="X686" s="215"/>
      <c r="Y686" s="184"/>
    </row>
    <row r="687" spans="1:25">
      <c r="A687" s="92"/>
      <c r="B687" s="26"/>
      <c r="C687" s="85"/>
      <c r="D687" s="85"/>
      <c r="E687" s="85"/>
      <c r="F687" s="85"/>
      <c r="G687" s="309"/>
      <c r="H687" s="316"/>
      <c r="I687" s="102"/>
      <c r="J687" s="94"/>
      <c r="K687" s="94"/>
      <c r="L687" s="200"/>
      <c r="M687" s="70"/>
      <c r="N687" s="182"/>
      <c r="O687" s="181" t="str">
        <f t="shared" si="22"/>
        <v>1900-1</v>
      </c>
      <c r="P687" s="181">
        <f t="shared" si="23"/>
        <v>0</v>
      </c>
      <c r="Q687" s="217"/>
      <c r="R687" s="215"/>
      <c r="S687" s="184"/>
      <c r="T687" s="217"/>
      <c r="U687" s="215"/>
      <c r="V687" s="184"/>
      <c r="W687" s="216"/>
      <c r="X687" s="215"/>
      <c r="Y687" s="184"/>
    </row>
    <row r="688" spans="1:25">
      <c r="A688" s="91"/>
      <c r="B688" s="26"/>
      <c r="C688" s="86"/>
      <c r="D688" s="86"/>
      <c r="E688" s="86"/>
      <c r="F688" s="86"/>
      <c r="G688" s="308"/>
      <c r="H688" s="315"/>
      <c r="I688" s="70"/>
      <c r="J688" s="93"/>
      <c r="K688" s="93"/>
      <c r="L688" s="183"/>
      <c r="M688" s="70"/>
      <c r="N688" s="182"/>
      <c r="O688" s="181" t="str">
        <f t="shared" si="22"/>
        <v>1900-1</v>
      </c>
      <c r="P688" s="181">
        <f t="shared" si="23"/>
        <v>0</v>
      </c>
      <c r="Q688" s="217"/>
      <c r="R688" s="215"/>
      <c r="S688" s="184"/>
      <c r="T688" s="217"/>
      <c r="U688" s="215"/>
      <c r="V688" s="184"/>
      <c r="W688" s="216"/>
      <c r="X688" s="215"/>
      <c r="Y688" s="184"/>
    </row>
    <row r="689" spans="1:25">
      <c r="A689" s="91"/>
      <c r="B689" s="26"/>
      <c r="C689" s="86"/>
      <c r="D689" s="86"/>
      <c r="E689" s="86"/>
      <c r="F689" s="86"/>
      <c r="G689" s="308"/>
      <c r="H689" s="315"/>
      <c r="I689" s="70"/>
      <c r="J689" s="93"/>
      <c r="K689" s="93"/>
      <c r="L689" s="183"/>
      <c r="M689" s="70"/>
      <c r="N689" s="182"/>
      <c r="O689" s="181" t="str">
        <f t="shared" si="22"/>
        <v>1900-1</v>
      </c>
      <c r="P689" s="181">
        <f t="shared" si="23"/>
        <v>0</v>
      </c>
      <c r="Q689" s="217"/>
      <c r="R689" s="215"/>
      <c r="S689" s="184"/>
      <c r="T689" s="217"/>
      <c r="U689" s="215"/>
      <c r="V689" s="184"/>
      <c r="W689" s="216"/>
      <c r="X689" s="215"/>
      <c r="Y689" s="184"/>
    </row>
    <row r="690" spans="1:25">
      <c r="A690" s="92"/>
      <c r="B690" s="26"/>
      <c r="C690" s="85"/>
      <c r="D690" s="85"/>
      <c r="E690" s="85"/>
      <c r="F690" s="85"/>
      <c r="G690" s="309"/>
      <c r="H690" s="316"/>
      <c r="I690" s="102"/>
      <c r="J690" s="94"/>
      <c r="K690" s="94"/>
      <c r="L690" s="200"/>
      <c r="M690" s="70"/>
      <c r="N690" s="182"/>
      <c r="O690" s="181" t="str">
        <f t="shared" si="22"/>
        <v>1900-1</v>
      </c>
      <c r="P690" s="181">
        <f t="shared" si="23"/>
        <v>0</v>
      </c>
      <c r="Q690" s="217"/>
      <c r="R690" s="215"/>
      <c r="S690" s="184"/>
      <c r="T690" s="217"/>
      <c r="U690" s="215"/>
      <c r="V690" s="184"/>
      <c r="W690" s="216"/>
      <c r="X690" s="215"/>
      <c r="Y690" s="184"/>
    </row>
    <row r="691" spans="1:25">
      <c r="A691" s="92"/>
      <c r="B691" s="26"/>
      <c r="C691" s="85"/>
      <c r="D691" s="85"/>
      <c r="E691" s="85"/>
      <c r="F691" s="85"/>
      <c r="G691" s="309"/>
      <c r="H691" s="316"/>
      <c r="I691" s="102"/>
      <c r="J691" s="94"/>
      <c r="K691" s="94"/>
      <c r="L691" s="200"/>
      <c r="M691" s="70"/>
      <c r="N691" s="182"/>
      <c r="O691" s="181" t="str">
        <f t="shared" si="22"/>
        <v>1900-1</v>
      </c>
      <c r="P691" s="181">
        <f t="shared" si="23"/>
        <v>0</v>
      </c>
      <c r="Q691" s="217"/>
      <c r="R691" s="215"/>
      <c r="S691" s="184"/>
      <c r="T691" s="217"/>
      <c r="U691" s="215"/>
      <c r="V691" s="184"/>
      <c r="W691" s="216"/>
      <c r="X691" s="215"/>
      <c r="Y691" s="184"/>
    </row>
    <row r="692" spans="1:25">
      <c r="A692" s="91"/>
      <c r="B692" s="26"/>
      <c r="C692" s="86"/>
      <c r="D692" s="86"/>
      <c r="E692" s="86"/>
      <c r="F692" s="86"/>
      <c r="G692" s="308"/>
      <c r="H692" s="315"/>
      <c r="I692" s="70"/>
      <c r="J692" s="93"/>
      <c r="K692" s="93"/>
      <c r="L692" s="183"/>
      <c r="M692" s="70"/>
      <c r="N692" s="182"/>
      <c r="O692" s="181" t="str">
        <f t="shared" si="22"/>
        <v>1900-1</v>
      </c>
      <c r="P692" s="181">
        <f t="shared" si="23"/>
        <v>0</v>
      </c>
      <c r="Q692" s="217"/>
      <c r="R692" s="215"/>
      <c r="S692" s="184"/>
      <c r="T692" s="217"/>
      <c r="U692" s="215"/>
      <c r="V692" s="184"/>
      <c r="W692" s="216"/>
      <c r="X692" s="215"/>
      <c r="Y692" s="184"/>
    </row>
    <row r="693" spans="1:25">
      <c r="A693" s="91"/>
      <c r="B693" s="26"/>
      <c r="C693" s="86"/>
      <c r="D693" s="86"/>
      <c r="E693" s="86"/>
      <c r="F693" s="86"/>
      <c r="G693" s="308"/>
      <c r="H693" s="315"/>
      <c r="I693" s="70"/>
      <c r="J693" s="93"/>
      <c r="K693" s="93"/>
      <c r="L693" s="183"/>
      <c r="M693" s="70"/>
      <c r="N693" s="182"/>
      <c r="O693" s="181" t="str">
        <f t="shared" si="22"/>
        <v>1900-1</v>
      </c>
      <c r="P693" s="181">
        <f t="shared" si="23"/>
        <v>0</v>
      </c>
      <c r="Q693" s="217"/>
      <c r="R693" s="215"/>
      <c r="S693" s="184"/>
      <c r="T693" s="217"/>
      <c r="U693" s="215"/>
      <c r="V693" s="184"/>
      <c r="W693" s="216"/>
      <c r="X693" s="215"/>
      <c r="Y693" s="184"/>
    </row>
    <row r="694" spans="1:25">
      <c r="A694" s="92"/>
      <c r="B694" s="26"/>
      <c r="C694" s="85"/>
      <c r="D694" s="85"/>
      <c r="E694" s="85"/>
      <c r="F694" s="85"/>
      <c r="G694" s="309"/>
      <c r="H694" s="316"/>
      <c r="I694" s="102"/>
      <c r="J694" s="94"/>
      <c r="K694" s="94"/>
      <c r="L694" s="200"/>
      <c r="M694" s="70"/>
      <c r="N694" s="182"/>
      <c r="O694" s="181" t="str">
        <f t="shared" si="22"/>
        <v>1900-1</v>
      </c>
      <c r="P694" s="181">
        <f t="shared" si="23"/>
        <v>0</v>
      </c>
      <c r="Q694" s="217"/>
      <c r="R694" s="215"/>
      <c r="S694" s="184"/>
      <c r="T694" s="217"/>
      <c r="U694" s="215"/>
      <c r="V694" s="184"/>
      <c r="W694" s="216"/>
      <c r="X694" s="215"/>
      <c r="Y694" s="184"/>
    </row>
    <row r="695" spans="1:25">
      <c r="A695" s="91"/>
      <c r="B695" s="26"/>
      <c r="C695" s="86"/>
      <c r="D695" s="86"/>
      <c r="E695" s="86"/>
      <c r="F695" s="86"/>
      <c r="G695" s="308"/>
      <c r="H695" s="315"/>
      <c r="I695" s="70"/>
      <c r="J695" s="93"/>
      <c r="K695" s="93"/>
      <c r="L695" s="183"/>
      <c r="M695" s="70"/>
      <c r="N695" s="182"/>
      <c r="O695" s="181" t="str">
        <f t="shared" si="22"/>
        <v>1900-1</v>
      </c>
      <c r="P695" s="181">
        <f t="shared" si="23"/>
        <v>0</v>
      </c>
      <c r="W695" s="216"/>
      <c r="X695" s="215"/>
      <c r="Y695" s="184"/>
    </row>
    <row r="696" spans="1:25">
      <c r="A696" s="92"/>
      <c r="B696" s="26"/>
      <c r="C696" s="85"/>
      <c r="D696" s="85"/>
      <c r="E696" s="85"/>
      <c r="F696" s="85"/>
      <c r="G696" s="309"/>
      <c r="H696" s="316"/>
      <c r="I696" s="102"/>
      <c r="J696" s="94"/>
      <c r="K696" s="94"/>
      <c r="L696" s="200"/>
      <c r="M696" s="70"/>
      <c r="N696" s="182"/>
      <c r="O696" s="181" t="str">
        <f t="shared" si="22"/>
        <v>1900-1</v>
      </c>
      <c r="P696" s="181">
        <f t="shared" si="23"/>
        <v>0</v>
      </c>
      <c r="W696" s="216"/>
      <c r="X696" s="215"/>
      <c r="Y696" s="184"/>
    </row>
    <row r="697" spans="1:25">
      <c r="A697" s="92"/>
      <c r="B697" s="26"/>
      <c r="C697" s="85"/>
      <c r="D697" s="85"/>
      <c r="E697" s="85"/>
      <c r="F697" s="85"/>
      <c r="G697" s="309"/>
      <c r="H697" s="316"/>
      <c r="I697" s="102"/>
      <c r="J697" s="94"/>
      <c r="K697" s="94"/>
      <c r="L697" s="200"/>
      <c r="M697" s="70"/>
      <c r="N697" s="182"/>
      <c r="O697" s="181" t="str">
        <f t="shared" si="22"/>
        <v>1900-1</v>
      </c>
      <c r="P697" s="181">
        <f t="shared" si="23"/>
        <v>0</v>
      </c>
      <c r="W697" s="216"/>
      <c r="X697" s="215"/>
      <c r="Y697" s="184"/>
    </row>
    <row r="698" spans="1:25">
      <c r="A698" s="92"/>
      <c r="B698" s="26"/>
      <c r="C698" s="85"/>
      <c r="D698" s="85"/>
      <c r="E698" s="85"/>
      <c r="F698" s="85"/>
      <c r="G698" s="309"/>
      <c r="H698" s="316"/>
      <c r="I698" s="102"/>
      <c r="J698" s="94"/>
      <c r="K698" s="94"/>
      <c r="L698" s="200"/>
      <c r="M698" s="70"/>
      <c r="N698" s="182"/>
      <c r="O698" s="181" t="str">
        <f t="shared" si="22"/>
        <v>1900-1</v>
      </c>
      <c r="P698" s="181">
        <f t="shared" si="23"/>
        <v>0</v>
      </c>
      <c r="W698" s="216"/>
      <c r="X698" s="215"/>
      <c r="Y698" s="184"/>
    </row>
    <row r="699" spans="1:25">
      <c r="A699" s="92"/>
      <c r="B699" s="26"/>
      <c r="C699" s="85"/>
      <c r="D699" s="85"/>
      <c r="E699" s="85"/>
      <c r="F699" s="85"/>
      <c r="G699" s="309"/>
      <c r="H699" s="316"/>
      <c r="I699" s="102"/>
      <c r="J699" s="94"/>
      <c r="K699" s="94"/>
      <c r="L699" s="200"/>
      <c r="M699" s="70"/>
      <c r="N699" s="182"/>
      <c r="O699" s="181" t="str">
        <f t="shared" si="22"/>
        <v>1900-1</v>
      </c>
      <c r="P699" s="181">
        <f t="shared" si="23"/>
        <v>0</v>
      </c>
      <c r="W699" s="216"/>
      <c r="X699" s="215"/>
      <c r="Y699" s="184"/>
    </row>
    <row r="700" spans="1:25">
      <c r="A700" s="91"/>
      <c r="B700" s="26"/>
      <c r="C700" s="86"/>
      <c r="D700" s="86"/>
      <c r="E700" s="86"/>
      <c r="F700" s="86"/>
      <c r="G700" s="308"/>
      <c r="H700" s="315"/>
      <c r="I700" s="70"/>
      <c r="J700" s="93"/>
      <c r="K700" s="93"/>
      <c r="L700" s="183"/>
      <c r="M700" s="70"/>
      <c r="N700" s="182"/>
      <c r="O700" s="181" t="str">
        <f t="shared" si="22"/>
        <v>1900-1</v>
      </c>
      <c r="P700" s="181">
        <f t="shared" si="23"/>
        <v>0</v>
      </c>
      <c r="W700" s="216"/>
      <c r="X700" s="215"/>
      <c r="Y700" s="184"/>
    </row>
    <row r="701" spans="1:25">
      <c r="A701" s="92"/>
      <c r="B701" s="26"/>
      <c r="C701" s="85"/>
      <c r="D701" s="85"/>
      <c r="E701" s="85"/>
      <c r="F701" s="85"/>
      <c r="G701" s="309"/>
      <c r="H701" s="316"/>
      <c r="I701" s="102"/>
      <c r="J701" s="94"/>
      <c r="K701" s="94"/>
      <c r="L701" s="200"/>
      <c r="M701" s="70"/>
      <c r="N701" s="182"/>
      <c r="O701" s="181" t="str">
        <f t="shared" si="22"/>
        <v>1900-1</v>
      </c>
      <c r="P701" s="181">
        <f t="shared" si="23"/>
        <v>0</v>
      </c>
      <c r="W701" s="216"/>
      <c r="X701" s="215"/>
      <c r="Y701" s="184"/>
    </row>
    <row r="702" spans="1:25">
      <c r="A702" s="92"/>
      <c r="B702" s="26"/>
      <c r="C702" s="85"/>
      <c r="D702" s="85"/>
      <c r="E702" s="85"/>
      <c r="F702" s="85"/>
      <c r="G702" s="309"/>
      <c r="H702" s="316"/>
      <c r="I702" s="102"/>
      <c r="J702" s="94"/>
      <c r="K702" s="94"/>
      <c r="L702" s="200"/>
      <c r="M702" s="70"/>
      <c r="N702" s="182"/>
      <c r="O702" s="181" t="str">
        <f t="shared" si="22"/>
        <v>1900-1</v>
      </c>
      <c r="P702" s="181">
        <f t="shared" si="23"/>
        <v>0</v>
      </c>
      <c r="W702" s="216"/>
      <c r="X702" s="215"/>
      <c r="Y702" s="184"/>
    </row>
    <row r="703" spans="1:25">
      <c r="A703" s="91"/>
      <c r="B703" s="26"/>
      <c r="C703" s="86"/>
      <c r="D703" s="86"/>
      <c r="E703" s="86"/>
      <c r="F703" s="86"/>
      <c r="G703" s="308"/>
      <c r="H703" s="315"/>
      <c r="I703" s="70"/>
      <c r="J703" s="93"/>
      <c r="K703" s="93"/>
      <c r="L703" s="183"/>
      <c r="M703" s="70"/>
      <c r="N703" s="182"/>
      <c r="O703" s="181" t="str">
        <f t="shared" ref="O703:O766" si="24">YEAR(B703)&amp;"-"&amp;MONTH(B703)</f>
        <v>1900-1</v>
      </c>
      <c r="P703" s="181">
        <f t="shared" si="23"/>
        <v>0</v>
      </c>
      <c r="W703" s="216"/>
      <c r="X703" s="215"/>
      <c r="Y703" s="184"/>
    </row>
    <row r="704" spans="1:25">
      <c r="A704" s="91"/>
      <c r="B704" s="26"/>
      <c r="C704" s="86"/>
      <c r="D704" s="86"/>
      <c r="E704" s="86"/>
      <c r="F704" s="86"/>
      <c r="G704" s="308"/>
      <c r="H704" s="315"/>
      <c r="I704" s="70"/>
      <c r="J704" s="93"/>
      <c r="K704" s="93"/>
      <c r="L704" s="183"/>
      <c r="M704" s="70"/>
      <c r="N704" s="182"/>
      <c r="O704" s="181" t="str">
        <f t="shared" si="24"/>
        <v>1900-1</v>
      </c>
      <c r="P704" s="181">
        <f t="shared" si="23"/>
        <v>0</v>
      </c>
      <c r="W704" s="216"/>
      <c r="X704" s="215"/>
      <c r="Y704" s="184"/>
    </row>
    <row r="705" spans="1:25">
      <c r="A705" s="92"/>
      <c r="B705" s="26"/>
      <c r="C705" s="85"/>
      <c r="D705" s="85"/>
      <c r="E705" s="85"/>
      <c r="F705" s="85"/>
      <c r="G705" s="309"/>
      <c r="H705" s="316"/>
      <c r="I705" s="102"/>
      <c r="J705" s="94"/>
      <c r="K705" s="94"/>
      <c r="L705" s="200"/>
      <c r="M705" s="70"/>
      <c r="N705" s="182"/>
      <c r="O705" s="181" t="str">
        <f t="shared" si="24"/>
        <v>1900-1</v>
      </c>
      <c r="P705" s="181">
        <f t="shared" si="23"/>
        <v>0</v>
      </c>
      <c r="W705" s="216"/>
      <c r="X705" s="215"/>
      <c r="Y705" s="184"/>
    </row>
    <row r="706" spans="1:25">
      <c r="A706" s="92"/>
      <c r="B706" s="26"/>
      <c r="C706" s="85"/>
      <c r="D706" s="85"/>
      <c r="E706" s="85"/>
      <c r="F706" s="85"/>
      <c r="G706" s="309"/>
      <c r="H706" s="316"/>
      <c r="I706" s="102"/>
      <c r="J706" s="94"/>
      <c r="K706" s="94"/>
      <c r="L706" s="200"/>
      <c r="M706" s="70"/>
      <c r="N706" s="182"/>
      <c r="O706" s="181" t="str">
        <f t="shared" si="24"/>
        <v>1900-1</v>
      </c>
      <c r="P706" s="181">
        <f t="shared" si="23"/>
        <v>0</v>
      </c>
      <c r="W706" s="216"/>
      <c r="X706" s="215"/>
      <c r="Y706" s="184"/>
    </row>
    <row r="707" spans="1:25">
      <c r="A707" s="91"/>
      <c r="B707" s="26"/>
      <c r="C707" s="86"/>
      <c r="D707" s="86"/>
      <c r="E707" s="86"/>
      <c r="F707" s="86"/>
      <c r="G707" s="308"/>
      <c r="H707" s="315"/>
      <c r="I707" s="70"/>
      <c r="J707" s="93"/>
      <c r="K707" s="93"/>
      <c r="L707" s="183"/>
      <c r="M707" s="70"/>
      <c r="N707" s="182"/>
      <c r="O707" s="181" t="str">
        <f t="shared" si="24"/>
        <v>1900-1</v>
      </c>
      <c r="P707" s="181">
        <f t="shared" ref="P707:P770" si="25">N707*H707</f>
        <v>0</v>
      </c>
      <c r="W707" s="216"/>
      <c r="X707" s="215"/>
      <c r="Y707" s="184"/>
    </row>
    <row r="708" spans="1:25">
      <c r="A708" s="92"/>
      <c r="B708" s="26"/>
      <c r="C708" s="85"/>
      <c r="D708" s="85"/>
      <c r="E708" s="85"/>
      <c r="F708" s="85"/>
      <c r="G708" s="309"/>
      <c r="H708" s="316"/>
      <c r="I708" s="102"/>
      <c r="J708" s="94"/>
      <c r="K708" s="94"/>
      <c r="L708" s="200"/>
      <c r="M708" s="70"/>
      <c r="N708" s="182"/>
      <c r="O708" s="181" t="str">
        <f t="shared" si="24"/>
        <v>1900-1</v>
      </c>
      <c r="P708" s="181">
        <f t="shared" si="25"/>
        <v>0</v>
      </c>
      <c r="W708" s="216"/>
      <c r="X708" s="215"/>
      <c r="Y708" s="184"/>
    </row>
    <row r="709" spans="1:25">
      <c r="A709" s="92"/>
      <c r="B709" s="26"/>
      <c r="C709" s="85"/>
      <c r="D709" s="85"/>
      <c r="E709" s="85"/>
      <c r="F709" s="85"/>
      <c r="G709" s="309"/>
      <c r="H709" s="316"/>
      <c r="I709" s="102"/>
      <c r="J709" s="94"/>
      <c r="K709" s="94"/>
      <c r="L709" s="200"/>
      <c r="M709" s="70"/>
      <c r="N709" s="182"/>
      <c r="O709" s="181" t="str">
        <f t="shared" si="24"/>
        <v>1900-1</v>
      </c>
      <c r="P709" s="181">
        <f t="shared" si="25"/>
        <v>0</v>
      </c>
      <c r="W709" s="216"/>
      <c r="X709" s="215"/>
      <c r="Y709" s="184"/>
    </row>
    <row r="710" spans="1:25">
      <c r="A710" s="92"/>
      <c r="B710" s="26"/>
      <c r="C710" s="85"/>
      <c r="D710" s="85"/>
      <c r="E710" s="85"/>
      <c r="F710" s="85"/>
      <c r="G710" s="309"/>
      <c r="H710" s="316"/>
      <c r="I710" s="102"/>
      <c r="J710" s="94"/>
      <c r="K710" s="94"/>
      <c r="L710" s="200"/>
      <c r="M710" s="70"/>
      <c r="N710" s="182"/>
      <c r="O710" s="181" t="str">
        <f t="shared" si="24"/>
        <v>1900-1</v>
      </c>
      <c r="P710" s="181">
        <f t="shared" si="25"/>
        <v>0</v>
      </c>
      <c r="W710" s="216"/>
      <c r="X710" s="215"/>
      <c r="Y710" s="184"/>
    </row>
    <row r="711" spans="1:25">
      <c r="A711" s="92"/>
      <c r="B711" s="26"/>
      <c r="C711" s="85"/>
      <c r="D711" s="85"/>
      <c r="E711" s="85"/>
      <c r="F711" s="85"/>
      <c r="G711" s="309"/>
      <c r="H711" s="316"/>
      <c r="I711" s="102"/>
      <c r="J711" s="94"/>
      <c r="K711" s="94"/>
      <c r="L711" s="200"/>
      <c r="M711" s="70"/>
      <c r="N711" s="182"/>
      <c r="O711" s="181" t="str">
        <f t="shared" si="24"/>
        <v>1900-1</v>
      </c>
      <c r="P711" s="181">
        <f t="shared" si="25"/>
        <v>0</v>
      </c>
      <c r="W711" s="216"/>
      <c r="X711" s="215"/>
      <c r="Y711" s="184"/>
    </row>
    <row r="712" spans="1:25">
      <c r="A712" s="92"/>
      <c r="B712" s="26"/>
      <c r="C712" s="85"/>
      <c r="D712" s="85"/>
      <c r="E712" s="85"/>
      <c r="F712" s="85"/>
      <c r="G712" s="309"/>
      <c r="H712" s="316"/>
      <c r="I712" s="102"/>
      <c r="J712" s="94"/>
      <c r="K712" s="94"/>
      <c r="L712" s="200"/>
      <c r="M712" s="70"/>
      <c r="N712" s="182"/>
      <c r="O712" s="181" t="str">
        <f t="shared" si="24"/>
        <v>1900-1</v>
      </c>
      <c r="P712" s="181">
        <f t="shared" si="25"/>
        <v>0</v>
      </c>
      <c r="W712" s="216"/>
      <c r="X712" s="215"/>
      <c r="Y712" s="184"/>
    </row>
    <row r="713" spans="1:25">
      <c r="A713" s="91"/>
      <c r="B713" s="26"/>
      <c r="C713" s="86"/>
      <c r="D713" s="86"/>
      <c r="E713" s="86"/>
      <c r="F713" s="86"/>
      <c r="G713" s="308"/>
      <c r="H713" s="315"/>
      <c r="I713" s="70"/>
      <c r="J713" s="93"/>
      <c r="K713" s="93"/>
      <c r="L713" s="183"/>
      <c r="M713" s="70"/>
      <c r="N713" s="182"/>
      <c r="O713" s="181" t="str">
        <f t="shared" si="24"/>
        <v>1900-1</v>
      </c>
      <c r="P713" s="181">
        <f t="shared" si="25"/>
        <v>0</v>
      </c>
      <c r="W713" s="216"/>
      <c r="X713" s="215"/>
      <c r="Y713" s="184"/>
    </row>
    <row r="714" spans="1:25">
      <c r="A714" s="92"/>
      <c r="B714" s="26"/>
      <c r="C714" s="85"/>
      <c r="D714" s="85"/>
      <c r="E714" s="85"/>
      <c r="F714" s="85"/>
      <c r="G714" s="309"/>
      <c r="H714" s="316"/>
      <c r="I714" s="102"/>
      <c r="J714" s="94"/>
      <c r="K714" s="94"/>
      <c r="L714" s="200"/>
      <c r="M714" s="70"/>
      <c r="N714" s="182"/>
      <c r="O714" s="181" t="str">
        <f t="shared" si="24"/>
        <v>1900-1</v>
      </c>
      <c r="P714" s="181">
        <f t="shared" si="25"/>
        <v>0</v>
      </c>
      <c r="W714" s="216"/>
      <c r="X714" s="215"/>
      <c r="Y714" s="184"/>
    </row>
    <row r="715" spans="1:25">
      <c r="A715" s="92"/>
      <c r="B715" s="26"/>
      <c r="C715" s="85"/>
      <c r="D715" s="85"/>
      <c r="E715" s="85"/>
      <c r="F715" s="85"/>
      <c r="G715" s="309"/>
      <c r="H715" s="316"/>
      <c r="I715" s="102"/>
      <c r="J715" s="94"/>
      <c r="K715" s="94"/>
      <c r="L715" s="200"/>
      <c r="M715" s="70"/>
      <c r="N715" s="182"/>
      <c r="O715" s="181" t="str">
        <f t="shared" si="24"/>
        <v>1900-1</v>
      </c>
      <c r="P715" s="181">
        <f t="shared" si="25"/>
        <v>0</v>
      </c>
      <c r="W715" s="216"/>
      <c r="X715" s="215"/>
      <c r="Y715" s="184"/>
    </row>
    <row r="716" spans="1:25">
      <c r="A716" s="92"/>
      <c r="B716" s="26"/>
      <c r="C716" s="85"/>
      <c r="D716" s="85"/>
      <c r="E716" s="85"/>
      <c r="F716" s="85"/>
      <c r="G716" s="309"/>
      <c r="H716" s="316"/>
      <c r="I716" s="102"/>
      <c r="J716" s="94"/>
      <c r="K716" s="94"/>
      <c r="L716" s="200"/>
      <c r="M716" s="70"/>
      <c r="N716" s="182"/>
      <c r="O716" s="181" t="str">
        <f t="shared" si="24"/>
        <v>1900-1</v>
      </c>
      <c r="P716" s="181">
        <f t="shared" si="25"/>
        <v>0</v>
      </c>
      <c r="W716" s="216"/>
      <c r="X716" s="215"/>
      <c r="Y716" s="184"/>
    </row>
    <row r="717" spans="1:25">
      <c r="A717" s="92"/>
      <c r="B717" s="26"/>
      <c r="C717" s="85"/>
      <c r="D717" s="85"/>
      <c r="E717" s="85"/>
      <c r="F717" s="85"/>
      <c r="G717" s="309"/>
      <c r="H717" s="316"/>
      <c r="I717" s="102"/>
      <c r="J717" s="94"/>
      <c r="K717" s="94"/>
      <c r="L717" s="200"/>
      <c r="M717" s="70"/>
      <c r="N717" s="182"/>
      <c r="O717" s="181" t="str">
        <f t="shared" si="24"/>
        <v>1900-1</v>
      </c>
      <c r="P717" s="181">
        <f t="shared" si="25"/>
        <v>0</v>
      </c>
      <c r="W717" s="216"/>
      <c r="X717" s="215"/>
      <c r="Y717" s="184"/>
    </row>
    <row r="718" spans="1:25">
      <c r="A718" s="92"/>
      <c r="B718" s="26"/>
      <c r="C718" s="85"/>
      <c r="D718" s="85"/>
      <c r="E718" s="85"/>
      <c r="F718" s="85"/>
      <c r="G718" s="309"/>
      <c r="H718" s="316"/>
      <c r="I718" s="102"/>
      <c r="J718" s="94"/>
      <c r="K718" s="94"/>
      <c r="L718" s="200"/>
      <c r="M718" s="70"/>
      <c r="N718" s="182"/>
      <c r="O718" s="181" t="str">
        <f t="shared" si="24"/>
        <v>1900-1</v>
      </c>
      <c r="P718" s="181">
        <f t="shared" si="25"/>
        <v>0</v>
      </c>
      <c r="W718" s="216"/>
      <c r="X718" s="215"/>
      <c r="Y718" s="184"/>
    </row>
    <row r="719" spans="1:25">
      <c r="A719" s="92"/>
      <c r="B719" s="26"/>
      <c r="C719" s="85"/>
      <c r="D719" s="85"/>
      <c r="E719" s="85"/>
      <c r="F719" s="85"/>
      <c r="G719" s="309"/>
      <c r="H719" s="316"/>
      <c r="I719" s="102"/>
      <c r="J719" s="94"/>
      <c r="K719" s="94"/>
      <c r="L719" s="200"/>
      <c r="M719" s="70"/>
      <c r="N719" s="182"/>
      <c r="O719" s="181" t="str">
        <f t="shared" si="24"/>
        <v>1900-1</v>
      </c>
      <c r="P719" s="181">
        <f t="shared" si="25"/>
        <v>0</v>
      </c>
      <c r="W719" s="216"/>
      <c r="X719" s="215"/>
      <c r="Y719" s="184"/>
    </row>
    <row r="720" spans="1:25">
      <c r="A720" s="91"/>
      <c r="B720" s="26"/>
      <c r="C720" s="86"/>
      <c r="D720" s="86"/>
      <c r="E720" s="86"/>
      <c r="F720" s="86"/>
      <c r="G720" s="308"/>
      <c r="H720" s="315"/>
      <c r="I720" s="70"/>
      <c r="J720" s="93"/>
      <c r="K720" s="93"/>
      <c r="L720" s="183"/>
      <c r="M720" s="70"/>
      <c r="N720" s="182"/>
      <c r="O720" s="181" t="str">
        <f t="shared" si="24"/>
        <v>1900-1</v>
      </c>
      <c r="P720" s="181">
        <f t="shared" si="25"/>
        <v>0</v>
      </c>
      <c r="W720" s="216"/>
      <c r="X720" s="215"/>
      <c r="Y720" s="184"/>
    </row>
    <row r="721" spans="1:25">
      <c r="A721" s="91"/>
      <c r="B721" s="26"/>
      <c r="C721" s="86"/>
      <c r="D721" s="86"/>
      <c r="E721" s="86"/>
      <c r="F721" s="86"/>
      <c r="G721" s="308"/>
      <c r="H721" s="315"/>
      <c r="I721" s="70"/>
      <c r="J721" s="93"/>
      <c r="K721" s="93"/>
      <c r="L721" s="183"/>
      <c r="M721" s="70"/>
      <c r="N721" s="182"/>
      <c r="O721" s="181" t="str">
        <f t="shared" si="24"/>
        <v>1900-1</v>
      </c>
      <c r="P721" s="181">
        <f t="shared" si="25"/>
        <v>0</v>
      </c>
      <c r="W721" s="216"/>
      <c r="X721" s="215"/>
      <c r="Y721" s="184"/>
    </row>
    <row r="722" spans="1:25">
      <c r="A722" s="91"/>
      <c r="B722" s="26"/>
      <c r="C722" s="86"/>
      <c r="D722" s="86"/>
      <c r="E722" s="86"/>
      <c r="F722" s="86"/>
      <c r="G722" s="308"/>
      <c r="H722" s="315"/>
      <c r="I722" s="70"/>
      <c r="J722" s="93"/>
      <c r="K722" s="93"/>
      <c r="L722" s="183"/>
      <c r="M722" s="70"/>
      <c r="N722" s="182"/>
      <c r="O722" s="181" t="str">
        <f t="shared" si="24"/>
        <v>1900-1</v>
      </c>
      <c r="P722" s="181">
        <f t="shared" si="25"/>
        <v>0</v>
      </c>
      <c r="W722" s="216"/>
      <c r="X722" s="215"/>
      <c r="Y722" s="184"/>
    </row>
    <row r="723" spans="1:25">
      <c r="A723" s="91"/>
      <c r="B723" s="26"/>
      <c r="C723" s="86"/>
      <c r="D723" s="86"/>
      <c r="E723" s="86"/>
      <c r="F723" s="86"/>
      <c r="G723" s="308"/>
      <c r="H723" s="315"/>
      <c r="I723" s="70"/>
      <c r="J723" s="93"/>
      <c r="K723" s="93"/>
      <c r="L723" s="183"/>
      <c r="M723" s="70"/>
      <c r="N723" s="182"/>
      <c r="O723" s="181" t="str">
        <f t="shared" si="24"/>
        <v>1900-1</v>
      </c>
      <c r="P723" s="181">
        <f t="shared" si="25"/>
        <v>0</v>
      </c>
      <c r="W723" s="216"/>
      <c r="X723" s="215"/>
      <c r="Y723" s="184"/>
    </row>
    <row r="724" spans="1:25">
      <c r="A724" s="92"/>
      <c r="B724" s="26"/>
      <c r="C724" s="85"/>
      <c r="D724" s="85"/>
      <c r="E724" s="85"/>
      <c r="F724" s="85"/>
      <c r="G724" s="309"/>
      <c r="H724" s="316"/>
      <c r="I724" s="102"/>
      <c r="J724" s="94"/>
      <c r="K724" s="94"/>
      <c r="L724" s="200"/>
      <c r="M724" s="70"/>
      <c r="N724" s="182"/>
      <c r="O724" s="181" t="str">
        <f t="shared" si="24"/>
        <v>1900-1</v>
      </c>
      <c r="P724" s="181">
        <f t="shared" si="25"/>
        <v>0</v>
      </c>
      <c r="W724" s="216"/>
      <c r="X724" s="215"/>
      <c r="Y724" s="184"/>
    </row>
    <row r="725" spans="1:25">
      <c r="A725" s="92"/>
      <c r="B725" s="26"/>
      <c r="C725" s="85"/>
      <c r="D725" s="85"/>
      <c r="E725" s="85"/>
      <c r="F725" s="85"/>
      <c r="G725" s="309"/>
      <c r="H725" s="316"/>
      <c r="I725" s="102"/>
      <c r="J725" s="94"/>
      <c r="K725" s="94"/>
      <c r="L725" s="200"/>
      <c r="M725" s="70"/>
      <c r="N725" s="182"/>
      <c r="O725" s="181" t="str">
        <f t="shared" si="24"/>
        <v>1900-1</v>
      </c>
      <c r="P725" s="181">
        <f t="shared" si="25"/>
        <v>0</v>
      </c>
      <c r="W725" s="216"/>
      <c r="X725" s="215"/>
      <c r="Y725" s="184"/>
    </row>
    <row r="726" spans="1:25">
      <c r="A726" s="92"/>
      <c r="B726" s="26"/>
      <c r="C726" s="85"/>
      <c r="D726" s="85"/>
      <c r="E726" s="85"/>
      <c r="F726" s="85"/>
      <c r="G726" s="309"/>
      <c r="H726" s="316"/>
      <c r="I726" s="102"/>
      <c r="J726" s="94"/>
      <c r="K726" s="94"/>
      <c r="L726" s="200"/>
      <c r="M726" s="70"/>
      <c r="N726" s="182"/>
      <c r="O726" s="181" t="str">
        <f t="shared" si="24"/>
        <v>1900-1</v>
      </c>
      <c r="P726" s="181">
        <f t="shared" si="25"/>
        <v>0</v>
      </c>
      <c r="W726" s="216"/>
      <c r="X726" s="215"/>
      <c r="Y726" s="184"/>
    </row>
    <row r="727" spans="1:25">
      <c r="A727" s="91"/>
      <c r="B727" s="26"/>
      <c r="C727" s="86"/>
      <c r="D727" s="86"/>
      <c r="E727" s="86"/>
      <c r="F727" s="86"/>
      <c r="G727" s="308"/>
      <c r="H727" s="315"/>
      <c r="I727" s="70"/>
      <c r="J727" s="93"/>
      <c r="K727" s="93"/>
      <c r="L727" s="183"/>
      <c r="M727" s="70"/>
      <c r="N727" s="182"/>
      <c r="O727" s="181" t="str">
        <f t="shared" si="24"/>
        <v>1900-1</v>
      </c>
      <c r="P727" s="181">
        <f t="shared" si="25"/>
        <v>0</v>
      </c>
      <c r="W727" s="216"/>
      <c r="X727" s="215"/>
      <c r="Y727" s="184"/>
    </row>
    <row r="728" spans="1:25">
      <c r="A728" s="91"/>
      <c r="B728" s="26"/>
      <c r="C728" s="86"/>
      <c r="D728" s="86"/>
      <c r="E728" s="86"/>
      <c r="F728" s="86"/>
      <c r="G728" s="308"/>
      <c r="H728" s="315"/>
      <c r="I728" s="70"/>
      <c r="J728" s="93"/>
      <c r="K728" s="93"/>
      <c r="L728" s="183"/>
      <c r="M728" s="70"/>
      <c r="N728" s="182"/>
      <c r="O728" s="181" t="str">
        <f t="shared" si="24"/>
        <v>1900-1</v>
      </c>
      <c r="P728" s="181">
        <f t="shared" si="25"/>
        <v>0</v>
      </c>
      <c r="W728" s="216"/>
      <c r="X728" s="215"/>
      <c r="Y728" s="184"/>
    </row>
    <row r="729" spans="1:25">
      <c r="A729" s="92"/>
      <c r="B729" s="26"/>
      <c r="C729" s="85"/>
      <c r="D729" s="85"/>
      <c r="E729" s="85"/>
      <c r="F729" s="85"/>
      <c r="G729" s="309"/>
      <c r="H729" s="316"/>
      <c r="I729" s="102"/>
      <c r="J729" s="94"/>
      <c r="K729" s="94"/>
      <c r="L729" s="200"/>
      <c r="M729" s="70"/>
      <c r="N729" s="182"/>
      <c r="O729" s="181" t="str">
        <f t="shared" si="24"/>
        <v>1900-1</v>
      </c>
      <c r="P729" s="181">
        <f t="shared" si="25"/>
        <v>0</v>
      </c>
      <c r="W729" s="216"/>
      <c r="X729" s="215"/>
      <c r="Y729" s="184"/>
    </row>
    <row r="730" spans="1:25">
      <c r="A730" s="91"/>
      <c r="B730" s="26"/>
      <c r="C730" s="86"/>
      <c r="D730" s="86"/>
      <c r="E730" s="86"/>
      <c r="F730" s="86"/>
      <c r="G730" s="308"/>
      <c r="H730" s="315"/>
      <c r="I730" s="70"/>
      <c r="J730" s="93"/>
      <c r="K730" s="93"/>
      <c r="L730" s="183"/>
      <c r="M730" s="70"/>
      <c r="N730" s="182"/>
      <c r="O730" s="181" t="str">
        <f t="shared" si="24"/>
        <v>1900-1</v>
      </c>
      <c r="P730" s="181">
        <f t="shared" si="25"/>
        <v>0</v>
      </c>
      <c r="W730" s="216"/>
      <c r="X730" s="215"/>
      <c r="Y730" s="184"/>
    </row>
    <row r="731" spans="1:25">
      <c r="A731" s="91"/>
      <c r="B731" s="26"/>
      <c r="C731" s="86"/>
      <c r="D731" s="86"/>
      <c r="E731" s="86"/>
      <c r="F731" s="86"/>
      <c r="G731" s="308"/>
      <c r="H731" s="315"/>
      <c r="I731" s="70"/>
      <c r="J731" s="93"/>
      <c r="K731" s="93"/>
      <c r="L731" s="183"/>
      <c r="M731" s="70"/>
      <c r="N731" s="182"/>
      <c r="O731" s="181" t="str">
        <f t="shared" si="24"/>
        <v>1900-1</v>
      </c>
      <c r="P731" s="181">
        <f t="shared" si="25"/>
        <v>0</v>
      </c>
      <c r="W731" s="216"/>
      <c r="X731" s="215"/>
      <c r="Y731" s="184"/>
    </row>
    <row r="732" spans="1:25">
      <c r="A732" s="92"/>
      <c r="B732" s="26"/>
      <c r="C732" s="85"/>
      <c r="D732" s="85"/>
      <c r="E732" s="85"/>
      <c r="F732" s="85"/>
      <c r="G732" s="309"/>
      <c r="H732" s="316"/>
      <c r="I732" s="102"/>
      <c r="J732" s="94"/>
      <c r="K732" s="94" t="s">
        <v>87</v>
      </c>
      <c r="L732" s="200"/>
      <c r="M732" s="70"/>
      <c r="N732" s="182"/>
      <c r="O732" s="181" t="str">
        <f t="shared" si="24"/>
        <v>1900-1</v>
      </c>
      <c r="P732" s="181">
        <f t="shared" si="25"/>
        <v>0</v>
      </c>
      <c r="W732" s="216"/>
      <c r="X732" s="215"/>
      <c r="Y732" s="184"/>
    </row>
    <row r="733" spans="1:25">
      <c r="A733" s="92"/>
      <c r="B733" s="26"/>
      <c r="C733" s="85"/>
      <c r="D733" s="85"/>
      <c r="E733" s="85"/>
      <c r="F733" s="85"/>
      <c r="G733" s="309"/>
      <c r="H733" s="316"/>
      <c r="I733" s="102"/>
      <c r="J733" s="94"/>
      <c r="K733" s="94"/>
      <c r="L733" s="200"/>
      <c r="M733" s="70"/>
      <c r="N733" s="182"/>
      <c r="O733" s="181" t="str">
        <f t="shared" si="24"/>
        <v>1900-1</v>
      </c>
      <c r="P733" s="181">
        <f t="shared" si="25"/>
        <v>0</v>
      </c>
      <c r="W733" s="216"/>
      <c r="X733" s="215"/>
      <c r="Y733" s="184"/>
    </row>
    <row r="734" spans="1:25">
      <c r="A734" s="91"/>
      <c r="B734" s="26"/>
      <c r="C734" s="86"/>
      <c r="D734" s="86"/>
      <c r="E734" s="86"/>
      <c r="F734" s="86"/>
      <c r="G734" s="308"/>
      <c r="H734" s="315"/>
      <c r="I734" s="70"/>
      <c r="J734" s="93"/>
      <c r="K734" s="93"/>
      <c r="L734" s="183"/>
      <c r="M734" s="70"/>
      <c r="N734" s="182"/>
      <c r="O734" s="181" t="str">
        <f t="shared" si="24"/>
        <v>1900-1</v>
      </c>
      <c r="P734" s="181">
        <f t="shared" si="25"/>
        <v>0</v>
      </c>
      <c r="W734" s="216"/>
      <c r="X734" s="215"/>
      <c r="Y734" s="184"/>
    </row>
    <row r="735" spans="1:25">
      <c r="A735" s="92"/>
      <c r="B735" s="26"/>
      <c r="C735" s="85"/>
      <c r="D735" s="85"/>
      <c r="E735" s="88"/>
      <c r="F735" s="85"/>
      <c r="G735" s="309"/>
      <c r="H735" s="316"/>
      <c r="I735" s="102"/>
      <c r="J735" s="94"/>
      <c r="K735" s="94"/>
      <c r="L735" s="200"/>
      <c r="M735" s="70"/>
      <c r="N735" s="182"/>
      <c r="O735" s="181" t="str">
        <f t="shared" si="24"/>
        <v>1900-1</v>
      </c>
      <c r="P735" s="181">
        <f t="shared" si="25"/>
        <v>0</v>
      </c>
      <c r="W735" s="216"/>
      <c r="X735" s="215"/>
      <c r="Y735" s="184"/>
    </row>
    <row r="736" spans="1:25">
      <c r="A736" s="92"/>
      <c r="B736" s="26"/>
      <c r="C736" s="85"/>
      <c r="D736" s="85"/>
      <c r="E736" s="85"/>
      <c r="F736" s="85"/>
      <c r="G736" s="309"/>
      <c r="H736" s="316"/>
      <c r="I736" s="102"/>
      <c r="J736" s="94"/>
      <c r="K736" s="94"/>
      <c r="L736" s="200"/>
      <c r="M736" s="70"/>
      <c r="N736" s="182"/>
      <c r="O736" s="181" t="str">
        <f t="shared" si="24"/>
        <v>1900-1</v>
      </c>
      <c r="P736" s="181">
        <f t="shared" si="25"/>
        <v>0</v>
      </c>
      <c r="W736" s="216"/>
      <c r="X736" s="215"/>
      <c r="Y736" s="184"/>
    </row>
    <row r="737" spans="1:25">
      <c r="A737" s="91"/>
      <c r="B737" s="26"/>
      <c r="C737" s="86"/>
      <c r="D737" s="86"/>
      <c r="E737" s="86"/>
      <c r="F737" s="86"/>
      <c r="G737" s="308"/>
      <c r="H737" s="315"/>
      <c r="I737" s="70"/>
      <c r="J737" s="93"/>
      <c r="K737" s="93"/>
      <c r="L737" s="183"/>
      <c r="M737" s="70"/>
      <c r="N737" s="182"/>
      <c r="O737" s="181" t="str">
        <f t="shared" si="24"/>
        <v>1900-1</v>
      </c>
      <c r="P737" s="181">
        <f t="shared" si="25"/>
        <v>0</v>
      </c>
      <c r="W737" s="216"/>
      <c r="X737" s="215"/>
      <c r="Y737" s="184"/>
    </row>
    <row r="738" spans="1:25">
      <c r="A738" s="92"/>
      <c r="B738" s="26"/>
      <c r="C738" s="85"/>
      <c r="D738" s="85"/>
      <c r="E738" s="85"/>
      <c r="F738" s="85"/>
      <c r="G738" s="309"/>
      <c r="H738" s="316"/>
      <c r="I738" s="102"/>
      <c r="J738" s="94"/>
      <c r="K738" s="94"/>
      <c r="L738" s="200"/>
      <c r="M738" s="70"/>
      <c r="N738" s="182"/>
      <c r="O738" s="181" t="str">
        <f t="shared" si="24"/>
        <v>1900-1</v>
      </c>
      <c r="P738" s="181">
        <f t="shared" si="25"/>
        <v>0</v>
      </c>
      <c r="W738" s="216"/>
      <c r="X738" s="215"/>
      <c r="Y738" s="184"/>
    </row>
    <row r="739" spans="1:25">
      <c r="A739" s="92"/>
      <c r="B739" s="26"/>
      <c r="C739" s="85"/>
      <c r="D739" s="85"/>
      <c r="E739" s="85"/>
      <c r="F739" s="85"/>
      <c r="G739" s="309"/>
      <c r="H739" s="316"/>
      <c r="I739" s="102"/>
      <c r="J739" s="94"/>
      <c r="K739" s="94"/>
      <c r="L739" s="200"/>
      <c r="M739" s="70"/>
      <c r="N739" s="182"/>
      <c r="O739" s="181" t="str">
        <f t="shared" si="24"/>
        <v>1900-1</v>
      </c>
      <c r="P739" s="181">
        <f t="shared" si="25"/>
        <v>0</v>
      </c>
      <c r="W739" s="216"/>
      <c r="X739" s="215"/>
      <c r="Y739" s="184"/>
    </row>
    <row r="740" spans="1:25">
      <c r="A740" s="92"/>
      <c r="B740" s="26"/>
      <c r="C740" s="85"/>
      <c r="D740" s="85"/>
      <c r="E740" s="85"/>
      <c r="F740" s="85"/>
      <c r="G740" s="309"/>
      <c r="H740" s="316"/>
      <c r="I740" s="102"/>
      <c r="J740" s="94"/>
      <c r="K740" s="94"/>
      <c r="L740" s="200"/>
      <c r="M740" s="70"/>
      <c r="N740" s="182"/>
      <c r="O740" s="181" t="str">
        <f t="shared" si="24"/>
        <v>1900-1</v>
      </c>
      <c r="P740" s="181">
        <f t="shared" si="25"/>
        <v>0</v>
      </c>
      <c r="W740" s="216"/>
      <c r="X740" s="215"/>
      <c r="Y740" s="184"/>
    </row>
    <row r="741" spans="1:25">
      <c r="A741" s="92"/>
      <c r="B741" s="26"/>
      <c r="C741" s="85"/>
      <c r="D741" s="85"/>
      <c r="E741" s="85"/>
      <c r="F741" s="85"/>
      <c r="G741" s="309"/>
      <c r="H741" s="316"/>
      <c r="I741" s="102"/>
      <c r="J741" s="94"/>
      <c r="K741" s="94"/>
      <c r="L741" s="200"/>
      <c r="M741" s="70"/>
      <c r="N741" s="182"/>
      <c r="O741" s="181" t="str">
        <f t="shared" si="24"/>
        <v>1900-1</v>
      </c>
      <c r="P741" s="181">
        <f t="shared" si="25"/>
        <v>0</v>
      </c>
      <c r="W741" s="216"/>
      <c r="X741" s="215"/>
      <c r="Y741" s="184"/>
    </row>
    <row r="742" spans="1:25">
      <c r="A742" s="92"/>
      <c r="B742" s="26"/>
      <c r="C742" s="85"/>
      <c r="D742" s="85"/>
      <c r="E742" s="85"/>
      <c r="F742" s="85"/>
      <c r="G742" s="309"/>
      <c r="H742" s="316"/>
      <c r="I742" s="102"/>
      <c r="J742" s="94"/>
      <c r="K742" s="94"/>
      <c r="L742" s="200"/>
      <c r="M742" s="70"/>
      <c r="N742" s="182"/>
      <c r="O742" s="181" t="str">
        <f t="shared" si="24"/>
        <v>1900-1</v>
      </c>
      <c r="P742" s="181">
        <f t="shared" si="25"/>
        <v>0</v>
      </c>
      <c r="W742" s="216"/>
      <c r="X742" s="215"/>
      <c r="Y742" s="184"/>
    </row>
    <row r="743" spans="1:25">
      <c r="A743" s="92"/>
      <c r="B743" s="26"/>
      <c r="C743" s="85"/>
      <c r="D743" s="85"/>
      <c r="E743" s="85"/>
      <c r="F743" s="85"/>
      <c r="G743" s="309"/>
      <c r="H743" s="316"/>
      <c r="I743" s="102"/>
      <c r="J743" s="94"/>
      <c r="K743" s="94"/>
      <c r="L743" s="200"/>
      <c r="M743" s="70"/>
      <c r="N743" s="182"/>
      <c r="O743" s="181" t="str">
        <f t="shared" si="24"/>
        <v>1900-1</v>
      </c>
      <c r="P743" s="181">
        <f t="shared" si="25"/>
        <v>0</v>
      </c>
      <c r="W743" s="216"/>
      <c r="X743" s="215"/>
      <c r="Y743" s="184"/>
    </row>
    <row r="744" spans="1:25">
      <c r="A744" s="92"/>
      <c r="B744" s="26"/>
      <c r="C744" s="85"/>
      <c r="D744" s="85"/>
      <c r="E744" s="85"/>
      <c r="F744" s="85"/>
      <c r="G744" s="309"/>
      <c r="H744" s="316"/>
      <c r="I744" s="102"/>
      <c r="J744" s="94"/>
      <c r="K744" s="94"/>
      <c r="L744" s="200"/>
      <c r="M744" s="70"/>
      <c r="N744" s="182"/>
      <c r="O744" s="181" t="str">
        <f t="shared" si="24"/>
        <v>1900-1</v>
      </c>
      <c r="P744" s="181">
        <f t="shared" si="25"/>
        <v>0</v>
      </c>
      <c r="W744" s="216"/>
      <c r="X744" s="215"/>
      <c r="Y744" s="184"/>
    </row>
    <row r="745" spans="1:25">
      <c r="A745" s="92"/>
      <c r="B745" s="26"/>
      <c r="C745" s="85"/>
      <c r="D745" s="85"/>
      <c r="E745" s="85"/>
      <c r="F745" s="85"/>
      <c r="G745" s="309"/>
      <c r="H745" s="316"/>
      <c r="I745" s="102"/>
      <c r="J745" s="94"/>
      <c r="K745" s="94"/>
      <c r="L745" s="200"/>
      <c r="M745" s="70"/>
      <c r="N745" s="182"/>
      <c r="O745" s="181" t="str">
        <f t="shared" si="24"/>
        <v>1900-1</v>
      </c>
      <c r="P745" s="181">
        <f t="shared" si="25"/>
        <v>0</v>
      </c>
      <c r="W745" s="216"/>
      <c r="X745" s="215"/>
      <c r="Y745" s="184"/>
    </row>
    <row r="746" spans="1:25">
      <c r="A746" s="91"/>
      <c r="B746" s="26"/>
      <c r="C746" s="86"/>
      <c r="D746" s="86"/>
      <c r="E746" s="86"/>
      <c r="F746" s="86"/>
      <c r="G746" s="308"/>
      <c r="H746" s="315"/>
      <c r="I746" s="70"/>
      <c r="J746" s="93"/>
      <c r="K746" s="93"/>
      <c r="L746" s="183"/>
      <c r="M746" s="70"/>
      <c r="N746" s="182"/>
      <c r="O746" s="181" t="str">
        <f t="shared" si="24"/>
        <v>1900-1</v>
      </c>
      <c r="P746" s="181">
        <f t="shared" si="25"/>
        <v>0</v>
      </c>
      <c r="W746" s="216"/>
      <c r="X746" s="215"/>
      <c r="Y746" s="184"/>
    </row>
    <row r="747" spans="1:25">
      <c r="A747" s="92"/>
      <c r="B747" s="26"/>
      <c r="C747" s="85"/>
      <c r="D747" s="85"/>
      <c r="E747" s="85"/>
      <c r="F747" s="85"/>
      <c r="G747" s="309"/>
      <c r="H747" s="316"/>
      <c r="I747" s="102"/>
      <c r="J747" s="94"/>
      <c r="K747" s="94"/>
      <c r="L747" s="200"/>
      <c r="M747" s="70"/>
      <c r="N747" s="182"/>
      <c r="O747" s="181" t="str">
        <f t="shared" si="24"/>
        <v>1900-1</v>
      </c>
      <c r="P747" s="181">
        <f t="shared" si="25"/>
        <v>0</v>
      </c>
      <c r="W747" s="216"/>
      <c r="X747" s="215"/>
      <c r="Y747" s="184"/>
    </row>
    <row r="748" spans="1:25">
      <c r="A748" s="91"/>
      <c r="B748" s="26"/>
      <c r="C748" s="86"/>
      <c r="D748" s="86"/>
      <c r="E748" s="86"/>
      <c r="F748" s="86"/>
      <c r="G748" s="308"/>
      <c r="H748" s="315"/>
      <c r="I748" s="70"/>
      <c r="J748" s="93"/>
      <c r="K748" s="93"/>
      <c r="L748" s="183"/>
      <c r="M748" s="70"/>
      <c r="N748" s="182"/>
      <c r="O748" s="181" t="str">
        <f t="shared" si="24"/>
        <v>1900-1</v>
      </c>
      <c r="P748" s="181">
        <f t="shared" si="25"/>
        <v>0</v>
      </c>
      <c r="W748" s="216"/>
      <c r="X748" s="215"/>
      <c r="Y748" s="184"/>
    </row>
    <row r="749" spans="1:25">
      <c r="A749" s="91"/>
      <c r="B749" s="26"/>
      <c r="C749" s="86"/>
      <c r="D749" s="86"/>
      <c r="E749" s="86"/>
      <c r="F749" s="86"/>
      <c r="G749" s="308"/>
      <c r="H749" s="315"/>
      <c r="I749" s="70"/>
      <c r="J749" s="93"/>
      <c r="K749" s="93"/>
      <c r="L749" s="183"/>
      <c r="M749" s="70"/>
      <c r="N749" s="182"/>
      <c r="O749" s="181" t="str">
        <f t="shared" si="24"/>
        <v>1900-1</v>
      </c>
      <c r="P749" s="181">
        <f t="shared" si="25"/>
        <v>0</v>
      </c>
      <c r="W749" s="216"/>
      <c r="X749" s="215"/>
      <c r="Y749" s="184"/>
    </row>
    <row r="750" spans="1:25">
      <c r="A750" s="92"/>
      <c r="B750" s="26"/>
      <c r="C750" s="85"/>
      <c r="D750" s="85"/>
      <c r="E750" s="85"/>
      <c r="F750" s="85"/>
      <c r="G750" s="309"/>
      <c r="H750" s="316"/>
      <c r="I750" s="102"/>
      <c r="J750" s="94"/>
      <c r="K750" s="94"/>
      <c r="L750" s="200"/>
      <c r="M750" s="70"/>
      <c r="N750" s="182"/>
      <c r="O750" s="181" t="str">
        <f t="shared" si="24"/>
        <v>1900-1</v>
      </c>
      <c r="P750" s="181">
        <f t="shared" si="25"/>
        <v>0</v>
      </c>
      <c r="W750" s="216"/>
      <c r="X750" s="215"/>
      <c r="Y750" s="184"/>
    </row>
    <row r="751" spans="1:25">
      <c r="A751" s="91"/>
      <c r="B751" s="26"/>
      <c r="C751" s="86"/>
      <c r="D751" s="86"/>
      <c r="E751" s="86"/>
      <c r="F751" s="86"/>
      <c r="G751" s="308"/>
      <c r="H751" s="315"/>
      <c r="I751" s="70"/>
      <c r="J751" s="93"/>
      <c r="K751" s="93"/>
      <c r="L751" s="183"/>
      <c r="M751" s="70"/>
      <c r="N751" s="182"/>
      <c r="O751" s="181" t="str">
        <f t="shared" si="24"/>
        <v>1900-1</v>
      </c>
      <c r="P751" s="181">
        <f t="shared" si="25"/>
        <v>0</v>
      </c>
      <c r="W751" s="216"/>
      <c r="X751" s="215"/>
      <c r="Y751" s="184"/>
    </row>
    <row r="752" spans="1:25">
      <c r="A752" s="92"/>
      <c r="B752" s="26"/>
      <c r="C752" s="85"/>
      <c r="D752" s="85"/>
      <c r="E752" s="85"/>
      <c r="F752" s="85"/>
      <c r="G752" s="309"/>
      <c r="H752" s="316"/>
      <c r="I752" s="102"/>
      <c r="J752" s="94"/>
      <c r="K752" s="94"/>
      <c r="L752" s="200"/>
      <c r="M752" s="70"/>
      <c r="N752" s="182"/>
      <c r="O752" s="181" t="str">
        <f t="shared" si="24"/>
        <v>1900-1</v>
      </c>
      <c r="P752" s="181">
        <f t="shared" si="25"/>
        <v>0</v>
      </c>
      <c r="W752" s="216"/>
      <c r="X752" s="215"/>
      <c r="Y752" s="184"/>
    </row>
    <row r="753" spans="1:25">
      <c r="A753" s="92"/>
      <c r="B753" s="26"/>
      <c r="C753" s="85"/>
      <c r="D753" s="85"/>
      <c r="E753" s="85"/>
      <c r="F753" s="85"/>
      <c r="G753" s="309"/>
      <c r="H753" s="316"/>
      <c r="I753" s="102"/>
      <c r="J753" s="94"/>
      <c r="K753" s="94"/>
      <c r="L753" s="200"/>
      <c r="M753" s="70"/>
      <c r="N753" s="182"/>
      <c r="O753" s="181" t="str">
        <f t="shared" si="24"/>
        <v>1900-1</v>
      </c>
      <c r="P753" s="181">
        <f t="shared" si="25"/>
        <v>0</v>
      </c>
      <c r="W753" s="216"/>
      <c r="X753" s="215"/>
      <c r="Y753" s="184"/>
    </row>
    <row r="754" spans="1:25">
      <c r="A754" s="91"/>
      <c r="B754" s="26"/>
      <c r="C754" s="86"/>
      <c r="D754" s="86"/>
      <c r="E754" s="86"/>
      <c r="F754" s="86"/>
      <c r="G754" s="308"/>
      <c r="H754" s="315"/>
      <c r="I754" s="70"/>
      <c r="J754" s="93"/>
      <c r="K754" s="93"/>
      <c r="L754" s="183"/>
      <c r="M754" s="70"/>
      <c r="N754" s="182"/>
      <c r="O754" s="181" t="str">
        <f t="shared" si="24"/>
        <v>1900-1</v>
      </c>
      <c r="P754" s="181">
        <f t="shared" si="25"/>
        <v>0</v>
      </c>
      <c r="W754" s="216"/>
      <c r="X754" s="215"/>
      <c r="Y754" s="184"/>
    </row>
    <row r="755" spans="1:25">
      <c r="A755" s="91"/>
      <c r="B755" s="26"/>
      <c r="C755" s="86"/>
      <c r="D755" s="86"/>
      <c r="E755" s="86"/>
      <c r="F755" s="86"/>
      <c r="G755" s="308"/>
      <c r="H755" s="315"/>
      <c r="I755" s="70"/>
      <c r="J755" s="93"/>
      <c r="K755" s="93"/>
      <c r="L755" s="183"/>
      <c r="M755" s="70"/>
      <c r="N755" s="182"/>
      <c r="O755" s="181" t="str">
        <f t="shared" si="24"/>
        <v>1900-1</v>
      </c>
      <c r="P755" s="181">
        <f t="shared" si="25"/>
        <v>0</v>
      </c>
      <c r="W755" s="216"/>
      <c r="X755" s="215"/>
      <c r="Y755" s="184"/>
    </row>
    <row r="756" spans="1:25">
      <c r="A756" s="92"/>
      <c r="B756" s="26"/>
      <c r="C756" s="85"/>
      <c r="D756" s="85"/>
      <c r="E756" s="85"/>
      <c r="F756" s="85"/>
      <c r="G756" s="309"/>
      <c r="H756" s="316"/>
      <c r="I756" s="102"/>
      <c r="J756" s="94"/>
      <c r="K756" s="94"/>
      <c r="L756" s="200"/>
      <c r="M756" s="70"/>
      <c r="N756" s="182"/>
      <c r="O756" s="181" t="str">
        <f t="shared" si="24"/>
        <v>1900-1</v>
      </c>
      <c r="P756" s="181">
        <f t="shared" si="25"/>
        <v>0</v>
      </c>
      <c r="W756" s="216"/>
      <c r="X756" s="215"/>
      <c r="Y756" s="184"/>
    </row>
    <row r="757" spans="1:25">
      <c r="A757" s="92"/>
      <c r="B757" s="26"/>
      <c r="C757" s="85"/>
      <c r="D757" s="85"/>
      <c r="E757" s="85"/>
      <c r="F757" s="85"/>
      <c r="G757" s="309"/>
      <c r="H757" s="316"/>
      <c r="I757" s="102"/>
      <c r="J757" s="94"/>
      <c r="K757" s="94"/>
      <c r="L757" s="200"/>
      <c r="M757" s="70"/>
      <c r="N757" s="182"/>
      <c r="O757" s="181" t="str">
        <f t="shared" si="24"/>
        <v>1900-1</v>
      </c>
      <c r="P757" s="181">
        <f t="shared" si="25"/>
        <v>0</v>
      </c>
      <c r="W757" s="216"/>
      <c r="X757" s="215"/>
      <c r="Y757" s="184"/>
    </row>
    <row r="758" spans="1:25">
      <c r="A758" s="92"/>
      <c r="B758" s="26"/>
      <c r="C758" s="85"/>
      <c r="D758" s="85"/>
      <c r="E758" s="85"/>
      <c r="F758" s="85"/>
      <c r="G758" s="309"/>
      <c r="H758" s="316"/>
      <c r="I758" s="102"/>
      <c r="J758" s="94"/>
      <c r="K758" s="94"/>
      <c r="L758" s="200"/>
      <c r="M758" s="70"/>
      <c r="N758" s="182"/>
      <c r="O758" s="181" t="str">
        <f t="shared" si="24"/>
        <v>1900-1</v>
      </c>
      <c r="P758" s="181">
        <f t="shared" si="25"/>
        <v>0</v>
      </c>
      <c r="W758" s="216"/>
      <c r="X758" s="215"/>
      <c r="Y758" s="184"/>
    </row>
    <row r="759" spans="1:25">
      <c r="A759" s="92"/>
      <c r="B759" s="26"/>
      <c r="C759" s="85"/>
      <c r="D759" s="85"/>
      <c r="E759" s="85"/>
      <c r="F759" s="85"/>
      <c r="G759" s="309"/>
      <c r="H759" s="316"/>
      <c r="I759" s="102"/>
      <c r="J759" s="94"/>
      <c r="K759" s="94" t="s">
        <v>84</v>
      </c>
      <c r="L759" s="200"/>
      <c r="M759" s="70"/>
      <c r="N759" s="182"/>
      <c r="O759" s="181" t="str">
        <f t="shared" si="24"/>
        <v>1900-1</v>
      </c>
      <c r="P759" s="181">
        <f t="shared" si="25"/>
        <v>0</v>
      </c>
      <c r="W759" s="216"/>
      <c r="X759" s="215"/>
      <c r="Y759" s="184"/>
    </row>
    <row r="760" spans="1:25">
      <c r="A760" s="92"/>
      <c r="B760" s="26"/>
      <c r="C760" s="85"/>
      <c r="D760" s="85"/>
      <c r="E760" s="85"/>
      <c r="F760" s="85"/>
      <c r="G760" s="309"/>
      <c r="H760" s="316"/>
      <c r="I760" s="102"/>
      <c r="J760" s="94"/>
      <c r="K760" s="94"/>
      <c r="L760" s="200"/>
      <c r="M760" s="70"/>
      <c r="N760" s="182"/>
      <c r="O760" s="181" t="str">
        <f t="shared" si="24"/>
        <v>1900-1</v>
      </c>
      <c r="P760" s="181">
        <f t="shared" si="25"/>
        <v>0</v>
      </c>
      <c r="W760" s="216"/>
      <c r="X760" s="215"/>
      <c r="Y760" s="184"/>
    </row>
    <row r="761" spans="1:25">
      <c r="A761" s="92"/>
      <c r="B761" s="26"/>
      <c r="C761" s="85"/>
      <c r="D761" s="85"/>
      <c r="E761" s="85"/>
      <c r="F761" s="85"/>
      <c r="G761" s="309"/>
      <c r="H761" s="316"/>
      <c r="I761" s="102"/>
      <c r="J761" s="94"/>
      <c r="K761" s="94"/>
      <c r="L761" s="200"/>
      <c r="M761" s="70"/>
      <c r="N761" s="182"/>
      <c r="O761" s="181" t="str">
        <f t="shared" si="24"/>
        <v>1900-1</v>
      </c>
      <c r="P761" s="181">
        <f t="shared" si="25"/>
        <v>0</v>
      </c>
      <c r="W761" s="216"/>
      <c r="X761" s="215"/>
      <c r="Y761" s="184"/>
    </row>
    <row r="762" spans="1:25">
      <c r="A762" s="92"/>
      <c r="B762" s="26"/>
      <c r="C762" s="85"/>
      <c r="D762" s="85"/>
      <c r="E762" s="85"/>
      <c r="F762" s="85"/>
      <c r="G762" s="309"/>
      <c r="H762" s="316"/>
      <c r="I762" s="102"/>
      <c r="J762" s="94"/>
      <c r="K762" s="94"/>
      <c r="L762" s="200"/>
      <c r="M762" s="70"/>
      <c r="N762" s="182"/>
      <c r="O762" s="181" t="str">
        <f t="shared" si="24"/>
        <v>1900-1</v>
      </c>
      <c r="P762" s="181">
        <f t="shared" si="25"/>
        <v>0</v>
      </c>
      <c r="W762" s="216"/>
      <c r="X762" s="215"/>
      <c r="Y762" s="184"/>
    </row>
    <row r="763" spans="1:25">
      <c r="A763" s="91"/>
      <c r="B763" s="26"/>
      <c r="C763" s="86"/>
      <c r="D763" s="86"/>
      <c r="E763" s="86"/>
      <c r="F763" s="86"/>
      <c r="G763" s="308"/>
      <c r="H763" s="315"/>
      <c r="I763" s="70"/>
      <c r="J763" s="93"/>
      <c r="K763" s="93"/>
      <c r="L763" s="183"/>
      <c r="M763" s="70"/>
      <c r="N763" s="182"/>
      <c r="O763" s="181" t="str">
        <f t="shared" si="24"/>
        <v>1900-1</v>
      </c>
      <c r="P763" s="181">
        <f t="shared" si="25"/>
        <v>0</v>
      </c>
      <c r="W763" s="216"/>
      <c r="X763" s="215"/>
      <c r="Y763" s="184"/>
    </row>
    <row r="764" spans="1:25">
      <c r="A764" s="91"/>
      <c r="B764" s="26"/>
      <c r="C764" s="86"/>
      <c r="D764" s="86"/>
      <c r="E764" s="86"/>
      <c r="F764" s="86"/>
      <c r="G764" s="308"/>
      <c r="H764" s="315"/>
      <c r="I764" s="70"/>
      <c r="J764" s="93"/>
      <c r="K764" s="93"/>
      <c r="L764" s="183"/>
      <c r="M764" s="70"/>
      <c r="N764" s="182"/>
      <c r="O764" s="181" t="str">
        <f t="shared" si="24"/>
        <v>1900-1</v>
      </c>
      <c r="P764" s="181">
        <f t="shared" si="25"/>
        <v>0</v>
      </c>
      <c r="W764" s="216"/>
      <c r="X764" s="215"/>
      <c r="Y764" s="184"/>
    </row>
    <row r="765" spans="1:25">
      <c r="A765" s="92"/>
      <c r="B765" s="26"/>
      <c r="C765" s="85"/>
      <c r="D765" s="85"/>
      <c r="E765" s="88"/>
      <c r="F765" s="85"/>
      <c r="G765" s="309"/>
      <c r="H765" s="316"/>
      <c r="I765" s="102"/>
      <c r="J765" s="94"/>
      <c r="K765" s="94"/>
      <c r="L765" s="200"/>
      <c r="M765" s="70"/>
      <c r="N765" s="182"/>
      <c r="O765" s="181" t="str">
        <f t="shared" si="24"/>
        <v>1900-1</v>
      </c>
      <c r="P765" s="181">
        <f t="shared" si="25"/>
        <v>0</v>
      </c>
      <c r="W765" s="216"/>
      <c r="X765" s="215"/>
      <c r="Y765" s="184"/>
    </row>
    <row r="766" spans="1:25">
      <c r="A766" s="92"/>
      <c r="B766" s="26"/>
      <c r="C766" s="85"/>
      <c r="D766" s="85"/>
      <c r="E766" s="85"/>
      <c r="F766" s="85"/>
      <c r="G766" s="309"/>
      <c r="H766" s="316"/>
      <c r="I766" s="102"/>
      <c r="J766" s="94"/>
      <c r="K766" s="94"/>
      <c r="L766" s="200"/>
      <c r="M766" s="70"/>
      <c r="N766" s="182"/>
      <c r="O766" s="181" t="str">
        <f t="shared" si="24"/>
        <v>1900-1</v>
      </c>
      <c r="P766" s="181">
        <f t="shared" si="25"/>
        <v>0</v>
      </c>
      <c r="W766" s="216"/>
      <c r="X766" s="215"/>
      <c r="Y766" s="184"/>
    </row>
    <row r="767" spans="1:25">
      <c r="A767" s="92"/>
      <c r="B767" s="26"/>
      <c r="C767" s="85"/>
      <c r="D767" s="85"/>
      <c r="E767" s="85"/>
      <c r="F767" s="85"/>
      <c r="G767" s="309"/>
      <c r="H767" s="316"/>
      <c r="I767" s="102"/>
      <c r="J767" s="94"/>
      <c r="K767" s="94"/>
      <c r="L767" s="200"/>
      <c r="M767" s="70"/>
      <c r="N767" s="182"/>
      <c r="O767" s="181" t="str">
        <f t="shared" ref="O767:O830" si="26">YEAR(B767)&amp;"-"&amp;MONTH(B767)</f>
        <v>1900-1</v>
      </c>
      <c r="P767" s="181">
        <f t="shared" si="25"/>
        <v>0</v>
      </c>
      <c r="W767" s="216"/>
      <c r="X767" s="215"/>
      <c r="Y767" s="184"/>
    </row>
    <row r="768" spans="1:25">
      <c r="A768" s="92"/>
      <c r="B768" s="26"/>
      <c r="C768" s="85"/>
      <c r="D768" s="85"/>
      <c r="E768" s="85"/>
      <c r="F768" s="85"/>
      <c r="G768" s="309"/>
      <c r="H768" s="316"/>
      <c r="I768" s="102"/>
      <c r="J768" s="94"/>
      <c r="K768" s="94"/>
      <c r="L768" s="200"/>
      <c r="M768" s="70"/>
      <c r="N768" s="182"/>
      <c r="O768" s="181" t="str">
        <f t="shared" si="26"/>
        <v>1900-1</v>
      </c>
      <c r="P768" s="181">
        <f t="shared" si="25"/>
        <v>0</v>
      </c>
      <c r="W768" s="216"/>
      <c r="X768" s="215"/>
      <c r="Y768" s="184"/>
    </row>
    <row r="769" spans="1:25">
      <c r="A769" s="92"/>
      <c r="B769" s="26"/>
      <c r="C769" s="85"/>
      <c r="D769" s="85"/>
      <c r="E769" s="85"/>
      <c r="F769" s="85"/>
      <c r="G769" s="309"/>
      <c r="H769" s="316"/>
      <c r="I769" s="102"/>
      <c r="J769" s="94"/>
      <c r="K769" s="94"/>
      <c r="L769" s="200"/>
      <c r="M769" s="70"/>
      <c r="N769" s="182"/>
      <c r="O769" s="181" t="str">
        <f t="shared" si="26"/>
        <v>1900-1</v>
      </c>
      <c r="P769" s="181">
        <f t="shared" si="25"/>
        <v>0</v>
      </c>
      <c r="W769" s="216"/>
      <c r="X769" s="215"/>
      <c r="Y769" s="184"/>
    </row>
    <row r="770" spans="1:25">
      <c r="A770" s="91"/>
      <c r="B770" s="26"/>
      <c r="C770" s="86"/>
      <c r="D770" s="86"/>
      <c r="E770" s="86"/>
      <c r="F770" s="86"/>
      <c r="G770" s="308"/>
      <c r="H770" s="315"/>
      <c r="I770" s="70"/>
      <c r="J770" s="93"/>
      <c r="K770" s="93"/>
      <c r="L770" s="183"/>
      <c r="M770" s="70"/>
      <c r="N770" s="182"/>
      <c r="O770" s="181" t="str">
        <f t="shared" si="26"/>
        <v>1900-1</v>
      </c>
      <c r="P770" s="181">
        <f t="shared" si="25"/>
        <v>0</v>
      </c>
      <c r="W770" s="216"/>
      <c r="X770" s="215"/>
      <c r="Y770" s="184"/>
    </row>
    <row r="771" spans="1:25">
      <c r="A771" s="92"/>
      <c r="B771" s="26"/>
      <c r="C771" s="85"/>
      <c r="D771" s="85"/>
      <c r="E771" s="85"/>
      <c r="F771" s="85"/>
      <c r="G771" s="309"/>
      <c r="H771" s="316"/>
      <c r="I771" s="102"/>
      <c r="J771" s="94"/>
      <c r="K771" s="94"/>
      <c r="L771" s="200"/>
      <c r="M771" s="70"/>
      <c r="N771" s="182"/>
      <c r="O771" s="181" t="str">
        <f t="shared" si="26"/>
        <v>1900-1</v>
      </c>
      <c r="P771" s="181">
        <f t="shared" ref="P771:P834" si="27">N771*H771</f>
        <v>0</v>
      </c>
      <c r="W771" s="216"/>
      <c r="X771" s="215"/>
      <c r="Y771" s="184"/>
    </row>
    <row r="772" spans="1:25">
      <c r="A772" s="92"/>
      <c r="B772" s="26"/>
      <c r="C772" s="85"/>
      <c r="D772" s="85"/>
      <c r="E772" s="85"/>
      <c r="F772" s="85"/>
      <c r="G772" s="309"/>
      <c r="H772" s="316"/>
      <c r="I772" s="102"/>
      <c r="J772" s="94"/>
      <c r="K772" s="94"/>
      <c r="L772" s="200"/>
      <c r="M772" s="70"/>
      <c r="N772" s="182"/>
      <c r="O772" s="181" t="str">
        <f t="shared" si="26"/>
        <v>1900-1</v>
      </c>
      <c r="P772" s="181">
        <f t="shared" si="27"/>
        <v>0</v>
      </c>
      <c r="W772" s="216"/>
      <c r="X772" s="215"/>
      <c r="Y772" s="184"/>
    </row>
    <row r="773" spans="1:25">
      <c r="A773" s="92"/>
      <c r="B773" s="26"/>
      <c r="C773" s="85"/>
      <c r="D773" s="85"/>
      <c r="E773" s="85"/>
      <c r="F773" s="85"/>
      <c r="G773" s="309"/>
      <c r="H773" s="316"/>
      <c r="I773" s="102"/>
      <c r="J773" s="94"/>
      <c r="K773" s="94"/>
      <c r="L773" s="200"/>
      <c r="M773" s="70"/>
      <c r="N773" s="182"/>
      <c r="O773" s="181" t="str">
        <f t="shared" si="26"/>
        <v>1900-1</v>
      </c>
      <c r="P773" s="181">
        <f t="shared" si="27"/>
        <v>0</v>
      </c>
      <c r="W773" s="216"/>
      <c r="X773" s="215"/>
      <c r="Y773" s="184"/>
    </row>
    <row r="774" spans="1:25">
      <c r="A774" s="91"/>
      <c r="B774" s="26"/>
      <c r="C774" s="86"/>
      <c r="D774" s="86"/>
      <c r="E774" s="86"/>
      <c r="F774" s="86"/>
      <c r="G774" s="308"/>
      <c r="H774" s="315"/>
      <c r="I774" s="70"/>
      <c r="J774" s="93"/>
      <c r="K774" s="93"/>
      <c r="L774" s="183"/>
      <c r="M774" s="70"/>
      <c r="N774" s="182"/>
      <c r="O774" s="181" t="str">
        <f t="shared" si="26"/>
        <v>1900-1</v>
      </c>
      <c r="P774" s="181">
        <f t="shared" si="27"/>
        <v>0</v>
      </c>
      <c r="W774" s="216"/>
      <c r="X774" s="215"/>
      <c r="Y774" s="184"/>
    </row>
    <row r="775" spans="1:25">
      <c r="A775" s="91"/>
      <c r="B775" s="26"/>
      <c r="C775" s="86"/>
      <c r="D775" s="86"/>
      <c r="E775" s="86"/>
      <c r="F775" s="86"/>
      <c r="G775" s="308"/>
      <c r="H775" s="315"/>
      <c r="I775" s="70"/>
      <c r="J775" s="93"/>
      <c r="K775" s="93"/>
      <c r="L775" s="183"/>
      <c r="M775" s="70"/>
      <c r="N775" s="182"/>
      <c r="O775" s="181" t="str">
        <f t="shared" si="26"/>
        <v>1900-1</v>
      </c>
      <c r="P775" s="181">
        <f t="shared" si="27"/>
        <v>0</v>
      </c>
      <c r="W775" s="216"/>
      <c r="X775" s="215"/>
      <c r="Y775" s="184"/>
    </row>
    <row r="776" spans="1:25">
      <c r="A776" s="92"/>
      <c r="B776" s="26"/>
      <c r="C776" s="85"/>
      <c r="D776" s="85"/>
      <c r="E776" s="85"/>
      <c r="F776" s="85"/>
      <c r="G776" s="309"/>
      <c r="H776" s="316"/>
      <c r="I776" s="102"/>
      <c r="J776" s="94"/>
      <c r="K776" s="94"/>
      <c r="L776" s="200"/>
      <c r="M776" s="70"/>
      <c r="N776" s="182"/>
      <c r="O776" s="181" t="str">
        <f t="shared" si="26"/>
        <v>1900-1</v>
      </c>
      <c r="P776" s="181">
        <f t="shared" si="27"/>
        <v>0</v>
      </c>
      <c r="W776" s="216"/>
      <c r="X776" s="215"/>
      <c r="Y776" s="184"/>
    </row>
    <row r="777" spans="1:25">
      <c r="A777" s="92"/>
      <c r="B777" s="26"/>
      <c r="C777" s="85"/>
      <c r="D777" s="85"/>
      <c r="E777" s="85"/>
      <c r="F777" s="85"/>
      <c r="G777" s="309"/>
      <c r="H777" s="316"/>
      <c r="I777" s="102"/>
      <c r="J777" s="94"/>
      <c r="K777" s="94"/>
      <c r="L777" s="200"/>
      <c r="M777" s="70"/>
      <c r="N777" s="182"/>
      <c r="O777" s="181" t="str">
        <f t="shared" si="26"/>
        <v>1900-1</v>
      </c>
      <c r="P777" s="181">
        <f t="shared" si="27"/>
        <v>0</v>
      </c>
      <c r="W777" s="216"/>
      <c r="X777" s="215"/>
      <c r="Y777" s="184"/>
    </row>
    <row r="778" spans="1:25">
      <c r="A778" s="92"/>
      <c r="B778" s="26"/>
      <c r="C778" s="85"/>
      <c r="D778" s="85"/>
      <c r="E778" s="85"/>
      <c r="F778" s="85"/>
      <c r="G778" s="309"/>
      <c r="H778" s="316"/>
      <c r="I778" s="102"/>
      <c r="J778" s="94"/>
      <c r="K778" s="94"/>
      <c r="L778" s="200"/>
      <c r="M778" s="70"/>
      <c r="N778" s="182"/>
      <c r="O778" s="181" t="str">
        <f t="shared" si="26"/>
        <v>1900-1</v>
      </c>
      <c r="P778" s="181">
        <f t="shared" si="27"/>
        <v>0</v>
      </c>
      <c r="W778" s="216"/>
      <c r="X778" s="215"/>
      <c r="Y778" s="184"/>
    </row>
    <row r="779" spans="1:25">
      <c r="A779" s="92"/>
      <c r="B779" s="26"/>
      <c r="C779" s="85"/>
      <c r="D779" s="85"/>
      <c r="E779" s="85"/>
      <c r="F779" s="85"/>
      <c r="G779" s="309"/>
      <c r="H779" s="316"/>
      <c r="I779" s="102"/>
      <c r="J779" s="94"/>
      <c r="K779" s="94"/>
      <c r="L779" s="200"/>
      <c r="M779" s="70"/>
      <c r="N779" s="182"/>
      <c r="O779" s="181" t="str">
        <f t="shared" si="26"/>
        <v>1900-1</v>
      </c>
      <c r="P779" s="181">
        <f t="shared" si="27"/>
        <v>0</v>
      </c>
      <c r="W779" s="216"/>
      <c r="X779" s="215"/>
      <c r="Y779" s="184"/>
    </row>
    <row r="780" spans="1:25">
      <c r="A780" s="92"/>
      <c r="B780" s="26"/>
      <c r="C780" s="85"/>
      <c r="D780" s="85"/>
      <c r="E780" s="85"/>
      <c r="F780" s="85"/>
      <c r="G780" s="309"/>
      <c r="H780" s="316"/>
      <c r="I780" s="102"/>
      <c r="J780" s="94"/>
      <c r="K780" s="94"/>
      <c r="L780" s="200"/>
      <c r="M780" s="70"/>
      <c r="N780" s="182"/>
      <c r="O780" s="181" t="str">
        <f t="shared" si="26"/>
        <v>1900-1</v>
      </c>
      <c r="P780" s="181">
        <f t="shared" si="27"/>
        <v>0</v>
      </c>
      <c r="W780" s="216"/>
      <c r="X780" s="215"/>
      <c r="Y780" s="184"/>
    </row>
    <row r="781" spans="1:25">
      <c r="A781" s="92"/>
      <c r="B781" s="26"/>
      <c r="C781" s="85"/>
      <c r="D781" s="85"/>
      <c r="E781" s="85"/>
      <c r="F781" s="85"/>
      <c r="G781" s="309"/>
      <c r="H781" s="316"/>
      <c r="I781" s="102"/>
      <c r="J781" s="94"/>
      <c r="K781" s="94"/>
      <c r="L781" s="200"/>
      <c r="M781" s="70"/>
      <c r="N781" s="182"/>
      <c r="O781" s="181" t="str">
        <f t="shared" si="26"/>
        <v>1900-1</v>
      </c>
      <c r="P781" s="181">
        <f t="shared" si="27"/>
        <v>0</v>
      </c>
      <c r="W781" s="216"/>
      <c r="X781" s="215"/>
      <c r="Y781" s="184"/>
    </row>
    <row r="782" spans="1:25">
      <c r="A782" s="92"/>
      <c r="B782" s="26"/>
      <c r="C782" s="85"/>
      <c r="D782" s="85"/>
      <c r="E782" s="85"/>
      <c r="F782" s="85"/>
      <c r="G782" s="309"/>
      <c r="H782" s="316"/>
      <c r="I782" s="102"/>
      <c r="J782" s="94"/>
      <c r="K782" s="94"/>
      <c r="L782" s="200"/>
      <c r="M782" s="70"/>
      <c r="N782" s="182"/>
      <c r="O782" s="181" t="str">
        <f t="shared" si="26"/>
        <v>1900-1</v>
      </c>
      <c r="P782" s="181">
        <f t="shared" si="27"/>
        <v>0</v>
      </c>
      <c r="W782" s="216"/>
      <c r="X782" s="215"/>
      <c r="Y782" s="184"/>
    </row>
    <row r="783" spans="1:25">
      <c r="A783" s="92"/>
      <c r="B783" s="26"/>
      <c r="C783" s="85"/>
      <c r="D783" s="85"/>
      <c r="E783" s="85"/>
      <c r="F783" s="85"/>
      <c r="G783" s="309"/>
      <c r="H783" s="316"/>
      <c r="I783" s="102"/>
      <c r="J783" s="94"/>
      <c r="K783" s="94"/>
      <c r="L783" s="200"/>
      <c r="M783" s="70"/>
      <c r="N783" s="182"/>
      <c r="O783" s="181" t="str">
        <f t="shared" si="26"/>
        <v>1900-1</v>
      </c>
      <c r="P783" s="181">
        <f t="shared" si="27"/>
        <v>0</v>
      </c>
      <c r="W783" s="216"/>
      <c r="X783" s="215"/>
      <c r="Y783" s="184"/>
    </row>
    <row r="784" spans="1:25">
      <c r="A784" s="92"/>
      <c r="B784" s="26"/>
      <c r="C784" s="85"/>
      <c r="D784" s="85"/>
      <c r="E784" s="85"/>
      <c r="F784" s="85"/>
      <c r="G784" s="309"/>
      <c r="H784" s="316"/>
      <c r="I784" s="102"/>
      <c r="J784" s="94"/>
      <c r="K784" s="94"/>
      <c r="L784" s="200"/>
      <c r="M784" s="70"/>
      <c r="N784" s="182"/>
      <c r="O784" s="181" t="str">
        <f t="shared" si="26"/>
        <v>1900-1</v>
      </c>
      <c r="P784" s="181">
        <f t="shared" si="27"/>
        <v>0</v>
      </c>
      <c r="W784" s="216"/>
      <c r="X784" s="215"/>
      <c r="Y784" s="184"/>
    </row>
    <row r="785" spans="1:25">
      <c r="A785" s="92"/>
      <c r="B785" s="26"/>
      <c r="C785" s="85"/>
      <c r="D785" s="85"/>
      <c r="E785" s="85"/>
      <c r="F785" s="85"/>
      <c r="G785" s="309"/>
      <c r="H785" s="316"/>
      <c r="I785" s="102"/>
      <c r="J785" s="94"/>
      <c r="K785" s="94"/>
      <c r="L785" s="200"/>
      <c r="M785" s="70"/>
      <c r="N785" s="182"/>
      <c r="O785" s="181" t="str">
        <f t="shared" si="26"/>
        <v>1900-1</v>
      </c>
      <c r="P785" s="181">
        <f t="shared" si="27"/>
        <v>0</v>
      </c>
      <c r="W785" s="216"/>
      <c r="X785" s="215"/>
      <c r="Y785" s="184"/>
    </row>
    <row r="786" spans="1:25">
      <c r="A786" s="92"/>
      <c r="B786" s="26"/>
      <c r="C786" s="85"/>
      <c r="D786" s="85"/>
      <c r="E786" s="85"/>
      <c r="F786" s="85"/>
      <c r="G786" s="309"/>
      <c r="H786" s="316"/>
      <c r="I786" s="102"/>
      <c r="J786" s="94"/>
      <c r="K786" s="94"/>
      <c r="L786" s="200"/>
      <c r="M786" s="70"/>
      <c r="N786" s="182"/>
      <c r="O786" s="181" t="str">
        <f t="shared" si="26"/>
        <v>1900-1</v>
      </c>
      <c r="P786" s="181">
        <f t="shared" si="27"/>
        <v>0</v>
      </c>
      <c r="W786" s="216"/>
      <c r="X786" s="215"/>
      <c r="Y786" s="184"/>
    </row>
    <row r="787" spans="1:25">
      <c r="A787" s="92"/>
      <c r="B787" s="26"/>
      <c r="C787" s="85"/>
      <c r="D787" s="85"/>
      <c r="E787" s="85"/>
      <c r="F787" s="85"/>
      <c r="G787" s="309"/>
      <c r="H787" s="316"/>
      <c r="I787" s="102"/>
      <c r="J787" s="94"/>
      <c r="K787" s="94"/>
      <c r="L787" s="200"/>
      <c r="M787" s="70"/>
      <c r="N787" s="182"/>
      <c r="O787" s="181" t="str">
        <f t="shared" si="26"/>
        <v>1900-1</v>
      </c>
      <c r="P787" s="181">
        <f t="shared" si="27"/>
        <v>0</v>
      </c>
      <c r="W787" s="216"/>
      <c r="X787" s="215"/>
      <c r="Y787" s="184"/>
    </row>
    <row r="788" spans="1:25">
      <c r="A788" s="92"/>
      <c r="B788" s="26"/>
      <c r="C788" s="85"/>
      <c r="D788" s="85"/>
      <c r="E788" s="85"/>
      <c r="F788" s="85"/>
      <c r="G788" s="309"/>
      <c r="H788" s="316"/>
      <c r="I788" s="102"/>
      <c r="J788" s="94"/>
      <c r="K788" s="94"/>
      <c r="L788" s="200"/>
      <c r="M788" s="70"/>
      <c r="N788" s="182"/>
      <c r="O788" s="181" t="str">
        <f t="shared" si="26"/>
        <v>1900-1</v>
      </c>
      <c r="P788" s="181">
        <f t="shared" si="27"/>
        <v>0</v>
      </c>
      <c r="W788" s="216"/>
      <c r="X788" s="215"/>
      <c r="Y788" s="184"/>
    </row>
    <row r="789" spans="1:25">
      <c r="A789" s="92"/>
      <c r="B789" s="26"/>
      <c r="C789" s="85"/>
      <c r="D789" s="85"/>
      <c r="E789" s="85"/>
      <c r="F789" s="85"/>
      <c r="G789" s="309"/>
      <c r="H789" s="316"/>
      <c r="I789" s="102"/>
      <c r="J789" s="94"/>
      <c r="K789" s="94"/>
      <c r="L789" s="200"/>
      <c r="M789" s="70"/>
      <c r="N789" s="182"/>
      <c r="O789" s="181" t="str">
        <f t="shared" si="26"/>
        <v>1900-1</v>
      </c>
      <c r="P789" s="181">
        <f t="shared" si="27"/>
        <v>0</v>
      </c>
      <c r="W789" s="216"/>
      <c r="X789" s="215"/>
      <c r="Y789" s="184"/>
    </row>
    <row r="790" spans="1:25">
      <c r="A790" s="92"/>
      <c r="B790" s="26"/>
      <c r="C790" s="85"/>
      <c r="D790" s="85"/>
      <c r="E790" s="85"/>
      <c r="F790" s="85"/>
      <c r="G790" s="309"/>
      <c r="H790" s="316"/>
      <c r="I790" s="102"/>
      <c r="J790" s="94"/>
      <c r="K790" s="94"/>
      <c r="L790" s="200"/>
      <c r="M790" s="70"/>
      <c r="N790" s="182"/>
      <c r="O790" s="181" t="str">
        <f t="shared" si="26"/>
        <v>1900-1</v>
      </c>
      <c r="P790" s="181">
        <f t="shared" si="27"/>
        <v>0</v>
      </c>
      <c r="W790" s="216"/>
      <c r="X790" s="215"/>
      <c r="Y790" s="184"/>
    </row>
    <row r="791" spans="1:25">
      <c r="A791" s="92"/>
      <c r="B791" s="26"/>
      <c r="C791" s="85"/>
      <c r="D791" s="85"/>
      <c r="E791" s="85"/>
      <c r="F791" s="85"/>
      <c r="G791" s="309"/>
      <c r="H791" s="316"/>
      <c r="I791" s="102"/>
      <c r="J791" s="94"/>
      <c r="K791" s="94"/>
      <c r="L791" s="200"/>
      <c r="M791" s="70"/>
      <c r="N791" s="182"/>
      <c r="O791" s="181" t="str">
        <f t="shared" si="26"/>
        <v>1900-1</v>
      </c>
      <c r="P791" s="181">
        <f t="shared" si="27"/>
        <v>0</v>
      </c>
      <c r="W791" s="216"/>
      <c r="X791" s="215"/>
      <c r="Y791" s="184"/>
    </row>
    <row r="792" spans="1:25">
      <c r="A792" s="92"/>
      <c r="B792" s="26"/>
      <c r="C792" s="85"/>
      <c r="D792" s="85"/>
      <c r="E792" s="85"/>
      <c r="F792" s="85"/>
      <c r="G792" s="309"/>
      <c r="H792" s="316"/>
      <c r="I792" s="102"/>
      <c r="J792" s="94"/>
      <c r="K792" s="94"/>
      <c r="L792" s="200"/>
      <c r="M792" s="70"/>
      <c r="N792" s="182"/>
      <c r="O792" s="181" t="str">
        <f t="shared" si="26"/>
        <v>1900-1</v>
      </c>
      <c r="P792" s="181">
        <f t="shared" si="27"/>
        <v>0</v>
      </c>
      <c r="W792" s="216"/>
      <c r="X792" s="215"/>
      <c r="Y792" s="184"/>
    </row>
    <row r="793" spans="1:25">
      <c r="A793" s="92"/>
      <c r="B793" s="26"/>
      <c r="C793" s="85"/>
      <c r="D793" s="85"/>
      <c r="E793" s="85"/>
      <c r="F793" s="85"/>
      <c r="G793" s="309"/>
      <c r="H793" s="316"/>
      <c r="I793" s="102"/>
      <c r="J793" s="94"/>
      <c r="K793" s="94"/>
      <c r="L793" s="200"/>
      <c r="M793" s="70"/>
      <c r="N793" s="182"/>
      <c r="O793" s="181" t="str">
        <f t="shared" si="26"/>
        <v>1900-1</v>
      </c>
      <c r="P793" s="181">
        <f t="shared" si="27"/>
        <v>0</v>
      </c>
      <c r="W793" s="216"/>
      <c r="X793" s="215"/>
      <c r="Y793" s="184"/>
    </row>
    <row r="794" spans="1:25">
      <c r="A794" s="92"/>
      <c r="B794" s="26"/>
      <c r="C794" s="85"/>
      <c r="D794" s="85"/>
      <c r="E794" s="85"/>
      <c r="F794" s="85"/>
      <c r="G794" s="309"/>
      <c r="H794" s="316"/>
      <c r="I794" s="102"/>
      <c r="J794" s="94"/>
      <c r="K794" s="94"/>
      <c r="L794" s="200"/>
      <c r="M794" s="70"/>
      <c r="N794" s="182"/>
      <c r="O794" s="181" t="str">
        <f t="shared" si="26"/>
        <v>1900-1</v>
      </c>
      <c r="P794" s="181">
        <f t="shared" si="27"/>
        <v>0</v>
      </c>
      <c r="W794" s="216"/>
      <c r="X794" s="215"/>
      <c r="Y794" s="184"/>
    </row>
    <row r="795" spans="1:25">
      <c r="A795" s="92"/>
      <c r="B795" s="26"/>
      <c r="C795" s="85"/>
      <c r="D795" s="85"/>
      <c r="E795" s="85"/>
      <c r="F795" s="85"/>
      <c r="G795" s="309"/>
      <c r="H795" s="316"/>
      <c r="I795" s="102"/>
      <c r="J795" s="94"/>
      <c r="K795" s="94"/>
      <c r="L795" s="200"/>
      <c r="M795" s="70"/>
      <c r="N795" s="182"/>
      <c r="O795" s="181" t="str">
        <f t="shared" si="26"/>
        <v>1900-1</v>
      </c>
      <c r="P795" s="181">
        <f t="shared" si="27"/>
        <v>0</v>
      </c>
      <c r="W795" s="216"/>
      <c r="X795" s="215"/>
      <c r="Y795" s="184"/>
    </row>
    <row r="796" spans="1:25">
      <c r="A796" s="92"/>
      <c r="B796" s="26"/>
      <c r="C796" s="85"/>
      <c r="D796" s="85"/>
      <c r="E796" s="85"/>
      <c r="F796" s="85"/>
      <c r="G796" s="309"/>
      <c r="H796" s="316"/>
      <c r="I796" s="102"/>
      <c r="J796" s="94"/>
      <c r="K796" s="94"/>
      <c r="L796" s="200"/>
      <c r="M796" s="70"/>
      <c r="N796" s="182"/>
      <c r="O796" s="181" t="str">
        <f t="shared" si="26"/>
        <v>1900-1</v>
      </c>
      <c r="P796" s="181">
        <f t="shared" si="27"/>
        <v>0</v>
      </c>
      <c r="W796" s="216"/>
      <c r="X796" s="215"/>
      <c r="Y796" s="184"/>
    </row>
    <row r="797" spans="1:25">
      <c r="A797" s="92"/>
      <c r="B797" s="26"/>
      <c r="C797" s="85"/>
      <c r="D797" s="85"/>
      <c r="E797" s="85"/>
      <c r="F797" s="85"/>
      <c r="G797" s="309"/>
      <c r="H797" s="316"/>
      <c r="I797" s="102"/>
      <c r="J797" s="94"/>
      <c r="K797" s="94"/>
      <c r="L797" s="200"/>
      <c r="M797" s="70"/>
      <c r="N797" s="182"/>
      <c r="O797" s="181" t="str">
        <f t="shared" si="26"/>
        <v>1900-1</v>
      </c>
      <c r="P797" s="181">
        <f t="shared" si="27"/>
        <v>0</v>
      </c>
      <c r="W797" s="216"/>
      <c r="X797" s="215"/>
      <c r="Y797" s="184"/>
    </row>
    <row r="798" spans="1:25">
      <c r="A798" s="92"/>
      <c r="B798" s="26"/>
      <c r="C798" s="85"/>
      <c r="D798" s="85"/>
      <c r="E798" s="85"/>
      <c r="F798" s="85"/>
      <c r="G798" s="309"/>
      <c r="H798" s="316"/>
      <c r="I798" s="102"/>
      <c r="J798" s="94"/>
      <c r="K798" s="94"/>
      <c r="L798" s="200"/>
      <c r="M798" s="70"/>
      <c r="N798" s="182"/>
      <c r="O798" s="181" t="str">
        <f t="shared" si="26"/>
        <v>1900-1</v>
      </c>
      <c r="P798" s="181">
        <f t="shared" si="27"/>
        <v>0</v>
      </c>
      <c r="W798" s="216"/>
      <c r="X798" s="215"/>
      <c r="Y798" s="184"/>
    </row>
    <row r="799" spans="1:25">
      <c r="A799" s="92"/>
      <c r="B799" s="26"/>
      <c r="C799" s="85"/>
      <c r="D799" s="85"/>
      <c r="E799" s="85"/>
      <c r="F799" s="85"/>
      <c r="G799" s="309"/>
      <c r="H799" s="316"/>
      <c r="I799" s="102"/>
      <c r="J799" s="94"/>
      <c r="K799" s="94"/>
      <c r="L799" s="200"/>
      <c r="M799" s="70"/>
      <c r="N799" s="182"/>
      <c r="O799" s="181" t="str">
        <f t="shared" si="26"/>
        <v>1900-1</v>
      </c>
      <c r="P799" s="181">
        <f t="shared" si="27"/>
        <v>0</v>
      </c>
      <c r="W799" s="216"/>
      <c r="X799" s="215"/>
      <c r="Y799" s="184"/>
    </row>
    <row r="800" spans="1:25">
      <c r="A800" s="92"/>
      <c r="B800" s="26"/>
      <c r="C800" s="85"/>
      <c r="D800" s="85"/>
      <c r="E800" s="85"/>
      <c r="F800" s="85"/>
      <c r="G800" s="309"/>
      <c r="H800" s="316"/>
      <c r="I800" s="102"/>
      <c r="J800" s="94"/>
      <c r="K800" s="94"/>
      <c r="L800" s="200"/>
      <c r="M800" s="70"/>
      <c r="N800" s="182"/>
      <c r="O800" s="181" t="str">
        <f t="shared" si="26"/>
        <v>1900-1</v>
      </c>
      <c r="P800" s="181">
        <f t="shared" si="27"/>
        <v>0</v>
      </c>
      <c r="W800" s="216"/>
      <c r="X800" s="215"/>
      <c r="Y800" s="184"/>
    </row>
    <row r="801" spans="1:25">
      <c r="A801" s="92"/>
      <c r="B801" s="26"/>
      <c r="C801" s="85"/>
      <c r="D801" s="85"/>
      <c r="E801" s="85"/>
      <c r="F801" s="85"/>
      <c r="G801" s="309"/>
      <c r="H801" s="316"/>
      <c r="I801" s="102"/>
      <c r="J801" s="94"/>
      <c r="K801" s="94"/>
      <c r="L801" s="200"/>
      <c r="M801" s="70"/>
      <c r="N801" s="182"/>
      <c r="O801" s="181" t="str">
        <f t="shared" si="26"/>
        <v>1900-1</v>
      </c>
      <c r="P801" s="181">
        <f t="shared" si="27"/>
        <v>0</v>
      </c>
      <c r="W801" s="216"/>
      <c r="X801" s="215"/>
      <c r="Y801" s="184"/>
    </row>
    <row r="802" spans="1:25">
      <c r="A802" s="92"/>
      <c r="B802" s="26"/>
      <c r="C802" s="85"/>
      <c r="D802" s="85"/>
      <c r="E802" s="85"/>
      <c r="F802" s="85"/>
      <c r="G802" s="309"/>
      <c r="H802" s="316"/>
      <c r="I802" s="102"/>
      <c r="J802" s="94"/>
      <c r="K802" s="94"/>
      <c r="L802" s="200"/>
      <c r="M802" s="70"/>
      <c r="N802" s="182"/>
      <c r="O802" s="181" t="str">
        <f t="shared" si="26"/>
        <v>1900-1</v>
      </c>
      <c r="P802" s="181">
        <f t="shared" si="27"/>
        <v>0</v>
      </c>
      <c r="W802" s="216"/>
      <c r="X802" s="215"/>
      <c r="Y802" s="184"/>
    </row>
    <row r="803" spans="1:25">
      <c r="A803" s="92"/>
      <c r="B803" s="26"/>
      <c r="C803" s="85"/>
      <c r="D803" s="85"/>
      <c r="E803" s="85"/>
      <c r="F803" s="85"/>
      <c r="G803" s="309"/>
      <c r="H803" s="316"/>
      <c r="I803" s="102"/>
      <c r="J803" s="94"/>
      <c r="K803" s="94"/>
      <c r="L803" s="200"/>
      <c r="M803" s="70"/>
      <c r="N803" s="182"/>
      <c r="O803" s="181" t="str">
        <f t="shared" si="26"/>
        <v>1900-1</v>
      </c>
      <c r="P803" s="181">
        <f t="shared" si="27"/>
        <v>0</v>
      </c>
      <c r="W803" s="216"/>
      <c r="X803" s="215"/>
      <c r="Y803" s="184"/>
    </row>
    <row r="804" spans="1:25">
      <c r="A804" s="92"/>
      <c r="B804" s="26"/>
      <c r="C804" s="85"/>
      <c r="D804" s="85"/>
      <c r="E804" s="85"/>
      <c r="F804" s="85"/>
      <c r="G804" s="309"/>
      <c r="H804" s="316"/>
      <c r="I804" s="102"/>
      <c r="J804" s="94"/>
      <c r="K804" s="94"/>
      <c r="L804" s="200"/>
      <c r="M804" s="70"/>
      <c r="N804" s="182"/>
      <c r="O804" s="181" t="str">
        <f t="shared" si="26"/>
        <v>1900-1</v>
      </c>
      <c r="P804" s="181">
        <f t="shared" si="27"/>
        <v>0</v>
      </c>
      <c r="W804" s="216"/>
      <c r="X804" s="215"/>
      <c r="Y804" s="184"/>
    </row>
    <row r="805" spans="1:25">
      <c r="A805" s="92"/>
      <c r="B805" s="26"/>
      <c r="C805" s="85"/>
      <c r="D805" s="85"/>
      <c r="E805" s="85"/>
      <c r="F805" s="85"/>
      <c r="G805" s="309"/>
      <c r="H805" s="316"/>
      <c r="I805" s="102"/>
      <c r="J805" s="94"/>
      <c r="K805" s="94"/>
      <c r="L805" s="200"/>
      <c r="M805" s="70"/>
      <c r="N805" s="182"/>
      <c r="O805" s="181" t="str">
        <f t="shared" si="26"/>
        <v>1900-1</v>
      </c>
      <c r="P805" s="181">
        <f t="shared" si="27"/>
        <v>0</v>
      </c>
      <c r="W805" s="216"/>
      <c r="X805" s="215"/>
      <c r="Y805" s="184"/>
    </row>
    <row r="806" spans="1:25">
      <c r="A806" s="92"/>
      <c r="B806" s="26"/>
      <c r="C806" s="85"/>
      <c r="D806" s="85"/>
      <c r="E806" s="85"/>
      <c r="F806" s="85"/>
      <c r="G806" s="309"/>
      <c r="H806" s="316"/>
      <c r="I806" s="102"/>
      <c r="J806" s="94"/>
      <c r="K806" s="94"/>
      <c r="L806" s="200"/>
      <c r="M806" s="70"/>
      <c r="N806" s="182"/>
      <c r="O806" s="181" t="str">
        <f t="shared" si="26"/>
        <v>1900-1</v>
      </c>
      <c r="P806" s="181">
        <f t="shared" si="27"/>
        <v>0</v>
      </c>
      <c r="W806" s="216"/>
      <c r="X806" s="215"/>
      <c r="Y806" s="184"/>
    </row>
    <row r="807" spans="1:25">
      <c r="A807" s="92"/>
      <c r="B807" s="26"/>
      <c r="C807" s="85"/>
      <c r="D807" s="85"/>
      <c r="E807" s="85"/>
      <c r="F807" s="85"/>
      <c r="G807" s="309"/>
      <c r="H807" s="316"/>
      <c r="I807" s="102"/>
      <c r="J807" s="94"/>
      <c r="K807" s="94"/>
      <c r="L807" s="200"/>
      <c r="M807" s="70"/>
      <c r="N807" s="182"/>
      <c r="O807" s="181" t="str">
        <f t="shared" si="26"/>
        <v>1900-1</v>
      </c>
      <c r="P807" s="181">
        <f t="shared" si="27"/>
        <v>0</v>
      </c>
      <c r="W807" s="216"/>
      <c r="X807" s="215"/>
      <c r="Y807" s="184"/>
    </row>
    <row r="808" spans="1:25">
      <c r="A808" s="92"/>
      <c r="B808" s="26"/>
      <c r="C808" s="85"/>
      <c r="D808" s="85"/>
      <c r="E808" s="85"/>
      <c r="F808" s="85"/>
      <c r="G808" s="309"/>
      <c r="H808" s="316"/>
      <c r="I808" s="102"/>
      <c r="J808" s="94"/>
      <c r="K808" s="94"/>
      <c r="L808" s="200"/>
      <c r="M808" s="70"/>
      <c r="N808" s="182"/>
      <c r="O808" s="181" t="str">
        <f t="shared" si="26"/>
        <v>1900-1</v>
      </c>
      <c r="P808" s="181">
        <f t="shared" si="27"/>
        <v>0</v>
      </c>
      <c r="W808" s="216"/>
      <c r="X808" s="215"/>
      <c r="Y808" s="184"/>
    </row>
    <row r="809" spans="1:25">
      <c r="A809" s="92"/>
      <c r="B809" s="26"/>
      <c r="C809" s="85"/>
      <c r="D809" s="85"/>
      <c r="E809" s="85"/>
      <c r="F809" s="85"/>
      <c r="G809" s="309"/>
      <c r="H809" s="316"/>
      <c r="I809" s="102"/>
      <c r="J809" s="94"/>
      <c r="K809" s="94"/>
      <c r="L809" s="200"/>
      <c r="M809" s="70"/>
      <c r="N809" s="182"/>
      <c r="O809" s="181" t="str">
        <f t="shared" si="26"/>
        <v>1900-1</v>
      </c>
      <c r="P809" s="181">
        <f t="shared" si="27"/>
        <v>0</v>
      </c>
      <c r="W809" s="216"/>
      <c r="X809" s="215"/>
      <c r="Y809" s="184"/>
    </row>
    <row r="810" spans="1:25">
      <c r="A810" s="92"/>
      <c r="B810" s="26"/>
      <c r="C810" s="85"/>
      <c r="D810" s="85"/>
      <c r="E810" s="85"/>
      <c r="F810" s="85"/>
      <c r="G810" s="309"/>
      <c r="H810" s="316"/>
      <c r="I810" s="102"/>
      <c r="J810" s="94"/>
      <c r="K810" s="94"/>
      <c r="L810" s="200"/>
      <c r="M810" s="70"/>
      <c r="N810" s="182"/>
      <c r="O810" s="181" t="str">
        <f t="shared" si="26"/>
        <v>1900-1</v>
      </c>
      <c r="P810" s="181">
        <f t="shared" si="27"/>
        <v>0</v>
      </c>
      <c r="W810" s="216"/>
      <c r="X810" s="215"/>
      <c r="Y810" s="184"/>
    </row>
    <row r="811" spans="1:25">
      <c r="A811" s="92"/>
      <c r="B811" s="26"/>
      <c r="C811" s="85"/>
      <c r="D811" s="85"/>
      <c r="E811" s="85"/>
      <c r="F811" s="85"/>
      <c r="G811" s="309"/>
      <c r="H811" s="316"/>
      <c r="I811" s="102"/>
      <c r="J811" s="94"/>
      <c r="K811" s="94"/>
      <c r="L811" s="200"/>
      <c r="M811" s="70"/>
      <c r="N811" s="182"/>
      <c r="O811" s="181" t="str">
        <f t="shared" si="26"/>
        <v>1900-1</v>
      </c>
      <c r="P811" s="181">
        <f t="shared" si="27"/>
        <v>0</v>
      </c>
      <c r="W811" s="216"/>
      <c r="X811" s="215"/>
      <c r="Y811" s="184"/>
    </row>
    <row r="812" spans="1:25">
      <c r="A812" s="92"/>
      <c r="B812" s="26"/>
      <c r="C812" s="85"/>
      <c r="D812" s="85"/>
      <c r="E812" s="85"/>
      <c r="F812" s="85"/>
      <c r="G812" s="309"/>
      <c r="H812" s="316"/>
      <c r="I812" s="102"/>
      <c r="J812" s="94"/>
      <c r="K812" s="94"/>
      <c r="L812" s="200"/>
      <c r="M812" s="70"/>
      <c r="N812" s="182"/>
      <c r="O812" s="181" t="str">
        <f t="shared" si="26"/>
        <v>1900-1</v>
      </c>
      <c r="P812" s="181">
        <f t="shared" si="27"/>
        <v>0</v>
      </c>
      <c r="W812" s="216"/>
      <c r="X812" s="215"/>
      <c r="Y812" s="184"/>
    </row>
    <row r="813" spans="1:25">
      <c r="A813" s="92"/>
      <c r="B813" s="26"/>
      <c r="C813" s="85"/>
      <c r="D813" s="85"/>
      <c r="E813" s="85"/>
      <c r="F813" s="85"/>
      <c r="G813" s="309"/>
      <c r="H813" s="316"/>
      <c r="I813" s="102"/>
      <c r="J813" s="94"/>
      <c r="K813" s="94"/>
      <c r="L813" s="200"/>
      <c r="M813" s="70"/>
      <c r="N813" s="182"/>
      <c r="O813" s="181" t="str">
        <f t="shared" si="26"/>
        <v>1900-1</v>
      </c>
      <c r="P813" s="181">
        <f t="shared" si="27"/>
        <v>0</v>
      </c>
      <c r="W813" s="216"/>
      <c r="X813" s="215"/>
      <c r="Y813" s="184"/>
    </row>
    <row r="814" spans="1:25">
      <c r="A814" s="92"/>
      <c r="B814" s="26"/>
      <c r="C814" s="85"/>
      <c r="D814" s="85"/>
      <c r="E814" s="85"/>
      <c r="F814" s="85"/>
      <c r="G814" s="309"/>
      <c r="H814" s="316"/>
      <c r="I814" s="102"/>
      <c r="J814" s="94"/>
      <c r="K814" s="94"/>
      <c r="L814" s="200"/>
      <c r="M814" s="70"/>
      <c r="N814" s="182"/>
      <c r="O814" s="181" t="str">
        <f t="shared" si="26"/>
        <v>1900-1</v>
      </c>
      <c r="P814" s="181">
        <f t="shared" si="27"/>
        <v>0</v>
      </c>
      <c r="W814" s="216"/>
      <c r="X814" s="215"/>
      <c r="Y814" s="184"/>
    </row>
    <row r="815" spans="1:25">
      <c r="A815" s="92"/>
      <c r="B815" s="26"/>
      <c r="C815" s="85"/>
      <c r="D815" s="85"/>
      <c r="E815" s="85"/>
      <c r="F815" s="85"/>
      <c r="G815" s="309"/>
      <c r="H815" s="316"/>
      <c r="I815" s="102"/>
      <c r="J815" s="94"/>
      <c r="K815" s="94"/>
      <c r="L815" s="200"/>
      <c r="M815" s="70"/>
      <c r="N815" s="182"/>
      <c r="O815" s="181" t="str">
        <f t="shared" si="26"/>
        <v>1900-1</v>
      </c>
      <c r="P815" s="181">
        <f t="shared" si="27"/>
        <v>0</v>
      </c>
      <c r="W815" s="216"/>
      <c r="X815" s="215"/>
      <c r="Y815" s="184"/>
    </row>
    <row r="816" spans="1:25">
      <c r="A816" s="92"/>
      <c r="B816" s="26"/>
      <c r="C816" s="85"/>
      <c r="D816" s="85"/>
      <c r="E816" s="85"/>
      <c r="F816" s="85"/>
      <c r="G816" s="309"/>
      <c r="H816" s="316"/>
      <c r="I816" s="102"/>
      <c r="J816" s="94"/>
      <c r="K816" s="94"/>
      <c r="L816" s="200"/>
      <c r="M816" s="70"/>
      <c r="N816" s="182"/>
      <c r="O816" s="181" t="str">
        <f t="shared" si="26"/>
        <v>1900-1</v>
      </c>
      <c r="P816" s="181">
        <f t="shared" si="27"/>
        <v>0</v>
      </c>
      <c r="W816" s="216"/>
      <c r="X816" s="215"/>
      <c r="Y816" s="184"/>
    </row>
    <row r="817" spans="1:25">
      <c r="A817" s="92"/>
      <c r="B817" s="26"/>
      <c r="C817" s="85"/>
      <c r="D817" s="85"/>
      <c r="E817" s="85"/>
      <c r="F817" s="85"/>
      <c r="G817" s="309"/>
      <c r="H817" s="316"/>
      <c r="I817" s="102"/>
      <c r="J817" s="94"/>
      <c r="K817" s="94"/>
      <c r="L817" s="200"/>
      <c r="M817" s="70"/>
      <c r="N817" s="182"/>
      <c r="O817" s="181" t="str">
        <f t="shared" si="26"/>
        <v>1900-1</v>
      </c>
      <c r="P817" s="181">
        <f t="shared" si="27"/>
        <v>0</v>
      </c>
      <c r="W817" s="216"/>
      <c r="X817" s="215"/>
      <c r="Y817" s="184"/>
    </row>
    <row r="818" spans="1:25">
      <c r="A818" s="92"/>
      <c r="B818" s="26"/>
      <c r="C818" s="85"/>
      <c r="D818" s="85"/>
      <c r="E818" s="85"/>
      <c r="F818" s="85"/>
      <c r="G818" s="309"/>
      <c r="H818" s="316"/>
      <c r="I818" s="102"/>
      <c r="J818" s="94"/>
      <c r="K818" s="94"/>
      <c r="L818" s="200"/>
      <c r="M818" s="70"/>
      <c r="N818" s="182"/>
      <c r="O818" s="181" t="str">
        <f t="shared" si="26"/>
        <v>1900-1</v>
      </c>
      <c r="P818" s="181">
        <f t="shared" si="27"/>
        <v>0</v>
      </c>
      <c r="W818" s="216"/>
      <c r="X818" s="215"/>
      <c r="Y818" s="184"/>
    </row>
    <row r="819" spans="1:25">
      <c r="A819" s="92"/>
      <c r="B819" s="26"/>
      <c r="C819" s="85"/>
      <c r="D819" s="85"/>
      <c r="E819" s="85"/>
      <c r="F819" s="85"/>
      <c r="G819" s="309"/>
      <c r="H819" s="316"/>
      <c r="I819" s="102"/>
      <c r="J819" s="94"/>
      <c r="K819" s="94"/>
      <c r="L819" s="200"/>
      <c r="M819" s="70"/>
      <c r="N819" s="182"/>
      <c r="O819" s="181" t="str">
        <f t="shared" si="26"/>
        <v>1900-1</v>
      </c>
      <c r="P819" s="181">
        <f t="shared" si="27"/>
        <v>0</v>
      </c>
      <c r="W819" s="216"/>
      <c r="X819" s="215"/>
      <c r="Y819" s="184"/>
    </row>
    <row r="820" spans="1:25">
      <c r="A820" s="92"/>
      <c r="B820" s="26"/>
      <c r="C820" s="85"/>
      <c r="D820" s="85"/>
      <c r="E820" s="85"/>
      <c r="F820" s="85"/>
      <c r="G820" s="309"/>
      <c r="H820" s="316"/>
      <c r="I820" s="102"/>
      <c r="J820" s="94"/>
      <c r="K820" s="94"/>
      <c r="L820" s="200"/>
      <c r="M820" s="70"/>
      <c r="N820" s="182"/>
      <c r="O820" s="181" t="str">
        <f t="shared" si="26"/>
        <v>1900-1</v>
      </c>
      <c r="P820" s="181">
        <f t="shared" si="27"/>
        <v>0</v>
      </c>
      <c r="W820" s="216"/>
      <c r="X820" s="215"/>
      <c r="Y820" s="184"/>
    </row>
    <row r="821" spans="1:25">
      <c r="A821" s="92"/>
      <c r="B821" s="26"/>
      <c r="C821" s="85"/>
      <c r="D821" s="85"/>
      <c r="E821" s="85"/>
      <c r="F821" s="85"/>
      <c r="G821" s="309"/>
      <c r="H821" s="316"/>
      <c r="I821" s="102"/>
      <c r="J821" s="94"/>
      <c r="K821" s="94"/>
      <c r="L821" s="200"/>
      <c r="M821" s="70"/>
      <c r="N821" s="182"/>
      <c r="O821" s="181" t="str">
        <f t="shared" si="26"/>
        <v>1900-1</v>
      </c>
      <c r="P821" s="181">
        <f t="shared" si="27"/>
        <v>0</v>
      </c>
      <c r="W821" s="216"/>
      <c r="X821" s="215"/>
      <c r="Y821" s="184"/>
    </row>
    <row r="822" spans="1:25">
      <c r="A822" s="92"/>
      <c r="B822" s="26"/>
      <c r="C822" s="85"/>
      <c r="D822" s="85"/>
      <c r="E822" s="85"/>
      <c r="F822" s="85"/>
      <c r="G822" s="309"/>
      <c r="H822" s="316"/>
      <c r="I822" s="102"/>
      <c r="J822" s="94"/>
      <c r="K822" s="94"/>
      <c r="L822" s="200"/>
      <c r="M822" s="70"/>
      <c r="N822" s="182"/>
      <c r="O822" s="181" t="str">
        <f t="shared" si="26"/>
        <v>1900-1</v>
      </c>
      <c r="P822" s="181">
        <f t="shared" si="27"/>
        <v>0</v>
      </c>
      <c r="W822" s="216"/>
      <c r="X822" s="215"/>
      <c r="Y822" s="184"/>
    </row>
    <row r="823" spans="1:25">
      <c r="A823" s="92"/>
      <c r="B823" s="26"/>
      <c r="C823" s="85"/>
      <c r="D823" s="85"/>
      <c r="E823" s="85"/>
      <c r="F823" s="85"/>
      <c r="G823" s="309"/>
      <c r="H823" s="316"/>
      <c r="I823" s="102"/>
      <c r="J823" s="94"/>
      <c r="K823" s="94"/>
      <c r="L823" s="200"/>
      <c r="M823" s="70"/>
      <c r="N823" s="182"/>
      <c r="O823" s="181" t="str">
        <f t="shared" si="26"/>
        <v>1900-1</v>
      </c>
      <c r="P823" s="181">
        <f t="shared" si="27"/>
        <v>0</v>
      </c>
      <c r="W823" s="216"/>
      <c r="X823" s="215"/>
      <c r="Y823" s="184"/>
    </row>
    <row r="824" spans="1:25">
      <c r="A824" s="92"/>
      <c r="B824" s="26"/>
      <c r="C824" s="85"/>
      <c r="D824" s="85"/>
      <c r="E824" s="85"/>
      <c r="F824" s="85"/>
      <c r="G824" s="309"/>
      <c r="H824" s="316"/>
      <c r="I824" s="102"/>
      <c r="J824" s="94"/>
      <c r="K824" s="94"/>
      <c r="L824" s="200"/>
      <c r="M824" s="70"/>
      <c r="N824" s="182"/>
      <c r="O824" s="181" t="str">
        <f t="shared" si="26"/>
        <v>1900-1</v>
      </c>
      <c r="P824" s="181">
        <f t="shared" si="27"/>
        <v>0</v>
      </c>
      <c r="W824" s="216"/>
      <c r="X824" s="215"/>
      <c r="Y824" s="184"/>
    </row>
    <row r="825" spans="1:25">
      <c r="A825" s="92"/>
      <c r="B825" s="26"/>
      <c r="C825" s="85"/>
      <c r="D825" s="85"/>
      <c r="E825" s="85"/>
      <c r="F825" s="85"/>
      <c r="G825" s="309"/>
      <c r="H825" s="316"/>
      <c r="I825" s="102"/>
      <c r="J825" s="94"/>
      <c r="K825" s="94"/>
      <c r="L825" s="200"/>
      <c r="M825" s="70"/>
      <c r="N825" s="182"/>
      <c r="O825" s="181" t="str">
        <f t="shared" si="26"/>
        <v>1900-1</v>
      </c>
      <c r="P825" s="181">
        <f t="shared" si="27"/>
        <v>0</v>
      </c>
      <c r="W825" s="216"/>
      <c r="X825" s="215"/>
      <c r="Y825" s="184"/>
    </row>
    <row r="826" spans="1:25">
      <c r="A826" s="92"/>
      <c r="B826" s="26"/>
      <c r="C826" s="85"/>
      <c r="D826" s="85"/>
      <c r="E826" s="85"/>
      <c r="F826" s="85"/>
      <c r="G826" s="309"/>
      <c r="H826" s="316"/>
      <c r="I826" s="102"/>
      <c r="J826" s="94"/>
      <c r="K826" s="94"/>
      <c r="L826" s="200"/>
      <c r="M826" s="70"/>
      <c r="N826" s="182"/>
      <c r="O826" s="181" t="str">
        <f t="shared" si="26"/>
        <v>1900-1</v>
      </c>
      <c r="P826" s="181">
        <f t="shared" si="27"/>
        <v>0</v>
      </c>
      <c r="W826" s="216"/>
      <c r="X826" s="215"/>
      <c r="Y826" s="184"/>
    </row>
    <row r="827" spans="1:25">
      <c r="A827" s="92"/>
      <c r="B827" s="26"/>
      <c r="C827" s="85"/>
      <c r="D827" s="85"/>
      <c r="E827" s="85"/>
      <c r="F827" s="85"/>
      <c r="G827" s="309"/>
      <c r="H827" s="316"/>
      <c r="I827" s="102"/>
      <c r="J827" s="94"/>
      <c r="K827" s="94"/>
      <c r="L827" s="200"/>
      <c r="M827" s="70"/>
      <c r="N827" s="182"/>
      <c r="O827" s="181" t="str">
        <f t="shared" si="26"/>
        <v>1900-1</v>
      </c>
      <c r="P827" s="181">
        <f t="shared" si="27"/>
        <v>0</v>
      </c>
      <c r="W827" s="216"/>
      <c r="X827" s="215"/>
      <c r="Y827" s="184"/>
    </row>
    <row r="828" spans="1:25">
      <c r="A828" s="92"/>
      <c r="B828" s="26"/>
      <c r="C828" s="85"/>
      <c r="D828" s="85"/>
      <c r="E828" s="85"/>
      <c r="F828" s="85"/>
      <c r="G828" s="309"/>
      <c r="H828" s="316"/>
      <c r="I828" s="102"/>
      <c r="J828" s="94"/>
      <c r="K828" s="94"/>
      <c r="L828" s="200"/>
      <c r="M828" s="70"/>
      <c r="N828" s="182"/>
      <c r="O828" s="181" t="str">
        <f t="shared" si="26"/>
        <v>1900-1</v>
      </c>
      <c r="P828" s="181">
        <f t="shared" si="27"/>
        <v>0</v>
      </c>
      <c r="W828" s="216"/>
      <c r="X828" s="215"/>
      <c r="Y828" s="184"/>
    </row>
    <row r="829" spans="1:25">
      <c r="A829" s="92"/>
      <c r="B829" s="26"/>
      <c r="C829" s="85"/>
      <c r="D829" s="85"/>
      <c r="E829" s="85"/>
      <c r="F829" s="85"/>
      <c r="G829" s="309"/>
      <c r="H829" s="316"/>
      <c r="I829" s="102"/>
      <c r="J829" s="94"/>
      <c r="K829" s="94"/>
      <c r="L829" s="200"/>
      <c r="M829" s="70"/>
      <c r="N829" s="182"/>
      <c r="O829" s="181" t="str">
        <f t="shared" si="26"/>
        <v>1900-1</v>
      </c>
      <c r="P829" s="181">
        <f t="shared" si="27"/>
        <v>0</v>
      </c>
      <c r="W829" s="216"/>
      <c r="X829" s="215"/>
      <c r="Y829" s="184"/>
    </row>
    <row r="830" spans="1:25">
      <c r="A830" s="92"/>
      <c r="B830" s="26"/>
      <c r="C830" s="85"/>
      <c r="D830" s="85"/>
      <c r="E830" s="85"/>
      <c r="F830" s="85"/>
      <c r="G830" s="309"/>
      <c r="H830" s="316"/>
      <c r="I830" s="102"/>
      <c r="J830" s="94"/>
      <c r="K830" s="94"/>
      <c r="L830" s="200"/>
      <c r="M830" s="70"/>
      <c r="N830" s="182"/>
      <c r="O830" s="181" t="str">
        <f t="shared" si="26"/>
        <v>1900-1</v>
      </c>
      <c r="P830" s="181">
        <f t="shared" si="27"/>
        <v>0</v>
      </c>
      <c r="W830" s="216"/>
      <c r="X830" s="215"/>
      <c r="Y830" s="184"/>
    </row>
    <row r="831" spans="1:25">
      <c r="A831" s="92"/>
      <c r="B831" s="26"/>
      <c r="C831" s="85"/>
      <c r="D831" s="85"/>
      <c r="E831" s="85"/>
      <c r="F831" s="85"/>
      <c r="G831" s="309"/>
      <c r="H831" s="316"/>
      <c r="I831" s="102"/>
      <c r="J831" s="94"/>
      <c r="K831" s="94" t="s">
        <v>85</v>
      </c>
      <c r="L831" s="200"/>
      <c r="M831" s="70"/>
      <c r="N831" s="182"/>
      <c r="O831" s="181" t="str">
        <f t="shared" ref="O831:O893" si="28">YEAR(B831)&amp;"-"&amp;MONTH(B831)</f>
        <v>1900-1</v>
      </c>
      <c r="P831" s="181">
        <f t="shared" si="27"/>
        <v>0</v>
      </c>
      <c r="W831" s="216"/>
      <c r="X831" s="215"/>
      <c r="Y831" s="184"/>
    </row>
    <row r="832" spans="1:25">
      <c r="A832" s="92"/>
      <c r="B832" s="26"/>
      <c r="C832" s="85"/>
      <c r="D832" s="85"/>
      <c r="E832" s="85"/>
      <c r="F832" s="85"/>
      <c r="G832" s="309"/>
      <c r="H832" s="316"/>
      <c r="I832" s="102"/>
      <c r="J832" s="94"/>
      <c r="K832" s="94"/>
      <c r="L832" s="200"/>
      <c r="M832" s="70"/>
      <c r="N832" s="182"/>
      <c r="O832" s="181" t="str">
        <f t="shared" si="28"/>
        <v>1900-1</v>
      </c>
      <c r="P832" s="181">
        <f t="shared" si="27"/>
        <v>0</v>
      </c>
      <c r="W832" s="216"/>
      <c r="X832" s="215"/>
      <c r="Y832" s="184"/>
    </row>
    <row r="833" spans="1:25">
      <c r="A833" s="92"/>
      <c r="B833" s="26"/>
      <c r="C833" s="85"/>
      <c r="D833" s="85"/>
      <c r="E833" s="85"/>
      <c r="F833" s="85"/>
      <c r="G833" s="309"/>
      <c r="H833" s="316"/>
      <c r="I833" s="102"/>
      <c r="J833" s="94"/>
      <c r="K833" s="94"/>
      <c r="L833" s="200"/>
      <c r="M833" s="70"/>
      <c r="N833" s="182"/>
      <c r="O833" s="181" t="str">
        <f t="shared" si="28"/>
        <v>1900-1</v>
      </c>
      <c r="P833" s="181">
        <f t="shared" si="27"/>
        <v>0</v>
      </c>
      <c r="W833" s="216"/>
      <c r="X833" s="215"/>
      <c r="Y833" s="184"/>
    </row>
    <row r="834" spans="1:25">
      <c r="A834" s="92"/>
      <c r="B834" s="26"/>
      <c r="C834" s="85"/>
      <c r="D834" s="85"/>
      <c r="E834" s="85"/>
      <c r="F834" s="85"/>
      <c r="G834" s="309"/>
      <c r="H834" s="316"/>
      <c r="I834" s="102"/>
      <c r="J834" s="94"/>
      <c r="K834" s="94"/>
      <c r="L834" s="200"/>
      <c r="M834" s="70"/>
      <c r="N834" s="182"/>
      <c r="O834" s="181" t="str">
        <f t="shared" si="28"/>
        <v>1900-1</v>
      </c>
      <c r="P834" s="181">
        <f t="shared" si="27"/>
        <v>0</v>
      </c>
      <c r="W834" s="216"/>
      <c r="X834" s="215"/>
      <c r="Y834" s="184"/>
    </row>
    <row r="835" spans="1:25">
      <c r="A835" s="92"/>
      <c r="B835" s="26"/>
      <c r="C835" s="85"/>
      <c r="D835" s="85"/>
      <c r="E835" s="85"/>
      <c r="F835" s="85"/>
      <c r="G835" s="309"/>
      <c r="H835" s="316"/>
      <c r="I835" s="102"/>
      <c r="J835" s="94"/>
      <c r="K835" s="94"/>
      <c r="L835" s="200"/>
      <c r="M835" s="70"/>
      <c r="N835" s="182"/>
      <c r="O835" s="181" t="str">
        <f t="shared" si="28"/>
        <v>1900-1</v>
      </c>
      <c r="P835" s="181">
        <f t="shared" ref="P835:P898" si="29">N835*H835</f>
        <v>0</v>
      </c>
      <c r="W835" s="216"/>
      <c r="X835" s="215"/>
      <c r="Y835" s="184"/>
    </row>
    <row r="836" spans="1:25">
      <c r="A836" s="92"/>
      <c r="B836" s="26"/>
      <c r="C836" s="85"/>
      <c r="D836" s="85"/>
      <c r="E836" s="85"/>
      <c r="F836" s="85"/>
      <c r="G836" s="309"/>
      <c r="H836" s="316"/>
      <c r="I836" s="102"/>
      <c r="J836" s="94"/>
      <c r="K836" s="94"/>
      <c r="L836" s="200"/>
      <c r="M836" s="70"/>
      <c r="N836" s="182"/>
      <c r="O836" s="181" t="str">
        <f t="shared" si="28"/>
        <v>1900-1</v>
      </c>
      <c r="P836" s="181">
        <f t="shared" si="29"/>
        <v>0</v>
      </c>
      <c r="W836" s="216"/>
      <c r="X836" s="215"/>
      <c r="Y836" s="184"/>
    </row>
    <row r="837" spans="1:25">
      <c r="A837" s="92"/>
      <c r="B837" s="26"/>
      <c r="C837" s="85"/>
      <c r="D837" s="85"/>
      <c r="E837" s="85"/>
      <c r="F837" s="85"/>
      <c r="G837" s="309"/>
      <c r="H837" s="316"/>
      <c r="I837" s="102"/>
      <c r="J837" s="94"/>
      <c r="K837" s="94"/>
      <c r="L837" s="200"/>
      <c r="M837" s="70"/>
      <c r="N837" s="182"/>
      <c r="O837" s="181" t="str">
        <f t="shared" si="28"/>
        <v>1900-1</v>
      </c>
      <c r="P837" s="181">
        <f t="shared" si="29"/>
        <v>0</v>
      </c>
      <c r="W837" s="216"/>
      <c r="X837" s="215"/>
      <c r="Y837" s="184"/>
    </row>
    <row r="838" spans="1:25">
      <c r="A838" s="92"/>
      <c r="B838" s="26"/>
      <c r="C838" s="85"/>
      <c r="D838" s="85"/>
      <c r="E838" s="85"/>
      <c r="F838" s="85"/>
      <c r="G838" s="309"/>
      <c r="H838" s="316"/>
      <c r="I838" s="102"/>
      <c r="J838" s="94"/>
      <c r="K838" s="94"/>
      <c r="L838" s="200"/>
      <c r="M838" s="70"/>
      <c r="N838" s="182"/>
      <c r="O838" s="181" t="str">
        <f t="shared" si="28"/>
        <v>1900-1</v>
      </c>
      <c r="P838" s="181">
        <f t="shared" si="29"/>
        <v>0</v>
      </c>
      <c r="W838" s="216"/>
      <c r="X838" s="215"/>
      <c r="Y838" s="184"/>
    </row>
    <row r="839" spans="1:25">
      <c r="A839" s="92"/>
      <c r="B839" s="26"/>
      <c r="C839" s="85"/>
      <c r="D839" s="85"/>
      <c r="E839" s="85"/>
      <c r="F839" s="85"/>
      <c r="G839" s="309"/>
      <c r="H839" s="316"/>
      <c r="I839" s="102"/>
      <c r="J839" s="94"/>
      <c r="K839" s="94"/>
      <c r="L839" s="200"/>
      <c r="M839" s="70"/>
      <c r="N839" s="182"/>
      <c r="O839" s="181" t="str">
        <f t="shared" si="28"/>
        <v>1900-1</v>
      </c>
      <c r="P839" s="181">
        <f t="shared" si="29"/>
        <v>0</v>
      </c>
      <c r="W839" s="216"/>
      <c r="X839" s="215"/>
      <c r="Y839" s="184"/>
    </row>
    <row r="840" spans="1:25">
      <c r="A840" s="92"/>
      <c r="B840" s="26"/>
      <c r="C840" s="85"/>
      <c r="D840" s="85"/>
      <c r="E840" s="85"/>
      <c r="F840" s="85"/>
      <c r="G840" s="309"/>
      <c r="H840" s="316"/>
      <c r="I840" s="102"/>
      <c r="J840" s="94"/>
      <c r="K840" s="94" t="s">
        <v>86</v>
      </c>
      <c r="L840" s="200"/>
      <c r="M840" s="70"/>
      <c r="N840" s="182"/>
      <c r="O840" s="181" t="str">
        <f t="shared" si="28"/>
        <v>1900-1</v>
      </c>
      <c r="P840" s="181">
        <f t="shared" si="29"/>
        <v>0</v>
      </c>
      <c r="W840" s="216"/>
      <c r="X840" s="215"/>
      <c r="Y840" s="184"/>
    </row>
    <row r="841" spans="1:25">
      <c r="A841" s="92"/>
      <c r="B841" s="26"/>
      <c r="C841" s="85"/>
      <c r="D841" s="85"/>
      <c r="E841" s="85"/>
      <c r="F841" s="85"/>
      <c r="G841" s="309"/>
      <c r="H841" s="316"/>
      <c r="I841" s="102"/>
      <c r="J841" s="94"/>
      <c r="K841" s="94"/>
      <c r="L841" s="200"/>
      <c r="M841" s="70"/>
      <c r="N841" s="182"/>
      <c r="O841" s="181" t="str">
        <f t="shared" si="28"/>
        <v>1900-1</v>
      </c>
      <c r="P841" s="181">
        <f t="shared" si="29"/>
        <v>0</v>
      </c>
      <c r="W841" s="216"/>
      <c r="X841" s="215"/>
      <c r="Y841" s="184"/>
    </row>
    <row r="842" spans="1:25">
      <c r="A842" s="92"/>
      <c r="B842" s="26"/>
      <c r="C842" s="85"/>
      <c r="D842" s="85"/>
      <c r="E842" s="85"/>
      <c r="F842" s="85"/>
      <c r="G842" s="309"/>
      <c r="H842" s="316"/>
      <c r="I842" s="102"/>
      <c r="J842" s="94"/>
      <c r="K842" s="94"/>
      <c r="L842" s="200"/>
      <c r="M842" s="70"/>
      <c r="N842" s="182"/>
      <c r="O842" s="181" t="str">
        <f t="shared" si="28"/>
        <v>1900-1</v>
      </c>
      <c r="P842" s="181">
        <f t="shared" si="29"/>
        <v>0</v>
      </c>
      <c r="W842" s="216"/>
      <c r="X842" s="215"/>
      <c r="Y842" s="184"/>
    </row>
    <row r="843" spans="1:25">
      <c r="A843" s="92"/>
      <c r="B843" s="26"/>
      <c r="C843" s="85"/>
      <c r="D843" s="85"/>
      <c r="E843" s="85"/>
      <c r="F843" s="85"/>
      <c r="G843" s="309"/>
      <c r="H843" s="316"/>
      <c r="I843" s="102"/>
      <c r="J843" s="94"/>
      <c r="K843" s="94"/>
      <c r="L843" s="200"/>
      <c r="M843" s="70"/>
      <c r="N843" s="182"/>
      <c r="O843" s="181" t="str">
        <f t="shared" si="28"/>
        <v>1900-1</v>
      </c>
      <c r="P843" s="181">
        <f t="shared" si="29"/>
        <v>0</v>
      </c>
      <c r="W843" s="216"/>
      <c r="X843" s="215"/>
      <c r="Y843" s="184"/>
    </row>
    <row r="844" spans="1:25">
      <c r="A844" s="92"/>
      <c r="B844" s="26"/>
      <c r="C844" s="85"/>
      <c r="D844" s="85"/>
      <c r="E844" s="85"/>
      <c r="F844" s="85"/>
      <c r="G844" s="309"/>
      <c r="H844" s="316"/>
      <c r="I844" s="102"/>
      <c r="J844" s="94"/>
      <c r="K844" s="94"/>
      <c r="L844" s="200"/>
      <c r="M844" s="70"/>
      <c r="N844" s="182"/>
      <c r="O844" s="181" t="str">
        <f t="shared" si="28"/>
        <v>1900-1</v>
      </c>
      <c r="P844" s="181">
        <f t="shared" si="29"/>
        <v>0</v>
      </c>
      <c r="W844" s="216"/>
      <c r="X844" s="215"/>
      <c r="Y844" s="184"/>
    </row>
    <row r="845" spans="1:25">
      <c r="A845" s="92"/>
      <c r="B845" s="26"/>
      <c r="C845" s="85"/>
      <c r="D845" s="85"/>
      <c r="E845" s="85"/>
      <c r="F845" s="85"/>
      <c r="G845" s="309"/>
      <c r="H845" s="316"/>
      <c r="I845" s="102"/>
      <c r="J845" s="94"/>
      <c r="K845" s="94"/>
      <c r="L845" s="200"/>
      <c r="M845" s="70"/>
      <c r="N845" s="182"/>
      <c r="O845" s="181" t="str">
        <f t="shared" si="28"/>
        <v>1900-1</v>
      </c>
      <c r="P845" s="181">
        <f t="shared" si="29"/>
        <v>0</v>
      </c>
      <c r="W845" s="216"/>
      <c r="X845" s="215"/>
      <c r="Y845" s="184"/>
    </row>
    <row r="846" spans="1:25">
      <c r="A846" s="92"/>
      <c r="B846" s="26"/>
      <c r="C846" s="85"/>
      <c r="D846" s="85"/>
      <c r="E846" s="85"/>
      <c r="F846" s="85"/>
      <c r="G846" s="309"/>
      <c r="H846" s="316"/>
      <c r="I846" s="102"/>
      <c r="J846" s="94"/>
      <c r="K846" s="94"/>
      <c r="L846" s="200"/>
      <c r="M846" s="70"/>
      <c r="N846" s="182"/>
      <c r="O846" s="181" t="str">
        <f t="shared" si="28"/>
        <v>1900-1</v>
      </c>
      <c r="P846" s="181">
        <f t="shared" si="29"/>
        <v>0</v>
      </c>
      <c r="W846" s="216"/>
      <c r="X846" s="215"/>
      <c r="Y846" s="184"/>
    </row>
    <row r="847" spans="1:25">
      <c r="A847" s="92"/>
      <c r="B847" s="26"/>
      <c r="C847" s="85"/>
      <c r="D847" s="85"/>
      <c r="E847" s="85"/>
      <c r="F847" s="85"/>
      <c r="G847" s="309"/>
      <c r="H847" s="316"/>
      <c r="I847" s="102"/>
      <c r="J847" s="94"/>
      <c r="K847" s="94"/>
      <c r="L847" s="200"/>
      <c r="M847" s="70"/>
      <c r="N847" s="182"/>
      <c r="O847" s="181" t="str">
        <f t="shared" si="28"/>
        <v>1900-1</v>
      </c>
      <c r="P847" s="181">
        <f t="shared" si="29"/>
        <v>0</v>
      </c>
      <c r="W847" s="216"/>
      <c r="X847" s="215"/>
      <c r="Y847" s="184"/>
    </row>
    <row r="848" spans="1:25">
      <c r="A848" s="92"/>
      <c r="B848" s="26"/>
      <c r="C848" s="85"/>
      <c r="D848" s="85"/>
      <c r="E848" s="85"/>
      <c r="F848" s="85"/>
      <c r="G848" s="309"/>
      <c r="H848" s="316"/>
      <c r="I848" s="102"/>
      <c r="J848" s="94"/>
      <c r="K848" s="94"/>
      <c r="L848" s="200"/>
      <c r="M848" s="70"/>
      <c r="N848" s="182"/>
      <c r="O848" s="181" t="str">
        <f t="shared" si="28"/>
        <v>1900-1</v>
      </c>
      <c r="P848" s="181">
        <f t="shared" si="29"/>
        <v>0</v>
      </c>
      <c r="W848" s="216"/>
      <c r="X848" s="215"/>
      <c r="Y848" s="184"/>
    </row>
    <row r="849" spans="1:25">
      <c r="A849" s="92"/>
      <c r="B849" s="26"/>
      <c r="C849" s="85"/>
      <c r="D849" s="85"/>
      <c r="E849" s="85"/>
      <c r="F849" s="85"/>
      <c r="G849" s="309"/>
      <c r="H849" s="316"/>
      <c r="I849" s="102"/>
      <c r="J849" s="94"/>
      <c r="K849" s="94"/>
      <c r="L849" s="200"/>
      <c r="M849" s="70"/>
      <c r="N849" s="182"/>
      <c r="O849" s="181" t="str">
        <f t="shared" si="28"/>
        <v>1900-1</v>
      </c>
      <c r="P849" s="181">
        <f t="shared" si="29"/>
        <v>0</v>
      </c>
      <c r="W849" s="216"/>
      <c r="X849" s="215"/>
      <c r="Y849" s="184"/>
    </row>
    <row r="850" spans="1:25">
      <c r="A850" s="92"/>
      <c r="B850" s="26"/>
      <c r="C850" s="85"/>
      <c r="D850" s="85"/>
      <c r="E850" s="85"/>
      <c r="F850" s="85"/>
      <c r="G850" s="309"/>
      <c r="H850" s="316"/>
      <c r="I850" s="102"/>
      <c r="J850" s="94"/>
      <c r="K850" s="94"/>
      <c r="L850" s="200"/>
      <c r="M850" s="70"/>
      <c r="N850" s="182"/>
      <c r="O850" s="181" t="str">
        <f t="shared" si="28"/>
        <v>1900-1</v>
      </c>
      <c r="P850" s="181">
        <f t="shared" si="29"/>
        <v>0</v>
      </c>
      <c r="W850" s="216"/>
      <c r="X850" s="215"/>
      <c r="Y850" s="184"/>
    </row>
    <row r="851" spans="1:25">
      <c r="A851" s="92"/>
      <c r="B851" s="26"/>
      <c r="C851" s="85"/>
      <c r="D851" s="85"/>
      <c r="E851" s="85"/>
      <c r="F851" s="85"/>
      <c r="G851" s="309"/>
      <c r="H851" s="316"/>
      <c r="I851" s="102"/>
      <c r="J851" s="94"/>
      <c r="K851" s="94"/>
      <c r="L851" s="200"/>
      <c r="M851" s="70"/>
      <c r="N851" s="182"/>
      <c r="O851" s="181" t="str">
        <f t="shared" si="28"/>
        <v>1900-1</v>
      </c>
      <c r="P851" s="181">
        <f t="shared" si="29"/>
        <v>0</v>
      </c>
      <c r="W851" s="216"/>
      <c r="X851" s="215"/>
      <c r="Y851" s="184"/>
    </row>
    <row r="852" spans="1:25">
      <c r="A852" s="92"/>
      <c r="B852" s="26"/>
      <c r="C852" s="85"/>
      <c r="D852" s="85"/>
      <c r="E852" s="85"/>
      <c r="F852" s="85"/>
      <c r="G852" s="309"/>
      <c r="H852" s="316"/>
      <c r="I852" s="102"/>
      <c r="J852" s="94"/>
      <c r="K852" s="94"/>
      <c r="L852" s="200"/>
      <c r="M852" s="70"/>
      <c r="N852" s="182"/>
      <c r="O852" s="181" t="str">
        <f t="shared" si="28"/>
        <v>1900-1</v>
      </c>
      <c r="P852" s="181">
        <f t="shared" si="29"/>
        <v>0</v>
      </c>
      <c r="W852" s="216"/>
      <c r="X852" s="215"/>
      <c r="Y852" s="184"/>
    </row>
    <row r="853" spans="1:25">
      <c r="A853" s="92"/>
      <c r="B853" s="26"/>
      <c r="C853" s="85"/>
      <c r="D853" s="85"/>
      <c r="E853" s="85"/>
      <c r="F853" s="85"/>
      <c r="G853" s="309"/>
      <c r="H853" s="316"/>
      <c r="I853" s="102"/>
      <c r="J853" s="94"/>
      <c r="K853" s="94"/>
      <c r="L853" s="200"/>
      <c r="M853" s="70"/>
      <c r="N853" s="182"/>
      <c r="O853" s="181" t="str">
        <f t="shared" si="28"/>
        <v>1900-1</v>
      </c>
      <c r="P853" s="181">
        <f t="shared" si="29"/>
        <v>0</v>
      </c>
      <c r="W853" s="216"/>
      <c r="X853" s="215"/>
      <c r="Y853" s="184"/>
    </row>
    <row r="854" spans="1:25">
      <c r="A854" s="92"/>
      <c r="B854" s="26"/>
      <c r="C854" s="85"/>
      <c r="D854" s="85"/>
      <c r="E854" s="85"/>
      <c r="F854" s="85"/>
      <c r="G854" s="309"/>
      <c r="H854" s="316"/>
      <c r="I854" s="102"/>
      <c r="J854" s="94"/>
      <c r="K854" s="94"/>
      <c r="L854" s="200"/>
      <c r="M854" s="70"/>
      <c r="N854" s="182"/>
      <c r="O854" s="181" t="str">
        <f t="shared" si="28"/>
        <v>1900-1</v>
      </c>
      <c r="P854" s="181">
        <f t="shared" si="29"/>
        <v>0</v>
      </c>
      <c r="W854" s="216"/>
      <c r="X854" s="215"/>
      <c r="Y854" s="184"/>
    </row>
    <row r="855" spans="1:25">
      <c r="A855" s="92"/>
      <c r="B855" s="26"/>
      <c r="C855" s="85"/>
      <c r="D855" s="85"/>
      <c r="E855" s="85"/>
      <c r="F855" s="85"/>
      <c r="G855" s="309"/>
      <c r="H855" s="316"/>
      <c r="I855" s="102"/>
      <c r="J855" s="94"/>
      <c r="K855" s="94"/>
      <c r="L855" s="200"/>
      <c r="M855" s="70"/>
      <c r="N855" s="182"/>
      <c r="O855" s="181" t="str">
        <f t="shared" si="28"/>
        <v>1900-1</v>
      </c>
      <c r="P855" s="181">
        <f t="shared" si="29"/>
        <v>0</v>
      </c>
      <c r="W855" s="216"/>
      <c r="X855" s="215"/>
      <c r="Y855" s="184"/>
    </row>
    <row r="856" spans="1:25">
      <c r="A856" s="92"/>
      <c r="B856" s="26"/>
      <c r="C856" s="85"/>
      <c r="D856" s="85"/>
      <c r="E856" s="85"/>
      <c r="F856" s="85"/>
      <c r="G856" s="309"/>
      <c r="H856" s="316"/>
      <c r="I856" s="102"/>
      <c r="J856" s="94"/>
      <c r="K856" s="94"/>
      <c r="L856" s="200"/>
      <c r="M856" s="70"/>
      <c r="N856" s="182"/>
      <c r="O856" s="181" t="str">
        <f t="shared" si="28"/>
        <v>1900-1</v>
      </c>
      <c r="P856" s="181">
        <f t="shared" si="29"/>
        <v>0</v>
      </c>
      <c r="W856" s="216"/>
      <c r="X856" s="215"/>
      <c r="Y856" s="184"/>
    </row>
    <row r="857" spans="1:25">
      <c r="A857" s="92"/>
      <c r="B857" s="26"/>
      <c r="C857" s="85"/>
      <c r="D857" s="85"/>
      <c r="E857" s="85"/>
      <c r="F857" s="85"/>
      <c r="G857" s="309"/>
      <c r="H857" s="316"/>
      <c r="I857" s="102"/>
      <c r="J857" s="94"/>
      <c r="K857" s="94"/>
      <c r="L857" s="200"/>
      <c r="M857" s="70"/>
      <c r="N857" s="182"/>
      <c r="O857" s="181" t="str">
        <f t="shared" si="28"/>
        <v>1900-1</v>
      </c>
      <c r="P857" s="181">
        <f t="shared" si="29"/>
        <v>0</v>
      </c>
      <c r="W857" s="216"/>
      <c r="X857" s="215"/>
      <c r="Y857" s="184"/>
    </row>
    <row r="858" spans="1:25">
      <c r="A858" s="92"/>
      <c r="B858" s="26"/>
      <c r="C858" s="85"/>
      <c r="D858" s="85"/>
      <c r="E858" s="85"/>
      <c r="F858" s="85"/>
      <c r="G858" s="309"/>
      <c r="H858" s="316"/>
      <c r="I858" s="102"/>
      <c r="J858" s="94"/>
      <c r="K858" s="94"/>
      <c r="L858" s="200"/>
      <c r="M858" s="70"/>
      <c r="N858" s="182"/>
      <c r="O858" s="181" t="str">
        <f t="shared" si="28"/>
        <v>1900-1</v>
      </c>
      <c r="P858" s="181">
        <f t="shared" si="29"/>
        <v>0</v>
      </c>
      <c r="W858" s="216"/>
      <c r="X858" s="215"/>
      <c r="Y858" s="184"/>
    </row>
    <row r="859" spans="1:25">
      <c r="A859" s="92"/>
      <c r="B859" s="26"/>
      <c r="C859" s="85"/>
      <c r="D859" s="85"/>
      <c r="E859" s="85"/>
      <c r="F859" s="85"/>
      <c r="G859" s="309"/>
      <c r="H859" s="316"/>
      <c r="I859" s="102"/>
      <c r="J859" s="94"/>
      <c r="K859" s="94"/>
      <c r="L859" s="200"/>
      <c r="M859" s="70"/>
      <c r="N859" s="182"/>
      <c r="O859" s="181" t="str">
        <f t="shared" si="28"/>
        <v>1900-1</v>
      </c>
      <c r="P859" s="181">
        <f t="shared" si="29"/>
        <v>0</v>
      </c>
      <c r="W859" s="216"/>
      <c r="X859" s="215"/>
      <c r="Y859" s="184"/>
    </row>
    <row r="860" spans="1:25">
      <c r="A860" s="92"/>
      <c r="B860" s="26"/>
      <c r="C860" s="85"/>
      <c r="D860" s="85"/>
      <c r="E860" s="85"/>
      <c r="F860" s="85"/>
      <c r="G860" s="309"/>
      <c r="H860" s="316"/>
      <c r="I860" s="102"/>
      <c r="J860" s="94"/>
      <c r="K860" s="94"/>
      <c r="L860" s="200"/>
      <c r="M860" s="70"/>
      <c r="N860" s="182"/>
      <c r="O860" s="181" t="str">
        <f t="shared" si="28"/>
        <v>1900-1</v>
      </c>
      <c r="P860" s="181">
        <f t="shared" si="29"/>
        <v>0</v>
      </c>
      <c r="W860" s="216"/>
      <c r="X860" s="215"/>
      <c r="Y860" s="184"/>
    </row>
    <row r="861" spans="1:25">
      <c r="A861" s="92"/>
      <c r="B861" s="26"/>
      <c r="C861" s="85"/>
      <c r="D861" s="85"/>
      <c r="E861" s="85"/>
      <c r="F861" s="85"/>
      <c r="G861" s="309"/>
      <c r="H861" s="316"/>
      <c r="I861" s="102"/>
      <c r="J861" s="94"/>
      <c r="K861" s="94"/>
      <c r="L861" s="200"/>
      <c r="M861" s="70"/>
      <c r="N861" s="182"/>
      <c r="O861" s="181" t="str">
        <f t="shared" si="28"/>
        <v>1900-1</v>
      </c>
      <c r="P861" s="181">
        <f t="shared" si="29"/>
        <v>0</v>
      </c>
      <c r="W861" s="216"/>
      <c r="X861" s="215"/>
      <c r="Y861" s="184"/>
    </row>
    <row r="862" spans="1:25">
      <c r="A862" s="92"/>
      <c r="B862" s="26"/>
      <c r="C862" s="85"/>
      <c r="D862" s="85"/>
      <c r="E862" s="85"/>
      <c r="F862" s="85"/>
      <c r="G862" s="310"/>
      <c r="H862" s="316"/>
      <c r="I862" s="102"/>
      <c r="J862" s="94"/>
      <c r="K862" s="94"/>
      <c r="L862" s="200"/>
      <c r="M862" s="70"/>
      <c r="N862" s="182"/>
      <c r="O862" s="181" t="str">
        <f t="shared" si="28"/>
        <v>1900-1</v>
      </c>
      <c r="P862" s="181">
        <f t="shared" si="29"/>
        <v>0</v>
      </c>
      <c r="W862" s="216"/>
      <c r="X862" s="215"/>
      <c r="Y862" s="184"/>
    </row>
    <row r="863" spans="1:25">
      <c r="A863" s="92"/>
      <c r="B863" s="26"/>
      <c r="C863" s="85"/>
      <c r="D863" s="85"/>
      <c r="E863" s="85"/>
      <c r="F863" s="85"/>
      <c r="G863" s="309"/>
      <c r="H863" s="316"/>
      <c r="I863" s="102"/>
      <c r="J863" s="94"/>
      <c r="K863" s="94"/>
      <c r="L863" s="200"/>
      <c r="M863" s="70"/>
      <c r="N863" s="182"/>
      <c r="O863" s="181" t="str">
        <f t="shared" si="28"/>
        <v>1900-1</v>
      </c>
      <c r="P863" s="181">
        <f t="shared" si="29"/>
        <v>0</v>
      </c>
      <c r="W863" s="216"/>
      <c r="X863" s="215"/>
      <c r="Y863" s="184"/>
    </row>
    <row r="864" spans="1:25">
      <c r="A864" s="92"/>
      <c r="B864" s="26"/>
      <c r="C864" s="85"/>
      <c r="D864" s="85"/>
      <c r="E864" s="85"/>
      <c r="F864" s="85"/>
      <c r="G864" s="309"/>
      <c r="H864" s="316"/>
      <c r="I864" s="102"/>
      <c r="J864" s="94"/>
      <c r="K864" s="94"/>
      <c r="L864" s="200"/>
      <c r="M864" s="70"/>
      <c r="N864" s="182"/>
      <c r="O864" s="181" t="str">
        <f t="shared" si="28"/>
        <v>1900-1</v>
      </c>
      <c r="P864" s="181">
        <f t="shared" si="29"/>
        <v>0</v>
      </c>
      <c r="W864" s="216"/>
      <c r="X864" s="215"/>
      <c r="Y864" s="184"/>
    </row>
    <row r="865" spans="1:25">
      <c r="A865" s="92"/>
      <c r="B865" s="26"/>
      <c r="C865" s="85"/>
      <c r="D865" s="85"/>
      <c r="E865" s="85"/>
      <c r="F865" s="85"/>
      <c r="G865" s="309"/>
      <c r="H865" s="316"/>
      <c r="I865" s="102"/>
      <c r="J865" s="94"/>
      <c r="K865" s="94"/>
      <c r="L865" s="200"/>
      <c r="M865" s="70"/>
      <c r="N865" s="182"/>
      <c r="O865" s="181" t="str">
        <f t="shared" si="28"/>
        <v>1900-1</v>
      </c>
      <c r="P865" s="181">
        <f t="shared" si="29"/>
        <v>0</v>
      </c>
      <c r="W865" s="216"/>
      <c r="X865" s="215"/>
      <c r="Y865" s="184"/>
    </row>
    <row r="866" spans="1:25">
      <c r="A866" s="92"/>
      <c r="B866" s="26"/>
      <c r="C866" s="85"/>
      <c r="D866" s="85"/>
      <c r="E866" s="85"/>
      <c r="F866" s="85"/>
      <c r="G866" s="309"/>
      <c r="H866" s="316"/>
      <c r="I866" s="102"/>
      <c r="J866" s="94"/>
      <c r="K866" s="94"/>
      <c r="L866" s="200"/>
      <c r="M866" s="70"/>
      <c r="N866" s="182"/>
      <c r="O866" s="181" t="str">
        <f t="shared" si="28"/>
        <v>1900-1</v>
      </c>
      <c r="P866" s="181">
        <f t="shared" si="29"/>
        <v>0</v>
      </c>
      <c r="W866" s="216"/>
      <c r="X866" s="215"/>
      <c r="Y866" s="184"/>
    </row>
    <row r="867" spans="1:25">
      <c r="A867" s="92"/>
      <c r="B867" s="26"/>
      <c r="C867" s="85"/>
      <c r="D867" s="85"/>
      <c r="E867" s="85"/>
      <c r="F867" s="85"/>
      <c r="G867" s="309"/>
      <c r="H867" s="316"/>
      <c r="I867" s="102"/>
      <c r="J867" s="94"/>
      <c r="K867" s="94"/>
      <c r="L867" s="200"/>
      <c r="M867" s="70"/>
      <c r="N867" s="182"/>
      <c r="O867" s="181" t="str">
        <f t="shared" si="28"/>
        <v>1900-1</v>
      </c>
      <c r="P867" s="181">
        <f t="shared" si="29"/>
        <v>0</v>
      </c>
      <c r="W867" s="216"/>
      <c r="X867" s="215"/>
      <c r="Y867" s="184"/>
    </row>
    <row r="868" spans="1:25">
      <c r="A868" s="92"/>
      <c r="B868" s="26"/>
      <c r="C868" s="85"/>
      <c r="D868" s="85"/>
      <c r="E868" s="85"/>
      <c r="F868" s="85"/>
      <c r="G868" s="309"/>
      <c r="H868" s="316"/>
      <c r="I868" s="102"/>
      <c r="J868" s="94"/>
      <c r="K868" s="94"/>
      <c r="L868" s="200"/>
      <c r="M868" s="70"/>
      <c r="N868" s="182"/>
      <c r="O868" s="181" t="str">
        <f t="shared" si="28"/>
        <v>1900-1</v>
      </c>
      <c r="P868" s="181">
        <f t="shared" si="29"/>
        <v>0</v>
      </c>
      <c r="W868" s="216"/>
      <c r="X868" s="215"/>
      <c r="Y868" s="184"/>
    </row>
    <row r="869" spans="1:25">
      <c r="A869" s="92"/>
      <c r="B869" s="26"/>
      <c r="C869" s="85"/>
      <c r="D869" s="85"/>
      <c r="E869" s="85"/>
      <c r="F869" s="85"/>
      <c r="G869" s="309"/>
      <c r="H869" s="316"/>
      <c r="I869" s="102"/>
      <c r="J869" s="94"/>
      <c r="K869" s="94"/>
      <c r="L869" s="200"/>
      <c r="M869" s="70"/>
      <c r="N869" s="182"/>
      <c r="O869" s="181" t="str">
        <f t="shared" si="28"/>
        <v>1900-1</v>
      </c>
      <c r="P869" s="181">
        <f t="shared" si="29"/>
        <v>0</v>
      </c>
      <c r="W869" s="216"/>
      <c r="X869" s="215"/>
      <c r="Y869" s="184"/>
    </row>
    <row r="870" spans="1:25">
      <c r="A870" s="92"/>
      <c r="B870" s="26"/>
      <c r="C870" s="85"/>
      <c r="D870" s="85"/>
      <c r="E870" s="85"/>
      <c r="F870" s="85"/>
      <c r="G870" s="309"/>
      <c r="H870" s="316"/>
      <c r="I870" s="102"/>
      <c r="J870" s="94"/>
      <c r="K870" s="94"/>
      <c r="L870" s="200"/>
      <c r="M870" s="70"/>
      <c r="N870" s="182"/>
      <c r="O870" s="181" t="str">
        <f t="shared" si="28"/>
        <v>1900-1</v>
      </c>
      <c r="P870" s="181">
        <f t="shared" si="29"/>
        <v>0</v>
      </c>
      <c r="W870" s="216"/>
      <c r="X870" s="215"/>
      <c r="Y870" s="184"/>
    </row>
    <row r="871" spans="1:25">
      <c r="A871" s="92"/>
      <c r="B871" s="26"/>
      <c r="C871" s="85"/>
      <c r="D871" s="85"/>
      <c r="E871" s="85"/>
      <c r="F871" s="85"/>
      <c r="G871" s="309"/>
      <c r="H871" s="316"/>
      <c r="I871" s="102"/>
      <c r="J871" s="94"/>
      <c r="K871" s="94"/>
      <c r="L871" s="200"/>
      <c r="M871" s="70"/>
      <c r="N871" s="182"/>
      <c r="O871" s="181" t="str">
        <f t="shared" si="28"/>
        <v>1900-1</v>
      </c>
      <c r="P871" s="181">
        <f t="shared" si="29"/>
        <v>0</v>
      </c>
      <c r="W871" s="216"/>
      <c r="X871" s="215"/>
      <c r="Y871" s="184"/>
    </row>
    <row r="872" spans="1:25">
      <c r="A872" s="92"/>
      <c r="B872" s="26"/>
      <c r="C872" s="85"/>
      <c r="D872" s="85"/>
      <c r="E872" s="85"/>
      <c r="F872" s="85"/>
      <c r="G872" s="309"/>
      <c r="H872" s="316"/>
      <c r="I872" s="102"/>
      <c r="J872" s="94"/>
      <c r="K872" s="94"/>
      <c r="L872" s="200"/>
      <c r="M872" s="70"/>
      <c r="N872" s="182"/>
      <c r="O872" s="181" t="str">
        <f t="shared" si="28"/>
        <v>1900-1</v>
      </c>
      <c r="P872" s="181">
        <f t="shared" si="29"/>
        <v>0</v>
      </c>
      <c r="W872" s="216"/>
      <c r="X872" s="215"/>
      <c r="Y872" s="184"/>
    </row>
    <row r="873" spans="1:25">
      <c r="A873" s="92"/>
      <c r="B873" s="26"/>
      <c r="C873" s="85"/>
      <c r="D873" s="85"/>
      <c r="E873" s="85"/>
      <c r="F873" s="85"/>
      <c r="G873" s="309"/>
      <c r="H873" s="316"/>
      <c r="I873" s="102"/>
      <c r="J873" s="94"/>
      <c r="K873" s="94"/>
      <c r="L873" s="200"/>
      <c r="M873" s="70"/>
      <c r="N873" s="182"/>
      <c r="O873" s="181" t="str">
        <f t="shared" si="28"/>
        <v>1900-1</v>
      </c>
      <c r="P873" s="181">
        <f t="shared" si="29"/>
        <v>0</v>
      </c>
      <c r="W873" s="216"/>
      <c r="X873" s="215"/>
      <c r="Y873" s="184"/>
    </row>
    <row r="874" spans="1:25">
      <c r="A874" s="92"/>
      <c r="B874" s="26"/>
      <c r="C874" s="85"/>
      <c r="D874" s="85"/>
      <c r="E874" s="85"/>
      <c r="F874" s="85"/>
      <c r="G874" s="309"/>
      <c r="H874" s="316"/>
      <c r="I874" s="102"/>
      <c r="J874" s="94"/>
      <c r="K874" s="94"/>
      <c r="L874" s="200"/>
      <c r="M874" s="70"/>
      <c r="N874" s="182"/>
      <c r="O874" s="181" t="str">
        <f t="shared" si="28"/>
        <v>1900-1</v>
      </c>
      <c r="P874" s="181">
        <f t="shared" si="29"/>
        <v>0</v>
      </c>
      <c r="W874" s="216"/>
      <c r="X874" s="215"/>
      <c r="Y874" s="184"/>
    </row>
    <row r="875" spans="1:25">
      <c r="A875" s="92"/>
      <c r="B875" s="26"/>
      <c r="C875" s="85"/>
      <c r="D875" s="85"/>
      <c r="E875" s="85"/>
      <c r="F875" s="85"/>
      <c r="G875" s="309"/>
      <c r="H875" s="316"/>
      <c r="I875" s="102"/>
      <c r="J875" s="94"/>
      <c r="K875" s="94"/>
      <c r="L875" s="200"/>
      <c r="M875" s="70"/>
      <c r="N875" s="182"/>
      <c r="O875" s="181" t="str">
        <f t="shared" si="28"/>
        <v>1900-1</v>
      </c>
      <c r="P875" s="181">
        <f t="shared" si="29"/>
        <v>0</v>
      </c>
      <c r="W875" s="216"/>
      <c r="X875" s="215"/>
      <c r="Y875" s="184"/>
    </row>
    <row r="876" spans="1:25">
      <c r="A876" s="92"/>
      <c r="B876" s="26"/>
      <c r="C876" s="85"/>
      <c r="D876" s="85"/>
      <c r="E876" s="85"/>
      <c r="F876" s="85"/>
      <c r="G876" s="309"/>
      <c r="H876" s="316"/>
      <c r="I876" s="102"/>
      <c r="J876" s="94"/>
      <c r="K876" s="94"/>
      <c r="L876" s="200"/>
      <c r="M876" s="70"/>
      <c r="N876" s="182"/>
      <c r="O876" s="181" t="str">
        <f t="shared" si="28"/>
        <v>1900-1</v>
      </c>
      <c r="P876" s="181">
        <f t="shared" si="29"/>
        <v>0</v>
      </c>
      <c r="W876" s="216"/>
      <c r="X876" s="215"/>
      <c r="Y876" s="184"/>
    </row>
    <row r="877" spans="1:25">
      <c r="A877" s="92"/>
      <c r="B877" s="26"/>
      <c r="C877" s="85"/>
      <c r="D877" s="85"/>
      <c r="E877" s="85"/>
      <c r="F877" s="85"/>
      <c r="G877" s="309"/>
      <c r="H877" s="316"/>
      <c r="I877" s="102"/>
      <c r="J877" s="94"/>
      <c r="K877" s="94"/>
      <c r="L877" s="200"/>
      <c r="M877" s="70"/>
      <c r="N877" s="182"/>
      <c r="O877" s="181" t="str">
        <f t="shared" si="28"/>
        <v>1900-1</v>
      </c>
      <c r="P877" s="181">
        <f t="shared" si="29"/>
        <v>0</v>
      </c>
      <c r="W877" s="216"/>
      <c r="X877" s="215"/>
      <c r="Y877" s="184"/>
    </row>
    <row r="878" spans="1:25">
      <c r="A878" s="92"/>
      <c r="B878" s="26"/>
      <c r="C878" s="85"/>
      <c r="D878" s="85"/>
      <c r="E878" s="85"/>
      <c r="F878" s="85"/>
      <c r="G878" s="309"/>
      <c r="H878" s="316"/>
      <c r="I878" s="102"/>
      <c r="J878" s="94"/>
      <c r="K878" s="94"/>
      <c r="L878" s="200"/>
      <c r="M878" s="70"/>
      <c r="N878" s="182"/>
      <c r="O878" s="181" t="str">
        <f t="shared" si="28"/>
        <v>1900-1</v>
      </c>
      <c r="P878" s="181">
        <f t="shared" si="29"/>
        <v>0</v>
      </c>
      <c r="W878" s="216"/>
      <c r="X878" s="215"/>
      <c r="Y878" s="184"/>
    </row>
    <row r="879" spans="1:25">
      <c r="A879" s="92"/>
      <c r="B879" s="26"/>
      <c r="C879" s="85"/>
      <c r="D879" s="85"/>
      <c r="E879" s="85"/>
      <c r="F879" s="85"/>
      <c r="G879" s="309"/>
      <c r="H879" s="316"/>
      <c r="I879" s="102"/>
      <c r="J879" s="94"/>
      <c r="K879" s="94"/>
      <c r="L879" s="200"/>
      <c r="M879" s="70"/>
      <c r="N879" s="182"/>
      <c r="O879" s="181" t="str">
        <f t="shared" si="28"/>
        <v>1900-1</v>
      </c>
      <c r="P879" s="181">
        <f t="shared" si="29"/>
        <v>0</v>
      </c>
      <c r="W879" s="216"/>
      <c r="X879" s="215"/>
      <c r="Y879" s="184"/>
    </row>
    <row r="880" spans="1:25">
      <c r="A880" s="92"/>
      <c r="B880" s="26"/>
      <c r="C880" s="85"/>
      <c r="D880" s="85"/>
      <c r="E880" s="85"/>
      <c r="F880" s="85"/>
      <c r="G880" s="309"/>
      <c r="H880" s="316"/>
      <c r="I880" s="102"/>
      <c r="J880" s="94"/>
      <c r="K880" s="94"/>
      <c r="L880" s="200"/>
      <c r="M880" s="70"/>
      <c r="N880" s="182"/>
      <c r="O880" s="181" t="str">
        <f t="shared" si="28"/>
        <v>1900-1</v>
      </c>
      <c r="P880" s="181">
        <f t="shared" si="29"/>
        <v>0</v>
      </c>
      <c r="W880" s="216"/>
      <c r="X880" s="215"/>
      <c r="Y880" s="184"/>
    </row>
    <row r="881" spans="1:25">
      <c r="A881" s="92"/>
      <c r="B881" s="26"/>
      <c r="C881" s="85"/>
      <c r="D881" s="85"/>
      <c r="E881" s="85"/>
      <c r="F881" s="85"/>
      <c r="G881" s="309"/>
      <c r="H881" s="316"/>
      <c r="I881" s="102"/>
      <c r="J881" s="94"/>
      <c r="K881" s="94"/>
      <c r="L881" s="200"/>
      <c r="M881" s="70"/>
      <c r="N881" s="182"/>
      <c r="O881" s="181" t="str">
        <f t="shared" si="28"/>
        <v>1900-1</v>
      </c>
      <c r="P881" s="181">
        <f t="shared" si="29"/>
        <v>0</v>
      </c>
      <c r="W881" s="216"/>
      <c r="X881" s="215"/>
      <c r="Y881" s="184"/>
    </row>
    <row r="882" spans="1:25">
      <c r="A882" s="92"/>
      <c r="B882" s="26"/>
      <c r="C882" s="85"/>
      <c r="D882" s="85"/>
      <c r="E882" s="85"/>
      <c r="F882" s="85"/>
      <c r="G882" s="309"/>
      <c r="H882" s="316"/>
      <c r="I882" s="102"/>
      <c r="J882" s="94"/>
      <c r="K882" s="94"/>
      <c r="L882" s="200"/>
      <c r="M882" s="70"/>
      <c r="N882" s="182"/>
      <c r="O882" s="181" t="str">
        <f t="shared" si="28"/>
        <v>1900-1</v>
      </c>
      <c r="P882" s="181">
        <f t="shared" si="29"/>
        <v>0</v>
      </c>
      <c r="W882" s="216"/>
      <c r="X882" s="215"/>
      <c r="Y882" s="184"/>
    </row>
    <row r="883" spans="1:25">
      <c r="A883" s="92"/>
      <c r="B883" s="26"/>
      <c r="C883" s="85"/>
      <c r="D883" s="85"/>
      <c r="E883" s="85"/>
      <c r="F883" s="85"/>
      <c r="G883" s="309"/>
      <c r="H883" s="316"/>
      <c r="I883" s="102"/>
      <c r="J883" s="94"/>
      <c r="K883" s="94"/>
      <c r="L883" s="200"/>
      <c r="M883" s="70"/>
      <c r="N883" s="182"/>
      <c r="O883" s="181" t="str">
        <f t="shared" si="28"/>
        <v>1900-1</v>
      </c>
      <c r="P883" s="181">
        <f t="shared" si="29"/>
        <v>0</v>
      </c>
      <c r="W883" s="216"/>
      <c r="X883" s="215"/>
      <c r="Y883" s="184"/>
    </row>
    <row r="884" spans="1:25">
      <c r="A884" s="92"/>
      <c r="B884" s="26"/>
      <c r="C884" s="85"/>
      <c r="D884" s="85"/>
      <c r="E884" s="85"/>
      <c r="F884" s="85"/>
      <c r="G884" s="309"/>
      <c r="H884" s="316"/>
      <c r="I884" s="102"/>
      <c r="J884" s="94"/>
      <c r="K884" s="94"/>
      <c r="L884" s="200"/>
      <c r="M884" s="70"/>
      <c r="N884" s="182"/>
      <c r="O884" s="181" t="str">
        <f t="shared" si="28"/>
        <v>1900-1</v>
      </c>
      <c r="P884" s="181">
        <f t="shared" si="29"/>
        <v>0</v>
      </c>
      <c r="W884" s="216"/>
      <c r="X884" s="215"/>
      <c r="Y884" s="184"/>
    </row>
    <row r="885" spans="1:25">
      <c r="A885" s="92"/>
      <c r="B885" s="26"/>
      <c r="C885" s="85"/>
      <c r="D885" s="85"/>
      <c r="E885" s="85"/>
      <c r="F885" s="85"/>
      <c r="G885" s="309"/>
      <c r="H885" s="316"/>
      <c r="I885" s="102"/>
      <c r="J885" s="94"/>
      <c r="K885" s="94"/>
      <c r="L885" s="200"/>
      <c r="M885" s="70"/>
      <c r="N885" s="182"/>
      <c r="O885" s="181" t="str">
        <f t="shared" si="28"/>
        <v>1900-1</v>
      </c>
      <c r="P885" s="181">
        <f t="shared" si="29"/>
        <v>0</v>
      </c>
      <c r="W885" s="216"/>
      <c r="X885" s="215"/>
      <c r="Y885" s="184"/>
    </row>
    <row r="886" spans="1:25">
      <c r="A886" s="92"/>
      <c r="B886" s="26"/>
      <c r="C886" s="85"/>
      <c r="D886" s="85"/>
      <c r="E886" s="85"/>
      <c r="F886" s="85"/>
      <c r="G886" s="309"/>
      <c r="H886" s="316"/>
      <c r="I886" s="102"/>
      <c r="J886" s="94"/>
      <c r="K886" s="94"/>
      <c r="L886" s="200"/>
      <c r="M886" s="70"/>
      <c r="N886" s="182"/>
      <c r="O886" s="181" t="str">
        <f t="shared" si="28"/>
        <v>1900-1</v>
      </c>
      <c r="P886" s="181">
        <f t="shared" si="29"/>
        <v>0</v>
      </c>
      <c r="W886" s="216"/>
      <c r="X886" s="215"/>
      <c r="Y886" s="184"/>
    </row>
    <row r="887" spans="1:25">
      <c r="A887" s="92"/>
      <c r="B887" s="26"/>
      <c r="C887" s="85"/>
      <c r="D887" s="85"/>
      <c r="E887" s="85"/>
      <c r="F887" s="85"/>
      <c r="G887" s="309"/>
      <c r="H887" s="316"/>
      <c r="I887" s="102"/>
      <c r="J887" s="94"/>
      <c r="K887" s="94"/>
      <c r="L887" s="200"/>
      <c r="M887" s="70"/>
      <c r="N887" s="182"/>
      <c r="O887" s="181" t="str">
        <f t="shared" si="28"/>
        <v>1900-1</v>
      </c>
      <c r="P887" s="181">
        <f t="shared" si="29"/>
        <v>0</v>
      </c>
      <c r="W887" s="216"/>
      <c r="X887" s="215"/>
      <c r="Y887" s="184"/>
    </row>
    <row r="888" spans="1:25">
      <c r="A888" s="92"/>
      <c r="B888" s="26"/>
      <c r="C888" s="85"/>
      <c r="D888" s="85"/>
      <c r="E888" s="85"/>
      <c r="F888" s="85"/>
      <c r="G888" s="309"/>
      <c r="H888" s="316"/>
      <c r="I888" s="102"/>
      <c r="J888" s="94"/>
      <c r="K888" s="94"/>
      <c r="L888" s="200"/>
      <c r="M888" s="70"/>
      <c r="N888" s="182"/>
      <c r="O888" s="181" t="str">
        <f t="shared" si="28"/>
        <v>1900-1</v>
      </c>
      <c r="P888" s="181">
        <f t="shared" si="29"/>
        <v>0</v>
      </c>
      <c r="W888" s="216"/>
      <c r="X888" s="215"/>
      <c r="Y888" s="184"/>
    </row>
    <row r="889" spans="1:25">
      <c r="A889" s="92"/>
      <c r="B889" s="26"/>
      <c r="C889" s="85"/>
      <c r="D889" s="85"/>
      <c r="E889" s="85"/>
      <c r="F889" s="85"/>
      <c r="G889" s="309"/>
      <c r="H889" s="316"/>
      <c r="I889" s="102"/>
      <c r="J889" s="94"/>
      <c r="K889" s="94"/>
      <c r="L889" s="200"/>
      <c r="M889" s="70"/>
      <c r="N889" s="182"/>
      <c r="O889" s="181" t="str">
        <f t="shared" si="28"/>
        <v>1900-1</v>
      </c>
      <c r="P889" s="181">
        <f t="shared" si="29"/>
        <v>0</v>
      </c>
      <c r="W889" s="216"/>
      <c r="X889" s="215"/>
      <c r="Y889" s="184"/>
    </row>
    <row r="890" spans="1:25">
      <c r="A890" s="92"/>
      <c r="B890" s="26"/>
      <c r="C890" s="85"/>
      <c r="D890" s="85"/>
      <c r="E890" s="85"/>
      <c r="F890" s="85"/>
      <c r="G890" s="309"/>
      <c r="H890" s="316"/>
      <c r="I890" s="102"/>
      <c r="J890" s="94"/>
      <c r="K890" s="94"/>
      <c r="L890" s="200"/>
      <c r="M890" s="70"/>
      <c r="N890" s="182"/>
      <c r="O890" s="181" t="str">
        <f t="shared" si="28"/>
        <v>1900-1</v>
      </c>
      <c r="P890" s="181">
        <f t="shared" si="29"/>
        <v>0</v>
      </c>
      <c r="W890" s="216"/>
      <c r="X890" s="215"/>
      <c r="Y890" s="184"/>
    </row>
    <row r="891" spans="1:25">
      <c r="A891" s="92"/>
      <c r="B891" s="26"/>
      <c r="C891" s="85"/>
      <c r="D891" s="85"/>
      <c r="E891" s="85"/>
      <c r="F891" s="85"/>
      <c r="G891" s="309"/>
      <c r="H891" s="316"/>
      <c r="I891" s="102"/>
      <c r="J891" s="94"/>
      <c r="K891" s="94"/>
      <c r="L891" s="200"/>
      <c r="M891" s="70"/>
      <c r="N891" s="182"/>
      <c r="O891" s="181" t="str">
        <f t="shared" si="28"/>
        <v>1900-1</v>
      </c>
      <c r="P891" s="181">
        <f t="shared" si="29"/>
        <v>0</v>
      </c>
      <c r="W891" s="216"/>
      <c r="X891" s="215"/>
      <c r="Y891" s="184"/>
    </row>
    <row r="892" spans="1:25">
      <c r="A892" s="92"/>
      <c r="B892" s="26"/>
      <c r="C892" s="85"/>
      <c r="D892" s="85"/>
      <c r="E892" s="85"/>
      <c r="F892" s="85"/>
      <c r="G892" s="309"/>
      <c r="H892" s="316"/>
      <c r="I892" s="102"/>
      <c r="J892" s="94"/>
      <c r="K892" s="94"/>
      <c r="L892" s="200"/>
      <c r="M892" s="70"/>
      <c r="N892" s="182"/>
      <c r="O892" s="181" t="str">
        <f t="shared" si="28"/>
        <v>1900-1</v>
      </c>
      <c r="P892" s="181">
        <f t="shared" si="29"/>
        <v>0</v>
      </c>
      <c r="W892" s="216"/>
      <c r="X892" s="215"/>
      <c r="Y892" s="184"/>
    </row>
    <row r="893" spans="1:25">
      <c r="A893" s="92"/>
      <c r="B893" s="26"/>
      <c r="C893" s="85"/>
      <c r="D893" s="85"/>
      <c r="E893" s="85"/>
      <c r="F893" s="85"/>
      <c r="G893" s="309"/>
      <c r="H893" s="316"/>
      <c r="I893" s="102"/>
      <c r="J893" s="94"/>
      <c r="K893" s="94"/>
      <c r="L893" s="200"/>
      <c r="M893" s="70"/>
      <c r="N893" s="182"/>
      <c r="O893" s="181" t="str">
        <f t="shared" si="28"/>
        <v>1900-1</v>
      </c>
      <c r="P893" s="181">
        <f t="shared" si="29"/>
        <v>0</v>
      </c>
      <c r="W893" s="216"/>
      <c r="X893" s="215"/>
      <c r="Y893" s="184"/>
    </row>
    <row r="894" spans="1:25">
      <c r="A894" s="92"/>
      <c r="B894" s="26"/>
      <c r="C894" s="85"/>
      <c r="D894" s="85"/>
      <c r="E894" s="85"/>
      <c r="F894" s="85"/>
      <c r="G894" s="309"/>
      <c r="H894" s="316"/>
      <c r="I894" s="102"/>
      <c r="J894" s="94"/>
      <c r="K894" s="94"/>
      <c r="L894" s="200"/>
      <c r="M894" s="70"/>
      <c r="N894" s="182"/>
      <c r="O894" s="181" t="str">
        <f t="shared" ref="O894:O957" si="30">YEAR(B894)&amp;"-"&amp;MONTH(B894)</f>
        <v>1900-1</v>
      </c>
      <c r="P894" s="181">
        <f t="shared" si="29"/>
        <v>0</v>
      </c>
      <c r="W894" s="216"/>
      <c r="X894" s="215"/>
      <c r="Y894" s="184"/>
    </row>
    <row r="895" spans="1:25">
      <c r="A895" s="92"/>
      <c r="B895" s="26"/>
      <c r="C895" s="85"/>
      <c r="D895" s="85"/>
      <c r="E895" s="85"/>
      <c r="F895" s="85"/>
      <c r="G895" s="309"/>
      <c r="H895" s="316"/>
      <c r="I895" s="102"/>
      <c r="J895" s="94"/>
      <c r="K895" s="94"/>
      <c r="L895" s="200"/>
      <c r="M895" s="70"/>
      <c r="N895" s="182"/>
      <c r="O895" s="181" t="str">
        <f t="shared" si="30"/>
        <v>1900-1</v>
      </c>
      <c r="P895" s="181">
        <f t="shared" si="29"/>
        <v>0</v>
      </c>
      <c r="W895" s="216"/>
      <c r="X895" s="215"/>
      <c r="Y895" s="184"/>
    </row>
    <row r="896" spans="1:25">
      <c r="A896" s="92"/>
      <c r="B896" s="26"/>
      <c r="C896" s="85"/>
      <c r="D896" s="85"/>
      <c r="E896" s="85"/>
      <c r="F896" s="85"/>
      <c r="G896" s="309"/>
      <c r="H896" s="316"/>
      <c r="I896" s="102"/>
      <c r="J896" s="94"/>
      <c r="K896" s="94"/>
      <c r="L896" s="200"/>
      <c r="M896" s="70"/>
      <c r="N896" s="182"/>
      <c r="O896" s="181" t="str">
        <f t="shared" si="30"/>
        <v>1900-1</v>
      </c>
      <c r="P896" s="181">
        <f t="shared" si="29"/>
        <v>0</v>
      </c>
      <c r="W896" s="216"/>
      <c r="X896" s="215"/>
      <c r="Y896" s="184"/>
    </row>
    <row r="897" spans="1:25">
      <c r="A897" s="92"/>
      <c r="B897" s="26"/>
      <c r="C897" s="85"/>
      <c r="D897" s="85"/>
      <c r="E897" s="85"/>
      <c r="F897" s="85"/>
      <c r="G897" s="309"/>
      <c r="H897" s="316"/>
      <c r="I897" s="102"/>
      <c r="J897" s="94"/>
      <c r="K897" s="94"/>
      <c r="L897" s="200"/>
      <c r="M897" s="70"/>
      <c r="N897" s="182"/>
      <c r="O897" s="181" t="str">
        <f t="shared" si="30"/>
        <v>1900-1</v>
      </c>
      <c r="P897" s="181">
        <f t="shared" si="29"/>
        <v>0</v>
      </c>
      <c r="W897" s="216"/>
      <c r="X897" s="215"/>
      <c r="Y897" s="184"/>
    </row>
    <row r="898" spans="1:25">
      <c r="A898" s="92"/>
      <c r="B898" s="26"/>
      <c r="C898" s="85"/>
      <c r="D898" s="85"/>
      <c r="E898" s="85"/>
      <c r="F898" s="85"/>
      <c r="G898" s="309"/>
      <c r="H898" s="316"/>
      <c r="I898" s="102"/>
      <c r="J898" s="94"/>
      <c r="K898" s="94"/>
      <c r="L898" s="200"/>
      <c r="M898" s="70"/>
      <c r="N898" s="182"/>
      <c r="O898" s="181" t="str">
        <f t="shared" si="30"/>
        <v>1900-1</v>
      </c>
      <c r="P898" s="181">
        <f t="shared" si="29"/>
        <v>0</v>
      </c>
      <c r="W898" s="216"/>
      <c r="X898" s="215"/>
      <c r="Y898" s="184"/>
    </row>
    <row r="899" spans="1:25">
      <c r="A899" s="92"/>
      <c r="B899" s="26"/>
      <c r="C899" s="85"/>
      <c r="D899" s="85"/>
      <c r="E899" s="85"/>
      <c r="F899" s="85"/>
      <c r="G899" s="309"/>
      <c r="H899" s="316"/>
      <c r="I899" s="102"/>
      <c r="J899" s="94"/>
      <c r="K899" s="94"/>
      <c r="L899" s="200"/>
      <c r="M899" s="70"/>
      <c r="N899" s="182"/>
      <c r="O899" s="181" t="str">
        <f t="shared" si="30"/>
        <v>1900-1</v>
      </c>
      <c r="P899" s="181">
        <f t="shared" ref="P899:P962" si="31">N899*H899</f>
        <v>0</v>
      </c>
      <c r="W899" s="216"/>
      <c r="X899" s="215"/>
      <c r="Y899" s="184"/>
    </row>
    <row r="900" spans="1:25">
      <c r="A900" s="92"/>
      <c r="B900" s="26"/>
      <c r="C900" s="85"/>
      <c r="D900" s="85"/>
      <c r="E900" s="85"/>
      <c r="F900" s="85"/>
      <c r="G900" s="309"/>
      <c r="H900" s="316"/>
      <c r="I900" s="102"/>
      <c r="J900" s="94"/>
      <c r="K900" s="94"/>
      <c r="L900" s="200"/>
      <c r="M900" s="70"/>
      <c r="N900" s="182"/>
      <c r="O900" s="181" t="str">
        <f t="shared" si="30"/>
        <v>1900-1</v>
      </c>
      <c r="P900" s="181">
        <f t="shared" si="31"/>
        <v>0</v>
      </c>
      <c r="W900" s="216"/>
      <c r="X900" s="215"/>
      <c r="Y900" s="184"/>
    </row>
    <row r="901" spans="1:25">
      <c r="A901" s="92"/>
      <c r="B901" s="26"/>
      <c r="C901" s="85"/>
      <c r="D901" s="85"/>
      <c r="E901" s="85"/>
      <c r="F901" s="85"/>
      <c r="G901" s="309"/>
      <c r="H901" s="316"/>
      <c r="I901" s="102"/>
      <c r="J901" s="94"/>
      <c r="K901" s="94"/>
      <c r="L901" s="200"/>
      <c r="M901" s="70"/>
      <c r="N901" s="182"/>
      <c r="O901" s="181" t="str">
        <f t="shared" si="30"/>
        <v>1900-1</v>
      </c>
      <c r="P901" s="181">
        <f t="shared" si="31"/>
        <v>0</v>
      </c>
      <c r="W901" s="216"/>
      <c r="X901" s="215"/>
      <c r="Y901" s="184"/>
    </row>
    <row r="902" spans="1:25">
      <c r="A902" s="92"/>
      <c r="B902" s="26"/>
      <c r="C902" s="85"/>
      <c r="D902" s="85"/>
      <c r="E902" s="85"/>
      <c r="F902" s="85"/>
      <c r="G902" s="309"/>
      <c r="H902" s="316"/>
      <c r="I902" s="102"/>
      <c r="J902" s="94"/>
      <c r="K902" s="94"/>
      <c r="L902" s="200"/>
      <c r="M902" s="70"/>
      <c r="N902" s="182"/>
      <c r="O902" s="181" t="str">
        <f t="shared" si="30"/>
        <v>1900-1</v>
      </c>
      <c r="P902" s="181">
        <f t="shared" si="31"/>
        <v>0</v>
      </c>
      <c r="W902" s="216"/>
      <c r="X902" s="215"/>
      <c r="Y902" s="184"/>
    </row>
    <row r="903" spans="1:25">
      <c r="A903" s="91"/>
      <c r="B903" s="26"/>
      <c r="C903" s="86"/>
      <c r="D903" s="86"/>
      <c r="E903" s="86"/>
      <c r="F903" s="86"/>
      <c r="G903" s="308"/>
      <c r="H903" s="315"/>
      <c r="I903" s="70"/>
      <c r="J903" s="93"/>
      <c r="K903" s="93"/>
      <c r="L903" s="183"/>
      <c r="M903" s="70"/>
      <c r="N903" s="182"/>
      <c r="O903" s="181" t="str">
        <f t="shared" si="30"/>
        <v>1900-1</v>
      </c>
      <c r="P903" s="181">
        <f t="shared" si="31"/>
        <v>0</v>
      </c>
      <c r="W903" s="216"/>
      <c r="X903" s="215"/>
      <c r="Y903" s="184"/>
    </row>
    <row r="904" spans="1:25">
      <c r="A904" s="92"/>
      <c r="B904" s="26"/>
      <c r="C904" s="85"/>
      <c r="D904" s="85"/>
      <c r="E904" s="85"/>
      <c r="F904" s="85"/>
      <c r="G904" s="309"/>
      <c r="H904" s="316"/>
      <c r="I904" s="102"/>
      <c r="J904" s="94"/>
      <c r="K904" s="94"/>
      <c r="L904" s="200"/>
      <c r="M904" s="70"/>
      <c r="N904" s="182"/>
      <c r="O904" s="181" t="str">
        <f t="shared" si="30"/>
        <v>1900-1</v>
      </c>
      <c r="P904" s="181">
        <f t="shared" si="31"/>
        <v>0</v>
      </c>
      <c r="W904" s="216"/>
      <c r="X904" s="215"/>
      <c r="Y904" s="184"/>
    </row>
    <row r="905" spans="1:25">
      <c r="A905" s="91"/>
      <c r="B905" s="26"/>
      <c r="C905" s="86"/>
      <c r="D905" s="86"/>
      <c r="E905" s="86"/>
      <c r="F905" s="86"/>
      <c r="G905" s="308"/>
      <c r="H905" s="315"/>
      <c r="I905" s="70"/>
      <c r="J905" s="93"/>
      <c r="K905" s="93"/>
      <c r="L905" s="183"/>
      <c r="M905" s="70"/>
      <c r="N905" s="182"/>
      <c r="O905" s="181" t="str">
        <f t="shared" si="30"/>
        <v>1900-1</v>
      </c>
      <c r="P905" s="181">
        <f t="shared" si="31"/>
        <v>0</v>
      </c>
      <c r="W905" s="216"/>
      <c r="X905" s="215"/>
      <c r="Y905" s="184"/>
    </row>
    <row r="906" spans="1:25">
      <c r="A906" s="91"/>
      <c r="B906" s="26"/>
      <c r="C906" s="86"/>
      <c r="D906" s="86"/>
      <c r="E906" s="86"/>
      <c r="F906" s="86"/>
      <c r="G906" s="308"/>
      <c r="H906" s="315"/>
      <c r="I906" s="70"/>
      <c r="J906" s="93"/>
      <c r="K906" s="93"/>
      <c r="L906" s="183"/>
      <c r="M906" s="70"/>
      <c r="N906" s="182"/>
      <c r="O906" s="181" t="str">
        <f t="shared" si="30"/>
        <v>1900-1</v>
      </c>
      <c r="P906" s="181">
        <f t="shared" si="31"/>
        <v>0</v>
      </c>
      <c r="W906" s="216"/>
      <c r="X906" s="215"/>
      <c r="Y906" s="184"/>
    </row>
    <row r="907" spans="1:25">
      <c r="A907" s="91"/>
      <c r="B907" s="26"/>
      <c r="C907" s="86"/>
      <c r="D907" s="86"/>
      <c r="E907" s="86"/>
      <c r="F907" s="86"/>
      <c r="G907" s="308"/>
      <c r="H907" s="315"/>
      <c r="I907" s="70"/>
      <c r="J907" s="93"/>
      <c r="K907" s="93"/>
      <c r="L907" s="183"/>
      <c r="M907" s="70"/>
      <c r="N907" s="182"/>
      <c r="O907" s="181" t="str">
        <f t="shared" si="30"/>
        <v>1900-1</v>
      </c>
      <c r="P907" s="181">
        <f t="shared" si="31"/>
        <v>0</v>
      </c>
      <c r="W907" s="216"/>
      <c r="X907" s="215"/>
      <c r="Y907" s="184"/>
    </row>
    <row r="908" spans="1:25">
      <c r="A908" s="92"/>
      <c r="B908" s="27"/>
      <c r="C908" s="85"/>
      <c r="D908" s="85"/>
      <c r="E908" s="85"/>
      <c r="F908" s="85"/>
      <c r="G908" s="309"/>
      <c r="H908" s="316"/>
      <c r="I908" s="102"/>
      <c r="J908" s="94"/>
      <c r="K908" s="94"/>
      <c r="L908" s="200"/>
      <c r="M908" s="70"/>
      <c r="N908" s="182"/>
      <c r="O908" s="181" t="str">
        <f t="shared" si="30"/>
        <v>1900-1</v>
      </c>
      <c r="P908" s="181">
        <f t="shared" si="31"/>
        <v>0</v>
      </c>
      <c r="W908" s="216"/>
      <c r="X908" s="215"/>
      <c r="Y908" s="184"/>
    </row>
    <row r="909" spans="1:25">
      <c r="A909" s="92"/>
      <c r="B909" s="27"/>
      <c r="C909" s="85"/>
      <c r="D909" s="85"/>
      <c r="E909" s="85"/>
      <c r="F909" s="85"/>
      <c r="G909" s="309"/>
      <c r="H909" s="316"/>
      <c r="I909" s="102"/>
      <c r="J909" s="94"/>
      <c r="K909" s="94"/>
      <c r="L909" s="200"/>
      <c r="M909" s="70"/>
      <c r="N909" s="182"/>
      <c r="O909" s="181" t="str">
        <f t="shared" si="30"/>
        <v>1900-1</v>
      </c>
      <c r="P909" s="181">
        <f t="shared" si="31"/>
        <v>0</v>
      </c>
      <c r="W909" s="216"/>
      <c r="X909" s="215"/>
      <c r="Y909" s="184"/>
    </row>
    <row r="910" spans="1:25">
      <c r="A910" s="92"/>
      <c r="B910" s="27"/>
      <c r="C910" s="85"/>
      <c r="D910" s="85"/>
      <c r="E910" s="85"/>
      <c r="F910" s="85"/>
      <c r="G910" s="309"/>
      <c r="H910" s="316"/>
      <c r="I910" s="102"/>
      <c r="J910" s="94"/>
      <c r="K910" s="94"/>
      <c r="L910" s="200"/>
      <c r="M910" s="70"/>
      <c r="N910" s="182"/>
      <c r="O910" s="181" t="str">
        <f t="shared" si="30"/>
        <v>1900-1</v>
      </c>
      <c r="P910" s="181">
        <f t="shared" si="31"/>
        <v>0</v>
      </c>
      <c r="W910" s="216"/>
      <c r="X910" s="215"/>
      <c r="Y910" s="184"/>
    </row>
    <row r="911" spans="1:25">
      <c r="A911" s="92"/>
      <c r="B911" s="27"/>
      <c r="C911" s="85"/>
      <c r="D911" s="85"/>
      <c r="E911" s="85"/>
      <c r="F911" s="85"/>
      <c r="G911" s="309"/>
      <c r="H911" s="316"/>
      <c r="I911" s="102"/>
      <c r="J911" s="94"/>
      <c r="K911" s="94"/>
      <c r="L911" s="200"/>
      <c r="M911" s="70"/>
      <c r="N911" s="182"/>
      <c r="O911" s="181" t="str">
        <f t="shared" si="30"/>
        <v>1900-1</v>
      </c>
      <c r="P911" s="181">
        <f t="shared" si="31"/>
        <v>0</v>
      </c>
      <c r="W911" s="216"/>
      <c r="X911" s="215"/>
      <c r="Y911" s="184"/>
    </row>
    <row r="912" spans="1:25">
      <c r="A912" s="91"/>
      <c r="B912" s="26"/>
      <c r="C912" s="86"/>
      <c r="D912" s="86"/>
      <c r="E912" s="86"/>
      <c r="F912" s="86"/>
      <c r="G912" s="308"/>
      <c r="H912" s="315"/>
      <c r="I912" s="70"/>
      <c r="J912" s="93"/>
      <c r="K912" s="93"/>
      <c r="L912" s="183"/>
      <c r="M912" s="70"/>
      <c r="N912" s="182"/>
      <c r="O912" s="181" t="str">
        <f t="shared" si="30"/>
        <v>1900-1</v>
      </c>
      <c r="P912" s="181">
        <f t="shared" si="31"/>
        <v>0</v>
      </c>
      <c r="W912" s="216"/>
      <c r="X912" s="215"/>
      <c r="Y912" s="184"/>
    </row>
    <row r="913" spans="1:25">
      <c r="A913" s="92"/>
      <c r="B913" s="27"/>
      <c r="C913" s="85"/>
      <c r="D913" s="85"/>
      <c r="E913" s="85"/>
      <c r="F913" s="85"/>
      <c r="G913" s="309"/>
      <c r="H913" s="316"/>
      <c r="I913" s="102"/>
      <c r="J913" s="94"/>
      <c r="K913" s="94"/>
      <c r="L913" s="200"/>
      <c r="M913" s="70"/>
      <c r="N913" s="182"/>
      <c r="O913" s="181" t="str">
        <f t="shared" si="30"/>
        <v>1900-1</v>
      </c>
      <c r="P913" s="181">
        <f t="shared" si="31"/>
        <v>0</v>
      </c>
      <c r="W913" s="216"/>
      <c r="X913" s="215"/>
      <c r="Y913" s="184"/>
    </row>
    <row r="914" spans="1:25">
      <c r="A914" s="92"/>
      <c r="B914" s="27"/>
      <c r="C914" s="85"/>
      <c r="D914" s="85"/>
      <c r="E914" s="85"/>
      <c r="F914" s="85"/>
      <c r="G914" s="309"/>
      <c r="H914" s="316"/>
      <c r="I914" s="102"/>
      <c r="J914" s="94"/>
      <c r="K914" s="94"/>
      <c r="L914" s="200"/>
      <c r="M914" s="70"/>
      <c r="N914" s="182"/>
      <c r="O914" s="181" t="str">
        <f t="shared" si="30"/>
        <v>1900-1</v>
      </c>
      <c r="P914" s="181">
        <f t="shared" si="31"/>
        <v>0</v>
      </c>
      <c r="W914" s="216"/>
      <c r="X914" s="215"/>
      <c r="Y914" s="184"/>
    </row>
    <row r="915" spans="1:25">
      <c r="A915" s="92"/>
      <c r="B915" s="27"/>
      <c r="C915" s="85"/>
      <c r="D915" s="85"/>
      <c r="E915" s="85"/>
      <c r="F915" s="85"/>
      <c r="G915" s="309"/>
      <c r="H915" s="316"/>
      <c r="I915" s="102"/>
      <c r="J915" s="94"/>
      <c r="K915" s="94"/>
      <c r="L915" s="200"/>
      <c r="M915" s="70"/>
      <c r="N915" s="182"/>
      <c r="O915" s="181" t="str">
        <f t="shared" si="30"/>
        <v>1900-1</v>
      </c>
      <c r="P915" s="181">
        <f t="shared" si="31"/>
        <v>0</v>
      </c>
      <c r="W915" s="216"/>
      <c r="X915" s="215"/>
      <c r="Y915" s="184"/>
    </row>
    <row r="916" spans="1:25">
      <c r="A916" s="92"/>
      <c r="B916" s="27"/>
      <c r="C916" s="85"/>
      <c r="D916" s="85"/>
      <c r="E916" s="85"/>
      <c r="F916" s="85"/>
      <c r="G916" s="309"/>
      <c r="H916" s="316"/>
      <c r="I916" s="102"/>
      <c r="J916" s="94"/>
      <c r="K916" s="94"/>
      <c r="L916" s="200"/>
      <c r="M916" s="70"/>
      <c r="N916" s="182"/>
      <c r="O916" s="181" t="str">
        <f t="shared" si="30"/>
        <v>1900-1</v>
      </c>
      <c r="P916" s="181">
        <f t="shared" si="31"/>
        <v>0</v>
      </c>
      <c r="W916" s="216"/>
      <c r="X916" s="215"/>
      <c r="Y916" s="184"/>
    </row>
    <row r="917" spans="1:25">
      <c r="A917" s="92"/>
      <c r="B917" s="27"/>
      <c r="C917" s="85"/>
      <c r="D917" s="85"/>
      <c r="E917" s="85"/>
      <c r="F917" s="85"/>
      <c r="G917" s="309"/>
      <c r="H917" s="316"/>
      <c r="I917" s="102"/>
      <c r="J917" s="94"/>
      <c r="K917" s="94"/>
      <c r="L917" s="200"/>
      <c r="M917" s="70"/>
      <c r="N917" s="182"/>
      <c r="O917" s="181" t="str">
        <f t="shared" si="30"/>
        <v>1900-1</v>
      </c>
      <c r="P917" s="181">
        <f t="shared" si="31"/>
        <v>0</v>
      </c>
      <c r="W917" s="216"/>
      <c r="X917" s="215"/>
      <c r="Y917" s="184"/>
    </row>
    <row r="918" spans="1:25">
      <c r="A918" s="92"/>
      <c r="B918" s="27"/>
      <c r="C918" s="85"/>
      <c r="D918" s="85"/>
      <c r="E918" s="85"/>
      <c r="F918" s="85"/>
      <c r="G918" s="309"/>
      <c r="H918" s="316"/>
      <c r="I918" s="102"/>
      <c r="J918" s="94"/>
      <c r="K918" s="94"/>
      <c r="L918" s="200"/>
      <c r="M918" s="70"/>
      <c r="N918" s="182"/>
      <c r="O918" s="181" t="str">
        <f t="shared" si="30"/>
        <v>1900-1</v>
      </c>
      <c r="P918" s="181">
        <f t="shared" si="31"/>
        <v>0</v>
      </c>
      <c r="W918" s="216"/>
      <c r="X918" s="215"/>
      <c r="Y918" s="184"/>
    </row>
    <row r="919" spans="1:25">
      <c r="A919" s="92"/>
      <c r="B919" s="27"/>
      <c r="C919" s="85"/>
      <c r="D919" s="85"/>
      <c r="E919" s="85"/>
      <c r="F919" s="85"/>
      <c r="G919" s="309"/>
      <c r="H919" s="316"/>
      <c r="I919" s="102"/>
      <c r="J919" s="94"/>
      <c r="K919" s="94"/>
      <c r="L919" s="200"/>
      <c r="M919" s="70"/>
      <c r="N919" s="182"/>
      <c r="O919" s="181" t="str">
        <f t="shared" si="30"/>
        <v>1900-1</v>
      </c>
      <c r="P919" s="181">
        <f t="shared" si="31"/>
        <v>0</v>
      </c>
      <c r="W919" s="216"/>
      <c r="X919" s="215"/>
      <c r="Y919" s="184"/>
    </row>
    <row r="920" spans="1:25">
      <c r="A920" s="92"/>
      <c r="B920" s="27"/>
      <c r="C920" s="85"/>
      <c r="D920" s="85"/>
      <c r="E920" s="85"/>
      <c r="F920" s="85"/>
      <c r="G920" s="309"/>
      <c r="H920" s="316"/>
      <c r="I920" s="102"/>
      <c r="J920" s="94"/>
      <c r="K920" s="94"/>
      <c r="L920" s="200"/>
      <c r="M920" s="70"/>
      <c r="N920" s="182"/>
      <c r="O920" s="181" t="str">
        <f t="shared" si="30"/>
        <v>1900-1</v>
      </c>
      <c r="P920" s="181">
        <f t="shared" si="31"/>
        <v>0</v>
      </c>
      <c r="W920" s="216"/>
      <c r="X920" s="215"/>
      <c r="Y920" s="184"/>
    </row>
    <row r="921" spans="1:25">
      <c r="A921" s="92"/>
      <c r="B921" s="27"/>
      <c r="C921" s="85"/>
      <c r="D921" s="85"/>
      <c r="E921" s="85"/>
      <c r="F921" s="85"/>
      <c r="G921" s="309"/>
      <c r="H921" s="316"/>
      <c r="I921" s="102"/>
      <c r="J921" s="94"/>
      <c r="K921" s="94"/>
      <c r="L921" s="200"/>
      <c r="M921" s="70"/>
      <c r="N921" s="182"/>
      <c r="O921" s="181" t="str">
        <f t="shared" si="30"/>
        <v>1900-1</v>
      </c>
      <c r="P921" s="181">
        <f t="shared" si="31"/>
        <v>0</v>
      </c>
      <c r="W921" s="216"/>
      <c r="X921" s="215"/>
      <c r="Y921" s="184"/>
    </row>
    <row r="922" spans="1:25">
      <c r="A922" s="91"/>
      <c r="B922" s="26"/>
      <c r="C922" s="86"/>
      <c r="D922" s="86"/>
      <c r="E922" s="86"/>
      <c r="F922" s="86"/>
      <c r="G922" s="308"/>
      <c r="H922" s="315"/>
      <c r="I922" s="70"/>
      <c r="J922" s="93"/>
      <c r="K922" s="93">
        <v>0</v>
      </c>
      <c r="L922" s="183"/>
      <c r="M922" s="70"/>
      <c r="N922" s="182"/>
      <c r="O922" s="181" t="str">
        <f t="shared" si="30"/>
        <v>1900-1</v>
      </c>
      <c r="P922" s="181">
        <f t="shared" si="31"/>
        <v>0</v>
      </c>
      <c r="W922" s="216"/>
      <c r="X922" s="215"/>
      <c r="Y922" s="184"/>
    </row>
    <row r="923" spans="1:25">
      <c r="A923" s="91"/>
      <c r="B923" s="26"/>
      <c r="C923" s="86"/>
      <c r="D923" s="86"/>
      <c r="E923" s="86"/>
      <c r="F923" s="86"/>
      <c r="G923" s="308"/>
      <c r="H923" s="315"/>
      <c r="I923" s="70"/>
      <c r="J923" s="93"/>
      <c r="K923" s="93">
        <v>0</v>
      </c>
      <c r="L923" s="183"/>
      <c r="M923" s="70"/>
      <c r="N923" s="182"/>
      <c r="O923" s="181" t="str">
        <f t="shared" si="30"/>
        <v>1900-1</v>
      </c>
      <c r="P923" s="181">
        <f t="shared" si="31"/>
        <v>0</v>
      </c>
      <c r="W923" s="216"/>
      <c r="X923" s="215"/>
      <c r="Y923" s="184"/>
    </row>
    <row r="924" spans="1:25">
      <c r="A924" s="91"/>
      <c r="B924" s="26"/>
      <c r="C924" s="86"/>
      <c r="D924" s="86"/>
      <c r="E924" s="86"/>
      <c r="F924" s="86"/>
      <c r="G924" s="308"/>
      <c r="H924" s="315"/>
      <c r="I924" s="70"/>
      <c r="J924" s="93"/>
      <c r="K924" s="93"/>
      <c r="L924" s="183"/>
      <c r="M924" s="70"/>
      <c r="N924" s="182"/>
      <c r="O924" s="181" t="str">
        <f t="shared" si="30"/>
        <v>1900-1</v>
      </c>
      <c r="P924" s="181">
        <f t="shared" si="31"/>
        <v>0</v>
      </c>
      <c r="W924" s="216"/>
      <c r="X924" s="215"/>
      <c r="Y924" s="184"/>
    </row>
    <row r="925" spans="1:25">
      <c r="A925" s="91"/>
      <c r="B925" s="26"/>
      <c r="C925" s="86"/>
      <c r="D925" s="86"/>
      <c r="E925" s="86"/>
      <c r="F925" s="86"/>
      <c r="G925" s="308"/>
      <c r="H925" s="315"/>
      <c r="I925" s="70"/>
      <c r="J925" s="93"/>
      <c r="K925" s="93"/>
      <c r="L925" s="183"/>
      <c r="M925" s="70"/>
      <c r="N925" s="182"/>
      <c r="O925" s="181" t="str">
        <f t="shared" si="30"/>
        <v>1900-1</v>
      </c>
      <c r="P925" s="181">
        <f t="shared" si="31"/>
        <v>0</v>
      </c>
      <c r="W925" s="216"/>
      <c r="X925" s="215"/>
      <c r="Y925" s="184"/>
    </row>
    <row r="926" spans="1:25">
      <c r="A926" s="91"/>
      <c r="B926" s="26"/>
      <c r="C926" s="86"/>
      <c r="D926" s="86"/>
      <c r="E926" s="86"/>
      <c r="F926" s="86"/>
      <c r="G926" s="308"/>
      <c r="H926" s="315"/>
      <c r="I926" s="70"/>
      <c r="J926" s="93"/>
      <c r="K926" s="93"/>
      <c r="L926" s="183"/>
      <c r="M926" s="70"/>
      <c r="N926" s="182"/>
      <c r="O926" s="181" t="str">
        <f t="shared" si="30"/>
        <v>1900-1</v>
      </c>
      <c r="P926" s="181">
        <f t="shared" si="31"/>
        <v>0</v>
      </c>
      <c r="W926" s="216"/>
      <c r="X926" s="215"/>
      <c r="Y926" s="184"/>
    </row>
    <row r="927" spans="1:25">
      <c r="A927" s="91"/>
      <c r="B927" s="26"/>
      <c r="C927" s="86"/>
      <c r="D927" s="86"/>
      <c r="E927" s="86"/>
      <c r="F927" s="86"/>
      <c r="G927" s="308"/>
      <c r="H927" s="315"/>
      <c r="I927" s="70"/>
      <c r="J927" s="93"/>
      <c r="K927" s="93"/>
      <c r="L927" s="183"/>
      <c r="M927" s="70"/>
      <c r="N927" s="182"/>
      <c r="O927" s="181" t="str">
        <f t="shared" si="30"/>
        <v>1900-1</v>
      </c>
      <c r="P927" s="181">
        <f t="shared" si="31"/>
        <v>0</v>
      </c>
      <c r="W927" s="216"/>
      <c r="X927" s="215"/>
      <c r="Y927" s="184"/>
    </row>
    <row r="928" spans="1:25">
      <c r="A928" s="91"/>
      <c r="B928" s="26"/>
      <c r="C928" s="86"/>
      <c r="D928" s="86"/>
      <c r="E928" s="86"/>
      <c r="F928" s="86"/>
      <c r="G928" s="308"/>
      <c r="H928" s="315"/>
      <c r="I928" s="70"/>
      <c r="J928" s="93"/>
      <c r="K928" s="93"/>
      <c r="L928" s="183"/>
      <c r="M928" s="70"/>
      <c r="N928" s="182"/>
      <c r="O928" s="181" t="str">
        <f t="shared" si="30"/>
        <v>1900-1</v>
      </c>
      <c r="P928" s="181">
        <f t="shared" si="31"/>
        <v>0</v>
      </c>
      <c r="W928" s="216"/>
      <c r="X928" s="215"/>
      <c r="Y928" s="184"/>
    </row>
    <row r="929" spans="1:25">
      <c r="A929" s="91"/>
      <c r="B929" s="26"/>
      <c r="C929" s="86"/>
      <c r="D929" s="86"/>
      <c r="E929" s="86"/>
      <c r="F929" s="86"/>
      <c r="G929" s="308"/>
      <c r="H929" s="315"/>
      <c r="I929" s="70"/>
      <c r="J929" s="93"/>
      <c r="K929" s="93"/>
      <c r="L929" s="183"/>
      <c r="M929" s="70"/>
      <c r="N929" s="182"/>
      <c r="O929" s="181" t="str">
        <f t="shared" si="30"/>
        <v>1900-1</v>
      </c>
      <c r="P929" s="181">
        <f t="shared" si="31"/>
        <v>0</v>
      </c>
      <c r="W929" s="216"/>
      <c r="X929" s="215"/>
      <c r="Y929" s="184"/>
    </row>
    <row r="930" spans="1:25">
      <c r="A930" s="91"/>
      <c r="B930" s="26"/>
      <c r="C930" s="86"/>
      <c r="D930" s="86"/>
      <c r="E930" s="86"/>
      <c r="F930" s="86"/>
      <c r="G930" s="308"/>
      <c r="H930" s="315"/>
      <c r="I930" s="70"/>
      <c r="J930" s="93"/>
      <c r="K930" s="93"/>
      <c r="L930" s="183"/>
      <c r="M930" s="70"/>
      <c r="N930" s="182"/>
      <c r="O930" s="181" t="str">
        <f t="shared" si="30"/>
        <v>1900-1</v>
      </c>
      <c r="P930" s="181">
        <f t="shared" si="31"/>
        <v>0</v>
      </c>
      <c r="W930" s="216"/>
      <c r="X930" s="215"/>
      <c r="Y930" s="184"/>
    </row>
    <row r="931" spans="1:25">
      <c r="A931" s="91"/>
      <c r="B931" s="26"/>
      <c r="C931" s="86"/>
      <c r="D931" s="86"/>
      <c r="E931" s="86"/>
      <c r="F931" s="86"/>
      <c r="G931" s="308"/>
      <c r="H931" s="315"/>
      <c r="I931" s="70"/>
      <c r="J931" s="93"/>
      <c r="K931" s="93"/>
      <c r="L931" s="183"/>
      <c r="M931" s="70"/>
      <c r="N931" s="182"/>
      <c r="O931" s="181" t="str">
        <f t="shared" si="30"/>
        <v>1900-1</v>
      </c>
      <c r="P931" s="181">
        <f t="shared" si="31"/>
        <v>0</v>
      </c>
      <c r="W931" s="216"/>
      <c r="X931" s="215"/>
      <c r="Y931" s="184"/>
    </row>
    <row r="932" spans="1:25">
      <c r="A932" s="91"/>
      <c r="B932" s="26"/>
      <c r="C932" s="86"/>
      <c r="D932" s="86"/>
      <c r="E932" s="86"/>
      <c r="F932" s="86"/>
      <c r="G932" s="308"/>
      <c r="H932" s="315"/>
      <c r="I932" s="70"/>
      <c r="J932" s="93"/>
      <c r="K932" s="93">
        <v>0</v>
      </c>
      <c r="L932" s="183"/>
      <c r="M932" s="70"/>
      <c r="N932" s="182"/>
      <c r="O932" s="181" t="str">
        <f t="shared" si="30"/>
        <v>1900-1</v>
      </c>
      <c r="P932" s="181">
        <f t="shared" si="31"/>
        <v>0</v>
      </c>
      <c r="W932" s="216"/>
      <c r="X932" s="215"/>
      <c r="Y932" s="184"/>
    </row>
    <row r="933" spans="1:25">
      <c r="A933" s="91"/>
      <c r="B933" s="26"/>
      <c r="C933" s="86"/>
      <c r="D933" s="86"/>
      <c r="E933" s="86"/>
      <c r="F933" s="86"/>
      <c r="G933" s="308"/>
      <c r="H933" s="315"/>
      <c r="I933" s="70"/>
      <c r="J933" s="93"/>
      <c r="K933" s="93">
        <v>0</v>
      </c>
      <c r="L933" s="183"/>
      <c r="M933" s="70"/>
      <c r="N933" s="182"/>
      <c r="O933" s="181" t="str">
        <f t="shared" si="30"/>
        <v>1900-1</v>
      </c>
      <c r="P933" s="181">
        <f t="shared" si="31"/>
        <v>0</v>
      </c>
      <c r="W933" s="216"/>
      <c r="X933" s="215"/>
      <c r="Y933" s="184"/>
    </row>
    <row r="934" spans="1:25">
      <c r="A934" s="91"/>
      <c r="B934" s="26"/>
      <c r="C934" s="86"/>
      <c r="D934" s="86"/>
      <c r="E934" s="86"/>
      <c r="F934" s="86"/>
      <c r="G934" s="308"/>
      <c r="H934" s="315"/>
      <c r="I934" s="70"/>
      <c r="J934" s="93"/>
      <c r="K934" s="93"/>
      <c r="L934" s="183"/>
      <c r="M934" s="70"/>
      <c r="N934" s="182"/>
      <c r="O934" s="181" t="str">
        <f t="shared" si="30"/>
        <v>1900-1</v>
      </c>
      <c r="P934" s="181">
        <f t="shared" si="31"/>
        <v>0</v>
      </c>
      <c r="W934" s="216"/>
      <c r="X934" s="215"/>
      <c r="Y934" s="184"/>
    </row>
    <row r="935" spans="1:25">
      <c r="A935" s="91"/>
      <c r="B935" s="26"/>
      <c r="C935" s="86"/>
      <c r="D935" s="86"/>
      <c r="E935" s="86"/>
      <c r="F935" s="86"/>
      <c r="G935" s="308"/>
      <c r="H935" s="315"/>
      <c r="I935" s="70"/>
      <c r="J935" s="93"/>
      <c r="K935" s="93"/>
      <c r="L935" s="183"/>
      <c r="M935" s="70"/>
      <c r="N935" s="182"/>
      <c r="O935" s="181" t="str">
        <f t="shared" si="30"/>
        <v>1900-1</v>
      </c>
      <c r="P935" s="181">
        <f t="shared" si="31"/>
        <v>0</v>
      </c>
      <c r="W935" s="216"/>
      <c r="X935" s="215"/>
      <c r="Y935" s="184"/>
    </row>
    <row r="936" spans="1:25">
      <c r="A936" s="91"/>
      <c r="B936" s="26"/>
      <c r="C936" s="86"/>
      <c r="D936" s="86"/>
      <c r="E936" s="86"/>
      <c r="F936" s="86"/>
      <c r="G936" s="308"/>
      <c r="H936" s="315"/>
      <c r="I936" s="70"/>
      <c r="J936" s="93"/>
      <c r="K936" s="93"/>
      <c r="L936" s="183"/>
      <c r="M936" s="70"/>
      <c r="N936" s="182"/>
      <c r="O936" s="181" t="str">
        <f t="shared" si="30"/>
        <v>1900-1</v>
      </c>
      <c r="P936" s="181">
        <f t="shared" si="31"/>
        <v>0</v>
      </c>
      <c r="W936" s="216"/>
      <c r="X936" s="215"/>
      <c r="Y936" s="184"/>
    </row>
    <row r="937" spans="1:25">
      <c r="A937" s="91"/>
      <c r="B937" s="26"/>
      <c r="C937" s="86"/>
      <c r="D937" s="86"/>
      <c r="E937" s="86"/>
      <c r="F937" s="86"/>
      <c r="G937" s="308"/>
      <c r="H937" s="315"/>
      <c r="I937" s="70"/>
      <c r="J937" s="93"/>
      <c r="K937" s="93">
        <v>0</v>
      </c>
      <c r="L937" s="183"/>
      <c r="M937" s="70"/>
      <c r="N937" s="182"/>
      <c r="O937" s="181" t="str">
        <f t="shared" si="30"/>
        <v>1900-1</v>
      </c>
      <c r="P937" s="181">
        <f t="shared" si="31"/>
        <v>0</v>
      </c>
      <c r="W937" s="216"/>
      <c r="X937" s="215"/>
      <c r="Y937" s="184"/>
    </row>
    <row r="938" spans="1:25">
      <c r="A938" s="91"/>
      <c r="B938" s="26"/>
      <c r="C938" s="86"/>
      <c r="D938" s="86"/>
      <c r="E938" s="86"/>
      <c r="F938" s="86"/>
      <c r="G938" s="308"/>
      <c r="H938" s="315"/>
      <c r="I938" s="70"/>
      <c r="J938" s="93"/>
      <c r="K938" s="93"/>
      <c r="L938" s="183"/>
      <c r="M938" s="70"/>
      <c r="N938" s="182"/>
      <c r="O938" s="181" t="str">
        <f t="shared" si="30"/>
        <v>1900-1</v>
      </c>
      <c r="P938" s="181">
        <f t="shared" si="31"/>
        <v>0</v>
      </c>
      <c r="W938" s="216"/>
      <c r="X938" s="215"/>
      <c r="Y938" s="184"/>
    </row>
    <row r="939" spans="1:25">
      <c r="A939" s="91"/>
      <c r="B939" s="26"/>
      <c r="C939" s="86"/>
      <c r="D939" s="86"/>
      <c r="E939" s="86"/>
      <c r="F939" s="86"/>
      <c r="G939" s="308"/>
      <c r="H939" s="315"/>
      <c r="I939" s="70"/>
      <c r="J939" s="93"/>
      <c r="K939" s="93"/>
      <c r="L939" s="183"/>
      <c r="M939" s="70"/>
      <c r="N939" s="182"/>
      <c r="O939" s="181" t="str">
        <f t="shared" si="30"/>
        <v>1900-1</v>
      </c>
      <c r="P939" s="181">
        <f t="shared" si="31"/>
        <v>0</v>
      </c>
      <c r="W939" s="216"/>
      <c r="X939" s="215"/>
      <c r="Y939" s="184"/>
    </row>
    <row r="940" spans="1:25">
      <c r="A940" s="91"/>
      <c r="B940" s="26"/>
      <c r="C940" s="86"/>
      <c r="D940" s="86"/>
      <c r="E940" s="86"/>
      <c r="F940" s="86"/>
      <c r="G940" s="308"/>
      <c r="H940" s="315"/>
      <c r="I940" s="70"/>
      <c r="J940" s="93"/>
      <c r="K940" s="93">
        <v>0</v>
      </c>
      <c r="L940" s="183"/>
      <c r="M940" s="70"/>
      <c r="N940" s="182"/>
      <c r="O940" s="181" t="str">
        <f t="shared" si="30"/>
        <v>1900-1</v>
      </c>
      <c r="P940" s="181">
        <f t="shared" si="31"/>
        <v>0</v>
      </c>
      <c r="W940" s="216"/>
      <c r="X940" s="215"/>
      <c r="Y940" s="184"/>
    </row>
    <row r="941" spans="1:25">
      <c r="A941" s="91"/>
      <c r="B941" s="26"/>
      <c r="C941" s="86"/>
      <c r="D941" s="86"/>
      <c r="E941" s="86"/>
      <c r="F941" s="86"/>
      <c r="G941" s="308"/>
      <c r="H941" s="315"/>
      <c r="I941" s="70"/>
      <c r="J941" s="93"/>
      <c r="K941" s="93"/>
      <c r="L941" s="183"/>
      <c r="M941" s="70"/>
      <c r="N941" s="182"/>
      <c r="O941" s="181" t="str">
        <f t="shared" si="30"/>
        <v>1900-1</v>
      </c>
      <c r="P941" s="181">
        <f t="shared" si="31"/>
        <v>0</v>
      </c>
      <c r="W941" s="216"/>
      <c r="X941" s="215"/>
      <c r="Y941" s="184"/>
    </row>
    <row r="942" spans="1:25">
      <c r="A942" s="91"/>
      <c r="B942" s="26"/>
      <c r="C942" s="86"/>
      <c r="D942" s="86"/>
      <c r="E942" s="86"/>
      <c r="F942" s="86"/>
      <c r="G942" s="308"/>
      <c r="H942" s="315"/>
      <c r="I942" s="70"/>
      <c r="J942" s="93"/>
      <c r="K942" s="93"/>
      <c r="L942" s="183"/>
      <c r="M942" s="70"/>
      <c r="N942" s="182"/>
      <c r="O942" s="181" t="str">
        <f t="shared" si="30"/>
        <v>1900-1</v>
      </c>
      <c r="P942" s="181">
        <f t="shared" si="31"/>
        <v>0</v>
      </c>
      <c r="W942" s="216"/>
      <c r="X942" s="215"/>
      <c r="Y942" s="184"/>
    </row>
    <row r="943" spans="1:25">
      <c r="A943" s="91"/>
      <c r="B943" s="26"/>
      <c r="C943" s="86"/>
      <c r="D943" s="86"/>
      <c r="E943" s="86"/>
      <c r="F943" s="86"/>
      <c r="G943" s="308"/>
      <c r="H943" s="315"/>
      <c r="I943" s="70"/>
      <c r="J943" s="93"/>
      <c r="K943" s="93"/>
      <c r="L943" s="183"/>
      <c r="M943" s="70"/>
      <c r="N943" s="182"/>
      <c r="O943" s="181" t="str">
        <f t="shared" si="30"/>
        <v>1900-1</v>
      </c>
      <c r="P943" s="181">
        <f t="shared" si="31"/>
        <v>0</v>
      </c>
      <c r="W943" s="216"/>
      <c r="X943" s="215"/>
      <c r="Y943" s="184"/>
    </row>
    <row r="944" spans="1:25">
      <c r="A944" s="91"/>
      <c r="B944" s="26"/>
      <c r="C944" s="86"/>
      <c r="D944" s="86"/>
      <c r="E944" s="86"/>
      <c r="F944" s="86"/>
      <c r="G944" s="308"/>
      <c r="H944" s="315"/>
      <c r="I944" s="70"/>
      <c r="J944" s="93"/>
      <c r="K944" s="93"/>
      <c r="L944" s="183"/>
      <c r="M944" s="70"/>
      <c r="N944" s="182"/>
      <c r="O944" s="181" t="str">
        <f t="shared" si="30"/>
        <v>1900-1</v>
      </c>
      <c r="P944" s="181">
        <f t="shared" si="31"/>
        <v>0</v>
      </c>
      <c r="W944" s="216"/>
      <c r="X944" s="215"/>
      <c r="Y944" s="184"/>
    </row>
    <row r="945" spans="1:25">
      <c r="A945" s="91"/>
      <c r="B945" s="26"/>
      <c r="C945" s="86"/>
      <c r="D945" s="86"/>
      <c r="E945" s="86"/>
      <c r="F945" s="86"/>
      <c r="G945" s="308"/>
      <c r="H945" s="315"/>
      <c r="I945" s="70"/>
      <c r="J945" s="93"/>
      <c r="K945" s="93">
        <v>0</v>
      </c>
      <c r="L945" s="183"/>
      <c r="M945" s="70"/>
      <c r="N945" s="182"/>
      <c r="O945" s="181" t="str">
        <f t="shared" si="30"/>
        <v>1900-1</v>
      </c>
      <c r="P945" s="181">
        <f t="shared" si="31"/>
        <v>0</v>
      </c>
      <c r="W945" s="216"/>
      <c r="X945" s="215"/>
      <c r="Y945" s="184"/>
    </row>
    <row r="946" spans="1:25">
      <c r="A946" s="91"/>
      <c r="B946" s="26"/>
      <c r="C946" s="86"/>
      <c r="D946" s="86"/>
      <c r="E946" s="86"/>
      <c r="F946" s="86"/>
      <c r="G946" s="308"/>
      <c r="H946" s="315"/>
      <c r="I946" s="70"/>
      <c r="J946" s="93"/>
      <c r="K946" s="93"/>
      <c r="L946" s="183"/>
      <c r="M946" s="70"/>
      <c r="N946" s="182"/>
      <c r="O946" s="181" t="str">
        <f t="shared" si="30"/>
        <v>1900-1</v>
      </c>
      <c r="P946" s="181">
        <f t="shared" si="31"/>
        <v>0</v>
      </c>
      <c r="W946" s="216"/>
      <c r="X946" s="215"/>
      <c r="Y946" s="184"/>
    </row>
    <row r="947" spans="1:25">
      <c r="A947" s="91"/>
      <c r="B947" s="26"/>
      <c r="C947" s="86"/>
      <c r="D947" s="86"/>
      <c r="E947" s="86"/>
      <c r="F947" s="86"/>
      <c r="G947" s="308"/>
      <c r="H947" s="315"/>
      <c r="I947" s="70"/>
      <c r="J947" s="93"/>
      <c r="K947" s="93"/>
      <c r="L947" s="183"/>
      <c r="M947" s="70"/>
      <c r="N947" s="182"/>
      <c r="O947" s="181" t="str">
        <f t="shared" si="30"/>
        <v>1900-1</v>
      </c>
      <c r="P947" s="181">
        <f t="shared" si="31"/>
        <v>0</v>
      </c>
      <c r="W947" s="216"/>
      <c r="X947" s="215"/>
      <c r="Y947" s="184"/>
    </row>
    <row r="948" spans="1:25">
      <c r="A948" s="92"/>
      <c r="B948" s="27"/>
      <c r="C948" s="85"/>
      <c r="D948" s="85"/>
      <c r="E948" s="85"/>
      <c r="F948" s="85"/>
      <c r="G948" s="309"/>
      <c r="H948" s="316"/>
      <c r="I948" s="102"/>
      <c r="J948" s="94"/>
      <c r="K948" s="94"/>
      <c r="L948" s="200"/>
      <c r="M948" s="70"/>
      <c r="N948" s="182"/>
      <c r="O948" s="181" t="str">
        <f t="shared" si="30"/>
        <v>1900-1</v>
      </c>
      <c r="P948" s="181">
        <f t="shared" si="31"/>
        <v>0</v>
      </c>
      <c r="W948" s="216"/>
      <c r="X948" s="215"/>
      <c r="Y948" s="184"/>
    </row>
    <row r="949" spans="1:25">
      <c r="A949" s="92"/>
      <c r="B949" s="27"/>
      <c r="C949" s="85"/>
      <c r="D949" s="85"/>
      <c r="E949" s="85"/>
      <c r="F949" s="85"/>
      <c r="G949" s="309"/>
      <c r="H949" s="316"/>
      <c r="I949" s="102"/>
      <c r="J949" s="94"/>
      <c r="K949" s="94"/>
      <c r="L949" s="200"/>
      <c r="M949" s="70"/>
      <c r="N949" s="182"/>
      <c r="O949" s="181" t="str">
        <f t="shared" si="30"/>
        <v>1900-1</v>
      </c>
      <c r="P949" s="181">
        <f t="shared" si="31"/>
        <v>0</v>
      </c>
      <c r="W949" s="216"/>
      <c r="X949" s="215"/>
      <c r="Y949" s="184"/>
    </row>
    <row r="950" spans="1:25">
      <c r="A950" s="92"/>
      <c r="B950" s="27"/>
      <c r="C950" s="85"/>
      <c r="D950" s="85"/>
      <c r="E950" s="85"/>
      <c r="F950" s="85"/>
      <c r="G950" s="309"/>
      <c r="H950" s="316"/>
      <c r="I950" s="102"/>
      <c r="J950" s="94"/>
      <c r="K950" s="94"/>
      <c r="L950" s="200"/>
      <c r="M950" s="70"/>
      <c r="N950" s="182"/>
      <c r="O950" s="181" t="str">
        <f t="shared" si="30"/>
        <v>1900-1</v>
      </c>
      <c r="P950" s="181">
        <f t="shared" si="31"/>
        <v>0</v>
      </c>
      <c r="W950" s="216"/>
      <c r="X950" s="215"/>
      <c r="Y950" s="184"/>
    </row>
    <row r="951" spans="1:25">
      <c r="A951" s="92"/>
      <c r="B951" s="27"/>
      <c r="C951" s="85"/>
      <c r="D951" s="85"/>
      <c r="E951" s="85"/>
      <c r="F951" s="85"/>
      <c r="G951" s="309"/>
      <c r="H951" s="316"/>
      <c r="I951" s="102"/>
      <c r="J951" s="94"/>
      <c r="K951" s="94"/>
      <c r="L951" s="200"/>
      <c r="M951" s="70"/>
      <c r="N951" s="182"/>
      <c r="O951" s="181" t="str">
        <f t="shared" si="30"/>
        <v>1900-1</v>
      </c>
      <c r="P951" s="181">
        <f t="shared" si="31"/>
        <v>0</v>
      </c>
      <c r="W951" s="216"/>
      <c r="X951" s="215"/>
      <c r="Y951" s="184"/>
    </row>
    <row r="952" spans="1:25">
      <c r="A952" s="92"/>
      <c r="B952" s="27"/>
      <c r="C952" s="85"/>
      <c r="D952" s="85"/>
      <c r="E952" s="85"/>
      <c r="F952" s="85"/>
      <c r="G952" s="309"/>
      <c r="H952" s="316"/>
      <c r="I952" s="102"/>
      <c r="J952" s="94"/>
      <c r="K952" s="94"/>
      <c r="L952" s="200"/>
      <c r="M952" s="70"/>
      <c r="N952" s="182"/>
      <c r="O952" s="181" t="str">
        <f t="shared" si="30"/>
        <v>1900-1</v>
      </c>
      <c r="P952" s="181">
        <f t="shared" si="31"/>
        <v>0</v>
      </c>
      <c r="W952" s="216"/>
      <c r="X952" s="215"/>
      <c r="Y952" s="184"/>
    </row>
    <row r="953" spans="1:25">
      <c r="A953" s="92"/>
      <c r="B953" s="27"/>
      <c r="C953" s="85"/>
      <c r="D953" s="85"/>
      <c r="E953" s="85"/>
      <c r="F953" s="85"/>
      <c r="G953" s="309"/>
      <c r="H953" s="316"/>
      <c r="I953" s="102"/>
      <c r="J953" s="94"/>
      <c r="K953" s="94"/>
      <c r="L953" s="200"/>
      <c r="M953" s="70"/>
      <c r="N953" s="182"/>
      <c r="O953" s="181" t="str">
        <f t="shared" si="30"/>
        <v>1900-1</v>
      </c>
      <c r="P953" s="181">
        <f t="shared" si="31"/>
        <v>0</v>
      </c>
      <c r="W953" s="216"/>
      <c r="X953" s="215"/>
      <c r="Y953" s="184"/>
    </row>
    <row r="954" spans="1:25">
      <c r="A954" s="92"/>
      <c r="B954" s="27"/>
      <c r="C954" s="85"/>
      <c r="D954" s="85"/>
      <c r="E954" s="85"/>
      <c r="F954" s="85"/>
      <c r="G954" s="309"/>
      <c r="H954" s="316"/>
      <c r="I954" s="102"/>
      <c r="J954" s="94"/>
      <c r="K954" s="94"/>
      <c r="L954" s="200"/>
      <c r="M954" s="70"/>
      <c r="N954" s="182"/>
      <c r="O954" s="181" t="str">
        <f t="shared" si="30"/>
        <v>1900-1</v>
      </c>
      <c r="P954" s="181">
        <f t="shared" si="31"/>
        <v>0</v>
      </c>
      <c r="W954" s="216"/>
      <c r="X954" s="215"/>
      <c r="Y954" s="184"/>
    </row>
    <row r="955" spans="1:25">
      <c r="A955" s="92"/>
      <c r="B955" s="27"/>
      <c r="C955" s="85"/>
      <c r="D955" s="85"/>
      <c r="E955" s="85"/>
      <c r="F955" s="85"/>
      <c r="G955" s="309"/>
      <c r="H955" s="316"/>
      <c r="I955" s="102"/>
      <c r="J955" s="94"/>
      <c r="K955" s="94"/>
      <c r="L955" s="200"/>
      <c r="M955" s="70"/>
      <c r="N955" s="182"/>
      <c r="O955" s="181" t="str">
        <f t="shared" si="30"/>
        <v>1900-1</v>
      </c>
      <c r="P955" s="181">
        <f t="shared" si="31"/>
        <v>0</v>
      </c>
      <c r="W955" s="216"/>
      <c r="X955" s="215"/>
      <c r="Y955" s="184"/>
    </row>
    <row r="956" spans="1:25">
      <c r="A956" s="92"/>
      <c r="B956" s="27"/>
      <c r="C956" s="85"/>
      <c r="D956" s="85"/>
      <c r="E956" s="85"/>
      <c r="F956" s="85"/>
      <c r="G956" s="309"/>
      <c r="H956" s="316"/>
      <c r="I956" s="102"/>
      <c r="J956" s="94"/>
      <c r="K956" s="94"/>
      <c r="L956" s="200"/>
      <c r="M956" s="70"/>
      <c r="N956" s="182"/>
      <c r="O956" s="181" t="str">
        <f t="shared" si="30"/>
        <v>1900-1</v>
      </c>
      <c r="P956" s="181">
        <f t="shared" si="31"/>
        <v>0</v>
      </c>
      <c r="W956" s="216"/>
      <c r="X956" s="215"/>
      <c r="Y956" s="184"/>
    </row>
    <row r="957" spans="1:25">
      <c r="A957" s="92"/>
      <c r="B957" s="27"/>
      <c r="C957" s="85"/>
      <c r="D957" s="85"/>
      <c r="E957" s="85"/>
      <c r="F957" s="85"/>
      <c r="G957" s="309"/>
      <c r="H957" s="316"/>
      <c r="I957" s="102"/>
      <c r="J957" s="94"/>
      <c r="K957" s="94"/>
      <c r="L957" s="200"/>
      <c r="M957" s="70"/>
      <c r="N957" s="182"/>
      <c r="O957" s="181" t="str">
        <f t="shared" si="30"/>
        <v>1900-1</v>
      </c>
      <c r="P957" s="181">
        <f t="shared" si="31"/>
        <v>0</v>
      </c>
      <c r="W957" s="216"/>
      <c r="X957" s="215"/>
      <c r="Y957" s="184"/>
    </row>
    <row r="958" spans="1:25">
      <c r="A958" s="92"/>
      <c r="B958" s="27"/>
      <c r="C958" s="85"/>
      <c r="D958" s="85"/>
      <c r="E958" s="85"/>
      <c r="F958" s="85"/>
      <c r="G958" s="309"/>
      <c r="H958" s="316"/>
      <c r="I958" s="102"/>
      <c r="J958" s="94"/>
      <c r="K958" s="94"/>
      <c r="L958" s="200"/>
      <c r="M958" s="70"/>
      <c r="N958" s="182"/>
      <c r="O958" s="181" t="str">
        <f t="shared" ref="O958:O1021" si="32">YEAR(B958)&amp;"-"&amp;MONTH(B958)</f>
        <v>1900-1</v>
      </c>
      <c r="P958" s="181">
        <f t="shared" si="31"/>
        <v>0</v>
      </c>
      <c r="W958" s="216"/>
      <c r="X958" s="215"/>
      <c r="Y958" s="184"/>
    </row>
    <row r="959" spans="1:25">
      <c r="A959" s="92"/>
      <c r="B959" s="27"/>
      <c r="C959" s="85"/>
      <c r="D959" s="85"/>
      <c r="E959" s="85"/>
      <c r="F959" s="85"/>
      <c r="G959" s="309"/>
      <c r="H959" s="316"/>
      <c r="I959" s="102"/>
      <c r="J959" s="94"/>
      <c r="K959" s="94"/>
      <c r="L959" s="200"/>
      <c r="M959" s="70"/>
      <c r="N959" s="182"/>
      <c r="O959" s="181" t="str">
        <f t="shared" si="32"/>
        <v>1900-1</v>
      </c>
      <c r="P959" s="181">
        <f t="shared" si="31"/>
        <v>0</v>
      </c>
      <c r="W959" s="216"/>
      <c r="X959" s="215"/>
      <c r="Y959" s="184"/>
    </row>
    <row r="960" spans="1:25">
      <c r="A960" s="92"/>
      <c r="B960" s="27"/>
      <c r="C960" s="85"/>
      <c r="D960" s="85"/>
      <c r="E960" s="85"/>
      <c r="F960" s="85"/>
      <c r="G960" s="309"/>
      <c r="H960" s="316"/>
      <c r="I960" s="102"/>
      <c r="J960" s="94"/>
      <c r="K960" s="94"/>
      <c r="L960" s="200"/>
      <c r="M960" s="70"/>
      <c r="N960" s="182"/>
      <c r="O960" s="181" t="str">
        <f t="shared" si="32"/>
        <v>1900-1</v>
      </c>
      <c r="P960" s="181">
        <f t="shared" si="31"/>
        <v>0</v>
      </c>
      <c r="W960" s="216"/>
      <c r="X960" s="215"/>
      <c r="Y960" s="184"/>
    </row>
    <row r="961" spans="1:25">
      <c r="A961" s="92"/>
      <c r="B961" s="27"/>
      <c r="C961" s="85"/>
      <c r="D961" s="85"/>
      <c r="E961" s="85"/>
      <c r="F961" s="85"/>
      <c r="G961" s="309"/>
      <c r="H961" s="316"/>
      <c r="I961" s="102"/>
      <c r="J961" s="94"/>
      <c r="K961" s="94"/>
      <c r="L961" s="200"/>
      <c r="M961" s="70"/>
      <c r="N961" s="182"/>
      <c r="O961" s="181" t="str">
        <f t="shared" si="32"/>
        <v>1900-1</v>
      </c>
      <c r="P961" s="181">
        <f t="shared" si="31"/>
        <v>0</v>
      </c>
      <c r="W961" s="216"/>
      <c r="X961" s="215"/>
      <c r="Y961" s="184"/>
    </row>
    <row r="962" spans="1:25">
      <c r="A962" s="92"/>
      <c r="B962" s="27"/>
      <c r="C962" s="85"/>
      <c r="D962" s="85"/>
      <c r="E962" s="85"/>
      <c r="F962" s="85"/>
      <c r="G962" s="309"/>
      <c r="H962" s="316"/>
      <c r="I962" s="102"/>
      <c r="J962" s="94"/>
      <c r="K962" s="94"/>
      <c r="L962" s="200"/>
      <c r="M962" s="70"/>
      <c r="N962" s="182"/>
      <c r="O962" s="181" t="str">
        <f t="shared" si="32"/>
        <v>1900-1</v>
      </c>
      <c r="P962" s="181">
        <f t="shared" si="31"/>
        <v>0</v>
      </c>
      <c r="W962" s="216"/>
      <c r="X962" s="215"/>
      <c r="Y962" s="184"/>
    </row>
    <row r="963" spans="1:25">
      <c r="A963" s="92"/>
      <c r="B963" s="27"/>
      <c r="C963" s="85"/>
      <c r="D963" s="85"/>
      <c r="E963" s="88"/>
      <c r="F963" s="85"/>
      <c r="G963" s="309"/>
      <c r="H963" s="316"/>
      <c r="I963" s="102"/>
      <c r="J963" s="94"/>
      <c r="K963" s="94"/>
      <c r="L963" s="200"/>
      <c r="M963" s="70"/>
      <c r="N963" s="182"/>
      <c r="O963" s="181" t="str">
        <f t="shared" si="32"/>
        <v>1900-1</v>
      </c>
      <c r="P963" s="181">
        <f t="shared" ref="P963:P1026" si="33">N963*H963</f>
        <v>0</v>
      </c>
      <c r="W963" s="216"/>
      <c r="X963" s="215"/>
      <c r="Y963" s="184"/>
    </row>
    <row r="964" spans="1:25">
      <c r="A964" s="92"/>
      <c r="B964" s="27"/>
      <c r="C964" s="85"/>
      <c r="D964" s="85"/>
      <c r="E964" s="85"/>
      <c r="F964" s="85"/>
      <c r="G964" s="309"/>
      <c r="H964" s="316"/>
      <c r="I964" s="102"/>
      <c r="J964" s="94"/>
      <c r="K964" s="94"/>
      <c r="L964" s="200"/>
      <c r="M964" s="70"/>
      <c r="N964" s="182"/>
      <c r="O964" s="181" t="str">
        <f t="shared" si="32"/>
        <v>1900-1</v>
      </c>
      <c r="P964" s="181">
        <f t="shared" si="33"/>
        <v>0</v>
      </c>
      <c r="W964" s="216"/>
      <c r="X964" s="215"/>
      <c r="Y964" s="184"/>
    </row>
    <row r="965" spans="1:25">
      <c r="A965" s="92"/>
      <c r="B965" s="27"/>
      <c r="C965" s="85"/>
      <c r="D965" s="85"/>
      <c r="E965" s="85"/>
      <c r="F965" s="85"/>
      <c r="G965" s="309"/>
      <c r="H965" s="316"/>
      <c r="I965" s="102"/>
      <c r="J965" s="94"/>
      <c r="K965" s="94"/>
      <c r="L965" s="200"/>
      <c r="M965" s="70"/>
      <c r="N965" s="182"/>
      <c r="O965" s="181" t="str">
        <f t="shared" si="32"/>
        <v>1900-1</v>
      </c>
      <c r="P965" s="181">
        <f t="shared" si="33"/>
        <v>0</v>
      </c>
      <c r="W965" s="216"/>
      <c r="X965" s="215"/>
      <c r="Y965" s="184"/>
    </row>
    <row r="966" spans="1:25">
      <c r="A966" s="92"/>
      <c r="B966" s="27"/>
      <c r="C966" s="85"/>
      <c r="D966" s="85"/>
      <c r="E966" s="85"/>
      <c r="F966" s="85"/>
      <c r="G966" s="309"/>
      <c r="H966" s="316"/>
      <c r="I966" s="102"/>
      <c r="J966" s="94"/>
      <c r="K966" s="94"/>
      <c r="L966" s="200"/>
      <c r="M966" s="70"/>
      <c r="N966" s="182"/>
      <c r="O966" s="181" t="str">
        <f t="shared" si="32"/>
        <v>1900-1</v>
      </c>
      <c r="P966" s="181">
        <f t="shared" si="33"/>
        <v>0</v>
      </c>
      <c r="W966" s="216"/>
      <c r="X966" s="215"/>
      <c r="Y966" s="184"/>
    </row>
    <row r="967" spans="1:25">
      <c r="A967" s="92"/>
      <c r="B967" s="27"/>
      <c r="C967" s="85"/>
      <c r="D967" s="85"/>
      <c r="E967" s="85"/>
      <c r="F967" s="85"/>
      <c r="G967" s="309"/>
      <c r="H967" s="316"/>
      <c r="I967" s="102"/>
      <c r="J967" s="94"/>
      <c r="K967" s="94"/>
      <c r="L967" s="200"/>
      <c r="M967" s="70"/>
      <c r="N967" s="182"/>
      <c r="O967" s="181" t="str">
        <f t="shared" si="32"/>
        <v>1900-1</v>
      </c>
      <c r="P967" s="181">
        <f t="shared" si="33"/>
        <v>0</v>
      </c>
      <c r="W967" s="216"/>
      <c r="X967" s="215"/>
      <c r="Y967" s="184"/>
    </row>
    <row r="968" spans="1:25">
      <c r="A968" s="92"/>
      <c r="B968" s="27"/>
      <c r="C968" s="85"/>
      <c r="D968" s="85"/>
      <c r="E968" s="85"/>
      <c r="F968" s="85"/>
      <c r="G968" s="309"/>
      <c r="H968" s="316"/>
      <c r="I968" s="102"/>
      <c r="J968" s="94"/>
      <c r="K968" s="94"/>
      <c r="L968" s="200"/>
      <c r="M968" s="70"/>
      <c r="N968" s="182"/>
      <c r="O968" s="181" t="str">
        <f t="shared" si="32"/>
        <v>1900-1</v>
      </c>
      <c r="P968" s="181">
        <f t="shared" si="33"/>
        <v>0</v>
      </c>
      <c r="W968" s="216"/>
      <c r="X968" s="215"/>
      <c r="Y968" s="184"/>
    </row>
    <row r="969" spans="1:25">
      <c r="A969" s="92"/>
      <c r="B969" s="27"/>
      <c r="C969" s="85"/>
      <c r="D969" s="85"/>
      <c r="E969" s="85"/>
      <c r="F969" s="85"/>
      <c r="G969" s="309"/>
      <c r="H969" s="316"/>
      <c r="I969" s="102"/>
      <c r="J969" s="94"/>
      <c r="K969" s="94"/>
      <c r="L969" s="200"/>
      <c r="M969" s="70"/>
      <c r="N969" s="182"/>
      <c r="O969" s="181" t="str">
        <f t="shared" si="32"/>
        <v>1900-1</v>
      </c>
      <c r="P969" s="181">
        <f t="shared" si="33"/>
        <v>0</v>
      </c>
      <c r="W969" s="216"/>
      <c r="X969" s="215"/>
      <c r="Y969" s="184"/>
    </row>
    <row r="970" spans="1:25">
      <c r="A970" s="92"/>
      <c r="B970" s="27"/>
      <c r="C970" s="85"/>
      <c r="D970" s="85"/>
      <c r="E970" s="85"/>
      <c r="F970" s="85"/>
      <c r="G970" s="309"/>
      <c r="H970" s="316"/>
      <c r="I970" s="102"/>
      <c r="J970" s="94"/>
      <c r="K970" s="94"/>
      <c r="L970" s="200"/>
      <c r="M970" s="70"/>
      <c r="N970" s="182"/>
      <c r="O970" s="181" t="str">
        <f t="shared" si="32"/>
        <v>1900-1</v>
      </c>
      <c r="P970" s="181">
        <f t="shared" si="33"/>
        <v>0</v>
      </c>
      <c r="W970" s="216"/>
      <c r="X970" s="215"/>
      <c r="Y970" s="184"/>
    </row>
    <row r="971" spans="1:25">
      <c r="A971" s="92"/>
      <c r="B971" s="27"/>
      <c r="C971" s="85"/>
      <c r="D971" s="85"/>
      <c r="E971" s="85"/>
      <c r="F971" s="85"/>
      <c r="G971" s="309"/>
      <c r="H971" s="316"/>
      <c r="I971" s="102"/>
      <c r="J971" s="94"/>
      <c r="K971" s="94"/>
      <c r="L971" s="200"/>
      <c r="M971" s="70"/>
      <c r="N971" s="182"/>
      <c r="O971" s="181" t="str">
        <f t="shared" si="32"/>
        <v>1900-1</v>
      </c>
      <c r="P971" s="181">
        <f t="shared" si="33"/>
        <v>0</v>
      </c>
      <c r="W971" s="216"/>
      <c r="X971" s="215"/>
      <c r="Y971" s="184"/>
    </row>
    <row r="972" spans="1:25">
      <c r="A972" s="92"/>
      <c r="B972" s="27"/>
      <c r="C972" s="85"/>
      <c r="D972" s="85"/>
      <c r="E972" s="85"/>
      <c r="F972" s="85"/>
      <c r="G972" s="309"/>
      <c r="H972" s="316"/>
      <c r="I972" s="102"/>
      <c r="J972" s="94"/>
      <c r="K972" s="94"/>
      <c r="L972" s="200"/>
      <c r="M972" s="70"/>
      <c r="N972" s="182"/>
      <c r="O972" s="181" t="str">
        <f t="shared" si="32"/>
        <v>1900-1</v>
      </c>
      <c r="P972" s="181">
        <f t="shared" si="33"/>
        <v>0</v>
      </c>
      <c r="W972" s="216"/>
      <c r="X972" s="215"/>
      <c r="Y972" s="184"/>
    </row>
    <row r="973" spans="1:25">
      <c r="A973" s="92"/>
      <c r="B973" s="27"/>
      <c r="C973" s="85"/>
      <c r="D973" s="85"/>
      <c r="E973" s="85"/>
      <c r="F973" s="85"/>
      <c r="G973" s="309"/>
      <c r="H973" s="316"/>
      <c r="I973" s="102"/>
      <c r="J973" s="94"/>
      <c r="K973" s="94"/>
      <c r="L973" s="200"/>
      <c r="M973" s="70"/>
      <c r="N973" s="182"/>
      <c r="O973" s="181" t="str">
        <f t="shared" si="32"/>
        <v>1900-1</v>
      </c>
      <c r="P973" s="181">
        <f t="shared" si="33"/>
        <v>0</v>
      </c>
      <c r="W973" s="216"/>
      <c r="X973" s="215"/>
      <c r="Y973" s="184"/>
    </row>
    <row r="974" spans="1:25">
      <c r="A974" s="92"/>
      <c r="B974" s="27"/>
      <c r="C974" s="85"/>
      <c r="D974" s="85"/>
      <c r="E974" s="85"/>
      <c r="F974" s="85"/>
      <c r="G974" s="309"/>
      <c r="H974" s="316"/>
      <c r="I974" s="102"/>
      <c r="J974" s="94"/>
      <c r="K974" s="94"/>
      <c r="L974" s="200"/>
      <c r="M974" s="70"/>
      <c r="N974" s="182"/>
      <c r="O974" s="181" t="str">
        <f t="shared" si="32"/>
        <v>1900-1</v>
      </c>
      <c r="P974" s="181">
        <f t="shared" si="33"/>
        <v>0</v>
      </c>
      <c r="W974" s="216"/>
      <c r="X974" s="215"/>
      <c r="Y974" s="184"/>
    </row>
    <row r="975" spans="1:25">
      <c r="A975" s="92"/>
      <c r="B975" s="27"/>
      <c r="C975" s="85"/>
      <c r="D975" s="85"/>
      <c r="E975" s="85"/>
      <c r="F975" s="85"/>
      <c r="G975" s="309"/>
      <c r="H975" s="316"/>
      <c r="I975" s="102"/>
      <c r="J975" s="94"/>
      <c r="K975" s="94"/>
      <c r="L975" s="200"/>
      <c r="M975" s="70"/>
      <c r="N975" s="182"/>
      <c r="O975" s="181" t="str">
        <f t="shared" si="32"/>
        <v>1900-1</v>
      </c>
      <c r="P975" s="181">
        <f t="shared" si="33"/>
        <v>0</v>
      </c>
      <c r="W975" s="216"/>
      <c r="X975" s="215"/>
      <c r="Y975" s="184"/>
    </row>
    <row r="976" spans="1:25">
      <c r="A976" s="92"/>
      <c r="B976" s="27"/>
      <c r="C976" s="85"/>
      <c r="D976" s="85"/>
      <c r="E976" s="85"/>
      <c r="F976" s="85"/>
      <c r="G976" s="309"/>
      <c r="H976" s="316"/>
      <c r="I976" s="102"/>
      <c r="J976" s="94"/>
      <c r="K976" s="94"/>
      <c r="L976" s="200"/>
      <c r="M976" s="70"/>
      <c r="N976" s="182"/>
      <c r="O976" s="181" t="str">
        <f t="shared" si="32"/>
        <v>1900-1</v>
      </c>
      <c r="P976" s="181">
        <f t="shared" si="33"/>
        <v>0</v>
      </c>
      <c r="W976" s="216"/>
      <c r="X976" s="215"/>
      <c r="Y976" s="184"/>
    </row>
    <row r="977" spans="1:25">
      <c r="A977" s="92"/>
      <c r="B977" s="27"/>
      <c r="C977" s="85"/>
      <c r="D977" s="85"/>
      <c r="E977" s="85"/>
      <c r="F977" s="85"/>
      <c r="G977" s="309"/>
      <c r="H977" s="316"/>
      <c r="I977" s="102"/>
      <c r="J977" s="94"/>
      <c r="K977" s="94"/>
      <c r="L977" s="200"/>
      <c r="M977" s="70"/>
      <c r="N977" s="182"/>
      <c r="O977" s="181" t="str">
        <f t="shared" si="32"/>
        <v>1900-1</v>
      </c>
      <c r="P977" s="181">
        <f t="shared" si="33"/>
        <v>0</v>
      </c>
      <c r="W977" s="216"/>
      <c r="X977" s="215"/>
      <c r="Y977" s="184"/>
    </row>
    <row r="978" spans="1:25">
      <c r="A978" s="92"/>
      <c r="B978" s="27"/>
      <c r="C978" s="85"/>
      <c r="D978" s="85"/>
      <c r="E978" s="85"/>
      <c r="F978" s="85"/>
      <c r="G978" s="309"/>
      <c r="H978" s="316"/>
      <c r="I978" s="102"/>
      <c r="J978" s="94"/>
      <c r="K978" s="94"/>
      <c r="L978" s="200"/>
      <c r="M978" s="70"/>
      <c r="N978" s="182"/>
      <c r="O978" s="181" t="str">
        <f t="shared" si="32"/>
        <v>1900-1</v>
      </c>
      <c r="P978" s="181">
        <f t="shared" si="33"/>
        <v>0</v>
      </c>
      <c r="W978" s="216"/>
      <c r="X978" s="215"/>
      <c r="Y978" s="184"/>
    </row>
    <row r="979" spans="1:25">
      <c r="A979" s="92"/>
      <c r="B979" s="27"/>
      <c r="C979" s="85"/>
      <c r="D979" s="85"/>
      <c r="E979" s="85"/>
      <c r="F979" s="85"/>
      <c r="G979" s="309"/>
      <c r="H979" s="316"/>
      <c r="I979" s="102"/>
      <c r="J979" s="94"/>
      <c r="K979" s="94"/>
      <c r="L979" s="200"/>
      <c r="M979" s="70"/>
      <c r="N979" s="182"/>
      <c r="O979" s="181" t="str">
        <f t="shared" si="32"/>
        <v>1900-1</v>
      </c>
      <c r="P979" s="181">
        <f t="shared" si="33"/>
        <v>0</v>
      </c>
      <c r="W979" s="216"/>
      <c r="X979" s="215"/>
      <c r="Y979" s="184"/>
    </row>
    <row r="980" spans="1:25">
      <c r="A980" s="92"/>
      <c r="B980" s="27"/>
      <c r="C980" s="85"/>
      <c r="D980" s="85"/>
      <c r="E980" s="85"/>
      <c r="F980" s="85"/>
      <c r="G980" s="309"/>
      <c r="H980" s="316"/>
      <c r="I980" s="102"/>
      <c r="J980" s="94"/>
      <c r="K980" s="94"/>
      <c r="L980" s="200"/>
      <c r="M980" s="70"/>
      <c r="N980" s="182"/>
      <c r="O980" s="181" t="str">
        <f t="shared" si="32"/>
        <v>1900-1</v>
      </c>
      <c r="P980" s="181">
        <f t="shared" si="33"/>
        <v>0</v>
      </c>
      <c r="W980" s="216"/>
      <c r="X980" s="215"/>
      <c r="Y980" s="184"/>
    </row>
    <row r="981" spans="1:25">
      <c r="A981" s="92"/>
      <c r="B981" s="27"/>
      <c r="C981" s="85"/>
      <c r="D981" s="85"/>
      <c r="E981" s="85"/>
      <c r="F981" s="85"/>
      <c r="G981" s="309"/>
      <c r="H981" s="316"/>
      <c r="I981" s="102"/>
      <c r="J981" s="94"/>
      <c r="K981" s="94"/>
      <c r="L981" s="200"/>
      <c r="M981" s="70"/>
      <c r="N981" s="182"/>
      <c r="O981" s="181" t="str">
        <f t="shared" si="32"/>
        <v>1900-1</v>
      </c>
      <c r="P981" s="181">
        <f t="shared" si="33"/>
        <v>0</v>
      </c>
      <c r="W981" s="216"/>
      <c r="X981" s="215"/>
      <c r="Y981" s="184"/>
    </row>
    <row r="982" spans="1:25">
      <c r="A982" s="92"/>
      <c r="B982" s="27"/>
      <c r="C982" s="85"/>
      <c r="D982" s="85"/>
      <c r="E982" s="85"/>
      <c r="F982" s="85"/>
      <c r="G982" s="309"/>
      <c r="H982" s="316"/>
      <c r="I982" s="102"/>
      <c r="J982" s="94"/>
      <c r="K982" s="94"/>
      <c r="L982" s="200"/>
      <c r="M982" s="70"/>
      <c r="N982" s="182"/>
      <c r="O982" s="181" t="str">
        <f t="shared" si="32"/>
        <v>1900-1</v>
      </c>
      <c r="P982" s="181">
        <f t="shared" si="33"/>
        <v>0</v>
      </c>
      <c r="W982" s="216"/>
      <c r="X982" s="215"/>
      <c r="Y982" s="184"/>
    </row>
    <row r="983" spans="1:25">
      <c r="A983" s="92"/>
      <c r="B983" s="27"/>
      <c r="C983" s="85"/>
      <c r="D983" s="85"/>
      <c r="E983" s="85"/>
      <c r="F983" s="85"/>
      <c r="G983" s="309"/>
      <c r="H983" s="316"/>
      <c r="I983" s="102"/>
      <c r="J983" s="94"/>
      <c r="K983" s="94"/>
      <c r="L983" s="200"/>
      <c r="M983" s="70"/>
      <c r="N983" s="182"/>
      <c r="O983" s="181" t="str">
        <f t="shared" si="32"/>
        <v>1900-1</v>
      </c>
      <c r="P983" s="181">
        <f t="shared" si="33"/>
        <v>0</v>
      </c>
      <c r="W983" s="216"/>
      <c r="X983" s="215"/>
      <c r="Y983" s="184"/>
    </row>
    <row r="984" spans="1:25">
      <c r="A984" s="92"/>
      <c r="B984" s="27"/>
      <c r="C984" s="85"/>
      <c r="D984" s="85"/>
      <c r="E984" s="85"/>
      <c r="F984" s="85"/>
      <c r="G984" s="309"/>
      <c r="H984" s="316"/>
      <c r="I984" s="102"/>
      <c r="J984" s="94"/>
      <c r="K984" s="94"/>
      <c r="L984" s="200"/>
      <c r="M984" s="70"/>
      <c r="N984" s="182"/>
      <c r="O984" s="181" t="str">
        <f t="shared" si="32"/>
        <v>1900-1</v>
      </c>
      <c r="P984" s="181">
        <f t="shared" si="33"/>
        <v>0</v>
      </c>
      <c r="W984" s="216"/>
      <c r="X984" s="215"/>
      <c r="Y984" s="184"/>
    </row>
    <row r="985" spans="1:25">
      <c r="A985" s="92"/>
      <c r="B985" s="27"/>
      <c r="C985" s="85"/>
      <c r="D985" s="85"/>
      <c r="E985" s="85"/>
      <c r="F985" s="85"/>
      <c r="G985" s="309"/>
      <c r="H985" s="316"/>
      <c r="I985" s="102"/>
      <c r="J985" s="94"/>
      <c r="K985" s="94"/>
      <c r="L985" s="200"/>
      <c r="M985" s="70"/>
      <c r="N985" s="182"/>
      <c r="O985" s="181" t="str">
        <f t="shared" si="32"/>
        <v>1900-1</v>
      </c>
      <c r="P985" s="181">
        <f t="shared" si="33"/>
        <v>0</v>
      </c>
      <c r="W985" s="216"/>
      <c r="X985" s="215"/>
      <c r="Y985" s="184"/>
    </row>
    <row r="986" spans="1:25">
      <c r="A986" s="92"/>
      <c r="B986" s="27"/>
      <c r="C986" s="85"/>
      <c r="D986" s="85"/>
      <c r="E986" s="85"/>
      <c r="F986" s="85"/>
      <c r="G986" s="309"/>
      <c r="H986" s="316"/>
      <c r="I986" s="102"/>
      <c r="J986" s="94"/>
      <c r="K986" s="94"/>
      <c r="L986" s="200"/>
      <c r="M986" s="70"/>
      <c r="N986" s="182"/>
      <c r="O986" s="181" t="str">
        <f t="shared" si="32"/>
        <v>1900-1</v>
      </c>
      <c r="P986" s="181">
        <f t="shared" si="33"/>
        <v>0</v>
      </c>
      <c r="W986" s="216"/>
      <c r="X986" s="215"/>
      <c r="Y986" s="184"/>
    </row>
    <row r="987" spans="1:25">
      <c r="A987" s="92"/>
      <c r="B987" s="27"/>
      <c r="C987" s="85"/>
      <c r="D987" s="85"/>
      <c r="E987" s="85"/>
      <c r="F987" s="85"/>
      <c r="G987" s="309"/>
      <c r="H987" s="316"/>
      <c r="I987" s="102"/>
      <c r="J987" s="94"/>
      <c r="K987" s="94"/>
      <c r="L987" s="200"/>
      <c r="M987" s="70"/>
      <c r="N987" s="182"/>
      <c r="O987" s="181" t="str">
        <f t="shared" si="32"/>
        <v>1900-1</v>
      </c>
      <c r="P987" s="181">
        <f t="shared" si="33"/>
        <v>0</v>
      </c>
      <c r="W987" s="216"/>
      <c r="X987" s="215"/>
      <c r="Y987" s="184"/>
    </row>
    <row r="988" spans="1:25">
      <c r="A988" s="92"/>
      <c r="B988" s="27"/>
      <c r="C988" s="85"/>
      <c r="D988" s="85"/>
      <c r="E988" s="85"/>
      <c r="F988" s="85"/>
      <c r="G988" s="309"/>
      <c r="H988" s="316"/>
      <c r="I988" s="102"/>
      <c r="J988" s="94"/>
      <c r="K988" s="94"/>
      <c r="L988" s="200"/>
      <c r="M988" s="70"/>
      <c r="N988" s="182"/>
      <c r="O988" s="181" t="str">
        <f t="shared" si="32"/>
        <v>1900-1</v>
      </c>
      <c r="P988" s="181">
        <f t="shared" si="33"/>
        <v>0</v>
      </c>
      <c r="W988" s="216"/>
      <c r="X988" s="215"/>
      <c r="Y988" s="184"/>
    </row>
    <row r="989" spans="1:25">
      <c r="A989" s="92"/>
      <c r="B989" s="27"/>
      <c r="C989" s="85"/>
      <c r="D989" s="85"/>
      <c r="E989" s="85"/>
      <c r="F989" s="85"/>
      <c r="G989" s="309"/>
      <c r="H989" s="316"/>
      <c r="I989" s="102"/>
      <c r="J989" s="94"/>
      <c r="K989" s="94"/>
      <c r="L989" s="200"/>
      <c r="M989" s="70"/>
      <c r="N989" s="182"/>
      <c r="O989" s="181" t="str">
        <f t="shared" si="32"/>
        <v>1900-1</v>
      </c>
      <c r="P989" s="181">
        <f t="shared" si="33"/>
        <v>0</v>
      </c>
      <c r="W989" s="216"/>
      <c r="X989" s="215"/>
      <c r="Y989" s="184"/>
    </row>
    <row r="990" spans="1:25">
      <c r="A990" s="92"/>
      <c r="B990" s="27"/>
      <c r="C990" s="85"/>
      <c r="D990" s="85"/>
      <c r="E990" s="85"/>
      <c r="F990" s="85"/>
      <c r="G990" s="309"/>
      <c r="H990" s="316"/>
      <c r="I990" s="102"/>
      <c r="J990" s="94"/>
      <c r="K990" s="94"/>
      <c r="L990" s="200"/>
      <c r="M990" s="70"/>
      <c r="N990" s="182"/>
      <c r="O990" s="181" t="str">
        <f t="shared" si="32"/>
        <v>1900-1</v>
      </c>
      <c r="P990" s="181">
        <f t="shared" si="33"/>
        <v>0</v>
      </c>
      <c r="W990" s="216"/>
      <c r="X990" s="215"/>
      <c r="Y990" s="184"/>
    </row>
    <row r="991" spans="1:25">
      <c r="A991" s="92"/>
      <c r="B991" s="27"/>
      <c r="C991" s="85"/>
      <c r="D991" s="85"/>
      <c r="E991" s="85"/>
      <c r="F991" s="85"/>
      <c r="G991" s="309"/>
      <c r="H991" s="316"/>
      <c r="I991" s="102"/>
      <c r="J991" s="94"/>
      <c r="K991" s="94"/>
      <c r="L991" s="200"/>
      <c r="M991" s="70"/>
      <c r="N991" s="182"/>
      <c r="O991" s="181" t="str">
        <f t="shared" si="32"/>
        <v>1900-1</v>
      </c>
      <c r="P991" s="181">
        <f t="shared" si="33"/>
        <v>0</v>
      </c>
      <c r="W991" s="216"/>
      <c r="X991" s="215"/>
      <c r="Y991" s="184"/>
    </row>
    <row r="992" spans="1:25">
      <c r="A992" s="92"/>
      <c r="B992" s="27"/>
      <c r="C992" s="85"/>
      <c r="D992" s="85"/>
      <c r="E992" s="85"/>
      <c r="F992" s="85"/>
      <c r="G992" s="309"/>
      <c r="H992" s="316"/>
      <c r="I992" s="102"/>
      <c r="J992" s="94"/>
      <c r="K992" s="94"/>
      <c r="L992" s="200"/>
      <c r="M992" s="70"/>
      <c r="N992" s="182"/>
      <c r="O992" s="181" t="str">
        <f t="shared" si="32"/>
        <v>1900-1</v>
      </c>
      <c r="P992" s="181">
        <f t="shared" si="33"/>
        <v>0</v>
      </c>
      <c r="W992" s="216"/>
      <c r="X992" s="215"/>
      <c r="Y992" s="184"/>
    </row>
    <row r="993" spans="1:25">
      <c r="A993" s="91"/>
      <c r="B993" s="26"/>
      <c r="C993" s="86"/>
      <c r="D993" s="86"/>
      <c r="E993" s="86"/>
      <c r="F993" s="86"/>
      <c r="G993" s="308"/>
      <c r="H993" s="315"/>
      <c r="I993" s="70"/>
      <c r="J993" s="93"/>
      <c r="K993" s="93"/>
      <c r="L993" s="183"/>
      <c r="M993" s="70"/>
      <c r="N993" s="182"/>
      <c r="O993" s="181" t="str">
        <f t="shared" si="32"/>
        <v>1900-1</v>
      </c>
      <c r="P993" s="181">
        <f t="shared" si="33"/>
        <v>0</v>
      </c>
      <c r="W993" s="216"/>
      <c r="X993" s="215"/>
      <c r="Y993" s="184"/>
    </row>
    <row r="994" spans="1:25">
      <c r="A994" s="92"/>
      <c r="B994" s="27"/>
      <c r="C994" s="85"/>
      <c r="D994" s="85"/>
      <c r="E994" s="85"/>
      <c r="F994" s="85"/>
      <c r="G994" s="309"/>
      <c r="H994" s="316"/>
      <c r="I994" s="102"/>
      <c r="J994" s="94"/>
      <c r="K994" s="94"/>
      <c r="L994" s="200"/>
      <c r="M994" s="70"/>
      <c r="N994" s="182"/>
      <c r="O994" s="181" t="str">
        <f t="shared" si="32"/>
        <v>1900-1</v>
      </c>
      <c r="P994" s="181">
        <f t="shared" si="33"/>
        <v>0</v>
      </c>
      <c r="W994" s="216"/>
      <c r="X994" s="215"/>
      <c r="Y994" s="184"/>
    </row>
    <row r="995" spans="1:25">
      <c r="A995" s="92"/>
      <c r="B995" s="27"/>
      <c r="C995" s="85"/>
      <c r="D995" s="85"/>
      <c r="E995" s="85"/>
      <c r="F995" s="85"/>
      <c r="G995" s="309"/>
      <c r="H995" s="316"/>
      <c r="I995" s="102"/>
      <c r="J995" s="94"/>
      <c r="K995" s="94"/>
      <c r="L995" s="200"/>
      <c r="M995" s="70"/>
      <c r="N995" s="182"/>
      <c r="O995" s="181" t="str">
        <f t="shared" si="32"/>
        <v>1900-1</v>
      </c>
      <c r="P995" s="181">
        <f t="shared" si="33"/>
        <v>0</v>
      </c>
      <c r="W995" s="216"/>
      <c r="X995" s="215"/>
      <c r="Y995" s="184"/>
    </row>
    <row r="996" spans="1:25">
      <c r="A996" s="92"/>
      <c r="B996" s="27"/>
      <c r="C996" s="85"/>
      <c r="D996" s="85"/>
      <c r="E996" s="85"/>
      <c r="F996" s="85"/>
      <c r="G996" s="309"/>
      <c r="H996" s="316"/>
      <c r="I996" s="102"/>
      <c r="J996" s="94"/>
      <c r="K996" s="94"/>
      <c r="L996" s="200"/>
      <c r="M996" s="70"/>
      <c r="N996" s="182"/>
      <c r="O996" s="181" t="str">
        <f t="shared" si="32"/>
        <v>1900-1</v>
      </c>
      <c r="P996" s="181">
        <f t="shared" si="33"/>
        <v>0</v>
      </c>
      <c r="W996" s="216"/>
      <c r="X996" s="215"/>
      <c r="Y996" s="184"/>
    </row>
    <row r="997" spans="1:25">
      <c r="A997" s="92"/>
      <c r="B997" s="27"/>
      <c r="C997" s="85"/>
      <c r="D997" s="85"/>
      <c r="E997" s="85"/>
      <c r="F997" s="85"/>
      <c r="G997" s="309"/>
      <c r="H997" s="316"/>
      <c r="I997" s="102"/>
      <c r="J997" s="94"/>
      <c r="K997" s="94"/>
      <c r="L997" s="200"/>
      <c r="M997" s="70"/>
      <c r="N997" s="182"/>
      <c r="O997" s="181" t="str">
        <f t="shared" si="32"/>
        <v>1900-1</v>
      </c>
      <c r="P997" s="181">
        <f t="shared" si="33"/>
        <v>0</v>
      </c>
      <c r="W997" s="216"/>
      <c r="X997" s="215"/>
      <c r="Y997" s="184"/>
    </row>
    <row r="998" spans="1:25">
      <c r="A998" s="92"/>
      <c r="B998" s="27"/>
      <c r="C998" s="85"/>
      <c r="D998" s="85"/>
      <c r="E998" s="85"/>
      <c r="F998" s="85"/>
      <c r="G998" s="309"/>
      <c r="H998" s="316"/>
      <c r="I998" s="102"/>
      <c r="J998" s="94"/>
      <c r="K998" s="94"/>
      <c r="L998" s="200"/>
      <c r="M998" s="70"/>
      <c r="N998" s="182"/>
      <c r="O998" s="181" t="str">
        <f t="shared" si="32"/>
        <v>1900-1</v>
      </c>
      <c r="P998" s="181">
        <f t="shared" si="33"/>
        <v>0</v>
      </c>
      <c r="W998" s="216"/>
      <c r="X998" s="215"/>
      <c r="Y998" s="184"/>
    </row>
    <row r="999" spans="1:25">
      <c r="A999" s="92"/>
      <c r="B999" s="26"/>
      <c r="C999" s="85"/>
      <c r="D999" s="85"/>
      <c r="E999" s="85"/>
      <c r="F999" s="85"/>
      <c r="G999" s="309"/>
      <c r="H999" s="316"/>
      <c r="I999" s="102"/>
      <c r="J999" s="94"/>
      <c r="K999" s="94"/>
      <c r="L999" s="200"/>
      <c r="M999" s="70"/>
      <c r="N999" s="182"/>
      <c r="O999" s="181" t="str">
        <f t="shared" si="32"/>
        <v>1900-1</v>
      </c>
      <c r="P999" s="181">
        <f t="shared" si="33"/>
        <v>0</v>
      </c>
      <c r="W999" s="216"/>
      <c r="X999" s="215"/>
      <c r="Y999" s="184"/>
    </row>
    <row r="1000" spans="1:25">
      <c r="A1000" s="92"/>
      <c r="B1000" s="26"/>
      <c r="C1000" s="85"/>
      <c r="D1000" s="85"/>
      <c r="E1000" s="85"/>
      <c r="F1000" s="85"/>
      <c r="G1000" s="309"/>
      <c r="H1000" s="316"/>
      <c r="I1000" s="102"/>
      <c r="J1000" s="94"/>
      <c r="K1000" s="94"/>
      <c r="L1000" s="200"/>
      <c r="M1000" s="70"/>
      <c r="N1000" s="182"/>
      <c r="O1000" s="181" t="str">
        <f t="shared" si="32"/>
        <v>1900-1</v>
      </c>
      <c r="P1000" s="181">
        <f t="shared" si="33"/>
        <v>0</v>
      </c>
      <c r="W1000" s="216"/>
      <c r="X1000" s="215"/>
      <c r="Y1000" s="184"/>
    </row>
    <row r="1001" spans="1:25">
      <c r="A1001" s="92"/>
      <c r="B1001" s="26"/>
      <c r="C1001" s="85"/>
      <c r="D1001" s="85"/>
      <c r="E1001" s="85"/>
      <c r="F1001" s="85"/>
      <c r="G1001" s="309"/>
      <c r="H1001" s="316"/>
      <c r="I1001" s="102"/>
      <c r="J1001" s="94"/>
      <c r="K1001" s="94"/>
      <c r="L1001" s="200"/>
      <c r="M1001" s="70"/>
      <c r="N1001" s="182"/>
      <c r="O1001" s="181" t="str">
        <f t="shared" si="32"/>
        <v>1900-1</v>
      </c>
      <c r="P1001" s="181">
        <f t="shared" si="33"/>
        <v>0</v>
      </c>
      <c r="W1001" s="216"/>
      <c r="X1001" s="215"/>
      <c r="Y1001" s="184"/>
    </row>
    <row r="1002" spans="1:25">
      <c r="A1002" s="92"/>
      <c r="B1002" s="26"/>
      <c r="C1002" s="85"/>
      <c r="D1002" s="85"/>
      <c r="E1002" s="85"/>
      <c r="F1002" s="85"/>
      <c r="G1002" s="309"/>
      <c r="H1002" s="316"/>
      <c r="I1002" s="102"/>
      <c r="J1002" s="94"/>
      <c r="K1002" s="94"/>
      <c r="L1002" s="200"/>
      <c r="M1002" s="70"/>
      <c r="N1002" s="182"/>
      <c r="O1002" s="181" t="str">
        <f t="shared" si="32"/>
        <v>1900-1</v>
      </c>
      <c r="P1002" s="181">
        <f t="shared" si="33"/>
        <v>0</v>
      </c>
      <c r="W1002" s="216"/>
      <c r="X1002" s="215"/>
      <c r="Y1002" s="184"/>
    </row>
    <row r="1003" spans="1:25">
      <c r="A1003" s="92"/>
      <c r="B1003" s="26"/>
      <c r="C1003" s="85"/>
      <c r="D1003" s="85"/>
      <c r="E1003" s="85"/>
      <c r="F1003" s="85"/>
      <c r="G1003" s="309"/>
      <c r="H1003" s="316"/>
      <c r="I1003" s="102"/>
      <c r="J1003" s="94"/>
      <c r="K1003" s="94"/>
      <c r="L1003" s="200"/>
      <c r="M1003" s="70"/>
      <c r="N1003" s="182"/>
      <c r="O1003" s="181" t="str">
        <f t="shared" si="32"/>
        <v>1900-1</v>
      </c>
      <c r="P1003" s="181">
        <f t="shared" si="33"/>
        <v>0</v>
      </c>
      <c r="W1003" s="216"/>
      <c r="X1003" s="215"/>
      <c r="Y1003" s="184"/>
    </row>
    <row r="1004" spans="1:25">
      <c r="A1004" s="92"/>
      <c r="B1004" s="26"/>
      <c r="C1004" s="85"/>
      <c r="D1004" s="85"/>
      <c r="E1004" s="85"/>
      <c r="F1004" s="85"/>
      <c r="G1004" s="309"/>
      <c r="H1004" s="316"/>
      <c r="I1004" s="102"/>
      <c r="J1004" s="94"/>
      <c r="K1004" s="94"/>
      <c r="L1004" s="200"/>
      <c r="M1004" s="70"/>
      <c r="N1004" s="182"/>
      <c r="O1004" s="181" t="str">
        <f t="shared" si="32"/>
        <v>1900-1</v>
      </c>
      <c r="P1004" s="181">
        <f t="shared" si="33"/>
        <v>0</v>
      </c>
      <c r="W1004" s="216"/>
      <c r="X1004" s="215"/>
      <c r="Y1004" s="184"/>
    </row>
    <row r="1005" spans="1:25">
      <c r="A1005" s="92"/>
      <c r="B1005" s="26"/>
      <c r="C1005" s="85"/>
      <c r="D1005" s="85"/>
      <c r="E1005" s="85"/>
      <c r="F1005" s="85"/>
      <c r="G1005" s="309"/>
      <c r="H1005" s="316"/>
      <c r="I1005" s="102"/>
      <c r="J1005" s="94"/>
      <c r="K1005" s="94"/>
      <c r="L1005" s="200"/>
      <c r="M1005" s="70"/>
      <c r="N1005" s="182"/>
      <c r="O1005" s="181" t="str">
        <f t="shared" si="32"/>
        <v>1900-1</v>
      </c>
      <c r="P1005" s="181">
        <f t="shared" si="33"/>
        <v>0</v>
      </c>
      <c r="W1005" s="216"/>
      <c r="X1005" s="215"/>
      <c r="Y1005" s="184"/>
    </row>
    <row r="1006" spans="1:25">
      <c r="A1006" s="92"/>
      <c r="B1006" s="26"/>
      <c r="C1006" s="85"/>
      <c r="D1006" s="85"/>
      <c r="E1006" s="85"/>
      <c r="F1006" s="85"/>
      <c r="G1006" s="309"/>
      <c r="H1006" s="316"/>
      <c r="I1006" s="102"/>
      <c r="J1006" s="94"/>
      <c r="K1006" s="94"/>
      <c r="L1006" s="200"/>
      <c r="M1006" s="70"/>
      <c r="N1006" s="182"/>
      <c r="O1006" s="181" t="str">
        <f t="shared" si="32"/>
        <v>1900-1</v>
      </c>
      <c r="P1006" s="181">
        <f t="shared" si="33"/>
        <v>0</v>
      </c>
      <c r="W1006" s="216"/>
      <c r="X1006" s="215"/>
      <c r="Y1006" s="184"/>
    </row>
    <row r="1007" spans="1:25">
      <c r="A1007" s="92"/>
      <c r="B1007" s="26"/>
      <c r="C1007" s="85"/>
      <c r="D1007" s="85"/>
      <c r="E1007" s="85"/>
      <c r="F1007" s="85"/>
      <c r="G1007" s="309"/>
      <c r="H1007" s="316"/>
      <c r="I1007" s="102"/>
      <c r="J1007" s="94"/>
      <c r="K1007" s="94"/>
      <c r="L1007" s="200"/>
      <c r="M1007" s="70"/>
      <c r="N1007" s="182"/>
      <c r="O1007" s="181" t="str">
        <f t="shared" si="32"/>
        <v>1900-1</v>
      </c>
      <c r="P1007" s="181">
        <f t="shared" si="33"/>
        <v>0</v>
      </c>
      <c r="W1007" s="216"/>
      <c r="X1007" s="215"/>
      <c r="Y1007" s="184"/>
    </row>
    <row r="1008" spans="1:25">
      <c r="A1008" s="92"/>
      <c r="B1008" s="26"/>
      <c r="C1008" s="85"/>
      <c r="D1008" s="85"/>
      <c r="E1008" s="85"/>
      <c r="F1008" s="85"/>
      <c r="G1008" s="309"/>
      <c r="H1008" s="316"/>
      <c r="I1008" s="102"/>
      <c r="J1008" s="94"/>
      <c r="K1008" s="94"/>
      <c r="L1008" s="200"/>
      <c r="M1008" s="70"/>
      <c r="N1008" s="182"/>
      <c r="O1008" s="181" t="str">
        <f t="shared" si="32"/>
        <v>1900-1</v>
      </c>
      <c r="P1008" s="181">
        <f t="shared" si="33"/>
        <v>0</v>
      </c>
      <c r="W1008" s="216"/>
      <c r="X1008" s="215"/>
      <c r="Y1008" s="184"/>
    </row>
    <row r="1009" spans="1:25">
      <c r="A1009" s="92"/>
      <c r="B1009" s="26"/>
      <c r="C1009" s="85"/>
      <c r="D1009" s="85"/>
      <c r="E1009" s="85"/>
      <c r="F1009" s="85"/>
      <c r="G1009" s="309"/>
      <c r="H1009" s="316"/>
      <c r="I1009" s="102"/>
      <c r="J1009" s="94"/>
      <c r="K1009" s="94"/>
      <c r="L1009" s="200"/>
      <c r="M1009" s="70"/>
      <c r="N1009" s="182"/>
      <c r="O1009" s="181" t="str">
        <f t="shared" si="32"/>
        <v>1900-1</v>
      </c>
      <c r="P1009" s="181">
        <f t="shared" si="33"/>
        <v>0</v>
      </c>
      <c r="W1009" s="216"/>
      <c r="X1009" s="215"/>
      <c r="Y1009" s="184"/>
    </row>
    <row r="1010" spans="1:25">
      <c r="A1010" s="92"/>
      <c r="B1010" s="26"/>
      <c r="C1010" s="85"/>
      <c r="D1010" s="85"/>
      <c r="E1010" s="85"/>
      <c r="F1010" s="85"/>
      <c r="G1010" s="309"/>
      <c r="H1010" s="316"/>
      <c r="I1010" s="102"/>
      <c r="J1010" s="94"/>
      <c r="K1010" s="94"/>
      <c r="L1010" s="200"/>
      <c r="M1010" s="70"/>
      <c r="N1010" s="182"/>
      <c r="O1010" s="181" t="str">
        <f t="shared" si="32"/>
        <v>1900-1</v>
      </c>
      <c r="P1010" s="181">
        <f t="shared" si="33"/>
        <v>0</v>
      </c>
      <c r="W1010" s="216"/>
      <c r="X1010" s="215"/>
      <c r="Y1010" s="184"/>
    </row>
    <row r="1011" spans="1:25">
      <c r="A1011" s="92"/>
      <c r="B1011" s="26"/>
      <c r="C1011" s="85"/>
      <c r="D1011" s="85"/>
      <c r="E1011" s="85"/>
      <c r="F1011" s="85"/>
      <c r="G1011" s="309"/>
      <c r="H1011" s="316"/>
      <c r="I1011" s="102"/>
      <c r="J1011" s="94"/>
      <c r="K1011" s="94"/>
      <c r="L1011" s="200"/>
      <c r="M1011" s="70"/>
      <c r="N1011" s="182"/>
      <c r="O1011" s="181" t="str">
        <f t="shared" si="32"/>
        <v>1900-1</v>
      </c>
      <c r="P1011" s="181">
        <f t="shared" si="33"/>
        <v>0</v>
      </c>
      <c r="W1011" s="216"/>
      <c r="X1011" s="215"/>
      <c r="Y1011" s="184"/>
    </row>
    <row r="1012" spans="1:25">
      <c r="A1012" s="92"/>
      <c r="B1012" s="26"/>
      <c r="C1012" s="85"/>
      <c r="D1012" s="85"/>
      <c r="E1012" s="85"/>
      <c r="F1012" s="85"/>
      <c r="G1012" s="309"/>
      <c r="H1012" s="316"/>
      <c r="I1012" s="102"/>
      <c r="J1012" s="94"/>
      <c r="K1012" s="94"/>
      <c r="L1012" s="200"/>
      <c r="M1012" s="70"/>
      <c r="N1012" s="182"/>
      <c r="O1012" s="181" t="str">
        <f t="shared" si="32"/>
        <v>1900-1</v>
      </c>
      <c r="P1012" s="181">
        <f t="shared" si="33"/>
        <v>0</v>
      </c>
      <c r="W1012" s="216"/>
      <c r="X1012" s="215"/>
      <c r="Y1012" s="184"/>
    </row>
    <row r="1013" spans="1:25">
      <c r="A1013" s="92"/>
      <c r="B1013" s="26"/>
      <c r="C1013" s="85"/>
      <c r="D1013" s="85"/>
      <c r="E1013" s="85"/>
      <c r="F1013" s="85"/>
      <c r="G1013" s="309"/>
      <c r="H1013" s="316"/>
      <c r="I1013" s="102"/>
      <c r="J1013" s="94"/>
      <c r="K1013" s="94"/>
      <c r="L1013" s="200"/>
      <c r="M1013" s="70"/>
      <c r="N1013" s="182"/>
      <c r="O1013" s="181" t="str">
        <f t="shared" si="32"/>
        <v>1900-1</v>
      </c>
      <c r="P1013" s="181">
        <f t="shared" si="33"/>
        <v>0</v>
      </c>
      <c r="W1013" s="216"/>
      <c r="X1013" s="215"/>
      <c r="Y1013" s="184"/>
    </row>
    <row r="1014" spans="1:25">
      <c r="A1014" s="92"/>
      <c r="B1014" s="26"/>
      <c r="C1014" s="85"/>
      <c r="D1014" s="85"/>
      <c r="E1014" s="85"/>
      <c r="F1014" s="85"/>
      <c r="G1014" s="309"/>
      <c r="H1014" s="316"/>
      <c r="I1014" s="102"/>
      <c r="J1014" s="94"/>
      <c r="K1014" s="94"/>
      <c r="L1014" s="200"/>
      <c r="M1014" s="70"/>
      <c r="N1014" s="182"/>
      <c r="O1014" s="181" t="str">
        <f t="shared" si="32"/>
        <v>1900-1</v>
      </c>
      <c r="P1014" s="181">
        <f t="shared" si="33"/>
        <v>0</v>
      </c>
      <c r="W1014" s="216"/>
      <c r="X1014" s="215"/>
      <c r="Y1014" s="184"/>
    </row>
    <row r="1015" spans="1:25">
      <c r="A1015" s="92"/>
      <c r="B1015" s="26"/>
      <c r="C1015" s="85"/>
      <c r="D1015" s="85"/>
      <c r="E1015" s="85"/>
      <c r="F1015" s="85"/>
      <c r="G1015" s="309"/>
      <c r="H1015" s="316"/>
      <c r="I1015" s="102"/>
      <c r="J1015" s="94"/>
      <c r="K1015" s="94"/>
      <c r="L1015" s="200"/>
      <c r="M1015" s="70"/>
      <c r="N1015" s="182"/>
      <c r="O1015" s="181" t="str">
        <f t="shared" si="32"/>
        <v>1900-1</v>
      </c>
      <c r="P1015" s="181">
        <f t="shared" si="33"/>
        <v>0</v>
      </c>
      <c r="W1015" s="216"/>
      <c r="X1015" s="215"/>
      <c r="Y1015" s="184"/>
    </row>
    <row r="1016" spans="1:25">
      <c r="A1016" s="92"/>
      <c r="B1016" s="26"/>
      <c r="C1016" s="85"/>
      <c r="D1016" s="85"/>
      <c r="E1016" s="85"/>
      <c r="F1016" s="85"/>
      <c r="G1016" s="309"/>
      <c r="H1016" s="316"/>
      <c r="I1016" s="102"/>
      <c r="J1016" s="94"/>
      <c r="K1016" s="94"/>
      <c r="L1016" s="200"/>
      <c r="M1016" s="70"/>
      <c r="N1016" s="182"/>
      <c r="O1016" s="181" t="str">
        <f t="shared" si="32"/>
        <v>1900-1</v>
      </c>
      <c r="P1016" s="181">
        <f t="shared" si="33"/>
        <v>0</v>
      </c>
      <c r="W1016" s="216"/>
      <c r="X1016" s="215"/>
      <c r="Y1016" s="184"/>
    </row>
    <row r="1017" spans="1:25">
      <c r="A1017" s="92"/>
      <c r="B1017" s="26"/>
      <c r="C1017" s="85"/>
      <c r="D1017" s="85"/>
      <c r="E1017" s="85"/>
      <c r="F1017" s="85"/>
      <c r="G1017" s="309"/>
      <c r="H1017" s="316"/>
      <c r="I1017" s="102"/>
      <c r="J1017" s="94"/>
      <c r="K1017" s="94"/>
      <c r="L1017" s="200"/>
      <c r="M1017" s="70"/>
      <c r="N1017" s="182"/>
      <c r="O1017" s="181" t="str">
        <f t="shared" si="32"/>
        <v>1900-1</v>
      </c>
      <c r="P1017" s="181">
        <f t="shared" si="33"/>
        <v>0</v>
      </c>
      <c r="W1017" s="216"/>
      <c r="X1017" s="215"/>
      <c r="Y1017" s="184"/>
    </row>
    <row r="1018" spans="1:25">
      <c r="A1018" s="92"/>
      <c r="B1018" s="26"/>
      <c r="C1018" s="85"/>
      <c r="D1018" s="85"/>
      <c r="E1018" s="85"/>
      <c r="F1018" s="85"/>
      <c r="G1018" s="309"/>
      <c r="H1018" s="316"/>
      <c r="I1018" s="102"/>
      <c r="J1018" s="94"/>
      <c r="K1018" s="94"/>
      <c r="L1018" s="200"/>
      <c r="M1018" s="70"/>
      <c r="N1018" s="182"/>
      <c r="O1018" s="181" t="str">
        <f t="shared" si="32"/>
        <v>1900-1</v>
      </c>
      <c r="P1018" s="181">
        <f t="shared" si="33"/>
        <v>0</v>
      </c>
      <c r="W1018" s="216"/>
      <c r="X1018" s="215"/>
      <c r="Y1018" s="184"/>
    </row>
    <row r="1019" spans="1:25">
      <c r="A1019" s="92"/>
      <c r="B1019" s="26"/>
      <c r="C1019" s="85"/>
      <c r="D1019" s="85"/>
      <c r="E1019" s="85"/>
      <c r="F1019" s="85"/>
      <c r="G1019" s="309"/>
      <c r="H1019" s="316"/>
      <c r="I1019" s="102"/>
      <c r="J1019" s="94"/>
      <c r="K1019" s="94"/>
      <c r="L1019" s="200"/>
      <c r="M1019" s="70"/>
      <c r="N1019" s="182"/>
      <c r="O1019" s="181" t="str">
        <f t="shared" si="32"/>
        <v>1900-1</v>
      </c>
      <c r="P1019" s="181">
        <f t="shared" si="33"/>
        <v>0</v>
      </c>
      <c r="W1019" s="216"/>
      <c r="X1019" s="215"/>
      <c r="Y1019" s="184"/>
    </row>
    <row r="1020" spans="1:25">
      <c r="A1020" s="92"/>
      <c r="B1020" s="26"/>
      <c r="C1020" s="85"/>
      <c r="D1020" s="85"/>
      <c r="E1020" s="85"/>
      <c r="F1020" s="85"/>
      <c r="G1020" s="309"/>
      <c r="H1020" s="316"/>
      <c r="I1020" s="102"/>
      <c r="J1020" s="94"/>
      <c r="K1020" s="94"/>
      <c r="L1020" s="200"/>
      <c r="M1020" s="70"/>
      <c r="N1020" s="182"/>
      <c r="O1020" s="181" t="str">
        <f t="shared" si="32"/>
        <v>1900-1</v>
      </c>
      <c r="P1020" s="181">
        <f t="shared" si="33"/>
        <v>0</v>
      </c>
      <c r="W1020" s="216"/>
      <c r="X1020" s="215"/>
      <c r="Y1020" s="184"/>
    </row>
    <row r="1021" spans="1:25">
      <c r="A1021" s="92"/>
      <c r="B1021" s="26"/>
      <c r="C1021" s="85"/>
      <c r="D1021" s="85"/>
      <c r="E1021" s="85"/>
      <c r="F1021" s="85"/>
      <c r="G1021" s="309"/>
      <c r="H1021" s="316"/>
      <c r="I1021" s="102"/>
      <c r="J1021" s="94"/>
      <c r="K1021" s="94" t="s">
        <v>84</v>
      </c>
      <c r="L1021" s="200"/>
      <c r="M1021" s="70"/>
      <c r="N1021" s="182"/>
      <c r="O1021" s="181" t="str">
        <f t="shared" si="32"/>
        <v>1900-1</v>
      </c>
      <c r="P1021" s="181">
        <f t="shared" si="33"/>
        <v>0</v>
      </c>
      <c r="W1021" s="216"/>
      <c r="X1021" s="215"/>
      <c r="Y1021" s="184"/>
    </row>
    <row r="1022" spans="1:25">
      <c r="A1022" s="92"/>
      <c r="B1022" s="26"/>
      <c r="C1022" s="85"/>
      <c r="D1022" s="85"/>
      <c r="E1022" s="85"/>
      <c r="F1022" s="85"/>
      <c r="G1022" s="309"/>
      <c r="H1022" s="316"/>
      <c r="I1022" s="102"/>
      <c r="J1022" s="94"/>
      <c r="K1022" s="94"/>
      <c r="L1022" s="200"/>
      <c r="M1022" s="70"/>
      <c r="N1022" s="182"/>
      <c r="O1022" s="181" t="str">
        <f t="shared" ref="O1022:O1085" si="34">YEAR(B1022)&amp;"-"&amp;MONTH(B1022)</f>
        <v>1900-1</v>
      </c>
      <c r="P1022" s="181">
        <f t="shared" si="33"/>
        <v>0</v>
      </c>
      <c r="W1022" s="216"/>
      <c r="X1022" s="215"/>
      <c r="Y1022" s="184"/>
    </row>
    <row r="1023" spans="1:25">
      <c r="A1023" s="92"/>
      <c r="B1023" s="26"/>
      <c r="C1023" s="85"/>
      <c r="D1023" s="85"/>
      <c r="E1023" s="85"/>
      <c r="F1023" s="85"/>
      <c r="G1023" s="309"/>
      <c r="H1023" s="316"/>
      <c r="I1023" s="102"/>
      <c r="J1023" s="94"/>
      <c r="K1023" s="94"/>
      <c r="L1023" s="200"/>
      <c r="M1023" s="70"/>
      <c r="N1023" s="182"/>
      <c r="O1023" s="181" t="str">
        <f t="shared" si="34"/>
        <v>1900-1</v>
      </c>
      <c r="P1023" s="181">
        <f t="shared" si="33"/>
        <v>0</v>
      </c>
      <c r="W1023" s="216"/>
      <c r="X1023" s="215"/>
      <c r="Y1023" s="184"/>
    </row>
    <row r="1024" spans="1:25">
      <c r="A1024" s="92"/>
      <c r="B1024" s="26"/>
      <c r="C1024" s="85"/>
      <c r="D1024" s="85"/>
      <c r="E1024" s="85"/>
      <c r="F1024" s="85"/>
      <c r="G1024" s="309"/>
      <c r="H1024" s="316"/>
      <c r="I1024" s="102"/>
      <c r="J1024" s="94"/>
      <c r="K1024" s="94"/>
      <c r="L1024" s="200"/>
      <c r="M1024" s="70"/>
      <c r="N1024" s="182"/>
      <c r="O1024" s="181" t="str">
        <f t="shared" si="34"/>
        <v>1900-1</v>
      </c>
      <c r="P1024" s="181">
        <f t="shared" si="33"/>
        <v>0</v>
      </c>
      <c r="W1024" s="216"/>
      <c r="X1024" s="215"/>
      <c r="Y1024" s="184"/>
    </row>
    <row r="1025" spans="1:25">
      <c r="A1025" s="92"/>
      <c r="B1025" s="26"/>
      <c r="C1025" s="85"/>
      <c r="D1025" s="85"/>
      <c r="E1025" s="85"/>
      <c r="F1025" s="85"/>
      <c r="G1025" s="309"/>
      <c r="H1025" s="316"/>
      <c r="I1025" s="102"/>
      <c r="J1025" s="94"/>
      <c r="K1025" s="94"/>
      <c r="L1025" s="200"/>
      <c r="M1025" s="70"/>
      <c r="N1025" s="182"/>
      <c r="O1025" s="181" t="str">
        <f t="shared" si="34"/>
        <v>1900-1</v>
      </c>
      <c r="P1025" s="181">
        <f t="shared" si="33"/>
        <v>0</v>
      </c>
      <c r="W1025" s="216"/>
      <c r="X1025" s="215"/>
      <c r="Y1025" s="184"/>
    </row>
    <row r="1026" spans="1:25">
      <c r="A1026" s="92"/>
      <c r="B1026" s="26"/>
      <c r="C1026" s="85"/>
      <c r="D1026" s="85"/>
      <c r="E1026" s="85"/>
      <c r="F1026" s="85"/>
      <c r="G1026" s="309"/>
      <c r="H1026" s="316"/>
      <c r="I1026" s="102"/>
      <c r="J1026" s="94"/>
      <c r="K1026" s="94"/>
      <c r="L1026" s="200"/>
      <c r="M1026" s="70"/>
      <c r="N1026" s="182"/>
      <c r="O1026" s="181" t="str">
        <f t="shared" si="34"/>
        <v>1900-1</v>
      </c>
      <c r="P1026" s="181">
        <f t="shared" si="33"/>
        <v>0</v>
      </c>
      <c r="W1026" s="216"/>
      <c r="X1026" s="215"/>
      <c r="Y1026" s="184"/>
    </row>
    <row r="1027" spans="1:25">
      <c r="A1027" s="92"/>
      <c r="B1027" s="26"/>
      <c r="C1027" s="85"/>
      <c r="D1027" s="85"/>
      <c r="E1027" s="85"/>
      <c r="F1027" s="85"/>
      <c r="G1027" s="309"/>
      <c r="H1027" s="316"/>
      <c r="I1027" s="102"/>
      <c r="J1027" s="94"/>
      <c r="K1027" s="94"/>
      <c r="L1027" s="200"/>
      <c r="M1027" s="70"/>
      <c r="N1027" s="182"/>
      <c r="O1027" s="181" t="str">
        <f t="shared" si="34"/>
        <v>1900-1</v>
      </c>
      <c r="P1027" s="181">
        <f t="shared" ref="P1027:P1090" si="35">N1027*H1027</f>
        <v>0</v>
      </c>
      <c r="W1027" s="216"/>
      <c r="X1027" s="215"/>
      <c r="Y1027" s="184"/>
    </row>
    <row r="1028" spans="1:25">
      <c r="A1028" s="92"/>
      <c r="B1028" s="26"/>
      <c r="C1028" s="85"/>
      <c r="D1028" s="85"/>
      <c r="E1028" s="85"/>
      <c r="F1028" s="85"/>
      <c r="G1028" s="309"/>
      <c r="H1028" s="316"/>
      <c r="I1028" s="102"/>
      <c r="J1028" s="94"/>
      <c r="K1028" s="94"/>
      <c r="L1028" s="200"/>
      <c r="M1028" s="70"/>
      <c r="N1028" s="182"/>
      <c r="O1028" s="181" t="str">
        <f t="shared" si="34"/>
        <v>1900-1</v>
      </c>
      <c r="P1028" s="181">
        <f t="shared" si="35"/>
        <v>0</v>
      </c>
      <c r="W1028" s="216"/>
      <c r="X1028" s="215"/>
      <c r="Y1028" s="184"/>
    </row>
    <row r="1029" spans="1:25">
      <c r="A1029" s="92"/>
      <c r="B1029" s="26"/>
      <c r="C1029" s="85"/>
      <c r="D1029" s="85"/>
      <c r="E1029" s="85"/>
      <c r="F1029" s="85"/>
      <c r="G1029" s="309"/>
      <c r="H1029" s="316"/>
      <c r="I1029" s="102"/>
      <c r="J1029" s="94"/>
      <c r="K1029" s="94"/>
      <c r="L1029" s="200"/>
      <c r="M1029" s="70"/>
      <c r="N1029" s="182"/>
      <c r="O1029" s="181" t="str">
        <f t="shared" si="34"/>
        <v>1900-1</v>
      </c>
      <c r="P1029" s="181">
        <f t="shared" si="35"/>
        <v>0</v>
      </c>
      <c r="W1029" s="216"/>
      <c r="X1029" s="215"/>
      <c r="Y1029" s="184"/>
    </row>
    <row r="1030" spans="1:25">
      <c r="A1030" s="92"/>
      <c r="B1030" s="26"/>
      <c r="C1030" s="85"/>
      <c r="D1030" s="85"/>
      <c r="E1030" s="85"/>
      <c r="F1030" s="85"/>
      <c r="G1030" s="309"/>
      <c r="H1030" s="316"/>
      <c r="I1030" s="102"/>
      <c r="J1030" s="94"/>
      <c r="K1030" s="94"/>
      <c r="L1030" s="200"/>
      <c r="M1030" s="70"/>
      <c r="N1030" s="182"/>
      <c r="O1030" s="181" t="str">
        <f t="shared" si="34"/>
        <v>1900-1</v>
      </c>
      <c r="P1030" s="181">
        <f t="shared" si="35"/>
        <v>0</v>
      </c>
      <c r="W1030" s="216"/>
      <c r="X1030" s="215"/>
      <c r="Y1030" s="184"/>
    </row>
    <row r="1031" spans="1:25">
      <c r="A1031" s="92"/>
      <c r="B1031" s="26"/>
      <c r="C1031" s="85"/>
      <c r="D1031" s="85"/>
      <c r="E1031" s="85"/>
      <c r="F1031" s="85"/>
      <c r="G1031" s="309"/>
      <c r="H1031" s="316"/>
      <c r="I1031" s="102"/>
      <c r="J1031" s="94"/>
      <c r="K1031" s="94"/>
      <c r="L1031" s="200"/>
      <c r="M1031" s="70"/>
      <c r="N1031" s="182"/>
      <c r="O1031" s="181" t="str">
        <f t="shared" si="34"/>
        <v>1900-1</v>
      </c>
      <c r="P1031" s="181">
        <f t="shared" si="35"/>
        <v>0</v>
      </c>
      <c r="W1031" s="216"/>
      <c r="X1031" s="215"/>
      <c r="Y1031" s="184"/>
    </row>
    <row r="1032" spans="1:25">
      <c r="A1032" s="92"/>
      <c r="B1032" s="26"/>
      <c r="C1032" s="85"/>
      <c r="D1032" s="85"/>
      <c r="E1032" s="85"/>
      <c r="F1032" s="85"/>
      <c r="G1032" s="309"/>
      <c r="H1032" s="316"/>
      <c r="I1032" s="102"/>
      <c r="J1032" s="94"/>
      <c r="K1032" s="94"/>
      <c r="L1032" s="200"/>
      <c r="M1032" s="70"/>
      <c r="N1032" s="182"/>
      <c r="O1032" s="181" t="str">
        <f t="shared" si="34"/>
        <v>1900-1</v>
      </c>
      <c r="P1032" s="181">
        <f t="shared" si="35"/>
        <v>0</v>
      </c>
      <c r="W1032" s="216"/>
      <c r="X1032" s="215"/>
      <c r="Y1032" s="184"/>
    </row>
    <row r="1033" spans="1:25">
      <c r="A1033" s="92"/>
      <c r="B1033" s="26"/>
      <c r="C1033" s="85"/>
      <c r="D1033" s="85"/>
      <c r="E1033" s="85"/>
      <c r="F1033" s="85"/>
      <c r="G1033" s="309"/>
      <c r="H1033" s="316"/>
      <c r="I1033" s="102"/>
      <c r="J1033" s="94"/>
      <c r="K1033" s="94"/>
      <c r="L1033" s="200"/>
      <c r="M1033" s="70"/>
      <c r="N1033" s="182"/>
      <c r="O1033" s="181" t="str">
        <f t="shared" si="34"/>
        <v>1900-1</v>
      </c>
      <c r="P1033" s="181">
        <f t="shared" si="35"/>
        <v>0</v>
      </c>
      <c r="W1033" s="216"/>
      <c r="X1033" s="215"/>
      <c r="Y1033" s="184"/>
    </row>
    <row r="1034" spans="1:25">
      <c r="A1034" s="92"/>
      <c r="B1034" s="26"/>
      <c r="C1034" s="85"/>
      <c r="D1034" s="85"/>
      <c r="E1034" s="85"/>
      <c r="F1034" s="85"/>
      <c r="G1034" s="309"/>
      <c r="H1034" s="316"/>
      <c r="I1034" s="102"/>
      <c r="J1034" s="94"/>
      <c r="K1034" s="94"/>
      <c r="L1034" s="200"/>
      <c r="M1034" s="70"/>
      <c r="N1034" s="182"/>
      <c r="O1034" s="181" t="str">
        <f t="shared" si="34"/>
        <v>1900-1</v>
      </c>
      <c r="P1034" s="181">
        <f t="shared" si="35"/>
        <v>0</v>
      </c>
      <c r="W1034" s="216"/>
      <c r="X1034" s="215"/>
      <c r="Y1034" s="184"/>
    </row>
    <row r="1035" spans="1:25">
      <c r="A1035" s="92"/>
      <c r="B1035" s="26"/>
      <c r="C1035" s="85"/>
      <c r="D1035" s="85"/>
      <c r="E1035" s="85"/>
      <c r="F1035" s="85"/>
      <c r="G1035" s="309"/>
      <c r="H1035" s="316"/>
      <c r="I1035" s="102"/>
      <c r="J1035" s="94"/>
      <c r="K1035" s="94"/>
      <c r="L1035" s="200"/>
      <c r="M1035" s="70"/>
      <c r="N1035" s="182"/>
      <c r="O1035" s="181" t="str">
        <f t="shared" si="34"/>
        <v>1900-1</v>
      </c>
      <c r="P1035" s="181">
        <f t="shared" si="35"/>
        <v>0</v>
      </c>
      <c r="W1035" s="216"/>
      <c r="X1035" s="215"/>
      <c r="Y1035" s="184"/>
    </row>
    <row r="1036" spans="1:25">
      <c r="A1036" s="92"/>
      <c r="B1036" s="26"/>
      <c r="C1036" s="85"/>
      <c r="D1036" s="85"/>
      <c r="E1036" s="85"/>
      <c r="F1036" s="85"/>
      <c r="G1036" s="309"/>
      <c r="H1036" s="316"/>
      <c r="I1036" s="102"/>
      <c r="J1036" s="94"/>
      <c r="K1036" s="94"/>
      <c r="L1036" s="200"/>
      <c r="M1036" s="70"/>
      <c r="N1036" s="182"/>
      <c r="O1036" s="181" t="str">
        <f t="shared" si="34"/>
        <v>1900-1</v>
      </c>
      <c r="P1036" s="181">
        <f t="shared" si="35"/>
        <v>0</v>
      </c>
      <c r="W1036" s="216"/>
      <c r="X1036" s="215"/>
      <c r="Y1036" s="184"/>
    </row>
    <row r="1037" spans="1:25">
      <c r="A1037" s="92"/>
      <c r="B1037" s="26"/>
      <c r="C1037" s="85"/>
      <c r="D1037" s="85"/>
      <c r="E1037" s="85"/>
      <c r="F1037" s="85"/>
      <c r="G1037" s="309"/>
      <c r="H1037" s="316"/>
      <c r="I1037" s="102"/>
      <c r="J1037" s="94"/>
      <c r="K1037" s="94"/>
      <c r="L1037" s="200"/>
      <c r="M1037" s="70"/>
      <c r="N1037" s="182"/>
      <c r="O1037" s="181" t="str">
        <f t="shared" si="34"/>
        <v>1900-1</v>
      </c>
      <c r="P1037" s="181">
        <f t="shared" si="35"/>
        <v>0</v>
      </c>
      <c r="W1037" s="216"/>
      <c r="X1037" s="215"/>
      <c r="Y1037" s="184"/>
    </row>
    <row r="1038" spans="1:25">
      <c r="A1038" s="92"/>
      <c r="B1038" s="26"/>
      <c r="C1038" s="85"/>
      <c r="D1038" s="85"/>
      <c r="E1038" s="85"/>
      <c r="F1038" s="85"/>
      <c r="G1038" s="309"/>
      <c r="H1038" s="316"/>
      <c r="I1038" s="102"/>
      <c r="J1038" s="94"/>
      <c r="K1038" s="94"/>
      <c r="L1038" s="200"/>
      <c r="M1038" s="70"/>
      <c r="N1038" s="182"/>
      <c r="O1038" s="181" t="str">
        <f t="shared" si="34"/>
        <v>1900-1</v>
      </c>
      <c r="P1038" s="181">
        <f t="shared" si="35"/>
        <v>0</v>
      </c>
      <c r="W1038" s="216"/>
      <c r="X1038" s="215"/>
      <c r="Y1038" s="184"/>
    </row>
    <row r="1039" spans="1:25">
      <c r="A1039" s="92"/>
      <c r="B1039" s="26"/>
      <c r="C1039" s="85"/>
      <c r="D1039" s="85"/>
      <c r="E1039" s="85"/>
      <c r="F1039" s="85"/>
      <c r="G1039" s="309"/>
      <c r="H1039" s="316"/>
      <c r="I1039" s="102"/>
      <c r="J1039" s="94"/>
      <c r="K1039" s="94"/>
      <c r="L1039" s="200"/>
      <c r="M1039" s="70"/>
      <c r="N1039" s="182"/>
      <c r="O1039" s="181" t="str">
        <f t="shared" si="34"/>
        <v>1900-1</v>
      </c>
      <c r="P1039" s="181">
        <f t="shared" si="35"/>
        <v>0</v>
      </c>
      <c r="W1039" s="216"/>
      <c r="X1039" s="215"/>
      <c r="Y1039" s="184"/>
    </row>
    <row r="1040" spans="1:25">
      <c r="A1040" s="92"/>
      <c r="B1040" s="26"/>
      <c r="C1040" s="85"/>
      <c r="D1040" s="85"/>
      <c r="E1040" s="85"/>
      <c r="F1040" s="85"/>
      <c r="G1040" s="309"/>
      <c r="H1040" s="316"/>
      <c r="I1040" s="102"/>
      <c r="J1040" s="94"/>
      <c r="K1040" s="94"/>
      <c r="L1040" s="200"/>
      <c r="M1040" s="70"/>
      <c r="N1040" s="182"/>
      <c r="O1040" s="181" t="str">
        <f t="shared" si="34"/>
        <v>1900-1</v>
      </c>
      <c r="P1040" s="181">
        <f t="shared" si="35"/>
        <v>0</v>
      </c>
      <c r="W1040" s="216"/>
      <c r="X1040" s="215"/>
      <c r="Y1040" s="184"/>
    </row>
    <row r="1041" spans="1:25">
      <c r="A1041" s="92"/>
      <c r="B1041" s="26"/>
      <c r="C1041" s="85"/>
      <c r="D1041" s="85"/>
      <c r="E1041" s="85"/>
      <c r="F1041" s="85"/>
      <c r="G1041" s="309"/>
      <c r="H1041" s="316"/>
      <c r="I1041" s="102"/>
      <c r="J1041" s="94"/>
      <c r="K1041" s="94"/>
      <c r="L1041" s="200"/>
      <c r="M1041" s="70"/>
      <c r="N1041" s="182"/>
      <c r="O1041" s="181" t="str">
        <f t="shared" si="34"/>
        <v>1900-1</v>
      </c>
      <c r="P1041" s="181">
        <f t="shared" si="35"/>
        <v>0</v>
      </c>
      <c r="W1041" s="216"/>
      <c r="X1041" s="215"/>
      <c r="Y1041" s="184"/>
    </row>
    <row r="1042" spans="1:25">
      <c r="A1042" s="92"/>
      <c r="B1042" s="26"/>
      <c r="C1042" s="85"/>
      <c r="D1042" s="85"/>
      <c r="E1042" s="85"/>
      <c r="F1042" s="85"/>
      <c r="G1042" s="309"/>
      <c r="H1042" s="316"/>
      <c r="I1042" s="102"/>
      <c r="J1042" s="94"/>
      <c r="K1042" s="94"/>
      <c r="L1042" s="200"/>
      <c r="M1042" s="70"/>
      <c r="N1042" s="182"/>
      <c r="O1042" s="181" t="str">
        <f t="shared" si="34"/>
        <v>1900-1</v>
      </c>
      <c r="P1042" s="181">
        <f t="shared" si="35"/>
        <v>0</v>
      </c>
      <c r="W1042" s="216"/>
      <c r="X1042" s="215"/>
      <c r="Y1042" s="184"/>
    </row>
    <row r="1043" spans="1:25">
      <c r="A1043" s="92"/>
      <c r="B1043" s="26"/>
      <c r="C1043" s="85"/>
      <c r="D1043" s="85"/>
      <c r="E1043" s="85"/>
      <c r="F1043" s="85"/>
      <c r="G1043" s="309"/>
      <c r="H1043" s="316"/>
      <c r="I1043" s="102"/>
      <c r="J1043" s="94"/>
      <c r="K1043" s="94"/>
      <c r="L1043" s="200"/>
      <c r="M1043" s="70"/>
      <c r="N1043" s="182"/>
      <c r="O1043" s="181" t="str">
        <f t="shared" si="34"/>
        <v>1900-1</v>
      </c>
      <c r="P1043" s="181">
        <f t="shared" si="35"/>
        <v>0</v>
      </c>
      <c r="W1043" s="216"/>
      <c r="X1043" s="215"/>
      <c r="Y1043" s="184"/>
    </row>
    <row r="1044" spans="1:25">
      <c r="A1044" s="92"/>
      <c r="B1044" s="26"/>
      <c r="C1044" s="85"/>
      <c r="D1044" s="85"/>
      <c r="E1044" s="85"/>
      <c r="F1044" s="85"/>
      <c r="G1044" s="309"/>
      <c r="H1044" s="316"/>
      <c r="I1044" s="102"/>
      <c r="J1044" s="94"/>
      <c r="K1044" s="94"/>
      <c r="L1044" s="200"/>
      <c r="M1044" s="70"/>
      <c r="N1044" s="182"/>
      <c r="O1044" s="181" t="str">
        <f t="shared" si="34"/>
        <v>1900-1</v>
      </c>
      <c r="P1044" s="181">
        <f t="shared" si="35"/>
        <v>0</v>
      </c>
      <c r="W1044" s="216"/>
      <c r="X1044" s="215"/>
      <c r="Y1044" s="184"/>
    </row>
    <row r="1045" spans="1:25">
      <c r="A1045" s="92"/>
      <c r="B1045" s="26"/>
      <c r="C1045" s="85"/>
      <c r="D1045" s="85"/>
      <c r="E1045" s="85"/>
      <c r="F1045" s="85"/>
      <c r="G1045" s="309"/>
      <c r="H1045" s="316"/>
      <c r="I1045" s="102"/>
      <c r="J1045" s="94"/>
      <c r="K1045" s="94"/>
      <c r="L1045" s="200"/>
      <c r="M1045" s="70"/>
      <c r="N1045" s="182"/>
      <c r="O1045" s="181" t="str">
        <f t="shared" si="34"/>
        <v>1900-1</v>
      </c>
      <c r="P1045" s="181">
        <f t="shared" si="35"/>
        <v>0</v>
      </c>
      <c r="W1045" s="216"/>
      <c r="X1045" s="215"/>
      <c r="Y1045" s="184"/>
    </row>
    <row r="1046" spans="1:25">
      <c r="A1046" s="92"/>
      <c r="B1046" s="26"/>
      <c r="C1046" s="85"/>
      <c r="D1046" s="85"/>
      <c r="E1046" s="85"/>
      <c r="F1046" s="85"/>
      <c r="G1046" s="309"/>
      <c r="H1046" s="316"/>
      <c r="I1046" s="102"/>
      <c r="J1046" s="94"/>
      <c r="K1046" s="94"/>
      <c r="L1046" s="200"/>
      <c r="M1046" s="70"/>
      <c r="N1046" s="182"/>
      <c r="O1046" s="181" t="str">
        <f t="shared" si="34"/>
        <v>1900-1</v>
      </c>
      <c r="P1046" s="181">
        <f t="shared" si="35"/>
        <v>0</v>
      </c>
      <c r="W1046" s="216"/>
      <c r="X1046" s="215"/>
      <c r="Y1046" s="184"/>
    </row>
    <row r="1047" spans="1:25">
      <c r="A1047" s="92"/>
      <c r="B1047" s="26"/>
      <c r="C1047" s="85"/>
      <c r="D1047" s="85"/>
      <c r="E1047" s="85"/>
      <c r="F1047" s="85"/>
      <c r="G1047" s="309"/>
      <c r="H1047" s="316"/>
      <c r="I1047" s="102"/>
      <c r="J1047" s="94"/>
      <c r="K1047" s="94"/>
      <c r="L1047" s="200"/>
      <c r="M1047" s="70"/>
      <c r="N1047" s="182"/>
      <c r="O1047" s="181" t="str">
        <f t="shared" si="34"/>
        <v>1900-1</v>
      </c>
      <c r="P1047" s="181">
        <f t="shared" si="35"/>
        <v>0</v>
      </c>
      <c r="W1047" s="216"/>
      <c r="X1047" s="215"/>
      <c r="Y1047" s="184"/>
    </row>
    <row r="1048" spans="1:25">
      <c r="A1048" s="92"/>
      <c r="B1048" s="26"/>
      <c r="C1048" s="85"/>
      <c r="D1048" s="85"/>
      <c r="E1048" s="85"/>
      <c r="F1048" s="85"/>
      <c r="G1048" s="309"/>
      <c r="H1048" s="316"/>
      <c r="I1048" s="102"/>
      <c r="J1048" s="94"/>
      <c r="K1048" s="94"/>
      <c r="L1048" s="200"/>
      <c r="M1048" s="70"/>
      <c r="N1048" s="182"/>
      <c r="O1048" s="181" t="str">
        <f t="shared" si="34"/>
        <v>1900-1</v>
      </c>
      <c r="P1048" s="181">
        <f t="shared" si="35"/>
        <v>0</v>
      </c>
      <c r="W1048" s="216"/>
      <c r="X1048" s="215"/>
      <c r="Y1048" s="184"/>
    </row>
    <row r="1049" spans="1:25">
      <c r="A1049" s="92"/>
      <c r="B1049" s="26"/>
      <c r="C1049" s="85"/>
      <c r="D1049" s="85"/>
      <c r="E1049" s="85"/>
      <c r="F1049" s="85"/>
      <c r="G1049" s="309"/>
      <c r="H1049" s="316"/>
      <c r="I1049" s="102"/>
      <c r="J1049" s="94"/>
      <c r="K1049" s="94"/>
      <c r="L1049" s="200"/>
      <c r="M1049" s="70"/>
      <c r="N1049" s="182"/>
      <c r="O1049" s="181" t="str">
        <f t="shared" si="34"/>
        <v>1900-1</v>
      </c>
      <c r="P1049" s="181">
        <f t="shared" si="35"/>
        <v>0</v>
      </c>
      <c r="W1049" s="216"/>
      <c r="X1049" s="215"/>
      <c r="Y1049" s="184"/>
    </row>
    <row r="1050" spans="1:25">
      <c r="A1050" s="92"/>
      <c r="B1050" s="26"/>
      <c r="C1050" s="85"/>
      <c r="D1050" s="85"/>
      <c r="E1050" s="85"/>
      <c r="F1050" s="85"/>
      <c r="G1050" s="309"/>
      <c r="H1050" s="316"/>
      <c r="I1050" s="102"/>
      <c r="J1050" s="94"/>
      <c r="K1050" s="94"/>
      <c r="L1050" s="200"/>
      <c r="M1050" s="70"/>
      <c r="N1050" s="182"/>
      <c r="O1050" s="181" t="str">
        <f t="shared" si="34"/>
        <v>1900-1</v>
      </c>
      <c r="P1050" s="181">
        <f t="shared" si="35"/>
        <v>0</v>
      </c>
      <c r="W1050" s="216"/>
      <c r="X1050" s="215"/>
      <c r="Y1050" s="184"/>
    </row>
    <row r="1051" spans="1:25">
      <c r="A1051" s="92"/>
      <c r="B1051" s="26"/>
      <c r="C1051" s="85"/>
      <c r="D1051" s="85"/>
      <c r="E1051" s="85"/>
      <c r="F1051" s="85"/>
      <c r="G1051" s="309"/>
      <c r="H1051" s="316"/>
      <c r="I1051" s="102"/>
      <c r="J1051" s="94"/>
      <c r="K1051" s="94"/>
      <c r="L1051" s="200"/>
      <c r="M1051" s="70"/>
      <c r="N1051" s="182"/>
      <c r="O1051" s="181" t="str">
        <f t="shared" si="34"/>
        <v>1900-1</v>
      </c>
      <c r="P1051" s="181">
        <f t="shared" si="35"/>
        <v>0</v>
      </c>
      <c r="W1051" s="216"/>
      <c r="X1051" s="215"/>
      <c r="Y1051" s="184"/>
    </row>
    <row r="1052" spans="1:25">
      <c r="A1052" s="92"/>
      <c r="B1052" s="26"/>
      <c r="C1052" s="85"/>
      <c r="D1052" s="85"/>
      <c r="E1052" s="85"/>
      <c r="F1052" s="85"/>
      <c r="G1052" s="309"/>
      <c r="H1052" s="316"/>
      <c r="I1052" s="102"/>
      <c r="J1052" s="94"/>
      <c r="K1052" s="94"/>
      <c r="L1052" s="200"/>
      <c r="M1052" s="70"/>
      <c r="N1052" s="182"/>
      <c r="O1052" s="181" t="str">
        <f t="shared" si="34"/>
        <v>1900-1</v>
      </c>
      <c r="P1052" s="181">
        <f t="shared" si="35"/>
        <v>0</v>
      </c>
      <c r="W1052" s="216"/>
      <c r="X1052" s="215"/>
      <c r="Y1052" s="184"/>
    </row>
    <row r="1053" spans="1:25">
      <c r="A1053" s="92"/>
      <c r="B1053" s="26"/>
      <c r="C1053" s="85"/>
      <c r="D1053" s="85"/>
      <c r="E1053" s="85"/>
      <c r="F1053" s="85"/>
      <c r="G1053" s="309"/>
      <c r="H1053" s="316"/>
      <c r="I1053" s="102"/>
      <c r="J1053" s="94"/>
      <c r="K1053" s="94"/>
      <c r="L1053" s="200"/>
      <c r="M1053" s="70"/>
      <c r="N1053" s="182"/>
      <c r="O1053" s="181" t="str">
        <f t="shared" si="34"/>
        <v>1900-1</v>
      </c>
      <c r="P1053" s="181">
        <f t="shared" si="35"/>
        <v>0</v>
      </c>
      <c r="W1053" s="216"/>
      <c r="X1053" s="215"/>
      <c r="Y1053" s="184"/>
    </row>
    <row r="1054" spans="1:25">
      <c r="A1054" s="92"/>
      <c r="B1054" s="26"/>
      <c r="C1054" s="85"/>
      <c r="D1054" s="85"/>
      <c r="E1054" s="85"/>
      <c r="F1054" s="85"/>
      <c r="G1054" s="309"/>
      <c r="H1054" s="316"/>
      <c r="I1054" s="102"/>
      <c r="J1054" s="94"/>
      <c r="K1054" s="94"/>
      <c r="L1054" s="200"/>
      <c r="M1054" s="70"/>
      <c r="N1054" s="182"/>
      <c r="O1054" s="181" t="str">
        <f t="shared" si="34"/>
        <v>1900-1</v>
      </c>
      <c r="P1054" s="181">
        <f t="shared" si="35"/>
        <v>0</v>
      </c>
      <c r="W1054" s="216"/>
      <c r="X1054" s="215"/>
      <c r="Y1054" s="184"/>
    </row>
    <row r="1055" spans="1:25">
      <c r="A1055" s="92"/>
      <c r="B1055" s="26"/>
      <c r="C1055" s="85"/>
      <c r="D1055" s="85"/>
      <c r="E1055" s="85"/>
      <c r="F1055" s="85"/>
      <c r="G1055" s="309"/>
      <c r="H1055" s="316"/>
      <c r="I1055" s="102"/>
      <c r="J1055" s="94"/>
      <c r="K1055" s="94"/>
      <c r="L1055" s="200"/>
      <c r="M1055" s="70"/>
      <c r="N1055" s="182"/>
      <c r="O1055" s="181" t="str">
        <f t="shared" si="34"/>
        <v>1900-1</v>
      </c>
      <c r="P1055" s="181">
        <f t="shared" si="35"/>
        <v>0</v>
      </c>
      <c r="W1055" s="216"/>
      <c r="X1055" s="215"/>
      <c r="Y1055" s="184"/>
    </row>
    <row r="1056" spans="1:25">
      <c r="A1056" s="92"/>
      <c r="B1056" s="26"/>
      <c r="C1056" s="85"/>
      <c r="D1056" s="85"/>
      <c r="E1056" s="85"/>
      <c r="F1056" s="85"/>
      <c r="G1056" s="309"/>
      <c r="H1056" s="316"/>
      <c r="I1056" s="102"/>
      <c r="J1056" s="94"/>
      <c r="K1056" s="94"/>
      <c r="L1056" s="200"/>
      <c r="M1056" s="70"/>
      <c r="N1056" s="182"/>
      <c r="O1056" s="181" t="str">
        <f t="shared" si="34"/>
        <v>1900-1</v>
      </c>
      <c r="P1056" s="181">
        <f t="shared" si="35"/>
        <v>0</v>
      </c>
      <c r="W1056" s="216"/>
      <c r="X1056" s="215"/>
      <c r="Y1056" s="184"/>
    </row>
    <row r="1057" spans="1:25">
      <c r="A1057" s="92"/>
      <c r="B1057" s="26"/>
      <c r="C1057" s="85"/>
      <c r="D1057" s="85"/>
      <c r="E1057" s="85"/>
      <c r="F1057" s="85"/>
      <c r="G1057" s="309"/>
      <c r="H1057" s="316"/>
      <c r="I1057" s="102"/>
      <c r="J1057" s="94"/>
      <c r="K1057" s="94"/>
      <c r="L1057" s="200"/>
      <c r="M1057" s="70"/>
      <c r="N1057" s="182"/>
      <c r="O1057" s="181" t="str">
        <f t="shared" si="34"/>
        <v>1900-1</v>
      </c>
      <c r="P1057" s="181">
        <f t="shared" si="35"/>
        <v>0</v>
      </c>
      <c r="W1057" s="216"/>
      <c r="X1057" s="215"/>
      <c r="Y1057" s="184"/>
    </row>
    <row r="1058" spans="1:25">
      <c r="A1058" s="92"/>
      <c r="B1058" s="26"/>
      <c r="C1058" s="85"/>
      <c r="D1058" s="85"/>
      <c r="E1058" s="85"/>
      <c r="F1058" s="85"/>
      <c r="G1058" s="309"/>
      <c r="H1058" s="316"/>
      <c r="I1058" s="102"/>
      <c r="J1058" s="94"/>
      <c r="K1058" s="94"/>
      <c r="L1058" s="200"/>
      <c r="M1058" s="70"/>
      <c r="N1058" s="182"/>
      <c r="O1058" s="181" t="str">
        <f t="shared" si="34"/>
        <v>1900-1</v>
      </c>
      <c r="P1058" s="181">
        <f t="shared" si="35"/>
        <v>0</v>
      </c>
      <c r="W1058" s="216"/>
      <c r="X1058" s="215"/>
      <c r="Y1058" s="184"/>
    </row>
    <row r="1059" spans="1:25">
      <c r="A1059" s="92"/>
      <c r="B1059" s="26"/>
      <c r="C1059" s="85"/>
      <c r="D1059" s="85"/>
      <c r="E1059" s="85"/>
      <c r="F1059" s="85"/>
      <c r="G1059" s="309"/>
      <c r="H1059" s="316"/>
      <c r="I1059" s="102"/>
      <c r="J1059" s="94"/>
      <c r="K1059" s="94"/>
      <c r="L1059" s="200"/>
      <c r="M1059" s="70"/>
      <c r="N1059" s="182"/>
      <c r="O1059" s="181" t="str">
        <f t="shared" si="34"/>
        <v>1900-1</v>
      </c>
      <c r="P1059" s="181">
        <f t="shared" si="35"/>
        <v>0</v>
      </c>
      <c r="W1059" s="216"/>
      <c r="X1059" s="215"/>
      <c r="Y1059" s="184"/>
    </row>
    <row r="1060" spans="1:25">
      <c r="A1060" s="92"/>
      <c r="B1060" s="26"/>
      <c r="C1060" s="85"/>
      <c r="D1060" s="85"/>
      <c r="E1060" s="85"/>
      <c r="F1060" s="85"/>
      <c r="G1060" s="309"/>
      <c r="H1060" s="316"/>
      <c r="I1060" s="102"/>
      <c r="J1060" s="94"/>
      <c r="K1060" s="94"/>
      <c r="L1060" s="200"/>
      <c r="M1060" s="70"/>
      <c r="N1060" s="182"/>
      <c r="O1060" s="181" t="str">
        <f t="shared" si="34"/>
        <v>1900-1</v>
      </c>
      <c r="P1060" s="181">
        <f t="shared" si="35"/>
        <v>0</v>
      </c>
      <c r="W1060" s="216"/>
      <c r="X1060" s="215"/>
      <c r="Y1060" s="184"/>
    </row>
    <row r="1061" spans="1:25">
      <c r="A1061" s="92"/>
      <c r="B1061" s="26"/>
      <c r="C1061" s="85"/>
      <c r="D1061" s="85"/>
      <c r="E1061" s="85"/>
      <c r="F1061" s="85"/>
      <c r="G1061" s="309"/>
      <c r="H1061" s="316"/>
      <c r="I1061" s="102"/>
      <c r="J1061" s="94"/>
      <c r="K1061" s="94"/>
      <c r="L1061" s="200"/>
      <c r="M1061" s="70"/>
      <c r="N1061" s="182"/>
      <c r="O1061" s="181" t="str">
        <f t="shared" si="34"/>
        <v>1900-1</v>
      </c>
      <c r="P1061" s="181">
        <f t="shared" si="35"/>
        <v>0</v>
      </c>
      <c r="W1061" s="216"/>
      <c r="X1061" s="215"/>
      <c r="Y1061" s="184"/>
    </row>
    <row r="1062" spans="1:25">
      <c r="A1062" s="92"/>
      <c r="B1062" s="26"/>
      <c r="C1062" s="85"/>
      <c r="D1062" s="85"/>
      <c r="E1062" s="85"/>
      <c r="F1062" s="85"/>
      <c r="G1062" s="309"/>
      <c r="H1062" s="316"/>
      <c r="I1062" s="102"/>
      <c r="J1062" s="94"/>
      <c r="K1062" s="94"/>
      <c r="L1062" s="200"/>
      <c r="M1062" s="70"/>
      <c r="N1062" s="182"/>
      <c r="O1062" s="181" t="str">
        <f t="shared" si="34"/>
        <v>1900-1</v>
      </c>
      <c r="P1062" s="181">
        <f t="shared" si="35"/>
        <v>0</v>
      </c>
      <c r="W1062" s="216"/>
      <c r="X1062" s="215"/>
      <c r="Y1062" s="184"/>
    </row>
    <row r="1063" spans="1:25">
      <c r="A1063" s="92"/>
      <c r="B1063" s="26"/>
      <c r="C1063" s="85"/>
      <c r="D1063" s="85"/>
      <c r="E1063" s="85"/>
      <c r="F1063" s="85"/>
      <c r="G1063" s="309"/>
      <c r="H1063" s="316"/>
      <c r="I1063" s="102"/>
      <c r="J1063" s="94"/>
      <c r="K1063" s="94"/>
      <c r="L1063" s="200"/>
      <c r="M1063" s="70"/>
      <c r="N1063" s="182"/>
      <c r="O1063" s="181" t="str">
        <f t="shared" si="34"/>
        <v>1900-1</v>
      </c>
      <c r="P1063" s="181">
        <f t="shared" si="35"/>
        <v>0</v>
      </c>
      <c r="W1063" s="216"/>
      <c r="X1063" s="215"/>
      <c r="Y1063" s="184"/>
    </row>
    <row r="1064" spans="1:25">
      <c r="A1064" s="92"/>
      <c r="B1064" s="26"/>
      <c r="C1064" s="85"/>
      <c r="D1064" s="85"/>
      <c r="E1064" s="85"/>
      <c r="F1064" s="85"/>
      <c r="G1064" s="309"/>
      <c r="H1064" s="316"/>
      <c r="I1064" s="102"/>
      <c r="J1064" s="94"/>
      <c r="K1064" s="94"/>
      <c r="L1064" s="200"/>
      <c r="M1064" s="70"/>
      <c r="N1064" s="182"/>
      <c r="O1064" s="181" t="str">
        <f t="shared" si="34"/>
        <v>1900-1</v>
      </c>
      <c r="P1064" s="181">
        <f t="shared" si="35"/>
        <v>0</v>
      </c>
      <c r="W1064" s="216"/>
      <c r="X1064" s="215"/>
      <c r="Y1064" s="184"/>
    </row>
    <row r="1065" spans="1:25">
      <c r="A1065" s="92"/>
      <c r="B1065" s="26"/>
      <c r="C1065" s="85"/>
      <c r="D1065" s="85"/>
      <c r="E1065" s="85"/>
      <c r="F1065" s="85"/>
      <c r="G1065" s="309"/>
      <c r="H1065" s="316"/>
      <c r="I1065" s="102"/>
      <c r="J1065" s="94"/>
      <c r="K1065" s="94"/>
      <c r="L1065" s="200"/>
      <c r="M1065" s="70"/>
      <c r="N1065" s="182"/>
      <c r="O1065" s="181" t="str">
        <f t="shared" si="34"/>
        <v>1900-1</v>
      </c>
      <c r="P1065" s="181">
        <f t="shared" si="35"/>
        <v>0</v>
      </c>
      <c r="W1065" s="216"/>
      <c r="X1065" s="215"/>
      <c r="Y1065" s="184"/>
    </row>
    <row r="1066" spans="1:25">
      <c r="A1066" s="92"/>
      <c r="B1066" s="26"/>
      <c r="C1066" s="85"/>
      <c r="D1066" s="85"/>
      <c r="E1066" s="85"/>
      <c r="F1066" s="85"/>
      <c r="G1066" s="309"/>
      <c r="H1066" s="316"/>
      <c r="I1066" s="102"/>
      <c r="J1066" s="94"/>
      <c r="K1066" s="94"/>
      <c r="L1066" s="200"/>
      <c r="M1066" s="70"/>
      <c r="N1066" s="182"/>
      <c r="O1066" s="181" t="str">
        <f t="shared" si="34"/>
        <v>1900-1</v>
      </c>
      <c r="P1066" s="181">
        <f t="shared" si="35"/>
        <v>0</v>
      </c>
      <c r="W1066" s="216"/>
      <c r="X1066" s="215"/>
      <c r="Y1066" s="184"/>
    </row>
    <row r="1067" spans="1:25">
      <c r="A1067" s="92"/>
      <c r="B1067" s="26"/>
      <c r="C1067" s="85"/>
      <c r="D1067" s="85"/>
      <c r="E1067" s="85"/>
      <c r="F1067" s="85"/>
      <c r="G1067" s="309"/>
      <c r="H1067" s="316"/>
      <c r="I1067" s="102"/>
      <c r="J1067" s="94"/>
      <c r="K1067" s="94"/>
      <c r="L1067" s="200"/>
      <c r="M1067" s="70"/>
      <c r="N1067" s="182"/>
      <c r="O1067" s="181" t="str">
        <f t="shared" si="34"/>
        <v>1900-1</v>
      </c>
      <c r="P1067" s="181">
        <f t="shared" si="35"/>
        <v>0</v>
      </c>
      <c r="W1067" s="216"/>
      <c r="X1067" s="215"/>
      <c r="Y1067" s="184"/>
    </row>
    <row r="1068" spans="1:25">
      <c r="A1068" s="92"/>
      <c r="B1068" s="26"/>
      <c r="C1068" s="85"/>
      <c r="D1068" s="85"/>
      <c r="E1068" s="85"/>
      <c r="F1068" s="85"/>
      <c r="G1068" s="309"/>
      <c r="H1068" s="316"/>
      <c r="I1068" s="102"/>
      <c r="J1068" s="94"/>
      <c r="K1068" s="94"/>
      <c r="L1068" s="200"/>
      <c r="M1068" s="70"/>
      <c r="N1068" s="182"/>
      <c r="O1068" s="181" t="str">
        <f t="shared" si="34"/>
        <v>1900-1</v>
      </c>
      <c r="P1068" s="181">
        <f t="shared" si="35"/>
        <v>0</v>
      </c>
      <c r="W1068" s="216"/>
      <c r="X1068" s="215"/>
      <c r="Y1068" s="184"/>
    </row>
    <row r="1069" spans="1:25">
      <c r="A1069" s="92"/>
      <c r="B1069" s="26"/>
      <c r="C1069" s="85"/>
      <c r="D1069" s="85"/>
      <c r="E1069" s="85"/>
      <c r="F1069" s="85"/>
      <c r="G1069" s="309"/>
      <c r="H1069" s="316"/>
      <c r="I1069" s="102"/>
      <c r="J1069" s="94"/>
      <c r="K1069" s="94"/>
      <c r="L1069" s="200"/>
      <c r="M1069" s="70"/>
      <c r="N1069" s="182"/>
      <c r="O1069" s="181" t="str">
        <f t="shared" si="34"/>
        <v>1900-1</v>
      </c>
      <c r="P1069" s="181">
        <f t="shared" si="35"/>
        <v>0</v>
      </c>
      <c r="W1069" s="216"/>
      <c r="X1069" s="215"/>
      <c r="Y1069" s="184"/>
    </row>
    <row r="1070" spans="1:25">
      <c r="A1070" s="92"/>
      <c r="B1070" s="26"/>
      <c r="C1070" s="85"/>
      <c r="D1070" s="85"/>
      <c r="E1070" s="85"/>
      <c r="F1070" s="85"/>
      <c r="G1070" s="309"/>
      <c r="H1070" s="316"/>
      <c r="I1070" s="102"/>
      <c r="J1070" s="94"/>
      <c r="K1070" s="94"/>
      <c r="L1070" s="200"/>
      <c r="M1070" s="70"/>
      <c r="N1070" s="182"/>
      <c r="O1070" s="181" t="str">
        <f t="shared" si="34"/>
        <v>1900-1</v>
      </c>
      <c r="P1070" s="181">
        <f t="shared" si="35"/>
        <v>0</v>
      </c>
      <c r="W1070" s="216"/>
      <c r="X1070" s="215"/>
      <c r="Y1070" s="184"/>
    </row>
    <row r="1071" spans="1:25">
      <c r="A1071" s="92"/>
      <c r="B1071" s="26"/>
      <c r="C1071" s="85"/>
      <c r="D1071" s="85"/>
      <c r="E1071" s="85"/>
      <c r="F1071" s="85"/>
      <c r="G1071" s="309"/>
      <c r="H1071" s="316"/>
      <c r="I1071" s="102"/>
      <c r="J1071" s="94"/>
      <c r="K1071" s="94"/>
      <c r="L1071" s="200"/>
      <c r="M1071" s="70"/>
      <c r="N1071" s="182"/>
      <c r="O1071" s="181" t="str">
        <f t="shared" si="34"/>
        <v>1900-1</v>
      </c>
      <c r="P1071" s="181">
        <f t="shared" si="35"/>
        <v>0</v>
      </c>
      <c r="W1071" s="216"/>
      <c r="X1071" s="215"/>
      <c r="Y1071" s="184"/>
    </row>
    <row r="1072" spans="1:25">
      <c r="A1072" s="92"/>
      <c r="B1072" s="26"/>
      <c r="C1072" s="85"/>
      <c r="D1072" s="85"/>
      <c r="E1072" s="85"/>
      <c r="F1072" s="85"/>
      <c r="G1072" s="309"/>
      <c r="H1072" s="316"/>
      <c r="I1072" s="102"/>
      <c r="J1072" s="94"/>
      <c r="K1072" s="94"/>
      <c r="L1072" s="200"/>
      <c r="M1072" s="70"/>
      <c r="N1072" s="182"/>
      <c r="O1072" s="181" t="str">
        <f t="shared" si="34"/>
        <v>1900-1</v>
      </c>
      <c r="P1072" s="181">
        <f t="shared" si="35"/>
        <v>0</v>
      </c>
      <c r="W1072" s="216"/>
      <c r="X1072" s="215"/>
      <c r="Y1072" s="184"/>
    </row>
    <row r="1073" spans="1:25">
      <c r="A1073" s="92"/>
      <c r="B1073" s="26"/>
      <c r="C1073" s="85"/>
      <c r="D1073" s="85"/>
      <c r="E1073" s="85"/>
      <c r="F1073" s="85"/>
      <c r="G1073" s="309"/>
      <c r="H1073" s="316"/>
      <c r="I1073" s="102"/>
      <c r="J1073" s="94"/>
      <c r="K1073" s="94"/>
      <c r="L1073" s="200"/>
      <c r="M1073" s="70"/>
      <c r="N1073" s="182"/>
      <c r="O1073" s="181" t="str">
        <f t="shared" si="34"/>
        <v>1900-1</v>
      </c>
      <c r="P1073" s="181">
        <f t="shared" si="35"/>
        <v>0</v>
      </c>
      <c r="W1073" s="216"/>
      <c r="X1073" s="215"/>
      <c r="Y1073" s="184"/>
    </row>
    <row r="1074" spans="1:25">
      <c r="A1074" s="92"/>
      <c r="B1074" s="26"/>
      <c r="C1074" s="85"/>
      <c r="D1074" s="85"/>
      <c r="E1074" s="85"/>
      <c r="F1074" s="85"/>
      <c r="G1074" s="309"/>
      <c r="H1074" s="316"/>
      <c r="I1074" s="102"/>
      <c r="J1074" s="94"/>
      <c r="K1074" s="94"/>
      <c r="L1074" s="200"/>
      <c r="M1074" s="70"/>
      <c r="N1074" s="182"/>
      <c r="O1074" s="181" t="str">
        <f t="shared" si="34"/>
        <v>1900-1</v>
      </c>
      <c r="P1074" s="181">
        <f t="shared" si="35"/>
        <v>0</v>
      </c>
      <c r="W1074" s="216"/>
      <c r="X1074" s="215"/>
      <c r="Y1074" s="184"/>
    </row>
    <row r="1075" spans="1:25">
      <c r="A1075" s="92"/>
      <c r="B1075" s="26"/>
      <c r="C1075" s="85"/>
      <c r="D1075" s="85"/>
      <c r="E1075" s="85"/>
      <c r="F1075" s="85"/>
      <c r="G1075" s="309"/>
      <c r="H1075" s="316"/>
      <c r="I1075" s="102"/>
      <c r="J1075" s="94"/>
      <c r="K1075" s="94"/>
      <c r="L1075" s="200"/>
      <c r="M1075" s="70"/>
      <c r="N1075" s="182"/>
      <c r="O1075" s="181" t="str">
        <f t="shared" si="34"/>
        <v>1900-1</v>
      </c>
      <c r="P1075" s="181">
        <f t="shared" si="35"/>
        <v>0</v>
      </c>
      <c r="W1075" s="216"/>
      <c r="X1075" s="215"/>
      <c r="Y1075" s="184"/>
    </row>
    <row r="1076" spans="1:25">
      <c r="A1076" s="92"/>
      <c r="B1076" s="27"/>
      <c r="C1076" s="85"/>
      <c r="D1076" s="85"/>
      <c r="E1076" s="85"/>
      <c r="F1076" s="85"/>
      <c r="G1076" s="309"/>
      <c r="H1076" s="316"/>
      <c r="I1076" s="102"/>
      <c r="J1076" s="94"/>
      <c r="K1076" s="94"/>
      <c r="L1076" s="200"/>
      <c r="M1076" s="70"/>
      <c r="N1076" s="182"/>
      <c r="O1076" s="181" t="str">
        <f t="shared" si="34"/>
        <v>1900-1</v>
      </c>
      <c r="P1076" s="181">
        <f t="shared" si="35"/>
        <v>0</v>
      </c>
      <c r="W1076" s="216"/>
      <c r="X1076" s="215"/>
      <c r="Y1076" s="184"/>
    </row>
    <row r="1077" spans="1:25">
      <c r="A1077" s="92"/>
      <c r="B1077" s="26"/>
      <c r="C1077" s="85"/>
      <c r="D1077" s="85"/>
      <c r="E1077" s="85"/>
      <c r="F1077" s="85"/>
      <c r="G1077" s="309"/>
      <c r="H1077" s="316"/>
      <c r="I1077" s="102"/>
      <c r="J1077" s="94"/>
      <c r="K1077" s="94"/>
      <c r="L1077" s="200"/>
      <c r="M1077" s="70"/>
      <c r="N1077" s="182"/>
      <c r="O1077" s="181" t="str">
        <f t="shared" si="34"/>
        <v>1900-1</v>
      </c>
      <c r="P1077" s="181">
        <f t="shared" si="35"/>
        <v>0</v>
      </c>
      <c r="W1077" s="216"/>
      <c r="X1077" s="215"/>
      <c r="Y1077" s="184"/>
    </row>
    <row r="1078" spans="1:25">
      <c r="A1078" s="92"/>
      <c r="B1078" s="26"/>
      <c r="C1078" s="85"/>
      <c r="D1078" s="85"/>
      <c r="E1078" s="85"/>
      <c r="F1078" s="85"/>
      <c r="G1078" s="309"/>
      <c r="H1078" s="316"/>
      <c r="I1078" s="102"/>
      <c r="J1078" s="94"/>
      <c r="K1078" s="94"/>
      <c r="L1078" s="200"/>
      <c r="M1078" s="70"/>
      <c r="N1078" s="182"/>
      <c r="O1078" s="181" t="str">
        <f t="shared" si="34"/>
        <v>1900-1</v>
      </c>
      <c r="P1078" s="181">
        <f t="shared" si="35"/>
        <v>0</v>
      </c>
      <c r="W1078" s="216"/>
      <c r="X1078" s="215"/>
      <c r="Y1078" s="184"/>
    </row>
    <row r="1079" spans="1:25">
      <c r="A1079" s="92"/>
      <c r="B1079" s="26"/>
      <c r="C1079" s="85"/>
      <c r="D1079" s="85"/>
      <c r="E1079" s="85"/>
      <c r="F1079" s="85"/>
      <c r="G1079" s="309"/>
      <c r="H1079" s="316"/>
      <c r="I1079" s="102"/>
      <c r="J1079" s="94"/>
      <c r="K1079" s="94"/>
      <c r="L1079" s="200"/>
      <c r="M1079" s="70"/>
      <c r="N1079" s="182"/>
      <c r="O1079" s="181" t="str">
        <f t="shared" si="34"/>
        <v>1900-1</v>
      </c>
      <c r="P1079" s="181">
        <f t="shared" si="35"/>
        <v>0</v>
      </c>
      <c r="W1079" s="216"/>
      <c r="X1079" s="215"/>
      <c r="Y1079" s="184"/>
    </row>
    <row r="1080" spans="1:25">
      <c r="A1080" s="92"/>
      <c r="B1080" s="26"/>
      <c r="C1080" s="85"/>
      <c r="D1080" s="85"/>
      <c r="E1080" s="85"/>
      <c r="F1080" s="85"/>
      <c r="G1080" s="309"/>
      <c r="H1080" s="316"/>
      <c r="I1080" s="102"/>
      <c r="J1080" s="94"/>
      <c r="K1080" s="94"/>
      <c r="L1080" s="200"/>
      <c r="M1080" s="70"/>
      <c r="N1080" s="182"/>
      <c r="O1080" s="181" t="str">
        <f t="shared" si="34"/>
        <v>1900-1</v>
      </c>
      <c r="P1080" s="181">
        <f t="shared" si="35"/>
        <v>0</v>
      </c>
      <c r="W1080" s="216"/>
      <c r="X1080" s="215"/>
      <c r="Y1080" s="184"/>
    </row>
    <row r="1081" spans="1:25">
      <c r="A1081" s="92"/>
      <c r="B1081" s="26"/>
      <c r="C1081" s="85"/>
      <c r="D1081" s="85"/>
      <c r="E1081" s="85"/>
      <c r="F1081" s="85"/>
      <c r="G1081" s="309"/>
      <c r="H1081" s="316"/>
      <c r="I1081" s="102"/>
      <c r="J1081" s="94"/>
      <c r="K1081" s="94"/>
      <c r="L1081" s="200"/>
      <c r="M1081" s="70"/>
      <c r="N1081" s="182"/>
      <c r="O1081" s="181" t="str">
        <f t="shared" si="34"/>
        <v>1900-1</v>
      </c>
      <c r="P1081" s="181">
        <f t="shared" si="35"/>
        <v>0</v>
      </c>
      <c r="W1081" s="216"/>
      <c r="X1081" s="215"/>
      <c r="Y1081" s="184"/>
    </row>
    <row r="1082" spans="1:25">
      <c r="A1082" s="92"/>
      <c r="B1082" s="26"/>
      <c r="C1082" s="85"/>
      <c r="D1082" s="85"/>
      <c r="E1082" s="85"/>
      <c r="F1082" s="85"/>
      <c r="G1082" s="309"/>
      <c r="H1082" s="316"/>
      <c r="I1082" s="102"/>
      <c r="J1082" s="94"/>
      <c r="K1082" s="94"/>
      <c r="L1082" s="200"/>
      <c r="M1082" s="70"/>
      <c r="N1082" s="182"/>
      <c r="O1082" s="181" t="str">
        <f t="shared" si="34"/>
        <v>1900-1</v>
      </c>
      <c r="P1082" s="181">
        <f t="shared" si="35"/>
        <v>0</v>
      </c>
      <c r="W1082" s="216"/>
      <c r="X1082" s="215"/>
      <c r="Y1082" s="184"/>
    </row>
    <row r="1083" spans="1:25">
      <c r="A1083" s="92"/>
      <c r="B1083" s="26"/>
      <c r="C1083" s="85"/>
      <c r="D1083" s="85"/>
      <c r="E1083" s="85"/>
      <c r="F1083" s="85"/>
      <c r="G1083" s="309"/>
      <c r="H1083" s="316"/>
      <c r="I1083" s="102"/>
      <c r="J1083" s="94"/>
      <c r="K1083" s="94"/>
      <c r="L1083" s="200"/>
      <c r="M1083" s="70"/>
      <c r="N1083" s="182"/>
      <c r="O1083" s="181" t="str">
        <f t="shared" si="34"/>
        <v>1900-1</v>
      </c>
      <c r="P1083" s="181">
        <f t="shared" si="35"/>
        <v>0</v>
      </c>
      <c r="W1083" s="216"/>
      <c r="X1083" s="215"/>
      <c r="Y1083" s="184"/>
    </row>
    <row r="1084" spans="1:25">
      <c r="A1084" s="92"/>
      <c r="B1084" s="26"/>
      <c r="C1084" s="85"/>
      <c r="D1084" s="85"/>
      <c r="E1084" s="85"/>
      <c r="F1084" s="85"/>
      <c r="G1084" s="309"/>
      <c r="H1084" s="316"/>
      <c r="I1084" s="102"/>
      <c r="J1084" s="94"/>
      <c r="K1084" s="94"/>
      <c r="L1084" s="200"/>
      <c r="M1084" s="70"/>
      <c r="N1084" s="182"/>
      <c r="O1084" s="181" t="str">
        <f t="shared" si="34"/>
        <v>1900-1</v>
      </c>
      <c r="P1084" s="181">
        <f t="shared" si="35"/>
        <v>0</v>
      </c>
      <c r="W1084" s="216"/>
      <c r="X1084" s="215"/>
      <c r="Y1084" s="184"/>
    </row>
    <row r="1085" spans="1:25">
      <c r="A1085" s="92"/>
      <c r="B1085" s="26"/>
      <c r="C1085" s="85"/>
      <c r="D1085" s="85"/>
      <c r="E1085" s="85"/>
      <c r="F1085" s="85"/>
      <c r="G1085" s="309"/>
      <c r="H1085" s="316"/>
      <c r="I1085" s="102"/>
      <c r="J1085" s="94"/>
      <c r="K1085" s="94"/>
      <c r="L1085" s="200"/>
      <c r="M1085" s="70"/>
      <c r="N1085" s="182"/>
      <c r="O1085" s="181" t="str">
        <f t="shared" si="34"/>
        <v>1900-1</v>
      </c>
      <c r="P1085" s="181">
        <f t="shared" si="35"/>
        <v>0</v>
      </c>
      <c r="W1085" s="216"/>
      <c r="X1085" s="215"/>
      <c r="Y1085" s="184"/>
    </row>
    <row r="1086" spans="1:25">
      <c r="A1086" s="92"/>
      <c r="B1086" s="26"/>
      <c r="C1086" s="85"/>
      <c r="D1086" s="85"/>
      <c r="E1086" s="85"/>
      <c r="F1086" s="85"/>
      <c r="G1086" s="309"/>
      <c r="H1086" s="316"/>
      <c r="I1086" s="102"/>
      <c r="J1086" s="94"/>
      <c r="K1086" s="94"/>
      <c r="L1086" s="200"/>
      <c r="M1086" s="70"/>
      <c r="N1086" s="182"/>
      <c r="O1086" s="181" t="str">
        <f t="shared" ref="O1086:O1149" si="36">YEAR(B1086)&amp;"-"&amp;MONTH(B1086)</f>
        <v>1900-1</v>
      </c>
      <c r="P1086" s="181">
        <f t="shared" si="35"/>
        <v>0</v>
      </c>
      <c r="W1086" s="216"/>
      <c r="X1086" s="215"/>
      <c r="Y1086" s="184"/>
    </row>
    <row r="1087" spans="1:25">
      <c r="A1087" s="92"/>
      <c r="B1087" s="26"/>
      <c r="C1087" s="85"/>
      <c r="D1087" s="85"/>
      <c r="E1087" s="85"/>
      <c r="F1087" s="85"/>
      <c r="G1087" s="309"/>
      <c r="H1087" s="316"/>
      <c r="I1087" s="102"/>
      <c r="J1087" s="94"/>
      <c r="K1087" s="94"/>
      <c r="L1087" s="200"/>
      <c r="M1087" s="70"/>
      <c r="N1087" s="182"/>
      <c r="O1087" s="181" t="str">
        <f t="shared" si="36"/>
        <v>1900-1</v>
      </c>
      <c r="P1087" s="181">
        <f t="shared" si="35"/>
        <v>0</v>
      </c>
      <c r="W1087" s="216"/>
      <c r="X1087" s="215"/>
      <c r="Y1087" s="184"/>
    </row>
    <row r="1088" spans="1:25">
      <c r="A1088" s="92"/>
      <c r="B1088" s="26"/>
      <c r="C1088" s="85"/>
      <c r="D1088" s="85"/>
      <c r="E1088" s="85"/>
      <c r="F1088" s="85"/>
      <c r="G1088" s="309"/>
      <c r="H1088" s="316"/>
      <c r="I1088" s="102"/>
      <c r="J1088" s="94"/>
      <c r="K1088" s="94"/>
      <c r="L1088" s="200"/>
      <c r="M1088" s="70"/>
      <c r="N1088" s="182"/>
      <c r="O1088" s="181" t="str">
        <f t="shared" si="36"/>
        <v>1900-1</v>
      </c>
      <c r="P1088" s="181">
        <f t="shared" si="35"/>
        <v>0</v>
      </c>
      <c r="W1088" s="216"/>
      <c r="X1088" s="215"/>
      <c r="Y1088" s="184"/>
    </row>
    <row r="1089" spans="1:25">
      <c r="A1089" s="92"/>
      <c r="B1089" s="26"/>
      <c r="C1089" s="85"/>
      <c r="D1089" s="85"/>
      <c r="E1089" s="85"/>
      <c r="F1089" s="85"/>
      <c r="G1089" s="309"/>
      <c r="H1089" s="316"/>
      <c r="I1089" s="102"/>
      <c r="J1089" s="94"/>
      <c r="K1089" s="94"/>
      <c r="L1089" s="200"/>
      <c r="M1089" s="70"/>
      <c r="N1089" s="182"/>
      <c r="O1089" s="181" t="str">
        <f t="shared" si="36"/>
        <v>1900-1</v>
      </c>
      <c r="P1089" s="181">
        <f t="shared" si="35"/>
        <v>0</v>
      </c>
      <c r="W1089" s="216"/>
      <c r="X1089" s="215"/>
      <c r="Y1089" s="184"/>
    </row>
    <row r="1090" spans="1:25">
      <c r="A1090" s="92"/>
      <c r="B1090" s="27"/>
      <c r="C1090" s="85"/>
      <c r="D1090" s="87"/>
      <c r="E1090" s="85"/>
      <c r="F1090" s="87"/>
      <c r="G1090" s="305"/>
      <c r="H1090" s="317"/>
      <c r="I1090" s="177"/>
      <c r="J1090" s="94"/>
      <c r="K1090" s="94"/>
      <c r="L1090" s="85"/>
      <c r="M1090" s="70"/>
      <c r="N1090" s="182"/>
      <c r="O1090" s="181" t="str">
        <f t="shared" si="36"/>
        <v>1900-1</v>
      </c>
      <c r="P1090" s="181">
        <f t="shared" si="35"/>
        <v>0</v>
      </c>
      <c r="W1090" s="216"/>
      <c r="X1090" s="215"/>
      <c r="Y1090" s="184"/>
    </row>
    <row r="1091" spans="1:25">
      <c r="A1091" s="92"/>
      <c r="B1091" s="27"/>
      <c r="C1091" s="85"/>
      <c r="D1091" s="87"/>
      <c r="E1091" s="85"/>
      <c r="F1091" s="87"/>
      <c r="G1091" s="305"/>
      <c r="H1091" s="317"/>
      <c r="I1091" s="177"/>
      <c r="J1091" s="94"/>
      <c r="K1091" s="94"/>
      <c r="L1091" s="85"/>
      <c r="M1091" s="70"/>
      <c r="N1091" s="182"/>
      <c r="O1091" s="181" t="str">
        <f t="shared" si="36"/>
        <v>1900-1</v>
      </c>
      <c r="P1091" s="181">
        <f t="shared" ref="P1091:P1154" si="37">N1091*H1091</f>
        <v>0</v>
      </c>
      <c r="W1091" s="216"/>
      <c r="X1091" s="215"/>
      <c r="Y1091" s="184"/>
    </row>
    <row r="1092" spans="1:25">
      <c r="A1092" s="92"/>
      <c r="B1092" s="27"/>
      <c r="C1092" s="85"/>
      <c r="D1092" s="87"/>
      <c r="E1092" s="85"/>
      <c r="F1092" s="87"/>
      <c r="G1092" s="305"/>
      <c r="H1092" s="317"/>
      <c r="I1092" s="177"/>
      <c r="J1092" s="94"/>
      <c r="K1092" s="94"/>
      <c r="L1092" s="85"/>
      <c r="M1092" s="70"/>
      <c r="N1092" s="182"/>
      <c r="O1092" s="181" t="str">
        <f t="shared" si="36"/>
        <v>1900-1</v>
      </c>
      <c r="P1092" s="181">
        <f t="shared" si="37"/>
        <v>0</v>
      </c>
      <c r="W1092" s="216"/>
      <c r="X1092" s="215"/>
      <c r="Y1092" s="184"/>
    </row>
    <row r="1093" spans="1:25">
      <c r="A1093" s="92"/>
      <c r="B1093" s="27"/>
      <c r="C1093" s="85"/>
      <c r="D1093" s="87"/>
      <c r="E1093" s="85"/>
      <c r="F1093" s="87"/>
      <c r="G1093" s="305"/>
      <c r="H1093" s="317"/>
      <c r="I1093" s="177"/>
      <c r="J1093" s="94"/>
      <c r="K1093" s="94"/>
      <c r="L1093" s="85"/>
      <c r="M1093" s="70"/>
      <c r="N1093" s="182"/>
      <c r="O1093" s="181" t="str">
        <f t="shared" si="36"/>
        <v>1900-1</v>
      </c>
      <c r="P1093" s="181">
        <f t="shared" si="37"/>
        <v>0</v>
      </c>
      <c r="W1093" s="216"/>
      <c r="X1093" s="215"/>
      <c r="Y1093" s="184"/>
    </row>
    <row r="1094" spans="1:25">
      <c r="A1094" s="92"/>
      <c r="B1094" s="27"/>
      <c r="C1094" s="85"/>
      <c r="D1094" s="87"/>
      <c r="E1094" s="85"/>
      <c r="F1094" s="87"/>
      <c r="G1094" s="305"/>
      <c r="H1094" s="317"/>
      <c r="I1094" s="177"/>
      <c r="J1094" s="94"/>
      <c r="K1094" s="94"/>
      <c r="L1094" s="85"/>
      <c r="M1094" s="70"/>
      <c r="N1094" s="182"/>
      <c r="O1094" s="181" t="str">
        <f t="shared" si="36"/>
        <v>1900-1</v>
      </c>
      <c r="P1094" s="181">
        <f t="shared" si="37"/>
        <v>0</v>
      </c>
      <c r="W1094" s="216"/>
      <c r="X1094" s="215"/>
      <c r="Y1094" s="184"/>
    </row>
    <row r="1095" spans="1:25">
      <c r="A1095" s="92"/>
      <c r="B1095" s="27"/>
      <c r="C1095" s="85"/>
      <c r="D1095" s="87"/>
      <c r="E1095" s="85"/>
      <c r="F1095" s="87"/>
      <c r="G1095" s="305"/>
      <c r="H1095" s="317"/>
      <c r="I1095" s="177"/>
      <c r="J1095" s="94"/>
      <c r="K1095" s="94"/>
      <c r="L1095" s="85"/>
      <c r="M1095" s="70"/>
      <c r="N1095" s="182"/>
      <c r="O1095" s="181" t="str">
        <f t="shared" si="36"/>
        <v>1900-1</v>
      </c>
      <c r="P1095" s="181">
        <f t="shared" si="37"/>
        <v>0</v>
      </c>
      <c r="W1095" s="216"/>
      <c r="X1095" s="215"/>
      <c r="Y1095" s="184"/>
    </row>
    <row r="1096" spans="1:25">
      <c r="A1096" s="92"/>
      <c r="B1096" s="27"/>
      <c r="C1096" s="85"/>
      <c r="D1096" s="87"/>
      <c r="E1096" s="85"/>
      <c r="F1096" s="87"/>
      <c r="G1096" s="305"/>
      <c r="H1096" s="317"/>
      <c r="I1096" s="177"/>
      <c r="J1096" s="94"/>
      <c r="K1096" s="94"/>
      <c r="L1096" s="85"/>
      <c r="M1096" s="70"/>
      <c r="N1096" s="182"/>
      <c r="O1096" s="181" t="str">
        <f t="shared" si="36"/>
        <v>1900-1</v>
      </c>
      <c r="P1096" s="181">
        <f t="shared" si="37"/>
        <v>0</v>
      </c>
      <c r="W1096" s="216"/>
      <c r="X1096" s="215"/>
      <c r="Y1096" s="184"/>
    </row>
    <row r="1097" spans="1:25">
      <c r="A1097" s="92"/>
      <c r="B1097" s="26"/>
      <c r="C1097" s="85"/>
      <c r="D1097" s="85"/>
      <c r="E1097" s="85"/>
      <c r="F1097" s="85"/>
      <c r="G1097" s="309"/>
      <c r="H1097" s="316"/>
      <c r="I1097" s="102"/>
      <c r="J1097" s="94"/>
      <c r="K1097" s="94"/>
      <c r="L1097" s="200"/>
      <c r="M1097" s="70"/>
      <c r="N1097" s="182"/>
      <c r="O1097" s="181" t="str">
        <f t="shared" si="36"/>
        <v>1900-1</v>
      </c>
      <c r="P1097" s="181">
        <f t="shared" si="37"/>
        <v>0</v>
      </c>
      <c r="W1097" s="216"/>
      <c r="X1097" s="215"/>
      <c r="Y1097" s="184"/>
    </row>
    <row r="1098" spans="1:25">
      <c r="A1098" s="92"/>
      <c r="B1098" s="26"/>
      <c r="C1098" s="85"/>
      <c r="D1098" s="85"/>
      <c r="E1098" s="85"/>
      <c r="F1098" s="85"/>
      <c r="G1098" s="309"/>
      <c r="H1098" s="316"/>
      <c r="I1098" s="102"/>
      <c r="J1098" s="94"/>
      <c r="K1098" s="94"/>
      <c r="L1098" s="200"/>
      <c r="M1098" s="70"/>
      <c r="N1098" s="182"/>
      <c r="O1098" s="181" t="str">
        <f t="shared" si="36"/>
        <v>1900-1</v>
      </c>
      <c r="P1098" s="181">
        <f t="shared" si="37"/>
        <v>0</v>
      </c>
      <c r="W1098" s="216"/>
      <c r="X1098" s="215"/>
      <c r="Y1098" s="184"/>
    </row>
    <row r="1099" spans="1:25">
      <c r="A1099" s="92"/>
      <c r="B1099" s="26"/>
      <c r="C1099" s="85"/>
      <c r="D1099" s="85"/>
      <c r="E1099" s="85"/>
      <c r="F1099" s="85"/>
      <c r="G1099" s="309"/>
      <c r="H1099" s="316"/>
      <c r="I1099" s="102"/>
      <c r="J1099" s="94"/>
      <c r="K1099" s="94"/>
      <c r="L1099" s="200"/>
      <c r="M1099" s="70"/>
      <c r="N1099" s="182"/>
      <c r="O1099" s="181" t="str">
        <f t="shared" si="36"/>
        <v>1900-1</v>
      </c>
      <c r="P1099" s="181">
        <f t="shared" si="37"/>
        <v>0</v>
      </c>
      <c r="W1099" s="216"/>
      <c r="X1099" s="215"/>
      <c r="Y1099" s="184"/>
    </row>
    <row r="1100" spans="1:25">
      <c r="A1100" s="92"/>
      <c r="B1100" s="26"/>
      <c r="C1100" s="85"/>
      <c r="D1100" s="85"/>
      <c r="E1100" s="85"/>
      <c r="F1100" s="85"/>
      <c r="G1100" s="309"/>
      <c r="H1100" s="316"/>
      <c r="I1100" s="102"/>
      <c r="J1100" s="94"/>
      <c r="K1100" s="94"/>
      <c r="L1100" s="200"/>
      <c r="M1100" s="70"/>
      <c r="N1100" s="182"/>
      <c r="O1100" s="181" t="str">
        <f t="shared" si="36"/>
        <v>1900-1</v>
      </c>
      <c r="P1100" s="181">
        <f t="shared" si="37"/>
        <v>0</v>
      </c>
      <c r="W1100" s="216"/>
      <c r="X1100" s="215"/>
      <c r="Y1100" s="184"/>
    </row>
    <row r="1101" spans="1:25">
      <c r="A1101" s="92"/>
      <c r="B1101" s="26"/>
      <c r="C1101" s="85"/>
      <c r="D1101" s="85"/>
      <c r="E1101" s="85"/>
      <c r="F1101" s="85"/>
      <c r="G1101" s="309"/>
      <c r="H1101" s="316"/>
      <c r="I1101" s="102"/>
      <c r="J1101" s="94"/>
      <c r="K1101" s="94"/>
      <c r="L1101" s="200"/>
      <c r="M1101" s="70"/>
      <c r="N1101" s="182"/>
      <c r="O1101" s="181" t="str">
        <f t="shared" si="36"/>
        <v>1900-1</v>
      </c>
      <c r="P1101" s="181">
        <f t="shared" si="37"/>
        <v>0</v>
      </c>
      <c r="W1101" s="216"/>
      <c r="X1101" s="215"/>
      <c r="Y1101" s="184"/>
    </row>
    <row r="1102" spans="1:25">
      <c r="A1102" s="92"/>
      <c r="B1102" s="26"/>
      <c r="C1102" s="85"/>
      <c r="D1102" s="85"/>
      <c r="E1102" s="85"/>
      <c r="F1102" s="85"/>
      <c r="G1102" s="309"/>
      <c r="H1102" s="316"/>
      <c r="I1102" s="102"/>
      <c r="J1102" s="94"/>
      <c r="K1102" s="94"/>
      <c r="L1102" s="200"/>
      <c r="M1102" s="70"/>
      <c r="N1102" s="182"/>
      <c r="O1102" s="181" t="str">
        <f t="shared" si="36"/>
        <v>1900-1</v>
      </c>
      <c r="P1102" s="181">
        <f t="shared" si="37"/>
        <v>0</v>
      </c>
      <c r="W1102" s="216"/>
      <c r="X1102" s="215"/>
      <c r="Y1102" s="184"/>
    </row>
    <row r="1103" spans="1:25">
      <c r="A1103" s="92"/>
      <c r="B1103" s="26"/>
      <c r="C1103" s="85"/>
      <c r="D1103" s="85"/>
      <c r="E1103" s="85"/>
      <c r="F1103" s="85"/>
      <c r="G1103" s="309"/>
      <c r="H1103" s="316"/>
      <c r="I1103" s="102"/>
      <c r="J1103" s="94"/>
      <c r="K1103" s="94"/>
      <c r="L1103" s="200"/>
      <c r="M1103" s="70"/>
      <c r="N1103" s="182"/>
      <c r="O1103" s="181" t="str">
        <f t="shared" si="36"/>
        <v>1900-1</v>
      </c>
      <c r="P1103" s="181">
        <f t="shared" si="37"/>
        <v>0</v>
      </c>
      <c r="W1103" s="216"/>
      <c r="X1103" s="215"/>
      <c r="Y1103" s="184"/>
    </row>
    <row r="1104" spans="1:25">
      <c r="A1104" s="92"/>
      <c r="B1104" s="26"/>
      <c r="C1104" s="85"/>
      <c r="D1104" s="85"/>
      <c r="E1104" s="85"/>
      <c r="F1104" s="85"/>
      <c r="G1104" s="309"/>
      <c r="H1104" s="316"/>
      <c r="I1104" s="102"/>
      <c r="J1104" s="94"/>
      <c r="K1104" s="94"/>
      <c r="L1104" s="200"/>
      <c r="M1104" s="70"/>
      <c r="N1104" s="182"/>
      <c r="O1104" s="181" t="str">
        <f t="shared" si="36"/>
        <v>1900-1</v>
      </c>
      <c r="P1104" s="181">
        <f t="shared" si="37"/>
        <v>0</v>
      </c>
      <c r="W1104" s="216"/>
      <c r="X1104" s="215"/>
      <c r="Y1104" s="184"/>
    </row>
    <row r="1105" spans="1:25">
      <c r="A1105" s="92"/>
      <c r="B1105" s="26"/>
      <c r="C1105" s="85"/>
      <c r="D1105" s="85"/>
      <c r="E1105" s="85"/>
      <c r="F1105" s="85"/>
      <c r="G1105" s="309"/>
      <c r="H1105" s="316"/>
      <c r="I1105" s="102"/>
      <c r="J1105" s="94"/>
      <c r="K1105" s="94"/>
      <c r="L1105" s="200"/>
      <c r="M1105" s="70"/>
      <c r="N1105" s="182"/>
      <c r="O1105" s="181" t="str">
        <f t="shared" si="36"/>
        <v>1900-1</v>
      </c>
      <c r="P1105" s="181">
        <f t="shared" si="37"/>
        <v>0</v>
      </c>
      <c r="W1105" s="216"/>
      <c r="X1105" s="215"/>
      <c r="Y1105" s="184"/>
    </row>
    <row r="1106" spans="1:25">
      <c r="A1106" s="92"/>
      <c r="B1106" s="27"/>
      <c r="C1106" s="85"/>
      <c r="D1106" s="87"/>
      <c r="E1106" s="85"/>
      <c r="F1106" s="87"/>
      <c r="G1106" s="305"/>
      <c r="H1106" s="317"/>
      <c r="I1106" s="177"/>
      <c r="J1106" s="94"/>
      <c r="K1106" s="94"/>
      <c r="L1106" s="85"/>
      <c r="M1106" s="70"/>
      <c r="N1106" s="182"/>
      <c r="O1106" s="181" t="str">
        <f t="shared" si="36"/>
        <v>1900-1</v>
      </c>
      <c r="P1106" s="181">
        <f t="shared" si="37"/>
        <v>0</v>
      </c>
      <c r="W1106" s="216"/>
      <c r="X1106" s="215"/>
      <c r="Y1106" s="184"/>
    </row>
    <row r="1107" spans="1:25">
      <c r="A1107" s="92"/>
      <c r="B1107" s="27"/>
      <c r="C1107" s="85"/>
      <c r="D1107" s="87"/>
      <c r="E1107" s="85"/>
      <c r="F1107" s="87"/>
      <c r="G1107" s="305"/>
      <c r="H1107" s="317"/>
      <c r="I1107" s="177"/>
      <c r="J1107" s="94"/>
      <c r="K1107" s="94"/>
      <c r="L1107" s="85"/>
      <c r="M1107" s="70"/>
      <c r="N1107" s="182"/>
      <c r="O1107" s="181" t="str">
        <f t="shared" si="36"/>
        <v>1900-1</v>
      </c>
      <c r="P1107" s="181">
        <f t="shared" si="37"/>
        <v>0</v>
      </c>
      <c r="W1107" s="216"/>
      <c r="X1107" s="215"/>
      <c r="Y1107" s="184"/>
    </row>
    <row r="1108" spans="1:25">
      <c r="A1108" s="92"/>
      <c r="B1108" s="27"/>
      <c r="C1108" s="85"/>
      <c r="D1108" s="87"/>
      <c r="E1108" s="85"/>
      <c r="F1108" s="87"/>
      <c r="G1108" s="305"/>
      <c r="H1108" s="317"/>
      <c r="I1108" s="177"/>
      <c r="J1108" s="94"/>
      <c r="K1108" s="94"/>
      <c r="L1108" s="85"/>
      <c r="M1108" s="70"/>
      <c r="N1108" s="182"/>
      <c r="O1108" s="181" t="str">
        <f t="shared" si="36"/>
        <v>1900-1</v>
      </c>
      <c r="P1108" s="181">
        <f t="shared" si="37"/>
        <v>0</v>
      </c>
      <c r="W1108" s="216"/>
      <c r="X1108" s="215"/>
      <c r="Y1108" s="184"/>
    </row>
    <row r="1109" spans="1:25">
      <c r="A1109" s="92"/>
      <c r="B1109" s="27"/>
      <c r="C1109" s="85"/>
      <c r="D1109" s="87"/>
      <c r="E1109" s="85"/>
      <c r="F1109" s="87"/>
      <c r="G1109" s="305"/>
      <c r="H1109" s="317"/>
      <c r="I1109" s="177"/>
      <c r="J1109" s="94"/>
      <c r="K1109" s="94"/>
      <c r="L1109" s="85"/>
      <c r="M1109" s="70"/>
      <c r="N1109" s="182"/>
      <c r="O1109" s="181" t="str">
        <f t="shared" si="36"/>
        <v>1900-1</v>
      </c>
      <c r="P1109" s="181">
        <f t="shared" si="37"/>
        <v>0</v>
      </c>
      <c r="W1109" s="216"/>
      <c r="X1109" s="215"/>
      <c r="Y1109" s="184"/>
    </row>
    <row r="1110" spans="1:25">
      <c r="A1110" s="92"/>
      <c r="B1110" s="27"/>
      <c r="C1110" s="85"/>
      <c r="D1110" s="87"/>
      <c r="E1110" s="85"/>
      <c r="F1110" s="87"/>
      <c r="G1110" s="305"/>
      <c r="H1110" s="317"/>
      <c r="I1110" s="177"/>
      <c r="J1110" s="94"/>
      <c r="K1110" s="94"/>
      <c r="L1110" s="85"/>
      <c r="M1110" s="70"/>
      <c r="N1110" s="182"/>
      <c r="O1110" s="181" t="str">
        <f t="shared" si="36"/>
        <v>1900-1</v>
      </c>
      <c r="P1110" s="181">
        <f t="shared" si="37"/>
        <v>0</v>
      </c>
      <c r="W1110" s="216"/>
      <c r="X1110" s="215"/>
      <c r="Y1110" s="184"/>
    </row>
    <row r="1111" spans="1:25">
      <c r="A1111" s="92"/>
      <c r="B1111" s="27"/>
      <c r="C1111" s="85"/>
      <c r="D1111" s="87"/>
      <c r="E1111" s="85"/>
      <c r="F1111" s="87"/>
      <c r="G1111" s="305"/>
      <c r="H1111" s="317"/>
      <c r="I1111" s="177"/>
      <c r="J1111" s="94"/>
      <c r="K1111" s="94"/>
      <c r="L1111" s="85"/>
      <c r="M1111" s="70"/>
      <c r="N1111" s="182"/>
      <c r="O1111" s="181" t="str">
        <f t="shared" si="36"/>
        <v>1900-1</v>
      </c>
      <c r="P1111" s="181">
        <f t="shared" si="37"/>
        <v>0</v>
      </c>
      <c r="W1111" s="216"/>
      <c r="X1111" s="215"/>
      <c r="Y1111" s="184"/>
    </row>
    <row r="1112" spans="1:25">
      <c r="A1112" s="92"/>
      <c r="B1112" s="27"/>
      <c r="C1112" s="85"/>
      <c r="D1112" s="87"/>
      <c r="E1112" s="85"/>
      <c r="F1112" s="87"/>
      <c r="G1112" s="305"/>
      <c r="H1112" s="317"/>
      <c r="I1112" s="177"/>
      <c r="J1112" s="94"/>
      <c r="K1112" s="94"/>
      <c r="L1112" s="85"/>
      <c r="M1112" s="70"/>
      <c r="N1112" s="182"/>
      <c r="O1112" s="181" t="str">
        <f t="shared" si="36"/>
        <v>1900-1</v>
      </c>
      <c r="P1112" s="181">
        <f t="shared" si="37"/>
        <v>0</v>
      </c>
      <c r="W1112" s="216"/>
      <c r="X1112" s="215"/>
      <c r="Y1112" s="184"/>
    </row>
    <row r="1113" spans="1:25">
      <c r="A1113" s="92"/>
      <c r="B1113" s="27"/>
      <c r="C1113" s="85"/>
      <c r="D1113" s="87"/>
      <c r="E1113" s="85"/>
      <c r="F1113" s="87"/>
      <c r="G1113" s="305"/>
      <c r="H1113" s="317"/>
      <c r="I1113" s="177"/>
      <c r="J1113" s="94"/>
      <c r="K1113" s="94"/>
      <c r="L1113" s="85"/>
      <c r="M1113" s="70"/>
      <c r="N1113" s="182"/>
      <c r="O1113" s="181" t="str">
        <f t="shared" si="36"/>
        <v>1900-1</v>
      </c>
      <c r="P1113" s="181">
        <f t="shared" si="37"/>
        <v>0</v>
      </c>
      <c r="W1113" s="216"/>
      <c r="X1113" s="215"/>
      <c r="Y1113" s="184"/>
    </row>
    <row r="1114" spans="1:25">
      <c r="A1114" s="92"/>
      <c r="B1114" s="27"/>
      <c r="C1114" s="85"/>
      <c r="D1114" s="87"/>
      <c r="E1114" s="85"/>
      <c r="F1114" s="87"/>
      <c r="G1114" s="305"/>
      <c r="H1114" s="317"/>
      <c r="I1114" s="177"/>
      <c r="J1114" s="94"/>
      <c r="K1114" s="94"/>
      <c r="L1114" s="85"/>
      <c r="M1114" s="70"/>
      <c r="N1114" s="182"/>
      <c r="O1114" s="181" t="str">
        <f t="shared" si="36"/>
        <v>1900-1</v>
      </c>
      <c r="P1114" s="181">
        <f t="shared" si="37"/>
        <v>0</v>
      </c>
      <c r="W1114" s="216"/>
      <c r="X1114" s="215"/>
      <c r="Y1114" s="184"/>
    </row>
    <row r="1115" spans="1:25">
      <c r="A1115" s="92"/>
      <c r="B1115" s="27"/>
      <c r="C1115" s="85"/>
      <c r="D1115" s="87"/>
      <c r="E1115" s="85"/>
      <c r="F1115" s="87"/>
      <c r="G1115" s="305"/>
      <c r="H1115" s="317"/>
      <c r="I1115" s="177"/>
      <c r="J1115" s="94"/>
      <c r="K1115" s="94"/>
      <c r="L1115" s="85"/>
      <c r="M1115" s="70"/>
      <c r="N1115" s="182"/>
      <c r="O1115" s="181" t="str">
        <f t="shared" si="36"/>
        <v>1900-1</v>
      </c>
      <c r="P1115" s="181">
        <f t="shared" si="37"/>
        <v>0</v>
      </c>
      <c r="W1115" s="216"/>
      <c r="X1115" s="215"/>
      <c r="Y1115" s="184"/>
    </row>
    <row r="1116" spans="1:25">
      <c r="A1116" s="92"/>
      <c r="B1116" s="27"/>
      <c r="C1116" s="85"/>
      <c r="D1116" s="87"/>
      <c r="E1116" s="85"/>
      <c r="F1116" s="87"/>
      <c r="G1116" s="305"/>
      <c r="H1116" s="317"/>
      <c r="I1116" s="177"/>
      <c r="J1116" s="94"/>
      <c r="K1116" s="94"/>
      <c r="L1116" s="85"/>
      <c r="M1116" s="70"/>
      <c r="N1116" s="182"/>
      <c r="O1116" s="181" t="str">
        <f t="shared" si="36"/>
        <v>1900-1</v>
      </c>
      <c r="P1116" s="181">
        <f t="shared" si="37"/>
        <v>0</v>
      </c>
      <c r="W1116" s="216"/>
      <c r="X1116" s="215"/>
      <c r="Y1116" s="184"/>
    </row>
    <row r="1117" spans="1:25">
      <c r="A1117" s="92"/>
      <c r="B1117" s="27"/>
      <c r="C1117" s="85"/>
      <c r="D1117" s="87"/>
      <c r="E1117" s="85"/>
      <c r="F1117" s="87"/>
      <c r="G1117" s="305"/>
      <c r="H1117" s="317"/>
      <c r="I1117" s="177"/>
      <c r="J1117" s="94"/>
      <c r="K1117" s="94"/>
      <c r="L1117" s="85"/>
      <c r="M1117" s="70"/>
      <c r="N1117" s="182"/>
      <c r="O1117" s="181" t="str">
        <f t="shared" si="36"/>
        <v>1900-1</v>
      </c>
      <c r="P1117" s="181">
        <f t="shared" si="37"/>
        <v>0</v>
      </c>
      <c r="W1117" s="216"/>
      <c r="X1117" s="215"/>
      <c r="Y1117" s="184"/>
    </row>
    <row r="1118" spans="1:25">
      <c r="A1118" s="92"/>
      <c r="B1118" s="27"/>
      <c r="C1118" s="85"/>
      <c r="D1118" s="87"/>
      <c r="E1118" s="85"/>
      <c r="F1118" s="87"/>
      <c r="G1118" s="305"/>
      <c r="H1118" s="317"/>
      <c r="I1118" s="177"/>
      <c r="J1118" s="94"/>
      <c r="K1118" s="94"/>
      <c r="L1118" s="85"/>
      <c r="M1118" s="70"/>
      <c r="N1118" s="182"/>
      <c r="O1118" s="181" t="str">
        <f t="shared" si="36"/>
        <v>1900-1</v>
      </c>
      <c r="P1118" s="181">
        <f t="shared" si="37"/>
        <v>0</v>
      </c>
      <c r="W1118" s="216"/>
      <c r="X1118" s="215"/>
      <c r="Y1118" s="184"/>
    </row>
    <row r="1119" spans="1:25">
      <c r="A1119" s="92"/>
      <c r="B1119" s="27"/>
      <c r="C1119" s="85"/>
      <c r="D1119" s="87"/>
      <c r="E1119" s="85"/>
      <c r="F1119" s="87"/>
      <c r="G1119" s="305"/>
      <c r="H1119" s="317"/>
      <c r="I1119" s="177"/>
      <c r="J1119" s="94"/>
      <c r="K1119" s="94"/>
      <c r="L1119" s="85"/>
      <c r="M1119" s="70"/>
      <c r="N1119" s="182"/>
      <c r="O1119" s="181" t="str">
        <f t="shared" si="36"/>
        <v>1900-1</v>
      </c>
      <c r="P1119" s="181">
        <f t="shared" si="37"/>
        <v>0</v>
      </c>
      <c r="W1119" s="216"/>
      <c r="X1119" s="215"/>
      <c r="Y1119" s="184"/>
    </row>
    <row r="1120" spans="1:25">
      <c r="A1120" s="92"/>
      <c r="B1120" s="27"/>
      <c r="C1120" s="85"/>
      <c r="D1120" s="87"/>
      <c r="E1120" s="85"/>
      <c r="F1120" s="87"/>
      <c r="G1120" s="305"/>
      <c r="H1120" s="317"/>
      <c r="I1120" s="177"/>
      <c r="J1120" s="94"/>
      <c r="K1120" s="94"/>
      <c r="L1120" s="85"/>
      <c r="M1120" s="70"/>
      <c r="N1120" s="182"/>
      <c r="O1120" s="181" t="str">
        <f t="shared" si="36"/>
        <v>1900-1</v>
      </c>
      <c r="P1120" s="181">
        <f t="shared" si="37"/>
        <v>0</v>
      </c>
      <c r="W1120" s="216"/>
      <c r="X1120" s="215"/>
      <c r="Y1120" s="184"/>
    </row>
    <row r="1121" spans="1:25">
      <c r="A1121" s="92"/>
      <c r="B1121" s="26"/>
      <c r="C1121" s="85"/>
      <c r="D1121" s="85"/>
      <c r="E1121" s="85"/>
      <c r="F1121" s="85"/>
      <c r="G1121" s="309"/>
      <c r="H1121" s="316"/>
      <c r="I1121" s="102"/>
      <c r="J1121" s="94"/>
      <c r="K1121" s="94"/>
      <c r="L1121" s="200"/>
      <c r="M1121" s="70"/>
      <c r="N1121" s="182"/>
      <c r="O1121" s="181" t="str">
        <f t="shared" si="36"/>
        <v>1900-1</v>
      </c>
      <c r="P1121" s="181">
        <f t="shared" si="37"/>
        <v>0</v>
      </c>
      <c r="W1121" s="216"/>
      <c r="X1121" s="215"/>
      <c r="Y1121" s="184"/>
    </row>
    <row r="1122" spans="1:25">
      <c r="A1122" s="92"/>
      <c r="B1122" s="27"/>
      <c r="C1122" s="85"/>
      <c r="D1122" s="87"/>
      <c r="E1122" s="85"/>
      <c r="F1122" s="87"/>
      <c r="G1122" s="305"/>
      <c r="H1122" s="317"/>
      <c r="I1122" s="177"/>
      <c r="J1122" s="94"/>
      <c r="K1122" s="94"/>
      <c r="L1122" s="85"/>
      <c r="M1122" s="70"/>
      <c r="N1122" s="182"/>
      <c r="O1122" s="181" t="str">
        <f t="shared" si="36"/>
        <v>1900-1</v>
      </c>
      <c r="P1122" s="181">
        <f t="shared" si="37"/>
        <v>0</v>
      </c>
      <c r="W1122" s="216"/>
      <c r="X1122" s="215"/>
      <c r="Y1122" s="184"/>
    </row>
    <row r="1123" spans="1:25">
      <c r="A1123" s="92"/>
      <c r="B1123" s="27"/>
      <c r="C1123" s="85"/>
      <c r="D1123" s="87"/>
      <c r="E1123" s="85"/>
      <c r="F1123" s="87"/>
      <c r="G1123" s="305"/>
      <c r="H1123" s="317"/>
      <c r="I1123" s="177"/>
      <c r="J1123" s="94"/>
      <c r="K1123" s="94"/>
      <c r="L1123" s="85"/>
      <c r="M1123" s="70"/>
      <c r="N1123" s="182"/>
      <c r="O1123" s="181" t="str">
        <f t="shared" si="36"/>
        <v>1900-1</v>
      </c>
      <c r="P1123" s="181">
        <f t="shared" si="37"/>
        <v>0</v>
      </c>
      <c r="W1123" s="216"/>
      <c r="X1123" s="215"/>
      <c r="Y1123" s="184"/>
    </row>
    <row r="1124" spans="1:25">
      <c r="A1124" s="92"/>
      <c r="B1124" s="27"/>
      <c r="C1124" s="85"/>
      <c r="D1124" s="87"/>
      <c r="E1124" s="85"/>
      <c r="F1124" s="87"/>
      <c r="G1124" s="305"/>
      <c r="H1124" s="317"/>
      <c r="I1124" s="177"/>
      <c r="J1124" s="94"/>
      <c r="K1124" s="94"/>
      <c r="L1124" s="85"/>
      <c r="M1124" s="70"/>
      <c r="N1124" s="182"/>
      <c r="O1124" s="181" t="str">
        <f t="shared" si="36"/>
        <v>1900-1</v>
      </c>
      <c r="P1124" s="181">
        <f t="shared" si="37"/>
        <v>0</v>
      </c>
      <c r="W1124" s="216"/>
      <c r="X1124" s="215"/>
      <c r="Y1124" s="184"/>
    </row>
    <row r="1125" spans="1:25">
      <c r="A1125" s="92"/>
      <c r="B1125" s="27"/>
      <c r="C1125" s="85"/>
      <c r="D1125" s="87"/>
      <c r="E1125" s="85"/>
      <c r="F1125" s="87"/>
      <c r="G1125" s="305"/>
      <c r="H1125" s="317"/>
      <c r="I1125" s="177"/>
      <c r="J1125" s="94"/>
      <c r="K1125" s="94"/>
      <c r="L1125" s="85"/>
      <c r="M1125" s="70"/>
      <c r="N1125" s="182"/>
      <c r="O1125" s="181" t="str">
        <f t="shared" si="36"/>
        <v>1900-1</v>
      </c>
      <c r="P1125" s="181">
        <f t="shared" si="37"/>
        <v>0</v>
      </c>
      <c r="W1125" s="216"/>
      <c r="X1125" s="215"/>
      <c r="Y1125" s="184"/>
    </row>
    <row r="1126" spans="1:25">
      <c r="A1126" s="92"/>
      <c r="B1126" s="26"/>
      <c r="C1126" s="85"/>
      <c r="D1126" s="87"/>
      <c r="E1126" s="85"/>
      <c r="F1126" s="87"/>
      <c r="G1126" s="71"/>
      <c r="H1126" s="318"/>
      <c r="I1126" s="177"/>
      <c r="J1126" s="94"/>
      <c r="K1126" s="94"/>
      <c r="L1126" s="200"/>
      <c r="M1126" s="70"/>
      <c r="N1126" s="182"/>
      <c r="O1126" s="181" t="str">
        <f t="shared" si="36"/>
        <v>1900-1</v>
      </c>
      <c r="P1126" s="181">
        <f t="shared" si="37"/>
        <v>0</v>
      </c>
      <c r="W1126" s="216"/>
      <c r="X1126" s="215"/>
      <c r="Y1126" s="184"/>
    </row>
    <row r="1127" spans="1:25">
      <c r="A1127" s="92"/>
      <c r="B1127" s="26"/>
      <c r="C1127" s="85"/>
      <c r="D1127" s="87"/>
      <c r="E1127" s="85"/>
      <c r="F1127" s="87"/>
      <c r="G1127" s="71"/>
      <c r="H1127" s="318"/>
      <c r="I1127" s="177"/>
      <c r="J1127" s="94"/>
      <c r="K1127" s="94"/>
      <c r="L1127" s="200"/>
      <c r="M1127" s="70"/>
      <c r="N1127" s="182"/>
      <c r="O1127" s="181" t="str">
        <f t="shared" si="36"/>
        <v>1900-1</v>
      </c>
      <c r="P1127" s="181">
        <f t="shared" si="37"/>
        <v>0</v>
      </c>
      <c r="W1127" s="216"/>
      <c r="X1127" s="215"/>
      <c r="Y1127" s="184"/>
    </row>
    <row r="1128" spans="1:25">
      <c r="A1128" s="92"/>
      <c r="B1128" s="26"/>
      <c r="C1128" s="85"/>
      <c r="D1128" s="87"/>
      <c r="E1128" s="85"/>
      <c r="F1128" s="87"/>
      <c r="G1128" s="71"/>
      <c r="H1128" s="318"/>
      <c r="I1128" s="177"/>
      <c r="J1128" s="94"/>
      <c r="K1128" s="94"/>
      <c r="L1128" s="200"/>
      <c r="M1128" s="70"/>
      <c r="N1128" s="182"/>
      <c r="O1128" s="181" t="str">
        <f t="shared" si="36"/>
        <v>1900-1</v>
      </c>
      <c r="P1128" s="181">
        <f t="shared" si="37"/>
        <v>0</v>
      </c>
      <c r="W1128" s="216"/>
      <c r="X1128" s="215"/>
      <c r="Y1128" s="184"/>
    </row>
    <row r="1129" spans="1:25">
      <c r="A1129" s="92"/>
      <c r="B1129" s="26"/>
      <c r="C1129" s="85"/>
      <c r="D1129" s="87"/>
      <c r="E1129" s="85"/>
      <c r="F1129" s="87"/>
      <c r="G1129" s="71"/>
      <c r="H1129" s="318"/>
      <c r="I1129" s="177"/>
      <c r="J1129" s="94"/>
      <c r="K1129" s="94"/>
      <c r="L1129" s="200"/>
      <c r="M1129" s="70"/>
      <c r="N1129" s="182"/>
      <c r="O1129" s="181" t="str">
        <f t="shared" si="36"/>
        <v>1900-1</v>
      </c>
      <c r="P1129" s="181">
        <f t="shared" si="37"/>
        <v>0</v>
      </c>
      <c r="W1129" s="216"/>
      <c r="X1129" s="215"/>
      <c r="Y1129" s="184"/>
    </row>
    <row r="1130" spans="1:25">
      <c r="A1130" s="92"/>
      <c r="B1130" s="27"/>
      <c r="C1130" s="85"/>
      <c r="D1130" s="87"/>
      <c r="E1130" s="85"/>
      <c r="F1130" s="87"/>
      <c r="G1130" s="305"/>
      <c r="H1130" s="317"/>
      <c r="I1130" s="177"/>
      <c r="J1130" s="94"/>
      <c r="K1130" s="94"/>
      <c r="L1130" s="85"/>
      <c r="M1130" s="70"/>
      <c r="N1130" s="182"/>
      <c r="O1130" s="181" t="str">
        <f t="shared" si="36"/>
        <v>1900-1</v>
      </c>
      <c r="P1130" s="181">
        <f t="shared" si="37"/>
        <v>0</v>
      </c>
      <c r="W1130" s="216"/>
      <c r="X1130" s="215"/>
      <c r="Y1130" s="184"/>
    </row>
    <row r="1131" spans="1:25">
      <c r="A1131" s="92"/>
      <c r="B1131" s="26"/>
      <c r="C1131" s="85"/>
      <c r="D1131" s="85"/>
      <c r="E1131" s="85"/>
      <c r="F1131" s="85"/>
      <c r="G1131" s="309"/>
      <c r="H1131" s="316"/>
      <c r="I1131" s="102"/>
      <c r="J1131" s="94"/>
      <c r="K1131" s="94"/>
      <c r="L1131" s="200"/>
      <c r="M1131" s="70"/>
      <c r="N1131" s="182"/>
      <c r="O1131" s="181" t="str">
        <f t="shared" si="36"/>
        <v>1900-1</v>
      </c>
      <c r="P1131" s="181">
        <f t="shared" si="37"/>
        <v>0</v>
      </c>
      <c r="W1131" s="216"/>
      <c r="X1131" s="215"/>
      <c r="Y1131" s="184"/>
    </row>
    <row r="1132" spans="1:25">
      <c r="A1132" s="92"/>
      <c r="B1132" s="26"/>
      <c r="C1132" s="85"/>
      <c r="D1132" s="85"/>
      <c r="E1132" s="85"/>
      <c r="F1132" s="85"/>
      <c r="G1132" s="309"/>
      <c r="H1132" s="316"/>
      <c r="I1132" s="102"/>
      <c r="J1132" s="94"/>
      <c r="K1132" s="94"/>
      <c r="L1132" s="200"/>
      <c r="M1132" s="70"/>
      <c r="N1132" s="182"/>
      <c r="O1132" s="181" t="str">
        <f t="shared" si="36"/>
        <v>1900-1</v>
      </c>
      <c r="P1132" s="181">
        <f t="shared" si="37"/>
        <v>0</v>
      </c>
      <c r="W1132" s="216"/>
      <c r="X1132" s="215"/>
      <c r="Y1132" s="184"/>
    </row>
    <row r="1133" spans="1:25">
      <c r="A1133" s="92"/>
      <c r="B1133" s="26"/>
      <c r="C1133" s="85"/>
      <c r="D1133" s="85"/>
      <c r="E1133" s="85"/>
      <c r="F1133" s="85"/>
      <c r="G1133" s="309"/>
      <c r="H1133" s="316"/>
      <c r="I1133" s="102"/>
      <c r="J1133" s="94"/>
      <c r="K1133" s="94"/>
      <c r="L1133" s="200"/>
      <c r="M1133" s="70"/>
      <c r="N1133" s="182"/>
      <c r="O1133" s="181" t="str">
        <f t="shared" si="36"/>
        <v>1900-1</v>
      </c>
      <c r="P1133" s="181">
        <f t="shared" si="37"/>
        <v>0</v>
      </c>
      <c r="W1133" s="216"/>
      <c r="X1133" s="215"/>
      <c r="Y1133" s="184"/>
    </row>
    <row r="1134" spans="1:25">
      <c r="A1134" s="92"/>
      <c r="B1134" s="27"/>
      <c r="C1134" s="85"/>
      <c r="D1134" s="87"/>
      <c r="E1134" s="85"/>
      <c r="F1134" s="87"/>
      <c r="G1134" s="305"/>
      <c r="H1134" s="317"/>
      <c r="I1134" s="177"/>
      <c r="J1134" s="94"/>
      <c r="K1134" s="94"/>
      <c r="L1134" s="85"/>
      <c r="M1134" s="70"/>
      <c r="N1134" s="182"/>
      <c r="O1134" s="181" t="str">
        <f t="shared" si="36"/>
        <v>1900-1</v>
      </c>
      <c r="P1134" s="181">
        <f t="shared" si="37"/>
        <v>0</v>
      </c>
      <c r="W1134" s="216"/>
      <c r="X1134" s="215"/>
      <c r="Y1134" s="184"/>
    </row>
    <row r="1135" spans="1:25">
      <c r="A1135" s="92"/>
      <c r="B1135" s="27"/>
      <c r="C1135" s="85"/>
      <c r="D1135" s="87"/>
      <c r="E1135" s="85"/>
      <c r="F1135" s="87"/>
      <c r="G1135" s="305"/>
      <c r="H1135" s="317"/>
      <c r="I1135" s="177"/>
      <c r="J1135" s="94"/>
      <c r="K1135" s="94"/>
      <c r="L1135" s="85"/>
      <c r="M1135" s="70"/>
      <c r="N1135" s="182"/>
      <c r="O1135" s="181" t="str">
        <f t="shared" si="36"/>
        <v>1900-1</v>
      </c>
      <c r="P1135" s="181">
        <f t="shared" si="37"/>
        <v>0</v>
      </c>
      <c r="W1135" s="216"/>
      <c r="X1135" s="215"/>
      <c r="Y1135" s="184"/>
    </row>
    <row r="1136" spans="1:25">
      <c r="A1136" s="92"/>
      <c r="B1136" s="26"/>
      <c r="C1136" s="85"/>
      <c r="D1136" s="85"/>
      <c r="E1136" s="85"/>
      <c r="F1136" s="85"/>
      <c r="G1136" s="309"/>
      <c r="H1136" s="316"/>
      <c r="I1136" s="102"/>
      <c r="J1136" s="94"/>
      <c r="K1136" s="94"/>
      <c r="L1136" s="200"/>
      <c r="M1136" s="70"/>
      <c r="N1136" s="182"/>
      <c r="O1136" s="181" t="str">
        <f t="shared" si="36"/>
        <v>1900-1</v>
      </c>
      <c r="P1136" s="181">
        <f t="shared" si="37"/>
        <v>0</v>
      </c>
      <c r="W1136" s="216"/>
      <c r="X1136" s="215"/>
      <c r="Y1136" s="184"/>
    </row>
    <row r="1137" spans="1:25">
      <c r="A1137" s="92"/>
      <c r="B1137" s="26"/>
      <c r="C1137" s="85"/>
      <c r="D1137" s="85"/>
      <c r="E1137" s="85"/>
      <c r="F1137" s="85"/>
      <c r="G1137" s="309"/>
      <c r="H1137" s="316"/>
      <c r="I1137" s="102"/>
      <c r="J1137" s="94"/>
      <c r="K1137" s="94"/>
      <c r="L1137" s="200"/>
      <c r="M1137" s="70"/>
      <c r="N1137" s="182"/>
      <c r="O1137" s="181" t="str">
        <f t="shared" si="36"/>
        <v>1900-1</v>
      </c>
      <c r="P1137" s="181">
        <f t="shared" si="37"/>
        <v>0</v>
      </c>
      <c r="W1137" s="216"/>
      <c r="X1137" s="215"/>
      <c r="Y1137" s="184"/>
    </row>
    <row r="1138" spans="1:25">
      <c r="A1138" s="92"/>
      <c r="B1138" s="26"/>
      <c r="C1138" s="85"/>
      <c r="D1138" s="85"/>
      <c r="E1138" s="85"/>
      <c r="F1138" s="85"/>
      <c r="G1138" s="309"/>
      <c r="H1138" s="316"/>
      <c r="I1138" s="102"/>
      <c r="J1138" s="94"/>
      <c r="K1138" s="94"/>
      <c r="L1138" s="200"/>
      <c r="M1138" s="70"/>
      <c r="N1138" s="182"/>
      <c r="O1138" s="181" t="str">
        <f t="shared" si="36"/>
        <v>1900-1</v>
      </c>
      <c r="P1138" s="181">
        <f t="shared" si="37"/>
        <v>0</v>
      </c>
      <c r="W1138" s="216"/>
      <c r="X1138" s="215"/>
      <c r="Y1138" s="184"/>
    </row>
    <row r="1139" spans="1:25">
      <c r="A1139" s="92"/>
      <c r="B1139" s="26"/>
      <c r="C1139" s="85"/>
      <c r="D1139" s="85"/>
      <c r="E1139" s="85"/>
      <c r="F1139" s="85"/>
      <c r="G1139" s="309"/>
      <c r="H1139" s="316"/>
      <c r="I1139" s="102"/>
      <c r="J1139" s="94"/>
      <c r="K1139" s="94"/>
      <c r="L1139" s="200"/>
      <c r="M1139" s="70"/>
      <c r="N1139" s="182"/>
      <c r="O1139" s="181" t="str">
        <f t="shared" si="36"/>
        <v>1900-1</v>
      </c>
      <c r="P1139" s="181">
        <f t="shared" si="37"/>
        <v>0</v>
      </c>
      <c r="W1139" s="216"/>
      <c r="X1139" s="215"/>
      <c r="Y1139" s="184"/>
    </row>
    <row r="1140" spans="1:25">
      <c r="A1140" s="92"/>
      <c r="B1140" s="26"/>
      <c r="C1140" s="85"/>
      <c r="D1140" s="85"/>
      <c r="E1140" s="85"/>
      <c r="F1140" s="85"/>
      <c r="G1140" s="309"/>
      <c r="H1140" s="316"/>
      <c r="I1140" s="102"/>
      <c r="J1140" s="94"/>
      <c r="K1140" s="94"/>
      <c r="L1140" s="200"/>
      <c r="M1140" s="70"/>
      <c r="N1140" s="182"/>
      <c r="O1140" s="181" t="str">
        <f t="shared" si="36"/>
        <v>1900-1</v>
      </c>
      <c r="P1140" s="181">
        <f t="shared" si="37"/>
        <v>0</v>
      </c>
      <c r="W1140" s="216"/>
      <c r="X1140" s="215"/>
      <c r="Y1140" s="184"/>
    </row>
    <row r="1141" spans="1:25">
      <c r="A1141" s="92"/>
      <c r="B1141" s="26"/>
      <c r="C1141" s="85"/>
      <c r="D1141" s="85"/>
      <c r="E1141" s="85"/>
      <c r="F1141" s="85"/>
      <c r="G1141" s="309"/>
      <c r="H1141" s="316"/>
      <c r="I1141" s="102"/>
      <c r="J1141" s="94"/>
      <c r="K1141" s="94"/>
      <c r="L1141" s="200"/>
      <c r="M1141" s="70"/>
      <c r="N1141" s="182"/>
      <c r="O1141" s="181" t="str">
        <f t="shared" si="36"/>
        <v>1900-1</v>
      </c>
      <c r="P1141" s="181">
        <f t="shared" si="37"/>
        <v>0</v>
      </c>
      <c r="W1141" s="216"/>
      <c r="X1141" s="215"/>
      <c r="Y1141" s="184"/>
    </row>
    <row r="1142" spans="1:25">
      <c r="A1142" s="92"/>
      <c r="B1142" s="26"/>
      <c r="C1142" s="85"/>
      <c r="D1142" s="85"/>
      <c r="E1142" s="85"/>
      <c r="F1142" s="85"/>
      <c r="G1142" s="309"/>
      <c r="H1142" s="316"/>
      <c r="I1142" s="102"/>
      <c r="J1142" s="94"/>
      <c r="K1142" s="94"/>
      <c r="L1142" s="200"/>
      <c r="M1142" s="70"/>
      <c r="N1142" s="182"/>
      <c r="O1142" s="181" t="str">
        <f t="shared" si="36"/>
        <v>1900-1</v>
      </c>
      <c r="P1142" s="181">
        <f t="shared" si="37"/>
        <v>0</v>
      </c>
      <c r="W1142" s="216"/>
      <c r="X1142" s="215"/>
      <c r="Y1142" s="184"/>
    </row>
    <row r="1143" spans="1:25">
      <c r="A1143" s="92"/>
      <c r="B1143" s="26"/>
      <c r="C1143" s="85"/>
      <c r="D1143" s="85"/>
      <c r="E1143" s="85"/>
      <c r="F1143" s="85"/>
      <c r="G1143" s="309"/>
      <c r="H1143" s="316"/>
      <c r="I1143" s="102"/>
      <c r="J1143" s="94"/>
      <c r="K1143" s="94"/>
      <c r="L1143" s="200"/>
      <c r="M1143" s="70"/>
      <c r="N1143" s="182"/>
      <c r="O1143" s="181" t="str">
        <f t="shared" si="36"/>
        <v>1900-1</v>
      </c>
      <c r="P1143" s="181">
        <f t="shared" si="37"/>
        <v>0</v>
      </c>
      <c r="W1143" s="216"/>
      <c r="X1143" s="215"/>
      <c r="Y1143" s="184"/>
    </row>
    <row r="1144" spans="1:25">
      <c r="A1144" s="92"/>
      <c r="B1144" s="26"/>
      <c r="C1144" s="85"/>
      <c r="D1144" s="85"/>
      <c r="E1144" s="85"/>
      <c r="F1144" s="85"/>
      <c r="G1144" s="309"/>
      <c r="H1144" s="316"/>
      <c r="I1144" s="102"/>
      <c r="J1144" s="94"/>
      <c r="K1144" s="94"/>
      <c r="L1144" s="200"/>
      <c r="M1144" s="70"/>
      <c r="N1144" s="182"/>
      <c r="O1144" s="181" t="str">
        <f t="shared" si="36"/>
        <v>1900-1</v>
      </c>
      <c r="P1144" s="181">
        <f t="shared" si="37"/>
        <v>0</v>
      </c>
      <c r="W1144" s="216"/>
      <c r="X1144" s="215"/>
      <c r="Y1144" s="184"/>
    </row>
    <row r="1145" spans="1:25">
      <c r="A1145" s="92"/>
      <c r="B1145" s="26"/>
      <c r="C1145" s="85"/>
      <c r="D1145" s="85"/>
      <c r="E1145" s="85"/>
      <c r="F1145" s="85"/>
      <c r="G1145" s="309"/>
      <c r="H1145" s="316"/>
      <c r="I1145" s="102"/>
      <c r="J1145" s="94"/>
      <c r="K1145" s="94"/>
      <c r="L1145" s="200"/>
      <c r="M1145" s="70"/>
      <c r="N1145" s="182"/>
      <c r="O1145" s="181" t="str">
        <f t="shared" si="36"/>
        <v>1900-1</v>
      </c>
      <c r="P1145" s="181">
        <f t="shared" si="37"/>
        <v>0</v>
      </c>
      <c r="W1145" s="216"/>
      <c r="X1145" s="215"/>
      <c r="Y1145" s="184"/>
    </row>
    <row r="1146" spans="1:25">
      <c r="A1146" s="92"/>
      <c r="B1146" s="26"/>
      <c r="C1146" s="85"/>
      <c r="D1146" s="85"/>
      <c r="E1146" s="85"/>
      <c r="F1146" s="85"/>
      <c r="G1146" s="309"/>
      <c r="H1146" s="316"/>
      <c r="I1146" s="102"/>
      <c r="J1146" s="94"/>
      <c r="K1146" s="94"/>
      <c r="L1146" s="200"/>
      <c r="M1146" s="70"/>
      <c r="N1146" s="182"/>
      <c r="O1146" s="181" t="str">
        <f t="shared" si="36"/>
        <v>1900-1</v>
      </c>
      <c r="P1146" s="181">
        <f t="shared" si="37"/>
        <v>0</v>
      </c>
      <c r="W1146" s="216"/>
      <c r="X1146" s="215"/>
      <c r="Y1146" s="184"/>
    </row>
    <row r="1147" spans="1:25">
      <c r="A1147" s="92"/>
      <c r="B1147" s="26"/>
      <c r="C1147" s="85"/>
      <c r="D1147" s="85"/>
      <c r="E1147" s="85"/>
      <c r="F1147" s="85"/>
      <c r="G1147" s="309"/>
      <c r="H1147" s="316"/>
      <c r="I1147" s="102"/>
      <c r="J1147" s="94"/>
      <c r="K1147" s="94"/>
      <c r="L1147" s="200"/>
      <c r="M1147" s="70"/>
      <c r="N1147" s="182"/>
      <c r="O1147" s="181" t="str">
        <f t="shared" si="36"/>
        <v>1900-1</v>
      </c>
      <c r="P1147" s="181">
        <f t="shared" si="37"/>
        <v>0</v>
      </c>
      <c r="W1147" s="216"/>
      <c r="X1147" s="215"/>
      <c r="Y1147" s="184"/>
    </row>
    <row r="1148" spans="1:25">
      <c r="A1148" s="92"/>
      <c r="B1148" s="26"/>
      <c r="C1148" s="85"/>
      <c r="D1148" s="85"/>
      <c r="E1148" s="85"/>
      <c r="F1148" s="85"/>
      <c r="G1148" s="309"/>
      <c r="H1148" s="316"/>
      <c r="I1148" s="102"/>
      <c r="J1148" s="94"/>
      <c r="K1148" s="94"/>
      <c r="L1148" s="200"/>
      <c r="M1148" s="70"/>
      <c r="N1148" s="182"/>
      <c r="O1148" s="181" t="str">
        <f t="shared" si="36"/>
        <v>1900-1</v>
      </c>
      <c r="P1148" s="181">
        <f t="shared" si="37"/>
        <v>0</v>
      </c>
      <c r="W1148" s="216"/>
      <c r="X1148" s="215"/>
      <c r="Y1148" s="184"/>
    </row>
    <row r="1149" spans="1:25">
      <c r="A1149" s="92"/>
      <c r="B1149" s="26"/>
      <c r="C1149" s="85"/>
      <c r="D1149" s="85"/>
      <c r="E1149" s="85"/>
      <c r="F1149" s="85"/>
      <c r="G1149" s="309"/>
      <c r="H1149" s="316"/>
      <c r="I1149" s="102"/>
      <c r="J1149" s="94"/>
      <c r="K1149" s="94"/>
      <c r="L1149" s="200"/>
      <c r="M1149" s="70"/>
      <c r="N1149" s="182"/>
      <c r="O1149" s="181" t="str">
        <f t="shared" si="36"/>
        <v>1900-1</v>
      </c>
      <c r="P1149" s="181">
        <f t="shared" si="37"/>
        <v>0</v>
      </c>
      <c r="W1149" s="216"/>
      <c r="X1149" s="215"/>
      <c r="Y1149" s="184"/>
    </row>
    <row r="1150" spans="1:25">
      <c r="A1150" s="92"/>
      <c r="B1150" s="26"/>
      <c r="C1150" s="85"/>
      <c r="D1150" s="85"/>
      <c r="E1150" s="85"/>
      <c r="F1150" s="85"/>
      <c r="G1150" s="309"/>
      <c r="H1150" s="316"/>
      <c r="I1150" s="102"/>
      <c r="J1150" s="94"/>
      <c r="K1150" s="94"/>
      <c r="L1150" s="200"/>
      <c r="M1150" s="70"/>
      <c r="N1150" s="182"/>
      <c r="O1150" s="181" t="str">
        <f t="shared" ref="O1150:O1213" si="38">YEAR(B1150)&amp;"-"&amp;MONTH(B1150)</f>
        <v>1900-1</v>
      </c>
      <c r="P1150" s="181">
        <f t="shared" si="37"/>
        <v>0</v>
      </c>
      <c r="W1150" s="216"/>
      <c r="X1150" s="215"/>
      <c r="Y1150" s="184"/>
    </row>
    <row r="1151" spans="1:25">
      <c r="A1151" s="92"/>
      <c r="B1151" s="27"/>
      <c r="C1151" s="85"/>
      <c r="D1151" s="87"/>
      <c r="E1151" s="85"/>
      <c r="F1151" s="87"/>
      <c r="G1151" s="305"/>
      <c r="H1151" s="317"/>
      <c r="I1151" s="177"/>
      <c r="J1151" s="94"/>
      <c r="K1151" s="94"/>
      <c r="L1151" s="85"/>
      <c r="M1151" s="70"/>
      <c r="N1151" s="182"/>
      <c r="O1151" s="181" t="str">
        <f t="shared" si="38"/>
        <v>1900-1</v>
      </c>
      <c r="P1151" s="181">
        <f t="shared" si="37"/>
        <v>0</v>
      </c>
      <c r="W1151" s="216"/>
      <c r="X1151" s="215"/>
      <c r="Y1151" s="184"/>
    </row>
    <row r="1152" spans="1:25">
      <c r="A1152" s="92"/>
      <c r="B1152" s="27"/>
      <c r="C1152" s="85"/>
      <c r="D1152" s="87"/>
      <c r="E1152" s="85"/>
      <c r="F1152" s="87"/>
      <c r="G1152" s="305"/>
      <c r="H1152" s="317"/>
      <c r="I1152" s="177"/>
      <c r="J1152" s="94"/>
      <c r="K1152" s="94"/>
      <c r="L1152" s="85"/>
      <c r="M1152" s="70"/>
      <c r="N1152" s="182"/>
      <c r="O1152" s="181" t="str">
        <f t="shared" si="38"/>
        <v>1900-1</v>
      </c>
      <c r="P1152" s="181">
        <f t="shared" si="37"/>
        <v>0</v>
      </c>
      <c r="W1152" s="216"/>
      <c r="X1152" s="215"/>
      <c r="Y1152" s="184"/>
    </row>
    <row r="1153" spans="1:25">
      <c r="A1153" s="92"/>
      <c r="B1153" s="27"/>
      <c r="C1153" s="85"/>
      <c r="D1153" s="87"/>
      <c r="E1153" s="85"/>
      <c r="F1153" s="87"/>
      <c r="G1153" s="305"/>
      <c r="H1153" s="317"/>
      <c r="I1153" s="177"/>
      <c r="J1153" s="94"/>
      <c r="K1153" s="94"/>
      <c r="L1153" s="85"/>
      <c r="M1153" s="70"/>
      <c r="N1153" s="182"/>
      <c r="O1153" s="181" t="str">
        <f t="shared" si="38"/>
        <v>1900-1</v>
      </c>
      <c r="P1153" s="181">
        <f t="shared" si="37"/>
        <v>0</v>
      </c>
      <c r="W1153" s="216"/>
      <c r="X1153" s="215"/>
      <c r="Y1153" s="184"/>
    </row>
    <row r="1154" spans="1:25">
      <c r="A1154" s="92"/>
      <c r="B1154" s="27"/>
      <c r="C1154" s="85"/>
      <c r="D1154" s="87"/>
      <c r="E1154" s="85"/>
      <c r="F1154" s="87"/>
      <c r="G1154" s="305"/>
      <c r="H1154" s="317"/>
      <c r="I1154" s="177"/>
      <c r="J1154" s="94"/>
      <c r="K1154" s="94"/>
      <c r="L1154" s="85"/>
      <c r="M1154" s="70"/>
      <c r="N1154" s="182"/>
      <c r="O1154" s="181" t="str">
        <f t="shared" si="38"/>
        <v>1900-1</v>
      </c>
      <c r="P1154" s="181">
        <f t="shared" si="37"/>
        <v>0</v>
      </c>
      <c r="W1154" s="216"/>
      <c r="X1154" s="215"/>
      <c r="Y1154" s="184"/>
    </row>
    <row r="1155" spans="1:25">
      <c r="A1155" s="92"/>
      <c r="B1155" s="27"/>
      <c r="C1155" s="85"/>
      <c r="D1155" s="87"/>
      <c r="E1155" s="85"/>
      <c r="F1155" s="87"/>
      <c r="G1155" s="305"/>
      <c r="H1155" s="317"/>
      <c r="I1155" s="177"/>
      <c r="J1155" s="94"/>
      <c r="K1155" s="94"/>
      <c r="L1155" s="85"/>
      <c r="M1155" s="70"/>
      <c r="N1155" s="182"/>
      <c r="O1155" s="181" t="str">
        <f t="shared" si="38"/>
        <v>1900-1</v>
      </c>
      <c r="P1155" s="181">
        <f t="shared" ref="P1155:P1218" si="39">N1155*H1155</f>
        <v>0</v>
      </c>
      <c r="W1155" s="216"/>
      <c r="X1155" s="215"/>
      <c r="Y1155" s="184"/>
    </row>
    <row r="1156" spans="1:25">
      <c r="A1156" s="92"/>
      <c r="B1156" s="27"/>
      <c r="C1156" s="85"/>
      <c r="D1156" s="87"/>
      <c r="E1156" s="85"/>
      <c r="F1156" s="87"/>
      <c r="G1156" s="305"/>
      <c r="H1156" s="317"/>
      <c r="I1156" s="177"/>
      <c r="J1156" s="94"/>
      <c r="K1156" s="94"/>
      <c r="L1156" s="85"/>
      <c r="M1156" s="70"/>
      <c r="N1156" s="182"/>
      <c r="O1156" s="181" t="str">
        <f t="shared" si="38"/>
        <v>1900-1</v>
      </c>
      <c r="P1156" s="181">
        <f t="shared" si="39"/>
        <v>0</v>
      </c>
      <c r="W1156" s="216"/>
      <c r="X1156" s="215"/>
      <c r="Y1156" s="184"/>
    </row>
    <row r="1157" spans="1:25">
      <c r="A1157" s="92"/>
      <c r="B1157" s="27"/>
      <c r="C1157" s="85"/>
      <c r="D1157" s="87"/>
      <c r="E1157" s="85"/>
      <c r="F1157" s="87"/>
      <c r="G1157" s="305"/>
      <c r="H1157" s="317"/>
      <c r="I1157" s="177"/>
      <c r="J1157" s="94"/>
      <c r="K1157" s="94"/>
      <c r="L1157" s="85"/>
      <c r="M1157" s="70"/>
      <c r="N1157" s="182"/>
      <c r="O1157" s="181" t="str">
        <f t="shared" si="38"/>
        <v>1900-1</v>
      </c>
      <c r="P1157" s="181">
        <f t="shared" si="39"/>
        <v>0</v>
      </c>
      <c r="W1157" s="216"/>
      <c r="X1157" s="215"/>
      <c r="Y1157" s="184"/>
    </row>
    <row r="1158" spans="1:25">
      <c r="A1158" s="92"/>
      <c r="B1158" s="27"/>
      <c r="C1158" s="85"/>
      <c r="D1158" s="87"/>
      <c r="E1158" s="85"/>
      <c r="F1158" s="87"/>
      <c r="G1158" s="305"/>
      <c r="H1158" s="317"/>
      <c r="I1158" s="177"/>
      <c r="J1158" s="94"/>
      <c r="K1158" s="94"/>
      <c r="L1158" s="85"/>
      <c r="M1158" s="70"/>
      <c r="N1158" s="182"/>
      <c r="O1158" s="181" t="str">
        <f t="shared" si="38"/>
        <v>1900-1</v>
      </c>
      <c r="P1158" s="181">
        <f t="shared" si="39"/>
        <v>0</v>
      </c>
      <c r="W1158" s="216"/>
      <c r="X1158" s="215"/>
      <c r="Y1158" s="184"/>
    </row>
    <row r="1159" spans="1:25">
      <c r="A1159" s="92"/>
      <c r="B1159" s="27"/>
      <c r="C1159" s="85"/>
      <c r="D1159" s="87"/>
      <c r="E1159" s="85"/>
      <c r="F1159" s="87"/>
      <c r="G1159" s="305"/>
      <c r="H1159" s="317"/>
      <c r="I1159" s="177"/>
      <c r="J1159" s="94"/>
      <c r="K1159" s="94"/>
      <c r="L1159" s="85"/>
      <c r="M1159" s="70"/>
      <c r="N1159" s="182"/>
      <c r="O1159" s="181" t="str">
        <f t="shared" si="38"/>
        <v>1900-1</v>
      </c>
      <c r="P1159" s="181">
        <f t="shared" si="39"/>
        <v>0</v>
      </c>
      <c r="W1159" s="216"/>
      <c r="X1159" s="215"/>
      <c r="Y1159" s="184"/>
    </row>
    <row r="1160" spans="1:25">
      <c r="A1160" s="92"/>
      <c r="B1160" s="27"/>
      <c r="C1160" s="85"/>
      <c r="D1160" s="87"/>
      <c r="E1160" s="85"/>
      <c r="F1160" s="87"/>
      <c r="G1160" s="305"/>
      <c r="H1160" s="317"/>
      <c r="I1160" s="177"/>
      <c r="J1160" s="94"/>
      <c r="K1160" s="94"/>
      <c r="L1160" s="85"/>
      <c r="M1160" s="70"/>
      <c r="N1160" s="182"/>
      <c r="O1160" s="181" t="str">
        <f t="shared" si="38"/>
        <v>1900-1</v>
      </c>
      <c r="P1160" s="181">
        <f t="shared" si="39"/>
        <v>0</v>
      </c>
      <c r="W1160" s="216"/>
      <c r="X1160" s="215"/>
      <c r="Y1160" s="184"/>
    </row>
    <row r="1161" spans="1:25">
      <c r="A1161" s="92"/>
      <c r="B1161" s="27"/>
      <c r="C1161" s="85"/>
      <c r="D1161" s="87"/>
      <c r="E1161" s="85"/>
      <c r="F1161" s="87"/>
      <c r="G1161" s="305"/>
      <c r="H1161" s="317"/>
      <c r="I1161" s="177"/>
      <c r="J1161" s="94"/>
      <c r="K1161" s="94"/>
      <c r="L1161" s="85"/>
      <c r="M1161" s="70"/>
      <c r="N1161" s="182"/>
      <c r="O1161" s="181" t="str">
        <f t="shared" si="38"/>
        <v>1900-1</v>
      </c>
      <c r="P1161" s="181">
        <f t="shared" si="39"/>
        <v>0</v>
      </c>
      <c r="W1161" s="216"/>
      <c r="X1161" s="215"/>
      <c r="Y1161" s="184"/>
    </row>
    <row r="1162" spans="1:25">
      <c r="A1162" s="92"/>
      <c r="B1162" s="26"/>
      <c r="C1162" s="85"/>
      <c r="D1162" s="85"/>
      <c r="E1162" s="85"/>
      <c r="F1162" s="85"/>
      <c r="G1162" s="309"/>
      <c r="H1162" s="316"/>
      <c r="I1162" s="102"/>
      <c r="J1162" s="94"/>
      <c r="K1162" s="94"/>
      <c r="L1162" s="200"/>
      <c r="M1162" s="70"/>
      <c r="N1162" s="182"/>
      <c r="O1162" s="181" t="str">
        <f t="shared" si="38"/>
        <v>1900-1</v>
      </c>
      <c r="P1162" s="181">
        <f t="shared" si="39"/>
        <v>0</v>
      </c>
      <c r="W1162" s="216"/>
      <c r="X1162" s="215"/>
      <c r="Y1162" s="184"/>
    </row>
    <row r="1163" spans="1:25">
      <c r="A1163" s="92"/>
      <c r="B1163" s="26"/>
      <c r="C1163" s="85"/>
      <c r="D1163" s="85"/>
      <c r="E1163" s="85"/>
      <c r="F1163" s="85"/>
      <c r="G1163" s="309"/>
      <c r="H1163" s="316"/>
      <c r="I1163" s="102"/>
      <c r="J1163" s="94"/>
      <c r="K1163" s="94"/>
      <c r="L1163" s="200"/>
      <c r="M1163" s="70"/>
      <c r="N1163" s="182"/>
      <c r="O1163" s="181" t="str">
        <f t="shared" si="38"/>
        <v>1900-1</v>
      </c>
      <c r="P1163" s="181">
        <f t="shared" si="39"/>
        <v>0</v>
      </c>
      <c r="W1163" s="216"/>
      <c r="X1163" s="215"/>
      <c r="Y1163" s="184"/>
    </row>
    <row r="1164" spans="1:25">
      <c r="A1164" s="92"/>
      <c r="B1164" s="27"/>
      <c r="C1164" s="85"/>
      <c r="D1164" s="87"/>
      <c r="E1164" s="85"/>
      <c r="F1164" s="87"/>
      <c r="G1164" s="305"/>
      <c r="H1164" s="317"/>
      <c r="I1164" s="177"/>
      <c r="J1164" s="94"/>
      <c r="K1164" s="94"/>
      <c r="L1164" s="85"/>
      <c r="M1164" s="70"/>
      <c r="N1164" s="182"/>
      <c r="O1164" s="181" t="str">
        <f t="shared" si="38"/>
        <v>1900-1</v>
      </c>
      <c r="P1164" s="181">
        <f t="shared" si="39"/>
        <v>0</v>
      </c>
      <c r="W1164" s="216"/>
      <c r="X1164" s="215"/>
      <c r="Y1164" s="184"/>
    </row>
    <row r="1165" spans="1:25">
      <c r="A1165" s="92"/>
      <c r="B1165" s="27"/>
      <c r="C1165" s="85"/>
      <c r="D1165" s="87"/>
      <c r="E1165" s="85"/>
      <c r="F1165" s="87"/>
      <c r="G1165" s="305"/>
      <c r="H1165" s="317"/>
      <c r="I1165" s="177"/>
      <c r="J1165" s="94"/>
      <c r="K1165" s="94"/>
      <c r="L1165" s="85"/>
      <c r="M1165" s="70"/>
      <c r="N1165" s="182"/>
      <c r="O1165" s="181" t="str">
        <f t="shared" si="38"/>
        <v>1900-1</v>
      </c>
      <c r="P1165" s="181">
        <f t="shared" si="39"/>
        <v>0</v>
      </c>
      <c r="W1165" s="216"/>
      <c r="X1165" s="215"/>
      <c r="Y1165" s="184"/>
    </row>
    <row r="1166" spans="1:25">
      <c r="A1166" s="92"/>
      <c r="B1166" s="27"/>
      <c r="C1166" s="85"/>
      <c r="D1166" s="87"/>
      <c r="E1166" s="85"/>
      <c r="F1166" s="87"/>
      <c r="G1166" s="305"/>
      <c r="H1166" s="317"/>
      <c r="I1166" s="177"/>
      <c r="J1166" s="94"/>
      <c r="K1166" s="94"/>
      <c r="L1166" s="85"/>
      <c r="M1166" s="70"/>
      <c r="N1166" s="182"/>
      <c r="O1166" s="181" t="str">
        <f t="shared" si="38"/>
        <v>1900-1</v>
      </c>
      <c r="P1166" s="181">
        <f t="shared" si="39"/>
        <v>0</v>
      </c>
      <c r="W1166" s="216"/>
      <c r="X1166" s="215"/>
      <c r="Y1166" s="184"/>
    </row>
    <row r="1167" spans="1:25">
      <c r="A1167" s="92"/>
      <c r="B1167" s="26"/>
      <c r="C1167" s="85"/>
      <c r="D1167" s="85"/>
      <c r="E1167" s="85"/>
      <c r="F1167" s="85"/>
      <c r="G1167" s="309"/>
      <c r="H1167" s="316"/>
      <c r="I1167" s="102"/>
      <c r="J1167" s="94"/>
      <c r="K1167" s="94"/>
      <c r="L1167" s="200"/>
      <c r="M1167" s="70"/>
      <c r="N1167" s="182"/>
      <c r="O1167" s="181" t="str">
        <f t="shared" si="38"/>
        <v>1900-1</v>
      </c>
      <c r="P1167" s="181">
        <f t="shared" si="39"/>
        <v>0</v>
      </c>
      <c r="W1167" s="216"/>
      <c r="X1167" s="215"/>
      <c r="Y1167" s="184"/>
    </row>
    <row r="1168" spans="1:25">
      <c r="A1168" s="92"/>
      <c r="B1168" s="27"/>
      <c r="C1168" s="85"/>
      <c r="D1168" s="87"/>
      <c r="E1168" s="85"/>
      <c r="F1168" s="87"/>
      <c r="G1168" s="305"/>
      <c r="H1168" s="317"/>
      <c r="I1168" s="177"/>
      <c r="J1168" s="94"/>
      <c r="K1168" s="94"/>
      <c r="L1168" s="85"/>
      <c r="M1168" s="70"/>
      <c r="N1168" s="182"/>
      <c r="O1168" s="181" t="str">
        <f t="shared" si="38"/>
        <v>1900-1</v>
      </c>
      <c r="P1168" s="181">
        <f t="shared" si="39"/>
        <v>0</v>
      </c>
      <c r="W1168" s="216"/>
      <c r="X1168" s="215"/>
      <c r="Y1168" s="184"/>
    </row>
    <row r="1169" spans="1:25">
      <c r="A1169" s="92"/>
      <c r="B1169" s="26"/>
      <c r="C1169" s="85"/>
      <c r="D1169" s="85"/>
      <c r="E1169" s="85"/>
      <c r="F1169" s="85"/>
      <c r="G1169" s="309"/>
      <c r="H1169" s="316"/>
      <c r="I1169" s="102"/>
      <c r="J1169" s="94"/>
      <c r="K1169" s="94"/>
      <c r="L1169" s="200"/>
      <c r="M1169" s="70"/>
      <c r="N1169" s="182"/>
      <c r="O1169" s="181" t="str">
        <f t="shared" si="38"/>
        <v>1900-1</v>
      </c>
      <c r="P1169" s="181">
        <f t="shared" si="39"/>
        <v>0</v>
      </c>
      <c r="W1169" s="216"/>
      <c r="X1169" s="215"/>
      <c r="Y1169" s="184"/>
    </row>
    <row r="1170" spans="1:25">
      <c r="A1170" s="92"/>
      <c r="B1170" s="26"/>
      <c r="C1170" s="85"/>
      <c r="D1170" s="85"/>
      <c r="E1170" s="85"/>
      <c r="F1170" s="85"/>
      <c r="G1170" s="309"/>
      <c r="H1170" s="316"/>
      <c r="I1170" s="102"/>
      <c r="J1170" s="94"/>
      <c r="K1170" s="94"/>
      <c r="L1170" s="200"/>
      <c r="M1170" s="70"/>
      <c r="N1170" s="182"/>
      <c r="O1170" s="181" t="str">
        <f t="shared" si="38"/>
        <v>1900-1</v>
      </c>
      <c r="P1170" s="181">
        <f t="shared" si="39"/>
        <v>0</v>
      </c>
      <c r="W1170" s="216"/>
      <c r="X1170" s="215"/>
      <c r="Y1170" s="184"/>
    </row>
    <row r="1171" spans="1:25">
      <c r="A1171" s="92"/>
      <c r="B1171" s="26"/>
      <c r="C1171" s="85"/>
      <c r="D1171" s="85"/>
      <c r="E1171" s="85"/>
      <c r="F1171" s="85"/>
      <c r="G1171" s="309"/>
      <c r="H1171" s="316"/>
      <c r="I1171" s="102"/>
      <c r="J1171" s="94"/>
      <c r="K1171" s="94"/>
      <c r="L1171" s="200"/>
      <c r="M1171" s="70"/>
      <c r="N1171" s="182"/>
      <c r="O1171" s="181" t="str">
        <f t="shared" si="38"/>
        <v>1900-1</v>
      </c>
      <c r="P1171" s="181">
        <f t="shared" si="39"/>
        <v>0</v>
      </c>
      <c r="W1171" s="216"/>
      <c r="X1171" s="215"/>
      <c r="Y1171" s="184"/>
    </row>
    <row r="1172" spans="1:25">
      <c r="A1172" s="92"/>
      <c r="B1172" s="26"/>
      <c r="C1172" s="85"/>
      <c r="D1172" s="85"/>
      <c r="E1172" s="85"/>
      <c r="F1172" s="85"/>
      <c r="G1172" s="309"/>
      <c r="H1172" s="316"/>
      <c r="I1172" s="102"/>
      <c r="J1172" s="94"/>
      <c r="K1172" s="94"/>
      <c r="L1172" s="200"/>
      <c r="M1172" s="70"/>
      <c r="N1172" s="182"/>
      <c r="O1172" s="181" t="str">
        <f t="shared" si="38"/>
        <v>1900-1</v>
      </c>
      <c r="P1172" s="181">
        <f t="shared" si="39"/>
        <v>0</v>
      </c>
      <c r="W1172" s="216"/>
      <c r="X1172" s="215"/>
      <c r="Y1172" s="184"/>
    </row>
    <row r="1173" spans="1:25">
      <c r="A1173" s="92"/>
      <c r="B1173" s="26"/>
      <c r="C1173" s="85"/>
      <c r="D1173" s="85"/>
      <c r="E1173" s="85"/>
      <c r="F1173" s="85"/>
      <c r="G1173" s="309"/>
      <c r="H1173" s="316"/>
      <c r="I1173" s="102"/>
      <c r="J1173" s="94"/>
      <c r="K1173" s="94"/>
      <c r="L1173" s="200"/>
      <c r="M1173" s="70"/>
      <c r="N1173" s="182"/>
      <c r="O1173" s="181" t="str">
        <f t="shared" si="38"/>
        <v>1900-1</v>
      </c>
      <c r="P1173" s="181">
        <f t="shared" si="39"/>
        <v>0</v>
      </c>
      <c r="W1173" s="216"/>
      <c r="X1173" s="215"/>
      <c r="Y1173" s="184"/>
    </row>
    <row r="1174" spans="1:25">
      <c r="A1174" s="92"/>
      <c r="B1174" s="26"/>
      <c r="C1174" s="85"/>
      <c r="D1174" s="85"/>
      <c r="E1174" s="85"/>
      <c r="F1174" s="85"/>
      <c r="G1174" s="309"/>
      <c r="H1174" s="316"/>
      <c r="I1174" s="102"/>
      <c r="J1174" s="94"/>
      <c r="K1174" s="94"/>
      <c r="L1174" s="200"/>
      <c r="M1174" s="70"/>
      <c r="N1174" s="182"/>
      <c r="O1174" s="181" t="str">
        <f t="shared" si="38"/>
        <v>1900-1</v>
      </c>
      <c r="P1174" s="181">
        <f t="shared" si="39"/>
        <v>0</v>
      </c>
      <c r="W1174" s="216"/>
      <c r="X1174" s="215"/>
      <c r="Y1174" s="184"/>
    </row>
    <row r="1175" spans="1:25">
      <c r="A1175" s="92"/>
      <c r="B1175" s="26"/>
      <c r="C1175" s="85"/>
      <c r="D1175" s="85"/>
      <c r="E1175" s="85"/>
      <c r="F1175" s="85"/>
      <c r="G1175" s="309"/>
      <c r="H1175" s="316"/>
      <c r="I1175" s="102"/>
      <c r="J1175" s="94"/>
      <c r="K1175" s="94"/>
      <c r="L1175" s="200"/>
      <c r="M1175" s="70"/>
      <c r="N1175" s="182"/>
      <c r="O1175" s="181" t="str">
        <f t="shared" si="38"/>
        <v>1900-1</v>
      </c>
      <c r="P1175" s="181">
        <f t="shared" si="39"/>
        <v>0</v>
      </c>
      <c r="W1175" s="216"/>
      <c r="X1175" s="215"/>
      <c r="Y1175" s="184"/>
    </row>
    <row r="1176" spans="1:25">
      <c r="A1176" s="92"/>
      <c r="B1176" s="26"/>
      <c r="C1176" s="85"/>
      <c r="D1176" s="85"/>
      <c r="E1176" s="85"/>
      <c r="F1176" s="85"/>
      <c r="G1176" s="309"/>
      <c r="H1176" s="316"/>
      <c r="I1176" s="102"/>
      <c r="J1176" s="94"/>
      <c r="K1176" s="94"/>
      <c r="L1176" s="200"/>
      <c r="M1176" s="70"/>
      <c r="N1176" s="182"/>
      <c r="O1176" s="181" t="str">
        <f t="shared" si="38"/>
        <v>1900-1</v>
      </c>
      <c r="P1176" s="181">
        <f t="shared" si="39"/>
        <v>0</v>
      </c>
      <c r="W1176" s="216"/>
      <c r="X1176" s="215"/>
      <c r="Y1176" s="184"/>
    </row>
    <row r="1177" spans="1:25">
      <c r="A1177" s="92"/>
      <c r="B1177" s="26"/>
      <c r="C1177" s="85"/>
      <c r="D1177" s="85"/>
      <c r="E1177" s="85"/>
      <c r="F1177" s="85"/>
      <c r="G1177" s="309"/>
      <c r="H1177" s="316"/>
      <c r="I1177" s="102"/>
      <c r="J1177" s="94"/>
      <c r="K1177" s="94"/>
      <c r="L1177" s="200"/>
      <c r="M1177" s="70"/>
      <c r="N1177" s="182"/>
      <c r="O1177" s="181" t="str">
        <f t="shared" si="38"/>
        <v>1900-1</v>
      </c>
      <c r="P1177" s="181">
        <f t="shared" si="39"/>
        <v>0</v>
      </c>
      <c r="W1177" s="216"/>
      <c r="X1177" s="215"/>
      <c r="Y1177" s="184"/>
    </row>
    <row r="1178" spans="1:25">
      <c r="A1178" s="92"/>
      <c r="B1178" s="26"/>
      <c r="C1178" s="85"/>
      <c r="D1178" s="85"/>
      <c r="E1178" s="85"/>
      <c r="F1178" s="85"/>
      <c r="G1178" s="309"/>
      <c r="H1178" s="316"/>
      <c r="I1178" s="102"/>
      <c r="J1178" s="94"/>
      <c r="K1178" s="94"/>
      <c r="L1178" s="200"/>
      <c r="M1178" s="70"/>
      <c r="N1178" s="182"/>
      <c r="O1178" s="181" t="str">
        <f t="shared" si="38"/>
        <v>1900-1</v>
      </c>
      <c r="P1178" s="181">
        <f t="shared" si="39"/>
        <v>0</v>
      </c>
      <c r="W1178" s="216"/>
      <c r="X1178" s="215"/>
      <c r="Y1178" s="184"/>
    </row>
    <row r="1179" spans="1:25">
      <c r="A1179" s="92"/>
      <c r="B1179" s="26"/>
      <c r="C1179" s="85"/>
      <c r="D1179" s="85"/>
      <c r="E1179" s="85"/>
      <c r="F1179" s="85"/>
      <c r="G1179" s="309"/>
      <c r="H1179" s="316"/>
      <c r="I1179" s="102"/>
      <c r="J1179" s="94"/>
      <c r="K1179" s="94"/>
      <c r="L1179" s="200"/>
      <c r="M1179" s="70"/>
      <c r="N1179" s="182"/>
      <c r="O1179" s="181" t="str">
        <f t="shared" si="38"/>
        <v>1900-1</v>
      </c>
      <c r="P1179" s="181">
        <f t="shared" si="39"/>
        <v>0</v>
      </c>
      <c r="W1179" s="216"/>
      <c r="X1179" s="215"/>
      <c r="Y1179" s="184"/>
    </row>
    <row r="1180" spans="1:25">
      <c r="A1180" s="92"/>
      <c r="B1180" s="26"/>
      <c r="C1180" s="85"/>
      <c r="D1180" s="85"/>
      <c r="E1180" s="85"/>
      <c r="F1180" s="85"/>
      <c r="G1180" s="309"/>
      <c r="H1180" s="316"/>
      <c r="I1180" s="102"/>
      <c r="J1180" s="94"/>
      <c r="K1180" s="94"/>
      <c r="L1180" s="200"/>
      <c r="M1180" s="70"/>
      <c r="N1180" s="182"/>
      <c r="O1180" s="181" t="str">
        <f t="shared" si="38"/>
        <v>1900-1</v>
      </c>
      <c r="P1180" s="181">
        <f t="shared" si="39"/>
        <v>0</v>
      </c>
      <c r="W1180" s="216"/>
      <c r="X1180" s="215"/>
      <c r="Y1180" s="184"/>
    </row>
    <row r="1181" spans="1:25">
      <c r="A1181" s="92"/>
      <c r="B1181" s="26"/>
      <c r="C1181" s="85"/>
      <c r="D1181" s="85"/>
      <c r="E1181" s="85"/>
      <c r="F1181" s="85"/>
      <c r="G1181" s="309"/>
      <c r="H1181" s="316"/>
      <c r="I1181" s="102"/>
      <c r="J1181" s="94"/>
      <c r="K1181" s="94"/>
      <c r="L1181" s="200"/>
      <c r="M1181" s="70"/>
      <c r="N1181" s="182"/>
      <c r="O1181" s="181" t="str">
        <f t="shared" si="38"/>
        <v>1900-1</v>
      </c>
      <c r="P1181" s="181">
        <f t="shared" si="39"/>
        <v>0</v>
      </c>
      <c r="W1181" s="216"/>
      <c r="X1181" s="215"/>
      <c r="Y1181" s="184"/>
    </row>
    <row r="1182" spans="1:25">
      <c r="A1182" s="92"/>
      <c r="B1182" s="26"/>
      <c r="C1182" s="85"/>
      <c r="D1182" s="85"/>
      <c r="E1182" s="85"/>
      <c r="F1182" s="85"/>
      <c r="G1182" s="309"/>
      <c r="H1182" s="316"/>
      <c r="I1182" s="102"/>
      <c r="J1182" s="94"/>
      <c r="K1182" s="94"/>
      <c r="L1182" s="200"/>
      <c r="M1182" s="70"/>
      <c r="N1182" s="182"/>
      <c r="O1182" s="181" t="str">
        <f t="shared" si="38"/>
        <v>1900-1</v>
      </c>
      <c r="P1182" s="181">
        <f t="shared" si="39"/>
        <v>0</v>
      </c>
      <c r="W1182" s="216"/>
      <c r="X1182" s="215"/>
      <c r="Y1182" s="184"/>
    </row>
    <row r="1183" spans="1:25">
      <c r="A1183" s="92"/>
      <c r="B1183" s="26"/>
      <c r="C1183" s="85"/>
      <c r="D1183" s="85"/>
      <c r="E1183" s="85"/>
      <c r="F1183" s="85"/>
      <c r="G1183" s="309"/>
      <c r="H1183" s="316"/>
      <c r="I1183" s="102"/>
      <c r="J1183" s="94"/>
      <c r="K1183" s="94"/>
      <c r="L1183" s="200"/>
      <c r="M1183" s="70"/>
      <c r="N1183" s="182"/>
      <c r="O1183" s="181" t="str">
        <f t="shared" si="38"/>
        <v>1900-1</v>
      </c>
      <c r="P1183" s="181">
        <f t="shared" si="39"/>
        <v>0</v>
      </c>
      <c r="W1183" s="216"/>
      <c r="X1183" s="215"/>
      <c r="Y1183" s="184"/>
    </row>
    <row r="1184" spans="1:25">
      <c r="A1184" s="92"/>
      <c r="B1184" s="26"/>
      <c r="C1184" s="85"/>
      <c r="D1184" s="85"/>
      <c r="E1184" s="85"/>
      <c r="F1184" s="85"/>
      <c r="G1184" s="309"/>
      <c r="H1184" s="316"/>
      <c r="I1184" s="102"/>
      <c r="J1184" s="94"/>
      <c r="K1184" s="94"/>
      <c r="L1184" s="200"/>
      <c r="M1184" s="70"/>
      <c r="N1184" s="182"/>
      <c r="O1184" s="181" t="str">
        <f t="shared" si="38"/>
        <v>1900-1</v>
      </c>
      <c r="P1184" s="181">
        <f t="shared" si="39"/>
        <v>0</v>
      </c>
      <c r="W1184" s="216"/>
      <c r="X1184" s="215"/>
      <c r="Y1184" s="184"/>
    </row>
    <row r="1185" spans="1:25">
      <c r="A1185" s="92"/>
      <c r="B1185" s="26"/>
      <c r="C1185" s="85"/>
      <c r="D1185" s="85"/>
      <c r="E1185" s="85"/>
      <c r="F1185" s="85"/>
      <c r="G1185" s="309"/>
      <c r="H1185" s="316"/>
      <c r="I1185" s="102"/>
      <c r="J1185" s="94"/>
      <c r="K1185" s="94"/>
      <c r="L1185" s="200"/>
      <c r="M1185" s="70"/>
      <c r="N1185" s="182"/>
      <c r="O1185" s="181" t="str">
        <f t="shared" si="38"/>
        <v>1900-1</v>
      </c>
      <c r="P1185" s="181">
        <f t="shared" si="39"/>
        <v>0</v>
      </c>
      <c r="W1185" s="216"/>
      <c r="X1185" s="215"/>
      <c r="Y1185" s="184"/>
    </row>
    <row r="1186" spans="1:25">
      <c r="A1186" s="92"/>
      <c r="B1186" s="26"/>
      <c r="C1186" s="85"/>
      <c r="D1186" s="85"/>
      <c r="E1186" s="85"/>
      <c r="F1186" s="85"/>
      <c r="G1186" s="309"/>
      <c r="H1186" s="316"/>
      <c r="I1186" s="102"/>
      <c r="J1186" s="94"/>
      <c r="K1186" s="94"/>
      <c r="L1186" s="200"/>
      <c r="M1186" s="70"/>
      <c r="N1186" s="182"/>
      <c r="O1186" s="181" t="str">
        <f t="shared" si="38"/>
        <v>1900-1</v>
      </c>
      <c r="P1186" s="181">
        <f t="shared" si="39"/>
        <v>0</v>
      </c>
      <c r="W1186" s="216"/>
      <c r="X1186" s="215"/>
      <c r="Y1186" s="184"/>
    </row>
    <row r="1187" spans="1:25">
      <c r="A1187" s="92"/>
      <c r="B1187" s="26"/>
      <c r="C1187" s="85"/>
      <c r="D1187" s="85"/>
      <c r="E1187" s="85"/>
      <c r="F1187" s="85"/>
      <c r="G1187" s="309"/>
      <c r="H1187" s="316"/>
      <c r="I1187" s="102"/>
      <c r="J1187" s="94"/>
      <c r="K1187" s="94"/>
      <c r="L1187" s="200"/>
      <c r="M1187" s="70"/>
      <c r="N1187" s="182"/>
      <c r="O1187" s="181" t="str">
        <f t="shared" si="38"/>
        <v>1900-1</v>
      </c>
      <c r="P1187" s="181">
        <f t="shared" si="39"/>
        <v>0</v>
      </c>
      <c r="W1187" s="216"/>
      <c r="X1187" s="215"/>
      <c r="Y1187" s="184"/>
    </row>
    <row r="1188" spans="1:25">
      <c r="A1188" s="92"/>
      <c r="B1188" s="26"/>
      <c r="C1188" s="85"/>
      <c r="D1188" s="85"/>
      <c r="E1188" s="85"/>
      <c r="F1188" s="85"/>
      <c r="G1188" s="309"/>
      <c r="H1188" s="316"/>
      <c r="I1188" s="102"/>
      <c r="J1188" s="94"/>
      <c r="K1188" s="94"/>
      <c r="L1188" s="200"/>
      <c r="M1188" s="70"/>
      <c r="N1188" s="182"/>
      <c r="O1188" s="181" t="str">
        <f t="shared" si="38"/>
        <v>1900-1</v>
      </c>
      <c r="P1188" s="181">
        <f t="shared" si="39"/>
        <v>0</v>
      </c>
      <c r="W1188" s="216"/>
      <c r="X1188" s="215"/>
      <c r="Y1188" s="184"/>
    </row>
    <row r="1189" spans="1:25">
      <c r="A1189" s="92"/>
      <c r="B1189" s="26"/>
      <c r="C1189" s="85"/>
      <c r="D1189" s="85"/>
      <c r="E1189" s="85"/>
      <c r="F1189" s="85"/>
      <c r="G1189" s="309"/>
      <c r="H1189" s="316"/>
      <c r="I1189" s="102"/>
      <c r="J1189" s="94"/>
      <c r="K1189" s="94"/>
      <c r="L1189" s="200"/>
      <c r="M1189" s="70"/>
      <c r="N1189" s="182"/>
      <c r="O1189" s="181" t="str">
        <f t="shared" si="38"/>
        <v>1900-1</v>
      </c>
      <c r="P1189" s="181">
        <f t="shared" si="39"/>
        <v>0</v>
      </c>
      <c r="W1189" s="216"/>
      <c r="X1189" s="215"/>
      <c r="Y1189" s="184"/>
    </row>
    <row r="1190" spans="1:25">
      <c r="A1190" s="92"/>
      <c r="B1190" s="26"/>
      <c r="C1190" s="85"/>
      <c r="D1190" s="85"/>
      <c r="E1190" s="85"/>
      <c r="F1190" s="85"/>
      <c r="G1190" s="309"/>
      <c r="H1190" s="316"/>
      <c r="I1190" s="102"/>
      <c r="J1190" s="94"/>
      <c r="K1190" s="94"/>
      <c r="L1190" s="200"/>
      <c r="M1190" s="70"/>
      <c r="N1190" s="182"/>
      <c r="O1190" s="181" t="str">
        <f t="shared" si="38"/>
        <v>1900-1</v>
      </c>
      <c r="P1190" s="181">
        <f t="shared" si="39"/>
        <v>0</v>
      </c>
      <c r="W1190" s="216"/>
      <c r="X1190" s="215"/>
      <c r="Y1190" s="184"/>
    </row>
    <row r="1191" spans="1:25">
      <c r="A1191" s="92"/>
      <c r="B1191" s="26"/>
      <c r="C1191" s="85"/>
      <c r="D1191" s="85"/>
      <c r="E1191" s="85"/>
      <c r="F1191" s="85"/>
      <c r="G1191" s="309"/>
      <c r="H1191" s="316"/>
      <c r="I1191" s="102"/>
      <c r="J1191" s="94"/>
      <c r="K1191" s="94"/>
      <c r="L1191" s="200"/>
      <c r="M1191" s="70"/>
      <c r="N1191" s="182"/>
      <c r="O1191" s="181" t="str">
        <f t="shared" si="38"/>
        <v>1900-1</v>
      </c>
      <c r="P1191" s="181">
        <f t="shared" si="39"/>
        <v>0</v>
      </c>
      <c r="W1191" s="216"/>
      <c r="X1191" s="215"/>
      <c r="Y1191" s="184"/>
    </row>
    <row r="1192" spans="1:25">
      <c r="A1192" s="92"/>
      <c r="B1192" s="26"/>
      <c r="C1192" s="85"/>
      <c r="D1192" s="85"/>
      <c r="E1192" s="85"/>
      <c r="F1192" s="85"/>
      <c r="G1192" s="309"/>
      <c r="H1192" s="316"/>
      <c r="I1192" s="102"/>
      <c r="J1192" s="94"/>
      <c r="K1192" s="94"/>
      <c r="L1192" s="200"/>
      <c r="M1192" s="70"/>
      <c r="N1192" s="182"/>
      <c r="O1192" s="181" t="str">
        <f t="shared" si="38"/>
        <v>1900-1</v>
      </c>
      <c r="P1192" s="181">
        <f t="shared" si="39"/>
        <v>0</v>
      </c>
      <c r="W1192" s="216"/>
      <c r="X1192" s="215"/>
      <c r="Y1192" s="184"/>
    </row>
    <row r="1193" spans="1:25">
      <c r="A1193" s="92"/>
      <c r="B1193" s="26"/>
      <c r="C1193" s="85"/>
      <c r="D1193" s="85"/>
      <c r="E1193" s="85"/>
      <c r="F1193" s="85"/>
      <c r="G1193" s="309"/>
      <c r="H1193" s="316"/>
      <c r="I1193" s="102"/>
      <c r="J1193" s="94"/>
      <c r="K1193" s="94"/>
      <c r="L1193" s="200"/>
      <c r="M1193" s="70"/>
      <c r="N1193" s="182"/>
      <c r="O1193" s="181" t="str">
        <f t="shared" si="38"/>
        <v>1900-1</v>
      </c>
      <c r="P1193" s="181">
        <f t="shared" si="39"/>
        <v>0</v>
      </c>
      <c r="W1193" s="216"/>
      <c r="X1193" s="215"/>
      <c r="Y1193" s="184"/>
    </row>
    <row r="1194" spans="1:25">
      <c r="A1194" s="92"/>
      <c r="B1194" s="26"/>
      <c r="C1194" s="85"/>
      <c r="D1194" s="85"/>
      <c r="E1194" s="85"/>
      <c r="F1194" s="85"/>
      <c r="G1194" s="309"/>
      <c r="H1194" s="316"/>
      <c r="I1194" s="102"/>
      <c r="J1194" s="94"/>
      <c r="K1194" s="94"/>
      <c r="L1194" s="200"/>
      <c r="M1194" s="70"/>
      <c r="N1194" s="182"/>
      <c r="O1194" s="181" t="str">
        <f t="shared" si="38"/>
        <v>1900-1</v>
      </c>
      <c r="P1194" s="181">
        <f t="shared" si="39"/>
        <v>0</v>
      </c>
      <c r="W1194" s="216"/>
      <c r="X1194" s="215"/>
      <c r="Y1194" s="184"/>
    </row>
    <row r="1195" spans="1:25">
      <c r="A1195" s="92"/>
      <c r="B1195" s="26"/>
      <c r="C1195" s="85"/>
      <c r="D1195" s="85"/>
      <c r="E1195" s="85"/>
      <c r="F1195" s="85"/>
      <c r="G1195" s="309"/>
      <c r="H1195" s="316"/>
      <c r="I1195" s="102"/>
      <c r="J1195" s="94"/>
      <c r="K1195" s="94"/>
      <c r="L1195" s="200"/>
      <c r="M1195" s="70"/>
      <c r="N1195" s="182"/>
      <c r="O1195" s="181" t="str">
        <f t="shared" si="38"/>
        <v>1900-1</v>
      </c>
      <c r="P1195" s="181">
        <f t="shared" si="39"/>
        <v>0</v>
      </c>
      <c r="W1195" s="216"/>
      <c r="X1195" s="215"/>
      <c r="Y1195" s="184"/>
    </row>
    <row r="1196" spans="1:25">
      <c r="A1196" s="92"/>
      <c r="B1196" s="26"/>
      <c r="C1196" s="85"/>
      <c r="D1196" s="85"/>
      <c r="E1196" s="85"/>
      <c r="F1196" s="85"/>
      <c r="G1196" s="309"/>
      <c r="H1196" s="316"/>
      <c r="I1196" s="102"/>
      <c r="J1196" s="94"/>
      <c r="K1196" s="94"/>
      <c r="L1196" s="200"/>
      <c r="M1196" s="70"/>
      <c r="N1196" s="182"/>
      <c r="O1196" s="181" t="str">
        <f t="shared" si="38"/>
        <v>1900-1</v>
      </c>
      <c r="P1196" s="181">
        <f t="shared" si="39"/>
        <v>0</v>
      </c>
      <c r="W1196" s="216"/>
      <c r="X1196" s="215"/>
      <c r="Y1196" s="184"/>
    </row>
    <row r="1197" spans="1:25">
      <c r="A1197" s="92"/>
      <c r="B1197" s="26"/>
      <c r="C1197" s="85"/>
      <c r="D1197" s="85"/>
      <c r="E1197" s="85"/>
      <c r="F1197" s="85"/>
      <c r="G1197" s="309"/>
      <c r="H1197" s="316"/>
      <c r="I1197" s="102"/>
      <c r="J1197" s="94"/>
      <c r="K1197" s="94"/>
      <c r="L1197" s="200"/>
      <c r="M1197" s="70"/>
      <c r="N1197" s="182"/>
      <c r="O1197" s="181" t="str">
        <f t="shared" si="38"/>
        <v>1900-1</v>
      </c>
      <c r="P1197" s="181">
        <f t="shared" si="39"/>
        <v>0</v>
      </c>
      <c r="W1197" s="216"/>
      <c r="X1197" s="215"/>
      <c r="Y1197" s="184"/>
    </row>
    <row r="1198" spans="1:25">
      <c r="A1198" s="92"/>
      <c r="B1198" s="26"/>
      <c r="C1198" s="85"/>
      <c r="D1198" s="85"/>
      <c r="E1198" s="85"/>
      <c r="F1198" s="85"/>
      <c r="G1198" s="309"/>
      <c r="H1198" s="316"/>
      <c r="I1198" s="102"/>
      <c r="J1198" s="94"/>
      <c r="K1198" s="94"/>
      <c r="L1198" s="200"/>
      <c r="M1198" s="70"/>
      <c r="N1198" s="182"/>
      <c r="O1198" s="181" t="str">
        <f t="shared" si="38"/>
        <v>1900-1</v>
      </c>
      <c r="P1198" s="181">
        <f t="shared" si="39"/>
        <v>0</v>
      </c>
      <c r="W1198" s="216"/>
      <c r="X1198" s="215"/>
      <c r="Y1198" s="184"/>
    </row>
    <row r="1199" spans="1:25">
      <c r="A1199" s="92"/>
      <c r="B1199" s="26"/>
      <c r="C1199" s="85"/>
      <c r="D1199" s="85"/>
      <c r="E1199" s="85"/>
      <c r="F1199" s="85"/>
      <c r="G1199" s="309"/>
      <c r="H1199" s="316"/>
      <c r="I1199" s="102"/>
      <c r="J1199" s="94"/>
      <c r="K1199" s="94"/>
      <c r="L1199" s="200"/>
      <c r="M1199" s="70"/>
      <c r="N1199" s="182"/>
      <c r="O1199" s="181" t="str">
        <f t="shared" si="38"/>
        <v>1900-1</v>
      </c>
      <c r="P1199" s="181">
        <f t="shared" si="39"/>
        <v>0</v>
      </c>
      <c r="W1199" s="216"/>
      <c r="X1199" s="215"/>
      <c r="Y1199" s="184"/>
    </row>
    <row r="1200" spans="1:25">
      <c r="A1200" s="92"/>
      <c r="B1200" s="26"/>
      <c r="C1200" s="85"/>
      <c r="D1200" s="85"/>
      <c r="E1200" s="85"/>
      <c r="F1200" s="85"/>
      <c r="G1200" s="309"/>
      <c r="H1200" s="316"/>
      <c r="I1200" s="102"/>
      <c r="J1200" s="94"/>
      <c r="K1200" s="94"/>
      <c r="L1200" s="200"/>
      <c r="M1200" s="70"/>
      <c r="N1200" s="182"/>
      <c r="O1200" s="181" t="str">
        <f t="shared" si="38"/>
        <v>1900-1</v>
      </c>
      <c r="P1200" s="181">
        <f t="shared" si="39"/>
        <v>0</v>
      </c>
      <c r="W1200" s="216"/>
      <c r="X1200" s="215"/>
      <c r="Y1200" s="184"/>
    </row>
    <row r="1201" spans="1:25">
      <c r="A1201" s="92"/>
      <c r="B1201" s="26"/>
      <c r="C1201" s="85"/>
      <c r="D1201" s="85"/>
      <c r="E1201" s="85"/>
      <c r="F1201" s="85"/>
      <c r="G1201" s="309"/>
      <c r="H1201" s="316"/>
      <c r="I1201" s="102"/>
      <c r="J1201" s="94"/>
      <c r="K1201" s="94"/>
      <c r="L1201" s="200"/>
      <c r="M1201" s="70"/>
      <c r="N1201" s="182"/>
      <c r="O1201" s="181" t="str">
        <f t="shared" si="38"/>
        <v>1900-1</v>
      </c>
      <c r="P1201" s="181">
        <f t="shared" si="39"/>
        <v>0</v>
      </c>
      <c r="W1201" s="216"/>
      <c r="X1201" s="215"/>
      <c r="Y1201" s="184"/>
    </row>
    <row r="1202" spans="1:25">
      <c r="A1202" s="92"/>
      <c r="B1202" s="26"/>
      <c r="C1202" s="85"/>
      <c r="D1202" s="85"/>
      <c r="E1202" s="85"/>
      <c r="F1202" s="85"/>
      <c r="G1202" s="309"/>
      <c r="H1202" s="316"/>
      <c r="I1202" s="102"/>
      <c r="J1202" s="94"/>
      <c r="K1202" s="94"/>
      <c r="L1202" s="200"/>
      <c r="M1202" s="70"/>
      <c r="N1202" s="182"/>
      <c r="O1202" s="181" t="str">
        <f t="shared" si="38"/>
        <v>1900-1</v>
      </c>
      <c r="P1202" s="181">
        <f t="shared" si="39"/>
        <v>0</v>
      </c>
      <c r="W1202" s="216"/>
      <c r="X1202" s="215"/>
      <c r="Y1202" s="184"/>
    </row>
    <row r="1203" spans="1:25">
      <c r="A1203" s="92"/>
      <c r="B1203" s="26"/>
      <c r="C1203" s="85"/>
      <c r="D1203" s="85"/>
      <c r="E1203" s="85"/>
      <c r="F1203" s="85"/>
      <c r="G1203" s="309"/>
      <c r="H1203" s="316"/>
      <c r="I1203" s="102"/>
      <c r="J1203" s="94"/>
      <c r="K1203" s="94"/>
      <c r="L1203" s="200"/>
      <c r="M1203" s="70"/>
      <c r="N1203" s="182"/>
      <c r="O1203" s="181" t="str">
        <f t="shared" si="38"/>
        <v>1900-1</v>
      </c>
      <c r="P1203" s="181">
        <f t="shared" si="39"/>
        <v>0</v>
      </c>
      <c r="W1203" s="216"/>
      <c r="X1203" s="215"/>
      <c r="Y1203" s="184"/>
    </row>
    <row r="1204" spans="1:25">
      <c r="A1204" s="92"/>
      <c r="B1204" s="26"/>
      <c r="C1204" s="85"/>
      <c r="D1204" s="85"/>
      <c r="E1204" s="85"/>
      <c r="F1204" s="85"/>
      <c r="G1204" s="309"/>
      <c r="H1204" s="316"/>
      <c r="I1204" s="102"/>
      <c r="J1204" s="94"/>
      <c r="K1204" s="94"/>
      <c r="L1204" s="200"/>
      <c r="M1204" s="70"/>
      <c r="N1204" s="182"/>
      <c r="O1204" s="181" t="str">
        <f t="shared" si="38"/>
        <v>1900-1</v>
      </c>
      <c r="P1204" s="181">
        <f t="shared" si="39"/>
        <v>0</v>
      </c>
      <c r="W1204" s="216"/>
      <c r="X1204" s="215"/>
      <c r="Y1204" s="184"/>
    </row>
    <row r="1205" spans="1:25">
      <c r="A1205" s="92"/>
      <c r="B1205" s="26"/>
      <c r="C1205" s="85"/>
      <c r="D1205" s="85"/>
      <c r="E1205" s="85"/>
      <c r="F1205" s="85"/>
      <c r="G1205" s="309"/>
      <c r="H1205" s="316"/>
      <c r="I1205" s="102"/>
      <c r="J1205" s="94"/>
      <c r="K1205" s="94"/>
      <c r="L1205" s="200"/>
      <c r="M1205" s="70"/>
      <c r="N1205" s="182"/>
      <c r="O1205" s="181" t="str">
        <f t="shared" si="38"/>
        <v>1900-1</v>
      </c>
      <c r="P1205" s="181">
        <f t="shared" si="39"/>
        <v>0</v>
      </c>
      <c r="W1205" s="216"/>
      <c r="X1205" s="215"/>
      <c r="Y1205" s="184"/>
    </row>
    <row r="1206" spans="1:25">
      <c r="A1206" s="92"/>
      <c r="B1206" s="26"/>
      <c r="C1206" s="85"/>
      <c r="D1206" s="85"/>
      <c r="E1206" s="85"/>
      <c r="F1206" s="85"/>
      <c r="G1206" s="309"/>
      <c r="H1206" s="316"/>
      <c r="I1206" s="102"/>
      <c r="J1206" s="94"/>
      <c r="K1206" s="94"/>
      <c r="L1206" s="200"/>
      <c r="M1206" s="70"/>
      <c r="N1206" s="182"/>
      <c r="O1206" s="181" t="str">
        <f t="shared" si="38"/>
        <v>1900-1</v>
      </c>
      <c r="P1206" s="181">
        <f t="shared" si="39"/>
        <v>0</v>
      </c>
      <c r="W1206" s="216"/>
      <c r="X1206" s="215"/>
      <c r="Y1206" s="184"/>
    </row>
    <row r="1207" spans="1:25">
      <c r="A1207" s="92"/>
      <c r="B1207" s="26"/>
      <c r="C1207" s="85"/>
      <c r="D1207" s="85"/>
      <c r="E1207" s="85"/>
      <c r="F1207" s="85"/>
      <c r="G1207" s="309"/>
      <c r="H1207" s="316"/>
      <c r="I1207" s="102"/>
      <c r="J1207" s="94"/>
      <c r="K1207" s="94"/>
      <c r="L1207" s="200"/>
      <c r="M1207" s="70"/>
      <c r="N1207" s="182"/>
      <c r="O1207" s="181" t="str">
        <f t="shared" si="38"/>
        <v>1900-1</v>
      </c>
      <c r="P1207" s="181">
        <f t="shared" si="39"/>
        <v>0</v>
      </c>
      <c r="W1207" s="216"/>
      <c r="X1207" s="215"/>
      <c r="Y1207" s="184"/>
    </row>
    <row r="1208" spans="1:25">
      <c r="A1208" s="92"/>
      <c r="B1208" s="26"/>
      <c r="C1208" s="85"/>
      <c r="D1208" s="85"/>
      <c r="E1208" s="85"/>
      <c r="F1208" s="85"/>
      <c r="G1208" s="309"/>
      <c r="H1208" s="316"/>
      <c r="I1208" s="102"/>
      <c r="J1208" s="94"/>
      <c r="K1208" s="94"/>
      <c r="L1208" s="200"/>
      <c r="M1208" s="70"/>
      <c r="N1208" s="182"/>
      <c r="O1208" s="181" t="str">
        <f t="shared" si="38"/>
        <v>1900-1</v>
      </c>
      <c r="P1208" s="181">
        <f t="shared" si="39"/>
        <v>0</v>
      </c>
      <c r="W1208" s="216"/>
      <c r="X1208" s="215"/>
      <c r="Y1208" s="184"/>
    </row>
    <row r="1209" spans="1:25">
      <c r="A1209" s="92"/>
      <c r="B1209" s="26"/>
      <c r="C1209" s="85"/>
      <c r="D1209" s="85"/>
      <c r="E1209" s="85"/>
      <c r="F1209" s="85"/>
      <c r="G1209" s="309"/>
      <c r="H1209" s="316"/>
      <c r="I1209" s="102"/>
      <c r="J1209" s="94"/>
      <c r="K1209" s="94"/>
      <c r="L1209" s="200"/>
      <c r="M1209" s="70"/>
      <c r="N1209" s="182"/>
      <c r="O1209" s="181" t="str">
        <f t="shared" si="38"/>
        <v>1900-1</v>
      </c>
      <c r="P1209" s="181">
        <f t="shared" si="39"/>
        <v>0</v>
      </c>
      <c r="W1209" s="216"/>
      <c r="X1209" s="215"/>
      <c r="Y1209" s="184"/>
    </row>
    <row r="1210" spans="1:25">
      <c r="A1210" s="92"/>
      <c r="B1210" s="26"/>
      <c r="C1210" s="85"/>
      <c r="D1210" s="85"/>
      <c r="E1210" s="85"/>
      <c r="F1210" s="85"/>
      <c r="G1210" s="309"/>
      <c r="H1210" s="316"/>
      <c r="I1210" s="102"/>
      <c r="J1210" s="94"/>
      <c r="K1210" s="94"/>
      <c r="L1210" s="200"/>
      <c r="M1210" s="70"/>
      <c r="N1210" s="182"/>
      <c r="O1210" s="181" t="str">
        <f t="shared" si="38"/>
        <v>1900-1</v>
      </c>
      <c r="P1210" s="181">
        <f t="shared" si="39"/>
        <v>0</v>
      </c>
      <c r="W1210" s="216"/>
      <c r="X1210" s="215"/>
      <c r="Y1210" s="184"/>
    </row>
    <row r="1211" spans="1:25">
      <c r="A1211" s="92"/>
      <c r="B1211" s="26"/>
      <c r="C1211" s="85"/>
      <c r="D1211" s="85"/>
      <c r="E1211" s="85"/>
      <c r="F1211" s="85"/>
      <c r="G1211" s="309"/>
      <c r="H1211" s="316"/>
      <c r="I1211" s="102"/>
      <c r="J1211" s="94"/>
      <c r="K1211" s="94"/>
      <c r="L1211" s="200"/>
      <c r="M1211" s="70"/>
      <c r="N1211" s="182"/>
      <c r="O1211" s="181" t="str">
        <f t="shared" si="38"/>
        <v>1900-1</v>
      </c>
      <c r="P1211" s="181">
        <f t="shared" si="39"/>
        <v>0</v>
      </c>
      <c r="W1211" s="216"/>
      <c r="X1211" s="215"/>
      <c r="Y1211" s="184"/>
    </row>
    <row r="1212" spans="1:25">
      <c r="A1212" s="92"/>
      <c r="B1212" s="26"/>
      <c r="C1212" s="85"/>
      <c r="D1212" s="85"/>
      <c r="E1212" s="85"/>
      <c r="F1212" s="85"/>
      <c r="G1212" s="309"/>
      <c r="H1212" s="316"/>
      <c r="I1212" s="102"/>
      <c r="J1212" s="94"/>
      <c r="K1212" s="94"/>
      <c r="L1212" s="200"/>
      <c r="M1212" s="70"/>
      <c r="N1212" s="182"/>
      <c r="O1212" s="181" t="str">
        <f t="shared" si="38"/>
        <v>1900-1</v>
      </c>
      <c r="P1212" s="181">
        <f t="shared" si="39"/>
        <v>0</v>
      </c>
      <c r="W1212" s="216"/>
      <c r="X1212" s="215"/>
      <c r="Y1212" s="184"/>
    </row>
    <row r="1213" spans="1:25">
      <c r="A1213" s="92"/>
      <c r="B1213" s="26"/>
      <c r="C1213" s="85"/>
      <c r="D1213" s="85"/>
      <c r="E1213" s="85"/>
      <c r="F1213" s="85"/>
      <c r="G1213" s="309"/>
      <c r="H1213" s="316"/>
      <c r="I1213" s="102"/>
      <c r="J1213" s="94"/>
      <c r="K1213" s="94"/>
      <c r="L1213" s="200"/>
      <c r="M1213" s="70"/>
      <c r="N1213" s="182"/>
      <c r="O1213" s="181" t="str">
        <f t="shared" si="38"/>
        <v>1900-1</v>
      </c>
      <c r="P1213" s="181">
        <f t="shared" si="39"/>
        <v>0</v>
      </c>
      <c r="W1213" s="216"/>
      <c r="X1213" s="215"/>
      <c r="Y1213" s="184"/>
    </row>
    <row r="1214" spans="1:25">
      <c r="A1214" s="92"/>
      <c r="B1214" s="26"/>
      <c r="C1214" s="85"/>
      <c r="D1214" s="85"/>
      <c r="E1214" s="85"/>
      <c r="F1214" s="85"/>
      <c r="G1214" s="309"/>
      <c r="H1214" s="316"/>
      <c r="I1214" s="102"/>
      <c r="J1214" s="94"/>
      <c r="K1214" s="94"/>
      <c r="L1214" s="200"/>
      <c r="M1214" s="70"/>
      <c r="N1214" s="182"/>
      <c r="O1214" s="181" t="str">
        <f t="shared" ref="O1214:O1277" si="40">YEAR(B1214)&amp;"-"&amp;MONTH(B1214)</f>
        <v>1900-1</v>
      </c>
      <c r="P1214" s="181">
        <f t="shared" si="39"/>
        <v>0</v>
      </c>
      <c r="W1214" s="216"/>
      <c r="X1214" s="215"/>
      <c r="Y1214" s="184"/>
    </row>
    <row r="1215" spans="1:25">
      <c r="A1215" s="92"/>
      <c r="B1215" s="26"/>
      <c r="C1215" s="85"/>
      <c r="D1215" s="85"/>
      <c r="E1215" s="85"/>
      <c r="F1215" s="85"/>
      <c r="G1215" s="309"/>
      <c r="H1215" s="316"/>
      <c r="I1215" s="102"/>
      <c r="J1215" s="94"/>
      <c r="K1215" s="94"/>
      <c r="L1215" s="200"/>
      <c r="M1215" s="70"/>
      <c r="N1215" s="182"/>
      <c r="O1215" s="181" t="str">
        <f t="shared" si="40"/>
        <v>1900-1</v>
      </c>
      <c r="P1215" s="181">
        <f t="shared" si="39"/>
        <v>0</v>
      </c>
      <c r="W1215" s="216"/>
      <c r="X1215" s="215"/>
      <c r="Y1215" s="184"/>
    </row>
    <row r="1216" spans="1:25">
      <c r="A1216" s="92"/>
      <c r="B1216" s="26"/>
      <c r="C1216" s="85"/>
      <c r="D1216" s="85"/>
      <c r="E1216" s="85"/>
      <c r="F1216" s="85"/>
      <c r="G1216" s="309"/>
      <c r="H1216" s="316"/>
      <c r="I1216" s="102"/>
      <c r="J1216" s="94"/>
      <c r="K1216" s="94"/>
      <c r="L1216" s="200"/>
      <c r="M1216" s="70"/>
      <c r="N1216" s="182"/>
      <c r="O1216" s="181" t="str">
        <f t="shared" si="40"/>
        <v>1900-1</v>
      </c>
      <c r="P1216" s="181">
        <f t="shared" si="39"/>
        <v>0</v>
      </c>
      <c r="W1216" s="216"/>
      <c r="X1216" s="215"/>
      <c r="Y1216" s="184"/>
    </row>
    <row r="1217" spans="1:25">
      <c r="A1217" s="92"/>
      <c r="B1217" s="26"/>
      <c r="C1217" s="85"/>
      <c r="D1217" s="85"/>
      <c r="E1217" s="85"/>
      <c r="F1217" s="85"/>
      <c r="G1217" s="309"/>
      <c r="H1217" s="316"/>
      <c r="I1217" s="102"/>
      <c r="J1217" s="94"/>
      <c r="K1217" s="94"/>
      <c r="L1217" s="200"/>
      <c r="M1217" s="70"/>
      <c r="N1217" s="182"/>
      <c r="O1217" s="181" t="str">
        <f t="shared" si="40"/>
        <v>1900-1</v>
      </c>
      <c r="P1217" s="181">
        <f t="shared" si="39"/>
        <v>0</v>
      </c>
      <c r="W1217" s="216"/>
      <c r="X1217" s="215"/>
      <c r="Y1217" s="184"/>
    </row>
    <row r="1218" spans="1:25">
      <c r="A1218" s="92"/>
      <c r="B1218" s="26"/>
      <c r="C1218" s="85"/>
      <c r="D1218" s="85"/>
      <c r="E1218" s="85"/>
      <c r="F1218" s="85"/>
      <c r="G1218" s="309"/>
      <c r="H1218" s="316"/>
      <c r="I1218" s="102"/>
      <c r="J1218" s="94"/>
      <c r="K1218" s="94"/>
      <c r="L1218" s="200"/>
      <c r="M1218" s="70"/>
      <c r="N1218" s="182"/>
      <c r="O1218" s="181" t="str">
        <f t="shared" si="40"/>
        <v>1900-1</v>
      </c>
      <c r="P1218" s="181">
        <f t="shared" si="39"/>
        <v>0</v>
      </c>
      <c r="W1218" s="216"/>
      <c r="X1218" s="215"/>
      <c r="Y1218" s="184"/>
    </row>
    <row r="1219" spans="1:25">
      <c r="A1219" s="92"/>
      <c r="B1219" s="26"/>
      <c r="C1219" s="85"/>
      <c r="D1219" s="85"/>
      <c r="E1219" s="85"/>
      <c r="F1219" s="85"/>
      <c r="G1219" s="309"/>
      <c r="H1219" s="316"/>
      <c r="I1219" s="102"/>
      <c r="J1219" s="94"/>
      <c r="K1219" s="94"/>
      <c r="L1219" s="200"/>
      <c r="M1219" s="70"/>
      <c r="N1219" s="182"/>
      <c r="O1219" s="181" t="str">
        <f t="shared" si="40"/>
        <v>1900-1</v>
      </c>
      <c r="P1219" s="181">
        <f t="shared" ref="P1219:P1282" si="41">N1219*H1219</f>
        <v>0</v>
      </c>
      <c r="W1219" s="216"/>
      <c r="X1219" s="215"/>
      <c r="Y1219" s="184"/>
    </row>
    <row r="1220" spans="1:25">
      <c r="A1220" s="92"/>
      <c r="B1220" s="26"/>
      <c r="C1220" s="85"/>
      <c r="D1220" s="85"/>
      <c r="E1220" s="85"/>
      <c r="F1220" s="85"/>
      <c r="G1220" s="309"/>
      <c r="H1220" s="316"/>
      <c r="I1220" s="102"/>
      <c r="J1220" s="94"/>
      <c r="K1220" s="94"/>
      <c r="L1220" s="200"/>
      <c r="M1220" s="70"/>
      <c r="N1220" s="182"/>
      <c r="O1220" s="181" t="str">
        <f t="shared" si="40"/>
        <v>1900-1</v>
      </c>
      <c r="P1220" s="181">
        <f t="shared" si="41"/>
        <v>0</v>
      </c>
      <c r="W1220" s="216"/>
      <c r="X1220" s="215"/>
      <c r="Y1220" s="184"/>
    </row>
    <row r="1221" spans="1:25">
      <c r="A1221" s="92"/>
      <c r="B1221" s="26"/>
      <c r="C1221" s="85"/>
      <c r="D1221" s="85"/>
      <c r="E1221" s="85"/>
      <c r="F1221" s="85"/>
      <c r="G1221" s="309"/>
      <c r="H1221" s="316"/>
      <c r="I1221" s="102"/>
      <c r="J1221" s="94"/>
      <c r="K1221" s="94"/>
      <c r="L1221" s="200"/>
      <c r="M1221" s="70"/>
      <c r="N1221" s="182"/>
      <c r="O1221" s="181" t="str">
        <f t="shared" si="40"/>
        <v>1900-1</v>
      </c>
      <c r="P1221" s="181">
        <f t="shared" si="41"/>
        <v>0</v>
      </c>
      <c r="W1221" s="216"/>
      <c r="X1221" s="215"/>
      <c r="Y1221" s="184"/>
    </row>
    <row r="1222" spans="1:25">
      <c r="A1222" s="92"/>
      <c r="B1222" s="26"/>
      <c r="C1222" s="85"/>
      <c r="D1222" s="85"/>
      <c r="E1222" s="85"/>
      <c r="F1222" s="85"/>
      <c r="G1222" s="309"/>
      <c r="H1222" s="316"/>
      <c r="I1222" s="102"/>
      <c r="J1222" s="94"/>
      <c r="K1222" s="94"/>
      <c r="L1222" s="200"/>
      <c r="M1222" s="70"/>
      <c r="N1222" s="182"/>
      <c r="O1222" s="181" t="str">
        <f t="shared" si="40"/>
        <v>1900-1</v>
      </c>
      <c r="P1222" s="181">
        <f t="shared" si="41"/>
        <v>0</v>
      </c>
      <c r="W1222" s="216"/>
      <c r="X1222" s="215"/>
      <c r="Y1222" s="184"/>
    </row>
    <row r="1223" spans="1:25">
      <c r="A1223" s="92"/>
      <c r="B1223" s="26"/>
      <c r="C1223" s="85"/>
      <c r="D1223" s="85"/>
      <c r="E1223" s="85"/>
      <c r="F1223" s="85"/>
      <c r="G1223" s="309"/>
      <c r="H1223" s="316"/>
      <c r="I1223" s="102"/>
      <c r="J1223" s="94"/>
      <c r="K1223" s="94"/>
      <c r="L1223" s="200"/>
      <c r="M1223" s="70"/>
      <c r="N1223" s="182"/>
      <c r="O1223" s="181" t="str">
        <f t="shared" si="40"/>
        <v>1900-1</v>
      </c>
      <c r="P1223" s="181">
        <f t="shared" si="41"/>
        <v>0</v>
      </c>
      <c r="W1223" s="216"/>
      <c r="X1223" s="215"/>
      <c r="Y1223" s="184"/>
    </row>
    <row r="1224" spans="1:25">
      <c r="A1224" s="92"/>
      <c r="B1224" s="26"/>
      <c r="C1224" s="85"/>
      <c r="D1224" s="85"/>
      <c r="E1224" s="85"/>
      <c r="F1224" s="85"/>
      <c r="G1224" s="309"/>
      <c r="H1224" s="316"/>
      <c r="I1224" s="102"/>
      <c r="J1224" s="94"/>
      <c r="K1224" s="94"/>
      <c r="L1224" s="200"/>
      <c r="M1224" s="70"/>
      <c r="N1224" s="182"/>
      <c r="O1224" s="181" t="str">
        <f t="shared" si="40"/>
        <v>1900-1</v>
      </c>
      <c r="P1224" s="181">
        <f t="shared" si="41"/>
        <v>0</v>
      </c>
      <c r="W1224" s="216"/>
      <c r="X1224" s="215"/>
      <c r="Y1224" s="184"/>
    </row>
    <row r="1225" spans="1:25">
      <c r="A1225" s="92"/>
      <c r="B1225" s="26"/>
      <c r="C1225" s="85"/>
      <c r="D1225" s="85"/>
      <c r="E1225" s="85"/>
      <c r="F1225" s="85"/>
      <c r="G1225" s="309"/>
      <c r="H1225" s="316"/>
      <c r="I1225" s="102"/>
      <c r="J1225" s="94"/>
      <c r="K1225" s="94"/>
      <c r="L1225" s="200"/>
      <c r="M1225" s="70"/>
      <c r="N1225" s="182"/>
      <c r="O1225" s="181" t="str">
        <f t="shared" si="40"/>
        <v>1900-1</v>
      </c>
      <c r="P1225" s="181">
        <f t="shared" si="41"/>
        <v>0</v>
      </c>
      <c r="W1225" s="216"/>
      <c r="X1225" s="215"/>
      <c r="Y1225" s="184"/>
    </row>
    <row r="1226" spans="1:25">
      <c r="A1226" s="92"/>
      <c r="B1226" s="26"/>
      <c r="C1226" s="85"/>
      <c r="D1226" s="85"/>
      <c r="E1226" s="85"/>
      <c r="F1226" s="85"/>
      <c r="G1226" s="309"/>
      <c r="H1226" s="316"/>
      <c r="I1226" s="102"/>
      <c r="J1226" s="94"/>
      <c r="K1226" s="94"/>
      <c r="L1226" s="200"/>
      <c r="M1226" s="70"/>
      <c r="N1226" s="182"/>
      <c r="O1226" s="181" t="str">
        <f t="shared" si="40"/>
        <v>1900-1</v>
      </c>
      <c r="P1226" s="181">
        <f t="shared" si="41"/>
        <v>0</v>
      </c>
      <c r="W1226" s="216"/>
      <c r="X1226" s="215"/>
      <c r="Y1226" s="184"/>
    </row>
    <row r="1227" spans="1:25">
      <c r="A1227" s="92"/>
      <c r="B1227" s="26"/>
      <c r="C1227" s="85"/>
      <c r="D1227" s="85"/>
      <c r="E1227" s="85"/>
      <c r="F1227" s="85"/>
      <c r="G1227" s="309"/>
      <c r="H1227" s="316"/>
      <c r="I1227" s="102"/>
      <c r="J1227" s="94"/>
      <c r="K1227" s="94"/>
      <c r="L1227" s="200"/>
      <c r="M1227" s="70"/>
      <c r="N1227" s="182"/>
      <c r="O1227" s="181" t="str">
        <f t="shared" si="40"/>
        <v>1900-1</v>
      </c>
      <c r="P1227" s="181">
        <f t="shared" si="41"/>
        <v>0</v>
      </c>
      <c r="W1227" s="216"/>
      <c r="X1227" s="215"/>
      <c r="Y1227" s="184"/>
    </row>
    <row r="1228" spans="1:25">
      <c r="A1228" s="92"/>
      <c r="B1228" s="26"/>
      <c r="C1228" s="85"/>
      <c r="D1228" s="85"/>
      <c r="E1228" s="85"/>
      <c r="F1228" s="85"/>
      <c r="G1228" s="309"/>
      <c r="H1228" s="316"/>
      <c r="I1228" s="102"/>
      <c r="J1228" s="94"/>
      <c r="K1228" s="94"/>
      <c r="L1228" s="200"/>
      <c r="M1228" s="70"/>
      <c r="N1228" s="182"/>
      <c r="O1228" s="181" t="str">
        <f t="shared" si="40"/>
        <v>1900-1</v>
      </c>
      <c r="P1228" s="181">
        <f t="shared" si="41"/>
        <v>0</v>
      </c>
      <c r="W1228" s="216"/>
      <c r="X1228" s="215"/>
      <c r="Y1228" s="184"/>
    </row>
    <row r="1229" spans="1:25">
      <c r="A1229" s="92"/>
      <c r="B1229" s="26"/>
      <c r="C1229" s="85"/>
      <c r="D1229" s="85"/>
      <c r="E1229" s="85"/>
      <c r="F1229" s="85"/>
      <c r="G1229" s="309"/>
      <c r="H1229" s="316"/>
      <c r="I1229" s="102"/>
      <c r="J1229" s="94"/>
      <c r="K1229" s="94"/>
      <c r="L1229" s="200"/>
      <c r="M1229" s="70"/>
      <c r="N1229" s="182"/>
      <c r="O1229" s="181" t="str">
        <f t="shared" si="40"/>
        <v>1900-1</v>
      </c>
      <c r="P1229" s="181">
        <f t="shared" si="41"/>
        <v>0</v>
      </c>
      <c r="W1229" s="216"/>
      <c r="X1229" s="215"/>
      <c r="Y1229" s="184"/>
    </row>
    <row r="1230" spans="1:25">
      <c r="A1230" s="92"/>
      <c r="B1230" s="26"/>
      <c r="C1230" s="85"/>
      <c r="D1230" s="85"/>
      <c r="E1230" s="85"/>
      <c r="F1230" s="85"/>
      <c r="G1230" s="309"/>
      <c r="H1230" s="316"/>
      <c r="I1230" s="102"/>
      <c r="J1230" s="94"/>
      <c r="K1230" s="94"/>
      <c r="L1230" s="200"/>
      <c r="M1230" s="70"/>
      <c r="N1230" s="182"/>
      <c r="O1230" s="181" t="str">
        <f t="shared" si="40"/>
        <v>1900-1</v>
      </c>
      <c r="P1230" s="181">
        <f t="shared" si="41"/>
        <v>0</v>
      </c>
      <c r="W1230" s="216"/>
      <c r="X1230" s="215"/>
      <c r="Y1230" s="184"/>
    </row>
    <row r="1231" spans="1:25">
      <c r="A1231" s="92"/>
      <c r="B1231" s="26"/>
      <c r="C1231" s="85"/>
      <c r="D1231" s="85"/>
      <c r="E1231" s="85"/>
      <c r="F1231" s="85"/>
      <c r="G1231" s="309"/>
      <c r="H1231" s="316"/>
      <c r="I1231" s="102"/>
      <c r="J1231" s="94"/>
      <c r="K1231" s="94"/>
      <c r="L1231" s="200"/>
      <c r="M1231" s="70"/>
      <c r="N1231" s="182"/>
      <c r="O1231" s="181" t="str">
        <f t="shared" si="40"/>
        <v>1900-1</v>
      </c>
      <c r="P1231" s="181">
        <f t="shared" si="41"/>
        <v>0</v>
      </c>
      <c r="W1231" s="216"/>
      <c r="X1231" s="215"/>
      <c r="Y1231" s="184"/>
    </row>
    <row r="1232" spans="1:25">
      <c r="A1232" s="92"/>
      <c r="B1232" s="26"/>
      <c r="C1232" s="85"/>
      <c r="D1232" s="85"/>
      <c r="E1232" s="85"/>
      <c r="F1232" s="85"/>
      <c r="G1232" s="309"/>
      <c r="H1232" s="316"/>
      <c r="I1232" s="102"/>
      <c r="J1232" s="94"/>
      <c r="K1232" s="94"/>
      <c r="L1232" s="200"/>
      <c r="M1232" s="70"/>
      <c r="N1232" s="182"/>
      <c r="O1232" s="181" t="str">
        <f t="shared" si="40"/>
        <v>1900-1</v>
      </c>
      <c r="P1232" s="181">
        <f t="shared" si="41"/>
        <v>0</v>
      </c>
      <c r="W1232" s="216"/>
      <c r="X1232" s="215"/>
      <c r="Y1232" s="184"/>
    </row>
    <row r="1233" spans="1:25">
      <c r="A1233" s="92"/>
      <c r="B1233" s="26"/>
      <c r="C1233" s="85"/>
      <c r="D1233" s="85"/>
      <c r="E1233" s="85"/>
      <c r="F1233" s="85"/>
      <c r="G1233" s="309"/>
      <c r="H1233" s="316"/>
      <c r="I1233" s="102"/>
      <c r="J1233" s="94"/>
      <c r="K1233" s="94"/>
      <c r="L1233" s="200"/>
      <c r="M1233" s="70"/>
      <c r="N1233" s="182"/>
      <c r="O1233" s="181" t="str">
        <f t="shared" si="40"/>
        <v>1900-1</v>
      </c>
      <c r="P1233" s="181">
        <f t="shared" si="41"/>
        <v>0</v>
      </c>
      <c r="W1233" s="216"/>
      <c r="X1233" s="215"/>
      <c r="Y1233" s="184"/>
    </row>
    <row r="1234" spans="1:25">
      <c r="A1234" s="92"/>
      <c r="B1234" s="26"/>
      <c r="C1234" s="85"/>
      <c r="D1234" s="85"/>
      <c r="E1234" s="85"/>
      <c r="F1234" s="85"/>
      <c r="G1234" s="309"/>
      <c r="H1234" s="316"/>
      <c r="I1234" s="102"/>
      <c r="J1234" s="94"/>
      <c r="K1234" s="94"/>
      <c r="L1234" s="200"/>
      <c r="M1234" s="70"/>
      <c r="N1234" s="182"/>
      <c r="O1234" s="181" t="str">
        <f t="shared" si="40"/>
        <v>1900-1</v>
      </c>
      <c r="P1234" s="181">
        <f t="shared" si="41"/>
        <v>0</v>
      </c>
      <c r="W1234" s="216"/>
      <c r="X1234" s="215"/>
      <c r="Y1234" s="184"/>
    </row>
    <row r="1235" spans="1:25">
      <c r="A1235" s="92"/>
      <c r="B1235" s="26"/>
      <c r="C1235" s="85"/>
      <c r="D1235" s="85"/>
      <c r="E1235" s="85"/>
      <c r="F1235" s="85"/>
      <c r="G1235" s="309"/>
      <c r="H1235" s="316"/>
      <c r="I1235" s="102"/>
      <c r="J1235" s="94"/>
      <c r="K1235" s="94"/>
      <c r="L1235" s="200"/>
      <c r="M1235" s="70"/>
      <c r="N1235" s="182"/>
      <c r="O1235" s="181" t="str">
        <f t="shared" si="40"/>
        <v>1900-1</v>
      </c>
      <c r="P1235" s="181">
        <f t="shared" si="41"/>
        <v>0</v>
      </c>
      <c r="W1235" s="216"/>
      <c r="X1235" s="215"/>
      <c r="Y1235" s="184"/>
    </row>
    <row r="1236" spans="1:25">
      <c r="A1236" s="92"/>
      <c r="B1236" s="26"/>
      <c r="C1236" s="85"/>
      <c r="D1236" s="85"/>
      <c r="E1236" s="85"/>
      <c r="F1236" s="85"/>
      <c r="G1236" s="309"/>
      <c r="H1236" s="316"/>
      <c r="I1236" s="102"/>
      <c r="J1236" s="94"/>
      <c r="K1236" s="94"/>
      <c r="L1236" s="200"/>
      <c r="M1236" s="70"/>
      <c r="N1236" s="182"/>
      <c r="O1236" s="181" t="str">
        <f t="shared" si="40"/>
        <v>1900-1</v>
      </c>
      <c r="P1236" s="181">
        <f t="shared" si="41"/>
        <v>0</v>
      </c>
      <c r="W1236" s="216"/>
      <c r="X1236" s="215"/>
      <c r="Y1236" s="184"/>
    </row>
    <row r="1237" spans="1:25">
      <c r="A1237" s="92"/>
      <c r="B1237" s="26"/>
      <c r="C1237" s="85"/>
      <c r="D1237" s="85"/>
      <c r="E1237" s="85"/>
      <c r="F1237" s="85"/>
      <c r="G1237" s="309"/>
      <c r="H1237" s="316"/>
      <c r="I1237" s="102"/>
      <c r="J1237" s="94"/>
      <c r="K1237" s="94"/>
      <c r="L1237" s="200"/>
      <c r="M1237" s="70"/>
      <c r="N1237" s="182"/>
      <c r="O1237" s="181" t="str">
        <f t="shared" si="40"/>
        <v>1900-1</v>
      </c>
      <c r="P1237" s="181">
        <f t="shared" si="41"/>
        <v>0</v>
      </c>
      <c r="W1237" s="216"/>
      <c r="X1237" s="215"/>
      <c r="Y1237" s="184"/>
    </row>
    <row r="1238" spans="1:25">
      <c r="A1238" s="92"/>
      <c r="B1238" s="26"/>
      <c r="C1238" s="85"/>
      <c r="D1238" s="85"/>
      <c r="E1238" s="85"/>
      <c r="F1238" s="85"/>
      <c r="G1238" s="309"/>
      <c r="H1238" s="316"/>
      <c r="I1238" s="102"/>
      <c r="J1238" s="94"/>
      <c r="K1238" s="94"/>
      <c r="L1238" s="200"/>
      <c r="M1238" s="70"/>
      <c r="N1238" s="182"/>
      <c r="O1238" s="181" t="str">
        <f t="shared" si="40"/>
        <v>1900-1</v>
      </c>
      <c r="P1238" s="181">
        <f t="shared" si="41"/>
        <v>0</v>
      </c>
      <c r="W1238" s="216"/>
      <c r="X1238" s="215"/>
      <c r="Y1238" s="184"/>
    </row>
    <row r="1239" spans="1:25">
      <c r="A1239" s="92"/>
      <c r="B1239" s="26"/>
      <c r="C1239" s="85"/>
      <c r="D1239" s="85"/>
      <c r="E1239" s="85"/>
      <c r="F1239" s="85"/>
      <c r="G1239" s="309"/>
      <c r="H1239" s="316"/>
      <c r="I1239" s="102"/>
      <c r="J1239" s="94"/>
      <c r="K1239" s="94"/>
      <c r="L1239" s="200"/>
      <c r="M1239" s="70"/>
      <c r="N1239" s="182"/>
      <c r="O1239" s="181" t="str">
        <f t="shared" si="40"/>
        <v>1900-1</v>
      </c>
      <c r="P1239" s="181">
        <f t="shared" si="41"/>
        <v>0</v>
      </c>
      <c r="W1239" s="216"/>
      <c r="X1239" s="215"/>
      <c r="Y1239" s="184"/>
    </row>
    <row r="1240" spans="1:25">
      <c r="A1240" s="92"/>
      <c r="B1240" s="26"/>
      <c r="C1240" s="85"/>
      <c r="D1240" s="85"/>
      <c r="E1240" s="85"/>
      <c r="F1240" s="85"/>
      <c r="G1240" s="309"/>
      <c r="H1240" s="316"/>
      <c r="I1240" s="102"/>
      <c r="J1240" s="94"/>
      <c r="K1240" s="94"/>
      <c r="L1240" s="200"/>
      <c r="M1240" s="70"/>
      <c r="N1240" s="182"/>
      <c r="O1240" s="181" t="str">
        <f t="shared" si="40"/>
        <v>1900-1</v>
      </c>
      <c r="P1240" s="181">
        <f t="shared" si="41"/>
        <v>0</v>
      </c>
      <c r="W1240" s="216"/>
      <c r="X1240" s="215"/>
      <c r="Y1240" s="184"/>
    </row>
    <row r="1241" spans="1:25">
      <c r="A1241" s="92"/>
      <c r="B1241" s="26"/>
      <c r="C1241" s="85"/>
      <c r="D1241" s="85"/>
      <c r="E1241" s="85"/>
      <c r="F1241" s="85"/>
      <c r="G1241" s="309"/>
      <c r="H1241" s="316"/>
      <c r="I1241" s="102"/>
      <c r="J1241" s="94"/>
      <c r="K1241" s="94"/>
      <c r="L1241" s="200"/>
      <c r="M1241" s="70"/>
      <c r="N1241" s="182"/>
      <c r="O1241" s="181" t="str">
        <f t="shared" si="40"/>
        <v>1900-1</v>
      </c>
      <c r="P1241" s="181">
        <f t="shared" si="41"/>
        <v>0</v>
      </c>
      <c r="W1241" s="216"/>
      <c r="X1241" s="215"/>
      <c r="Y1241" s="184"/>
    </row>
    <row r="1242" spans="1:25">
      <c r="A1242" s="92"/>
      <c r="B1242" s="26"/>
      <c r="C1242" s="85"/>
      <c r="D1242" s="85"/>
      <c r="E1242" s="85"/>
      <c r="F1242" s="85"/>
      <c r="G1242" s="309"/>
      <c r="H1242" s="316"/>
      <c r="I1242" s="102"/>
      <c r="J1242" s="94"/>
      <c r="K1242" s="94"/>
      <c r="L1242" s="200"/>
      <c r="M1242" s="70"/>
      <c r="N1242" s="182"/>
      <c r="O1242" s="181" t="str">
        <f t="shared" si="40"/>
        <v>1900-1</v>
      </c>
      <c r="P1242" s="181">
        <f t="shared" si="41"/>
        <v>0</v>
      </c>
      <c r="W1242" s="216"/>
      <c r="X1242" s="215"/>
      <c r="Y1242" s="184"/>
    </row>
    <row r="1243" spans="1:25">
      <c r="A1243" s="92"/>
      <c r="B1243" s="26"/>
      <c r="C1243" s="85"/>
      <c r="D1243" s="85"/>
      <c r="E1243" s="85"/>
      <c r="F1243" s="85"/>
      <c r="G1243" s="309"/>
      <c r="H1243" s="316"/>
      <c r="I1243" s="102"/>
      <c r="J1243" s="94"/>
      <c r="K1243" s="94"/>
      <c r="L1243" s="200"/>
      <c r="M1243" s="70"/>
      <c r="N1243" s="182"/>
      <c r="O1243" s="181" t="str">
        <f t="shared" si="40"/>
        <v>1900-1</v>
      </c>
      <c r="P1243" s="181">
        <f t="shared" si="41"/>
        <v>0</v>
      </c>
      <c r="W1243" s="216"/>
      <c r="X1243" s="215"/>
      <c r="Y1243" s="184"/>
    </row>
    <row r="1244" spans="1:25">
      <c r="A1244" s="92"/>
      <c r="B1244" s="26"/>
      <c r="C1244" s="85"/>
      <c r="D1244" s="85"/>
      <c r="E1244" s="85"/>
      <c r="F1244" s="85"/>
      <c r="G1244" s="309"/>
      <c r="H1244" s="316"/>
      <c r="I1244" s="102"/>
      <c r="J1244" s="94"/>
      <c r="K1244" s="94"/>
      <c r="L1244" s="200"/>
      <c r="M1244" s="70"/>
      <c r="N1244" s="182"/>
      <c r="O1244" s="181" t="str">
        <f t="shared" si="40"/>
        <v>1900-1</v>
      </c>
      <c r="P1244" s="181">
        <f t="shared" si="41"/>
        <v>0</v>
      </c>
      <c r="W1244" s="216"/>
      <c r="X1244" s="215"/>
      <c r="Y1244" s="184"/>
    </row>
    <row r="1245" spans="1:25">
      <c r="A1245" s="92"/>
      <c r="B1245" s="26"/>
      <c r="C1245" s="85"/>
      <c r="D1245" s="85"/>
      <c r="E1245" s="89"/>
      <c r="F1245" s="85"/>
      <c r="G1245" s="309"/>
      <c r="H1245" s="316"/>
      <c r="I1245" s="102"/>
      <c r="J1245" s="94"/>
      <c r="K1245" s="94"/>
      <c r="L1245" s="200"/>
      <c r="M1245" s="70"/>
      <c r="N1245" s="182"/>
      <c r="O1245" s="181" t="str">
        <f t="shared" si="40"/>
        <v>1900-1</v>
      </c>
      <c r="P1245" s="181">
        <f t="shared" si="41"/>
        <v>0</v>
      </c>
      <c r="W1245" s="216"/>
      <c r="X1245" s="215"/>
      <c r="Y1245" s="184"/>
    </row>
    <row r="1246" spans="1:25">
      <c r="A1246" s="92"/>
      <c r="B1246" s="187"/>
      <c r="C1246" s="188"/>
      <c r="D1246" s="188"/>
      <c r="E1246" s="197"/>
      <c r="F1246" s="188"/>
      <c r="G1246" s="305"/>
      <c r="H1246" s="317"/>
      <c r="I1246" s="102"/>
      <c r="J1246" s="188"/>
      <c r="K1246" s="188"/>
      <c r="L1246" s="197"/>
      <c r="M1246" s="70"/>
      <c r="N1246" s="182"/>
      <c r="O1246" s="181" t="str">
        <f t="shared" si="40"/>
        <v>1900-1</v>
      </c>
      <c r="P1246" s="181">
        <f t="shared" si="41"/>
        <v>0</v>
      </c>
      <c r="W1246" s="216"/>
      <c r="X1246" s="215"/>
      <c r="Y1246" s="184"/>
    </row>
    <row r="1247" spans="1:25">
      <c r="A1247" s="92"/>
      <c r="B1247" s="187"/>
      <c r="C1247" s="188"/>
      <c r="D1247" s="188"/>
      <c r="E1247" s="197"/>
      <c r="F1247" s="188"/>
      <c r="G1247" s="305"/>
      <c r="H1247" s="317"/>
      <c r="I1247" s="102"/>
      <c r="J1247" s="188"/>
      <c r="K1247" s="188"/>
      <c r="L1247" s="197"/>
      <c r="M1247" s="70"/>
      <c r="N1247" s="182"/>
      <c r="O1247" s="181" t="str">
        <f t="shared" si="40"/>
        <v>1900-1</v>
      </c>
      <c r="P1247" s="181">
        <f t="shared" si="41"/>
        <v>0</v>
      </c>
      <c r="W1247" s="216"/>
      <c r="X1247" s="215"/>
      <c r="Y1247" s="184"/>
    </row>
    <row r="1248" spans="1:25">
      <c r="A1248" s="92"/>
      <c r="B1248" s="187"/>
      <c r="C1248" s="188"/>
      <c r="D1248" s="188"/>
      <c r="E1248" s="197"/>
      <c r="F1248" s="188"/>
      <c r="G1248" s="305"/>
      <c r="H1248" s="317"/>
      <c r="I1248" s="102"/>
      <c r="J1248" s="188"/>
      <c r="K1248" s="188"/>
      <c r="L1248" s="197"/>
      <c r="M1248" s="70"/>
      <c r="N1248" s="182"/>
      <c r="O1248" s="181" t="str">
        <f t="shared" si="40"/>
        <v>1900-1</v>
      </c>
      <c r="P1248" s="181">
        <f t="shared" si="41"/>
        <v>0</v>
      </c>
      <c r="W1248" s="216"/>
      <c r="X1248" s="215"/>
      <c r="Y1248" s="184"/>
    </row>
    <row r="1249" spans="1:25">
      <c r="A1249" s="92"/>
      <c r="B1249" s="187"/>
      <c r="C1249" s="188"/>
      <c r="D1249" s="188"/>
      <c r="E1249" s="197"/>
      <c r="F1249" s="188"/>
      <c r="G1249" s="305"/>
      <c r="H1249" s="317"/>
      <c r="I1249" s="102"/>
      <c r="J1249" s="188"/>
      <c r="K1249" s="188"/>
      <c r="L1249" s="197"/>
      <c r="M1249" s="70"/>
      <c r="N1249" s="182"/>
      <c r="O1249" s="181" t="str">
        <f t="shared" si="40"/>
        <v>1900-1</v>
      </c>
      <c r="P1249" s="181">
        <f t="shared" si="41"/>
        <v>0</v>
      </c>
      <c r="W1249" s="216"/>
      <c r="X1249" s="215"/>
      <c r="Y1249" s="184"/>
    </row>
    <row r="1250" spans="1:25">
      <c r="A1250" s="92"/>
      <c r="B1250" s="187"/>
      <c r="C1250" s="188"/>
      <c r="D1250" s="188"/>
      <c r="E1250" s="197"/>
      <c r="F1250" s="188"/>
      <c r="G1250" s="305"/>
      <c r="H1250" s="317"/>
      <c r="I1250" s="102"/>
      <c r="J1250" s="188"/>
      <c r="K1250" s="188"/>
      <c r="L1250" s="197"/>
      <c r="M1250" s="70"/>
      <c r="N1250" s="182"/>
      <c r="O1250" s="181" t="str">
        <f t="shared" si="40"/>
        <v>1900-1</v>
      </c>
      <c r="P1250" s="181">
        <f t="shared" si="41"/>
        <v>0</v>
      </c>
      <c r="W1250" s="216"/>
      <c r="X1250" s="215"/>
      <c r="Y1250" s="184"/>
    </row>
    <row r="1251" spans="1:25">
      <c r="A1251" s="92"/>
      <c r="B1251" s="187"/>
      <c r="C1251" s="188"/>
      <c r="D1251" s="188"/>
      <c r="E1251" s="197"/>
      <c r="F1251" s="188"/>
      <c r="G1251" s="305"/>
      <c r="H1251" s="317"/>
      <c r="I1251" s="102"/>
      <c r="J1251" s="188"/>
      <c r="K1251" s="188"/>
      <c r="L1251" s="197"/>
      <c r="M1251" s="70"/>
      <c r="N1251" s="182"/>
      <c r="O1251" s="181" t="str">
        <f t="shared" si="40"/>
        <v>1900-1</v>
      </c>
      <c r="P1251" s="181">
        <f t="shared" si="41"/>
        <v>0</v>
      </c>
      <c r="W1251" s="216"/>
      <c r="X1251" s="215"/>
      <c r="Y1251" s="184"/>
    </row>
    <row r="1252" spans="1:25">
      <c r="A1252" s="92"/>
      <c r="B1252" s="187"/>
      <c r="C1252" s="188"/>
      <c r="D1252" s="188"/>
      <c r="E1252" s="197"/>
      <c r="F1252" s="188"/>
      <c r="G1252" s="305"/>
      <c r="H1252" s="317"/>
      <c r="I1252" s="102"/>
      <c r="J1252" s="188"/>
      <c r="K1252" s="188"/>
      <c r="L1252" s="197"/>
      <c r="M1252" s="70"/>
      <c r="N1252" s="182"/>
      <c r="O1252" s="181" t="str">
        <f t="shared" si="40"/>
        <v>1900-1</v>
      </c>
      <c r="P1252" s="181">
        <f t="shared" si="41"/>
        <v>0</v>
      </c>
      <c r="W1252" s="216"/>
      <c r="X1252" s="215"/>
      <c r="Y1252" s="184"/>
    </row>
    <row r="1253" spans="1:25">
      <c r="A1253" s="92"/>
      <c r="B1253" s="187"/>
      <c r="C1253" s="188"/>
      <c r="D1253" s="188"/>
      <c r="E1253" s="197"/>
      <c r="F1253" s="188"/>
      <c r="G1253" s="305"/>
      <c r="H1253" s="317"/>
      <c r="I1253" s="102"/>
      <c r="J1253" s="188"/>
      <c r="K1253" s="188"/>
      <c r="L1253" s="197"/>
      <c r="M1253" s="70"/>
      <c r="N1253" s="182"/>
      <c r="O1253" s="181" t="str">
        <f t="shared" si="40"/>
        <v>1900-1</v>
      </c>
      <c r="P1253" s="181">
        <f t="shared" si="41"/>
        <v>0</v>
      </c>
      <c r="W1253" s="216"/>
      <c r="X1253" s="215"/>
      <c r="Y1253" s="184"/>
    </row>
    <row r="1254" spans="1:25">
      <c r="A1254" s="92"/>
      <c r="B1254" s="187"/>
      <c r="C1254" s="188"/>
      <c r="D1254" s="188"/>
      <c r="E1254" s="197"/>
      <c r="F1254" s="188"/>
      <c r="G1254" s="305"/>
      <c r="H1254" s="317"/>
      <c r="I1254" s="102"/>
      <c r="J1254" s="188"/>
      <c r="K1254" s="188"/>
      <c r="L1254" s="197"/>
      <c r="M1254" s="70"/>
      <c r="N1254" s="182"/>
      <c r="O1254" s="181" t="str">
        <f t="shared" si="40"/>
        <v>1900-1</v>
      </c>
      <c r="P1254" s="181">
        <f t="shared" si="41"/>
        <v>0</v>
      </c>
      <c r="W1254" s="216"/>
      <c r="X1254" s="215"/>
      <c r="Y1254" s="184"/>
    </row>
    <row r="1255" spans="1:25">
      <c r="A1255" s="92"/>
      <c r="B1255" s="187"/>
      <c r="C1255" s="188"/>
      <c r="D1255" s="188"/>
      <c r="E1255" s="197"/>
      <c r="F1255" s="188"/>
      <c r="G1255" s="305"/>
      <c r="H1255" s="317"/>
      <c r="I1255" s="102"/>
      <c r="J1255" s="188"/>
      <c r="K1255" s="188"/>
      <c r="L1255" s="197"/>
      <c r="M1255" s="70"/>
      <c r="N1255" s="182"/>
      <c r="O1255" s="181" t="str">
        <f t="shared" si="40"/>
        <v>1900-1</v>
      </c>
      <c r="P1255" s="181">
        <f t="shared" si="41"/>
        <v>0</v>
      </c>
      <c r="W1255" s="216"/>
      <c r="X1255" s="215"/>
      <c r="Y1255" s="184"/>
    </row>
    <row r="1256" spans="1:25">
      <c r="A1256" s="92"/>
      <c r="B1256" s="187"/>
      <c r="C1256" s="188"/>
      <c r="D1256" s="188"/>
      <c r="E1256" s="197"/>
      <c r="F1256" s="188"/>
      <c r="G1256" s="305"/>
      <c r="H1256" s="317"/>
      <c r="I1256" s="102"/>
      <c r="J1256" s="188"/>
      <c r="K1256" s="188"/>
      <c r="L1256" s="197"/>
      <c r="M1256" s="70"/>
      <c r="N1256" s="182"/>
      <c r="O1256" s="181" t="str">
        <f t="shared" si="40"/>
        <v>1900-1</v>
      </c>
      <c r="P1256" s="181">
        <f t="shared" si="41"/>
        <v>0</v>
      </c>
      <c r="W1256" s="216"/>
      <c r="X1256" s="215"/>
      <c r="Y1256" s="184"/>
    </row>
    <row r="1257" spans="1:25">
      <c r="A1257" s="92"/>
      <c r="B1257" s="187"/>
      <c r="C1257" s="188"/>
      <c r="D1257" s="188"/>
      <c r="E1257" s="197"/>
      <c r="F1257" s="188"/>
      <c r="G1257" s="305"/>
      <c r="H1257" s="317"/>
      <c r="I1257" s="102"/>
      <c r="J1257" s="188"/>
      <c r="K1257" s="188"/>
      <c r="L1257" s="197"/>
      <c r="M1257" s="70"/>
      <c r="N1257" s="182"/>
      <c r="O1257" s="181" t="str">
        <f t="shared" si="40"/>
        <v>1900-1</v>
      </c>
      <c r="P1257" s="181">
        <f t="shared" si="41"/>
        <v>0</v>
      </c>
      <c r="W1257" s="216"/>
      <c r="X1257" s="215"/>
      <c r="Y1257" s="184"/>
    </row>
    <row r="1258" spans="1:25">
      <c r="A1258" s="92"/>
      <c r="B1258" s="187"/>
      <c r="C1258" s="188"/>
      <c r="D1258" s="188"/>
      <c r="E1258" s="197"/>
      <c r="F1258" s="188"/>
      <c r="G1258" s="305"/>
      <c r="H1258" s="317"/>
      <c r="I1258" s="102"/>
      <c r="J1258" s="188"/>
      <c r="K1258" s="188"/>
      <c r="L1258" s="197"/>
      <c r="M1258" s="70"/>
      <c r="N1258" s="182"/>
      <c r="O1258" s="181" t="str">
        <f t="shared" si="40"/>
        <v>1900-1</v>
      </c>
      <c r="P1258" s="181">
        <f t="shared" si="41"/>
        <v>0</v>
      </c>
      <c r="W1258" s="216"/>
      <c r="X1258" s="215"/>
      <c r="Y1258" s="184"/>
    </row>
    <row r="1259" spans="1:25">
      <c r="A1259" s="92"/>
      <c r="B1259" s="187"/>
      <c r="C1259" s="188"/>
      <c r="D1259" s="188"/>
      <c r="E1259" s="197"/>
      <c r="F1259" s="188"/>
      <c r="G1259" s="305"/>
      <c r="H1259" s="317"/>
      <c r="I1259" s="102"/>
      <c r="J1259" s="188"/>
      <c r="K1259" s="188"/>
      <c r="L1259" s="197"/>
      <c r="M1259" s="70"/>
      <c r="N1259" s="182"/>
      <c r="O1259" s="181" t="str">
        <f t="shared" si="40"/>
        <v>1900-1</v>
      </c>
      <c r="P1259" s="181">
        <f t="shared" si="41"/>
        <v>0</v>
      </c>
      <c r="W1259" s="216"/>
      <c r="X1259" s="215"/>
      <c r="Y1259" s="184"/>
    </row>
    <row r="1260" spans="1:25">
      <c r="A1260" s="92"/>
      <c r="B1260" s="187"/>
      <c r="C1260" s="188"/>
      <c r="D1260" s="188"/>
      <c r="E1260" s="197"/>
      <c r="F1260" s="188"/>
      <c r="G1260" s="305"/>
      <c r="H1260" s="317"/>
      <c r="I1260" s="102"/>
      <c r="J1260" s="188"/>
      <c r="K1260" s="188"/>
      <c r="L1260" s="197"/>
      <c r="M1260" s="70"/>
      <c r="N1260" s="182"/>
      <c r="O1260" s="181" t="str">
        <f t="shared" si="40"/>
        <v>1900-1</v>
      </c>
      <c r="P1260" s="181">
        <f t="shared" si="41"/>
        <v>0</v>
      </c>
      <c r="W1260" s="216"/>
      <c r="X1260" s="215"/>
      <c r="Y1260" s="184"/>
    </row>
    <row r="1261" spans="1:25">
      <c r="A1261" s="92"/>
      <c r="B1261" s="187"/>
      <c r="C1261" s="188"/>
      <c r="D1261" s="188"/>
      <c r="E1261" s="197"/>
      <c r="F1261" s="188"/>
      <c r="G1261" s="305"/>
      <c r="H1261" s="317"/>
      <c r="I1261" s="102"/>
      <c r="J1261" s="188"/>
      <c r="K1261" s="188"/>
      <c r="L1261" s="197"/>
      <c r="M1261" s="70"/>
      <c r="N1261" s="182"/>
      <c r="O1261" s="181" t="str">
        <f t="shared" si="40"/>
        <v>1900-1</v>
      </c>
      <c r="P1261" s="181">
        <f t="shared" si="41"/>
        <v>0</v>
      </c>
      <c r="W1261" s="216"/>
      <c r="X1261" s="215"/>
      <c r="Y1261" s="184"/>
    </row>
    <row r="1262" spans="1:25">
      <c r="A1262" s="92"/>
      <c r="B1262" s="187"/>
      <c r="C1262" s="188"/>
      <c r="D1262" s="188"/>
      <c r="E1262" s="197"/>
      <c r="F1262" s="188"/>
      <c r="G1262" s="305"/>
      <c r="H1262" s="317"/>
      <c r="I1262" s="102"/>
      <c r="J1262" s="188"/>
      <c r="K1262" s="188"/>
      <c r="L1262" s="197"/>
      <c r="M1262" s="70"/>
      <c r="N1262" s="182"/>
      <c r="O1262" s="181" t="str">
        <f t="shared" si="40"/>
        <v>1900-1</v>
      </c>
      <c r="P1262" s="181">
        <f t="shared" si="41"/>
        <v>0</v>
      </c>
      <c r="W1262" s="216"/>
      <c r="X1262" s="215"/>
      <c r="Y1262" s="184"/>
    </row>
    <row r="1263" spans="1:25">
      <c r="A1263" s="92"/>
      <c r="B1263" s="187"/>
      <c r="C1263" s="188"/>
      <c r="D1263" s="188"/>
      <c r="E1263" s="197"/>
      <c r="F1263" s="188"/>
      <c r="G1263" s="305"/>
      <c r="H1263" s="317"/>
      <c r="I1263" s="102"/>
      <c r="J1263" s="188"/>
      <c r="K1263" s="188"/>
      <c r="L1263" s="197"/>
      <c r="M1263" s="70"/>
      <c r="N1263" s="182"/>
      <c r="O1263" s="181" t="str">
        <f t="shared" si="40"/>
        <v>1900-1</v>
      </c>
      <c r="P1263" s="181">
        <f t="shared" si="41"/>
        <v>0</v>
      </c>
      <c r="W1263" s="216"/>
      <c r="X1263" s="215"/>
      <c r="Y1263" s="184"/>
    </row>
    <row r="1264" spans="1:25">
      <c r="A1264" s="92"/>
      <c r="B1264" s="187"/>
      <c r="C1264" s="188"/>
      <c r="D1264" s="188"/>
      <c r="E1264" s="197"/>
      <c r="F1264" s="188"/>
      <c r="G1264" s="305"/>
      <c r="H1264" s="317"/>
      <c r="I1264" s="102"/>
      <c r="J1264" s="188"/>
      <c r="K1264" s="188"/>
      <c r="L1264" s="197"/>
      <c r="M1264" s="70"/>
      <c r="N1264" s="182"/>
      <c r="O1264" s="181" t="str">
        <f t="shared" si="40"/>
        <v>1900-1</v>
      </c>
      <c r="P1264" s="181">
        <f t="shared" si="41"/>
        <v>0</v>
      </c>
      <c r="W1264" s="216"/>
      <c r="X1264" s="215"/>
      <c r="Y1264" s="184"/>
    </row>
    <row r="1265" spans="1:25">
      <c r="A1265" s="92"/>
      <c r="B1265" s="187"/>
      <c r="C1265" s="188"/>
      <c r="D1265" s="188"/>
      <c r="E1265" s="197"/>
      <c r="F1265" s="188"/>
      <c r="G1265" s="305"/>
      <c r="H1265" s="317"/>
      <c r="I1265" s="102"/>
      <c r="J1265" s="188"/>
      <c r="K1265" s="188"/>
      <c r="L1265" s="197"/>
      <c r="M1265" s="70"/>
      <c r="N1265" s="182"/>
      <c r="O1265" s="181" t="str">
        <f t="shared" si="40"/>
        <v>1900-1</v>
      </c>
      <c r="P1265" s="181">
        <f t="shared" si="41"/>
        <v>0</v>
      </c>
      <c r="W1265" s="216"/>
      <c r="X1265" s="215"/>
      <c r="Y1265" s="184"/>
    </row>
    <row r="1266" spans="1:25">
      <c r="A1266" s="92"/>
      <c r="B1266" s="187"/>
      <c r="C1266" s="188"/>
      <c r="D1266" s="188"/>
      <c r="E1266" s="197"/>
      <c r="F1266" s="189"/>
      <c r="G1266" s="305"/>
      <c r="H1266" s="317"/>
      <c r="I1266" s="102"/>
      <c r="J1266" s="188"/>
      <c r="K1266" s="188"/>
      <c r="L1266" s="197"/>
      <c r="M1266" s="70"/>
      <c r="N1266" s="182"/>
      <c r="O1266" s="181" t="str">
        <f t="shared" si="40"/>
        <v>1900-1</v>
      </c>
      <c r="P1266" s="181">
        <f t="shared" si="41"/>
        <v>0</v>
      </c>
      <c r="W1266" s="216"/>
      <c r="X1266" s="215"/>
      <c r="Y1266" s="184"/>
    </row>
    <row r="1267" spans="1:25">
      <c r="A1267" s="92"/>
      <c r="B1267" s="187"/>
      <c r="C1267" s="188"/>
      <c r="D1267" s="188"/>
      <c r="E1267" s="197"/>
      <c r="F1267" s="189"/>
      <c r="G1267" s="305"/>
      <c r="H1267" s="317"/>
      <c r="I1267" s="102"/>
      <c r="J1267" s="188"/>
      <c r="K1267" s="188"/>
      <c r="L1267" s="197"/>
      <c r="M1267" s="70"/>
      <c r="N1267" s="182"/>
      <c r="O1267" s="181" t="str">
        <f t="shared" si="40"/>
        <v>1900-1</v>
      </c>
      <c r="P1267" s="181">
        <f t="shared" si="41"/>
        <v>0</v>
      </c>
      <c r="W1267" s="216"/>
      <c r="X1267" s="215"/>
      <c r="Y1267" s="184"/>
    </row>
    <row r="1268" spans="1:25">
      <c r="A1268" s="92"/>
      <c r="B1268" s="187"/>
      <c r="C1268" s="188"/>
      <c r="D1268" s="188"/>
      <c r="E1268" s="197"/>
      <c r="F1268" s="188"/>
      <c r="G1268" s="305"/>
      <c r="H1268" s="317"/>
      <c r="I1268" s="102"/>
      <c r="J1268" s="188"/>
      <c r="K1268" s="188"/>
      <c r="L1268" s="197"/>
      <c r="M1268" s="70"/>
      <c r="N1268" s="182"/>
      <c r="O1268" s="181" t="str">
        <f t="shared" si="40"/>
        <v>1900-1</v>
      </c>
      <c r="P1268" s="181">
        <f t="shared" si="41"/>
        <v>0</v>
      </c>
      <c r="W1268" s="216"/>
      <c r="X1268" s="215"/>
      <c r="Y1268" s="184"/>
    </row>
    <row r="1269" spans="1:25">
      <c r="A1269" s="92"/>
      <c r="B1269" s="187"/>
      <c r="C1269" s="188"/>
      <c r="D1269" s="188"/>
      <c r="E1269" s="197"/>
      <c r="F1269" s="188"/>
      <c r="G1269" s="305"/>
      <c r="H1269" s="317"/>
      <c r="I1269" s="102"/>
      <c r="J1269" s="188"/>
      <c r="K1269" s="188"/>
      <c r="L1269" s="197"/>
      <c r="M1269" s="70"/>
      <c r="N1269" s="182"/>
      <c r="O1269" s="181" t="str">
        <f t="shared" si="40"/>
        <v>1900-1</v>
      </c>
      <c r="P1269" s="181">
        <f t="shared" si="41"/>
        <v>0</v>
      </c>
      <c r="W1269" s="216"/>
      <c r="X1269" s="215"/>
      <c r="Y1269" s="184"/>
    </row>
    <row r="1270" spans="1:25">
      <c r="A1270" s="92"/>
      <c r="B1270" s="187"/>
      <c r="C1270" s="188"/>
      <c r="D1270" s="188"/>
      <c r="E1270" s="197"/>
      <c r="F1270" s="188"/>
      <c r="G1270" s="305"/>
      <c r="H1270" s="317"/>
      <c r="I1270" s="102"/>
      <c r="J1270" s="188"/>
      <c r="K1270" s="188"/>
      <c r="L1270" s="197"/>
      <c r="M1270" s="70"/>
      <c r="N1270" s="182"/>
      <c r="O1270" s="181" t="str">
        <f t="shared" si="40"/>
        <v>1900-1</v>
      </c>
      <c r="P1270" s="181">
        <f t="shared" si="41"/>
        <v>0</v>
      </c>
      <c r="W1270" s="216"/>
      <c r="X1270" s="215"/>
      <c r="Y1270" s="184"/>
    </row>
    <row r="1271" spans="1:25">
      <c r="A1271" s="92"/>
      <c r="B1271" s="187"/>
      <c r="C1271" s="188"/>
      <c r="D1271" s="188"/>
      <c r="E1271" s="197"/>
      <c r="F1271" s="188"/>
      <c r="G1271" s="305"/>
      <c r="H1271" s="317"/>
      <c r="I1271" s="102"/>
      <c r="J1271" s="188"/>
      <c r="K1271" s="188"/>
      <c r="L1271" s="197"/>
      <c r="M1271" s="70"/>
      <c r="N1271" s="182"/>
      <c r="O1271" s="181" t="str">
        <f t="shared" si="40"/>
        <v>1900-1</v>
      </c>
      <c r="P1271" s="181">
        <f t="shared" si="41"/>
        <v>0</v>
      </c>
      <c r="W1271" s="216"/>
      <c r="X1271" s="215"/>
      <c r="Y1271" s="184"/>
    </row>
    <row r="1272" spans="1:25">
      <c r="A1272" s="92"/>
      <c r="B1272" s="187"/>
      <c r="C1272" s="188"/>
      <c r="D1272" s="188"/>
      <c r="E1272" s="197"/>
      <c r="F1272" s="188"/>
      <c r="G1272" s="305"/>
      <c r="H1272" s="317"/>
      <c r="I1272" s="102"/>
      <c r="J1272" s="188"/>
      <c r="K1272" s="188"/>
      <c r="L1272" s="197"/>
      <c r="M1272" s="70"/>
      <c r="N1272" s="182"/>
      <c r="O1272" s="181" t="str">
        <f t="shared" si="40"/>
        <v>1900-1</v>
      </c>
      <c r="P1272" s="181">
        <f t="shared" si="41"/>
        <v>0</v>
      </c>
      <c r="W1272" s="216"/>
      <c r="X1272" s="215"/>
      <c r="Y1272" s="184"/>
    </row>
    <row r="1273" spans="1:25">
      <c r="A1273" s="92"/>
      <c r="B1273" s="187"/>
      <c r="C1273" s="188"/>
      <c r="D1273" s="188"/>
      <c r="E1273" s="197"/>
      <c r="F1273" s="188"/>
      <c r="G1273" s="305"/>
      <c r="H1273" s="317"/>
      <c r="I1273" s="102"/>
      <c r="J1273" s="188"/>
      <c r="K1273" s="188"/>
      <c r="L1273" s="197"/>
      <c r="M1273" s="70"/>
      <c r="N1273" s="182"/>
      <c r="O1273" s="181" t="str">
        <f t="shared" si="40"/>
        <v>1900-1</v>
      </c>
      <c r="P1273" s="181">
        <f t="shared" si="41"/>
        <v>0</v>
      </c>
      <c r="W1273" s="216"/>
      <c r="X1273" s="215"/>
      <c r="Y1273" s="184"/>
    </row>
    <row r="1274" spans="1:25">
      <c r="A1274" s="92"/>
      <c r="B1274" s="187"/>
      <c r="C1274" s="188"/>
      <c r="D1274" s="188"/>
      <c r="E1274" s="197"/>
      <c r="F1274" s="188"/>
      <c r="G1274" s="305"/>
      <c r="H1274" s="317"/>
      <c r="I1274" s="102"/>
      <c r="J1274" s="188"/>
      <c r="K1274" s="188"/>
      <c r="L1274" s="197"/>
      <c r="M1274" s="70"/>
      <c r="N1274" s="182"/>
      <c r="O1274" s="181" t="str">
        <f t="shared" si="40"/>
        <v>1900-1</v>
      </c>
      <c r="P1274" s="181">
        <f t="shared" si="41"/>
        <v>0</v>
      </c>
      <c r="W1274" s="216"/>
      <c r="X1274" s="215"/>
      <c r="Y1274" s="184"/>
    </row>
    <row r="1275" spans="1:25">
      <c r="A1275" s="92"/>
      <c r="B1275" s="187"/>
      <c r="C1275" s="188"/>
      <c r="D1275" s="188"/>
      <c r="E1275" s="197"/>
      <c r="F1275" s="188"/>
      <c r="G1275" s="305"/>
      <c r="H1275" s="317"/>
      <c r="I1275" s="102"/>
      <c r="J1275" s="188"/>
      <c r="K1275" s="188"/>
      <c r="L1275" s="197"/>
      <c r="M1275" s="70"/>
      <c r="N1275" s="182"/>
      <c r="O1275" s="181" t="str">
        <f t="shared" si="40"/>
        <v>1900-1</v>
      </c>
      <c r="P1275" s="181">
        <f t="shared" si="41"/>
        <v>0</v>
      </c>
      <c r="W1275" s="216"/>
      <c r="X1275" s="215"/>
      <c r="Y1275" s="184"/>
    </row>
    <row r="1276" spans="1:25">
      <c r="A1276" s="92"/>
      <c r="B1276" s="187"/>
      <c r="C1276" s="188"/>
      <c r="D1276" s="188"/>
      <c r="E1276" s="197"/>
      <c r="F1276" s="188"/>
      <c r="G1276" s="305"/>
      <c r="H1276" s="317"/>
      <c r="I1276" s="102"/>
      <c r="J1276" s="188"/>
      <c r="K1276" s="188"/>
      <c r="L1276" s="197"/>
      <c r="M1276" s="70"/>
      <c r="N1276" s="182"/>
      <c r="O1276" s="181" t="str">
        <f t="shared" si="40"/>
        <v>1900-1</v>
      </c>
      <c r="P1276" s="181">
        <f t="shared" si="41"/>
        <v>0</v>
      </c>
      <c r="W1276" s="216"/>
      <c r="X1276" s="215"/>
      <c r="Y1276" s="184"/>
    </row>
    <row r="1277" spans="1:25">
      <c r="A1277" s="92"/>
      <c r="B1277" s="187"/>
      <c r="C1277" s="188"/>
      <c r="D1277" s="188"/>
      <c r="E1277" s="197"/>
      <c r="F1277" s="188"/>
      <c r="G1277" s="305"/>
      <c r="H1277" s="317"/>
      <c r="I1277" s="102"/>
      <c r="J1277" s="188"/>
      <c r="K1277" s="188"/>
      <c r="L1277" s="197"/>
      <c r="M1277" s="70"/>
      <c r="N1277" s="182"/>
      <c r="O1277" s="181" t="str">
        <f t="shared" si="40"/>
        <v>1900-1</v>
      </c>
      <c r="P1277" s="181">
        <f t="shared" si="41"/>
        <v>0</v>
      </c>
      <c r="W1277" s="216"/>
      <c r="X1277" s="215"/>
      <c r="Y1277" s="184"/>
    </row>
    <row r="1278" spans="1:25">
      <c r="A1278" s="92"/>
      <c r="B1278" s="187"/>
      <c r="C1278" s="188"/>
      <c r="D1278" s="188"/>
      <c r="E1278" s="197"/>
      <c r="F1278" s="188"/>
      <c r="G1278" s="305"/>
      <c r="H1278" s="317"/>
      <c r="I1278" s="102"/>
      <c r="J1278" s="188"/>
      <c r="K1278" s="188"/>
      <c r="L1278" s="197"/>
      <c r="M1278" s="70"/>
      <c r="N1278" s="182"/>
      <c r="O1278" s="181" t="str">
        <f t="shared" ref="O1278:O1341" si="42">YEAR(B1278)&amp;"-"&amp;MONTH(B1278)</f>
        <v>1900-1</v>
      </c>
      <c r="P1278" s="181">
        <f t="shared" si="41"/>
        <v>0</v>
      </c>
      <c r="W1278" s="216"/>
      <c r="X1278" s="215"/>
      <c r="Y1278" s="184"/>
    </row>
    <row r="1279" spans="1:25">
      <c r="A1279" s="92"/>
      <c r="B1279" s="187"/>
      <c r="C1279" s="188"/>
      <c r="D1279" s="188"/>
      <c r="E1279" s="197"/>
      <c r="F1279" s="188"/>
      <c r="G1279" s="305"/>
      <c r="H1279" s="317"/>
      <c r="I1279" s="102"/>
      <c r="J1279" s="188"/>
      <c r="K1279" s="188"/>
      <c r="L1279" s="197"/>
      <c r="M1279" s="70"/>
      <c r="N1279" s="182"/>
      <c r="O1279" s="181" t="str">
        <f t="shared" si="42"/>
        <v>1900-1</v>
      </c>
      <c r="P1279" s="181">
        <f t="shared" si="41"/>
        <v>0</v>
      </c>
      <c r="W1279" s="216"/>
      <c r="X1279" s="215"/>
      <c r="Y1279" s="184"/>
    </row>
    <row r="1280" spans="1:25">
      <c r="A1280" s="92"/>
      <c r="B1280" s="187"/>
      <c r="C1280" s="188"/>
      <c r="D1280" s="188"/>
      <c r="E1280" s="197"/>
      <c r="F1280" s="188"/>
      <c r="G1280" s="305"/>
      <c r="H1280" s="317"/>
      <c r="I1280" s="102"/>
      <c r="J1280" s="188"/>
      <c r="K1280" s="188"/>
      <c r="L1280" s="197"/>
      <c r="M1280" s="70"/>
      <c r="N1280" s="182"/>
      <c r="O1280" s="181" t="str">
        <f t="shared" si="42"/>
        <v>1900-1</v>
      </c>
      <c r="P1280" s="181">
        <f t="shared" si="41"/>
        <v>0</v>
      </c>
      <c r="W1280" s="216"/>
      <c r="X1280" s="215"/>
      <c r="Y1280" s="184"/>
    </row>
    <row r="1281" spans="1:25">
      <c r="A1281" s="92"/>
      <c r="B1281" s="187"/>
      <c r="C1281" s="188"/>
      <c r="D1281" s="188"/>
      <c r="E1281" s="197"/>
      <c r="F1281" s="188"/>
      <c r="G1281" s="305"/>
      <c r="H1281" s="317"/>
      <c r="I1281" s="102"/>
      <c r="J1281" s="188"/>
      <c r="K1281" s="188"/>
      <c r="L1281" s="197"/>
      <c r="M1281" s="70"/>
      <c r="N1281" s="182"/>
      <c r="O1281" s="181" t="str">
        <f t="shared" si="42"/>
        <v>1900-1</v>
      </c>
      <c r="P1281" s="181">
        <f t="shared" si="41"/>
        <v>0</v>
      </c>
      <c r="W1281" s="216"/>
      <c r="X1281" s="215"/>
      <c r="Y1281" s="184"/>
    </row>
    <row r="1282" spans="1:25">
      <c r="A1282" s="92"/>
      <c r="B1282" s="187"/>
      <c r="C1282" s="188"/>
      <c r="D1282" s="188"/>
      <c r="E1282" s="197"/>
      <c r="F1282" s="188"/>
      <c r="G1282" s="305"/>
      <c r="H1282" s="317"/>
      <c r="I1282" s="102"/>
      <c r="J1282" s="188"/>
      <c r="K1282" s="188"/>
      <c r="L1282" s="197"/>
      <c r="M1282" s="70"/>
      <c r="N1282" s="182"/>
      <c r="O1282" s="181" t="str">
        <f t="shared" si="42"/>
        <v>1900-1</v>
      </c>
      <c r="P1282" s="181">
        <f t="shared" si="41"/>
        <v>0</v>
      </c>
      <c r="W1282" s="216"/>
      <c r="X1282" s="215"/>
      <c r="Y1282" s="184"/>
    </row>
    <row r="1283" spans="1:25">
      <c r="A1283" s="92"/>
      <c r="B1283" s="187"/>
      <c r="C1283" s="188"/>
      <c r="D1283" s="188"/>
      <c r="E1283" s="197"/>
      <c r="F1283" s="188"/>
      <c r="G1283" s="305"/>
      <c r="H1283" s="317"/>
      <c r="I1283" s="102"/>
      <c r="J1283" s="188"/>
      <c r="K1283" s="188"/>
      <c r="L1283" s="197"/>
      <c r="M1283" s="70"/>
      <c r="N1283" s="182"/>
      <c r="O1283" s="181" t="str">
        <f t="shared" si="42"/>
        <v>1900-1</v>
      </c>
      <c r="P1283" s="181">
        <f t="shared" ref="P1283:P1346" si="43">N1283*H1283</f>
        <v>0</v>
      </c>
      <c r="W1283" s="216"/>
      <c r="X1283" s="215"/>
      <c r="Y1283" s="184"/>
    </row>
    <row r="1284" spans="1:25">
      <c r="A1284" s="92"/>
      <c r="B1284" s="187"/>
      <c r="C1284" s="188"/>
      <c r="D1284" s="188"/>
      <c r="E1284" s="197"/>
      <c r="F1284" s="188"/>
      <c r="G1284" s="305"/>
      <c r="H1284" s="317"/>
      <c r="I1284" s="102"/>
      <c r="J1284" s="188"/>
      <c r="K1284" s="188"/>
      <c r="L1284" s="197"/>
      <c r="M1284" s="70"/>
      <c r="N1284" s="182"/>
      <c r="O1284" s="181" t="str">
        <f t="shared" si="42"/>
        <v>1900-1</v>
      </c>
      <c r="P1284" s="181">
        <f t="shared" si="43"/>
        <v>0</v>
      </c>
      <c r="W1284" s="216"/>
      <c r="X1284" s="215"/>
      <c r="Y1284" s="184"/>
    </row>
    <row r="1285" spans="1:25">
      <c r="A1285" s="92"/>
      <c r="B1285" s="187"/>
      <c r="C1285" s="188"/>
      <c r="D1285" s="188"/>
      <c r="E1285" s="197"/>
      <c r="F1285" s="188"/>
      <c r="G1285" s="305"/>
      <c r="H1285" s="317"/>
      <c r="I1285" s="102"/>
      <c r="J1285" s="188"/>
      <c r="K1285" s="188"/>
      <c r="L1285" s="197"/>
      <c r="M1285" s="70"/>
      <c r="N1285" s="182"/>
      <c r="O1285" s="181" t="str">
        <f t="shared" si="42"/>
        <v>1900-1</v>
      </c>
      <c r="P1285" s="181">
        <f t="shared" si="43"/>
        <v>0</v>
      </c>
      <c r="W1285" s="216"/>
      <c r="X1285" s="215"/>
      <c r="Y1285" s="184"/>
    </row>
    <row r="1286" spans="1:25">
      <c r="A1286" s="92"/>
      <c r="B1286" s="187"/>
      <c r="C1286" s="188"/>
      <c r="D1286" s="188"/>
      <c r="E1286" s="197"/>
      <c r="F1286" s="188"/>
      <c r="G1286" s="305"/>
      <c r="H1286" s="317"/>
      <c r="I1286" s="102"/>
      <c r="J1286" s="188"/>
      <c r="K1286" s="188"/>
      <c r="L1286" s="197"/>
      <c r="M1286" s="70"/>
      <c r="N1286" s="182"/>
      <c r="O1286" s="181" t="str">
        <f t="shared" si="42"/>
        <v>1900-1</v>
      </c>
      <c r="P1286" s="181">
        <f t="shared" si="43"/>
        <v>0</v>
      </c>
      <c r="W1286" s="216"/>
      <c r="X1286" s="215"/>
      <c r="Y1286" s="184"/>
    </row>
    <row r="1287" spans="1:25">
      <c r="A1287" s="92"/>
      <c r="B1287" s="187"/>
      <c r="C1287" s="188"/>
      <c r="D1287" s="188"/>
      <c r="E1287" s="197"/>
      <c r="F1287" s="188"/>
      <c r="G1287" s="305"/>
      <c r="H1287" s="317"/>
      <c r="I1287" s="102"/>
      <c r="J1287" s="188"/>
      <c r="K1287" s="188"/>
      <c r="L1287" s="197"/>
      <c r="M1287" s="70"/>
      <c r="N1287" s="182"/>
      <c r="O1287" s="181" t="str">
        <f t="shared" si="42"/>
        <v>1900-1</v>
      </c>
      <c r="P1287" s="181">
        <f t="shared" si="43"/>
        <v>0</v>
      </c>
      <c r="W1287" s="216"/>
      <c r="X1287" s="215"/>
      <c r="Y1287" s="184"/>
    </row>
    <row r="1288" spans="1:25">
      <c r="A1288" s="92"/>
      <c r="B1288" s="187"/>
      <c r="C1288" s="188"/>
      <c r="D1288" s="188"/>
      <c r="E1288" s="197"/>
      <c r="F1288" s="188"/>
      <c r="G1288" s="305"/>
      <c r="H1288" s="317"/>
      <c r="I1288" s="102"/>
      <c r="J1288" s="188"/>
      <c r="K1288" s="188"/>
      <c r="L1288" s="197"/>
      <c r="M1288" s="70"/>
      <c r="N1288" s="182"/>
      <c r="O1288" s="181" t="str">
        <f t="shared" si="42"/>
        <v>1900-1</v>
      </c>
      <c r="P1288" s="181">
        <f t="shared" si="43"/>
        <v>0</v>
      </c>
      <c r="W1288" s="216"/>
      <c r="X1288" s="215"/>
      <c r="Y1288" s="184"/>
    </row>
    <row r="1289" spans="1:25">
      <c r="A1289" s="92"/>
      <c r="B1289" s="187"/>
      <c r="C1289" s="188"/>
      <c r="D1289" s="188"/>
      <c r="E1289" s="197"/>
      <c r="F1289" s="188"/>
      <c r="G1289" s="305"/>
      <c r="H1289" s="317"/>
      <c r="I1289" s="102"/>
      <c r="J1289" s="188"/>
      <c r="K1289" s="188"/>
      <c r="L1289" s="197"/>
      <c r="M1289" s="70"/>
      <c r="N1289" s="182"/>
      <c r="O1289" s="181" t="str">
        <f t="shared" si="42"/>
        <v>1900-1</v>
      </c>
      <c r="P1289" s="181">
        <f t="shared" si="43"/>
        <v>0</v>
      </c>
      <c r="W1289" s="216"/>
      <c r="X1289" s="215"/>
      <c r="Y1289" s="184"/>
    </row>
    <row r="1290" spans="1:25">
      <c r="A1290" s="92"/>
      <c r="B1290" s="187"/>
      <c r="C1290" s="188"/>
      <c r="D1290" s="188"/>
      <c r="E1290" s="197"/>
      <c r="F1290" s="188"/>
      <c r="G1290" s="305"/>
      <c r="H1290" s="317"/>
      <c r="I1290" s="102"/>
      <c r="J1290" s="188"/>
      <c r="K1290" s="188"/>
      <c r="L1290" s="197"/>
      <c r="M1290" s="70"/>
      <c r="N1290" s="182"/>
      <c r="O1290" s="181" t="str">
        <f t="shared" si="42"/>
        <v>1900-1</v>
      </c>
      <c r="P1290" s="181">
        <f t="shared" si="43"/>
        <v>0</v>
      </c>
      <c r="W1290" s="216"/>
      <c r="X1290" s="215"/>
      <c r="Y1290" s="184"/>
    </row>
    <row r="1291" spans="1:25">
      <c r="A1291" s="92"/>
      <c r="B1291" s="187"/>
      <c r="C1291" s="188"/>
      <c r="D1291" s="188"/>
      <c r="E1291" s="197"/>
      <c r="F1291" s="188"/>
      <c r="G1291" s="305"/>
      <c r="H1291" s="317"/>
      <c r="I1291" s="102"/>
      <c r="J1291" s="188"/>
      <c r="K1291" s="188"/>
      <c r="L1291" s="197"/>
      <c r="M1291" s="70"/>
      <c r="N1291" s="182"/>
      <c r="O1291" s="181" t="str">
        <f t="shared" si="42"/>
        <v>1900-1</v>
      </c>
      <c r="P1291" s="181">
        <f t="shared" si="43"/>
        <v>0</v>
      </c>
      <c r="W1291" s="216"/>
      <c r="X1291" s="215"/>
      <c r="Y1291" s="184"/>
    </row>
    <row r="1292" spans="1:25">
      <c r="A1292" s="92"/>
      <c r="B1292" s="187"/>
      <c r="C1292" s="188"/>
      <c r="D1292" s="188"/>
      <c r="E1292" s="197"/>
      <c r="F1292" s="188"/>
      <c r="G1292" s="305"/>
      <c r="H1292" s="317"/>
      <c r="I1292" s="102"/>
      <c r="J1292" s="188"/>
      <c r="K1292" s="188"/>
      <c r="L1292" s="197"/>
      <c r="M1292" s="70"/>
      <c r="N1292" s="182"/>
      <c r="O1292" s="181" t="str">
        <f t="shared" si="42"/>
        <v>1900-1</v>
      </c>
      <c r="P1292" s="181">
        <f t="shared" si="43"/>
        <v>0</v>
      </c>
      <c r="W1292" s="216"/>
      <c r="X1292" s="215"/>
      <c r="Y1292" s="184"/>
    </row>
    <row r="1293" spans="1:25">
      <c r="A1293" s="92"/>
      <c r="B1293" s="187"/>
      <c r="C1293" s="188"/>
      <c r="D1293" s="188"/>
      <c r="E1293" s="197"/>
      <c r="F1293" s="188"/>
      <c r="G1293" s="305"/>
      <c r="H1293" s="317"/>
      <c r="I1293" s="102"/>
      <c r="J1293" s="188"/>
      <c r="K1293" s="188"/>
      <c r="L1293" s="197"/>
      <c r="M1293" s="70"/>
      <c r="N1293" s="182"/>
      <c r="O1293" s="181" t="str">
        <f t="shared" si="42"/>
        <v>1900-1</v>
      </c>
      <c r="P1293" s="181">
        <f t="shared" si="43"/>
        <v>0</v>
      </c>
      <c r="W1293" s="216"/>
      <c r="X1293" s="215"/>
      <c r="Y1293" s="184"/>
    </row>
    <row r="1294" spans="1:25">
      <c r="A1294" s="92"/>
      <c r="B1294" s="187"/>
      <c r="C1294" s="188"/>
      <c r="D1294" s="188"/>
      <c r="E1294" s="197"/>
      <c r="F1294" s="188"/>
      <c r="G1294" s="305"/>
      <c r="H1294" s="317"/>
      <c r="I1294" s="102"/>
      <c r="J1294" s="188"/>
      <c r="K1294" s="188"/>
      <c r="L1294" s="197"/>
      <c r="M1294" s="70"/>
      <c r="N1294" s="182"/>
      <c r="O1294" s="181" t="str">
        <f t="shared" si="42"/>
        <v>1900-1</v>
      </c>
      <c r="P1294" s="181">
        <f t="shared" si="43"/>
        <v>0</v>
      </c>
      <c r="W1294" s="216"/>
      <c r="X1294" s="215"/>
      <c r="Y1294" s="184"/>
    </row>
    <row r="1295" spans="1:25">
      <c r="A1295" s="92"/>
      <c r="B1295" s="187"/>
      <c r="C1295" s="188"/>
      <c r="D1295" s="188"/>
      <c r="E1295" s="197"/>
      <c r="F1295" s="188"/>
      <c r="G1295" s="305"/>
      <c r="H1295" s="317"/>
      <c r="I1295" s="102"/>
      <c r="J1295" s="188"/>
      <c r="K1295" s="188"/>
      <c r="L1295" s="197"/>
      <c r="M1295" s="70"/>
      <c r="N1295" s="182"/>
      <c r="O1295" s="181" t="str">
        <f t="shared" si="42"/>
        <v>1900-1</v>
      </c>
      <c r="P1295" s="181">
        <f t="shared" si="43"/>
        <v>0</v>
      </c>
      <c r="W1295" s="216"/>
      <c r="X1295" s="215"/>
      <c r="Y1295" s="184"/>
    </row>
    <row r="1296" spans="1:25">
      <c r="A1296" s="92"/>
      <c r="B1296" s="187"/>
      <c r="C1296" s="188"/>
      <c r="D1296" s="188"/>
      <c r="E1296" s="197"/>
      <c r="F1296" s="188"/>
      <c r="G1296" s="305"/>
      <c r="H1296" s="317"/>
      <c r="I1296" s="102"/>
      <c r="J1296" s="188"/>
      <c r="K1296" s="188"/>
      <c r="L1296" s="197"/>
      <c r="M1296" s="70"/>
      <c r="N1296" s="182"/>
      <c r="O1296" s="181" t="str">
        <f t="shared" si="42"/>
        <v>1900-1</v>
      </c>
      <c r="P1296" s="181">
        <f t="shared" si="43"/>
        <v>0</v>
      </c>
      <c r="W1296" s="216"/>
      <c r="X1296" s="215"/>
      <c r="Y1296" s="184"/>
    </row>
    <row r="1297" spans="1:25">
      <c r="A1297" s="92"/>
      <c r="B1297" s="187"/>
      <c r="C1297" s="188"/>
      <c r="D1297" s="188"/>
      <c r="E1297" s="197"/>
      <c r="F1297" s="188"/>
      <c r="G1297" s="305"/>
      <c r="H1297" s="317"/>
      <c r="I1297" s="102"/>
      <c r="J1297" s="188"/>
      <c r="K1297" s="188"/>
      <c r="L1297" s="197"/>
      <c r="M1297" s="70"/>
      <c r="N1297" s="182"/>
      <c r="O1297" s="181" t="str">
        <f t="shared" si="42"/>
        <v>1900-1</v>
      </c>
      <c r="P1297" s="181">
        <f t="shared" si="43"/>
        <v>0</v>
      </c>
      <c r="W1297" s="216"/>
      <c r="X1297" s="215"/>
      <c r="Y1297" s="184"/>
    </row>
    <row r="1298" spans="1:25">
      <c r="A1298" s="92"/>
      <c r="B1298" s="187"/>
      <c r="C1298" s="188"/>
      <c r="D1298" s="188"/>
      <c r="E1298" s="197"/>
      <c r="F1298" s="188"/>
      <c r="G1298" s="305"/>
      <c r="H1298" s="317"/>
      <c r="I1298" s="102"/>
      <c r="J1298" s="188"/>
      <c r="K1298" s="188"/>
      <c r="L1298" s="197"/>
      <c r="M1298" s="70"/>
      <c r="N1298" s="182"/>
      <c r="O1298" s="181" t="str">
        <f t="shared" si="42"/>
        <v>1900-1</v>
      </c>
      <c r="P1298" s="181">
        <f t="shared" si="43"/>
        <v>0</v>
      </c>
      <c r="W1298" s="216"/>
      <c r="X1298" s="215"/>
      <c r="Y1298" s="184"/>
    </row>
    <row r="1299" spans="1:25">
      <c r="A1299" s="92"/>
      <c r="B1299" s="187"/>
      <c r="C1299" s="188"/>
      <c r="D1299" s="188"/>
      <c r="E1299" s="197"/>
      <c r="F1299" s="188"/>
      <c r="G1299" s="305"/>
      <c r="H1299" s="317"/>
      <c r="I1299" s="102"/>
      <c r="J1299" s="188"/>
      <c r="K1299" s="188"/>
      <c r="L1299" s="197"/>
      <c r="M1299" s="70"/>
      <c r="N1299" s="182"/>
      <c r="O1299" s="181" t="str">
        <f t="shared" si="42"/>
        <v>1900-1</v>
      </c>
      <c r="P1299" s="181">
        <f t="shared" si="43"/>
        <v>0</v>
      </c>
      <c r="W1299" s="216"/>
      <c r="X1299" s="215"/>
      <c r="Y1299" s="184"/>
    </row>
    <row r="1300" spans="1:25">
      <c r="A1300" s="92"/>
      <c r="B1300" s="187"/>
      <c r="C1300" s="188"/>
      <c r="D1300" s="188"/>
      <c r="E1300" s="197"/>
      <c r="F1300" s="188"/>
      <c r="G1300" s="305"/>
      <c r="H1300" s="317"/>
      <c r="I1300" s="102"/>
      <c r="J1300" s="188"/>
      <c r="K1300" s="188"/>
      <c r="L1300" s="197"/>
      <c r="M1300" s="70"/>
      <c r="N1300" s="182"/>
      <c r="O1300" s="181" t="str">
        <f t="shared" si="42"/>
        <v>1900-1</v>
      </c>
      <c r="P1300" s="181">
        <f t="shared" si="43"/>
        <v>0</v>
      </c>
      <c r="W1300" s="216"/>
      <c r="X1300" s="215"/>
      <c r="Y1300" s="184"/>
    </row>
    <row r="1301" spans="1:25">
      <c r="A1301" s="92"/>
      <c r="B1301" s="187"/>
      <c r="C1301" s="188"/>
      <c r="D1301" s="188"/>
      <c r="E1301" s="197"/>
      <c r="F1301" s="188"/>
      <c r="G1301" s="305"/>
      <c r="H1301" s="317"/>
      <c r="I1301" s="102"/>
      <c r="J1301" s="188"/>
      <c r="K1301" s="188"/>
      <c r="L1301" s="197"/>
      <c r="M1301" s="70"/>
      <c r="N1301" s="182"/>
      <c r="O1301" s="181" t="str">
        <f t="shared" si="42"/>
        <v>1900-1</v>
      </c>
      <c r="P1301" s="181">
        <f t="shared" si="43"/>
        <v>0</v>
      </c>
      <c r="W1301" s="216"/>
      <c r="X1301" s="215"/>
      <c r="Y1301" s="184"/>
    </row>
    <row r="1302" spans="1:25">
      <c r="A1302" s="92"/>
      <c r="B1302" s="187"/>
      <c r="C1302" s="188"/>
      <c r="D1302" s="188"/>
      <c r="E1302" s="197"/>
      <c r="F1302" s="188"/>
      <c r="G1302" s="305"/>
      <c r="H1302" s="317"/>
      <c r="I1302" s="102"/>
      <c r="J1302" s="188"/>
      <c r="K1302" s="188"/>
      <c r="L1302" s="197"/>
      <c r="M1302" s="70"/>
      <c r="N1302" s="182"/>
      <c r="O1302" s="181" t="str">
        <f t="shared" si="42"/>
        <v>1900-1</v>
      </c>
      <c r="P1302" s="181">
        <f t="shared" si="43"/>
        <v>0</v>
      </c>
      <c r="W1302" s="216"/>
      <c r="X1302" s="215"/>
      <c r="Y1302" s="184"/>
    </row>
    <row r="1303" spans="1:25">
      <c r="A1303" s="92"/>
      <c r="B1303" s="187"/>
      <c r="C1303" s="188"/>
      <c r="D1303" s="188"/>
      <c r="E1303" s="197"/>
      <c r="F1303" s="188"/>
      <c r="G1303" s="305"/>
      <c r="H1303" s="317"/>
      <c r="I1303" s="102"/>
      <c r="J1303" s="188"/>
      <c r="K1303" s="188"/>
      <c r="L1303" s="197"/>
      <c r="M1303" s="70"/>
      <c r="N1303" s="182"/>
      <c r="O1303" s="181" t="str">
        <f t="shared" si="42"/>
        <v>1900-1</v>
      </c>
      <c r="P1303" s="181">
        <f t="shared" si="43"/>
        <v>0</v>
      </c>
      <c r="W1303" s="216"/>
      <c r="X1303" s="215"/>
      <c r="Y1303" s="184"/>
    </row>
    <row r="1304" spans="1:25">
      <c r="A1304" s="92"/>
      <c r="B1304" s="187"/>
      <c r="C1304" s="188"/>
      <c r="D1304" s="188"/>
      <c r="E1304" s="197"/>
      <c r="F1304" s="188"/>
      <c r="G1304" s="305"/>
      <c r="H1304" s="317"/>
      <c r="I1304" s="102"/>
      <c r="J1304" s="188"/>
      <c r="K1304" s="188"/>
      <c r="L1304" s="197"/>
      <c r="M1304" s="70"/>
      <c r="N1304" s="182"/>
      <c r="O1304" s="181" t="str">
        <f t="shared" si="42"/>
        <v>1900-1</v>
      </c>
      <c r="P1304" s="181">
        <f t="shared" si="43"/>
        <v>0</v>
      </c>
      <c r="W1304" s="216"/>
      <c r="X1304" s="215"/>
      <c r="Y1304" s="184"/>
    </row>
    <row r="1305" spans="1:25">
      <c r="A1305" s="92"/>
      <c r="B1305" s="187"/>
      <c r="C1305" s="188"/>
      <c r="D1305" s="188"/>
      <c r="E1305" s="197"/>
      <c r="F1305" s="188"/>
      <c r="G1305" s="305"/>
      <c r="H1305" s="317"/>
      <c r="I1305" s="102"/>
      <c r="J1305" s="188"/>
      <c r="K1305" s="188"/>
      <c r="L1305" s="197"/>
      <c r="M1305" s="70"/>
      <c r="N1305" s="182"/>
      <c r="O1305" s="181" t="str">
        <f t="shared" si="42"/>
        <v>1900-1</v>
      </c>
      <c r="P1305" s="181">
        <f t="shared" si="43"/>
        <v>0</v>
      </c>
      <c r="W1305" s="216"/>
      <c r="X1305" s="215"/>
      <c r="Y1305" s="184"/>
    </row>
    <row r="1306" spans="1:25">
      <c r="A1306" s="92"/>
      <c r="B1306" s="187"/>
      <c r="C1306" s="188"/>
      <c r="D1306" s="188"/>
      <c r="E1306" s="197"/>
      <c r="F1306" s="188"/>
      <c r="G1306" s="305"/>
      <c r="H1306" s="317"/>
      <c r="I1306" s="102"/>
      <c r="J1306" s="188"/>
      <c r="K1306" s="188"/>
      <c r="L1306" s="197"/>
      <c r="M1306" s="70"/>
      <c r="N1306" s="182"/>
      <c r="O1306" s="181" t="str">
        <f t="shared" si="42"/>
        <v>1900-1</v>
      </c>
      <c r="P1306" s="181">
        <f t="shared" si="43"/>
        <v>0</v>
      </c>
      <c r="W1306" s="216"/>
      <c r="X1306" s="215"/>
      <c r="Y1306" s="184"/>
    </row>
    <row r="1307" spans="1:25">
      <c r="A1307" s="92"/>
      <c r="B1307" s="187"/>
      <c r="C1307" s="188"/>
      <c r="D1307" s="188"/>
      <c r="E1307" s="197"/>
      <c r="F1307" s="188"/>
      <c r="G1307" s="305"/>
      <c r="H1307" s="317"/>
      <c r="I1307" s="102"/>
      <c r="J1307" s="188"/>
      <c r="K1307" s="188"/>
      <c r="L1307" s="197"/>
      <c r="M1307" s="70"/>
      <c r="N1307" s="182"/>
      <c r="O1307" s="181" t="str">
        <f t="shared" si="42"/>
        <v>1900-1</v>
      </c>
      <c r="P1307" s="181">
        <f t="shared" si="43"/>
        <v>0</v>
      </c>
      <c r="W1307" s="216"/>
      <c r="X1307" s="215"/>
      <c r="Y1307" s="184"/>
    </row>
    <row r="1308" spans="1:25">
      <c r="A1308" s="92"/>
      <c r="B1308" s="187"/>
      <c r="C1308" s="188"/>
      <c r="D1308" s="188"/>
      <c r="E1308" s="197"/>
      <c r="F1308" s="188"/>
      <c r="G1308" s="305"/>
      <c r="H1308" s="317"/>
      <c r="I1308" s="102"/>
      <c r="J1308" s="188"/>
      <c r="K1308" s="188"/>
      <c r="L1308" s="197"/>
      <c r="M1308" s="70"/>
      <c r="N1308" s="182"/>
      <c r="O1308" s="181" t="str">
        <f t="shared" si="42"/>
        <v>1900-1</v>
      </c>
      <c r="P1308" s="181">
        <f t="shared" si="43"/>
        <v>0</v>
      </c>
      <c r="W1308" s="216"/>
      <c r="X1308" s="215"/>
      <c r="Y1308" s="184"/>
    </row>
    <row r="1309" spans="1:25">
      <c r="A1309" s="92"/>
      <c r="B1309" s="187"/>
      <c r="C1309" s="188"/>
      <c r="D1309" s="188"/>
      <c r="E1309" s="197"/>
      <c r="F1309" s="188"/>
      <c r="G1309" s="305"/>
      <c r="H1309" s="317"/>
      <c r="I1309" s="102"/>
      <c r="J1309" s="188"/>
      <c r="K1309" s="188"/>
      <c r="L1309" s="197"/>
      <c r="M1309" s="70"/>
      <c r="N1309" s="182"/>
      <c r="O1309" s="181" t="str">
        <f t="shared" si="42"/>
        <v>1900-1</v>
      </c>
      <c r="P1309" s="181">
        <f t="shared" si="43"/>
        <v>0</v>
      </c>
      <c r="W1309" s="216"/>
      <c r="X1309" s="215"/>
      <c r="Y1309" s="184"/>
    </row>
    <row r="1310" spans="1:25">
      <c r="A1310" s="92"/>
      <c r="B1310" s="187"/>
      <c r="C1310" s="188"/>
      <c r="D1310" s="188"/>
      <c r="E1310" s="197"/>
      <c r="F1310" s="188"/>
      <c r="G1310" s="305"/>
      <c r="H1310" s="317"/>
      <c r="I1310" s="102"/>
      <c r="J1310" s="188"/>
      <c r="K1310" s="188"/>
      <c r="L1310" s="197"/>
      <c r="M1310" s="70"/>
      <c r="N1310" s="182"/>
      <c r="O1310" s="181" t="str">
        <f t="shared" si="42"/>
        <v>1900-1</v>
      </c>
      <c r="P1310" s="181">
        <f t="shared" si="43"/>
        <v>0</v>
      </c>
      <c r="W1310" s="216"/>
      <c r="X1310" s="215"/>
      <c r="Y1310" s="184"/>
    </row>
    <row r="1311" spans="1:25">
      <c r="A1311" s="92"/>
      <c r="B1311" s="187"/>
      <c r="C1311" s="188"/>
      <c r="D1311" s="188"/>
      <c r="E1311" s="197"/>
      <c r="F1311" s="188"/>
      <c r="G1311" s="305"/>
      <c r="H1311" s="317"/>
      <c r="I1311" s="102"/>
      <c r="J1311" s="188"/>
      <c r="K1311" s="188"/>
      <c r="L1311" s="197"/>
      <c r="M1311" s="70"/>
      <c r="N1311" s="182"/>
      <c r="O1311" s="181" t="str">
        <f t="shared" si="42"/>
        <v>1900-1</v>
      </c>
      <c r="P1311" s="181">
        <f t="shared" si="43"/>
        <v>0</v>
      </c>
      <c r="W1311" s="216"/>
      <c r="X1311" s="215"/>
      <c r="Y1311" s="184"/>
    </row>
    <row r="1312" spans="1:25">
      <c r="A1312" s="92"/>
      <c r="B1312" s="187"/>
      <c r="C1312" s="188"/>
      <c r="D1312" s="188"/>
      <c r="E1312" s="197"/>
      <c r="F1312" s="188"/>
      <c r="G1312" s="305"/>
      <c r="H1312" s="317"/>
      <c r="I1312" s="102"/>
      <c r="J1312" s="188"/>
      <c r="K1312" s="188"/>
      <c r="L1312" s="197"/>
      <c r="M1312" s="70"/>
      <c r="N1312" s="182"/>
      <c r="O1312" s="181" t="str">
        <f t="shared" si="42"/>
        <v>1900-1</v>
      </c>
      <c r="P1312" s="181">
        <f t="shared" si="43"/>
        <v>0</v>
      </c>
      <c r="W1312" s="216"/>
      <c r="X1312" s="215"/>
      <c r="Y1312" s="184"/>
    </row>
    <row r="1313" spans="1:25">
      <c r="A1313" s="92"/>
      <c r="B1313" s="187"/>
      <c r="C1313" s="188"/>
      <c r="D1313" s="188"/>
      <c r="E1313" s="197"/>
      <c r="F1313" s="188"/>
      <c r="G1313" s="305"/>
      <c r="H1313" s="317"/>
      <c r="I1313" s="102"/>
      <c r="J1313" s="188"/>
      <c r="K1313" s="188"/>
      <c r="L1313" s="197"/>
      <c r="M1313" s="70"/>
      <c r="N1313" s="182"/>
      <c r="O1313" s="181" t="str">
        <f t="shared" si="42"/>
        <v>1900-1</v>
      </c>
      <c r="P1313" s="181">
        <f t="shared" si="43"/>
        <v>0</v>
      </c>
      <c r="W1313" s="216"/>
      <c r="X1313" s="215"/>
      <c r="Y1313" s="184"/>
    </row>
    <row r="1314" spans="1:25">
      <c r="A1314" s="92"/>
      <c r="B1314" s="187"/>
      <c r="C1314" s="188"/>
      <c r="D1314" s="188"/>
      <c r="E1314" s="197"/>
      <c r="F1314" s="188"/>
      <c r="G1314" s="305"/>
      <c r="H1314" s="317"/>
      <c r="I1314" s="102"/>
      <c r="J1314" s="188"/>
      <c r="K1314" s="188"/>
      <c r="L1314" s="197"/>
      <c r="M1314" s="70"/>
      <c r="N1314" s="182"/>
      <c r="O1314" s="181" t="str">
        <f t="shared" si="42"/>
        <v>1900-1</v>
      </c>
      <c r="P1314" s="181">
        <f t="shared" si="43"/>
        <v>0</v>
      </c>
      <c r="W1314" s="216"/>
      <c r="X1314" s="215"/>
      <c r="Y1314" s="184"/>
    </row>
    <row r="1315" spans="1:25">
      <c r="A1315" s="92"/>
      <c r="B1315" s="187"/>
      <c r="C1315" s="188"/>
      <c r="D1315" s="188"/>
      <c r="E1315" s="197"/>
      <c r="F1315" s="188"/>
      <c r="G1315" s="305"/>
      <c r="H1315" s="317"/>
      <c r="I1315" s="102"/>
      <c r="J1315" s="188"/>
      <c r="K1315" s="188"/>
      <c r="L1315" s="197"/>
      <c r="M1315" s="70"/>
      <c r="N1315" s="182"/>
      <c r="O1315" s="181" t="str">
        <f t="shared" si="42"/>
        <v>1900-1</v>
      </c>
      <c r="P1315" s="181">
        <f t="shared" si="43"/>
        <v>0</v>
      </c>
      <c r="W1315" s="216"/>
      <c r="X1315" s="215"/>
      <c r="Y1315" s="184"/>
    </row>
    <row r="1316" spans="1:25">
      <c r="A1316" s="92"/>
      <c r="B1316" s="187"/>
      <c r="C1316" s="188"/>
      <c r="D1316" s="188"/>
      <c r="E1316" s="197"/>
      <c r="F1316" s="188"/>
      <c r="G1316" s="305"/>
      <c r="H1316" s="317"/>
      <c r="I1316" s="102"/>
      <c r="J1316" s="188"/>
      <c r="K1316" s="188"/>
      <c r="L1316" s="197"/>
      <c r="M1316" s="70"/>
      <c r="N1316" s="182"/>
      <c r="O1316" s="181" t="str">
        <f t="shared" si="42"/>
        <v>1900-1</v>
      </c>
      <c r="P1316" s="181">
        <f t="shared" si="43"/>
        <v>0</v>
      </c>
      <c r="W1316" s="216"/>
      <c r="X1316" s="215"/>
      <c r="Y1316" s="184"/>
    </row>
    <row r="1317" spans="1:25">
      <c r="A1317" s="92"/>
      <c r="B1317" s="187"/>
      <c r="C1317" s="188"/>
      <c r="D1317" s="188"/>
      <c r="E1317" s="197"/>
      <c r="F1317" s="188"/>
      <c r="G1317" s="305"/>
      <c r="H1317" s="317"/>
      <c r="I1317" s="102"/>
      <c r="J1317" s="188"/>
      <c r="K1317" s="188"/>
      <c r="L1317" s="197"/>
      <c r="M1317" s="70"/>
      <c r="N1317" s="182"/>
      <c r="O1317" s="181" t="str">
        <f t="shared" si="42"/>
        <v>1900-1</v>
      </c>
      <c r="P1317" s="181">
        <f t="shared" si="43"/>
        <v>0</v>
      </c>
      <c r="W1317" s="216"/>
      <c r="X1317" s="215"/>
      <c r="Y1317" s="184"/>
    </row>
    <row r="1318" spans="1:25">
      <c r="A1318" s="92"/>
      <c r="B1318" s="187"/>
      <c r="C1318" s="188"/>
      <c r="D1318" s="188"/>
      <c r="E1318" s="197"/>
      <c r="F1318" s="188"/>
      <c r="G1318" s="305"/>
      <c r="H1318" s="317"/>
      <c r="I1318" s="102"/>
      <c r="J1318" s="188"/>
      <c r="K1318" s="188"/>
      <c r="L1318" s="197"/>
      <c r="M1318" s="70"/>
      <c r="N1318" s="182"/>
      <c r="O1318" s="181" t="str">
        <f t="shared" si="42"/>
        <v>1900-1</v>
      </c>
      <c r="P1318" s="181">
        <f t="shared" si="43"/>
        <v>0</v>
      </c>
      <c r="W1318" s="216"/>
      <c r="X1318" s="215"/>
      <c r="Y1318" s="184"/>
    </row>
    <row r="1319" spans="1:25">
      <c r="A1319" s="92"/>
      <c r="B1319" s="187"/>
      <c r="C1319" s="188"/>
      <c r="D1319" s="188"/>
      <c r="E1319" s="197"/>
      <c r="F1319" s="188"/>
      <c r="G1319" s="305"/>
      <c r="H1319" s="317"/>
      <c r="I1319" s="102"/>
      <c r="J1319" s="188"/>
      <c r="K1319" s="188"/>
      <c r="L1319" s="197"/>
      <c r="M1319" s="70"/>
      <c r="N1319" s="182"/>
      <c r="O1319" s="181" t="str">
        <f t="shared" si="42"/>
        <v>1900-1</v>
      </c>
      <c r="P1319" s="181">
        <f t="shared" si="43"/>
        <v>0</v>
      </c>
      <c r="W1319" s="216"/>
      <c r="X1319" s="215"/>
      <c r="Y1319" s="184"/>
    </row>
    <row r="1320" spans="1:25">
      <c r="A1320" s="92"/>
      <c r="B1320" s="187"/>
      <c r="C1320" s="188"/>
      <c r="D1320" s="188"/>
      <c r="E1320" s="197"/>
      <c r="F1320" s="188"/>
      <c r="G1320" s="305"/>
      <c r="H1320" s="317"/>
      <c r="I1320" s="102"/>
      <c r="J1320" s="188"/>
      <c r="K1320" s="188"/>
      <c r="L1320" s="197"/>
      <c r="M1320" s="70"/>
      <c r="N1320" s="182"/>
      <c r="O1320" s="181" t="str">
        <f t="shared" si="42"/>
        <v>1900-1</v>
      </c>
      <c r="P1320" s="181">
        <f t="shared" si="43"/>
        <v>0</v>
      </c>
      <c r="W1320" s="216"/>
      <c r="X1320" s="215"/>
      <c r="Y1320" s="184"/>
    </row>
    <row r="1321" spans="1:25">
      <c r="A1321" s="92"/>
      <c r="B1321" s="187"/>
      <c r="C1321" s="188"/>
      <c r="D1321" s="188"/>
      <c r="E1321" s="197"/>
      <c r="F1321" s="188"/>
      <c r="G1321" s="305"/>
      <c r="H1321" s="317"/>
      <c r="I1321" s="102"/>
      <c r="J1321" s="188"/>
      <c r="K1321" s="188"/>
      <c r="L1321" s="197"/>
      <c r="M1321" s="70"/>
      <c r="N1321" s="182"/>
      <c r="O1321" s="181" t="str">
        <f t="shared" si="42"/>
        <v>1900-1</v>
      </c>
      <c r="P1321" s="181">
        <f t="shared" si="43"/>
        <v>0</v>
      </c>
      <c r="W1321" s="216"/>
      <c r="X1321" s="215"/>
      <c r="Y1321" s="184"/>
    </row>
    <row r="1322" spans="1:25">
      <c r="A1322" s="92"/>
      <c r="B1322" s="187"/>
      <c r="C1322" s="188"/>
      <c r="D1322" s="188"/>
      <c r="E1322" s="197"/>
      <c r="F1322" s="188"/>
      <c r="G1322" s="305"/>
      <c r="H1322" s="317"/>
      <c r="I1322" s="102"/>
      <c r="J1322" s="188"/>
      <c r="K1322" s="188"/>
      <c r="L1322" s="197"/>
      <c r="M1322" s="70"/>
      <c r="N1322" s="182"/>
      <c r="O1322" s="181" t="str">
        <f t="shared" si="42"/>
        <v>1900-1</v>
      </c>
      <c r="P1322" s="181">
        <f t="shared" si="43"/>
        <v>0</v>
      </c>
      <c r="W1322" s="216"/>
      <c r="X1322" s="215"/>
      <c r="Y1322" s="184"/>
    </row>
    <row r="1323" spans="1:25">
      <c r="A1323" s="92"/>
      <c r="B1323" s="187"/>
      <c r="C1323" s="188"/>
      <c r="D1323" s="188"/>
      <c r="E1323" s="197"/>
      <c r="F1323" s="188"/>
      <c r="G1323" s="305"/>
      <c r="H1323" s="317"/>
      <c r="I1323" s="102"/>
      <c r="J1323" s="188"/>
      <c r="K1323" s="188"/>
      <c r="L1323" s="197"/>
      <c r="M1323" s="70"/>
      <c r="N1323" s="182"/>
      <c r="O1323" s="181" t="str">
        <f t="shared" si="42"/>
        <v>1900-1</v>
      </c>
      <c r="P1323" s="181">
        <f t="shared" si="43"/>
        <v>0</v>
      </c>
      <c r="W1323" s="216"/>
      <c r="X1323" s="215"/>
      <c r="Y1323" s="184"/>
    </row>
    <row r="1324" spans="1:25">
      <c r="A1324" s="92"/>
      <c r="B1324" s="187"/>
      <c r="C1324" s="188"/>
      <c r="D1324" s="188"/>
      <c r="E1324" s="197"/>
      <c r="F1324" s="188"/>
      <c r="G1324" s="305"/>
      <c r="H1324" s="317"/>
      <c r="I1324" s="102"/>
      <c r="J1324" s="188"/>
      <c r="K1324" s="188"/>
      <c r="L1324" s="197"/>
      <c r="M1324" s="70"/>
      <c r="N1324" s="182"/>
      <c r="O1324" s="181" t="str">
        <f t="shared" si="42"/>
        <v>1900-1</v>
      </c>
      <c r="P1324" s="181">
        <f t="shared" si="43"/>
        <v>0</v>
      </c>
      <c r="W1324" s="216"/>
      <c r="X1324" s="215"/>
      <c r="Y1324" s="184"/>
    </row>
    <row r="1325" spans="1:25">
      <c r="A1325" s="92"/>
      <c r="B1325" s="187"/>
      <c r="C1325" s="188"/>
      <c r="D1325" s="188"/>
      <c r="E1325" s="197"/>
      <c r="F1325" s="188"/>
      <c r="G1325" s="305"/>
      <c r="H1325" s="317"/>
      <c r="I1325" s="102"/>
      <c r="J1325" s="188"/>
      <c r="K1325" s="188"/>
      <c r="L1325" s="197"/>
      <c r="M1325" s="70"/>
      <c r="N1325" s="182"/>
      <c r="O1325" s="181" t="str">
        <f t="shared" si="42"/>
        <v>1900-1</v>
      </c>
      <c r="P1325" s="181">
        <f t="shared" si="43"/>
        <v>0</v>
      </c>
      <c r="W1325" s="216"/>
      <c r="X1325" s="215"/>
      <c r="Y1325" s="184"/>
    </row>
    <row r="1326" spans="1:25">
      <c r="A1326" s="92"/>
      <c r="B1326" s="187"/>
      <c r="C1326" s="188"/>
      <c r="D1326" s="188"/>
      <c r="E1326" s="197"/>
      <c r="F1326" s="188"/>
      <c r="G1326" s="305"/>
      <c r="H1326" s="317"/>
      <c r="I1326" s="102"/>
      <c r="J1326" s="188"/>
      <c r="K1326" s="188"/>
      <c r="L1326" s="197"/>
      <c r="M1326" s="70"/>
      <c r="N1326" s="182"/>
      <c r="O1326" s="181" t="str">
        <f t="shared" si="42"/>
        <v>1900-1</v>
      </c>
      <c r="P1326" s="181">
        <f t="shared" si="43"/>
        <v>0</v>
      </c>
      <c r="W1326" s="216"/>
      <c r="X1326" s="215"/>
      <c r="Y1326" s="184"/>
    </row>
    <row r="1327" spans="1:25">
      <c r="A1327" s="92"/>
      <c r="B1327" s="187"/>
      <c r="C1327" s="188"/>
      <c r="D1327" s="188"/>
      <c r="E1327" s="197"/>
      <c r="F1327" s="188"/>
      <c r="G1327" s="305"/>
      <c r="H1327" s="317"/>
      <c r="I1327" s="102"/>
      <c r="J1327" s="188"/>
      <c r="K1327" s="188"/>
      <c r="L1327" s="197"/>
      <c r="M1327" s="70"/>
      <c r="N1327" s="182"/>
      <c r="O1327" s="181" t="str">
        <f t="shared" si="42"/>
        <v>1900-1</v>
      </c>
      <c r="P1327" s="181">
        <f t="shared" si="43"/>
        <v>0</v>
      </c>
      <c r="W1327" s="216"/>
      <c r="X1327" s="215"/>
      <c r="Y1327" s="184"/>
    </row>
    <row r="1328" spans="1:25">
      <c r="A1328" s="92"/>
      <c r="B1328" s="187"/>
      <c r="C1328" s="188"/>
      <c r="D1328" s="188"/>
      <c r="E1328" s="197"/>
      <c r="F1328" s="188"/>
      <c r="G1328" s="305"/>
      <c r="H1328" s="317"/>
      <c r="I1328" s="102"/>
      <c r="J1328" s="188"/>
      <c r="K1328" s="188"/>
      <c r="L1328" s="197"/>
      <c r="M1328" s="70"/>
      <c r="N1328" s="182"/>
      <c r="O1328" s="181" t="str">
        <f t="shared" si="42"/>
        <v>1900-1</v>
      </c>
      <c r="P1328" s="181">
        <f t="shared" si="43"/>
        <v>0</v>
      </c>
      <c r="W1328" s="216"/>
      <c r="X1328" s="215"/>
      <c r="Y1328" s="184"/>
    </row>
    <row r="1329" spans="1:25">
      <c r="A1329" s="92"/>
      <c r="B1329" s="187"/>
      <c r="C1329" s="188"/>
      <c r="D1329" s="188"/>
      <c r="E1329" s="197"/>
      <c r="F1329" s="188"/>
      <c r="G1329" s="305"/>
      <c r="H1329" s="317"/>
      <c r="I1329" s="102"/>
      <c r="J1329" s="188"/>
      <c r="K1329" s="188"/>
      <c r="L1329" s="197"/>
      <c r="M1329" s="70"/>
      <c r="N1329" s="182"/>
      <c r="O1329" s="181" t="str">
        <f t="shared" si="42"/>
        <v>1900-1</v>
      </c>
      <c r="P1329" s="181">
        <f t="shared" si="43"/>
        <v>0</v>
      </c>
      <c r="W1329" s="216"/>
      <c r="X1329" s="215"/>
      <c r="Y1329" s="184"/>
    </row>
    <row r="1330" spans="1:25">
      <c r="A1330" s="92"/>
      <c r="B1330" s="187"/>
      <c r="C1330" s="188"/>
      <c r="D1330" s="188"/>
      <c r="E1330" s="197"/>
      <c r="F1330" s="188"/>
      <c r="G1330" s="305"/>
      <c r="H1330" s="317"/>
      <c r="I1330" s="102"/>
      <c r="J1330" s="188"/>
      <c r="K1330" s="188"/>
      <c r="L1330" s="197"/>
      <c r="M1330" s="70"/>
      <c r="N1330" s="182"/>
      <c r="O1330" s="181" t="str">
        <f t="shared" si="42"/>
        <v>1900-1</v>
      </c>
      <c r="P1330" s="181">
        <f t="shared" si="43"/>
        <v>0</v>
      </c>
      <c r="W1330" s="216"/>
      <c r="X1330" s="215"/>
      <c r="Y1330" s="184"/>
    </row>
    <row r="1331" spans="1:25">
      <c r="A1331" s="92"/>
      <c r="B1331" s="187"/>
      <c r="C1331" s="188"/>
      <c r="D1331" s="188"/>
      <c r="E1331" s="197"/>
      <c r="F1331" s="188"/>
      <c r="G1331" s="305"/>
      <c r="H1331" s="317"/>
      <c r="I1331" s="102"/>
      <c r="J1331" s="188"/>
      <c r="K1331" s="188"/>
      <c r="L1331" s="197"/>
      <c r="M1331" s="70"/>
      <c r="N1331" s="182"/>
      <c r="O1331" s="181" t="str">
        <f t="shared" si="42"/>
        <v>1900-1</v>
      </c>
      <c r="P1331" s="181">
        <f t="shared" si="43"/>
        <v>0</v>
      </c>
      <c r="W1331" s="216"/>
      <c r="X1331" s="215"/>
      <c r="Y1331" s="184"/>
    </row>
    <row r="1332" spans="1:25">
      <c r="A1332" s="92"/>
      <c r="B1332" s="187"/>
      <c r="C1332" s="188"/>
      <c r="D1332" s="188"/>
      <c r="E1332" s="197"/>
      <c r="F1332" s="188"/>
      <c r="G1332" s="305"/>
      <c r="H1332" s="317"/>
      <c r="I1332" s="102"/>
      <c r="J1332" s="188"/>
      <c r="K1332" s="188"/>
      <c r="L1332" s="197"/>
      <c r="M1332" s="70"/>
      <c r="N1332" s="182"/>
      <c r="O1332" s="181" t="str">
        <f t="shared" si="42"/>
        <v>1900-1</v>
      </c>
      <c r="P1332" s="181">
        <f t="shared" si="43"/>
        <v>0</v>
      </c>
      <c r="W1332" s="216"/>
      <c r="X1332" s="215"/>
      <c r="Y1332" s="184"/>
    </row>
    <row r="1333" spans="1:25">
      <c r="A1333" s="92"/>
      <c r="B1333" s="187"/>
      <c r="C1333" s="188"/>
      <c r="D1333" s="188"/>
      <c r="E1333" s="197"/>
      <c r="F1333" s="188"/>
      <c r="G1333" s="305"/>
      <c r="H1333" s="317"/>
      <c r="I1333" s="102"/>
      <c r="J1333" s="188"/>
      <c r="K1333" s="188"/>
      <c r="L1333" s="197"/>
      <c r="M1333" s="70"/>
      <c r="N1333" s="182"/>
      <c r="O1333" s="181" t="str">
        <f t="shared" si="42"/>
        <v>1900-1</v>
      </c>
      <c r="P1333" s="181">
        <f t="shared" si="43"/>
        <v>0</v>
      </c>
      <c r="W1333" s="216"/>
      <c r="X1333" s="215"/>
      <c r="Y1333" s="184"/>
    </row>
    <row r="1334" spans="1:25">
      <c r="A1334" s="92"/>
      <c r="B1334" s="187"/>
      <c r="C1334" s="188"/>
      <c r="D1334" s="188"/>
      <c r="E1334" s="197"/>
      <c r="F1334" s="188"/>
      <c r="G1334" s="305"/>
      <c r="H1334" s="317"/>
      <c r="I1334" s="102"/>
      <c r="J1334" s="188"/>
      <c r="K1334" s="188"/>
      <c r="L1334" s="197"/>
      <c r="M1334" s="70"/>
      <c r="N1334" s="182"/>
      <c r="O1334" s="181" t="str">
        <f t="shared" si="42"/>
        <v>1900-1</v>
      </c>
      <c r="P1334" s="181">
        <f t="shared" si="43"/>
        <v>0</v>
      </c>
      <c r="W1334" s="216"/>
      <c r="X1334" s="215"/>
      <c r="Y1334" s="184"/>
    </row>
    <row r="1335" spans="1:25">
      <c r="A1335" s="92"/>
      <c r="B1335" s="187"/>
      <c r="C1335" s="188"/>
      <c r="D1335" s="188"/>
      <c r="E1335" s="197"/>
      <c r="F1335" s="188"/>
      <c r="G1335" s="305"/>
      <c r="H1335" s="317"/>
      <c r="I1335" s="102"/>
      <c r="J1335" s="188"/>
      <c r="K1335" s="188"/>
      <c r="L1335" s="197"/>
      <c r="M1335" s="70"/>
      <c r="N1335" s="182"/>
      <c r="O1335" s="181" t="str">
        <f t="shared" si="42"/>
        <v>1900-1</v>
      </c>
      <c r="P1335" s="181">
        <f t="shared" si="43"/>
        <v>0</v>
      </c>
      <c r="W1335" s="216"/>
      <c r="X1335" s="215"/>
      <c r="Y1335" s="184"/>
    </row>
    <row r="1336" spans="1:25">
      <c r="A1336" s="92"/>
      <c r="B1336" s="187"/>
      <c r="C1336" s="188"/>
      <c r="D1336" s="188"/>
      <c r="E1336" s="197"/>
      <c r="F1336" s="188"/>
      <c r="G1336" s="305"/>
      <c r="H1336" s="317"/>
      <c r="I1336" s="102"/>
      <c r="J1336" s="188"/>
      <c r="K1336" s="188"/>
      <c r="L1336" s="197"/>
      <c r="M1336" s="70"/>
      <c r="N1336" s="182"/>
      <c r="O1336" s="181" t="str">
        <f t="shared" si="42"/>
        <v>1900-1</v>
      </c>
      <c r="P1336" s="181">
        <f t="shared" si="43"/>
        <v>0</v>
      </c>
      <c r="W1336" s="216"/>
      <c r="X1336" s="215"/>
      <c r="Y1336" s="184"/>
    </row>
    <row r="1337" spans="1:25">
      <c r="A1337" s="92"/>
      <c r="B1337" s="187"/>
      <c r="C1337" s="188"/>
      <c r="D1337" s="188"/>
      <c r="E1337" s="197"/>
      <c r="F1337" s="188"/>
      <c r="G1337" s="305"/>
      <c r="H1337" s="317"/>
      <c r="I1337" s="102"/>
      <c r="J1337" s="188"/>
      <c r="K1337" s="188"/>
      <c r="L1337" s="197"/>
      <c r="M1337" s="70"/>
      <c r="N1337" s="182"/>
      <c r="O1337" s="181" t="str">
        <f t="shared" si="42"/>
        <v>1900-1</v>
      </c>
      <c r="P1337" s="181">
        <f t="shared" si="43"/>
        <v>0</v>
      </c>
      <c r="W1337" s="216"/>
      <c r="X1337" s="215"/>
      <c r="Y1337" s="184"/>
    </row>
    <row r="1338" spans="1:25">
      <c r="A1338" s="92"/>
      <c r="B1338" s="187"/>
      <c r="C1338" s="188"/>
      <c r="D1338" s="188"/>
      <c r="E1338" s="197"/>
      <c r="F1338" s="188"/>
      <c r="G1338" s="305"/>
      <c r="H1338" s="317"/>
      <c r="I1338" s="102"/>
      <c r="J1338" s="188"/>
      <c r="K1338" s="188"/>
      <c r="L1338" s="197"/>
      <c r="M1338" s="70"/>
      <c r="N1338" s="182"/>
      <c r="O1338" s="181" t="str">
        <f t="shared" si="42"/>
        <v>1900-1</v>
      </c>
      <c r="P1338" s="181">
        <f t="shared" si="43"/>
        <v>0</v>
      </c>
      <c r="W1338" s="216"/>
      <c r="X1338" s="215"/>
      <c r="Y1338" s="184"/>
    </row>
    <row r="1339" spans="1:25">
      <c r="A1339" s="92"/>
      <c r="B1339" s="187"/>
      <c r="C1339" s="188"/>
      <c r="D1339" s="188"/>
      <c r="E1339" s="197"/>
      <c r="F1339" s="188"/>
      <c r="G1339" s="305"/>
      <c r="H1339" s="317"/>
      <c r="I1339" s="102"/>
      <c r="J1339" s="188"/>
      <c r="K1339" s="188"/>
      <c r="L1339" s="197"/>
      <c r="M1339" s="70"/>
      <c r="N1339" s="182"/>
      <c r="O1339" s="181" t="str">
        <f t="shared" si="42"/>
        <v>1900-1</v>
      </c>
      <c r="P1339" s="181">
        <f t="shared" si="43"/>
        <v>0</v>
      </c>
      <c r="W1339" s="216"/>
      <c r="X1339" s="215"/>
      <c r="Y1339" s="184"/>
    </row>
    <row r="1340" spans="1:25">
      <c r="A1340" s="92"/>
      <c r="B1340" s="187"/>
      <c r="C1340" s="188"/>
      <c r="D1340" s="188"/>
      <c r="E1340" s="197"/>
      <c r="F1340" s="188"/>
      <c r="G1340" s="305"/>
      <c r="H1340" s="317"/>
      <c r="I1340" s="102"/>
      <c r="J1340" s="188"/>
      <c r="K1340" s="188"/>
      <c r="L1340" s="197"/>
      <c r="M1340" s="70"/>
      <c r="N1340" s="182"/>
      <c r="O1340" s="181" t="str">
        <f t="shared" si="42"/>
        <v>1900-1</v>
      </c>
      <c r="P1340" s="181">
        <f t="shared" si="43"/>
        <v>0</v>
      </c>
      <c r="W1340" s="216"/>
      <c r="X1340" s="215"/>
      <c r="Y1340" s="184"/>
    </row>
    <row r="1341" spans="1:25">
      <c r="A1341" s="92"/>
      <c r="B1341" s="187"/>
      <c r="C1341" s="188"/>
      <c r="D1341" s="188"/>
      <c r="E1341" s="197"/>
      <c r="F1341" s="188"/>
      <c r="G1341" s="305"/>
      <c r="H1341" s="317"/>
      <c r="I1341" s="102"/>
      <c r="J1341" s="188"/>
      <c r="K1341" s="188"/>
      <c r="L1341" s="197"/>
      <c r="M1341" s="70"/>
      <c r="N1341" s="182"/>
      <c r="O1341" s="181" t="str">
        <f t="shared" si="42"/>
        <v>1900-1</v>
      </c>
      <c r="P1341" s="181">
        <f t="shared" si="43"/>
        <v>0</v>
      </c>
      <c r="W1341" s="216"/>
      <c r="X1341" s="215"/>
      <c r="Y1341" s="184"/>
    </row>
    <row r="1342" spans="1:25">
      <c r="A1342" s="92"/>
      <c r="B1342" s="187"/>
      <c r="C1342" s="188"/>
      <c r="D1342" s="188"/>
      <c r="E1342" s="197"/>
      <c r="F1342" s="188"/>
      <c r="G1342" s="305"/>
      <c r="H1342" s="317"/>
      <c r="I1342" s="102"/>
      <c r="J1342" s="188"/>
      <c r="K1342" s="188"/>
      <c r="L1342" s="197"/>
      <c r="M1342" s="70"/>
      <c r="N1342" s="182"/>
      <c r="O1342" s="181" t="str">
        <f t="shared" ref="O1342:O1405" si="44">YEAR(B1342)&amp;"-"&amp;MONTH(B1342)</f>
        <v>1900-1</v>
      </c>
      <c r="P1342" s="181">
        <f t="shared" si="43"/>
        <v>0</v>
      </c>
      <c r="W1342" s="216"/>
      <c r="X1342" s="215"/>
      <c r="Y1342" s="184"/>
    </row>
    <row r="1343" spans="1:25">
      <c r="A1343" s="92"/>
      <c r="B1343" s="187"/>
      <c r="C1343" s="188"/>
      <c r="D1343" s="188"/>
      <c r="E1343" s="197"/>
      <c r="F1343" s="188"/>
      <c r="G1343" s="305"/>
      <c r="H1343" s="317"/>
      <c r="I1343" s="102"/>
      <c r="J1343" s="188"/>
      <c r="K1343" s="188"/>
      <c r="L1343" s="197"/>
      <c r="M1343" s="70"/>
      <c r="N1343" s="182"/>
      <c r="O1343" s="181" t="str">
        <f t="shared" si="44"/>
        <v>1900-1</v>
      </c>
      <c r="P1343" s="181">
        <f t="shared" si="43"/>
        <v>0</v>
      </c>
      <c r="W1343" s="216"/>
      <c r="X1343" s="215"/>
      <c r="Y1343" s="184"/>
    </row>
    <row r="1344" spans="1:25">
      <c r="A1344" s="92"/>
      <c r="B1344" s="187"/>
      <c r="C1344" s="188"/>
      <c r="D1344" s="188"/>
      <c r="E1344" s="197"/>
      <c r="F1344" s="188"/>
      <c r="G1344" s="305"/>
      <c r="H1344" s="317"/>
      <c r="I1344" s="102"/>
      <c r="J1344" s="188"/>
      <c r="K1344" s="188"/>
      <c r="L1344" s="197"/>
      <c r="M1344" s="70"/>
      <c r="N1344" s="182"/>
      <c r="O1344" s="181" t="str">
        <f t="shared" si="44"/>
        <v>1900-1</v>
      </c>
      <c r="P1344" s="181">
        <f t="shared" si="43"/>
        <v>0</v>
      </c>
      <c r="W1344" s="216"/>
      <c r="X1344" s="215"/>
      <c r="Y1344" s="184"/>
    </row>
    <row r="1345" spans="1:25">
      <c r="A1345" s="92"/>
      <c r="B1345" s="187"/>
      <c r="C1345" s="188"/>
      <c r="D1345" s="188"/>
      <c r="E1345" s="197"/>
      <c r="F1345" s="188"/>
      <c r="G1345" s="305"/>
      <c r="H1345" s="317"/>
      <c r="I1345" s="102"/>
      <c r="J1345" s="188"/>
      <c r="K1345" s="188"/>
      <c r="L1345" s="197"/>
      <c r="M1345" s="70"/>
      <c r="N1345" s="182"/>
      <c r="O1345" s="181" t="str">
        <f t="shared" si="44"/>
        <v>1900-1</v>
      </c>
      <c r="P1345" s="181">
        <f t="shared" si="43"/>
        <v>0</v>
      </c>
      <c r="W1345" s="216"/>
      <c r="X1345" s="215"/>
      <c r="Y1345" s="184"/>
    </row>
    <row r="1346" spans="1:25">
      <c r="A1346" s="92"/>
      <c r="B1346" s="187"/>
      <c r="C1346" s="188"/>
      <c r="D1346" s="188"/>
      <c r="E1346" s="197"/>
      <c r="F1346" s="188"/>
      <c r="G1346" s="305"/>
      <c r="H1346" s="317"/>
      <c r="I1346" s="102"/>
      <c r="J1346" s="188"/>
      <c r="K1346" s="188"/>
      <c r="L1346" s="197"/>
      <c r="M1346" s="70"/>
      <c r="N1346" s="182"/>
      <c r="O1346" s="181" t="str">
        <f t="shared" si="44"/>
        <v>1900-1</v>
      </c>
      <c r="P1346" s="181">
        <f t="shared" si="43"/>
        <v>0</v>
      </c>
      <c r="W1346" s="216"/>
      <c r="X1346" s="215"/>
      <c r="Y1346" s="184"/>
    </row>
    <row r="1347" spans="1:25">
      <c r="A1347" s="92"/>
      <c r="B1347" s="187"/>
      <c r="C1347" s="188"/>
      <c r="D1347" s="188"/>
      <c r="E1347" s="197"/>
      <c r="F1347" s="188"/>
      <c r="G1347" s="305"/>
      <c r="H1347" s="317"/>
      <c r="I1347" s="102"/>
      <c r="J1347" s="188"/>
      <c r="K1347" s="188"/>
      <c r="L1347" s="197"/>
      <c r="M1347" s="70"/>
      <c r="N1347" s="182"/>
      <c r="O1347" s="181" t="str">
        <f t="shared" si="44"/>
        <v>1900-1</v>
      </c>
      <c r="P1347" s="181">
        <f t="shared" ref="P1347:P1410" si="45">N1347*H1347</f>
        <v>0</v>
      </c>
      <c r="W1347" s="216"/>
      <c r="X1347" s="215"/>
      <c r="Y1347" s="184"/>
    </row>
    <row r="1348" spans="1:25">
      <c r="A1348" s="92"/>
      <c r="B1348" s="187"/>
      <c r="C1348" s="188"/>
      <c r="D1348" s="188"/>
      <c r="E1348" s="197"/>
      <c r="F1348" s="188"/>
      <c r="G1348" s="305"/>
      <c r="H1348" s="317"/>
      <c r="I1348" s="102"/>
      <c r="J1348" s="188"/>
      <c r="K1348" s="188"/>
      <c r="L1348" s="197"/>
      <c r="M1348" s="70"/>
      <c r="N1348" s="182"/>
      <c r="O1348" s="181" t="str">
        <f t="shared" si="44"/>
        <v>1900-1</v>
      </c>
      <c r="P1348" s="181">
        <f t="shared" si="45"/>
        <v>0</v>
      </c>
      <c r="W1348" s="216"/>
      <c r="X1348" s="215"/>
      <c r="Y1348" s="184"/>
    </row>
    <row r="1349" spans="1:25">
      <c r="A1349" s="92"/>
      <c r="B1349" s="187"/>
      <c r="C1349" s="188"/>
      <c r="D1349" s="188"/>
      <c r="E1349" s="197"/>
      <c r="F1349" s="188"/>
      <c r="G1349" s="305"/>
      <c r="H1349" s="317"/>
      <c r="I1349" s="102"/>
      <c r="J1349" s="188"/>
      <c r="K1349" s="188"/>
      <c r="L1349" s="197"/>
      <c r="M1349" s="70"/>
      <c r="N1349" s="182"/>
      <c r="O1349" s="181" t="str">
        <f t="shared" si="44"/>
        <v>1900-1</v>
      </c>
      <c r="P1349" s="181">
        <f t="shared" si="45"/>
        <v>0</v>
      </c>
      <c r="W1349" s="216"/>
      <c r="X1349" s="215"/>
      <c r="Y1349" s="184"/>
    </row>
    <row r="1350" spans="1:25">
      <c r="A1350" s="92"/>
      <c r="B1350" s="187"/>
      <c r="C1350" s="188"/>
      <c r="D1350" s="188"/>
      <c r="E1350" s="197"/>
      <c r="F1350" s="188"/>
      <c r="G1350" s="305"/>
      <c r="H1350" s="317"/>
      <c r="I1350" s="102"/>
      <c r="J1350" s="188"/>
      <c r="K1350" s="188"/>
      <c r="L1350" s="197"/>
      <c r="M1350" s="70"/>
      <c r="N1350" s="182"/>
      <c r="O1350" s="181" t="str">
        <f t="shared" si="44"/>
        <v>1900-1</v>
      </c>
      <c r="P1350" s="181">
        <f t="shared" si="45"/>
        <v>0</v>
      </c>
      <c r="W1350" s="216"/>
      <c r="X1350" s="215"/>
      <c r="Y1350" s="184"/>
    </row>
    <row r="1351" spans="1:25">
      <c r="A1351" s="92"/>
      <c r="B1351" s="187"/>
      <c r="C1351" s="188"/>
      <c r="D1351" s="188"/>
      <c r="E1351" s="197"/>
      <c r="F1351" s="188"/>
      <c r="G1351" s="305"/>
      <c r="H1351" s="317"/>
      <c r="I1351" s="102"/>
      <c r="J1351" s="188"/>
      <c r="K1351" s="188"/>
      <c r="L1351" s="197"/>
      <c r="M1351" s="70"/>
      <c r="N1351" s="182"/>
      <c r="O1351" s="181" t="str">
        <f t="shared" si="44"/>
        <v>1900-1</v>
      </c>
      <c r="P1351" s="181">
        <f t="shared" si="45"/>
        <v>0</v>
      </c>
      <c r="W1351" s="216"/>
      <c r="X1351" s="215"/>
      <c r="Y1351" s="184"/>
    </row>
    <row r="1352" spans="1:25">
      <c r="A1352" s="92"/>
      <c r="B1352" s="187"/>
      <c r="C1352" s="188"/>
      <c r="D1352" s="188"/>
      <c r="E1352" s="197"/>
      <c r="F1352" s="188"/>
      <c r="G1352" s="305"/>
      <c r="H1352" s="317"/>
      <c r="I1352" s="102"/>
      <c r="J1352" s="188"/>
      <c r="K1352" s="188"/>
      <c r="L1352" s="197"/>
      <c r="M1352" s="70"/>
      <c r="N1352" s="182"/>
      <c r="O1352" s="181" t="str">
        <f t="shared" si="44"/>
        <v>1900-1</v>
      </c>
      <c r="P1352" s="181">
        <f t="shared" si="45"/>
        <v>0</v>
      </c>
      <c r="W1352" s="216"/>
      <c r="X1352" s="215"/>
      <c r="Y1352" s="184"/>
    </row>
    <row r="1353" spans="1:25">
      <c r="A1353" s="92"/>
      <c r="B1353" s="187"/>
      <c r="C1353" s="188"/>
      <c r="D1353" s="188"/>
      <c r="E1353" s="197"/>
      <c r="F1353" s="188"/>
      <c r="G1353" s="305"/>
      <c r="H1353" s="317"/>
      <c r="I1353" s="102"/>
      <c r="J1353" s="188"/>
      <c r="K1353" s="188"/>
      <c r="L1353" s="197"/>
      <c r="M1353" s="70"/>
      <c r="N1353" s="182"/>
      <c r="O1353" s="181" t="str">
        <f t="shared" si="44"/>
        <v>1900-1</v>
      </c>
      <c r="P1353" s="181">
        <f t="shared" si="45"/>
        <v>0</v>
      </c>
      <c r="W1353" s="216"/>
      <c r="X1353" s="215"/>
      <c r="Y1353" s="184"/>
    </row>
    <row r="1354" spans="1:25">
      <c r="A1354" s="92"/>
      <c r="B1354" s="187"/>
      <c r="C1354" s="188"/>
      <c r="D1354" s="188"/>
      <c r="E1354" s="197"/>
      <c r="F1354" s="188"/>
      <c r="G1354" s="305"/>
      <c r="H1354" s="317"/>
      <c r="I1354" s="102"/>
      <c r="J1354" s="188"/>
      <c r="K1354" s="188"/>
      <c r="L1354" s="197"/>
      <c r="M1354" s="70"/>
      <c r="N1354" s="182"/>
      <c r="O1354" s="181" t="str">
        <f t="shared" si="44"/>
        <v>1900-1</v>
      </c>
      <c r="P1354" s="181">
        <f t="shared" si="45"/>
        <v>0</v>
      </c>
      <c r="W1354" s="216"/>
      <c r="X1354" s="215"/>
      <c r="Y1354" s="184"/>
    </row>
    <row r="1355" spans="1:25">
      <c r="A1355" s="92"/>
      <c r="B1355" s="187"/>
      <c r="C1355" s="188"/>
      <c r="D1355" s="188"/>
      <c r="E1355" s="197"/>
      <c r="F1355" s="188"/>
      <c r="G1355" s="305"/>
      <c r="H1355" s="317"/>
      <c r="I1355" s="102"/>
      <c r="J1355" s="188"/>
      <c r="K1355" s="188"/>
      <c r="L1355" s="197"/>
      <c r="M1355" s="70"/>
      <c r="N1355" s="182"/>
      <c r="O1355" s="181" t="str">
        <f t="shared" si="44"/>
        <v>1900-1</v>
      </c>
      <c r="P1355" s="181">
        <f t="shared" si="45"/>
        <v>0</v>
      </c>
      <c r="W1355" s="216"/>
      <c r="X1355" s="215"/>
      <c r="Y1355" s="184"/>
    </row>
    <row r="1356" spans="1:25">
      <c r="A1356" s="92"/>
      <c r="B1356" s="187"/>
      <c r="C1356" s="188"/>
      <c r="D1356" s="188"/>
      <c r="E1356" s="197"/>
      <c r="F1356" s="188"/>
      <c r="G1356" s="305"/>
      <c r="H1356" s="317"/>
      <c r="I1356" s="102"/>
      <c r="J1356" s="188"/>
      <c r="K1356" s="188"/>
      <c r="L1356" s="197"/>
      <c r="M1356" s="70"/>
      <c r="N1356" s="182"/>
      <c r="O1356" s="181" t="str">
        <f t="shared" si="44"/>
        <v>1900-1</v>
      </c>
      <c r="P1356" s="181">
        <f t="shared" si="45"/>
        <v>0</v>
      </c>
      <c r="W1356" s="216"/>
      <c r="X1356" s="215"/>
      <c r="Y1356" s="184"/>
    </row>
    <row r="1357" spans="1:25">
      <c r="A1357" s="92"/>
      <c r="B1357" s="187"/>
      <c r="C1357" s="188"/>
      <c r="D1357" s="188"/>
      <c r="E1357" s="197"/>
      <c r="F1357" s="188"/>
      <c r="G1357" s="305"/>
      <c r="H1357" s="317"/>
      <c r="I1357" s="102"/>
      <c r="J1357" s="188"/>
      <c r="K1357" s="188"/>
      <c r="L1357" s="197"/>
      <c r="M1357" s="70"/>
      <c r="N1357" s="182"/>
      <c r="O1357" s="181" t="str">
        <f t="shared" si="44"/>
        <v>1900-1</v>
      </c>
      <c r="P1357" s="181">
        <f t="shared" si="45"/>
        <v>0</v>
      </c>
      <c r="W1357" s="216"/>
      <c r="X1357" s="215"/>
      <c r="Y1357" s="184"/>
    </row>
    <row r="1358" spans="1:25">
      <c r="A1358" s="92"/>
      <c r="B1358" s="187"/>
      <c r="C1358" s="188"/>
      <c r="D1358" s="188"/>
      <c r="E1358" s="197"/>
      <c r="F1358" s="188"/>
      <c r="G1358" s="305"/>
      <c r="H1358" s="317"/>
      <c r="I1358" s="102"/>
      <c r="J1358" s="188"/>
      <c r="K1358" s="188"/>
      <c r="L1358" s="197"/>
      <c r="M1358" s="70"/>
      <c r="N1358" s="182"/>
      <c r="O1358" s="181" t="str">
        <f t="shared" si="44"/>
        <v>1900-1</v>
      </c>
      <c r="P1358" s="181">
        <f t="shared" si="45"/>
        <v>0</v>
      </c>
      <c r="W1358" s="216"/>
      <c r="X1358" s="215"/>
      <c r="Y1358" s="184"/>
    </row>
    <row r="1359" spans="1:25">
      <c r="A1359" s="92"/>
      <c r="B1359" s="187"/>
      <c r="C1359" s="188"/>
      <c r="D1359" s="188"/>
      <c r="E1359" s="197"/>
      <c r="F1359" s="188"/>
      <c r="G1359" s="305"/>
      <c r="H1359" s="317"/>
      <c r="I1359" s="102"/>
      <c r="J1359" s="188"/>
      <c r="K1359" s="188"/>
      <c r="L1359" s="197"/>
      <c r="M1359" s="70"/>
      <c r="N1359" s="182"/>
      <c r="O1359" s="181" t="str">
        <f t="shared" si="44"/>
        <v>1900-1</v>
      </c>
      <c r="P1359" s="181">
        <f t="shared" si="45"/>
        <v>0</v>
      </c>
      <c r="W1359" s="216"/>
      <c r="X1359" s="215"/>
      <c r="Y1359" s="184"/>
    </row>
    <row r="1360" spans="1:25">
      <c r="A1360" s="92"/>
      <c r="B1360" s="187"/>
      <c r="C1360" s="188"/>
      <c r="D1360" s="188"/>
      <c r="E1360" s="197"/>
      <c r="F1360" s="188"/>
      <c r="G1360" s="305"/>
      <c r="H1360" s="317"/>
      <c r="I1360" s="102"/>
      <c r="J1360" s="188"/>
      <c r="K1360" s="188"/>
      <c r="L1360" s="197"/>
      <c r="M1360" s="70"/>
      <c r="N1360" s="182"/>
      <c r="O1360" s="181" t="str">
        <f t="shared" si="44"/>
        <v>1900-1</v>
      </c>
      <c r="P1360" s="181">
        <f t="shared" si="45"/>
        <v>0</v>
      </c>
      <c r="W1360" s="216"/>
      <c r="X1360" s="215"/>
      <c r="Y1360" s="184"/>
    </row>
    <row r="1361" spans="1:25">
      <c r="A1361" s="92"/>
      <c r="B1361" s="187"/>
      <c r="C1361" s="188"/>
      <c r="D1361" s="188"/>
      <c r="E1361" s="197"/>
      <c r="F1361" s="188"/>
      <c r="G1361" s="305"/>
      <c r="H1361" s="317"/>
      <c r="I1361" s="102"/>
      <c r="J1361" s="188"/>
      <c r="K1361" s="188"/>
      <c r="L1361" s="197"/>
      <c r="M1361" s="70"/>
      <c r="N1361" s="182"/>
      <c r="O1361" s="181" t="str">
        <f t="shared" si="44"/>
        <v>1900-1</v>
      </c>
      <c r="P1361" s="181">
        <f t="shared" si="45"/>
        <v>0</v>
      </c>
      <c r="W1361" s="216"/>
      <c r="X1361" s="215"/>
      <c r="Y1361" s="184"/>
    </row>
    <row r="1362" spans="1:25">
      <c r="A1362" s="92"/>
      <c r="B1362" s="187"/>
      <c r="C1362" s="188"/>
      <c r="D1362" s="188"/>
      <c r="E1362" s="197"/>
      <c r="F1362" s="188"/>
      <c r="G1362" s="305"/>
      <c r="H1362" s="317"/>
      <c r="I1362" s="102"/>
      <c r="J1362" s="188"/>
      <c r="K1362" s="188"/>
      <c r="L1362" s="197"/>
      <c r="M1362" s="70"/>
      <c r="N1362" s="182"/>
      <c r="O1362" s="181" t="str">
        <f t="shared" si="44"/>
        <v>1900-1</v>
      </c>
      <c r="P1362" s="181">
        <f t="shared" si="45"/>
        <v>0</v>
      </c>
      <c r="W1362" s="216"/>
      <c r="X1362" s="215"/>
      <c r="Y1362" s="184"/>
    </row>
    <row r="1363" spans="1:25">
      <c r="A1363" s="92"/>
      <c r="B1363" s="27"/>
      <c r="C1363" s="101"/>
      <c r="D1363" s="87"/>
      <c r="E1363" s="85"/>
      <c r="F1363" s="87"/>
      <c r="G1363" s="305"/>
      <c r="H1363" s="317"/>
      <c r="I1363" s="102"/>
      <c r="J1363" s="87"/>
      <c r="K1363" s="87"/>
      <c r="L1363" s="85"/>
      <c r="M1363" s="70"/>
      <c r="N1363" s="182"/>
      <c r="O1363" s="181" t="str">
        <f t="shared" si="44"/>
        <v>1900-1</v>
      </c>
      <c r="P1363" s="181">
        <f t="shared" si="45"/>
        <v>0</v>
      </c>
      <c r="W1363" s="216"/>
      <c r="X1363" s="215"/>
      <c r="Y1363" s="184"/>
    </row>
    <row r="1364" spans="1:25">
      <c r="A1364" s="92"/>
      <c r="B1364" s="27"/>
      <c r="C1364" s="101"/>
      <c r="D1364" s="87"/>
      <c r="E1364" s="85"/>
      <c r="F1364" s="87"/>
      <c r="G1364" s="305"/>
      <c r="H1364" s="317"/>
      <c r="I1364" s="102"/>
      <c r="J1364" s="87"/>
      <c r="K1364" s="87"/>
      <c r="L1364" s="85"/>
      <c r="M1364" s="70"/>
      <c r="N1364" s="182"/>
      <c r="O1364" s="181" t="str">
        <f t="shared" si="44"/>
        <v>1900-1</v>
      </c>
      <c r="P1364" s="181">
        <f t="shared" si="45"/>
        <v>0</v>
      </c>
      <c r="W1364" s="216"/>
      <c r="X1364" s="215"/>
      <c r="Y1364" s="184"/>
    </row>
    <row r="1365" spans="1:25">
      <c r="A1365" s="92"/>
      <c r="B1365" s="27"/>
      <c r="C1365" s="101"/>
      <c r="D1365" s="87"/>
      <c r="E1365" s="85"/>
      <c r="F1365" s="87"/>
      <c r="G1365" s="305"/>
      <c r="H1365" s="317"/>
      <c r="I1365" s="102"/>
      <c r="J1365" s="87"/>
      <c r="K1365" s="87"/>
      <c r="L1365" s="85"/>
      <c r="M1365" s="70"/>
      <c r="N1365" s="182"/>
      <c r="O1365" s="181" t="str">
        <f t="shared" si="44"/>
        <v>1900-1</v>
      </c>
      <c r="P1365" s="181">
        <f t="shared" si="45"/>
        <v>0</v>
      </c>
      <c r="W1365" s="216"/>
      <c r="X1365" s="215"/>
      <c r="Y1365" s="184"/>
    </row>
    <row r="1366" spans="1:25">
      <c r="A1366" s="92"/>
      <c r="B1366" s="27"/>
      <c r="C1366" s="101"/>
      <c r="D1366" s="87"/>
      <c r="E1366" s="85"/>
      <c r="F1366" s="87"/>
      <c r="G1366" s="305"/>
      <c r="H1366" s="317"/>
      <c r="I1366" s="102"/>
      <c r="J1366" s="87"/>
      <c r="K1366" s="87"/>
      <c r="L1366" s="85"/>
      <c r="M1366" s="70"/>
      <c r="N1366" s="182"/>
      <c r="O1366" s="181" t="str">
        <f t="shared" si="44"/>
        <v>1900-1</v>
      </c>
      <c r="P1366" s="181">
        <f t="shared" si="45"/>
        <v>0</v>
      </c>
      <c r="W1366" s="216"/>
      <c r="X1366" s="215"/>
      <c r="Y1366" s="184"/>
    </row>
    <row r="1367" spans="1:25">
      <c r="A1367" s="92"/>
      <c r="B1367" s="27"/>
      <c r="C1367" s="101"/>
      <c r="D1367" s="87"/>
      <c r="E1367" s="85"/>
      <c r="F1367" s="87"/>
      <c r="G1367" s="305"/>
      <c r="H1367" s="317"/>
      <c r="I1367" s="102"/>
      <c r="J1367" s="87"/>
      <c r="K1367" s="87"/>
      <c r="L1367" s="85"/>
      <c r="M1367" s="70"/>
      <c r="N1367" s="182"/>
      <c r="O1367" s="181" t="str">
        <f t="shared" si="44"/>
        <v>1900-1</v>
      </c>
      <c r="P1367" s="181">
        <f t="shared" si="45"/>
        <v>0</v>
      </c>
      <c r="W1367" s="216"/>
      <c r="X1367" s="215"/>
      <c r="Y1367" s="184"/>
    </row>
    <row r="1368" spans="1:25">
      <c r="A1368" s="92"/>
      <c r="B1368" s="27"/>
      <c r="C1368" s="101"/>
      <c r="D1368" s="87"/>
      <c r="E1368" s="85"/>
      <c r="F1368" s="87"/>
      <c r="G1368" s="305"/>
      <c r="H1368" s="317"/>
      <c r="I1368" s="102"/>
      <c r="J1368" s="87"/>
      <c r="K1368" s="87"/>
      <c r="L1368" s="85"/>
      <c r="M1368" s="70"/>
      <c r="N1368" s="182"/>
      <c r="O1368" s="181" t="str">
        <f t="shared" si="44"/>
        <v>1900-1</v>
      </c>
      <c r="P1368" s="181">
        <f t="shared" si="45"/>
        <v>0</v>
      </c>
      <c r="W1368" s="216"/>
      <c r="X1368" s="215"/>
      <c r="Y1368" s="184"/>
    </row>
    <row r="1369" spans="1:25">
      <c r="A1369" s="92"/>
      <c r="B1369" s="27"/>
      <c r="C1369" s="101"/>
      <c r="D1369" s="87"/>
      <c r="E1369" s="85"/>
      <c r="F1369" s="87"/>
      <c r="G1369" s="305"/>
      <c r="H1369" s="317"/>
      <c r="I1369" s="102"/>
      <c r="J1369" s="87"/>
      <c r="K1369" s="87"/>
      <c r="L1369" s="85"/>
      <c r="M1369" s="70"/>
      <c r="N1369" s="182"/>
      <c r="O1369" s="181" t="str">
        <f t="shared" si="44"/>
        <v>1900-1</v>
      </c>
      <c r="P1369" s="181">
        <f t="shared" si="45"/>
        <v>0</v>
      </c>
      <c r="W1369" s="216"/>
      <c r="X1369" s="215"/>
      <c r="Y1369" s="184"/>
    </row>
    <row r="1370" spans="1:25">
      <c r="A1370" s="92"/>
      <c r="B1370" s="27"/>
      <c r="C1370" s="101"/>
      <c r="D1370" s="87"/>
      <c r="E1370" s="85"/>
      <c r="F1370" s="87"/>
      <c r="G1370" s="305"/>
      <c r="H1370" s="317"/>
      <c r="I1370" s="102"/>
      <c r="J1370" s="87"/>
      <c r="K1370" s="87"/>
      <c r="L1370" s="85"/>
      <c r="M1370" s="70"/>
      <c r="N1370" s="182"/>
      <c r="O1370" s="181" t="str">
        <f t="shared" si="44"/>
        <v>1900-1</v>
      </c>
      <c r="P1370" s="181">
        <f t="shared" si="45"/>
        <v>0</v>
      </c>
      <c r="W1370" s="216"/>
      <c r="X1370" s="215"/>
      <c r="Y1370" s="184"/>
    </row>
    <row r="1371" spans="1:25">
      <c r="A1371" s="92"/>
      <c r="B1371" s="27"/>
      <c r="C1371" s="101"/>
      <c r="D1371" s="87"/>
      <c r="E1371" s="85"/>
      <c r="F1371" s="87"/>
      <c r="G1371" s="305"/>
      <c r="H1371" s="317"/>
      <c r="I1371" s="102"/>
      <c r="J1371" s="87"/>
      <c r="K1371" s="87"/>
      <c r="L1371" s="85"/>
      <c r="M1371" s="70"/>
      <c r="N1371" s="182"/>
      <c r="O1371" s="181" t="str">
        <f t="shared" si="44"/>
        <v>1900-1</v>
      </c>
      <c r="P1371" s="181">
        <f t="shared" si="45"/>
        <v>0</v>
      </c>
      <c r="W1371" s="216"/>
      <c r="X1371" s="215"/>
      <c r="Y1371" s="184"/>
    </row>
    <row r="1372" spans="1:25">
      <c r="A1372" s="92"/>
      <c r="B1372" s="27"/>
      <c r="C1372" s="101"/>
      <c r="D1372" s="87"/>
      <c r="E1372" s="85"/>
      <c r="F1372" s="87"/>
      <c r="G1372" s="305"/>
      <c r="H1372" s="317"/>
      <c r="I1372" s="102"/>
      <c r="J1372" s="87"/>
      <c r="K1372" s="87"/>
      <c r="L1372" s="85"/>
      <c r="M1372" s="70"/>
      <c r="N1372" s="182"/>
      <c r="O1372" s="181" t="str">
        <f t="shared" si="44"/>
        <v>1900-1</v>
      </c>
      <c r="P1372" s="181">
        <f t="shared" si="45"/>
        <v>0</v>
      </c>
      <c r="W1372" s="216"/>
      <c r="X1372" s="215"/>
      <c r="Y1372" s="184"/>
    </row>
    <row r="1373" spans="1:25">
      <c r="A1373" s="92"/>
      <c r="B1373" s="27"/>
      <c r="C1373" s="101"/>
      <c r="D1373" s="87"/>
      <c r="E1373" s="85"/>
      <c r="F1373" s="87"/>
      <c r="G1373" s="305"/>
      <c r="H1373" s="317"/>
      <c r="I1373" s="102"/>
      <c r="J1373" s="87"/>
      <c r="K1373" s="87"/>
      <c r="L1373" s="85"/>
      <c r="M1373" s="70"/>
      <c r="N1373" s="182"/>
      <c r="O1373" s="181" t="str">
        <f t="shared" si="44"/>
        <v>1900-1</v>
      </c>
      <c r="P1373" s="181">
        <f t="shared" si="45"/>
        <v>0</v>
      </c>
      <c r="W1373" s="216"/>
      <c r="X1373" s="215"/>
      <c r="Y1373" s="184"/>
    </row>
    <row r="1374" spans="1:25">
      <c r="A1374" s="92"/>
      <c r="B1374" s="27"/>
      <c r="C1374" s="101"/>
      <c r="D1374" s="87"/>
      <c r="E1374" s="85"/>
      <c r="F1374" s="87"/>
      <c r="G1374" s="305"/>
      <c r="H1374" s="317"/>
      <c r="I1374" s="102"/>
      <c r="J1374" s="87"/>
      <c r="K1374" s="87"/>
      <c r="L1374" s="85"/>
      <c r="M1374" s="70"/>
      <c r="N1374" s="182"/>
      <c r="O1374" s="181" t="str">
        <f t="shared" si="44"/>
        <v>1900-1</v>
      </c>
      <c r="P1374" s="181">
        <f t="shared" si="45"/>
        <v>0</v>
      </c>
      <c r="W1374" s="216"/>
      <c r="X1374" s="215"/>
      <c r="Y1374" s="184"/>
    </row>
    <row r="1375" spans="1:25">
      <c r="A1375" s="92"/>
      <c r="B1375" s="27"/>
      <c r="C1375" s="101"/>
      <c r="D1375" s="87"/>
      <c r="E1375" s="85"/>
      <c r="F1375" s="87"/>
      <c r="G1375" s="305"/>
      <c r="H1375" s="317"/>
      <c r="I1375" s="102"/>
      <c r="J1375" s="87"/>
      <c r="K1375" s="87"/>
      <c r="L1375" s="85"/>
      <c r="M1375" s="70"/>
      <c r="N1375" s="182"/>
      <c r="O1375" s="181" t="str">
        <f t="shared" si="44"/>
        <v>1900-1</v>
      </c>
      <c r="P1375" s="181">
        <f t="shared" si="45"/>
        <v>0</v>
      </c>
      <c r="W1375" s="216"/>
      <c r="X1375" s="215"/>
      <c r="Y1375" s="184"/>
    </row>
    <row r="1376" spans="1:25">
      <c r="A1376" s="92"/>
      <c r="B1376" s="27"/>
      <c r="C1376" s="101"/>
      <c r="D1376" s="87"/>
      <c r="E1376" s="85"/>
      <c r="F1376" s="87"/>
      <c r="G1376" s="305"/>
      <c r="H1376" s="317"/>
      <c r="I1376" s="102"/>
      <c r="J1376" s="87"/>
      <c r="K1376" s="87"/>
      <c r="L1376" s="85"/>
      <c r="M1376" s="70"/>
      <c r="N1376" s="182"/>
      <c r="O1376" s="181" t="str">
        <f t="shared" si="44"/>
        <v>1900-1</v>
      </c>
      <c r="P1376" s="181">
        <f t="shared" si="45"/>
        <v>0</v>
      </c>
      <c r="W1376" s="216"/>
      <c r="X1376" s="215"/>
      <c r="Y1376" s="184"/>
    </row>
    <row r="1377" spans="1:25">
      <c r="A1377" s="92"/>
      <c r="B1377" s="27"/>
      <c r="C1377" s="101"/>
      <c r="D1377" s="87"/>
      <c r="E1377" s="85"/>
      <c r="F1377" s="87"/>
      <c r="G1377" s="305"/>
      <c r="H1377" s="317"/>
      <c r="I1377" s="102"/>
      <c r="J1377" s="87"/>
      <c r="K1377" s="87"/>
      <c r="L1377" s="85"/>
      <c r="M1377" s="70"/>
      <c r="N1377" s="182"/>
      <c r="O1377" s="181" t="str">
        <f t="shared" si="44"/>
        <v>1900-1</v>
      </c>
      <c r="P1377" s="181">
        <f t="shared" si="45"/>
        <v>0</v>
      </c>
      <c r="W1377" s="216"/>
      <c r="X1377" s="215"/>
      <c r="Y1377" s="184"/>
    </row>
    <row r="1378" spans="1:25">
      <c r="A1378" s="92"/>
      <c r="B1378" s="27"/>
      <c r="C1378" s="101"/>
      <c r="D1378" s="87"/>
      <c r="E1378" s="85"/>
      <c r="F1378" s="87"/>
      <c r="G1378" s="305"/>
      <c r="H1378" s="317"/>
      <c r="I1378" s="102"/>
      <c r="J1378" s="87"/>
      <c r="K1378" s="87"/>
      <c r="L1378" s="85"/>
      <c r="M1378" s="70"/>
      <c r="N1378" s="182"/>
      <c r="O1378" s="181" t="str">
        <f t="shared" si="44"/>
        <v>1900-1</v>
      </c>
      <c r="P1378" s="181">
        <f t="shared" si="45"/>
        <v>0</v>
      </c>
      <c r="W1378" s="216"/>
      <c r="X1378" s="215"/>
      <c r="Y1378" s="184"/>
    </row>
    <row r="1379" spans="1:25">
      <c r="A1379" s="92"/>
      <c r="B1379" s="27"/>
      <c r="C1379" s="101"/>
      <c r="D1379" s="87"/>
      <c r="E1379" s="85"/>
      <c r="F1379" s="87"/>
      <c r="G1379" s="305"/>
      <c r="H1379" s="317"/>
      <c r="I1379" s="102"/>
      <c r="J1379" s="87"/>
      <c r="K1379" s="87"/>
      <c r="L1379" s="85"/>
      <c r="M1379" s="70"/>
      <c r="N1379" s="182"/>
      <c r="O1379" s="181" t="str">
        <f t="shared" si="44"/>
        <v>1900-1</v>
      </c>
      <c r="P1379" s="181">
        <f t="shared" si="45"/>
        <v>0</v>
      </c>
      <c r="W1379" s="216"/>
      <c r="X1379" s="215"/>
      <c r="Y1379" s="184"/>
    </row>
    <row r="1380" spans="1:25">
      <c r="A1380" s="92"/>
      <c r="B1380" s="27"/>
      <c r="C1380" s="101"/>
      <c r="D1380" s="87"/>
      <c r="E1380" s="85"/>
      <c r="F1380" s="87"/>
      <c r="G1380" s="305"/>
      <c r="H1380" s="317"/>
      <c r="I1380" s="102"/>
      <c r="J1380" s="87"/>
      <c r="K1380" s="87"/>
      <c r="L1380" s="85"/>
      <c r="M1380" s="70"/>
      <c r="N1380" s="182"/>
      <c r="O1380" s="181" t="str">
        <f t="shared" si="44"/>
        <v>1900-1</v>
      </c>
      <c r="P1380" s="181">
        <f t="shared" si="45"/>
        <v>0</v>
      </c>
      <c r="W1380" s="216"/>
      <c r="X1380" s="215"/>
      <c r="Y1380" s="184"/>
    </row>
    <row r="1381" spans="1:25">
      <c r="A1381" s="92"/>
      <c r="B1381" s="27"/>
      <c r="C1381" s="101"/>
      <c r="D1381" s="87"/>
      <c r="E1381" s="85"/>
      <c r="F1381" s="87"/>
      <c r="G1381" s="305"/>
      <c r="H1381" s="317"/>
      <c r="I1381" s="102"/>
      <c r="J1381" s="87"/>
      <c r="K1381" s="87"/>
      <c r="L1381" s="85"/>
      <c r="M1381" s="70"/>
      <c r="N1381" s="182"/>
      <c r="O1381" s="181" t="str">
        <f t="shared" si="44"/>
        <v>1900-1</v>
      </c>
      <c r="P1381" s="181">
        <f t="shared" si="45"/>
        <v>0</v>
      </c>
      <c r="W1381" s="216"/>
      <c r="X1381" s="215"/>
      <c r="Y1381" s="184"/>
    </row>
    <row r="1382" spans="1:25">
      <c r="A1382" s="92"/>
      <c r="B1382" s="27"/>
      <c r="C1382" s="101"/>
      <c r="D1382" s="87"/>
      <c r="E1382" s="85"/>
      <c r="F1382" s="87"/>
      <c r="G1382" s="305"/>
      <c r="H1382" s="317"/>
      <c r="I1382" s="102"/>
      <c r="J1382" s="87"/>
      <c r="K1382" s="87"/>
      <c r="L1382" s="85"/>
      <c r="M1382" s="70"/>
      <c r="N1382" s="182"/>
      <c r="O1382" s="181" t="str">
        <f t="shared" si="44"/>
        <v>1900-1</v>
      </c>
      <c r="P1382" s="181">
        <f t="shared" si="45"/>
        <v>0</v>
      </c>
      <c r="W1382" s="216"/>
      <c r="X1382" s="215"/>
      <c r="Y1382" s="184"/>
    </row>
    <row r="1383" spans="1:25">
      <c r="A1383" s="92"/>
      <c r="B1383" s="27"/>
      <c r="C1383" s="101"/>
      <c r="D1383" s="87"/>
      <c r="E1383" s="85"/>
      <c r="F1383" s="87"/>
      <c r="G1383" s="305"/>
      <c r="H1383" s="317"/>
      <c r="I1383" s="102"/>
      <c r="J1383" s="87"/>
      <c r="K1383" s="87"/>
      <c r="L1383" s="85"/>
      <c r="M1383" s="70"/>
      <c r="N1383" s="182"/>
      <c r="O1383" s="181" t="str">
        <f t="shared" si="44"/>
        <v>1900-1</v>
      </c>
      <c r="P1383" s="181">
        <f t="shared" si="45"/>
        <v>0</v>
      </c>
      <c r="W1383" s="216"/>
      <c r="X1383" s="215"/>
      <c r="Y1383" s="184"/>
    </row>
    <row r="1384" spans="1:25">
      <c r="A1384" s="92"/>
      <c r="B1384" s="27"/>
      <c r="C1384" s="101"/>
      <c r="D1384" s="87"/>
      <c r="E1384" s="85"/>
      <c r="F1384" s="87"/>
      <c r="G1384" s="305"/>
      <c r="H1384" s="317"/>
      <c r="I1384" s="102"/>
      <c r="J1384" s="87"/>
      <c r="K1384" s="87"/>
      <c r="L1384" s="85"/>
      <c r="M1384" s="70"/>
      <c r="N1384" s="182"/>
      <c r="O1384" s="181" t="str">
        <f t="shared" si="44"/>
        <v>1900-1</v>
      </c>
      <c r="P1384" s="181">
        <f t="shared" si="45"/>
        <v>0</v>
      </c>
      <c r="W1384" s="216"/>
      <c r="X1384" s="215"/>
      <c r="Y1384" s="184"/>
    </row>
    <row r="1385" spans="1:25">
      <c r="A1385" s="92"/>
      <c r="B1385" s="27"/>
      <c r="C1385" s="101"/>
      <c r="D1385" s="87"/>
      <c r="E1385" s="85"/>
      <c r="F1385" s="87"/>
      <c r="G1385" s="305"/>
      <c r="H1385" s="317"/>
      <c r="I1385" s="102"/>
      <c r="J1385" s="87"/>
      <c r="K1385" s="87"/>
      <c r="L1385" s="85"/>
      <c r="M1385" s="70"/>
      <c r="N1385" s="182"/>
      <c r="O1385" s="181" t="str">
        <f t="shared" si="44"/>
        <v>1900-1</v>
      </c>
      <c r="P1385" s="181">
        <f t="shared" si="45"/>
        <v>0</v>
      </c>
      <c r="W1385" s="216"/>
      <c r="X1385" s="215"/>
      <c r="Y1385" s="184"/>
    </row>
    <row r="1386" spans="1:25">
      <c r="A1386" s="92"/>
      <c r="B1386" s="27"/>
      <c r="C1386" s="101"/>
      <c r="D1386" s="87"/>
      <c r="E1386" s="85"/>
      <c r="F1386" s="87"/>
      <c r="G1386" s="305"/>
      <c r="H1386" s="317"/>
      <c r="I1386" s="102"/>
      <c r="J1386" s="87"/>
      <c r="K1386" s="87"/>
      <c r="L1386" s="85"/>
      <c r="M1386" s="70"/>
      <c r="N1386" s="182"/>
      <c r="O1386" s="181" t="str">
        <f t="shared" si="44"/>
        <v>1900-1</v>
      </c>
      <c r="P1386" s="181">
        <f t="shared" si="45"/>
        <v>0</v>
      </c>
      <c r="W1386" s="216"/>
      <c r="X1386" s="215"/>
      <c r="Y1386" s="184"/>
    </row>
    <row r="1387" spans="1:25">
      <c r="A1387" s="92"/>
      <c r="B1387" s="27"/>
      <c r="C1387" s="101"/>
      <c r="D1387" s="87"/>
      <c r="E1387" s="85"/>
      <c r="F1387" s="87"/>
      <c r="G1387" s="305"/>
      <c r="H1387" s="317"/>
      <c r="I1387" s="102"/>
      <c r="J1387" s="87"/>
      <c r="K1387" s="87"/>
      <c r="L1387" s="85"/>
      <c r="M1387" s="70"/>
      <c r="N1387" s="182"/>
      <c r="O1387" s="181" t="str">
        <f t="shared" si="44"/>
        <v>1900-1</v>
      </c>
      <c r="P1387" s="181">
        <f t="shared" si="45"/>
        <v>0</v>
      </c>
      <c r="W1387" s="216"/>
      <c r="X1387" s="215"/>
      <c r="Y1387" s="184"/>
    </row>
    <row r="1388" spans="1:25">
      <c r="A1388" s="92"/>
      <c r="B1388" s="27"/>
      <c r="C1388" s="101"/>
      <c r="D1388" s="87"/>
      <c r="E1388" s="85"/>
      <c r="F1388" s="87"/>
      <c r="G1388" s="305"/>
      <c r="H1388" s="317"/>
      <c r="I1388" s="102"/>
      <c r="J1388" s="87"/>
      <c r="K1388" s="87"/>
      <c r="L1388" s="85"/>
      <c r="M1388" s="70"/>
      <c r="N1388" s="182"/>
      <c r="O1388" s="181" t="str">
        <f t="shared" si="44"/>
        <v>1900-1</v>
      </c>
      <c r="P1388" s="181">
        <f t="shared" si="45"/>
        <v>0</v>
      </c>
      <c r="W1388" s="216"/>
      <c r="X1388" s="215"/>
      <c r="Y1388" s="184"/>
    </row>
    <row r="1389" spans="1:25">
      <c r="A1389" s="92"/>
      <c r="B1389" s="27"/>
      <c r="C1389" s="101"/>
      <c r="D1389" s="87"/>
      <c r="E1389" s="85"/>
      <c r="F1389" s="87"/>
      <c r="G1389" s="305"/>
      <c r="H1389" s="317"/>
      <c r="I1389" s="102"/>
      <c r="J1389" s="87"/>
      <c r="K1389" s="87"/>
      <c r="L1389" s="85"/>
      <c r="M1389" s="70"/>
      <c r="N1389" s="182"/>
      <c r="O1389" s="181" t="str">
        <f t="shared" si="44"/>
        <v>1900-1</v>
      </c>
      <c r="P1389" s="181">
        <f t="shared" si="45"/>
        <v>0</v>
      </c>
      <c r="W1389" s="216"/>
      <c r="X1389" s="215"/>
      <c r="Y1389" s="184"/>
    </row>
    <row r="1390" spans="1:25">
      <c r="A1390" s="92"/>
      <c r="B1390" s="27"/>
      <c r="C1390" s="101"/>
      <c r="D1390" s="87"/>
      <c r="E1390" s="85"/>
      <c r="F1390" s="87"/>
      <c r="G1390" s="305"/>
      <c r="H1390" s="317"/>
      <c r="I1390" s="102"/>
      <c r="J1390" s="87"/>
      <c r="K1390" s="87"/>
      <c r="L1390" s="85"/>
      <c r="M1390" s="70"/>
      <c r="N1390" s="182"/>
      <c r="O1390" s="181" t="str">
        <f t="shared" si="44"/>
        <v>1900-1</v>
      </c>
      <c r="P1390" s="181">
        <f t="shared" si="45"/>
        <v>0</v>
      </c>
      <c r="W1390" s="216"/>
      <c r="X1390" s="215"/>
      <c r="Y1390" s="184"/>
    </row>
    <row r="1391" spans="1:25">
      <c r="A1391" s="92"/>
      <c r="B1391" s="27"/>
      <c r="C1391" s="101"/>
      <c r="D1391" s="87"/>
      <c r="E1391" s="85"/>
      <c r="F1391" s="87"/>
      <c r="G1391" s="305"/>
      <c r="H1391" s="317"/>
      <c r="I1391" s="102"/>
      <c r="J1391" s="87"/>
      <c r="K1391" s="87"/>
      <c r="L1391" s="85"/>
      <c r="M1391" s="70"/>
      <c r="N1391" s="182"/>
      <c r="O1391" s="181" t="str">
        <f t="shared" si="44"/>
        <v>1900-1</v>
      </c>
      <c r="P1391" s="181">
        <f t="shared" si="45"/>
        <v>0</v>
      </c>
      <c r="W1391" s="216"/>
      <c r="X1391" s="215"/>
      <c r="Y1391" s="184"/>
    </row>
    <row r="1392" spans="1:25">
      <c r="A1392" s="92"/>
      <c r="B1392" s="27"/>
      <c r="C1392" s="101"/>
      <c r="D1392" s="87"/>
      <c r="E1392" s="85"/>
      <c r="F1392" s="87"/>
      <c r="G1392" s="305"/>
      <c r="H1392" s="317"/>
      <c r="I1392" s="102"/>
      <c r="J1392" s="87"/>
      <c r="K1392" s="87"/>
      <c r="L1392" s="85"/>
      <c r="M1392" s="70"/>
      <c r="N1392" s="182"/>
      <c r="O1392" s="181" t="str">
        <f t="shared" si="44"/>
        <v>1900-1</v>
      </c>
      <c r="P1392" s="181">
        <f t="shared" si="45"/>
        <v>0</v>
      </c>
      <c r="W1392" s="216"/>
      <c r="X1392" s="215"/>
      <c r="Y1392" s="184"/>
    </row>
    <row r="1393" spans="1:25">
      <c r="A1393" s="92"/>
      <c r="B1393" s="27"/>
      <c r="C1393" s="101"/>
      <c r="D1393" s="87"/>
      <c r="E1393" s="85"/>
      <c r="F1393" s="87"/>
      <c r="G1393" s="305"/>
      <c r="H1393" s="317"/>
      <c r="I1393" s="102"/>
      <c r="J1393" s="87"/>
      <c r="K1393" s="87"/>
      <c r="L1393" s="85"/>
      <c r="M1393" s="70"/>
      <c r="N1393" s="182"/>
      <c r="O1393" s="181" t="str">
        <f t="shared" si="44"/>
        <v>1900-1</v>
      </c>
      <c r="P1393" s="181">
        <f t="shared" si="45"/>
        <v>0</v>
      </c>
      <c r="W1393" s="216"/>
      <c r="X1393" s="215"/>
      <c r="Y1393" s="184"/>
    </row>
    <row r="1394" spans="1:25">
      <c r="A1394" s="92"/>
      <c r="B1394" s="27"/>
      <c r="C1394" s="101"/>
      <c r="D1394" s="87"/>
      <c r="E1394" s="85"/>
      <c r="F1394" s="87"/>
      <c r="G1394" s="305"/>
      <c r="H1394" s="317"/>
      <c r="I1394" s="102"/>
      <c r="J1394" s="87"/>
      <c r="K1394" s="87"/>
      <c r="L1394" s="85"/>
      <c r="M1394" s="70"/>
      <c r="N1394" s="182"/>
      <c r="O1394" s="181" t="str">
        <f t="shared" si="44"/>
        <v>1900-1</v>
      </c>
      <c r="P1394" s="181">
        <f t="shared" si="45"/>
        <v>0</v>
      </c>
      <c r="W1394" s="216"/>
      <c r="X1394" s="215"/>
      <c r="Y1394" s="184"/>
    </row>
    <row r="1395" spans="1:25">
      <c r="A1395" s="92"/>
      <c r="B1395" s="27"/>
      <c r="C1395" s="101"/>
      <c r="D1395" s="87"/>
      <c r="E1395" s="85"/>
      <c r="F1395" s="87"/>
      <c r="G1395" s="305"/>
      <c r="H1395" s="317"/>
      <c r="I1395" s="102"/>
      <c r="J1395" s="87"/>
      <c r="K1395" s="87"/>
      <c r="L1395" s="85"/>
      <c r="M1395" s="70"/>
      <c r="N1395" s="182"/>
      <c r="O1395" s="181" t="str">
        <f t="shared" si="44"/>
        <v>1900-1</v>
      </c>
      <c r="P1395" s="181">
        <f t="shared" si="45"/>
        <v>0</v>
      </c>
      <c r="W1395" s="216"/>
      <c r="X1395" s="215"/>
      <c r="Y1395" s="184"/>
    </row>
    <row r="1396" spans="1:25">
      <c r="A1396" s="92"/>
      <c r="B1396" s="27"/>
      <c r="C1396" s="101"/>
      <c r="D1396" s="87"/>
      <c r="E1396" s="85"/>
      <c r="F1396" s="87"/>
      <c r="G1396" s="305"/>
      <c r="H1396" s="317"/>
      <c r="I1396" s="102"/>
      <c r="J1396" s="87"/>
      <c r="K1396" s="87"/>
      <c r="L1396" s="85"/>
      <c r="M1396" s="70"/>
      <c r="N1396" s="182"/>
      <c r="O1396" s="181" t="str">
        <f t="shared" si="44"/>
        <v>1900-1</v>
      </c>
      <c r="P1396" s="181">
        <f t="shared" si="45"/>
        <v>0</v>
      </c>
      <c r="W1396" s="216"/>
      <c r="X1396" s="215"/>
      <c r="Y1396" s="184"/>
    </row>
    <row r="1397" spans="1:25">
      <c r="A1397" s="92"/>
      <c r="B1397" s="27"/>
      <c r="C1397" s="101"/>
      <c r="D1397" s="87"/>
      <c r="E1397" s="85"/>
      <c r="F1397" s="87"/>
      <c r="G1397" s="305"/>
      <c r="H1397" s="317"/>
      <c r="I1397" s="102"/>
      <c r="J1397" s="87"/>
      <c r="K1397" s="87"/>
      <c r="L1397" s="85"/>
      <c r="M1397" s="70"/>
      <c r="N1397" s="182"/>
      <c r="O1397" s="181" t="str">
        <f t="shared" si="44"/>
        <v>1900-1</v>
      </c>
      <c r="P1397" s="181">
        <f t="shared" si="45"/>
        <v>0</v>
      </c>
      <c r="W1397" s="216"/>
      <c r="X1397" s="215"/>
      <c r="Y1397" s="184"/>
    </row>
    <row r="1398" spans="1:25">
      <c r="A1398" s="92"/>
      <c r="B1398" s="27"/>
      <c r="C1398" s="101"/>
      <c r="D1398" s="87"/>
      <c r="E1398" s="85"/>
      <c r="F1398" s="87"/>
      <c r="G1398" s="305"/>
      <c r="H1398" s="317"/>
      <c r="I1398" s="102"/>
      <c r="J1398" s="87"/>
      <c r="K1398" s="87"/>
      <c r="L1398" s="85"/>
      <c r="M1398" s="70"/>
      <c r="N1398" s="182"/>
      <c r="O1398" s="181" t="str">
        <f t="shared" si="44"/>
        <v>1900-1</v>
      </c>
      <c r="P1398" s="181">
        <f t="shared" si="45"/>
        <v>0</v>
      </c>
      <c r="W1398" s="216"/>
      <c r="X1398" s="215"/>
      <c r="Y1398" s="184"/>
    </row>
    <row r="1399" spans="1:25">
      <c r="A1399" s="92"/>
      <c r="B1399" s="27"/>
      <c r="C1399" s="101"/>
      <c r="D1399" s="87"/>
      <c r="E1399" s="85"/>
      <c r="F1399" s="87"/>
      <c r="G1399" s="305"/>
      <c r="H1399" s="317"/>
      <c r="I1399" s="102"/>
      <c r="J1399" s="87"/>
      <c r="K1399" s="87"/>
      <c r="L1399" s="85"/>
      <c r="M1399" s="70"/>
      <c r="N1399" s="182"/>
      <c r="O1399" s="181" t="str">
        <f t="shared" si="44"/>
        <v>1900-1</v>
      </c>
      <c r="P1399" s="181">
        <f t="shared" si="45"/>
        <v>0</v>
      </c>
      <c r="W1399" s="216"/>
      <c r="X1399" s="215"/>
      <c r="Y1399" s="184"/>
    </row>
    <row r="1400" spans="1:25">
      <c r="A1400" s="92"/>
      <c r="B1400" s="27"/>
      <c r="C1400" s="101"/>
      <c r="D1400" s="87"/>
      <c r="E1400" s="85"/>
      <c r="F1400" s="87"/>
      <c r="G1400" s="305"/>
      <c r="H1400" s="317"/>
      <c r="I1400" s="102"/>
      <c r="J1400" s="87"/>
      <c r="K1400" s="87"/>
      <c r="L1400" s="85"/>
      <c r="M1400" s="70"/>
      <c r="N1400" s="182"/>
      <c r="O1400" s="181" t="str">
        <f t="shared" si="44"/>
        <v>1900-1</v>
      </c>
      <c r="P1400" s="181">
        <f t="shared" si="45"/>
        <v>0</v>
      </c>
      <c r="W1400" s="216"/>
      <c r="X1400" s="215"/>
      <c r="Y1400" s="184"/>
    </row>
    <row r="1401" spans="1:25">
      <c r="A1401" s="92"/>
      <c r="B1401" s="27"/>
      <c r="C1401" s="101"/>
      <c r="D1401" s="87"/>
      <c r="E1401" s="85"/>
      <c r="F1401" s="87"/>
      <c r="G1401" s="305"/>
      <c r="H1401" s="317"/>
      <c r="I1401" s="102"/>
      <c r="J1401" s="87"/>
      <c r="K1401" s="87"/>
      <c r="L1401" s="85"/>
      <c r="M1401" s="70"/>
      <c r="N1401" s="182"/>
      <c r="O1401" s="181" t="str">
        <f t="shared" si="44"/>
        <v>1900-1</v>
      </c>
      <c r="P1401" s="181">
        <f t="shared" si="45"/>
        <v>0</v>
      </c>
      <c r="W1401" s="216"/>
      <c r="X1401" s="215"/>
      <c r="Y1401" s="184"/>
    </row>
    <row r="1402" spans="1:25">
      <c r="A1402" s="92"/>
      <c r="B1402" s="27"/>
      <c r="C1402" s="101"/>
      <c r="D1402" s="87"/>
      <c r="E1402" s="85"/>
      <c r="F1402" s="87"/>
      <c r="G1402" s="305"/>
      <c r="H1402" s="317"/>
      <c r="I1402" s="102"/>
      <c r="J1402" s="87"/>
      <c r="K1402" s="87"/>
      <c r="L1402" s="85"/>
      <c r="M1402" s="70"/>
      <c r="N1402" s="182"/>
      <c r="O1402" s="181" t="str">
        <f t="shared" si="44"/>
        <v>1900-1</v>
      </c>
      <c r="P1402" s="181">
        <f t="shared" si="45"/>
        <v>0</v>
      </c>
      <c r="W1402" s="216"/>
      <c r="X1402" s="215"/>
      <c r="Y1402" s="184"/>
    </row>
    <row r="1403" spans="1:25">
      <c r="A1403" s="92"/>
      <c r="B1403" s="27"/>
      <c r="C1403" s="101"/>
      <c r="D1403" s="87"/>
      <c r="E1403" s="85"/>
      <c r="F1403" s="87"/>
      <c r="G1403" s="305"/>
      <c r="H1403" s="317"/>
      <c r="I1403" s="102"/>
      <c r="J1403" s="87"/>
      <c r="K1403" s="87"/>
      <c r="L1403" s="85"/>
      <c r="M1403" s="70"/>
      <c r="N1403" s="182"/>
      <c r="O1403" s="181" t="str">
        <f t="shared" si="44"/>
        <v>1900-1</v>
      </c>
      <c r="P1403" s="181">
        <f t="shared" si="45"/>
        <v>0</v>
      </c>
      <c r="W1403" s="216"/>
      <c r="X1403" s="215"/>
      <c r="Y1403" s="184"/>
    </row>
    <row r="1404" spans="1:25">
      <c r="A1404" s="92"/>
      <c r="B1404" s="27"/>
      <c r="C1404" s="101"/>
      <c r="D1404" s="87"/>
      <c r="E1404" s="85"/>
      <c r="F1404" s="87"/>
      <c r="G1404" s="305"/>
      <c r="H1404" s="317"/>
      <c r="I1404" s="102"/>
      <c r="J1404" s="87"/>
      <c r="K1404" s="87"/>
      <c r="L1404" s="85"/>
      <c r="M1404" s="70"/>
      <c r="N1404" s="182"/>
      <c r="O1404" s="181" t="str">
        <f t="shared" si="44"/>
        <v>1900-1</v>
      </c>
      <c r="P1404" s="181">
        <f t="shared" si="45"/>
        <v>0</v>
      </c>
      <c r="W1404" s="216"/>
      <c r="X1404" s="215"/>
      <c r="Y1404" s="184"/>
    </row>
    <row r="1405" spans="1:25">
      <c r="A1405" s="92"/>
      <c r="B1405" s="27"/>
      <c r="C1405" s="101"/>
      <c r="D1405" s="87"/>
      <c r="E1405" s="85"/>
      <c r="F1405" s="87"/>
      <c r="G1405" s="305"/>
      <c r="H1405" s="317"/>
      <c r="I1405" s="102"/>
      <c r="J1405" s="87"/>
      <c r="K1405" s="87"/>
      <c r="L1405" s="85"/>
      <c r="M1405" s="70"/>
      <c r="N1405" s="182"/>
      <c r="O1405" s="181" t="str">
        <f t="shared" si="44"/>
        <v>1900-1</v>
      </c>
      <c r="P1405" s="181">
        <f t="shared" si="45"/>
        <v>0</v>
      </c>
      <c r="W1405" s="216"/>
      <c r="X1405" s="215"/>
      <c r="Y1405" s="184"/>
    </row>
    <row r="1406" spans="1:25">
      <c r="A1406" s="92"/>
      <c r="B1406" s="27"/>
      <c r="C1406" s="101"/>
      <c r="D1406" s="87"/>
      <c r="E1406" s="85"/>
      <c r="F1406" s="87"/>
      <c r="G1406" s="305"/>
      <c r="H1406" s="317"/>
      <c r="I1406" s="102"/>
      <c r="J1406" s="87"/>
      <c r="K1406" s="87"/>
      <c r="L1406" s="85"/>
      <c r="M1406" s="70"/>
      <c r="N1406" s="182"/>
      <c r="O1406" s="181" t="str">
        <f t="shared" ref="O1406:O1469" si="46">YEAR(B1406)&amp;"-"&amp;MONTH(B1406)</f>
        <v>1900-1</v>
      </c>
      <c r="P1406" s="181">
        <f t="shared" si="45"/>
        <v>0</v>
      </c>
      <c r="W1406" s="216"/>
      <c r="X1406" s="215"/>
      <c r="Y1406" s="184"/>
    </row>
    <row r="1407" spans="1:25">
      <c r="A1407" s="92"/>
      <c r="B1407" s="27"/>
      <c r="C1407" s="101"/>
      <c r="D1407" s="87"/>
      <c r="E1407" s="85"/>
      <c r="F1407" s="87"/>
      <c r="G1407" s="305"/>
      <c r="H1407" s="317"/>
      <c r="I1407" s="102"/>
      <c r="J1407" s="87"/>
      <c r="K1407" s="87"/>
      <c r="L1407" s="85"/>
      <c r="M1407" s="70"/>
      <c r="N1407" s="182"/>
      <c r="O1407" s="181" t="str">
        <f t="shared" si="46"/>
        <v>1900-1</v>
      </c>
      <c r="P1407" s="181">
        <f t="shared" si="45"/>
        <v>0</v>
      </c>
      <c r="W1407" s="216"/>
      <c r="X1407" s="215"/>
      <c r="Y1407" s="184"/>
    </row>
    <row r="1408" spans="1:25">
      <c r="A1408" s="92"/>
      <c r="B1408" s="27"/>
      <c r="C1408" s="101"/>
      <c r="D1408" s="87"/>
      <c r="E1408" s="85"/>
      <c r="F1408" s="87"/>
      <c r="G1408" s="305"/>
      <c r="H1408" s="317"/>
      <c r="I1408" s="102"/>
      <c r="J1408" s="87"/>
      <c r="K1408" s="87"/>
      <c r="L1408" s="85"/>
      <c r="M1408" s="70"/>
      <c r="N1408" s="182"/>
      <c r="O1408" s="181" t="str">
        <f t="shared" si="46"/>
        <v>1900-1</v>
      </c>
      <c r="P1408" s="181">
        <f t="shared" si="45"/>
        <v>0</v>
      </c>
      <c r="W1408" s="216"/>
      <c r="X1408" s="215"/>
      <c r="Y1408" s="184"/>
    </row>
    <row r="1409" spans="1:25">
      <c r="A1409" s="92"/>
      <c r="B1409" s="27"/>
      <c r="C1409" s="101"/>
      <c r="D1409" s="87"/>
      <c r="E1409" s="85"/>
      <c r="F1409" s="87"/>
      <c r="G1409" s="305"/>
      <c r="H1409" s="317"/>
      <c r="I1409" s="102"/>
      <c r="J1409" s="87"/>
      <c r="K1409" s="87"/>
      <c r="L1409" s="85"/>
      <c r="M1409" s="70"/>
      <c r="N1409" s="182"/>
      <c r="O1409" s="181" t="str">
        <f t="shared" si="46"/>
        <v>1900-1</v>
      </c>
      <c r="P1409" s="181">
        <f t="shared" si="45"/>
        <v>0</v>
      </c>
      <c r="W1409" s="216"/>
      <c r="X1409" s="215"/>
      <c r="Y1409" s="184"/>
    </row>
    <row r="1410" spans="1:25">
      <c r="A1410" s="92"/>
      <c r="B1410" s="27"/>
      <c r="C1410" s="101"/>
      <c r="D1410" s="87"/>
      <c r="E1410" s="85"/>
      <c r="F1410" s="87"/>
      <c r="G1410" s="305"/>
      <c r="H1410" s="317"/>
      <c r="I1410" s="102"/>
      <c r="J1410" s="87"/>
      <c r="K1410" s="87"/>
      <c r="L1410" s="85"/>
      <c r="M1410" s="70"/>
      <c r="N1410" s="182"/>
      <c r="O1410" s="181" t="str">
        <f t="shared" si="46"/>
        <v>1900-1</v>
      </c>
      <c r="P1410" s="181">
        <f t="shared" si="45"/>
        <v>0</v>
      </c>
      <c r="W1410" s="216"/>
      <c r="X1410" s="215"/>
      <c r="Y1410" s="184"/>
    </row>
    <row r="1411" spans="1:25">
      <c r="A1411" s="92"/>
      <c r="B1411" s="27"/>
      <c r="C1411" s="101"/>
      <c r="D1411" s="87"/>
      <c r="E1411" s="85"/>
      <c r="F1411" s="87"/>
      <c r="G1411" s="305"/>
      <c r="H1411" s="317"/>
      <c r="I1411" s="102"/>
      <c r="J1411" s="87"/>
      <c r="K1411" s="87"/>
      <c r="L1411" s="85"/>
      <c r="M1411" s="70"/>
      <c r="N1411" s="182"/>
      <c r="O1411" s="181" t="str">
        <f t="shared" si="46"/>
        <v>1900-1</v>
      </c>
      <c r="P1411" s="181">
        <f t="shared" ref="P1411:P1474" si="47">N1411*H1411</f>
        <v>0</v>
      </c>
      <c r="W1411" s="216"/>
      <c r="X1411" s="215"/>
      <c r="Y1411" s="184"/>
    </row>
    <row r="1412" spans="1:25">
      <c r="A1412" s="92"/>
      <c r="B1412" s="27"/>
      <c r="C1412" s="101"/>
      <c r="D1412" s="87"/>
      <c r="E1412" s="85"/>
      <c r="F1412" s="87"/>
      <c r="G1412" s="305"/>
      <c r="H1412" s="317"/>
      <c r="I1412" s="102"/>
      <c r="J1412" s="87"/>
      <c r="K1412" s="87"/>
      <c r="L1412" s="85"/>
      <c r="M1412" s="70"/>
      <c r="N1412" s="182"/>
      <c r="O1412" s="181" t="str">
        <f t="shared" si="46"/>
        <v>1900-1</v>
      </c>
      <c r="P1412" s="181">
        <f t="shared" si="47"/>
        <v>0</v>
      </c>
      <c r="W1412" s="216"/>
      <c r="X1412" s="215"/>
      <c r="Y1412" s="184"/>
    </row>
    <row r="1413" spans="1:25">
      <c r="A1413" s="92"/>
      <c r="B1413" s="27"/>
      <c r="C1413" s="101"/>
      <c r="D1413" s="87"/>
      <c r="E1413" s="85"/>
      <c r="F1413" s="87"/>
      <c r="G1413" s="305"/>
      <c r="H1413" s="317"/>
      <c r="I1413" s="102"/>
      <c r="J1413" s="87"/>
      <c r="K1413" s="87"/>
      <c r="L1413" s="85"/>
      <c r="M1413" s="70"/>
      <c r="N1413" s="182"/>
      <c r="O1413" s="181" t="str">
        <f t="shared" si="46"/>
        <v>1900-1</v>
      </c>
      <c r="P1413" s="181">
        <f t="shared" si="47"/>
        <v>0</v>
      </c>
      <c r="W1413" s="216"/>
      <c r="X1413" s="215"/>
      <c r="Y1413" s="184"/>
    </row>
    <row r="1414" spans="1:25">
      <c r="A1414" s="92"/>
      <c r="B1414" s="27"/>
      <c r="C1414" s="101"/>
      <c r="D1414" s="87"/>
      <c r="E1414" s="85"/>
      <c r="F1414" s="87"/>
      <c r="G1414" s="305"/>
      <c r="H1414" s="317"/>
      <c r="I1414" s="102"/>
      <c r="J1414" s="87"/>
      <c r="K1414" s="87"/>
      <c r="L1414" s="85"/>
      <c r="M1414" s="70"/>
      <c r="N1414" s="182"/>
      <c r="O1414" s="181" t="str">
        <f t="shared" si="46"/>
        <v>1900-1</v>
      </c>
      <c r="P1414" s="181">
        <f t="shared" si="47"/>
        <v>0</v>
      </c>
      <c r="W1414" s="216"/>
      <c r="X1414" s="215"/>
      <c r="Y1414" s="184"/>
    </row>
    <row r="1415" spans="1:25">
      <c r="A1415" s="92"/>
      <c r="B1415" s="27"/>
      <c r="C1415" s="101"/>
      <c r="D1415" s="87"/>
      <c r="E1415" s="85"/>
      <c r="F1415" s="87"/>
      <c r="G1415" s="305"/>
      <c r="H1415" s="317"/>
      <c r="I1415" s="102"/>
      <c r="J1415" s="87"/>
      <c r="K1415" s="87"/>
      <c r="L1415" s="85"/>
      <c r="M1415" s="70"/>
      <c r="N1415" s="182"/>
      <c r="O1415" s="181" t="str">
        <f t="shared" si="46"/>
        <v>1900-1</v>
      </c>
      <c r="P1415" s="181">
        <f t="shared" si="47"/>
        <v>0</v>
      </c>
      <c r="W1415" s="216"/>
      <c r="X1415" s="215"/>
      <c r="Y1415" s="184"/>
    </row>
    <row r="1416" spans="1:25">
      <c r="A1416" s="92"/>
      <c r="B1416" s="27"/>
      <c r="C1416" s="101"/>
      <c r="D1416" s="87"/>
      <c r="E1416" s="85"/>
      <c r="F1416" s="87"/>
      <c r="G1416" s="305"/>
      <c r="H1416" s="317"/>
      <c r="I1416" s="102"/>
      <c r="J1416" s="87"/>
      <c r="K1416" s="87"/>
      <c r="L1416" s="85"/>
      <c r="M1416" s="70"/>
      <c r="N1416" s="182"/>
      <c r="O1416" s="181" t="str">
        <f t="shared" si="46"/>
        <v>1900-1</v>
      </c>
      <c r="P1416" s="181">
        <f t="shared" si="47"/>
        <v>0</v>
      </c>
      <c r="W1416" s="216"/>
      <c r="X1416" s="215"/>
      <c r="Y1416" s="184"/>
    </row>
    <row r="1417" spans="1:25">
      <c r="A1417" s="92"/>
      <c r="B1417" s="27"/>
      <c r="C1417" s="101"/>
      <c r="D1417" s="87"/>
      <c r="E1417" s="85"/>
      <c r="F1417" s="87"/>
      <c r="G1417" s="305"/>
      <c r="H1417" s="317"/>
      <c r="I1417" s="102"/>
      <c r="J1417" s="87"/>
      <c r="K1417" s="87"/>
      <c r="L1417" s="85"/>
      <c r="M1417" s="70"/>
      <c r="N1417" s="182"/>
      <c r="O1417" s="181" t="str">
        <f t="shared" si="46"/>
        <v>1900-1</v>
      </c>
      <c r="P1417" s="181">
        <f t="shared" si="47"/>
        <v>0</v>
      </c>
      <c r="W1417" s="216"/>
      <c r="X1417" s="215"/>
      <c r="Y1417" s="184"/>
    </row>
    <row r="1418" spans="1:25">
      <c r="A1418" s="92"/>
      <c r="B1418" s="27"/>
      <c r="C1418" s="101"/>
      <c r="D1418" s="87"/>
      <c r="E1418" s="85"/>
      <c r="F1418" s="87"/>
      <c r="G1418" s="305"/>
      <c r="H1418" s="317"/>
      <c r="I1418" s="102"/>
      <c r="J1418" s="87"/>
      <c r="K1418" s="87"/>
      <c r="L1418" s="85"/>
      <c r="M1418" s="70"/>
      <c r="N1418" s="182"/>
      <c r="O1418" s="181" t="str">
        <f t="shared" si="46"/>
        <v>1900-1</v>
      </c>
      <c r="P1418" s="181">
        <f t="shared" si="47"/>
        <v>0</v>
      </c>
      <c r="W1418" s="216"/>
      <c r="X1418" s="215"/>
      <c r="Y1418" s="184"/>
    </row>
    <row r="1419" spans="1:25">
      <c r="A1419" s="92"/>
      <c r="B1419" s="27"/>
      <c r="C1419" s="101"/>
      <c r="D1419" s="87"/>
      <c r="E1419" s="85"/>
      <c r="F1419" s="87"/>
      <c r="G1419" s="305"/>
      <c r="H1419" s="317"/>
      <c r="I1419" s="102"/>
      <c r="J1419" s="87"/>
      <c r="K1419" s="87"/>
      <c r="L1419" s="85"/>
      <c r="M1419" s="70"/>
      <c r="N1419" s="182"/>
      <c r="O1419" s="181" t="str">
        <f t="shared" si="46"/>
        <v>1900-1</v>
      </c>
      <c r="P1419" s="181">
        <f t="shared" si="47"/>
        <v>0</v>
      </c>
      <c r="W1419" s="216"/>
      <c r="X1419" s="215"/>
      <c r="Y1419" s="184"/>
    </row>
    <row r="1420" spans="1:25">
      <c r="A1420" s="92"/>
      <c r="B1420" s="27"/>
      <c r="C1420" s="101"/>
      <c r="D1420" s="87"/>
      <c r="E1420" s="85"/>
      <c r="F1420" s="87"/>
      <c r="G1420" s="305"/>
      <c r="H1420" s="317"/>
      <c r="I1420" s="102"/>
      <c r="J1420" s="87"/>
      <c r="K1420" s="87"/>
      <c r="L1420" s="85"/>
      <c r="M1420" s="70"/>
      <c r="N1420" s="182"/>
      <c r="O1420" s="181" t="str">
        <f t="shared" si="46"/>
        <v>1900-1</v>
      </c>
      <c r="P1420" s="181">
        <f t="shared" si="47"/>
        <v>0</v>
      </c>
      <c r="W1420" s="216"/>
      <c r="X1420" s="215"/>
      <c r="Y1420" s="184"/>
    </row>
    <row r="1421" spans="1:25">
      <c r="A1421" s="92"/>
      <c r="B1421" s="27"/>
      <c r="C1421" s="101"/>
      <c r="D1421" s="87"/>
      <c r="E1421" s="85"/>
      <c r="F1421" s="87"/>
      <c r="G1421" s="305"/>
      <c r="H1421" s="317"/>
      <c r="I1421" s="102"/>
      <c r="J1421" s="87"/>
      <c r="K1421" s="87"/>
      <c r="L1421" s="85"/>
      <c r="M1421" s="70"/>
      <c r="N1421" s="182"/>
      <c r="O1421" s="181" t="str">
        <f t="shared" si="46"/>
        <v>1900-1</v>
      </c>
      <c r="P1421" s="181">
        <f t="shared" si="47"/>
        <v>0</v>
      </c>
      <c r="W1421" s="216"/>
      <c r="X1421" s="215"/>
      <c r="Y1421" s="184"/>
    </row>
    <row r="1422" spans="1:25">
      <c r="A1422" s="92"/>
      <c r="B1422" s="27"/>
      <c r="C1422" s="101"/>
      <c r="D1422" s="87"/>
      <c r="E1422" s="85"/>
      <c r="F1422" s="87"/>
      <c r="G1422" s="305"/>
      <c r="H1422" s="317"/>
      <c r="I1422" s="102"/>
      <c r="J1422" s="87"/>
      <c r="K1422" s="87"/>
      <c r="L1422" s="85"/>
      <c r="M1422" s="70"/>
      <c r="N1422" s="182"/>
      <c r="O1422" s="181" t="str">
        <f t="shared" si="46"/>
        <v>1900-1</v>
      </c>
      <c r="P1422" s="181">
        <f t="shared" si="47"/>
        <v>0</v>
      </c>
      <c r="W1422" s="216"/>
      <c r="X1422" s="215"/>
      <c r="Y1422" s="184"/>
    </row>
    <row r="1423" spans="1:25">
      <c r="A1423" s="92"/>
      <c r="B1423" s="27"/>
      <c r="C1423" s="101"/>
      <c r="D1423" s="87"/>
      <c r="E1423" s="85"/>
      <c r="F1423" s="87"/>
      <c r="G1423" s="305"/>
      <c r="H1423" s="317"/>
      <c r="I1423" s="102"/>
      <c r="J1423" s="87"/>
      <c r="K1423" s="87"/>
      <c r="L1423" s="85"/>
      <c r="M1423" s="70"/>
      <c r="N1423" s="182"/>
      <c r="O1423" s="181" t="str">
        <f t="shared" si="46"/>
        <v>1900-1</v>
      </c>
      <c r="P1423" s="181">
        <f t="shared" si="47"/>
        <v>0</v>
      </c>
      <c r="W1423" s="216"/>
      <c r="X1423" s="215"/>
      <c r="Y1423" s="184"/>
    </row>
    <row r="1424" spans="1:25">
      <c r="A1424" s="92"/>
      <c r="B1424" s="27"/>
      <c r="C1424" s="101"/>
      <c r="D1424" s="87"/>
      <c r="E1424" s="85"/>
      <c r="F1424" s="87"/>
      <c r="G1424" s="305"/>
      <c r="H1424" s="317"/>
      <c r="I1424" s="102"/>
      <c r="J1424" s="87"/>
      <c r="K1424" s="87"/>
      <c r="L1424" s="85"/>
      <c r="M1424" s="70"/>
      <c r="N1424" s="182"/>
      <c r="O1424" s="181" t="str">
        <f t="shared" si="46"/>
        <v>1900-1</v>
      </c>
      <c r="P1424" s="181">
        <f t="shared" si="47"/>
        <v>0</v>
      </c>
      <c r="W1424" s="216"/>
      <c r="X1424" s="215"/>
      <c r="Y1424" s="184"/>
    </row>
    <row r="1425" spans="1:25">
      <c r="A1425" s="92"/>
      <c r="B1425" s="27"/>
      <c r="C1425" s="101"/>
      <c r="D1425" s="87"/>
      <c r="E1425" s="85"/>
      <c r="F1425" s="87"/>
      <c r="G1425" s="305"/>
      <c r="H1425" s="317"/>
      <c r="I1425" s="102"/>
      <c r="J1425" s="87"/>
      <c r="K1425" s="87"/>
      <c r="L1425" s="85"/>
      <c r="M1425" s="70"/>
      <c r="N1425" s="182"/>
      <c r="O1425" s="181" t="str">
        <f t="shared" si="46"/>
        <v>1900-1</v>
      </c>
      <c r="P1425" s="181">
        <f t="shared" si="47"/>
        <v>0</v>
      </c>
      <c r="W1425" s="216"/>
      <c r="X1425" s="215"/>
      <c r="Y1425" s="184"/>
    </row>
    <row r="1426" spans="1:25">
      <c r="A1426" s="92"/>
      <c r="B1426" s="27"/>
      <c r="C1426" s="101"/>
      <c r="D1426" s="87"/>
      <c r="E1426" s="85"/>
      <c r="F1426" s="87"/>
      <c r="G1426" s="305"/>
      <c r="H1426" s="317"/>
      <c r="I1426" s="102"/>
      <c r="J1426" s="87"/>
      <c r="K1426" s="87"/>
      <c r="L1426" s="85"/>
      <c r="M1426" s="70"/>
      <c r="N1426" s="182"/>
      <c r="O1426" s="181" t="str">
        <f t="shared" si="46"/>
        <v>1900-1</v>
      </c>
      <c r="P1426" s="181">
        <f t="shared" si="47"/>
        <v>0</v>
      </c>
      <c r="W1426" s="216"/>
      <c r="X1426" s="215"/>
      <c r="Y1426" s="184"/>
    </row>
    <row r="1427" spans="1:25">
      <c r="A1427" s="92"/>
      <c r="B1427" s="27"/>
      <c r="C1427" s="101"/>
      <c r="D1427" s="87"/>
      <c r="E1427" s="85"/>
      <c r="F1427" s="87"/>
      <c r="G1427" s="305"/>
      <c r="H1427" s="317"/>
      <c r="I1427" s="102"/>
      <c r="J1427" s="87"/>
      <c r="K1427" s="87"/>
      <c r="L1427" s="85"/>
      <c r="M1427" s="70"/>
      <c r="N1427" s="182"/>
      <c r="O1427" s="181" t="str">
        <f t="shared" si="46"/>
        <v>1900-1</v>
      </c>
      <c r="P1427" s="181">
        <f t="shared" si="47"/>
        <v>0</v>
      </c>
      <c r="W1427" s="216"/>
      <c r="X1427" s="215"/>
      <c r="Y1427" s="184"/>
    </row>
    <row r="1428" spans="1:25">
      <c r="A1428" s="92"/>
      <c r="B1428" s="27"/>
      <c r="C1428" s="101"/>
      <c r="D1428" s="87"/>
      <c r="E1428" s="85"/>
      <c r="F1428" s="87"/>
      <c r="G1428" s="305"/>
      <c r="H1428" s="317"/>
      <c r="I1428" s="102"/>
      <c r="J1428" s="87"/>
      <c r="K1428" s="87"/>
      <c r="L1428" s="85"/>
      <c r="M1428" s="70"/>
      <c r="N1428" s="182"/>
      <c r="O1428" s="181" t="str">
        <f t="shared" si="46"/>
        <v>1900-1</v>
      </c>
      <c r="P1428" s="181">
        <f t="shared" si="47"/>
        <v>0</v>
      </c>
      <c r="W1428" s="216"/>
      <c r="X1428" s="215"/>
      <c r="Y1428" s="184"/>
    </row>
    <row r="1429" spans="1:25">
      <c r="A1429" s="92"/>
      <c r="B1429" s="27"/>
      <c r="C1429" s="101"/>
      <c r="D1429" s="87"/>
      <c r="E1429" s="85"/>
      <c r="F1429" s="87"/>
      <c r="G1429" s="305"/>
      <c r="H1429" s="317"/>
      <c r="I1429" s="102"/>
      <c r="J1429" s="87"/>
      <c r="K1429" s="87"/>
      <c r="L1429" s="85"/>
      <c r="M1429" s="70"/>
      <c r="N1429" s="182"/>
      <c r="O1429" s="181" t="str">
        <f t="shared" si="46"/>
        <v>1900-1</v>
      </c>
      <c r="P1429" s="181">
        <f t="shared" si="47"/>
        <v>0</v>
      </c>
      <c r="W1429" s="216"/>
      <c r="X1429" s="215"/>
      <c r="Y1429" s="184"/>
    </row>
    <row r="1430" spans="1:25">
      <c r="A1430" s="92"/>
      <c r="B1430" s="27"/>
      <c r="C1430" s="101"/>
      <c r="D1430" s="87"/>
      <c r="E1430" s="85"/>
      <c r="F1430" s="87"/>
      <c r="G1430" s="305"/>
      <c r="H1430" s="317"/>
      <c r="I1430" s="102"/>
      <c r="J1430" s="87"/>
      <c r="K1430" s="87"/>
      <c r="L1430" s="85"/>
      <c r="M1430" s="70"/>
      <c r="N1430" s="182"/>
      <c r="O1430" s="181" t="str">
        <f t="shared" si="46"/>
        <v>1900-1</v>
      </c>
      <c r="P1430" s="181">
        <f t="shared" si="47"/>
        <v>0</v>
      </c>
      <c r="W1430" s="216"/>
      <c r="X1430" s="215"/>
      <c r="Y1430" s="184"/>
    </row>
    <row r="1431" spans="1:25">
      <c r="A1431" s="92"/>
      <c r="B1431" s="27"/>
      <c r="C1431" s="101"/>
      <c r="D1431" s="87"/>
      <c r="E1431" s="85"/>
      <c r="F1431" s="87"/>
      <c r="G1431" s="305"/>
      <c r="H1431" s="317"/>
      <c r="I1431" s="102"/>
      <c r="J1431" s="87"/>
      <c r="K1431" s="87"/>
      <c r="L1431" s="85"/>
      <c r="M1431" s="70"/>
      <c r="N1431" s="182"/>
      <c r="O1431" s="181" t="str">
        <f t="shared" si="46"/>
        <v>1900-1</v>
      </c>
      <c r="P1431" s="181">
        <f t="shared" si="47"/>
        <v>0</v>
      </c>
      <c r="W1431" s="216"/>
      <c r="X1431" s="215"/>
      <c r="Y1431" s="184"/>
    </row>
    <row r="1432" spans="1:25">
      <c r="A1432" s="92"/>
      <c r="B1432" s="27"/>
      <c r="C1432" s="101"/>
      <c r="D1432" s="87"/>
      <c r="E1432" s="85"/>
      <c r="F1432" s="87"/>
      <c r="G1432" s="305"/>
      <c r="H1432" s="317"/>
      <c r="I1432" s="102"/>
      <c r="J1432" s="87"/>
      <c r="K1432" s="87"/>
      <c r="L1432" s="85"/>
      <c r="M1432" s="70"/>
      <c r="N1432" s="182"/>
      <c r="O1432" s="181" t="str">
        <f t="shared" si="46"/>
        <v>1900-1</v>
      </c>
      <c r="P1432" s="181">
        <f t="shared" si="47"/>
        <v>0</v>
      </c>
      <c r="W1432" s="216"/>
      <c r="X1432" s="215"/>
      <c r="Y1432" s="184"/>
    </row>
    <row r="1433" spans="1:25">
      <c r="A1433" s="92"/>
      <c r="B1433" s="27"/>
      <c r="C1433" s="101"/>
      <c r="D1433" s="87"/>
      <c r="E1433" s="85"/>
      <c r="F1433" s="87"/>
      <c r="G1433" s="305"/>
      <c r="H1433" s="317"/>
      <c r="I1433" s="102"/>
      <c r="J1433" s="87"/>
      <c r="K1433" s="87"/>
      <c r="L1433" s="85"/>
      <c r="M1433" s="70"/>
      <c r="N1433" s="182"/>
      <c r="O1433" s="181" t="str">
        <f t="shared" si="46"/>
        <v>1900-1</v>
      </c>
      <c r="P1433" s="181">
        <f t="shared" si="47"/>
        <v>0</v>
      </c>
      <c r="W1433" s="216"/>
      <c r="X1433" s="215"/>
      <c r="Y1433" s="184"/>
    </row>
    <row r="1434" spans="1:25">
      <c r="A1434" s="92"/>
      <c r="B1434" s="27"/>
      <c r="C1434" s="101"/>
      <c r="D1434" s="87"/>
      <c r="E1434" s="85"/>
      <c r="F1434" s="87"/>
      <c r="G1434" s="305"/>
      <c r="H1434" s="317"/>
      <c r="I1434" s="102"/>
      <c r="J1434" s="87"/>
      <c r="K1434" s="87"/>
      <c r="L1434" s="85"/>
      <c r="M1434" s="70"/>
      <c r="N1434" s="182"/>
      <c r="O1434" s="181" t="str">
        <f t="shared" si="46"/>
        <v>1900-1</v>
      </c>
      <c r="P1434" s="181">
        <f t="shared" si="47"/>
        <v>0</v>
      </c>
      <c r="W1434" s="216"/>
      <c r="X1434" s="215"/>
      <c r="Y1434" s="184"/>
    </row>
    <row r="1435" spans="1:25">
      <c r="A1435" s="92"/>
      <c r="B1435" s="27"/>
      <c r="C1435" s="101"/>
      <c r="D1435" s="87"/>
      <c r="E1435" s="85"/>
      <c r="F1435" s="87"/>
      <c r="G1435" s="305"/>
      <c r="H1435" s="317"/>
      <c r="I1435" s="102"/>
      <c r="J1435" s="87"/>
      <c r="K1435" s="87"/>
      <c r="L1435" s="85"/>
      <c r="M1435" s="70"/>
      <c r="N1435" s="182"/>
      <c r="O1435" s="181" t="str">
        <f t="shared" si="46"/>
        <v>1900-1</v>
      </c>
      <c r="P1435" s="181">
        <f t="shared" si="47"/>
        <v>0</v>
      </c>
      <c r="W1435" s="216"/>
      <c r="X1435" s="215"/>
      <c r="Y1435" s="184"/>
    </row>
    <row r="1436" spans="1:25">
      <c r="A1436" s="92"/>
      <c r="B1436" s="27"/>
      <c r="C1436" s="101"/>
      <c r="D1436" s="87"/>
      <c r="E1436" s="85"/>
      <c r="F1436" s="87"/>
      <c r="G1436" s="305"/>
      <c r="H1436" s="317"/>
      <c r="I1436" s="102"/>
      <c r="J1436" s="87"/>
      <c r="K1436" s="87"/>
      <c r="L1436" s="85"/>
      <c r="M1436" s="70"/>
      <c r="N1436" s="182"/>
      <c r="O1436" s="181" t="str">
        <f t="shared" si="46"/>
        <v>1900-1</v>
      </c>
      <c r="P1436" s="181">
        <f t="shared" si="47"/>
        <v>0</v>
      </c>
      <c r="W1436" s="216"/>
      <c r="X1436" s="215"/>
      <c r="Y1436" s="184"/>
    </row>
    <row r="1437" spans="1:25">
      <c r="A1437" s="92"/>
      <c r="B1437" s="27"/>
      <c r="C1437" s="101"/>
      <c r="D1437" s="87"/>
      <c r="E1437" s="85"/>
      <c r="F1437" s="87"/>
      <c r="G1437" s="305"/>
      <c r="H1437" s="317"/>
      <c r="I1437" s="102"/>
      <c r="J1437" s="87"/>
      <c r="K1437" s="87"/>
      <c r="L1437" s="85"/>
      <c r="M1437" s="70"/>
      <c r="N1437" s="182"/>
      <c r="O1437" s="181" t="str">
        <f t="shared" si="46"/>
        <v>1900-1</v>
      </c>
      <c r="P1437" s="181">
        <f t="shared" si="47"/>
        <v>0</v>
      </c>
      <c r="W1437" s="216"/>
      <c r="X1437" s="215"/>
      <c r="Y1437" s="184"/>
    </row>
    <row r="1438" spans="1:25">
      <c r="A1438" s="92"/>
      <c r="B1438" s="27"/>
      <c r="C1438" s="101"/>
      <c r="D1438" s="87"/>
      <c r="E1438" s="85"/>
      <c r="F1438" s="87"/>
      <c r="G1438" s="305"/>
      <c r="H1438" s="317"/>
      <c r="I1438" s="102"/>
      <c r="J1438" s="87"/>
      <c r="K1438" s="87"/>
      <c r="L1438" s="85"/>
      <c r="M1438" s="70"/>
      <c r="N1438" s="182"/>
      <c r="O1438" s="181" t="str">
        <f t="shared" si="46"/>
        <v>1900-1</v>
      </c>
      <c r="P1438" s="181">
        <f t="shared" si="47"/>
        <v>0</v>
      </c>
      <c r="W1438" s="216"/>
      <c r="X1438" s="215"/>
      <c r="Y1438" s="184"/>
    </row>
    <row r="1439" spans="1:25">
      <c r="A1439" s="92"/>
      <c r="B1439" s="27"/>
      <c r="C1439" s="101"/>
      <c r="D1439" s="87"/>
      <c r="E1439" s="85"/>
      <c r="F1439" s="87"/>
      <c r="G1439" s="305"/>
      <c r="H1439" s="317"/>
      <c r="I1439" s="102"/>
      <c r="J1439" s="87"/>
      <c r="K1439" s="87"/>
      <c r="L1439" s="85"/>
      <c r="M1439" s="70"/>
      <c r="N1439" s="182"/>
      <c r="O1439" s="181" t="str">
        <f t="shared" si="46"/>
        <v>1900-1</v>
      </c>
      <c r="P1439" s="181">
        <f t="shared" si="47"/>
        <v>0</v>
      </c>
      <c r="W1439" s="216"/>
      <c r="X1439" s="215"/>
      <c r="Y1439" s="184"/>
    </row>
    <row r="1440" spans="1:25">
      <c r="A1440" s="92"/>
      <c r="B1440" s="27"/>
      <c r="C1440" s="101"/>
      <c r="D1440" s="87"/>
      <c r="E1440" s="85"/>
      <c r="F1440" s="87"/>
      <c r="G1440" s="305"/>
      <c r="H1440" s="317"/>
      <c r="I1440" s="102"/>
      <c r="J1440" s="87"/>
      <c r="K1440" s="87"/>
      <c r="L1440" s="85"/>
      <c r="M1440" s="70"/>
      <c r="N1440" s="182"/>
      <c r="O1440" s="181" t="str">
        <f t="shared" si="46"/>
        <v>1900-1</v>
      </c>
      <c r="P1440" s="181">
        <f t="shared" si="47"/>
        <v>0</v>
      </c>
      <c r="W1440" s="216"/>
      <c r="X1440" s="215"/>
      <c r="Y1440" s="184"/>
    </row>
    <row r="1441" spans="1:25">
      <c r="A1441" s="92"/>
      <c r="B1441" s="27"/>
      <c r="C1441" s="101"/>
      <c r="D1441" s="87"/>
      <c r="E1441" s="85"/>
      <c r="F1441" s="87"/>
      <c r="G1441" s="305"/>
      <c r="H1441" s="317"/>
      <c r="I1441" s="102"/>
      <c r="J1441" s="87"/>
      <c r="K1441" s="87"/>
      <c r="L1441" s="85"/>
      <c r="M1441" s="70"/>
      <c r="N1441" s="182"/>
      <c r="O1441" s="181" t="str">
        <f t="shared" si="46"/>
        <v>1900-1</v>
      </c>
      <c r="P1441" s="181">
        <f t="shared" si="47"/>
        <v>0</v>
      </c>
      <c r="W1441" s="216"/>
      <c r="X1441" s="215"/>
      <c r="Y1441" s="184"/>
    </row>
    <row r="1442" spans="1:25">
      <c r="A1442" s="92"/>
      <c r="B1442" s="27"/>
      <c r="C1442" s="101"/>
      <c r="D1442" s="87"/>
      <c r="E1442" s="85"/>
      <c r="F1442" s="87"/>
      <c r="G1442" s="305"/>
      <c r="H1442" s="317"/>
      <c r="I1442" s="102"/>
      <c r="J1442" s="87"/>
      <c r="K1442" s="87"/>
      <c r="L1442" s="85"/>
      <c r="M1442" s="70"/>
      <c r="N1442" s="182"/>
      <c r="O1442" s="181" t="str">
        <f t="shared" si="46"/>
        <v>1900-1</v>
      </c>
      <c r="P1442" s="181">
        <f t="shared" si="47"/>
        <v>0</v>
      </c>
      <c r="W1442" s="216"/>
      <c r="X1442" s="215"/>
      <c r="Y1442" s="184"/>
    </row>
    <row r="1443" spans="1:25">
      <c r="A1443" s="92"/>
      <c r="B1443" s="27"/>
      <c r="C1443" s="101"/>
      <c r="D1443" s="87"/>
      <c r="E1443" s="85"/>
      <c r="F1443" s="87"/>
      <c r="G1443" s="305"/>
      <c r="H1443" s="317"/>
      <c r="I1443" s="102"/>
      <c r="J1443" s="87"/>
      <c r="K1443" s="87"/>
      <c r="L1443" s="85"/>
      <c r="M1443" s="70"/>
      <c r="N1443" s="182"/>
      <c r="O1443" s="181" t="str">
        <f t="shared" si="46"/>
        <v>1900-1</v>
      </c>
      <c r="P1443" s="181">
        <f t="shared" si="47"/>
        <v>0</v>
      </c>
      <c r="W1443" s="216"/>
      <c r="X1443" s="215"/>
      <c r="Y1443" s="184"/>
    </row>
    <row r="1444" spans="1:25">
      <c r="A1444" s="92"/>
      <c r="B1444" s="27"/>
      <c r="C1444" s="101"/>
      <c r="D1444" s="87"/>
      <c r="E1444" s="85"/>
      <c r="F1444" s="87"/>
      <c r="G1444" s="305"/>
      <c r="H1444" s="317"/>
      <c r="I1444" s="102"/>
      <c r="J1444" s="87"/>
      <c r="K1444" s="87"/>
      <c r="L1444" s="85"/>
      <c r="M1444" s="70"/>
      <c r="N1444" s="182"/>
      <c r="O1444" s="181" t="str">
        <f t="shared" si="46"/>
        <v>1900-1</v>
      </c>
      <c r="P1444" s="181">
        <f t="shared" si="47"/>
        <v>0</v>
      </c>
      <c r="W1444" s="216"/>
      <c r="X1444" s="215"/>
      <c r="Y1444" s="184"/>
    </row>
    <row r="1445" spans="1:25">
      <c r="A1445" s="92"/>
      <c r="B1445" s="27"/>
      <c r="C1445" s="101"/>
      <c r="D1445" s="87"/>
      <c r="E1445" s="85"/>
      <c r="F1445" s="87"/>
      <c r="G1445" s="305"/>
      <c r="H1445" s="317"/>
      <c r="I1445" s="102"/>
      <c r="J1445" s="87"/>
      <c r="K1445" s="87"/>
      <c r="L1445" s="85"/>
      <c r="M1445" s="70"/>
      <c r="N1445" s="182"/>
      <c r="O1445" s="181" t="str">
        <f t="shared" si="46"/>
        <v>1900-1</v>
      </c>
      <c r="P1445" s="181">
        <f t="shared" si="47"/>
        <v>0</v>
      </c>
      <c r="W1445" s="216"/>
      <c r="X1445" s="215"/>
      <c r="Y1445" s="184"/>
    </row>
    <row r="1446" spans="1:25">
      <c r="A1446" s="92"/>
      <c r="B1446" s="27"/>
      <c r="C1446" s="101"/>
      <c r="D1446" s="87"/>
      <c r="E1446" s="85"/>
      <c r="F1446" s="87"/>
      <c r="G1446" s="305"/>
      <c r="H1446" s="317"/>
      <c r="I1446" s="102"/>
      <c r="J1446" s="87"/>
      <c r="K1446" s="87"/>
      <c r="L1446" s="85"/>
      <c r="M1446" s="70"/>
      <c r="N1446" s="182"/>
      <c r="O1446" s="181" t="str">
        <f t="shared" si="46"/>
        <v>1900-1</v>
      </c>
      <c r="P1446" s="181">
        <f t="shared" si="47"/>
        <v>0</v>
      </c>
      <c r="W1446" s="216"/>
      <c r="X1446" s="215"/>
      <c r="Y1446" s="184"/>
    </row>
    <row r="1447" spans="1:25">
      <c r="A1447" s="92"/>
      <c r="B1447" s="27"/>
      <c r="C1447" s="101"/>
      <c r="D1447" s="87"/>
      <c r="E1447" s="85"/>
      <c r="F1447" s="87"/>
      <c r="G1447" s="305"/>
      <c r="H1447" s="317"/>
      <c r="I1447" s="102"/>
      <c r="J1447" s="87"/>
      <c r="K1447" s="87"/>
      <c r="L1447" s="85"/>
      <c r="M1447" s="70"/>
      <c r="N1447" s="182"/>
      <c r="O1447" s="181" t="str">
        <f t="shared" si="46"/>
        <v>1900-1</v>
      </c>
      <c r="P1447" s="181">
        <f t="shared" si="47"/>
        <v>0</v>
      </c>
      <c r="W1447" s="216"/>
      <c r="X1447" s="215"/>
      <c r="Y1447" s="184"/>
    </row>
    <row r="1448" spans="1:25">
      <c r="A1448" s="92"/>
      <c r="B1448" s="27"/>
      <c r="C1448" s="101"/>
      <c r="D1448" s="87"/>
      <c r="E1448" s="85"/>
      <c r="F1448" s="87"/>
      <c r="G1448" s="305"/>
      <c r="H1448" s="317"/>
      <c r="I1448" s="102"/>
      <c r="J1448" s="87"/>
      <c r="K1448" s="87"/>
      <c r="L1448" s="85"/>
      <c r="M1448" s="70"/>
      <c r="N1448" s="182"/>
      <c r="O1448" s="181" t="str">
        <f t="shared" si="46"/>
        <v>1900-1</v>
      </c>
      <c r="P1448" s="181">
        <f t="shared" si="47"/>
        <v>0</v>
      </c>
      <c r="W1448" s="216"/>
      <c r="X1448" s="215"/>
      <c r="Y1448" s="184"/>
    </row>
    <row r="1449" spans="1:25">
      <c r="A1449" s="92"/>
      <c r="B1449" s="27"/>
      <c r="C1449" s="101"/>
      <c r="D1449" s="87"/>
      <c r="E1449" s="85"/>
      <c r="F1449" s="87"/>
      <c r="G1449" s="305"/>
      <c r="H1449" s="317"/>
      <c r="I1449" s="102"/>
      <c r="J1449" s="87"/>
      <c r="K1449" s="87"/>
      <c r="L1449" s="85"/>
      <c r="M1449" s="70"/>
      <c r="N1449" s="182"/>
      <c r="O1449" s="181" t="str">
        <f t="shared" si="46"/>
        <v>1900-1</v>
      </c>
      <c r="P1449" s="181">
        <f t="shared" si="47"/>
        <v>0</v>
      </c>
      <c r="W1449" s="216"/>
      <c r="X1449" s="215"/>
      <c r="Y1449" s="184"/>
    </row>
    <row r="1450" spans="1:25">
      <c r="A1450" s="92"/>
      <c r="B1450" s="27"/>
      <c r="C1450" s="101"/>
      <c r="D1450" s="87"/>
      <c r="E1450" s="85"/>
      <c r="F1450" s="87"/>
      <c r="G1450" s="305"/>
      <c r="H1450" s="317"/>
      <c r="I1450" s="102"/>
      <c r="J1450" s="87"/>
      <c r="K1450" s="87"/>
      <c r="L1450" s="85"/>
      <c r="M1450" s="70"/>
      <c r="N1450" s="182"/>
      <c r="O1450" s="181" t="str">
        <f t="shared" si="46"/>
        <v>1900-1</v>
      </c>
      <c r="P1450" s="181">
        <f t="shared" si="47"/>
        <v>0</v>
      </c>
      <c r="W1450" s="216"/>
      <c r="X1450" s="215"/>
      <c r="Y1450" s="184"/>
    </row>
    <row r="1451" spans="1:25">
      <c r="A1451" s="92"/>
      <c r="B1451" s="27"/>
      <c r="C1451" s="101"/>
      <c r="D1451" s="87"/>
      <c r="E1451" s="85"/>
      <c r="F1451" s="87"/>
      <c r="G1451" s="305"/>
      <c r="H1451" s="317"/>
      <c r="I1451" s="102"/>
      <c r="J1451" s="87"/>
      <c r="K1451" s="87"/>
      <c r="L1451" s="85"/>
      <c r="M1451" s="70"/>
      <c r="N1451" s="182"/>
      <c r="O1451" s="181" t="str">
        <f t="shared" si="46"/>
        <v>1900-1</v>
      </c>
      <c r="P1451" s="181">
        <f t="shared" si="47"/>
        <v>0</v>
      </c>
      <c r="W1451" s="216"/>
      <c r="X1451" s="215"/>
      <c r="Y1451" s="184"/>
    </row>
    <row r="1452" spans="1:25">
      <c r="A1452" s="92"/>
      <c r="B1452" s="27"/>
      <c r="C1452" s="101"/>
      <c r="D1452" s="87"/>
      <c r="E1452" s="85"/>
      <c r="F1452" s="87"/>
      <c r="G1452" s="305"/>
      <c r="H1452" s="317"/>
      <c r="I1452" s="102"/>
      <c r="J1452" s="87"/>
      <c r="K1452" s="87"/>
      <c r="L1452" s="85"/>
      <c r="M1452" s="70"/>
      <c r="N1452" s="182"/>
      <c r="O1452" s="181" t="str">
        <f t="shared" si="46"/>
        <v>1900-1</v>
      </c>
      <c r="P1452" s="181">
        <f t="shared" si="47"/>
        <v>0</v>
      </c>
      <c r="W1452" s="216"/>
      <c r="X1452" s="215"/>
      <c r="Y1452" s="184"/>
    </row>
    <row r="1453" spans="1:25">
      <c r="A1453" s="92"/>
      <c r="B1453" s="27"/>
      <c r="C1453" s="101"/>
      <c r="D1453" s="87"/>
      <c r="E1453" s="85"/>
      <c r="F1453" s="87"/>
      <c r="G1453" s="305"/>
      <c r="H1453" s="317"/>
      <c r="I1453" s="102"/>
      <c r="J1453" s="87"/>
      <c r="K1453" s="87"/>
      <c r="L1453" s="85"/>
      <c r="M1453" s="70"/>
      <c r="N1453" s="182"/>
      <c r="O1453" s="181" t="str">
        <f t="shared" si="46"/>
        <v>1900-1</v>
      </c>
      <c r="P1453" s="181">
        <f t="shared" si="47"/>
        <v>0</v>
      </c>
      <c r="W1453" s="216"/>
      <c r="X1453" s="215"/>
      <c r="Y1453" s="184"/>
    </row>
    <row r="1454" spans="1:25">
      <c r="A1454" s="92"/>
      <c r="B1454" s="27"/>
      <c r="C1454" s="101"/>
      <c r="D1454" s="87"/>
      <c r="E1454" s="85"/>
      <c r="F1454" s="87"/>
      <c r="G1454" s="305"/>
      <c r="H1454" s="317"/>
      <c r="I1454" s="102"/>
      <c r="J1454" s="87"/>
      <c r="K1454" s="87"/>
      <c r="L1454" s="85"/>
      <c r="M1454" s="70"/>
      <c r="N1454" s="182"/>
      <c r="O1454" s="181" t="str">
        <f t="shared" si="46"/>
        <v>1900-1</v>
      </c>
      <c r="P1454" s="181">
        <f t="shared" si="47"/>
        <v>0</v>
      </c>
      <c r="W1454" s="216"/>
      <c r="X1454" s="215"/>
      <c r="Y1454" s="184"/>
    </row>
    <row r="1455" spans="1:25">
      <c r="A1455" s="92"/>
      <c r="B1455" s="27"/>
      <c r="C1455" s="101"/>
      <c r="D1455" s="87"/>
      <c r="E1455" s="85"/>
      <c r="F1455" s="87"/>
      <c r="G1455" s="305"/>
      <c r="H1455" s="317"/>
      <c r="I1455" s="102"/>
      <c r="J1455" s="87"/>
      <c r="K1455" s="87"/>
      <c r="L1455" s="85"/>
      <c r="M1455" s="70"/>
      <c r="N1455" s="182"/>
      <c r="O1455" s="181" t="str">
        <f t="shared" si="46"/>
        <v>1900-1</v>
      </c>
      <c r="P1455" s="181">
        <f t="shared" si="47"/>
        <v>0</v>
      </c>
      <c r="W1455" s="216"/>
      <c r="X1455" s="215"/>
      <c r="Y1455" s="184"/>
    </row>
    <row r="1456" spans="1:25">
      <c r="A1456" s="92"/>
      <c r="B1456" s="27"/>
      <c r="C1456" s="101"/>
      <c r="D1456" s="87"/>
      <c r="E1456" s="85"/>
      <c r="F1456" s="87"/>
      <c r="G1456" s="305"/>
      <c r="H1456" s="317"/>
      <c r="I1456" s="102"/>
      <c r="J1456" s="87"/>
      <c r="K1456" s="87"/>
      <c r="L1456" s="85"/>
      <c r="M1456" s="70"/>
      <c r="N1456" s="182"/>
      <c r="O1456" s="181" t="str">
        <f t="shared" si="46"/>
        <v>1900-1</v>
      </c>
      <c r="P1456" s="181">
        <f t="shared" si="47"/>
        <v>0</v>
      </c>
      <c r="W1456" s="216"/>
      <c r="X1456" s="215"/>
      <c r="Y1456" s="184"/>
    </row>
    <row r="1457" spans="1:25">
      <c r="A1457" s="92"/>
      <c r="B1457" s="27"/>
      <c r="C1457" s="101"/>
      <c r="D1457" s="87"/>
      <c r="E1457" s="85"/>
      <c r="F1457" s="87"/>
      <c r="G1457" s="305"/>
      <c r="H1457" s="317"/>
      <c r="I1457" s="102"/>
      <c r="J1457" s="87"/>
      <c r="K1457" s="87"/>
      <c r="L1457" s="85"/>
      <c r="M1457" s="70"/>
      <c r="N1457" s="182"/>
      <c r="O1457" s="181" t="str">
        <f t="shared" si="46"/>
        <v>1900-1</v>
      </c>
      <c r="P1457" s="181">
        <f t="shared" si="47"/>
        <v>0</v>
      </c>
      <c r="W1457" s="216"/>
      <c r="X1457" s="215"/>
      <c r="Y1457" s="184"/>
    </row>
    <row r="1458" spans="1:25">
      <c r="A1458" s="92"/>
      <c r="B1458" s="27"/>
      <c r="C1458" s="101"/>
      <c r="D1458" s="87"/>
      <c r="E1458" s="85"/>
      <c r="F1458" s="87"/>
      <c r="G1458" s="305"/>
      <c r="H1458" s="317"/>
      <c r="I1458" s="102"/>
      <c r="J1458" s="87"/>
      <c r="K1458" s="87"/>
      <c r="L1458" s="85"/>
      <c r="M1458" s="70"/>
      <c r="N1458" s="182"/>
      <c r="O1458" s="181" t="str">
        <f t="shared" si="46"/>
        <v>1900-1</v>
      </c>
      <c r="P1458" s="181">
        <f t="shared" si="47"/>
        <v>0</v>
      </c>
      <c r="W1458" s="216"/>
      <c r="X1458" s="215"/>
      <c r="Y1458" s="184"/>
    </row>
    <row r="1459" spans="1:25">
      <c r="A1459" s="92"/>
      <c r="B1459" s="27"/>
      <c r="C1459" s="101"/>
      <c r="D1459" s="87"/>
      <c r="E1459" s="85"/>
      <c r="F1459" s="87"/>
      <c r="G1459" s="305"/>
      <c r="H1459" s="317"/>
      <c r="I1459" s="102"/>
      <c r="J1459" s="87"/>
      <c r="K1459" s="87"/>
      <c r="L1459" s="85"/>
      <c r="M1459" s="70"/>
      <c r="N1459" s="182"/>
      <c r="O1459" s="181" t="str">
        <f t="shared" si="46"/>
        <v>1900-1</v>
      </c>
      <c r="P1459" s="181">
        <f t="shared" si="47"/>
        <v>0</v>
      </c>
      <c r="W1459" s="216"/>
      <c r="X1459" s="215"/>
      <c r="Y1459" s="184"/>
    </row>
    <row r="1460" spans="1:25">
      <c r="A1460" s="92"/>
      <c r="B1460" s="27"/>
      <c r="C1460" s="101"/>
      <c r="D1460" s="87"/>
      <c r="E1460" s="85"/>
      <c r="F1460" s="87"/>
      <c r="G1460" s="305"/>
      <c r="H1460" s="317"/>
      <c r="I1460" s="102"/>
      <c r="J1460" s="87"/>
      <c r="K1460" s="87"/>
      <c r="L1460" s="85"/>
      <c r="M1460" s="70"/>
      <c r="N1460" s="182"/>
      <c r="O1460" s="181" t="str">
        <f t="shared" si="46"/>
        <v>1900-1</v>
      </c>
      <c r="P1460" s="181">
        <f t="shared" si="47"/>
        <v>0</v>
      </c>
      <c r="W1460" s="216"/>
      <c r="X1460" s="215"/>
      <c r="Y1460" s="184"/>
    </row>
    <row r="1461" spans="1:25">
      <c r="A1461" s="92"/>
      <c r="B1461" s="27"/>
      <c r="C1461" s="101"/>
      <c r="D1461" s="87"/>
      <c r="E1461" s="85"/>
      <c r="F1461" s="87"/>
      <c r="G1461" s="305"/>
      <c r="H1461" s="317"/>
      <c r="I1461" s="102"/>
      <c r="J1461" s="87"/>
      <c r="K1461" s="87"/>
      <c r="L1461" s="85"/>
      <c r="M1461" s="70"/>
      <c r="N1461" s="182"/>
      <c r="O1461" s="181" t="str">
        <f t="shared" si="46"/>
        <v>1900-1</v>
      </c>
      <c r="P1461" s="181">
        <f t="shared" si="47"/>
        <v>0</v>
      </c>
      <c r="W1461" s="216"/>
      <c r="X1461" s="215"/>
      <c r="Y1461" s="184"/>
    </row>
    <row r="1462" spans="1:25">
      <c r="A1462" s="92"/>
      <c r="B1462" s="27"/>
      <c r="C1462" s="101"/>
      <c r="D1462" s="87"/>
      <c r="E1462" s="85"/>
      <c r="F1462" s="87"/>
      <c r="G1462" s="305"/>
      <c r="H1462" s="317"/>
      <c r="I1462" s="102"/>
      <c r="J1462" s="87"/>
      <c r="K1462" s="87"/>
      <c r="L1462" s="85"/>
      <c r="M1462" s="70"/>
      <c r="N1462" s="182"/>
      <c r="O1462" s="181" t="str">
        <f t="shared" si="46"/>
        <v>1900-1</v>
      </c>
      <c r="P1462" s="181">
        <f t="shared" si="47"/>
        <v>0</v>
      </c>
      <c r="W1462" s="216"/>
      <c r="X1462" s="215"/>
      <c r="Y1462" s="184"/>
    </row>
    <row r="1463" spans="1:25">
      <c r="A1463" s="92"/>
      <c r="B1463" s="27"/>
      <c r="C1463" s="101"/>
      <c r="D1463" s="87"/>
      <c r="E1463" s="85"/>
      <c r="F1463" s="87"/>
      <c r="G1463" s="305"/>
      <c r="H1463" s="317"/>
      <c r="I1463" s="102"/>
      <c r="J1463" s="87"/>
      <c r="K1463" s="87"/>
      <c r="L1463" s="85"/>
      <c r="M1463" s="70"/>
      <c r="N1463" s="182"/>
      <c r="O1463" s="181" t="str">
        <f t="shared" si="46"/>
        <v>1900-1</v>
      </c>
      <c r="P1463" s="181">
        <f t="shared" si="47"/>
        <v>0</v>
      </c>
      <c r="W1463" s="216"/>
      <c r="X1463" s="215"/>
      <c r="Y1463" s="184"/>
    </row>
    <row r="1464" spans="1:25">
      <c r="A1464" s="92"/>
      <c r="B1464" s="27"/>
      <c r="C1464" s="101"/>
      <c r="D1464" s="87"/>
      <c r="E1464" s="85"/>
      <c r="F1464" s="87"/>
      <c r="G1464" s="305"/>
      <c r="H1464" s="317"/>
      <c r="I1464" s="102"/>
      <c r="J1464" s="87"/>
      <c r="K1464" s="87"/>
      <c r="L1464" s="85"/>
      <c r="M1464" s="70"/>
      <c r="N1464" s="182"/>
      <c r="O1464" s="181" t="str">
        <f t="shared" si="46"/>
        <v>1900-1</v>
      </c>
      <c r="P1464" s="181">
        <f t="shared" si="47"/>
        <v>0</v>
      </c>
      <c r="W1464" s="216"/>
      <c r="X1464" s="215"/>
      <c r="Y1464" s="184"/>
    </row>
    <row r="1465" spans="1:25">
      <c r="A1465" s="92"/>
      <c r="B1465" s="27"/>
      <c r="C1465" s="101"/>
      <c r="D1465" s="87"/>
      <c r="E1465" s="85"/>
      <c r="F1465" s="87"/>
      <c r="G1465" s="305"/>
      <c r="H1465" s="317"/>
      <c r="I1465" s="102"/>
      <c r="J1465" s="87"/>
      <c r="K1465" s="87"/>
      <c r="L1465" s="85"/>
      <c r="M1465" s="70"/>
      <c r="N1465" s="182"/>
      <c r="O1465" s="181" t="str">
        <f t="shared" si="46"/>
        <v>1900-1</v>
      </c>
      <c r="P1465" s="181">
        <f t="shared" si="47"/>
        <v>0</v>
      </c>
      <c r="W1465" s="216"/>
      <c r="X1465" s="215"/>
      <c r="Y1465" s="184"/>
    </row>
    <row r="1466" spans="1:25">
      <c r="A1466" s="92"/>
      <c r="B1466" s="27"/>
      <c r="C1466" s="101"/>
      <c r="D1466" s="87"/>
      <c r="E1466" s="85"/>
      <c r="F1466" s="87"/>
      <c r="G1466" s="305"/>
      <c r="H1466" s="317"/>
      <c r="I1466" s="102"/>
      <c r="J1466" s="87"/>
      <c r="K1466" s="87"/>
      <c r="L1466" s="85"/>
      <c r="M1466" s="70"/>
      <c r="N1466" s="182"/>
      <c r="O1466" s="181" t="str">
        <f t="shared" si="46"/>
        <v>1900-1</v>
      </c>
      <c r="P1466" s="181">
        <f t="shared" si="47"/>
        <v>0</v>
      </c>
      <c r="W1466" s="216"/>
      <c r="X1466" s="215"/>
      <c r="Y1466" s="184"/>
    </row>
    <row r="1467" spans="1:25">
      <c r="A1467" s="92"/>
      <c r="B1467" s="27"/>
      <c r="C1467" s="101"/>
      <c r="D1467" s="87"/>
      <c r="E1467" s="85"/>
      <c r="F1467" s="87"/>
      <c r="G1467" s="305"/>
      <c r="H1467" s="317"/>
      <c r="I1467" s="102"/>
      <c r="J1467" s="87"/>
      <c r="K1467" s="87"/>
      <c r="L1467" s="85"/>
      <c r="M1467" s="70"/>
      <c r="N1467" s="182"/>
      <c r="O1467" s="181" t="str">
        <f t="shared" si="46"/>
        <v>1900-1</v>
      </c>
      <c r="P1467" s="181">
        <f t="shared" si="47"/>
        <v>0</v>
      </c>
      <c r="W1467" s="216"/>
      <c r="X1467" s="215"/>
      <c r="Y1467" s="184"/>
    </row>
    <row r="1468" spans="1:25">
      <c r="A1468" s="92"/>
      <c r="B1468" s="27"/>
      <c r="C1468" s="101"/>
      <c r="D1468" s="87"/>
      <c r="E1468" s="85"/>
      <c r="F1468" s="87"/>
      <c r="G1468" s="305"/>
      <c r="H1468" s="317"/>
      <c r="I1468" s="102"/>
      <c r="J1468" s="87"/>
      <c r="K1468" s="87"/>
      <c r="L1468" s="85"/>
      <c r="M1468" s="70"/>
      <c r="N1468" s="182"/>
      <c r="O1468" s="181" t="str">
        <f t="shared" si="46"/>
        <v>1900-1</v>
      </c>
      <c r="P1468" s="181">
        <f t="shared" si="47"/>
        <v>0</v>
      </c>
      <c r="W1468" s="216"/>
      <c r="X1468" s="215"/>
      <c r="Y1468" s="184"/>
    </row>
    <row r="1469" spans="1:25">
      <c r="A1469" s="92"/>
      <c r="B1469" s="27"/>
      <c r="C1469" s="101"/>
      <c r="D1469" s="87"/>
      <c r="E1469" s="85"/>
      <c r="F1469" s="87"/>
      <c r="G1469" s="305"/>
      <c r="H1469" s="317"/>
      <c r="I1469" s="102"/>
      <c r="J1469" s="87"/>
      <c r="K1469" s="87"/>
      <c r="L1469" s="85"/>
      <c r="M1469" s="70"/>
      <c r="N1469" s="182"/>
      <c r="O1469" s="181" t="str">
        <f t="shared" si="46"/>
        <v>1900-1</v>
      </c>
      <c r="P1469" s="181">
        <f t="shared" si="47"/>
        <v>0</v>
      </c>
      <c r="W1469" s="216"/>
      <c r="X1469" s="215"/>
      <c r="Y1469" s="184"/>
    </row>
    <row r="1470" spans="1:25">
      <c r="A1470" s="92"/>
      <c r="B1470" s="27"/>
      <c r="C1470" s="101"/>
      <c r="D1470" s="87"/>
      <c r="E1470" s="85"/>
      <c r="F1470" s="87"/>
      <c r="G1470" s="305"/>
      <c r="H1470" s="317"/>
      <c r="I1470" s="102"/>
      <c r="J1470" s="87"/>
      <c r="K1470" s="87"/>
      <c r="L1470" s="85"/>
      <c r="M1470" s="70"/>
      <c r="N1470" s="182"/>
      <c r="O1470" s="181" t="str">
        <f t="shared" ref="O1470:O1531" si="48">YEAR(B1470)&amp;"-"&amp;MONTH(B1470)</f>
        <v>1900-1</v>
      </c>
      <c r="P1470" s="181">
        <f t="shared" si="47"/>
        <v>0</v>
      </c>
      <c r="W1470" s="216"/>
      <c r="X1470" s="215"/>
      <c r="Y1470" s="184"/>
    </row>
    <row r="1471" spans="1:25">
      <c r="A1471" s="92"/>
      <c r="B1471" s="27"/>
      <c r="C1471" s="101"/>
      <c r="D1471" s="87"/>
      <c r="E1471" s="85"/>
      <c r="F1471" s="87"/>
      <c r="G1471" s="305"/>
      <c r="H1471" s="317"/>
      <c r="I1471" s="102"/>
      <c r="J1471" s="87"/>
      <c r="K1471" s="87"/>
      <c r="L1471" s="85"/>
      <c r="M1471" s="70"/>
      <c r="N1471" s="182"/>
      <c r="O1471" s="181" t="str">
        <f t="shared" si="48"/>
        <v>1900-1</v>
      </c>
      <c r="P1471" s="181">
        <f t="shared" si="47"/>
        <v>0</v>
      </c>
      <c r="W1471" s="216"/>
      <c r="X1471" s="215"/>
      <c r="Y1471" s="184"/>
    </row>
    <row r="1472" spans="1:25">
      <c r="A1472" s="92"/>
      <c r="B1472" s="27"/>
      <c r="C1472" s="101"/>
      <c r="D1472" s="87"/>
      <c r="E1472" s="85"/>
      <c r="F1472" s="87"/>
      <c r="G1472" s="305"/>
      <c r="H1472" s="317"/>
      <c r="I1472" s="102"/>
      <c r="J1472" s="87"/>
      <c r="K1472" s="87"/>
      <c r="L1472" s="85"/>
      <c r="M1472" s="70"/>
      <c r="N1472" s="182"/>
      <c r="O1472" s="181" t="str">
        <f t="shared" si="48"/>
        <v>1900-1</v>
      </c>
      <c r="P1472" s="181">
        <f t="shared" si="47"/>
        <v>0</v>
      </c>
      <c r="W1472" s="216"/>
      <c r="X1472" s="215"/>
      <c r="Y1472" s="184"/>
    </row>
    <row r="1473" spans="1:25">
      <c r="A1473" s="92"/>
      <c r="B1473" s="27"/>
      <c r="C1473" s="101"/>
      <c r="D1473" s="87"/>
      <c r="E1473" s="85"/>
      <c r="F1473" s="87"/>
      <c r="G1473" s="305"/>
      <c r="H1473" s="317"/>
      <c r="I1473" s="102"/>
      <c r="J1473" s="87"/>
      <c r="K1473" s="87"/>
      <c r="L1473" s="85"/>
      <c r="M1473" s="70"/>
      <c r="N1473" s="182"/>
      <c r="O1473" s="181" t="str">
        <f t="shared" si="48"/>
        <v>1900-1</v>
      </c>
      <c r="P1473" s="181">
        <f t="shared" si="47"/>
        <v>0</v>
      </c>
      <c r="W1473" s="216"/>
      <c r="X1473" s="215"/>
      <c r="Y1473" s="184"/>
    </row>
    <row r="1474" spans="1:25">
      <c r="A1474" s="92"/>
      <c r="B1474" s="27"/>
      <c r="C1474" s="101"/>
      <c r="D1474" s="87"/>
      <c r="E1474" s="85"/>
      <c r="F1474" s="87"/>
      <c r="G1474" s="305"/>
      <c r="H1474" s="317"/>
      <c r="I1474" s="102"/>
      <c r="J1474" s="87"/>
      <c r="K1474" s="87"/>
      <c r="L1474" s="85"/>
      <c r="M1474" s="70"/>
      <c r="N1474" s="182"/>
      <c r="O1474" s="181" t="str">
        <f t="shared" si="48"/>
        <v>1900-1</v>
      </c>
      <c r="P1474" s="181">
        <f t="shared" si="47"/>
        <v>0</v>
      </c>
      <c r="W1474" s="216"/>
      <c r="X1474" s="215"/>
      <c r="Y1474" s="184"/>
    </row>
    <row r="1475" spans="1:25">
      <c r="A1475" s="92"/>
      <c r="B1475" s="27"/>
      <c r="C1475" s="101"/>
      <c r="D1475" s="87"/>
      <c r="E1475" s="85"/>
      <c r="F1475" s="87"/>
      <c r="G1475" s="305"/>
      <c r="H1475" s="317"/>
      <c r="I1475" s="102"/>
      <c r="J1475" s="87"/>
      <c r="K1475" s="87"/>
      <c r="L1475" s="85"/>
      <c r="M1475" s="70"/>
      <c r="N1475" s="182"/>
      <c r="O1475" s="181" t="str">
        <f t="shared" si="48"/>
        <v>1900-1</v>
      </c>
      <c r="P1475" s="181">
        <f t="shared" ref="P1475:P1538" si="49">N1475*H1475</f>
        <v>0</v>
      </c>
      <c r="W1475" s="216"/>
      <c r="X1475" s="215"/>
      <c r="Y1475" s="184"/>
    </row>
    <row r="1476" spans="1:25">
      <c r="A1476" s="92"/>
      <c r="B1476" s="27"/>
      <c r="C1476" s="101"/>
      <c r="D1476" s="87"/>
      <c r="E1476" s="85"/>
      <c r="F1476" s="87"/>
      <c r="G1476" s="305"/>
      <c r="H1476" s="317"/>
      <c r="I1476" s="102"/>
      <c r="J1476" s="87"/>
      <c r="K1476" s="87"/>
      <c r="L1476" s="85"/>
      <c r="M1476" s="70"/>
      <c r="N1476" s="182"/>
      <c r="O1476" s="181" t="str">
        <f t="shared" si="48"/>
        <v>1900-1</v>
      </c>
      <c r="P1476" s="181">
        <f t="shared" si="49"/>
        <v>0</v>
      </c>
      <c r="W1476" s="216"/>
      <c r="X1476" s="215"/>
      <c r="Y1476" s="184"/>
    </row>
    <row r="1477" spans="1:25">
      <c r="A1477" s="92"/>
      <c r="B1477" s="27"/>
      <c r="C1477" s="101"/>
      <c r="D1477" s="87"/>
      <c r="E1477" s="85"/>
      <c r="F1477" s="87"/>
      <c r="G1477" s="305"/>
      <c r="H1477" s="317"/>
      <c r="I1477" s="102"/>
      <c r="J1477" s="87"/>
      <c r="K1477" s="87"/>
      <c r="L1477" s="85"/>
      <c r="M1477" s="70"/>
      <c r="N1477" s="182"/>
      <c r="O1477" s="181" t="str">
        <f t="shared" si="48"/>
        <v>1900-1</v>
      </c>
      <c r="P1477" s="181">
        <f t="shared" si="49"/>
        <v>0</v>
      </c>
      <c r="W1477" s="216"/>
      <c r="X1477" s="215"/>
      <c r="Y1477" s="184"/>
    </row>
    <row r="1478" spans="1:25">
      <c r="A1478" s="92"/>
      <c r="B1478" s="27"/>
      <c r="C1478" s="85"/>
      <c r="D1478" s="85"/>
      <c r="E1478" s="85"/>
      <c r="F1478" s="85"/>
      <c r="G1478" s="309"/>
      <c r="H1478" s="316"/>
      <c r="I1478" s="102"/>
      <c r="J1478" s="94"/>
      <c r="K1478" s="94"/>
      <c r="L1478" s="200"/>
      <c r="M1478" s="70"/>
      <c r="N1478" s="182"/>
      <c r="O1478" s="181" t="str">
        <f t="shared" si="48"/>
        <v>1900-1</v>
      </c>
      <c r="P1478" s="181">
        <f t="shared" si="49"/>
        <v>0</v>
      </c>
      <c r="W1478" s="216"/>
      <c r="X1478" s="215"/>
      <c r="Y1478" s="184"/>
    </row>
    <row r="1479" spans="1:25">
      <c r="A1479" s="92"/>
      <c r="B1479" s="27"/>
      <c r="C1479" s="85"/>
      <c r="D1479" s="85"/>
      <c r="E1479" s="85"/>
      <c r="F1479" s="85"/>
      <c r="G1479" s="309"/>
      <c r="H1479" s="316"/>
      <c r="I1479" s="102"/>
      <c r="J1479" s="94"/>
      <c r="K1479" s="94"/>
      <c r="L1479" s="200"/>
      <c r="M1479" s="70"/>
      <c r="N1479" s="182"/>
      <c r="O1479" s="181" t="str">
        <f t="shared" si="48"/>
        <v>1900-1</v>
      </c>
      <c r="P1479" s="181">
        <f t="shared" si="49"/>
        <v>0</v>
      </c>
      <c r="W1479" s="216"/>
      <c r="X1479" s="215"/>
      <c r="Y1479" s="184"/>
    </row>
    <row r="1480" spans="1:25">
      <c r="A1480" s="92"/>
      <c r="B1480" s="27"/>
      <c r="C1480" s="85"/>
      <c r="D1480" s="85"/>
      <c r="E1480" s="85"/>
      <c r="F1480" s="85"/>
      <c r="G1480" s="309"/>
      <c r="H1480" s="316"/>
      <c r="I1480" s="102"/>
      <c r="J1480" s="94"/>
      <c r="K1480" s="94"/>
      <c r="L1480" s="200"/>
      <c r="M1480" s="70"/>
      <c r="N1480" s="182"/>
      <c r="O1480" s="181" t="str">
        <f t="shared" si="48"/>
        <v>1900-1</v>
      </c>
      <c r="P1480" s="181">
        <f t="shared" si="49"/>
        <v>0</v>
      </c>
      <c r="W1480" s="216"/>
      <c r="X1480" s="215"/>
      <c r="Y1480" s="184"/>
    </row>
    <row r="1481" spans="1:25">
      <c r="A1481" s="92"/>
      <c r="B1481" s="27"/>
      <c r="C1481" s="85"/>
      <c r="D1481" s="85"/>
      <c r="E1481" s="85"/>
      <c r="F1481" s="85"/>
      <c r="G1481" s="309"/>
      <c r="H1481" s="316"/>
      <c r="I1481" s="102"/>
      <c r="J1481" s="94"/>
      <c r="K1481" s="94"/>
      <c r="L1481" s="200"/>
      <c r="M1481" s="70"/>
      <c r="N1481" s="182"/>
      <c r="O1481" s="181" t="str">
        <f t="shared" si="48"/>
        <v>1900-1</v>
      </c>
      <c r="P1481" s="181">
        <f t="shared" si="49"/>
        <v>0</v>
      </c>
      <c r="W1481" s="216"/>
      <c r="X1481" s="215"/>
      <c r="Y1481" s="184"/>
    </row>
    <row r="1482" spans="1:25">
      <c r="A1482" s="92"/>
      <c r="B1482" s="27"/>
      <c r="C1482" s="85"/>
      <c r="D1482" s="85"/>
      <c r="E1482" s="85"/>
      <c r="F1482" s="85"/>
      <c r="G1482" s="309"/>
      <c r="H1482" s="316"/>
      <c r="I1482" s="102"/>
      <c r="J1482" s="94"/>
      <c r="K1482" s="94"/>
      <c r="L1482" s="200"/>
      <c r="M1482" s="70"/>
      <c r="N1482" s="182"/>
      <c r="O1482" s="181" t="str">
        <f t="shared" si="48"/>
        <v>1900-1</v>
      </c>
      <c r="P1482" s="181">
        <f t="shared" si="49"/>
        <v>0</v>
      </c>
      <c r="W1482" s="216"/>
      <c r="X1482" s="215"/>
      <c r="Y1482" s="184"/>
    </row>
    <row r="1483" spans="1:25">
      <c r="A1483" s="92"/>
      <c r="B1483" s="27"/>
      <c r="C1483" s="85"/>
      <c r="D1483" s="85"/>
      <c r="E1483" s="85"/>
      <c r="F1483" s="85"/>
      <c r="G1483" s="309"/>
      <c r="H1483" s="316"/>
      <c r="I1483" s="102"/>
      <c r="J1483" s="94"/>
      <c r="K1483" s="94"/>
      <c r="L1483" s="200"/>
      <c r="M1483" s="70"/>
      <c r="N1483" s="182"/>
      <c r="O1483" s="181" t="str">
        <f t="shared" si="48"/>
        <v>1900-1</v>
      </c>
      <c r="P1483" s="181">
        <f t="shared" si="49"/>
        <v>0</v>
      </c>
      <c r="W1483" s="216"/>
      <c r="X1483" s="215"/>
      <c r="Y1483" s="184"/>
    </row>
    <row r="1484" spans="1:25">
      <c r="A1484" s="92"/>
      <c r="B1484" s="27"/>
      <c r="C1484" s="85"/>
      <c r="D1484" s="85"/>
      <c r="E1484" s="85"/>
      <c r="F1484" s="85"/>
      <c r="G1484" s="309"/>
      <c r="H1484" s="316"/>
      <c r="I1484" s="102"/>
      <c r="J1484" s="94"/>
      <c r="K1484" s="94"/>
      <c r="L1484" s="200"/>
      <c r="M1484" s="70"/>
      <c r="N1484" s="182"/>
      <c r="O1484" s="181" t="str">
        <f t="shared" si="48"/>
        <v>1900-1</v>
      </c>
      <c r="P1484" s="181">
        <f t="shared" si="49"/>
        <v>0</v>
      </c>
      <c r="W1484" s="216"/>
      <c r="X1484" s="215"/>
      <c r="Y1484" s="184"/>
    </row>
    <row r="1485" spans="1:25">
      <c r="A1485" s="92"/>
      <c r="B1485" s="27"/>
      <c r="C1485" s="85"/>
      <c r="D1485" s="85"/>
      <c r="E1485" s="85"/>
      <c r="F1485" s="85"/>
      <c r="G1485" s="309"/>
      <c r="H1485" s="316"/>
      <c r="I1485" s="102"/>
      <c r="J1485" s="94"/>
      <c r="K1485" s="94"/>
      <c r="L1485" s="200"/>
      <c r="M1485" s="70"/>
      <c r="N1485" s="182"/>
      <c r="O1485" s="181" t="str">
        <f t="shared" si="48"/>
        <v>1900-1</v>
      </c>
      <c r="P1485" s="181">
        <f t="shared" si="49"/>
        <v>0</v>
      </c>
      <c r="W1485" s="216"/>
      <c r="X1485" s="215"/>
      <c r="Y1485" s="184"/>
    </row>
    <row r="1486" spans="1:25">
      <c r="A1486" s="92"/>
      <c r="B1486" s="27"/>
      <c r="C1486" s="85"/>
      <c r="D1486" s="85"/>
      <c r="E1486" s="85"/>
      <c r="F1486" s="85"/>
      <c r="G1486" s="309"/>
      <c r="H1486" s="316"/>
      <c r="I1486" s="102"/>
      <c r="J1486" s="94"/>
      <c r="K1486" s="94"/>
      <c r="L1486" s="200"/>
      <c r="M1486" s="70"/>
      <c r="N1486" s="182"/>
      <c r="O1486" s="181" t="str">
        <f t="shared" si="48"/>
        <v>1900-1</v>
      </c>
      <c r="P1486" s="181">
        <f t="shared" si="49"/>
        <v>0</v>
      </c>
      <c r="W1486" s="216"/>
      <c r="X1486" s="215"/>
      <c r="Y1486" s="184"/>
    </row>
    <row r="1487" spans="1:25">
      <c r="A1487" s="92"/>
      <c r="B1487" s="27"/>
      <c r="C1487" s="85"/>
      <c r="D1487" s="85"/>
      <c r="E1487" s="85"/>
      <c r="F1487" s="85"/>
      <c r="G1487" s="309"/>
      <c r="H1487" s="316"/>
      <c r="I1487" s="102"/>
      <c r="J1487" s="94"/>
      <c r="K1487" s="94"/>
      <c r="L1487" s="200"/>
      <c r="M1487" s="70"/>
      <c r="N1487" s="182"/>
      <c r="O1487" s="181" t="str">
        <f t="shared" si="48"/>
        <v>1900-1</v>
      </c>
      <c r="P1487" s="181">
        <f t="shared" si="49"/>
        <v>0</v>
      </c>
      <c r="W1487" s="216"/>
      <c r="X1487" s="215"/>
      <c r="Y1487" s="184"/>
    </row>
    <row r="1488" spans="1:25">
      <c r="A1488" s="92"/>
      <c r="B1488" s="27"/>
      <c r="C1488" s="85"/>
      <c r="D1488" s="85"/>
      <c r="E1488" s="85"/>
      <c r="F1488" s="85"/>
      <c r="G1488" s="309"/>
      <c r="H1488" s="316"/>
      <c r="I1488" s="102"/>
      <c r="J1488" s="94"/>
      <c r="K1488" s="94"/>
      <c r="L1488" s="200"/>
      <c r="M1488" s="70"/>
      <c r="N1488" s="182"/>
      <c r="O1488" s="181" t="str">
        <f t="shared" si="48"/>
        <v>1900-1</v>
      </c>
      <c r="P1488" s="181">
        <f t="shared" si="49"/>
        <v>0</v>
      </c>
      <c r="W1488" s="216"/>
      <c r="X1488" s="215"/>
      <c r="Y1488" s="184"/>
    </row>
    <row r="1489" spans="1:25">
      <c r="A1489" s="92"/>
      <c r="B1489" s="27"/>
      <c r="C1489" s="85"/>
      <c r="D1489" s="85"/>
      <c r="E1489" s="85"/>
      <c r="F1489" s="85"/>
      <c r="G1489" s="309"/>
      <c r="H1489" s="316"/>
      <c r="I1489" s="102"/>
      <c r="J1489" s="94"/>
      <c r="K1489" s="94"/>
      <c r="L1489" s="200"/>
      <c r="M1489" s="70"/>
      <c r="N1489" s="182"/>
      <c r="O1489" s="181" t="str">
        <f t="shared" si="48"/>
        <v>1900-1</v>
      </c>
      <c r="P1489" s="181">
        <f t="shared" si="49"/>
        <v>0</v>
      </c>
      <c r="W1489" s="216"/>
      <c r="X1489" s="215"/>
      <c r="Y1489" s="184"/>
    </row>
    <row r="1490" spans="1:25">
      <c r="A1490" s="92"/>
      <c r="B1490" s="27"/>
      <c r="C1490" s="85"/>
      <c r="D1490" s="85"/>
      <c r="E1490" s="85"/>
      <c r="F1490" s="85"/>
      <c r="G1490" s="309"/>
      <c r="H1490" s="316"/>
      <c r="I1490" s="102"/>
      <c r="J1490" s="94"/>
      <c r="K1490" s="94"/>
      <c r="L1490" s="200"/>
      <c r="M1490" s="70"/>
      <c r="N1490" s="182"/>
      <c r="O1490" s="181" t="str">
        <f t="shared" si="48"/>
        <v>1900-1</v>
      </c>
      <c r="P1490" s="181">
        <f t="shared" si="49"/>
        <v>0</v>
      </c>
      <c r="W1490" s="216"/>
      <c r="X1490" s="215"/>
      <c r="Y1490" s="184"/>
    </row>
    <row r="1491" spans="1:25">
      <c r="A1491" s="92"/>
      <c r="B1491" s="27"/>
      <c r="C1491" s="85"/>
      <c r="D1491" s="85"/>
      <c r="E1491" s="85"/>
      <c r="F1491" s="85"/>
      <c r="G1491" s="309"/>
      <c r="H1491" s="316"/>
      <c r="I1491" s="102"/>
      <c r="J1491" s="94"/>
      <c r="K1491" s="94"/>
      <c r="L1491" s="200"/>
      <c r="M1491" s="70"/>
      <c r="N1491" s="182"/>
      <c r="O1491" s="181" t="str">
        <f t="shared" si="48"/>
        <v>1900-1</v>
      </c>
      <c r="P1491" s="181">
        <f t="shared" si="49"/>
        <v>0</v>
      </c>
      <c r="W1491" s="216"/>
      <c r="X1491" s="215"/>
      <c r="Y1491" s="184"/>
    </row>
    <row r="1492" spans="1:25">
      <c r="A1492" s="92"/>
      <c r="B1492" s="27"/>
      <c r="C1492" s="85"/>
      <c r="D1492" s="85"/>
      <c r="E1492" s="85"/>
      <c r="F1492" s="85"/>
      <c r="G1492" s="309"/>
      <c r="H1492" s="316"/>
      <c r="I1492" s="102"/>
      <c r="J1492" s="94"/>
      <c r="K1492" s="94"/>
      <c r="L1492" s="200"/>
      <c r="M1492" s="70"/>
      <c r="N1492" s="182"/>
      <c r="O1492" s="181" t="str">
        <f t="shared" si="48"/>
        <v>1900-1</v>
      </c>
      <c r="P1492" s="181">
        <f t="shared" si="49"/>
        <v>0</v>
      </c>
      <c r="W1492" s="216"/>
      <c r="X1492" s="215"/>
      <c r="Y1492" s="184"/>
    </row>
    <row r="1493" spans="1:25">
      <c r="A1493" s="92"/>
      <c r="B1493" s="27"/>
      <c r="C1493" s="85"/>
      <c r="D1493" s="85"/>
      <c r="E1493" s="85"/>
      <c r="F1493" s="85"/>
      <c r="G1493" s="309"/>
      <c r="H1493" s="316"/>
      <c r="I1493" s="102"/>
      <c r="J1493" s="94"/>
      <c r="K1493" s="94"/>
      <c r="L1493" s="200"/>
      <c r="M1493" s="70"/>
      <c r="N1493" s="182"/>
      <c r="O1493" s="181" t="str">
        <f t="shared" si="48"/>
        <v>1900-1</v>
      </c>
      <c r="P1493" s="181">
        <f t="shared" si="49"/>
        <v>0</v>
      </c>
      <c r="W1493" s="216"/>
      <c r="X1493" s="215"/>
      <c r="Y1493" s="184"/>
    </row>
    <row r="1494" spans="1:25">
      <c r="A1494" s="92"/>
      <c r="B1494" s="27"/>
      <c r="C1494" s="85"/>
      <c r="D1494" s="85"/>
      <c r="E1494" s="85"/>
      <c r="F1494" s="85"/>
      <c r="G1494" s="309"/>
      <c r="H1494" s="316"/>
      <c r="I1494" s="102"/>
      <c r="J1494" s="94"/>
      <c r="K1494" s="94"/>
      <c r="L1494" s="200"/>
      <c r="M1494" s="70"/>
      <c r="N1494" s="182"/>
      <c r="O1494" s="181" t="str">
        <f t="shared" si="48"/>
        <v>1900-1</v>
      </c>
      <c r="P1494" s="181">
        <f t="shared" si="49"/>
        <v>0</v>
      </c>
      <c r="W1494" s="216"/>
      <c r="X1494" s="215"/>
      <c r="Y1494" s="184"/>
    </row>
    <row r="1495" spans="1:25">
      <c r="A1495" s="92"/>
      <c r="B1495" s="27"/>
      <c r="C1495" s="85"/>
      <c r="D1495" s="85"/>
      <c r="E1495" s="85"/>
      <c r="F1495" s="85"/>
      <c r="G1495" s="309"/>
      <c r="H1495" s="316"/>
      <c r="I1495" s="102"/>
      <c r="J1495" s="94"/>
      <c r="K1495" s="94"/>
      <c r="L1495" s="200"/>
      <c r="M1495" s="70"/>
      <c r="N1495" s="182"/>
      <c r="O1495" s="181" t="str">
        <f t="shared" si="48"/>
        <v>1900-1</v>
      </c>
      <c r="P1495" s="181">
        <f t="shared" si="49"/>
        <v>0</v>
      </c>
      <c r="W1495" s="216"/>
      <c r="X1495" s="215"/>
      <c r="Y1495" s="184"/>
    </row>
    <row r="1496" spans="1:25">
      <c r="A1496" s="92"/>
      <c r="B1496" s="27"/>
      <c r="C1496" s="85"/>
      <c r="D1496" s="85"/>
      <c r="E1496" s="85"/>
      <c r="F1496" s="85"/>
      <c r="G1496" s="309"/>
      <c r="H1496" s="316"/>
      <c r="I1496" s="102"/>
      <c r="J1496" s="94"/>
      <c r="K1496" s="94"/>
      <c r="L1496" s="200"/>
      <c r="M1496" s="70"/>
      <c r="N1496" s="182"/>
      <c r="O1496" s="181" t="str">
        <f t="shared" si="48"/>
        <v>1900-1</v>
      </c>
      <c r="P1496" s="181">
        <f t="shared" si="49"/>
        <v>0</v>
      </c>
      <c r="W1496" s="216"/>
      <c r="X1496" s="215"/>
      <c r="Y1496" s="184"/>
    </row>
    <row r="1497" spans="1:25">
      <c r="A1497" s="92"/>
      <c r="B1497" s="27"/>
      <c r="C1497" s="85"/>
      <c r="D1497" s="85"/>
      <c r="E1497" s="85"/>
      <c r="F1497" s="85"/>
      <c r="G1497" s="309"/>
      <c r="H1497" s="316"/>
      <c r="I1497" s="102"/>
      <c r="J1497" s="94"/>
      <c r="K1497" s="94"/>
      <c r="L1497" s="200"/>
      <c r="M1497" s="70"/>
      <c r="N1497" s="182"/>
      <c r="O1497" s="181" t="str">
        <f t="shared" si="48"/>
        <v>1900-1</v>
      </c>
      <c r="P1497" s="181">
        <f t="shared" si="49"/>
        <v>0</v>
      </c>
      <c r="W1497" s="216"/>
      <c r="X1497" s="215"/>
      <c r="Y1497" s="184"/>
    </row>
    <row r="1498" spans="1:25">
      <c r="A1498" s="92"/>
      <c r="B1498" s="27"/>
      <c r="C1498" s="85"/>
      <c r="D1498" s="85"/>
      <c r="E1498" s="85"/>
      <c r="F1498" s="85"/>
      <c r="G1498" s="309"/>
      <c r="H1498" s="316"/>
      <c r="I1498" s="102"/>
      <c r="J1498" s="94"/>
      <c r="K1498" s="94"/>
      <c r="L1498" s="200"/>
      <c r="M1498" s="70"/>
      <c r="N1498" s="182"/>
      <c r="O1498" s="181" t="str">
        <f t="shared" si="48"/>
        <v>1900-1</v>
      </c>
      <c r="P1498" s="181">
        <f t="shared" si="49"/>
        <v>0</v>
      </c>
      <c r="W1498" s="216"/>
      <c r="X1498" s="215"/>
      <c r="Y1498" s="184"/>
    </row>
    <row r="1499" spans="1:25">
      <c r="A1499" s="92"/>
      <c r="B1499" s="27"/>
      <c r="C1499" s="85"/>
      <c r="D1499" s="85"/>
      <c r="E1499" s="85"/>
      <c r="F1499" s="85"/>
      <c r="G1499" s="309"/>
      <c r="H1499" s="316"/>
      <c r="I1499" s="102"/>
      <c r="J1499" s="94"/>
      <c r="K1499" s="94"/>
      <c r="L1499" s="200"/>
      <c r="M1499" s="70"/>
      <c r="N1499" s="182"/>
      <c r="O1499" s="181" t="str">
        <f t="shared" si="48"/>
        <v>1900-1</v>
      </c>
      <c r="P1499" s="181">
        <f t="shared" si="49"/>
        <v>0</v>
      </c>
      <c r="W1499" s="216"/>
      <c r="X1499" s="215"/>
      <c r="Y1499" s="184"/>
    </row>
    <row r="1500" spans="1:25">
      <c r="A1500" s="92"/>
      <c r="B1500" s="27"/>
      <c r="C1500" s="85"/>
      <c r="D1500" s="85"/>
      <c r="E1500" s="85"/>
      <c r="F1500" s="85"/>
      <c r="G1500" s="309"/>
      <c r="H1500" s="316"/>
      <c r="I1500" s="102"/>
      <c r="J1500" s="94"/>
      <c r="K1500" s="94"/>
      <c r="L1500" s="200"/>
      <c r="M1500" s="70"/>
      <c r="N1500" s="182"/>
      <c r="O1500" s="181" t="str">
        <f t="shared" si="48"/>
        <v>1900-1</v>
      </c>
      <c r="P1500" s="181">
        <f t="shared" si="49"/>
        <v>0</v>
      </c>
      <c r="W1500" s="216"/>
      <c r="X1500" s="215"/>
      <c r="Y1500" s="184"/>
    </row>
    <row r="1501" spans="1:25">
      <c r="A1501" s="92"/>
      <c r="B1501" s="27"/>
      <c r="C1501" s="85"/>
      <c r="D1501" s="85"/>
      <c r="E1501" s="85"/>
      <c r="F1501" s="85"/>
      <c r="G1501" s="309"/>
      <c r="H1501" s="316"/>
      <c r="I1501" s="102"/>
      <c r="J1501" s="94"/>
      <c r="K1501" s="94"/>
      <c r="L1501" s="200"/>
      <c r="M1501" s="70"/>
      <c r="N1501" s="182"/>
      <c r="O1501" s="181" t="str">
        <f t="shared" si="48"/>
        <v>1900-1</v>
      </c>
      <c r="P1501" s="181">
        <f t="shared" si="49"/>
        <v>0</v>
      </c>
      <c r="W1501" s="216"/>
      <c r="X1501" s="215"/>
      <c r="Y1501" s="184"/>
    </row>
    <row r="1502" spans="1:25">
      <c r="A1502" s="92"/>
      <c r="B1502" s="27"/>
      <c r="C1502" s="85"/>
      <c r="D1502" s="85"/>
      <c r="E1502" s="85"/>
      <c r="F1502" s="85"/>
      <c r="G1502" s="309"/>
      <c r="H1502" s="316"/>
      <c r="I1502" s="102"/>
      <c r="J1502" s="94"/>
      <c r="K1502" s="94"/>
      <c r="L1502" s="200"/>
      <c r="M1502" s="70"/>
      <c r="N1502" s="182"/>
      <c r="O1502" s="181" t="str">
        <f t="shared" si="48"/>
        <v>1900-1</v>
      </c>
      <c r="P1502" s="181">
        <f t="shared" si="49"/>
        <v>0</v>
      </c>
      <c r="W1502" s="216"/>
      <c r="X1502" s="215"/>
      <c r="Y1502" s="184"/>
    </row>
    <row r="1503" spans="1:25">
      <c r="A1503" s="92"/>
      <c r="B1503" s="27"/>
      <c r="C1503" s="85"/>
      <c r="D1503" s="85"/>
      <c r="E1503" s="85"/>
      <c r="F1503" s="85"/>
      <c r="G1503" s="309"/>
      <c r="H1503" s="316"/>
      <c r="I1503" s="102"/>
      <c r="J1503" s="94"/>
      <c r="K1503" s="94"/>
      <c r="L1503" s="200"/>
      <c r="M1503" s="70"/>
      <c r="N1503" s="182"/>
      <c r="O1503" s="181" t="str">
        <f t="shared" si="48"/>
        <v>1900-1</v>
      </c>
      <c r="P1503" s="181">
        <f t="shared" si="49"/>
        <v>0</v>
      </c>
      <c r="W1503" s="216"/>
      <c r="X1503" s="215"/>
      <c r="Y1503" s="184"/>
    </row>
    <row r="1504" spans="1:25">
      <c r="A1504" s="92"/>
      <c r="B1504" s="27"/>
      <c r="C1504" s="85"/>
      <c r="D1504" s="85"/>
      <c r="E1504" s="85"/>
      <c r="F1504" s="85"/>
      <c r="G1504" s="309"/>
      <c r="H1504" s="316"/>
      <c r="I1504" s="102"/>
      <c r="J1504" s="94"/>
      <c r="K1504" s="94"/>
      <c r="L1504" s="200"/>
      <c r="M1504" s="70"/>
      <c r="N1504" s="182"/>
      <c r="O1504" s="181" t="str">
        <f t="shared" si="48"/>
        <v>1900-1</v>
      </c>
      <c r="P1504" s="181">
        <f t="shared" si="49"/>
        <v>0</v>
      </c>
      <c r="W1504" s="216"/>
      <c r="X1504" s="215"/>
      <c r="Y1504" s="184"/>
    </row>
    <row r="1505" spans="1:25">
      <c r="A1505" s="92"/>
      <c r="B1505" s="27"/>
      <c r="C1505" s="85"/>
      <c r="D1505" s="85"/>
      <c r="E1505" s="85"/>
      <c r="F1505" s="85"/>
      <c r="G1505" s="309"/>
      <c r="H1505" s="316"/>
      <c r="I1505" s="102"/>
      <c r="J1505" s="94"/>
      <c r="K1505" s="94"/>
      <c r="L1505" s="200"/>
      <c r="M1505" s="70"/>
      <c r="N1505" s="182"/>
      <c r="O1505" s="181" t="str">
        <f t="shared" si="48"/>
        <v>1900-1</v>
      </c>
      <c r="P1505" s="181">
        <f t="shared" si="49"/>
        <v>0</v>
      </c>
      <c r="W1505" s="216"/>
      <c r="X1505" s="215"/>
      <c r="Y1505" s="184"/>
    </row>
    <row r="1506" spans="1:25">
      <c r="A1506" s="92"/>
      <c r="B1506" s="27"/>
      <c r="C1506" s="85"/>
      <c r="D1506" s="85"/>
      <c r="E1506" s="85"/>
      <c r="F1506" s="85"/>
      <c r="G1506" s="309"/>
      <c r="H1506" s="316"/>
      <c r="I1506" s="102"/>
      <c r="J1506" s="94"/>
      <c r="K1506" s="94"/>
      <c r="L1506" s="200"/>
      <c r="M1506" s="70"/>
      <c r="N1506" s="182"/>
      <c r="O1506" s="181" t="str">
        <f t="shared" si="48"/>
        <v>1900-1</v>
      </c>
      <c r="P1506" s="181">
        <f t="shared" si="49"/>
        <v>0</v>
      </c>
      <c r="W1506" s="216"/>
      <c r="X1506" s="215"/>
      <c r="Y1506" s="184"/>
    </row>
    <row r="1507" spans="1:25">
      <c r="A1507" s="92"/>
      <c r="B1507" s="27"/>
      <c r="C1507" s="85"/>
      <c r="D1507" s="85"/>
      <c r="E1507" s="85"/>
      <c r="F1507" s="85"/>
      <c r="G1507" s="309"/>
      <c r="H1507" s="316"/>
      <c r="I1507" s="102"/>
      <c r="J1507" s="94"/>
      <c r="K1507" s="94"/>
      <c r="L1507" s="200"/>
      <c r="M1507" s="70"/>
      <c r="N1507" s="182"/>
      <c r="O1507" s="181" t="str">
        <f t="shared" si="48"/>
        <v>1900-1</v>
      </c>
      <c r="P1507" s="181">
        <f t="shared" si="49"/>
        <v>0</v>
      </c>
      <c r="W1507" s="216"/>
      <c r="X1507" s="215"/>
      <c r="Y1507" s="184"/>
    </row>
    <row r="1508" spans="1:25">
      <c r="A1508" s="92"/>
      <c r="B1508" s="27"/>
      <c r="C1508" s="85"/>
      <c r="D1508" s="85"/>
      <c r="E1508" s="85"/>
      <c r="F1508" s="85"/>
      <c r="G1508" s="309"/>
      <c r="H1508" s="316"/>
      <c r="I1508" s="102"/>
      <c r="J1508" s="94"/>
      <c r="K1508" s="94"/>
      <c r="L1508" s="200"/>
      <c r="M1508" s="70"/>
      <c r="N1508" s="182"/>
      <c r="O1508" s="181" t="str">
        <f t="shared" si="48"/>
        <v>1900-1</v>
      </c>
      <c r="P1508" s="181">
        <f t="shared" si="49"/>
        <v>0</v>
      </c>
      <c r="W1508" s="216"/>
      <c r="X1508" s="215"/>
      <c r="Y1508" s="184"/>
    </row>
    <row r="1509" spans="1:25">
      <c r="A1509" s="92"/>
      <c r="B1509" s="27"/>
      <c r="C1509" s="85"/>
      <c r="D1509" s="85"/>
      <c r="E1509" s="85"/>
      <c r="F1509" s="85"/>
      <c r="G1509" s="309"/>
      <c r="H1509" s="316"/>
      <c r="I1509" s="102"/>
      <c r="J1509" s="94"/>
      <c r="K1509" s="94"/>
      <c r="L1509" s="200"/>
      <c r="M1509" s="70"/>
      <c r="N1509" s="182"/>
      <c r="O1509" s="181" t="str">
        <f t="shared" si="48"/>
        <v>1900-1</v>
      </c>
      <c r="P1509" s="181">
        <f t="shared" si="49"/>
        <v>0</v>
      </c>
      <c r="W1509" s="216"/>
      <c r="X1509" s="215"/>
      <c r="Y1509" s="184"/>
    </row>
    <row r="1510" spans="1:25">
      <c r="A1510" s="92"/>
      <c r="B1510" s="27"/>
      <c r="C1510" s="85"/>
      <c r="D1510" s="85"/>
      <c r="E1510" s="85"/>
      <c r="F1510" s="85"/>
      <c r="G1510" s="309"/>
      <c r="H1510" s="316"/>
      <c r="I1510" s="102"/>
      <c r="J1510" s="94"/>
      <c r="K1510" s="94"/>
      <c r="L1510" s="200"/>
      <c r="M1510" s="70"/>
      <c r="N1510" s="182"/>
      <c r="O1510" s="181" t="str">
        <f t="shared" si="48"/>
        <v>1900-1</v>
      </c>
      <c r="P1510" s="181">
        <f t="shared" si="49"/>
        <v>0</v>
      </c>
      <c r="W1510" s="216"/>
      <c r="X1510" s="215"/>
      <c r="Y1510" s="184"/>
    </row>
    <row r="1511" spans="1:25">
      <c r="A1511" s="92"/>
      <c r="B1511" s="27"/>
      <c r="C1511" s="85"/>
      <c r="D1511" s="85"/>
      <c r="E1511" s="85"/>
      <c r="F1511" s="85"/>
      <c r="G1511" s="309"/>
      <c r="H1511" s="316"/>
      <c r="I1511" s="102"/>
      <c r="J1511" s="94"/>
      <c r="K1511" s="94"/>
      <c r="L1511" s="200"/>
      <c r="M1511" s="70"/>
      <c r="N1511" s="182"/>
      <c r="O1511" s="181" t="str">
        <f t="shared" si="48"/>
        <v>1900-1</v>
      </c>
      <c r="P1511" s="181">
        <f t="shared" si="49"/>
        <v>0</v>
      </c>
      <c r="W1511" s="216"/>
      <c r="X1511" s="215"/>
      <c r="Y1511" s="184"/>
    </row>
    <row r="1512" spans="1:25">
      <c r="A1512" s="92"/>
      <c r="B1512" s="27"/>
      <c r="C1512" s="85"/>
      <c r="D1512" s="85"/>
      <c r="E1512" s="85"/>
      <c r="F1512" s="85"/>
      <c r="G1512" s="309"/>
      <c r="H1512" s="316"/>
      <c r="I1512" s="102"/>
      <c r="J1512" s="94"/>
      <c r="K1512" s="94"/>
      <c r="L1512" s="200"/>
      <c r="M1512" s="70"/>
      <c r="N1512" s="182"/>
      <c r="O1512" s="181" t="str">
        <f t="shared" si="48"/>
        <v>1900-1</v>
      </c>
      <c r="P1512" s="181">
        <f t="shared" si="49"/>
        <v>0</v>
      </c>
      <c r="W1512" s="216"/>
      <c r="X1512" s="215"/>
      <c r="Y1512" s="184"/>
    </row>
    <row r="1513" spans="1:25">
      <c r="A1513" s="92"/>
      <c r="B1513" s="27"/>
      <c r="C1513" s="85"/>
      <c r="D1513" s="85"/>
      <c r="E1513" s="85"/>
      <c r="F1513" s="85"/>
      <c r="G1513" s="309"/>
      <c r="H1513" s="316"/>
      <c r="I1513" s="102"/>
      <c r="J1513" s="94"/>
      <c r="K1513" s="94"/>
      <c r="L1513" s="200"/>
      <c r="M1513" s="70"/>
      <c r="N1513" s="182"/>
      <c r="O1513" s="181" t="str">
        <f t="shared" si="48"/>
        <v>1900-1</v>
      </c>
      <c r="P1513" s="181">
        <f t="shared" si="49"/>
        <v>0</v>
      </c>
      <c r="W1513" s="216"/>
      <c r="X1513" s="215"/>
      <c r="Y1513" s="184"/>
    </row>
    <row r="1514" spans="1:25">
      <c r="A1514" s="92"/>
      <c r="B1514" s="27"/>
      <c r="C1514" s="85"/>
      <c r="D1514" s="85"/>
      <c r="E1514" s="85"/>
      <c r="F1514" s="85"/>
      <c r="G1514" s="309"/>
      <c r="H1514" s="316"/>
      <c r="I1514" s="102"/>
      <c r="J1514" s="94"/>
      <c r="K1514" s="94"/>
      <c r="L1514" s="200"/>
      <c r="M1514" s="70"/>
      <c r="N1514" s="182"/>
      <c r="O1514" s="181" t="str">
        <f t="shared" si="48"/>
        <v>1900-1</v>
      </c>
      <c r="P1514" s="181">
        <f t="shared" si="49"/>
        <v>0</v>
      </c>
      <c r="W1514" s="216"/>
      <c r="X1514" s="215"/>
      <c r="Y1514" s="184"/>
    </row>
    <row r="1515" spans="1:25">
      <c r="A1515" s="92"/>
      <c r="B1515" s="27"/>
      <c r="C1515" s="85"/>
      <c r="D1515" s="85"/>
      <c r="E1515" s="85"/>
      <c r="F1515" s="85"/>
      <c r="G1515" s="309"/>
      <c r="H1515" s="316"/>
      <c r="I1515" s="102"/>
      <c r="J1515" s="94"/>
      <c r="K1515" s="94"/>
      <c r="L1515" s="200"/>
      <c r="M1515" s="70"/>
      <c r="N1515" s="182"/>
      <c r="O1515" s="181" t="str">
        <f t="shared" si="48"/>
        <v>1900-1</v>
      </c>
      <c r="P1515" s="181">
        <f t="shared" si="49"/>
        <v>0</v>
      </c>
      <c r="W1515" s="216"/>
      <c r="X1515" s="215"/>
      <c r="Y1515" s="184"/>
    </row>
    <row r="1516" spans="1:25">
      <c r="A1516" s="92"/>
      <c r="B1516" s="27"/>
      <c r="C1516" s="85"/>
      <c r="D1516" s="85"/>
      <c r="E1516" s="85"/>
      <c r="F1516" s="85"/>
      <c r="G1516" s="309"/>
      <c r="H1516" s="316"/>
      <c r="I1516" s="102"/>
      <c r="J1516" s="94"/>
      <c r="K1516" s="94"/>
      <c r="L1516" s="200"/>
      <c r="M1516" s="70"/>
      <c r="N1516" s="182"/>
      <c r="O1516" s="181" t="str">
        <f t="shared" si="48"/>
        <v>1900-1</v>
      </c>
      <c r="P1516" s="181">
        <f t="shared" si="49"/>
        <v>0</v>
      </c>
      <c r="W1516" s="216"/>
      <c r="X1516" s="215"/>
      <c r="Y1516" s="184"/>
    </row>
    <row r="1517" spans="1:25">
      <c r="A1517" s="92"/>
      <c r="B1517" s="27"/>
      <c r="C1517" s="85"/>
      <c r="D1517" s="85"/>
      <c r="E1517" s="85"/>
      <c r="F1517" s="85"/>
      <c r="G1517" s="309"/>
      <c r="H1517" s="316"/>
      <c r="I1517" s="102"/>
      <c r="J1517" s="94"/>
      <c r="K1517" s="94"/>
      <c r="L1517" s="200"/>
      <c r="M1517" s="70"/>
      <c r="N1517" s="182"/>
      <c r="O1517" s="181" t="str">
        <f t="shared" si="48"/>
        <v>1900-1</v>
      </c>
      <c r="P1517" s="181">
        <f t="shared" si="49"/>
        <v>0</v>
      </c>
      <c r="W1517" s="216"/>
      <c r="X1517" s="215"/>
      <c r="Y1517" s="184"/>
    </row>
    <row r="1518" spans="1:25">
      <c r="A1518" s="92"/>
      <c r="B1518" s="27"/>
      <c r="C1518" s="85"/>
      <c r="D1518" s="85"/>
      <c r="E1518" s="85"/>
      <c r="F1518" s="85"/>
      <c r="G1518" s="309"/>
      <c r="H1518" s="316"/>
      <c r="I1518" s="102"/>
      <c r="J1518" s="94"/>
      <c r="K1518" s="94"/>
      <c r="L1518" s="200"/>
      <c r="M1518" s="70"/>
      <c r="N1518" s="182"/>
      <c r="O1518" s="181" t="str">
        <f t="shared" si="48"/>
        <v>1900-1</v>
      </c>
      <c r="P1518" s="181">
        <f t="shared" si="49"/>
        <v>0</v>
      </c>
      <c r="W1518" s="216"/>
      <c r="X1518" s="215"/>
      <c r="Y1518" s="184"/>
    </row>
    <row r="1519" spans="1:25">
      <c r="A1519" s="92"/>
      <c r="B1519" s="27"/>
      <c r="C1519" s="85"/>
      <c r="D1519" s="85"/>
      <c r="E1519" s="85"/>
      <c r="F1519" s="85"/>
      <c r="G1519" s="309"/>
      <c r="H1519" s="316"/>
      <c r="I1519" s="102"/>
      <c r="J1519" s="94"/>
      <c r="K1519" s="94"/>
      <c r="L1519" s="200"/>
      <c r="M1519" s="70"/>
      <c r="N1519" s="182"/>
      <c r="O1519" s="181" t="str">
        <f t="shared" si="48"/>
        <v>1900-1</v>
      </c>
      <c r="P1519" s="181">
        <f t="shared" si="49"/>
        <v>0</v>
      </c>
      <c r="W1519" s="216"/>
      <c r="X1519" s="215"/>
      <c r="Y1519" s="184"/>
    </row>
    <row r="1520" spans="1:25">
      <c r="A1520" s="92"/>
      <c r="B1520" s="27"/>
      <c r="C1520" s="85"/>
      <c r="D1520" s="85"/>
      <c r="E1520" s="85"/>
      <c r="F1520" s="85"/>
      <c r="G1520" s="309"/>
      <c r="H1520" s="316"/>
      <c r="I1520" s="102"/>
      <c r="J1520" s="94"/>
      <c r="K1520" s="94"/>
      <c r="L1520" s="200"/>
      <c r="M1520" s="70"/>
      <c r="N1520" s="182"/>
      <c r="O1520" s="181" t="str">
        <f t="shared" si="48"/>
        <v>1900-1</v>
      </c>
      <c r="P1520" s="181">
        <f t="shared" si="49"/>
        <v>0</v>
      </c>
      <c r="W1520" s="216"/>
      <c r="X1520" s="215"/>
      <c r="Y1520" s="184"/>
    </row>
    <row r="1521" spans="1:25">
      <c r="A1521" s="92"/>
      <c r="B1521" s="27"/>
      <c r="C1521" s="85"/>
      <c r="D1521" s="85"/>
      <c r="E1521" s="85"/>
      <c r="F1521" s="85"/>
      <c r="G1521" s="309"/>
      <c r="H1521" s="316"/>
      <c r="I1521" s="102"/>
      <c r="J1521" s="94"/>
      <c r="K1521" s="94"/>
      <c r="L1521" s="200"/>
      <c r="M1521" s="70"/>
      <c r="N1521" s="182"/>
      <c r="O1521" s="181" t="str">
        <f t="shared" si="48"/>
        <v>1900-1</v>
      </c>
      <c r="P1521" s="181">
        <f t="shared" si="49"/>
        <v>0</v>
      </c>
      <c r="W1521" s="216"/>
      <c r="X1521" s="215"/>
      <c r="Y1521" s="184"/>
    </row>
    <row r="1522" spans="1:25">
      <c r="A1522" s="92"/>
      <c r="B1522" s="27"/>
      <c r="C1522" s="85"/>
      <c r="D1522" s="85"/>
      <c r="E1522" s="85"/>
      <c r="F1522" s="85"/>
      <c r="G1522" s="309"/>
      <c r="H1522" s="316"/>
      <c r="I1522" s="102"/>
      <c r="J1522" s="94"/>
      <c r="K1522" s="94"/>
      <c r="L1522" s="200"/>
      <c r="M1522" s="70"/>
      <c r="N1522" s="182"/>
      <c r="O1522" s="181" t="str">
        <f t="shared" si="48"/>
        <v>1900-1</v>
      </c>
      <c r="P1522" s="181">
        <f t="shared" si="49"/>
        <v>0</v>
      </c>
      <c r="W1522" s="216"/>
      <c r="X1522" s="215"/>
      <c r="Y1522" s="184"/>
    </row>
    <row r="1523" spans="1:25">
      <c r="A1523" s="92"/>
      <c r="B1523" s="27"/>
      <c r="C1523" s="85"/>
      <c r="D1523" s="85"/>
      <c r="E1523" s="85"/>
      <c r="F1523" s="85"/>
      <c r="G1523" s="309"/>
      <c r="H1523" s="316"/>
      <c r="I1523" s="102"/>
      <c r="J1523" s="94"/>
      <c r="K1523" s="94"/>
      <c r="L1523" s="200"/>
      <c r="M1523" s="70"/>
      <c r="N1523" s="182"/>
      <c r="O1523" s="181" t="str">
        <f t="shared" si="48"/>
        <v>1900-1</v>
      </c>
      <c r="P1523" s="181">
        <f t="shared" si="49"/>
        <v>0</v>
      </c>
      <c r="W1523" s="216"/>
      <c r="X1523" s="215"/>
      <c r="Y1523" s="184"/>
    </row>
    <row r="1524" spans="1:25">
      <c r="A1524" s="92"/>
      <c r="B1524" s="27"/>
      <c r="C1524" s="85"/>
      <c r="D1524" s="85"/>
      <c r="E1524" s="85"/>
      <c r="F1524" s="85"/>
      <c r="G1524" s="309"/>
      <c r="H1524" s="316"/>
      <c r="I1524" s="102"/>
      <c r="J1524" s="94"/>
      <c r="K1524" s="94"/>
      <c r="L1524" s="200"/>
      <c r="M1524" s="70"/>
      <c r="N1524" s="182"/>
      <c r="O1524" s="181" t="str">
        <f t="shared" si="48"/>
        <v>1900-1</v>
      </c>
      <c r="P1524" s="181">
        <f t="shared" si="49"/>
        <v>0</v>
      </c>
      <c r="W1524" s="216"/>
      <c r="X1524" s="215"/>
      <c r="Y1524" s="184"/>
    </row>
    <row r="1525" spans="1:25">
      <c r="A1525" s="92"/>
      <c r="B1525" s="27"/>
      <c r="C1525" s="85"/>
      <c r="D1525" s="85"/>
      <c r="E1525" s="85"/>
      <c r="F1525" s="85"/>
      <c r="G1525" s="309"/>
      <c r="H1525" s="316"/>
      <c r="I1525" s="102"/>
      <c r="J1525" s="94"/>
      <c r="K1525" s="94"/>
      <c r="L1525" s="200"/>
      <c r="M1525" s="70"/>
      <c r="N1525" s="182"/>
      <c r="O1525" s="181" t="str">
        <f t="shared" si="48"/>
        <v>1900-1</v>
      </c>
      <c r="P1525" s="181">
        <f t="shared" si="49"/>
        <v>0</v>
      </c>
      <c r="W1525" s="216"/>
      <c r="X1525" s="215"/>
      <c r="Y1525" s="184"/>
    </row>
    <row r="1526" spans="1:25">
      <c r="A1526" s="92"/>
      <c r="B1526" s="27"/>
      <c r="C1526" s="85"/>
      <c r="D1526" s="85"/>
      <c r="E1526" s="85"/>
      <c r="F1526" s="85"/>
      <c r="G1526" s="309"/>
      <c r="H1526" s="316"/>
      <c r="I1526" s="102"/>
      <c r="J1526" s="94"/>
      <c r="K1526" s="94"/>
      <c r="L1526" s="200"/>
      <c r="M1526" s="70"/>
      <c r="N1526" s="182"/>
      <c r="O1526" s="181" t="str">
        <f t="shared" si="48"/>
        <v>1900-1</v>
      </c>
      <c r="P1526" s="181">
        <f t="shared" si="49"/>
        <v>0</v>
      </c>
      <c r="W1526" s="216"/>
      <c r="X1526" s="215"/>
      <c r="Y1526" s="184"/>
    </row>
    <row r="1527" spans="1:25">
      <c r="A1527" s="92"/>
      <c r="B1527" s="27"/>
      <c r="C1527" s="85"/>
      <c r="D1527" s="85"/>
      <c r="E1527" s="85"/>
      <c r="F1527" s="85"/>
      <c r="G1527" s="309"/>
      <c r="H1527" s="316"/>
      <c r="I1527" s="102"/>
      <c r="J1527" s="94"/>
      <c r="K1527" s="94"/>
      <c r="L1527" s="200"/>
      <c r="M1527" s="70"/>
      <c r="N1527" s="182"/>
      <c r="O1527" s="181" t="str">
        <f t="shared" si="48"/>
        <v>1900-1</v>
      </c>
      <c r="P1527" s="181">
        <f t="shared" si="49"/>
        <v>0</v>
      </c>
      <c r="W1527" s="216"/>
      <c r="X1527" s="215"/>
      <c r="Y1527" s="184"/>
    </row>
    <row r="1528" spans="1:25">
      <c r="A1528" s="92"/>
      <c r="B1528" s="27"/>
      <c r="C1528" s="85"/>
      <c r="D1528" s="85"/>
      <c r="E1528" s="85"/>
      <c r="F1528" s="85"/>
      <c r="G1528" s="309"/>
      <c r="H1528" s="316"/>
      <c r="I1528" s="102"/>
      <c r="J1528" s="94"/>
      <c r="K1528" s="94"/>
      <c r="L1528" s="200"/>
      <c r="M1528" s="70"/>
      <c r="N1528" s="182"/>
      <c r="O1528" s="181" t="str">
        <f t="shared" si="48"/>
        <v>1900-1</v>
      </c>
      <c r="P1528" s="181">
        <f t="shared" si="49"/>
        <v>0</v>
      </c>
      <c r="W1528" s="216"/>
      <c r="X1528" s="215"/>
      <c r="Y1528" s="184"/>
    </row>
    <row r="1529" spans="1:25">
      <c r="A1529" s="92"/>
      <c r="B1529" s="27"/>
      <c r="C1529" s="85"/>
      <c r="D1529" s="85"/>
      <c r="E1529" s="85"/>
      <c r="F1529" s="85"/>
      <c r="G1529" s="309"/>
      <c r="H1529" s="316"/>
      <c r="I1529" s="102"/>
      <c r="J1529" s="94"/>
      <c r="K1529" s="94"/>
      <c r="L1529" s="200"/>
      <c r="M1529" s="70"/>
      <c r="N1529" s="182"/>
      <c r="O1529" s="181" t="str">
        <f t="shared" si="48"/>
        <v>1900-1</v>
      </c>
      <c r="P1529" s="181">
        <f t="shared" si="49"/>
        <v>0</v>
      </c>
      <c r="W1529" s="216"/>
      <c r="X1529" s="215"/>
      <c r="Y1529" s="184"/>
    </row>
    <row r="1530" spans="1:25">
      <c r="A1530" s="92"/>
      <c r="B1530" s="27"/>
      <c r="C1530" s="85"/>
      <c r="D1530" s="85"/>
      <c r="E1530" s="85"/>
      <c r="F1530" s="85"/>
      <c r="G1530" s="309"/>
      <c r="H1530" s="316"/>
      <c r="I1530" s="102"/>
      <c r="J1530" s="94"/>
      <c r="K1530" s="94"/>
      <c r="L1530" s="200"/>
      <c r="M1530" s="70"/>
      <c r="N1530" s="182"/>
      <c r="O1530" s="181" t="str">
        <f t="shared" si="48"/>
        <v>1900-1</v>
      </c>
      <c r="P1530" s="181">
        <f t="shared" si="49"/>
        <v>0</v>
      </c>
      <c r="W1530" s="216"/>
      <c r="X1530" s="215"/>
      <c r="Y1530" s="184"/>
    </row>
    <row r="1531" spans="1:25">
      <c r="A1531" s="92"/>
      <c r="B1531" s="27"/>
      <c r="C1531" s="85"/>
      <c r="D1531" s="85"/>
      <c r="E1531" s="85"/>
      <c r="F1531" s="85"/>
      <c r="G1531" s="309"/>
      <c r="H1531" s="316"/>
      <c r="I1531" s="102"/>
      <c r="J1531" s="94"/>
      <c r="K1531" s="94"/>
      <c r="L1531" s="200"/>
      <c r="M1531" s="70"/>
      <c r="N1531" s="182"/>
      <c r="O1531" s="181" t="str">
        <f t="shared" si="48"/>
        <v>1900-1</v>
      </c>
      <c r="P1531" s="181">
        <f t="shared" si="49"/>
        <v>0</v>
      </c>
      <c r="W1531" s="216"/>
      <c r="X1531" s="215"/>
      <c r="Y1531" s="184"/>
    </row>
    <row r="1532" spans="1:25">
      <c r="A1532" s="92"/>
      <c r="B1532" s="27"/>
      <c r="C1532" s="85"/>
      <c r="D1532" s="85"/>
      <c r="E1532" s="85"/>
      <c r="F1532" s="85"/>
      <c r="G1532" s="309"/>
      <c r="H1532" s="316"/>
      <c r="I1532" s="102"/>
      <c r="J1532" s="94"/>
      <c r="K1532" s="94"/>
      <c r="L1532" s="200"/>
      <c r="M1532" s="70"/>
      <c r="N1532" s="182"/>
      <c r="O1532" s="181" t="str">
        <f t="shared" ref="O1532:O1595" si="50">YEAR(B1532)&amp;"-"&amp;MONTH(B1532)</f>
        <v>1900-1</v>
      </c>
      <c r="P1532" s="181">
        <f t="shared" si="49"/>
        <v>0</v>
      </c>
      <c r="W1532" s="216"/>
      <c r="X1532" s="215"/>
      <c r="Y1532" s="184"/>
    </row>
    <row r="1533" spans="1:25">
      <c r="A1533" s="92"/>
      <c r="B1533" s="27"/>
      <c r="C1533" s="85"/>
      <c r="D1533" s="85"/>
      <c r="E1533" s="85"/>
      <c r="F1533" s="85"/>
      <c r="G1533" s="309"/>
      <c r="H1533" s="316"/>
      <c r="I1533" s="102"/>
      <c r="J1533" s="94"/>
      <c r="K1533" s="94"/>
      <c r="L1533" s="200"/>
      <c r="M1533" s="70"/>
      <c r="N1533" s="182"/>
      <c r="O1533" s="181" t="str">
        <f t="shared" si="50"/>
        <v>1900-1</v>
      </c>
      <c r="P1533" s="181">
        <f t="shared" si="49"/>
        <v>0</v>
      </c>
      <c r="W1533" s="216"/>
      <c r="X1533" s="215"/>
      <c r="Y1533" s="184"/>
    </row>
    <row r="1534" spans="1:25">
      <c r="A1534" s="92"/>
      <c r="B1534" s="27"/>
      <c r="C1534" s="85"/>
      <c r="D1534" s="85"/>
      <c r="E1534" s="85"/>
      <c r="F1534" s="85"/>
      <c r="G1534" s="309"/>
      <c r="H1534" s="316"/>
      <c r="I1534" s="102"/>
      <c r="J1534" s="94"/>
      <c r="K1534" s="94"/>
      <c r="L1534" s="200"/>
      <c r="M1534" s="70"/>
      <c r="N1534" s="182"/>
      <c r="O1534" s="181" t="str">
        <f t="shared" si="50"/>
        <v>1900-1</v>
      </c>
      <c r="P1534" s="181">
        <f t="shared" si="49"/>
        <v>0</v>
      </c>
      <c r="W1534" s="216"/>
      <c r="X1534" s="215"/>
      <c r="Y1534" s="184"/>
    </row>
    <row r="1535" spans="1:25">
      <c r="A1535" s="92"/>
      <c r="B1535" s="27"/>
      <c r="C1535" s="85"/>
      <c r="D1535" s="85"/>
      <c r="E1535" s="85"/>
      <c r="F1535" s="85"/>
      <c r="G1535" s="309"/>
      <c r="H1535" s="316"/>
      <c r="I1535" s="102"/>
      <c r="J1535" s="94"/>
      <c r="K1535" s="94"/>
      <c r="L1535" s="200"/>
      <c r="M1535" s="70"/>
      <c r="N1535" s="182"/>
      <c r="O1535" s="181" t="str">
        <f t="shared" si="50"/>
        <v>1900-1</v>
      </c>
      <c r="P1535" s="181">
        <f t="shared" si="49"/>
        <v>0</v>
      </c>
      <c r="W1535" s="216"/>
      <c r="X1535" s="215"/>
      <c r="Y1535" s="184"/>
    </row>
    <row r="1536" spans="1:25">
      <c r="A1536" s="92"/>
      <c r="B1536" s="27"/>
      <c r="C1536" s="85"/>
      <c r="D1536" s="85"/>
      <c r="E1536" s="85"/>
      <c r="F1536" s="85"/>
      <c r="G1536" s="309"/>
      <c r="H1536" s="316"/>
      <c r="I1536" s="102"/>
      <c r="J1536" s="94"/>
      <c r="K1536" s="94"/>
      <c r="L1536" s="200"/>
      <c r="M1536" s="70"/>
      <c r="N1536" s="182"/>
      <c r="O1536" s="181" t="str">
        <f t="shared" si="50"/>
        <v>1900-1</v>
      </c>
      <c r="P1536" s="181">
        <f t="shared" si="49"/>
        <v>0</v>
      </c>
      <c r="W1536" s="216"/>
      <c r="X1536" s="215"/>
      <c r="Y1536" s="184"/>
    </row>
    <row r="1537" spans="1:25">
      <c r="A1537" s="92"/>
      <c r="B1537" s="27"/>
      <c r="C1537" s="85"/>
      <c r="D1537" s="85"/>
      <c r="E1537" s="85"/>
      <c r="F1537" s="85"/>
      <c r="G1537" s="309"/>
      <c r="H1537" s="316"/>
      <c r="I1537" s="102"/>
      <c r="J1537" s="94"/>
      <c r="K1537" s="94"/>
      <c r="L1537" s="200"/>
      <c r="M1537" s="70"/>
      <c r="N1537" s="182"/>
      <c r="O1537" s="181" t="str">
        <f t="shared" si="50"/>
        <v>1900-1</v>
      </c>
      <c r="P1537" s="181">
        <f t="shared" si="49"/>
        <v>0</v>
      </c>
      <c r="W1537" s="216"/>
      <c r="X1537" s="215"/>
      <c r="Y1537" s="184"/>
    </row>
    <row r="1538" spans="1:25">
      <c r="A1538" s="92"/>
      <c r="B1538" s="27"/>
      <c r="C1538" s="85"/>
      <c r="D1538" s="85"/>
      <c r="E1538" s="85"/>
      <c r="F1538" s="85"/>
      <c r="G1538" s="309"/>
      <c r="H1538" s="316"/>
      <c r="I1538" s="102"/>
      <c r="J1538" s="94"/>
      <c r="K1538" s="94"/>
      <c r="L1538" s="200"/>
      <c r="M1538" s="70"/>
      <c r="N1538" s="182"/>
      <c r="O1538" s="181" t="str">
        <f t="shared" si="50"/>
        <v>1900-1</v>
      </c>
      <c r="P1538" s="181">
        <f t="shared" si="49"/>
        <v>0</v>
      </c>
      <c r="W1538" s="216"/>
      <c r="X1538" s="215"/>
      <c r="Y1538" s="184"/>
    </row>
    <row r="1539" spans="1:25">
      <c r="A1539" s="92"/>
      <c r="B1539" s="27"/>
      <c r="C1539" s="85"/>
      <c r="D1539" s="85"/>
      <c r="E1539" s="85"/>
      <c r="F1539" s="85"/>
      <c r="G1539" s="309"/>
      <c r="H1539" s="316"/>
      <c r="I1539" s="102"/>
      <c r="J1539" s="94"/>
      <c r="K1539" s="94"/>
      <c r="L1539" s="200"/>
      <c r="M1539" s="70"/>
      <c r="N1539" s="182"/>
      <c r="O1539" s="181" t="str">
        <f t="shared" si="50"/>
        <v>1900-1</v>
      </c>
      <c r="P1539" s="181">
        <f t="shared" ref="P1539:P1602" si="51">N1539*H1539</f>
        <v>0</v>
      </c>
      <c r="W1539" s="216"/>
      <c r="X1539" s="215"/>
      <c r="Y1539" s="184"/>
    </row>
    <row r="1540" spans="1:25">
      <c r="A1540" s="92"/>
      <c r="B1540" s="27"/>
      <c r="C1540" s="85"/>
      <c r="D1540" s="85"/>
      <c r="E1540" s="85"/>
      <c r="F1540" s="85"/>
      <c r="G1540" s="309"/>
      <c r="H1540" s="316"/>
      <c r="I1540" s="102"/>
      <c r="J1540" s="94"/>
      <c r="K1540" s="94"/>
      <c r="L1540" s="200"/>
      <c r="M1540" s="70"/>
      <c r="N1540" s="182"/>
      <c r="O1540" s="181" t="str">
        <f t="shared" si="50"/>
        <v>1900-1</v>
      </c>
      <c r="P1540" s="181">
        <f t="shared" si="51"/>
        <v>0</v>
      </c>
      <c r="W1540" s="216"/>
      <c r="X1540" s="215"/>
      <c r="Y1540" s="184"/>
    </row>
    <row r="1541" spans="1:25">
      <c r="A1541" s="92"/>
      <c r="B1541" s="27"/>
      <c r="C1541" s="85"/>
      <c r="D1541" s="85"/>
      <c r="E1541" s="85"/>
      <c r="F1541" s="85"/>
      <c r="G1541" s="309"/>
      <c r="H1541" s="316"/>
      <c r="I1541" s="102"/>
      <c r="J1541" s="94"/>
      <c r="K1541" s="94"/>
      <c r="L1541" s="200"/>
      <c r="M1541" s="70"/>
      <c r="N1541" s="182"/>
      <c r="O1541" s="181" t="str">
        <f t="shared" si="50"/>
        <v>1900-1</v>
      </c>
      <c r="P1541" s="181">
        <f t="shared" si="51"/>
        <v>0</v>
      </c>
      <c r="W1541" s="216"/>
      <c r="X1541" s="215"/>
      <c r="Y1541" s="184"/>
    </row>
    <row r="1542" spans="1:25">
      <c r="A1542" s="92"/>
      <c r="B1542" s="27"/>
      <c r="C1542" s="85"/>
      <c r="D1542" s="85"/>
      <c r="E1542" s="85"/>
      <c r="F1542" s="85"/>
      <c r="G1542" s="309"/>
      <c r="H1542" s="316"/>
      <c r="I1542" s="102"/>
      <c r="J1542" s="94"/>
      <c r="K1542" s="94"/>
      <c r="L1542" s="200"/>
      <c r="M1542" s="70"/>
      <c r="N1542" s="182"/>
      <c r="O1542" s="181" t="str">
        <f t="shared" si="50"/>
        <v>1900-1</v>
      </c>
      <c r="P1542" s="181">
        <f t="shared" si="51"/>
        <v>0</v>
      </c>
      <c r="W1542" s="216"/>
      <c r="X1542" s="215"/>
      <c r="Y1542" s="184"/>
    </row>
    <row r="1543" spans="1:25">
      <c r="A1543" s="92"/>
      <c r="B1543" s="27"/>
      <c r="C1543" s="85"/>
      <c r="D1543" s="85"/>
      <c r="E1543" s="85"/>
      <c r="F1543" s="85"/>
      <c r="G1543" s="309"/>
      <c r="H1543" s="316"/>
      <c r="I1543" s="102"/>
      <c r="J1543" s="94"/>
      <c r="K1543" s="94"/>
      <c r="L1543" s="200"/>
      <c r="M1543" s="70"/>
      <c r="N1543" s="182"/>
      <c r="O1543" s="181" t="str">
        <f t="shared" si="50"/>
        <v>1900-1</v>
      </c>
      <c r="P1543" s="181">
        <f t="shared" si="51"/>
        <v>0</v>
      </c>
      <c r="W1543" s="216"/>
      <c r="X1543" s="215"/>
      <c r="Y1543" s="184"/>
    </row>
    <row r="1544" spans="1:25">
      <c r="A1544" s="92"/>
      <c r="B1544" s="27"/>
      <c r="C1544" s="85"/>
      <c r="D1544" s="85"/>
      <c r="E1544" s="85"/>
      <c r="F1544" s="85"/>
      <c r="G1544" s="309"/>
      <c r="H1544" s="316"/>
      <c r="I1544" s="102"/>
      <c r="J1544" s="94"/>
      <c r="K1544" s="94"/>
      <c r="L1544" s="200"/>
      <c r="M1544" s="70"/>
      <c r="N1544" s="182"/>
      <c r="O1544" s="181" t="str">
        <f t="shared" si="50"/>
        <v>1900-1</v>
      </c>
      <c r="P1544" s="181">
        <f t="shared" si="51"/>
        <v>0</v>
      </c>
      <c r="W1544" s="216"/>
      <c r="X1544" s="215"/>
      <c r="Y1544" s="184"/>
    </row>
    <row r="1545" spans="1:25">
      <c r="A1545" s="92"/>
      <c r="B1545" s="27"/>
      <c r="C1545" s="85"/>
      <c r="D1545" s="85"/>
      <c r="E1545" s="85"/>
      <c r="F1545" s="85"/>
      <c r="G1545" s="309"/>
      <c r="H1545" s="316"/>
      <c r="I1545" s="102"/>
      <c r="J1545" s="94"/>
      <c r="K1545" s="94"/>
      <c r="L1545" s="200"/>
      <c r="M1545" s="70"/>
      <c r="N1545" s="182"/>
      <c r="O1545" s="181" t="str">
        <f t="shared" si="50"/>
        <v>1900-1</v>
      </c>
      <c r="P1545" s="181">
        <f t="shared" si="51"/>
        <v>0</v>
      </c>
      <c r="W1545" s="216"/>
      <c r="X1545" s="215"/>
      <c r="Y1545" s="184"/>
    </row>
    <row r="1546" spans="1:25">
      <c r="A1546" s="92"/>
      <c r="B1546" s="27"/>
      <c r="C1546" s="85"/>
      <c r="D1546" s="85"/>
      <c r="E1546" s="85"/>
      <c r="F1546" s="85"/>
      <c r="G1546" s="309"/>
      <c r="H1546" s="316"/>
      <c r="I1546" s="102"/>
      <c r="J1546" s="94"/>
      <c r="K1546" s="94"/>
      <c r="L1546" s="200"/>
      <c r="M1546" s="70"/>
      <c r="N1546" s="182"/>
      <c r="O1546" s="181" t="str">
        <f t="shared" si="50"/>
        <v>1900-1</v>
      </c>
      <c r="P1546" s="181">
        <f t="shared" si="51"/>
        <v>0</v>
      </c>
      <c r="W1546" s="216"/>
      <c r="X1546" s="215"/>
      <c r="Y1546" s="184"/>
    </row>
    <row r="1547" spans="1:25">
      <c r="A1547" s="92"/>
      <c r="B1547" s="27"/>
      <c r="C1547" s="85"/>
      <c r="D1547" s="85"/>
      <c r="E1547" s="85"/>
      <c r="F1547" s="85"/>
      <c r="G1547" s="309"/>
      <c r="H1547" s="316"/>
      <c r="I1547" s="102"/>
      <c r="J1547" s="94"/>
      <c r="K1547" s="94"/>
      <c r="L1547" s="200"/>
      <c r="M1547" s="70"/>
      <c r="N1547" s="182"/>
      <c r="O1547" s="181" t="str">
        <f t="shared" si="50"/>
        <v>1900-1</v>
      </c>
      <c r="P1547" s="181">
        <f t="shared" si="51"/>
        <v>0</v>
      </c>
      <c r="W1547" s="216"/>
      <c r="X1547" s="215"/>
      <c r="Y1547" s="184"/>
    </row>
    <row r="1548" spans="1:25">
      <c r="A1548" s="92"/>
      <c r="B1548" s="27"/>
      <c r="C1548" s="85"/>
      <c r="D1548" s="85"/>
      <c r="E1548" s="85"/>
      <c r="F1548" s="85"/>
      <c r="G1548" s="309"/>
      <c r="H1548" s="316"/>
      <c r="I1548" s="102"/>
      <c r="J1548" s="94"/>
      <c r="K1548" s="94"/>
      <c r="L1548" s="200"/>
      <c r="M1548" s="70"/>
      <c r="N1548" s="182"/>
      <c r="O1548" s="181" t="str">
        <f t="shared" si="50"/>
        <v>1900-1</v>
      </c>
      <c r="P1548" s="181">
        <f t="shared" si="51"/>
        <v>0</v>
      </c>
      <c r="W1548" s="216"/>
      <c r="X1548" s="215"/>
      <c r="Y1548" s="184"/>
    </row>
    <row r="1549" spans="1:25">
      <c r="A1549" s="92"/>
      <c r="B1549" s="27"/>
      <c r="C1549" s="85"/>
      <c r="D1549" s="85"/>
      <c r="E1549" s="85"/>
      <c r="F1549" s="85"/>
      <c r="G1549" s="309"/>
      <c r="H1549" s="316"/>
      <c r="I1549" s="102"/>
      <c r="J1549" s="94"/>
      <c r="K1549" s="94"/>
      <c r="L1549" s="200"/>
      <c r="M1549" s="70"/>
      <c r="N1549" s="182"/>
      <c r="O1549" s="181" t="str">
        <f t="shared" si="50"/>
        <v>1900-1</v>
      </c>
      <c r="P1549" s="181">
        <f t="shared" si="51"/>
        <v>0</v>
      </c>
      <c r="W1549" s="216"/>
      <c r="X1549" s="215"/>
      <c r="Y1549" s="184"/>
    </row>
    <row r="1550" spans="1:25">
      <c r="A1550" s="92"/>
      <c r="B1550" s="27"/>
      <c r="C1550" s="85"/>
      <c r="D1550" s="85"/>
      <c r="E1550" s="85"/>
      <c r="F1550" s="85"/>
      <c r="G1550" s="309"/>
      <c r="H1550" s="316"/>
      <c r="I1550" s="102"/>
      <c r="J1550" s="94"/>
      <c r="K1550" s="94"/>
      <c r="L1550" s="200"/>
      <c r="M1550" s="70"/>
      <c r="N1550" s="182"/>
      <c r="O1550" s="181" t="str">
        <f t="shared" si="50"/>
        <v>1900-1</v>
      </c>
      <c r="P1550" s="181">
        <f t="shared" si="51"/>
        <v>0</v>
      </c>
      <c r="W1550" s="216"/>
      <c r="X1550" s="215"/>
      <c r="Y1550" s="184"/>
    </row>
    <row r="1551" spans="1:25">
      <c r="A1551" s="92"/>
      <c r="B1551" s="27"/>
      <c r="C1551" s="85"/>
      <c r="D1551" s="85"/>
      <c r="E1551" s="85"/>
      <c r="F1551" s="85"/>
      <c r="G1551" s="309"/>
      <c r="H1551" s="316"/>
      <c r="I1551" s="102"/>
      <c r="J1551" s="94"/>
      <c r="K1551" s="94"/>
      <c r="L1551" s="200"/>
      <c r="M1551" s="70"/>
      <c r="N1551" s="182"/>
      <c r="O1551" s="181" t="str">
        <f t="shared" si="50"/>
        <v>1900-1</v>
      </c>
      <c r="P1551" s="181">
        <f t="shared" si="51"/>
        <v>0</v>
      </c>
      <c r="W1551" s="216"/>
      <c r="X1551" s="215"/>
      <c r="Y1551" s="184"/>
    </row>
    <row r="1552" spans="1:25">
      <c r="A1552" s="92"/>
      <c r="B1552" s="27"/>
      <c r="C1552" s="85"/>
      <c r="D1552" s="85"/>
      <c r="E1552" s="85"/>
      <c r="F1552" s="85"/>
      <c r="G1552" s="309"/>
      <c r="H1552" s="316"/>
      <c r="I1552" s="102"/>
      <c r="J1552" s="94"/>
      <c r="K1552" s="94"/>
      <c r="L1552" s="200"/>
      <c r="M1552" s="70"/>
      <c r="N1552" s="182"/>
      <c r="O1552" s="181" t="str">
        <f t="shared" si="50"/>
        <v>1900-1</v>
      </c>
      <c r="P1552" s="181">
        <f t="shared" si="51"/>
        <v>0</v>
      </c>
      <c r="W1552" s="216"/>
      <c r="X1552" s="215"/>
      <c r="Y1552" s="184"/>
    </row>
    <row r="1553" spans="1:25">
      <c r="A1553" s="92"/>
      <c r="B1553" s="27"/>
      <c r="C1553" s="85"/>
      <c r="D1553" s="85"/>
      <c r="E1553" s="85"/>
      <c r="F1553" s="85"/>
      <c r="G1553" s="309"/>
      <c r="H1553" s="316"/>
      <c r="I1553" s="102"/>
      <c r="J1553" s="94"/>
      <c r="K1553" s="94"/>
      <c r="L1553" s="200"/>
      <c r="M1553" s="70"/>
      <c r="N1553" s="182"/>
      <c r="O1553" s="181" t="str">
        <f t="shared" si="50"/>
        <v>1900-1</v>
      </c>
      <c r="P1553" s="181">
        <f t="shared" si="51"/>
        <v>0</v>
      </c>
      <c r="W1553" s="216"/>
      <c r="X1553" s="215"/>
      <c r="Y1553" s="184"/>
    </row>
    <row r="1554" spans="1:25">
      <c r="A1554" s="92"/>
      <c r="B1554" s="27"/>
      <c r="C1554" s="85"/>
      <c r="D1554" s="85"/>
      <c r="E1554" s="85"/>
      <c r="F1554" s="85"/>
      <c r="G1554" s="309"/>
      <c r="H1554" s="316"/>
      <c r="I1554" s="102"/>
      <c r="J1554" s="94"/>
      <c r="K1554" s="94"/>
      <c r="L1554" s="200"/>
      <c r="M1554" s="70"/>
      <c r="N1554" s="182"/>
      <c r="O1554" s="181" t="str">
        <f t="shared" si="50"/>
        <v>1900-1</v>
      </c>
      <c r="P1554" s="181">
        <f t="shared" si="51"/>
        <v>0</v>
      </c>
      <c r="W1554" s="216"/>
      <c r="X1554" s="215"/>
      <c r="Y1554" s="184"/>
    </row>
    <row r="1555" spans="1:25">
      <c r="A1555" s="92"/>
      <c r="B1555" s="27"/>
      <c r="C1555" s="85"/>
      <c r="D1555" s="85"/>
      <c r="E1555" s="85"/>
      <c r="F1555" s="85"/>
      <c r="G1555" s="309"/>
      <c r="H1555" s="316"/>
      <c r="I1555" s="102"/>
      <c r="J1555" s="94"/>
      <c r="K1555" s="94"/>
      <c r="L1555" s="200"/>
      <c r="M1555" s="70"/>
      <c r="N1555" s="182"/>
      <c r="O1555" s="181" t="str">
        <f t="shared" si="50"/>
        <v>1900-1</v>
      </c>
      <c r="P1555" s="181">
        <f t="shared" si="51"/>
        <v>0</v>
      </c>
      <c r="W1555" s="216"/>
      <c r="X1555" s="215"/>
      <c r="Y1555" s="184"/>
    </row>
    <row r="1556" spans="1:25">
      <c r="A1556" s="92"/>
      <c r="B1556" s="27"/>
      <c r="C1556" s="85"/>
      <c r="D1556" s="85"/>
      <c r="E1556" s="85"/>
      <c r="F1556" s="85"/>
      <c r="G1556" s="309"/>
      <c r="H1556" s="316"/>
      <c r="I1556" s="102"/>
      <c r="J1556" s="94"/>
      <c r="K1556" s="94"/>
      <c r="L1556" s="200"/>
      <c r="M1556" s="70"/>
      <c r="N1556" s="182"/>
      <c r="O1556" s="181" t="str">
        <f t="shared" si="50"/>
        <v>1900-1</v>
      </c>
      <c r="P1556" s="181">
        <f t="shared" si="51"/>
        <v>0</v>
      </c>
      <c r="W1556" s="216"/>
      <c r="X1556" s="215"/>
      <c r="Y1556" s="184"/>
    </row>
    <row r="1557" spans="1:25">
      <c r="A1557" s="92"/>
      <c r="B1557" s="27"/>
      <c r="C1557" s="85"/>
      <c r="D1557" s="85"/>
      <c r="E1557" s="85"/>
      <c r="F1557" s="85"/>
      <c r="G1557" s="309"/>
      <c r="H1557" s="316"/>
      <c r="I1557" s="102"/>
      <c r="J1557" s="94"/>
      <c r="K1557" s="94"/>
      <c r="L1557" s="200"/>
      <c r="M1557" s="70"/>
      <c r="N1557" s="182"/>
      <c r="O1557" s="181" t="str">
        <f t="shared" si="50"/>
        <v>1900-1</v>
      </c>
      <c r="P1557" s="181">
        <f t="shared" si="51"/>
        <v>0</v>
      </c>
      <c r="W1557" s="216"/>
      <c r="X1557" s="215"/>
      <c r="Y1557" s="184"/>
    </row>
    <row r="1558" spans="1:25">
      <c r="A1558" s="92"/>
      <c r="B1558" s="27"/>
      <c r="C1558" s="85"/>
      <c r="D1558" s="85"/>
      <c r="E1558" s="85"/>
      <c r="F1558" s="85"/>
      <c r="G1558" s="309"/>
      <c r="H1558" s="316"/>
      <c r="I1558" s="102"/>
      <c r="J1558" s="94"/>
      <c r="K1558" s="94"/>
      <c r="L1558" s="200"/>
      <c r="M1558" s="70"/>
      <c r="N1558" s="182"/>
      <c r="O1558" s="181" t="str">
        <f t="shared" si="50"/>
        <v>1900-1</v>
      </c>
      <c r="P1558" s="181">
        <f t="shared" si="51"/>
        <v>0</v>
      </c>
      <c r="W1558" s="216"/>
      <c r="X1558" s="215"/>
      <c r="Y1558" s="184"/>
    </row>
    <row r="1559" spans="1:25">
      <c r="A1559" s="92"/>
      <c r="B1559" s="27"/>
      <c r="C1559" s="85"/>
      <c r="D1559" s="85"/>
      <c r="E1559" s="85"/>
      <c r="F1559" s="85"/>
      <c r="G1559" s="309"/>
      <c r="H1559" s="316"/>
      <c r="I1559" s="102"/>
      <c r="J1559" s="94"/>
      <c r="K1559" s="94"/>
      <c r="L1559" s="200"/>
      <c r="M1559" s="70"/>
      <c r="N1559" s="182"/>
      <c r="O1559" s="181" t="str">
        <f t="shared" si="50"/>
        <v>1900-1</v>
      </c>
      <c r="P1559" s="181">
        <f t="shared" si="51"/>
        <v>0</v>
      </c>
      <c r="W1559" s="216"/>
      <c r="X1559" s="215"/>
      <c r="Y1559" s="184"/>
    </row>
    <row r="1560" spans="1:25">
      <c r="A1560" s="92"/>
      <c r="B1560" s="27"/>
      <c r="C1560" s="85"/>
      <c r="D1560" s="85"/>
      <c r="E1560" s="85"/>
      <c r="F1560" s="85"/>
      <c r="G1560" s="309"/>
      <c r="H1560" s="316"/>
      <c r="I1560" s="102"/>
      <c r="J1560" s="94"/>
      <c r="K1560" s="94"/>
      <c r="L1560" s="200"/>
      <c r="M1560" s="70"/>
      <c r="N1560" s="182"/>
      <c r="O1560" s="181" t="str">
        <f t="shared" si="50"/>
        <v>1900-1</v>
      </c>
      <c r="P1560" s="181">
        <f t="shared" si="51"/>
        <v>0</v>
      </c>
      <c r="W1560" s="216"/>
      <c r="X1560" s="215"/>
      <c r="Y1560" s="184"/>
    </row>
    <row r="1561" spans="1:25">
      <c r="A1561" s="92"/>
      <c r="B1561" s="27"/>
      <c r="C1561" s="85"/>
      <c r="D1561" s="85"/>
      <c r="E1561" s="85"/>
      <c r="F1561" s="85"/>
      <c r="G1561" s="309"/>
      <c r="H1561" s="316"/>
      <c r="I1561" s="102"/>
      <c r="J1561" s="94"/>
      <c r="K1561" s="94"/>
      <c r="L1561" s="200"/>
      <c r="M1561" s="70"/>
      <c r="N1561" s="182"/>
      <c r="O1561" s="181" t="str">
        <f t="shared" si="50"/>
        <v>1900-1</v>
      </c>
      <c r="P1561" s="181">
        <f t="shared" si="51"/>
        <v>0</v>
      </c>
      <c r="W1561" s="216"/>
      <c r="X1561" s="215"/>
      <c r="Y1561" s="184"/>
    </row>
    <row r="1562" spans="1:25">
      <c r="A1562" s="92"/>
      <c r="B1562" s="27"/>
      <c r="C1562" s="85"/>
      <c r="D1562" s="85"/>
      <c r="E1562" s="85"/>
      <c r="F1562" s="85"/>
      <c r="G1562" s="309"/>
      <c r="H1562" s="316"/>
      <c r="I1562" s="102"/>
      <c r="J1562" s="94"/>
      <c r="K1562" s="94"/>
      <c r="L1562" s="200"/>
      <c r="M1562" s="70"/>
      <c r="N1562" s="182"/>
      <c r="O1562" s="181" t="str">
        <f t="shared" si="50"/>
        <v>1900-1</v>
      </c>
      <c r="P1562" s="181">
        <f t="shared" si="51"/>
        <v>0</v>
      </c>
      <c r="W1562" s="216"/>
      <c r="X1562" s="215"/>
      <c r="Y1562" s="184"/>
    </row>
    <row r="1563" spans="1:25">
      <c r="A1563" s="92"/>
      <c r="B1563" s="27"/>
      <c r="C1563" s="85"/>
      <c r="D1563" s="85"/>
      <c r="E1563" s="85"/>
      <c r="F1563" s="85"/>
      <c r="G1563" s="309"/>
      <c r="H1563" s="316"/>
      <c r="I1563" s="102"/>
      <c r="J1563" s="94"/>
      <c r="K1563" s="94"/>
      <c r="L1563" s="200"/>
      <c r="M1563" s="70"/>
      <c r="N1563" s="182"/>
      <c r="O1563" s="181" t="str">
        <f t="shared" si="50"/>
        <v>1900-1</v>
      </c>
      <c r="P1563" s="181">
        <f t="shared" si="51"/>
        <v>0</v>
      </c>
      <c r="W1563" s="216"/>
      <c r="X1563" s="215"/>
      <c r="Y1563" s="184"/>
    </row>
    <row r="1564" spans="1:25">
      <c r="A1564" s="92"/>
      <c r="B1564" s="27"/>
      <c r="C1564" s="85"/>
      <c r="D1564" s="85"/>
      <c r="E1564" s="85"/>
      <c r="F1564" s="85"/>
      <c r="G1564" s="309"/>
      <c r="H1564" s="316"/>
      <c r="I1564" s="102"/>
      <c r="J1564" s="94"/>
      <c r="K1564" s="94"/>
      <c r="L1564" s="200"/>
      <c r="M1564" s="70"/>
      <c r="N1564" s="182"/>
      <c r="O1564" s="181" t="str">
        <f t="shared" si="50"/>
        <v>1900-1</v>
      </c>
      <c r="P1564" s="181">
        <f t="shared" si="51"/>
        <v>0</v>
      </c>
      <c r="W1564" s="216"/>
      <c r="X1564" s="215"/>
      <c r="Y1564" s="184"/>
    </row>
    <row r="1565" spans="1:25">
      <c r="A1565" s="92"/>
      <c r="B1565" s="27"/>
      <c r="C1565" s="85"/>
      <c r="D1565" s="85"/>
      <c r="E1565" s="85"/>
      <c r="F1565" s="85"/>
      <c r="G1565" s="309"/>
      <c r="H1565" s="316"/>
      <c r="I1565" s="102"/>
      <c r="J1565" s="94"/>
      <c r="K1565" s="94"/>
      <c r="L1565" s="200"/>
      <c r="M1565" s="70"/>
      <c r="N1565" s="182"/>
      <c r="O1565" s="181" t="str">
        <f t="shared" si="50"/>
        <v>1900-1</v>
      </c>
      <c r="P1565" s="181">
        <f t="shared" si="51"/>
        <v>0</v>
      </c>
      <c r="W1565" s="216"/>
      <c r="X1565" s="215"/>
      <c r="Y1565" s="184"/>
    </row>
    <row r="1566" spans="1:25">
      <c r="A1566" s="92"/>
      <c r="B1566" s="27"/>
      <c r="C1566" s="85"/>
      <c r="D1566" s="85"/>
      <c r="E1566" s="85"/>
      <c r="F1566" s="85"/>
      <c r="G1566" s="309"/>
      <c r="H1566" s="316"/>
      <c r="I1566" s="102"/>
      <c r="J1566" s="94"/>
      <c r="K1566" s="94"/>
      <c r="L1566" s="200"/>
      <c r="M1566" s="70"/>
      <c r="N1566" s="182"/>
      <c r="O1566" s="181" t="str">
        <f t="shared" si="50"/>
        <v>1900-1</v>
      </c>
      <c r="P1566" s="181">
        <f t="shared" si="51"/>
        <v>0</v>
      </c>
      <c r="W1566" s="216"/>
      <c r="X1566" s="215"/>
      <c r="Y1566" s="184"/>
    </row>
    <row r="1567" spans="1:25">
      <c r="A1567" s="92"/>
      <c r="B1567" s="27"/>
      <c r="C1567" s="85"/>
      <c r="D1567" s="85"/>
      <c r="E1567" s="85"/>
      <c r="F1567" s="85"/>
      <c r="G1567" s="309"/>
      <c r="H1567" s="316"/>
      <c r="I1567" s="102"/>
      <c r="J1567" s="94"/>
      <c r="K1567" s="94"/>
      <c r="L1567" s="200"/>
      <c r="M1567" s="70"/>
      <c r="N1567" s="182"/>
      <c r="O1567" s="181" t="str">
        <f t="shared" si="50"/>
        <v>1900-1</v>
      </c>
      <c r="P1567" s="181">
        <f t="shared" si="51"/>
        <v>0</v>
      </c>
      <c r="W1567" s="216"/>
      <c r="X1567" s="215"/>
      <c r="Y1567" s="184"/>
    </row>
    <row r="1568" spans="1:25">
      <c r="A1568" s="92"/>
      <c r="B1568" s="27"/>
      <c r="C1568" s="85"/>
      <c r="D1568" s="85"/>
      <c r="E1568" s="85"/>
      <c r="F1568" s="85"/>
      <c r="G1568" s="309"/>
      <c r="H1568" s="316"/>
      <c r="I1568" s="102"/>
      <c r="J1568" s="94"/>
      <c r="K1568" s="94"/>
      <c r="L1568" s="200"/>
      <c r="M1568" s="70"/>
      <c r="N1568" s="182"/>
      <c r="O1568" s="181" t="str">
        <f t="shared" si="50"/>
        <v>1900-1</v>
      </c>
      <c r="P1568" s="181">
        <f t="shared" si="51"/>
        <v>0</v>
      </c>
      <c r="W1568" s="216"/>
      <c r="X1568" s="215"/>
      <c r="Y1568" s="184"/>
    </row>
    <row r="1569" spans="1:25">
      <c r="A1569" s="92"/>
      <c r="B1569" s="27"/>
      <c r="C1569" s="85"/>
      <c r="D1569" s="85"/>
      <c r="E1569" s="85"/>
      <c r="F1569" s="85"/>
      <c r="G1569" s="309"/>
      <c r="H1569" s="316"/>
      <c r="I1569" s="102"/>
      <c r="J1569" s="94"/>
      <c r="K1569" s="94"/>
      <c r="L1569" s="200"/>
      <c r="M1569" s="70"/>
      <c r="N1569" s="182"/>
      <c r="O1569" s="181" t="str">
        <f t="shared" si="50"/>
        <v>1900-1</v>
      </c>
      <c r="P1569" s="181">
        <f t="shared" si="51"/>
        <v>0</v>
      </c>
      <c r="W1569" s="216"/>
      <c r="X1569" s="215"/>
      <c r="Y1569" s="184"/>
    </row>
    <row r="1570" spans="1:25">
      <c r="A1570" s="92"/>
      <c r="B1570" s="27"/>
      <c r="C1570" s="85"/>
      <c r="D1570" s="85"/>
      <c r="E1570" s="85"/>
      <c r="F1570" s="85"/>
      <c r="G1570" s="309"/>
      <c r="H1570" s="316"/>
      <c r="I1570" s="102"/>
      <c r="J1570" s="94"/>
      <c r="K1570" s="94"/>
      <c r="L1570" s="200"/>
      <c r="M1570" s="70"/>
      <c r="N1570" s="182"/>
      <c r="O1570" s="181" t="str">
        <f t="shared" si="50"/>
        <v>1900-1</v>
      </c>
      <c r="P1570" s="181">
        <f t="shared" si="51"/>
        <v>0</v>
      </c>
      <c r="W1570" s="216"/>
      <c r="X1570" s="215"/>
      <c r="Y1570" s="184"/>
    </row>
    <row r="1571" spans="1:25">
      <c r="A1571" s="92"/>
      <c r="B1571" s="27"/>
      <c r="C1571" s="85"/>
      <c r="D1571" s="85"/>
      <c r="E1571" s="85"/>
      <c r="F1571" s="85"/>
      <c r="G1571" s="309"/>
      <c r="H1571" s="316"/>
      <c r="I1571" s="102"/>
      <c r="J1571" s="94"/>
      <c r="K1571" s="94"/>
      <c r="L1571" s="200"/>
      <c r="M1571" s="70"/>
      <c r="N1571" s="182"/>
      <c r="O1571" s="181" t="str">
        <f t="shared" si="50"/>
        <v>1900-1</v>
      </c>
      <c r="P1571" s="181">
        <f t="shared" si="51"/>
        <v>0</v>
      </c>
      <c r="W1571" s="216"/>
      <c r="X1571" s="215"/>
      <c r="Y1571" s="184"/>
    </row>
    <row r="1572" spans="1:25">
      <c r="A1572" s="92"/>
      <c r="B1572" s="27"/>
      <c r="C1572" s="85"/>
      <c r="D1572" s="85"/>
      <c r="E1572" s="85"/>
      <c r="F1572" s="85"/>
      <c r="G1572" s="309"/>
      <c r="H1572" s="316"/>
      <c r="I1572" s="102"/>
      <c r="J1572" s="94"/>
      <c r="K1572" s="94"/>
      <c r="L1572" s="200"/>
      <c r="M1572" s="70"/>
      <c r="N1572" s="182"/>
      <c r="O1572" s="181" t="str">
        <f t="shared" si="50"/>
        <v>1900-1</v>
      </c>
      <c r="P1572" s="181">
        <f t="shared" si="51"/>
        <v>0</v>
      </c>
      <c r="W1572" s="216"/>
      <c r="X1572" s="215"/>
      <c r="Y1572" s="184"/>
    </row>
    <row r="1573" spans="1:25">
      <c r="A1573" s="92"/>
      <c r="B1573" s="27"/>
      <c r="C1573" s="85"/>
      <c r="D1573" s="85"/>
      <c r="E1573" s="85"/>
      <c r="F1573" s="85"/>
      <c r="G1573" s="309"/>
      <c r="H1573" s="316"/>
      <c r="I1573" s="102"/>
      <c r="J1573" s="94"/>
      <c r="K1573" s="94"/>
      <c r="L1573" s="200"/>
      <c r="M1573" s="70"/>
      <c r="N1573" s="182"/>
      <c r="O1573" s="181" t="str">
        <f t="shared" si="50"/>
        <v>1900-1</v>
      </c>
      <c r="P1573" s="181">
        <f t="shared" si="51"/>
        <v>0</v>
      </c>
      <c r="W1573" s="216"/>
      <c r="X1573" s="215"/>
      <c r="Y1573" s="184"/>
    </row>
    <row r="1574" spans="1:25">
      <c r="A1574" s="92"/>
      <c r="B1574" s="27"/>
      <c r="C1574" s="85"/>
      <c r="D1574" s="85"/>
      <c r="E1574" s="85"/>
      <c r="F1574" s="85"/>
      <c r="G1574" s="309"/>
      <c r="H1574" s="316"/>
      <c r="I1574" s="102"/>
      <c r="J1574" s="94"/>
      <c r="K1574" s="94"/>
      <c r="L1574" s="200"/>
      <c r="M1574" s="70"/>
      <c r="N1574" s="182"/>
      <c r="O1574" s="181" t="str">
        <f t="shared" si="50"/>
        <v>1900-1</v>
      </c>
      <c r="P1574" s="181">
        <f t="shared" si="51"/>
        <v>0</v>
      </c>
      <c r="W1574" s="216"/>
      <c r="X1574" s="215"/>
      <c r="Y1574" s="184"/>
    </row>
    <row r="1575" spans="1:25">
      <c r="A1575" s="92"/>
      <c r="B1575" s="27"/>
      <c r="C1575" s="85"/>
      <c r="D1575" s="85"/>
      <c r="E1575" s="85"/>
      <c r="F1575" s="85"/>
      <c r="G1575" s="309"/>
      <c r="H1575" s="316"/>
      <c r="I1575" s="102"/>
      <c r="J1575" s="94"/>
      <c r="K1575" s="94"/>
      <c r="L1575" s="200"/>
      <c r="M1575" s="70"/>
      <c r="N1575" s="182"/>
      <c r="O1575" s="181" t="str">
        <f t="shared" si="50"/>
        <v>1900-1</v>
      </c>
      <c r="P1575" s="181">
        <f t="shared" si="51"/>
        <v>0</v>
      </c>
      <c r="W1575" s="216"/>
      <c r="X1575" s="215"/>
      <c r="Y1575" s="184"/>
    </row>
    <row r="1576" spans="1:25">
      <c r="A1576" s="92"/>
      <c r="B1576" s="27"/>
      <c r="C1576" s="85"/>
      <c r="D1576" s="85"/>
      <c r="E1576" s="85"/>
      <c r="F1576" s="85"/>
      <c r="G1576" s="309"/>
      <c r="H1576" s="316"/>
      <c r="I1576" s="102"/>
      <c r="J1576" s="94"/>
      <c r="K1576" s="94"/>
      <c r="L1576" s="200"/>
      <c r="M1576" s="70"/>
      <c r="N1576" s="182"/>
      <c r="O1576" s="181" t="str">
        <f t="shared" si="50"/>
        <v>1900-1</v>
      </c>
      <c r="P1576" s="181">
        <f t="shared" si="51"/>
        <v>0</v>
      </c>
      <c r="W1576" s="216"/>
      <c r="X1576" s="215"/>
      <c r="Y1576" s="184"/>
    </row>
    <row r="1577" spans="1:25">
      <c r="A1577" s="92"/>
      <c r="B1577" s="27"/>
      <c r="C1577" s="85"/>
      <c r="D1577" s="85"/>
      <c r="E1577" s="85"/>
      <c r="F1577" s="85"/>
      <c r="G1577" s="309"/>
      <c r="H1577" s="316"/>
      <c r="I1577" s="102"/>
      <c r="J1577" s="94"/>
      <c r="K1577" s="94"/>
      <c r="L1577" s="200"/>
      <c r="M1577" s="70"/>
      <c r="N1577" s="182"/>
      <c r="O1577" s="181" t="str">
        <f t="shared" si="50"/>
        <v>1900-1</v>
      </c>
      <c r="P1577" s="181">
        <f t="shared" si="51"/>
        <v>0</v>
      </c>
      <c r="W1577" s="216"/>
      <c r="X1577" s="215"/>
      <c r="Y1577" s="184"/>
    </row>
    <row r="1578" spans="1:25">
      <c r="A1578" s="92"/>
      <c r="B1578" s="27"/>
      <c r="C1578" s="85"/>
      <c r="D1578" s="85"/>
      <c r="E1578" s="85"/>
      <c r="F1578" s="85"/>
      <c r="G1578" s="309"/>
      <c r="H1578" s="316"/>
      <c r="I1578" s="102"/>
      <c r="J1578" s="94"/>
      <c r="K1578" s="94"/>
      <c r="L1578" s="200"/>
      <c r="M1578" s="70"/>
      <c r="N1578" s="182"/>
      <c r="O1578" s="181" t="str">
        <f t="shared" si="50"/>
        <v>1900-1</v>
      </c>
      <c r="P1578" s="181">
        <f t="shared" si="51"/>
        <v>0</v>
      </c>
      <c r="W1578" s="216"/>
      <c r="X1578" s="215"/>
      <c r="Y1578" s="184"/>
    </row>
    <row r="1579" spans="1:25">
      <c r="A1579" s="92"/>
      <c r="B1579" s="27"/>
      <c r="C1579" s="85"/>
      <c r="D1579" s="85"/>
      <c r="E1579" s="85"/>
      <c r="F1579" s="85"/>
      <c r="G1579" s="309"/>
      <c r="H1579" s="316"/>
      <c r="I1579" s="102"/>
      <c r="J1579" s="94"/>
      <c r="K1579" s="94"/>
      <c r="L1579" s="200"/>
      <c r="M1579" s="70"/>
      <c r="N1579" s="182"/>
      <c r="O1579" s="181" t="str">
        <f t="shared" si="50"/>
        <v>1900-1</v>
      </c>
      <c r="P1579" s="181">
        <f t="shared" si="51"/>
        <v>0</v>
      </c>
      <c r="W1579" s="216"/>
      <c r="X1579" s="215"/>
      <c r="Y1579" s="184"/>
    </row>
    <row r="1580" spans="1:25">
      <c r="A1580" s="92"/>
      <c r="B1580" s="27"/>
      <c r="C1580" s="85"/>
      <c r="D1580" s="85"/>
      <c r="E1580" s="85"/>
      <c r="F1580" s="85"/>
      <c r="G1580" s="309"/>
      <c r="H1580" s="316"/>
      <c r="I1580" s="102"/>
      <c r="J1580" s="94"/>
      <c r="K1580" s="94"/>
      <c r="L1580" s="200"/>
      <c r="M1580" s="70"/>
      <c r="N1580" s="182"/>
      <c r="O1580" s="181" t="str">
        <f t="shared" si="50"/>
        <v>1900-1</v>
      </c>
      <c r="P1580" s="181">
        <f t="shared" si="51"/>
        <v>0</v>
      </c>
      <c r="W1580" s="216"/>
      <c r="X1580" s="215"/>
      <c r="Y1580" s="184"/>
    </row>
    <row r="1581" spans="1:25">
      <c r="A1581" s="92"/>
      <c r="B1581" s="27"/>
      <c r="C1581" s="85"/>
      <c r="D1581" s="85"/>
      <c r="E1581" s="85"/>
      <c r="F1581" s="85"/>
      <c r="G1581" s="309"/>
      <c r="H1581" s="316"/>
      <c r="I1581" s="102"/>
      <c r="J1581" s="94"/>
      <c r="K1581" s="94"/>
      <c r="L1581" s="200"/>
      <c r="M1581" s="70"/>
      <c r="N1581" s="182"/>
      <c r="O1581" s="181" t="str">
        <f t="shared" si="50"/>
        <v>1900-1</v>
      </c>
      <c r="P1581" s="181">
        <f t="shared" si="51"/>
        <v>0</v>
      </c>
      <c r="W1581" s="216"/>
      <c r="X1581" s="215"/>
      <c r="Y1581" s="184"/>
    </row>
    <row r="1582" spans="1:25">
      <c r="A1582" s="92"/>
      <c r="B1582" s="27"/>
      <c r="C1582" s="85"/>
      <c r="D1582" s="85"/>
      <c r="E1582" s="85"/>
      <c r="F1582" s="85"/>
      <c r="G1582" s="309"/>
      <c r="H1582" s="316"/>
      <c r="I1582" s="102"/>
      <c r="J1582" s="94"/>
      <c r="K1582" s="94"/>
      <c r="L1582" s="200"/>
      <c r="M1582" s="70"/>
      <c r="N1582" s="182"/>
      <c r="O1582" s="181" t="str">
        <f t="shared" si="50"/>
        <v>1900-1</v>
      </c>
      <c r="P1582" s="181">
        <f t="shared" si="51"/>
        <v>0</v>
      </c>
      <c r="W1582" s="216"/>
      <c r="X1582" s="215"/>
      <c r="Y1582" s="184"/>
    </row>
    <row r="1583" spans="1:25">
      <c r="A1583" s="92"/>
      <c r="B1583" s="27"/>
      <c r="C1583" s="85"/>
      <c r="D1583" s="85"/>
      <c r="E1583" s="85"/>
      <c r="F1583" s="85"/>
      <c r="G1583" s="309"/>
      <c r="H1583" s="316"/>
      <c r="I1583" s="102"/>
      <c r="J1583" s="94"/>
      <c r="K1583" s="94"/>
      <c r="L1583" s="200"/>
      <c r="M1583" s="70"/>
      <c r="N1583" s="182"/>
      <c r="O1583" s="181" t="str">
        <f t="shared" si="50"/>
        <v>1900-1</v>
      </c>
      <c r="P1583" s="181">
        <f t="shared" si="51"/>
        <v>0</v>
      </c>
      <c r="W1583" s="216"/>
      <c r="X1583" s="215"/>
      <c r="Y1583" s="184"/>
    </row>
    <row r="1584" spans="1:25">
      <c r="A1584" s="92"/>
      <c r="B1584" s="27"/>
      <c r="C1584" s="85"/>
      <c r="D1584" s="85"/>
      <c r="E1584" s="85"/>
      <c r="F1584" s="85"/>
      <c r="G1584" s="309"/>
      <c r="H1584" s="316"/>
      <c r="I1584" s="102"/>
      <c r="J1584" s="94"/>
      <c r="K1584" s="94"/>
      <c r="L1584" s="200"/>
      <c r="M1584" s="70"/>
      <c r="N1584" s="182"/>
      <c r="O1584" s="181" t="str">
        <f t="shared" si="50"/>
        <v>1900-1</v>
      </c>
      <c r="P1584" s="181">
        <f t="shared" si="51"/>
        <v>0</v>
      </c>
      <c r="W1584" s="216"/>
      <c r="X1584" s="215"/>
      <c r="Y1584" s="184"/>
    </row>
    <row r="1585" spans="1:25">
      <c r="A1585" s="92"/>
      <c r="B1585" s="27"/>
      <c r="C1585" s="85"/>
      <c r="D1585" s="85"/>
      <c r="E1585" s="85"/>
      <c r="F1585" s="85"/>
      <c r="G1585" s="309"/>
      <c r="H1585" s="316"/>
      <c r="I1585" s="102"/>
      <c r="J1585" s="94"/>
      <c r="K1585" s="94"/>
      <c r="L1585" s="200"/>
      <c r="M1585" s="70"/>
      <c r="N1585" s="182"/>
      <c r="O1585" s="181" t="str">
        <f t="shared" si="50"/>
        <v>1900-1</v>
      </c>
      <c r="P1585" s="181">
        <f t="shared" si="51"/>
        <v>0</v>
      </c>
      <c r="W1585" s="216"/>
      <c r="X1585" s="215"/>
      <c r="Y1585" s="184"/>
    </row>
    <row r="1586" spans="1:25">
      <c r="A1586" s="92"/>
      <c r="B1586" s="27"/>
      <c r="C1586" s="85"/>
      <c r="D1586" s="85"/>
      <c r="E1586" s="85"/>
      <c r="F1586" s="85"/>
      <c r="G1586" s="309"/>
      <c r="H1586" s="316"/>
      <c r="I1586" s="102"/>
      <c r="J1586" s="94"/>
      <c r="K1586" s="94"/>
      <c r="L1586" s="200"/>
      <c r="M1586" s="70"/>
      <c r="N1586" s="182"/>
      <c r="O1586" s="181" t="str">
        <f t="shared" si="50"/>
        <v>1900-1</v>
      </c>
      <c r="P1586" s="181">
        <f t="shared" si="51"/>
        <v>0</v>
      </c>
      <c r="W1586" s="216"/>
      <c r="X1586" s="215"/>
      <c r="Y1586" s="184"/>
    </row>
    <row r="1587" spans="1:25">
      <c r="A1587" s="92"/>
      <c r="B1587" s="27"/>
      <c r="C1587" s="85"/>
      <c r="D1587" s="85"/>
      <c r="E1587" s="85"/>
      <c r="F1587" s="85"/>
      <c r="G1587" s="309"/>
      <c r="H1587" s="316"/>
      <c r="I1587" s="102"/>
      <c r="J1587" s="94"/>
      <c r="K1587" s="94"/>
      <c r="L1587" s="200"/>
      <c r="M1587" s="70"/>
      <c r="N1587" s="182"/>
      <c r="O1587" s="181" t="str">
        <f t="shared" si="50"/>
        <v>1900-1</v>
      </c>
      <c r="P1587" s="181">
        <f t="shared" si="51"/>
        <v>0</v>
      </c>
      <c r="W1587" s="216"/>
      <c r="X1587" s="215"/>
      <c r="Y1587" s="184"/>
    </row>
    <row r="1588" spans="1:25">
      <c r="A1588" s="92"/>
      <c r="B1588" s="27"/>
      <c r="C1588" s="85"/>
      <c r="D1588" s="85"/>
      <c r="E1588" s="85"/>
      <c r="F1588" s="85"/>
      <c r="G1588" s="309"/>
      <c r="H1588" s="316"/>
      <c r="I1588" s="102"/>
      <c r="J1588" s="94"/>
      <c r="K1588" s="94"/>
      <c r="L1588" s="200"/>
      <c r="M1588" s="70"/>
      <c r="N1588" s="182"/>
      <c r="O1588" s="181" t="str">
        <f t="shared" si="50"/>
        <v>1900-1</v>
      </c>
      <c r="P1588" s="181">
        <f t="shared" si="51"/>
        <v>0</v>
      </c>
      <c r="W1588" s="216"/>
      <c r="X1588" s="215"/>
      <c r="Y1588" s="184"/>
    </row>
    <row r="1589" spans="1:25">
      <c r="A1589" s="92"/>
      <c r="B1589" s="27"/>
      <c r="C1589" s="85"/>
      <c r="D1589" s="85"/>
      <c r="E1589" s="85"/>
      <c r="F1589" s="85"/>
      <c r="G1589" s="309"/>
      <c r="H1589" s="316"/>
      <c r="I1589" s="102"/>
      <c r="J1589" s="94"/>
      <c r="K1589" s="94"/>
      <c r="L1589" s="200"/>
      <c r="M1589" s="70"/>
      <c r="N1589" s="182"/>
      <c r="O1589" s="181" t="str">
        <f t="shared" si="50"/>
        <v>1900-1</v>
      </c>
      <c r="P1589" s="181">
        <f t="shared" si="51"/>
        <v>0</v>
      </c>
      <c r="W1589" s="216"/>
      <c r="X1589" s="215"/>
      <c r="Y1589" s="184"/>
    </row>
    <row r="1590" spans="1:25">
      <c r="A1590" s="92"/>
      <c r="B1590" s="27"/>
      <c r="C1590" s="85"/>
      <c r="D1590" s="85"/>
      <c r="E1590" s="85"/>
      <c r="F1590" s="85"/>
      <c r="G1590" s="309"/>
      <c r="H1590" s="316"/>
      <c r="I1590" s="102"/>
      <c r="J1590" s="94"/>
      <c r="K1590" s="94"/>
      <c r="L1590" s="200"/>
      <c r="M1590" s="70"/>
      <c r="N1590" s="182"/>
      <c r="O1590" s="181" t="str">
        <f t="shared" si="50"/>
        <v>1900-1</v>
      </c>
      <c r="P1590" s="181">
        <f t="shared" si="51"/>
        <v>0</v>
      </c>
      <c r="W1590" s="216"/>
      <c r="X1590" s="215"/>
      <c r="Y1590" s="184"/>
    </row>
    <row r="1591" spans="1:25">
      <c r="A1591" s="92"/>
      <c r="B1591" s="27"/>
      <c r="C1591" s="85"/>
      <c r="D1591" s="85"/>
      <c r="E1591" s="85"/>
      <c r="F1591" s="85"/>
      <c r="G1591" s="309"/>
      <c r="H1591" s="316"/>
      <c r="I1591" s="102"/>
      <c r="J1591" s="94"/>
      <c r="K1591" s="94"/>
      <c r="L1591" s="200"/>
      <c r="M1591" s="70"/>
      <c r="N1591" s="182"/>
      <c r="O1591" s="181" t="str">
        <f t="shared" si="50"/>
        <v>1900-1</v>
      </c>
      <c r="P1591" s="181">
        <f t="shared" si="51"/>
        <v>0</v>
      </c>
      <c r="W1591" s="216"/>
      <c r="X1591" s="215"/>
      <c r="Y1591" s="184"/>
    </row>
    <row r="1592" spans="1:25">
      <c r="A1592" s="92"/>
      <c r="B1592" s="27"/>
      <c r="C1592" s="85"/>
      <c r="D1592" s="85"/>
      <c r="E1592" s="85"/>
      <c r="F1592" s="85"/>
      <c r="G1592" s="309"/>
      <c r="H1592" s="316"/>
      <c r="I1592" s="102"/>
      <c r="J1592" s="94"/>
      <c r="K1592" s="94"/>
      <c r="L1592" s="200"/>
      <c r="M1592" s="70"/>
      <c r="N1592" s="182"/>
      <c r="O1592" s="181" t="str">
        <f t="shared" si="50"/>
        <v>1900-1</v>
      </c>
      <c r="P1592" s="181">
        <f t="shared" si="51"/>
        <v>0</v>
      </c>
      <c r="W1592" s="216"/>
      <c r="X1592" s="215"/>
      <c r="Y1592" s="184"/>
    </row>
    <row r="1593" spans="1:25">
      <c r="A1593" s="92"/>
      <c r="B1593" s="27"/>
      <c r="C1593" s="85"/>
      <c r="D1593" s="85"/>
      <c r="E1593" s="85"/>
      <c r="F1593" s="85"/>
      <c r="G1593" s="309"/>
      <c r="H1593" s="316"/>
      <c r="I1593" s="102"/>
      <c r="J1593" s="94"/>
      <c r="K1593" s="94"/>
      <c r="L1593" s="200"/>
      <c r="M1593" s="70"/>
      <c r="N1593" s="182"/>
      <c r="O1593" s="181" t="str">
        <f t="shared" si="50"/>
        <v>1900-1</v>
      </c>
      <c r="P1593" s="181">
        <f t="shared" si="51"/>
        <v>0</v>
      </c>
      <c r="W1593" s="216"/>
      <c r="X1593" s="215"/>
      <c r="Y1593" s="184"/>
    </row>
    <row r="1594" spans="1:25">
      <c r="A1594" s="92"/>
      <c r="B1594" s="27"/>
      <c r="C1594" s="85"/>
      <c r="D1594" s="85"/>
      <c r="E1594" s="85"/>
      <c r="F1594" s="85"/>
      <c r="G1594" s="309"/>
      <c r="H1594" s="316"/>
      <c r="I1594" s="102"/>
      <c r="J1594" s="94"/>
      <c r="K1594" s="94"/>
      <c r="L1594" s="200"/>
      <c r="M1594" s="70"/>
      <c r="N1594" s="182"/>
      <c r="O1594" s="181" t="str">
        <f t="shared" si="50"/>
        <v>1900-1</v>
      </c>
      <c r="P1594" s="181">
        <f t="shared" si="51"/>
        <v>0</v>
      </c>
      <c r="W1594" s="216"/>
      <c r="X1594" s="215"/>
      <c r="Y1594" s="184"/>
    </row>
    <row r="1595" spans="1:25">
      <c r="A1595" s="92"/>
      <c r="B1595" s="27"/>
      <c r="C1595" s="85"/>
      <c r="D1595" s="85"/>
      <c r="E1595" s="85"/>
      <c r="F1595" s="85"/>
      <c r="G1595" s="309"/>
      <c r="H1595" s="316"/>
      <c r="I1595" s="102"/>
      <c r="J1595" s="94"/>
      <c r="K1595" s="94"/>
      <c r="L1595" s="200"/>
      <c r="M1595" s="70"/>
      <c r="N1595" s="182"/>
      <c r="O1595" s="181" t="str">
        <f t="shared" si="50"/>
        <v>1900-1</v>
      </c>
      <c r="P1595" s="181">
        <f t="shared" si="51"/>
        <v>0</v>
      </c>
      <c r="W1595" s="216"/>
      <c r="X1595" s="215"/>
      <c r="Y1595" s="184"/>
    </row>
    <row r="1596" spans="1:25">
      <c r="A1596" s="92"/>
      <c r="B1596" s="27"/>
      <c r="C1596" s="85"/>
      <c r="D1596" s="85"/>
      <c r="E1596" s="85"/>
      <c r="F1596" s="85"/>
      <c r="G1596" s="309"/>
      <c r="H1596" s="316"/>
      <c r="I1596" s="102"/>
      <c r="J1596" s="94"/>
      <c r="K1596" s="94"/>
      <c r="L1596" s="200"/>
      <c r="M1596" s="70"/>
      <c r="N1596" s="182"/>
      <c r="O1596" s="181" t="str">
        <f t="shared" ref="O1596:O1615" si="52">YEAR(B1596)&amp;"-"&amp;MONTH(B1596)</f>
        <v>1900-1</v>
      </c>
      <c r="P1596" s="181">
        <f t="shared" si="51"/>
        <v>0</v>
      </c>
      <c r="W1596" s="216"/>
      <c r="X1596" s="215"/>
      <c r="Y1596" s="184"/>
    </row>
    <row r="1597" spans="1:25">
      <c r="A1597" s="92"/>
      <c r="B1597" s="27"/>
      <c r="C1597" s="85"/>
      <c r="D1597" s="85"/>
      <c r="E1597" s="85"/>
      <c r="F1597" s="85"/>
      <c r="G1597" s="309"/>
      <c r="H1597" s="316"/>
      <c r="I1597" s="102"/>
      <c r="J1597" s="94"/>
      <c r="K1597" s="94"/>
      <c r="L1597" s="200"/>
      <c r="M1597" s="70"/>
      <c r="N1597" s="182"/>
      <c r="O1597" s="181" t="str">
        <f t="shared" si="52"/>
        <v>1900-1</v>
      </c>
      <c r="P1597" s="181">
        <f t="shared" si="51"/>
        <v>0</v>
      </c>
      <c r="W1597" s="216"/>
      <c r="X1597" s="215"/>
      <c r="Y1597" s="184"/>
    </row>
    <row r="1598" spans="1:25">
      <c r="A1598" s="92"/>
      <c r="B1598" s="27"/>
      <c r="C1598" s="85"/>
      <c r="D1598" s="85"/>
      <c r="E1598" s="85"/>
      <c r="F1598" s="85"/>
      <c r="G1598" s="309"/>
      <c r="H1598" s="316"/>
      <c r="I1598" s="102"/>
      <c r="J1598" s="94"/>
      <c r="K1598" s="94"/>
      <c r="L1598" s="200"/>
      <c r="M1598" s="70"/>
      <c r="N1598" s="182"/>
      <c r="O1598" s="181" t="str">
        <f t="shared" si="52"/>
        <v>1900-1</v>
      </c>
      <c r="P1598" s="181">
        <f t="shared" si="51"/>
        <v>0</v>
      </c>
      <c r="W1598" s="216"/>
      <c r="X1598" s="215"/>
      <c r="Y1598" s="184"/>
    </row>
    <row r="1599" spans="1:25">
      <c r="A1599" s="92"/>
      <c r="B1599" s="27"/>
      <c r="C1599" s="85"/>
      <c r="D1599" s="85"/>
      <c r="E1599" s="85"/>
      <c r="F1599" s="85"/>
      <c r="G1599" s="309"/>
      <c r="H1599" s="316"/>
      <c r="I1599" s="102"/>
      <c r="J1599" s="94"/>
      <c r="K1599" s="94"/>
      <c r="L1599" s="200"/>
      <c r="M1599" s="70"/>
      <c r="N1599" s="182"/>
      <c r="O1599" s="181" t="str">
        <f t="shared" si="52"/>
        <v>1900-1</v>
      </c>
      <c r="P1599" s="181">
        <f t="shared" si="51"/>
        <v>0</v>
      </c>
      <c r="W1599" s="216"/>
      <c r="X1599" s="215"/>
      <c r="Y1599" s="184"/>
    </row>
    <row r="1600" spans="1:25">
      <c r="A1600" s="92"/>
      <c r="B1600" s="27"/>
      <c r="C1600" s="85"/>
      <c r="D1600" s="85"/>
      <c r="E1600" s="85"/>
      <c r="F1600" s="85"/>
      <c r="G1600" s="309"/>
      <c r="H1600" s="316"/>
      <c r="I1600" s="102"/>
      <c r="J1600" s="94"/>
      <c r="K1600" s="94"/>
      <c r="L1600" s="200"/>
      <c r="M1600" s="70"/>
      <c r="N1600" s="182"/>
      <c r="O1600" s="181" t="str">
        <f t="shared" si="52"/>
        <v>1900-1</v>
      </c>
      <c r="P1600" s="181">
        <f t="shared" si="51"/>
        <v>0</v>
      </c>
      <c r="W1600" s="216"/>
      <c r="X1600" s="215"/>
      <c r="Y1600" s="184"/>
    </row>
    <row r="1601" spans="1:25">
      <c r="A1601" s="92"/>
      <c r="B1601" s="27"/>
      <c r="C1601" s="85"/>
      <c r="D1601" s="85"/>
      <c r="E1601" s="85"/>
      <c r="F1601" s="85"/>
      <c r="G1601" s="309"/>
      <c r="H1601" s="316"/>
      <c r="I1601" s="102"/>
      <c r="J1601" s="94"/>
      <c r="K1601" s="94"/>
      <c r="L1601" s="200"/>
      <c r="M1601" s="70"/>
      <c r="N1601" s="182"/>
      <c r="O1601" s="181" t="str">
        <f t="shared" si="52"/>
        <v>1900-1</v>
      </c>
      <c r="P1601" s="181">
        <f t="shared" si="51"/>
        <v>0</v>
      </c>
      <c r="W1601" s="216"/>
      <c r="X1601" s="215"/>
      <c r="Y1601" s="184"/>
    </row>
    <row r="1602" spans="1:25">
      <c r="A1602" s="92"/>
      <c r="B1602" s="27"/>
      <c r="C1602" s="85"/>
      <c r="D1602" s="85"/>
      <c r="E1602" s="85"/>
      <c r="F1602" s="85"/>
      <c r="G1602" s="309"/>
      <c r="H1602" s="316"/>
      <c r="I1602" s="102"/>
      <c r="J1602" s="94"/>
      <c r="K1602" s="94"/>
      <c r="L1602" s="200"/>
      <c r="M1602" s="70"/>
      <c r="N1602" s="182"/>
      <c r="O1602" s="181" t="str">
        <f t="shared" si="52"/>
        <v>1900-1</v>
      </c>
      <c r="P1602" s="181">
        <f t="shared" si="51"/>
        <v>0</v>
      </c>
      <c r="W1602" s="216"/>
      <c r="X1602" s="215"/>
      <c r="Y1602" s="184"/>
    </row>
    <row r="1603" spans="1:25">
      <c r="A1603" s="92"/>
      <c r="B1603" s="27"/>
      <c r="C1603" s="85"/>
      <c r="D1603" s="85"/>
      <c r="E1603" s="85"/>
      <c r="F1603" s="85"/>
      <c r="G1603" s="309"/>
      <c r="H1603" s="316"/>
      <c r="I1603" s="102"/>
      <c r="J1603" s="94"/>
      <c r="K1603" s="94"/>
      <c r="L1603" s="200"/>
      <c r="M1603" s="70"/>
      <c r="N1603" s="182"/>
      <c r="O1603" s="181" t="str">
        <f t="shared" si="52"/>
        <v>1900-1</v>
      </c>
      <c r="P1603" s="181">
        <f t="shared" ref="P1603:P1666" si="53">N1603*H1603</f>
        <v>0</v>
      </c>
      <c r="W1603" s="216"/>
      <c r="X1603" s="215"/>
      <c r="Y1603" s="184"/>
    </row>
    <row r="1604" spans="1:25">
      <c r="A1604" s="92"/>
      <c r="B1604" s="27"/>
      <c r="C1604" s="85"/>
      <c r="D1604" s="85"/>
      <c r="E1604" s="85"/>
      <c r="F1604" s="85"/>
      <c r="G1604" s="309"/>
      <c r="H1604" s="316"/>
      <c r="I1604" s="102"/>
      <c r="J1604" s="94"/>
      <c r="K1604" s="94"/>
      <c r="L1604" s="200"/>
      <c r="M1604" s="70"/>
      <c r="N1604" s="182"/>
      <c r="O1604" s="181" t="str">
        <f t="shared" si="52"/>
        <v>1900-1</v>
      </c>
      <c r="P1604" s="181">
        <f t="shared" si="53"/>
        <v>0</v>
      </c>
      <c r="W1604" s="216"/>
      <c r="X1604" s="215"/>
      <c r="Y1604" s="184"/>
    </row>
    <row r="1605" spans="1:25">
      <c r="A1605" s="92"/>
      <c r="B1605" s="27"/>
      <c r="C1605" s="85"/>
      <c r="D1605" s="85"/>
      <c r="E1605" s="85"/>
      <c r="F1605" s="85"/>
      <c r="G1605" s="309"/>
      <c r="H1605" s="316"/>
      <c r="I1605" s="102"/>
      <c r="J1605" s="94"/>
      <c r="K1605" s="94"/>
      <c r="L1605" s="200"/>
      <c r="M1605" s="70"/>
      <c r="N1605" s="182"/>
      <c r="O1605" s="181" t="str">
        <f t="shared" si="52"/>
        <v>1900-1</v>
      </c>
      <c r="P1605" s="181">
        <f t="shared" si="53"/>
        <v>0</v>
      </c>
      <c r="W1605" s="216"/>
      <c r="X1605" s="215"/>
      <c r="Y1605" s="184"/>
    </row>
    <row r="1606" spans="1:25">
      <c r="A1606" s="92"/>
      <c r="B1606" s="27"/>
      <c r="C1606" s="85"/>
      <c r="D1606" s="85"/>
      <c r="E1606" s="85"/>
      <c r="F1606" s="85"/>
      <c r="G1606" s="309"/>
      <c r="H1606" s="316"/>
      <c r="I1606" s="102"/>
      <c r="J1606" s="94"/>
      <c r="K1606" s="94"/>
      <c r="L1606" s="200"/>
      <c r="M1606" s="70"/>
      <c r="N1606" s="182"/>
      <c r="O1606" s="181" t="str">
        <f t="shared" si="52"/>
        <v>1900-1</v>
      </c>
      <c r="P1606" s="181">
        <f t="shared" si="53"/>
        <v>0</v>
      </c>
      <c r="W1606" s="216"/>
      <c r="X1606" s="215"/>
      <c r="Y1606" s="184"/>
    </row>
    <row r="1607" spans="1:25">
      <c r="A1607" s="92"/>
      <c r="B1607" s="27"/>
      <c r="C1607" s="85"/>
      <c r="D1607" s="85"/>
      <c r="E1607" s="85"/>
      <c r="F1607" s="85"/>
      <c r="G1607" s="309"/>
      <c r="H1607" s="316"/>
      <c r="I1607" s="102"/>
      <c r="J1607" s="94"/>
      <c r="K1607" s="94"/>
      <c r="L1607" s="200"/>
      <c r="M1607" s="70"/>
      <c r="N1607" s="182"/>
      <c r="O1607" s="181" t="str">
        <f t="shared" si="52"/>
        <v>1900-1</v>
      </c>
      <c r="P1607" s="181">
        <f t="shared" si="53"/>
        <v>0</v>
      </c>
      <c r="W1607" s="216"/>
      <c r="X1607" s="215"/>
      <c r="Y1607" s="184"/>
    </row>
    <row r="1608" spans="1:25">
      <c r="A1608" s="92"/>
      <c r="B1608" s="27"/>
      <c r="C1608" s="85"/>
      <c r="D1608" s="85"/>
      <c r="E1608" s="85"/>
      <c r="F1608" s="85"/>
      <c r="G1608" s="309"/>
      <c r="H1608" s="316"/>
      <c r="I1608" s="102"/>
      <c r="J1608" s="94"/>
      <c r="K1608" s="94"/>
      <c r="L1608" s="200"/>
      <c r="M1608" s="70"/>
      <c r="N1608" s="182"/>
      <c r="O1608" s="181" t="str">
        <f t="shared" si="52"/>
        <v>1900-1</v>
      </c>
      <c r="P1608" s="181">
        <f t="shared" si="53"/>
        <v>0</v>
      </c>
      <c r="W1608" s="216"/>
      <c r="X1608" s="215"/>
      <c r="Y1608" s="184"/>
    </row>
    <row r="1609" spans="1:25">
      <c r="A1609" s="92"/>
      <c r="B1609" s="27"/>
      <c r="C1609" s="85"/>
      <c r="D1609" s="85"/>
      <c r="E1609" s="85"/>
      <c r="F1609" s="85"/>
      <c r="G1609" s="309"/>
      <c r="H1609" s="316"/>
      <c r="I1609" s="102"/>
      <c r="J1609" s="94"/>
      <c r="K1609" s="94"/>
      <c r="L1609" s="200"/>
      <c r="M1609" s="70"/>
      <c r="N1609" s="182"/>
      <c r="O1609" s="181" t="str">
        <f t="shared" si="52"/>
        <v>1900-1</v>
      </c>
      <c r="P1609" s="181">
        <f t="shared" si="53"/>
        <v>0</v>
      </c>
      <c r="W1609" s="216"/>
      <c r="X1609" s="215"/>
      <c r="Y1609" s="184"/>
    </row>
    <row r="1610" spans="1:25">
      <c r="A1610" s="92"/>
      <c r="B1610" s="27"/>
      <c r="C1610" s="85"/>
      <c r="D1610" s="85"/>
      <c r="E1610" s="85"/>
      <c r="F1610" s="85"/>
      <c r="G1610" s="309"/>
      <c r="H1610" s="316"/>
      <c r="I1610" s="102"/>
      <c r="J1610" s="94"/>
      <c r="K1610" s="94"/>
      <c r="L1610" s="200"/>
      <c r="M1610" s="70"/>
      <c r="N1610" s="182"/>
      <c r="O1610" s="181" t="str">
        <f t="shared" si="52"/>
        <v>1900-1</v>
      </c>
      <c r="P1610" s="181">
        <f t="shared" si="53"/>
        <v>0</v>
      </c>
      <c r="W1610" s="216"/>
      <c r="X1610" s="215"/>
      <c r="Y1610" s="184"/>
    </row>
    <row r="1611" spans="1:25">
      <c r="A1611" s="92"/>
      <c r="B1611" s="27"/>
      <c r="C1611" s="85"/>
      <c r="D1611" s="85"/>
      <c r="E1611" s="85"/>
      <c r="F1611" s="85"/>
      <c r="G1611" s="309"/>
      <c r="H1611" s="316"/>
      <c r="I1611" s="102"/>
      <c r="J1611" s="94"/>
      <c r="K1611" s="94"/>
      <c r="L1611" s="200"/>
      <c r="M1611" s="70"/>
      <c r="N1611" s="182"/>
      <c r="O1611" s="181" t="str">
        <f t="shared" si="52"/>
        <v>1900-1</v>
      </c>
      <c r="P1611" s="181">
        <f t="shared" si="53"/>
        <v>0</v>
      </c>
      <c r="W1611" s="216"/>
      <c r="X1611" s="215"/>
      <c r="Y1611" s="184"/>
    </row>
    <row r="1612" spans="1:25">
      <c r="A1612" s="92"/>
      <c r="B1612" s="27"/>
      <c r="C1612" s="85"/>
      <c r="D1612" s="85"/>
      <c r="E1612" s="85"/>
      <c r="F1612" s="85"/>
      <c r="G1612" s="309"/>
      <c r="H1612" s="316"/>
      <c r="I1612" s="102"/>
      <c r="J1612" s="94"/>
      <c r="K1612" s="94"/>
      <c r="L1612" s="200"/>
      <c r="M1612" s="70"/>
      <c r="N1612" s="182"/>
      <c r="O1612" s="181" t="str">
        <f t="shared" si="52"/>
        <v>1900-1</v>
      </c>
      <c r="P1612" s="181">
        <f t="shared" si="53"/>
        <v>0</v>
      </c>
      <c r="W1612" s="216"/>
      <c r="X1612" s="215"/>
      <c r="Y1612" s="184"/>
    </row>
    <row r="1613" spans="1:25">
      <c r="A1613" s="92"/>
      <c r="B1613" s="27"/>
      <c r="C1613" s="85"/>
      <c r="D1613" s="85"/>
      <c r="E1613" s="85"/>
      <c r="F1613" s="85"/>
      <c r="G1613" s="309"/>
      <c r="H1613" s="316"/>
      <c r="I1613" s="102"/>
      <c r="J1613" s="94"/>
      <c r="K1613" s="94"/>
      <c r="L1613" s="200"/>
      <c r="M1613" s="70"/>
      <c r="N1613" s="182"/>
      <c r="O1613" s="181" t="str">
        <f t="shared" si="52"/>
        <v>1900-1</v>
      </c>
      <c r="P1613" s="181">
        <f t="shared" si="53"/>
        <v>0</v>
      </c>
      <c r="W1613" s="216"/>
      <c r="X1613" s="215"/>
      <c r="Y1613" s="184"/>
    </row>
    <row r="1614" spans="1:25">
      <c r="A1614" s="92"/>
      <c r="B1614" s="27"/>
      <c r="C1614" s="85"/>
      <c r="D1614" s="85"/>
      <c r="E1614" s="85"/>
      <c r="F1614" s="85"/>
      <c r="G1614" s="309"/>
      <c r="H1614" s="316"/>
      <c r="I1614" s="102"/>
      <c r="J1614" s="94"/>
      <c r="K1614" s="94"/>
      <c r="L1614" s="200"/>
      <c r="M1614" s="70"/>
      <c r="N1614" s="182"/>
      <c r="O1614" s="181" t="str">
        <f t="shared" si="52"/>
        <v>1900-1</v>
      </c>
      <c r="P1614" s="181">
        <f t="shared" si="53"/>
        <v>0</v>
      </c>
      <c r="W1614" s="216"/>
      <c r="X1614" s="215"/>
      <c r="Y1614" s="184"/>
    </row>
    <row r="1615" spans="1:25">
      <c r="A1615" s="92"/>
      <c r="B1615" s="27"/>
      <c r="C1615" s="85"/>
      <c r="D1615" s="85"/>
      <c r="E1615" s="85"/>
      <c r="F1615" s="85"/>
      <c r="G1615" s="309"/>
      <c r="H1615" s="316"/>
      <c r="I1615" s="102"/>
      <c r="J1615" s="94"/>
      <c r="K1615" s="94"/>
      <c r="L1615" s="200"/>
      <c r="M1615" s="70"/>
      <c r="N1615" s="182"/>
      <c r="O1615" s="181" t="str">
        <f t="shared" si="52"/>
        <v>1900-1</v>
      </c>
      <c r="P1615" s="181">
        <f t="shared" si="53"/>
        <v>0</v>
      </c>
      <c r="W1615" s="216"/>
      <c r="X1615" s="215"/>
      <c r="Y1615" s="184"/>
    </row>
    <row r="1616" spans="1:25">
      <c r="A1616" s="92"/>
      <c r="B1616" s="167"/>
      <c r="C1616" s="85"/>
      <c r="D1616" s="170"/>
      <c r="E1616" s="170"/>
      <c r="F1616" s="170"/>
      <c r="G1616" s="306"/>
      <c r="H1616" s="319"/>
      <c r="I1616" s="169"/>
      <c r="J1616" s="168"/>
      <c r="K1616" s="168"/>
      <c r="L1616" s="170"/>
      <c r="M1616" s="70"/>
      <c r="N1616" s="182"/>
      <c r="O1616" s="181" t="str">
        <f t="shared" ref="O1616:O1658" si="54">YEAR(B1616)&amp;"-"&amp;MONTH(B1616)</f>
        <v>1900-1</v>
      </c>
      <c r="P1616" s="181">
        <f t="shared" si="53"/>
        <v>0</v>
      </c>
      <c r="W1616" s="216"/>
      <c r="X1616" s="215"/>
      <c r="Y1616" s="184"/>
    </row>
    <row r="1617" spans="1:25">
      <c r="A1617" s="92"/>
      <c r="B1617" s="167"/>
      <c r="C1617" s="85"/>
      <c r="D1617" s="170"/>
      <c r="E1617" s="170"/>
      <c r="F1617" s="170"/>
      <c r="G1617" s="306"/>
      <c r="H1617" s="319"/>
      <c r="I1617" s="169"/>
      <c r="J1617" s="168"/>
      <c r="K1617" s="168"/>
      <c r="L1617" s="170"/>
      <c r="M1617" s="70"/>
      <c r="N1617" s="182"/>
      <c r="O1617" s="181" t="str">
        <f t="shared" si="54"/>
        <v>1900-1</v>
      </c>
      <c r="P1617" s="181">
        <f t="shared" si="53"/>
        <v>0</v>
      </c>
      <c r="W1617" s="216"/>
      <c r="X1617" s="215"/>
      <c r="Y1617" s="184"/>
    </row>
    <row r="1618" spans="1:25">
      <c r="A1618" s="92"/>
      <c r="B1618" s="167"/>
      <c r="C1618" s="85"/>
      <c r="D1618" s="170"/>
      <c r="E1618" s="170"/>
      <c r="F1618" s="170"/>
      <c r="G1618" s="306"/>
      <c r="H1618" s="319"/>
      <c r="I1618" s="169"/>
      <c r="J1618" s="168"/>
      <c r="K1618" s="168"/>
      <c r="L1618" s="170"/>
      <c r="M1618" s="70"/>
      <c r="N1618" s="182"/>
      <c r="O1618" s="181" t="str">
        <f t="shared" si="54"/>
        <v>1900-1</v>
      </c>
      <c r="P1618" s="181">
        <f t="shared" si="53"/>
        <v>0</v>
      </c>
      <c r="W1618" s="216"/>
      <c r="X1618" s="215"/>
      <c r="Y1618" s="184"/>
    </row>
    <row r="1619" spans="1:25">
      <c r="A1619" s="92"/>
      <c r="B1619" s="167"/>
      <c r="C1619" s="85"/>
      <c r="D1619" s="170"/>
      <c r="E1619" s="170"/>
      <c r="F1619" s="170"/>
      <c r="G1619" s="306"/>
      <c r="H1619" s="319"/>
      <c r="I1619" s="169"/>
      <c r="J1619" s="168"/>
      <c r="K1619" s="168"/>
      <c r="L1619" s="170"/>
      <c r="M1619" s="70"/>
      <c r="N1619" s="182"/>
      <c r="O1619" s="181" t="str">
        <f t="shared" si="54"/>
        <v>1900-1</v>
      </c>
      <c r="P1619" s="181">
        <f t="shared" si="53"/>
        <v>0</v>
      </c>
      <c r="W1619" s="216"/>
      <c r="X1619" s="215"/>
      <c r="Y1619" s="184"/>
    </row>
    <row r="1620" spans="1:25">
      <c r="A1620" s="92"/>
      <c r="B1620" s="167"/>
      <c r="C1620" s="85"/>
      <c r="D1620" s="170"/>
      <c r="E1620" s="170"/>
      <c r="F1620" s="170"/>
      <c r="G1620" s="306"/>
      <c r="H1620" s="319"/>
      <c r="I1620" s="169"/>
      <c r="J1620" s="168"/>
      <c r="K1620" s="168"/>
      <c r="L1620" s="170"/>
      <c r="M1620" s="70"/>
      <c r="N1620" s="182"/>
      <c r="O1620" s="181" t="str">
        <f t="shared" si="54"/>
        <v>1900-1</v>
      </c>
      <c r="P1620" s="181">
        <f t="shared" si="53"/>
        <v>0</v>
      </c>
      <c r="W1620" s="216"/>
      <c r="X1620" s="215"/>
      <c r="Y1620" s="184"/>
    </row>
    <row r="1621" spans="1:25">
      <c r="A1621" s="92"/>
      <c r="B1621" s="167"/>
      <c r="C1621" s="85"/>
      <c r="D1621" s="170"/>
      <c r="E1621" s="170"/>
      <c r="F1621" s="170"/>
      <c r="G1621" s="306"/>
      <c r="H1621" s="319"/>
      <c r="I1621" s="169"/>
      <c r="J1621" s="168"/>
      <c r="K1621" s="168"/>
      <c r="L1621" s="170"/>
      <c r="M1621" s="70"/>
      <c r="N1621" s="182"/>
      <c r="O1621" s="181" t="str">
        <f t="shared" si="54"/>
        <v>1900-1</v>
      </c>
      <c r="P1621" s="181">
        <f t="shared" si="53"/>
        <v>0</v>
      </c>
      <c r="W1621" s="216"/>
      <c r="X1621" s="215"/>
      <c r="Y1621" s="184"/>
    </row>
    <row r="1622" spans="1:25">
      <c r="A1622" s="92"/>
      <c r="B1622" s="167"/>
      <c r="C1622" s="85"/>
      <c r="D1622" s="170"/>
      <c r="E1622" s="170"/>
      <c r="F1622" s="170"/>
      <c r="G1622" s="306"/>
      <c r="H1622" s="319"/>
      <c r="I1622" s="169"/>
      <c r="J1622" s="168"/>
      <c r="K1622" s="168"/>
      <c r="L1622" s="170"/>
      <c r="M1622" s="70"/>
      <c r="N1622" s="182"/>
      <c r="O1622" s="181" t="str">
        <f t="shared" si="54"/>
        <v>1900-1</v>
      </c>
      <c r="P1622" s="181">
        <f t="shared" si="53"/>
        <v>0</v>
      </c>
      <c r="W1622" s="216"/>
      <c r="X1622" s="215"/>
      <c r="Y1622" s="184"/>
    </row>
    <row r="1623" spans="1:25">
      <c r="A1623" s="92"/>
      <c r="B1623" s="167"/>
      <c r="C1623" s="85"/>
      <c r="D1623" s="170"/>
      <c r="E1623" s="170"/>
      <c r="F1623" s="170"/>
      <c r="G1623" s="306"/>
      <c r="H1623" s="319"/>
      <c r="I1623" s="169"/>
      <c r="J1623" s="168"/>
      <c r="K1623" s="168"/>
      <c r="L1623" s="170"/>
      <c r="M1623" s="70"/>
      <c r="N1623" s="182"/>
      <c r="O1623" s="181" t="str">
        <f t="shared" si="54"/>
        <v>1900-1</v>
      </c>
      <c r="P1623" s="181">
        <f t="shared" si="53"/>
        <v>0</v>
      </c>
      <c r="W1623" s="216"/>
      <c r="X1623" s="215"/>
      <c r="Y1623" s="184"/>
    </row>
    <row r="1624" spans="1:25">
      <c r="A1624" s="92"/>
      <c r="B1624" s="167"/>
      <c r="C1624" s="85"/>
      <c r="D1624" s="170"/>
      <c r="E1624" s="170"/>
      <c r="F1624" s="170"/>
      <c r="G1624" s="306"/>
      <c r="H1624" s="319"/>
      <c r="I1624" s="169"/>
      <c r="J1624" s="168"/>
      <c r="K1624" s="168"/>
      <c r="L1624" s="170"/>
      <c r="M1624" s="70"/>
      <c r="N1624" s="182"/>
      <c r="O1624" s="181" t="str">
        <f t="shared" si="54"/>
        <v>1900-1</v>
      </c>
      <c r="P1624" s="181">
        <f t="shared" si="53"/>
        <v>0</v>
      </c>
      <c r="W1624" s="216"/>
      <c r="X1624" s="215"/>
      <c r="Y1624" s="184"/>
    </row>
    <row r="1625" spans="1:25">
      <c r="A1625" s="92"/>
      <c r="B1625" s="167"/>
      <c r="C1625" s="85"/>
      <c r="D1625" s="170"/>
      <c r="E1625" s="170"/>
      <c r="F1625" s="170"/>
      <c r="G1625" s="306"/>
      <c r="H1625" s="319"/>
      <c r="I1625" s="169"/>
      <c r="J1625" s="168"/>
      <c r="K1625" s="168"/>
      <c r="L1625" s="170"/>
      <c r="M1625" s="70"/>
      <c r="N1625" s="182"/>
      <c r="O1625" s="181" t="str">
        <f t="shared" si="54"/>
        <v>1900-1</v>
      </c>
      <c r="P1625" s="181">
        <f t="shared" si="53"/>
        <v>0</v>
      </c>
      <c r="W1625" s="216"/>
      <c r="X1625" s="215"/>
      <c r="Y1625" s="184"/>
    </row>
    <row r="1626" spans="1:25">
      <c r="A1626" s="92"/>
      <c r="B1626" s="167"/>
      <c r="C1626" s="85"/>
      <c r="D1626" s="170"/>
      <c r="E1626" s="170"/>
      <c r="F1626" s="170"/>
      <c r="G1626" s="306"/>
      <c r="H1626" s="319"/>
      <c r="I1626" s="169"/>
      <c r="J1626" s="168"/>
      <c r="K1626" s="168"/>
      <c r="L1626" s="170"/>
      <c r="M1626" s="70"/>
      <c r="N1626" s="182"/>
      <c r="O1626" s="181" t="str">
        <f t="shared" si="54"/>
        <v>1900-1</v>
      </c>
      <c r="P1626" s="181">
        <f t="shared" si="53"/>
        <v>0</v>
      </c>
      <c r="W1626" s="216"/>
      <c r="X1626" s="215"/>
      <c r="Y1626" s="184"/>
    </row>
    <row r="1627" spans="1:25">
      <c r="A1627" s="92"/>
      <c r="B1627" s="167"/>
      <c r="C1627" s="85"/>
      <c r="D1627" s="170"/>
      <c r="E1627" s="170"/>
      <c r="F1627" s="170"/>
      <c r="G1627" s="306"/>
      <c r="H1627" s="319"/>
      <c r="I1627" s="169"/>
      <c r="J1627" s="168"/>
      <c r="K1627" s="168"/>
      <c r="L1627" s="170"/>
      <c r="M1627" s="70"/>
      <c r="N1627" s="182"/>
      <c r="O1627" s="181" t="str">
        <f t="shared" si="54"/>
        <v>1900-1</v>
      </c>
      <c r="P1627" s="181">
        <f t="shared" si="53"/>
        <v>0</v>
      </c>
      <c r="W1627" s="216"/>
      <c r="X1627" s="215"/>
      <c r="Y1627" s="184"/>
    </row>
    <row r="1628" spans="1:25">
      <c r="A1628" s="92"/>
      <c r="B1628" s="167"/>
      <c r="C1628" s="85"/>
      <c r="D1628" s="170"/>
      <c r="E1628" s="170"/>
      <c r="F1628" s="170"/>
      <c r="G1628" s="306"/>
      <c r="H1628" s="319"/>
      <c r="I1628" s="169"/>
      <c r="J1628" s="168"/>
      <c r="K1628" s="168"/>
      <c r="L1628" s="170"/>
      <c r="M1628" s="70"/>
      <c r="N1628" s="182"/>
      <c r="O1628" s="181" t="str">
        <f t="shared" si="54"/>
        <v>1900-1</v>
      </c>
      <c r="P1628" s="181">
        <f t="shared" si="53"/>
        <v>0</v>
      </c>
      <c r="W1628" s="216"/>
      <c r="X1628" s="215"/>
      <c r="Y1628" s="184"/>
    </row>
    <row r="1629" spans="1:25">
      <c r="A1629" s="92"/>
      <c r="B1629" s="167"/>
      <c r="C1629" s="85"/>
      <c r="D1629" s="170"/>
      <c r="E1629" s="170"/>
      <c r="F1629" s="170"/>
      <c r="G1629" s="306"/>
      <c r="H1629" s="319"/>
      <c r="I1629" s="169"/>
      <c r="J1629" s="168"/>
      <c r="K1629" s="168"/>
      <c r="L1629" s="170"/>
      <c r="M1629" s="70"/>
      <c r="N1629" s="182"/>
      <c r="O1629" s="181" t="str">
        <f t="shared" si="54"/>
        <v>1900-1</v>
      </c>
      <c r="P1629" s="181">
        <f t="shared" si="53"/>
        <v>0</v>
      </c>
      <c r="W1629" s="216"/>
      <c r="X1629" s="215"/>
      <c r="Y1629" s="184"/>
    </row>
    <row r="1630" spans="1:25">
      <c r="A1630" s="92"/>
      <c r="B1630" s="167"/>
      <c r="C1630" s="85"/>
      <c r="D1630" s="170"/>
      <c r="E1630" s="170"/>
      <c r="F1630" s="170"/>
      <c r="G1630" s="306"/>
      <c r="H1630" s="319"/>
      <c r="I1630" s="169"/>
      <c r="J1630" s="168"/>
      <c r="K1630" s="168"/>
      <c r="L1630" s="170"/>
      <c r="M1630" s="70"/>
      <c r="N1630" s="182"/>
      <c r="O1630" s="181" t="str">
        <f t="shared" si="54"/>
        <v>1900-1</v>
      </c>
      <c r="P1630" s="181">
        <f t="shared" si="53"/>
        <v>0</v>
      </c>
      <c r="W1630" s="216"/>
      <c r="X1630" s="215"/>
      <c r="Y1630" s="184"/>
    </row>
    <row r="1631" spans="1:25">
      <c r="A1631" s="92"/>
      <c r="B1631" s="167"/>
      <c r="C1631" s="85"/>
      <c r="D1631" s="170"/>
      <c r="E1631" s="170"/>
      <c r="F1631" s="170"/>
      <c r="G1631" s="306"/>
      <c r="H1631" s="319"/>
      <c r="I1631" s="169"/>
      <c r="J1631" s="168"/>
      <c r="K1631" s="168"/>
      <c r="L1631" s="170"/>
      <c r="M1631" s="70"/>
      <c r="N1631" s="182"/>
      <c r="O1631" s="181" t="str">
        <f t="shared" si="54"/>
        <v>1900-1</v>
      </c>
      <c r="P1631" s="181">
        <f t="shared" si="53"/>
        <v>0</v>
      </c>
      <c r="W1631" s="216"/>
      <c r="X1631" s="215"/>
      <c r="Y1631" s="184"/>
    </row>
    <row r="1632" spans="1:25">
      <c r="A1632" s="92"/>
      <c r="B1632" s="167"/>
      <c r="C1632" s="85"/>
      <c r="D1632" s="170"/>
      <c r="E1632" s="170"/>
      <c r="F1632" s="170"/>
      <c r="G1632" s="306"/>
      <c r="H1632" s="319"/>
      <c r="I1632" s="169"/>
      <c r="J1632" s="168"/>
      <c r="K1632" s="168"/>
      <c r="L1632" s="170"/>
      <c r="M1632" s="70"/>
      <c r="N1632" s="182"/>
      <c r="O1632" s="181" t="str">
        <f t="shared" si="54"/>
        <v>1900-1</v>
      </c>
      <c r="P1632" s="181">
        <f t="shared" si="53"/>
        <v>0</v>
      </c>
      <c r="W1632" s="216"/>
      <c r="X1632" s="215"/>
      <c r="Y1632" s="184"/>
    </row>
    <row r="1633" spans="1:25">
      <c r="A1633" s="92"/>
      <c r="B1633" s="167"/>
      <c r="C1633" s="85"/>
      <c r="D1633" s="170"/>
      <c r="E1633" s="170"/>
      <c r="F1633" s="170"/>
      <c r="G1633" s="306"/>
      <c r="H1633" s="319"/>
      <c r="I1633" s="169"/>
      <c r="J1633" s="168"/>
      <c r="K1633" s="168"/>
      <c r="L1633" s="170"/>
      <c r="M1633" s="70"/>
      <c r="N1633" s="182"/>
      <c r="O1633" s="181" t="str">
        <f t="shared" si="54"/>
        <v>1900-1</v>
      </c>
      <c r="P1633" s="181">
        <f t="shared" si="53"/>
        <v>0</v>
      </c>
      <c r="W1633" s="216"/>
      <c r="X1633" s="215"/>
      <c r="Y1633" s="184"/>
    </row>
    <row r="1634" spans="1:25">
      <c r="A1634" s="92"/>
      <c r="B1634" s="167"/>
      <c r="C1634" s="85"/>
      <c r="D1634" s="170"/>
      <c r="E1634" s="170"/>
      <c r="F1634" s="170"/>
      <c r="G1634" s="306"/>
      <c r="H1634" s="319"/>
      <c r="I1634" s="169"/>
      <c r="J1634" s="168"/>
      <c r="K1634" s="168"/>
      <c r="L1634" s="170"/>
      <c r="M1634" s="70"/>
      <c r="N1634" s="182"/>
      <c r="O1634" s="181" t="str">
        <f t="shared" si="54"/>
        <v>1900-1</v>
      </c>
      <c r="P1634" s="181">
        <f t="shared" si="53"/>
        <v>0</v>
      </c>
      <c r="W1634" s="216"/>
      <c r="X1634" s="215"/>
      <c r="Y1634" s="184"/>
    </row>
    <row r="1635" spans="1:25">
      <c r="A1635" s="92"/>
      <c r="B1635" s="167"/>
      <c r="C1635" s="85"/>
      <c r="D1635" s="170"/>
      <c r="E1635" s="170"/>
      <c r="F1635" s="170"/>
      <c r="G1635" s="306"/>
      <c r="H1635" s="319"/>
      <c r="I1635" s="169"/>
      <c r="J1635" s="168"/>
      <c r="K1635" s="168"/>
      <c r="L1635" s="170"/>
      <c r="M1635" s="70"/>
      <c r="N1635" s="182"/>
      <c r="O1635" s="181" t="str">
        <f t="shared" si="54"/>
        <v>1900-1</v>
      </c>
      <c r="P1635" s="181">
        <f t="shared" si="53"/>
        <v>0</v>
      </c>
      <c r="W1635" s="216"/>
      <c r="X1635" s="215"/>
      <c r="Y1635" s="184"/>
    </row>
    <row r="1636" spans="1:25">
      <c r="A1636" s="92"/>
      <c r="B1636" s="167"/>
      <c r="C1636" s="85"/>
      <c r="D1636" s="170"/>
      <c r="E1636" s="170"/>
      <c r="F1636" s="170"/>
      <c r="G1636" s="306"/>
      <c r="H1636" s="319"/>
      <c r="I1636" s="169"/>
      <c r="J1636" s="168"/>
      <c r="K1636" s="168"/>
      <c r="L1636" s="170"/>
      <c r="M1636" s="70"/>
      <c r="N1636" s="182"/>
      <c r="O1636" s="181" t="str">
        <f t="shared" si="54"/>
        <v>1900-1</v>
      </c>
      <c r="P1636" s="181">
        <f t="shared" si="53"/>
        <v>0</v>
      </c>
      <c r="W1636" s="216"/>
      <c r="X1636" s="215"/>
      <c r="Y1636" s="184"/>
    </row>
    <row r="1637" spans="1:25">
      <c r="A1637" s="92"/>
      <c r="B1637" s="167"/>
      <c r="C1637" s="85"/>
      <c r="D1637" s="170"/>
      <c r="E1637" s="170"/>
      <c r="F1637" s="170"/>
      <c r="G1637" s="306"/>
      <c r="H1637" s="319"/>
      <c r="I1637" s="169"/>
      <c r="J1637" s="168"/>
      <c r="K1637" s="168"/>
      <c r="L1637" s="170"/>
      <c r="M1637" s="70"/>
      <c r="N1637" s="182"/>
      <c r="O1637" s="181" t="str">
        <f t="shared" si="54"/>
        <v>1900-1</v>
      </c>
      <c r="P1637" s="181">
        <f t="shared" si="53"/>
        <v>0</v>
      </c>
      <c r="W1637" s="216"/>
      <c r="X1637" s="215"/>
      <c r="Y1637" s="184"/>
    </row>
    <row r="1638" spans="1:25">
      <c r="A1638" s="92"/>
      <c r="B1638" s="167"/>
      <c r="C1638" s="85"/>
      <c r="D1638" s="170"/>
      <c r="E1638" s="170"/>
      <c r="F1638" s="170"/>
      <c r="G1638" s="306"/>
      <c r="H1638" s="319"/>
      <c r="I1638" s="169"/>
      <c r="J1638" s="168"/>
      <c r="K1638" s="168"/>
      <c r="L1638" s="170"/>
      <c r="M1638" s="70"/>
      <c r="N1638" s="182"/>
      <c r="O1638" s="181" t="str">
        <f t="shared" si="54"/>
        <v>1900-1</v>
      </c>
      <c r="P1638" s="181">
        <f t="shared" si="53"/>
        <v>0</v>
      </c>
      <c r="W1638" s="216"/>
      <c r="X1638" s="215"/>
      <c r="Y1638" s="184"/>
    </row>
    <row r="1639" spans="1:25">
      <c r="A1639" s="92"/>
      <c r="B1639" s="167"/>
      <c r="C1639" s="85"/>
      <c r="D1639" s="170"/>
      <c r="E1639" s="170"/>
      <c r="F1639" s="170"/>
      <c r="G1639" s="306"/>
      <c r="H1639" s="319"/>
      <c r="I1639" s="169"/>
      <c r="J1639" s="168"/>
      <c r="K1639" s="168"/>
      <c r="L1639" s="170"/>
      <c r="M1639" s="70"/>
      <c r="N1639" s="182"/>
      <c r="O1639" s="181" t="str">
        <f t="shared" si="54"/>
        <v>1900-1</v>
      </c>
      <c r="P1639" s="181">
        <f t="shared" si="53"/>
        <v>0</v>
      </c>
      <c r="W1639" s="216"/>
      <c r="X1639" s="215"/>
      <c r="Y1639" s="184"/>
    </row>
    <row r="1640" spans="1:25">
      <c r="A1640" s="92"/>
      <c r="B1640" s="167"/>
      <c r="C1640" s="85"/>
      <c r="D1640" s="170"/>
      <c r="E1640" s="170"/>
      <c r="F1640" s="170"/>
      <c r="G1640" s="306"/>
      <c r="H1640" s="319"/>
      <c r="I1640" s="169"/>
      <c r="J1640" s="168"/>
      <c r="K1640" s="168"/>
      <c r="L1640" s="170"/>
      <c r="M1640" s="70"/>
      <c r="N1640" s="182"/>
      <c r="O1640" s="181" t="str">
        <f t="shared" si="54"/>
        <v>1900-1</v>
      </c>
      <c r="P1640" s="181">
        <f t="shared" si="53"/>
        <v>0</v>
      </c>
      <c r="W1640" s="216"/>
      <c r="X1640" s="215"/>
      <c r="Y1640" s="184"/>
    </row>
    <row r="1641" spans="1:25">
      <c r="A1641" s="92"/>
      <c r="B1641" s="167"/>
      <c r="C1641" s="85"/>
      <c r="D1641" s="170"/>
      <c r="E1641" s="170"/>
      <c r="F1641" s="170"/>
      <c r="G1641" s="306"/>
      <c r="H1641" s="319"/>
      <c r="I1641" s="169"/>
      <c r="J1641" s="168"/>
      <c r="K1641" s="168"/>
      <c r="L1641" s="170"/>
      <c r="M1641" s="70"/>
      <c r="N1641" s="182"/>
      <c r="O1641" s="181" t="str">
        <f t="shared" si="54"/>
        <v>1900-1</v>
      </c>
      <c r="P1641" s="181">
        <f t="shared" si="53"/>
        <v>0</v>
      </c>
      <c r="W1641" s="216"/>
      <c r="X1641" s="215"/>
      <c r="Y1641" s="184"/>
    </row>
    <row r="1642" spans="1:25">
      <c r="A1642" s="92"/>
      <c r="B1642" s="167"/>
      <c r="C1642" s="85"/>
      <c r="D1642" s="170"/>
      <c r="E1642" s="170"/>
      <c r="F1642" s="170"/>
      <c r="G1642" s="306"/>
      <c r="H1642" s="319"/>
      <c r="I1642" s="169"/>
      <c r="J1642" s="168"/>
      <c r="K1642" s="168"/>
      <c r="L1642" s="170"/>
      <c r="M1642" s="70"/>
      <c r="N1642" s="182"/>
      <c r="O1642" s="181" t="str">
        <f t="shared" si="54"/>
        <v>1900-1</v>
      </c>
      <c r="P1642" s="181">
        <f t="shared" si="53"/>
        <v>0</v>
      </c>
      <c r="W1642" s="216"/>
      <c r="X1642" s="215"/>
      <c r="Y1642" s="184"/>
    </row>
    <row r="1643" spans="1:25">
      <c r="A1643" s="92"/>
      <c r="B1643" s="167"/>
      <c r="C1643" s="85"/>
      <c r="D1643" s="170"/>
      <c r="E1643" s="170"/>
      <c r="F1643" s="170"/>
      <c r="G1643" s="306"/>
      <c r="H1643" s="319"/>
      <c r="I1643" s="169"/>
      <c r="J1643" s="168"/>
      <c r="K1643" s="168"/>
      <c r="L1643" s="170"/>
      <c r="M1643" s="70"/>
      <c r="N1643" s="182"/>
      <c r="O1643" s="181" t="str">
        <f t="shared" si="54"/>
        <v>1900-1</v>
      </c>
      <c r="P1643" s="181">
        <f t="shared" si="53"/>
        <v>0</v>
      </c>
      <c r="W1643" s="216"/>
      <c r="X1643" s="215"/>
      <c r="Y1643" s="184"/>
    </row>
    <row r="1644" spans="1:25">
      <c r="A1644" s="92"/>
      <c r="B1644" s="167"/>
      <c r="C1644" s="85"/>
      <c r="D1644" s="170"/>
      <c r="E1644" s="170"/>
      <c r="F1644" s="170"/>
      <c r="G1644" s="306"/>
      <c r="H1644" s="319"/>
      <c r="I1644" s="169"/>
      <c r="J1644" s="168"/>
      <c r="K1644" s="168"/>
      <c r="L1644" s="170"/>
      <c r="M1644" s="70"/>
      <c r="N1644" s="182"/>
      <c r="O1644" s="181" t="str">
        <f t="shared" si="54"/>
        <v>1900-1</v>
      </c>
      <c r="P1644" s="181">
        <f t="shared" si="53"/>
        <v>0</v>
      </c>
      <c r="W1644" s="216"/>
      <c r="X1644" s="215"/>
      <c r="Y1644" s="184"/>
    </row>
    <row r="1645" spans="1:25">
      <c r="A1645" s="92"/>
      <c r="B1645" s="167"/>
      <c r="C1645" s="85"/>
      <c r="D1645" s="170"/>
      <c r="E1645" s="170"/>
      <c r="F1645" s="170"/>
      <c r="G1645" s="306"/>
      <c r="H1645" s="319"/>
      <c r="I1645" s="169"/>
      <c r="J1645" s="168"/>
      <c r="K1645" s="168"/>
      <c r="L1645" s="170"/>
      <c r="M1645" s="70"/>
      <c r="N1645" s="182"/>
      <c r="O1645" s="181" t="str">
        <f t="shared" si="54"/>
        <v>1900-1</v>
      </c>
      <c r="P1645" s="181">
        <f t="shared" si="53"/>
        <v>0</v>
      </c>
      <c r="W1645" s="216"/>
      <c r="X1645" s="215"/>
      <c r="Y1645" s="184"/>
    </row>
    <row r="1646" spans="1:25">
      <c r="A1646" s="92"/>
      <c r="B1646" s="167"/>
      <c r="C1646" s="85"/>
      <c r="D1646" s="170"/>
      <c r="E1646" s="170"/>
      <c r="F1646" s="170"/>
      <c r="G1646" s="306"/>
      <c r="H1646" s="319"/>
      <c r="I1646" s="169"/>
      <c r="J1646" s="168"/>
      <c r="K1646" s="168"/>
      <c r="L1646" s="170"/>
      <c r="M1646" s="70"/>
      <c r="N1646" s="182"/>
      <c r="O1646" s="181" t="str">
        <f t="shared" si="54"/>
        <v>1900-1</v>
      </c>
      <c r="P1646" s="181">
        <f t="shared" si="53"/>
        <v>0</v>
      </c>
      <c r="W1646" s="216"/>
      <c r="X1646" s="215"/>
      <c r="Y1646" s="184"/>
    </row>
    <row r="1647" spans="1:25">
      <c r="A1647" s="92"/>
      <c r="B1647" s="167"/>
      <c r="C1647" s="85"/>
      <c r="D1647" s="170"/>
      <c r="E1647" s="170"/>
      <c r="F1647" s="170"/>
      <c r="G1647" s="306"/>
      <c r="H1647" s="319"/>
      <c r="I1647" s="169"/>
      <c r="J1647" s="168"/>
      <c r="K1647" s="168"/>
      <c r="L1647" s="170"/>
      <c r="M1647" s="70"/>
      <c r="N1647" s="182"/>
      <c r="O1647" s="181" t="str">
        <f t="shared" si="54"/>
        <v>1900-1</v>
      </c>
      <c r="P1647" s="181">
        <f t="shared" si="53"/>
        <v>0</v>
      </c>
      <c r="W1647" s="216"/>
      <c r="X1647" s="215"/>
      <c r="Y1647" s="184"/>
    </row>
    <row r="1648" spans="1:25">
      <c r="A1648" s="92"/>
      <c r="B1648" s="167"/>
      <c r="C1648" s="85"/>
      <c r="D1648" s="170"/>
      <c r="E1648" s="170"/>
      <c r="F1648" s="170"/>
      <c r="G1648" s="306"/>
      <c r="H1648" s="319"/>
      <c r="I1648" s="169"/>
      <c r="J1648" s="168"/>
      <c r="K1648" s="168"/>
      <c r="L1648" s="170"/>
      <c r="M1648" s="70"/>
      <c r="N1648" s="182"/>
      <c r="O1648" s="181" t="str">
        <f t="shared" si="54"/>
        <v>1900-1</v>
      </c>
      <c r="P1648" s="181">
        <f t="shared" si="53"/>
        <v>0</v>
      </c>
      <c r="W1648" s="216"/>
      <c r="X1648" s="215"/>
      <c r="Y1648" s="184"/>
    </row>
    <row r="1649" spans="1:25">
      <c r="A1649" s="92"/>
      <c r="B1649" s="167"/>
      <c r="C1649" s="85"/>
      <c r="D1649" s="170"/>
      <c r="E1649" s="170"/>
      <c r="F1649" s="170"/>
      <c r="G1649" s="306"/>
      <c r="H1649" s="319"/>
      <c r="I1649" s="169"/>
      <c r="J1649" s="168"/>
      <c r="K1649" s="168"/>
      <c r="L1649" s="170"/>
      <c r="M1649" s="70"/>
      <c r="N1649" s="182"/>
      <c r="O1649" s="181" t="str">
        <f t="shared" si="54"/>
        <v>1900-1</v>
      </c>
      <c r="P1649" s="181">
        <f t="shared" si="53"/>
        <v>0</v>
      </c>
      <c r="W1649" s="216"/>
      <c r="X1649" s="215"/>
      <c r="Y1649" s="184"/>
    </row>
    <row r="1650" spans="1:25">
      <c r="A1650" s="92"/>
      <c r="B1650" s="167"/>
      <c r="C1650" s="85"/>
      <c r="D1650" s="170"/>
      <c r="E1650" s="170"/>
      <c r="F1650" s="170"/>
      <c r="G1650" s="306"/>
      <c r="H1650" s="319"/>
      <c r="I1650" s="169"/>
      <c r="J1650" s="168"/>
      <c r="K1650" s="168"/>
      <c r="L1650" s="170"/>
      <c r="M1650" s="70"/>
      <c r="N1650" s="182"/>
      <c r="O1650" s="181" t="str">
        <f t="shared" si="54"/>
        <v>1900-1</v>
      </c>
      <c r="P1650" s="181">
        <f t="shared" si="53"/>
        <v>0</v>
      </c>
      <c r="W1650" s="216"/>
      <c r="X1650" s="215"/>
      <c r="Y1650" s="184"/>
    </row>
    <row r="1651" spans="1:25">
      <c r="A1651" s="92"/>
      <c r="B1651" s="167"/>
      <c r="C1651" s="85"/>
      <c r="D1651" s="170"/>
      <c r="E1651" s="170"/>
      <c r="F1651" s="170"/>
      <c r="G1651" s="306"/>
      <c r="H1651" s="319"/>
      <c r="I1651" s="169"/>
      <c r="J1651" s="168"/>
      <c r="K1651" s="168"/>
      <c r="L1651" s="170"/>
      <c r="M1651" s="70"/>
      <c r="N1651" s="182"/>
      <c r="O1651" s="181" t="str">
        <f t="shared" si="54"/>
        <v>1900-1</v>
      </c>
      <c r="P1651" s="181">
        <f t="shared" si="53"/>
        <v>0</v>
      </c>
      <c r="W1651" s="216"/>
      <c r="X1651" s="215"/>
      <c r="Y1651" s="184"/>
    </row>
    <row r="1652" spans="1:25">
      <c r="A1652" s="92"/>
      <c r="B1652" s="167"/>
      <c r="C1652" s="85"/>
      <c r="D1652" s="170"/>
      <c r="E1652" s="170"/>
      <c r="F1652" s="170"/>
      <c r="G1652" s="306"/>
      <c r="H1652" s="319"/>
      <c r="I1652" s="169"/>
      <c r="J1652" s="168"/>
      <c r="K1652" s="168"/>
      <c r="L1652" s="170"/>
      <c r="M1652" s="70"/>
      <c r="N1652" s="182"/>
      <c r="O1652" s="181" t="str">
        <f t="shared" si="54"/>
        <v>1900-1</v>
      </c>
      <c r="P1652" s="181">
        <f t="shared" si="53"/>
        <v>0</v>
      </c>
      <c r="W1652" s="216"/>
      <c r="X1652" s="215"/>
      <c r="Y1652" s="184"/>
    </row>
    <row r="1653" spans="1:25">
      <c r="A1653" s="92"/>
      <c r="B1653" s="167"/>
      <c r="C1653" s="85"/>
      <c r="D1653" s="170"/>
      <c r="E1653" s="170"/>
      <c r="F1653" s="170"/>
      <c r="G1653" s="306"/>
      <c r="H1653" s="319"/>
      <c r="I1653" s="169"/>
      <c r="J1653" s="168"/>
      <c r="K1653" s="168"/>
      <c r="L1653" s="170"/>
      <c r="M1653" s="70"/>
      <c r="N1653" s="182"/>
      <c r="O1653" s="181" t="str">
        <f t="shared" si="54"/>
        <v>1900-1</v>
      </c>
      <c r="P1653" s="181">
        <f t="shared" si="53"/>
        <v>0</v>
      </c>
      <c r="W1653" s="216"/>
      <c r="X1653" s="215"/>
      <c r="Y1653" s="184"/>
    </row>
    <row r="1654" spans="1:25">
      <c r="A1654" s="92"/>
      <c r="B1654" s="167"/>
      <c r="C1654" s="85"/>
      <c r="D1654" s="170"/>
      <c r="E1654" s="170"/>
      <c r="F1654" s="170"/>
      <c r="G1654" s="306"/>
      <c r="H1654" s="319"/>
      <c r="I1654" s="169"/>
      <c r="J1654" s="168"/>
      <c r="K1654" s="168"/>
      <c r="L1654" s="170"/>
      <c r="M1654" s="70"/>
      <c r="N1654" s="182"/>
      <c r="O1654" s="181" t="str">
        <f t="shared" si="54"/>
        <v>1900-1</v>
      </c>
      <c r="P1654" s="181">
        <f t="shared" si="53"/>
        <v>0</v>
      </c>
      <c r="W1654" s="216"/>
      <c r="X1654" s="215"/>
      <c r="Y1654" s="184"/>
    </row>
    <row r="1655" spans="1:25">
      <c r="A1655" s="92"/>
      <c r="B1655" s="167"/>
      <c r="C1655" s="85"/>
      <c r="D1655" s="170"/>
      <c r="E1655" s="170"/>
      <c r="F1655" s="170"/>
      <c r="G1655" s="306"/>
      <c r="H1655" s="319"/>
      <c r="I1655" s="169"/>
      <c r="J1655" s="168"/>
      <c r="K1655" s="168"/>
      <c r="L1655" s="170"/>
      <c r="M1655" s="70"/>
      <c r="N1655" s="182"/>
      <c r="O1655" s="181" t="str">
        <f t="shared" si="54"/>
        <v>1900-1</v>
      </c>
      <c r="P1655" s="181">
        <f t="shared" si="53"/>
        <v>0</v>
      </c>
      <c r="W1655" s="216"/>
      <c r="X1655" s="215"/>
      <c r="Y1655" s="184"/>
    </row>
    <row r="1656" spans="1:25">
      <c r="A1656" s="92"/>
      <c r="B1656" s="167"/>
      <c r="C1656" s="85"/>
      <c r="D1656" s="170"/>
      <c r="E1656" s="170"/>
      <c r="F1656" s="170"/>
      <c r="G1656" s="306"/>
      <c r="H1656" s="319"/>
      <c r="I1656" s="169"/>
      <c r="J1656" s="168"/>
      <c r="K1656" s="168"/>
      <c r="L1656" s="170"/>
      <c r="M1656" s="70"/>
      <c r="N1656" s="182"/>
      <c r="O1656" s="181" t="str">
        <f t="shared" si="54"/>
        <v>1900-1</v>
      </c>
      <c r="P1656" s="181">
        <f t="shared" si="53"/>
        <v>0</v>
      </c>
      <c r="W1656" s="216"/>
      <c r="X1656" s="215"/>
      <c r="Y1656" s="184"/>
    </row>
    <row r="1657" spans="1:25">
      <c r="A1657" s="92"/>
      <c r="B1657" s="167"/>
      <c r="C1657" s="85"/>
      <c r="D1657" s="170"/>
      <c r="E1657" s="170"/>
      <c r="F1657" s="170"/>
      <c r="G1657" s="306"/>
      <c r="H1657" s="319"/>
      <c r="I1657" s="169"/>
      <c r="J1657" s="168"/>
      <c r="K1657" s="168"/>
      <c r="L1657" s="170"/>
      <c r="M1657" s="70"/>
      <c r="N1657" s="182"/>
      <c r="O1657" s="181" t="str">
        <f t="shared" si="54"/>
        <v>1900-1</v>
      </c>
      <c r="P1657" s="181">
        <f t="shared" si="53"/>
        <v>0</v>
      </c>
      <c r="W1657" s="216"/>
      <c r="X1657" s="215"/>
      <c r="Y1657" s="184"/>
    </row>
    <row r="1658" spans="1:25">
      <c r="A1658" s="92"/>
      <c r="B1658" s="167"/>
      <c r="C1658" s="85"/>
      <c r="D1658" s="170"/>
      <c r="E1658" s="170"/>
      <c r="F1658" s="170"/>
      <c r="G1658" s="306"/>
      <c r="H1658" s="319"/>
      <c r="I1658" s="169"/>
      <c r="J1658" s="168"/>
      <c r="K1658" s="168"/>
      <c r="L1658" s="170"/>
      <c r="M1658" s="70"/>
      <c r="N1658" s="182"/>
      <c r="O1658" s="181" t="str">
        <f t="shared" si="54"/>
        <v>1900-1</v>
      </c>
      <c r="P1658" s="181">
        <f t="shared" si="53"/>
        <v>0</v>
      </c>
      <c r="W1658" s="216"/>
      <c r="X1658" s="215"/>
      <c r="Y1658" s="184"/>
    </row>
    <row r="1659" spans="1:25">
      <c r="A1659" s="92"/>
      <c r="B1659" s="167"/>
      <c r="C1659" s="85"/>
      <c r="D1659" s="170"/>
      <c r="E1659" s="170"/>
      <c r="F1659" s="170"/>
      <c r="G1659" s="306"/>
      <c r="H1659" s="319"/>
      <c r="I1659" s="169"/>
      <c r="J1659" s="168"/>
      <c r="K1659" s="168"/>
      <c r="L1659" s="170"/>
      <c r="M1659" s="70"/>
      <c r="N1659" s="182"/>
      <c r="O1659" s="181" t="str">
        <f t="shared" ref="O1659:O1722" si="55">YEAR(B1659)&amp;"-"&amp;MONTH(B1659)</f>
        <v>1900-1</v>
      </c>
      <c r="P1659" s="181">
        <f t="shared" si="53"/>
        <v>0</v>
      </c>
      <c r="W1659" s="216"/>
      <c r="X1659" s="215"/>
      <c r="Y1659" s="184"/>
    </row>
    <row r="1660" spans="1:25">
      <c r="A1660" s="92"/>
      <c r="B1660" s="167"/>
      <c r="C1660" s="85"/>
      <c r="D1660" s="170"/>
      <c r="E1660" s="170"/>
      <c r="F1660" s="170"/>
      <c r="G1660" s="306"/>
      <c r="H1660" s="319"/>
      <c r="I1660" s="169"/>
      <c r="J1660" s="168"/>
      <c r="K1660" s="168"/>
      <c r="L1660" s="170"/>
      <c r="M1660" s="70"/>
      <c r="N1660" s="182"/>
      <c r="O1660" s="181" t="str">
        <f t="shared" si="55"/>
        <v>1900-1</v>
      </c>
      <c r="P1660" s="181">
        <f t="shared" si="53"/>
        <v>0</v>
      </c>
      <c r="W1660" s="216"/>
      <c r="X1660" s="215"/>
      <c r="Y1660" s="184"/>
    </row>
    <row r="1661" spans="1:25">
      <c r="A1661" s="92"/>
      <c r="B1661" s="167"/>
      <c r="C1661" s="85"/>
      <c r="D1661" s="170"/>
      <c r="E1661" s="170"/>
      <c r="F1661" s="170"/>
      <c r="G1661" s="306"/>
      <c r="H1661" s="319"/>
      <c r="I1661" s="169"/>
      <c r="J1661" s="168"/>
      <c r="K1661" s="168"/>
      <c r="L1661" s="170"/>
      <c r="M1661" s="70"/>
      <c r="N1661" s="182"/>
      <c r="O1661" s="181" t="str">
        <f t="shared" si="55"/>
        <v>1900-1</v>
      </c>
      <c r="P1661" s="181">
        <f t="shared" si="53"/>
        <v>0</v>
      </c>
      <c r="W1661" s="216"/>
      <c r="X1661" s="215"/>
      <c r="Y1661" s="184"/>
    </row>
    <row r="1662" spans="1:25">
      <c r="A1662" s="92"/>
      <c r="B1662" s="167"/>
      <c r="C1662" s="85"/>
      <c r="D1662" s="170"/>
      <c r="E1662" s="170"/>
      <c r="F1662" s="170"/>
      <c r="G1662" s="306"/>
      <c r="H1662" s="319"/>
      <c r="I1662" s="169"/>
      <c r="J1662" s="168"/>
      <c r="K1662" s="168"/>
      <c r="L1662" s="170"/>
      <c r="M1662" s="70"/>
      <c r="N1662" s="182"/>
      <c r="O1662" s="181" t="str">
        <f t="shared" si="55"/>
        <v>1900-1</v>
      </c>
      <c r="P1662" s="181">
        <f t="shared" si="53"/>
        <v>0</v>
      </c>
      <c r="W1662" s="216"/>
      <c r="X1662" s="215"/>
      <c r="Y1662" s="184"/>
    </row>
    <row r="1663" spans="1:25">
      <c r="A1663" s="92"/>
      <c r="B1663" s="167"/>
      <c r="C1663" s="85"/>
      <c r="D1663" s="170"/>
      <c r="E1663" s="170"/>
      <c r="F1663" s="170"/>
      <c r="G1663" s="306"/>
      <c r="H1663" s="319"/>
      <c r="I1663" s="169"/>
      <c r="J1663" s="168"/>
      <c r="K1663" s="168"/>
      <c r="L1663" s="170"/>
      <c r="M1663" s="70"/>
      <c r="N1663" s="182"/>
      <c r="O1663" s="181" t="str">
        <f t="shared" si="55"/>
        <v>1900-1</v>
      </c>
      <c r="P1663" s="181">
        <f t="shared" si="53"/>
        <v>0</v>
      </c>
      <c r="W1663" s="216"/>
      <c r="X1663" s="215"/>
      <c r="Y1663" s="184"/>
    </row>
    <row r="1664" spans="1:25">
      <c r="A1664" s="92"/>
      <c r="B1664" s="167"/>
      <c r="C1664" s="85"/>
      <c r="D1664" s="170"/>
      <c r="E1664" s="170"/>
      <c r="F1664" s="170"/>
      <c r="G1664" s="306"/>
      <c r="H1664" s="319"/>
      <c r="I1664" s="169"/>
      <c r="J1664" s="168"/>
      <c r="K1664" s="168"/>
      <c r="L1664" s="170"/>
      <c r="M1664" s="70"/>
      <c r="N1664" s="182"/>
      <c r="O1664" s="181" t="str">
        <f t="shared" si="55"/>
        <v>1900-1</v>
      </c>
      <c r="P1664" s="181">
        <f t="shared" si="53"/>
        <v>0</v>
      </c>
      <c r="W1664" s="216"/>
      <c r="X1664" s="215"/>
      <c r="Y1664" s="184"/>
    </row>
    <row r="1665" spans="1:25">
      <c r="A1665" s="92"/>
      <c r="B1665" s="167"/>
      <c r="C1665" s="85"/>
      <c r="D1665" s="170"/>
      <c r="E1665" s="170"/>
      <c r="F1665" s="170"/>
      <c r="G1665" s="306"/>
      <c r="H1665" s="319"/>
      <c r="I1665" s="169"/>
      <c r="J1665" s="168"/>
      <c r="K1665" s="168"/>
      <c r="L1665" s="170"/>
      <c r="M1665" s="70"/>
      <c r="N1665" s="182"/>
      <c r="O1665" s="181" t="str">
        <f t="shared" si="55"/>
        <v>1900-1</v>
      </c>
      <c r="P1665" s="181">
        <f t="shared" si="53"/>
        <v>0</v>
      </c>
      <c r="W1665" s="216"/>
      <c r="X1665" s="215"/>
      <c r="Y1665" s="184"/>
    </row>
    <row r="1666" spans="1:25">
      <c r="A1666" s="92"/>
      <c r="B1666" s="167"/>
      <c r="C1666" s="85"/>
      <c r="D1666" s="170"/>
      <c r="E1666" s="170"/>
      <c r="F1666" s="170"/>
      <c r="G1666" s="306"/>
      <c r="H1666" s="319"/>
      <c r="I1666" s="169"/>
      <c r="J1666" s="168"/>
      <c r="K1666" s="168"/>
      <c r="L1666" s="170"/>
      <c r="M1666" s="70"/>
      <c r="N1666" s="182"/>
      <c r="O1666" s="181" t="str">
        <f t="shared" si="55"/>
        <v>1900-1</v>
      </c>
      <c r="P1666" s="181">
        <f t="shared" si="53"/>
        <v>0</v>
      </c>
      <c r="W1666" s="216"/>
      <c r="X1666" s="215"/>
      <c r="Y1666" s="184"/>
    </row>
    <row r="1667" spans="1:25">
      <c r="A1667" s="92"/>
      <c r="B1667" s="167"/>
      <c r="C1667" s="85"/>
      <c r="D1667" s="170"/>
      <c r="E1667" s="170"/>
      <c r="F1667" s="170"/>
      <c r="G1667" s="306"/>
      <c r="H1667" s="319"/>
      <c r="I1667" s="169"/>
      <c r="J1667" s="168"/>
      <c r="K1667" s="168"/>
      <c r="L1667" s="170"/>
      <c r="M1667" s="70"/>
      <c r="N1667" s="182"/>
      <c r="O1667" s="181" t="str">
        <f t="shared" si="55"/>
        <v>1900-1</v>
      </c>
      <c r="P1667" s="181">
        <f t="shared" ref="P1667:P1730" si="56">N1667*H1667</f>
        <v>0</v>
      </c>
      <c r="W1667" s="216"/>
      <c r="X1667" s="215"/>
      <c r="Y1667" s="184"/>
    </row>
    <row r="1668" spans="1:25">
      <c r="A1668" s="92"/>
      <c r="B1668" s="167"/>
      <c r="C1668" s="85"/>
      <c r="D1668" s="170"/>
      <c r="E1668" s="170"/>
      <c r="F1668" s="170"/>
      <c r="G1668" s="306"/>
      <c r="H1668" s="319"/>
      <c r="I1668" s="169"/>
      <c r="J1668" s="168"/>
      <c r="K1668" s="168"/>
      <c r="L1668" s="170"/>
      <c r="M1668" s="70"/>
      <c r="N1668" s="182"/>
      <c r="O1668" s="181" t="str">
        <f t="shared" si="55"/>
        <v>1900-1</v>
      </c>
      <c r="P1668" s="181">
        <f t="shared" si="56"/>
        <v>0</v>
      </c>
      <c r="W1668" s="216"/>
      <c r="X1668" s="215"/>
      <c r="Y1668" s="184"/>
    </row>
    <row r="1669" spans="1:25">
      <c r="A1669" s="92"/>
      <c r="B1669" s="167"/>
      <c r="C1669" s="85"/>
      <c r="D1669" s="170"/>
      <c r="E1669" s="170"/>
      <c r="F1669" s="170"/>
      <c r="G1669" s="306"/>
      <c r="H1669" s="319"/>
      <c r="I1669" s="169"/>
      <c r="J1669" s="168"/>
      <c r="K1669" s="168"/>
      <c r="L1669" s="170"/>
      <c r="M1669" s="70"/>
      <c r="N1669" s="182"/>
      <c r="O1669" s="181" t="str">
        <f t="shared" si="55"/>
        <v>1900-1</v>
      </c>
      <c r="P1669" s="181">
        <f t="shared" si="56"/>
        <v>0</v>
      </c>
      <c r="W1669" s="216"/>
      <c r="X1669" s="215"/>
      <c r="Y1669" s="184"/>
    </row>
    <row r="1670" spans="1:25">
      <c r="A1670" s="92"/>
      <c r="B1670" s="167"/>
      <c r="C1670" s="85"/>
      <c r="D1670" s="170"/>
      <c r="E1670" s="170"/>
      <c r="F1670" s="170"/>
      <c r="G1670" s="306"/>
      <c r="H1670" s="319"/>
      <c r="I1670" s="169"/>
      <c r="J1670" s="168"/>
      <c r="K1670" s="168"/>
      <c r="L1670" s="170"/>
      <c r="M1670" s="70"/>
      <c r="N1670" s="182"/>
      <c r="O1670" s="181" t="str">
        <f t="shared" si="55"/>
        <v>1900-1</v>
      </c>
      <c r="P1670" s="181">
        <f t="shared" si="56"/>
        <v>0</v>
      </c>
      <c r="W1670" s="216"/>
      <c r="X1670" s="215"/>
      <c r="Y1670" s="184"/>
    </row>
    <row r="1671" spans="1:25">
      <c r="A1671" s="92"/>
      <c r="B1671" s="167"/>
      <c r="C1671" s="85"/>
      <c r="D1671" s="170"/>
      <c r="E1671" s="170"/>
      <c r="F1671" s="170"/>
      <c r="G1671" s="306"/>
      <c r="H1671" s="319"/>
      <c r="I1671" s="169"/>
      <c r="J1671" s="168"/>
      <c r="K1671" s="168"/>
      <c r="L1671" s="170"/>
      <c r="M1671" s="70"/>
      <c r="N1671" s="182"/>
      <c r="O1671" s="181" t="str">
        <f t="shared" si="55"/>
        <v>1900-1</v>
      </c>
      <c r="P1671" s="181">
        <f t="shared" si="56"/>
        <v>0</v>
      </c>
      <c r="W1671" s="216"/>
      <c r="X1671" s="215"/>
      <c r="Y1671" s="184"/>
    </row>
    <row r="1672" spans="1:25">
      <c r="A1672" s="92"/>
      <c r="B1672" s="167"/>
      <c r="C1672" s="85"/>
      <c r="D1672" s="170"/>
      <c r="E1672" s="170"/>
      <c r="F1672" s="170"/>
      <c r="G1672" s="306"/>
      <c r="H1672" s="319"/>
      <c r="I1672" s="169"/>
      <c r="J1672" s="168"/>
      <c r="K1672" s="168"/>
      <c r="L1672" s="170"/>
      <c r="M1672" s="70"/>
      <c r="N1672" s="182"/>
      <c r="O1672" s="181" t="str">
        <f t="shared" si="55"/>
        <v>1900-1</v>
      </c>
      <c r="P1672" s="181">
        <f t="shared" si="56"/>
        <v>0</v>
      </c>
      <c r="W1672" s="216"/>
      <c r="X1672" s="215"/>
      <c r="Y1672" s="184"/>
    </row>
    <row r="1673" spans="1:25">
      <c r="A1673" s="92"/>
      <c r="B1673" s="167"/>
      <c r="C1673" s="85"/>
      <c r="D1673" s="170"/>
      <c r="E1673" s="170"/>
      <c r="F1673" s="170"/>
      <c r="G1673" s="306"/>
      <c r="H1673" s="319"/>
      <c r="I1673" s="169"/>
      <c r="J1673" s="168"/>
      <c r="K1673" s="168"/>
      <c r="L1673" s="170"/>
      <c r="M1673" s="70"/>
      <c r="N1673" s="182"/>
      <c r="O1673" s="181" t="str">
        <f t="shared" si="55"/>
        <v>1900-1</v>
      </c>
      <c r="P1673" s="181">
        <f t="shared" si="56"/>
        <v>0</v>
      </c>
      <c r="W1673" s="216"/>
      <c r="X1673" s="215"/>
      <c r="Y1673" s="184"/>
    </row>
    <row r="1674" spans="1:25">
      <c r="A1674" s="92"/>
      <c r="B1674" s="167"/>
      <c r="C1674" s="85"/>
      <c r="D1674" s="170"/>
      <c r="E1674" s="170"/>
      <c r="F1674" s="170"/>
      <c r="G1674" s="306"/>
      <c r="H1674" s="319"/>
      <c r="I1674" s="169"/>
      <c r="J1674" s="168"/>
      <c r="K1674" s="168"/>
      <c r="L1674" s="170"/>
      <c r="M1674" s="70"/>
      <c r="N1674" s="182"/>
      <c r="O1674" s="181" t="str">
        <f t="shared" si="55"/>
        <v>1900-1</v>
      </c>
      <c r="P1674" s="181">
        <f t="shared" si="56"/>
        <v>0</v>
      </c>
      <c r="W1674" s="216"/>
      <c r="X1674" s="215"/>
      <c r="Y1674" s="184"/>
    </row>
    <row r="1675" spans="1:25">
      <c r="A1675" s="92"/>
      <c r="B1675" s="167"/>
      <c r="C1675" s="85"/>
      <c r="D1675" s="170"/>
      <c r="E1675" s="170"/>
      <c r="F1675" s="170"/>
      <c r="G1675" s="306"/>
      <c r="H1675" s="319"/>
      <c r="I1675" s="169"/>
      <c r="J1675" s="168"/>
      <c r="K1675" s="168"/>
      <c r="L1675" s="170"/>
      <c r="M1675" s="70"/>
      <c r="N1675" s="182"/>
      <c r="O1675" s="181" t="str">
        <f t="shared" si="55"/>
        <v>1900-1</v>
      </c>
      <c r="P1675" s="181">
        <f t="shared" si="56"/>
        <v>0</v>
      </c>
      <c r="W1675" s="216"/>
      <c r="X1675" s="215"/>
      <c r="Y1675" s="184"/>
    </row>
    <row r="1676" spans="1:25">
      <c r="A1676" s="92"/>
      <c r="B1676" s="167"/>
      <c r="C1676" s="85"/>
      <c r="D1676" s="170"/>
      <c r="E1676" s="170"/>
      <c r="F1676" s="170"/>
      <c r="G1676" s="306"/>
      <c r="H1676" s="319"/>
      <c r="I1676" s="169"/>
      <c r="J1676" s="168"/>
      <c r="K1676" s="168"/>
      <c r="L1676" s="170"/>
      <c r="M1676" s="70"/>
      <c r="N1676" s="182"/>
      <c r="O1676" s="181" t="str">
        <f t="shared" si="55"/>
        <v>1900-1</v>
      </c>
      <c r="P1676" s="181">
        <f t="shared" si="56"/>
        <v>0</v>
      </c>
      <c r="W1676" s="216"/>
      <c r="X1676" s="215"/>
      <c r="Y1676" s="184"/>
    </row>
    <row r="1677" spans="1:25">
      <c r="A1677" s="92"/>
      <c r="B1677" s="167"/>
      <c r="C1677" s="85"/>
      <c r="D1677" s="170"/>
      <c r="E1677" s="170"/>
      <c r="F1677" s="170"/>
      <c r="G1677" s="306"/>
      <c r="H1677" s="319"/>
      <c r="I1677" s="169"/>
      <c r="J1677" s="168"/>
      <c r="K1677" s="168"/>
      <c r="L1677" s="170"/>
      <c r="M1677" s="70"/>
      <c r="N1677" s="182"/>
      <c r="O1677" s="181" t="str">
        <f t="shared" si="55"/>
        <v>1900-1</v>
      </c>
      <c r="P1677" s="181">
        <f t="shared" si="56"/>
        <v>0</v>
      </c>
      <c r="W1677" s="216"/>
      <c r="X1677" s="215"/>
      <c r="Y1677" s="184"/>
    </row>
    <row r="1678" spans="1:25">
      <c r="A1678" s="92"/>
      <c r="B1678" s="167"/>
      <c r="C1678" s="85"/>
      <c r="D1678" s="170"/>
      <c r="E1678" s="170"/>
      <c r="F1678" s="170"/>
      <c r="G1678" s="306"/>
      <c r="H1678" s="319"/>
      <c r="I1678" s="169"/>
      <c r="J1678" s="168"/>
      <c r="K1678" s="168"/>
      <c r="L1678" s="170"/>
      <c r="M1678" s="70"/>
      <c r="N1678" s="182"/>
      <c r="O1678" s="181" t="str">
        <f t="shared" si="55"/>
        <v>1900-1</v>
      </c>
      <c r="P1678" s="181">
        <f t="shared" si="56"/>
        <v>0</v>
      </c>
      <c r="W1678" s="216"/>
      <c r="X1678" s="215"/>
      <c r="Y1678" s="184"/>
    </row>
    <row r="1679" spans="1:25">
      <c r="A1679" s="92"/>
      <c r="B1679" s="167"/>
      <c r="C1679" s="85"/>
      <c r="D1679" s="170"/>
      <c r="E1679" s="170"/>
      <c r="F1679" s="170"/>
      <c r="G1679" s="306"/>
      <c r="H1679" s="319"/>
      <c r="I1679" s="169"/>
      <c r="J1679" s="168"/>
      <c r="K1679" s="168"/>
      <c r="L1679" s="170"/>
      <c r="M1679" s="70"/>
      <c r="N1679" s="182"/>
      <c r="O1679" s="181" t="str">
        <f t="shared" si="55"/>
        <v>1900-1</v>
      </c>
      <c r="P1679" s="181">
        <f t="shared" si="56"/>
        <v>0</v>
      </c>
      <c r="W1679" s="216"/>
      <c r="X1679" s="215"/>
      <c r="Y1679" s="184"/>
    </row>
    <row r="1680" spans="1:25">
      <c r="A1680" s="92"/>
      <c r="B1680" s="167"/>
      <c r="C1680" s="85"/>
      <c r="D1680" s="170"/>
      <c r="E1680" s="170"/>
      <c r="F1680" s="170"/>
      <c r="G1680" s="306"/>
      <c r="H1680" s="319"/>
      <c r="I1680" s="169"/>
      <c r="J1680" s="168"/>
      <c r="K1680" s="168"/>
      <c r="L1680" s="170"/>
      <c r="M1680" s="70"/>
      <c r="N1680" s="182"/>
      <c r="O1680" s="181" t="str">
        <f t="shared" si="55"/>
        <v>1900-1</v>
      </c>
      <c r="P1680" s="181">
        <f t="shared" si="56"/>
        <v>0</v>
      </c>
      <c r="W1680" s="216"/>
      <c r="X1680" s="215"/>
      <c r="Y1680" s="184"/>
    </row>
    <row r="1681" spans="1:25">
      <c r="A1681" s="92"/>
      <c r="B1681" s="167"/>
      <c r="C1681" s="85"/>
      <c r="D1681" s="170"/>
      <c r="E1681" s="170"/>
      <c r="F1681" s="170"/>
      <c r="G1681" s="306"/>
      <c r="H1681" s="319"/>
      <c r="I1681" s="169"/>
      <c r="J1681" s="168"/>
      <c r="K1681" s="168"/>
      <c r="L1681" s="170"/>
      <c r="M1681" s="70"/>
      <c r="N1681" s="182"/>
      <c r="O1681" s="181" t="str">
        <f t="shared" si="55"/>
        <v>1900-1</v>
      </c>
      <c r="P1681" s="181">
        <f t="shared" si="56"/>
        <v>0</v>
      </c>
      <c r="W1681" s="216"/>
      <c r="X1681" s="215"/>
      <c r="Y1681" s="184"/>
    </row>
    <row r="1682" spans="1:25">
      <c r="A1682" s="92"/>
      <c r="B1682" s="167"/>
      <c r="C1682" s="85"/>
      <c r="D1682" s="170"/>
      <c r="E1682" s="170"/>
      <c r="F1682" s="170"/>
      <c r="G1682" s="306"/>
      <c r="H1682" s="319"/>
      <c r="I1682" s="169"/>
      <c r="J1682" s="168"/>
      <c r="K1682" s="168"/>
      <c r="L1682" s="170"/>
      <c r="M1682" s="70"/>
      <c r="N1682" s="182"/>
      <c r="O1682" s="181" t="str">
        <f t="shared" si="55"/>
        <v>1900-1</v>
      </c>
      <c r="P1682" s="181">
        <f t="shared" si="56"/>
        <v>0</v>
      </c>
      <c r="W1682" s="216"/>
      <c r="X1682" s="215"/>
      <c r="Y1682" s="184"/>
    </row>
    <row r="1683" spans="1:25">
      <c r="A1683" s="92"/>
      <c r="B1683" s="167"/>
      <c r="C1683" s="85"/>
      <c r="D1683" s="170"/>
      <c r="E1683" s="170"/>
      <c r="F1683" s="170"/>
      <c r="G1683" s="306"/>
      <c r="H1683" s="319"/>
      <c r="I1683" s="169"/>
      <c r="J1683" s="168"/>
      <c r="K1683" s="168"/>
      <c r="L1683" s="170"/>
      <c r="M1683" s="70"/>
      <c r="N1683" s="182"/>
      <c r="O1683" s="181" t="str">
        <f t="shared" si="55"/>
        <v>1900-1</v>
      </c>
      <c r="P1683" s="181">
        <f t="shared" si="56"/>
        <v>0</v>
      </c>
      <c r="W1683" s="216"/>
      <c r="X1683" s="215"/>
      <c r="Y1683" s="184"/>
    </row>
    <row r="1684" spans="1:25">
      <c r="A1684" s="92"/>
      <c r="B1684" s="167"/>
      <c r="C1684" s="85"/>
      <c r="D1684" s="170"/>
      <c r="E1684" s="170"/>
      <c r="F1684" s="170"/>
      <c r="G1684" s="306"/>
      <c r="H1684" s="319"/>
      <c r="I1684" s="169"/>
      <c r="J1684" s="168"/>
      <c r="K1684" s="168"/>
      <c r="L1684" s="170"/>
      <c r="M1684" s="70"/>
      <c r="N1684" s="182"/>
      <c r="O1684" s="181" t="str">
        <f t="shared" si="55"/>
        <v>1900-1</v>
      </c>
      <c r="P1684" s="181">
        <f t="shared" si="56"/>
        <v>0</v>
      </c>
      <c r="W1684" s="216"/>
      <c r="X1684" s="215"/>
      <c r="Y1684" s="184"/>
    </row>
    <row r="1685" spans="1:25">
      <c r="A1685" s="92"/>
      <c r="B1685" s="167"/>
      <c r="C1685" s="85"/>
      <c r="D1685" s="170"/>
      <c r="E1685" s="170"/>
      <c r="F1685" s="170"/>
      <c r="G1685" s="306"/>
      <c r="H1685" s="319"/>
      <c r="I1685" s="169"/>
      <c r="J1685" s="168"/>
      <c r="K1685" s="168"/>
      <c r="L1685" s="170"/>
      <c r="M1685" s="70"/>
      <c r="N1685" s="182"/>
      <c r="O1685" s="181" t="str">
        <f t="shared" si="55"/>
        <v>1900-1</v>
      </c>
      <c r="P1685" s="181">
        <f t="shared" si="56"/>
        <v>0</v>
      </c>
      <c r="W1685" s="216"/>
      <c r="X1685" s="215"/>
      <c r="Y1685" s="184"/>
    </row>
    <row r="1686" spans="1:25">
      <c r="A1686" s="92"/>
      <c r="B1686" s="167"/>
      <c r="C1686" s="85"/>
      <c r="D1686" s="170"/>
      <c r="E1686" s="170"/>
      <c r="F1686" s="170"/>
      <c r="G1686" s="306"/>
      <c r="H1686" s="319"/>
      <c r="I1686" s="169"/>
      <c r="J1686" s="168"/>
      <c r="K1686" s="168"/>
      <c r="L1686" s="170"/>
      <c r="M1686" s="70"/>
      <c r="N1686" s="182"/>
      <c r="O1686" s="181" t="str">
        <f t="shared" si="55"/>
        <v>1900-1</v>
      </c>
      <c r="P1686" s="181">
        <f t="shared" si="56"/>
        <v>0</v>
      </c>
      <c r="W1686" s="216"/>
      <c r="X1686" s="215"/>
      <c r="Y1686" s="184"/>
    </row>
    <row r="1687" spans="1:25">
      <c r="A1687" s="92"/>
      <c r="B1687" s="167"/>
      <c r="C1687" s="85"/>
      <c r="D1687" s="170"/>
      <c r="E1687" s="170"/>
      <c r="F1687" s="170"/>
      <c r="G1687" s="306"/>
      <c r="H1687" s="319"/>
      <c r="I1687" s="169"/>
      <c r="J1687" s="168"/>
      <c r="K1687" s="168"/>
      <c r="L1687" s="170"/>
      <c r="M1687" s="70"/>
      <c r="N1687" s="182"/>
      <c r="O1687" s="181" t="str">
        <f t="shared" si="55"/>
        <v>1900-1</v>
      </c>
      <c r="P1687" s="181">
        <f t="shared" si="56"/>
        <v>0</v>
      </c>
      <c r="W1687" s="216"/>
      <c r="X1687" s="215"/>
      <c r="Y1687" s="184"/>
    </row>
    <row r="1688" spans="1:25">
      <c r="A1688" s="92"/>
      <c r="B1688" s="167"/>
      <c r="C1688" s="85"/>
      <c r="D1688" s="170"/>
      <c r="E1688" s="170"/>
      <c r="F1688" s="170"/>
      <c r="G1688" s="306"/>
      <c r="H1688" s="319"/>
      <c r="I1688" s="169"/>
      <c r="J1688" s="168"/>
      <c r="K1688" s="168"/>
      <c r="L1688" s="170"/>
      <c r="M1688" s="70"/>
      <c r="N1688" s="182"/>
      <c r="O1688" s="181" t="str">
        <f t="shared" si="55"/>
        <v>1900-1</v>
      </c>
      <c r="P1688" s="181">
        <f t="shared" si="56"/>
        <v>0</v>
      </c>
      <c r="W1688" s="216"/>
      <c r="X1688" s="215"/>
      <c r="Y1688" s="184"/>
    </row>
    <row r="1689" spans="1:25">
      <c r="A1689" s="92"/>
      <c r="B1689" s="167"/>
      <c r="C1689" s="85"/>
      <c r="D1689" s="170"/>
      <c r="E1689" s="170"/>
      <c r="F1689" s="170"/>
      <c r="G1689" s="306"/>
      <c r="H1689" s="319"/>
      <c r="I1689" s="169"/>
      <c r="J1689" s="168"/>
      <c r="K1689" s="168"/>
      <c r="L1689" s="170"/>
      <c r="M1689" s="70"/>
      <c r="N1689" s="182"/>
      <c r="O1689" s="181" t="str">
        <f t="shared" si="55"/>
        <v>1900-1</v>
      </c>
      <c r="P1689" s="181">
        <f t="shared" si="56"/>
        <v>0</v>
      </c>
      <c r="W1689" s="216"/>
      <c r="X1689" s="215"/>
      <c r="Y1689" s="184"/>
    </row>
    <row r="1690" spans="1:25">
      <c r="A1690" s="92"/>
      <c r="B1690" s="167"/>
      <c r="C1690" s="85"/>
      <c r="D1690" s="170"/>
      <c r="E1690" s="170"/>
      <c r="F1690" s="170"/>
      <c r="G1690" s="306"/>
      <c r="H1690" s="319"/>
      <c r="I1690" s="169"/>
      <c r="J1690" s="168"/>
      <c r="K1690" s="168"/>
      <c r="L1690" s="170"/>
      <c r="M1690" s="70"/>
      <c r="N1690" s="182"/>
      <c r="O1690" s="181" t="str">
        <f t="shared" si="55"/>
        <v>1900-1</v>
      </c>
      <c r="P1690" s="181">
        <f t="shared" si="56"/>
        <v>0</v>
      </c>
      <c r="W1690" s="216"/>
      <c r="X1690" s="215"/>
      <c r="Y1690" s="184"/>
    </row>
    <row r="1691" spans="1:25">
      <c r="A1691" s="92"/>
      <c r="B1691" s="167"/>
      <c r="C1691" s="85"/>
      <c r="D1691" s="170"/>
      <c r="E1691" s="170"/>
      <c r="F1691" s="170"/>
      <c r="G1691" s="306"/>
      <c r="H1691" s="319"/>
      <c r="I1691" s="169"/>
      <c r="J1691" s="168"/>
      <c r="K1691" s="168"/>
      <c r="L1691" s="170"/>
      <c r="M1691" s="70"/>
      <c r="N1691" s="182"/>
      <c r="O1691" s="181" t="str">
        <f t="shared" si="55"/>
        <v>1900-1</v>
      </c>
      <c r="P1691" s="181">
        <f t="shared" si="56"/>
        <v>0</v>
      </c>
      <c r="W1691" s="216"/>
      <c r="X1691" s="215"/>
      <c r="Y1691" s="184"/>
    </row>
    <row r="1692" spans="1:25">
      <c r="A1692" s="92"/>
      <c r="B1692" s="167"/>
      <c r="C1692" s="85"/>
      <c r="D1692" s="170"/>
      <c r="E1692" s="170"/>
      <c r="F1692" s="170"/>
      <c r="G1692" s="306"/>
      <c r="H1692" s="319"/>
      <c r="I1692" s="169"/>
      <c r="J1692" s="168"/>
      <c r="K1692" s="168"/>
      <c r="L1692" s="170"/>
      <c r="M1692" s="70"/>
      <c r="N1692" s="182"/>
      <c r="O1692" s="181" t="str">
        <f t="shared" si="55"/>
        <v>1900-1</v>
      </c>
      <c r="P1692" s="181">
        <f t="shared" si="56"/>
        <v>0</v>
      </c>
      <c r="W1692" s="216"/>
      <c r="X1692" s="215"/>
      <c r="Y1692" s="184"/>
    </row>
    <row r="1693" spans="1:25">
      <c r="A1693" s="92"/>
      <c r="B1693" s="167"/>
      <c r="C1693" s="85"/>
      <c r="D1693" s="170"/>
      <c r="E1693" s="170"/>
      <c r="F1693" s="170"/>
      <c r="G1693" s="306"/>
      <c r="H1693" s="319"/>
      <c r="I1693" s="169"/>
      <c r="J1693" s="168"/>
      <c r="K1693" s="168"/>
      <c r="L1693" s="170"/>
      <c r="M1693" s="70"/>
      <c r="N1693" s="182"/>
      <c r="O1693" s="181" t="str">
        <f t="shared" si="55"/>
        <v>1900-1</v>
      </c>
      <c r="P1693" s="181">
        <f t="shared" si="56"/>
        <v>0</v>
      </c>
      <c r="W1693" s="216"/>
      <c r="X1693" s="215"/>
      <c r="Y1693" s="184"/>
    </row>
    <row r="1694" spans="1:25">
      <c r="A1694" s="92"/>
      <c r="B1694" s="167"/>
      <c r="C1694" s="85"/>
      <c r="D1694" s="170"/>
      <c r="E1694" s="170"/>
      <c r="F1694" s="170"/>
      <c r="G1694" s="306"/>
      <c r="H1694" s="319"/>
      <c r="I1694" s="169"/>
      <c r="J1694" s="168"/>
      <c r="K1694" s="168"/>
      <c r="L1694" s="170"/>
      <c r="M1694" s="70"/>
      <c r="N1694" s="182"/>
      <c r="O1694" s="181" t="str">
        <f t="shared" si="55"/>
        <v>1900-1</v>
      </c>
      <c r="P1694" s="181">
        <f t="shared" si="56"/>
        <v>0</v>
      </c>
      <c r="W1694" s="216"/>
      <c r="X1694" s="215"/>
      <c r="Y1694" s="184"/>
    </row>
    <row r="1695" spans="1:25">
      <c r="A1695" s="92"/>
      <c r="B1695" s="167"/>
      <c r="C1695" s="85"/>
      <c r="D1695" s="170"/>
      <c r="E1695" s="170"/>
      <c r="F1695" s="170"/>
      <c r="G1695" s="306"/>
      <c r="H1695" s="319"/>
      <c r="I1695" s="169"/>
      <c r="J1695" s="168"/>
      <c r="K1695" s="168"/>
      <c r="L1695" s="170"/>
      <c r="M1695" s="70"/>
      <c r="N1695" s="182"/>
      <c r="O1695" s="181" t="str">
        <f t="shared" si="55"/>
        <v>1900-1</v>
      </c>
      <c r="P1695" s="181">
        <f t="shared" si="56"/>
        <v>0</v>
      </c>
      <c r="W1695" s="216"/>
      <c r="X1695" s="215"/>
      <c r="Y1695" s="184"/>
    </row>
    <row r="1696" spans="1:25">
      <c r="A1696" s="92"/>
      <c r="B1696" s="167"/>
      <c r="C1696" s="85"/>
      <c r="D1696" s="170"/>
      <c r="E1696" s="170"/>
      <c r="F1696" s="170"/>
      <c r="G1696" s="306"/>
      <c r="H1696" s="319"/>
      <c r="I1696" s="169"/>
      <c r="J1696" s="168"/>
      <c r="K1696" s="168"/>
      <c r="L1696" s="170"/>
      <c r="M1696" s="70"/>
      <c r="N1696" s="182"/>
      <c r="O1696" s="181" t="str">
        <f t="shared" si="55"/>
        <v>1900-1</v>
      </c>
      <c r="P1696" s="181">
        <f t="shared" si="56"/>
        <v>0</v>
      </c>
      <c r="W1696" s="216"/>
      <c r="X1696" s="215"/>
      <c r="Y1696" s="184"/>
    </row>
    <row r="1697" spans="1:25">
      <c r="A1697" s="92"/>
      <c r="B1697" s="167"/>
      <c r="C1697" s="85"/>
      <c r="D1697" s="170"/>
      <c r="E1697" s="170"/>
      <c r="F1697" s="170"/>
      <c r="G1697" s="306"/>
      <c r="H1697" s="319"/>
      <c r="I1697" s="169"/>
      <c r="J1697" s="168"/>
      <c r="K1697" s="168"/>
      <c r="L1697" s="170"/>
      <c r="M1697" s="70"/>
      <c r="N1697" s="182"/>
      <c r="O1697" s="181" t="str">
        <f t="shared" si="55"/>
        <v>1900-1</v>
      </c>
      <c r="P1697" s="181">
        <f t="shared" si="56"/>
        <v>0</v>
      </c>
      <c r="W1697" s="216"/>
      <c r="X1697" s="215"/>
      <c r="Y1697" s="184"/>
    </row>
    <row r="1698" spans="1:25">
      <c r="A1698" s="92"/>
      <c r="B1698" s="167"/>
      <c r="C1698" s="85"/>
      <c r="D1698" s="170"/>
      <c r="E1698" s="170"/>
      <c r="F1698" s="170"/>
      <c r="G1698" s="306"/>
      <c r="H1698" s="319"/>
      <c r="I1698" s="169"/>
      <c r="J1698" s="168"/>
      <c r="K1698" s="168"/>
      <c r="L1698" s="170"/>
      <c r="M1698" s="70"/>
      <c r="N1698" s="182"/>
      <c r="O1698" s="181" t="str">
        <f t="shared" si="55"/>
        <v>1900-1</v>
      </c>
      <c r="P1698" s="181">
        <f t="shared" si="56"/>
        <v>0</v>
      </c>
      <c r="W1698" s="216"/>
      <c r="X1698" s="215"/>
      <c r="Y1698" s="184"/>
    </row>
    <row r="1699" spans="1:25">
      <c r="A1699" s="92"/>
      <c r="B1699" s="167"/>
      <c r="C1699" s="85"/>
      <c r="D1699" s="170"/>
      <c r="E1699" s="170"/>
      <c r="F1699" s="170"/>
      <c r="G1699" s="306"/>
      <c r="H1699" s="319"/>
      <c r="I1699" s="169"/>
      <c r="J1699" s="168"/>
      <c r="K1699" s="168"/>
      <c r="L1699" s="170"/>
      <c r="M1699" s="70"/>
      <c r="N1699" s="182"/>
      <c r="O1699" s="181" t="str">
        <f t="shared" si="55"/>
        <v>1900-1</v>
      </c>
      <c r="P1699" s="181">
        <f t="shared" si="56"/>
        <v>0</v>
      </c>
      <c r="W1699" s="216"/>
      <c r="X1699" s="215"/>
      <c r="Y1699" s="184"/>
    </row>
    <row r="1700" spans="1:25">
      <c r="A1700" s="92"/>
      <c r="B1700" s="167"/>
      <c r="C1700" s="85"/>
      <c r="D1700" s="170"/>
      <c r="E1700" s="170"/>
      <c r="F1700" s="170"/>
      <c r="G1700" s="306"/>
      <c r="H1700" s="319"/>
      <c r="I1700" s="169"/>
      <c r="J1700" s="168"/>
      <c r="K1700" s="168"/>
      <c r="L1700" s="170"/>
      <c r="M1700" s="70"/>
      <c r="N1700" s="182"/>
      <c r="O1700" s="181" t="str">
        <f t="shared" si="55"/>
        <v>1900-1</v>
      </c>
      <c r="P1700" s="181">
        <f t="shared" si="56"/>
        <v>0</v>
      </c>
      <c r="W1700" s="216"/>
      <c r="X1700" s="215"/>
      <c r="Y1700" s="184"/>
    </row>
    <row r="1701" spans="1:25">
      <c r="A1701" s="92"/>
      <c r="B1701" s="167"/>
      <c r="C1701" s="85"/>
      <c r="D1701" s="170"/>
      <c r="E1701" s="170"/>
      <c r="F1701" s="170"/>
      <c r="G1701" s="306"/>
      <c r="H1701" s="319"/>
      <c r="I1701" s="169"/>
      <c r="J1701" s="168"/>
      <c r="K1701" s="168"/>
      <c r="L1701" s="170"/>
      <c r="M1701" s="70"/>
      <c r="N1701" s="182"/>
      <c r="O1701" s="181" t="str">
        <f t="shared" si="55"/>
        <v>1900-1</v>
      </c>
      <c r="P1701" s="181">
        <f t="shared" si="56"/>
        <v>0</v>
      </c>
      <c r="W1701" s="216"/>
      <c r="X1701" s="215"/>
      <c r="Y1701" s="184"/>
    </row>
    <row r="1702" spans="1:25">
      <c r="A1702" s="92"/>
      <c r="B1702" s="167"/>
      <c r="C1702" s="85"/>
      <c r="D1702" s="170"/>
      <c r="E1702" s="170"/>
      <c r="F1702" s="170"/>
      <c r="G1702" s="306"/>
      <c r="H1702" s="319"/>
      <c r="I1702" s="169"/>
      <c r="J1702" s="168"/>
      <c r="K1702" s="168"/>
      <c r="L1702" s="170"/>
      <c r="M1702" s="70"/>
      <c r="N1702" s="182"/>
      <c r="O1702" s="181" t="str">
        <f t="shared" si="55"/>
        <v>1900-1</v>
      </c>
      <c r="P1702" s="181">
        <f t="shared" si="56"/>
        <v>0</v>
      </c>
      <c r="W1702" s="216"/>
      <c r="X1702" s="215"/>
      <c r="Y1702" s="184"/>
    </row>
    <row r="1703" spans="1:25">
      <c r="A1703" s="92"/>
      <c r="B1703" s="167"/>
      <c r="C1703" s="85"/>
      <c r="D1703" s="170"/>
      <c r="E1703" s="170"/>
      <c r="F1703" s="170"/>
      <c r="G1703" s="306"/>
      <c r="H1703" s="319"/>
      <c r="I1703" s="169"/>
      <c r="J1703" s="168"/>
      <c r="K1703" s="168"/>
      <c r="L1703" s="170"/>
      <c r="M1703" s="70"/>
      <c r="N1703" s="182"/>
      <c r="O1703" s="181" t="str">
        <f t="shared" si="55"/>
        <v>1900-1</v>
      </c>
      <c r="P1703" s="181">
        <f t="shared" si="56"/>
        <v>0</v>
      </c>
      <c r="W1703" s="216"/>
      <c r="X1703" s="215"/>
      <c r="Y1703" s="184"/>
    </row>
    <row r="1704" spans="1:25">
      <c r="A1704" s="92"/>
      <c r="B1704" s="167"/>
      <c r="C1704" s="85"/>
      <c r="D1704" s="170"/>
      <c r="E1704" s="170"/>
      <c r="F1704" s="170"/>
      <c r="G1704" s="306"/>
      <c r="H1704" s="319"/>
      <c r="I1704" s="169"/>
      <c r="J1704" s="168"/>
      <c r="K1704" s="168"/>
      <c r="L1704" s="170"/>
      <c r="M1704" s="70"/>
      <c r="N1704" s="182"/>
      <c r="O1704" s="181" t="str">
        <f t="shared" si="55"/>
        <v>1900-1</v>
      </c>
      <c r="P1704" s="181">
        <f t="shared" si="56"/>
        <v>0</v>
      </c>
      <c r="W1704" s="216"/>
      <c r="X1704" s="215"/>
      <c r="Y1704" s="184"/>
    </row>
    <row r="1705" spans="1:25">
      <c r="A1705" s="92"/>
      <c r="B1705" s="167"/>
      <c r="C1705" s="85"/>
      <c r="D1705" s="170"/>
      <c r="E1705" s="170"/>
      <c r="F1705" s="170"/>
      <c r="G1705" s="306"/>
      <c r="H1705" s="319"/>
      <c r="I1705" s="169"/>
      <c r="J1705" s="168"/>
      <c r="K1705" s="168"/>
      <c r="L1705" s="170"/>
      <c r="M1705" s="70"/>
      <c r="N1705" s="182"/>
      <c r="O1705" s="181" t="str">
        <f t="shared" si="55"/>
        <v>1900-1</v>
      </c>
      <c r="P1705" s="181">
        <f t="shared" si="56"/>
        <v>0</v>
      </c>
      <c r="W1705" s="216"/>
      <c r="X1705" s="215"/>
      <c r="Y1705" s="184"/>
    </row>
    <row r="1706" spans="1:25">
      <c r="A1706" s="92"/>
      <c r="B1706" s="167"/>
      <c r="C1706" s="85"/>
      <c r="D1706" s="170"/>
      <c r="E1706" s="170"/>
      <c r="F1706" s="170"/>
      <c r="G1706" s="306"/>
      <c r="H1706" s="319"/>
      <c r="I1706" s="169"/>
      <c r="J1706" s="168"/>
      <c r="K1706" s="168"/>
      <c r="L1706" s="170"/>
      <c r="M1706" s="70"/>
      <c r="N1706" s="182"/>
      <c r="O1706" s="181" t="str">
        <f t="shared" si="55"/>
        <v>1900-1</v>
      </c>
      <c r="P1706" s="181">
        <f t="shared" si="56"/>
        <v>0</v>
      </c>
      <c r="W1706" s="216"/>
      <c r="X1706" s="215"/>
      <c r="Y1706" s="184"/>
    </row>
    <row r="1707" spans="1:25">
      <c r="A1707" s="92"/>
      <c r="B1707" s="167"/>
      <c r="C1707" s="85"/>
      <c r="D1707" s="170"/>
      <c r="E1707" s="170"/>
      <c r="F1707" s="170"/>
      <c r="G1707" s="306"/>
      <c r="H1707" s="319"/>
      <c r="I1707" s="169"/>
      <c r="J1707" s="168"/>
      <c r="K1707" s="168"/>
      <c r="L1707" s="170"/>
      <c r="M1707" s="70"/>
      <c r="N1707" s="182"/>
      <c r="O1707" s="181" t="str">
        <f t="shared" si="55"/>
        <v>1900-1</v>
      </c>
      <c r="P1707" s="181">
        <f t="shared" si="56"/>
        <v>0</v>
      </c>
      <c r="W1707" s="216"/>
      <c r="X1707" s="215"/>
      <c r="Y1707" s="184"/>
    </row>
    <row r="1708" spans="1:25">
      <c r="A1708" s="92"/>
      <c r="B1708" s="167"/>
      <c r="C1708" s="85"/>
      <c r="D1708" s="170"/>
      <c r="E1708" s="170"/>
      <c r="F1708" s="170"/>
      <c r="G1708" s="306"/>
      <c r="H1708" s="319"/>
      <c r="I1708" s="169"/>
      <c r="J1708" s="168"/>
      <c r="K1708" s="168"/>
      <c r="L1708" s="170"/>
      <c r="M1708" s="70"/>
      <c r="N1708" s="182"/>
      <c r="O1708" s="181" t="str">
        <f t="shared" si="55"/>
        <v>1900-1</v>
      </c>
      <c r="P1708" s="181">
        <f t="shared" si="56"/>
        <v>0</v>
      </c>
      <c r="W1708" s="216"/>
      <c r="X1708" s="215"/>
      <c r="Y1708" s="184"/>
    </row>
    <row r="1709" spans="1:25">
      <c r="A1709" s="92"/>
      <c r="B1709" s="167"/>
      <c r="C1709" s="85"/>
      <c r="D1709" s="170"/>
      <c r="E1709" s="170"/>
      <c r="F1709" s="170"/>
      <c r="G1709" s="306"/>
      <c r="H1709" s="319"/>
      <c r="I1709" s="169"/>
      <c r="J1709" s="168"/>
      <c r="K1709" s="168"/>
      <c r="L1709" s="170"/>
      <c r="M1709" s="70"/>
      <c r="N1709" s="182"/>
      <c r="O1709" s="181" t="str">
        <f t="shared" si="55"/>
        <v>1900-1</v>
      </c>
      <c r="P1709" s="181">
        <f t="shared" si="56"/>
        <v>0</v>
      </c>
      <c r="W1709" s="216"/>
      <c r="X1709" s="215"/>
      <c r="Y1709" s="184"/>
    </row>
    <row r="1710" spans="1:25">
      <c r="A1710" s="92"/>
      <c r="B1710" s="167"/>
      <c r="C1710" s="85"/>
      <c r="D1710" s="170"/>
      <c r="E1710" s="170"/>
      <c r="F1710" s="170"/>
      <c r="G1710" s="306"/>
      <c r="H1710" s="319"/>
      <c r="I1710" s="169"/>
      <c r="J1710" s="168"/>
      <c r="K1710" s="168"/>
      <c r="L1710" s="170"/>
      <c r="M1710" s="70"/>
      <c r="N1710" s="182"/>
      <c r="O1710" s="181" t="str">
        <f t="shared" si="55"/>
        <v>1900-1</v>
      </c>
      <c r="P1710" s="181">
        <f t="shared" si="56"/>
        <v>0</v>
      </c>
      <c r="W1710" s="216"/>
      <c r="X1710" s="215"/>
      <c r="Y1710" s="184"/>
    </row>
    <row r="1711" spans="1:25">
      <c r="A1711" s="92"/>
      <c r="B1711" s="167"/>
      <c r="C1711" s="85"/>
      <c r="D1711" s="170"/>
      <c r="E1711" s="170"/>
      <c r="F1711" s="170"/>
      <c r="G1711" s="306"/>
      <c r="H1711" s="319"/>
      <c r="I1711" s="169"/>
      <c r="J1711" s="168"/>
      <c r="K1711" s="168"/>
      <c r="L1711" s="170"/>
      <c r="M1711" s="70"/>
      <c r="N1711" s="182"/>
      <c r="O1711" s="181" t="str">
        <f t="shared" si="55"/>
        <v>1900-1</v>
      </c>
      <c r="P1711" s="181">
        <f t="shared" si="56"/>
        <v>0</v>
      </c>
      <c r="W1711" s="216"/>
      <c r="X1711" s="215"/>
      <c r="Y1711" s="184"/>
    </row>
    <row r="1712" spans="1:25">
      <c r="A1712" s="92"/>
      <c r="B1712" s="167"/>
      <c r="C1712" s="85"/>
      <c r="D1712" s="170"/>
      <c r="E1712" s="170"/>
      <c r="F1712" s="170"/>
      <c r="G1712" s="306"/>
      <c r="H1712" s="319"/>
      <c r="I1712" s="169"/>
      <c r="J1712" s="168"/>
      <c r="K1712" s="168"/>
      <c r="L1712" s="170"/>
      <c r="M1712" s="70"/>
      <c r="N1712" s="182"/>
      <c r="O1712" s="181" t="str">
        <f t="shared" si="55"/>
        <v>1900-1</v>
      </c>
      <c r="P1712" s="181">
        <f t="shared" si="56"/>
        <v>0</v>
      </c>
      <c r="W1712" s="216"/>
      <c r="X1712" s="215"/>
      <c r="Y1712" s="184"/>
    </row>
    <row r="1713" spans="1:25">
      <c r="A1713" s="92"/>
      <c r="B1713" s="167"/>
      <c r="C1713" s="85"/>
      <c r="D1713" s="170"/>
      <c r="E1713" s="170"/>
      <c r="F1713" s="170"/>
      <c r="G1713" s="306"/>
      <c r="H1713" s="319"/>
      <c r="I1713" s="169"/>
      <c r="J1713" s="168"/>
      <c r="K1713" s="168"/>
      <c r="L1713" s="170"/>
      <c r="M1713" s="70"/>
      <c r="N1713" s="182"/>
      <c r="O1713" s="181" t="str">
        <f t="shared" si="55"/>
        <v>1900-1</v>
      </c>
      <c r="P1713" s="181">
        <f t="shared" si="56"/>
        <v>0</v>
      </c>
      <c r="W1713" s="216"/>
      <c r="X1713" s="215"/>
      <c r="Y1713" s="184"/>
    </row>
    <row r="1714" spans="1:25">
      <c r="A1714" s="92"/>
      <c r="B1714" s="167"/>
      <c r="C1714" s="85"/>
      <c r="D1714" s="170"/>
      <c r="E1714" s="170"/>
      <c r="F1714" s="170"/>
      <c r="G1714" s="306"/>
      <c r="H1714" s="319"/>
      <c r="I1714" s="169"/>
      <c r="J1714" s="168"/>
      <c r="K1714" s="168"/>
      <c r="L1714" s="170"/>
      <c r="M1714" s="70"/>
      <c r="N1714" s="182"/>
      <c r="O1714" s="181" t="str">
        <f t="shared" si="55"/>
        <v>1900-1</v>
      </c>
      <c r="P1714" s="181">
        <f t="shared" si="56"/>
        <v>0</v>
      </c>
      <c r="W1714" s="216"/>
      <c r="X1714" s="215"/>
      <c r="Y1714" s="184"/>
    </row>
    <row r="1715" spans="1:25">
      <c r="A1715" s="92"/>
      <c r="B1715" s="167"/>
      <c r="C1715" s="85"/>
      <c r="D1715" s="170"/>
      <c r="E1715" s="170"/>
      <c r="F1715" s="170"/>
      <c r="G1715" s="306"/>
      <c r="H1715" s="319"/>
      <c r="I1715" s="169"/>
      <c r="J1715" s="168"/>
      <c r="K1715" s="168"/>
      <c r="L1715" s="170"/>
      <c r="M1715" s="70"/>
      <c r="N1715" s="182"/>
      <c r="O1715" s="181" t="str">
        <f t="shared" si="55"/>
        <v>1900-1</v>
      </c>
      <c r="P1715" s="181">
        <f t="shared" si="56"/>
        <v>0</v>
      </c>
      <c r="W1715" s="216"/>
      <c r="X1715" s="215"/>
      <c r="Y1715" s="184"/>
    </row>
    <row r="1716" spans="1:25">
      <c r="A1716" s="92"/>
      <c r="B1716" s="167"/>
      <c r="C1716" s="85"/>
      <c r="D1716" s="170"/>
      <c r="E1716" s="170"/>
      <c r="F1716" s="170"/>
      <c r="G1716" s="306"/>
      <c r="H1716" s="319"/>
      <c r="I1716" s="169"/>
      <c r="J1716" s="168"/>
      <c r="K1716" s="168"/>
      <c r="L1716" s="170"/>
      <c r="M1716" s="70"/>
      <c r="N1716" s="182"/>
      <c r="O1716" s="181" t="str">
        <f t="shared" si="55"/>
        <v>1900-1</v>
      </c>
      <c r="P1716" s="181">
        <f t="shared" si="56"/>
        <v>0</v>
      </c>
      <c r="W1716" s="216"/>
      <c r="X1716" s="215"/>
      <c r="Y1716" s="184"/>
    </row>
    <row r="1717" spans="1:25">
      <c r="A1717" s="92"/>
      <c r="B1717" s="167"/>
      <c r="C1717" s="85"/>
      <c r="D1717" s="170"/>
      <c r="E1717" s="170"/>
      <c r="F1717" s="170"/>
      <c r="G1717" s="306"/>
      <c r="H1717" s="319"/>
      <c r="I1717" s="169"/>
      <c r="J1717" s="168"/>
      <c r="K1717" s="168"/>
      <c r="L1717" s="170"/>
      <c r="M1717" s="70"/>
      <c r="N1717" s="182"/>
      <c r="O1717" s="181" t="str">
        <f t="shared" si="55"/>
        <v>1900-1</v>
      </c>
      <c r="P1717" s="181">
        <f t="shared" si="56"/>
        <v>0</v>
      </c>
      <c r="W1717" s="216"/>
      <c r="X1717" s="215"/>
      <c r="Y1717" s="184"/>
    </row>
    <row r="1718" spans="1:25">
      <c r="A1718" s="92"/>
      <c r="B1718" s="167"/>
      <c r="C1718" s="85"/>
      <c r="D1718" s="170"/>
      <c r="E1718" s="170"/>
      <c r="F1718" s="170"/>
      <c r="G1718" s="306"/>
      <c r="H1718" s="319"/>
      <c r="I1718" s="169"/>
      <c r="J1718" s="168"/>
      <c r="K1718" s="168"/>
      <c r="L1718" s="170"/>
      <c r="M1718" s="70"/>
      <c r="N1718" s="182"/>
      <c r="O1718" s="181" t="str">
        <f t="shared" si="55"/>
        <v>1900-1</v>
      </c>
      <c r="P1718" s="181">
        <f t="shared" si="56"/>
        <v>0</v>
      </c>
      <c r="W1718" s="216"/>
      <c r="X1718" s="215"/>
      <c r="Y1718" s="184"/>
    </row>
    <row r="1719" spans="1:25">
      <c r="A1719" s="92"/>
      <c r="B1719" s="167"/>
      <c r="C1719" s="85"/>
      <c r="D1719" s="170"/>
      <c r="E1719" s="170"/>
      <c r="F1719" s="170"/>
      <c r="G1719" s="306"/>
      <c r="H1719" s="319"/>
      <c r="I1719" s="169"/>
      <c r="J1719" s="168"/>
      <c r="K1719" s="168"/>
      <c r="L1719" s="170"/>
      <c r="M1719" s="70"/>
      <c r="N1719" s="182"/>
      <c r="O1719" s="181" t="str">
        <f t="shared" si="55"/>
        <v>1900-1</v>
      </c>
      <c r="P1719" s="181">
        <f t="shared" si="56"/>
        <v>0</v>
      </c>
      <c r="W1719" s="216"/>
      <c r="X1719" s="215"/>
      <c r="Y1719" s="184"/>
    </row>
    <row r="1720" spans="1:25">
      <c r="A1720" s="92"/>
      <c r="B1720" s="167"/>
      <c r="C1720" s="85"/>
      <c r="D1720" s="170"/>
      <c r="E1720" s="170"/>
      <c r="F1720" s="170"/>
      <c r="G1720" s="306"/>
      <c r="H1720" s="319"/>
      <c r="I1720" s="169"/>
      <c r="J1720" s="168"/>
      <c r="K1720" s="168"/>
      <c r="L1720" s="170"/>
      <c r="M1720" s="70"/>
      <c r="N1720" s="182"/>
      <c r="O1720" s="181" t="str">
        <f t="shared" si="55"/>
        <v>1900-1</v>
      </c>
      <c r="P1720" s="181">
        <f t="shared" si="56"/>
        <v>0</v>
      </c>
      <c r="W1720" s="216"/>
      <c r="X1720" s="215"/>
      <c r="Y1720" s="184"/>
    </row>
    <row r="1721" spans="1:25">
      <c r="A1721" s="92"/>
      <c r="B1721" s="167"/>
      <c r="C1721" s="85"/>
      <c r="D1721" s="170"/>
      <c r="E1721" s="170"/>
      <c r="F1721" s="170"/>
      <c r="G1721" s="306"/>
      <c r="H1721" s="319"/>
      <c r="I1721" s="169"/>
      <c r="J1721" s="168"/>
      <c r="K1721" s="168"/>
      <c r="L1721" s="170"/>
      <c r="M1721" s="70"/>
      <c r="N1721" s="182"/>
      <c r="O1721" s="181" t="str">
        <f t="shared" si="55"/>
        <v>1900-1</v>
      </c>
      <c r="P1721" s="181">
        <f t="shared" si="56"/>
        <v>0</v>
      </c>
      <c r="W1721" s="216"/>
      <c r="X1721" s="215"/>
      <c r="Y1721" s="184"/>
    </row>
    <row r="1722" spans="1:25">
      <c r="A1722" s="92"/>
      <c r="B1722" s="167"/>
      <c r="C1722" s="85"/>
      <c r="D1722" s="170"/>
      <c r="E1722" s="170"/>
      <c r="F1722" s="170"/>
      <c r="G1722" s="306"/>
      <c r="H1722" s="319"/>
      <c r="I1722" s="169"/>
      <c r="J1722" s="168"/>
      <c r="K1722" s="168"/>
      <c r="L1722" s="170"/>
      <c r="M1722" s="70"/>
      <c r="N1722" s="182"/>
      <c r="O1722" s="181" t="str">
        <f t="shared" si="55"/>
        <v>1900-1</v>
      </c>
      <c r="P1722" s="181">
        <f t="shared" si="56"/>
        <v>0</v>
      </c>
      <c r="W1722" s="216"/>
      <c r="X1722" s="215"/>
      <c r="Y1722" s="184"/>
    </row>
    <row r="1723" spans="1:25">
      <c r="A1723" s="92"/>
      <c r="B1723" s="167"/>
      <c r="C1723" s="85"/>
      <c r="D1723" s="170"/>
      <c r="E1723" s="170"/>
      <c r="F1723" s="170"/>
      <c r="G1723" s="306"/>
      <c r="H1723" s="319"/>
      <c r="I1723" s="169"/>
      <c r="J1723" s="168"/>
      <c r="K1723" s="168"/>
      <c r="L1723" s="170"/>
      <c r="M1723" s="70"/>
      <c r="N1723" s="182"/>
      <c r="O1723" s="181" t="str">
        <f t="shared" ref="O1723:O1786" si="57">YEAR(B1723)&amp;"-"&amp;MONTH(B1723)</f>
        <v>1900-1</v>
      </c>
      <c r="P1723" s="181">
        <f t="shared" si="56"/>
        <v>0</v>
      </c>
      <c r="W1723" s="216"/>
      <c r="X1723" s="215"/>
      <c r="Y1723" s="184"/>
    </row>
    <row r="1724" spans="1:25">
      <c r="A1724" s="92"/>
      <c r="B1724" s="167"/>
      <c r="C1724" s="85"/>
      <c r="D1724" s="170"/>
      <c r="E1724" s="170"/>
      <c r="F1724" s="170"/>
      <c r="G1724" s="306"/>
      <c r="H1724" s="319"/>
      <c r="I1724" s="169"/>
      <c r="J1724" s="168"/>
      <c r="K1724" s="168"/>
      <c r="L1724" s="170"/>
      <c r="M1724" s="70"/>
      <c r="N1724" s="182"/>
      <c r="O1724" s="181" t="str">
        <f t="shared" si="57"/>
        <v>1900-1</v>
      </c>
      <c r="P1724" s="181">
        <f t="shared" si="56"/>
        <v>0</v>
      </c>
      <c r="W1724" s="216"/>
      <c r="X1724" s="215"/>
      <c r="Y1724" s="184"/>
    </row>
    <row r="1725" spans="1:25">
      <c r="A1725" s="92"/>
      <c r="B1725" s="167"/>
      <c r="C1725" s="85"/>
      <c r="D1725" s="170"/>
      <c r="E1725" s="170"/>
      <c r="F1725" s="170"/>
      <c r="G1725" s="306"/>
      <c r="H1725" s="319"/>
      <c r="I1725" s="169"/>
      <c r="J1725" s="168"/>
      <c r="K1725" s="168"/>
      <c r="L1725" s="170"/>
      <c r="M1725" s="70"/>
      <c r="N1725" s="182"/>
      <c r="O1725" s="181" t="str">
        <f t="shared" si="57"/>
        <v>1900-1</v>
      </c>
      <c r="P1725" s="181">
        <f t="shared" si="56"/>
        <v>0</v>
      </c>
      <c r="W1725" s="216"/>
      <c r="X1725" s="215"/>
      <c r="Y1725" s="184"/>
    </row>
    <row r="1726" spans="1:25">
      <c r="A1726" s="92"/>
      <c r="B1726" s="167"/>
      <c r="C1726" s="85"/>
      <c r="D1726" s="170"/>
      <c r="E1726" s="170"/>
      <c r="F1726" s="170"/>
      <c r="G1726" s="306"/>
      <c r="H1726" s="319"/>
      <c r="I1726" s="169"/>
      <c r="J1726" s="168"/>
      <c r="K1726" s="168"/>
      <c r="L1726" s="170"/>
      <c r="M1726" s="70"/>
      <c r="N1726" s="182"/>
      <c r="O1726" s="181" t="str">
        <f t="shared" si="57"/>
        <v>1900-1</v>
      </c>
      <c r="P1726" s="181">
        <f t="shared" si="56"/>
        <v>0</v>
      </c>
      <c r="W1726" s="216"/>
      <c r="X1726" s="215"/>
      <c r="Y1726" s="184"/>
    </row>
    <row r="1727" spans="1:25">
      <c r="A1727" s="92"/>
      <c r="B1727" s="167"/>
      <c r="C1727" s="85"/>
      <c r="D1727" s="170"/>
      <c r="E1727" s="170"/>
      <c r="F1727" s="170"/>
      <c r="G1727" s="306"/>
      <c r="H1727" s="319"/>
      <c r="I1727" s="169"/>
      <c r="J1727" s="168"/>
      <c r="K1727" s="168"/>
      <c r="L1727" s="170"/>
      <c r="M1727" s="70"/>
      <c r="N1727" s="182"/>
      <c r="O1727" s="181" t="str">
        <f t="shared" si="57"/>
        <v>1900-1</v>
      </c>
      <c r="P1727" s="181">
        <f t="shared" si="56"/>
        <v>0</v>
      </c>
      <c r="W1727" s="216"/>
      <c r="X1727" s="215"/>
      <c r="Y1727" s="184"/>
    </row>
    <row r="1728" spans="1:25">
      <c r="A1728" s="92"/>
      <c r="B1728" s="167"/>
      <c r="C1728" s="85"/>
      <c r="D1728" s="170"/>
      <c r="E1728" s="170"/>
      <c r="F1728" s="170"/>
      <c r="G1728" s="306"/>
      <c r="H1728" s="319"/>
      <c r="I1728" s="169"/>
      <c r="J1728" s="168"/>
      <c r="K1728" s="168"/>
      <c r="L1728" s="170"/>
      <c r="M1728" s="70"/>
      <c r="N1728" s="182"/>
      <c r="O1728" s="181" t="str">
        <f t="shared" si="57"/>
        <v>1900-1</v>
      </c>
      <c r="P1728" s="181">
        <f t="shared" si="56"/>
        <v>0</v>
      </c>
      <c r="W1728" s="216"/>
      <c r="X1728" s="215"/>
      <c r="Y1728" s="184"/>
    </row>
    <row r="1729" spans="1:25">
      <c r="A1729" s="92"/>
      <c r="B1729" s="167"/>
      <c r="C1729" s="85"/>
      <c r="D1729" s="170"/>
      <c r="E1729" s="170"/>
      <c r="F1729" s="170"/>
      <c r="G1729" s="306"/>
      <c r="H1729" s="319"/>
      <c r="I1729" s="169"/>
      <c r="J1729" s="168"/>
      <c r="K1729" s="168"/>
      <c r="L1729" s="170"/>
      <c r="M1729" s="70"/>
      <c r="N1729" s="182"/>
      <c r="O1729" s="181" t="str">
        <f t="shared" si="57"/>
        <v>1900-1</v>
      </c>
      <c r="P1729" s="181">
        <f t="shared" si="56"/>
        <v>0</v>
      </c>
      <c r="W1729" s="216"/>
      <c r="X1729" s="215"/>
      <c r="Y1729" s="184"/>
    </row>
    <row r="1730" spans="1:25">
      <c r="A1730" s="92"/>
      <c r="B1730" s="167"/>
      <c r="C1730" s="85"/>
      <c r="D1730" s="170"/>
      <c r="E1730" s="170"/>
      <c r="F1730" s="170"/>
      <c r="G1730" s="306"/>
      <c r="H1730" s="319"/>
      <c r="I1730" s="169"/>
      <c r="J1730" s="168"/>
      <c r="K1730" s="168"/>
      <c r="L1730" s="170"/>
      <c r="M1730" s="70"/>
      <c r="N1730" s="182"/>
      <c r="O1730" s="181" t="str">
        <f t="shared" si="57"/>
        <v>1900-1</v>
      </c>
      <c r="P1730" s="181">
        <f t="shared" si="56"/>
        <v>0</v>
      </c>
      <c r="W1730" s="216"/>
      <c r="X1730" s="215"/>
      <c r="Y1730" s="184"/>
    </row>
    <row r="1731" spans="1:25">
      <c r="A1731" s="92"/>
      <c r="B1731" s="167"/>
      <c r="C1731" s="85"/>
      <c r="D1731" s="170"/>
      <c r="E1731" s="170"/>
      <c r="F1731" s="170"/>
      <c r="G1731" s="306"/>
      <c r="H1731" s="319"/>
      <c r="I1731" s="169"/>
      <c r="J1731" s="168"/>
      <c r="K1731" s="168"/>
      <c r="L1731" s="170"/>
      <c r="M1731" s="70"/>
      <c r="N1731" s="182"/>
      <c r="O1731" s="181" t="str">
        <f t="shared" si="57"/>
        <v>1900-1</v>
      </c>
      <c r="P1731" s="181">
        <f t="shared" ref="P1731:P1794" si="58">N1731*H1731</f>
        <v>0</v>
      </c>
      <c r="W1731" s="216"/>
      <c r="X1731" s="215"/>
      <c r="Y1731" s="184"/>
    </row>
    <row r="1732" spans="1:25">
      <c r="A1732" s="92"/>
      <c r="B1732" s="167"/>
      <c r="C1732" s="85"/>
      <c r="D1732" s="170"/>
      <c r="E1732" s="170"/>
      <c r="F1732" s="170"/>
      <c r="G1732" s="306"/>
      <c r="H1732" s="319"/>
      <c r="I1732" s="169"/>
      <c r="J1732" s="168"/>
      <c r="K1732" s="168"/>
      <c r="L1732" s="170"/>
      <c r="M1732" s="70"/>
      <c r="N1732" s="182"/>
      <c r="O1732" s="181" t="str">
        <f t="shared" si="57"/>
        <v>1900-1</v>
      </c>
      <c r="P1732" s="181">
        <f t="shared" si="58"/>
        <v>0</v>
      </c>
      <c r="W1732" s="216"/>
      <c r="X1732" s="215"/>
      <c r="Y1732" s="184"/>
    </row>
    <row r="1733" spans="1:25">
      <c r="A1733" s="92"/>
      <c r="B1733" s="167"/>
      <c r="C1733" s="85"/>
      <c r="D1733" s="170"/>
      <c r="E1733" s="170"/>
      <c r="F1733" s="170"/>
      <c r="G1733" s="306"/>
      <c r="H1733" s="319"/>
      <c r="I1733" s="169"/>
      <c r="J1733" s="168"/>
      <c r="K1733" s="168"/>
      <c r="L1733" s="170"/>
      <c r="M1733" s="70"/>
      <c r="N1733" s="182"/>
      <c r="O1733" s="181" t="str">
        <f t="shared" si="57"/>
        <v>1900-1</v>
      </c>
      <c r="P1733" s="181">
        <f t="shared" si="58"/>
        <v>0</v>
      </c>
      <c r="W1733" s="216"/>
      <c r="X1733" s="215"/>
      <c r="Y1733" s="184"/>
    </row>
    <row r="1734" spans="1:25">
      <c r="A1734" s="92"/>
      <c r="B1734" s="167"/>
      <c r="C1734" s="85"/>
      <c r="D1734" s="170"/>
      <c r="E1734" s="170"/>
      <c r="F1734" s="170"/>
      <c r="G1734" s="306"/>
      <c r="H1734" s="319"/>
      <c r="I1734" s="169"/>
      <c r="J1734" s="168"/>
      <c r="K1734" s="168"/>
      <c r="L1734" s="170"/>
      <c r="M1734" s="70"/>
      <c r="N1734" s="182"/>
      <c r="O1734" s="181" t="str">
        <f t="shared" si="57"/>
        <v>1900-1</v>
      </c>
      <c r="P1734" s="181">
        <f t="shared" si="58"/>
        <v>0</v>
      </c>
      <c r="W1734" s="216"/>
      <c r="X1734" s="215"/>
      <c r="Y1734" s="184"/>
    </row>
    <row r="1735" spans="1:25">
      <c r="A1735" s="92"/>
      <c r="B1735" s="167"/>
      <c r="C1735" s="85"/>
      <c r="D1735" s="170"/>
      <c r="E1735" s="170"/>
      <c r="F1735" s="170"/>
      <c r="G1735" s="306"/>
      <c r="H1735" s="319"/>
      <c r="I1735" s="169"/>
      <c r="J1735" s="168"/>
      <c r="K1735" s="168"/>
      <c r="L1735" s="170"/>
      <c r="M1735" s="70"/>
      <c r="N1735" s="182"/>
      <c r="O1735" s="181" t="str">
        <f t="shared" si="57"/>
        <v>1900-1</v>
      </c>
      <c r="P1735" s="181">
        <f t="shared" si="58"/>
        <v>0</v>
      </c>
      <c r="W1735" s="216"/>
      <c r="X1735" s="215"/>
      <c r="Y1735" s="184"/>
    </row>
    <row r="1736" spans="1:25">
      <c r="A1736" s="92"/>
      <c r="B1736" s="167"/>
      <c r="C1736" s="85"/>
      <c r="D1736" s="170"/>
      <c r="E1736" s="170"/>
      <c r="F1736" s="170"/>
      <c r="G1736" s="306"/>
      <c r="H1736" s="319"/>
      <c r="I1736" s="169"/>
      <c r="J1736" s="168"/>
      <c r="K1736" s="168"/>
      <c r="L1736" s="170"/>
      <c r="M1736" s="70"/>
      <c r="N1736" s="182"/>
      <c r="O1736" s="181" t="str">
        <f t="shared" si="57"/>
        <v>1900-1</v>
      </c>
      <c r="P1736" s="181">
        <f t="shared" si="58"/>
        <v>0</v>
      </c>
      <c r="W1736" s="216"/>
      <c r="X1736" s="215"/>
      <c r="Y1736" s="184"/>
    </row>
    <row r="1737" spans="1:25">
      <c r="A1737" s="92"/>
      <c r="B1737" s="167"/>
      <c r="C1737" s="85"/>
      <c r="D1737" s="170"/>
      <c r="E1737" s="170"/>
      <c r="F1737" s="170"/>
      <c r="G1737" s="306"/>
      <c r="H1737" s="319"/>
      <c r="I1737" s="169"/>
      <c r="J1737" s="168"/>
      <c r="K1737" s="168"/>
      <c r="L1737" s="170"/>
      <c r="M1737" s="70"/>
      <c r="N1737" s="182"/>
      <c r="O1737" s="181" t="str">
        <f t="shared" si="57"/>
        <v>1900-1</v>
      </c>
      <c r="P1737" s="181">
        <f t="shared" si="58"/>
        <v>0</v>
      </c>
      <c r="W1737" s="216"/>
      <c r="X1737" s="215"/>
      <c r="Y1737" s="184"/>
    </row>
    <row r="1738" spans="1:25">
      <c r="A1738" s="92"/>
      <c r="B1738" s="167"/>
      <c r="C1738" s="85"/>
      <c r="D1738" s="170"/>
      <c r="E1738" s="170"/>
      <c r="F1738" s="170"/>
      <c r="G1738" s="306"/>
      <c r="H1738" s="319"/>
      <c r="I1738" s="169"/>
      <c r="J1738" s="168"/>
      <c r="K1738" s="168"/>
      <c r="L1738" s="170"/>
      <c r="M1738" s="70"/>
      <c r="N1738" s="182"/>
      <c r="O1738" s="181" t="str">
        <f t="shared" si="57"/>
        <v>1900-1</v>
      </c>
      <c r="P1738" s="181">
        <f t="shared" si="58"/>
        <v>0</v>
      </c>
      <c r="W1738" s="216"/>
      <c r="X1738" s="215"/>
      <c r="Y1738" s="184"/>
    </row>
    <row r="1739" spans="1:25">
      <c r="A1739" s="92"/>
      <c r="B1739" s="167"/>
      <c r="C1739" s="85"/>
      <c r="D1739" s="170"/>
      <c r="E1739" s="170"/>
      <c r="F1739" s="170"/>
      <c r="G1739" s="306"/>
      <c r="H1739" s="319"/>
      <c r="I1739" s="169"/>
      <c r="J1739" s="168"/>
      <c r="K1739" s="168"/>
      <c r="L1739" s="170"/>
      <c r="M1739" s="70"/>
      <c r="N1739" s="182"/>
      <c r="O1739" s="181" t="str">
        <f t="shared" si="57"/>
        <v>1900-1</v>
      </c>
      <c r="P1739" s="181">
        <f t="shared" si="58"/>
        <v>0</v>
      </c>
      <c r="W1739" s="216"/>
      <c r="X1739" s="215"/>
      <c r="Y1739" s="184"/>
    </row>
    <row r="1740" spans="1:25">
      <c r="A1740" s="92"/>
      <c r="B1740" s="167"/>
      <c r="C1740" s="85"/>
      <c r="D1740" s="170"/>
      <c r="E1740" s="170"/>
      <c r="F1740" s="170"/>
      <c r="G1740" s="306"/>
      <c r="H1740" s="319"/>
      <c r="I1740" s="169"/>
      <c r="J1740" s="168"/>
      <c r="K1740" s="168"/>
      <c r="L1740" s="170"/>
      <c r="M1740" s="70"/>
      <c r="N1740" s="182"/>
      <c r="O1740" s="181" t="str">
        <f t="shared" si="57"/>
        <v>1900-1</v>
      </c>
      <c r="P1740" s="181">
        <f t="shared" si="58"/>
        <v>0</v>
      </c>
      <c r="W1740" s="216"/>
      <c r="X1740" s="215"/>
      <c r="Y1740" s="184"/>
    </row>
    <row r="1741" spans="1:25">
      <c r="A1741" s="92"/>
      <c r="B1741" s="167"/>
      <c r="C1741" s="85"/>
      <c r="D1741" s="170"/>
      <c r="E1741" s="170"/>
      <c r="F1741" s="170"/>
      <c r="G1741" s="306"/>
      <c r="H1741" s="319"/>
      <c r="I1741" s="169"/>
      <c r="J1741" s="168"/>
      <c r="K1741" s="168"/>
      <c r="L1741" s="170"/>
      <c r="M1741" s="70"/>
      <c r="N1741" s="182"/>
      <c r="O1741" s="181" t="str">
        <f t="shared" si="57"/>
        <v>1900-1</v>
      </c>
      <c r="P1741" s="181">
        <f t="shared" si="58"/>
        <v>0</v>
      </c>
      <c r="W1741" s="216"/>
      <c r="X1741" s="215"/>
      <c r="Y1741" s="184"/>
    </row>
    <row r="1742" spans="1:25">
      <c r="A1742" s="92"/>
      <c r="B1742" s="167"/>
      <c r="C1742" s="85"/>
      <c r="D1742" s="170"/>
      <c r="E1742" s="170"/>
      <c r="F1742" s="170"/>
      <c r="G1742" s="306"/>
      <c r="H1742" s="319"/>
      <c r="I1742" s="169"/>
      <c r="J1742" s="168"/>
      <c r="K1742" s="168"/>
      <c r="L1742" s="170"/>
      <c r="M1742" s="70"/>
      <c r="N1742" s="182"/>
      <c r="O1742" s="181" t="str">
        <f t="shared" si="57"/>
        <v>1900-1</v>
      </c>
      <c r="P1742" s="181">
        <f t="shared" si="58"/>
        <v>0</v>
      </c>
      <c r="W1742" s="216"/>
      <c r="X1742" s="215"/>
      <c r="Y1742" s="184"/>
    </row>
    <row r="1743" spans="1:25">
      <c r="A1743" s="92"/>
      <c r="B1743" s="167"/>
      <c r="C1743" s="85"/>
      <c r="D1743" s="170"/>
      <c r="E1743" s="170"/>
      <c r="F1743" s="170"/>
      <c r="G1743" s="306"/>
      <c r="H1743" s="319"/>
      <c r="I1743" s="169"/>
      <c r="J1743" s="168"/>
      <c r="K1743" s="168"/>
      <c r="L1743" s="170"/>
      <c r="M1743" s="70"/>
      <c r="N1743" s="182"/>
      <c r="O1743" s="181" t="str">
        <f t="shared" si="57"/>
        <v>1900-1</v>
      </c>
      <c r="P1743" s="181">
        <f t="shared" si="58"/>
        <v>0</v>
      </c>
      <c r="W1743" s="216"/>
      <c r="X1743" s="215"/>
      <c r="Y1743" s="184"/>
    </row>
    <row r="1744" spans="1:25">
      <c r="A1744" s="92"/>
      <c r="B1744" s="167"/>
      <c r="C1744" s="85"/>
      <c r="D1744" s="170"/>
      <c r="E1744" s="170"/>
      <c r="F1744" s="170"/>
      <c r="G1744" s="306"/>
      <c r="H1744" s="319"/>
      <c r="I1744" s="169"/>
      <c r="J1744" s="168"/>
      <c r="K1744" s="168"/>
      <c r="L1744" s="170"/>
      <c r="M1744" s="70"/>
      <c r="N1744" s="182"/>
      <c r="O1744" s="181" t="str">
        <f t="shared" si="57"/>
        <v>1900-1</v>
      </c>
      <c r="P1744" s="181">
        <f t="shared" si="58"/>
        <v>0</v>
      </c>
      <c r="W1744" s="216"/>
      <c r="X1744" s="215"/>
      <c r="Y1744" s="184"/>
    </row>
    <row r="1745" spans="1:25">
      <c r="A1745" s="92"/>
      <c r="B1745" s="167"/>
      <c r="C1745" s="85"/>
      <c r="D1745" s="170"/>
      <c r="E1745" s="170"/>
      <c r="F1745" s="170"/>
      <c r="G1745" s="306"/>
      <c r="H1745" s="319"/>
      <c r="I1745" s="169"/>
      <c r="J1745" s="168"/>
      <c r="K1745" s="168"/>
      <c r="L1745" s="170"/>
      <c r="M1745" s="70"/>
      <c r="N1745" s="182"/>
      <c r="O1745" s="181" t="str">
        <f t="shared" si="57"/>
        <v>1900-1</v>
      </c>
      <c r="P1745" s="181">
        <f t="shared" si="58"/>
        <v>0</v>
      </c>
      <c r="W1745" s="216"/>
      <c r="X1745" s="215"/>
      <c r="Y1745" s="184"/>
    </row>
    <row r="1746" spans="1:25">
      <c r="A1746" s="92"/>
      <c r="B1746" s="167"/>
      <c r="C1746" s="85"/>
      <c r="D1746" s="170"/>
      <c r="E1746" s="170"/>
      <c r="F1746" s="170"/>
      <c r="G1746" s="306"/>
      <c r="H1746" s="319"/>
      <c r="I1746" s="169"/>
      <c r="J1746" s="168"/>
      <c r="K1746" s="168"/>
      <c r="L1746" s="170"/>
      <c r="M1746" s="70"/>
      <c r="N1746" s="182"/>
      <c r="O1746" s="181" t="str">
        <f t="shared" si="57"/>
        <v>1900-1</v>
      </c>
      <c r="P1746" s="181">
        <f t="shared" si="58"/>
        <v>0</v>
      </c>
      <c r="W1746" s="216"/>
      <c r="X1746" s="215"/>
      <c r="Y1746" s="184"/>
    </row>
    <row r="1747" spans="1:25">
      <c r="A1747" s="92"/>
      <c r="B1747" s="167"/>
      <c r="C1747" s="85"/>
      <c r="D1747" s="170"/>
      <c r="E1747" s="170"/>
      <c r="F1747" s="170"/>
      <c r="G1747" s="306"/>
      <c r="H1747" s="319"/>
      <c r="I1747" s="169"/>
      <c r="J1747" s="168"/>
      <c r="K1747" s="168"/>
      <c r="L1747" s="170"/>
      <c r="M1747" s="70"/>
      <c r="N1747" s="182"/>
      <c r="O1747" s="181" t="str">
        <f t="shared" si="57"/>
        <v>1900-1</v>
      </c>
      <c r="P1747" s="181">
        <f t="shared" si="58"/>
        <v>0</v>
      </c>
      <c r="W1747" s="216"/>
      <c r="X1747" s="215"/>
      <c r="Y1747" s="184"/>
    </row>
    <row r="1748" spans="1:25">
      <c r="A1748" s="92"/>
      <c r="B1748" s="167"/>
      <c r="C1748" s="85"/>
      <c r="D1748" s="170"/>
      <c r="E1748" s="170"/>
      <c r="F1748" s="170"/>
      <c r="G1748" s="306"/>
      <c r="H1748" s="319"/>
      <c r="I1748" s="169"/>
      <c r="J1748" s="168"/>
      <c r="K1748" s="168"/>
      <c r="L1748" s="170"/>
      <c r="M1748" s="70"/>
      <c r="N1748" s="182"/>
      <c r="O1748" s="181" t="str">
        <f t="shared" si="57"/>
        <v>1900-1</v>
      </c>
      <c r="P1748" s="181">
        <f t="shared" si="58"/>
        <v>0</v>
      </c>
      <c r="W1748" s="216"/>
      <c r="X1748" s="215"/>
      <c r="Y1748" s="184"/>
    </row>
    <row r="1749" spans="1:25">
      <c r="A1749" s="92"/>
      <c r="B1749" s="167"/>
      <c r="C1749" s="85"/>
      <c r="D1749" s="170"/>
      <c r="E1749" s="170"/>
      <c r="F1749" s="170"/>
      <c r="G1749" s="306"/>
      <c r="H1749" s="319"/>
      <c r="I1749" s="169"/>
      <c r="J1749" s="168"/>
      <c r="K1749" s="168"/>
      <c r="L1749" s="170"/>
      <c r="M1749" s="70"/>
      <c r="N1749" s="182"/>
      <c r="O1749" s="181" t="str">
        <f t="shared" si="57"/>
        <v>1900-1</v>
      </c>
      <c r="P1749" s="181">
        <f t="shared" si="58"/>
        <v>0</v>
      </c>
      <c r="W1749" s="216"/>
      <c r="X1749" s="215"/>
      <c r="Y1749" s="184"/>
    </row>
    <row r="1750" spans="1:25">
      <c r="A1750" s="92"/>
      <c r="B1750" s="167"/>
      <c r="C1750" s="85"/>
      <c r="D1750" s="170"/>
      <c r="E1750" s="170"/>
      <c r="F1750" s="170"/>
      <c r="G1750" s="306"/>
      <c r="H1750" s="319"/>
      <c r="I1750" s="169"/>
      <c r="J1750" s="168"/>
      <c r="K1750" s="168"/>
      <c r="L1750" s="170"/>
      <c r="M1750" s="70"/>
      <c r="N1750" s="182"/>
      <c r="O1750" s="181" t="str">
        <f t="shared" si="57"/>
        <v>1900-1</v>
      </c>
      <c r="P1750" s="181">
        <f t="shared" si="58"/>
        <v>0</v>
      </c>
      <c r="W1750" s="216"/>
      <c r="X1750" s="215"/>
      <c r="Y1750" s="184"/>
    </row>
    <row r="1751" spans="1:25">
      <c r="A1751" s="92"/>
      <c r="B1751" s="167"/>
      <c r="C1751" s="85"/>
      <c r="D1751" s="170"/>
      <c r="E1751" s="170"/>
      <c r="F1751" s="170"/>
      <c r="G1751" s="306"/>
      <c r="H1751" s="319"/>
      <c r="I1751" s="169"/>
      <c r="J1751" s="168"/>
      <c r="K1751" s="168"/>
      <c r="L1751" s="170"/>
      <c r="M1751" s="70"/>
      <c r="N1751" s="182"/>
      <c r="O1751" s="181" t="str">
        <f t="shared" si="57"/>
        <v>1900-1</v>
      </c>
      <c r="P1751" s="181">
        <f t="shared" si="58"/>
        <v>0</v>
      </c>
      <c r="W1751" s="216"/>
      <c r="X1751" s="215"/>
      <c r="Y1751" s="184"/>
    </row>
    <row r="1752" spans="1:25">
      <c r="A1752" s="92"/>
      <c r="B1752" s="167"/>
      <c r="C1752" s="85"/>
      <c r="D1752" s="170"/>
      <c r="E1752" s="170"/>
      <c r="F1752" s="170"/>
      <c r="G1752" s="306"/>
      <c r="H1752" s="319"/>
      <c r="I1752" s="169"/>
      <c r="J1752" s="168"/>
      <c r="K1752" s="168"/>
      <c r="L1752" s="170"/>
      <c r="M1752" s="70"/>
      <c r="N1752" s="182"/>
      <c r="O1752" s="181" t="str">
        <f t="shared" si="57"/>
        <v>1900-1</v>
      </c>
      <c r="P1752" s="181">
        <f t="shared" si="58"/>
        <v>0</v>
      </c>
      <c r="W1752" s="216"/>
      <c r="X1752" s="215"/>
      <c r="Y1752" s="184"/>
    </row>
    <row r="1753" spans="1:25">
      <c r="A1753" s="92"/>
      <c r="B1753" s="167"/>
      <c r="C1753" s="85"/>
      <c r="D1753" s="170"/>
      <c r="E1753" s="170"/>
      <c r="F1753" s="170"/>
      <c r="G1753" s="306"/>
      <c r="H1753" s="319"/>
      <c r="I1753" s="169"/>
      <c r="J1753" s="168"/>
      <c r="K1753" s="168"/>
      <c r="L1753" s="170"/>
      <c r="M1753" s="70"/>
      <c r="N1753" s="182"/>
      <c r="O1753" s="181" t="str">
        <f t="shared" si="57"/>
        <v>1900-1</v>
      </c>
      <c r="P1753" s="181">
        <f t="shared" si="58"/>
        <v>0</v>
      </c>
      <c r="W1753" s="216"/>
      <c r="X1753" s="215"/>
      <c r="Y1753" s="184"/>
    </row>
    <row r="1754" spans="1:25">
      <c r="A1754" s="92"/>
      <c r="B1754" s="167"/>
      <c r="C1754" s="85"/>
      <c r="D1754" s="170"/>
      <c r="E1754" s="170"/>
      <c r="F1754" s="170"/>
      <c r="G1754" s="306"/>
      <c r="H1754" s="319"/>
      <c r="I1754" s="169"/>
      <c r="J1754" s="168"/>
      <c r="K1754" s="168"/>
      <c r="L1754" s="170"/>
      <c r="M1754" s="70"/>
      <c r="N1754" s="182"/>
      <c r="O1754" s="181" t="str">
        <f t="shared" si="57"/>
        <v>1900-1</v>
      </c>
      <c r="P1754" s="181">
        <f t="shared" si="58"/>
        <v>0</v>
      </c>
      <c r="W1754" s="216"/>
      <c r="X1754" s="215"/>
      <c r="Y1754" s="184"/>
    </row>
    <row r="1755" spans="1:25">
      <c r="A1755" s="92"/>
      <c r="B1755" s="167"/>
      <c r="C1755" s="85"/>
      <c r="D1755" s="170"/>
      <c r="E1755" s="170"/>
      <c r="F1755" s="170"/>
      <c r="G1755" s="306"/>
      <c r="H1755" s="319"/>
      <c r="I1755" s="169"/>
      <c r="J1755" s="168"/>
      <c r="K1755" s="168"/>
      <c r="L1755" s="170"/>
      <c r="M1755" s="70"/>
      <c r="N1755" s="182"/>
      <c r="O1755" s="181" t="str">
        <f t="shared" si="57"/>
        <v>1900-1</v>
      </c>
      <c r="P1755" s="181">
        <f t="shared" si="58"/>
        <v>0</v>
      </c>
      <c r="W1755" s="216"/>
      <c r="X1755" s="215"/>
      <c r="Y1755" s="184"/>
    </row>
    <row r="1756" spans="1:25">
      <c r="A1756" s="92"/>
      <c r="B1756" s="167"/>
      <c r="C1756" s="85"/>
      <c r="D1756" s="170"/>
      <c r="E1756" s="170"/>
      <c r="F1756" s="170"/>
      <c r="G1756" s="306"/>
      <c r="H1756" s="319"/>
      <c r="I1756" s="169"/>
      <c r="J1756" s="168"/>
      <c r="K1756" s="168"/>
      <c r="L1756" s="170"/>
      <c r="M1756" s="70"/>
      <c r="N1756" s="182"/>
      <c r="O1756" s="181" t="str">
        <f t="shared" si="57"/>
        <v>1900-1</v>
      </c>
      <c r="P1756" s="181">
        <f t="shared" si="58"/>
        <v>0</v>
      </c>
      <c r="W1756" s="216"/>
      <c r="X1756" s="215"/>
      <c r="Y1756" s="184"/>
    </row>
    <row r="1757" spans="1:25">
      <c r="A1757" s="92"/>
      <c r="B1757" s="167"/>
      <c r="C1757" s="85"/>
      <c r="D1757" s="170"/>
      <c r="E1757" s="170"/>
      <c r="F1757" s="170"/>
      <c r="G1757" s="306"/>
      <c r="H1757" s="319"/>
      <c r="I1757" s="169"/>
      <c r="J1757" s="168"/>
      <c r="K1757" s="168"/>
      <c r="L1757" s="170"/>
      <c r="M1757" s="70"/>
      <c r="N1757" s="182"/>
      <c r="O1757" s="181" t="str">
        <f t="shared" si="57"/>
        <v>1900-1</v>
      </c>
      <c r="P1757" s="181">
        <f t="shared" si="58"/>
        <v>0</v>
      </c>
      <c r="W1757" s="216"/>
      <c r="X1757" s="215"/>
      <c r="Y1757" s="184"/>
    </row>
    <row r="1758" spans="1:25">
      <c r="A1758" s="92"/>
      <c r="B1758" s="167"/>
      <c r="C1758" s="85"/>
      <c r="D1758" s="170"/>
      <c r="E1758" s="170"/>
      <c r="F1758" s="170"/>
      <c r="G1758" s="306"/>
      <c r="H1758" s="319"/>
      <c r="I1758" s="169"/>
      <c r="J1758" s="168"/>
      <c r="K1758" s="168"/>
      <c r="L1758" s="170"/>
      <c r="M1758" s="70"/>
      <c r="N1758" s="182"/>
      <c r="O1758" s="181" t="str">
        <f t="shared" si="57"/>
        <v>1900-1</v>
      </c>
      <c r="P1758" s="181">
        <f t="shared" si="58"/>
        <v>0</v>
      </c>
      <c r="W1758" s="216"/>
      <c r="X1758" s="215"/>
      <c r="Y1758" s="184"/>
    </row>
    <row r="1759" spans="1:25">
      <c r="A1759" s="92"/>
      <c r="B1759" s="167"/>
      <c r="C1759" s="85"/>
      <c r="D1759" s="170"/>
      <c r="E1759" s="170"/>
      <c r="F1759" s="170"/>
      <c r="G1759" s="306"/>
      <c r="H1759" s="319"/>
      <c r="I1759" s="169"/>
      <c r="J1759" s="168"/>
      <c r="K1759" s="168"/>
      <c r="L1759" s="170"/>
      <c r="M1759" s="70"/>
      <c r="N1759" s="182"/>
      <c r="O1759" s="181" t="str">
        <f t="shared" si="57"/>
        <v>1900-1</v>
      </c>
      <c r="P1759" s="181">
        <f t="shared" si="58"/>
        <v>0</v>
      </c>
      <c r="W1759" s="216"/>
      <c r="X1759" s="215"/>
      <c r="Y1759" s="184"/>
    </row>
    <row r="1760" spans="1:25">
      <c r="A1760" s="92"/>
      <c r="B1760" s="167"/>
      <c r="C1760" s="85"/>
      <c r="D1760" s="170"/>
      <c r="E1760" s="170"/>
      <c r="F1760" s="170"/>
      <c r="G1760" s="306"/>
      <c r="H1760" s="319"/>
      <c r="I1760" s="169"/>
      <c r="J1760" s="168"/>
      <c r="K1760" s="168"/>
      <c r="L1760" s="170"/>
      <c r="M1760" s="70"/>
      <c r="N1760" s="182"/>
      <c r="O1760" s="181" t="str">
        <f t="shared" si="57"/>
        <v>1900-1</v>
      </c>
      <c r="P1760" s="181">
        <f t="shared" si="58"/>
        <v>0</v>
      </c>
      <c r="W1760" s="216"/>
      <c r="X1760" s="215"/>
      <c r="Y1760" s="184"/>
    </row>
    <row r="1761" spans="1:25">
      <c r="A1761" s="92"/>
      <c r="B1761" s="167"/>
      <c r="C1761" s="85"/>
      <c r="D1761" s="170"/>
      <c r="E1761" s="170"/>
      <c r="F1761" s="170"/>
      <c r="G1761" s="306"/>
      <c r="H1761" s="319"/>
      <c r="I1761" s="169"/>
      <c r="J1761" s="168"/>
      <c r="K1761" s="168"/>
      <c r="L1761" s="170"/>
      <c r="M1761" s="70"/>
      <c r="N1761" s="182"/>
      <c r="O1761" s="181" t="str">
        <f t="shared" si="57"/>
        <v>1900-1</v>
      </c>
      <c r="P1761" s="181">
        <f t="shared" si="58"/>
        <v>0</v>
      </c>
      <c r="W1761" s="216"/>
      <c r="X1761" s="215"/>
      <c r="Y1761" s="184"/>
    </row>
    <row r="1762" spans="1:25">
      <c r="A1762" s="92"/>
      <c r="B1762" s="167"/>
      <c r="C1762" s="85"/>
      <c r="D1762" s="170"/>
      <c r="E1762" s="170"/>
      <c r="F1762" s="170"/>
      <c r="G1762" s="306"/>
      <c r="H1762" s="319"/>
      <c r="I1762" s="169"/>
      <c r="J1762" s="168"/>
      <c r="K1762" s="168"/>
      <c r="L1762" s="170"/>
      <c r="M1762" s="70"/>
      <c r="N1762" s="182"/>
      <c r="O1762" s="181" t="str">
        <f t="shared" si="57"/>
        <v>1900-1</v>
      </c>
      <c r="P1762" s="181">
        <f t="shared" si="58"/>
        <v>0</v>
      </c>
      <c r="W1762" s="216"/>
      <c r="X1762" s="215"/>
      <c r="Y1762" s="184"/>
    </row>
    <row r="1763" spans="1:25">
      <c r="A1763" s="92"/>
      <c r="B1763" s="167"/>
      <c r="C1763" s="85"/>
      <c r="D1763" s="170"/>
      <c r="E1763" s="170"/>
      <c r="F1763" s="170"/>
      <c r="G1763" s="306"/>
      <c r="H1763" s="319"/>
      <c r="I1763" s="169"/>
      <c r="J1763" s="168"/>
      <c r="K1763" s="168"/>
      <c r="L1763" s="170"/>
      <c r="M1763" s="70"/>
      <c r="N1763" s="182"/>
      <c r="O1763" s="181" t="str">
        <f t="shared" si="57"/>
        <v>1900-1</v>
      </c>
      <c r="P1763" s="181">
        <f t="shared" si="58"/>
        <v>0</v>
      </c>
      <c r="W1763" s="216"/>
      <c r="X1763" s="215"/>
      <c r="Y1763" s="184"/>
    </row>
    <row r="1764" spans="1:25">
      <c r="A1764" s="92"/>
      <c r="B1764" s="167"/>
      <c r="C1764" s="85"/>
      <c r="D1764" s="170"/>
      <c r="E1764" s="170"/>
      <c r="F1764" s="170"/>
      <c r="G1764" s="306"/>
      <c r="H1764" s="319"/>
      <c r="I1764" s="169"/>
      <c r="J1764" s="168"/>
      <c r="K1764" s="168"/>
      <c r="L1764" s="170"/>
      <c r="M1764" s="70"/>
      <c r="N1764" s="182"/>
      <c r="O1764" s="181" t="str">
        <f t="shared" si="57"/>
        <v>1900-1</v>
      </c>
      <c r="P1764" s="181">
        <f t="shared" si="58"/>
        <v>0</v>
      </c>
      <c r="W1764" s="216"/>
      <c r="X1764" s="215"/>
      <c r="Y1764" s="184"/>
    </row>
    <row r="1765" spans="1:25">
      <c r="A1765" s="92"/>
      <c r="B1765" s="167"/>
      <c r="C1765" s="85"/>
      <c r="D1765" s="170"/>
      <c r="E1765" s="170"/>
      <c r="F1765" s="170"/>
      <c r="G1765" s="306"/>
      <c r="H1765" s="319"/>
      <c r="I1765" s="169"/>
      <c r="J1765" s="168"/>
      <c r="K1765" s="168"/>
      <c r="L1765" s="170"/>
      <c r="M1765" s="70"/>
      <c r="N1765" s="182"/>
      <c r="O1765" s="181" t="str">
        <f t="shared" si="57"/>
        <v>1900-1</v>
      </c>
      <c r="P1765" s="181">
        <f t="shared" si="58"/>
        <v>0</v>
      </c>
      <c r="W1765" s="216"/>
      <c r="X1765" s="215"/>
      <c r="Y1765" s="184"/>
    </row>
    <row r="1766" spans="1:25">
      <c r="A1766" s="92"/>
      <c r="B1766" s="167"/>
      <c r="C1766" s="85"/>
      <c r="D1766" s="170"/>
      <c r="E1766" s="170"/>
      <c r="F1766" s="170"/>
      <c r="G1766" s="306"/>
      <c r="H1766" s="319"/>
      <c r="I1766" s="169"/>
      <c r="J1766" s="168"/>
      <c r="K1766" s="168"/>
      <c r="L1766" s="170"/>
      <c r="M1766" s="70"/>
      <c r="N1766" s="182"/>
      <c r="O1766" s="181" t="str">
        <f t="shared" si="57"/>
        <v>1900-1</v>
      </c>
      <c r="P1766" s="181">
        <f t="shared" si="58"/>
        <v>0</v>
      </c>
      <c r="W1766" s="216"/>
      <c r="X1766" s="215"/>
      <c r="Y1766" s="184"/>
    </row>
    <row r="1767" spans="1:25">
      <c r="A1767" s="92"/>
      <c r="B1767" s="167"/>
      <c r="C1767" s="85"/>
      <c r="D1767" s="170"/>
      <c r="E1767" s="170"/>
      <c r="F1767" s="170"/>
      <c r="G1767" s="306"/>
      <c r="H1767" s="319"/>
      <c r="I1767" s="169"/>
      <c r="J1767" s="168"/>
      <c r="K1767" s="168"/>
      <c r="L1767" s="170"/>
      <c r="M1767" s="70"/>
      <c r="N1767" s="182"/>
      <c r="O1767" s="181" t="str">
        <f t="shared" si="57"/>
        <v>1900-1</v>
      </c>
      <c r="P1767" s="181">
        <f t="shared" si="58"/>
        <v>0</v>
      </c>
      <c r="W1767" s="216"/>
      <c r="X1767" s="215"/>
      <c r="Y1767" s="184"/>
    </row>
    <row r="1768" spans="1:25">
      <c r="A1768" s="92"/>
      <c r="B1768" s="167"/>
      <c r="C1768" s="85"/>
      <c r="D1768" s="170"/>
      <c r="E1768" s="170"/>
      <c r="F1768" s="170"/>
      <c r="G1768" s="306"/>
      <c r="H1768" s="319"/>
      <c r="I1768" s="169"/>
      <c r="J1768" s="168"/>
      <c r="K1768" s="168"/>
      <c r="L1768" s="170"/>
      <c r="M1768" s="70"/>
      <c r="N1768" s="182"/>
      <c r="O1768" s="181" t="str">
        <f t="shared" si="57"/>
        <v>1900-1</v>
      </c>
      <c r="P1768" s="181">
        <f t="shared" si="58"/>
        <v>0</v>
      </c>
      <c r="W1768" s="216"/>
      <c r="X1768" s="215"/>
      <c r="Y1768" s="184"/>
    </row>
    <row r="1769" spans="1:25">
      <c r="A1769" s="92"/>
      <c r="B1769" s="167"/>
      <c r="C1769" s="85"/>
      <c r="D1769" s="170"/>
      <c r="E1769" s="170"/>
      <c r="F1769" s="170"/>
      <c r="G1769" s="306"/>
      <c r="H1769" s="319"/>
      <c r="I1769" s="169"/>
      <c r="J1769" s="168"/>
      <c r="K1769" s="168"/>
      <c r="L1769" s="170"/>
      <c r="M1769" s="70"/>
      <c r="N1769" s="182"/>
      <c r="O1769" s="181" t="str">
        <f t="shared" si="57"/>
        <v>1900-1</v>
      </c>
      <c r="P1769" s="181">
        <f t="shared" si="58"/>
        <v>0</v>
      </c>
      <c r="W1769" s="216"/>
      <c r="X1769" s="215"/>
      <c r="Y1769" s="184"/>
    </row>
    <row r="1770" spans="1:25">
      <c r="A1770" s="92"/>
      <c r="B1770" s="167"/>
      <c r="C1770" s="85"/>
      <c r="D1770" s="170"/>
      <c r="E1770" s="170"/>
      <c r="F1770" s="170"/>
      <c r="G1770" s="306"/>
      <c r="H1770" s="319"/>
      <c r="I1770" s="169"/>
      <c r="J1770" s="168"/>
      <c r="K1770" s="168"/>
      <c r="L1770" s="170"/>
      <c r="M1770" s="70"/>
      <c r="N1770" s="182"/>
      <c r="O1770" s="181" t="str">
        <f t="shared" si="57"/>
        <v>1900-1</v>
      </c>
      <c r="P1770" s="181">
        <f t="shared" si="58"/>
        <v>0</v>
      </c>
      <c r="W1770" s="216"/>
      <c r="X1770" s="215"/>
      <c r="Y1770" s="184"/>
    </row>
    <row r="1771" spans="1:25">
      <c r="A1771" s="92"/>
      <c r="B1771" s="167"/>
      <c r="C1771" s="85"/>
      <c r="D1771" s="170"/>
      <c r="E1771" s="170"/>
      <c r="F1771" s="170"/>
      <c r="G1771" s="306"/>
      <c r="H1771" s="319"/>
      <c r="I1771" s="169"/>
      <c r="J1771" s="168"/>
      <c r="K1771" s="168"/>
      <c r="L1771" s="170"/>
      <c r="M1771" s="70"/>
      <c r="N1771" s="182"/>
      <c r="O1771" s="181" t="str">
        <f t="shared" si="57"/>
        <v>1900-1</v>
      </c>
      <c r="P1771" s="181">
        <f t="shared" si="58"/>
        <v>0</v>
      </c>
      <c r="W1771" s="216"/>
      <c r="X1771" s="215"/>
      <c r="Y1771" s="184"/>
    </row>
    <row r="1772" spans="1:25">
      <c r="A1772" s="92"/>
      <c r="B1772" s="167"/>
      <c r="C1772" s="85"/>
      <c r="D1772" s="170"/>
      <c r="E1772" s="170"/>
      <c r="F1772" s="170"/>
      <c r="G1772" s="306"/>
      <c r="H1772" s="319"/>
      <c r="I1772" s="169"/>
      <c r="J1772" s="168"/>
      <c r="K1772" s="168"/>
      <c r="L1772" s="170"/>
      <c r="M1772" s="70"/>
      <c r="N1772" s="182"/>
      <c r="O1772" s="181" t="str">
        <f t="shared" si="57"/>
        <v>1900-1</v>
      </c>
      <c r="P1772" s="181">
        <f t="shared" si="58"/>
        <v>0</v>
      </c>
      <c r="W1772" s="216"/>
      <c r="X1772" s="215"/>
      <c r="Y1772" s="184"/>
    </row>
    <row r="1773" spans="1:25">
      <c r="A1773" s="92"/>
      <c r="B1773" s="167"/>
      <c r="C1773" s="85"/>
      <c r="D1773" s="170"/>
      <c r="E1773" s="170"/>
      <c r="F1773" s="170"/>
      <c r="G1773" s="306"/>
      <c r="H1773" s="319"/>
      <c r="I1773" s="169"/>
      <c r="J1773" s="168"/>
      <c r="K1773" s="168"/>
      <c r="L1773" s="170"/>
      <c r="M1773" s="70"/>
      <c r="N1773" s="182"/>
      <c r="O1773" s="181" t="str">
        <f t="shared" si="57"/>
        <v>1900-1</v>
      </c>
      <c r="P1773" s="181">
        <f t="shared" si="58"/>
        <v>0</v>
      </c>
      <c r="W1773" s="216"/>
      <c r="X1773" s="215"/>
      <c r="Y1773" s="184"/>
    </row>
    <row r="1774" spans="1:25">
      <c r="A1774" s="92"/>
      <c r="B1774" s="167"/>
      <c r="C1774" s="85"/>
      <c r="D1774" s="170"/>
      <c r="E1774" s="170"/>
      <c r="F1774" s="170"/>
      <c r="G1774" s="306"/>
      <c r="H1774" s="319"/>
      <c r="I1774" s="169"/>
      <c r="J1774" s="168"/>
      <c r="K1774" s="168"/>
      <c r="L1774" s="170"/>
      <c r="M1774" s="70"/>
      <c r="N1774" s="182"/>
      <c r="O1774" s="181" t="str">
        <f t="shared" si="57"/>
        <v>1900-1</v>
      </c>
      <c r="P1774" s="181">
        <f t="shared" si="58"/>
        <v>0</v>
      </c>
      <c r="W1774" s="216"/>
      <c r="X1774" s="215"/>
      <c r="Y1774" s="184"/>
    </row>
    <row r="1775" spans="1:25">
      <c r="A1775" s="92"/>
      <c r="B1775" s="167"/>
      <c r="C1775" s="85"/>
      <c r="D1775" s="170"/>
      <c r="E1775" s="170"/>
      <c r="F1775" s="170"/>
      <c r="G1775" s="306"/>
      <c r="H1775" s="319"/>
      <c r="I1775" s="169"/>
      <c r="J1775" s="168"/>
      <c r="K1775" s="168"/>
      <c r="L1775" s="170"/>
      <c r="M1775" s="70"/>
      <c r="N1775" s="182"/>
      <c r="O1775" s="181" t="str">
        <f t="shared" si="57"/>
        <v>1900-1</v>
      </c>
      <c r="P1775" s="181">
        <f t="shared" si="58"/>
        <v>0</v>
      </c>
      <c r="W1775" s="216"/>
      <c r="X1775" s="215"/>
      <c r="Y1775" s="184"/>
    </row>
    <row r="1776" spans="1:25">
      <c r="A1776" s="92"/>
      <c r="B1776" s="167"/>
      <c r="C1776" s="85"/>
      <c r="D1776" s="170"/>
      <c r="E1776" s="170"/>
      <c r="F1776" s="170"/>
      <c r="G1776" s="306"/>
      <c r="H1776" s="319"/>
      <c r="I1776" s="169"/>
      <c r="J1776" s="168"/>
      <c r="K1776" s="168"/>
      <c r="L1776" s="170"/>
      <c r="M1776" s="70"/>
      <c r="N1776" s="182"/>
      <c r="O1776" s="181" t="str">
        <f t="shared" si="57"/>
        <v>1900-1</v>
      </c>
      <c r="P1776" s="181">
        <f t="shared" si="58"/>
        <v>0</v>
      </c>
      <c r="W1776" s="216"/>
      <c r="X1776" s="215"/>
      <c r="Y1776" s="184"/>
    </row>
    <row r="1777" spans="1:25">
      <c r="A1777" s="92"/>
      <c r="B1777" s="167"/>
      <c r="C1777" s="85"/>
      <c r="D1777" s="170"/>
      <c r="E1777" s="170"/>
      <c r="F1777" s="170"/>
      <c r="G1777" s="306"/>
      <c r="H1777" s="319"/>
      <c r="I1777" s="169"/>
      <c r="J1777" s="168"/>
      <c r="K1777" s="168"/>
      <c r="L1777" s="170"/>
      <c r="M1777" s="70"/>
      <c r="N1777" s="182"/>
      <c r="O1777" s="181" t="str">
        <f t="shared" si="57"/>
        <v>1900-1</v>
      </c>
      <c r="P1777" s="181">
        <f t="shared" si="58"/>
        <v>0</v>
      </c>
      <c r="W1777" s="216"/>
      <c r="X1777" s="215"/>
      <c r="Y1777" s="184"/>
    </row>
    <row r="1778" spans="1:25">
      <c r="A1778" s="92"/>
      <c r="B1778" s="167"/>
      <c r="C1778" s="85"/>
      <c r="D1778" s="170"/>
      <c r="E1778" s="170"/>
      <c r="F1778" s="170"/>
      <c r="G1778" s="306"/>
      <c r="H1778" s="319"/>
      <c r="I1778" s="169"/>
      <c r="J1778" s="168"/>
      <c r="K1778" s="168"/>
      <c r="L1778" s="170"/>
      <c r="M1778" s="70"/>
      <c r="N1778" s="182"/>
      <c r="O1778" s="181" t="str">
        <f t="shared" si="57"/>
        <v>1900-1</v>
      </c>
      <c r="P1778" s="181">
        <f t="shared" si="58"/>
        <v>0</v>
      </c>
      <c r="W1778" s="216"/>
      <c r="X1778" s="215"/>
      <c r="Y1778" s="184"/>
    </row>
    <row r="1779" spans="1:25">
      <c r="A1779" s="92"/>
      <c r="B1779" s="167"/>
      <c r="C1779" s="85"/>
      <c r="D1779" s="170"/>
      <c r="E1779" s="170"/>
      <c r="F1779" s="170"/>
      <c r="G1779" s="306"/>
      <c r="H1779" s="319"/>
      <c r="I1779" s="169"/>
      <c r="J1779" s="168"/>
      <c r="K1779" s="168"/>
      <c r="L1779" s="170"/>
      <c r="M1779" s="70"/>
      <c r="N1779" s="182"/>
      <c r="O1779" s="181" t="str">
        <f t="shared" si="57"/>
        <v>1900-1</v>
      </c>
      <c r="P1779" s="181">
        <f t="shared" si="58"/>
        <v>0</v>
      </c>
      <c r="W1779" s="216"/>
      <c r="X1779" s="215"/>
      <c r="Y1779" s="184"/>
    </row>
    <row r="1780" spans="1:25">
      <c r="A1780" s="92"/>
      <c r="B1780" s="167"/>
      <c r="C1780" s="85"/>
      <c r="D1780" s="170"/>
      <c r="E1780" s="170"/>
      <c r="F1780" s="170"/>
      <c r="G1780" s="306"/>
      <c r="H1780" s="319"/>
      <c r="I1780" s="169"/>
      <c r="J1780" s="168"/>
      <c r="K1780" s="168"/>
      <c r="L1780" s="170"/>
      <c r="M1780" s="70"/>
      <c r="N1780" s="182"/>
      <c r="O1780" s="181" t="str">
        <f t="shared" si="57"/>
        <v>1900-1</v>
      </c>
      <c r="P1780" s="181">
        <f t="shared" si="58"/>
        <v>0</v>
      </c>
      <c r="W1780" s="216"/>
      <c r="X1780" s="215"/>
      <c r="Y1780" s="184"/>
    </row>
    <row r="1781" spans="1:25">
      <c r="A1781" s="92"/>
      <c r="B1781" s="167"/>
      <c r="C1781" s="85"/>
      <c r="D1781" s="170"/>
      <c r="E1781" s="170"/>
      <c r="F1781" s="170"/>
      <c r="G1781" s="306"/>
      <c r="H1781" s="319"/>
      <c r="I1781" s="169"/>
      <c r="J1781" s="168"/>
      <c r="K1781" s="168"/>
      <c r="L1781" s="170"/>
      <c r="M1781" s="70"/>
      <c r="N1781" s="182"/>
      <c r="O1781" s="181" t="str">
        <f t="shared" si="57"/>
        <v>1900-1</v>
      </c>
      <c r="P1781" s="181">
        <f t="shared" si="58"/>
        <v>0</v>
      </c>
      <c r="W1781" s="216"/>
      <c r="X1781" s="215"/>
      <c r="Y1781" s="184"/>
    </row>
    <row r="1782" spans="1:25">
      <c r="A1782" s="92"/>
      <c r="B1782" s="167"/>
      <c r="C1782" s="85"/>
      <c r="D1782" s="170"/>
      <c r="E1782" s="170"/>
      <c r="F1782" s="170"/>
      <c r="G1782" s="306"/>
      <c r="H1782" s="319"/>
      <c r="I1782" s="169"/>
      <c r="J1782" s="168"/>
      <c r="K1782" s="168"/>
      <c r="L1782" s="170"/>
      <c r="M1782" s="70"/>
      <c r="N1782" s="182"/>
      <c r="O1782" s="181" t="str">
        <f t="shared" si="57"/>
        <v>1900-1</v>
      </c>
      <c r="P1782" s="181">
        <f t="shared" si="58"/>
        <v>0</v>
      </c>
      <c r="W1782" s="216"/>
      <c r="X1782" s="215"/>
      <c r="Y1782" s="184"/>
    </row>
    <row r="1783" spans="1:25">
      <c r="A1783" s="92"/>
      <c r="B1783" s="167"/>
      <c r="C1783" s="85"/>
      <c r="D1783" s="170"/>
      <c r="E1783" s="170"/>
      <c r="F1783" s="170"/>
      <c r="G1783" s="306"/>
      <c r="H1783" s="319"/>
      <c r="I1783" s="169"/>
      <c r="J1783" s="168"/>
      <c r="K1783" s="168"/>
      <c r="L1783" s="170"/>
      <c r="M1783" s="70"/>
      <c r="N1783" s="182"/>
      <c r="O1783" s="181" t="str">
        <f t="shared" si="57"/>
        <v>1900-1</v>
      </c>
      <c r="P1783" s="181">
        <f t="shared" si="58"/>
        <v>0</v>
      </c>
      <c r="W1783" s="216"/>
      <c r="X1783" s="215"/>
      <c r="Y1783" s="184"/>
    </row>
    <row r="1784" spans="1:25">
      <c r="A1784" s="92"/>
      <c r="B1784" s="167"/>
      <c r="C1784" s="85"/>
      <c r="D1784" s="170"/>
      <c r="E1784" s="170"/>
      <c r="F1784" s="170"/>
      <c r="G1784" s="306"/>
      <c r="H1784" s="319"/>
      <c r="I1784" s="169"/>
      <c r="J1784" s="168"/>
      <c r="K1784" s="168"/>
      <c r="L1784" s="170"/>
      <c r="M1784" s="70"/>
      <c r="N1784" s="182"/>
      <c r="O1784" s="181" t="str">
        <f t="shared" si="57"/>
        <v>1900-1</v>
      </c>
      <c r="P1784" s="181">
        <f t="shared" si="58"/>
        <v>0</v>
      </c>
      <c r="W1784" s="216"/>
      <c r="X1784" s="215"/>
      <c r="Y1784" s="184"/>
    </row>
    <row r="1785" spans="1:25">
      <c r="A1785" s="92"/>
      <c r="B1785" s="167"/>
      <c r="C1785" s="85"/>
      <c r="D1785" s="170"/>
      <c r="E1785" s="170"/>
      <c r="F1785" s="170"/>
      <c r="G1785" s="306"/>
      <c r="H1785" s="319"/>
      <c r="I1785" s="169"/>
      <c r="J1785" s="168"/>
      <c r="K1785" s="168"/>
      <c r="L1785" s="170"/>
      <c r="M1785" s="70"/>
      <c r="N1785" s="182"/>
      <c r="O1785" s="181" t="str">
        <f t="shared" si="57"/>
        <v>1900-1</v>
      </c>
      <c r="P1785" s="181">
        <f t="shared" si="58"/>
        <v>0</v>
      </c>
      <c r="W1785" s="216"/>
      <c r="X1785" s="215"/>
      <c r="Y1785" s="184"/>
    </row>
    <row r="1786" spans="1:25">
      <c r="A1786" s="92"/>
      <c r="B1786" s="167"/>
      <c r="C1786" s="85"/>
      <c r="D1786" s="170"/>
      <c r="E1786" s="170"/>
      <c r="F1786" s="170"/>
      <c r="G1786" s="306"/>
      <c r="H1786" s="319"/>
      <c r="I1786" s="169"/>
      <c r="J1786" s="168"/>
      <c r="K1786" s="168"/>
      <c r="L1786" s="170"/>
      <c r="M1786" s="70"/>
      <c r="N1786" s="182"/>
      <c r="O1786" s="181" t="str">
        <f t="shared" si="57"/>
        <v>1900-1</v>
      </c>
      <c r="P1786" s="181">
        <f t="shared" si="58"/>
        <v>0</v>
      </c>
      <c r="W1786" s="216"/>
      <c r="X1786" s="215"/>
      <c r="Y1786" s="184"/>
    </row>
    <row r="1787" spans="1:25">
      <c r="A1787" s="92"/>
      <c r="B1787" s="167"/>
      <c r="C1787" s="85"/>
      <c r="D1787" s="170"/>
      <c r="E1787" s="170"/>
      <c r="F1787" s="170"/>
      <c r="G1787" s="306"/>
      <c r="H1787" s="319"/>
      <c r="I1787" s="169"/>
      <c r="J1787" s="168"/>
      <c r="K1787" s="168"/>
      <c r="L1787" s="170"/>
      <c r="M1787" s="70"/>
      <c r="N1787" s="182"/>
      <c r="O1787" s="181" t="str">
        <f t="shared" ref="O1787:O1850" si="59">YEAR(B1787)&amp;"-"&amp;MONTH(B1787)</f>
        <v>1900-1</v>
      </c>
      <c r="P1787" s="181">
        <f t="shared" si="58"/>
        <v>0</v>
      </c>
      <c r="W1787" s="216"/>
      <c r="X1787" s="215"/>
      <c r="Y1787" s="184"/>
    </row>
    <row r="1788" spans="1:25">
      <c r="A1788" s="92"/>
      <c r="B1788" s="167"/>
      <c r="C1788" s="85"/>
      <c r="D1788" s="170"/>
      <c r="E1788" s="170"/>
      <c r="F1788" s="170"/>
      <c r="G1788" s="306"/>
      <c r="H1788" s="319"/>
      <c r="I1788" s="169"/>
      <c r="J1788" s="168"/>
      <c r="K1788" s="168"/>
      <c r="L1788" s="170"/>
      <c r="M1788" s="70"/>
      <c r="N1788" s="182"/>
      <c r="O1788" s="181" t="str">
        <f t="shared" si="59"/>
        <v>1900-1</v>
      </c>
      <c r="P1788" s="181">
        <f t="shared" si="58"/>
        <v>0</v>
      </c>
      <c r="W1788" s="216"/>
      <c r="X1788" s="215"/>
      <c r="Y1788" s="184"/>
    </row>
    <row r="1789" spans="1:25">
      <c r="A1789" s="92"/>
      <c r="B1789" s="167"/>
      <c r="C1789" s="85"/>
      <c r="D1789" s="170"/>
      <c r="E1789" s="170"/>
      <c r="F1789" s="170"/>
      <c r="G1789" s="306"/>
      <c r="H1789" s="319"/>
      <c r="I1789" s="169"/>
      <c r="J1789" s="168"/>
      <c r="K1789" s="168"/>
      <c r="L1789" s="170"/>
      <c r="M1789" s="70"/>
      <c r="N1789" s="182"/>
      <c r="O1789" s="181" t="str">
        <f t="shared" si="59"/>
        <v>1900-1</v>
      </c>
      <c r="P1789" s="181">
        <f t="shared" si="58"/>
        <v>0</v>
      </c>
      <c r="W1789" s="216"/>
      <c r="X1789" s="215"/>
      <c r="Y1789" s="184"/>
    </row>
    <row r="1790" spans="1:25">
      <c r="A1790" s="92"/>
      <c r="B1790" s="167"/>
      <c r="C1790" s="85"/>
      <c r="D1790" s="170"/>
      <c r="E1790" s="170"/>
      <c r="F1790" s="170"/>
      <c r="G1790" s="306"/>
      <c r="H1790" s="319"/>
      <c r="I1790" s="169"/>
      <c r="J1790" s="168"/>
      <c r="K1790" s="168"/>
      <c r="L1790" s="170"/>
      <c r="M1790" s="70"/>
      <c r="N1790" s="182"/>
      <c r="O1790" s="181" t="str">
        <f t="shared" si="59"/>
        <v>1900-1</v>
      </c>
      <c r="P1790" s="181">
        <f t="shared" si="58"/>
        <v>0</v>
      </c>
      <c r="W1790" s="216"/>
      <c r="X1790" s="215"/>
      <c r="Y1790" s="184"/>
    </row>
    <row r="1791" spans="1:25">
      <c r="A1791" s="92"/>
      <c r="B1791" s="167"/>
      <c r="C1791" s="85"/>
      <c r="D1791" s="170"/>
      <c r="E1791" s="170"/>
      <c r="F1791" s="170"/>
      <c r="G1791" s="306"/>
      <c r="H1791" s="319"/>
      <c r="I1791" s="169"/>
      <c r="J1791" s="168"/>
      <c r="K1791" s="168"/>
      <c r="L1791" s="170"/>
      <c r="M1791" s="70"/>
      <c r="N1791" s="182"/>
      <c r="O1791" s="181" t="str">
        <f t="shared" si="59"/>
        <v>1900-1</v>
      </c>
      <c r="P1791" s="181">
        <f t="shared" si="58"/>
        <v>0</v>
      </c>
      <c r="W1791" s="216"/>
      <c r="X1791" s="215"/>
      <c r="Y1791" s="184"/>
    </row>
    <row r="1792" spans="1:25">
      <c r="A1792" s="92"/>
      <c r="B1792" s="167"/>
      <c r="C1792" s="85"/>
      <c r="D1792" s="170"/>
      <c r="E1792" s="170"/>
      <c r="F1792" s="170"/>
      <c r="G1792" s="306"/>
      <c r="H1792" s="319"/>
      <c r="I1792" s="169"/>
      <c r="J1792" s="168"/>
      <c r="K1792" s="168"/>
      <c r="L1792" s="170"/>
      <c r="M1792" s="70"/>
      <c r="N1792" s="182"/>
      <c r="O1792" s="181" t="str">
        <f t="shared" si="59"/>
        <v>1900-1</v>
      </c>
      <c r="P1792" s="181">
        <f t="shared" si="58"/>
        <v>0</v>
      </c>
      <c r="W1792" s="216"/>
      <c r="X1792" s="215"/>
      <c r="Y1792" s="184"/>
    </row>
    <row r="1793" spans="1:25">
      <c r="A1793" s="92"/>
      <c r="B1793" s="167"/>
      <c r="C1793" s="85"/>
      <c r="D1793" s="170"/>
      <c r="E1793" s="170"/>
      <c r="F1793" s="170"/>
      <c r="G1793" s="306"/>
      <c r="H1793" s="319"/>
      <c r="I1793" s="169"/>
      <c r="J1793" s="168"/>
      <c r="K1793" s="168"/>
      <c r="L1793" s="170"/>
      <c r="M1793" s="70"/>
      <c r="N1793" s="182"/>
      <c r="O1793" s="181" t="str">
        <f t="shared" si="59"/>
        <v>1900-1</v>
      </c>
      <c r="P1793" s="181">
        <f t="shared" si="58"/>
        <v>0</v>
      </c>
      <c r="W1793" s="216"/>
      <c r="X1793" s="215"/>
      <c r="Y1793" s="184"/>
    </row>
    <row r="1794" spans="1:25">
      <c r="A1794" s="92"/>
      <c r="B1794" s="167"/>
      <c r="C1794" s="85"/>
      <c r="D1794" s="170"/>
      <c r="E1794" s="170"/>
      <c r="F1794" s="170"/>
      <c r="G1794" s="306"/>
      <c r="H1794" s="319"/>
      <c r="I1794" s="169"/>
      <c r="J1794" s="168"/>
      <c r="K1794" s="168"/>
      <c r="L1794" s="170"/>
      <c r="M1794" s="70"/>
      <c r="N1794" s="182"/>
      <c r="O1794" s="181" t="str">
        <f t="shared" si="59"/>
        <v>1900-1</v>
      </c>
      <c r="P1794" s="181">
        <f t="shared" si="58"/>
        <v>0</v>
      </c>
      <c r="W1794" s="216"/>
      <c r="X1794" s="215"/>
      <c r="Y1794" s="184"/>
    </row>
    <row r="1795" spans="1:25">
      <c r="A1795" s="92"/>
      <c r="B1795" s="167"/>
      <c r="C1795" s="85"/>
      <c r="D1795" s="170"/>
      <c r="E1795" s="170"/>
      <c r="F1795" s="170"/>
      <c r="G1795" s="306"/>
      <c r="H1795" s="319"/>
      <c r="I1795" s="169"/>
      <c r="J1795" s="168"/>
      <c r="K1795" s="168"/>
      <c r="L1795" s="170"/>
      <c r="M1795" s="70"/>
      <c r="N1795" s="182"/>
      <c r="O1795" s="181" t="str">
        <f t="shared" si="59"/>
        <v>1900-1</v>
      </c>
      <c r="P1795" s="181">
        <f t="shared" ref="P1795:P1858" si="60">N1795*H1795</f>
        <v>0</v>
      </c>
      <c r="W1795" s="216"/>
      <c r="X1795" s="215"/>
      <c r="Y1795" s="184"/>
    </row>
    <row r="1796" spans="1:25">
      <c r="A1796" s="92"/>
      <c r="B1796" s="167"/>
      <c r="C1796" s="85"/>
      <c r="D1796" s="170"/>
      <c r="E1796" s="170"/>
      <c r="F1796" s="170"/>
      <c r="G1796" s="306"/>
      <c r="H1796" s="319"/>
      <c r="I1796" s="169"/>
      <c r="J1796" s="168"/>
      <c r="K1796" s="168"/>
      <c r="L1796" s="170"/>
      <c r="M1796" s="70"/>
      <c r="N1796" s="182"/>
      <c r="O1796" s="181" t="str">
        <f t="shared" si="59"/>
        <v>1900-1</v>
      </c>
      <c r="P1796" s="181">
        <f t="shared" si="60"/>
        <v>0</v>
      </c>
      <c r="W1796" s="216"/>
      <c r="X1796" s="215"/>
      <c r="Y1796" s="184"/>
    </row>
    <row r="1797" spans="1:25">
      <c r="A1797" s="92"/>
      <c r="B1797" s="167"/>
      <c r="C1797" s="85"/>
      <c r="D1797" s="170"/>
      <c r="E1797" s="170"/>
      <c r="F1797" s="170"/>
      <c r="G1797" s="306"/>
      <c r="H1797" s="319"/>
      <c r="I1797" s="169"/>
      <c r="J1797" s="168"/>
      <c r="K1797" s="168"/>
      <c r="L1797" s="170"/>
      <c r="M1797" s="70"/>
      <c r="N1797" s="182"/>
      <c r="O1797" s="181" t="str">
        <f t="shared" si="59"/>
        <v>1900-1</v>
      </c>
      <c r="P1797" s="181">
        <f t="shared" si="60"/>
        <v>0</v>
      </c>
      <c r="W1797" s="216"/>
      <c r="X1797" s="215"/>
      <c r="Y1797" s="184"/>
    </row>
    <row r="1798" spans="1:25">
      <c r="A1798" s="92"/>
      <c r="B1798" s="167"/>
      <c r="C1798" s="85"/>
      <c r="D1798" s="170"/>
      <c r="E1798" s="170"/>
      <c r="F1798" s="170"/>
      <c r="G1798" s="306"/>
      <c r="H1798" s="319"/>
      <c r="I1798" s="169"/>
      <c r="J1798" s="168"/>
      <c r="K1798" s="168"/>
      <c r="L1798" s="170"/>
      <c r="M1798" s="70"/>
      <c r="N1798" s="182"/>
      <c r="O1798" s="181" t="str">
        <f t="shared" si="59"/>
        <v>1900-1</v>
      </c>
      <c r="P1798" s="181">
        <f t="shared" si="60"/>
        <v>0</v>
      </c>
      <c r="W1798" s="216"/>
      <c r="X1798" s="215"/>
      <c r="Y1798" s="184"/>
    </row>
    <row r="1799" spans="1:25">
      <c r="A1799" s="92"/>
      <c r="B1799" s="167"/>
      <c r="C1799" s="85"/>
      <c r="D1799" s="170"/>
      <c r="E1799" s="170"/>
      <c r="F1799" s="170"/>
      <c r="G1799" s="306"/>
      <c r="H1799" s="319"/>
      <c r="I1799" s="169"/>
      <c r="J1799" s="168"/>
      <c r="K1799" s="168"/>
      <c r="L1799" s="170"/>
      <c r="M1799" s="70"/>
      <c r="N1799" s="182"/>
      <c r="O1799" s="181" t="str">
        <f t="shared" si="59"/>
        <v>1900-1</v>
      </c>
      <c r="P1799" s="181">
        <f t="shared" si="60"/>
        <v>0</v>
      </c>
      <c r="W1799" s="216"/>
      <c r="X1799" s="215"/>
      <c r="Y1799" s="184"/>
    </row>
    <row r="1800" spans="1:25">
      <c r="A1800" s="92"/>
      <c r="B1800" s="167"/>
      <c r="C1800" s="85"/>
      <c r="D1800" s="170"/>
      <c r="E1800" s="170"/>
      <c r="F1800" s="170"/>
      <c r="G1800" s="306"/>
      <c r="H1800" s="319"/>
      <c r="I1800" s="169"/>
      <c r="J1800" s="168"/>
      <c r="K1800" s="168"/>
      <c r="L1800" s="170"/>
      <c r="M1800" s="70"/>
      <c r="N1800" s="182"/>
      <c r="O1800" s="181" t="str">
        <f t="shared" si="59"/>
        <v>1900-1</v>
      </c>
      <c r="P1800" s="181">
        <f t="shared" si="60"/>
        <v>0</v>
      </c>
      <c r="W1800" s="216"/>
      <c r="X1800" s="215"/>
      <c r="Y1800" s="184"/>
    </row>
    <row r="1801" spans="1:25">
      <c r="A1801" s="92"/>
      <c r="B1801" s="167"/>
      <c r="C1801" s="85"/>
      <c r="D1801" s="170"/>
      <c r="E1801" s="170"/>
      <c r="F1801" s="170"/>
      <c r="G1801" s="306"/>
      <c r="H1801" s="319"/>
      <c r="I1801" s="169"/>
      <c r="J1801" s="168"/>
      <c r="K1801" s="168"/>
      <c r="L1801" s="170"/>
      <c r="M1801" s="70"/>
      <c r="N1801" s="182"/>
      <c r="O1801" s="181" t="str">
        <f t="shared" si="59"/>
        <v>1900-1</v>
      </c>
      <c r="P1801" s="181">
        <f t="shared" si="60"/>
        <v>0</v>
      </c>
      <c r="W1801" s="216"/>
      <c r="X1801" s="215"/>
      <c r="Y1801" s="184"/>
    </row>
    <row r="1802" spans="1:25">
      <c r="A1802" s="92"/>
      <c r="B1802" s="167"/>
      <c r="C1802" s="85"/>
      <c r="D1802" s="170"/>
      <c r="E1802" s="170"/>
      <c r="F1802" s="170"/>
      <c r="G1802" s="306"/>
      <c r="H1802" s="319"/>
      <c r="I1802" s="169"/>
      <c r="J1802" s="168"/>
      <c r="K1802" s="168"/>
      <c r="L1802" s="170"/>
      <c r="M1802" s="70"/>
      <c r="N1802" s="182"/>
      <c r="O1802" s="181" t="str">
        <f t="shared" si="59"/>
        <v>1900-1</v>
      </c>
      <c r="P1802" s="181">
        <f t="shared" si="60"/>
        <v>0</v>
      </c>
      <c r="W1802" s="216"/>
      <c r="X1802" s="215"/>
      <c r="Y1802" s="184"/>
    </row>
    <row r="1803" spans="1:25">
      <c r="A1803" s="92"/>
      <c r="B1803" s="167"/>
      <c r="C1803" s="85"/>
      <c r="D1803" s="170"/>
      <c r="E1803" s="170"/>
      <c r="F1803" s="170"/>
      <c r="G1803" s="306"/>
      <c r="H1803" s="319"/>
      <c r="I1803" s="169"/>
      <c r="J1803" s="168"/>
      <c r="K1803" s="168"/>
      <c r="L1803" s="170"/>
      <c r="M1803" s="70"/>
      <c r="N1803" s="182"/>
      <c r="O1803" s="181" t="str">
        <f t="shared" si="59"/>
        <v>1900-1</v>
      </c>
      <c r="P1803" s="181">
        <f t="shared" si="60"/>
        <v>0</v>
      </c>
      <c r="W1803" s="216"/>
      <c r="X1803" s="215"/>
      <c r="Y1803" s="184"/>
    </row>
    <row r="1804" spans="1:25">
      <c r="A1804" s="92"/>
      <c r="B1804" s="167"/>
      <c r="C1804" s="85"/>
      <c r="D1804" s="170"/>
      <c r="E1804" s="170"/>
      <c r="F1804" s="170"/>
      <c r="G1804" s="306"/>
      <c r="H1804" s="319"/>
      <c r="I1804" s="169"/>
      <c r="J1804" s="168"/>
      <c r="K1804" s="168"/>
      <c r="L1804" s="170"/>
      <c r="M1804" s="70"/>
      <c r="N1804" s="182"/>
      <c r="O1804" s="181" t="str">
        <f t="shared" si="59"/>
        <v>1900-1</v>
      </c>
      <c r="P1804" s="181">
        <f t="shared" si="60"/>
        <v>0</v>
      </c>
      <c r="W1804" s="216"/>
      <c r="X1804" s="215"/>
      <c r="Y1804" s="184"/>
    </row>
    <row r="1805" spans="1:25">
      <c r="A1805" s="92"/>
      <c r="B1805" s="167"/>
      <c r="C1805" s="85"/>
      <c r="D1805" s="170"/>
      <c r="E1805" s="170"/>
      <c r="F1805" s="170"/>
      <c r="G1805" s="306"/>
      <c r="H1805" s="319"/>
      <c r="I1805" s="169"/>
      <c r="J1805" s="168"/>
      <c r="K1805" s="168"/>
      <c r="L1805" s="170"/>
      <c r="M1805" s="70"/>
      <c r="N1805" s="182"/>
      <c r="O1805" s="181" t="str">
        <f t="shared" si="59"/>
        <v>1900-1</v>
      </c>
      <c r="P1805" s="181">
        <f t="shared" si="60"/>
        <v>0</v>
      </c>
      <c r="W1805" s="216"/>
      <c r="X1805" s="215"/>
      <c r="Y1805" s="184"/>
    </row>
    <row r="1806" spans="1:25">
      <c r="A1806" s="92"/>
      <c r="B1806" s="167"/>
      <c r="C1806" s="85"/>
      <c r="D1806" s="170"/>
      <c r="E1806" s="170"/>
      <c r="F1806" s="170"/>
      <c r="G1806" s="306"/>
      <c r="H1806" s="319"/>
      <c r="I1806" s="169"/>
      <c r="J1806" s="168"/>
      <c r="K1806" s="168"/>
      <c r="L1806" s="170"/>
      <c r="M1806" s="70"/>
      <c r="N1806" s="182"/>
      <c r="O1806" s="181" t="str">
        <f t="shared" si="59"/>
        <v>1900-1</v>
      </c>
      <c r="P1806" s="181">
        <f t="shared" si="60"/>
        <v>0</v>
      </c>
      <c r="W1806" s="216"/>
      <c r="X1806" s="215"/>
      <c r="Y1806" s="184"/>
    </row>
    <row r="1807" spans="1:25">
      <c r="A1807" s="92"/>
      <c r="B1807" s="167"/>
      <c r="C1807" s="85"/>
      <c r="D1807" s="170"/>
      <c r="E1807" s="170"/>
      <c r="F1807" s="170"/>
      <c r="G1807" s="306"/>
      <c r="H1807" s="319"/>
      <c r="I1807" s="169"/>
      <c r="J1807" s="168"/>
      <c r="K1807" s="168"/>
      <c r="L1807" s="170"/>
      <c r="M1807" s="70"/>
      <c r="N1807" s="182"/>
      <c r="O1807" s="181" t="str">
        <f t="shared" si="59"/>
        <v>1900-1</v>
      </c>
      <c r="P1807" s="181">
        <f t="shared" si="60"/>
        <v>0</v>
      </c>
      <c r="W1807" s="216"/>
      <c r="X1807" s="215"/>
      <c r="Y1807" s="184"/>
    </row>
    <row r="1808" spans="1:25">
      <c r="A1808" s="92"/>
      <c r="B1808" s="167"/>
      <c r="C1808" s="85"/>
      <c r="D1808" s="170"/>
      <c r="E1808" s="170"/>
      <c r="F1808" s="170"/>
      <c r="G1808" s="306"/>
      <c r="H1808" s="319"/>
      <c r="I1808" s="169"/>
      <c r="J1808" s="168"/>
      <c r="K1808" s="168"/>
      <c r="L1808" s="170"/>
      <c r="M1808" s="70"/>
      <c r="N1808" s="182"/>
      <c r="O1808" s="181" t="str">
        <f t="shared" si="59"/>
        <v>1900-1</v>
      </c>
      <c r="P1808" s="181">
        <f t="shared" si="60"/>
        <v>0</v>
      </c>
      <c r="W1808" s="216"/>
      <c r="X1808" s="215"/>
      <c r="Y1808" s="184"/>
    </row>
    <row r="1809" spans="1:25">
      <c r="A1809" s="92"/>
      <c r="B1809" s="167"/>
      <c r="C1809" s="85"/>
      <c r="D1809" s="170"/>
      <c r="E1809" s="170"/>
      <c r="F1809" s="170"/>
      <c r="G1809" s="306"/>
      <c r="H1809" s="319"/>
      <c r="I1809" s="169"/>
      <c r="J1809" s="168"/>
      <c r="K1809" s="168"/>
      <c r="L1809" s="170"/>
      <c r="M1809" s="70"/>
      <c r="N1809" s="182"/>
      <c r="O1809" s="181" t="str">
        <f t="shared" si="59"/>
        <v>1900-1</v>
      </c>
      <c r="P1809" s="181">
        <f t="shared" si="60"/>
        <v>0</v>
      </c>
      <c r="W1809" s="216"/>
      <c r="X1809" s="215"/>
      <c r="Y1809" s="184"/>
    </row>
    <row r="1810" spans="1:25">
      <c r="A1810" s="92"/>
      <c r="B1810" s="167"/>
      <c r="C1810" s="85"/>
      <c r="D1810" s="170"/>
      <c r="E1810" s="170"/>
      <c r="F1810" s="170"/>
      <c r="G1810" s="306"/>
      <c r="H1810" s="319"/>
      <c r="I1810" s="169"/>
      <c r="J1810" s="168"/>
      <c r="K1810" s="168"/>
      <c r="L1810" s="170"/>
      <c r="M1810" s="70"/>
      <c r="N1810" s="182"/>
      <c r="O1810" s="181" t="str">
        <f t="shared" si="59"/>
        <v>1900-1</v>
      </c>
      <c r="P1810" s="181">
        <f t="shared" si="60"/>
        <v>0</v>
      </c>
      <c r="W1810" s="216"/>
      <c r="X1810" s="215"/>
      <c r="Y1810" s="184"/>
    </row>
    <row r="1811" spans="1:25">
      <c r="A1811" s="92"/>
      <c r="B1811" s="167"/>
      <c r="C1811" s="85"/>
      <c r="D1811" s="170"/>
      <c r="E1811" s="170"/>
      <c r="F1811" s="170"/>
      <c r="G1811" s="306"/>
      <c r="H1811" s="319"/>
      <c r="I1811" s="169"/>
      <c r="J1811" s="168"/>
      <c r="K1811" s="168"/>
      <c r="L1811" s="170"/>
      <c r="M1811" s="70"/>
      <c r="N1811" s="182"/>
      <c r="O1811" s="181" t="str">
        <f t="shared" si="59"/>
        <v>1900-1</v>
      </c>
      <c r="P1811" s="181">
        <f t="shared" si="60"/>
        <v>0</v>
      </c>
      <c r="W1811" s="216"/>
      <c r="X1811" s="215"/>
      <c r="Y1811" s="184"/>
    </row>
    <row r="1812" spans="1:25">
      <c r="A1812" s="92"/>
      <c r="B1812" s="167"/>
      <c r="C1812" s="85"/>
      <c r="D1812" s="170"/>
      <c r="E1812" s="170"/>
      <c r="F1812" s="170"/>
      <c r="G1812" s="306"/>
      <c r="H1812" s="319"/>
      <c r="I1812" s="169"/>
      <c r="J1812" s="168"/>
      <c r="K1812" s="168"/>
      <c r="L1812" s="170"/>
      <c r="M1812" s="70"/>
      <c r="N1812" s="182"/>
      <c r="O1812" s="181" t="str">
        <f t="shared" si="59"/>
        <v>1900-1</v>
      </c>
      <c r="P1812" s="181">
        <f t="shared" si="60"/>
        <v>0</v>
      </c>
      <c r="W1812" s="216"/>
      <c r="X1812" s="215"/>
      <c r="Y1812" s="184"/>
    </row>
    <row r="1813" spans="1:25">
      <c r="A1813" s="92"/>
      <c r="B1813" s="167"/>
      <c r="C1813" s="85"/>
      <c r="D1813" s="170"/>
      <c r="E1813" s="170"/>
      <c r="F1813" s="170"/>
      <c r="G1813" s="306"/>
      <c r="H1813" s="319"/>
      <c r="I1813" s="169"/>
      <c r="J1813" s="168"/>
      <c r="K1813" s="168"/>
      <c r="L1813" s="170"/>
      <c r="M1813" s="70"/>
      <c r="N1813" s="182"/>
      <c r="O1813" s="181" t="str">
        <f t="shared" si="59"/>
        <v>1900-1</v>
      </c>
      <c r="P1813" s="181">
        <f t="shared" si="60"/>
        <v>0</v>
      </c>
      <c r="W1813" s="216"/>
      <c r="X1813" s="215"/>
      <c r="Y1813" s="184"/>
    </row>
    <row r="1814" spans="1:25">
      <c r="A1814" s="92"/>
      <c r="B1814" s="167"/>
      <c r="C1814" s="85"/>
      <c r="D1814" s="170"/>
      <c r="E1814" s="170"/>
      <c r="F1814" s="170"/>
      <c r="G1814" s="306"/>
      <c r="H1814" s="319"/>
      <c r="I1814" s="169"/>
      <c r="J1814" s="168"/>
      <c r="K1814" s="168"/>
      <c r="L1814" s="170"/>
      <c r="M1814" s="70"/>
      <c r="N1814" s="182"/>
      <c r="O1814" s="181" t="str">
        <f t="shared" si="59"/>
        <v>1900-1</v>
      </c>
      <c r="P1814" s="181">
        <f t="shared" si="60"/>
        <v>0</v>
      </c>
      <c r="W1814" s="216"/>
      <c r="X1814" s="215"/>
      <c r="Y1814" s="184"/>
    </row>
    <row r="1815" spans="1:25">
      <c r="A1815" s="92"/>
      <c r="B1815" s="167"/>
      <c r="C1815" s="85"/>
      <c r="D1815" s="170"/>
      <c r="E1815" s="170"/>
      <c r="F1815" s="170"/>
      <c r="G1815" s="306"/>
      <c r="H1815" s="319"/>
      <c r="I1815" s="169"/>
      <c r="J1815" s="168"/>
      <c r="K1815" s="168"/>
      <c r="L1815" s="170"/>
      <c r="M1815" s="70"/>
      <c r="N1815" s="182"/>
      <c r="O1815" s="181" t="str">
        <f t="shared" si="59"/>
        <v>1900-1</v>
      </c>
      <c r="P1815" s="181">
        <f t="shared" si="60"/>
        <v>0</v>
      </c>
      <c r="W1815" s="216"/>
      <c r="X1815" s="215"/>
      <c r="Y1815" s="184"/>
    </row>
    <row r="1816" spans="1:25">
      <c r="A1816" s="92"/>
      <c r="B1816" s="167"/>
      <c r="C1816" s="85"/>
      <c r="D1816" s="170"/>
      <c r="E1816" s="170"/>
      <c r="F1816" s="170"/>
      <c r="G1816" s="306"/>
      <c r="H1816" s="319"/>
      <c r="I1816" s="169"/>
      <c r="J1816" s="168"/>
      <c r="K1816" s="168"/>
      <c r="L1816" s="170"/>
      <c r="M1816" s="70"/>
      <c r="N1816" s="182"/>
      <c r="O1816" s="181" t="str">
        <f t="shared" si="59"/>
        <v>1900-1</v>
      </c>
      <c r="P1816" s="181">
        <f t="shared" si="60"/>
        <v>0</v>
      </c>
      <c r="W1816" s="216"/>
      <c r="X1816" s="215"/>
      <c r="Y1816" s="184"/>
    </row>
    <row r="1817" spans="1:25">
      <c r="A1817" s="92"/>
      <c r="B1817" s="167"/>
      <c r="C1817" s="85"/>
      <c r="D1817" s="170"/>
      <c r="E1817" s="170"/>
      <c r="F1817" s="170"/>
      <c r="G1817" s="306"/>
      <c r="H1817" s="319"/>
      <c r="I1817" s="169"/>
      <c r="J1817" s="168"/>
      <c r="K1817" s="168"/>
      <c r="L1817" s="170"/>
      <c r="M1817" s="70"/>
      <c r="N1817" s="182"/>
      <c r="O1817" s="181" t="str">
        <f t="shared" si="59"/>
        <v>1900-1</v>
      </c>
      <c r="P1817" s="181">
        <f t="shared" si="60"/>
        <v>0</v>
      </c>
      <c r="W1817" s="216"/>
      <c r="X1817" s="215"/>
      <c r="Y1817" s="184"/>
    </row>
    <row r="1818" spans="1:25">
      <c r="A1818" s="92"/>
      <c r="B1818" s="167"/>
      <c r="C1818" s="85"/>
      <c r="D1818" s="170"/>
      <c r="E1818" s="170"/>
      <c r="F1818" s="170"/>
      <c r="G1818" s="306"/>
      <c r="H1818" s="319"/>
      <c r="I1818" s="169"/>
      <c r="J1818" s="168"/>
      <c r="K1818" s="168"/>
      <c r="L1818" s="170"/>
      <c r="M1818" s="70"/>
      <c r="N1818" s="182"/>
      <c r="O1818" s="181" t="str">
        <f t="shared" si="59"/>
        <v>1900-1</v>
      </c>
      <c r="P1818" s="181">
        <f t="shared" si="60"/>
        <v>0</v>
      </c>
      <c r="W1818" s="216"/>
      <c r="X1818" s="215"/>
      <c r="Y1818" s="184"/>
    </row>
    <row r="1819" spans="1:25">
      <c r="A1819" s="92"/>
      <c r="B1819" s="167"/>
      <c r="C1819" s="85"/>
      <c r="D1819" s="170"/>
      <c r="E1819" s="170"/>
      <c r="F1819" s="170"/>
      <c r="G1819" s="306"/>
      <c r="H1819" s="319"/>
      <c r="I1819" s="169"/>
      <c r="J1819" s="168"/>
      <c r="K1819" s="168"/>
      <c r="L1819" s="170"/>
      <c r="M1819" s="70"/>
      <c r="N1819" s="182"/>
      <c r="O1819" s="181" t="str">
        <f t="shared" si="59"/>
        <v>1900-1</v>
      </c>
      <c r="P1819" s="181">
        <f t="shared" si="60"/>
        <v>0</v>
      </c>
      <c r="W1819" s="216"/>
      <c r="X1819" s="215"/>
      <c r="Y1819" s="184"/>
    </row>
    <row r="1820" spans="1:25">
      <c r="A1820" s="92"/>
      <c r="B1820" s="167"/>
      <c r="C1820" s="85"/>
      <c r="D1820" s="170"/>
      <c r="E1820" s="170"/>
      <c r="F1820" s="170"/>
      <c r="G1820" s="306"/>
      <c r="H1820" s="319"/>
      <c r="I1820" s="169"/>
      <c r="J1820" s="168"/>
      <c r="K1820" s="168"/>
      <c r="L1820" s="170"/>
      <c r="M1820" s="70"/>
      <c r="N1820" s="182"/>
      <c r="O1820" s="181" t="str">
        <f t="shared" si="59"/>
        <v>1900-1</v>
      </c>
      <c r="P1820" s="181">
        <f t="shared" si="60"/>
        <v>0</v>
      </c>
      <c r="W1820" s="216"/>
      <c r="X1820" s="215"/>
      <c r="Y1820" s="184"/>
    </row>
    <row r="1821" spans="1:25">
      <c r="A1821" s="92"/>
      <c r="B1821" s="167"/>
      <c r="C1821" s="85"/>
      <c r="D1821" s="170"/>
      <c r="E1821" s="170"/>
      <c r="F1821" s="170"/>
      <c r="G1821" s="306"/>
      <c r="H1821" s="319"/>
      <c r="I1821" s="169"/>
      <c r="J1821" s="168"/>
      <c r="K1821" s="168"/>
      <c r="L1821" s="170"/>
      <c r="M1821" s="70"/>
      <c r="N1821" s="182"/>
      <c r="O1821" s="181" t="str">
        <f t="shared" si="59"/>
        <v>1900-1</v>
      </c>
      <c r="P1821" s="181">
        <f t="shared" si="60"/>
        <v>0</v>
      </c>
      <c r="W1821" s="216"/>
      <c r="X1821" s="215"/>
      <c r="Y1821" s="184"/>
    </row>
    <row r="1822" spans="1:25">
      <c r="A1822" s="92"/>
      <c r="B1822" s="167"/>
      <c r="C1822" s="85"/>
      <c r="D1822" s="170"/>
      <c r="E1822" s="170"/>
      <c r="F1822" s="170"/>
      <c r="G1822" s="306"/>
      <c r="H1822" s="319"/>
      <c r="I1822" s="169"/>
      <c r="J1822" s="168"/>
      <c r="K1822" s="168"/>
      <c r="L1822" s="170"/>
      <c r="M1822" s="70"/>
      <c r="N1822" s="182"/>
      <c r="O1822" s="181" t="str">
        <f t="shared" si="59"/>
        <v>1900-1</v>
      </c>
      <c r="P1822" s="181">
        <f t="shared" si="60"/>
        <v>0</v>
      </c>
      <c r="W1822" s="216"/>
      <c r="X1822" s="215"/>
      <c r="Y1822" s="184"/>
    </row>
    <row r="1823" spans="1:25">
      <c r="A1823" s="92"/>
      <c r="B1823" s="167"/>
      <c r="C1823" s="85"/>
      <c r="D1823" s="170"/>
      <c r="E1823" s="170"/>
      <c r="F1823" s="170"/>
      <c r="G1823" s="306"/>
      <c r="H1823" s="319"/>
      <c r="I1823" s="169"/>
      <c r="J1823" s="168"/>
      <c r="K1823" s="168"/>
      <c r="L1823" s="170"/>
      <c r="M1823" s="70"/>
      <c r="N1823" s="182"/>
      <c r="O1823" s="181" t="str">
        <f t="shared" si="59"/>
        <v>1900-1</v>
      </c>
      <c r="P1823" s="181">
        <f t="shared" si="60"/>
        <v>0</v>
      </c>
      <c r="W1823" s="216"/>
      <c r="X1823" s="215"/>
      <c r="Y1823" s="184"/>
    </row>
    <row r="1824" spans="1:25">
      <c r="A1824" s="92"/>
      <c r="B1824" s="167"/>
      <c r="C1824" s="85"/>
      <c r="D1824" s="170"/>
      <c r="E1824" s="170"/>
      <c r="F1824" s="170"/>
      <c r="G1824" s="306"/>
      <c r="H1824" s="319"/>
      <c r="I1824" s="169"/>
      <c r="J1824" s="168"/>
      <c r="K1824" s="168"/>
      <c r="L1824" s="170"/>
      <c r="M1824" s="70"/>
      <c r="N1824" s="182"/>
      <c r="O1824" s="181" t="str">
        <f t="shared" si="59"/>
        <v>1900-1</v>
      </c>
      <c r="P1824" s="181">
        <f t="shared" si="60"/>
        <v>0</v>
      </c>
      <c r="W1824" s="216"/>
      <c r="X1824" s="215"/>
      <c r="Y1824" s="184"/>
    </row>
    <row r="1825" spans="1:25">
      <c r="A1825" s="92"/>
      <c r="B1825" s="27"/>
      <c r="C1825" s="85"/>
      <c r="D1825" s="85"/>
      <c r="E1825" s="85"/>
      <c r="F1825" s="85"/>
      <c r="G1825" s="309"/>
      <c r="H1825" s="316"/>
      <c r="I1825" s="102"/>
      <c r="J1825" s="94"/>
      <c r="K1825" s="94"/>
      <c r="L1825" s="200"/>
      <c r="M1825" s="70"/>
      <c r="N1825" s="182"/>
      <c r="O1825" s="181" t="str">
        <f t="shared" si="59"/>
        <v>1900-1</v>
      </c>
      <c r="P1825" s="181">
        <f t="shared" si="60"/>
        <v>0</v>
      </c>
      <c r="W1825" s="216"/>
      <c r="X1825" s="215"/>
      <c r="Y1825" s="184"/>
    </row>
    <row r="1826" spans="1:25">
      <c r="A1826" s="92"/>
      <c r="B1826" s="27"/>
      <c r="C1826" s="85"/>
      <c r="D1826" s="85"/>
      <c r="E1826" s="85"/>
      <c r="F1826" s="85"/>
      <c r="G1826" s="309"/>
      <c r="H1826" s="316"/>
      <c r="I1826" s="102"/>
      <c r="J1826" s="94"/>
      <c r="K1826" s="94"/>
      <c r="L1826" s="200"/>
      <c r="M1826" s="70"/>
      <c r="N1826" s="182"/>
      <c r="O1826" s="181" t="str">
        <f t="shared" si="59"/>
        <v>1900-1</v>
      </c>
      <c r="P1826" s="181">
        <f t="shared" si="60"/>
        <v>0</v>
      </c>
      <c r="W1826" s="216"/>
      <c r="X1826" s="215"/>
      <c r="Y1826" s="184"/>
    </row>
    <row r="1827" spans="1:25">
      <c r="A1827" s="92"/>
      <c r="B1827" s="27"/>
      <c r="C1827" s="85"/>
      <c r="D1827" s="85"/>
      <c r="E1827" s="85"/>
      <c r="F1827" s="85"/>
      <c r="G1827" s="309"/>
      <c r="H1827" s="316"/>
      <c r="I1827" s="102"/>
      <c r="J1827" s="94"/>
      <c r="K1827" s="94"/>
      <c r="L1827" s="200"/>
      <c r="M1827" s="70"/>
      <c r="N1827" s="182"/>
      <c r="O1827" s="181" t="str">
        <f t="shared" si="59"/>
        <v>1900-1</v>
      </c>
      <c r="P1827" s="181">
        <f t="shared" si="60"/>
        <v>0</v>
      </c>
      <c r="W1827" s="216"/>
      <c r="X1827" s="215"/>
      <c r="Y1827" s="184"/>
    </row>
    <row r="1828" spans="1:25">
      <c r="A1828" s="92"/>
      <c r="B1828" s="27"/>
      <c r="C1828" s="85"/>
      <c r="D1828" s="85"/>
      <c r="E1828" s="85"/>
      <c r="F1828" s="85"/>
      <c r="G1828" s="309"/>
      <c r="H1828" s="316"/>
      <c r="I1828" s="102"/>
      <c r="J1828" s="94"/>
      <c r="K1828" s="94"/>
      <c r="L1828" s="200"/>
      <c r="M1828" s="70"/>
      <c r="N1828" s="182"/>
      <c r="O1828" s="181" t="str">
        <f t="shared" si="59"/>
        <v>1900-1</v>
      </c>
      <c r="P1828" s="181">
        <f t="shared" si="60"/>
        <v>0</v>
      </c>
      <c r="W1828" s="216"/>
      <c r="X1828" s="215"/>
      <c r="Y1828" s="184"/>
    </row>
    <row r="1829" spans="1:25">
      <c r="A1829" s="92"/>
      <c r="B1829" s="27"/>
      <c r="C1829" s="85"/>
      <c r="D1829" s="85"/>
      <c r="E1829" s="85"/>
      <c r="F1829" s="85"/>
      <c r="G1829" s="309"/>
      <c r="H1829" s="316"/>
      <c r="I1829" s="102"/>
      <c r="J1829" s="94"/>
      <c r="K1829" s="94"/>
      <c r="L1829" s="200"/>
      <c r="M1829" s="70"/>
      <c r="N1829" s="182"/>
      <c r="O1829" s="181" t="str">
        <f t="shared" si="59"/>
        <v>1900-1</v>
      </c>
      <c r="P1829" s="181">
        <f t="shared" si="60"/>
        <v>0</v>
      </c>
      <c r="W1829" s="216"/>
      <c r="X1829" s="215"/>
      <c r="Y1829" s="184"/>
    </row>
    <row r="1830" spans="1:25">
      <c r="A1830" s="92"/>
      <c r="B1830" s="27"/>
      <c r="C1830" s="85"/>
      <c r="D1830" s="85"/>
      <c r="E1830" s="85"/>
      <c r="F1830" s="85"/>
      <c r="G1830" s="309"/>
      <c r="H1830" s="316"/>
      <c r="I1830" s="102"/>
      <c r="J1830" s="94"/>
      <c r="K1830" s="94"/>
      <c r="L1830" s="200"/>
      <c r="M1830" s="70"/>
      <c r="N1830" s="182"/>
      <c r="O1830" s="181" t="str">
        <f t="shared" si="59"/>
        <v>1900-1</v>
      </c>
      <c r="P1830" s="181">
        <f t="shared" si="60"/>
        <v>0</v>
      </c>
      <c r="W1830" s="216"/>
      <c r="X1830" s="215"/>
      <c r="Y1830" s="184"/>
    </row>
    <row r="1831" spans="1:25">
      <c r="A1831" s="92"/>
      <c r="B1831" s="27"/>
      <c r="C1831" s="85"/>
      <c r="D1831" s="85"/>
      <c r="E1831" s="85"/>
      <c r="F1831" s="85"/>
      <c r="G1831" s="309"/>
      <c r="H1831" s="316"/>
      <c r="I1831" s="102"/>
      <c r="J1831" s="94"/>
      <c r="K1831" s="94"/>
      <c r="L1831" s="200"/>
      <c r="M1831" s="70"/>
      <c r="N1831" s="182"/>
      <c r="O1831" s="181" t="str">
        <f t="shared" si="59"/>
        <v>1900-1</v>
      </c>
      <c r="P1831" s="181">
        <f t="shared" si="60"/>
        <v>0</v>
      </c>
      <c r="W1831" s="216"/>
      <c r="X1831" s="215"/>
      <c r="Y1831" s="184"/>
    </row>
    <row r="1832" spans="1:25">
      <c r="A1832" s="92"/>
      <c r="B1832" s="27"/>
      <c r="C1832" s="85"/>
      <c r="D1832" s="85"/>
      <c r="E1832" s="85"/>
      <c r="F1832" s="85"/>
      <c r="G1832" s="309"/>
      <c r="H1832" s="316"/>
      <c r="I1832" s="102"/>
      <c r="J1832" s="94"/>
      <c r="K1832" s="94"/>
      <c r="L1832" s="200"/>
      <c r="M1832" s="70"/>
      <c r="N1832" s="182"/>
      <c r="O1832" s="181" t="str">
        <f t="shared" si="59"/>
        <v>1900-1</v>
      </c>
      <c r="P1832" s="181">
        <f t="shared" si="60"/>
        <v>0</v>
      </c>
      <c r="W1832" s="216"/>
      <c r="X1832" s="215"/>
      <c r="Y1832" s="184"/>
    </row>
    <row r="1833" spans="1:25">
      <c r="A1833" s="92"/>
      <c r="B1833" s="27"/>
      <c r="C1833" s="85"/>
      <c r="D1833" s="85"/>
      <c r="E1833" s="85"/>
      <c r="F1833" s="85"/>
      <c r="G1833" s="309"/>
      <c r="H1833" s="316"/>
      <c r="I1833" s="102"/>
      <c r="J1833" s="94"/>
      <c r="K1833" s="94"/>
      <c r="L1833" s="200"/>
      <c r="M1833" s="70"/>
      <c r="N1833" s="182"/>
      <c r="O1833" s="181" t="str">
        <f t="shared" si="59"/>
        <v>1900-1</v>
      </c>
      <c r="P1833" s="181">
        <f t="shared" si="60"/>
        <v>0</v>
      </c>
      <c r="W1833" s="216"/>
      <c r="X1833" s="215"/>
      <c r="Y1833" s="184"/>
    </row>
    <row r="1834" spans="1:25">
      <c r="A1834" s="92"/>
      <c r="B1834" s="27"/>
      <c r="C1834" s="85"/>
      <c r="D1834" s="85"/>
      <c r="E1834" s="85"/>
      <c r="F1834" s="85"/>
      <c r="G1834" s="309"/>
      <c r="H1834" s="316"/>
      <c r="I1834" s="102"/>
      <c r="J1834" s="94"/>
      <c r="K1834" s="94"/>
      <c r="L1834" s="200"/>
      <c r="M1834" s="70"/>
      <c r="N1834" s="182"/>
      <c r="O1834" s="181" t="str">
        <f t="shared" si="59"/>
        <v>1900-1</v>
      </c>
      <c r="P1834" s="181">
        <f t="shared" si="60"/>
        <v>0</v>
      </c>
      <c r="W1834" s="216"/>
      <c r="X1834" s="215"/>
      <c r="Y1834" s="184"/>
    </row>
    <row r="1835" spans="1:25">
      <c r="A1835" s="92"/>
      <c r="B1835" s="27"/>
      <c r="C1835" s="85"/>
      <c r="D1835" s="85"/>
      <c r="E1835" s="85"/>
      <c r="F1835" s="85"/>
      <c r="G1835" s="309"/>
      <c r="H1835" s="316"/>
      <c r="I1835" s="102"/>
      <c r="J1835" s="94"/>
      <c r="K1835" s="94"/>
      <c r="L1835" s="200"/>
      <c r="M1835" s="70"/>
      <c r="N1835" s="182"/>
      <c r="O1835" s="181" t="str">
        <f t="shared" si="59"/>
        <v>1900-1</v>
      </c>
      <c r="P1835" s="181">
        <f t="shared" si="60"/>
        <v>0</v>
      </c>
      <c r="W1835" s="216"/>
      <c r="X1835" s="215"/>
      <c r="Y1835" s="184"/>
    </row>
    <row r="1836" spans="1:25">
      <c r="A1836" s="92"/>
      <c r="B1836" s="27"/>
      <c r="C1836" s="85"/>
      <c r="D1836" s="85"/>
      <c r="E1836" s="85"/>
      <c r="F1836" s="89"/>
      <c r="G1836" s="311"/>
      <c r="H1836" s="316"/>
      <c r="I1836" s="102"/>
      <c r="J1836" s="94"/>
      <c r="K1836" s="94"/>
      <c r="L1836" s="200"/>
      <c r="M1836" s="70"/>
      <c r="N1836" s="182"/>
      <c r="O1836" s="181" t="str">
        <f t="shared" si="59"/>
        <v>1900-1</v>
      </c>
      <c r="P1836" s="181">
        <f t="shared" si="60"/>
        <v>0</v>
      </c>
      <c r="W1836" s="216"/>
      <c r="X1836" s="215"/>
      <c r="Y1836" s="184"/>
    </row>
    <row r="1837" spans="1:25">
      <c r="A1837" s="92"/>
      <c r="B1837" s="27"/>
      <c r="C1837" s="85"/>
      <c r="D1837" s="85"/>
      <c r="E1837" s="85"/>
      <c r="F1837" s="85"/>
      <c r="G1837" s="309"/>
      <c r="H1837" s="316"/>
      <c r="I1837" s="102"/>
      <c r="J1837" s="94"/>
      <c r="K1837" s="94"/>
      <c r="L1837" s="200"/>
      <c r="M1837" s="70"/>
      <c r="N1837" s="182"/>
      <c r="O1837" s="181" t="str">
        <f t="shared" si="59"/>
        <v>1900-1</v>
      </c>
      <c r="P1837" s="181">
        <f t="shared" si="60"/>
        <v>0</v>
      </c>
      <c r="W1837" s="216"/>
      <c r="X1837" s="215"/>
      <c r="Y1837" s="184"/>
    </row>
    <row r="1838" spans="1:25">
      <c r="A1838" s="92"/>
      <c r="B1838" s="27"/>
      <c r="C1838" s="85"/>
      <c r="D1838" s="85"/>
      <c r="E1838" s="85"/>
      <c r="F1838" s="85"/>
      <c r="G1838" s="309"/>
      <c r="H1838" s="316"/>
      <c r="I1838" s="102"/>
      <c r="J1838" s="94"/>
      <c r="K1838" s="94"/>
      <c r="L1838" s="200"/>
      <c r="M1838" s="70"/>
      <c r="N1838" s="182"/>
      <c r="O1838" s="181" t="str">
        <f t="shared" si="59"/>
        <v>1900-1</v>
      </c>
      <c r="P1838" s="181">
        <f t="shared" si="60"/>
        <v>0</v>
      </c>
      <c r="W1838" s="216"/>
      <c r="X1838" s="215"/>
      <c r="Y1838" s="184"/>
    </row>
    <row r="1839" spans="1:25">
      <c r="A1839" s="92"/>
      <c r="B1839" s="27"/>
      <c r="C1839" s="85"/>
      <c r="D1839" s="85"/>
      <c r="E1839" s="85"/>
      <c r="F1839" s="85"/>
      <c r="G1839" s="309"/>
      <c r="H1839" s="316"/>
      <c r="I1839" s="102"/>
      <c r="J1839" s="94"/>
      <c r="K1839" s="94"/>
      <c r="L1839" s="200"/>
      <c r="M1839" s="70"/>
      <c r="N1839" s="182"/>
      <c r="O1839" s="181" t="str">
        <f t="shared" si="59"/>
        <v>1900-1</v>
      </c>
      <c r="P1839" s="181">
        <f t="shared" si="60"/>
        <v>0</v>
      </c>
      <c r="W1839" s="216"/>
      <c r="X1839" s="215"/>
      <c r="Y1839" s="184"/>
    </row>
    <row r="1840" spans="1:25">
      <c r="A1840" s="92"/>
      <c r="B1840" s="27"/>
      <c r="C1840" s="85"/>
      <c r="D1840" s="85"/>
      <c r="E1840" s="85"/>
      <c r="F1840" s="85"/>
      <c r="G1840" s="309"/>
      <c r="H1840" s="316"/>
      <c r="I1840" s="102"/>
      <c r="J1840" s="94"/>
      <c r="K1840" s="94"/>
      <c r="L1840" s="200"/>
      <c r="M1840" s="70"/>
      <c r="N1840" s="182"/>
      <c r="O1840" s="181" t="str">
        <f t="shared" si="59"/>
        <v>1900-1</v>
      </c>
      <c r="P1840" s="181">
        <f t="shared" si="60"/>
        <v>0</v>
      </c>
      <c r="W1840" s="216"/>
      <c r="X1840" s="215"/>
      <c r="Y1840" s="184"/>
    </row>
    <row r="1841" spans="1:25">
      <c r="A1841" s="92"/>
      <c r="B1841" s="27"/>
      <c r="C1841" s="85"/>
      <c r="D1841" s="85"/>
      <c r="E1841" s="85"/>
      <c r="F1841" s="85"/>
      <c r="G1841" s="309"/>
      <c r="H1841" s="316"/>
      <c r="I1841" s="102"/>
      <c r="J1841" s="94"/>
      <c r="K1841" s="94"/>
      <c r="L1841" s="200"/>
      <c r="M1841" s="70"/>
      <c r="N1841" s="182"/>
      <c r="O1841" s="181" t="str">
        <f t="shared" si="59"/>
        <v>1900-1</v>
      </c>
      <c r="P1841" s="181">
        <f t="shared" si="60"/>
        <v>0</v>
      </c>
      <c r="W1841" s="216"/>
      <c r="X1841" s="215"/>
      <c r="Y1841" s="184"/>
    </row>
    <row r="1842" spans="1:25">
      <c r="A1842" s="92"/>
      <c r="B1842" s="27"/>
      <c r="C1842" s="85"/>
      <c r="D1842" s="85"/>
      <c r="E1842" s="85"/>
      <c r="F1842" s="85"/>
      <c r="G1842" s="309"/>
      <c r="H1842" s="316"/>
      <c r="I1842" s="102"/>
      <c r="J1842" s="94"/>
      <c r="K1842" s="94"/>
      <c r="L1842" s="200"/>
      <c r="M1842" s="70"/>
      <c r="N1842" s="182"/>
      <c r="O1842" s="181" t="str">
        <f t="shared" si="59"/>
        <v>1900-1</v>
      </c>
      <c r="P1842" s="181">
        <f t="shared" si="60"/>
        <v>0</v>
      </c>
      <c r="W1842" s="216"/>
      <c r="X1842" s="215"/>
      <c r="Y1842" s="184"/>
    </row>
    <row r="1843" spans="1:25">
      <c r="A1843" s="92"/>
      <c r="B1843" s="27"/>
      <c r="C1843" s="85"/>
      <c r="D1843" s="85"/>
      <c r="E1843" s="85"/>
      <c r="F1843" s="85"/>
      <c r="G1843" s="309"/>
      <c r="H1843" s="316"/>
      <c r="I1843" s="102"/>
      <c r="J1843" s="94"/>
      <c r="K1843" s="94"/>
      <c r="L1843" s="200"/>
      <c r="M1843" s="70"/>
      <c r="N1843" s="182"/>
      <c r="O1843" s="181" t="str">
        <f t="shared" si="59"/>
        <v>1900-1</v>
      </c>
      <c r="P1843" s="181">
        <f t="shared" si="60"/>
        <v>0</v>
      </c>
      <c r="W1843" s="216"/>
      <c r="X1843" s="215"/>
      <c r="Y1843" s="184"/>
    </row>
    <row r="1844" spans="1:25">
      <c r="A1844" s="92"/>
      <c r="B1844" s="27"/>
      <c r="C1844" s="85"/>
      <c r="D1844" s="85"/>
      <c r="E1844" s="85"/>
      <c r="F1844" s="85"/>
      <c r="G1844" s="309"/>
      <c r="H1844" s="316"/>
      <c r="I1844" s="102"/>
      <c r="J1844" s="94"/>
      <c r="K1844" s="94"/>
      <c r="L1844" s="200"/>
      <c r="M1844" s="70"/>
      <c r="N1844" s="182"/>
      <c r="O1844" s="181" t="str">
        <f t="shared" si="59"/>
        <v>1900-1</v>
      </c>
      <c r="P1844" s="181">
        <f t="shared" si="60"/>
        <v>0</v>
      </c>
      <c r="W1844" s="216"/>
      <c r="X1844" s="215"/>
      <c r="Y1844" s="184"/>
    </row>
    <row r="1845" spans="1:25">
      <c r="A1845" s="92"/>
      <c r="B1845" s="27"/>
      <c r="C1845" s="85"/>
      <c r="D1845" s="85"/>
      <c r="E1845" s="85"/>
      <c r="F1845" s="85"/>
      <c r="G1845" s="309"/>
      <c r="H1845" s="316"/>
      <c r="I1845" s="102"/>
      <c r="J1845" s="94"/>
      <c r="K1845" s="94"/>
      <c r="L1845" s="200"/>
      <c r="M1845" s="70"/>
      <c r="N1845" s="182"/>
      <c r="O1845" s="181" t="str">
        <f t="shared" si="59"/>
        <v>1900-1</v>
      </c>
      <c r="P1845" s="181">
        <f t="shared" si="60"/>
        <v>0</v>
      </c>
      <c r="W1845" s="216"/>
      <c r="X1845" s="215"/>
      <c r="Y1845" s="184"/>
    </row>
    <row r="1846" spans="1:25">
      <c r="A1846" s="92"/>
      <c r="B1846" s="27"/>
      <c r="C1846" s="85"/>
      <c r="D1846" s="85"/>
      <c r="E1846" s="85"/>
      <c r="F1846" s="85"/>
      <c r="G1846" s="309"/>
      <c r="H1846" s="316"/>
      <c r="I1846" s="102"/>
      <c r="J1846" s="94"/>
      <c r="K1846" s="94"/>
      <c r="L1846" s="200"/>
      <c r="M1846" s="70"/>
      <c r="N1846" s="182"/>
      <c r="O1846" s="181" t="str">
        <f t="shared" si="59"/>
        <v>1900-1</v>
      </c>
      <c r="P1846" s="181">
        <f t="shared" si="60"/>
        <v>0</v>
      </c>
      <c r="W1846" s="216"/>
      <c r="X1846" s="215"/>
      <c r="Y1846" s="184"/>
    </row>
    <row r="1847" spans="1:25">
      <c r="A1847" s="92"/>
      <c r="B1847" s="27"/>
      <c r="C1847" s="85"/>
      <c r="D1847" s="85"/>
      <c r="E1847" s="85"/>
      <c r="F1847" s="85"/>
      <c r="G1847" s="309"/>
      <c r="H1847" s="316"/>
      <c r="I1847" s="102"/>
      <c r="J1847" s="94"/>
      <c r="K1847" s="94"/>
      <c r="L1847" s="200"/>
      <c r="M1847" s="70"/>
      <c r="N1847" s="182"/>
      <c r="O1847" s="181" t="str">
        <f t="shared" si="59"/>
        <v>1900-1</v>
      </c>
      <c r="P1847" s="181">
        <f t="shared" si="60"/>
        <v>0</v>
      </c>
      <c r="W1847" s="216"/>
      <c r="X1847" s="215"/>
      <c r="Y1847" s="184"/>
    </row>
    <row r="1848" spans="1:25">
      <c r="A1848" s="92"/>
      <c r="B1848" s="27"/>
      <c r="C1848" s="85"/>
      <c r="D1848" s="85"/>
      <c r="E1848" s="85"/>
      <c r="F1848" s="85"/>
      <c r="G1848" s="309"/>
      <c r="H1848" s="316"/>
      <c r="I1848" s="102"/>
      <c r="J1848" s="94"/>
      <c r="K1848" s="94"/>
      <c r="L1848" s="200"/>
      <c r="M1848" s="70"/>
      <c r="N1848" s="182"/>
      <c r="O1848" s="181" t="str">
        <f t="shared" si="59"/>
        <v>1900-1</v>
      </c>
      <c r="P1848" s="181">
        <f t="shared" si="60"/>
        <v>0</v>
      </c>
      <c r="W1848" s="216"/>
      <c r="X1848" s="215"/>
      <c r="Y1848" s="184"/>
    </row>
    <row r="1849" spans="1:25">
      <c r="A1849" s="92"/>
      <c r="B1849" s="27"/>
      <c r="C1849" s="85"/>
      <c r="D1849" s="85"/>
      <c r="E1849" s="85"/>
      <c r="F1849" s="85"/>
      <c r="G1849" s="309"/>
      <c r="H1849" s="316"/>
      <c r="I1849" s="102"/>
      <c r="J1849" s="94"/>
      <c r="K1849" s="94"/>
      <c r="L1849" s="200"/>
      <c r="M1849" s="70"/>
      <c r="N1849" s="182"/>
      <c r="O1849" s="181" t="str">
        <f t="shared" si="59"/>
        <v>1900-1</v>
      </c>
      <c r="P1849" s="181">
        <f t="shared" si="60"/>
        <v>0</v>
      </c>
      <c r="W1849" s="216"/>
      <c r="X1849" s="215"/>
      <c r="Y1849" s="184"/>
    </row>
    <row r="1850" spans="1:25">
      <c r="A1850" s="92"/>
      <c r="B1850" s="27"/>
      <c r="C1850" s="85"/>
      <c r="D1850" s="85"/>
      <c r="E1850" s="85"/>
      <c r="F1850" s="85"/>
      <c r="G1850" s="309"/>
      <c r="H1850" s="316"/>
      <c r="I1850" s="102"/>
      <c r="J1850" s="94"/>
      <c r="K1850" s="94"/>
      <c r="L1850" s="200"/>
      <c r="M1850" s="70"/>
      <c r="N1850" s="182"/>
      <c r="O1850" s="181" t="str">
        <f t="shared" si="59"/>
        <v>1900-1</v>
      </c>
      <c r="P1850" s="181">
        <f t="shared" si="60"/>
        <v>0</v>
      </c>
      <c r="W1850" s="216"/>
      <c r="X1850" s="215"/>
      <c r="Y1850" s="184"/>
    </row>
    <row r="1851" spans="1:25">
      <c r="A1851" s="92"/>
      <c r="B1851" s="27"/>
      <c r="C1851" s="85"/>
      <c r="D1851" s="85"/>
      <c r="E1851" s="85"/>
      <c r="F1851" s="85"/>
      <c r="G1851" s="309"/>
      <c r="H1851" s="316"/>
      <c r="I1851" s="102"/>
      <c r="J1851" s="94"/>
      <c r="K1851" s="94"/>
      <c r="L1851" s="200"/>
      <c r="M1851" s="70"/>
      <c r="N1851" s="182"/>
      <c r="O1851" s="181" t="str">
        <f t="shared" ref="O1851:O1914" si="61">YEAR(B1851)&amp;"-"&amp;MONTH(B1851)</f>
        <v>1900-1</v>
      </c>
      <c r="P1851" s="181">
        <f t="shared" si="60"/>
        <v>0</v>
      </c>
      <c r="W1851" s="216"/>
      <c r="X1851" s="215"/>
      <c r="Y1851" s="184"/>
    </row>
    <row r="1852" spans="1:25">
      <c r="A1852" s="92"/>
      <c r="B1852" s="27"/>
      <c r="C1852" s="85"/>
      <c r="D1852" s="85"/>
      <c r="E1852" s="85"/>
      <c r="F1852" s="85"/>
      <c r="G1852" s="309"/>
      <c r="H1852" s="316"/>
      <c r="I1852" s="102"/>
      <c r="J1852" s="94"/>
      <c r="K1852" s="94"/>
      <c r="L1852" s="200"/>
      <c r="M1852" s="70"/>
      <c r="N1852" s="182"/>
      <c r="O1852" s="181" t="str">
        <f t="shared" si="61"/>
        <v>1900-1</v>
      </c>
      <c r="P1852" s="181">
        <f t="shared" si="60"/>
        <v>0</v>
      </c>
      <c r="W1852" s="216"/>
      <c r="X1852" s="215"/>
      <c r="Y1852" s="184"/>
    </row>
    <row r="1853" spans="1:25">
      <c r="A1853" s="92"/>
      <c r="B1853" s="27"/>
      <c r="C1853" s="85"/>
      <c r="D1853" s="85"/>
      <c r="E1853" s="85"/>
      <c r="F1853" s="85"/>
      <c r="G1853" s="309"/>
      <c r="H1853" s="316"/>
      <c r="I1853" s="102"/>
      <c r="J1853" s="94"/>
      <c r="K1853" s="94"/>
      <c r="L1853" s="200"/>
      <c r="M1853" s="70"/>
      <c r="N1853" s="182"/>
      <c r="O1853" s="181" t="str">
        <f t="shared" si="61"/>
        <v>1900-1</v>
      </c>
      <c r="P1853" s="181">
        <f t="shared" si="60"/>
        <v>0</v>
      </c>
      <c r="W1853" s="216"/>
      <c r="X1853" s="215"/>
      <c r="Y1853" s="184"/>
    </row>
    <row r="1854" spans="1:25">
      <c r="A1854" s="92"/>
      <c r="B1854" s="27"/>
      <c r="C1854" s="85"/>
      <c r="D1854" s="85"/>
      <c r="E1854" s="85"/>
      <c r="F1854" s="85"/>
      <c r="G1854" s="309"/>
      <c r="H1854" s="316"/>
      <c r="I1854" s="102"/>
      <c r="J1854" s="94"/>
      <c r="K1854" s="94"/>
      <c r="L1854" s="200"/>
      <c r="M1854" s="70"/>
      <c r="N1854" s="182"/>
      <c r="O1854" s="181" t="str">
        <f t="shared" si="61"/>
        <v>1900-1</v>
      </c>
      <c r="P1854" s="181">
        <f t="shared" si="60"/>
        <v>0</v>
      </c>
      <c r="W1854" s="216"/>
      <c r="X1854" s="215"/>
      <c r="Y1854" s="184"/>
    </row>
    <row r="1855" spans="1:25">
      <c r="A1855" s="92"/>
      <c r="B1855" s="27"/>
      <c r="C1855" s="85"/>
      <c r="D1855" s="85"/>
      <c r="E1855" s="85"/>
      <c r="F1855" s="85"/>
      <c r="G1855" s="309"/>
      <c r="H1855" s="316"/>
      <c r="I1855" s="102"/>
      <c r="J1855" s="94"/>
      <c r="K1855" s="94"/>
      <c r="L1855" s="200"/>
      <c r="M1855" s="70"/>
      <c r="N1855" s="182"/>
      <c r="O1855" s="181" t="str">
        <f t="shared" si="61"/>
        <v>1900-1</v>
      </c>
      <c r="P1855" s="181">
        <f t="shared" si="60"/>
        <v>0</v>
      </c>
      <c r="W1855" s="216"/>
      <c r="X1855" s="215"/>
      <c r="Y1855" s="184"/>
    </row>
    <row r="1856" spans="1:25">
      <c r="A1856" s="92"/>
      <c r="B1856" s="27"/>
      <c r="C1856" s="85"/>
      <c r="D1856" s="85"/>
      <c r="E1856" s="85"/>
      <c r="F1856" s="85"/>
      <c r="G1856" s="309"/>
      <c r="H1856" s="316"/>
      <c r="I1856" s="102"/>
      <c r="J1856" s="94"/>
      <c r="K1856" s="94"/>
      <c r="L1856" s="200"/>
      <c r="M1856" s="70"/>
      <c r="N1856" s="182"/>
      <c r="O1856" s="181" t="str">
        <f t="shared" si="61"/>
        <v>1900-1</v>
      </c>
      <c r="P1856" s="181">
        <f t="shared" si="60"/>
        <v>0</v>
      </c>
      <c r="W1856" s="216"/>
      <c r="X1856" s="215"/>
      <c r="Y1856" s="184"/>
    </row>
    <row r="1857" spans="1:25">
      <c r="A1857" s="92"/>
      <c r="B1857" s="27"/>
      <c r="C1857" s="85"/>
      <c r="D1857" s="85"/>
      <c r="E1857" s="85"/>
      <c r="F1857" s="85"/>
      <c r="G1857" s="309"/>
      <c r="H1857" s="316"/>
      <c r="I1857" s="102"/>
      <c r="J1857" s="94"/>
      <c r="K1857" s="94"/>
      <c r="L1857" s="200"/>
      <c r="M1857" s="70"/>
      <c r="N1857" s="182"/>
      <c r="O1857" s="181" t="str">
        <f t="shared" si="61"/>
        <v>1900-1</v>
      </c>
      <c r="P1857" s="181">
        <f t="shared" si="60"/>
        <v>0</v>
      </c>
      <c r="W1857" s="216"/>
      <c r="X1857" s="215"/>
      <c r="Y1857" s="184"/>
    </row>
    <row r="1858" spans="1:25">
      <c r="A1858" s="92"/>
      <c r="B1858" s="27"/>
      <c r="C1858" s="85"/>
      <c r="D1858" s="85"/>
      <c r="E1858" s="85"/>
      <c r="F1858" s="85"/>
      <c r="G1858" s="309"/>
      <c r="H1858" s="316"/>
      <c r="I1858" s="102"/>
      <c r="J1858" s="94"/>
      <c r="K1858" s="94"/>
      <c r="L1858" s="200"/>
      <c r="M1858" s="70"/>
      <c r="N1858" s="182"/>
      <c r="O1858" s="181" t="str">
        <f t="shared" si="61"/>
        <v>1900-1</v>
      </c>
      <c r="P1858" s="181">
        <f t="shared" si="60"/>
        <v>0</v>
      </c>
      <c r="W1858" s="216"/>
      <c r="X1858" s="215"/>
      <c r="Y1858" s="184"/>
    </row>
    <row r="1859" spans="1:25">
      <c r="A1859" s="92"/>
      <c r="B1859" s="27"/>
      <c r="C1859" s="85"/>
      <c r="D1859" s="85"/>
      <c r="E1859" s="85"/>
      <c r="F1859" s="85"/>
      <c r="G1859" s="309"/>
      <c r="H1859" s="316"/>
      <c r="I1859" s="102"/>
      <c r="J1859" s="94"/>
      <c r="K1859" s="94"/>
      <c r="L1859" s="200"/>
      <c r="M1859" s="70"/>
      <c r="N1859" s="182"/>
      <c r="O1859" s="181" t="str">
        <f t="shared" si="61"/>
        <v>1900-1</v>
      </c>
      <c r="P1859" s="181">
        <f t="shared" ref="P1859:P1922" si="62">N1859*H1859</f>
        <v>0</v>
      </c>
      <c r="W1859" s="216"/>
      <c r="X1859" s="215"/>
      <c r="Y1859" s="184"/>
    </row>
    <row r="1860" spans="1:25">
      <c r="A1860" s="92"/>
      <c r="B1860" s="27"/>
      <c r="C1860" s="85"/>
      <c r="D1860" s="85"/>
      <c r="E1860" s="85"/>
      <c r="F1860" s="85"/>
      <c r="G1860" s="309"/>
      <c r="H1860" s="316"/>
      <c r="I1860" s="102"/>
      <c r="J1860" s="94"/>
      <c r="K1860" s="94"/>
      <c r="L1860" s="200"/>
      <c r="M1860" s="70"/>
      <c r="N1860" s="182"/>
      <c r="O1860" s="181" t="str">
        <f t="shared" si="61"/>
        <v>1900-1</v>
      </c>
      <c r="P1860" s="181">
        <f t="shared" si="62"/>
        <v>0</v>
      </c>
      <c r="W1860" s="216"/>
      <c r="X1860" s="215"/>
      <c r="Y1860" s="184"/>
    </row>
    <row r="1861" spans="1:25">
      <c r="A1861" s="92"/>
      <c r="B1861" s="27"/>
      <c r="C1861" s="85"/>
      <c r="D1861" s="85"/>
      <c r="E1861" s="85"/>
      <c r="F1861" s="85"/>
      <c r="G1861" s="309"/>
      <c r="H1861" s="316"/>
      <c r="I1861" s="102"/>
      <c r="J1861" s="94"/>
      <c r="K1861" s="94"/>
      <c r="L1861" s="200"/>
      <c r="M1861" s="70"/>
      <c r="N1861" s="182"/>
      <c r="O1861" s="181" t="str">
        <f t="shared" si="61"/>
        <v>1900-1</v>
      </c>
      <c r="P1861" s="181">
        <f t="shared" si="62"/>
        <v>0</v>
      </c>
      <c r="W1861" s="216"/>
      <c r="X1861" s="215"/>
      <c r="Y1861" s="184"/>
    </row>
    <row r="1862" spans="1:25">
      <c r="A1862" s="92"/>
      <c r="B1862" s="27"/>
      <c r="C1862" s="85"/>
      <c r="D1862" s="85"/>
      <c r="E1862" s="85"/>
      <c r="F1862" s="85"/>
      <c r="G1862" s="309"/>
      <c r="H1862" s="316"/>
      <c r="I1862" s="102"/>
      <c r="J1862" s="94"/>
      <c r="K1862" s="94"/>
      <c r="L1862" s="200"/>
      <c r="M1862" s="70"/>
      <c r="N1862" s="182"/>
      <c r="O1862" s="181" t="str">
        <f t="shared" si="61"/>
        <v>1900-1</v>
      </c>
      <c r="P1862" s="181">
        <f t="shared" si="62"/>
        <v>0</v>
      </c>
      <c r="W1862" s="216"/>
      <c r="X1862" s="215"/>
      <c r="Y1862" s="184"/>
    </row>
    <row r="1863" spans="1:25">
      <c r="A1863" s="92"/>
      <c r="B1863" s="27"/>
      <c r="C1863" s="85"/>
      <c r="D1863" s="85"/>
      <c r="E1863" s="85"/>
      <c r="F1863" s="85"/>
      <c r="G1863" s="309"/>
      <c r="H1863" s="316"/>
      <c r="I1863" s="102"/>
      <c r="J1863" s="94"/>
      <c r="K1863" s="94"/>
      <c r="L1863" s="200"/>
      <c r="M1863" s="70"/>
      <c r="N1863" s="182"/>
      <c r="O1863" s="181" t="str">
        <f t="shared" si="61"/>
        <v>1900-1</v>
      </c>
      <c r="P1863" s="181">
        <f t="shared" si="62"/>
        <v>0</v>
      </c>
      <c r="W1863" s="216"/>
      <c r="X1863" s="215"/>
      <c r="Y1863" s="184"/>
    </row>
    <row r="1864" spans="1:25">
      <c r="A1864" s="92"/>
      <c r="B1864" s="27"/>
      <c r="C1864" s="85"/>
      <c r="D1864" s="85"/>
      <c r="E1864" s="85"/>
      <c r="F1864" s="85"/>
      <c r="G1864" s="309"/>
      <c r="H1864" s="316"/>
      <c r="I1864" s="102"/>
      <c r="J1864" s="94"/>
      <c r="K1864" s="94"/>
      <c r="L1864" s="200"/>
      <c r="M1864" s="70"/>
      <c r="N1864" s="182"/>
      <c r="O1864" s="181" t="str">
        <f t="shared" si="61"/>
        <v>1900-1</v>
      </c>
      <c r="P1864" s="181">
        <f t="shared" si="62"/>
        <v>0</v>
      </c>
      <c r="W1864" s="216"/>
      <c r="X1864" s="215"/>
      <c r="Y1864" s="184"/>
    </row>
    <row r="1865" spans="1:25">
      <c r="A1865" s="92"/>
      <c r="B1865" s="27"/>
      <c r="C1865" s="85"/>
      <c r="D1865" s="85"/>
      <c r="E1865" s="85"/>
      <c r="F1865" s="85"/>
      <c r="G1865" s="309"/>
      <c r="H1865" s="316"/>
      <c r="I1865" s="102"/>
      <c r="J1865" s="94"/>
      <c r="K1865" s="94"/>
      <c r="L1865" s="200"/>
      <c r="M1865" s="70"/>
      <c r="N1865" s="182"/>
      <c r="O1865" s="181" t="str">
        <f t="shared" si="61"/>
        <v>1900-1</v>
      </c>
      <c r="P1865" s="181">
        <f t="shared" si="62"/>
        <v>0</v>
      </c>
      <c r="W1865" s="216"/>
      <c r="X1865" s="215"/>
      <c r="Y1865" s="184"/>
    </row>
    <row r="1866" spans="1:25">
      <c r="A1866" s="92"/>
      <c r="B1866" s="27"/>
      <c r="C1866" s="85"/>
      <c r="D1866" s="85"/>
      <c r="E1866" s="85"/>
      <c r="F1866" s="85"/>
      <c r="G1866" s="309"/>
      <c r="H1866" s="316"/>
      <c r="I1866" s="102"/>
      <c r="J1866" s="94"/>
      <c r="K1866" s="94"/>
      <c r="L1866" s="200"/>
      <c r="M1866" s="70"/>
      <c r="N1866" s="182"/>
      <c r="O1866" s="181" t="str">
        <f t="shared" si="61"/>
        <v>1900-1</v>
      </c>
      <c r="P1866" s="181">
        <f t="shared" si="62"/>
        <v>0</v>
      </c>
      <c r="W1866" s="216"/>
      <c r="X1866" s="215"/>
      <c r="Y1866" s="184"/>
    </row>
    <row r="1867" spans="1:25">
      <c r="A1867" s="92"/>
      <c r="B1867" s="27"/>
      <c r="C1867" s="85"/>
      <c r="D1867" s="85"/>
      <c r="E1867" s="85"/>
      <c r="F1867" s="85"/>
      <c r="G1867" s="309"/>
      <c r="H1867" s="316"/>
      <c r="I1867" s="102"/>
      <c r="J1867" s="94"/>
      <c r="K1867" s="94"/>
      <c r="L1867" s="200"/>
      <c r="M1867" s="70"/>
      <c r="N1867" s="182"/>
      <c r="O1867" s="181" t="str">
        <f t="shared" si="61"/>
        <v>1900-1</v>
      </c>
      <c r="P1867" s="181">
        <f t="shared" si="62"/>
        <v>0</v>
      </c>
      <c r="W1867" s="216"/>
      <c r="X1867" s="215"/>
      <c r="Y1867" s="184"/>
    </row>
    <row r="1868" spans="1:25">
      <c r="A1868" s="92"/>
      <c r="B1868" s="27"/>
      <c r="C1868" s="85"/>
      <c r="D1868" s="85"/>
      <c r="E1868" s="85"/>
      <c r="F1868" s="85"/>
      <c r="G1868" s="309"/>
      <c r="H1868" s="316"/>
      <c r="I1868" s="102"/>
      <c r="J1868" s="94"/>
      <c r="K1868" s="94"/>
      <c r="L1868" s="200"/>
      <c r="M1868" s="70"/>
      <c r="N1868" s="182"/>
      <c r="O1868" s="181" t="str">
        <f t="shared" si="61"/>
        <v>1900-1</v>
      </c>
      <c r="P1868" s="181">
        <f t="shared" si="62"/>
        <v>0</v>
      </c>
      <c r="W1868" s="216"/>
      <c r="X1868" s="215"/>
      <c r="Y1868" s="184"/>
    </row>
    <row r="1869" spans="1:25">
      <c r="A1869" s="92"/>
      <c r="B1869" s="27"/>
      <c r="C1869" s="85"/>
      <c r="D1869" s="85"/>
      <c r="E1869" s="85"/>
      <c r="F1869" s="85"/>
      <c r="G1869" s="309"/>
      <c r="H1869" s="316"/>
      <c r="I1869" s="102"/>
      <c r="J1869" s="94"/>
      <c r="K1869" s="94"/>
      <c r="L1869" s="200"/>
      <c r="M1869" s="70"/>
      <c r="N1869" s="182"/>
      <c r="O1869" s="181" t="str">
        <f t="shared" si="61"/>
        <v>1900-1</v>
      </c>
      <c r="P1869" s="181">
        <f t="shared" si="62"/>
        <v>0</v>
      </c>
      <c r="W1869" s="216"/>
      <c r="X1869" s="215"/>
      <c r="Y1869" s="184"/>
    </row>
    <row r="1870" spans="1:25">
      <c r="A1870" s="92"/>
      <c r="B1870" s="27"/>
      <c r="C1870" s="85"/>
      <c r="D1870" s="85"/>
      <c r="E1870" s="85"/>
      <c r="F1870" s="85"/>
      <c r="G1870" s="309"/>
      <c r="H1870" s="316"/>
      <c r="I1870" s="102"/>
      <c r="J1870" s="94"/>
      <c r="K1870" s="94"/>
      <c r="L1870" s="200"/>
      <c r="M1870" s="70"/>
      <c r="N1870" s="182"/>
      <c r="O1870" s="181" t="str">
        <f t="shared" si="61"/>
        <v>1900-1</v>
      </c>
      <c r="P1870" s="181">
        <f t="shared" si="62"/>
        <v>0</v>
      </c>
      <c r="W1870" s="216"/>
      <c r="X1870" s="215"/>
      <c r="Y1870" s="184"/>
    </row>
    <row r="1871" spans="1:25">
      <c r="A1871" s="92"/>
      <c r="B1871" s="27"/>
      <c r="C1871" s="85"/>
      <c r="D1871" s="85"/>
      <c r="E1871" s="85"/>
      <c r="F1871" s="85"/>
      <c r="G1871" s="309"/>
      <c r="H1871" s="316"/>
      <c r="I1871" s="102"/>
      <c r="J1871" s="94"/>
      <c r="K1871" s="94"/>
      <c r="L1871" s="200"/>
      <c r="M1871" s="70"/>
      <c r="N1871" s="182"/>
      <c r="O1871" s="181" t="str">
        <f t="shared" si="61"/>
        <v>1900-1</v>
      </c>
      <c r="P1871" s="181">
        <f t="shared" si="62"/>
        <v>0</v>
      </c>
      <c r="W1871" s="216"/>
      <c r="X1871" s="215"/>
      <c r="Y1871" s="184"/>
    </row>
    <row r="1872" spans="1:25">
      <c r="A1872" s="92"/>
      <c r="B1872" s="27"/>
      <c r="C1872" s="85"/>
      <c r="D1872" s="85"/>
      <c r="E1872" s="85"/>
      <c r="F1872" s="85"/>
      <c r="G1872" s="309"/>
      <c r="H1872" s="316"/>
      <c r="I1872" s="102"/>
      <c r="J1872" s="94"/>
      <c r="K1872" s="94"/>
      <c r="L1872" s="200"/>
      <c r="M1872" s="70"/>
      <c r="N1872" s="182"/>
      <c r="O1872" s="181" t="str">
        <f t="shared" si="61"/>
        <v>1900-1</v>
      </c>
      <c r="P1872" s="181">
        <f t="shared" si="62"/>
        <v>0</v>
      </c>
      <c r="W1872" s="216"/>
      <c r="X1872" s="215"/>
      <c r="Y1872" s="184"/>
    </row>
    <row r="1873" spans="1:25">
      <c r="A1873" s="92"/>
      <c r="B1873" s="27"/>
      <c r="C1873" s="85"/>
      <c r="D1873" s="85"/>
      <c r="E1873" s="85"/>
      <c r="F1873" s="85"/>
      <c r="G1873" s="309"/>
      <c r="H1873" s="316"/>
      <c r="I1873" s="102"/>
      <c r="J1873" s="94"/>
      <c r="K1873" s="94"/>
      <c r="L1873" s="200"/>
      <c r="M1873" s="70"/>
      <c r="N1873" s="182"/>
      <c r="O1873" s="181" t="str">
        <f t="shared" si="61"/>
        <v>1900-1</v>
      </c>
      <c r="P1873" s="181">
        <f t="shared" si="62"/>
        <v>0</v>
      </c>
      <c r="W1873" s="216"/>
      <c r="X1873" s="215"/>
      <c r="Y1873" s="184"/>
    </row>
    <row r="1874" spans="1:25">
      <c r="A1874" s="92"/>
      <c r="B1874" s="27"/>
      <c r="C1874" s="101"/>
      <c r="D1874" s="87"/>
      <c r="E1874" s="198"/>
      <c r="F1874" s="87"/>
      <c r="G1874" s="312"/>
      <c r="H1874" s="318"/>
      <c r="I1874" s="177"/>
      <c r="J1874" s="176"/>
      <c r="K1874" s="176"/>
      <c r="L1874" s="85"/>
      <c r="M1874" s="70"/>
      <c r="N1874" s="182"/>
      <c r="O1874" s="181" t="str">
        <f t="shared" si="61"/>
        <v>1900-1</v>
      </c>
      <c r="P1874" s="181">
        <f t="shared" si="62"/>
        <v>0</v>
      </c>
      <c r="W1874" s="216"/>
      <c r="X1874" s="215"/>
      <c r="Y1874" s="184"/>
    </row>
    <row r="1875" spans="1:25">
      <c r="A1875" s="92"/>
      <c r="B1875" s="27"/>
      <c r="C1875" s="101"/>
      <c r="D1875" s="87"/>
      <c r="E1875" s="198"/>
      <c r="F1875" s="87"/>
      <c r="G1875" s="312"/>
      <c r="H1875" s="318"/>
      <c r="I1875" s="177"/>
      <c r="J1875" s="176"/>
      <c r="K1875" s="176"/>
      <c r="L1875" s="85"/>
      <c r="M1875" s="70"/>
      <c r="N1875" s="182"/>
      <c r="O1875" s="181" t="str">
        <f t="shared" si="61"/>
        <v>1900-1</v>
      </c>
      <c r="P1875" s="181">
        <f t="shared" si="62"/>
        <v>0</v>
      </c>
      <c r="W1875" s="216"/>
      <c r="X1875" s="215"/>
      <c r="Y1875" s="184"/>
    </row>
    <row r="1876" spans="1:25">
      <c r="A1876" s="92"/>
      <c r="B1876" s="27"/>
      <c r="C1876" s="101"/>
      <c r="D1876" s="87"/>
      <c r="E1876" s="198"/>
      <c r="F1876" s="87"/>
      <c r="G1876" s="312"/>
      <c r="H1876" s="318"/>
      <c r="I1876" s="177"/>
      <c r="J1876" s="176"/>
      <c r="K1876" s="176"/>
      <c r="L1876" s="85"/>
      <c r="M1876" s="70"/>
      <c r="N1876" s="182"/>
      <c r="O1876" s="181" t="str">
        <f t="shared" si="61"/>
        <v>1900-1</v>
      </c>
      <c r="P1876" s="181">
        <f t="shared" si="62"/>
        <v>0</v>
      </c>
      <c r="W1876" s="216"/>
      <c r="X1876" s="215"/>
      <c r="Y1876" s="184"/>
    </row>
    <row r="1877" spans="1:25">
      <c r="A1877" s="92"/>
      <c r="B1877" s="27"/>
      <c r="C1877" s="101"/>
      <c r="D1877" s="87"/>
      <c r="E1877" s="198"/>
      <c r="F1877" s="87"/>
      <c r="G1877" s="312"/>
      <c r="H1877" s="318"/>
      <c r="I1877" s="177"/>
      <c r="J1877" s="176"/>
      <c r="K1877" s="176"/>
      <c r="L1877" s="85"/>
      <c r="M1877" s="70"/>
      <c r="N1877" s="182"/>
      <c r="O1877" s="181" t="str">
        <f t="shared" si="61"/>
        <v>1900-1</v>
      </c>
      <c r="P1877" s="181">
        <f t="shared" si="62"/>
        <v>0</v>
      </c>
      <c r="W1877" s="216"/>
      <c r="X1877" s="215"/>
      <c r="Y1877" s="184"/>
    </row>
    <row r="1878" spans="1:25">
      <c r="A1878" s="92"/>
      <c r="B1878" s="27"/>
      <c r="C1878" s="101"/>
      <c r="D1878" s="87"/>
      <c r="E1878" s="198"/>
      <c r="F1878" s="87"/>
      <c r="G1878" s="312"/>
      <c r="H1878" s="318"/>
      <c r="I1878" s="177"/>
      <c r="J1878" s="176"/>
      <c r="K1878" s="176"/>
      <c r="L1878" s="85"/>
      <c r="M1878" s="70"/>
      <c r="N1878" s="182"/>
      <c r="O1878" s="181" t="str">
        <f t="shared" si="61"/>
        <v>1900-1</v>
      </c>
      <c r="P1878" s="181">
        <f t="shared" si="62"/>
        <v>0</v>
      </c>
      <c r="W1878" s="216"/>
      <c r="X1878" s="215"/>
      <c r="Y1878" s="184"/>
    </row>
    <row r="1879" spans="1:25">
      <c r="A1879" s="92"/>
      <c r="B1879" s="27"/>
      <c r="C1879" s="101"/>
      <c r="D1879" s="87"/>
      <c r="E1879" s="198"/>
      <c r="F1879" s="87"/>
      <c r="G1879" s="312"/>
      <c r="H1879" s="318"/>
      <c r="I1879" s="177"/>
      <c r="J1879" s="176"/>
      <c r="K1879" s="176"/>
      <c r="L1879" s="85"/>
      <c r="M1879" s="70"/>
      <c r="N1879" s="182"/>
      <c r="O1879" s="181" t="str">
        <f t="shared" si="61"/>
        <v>1900-1</v>
      </c>
      <c r="P1879" s="181">
        <f t="shared" si="62"/>
        <v>0</v>
      </c>
      <c r="W1879" s="216"/>
      <c r="X1879" s="215"/>
      <c r="Y1879" s="184"/>
    </row>
    <row r="1880" spans="1:25">
      <c r="A1880" s="92"/>
      <c r="B1880" s="27"/>
      <c r="C1880" s="101"/>
      <c r="D1880" s="87"/>
      <c r="E1880" s="198"/>
      <c r="F1880" s="87"/>
      <c r="G1880" s="312"/>
      <c r="H1880" s="318"/>
      <c r="I1880" s="177"/>
      <c r="J1880" s="176"/>
      <c r="K1880" s="176"/>
      <c r="L1880" s="85"/>
      <c r="M1880" s="70"/>
      <c r="N1880" s="182"/>
      <c r="O1880" s="181" t="str">
        <f t="shared" si="61"/>
        <v>1900-1</v>
      </c>
      <c r="P1880" s="181">
        <f t="shared" si="62"/>
        <v>0</v>
      </c>
      <c r="W1880" s="216"/>
      <c r="X1880" s="215"/>
      <c r="Y1880" s="184"/>
    </row>
    <row r="1881" spans="1:25">
      <c r="A1881" s="92"/>
      <c r="B1881" s="27"/>
      <c r="C1881" s="101"/>
      <c r="D1881" s="87"/>
      <c r="E1881" s="198"/>
      <c r="F1881" s="87"/>
      <c r="G1881" s="312"/>
      <c r="H1881" s="318"/>
      <c r="I1881" s="177"/>
      <c r="J1881" s="176"/>
      <c r="K1881" s="176"/>
      <c r="L1881" s="85"/>
      <c r="M1881" s="70"/>
      <c r="N1881" s="182"/>
      <c r="O1881" s="181" t="str">
        <f t="shared" si="61"/>
        <v>1900-1</v>
      </c>
      <c r="P1881" s="181">
        <f t="shared" si="62"/>
        <v>0</v>
      </c>
      <c r="W1881" s="216"/>
      <c r="X1881" s="215"/>
      <c r="Y1881" s="184"/>
    </row>
    <row r="1882" spans="1:25">
      <c r="A1882" s="92"/>
      <c r="B1882" s="27"/>
      <c r="C1882" s="101"/>
      <c r="D1882" s="87"/>
      <c r="E1882" s="198"/>
      <c r="F1882" s="87"/>
      <c r="G1882" s="312"/>
      <c r="H1882" s="318"/>
      <c r="I1882" s="177"/>
      <c r="J1882" s="176"/>
      <c r="K1882" s="176"/>
      <c r="L1882" s="85"/>
      <c r="M1882" s="70"/>
      <c r="N1882" s="182"/>
      <c r="O1882" s="181" t="str">
        <f t="shared" si="61"/>
        <v>1900-1</v>
      </c>
      <c r="P1882" s="181">
        <f t="shared" si="62"/>
        <v>0</v>
      </c>
      <c r="W1882" s="216"/>
      <c r="X1882" s="215"/>
      <c r="Y1882" s="184"/>
    </row>
    <row r="1883" spans="1:25">
      <c r="A1883" s="92"/>
      <c r="B1883" s="27"/>
      <c r="C1883" s="101"/>
      <c r="D1883" s="87"/>
      <c r="E1883" s="198"/>
      <c r="F1883" s="87"/>
      <c r="G1883" s="312"/>
      <c r="H1883" s="318"/>
      <c r="I1883" s="177"/>
      <c r="J1883" s="176"/>
      <c r="K1883" s="176"/>
      <c r="L1883" s="85"/>
      <c r="M1883" s="70"/>
      <c r="N1883" s="182"/>
      <c r="O1883" s="181" t="str">
        <f t="shared" si="61"/>
        <v>1900-1</v>
      </c>
      <c r="P1883" s="181">
        <f t="shared" si="62"/>
        <v>0</v>
      </c>
      <c r="W1883" s="216"/>
      <c r="X1883" s="215"/>
      <c r="Y1883" s="184"/>
    </row>
    <row r="1884" spans="1:25">
      <c r="A1884" s="92"/>
      <c r="B1884" s="27"/>
      <c r="C1884" s="101"/>
      <c r="D1884" s="87"/>
      <c r="E1884" s="198"/>
      <c r="F1884" s="87"/>
      <c r="G1884" s="312"/>
      <c r="H1884" s="318"/>
      <c r="I1884" s="177"/>
      <c r="J1884" s="176"/>
      <c r="K1884" s="176"/>
      <c r="L1884" s="85"/>
      <c r="M1884" s="70"/>
      <c r="N1884" s="182"/>
      <c r="O1884" s="181" t="str">
        <f t="shared" si="61"/>
        <v>1900-1</v>
      </c>
      <c r="P1884" s="181">
        <f t="shared" si="62"/>
        <v>0</v>
      </c>
      <c r="W1884" s="216"/>
      <c r="X1884" s="215"/>
      <c r="Y1884" s="184"/>
    </row>
    <row r="1885" spans="1:25">
      <c r="A1885" s="92"/>
      <c r="B1885" s="27"/>
      <c r="C1885" s="101"/>
      <c r="D1885" s="87"/>
      <c r="E1885" s="198"/>
      <c r="F1885" s="87"/>
      <c r="G1885" s="312"/>
      <c r="H1885" s="318"/>
      <c r="I1885" s="177"/>
      <c r="J1885" s="176"/>
      <c r="K1885" s="176"/>
      <c r="L1885" s="85"/>
      <c r="M1885" s="70"/>
      <c r="N1885" s="182"/>
      <c r="O1885" s="181" t="str">
        <f t="shared" si="61"/>
        <v>1900-1</v>
      </c>
      <c r="P1885" s="181">
        <f t="shared" si="62"/>
        <v>0</v>
      </c>
      <c r="W1885" s="216"/>
      <c r="X1885" s="215"/>
      <c r="Y1885" s="184"/>
    </row>
    <row r="1886" spans="1:25">
      <c r="A1886" s="92"/>
      <c r="B1886" s="27"/>
      <c r="C1886" s="101"/>
      <c r="D1886" s="87"/>
      <c r="E1886" s="198"/>
      <c r="F1886" s="87"/>
      <c r="G1886" s="312"/>
      <c r="H1886" s="318"/>
      <c r="I1886" s="177"/>
      <c r="J1886" s="176"/>
      <c r="K1886" s="176"/>
      <c r="L1886" s="85"/>
      <c r="M1886" s="70"/>
      <c r="N1886" s="182"/>
      <c r="O1886" s="181" t="str">
        <f t="shared" si="61"/>
        <v>1900-1</v>
      </c>
      <c r="P1886" s="181">
        <f t="shared" si="62"/>
        <v>0</v>
      </c>
      <c r="W1886" s="216"/>
      <c r="X1886" s="215"/>
      <c r="Y1886" s="184"/>
    </row>
    <row r="1887" spans="1:25">
      <c r="A1887" s="92"/>
      <c r="B1887" s="27"/>
      <c r="C1887" s="101"/>
      <c r="D1887" s="87"/>
      <c r="E1887" s="198"/>
      <c r="F1887" s="87"/>
      <c r="G1887" s="312"/>
      <c r="H1887" s="318"/>
      <c r="I1887" s="177"/>
      <c r="J1887" s="176"/>
      <c r="K1887" s="176"/>
      <c r="L1887" s="85"/>
      <c r="M1887" s="70"/>
      <c r="N1887" s="182"/>
      <c r="O1887" s="181" t="str">
        <f t="shared" si="61"/>
        <v>1900-1</v>
      </c>
      <c r="P1887" s="181">
        <f t="shared" si="62"/>
        <v>0</v>
      </c>
      <c r="W1887" s="216"/>
      <c r="X1887" s="215"/>
      <c r="Y1887" s="184"/>
    </row>
    <row r="1888" spans="1:25">
      <c r="A1888" s="92"/>
      <c r="B1888" s="27"/>
      <c r="C1888" s="101"/>
      <c r="D1888" s="87"/>
      <c r="E1888" s="198"/>
      <c r="F1888" s="87"/>
      <c r="G1888" s="312"/>
      <c r="H1888" s="318"/>
      <c r="I1888" s="177"/>
      <c r="J1888" s="176"/>
      <c r="K1888" s="176"/>
      <c r="L1888" s="85"/>
      <c r="M1888" s="70"/>
      <c r="N1888" s="182"/>
      <c r="O1888" s="181" t="str">
        <f t="shared" si="61"/>
        <v>1900-1</v>
      </c>
      <c r="P1888" s="181">
        <f t="shared" si="62"/>
        <v>0</v>
      </c>
      <c r="W1888" s="216"/>
      <c r="X1888" s="215"/>
      <c r="Y1888" s="184"/>
    </row>
    <row r="1889" spans="1:25">
      <c r="A1889" s="92"/>
      <c r="B1889" s="27"/>
      <c r="C1889" s="101"/>
      <c r="D1889" s="87"/>
      <c r="E1889" s="198"/>
      <c r="F1889" s="87"/>
      <c r="G1889" s="312"/>
      <c r="H1889" s="318"/>
      <c r="I1889" s="177"/>
      <c r="J1889" s="176"/>
      <c r="K1889" s="176"/>
      <c r="L1889" s="85"/>
      <c r="M1889" s="70"/>
      <c r="N1889" s="182"/>
      <c r="O1889" s="181" t="str">
        <f t="shared" si="61"/>
        <v>1900-1</v>
      </c>
      <c r="P1889" s="181">
        <f t="shared" si="62"/>
        <v>0</v>
      </c>
      <c r="W1889" s="216"/>
      <c r="X1889" s="215"/>
      <c r="Y1889" s="184"/>
    </row>
    <row r="1890" spans="1:25">
      <c r="A1890" s="92"/>
      <c r="B1890" s="27"/>
      <c r="C1890" s="101"/>
      <c r="D1890" s="87"/>
      <c r="E1890" s="198"/>
      <c r="F1890" s="87"/>
      <c r="G1890" s="312"/>
      <c r="H1890" s="318"/>
      <c r="I1890" s="177"/>
      <c r="J1890" s="176"/>
      <c r="K1890" s="176"/>
      <c r="L1890" s="85"/>
      <c r="M1890" s="70"/>
      <c r="N1890" s="182"/>
      <c r="O1890" s="181" t="str">
        <f t="shared" si="61"/>
        <v>1900-1</v>
      </c>
      <c r="P1890" s="181">
        <f t="shared" si="62"/>
        <v>0</v>
      </c>
      <c r="W1890" s="216"/>
      <c r="X1890" s="215"/>
      <c r="Y1890" s="184"/>
    </row>
    <row r="1891" spans="1:25">
      <c r="A1891" s="92"/>
      <c r="B1891" s="27"/>
      <c r="C1891" s="101"/>
      <c r="D1891" s="87"/>
      <c r="E1891" s="198"/>
      <c r="F1891" s="87"/>
      <c r="G1891" s="312"/>
      <c r="H1891" s="318"/>
      <c r="I1891" s="177"/>
      <c r="J1891" s="176"/>
      <c r="K1891" s="176"/>
      <c r="L1891" s="85"/>
      <c r="M1891" s="70"/>
      <c r="N1891" s="182"/>
      <c r="O1891" s="181" t="str">
        <f t="shared" si="61"/>
        <v>1900-1</v>
      </c>
      <c r="P1891" s="181">
        <f t="shared" si="62"/>
        <v>0</v>
      </c>
      <c r="W1891" s="216"/>
      <c r="X1891" s="215"/>
      <c r="Y1891" s="184"/>
    </row>
    <row r="1892" spans="1:25">
      <c r="A1892" s="92"/>
      <c r="B1892" s="27"/>
      <c r="C1892" s="101"/>
      <c r="D1892" s="87"/>
      <c r="E1892" s="198"/>
      <c r="F1892" s="87"/>
      <c r="G1892" s="312"/>
      <c r="H1892" s="318"/>
      <c r="I1892" s="177"/>
      <c r="J1892" s="176"/>
      <c r="K1892" s="176"/>
      <c r="L1892" s="85"/>
      <c r="M1892" s="70"/>
      <c r="N1892" s="182"/>
      <c r="O1892" s="181" t="str">
        <f t="shared" si="61"/>
        <v>1900-1</v>
      </c>
      <c r="P1892" s="181">
        <f t="shared" si="62"/>
        <v>0</v>
      </c>
      <c r="W1892" s="216"/>
      <c r="X1892" s="215"/>
      <c r="Y1892" s="184"/>
    </row>
    <row r="1893" spans="1:25">
      <c r="A1893" s="92"/>
      <c r="B1893" s="27"/>
      <c r="C1893" s="101"/>
      <c r="D1893" s="87"/>
      <c r="E1893" s="198"/>
      <c r="F1893" s="87"/>
      <c r="G1893" s="312"/>
      <c r="H1893" s="318"/>
      <c r="I1893" s="177"/>
      <c r="J1893" s="176"/>
      <c r="K1893" s="176"/>
      <c r="L1893" s="85"/>
      <c r="M1893" s="70"/>
      <c r="N1893" s="182"/>
      <c r="O1893" s="181" t="str">
        <f t="shared" si="61"/>
        <v>1900-1</v>
      </c>
      <c r="P1893" s="181">
        <f t="shared" si="62"/>
        <v>0</v>
      </c>
      <c r="W1893" s="216"/>
      <c r="X1893" s="215"/>
      <c r="Y1893" s="184"/>
    </row>
    <row r="1894" spans="1:25">
      <c r="A1894" s="92"/>
      <c r="B1894" s="27"/>
      <c r="C1894" s="101"/>
      <c r="D1894" s="87"/>
      <c r="E1894" s="198"/>
      <c r="F1894" s="87"/>
      <c r="G1894" s="312"/>
      <c r="H1894" s="318"/>
      <c r="I1894" s="177"/>
      <c r="J1894" s="176"/>
      <c r="K1894" s="176"/>
      <c r="L1894" s="85"/>
      <c r="M1894" s="70"/>
      <c r="N1894" s="182"/>
      <c r="O1894" s="181" t="str">
        <f t="shared" si="61"/>
        <v>1900-1</v>
      </c>
      <c r="P1894" s="181">
        <f t="shared" si="62"/>
        <v>0</v>
      </c>
      <c r="W1894" s="216"/>
      <c r="X1894" s="215"/>
      <c r="Y1894" s="184"/>
    </row>
    <row r="1895" spans="1:25">
      <c r="A1895" s="92"/>
      <c r="B1895" s="27"/>
      <c r="C1895" s="101"/>
      <c r="D1895" s="87"/>
      <c r="E1895" s="198"/>
      <c r="F1895" s="87"/>
      <c r="G1895" s="312"/>
      <c r="H1895" s="318"/>
      <c r="I1895" s="177"/>
      <c r="J1895" s="176"/>
      <c r="K1895" s="176"/>
      <c r="L1895" s="85"/>
      <c r="M1895" s="70"/>
      <c r="N1895" s="182"/>
      <c r="O1895" s="181" t="str">
        <f t="shared" si="61"/>
        <v>1900-1</v>
      </c>
      <c r="P1895" s="181">
        <f t="shared" si="62"/>
        <v>0</v>
      </c>
      <c r="W1895" s="216"/>
      <c r="X1895" s="215"/>
      <c r="Y1895" s="184"/>
    </row>
    <row r="1896" spans="1:25">
      <c r="A1896" s="92"/>
      <c r="B1896" s="27"/>
      <c r="C1896" s="101"/>
      <c r="D1896" s="87"/>
      <c r="E1896" s="198"/>
      <c r="F1896" s="87"/>
      <c r="G1896" s="312"/>
      <c r="H1896" s="318"/>
      <c r="I1896" s="177"/>
      <c r="J1896" s="176"/>
      <c r="K1896" s="176"/>
      <c r="L1896" s="85"/>
      <c r="M1896" s="70"/>
      <c r="N1896" s="182"/>
      <c r="O1896" s="181" t="str">
        <f t="shared" si="61"/>
        <v>1900-1</v>
      </c>
      <c r="P1896" s="181">
        <f t="shared" si="62"/>
        <v>0</v>
      </c>
      <c r="W1896" s="216"/>
      <c r="X1896" s="215"/>
      <c r="Y1896" s="184"/>
    </row>
    <row r="1897" spans="1:25">
      <c r="A1897" s="92"/>
      <c r="B1897" s="27"/>
      <c r="C1897" s="101"/>
      <c r="D1897" s="87"/>
      <c r="E1897" s="198"/>
      <c r="F1897" s="87"/>
      <c r="G1897" s="312"/>
      <c r="H1897" s="318"/>
      <c r="I1897" s="177"/>
      <c r="J1897" s="176"/>
      <c r="K1897" s="176"/>
      <c r="L1897" s="85"/>
      <c r="M1897" s="70"/>
      <c r="N1897" s="182"/>
      <c r="O1897" s="181" t="str">
        <f t="shared" si="61"/>
        <v>1900-1</v>
      </c>
      <c r="P1897" s="181">
        <f t="shared" si="62"/>
        <v>0</v>
      </c>
      <c r="W1897" s="216"/>
      <c r="X1897" s="215"/>
      <c r="Y1897" s="184"/>
    </row>
    <row r="1898" spans="1:25">
      <c r="A1898" s="92"/>
      <c r="B1898" s="27"/>
      <c r="C1898" s="101"/>
      <c r="D1898" s="87"/>
      <c r="E1898" s="198"/>
      <c r="F1898" s="87"/>
      <c r="G1898" s="312"/>
      <c r="H1898" s="318"/>
      <c r="I1898" s="177"/>
      <c r="J1898" s="176"/>
      <c r="K1898" s="176"/>
      <c r="L1898" s="85"/>
      <c r="M1898" s="70"/>
      <c r="N1898" s="182"/>
      <c r="O1898" s="181" t="str">
        <f t="shared" si="61"/>
        <v>1900-1</v>
      </c>
      <c r="P1898" s="181">
        <f t="shared" si="62"/>
        <v>0</v>
      </c>
      <c r="W1898" s="216"/>
      <c r="X1898" s="215"/>
      <c r="Y1898" s="184"/>
    </row>
    <row r="1899" spans="1:25">
      <c r="A1899" s="92"/>
      <c r="B1899" s="27"/>
      <c r="C1899" s="101"/>
      <c r="D1899" s="87"/>
      <c r="E1899" s="198"/>
      <c r="F1899" s="87"/>
      <c r="G1899" s="312"/>
      <c r="H1899" s="318"/>
      <c r="I1899" s="177"/>
      <c r="J1899" s="176"/>
      <c r="K1899" s="176"/>
      <c r="L1899" s="85"/>
      <c r="M1899" s="70"/>
      <c r="N1899" s="182"/>
      <c r="O1899" s="181" t="str">
        <f t="shared" si="61"/>
        <v>1900-1</v>
      </c>
      <c r="P1899" s="181">
        <f t="shared" si="62"/>
        <v>0</v>
      </c>
      <c r="W1899" s="216"/>
      <c r="X1899" s="215"/>
      <c r="Y1899" s="184"/>
    </row>
    <row r="1900" spans="1:25">
      <c r="A1900" s="92"/>
      <c r="B1900" s="27"/>
      <c r="C1900" s="101"/>
      <c r="D1900" s="87"/>
      <c r="E1900" s="198"/>
      <c r="F1900" s="87"/>
      <c r="G1900" s="312"/>
      <c r="H1900" s="318"/>
      <c r="I1900" s="177"/>
      <c r="J1900" s="176"/>
      <c r="K1900" s="176"/>
      <c r="L1900" s="85"/>
      <c r="M1900" s="70"/>
      <c r="N1900" s="182"/>
      <c r="O1900" s="181" t="str">
        <f t="shared" si="61"/>
        <v>1900-1</v>
      </c>
      <c r="P1900" s="181">
        <f t="shared" si="62"/>
        <v>0</v>
      </c>
      <c r="W1900" s="216"/>
      <c r="X1900" s="215"/>
      <c r="Y1900" s="184"/>
    </row>
    <row r="1901" spans="1:25">
      <c r="A1901" s="92"/>
      <c r="B1901" s="27"/>
      <c r="C1901" s="101"/>
      <c r="D1901" s="87"/>
      <c r="E1901" s="198"/>
      <c r="F1901" s="87"/>
      <c r="G1901" s="312"/>
      <c r="H1901" s="318"/>
      <c r="I1901" s="177"/>
      <c r="J1901" s="176"/>
      <c r="K1901" s="176"/>
      <c r="L1901" s="85"/>
      <c r="M1901" s="70"/>
      <c r="N1901" s="182"/>
      <c r="O1901" s="181" t="str">
        <f t="shared" si="61"/>
        <v>1900-1</v>
      </c>
      <c r="P1901" s="181">
        <f t="shared" si="62"/>
        <v>0</v>
      </c>
      <c r="W1901" s="216"/>
      <c r="X1901" s="215"/>
      <c r="Y1901" s="184"/>
    </row>
    <row r="1902" spans="1:25">
      <c r="A1902" s="92"/>
      <c r="B1902" s="27"/>
      <c r="C1902" s="101"/>
      <c r="D1902" s="87"/>
      <c r="E1902" s="198"/>
      <c r="F1902" s="87"/>
      <c r="G1902" s="312"/>
      <c r="H1902" s="318"/>
      <c r="I1902" s="177"/>
      <c r="J1902" s="176"/>
      <c r="K1902" s="176"/>
      <c r="L1902" s="85"/>
      <c r="M1902" s="70"/>
      <c r="N1902" s="182"/>
      <c r="O1902" s="181" t="str">
        <f t="shared" si="61"/>
        <v>1900-1</v>
      </c>
      <c r="P1902" s="181">
        <f t="shared" si="62"/>
        <v>0</v>
      </c>
      <c r="W1902" s="216"/>
      <c r="X1902" s="215"/>
      <c r="Y1902" s="184"/>
    </row>
    <row r="1903" spans="1:25">
      <c r="A1903" s="92"/>
      <c r="B1903" s="27"/>
      <c r="C1903" s="101"/>
      <c r="D1903" s="87"/>
      <c r="E1903" s="198"/>
      <c r="F1903" s="87"/>
      <c r="G1903" s="312"/>
      <c r="H1903" s="318"/>
      <c r="I1903" s="177"/>
      <c r="J1903" s="176"/>
      <c r="K1903" s="176"/>
      <c r="L1903" s="85"/>
      <c r="M1903" s="70"/>
      <c r="N1903" s="182"/>
      <c r="O1903" s="181" t="str">
        <f t="shared" si="61"/>
        <v>1900-1</v>
      </c>
      <c r="P1903" s="181">
        <f t="shared" si="62"/>
        <v>0</v>
      </c>
      <c r="W1903" s="216"/>
      <c r="X1903" s="215"/>
      <c r="Y1903" s="184"/>
    </row>
    <row r="1904" spans="1:25">
      <c r="A1904" s="92"/>
      <c r="B1904" s="27"/>
      <c r="C1904" s="101"/>
      <c r="D1904" s="87"/>
      <c r="E1904" s="198"/>
      <c r="F1904" s="87"/>
      <c r="G1904" s="312"/>
      <c r="H1904" s="318"/>
      <c r="I1904" s="177"/>
      <c r="J1904" s="176"/>
      <c r="K1904" s="176"/>
      <c r="L1904" s="85"/>
      <c r="M1904" s="70"/>
      <c r="N1904" s="182"/>
      <c r="O1904" s="181" t="str">
        <f t="shared" si="61"/>
        <v>1900-1</v>
      </c>
      <c r="P1904" s="181">
        <f t="shared" si="62"/>
        <v>0</v>
      </c>
      <c r="W1904" s="216"/>
      <c r="X1904" s="215"/>
      <c r="Y1904" s="184"/>
    </row>
    <row r="1905" spans="1:25">
      <c r="A1905" s="92"/>
      <c r="B1905" s="27"/>
      <c r="C1905" s="101"/>
      <c r="D1905" s="87"/>
      <c r="E1905" s="198"/>
      <c r="F1905" s="87"/>
      <c r="G1905" s="312"/>
      <c r="H1905" s="318"/>
      <c r="I1905" s="177"/>
      <c r="J1905" s="176"/>
      <c r="K1905" s="176"/>
      <c r="L1905" s="85"/>
      <c r="M1905" s="70"/>
      <c r="N1905" s="182"/>
      <c r="O1905" s="181" t="str">
        <f t="shared" si="61"/>
        <v>1900-1</v>
      </c>
      <c r="P1905" s="181">
        <f t="shared" si="62"/>
        <v>0</v>
      </c>
      <c r="W1905" s="216"/>
      <c r="X1905" s="215"/>
      <c r="Y1905" s="184"/>
    </row>
    <row r="1906" spans="1:25">
      <c r="A1906" s="92"/>
      <c r="B1906" s="27"/>
      <c r="C1906" s="101"/>
      <c r="D1906" s="87"/>
      <c r="E1906" s="198"/>
      <c r="F1906" s="87"/>
      <c r="G1906" s="312"/>
      <c r="H1906" s="318"/>
      <c r="I1906" s="177"/>
      <c r="J1906" s="176"/>
      <c r="K1906" s="176"/>
      <c r="L1906" s="85"/>
      <c r="M1906" s="70"/>
      <c r="N1906" s="182"/>
      <c r="O1906" s="181" t="str">
        <f t="shared" si="61"/>
        <v>1900-1</v>
      </c>
      <c r="P1906" s="181">
        <f t="shared" si="62"/>
        <v>0</v>
      </c>
      <c r="W1906" s="216"/>
      <c r="X1906" s="215"/>
      <c r="Y1906" s="184"/>
    </row>
    <row r="1907" spans="1:25">
      <c r="A1907" s="92"/>
      <c r="B1907" s="27"/>
      <c r="C1907" s="101"/>
      <c r="D1907" s="87"/>
      <c r="E1907" s="198"/>
      <c r="F1907" s="87"/>
      <c r="G1907" s="312"/>
      <c r="H1907" s="318"/>
      <c r="I1907" s="177"/>
      <c r="J1907" s="176"/>
      <c r="K1907" s="176"/>
      <c r="L1907" s="85"/>
      <c r="M1907" s="70"/>
      <c r="N1907" s="182"/>
      <c r="O1907" s="181" t="str">
        <f t="shared" si="61"/>
        <v>1900-1</v>
      </c>
      <c r="P1907" s="181">
        <f t="shared" si="62"/>
        <v>0</v>
      </c>
      <c r="W1907" s="216"/>
      <c r="X1907" s="215"/>
      <c r="Y1907" s="184"/>
    </row>
    <row r="1908" spans="1:25">
      <c r="A1908" s="92"/>
      <c r="B1908" s="27"/>
      <c r="C1908" s="101"/>
      <c r="D1908" s="87"/>
      <c r="E1908" s="198"/>
      <c r="F1908" s="87"/>
      <c r="G1908" s="312"/>
      <c r="H1908" s="318"/>
      <c r="I1908" s="177"/>
      <c r="J1908" s="176"/>
      <c r="K1908" s="176"/>
      <c r="L1908" s="85"/>
      <c r="M1908" s="70"/>
      <c r="N1908" s="182"/>
      <c r="O1908" s="181" t="str">
        <f t="shared" si="61"/>
        <v>1900-1</v>
      </c>
      <c r="P1908" s="181">
        <f t="shared" si="62"/>
        <v>0</v>
      </c>
      <c r="W1908" s="216"/>
      <c r="X1908" s="215"/>
      <c r="Y1908" s="184"/>
    </row>
    <row r="1909" spans="1:25">
      <c r="A1909" s="92"/>
      <c r="B1909" s="27"/>
      <c r="C1909" s="101"/>
      <c r="D1909" s="87"/>
      <c r="E1909" s="198"/>
      <c r="F1909" s="87"/>
      <c r="G1909" s="312"/>
      <c r="H1909" s="318"/>
      <c r="I1909" s="177"/>
      <c r="J1909" s="176"/>
      <c r="K1909" s="176"/>
      <c r="L1909" s="85"/>
      <c r="M1909" s="70"/>
      <c r="N1909" s="182"/>
      <c r="O1909" s="181" t="str">
        <f t="shared" si="61"/>
        <v>1900-1</v>
      </c>
      <c r="P1909" s="181">
        <f t="shared" si="62"/>
        <v>0</v>
      </c>
      <c r="W1909" s="216"/>
      <c r="X1909" s="215"/>
      <c r="Y1909" s="184"/>
    </row>
    <row r="1910" spans="1:25">
      <c r="A1910" s="92"/>
      <c r="B1910" s="27"/>
      <c r="C1910" s="101"/>
      <c r="D1910" s="87"/>
      <c r="E1910" s="198"/>
      <c r="F1910" s="87"/>
      <c r="G1910" s="312"/>
      <c r="H1910" s="318"/>
      <c r="I1910" s="177"/>
      <c r="J1910" s="176"/>
      <c r="K1910" s="176"/>
      <c r="L1910" s="85"/>
      <c r="M1910" s="70"/>
      <c r="N1910" s="182"/>
      <c r="O1910" s="181" t="str">
        <f t="shared" si="61"/>
        <v>1900-1</v>
      </c>
      <c r="P1910" s="181">
        <f t="shared" si="62"/>
        <v>0</v>
      </c>
      <c r="W1910" s="216"/>
      <c r="X1910" s="215"/>
      <c r="Y1910" s="184"/>
    </row>
    <row r="1911" spans="1:25">
      <c r="A1911" s="92"/>
      <c r="B1911" s="27"/>
      <c r="C1911" s="101"/>
      <c r="D1911" s="87"/>
      <c r="E1911" s="198"/>
      <c r="F1911" s="87"/>
      <c r="G1911" s="312"/>
      <c r="H1911" s="318"/>
      <c r="I1911" s="177"/>
      <c r="J1911" s="176"/>
      <c r="K1911" s="176"/>
      <c r="L1911" s="85"/>
      <c r="M1911" s="70"/>
      <c r="N1911" s="182"/>
      <c r="O1911" s="181" t="str">
        <f t="shared" si="61"/>
        <v>1900-1</v>
      </c>
      <c r="P1911" s="181">
        <f t="shared" si="62"/>
        <v>0</v>
      </c>
      <c r="W1911" s="216"/>
      <c r="X1911" s="215"/>
      <c r="Y1911" s="184"/>
    </row>
    <row r="1912" spans="1:25">
      <c r="A1912" s="92"/>
      <c r="B1912" s="27"/>
      <c r="C1912" s="101"/>
      <c r="D1912" s="87"/>
      <c r="E1912" s="198"/>
      <c r="F1912" s="87"/>
      <c r="G1912" s="312"/>
      <c r="H1912" s="318"/>
      <c r="I1912" s="177"/>
      <c r="J1912" s="176"/>
      <c r="K1912" s="176"/>
      <c r="L1912" s="85"/>
      <c r="M1912" s="70"/>
      <c r="N1912" s="182"/>
      <c r="O1912" s="181" t="str">
        <f t="shared" si="61"/>
        <v>1900-1</v>
      </c>
      <c r="P1912" s="181">
        <f t="shared" si="62"/>
        <v>0</v>
      </c>
      <c r="W1912" s="216"/>
      <c r="X1912" s="215"/>
      <c r="Y1912" s="184"/>
    </row>
    <row r="1913" spans="1:25">
      <c r="A1913" s="92"/>
      <c r="B1913" s="27"/>
      <c r="C1913" s="101"/>
      <c r="D1913" s="87"/>
      <c r="E1913" s="198"/>
      <c r="F1913" s="87"/>
      <c r="G1913" s="312"/>
      <c r="H1913" s="318"/>
      <c r="I1913" s="177"/>
      <c r="J1913" s="176"/>
      <c r="K1913" s="176"/>
      <c r="L1913" s="85"/>
      <c r="M1913" s="70"/>
      <c r="N1913" s="182"/>
      <c r="O1913" s="181" t="str">
        <f t="shared" si="61"/>
        <v>1900-1</v>
      </c>
      <c r="P1913" s="181">
        <f t="shared" si="62"/>
        <v>0</v>
      </c>
      <c r="W1913" s="216"/>
      <c r="X1913" s="215"/>
      <c r="Y1913" s="184"/>
    </row>
    <row r="1914" spans="1:25">
      <c r="A1914" s="92"/>
      <c r="B1914" s="27"/>
      <c r="C1914" s="101"/>
      <c r="D1914" s="87"/>
      <c r="E1914" s="198"/>
      <c r="F1914" s="87"/>
      <c r="G1914" s="312"/>
      <c r="H1914" s="318"/>
      <c r="I1914" s="177"/>
      <c r="J1914" s="176"/>
      <c r="K1914" s="176"/>
      <c r="L1914" s="85"/>
      <c r="M1914" s="70"/>
      <c r="N1914" s="182"/>
      <c r="O1914" s="181" t="str">
        <f t="shared" si="61"/>
        <v>1900-1</v>
      </c>
      <c r="P1914" s="181">
        <f t="shared" si="62"/>
        <v>0</v>
      </c>
      <c r="W1914" s="216"/>
      <c r="X1914" s="215"/>
      <c r="Y1914" s="184"/>
    </row>
    <row r="1915" spans="1:25">
      <c r="A1915" s="92"/>
      <c r="B1915" s="27"/>
      <c r="C1915" s="101"/>
      <c r="D1915" s="87"/>
      <c r="E1915" s="198"/>
      <c r="F1915" s="87"/>
      <c r="G1915" s="312"/>
      <c r="H1915" s="318"/>
      <c r="I1915" s="177"/>
      <c r="J1915" s="176"/>
      <c r="K1915" s="176"/>
      <c r="L1915" s="85"/>
      <c r="M1915" s="70"/>
      <c r="N1915" s="182"/>
      <c r="O1915" s="181" t="str">
        <f t="shared" ref="O1915:O1978" si="63">YEAR(B1915)&amp;"-"&amp;MONTH(B1915)</f>
        <v>1900-1</v>
      </c>
      <c r="P1915" s="181">
        <f t="shared" si="62"/>
        <v>0</v>
      </c>
      <c r="W1915" s="216"/>
      <c r="X1915" s="215"/>
      <c r="Y1915" s="184"/>
    </row>
    <row r="1916" spans="1:25">
      <c r="A1916" s="92"/>
      <c r="B1916" s="27"/>
      <c r="C1916" s="101"/>
      <c r="D1916" s="87"/>
      <c r="E1916" s="198"/>
      <c r="F1916" s="87"/>
      <c r="G1916" s="312"/>
      <c r="H1916" s="318"/>
      <c r="I1916" s="177"/>
      <c r="J1916" s="176"/>
      <c r="K1916" s="176"/>
      <c r="L1916" s="85"/>
      <c r="M1916" s="70"/>
      <c r="N1916" s="182"/>
      <c r="O1916" s="181" t="str">
        <f t="shared" si="63"/>
        <v>1900-1</v>
      </c>
      <c r="P1916" s="181">
        <f t="shared" si="62"/>
        <v>0</v>
      </c>
      <c r="W1916" s="216"/>
      <c r="X1916" s="215"/>
      <c r="Y1916" s="184"/>
    </row>
    <row r="1917" spans="1:25">
      <c r="A1917" s="92"/>
      <c r="B1917" s="27"/>
      <c r="C1917" s="101"/>
      <c r="D1917" s="87"/>
      <c r="E1917" s="198"/>
      <c r="F1917" s="87"/>
      <c r="G1917" s="312"/>
      <c r="H1917" s="318"/>
      <c r="I1917" s="177"/>
      <c r="J1917" s="176"/>
      <c r="K1917" s="176"/>
      <c r="L1917" s="85"/>
      <c r="M1917" s="70"/>
      <c r="N1917" s="182"/>
      <c r="O1917" s="181" t="str">
        <f t="shared" si="63"/>
        <v>1900-1</v>
      </c>
      <c r="P1917" s="181">
        <f t="shared" si="62"/>
        <v>0</v>
      </c>
      <c r="W1917" s="216"/>
      <c r="X1917" s="215"/>
      <c r="Y1917" s="184"/>
    </row>
    <row r="1918" spans="1:25">
      <c r="A1918" s="92"/>
      <c r="B1918" s="27"/>
      <c r="C1918" s="101"/>
      <c r="D1918" s="87"/>
      <c r="E1918" s="198"/>
      <c r="F1918" s="87"/>
      <c r="G1918" s="312"/>
      <c r="H1918" s="318"/>
      <c r="I1918" s="177"/>
      <c r="J1918" s="176"/>
      <c r="K1918" s="176"/>
      <c r="L1918" s="85"/>
      <c r="M1918" s="70"/>
      <c r="N1918" s="182"/>
      <c r="O1918" s="181" t="str">
        <f t="shared" si="63"/>
        <v>1900-1</v>
      </c>
      <c r="P1918" s="181">
        <f t="shared" si="62"/>
        <v>0</v>
      </c>
      <c r="W1918" s="216"/>
      <c r="X1918" s="215"/>
      <c r="Y1918" s="184"/>
    </row>
    <row r="1919" spans="1:25">
      <c r="A1919" s="92"/>
      <c r="B1919" s="27"/>
      <c r="C1919" s="101"/>
      <c r="D1919" s="87"/>
      <c r="E1919" s="198"/>
      <c r="F1919" s="87"/>
      <c r="G1919" s="312"/>
      <c r="H1919" s="318"/>
      <c r="I1919" s="177"/>
      <c r="J1919" s="176"/>
      <c r="K1919" s="176"/>
      <c r="L1919" s="85"/>
      <c r="M1919" s="70"/>
      <c r="N1919" s="182"/>
      <c r="O1919" s="181" t="str">
        <f t="shared" si="63"/>
        <v>1900-1</v>
      </c>
      <c r="P1919" s="181">
        <f t="shared" si="62"/>
        <v>0</v>
      </c>
      <c r="W1919" s="216"/>
      <c r="X1919" s="215"/>
      <c r="Y1919" s="184"/>
    </row>
    <row r="1920" spans="1:25">
      <c r="A1920" s="92"/>
      <c r="B1920" s="27"/>
      <c r="C1920" s="101"/>
      <c r="D1920" s="87"/>
      <c r="E1920" s="198"/>
      <c r="F1920" s="87"/>
      <c r="G1920" s="312"/>
      <c r="H1920" s="318"/>
      <c r="I1920" s="177"/>
      <c r="J1920" s="176"/>
      <c r="K1920" s="176"/>
      <c r="L1920" s="85"/>
      <c r="M1920" s="70"/>
      <c r="N1920" s="182"/>
      <c r="O1920" s="181" t="str">
        <f t="shared" si="63"/>
        <v>1900-1</v>
      </c>
      <c r="P1920" s="181">
        <f t="shared" si="62"/>
        <v>0</v>
      </c>
      <c r="W1920" s="216"/>
      <c r="X1920" s="215"/>
      <c r="Y1920" s="184"/>
    </row>
    <row r="1921" spans="1:25">
      <c r="A1921" s="92"/>
      <c r="B1921" s="27"/>
      <c r="C1921" s="101"/>
      <c r="D1921" s="87"/>
      <c r="E1921" s="198"/>
      <c r="F1921" s="87"/>
      <c r="G1921" s="312"/>
      <c r="H1921" s="318"/>
      <c r="I1921" s="177"/>
      <c r="J1921" s="176"/>
      <c r="K1921" s="176"/>
      <c r="L1921" s="85"/>
      <c r="M1921" s="70"/>
      <c r="N1921" s="182"/>
      <c r="O1921" s="181" t="str">
        <f t="shared" si="63"/>
        <v>1900-1</v>
      </c>
      <c r="P1921" s="181">
        <f t="shared" si="62"/>
        <v>0</v>
      </c>
      <c r="W1921" s="216"/>
      <c r="X1921" s="215"/>
      <c r="Y1921" s="184"/>
    </row>
    <row r="1922" spans="1:25">
      <c r="A1922" s="92"/>
      <c r="B1922" s="27"/>
      <c r="C1922" s="101"/>
      <c r="D1922" s="87"/>
      <c r="E1922" s="198"/>
      <c r="F1922" s="87"/>
      <c r="G1922" s="312"/>
      <c r="H1922" s="318"/>
      <c r="I1922" s="177"/>
      <c r="J1922" s="176"/>
      <c r="K1922" s="176"/>
      <c r="L1922" s="85"/>
      <c r="M1922" s="70"/>
      <c r="N1922" s="182"/>
      <c r="O1922" s="181" t="str">
        <f t="shared" si="63"/>
        <v>1900-1</v>
      </c>
      <c r="P1922" s="181">
        <f t="shared" si="62"/>
        <v>0</v>
      </c>
      <c r="W1922" s="216"/>
      <c r="X1922" s="215"/>
      <c r="Y1922" s="184"/>
    </row>
    <row r="1923" spans="1:25">
      <c r="A1923" s="92"/>
      <c r="B1923" s="27"/>
      <c r="C1923" s="101"/>
      <c r="D1923" s="87"/>
      <c r="E1923" s="198"/>
      <c r="F1923" s="87"/>
      <c r="G1923" s="312"/>
      <c r="H1923" s="318"/>
      <c r="I1923" s="177"/>
      <c r="J1923" s="176"/>
      <c r="K1923" s="176"/>
      <c r="L1923" s="85"/>
      <c r="M1923" s="70"/>
      <c r="N1923" s="182"/>
      <c r="O1923" s="181" t="str">
        <f t="shared" si="63"/>
        <v>1900-1</v>
      </c>
      <c r="P1923" s="181">
        <f t="shared" ref="P1923:P1986" si="64">N1923*H1923</f>
        <v>0</v>
      </c>
      <c r="W1923" s="216"/>
      <c r="X1923" s="215"/>
      <c r="Y1923" s="184"/>
    </row>
    <row r="1924" spans="1:25">
      <c r="A1924" s="92"/>
      <c r="B1924" s="27"/>
      <c r="C1924" s="101"/>
      <c r="D1924" s="87"/>
      <c r="E1924" s="198"/>
      <c r="F1924" s="87"/>
      <c r="G1924" s="312"/>
      <c r="H1924" s="318"/>
      <c r="I1924" s="177"/>
      <c r="J1924" s="176"/>
      <c r="K1924" s="176"/>
      <c r="L1924" s="85"/>
      <c r="M1924" s="70"/>
      <c r="N1924" s="182"/>
      <c r="O1924" s="181" t="str">
        <f t="shared" si="63"/>
        <v>1900-1</v>
      </c>
      <c r="P1924" s="181">
        <f t="shared" si="64"/>
        <v>0</v>
      </c>
      <c r="W1924" s="216"/>
      <c r="X1924" s="215"/>
      <c r="Y1924" s="184"/>
    </row>
    <row r="1925" spans="1:25">
      <c r="A1925" s="92"/>
      <c r="B1925" s="27"/>
      <c r="C1925" s="101"/>
      <c r="D1925" s="87"/>
      <c r="E1925" s="198"/>
      <c r="F1925" s="87"/>
      <c r="G1925" s="312"/>
      <c r="H1925" s="318"/>
      <c r="I1925" s="177"/>
      <c r="J1925" s="176"/>
      <c r="K1925" s="176"/>
      <c r="L1925" s="85"/>
      <c r="M1925" s="70"/>
      <c r="N1925" s="182"/>
      <c r="O1925" s="181" t="str">
        <f t="shared" si="63"/>
        <v>1900-1</v>
      </c>
      <c r="P1925" s="181">
        <f t="shared" si="64"/>
        <v>0</v>
      </c>
      <c r="W1925" s="216"/>
      <c r="X1925" s="215"/>
      <c r="Y1925" s="184"/>
    </row>
    <row r="1926" spans="1:25">
      <c r="A1926" s="92"/>
      <c r="B1926" s="27"/>
      <c r="C1926" s="101"/>
      <c r="D1926" s="87"/>
      <c r="E1926" s="198"/>
      <c r="F1926" s="87"/>
      <c r="G1926" s="312"/>
      <c r="H1926" s="318"/>
      <c r="I1926" s="177"/>
      <c r="J1926" s="176"/>
      <c r="K1926" s="176"/>
      <c r="L1926" s="85"/>
      <c r="M1926" s="70"/>
      <c r="N1926" s="182"/>
      <c r="O1926" s="181" t="str">
        <f t="shared" si="63"/>
        <v>1900-1</v>
      </c>
      <c r="P1926" s="181">
        <f t="shared" si="64"/>
        <v>0</v>
      </c>
      <c r="W1926" s="216"/>
      <c r="X1926" s="215"/>
      <c r="Y1926" s="184"/>
    </row>
    <row r="1927" spans="1:25">
      <c r="A1927" s="92"/>
      <c r="B1927" s="27"/>
      <c r="C1927" s="101"/>
      <c r="D1927" s="87"/>
      <c r="E1927" s="198"/>
      <c r="F1927" s="87"/>
      <c r="G1927" s="312"/>
      <c r="H1927" s="318"/>
      <c r="I1927" s="177"/>
      <c r="J1927" s="176"/>
      <c r="K1927" s="176"/>
      <c r="L1927" s="85"/>
      <c r="M1927" s="70"/>
      <c r="N1927" s="182"/>
      <c r="O1927" s="181" t="str">
        <f t="shared" si="63"/>
        <v>1900-1</v>
      </c>
      <c r="P1927" s="181">
        <f t="shared" si="64"/>
        <v>0</v>
      </c>
      <c r="W1927" s="216"/>
      <c r="X1927" s="215"/>
      <c r="Y1927" s="184"/>
    </row>
    <row r="1928" spans="1:25">
      <c r="A1928" s="92"/>
      <c r="B1928" s="27"/>
      <c r="C1928" s="101"/>
      <c r="D1928" s="87"/>
      <c r="E1928" s="198"/>
      <c r="F1928" s="87"/>
      <c r="G1928" s="312"/>
      <c r="H1928" s="318"/>
      <c r="I1928" s="177"/>
      <c r="J1928" s="176"/>
      <c r="K1928" s="176"/>
      <c r="L1928" s="85"/>
      <c r="M1928" s="70"/>
      <c r="N1928" s="182"/>
      <c r="O1928" s="181" t="str">
        <f t="shared" si="63"/>
        <v>1900-1</v>
      </c>
      <c r="P1928" s="181">
        <f t="shared" si="64"/>
        <v>0</v>
      </c>
      <c r="W1928" s="216"/>
      <c r="X1928" s="215"/>
      <c r="Y1928" s="184"/>
    </row>
    <row r="1929" spans="1:25">
      <c r="A1929" s="92"/>
      <c r="B1929" s="27"/>
      <c r="C1929" s="101"/>
      <c r="D1929" s="87"/>
      <c r="E1929" s="198"/>
      <c r="F1929" s="87"/>
      <c r="G1929" s="312"/>
      <c r="H1929" s="318"/>
      <c r="I1929" s="177"/>
      <c r="J1929" s="176"/>
      <c r="K1929" s="176"/>
      <c r="L1929" s="85"/>
      <c r="M1929" s="70"/>
      <c r="N1929" s="182"/>
      <c r="O1929" s="181" t="str">
        <f t="shared" si="63"/>
        <v>1900-1</v>
      </c>
      <c r="P1929" s="181">
        <f t="shared" si="64"/>
        <v>0</v>
      </c>
      <c r="W1929" s="216"/>
      <c r="X1929" s="215"/>
      <c r="Y1929" s="184"/>
    </row>
    <row r="1930" spans="1:25">
      <c r="A1930" s="92"/>
      <c r="B1930" s="27"/>
      <c r="C1930" s="101"/>
      <c r="D1930" s="87"/>
      <c r="E1930" s="198"/>
      <c r="F1930" s="87"/>
      <c r="G1930" s="312"/>
      <c r="H1930" s="318"/>
      <c r="I1930" s="177"/>
      <c r="J1930" s="176"/>
      <c r="K1930" s="176"/>
      <c r="L1930" s="85"/>
      <c r="M1930" s="70"/>
      <c r="N1930" s="182"/>
      <c r="O1930" s="181" t="str">
        <f t="shared" si="63"/>
        <v>1900-1</v>
      </c>
      <c r="P1930" s="181">
        <f t="shared" si="64"/>
        <v>0</v>
      </c>
      <c r="W1930" s="216"/>
      <c r="X1930" s="215"/>
      <c r="Y1930" s="184"/>
    </row>
    <row r="1931" spans="1:25">
      <c r="A1931" s="92"/>
      <c r="B1931" s="27"/>
      <c r="C1931" s="101"/>
      <c r="D1931" s="87"/>
      <c r="E1931" s="198"/>
      <c r="F1931" s="87"/>
      <c r="G1931" s="312"/>
      <c r="H1931" s="318"/>
      <c r="I1931" s="177"/>
      <c r="J1931" s="176"/>
      <c r="K1931" s="176"/>
      <c r="L1931" s="85"/>
      <c r="M1931" s="70"/>
      <c r="N1931" s="182"/>
      <c r="O1931" s="181" t="str">
        <f t="shared" si="63"/>
        <v>1900-1</v>
      </c>
      <c r="P1931" s="181">
        <f t="shared" si="64"/>
        <v>0</v>
      </c>
      <c r="W1931" s="216"/>
      <c r="X1931" s="215"/>
      <c r="Y1931" s="184"/>
    </row>
    <row r="1932" spans="1:25">
      <c r="A1932" s="92"/>
      <c r="B1932" s="27"/>
      <c r="C1932" s="101"/>
      <c r="D1932" s="87"/>
      <c r="E1932" s="198"/>
      <c r="F1932" s="87"/>
      <c r="G1932" s="312"/>
      <c r="H1932" s="318"/>
      <c r="I1932" s="177"/>
      <c r="J1932" s="176"/>
      <c r="K1932" s="176"/>
      <c r="L1932" s="85"/>
      <c r="M1932" s="70"/>
      <c r="N1932" s="182"/>
      <c r="O1932" s="181" t="str">
        <f t="shared" si="63"/>
        <v>1900-1</v>
      </c>
      <c r="P1932" s="181">
        <f t="shared" si="64"/>
        <v>0</v>
      </c>
      <c r="W1932" s="216"/>
      <c r="X1932" s="215"/>
      <c r="Y1932" s="184"/>
    </row>
    <row r="1933" spans="1:25">
      <c r="A1933" s="92"/>
      <c r="B1933" s="27"/>
      <c r="C1933" s="101"/>
      <c r="D1933" s="87"/>
      <c r="E1933" s="198"/>
      <c r="F1933" s="87"/>
      <c r="G1933" s="312"/>
      <c r="H1933" s="318"/>
      <c r="I1933" s="177"/>
      <c r="J1933" s="176"/>
      <c r="K1933" s="176"/>
      <c r="L1933" s="85"/>
      <c r="M1933" s="70"/>
      <c r="N1933" s="182"/>
      <c r="O1933" s="181" t="str">
        <f t="shared" si="63"/>
        <v>1900-1</v>
      </c>
      <c r="P1933" s="181">
        <f t="shared" si="64"/>
        <v>0</v>
      </c>
      <c r="W1933" s="216"/>
      <c r="X1933" s="215"/>
      <c r="Y1933" s="184"/>
    </row>
    <row r="1934" spans="1:25">
      <c r="A1934" s="92"/>
      <c r="B1934" s="27"/>
      <c r="C1934" s="101"/>
      <c r="D1934" s="87"/>
      <c r="E1934" s="198"/>
      <c r="F1934" s="87"/>
      <c r="G1934" s="312"/>
      <c r="H1934" s="318"/>
      <c r="I1934" s="177"/>
      <c r="J1934" s="176"/>
      <c r="K1934" s="176"/>
      <c r="L1934" s="85"/>
      <c r="M1934" s="70"/>
      <c r="N1934" s="182"/>
      <c r="O1934" s="181" t="str">
        <f t="shared" si="63"/>
        <v>1900-1</v>
      </c>
      <c r="P1934" s="181">
        <f t="shared" si="64"/>
        <v>0</v>
      </c>
      <c r="W1934" s="216"/>
      <c r="X1934" s="215"/>
      <c r="Y1934" s="184"/>
    </row>
    <row r="1935" spans="1:25">
      <c r="A1935" s="92"/>
      <c r="B1935" s="27"/>
      <c r="C1935" s="101"/>
      <c r="D1935" s="87"/>
      <c r="E1935" s="198"/>
      <c r="F1935" s="87"/>
      <c r="G1935" s="312"/>
      <c r="H1935" s="318"/>
      <c r="I1935" s="177"/>
      <c r="J1935" s="176"/>
      <c r="K1935" s="176"/>
      <c r="L1935" s="85"/>
      <c r="M1935" s="70"/>
      <c r="N1935" s="182"/>
      <c r="O1935" s="181" t="str">
        <f t="shared" si="63"/>
        <v>1900-1</v>
      </c>
      <c r="P1935" s="181">
        <f t="shared" si="64"/>
        <v>0</v>
      </c>
      <c r="W1935" s="216"/>
      <c r="X1935" s="215"/>
      <c r="Y1935" s="184"/>
    </row>
    <row r="1936" spans="1:25">
      <c r="A1936" s="92"/>
      <c r="B1936" s="27"/>
      <c r="C1936" s="101"/>
      <c r="D1936" s="87"/>
      <c r="E1936" s="198"/>
      <c r="F1936" s="87"/>
      <c r="G1936" s="312"/>
      <c r="H1936" s="318"/>
      <c r="I1936" s="177"/>
      <c r="J1936" s="176"/>
      <c r="K1936" s="176"/>
      <c r="L1936" s="85"/>
      <c r="M1936" s="70"/>
      <c r="N1936" s="182"/>
      <c r="O1936" s="181" t="str">
        <f t="shared" si="63"/>
        <v>1900-1</v>
      </c>
      <c r="P1936" s="181">
        <f t="shared" si="64"/>
        <v>0</v>
      </c>
      <c r="W1936" s="216"/>
      <c r="X1936" s="215"/>
      <c r="Y1936" s="184"/>
    </row>
    <row r="1937" spans="1:25">
      <c r="A1937" s="92"/>
      <c r="B1937" s="27"/>
      <c r="C1937" s="101"/>
      <c r="D1937" s="87"/>
      <c r="E1937" s="198"/>
      <c r="F1937" s="87"/>
      <c r="G1937" s="312"/>
      <c r="H1937" s="318"/>
      <c r="I1937" s="177"/>
      <c r="J1937" s="176"/>
      <c r="K1937" s="176"/>
      <c r="L1937" s="85"/>
      <c r="M1937" s="70"/>
      <c r="N1937" s="182"/>
      <c r="O1937" s="181" t="str">
        <f t="shared" si="63"/>
        <v>1900-1</v>
      </c>
      <c r="P1937" s="181">
        <f t="shared" si="64"/>
        <v>0</v>
      </c>
      <c r="W1937" s="216"/>
      <c r="X1937" s="215"/>
      <c r="Y1937" s="184"/>
    </row>
    <row r="1938" spans="1:25">
      <c r="A1938" s="92"/>
      <c r="B1938" s="27"/>
      <c r="C1938" s="101"/>
      <c r="D1938" s="87"/>
      <c r="E1938" s="198"/>
      <c r="F1938" s="87"/>
      <c r="G1938" s="312"/>
      <c r="H1938" s="318"/>
      <c r="I1938" s="177"/>
      <c r="J1938" s="176"/>
      <c r="K1938" s="176"/>
      <c r="L1938" s="85"/>
      <c r="M1938" s="70"/>
      <c r="N1938" s="182"/>
      <c r="O1938" s="181" t="str">
        <f t="shared" si="63"/>
        <v>1900-1</v>
      </c>
      <c r="P1938" s="181">
        <f t="shared" si="64"/>
        <v>0</v>
      </c>
      <c r="W1938" s="216"/>
      <c r="X1938" s="215"/>
      <c r="Y1938" s="184"/>
    </row>
    <row r="1939" spans="1:25">
      <c r="A1939" s="92"/>
      <c r="B1939" s="27"/>
      <c r="C1939" s="101"/>
      <c r="D1939" s="87"/>
      <c r="E1939" s="198"/>
      <c r="F1939" s="87"/>
      <c r="G1939" s="312"/>
      <c r="H1939" s="318"/>
      <c r="I1939" s="177"/>
      <c r="J1939" s="176"/>
      <c r="K1939" s="176"/>
      <c r="L1939" s="85"/>
      <c r="M1939" s="70"/>
      <c r="N1939" s="182"/>
      <c r="O1939" s="181" t="str">
        <f t="shared" si="63"/>
        <v>1900-1</v>
      </c>
      <c r="P1939" s="181">
        <f t="shared" si="64"/>
        <v>0</v>
      </c>
      <c r="W1939" s="216"/>
      <c r="X1939" s="215"/>
      <c r="Y1939" s="184"/>
    </row>
    <row r="1940" spans="1:25">
      <c r="A1940" s="92"/>
      <c r="B1940" s="27"/>
      <c r="C1940" s="101"/>
      <c r="D1940" s="87"/>
      <c r="E1940" s="198"/>
      <c r="F1940" s="87"/>
      <c r="G1940" s="312"/>
      <c r="H1940" s="318"/>
      <c r="I1940" s="177"/>
      <c r="J1940" s="176"/>
      <c r="K1940" s="176"/>
      <c r="L1940" s="85"/>
      <c r="M1940" s="70"/>
      <c r="N1940" s="182"/>
      <c r="O1940" s="181" t="str">
        <f t="shared" si="63"/>
        <v>1900-1</v>
      </c>
      <c r="P1940" s="181">
        <f t="shared" si="64"/>
        <v>0</v>
      </c>
      <c r="W1940" s="216"/>
      <c r="X1940" s="215"/>
      <c r="Y1940" s="184"/>
    </row>
    <row r="1941" spans="1:25">
      <c r="A1941" s="92"/>
      <c r="B1941" s="27"/>
      <c r="C1941" s="101"/>
      <c r="D1941" s="87"/>
      <c r="E1941" s="198"/>
      <c r="F1941" s="87"/>
      <c r="G1941" s="312"/>
      <c r="H1941" s="318"/>
      <c r="I1941" s="177"/>
      <c r="J1941" s="176"/>
      <c r="K1941" s="176"/>
      <c r="L1941" s="85"/>
      <c r="M1941" s="70"/>
      <c r="N1941" s="182"/>
      <c r="O1941" s="181" t="str">
        <f t="shared" si="63"/>
        <v>1900-1</v>
      </c>
      <c r="P1941" s="181">
        <f t="shared" si="64"/>
        <v>0</v>
      </c>
      <c r="W1941" s="216"/>
      <c r="X1941" s="215"/>
      <c r="Y1941" s="184"/>
    </row>
    <row r="1942" spans="1:25">
      <c r="A1942" s="92"/>
      <c r="B1942" s="27"/>
      <c r="C1942" s="101"/>
      <c r="D1942" s="87"/>
      <c r="E1942" s="198"/>
      <c r="F1942" s="87"/>
      <c r="G1942" s="312"/>
      <c r="H1942" s="318"/>
      <c r="I1942" s="177"/>
      <c r="J1942" s="176"/>
      <c r="K1942" s="176"/>
      <c r="L1942" s="85"/>
      <c r="M1942" s="70"/>
      <c r="N1942" s="182"/>
      <c r="O1942" s="181" t="str">
        <f t="shared" si="63"/>
        <v>1900-1</v>
      </c>
      <c r="P1942" s="181">
        <f t="shared" si="64"/>
        <v>0</v>
      </c>
      <c r="W1942" s="216"/>
      <c r="X1942" s="215"/>
      <c r="Y1942" s="184"/>
    </row>
    <row r="1943" spans="1:25">
      <c r="A1943" s="92"/>
      <c r="B1943" s="27"/>
      <c r="C1943" s="101"/>
      <c r="D1943" s="87"/>
      <c r="E1943" s="198"/>
      <c r="F1943" s="87"/>
      <c r="G1943" s="312"/>
      <c r="H1943" s="318"/>
      <c r="I1943" s="177"/>
      <c r="J1943" s="176"/>
      <c r="K1943" s="176"/>
      <c r="L1943" s="85"/>
      <c r="M1943" s="70"/>
      <c r="N1943" s="182"/>
      <c r="O1943" s="181" t="str">
        <f t="shared" si="63"/>
        <v>1900-1</v>
      </c>
      <c r="P1943" s="181">
        <f t="shared" si="64"/>
        <v>0</v>
      </c>
      <c r="W1943" s="216"/>
      <c r="X1943" s="215"/>
      <c r="Y1943" s="184"/>
    </row>
    <row r="1944" spans="1:25">
      <c r="A1944" s="92"/>
      <c r="B1944" s="27"/>
      <c r="C1944" s="101"/>
      <c r="D1944" s="87"/>
      <c r="E1944" s="198"/>
      <c r="F1944" s="87"/>
      <c r="G1944" s="312"/>
      <c r="H1944" s="318"/>
      <c r="I1944" s="177"/>
      <c r="J1944" s="176"/>
      <c r="K1944" s="176"/>
      <c r="L1944" s="85"/>
      <c r="M1944" s="70"/>
      <c r="N1944" s="182"/>
      <c r="O1944" s="181" t="str">
        <f t="shared" si="63"/>
        <v>1900-1</v>
      </c>
      <c r="P1944" s="181">
        <f t="shared" si="64"/>
        <v>0</v>
      </c>
      <c r="W1944" s="216"/>
      <c r="X1944" s="215"/>
      <c r="Y1944" s="184"/>
    </row>
    <row r="1945" spans="1:25">
      <c r="A1945" s="92"/>
      <c r="B1945" s="27"/>
      <c r="C1945" s="101"/>
      <c r="D1945" s="87"/>
      <c r="E1945" s="198"/>
      <c r="F1945" s="87"/>
      <c r="G1945" s="312"/>
      <c r="H1945" s="318"/>
      <c r="I1945" s="177"/>
      <c r="J1945" s="176"/>
      <c r="K1945" s="176"/>
      <c r="L1945" s="85"/>
      <c r="M1945" s="70"/>
      <c r="N1945" s="182"/>
      <c r="O1945" s="181" t="str">
        <f t="shared" si="63"/>
        <v>1900-1</v>
      </c>
      <c r="P1945" s="181">
        <f t="shared" si="64"/>
        <v>0</v>
      </c>
      <c r="W1945" s="216"/>
      <c r="X1945" s="215"/>
      <c r="Y1945" s="184"/>
    </row>
    <row r="1946" spans="1:25">
      <c r="A1946" s="92"/>
      <c r="B1946" s="27"/>
      <c r="C1946" s="101"/>
      <c r="D1946" s="87"/>
      <c r="E1946" s="198"/>
      <c r="F1946" s="87"/>
      <c r="G1946" s="312"/>
      <c r="H1946" s="318"/>
      <c r="I1946" s="177"/>
      <c r="J1946" s="176"/>
      <c r="K1946" s="176"/>
      <c r="L1946" s="85"/>
      <c r="M1946" s="70"/>
      <c r="N1946" s="182"/>
      <c r="O1946" s="181" t="str">
        <f t="shared" si="63"/>
        <v>1900-1</v>
      </c>
      <c r="P1946" s="181">
        <f t="shared" si="64"/>
        <v>0</v>
      </c>
      <c r="W1946" s="216"/>
      <c r="X1946" s="215"/>
      <c r="Y1946" s="184"/>
    </row>
    <row r="1947" spans="1:25">
      <c r="A1947" s="92"/>
      <c r="B1947" s="27"/>
      <c r="C1947" s="101"/>
      <c r="D1947" s="87"/>
      <c r="E1947" s="198"/>
      <c r="F1947" s="87"/>
      <c r="G1947" s="312"/>
      <c r="H1947" s="318"/>
      <c r="I1947" s="177"/>
      <c r="J1947" s="176"/>
      <c r="K1947" s="176"/>
      <c r="L1947" s="85"/>
      <c r="M1947" s="70"/>
      <c r="N1947" s="182"/>
      <c r="O1947" s="181" t="str">
        <f t="shared" si="63"/>
        <v>1900-1</v>
      </c>
      <c r="P1947" s="181">
        <f t="shared" si="64"/>
        <v>0</v>
      </c>
      <c r="W1947" s="216"/>
      <c r="X1947" s="215"/>
      <c r="Y1947" s="184"/>
    </row>
    <row r="1948" spans="1:25">
      <c r="A1948" s="92"/>
      <c r="B1948" s="27"/>
      <c r="C1948" s="101"/>
      <c r="D1948" s="87"/>
      <c r="E1948" s="198"/>
      <c r="F1948" s="87"/>
      <c r="G1948" s="312"/>
      <c r="H1948" s="318"/>
      <c r="I1948" s="177"/>
      <c r="J1948" s="176"/>
      <c r="K1948" s="176"/>
      <c r="L1948" s="85"/>
      <c r="M1948" s="70"/>
      <c r="N1948" s="182"/>
      <c r="O1948" s="181" t="str">
        <f t="shared" si="63"/>
        <v>1900-1</v>
      </c>
      <c r="P1948" s="181">
        <f t="shared" si="64"/>
        <v>0</v>
      </c>
      <c r="W1948" s="216"/>
      <c r="X1948" s="215"/>
      <c r="Y1948" s="184"/>
    </row>
    <row r="1949" spans="1:25">
      <c r="A1949" s="92"/>
      <c r="B1949" s="27"/>
      <c r="C1949" s="101"/>
      <c r="D1949" s="87"/>
      <c r="E1949" s="198"/>
      <c r="F1949" s="87"/>
      <c r="G1949" s="312"/>
      <c r="H1949" s="318"/>
      <c r="I1949" s="177"/>
      <c r="J1949" s="176"/>
      <c r="K1949" s="176"/>
      <c r="L1949" s="85"/>
      <c r="M1949" s="70"/>
      <c r="N1949" s="182"/>
      <c r="O1949" s="181" t="str">
        <f t="shared" si="63"/>
        <v>1900-1</v>
      </c>
      <c r="P1949" s="181">
        <f t="shared" si="64"/>
        <v>0</v>
      </c>
      <c r="W1949" s="216"/>
      <c r="X1949" s="215"/>
      <c r="Y1949" s="184"/>
    </row>
    <row r="1950" spans="1:25">
      <c r="A1950" s="92"/>
      <c r="B1950" s="27"/>
      <c r="C1950" s="101"/>
      <c r="D1950" s="87"/>
      <c r="E1950" s="198"/>
      <c r="F1950" s="87"/>
      <c r="G1950" s="312"/>
      <c r="H1950" s="318"/>
      <c r="I1950" s="177"/>
      <c r="J1950" s="176"/>
      <c r="K1950" s="176"/>
      <c r="L1950" s="85"/>
      <c r="M1950" s="70"/>
      <c r="N1950" s="182"/>
      <c r="O1950" s="181" t="str">
        <f t="shared" si="63"/>
        <v>1900-1</v>
      </c>
      <c r="P1950" s="181">
        <f t="shared" si="64"/>
        <v>0</v>
      </c>
      <c r="W1950" s="216"/>
      <c r="X1950" s="215"/>
      <c r="Y1950" s="184"/>
    </row>
    <row r="1951" spans="1:25">
      <c r="A1951" s="92"/>
      <c r="B1951" s="27"/>
      <c r="C1951" s="101"/>
      <c r="D1951" s="87"/>
      <c r="E1951" s="198"/>
      <c r="F1951" s="87"/>
      <c r="G1951" s="312"/>
      <c r="H1951" s="318"/>
      <c r="I1951" s="177"/>
      <c r="J1951" s="176"/>
      <c r="K1951" s="176"/>
      <c r="L1951" s="85"/>
      <c r="M1951" s="70"/>
      <c r="N1951" s="182"/>
      <c r="O1951" s="181" t="str">
        <f t="shared" si="63"/>
        <v>1900-1</v>
      </c>
      <c r="P1951" s="181">
        <f t="shared" si="64"/>
        <v>0</v>
      </c>
      <c r="W1951" s="216"/>
      <c r="X1951" s="215"/>
      <c r="Y1951" s="184"/>
    </row>
    <row r="1952" spans="1:25">
      <c r="A1952" s="92"/>
      <c r="B1952" s="27"/>
      <c r="C1952" s="101"/>
      <c r="D1952" s="87"/>
      <c r="E1952" s="198"/>
      <c r="F1952" s="87"/>
      <c r="G1952" s="312"/>
      <c r="H1952" s="318"/>
      <c r="I1952" s="177"/>
      <c r="J1952" s="176"/>
      <c r="K1952" s="176"/>
      <c r="L1952" s="85"/>
      <c r="M1952" s="70"/>
      <c r="N1952" s="182"/>
      <c r="O1952" s="181" t="str">
        <f t="shared" si="63"/>
        <v>1900-1</v>
      </c>
      <c r="P1952" s="181">
        <f t="shared" si="64"/>
        <v>0</v>
      </c>
      <c r="W1952" s="216"/>
      <c r="X1952" s="215"/>
      <c r="Y1952" s="184"/>
    </row>
    <row r="1953" spans="1:25">
      <c r="A1953" s="92"/>
      <c r="B1953" s="27"/>
      <c r="C1953" s="101"/>
      <c r="D1953" s="87"/>
      <c r="E1953" s="198"/>
      <c r="F1953" s="87"/>
      <c r="G1953" s="312"/>
      <c r="H1953" s="318"/>
      <c r="I1953" s="177"/>
      <c r="J1953" s="176"/>
      <c r="K1953" s="176"/>
      <c r="L1953" s="85"/>
      <c r="M1953" s="70"/>
      <c r="N1953" s="182"/>
      <c r="O1953" s="181" t="str">
        <f t="shared" si="63"/>
        <v>1900-1</v>
      </c>
      <c r="P1953" s="181">
        <f t="shared" si="64"/>
        <v>0</v>
      </c>
      <c r="W1953" s="216"/>
      <c r="X1953" s="215"/>
      <c r="Y1953" s="184"/>
    </row>
    <row r="1954" spans="1:25">
      <c r="A1954" s="92"/>
      <c r="B1954" s="27"/>
      <c r="C1954" s="101"/>
      <c r="D1954" s="87"/>
      <c r="E1954" s="198"/>
      <c r="F1954" s="87"/>
      <c r="G1954" s="312"/>
      <c r="H1954" s="318"/>
      <c r="I1954" s="177"/>
      <c r="J1954" s="176"/>
      <c r="K1954" s="176"/>
      <c r="L1954" s="85"/>
      <c r="M1954" s="70"/>
      <c r="N1954" s="182"/>
      <c r="O1954" s="181" t="str">
        <f t="shared" si="63"/>
        <v>1900-1</v>
      </c>
      <c r="P1954" s="181">
        <f t="shared" si="64"/>
        <v>0</v>
      </c>
      <c r="W1954" s="216"/>
      <c r="X1954" s="215"/>
      <c r="Y1954" s="184"/>
    </row>
    <row r="1955" spans="1:25">
      <c r="A1955" s="92"/>
      <c r="B1955" s="27"/>
      <c r="C1955" s="101"/>
      <c r="D1955" s="87"/>
      <c r="E1955" s="198"/>
      <c r="F1955" s="87"/>
      <c r="G1955" s="312"/>
      <c r="H1955" s="318"/>
      <c r="I1955" s="177"/>
      <c r="J1955" s="176"/>
      <c r="K1955" s="176"/>
      <c r="L1955" s="85"/>
      <c r="M1955" s="70"/>
      <c r="N1955" s="182"/>
      <c r="O1955" s="181" t="str">
        <f t="shared" si="63"/>
        <v>1900-1</v>
      </c>
      <c r="P1955" s="181">
        <f t="shared" si="64"/>
        <v>0</v>
      </c>
      <c r="W1955" s="216"/>
      <c r="X1955" s="215"/>
      <c r="Y1955" s="184"/>
    </row>
    <row r="1956" spans="1:25">
      <c r="A1956" s="92"/>
      <c r="B1956" s="27"/>
      <c r="C1956" s="101"/>
      <c r="D1956" s="87"/>
      <c r="E1956" s="198"/>
      <c r="F1956" s="87"/>
      <c r="G1956" s="312"/>
      <c r="H1956" s="318"/>
      <c r="I1956" s="177"/>
      <c r="J1956" s="176"/>
      <c r="K1956" s="176"/>
      <c r="L1956" s="85"/>
      <c r="M1956" s="70"/>
      <c r="N1956" s="182"/>
      <c r="O1956" s="181" t="str">
        <f t="shared" si="63"/>
        <v>1900-1</v>
      </c>
      <c r="P1956" s="181">
        <f t="shared" si="64"/>
        <v>0</v>
      </c>
      <c r="W1956" s="216"/>
      <c r="X1956" s="215"/>
      <c r="Y1956" s="184"/>
    </row>
    <row r="1957" spans="1:25">
      <c r="A1957" s="92"/>
      <c r="B1957" s="27"/>
      <c r="C1957" s="101"/>
      <c r="D1957" s="87"/>
      <c r="E1957" s="198"/>
      <c r="F1957" s="87"/>
      <c r="G1957" s="312"/>
      <c r="H1957" s="318"/>
      <c r="I1957" s="177"/>
      <c r="J1957" s="176"/>
      <c r="K1957" s="176"/>
      <c r="L1957" s="85"/>
      <c r="M1957" s="70"/>
      <c r="N1957" s="182"/>
      <c r="O1957" s="181" t="str">
        <f t="shared" si="63"/>
        <v>1900-1</v>
      </c>
      <c r="P1957" s="181">
        <f t="shared" si="64"/>
        <v>0</v>
      </c>
      <c r="W1957" s="216"/>
      <c r="X1957" s="215"/>
      <c r="Y1957" s="184"/>
    </row>
    <row r="1958" spans="1:25">
      <c r="A1958" s="92"/>
      <c r="B1958" s="27"/>
      <c r="C1958" s="101"/>
      <c r="D1958" s="87"/>
      <c r="E1958" s="198"/>
      <c r="F1958" s="87"/>
      <c r="G1958" s="312"/>
      <c r="H1958" s="318"/>
      <c r="I1958" s="177"/>
      <c r="J1958" s="176"/>
      <c r="K1958" s="176"/>
      <c r="L1958" s="85"/>
      <c r="M1958" s="70"/>
      <c r="N1958" s="182"/>
      <c r="O1958" s="181" t="str">
        <f t="shared" si="63"/>
        <v>1900-1</v>
      </c>
      <c r="P1958" s="181">
        <f t="shared" si="64"/>
        <v>0</v>
      </c>
      <c r="W1958" s="216"/>
      <c r="X1958" s="215"/>
      <c r="Y1958" s="184"/>
    </row>
    <row r="1959" spans="1:25">
      <c r="A1959" s="92"/>
      <c r="B1959" s="27"/>
      <c r="C1959" s="101"/>
      <c r="D1959" s="87"/>
      <c r="E1959" s="198"/>
      <c r="F1959" s="87"/>
      <c r="G1959" s="312"/>
      <c r="H1959" s="318"/>
      <c r="I1959" s="177"/>
      <c r="J1959" s="176"/>
      <c r="K1959" s="176"/>
      <c r="L1959" s="85"/>
      <c r="M1959" s="70"/>
      <c r="N1959" s="182"/>
      <c r="O1959" s="181" t="str">
        <f t="shared" si="63"/>
        <v>1900-1</v>
      </c>
      <c r="P1959" s="181">
        <f t="shared" si="64"/>
        <v>0</v>
      </c>
      <c r="W1959" s="216"/>
      <c r="X1959" s="215"/>
      <c r="Y1959" s="184"/>
    </row>
    <row r="1960" spans="1:25">
      <c r="A1960" s="92"/>
      <c r="B1960" s="27"/>
      <c r="C1960" s="101"/>
      <c r="D1960" s="87"/>
      <c r="E1960" s="198"/>
      <c r="F1960" s="87"/>
      <c r="G1960" s="312"/>
      <c r="H1960" s="318"/>
      <c r="I1960" s="177"/>
      <c r="J1960" s="176"/>
      <c r="K1960" s="176"/>
      <c r="L1960" s="85"/>
      <c r="M1960" s="70"/>
      <c r="N1960" s="182"/>
      <c r="O1960" s="181" t="str">
        <f t="shared" si="63"/>
        <v>1900-1</v>
      </c>
      <c r="P1960" s="181">
        <f t="shared" si="64"/>
        <v>0</v>
      </c>
      <c r="W1960" s="216"/>
      <c r="X1960" s="215"/>
      <c r="Y1960" s="184"/>
    </row>
    <row r="1961" spans="1:25">
      <c r="A1961" s="92"/>
      <c r="B1961" s="27"/>
      <c r="C1961" s="101"/>
      <c r="D1961" s="87"/>
      <c r="E1961" s="198"/>
      <c r="F1961" s="87"/>
      <c r="G1961" s="312"/>
      <c r="H1961" s="318"/>
      <c r="I1961" s="177"/>
      <c r="J1961" s="176"/>
      <c r="K1961" s="176"/>
      <c r="L1961" s="85"/>
      <c r="M1961" s="70"/>
      <c r="N1961" s="182"/>
      <c r="O1961" s="181" t="str">
        <f t="shared" si="63"/>
        <v>1900-1</v>
      </c>
      <c r="P1961" s="181">
        <f t="shared" si="64"/>
        <v>0</v>
      </c>
      <c r="W1961" s="216"/>
      <c r="X1961" s="215"/>
      <c r="Y1961" s="184"/>
    </row>
    <row r="1962" spans="1:25">
      <c r="A1962" s="92"/>
      <c r="B1962" s="27"/>
      <c r="C1962" s="101"/>
      <c r="D1962" s="87"/>
      <c r="E1962" s="198"/>
      <c r="F1962" s="87"/>
      <c r="G1962" s="312"/>
      <c r="H1962" s="318"/>
      <c r="I1962" s="177"/>
      <c r="J1962" s="176"/>
      <c r="K1962" s="176"/>
      <c r="L1962" s="85"/>
      <c r="M1962" s="70"/>
      <c r="N1962" s="182"/>
      <c r="O1962" s="181" t="str">
        <f t="shared" si="63"/>
        <v>1900-1</v>
      </c>
      <c r="P1962" s="181">
        <f t="shared" si="64"/>
        <v>0</v>
      </c>
      <c r="W1962" s="216"/>
      <c r="X1962" s="215"/>
      <c r="Y1962" s="184"/>
    </row>
    <row r="1963" spans="1:25">
      <c r="A1963" s="92"/>
      <c r="B1963" s="27"/>
      <c r="C1963" s="101"/>
      <c r="D1963" s="87"/>
      <c r="E1963" s="198"/>
      <c r="F1963" s="87"/>
      <c r="G1963" s="312"/>
      <c r="H1963" s="318"/>
      <c r="I1963" s="177"/>
      <c r="J1963" s="176"/>
      <c r="K1963" s="176"/>
      <c r="L1963" s="85"/>
      <c r="M1963" s="70"/>
      <c r="N1963" s="182"/>
      <c r="O1963" s="181" t="str">
        <f t="shared" si="63"/>
        <v>1900-1</v>
      </c>
      <c r="P1963" s="181">
        <f t="shared" si="64"/>
        <v>0</v>
      </c>
      <c r="W1963" s="216"/>
      <c r="X1963" s="215"/>
      <c r="Y1963" s="184"/>
    </row>
    <row r="1964" spans="1:25">
      <c r="A1964" s="92"/>
      <c r="B1964" s="27"/>
      <c r="C1964" s="101"/>
      <c r="D1964" s="87"/>
      <c r="E1964" s="198"/>
      <c r="F1964" s="87"/>
      <c r="G1964" s="312"/>
      <c r="H1964" s="318"/>
      <c r="I1964" s="177"/>
      <c r="J1964" s="176"/>
      <c r="K1964" s="176"/>
      <c r="L1964" s="85"/>
      <c r="M1964" s="70"/>
      <c r="N1964" s="182"/>
      <c r="O1964" s="181" t="str">
        <f t="shared" si="63"/>
        <v>1900-1</v>
      </c>
      <c r="P1964" s="181">
        <f t="shared" si="64"/>
        <v>0</v>
      </c>
      <c r="W1964" s="216"/>
      <c r="X1964" s="215"/>
      <c r="Y1964" s="184"/>
    </row>
    <row r="1965" spans="1:25">
      <c r="A1965" s="92"/>
      <c r="B1965" s="27"/>
      <c r="C1965" s="101"/>
      <c r="D1965" s="87"/>
      <c r="E1965" s="198"/>
      <c r="F1965" s="87"/>
      <c r="G1965" s="312"/>
      <c r="H1965" s="318"/>
      <c r="I1965" s="177"/>
      <c r="J1965" s="176"/>
      <c r="K1965" s="176"/>
      <c r="L1965" s="85"/>
      <c r="M1965" s="70"/>
      <c r="N1965" s="182"/>
      <c r="O1965" s="181" t="str">
        <f t="shared" si="63"/>
        <v>1900-1</v>
      </c>
      <c r="P1965" s="181">
        <f t="shared" si="64"/>
        <v>0</v>
      </c>
      <c r="W1965" s="216"/>
      <c r="X1965" s="215"/>
      <c r="Y1965" s="184"/>
    </row>
    <row r="1966" spans="1:25">
      <c r="A1966" s="92"/>
      <c r="B1966" s="27"/>
      <c r="C1966" s="101"/>
      <c r="D1966" s="87"/>
      <c r="E1966" s="198"/>
      <c r="F1966" s="87"/>
      <c r="G1966" s="312"/>
      <c r="H1966" s="318"/>
      <c r="I1966" s="177"/>
      <c r="J1966" s="176"/>
      <c r="K1966" s="176"/>
      <c r="L1966" s="85"/>
      <c r="M1966" s="70"/>
      <c r="N1966" s="182"/>
      <c r="O1966" s="181" t="str">
        <f t="shared" si="63"/>
        <v>1900-1</v>
      </c>
      <c r="P1966" s="181">
        <f t="shared" si="64"/>
        <v>0</v>
      </c>
      <c r="W1966" s="216"/>
      <c r="X1966" s="215"/>
      <c r="Y1966" s="184"/>
    </row>
    <row r="1967" spans="1:25">
      <c r="A1967" s="92"/>
      <c r="B1967" s="27"/>
      <c r="C1967" s="101"/>
      <c r="D1967" s="87"/>
      <c r="E1967" s="198"/>
      <c r="F1967" s="87"/>
      <c r="G1967" s="312"/>
      <c r="H1967" s="318"/>
      <c r="I1967" s="177"/>
      <c r="J1967" s="176"/>
      <c r="K1967" s="176"/>
      <c r="L1967" s="85"/>
      <c r="M1967" s="70"/>
      <c r="N1967" s="182"/>
      <c r="O1967" s="181" t="str">
        <f t="shared" si="63"/>
        <v>1900-1</v>
      </c>
      <c r="P1967" s="181">
        <f t="shared" si="64"/>
        <v>0</v>
      </c>
      <c r="W1967" s="216"/>
      <c r="X1967" s="215"/>
      <c r="Y1967" s="184"/>
    </row>
    <row r="1968" spans="1:25">
      <c r="A1968" s="92"/>
      <c r="B1968" s="27"/>
      <c r="C1968" s="101"/>
      <c r="D1968" s="87"/>
      <c r="E1968" s="198"/>
      <c r="F1968" s="87"/>
      <c r="G1968" s="312"/>
      <c r="H1968" s="318"/>
      <c r="I1968" s="177"/>
      <c r="J1968" s="176"/>
      <c r="K1968" s="176"/>
      <c r="L1968" s="85"/>
      <c r="M1968" s="70"/>
      <c r="N1968" s="182"/>
      <c r="O1968" s="181" t="str">
        <f t="shared" si="63"/>
        <v>1900-1</v>
      </c>
      <c r="P1968" s="181">
        <f t="shared" si="64"/>
        <v>0</v>
      </c>
      <c r="W1968" s="216"/>
      <c r="X1968" s="215"/>
      <c r="Y1968" s="184"/>
    </row>
    <row r="1969" spans="1:25">
      <c r="A1969" s="92"/>
      <c r="B1969" s="27"/>
      <c r="C1969" s="101"/>
      <c r="D1969" s="87"/>
      <c r="E1969" s="198"/>
      <c r="F1969" s="87"/>
      <c r="G1969" s="312"/>
      <c r="H1969" s="318"/>
      <c r="I1969" s="177"/>
      <c r="J1969" s="176"/>
      <c r="K1969" s="176"/>
      <c r="L1969" s="85"/>
      <c r="M1969" s="70"/>
      <c r="N1969" s="182"/>
      <c r="O1969" s="181" t="str">
        <f t="shared" si="63"/>
        <v>1900-1</v>
      </c>
      <c r="P1969" s="181">
        <f t="shared" si="64"/>
        <v>0</v>
      </c>
      <c r="W1969" s="216"/>
      <c r="X1969" s="215"/>
      <c r="Y1969" s="184"/>
    </row>
    <row r="1970" spans="1:25">
      <c r="A1970" s="92"/>
      <c r="B1970" s="27"/>
      <c r="C1970" s="101"/>
      <c r="D1970" s="87"/>
      <c r="E1970" s="198"/>
      <c r="F1970" s="87"/>
      <c r="G1970" s="312"/>
      <c r="H1970" s="318"/>
      <c r="I1970" s="177"/>
      <c r="J1970" s="176"/>
      <c r="K1970" s="176"/>
      <c r="L1970" s="85"/>
      <c r="M1970" s="70"/>
      <c r="N1970" s="182"/>
      <c r="O1970" s="181" t="str">
        <f t="shared" si="63"/>
        <v>1900-1</v>
      </c>
      <c r="P1970" s="181">
        <f t="shared" si="64"/>
        <v>0</v>
      </c>
      <c r="W1970" s="216"/>
      <c r="X1970" s="215"/>
      <c r="Y1970" s="184"/>
    </row>
    <row r="1971" spans="1:25">
      <c r="A1971" s="92"/>
      <c r="B1971" s="27"/>
      <c r="C1971" s="101"/>
      <c r="D1971" s="87"/>
      <c r="E1971" s="198"/>
      <c r="F1971" s="87"/>
      <c r="G1971" s="312"/>
      <c r="H1971" s="318"/>
      <c r="I1971" s="177"/>
      <c r="J1971" s="176"/>
      <c r="K1971" s="176"/>
      <c r="L1971" s="85"/>
      <c r="M1971" s="70"/>
      <c r="N1971" s="182"/>
      <c r="O1971" s="181" t="str">
        <f t="shared" si="63"/>
        <v>1900-1</v>
      </c>
      <c r="P1971" s="181">
        <f t="shared" si="64"/>
        <v>0</v>
      </c>
      <c r="W1971" s="216"/>
      <c r="X1971" s="215"/>
      <c r="Y1971" s="184"/>
    </row>
    <row r="1972" spans="1:25">
      <c r="A1972" s="92"/>
      <c r="B1972" s="27"/>
      <c r="C1972" s="101"/>
      <c r="D1972" s="87"/>
      <c r="E1972" s="198"/>
      <c r="F1972" s="87"/>
      <c r="G1972" s="312"/>
      <c r="H1972" s="318"/>
      <c r="I1972" s="177"/>
      <c r="J1972" s="176"/>
      <c r="K1972" s="176"/>
      <c r="L1972" s="85"/>
      <c r="M1972" s="70"/>
      <c r="N1972" s="182"/>
      <c r="O1972" s="181" t="str">
        <f t="shared" si="63"/>
        <v>1900-1</v>
      </c>
      <c r="P1972" s="181">
        <f t="shared" si="64"/>
        <v>0</v>
      </c>
      <c r="W1972" s="216"/>
      <c r="X1972" s="215"/>
      <c r="Y1972" s="184"/>
    </row>
    <row r="1973" spans="1:25">
      <c r="A1973" s="92"/>
      <c r="B1973" s="27"/>
      <c r="C1973" s="101"/>
      <c r="D1973" s="87"/>
      <c r="E1973" s="198"/>
      <c r="F1973" s="87"/>
      <c r="G1973" s="312"/>
      <c r="H1973" s="318"/>
      <c r="I1973" s="177"/>
      <c r="J1973" s="176"/>
      <c r="K1973" s="176"/>
      <c r="L1973" s="85"/>
      <c r="M1973" s="70"/>
      <c r="N1973" s="182"/>
      <c r="O1973" s="181" t="str">
        <f t="shared" si="63"/>
        <v>1900-1</v>
      </c>
      <c r="P1973" s="181">
        <f t="shared" si="64"/>
        <v>0</v>
      </c>
      <c r="W1973" s="216"/>
      <c r="X1973" s="215"/>
      <c r="Y1973" s="184"/>
    </row>
    <row r="1974" spans="1:25">
      <c r="A1974" s="92"/>
      <c r="B1974" s="27"/>
      <c r="C1974" s="101"/>
      <c r="D1974" s="87"/>
      <c r="E1974" s="198"/>
      <c r="F1974" s="87"/>
      <c r="G1974" s="312"/>
      <c r="H1974" s="318"/>
      <c r="I1974" s="177"/>
      <c r="J1974" s="176"/>
      <c r="K1974" s="176"/>
      <c r="L1974" s="85"/>
      <c r="M1974" s="70"/>
      <c r="N1974" s="182"/>
      <c r="O1974" s="181" t="str">
        <f t="shared" si="63"/>
        <v>1900-1</v>
      </c>
      <c r="P1974" s="181">
        <f t="shared" si="64"/>
        <v>0</v>
      </c>
      <c r="W1974" s="216"/>
      <c r="X1974" s="215"/>
      <c r="Y1974" s="184"/>
    </row>
    <row r="1975" spans="1:25">
      <c r="A1975" s="92"/>
      <c r="B1975" s="27"/>
      <c r="C1975" s="101"/>
      <c r="D1975" s="87"/>
      <c r="E1975" s="198"/>
      <c r="F1975" s="87"/>
      <c r="G1975" s="312"/>
      <c r="H1975" s="318"/>
      <c r="I1975" s="177"/>
      <c r="J1975" s="176"/>
      <c r="K1975" s="176"/>
      <c r="L1975" s="85"/>
      <c r="M1975" s="70"/>
      <c r="N1975" s="182"/>
      <c r="O1975" s="181" t="str">
        <f t="shared" si="63"/>
        <v>1900-1</v>
      </c>
      <c r="P1975" s="181">
        <f t="shared" si="64"/>
        <v>0</v>
      </c>
      <c r="W1975" s="216"/>
      <c r="X1975" s="215"/>
      <c r="Y1975" s="184"/>
    </row>
    <row r="1976" spans="1:25">
      <c r="A1976" s="92"/>
      <c r="B1976" s="27"/>
      <c r="C1976" s="101"/>
      <c r="D1976" s="87"/>
      <c r="E1976" s="198"/>
      <c r="F1976" s="87"/>
      <c r="G1976" s="312"/>
      <c r="H1976" s="318"/>
      <c r="I1976" s="177"/>
      <c r="J1976" s="176"/>
      <c r="K1976" s="176"/>
      <c r="L1976" s="85"/>
      <c r="M1976" s="70"/>
      <c r="N1976" s="182"/>
      <c r="O1976" s="181" t="str">
        <f t="shared" si="63"/>
        <v>1900-1</v>
      </c>
      <c r="P1976" s="181">
        <f t="shared" si="64"/>
        <v>0</v>
      </c>
      <c r="W1976" s="216"/>
      <c r="X1976" s="215"/>
      <c r="Y1976" s="184"/>
    </row>
    <row r="1977" spans="1:25">
      <c r="A1977" s="92"/>
      <c r="B1977" s="27"/>
      <c r="C1977" s="101"/>
      <c r="D1977" s="87"/>
      <c r="E1977" s="198"/>
      <c r="F1977" s="87"/>
      <c r="G1977" s="312"/>
      <c r="H1977" s="318"/>
      <c r="I1977" s="177"/>
      <c r="J1977" s="176"/>
      <c r="K1977" s="176"/>
      <c r="L1977" s="85"/>
      <c r="M1977" s="70"/>
      <c r="N1977" s="182"/>
      <c r="O1977" s="181" t="str">
        <f t="shared" si="63"/>
        <v>1900-1</v>
      </c>
      <c r="P1977" s="181">
        <f t="shared" si="64"/>
        <v>0</v>
      </c>
      <c r="W1977" s="216"/>
      <c r="X1977" s="215"/>
      <c r="Y1977" s="184"/>
    </row>
    <row r="1978" spans="1:25">
      <c r="A1978" s="92"/>
      <c r="B1978" s="27"/>
      <c r="C1978" s="101"/>
      <c r="D1978" s="87"/>
      <c r="E1978" s="198"/>
      <c r="F1978" s="87"/>
      <c r="G1978" s="312"/>
      <c r="H1978" s="318"/>
      <c r="I1978" s="177"/>
      <c r="J1978" s="176"/>
      <c r="K1978" s="176"/>
      <c r="L1978" s="85"/>
      <c r="M1978" s="70"/>
      <c r="N1978" s="182"/>
      <c r="O1978" s="181" t="str">
        <f t="shared" si="63"/>
        <v>1900-1</v>
      </c>
      <c r="P1978" s="181">
        <f t="shared" si="64"/>
        <v>0</v>
      </c>
      <c r="W1978" s="216"/>
      <c r="X1978" s="215"/>
      <c r="Y1978" s="184"/>
    </row>
    <row r="1979" spans="1:25">
      <c r="A1979" s="92"/>
      <c r="B1979" s="27"/>
      <c r="C1979" s="101"/>
      <c r="D1979" s="87"/>
      <c r="E1979" s="198"/>
      <c r="F1979" s="87"/>
      <c r="G1979" s="312"/>
      <c r="H1979" s="318"/>
      <c r="I1979" s="177"/>
      <c r="J1979" s="176"/>
      <c r="K1979" s="176"/>
      <c r="L1979" s="85"/>
      <c r="M1979" s="70"/>
      <c r="N1979" s="182"/>
      <c r="O1979" s="181" t="str">
        <f t="shared" ref="O1979:O2040" si="65">YEAR(B1979)&amp;"-"&amp;MONTH(B1979)</f>
        <v>1900-1</v>
      </c>
      <c r="P1979" s="181">
        <f t="shared" si="64"/>
        <v>0</v>
      </c>
      <c r="W1979" s="216"/>
      <c r="X1979" s="215"/>
      <c r="Y1979" s="184"/>
    </row>
    <row r="1980" spans="1:25">
      <c r="A1980" s="92"/>
      <c r="B1980" s="27"/>
      <c r="C1980" s="101"/>
      <c r="D1980" s="87"/>
      <c r="E1980" s="198"/>
      <c r="F1980" s="87"/>
      <c r="G1980" s="312"/>
      <c r="H1980" s="318"/>
      <c r="I1980" s="177"/>
      <c r="J1980" s="176"/>
      <c r="K1980" s="176"/>
      <c r="L1980" s="85"/>
      <c r="M1980" s="70"/>
      <c r="N1980" s="182"/>
      <c r="O1980" s="181" t="str">
        <f t="shared" si="65"/>
        <v>1900-1</v>
      </c>
      <c r="P1980" s="181">
        <f t="shared" si="64"/>
        <v>0</v>
      </c>
      <c r="W1980" s="216"/>
      <c r="X1980" s="215"/>
      <c r="Y1980" s="184"/>
    </row>
    <row r="1981" spans="1:25">
      <c r="A1981" s="92"/>
      <c r="B1981" s="27"/>
      <c r="C1981" s="101"/>
      <c r="D1981" s="87"/>
      <c r="E1981" s="198"/>
      <c r="F1981" s="87"/>
      <c r="G1981" s="312"/>
      <c r="H1981" s="318"/>
      <c r="I1981" s="177"/>
      <c r="J1981" s="176"/>
      <c r="K1981" s="176"/>
      <c r="L1981" s="85"/>
      <c r="M1981" s="70"/>
      <c r="N1981" s="182"/>
      <c r="O1981" s="181" t="str">
        <f t="shared" si="65"/>
        <v>1900-1</v>
      </c>
      <c r="P1981" s="181">
        <f t="shared" si="64"/>
        <v>0</v>
      </c>
      <c r="W1981" s="216"/>
      <c r="X1981" s="215"/>
      <c r="Y1981" s="184"/>
    </row>
    <row r="1982" spans="1:25">
      <c r="A1982" s="92"/>
      <c r="B1982" s="27"/>
      <c r="C1982" s="101"/>
      <c r="D1982" s="87"/>
      <c r="E1982" s="198"/>
      <c r="F1982" s="87"/>
      <c r="G1982" s="312"/>
      <c r="H1982" s="318"/>
      <c r="I1982" s="177"/>
      <c r="J1982" s="176"/>
      <c r="K1982" s="176"/>
      <c r="L1982" s="85"/>
      <c r="M1982" s="70"/>
      <c r="N1982" s="182"/>
      <c r="O1982" s="181" t="str">
        <f t="shared" si="65"/>
        <v>1900-1</v>
      </c>
      <c r="P1982" s="181">
        <f t="shared" si="64"/>
        <v>0</v>
      </c>
      <c r="W1982" s="216"/>
      <c r="X1982" s="215"/>
      <c r="Y1982" s="184"/>
    </row>
    <row r="1983" spans="1:25">
      <c r="A1983" s="92"/>
      <c r="B1983" s="27"/>
      <c r="C1983" s="101"/>
      <c r="D1983" s="87"/>
      <c r="E1983" s="198"/>
      <c r="F1983" s="87"/>
      <c r="G1983" s="312"/>
      <c r="H1983" s="318"/>
      <c r="I1983" s="177"/>
      <c r="J1983" s="176"/>
      <c r="K1983" s="176"/>
      <c r="L1983" s="85"/>
      <c r="M1983" s="70"/>
      <c r="N1983" s="182"/>
      <c r="O1983" s="181" t="str">
        <f t="shared" si="65"/>
        <v>1900-1</v>
      </c>
      <c r="P1983" s="181">
        <f t="shared" si="64"/>
        <v>0</v>
      </c>
      <c r="W1983" s="216"/>
      <c r="X1983" s="215"/>
      <c r="Y1983" s="184"/>
    </row>
    <row r="1984" spans="1:25">
      <c r="A1984" s="92"/>
      <c r="B1984" s="27"/>
      <c r="C1984" s="101"/>
      <c r="D1984" s="87"/>
      <c r="E1984" s="198"/>
      <c r="F1984" s="87"/>
      <c r="G1984" s="312"/>
      <c r="H1984" s="318"/>
      <c r="I1984" s="177"/>
      <c r="J1984" s="176"/>
      <c r="K1984" s="176"/>
      <c r="L1984" s="85"/>
      <c r="M1984" s="70"/>
      <c r="N1984" s="182"/>
      <c r="O1984" s="181" t="str">
        <f t="shared" si="65"/>
        <v>1900-1</v>
      </c>
      <c r="P1984" s="181">
        <f t="shared" si="64"/>
        <v>0</v>
      </c>
      <c r="W1984" s="216"/>
      <c r="X1984" s="215"/>
      <c r="Y1984" s="184"/>
    </row>
    <row r="1985" spans="1:25">
      <c r="A1985" s="92"/>
      <c r="B1985" s="27"/>
      <c r="C1985" s="101"/>
      <c r="D1985" s="87"/>
      <c r="E1985" s="198"/>
      <c r="F1985" s="87"/>
      <c r="G1985" s="312"/>
      <c r="H1985" s="318"/>
      <c r="I1985" s="177"/>
      <c r="J1985" s="176"/>
      <c r="K1985" s="176"/>
      <c r="L1985" s="85"/>
      <c r="M1985" s="70"/>
      <c r="N1985" s="182"/>
      <c r="O1985" s="181" t="str">
        <f t="shared" si="65"/>
        <v>1900-1</v>
      </c>
      <c r="P1985" s="181">
        <f t="shared" si="64"/>
        <v>0</v>
      </c>
      <c r="W1985" s="216"/>
      <c r="X1985" s="215"/>
      <c r="Y1985" s="184"/>
    </row>
    <row r="1986" spans="1:25">
      <c r="A1986" s="92"/>
      <c r="B1986" s="27"/>
      <c r="C1986" s="101"/>
      <c r="D1986" s="87"/>
      <c r="E1986" s="198"/>
      <c r="F1986" s="87"/>
      <c r="G1986" s="312"/>
      <c r="H1986" s="318"/>
      <c r="I1986" s="177"/>
      <c r="J1986" s="176"/>
      <c r="K1986" s="176"/>
      <c r="L1986" s="85"/>
      <c r="M1986" s="70"/>
      <c r="N1986" s="182"/>
      <c r="O1986" s="181" t="str">
        <f t="shared" si="65"/>
        <v>1900-1</v>
      </c>
      <c r="P1986" s="181">
        <f t="shared" si="64"/>
        <v>0</v>
      </c>
      <c r="W1986" s="216"/>
      <c r="X1986" s="215"/>
      <c r="Y1986" s="184"/>
    </row>
    <row r="1987" spans="1:25">
      <c r="A1987" s="92"/>
      <c r="B1987" s="27"/>
      <c r="C1987" s="101"/>
      <c r="D1987" s="87"/>
      <c r="E1987" s="198"/>
      <c r="F1987" s="87"/>
      <c r="G1987" s="312"/>
      <c r="H1987" s="318"/>
      <c r="I1987" s="177"/>
      <c r="J1987" s="176"/>
      <c r="K1987" s="176"/>
      <c r="L1987" s="85"/>
      <c r="M1987" s="70"/>
      <c r="N1987" s="182"/>
      <c r="O1987" s="181" t="str">
        <f t="shared" si="65"/>
        <v>1900-1</v>
      </c>
      <c r="P1987" s="181">
        <f t="shared" ref="P1987:P2050" si="66">N1987*H1987</f>
        <v>0</v>
      </c>
      <c r="W1987" s="216"/>
      <c r="X1987" s="215"/>
      <c r="Y1987" s="184"/>
    </row>
    <row r="1988" spans="1:25">
      <c r="A1988" s="92"/>
      <c r="B1988" s="27"/>
      <c r="C1988" s="101"/>
      <c r="D1988" s="87"/>
      <c r="E1988" s="198"/>
      <c r="F1988" s="87"/>
      <c r="G1988" s="312"/>
      <c r="H1988" s="318"/>
      <c r="I1988" s="177"/>
      <c r="J1988" s="176"/>
      <c r="K1988" s="176"/>
      <c r="L1988" s="85"/>
      <c r="M1988" s="70"/>
      <c r="N1988" s="182"/>
      <c r="O1988" s="181" t="str">
        <f t="shared" si="65"/>
        <v>1900-1</v>
      </c>
      <c r="P1988" s="181">
        <f t="shared" si="66"/>
        <v>0</v>
      </c>
      <c r="W1988" s="216"/>
      <c r="X1988" s="215"/>
      <c r="Y1988" s="184"/>
    </row>
    <row r="1989" spans="1:25">
      <c r="A1989" s="92"/>
      <c r="B1989" s="27"/>
      <c r="C1989" s="101"/>
      <c r="D1989" s="87"/>
      <c r="E1989" s="198"/>
      <c r="F1989" s="87"/>
      <c r="G1989" s="312"/>
      <c r="H1989" s="318"/>
      <c r="I1989" s="177"/>
      <c r="J1989" s="176"/>
      <c r="K1989" s="176"/>
      <c r="L1989" s="85"/>
      <c r="M1989" s="70"/>
      <c r="N1989" s="182"/>
      <c r="O1989" s="181" t="str">
        <f t="shared" si="65"/>
        <v>1900-1</v>
      </c>
      <c r="P1989" s="181">
        <f t="shared" si="66"/>
        <v>0</v>
      </c>
      <c r="W1989" s="216"/>
      <c r="X1989" s="215"/>
      <c r="Y1989" s="184"/>
    </row>
    <row r="1990" spans="1:25">
      <c r="A1990" s="92"/>
      <c r="B1990" s="27"/>
      <c r="C1990" s="101"/>
      <c r="D1990" s="87"/>
      <c r="E1990" s="198"/>
      <c r="F1990" s="87"/>
      <c r="G1990" s="312"/>
      <c r="H1990" s="318"/>
      <c r="I1990" s="177"/>
      <c r="J1990" s="176"/>
      <c r="K1990" s="176"/>
      <c r="L1990" s="85"/>
      <c r="M1990" s="70"/>
      <c r="N1990" s="182"/>
      <c r="O1990" s="181" t="str">
        <f t="shared" si="65"/>
        <v>1900-1</v>
      </c>
      <c r="P1990" s="181">
        <f t="shared" si="66"/>
        <v>0</v>
      </c>
      <c r="W1990" s="216"/>
      <c r="X1990" s="215"/>
      <c r="Y1990" s="184"/>
    </row>
    <row r="1991" spans="1:25">
      <c r="A1991" s="92"/>
      <c r="B1991" s="27"/>
      <c r="C1991" s="101"/>
      <c r="D1991" s="87"/>
      <c r="E1991" s="198"/>
      <c r="F1991" s="87"/>
      <c r="G1991" s="312"/>
      <c r="H1991" s="318"/>
      <c r="I1991" s="177"/>
      <c r="J1991" s="176"/>
      <c r="K1991" s="176"/>
      <c r="L1991" s="85"/>
      <c r="M1991" s="70"/>
      <c r="N1991" s="182"/>
      <c r="O1991" s="181" t="str">
        <f t="shared" si="65"/>
        <v>1900-1</v>
      </c>
      <c r="P1991" s="181">
        <f t="shared" si="66"/>
        <v>0</v>
      </c>
      <c r="W1991" s="216"/>
      <c r="X1991" s="215"/>
      <c r="Y1991" s="184"/>
    </row>
    <row r="1992" spans="1:25">
      <c r="A1992" s="92"/>
      <c r="B1992" s="27"/>
      <c r="C1992" s="101"/>
      <c r="D1992" s="87"/>
      <c r="E1992" s="198"/>
      <c r="F1992" s="87"/>
      <c r="G1992" s="312"/>
      <c r="H1992" s="318"/>
      <c r="I1992" s="177"/>
      <c r="J1992" s="176"/>
      <c r="K1992" s="176"/>
      <c r="L1992" s="85"/>
      <c r="M1992" s="70"/>
      <c r="N1992" s="182"/>
      <c r="O1992" s="181" t="str">
        <f t="shared" si="65"/>
        <v>1900-1</v>
      </c>
      <c r="P1992" s="181">
        <f t="shared" si="66"/>
        <v>0</v>
      </c>
      <c r="W1992" s="216"/>
      <c r="X1992" s="215"/>
      <c r="Y1992" s="184"/>
    </row>
    <row r="1993" spans="1:25">
      <c r="A1993" s="92"/>
      <c r="B1993" s="27"/>
      <c r="C1993" s="101"/>
      <c r="D1993" s="87"/>
      <c r="E1993" s="198"/>
      <c r="F1993" s="87"/>
      <c r="G1993" s="312"/>
      <c r="H1993" s="318"/>
      <c r="I1993" s="177"/>
      <c r="J1993" s="176"/>
      <c r="K1993" s="176"/>
      <c r="L1993" s="85"/>
      <c r="M1993" s="70"/>
      <c r="N1993" s="182"/>
      <c r="O1993" s="181" t="str">
        <f t="shared" si="65"/>
        <v>1900-1</v>
      </c>
      <c r="P1993" s="181">
        <f t="shared" si="66"/>
        <v>0</v>
      </c>
      <c r="W1993" s="216"/>
      <c r="X1993" s="215"/>
      <c r="Y1993" s="184"/>
    </row>
    <row r="1994" spans="1:25">
      <c r="A1994" s="92"/>
      <c r="B1994" s="27"/>
      <c r="C1994" s="101"/>
      <c r="D1994" s="87"/>
      <c r="E1994" s="198"/>
      <c r="F1994" s="87"/>
      <c r="G1994" s="312"/>
      <c r="H1994" s="318"/>
      <c r="I1994" s="177"/>
      <c r="J1994" s="176"/>
      <c r="K1994" s="176"/>
      <c r="L1994" s="85"/>
      <c r="M1994" s="70"/>
      <c r="N1994" s="182"/>
      <c r="O1994" s="181" t="str">
        <f t="shared" si="65"/>
        <v>1900-1</v>
      </c>
      <c r="P1994" s="181">
        <f t="shared" si="66"/>
        <v>0</v>
      </c>
      <c r="W1994" s="216"/>
      <c r="X1994" s="215"/>
      <c r="Y1994" s="184"/>
    </row>
    <row r="1995" spans="1:25">
      <c r="A1995" s="92"/>
      <c r="B1995" s="27"/>
      <c r="C1995" s="101"/>
      <c r="D1995" s="87"/>
      <c r="E1995" s="198"/>
      <c r="F1995" s="87"/>
      <c r="G1995" s="312"/>
      <c r="H1995" s="318"/>
      <c r="I1995" s="177"/>
      <c r="J1995" s="176"/>
      <c r="K1995" s="176"/>
      <c r="L1995" s="85"/>
      <c r="M1995" s="70"/>
      <c r="N1995" s="182"/>
      <c r="O1995" s="181" t="str">
        <f t="shared" si="65"/>
        <v>1900-1</v>
      </c>
      <c r="P1995" s="181">
        <f t="shared" si="66"/>
        <v>0</v>
      </c>
      <c r="W1995" s="216"/>
      <c r="X1995" s="215"/>
      <c r="Y1995" s="184"/>
    </row>
    <row r="1996" spans="1:25">
      <c r="A1996" s="92"/>
      <c r="B1996" s="27"/>
      <c r="C1996" s="101"/>
      <c r="D1996" s="87"/>
      <c r="E1996" s="198"/>
      <c r="F1996" s="87"/>
      <c r="G1996" s="312"/>
      <c r="H1996" s="318"/>
      <c r="I1996" s="177"/>
      <c r="J1996" s="176"/>
      <c r="K1996" s="176"/>
      <c r="L1996" s="85"/>
      <c r="M1996" s="70"/>
      <c r="N1996" s="182"/>
      <c r="O1996" s="181" t="str">
        <f t="shared" si="65"/>
        <v>1900-1</v>
      </c>
      <c r="P1996" s="181">
        <f t="shared" si="66"/>
        <v>0</v>
      </c>
      <c r="W1996" s="216"/>
      <c r="X1996" s="215"/>
      <c r="Y1996" s="184"/>
    </row>
    <row r="1997" spans="1:25">
      <c r="A1997" s="92"/>
      <c r="B1997" s="27"/>
      <c r="C1997" s="101"/>
      <c r="D1997" s="87"/>
      <c r="E1997" s="198"/>
      <c r="F1997" s="87"/>
      <c r="G1997" s="312"/>
      <c r="H1997" s="318"/>
      <c r="I1997" s="177"/>
      <c r="J1997" s="176"/>
      <c r="K1997" s="176"/>
      <c r="L1997" s="85"/>
      <c r="M1997" s="70"/>
      <c r="N1997" s="182"/>
      <c r="O1997" s="181" t="str">
        <f t="shared" si="65"/>
        <v>1900-1</v>
      </c>
      <c r="P1997" s="181">
        <f t="shared" si="66"/>
        <v>0</v>
      </c>
      <c r="W1997" s="216"/>
      <c r="X1997" s="215"/>
      <c r="Y1997" s="184"/>
    </row>
    <row r="1998" spans="1:25">
      <c r="A1998" s="92"/>
      <c r="B1998" s="27"/>
      <c r="C1998" s="101"/>
      <c r="D1998" s="87"/>
      <c r="E1998" s="198"/>
      <c r="F1998" s="87"/>
      <c r="G1998" s="312"/>
      <c r="H1998" s="318"/>
      <c r="I1998" s="177"/>
      <c r="J1998" s="176"/>
      <c r="K1998" s="176"/>
      <c r="L1998" s="85"/>
      <c r="M1998" s="70"/>
      <c r="N1998" s="182"/>
      <c r="O1998" s="181" t="str">
        <f t="shared" si="65"/>
        <v>1900-1</v>
      </c>
      <c r="P1998" s="181">
        <f t="shared" si="66"/>
        <v>0</v>
      </c>
      <c r="W1998" s="216"/>
      <c r="X1998" s="215"/>
      <c r="Y1998" s="184"/>
    </row>
    <row r="1999" spans="1:25">
      <c r="A1999" s="92"/>
      <c r="B1999" s="27"/>
      <c r="C1999" s="101"/>
      <c r="D1999" s="87"/>
      <c r="E1999" s="198"/>
      <c r="F1999" s="87"/>
      <c r="G1999" s="312"/>
      <c r="H1999" s="318"/>
      <c r="I1999" s="177"/>
      <c r="J1999" s="176"/>
      <c r="K1999" s="176"/>
      <c r="L1999" s="85"/>
      <c r="M1999" s="70"/>
      <c r="N1999" s="182"/>
      <c r="O1999" s="181" t="str">
        <f t="shared" si="65"/>
        <v>1900-1</v>
      </c>
      <c r="P1999" s="181">
        <f t="shared" si="66"/>
        <v>0</v>
      </c>
      <c r="W1999" s="216"/>
      <c r="X1999" s="215"/>
      <c r="Y1999" s="184"/>
    </row>
    <row r="2000" spans="1:25">
      <c r="A2000" s="92"/>
      <c r="B2000" s="27"/>
      <c r="C2000" s="101"/>
      <c r="D2000" s="87"/>
      <c r="E2000" s="198"/>
      <c r="F2000" s="87"/>
      <c r="G2000" s="312"/>
      <c r="H2000" s="318"/>
      <c r="I2000" s="177"/>
      <c r="J2000" s="176"/>
      <c r="K2000" s="176"/>
      <c r="L2000" s="85"/>
      <c r="M2000" s="70"/>
      <c r="N2000" s="182"/>
      <c r="O2000" s="181" t="str">
        <f t="shared" si="65"/>
        <v>1900-1</v>
      </c>
      <c r="P2000" s="181">
        <f t="shared" si="66"/>
        <v>0</v>
      </c>
      <c r="W2000" s="216"/>
      <c r="X2000" s="215"/>
      <c r="Y2000" s="184"/>
    </row>
    <row r="2001" spans="1:25">
      <c r="A2001" s="92"/>
      <c r="B2001" s="27"/>
      <c r="C2001" s="101"/>
      <c r="D2001" s="87"/>
      <c r="E2001" s="198"/>
      <c r="F2001" s="87"/>
      <c r="G2001" s="312"/>
      <c r="H2001" s="318"/>
      <c r="I2001" s="177"/>
      <c r="J2001" s="176"/>
      <c r="K2001" s="176"/>
      <c r="L2001" s="85"/>
      <c r="M2001" s="70"/>
      <c r="N2001" s="182"/>
      <c r="O2001" s="181" t="str">
        <f t="shared" si="65"/>
        <v>1900-1</v>
      </c>
      <c r="P2001" s="181">
        <f t="shared" si="66"/>
        <v>0</v>
      </c>
      <c r="W2001" s="216"/>
      <c r="X2001" s="215"/>
      <c r="Y2001" s="184"/>
    </row>
    <row r="2002" spans="1:25">
      <c r="A2002" s="92"/>
      <c r="B2002" s="27"/>
      <c r="C2002" s="101"/>
      <c r="D2002" s="87"/>
      <c r="E2002" s="198"/>
      <c r="F2002" s="87"/>
      <c r="G2002" s="312"/>
      <c r="H2002" s="318"/>
      <c r="I2002" s="177"/>
      <c r="J2002" s="176"/>
      <c r="K2002" s="176"/>
      <c r="L2002" s="85"/>
      <c r="M2002" s="70"/>
      <c r="N2002" s="182"/>
      <c r="O2002" s="181" t="str">
        <f t="shared" si="65"/>
        <v>1900-1</v>
      </c>
      <c r="P2002" s="181">
        <f t="shared" si="66"/>
        <v>0</v>
      </c>
      <c r="W2002" s="216"/>
      <c r="X2002" s="215"/>
      <c r="Y2002" s="184"/>
    </row>
    <row r="2003" spans="1:25">
      <c r="A2003" s="92"/>
      <c r="B2003" s="27"/>
      <c r="C2003" s="101"/>
      <c r="D2003" s="87"/>
      <c r="E2003" s="198"/>
      <c r="F2003" s="87"/>
      <c r="G2003" s="312"/>
      <c r="H2003" s="318"/>
      <c r="I2003" s="177"/>
      <c r="J2003" s="176"/>
      <c r="K2003" s="176"/>
      <c r="L2003" s="85"/>
      <c r="M2003" s="70"/>
      <c r="N2003" s="182"/>
      <c r="O2003" s="181" t="str">
        <f t="shared" si="65"/>
        <v>1900-1</v>
      </c>
      <c r="P2003" s="181">
        <f t="shared" si="66"/>
        <v>0</v>
      </c>
      <c r="W2003" s="216"/>
      <c r="X2003" s="215"/>
      <c r="Y2003" s="184"/>
    </row>
    <row r="2004" spans="1:25">
      <c r="A2004" s="92"/>
      <c r="B2004" s="27"/>
      <c r="C2004" s="101"/>
      <c r="D2004" s="87"/>
      <c r="E2004" s="198"/>
      <c r="F2004" s="87"/>
      <c r="G2004" s="312"/>
      <c r="H2004" s="318"/>
      <c r="I2004" s="177"/>
      <c r="J2004" s="176"/>
      <c r="K2004" s="176"/>
      <c r="L2004" s="85"/>
      <c r="M2004" s="70"/>
      <c r="N2004" s="182"/>
      <c r="O2004" s="181" t="str">
        <f t="shared" si="65"/>
        <v>1900-1</v>
      </c>
      <c r="P2004" s="181">
        <f t="shared" si="66"/>
        <v>0</v>
      </c>
      <c r="W2004" s="216"/>
      <c r="X2004" s="215"/>
      <c r="Y2004" s="184"/>
    </row>
    <row r="2005" spans="1:25">
      <c r="A2005" s="92"/>
      <c r="B2005" s="27"/>
      <c r="C2005" s="101"/>
      <c r="D2005" s="87"/>
      <c r="E2005" s="198"/>
      <c r="F2005" s="87"/>
      <c r="G2005" s="312"/>
      <c r="H2005" s="318"/>
      <c r="I2005" s="177"/>
      <c r="J2005" s="176"/>
      <c r="K2005" s="176"/>
      <c r="L2005" s="85"/>
      <c r="M2005" s="70"/>
      <c r="N2005" s="182"/>
      <c r="O2005" s="181" t="str">
        <f t="shared" si="65"/>
        <v>1900-1</v>
      </c>
      <c r="P2005" s="181">
        <f t="shared" si="66"/>
        <v>0</v>
      </c>
      <c r="W2005" s="216"/>
      <c r="X2005" s="215"/>
      <c r="Y2005" s="184"/>
    </row>
    <row r="2006" spans="1:25">
      <c r="A2006" s="92"/>
      <c r="B2006" s="27"/>
      <c r="C2006" s="101"/>
      <c r="D2006" s="87"/>
      <c r="E2006" s="198"/>
      <c r="F2006" s="87"/>
      <c r="G2006" s="312"/>
      <c r="H2006" s="318"/>
      <c r="I2006" s="177"/>
      <c r="J2006" s="176"/>
      <c r="K2006" s="176"/>
      <c r="L2006" s="85"/>
      <c r="M2006" s="70"/>
      <c r="N2006" s="182"/>
      <c r="O2006" s="181" t="str">
        <f t="shared" si="65"/>
        <v>1900-1</v>
      </c>
      <c r="P2006" s="181">
        <f t="shared" si="66"/>
        <v>0</v>
      </c>
      <c r="W2006" s="216"/>
      <c r="X2006" s="215"/>
      <c r="Y2006" s="184"/>
    </row>
    <row r="2007" spans="1:25">
      <c r="A2007" s="92"/>
      <c r="B2007" s="27"/>
      <c r="C2007" s="101"/>
      <c r="D2007" s="87"/>
      <c r="E2007" s="198"/>
      <c r="F2007" s="87"/>
      <c r="G2007" s="312"/>
      <c r="H2007" s="318"/>
      <c r="I2007" s="177"/>
      <c r="J2007" s="176"/>
      <c r="K2007" s="176"/>
      <c r="L2007" s="85"/>
      <c r="M2007" s="70"/>
      <c r="N2007" s="182"/>
      <c r="O2007" s="181" t="str">
        <f t="shared" si="65"/>
        <v>1900-1</v>
      </c>
      <c r="P2007" s="181">
        <f t="shared" si="66"/>
        <v>0</v>
      </c>
      <c r="W2007" s="216"/>
      <c r="X2007" s="215"/>
      <c r="Y2007" s="184"/>
    </row>
    <row r="2008" spans="1:25">
      <c r="A2008" s="92"/>
      <c r="B2008" s="27"/>
      <c r="C2008" s="101"/>
      <c r="D2008" s="87"/>
      <c r="E2008" s="198"/>
      <c r="F2008" s="87"/>
      <c r="G2008" s="312"/>
      <c r="H2008" s="318"/>
      <c r="I2008" s="177"/>
      <c r="J2008" s="176"/>
      <c r="K2008" s="176"/>
      <c r="L2008" s="85"/>
      <c r="M2008" s="70"/>
      <c r="N2008" s="182"/>
      <c r="O2008" s="181" t="str">
        <f t="shared" si="65"/>
        <v>1900-1</v>
      </c>
      <c r="P2008" s="181">
        <f t="shared" si="66"/>
        <v>0</v>
      </c>
      <c r="W2008" s="216"/>
      <c r="X2008" s="215"/>
      <c r="Y2008" s="184"/>
    </row>
    <row r="2009" spans="1:25">
      <c r="A2009" s="92"/>
      <c r="B2009" s="27"/>
      <c r="C2009" s="101"/>
      <c r="D2009" s="87"/>
      <c r="E2009" s="198"/>
      <c r="F2009" s="87"/>
      <c r="G2009" s="312"/>
      <c r="H2009" s="318"/>
      <c r="I2009" s="177"/>
      <c r="J2009" s="176"/>
      <c r="K2009" s="176"/>
      <c r="L2009" s="85"/>
      <c r="M2009" s="70"/>
      <c r="N2009" s="182"/>
      <c r="O2009" s="181" t="str">
        <f t="shared" si="65"/>
        <v>1900-1</v>
      </c>
      <c r="P2009" s="181">
        <f t="shared" si="66"/>
        <v>0</v>
      </c>
      <c r="W2009" s="216"/>
      <c r="X2009" s="215"/>
      <c r="Y2009" s="184"/>
    </row>
    <row r="2010" spans="1:25">
      <c r="A2010" s="92"/>
      <c r="B2010" s="27"/>
      <c r="C2010" s="101"/>
      <c r="D2010" s="87"/>
      <c r="E2010" s="198"/>
      <c r="F2010" s="87"/>
      <c r="G2010" s="312"/>
      <c r="H2010" s="318"/>
      <c r="I2010" s="177"/>
      <c r="J2010" s="176"/>
      <c r="K2010" s="176"/>
      <c r="L2010" s="85"/>
      <c r="M2010" s="70"/>
      <c r="N2010" s="182"/>
      <c r="O2010" s="181" t="str">
        <f t="shared" si="65"/>
        <v>1900-1</v>
      </c>
      <c r="P2010" s="181">
        <f t="shared" si="66"/>
        <v>0</v>
      </c>
      <c r="W2010" s="216"/>
      <c r="X2010" s="215"/>
      <c r="Y2010" s="184"/>
    </row>
    <row r="2011" spans="1:25">
      <c r="A2011" s="92"/>
      <c r="B2011" s="27"/>
      <c r="C2011" s="101"/>
      <c r="D2011" s="87"/>
      <c r="E2011" s="198"/>
      <c r="F2011" s="87"/>
      <c r="G2011" s="312"/>
      <c r="H2011" s="318"/>
      <c r="I2011" s="177"/>
      <c r="J2011" s="176"/>
      <c r="K2011" s="176"/>
      <c r="L2011" s="85"/>
      <c r="M2011" s="70"/>
      <c r="N2011" s="182"/>
      <c r="O2011" s="181" t="str">
        <f t="shared" si="65"/>
        <v>1900-1</v>
      </c>
      <c r="P2011" s="181">
        <f t="shared" si="66"/>
        <v>0</v>
      </c>
      <c r="W2011" s="216"/>
      <c r="X2011" s="215"/>
      <c r="Y2011" s="184"/>
    </row>
    <row r="2012" spans="1:25">
      <c r="A2012" s="92"/>
      <c r="B2012" s="27"/>
      <c r="C2012" s="101"/>
      <c r="D2012" s="87"/>
      <c r="E2012" s="198"/>
      <c r="F2012" s="87"/>
      <c r="G2012" s="312"/>
      <c r="H2012" s="318"/>
      <c r="I2012" s="177"/>
      <c r="J2012" s="176"/>
      <c r="K2012" s="176"/>
      <c r="L2012" s="85"/>
      <c r="M2012" s="70"/>
      <c r="N2012" s="182"/>
      <c r="O2012" s="181" t="str">
        <f t="shared" si="65"/>
        <v>1900-1</v>
      </c>
      <c r="P2012" s="181">
        <f t="shared" si="66"/>
        <v>0</v>
      </c>
      <c r="W2012" s="216"/>
      <c r="X2012" s="215"/>
      <c r="Y2012" s="184"/>
    </row>
    <row r="2013" spans="1:25">
      <c r="A2013" s="92"/>
      <c r="B2013" s="27"/>
      <c r="C2013" s="101"/>
      <c r="D2013" s="87"/>
      <c r="E2013" s="198"/>
      <c r="F2013" s="87"/>
      <c r="G2013" s="312"/>
      <c r="H2013" s="318"/>
      <c r="I2013" s="177"/>
      <c r="J2013" s="176"/>
      <c r="K2013" s="176"/>
      <c r="L2013" s="85"/>
      <c r="M2013" s="70"/>
      <c r="N2013" s="182"/>
      <c r="O2013" s="181" t="str">
        <f t="shared" si="65"/>
        <v>1900-1</v>
      </c>
      <c r="P2013" s="181">
        <f t="shared" si="66"/>
        <v>0</v>
      </c>
      <c r="W2013" s="216"/>
      <c r="X2013" s="215"/>
      <c r="Y2013" s="184"/>
    </row>
    <row r="2014" spans="1:25">
      <c r="A2014" s="92"/>
      <c r="B2014" s="27"/>
      <c r="C2014" s="101"/>
      <c r="D2014" s="87"/>
      <c r="E2014" s="198"/>
      <c r="F2014" s="87"/>
      <c r="G2014" s="312"/>
      <c r="H2014" s="318"/>
      <c r="I2014" s="177"/>
      <c r="J2014" s="176"/>
      <c r="K2014" s="176"/>
      <c r="L2014" s="85"/>
      <c r="M2014" s="70"/>
      <c r="N2014" s="182"/>
      <c r="O2014" s="181" t="str">
        <f t="shared" si="65"/>
        <v>1900-1</v>
      </c>
      <c r="P2014" s="181">
        <f t="shared" si="66"/>
        <v>0</v>
      </c>
      <c r="W2014" s="216"/>
      <c r="X2014" s="215"/>
      <c r="Y2014" s="184"/>
    </row>
    <row r="2015" spans="1:25">
      <c r="A2015" s="92"/>
      <c r="B2015" s="27"/>
      <c r="C2015" s="101"/>
      <c r="D2015" s="87"/>
      <c r="E2015" s="198"/>
      <c r="F2015" s="87"/>
      <c r="G2015" s="312"/>
      <c r="H2015" s="318"/>
      <c r="I2015" s="177"/>
      <c r="J2015" s="176"/>
      <c r="K2015" s="176"/>
      <c r="L2015" s="85"/>
      <c r="M2015" s="70"/>
      <c r="N2015" s="182"/>
      <c r="O2015" s="181" t="str">
        <f t="shared" si="65"/>
        <v>1900-1</v>
      </c>
      <c r="P2015" s="181">
        <f t="shared" si="66"/>
        <v>0</v>
      </c>
      <c r="W2015" s="216"/>
      <c r="X2015" s="215"/>
      <c r="Y2015" s="184"/>
    </row>
    <row r="2016" spans="1:25">
      <c r="A2016" s="92"/>
      <c r="B2016" s="27"/>
      <c r="C2016" s="86"/>
      <c r="D2016" s="86"/>
      <c r="E2016" s="86"/>
      <c r="F2016" s="86"/>
      <c r="G2016" s="309"/>
      <c r="H2016" s="316"/>
      <c r="I2016" s="102"/>
      <c r="J2016" s="94"/>
      <c r="K2016" s="94"/>
      <c r="L2016" s="200"/>
      <c r="M2016" s="70"/>
      <c r="N2016" s="182"/>
      <c r="O2016" s="181" t="str">
        <f t="shared" si="65"/>
        <v>1900-1</v>
      </c>
      <c r="P2016" s="181">
        <f t="shared" si="66"/>
        <v>0</v>
      </c>
      <c r="W2016" s="216"/>
      <c r="X2016" s="215"/>
      <c r="Y2016" s="184"/>
    </row>
    <row r="2017" spans="1:25">
      <c r="A2017" s="92"/>
      <c r="B2017" s="27"/>
      <c r="C2017" s="85"/>
      <c r="D2017" s="85"/>
      <c r="E2017" s="85"/>
      <c r="F2017" s="85"/>
      <c r="G2017" s="309"/>
      <c r="H2017" s="316"/>
      <c r="I2017" s="102"/>
      <c r="J2017" s="94"/>
      <c r="K2017" s="94"/>
      <c r="L2017" s="200"/>
      <c r="M2017" s="70"/>
      <c r="N2017" s="182"/>
      <c r="O2017" s="181" t="str">
        <f t="shared" si="65"/>
        <v>1900-1</v>
      </c>
      <c r="P2017" s="181">
        <f t="shared" si="66"/>
        <v>0</v>
      </c>
      <c r="W2017" s="216"/>
      <c r="X2017" s="215"/>
      <c r="Y2017" s="184"/>
    </row>
    <row r="2018" spans="1:25">
      <c r="A2018" s="92"/>
      <c r="B2018" s="27"/>
      <c r="C2018" s="85"/>
      <c r="D2018" s="85"/>
      <c r="E2018" s="85"/>
      <c r="F2018" s="85"/>
      <c r="G2018" s="309"/>
      <c r="H2018" s="316"/>
      <c r="I2018" s="102"/>
      <c r="J2018" s="94"/>
      <c r="K2018" s="94"/>
      <c r="L2018" s="200"/>
      <c r="M2018" s="70"/>
      <c r="N2018" s="182"/>
      <c r="O2018" s="181" t="str">
        <f t="shared" si="65"/>
        <v>1900-1</v>
      </c>
      <c r="P2018" s="181">
        <f t="shared" si="66"/>
        <v>0</v>
      </c>
      <c r="W2018" s="216"/>
      <c r="X2018" s="215"/>
      <c r="Y2018" s="184"/>
    </row>
    <row r="2019" spans="1:25">
      <c r="A2019" s="92"/>
      <c r="B2019" s="27"/>
      <c r="C2019" s="85"/>
      <c r="D2019" s="85"/>
      <c r="E2019" s="85"/>
      <c r="F2019" s="85"/>
      <c r="G2019" s="309"/>
      <c r="H2019" s="316"/>
      <c r="I2019" s="102"/>
      <c r="J2019" s="94"/>
      <c r="K2019" s="94"/>
      <c r="L2019" s="200"/>
      <c r="M2019" s="70"/>
      <c r="N2019" s="182"/>
      <c r="O2019" s="181" t="str">
        <f t="shared" si="65"/>
        <v>1900-1</v>
      </c>
      <c r="P2019" s="181">
        <f t="shared" si="66"/>
        <v>0</v>
      </c>
      <c r="W2019" s="216"/>
      <c r="X2019" s="215"/>
      <c r="Y2019" s="184"/>
    </row>
    <row r="2020" spans="1:25">
      <c r="A2020" s="92"/>
      <c r="B2020" s="27"/>
      <c r="C2020" s="85"/>
      <c r="D2020" s="85"/>
      <c r="E2020" s="85"/>
      <c r="F2020" s="85"/>
      <c r="G2020" s="309"/>
      <c r="H2020" s="316"/>
      <c r="I2020" s="102"/>
      <c r="J2020" s="94"/>
      <c r="K2020" s="94"/>
      <c r="L2020" s="200"/>
      <c r="M2020" s="70"/>
      <c r="N2020" s="182"/>
      <c r="O2020" s="181" t="str">
        <f t="shared" si="65"/>
        <v>1900-1</v>
      </c>
      <c r="P2020" s="181">
        <f t="shared" si="66"/>
        <v>0</v>
      </c>
      <c r="W2020" s="216"/>
      <c r="X2020" s="215"/>
      <c r="Y2020" s="184"/>
    </row>
    <row r="2021" spans="1:25">
      <c r="A2021" s="92"/>
      <c r="B2021" s="27"/>
      <c r="C2021" s="85"/>
      <c r="D2021" s="85"/>
      <c r="E2021" s="85"/>
      <c r="F2021" s="85"/>
      <c r="G2021" s="309"/>
      <c r="H2021" s="316"/>
      <c r="I2021" s="102"/>
      <c r="J2021" s="94"/>
      <c r="K2021" s="94"/>
      <c r="L2021" s="200"/>
      <c r="M2021" s="70"/>
      <c r="N2021" s="182"/>
      <c r="O2021" s="181" t="str">
        <f t="shared" si="65"/>
        <v>1900-1</v>
      </c>
      <c r="P2021" s="181">
        <f t="shared" si="66"/>
        <v>0</v>
      </c>
      <c r="W2021" s="216"/>
      <c r="X2021" s="215"/>
      <c r="Y2021" s="184"/>
    </row>
    <row r="2022" spans="1:25">
      <c r="A2022" s="92"/>
      <c r="B2022" s="27"/>
      <c r="C2022" s="85"/>
      <c r="D2022" s="85"/>
      <c r="E2022" s="85"/>
      <c r="F2022" s="85"/>
      <c r="G2022" s="309"/>
      <c r="H2022" s="316"/>
      <c r="I2022" s="102"/>
      <c r="J2022" s="94"/>
      <c r="K2022" s="94"/>
      <c r="L2022" s="200"/>
      <c r="M2022" s="70"/>
      <c r="N2022" s="182"/>
      <c r="O2022" s="181" t="str">
        <f t="shared" si="65"/>
        <v>1900-1</v>
      </c>
      <c r="P2022" s="181">
        <f t="shared" si="66"/>
        <v>0</v>
      </c>
      <c r="W2022" s="216"/>
      <c r="X2022" s="215"/>
      <c r="Y2022" s="184"/>
    </row>
    <row r="2023" spans="1:25">
      <c r="A2023" s="92"/>
      <c r="B2023" s="27"/>
      <c r="C2023" s="85"/>
      <c r="D2023" s="85"/>
      <c r="E2023" s="85"/>
      <c r="F2023" s="85"/>
      <c r="G2023" s="309"/>
      <c r="H2023" s="316"/>
      <c r="I2023" s="102"/>
      <c r="J2023" s="94"/>
      <c r="K2023" s="94"/>
      <c r="L2023" s="200"/>
      <c r="M2023" s="70"/>
      <c r="N2023" s="182"/>
      <c r="O2023" s="181" t="str">
        <f t="shared" si="65"/>
        <v>1900-1</v>
      </c>
      <c r="P2023" s="181">
        <f t="shared" si="66"/>
        <v>0</v>
      </c>
      <c r="W2023" s="216"/>
      <c r="X2023" s="215"/>
      <c r="Y2023" s="184"/>
    </row>
    <row r="2024" spans="1:25">
      <c r="A2024" s="92"/>
      <c r="B2024" s="27"/>
      <c r="C2024" s="85"/>
      <c r="D2024" s="85"/>
      <c r="E2024" s="85"/>
      <c r="F2024" s="85"/>
      <c r="G2024" s="309"/>
      <c r="H2024" s="316"/>
      <c r="I2024" s="102"/>
      <c r="J2024" s="94"/>
      <c r="K2024" s="94"/>
      <c r="L2024" s="200"/>
      <c r="M2024" s="70"/>
      <c r="N2024" s="182"/>
      <c r="O2024" s="181" t="str">
        <f t="shared" si="65"/>
        <v>1900-1</v>
      </c>
      <c r="P2024" s="181">
        <f t="shared" si="66"/>
        <v>0</v>
      </c>
      <c r="W2024" s="216"/>
      <c r="X2024" s="215"/>
      <c r="Y2024" s="184"/>
    </row>
    <row r="2025" spans="1:25">
      <c r="A2025" s="92"/>
      <c r="B2025" s="27"/>
      <c r="C2025" s="85"/>
      <c r="D2025" s="85"/>
      <c r="E2025" s="85"/>
      <c r="F2025" s="85"/>
      <c r="G2025" s="309"/>
      <c r="H2025" s="316"/>
      <c r="I2025" s="102"/>
      <c r="J2025" s="94"/>
      <c r="K2025" s="94"/>
      <c r="L2025" s="200"/>
      <c r="M2025" s="70"/>
      <c r="N2025" s="182"/>
      <c r="O2025" s="181" t="str">
        <f t="shared" si="65"/>
        <v>1900-1</v>
      </c>
      <c r="P2025" s="181">
        <f t="shared" si="66"/>
        <v>0</v>
      </c>
      <c r="W2025" s="216"/>
      <c r="X2025" s="215"/>
      <c r="Y2025" s="184"/>
    </row>
    <row r="2026" spans="1:25">
      <c r="A2026" s="92"/>
      <c r="B2026" s="27"/>
      <c r="C2026" s="85"/>
      <c r="D2026" s="85"/>
      <c r="E2026" s="85"/>
      <c r="F2026" s="85"/>
      <c r="G2026" s="309"/>
      <c r="H2026" s="316"/>
      <c r="I2026" s="102"/>
      <c r="J2026" s="94"/>
      <c r="K2026" s="94"/>
      <c r="L2026" s="200"/>
      <c r="M2026" s="70"/>
      <c r="N2026" s="182"/>
      <c r="O2026" s="181" t="str">
        <f t="shared" si="65"/>
        <v>1900-1</v>
      </c>
      <c r="P2026" s="181">
        <f t="shared" si="66"/>
        <v>0</v>
      </c>
      <c r="W2026" s="216"/>
      <c r="X2026" s="215"/>
      <c r="Y2026" s="184"/>
    </row>
    <row r="2027" spans="1:25">
      <c r="A2027" s="92"/>
      <c r="B2027" s="27"/>
      <c r="C2027" s="85"/>
      <c r="D2027" s="85"/>
      <c r="E2027" s="85"/>
      <c r="F2027" s="85"/>
      <c r="G2027" s="309"/>
      <c r="H2027" s="316"/>
      <c r="I2027" s="102"/>
      <c r="J2027" s="94"/>
      <c r="K2027" s="94"/>
      <c r="L2027" s="200"/>
      <c r="M2027" s="70"/>
      <c r="N2027" s="182"/>
      <c r="O2027" s="181" t="str">
        <f t="shared" si="65"/>
        <v>1900-1</v>
      </c>
      <c r="P2027" s="181">
        <f t="shared" si="66"/>
        <v>0</v>
      </c>
      <c r="W2027" s="216"/>
      <c r="X2027" s="215"/>
      <c r="Y2027" s="184"/>
    </row>
    <row r="2028" spans="1:25">
      <c r="A2028" s="92"/>
      <c r="B2028" s="27"/>
      <c r="C2028" s="85"/>
      <c r="D2028" s="85"/>
      <c r="E2028" s="85"/>
      <c r="F2028" s="85"/>
      <c r="G2028" s="309"/>
      <c r="H2028" s="316"/>
      <c r="I2028" s="102"/>
      <c r="J2028" s="94"/>
      <c r="K2028" s="94"/>
      <c r="L2028" s="200"/>
      <c r="M2028" s="70"/>
      <c r="N2028" s="182"/>
      <c r="O2028" s="181" t="str">
        <f t="shared" si="65"/>
        <v>1900-1</v>
      </c>
      <c r="P2028" s="181">
        <f t="shared" si="66"/>
        <v>0</v>
      </c>
      <c r="W2028" s="216"/>
      <c r="X2028" s="215"/>
      <c r="Y2028" s="184"/>
    </row>
    <row r="2029" spans="1:25">
      <c r="A2029" s="92"/>
      <c r="B2029" s="27"/>
      <c r="C2029" s="85"/>
      <c r="D2029" s="85"/>
      <c r="E2029" s="85"/>
      <c r="F2029" s="85"/>
      <c r="G2029" s="309"/>
      <c r="H2029" s="316"/>
      <c r="I2029" s="102"/>
      <c r="J2029" s="94"/>
      <c r="K2029" s="94"/>
      <c r="L2029" s="200"/>
      <c r="M2029" s="70"/>
      <c r="N2029" s="182"/>
      <c r="O2029" s="181" t="str">
        <f t="shared" si="65"/>
        <v>1900-1</v>
      </c>
      <c r="P2029" s="181">
        <f t="shared" si="66"/>
        <v>0</v>
      </c>
      <c r="W2029" s="216"/>
      <c r="X2029" s="215"/>
      <c r="Y2029" s="184"/>
    </row>
    <row r="2030" spans="1:25">
      <c r="A2030" s="92"/>
      <c r="B2030" s="27"/>
      <c r="C2030" s="86"/>
      <c r="D2030" s="86"/>
      <c r="E2030" s="86"/>
      <c r="F2030" s="86"/>
      <c r="G2030" s="309"/>
      <c r="H2030" s="316"/>
      <c r="I2030" s="102"/>
      <c r="J2030" s="94"/>
      <c r="K2030" s="94"/>
      <c r="L2030" s="200"/>
      <c r="M2030" s="70"/>
      <c r="N2030" s="182"/>
      <c r="O2030" s="181" t="str">
        <f t="shared" si="65"/>
        <v>1900-1</v>
      </c>
      <c r="P2030" s="181">
        <f t="shared" si="66"/>
        <v>0</v>
      </c>
      <c r="W2030" s="216"/>
      <c r="X2030" s="215"/>
      <c r="Y2030" s="184"/>
    </row>
    <row r="2031" spans="1:25">
      <c r="A2031" s="92"/>
      <c r="B2031" s="27"/>
      <c r="C2031" s="85"/>
      <c r="D2031" s="85"/>
      <c r="E2031" s="85"/>
      <c r="F2031" s="85"/>
      <c r="G2031" s="309"/>
      <c r="H2031" s="316"/>
      <c r="I2031" s="102"/>
      <c r="J2031" s="94"/>
      <c r="K2031" s="94"/>
      <c r="L2031" s="200"/>
      <c r="M2031" s="70"/>
      <c r="N2031" s="182"/>
      <c r="O2031" s="181" t="str">
        <f t="shared" si="65"/>
        <v>1900-1</v>
      </c>
      <c r="P2031" s="181">
        <f t="shared" si="66"/>
        <v>0</v>
      </c>
      <c r="W2031" s="216"/>
      <c r="X2031" s="215"/>
      <c r="Y2031" s="184"/>
    </row>
    <row r="2032" spans="1:25">
      <c r="A2032" s="92"/>
      <c r="B2032" s="27"/>
      <c r="C2032" s="85"/>
      <c r="D2032" s="85"/>
      <c r="E2032" s="85"/>
      <c r="F2032" s="85"/>
      <c r="G2032" s="309"/>
      <c r="H2032" s="316"/>
      <c r="I2032" s="102"/>
      <c r="J2032" s="94"/>
      <c r="K2032" s="94"/>
      <c r="L2032" s="200"/>
      <c r="M2032" s="70"/>
      <c r="N2032" s="182"/>
      <c r="O2032" s="181" t="str">
        <f t="shared" si="65"/>
        <v>1900-1</v>
      </c>
      <c r="P2032" s="181">
        <f t="shared" si="66"/>
        <v>0</v>
      </c>
      <c r="W2032" s="216"/>
      <c r="X2032" s="215"/>
      <c r="Y2032" s="184"/>
    </row>
    <row r="2033" spans="1:25">
      <c r="A2033" s="92"/>
      <c r="B2033" s="27"/>
      <c r="C2033" s="85"/>
      <c r="D2033" s="85"/>
      <c r="E2033" s="85"/>
      <c r="F2033" s="85"/>
      <c r="G2033" s="309"/>
      <c r="H2033" s="316"/>
      <c r="I2033" s="102"/>
      <c r="J2033" s="94"/>
      <c r="K2033" s="94"/>
      <c r="L2033" s="200"/>
      <c r="M2033" s="70"/>
      <c r="N2033" s="182"/>
      <c r="O2033" s="181" t="str">
        <f t="shared" si="65"/>
        <v>1900-1</v>
      </c>
      <c r="P2033" s="181">
        <f t="shared" si="66"/>
        <v>0</v>
      </c>
      <c r="W2033" s="216"/>
      <c r="X2033" s="215"/>
      <c r="Y2033" s="184"/>
    </row>
    <row r="2034" spans="1:25">
      <c r="A2034" s="92"/>
      <c r="B2034" s="27"/>
      <c r="C2034" s="85"/>
      <c r="D2034" s="85"/>
      <c r="E2034" s="85"/>
      <c r="F2034" s="85"/>
      <c r="G2034" s="309"/>
      <c r="H2034" s="316"/>
      <c r="I2034" s="102"/>
      <c r="J2034" s="94"/>
      <c r="K2034" s="94"/>
      <c r="L2034" s="200"/>
      <c r="M2034" s="70"/>
      <c r="N2034" s="182"/>
      <c r="O2034" s="181" t="str">
        <f t="shared" si="65"/>
        <v>1900-1</v>
      </c>
      <c r="P2034" s="181">
        <f t="shared" si="66"/>
        <v>0</v>
      </c>
      <c r="W2034" s="216"/>
      <c r="X2034" s="215"/>
      <c r="Y2034" s="184"/>
    </row>
    <row r="2035" spans="1:25">
      <c r="A2035" s="92"/>
      <c r="B2035" s="27"/>
      <c r="C2035" s="85"/>
      <c r="D2035" s="85"/>
      <c r="E2035" s="85"/>
      <c r="F2035" s="85"/>
      <c r="G2035" s="309"/>
      <c r="H2035" s="316"/>
      <c r="I2035" s="102"/>
      <c r="J2035" s="94"/>
      <c r="K2035" s="94"/>
      <c r="L2035" s="200"/>
      <c r="M2035" s="70"/>
      <c r="N2035" s="182"/>
      <c r="O2035" s="181" t="str">
        <f t="shared" si="65"/>
        <v>1900-1</v>
      </c>
      <c r="P2035" s="181">
        <f t="shared" si="66"/>
        <v>0</v>
      </c>
      <c r="W2035" s="216"/>
      <c r="X2035" s="215"/>
      <c r="Y2035" s="184"/>
    </row>
    <row r="2036" spans="1:25">
      <c r="A2036" s="92"/>
      <c r="B2036" s="27"/>
      <c r="C2036" s="85"/>
      <c r="D2036" s="85"/>
      <c r="E2036" s="85"/>
      <c r="F2036" s="85"/>
      <c r="G2036" s="309"/>
      <c r="H2036" s="316"/>
      <c r="I2036" s="102"/>
      <c r="J2036" s="94"/>
      <c r="K2036" s="94"/>
      <c r="L2036" s="200"/>
      <c r="M2036" s="70"/>
      <c r="N2036" s="182"/>
      <c r="O2036" s="181" t="str">
        <f t="shared" si="65"/>
        <v>1900-1</v>
      </c>
      <c r="P2036" s="181">
        <f t="shared" si="66"/>
        <v>0</v>
      </c>
      <c r="W2036" s="216"/>
      <c r="X2036" s="215"/>
      <c r="Y2036" s="184"/>
    </row>
    <row r="2037" spans="1:25">
      <c r="A2037" s="92"/>
      <c r="B2037" s="27"/>
      <c r="C2037" s="85"/>
      <c r="D2037" s="85"/>
      <c r="E2037" s="85"/>
      <c r="F2037" s="85"/>
      <c r="G2037" s="309"/>
      <c r="H2037" s="316"/>
      <c r="I2037" s="102"/>
      <c r="J2037" s="94"/>
      <c r="K2037" s="94"/>
      <c r="L2037" s="200"/>
      <c r="M2037" s="70"/>
      <c r="N2037" s="182"/>
      <c r="O2037" s="181" t="str">
        <f t="shared" si="65"/>
        <v>1900-1</v>
      </c>
      <c r="P2037" s="181">
        <f t="shared" si="66"/>
        <v>0</v>
      </c>
      <c r="W2037" s="216"/>
      <c r="X2037" s="215"/>
      <c r="Y2037" s="184"/>
    </row>
    <row r="2038" spans="1:25">
      <c r="A2038" s="92"/>
      <c r="B2038" s="27"/>
      <c r="C2038" s="85"/>
      <c r="D2038" s="85"/>
      <c r="E2038" s="85"/>
      <c r="F2038" s="85"/>
      <c r="G2038" s="309"/>
      <c r="H2038" s="316"/>
      <c r="I2038" s="102"/>
      <c r="J2038" s="94"/>
      <c r="K2038" s="94"/>
      <c r="L2038" s="200"/>
      <c r="M2038" s="70"/>
      <c r="N2038" s="182"/>
      <c r="O2038" s="181" t="str">
        <f t="shared" si="65"/>
        <v>1900-1</v>
      </c>
      <c r="P2038" s="181">
        <f t="shared" si="66"/>
        <v>0</v>
      </c>
      <c r="W2038" s="216"/>
      <c r="X2038" s="215"/>
      <c r="Y2038" s="184"/>
    </row>
    <row r="2039" spans="1:25">
      <c r="A2039" s="92"/>
      <c r="B2039" s="27"/>
      <c r="C2039" s="85"/>
      <c r="D2039" s="85"/>
      <c r="E2039" s="85"/>
      <c r="F2039" s="85"/>
      <c r="G2039" s="309"/>
      <c r="H2039" s="316"/>
      <c r="I2039" s="102"/>
      <c r="J2039" s="94"/>
      <c r="K2039" s="94"/>
      <c r="L2039" s="200"/>
      <c r="M2039" s="70"/>
      <c r="N2039" s="182"/>
      <c r="O2039" s="181" t="str">
        <f t="shared" si="65"/>
        <v>1900-1</v>
      </c>
      <c r="P2039" s="181">
        <f t="shared" si="66"/>
        <v>0</v>
      </c>
      <c r="W2039" s="216"/>
      <c r="X2039" s="215"/>
      <c r="Y2039" s="184"/>
    </row>
    <row r="2040" spans="1:25">
      <c r="A2040" s="92"/>
      <c r="B2040" s="27"/>
      <c r="C2040" s="85"/>
      <c r="D2040" s="85"/>
      <c r="E2040" s="85"/>
      <c r="F2040" s="85"/>
      <c r="G2040" s="309"/>
      <c r="H2040" s="316"/>
      <c r="I2040" s="102"/>
      <c r="J2040" s="94"/>
      <c r="K2040" s="94"/>
      <c r="L2040" s="200"/>
      <c r="M2040" s="70"/>
      <c r="N2040" s="182"/>
      <c r="O2040" s="181" t="str">
        <f t="shared" si="65"/>
        <v>1900-1</v>
      </c>
      <c r="P2040" s="181">
        <f t="shared" si="66"/>
        <v>0</v>
      </c>
      <c r="W2040" s="216"/>
      <c r="X2040" s="215"/>
      <c r="Y2040" s="184"/>
    </row>
    <row r="2041" spans="1:25">
      <c r="A2041" s="92"/>
      <c r="B2041" s="27"/>
      <c r="C2041" s="85"/>
      <c r="D2041" s="85"/>
      <c r="E2041" s="85"/>
      <c r="F2041" s="85"/>
      <c r="G2041" s="309"/>
      <c r="H2041" s="316"/>
      <c r="I2041" s="102"/>
      <c r="J2041" s="94"/>
      <c r="K2041" s="94"/>
      <c r="L2041" s="200"/>
      <c r="M2041" s="70"/>
      <c r="N2041" s="182"/>
      <c r="O2041" s="181" t="str">
        <f t="shared" ref="O2041:O2101" si="67">YEAR(B2041)&amp;"-"&amp;MONTH(B2041)</f>
        <v>1900-1</v>
      </c>
      <c r="P2041" s="181">
        <f t="shared" si="66"/>
        <v>0</v>
      </c>
      <c r="W2041" s="216"/>
      <c r="X2041" s="215"/>
      <c r="Y2041" s="184"/>
    </row>
    <row r="2042" spans="1:25">
      <c r="A2042" s="92"/>
      <c r="B2042" s="27"/>
      <c r="C2042" s="85"/>
      <c r="D2042" s="85"/>
      <c r="E2042" s="85"/>
      <c r="F2042" s="85"/>
      <c r="G2042" s="309"/>
      <c r="H2042" s="316"/>
      <c r="I2042" s="102"/>
      <c r="J2042" s="94"/>
      <c r="K2042" s="94"/>
      <c r="L2042" s="200"/>
      <c r="M2042" s="70"/>
      <c r="N2042" s="182"/>
      <c r="O2042" s="181" t="str">
        <f t="shared" si="67"/>
        <v>1900-1</v>
      </c>
      <c r="P2042" s="181">
        <f t="shared" si="66"/>
        <v>0</v>
      </c>
      <c r="W2042" s="216"/>
      <c r="X2042" s="215"/>
      <c r="Y2042" s="184"/>
    </row>
    <row r="2043" spans="1:25">
      <c r="A2043" s="92"/>
      <c r="B2043" s="27"/>
      <c r="C2043" s="85"/>
      <c r="D2043" s="85"/>
      <c r="E2043" s="85"/>
      <c r="F2043" s="85"/>
      <c r="G2043" s="309"/>
      <c r="H2043" s="316"/>
      <c r="I2043" s="102"/>
      <c r="J2043" s="94"/>
      <c r="K2043" s="94"/>
      <c r="L2043" s="200"/>
      <c r="M2043" s="70"/>
      <c r="N2043" s="182"/>
      <c r="O2043" s="181" t="str">
        <f t="shared" si="67"/>
        <v>1900-1</v>
      </c>
      <c r="P2043" s="181">
        <f t="shared" si="66"/>
        <v>0</v>
      </c>
      <c r="W2043" s="216"/>
      <c r="X2043" s="215"/>
      <c r="Y2043" s="184"/>
    </row>
    <row r="2044" spans="1:25">
      <c r="A2044" s="92"/>
      <c r="B2044" s="27"/>
      <c r="C2044" s="85"/>
      <c r="D2044" s="85"/>
      <c r="E2044" s="85"/>
      <c r="F2044" s="85"/>
      <c r="G2044" s="309"/>
      <c r="H2044" s="316"/>
      <c r="I2044" s="102"/>
      <c r="J2044" s="94"/>
      <c r="K2044" s="94"/>
      <c r="L2044" s="200"/>
      <c r="M2044" s="70"/>
      <c r="N2044" s="182"/>
      <c r="O2044" s="181" t="str">
        <f t="shared" si="67"/>
        <v>1900-1</v>
      </c>
      <c r="P2044" s="181">
        <f t="shared" si="66"/>
        <v>0</v>
      </c>
      <c r="W2044" s="216"/>
      <c r="X2044" s="215"/>
      <c r="Y2044" s="184"/>
    </row>
    <row r="2045" spans="1:25">
      <c r="A2045" s="92"/>
      <c r="B2045" s="27"/>
      <c r="C2045" s="85"/>
      <c r="D2045" s="85"/>
      <c r="E2045" s="85"/>
      <c r="F2045" s="85"/>
      <c r="G2045" s="309"/>
      <c r="H2045" s="316"/>
      <c r="I2045" s="102"/>
      <c r="J2045" s="94"/>
      <c r="K2045" s="94"/>
      <c r="L2045" s="200"/>
      <c r="M2045" s="70"/>
      <c r="N2045" s="182"/>
      <c r="O2045" s="181" t="str">
        <f t="shared" si="67"/>
        <v>1900-1</v>
      </c>
      <c r="P2045" s="181">
        <f t="shared" si="66"/>
        <v>0</v>
      </c>
      <c r="W2045" s="216"/>
      <c r="X2045" s="215"/>
      <c r="Y2045" s="184"/>
    </row>
    <row r="2046" spans="1:25">
      <c r="A2046" s="92"/>
      <c r="B2046" s="27"/>
      <c r="C2046" s="85"/>
      <c r="D2046" s="85"/>
      <c r="E2046" s="85"/>
      <c r="F2046" s="85"/>
      <c r="G2046" s="309"/>
      <c r="H2046" s="316"/>
      <c r="I2046" s="102"/>
      <c r="J2046" s="94"/>
      <c r="K2046" s="94"/>
      <c r="L2046" s="200"/>
      <c r="M2046" s="70"/>
      <c r="N2046" s="182"/>
      <c r="O2046" s="181" t="str">
        <f t="shared" si="67"/>
        <v>1900-1</v>
      </c>
      <c r="P2046" s="181">
        <f t="shared" si="66"/>
        <v>0</v>
      </c>
      <c r="W2046" s="216"/>
      <c r="X2046" s="215"/>
      <c r="Y2046" s="184"/>
    </row>
    <row r="2047" spans="1:25">
      <c r="A2047" s="92"/>
      <c r="B2047" s="27"/>
      <c r="C2047" s="85"/>
      <c r="D2047" s="85"/>
      <c r="E2047" s="85"/>
      <c r="F2047" s="85"/>
      <c r="G2047" s="309"/>
      <c r="H2047" s="316"/>
      <c r="I2047" s="102"/>
      <c r="J2047" s="94"/>
      <c r="K2047" s="94"/>
      <c r="L2047" s="200"/>
      <c r="M2047" s="70"/>
      <c r="N2047" s="182"/>
      <c r="O2047" s="181" t="str">
        <f t="shared" si="67"/>
        <v>1900-1</v>
      </c>
      <c r="P2047" s="181">
        <f t="shared" si="66"/>
        <v>0</v>
      </c>
      <c r="W2047" s="216"/>
      <c r="X2047" s="215"/>
      <c r="Y2047" s="184"/>
    </row>
    <row r="2048" spans="1:25">
      <c r="A2048" s="92"/>
      <c r="B2048" s="27"/>
      <c r="C2048" s="85"/>
      <c r="D2048" s="85"/>
      <c r="E2048" s="85"/>
      <c r="F2048" s="85"/>
      <c r="G2048" s="309"/>
      <c r="H2048" s="316"/>
      <c r="I2048" s="102"/>
      <c r="J2048" s="94"/>
      <c r="K2048" s="94"/>
      <c r="L2048" s="200"/>
      <c r="M2048" s="70"/>
      <c r="N2048" s="182"/>
      <c r="O2048" s="181" t="str">
        <f t="shared" si="67"/>
        <v>1900-1</v>
      </c>
      <c r="P2048" s="181">
        <f t="shared" si="66"/>
        <v>0</v>
      </c>
      <c r="W2048" s="216"/>
      <c r="X2048" s="215"/>
      <c r="Y2048" s="184"/>
    </row>
    <row r="2049" spans="1:25">
      <c r="A2049" s="92"/>
      <c r="B2049" s="27"/>
      <c r="C2049" s="85"/>
      <c r="D2049" s="85"/>
      <c r="E2049" s="85"/>
      <c r="F2049" s="85"/>
      <c r="G2049" s="309"/>
      <c r="H2049" s="316"/>
      <c r="I2049" s="102"/>
      <c r="J2049" s="94"/>
      <c r="K2049" s="94"/>
      <c r="L2049" s="200"/>
      <c r="M2049" s="70"/>
      <c r="N2049" s="182"/>
      <c r="O2049" s="181" t="str">
        <f t="shared" si="67"/>
        <v>1900-1</v>
      </c>
      <c r="P2049" s="181">
        <f t="shared" si="66"/>
        <v>0</v>
      </c>
      <c r="W2049" s="216"/>
      <c r="X2049" s="215"/>
      <c r="Y2049" s="184"/>
    </row>
    <row r="2050" spans="1:25">
      <c r="A2050" s="92"/>
      <c r="B2050" s="27"/>
      <c r="C2050" s="85"/>
      <c r="D2050" s="85"/>
      <c r="E2050" s="85"/>
      <c r="F2050" s="85"/>
      <c r="G2050" s="309"/>
      <c r="H2050" s="316"/>
      <c r="I2050" s="102"/>
      <c r="J2050" s="94"/>
      <c r="K2050" s="94"/>
      <c r="L2050" s="200"/>
      <c r="M2050" s="70"/>
      <c r="N2050" s="182"/>
      <c r="O2050" s="181" t="str">
        <f t="shared" si="67"/>
        <v>1900-1</v>
      </c>
      <c r="P2050" s="181">
        <f t="shared" si="66"/>
        <v>0</v>
      </c>
      <c r="W2050" s="216"/>
      <c r="X2050" s="215"/>
      <c r="Y2050" s="184"/>
    </row>
    <row r="2051" spans="1:25">
      <c r="A2051" s="92"/>
      <c r="B2051" s="27"/>
      <c r="C2051" s="85"/>
      <c r="D2051" s="85"/>
      <c r="E2051" s="85"/>
      <c r="F2051" s="85"/>
      <c r="G2051" s="309"/>
      <c r="H2051" s="316"/>
      <c r="I2051" s="102"/>
      <c r="J2051" s="94"/>
      <c r="K2051" s="94"/>
      <c r="L2051" s="200"/>
      <c r="M2051" s="70"/>
      <c r="N2051" s="182"/>
      <c r="O2051" s="181" t="str">
        <f t="shared" si="67"/>
        <v>1900-1</v>
      </c>
      <c r="P2051" s="181">
        <f t="shared" ref="P2051:P2114" si="68">N2051*H2051</f>
        <v>0</v>
      </c>
      <c r="W2051" s="216"/>
      <c r="X2051" s="215"/>
      <c r="Y2051" s="184"/>
    </row>
    <row r="2052" spans="1:25">
      <c r="A2052" s="92"/>
      <c r="B2052" s="27"/>
      <c r="C2052" s="85"/>
      <c r="D2052" s="85"/>
      <c r="E2052" s="85"/>
      <c r="F2052" s="85"/>
      <c r="G2052" s="309"/>
      <c r="H2052" s="316"/>
      <c r="I2052" s="102"/>
      <c r="J2052" s="94"/>
      <c r="K2052" s="94"/>
      <c r="L2052" s="200"/>
      <c r="M2052" s="70"/>
      <c r="N2052" s="182"/>
      <c r="O2052" s="181" t="str">
        <f t="shared" si="67"/>
        <v>1900-1</v>
      </c>
      <c r="P2052" s="181">
        <f t="shared" si="68"/>
        <v>0</v>
      </c>
      <c r="W2052" s="216"/>
      <c r="X2052" s="215"/>
      <c r="Y2052" s="184"/>
    </row>
    <row r="2053" spans="1:25">
      <c r="A2053" s="92"/>
      <c r="B2053" s="27"/>
      <c r="C2053" s="85"/>
      <c r="D2053" s="85"/>
      <c r="E2053" s="85"/>
      <c r="F2053" s="85"/>
      <c r="G2053" s="309"/>
      <c r="H2053" s="316"/>
      <c r="I2053" s="102"/>
      <c r="J2053" s="94"/>
      <c r="K2053" s="94"/>
      <c r="L2053" s="200"/>
      <c r="M2053" s="70"/>
      <c r="N2053" s="182"/>
      <c r="O2053" s="181" t="str">
        <f t="shared" si="67"/>
        <v>1900-1</v>
      </c>
      <c r="P2053" s="181">
        <f t="shared" si="68"/>
        <v>0</v>
      </c>
      <c r="W2053" s="216"/>
      <c r="X2053" s="215"/>
      <c r="Y2053" s="184"/>
    </row>
    <row r="2054" spans="1:25">
      <c r="A2054" s="92"/>
      <c r="B2054" s="27"/>
      <c r="C2054" s="85"/>
      <c r="D2054" s="85"/>
      <c r="E2054" s="85"/>
      <c r="F2054" s="85"/>
      <c r="G2054" s="309"/>
      <c r="H2054" s="316"/>
      <c r="I2054" s="102"/>
      <c r="J2054" s="94"/>
      <c r="K2054" s="94"/>
      <c r="L2054" s="200"/>
      <c r="M2054" s="70"/>
      <c r="N2054" s="182"/>
      <c r="O2054" s="181" t="str">
        <f t="shared" si="67"/>
        <v>1900-1</v>
      </c>
      <c r="P2054" s="181">
        <f t="shared" si="68"/>
        <v>0</v>
      </c>
      <c r="W2054" s="216"/>
      <c r="X2054" s="215"/>
      <c r="Y2054" s="184"/>
    </row>
    <row r="2055" spans="1:25">
      <c r="A2055" s="92"/>
      <c r="B2055" s="27"/>
      <c r="C2055" s="85"/>
      <c r="D2055" s="85"/>
      <c r="E2055" s="85"/>
      <c r="F2055" s="85"/>
      <c r="G2055" s="309"/>
      <c r="H2055" s="316"/>
      <c r="I2055" s="102"/>
      <c r="J2055" s="94"/>
      <c r="K2055" s="94"/>
      <c r="L2055" s="200"/>
      <c r="M2055" s="70"/>
      <c r="N2055" s="182"/>
      <c r="O2055" s="181" t="str">
        <f t="shared" si="67"/>
        <v>1900-1</v>
      </c>
      <c r="P2055" s="181">
        <f t="shared" si="68"/>
        <v>0</v>
      </c>
      <c r="W2055" s="216"/>
      <c r="X2055" s="215"/>
      <c r="Y2055" s="184"/>
    </row>
    <row r="2056" spans="1:25">
      <c r="A2056" s="92"/>
      <c r="B2056" s="27"/>
      <c r="C2056" s="85"/>
      <c r="D2056" s="85"/>
      <c r="E2056" s="85"/>
      <c r="F2056" s="85"/>
      <c r="G2056" s="309"/>
      <c r="H2056" s="316"/>
      <c r="I2056" s="102"/>
      <c r="J2056" s="94"/>
      <c r="K2056" s="94"/>
      <c r="L2056" s="200"/>
      <c r="M2056" s="70"/>
      <c r="N2056" s="182"/>
      <c r="O2056" s="181" t="str">
        <f t="shared" si="67"/>
        <v>1900-1</v>
      </c>
      <c r="P2056" s="181">
        <f t="shared" si="68"/>
        <v>0</v>
      </c>
      <c r="W2056" s="216"/>
      <c r="X2056" s="215"/>
      <c r="Y2056" s="184"/>
    </row>
    <row r="2057" spans="1:25">
      <c r="A2057" s="92"/>
      <c r="B2057" s="27"/>
      <c r="C2057" s="85"/>
      <c r="D2057" s="85"/>
      <c r="E2057" s="85"/>
      <c r="F2057" s="85"/>
      <c r="G2057" s="309"/>
      <c r="H2057" s="316"/>
      <c r="I2057" s="102"/>
      <c r="J2057" s="94"/>
      <c r="K2057" s="94"/>
      <c r="L2057" s="200"/>
      <c r="M2057" s="70"/>
      <c r="N2057" s="182"/>
      <c r="O2057" s="181" t="str">
        <f t="shared" si="67"/>
        <v>1900-1</v>
      </c>
      <c r="P2057" s="181">
        <f t="shared" si="68"/>
        <v>0</v>
      </c>
      <c r="W2057" s="216"/>
      <c r="X2057" s="215"/>
      <c r="Y2057" s="184"/>
    </row>
    <row r="2058" spans="1:25">
      <c r="A2058" s="92"/>
      <c r="B2058" s="27"/>
      <c r="C2058" s="85"/>
      <c r="D2058" s="85"/>
      <c r="E2058" s="85"/>
      <c r="F2058" s="85"/>
      <c r="G2058" s="309"/>
      <c r="H2058" s="316"/>
      <c r="I2058" s="102"/>
      <c r="J2058" s="94"/>
      <c r="K2058" s="94"/>
      <c r="L2058" s="200"/>
      <c r="M2058" s="70"/>
      <c r="N2058" s="182"/>
      <c r="O2058" s="181" t="str">
        <f t="shared" si="67"/>
        <v>1900-1</v>
      </c>
      <c r="P2058" s="181">
        <f t="shared" si="68"/>
        <v>0</v>
      </c>
      <c r="W2058" s="216"/>
      <c r="X2058" s="215"/>
      <c r="Y2058" s="184"/>
    </row>
    <row r="2059" spans="1:25">
      <c r="A2059" s="92"/>
      <c r="B2059" s="27"/>
      <c r="C2059" s="85"/>
      <c r="D2059" s="85"/>
      <c r="E2059" s="85"/>
      <c r="F2059" s="85"/>
      <c r="G2059" s="309"/>
      <c r="H2059" s="316"/>
      <c r="I2059" s="102"/>
      <c r="J2059" s="94"/>
      <c r="K2059" s="94"/>
      <c r="L2059" s="200"/>
      <c r="M2059" s="70"/>
      <c r="N2059" s="182"/>
      <c r="O2059" s="181" t="str">
        <f t="shared" si="67"/>
        <v>1900-1</v>
      </c>
      <c r="P2059" s="181">
        <f t="shared" si="68"/>
        <v>0</v>
      </c>
      <c r="W2059" s="216"/>
      <c r="X2059" s="215"/>
      <c r="Y2059" s="184"/>
    </row>
    <row r="2060" spans="1:25">
      <c r="A2060" s="92"/>
      <c r="B2060" s="27"/>
      <c r="C2060" s="85"/>
      <c r="D2060" s="85"/>
      <c r="E2060" s="85"/>
      <c r="F2060" s="85"/>
      <c r="G2060" s="309"/>
      <c r="H2060" s="316"/>
      <c r="I2060" s="102"/>
      <c r="J2060" s="94"/>
      <c r="K2060" s="94"/>
      <c r="L2060" s="200"/>
      <c r="M2060" s="70"/>
      <c r="N2060" s="182"/>
      <c r="O2060" s="181" t="str">
        <f t="shared" si="67"/>
        <v>1900-1</v>
      </c>
      <c r="P2060" s="181">
        <f t="shared" si="68"/>
        <v>0</v>
      </c>
      <c r="W2060" s="216"/>
      <c r="X2060" s="215"/>
      <c r="Y2060" s="184"/>
    </row>
    <row r="2061" spans="1:25">
      <c r="A2061" s="92"/>
      <c r="B2061" s="27"/>
      <c r="C2061" s="85"/>
      <c r="D2061" s="85"/>
      <c r="E2061" s="85"/>
      <c r="F2061" s="85"/>
      <c r="G2061" s="309"/>
      <c r="H2061" s="316"/>
      <c r="I2061" s="102"/>
      <c r="J2061" s="94"/>
      <c r="K2061" s="94"/>
      <c r="L2061" s="200"/>
      <c r="M2061" s="70"/>
      <c r="N2061" s="182"/>
      <c r="O2061" s="181" t="str">
        <f t="shared" si="67"/>
        <v>1900-1</v>
      </c>
      <c r="P2061" s="181">
        <f t="shared" si="68"/>
        <v>0</v>
      </c>
      <c r="W2061" s="216"/>
      <c r="X2061" s="215"/>
      <c r="Y2061" s="184"/>
    </row>
    <row r="2062" spans="1:25">
      <c r="A2062" s="92"/>
      <c r="B2062" s="27"/>
      <c r="C2062" s="85"/>
      <c r="D2062" s="85"/>
      <c r="E2062" s="85"/>
      <c r="F2062" s="85"/>
      <c r="G2062" s="309"/>
      <c r="H2062" s="316"/>
      <c r="I2062" s="102"/>
      <c r="J2062" s="94"/>
      <c r="K2062" s="94"/>
      <c r="L2062" s="200"/>
      <c r="M2062" s="70"/>
      <c r="N2062" s="182"/>
      <c r="O2062" s="181" t="str">
        <f t="shared" si="67"/>
        <v>1900-1</v>
      </c>
      <c r="P2062" s="181">
        <f t="shared" si="68"/>
        <v>0</v>
      </c>
      <c r="W2062" s="216"/>
      <c r="X2062" s="215"/>
      <c r="Y2062" s="184"/>
    </row>
    <row r="2063" spans="1:25">
      <c r="A2063" s="92"/>
      <c r="B2063" s="27"/>
      <c r="C2063" s="85"/>
      <c r="D2063" s="85"/>
      <c r="E2063" s="85"/>
      <c r="F2063" s="85"/>
      <c r="G2063" s="309"/>
      <c r="H2063" s="316"/>
      <c r="I2063" s="102"/>
      <c r="J2063" s="94"/>
      <c r="K2063" s="94"/>
      <c r="L2063" s="200"/>
      <c r="M2063" s="70"/>
      <c r="N2063" s="182"/>
      <c r="O2063" s="181" t="str">
        <f t="shared" si="67"/>
        <v>1900-1</v>
      </c>
      <c r="P2063" s="181">
        <f t="shared" si="68"/>
        <v>0</v>
      </c>
      <c r="W2063" s="216"/>
      <c r="X2063" s="215"/>
      <c r="Y2063" s="184"/>
    </row>
    <row r="2064" spans="1:25">
      <c r="A2064" s="92"/>
      <c r="B2064" s="27"/>
      <c r="C2064" s="85"/>
      <c r="D2064" s="85"/>
      <c r="E2064" s="85"/>
      <c r="F2064" s="85"/>
      <c r="G2064" s="309"/>
      <c r="H2064" s="316"/>
      <c r="I2064" s="102"/>
      <c r="J2064" s="94"/>
      <c r="K2064" s="94"/>
      <c r="L2064" s="200"/>
      <c r="M2064" s="70"/>
      <c r="N2064" s="182"/>
      <c r="O2064" s="181" t="str">
        <f t="shared" si="67"/>
        <v>1900-1</v>
      </c>
      <c r="P2064" s="181">
        <f t="shared" si="68"/>
        <v>0</v>
      </c>
      <c r="W2064" s="216"/>
      <c r="X2064" s="215"/>
      <c r="Y2064" s="184"/>
    </row>
    <row r="2065" spans="1:25">
      <c r="A2065" s="92"/>
      <c r="B2065" s="27"/>
      <c r="C2065" s="85"/>
      <c r="D2065" s="85"/>
      <c r="E2065" s="85"/>
      <c r="F2065" s="85"/>
      <c r="G2065" s="309"/>
      <c r="H2065" s="316"/>
      <c r="I2065" s="102"/>
      <c r="J2065" s="94"/>
      <c r="K2065" s="94"/>
      <c r="L2065" s="200"/>
      <c r="M2065" s="70"/>
      <c r="N2065" s="182"/>
      <c r="O2065" s="181" t="str">
        <f t="shared" si="67"/>
        <v>1900-1</v>
      </c>
      <c r="P2065" s="181">
        <f t="shared" si="68"/>
        <v>0</v>
      </c>
      <c r="W2065" s="216"/>
      <c r="X2065" s="215"/>
      <c r="Y2065" s="184"/>
    </row>
    <row r="2066" spans="1:25">
      <c r="A2066" s="92"/>
      <c r="B2066" s="27"/>
      <c r="C2066" s="85"/>
      <c r="D2066" s="85"/>
      <c r="E2066" s="85"/>
      <c r="F2066" s="85"/>
      <c r="G2066" s="309"/>
      <c r="H2066" s="316"/>
      <c r="I2066" s="102"/>
      <c r="J2066" s="94"/>
      <c r="K2066" s="94"/>
      <c r="L2066" s="200"/>
      <c r="M2066" s="70"/>
      <c r="N2066" s="182"/>
      <c r="O2066" s="181" t="str">
        <f t="shared" si="67"/>
        <v>1900-1</v>
      </c>
      <c r="P2066" s="181">
        <f t="shared" si="68"/>
        <v>0</v>
      </c>
      <c r="W2066" s="216"/>
      <c r="X2066" s="215"/>
      <c r="Y2066" s="184"/>
    </row>
    <row r="2067" spans="1:25">
      <c r="A2067" s="92"/>
      <c r="B2067" s="27"/>
      <c r="C2067" s="85"/>
      <c r="D2067" s="85"/>
      <c r="E2067" s="85"/>
      <c r="F2067" s="85"/>
      <c r="G2067" s="309"/>
      <c r="H2067" s="316"/>
      <c r="I2067" s="102"/>
      <c r="J2067" s="94"/>
      <c r="K2067" s="94"/>
      <c r="L2067" s="200"/>
      <c r="M2067" s="70"/>
      <c r="N2067" s="182"/>
      <c r="O2067" s="181" t="str">
        <f t="shared" si="67"/>
        <v>1900-1</v>
      </c>
      <c r="P2067" s="181">
        <f t="shared" si="68"/>
        <v>0</v>
      </c>
      <c r="W2067" s="216"/>
      <c r="X2067" s="215"/>
      <c r="Y2067" s="184"/>
    </row>
    <row r="2068" spans="1:25">
      <c r="A2068" s="92"/>
      <c r="B2068" s="27"/>
      <c r="C2068" s="85"/>
      <c r="D2068" s="85"/>
      <c r="E2068" s="85"/>
      <c r="F2068" s="85"/>
      <c r="G2068" s="309"/>
      <c r="H2068" s="316"/>
      <c r="I2068" s="102"/>
      <c r="J2068" s="94"/>
      <c r="K2068" s="94"/>
      <c r="L2068" s="200"/>
      <c r="M2068" s="70"/>
      <c r="N2068" s="182"/>
      <c r="O2068" s="181" t="str">
        <f t="shared" si="67"/>
        <v>1900-1</v>
      </c>
      <c r="P2068" s="181">
        <f t="shared" si="68"/>
        <v>0</v>
      </c>
      <c r="W2068" s="216"/>
      <c r="X2068" s="215"/>
      <c r="Y2068" s="184"/>
    </row>
    <row r="2069" spans="1:25">
      <c r="A2069" s="92"/>
      <c r="B2069" s="27"/>
      <c r="C2069" s="85"/>
      <c r="D2069" s="85"/>
      <c r="E2069" s="85"/>
      <c r="F2069" s="85"/>
      <c r="G2069" s="309"/>
      <c r="H2069" s="316"/>
      <c r="I2069" s="102"/>
      <c r="J2069" s="94"/>
      <c r="K2069" s="94"/>
      <c r="L2069" s="200"/>
      <c r="M2069" s="70"/>
      <c r="N2069" s="182"/>
      <c r="O2069" s="181" t="str">
        <f t="shared" si="67"/>
        <v>1900-1</v>
      </c>
      <c r="P2069" s="181">
        <f t="shared" si="68"/>
        <v>0</v>
      </c>
      <c r="W2069" s="216"/>
      <c r="X2069" s="215"/>
      <c r="Y2069" s="184"/>
    </row>
    <row r="2070" spans="1:25">
      <c r="A2070" s="92"/>
      <c r="B2070" s="27"/>
      <c r="C2070" s="85"/>
      <c r="D2070" s="85"/>
      <c r="E2070" s="85"/>
      <c r="F2070" s="85"/>
      <c r="G2070" s="309"/>
      <c r="H2070" s="316"/>
      <c r="I2070" s="102"/>
      <c r="J2070" s="94"/>
      <c r="K2070" s="94"/>
      <c r="L2070" s="200"/>
      <c r="M2070" s="70"/>
      <c r="N2070" s="182"/>
      <c r="O2070" s="181" t="str">
        <f t="shared" si="67"/>
        <v>1900-1</v>
      </c>
      <c r="P2070" s="181">
        <f t="shared" si="68"/>
        <v>0</v>
      </c>
      <c r="W2070" s="216"/>
      <c r="X2070" s="215"/>
      <c r="Y2070" s="184"/>
    </row>
    <row r="2071" spans="1:25">
      <c r="A2071" s="92"/>
      <c r="B2071" s="27"/>
      <c r="C2071" s="85"/>
      <c r="D2071" s="85"/>
      <c r="E2071" s="85"/>
      <c r="F2071" s="85"/>
      <c r="G2071" s="309"/>
      <c r="H2071" s="316"/>
      <c r="I2071" s="102"/>
      <c r="J2071" s="94"/>
      <c r="K2071" s="94"/>
      <c r="L2071" s="200"/>
      <c r="M2071" s="70"/>
      <c r="N2071" s="182"/>
      <c r="O2071" s="181" t="str">
        <f t="shared" si="67"/>
        <v>1900-1</v>
      </c>
      <c r="P2071" s="181">
        <f t="shared" si="68"/>
        <v>0</v>
      </c>
      <c r="W2071" s="216"/>
      <c r="X2071" s="215"/>
      <c r="Y2071" s="184"/>
    </row>
    <row r="2072" spans="1:25">
      <c r="A2072" s="92"/>
      <c r="B2072" s="27"/>
      <c r="C2072" s="85"/>
      <c r="D2072" s="85"/>
      <c r="E2072" s="85"/>
      <c r="F2072" s="85"/>
      <c r="G2072" s="309"/>
      <c r="H2072" s="316"/>
      <c r="I2072" s="102"/>
      <c r="J2072" s="94"/>
      <c r="K2072" s="94"/>
      <c r="L2072" s="200"/>
      <c r="M2072" s="70"/>
      <c r="N2072" s="182"/>
      <c r="O2072" s="181" t="str">
        <f t="shared" si="67"/>
        <v>1900-1</v>
      </c>
      <c r="P2072" s="181">
        <f t="shared" si="68"/>
        <v>0</v>
      </c>
      <c r="W2072" s="216"/>
      <c r="X2072" s="215"/>
      <c r="Y2072" s="184"/>
    </row>
    <row r="2073" spans="1:25">
      <c r="A2073" s="92"/>
      <c r="B2073" s="27"/>
      <c r="C2073" s="85"/>
      <c r="D2073" s="85"/>
      <c r="E2073" s="85"/>
      <c r="F2073" s="85"/>
      <c r="G2073" s="309"/>
      <c r="H2073" s="316"/>
      <c r="I2073" s="102"/>
      <c r="J2073" s="94"/>
      <c r="K2073" s="94"/>
      <c r="L2073" s="200"/>
      <c r="M2073" s="70"/>
      <c r="N2073" s="182"/>
      <c r="O2073" s="181" t="str">
        <f t="shared" si="67"/>
        <v>1900-1</v>
      </c>
      <c r="P2073" s="181">
        <f t="shared" si="68"/>
        <v>0</v>
      </c>
      <c r="W2073" s="216"/>
      <c r="X2073" s="215"/>
      <c r="Y2073" s="184"/>
    </row>
    <row r="2074" spans="1:25">
      <c r="A2074" s="92"/>
      <c r="B2074" s="27"/>
      <c r="C2074" s="85"/>
      <c r="D2074" s="85"/>
      <c r="E2074" s="85"/>
      <c r="F2074" s="85"/>
      <c r="G2074" s="309"/>
      <c r="H2074" s="316"/>
      <c r="I2074" s="102"/>
      <c r="J2074" s="94"/>
      <c r="K2074" s="94"/>
      <c r="L2074" s="200"/>
      <c r="M2074" s="70"/>
      <c r="N2074" s="182"/>
      <c r="O2074" s="181" t="str">
        <f t="shared" si="67"/>
        <v>1900-1</v>
      </c>
      <c r="P2074" s="181">
        <f t="shared" si="68"/>
        <v>0</v>
      </c>
      <c r="W2074" s="216"/>
      <c r="X2074" s="215"/>
      <c r="Y2074" s="184"/>
    </row>
    <row r="2075" spans="1:25">
      <c r="A2075" s="92"/>
      <c r="B2075" s="27"/>
      <c r="C2075" s="85"/>
      <c r="D2075" s="85"/>
      <c r="E2075" s="85"/>
      <c r="F2075" s="85"/>
      <c r="G2075" s="309"/>
      <c r="H2075" s="316"/>
      <c r="I2075" s="102"/>
      <c r="J2075" s="94"/>
      <c r="K2075" s="94"/>
      <c r="L2075" s="200"/>
      <c r="M2075" s="70"/>
      <c r="N2075" s="182"/>
      <c r="O2075" s="181" t="str">
        <f t="shared" si="67"/>
        <v>1900-1</v>
      </c>
      <c r="P2075" s="181">
        <f t="shared" si="68"/>
        <v>0</v>
      </c>
      <c r="W2075" s="216"/>
      <c r="X2075" s="215"/>
      <c r="Y2075" s="184"/>
    </row>
    <row r="2076" spans="1:25">
      <c r="A2076" s="92"/>
      <c r="B2076" s="27"/>
      <c r="C2076" s="85"/>
      <c r="D2076" s="85"/>
      <c r="E2076" s="85"/>
      <c r="F2076" s="85"/>
      <c r="G2076" s="309"/>
      <c r="H2076" s="316"/>
      <c r="I2076" s="102"/>
      <c r="J2076" s="94"/>
      <c r="K2076" s="94"/>
      <c r="L2076" s="200"/>
      <c r="M2076" s="70"/>
      <c r="N2076" s="182"/>
      <c r="O2076" s="181" t="str">
        <f t="shared" si="67"/>
        <v>1900-1</v>
      </c>
      <c r="P2076" s="181">
        <f t="shared" si="68"/>
        <v>0</v>
      </c>
      <c r="W2076" s="216"/>
      <c r="X2076" s="215"/>
      <c r="Y2076" s="184"/>
    </row>
    <row r="2077" spans="1:25">
      <c r="A2077" s="92"/>
      <c r="B2077" s="27"/>
      <c r="C2077" s="85"/>
      <c r="D2077" s="85"/>
      <c r="E2077" s="85"/>
      <c r="F2077" s="85"/>
      <c r="G2077" s="309"/>
      <c r="H2077" s="316"/>
      <c r="I2077" s="102"/>
      <c r="J2077" s="94"/>
      <c r="K2077" s="94"/>
      <c r="L2077" s="200"/>
      <c r="M2077" s="70"/>
      <c r="N2077" s="182"/>
      <c r="O2077" s="181" t="str">
        <f t="shared" si="67"/>
        <v>1900-1</v>
      </c>
      <c r="P2077" s="181">
        <f t="shared" si="68"/>
        <v>0</v>
      </c>
      <c r="W2077" s="216"/>
      <c r="X2077" s="215"/>
      <c r="Y2077" s="184"/>
    </row>
    <row r="2078" spans="1:25">
      <c r="A2078" s="92"/>
      <c r="B2078" s="27"/>
      <c r="C2078" s="85"/>
      <c r="D2078" s="85"/>
      <c r="E2078" s="85"/>
      <c r="F2078" s="85"/>
      <c r="G2078" s="309"/>
      <c r="H2078" s="316"/>
      <c r="I2078" s="102"/>
      <c r="J2078" s="94"/>
      <c r="K2078" s="94"/>
      <c r="L2078" s="200"/>
      <c r="M2078" s="70"/>
      <c r="N2078" s="182"/>
      <c r="O2078" s="181" t="str">
        <f t="shared" si="67"/>
        <v>1900-1</v>
      </c>
      <c r="P2078" s="181">
        <f t="shared" si="68"/>
        <v>0</v>
      </c>
      <c r="W2078" s="216"/>
      <c r="X2078" s="215"/>
      <c r="Y2078" s="184"/>
    </row>
    <row r="2079" spans="1:25">
      <c r="A2079" s="92"/>
      <c r="B2079" s="27"/>
      <c r="C2079" s="85"/>
      <c r="D2079" s="85"/>
      <c r="E2079" s="85"/>
      <c r="F2079" s="85"/>
      <c r="G2079" s="309"/>
      <c r="H2079" s="316"/>
      <c r="I2079" s="102"/>
      <c r="J2079" s="94"/>
      <c r="K2079" s="94"/>
      <c r="L2079" s="200"/>
      <c r="M2079" s="70"/>
      <c r="N2079" s="182"/>
      <c r="O2079" s="181" t="str">
        <f t="shared" si="67"/>
        <v>1900-1</v>
      </c>
      <c r="P2079" s="181">
        <f t="shared" si="68"/>
        <v>0</v>
      </c>
      <c r="W2079" s="216"/>
      <c r="X2079" s="215"/>
      <c r="Y2079" s="184"/>
    </row>
    <row r="2080" spans="1:25">
      <c r="A2080" s="92"/>
      <c r="B2080" s="27"/>
      <c r="C2080" s="85"/>
      <c r="D2080" s="85"/>
      <c r="E2080" s="85"/>
      <c r="F2080" s="85"/>
      <c r="G2080" s="309"/>
      <c r="H2080" s="316"/>
      <c r="I2080" s="102"/>
      <c r="J2080" s="94"/>
      <c r="K2080" s="94"/>
      <c r="L2080" s="200"/>
      <c r="M2080" s="70"/>
      <c r="N2080" s="182"/>
      <c r="O2080" s="181" t="str">
        <f t="shared" si="67"/>
        <v>1900-1</v>
      </c>
      <c r="P2080" s="181">
        <f t="shared" si="68"/>
        <v>0</v>
      </c>
      <c r="W2080" s="216"/>
      <c r="X2080" s="215"/>
      <c r="Y2080" s="184"/>
    </row>
    <row r="2081" spans="1:25">
      <c r="A2081" s="92"/>
      <c r="B2081" s="27"/>
      <c r="C2081" s="85"/>
      <c r="D2081" s="85"/>
      <c r="E2081" s="85"/>
      <c r="F2081" s="85"/>
      <c r="G2081" s="309"/>
      <c r="H2081" s="316"/>
      <c r="I2081" s="102"/>
      <c r="J2081" s="94"/>
      <c r="K2081" s="94"/>
      <c r="L2081" s="200"/>
      <c r="M2081" s="70"/>
      <c r="N2081" s="182"/>
      <c r="O2081" s="181" t="str">
        <f t="shared" si="67"/>
        <v>1900-1</v>
      </c>
      <c r="P2081" s="181">
        <f t="shared" si="68"/>
        <v>0</v>
      </c>
      <c r="W2081" s="216"/>
      <c r="X2081" s="215"/>
      <c r="Y2081" s="184"/>
    </row>
    <row r="2082" spans="1:25">
      <c r="A2082" s="92"/>
      <c r="B2082" s="27"/>
      <c r="C2082" s="85"/>
      <c r="D2082" s="85"/>
      <c r="E2082" s="85"/>
      <c r="F2082" s="85"/>
      <c r="G2082" s="309"/>
      <c r="H2082" s="316"/>
      <c r="I2082" s="102"/>
      <c r="J2082" s="94"/>
      <c r="K2082" s="94"/>
      <c r="L2082" s="200"/>
      <c r="M2082" s="70"/>
      <c r="N2082" s="182"/>
      <c r="O2082" s="181" t="str">
        <f t="shared" si="67"/>
        <v>1900-1</v>
      </c>
      <c r="P2082" s="181">
        <f t="shared" si="68"/>
        <v>0</v>
      </c>
      <c r="W2082" s="216"/>
      <c r="X2082" s="215"/>
      <c r="Y2082" s="184"/>
    </row>
    <row r="2083" spans="1:25">
      <c r="A2083" s="92"/>
      <c r="B2083" s="27"/>
      <c r="C2083" s="85"/>
      <c r="D2083" s="85"/>
      <c r="E2083" s="85"/>
      <c r="F2083" s="85"/>
      <c r="G2083" s="309"/>
      <c r="H2083" s="316"/>
      <c r="I2083" s="102"/>
      <c r="J2083" s="94"/>
      <c r="K2083" s="94"/>
      <c r="L2083" s="200"/>
      <c r="M2083" s="70"/>
      <c r="N2083" s="182"/>
      <c r="O2083" s="181" t="str">
        <f t="shared" si="67"/>
        <v>1900-1</v>
      </c>
      <c r="P2083" s="181">
        <f t="shared" si="68"/>
        <v>0</v>
      </c>
      <c r="W2083" s="216"/>
      <c r="X2083" s="215"/>
      <c r="Y2083" s="184"/>
    </row>
    <row r="2084" spans="1:25">
      <c r="A2084" s="92"/>
      <c r="B2084" s="27"/>
      <c r="C2084" s="85"/>
      <c r="D2084" s="85"/>
      <c r="E2084" s="85"/>
      <c r="F2084" s="85"/>
      <c r="G2084" s="309"/>
      <c r="H2084" s="316"/>
      <c r="I2084" s="102"/>
      <c r="J2084" s="94"/>
      <c r="K2084" s="94"/>
      <c r="L2084" s="200"/>
      <c r="M2084" s="70"/>
      <c r="N2084" s="182"/>
      <c r="O2084" s="181" t="str">
        <f t="shared" si="67"/>
        <v>1900-1</v>
      </c>
      <c r="P2084" s="181">
        <f t="shared" si="68"/>
        <v>0</v>
      </c>
      <c r="W2084" s="216"/>
      <c r="X2084" s="215"/>
      <c r="Y2084" s="184"/>
    </row>
    <row r="2085" spans="1:25">
      <c r="A2085" s="92"/>
      <c r="B2085" s="27"/>
      <c r="C2085" s="85"/>
      <c r="D2085" s="85"/>
      <c r="E2085" s="85"/>
      <c r="F2085" s="85"/>
      <c r="G2085" s="309"/>
      <c r="H2085" s="316"/>
      <c r="I2085" s="102"/>
      <c r="J2085" s="94"/>
      <c r="K2085" s="94"/>
      <c r="L2085" s="200"/>
      <c r="M2085" s="70"/>
      <c r="N2085" s="182"/>
      <c r="O2085" s="181" t="str">
        <f t="shared" si="67"/>
        <v>1900-1</v>
      </c>
      <c r="P2085" s="181">
        <f t="shared" si="68"/>
        <v>0</v>
      </c>
      <c r="W2085" s="216"/>
      <c r="X2085" s="215"/>
      <c r="Y2085" s="184"/>
    </row>
    <row r="2086" spans="1:25">
      <c r="A2086" s="92"/>
      <c r="B2086" s="27"/>
      <c r="C2086" s="85"/>
      <c r="D2086" s="85"/>
      <c r="E2086" s="85"/>
      <c r="F2086" s="85"/>
      <c r="G2086" s="309"/>
      <c r="H2086" s="316"/>
      <c r="I2086" s="102"/>
      <c r="J2086" s="94"/>
      <c r="K2086" s="94"/>
      <c r="L2086" s="200"/>
      <c r="M2086" s="70"/>
      <c r="N2086" s="182"/>
      <c r="O2086" s="181" t="str">
        <f t="shared" si="67"/>
        <v>1900-1</v>
      </c>
      <c r="P2086" s="181">
        <f t="shared" si="68"/>
        <v>0</v>
      </c>
      <c r="W2086" s="216"/>
      <c r="X2086" s="215"/>
      <c r="Y2086" s="184"/>
    </row>
    <row r="2087" spans="1:25">
      <c r="A2087" s="92"/>
      <c r="B2087" s="27"/>
      <c r="C2087" s="85"/>
      <c r="D2087" s="87"/>
      <c r="E2087" s="198"/>
      <c r="F2087" s="87"/>
      <c r="G2087" s="71"/>
      <c r="H2087" s="318"/>
      <c r="I2087" s="177"/>
      <c r="J2087" s="176"/>
      <c r="K2087" s="176"/>
      <c r="L2087" s="85"/>
      <c r="M2087" s="70"/>
      <c r="N2087" s="182"/>
      <c r="O2087" s="181" t="str">
        <f t="shared" si="67"/>
        <v>1900-1</v>
      </c>
      <c r="P2087" s="181">
        <f t="shared" si="68"/>
        <v>0</v>
      </c>
      <c r="W2087" s="216"/>
      <c r="X2087" s="215"/>
      <c r="Y2087" s="184"/>
    </row>
    <row r="2088" spans="1:25">
      <c r="A2088" s="92"/>
      <c r="B2088" s="27"/>
      <c r="C2088" s="85"/>
      <c r="D2088" s="87"/>
      <c r="E2088" s="198"/>
      <c r="F2088" s="87"/>
      <c r="G2088" s="71"/>
      <c r="H2088" s="318"/>
      <c r="I2088" s="177"/>
      <c r="J2088" s="176"/>
      <c r="K2088" s="176"/>
      <c r="L2088" s="85"/>
      <c r="M2088" s="70"/>
      <c r="N2088" s="182"/>
      <c r="O2088" s="181" t="str">
        <f t="shared" si="67"/>
        <v>1900-1</v>
      </c>
      <c r="P2088" s="181">
        <f t="shared" si="68"/>
        <v>0</v>
      </c>
      <c r="W2088" s="216"/>
      <c r="X2088" s="215"/>
      <c r="Y2088" s="184"/>
    </row>
    <row r="2089" spans="1:25">
      <c r="A2089" s="92"/>
      <c r="B2089" s="27"/>
      <c r="C2089" s="85"/>
      <c r="D2089" s="87"/>
      <c r="E2089" s="198"/>
      <c r="F2089" s="87"/>
      <c r="G2089" s="71"/>
      <c r="H2089" s="318"/>
      <c r="I2089" s="177"/>
      <c r="J2089" s="176"/>
      <c r="K2089" s="176"/>
      <c r="L2089" s="85"/>
      <c r="M2089" s="70"/>
      <c r="N2089" s="182"/>
      <c r="O2089" s="181" t="str">
        <f t="shared" si="67"/>
        <v>1900-1</v>
      </c>
      <c r="P2089" s="181">
        <f t="shared" si="68"/>
        <v>0</v>
      </c>
      <c r="W2089" s="216"/>
      <c r="X2089" s="215"/>
      <c r="Y2089" s="184"/>
    </row>
    <row r="2090" spans="1:25">
      <c r="A2090" s="92"/>
      <c r="B2090" s="27"/>
      <c r="C2090" s="85"/>
      <c r="D2090" s="87"/>
      <c r="E2090" s="198"/>
      <c r="F2090" s="87"/>
      <c r="G2090" s="71"/>
      <c r="H2090" s="318"/>
      <c r="I2090" s="177"/>
      <c r="J2090" s="176"/>
      <c r="K2090" s="176"/>
      <c r="L2090" s="85"/>
      <c r="M2090" s="70"/>
      <c r="N2090" s="182"/>
      <c r="O2090" s="181" t="str">
        <f t="shared" si="67"/>
        <v>1900-1</v>
      </c>
      <c r="P2090" s="181">
        <f t="shared" si="68"/>
        <v>0</v>
      </c>
      <c r="W2090" s="216"/>
      <c r="X2090" s="215"/>
      <c r="Y2090" s="184"/>
    </row>
    <row r="2091" spans="1:25">
      <c r="A2091" s="92"/>
      <c r="B2091" s="27"/>
      <c r="C2091" s="85"/>
      <c r="D2091" s="87"/>
      <c r="E2091" s="198"/>
      <c r="F2091" s="87"/>
      <c r="G2091" s="71"/>
      <c r="H2091" s="318"/>
      <c r="I2091" s="177"/>
      <c r="J2091" s="176"/>
      <c r="K2091" s="176"/>
      <c r="L2091" s="85"/>
      <c r="M2091" s="70"/>
      <c r="N2091" s="182"/>
      <c r="O2091" s="181" t="str">
        <f t="shared" si="67"/>
        <v>1900-1</v>
      </c>
      <c r="P2091" s="181">
        <f t="shared" si="68"/>
        <v>0</v>
      </c>
      <c r="W2091" s="216"/>
      <c r="X2091" s="215"/>
      <c r="Y2091" s="184"/>
    </row>
    <row r="2092" spans="1:25">
      <c r="A2092" s="92"/>
      <c r="B2092" s="27"/>
      <c r="C2092" s="85"/>
      <c r="D2092" s="87"/>
      <c r="E2092" s="198"/>
      <c r="F2092" s="87"/>
      <c r="G2092" s="71"/>
      <c r="H2092" s="318"/>
      <c r="I2092" s="177"/>
      <c r="J2092" s="176"/>
      <c r="K2092" s="176"/>
      <c r="L2092" s="85"/>
      <c r="M2092" s="70"/>
      <c r="N2092" s="182"/>
      <c r="O2092" s="181" t="str">
        <f t="shared" si="67"/>
        <v>1900-1</v>
      </c>
      <c r="P2092" s="181">
        <f t="shared" si="68"/>
        <v>0</v>
      </c>
      <c r="W2092" s="216"/>
      <c r="X2092" s="215"/>
      <c r="Y2092" s="184"/>
    </row>
    <row r="2093" spans="1:25">
      <c r="A2093" s="92"/>
      <c r="B2093" s="27"/>
      <c r="C2093" s="85"/>
      <c r="D2093" s="87"/>
      <c r="E2093" s="198"/>
      <c r="F2093" s="87"/>
      <c r="G2093" s="71"/>
      <c r="H2093" s="318"/>
      <c r="I2093" s="177"/>
      <c r="J2093" s="176"/>
      <c r="K2093" s="176"/>
      <c r="L2093" s="85"/>
      <c r="M2093" s="70"/>
      <c r="N2093" s="182"/>
      <c r="O2093" s="181" t="str">
        <f t="shared" si="67"/>
        <v>1900-1</v>
      </c>
      <c r="P2093" s="181">
        <f t="shared" si="68"/>
        <v>0</v>
      </c>
      <c r="W2093" s="216"/>
      <c r="X2093" s="215"/>
      <c r="Y2093" s="184"/>
    </row>
    <row r="2094" spans="1:25">
      <c r="A2094" s="92"/>
      <c r="B2094" s="27"/>
      <c r="C2094" s="85"/>
      <c r="D2094" s="87"/>
      <c r="E2094" s="198"/>
      <c r="F2094" s="87"/>
      <c r="G2094" s="71"/>
      <c r="H2094" s="318"/>
      <c r="I2094" s="177"/>
      <c r="J2094" s="176"/>
      <c r="K2094" s="176"/>
      <c r="L2094" s="85"/>
      <c r="M2094" s="70"/>
      <c r="N2094" s="182"/>
      <c r="O2094" s="181" t="str">
        <f t="shared" si="67"/>
        <v>1900-1</v>
      </c>
      <c r="P2094" s="181">
        <f t="shared" si="68"/>
        <v>0</v>
      </c>
      <c r="W2094" s="216"/>
      <c r="X2094" s="215"/>
      <c r="Y2094" s="184"/>
    </row>
    <row r="2095" spans="1:25">
      <c r="A2095" s="92"/>
      <c r="B2095" s="27"/>
      <c r="C2095" s="85"/>
      <c r="D2095" s="87"/>
      <c r="E2095" s="198"/>
      <c r="F2095" s="87"/>
      <c r="G2095" s="71"/>
      <c r="H2095" s="318"/>
      <c r="I2095" s="177"/>
      <c r="J2095" s="176"/>
      <c r="K2095" s="176"/>
      <c r="L2095" s="85"/>
      <c r="M2095" s="70"/>
      <c r="N2095" s="182"/>
      <c r="O2095" s="181" t="str">
        <f t="shared" si="67"/>
        <v>1900-1</v>
      </c>
      <c r="P2095" s="181">
        <f t="shared" si="68"/>
        <v>0</v>
      </c>
      <c r="W2095" s="216"/>
      <c r="X2095" s="215"/>
      <c r="Y2095" s="184"/>
    </row>
    <row r="2096" spans="1:25">
      <c r="A2096" s="92"/>
      <c r="B2096" s="27"/>
      <c r="C2096" s="85"/>
      <c r="D2096" s="87"/>
      <c r="E2096" s="198"/>
      <c r="F2096" s="87"/>
      <c r="G2096" s="71"/>
      <c r="H2096" s="318"/>
      <c r="I2096" s="177"/>
      <c r="J2096" s="176"/>
      <c r="K2096" s="176"/>
      <c r="L2096" s="85"/>
      <c r="M2096" s="70"/>
      <c r="N2096" s="182"/>
      <c r="O2096" s="181" t="str">
        <f t="shared" si="67"/>
        <v>1900-1</v>
      </c>
      <c r="P2096" s="181">
        <f t="shared" si="68"/>
        <v>0</v>
      </c>
      <c r="W2096" s="216"/>
      <c r="X2096" s="215"/>
      <c r="Y2096" s="184"/>
    </row>
    <row r="2097" spans="1:25">
      <c r="A2097" s="92"/>
      <c r="B2097" s="27"/>
      <c r="C2097" s="85"/>
      <c r="D2097" s="87"/>
      <c r="E2097" s="198"/>
      <c r="F2097" s="87"/>
      <c r="G2097" s="71"/>
      <c r="H2097" s="318"/>
      <c r="I2097" s="177"/>
      <c r="J2097" s="176"/>
      <c r="K2097" s="176"/>
      <c r="L2097" s="85"/>
      <c r="M2097" s="70"/>
      <c r="N2097" s="182"/>
      <c r="O2097" s="181" t="str">
        <f t="shared" si="67"/>
        <v>1900-1</v>
      </c>
      <c r="P2097" s="181">
        <f t="shared" si="68"/>
        <v>0</v>
      </c>
      <c r="W2097" s="216"/>
      <c r="X2097" s="215"/>
      <c r="Y2097" s="184"/>
    </row>
    <row r="2098" spans="1:25">
      <c r="A2098" s="92"/>
      <c r="B2098" s="27"/>
      <c r="C2098" s="85"/>
      <c r="D2098" s="87"/>
      <c r="E2098" s="198"/>
      <c r="F2098" s="87"/>
      <c r="G2098" s="71"/>
      <c r="H2098" s="318"/>
      <c r="I2098" s="177"/>
      <c r="J2098" s="176"/>
      <c r="K2098" s="176"/>
      <c r="L2098" s="85"/>
      <c r="M2098" s="70"/>
      <c r="N2098" s="182"/>
      <c r="O2098" s="181" t="str">
        <f t="shared" si="67"/>
        <v>1900-1</v>
      </c>
      <c r="P2098" s="181">
        <f t="shared" si="68"/>
        <v>0</v>
      </c>
      <c r="W2098" s="216"/>
      <c r="X2098" s="215"/>
      <c r="Y2098" s="184"/>
    </row>
    <row r="2099" spans="1:25">
      <c r="A2099" s="92"/>
      <c r="B2099" s="27"/>
      <c r="C2099" s="85"/>
      <c r="D2099" s="87"/>
      <c r="E2099" s="198"/>
      <c r="F2099" s="87"/>
      <c r="G2099" s="71"/>
      <c r="H2099" s="318"/>
      <c r="I2099" s="177"/>
      <c r="J2099" s="176"/>
      <c r="K2099" s="176"/>
      <c r="L2099" s="85"/>
      <c r="M2099" s="70"/>
      <c r="N2099" s="182"/>
      <c r="O2099" s="181" t="str">
        <f t="shared" si="67"/>
        <v>1900-1</v>
      </c>
      <c r="P2099" s="181">
        <f t="shared" si="68"/>
        <v>0</v>
      </c>
      <c r="W2099" s="216"/>
      <c r="X2099" s="215"/>
      <c r="Y2099" s="184"/>
    </row>
    <row r="2100" spans="1:25">
      <c r="A2100" s="92"/>
      <c r="B2100" s="27"/>
      <c r="C2100" s="85"/>
      <c r="D2100" s="87"/>
      <c r="E2100" s="198"/>
      <c r="F2100" s="87"/>
      <c r="G2100" s="71"/>
      <c r="H2100" s="318"/>
      <c r="I2100" s="177"/>
      <c r="J2100" s="176"/>
      <c r="K2100" s="176"/>
      <c r="L2100" s="85"/>
      <c r="M2100" s="70"/>
      <c r="N2100" s="182"/>
      <c r="O2100" s="181" t="str">
        <f t="shared" si="67"/>
        <v>1900-1</v>
      </c>
      <c r="P2100" s="181">
        <f t="shared" si="68"/>
        <v>0</v>
      </c>
      <c r="W2100" s="216"/>
      <c r="X2100" s="215"/>
      <c r="Y2100" s="184"/>
    </row>
    <row r="2101" spans="1:25">
      <c r="A2101" s="92"/>
      <c r="B2101" s="27"/>
      <c r="C2101" s="85"/>
      <c r="D2101" s="87"/>
      <c r="E2101" s="198"/>
      <c r="F2101" s="87"/>
      <c r="G2101" s="71"/>
      <c r="H2101" s="318"/>
      <c r="I2101" s="177"/>
      <c r="J2101" s="176"/>
      <c r="K2101" s="176"/>
      <c r="L2101" s="85"/>
      <c r="M2101" s="70"/>
      <c r="N2101" s="182"/>
      <c r="O2101" s="181" t="str">
        <f t="shared" si="67"/>
        <v>1900-1</v>
      </c>
      <c r="P2101" s="181">
        <f t="shared" si="68"/>
        <v>0</v>
      </c>
      <c r="W2101" s="216"/>
      <c r="X2101" s="215"/>
      <c r="Y2101" s="184"/>
    </row>
    <row r="2102" spans="1:25">
      <c r="A2102" s="92"/>
      <c r="B2102" s="27"/>
      <c r="C2102" s="85"/>
      <c r="D2102" s="87"/>
      <c r="E2102" s="198"/>
      <c r="F2102" s="87"/>
      <c r="G2102" s="71"/>
      <c r="H2102" s="318"/>
      <c r="I2102" s="177"/>
      <c r="J2102" s="176"/>
      <c r="K2102" s="176"/>
      <c r="L2102" s="85"/>
      <c r="M2102" s="70"/>
      <c r="N2102" s="182"/>
      <c r="O2102" s="181" t="str">
        <f t="shared" ref="O2102:O2164" si="69">YEAR(B2102)&amp;"-"&amp;MONTH(B2102)</f>
        <v>1900-1</v>
      </c>
      <c r="P2102" s="181">
        <f t="shared" si="68"/>
        <v>0</v>
      </c>
      <c r="W2102" s="216"/>
      <c r="X2102" s="215"/>
      <c r="Y2102" s="184"/>
    </row>
    <row r="2103" spans="1:25">
      <c r="A2103" s="92"/>
      <c r="B2103" s="27"/>
      <c r="C2103" s="85"/>
      <c r="D2103" s="87"/>
      <c r="E2103" s="198"/>
      <c r="F2103" s="87"/>
      <c r="G2103" s="71"/>
      <c r="H2103" s="318"/>
      <c r="I2103" s="177"/>
      <c r="J2103" s="176"/>
      <c r="K2103" s="176"/>
      <c r="L2103" s="85"/>
      <c r="M2103" s="70"/>
      <c r="N2103" s="182"/>
      <c r="O2103" s="181" t="str">
        <f t="shared" si="69"/>
        <v>1900-1</v>
      </c>
      <c r="P2103" s="181">
        <f t="shared" si="68"/>
        <v>0</v>
      </c>
      <c r="W2103" s="216"/>
      <c r="X2103" s="215"/>
      <c r="Y2103" s="184"/>
    </row>
    <row r="2104" spans="1:25">
      <c r="A2104" s="92"/>
      <c r="B2104" s="27"/>
      <c r="C2104" s="85"/>
      <c r="D2104" s="87"/>
      <c r="E2104" s="198"/>
      <c r="F2104" s="87"/>
      <c r="G2104" s="71"/>
      <c r="H2104" s="318"/>
      <c r="I2104" s="177"/>
      <c r="J2104" s="176"/>
      <c r="K2104" s="176"/>
      <c r="L2104" s="85"/>
      <c r="M2104" s="70"/>
      <c r="N2104" s="182"/>
      <c r="O2104" s="181" t="str">
        <f t="shared" si="69"/>
        <v>1900-1</v>
      </c>
      <c r="P2104" s="181">
        <f t="shared" si="68"/>
        <v>0</v>
      </c>
      <c r="W2104" s="216"/>
      <c r="X2104" s="215"/>
      <c r="Y2104" s="184"/>
    </row>
    <row r="2105" spans="1:25">
      <c r="A2105" s="92"/>
      <c r="B2105" s="27"/>
      <c r="C2105" s="85"/>
      <c r="D2105" s="87"/>
      <c r="E2105" s="198"/>
      <c r="F2105" s="87"/>
      <c r="G2105" s="71"/>
      <c r="H2105" s="318"/>
      <c r="I2105" s="177"/>
      <c r="J2105" s="176"/>
      <c r="K2105" s="176"/>
      <c r="L2105" s="85"/>
      <c r="M2105" s="70"/>
      <c r="N2105" s="182"/>
      <c r="O2105" s="181" t="str">
        <f t="shared" si="69"/>
        <v>1900-1</v>
      </c>
      <c r="P2105" s="181">
        <f t="shared" si="68"/>
        <v>0</v>
      </c>
      <c r="W2105" s="216"/>
      <c r="X2105" s="215"/>
      <c r="Y2105" s="184"/>
    </row>
    <row r="2106" spans="1:25">
      <c r="A2106" s="92"/>
      <c r="B2106" s="27"/>
      <c r="C2106" s="85"/>
      <c r="D2106" s="87"/>
      <c r="E2106" s="198"/>
      <c r="F2106" s="87"/>
      <c r="G2106" s="71"/>
      <c r="H2106" s="318"/>
      <c r="I2106" s="177"/>
      <c r="J2106" s="176"/>
      <c r="K2106" s="176"/>
      <c r="L2106" s="85"/>
      <c r="M2106" s="70"/>
      <c r="N2106" s="182"/>
      <c r="O2106" s="181" t="str">
        <f t="shared" si="69"/>
        <v>1900-1</v>
      </c>
      <c r="P2106" s="181">
        <f t="shared" si="68"/>
        <v>0</v>
      </c>
      <c r="W2106" s="216"/>
      <c r="X2106" s="215"/>
      <c r="Y2106" s="184"/>
    </row>
    <row r="2107" spans="1:25">
      <c r="A2107" s="92"/>
      <c r="B2107" s="27"/>
      <c r="C2107" s="85"/>
      <c r="D2107" s="87"/>
      <c r="E2107" s="198"/>
      <c r="F2107" s="87"/>
      <c r="G2107" s="71"/>
      <c r="H2107" s="318"/>
      <c r="I2107" s="177"/>
      <c r="J2107" s="176"/>
      <c r="K2107" s="176"/>
      <c r="L2107" s="85"/>
      <c r="M2107" s="70"/>
      <c r="N2107" s="182"/>
      <c r="O2107" s="181" t="str">
        <f t="shared" si="69"/>
        <v>1900-1</v>
      </c>
      <c r="P2107" s="181">
        <f t="shared" si="68"/>
        <v>0</v>
      </c>
      <c r="W2107" s="216"/>
      <c r="X2107" s="215"/>
      <c r="Y2107" s="184"/>
    </row>
    <row r="2108" spans="1:25">
      <c r="A2108" s="92"/>
      <c r="B2108" s="27"/>
      <c r="C2108" s="85"/>
      <c r="D2108" s="87"/>
      <c r="E2108" s="198"/>
      <c r="F2108" s="87"/>
      <c r="G2108" s="71"/>
      <c r="H2108" s="318"/>
      <c r="I2108" s="177"/>
      <c r="J2108" s="176"/>
      <c r="K2108" s="176"/>
      <c r="L2108" s="85"/>
      <c r="M2108" s="70"/>
      <c r="N2108" s="182"/>
      <c r="O2108" s="181" t="str">
        <f t="shared" si="69"/>
        <v>1900-1</v>
      </c>
      <c r="P2108" s="181">
        <f t="shared" si="68"/>
        <v>0</v>
      </c>
      <c r="W2108" s="216"/>
      <c r="X2108" s="215"/>
      <c r="Y2108" s="184"/>
    </row>
    <row r="2109" spans="1:25">
      <c r="A2109" s="92"/>
      <c r="B2109" s="27"/>
      <c r="C2109" s="85"/>
      <c r="D2109" s="87"/>
      <c r="E2109" s="198"/>
      <c r="F2109" s="87"/>
      <c r="G2109" s="71"/>
      <c r="H2109" s="318"/>
      <c r="I2109" s="177"/>
      <c r="J2109" s="176"/>
      <c r="K2109" s="176"/>
      <c r="L2109" s="85"/>
      <c r="M2109" s="70"/>
      <c r="N2109" s="182"/>
      <c r="O2109" s="181" t="str">
        <f t="shared" si="69"/>
        <v>1900-1</v>
      </c>
      <c r="P2109" s="181">
        <f t="shared" si="68"/>
        <v>0</v>
      </c>
      <c r="W2109" s="216"/>
      <c r="X2109" s="215"/>
      <c r="Y2109" s="184"/>
    </row>
    <row r="2110" spans="1:25">
      <c r="A2110" s="92"/>
      <c r="B2110" s="27"/>
      <c r="C2110" s="85"/>
      <c r="D2110" s="87"/>
      <c r="E2110" s="198"/>
      <c r="F2110" s="87"/>
      <c r="G2110" s="71"/>
      <c r="H2110" s="318"/>
      <c r="I2110" s="177"/>
      <c r="J2110" s="176"/>
      <c r="K2110" s="176"/>
      <c r="L2110" s="85"/>
      <c r="M2110" s="70"/>
      <c r="N2110" s="182"/>
      <c r="O2110" s="181" t="str">
        <f t="shared" si="69"/>
        <v>1900-1</v>
      </c>
      <c r="P2110" s="181">
        <f t="shared" si="68"/>
        <v>0</v>
      </c>
      <c r="W2110" s="216"/>
      <c r="X2110" s="215"/>
      <c r="Y2110" s="184"/>
    </row>
    <row r="2111" spans="1:25">
      <c r="A2111" s="92"/>
      <c r="B2111" s="27"/>
      <c r="C2111" s="85"/>
      <c r="D2111" s="87"/>
      <c r="E2111" s="198"/>
      <c r="F2111" s="87"/>
      <c r="G2111" s="71"/>
      <c r="H2111" s="318"/>
      <c r="I2111" s="177"/>
      <c r="J2111" s="176"/>
      <c r="K2111" s="176"/>
      <c r="L2111" s="85"/>
      <c r="M2111" s="70"/>
      <c r="N2111" s="182"/>
      <c r="O2111" s="181" t="str">
        <f t="shared" si="69"/>
        <v>1900-1</v>
      </c>
      <c r="P2111" s="181">
        <f t="shared" si="68"/>
        <v>0</v>
      </c>
      <c r="W2111" s="216"/>
      <c r="X2111" s="215"/>
      <c r="Y2111" s="184"/>
    </row>
    <row r="2112" spans="1:25">
      <c r="A2112" s="92"/>
      <c r="B2112" s="27"/>
      <c r="C2112" s="85"/>
      <c r="D2112" s="87"/>
      <c r="E2112" s="198"/>
      <c r="F2112" s="87"/>
      <c r="G2112" s="71"/>
      <c r="H2112" s="318"/>
      <c r="I2112" s="177"/>
      <c r="J2112" s="176"/>
      <c r="K2112" s="176"/>
      <c r="L2112" s="85"/>
      <c r="M2112" s="70"/>
      <c r="N2112" s="182"/>
      <c r="O2112" s="181" t="str">
        <f t="shared" si="69"/>
        <v>1900-1</v>
      </c>
      <c r="P2112" s="181">
        <f t="shared" si="68"/>
        <v>0</v>
      </c>
      <c r="W2112" s="216"/>
      <c r="X2112" s="215"/>
      <c r="Y2112" s="184"/>
    </row>
    <row r="2113" spans="1:25">
      <c r="A2113" s="92"/>
      <c r="B2113" s="27"/>
      <c r="C2113" s="85"/>
      <c r="D2113" s="87"/>
      <c r="E2113" s="198"/>
      <c r="F2113" s="87"/>
      <c r="G2113" s="71"/>
      <c r="H2113" s="318"/>
      <c r="I2113" s="177"/>
      <c r="J2113" s="176"/>
      <c r="K2113" s="176"/>
      <c r="L2113" s="85"/>
      <c r="M2113" s="70"/>
      <c r="N2113" s="182"/>
      <c r="O2113" s="181" t="str">
        <f t="shared" si="69"/>
        <v>1900-1</v>
      </c>
      <c r="P2113" s="181">
        <f t="shared" si="68"/>
        <v>0</v>
      </c>
      <c r="W2113" s="216"/>
      <c r="X2113" s="215"/>
      <c r="Y2113" s="184"/>
    </row>
    <row r="2114" spans="1:25">
      <c r="A2114" s="92"/>
      <c r="B2114" s="27"/>
      <c r="C2114" s="85"/>
      <c r="D2114" s="87"/>
      <c r="E2114" s="198"/>
      <c r="F2114" s="87"/>
      <c r="G2114" s="71"/>
      <c r="H2114" s="318"/>
      <c r="I2114" s="177"/>
      <c r="J2114" s="176"/>
      <c r="K2114" s="176"/>
      <c r="L2114" s="85"/>
      <c r="M2114" s="70"/>
      <c r="N2114" s="182"/>
      <c r="O2114" s="181" t="str">
        <f t="shared" si="69"/>
        <v>1900-1</v>
      </c>
      <c r="P2114" s="181">
        <f t="shared" si="68"/>
        <v>0</v>
      </c>
      <c r="W2114" s="216"/>
      <c r="X2114" s="215"/>
      <c r="Y2114" s="184"/>
    </row>
    <row r="2115" spans="1:25">
      <c r="A2115" s="92"/>
      <c r="B2115" s="27"/>
      <c r="C2115" s="85"/>
      <c r="D2115" s="87"/>
      <c r="E2115" s="198"/>
      <c r="F2115" s="87"/>
      <c r="G2115" s="71"/>
      <c r="H2115" s="318"/>
      <c r="I2115" s="177"/>
      <c r="J2115" s="176"/>
      <c r="K2115" s="176"/>
      <c r="L2115" s="85"/>
      <c r="M2115" s="70"/>
      <c r="N2115" s="182"/>
      <c r="O2115" s="181" t="str">
        <f t="shared" si="69"/>
        <v>1900-1</v>
      </c>
      <c r="P2115" s="181">
        <f t="shared" ref="P2115:P2178" si="70">N2115*H2115</f>
        <v>0</v>
      </c>
      <c r="W2115" s="216"/>
      <c r="X2115" s="215"/>
      <c r="Y2115" s="184"/>
    </row>
    <row r="2116" spans="1:25">
      <c r="A2116" s="92"/>
      <c r="B2116" s="27"/>
      <c r="C2116" s="85"/>
      <c r="D2116" s="87"/>
      <c r="E2116" s="198"/>
      <c r="F2116" s="87"/>
      <c r="G2116" s="71"/>
      <c r="H2116" s="318"/>
      <c r="I2116" s="177"/>
      <c r="J2116" s="176"/>
      <c r="K2116" s="176"/>
      <c r="L2116" s="85"/>
      <c r="M2116" s="70"/>
      <c r="N2116" s="182"/>
      <c r="O2116" s="181" t="str">
        <f t="shared" si="69"/>
        <v>1900-1</v>
      </c>
      <c r="P2116" s="181">
        <f t="shared" si="70"/>
        <v>0</v>
      </c>
      <c r="W2116" s="216"/>
      <c r="X2116" s="215"/>
      <c r="Y2116" s="184"/>
    </row>
    <row r="2117" spans="1:25">
      <c r="A2117" s="92"/>
      <c r="B2117" s="27"/>
      <c r="C2117" s="85"/>
      <c r="D2117" s="87"/>
      <c r="E2117" s="198"/>
      <c r="F2117" s="87"/>
      <c r="G2117" s="71"/>
      <c r="H2117" s="318"/>
      <c r="I2117" s="177"/>
      <c r="J2117" s="176"/>
      <c r="K2117" s="176"/>
      <c r="L2117" s="85"/>
      <c r="M2117" s="70"/>
      <c r="N2117" s="182"/>
      <c r="O2117" s="181" t="str">
        <f t="shared" si="69"/>
        <v>1900-1</v>
      </c>
      <c r="P2117" s="181">
        <f t="shared" si="70"/>
        <v>0</v>
      </c>
      <c r="W2117" s="216"/>
      <c r="X2117" s="215"/>
      <c r="Y2117" s="184"/>
    </row>
    <row r="2118" spans="1:25">
      <c r="A2118" s="92"/>
      <c r="B2118" s="27"/>
      <c r="C2118" s="85"/>
      <c r="D2118" s="87"/>
      <c r="E2118" s="198"/>
      <c r="F2118" s="87"/>
      <c r="G2118" s="71"/>
      <c r="H2118" s="318"/>
      <c r="I2118" s="177"/>
      <c r="J2118" s="176"/>
      <c r="K2118" s="176"/>
      <c r="L2118" s="85"/>
      <c r="M2118" s="70"/>
      <c r="N2118" s="182"/>
      <c r="O2118" s="181" t="str">
        <f t="shared" si="69"/>
        <v>1900-1</v>
      </c>
      <c r="P2118" s="181">
        <f t="shared" si="70"/>
        <v>0</v>
      </c>
      <c r="W2118" s="216"/>
      <c r="X2118" s="215"/>
      <c r="Y2118" s="184"/>
    </row>
    <row r="2119" spans="1:25">
      <c r="A2119" s="92"/>
      <c r="B2119" s="27"/>
      <c r="C2119" s="85"/>
      <c r="D2119" s="87"/>
      <c r="E2119" s="198"/>
      <c r="F2119" s="87"/>
      <c r="G2119" s="71"/>
      <c r="H2119" s="318"/>
      <c r="I2119" s="177"/>
      <c r="J2119" s="176"/>
      <c r="K2119" s="176"/>
      <c r="L2119" s="85"/>
      <c r="M2119" s="70"/>
      <c r="N2119" s="182"/>
      <c r="O2119" s="181" t="str">
        <f t="shared" si="69"/>
        <v>1900-1</v>
      </c>
      <c r="P2119" s="181">
        <f t="shared" si="70"/>
        <v>0</v>
      </c>
      <c r="W2119" s="216"/>
      <c r="X2119" s="215"/>
      <c r="Y2119" s="184"/>
    </row>
    <row r="2120" spans="1:25">
      <c r="A2120" s="92"/>
      <c r="B2120" s="27"/>
      <c r="C2120" s="85"/>
      <c r="D2120" s="87"/>
      <c r="E2120" s="198"/>
      <c r="F2120" s="87"/>
      <c r="G2120" s="71"/>
      <c r="H2120" s="318"/>
      <c r="I2120" s="177"/>
      <c r="J2120" s="176"/>
      <c r="K2120" s="176"/>
      <c r="L2120" s="85"/>
      <c r="M2120" s="70"/>
      <c r="N2120" s="182"/>
      <c r="O2120" s="181" t="str">
        <f t="shared" si="69"/>
        <v>1900-1</v>
      </c>
      <c r="P2120" s="181">
        <f t="shared" si="70"/>
        <v>0</v>
      </c>
      <c r="W2120" s="216"/>
      <c r="X2120" s="215"/>
      <c r="Y2120" s="184"/>
    </row>
    <row r="2121" spans="1:25">
      <c r="A2121" s="92"/>
      <c r="B2121" s="27"/>
      <c r="C2121" s="85"/>
      <c r="D2121" s="87"/>
      <c r="E2121" s="198"/>
      <c r="F2121" s="87"/>
      <c r="G2121" s="71"/>
      <c r="H2121" s="318"/>
      <c r="I2121" s="177"/>
      <c r="J2121" s="176"/>
      <c r="K2121" s="176"/>
      <c r="L2121" s="85"/>
      <c r="M2121" s="70"/>
      <c r="N2121" s="182"/>
      <c r="O2121" s="181" t="str">
        <f t="shared" si="69"/>
        <v>1900-1</v>
      </c>
      <c r="P2121" s="181">
        <f t="shared" si="70"/>
        <v>0</v>
      </c>
      <c r="W2121" s="216"/>
      <c r="X2121" s="215"/>
      <c r="Y2121" s="184"/>
    </row>
    <row r="2122" spans="1:25">
      <c r="A2122" s="92"/>
      <c r="B2122" s="27"/>
      <c r="C2122" s="85"/>
      <c r="D2122" s="87"/>
      <c r="E2122" s="198"/>
      <c r="F2122" s="87"/>
      <c r="G2122" s="71"/>
      <c r="H2122" s="318"/>
      <c r="I2122" s="177"/>
      <c r="J2122" s="176"/>
      <c r="K2122" s="176"/>
      <c r="L2122" s="85"/>
      <c r="M2122" s="70"/>
      <c r="N2122" s="182"/>
      <c r="O2122" s="181" t="str">
        <f t="shared" si="69"/>
        <v>1900-1</v>
      </c>
      <c r="P2122" s="181">
        <f t="shared" si="70"/>
        <v>0</v>
      </c>
      <c r="W2122" s="216"/>
      <c r="X2122" s="215"/>
      <c r="Y2122" s="184"/>
    </row>
    <row r="2123" spans="1:25">
      <c r="A2123" s="92"/>
      <c r="B2123" s="27"/>
      <c r="C2123" s="85"/>
      <c r="D2123" s="87"/>
      <c r="E2123" s="198"/>
      <c r="F2123" s="87"/>
      <c r="G2123" s="71"/>
      <c r="H2123" s="318"/>
      <c r="I2123" s="177"/>
      <c r="J2123" s="176"/>
      <c r="K2123" s="176"/>
      <c r="L2123" s="85"/>
      <c r="M2123" s="70"/>
      <c r="N2123" s="182"/>
      <c r="O2123" s="181" t="str">
        <f t="shared" si="69"/>
        <v>1900-1</v>
      </c>
      <c r="P2123" s="181">
        <f t="shared" si="70"/>
        <v>0</v>
      </c>
      <c r="W2123" s="216"/>
      <c r="X2123" s="215"/>
      <c r="Y2123" s="184"/>
    </row>
    <row r="2124" spans="1:25">
      <c r="A2124" s="92"/>
      <c r="B2124" s="27"/>
      <c r="C2124" s="85"/>
      <c r="D2124" s="87"/>
      <c r="E2124" s="198"/>
      <c r="F2124" s="87"/>
      <c r="G2124" s="71"/>
      <c r="H2124" s="318"/>
      <c r="I2124" s="177"/>
      <c r="J2124" s="176"/>
      <c r="K2124" s="176"/>
      <c r="L2124" s="85"/>
      <c r="M2124" s="70"/>
      <c r="N2124" s="182"/>
      <c r="O2124" s="181" t="str">
        <f t="shared" si="69"/>
        <v>1900-1</v>
      </c>
      <c r="P2124" s="181">
        <f t="shared" si="70"/>
        <v>0</v>
      </c>
      <c r="W2124" s="216"/>
      <c r="X2124" s="215"/>
      <c r="Y2124" s="184"/>
    </row>
    <row r="2125" spans="1:25">
      <c r="A2125" s="92"/>
      <c r="B2125" s="27"/>
      <c r="C2125" s="85"/>
      <c r="D2125" s="87"/>
      <c r="E2125" s="198"/>
      <c r="F2125" s="87"/>
      <c r="G2125" s="71"/>
      <c r="H2125" s="318"/>
      <c r="I2125" s="177"/>
      <c r="J2125" s="176"/>
      <c r="K2125" s="176"/>
      <c r="L2125" s="85"/>
      <c r="M2125" s="70"/>
      <c r="N2125" s="182"/>
      <c r="O2125" s="181" t="str">
        <f t="shared" si="69"/>
        <v>1900-1</v>
      </c>
      <c r="P2125" s="181">
        <f t="shared" si="70"/>
        <v>0</v>
      </c>
      <c r="W2125" s="216"/>
      <c r="X2125" s="215"/>
      <c r="Y2125" s="184"/>
    </row>
    <row r="2126" spans="1:25">
      <c r="A2126" s="92"/>
      <c r="B2126" s="27"/>
      <c r="C2126" s="85"/>
      <c r="D2126" s="87"/>
      <c r="E2126" s="198"/>
      <c r="F2126" s="87"/>
      <c r="G2126" s="71"/>
      <c r="H2126" s="318"/>
      <c r="I2126" s="177"/>
      <c r="J2126" s="176"/>
      <c r="K2126" s="176"/>
      <c r="L2126" s="85"/>
      <c r="M2126" s="70"/>
      <c r="N2126" s="182"/>
      <c r="O2126" s="181" t="str">
        <f t="shared" si="69"/>
        <v>1900-1</v>
      </c>
      <c r="P2126" s="181">
        <f t="shared" si="70"/>
        <v>0</v>
      </c>
      <c r="W2126" s="216"/>
      <c r="X2126" s="215"/>
      <c r="Y2126" s="184"/>
    </row>
    <row r="2127" spans="1:25">
      <c r="A2127" s="92"/>
      <c r="B2127" s="27"/>
      <c r="C2127" s="85"/>
      <c r="D2127" s="87"/>
      <c r="E2127" s="198"/>
      <c r="F2127" s="87"/>
      <c r="G2127" s="71"/>
      <c r="H2127" s="318"/>
      <c r="I2127" s="177"/>
      <c r="J2127" s="176"/>
      <c r="K2127" s="176"/>
      <c r="L2127" s="85"/>
      <c r="M2127" s="70"/>
      <c r="N2127" s="182"/>
      <c r="O2127" s="181" t="str">
        <f t="shared" si="69"/>
        <v>1900-1</v>
      </c>
      <c r="P2127" s="181">
        <f t="shared" si="70"/>
        <v>0</v>
      </c>
      <c r="W2127" s="216"/>
      <c r="X2127" s="215"/>
      <c r="Y2127" s="184"/>
    </row>
    <row r="2128" spans="1:25">
      <c r="A2128" s="92"/>
      <c r="B2128" s="27"/>
      <c r="C2128" s="85"/>
      <c r="D2128" s="87"/>
      <c r="E2128" s="198"/>
      <c r="F2128" s="87"/>
      <c r="G2128" s="71"/>
      <c r="H2128" s="318"/>
      <c r="I2128" s="177"/>
      <c r="J2128" s="176"/>
      <c r="K2128" s="176"/>
      <c r="L2128" s="85"/>
      <c r="M2128" s="70"/>
      <c r="N2128" s="182"/>
      <c r="O2128" s="181" t="str">
        <f t="shared" si="69"/>
        <v>1900-1</v>
      </c>
      <c r="P2128" s="181">
        <f t="shared" si="70"/>
        <v>0</v>
      </c>
      <c r="W2128" s="216"/>
      <c r="X2128" s="215"/>
      <c r="Y2128" s="184"/>
    </row>
    <row r="2129" spans="1:25">
      <c r="A2129" s="92"/>
      <c r="B2129" s="27"/>
      <c r="C2129" s="85"/>
      <c r="D2129" s="87"/>
      <c r="E2129" s="198"/>
      <c r="F2129" s="87"/>
      <c r="G2129" s="71"/>
      <c r="H2129" s="318"/>
      <c r="I2129" s="177"/>
      <c r="J2129" s="176"/>
      <c r="K2129" s="176"/>
      <c r="L2129" s="85"/>
      <c r="M2129" s="70"/>
      <c r="N2129" s="182"/>
      <c r="O2129" s="181" t="str">
        <f t="shared" si="69"/>
        <v>1900-1</v>
      </c>
      <c r="P2129" s="181">
        <f t="shared" si="70"/>
        <v>0</v>
      </c>
      <c r="W2129" s="216"/>
      <c r="X2129" s="215"/>
      <c r="Y2129" s="184"/>
    </row>
    <row r="2130" spans="1:25">
      <c r="A2130" s="92"/>
      <c r="B2130" s="27"/>
      <c r="C2130" s="85"/>
      <c r="D2130" s="87"/>
      <c r="E2130" s="198"/>
      <c r="F2130" s="87"/>
      <c r="G2130" s="71"/>
      <c r="H2130" s="318"/>
      <c r="I2130" s="177"/>
      <c r="J2130" s="176"/>
      <c r="K2130" s="176"/>
      <c r="L2130" s="85"/>
      <c r="M2130" s="70"/>
      <c r="N2130" s="182"/>
      <c r="O2130" s="181" t="str">
        <f t="shared" si="69"/>
        <v>1900-1</v>
      </c>
      <c r="P2130" s="181">
        <f t="shared" si="70"/>
        <v>0</v>
      </c>
      <c r="W2130" s="216"/>
      <c r="X2130" s="215"/>
      <c r="Y2130" s="184"/>
    </row>
    <row r="2131" spans="1:25">
      <c r="A2131" s="92"/>
      <c r="B2131" s="27"/>
      <c r="C2131" s="85"/>
      <c r="D2131" s="87"/>
      <c r="E2131" s="198"/>
      <c r="F2131" s="87"/>
      <c r="G2131" s="71"/>
      <c r="H2131" s="318"/>
      <c r="I2131" s="177"/>
      <c r="J2131" s="176"/>
      <c r="K2131" s="176"/>
      <c r="L2131" s="85"/>
      <c r="M2131" s="70"/>
      <c r="N2131" s="182"/>
      <c r="O2131" s="181" t="str">
        <f t="shared" si="69"/>
        <v>1900-1</v>
      </c>
      <c r="P2131" s="181">
        <f t="shared" si="70"/>
        <v>0</v>
      </c>
      <c r="W2131" s="216"/>
      <c r="X2131" s="215"/>
      <c r="Y2131" s="184"/>
    </row>
    <row r="2132" spans="1:25">
      <c r="A2132" s="92"/>
      <c r="B2132" s="27"/>
      <c r="C2132" s="85"/>
      <c r="D2132" s="87"/>
      <c r="E2132" s="198"/>
      <c r="F2132" s="87"/>
      <c r="G2132" s="71"/>
      <c r="H2132" s="318"/>
      <c r="I2132" s="177"/>
      <c r="J2132" s="176"/>
      <c r="K2132" s="176"/>
      <c r="L2132" s="85"/>
      <c r="M2132" s="70"/>
      <c r="N2132" s="182"/>
      <c r="O2132" s="181" t="str">
        <f t="shared" si="69"/>
        <v>1900-1</v>
      </c>
      <c r="P2132" s="181">
        <f t="shared" si="70"/>
        <v>0</v>
      </c>
      <c r="W2132" s="216"/>
      <c r="X2132" s="215"/>
      <c r="Y2132" s="184"/>
    </row>
    <row r="2133" spans="1:25">
      <c r="A2133" s="92"/>
      <c r="B2133" s="27"/>
      <c r="C2133" s="85"/>
      <c r="D2133" s="87"/>
      <c r="E2133" s="198"/>
      <c r="F2133" s="87"/>
      <c r="G2133" s="71"/>
      <c r="H2133" s="318"/>
      <c r="I2133" s="177"/>
      <c r="J2133" s="176"/>
      <c r="K2133" s="176"/>
      <c r="L2133" s="85"/>
      <c r="M2133" s="70"/>
      <c r="N2133" s="182"/>
      <c r="O2133" s="181" t="str">
        <f t="shared" si="69"/>
        <v>1900-1</v>
      </c>
      <c r="P2133" s="181">
        <f t="shared" si="70"/>
        <v>0</v>
      </c>
      <c r="W2133" s="216"/>
      <c r="X2133" s="215"/>
      <c r="Y2133" s="184"/>
    </row>
    <row r="2134" spans="1:25">
      <c r="A2134" s="92"/>
      <c r="B2134" s="27"/>
      <c r="C2134" s="85"/>
      <c r="D2134" s="87"/>
      <c r="E2134" s="198"/>
      <c r="F2134" s="87"/>
      <c r="G2134" s="71"/>
      <c r="H2134" s="318"/>
      <c r="I2134" s="177"/>
      <c r="J2134" s="176"/>
      <c r="K2134" s="176"/>
      <c r="L2134" s="85"/>
      <c r="M2134" s="70"/>
      <c r="N2134" s="182"/>
      <c r="O2134" s="181" t="str">
        <f t="shared" si="69"/>
        <v>1900-1</v>
      </c>
      <c r="P2134" s="181">
        <f t="shared" si="70"/>
        <v>0</v>
      </c>
      <c r="W2134" s="216"/>
      <c r="X2134" s="215"/>
      <c r="Y2134" s="184"/>
    </row>
    <row r="2135" spans="1:25">
      <c r="A2135" s="92"/>
      <c r="B2135" s="27"/>
      <c r="C2135" s="85"/>
      <c r="D2135" s="87"/>
      <c r="E2135" s="198"/>
      <c r="F2135" s="87"/>
      <c r="G2135" s="71"/>
      <c r="H2135" s="318"/>
      <c r="I2135" s="177"/>
      <c r="J2135" s="176"/>
      <c r="K2135" s="176"/>
      <c r="L2135" s="85"/>
      <c r="M2135" s="70"/>
      <c r="N2135" s="182"/>
      <c r="O2135" s="181" t="str">
        <f t="shared" si="69"/>
        <v>1900-1</v>
      </c>
      <c r="P2135" s="181">
        <f t="shared" si="70"/>
        <v>0</v>
      </c>
      <c r="W2135" s="216"/>
      <c r="X2135" s="215"/>
      <c r="Y2135" s="184"/>
    </row>
    <row r="2136" spans="1:25">
      <c r="A2136" s="92"/>
      <c r="B2136" s="27"/>
      <c r="C2136" s="85"/>
      <c r="D2136" s="87"/>
      <c r="E2136" s="198"/>
      <c r="F2136" s="87"/>
      <c r="G2136" s="71"/>
      <c r="H2136" s="318"/>
      <c r="I2136" s="177"/>
      <c r="J2136" s="176"/>
      <c r="K2136" s="176"/>
      <c r="L2136" s="85"/>
      <c r="M2136" s="70"/>
      <c r="N2136" s="182"/>
      <c r="O2136" s="181" t="str">
        <f t="shared" si="69"/>
        <v>1900-1</v>
      </c>
      <c r="P2136" s="181">
        <f t="shared" si="70"/>
        <v>0</v>
      </c>
      <c r="W2136" s="216"/>
      <c r="X2136" s="215"/>
      <c r="Y2136" s="184"/>
    </row>
    <row r="2137" spans="1:25">
      <c r="A2137" s="92"/>
      <c r="B2137" s="27"/>
      <c r="C2137" s="85"/>
      <c r="D2137" s="87"/>
      <c r="E2137" s="198"/>
      <c r="F2137" s="87"/>
      <c r="G2137" s="71"/>
      <c r="H2137" s="318"/>
      <c r="I2137" s="177"/>
      <c r="J2137" s="176"/>
      <c r="K2137" s="176"/>
      <c r="L2137" s="85"/>
      <c r="M2137" s="70"/>
      <c r="N2137" s="182"/>
      <c r="O2137" s="181" t="str">
        <f t="shared" si="69"/>
        <v>1900-1</v>
      </c>
      <c r="P2137" s="181">
        <f t="shared" si="70"/>
        <v>0</v>
      </c>
      <c r="W2137" s="216"/>
      <c r="X2137" s="215"/>
      <c r="Y2137" s="184"/>
    </row>
    <row r="2138" spans="1:25">
      <c r="A2138" s="92"/>
      <c r="B2138" s="27"/>
      <c r="C2138" s="85"/>
      <c r="D2138" s="87"/>
      <c r="E2138" s="198"/>
      <c r="F2138" s="87"/>
      <c r="G2138" s="71"/>
      <c r="H2138" s="318"/>
      <c r="I2138" s="177"/>
      <c r="J2138" s="176"/>
      <c r="K2138" s="176"/>
      <c r="L2138" s="85"/>
      <c r="M2138" s="70"/>
      <c r="N2138" s="182"/>
      <c r="O2138" s="181" t="str">
        <f t="shared" si="69"/>
        <v>1900-1</v>
      </c>
      <c r="P2138" s="181">
        <f t="shared" si="70"/>
        <v>0</v>
      </c>
      <c r="W2138" s="216"/>
      <c r="X2138" s="215"/>
      <c r="Y2138" s="184"/>
    </row>
    <row r="2139" spans="1:25">
      <c r="A2139" s="92"/>
      <c r="B2139" s="27"/>
      <c r="C2139" s="85"/>
      <c r="D2139" s="87"/>
      <c r="E2139" s="198"/>
      <c r="F2139" s="87"/>
      <c r="G2139" s="71"/>
      <c r="H2139" s="318"/>
      <c r="I2139" s="177"/>
      <c r="J2139" s="176"/>
      <c r="K2139" s="176"/>
      <c r="L2139" s="85"/>
      <c r="M2139" s="70"/>
      <c r="N2139" s="182"/>
      <c r="O2139" s="181" t="str">
        <f t="shared" si="69"/>
        <v>1900-1</v>
      </c>
      <c r="P2139" s="181">
        <f t="shared" si="70"/>
        <v>0</v>
      </c>
      <c r="W2139" s="216"/>
      <c r="X2139" s="215"/>
      <c r="Y2139" s="184"/>
    </row>
    <row r="2140" spans="1:25">
      <c r="A2140" s="92"/>
      <c r="B2140" s="27"/>
      <c r="C2140" s="85"/>
      <c r="D2140" s="87"/>
      <c r="E2140" s="198"/>
      <c r="F2140" s="87"/>
      <c r="G2140" s="71"/>
      <c r="H2140" s="318"/>
      <c r="I2140" s="177"/>
      <c r="J2140" s="176"/>
      <c r="K2140" s="176"/>
      <c r="L2140" s="85"/>
      <c r="M2140" s="70"/>
      <c r="N2140" s="182"/>
      <c r="O2140" s="181" t="str">
        <f t="shared" si="69"/>
        <v>1900-1</v>
      </c>
      <c r="P2140" s="181">
        <f t="shared" si="70"/>
        <v>0</v>
      </c>
      <c r="W2140" s="216"/>
      <c r="X2140" s="215"/>
      <c r="Y2140" s="184"/>
    </row>
    <row r="2141" spans="1:25">
      <c r="A2141" s="92"/>
      <c r="B2141" s="27"/>
      <c r="C2141" s="85"/>
      <c r="D2141" s="87"/>
      <c r="E2141" s="198"/>
      <c r="F2141" s="87"/>
      <c r="G2141" s="71"/>
      <c r="H2141" s="318"/>
      <c r="I2141" s="177"/>
      <c r="J2141" s="176"/>
      <c r="K2141" s="176"/>
      <c r="L2141" s="85"/>
      <c r="M2141" s="70"/>
      <c r="N2141" s="182"/>
      <c r="O2141" s="181" t="str">
        <f t="shared" si="69"/>
        <v>1900-1</v>
      </c>
      <c r="P2141" s="181">
        <f t="shared" si="70"/>
        <v>0</v>
      </c>
      <c r="W2141" s="216"/>
      <c r="X2141" s="215"/>
      <c r="Y2141" s="184"/>
    </row>
    <row r="2142" spans="1:25">
      <c r="A2142" s="92"/>
      <c r="B2142" s="27"/>
      <c r="C2142" s="85"/>
      <c r="D2142" s="87"/>
      <c r="E2142" s="198"/>
      <c r="F2142" s="87"/>
      <c r="G2142" s="71"/>
      <c r="H2142" s="318"/>
      <c r="I2142" s="177"/>
      <c r="J2142" s="176"/>
      <c r="K2142" s="176"/>
      <c r="L2142" s="85"/>
      <c r="M2142" s="70"/>
      <c r="N2142" s="182"/>
      <c r="O2142" s="181" t="str">
        <f t="shared" si="69"/>
        <v>1900-1</v>
      </c>
      <c r="P2142" s="181">
        <f t="shared" si="70"/>
        <v>0</v>
      </c>
      <c r="W2142" s="216"/>
      <c r="X2142" s="215"/>
      <c r="Y2142" s="184"/>
    </row>
    <row r="2143" spans="1:25">
      <c r="A2143" s="92"/>
      <c r="B2143" s="27"/>
      <c r="C2143" s="85"/>
      <c r="D2143" s="87"/>
      <c r="E2143" s="198"/>
      <c r="F2143" s="87"/>
      <c r="G2143" s="71"/>
      <c r="H2143" s="318"/>
      <c r="I2143" s="177"/>
      <c r="J2143" s="176"/>
      <c r="K2143" s="176"/>
      <c r="L2143" s="85"/>
      <c r="M2143" s="70"/>
      <c r="N2143" s="182"/>
      <c r="O2143" s="181" t="str">
        <f t="shared" si="69"/>
        <v>1900-1</v>
      </c>
      <c r="P2143" s="181">
        <f t="shared" si="70"/>
        <v>0</v>
      </c>
      <c r="W2143" s="216"/>
      <c r="X2143" s="215"/>
      <c r="Y2143" s="184"/>
    </row>
    <row r="2144" spans="1:25">
      <c r="A2144" s="92"/>
      <c r="B2144" s="27"/>
      <c r="C2144" s="85"/>
      <c r="D2144" s="87"/>
      <c r="E2144" s="198"/>
      <c r="F2144" s="87"/>
      <c r="G2144" s="71"/>
      <c r="H2144" s="318"/>
      <c r="I2144" s="177"/>
      <c r="J2144" s="176"/>
      <c r="K2144" s="176"/>
      <c r="L2144" s="85"/>
      <c r="M2144" s="70"/>
      <c r="N2144" s="182"/>
      <c r="O2144" s="181" t="str">
        <f t="shared" si="69"/>
        <v>1900-1</v>
      </c>
      <c r="P2144" s="181">
        <f t="shared" si="70"/>
        <v>0</v>
      </c>
      <c r="W2144" s="216"/>
      <c r="X2144" s="215"/>
      <c r="Y2144" s="184"/>
    </row>
    <row r="2145" spans="1:25">
      <c r="A2145" s="92"/>
      <c r="B2145" s="27"/>
      <c r="C2145" s="85"/>
      <c r="D2145" s="87"/>
      <c r="E2145" s="198"/>
      <c r="F2145" s="87"/>
      <c r="G2145" s="71"/>
      <c r="H2145" s="318"/>
      <c r="I2145" s="177"/>
      <c r="J2145" s="176"/>
      <c r="K2145" s="176"/>
      <c r="L2145" s="85"/>
      <c r="M2145" s="70"/>
      <c r="N2145" s="182"/>
      <c r="O2145" s="181" t="str">
        <f t="shared" si="69"/>
        <v>1900-1</v>
      </c>
      <c r="P2145" s="181">
        <f t="shared" si="70"/>
        <v>0</v>
      </c>
      <c r="W2145" s="216"/>
      <c r="X2145" s="215"/>
      <c r="Y2145" s="184"/>
    </row>
    <row r="2146" spans="1:25">
      <c r="A2146" s="92"/>
      <c r="B2146" s="27"/>
      <c r="C2146" s="85"/>
      <c r="D2146" s="87"/>
      <c r="E2146" s="198"/>
      <c r="F2146" s="87"/>
      <c r="G2146" s="71"/>
      <c r="H2146" s="318"/>
      <c r="I2146" s="177"/>
      <c r="J2146" s="176"/>
      <c r="K2146" s="176"/>
      <c r="L2146" s="85"/>
      <c r="M2146" s="70"/>
      <c r="N2146" s="182"/>
      <c r="O2146" s="181" t="str">
        <f t="shared" si="69"/>
        <v>1900-1</v>
      </c>
      <c r="P2146" s="181">
        <f t="shared" si="70"/>
        <v>0</v>
      </c>
      <c r="W2146" s="216"/>
      <c r="X2146" s="215"/>
      <c r="Y2146" s="184"/>
    </row>
    <row r="2147" spans="1:25">
      <c r="A2147" s="92"/>
      <c r="B2147" s="27"/>
      <c r="C2147" s="85"/>
      <c r="D2147" s="87"/>
      <c r="E2147" s="198"/>
      <c r="F2147" s="87"/>
      <c r="G2147" s="71"/>
      <c r="H2147" s="318"/>
      <c r="I2147" s="177"/>
      <c r="J2147" s="176"/>
      <c r="K2147" s="176"/>
      <c r="L2147" s="85"/>
      <c r="M2147" s="70"/>
      <c r="N2147" s="182"/>
      <c r="O2147" s="181" t="str">
        <f t="shared" si="69"/>
        <v>1900-1</v>
      </c>
      <c r="P2147" s="181">
        <f t="shared" si="70"/>
        <v>0</v>
      </c>
      <c r="W2147" s="216"/>
      <c r="X2147" s="215"/>
      <c r="Y2147" s="184"/>
    </row>
    <row r="2148" spans="1:25">
      <c r="A2148" s="92"/>
      <c r="B2148" s="27"/>
      <c r="C2148" s="85"/>
      <c r="D2148" s="87"/>
      <c r="E2148" s="198"/>
      <c r="F2148" s="87"/>
      <c r="G2148" s="71"/>
      <c r="H2148" s="318"/>
      <c r="I2148" s="177"/>
      <c r="J2148" s="176"/>
      <c r="K2148" s="176"/>
      <c r="L2148" s="85"/>
      <c r="M2148" s="70"/>
      <c r="N2148" s="182"/>
      <c r="O2148" s="181" t="str">
        <f t="shared" si="69"/>
        <v>1900-1</v>
      </c>
      <c r="P2148" s="181">
        <f t="shared" si="70"/>
        <v>0</v>
      </c>
      <c r="W2148" s="216"/>
      <c r="X2148" s="215"/>
      <c r="Y2148" s="184"/>
    </row>
    <row r="2149" spans="1:25">
      <c r="A2149" s="92"/>
      <c r="B2149" s="27"/>
      <c r="C2149" s="85"/>
      <c r="D2149" s="87"/>
      <c r="E2149" s="198"/>
      <c r="F2149" s="87"/>
      <c r="G2149" s="71"/>
      <c r="H2149" s="318"/>
      <c r="I2149" s="177"/>
      <c r="J2149" s="176"/>
      <c r="K2149" s="176"/>
      <c r="L2149" s="85"/>
      <c r="M2149" s="70"/>
      <c r="N2149" s="182"/>
      <c r="O2149" s="181" t="str">
        <f t="shared" si="69"/>
        <v>1900-1</v>
      </c>
      <c r="P2149" s="181">
        <f t="shared" si="70"/>
        <v>0</v>
      </c>
      <c r="W2149" s="216"/>
      <c r="X2149" s="215"/>
      <c r="Y2149" s="184"/>
    </row>
    <row r="2150" spans="1:25">
      <c r="A2150" s="92"/>
      <c r="B2150" s="27"/>
      <c r="C2150" s="85"/>
      <c r="D2150" s="87"/>
      <c r="E2150" s="198"/>
      <c r="F2150" s="87"/>
      <c r="G2150" s="71"/>
      <c r="H2150" s="318"/>
      <c r="I2150" s="177"/>
      <c r="J2150" s="176"/>
      <c r="K2150" s="176"/>
      <c r="L2150" s="85"/>
      <c r="M2150" s="70"/>
      <c r="N2150" s="182"/>
      <c r="O2150" s="181" t="str">
        <f t="shared" si="69"/>
        <v>1900-1</v>
      </c>
      <c r="P2150" s="181">
        <f t="shared" si="70"/>
        <v>0</v>
      </c>
      <c r="W2150" s="216"/>
      <c r="X2150" s="215"/>
      <c r="Y2150" s="184"/>
    </row>
    <row r="2151" spans="1:25">
      <c r="A2151" s="92"/>
      <c r="B2151" s="27"/>
      <c r="C2151" s="85"/>
      <c r="D2151" s="87"/>
      <c r="E2151" s="198"/>
      <c r="F2151" s="87"/>
      <c r="G2151" s="71"/>
      <c r="H2151" s="318"/>
      <c r="I2151" s="177"/>
      <c r="J2151" s="176"/>
      <c r="K2151" s="176"/>
      <c r="L2151" s="85"/>
      <c r="M2151" s="70"/>
      <c r="N2151" s="182"/>
      <c r="O2151" s="181" t="str">
        <f t="shared" si="69"/>
        <v>1900-1</v>
      </c>
      <c r="P2151" s="181">
        <f t="shared" si="70"/>
        <v>0</v>
      </c>
      <c r="W2151" s="216"/>
      <c r="X2151" s="215"/>
      <c r="Y2151" s="184"/>
    </row>
    <row r="2152" spans="1:25">
      <c r="A2152" s="92"/>
      <c r="B2152" s="27"/>
      <c r="C2152" s="85"/>
      <c r="D2152" s="87"/>
      <c r="E2152" s="198"/>
      <c r="F2152" s="87"/>
      <c r="G2152" s="71"/>
      <c r="H2152" s="318"/>
      <c r="I2152" s="177"/>
      <c r="J2152" s="176"/>
      <c r="K2152" s="176"/>
      <c r="L2152" s="85"/>
      <c r="M2152" s="70"/>
      <c r="N2152" s="182"/>
      <c r="O2152" s="181" t="str">
        <f t="shared" si="69"/>
        <v>1900-1</v>
      </c>
      <c r="P2152" s="181">
        <f t="shared" si="70"/>
        <v>0</v>
      </c>
      <c r="W2152" s="216"/>
      <c r="X2152" s="215"/>
      <c r="Y2152" s="184"/>
    </row>
    <row r="2153" spans="1:25">
      <c r="A2153" s="92"/>
      <c r="B2153" s="27"/>
      <c r="C2153" s="85"/>
      <c r="D2153" s="87"/>
      <c r="E2153" s="198"/>
      <c r="F2153" s="87"/>
      <c r="G2153" s="71"/>
      <c r="H2153" s="318"/>
      <c r="I2153" s="177"/>
      <c r="J2153" s="176"/>
      <c r="K2153" s="176"/>
      <c r="L2153" s="85"/>
      <c r="M2153" s="70"/>
      <c r="N2153" s="182"/>
      <c r="O2153" s="181" t="str">
        <f t="shared" si="69"/>
        <v>1900-1</v>
      </c>
      <c r="P2153" s="181">
        <f t="shared" si="70"/>
        <v>0</v>
      </c>
      <c r="W2153" s="216"/>
      <c r="X2153" s="215"/>
      <c r="Y2153" s="184"/>
    </row>
    <row r="2154" spans="1:25">
      <c r="A2154" s="92"/>
      <c r="B2154" s="27"/>
      <c r="C2154" s="85"/>
      <c r="D2154" s="87"/>
      <c r="E2154" s="198"/>
      <c r="F2154" s="87"/>
      <c r="G2154" s="71"/>
      <c r="H2154" s="318"/>
      <c r="I2154" s="177"/>
      <c r="J2154" s="176"/>
      <c r="K2154" s="176"/>
      <c r="L2154" s="85"/>
      <c r="M2154" s="70"/>
      <c r="N2154" s="182"/>
      <c r="O2154" s="181" t="str">
        <f t="shared" si="69"/>
        <v>1900-1</v>
      </c>
      <c r="P2154" s="181">
        <f t="shared" si="70"/>
        <v>0</v>
      </c>
      <c r="W2154" s="216"/>
      <c r="X2154" s="215"/>
      <c r="Y2154" s="184"/>
    </row>
    <row r="2155" spans="1:25">
      <c r="A2155" s="92"/>
      <c r="B2155" s="27"/>
      <c r="C2155" s="85"/>
      <c r="D2155" s="87"/>
      <c r="E2155" s="198"/>
      <c r="F2155" s="87"/>
      <c r="G2155" s="71"/>
      <c r="H2155" s="318"/>
      <c r="I2155" s="177"/>
      <c r="J2155" s="176"/>
      <c r="K2155" s="176"/>
      <c r="L2155" s="85"/>
      <c r="M2155" s="70"/>
      <c r="N2155" s="182"/>
      <c r="O2155" s="181" t="str">
        <f t="shared" si="69"/>
        <v>1900-1</v>
      </c>
      <c r="P2155" s="181">
        <f t="shared" si="70"/>
        <v>0</v>
      </c>
      <c r="W2155" s="216"/>
      <c r="X2155" s="215"/>
      <c r="Y2155" s="184"/>
    </row>
    <row r="2156" spans="1:25">
      <c r="A2156" s="92"/>
      <c r="B2156" s="27"/>
      <c r="C2156" s="85"/>
      <c r="D2156" s="87"/>
      <c r="E2156" s="198"/>
      <c r="F2156" s="87"/>
      <c r="G2156" s="71"/>
      <c r="H2156" s="318"/>
      <c r="I2156" s="177"/>
      <c r="J2156" s="176"/>
      <c r="K2156" s="176"/>
      <c r="L2156" s="85"/>
      <c r="M2156" s="70"/>
      <c r="N2156" s="182"/>
      <c r="O2156" s="181" t="str">
        <f t="shared" si="69"/>
        <v>1900-1</v>
      </c>
      <c r="P2156" s="181">
        <f t="shared" si="70"/>
        <v>0</v>
      </c>
      <c r="W2156" s="216"/>
      <c r="X2156" s="215"/>
      <c r="Y2156" s="184"/>
    </row>
    <row r="2157" spans="1:25">
      <c r="A2157" s="92"/>
      <c r="B2157" s="27"/>
      <c r="C2157" s="85"/>
      <c r="D2157" s="87"/>
      <c r="E2157" s="198"/>
      <c r="F2157" s="87"/>
      <c r="G2157" s="71"/>
      <c r="H2157" s="318"/>
      <c r="I2157" s="177"/>
      <c r="J2157" s="176"/>
      <c r="K2157" s="176"/>
      <c r="L2157" s="85"/>
      <c r="M2157" s="70"/>
      <c r="N2157" s="182"/>
      <c r="O2157" s="181" t="str">
        <f t="shared" si="69"/>
        <v>1900-1</v>
      </c>
      <c r="P2157" s="181">
        <f t="shared" si="70"/>
        <v>0</v>
      </c>
      <c r="W2157" s="216"/>
      <c r="X2157" s="215"/>
      <c r="Y2157" s="184"/>
    </row>
    <row r="2158" spans="1:25">
      <c r="A2158" s="92"/>
      <c r="B2158" s="27"/>
      <c r="C2158" s="85"/>
      <c r="D2158" s="87"/>
      <c r="E2158" s="198"/>
      <c r="F2158" s="87"/>
      <c r="G2158" s="71"/>
      <c r="H2158" s="318"/>
      <c r="I2158" s="177"/>
      <c r="J2158" s="176"/>
      <c r="K2158" s="176"/>
      <c r="L2158" s="85"/>
      <c r="M2158" s="70"/>
      <c r="N2158" s="182"/>
      <c r="O2158" s="181" t="str">
        <f t="shared" si="69"/>
        <v>1900-1</v>
      </c>
      <c r="P2158" s="181">
        <f t="shared" si="70"/>
        <v>0</v>
      </c>
      <c r="W2158" s="216"/>
      <c r="X2158" s="215"/>
      <c r="Y2158" s="184"/>
    </row>
    <row r="2159" spans="1:25">
      <c r="A2159" s="92"/>
      <c r="B2159" s="27"/>
      <c r="C2159" s="85"/>
      <c r="D2159" s="87"/>
      <c r="E2159" s="198"/>
      <c r="F2159" s="87"/>
      <c r="G2159" s="71"/>
      <c r="H2159" s="318"/>
      <c r="I2159" s="177"/>
      <c r="J2159" s="176"/>
      <c r="K2159" s="176"/>
      <c r="L2159" s="85"/>
      <c r="M2159" s="70"/>
      <c r="N2159" s="182"/>
      <c r="O2159" s="181" t="str">
        <f t="shared" si="69"/>
        <v>1900-1</v>
      </c>
      <c r="P2159" s="181">
        <f t="shared" si="70"/>
        <v>0</v>
      </c>
      <c r="W2159" s="216"/>
      <c r="X2159" s="215"/>
      <c r="Y2159" s="184"/>
    </row>
    <row r="2160" spans="1:25">
      <c r="A2160" s="92"/>
      <c r="B2160" s="27"/>
      <c r="C2160" s="85"/>
      <c r="D2160" s="87"/>
      <c r="E2160" s="198"/>
      <c r="F2160" s="87"/>
      <c r="G2160" s="71"/>
      <c r="H2160" s="318"/>
      <c r="I2160" s="177"/>
      <c r="J2160" s="176"/>
      <c r="K2160" s="176"/>
      <c r="L2160" s="85"/>
      <c r="M2160" s="70"/>
      <c r="N2160" s="182"/>
      <c r="O2160" s="181" t="str">
        <f t="shared" si="69"/>
        <v>1900-1</v>
      </c>
      <c r="P2160" s="181">
        <f t="shared" si="70"/>
        <v>0</v>
      </c>
      <c r="W2160" s="216"/>
      <c r="X2160" s="215"/>
      <c r="Y2160" s="184"/>
    </row>
    <row r="2161" spans="1:25">
      <c r="A2161" s="92"/>
      <c r="B2161" s="27"/>
      <c r="C2161" s="85"/>
      <c r="D2161" s="87"/>
      <c r="E2161" s="198"/>
      <c r="F2161" s="87"/>
      <c r="G2161" s="71"/>
      <c r="H2161" s="318"/>
      <c r="I2161" s="177"/>
      <c r="J2161" s="176"/>
      <c r="K2161" s="176"/>
      <c r="L2161" s="85"/>
      <c r="M2161" s="70"/>
      <c r="N2161" s="182"/>
      <c r="O2161" s="181" t="str">
        <f t="shared" si="69"/>
        <v>1900-1</v>
      </c>
      <c r="P2161" s="181">
        <f t="shared" si="70"/>
        <v>0</v>
      </c>
      <c r="W2161" s="216"/>
      <c r="X2161" s="215"/>
      <c r="Y2161" s="184"/>
    </row>
    <row r="2162" spans="1:25">
      <c r="A2162" s="92"/>
      <c r="B2162" s="27"/>
      <c r="C2162" s="85"/>
      <c r="D2162" s="87"/>
      <c r="E2162" s="198"/>
      <c r="F2162" s="87"/>
      <c r="G2162" s="71"/>
      <c r="H2162" s="318"/>
      <c r="I2162" s="177"/>
      <c r="J2162" s="176"/>
      <c r="K2162" s="176"/>
      <c r="L2162" s="85"/>
      <c r="M2162" s="70"/>
      <c r="N2162" s="182"/>
      <c r="O2162" s="181" t="str">
        <f t="shared" si="69"/>
        <v>1900-1</v>
      </c>
      <c r="P2162" s="181">
        <f t="shared" si="70"/>
        <v>0</v>
      </c>
      <c r="W2162" s="216"/>
      <c r="X2162" s="215"/>
      <c r="Y2162" s="184"/>
    </row>
    <row r="2163" spans="1:25">
      <c r="A2163" s="92"/>
      <c r="B2163" s="27"/>
      <c r="C2163" s="85"/>
      <c r="D2163" s="87"/>
      <c r="E2163" s="198"/>
      <c r="F2163" s="87"/>
      <c r="G2163" s="71"/>
      <c r="H2163" s="318"/>
      <c r="I2163" s="177"/>
      <c r="J2163" s="176"/>
      <c r="K2163" s="176"/>
      <c r="L2163" s="85"/>
      <c r="M2163" s="70"/>
      <c r="N2163" s="182"/>
      <c r="O2163" s="181" t="str">
        <f t="shared" si="69"/>
        <v>1900-1</v>
      </c>
      <c r="P2163" s="181">
        <f t="shared" si="70"/>
        <v>0</v>
      </c>
      <c r="W2163" s="216"/>
      <c r="X2163" s="215"/>
      <c r="Y2163" s="184"/>
    </row>
    <row r="2164" spans="1:25">
      <c r="A2164" s="92"/>
      <c r="B2164" s="27"/>
      <c r="C2164" s="85"/>
      <c r="D2164" s="87"/>
      <c r="E2164" s="198"/>
      <c r="F2164" s="87"/>
      <c r="G2164" s="71"/>
      <c r="H2164" s="318"/>
      <c r="I2164" s="177"/>
      <c r="J2164" s="176"/>
      <c r="K2164" s="176"/>
      <c r="L2164" s="85"/>
      <c r="M2164" s="70"/>
      <c r="N2164" s="182"/>
      <c r="O2164" s="181" t="str">
        <f t="shared" si="69"/>
        <v>1900-1</v>
      </c>
      <c r="P2164" s="181">
        <f t="shared" si="70"/>
        <v>0</v>
      </c>
      <c r="W2164" s="216"/>
      <c r="X2164" s="215"/>
      <c r="Y2164" s="184"/>
    </row>
    <row r="2165" spans="1:25">
      <c r="A2165" s="92"/>
      <c r="B2165" s="27"/>
      <c r="C2165" s="85"/>
      <c r="D2165" s="87"/>
      <c r="E2165" s="198"/>
      <c r="F2165" s="87"/>
      <c r="G2165" s="71"/>
      <c r="H2165" s="318"/>
      <c r="I2165" s="177"/>
      <c r="J2165" s="176"/>
      <c r="K2165" s="176"/>
      <c r="L2165" s="85"/>
      <c r="M2165" s="70"/>
      <c r="N2165" s="182"/>
      <c r="O2165" s="181" t="str">
        <f t="shared" ref="O2165:O2228" si="71">YEAR(B2165)&amp;"-"&amp;MONTH(B2165)</f>
        <v>1900-1</v>
      </c>
      <c r="P2165" s="181">
        <f t="shared" si="70"/>
        <v>0</v>
      </c>
      <c r="W2165" s="216"/>
      <c r="X2165" s="215"/>
      <c r="Y2165" s="184"/>
    </row>
    <row r="2166" spans="1:25">
      <c r="A2166" s="92"/>
      <c r="B2166" s="27"/>
      <c r="C2166" s="85"/>
      <c r="D2166" s="87"/>
      <c r="E2166" s="198"/>
      <c r="F2166" s="87"/>
      <c r="G2166" s="71"/>
      <c r="H2166" s="318"/>
      <c r="I2166" s="177"/>
      <c r="J2166" s="176"/>
      <c r="K2166" s="176"/>
      <c r="L2166" s="85"/>
      <c r="M2166" s="70"/>
      <c r="N2166" s="182"/>
      <c r="O2166" s="181" t="str">
        <f t="shared" si="71"/>
        <v>1900-1</v>
      </c>
      <c r="P2166" s="181">
        <f t="shared" si="70"/>
        <v>0</v>
      </c>
      <c r="W2166" s="216"/>
      <c r="X2166" s="215"/>
      <c r="Y2166" s="184"/>
    </row>
    <row r="2167" spans="1:25">
      <c r="A2167" s="92"/>
      <c r="B2167" s="27"/>
      <c r="C2167" s="85"/>
      <c r="D2167" s="87"/>
      <c r="E2167" s="198"/>
      <c r="F2167" s="87"/>
      <c r="G2167" s="71"/>
      <c r="H2167" s="318"/>
      <c r="I2167" s="177"/>
      <c r="J2167" s="176"/>
      <c r="K2167" s="176"/>
      <c r="L2167" s="85"/>
      <c r="M2167" s="70"/>
      <c r="N2167" s="182"/>
      <c r="O2167" s="181" t="str">
        <f t="shared" si="71"/>
        <v>1900-1</v>
      </c>
      <c r="P2167" s="181">
        <f t="shared" si="70"/>
        <v>0</v>
      </c>
      <c r="W2167" s="216"/>
      <c r="X2167" s="215"/>
      <c r="Y2167" s="184"/>
    </row>
    <row r="2168" spans="1:25">
      <c r="A2168" s="92"/>
      <c r="B2168" s="27"/>
      <c r="C2168" s="85"/>
      <c r="D2168" s="87"/>
      <c r="E2168" s="198"/>
      <c r="F2168" s="87"/>
      <c r="G2168" s="71"/>
      <c r="H2168" s="318"/>
      <c r="I2168" s="177"/>
      <c r="J2168" s="176"/>
      <c r="K2168" s="176"/>
      <c r="L2168" s="85"/>
      <c r="M2168" s="70"/>
      <c r="N2168" s="182"/>
      <c r="O2168" s="181" t="str">
        <f t="shared" si="71"/>
        <v>1900-1</v>
      </c>
      <c r="P2168" s="181">
        <f t="shared" si="70"/>
        <v>0</v>
      </c>
      <c r="W2168" s="216"/>
      <c r="X2168" s="215"/>
      <c r="Y2168" s="184"/>
    </row>
    <row r="2169" spans="1:25">
      <c r="A2169" s="92"/>
      <c r="B2169" s="27"/>
      <c r="C2169" s="85"/>
      <c r="D2169" s="87"/>
      <c r="E2169" s="198"/>
      <c r="F2169" s="87"/>
      <c r="G2169" s="71"/>
      <c r="H2169" s="318"/>
      <c r="I2169" s="177"/>
      <c r="J2169" s="176"/>
      <c r="K2169" s="176"/>
      <c r="L2169" s="85"/>
      <c r="M2169" s="70"/>
      <c r="N2169" s="182"/>
      <c r="O2169" s="181" t="str">
        <f t="shared" si="71"/>
        <v>1900-1</v>
      </c>
      <c r="P2169" s="181">
        <f t="shared" si="70"/>
        <v>0</v>
      </c>
      <c r="W2169" s="216"/>
      <c r="X2169" s="215"/>
      <c r="Y2169" s="184"/>
    </row>
    <row r="2170" spans="1:25">
      <c r="A2170" s="92"/>
      <c r="B2170" s="27"/>
      <c r="C2170" s="85"/>
      <c r="D2170" s="87"/>
      <c r="E2170" s="198"/>
      <c r="F2170" s="87"/>
      <c r="G2170" s="71"/>
      <c r="H2170" s="318"/>
      <c r="I2170" s="177"/>
      <c r="J2170" s="176"/>
      <c r="K2170" s="176"/>
      <c r="L2170" s="85"/>
      <c r="M2170" s="70"/>
      <c r="N2170" s="182"/>
      <c r="O2170" s="181" t="str">
        <f t="shared" si="71"/>
        <v>1900-1</v>
      </c>
      <c r="P2170" s="181">
        <f t="shared" si="70"/>
        <v>0</v>
      </c>
      <c r="W2170" s="216"/>
      <c r="X2170" s="215"/>
      <c r="Y2170" s="184"/>
    </row>
    <row r="2171" spans="1:25">
      <c r="A2171" s="92"/>
      <c r="B2171" s="27"/>
      <c r="C2171" s="85"/>
      <c r="D2171" s="87"/>
      <c r="E2171" s="198"/>
      <c r="F2171" s="87"/>
      <c r="G2171" s="71"/>
      <c r="H2171" s="318"/>
      <c r="I2171" s="177"/>
      <c r="J2171" s="176"/>
      <c r="K2171" s="176"/>
      <c r="L2171" s="85"/>
      <c r="M2171" s="70"/>
      <c r="N2171" s="182"/>
      <c r="O2171" s="181" t="str">
        <f t="shared" si="71"/>
        <v>1900-1</v>
      </c>
      <c r="P2171" s="181">
        <f t="shared" si="70"/>
        <v>0</v>
      </c>
      <c r="W2171" s="216"/>
      <c r="X2171" s="215"/>
      <c r="Y2171" s="184"/>
    </row>
    <row r="2172" spans="1:25">
      <c r="A2172" s="92"/>
      <c r="B2172" s="27"/>
      <c r="C2172" s="85"/>
      <c r="D2172" s="87"/>
      <c r="E2172" s="198"/>
      <c r="F2172" s="87"/>
      <c r="G2172" s="71"/>
      <c r="H2172" s="318"/>
      <c r="I2172" s="177"/>
      <c r="J2172" s="176"/>
      <c r="K2172" s="176"/>
      <c r="L2172" s="85"/>
      <c r="M2172" s="70"/>
      <c r="N2172" s="182"/>
      <c r="O2172" s="181" t="str">
        <f t="shared" si="71"/>
        <v>1900-1</v>
      </c>
      <c r="P2172" s="181">
        <f t="shared" si="70"/>
        <v>0</v>
      </c>
      <c r="W2172" s="216"/>
      <c r="X2172" s="215"/>
      <c r="Y2172" s="184"/>
    </row>
    <row r="2173" spans="1:25">
      <c r="A2173" s="92"/>
      <c r="B2173" s="27"/>
      <c r="C2173" s="85"/>
      <c r="D2173" s="87"/>
      <c r="E2173" s="198"/>
      <c r="F2173" s="87"/>
      <c r="G2173" s="71"/>
      <c r="H2173" s="318"/>
      <c r="I2173" s="177"/>
      <c r="J2173" s="176"/>
      <c r="K2173" s="176"/>
      <c r="L2173" s="85"/>
      <c r="M2173" s="70"/>
      <c r="N2173" s="182"/>
      <c r="O2173" s="181" t="str">
        <f t="shared" si="71"/>
        <v>1900-1</v>
      </c>
      <c r="P2173" s="181">
        <f t="shared" si="70"/>
        <v>0</v>
      </c>
      <c r="W2173" s="216"/>
      <c r="X2173" s="215"/>
      <c r="Y2173" s="184"/>
    </row>
    <row r="2174" spans="1:25">
      <c r="A2174" s="92"/>
      <c r="B2174" s="27"/>
      <c r="C2174" s="85"/>
      <c r="D2174" s="87"/>
      <c r="E2174" s="198"/>
      <c r="F2174" s="87"/>
      <c r="G2174" s="71"/>
      <c r="H2174" s="318"/>
      <c r="I2174" s="177"/>
      <c r="J2174" s="176"/>
      <c r="K2174" s="176"/>
      <c r="L2174" s="85"/>
      <c r="M2174" s="70"/>
      <c r="N2174" s="182"/>
      <c r="O2174" s="181" t="str">
        <f t="shared" si="71"/>
        <v>1900-1</v>
      </c>
      <c r="P2174" s="181">
        <f t="shared" si="70"/>
        <v>0</v>
      </c>
      <c r="W2174" s="216"/>
      <c r="X2174" s="215"/>
      <c r="Y2174" s="184"/>
    </row>
    <row r="2175" spans="1:25">
      <c r="A2175" s="92"/>
      <c r="B2175" s="27"/>
      <c r="C2175" s="85"/>
      <c r="D2175" s="87"/>
      <c r="E2175" s="198"/>
      <c r="F2175" s="87"/>
      <c r="G2175" s="71"/>
      <c r="H2175" s="318"/>
      <c r="I2175" s="177"/>
      <c r="J2175" s="176"/>
      <c r="K2175" s="176"/>
      <c r="L2175" s="85"/>
      <c r="M2175" s="70"/>
      <c r="N2175" s="182"/>
      <c r="O2175" s="181" t="str">
        <f t="shared" si="71"/>
        <v>1900-1</v>
      </c>
      <c r="P2175" s="181">
        <f t="shared" si="70"/>
        <v>0</v>
      </c>
      <c r="W2175" s="216"/>
      <c r="X2175" s="215"/>
      <c r="Y2175" s="184"/>
    </row>
    <row r="2176" spans="1:25">
      <c r="A2176" s="92"/>
      <c r="B2176" s="27"/>
      <c r="C2176" s="85"/>
      <c r="D2176" s="87"/>
      <c r="E2176" s="198"/>
      <c r="F2176" s="87"/>
      <c r="G2176" s="71"/>
      <c r="H2176" s="318"/>
      <c r="I2176" s="177"/>
      <c r="J2176" s="176"/>
      <c r="K2176" s="176"/>
      <c r="L2176" s="85"/>
      <c r="M2176" s="70"/>
      <c r="N2176" s="182"/>
      <c r="O2176" s="181" t="str">
        <f t="shared" si="71"/>
        <v>1900-1</v>
      </c>
      <c r="P2176" s="181">
        <f t="shared" si="70"/>
        <v>0</v>
      </c>
      <c r="W2176" s="216"/>
      <c r="X2176" s="215"/>
      <c r="Y2176" s="184"/>
    </row>
    <row r="2177" spans="1:25">
      <c r="A2177" s="92"/>
      <c r="B2177" s="27"/>
      <c r="C2177" s="85"/>
      <c r="D2177" s="87"/>
      <c r="E2177" s="198"/>
      <c r="F2177" s="87"/>
      <c r="G2177" s="71"/>
      <c r="H2177" s="318"/>
      <c r="I2177" s="177"/>
      <c r="J2177" s="176"/>
      <c r="K2177" s="176"/>
      <c r="L2177" s="85"/>
      <c r="M2177" s="70"/>
      <c r="N2177" s="182"/>
      <c r="O2177" s="181" t="str">
        <f t="shared" si="71"/>
        <v>1900-1</v>
      </c>
      <c r="P2177" s="181">
        <f t="shared" si="70"/>
        <v>0</v>
      </c>
      <c r="W2177" s="216"/>
      <c r="X2177" s="215"/>
      <c r="Y2177" s="184"/>
    </row>
    <row r="2178" spans="1:25">
      <c r="A2178" s="92"/>
      <c r="B2178" s="27"/>
      <c r="C2178" s="85"/>
      <c r="D2178" s="87"/>
      <c r="E2178" s="198"/>
      <c r="F2178" s="87"/>
      <c r="G2178" s="71"/>
      <c r="H2178" s="318"/>
      <c r="I2178" s="177"/>
      <c r="J2178" s="176"/>
      <c r="K2178" s="176"/>
      <c r="L2178" s="85"/>
      <c r="M2178" s="70"/>
      <c r="N2178" s="182"/>
      <c r="O2178" s="181" t="str">
        <f t="shared" si="71"/>
        <v>1900-1</v>
      </c>
      <c r="P2178" s="181">
        <f t="shared" si="70"/>
        <v>0</v>
      </c>
      <c r="W2178" s="216"/>
      <c r="X2178" s="215"/>
      <c r="Y2178" s="184"/>
    </row>
    <row r="2179" spans="1:25">
      <c r="A2179" s="92"/>
      <c r="B2179" s="27"/>
      <c r="C2179" s="85"/>
      <c r="D2179" s="87"/>
      <c r="E2179" s="198"/>
      <c r="F2179" s="87"/>
      <c r="G2179" s="71"/>
      <c r="H2179" s="318"/>
      <c r="I2179" s="177"/>
      <c r="J2179" s="176"/>
      <c r="K2179" s="176"/>
      <c r="L2179" s="85"/>
      <c r="M2179" s="70"/>
      <c r="N2179" s="182"/>
      <c r="O2179" s="181" t="str">
        <f t="shared" si="71"/>
        <v>1900-1</v>
      </c>
      <c r="P2179" s="181">
        <f t="shared" ref="P2179:P2242" si="72">N2179*H2179</f>
        <v>0</v>
      </c>
      <c r="W2179" s="216"/>
      <c r="X2179" s="215"/>
      <c r="Y2179" s="184"/>
    </row>
    <row r="2180" spans="1:25">
      <c r="A2180" s="92"/>
      <c r="B2180" s="27"/>
      <c r="C2180" s="85"/>
      <c r="D2180" s="87"/>
      <c r="E2180" s="198"/>
      <c r="F2180" s="87"/>
      <c r="G2180" s="71"/>
      <c r="H2180" s="318"/>
      <c r="I2180" s="177"/>
      <c r="J2180" s="176"/>
      <c r="K2180" s="176"/>
      <c r="L2180" s="85"/>
      <c r="M2180" s="70"/>
      <c r="N2180" s="182"/>
      <c r="O2180" s="181" t="str">
        <f t="shared" si="71"/>
        <v>1900-1</v>
      </c>
      <c r="P2180" s="181">
        <f t="shared" si="72"/>
        <v>0</v>
      </c>
      <c r="W2180" s="216"/>
      <c r="X2180" s="215"/>
      <c r="Y2180" s="184"/>
    </row>
    <row r="2181" spans="1:25">
      <c r="A2181" s="92"/>
      <c r="B2181" s="27"/>
      <c r="C2181" s="85"/>
      <c r="D2181" s="87"/>
      <c r="E2181" s="198"/>
      <c r="F2181" s="87"/>
      <c r="G2181" s="71"/>
      <c r="H2181" s="318"/>
      <c r="I2181" s="177"/>
      <c r="J2181" s="176"/>
      <c r="K2181" s="176"/>
      <c r="L2181" s="85"/>
      <c r="M2181" s="70"/>
      <c r="N2181" s="182"/>
      <c r="O2181" s="181" t="str">
        <f t="shared" si="71"/>
        <v>1900-1</v>
      </c>
      <c r="P2181" s="181">
        <f t="shared" si="72"/>
        <v>0</v>
      </c>
      <c r="W2181" s="216"/>
      <c r="X2181" s="215"/>
      <c r="Y2181" s="184"/>
    </row>
    <row r="2182" spans="1:25">
      <c r="A2182" s="92"/>
      <c r="B2182" s="27"/>
      <c r="C2182" s="85"/>
      <c r="D2182" s="87"/>
      <c r="E2182" s="198"/>
      <c r="F2182" s="87"/>
      <c r="G2182" s="71"/>
      <c r="H2182" s="318"/>
      <c r="I2182" s="177"/>
      <c r="J2182" s="176"/>
      <c r="K2182" s="176"/>
      <c r="L2182" s="85"/>
      <c r="M2182" s="70"/>
      <c r="N2182" s="182"/>
      <c r="O2182" s="181" t="str">
        <f t="shared" si="71"/>
        <v>1900-1</v>
      </c>
      <c r="P2182" s="181">
        <f t="shared" si="72"/>
        <v>0</v>
      </c>
      <c r="W2182" s="216"/>
      <c r="X2182" s="215"/>
      <c r="Y2182" s="184"/>
    </row>
    <row r="2183" spans="1:25">
      <c r="A2183" s="92"/>
      <c r="B2183" s="27"/>
      <c r="C2183" s="85"/>
      <c r="D2183" s="87"/>
      <c r="E2183" s="198"/>
      <c r="F2183" s="87"/>
      <c r="G2183" s="71"/>
      <c r="H2183" s="318"/>
      <c r="I2183" s="177"/>
      <c r="J2183" s="176"/>
      <c r="K2183" s="176"/>
      <c r="L2183" s="85"/>
      <c r="M2183" s="70"/>
      <c r="N2183" s="182"/>
      <c r="O2183" s="181" t="str">
        <f t="shared" si="71"/>
        <v>1900-1</v>
      </c>
      <c r="P2183" s="181">
        <f t="shared" si="72"/>
        <v>0</v>
      </c>
      <c r="W2183" s="216"/>
      <c r="X2183" s="215"/>
      <c r="Y2183" s="184"/>
    </row>
    <row r="2184" spans="1:25">
      <c r="A2184" s="92"/>
      <c r="B2184" s="27"/>
      <c r="C2184" s="85"/>
      <c r="D2184" s="87"/>
      <c r="E2184" s="198"/>
      <c r="F2184" s="87"/>
      <c r="G2184" s="71"/>
      <c r="H2184" s="318"/>
      <c r="I2184" s="177"/>
      <c r="J2184" s="176"/>
      <c r="K2184" s="176"/>
      <c r="L2184" s="85"/>
      <c r="M2184" s="70"/>
      <c r="N2184" s="182"/>
      <c r="O2184" s="181" t="str">
        <f t="shared" si="71"/>
        <v>1900-1</v>
      </c>
      <c r="P2184" s="181">
        <f t="shared" si="72"/>
        <v>0</v>
      </c>
      <c r="W2184" s="216"/>
      <c r="X2184" s="215"/>
      <c r="Y2184" s="184"/>
    </row>
    <row r="2185" spans="1:25">
      <c r="A2185" s="92"/>
      <c r="B2185" s="27"/>
      <c r="C2185" s="85"/>
      <c r="D2185" s="87"/>
      <c r="E2185" s="198"/>
      <c r="F2185" s="87"/>
      <c r="G2185" s="71"/>
      <c r="H2185" s="318"/>
      <c r="I2185" s="177"/>
      <c r="J2185" s="176"/>
      <c r="K2185" s="176"/>
      <c r="L2185" s="85"/>
      <c r="M2185" s="70"/>
      <c r="N2185" s="182"/>
      <c r="O2185" s="181" t="str">
        <f t="shared" si="71"/>
        <v>1900-1</v>
      </c>
      <c r="P2185" s="181">
        <f t="shared" si="72"/>
        <v>0</v>
      </c>
      <c r="W2185" s="216"/>
      <c r="X2185" s="215"/>
      <c r="Y2185" s="184"/>
    </row>
    <row r="2186" spans="1:25">
      <c r="A2186" s="92"/>
      <c r="B2186" s="27"/>
      <c r="C2186" s="85"/>
      <c r="D2186" s="87"/>
      <c r="E2186" s="198"/>
      <c r="F2186" s="87"/>
      <c r="G2186" s="71"/>
      <c r="H2186" s="318"/>
      <c r="I2186" s="177"/>
      <c r="J2186" s="176"/>
      <c r="K2186" s="176"/>
      <c r="L2186" s="85"/>
      <c r="M2186" s="70"/>
      <c r="N2186" s="182"/>
      <c r="O2186" s="181" t="str">
        <f t="shared" si="71"/>
        <v>1900-1</v>
      </c>
      <c r="P2186" s="181">
        <f t="shared" si="72"/>
        <v>0</v>
      </c>
      <c r="W2186" s="216"/>
      <c r="X2186" s="215"/>
      <c r="Y2186" s="184"/>
    </row>
    <row r="2187" spans="1:25">
      <c r="A2187" s="92"/>
      <c r="B2187" s="27"/>
      <c r="C2187" s="85"/>
      <c r="D2187" s="87"/>
      <c r="E2187" s="198"/>
      <c r="F2187" s="87"/>
      <c r="G2187" s="71"/>
      <c r="H2187" s="318"/>
      <c r="I2187" s="177"/>
      <c r="J2187" s="176"/>
      <c r="K2187" s="176"/>
      <c r="L2187" s="85"/>
      <c r="M2187" s="70"/>
      <c r="N2187" s="182"/>
      <c r="O2187" s="181" t="str">
        <f t="shared" si="71"/>
        <v>1900-1</v>
      </c>
      <c r="P2187" s="181">
        <f t="shared" si="72"/>
        <v>0</v>
      </c>
      <c r="W2187" s="216"/>
      <c r="X2187" s="215"/>
      <c r="Y2187" s="184"/>
    </row>
    <row r="2188" spans="1:25">
      <c r="A2188" s="92"/>
      <c r="B2188" s="27"/>
      <c r="C2188" s="85"/>
      <c r="D2188" s="87"/>
      <c r="E2188" s="198"/>
      <c r="F2188" s="87"/>
      <c r="G2188" s="71"/>
      <c r="H2188" s="318"/>
      <c r="I2188" s="177"/>
      <c r="J2188" s="176"/>
      <c r="K2188" s="176"/>
      <c r="L2188" s="85"/>
      <c r="M2188" s="70"/>
      <c r="N2188" s="182"/>
      <c r="O2188" s="181" t="str">
        <f t="shared" si="71"/>
        <v>1900-1</v>
      </c>
      <c r="P2188" s="181">
        <f t="shared" si="72"/>
        <v>0</v>
      </c>
      <c r="W2188" s="216"/>
      <c r="X2188" s="215"/>
      <c r="Y2188" s="184"/>
    </row>
    <row r="2189" spans="1:25">
      <c r="A2189" s="92"/>
      <c r="B2189" s="27"/>
      <c r="C2189" s="85"/>
      <c r="D2189" s="87"/>
      <c r="E2189" s="198"/>
      <c r="F2189" s="87"/>
      <c r="G2189" s="71"/>
      <c r="H2189" s="318"/>
      <c r="I2189" s="177"/>
      <c r="J2189" s="176"/>
      <c r="K2189" s="176"/>
      <c r="L2189" s="85"/>
      <c r="M2189" s="70"/>
      <c r="N2189" s="182"/>
      <c r="O2189" s="181" t="str">
        <f t="shared" si="71"/>
        <v>1900-1</v>
      </c>
      <c r="P2189" s="181">
        <f t="shared" si="72"/>
        <v>0</v>
      </c>
      <c r="W2189" s="216"/>
      <c r="X2189" s="215"/>
      <c r="Y2189" s="184"/>
    </row>
    <row r="2190" spans="1:25">
      <c r="A2190" s="92"/>
      <c r="B2190" s="27"/>
      <c r="C2190" s="85"/>
      <c r="D2190" s="87"/>
      <c r="E2190" s="198"/>
      <c r="F2190" s="87"/>
      <c r="G2190" s="71"/>
      <c r="H2190" s="318"/>
      <c r="I2190" s="177"/>
      <c r="J2190" s="176"/>
      <c r="K2190" s="176"/>
      <c r="L2190" s="85"/>
      <c r="M2190" s="70"/>
      <c r="N2190" s="182"/>
      <c r="O2190" s="181" t="str">
        <f t="shared" si="71"/>
        <v>1900-1</v>
      </c>
      <c r="P2190" s="181">
        <f t="shared" si="72"/>
        <v>0</v>
      </c>
      <c r="W2190" s="216"/>
      <c r="X2190" s="215"/>
      <c r="Y2190" s="184"/>
    </row>
    <row r="2191" spans="1:25">
      <c r="A2191" s="92"/>
      <c r="B2191" s="27"/>
      <c r="C2191" s="85"/>
      <c r="D2191" s="87"/>
      <c r="E2191" s="198"/>
      <c r="F2191" s="87"/>
      <c r="G2191" s="71"/>
      <c r="H2191" s="318"/>
      <c r="I2191" s="177"/>
      <c r="J2191" s="176"/>
      <c r="K2191" s="176"/>
      <c r="L2191" s="85"/>
      <c r="M2191" s="70"/>
      <c r="N2191" s="182"/>
      <c r="O2191" s="181" t="str">
        <f t="shared" si="71"/>
        <v>1900-1</v>
      </c>
      <c r="P2191" s="181">
        <f t="shared" si="72"/>
        <v>0</v>
      </c>
      <c r="W2191" s="216"/>
      <c r="X2191" s="215"/>
      <c r="Y2191" s="184"/>
    </row>
    <row r="2192" spans="1:25">
      <c r="A2192" s="92"/>
      <c r="B2192" s="27"/>
      <c r="C2192" s="85"/>
      <c r="D2192" s="87"/>
      <c r="E2192" s="198"/>
      <c r="F2192" s="87"/>
      <c r="G2192" s="71"/>
      <c r="H2192" s="318"/>
      <c r="I2192" s="177"/>
      <c r="J2192" s="176"/>
      <c r="K2192" s="176"/>
      <c r="L2192" s="85"/>
      <c r="M2192" s="70"/>
      <c r="N2192" s="182"/>
      <c r="O2192" s="181" t="str">
        <f t="shared" si="71"/>
        <v>1900-1</v>
      </c>
      <c r="P2192" s="181">
        <f t="shared" si="72"/>
        <v>0</v>
      </c>
      <c r="W2192" s="216"/>
      <c r="X2192" s="215"/>
      <c r="Y2192" s="184"/>
    </row>
    <row r="2193" spans="1:25">
      <c r="A2193" s="92"/>
      <c r="B2193" s="27"/>
      <c r="C2193" s="85"/>
      <c r="D2193" s="87"/>
      <c r="E2193" s="198"/>
      <c r="F2193" s="87"/>
      <c r="G2193" s="71"/>
      <c r="H2193" s="318"/>
      <c r="I2193" s="177"/>
      <c r="J2193" s="176"/>
      <c r="K2193" s="176"/>
      <c r="L2193" s="85"/>
      <c r="M2193" s="70"/>
      <c r="N2193" s="182"/>
      <c r="O2193" s="181" t="str">
        <f t="shared" si="71"/>
        <v>1900-1</v>
      </c>
      <c r="P2193" s="181">
        <f t="shared" si="72"/>
        <v>0</v>
      </c>
      <c r="W2193" s="216"/>
      <c r="X2193" s="215"/>
      <c r="Y2193" s="184"/>
    </row>
    <row r="2194" spans="1:25">
      <c r="A2194" s="92"/>
      <c r="B2194" s="27"/>
      <c r="C2194" s="85"/>
      <c r="D2194" s="87"/>
      <c r="E2194" s="198"/>
      <c r="F2194" s="87"/>
      <c r="G2194" s="71"/>
      <c r="H2194" s="318"/>
      <c r="I2194" s="177"/>
      <c r="J2194" s="176"/>
      <c r="K2194" s="176"/>
      <c r="L2194" s="85"/>
      <c r="M2194" s="70"/>
      <c r="N2194" s="182"/>
      <c r="O2194" s="181" t="str">
        <f t="shared" si="71"/>
        <v>1900-1</v>
      </c>
      <c r="P2194" s="181">
        <f t="shared" si="72"/>
        <v>0</v>
      </c>
      <c r="W2194" s="216"/>
      <c r="X2194" s="215"/>
      <c r="Y2194" s="184"/>
    </row>
    <row r="2195" spans="1:25">
      <c r="A2195" s="92"/>
      <c r="B2195" s="27"/>
      <c r="C2195" s="85"/>
      <c r="D2195" s="87"/>
      <c r="E2195" s="198"/>
      <c r="F2195" s="87"/>
      <c r="G2195" s="71"/>
      <c r="H2195" s="318"/>
      <c r="I2195" s="177"/>
      <c r="J2195" s="176"/>
      <c r="K2195" s="176"/>
      <c r="L2195" s="85"/>
      <c r="M2195" s="70"/>
      <c r="N2195" s="182"/>
      <c r="O2195" s="181" t="str">
        <f t="shared" si="71"/>
        <v>1900-1</v>
      </c>
      <c r="P2195" s="181">
        <f t="shared" si="72"/>
        <v>0</v>
      </c>
      <c r="W2195" s="216"/>
      <c r="X2195" s="215"/>
      <c r="Y2195" s="184"/>
    </row>
    <row r="2196" spans="1:25">
      <c r="A2196" s="92"/>
      <c r="B2196" s="27"/>
      <c r="C2196" s="85"/>
      <c r="D2196" s="87"/>
      <c r="E2196" s="198"/>
      <c r="F2196" s="87"/>
      <c r="G2196" s="71"/>
      <c r="H2196" s="318"/>
      <c r="I2196" s="177"/>
      <c r="J2196" s="176"/>
      <c r="K2196" s="176"/>
      <c r="L2196" s="85"/>
      <c r="M2196" s="70"/>
      <c r="N2196" s="182"/>
      <c r="O2196" s="181" t="str">
        <f t="shared" si="71"/>
        <v>1900-1</v>
      </c>
      <c r="P2196" s="181">
        <f t="shared" si="72"/>
        <v>0</v>
      </c>
      <c r="W2196" s="216"/>
      <c r="X2196" s="215"/>
      <c r="Y2196" s="184"/>
    </row>
    <row r="2197" spans="1:25">
      <c r="A2197" s="92"/>
      <c r="B2197" s="27"/>
      <c r="C2197" s="85"/>
      <c r="D2197" s="87"/>
      <c r="E2197" s="198"/>
      <c r="F2197" s="87"/>
      <c r="G2197" s="71"/>
      <c r="H2197" s="318"/>
      <c r="I2197" s="177"/>
      <c r="J2197" s="176"/>
      <c r="K2197" s="176"/>
      <c r="L2197" s="85"/>
      <c r="M2197" s="70"/>
      <c r="N2197" s="182"/>
      <c r="O2197" s="181" t="str">
        <f t="shared" si="71"/>
        <v>1900-1</v>
      </c>
      <c r="P2197" s="181">
        <f t="shared" si="72"/>
        <v>0</v>
      </c>
      <c r="W2197" s="216"/>
      <c r="X2197" s="215"/>
      <c r="Y2197" s="184"/>
    </row>
    <row r="2198" spans="1:25">
      <c r="A2198" s="92"/>
      <c r="B2198" s="27"/>
      <c r="C2198" s="85"/>
      <c r="D2198" s="87"/>
      <c r="E2198" s="198"/>
      <c r="F2198" s="87"/>
      <c r="G2198" s="71"/>
      <c r="H2198" s="318"/>
      <c r="I2198" s="177"/>
      <c r="J2198" s="176"/>
      <c r="K2198" s="176"/>
      <c r="L2198" s="85"/>
      <c r="M2198" s="70"/>
      <c r="N2198" s="182"/>
      <c r="O2198" s="181" t="str">
        <f t="shared" si="71"/>
        <v>1900-1</v>
      </c>
      <c r="P2198" s="181">
        <f t="shared" si="72"/>
        <v>0</v>
      </c>
      <c r="W2198" s="216"/>
      <c r="X2198" s="215"/>
      <c r="Y2198" s="184"/>
    </row>
    <row r="2199" spans="1:25">
      <c r="A2199" s="92"/>
      <c r="B2199" s="27"/>
      <c r="C2199" s="85"/>
      <c r="D2199" s="87"/>
      <c r="E2199" s="198"/>
      <c r="F2199" s="87"/>
      <c r="G2199" s="71"/>
      <c r="H2199" s="318"/>
      <c r="I2199" s="177"/>
      <c r="J2199" s="176"/>
      <c r="K2199" s="176"/>
      <c r="L2199" s="85"/>
      <c r="M2199" s="70"/>
      <c r="N2199" s="182"/>
      <c r="O2199" s="181" t="str">
        <f t="shared" si="71"/>
        <v>1900-1</v>
      </c>
      <c r="P2199" s="181">
        <f t="shared" si="72"/>
        <v>0</v>
      </c>
      <c r="W2199" s="216"/>
      <c r="X2199" s="215"/>
      <c r="Y2199" s="184"/>
    </row>
    <row r="2200" spans="1:25">
      <c r="A2200" s="92"/>
      <c r="B2200" s="27"/>
      <c r="C2200" s="85"/>
      <c r="D2200" s="87"/>
      <c r="E2200" s="198"/>
      <c r="F2200" s="87"/>
      <c r="G2200" s="71"/>
      <c r="H2200" s="318"/>
      <c r="I2200" s="177"/>
      <c r="J2200" s="176"/>
      <c r="K2200" s="176"/>
      <c r="L2200" s="85"/>
      <c r="M2200" s="70"/>
      <c r="N2200" s="182"/>
      <c r="O2200" s="181" t="str">
        <f t="shared" si="71"/>
        <v>1900-1</v>
      </c>
      <c r="P2200" s="181">
        <f t="shared" si="72"/>
        <v>0</v>
      </c>
      <c r="W2200" s="216"/>
      <c r="X2200" s="215"/>
      <c r="Y2200" s="184"/>
    </row>
    <row r="2201" spans="1:25">
      <c r="A2201" s="92"/>
      <c r="B2201" s="27"/>
      <c r="C2201" s="85"/>
      <c r="D2201" s="87"/>
      <c r="E2201" s="198"/>
      <c r="F2201" s="87"/>
      <c r="G2201" s="71"/>
      <c r="H2201" s="318"/>
      <c r="I2201" s="177"/>
      <c r="J2201" s="176"/>
      <c r="K2201" s="176"/>
      <c r="L2201" s="85"/>
      <c r="M2201" s="70"/>
      <c r="N2201" s="182"/>
      <c r="O2201" s="181" t="str">
        <f t="shared" si="71"/>
        <v>1900-1</v>
      </c>
      <c r="P2201" s="181">
        <f t="shared" si="72"/>
        <v>0</v>
      </c>
      <c r="W2201" s="216"/>
      <c r="X2201" s="215"/>
      <c r="Y2201" s="184"/>
    </row>
    <row r="2202" spans="1:25">
      <c r="A2202" s="92"/>
      <c r="B2202" s="27"/>
      <c r="C2202" s="85"/>
      <c r="D2202" s="87"/>
      <c r="E2202" s="198"/>
      <c r="F2202" s="87"/>
      <c r="G2202" s="71"/>
      <c r="H2202" s="318"/>
      <c r="I2202" s="177"/>
      <c r="J2202" s="176"/>
      <c r="K2202" s="176"/>
      <c r="L2202" s="85"/>
      <c r="M2202" s="70"/>
      <c r="N2202" s="182"/>
      <c r="O2202" s="181" t="str">
        <f t="shared" si="71"/>
        <v>1900-1</v>
      </c>
      <c r="P2202" s="181">
        <f t="shared" si="72"/>
        <v>0</v>
      </c>
      <c r="W2202" s="216"/>
      <c r="X2202" s="215"/>
      <c r="Y2202" s="184"/>
    </row>
    <row r="2203" spans="1:25">
      <c r="A2203" s="92"/>
      <c r="B2203" s="27"/>
      <c r="C2203" s="85"/>
      <c r="D2203" s="87"/>
      <c r="E2203" s="198"/>
      <c r="F2203" s="87"/>
      <c r="G2203" s="71"/>
      <c r="H2203" s="318"/>
      <c r="I2203" s="177"/>
      <c r="J2203" s="176"/>
      <c r="K2203" s="176"/>
      <c r="L2203" s="85"/>
      <c r="M2203" s="70"/>
      <c r="N2203" s="182"/>
      <c r="O2203" s="181" t="str">
        <f t="shared" si="71"/>
        <v>1900-1</v>
      </c>
      <c r="P2203" s="181">
        <f t="shared" si="72"/>
        <v>0</v>
      </c>
      <c r="W2203" s="216"/>
      <c r="X2203" s="215"/>
      <c r="Y2203" s="184"/>
    </row>
    <row r="2204" spans="1:25">
      <c r="A2204" s="92"/>
      <c r="B2204" s="27"/>
      <c r="C2204" s="85"/>
      <c r="D2204" s="87"/>
      <c r="E2204" s="198"/>
      <c r="F2204" s="87"/>
      <c r="G2204" s="71"/>
      <c r="H2204" s="318"/>
      <c r="I2204" s="177"/>
      <c r="J2204" s="176"/>
      <c r="K2204" s="176"/>
      <c r="L2204" s="85"/>
      <c r="M2204" s="70"/>
      <c r="N2204" s="182"/>
      <c r="O2204" s="181" t="str">
        <f t="shared" si="71"/>
        <v>1900-1</v>
      </c>
      <c r="P2204" s="181">
        <f t="shared" si="72"/>
        <v>0</v>
      </c>
      <c r="W2204" s="216"/>
      <c r="X2204" s="215"/>
      <c r="Y2204" s="184"/>
    </row>
    <row r="2205" spans="1:25">
      <c r="A2205" s="92"/>
      <c r="B2205" s="27"/>
      <c r="C2205" s="85"/>
      <c r="D2205" s="87"/>
      <c r="E2205" s="198"/>
      <c r="F2205" s="87"/>
      <c r="G2205" s="71"/>
      <c r="H2205" s="318"/>
      <c r="I2205" s="177"/>
      <c r="J2205" s="176"/>
      <c r="K2205" s="176"/>
      <c r="L2205" s="85"/>
      <c r="M2205" s="70"/>
      <c r="N2205" s="182"/>
      <c r="O2205" s="181" t="str">
        <f t="shared" si="71"/>
        <v>1900-1</v>
      </c>
      <c r="P2205" s="181">
        <f t="shared" si="72"/>
        <v>0</v>
      </c>
      <c r="W2205" s="216"/>
      <c r="X2205" s="215"/>
      <c r="Y2205" s="184"/>
    </row>
    <row r="2206" spans="1:25">
      <c r="A2206" s="92"/>
      <c r="B2206" s="27"/>
      <c r="C2206" s="85"/>
      <c r="D2206" s="87"/>
      <c r="E2206" s="198"/>
      <c r="F2206" s="87"/>
      <c r="G2206" s="71"/>
      <c r="H2206" s="318"/>
      <c r="I2206" s="177"/>
      <c r="J2206" s="176"/>
      <c r="K2206" s="176"/>
      <c r="L2206" s="85"/>
      <c r="M2206" s="70"/>
      <c r="N2206" s="182"/>
      <c r="O2206" s="181" t="str">
        <f t="shared" si="71"/>
        <v>1900-1</v>
      </c>
      <c r="P2206" s="181">
        <f t="shared" si="72"/>
        <v>0</v>
      </c>
      <c r="W2206" s="216"/>
      <c r="X2206" s="215"/>
      <c r="Y2206" s="184"/>
    </row>
    <row r="2207" spans="1:25">
      <c r="A2207" s="92"/>
      <c r="B2207" s="27"/>
      <c r="C2207" s="85"/>
      <c r="D2207" s="87"/>
      <c r="E2207" s="198"/>
      <c r="F2207" s="87"/>
      <c r="G2207" s="71"/>
      <c r="H2207" s="318"/>
      <c r="I2207" s="177"/>
      <c r="J2207" s="176"/>
      <c r="K2207" s="176"/>
      <c r="L2207" s="85"/>
      <c r="M2207" s="70"/>
      <c r="N2207" s="182"/>
      <c r="O2207" s="181" t="str">
        <f t="shared" si="71"/>
        <v>1900-1</v>
      </c>
      <c r="P2207" s="181">
        <f t="shared" si="72"/>
        <v>0</v>
      </c>
      <c r="W2207" s="216"/>
      <c r="X2207" s="215"/>
      <c r="Y2207" s="184"/>
    </row>
    <row r="2208" spans="1:25">
      <c r="A2208" s="92"/>
      <c r="B2208" s="27"/>
      <c r="C2208" s="85"/>
      <c r="D2208" s="87"/>
      <c r="E2208" s="198"/>
      <c r="F2208" s="87"/>
      <c r="G2208" s="71"/>
      <c r="H2208" s="318"/>
      <c r="I2208" s="177"/>
      <c r="J2208" s="176"/>
      <c r="K2208" s="176"/>
      <c r="L2208" s="85"/>
      <c r="M2208" s="70"/>
      <c r="N2208" s="182"/>
      <c r="O2208" s="181" t="str">
        <f t="shared" si="71"/>
        <v>1900-1</v>
      </c>
      <c r="P2208" s="181">
        <f t="shared" si="72"/>
        <v>0</v>
      </c>
      <c r="W2208" s="216"/>
      <c r="X2208" s="215"/>
      <c r="Y2208" s="184"/>
    </row>
    <row r="2209" spans="1:25">
      <c r="A2209" s="92"/>
      <c r="B2209" s="27"/>
      <c r="C2209" s="85"/>
      <c r="D2209" s="87"/>
      <c r="E2209" s="198"/>
      <c r="F2209" s="87"/>
      <c r="G2209" s="71"/>
      <c r="H2209" s="318"/>
      <c r="I2209" s="177"/>
      <c r="J2209" s="176"/>
      <c r="K2209" s="176"/>
      <c r="L2209" s="85"/>
      <c r="M2209" s="70"/>
      <c r="N2209" s="182"/>
      <c r="O2209" s="181" t="str">
        <f t="shared" si="71"/>
        <v>1900-1</v>
      </c>
      <c r="P2209" s="181">
        <f t="shared" si="72"/>
        <v>0</v>
      </c>
      <c r="W2209" s="216"/>
      <c r="X2209" s="215"/>
      <c r="Y2209" s="184"/>
    </row>
    <row r="2210" spans="1:25">
      <c r="A2210" s="92"/>
      <c r="B2210" s="27"/>
      <c r="C2210" s="85"/>
      <c r="D2210" s="87"/>
      <c r="E2210" s="198"/>
      <c r="F2210" s="87"/>
      <c r="G2210" s="71"/>
      <c r="H2210" s="318"/>
      <c r="I2210" s="177"/>
      <c r="J2210" s="176"/>
      <c r="K2210" s="176"/>
      <c r="L2210" s="85"/>
      <c r="M2210" s="70"/>
      <c r="N2210" s="182"/>
      <c r="O2210" s="181" t="str">
        <f t="shared" si="71"/>
        <v>1900-1</v>
      </c>
      <c r="P2210" s="181">
        <f t="shared" si="72"/>
        <v>0</v>
      </c>
      <c r="W2210" s="216"/>
      <c r="X2210" s="215"/>
      <c r="Y2210" s="184"/>
    </row>
    <row r="2211" spans="1:25">
      <c r="A2211" s="92"/>
      <c r="B2211" s="27"/>
      <c r="C2211" s="85"/>
      <c r="D2211" s="87"/>
      <c r="E2211" s="198"/>
      <c r="F2211" s="87"/>
      <c r="G2211" s="71"/>
      <c r="H2211" s="318"/>
      <c r="I2211" s="177"/>
      <c r="J2211" s="176"/>
      <c r="K2211" s="176"/>
      <c r="L2211" s="85"/>
      <c r="M2211" s="70"/>
      <c r="N2211" s="182"/>
      <c r="O2211" s="181" t="str">
        <f t="shared" si="71"/>
        <v>1900-1</v>
      </c>
      <c r="P2211" s="181">
        <f t="shared" si="72"/>
        <v>0</v>
      </c>
      <c r="W2211" s="216"/>
      <c r="X2211" s="215"/>
      <c r="Y2211" s="184"/>
    </row>
    <row r="2212" spans="1:25">
      <c r="A2212" s="92"/>
      <c r="B2212" s="27"/>
      <c r="C2212" s="85"/>
      <c r="D2212" s="87"/>
      <c r="E2212" s="198"/>
      <c r="F2212" s="87"/>
      <c r="G2212" s="71"/>
      <c r="H2212" s="318"/>
      <c r="I2212" s="177"/>
      <c r="J2212" s="176"/>
      <c r="K2212" s="176"/>
      <c r="L2212" s="85"/>
      <c r="M2212" s="70"/>
      <c r="N2212" s="182"/>
      <c r="O2212" s="181" t="str">
        <f t="shared" si="71"/>
        <v>1900-1</v>
      </c>
      <c r="P2212" s="181">
        <f t="shared" si="72"/>
        <v>0</v>
      </c>
      <c r="W2212" s="216"/>
      <c r="X2212" s="215"/>
      <c r="Y2212" s="184"/>
    </row>
    <row r="2213" spans="1:25">
      <c r="A2213" s="92"/>
      <c r="B2213" s="27"/>
      <c r="C2213" s="85"/>
      <c r="D2213" s="87"/>
      <c r="E2213" s="198"/>
      <c r="F2213" s="87"/>
      <c r="G2213" s="71"/>
      <c r="H2213" s="318"/>
      <c r="I2213" s="177"/>
      <c r="J2213" s="176"/>
      <c r="K2213" s="176"/>
      <c r="L2213" s="85"/>
      <c r="M2213" s="70"/>
      <c r="N2213" s="182"/>
      <c r="O2213" s="181" t="str">
        <f t="shared" si="71"/>
        <v>1900-1</v>
      </c>
      <c r="P2213" s="181">
        <f t="shared" si="72"/>
        <v>0</v>
      </c>
      <c r="W2213" s="216"/>
      <c r="X2213" s="215"/>
      <c r="Y2213" s="184"/>
    </row>
    <row r="2214" spans="1:25">
      <c r="A2214" s="92"/>
      <c r="B2214" s="27"/>
      <c r="C2214" s="85"/>
      <c r="D2214" s="87"/>
      <c r="E2214" s="198"/>
      <c r="F2214" s="87"/>
      <c r="G2214" s="71"/>
      <c r="H2214" s="318"/>
      <c r="I2214" s="177"/>
      <c r="J2214" s="176"/>
      <c r="K2214" s="176"/>
      <c r="L2214" s="85"/>
      <c r="M2214" s="70"/>
      <c r="N2214" s="182"/>
      <c r="O2214" s="181" t="str">
        <f t="shared" si="71"/>
        <v>1900-1</v>
      </c>
      <c r="P2214" s="181">
        <f t="shared" si="72"/>
        <v>0</v>
      </c>
      <c r="W2214" s="216"/>
      <c r="X2214" s="215"/>
      <c r="Y2214" s="184"/>
    </row>
    <row r="2215" spans="1:25">
      <c r="A2215" s="92"/>
      <c r="B2215" s="27"/>
      <c r="C2215" s="85"/>
      <c r="D2215" s="87"/>
      <c r="E2215" s="198"/>
      <c r="F2215" s="87"/>
      <c r="G2215" s="71"/>
      <c r="H2215" s="318"/>
      <c r="I2215" s="177"/>
      <c r="J2215" s="176"/>
      <c r="K2215" s="176"/>
      <c r="L2215" s="85"/>
      <c r="M2215" s="70"/>
      <c r="N2215" s="182"/>
      <c r="O2215" s="181" t="str">
        <f t="shared" si="71"/>
        <v>1900-1</v>
      </c>
      <c r="P2215" s="181">
        <f t="shared" si="72"/>
        <v>0</v>
      </c>
      <c r="W2215" s="216"/>
      <c r="X2215" s="215"/>
      <c r="Y2215" s="184"/>
    </row>
    <row r="2216" spans="1:25">
      <c r="A2216" s="92"/>
      <c r="B2216" s="27"/>
      <c r="C2216" s="85"/>
      <c r="D2216" s="87"/>
      <c r="E2216" s="198"/>
      <c r="F2216" s="87"/>
      <c r="G2216" s="71"/>
      <c r="H2216" s="318"/>
      <c r="I2216" s="177"/>
      <c r="J2216" s="176"/>
      <c r="K2216" s="176"/>
      <c r="L2216" s="85"/>
      <c r="M2216" s="70"/>
      <c r="N2216" s="182"/>
      <c r="O2216" s="181" t="str">
        <f t="shared" si="71"/>
        <v>1900-1</v>
      </c>
      <c r="P2216" s="181">
        <f t="shared" si="72"/>
        <v>0</v>
      </c>
      <c r="W2216" s="216"/>
      <c r="X2216" s="215"/>
      <c r="Y2216" s="184"/>
    </row>
    <row r="2217" spans="1:25">
      <c r="A2217" s="92"/>
      <c r="B2217" s="27"/>
      <c r="C2217" s="85"/>
      <c r="D2217" s="87"/>
      <c r="E2217" s="198"/>
      <c r="F2217" s="87"/>
      <c r="G2217" s="71"/>
      <c r="H2217" s="318"/>
      <c r="I2217" s="177"/>
      <c r="J2217" s="176"/>
      <c r="K2217" s="176"/>
      <c r="L2217" s="85"/>
      <c r="M2217" s="70"/>
      <c r="N2217" s="182"/>
      <c r="O2217" s="181" t="str">
        <f t="shared" si="71"/>
        <v>1900-1</v>
      </c>
      <c r="P2217" s="181">
        <f t="shared" si="72"/>
        <v>0</v>
      </c>
      <c r="W2217" s="216"/>
      <c r="X2217" s="215"/>
      <c r="Y2217" s="184"/>
    </row>
    <row r="2218" spans="1:25">
      <c r="A2218" s="92"/>
      <c r="B2218" s="27"/>
      <c r="C2218" s="85"/>
      <c r="D2218" s="87"/>
      <c r="E2218" s="198"/>
      <c r="F2218" s="87"/>
      <c r="G2218" s="71"/>
      <c r="H2218" s="318"/>
      <c r="I2218" s="177"/>
      <c r="J2218" s="176"/>
      <c r="K2218" s="176"/>
      <c r="L2218" s="85"/>
      <c r="M2218" s="70"/>
      <c r="N2218" s="182"/>
      <c r="O2218" s="181" t="str">
        <f t="shared" si="71"/>
        <v>1900-1</v>
      </c>
      <c r="P2218" s="181">
        <f t="shared" si="72"/>
        <v>0</v>
      </c>
      <c r="W2218" s="216"/>
      <c r="X2218" s="215"/>
      <c r="Y2218" s="184"/>
    </row>
    <row r="2219" spans="1:25">
      <c r="A2219" s="92"/>
      <c r="B2219" s="27"/>
      <c r="C2219" s="85"/>
      <c r="D2219" s="87"/>
      <c r="E2219" s="198"/>
      <c r="F2219" s="87"/>
      <c r="G2219" s="71"/>
      <c r="H2219" s="318"/>
      <c r="I2219" s="177"/>
      <c r="J2219" s="176"/>
      <c r="K2219" s="176"/>
      <c r="L2219" s="85"/>
      <c r="M2219" s="70"/>
      <c r="N2219" s="182"/>
      <c r="O2219" s="181" t="str">
        <f t="shared" si="71"/>
        <v>1900-1</v>
      </c>
      <c r="P2219" s="181">
        <f t="shared" si="72"/>
        <v>0</v>
      </c>
      <c r="W2219" s="216"/>
      <c r="X2219" s="215"/>
      <c r="Y2219" s="184"/>
    </row>
    <row r="2220" spans="1:25">
      <c r="A2220" s="92"/>
      <c r="B2220" s="27"/>
      <c r="C2220" s="85"/>
      <c r="D2220" s="87"/>
      <c r="E2220" s="198"/>
      <c r="F2220" s="87"/>
      <c r="G2220" s="71"/>
      <c r="H2220" s="318"/>
      <c r="I2220" s="177"/>
      <c r="J2220" s="176"/>
      <c r="K2220" s="176"/>
      <c r="L2220" s="85"/>
      <c r="M2220" s="70"/>
      <c r="N2220" s="182"/>
      <c r="O2220" s="181" t="str">
        <f t="shared" si="71"/>
        <v>1900-1</v>
      </c>
      <c r="P2220" s="181">
        <f t="shared" si="72"/>
        <v>0</v>
      </c>
      <c r="W2220" s="216"/>
      <c r="X2220" s="215"/>
      <c r="Y2220" s="184"/>
    </row>
    <row r="2221" spans="1:25">
      <c r="A2221" s="92"/>
      <c r="B2221" s="27"/>
      <c r="C2221" s="85"/>
      <c r="D2221" s="87"/>
      <c r="E2221" s="198"/>
      <c r="F2221" s="87"/>
      <c r="G2221" s="71"/>
      <c r="H2221" s="318"/>
      <c r="I2221" s="177"/>
      <c r="J2221" s="176"/>
      <c r="K2221" s="176"/>
      <c r="L2221" s="85"/>
      <c r="M2221" s="70"/>
      <c r="N2221" s="182"/>
      <c r="O2221" s="181" t="str">
        <f t="shared" si="71"/>
        <v>1900-1</v>
      </c>
      <c r="P2221" s="181">
        <f t="shared" si="72"/>
        <v>0</v>
      </c>
      <c r="W2221" s="216"/>
      <c r="X2221" s="215"/>
      <c r="Y2221" s="184"/>
    </row>
    <row r="2222" spans="1:25">
      <c r="A2222" s="92"/>
      <c r="B2222" s="27"/>
      <c r="C2222" s="85"/>
      <c r="D2222" s="87"/>
      <c r="E2222" s="198"/>
      <c r="F2222" s="87"/>
      <c r="G2222" s="71"/>
      <c r="H2222" s="318"/>
      <c r="I2222" s="177"/>
      <c r="J2222" s="176"/>
      <c r="K2222" s="176"/>
      <c r="L2222" s="85"/>
      <c r="M2222" s="70"/>
      <c r="N2222" s="182"/>
      <c r="O2222" s="181" t="str">
        <f t="shared" si="71"/>
        <v>1900-1</v>
      </c>
      <c r="P2222" s="181">
        <f t="shared" si="72"/>
        <v>0</v>
      </c>
      <c r="W2222" s="216"/>
      <c r="X2222" s="215"/>
      <c r="Y2222" s="184"/>
    </row>
    <row r="2223" spans="1:25">
      <c r="A2223" s="92"/>
      <c r="B2223" s="27"/>
      <c r="C2223" s="85"/>
      <c r="D2223" s="87"/>
      <c r="E2223" s="198"/>
      <c r="F2223" s="87"/>
      <c r="G2223" s="71"/>
      <c r="H2223" s="318"/>
      <c r="I2223" s="177"/>
      <c r="J2223" s="176"/>
      <c r="K2223" s="176"/>
      <c r="L2223" s="85"/>
      <c r="M2223" s="70"/>
      <c r="N2223" s="182"/>
      <c r="O2223" s="181" t="str">
        <f t="shared" si="71"/>
        <v>1900-1</v>
      </c>
      <c r="P2223" s="181">
        <f t="shared" si="72"/>
        <v>0</v>
      </c>
      <c r="W2223" s="216"/>
      <c r="X2223" s="215"/>
      <c r="Y2223" s="184"/>
    </row>
    <row r="2224" spans="1:25">
      <c r="A2224" s="92"/>
      <c r="B2224" s="27"/>
      <c r="C2224" s="85"/>
      <c r="D2224" s="85"/>
      <c r="E2224" s="85"/>
      <c r="F2224" s="85"/>
      <c r="G2224" s="309"/>
      <c r="H2224" s="316"/>
      <c r="I2224" s="102"/>
      <c r="J2224" s="94"/>
      <c r="K2224" s="94"/>
      <c r="L2224" s="200"/>
      <c r="M2224" s="70"/>
      <c r="N2224" s="182"/>
      <c r="O2224" s="181" t="str">
        <f t="shared" si="71"/>
        <v>1900-1</v>
      </c>
      <c r="P2224" s="181">
        <f t="shared" si="72"/>
        <v>0</v>
      </c>
      <c r="W2224" s="216"/>
      <c r="X2224" s="215"/>
      <c r="Y2224" s="184"/>
    </row>
    <row r="2225" spans="1:25">
      <c r="A2225" s="92"/>
      <c r="B2225" s="27"/>
      <c r="C2225" s="85"/>
      <c r="D2225" s="85"/>
      <c r="E2225" s="85"/>
      <c r="F2225" s="85"/>
      <c r="G2225" s="309"/>
      <c r="H2225" s="316"/>
      <c r="I2225" s="102"/>
      <c r="J2225" s="94"/>
      <c r="K2225" s="94"/>
      <c r="L2225" s="200"/>
      <c r="M2225" s="70"/>
      <c r="N2225" s="182"/>
      <c r="O2225" s="181" t="str">
        <f t="shared" si="71"/>
        <v>1900-1</v>
      </c>
      <c r="P2225" s="181">
        <f t="shared" si="72"/>
        <v>0</v>
      </c>
      <c r="W2225" s="216"/>
      <c r="X2225" s="215"/>
      <c r="Y2225" s="184"/>
    </row>
    <row r="2226" spans="1:25">
      <c r="A2226" s="92"/>
      <c r="B2226" s="27"/>
      <c r="C2226" s="85"/>
      <c r="D2226" s="85"/>
      <c r="E2226" s="85"/>
      <c r="F2226" s="85"/>
      <c r="G2226" s="309"/>
      <c r="H2226" s="316"/>
      <c r="I2226" s="102"/>
      <c r="J2226" s="94"/>
      <c r="K2226" s="94"/>
      <c r="L2226" s="200"/>
      <c r="M2226" s="70"/>
      <c r="N2226" s="182"/>
      <c r="O2226" s="181" t="str">
        <f t="shared" si="71"/>
        <v>1900-1</v>
      </c>
      <c r="P2226" s="181">
        <f t="shared" si="72"/>
        <v>0</v>
      </c>
      <c r="W2226" s="216"/>
      <c r="X2226" s="215"/>
      <c r="Y2226" s="184"/>
    </row>
    <row r="2227" spans="1:25">
      <c r="A2227" s="92"/>
      <c r="B2227" s="27"/>
      <c r="C2227" s="85"/>
      <c r="D2227" s="85"/>
      <c r="E2227" s="85"/>
      <c r="F2227" s="85"/>
      <c r="G2227" s="309"/>
      <c r="H2227" s="316"/>
      <c r="I2227" s="102"/>
      <c r="J2227" s="94"/>
      <c r="K2227" s="94"/>
      <c r="L2227" s="200"/>
      <c r="M2227" s="70"/>
      <c r="N2227" s="182"/>
      <c r="O2227" s="181" t="str">
        <f t="shared" si="71"/>
        <v>1900-1</v>
      </c>
      <c r="P2227" s="181">
        <f t="shared" si="72"/>
        <v>0</v>
      </c>
      <c r="W2227" s="216"/>
      <c r="X2227" s="215"/>
      <c r="Y2227" s="184"/>
    </row>
    <row r="2228" spans="1:25">
      <c r="A2228" s="92"/>
      <c r="B2228" s="27"/>
      <c r="C2228" s="85"/>
      <c r="D2228" s="85"/>
      <c r="E2228" s="85"/>
      <c r="F2228" s="85"/>
      <c r="G2228" s="309"/>
      <c r="H2228" s="316"/>
      <c r="I2228" s="102"/>
      <c r="J2228" s="94"/>
      <c r="K2228" s="94"/>
      <c r="L2228" s="200"/>
      <c r="M2228" s="70"/>
      <c r="N2228" s="182"/>
      <c r="O2228" s="181" t="str">
        <f t="shared" si="71"/>
        <v>1900-1</v>
      </c>
      <c r="P2228" s="181">
        <f t="shared" si="72"/>
        <v>0</v>
      </c>
      <c r="W2228" s="216"/>
      <c r="X2228" s="215"/>
      <c r="Y2228" s="184"/>
    </row>
    <row r="2229" spans="1:25">
      <c r="A2229" s="92"/>
      <c r="B2229" s="27"/>
      <c r="C2229" s="85"/>
      <c r="D2229" s="85"/>
      <c r="E2229" s="85"/>
      <c r="F2229" s="85"/>
      <c r="G2229" s="309"/>
      <c r="H2229" s="316"/>
      <c r="I2229" s="102"/>
      <c r="J2229" s="94"/>
      <c r="K2229" s="94"/>
      <c r="L2229" s="200"/>
      <c r="M2229" s="70"/>
      <c r="N2229" s="182"/>
      <c r="O2229" s="181" t="str">
        <f t="shared" ref="O2229:O2290" si="73">YEAR(B2229)&amp;"-"&amp;MONTH(B2229)</f>
        <v>1900-1</v>
      </c>
      <c r="P2229" s="181">
        <f t="shared" si="72"/>
        <v>0</v>
      </c>
      <c r="W2229" s="216"/>
      <c r="X2229" s="215"/>
      <c r="Y2229" s="184"/>
    </row>
    <row r="2230" spans="1:25">
      <c r="A2230" s="92"/>
      <c r="B2230" s="27"/>
      <c r="C2230" s="85"/>
      <c r="D2230" s="85"/>
      <c r="E2230" s="85"/>
      <c r="F2230" s="85"/>
      <c r="G2230" s="309"/>
      <c r="H2230" s="316"/>
      <c r="I2230" s="102"/>
      <c r="J2230" s="94"/>
      <c r="K2230" s="94"/>
      <c r="L2230" s="200"/>
      <c r="M2230" s="70"/>
      <c r="N2230" s="182"/>
      <c r="O2230" s="181" t="str">
        <f t="shared" si="73"/>
        <v>1900-1</v>
      </c>
      <c r="P2230" s="181">
        <f t="shared" si="72"/>
        <v>0</v>
      </c>
      <c r="W2230" s="216"/>
      <c r="X2230" s="215"/>
      <c r="Y2230" s="184"/>
    </row>
    <row r="2231" spans="1:25">
      <c r="A2231" s="92"/>
      <c r="B2231" s="27"/>
      <c r="C2231" s="85"/>
      <c r="D2231" s="85"/>
      <c r="E2231" s="85"/>
      <c r="F2231" s="85"/>
      <c r="G2231" s="309"/>
      <c r="H2231" s="316"/>
      <c r="I2231" s="102"/>
      <c r="J2231" s="94"/>
      <c r="K2231" s="94"/>
      <c r="L2231" s="200"/>
      <c r="M2231" s="70"/>
      <c r="N2231" s="182"/>
      <c r="O2231" s="181" t="str">
        <f t="shared" si="73"/>
        <v>1900-1</v>
      </c>
      <c r="P2231" s="181">
        <f t="shared" si="72"/>
        <v>0</v>
      </c>
      <c r="W2231" s="216"/>
      <c r="X2231" s="215"/>
      <c r="Y2231" s="184"/>
    </row>
    <row r="2232" spans="1:25">
      <c r="A2232" s="92"/>
      <c r="B2232" s="27"/>
      <c r="C2232" s="85"/>
      <c r="D2232" s="85"/>
      <c r="E2232" s="85"/>
      <c r="F2232" s="85"/>
      <c r="G2232" s="309"/>
      <c r="H2232" s="316"/>
      <c r="I2232" s="102"/>
      <c r="J2232" s="94"/>
      <c r="K2232" s="94"/>
      <c r="L2232" s="200"/>
      <c r="M2232" s="70"/>
      <c r="N2232" s="182"/>
      <c r="O2232" s="181" t="str">
        <f t="shared" si="73"/>
        <v>1900-1</v>
      </c>
      <c r="P2232" s="181">
        <f t="shared" si="72"/>
        <v>0</v>
      </c>
      <c r="W2232" s="216"/>
      <c r="X2232" s="215"/>
      <c r="Y2232" s="184"/>
    </row>
    <row r="2233" spans="1:25">
      <c r="A2233" s="92"/>
      <c r="B2233" s="27"/>
      <c r="C2233" s="85"/>
      <c r="D2233" s="85"/>
      <c r="E2233" s="85"/>
      <c r="F2233" s="85"/>
      <c r="G2233" s="309"/>
      <c r="H2233" s="316"/>
      <c r="I2233" s="102"/>
      <c r="J2233" s="94"/>
      <c r="K2233" s="94"/>
      <c r="L2233" s="200"/>
      <c r="M2233" s="70"/>
      <c r="N2233" s="182"/>
      <c r="O2233" s="181" t="str">
        <f t="shared" si="73"/>
        <v>1900-1</v>
      </c>
      <c r="P2233" s="181">
        <f t="shared" si="72"/>
        <v>0</v>
      </c>
      <c r="W2233" s="216"/>
      <c r="X2233" s="215"/>
      <c r="Y2233" s="184"/>
    </row>
    <row r="2234" spans="1:25">
      <c r="A2234" s="92"/>
      <c r="B2234" s="27"/>
      <c r="C2234" s="85"/>
      <c r="D2234" s="85"/>
      <c r="E2234" s="85"/>
      <c r="F2234" s="85"/>
      <c r="G2234" s="309"/>
      <c r="H2234" s="316"/>
      <c r="I2234" s="102"/>
      <c r="J2234" s="94"/>
      <c r="K2234" s="94"/>
      <c r="L2234" s="200"/>
      <c r="M2234" s="70"/>
      <c r="N2234" s="182"/>
      <c r="O2234" s="181" t="str">
        <f t="shared" si="73"/>
        <v>1900-1</v>
      </c>
      <c r="P2234" s="181">
        <f t="shared" si="72"/>
        <v>0</v>
      </c>
      <c r="W2234" s="216"/>
      <c r="X2234" s="215"/>
      <c r="Y2234" s="184"/>
    </row>
    <row r="2235" spans="1:25">
      <c r="A2235" s="92"/>
      <c r="B2235" s="27"/>
      <c r="C2235" s="85"/>
      <c r="D2235" s="85"/>
      <c r="E2235" s="85"/>
      <c r="F2235" s="85"/>
      <c r="G2235" s="309"/>
      <c r="H2235" s="316"/>
      <c r="I2235" s="102"/>
      <c r="J2235" s="94"/>
      <c r="K2235" s="94"/>
      <c r="L2235" s="200"/>
      <c r="M2235" s="70"/>
      <c r="N2235" s="182"/>
      <c r="O2235" s="181" t="str">
        <f t="shared" si="73"/>
        <v>1900-1</v>
      </c>
      <c r="P2235" s="181">
        <f t="shared" si="72"/>
        <v>0</v>
      </c>
      <c r="W2235" s="216"/>
      <c r="X2235" s="215"/>
      <c r="Y2235" s="184"/>
    </row>
    <row r="2236" spans="1:25">
      <c r="A2236" s="92"/>
      <c r="B2236" s="27"/>
      <c r="C2236" s="85"/>
      <c r="D2236" s="85"/>
      <c r="E2236" s="85"/>
      <c r="F2236" s="85"/>
      <c r="G2236" s="309"/>
      <c r="H2236" s="316"/>
      <c r="I2236" s="102"/>
      <c r="J2236" s="94"/>
      <c r="K2236" s="94"/>
      <c r="L2236" s="200"/>
      <c r="M2236" s="70"/>
      <c r="N2236" s="182"/>
      <c r="O2236" s="181" t="str">
        <f t="shared" si="73"/>
        <v>1900-1</v>
      </c>
      <c r="P2236" s="181">
        <f t="shared" si="72"/>
        <v>0</v>
      </c>
      <c r="W2236" s="216"/>
      <c r="X2236" s="215"/>
      <c r="Y2236" s="184"/>
    </row>
    <row r="2237" spans="1:25">
      <c r="A2237" s="92"/>
      <c r="B2237" s="27"/>
      <c r="C2237" s="85"/>
      <c r="D2237" s="85"/>
      <c r="E2237" s="85"/>
      <c r="F2237" s="85"/>
      <c r="G2237" s="309"/>
      <c r="H2237" s="316"/>
      <c r="I2237" s="102"/>
      <c r="J2237" s="94"/>
      <c r="K2237" s="94"/>
      <c r="L2237" s="200"/>
      <c r="M2237" s="70"/>
      <c r="N2237" s="182"/>
      <c r="O2237" s="181" t="str">
        <f t="shared" si="73"/>
        <v>1900-1</v>
      </c>
      <c r="P2237" s="181">
        <f t="shared" si="72"/>
        <v>0</v>
      </c>
      <c r="W2237" s="216"/>
      <c r="X2237" s="215"/>
      <c r="Y2237" s="184"/>
    </row>
    <row r="2238" spans="1:25">
      <c r="A2238" s="92"/>
      <c r="B2238" s="27"/>
      <c r="C2238" s="85"/>
      <c r="D2238" s="85"/>
      <c r="E2238" s="85"/>
      <c r="F2238" s="85"/>
      <c r="G2238" s="309"/>
      <c r="H2238" s="316"/>
      <c r="I2238" s="102"/>
      <c r="J2238" s="94"/>
      <c r="K2238" s="94"/>
      <c r="L2238" s="200"/>
      <c r="M2238" s="70"/>
      <c r="N2238" s="182"/>
      <c r="O2238" s="181" t="str">
        <f t="shared" si="73"/>
        <v>1900-1</v>
      </c>
      <c r="P2238" s="181">
        <f t="shared" si="72"/>
        <v>0</v>
      </c>
      <c r="W2238" s="216"/>
      <c r="X2238" s="215"/>
      <c r="Y2238" s="184"/>
    </row>
    <row r="2239" spans="1:25">
      <c r="A2239" s="92"/>
      <c r="B2239" s="27"/>
      <c r="C2239" s="85"/>
      <c r="D2239" s="85"/>
      <c r="E2239" s="85"/>
      <c r="F2239" s="85"/>
      <c r="G2239" s="309"/>
      <c r="H2239" s="316"/>
      <c r="I2239" s="102"/>
      <c r="J2239" s="94"/>
      <c r="K2239" s="94"/>
      <c r="L2239" s="200"/>
      <c r="M2239" s="70"/>
      <c r="N2239" s="182"/>
      <c r="O2239" s="181" t="str">
        <f t="shared" si="73"/>
        <v>1900-1</v>
      </c>
      <c r="P2239" s="181">
        <f t="shared" si="72"/>
        <v>0</v>
      </c>
      <c r="W2239" s="216"/>
      <c r="X2239" s="215"/>
      <c r="Y2239" s="184"/>
    </row>
    <row r="2240" spans="1:25">
      <c r="A2240" s="92"/>
      <c r="B2240" s="27"/>
      <c r="C2240" s="85"/>
      <c r="D2240" s="85"/>
      <c r="E2240" s="85"/>
      <c r="F2240" s="85"/>
      <c r="G2240" s="309"/>
      <c r="H2240" s="316"/>
      <c r="I2240" s="102"/>
      <c r="J2240" s="94"/>
      <c r="K2240" s="94"/>
      <c r="L2240" s="200"/>
      <c r="M2240" s="70"/>
      <c r="N2240" s="182"/>
      <c r="O2240" s="181" t="str">
        <f t="shared" si="73"/>
        <v>1900-1</v>
      </c>
      <c r="P2240" s="181">
        <f t="shared" si="72"/>
        <v>0</v>
      </c>
      <c r="W2240" s="216"/>
      <c r="X2240" s="215"/>
      <c r="Y2240" s="184"/>
    </row>
    <row r="2241" spans="1:25">
      <c r="A2241" s="92"/>
      <c r="B2241" s="27"/>
      <c r="C2241" s="85"/>
      <c r="D2241" s="85"/>
      <c r="E2241" s="85"/>
      <c r="F2241" s="85"/>
      <c r="G2241" s="309"/>
      <c r="H2241" s="316"/>
      <c r="I2241" s="102"/>
      <c r="J2241" s="94"/>
      <c r="K2241" s="94"/>
      <c r="L2241" s="200"/>
      <c r="M2241" s="70"/>
      <c r="N2241" s="182"/>
      <c r="O2241" s="181" t="str">
        <f t="shared" si="73"/>
        <v>1900-1</v>
      </c>
      <c r="P2241" s="181">
        <f t="shared" si="72"/>
        <v>0</v>
      </c>
      <c r="W2241" s="216"/>
      <c r="X2241" s="215"/>
      <c r="Y2241" s="184"/>
    </row>
    <row r="2242" spans="1:25">
      <c r="A2242" s="92"/>
      <c r="B2242" s="27"/>
      <c r="C2242" s="85"/>
      <c r="D2242" s="85"/>
      <c r="E2242" s="85"/>
      <c r="F2242" s="85"/>
      <c r="G2242" s="309"/>
      <c r="H2242" s="316"/>
      <c r="I2242" s="102"/>
      <c r="J2242" s="94"/>
      <c r="K2242" s="94"/>
      <c r="L2242" s="200"/>
      <c r="M2242" s="70"/>
      <c r="N2242" s="182"/>
      <c r="O2242" s="181" t="str">
        <f t="shared" si="73"/>
        <v>1900-1</v>
      </c>
      <c r="P2242" s="181">
        <f t="shared" si="72"/>
        <v>0</v>
      </c>
      <c r="W2242" s="216"/>
      <c r="X2242" s="215"/>
      <c r="Y2242" s="184"/>
    </row>
    <row r="2243" spans="1:25">
      <c r="A2243" s="92"/>
      <c r="B2243" s="27"/>
      <c r="C2243" s="85"/>
      <c r="D2243" s="85"/>
      <c r="E2243" s="85"/>
      <c r="F2243" s="85"/>
      <c r="G2243" s="309"/>
      <c r="H2243" s="316"/>
      <c r="I2243" s="102"/>
      <c r="J2243" s="94"/>
      <c r="K2243" s="94"/>
      <c r="L2243" s="200"/>
      <c r="M2243" s="70"/>
      <c r="N2243" s="182"/>
      <c r="O2243" s="181" t="str">
        <f t="shared" si="73"/>
        <v>1900-1</v>
      </c>
      <c r="P2243" s="181">
        <f t="shared" ref="P2243:P2306" si="74">N2243*H2243</f>
        <v>0</v>
      </c>
      <c r="W2243" s="216"/>
      <c r="X2243" s="215"/>
      <c r="Y2243" s="184"/>
    </row>
    <row r="2244" spans="1:25">
      <c r="A2244" s="92"/>
      <c r="B2244" s="27"/>
      <c r="C2244" s="85"/>
      <c r="D2244" s="85"/>
      <c r="E2244" s="85"/>
      <c r="F2244" s="85"/>
      <c r="G2244" s="309"/>
      <c r="H2244" s="316"/>
      <c r="I2244" s="102"/>
      <c r="J2244" s="94"/>
      <c r="K2244" s="94"/>
      <c r="L2244" s="200"/>
      <c r="M2244" s="70"/>
      <c r="N2244" s="182"/>
      <c r="O2244" s="181" t="str">
        <f t="shared" si="73"/>
        <v>1900-1</v>
      </c>
      <c r="P2244" s="181">
        <f t="shared" si="74"/>
        <v>0</v>
      </c>
      <c r="W2244" s="216"/>
      <c r="X2244" s="215"/>
      <c r="Y2244" s="184"/>
    </row>
    <row r="2245" spans="1:25">
      <c r="A2245" s="92"/>
      <c r="B2245" s="27"/>
      <c r="C2245" s="85"/>
      <c r="D2245" s="85"/>
      <c r="E2245" s="85"/>
      <c r="F2245" s="85"/>
      <c r="G2245" s="309"/>
      <c r="H2245" s="316"/>
      <c r="I2245" s="102"/>
      <c r="J2245" s="94"/>
      <c r="K2245" s="94"/>
      <c r="L2245" s="200"/>
      <c r="M2245" s="70"/>
      <c r="N2245" s="182"/>
      <c r="O2245" s="181" t="str">
        <f t="shared" si="73"/>
        <v>1900-1</v>
      </c>
      <c r="P2245" s="181">
        <f t="shared" si="74"/>
        <v>0</v>
      </c>
      <c r="W2245" s="216"/>
      <c r="X2245" s="215"/>
      <c r="Y2245" s="184"/>
    </row>
    <row r="2246" spans="1:25">
      <c r="A2246" s="92"/>
      <c r="B2246" s="27"/>
      <c r="C2246" s="85"/>
      <c r="D2246" s="85"/>
      <c r="E2246" s="85"/>
      <c r="F2246" s="85"/>
      <c r="G2246" s="309"/>
      <c r="H2246" s="316"/>
      <c r="I2246" s="102"/>
      <c r="J2246" s="94"/>
      <c r="K2246" s="94"/>
      <c r="L2246" s="200"/>
      <c r="M2246" s="70"/>
      <c r="N2246" s="182"/>
      <c r="O2246" s="181" t="str">
        <f t="shared" si="73"/>
        <v>1900-1</v>
      </c>
      <c r="P2246" s="181">
        <f t="shared" si="74"/>
        <v>0</v>
      </c>
      <c r="W2246" s="216"/>
      <c r="X2246" s="215"/>
      <c r="Y2246" s="184"/>
    </row>
    <row r="2247" spans="1:25">
      <c r="A2247" s="92"/>
      <c r="B2247" s="27"/>
      <c r="C2247" s="85"/>
      <c r="D2247" s="85"/>
      <c r="E2247" s="85"/>
      <c r="F2247" s="85"/>
      <c r="G2247" s="309"/>
      <c r="H2247" s="316"/>
      <c r="I2247" s="102"/>
      <c r="J2247" s="94"/>
      <c r="K2247" s="94"/>
      <c r="L2247" s="200"/>
      <c r="M2247" s="70"/>
      <c r="N2247" s="182"/>
      <c r="O2247" s="181" t="str">
        <f t="shared" si="73"/>
        <v>1900-1</v>
      </c>
      <c r="P2247" s="181">
        <f t="shared" si="74"/>
        <v>0</v>
      </c>
      <c r="W2247" s="216"/>
      <c r="X2247" s="215"/>
      <c r="Y2247" s="184"/>
    </row>
    <row r="2248" spans="1:25">
      <c r="A2248" s="92"/>
      <c r="B2248" s="27"/>
      <c r="C2248" s="85"/>
      <c r="D2248" s="85"/>
      <c r="E2248" s="85"/>
      <c r="F2248" s="85"/>
      <c r="G2248" s="309"/>
      <c r="H2248" s="316"/>
      <c r="I2248" s="102"/>
      <c r="J2248" s="94"/>
      <c r="K2248" s="94"/>
      <c r="L2248" s="200"/>
      <c r="M2248" s="70"/>
      <c r="N2248" s="182"/>
      <c r="O2248" s="181" t="str">
        <f t="shared" si="73"/>
        <v>1900-1</v>
      </c>
      <c r="P2248" s="181">
        <f t="shared" si="74"/>
        <v>0</v>
      </c>
      <c r="W2248" s="216"/>
      <c r="X2248" s="215"/>
      <c r="Y2248" s="184"/>
    </row>
    <row r="2249" spans="1:25">
      <c r="A2249" s="92"/>
      <c r="B2249" s="27"/>
      <c r="C2249" s="85"/>
      <c r="D2249" s="85"/>
      <c r="E2249" s="85"/>
      <c r="F2249" s="85"/>
      <c r="G2249" s="309"/>
      <c r="H2249" s="316"/>
      <c r="I2249" s="102"/>
      <c r="J2249" s="94"/>
      <c r="K2249" s="94"/>
      <c r="L2249" s="200"/>
      <c r="M2249" s="70"/>
      <c r="N2249" s="182"/>
      <c r="O2249" s="181" t="str">
        <f t="shared" si="73"/>
        <v>1900-1</v>
      </c>
      <c r="P2249" s="181">
        <f t="shared" si="74"/>
        <v>0</v>
      </c>
      <c r="W2249" s="216"/>
      <c r="X2249" s="215"/>
      <c r="Y2249" s="184"/>
    </row>
    <row r="2250" spans="1:25">
      <c r="A2250" s="92"/>
      <c r="B2250" s="27"/>
      <c r="C2250" s="85"/>
      <c r="D2250" s="85"/>
      <c r="E2250" s="85"/>
      <c r="F2250" s="85"/>
      <c r="G2250" s="309"/>
      <c r="H2250" s="316"/>
      <c r="I2250" s="102"/>
      <c r="J2250" s="94"/>
      <c r="K2250" s="94"/>
      <c r="L2250" s="200"/>
      <c r="M2250" s="70"/>
      <c r="N2250" s="182"/>
      <c r="O2250" s="181" t="str">
        <f t="shared" si="73"/>
        <v>1900-1</v>
      </c>
      <c r="P2250" s="181">
        <f t="shared" si="74"/>
        <v>0</v>
      </c>
      <c r="W2250" s="216"/>
      <c r="X2250" s="215"/>
      <c r="Y2250" s="184"/>
    </row>
    <row r="2251" spans="1:25">
      <c r="A2251" s="92"/>
      <c r="B2251" s="27"/>
      <c r="C2251" s="85"/>
      <c r="D2251" s="85"/>
      <c r="E2251" s="85"/>
      <c r="F2251" s="85"/>
      <c r="G2251" s="309"/>
      <c r="H2251" s="316"/>
      <c r="I2251" s="102"/>
      <c r="J2251" s="94"/>
      <c r="K2251" s="94"/>
      <c r="L2251" s="200"/>
      <c r="M2251" s="70"/>
      <c r="N2251" s="182"/>
      <c r="O2251" s="181" t="str">
        <f t="shared" si="73"/>
        <v>1900-1</v>
      </c>
      <c r="P2251" s="181">
        <f t="shared" si="74"/>
        <v>0</v>
      </c>
      <c r="W2251" s="216"/>
      <c r="X2251" s="215"/>
      <c r="Y2251" s="184"/>
    </row>
    <row r="2252" spans="1:25">
      <c r="A2252" s="92"/>
      <c r="B2252" s="27"/>
      <c r="C2252" s="85"/>
      <c r="D2252" s="85"/>
      <c r="E2252" s="85"/>
      <c r="F2252" s="85"/>
      <c r="G2252" s="309"/>
      <c r="H2252" s="316"/>
      <c r="I2252" s="102"/>
      <c r="J2252" s="94"/>
      <c r="K2252" s="94"/>
      <c r="L2252" s="200"/>
      <c r="M2252" s="70"/>
      <c r="N2252" s="182"/>
      <c r="O2252" s="181" t="str">
        <f t="shared" si="73"/>
        <v>1900-1</v>
      </c>
      <c r="P2252" s="181">
        <f t="shared" si="74"/>
        <v>0</v>
      </c>
      <c r="W2252" s="216"/>
      <c r="X2252" s="215"/>
      <c r="Y2252" s="184"/>
    </row>
    <row r="2253" spans="1:25">
      <c r="A2253" s="92"/>
      <c r="B2253" s="27"/>
      <c r="C2253" s="85"/>
      <c r="D2253" s="87"/>
      <c r="E2253" s="85"/>
      <c r="F2253" s="87"/>
      <c r="G2253" s="305"/>
      <c r="H2253" s="317"/>
      <c r="I2253" s="102"/>
      <c r="J2253" s="87"/>
      <c r="K2253" s="87"/>
      <c r="L2253" s="85"/>
      <c r="M2253" s="70"/>
      <c r="N2253" s="182"/>
      <c r="O2253" s="181" t="str">
        <f t="shared" si="73"/>
        <v>1900-1</v>
      </c>
      <c r="P2253" s="181">
        <f t="shared" si="74"/>
        <v>0</v>
      </c>
      <c r="W2253" s="216"/>
      <c r="X2253" s="215"/>
      <c r="Y2253" s="184"/>
    </row>
    <row r="2254" spans="1:25">
      <c r="A2254" s="92"/>
      <c r="B2254" s="27"/>
      <c r="C2254" s="85"/>
      <c r="D2254" s="87"/>
      <c r="E2254" s="85"/>
      <c r="F2254" s="87"/>
      <c r="G2254" s="305"/>
      <c r="H2254" s="317"/>
      <c r="I2254" s="102"/>
      <c r="J2254" s="87"/>
      <c r="K2254" s="87"/>
      <c r="L2254" s="85"/>
      <c r="M2254" s="70"/>
      <c r="N2254" s="182"/>
      <c r="O2254" s="181" t="str">
        <f t="shared" si="73"/>
        <v>1900-1</v>
      </c>
      <c r="P2254" s="181">
        <f t="shared" si="74"/>
        <v>0</v>
      </c>
      <c r="W2254" s="216"/>
      <c r="X2254" s="215"/>
      <c r="Y2254" s="184"/>
    </row>
    <row r="2255" spans="1:25">
      <c r="A2255" s="92"/>
      <c r="B2255" s="27"/>
      <c r="C2255" s="85"/>
      <c r="D2255" s="87"/>
      <c r="E2255" s="85"/>
      <c r="F2255" s="87"/>
      <c r="G2255" s="305"/>
      <c r="H2255" s="317"/>
      <c r="I2255" s="102"/>
      <c r="J2255" s="87"/>
      <c r="K2255" s="87"/>
      <c r="L2255" s="85"/>
      <c r="M2255" s="70"/>
      <c r="N2255" s="182"/>
      <c r="O2255" s="181" t="str">
        <f t="shared" si="73"/>
        <v>1900-1</v>
      </c>
      <c r="P2255" s="181">
        <f t="shared" si="74"/>
        <v>0</v>
      </c>
      <c r="W2255" s="216"/>
      <c r="X2255" s="215"/>
      <c r="Y2255" s="184"/>
    </row>
    <row r="2256" spans="1:25">
      <c r="A2256" s="92"/>
      <c r="B2256" s="27"/>
      <c r="C2256" s="85"/>
      <c r="D2256" s="87"/>
      <c r="E2256" s="85"/>
      <c r="F2256" s="87"/>
      <c r="G2256" s="305"/>
      <c r="H2256" s="317"/>
      <c r="I2256" s="102"/>
      <c r="J2256" s="87"/>
      <c r="K2256" s="87"/>
      <c r="L2256" s="85"/>
      <c r="M2256" s="70"/>
      <c r="N2256" s="182"/>
      <c r="O2256" s="181" t="str">
        <f t="shared" si="73"/>
        <v>1900-1</v>
      </c>
      <c r="P2256" s="181">
        <f t="shared" si="74"/>
        <v>0</v>
      </c>
      <c r="W2256" s="216"/>
      <c r="X2256" s="215"/>
      <c r="Y2256" s="184"/>
    </row>
    <row r="2257" spans="1:25">
      <c r="A2257" s="92"/>
      <c r="B2257" s="27"/>
      <c r="C2257" s="85"/>
      <c r="D2257" s="87"/>
      <c r="E2257" s="85"/>
      <c r="F2257" s="87"/>
      <c r="G2257" s="305"/>
      <c r="H2257" s="317"/>
      <c r="I2257" s="102"/>
      <c r="J2257" s="87"/>
      <c r="K2257" s="87"/>
      <c r="L2257" s="85"/>
      <c r="M2257" s="70"/>
      <c r="N2257" s="182"/>
      <c r="O2257" s="181" t="str">
        <f t="shared" si="73"/>
        <v>1900-1</v>
      </c>
      <c r="P2257" s="181">
        <f t="shared" si="74"/>
        <v>0</v>
      </c>
      <c r="W2257" s="216"/>
      <c r="X2257" s="215"/>
      <c r="Y2257" s="184"/>
    </row>
    <row r="2258" spans="1:25">
      <c r="A2258" s="92"/>
      <c r="B2258" s="27"/>
      <c r="C2258" s="85"/>
      <c r="D2258" s="87"/>
      <c r="E2258" s="85"/>
      <c r="F2258" s="87"/>
      <c r="G2258" s="305"/>
      <c r="H2258" s="317"/>
      <c r="I2258" s="102"/>
      <c r="J2258" s="87"/>
      <c r="K2258" s="87"/>
      <c r="L2258" s="85"/>
      <c r="M2258" s="70"/>
      <c r="N2258" s="182"/>
      <c r="O2258" s="181" t="str">
        <f t="shared" si="73"/>
        <v>1900-1</v>
      </c>
      <c r="P2258" s="181">
        <f t="shared" si="74"/>
        <v>0</v>
      </c>
      <c r="W2258" s="216"/>
      <c r="X2258" s="215"/>
      <c r="Y2258" s="184"/>
    </row>
    <row r="2259" spans="1:25">
      <c r="A2259" s="92"/>
      <c r="B2259" s="27"/>
      <c r="C2259" s="85"/>
      <c r="D2259" s="87"/>
      <c r="E2259" s="85"/>
      <c r="F2259" s="87"/>
      <c r="G2259" s="305"/>
      <c r="H2259" s="317"/>
      <c r="I2259" s="102"/>
      <c r="J2259" s="87"/>
      <c r="K2259" s="87"/>
      <c r="L2259" s="85"/>
      <c r="M2259" s="70"/>
      <c r="N2259" s="182"/>
      <c r="O2259" s="181" t="str">
        <f t="shared" si="73"/>
        <v>1900-1</v>
      </c>
      <c r="P2259" s="181">
        <f t="shared" si="74"/>
        <v>0</v>
      </c>
      <c r="W2259" s="216"/>
      <c r="X2259" s="215"/>
      <c r="Y2259" s="184"/>
    </row>
    <row r="2260" spans="1:25">
      <c r="A2260" s="92"/>
      <c r="B2260" s="27"/>
      <c r="C2260" s="85"/>
      <c r="D2260" s="87"/>
      <c r="E2260" s="85"/>
      <c r="F2260" s="87"/>
      <c r="G2260" s="305"/>
      <c r="H2260" s="317"/>
      <c r="I2260" s="102"/>
      <c r="J2260" s="87"/>
      <c r="K2260" s="87"/>
      <c r="L2260" s="85"/>
      <c r="M2260" s="70"/>
      <c r="N2260" s="182"/>
      <c r="O2260" s="181" t="str">
        <f t="shared" si="73"/>
        <v>1900-1</v>
      </c>
      <c r="P2260" s="181">
        <f t="shared" si="74"/>
        <v>0</v>
      </c>
      <c r="W2260" s="216"/>
      <c r="X2260" s="215"/>
      <c r="Y2260" s="184"/>
    </row>
    <row r="2261" spans="1:25">
      <c r="A2261" s="92"/>
      <c r="B2261" s="27"/>
      <c r="C2261" s="85"/>
      <c r="D2261" s="87"/>
      <c r="E2261" s="85"/>
      <c r="F2261" s="87"/>
      <c r="G2261" s="305"/>
      <c r="H2261" s="317"/>
      <c r="I2261" s="102"/>
      <c r="J2261" s="87"/>
      <c r="K2261" s="87"/>
      <c r="L2261" s="85"/>
      <c r="M2261" s="70"/>
      <c r="N2261" s="182"/>
      <c r="O2261" s="181" t="str">
        <f t="shared" si="73"/>
        <v>1900-1</v>
      </c>
      <c r="P2261" s="181">
        <f t="shared" si="74"/>
        <v>0</v>
      </c>
      <c r="W2261" s="216"/>
      <c r="X2261" s="215"/>
      <c r="Y2261" s="184"/>
    </row>
    <row r="2262" spans="1:25">
      <c r="A2262" s="92"/>
      <c r="B2262" s="27"/>
      <c r="C2262" s="85"/>
      <c r="D2262" s="87"/>
      <c r="E2262" s="85"/>
      <c r="F2262" s="87"/>
      <c r="G2262" s="305"/>
      <c r="H2262" s="317"/>
      <c r="I2262" s="102"/>
      <c r="J2262" s="87"/>
      <c r="K2262" s="87"/>
      <c r="L2262" s="85"/>
      <c r="M2262" s="70"/>
      <c r="N2262" s="182"/>
      <c r="O2262" s="181" t="str">
        <f t="shared" si="73"/>
        <v>1900-1</v>
      </c>
      <c r="P2262" s="181">
        <f t="shared" si="74"/>
        <v>0</v>
      </c>
      <c r="W2262" s="216"/>
      <c r="X2262" s="215"/>
      <c r="Y2262" s="184"/>
    </row>
    <row r="2263" spans="1:25">
      <c r="A2263" s="92"/>
      <c r="B2263" s="27"/>
      <c r="C2263" s="85"/>
      <c r="D2263" s="87"/>
      <c r="E2263" s="85"/>
      <c r="F2263" s="87"/>
      <c r="G2263" s="305"/>
      <c r="H2263" s="317"/>
      <c r="I2263" s="102"/>
      <c r="J2263" s="87"/>
      <c r="K2263" s="87"/>
      <c r="L2263" s="85"/>
      <c r="M2263" s="70"/>
      <c r="N2263" s="182"/>
      <c r="O2263" s="181" t="str">
        <f t="shared" si="73"/>
        <v>1900-1</v>
      </c>
      <c r="P2263" s="181">
        <f t="shared" si="74"/>
        <v>0</v>
      </c>
      <c r="W2263" s="216"/>
      <c r="X2263" s="215"/>
      <c r="Y2263" s="184"/>
    </row>
    <row r="2264" spans="1:25">
      <c r="A2264" s="92"/>
      <c r="B2264" s="27"/>
      <c r="C2264" s="85"/>
      <c r="D2264" s="87"/>
      <c r="E2264" s="85"/>
      <c r="F2264" s="87"/>
      <c r="G2264" s="305"/>
      <c r="H2264" s="317"/>
      <c r="I2264" s="102"/>
      <c r="J2264" s="87"/>
      <c r="K2264" s="87"/>
      <c r="L2264" s="85"/>
      <c r="M2264" s="70"/>
      <c r="N2264" s="182"/>
      <c r="O2264" s="181" t="str">
        <f t="shared" si="73"/>
        <v>1900-1</v>
      </c>
      <c r="P2264" s="181">
        <f t="shared" si="74"/>
        <v>0</v>
      </c>
      <c r="W2264" s="216"/>
      <c r="X2264" s="215"/>
      <c r="Y2264" s="184"/>
    </row>
    <row r="2265" spans="1:25">
      <c r="A2265" s="92"/>
      <c r="B2265" s="27"/>
      <c r="C2265" s="85"/>
      <c r="D2265" s="87"/>
      <c r="E2265" s="85"/>
      <c r="F2265" s="87"/>
      <c r="G2265" s="305"/>
      <c r="H2265" s="317"/>
      <c r="I2265" s="102"/>
      <c r="J2265" s="87"/>
      <c r="K2265" s="87"/>
      <c r="L2265" s="85"/>
      <c r="M2265" s="70"/>
      <c r="N2265" s="182"/>
      <c r="O2265" s="181" t="str">
        <f t="shared" si="73"/>
        <v>1900-1</v>
      </c>
      <c r="P2265" s="181">
        <f t="shared" si="74"/>
        <v>0</v>
      </c>
      <c r="W2265" s="216"/>
      <c r="X2265" s="215"/>
      <c r="Y2265" s="184"/>
    </row>
    <row r="2266" spans="1:25">
      <c r="A2266" s="92"/>
      <c r="B2266" s="27"/>
      <c r="C2266" s="85"/>
      <c r="D2266" s="87"/>
      <c r="E2266" s="85"/>
      <c r="F2266" s="87"/>
      <c r="G2266" s="305"/>
      <c r="H2266" s="317"/>
      <c r="I2266" s="102"/>
      <c r="J2266" s="87"/>
      <c r="K2266" s="87"/>
      <c r="L2266" s="85"/>
      <c r="M2266" s="70"/>
      <c r="N2266" s="182"/>
      <c r="O2266" s="181" t="str">
        <f t="shared" si="73"/>
        <v>1900-1</v>
      </c>
      <c r="P2266" s="181">
        <f t="shared" si="74"/>
        <v>0</v>
      </c>
      <c r="W2266" s="216"/>
      <c r="X2266" s="215"/>
      <c r="Y2266" s="184"/>
    </row>
    <row r="2267" spans="1:25">
      <c r="A2267" s="92"/>
      <c r="B2267" s="27"/>
      <c r="C2267" s="85"/>
      <c r="D2267" s="87"/>
      <c r="E2267" s="85"/>
      <c r="F2267" s="87"/>
      <c r="G2267" s="305"/>
      <c r="H2267" s="317"/>
      <c r="I2267" s="102"/>
      <c r="J2267" s="87"/>
      <c r="K2267" s="87"/>
      <c r="L2267" s="85"/>
      <c r="M2267" s="70"/>
      <c r="N2267" s="182"/>
      <c r="O2267" s="181" t="str">
        <f t="shared" si="73"/>
        <v>1900-1</v>
      </c>
      <c r="P2267" s="181">
        <f t="shared" si="74"/>
        <v>0</v>
      </c>
      <c r="W2267" s="216"/>
      <c r="X2267" s="215"/>
      <c r="Y2267" s="184"/>
    </row>
    <row r="2268" spans="1:25">
      <c r="A2268" s="92"/>
      <c r="B2268" s="27"/>
      <c r="C2268" s="85"/>
      <c r="D2268" s="87"/>
      <c r="E2268" s="85"/>
      <c r="F2268" s="87"/>
      <c r="G2268" s="305"/>
      <c r="H2268" s="317"/>
      <c r="I2268" s="102"/>
      <c r="J2268" s="87"/>
      <c r="K2268" s="87"/>
      <c r="L2268" s="85"/>
      <c r="M2268" s="70"/>
      <c r="N2268" s="182"/>
      <c r="O2268" s="181" t="str">
        <f t="shared" si="73"/>
        <v>1900-1</v>
      </c>
      <c r="P2268" s="181">
        <f t="shared" si="74"/>
        <v>0</v>
      </c>
      <c r="W2268" s="216"/>
      <c r="X2268" s="215"/>
      <c r="Y2268" s="184"/>
    </row>
    <row r="2269" spans="1:25">
      <c r="A2269" s="92"/>
      <c r="B2269" s="27"/>
      <c r="C2269" s="85"/>
      <c r="D2269" s="87"/>
      <c r="E2269" s="85"/>
      <c r="F2269" s="87"/>
      <c r="G2269" s="305"/>
      <c r="H2269" s="317"/>
      <c r="I2269" s="102"/>
      <c r="J2269" s="87"/>
      <c r="K2269" s="87"/>
      <c r="L2269" s="85"/>
      <c r="M2269" s="70"/>
      <c r="N2269" s="182"/>
      <c r="O2269" s="181" t="str">
        <f t="shared" si="73"/>
        <v>1900-1</v>
      </c>
      <c r="P2269" s="181">
        <f t="shared" si="74"/>
        <v>0</v>
      </c>
      <c r="W2269" s="216"/>
      <c r="X2269" s="215"/>
      <c r="Y2269" s="184"/>
    </row>
    <row r="2270" spans="1:25">
      <c r="A2270" s="92"/>
      <c r="B2270" s="27"/>
      <c r="C2270" s="85"/>
      <c r="D2270" s="87"/>
      <c r="E2270" s="85"/>
      <c r="F2270" s="87"/>
      <c r="G2270" s="305"/>
      <c r="H2270" s="317"/>
      <c r="I2270" s="102"/>
      <c r="J2270" s="87"/>
      <c r="K2270" s="87"/>
      <c r="L2270" s="85"/>
      <c r="M2270" s="70"/>
      <c r="N2270" s="182"/>
      <c r="O2270" s="181" t="str">
        <f t="shared" si="73"/>
        <v>1900-1</v>
      </c>
      <c r="P2270" s="181">
        <f t="shared" si="74"/>
        <v>0</v>
      </c>
      <c r="W2270" s="216"/>
      <c r="X2270" s="215"/>
      <c r="Y2270" s="184"/>
    </row>
    <row r="2271" spans="1:25">
      <c r="A2271" s="92"/>
      <c r="B2271" s="27"/>
      <c r="C2271" s="85"/>
      <c r="D2271" s="87"/>
      <c r="E2271" s="85"/>
      <c r="F2271" s="87"/>
      <c r="G2271" s="305"/>
      <c r="H2271" s="317"/>
      <c r="I2271" s="102"/>
      <c r="J2271" s="87"/>
      <c r="K2271" s="87"/>
      <c r="L2271" s="85"/>
      <c r="M2271" s="70"/>
      <c r="N2271" s="182"/>
      <c r="O2271" s="181" t="str">
        <f t="shared" si="73"/>
        <v>1900-1</v>
      </c>
      <c r="P2271" s="181">
        <f t="shared" si="74"/>
        <v>0</v>
      </c>
      <c r="W2271" s="216"/>
      <c r="X2271" s="215"/>
      <c r="Y2271" s="184"/>
    </row>
    <row r="2272" spans="1:25">
      <c r="A2272" s="92"/>
      <c r="B2272" s="27"/>
      <c r="C2272" s="85"/>
      <c r="D2272" s="87"/>
      <c r="E2272" s="85"/>
      <c r="F2272" s="87"/>
      <c r="G2272" s="305"/>
      <c r="H2272" s="317"/>
      <c r="I2272" s="102"/>
      <c r="J2272" s="87"/>
      <c r="K2272" s="87"/>
      <c r="L2272" s="85"/>
      <c r="M2272" s="70"/>
      <c r="N2272" s="182"/>
      <c r="O2272" s="181" t="str">
        <f t="shared" si="73"/>
        <v>1900-1</v>
      </c>
      <c r="P2272" s="181">
        <f t="shared" si="74"/>
        <v>0</v>
      </c>
      <c r="W2272" s="216"/>
      <c r="X2272" s="215"/>
      <c r="Y2272" s="184"/>
    </row>
    <row r="2273" spans="1:25">
      <c r="A2273" s="92"/>
      <c r="B2273" s="27"/>
      <c r="C2273" s="85"/>
      <c r="D2273" s="87"/>
      <c r="E2273" s="85"/>
      <c r="F2273" s="87"/>
      <c r="G2273" s="305"/>
      <c r="H2273" s="317"/>
      <c r="I2273" s="102"/>
      <c r="J2273" s="87"/>
      <c r="K2273" s="87"/>
      <c r="L2273" s="85"/>
      <c r="M2273" s="70"/>
      <c r="N2273" s="182"/>
      <c r="O2273" s="181" t="str">
        <f t="shared" si="73"/>
        <v>1900-1</v>
      </c>
      <c r="P2273" s="181">
        <f t="shared" si="74"/>
        <v>0</v>
      </c>
      <c r="W2273" s="216"/>
      <c r="X2273" s="215"/>
      <c r="Y2273" s="184"/>
    </row>
    <row r="2274" spans="1:25">
      <c r="A2274" s="92"/>
      <c r="B2274" s="27"/>
      <c r="C2274" s="85"/>
      <c r="D2274" s="87"/>
      <c r="E2274" s="85"/>
      <c r="F2274" s="87"/>
      <c r="G2274" s="305"/>
      <c r="H2274" s="317"/>
      <c r="I2274" s="102"/>
      <c r="J2274" s="87"/>
      <c r="K2274" s="87"/>
      <c r="L2274" s="85"/>
      <c r="M2274" s="70"/>
      <c r="N2274" s="182"/>
      <c r="O2274" s="181" t="str">
        <f t="shared" si="73"/>
        <v>1900-1</v>
      </c>
      <c r="P2274" s="181">
        <f t="shared" si="74"/>
        <v>0</v>
      </c>
      <c r="W2274" s="216"/>
      <c r="X2274" s="215"/>
      <c r="Y2274" s="184"/>
    </row>
    <row r="2275" spans="1:25">
      <c r="A2275" s="92"/>
      <c r="B2275" s="27"/>
      <c r="C2275" s="85"/>
      <c r="D2275" s="87"/>
      <c r="E2275" s="85"/>
      <c r="F2275" s="87"/>
      <c r="G2275" s="305"/>
      <c r="H2275" s="317"/>
      <c r="I2275" s="102"/>
      <c r="J2275" s="87"/>
      <c r="K2275" s="87"/>
      <c r="L2275" s="85"/>
      <c r="M2275" s="70"/>
      <c r="N2275" s="182"/>
      <c r="O2275" s="181" t="str">
        <f t="shared" si="73"/>
        <v>1900-1</v>
      </c>
      <c r="P2275" s="181">
        <f t="shared" si="74"/>
        <v>0</v>
      </c>
      <c r="W2275" s="216"/>
      <c r="X2275" s="215"/>
      <c r="Y2275" s="184"/>
    </row>
    <row r="2276" spans="1:25">
      <c r="A2276" s="92"/>
      <c r="B2276" s="27"/>
      <c r="C2276" s="85"/>
      <c r="D2276" s="87"/>
      <c r="E2276" s="85"/>
      <c r="F2276" s="87"/>
      <c r="G2276" s="305"/>
      <c r="H2276" s="317"/>
      <c r="I2276" s="102"/>
      <c r="J2276" s="87"/>
      <c r="K2276" s="87"/>
      <c r="L2276" s="85"/>
      <c r="M2276" s="70"/>
      <c r="N2276" s="182"/>
      <c r="O2276" s="181" t="str">
        <f t="shared" si="73"/>
        <v>1900-1</v>
      </c>
      <c r="P2276" s="181">
        <f t="shared" si="74"/>
        <v>0</v>
      </c>
      <c r="W2276" s="216"/>
      <c r="X2276" s="215"/>
      <c r="Y2276" s="184"/>
    </row>
    <row r="2277" spans="1:25">
      <c r="A2277" s="92"/>
      <c r="B2277" s="27"/>
      <c r="C2277" s="85"/>
      <c r="D2277" s="87"/>
      <c r="E2277" s="85"/>
      <c r="F2277" s="87"/>
      <c r="G2277" s="305"/>
      <c r="H2277" s="317"/>
      <c r="I2277" s="102"/>
      <c r="J2277" s="87"/>
      <c r="K2277" s="87"/>
      <c r="L2277" s="85"/>
      <c r="M2277" s="70"/>
      <c r="N2277" s="182"/>
      <c r="O2277" s="181" t="str">
        <f t="shared" si="73"/>
        <v>1900-1</v>
      </c>
      <c r="P2277" s="181">
        <f t="shared" si="74"/>
        <v>0</v>
      </c>
      <c r="W2277" s="216"/>
      <c r="X2277" s="215"/>
      <c r="Y2277" s="184"/>
    </row>
    <row r="2278" spans="1:25">
      <c r="A2278" s="92"/>
      <c r="B2278" s="27"/>
      <c r="C2278" s="85"/>
      <c r="D2278" s="87"/>
      <c r="E2278" s="85"/>
      <c r="F2278" s="87"/>
      <c r="G2278" s="305"/>
      <c r="H2278" s="317"/>
      <c r="I2278" s="102"/>
      <c r="J2278" s="87"/>
      <c r="K2278" s="87"/>
      <c r="L2278" s="85"/>
      <c r="M2278" s="70"/>
      <c r="N2278" s="182"/>
      <c r="O2278" s="181" t="str">
        <f t="shared" si="73"/>
        <v>1900-1</v>
      </c>
      <c r="P2278" s="181">
        <f t="shared" si="74"/>
        <v>0</v>
      </c>
      <c r="W2278" s="216"/>
      <c r="X2278" s="215"/>
      <c r="Y2278" s="184"/>
    </row>
    <row r="2279" spans="1:25">
      <c r="A2279" s="92"/>
      <c r="B2279" s="27"/>
      <c r="C2279" s="85"/>
      <c r="D2279" s="87"/>
      <c r="E2279" s="85"/>
      <c r="F2279" s="87"/>
      <c r="G2279" s="305"/>
      <c r="H2279" s="317"/>
      <c r="I2279" s="102"/>
      <c r="J2279" s="87"/>
      <c r="K2279" s="87"/>
      <c r="L2279" s="85"/>
      <c r="M2279" s="70"/>
      <c r="N2279" s="182"/>
      <c r="O2279" s="181" t="str">
        <f t="shared" si="73"/>
        <v>1900-1</v>
      </c>
      <c r="P2279" s="181">
        <f t="shared" si="74"/>
        <v>0</v>
      </c>
      <c r="W2279" s="216"/>
      <c r="X2279" s="215"/>
      <c r="Y2279" s="184"/>
    </row>
    <row r="2280" spans="1:25">
      <c r="A2280" s="92"/>
      <c r="B2280" s="27"/>
      <c r="C2280" s="85"/>
      <c r="D2280" s="87"/>
      <c r="E2280" s="85"/>
      <c r="F2280" s="87"/>
      <c r="G2280" s="305"/>
      <c r="H2280" s="317"/>
      <c r="I2280" s="102"/>
      <c r="J2280" s="87"/>
      <c r="K2280" s="87"/>
      <c r="L2280" s="85"/>
      <c r="M2280" s="70"/>
      <c r="N2280" s="182"/>
      <c r="O2280" s="181" t="str">
        <f t="shared" si="73"/>
        <v>1900-1</v>
      </c>
      <c r="P2280" s="181">
        <f t="shared" si="74"/>
        <v>0</v>
      </c>
      <c r="W2280" s="216"/>
      <c r="X2280" s="215"/>
      <c r="Y2280" s="184"/>
    </row>
    <row r="2281" spans="1:25">
      <c r="A2281" s="92"/>
      <c r="B2281" s="27"/>
      <c r="C2281" s="85"/>
      <c r="D2281" s="87"/>
      <c r="E2281" s="85"/>
      <c r="F2281" s="87"/>
      <c r="G2281" s="305"/>
      <c r="H2281" s="317"/>
      <c r="I2281" s="102"/>
      <c r="J2281" s="87"/>
      <c r="K2281" s="87"/>
      <c r="L2281" s="85"/>
      <c r="M2281" s="70"/>
      <c r="N2281" s="182"/>
      <c r="O2281" s="181" t="str">
        <f t="shared" si="73"/>
        <v>1900-1</v>
      </c>
      <c r="P2281" s="181">
        <f t="shared" si="74"/>
        <v>0</v>
      </c>
      <c r="W2281" s="216"/>
      <c r="X2281" s="215"/>
      <c r="Y2281" s="184"/>
    </row>
    <row r="2282" spans="1:25">
      <c r="A2282" s="92"/>
      <c r="B2282" s="27"/>
      <c r="C2282" s="85"/>
      <c r="D2282" s="87"/>
      <c r="E2282" s="85"/>
      <c r="F2282" s="87"/>
      <c r="G2282" s="305"/>
      <c r="H2282" s="317"/>
      <c r="I2282" s="102"/>
      <c r="J2282" s="87"/>
      <c r="K2282" s="87"/>
      <c r="L2282" s="85"/>
      <c r="M2282" s="70"/>
      <c r="N2282" s="182"/>
      <c r="O2282" s="181" t="str">
        <f t="shared" si="73"/>
        <v>1900-1</v>
      </c>
      <c r="P2282" s="181">
        <f t="shared" si="74"/>
        <v>0</v>
      </c>
      <c r="W2282" s="216"/>
      <c r="X2282" s="215"/>
      <c r="Y2282" s="184"/>
    </row>
    <row r="2283" spans="1:25">
      <c r="A2283" s="92"/>
      <c r="B2283" s="27"/>
      <c r="C2283" s="85"/>
      <c r="D2283" s="87"/>
      <c r="E2283" s="85"/>
      <c r="F2283" s="87"/>
      <c r="G2283" s="305"/>
      <c r="H2283" s="317"/>
      <c r="I2283" s="102"/>
      <c r="J2283" s="87"/>
      <c r="K2283" s="87"/>
      <c r="L2283" s="85"/>
      <c r="M2283" s="70"/>
      <c r="N2283" s="182"/>
      <c r="O2283" s="181" t="str">
        <f t="shared" si="73"/>
        <v>1900-1</v>
      </c>
      <c r="P2283" s="181">
        <f t="shared" si="74"/>
        <v>0</v>
      </c>
      <c r="W2283" s="216"/>
      <c r="X2283" s="215"/>
      <c r="Y2283" s="184"/>
    </row>
    <row r="2284" spans="1:25">
      <c r="A2284" s="92"/>
      <c r="B2284" s="27"/>
      <c r="C2284" s="85"/>
      <c r="D2284" s="87"/>
      <c r="E2284" s="85"/>
      <c r="F2284" s="87"/>
      <c r="G2284" s="305"/>
      <c r="H2284" s="317"/>
      <c r="I2284" s="102"/>
      <c r="J2284" s="87"/>
      <c r="K2284" s="87"/>
      <c r="L2284" s="85"/>
      <c r="M2284" s="70"/>
      <c r="N2284" s="182"/>
      <c r="O2284" s="181" t="str">
        <f t="shared" si="73"/>
        <v>1900-1</v>
      </c>
      <c r="P2284" s="181">
        <f t="shared" si="74"/>
        <v>0</v>
      </c>
      <c r="W2284" s="216"/>
      <c r="X2284" s="215"/>
      <c r="Y2284" s="184"/>
    </row>
    <row r="2285" spans="1:25">
      <c r="A2285" s="92"/>
      <c r="B2285" s="27"/>
      <c r="C2285" s="85"/>
      <c r="D2285" s="87"/>
      <c r="E2285" s="85"/>
      <c r="F2285" s="87"/>
      <c r="G2285" s="305"/>
      <c r="H2285" s="317"/>
      <c r="I2285" s="102"/>
      <c r="J2285" s="87"/>
      <c r="K2285" s="87"/>
      <c r="L2285" s="85"/>
      <c r="M2285" s="70"/>
      <c r="N2285" s="182"/>
      <c r="O2285" s="181" t="str">
        <f t="shared" si="73"/>
        <v>1900-1</v>
      </c>
      <c r="P2285" s="181">
        <f t="shared" si="74"/>
        <v>0</v>
      </c>
      <c r="W2285" s="216"/>
      <c r="X2285" s="215"/>
      <c r="Y2285" s="184"/>
    </row>
    <row r="2286" spans="1:25">
      <c r="A2286" s="92"/>
      <c r="B2286" s="27"/>
      <c r="C2286" s="85"/>
      <c r="D2286" s="87"/>
      <c r="E2286" s="85"/>
      <c r="F2286" s="87"/>
      <c r="G2286" s="305"/>
      <c r="H2286" s="317"/>
      <c r="I2286" s="102"/>
      <c r="J2286" s="87"/>
      <c r="K2286" s="87"/>
      <c r="L2286" s="85"/>
      <c r="M2286" s="70"/>
      <c r="N2286" s="182"/>
      <c r="O2286" s="181" t="str">
        <f t="shared" si="73"/>
        <v>1900-1</v>
      </c>
      <c r="P2286" s="181">
        <f t="shared" si="74"/>
        <v>0</v>
      </c>
      <c r="W2286" s="216"/>
      <c r="X2286" s="215"/>
      <c r="Y2286" s="184"/>
    </row>
    <row r="2287" spans="1:25">
      <c r="A2287" s="92"/>
      <c r="B2287" s="27"/>
      <c r="C2287" s="85"/>
      <c r="D2287" s="87"/>
      <c r="E2287" s="85"/>
      <c r="F2287" s="87"/>
      <c r="G2287" s="305"/>
      <c r="H2287" s="317"/>
      <c r="I2287" s="102"/>
      <c r="J2287" s="87"/>
      <c r="K2287" s="87"/>
      <c r="L2287" s="85"/>
      <c r="M2287" s="70"/>
      <c r="N2287" s="182"/>
      <c r="O2287" s="181" t="str">
        <f t="shared" si="73"/>
        <v>1900-1</v>
      </c>
      <c r="P2287" s="181">
        <f t="shared" si="74"/>
        <v>0</v>
      </c>
      <c r="W2287" s="216"/>
      <c r="X2287" s="215"/>
      <c r="Y2287" s="184"/>
    </row>
    <row r="2288" spans="1:25">
      <c r="A2288" s="92"/>
      <c r="B2288" s="27"/>
      <c r="C2288" s="85"/>
      <c r="D2288" s="87"/>
      <c r="E2288" s="85"/>
      <c r="F2288" s="87"/>
      <c r="G2288" s="305"/>
      <c r="H2288" s="317"/>
      <c r="I2288" s="102"/>
      <c r="J2288" s="87"/>
      <c r="K2288" s="87"/>
      <c r="L2288" s="85"/>
      <c r="M2288" s="70"/>
      <c r="N2288" s="182"/>
      <c r="O2288" s="181" t="str">
        <f t="shared" si="73"/>
        <v>1900-1</v>
      </c>
      <c r="P2288" s="181">
        <f t="shared" si="74"/>
        <v>0</v>
      </c>
      <c r="W2288" s="216"/>
      <c r="X2288" s="215"/>
      <c r="Y2288" s="184"/>
    </row>
    <row r="2289" spans="1:25">
      <c r="A2289" s="92"/>
      <c r="B2289" s="27"/>
      <c r="C2289" s="85"/>
      <c r="D2289" s="87"/>
      <c r="E2289" s="85"/>
      <c r="F2289" s="87"/>
      <c r="G2289" s="305"/>
      <c r="H2289" s="317"/>
      <c r="I2289" s="102"/>
      <c r="J2289" s="87"/>
      <c r="K2289" s="87"/>
      <c r="L2289" s="85"/>
      <c r="M2289" s="70"/>
      <c r="N2289" s="182"/>
      <c r="O2289" s="181" t="str">
        <f t="shared" si="73"/>
        <v>1900-1</v>
      </c>
      <c r="P2289" s="181">
        <f t="shared" si="74"/>
        <v>0</v>
      </c>
      <c r="W2289" s="216"/>
      <c r="X2289" s="215"/>
      <c r="Y2289" s="184"/>
    </row>
    <row r="2290" spans="1:25">
      <c r="A2290" s="92"/>
      <c r="B2290" s="27"/>
      <c r="C2290" s="85"/>
      <c r="D2290" s="87"/>
      <c r="E2290" s="85"/>
      <c r="F2290" s="87"/>
      <c r="G2290" s="305"/>
      <c r="H2290" s="317"/>
      <c r="I2290" s="102"/>
      <c r="J2290" s="87"/>
      <c r="K2290" s="87"/>
      <c r="L2290" s="85"/>
      <c r="M2290" s="70"/>
      <c r="N2290" s="182"/>
      <c r="O2290" s="181" t="str">
        <f t="shared" si="73"/>
        <v>1900-1</v>
      </c>
      <c r="P2290" s="181">
        <f t="shared" si="74"/>
        <v>0</v>
      </c>
      <c r="W2290" s="216"/>
      <c r="X2290" s="215"/>
      <c r="Y2290" s="184"/>
    </row>
    <row r="2291" spans="1:25">
      <c r="A2291" s="92"/>
      <c r="B2291" s="27"/>
      <c r="C2291" s="85"/>
      <c r="D2291" s="87"/>
      <c r="E2291" s="85"/>
      <c r="F2291" s="87"/>
      <c r="G2291" s="305"/>
      <c r="H2291" s="317"/>
      <c r="I2291" s="102"/>
      <c r="J2291" s="87"/>
      <c r="K2291" s="87"/>
      <c r="L2291" s="85"/>
      <c r="M2291" s="70"/>
      <c r="N2291" s="182"/>
      <c r="O2291" s="181" t="str">
        <f t="shared" ref="O2291:O2354" si="75">YEAR(B2291)&amp;"-"&amp;MONTH(B2291)</f>
        <v>1900-1</v>
      </c>
      <c r="P2291" s="181">
        <f t="shared" si="74"/>
        <v>0</v>
      </c>
      <c r="W2291" s="216"/>
      <c r="X2291" s="215"/>
      <c r="Y2291" s="184"/>
    </row>
    <row r="2292" spans="1:25">
      <c r="A2292" s="92"/>
      <c r="B2292" s="27"/>
      <c r="C2292" s="85"/>
      <c r="D2292" s="87"/>
      <c r="E2292" s="85"/>
      <c r="F2292" s="87"/>
      <c r="G2292" s="305"/>
      <c r="H2292" s="317"/>
      <c r="I2292" s="102"/>
      <c r="J2292" s="87"/>
      <c r="K2292" s="87"/>
      <c r="L2292" s="85"/>
      <c r="M2292" s="70"/>
      <c r="N2292" s="182"/>
      <c r="O2292" s="181" t="str">
        <f t="shared" si="75"/>
        <v>1900-1</v>
      </c>
      <c r="P2292" s="181">
        <f t="shared" si="74"/>
        <v>0</v>
      </c>
      <c r="W2292" s="216"/>
      <c r="X2292" s="215"/>
      <c r="Y2292" s="184"/>
    </row>
    <row r="2293" spans="1:25">
      <c r="A2293" s="92"/>
      <c r="B2293" s="27"/>
      <c r="C2293" s="85"/>
      <c r="D2293" s="87"/>
      <c r="E2293" s="85"/>
      <c r="F2293" s="87"/>
      <c r="G2293" s="305"/>
      <c r="H2293" s="317"/>
      <c r="I2293" s="102"/>
      <c r="J2293" s="87"/>
      <c r="K2293" s="87"/>
      <c r="L2293" s="85"/>
      <c r="M2293" s="70"/>
      <c r="N2293" s="182"/>
      <c r="O2293" s="181" t="str">
        <f t="shared" si="75"/>
        <v>1900-1</v>
      </c>
      <c r="P2293" s="181">
        <f t="shared" si="74"/>
        <v>0</v>
      </c>
      <c r="W2293" s="216"/>
      <c r="X2293" s="215"/>
      <c r="Y2293" s="184"/>
    </row>
    <row r="2294" spans="1:25">
      <c r="A2294" s="92"/>
      <c r="B2294" s="27"/>
      <c r="C2294" s="85"/>
      <c r="D2294" s="87"/>
      <c r="E2294" s="85"/>
      <c r="F2294" s="87"/>
      <c r="G2294" s="305"/>
      <c r="H2294" s="317"/>
      <c r="I2294" s="102"/>
      <c r="J2294" s="87"/>
      <c r="K2294" s="87"/>
      <c r="L2294" s="85"/>
      <c r="M2294" s="70"/>
      <c r="N2294" s="182"/>
      <c r="O2294" s="181" t="str">
        <f t="shared" si="75"/>
        <v>1900-1</v>
      </c>
      <c r="P2294" s="181">
        <f t="shared" si="74"/>
        <v>0</v>
      </c>
      <c r="W2294" s="216"/>
      <c r="X2294" s="215"/>
      <c r="Y2294" s="184"/>
    </row>
    <row r="2295" spans="1:25">
      <c r="A2295" s="92"/>
      <c r="B2295" s="27"/>
      <c r="C2295" s="85"/>
      <c r="D2295" s="87"/>
      <c r="E2295" s="85"/>
      <c r="F2295" s="87"/>
      <c r="G2295" s="305"/>
      <c r="H2295" s="317"/>
      <c r="I2295" s="102"/>
      <c r="J2295" s="87"/>
      <c r="K2295" s="87"/>
      <c r="L2295" s="85"/>
      <c r="M2295" s="70"/>
      <c r="N2295" s="182"/>
      <c r="O2295" s="181" t="str">
        <f t="shared" si="75"/>
        <v>1900-1</v>
      </c>
      <c r="P2295" s="181">
        <f t="shared" si="74"/>
        <v>0</v>
      </c>
      <c r="W2295" s="216"/>
      <c r="X2295" s="215"/>
      <c r="Y2295" s="184"/>
    </row>
    <row r="2296" spans="1:25">
      <c r="A2296" s="92"/>
      <c r="B2296" s="27"/>
      <c r="C2296" s="85"/>
      <c r="D2296" s="87"/>
      <c r="E2296" s="85"/>
      <c r="F2296" s="87"/>
      <c r="G2296" s="305"/>
      <c r="H2296" s="317"/>
      <c r="I2296" s="102"/>
      <c r="J2296" s="87"/>
      <c r="K2296" s="87"/>
      <c r="L2296" s="85"/>
      <c r="M2296" s="70"/>
      <c r="N2296" s="182"/>
      <c r="O2296" s="181" t="str">
        <f t="shared" si="75"/>
        <v>1900-1</v>
      </c>
      <c r="P2296" s="181">
        <f t="shared" si="74"/>
        <v>0</v>
      </c>
      <c r="W2296" s="216"/>
      <c r="X2296" s="215"/>
      <c r="Y2296" s="184"/>
    </row>
    <row r="2297" spans="1:25">
      <c r="A2297" s="92"/>
      <c r="B2297" s="27"/>
      <c r="C2297" s="85"/>
      <c r="D2297" s="87"/>
      <c r="E2297" s="85"/>
      <c r="F2297" s="87"/>
      <c r="G2297" s="305"/>
      <c r="H2297" s="317"/>
      <c r="I2297" s="102"/>
      <c r="J2297" s="87"/>
      <c r="K2297" s="87"/>
      <c r="L2297" s="85"/>
      <c r="M2297" s="70"/>
      <c r="N2297" s="182"/>
      <c r="O2297" s="181" t="str">
        <f t="shared" si="75"/>
        <v>1900-1</v>
      </c>
      <c r="P2297" s="181">
        <f t="shared" si="74"/>
        <v>0</v>
      </c>
      <c r="W2297" s="216"/>
      <c r="X2297" s="215"/>
      <c r="Y2297" s="184"/>
    </row>
    <row r="2298" spans="1:25">
      <c r="A2298" s="92"/>
      <c r="B2298" s="27"/>
      <c r="C2298" s="85"/>
      <c r="D2298" s="87"/>
      <c r="E2298" s="85"/>
      <c r="F2298" s="87"/>
      <c r="G2298" s="305"/>
      <c r="H2298" s="317"/>
      <c r="I2298" s="102"/>
      <c r="J2298" s="87"/>
      <c r="K2298" s="87"/>
      <c r="L2298" s="85"/>
      <c r="M2298" s="70"/>
      <c r="N2298" s="182"/>
      <c r="O2298" s="181" t="str">
        <f t="shared" si="75"/>
        <v>1900-1</v>
      </c>
      <c r="P2298" s="181">
        <f t="shared" si="74"/>
        <v>0</v>
      </c>
      <c r="W2298" s="216"/>
      <c r="X2298" s="215"/>
      <c r="Y2298" s="184"/>
    </row>
    <row r="2299" spans="1:25">
      <c r="A2299" s="92"/>
      <c r="B2299" s="27"/>
      <c r="C2299" s="85"/>
      <c r="D2299" s="87"/>
      <c r="E2299" s="85"/>
      <c r="F2299" s="87"/>
      <c r="G2299" s="305"/>
      <c r="H2299" s="317"/>
      <c r="I2299" s="102"/>
      <c r="J2299" s="87"/>
      <c r="K2299" s="87"/>
      <c r="L2299" s="85"/>
      <c r="M2299" s="70"/>
      <c r="N2299" s="182"/>
      <c r="O2299" s="181" t="str">
        <f t="shared" si="75"/>
        <v>1900-1</v>
      </c>
      <c r="P2299" s="181">
        <f t="shared" si="74"/>
        <v>0</v>
      </c>
      <c r="W2299" s="216"/>
      <c r="X2299" s="215"/>
      <c r="Y2299" s="184"/>
    </row>
    <row r="2300" spans="1:25">
      <c r="A2300" s="92"/>
      <c r="B2300" s="27"/>
      <c r="C2300" s="85"/>
      <c r="D2300" s="87"/>
      <c r="E2300" s="85"/>
      <c r="F2300" s="87"/>
      <c r="G2300" s="305"/>
      <c r="H2300" s="317"/>
      <c r="I2300" s="102"/>
      <c r="J2300" s="87"/>
      <c r="K2300" s="87"/>
      <c r="L2300" s="85"/>
      <c r="M2300" s="70"/>
      <c r="N2300" s="182"/>
      <c r="O2300" s="181" t="str">
        <f t="shared" si="75"/>
        <v>1900-1</v>
      </c>
      <c r="P2300" s="181">
        <f t="shared" si="74"/>
        <v>0</v>
      </c>
      <c r="W2300" s="216"/>
      <c r="X2300" s="215"/>
      <c r="Y2300" s="184"/>
    </row>
    <row r="2301" spans="1:25">
      <c r="A2301" s="92"/>
      <c r="B2301" s="27"/>
      <c r="C2301" s="85"/>
      <c r="D2301" s="87"/>
      <c r="E2301" s="85"/>
      <c r="F2301" s="87"/>
      <c r="G2301" s="305"/>
      <c r="H2301" s="317"/>
      <c r="I2301" s="102"/>
      <c r="J2301" s="87"/>
      <c r="K2301" s="87"/>
      <c r="L2301" s="85"/>
      <c r="M2301" s="70"/>
      <c r="N2301" s="182"/>
      <c r="O2301" s="181" t="str">
        <f t="shared" si="75"/>
        <v>1900-1</v>
      </c>
      <c r="P2301" s="181">
        <f t="shared" si="74"/>
        <v>0</v>
      </c>
      <c r="W2301" s="216"/>
      <c r="X2301" s="215"/>
      <c r="Y2301" s="184"/>
    </row>
    <row r="2302" spans="1:25">
      <c r="A2302" s="92"/>
      <c r="B2302" s="27"/>
      <c r="C2302" s="85"/>
      <c r="D2302" s="87"/>
      <c r="E2302" s="85"/>
      <c r="F2302" s="87"/>
      <c r="G2302" s="305"/>
      <c r="H2302" s="317"/>
      <c r="I2302" s="102"/>
      <c r="J2302" s="87"/>
      <c r="K2302" s="87"/>
      <c r="L2302" s="85"/>
      <c r="M2302" s="70"/>
      <c r="N2302" s="182"/>
      <c r="O2302" s="181" t="str">
        <f t="shared" si="75"/>
        <v>1900-1</v>
      </c>
      <c r="P2302" s="181">
        <f t="shared" si="74"/>
        <v>0</v>
      </c>
      <c r="W2302" s="216"/>
      <c r="X2302" s="215"/>
      <c r="Y2302" s="184"/>
    </row>
    <row r="2303" spans="1:25">
      <c r="A2303" s="92"/>
      <c r="B2303" s="27"/>
      <c r="C2303" s="85"/>
      <c r="D2303" s="87"/>
      <c r="E2303" s="85"/>
      <c r="F2303" s="87"/>
      <c r="G2303" s="305"/>
      <c r="H2303" s="317"/>
      <c r="I2303" s="102"/>
      <c r="J2303" s="87"/>
      <c r="K2303" s="87"/>
      <c r="L2303" s="85"/>
      <c r="M2303" s="70"/>
      <c r="N2303" s="182"/>
      <c r="O2303" s="181" t="str">
        <f t="shared" si="75"/>
        <v>1900-1</v>
      </c>
      <c r="P2303" s="181">
        <f t="shared" si="74"/>
        <v>0</v>
      </c>
      <c r="W2303" s="216"/>
      <c r="X2303" s="215"/>
      <c r="Y2303" s="184"/>
    </row>
    <row r="2304" spans="1:25">
      <c r="A2304" s="92"/>
      <c r="B2304" s="27"/>
      <c r="C2304" s="85"/>
      <c r="D2304" s="87"/>
      <c r="E2304" s="85"/>
      <c r="F2304" s="87"/>
      <c r="G2304" s="305"/>
      <c r="H2304" s="317"/>
      <c r="I2304" s="102"/>
      <c r="J2304" s="87"/>
      <c r="K2304" s="87"/>
      <c r="L2304" s="85"/>
      <c r="M2304" s="70"/>
      <c r="N2304" s="182"/>
      <c r="O2304" s="181" t="str">
        <f t="shared" si="75"/>
        <v>1900-1</v>
      </c>
      <c r="P2304" s="181">
        <f t="shared" si="74"/>
        <v>0</v>
      </c>
      <c r="W2304" s="216"/>
      <c r="X2304" s="215"/>
      <c r="Y2304" s="184"/>
    </row>
    <row r="2305" spans="1:25">
      <c r="A2305" s="92"/>
      <c r="B2305" s="27"/>
      <c r="C2305" s="85"/>
      <c r="D2305" s="87"/>
      <c r="E2305" s="85"/>
      <c r="F2305" s="87"/>
      <c r="G2305" s="305"/>
      <c r="H2305" s="317"/>
      <c r="I2305" s="102"/>
      <c r="J2305" s="87"/>
      <c r="K2305" s="87"/>
      <c r="L2305" s="85"/>
      <c r="M2305" s="70"/>
      <c r="N2305" s="182"/>
      <c r="O2305" s="181" t="str">
        <f t="shared" si="75"/>
        <v>1900-1</v>
      </c>
      <c r="P2305" s="181">
        <f t="shared" si="74"/>
        <v>0</v>
      </c>
      <c r="W2305" s="216"/>
      <c r="X2305" s="215"/>
      <c r="Y2305" s="184"/>
    </row>
    <row r="2306" spans="1:25">
      <c r="A2306" s="92"/>
      <c r="B2306" s="27"/>
      <c r="C2306" s="85"/>
      <c r="D2306" s="87"/>
      <c r="E2306" s="85"/>
      <c r="F2306" s="87"/>
      <c r="G2306" s="305"/>
      <c r="H2306" s="317"/>
      <c r="I2306" s="102"/>
      <c r="J2306" s="87"/>
      <c r="K2306" s="87"/>
      <c r="L2306" s="85"/>
      <c r="M2306" s="70"/>
      <c r="N2306" s="182"/>
      <c r="O2306" s="181" t="str">
        <f t="shared" si="75"/>
        <v>1900-1</v>
      </c>
      <c r="P2306" s="181">
        <f t="shared" si="74"/>
        <v>0</v>
      </c>
      <c r="W2306" s="216"/>
      <c r="X2306" s="215"/>
      <c r="Y2306" s="184"/>
    </row>
    <row r="2307" spans="1:25">
      <c r="A2307" s="92"/>
      <c r="B2307" s="27"/>
      <c r="C2307" s="85"/>
      <c r="D2307" s="87"/>
      <c r="E2307" s="85"/>
      <c r="F2307" s="87"/>
      <c r="G2307" s="305"/>
      <c r="H2307" s="317"/>
      <c r="I2307" s="102"/>
      <c r="J2307" s="87"/>
      <c r="K2307" s="87"/>
      <c r="L2307" s="85"/>
      <c r="M2307" s="70"/>
      <c r="N2307" s="182"/>
      <c r="O2307" s="181" t="str">
        <f t="shared" si="75"/>
        <v>1900-1</v>
      </c>
      <c r="P2307" s="181">
        <f t="shared" ref="P2307:P2370" si="76">N2307*H2307</f>
        <v>0</v>
      </c>
      <c r="W2307" s="216"/>
      <c r="X2307" s="215"/>
      <c r="Y2307" s="184"/>
    </row>
    <row r="2308" spans="1:25">
      <c r="A2308" s="92"/>
      <c r="B2308" s="27"/>
      <c r="C2308" s="85"/>
      <c r="D2308" s="87"/>
      <c r="E2308" s="85"/>
      <c r="F2308" s="87"/>
      <c r="G2308" s="305"/>
      <c r="H2308" s="317"/>
      <c r="I2308" s="102"/>
      <c r="J2308" s="87"/>
      <c r="K2308" s="87"/>
      <c r="L2308" s="85"/>
      <c r="M2308" s="70"/>
      <c r="N2308" s="182"/>
      <c r="O2308" s="181" t="str">
        <f t="shared" si="75"/>
        <v>1900-1</v>
      </c>
      <c r="P2308" s="181">
        <f t="shared" si="76"/>
        <v>0</v>
      </c>
      <c r="W2308" s="216"/>
      <c r="X2308" s="215"/>
      <c r="Y2308" s="184"/>
    </row>
    <row r="2309" spans="1:25">
      <c r="A2309" s="92"/>
      <c r="B2309" s="27"/>
      <c r="C2309" s="85"/>
      <c r="D2309" s="87"/>
      <c r="E2309" s="85"/>
      <c r="F2309" s="87"/>
      <c r="G2309" s="305"/>
      <c r="H2309" s="317"/>
      <c r="I2309" s="102"/>
      <c r="J2309" s="87"/>
      <c r="K2309" s="87"/>
      <c r="L2309" s="85"/>
      <c r="M2309" s="70"/>
      <c r="N2309" s="182"/>
      <c r="O2309" s="181" t="str">
        <f t="shared" si="75"/>
        <v>1900-1</v>
      </c>
      <c r="P2309" s="181">
        <f t="shared" si="76"/>
        <v>0</v>
      </c>
      <c r="W2309" s="216"/>
      <c r="X2309" s="215"/>
      <c r="Y2309" s="184"/>
    </row>
    <row r="2310" spans="1:25">
      <c r="A2310" s="92"/>
      <c r="B2310" s="27"/>
      <c r="C2310" s="85"/>
      <c r="D2310" s="87"/>
      <c r="E2310" s="85"/>
      <c r="F2310" s="87"/>
      <c r="G2310" s="305"/>
      <c r="H2310" s="317"/>
      <c r="I2310" s="102"/>
      <c r="J2310" s="87"/>
      <c r="K2310" s="87"/>
      <c r="L2310" s="85"/>
      <c r="M2310" s="70"/>
      <c r="N2310" s="182"/>
      <c r="O2310" s="181" t="str">
        <f t="shared" si="75"/>
        <v>1900-1</v>
      </c>
      <c r="P2310" s="181">
        <f t="shared" si="76"/>
        <v>0</v>
      </c>
      <c r="W2310" s="216"/>
      <c r="X2310" s="215"/>
      <c r="Y2310" s="184"/>
    </row>
    <row r="2311" spans="1:25">
      <c r="A2311" s="92"/>
      <c r="B2311" s="27"/>
      <c r="C2311" s="85"/>
      <c r="D2311" s="87"/>
      <c r="E2311" s="85"/>
      <c r="F2311" s="87"/>
      <c r="G2311" s="305"/>
      <c r="H2311" s="317"/>
      <c r="I2311" s="102"/>
      <c r="J2311" s="87"/>
      <c r="K2311" s="87"/>
      <c r="L2311" s="85"/>
      <c r="M2311" s="70"/>
      <c r="N2311" s="182"/>
      <c r="O2311" s="181" t="str">
        <f t="shared" si="75"/>
        <v>1900-1</v>
      </c>
      <c r="P2311" s="181">
        <f t="shared" si="76"/>
        <v>0</v>
      </c>
      <c r="W2311" s="216"/>
      <c r="X2311" s="215"/>
      <c r="Y2311" s="184"/>
    </row>
    <row r="2312" spans="1:25">
      <c r="A2312" s="92"/>
      <c r="B2312" s="27"/>
      <c r="C2312" s="85"/>
      <c r="D2312" s="87"/>
      <c r="E2312" s="85"/>
      <c r="F2312" s="87"/>
      <c r="G2312" s="305"/>
      <c r="H2312" s="317"/>
      <c r="I2312" s="102"/>
      <c r="J2312" s="87"/>
      <c r="K2312" s="87"/>
      <c r="L2312" s="85"/>
      <c r="M2312" s="70"/>
      <c r="N2312" s="182"/>
      <c r="O2312" s="181" t="str">
        <f t="shared" si="75"/>
        <v>1900-1</v>
      </c>
      <c r="P2312" s="181">
        <f t="shared" si="76"/>
        <v>0</v>
      </c>
      <c r="W2312" s="216"/>
      <c r="X2312" s="215"/>
      <c r="Y2312" s="184"/>
    </row>
    <row r="2313" spans="1:25">
      <c r="A2313" s="92"/>
      <c r="B2313" s="27"/>
      <c r="C2313" s="85"/>
      <c r="D2313" s="87"/>
      <c r="E2313" s="85"/>
      <c r="F2313" s="87"/>
      <c r="G2313" s="305"/>
      <c r="H2313" s="317"/>
      <c r="I2313" s="102"/>
      <c r="J2313" s="87"/>
      <c r="K2313" s="87"/>
      <c r="L2313" s="85"/>
      <c r="M2313" s="70"/>
      <c r="N2313" s="182"/>
      <c r="O2313" s="181" t="str">
        <f t="shared" si="75"/>
        <v>1900-1</v>
      </c>
      <c r="P2313" s="181">
        <f t="shared" si="76"/>
        <v>0</v>
      </c>
      <c r="W2313" s="216"/>
      <c r="X2313" s="215"/>
      <c r="Y2313" s="184"/>
    </row>
    <row r="2314" spans="1:25">
      <c r="A2314" s="92"/>
      <c r="B2314" s="27"/>
      <c r="C2314" s="85"/>
      <c r="D2314" s="87"/>
      <c r="E2314" s="85"/>
      <c r="F2314" s="87"/>
      <c r="G2314" s="305"/>
      <c r="H2314" s="317"/>
      <c r="I2314" s="102"/>
      <c r="J2314" s="87"/>
      <c r="K2314" s="87"/>
      <c r="L2314" s="85"/>
      <c r="M2314" s="70"/>
      <c r="N2314" s="182"/>
      <c r="O2314" s="181" t="str">
        <f t="shared" si="75"/>
        <v>1900-1</v>
      </c>
      <c r="P2314" s="181">
        <f t="shared" si="76"/>
        <v>0</v>
      </c>
      <c r="W2314" s="216"/>
      <c r="X2314" s="215"/>
      <c r="Y2314" s="184"/>
    </row>
    <row r="2315" spans="1:25">
      <c r="A2315" s="92"/>
      <c r="B2315" s="27"/>
      <c r="C2315" s="85"/>
      <c r="D2315" s="87"/>
      <c r="E2315" s="85"/>
      <c r="F2315" s="87"/>
      <c r="G2315" s="305"/>
      <c r="H2315" s="317"/>
      <c r="I2315" s="102"/>
      <c r="J2315" s="87"/>
      <c r="K2315" s="87"/>
      <c r="L2315" s="85"/>
      <c r="M2315" s="70"/>
      <c r="N2315" s="182"/>
      <c r="O2315" s="181" t="str">
        <f t="shared" si="75"/>
        <v>1900-1</v>
      </c>
      <c r="P2315" s="181">
        <f t="shared" si="76"/>
        <v>0</v>
      </c>
      <c r="W2315" s="216"/>
      <c r="X2315" s="215"/>
      <c r="Y2315" s="184"/>
    </row>
    <row r="2316" spans="1:25">
      <c r="A2316" s="92"/>
      <c r="B2316" s="27"/>
      <c r="C2316" s="85"/>
      <c r="D2316" s="87"/>
      <c r="E2316" s="85"/>
      <c r="F2316" s="87"/>
      <c r="G2316" s="305"/>
      <c r="H2316" s="317"/>
      <c r="I2316" s="102"/>
      <c r="J2316" s="87"/>
      <c r="K2316" s="87"/>
      <c r="L2316" s="85"/>
      <c r="M2316" s="70"/>
      <c r="N2316" s="182"/>
      <c r="O2316" s="181" t="str">
        <f t="shared" si="75"/>
        <v>1900-1</v>
      </c>
      <c r="P2316" s="181">
        <f t="shared" si="76"/>
        <v>0</v>
      </c>
      <c r="W2316" s="216"/>
      <c r="X2316" s="215"/>
      <c r="Y2316" s="184"/>
    </row>
    <row r="2317" spans="1:25">
      <c r="A2317" s="92"/>
      <c r="B2317" s="27"/>
      <c r="C2317" s="85"/>
      <c r="D2317" s="87"/>
      <c r="E2317" s="85"/>
      <c r="F2317" s="87"/>
      <c r="G2317" s="305"/>
      <c r="H2317" s="317"/>
      <c r="I2317" s="102"/>
      <c r="J2317" s="87"/>
      <c r="K2317" s="87"/>
      <c r="L2317" s="85"/>
      <c r="M2317" s="70"/>
      <c r="N2317" s="182"/>
      <c r="O2317" s="181" t="str">
        <f t="shared" si="75"/>
        <v>1900-1</v>
      </c>
      <c r="P2317" s="181">
        <f t="shared" si="76"/>
        <v>0</v>
      </c>
      <c r="W2317" s="216"/>
      <c r="X2317" s="215"/>
      <c r="Y2317" s="184"/>
    </row>
    <row r="2318" spans="1:25">
      <c r="A2318" s="92"/>
      <c r="B2318" s="27"/>
      <c r="C2318" s="85"/>
      <c r="D2318" s="87"/>
      <c r="E2318" s="85"/>
      <c r="F2318" s="87"/>
      <c r="G2318" s="305"/>
      <c r="H2318" s="317"/>
      <c r="I2318" s="102"/>
      <c r="J2318" s="87"/>
      <c r="K2318" s="87"/>
      <c r="L2318" s="85"/>
      <c r="M2318" s="70"/>
      <c r="N2318" s="182"/>
      <c r="O2318" s="181" t="str">
        <f t="shared" si="75"/>
        <v>1900-1</v>
      </c>
      <c r="P2318" s="181">
        <f t="shared" si="76"/>
        <v>0</v>
      </c>
      <c r="W2318" s="216"/>
      <c r="X2318" s="215"/>
      <c r="Y2318" s="184"/>
    </row>
    <row r="2319" spans="1:25">
      <c r="A2319" s="92"/>
      <c r="B2319" s="27"/>
      <c r="C2319" s="85"/>
      <c r="D2319" s="87"/>
      <c r="E2319" s="85"/>
      <c r="F2319" s="87"/>
      <c r="G2319" s="305"/>
      <c r="H2319" s="317"/>
      <c r="I2319" s="102"/>
      <c r="J2319" s="87"/>
      <c r="K2319" s="87"/>
      <c r="L2319" s="85"/>
      <c r="M2319" s="70"/>
      <c r="N2319" s="182"/>
      <c r="O2319" s="181" t="str">
        <f t="shared" si="75"/>
        <v>1900-1</v>
      </c>
      <c r="P2319" s="181">
        <f t="shared" si="76"/>
        <v>0</v>
      </c>
      <c r="W2319" s="216"/>
      <c r="X2319" s="215"/>
      <c r="Y2319" s="184"/>
    </row>
    <row r="2320" spans="1:25">
      <c r="A2320" s="92"/>
      <c r="B2320" s="27"/>
      <c r="C2320" s="85"/>
      <c r="D2320" s="87"/>
      <c r="E2320" s="85"/>
      <c r="F2320" s="87"/>
      <c r="G2320" s="305"/>
      <c r="H2320" s="317"/>
      <c r="I2320" s="102"/>
      <c r="J2320" s="87"/>
      <c r="K2320" s="87"/>
      <c r="L2320" s="85"/>
      <c r="M2320" s="70"/>
      <c r="N2320" s="182"/>
      <c r="O2320" s="181" t="str">
        <f t="shared" si="75"/>
        <v>1900-1</v>
      </c>
      <c r="P2320" s="181">
        <f t="shared" si="76"/>
        <v>0</v>
      </c>
      <c r="W2320" s="216"/>
      <c r="X2320" s="215"/>
      <c r="Y2320" s="184"/>
    </row>
    <row r="2321" spans="1:25">
      <c r="A2321" s="92"/>
      <c r="B2321" s="27"/>
      <c r="C2321" s="85"/>
      <c r="D2321" s="87"/>
      <c r="E2321" s="85"/>
      <c r="F2321" s="87"/>
      <c r="G2321" s="305"/>
      <c r="H2321" s="317"/>
      <c r="I2321" s="102"/>
      <c r="J2321" s="87"/>
      <c r="K2321" s="87"/>
      <c r="L2321" s="85"/>
      <c r="M2321" s="70"/>
      <c r="N2321" s="182"/>
      <c r="O2321" s="181" t="str">
        <f t="shared" si="75"/>
        <v>1900-1</v>
      </c>
      <c r="P2321" s="181">
        <f t="shared" si="76"/>
        <v>0</v>
      </c>
      <c r="W2321" s="216"/>
      <c r="X2321" s="215"/>
      <c r="Y2321" s="184"/>
    </row>
    <row r="2322" spans="1:25">
      <c r="A2322" s="92"/>
      <c r="B2322" s="27"/>
      <c r="C2322" s="85"/>
      <c r="D2322" s="87"/>
      <c r="E2322" s="85"/>
      <c r="F2322" s="87"/>
      <c r="G2322" s="305"/>
      <c r="H2322" s="317"/>
      <c r="I2322" s="102"/>
      <c r="J2322" s="87"/>
      <c r="K2322" s="87"/>
      <c r="L2322" s="85"/>
      <c r="M2322" s="70"/>
      <c r="N2322" s="182"/>
      <c r="O2322" s="181" t="str">
        <f t="shared" si="75"/>
        <v>1900-1</v>
      </c>
      <c r="P2322" s="181">
        <f t="shared" si="76"/>
        <v>0</v>
      </c>
      <c r="W2322" s="216"/>
      <c r="X2322" s="215"/>
      <c r="Y2322" s="184"/>
    </row>
    <row r="2323" spans="1:25">
      <c r="A2323" s="92"/>
      <c r="B2323" s="27"/>
      <c r="C2323" s="85"/>
      <c r="D2323" s="87"/>
      <c r="E2323" s="85"/>
      <c r="F2323" s="87"/>
      <c r="G2323" s="305"/>
      <c r="H2323" s="317"/>
      <c r="I2323" s="102"/>
      <c r="J2323" s="87"/>
      <c r="K2323" s="87"/>
      <c r="L2323" s="85"/>
      <c r="M2323" s="70"/>
      <c r="N2323" s="182"/>
      <c r="O2323" s="181" t="str">
        <f t="shared" si="75"/>
        <v>1900-1</v>
      </c>
      <c r="P2323" s="181">
        <f t="shared" si="76"/>
        <v>0</v>
      </c>
      <c r="W2323" s="216"/>
      <c r="X2323" s="215"/>
      <c r="Y2323" s="184"/>
    </row>
    <row r="2324" spans="1:25">
      <c r="A2324" s="92"/>
      <c r="B2324" s="27"/>
      <c r="C2324" s="85"/>
      <c r="D2324" s="87"/>
      <c r="E2324" s="85"/>
      <c r="F2324" s="87"/>
      <c r="G2324" s="305"/>
      <c r="H2324" s="317"/>
      <c r="I2324" s="102"/>
      <c r="J2324" s="87"/>
      <c r="K2324" s="87"/>
      <c r="L2324" s="85"/>
      <c r="M2324" s="70"/>
      <c r="N2324" s="182"/>
      <c r="O2324" s="181" t="str">
        <f t="shared" si="75"/>
        <v>1900-1</v>
      </c>
      <c r="P2324" s="181">
        <f t="shared" si="76"/>
        <v>0</v>
      </c>
      <c r="W2324" s="216"/>
      <c r="X2324" s="215"/>
      <c r="Y2324" s="184"/>
    </row>
    <row r="2325" spans="1:25">
      <c r="A2325" s="92"/>
      <c r="B2325" s="27"/>
      <c r="C2325" s="85"/>
      <c r="D2325" s="87"/>
      <c r="E2325" s="85"/>
      <c r="F2325" s="87"/>
      <c r="G2325" s="305"/>
      <c r="H2325" s="317"/>
      <c r="I2325" s="102"/>
      <c r="J2325" s="87"/>
      <c r="K2325" s="87"/>
      <c r="L2325" s="85"/>
      <c r="M2325" s="70"/>
      <c r="N2325" s="182"/>
      <c r="O2325" s="181" t="str">
        <f t="shared" si="75"/>
        <v>1900-1</v>
      </c>
      <c r="P2325" s="181">
        <f t="shared" si="76"/>
        <v>0</v>
      </c>
      <c r="W2325" s="216"/>
      <c r="X2325" s="215"/>
      <c r="Y2325" s="184"/>
    </row>
    <row r="2326" spans="1:25">
      <c r="A2326" s="92"/>
      <c r="B2326" s="27"/>
      <c r="C2326" s="85"/>
      <c r="D2326" s="87"/>
      <c r="E2326" s="85"/>
      <c r="F2326" s="87"/>
      <c r="G2326" s="305"/>
      <c r="H2326" s="317"/>
      <c r="I2326" s="102"/>
      <c r="J2326" s="87"/>
      <c r="K2326" s="87"/>
      <c r="L2326" s="85"/>
      <c r="M2326" s="70"/>
      <c r="N2326" s="182"/>
      <c r="O2326" s="181" t="str">
        <f t="shared" si="75"/>
        <v>1900-1</v>
      </c>
      <c r="P2326" s="181">
        <f t="shared" si="76"/>
        <v>0</v>
      </c>
      <c r="W2326" s="216"/>
      <c r="X2326" s="215"/>
      <c r="Y2326" s="184"/>
    </row>
    <row r="2327" spans="1:25">
      <c r="A2327" s="92"/>
      <c r="B2327" s="27"/>
      <c r="C2327" s="85"/>
      <c r="D2327" s="87"/>
      <c r="E2327" s="85"/>
      <c r="F2327" s="87"/>
      <c r="G2327" s="305"/>
      <c r="H2327" s="317"/>
      <c r="I2327" s="102"/>
      <c r="J2327" s="87"/>
      <c r="K2327" s="87"/>
      <c r="L2327" s="85"/>
      <c r="M2327" s="70"/>
      <c r="N2327" s="182"/>
      <c r="O2327" s="181" t="str">
        <f t="shared" si="75"/>
        <v>1900-1</v>
      </c>
      <c r="P2327" s="181">
        <f t="shared" si="76"/>
        <v>0</v>
      </c>
      <c r="W2327" s="216"/>
      <c r="X2327" s="215"/>
      <c r="Y2327" s="184"/>
    </row>
    <row r="2328" spans="1:25">
      <c r="A2328" s="92"/>
      <c r="B2328" s="27"/>
      <c r="C2328" s="85"/>
      <c r="D2328" s="87"/>
      <c r="E2328" s="85"/>
      <c r="F2328" s="87"/>
      <c r="G2328" s="305"/>
      <c r="H2328" s="317"/>
      <c r="I2328" s="102"/>
      <c r="J2328" s="87"/>
      <c r="K2328" s="87"/>
      <c r="L2328" s="85"/>
      <c r="M2328" s="70"/>
      <c r="N2328" s="182"/>
      <c r="O2328" s="181" t="str">
        <f t="shared" si="75"/>
        <v>1900-1</v>
      </c>
      <c r="P2328" s="181">
        <f t="shared" si="76"/>
        <v>0</v>
      </c>
      <c r="W2328" s="216"/>
      <c r="X2328" s="215"/>
      <c r="Y2328" s="184"/>
    </row>
    <row r="2329" spans="1:25">
      <c r="A2329" s="92"/>
      <c r="B2329" s="27"/>
      <c r="C2329" s="85"/>
      <c r="D2329" s="87"/>
      <c r="E2329" s="85"/>
      <c r="F2329" s="87"/>
      <c r="G2329" s="305"/>
      <c r="H2329" s="317"/>
      <c r="I2329" s="102"/>
      <c r="J2329" s="87"/>
      <c r="K2329" s="87"/>
      <c r="L2329" s="85"/>
      <c r="M2329" s="70"/>
      <c r="N2329" s="182"/>
      <c r="O2329" s="181" t="str">
        <f t="shared" si="75"/>
        <v>1900-1</v>
      </c>
      <c r="P2329" s="181">
        <f t="shared" si="76"/>
        <v>0</v>
      </c>
      <c r="W2329" s="216"/>
      <c r="X2329" s="215"/>
      <c r="Y2329" s="184"/>
    </row>
    <row r="2330" spans="1:25">
      <c r="A2330" s="92"/>
      <c r="B2330" s="27"/>
      <c r="C2330" s="85"/>
      <c r="D2330" s="87"/>
      <c r="E2330" s="85"/>
      <c r="F2330" s="87"/>
      <c r="G2330" s="305"/>
      <c r="H2330" s="317"/>
      <c r="I2330" s="102"/>
      <c r="J2330" s="87"/>
      <c r="K2330" s="87"/>
      <c r="L2330" s="85"/>
      <c r="M2330" s="70"/>
      <c r="N2330" s="182"/>
      <c r="O2330" s="181" t="str">
        <f t="shared" si="75"/>
        <v>1900-1</v>
      </c>
      <c r="P2330" s="181">
        <f t="shared" si="76"/>
        <v>0</v>
      </c>
      <c r="W2330" s="216"/>
      <c r="X2330" s="215"/>
      <c r="Y2330" s="184"/>
    </row>
    <row r="2331" spans="1:25">
      <c r="A2331" s="92"/>
      <c r="B2331" s="27"/>
      <c r="C2331" s="85"/>
      <c r="D2331" s="87"/>
      <c r="E2331" s="85"/>
      <c r="F2331" s="87"/>
      <c r="G2331" s="305"/>
      <c r="H2331" s="317"/>
      <c r="I2331" s="102"/>
      <c r="J2331" s="87"/>
      <c r="K2331" s="87"/>
      <c r="L2331" s="85"/>
      <c r="M2331" s="70"/>
      <c r="N2331" s="182"/>
      <c r="O2331" s="181" t="str">
        <f t="shared" si="75"/>
        <v>1900-1</v>
      </c>
      <c r="P2331" s="181">
        <f t="shared" si="76"/>
        <v>0</v>
      </c>
      <c r="W2331" s="216"/>
      <c r="X2331" s="215"/>
      <c r="Y2331" s="184"/>
    </row>
    <row r="2332" spans="1:25">
      <c r="A2332" s="92"/>
      <c r="B2332" s="27"/>
      <c r="C2332" s="85"/>
      <c r="D2332" s="87"/>
      <c r="E2332" s="85"/>
      <c r="F2332" s="87"/>
      <c r="G2332" s="305"/>
      <c r="H2332" s="317"/>
      <c r="I2332" s="102"/>
      <c r="J2332" s="87"/>
      <c r="K2332" s="87"/>
      <c r="L2332" s="85"/>
      <c r="M2332" s="70"/>
      <c r="N2332" s="182"/>
      <c r="O2332" s="181" t="str">
        <f t="shared" si="75"/>
        <v>1900-1</v>
      </c>
      <c r="P2332" s="181">
        <f t="shared" si="76"/>
        <v>0</v>
      </c>
      <c r="W2332" s="216"/>
      <c r="X2332" s="215"/>
      <c r="Y2332" s="184"/>
    </row>
    <row r="2333" spans="1:25">
      <c r="A2333" s="92"/>
      <c r="B2333" s="27"/>
      <c r="C2333" s="85"/>
      <c r="D2333" s="87"/>
      <c r="E2333" s="85"/>
      <c r="F2333" s="87"/>
      <c r="G2333" s="305"/>
      <c r="H2333" s="317"/>
      <c r="I2333" s="102"/>
      <c r="J2333" s="87"/>
      <c r="K2333" s="87"/>
      <c r="L2333" s="85"/>
      <c r="M2333" s="70"/>
      <c r="N2333" s="182"/>
      <c r="O2333" s="181" t="str">
        <f t="shared" si="75"/>
        <v>1900-1</v>
      </c>
      <c r="P2333" s="181">
        <f t="shared" si="76"/>
        <v>0</v>
      </c>
      <c r="W2333" s="216"/>
      <c r="X2333" s="215"/>
      <c r="Y2333" s="184"/>
    </row>
    <row r="2334" spans="1:25">
      <c r="A2334" s="92"/>
      <c r="B2334" s="27"/>
      <c r="C2334" s="85"/>
      <c r="D2334" s="87"/>
      <c r="E2334" s="85"/>
      <c r="F2334" s="87"/>
      <c r="G2334" s="305"/>
      <c r="H2334" s="317"/>
      <c r="I2334" s="102"/>
      <c r="J2334" s="87"/>
      <c r="K2334" s="87"/>
      <c r="L2334" s="85"/>
      <c r="M2334" s="70"/>
      <c r="N2334" s="182"/>
      <c r="O2334" s="181" t="str">
        <f t="shared" si="75"/>
        <v>1900-1</v>
      </c>
      <c r="P2334" s="181">
        <f t="shared" si="76"/>
        <v>0</v>
      </c>
      <c r="W2334" s="216"/>
      <c r="X2334" s="215"/>
      <c r="Y2334" s="184"/>
    </row>
    <row r="2335" spans="1:25">
      <c r="A2335" s="92"/>
      <c r="B2335" s="27"/>
      <c r="C2335" s="85"/>
      <c r="D2335" s="87"/>
      <c r="E2335" s="85"/>
      <c r="F2335" s="87"/>
      <c r="G2335" s="305"/>
      <c r="H2335" s="317"/>
      <c r="I2335" s="102"/>
      <c r="J2335" s="87"/>
      <c r="K2335" s="87"/>
      <c r="L2335" s="85"/>
      <c r="M2335" s="70"/>
      <c r="N2335" s="182"/>
      <c r="O2335" s="181" t="str">
        <f t="shared" si="75"/>
        <v>1900-1</v>
      </c>
      <c r="P2335" s="181">
        <f t="shared" si="76"/>
        <v>0</v>
      </c>
      <c r="W2335" s="216"/>
      <c r="X2335" s="215"/>
      <c r="Y2335" s="184"/>
    </row>
    <row r="2336" spans="1:25">
      <c r="A2336" s="92"/>
      <c r="B2336" s="27"/>
      <c r="C2336" s="85"/>
      <c r="D2336" s="87"/>
      <c r="E2336" s="85"/>
      <c r="F2336" s="87"/>
      <c r="G2336" s="305"/>
      <c r="H2336" s="317"/>
      <c r="I2336" s="102"/>
      <c r="J2336" s="87"/>
      <c r="K2336" s="87"/>
      <c r="L2336" s="85"/>
      <c r="M2336" s="70"/>
      <c r="N2336" s="182"/>
      <c r="O2336" s="181" t="str">
        <f t="shared" si="75"/>
        <v>1900-1</v>
      </c>
      <c r="P2336" s="181">
        <f t="shared" si="76"/>
        <v>0</v>
      </c>
      <c r="W2336" s="216"/>
      <c r="X2336" s="215"/>
      <c r="Y2336" s="184"/>
    </row>
    <row r="2337" spans="1:25">
      <c r="A2337" s="92"/>
      <c r="B2337" s="27"/>
      <c r="C2337" s="85"/>
      <c r="D2337" s="87"/>
      <c r="E2337" s="85"/>
      <c r="F2337" s="87"/>
      <c r="G2337" s="305"/>
      <c r="H2337" s="317"/>
      <c r="I2337" s="102"/>
      <c r="J2337" s="87"/>
      <c r="K2337" s="87"/>
      <c r="L2337" s="85"/>
      <c r="M2337" s="70"/>
      <c r="N2337" s="182"/>
      <c r="O2337" s="181" t="str">
        <f t="shared" si="75"/>
        <v>1900-1</v>
      </c>
      <c r="P2337" s="181">
        <f t="shared" si="76"/>
        <v>0</v>
      </c>
      <c r="W2337" s="216"/>
      <c r="X2337" s="215"/>
      <c r="Y2337" s="184"/>
    </row>
    <row r="2338" spans="1:25">
      <c r="A2338" s="92"/>
      <c r="B2338" s="27"/>
      <c r="C2338" s="85"/>
      <c r="D2338" s="87"/>
      <c r="E2338" s="85"/>
      <c r="F2338" s="87"/>
      <c r="G2338" s="305"/>
      <c r="H2338" s="317"/>
      <c r="I2338" s="102"/>
      <c r="J2338" s="87"/>
      <c r="K2338" s="87"/>
      <c r="L2338" s="85"/>
      <c r="M2338" s="70"/>
      <c r="N2338" s="182"/>
      <c r="O2338" s="181" t="str">
        <f t="shared" si="75"/>
        <v>1900-1</v>
      </c>
      <c r="P2338" s="181">
        <f t="shared" si="76"/>
        <v>0</v>
      </c>
      <c r="W2338" s="216"/>
      <c r="X2338" s="215"/>
      <c r="Y2338" s="184"/>
    </row>
    <row r="2339" spans="1:25">
      <c r="A2339" s="92"/>
      <c r="B2339" s="27"/>
      <c r="C2339" s="85"/>
      <c r="D2339" s="87"/>
      <c r="E2339" s="85"/>
      <c r="F2339" s="87"/>
      <c r="G2339" s="305"/>
      <c r="H2339" s="317"/>
      <c r="I2339" s="102"/>
      <c r="J2339" s="87"/>
      <c r="K2339" s="87"/>
      <c r="L2339" s="85"/>
      <c r="M2339" s="70"/>
      <c r="N2339" s="182"/>
      <c r="O2339" s="181" t="str">
        <f t="shared" si="75"/>
        <v>1900-1</v>
      </c>
      <c r="P2339" s="181">
        <f t="shared" si="76"/>
        <v>0</v>
      </c>
      <c r="W2339" s="216"/>
      <c r="X2339" s="215"/>
      <c r="Y2339" s="184"/>
    </row>
    <row r="2340" spans="1:25">
      <c r="A2340" s="92"/>
      <c r="B2340" s="27"/>
      <c r="C2340" s="85"/>
      <c r="D2340" s="87"/>
      <c r="E2340" s="85"/>
      <c r="F2340" s="87"/>
      <c r="G2340" s="305"/>
      <c r="H2340" s="317"/>
      <c r="I2340" s="102"/>
      <c r="J2340" s="87"/>
      <c r="K2340" s="87"/>
      <c r="L2340" s="85"/>
      <c r="M2340" s="70"/>
      <c r="N2340" s="182"/>
      <c r="O2340" s="181" t="str">
        <f t="shared" si="75"/>
        <v>1900-1</v>
      </c>
      <c r="P2340" s="181">
        <f t="shared" si="76"/>
        <v>0</v>
      </c>
      <c r="W2340" s="216"/>
      <c r="X2340" s="215"/>
      <c r="Y2340" s="184"/>
    </row>
    <row r="2341" spans="1:25">
      <c r="A2341" s="92"/>
      <c r="B2341" s="27"/>
      <c r="C2341" s="85"/>
      <c r="D2341" s="87"/>
      <c r="E2341" s="85"/>
      <c r="F2341" s="87"/>
      <c r="G2341" s="305"/>
      <c r="H2341" s="317"/>
      <c r="I2341" s="102"/>
      <c r="J2341" s="87"/>
      <c r="K2341" s="87"/>
      <c r="L2341" s="85"/>
      <c r="M2341" s="70"/>
      <c r="N2341" s="182"/>
      <c r="O2341" s="181" t="str">
        <f t="shared" si="75"/>
        <v>1900-1</v>
      </c>
      <c r="P2341" s="181">
        <f t="shared" si="76"/>
        <v>0</v>
      </c>
      <c r="W2341" s="216"/>
      <c r="X2341" s="215"/>
      <c r="Y2341" s="184"/>
    </row>
    <row r="2342" spans="1:25">
      <c r="A2342" s="92"/>
      <c r="B2342" s="27"/>
      <c r="C2342" s="85"/>
      <c r="D2342" s="87"/>
      <c r="E2342" s="85"/>
      <c r="F2342" s="87"/>
      <c r="G2342" s="305"/>
      <c r="H2342" s="317"/>
      <c r="I2342" s="102"/>
      <c r="J2342" s="87"/>
      <c r="K2342" s="87"/>
      <c r="L2342" s="85"/>
      <c r="M2342" s="70"/>
      <c r="N2342" s="182"/>
      <c r="O2342" s="181" t="str">
        <f t="shared" si="75"/>
        <v>1900-1</v>
      </c>
      <c r="P2342" s="181">
        <f t="shared" si="76"/>
        <v>0</v>
      </c>
      <c r="W2342" s="216"/>
      <c r="X2342" s="215"/>
      <c r="Y2342" s="184"/>
    </row>
    <row r="2343" spans="1:25">
      <c r="A2343" s="92"/>
      <c r="B2343" s="27"/>
      <c r="C2343" s="85"/>
      <c r="D2343" s="87"/>
      <c r="E2343" s="85"/>
      <c r="F2343" s="87"/>
      <c r="G2343" s="305"/>
      <c r="H2343" s="317"/>
      <c r="I2343" s="102"/>
      <c r="J2343" s="87"/>
      <c r="K2343" s="87"/>
      <c r="L2343" s="85"/>
      <c r="M2343" s="70"/>
      <c r="N2343" s="182"/>
      <c r="O2343" s="181" t="str">
        <f t="shared" si="75"/>
        <v>1900-1</v>
      </c>
      <c r="P2343" s="181">
        <f t="shared" si="76"/>
        <v>0</v>
      </c>
      <c r="W2343" s="216"/>
      <c r="X2343" s="215"/>
      <c r="Y2343" s="184"/>
    </row>
    <row r="2344" spans="1:25">
      <c r="A2344" s="92"/>
      <c r="B2344" s="27"/>
      <c r="C2344" s="85"/>
      <c r="D2344" s="87"/>
      <c r="E2344" s="85"/>
      <c r="F2344" s="87"/>
      <c r="G2344" s="305"/>
      <c r="H2344" s="317"/>
      <c r="I2344" s="102"/>
      <c r="J2344" s="87"/>
      <c r="K2344" s="87"/>
      <c r="L2344" s="85"/>
      <c r="M2344" s="70"/>
      <c r="N2344" s="182"/>
      <c r="O2344" s="181" t="str">
        <f t="shared" si="75"/>
        <v>1900-1</v>
      </c>
      <c r="P2344" s="181">
        <f t="shared" si="76"/>
        <v>0</v>
      </c>
      <c r="W2344" s="216"/>
      <c r="X2344" s="215"/>
      <c r="Y2344" s="184"/>
    </row>
    <row r="2345" spans="1:25">
      <c r="A2345" s="92"/>
      <c r="B2345" s="27"/>
      <c r="C2345" s="85"/>
      <c r="D2345" s="87"/>
      <c r="E2345" s="85"/>
      <c r="F2345" s="87"/>
      <c r="G2345" s="305"/>
      <c r="H2345" s="317"/>
      <c r="I2345" s="102"/>
      <c r="J2345" s="87"/>
      <c r="K2345" s="87"/>
      <c r="L2345" s="85"/>
      <c r="M2345" s="70"/>
      <c r="N2345" s="182"/>
      <c r="O2345" s="181" t="str">
        <f t="shared" si="75"/>
        <v>1900-1</v>
      </c>
      <c r="P2345" s="181">
        <f t="shared" si="76"/>
        <v>0</v>
      </c>
      <c r="W2345" s="216"/>
      <c r="X2345" s="215"/>
      <c r="Y2345" s="184"/>
    </row>
    <row r="2346" spans="1:25">
      <c r="A2346" s="92"/>
      <c r="B2346" s="27"/>
      <c r="C2346" s="85"/>
      <c r="D2346" s="87"/>
      <c r="E2346" s="85"/>
      <c r="F2346" s="87"/>
      <c r="G2346" s="305"/>
      <c r="H2346" s="317"/>
      <c r="I2346" s="102"/>
      <c r="J2346" s="87"/>
      <c r="K2346" s="87"/>
      <c r="L2346" s="85"/>
      <c r="M2346" s="70"/>
      <c r="N2346" s="182"/>
      <c r="O2346" s="181" t="str">
        <f t="shared" si="75"/>
        <v>1900-1</v>
      </c>
      <c r="P2346" s="181">
        <f t="shared" si="76"/>
        <v>0</v>
      </c>
      <c r="W2346" s="216"/>
      <c r="X2346" s="215"/>
      <c r="Y2346" s="184"/>
    </row>
    <row r="2347" spans="1:25">
      <c r="A2347" s="92"/>
      <c r="B2347" s="27"/>
      <c r="C2347" s="85"/>
      <c r="D2347" s="87"/>
      <c r="E2347" s="85"/>
      <c r="F2347" s="87"/>
      <c r="G2347" s="305"/>
      <c r="H2347" s="317"/>
      <c r="I2347" s="102"/>
      <c r="J2347" s="87"/>
      <c r="K2347" s="87"/>
      <c r="L2347" s="85"/>
      <c r="M2347" s="70"/>
      <c r="N2347" s="182"/>
      <c r="O2347" s="181" t="str">
        <f t="shared" si="75"/>
        <v>1900-1</v>
      </c>
      <c r="P2347" s="181">
        <f t="shared" si="76"/>
        <v>0</v>
      </c>
      <c r="W2347" s="216"/>
      <c r="X2347" s="215"/>
      <c r="Y2347" s="184"/>
    </row>
    <row r="2348" spans="1:25">
      <c r="A2348" s="92"/>
      <c r="B2348" s="27"/>
      <c r="C2348" s="85"/>
      <c r="D2348" s="87"/>
      <c r="E2348" s="85"/>
      <c r="F2348" s="87"/>
      <c r="G2348" s="305"/>
      <c r="H2348" s="317"/>
      <c r="I2348" s="102"/>
      <c r="J2348" s="87"/>
      <c r="K2348" s="87"/>
      <c r="L2348" s="85"/>
      <c r="M2348" s="70"/>
      <c r="N2348" s="182"/>
      <c r="O2348" s="181" t="str">
        <f t="shared" si="75"/>
        <v>1900-1</v>
      </c>
      <c r="P2348" s="181">
        <f t="shared" si="76"/>
        <v>0</v>
      </c>
      <c r="W2348" s="216"/>
      <c r="X2348" s="215"/>
      <c r="Y2348" s="184"/>
    </row>
    <row r="2349" spans="1:25">
      <c r="A2349" s="92"/>
      <c r="B2349" s="27"/>
      <c r="C2349" s="85"/>
      <c r="D2349" s="87"/>
      <c r="E2349" s="85"/>
      <c r="F2349" s="87"/>
      <c r="G2349" s="305"/>
      <c r="H2349" s="317"/>
      <c r="I2349" s="102"/>
      <c r="J2349" s="87"/>
      <c r="K2349" s="87"/>
      <c r="L2349" s="85"/>
      <c r="M2349" s="70"/>
      <c r="N2349" s="182"/>
      <c r="O2349" s="181" t="str">
        <f t="shared" si="75"/>
        <v>1900-1</v>
      </c>
      <c r="P2349" s="181">
        <f t="shared" si="76"/>
        <v>0</v>
      </c>
      <c r="W2349" s="216"/>
      <c r="X2349" s="215"/>
      <c r="Y2349" s="184"/>
    </row>
    <row r="2350" spans="1:25">
      <c r="A2350" s="92"/>
      <c r="B2350" s="27"/>
      <c r="C2350" s="85"/>
      <c r="D2350" s="87"/>
      <c r="E2350" s="85"/>
      <c r="F2350" s="87"/>
      <c r="G2350" s="305"/>
      <c r="H2350" s="317"/>
      <c r="I2350" s="102"/>
      <c r="J2350" s="87"/>
      <c r="K2350" s="87"/>
      <c r="L2350" s="85"/>
      <c r="M2350" s="70"/>
      <c r="N2350" s="182"/>
      <c r="O2350" s="181" t="str">
        <f t="shared" si="75"/>
        <v>1900-1</v>
      </c>
      <c r="P2350" s="181">
        <f t="shared" si="76"/>
        <v>0</v>
      </c>
      <c r="W2350" s="216"/>
      <c r="X2350" s="215"/>
      <c r="Y2350" s="184"/>
    </row>
    <row r="2351" spans="1:25">
      <c r="A2351" s="92"/>
      <c r="B2351" s="27"/>
      <c r="C2351" s="85"/>
      <c r="D2351" s="87"/>
      <c r="E2351" s="85"/>
      <c r="F2351" s="87"/>
      <c r="G2351" s="305"/>
      <c r="H2351" s="317"/>
      <c r="I2351" s="102"/>
      <c r="J2351" s="87"/>
      <c r="K2351" s="87"/>
      <c r="L2351" s="85"/>
      <c r="M2351" s="70"/>
      <c r="N2351" s="182"/>
      <c r="O2351" s="181" t="str">
        <f t="shared" si="75"/>
        <v>1900-1</v>
      </c>
      <c r="P2351" s="181">
        <f t="shared" si="76"/>
        <v>0</v>
      </c>
      <c r="W2351" s="216"/>
      <c r="X2351" s="215"/>
      <c r="Y2351" s="184"/>
    </row>
    <row r="2352" spans="1:25">
      <c r="A2352" s="92"/>
      <c r="B2352" s="27"/>
      <c r="C2352" s="85"/>
      <c r="D2352" s="87"/>
      <c r="E2352" s="85"/>
      <c r="F2352" s="87"/>
      <c r="G2352" s="305"/>
      <c r="H2352" s="317"/>
      <c r="I2352" s="102"/>
      <c r="J2352" s="87"/>
      <c r="K2352" s="87"/>
      <c r="L2352" s="85"/>
      <c r="M2352" s="70"/>
      <c r="N2352" s="182"/>
      <c r="O2352" s="181" t="str">
        <f t="shared" si="75"/>
        <v>1900-1</v>
      </c>
      <c r="P2352" s="181">
        <f t="shared" si="76"/>
        <v>0</v>
      </c>
      <c r="W2352" s="216"/>
      <c r="X2352" s="215"/>
      <c r="Y2352" s="184"/>
    </row>
    <row r="2353" spans="1:25">
      <c r="A2353" s="92"/>
      <c r="B2353" s="27"/>
      <c r="C2353" s="85"/>
      <c r="D2353" s="87"/>
      <c r="E2353" s="85"/>
      <c r="F2353" s="87"/>
      <c r="G2353" s="305"/>
      <c r="H2353" s="317"/>
      <c r="I2353" s="102"/>
      <c r="J2353" s="87"/>
      <c r="K2353" s="87"/>
      <c r="L2353" s="85"/>
      <c r="M2353" s="70"/>
      <c r="N2353" s="182"/>
      <c r="O2353" s="181" t="str">
        <f t="shared" si="75"/>
        <v>1900-1</v>
      </c>
      <c r="P2353" s="181">
        <f t="shared" si="76"/>
        <v>0</v>
      </c>
      <c r="W2353" s="216"/>
      <c r="X2353" s="215"/>
      <c r="Y2353" s="184"/>
    </row>
    <row r="2354" spans="1:25">
      <c r="A2354" s="92"/>
      <c r="B2354" s="27"/>
      <c r="C2354" s="85"/>
      <c r="D2354" s="87"/>
      <c r="E2354" s="85"/>
      <c r="F2354" s="87"/>
      <c r="G2354" s="305"/>
      <c r="H2354" s="317"/>
      <c r="I2354" s="102"/>
      <c r="J2354" s="87"/>
      <c r="K2354" s="87"/>
      <c r="L2354" s="85"/>
      <c r="M2354" s="70"/>
      <c r="N2354" s="182"/>
      <c r="O2354" s="181" t="str">
        <f t="shared" si="75"/>
        <v>1900-1</v>
      </c>
      <c r="P2354" s="181">
        <f t="shared" si="76"/>
        <v>0</v>
      </c>
      <c r="W2354" s="216"/>
      <c r="X2354" s="215"/>
      <c r="Y2354" s="184"/>
    </row>
    <row r="2355" spans="1:25">
      <c r="A2355" s="92"/>
      <c r="B2355" s="27"/>
      <c r="C2355" s="85"/>
      <c r="D2355" s="87"/>
      <c r="E2355" s="85"/>
      <c r="F2355" s="87"/>
      <c r="G2355" s="305"/>
      <c r="H2355" s="317"/>
      <c r="I2355" s="102"/>
      <c r="J2355" s="87"/>
      <c r="K2355" s="87"/>
      <c r="L2355" s="85"/>
      <c r="M2355" s="70"/>
      <c r="N2355" s="182"/>
      <c r="O2355" s="181" t="str">
        <f t="shared" ref="O2355:O2418" si="77">YEAR(B2355)&amp;"-"&amp;MONTH(B2355)</f>
        <v>1900-1</v>
      </c>
      <c r="P2355" s="181">
        <f t="shared" si="76"/>
        <v>0</v>
      </c>
      <c r="W2355" s="216"/>
      <c r="X2355" s="215"/>
      <c r="Y2355" s="184"/>
    </row>
    <row r="2356" spans="1:25">
      <c r="A2356" s="92"/>
      <c r="B2356" s="27"/>
      <c r="C2356" s="85"/>
      <c r="D2356" s="87"/>
      <c r="E2356" s="85"/>
      <c r="F2356" s="87"/>
      <c r="G2356" s="305"/>
      <c r="H2356" s="317"/>
      <c r="I2356" s="102"/>
      <c r="J2356" s="87"/>
      <c r="K2356" s="87"/>
      <c r="L2356" s="85"/>
      <c r="M2356" s="70"/>
      <c r="N2356" s="182"/>
      <c r="O2356" s="181" t="str">
        <f t="shared" si="77"/>
        <v>1900-1</v>
      </c>
      <c r="P2356" s="181">
        <f t="shared" si="76"/>
        <v>0</v>
      </c>
      <c r="W2356" s="216"/>
      <c r="X2356" s="215"/>
      <c r="Y2356" s="184"/>
    </row>
    <row r="2357" spans="1:25">
      <c r="A2357" s="92"/>
      <c r="B2357" s="27"/>
      <c r="C2357" s="85"/>
      <c r="D2357" s="87"/>
      <c r="E2357" s="85"/>
      <c r="F2357" s="87"/>
      <c r="G2357" s="305"/>
      <c r="H2357" s="317"/>
      <c r="I2357" s="102"/>
      <c r="J2357" s="87"/>
      <c r="K2357" s="87"/>
      <c r="L2357" s="85"/>
      <c r="M2357" s="70"/>
      <c r="N2357" s="182"/>
      <c r="O2357" s="181" t="str">
        <f t="shared" si="77"/>
        <v>1900-1</v>
      </c>
      <c r="P2357" s="181">
        <f t="shared" si="76"/>
        <v>0</v>
      </c>
      <c r="W2357" s="216"/>
      <c r="X2357" s="215"/>
      <c r="Y2357" s="184"/>
    </row>
    <row r="2358" spans="1:25">
      <c r="A2358" s="92"/>
      <c r="B2358" s="27"/>
      <c r="C2358" s="85"/>
      <c r="D2358" s="87"/>
      <c r="E2358" s="85"/>
      <c r="F2358" s="87"/>
      <c r="G2358" s="305"/>
      <c r="H2358" s="317"/>
      <c r="I2358" s="102"/>
      <c r="J2358" s="87"/>
      <c r="K2358" s="87"/>
      <c r="L2358" s="85"/>
      <c r="M2358" s="70"/>
      <c r="N2358" s="182"/>
      <c r="O2358" s="181" t="str">
        <f t="shared" si="77"/>
        <v>1900-1</v>
      </c>
      <c r="P2358" s="181">
        <f t="shared" si="76"/>
        <v>0</v>
      </c>
      <c r="W2358" s="216"/>
      <c r="X2358" s="215"/>
      <c r="Y2358" s="184"/>
    </row>
    <row r="2359" spans="1:25">
      <c r="A2359" s="92"/>
      <c r="B2359" s="27"/>
      <c r="C2359" s="85"/>
      <c r="D2359" s="87"/>
      <c r="E2359" s="85"/>
      <c r="F2359" s="87"/>
      <c r="G2359" s="305"/>
      <c r="H2359" s="317"/>
      <c r="I2359" s="102"/>
      <c r="J2359" s="87"/>
      <c r="K2359" s="87"/>
      <c r="L2359" s="85"/>
      <c r="M2359" s="70"/>
      <c r="N2359" s="182"/>
      <c r="O2359" s="181" t="str">
        <f t="shared" si="77"/>
        <v>1900-1</v>
      </c>
      <c r="P2359" s="181">
        <f t="shared" si="76"/>
        <v>0</v>
      </c>
      <c r="W2359" s="216"/>
      <c r="X2359" s="215"/>
      <c r="Y2359" s="184"/>
    </row>
    <row r="2360" spans="1:25">
      <c r="A2360" s="92"/>
      <c r="B2360" s="27"/>
      <c r="C2360" s="85"/>
      <c r="D2360" s="87"/>
      <c r="E2360" s="85"/>
      <c r="F2360" s="87"/>
      <c r="G2360" s="305"/>
      <c r="H2360" s="317"/>
      <c r="I2360" s="102"/>
      <c r="J2360" s="87"/>
      <c r="K2360" s="87"/>
      <c r="L2360" s="85"/>
      <c r="M2360" s="70"/>
      <c r="N2360" s="182"/>
      <c r="O2360" s="181" t="str">
        <f t="shared" si="77"/>
        <v>1900-1</v>
      </c>
      <c r="P2360" s="181">
        <f t="shared" si="76"/>
        <v>0</v>
      </c>
      <c r="W2360" s="216"/>
      <c r="X2360" s="215"/>
      <c r="Y2360" s="184"/>
    </row>
    <row r="2361" spans="1:25">
      <c r="A2361" s="92"/>
      <c r="B2361" s="27"/>
      <c r="C2361" s="85"/>
      <c r="D2361" s="87"/>
      <c r="E2361" s="85"/>
      <c r="F2361" s="87"/>
      <c r="G2361" s="305"/>
      <c r="H2361" s="317"/>
      <c r="I2361" s="102"/>
      <c r="J2361" s="87"/>
      <c r="K2361" s="87"/>
      <c r="L2361" s="85"/>
      <c r="M2361" s="70"/>
      <c r="N2361" s="182"/>
      <c r="O2361" s="181" t="str">
        <f t="shared" si="77"/>
        <v>1900-1</v>
      </c>
      <c r="P2361" s="181">
        <f t="shared" si="76"/>
        <v>0</v>
      </c>
      <c r="W2361" s="216"/>
      <c r="X2361" s="215"/>
      <c r="Y2361" s="184"/>
    </row>
    <row r="2362" spans="1:25">
      <c r="A2362" s="92"/>
      <c r="B2362" s="27"/>
      <c r="C2362" s="85"/>
      <c r="D2362" s="87"/>
      <c r="E2362" s="85"/>
      <c r="F2362" s="87"/>
      <c r="G2362" s="305"/>
      <c r="H2362" s="317"/>
      <c r="I2362" s="102"/>
      <c r="J2362" s="87"/>
      <c r="K2362" s="87"/>
      <c r="L2362" s="85"/>
      <c r="M2362" s="70"/>
      <c r="N2362" s="182"/>
      <c r="O2362" s="181" t="str">
        <f t="shared" si="77"/>
        <v>1900-1</v>
      </c>
      <c r="P2362" s="181">
        <f t="shared" si="76"/>
        <v>0</v>
      </c>
      <c r="W2362" s="216"/>
      <c r="X2362" s="215"/>
      <c r="Y2362" s="184"/>
    </row>
    <row r="2363" spans="1:25">
      <c r="A2363" s="92"/>
      <c r="B2363" s="27"/>
      <c r="C2363" s="85"/>
      <c r="D2363" s="87"/>
      <c r="E2363" s="85"/>
      <c r="F2363" s="87"/>
      <c r="G2363" s="305"/>
      <c r="H2363" s="317"/>
      <c r="I2363" s="102"/>
      <c r="J2363" s="87"/>
      <c r="K2363" s="87"/>
      <c r="L2363" s="85"/>
      <c r="M2363" s="70"/>
      <c r="N2363" s="182"/>
      <c r="O2363" s="181" t="str">
        <f t="shared" si="77"/>
        <v>1900-1</v>
      </c>
      <c r="P2363" s="181">
        <f t="shared" si="76"/>
        <v>0</v>
      </c>
      <c r="W2363" s="216"/>
      <c r="X2363" s="215"/>
      <c r="Y2363" s="184"/>
    </row>
    <row r="2364" spans="1:25">
      <c r="A2364" s="92"/>
      <c r="B2364" s="27"/>
      <c r="C2364" s="85"/>
      <c r="D2364" s="87"/>
      <c r="E2364" s="85"/>
      <c r="F2364" s="87"/>
      <c r="G2364" s="305"/>
      <c r="H2364" s="317"/>
      <c r="I2364" s="102"/>
      <c r="J2364" s="87"/>
      <c r="K2364" s="87"/>
      <c r="L2364" s="85"/>
      <c r="M2364" s="70"/>
      <c r="N2364" s="182"/>
      <c r="O2364" s="181" t="str">
        <f t="shared" si="77"/>
        <v>1900-1</v>
      </c>
      <c r="P2364" s="181">
        <f t="shared" si="76"/>
        <v>0</v>
      </c>
      <c r="W2364" s="216"/>
      <c r="X2364" s="215"/>
      <c r="Y2364" s="184"/>
    </row>
    <row r="2365" spans="1:25">
      <c r="A2365" s="92"/>
      <c r="B2365" s="27"/>
      <c r="C2365" s="85"/>
      <c r="D2365" s="87"/>
      <c r="E2365" s="85"/>
      <c r="F2365" s="87"/>
      <c r="G2365" s="305"/>
      <c r="H2365" s="317"/>
      <c r="I2365" s="102"/>
      <c r="J2365" s="87"/>
      <c r="K2365" s="87"/>
      <c r="L2365" s="85"/>
      <c r="M2365" s="70"/>
      <c r="N2365" s="182"/>
      <c r="O2365" s="181" t="str">
        <f t="shared" si="77"/>
        <v>1900-1</v>
      </c>
      <c r="P2365" s="181">
        <f t="shared" si="76"/>
        <v>0</v>
      </c>
      <c r="W2365" s="216"/>
      <c r="X2365" s="215"/>
      <c r="Y2365" s="184"/>
    </row>
    <row r="2366" spans="1:25">
      <c r="A2366" s="92"/>
      <c r="B2366" s="27"/>
      <c r="C2366" s="85"/>
      <c r="D2366" s="87"/>
      <c r="E2366" s="85"/>
      <c r="F2366" s="87"/>
      <c r="G2366" s="305"/>
      <c r="H2366" s="317"/>
      <c r="I2366" s="102"/>
      <c r="J2366" s="87"/>
      <c r="K2366" s="87"/>
      <c r="L2366" s="85"/>
      <c r="M2366" s="70"/>
      <c r="N2366" s="182"/>
      <c r="O2366" s="181" t="str">
        <f t="shared" si="77"/>
        <v>1900-1</v>
      </c>
      <c r="P2366" s="181">
        <f t="shared" si="76"/>
        <v>0</v>
      </c>
      <c r="W2366" s="216"/>
      <c r="X2366" s="215"/>
      <c r="Y2366" s="184"/>
    </row>
    <row r="2367" spans="1:25">
      <c r="A2367" s="92"/>
      <c r="B2367" s="27"/>
      <c r="C2367" s="85"/>
      <c r="D2367" s="87"/>
      <c r="E2367" s="85"/>
      <c r="F2367" s="87"/>
      <c r="G2367" s="305"/>
      <c r="H2367" s="317"/>
      <c r="I2367" s="102"/>
      <c r="J2367" s="87"/>
      <c r="K2367" s="87"/>
      <c r="L2367" s="85"/>
      <c r="M2367" s="70"/>
      <c r="N2367" s="182"/>
      <c r="O2367" s="181" t="str">
        <f t="shared" si="77"/>
        <v>1900-1</v>
      </c>
      <c r="P2367" s="181">
        <f t="shared" si="76"/>
        <v>0</v>
      </c>
      <c r="W2367" s="216"/>
      <c r="X2367" s="215"/>
      <c r="Y2367" s="184"/>
    </row>
    <row r="2368" spans="1:25">
      <c r="A2368" s="92"/>
      <c r="B2368" s="27"/>
      <c r="C2368" s="85"/>
      <c r="D2368" s="87"/>
      <c r="E2368" s="85"/>
      <c r="F2368" s="87"/>
      <c r="G2368" s="305"/>
      <c r="H2368" s="317"/>
      <c r="I2368" s="102"/>
      <c r="J2368" s="87"/>
      <c r="K2368" s="87"/>
      <c r="L2368" s="85"/>
      <c r="M2368" s="70"/>
      <c r="N2368" s="182"/>
      <c r="O2368" s="181" t="str">
        <f t="shared" si="77"/>
        <v>1900-1</v>
      </c>
      <c r="P2368" s="181">
        <f t="shared" si="76"/>
        <v>0</v>
      </c>
      <c r="W2368" s="216"/>
      <c r="X2368" s="215"/>
      <c r="Y2368" s="184"/>
    </row>
    <row r="2369" spans="1:25">
      <c r="A2369" s="92"/>
      <c r="B2369" s="27"/>
      <c r="C2369" s="85"/>
      <c r="D2369" s="87"/>
      <c r="E2369" s="85"/>
      <c r="F2369" s="87"/>
      <c r="G2369" s="305"/>
      <c r="H2369" s="317"/>
      <c r="I2369" s="102"/>
      <c r="J2369" s="87"/>
      <c r="K2369" s="87"/>
      <c r="L2369" s="85"/>
      <c r="M2369" s="70"/>
      <c r="N2369" s="182"/>
      <c r="O2369" s="181" t="str">
        <f t="shared" si="77"/>
        <v>1900-1</v>
      </c>
      <c r="P2369" s="181">
        <f t="shared" si="76"/>
        <v>0</v>
      </c>
      <c r="W2369" s="216"/>
      <c r="X2369" s="215"/>
      <c r="Y2369" s="184"/>
    </row>
    <row r="2370" spans="1:25">
      <c r="A2370" s="92"/>
      <c r="B2370" s="27"/>
      <c r="C2370" s="85"/>
      <c r="D2370" s="87"/>
      <c r="E2370" s="85"/>
      <c r="F2370" s="87"/>
      <c r="G2370" s="305"/>
      <c r="H2370" s="317"/>
      <c r="I2370" s="102"/>
      <c r="J2370" s="87"/>
      <c r="K2370" s="87"/>
      <c r="L2370" s="85"/>
      <c r="M2370" s="70"/>
      <c r="N2370" s="182"/>
      <c r="O2370" s="181" t="str">
        <f t="shared" si="77"/>
        <v>1900-1</v>
      </c>
      <c r="P2370" s="181">
        <f t="shared" si="76"/>
        <v>0</v>
      </c>
      <c r="W2370" s="216"/>
      <c r="X2370" s="215"/>
      <c r="Y2370" s="184"/>
    </row>
    <row r="2371" spans="1:25">
      <c r="A2371" s="92"/>
      <c r="B2371" s="27"/>
      <c r="C2371" s="85"/>
      <c r="D2371" s="87"/>
      <c r="E2371" s="85"/>
      <c r="F2371" s="87"/>
      <c r="G2371" s="305"/>
      <c r="H2371" s="317"/>
      <c r="I2371" s="102"/>
      <c r="J2371" s="87"/>
      <c r="K2371" s="87"/>
      <c r="L2371" s="85"/>
      <c r="M2371" s="70"/>
      <c r="N2371" s="182"/>
      <c r="O2371" s="181" t="str">
        <f t="shared" si="77"/>
        <v>1900-1</v>
      </c>
      <c r="P2371" s="181">
        <f t="shared" ref="P2371:P2434" si="78">N2371*H2371</f>
        <v>0</v>
      </c>
      <c r="W2371" s="216"/>
      <c r="X2371" s="215"/>
      <c r="Y2371" s="184"/>
    </row>
    <row r="2372" spans="1:25">
      <c r="A2372" s="92"/>
      <c r="B2372" s="27"/>
      <c r="C2372" s="85"/>
      <c r="D2372" s="87"/>
      <c r="E2372" s="85"/>
      <c r="F2372" s="87"/>
      <c r="G2372" s="305"/>
      <c r="H2372" s="317"/>
      <c r="I2372" s="102"/>
      <c r="J2372" s="87"/>
      <c r="K2372" s="87"/>
      <c r="L2372" s="85"/>
      <c r="M2372" s="70"/>
      <c r="N2372" s="182"/>
      <c r="O2372" s="181" t="str">
        <f t="shared" si="77"/>
        <v>1900-1</v>
      </c>
      <c r="P2372" s="181">
        <f t="shared" si="78"/>
        <v>0</v>
      </c>
      <c r="W2372" s="216"/>
      <c r="X2372" s="215"/>
      <c r="Y2372" s="184"/>
    </row>
    <row r="2373" spans="1:25">
      <c r="A2373" s="92"/>
      <c r="B2373" s="27"/>
      <c r="C2373" s="85"/>
      <c r="D2373" s="87"/>
      <c r="E2373" s="85"/>
      <c r="F2373" s="87"/>
      <c r="G2373" s="305"/>
      <c r="H2373" s="317"/>
      <c r="I2373" s="102"/>
      <c r="J2373" s="87"/>
      <c r="K2373" s="87"/>
      <c r="L2373" s="85"/>
      <c r="M2373" s="70"/>
      <c r="N2373" s="182"/>
      <c r="O2373" s="181" t="str">
        <f t="shared" si="77"/>
        <v>1900-1</v>
      </c>
      <c r="P2373" s="181">
        <f t="shared" si="78"/>
        <v>0</v>
      </c>
      <c r="W2373" s="216"/>
      <c r="X2373" s="215"/>
      <c r="Y2373" s="184"/>
    </row>
    <row r="2374" spans="1:25">
      <c r="A2374" s="92"/>
      <c r="B2374" s="27"/>
      <c r="C2374" s="85"/>
      <c r="D2374" s="87"/>
      <c r="E2374" s="85"/>
      <c r="F2374" s="87"/>
      <c r="G2374" s="305"/>
      <c r="H2374" s="317"/>
      <c r="I2374" s="102"/>
      <c r="J2374" s="87"/>
      <c r="K2374" s="87"/>
      <c r="L2374" s="85"/>
      <c r="M2374" s="70"/>
      <c r="N2374" s="182"/>
      <c r="O2374" s="181" t="str">
        <f t="shared" si="77"/>
        <v>1900-1</v>
      </c>
      <c r="P2374" s="181">
        <f t="shared" si="78"/>
        <v>0</v>
      </c>
      <c r="W2374" s="216"/>
      <c r="X2374" s="215"/>
      <c r="Y2374" s="184"/>
    </row>
    <row r="2375" spans="1:25">
      <c r="A2375" s="92"/>
      <c r="B2375" s="27"/>
      <c r="C2375" s="85"/>
      <c r="D2375" s="87"/>
      <c r="E2375" s="85"/>
      <c r="F2375" s="87"/>
      <c r="G2375" s="305"/>
      <c r="H2375" s="317"/>
      <c r="I2375" s="102"/>
      <c r="J2375" s="87"/>
      <c r="K2375" s="87"/>
      <c r="L2375" s="85"/>
      <c r="M2375" s="70"/>
      <c r="N2375" s="182"/>
      <c r="O2375" s="181" t="str">
        <f t="shared" si="77"/>
        <v>1900-1</v>
      </c>
      <c r="P2375" s="181">
        <f t="shared" si="78"/>
        <v>0</v>
      </c>
      <c r="W2375" s="216"/>
      <c r="X2375" s="215"/>
      <c r="Y2375" s="184"/>
    </row>
    <row r="2376" spans="1:25">
      <c r="A2376" s="92"/>
      <c r="B2376" s="27"/>
      <c r="C2376" s="85"/>
      <c r="D2376" s="87"/>
      <c r="E2376" s="85"/>
      <c r="F2376" s="87"/>
      <c r="G2376" s="305"/>
      <c r="H2376" s="317"/>
      <c r="I2376" s="102"/>
      <c r="J2376" s="87"/>
      <c r="K2376" s="87"/>
      <c r="L2376" s="85"/>
      <c r="M2376" s="70"/>
      <c r="N2376" s="182"/>
      <c r="O2376" s="181" t="str">
        <f t="shared" si="77"/>
        <v>1900-1</v>
      </c>
      <c r="P2376" s="181">
        <f t="shared" si="78"/>
        <v>0</v>
      </c>
      <c r="W2376" s="216"/>
      <c r="X2376" s="215"/>
      <c r="Y2376" s="184"/>
    </row>
    <row r="2377" spans="1:25">
      <c r="A2377" s="92"/>
      <c r="B2377" s="27"/>
      <c r="C2377" s="85"/>
      <c r="D2377" s="87"/>
      <c r="E2377" s="85"/>
      <c r="F2377" s="87"/>
      <c r="G2377" s="305"/>
      <c r="H2377" s="317"/>
      <c r="I2377" s="102"/>
      <c r="J2377" s="87"/>
      <c r="K2377" s="87"/>
      <c r="L2377" s="85"/>
      <c r="M2377" s="70"/>
      <c r="N2377" s="182"/>
      <c r="O2377" s="181" t="str">
        <f t="shared" si="77"/>
        <v>1900-1</v>
      </c>
      <c r="P2377" s="181">
        <f t="shared" si="78"/>
        <v>0</v>
      </c>
      <c r="W2377" s="216"/>
      <c r="X2377" s="215"/>
      <c r="Y2377" s="184"/>
    </row>
    <row r="2378" spans="1:25">
      <c r="A2378" s="92"/>
      <c r="B2378" s="27"/>
      <c r="C2378" s="85"/>
      <c r="D2378" s="87"/>
      <c r="E2378" s="85"/>
      <c r="F2378" s="87"/>
      <c r="G2378" s="305"/>
      <c r="H2378" s="317"/>
      <c r="I2378" s="102"/>
      <c r="J2378" s="87"/>
      <c r="K2378" s="87"/>
      <c r="L2378" s="85"/>
      <c r="M2378" s="70"/>
      <c r="N2378" s="182"/>
      <c r="O2378" s="181" t="str">
        <f t="shared" si="77"/>
        <v>1900-1</v>
      </c>
      <c r="P2378" s="181">
        <f t="shared" si="78"/>
        <v>0</v>
      </c>
      <c r="W2378" s="216"/>
      <c r="X2378" s="215"/>
      <c r="Y2378" s="184"/>
    </row>
    <row r="2379" spans="1:25">
      <c r="A2379" s="92"/>
      <c r="B2379" s="27"/>
      <c r="C2379" s="85"/>
      <c r="D2379" s="87"/>
      <c r="E2379" s="85"/>
      <c r="F2379" s="87"/>
      <c r="G2379" s="305"/>
      <c r="H2379" s="317"/>
      <c r="I2379" s="102"/>
      <c r="J2379" s="87"/>
      <c r="K2379" s="87"/>
      <c r="L2379" s="85"/>
      <c r="M2379" s="70"/>
      <c r="N2379" s="182"/>
      <c r="O2379" s="181" t="str">
        <f t="shared" si="77"/>
        <v>1900-1</v>
      </c>
      <c r="P2379" s="181">
        <f t="shared" si="78"/>
        <v>0</v>
      </c>
      <c r="W2379" s="216"/>
      <c r="X2379" s="215"/>
      <c r="Y2379" s="184"/>
    </row>
    <row r="2380" spans="1:25">
      <c r="A2380" s="92"/>
      <c r="B2380" s="27"/>
      <c r="C2380" s="85"/>
      <c r="D2380" s="87"/>
      <c r="E2380" s="85"/>
      <c r="F2380" s="87"/>
      <c r="G2380" s="305"/>
      <c r="H2380" s="317"/>
      <c r="I2380" s="102"/>
      <c r="J2380" s="87"/>
      <c r="K2380" s="87"/>
      <c r="L2380" s="85"/>
      <c r="M2380" s="70"/>
      <c r="N2380" s="182"/>
      <c r="O2380" s="181" t="str">
        <f t="shared" si="77"/>
        <v>1900-1</v>
      </c>
      <c r="P2380" s="181">
        <f t="shared" si="78"/>
        <v>0</v>
      </c>
      <c r="W2380" s="216"/>
      <c r="X2380" s="215"/>
      <c r="Y2380" s="184"/>
    </row>
    <row r="2381" spans="1:25">
      <c r="A2381" s="92"/>
      <c r="B2381" s="27"/>
      <c r="C2381" s="85"/>
      <c r="D2381" s="87"/>
      <c r="E2381" s="85"/>
      <c r="F2381" s="87"/>
      <c r="G2381" s="305"/>
      <c r="H2381" s="317"/>
      <c r="I2381" s="102"/>
      <c r="J2381" s="87"/>
      <c r="K2381" s="87"/>
      <c r="L2381" s="85"/>
      <c r="M2381" s="70"/>
      <c r="N2381" s="182"/>
      <c r="O2381" s="181" t="str">
        <f t="shared" si="77"/>
        <v>1900-1</v>
      </c>
      <c r="P2381" s="181">
        <f t="shared" si="78"/>
        <v>0</v>
      </c>
      <c r="W2381" s="216"/>
      <c r="X2381" s="215"/>
      <c r="Y2381" s="184"/>
    </row>
    <row r="2382" spans="1:25">
      <c r="A2382" s="92"/>
      <c r="B2382" s="27"/>
      <c r="C2382" s="85"/>
      <c r="D2382" s="87"/>
      <c r="E2382" s="85"/>
      <c r="F2382" s="87"/>
      <c r="G2382" s="305"/>
      <c r="H2382" s="317"/>
      <c r="I2382" s="102"/>
      <c r="J2382" s="87"/>
      <c r="K2382" s="87"/>
      <c r="L2382" s="85"/>
      <c r="M2382" s="70"/>
      <c r="N2382" s="182"/>
      <c r="O2382" s="181" t="str">
        <f t="shared" si="77"/>
        <v>1900-1</v>
      </c>
      <c r="P2382" s="181">
        <f t="shared" si="78"/>
        <v>0</v>
      </c>
      <c r="W2382" s="216"/>
      <c r="X2382" s="215"/>
      <c r="Y2382" s="184"/>
    </row>
    <row r="2383" spans="1:25">
      <c r="A2383" s="92"/>
      <c r="B2383" s="27"/>
      <c r="C2383" s="85"/>
      <c r="D2383" s="87"/>
      <c r="E2383" s="85"/>
      <c r="F2383" s="87"/>
      <c r="G2383" s="305"/>
      <c r="H2383" s="317"/>
      <c r="I2383" s="102"/>
      <c r="J2383" s="87"/>
      <c r="K2383" s="87"/>
      <c r="L2383" s="85"/>
      <c r="M2383" s="70"/>
      <c r="N2383" s="182"/>
      <c r="O2383" s="181" t="str">
        <f t="shared" si="77"/>
        <v>1900-1</v>
      </c>
      <c r="P2383" s="181">
        <f t="shared" si="78"/>
        <v>0</v>
      </c>
      <c r="W2383" s="216"/>
      <c r="X2383" s="215"/>
      <c r="Y2383" s="184"/>
    </row>
    <row r="2384" spans="1:25">
      <c r="A2384" s="92"/>
      <c r="B2384" s="27"/>
      <c r="C2384" s="85"/>
      <c r="D2384" s="87"/>
      <c r="E2384" s="85"/>
      <c r="F2384" s="87"/>
      <c r="G2384" s="305"/>
      <c r="H2384" s="317"/>
      <c r="I2384" s="102"/>
      <c r="J2384" s="87"/>
      <c r="K2384" s="87"/>
      <c r="L2384" s="85"/>
      <c r="M2384" s="70"/>
      <c r="N2384" s="182"/>
      <c r="O2384" s="181" t="str">
        <f t="shared" si="77"/>
        <v>1900-1</v>
      </c>
      <c r="P2384" s="181">
        <f t="shared" si="78"/>
        <v>0</v>
      </c>
      <c r="W2384" s="216"/>
      <c r="X2384" s="215"/>
      <c r="Y2384" s="184"/>
    </row>
    <row r="2385" spans="1:25">
      <c r="A2385" s="92"/>
      <c r="B2385" s="27"/>
      <c r="C2385" s="85"/>
      <c r="D2385" s="87"/>
      <c r="E2385" s="85"/>
      <c r="F2385" s="87"/>
      <c r="G2385" s="305"/>
      <c r="H2385" s="317"/>
      <c r="I2385" s="102"/>
      <c r="J2385" s="87"/>
      <c r="K2385" s="87"/>
      <c r="L2385" s="85"/>
      <c r="M2385" s="70"/>
      <c r="N2385" s="182"/>
      <c r="O2385" s="181" t="str">
        <f t="shared" si="77"/>
        <v>1900-1</v>
      </c>
      <c r="P2385" s="181">
        <f t="shared" si="78"/>
        <v>0</v>
      </c>
      <c r="W2385" s="216"/>
      <c r="X2385" s="215"/>
      <c r="Y2385" s="184"/>
    </row>
    <row r="2386" spans="1:25">
      <c r="A2386" s="92"/>
      <c r="B2386" s="27"/>
      <c r="C2386" s="85"/>
      <c r="D2386" s="87"/>
      <c r="E2386" s="85"/>
      <c r="F2386" s="87"/>
      <c r="G2386" s="305"/>
      <c r="H2386" s="317"/>
      <c r="I2386" s="102"/>
      <c r="J2386" s="87"/>
      <c r="K2386" s="87"/>
      <c r="L2386" s="85"/>
      <c r="M2386" s="70"/>
      <c r="N2386" s="182"/>
      <c r="O2386" s="181" t="str">
        <f t="shared" si="77"/>
        <v>1900-1</v>
      </c>
      <c r="P2386" s="181">
        <f t="shared" si="78"/>
        <v>0</v>
      </c>
      <c r="W2386" s="216"/>
      <c r="X2386" s="215"/>
      <c r="Y2386" s="184"/>
    </row>
    <row r="2387" spans="1:25">
      <c r="A2387" s="92"/>
      <c r="B2387" s="27"/>
      <c r="C2387" s="85"/>
      <c r="D2387" s="87"/>
      <c r="E2387" s="85"/>
      <c r="F2387" s="87"/>
      <c r="G2387" s="305"/>
      <c r="H2387" s="317"/>
      <c r="I2387" s="102"/>
      <c r="J2387" s="87"/>
      <c r="K2387" s="87"/>
      <c r="L2387" s="85"/>
      <c r="M2387" s="70"/>
      <c r="N2387" s="182"/>
      <c r="O2387" s="181" t="str">
        <f t="shared" si="77"/>
        <v>1900-1</v>
      </c>
      <c r="P2387" s="181">
        <f t="shared" si="78"/>
        <v>0</v>
      </c>
      <c r="W2387" s="216"/>
      <c r="X2387" s="215"/>
      <c r="Y2387" s="184"/>
    </row>
    <row r="2388" spans="1:25">
      <c r="A2388" s="92"/>
      <c r="B2388" s="27"/>
      <c r="C2388" s="85"/>
      <c r="D2388" s="87"/>
      <c r="E2388" s="85"/>
      <c r="F2388" s="87"/>
      <c r="G2388" s="305"/>
      <c r="H2388" s="317"/>
      <c r="I2388" s="102"/>
      <c r="J2388" s="87"/>
      <c r="K2388" s="87"/>
      <c r="L2388" s="85"/>
      <c r="M2388" s="70"/>
      <c r="N2388" s="182"/>
      <c r="O2388" s="181" t="str">
        <f t="shared" si="77"/>
        <v>1900-1</v>
      </c>
      <c r="P2388" s="181">
        <f t="shared" si="78"/>
        <v>0</v>
      </c>
      <c r="W2388" s="216"/>
      <c r="X2388" s="215"/>
      <c r="Y2388" s="184"/>
    </row>
    <row r="2389" spans="1:25">
      <c r="A2389" s="92"/>
      <c r="B2389" s="27"/>
      <c r="C2389" s="85"/>
      <c r="D2389" s="87"/>
      <c r="E2389" s="85"/>
      <c r="F2389" s="87"/>
      <c r="G2389" s="305"/>
      <c r="H2389" s="317"/>
      <c r="I2389" s="102"/>
      <c r="J2389" s="87"/>
      <c r="K2389" s="87"/>
      <c r="L2389" s="85"/>
      <c r="M2389" s="70"/>
      <c r="N2389" s="182"/>
      <c r="O2389" s="181" t="str">
        <f t="shared" si="77"/>
        <v>1900-1</v>
      </c>
      <c r="P2389" s="181">
        <f t="shared" si="78"/>
        <v>0</v>
      </c>
      <c r="W2389" s="216"/>
      <c r="X2389" s="215"/>
      <c r="Y2389" s="184"/>
    </row>
    <row r="2390" spans="1:25">
      <c r="A2390" s="92"/>
      <c r="B2390" s="27"/>
      <c r="C2390" s="85"/>
      <c r="D2390" s="87"/>
      <c r="E2390" s="85"/>
      <c r="F2390" s="87"/>
      <c r="G2390" s="305"/>
      <c r="H2390" s="317"/>
      <c r="I2390" s="102"/>
      <c r="J2390" s="87"/>
      <c r="K2390" s="87"/>
      <c r="L2390" s="85"/>
      <c r="M2390" s="70"/>
      <c r="N2390" s="182"/>
      <c r="O2390" s="181" t="str">
        <f t="shared" si="77"/>
        <v>1900-1</v>
      </c>
      <c r="P2390" s="181">
        <f t="shared" si="78"/>
        <v>0</v>
      </c>
      <c r="W2390" s="216"/>
      <c r="X2390" s="215"/>
      <c r="Y2390" s="184"/>
    </row>
    <row r="2391" spans="1:25">
      <c r="A2391" s="92"/>
      <c r="B2391" s="27"/>
      <c r="C2391" s="85"/>
      <c r="D2391" s="87"/>
      <c r="E2391" s="85"/>
      <c r="F2391" s="87"/>
      <c r="G2391" s="305"/>
      <c r="H2391" s="317"/>
      <c r="I2391" s="102"/>
      <c r="J2391" s="87"/>
      <c r="K2391" s="87"/>
      <c r="L2391" s="85"/>
      <c r="M2391" s="70"/>
      <c r="N2391" s="182"/>
      <c r="O2391" s="181" t="str">
        <f t="shared" si="77"/>
        <v>1900-1</v>
      </c>
      <c r="P2391" s="181">
        <f t="shared" si="78"/>
        <v>0</v>
      </c>
      <c r="W2391" s="216"/>
      <c r="X2391" s="215"/>
      <c r="Y2391" s="184"/>
    </row>
    <row r="2392" spans="1:25">
      <c r="A2392" s="92"/>
      <c r="B2392" s="27"/>
      <c r="C2392" s="85"/>
      <c r="D2392" s="87"/>
      <c r="E2392" s="85"/>
      <c r="F2392" s="87"/>
      <c r="G2392" s="305"/>
      <c r="H2392" s="317"/>
      <c r="I2392" s="102"/>
      <c r="J2392" s="87"/>
      <c r="K2392" s="87"/>
      <c r="L2392" s="85"/>
      <c r="M2392" s="70"/>
      <c r="N2392" s="182"/>
      <c r="O2392" s="181" t="str">
        <f t="shared" si="77"/>
        <v>1900-1</v>
      </c>
      <c r="P2392" s="181">
        <f t="shared" si="78"/>
        <v>0</v>
      </c>
      <c r="W2392" s="216"/>
      <c r="X2392" s="215"/>
      <c r="Y2392" s="184"/>
    </row>
    <row r="2393" spans="1:25">
      <c r="A2393" s="92"/>
      <c r="B2393" s="27"/>
      <c r="C2393" s="85"/>
      <c r="D2393" s="87"/>
      <c r="E2393" s="85"/>
      <c r="F2393" s="87"/>
      <c r="G2393" s="305"/>
      <c r="H2393" s="317"/>
      <c r="I2393" s="102"/>
      <c r="J2393" s="87"/>
      <c r="K2393" s="87"/>
      <c r="L2393" s="85"/>
      <c r="M2393" s="70"/>
      <c r="N2393" s="182"/>
      <c r="O2393" s="181" t="str">
        <f t="shared" si="77"/>
        <v>1900-1</v>
      </c>
      <c r="P2393" s="181">
        <f t="shared" si="78"/>
        <v>0</v>
      </c>
      <c r="W2393" s="216"/>
      <c r="X2393" s="215"/>
      <c r="Y2393" s="184"/>
    </row>
    <row r="2394" spans="1:25">
      <c r="A2394" s="92"/>
      <c r="B2394" s="27"/>
      <c r="C2394" s="85"/>
      <c r="D2394" s="87"/>
      <c r="E2394" s="85"/>
      <c r="F2394" s="87"/>
      <c r="G2394" s="305"/>
      <c r="H2394" s="317"/>
      <c r="I2394" s="102"/>
      <c r="J2394" s="87"/>
      <c r="K2394" s="87"/>
      <c r="L2394" s="85"/>
      <c r="M2394" s="70"/>
      <c r="N2394" s="182"/>
      <c r="O2394" s="181" t="str">
        <f t="shared" si="77"/>
        <v>1900-1</v>
      </c>
      <c r="P2394" s="181">
        <f t="shared" si="78"/>
        <v>0</v>
      </c>
      <c r="W2394" s="216"/>
      <c r="X2394" s="215"/>
      <c r="Y2394" s="184"/>
    </row>
    <row r="2395" spans="1:25">
      <c r="A2395" s="92"/>
      <c r="B2395" s="27"/>
      <c r="C2395" s="85"/>
      <c r="D2395" s="87"/>
      <c r="E2395" s="85"/>
      <c r="F2395" s="87"/>
      <c r="G2395" s="305"/>
      <c r="H2395" s="317"/>
      <c r="I2395" s="102"/>
      <c r="J2395" s="87"/>
      <c r="K2395" s="87"/>
      <c r="L2395" s="85"/>
      <c r="M2395" s="70"/>
      <c r="N2395" s="182"/>
      <c r="O2395" s="181" t="str">
        <f t="shared" si="77"/>
        <v>1900-1</v>
      </c>
      <c r="P2395" s="181">
        <f t="shared" si="78"/>
        <v>0</v>
      </c>
      <c r="W2395" s="216"/>
      <c r="X2395" s="215"/>
      <c r="Y2395" s="184"/>
    </row>
    <row r="2396" spans="1:25">
      <c r="A2396" s="92"/>
      <c r="B2396" s="27"/>
      <c r="C2396" s="85"/>
      <c r="D2396" s="87"/>
      <c r="E2396" s="85"/>
      <c r="F2396" s="87"/>
      <c r="G2396" s="305"/>
      <c r="H2396" s="317"/>
      <c r="I2396" s="102"/>
      <c r="J2396" s="87"/>
      <c r="K2396" s="87"/>
      <c r="L2396" s="85"/>
      <c r="M2396" s="70"/>
      <c r="N2396" s="182"/>
      <c r="O2396" s="181" t="str">
        <f t="shared" si="77"/>
        <v>1900-1</v>
      </c>
      <c r="P2396" s="181">
        <f t="shared" si="78"/>
        <v>0</v>
      </c>
      <c r="W2396" s="216"/>
      <c r="X2396" s="215"/>
      <c r="Y2396" s="184"/>
    </row>
    <row r="2397" spans="1:25">
      <c r="A2397" s="92"/>
      <c r="B2397" s="27"/>
      <c r="C2397" s="85"/>
      <c r="D2397" s="87"/>
      <c r="E2397" s="85"/>
      <c r="F2397" s="87"/>
      <c r="G2397" s="305"/>
      <c r="H2397" s="317"/>
      <c r="I2397" s="102"/>
      <c r="J2397" s="87"/>
      <c r="K2397" s="87"/>
      <c r="L2397" s="85"/>
      <c r="M2397" s="70"/>
      <c r="N2397" s="182"/>
      <c r="O2397" s="181" t="str">
        <f t="shared" si="77"/>
        <v>1900-1</v>
      </c>
      <c r="P2397" s="181">
        <f t="shared" si="78"/>
        <v>0</v>
      </c>
      <c r="W2397" s="216"/>
      <c r="X2397" s="215"/>
      <c r="Y2397" s="184"/>
    </row>
    <row r="2398" spans="1:25">
      <c r="A2398" s="92"/>
      <c r="B2398" s="27"/>
      <c r="C2398" s="85"/>
      <c r="D2398" s="87"/>
      <c r="E2398" s="85"/>
      <c r="F2398" s="87"/>
      <c r="G2398" s="305"/>
      <c r="H2398" s="317"/>
      <c r="I2398" s="102"/>
      <c r="J2398" s="87"/>
      <c r="K2398" s="87"/>
      <c r="L2398" s="85"/>
      <c r="M2398" s="70"/>
      <c r="N2398" s="182"/>
      <c r="O2398" s="181" t="str">
        <f t="shared" si="77"/>
        <v>1900-1</v>
      </c>
      <c r="P2398" s="181">
        <f t="shared" si="78"/>
        <v>0</v>
      </c>
      <c r="W2398" s="216"/>
      <c r="X2398" s="215"/>
      <c r="Y2398" s="184"/>
    </row>
    <row r="2399" spans="1:25">
      <c r="A2399" s="92"/>
      <c r="B2399" s="27"/>
      <c r="C2399" s="85"/>
      <c r="D2399" s="87"/>
      <c r="E2399" s="85"/>
      <c r="F2399" s="87"/>
      <c r="G2399" s="305"/>
      <c r="H2399" s="317"/>
      <c r="I2399" s="102"/>
      <c r="J2399" s="87"/>
      <c r="K2399" s="87"/>
      <c r="L2399" s="85"/>
      <c r="M2399" s="70"/>
      <c r="N2399" s="182"/>
      <c r="O2399" s="181" t="str">
        <f t="shared" si="77"/>
        <v>1900-1</v>
      </c>
      <c r="P2399" s="181">
        <f t="shared" si="78"/>
        <v>0</v>
      </c>
      <c r="W2399" s="216"/>
      <c r="X2399" s="215"/>
      <c r="Y2399" s="184"/>
    </row>
    <row r="2400" spans="1:25">
      <c r="A2400" s="92"/>
      <c r="B2400" s="27"/>
      <c r="C2400" s="85"/>
      <c r="D2400" s="87"/>
      <c r="E2400" s="85"/>
      <c r="F2400" s="87"/>
      <c r="G2400" s="305"/>
      <c r="H2400" s="317"/>
      <c r="I2400" s="102"/>
      <c r="J2400" s="87"/>
      <c r="K2400" s="87"/>
      <c r="L2400" s="85"/>
      <c r="M2400" s="70"/>
      <c r="N2400" s="182"/>
      <c r="O2400" s="181" t="str">
        <f t="shared" si="77"/>
        <v>1900-1</v>
      </c>
      <c r="P2400" s="181">
        <f t="shared" si="78"/>
        <v>0</v>
      </c>
      <c r="W2400" s="216"/>
      <c r="X2400" s="215"/>
      <c r="Y2400" s="184"/>
    </row>
    <row r="2401" spans="1:25">
      <c r="A2401" s="92"/>
      <c r="B2401" s="27"/>
      <c r="C2401" s="85"/>
      <c r="D2401" s="87"/>
      <c r="E2401" s="85"/>
      <c r="F2401" s="87"/>
      <c r="G2401" s="305"/>
      <c r="H2401" s="317"/>
      <c r="I2401" s="102"/>
      <c r="J2401" s="87"/>
      <c r="K2401" s="87"/>
      <c r="L2401" s="85"/>
      <c r="M2401" s="70"/>
      <c r="N2401" s="182"/>
      <c r="O2401" s="181" t="str">
        <f t="shared" si="77"/>
        <v>1900-1</v>
      </c>
      <c r="P2401" s="181">
        <f t="shared" si="78"/>
        <v>0</v>
      </c>
      <c r="W2401" s="216"/>
      <c r="X2401" s="215"/>
      <c r="Y2401" s="184"/>
    </row>
    <row r="2402" spans="1:25">
      <c r="A2402" s="92"/>
      <c r="B2402" s="27"/>
      <c r="C2402" s="85"/>
      <c r="D2402" s="87"/>
      <c r="E2402" s="85"/>
      <c r="F2402" s="87"/>
      <c r="G2402" s="305"/>
      <c r="H2402" s="317"/>
      <c r="I2402" s="102"/>
      <c r="J2402" s="87"/>
      <c r="K2402" s="87"/>
      <c r="L2402" s="85"/>
      <c r="M2402" s="70"/>
      <c r="N2402" s="182"/>
      <c r="O2402" s="181" t="str">
        <f t="shared" si="77"/>
        <v>1900-1</v>
      </c>
      <c r="P2402" s="181">
        <f t="shared" si="78"/>
        <v>0</v>
      </c>
      <c r="W2402" s="216"/>
      <c r="X2402" s="215"/>
      <c r="Y2402" s="184"/>
    </row>
    <row r="2403" spans="1:25">
      <c r="A2403" s="92"/>
      <c r="B2403" s="27"/>
      <c r="C2403" s="85"/>
      <c r="D2403" s="85"/>
      <c r="E2403" s="85"/>
      <c r="F2403" s="85"/>
      <c r="G2403" s="309"/>
      <c r="H2403" s="316"/>
      <c r="I2403" s="102"/>
      <c r="J2403" s="94"/>
      <c r="K2403" s="94"/>
      <c r="L2403" s="200"/>
      <c r="M2403" s="70"/>
      <c r="N2403" s="182"/>
      <c r="O2403" s="181" t="str">
        <f t="shared" si="77"/>
        <v>1900-1</v>
      </c>
      <c r="P2403" s="181">
        <f t="shared" si="78"/>
        <v>0</v>
      </c>
      <c r="W2403" s="216"/>
      <c r="X2403" s="215"/>
      <c r="Y2403" s="184"/>
    </row>
    <row r="2404" spans="1:25">
      <c r="A2404" s="92"/>
      <c r="B2404" s="27"/>
      <c r="C2404" s="85"/>
      <c r="D2404" s="85"/>
      <c r="E2404" s="85"/>
      <c r="F2404" s="85"/>
      <c r="G2404" s="309"/>
      <c r="H2404" s="316"/>
      <c r="I2404" s="102"/>
      <c r="J2404" s="94"/>
      <c r="K2404" s="94"/>
      <c r="L2404" s="200"/>
      <c r="M2404" s="70"/>
      <c r="N2404" s="182"/>
      <c r="O2404" s="181" t="str">
        <f t="shared" si="77"/>
        <v>1900-1</v>
      </c>
      <c r="P2404" s="181">
        <f t="shared" si="78"/>
        <v>0</v>
      </c>
      <c r="W2404" s="216"/>
      <c r="X2404" s="215"/>
      <c r="Y2404" s="184"/>
    </row>
    <row r="2405" spans="1:25">
      <c r="A2405" s="92"/>
      <c r="B2405" s="27"/>
      <c r="C2405" s="85"/>
      <c r="D2405" s="85"/>
      <c r="E2405" s="85"/>
      <c r="F2405" s="85"/>
      <c r="G2405" s="309"/>
      <c r="H2405" s="316"/>
      <c r="I2405" s="102"/>
      <c r="J2405" s="94"/>
      <c r="K2405" s="94"/>
      <c r="L2405" s="200"/>
      <c r="M2405" s="70"/>
      <c r="N2405" s="182"/>
      <c r="O2405" s="181" t="str">
        <f t="shared" si="77"/>
        <v>1900-1</v>
      </c>
      <c r="P2405" s="181">
        <f t="shared" si="78"/>
        <v>0</v>
      </c>
      <c r="W2405" s="216"/>
      <c r="X2405" s="215"/>
      <c r="Y2405" s="184"/>
    </row>
    <row r="2406" spans="1:25">
      <c r="A2406" s="92"/>
      <c r="B2406" s="27"/>
      <c r="C2406" s="85"/>
      <c r="D2406" s="85"/>
      <c r="E2406" s="85"/>
      <c r="F2406" s="85"/>
      <c r="G2406" s="309"/>
      <c r="H2406" s="316"/>
      <c r="I2406" s="102"/>
      <c r="J2406" s="94"/>
      <c r="K2406" s="94"/>
      <c r="L2406" s="200"/>
      <c r="M2406" s="70"/>
      <c r="N2406" s="182"/>
      <c r="O2406" s="181" t="str">
        <f t="shared" si="77"/>
        <v>1900-1</v>
      </c>
      <c r="P2406" s="181">
        <f t="shared" si="78"/>
        <v>0</v>
      </c>
      <c r="W2406" s="216"/>
      <c r="X2406" s="215"/>
      <c r="Y2406" s="184"/>
    </row>
    <row r="2407" spans="1:25">
      <c r="A2407" s="92"/>
      <c r="B2407" s="27"/>
      <c r="C2407" s="85"/>
      <c r="D2407" s="85"/>
      <c r="E2407" s="85"/>
      <c r="F2407" s="85"/>
      <c r="G2407" s="309"/>
      <c r="H2407" s="316"/>
      <c r="I2407" s="102"/>
      <c r="J2407" s="94"/>
      <c r="K2407" s="94"/>
      <c r="L2407" s="200"/>
      <c r="M2407" s="70"/>
      <c r="N2407" s="182"/>
      <c r="O2407" s="181" t="str">
        <f t="shared" si="77"/>
        <v>1900-1</v>
      </c>
      <c r="P2407" s="181">
        <f t="shared" si="78"/>
        <v>0</v>
      </c>
      <c r="W2407" s="216"/>
      <c r="X2407" s="215"/>
      <c r="Y2407" s="184"/>
    </row>
    <row r="2408" spans="1:25">
      <c r="A2408" s="92"/>
      <c r="B2408" s="27"/>
      <c r="C2408" s="85"/>
      <c r="D2408" s="85"/>
      <c r="E2408" s="85"/>
      <c r="F2408" s="85"/>
      <c r="G2408" s="309"/>
      <c r="H2408" s="316"/>
      <c r="I2408" s="102"/>
      <c r="J2408" s="94"/>
      <c r="K2408" s="94"/>
      <c r="L2408" s="200"/>
      <c r="M2408" s="70"/>
      <c r="N2408" s="182"/>
      <c r="O2408" s="181" t="str">
        <f t="shared" si="77"/>
        <v>1900-1</v>
      </c>
      <c r="P2408" s="181">
        <f t="shared" si="78"/>
        <v>0</v>
      </c>
      <c r="W2408" s="216"/>
      <c r="X2408" s="215"/>
      <c r="Y2408" s="184"/>
    </row>
    <row r="2409" spans="1:25">
      <c r="A2409" s="92"/>
      <c r="B2409" s="27"/>
      <c r="C2409" s="85"/>
      <c r="D2409" s="85"/>
      <c r="E2409" s="85"/>
      <c r="F2409" s="85"/>
      <c r="G2409" s="309"/>
      <c r="H2409" s="316"/>
      <c r="I2409" s="102"/>
      <c r="J2409" s="94"/>
      <c r="K2409" s="94"/>
      <c r="L2409" s="200"/>
      <c r="M2409" s="70"/>
      <c r="N2409" s="182"/>
      <c r="O2409" s="181" t="str">
        <f t="shared" si="77"/>
        <v>1900-1</v>
      </c>
      <c r="P2409" s="181">
        <f t="shared" si="78"/>
        <v>0</v>
      </c>
      <c r="W2409" s="216"/>
      <c r="X2409" s="215"/>
      <c r="Y2409" s="184"/>
    </row>
    <row r="2410" spans="1:25">
      <c r="A2410" s="92"/>
      <c r="B2410" s="27"/>
      <c r="C2410" s="85"/>
      <c r="D2410" s="85"/>
      <c r="E2410" s="85"/>
      <c r="F2410" s="85"/>
      <c r="G2410" s="309"/>
      <c r="H2410" s="316"/>
      <c r="I2410" s="102"/>
      <c r="J2410" s="94"/>
      <c r="K2410" s="94"/>
      <c r="L2410" s="200"/>
      <c r="M2410" s="70"/>
      <c r="N2410" s="182"/>
      <c r="O2410" s="181" t="str">
        <f t="shared" si="77"/>
        <v>1900-1</v>
      </c>
      <c r="P2410" s="181">
        <f t="shared" si="78"/>
        <v>0</v>
      </c>
      <c r="W2410" s="216"/>
      <c r="X2410" s="215"/>
      <c r="Y2410" s="184"/>
    </row>
    <row r="2411" spans="1:25">
      <c r="A2411" s="92"/>
      <c r="B2411" s="27"/>
      <c r="C2411" s="85"/>
      <c r="D2411" s="85"/>
      <c r="E2411" s="85"/>
      <c r="F2411" s="85"/>
      <c r="G2411" s="309"/>
      <c r="H2411" s="316"/>
      <c r="I2411" s="102"/>
      <c r="J2411" s="94"/>
      <c r="K2411" s="94"/>
      <c r="L2411" s="200"/>
      <c r="M2411" s="70"/>
      <c r="N2411" s="182"/>
      <c r="O2411" s="181" t="str">
        <f t="shared" si="77"/>
        <v>1900-1</v>
      </c>
      <c r="P2411" s="181">
        <f t="shared" si="78"/>
        <v>0</v>
      </c>
      <c r="W2411" s="216"/>
      <c r="X2411" s="215"/>
      <c r="Y2411" s="184"/>
    </row>
    <row r="2412" spans="1:25">
      <c r="A2412" s="92"/>
      <c r="B2412" s="27"/>
      <c r="C2412" s="85"/>
      <c r="D2412" s="85"/>
      <c r="E2412" s="85"/>
      <c r="F2412" s="85"/>
      <c r="G2412" s="309"/>
      <c r="H2412" s="316"/>
      <c r="I2412" s="102"/>
      <c r="J2412" s="94"/>
      <c r="K2412" s="94"/>
      <c r="L2412" s="200"/>
      <c r="M2412" s="70"/>
      <c r="N2412" s="182"/>
      <c r="O2412" s="181" t="str">
        <f t="shared" si="77"/>
        <v>1900-1</v>
      </c>
      <c r="P2412" s="181">
        <f t="shared" si="78"/>
        <v>0</v>
      </c>
      <c r="W2412" s="216"/>
      <c r="X2412" s="215"/>
      <c r="Y2412" s="184"/>
    </row>
    <row r="2413" spans="1:25">
      <c r="A2413" s="92"/>
      <c r="B2413" s="27"/>
      <c r="C2413" s="85"/>
      <c r="D2413" s="85"/>
      <c r="E2413" s="85"/>
      <c r="F2413" s="85"/>
      <c r="G2413" s="309"/>
      <c r="H2413" s="316"/>
      <c r="I2413" s="102"/>
      <c r="J2413" s="94"/>
      <c r="K2413" s="94"/>
      <c r="L2413" s="200"/>
      <c r="M2413" s="70"/>
      <c r="N2413" s="182"/>
      <c r="O2413" s="181" t="str">
        <f t="shared" si="77"/>
        <v>1900-1</v>
      </c>
      <c r="P2413" s="181">
        <f t="shared" si="78"/>
        <v>0</v>
      </c>
      <c r="W2413" s="216"/>
      <c r="X2413" s="215"/>
      <c r="Y2413" s="184"/>
    </row>
    <row r="2414" spans="1:25">
      <c r="A2414" s="92"/>
      <c r="B2414" s="27"/>
      <c r="C2414" s="85"/>
      <c r="D2414" s="85"/>
      <c r="E2414" s="85"/>
      <c r="F2414" s="85"/>
      <c r="G2414" s="309"/>
      <c r="H2414" s="316"/>
      <c r="I2414" s="102"/>
      <c r="J2414" s="94"/>
      <c r="K2414" s="94"/>
      <c r="L2414" s="200"/>
      <c r="M2414" s="70"/>
      <c r="N2414" s="182"/>
      <c r="O2414" s="181" t="str">
        <f t="shared" si="77"/>
        <v>1900-1</v>
      </c>
      <c r="P2414" s="181">
        <f t="shared" si="78"/>
        <v>0</v>
      </c>
      <c r="W2414" s="216"/>
      <c r="X2414" s="215"/>
      <c r="Y2414" s="184"/>
    </row>
    <row r="2415" spans="1:25">
      <c r="A2415" s="92"/>
      <c r="B2415" s="27"/>
      <c r="C2415" s="85"/>
      <c r="D2415" s="85"/>
      <c r="E2415" s="85"/>
      <c r="F2415" s="85"/>
      <c r="G2415" s="309"/>
      <c r="H2415" s="316"/>
      <c r="I2415" s="102"/>
      <c r="J2415" s="94"/>
      <c r="K2415" s="94"/>
      <c r="L2415" s="200"/>
      <c r="M2415" s="70"/>
      <c r="N2415" s="182"/>
      <c r="O2415" s="181" t="str">
        <f t="shared" si="77"/>
        <v>1900-1</v>
      </c>
      <c r="P2415" s="181">
        <f t="shared" si="78"/>
        <v>0</v>
      </c>
      <c r="W2415" s="216"/>
      <c r="X2415" s="215"/>
      <c r="Y2415" s="184"/>
    </row>
    <row r="2416" spans="1:25">
      <c r="A2416" s="92"/>
      <c r="B2416" s="27"/>
      <c r="C2416" s="85"/>
      <c r="D2416" s="85"/>
      <c r="E2416" s="85"/>
      <c r="F2416" s="85"/>
      <c r="G2416" s="309"/>
      <c r="H2416" s="316"/>
      <c r="I2416" s="102"/>
      <c r="J2416" s="94"/>
      <c r="K2416" s="94"/>
      <c r="L2416" s="200"/>
      <c r="M2416" s="70"/>
      <c r="N2416" s="182"/>
      <c r="O2416" s="181" t="str">
        <f t="shared" si="77"/>
        <v>1900-1</v>
      </c>
      <c r="P2416" s="181">
        <f t="shared" si="78"/>
        <v>0</v>
      </c>
      <c r="W2416" s="216"/>
      <c r="X2416" s="215"/>
      <c r="Y2416" s="184"/>
    </row>
    <row r="2417" spans="1:25">
      <c r="A2417" s="92"/>
      <c r="B2417" s="27"/>
      <c r="C2417" s="85"/>
      <c r="D2417" s="85"/>
      <c r="E2417" s="85"/>
      <c r="F2417" s="85"/>
      <c r="G2417" s="309"/>
      <c r="H2417" s="316"/>
      <c r="I2417" s="102"/>
      <c r="J2417" s="94"/>
      <c r="K2417" s="94"/>
      <c r="L2417" s="200"/>
      <c r="M2417" s="70"/>
      <c r="N2417" s="182"/>
      <c r="O2417" s="181" t="str">
        <f t="shared" si="77"/>
        <v>1900-1</v>
      </c>
      <c r="P2417" s="181">
        <f t="shared" si="78"/>
        <v>0</v>
      </c>
      <c r="W2417" s="216"/>
      <c r="X2417" s="215"/>
      <c r="Y2417" s="184"/>
    </row>
    <row r="2418" spans="1:25">
      <c r="A2418" s="92"/>
      <c r="B2418" s="27"/>
      <c r="C2418" s="85"/>
      <c r="D2418" s="85"/>
      <c r="E2418" s="85"/>
      <c r="F2418" s="85"/>
      <c r="G2418" s="309"/>
      <c r="H2418" s="316"/>
      <c r="I2418" s="102"/>
      <c r="J2418" s="94"/>
      <c r="K2418" s="94"/>
      <c r="L2418" s="200"/>
      <c r="M2418" s="70"/>
      <c r="N2418" s="182"/>
      <c r="O2418" s="181" t="str">
        <f t="shared" si="77"/>
        <v>1900-1</v>
      </c>
      <c r="P2418" s="181">
        <f t="shared" si="78"/>
        <v>0</v>
      </c>
      <c r="W2418" s="216"/>
      <c r="X2418" s="215"/>
      <c r="Y2418" s="184"/>
    </row>
    <row r="2419" spans="1:25">
      <c r="A2419" s="92"/>
      <c r="B2419" s="27"/>
      <c r="C2419" s="85"/>
      <c r="D2419" s="85"/>
      <c r="E2419" s="85"/>
      <c r="F2419" s="85"/>
      <c r="G2419" s="309"/>
      <c r="H2419" s="316"/>
      <c r="I2419" s="102"/>
      <c r="J2419" s="94"/>
      <c r="K2419" s="94"/>
      <c r="L2419" s="200"/>
      <c r="M2419" s="70"/>
      <c r="N2419" s="182"/>
      <c r="O2419" s="181" t="str">
        <f t="shared" ref="O2419:O2479" si="79">YEAR(B2419)&amp;"-"&amp;MONTH(B2419)</f>
        <v>1900-1</v>
      </c>
      <c r="P2419" s="181">
        <f t="shared" si="78"/>
        <v>0</v>
      </c>
      <c r="W2419" s="216"/>
      <c r="X2419" s="215"/>
      <c r="Y2419" s="184"/>
    </row>
    <row r="2420" spans="1:25">
      <c r="A2420" s="92"/>
      <c r="B2420" s="27"/>
      <c r="C2420" s="85"/>
      <c r="D2420" s="85"/>
      <c r="E2420" s="85"/>
      <c r="F2420" s="85"/>
      <c r="G2420" s="309"/>
      <c r="H2420" s="316"/>
      <c r="I2420" s="102"/>
      <c r="J2420" s="94"/>
      <c r="K2420" s="94"/>
      <c r="L2420" s="200"/>
      <c r="M2420" s="70"/>
      <c r="N2420" s="182"/>
      <c r="O2420" s="181" t="str">
        <f t="shared" si="79"/>
        <v>1900-1</v>
      </c>
      <c r="P2420" s="181">
        <f t="shared" si="78"/>
        <v>0</v>
      </c>
      <c r="W2420" s="216"/>
      <c r="X2420" s="215"/>
      <c r="Y2420" s="184"/>
    </row>
    <row r="2421" spans="1:25">
      <c r="A2421" s="92"/>
      <c r="B2421" s="27"/>
      <c r="C2421" s="85"/>
      <c r="D2421" s="85"/>
      <c r="E2421" s="85"/>
      <c r="F2421" s="85"/>
      <c r="G2421" s="309"/>
      <c r="H2421" s="316"/>
      <c r="I2421" s="102"/>
      <c r="J2421" s="94"/>
      <c r="K2421" s="94"/>
      <c r="L2421" s="200"/>
      <c r="M2421" s="70"/>
      <c r="N2421" s="182"/>
      <c r="O2421" s="181" t="str">
        <f t="shared" si="79"/>
        <v>1900-1</v>
      </c>
      <c r="P2421" s="181">
        <f t="shared" si="78"/>
        <v>0</v>
      </c>
      <c r="W2421" s="216"/>
      <c r="X2421" s="215"/>
      <c r="Y2421" s="184"/>
    </row>
    <row r="2422" spans="1:25">
      <c r="A2422" s="92"/>
      <c r="B2422" s="27"/>
      <c r="C2422" s="85"/>
      <c r="D2422" s="85"/>
      <c r="E2422" s="85"/>
      <c r="F2422" s="85"/>
      <c r="G2422" s="309"/>
      <c r="H2422" s="316"/>
      <c r="I2422" s="102"/>
      <c r="J2422" s="94"/>
      <c r="K2422" s="94"/>
      <c r="L2422" s="200"/>
      <c r="M2422" s="70"/>
      <c r="N2422" s="182"/>
      <c r="O2422" s="181" t="str">
        <f t="shared" si="79"/>
        <v>1900-1</v>
      </c>
      <c r="P2422" s="181">
        <f t="shared" si="78"/>
        <v>0</v>
      </c>
      <c r="W2422" s="216"/>
      <c r="X2422" s="215"/>
      <c r="Y2422" s="184"/>
    </row>
    <row r="2423" spans="1:25">
      <c r="A2423" s="92"/>
      <c r="B2423" s="27"/>
      <c r="C2423" s="85"/>
      <c r="D2423" s="85"/>
      <c r="E2423" s="85"/>
      <c r="F2423" s="85"/>
      <c r="G2423" s="309"/>
      <c r="H2423" s="316"/>
      <c r="I2423" s="102"/>
      <c r="J2423" s="94"/>
      <c r="K2423" s="94"/>
      <c r="L2423" s="200"/>
      <c r="M2423" s="70"/>
      <c r="N2423" s="182"/>
      <c r="O2423" s="181" t="str">
        <f t="shared" si="79"/>
        <v>1900-1</v>
      </c>
      <c r="P2423" s="181">
        <f t="shared" si="78"/>
        <v>0</v>
      </c>
      <c r="W2423" s="216"/>
      <c r="X2423" s="215"/>
      <c r="Y2423" s="184"/>
    </row>
    <row r="2424" spans="1:25">
      <c r="A2424" s="92"/>
      <c r="B2424" s="27"/>
      <c r="C2424" s="85"/>
      <c r="D2424" s="85"/>
      <c r="E2424" s="85"/>
      <c r="F2424" s="85"/>
      <c r="G2424" s="309"/>
      <c r="H2424" s="316"/>
      <c r="I2424" s="102"/>
      <c r="J2424" s="94"/>
      <c r="K2424" s="94"/>
      <c r="L2424" s="200"/>
      <c r="M2424" s="70"/>
      <c r="N2424" s="182"/>
      <c r="O2424" s="181" t="str">
        <f t="shared" si="79"/>
        <v>1900-1</v>
      </c>
      <c r="P2424" s="181">
        <f t="shared" si="78"/>
        <v>0</v>
      </c>
      <c r="W2424" s="216"/>
      <c r="X2424" s="215"/>
      <c r="Y2424" s="184"/>
    </row>
    <row r="2425" spans="1:25">
      <c r="A2425" s="92"/>
      <c r="B2425" s="27"/>
      <c r="C2425" s="85"/>
      <c r="D2425" s="85"/>
      <c r="E2425" s="85"/>
      <c r="F2425" s="85"/>
      <c r="G2425" s="309"/>
      <c r="H2425" s="316"/>
      <c r="I2425" s="102"/>
      <c r="J2425" s="94"/>
      <c r="K2425" s="94"/>
      <c r="L2425" s="200"/>
      <c r="M2425" s="70"/>
      <c r="N2425" s="182"/>
      <c r="O2425" s="181" t="str">
        <f t="shared" si="79"/>
        <v>1900-1</v>
      </c>
      <c r="P2425" s="181">
        <f t="shared" si="78"/>
        <v>0</v>
      </c>
      <c r="W2425" s="216"/>
      <c r="X2425" s="215"/>
      <c r="Y2425" s="184"/>
    </row>
    <row r="2426" spans="1:25">
      <c r="A2426" s="92"/>
      <c r="B2426" s="27"/>
      <c r="C2426" s="85"/>
      <c r="D2426" s="85"/>
      <c r="E2426" s="85"/>
      <c r="F2426" s="85"/>
      <c r="G2426" s="309"/>
      <c r="H2426" s="316"/>
      <c r="I2426" s="102"/>
      <c r="J2426" s="94"/>
      <c r="K2426" s="94"/>
      <c r="L2426" s="200"/>
      <c r="M2426" s="70"/>
      <c r="N2426" s="182"/>
      <c r="O2426" s="181" t="str">
        <f t="shared" si="79"/>
        <v>1900-1</v>
      </c>
      <c r="P2426" s="181">
        <f t="shared" si="78"/>
        <v>0</v>
      </c>
      <c r="W2426" s="216"/>
      <c r="X2426" s="215"/>
      <c r="Y2426" s="184"/>
    </row>
    <row r="2427" spans="1:25">
      <c r="A2427" s="92"/>
      <c r="B2427" s="27"/>
      <c r="C2427" s="85"/>
      <c r="D2427" s="85"/>
      <c r="E2427" s="85"/>
      <c r="F2427" s="85"/>
      <c r="G2427" s="309"/>
      <c r="H2427" s="316"/>
      <c r="I2427" s="102"/>
      <c r="J2427" s="94"/>
      <c r="K2427" s="94"/>
      <c r="L2427" s="200"/>
      <c r="M2427" s="70"/>
      <c r="N2427" s="182"/>
      <c r="O2427" s="181" t="str">
        <f t="shared" si="79"/>
        <v>1900-1</v>
      </c>
      <c r="P2427" s="181">
        <f t="shared" si="78"/>
        <v>0</v>
      </c>
      <c r="W2427" s="216"/>
      <c r="X2427" s="215"/>
      <c r="Y2427" s="184"/>
    </row>
    <row r="2428" spans="1:25">
      <c r="A2428" s="92"/>
      <c r="B2428" s="27"/>
      <c r="C2428" s="85"/>
      <c r="D2428" s="85"/>
      <c r="E2428" s="85"/>
      <c r="F2428" s="85"/>
      <c r="G2428" s="309"/>
      <c r="H2428" s="316"/>
      <c r="I2428" s="102"/>
      <c r="J2428" s="94"/>
      <c r="K2428" s="94"/>
      <c r="L2428" s="200"/>
      <c r="M2428" s="70"/>
      <c r="N2428" s="182"/>
      <c r="O2428" s="181" t="str">
        <f t="shared" si="79"/>
        <v>1900-1</v>
      </c>
      <c r="P2428" s="181">
        <f t="shared" si="78"/>
        <v>0</v>
      </c>
      <c r="W2428" s="216"/>
      <c r="X2428" s="215"/>
      <c r="Y2428" s="184"/>
    </row>
    <row r="2429" spans="1:25">
      <c r="A2429" s="92"/>
      <c r="B2429" s="27"/>
      <c r="C2429" s="85"/>
      <c r="D2429" s="85"/>
      <c r="E2429" s="85"/>
      <c r="F2429" s="85"/>
      <c r="G2429" s="309"/>
      <c r="H2429" s="316"/>
      <c r="I2429" s="102"/>
      <c r="J2429" s="94"/>
      <c r="K2429" s="94"/>
      <c r="L2429" s="200"/>
      <c r="M2429" s="70"/>
      <c r="N2429" s="182"/>
      <c r="O2429" s="181" t="str">
        <f t="shared" si="79"/>
        <v>1900-1</v>
      </c>
      <c r="P2429" s="181">
        <f t="shared" si="78"/>
        <v>0</v>
      </c>
      <c r="W2429" s="216"/>
      <c r="X2429" s="215"/>
      <c r="Y2429" s="184"/>
    </row>
    <row r="2430" spans="1:25">
      <c r="A2430" s="92"/>
      <c r="B2430" s="27"/>
      <c r="C2430" s="85"/>
      <c r="D2430" s="85"/>
      <c r="E2430" s="85"/>
      <c r="F2430" s="85"/>
      <c r="G2430" s="309"/>
      <c r="H2430" s="316"/>
      <c r="I2430" s="102"/>
      <c r="J2430" s="94"/>
      <c r="K2430" s="94"/>
      <c r="L2430" s="200"/>
      <c r="M2430" s="70"/>
      <c r="N2430" s="182"/>
      <c r="O2430" s="181" t="str">
        <f t="shared" si="79"/>
        <v>1900-1</v>
      </c>
      <c r="P2430" s="181">
        <f t="shared" si="78"/>
        <v>0</v>
      </c>
      <c r="W2430" s="216"/>
      <c r="X2430" s="215"/>
      <c r="Y2430" s="184"/>
    </row>
    <row r="2431" spans="1:25">
      <c r="A2431" s="92"/>
      <c r="B2431" s="27"/>
      <c r="C2431" s="85"/>
      <c r="D2431" s="85"/>
      <c r="E2431" s="85"/>
      <c r="F2431" s="85"/>
      <c r="G2431" s="309"/>
      <c r="H2431" s="316"/>
      <c r="I2431" s="102"/>
      <c r="J2431" s="94"/>
      <c r="K2431" s="94"/>
      <c r="L2431" s="200"/>
      <c r="M2431" s="70"/>
      <c r="N2431" s="182"/>
      <c r="O2431" s="181" t="str">
        <f t="shared" si="79"/>
        <v>1900-1</v>
      </c>
      <c r="P2431" s="181">
        <f t="shared" si="78"/>
        <v>0</v>
      </c>
      <c r="W2431" s="216"/>
      <c r="X2431" s="215"/>
      <c r="Y2431" s="184"/>
    </row>
    <row r="2432" spans="1:25">
      <c r="A2432" s="92"/>
      <c r="B2432" s="27"/>
      <c r="C2432" s="85"/>
      <c r="D2432" s="85"/>
      <c r="E2432" s="85"/>
      <c r="F2432" s="85"/>
      <c r="G2432" s="309"/>
      <c r="H2432" s="316"/>
      <c r="I2432" s="102"/>
      <c r="J2432" s="94"/>
      <c r="K2432" s="94"/>
      <c r="L2432" s="200"/>
      <c r="M2432" s="70"/>
      <c r="N2432" s="182"/>
      <c r="O2432" s="181" t="str">
        <f t="shared" si="79"/>
        <v>1900-1</v>
      </c>
      <c r="P2432" s="181">
        <f t="shared" si="78"/>
        <v>0</v>
      </c>
      <c r="W2432" s="216"/>
      <c r="X2432" s="215"/>
      <c r="Y2432" s="184"/>
    </row>
    <row r="2433" spans="1:25">
      <c r="A2433" s="92"/>
      <c r="B2433" s="27"/>
      <c r="C2433" s="85"/>
      <c r="D2433" s="85"/>
      <c r="E2433" s="85"/>
      <c r="F2433" s="85"/>
      <c r="G2433" s="309"/>
      <c r="H2433" s="316"/>
      <c r="I2433" s="102"/>
      <c r="J2433" s="94"/>
      <c r="K2433" s="94"/>
      <c r="L2433" s="200"/>
      <c r="M2433" s="70"/>
      <c r="N2433" s="182"/>
      <c r="O2433" s="181" t="str">
        <f t="shared" si="79"/>
        <v>1900-1</v>
      </c>
      <c r="P2433" s="181">
        <f t="shared" si="78"/>
        <v>0</v>
      </c>
      <c r="W2433" s="216"/>
      <c r="X2433" s="215"/>
      <c r="Y2433" s="184"/>
    </row>
    <row r="2434" spans="1:25">
      <c r="A2434" s="92"/>
      <c r="B2434" s="27"/>
      <c r="C2434" s="85"/>
      <c r="D2434" s="85"/>
      <c r="E2434" s="85"/>
      <c r="F2434" s="85"/>
      <c r="G2434" s="309"/>
      <c r="H2434" s="316"/>
      <c r="I2434" s="102"/>
      <c r="J2434" s="94"/>
      <c r="K2434" s="94"/>
      <c r="L2434" s="200"/>
      <c r="M2434" s="70"/>
      <c r="N2434" s="182"/>
      <c r="O2434" s="181" t="str">
        <f t="shared" si="79"/>
        <v>1900-1</v>
      </c>
      <c r="P2434" s="181">
        <f t="shared" si="78"/>
        <v>0</v>
      </c>
      <c r="W2434" s="216"/>
      <c r="X2434" s="215"/>
      <c r="Y2434" s="184"/>
    </row>
    <row r="2435" spans="1:25">
      <c r="A2435" s="92"/>
      <c r="B2435" s="27"/>
      <c r="C2435" s="85"/>
      <c r="D2435" s="85"/>
      <c r="E2435" s="85"/>
      <c r="F2435" s="85"/>
      <c r="G2435" s="309"/>
      <c r="H2435" s="316"/>
      <c r="I2435" s="102"/>
      <c r="J2435" s="94"/>
      <c r="K2435" s="94"/>
      <c r="L2435" s="200"/>
      <c r="M2435" s="70"/>
      <c r="N2435" s="182"/>
      <c r="O2435" s="181" t="str">
        <f t="shared" si="79"/>
        <v>1900-1</v>
      </c>
      <c r="P2435" s="181">
        <f t="shared" ref="P2435:P2498" si="80">N2435*H2435</f>
        <v>0</v>
      </c>
      <c r="W2435" s="216"/>
      <c r="X2435" s="215"/>
      <c r="Y2435" s="184"/>
    </row>
    <row r="2436" spans="1:25">
      <c r="A2436" s="92"/>
      <c r="B2436" s="27"/>
      <c r="C2436" s="85"/>
      <c r="D2436" s="85"/>
      <c r="E2436" s="85"/>
      <c r="F2436" s="85"/>
      <c r="G2436" s="309"/>
      <c r="H2436" s="316"/>
      <c r="I2436" s="102"/>
      <c r="J2436" s="94"/>
      <c r="K2436" s="94"/>
      <c r="L2436" s="200"/>
      <c r="M2436" s="70"/>
      <c r="N2436" s="182"/>
      <c r="O2436" s="181" t="str">
        <f t="shared" si="79"/>
        <v>1900-1</v>
      </c>
      <c r="P2436" s="181">
        <f t="shared" si="80"/>
        <v>0</v>
      </c>
      <c r="W2436" s="216"/>
      <c r="X2436" s="215"/>
      <c r="Y2436" s="184"/>
    </row>
    <row r="2437" spans="1:25">
      <c r="A2437" s="92"/>
      <c r="B2437" s="27"/>
      <c r="C2437" s="85"/>
      <c r="D2437" s="85"/>
      <c r="E2437" s="85"/>
      <c r="F2437" s="85"/>
      <c r="G2437" s="309"/>
      <c r="H2437" s="316"/>
      <c r="I2437" s="102"/>
      <c r="J2437" s="94"/>
      <c r="K2437" s="94"/>
      <c r="L2437" s="200"/>
      <c r="M2437" s="70"/>
      <c r="N2437" s="182"/>
      <c r="O2437" s="181" t="str">
        <f t="shared" si="79"/>
        <v>1900-1</v>
      </c>
      <c r="P2437" s="181">
        <f t="shared" si="80"/>
        <v>0</v>
      </c>
      <c r="W2437" s="216"/>
      <c r="X2437" s="215"/>
      <c r="Y2437" s="184"/>
    </row>
    <row r="2438" spans="1:25">
      <c r="A2438" s="92"/>
      <c r="B2438" s="27"/>
      <c r="C2438" s="85"/>
      <c r="D2438" s="85"/>
      <c r="E2438" s="85"/>
      <c r="F2438" s="85"/>
      <c r="G2438" s="309"/>
      <c r="H2438" s="316"/>
      <c r="I2438" s="102"/>
      <c r="J2438" s="94"/>
      <c r="K2438" s="94"/>
      <c r="L2438" s="200"/>
      <c r="M2438" s="70"/>
      <c r="N2438" s="182"/>
      <c r="O2438" s="181" t="str">
        <f t="shared" si="79"/>
        <v>1900-1</v>
      </c>
      <c r="P2438" s="181">
        <f t="shared" si="80"/>
        <v>0</v>
      </c>
      <c r="W2438" s="216"/>
      <c r="X2438" s="215"/>
      <c r="Y2438" s="184"/>
    </row>
    <row r="2439" spans="1:25">
      <c r="A2439" s="92"/>
      <c r="B2439" s="27"/>
      <c r="C2439" s="85"/>
      <c r="D2439" s="85"/>
      <c r="E2439" s="85"/>
      <c r="F2439" s="85"/>
      <c r="G2439" s="309"/>
      <c r="H2439" s="316"/>
      <c r="I2439" s="102"/>
      <c r="J2439" s="94"/>
      <c r="K2439" s="94"/>
      <c r="L2439" s="200"/>
      <c r="M2439" s="70"/>
      <c r="N2439" s="182"/>
      <c r="O2439" s="181" t="str">
        <f t="shared" si="79"/>
        <v>1900-1</v>
      </c>
      <c r="P2439" s="181">
        <f t="shared" si="80"/>
        <v>0</v>
      </c>
      <c r="W2439" s="216"/>
      <c r="X2439" s="215"/>
      <c r="Y2439" s="184"/>
    </row>
    <row r="2440" spans="1:25">
      <c r="A2440" s="92"/>
      <c r="B2440" s="27"/>
      <c r="C2440" s="85"/>
      <c r="D2440" s="85"/>
      <c r="E2440" s="85"/>
      <c r="F2440" s="85"/>
      <c r="G2440" s="309"/>
      <c r="H2440" s="316"/>
      <c r="I2440" s="102"/>
      <c r="J2440" s="94"/>
      <c r="K2440" s="94"/>
      <c r="L2440" s="200"/>
      <c r="M2440" s="70"/>
      <c r="N2440" s="182"/>
      <c r="O2440" s="181" t="str">
        <f t="shared" si="79"/>
        <v>1900-1</v>
      </c>
      <c r="P2440" s="181">
        <f t="shared" si="80"/>
        <v>0</v>
      </c>
      <c r="W2440" s="216"/>
      <c r="X2440" s="215"/>
      <c r="Y2440" s="184"/>
    </row>
    <row r="2441" spans="1:25">
      <c r="A2441" s="92"/>
      <c r="B2441" s="27"/>
      <c r="C2441" s="85"/>
      <c r="D2441" s="85"/>
      <c r="E2441" s="85"/>
      <c r="F2441" s="85"/>
      <c r="G2441" s="309"/>
      <c r="H2441" s="316"/>
      <c r="I2441" s="102"/>
      <c r="J2441" s="94"/>
      <c r="K2441" s="94"/>
      <c r="L2441" s="200"/>
      <c r="M2441" s="70"/>
      <c r="N2441" s="182"/>
      <c r="O2441" s="181" t="str">
        <f t="shared" si="79"/>
        <v>1900-1</v>
      </c>
      <c r="P2441" s="181">
        <f t="shared" si="80"/>
        <v>0</v>
      </c>
      <c r="W2441" s="216"/>
      <c r="X2441" s="215"/>
      <c r="Y2441" s="184"/>
    </row>
    <row r="2442" spans="1:25">
      <c r="A2442" s="92"/>
      <c r="B2442" s="27"/>
      <c r="C2442" s="85"/>
      <c r="D2442" s="85"/>
      <c r="E2442" s="85"/>
      <c r="F2442" s="85"/>
      <c r="G2442" s="309"/>
      <c r="H2442" s="316"/>
      <c r="I2442" s="102"/>
      <c r="J2442" s="94"/>
      <c r="K2442" s="94"/>
      <c r="L2442" s="200"/>
      <c r="M2442" s="70"/>
      <c r="N2442" s="182"/>
      <c r="O2442" s="181" t="str">
        <f t="shared" si="79"/>
        <v>1900-1</v>
      </c>
      <c r="P2442" s="181">
        <f t="shared" si="80"/>
        <v>0</v>
      </c>
      <c r="W2442" s="216"/>
      <c r="X2442" s="215"/>
      <c r="Y2442" s="184"/>
    </row>
    <row r="2443" spans="1:25">
      <c r="A2443" s="92"/>
      <c r="B2443" s="27"/>
      <c r="C2443" s="85"/>
      <c r="D2443" s="85"/>
      <c r="E2443" s="85"/>
      <c r="F2443" s="85"/>
      <c r="G2443" s="309"/>
      <c r="H2443" s="316"/>
      <c r="I2443" s="102"/>
      <c r="J2443" s="94"/>
      <c r="K2443" s="94"/>
      <c r="L2443" s="200"/>
      <c r="M2443" s="70"/>
      <c r="N2443" s="182"/>
      <c r="O2443" s="181" t="str">
        <f t="shared" si="79"/>
        <v>1900-1</v>
      </c>
      <c r="P2443" s="181">
        <f t="shared" si="80"/>
        <v>0</v>
      </c>
      <c r="W2443" s="216"/>
      <c r="X2443" s="215"/>
      <c r="Y2443" s="184"/>
    </row>
    <row r="2444" spans="1:25">
      <c r="A2444" s="92"/>
      <c r="B2444" s="27"/>
      <c r="C2444" s="85"/>
      <c r="D2444" s="85"/>
      <c r="E2444" s="85"/>
      <c r="F2444" s="85"/>
      <c r="G2444" s="309"/>
      <c r="H2444" s="316"/>
      <c r="I2444" s="102"/>
      <c r="J2444" s="94"/>
      <c r="K2444" s="94"/>
      <c r="L2444" s="200"/>
      <c r="M2444" s="70"/>
      <c r="N2444" s="182"/>
      <c r="O2444" s="181" t="str">
        <f t="shared" si="79"/>
        <v>1900-1</v>
      </c>
      <c r="P2444" s="181">
        <f t="shared" si="80"/>
        <v>0</v>
      </c>
      <c r="W2444" s="216"/>
      <c r="X2444" s="215"/>
      <c r="Y2444" s="184"/>
    </row>
    <row r="2445" spans="1:25">
      <c r="A2445" s="92"/>
      <c r="B2445" s="27"/>
      <c r="C2445" s="85"/>
      <c r="D2445" s="85"/>
      <c r="E2445" s="85"/>
      <c r="F2445" s="85"/>
      <c r="G2445" s="309"/>
      <c r="H2445" s="316"/>
      <c r="I2445" s="102"/>
      <c r="J2445" s="94"/>
      <c r="K2445" s="94"/>
      <c r="L2445" s="200"/>
      <c r="M2445" s="70"/>
      <c r="N2445" s="182"/>
      <c r="O2445" s="181" t="str">
        <f t="shared" si="79"/>
        <v>1900-1</v>
      </c>
      <c r="P2445" s="181">
        <f t="shared" si="80"/>
        <v>0</v>
      </c>
      <c r="W2445" s="216"/>
      <c r="X2445" s="215"/>
      <c r="Y2445" s="184"/>
    </row>
    <row r="2446" spans="1:25">
      <c r="A2446" s="92"/>
      <c r="B2446" s="27"/>
      <c r="C2446" s="85"/>
      <c r="D2446" s="85"/>
      <c r="E2446" s="85"/>
      <c r="F2446" s="85"/>
      <c r="G2446" s="309"/>
      <c r="H2446" s="316"/>
      <c r="I2446" s="102"/>
      <c r="J2446" s="94"/>
      <c r="K2446" s="94"/>
      <c r="L2446" s="200"/>
      <c r="M2446" s="70"/>
      <c r="N2446" s="182"/>
      <c r="O2446" s="181" t="str">
        <f t="shared" si="79"/>
        <v>1900-1</v>
      </c>
      <c r="P2446" s="181">
        <f t="shared" si="80"/>
        <v>0</v>
      </c>
      <c r="W2446" s="216"/>
      <c r="X2446" s="215"/>
      <c r="Y2446" s="184"/>
    </row>
    <row r="2447" spans="1:25">
      <c r="A2447" s="92"/>
      <c r="B2447" s="27"/>
      <c r="C2447" s="85"/>
      <c r="D2447" s="85"/>
      <c r="E2447" s="85"/>
      <c r="F2447" s="85"/>
      <c r="G2447" s="309"/>
      <c r="H2447" s="316"/>
      <c r="I2447" s="102"/>
      <c r="J2447" s="94"/>
      <c r="K2447" s="94"/>
      <c r="L2447" s="200"/>
      <c r="M2447" s="70"/>
      <c r="N2447" s="182"/>
      <c r="O2447" s="181" t="str">
        <f t="shared" si="79"/>
        <v>1900-1</v>
      </c>
      <c r="P2447" s="181">
        <f t="shared" si="80"/>
        <v>0</v>
      </c>
      <c r="W2447" s="216"/>
      <c r="X2447" s="215"/>
      <c r="Y2447" s="184"/>
    </row>
    <row r="2448" spans="1:25">
      <c r="A2448" s="92"/>
      <c r="B2448" s="27"/>
      <c r="C2448" s="85"/>
      <c r="D2448" s="85"/>
      <c r="E2448" s="85"/>
      <c r="F2448" s="85"/>
      <c r="G2448" s="309"/>
      <c r="H2448" s="316"/>
      <c r="I2448" s="102"/>
      <c r="J2448" s="94"/>
      <c r="K2448" s="94"/>
      <c r="L2448" s="200"/>
      <c r="M2448" s="70"/>
      <c r="N2448" s="182"/>
      <c r="O2448" s="181" t="str">
        <f t="shared" si="79"/>
        <v>1900-1</v>
      </c>
      <c r="P2448" s="181">
        <f t="shared" si="80"/>
        <v>0</v>
      </c>
      <c r="W2448" s="216"/>
      <c r="X2448" s="215"/>
      <c r="Y2448" s="184"/>
    </row>
    <row r="2449" spans="1:25" ht="17.399999999999999">
      <c r="A2449" s="92"/>
      <c r="B2449" s="196"/>
      <c r="C2449" s="193"/>
      <c r="D2449" s="193"/>
      <c r="E2449" s="199"/>
      <c r="F2449" s="193"/>
      <c r="G2449" s="307"/>
      <c r="H2449" s="320"/>
      <c r="I2449" s="194"/>
      <c r="J2449" s="195"/>
      <c r="K2449" s="195"/>
      <c r="L2449" s="199"/>
      <c r="M2449" s="70"/>
      <c r="N2449" s="182"/>
      <c r="O2449" s="181" t="str">
        <f t="shared" si="79"/>
        <v>1900-1</v>
      </c>
      <c r="P2449" s="181">
        <f t="shared" si="80"/>
        <v>0</v>
      </c>
      <c r="W2449" s="216"/>
      <c r="X2449" s="215"/>
      <c r="Y2449" s="184"/>
    </row>
    <row r="2450" spans="1:25" ht="17.399999999999999">
      <c r="A2450" s="92"/>
      <c r="B2450" s="196"/>
      <c r="C2450" s="193"/>
      <c r="D2450" s="193"/>
      <c r="E2450" s="199"/>
      <c r="F2450" s="195"/>
      <c r="G2450" s="307"/>
      <c r="H2450" s="320"/>
      <c r="I2450" s="194"/>
      <c r="J2450" s="195"/>
      <c r="K2450" s="195"/>
      <c r="L2450" s="199"/>
      <c r="M2450" s="70"/>
      <c r="N2450" s="182"/>
      <c r="O2450" s="181" t="str">
        <f t="shared" si="79"/>
        <v>1900-1</v>
      </c>
      <c r="P2450" s="181">
        <f t="shared" si="80"/>
        <v>0</v>
      </c>
      <c r="W2450" s="216"/>
      <c r="X2450" s="215"/>
      <c r="Y2450" s="184"/>
    </row>
    <row r="2451" spans="1:25" ht="17.399999999999999">
      <c r="A2451" s="92"/>
      <c r="B2451" s="196"/>
      <c r="C2451" s="193"/>
      <c r="D2451" s="193"/>
      <c r="E2451" s="199"/>
      <c r="F2451" s="193"/>
      <c r="G2451" s="307"/>
      <c r="H2451" s="320"/>
      <c r="I2451" s="194"/>
      <c r="J2451" s="195"/>
      <c r="K2451" s="195"/>
      <c r="L2451" s="199"/>
      <c r="M2451" s="70"/>
      <c r="N2451" s="182"/>
      <c r="O2451" s="181" t="str">
        <f t="shared" si="79"/>
        <v>1900-1</v>
      </c>
      <c r="P2451" s="181">
        <f t="shared" si="80"/>
        <v>0</v>
      </c>
      <c r="W2451" s="216"/>
      <c r="X2451" s="215"/>
      <c r="Y2451" s="184"/>
    </row>
    <row r="2452" spans="1:25" ht="17.399999999999999">
      <c r="A2452" s="92"/>
      <c r="B2452" s="196"/>
      <c r="C2452" s="193"/>
      <c r="D2452" s="193"/>
      <c r="E2452" s="199"/>
      <c r="F2452" s="195"/>
      <c r="G2452" s="307"/>
      <c r="H2452" s="320"/>
      <c r="I2452" s="194"/>
      <c r="J2452" s="195"/>
      <c r="K2452" s="195"/>
      <c r="L2452" s="199"/>
      <c r="M2452" s="70"/>
      <c r="N2452" s="182"/>
      <c r="O2452" s="181" t="str">
        <f t="shared" si="79"/>
        <v>1900-1</v>
      </c>
      <c r="P2452" s="181">
        <f t="shared" si="80"/>
        <v>0</v>
      </c>
      <c r="W2452" s="216"/>
      <c r="X2452" s="215"/>
      <c r="Y2452" s="184"/>
    </row>
    <row r="2453" spans="1:25" ht="17.399999999999999">
      <c r="A2453" s="92"/>
      <c r="B2453" s="196"/>
      <c r="C2453" s="193"/>
      <c r="D2453" s="193"/>
      <c r="E2453" s="199"/>
      <c r="F2453" s="195"/>
      <c r="G2453" s="307"/>
      <c r="H2453" s="320"/>
      <c r="I2453" s="194"/>
      <c r="J2453" s="195"/>
      <c r="K2453" s="195"/>
      <c r="L2453" s="199"/>
      <c r="M2453" s="70"/>
      <c r="N2453" s="182"/>
      <c r="O2453" s="181" t="str">
        <f t="shared" si="79"/>
        <v>1900-1</v>
      </c>
      <c r="P2453" s="181">
        <f t="shared" si="80"/>
        <v>0</v>
      </c>
      <c r="W2453" s="216"/>
      <c r="X2453" s="215"/>
      <c r="Y2453" s="184"/>
    </row>
    <row r="2454" spans="1:25" ht="17.399999999999999">
      <c r="A2454" s="92"/>
      <c r="B2454" s="196"/>
      <c r="C2454" s="193"/>
      <c r="D2454" s="193"/>
      <c r="E2454" s="199"/>
      <c r="F2454" s="193"/>
      <c r="G2454" s="307"/>
      <c r="H2454" s="320"/>
      <c r="I2454" s="194"/>
      <c r="J2454" s="195"/>
      <c r="K2454" s="195"/>
      <c r="L2454" s="199"/>
      <c r="M2454" s="70"/>
      <c r="N2454" s="182"/>
      <c r="O2454" s="181" t="str">
        <f t="shared" si="79"/>
        <v>1900-1</v>
      </c>
      <c r="P2454" s="181">
        <f t="shared" si="80"/>
        <v>0</v>
      </c>
      <c r="W2454" s="216"/>
      <c r="X2454" s="215"/>
      <c r="Y2454" s="184"/>
    </row>
    <row r="2455" spans="1:25" ht="17.399999999999999">
      <c r="A2455" s="92"/>
      <c r="B2455" s="196"/>
      <c r="C2455" s="193"/>
      <c r="D2455" s="193"/>
      <c r="E2455" s="199"/>
      <c r="F2455" s="193"/>
      <c r="G2455" s="307"/>
      <c r="H2455" s="320"/>
      <c r="I2455" s="194"/>
      <c r="J2455" s="195"/>
      <c r="K2455" s="195"/>
      <c r="L2455" s="199"/>
      <c r="M2455" s="70"/>
      <c r="N2455" s="182"/>
      <c r="O2455" s="181" t="str">
        <f t="shared" si="79"/>
        <v>1900-1</v>
      </c>
      <c r="P2455" s="181">
        <f t="shared" si="80"/>
        <v>0</v>
      </c>
      <c r="W2455" s="216"/>
      <c r="X2455" s="215"/>
      <c r="Y2455" s="184"/>
    </row>
    <row r="2456" spans="1:25" ht="17.399999999999999">
      <c r="A2456" s="92"/>
      <c r="B2456" s="196"/>
      <c r="C2456" s="193"/>
      <c r="D2456" s="193"/>
      <c r="E2456" s="199"/>
      <c r="F2456" s="193"/>
      <c r="G2456" s="307"/>
      <c r="H2456" s="320"/>
      <c r="I2456" s="194"/>
      <c r="J2456" s="195"/>
      <c r="K2456" s="195"/>
      <c r="L2456" s="199"/>
      <c r="M2456" s="70"/>
      <c r="N2456" s="182"/>
      <c r="O2456" s="181" t="str">
        <f t="shared" si="79"/>
        <v>1900-1</v>
      </c>
      <c r="P2456" s="181">
        <f t="shared" si="80"/>
        <v>0</v>
      </c>
      <c r="W2456" s="216"/>
      <c r="X2456" s="215"/>
      <c r="Y2456" s="184"/>
    </row>
    <row r="2457" spans="1:25" ht="17.399999999999999">
      <c r="A2457" s="92"/>
      <c r="B2457" s="196"/>
      <c r="C2457" s="193"/>
      <c r="D2457" s="193"/>
      <c r="E2457" s="199"/>
      <c r="F2457" s="193"/>
      <c r="G2457" s="307"/>
      <c r="H2457" s="320"/>
      <c r="I2457" s="194"/>
      <c r="J2457" s="195"/>
      <c r="K2457" s="195"/>
      <c r="L2457" s="199"/>
      <c r="M2457" s="70"/>
      <c r="N2457" s="182"/>
      <c r="O2457" s="181" t="str">
        <f t="shared" si="79"/>
        <v>1900-1</v>
      </c>
      <c r="P2457" s="181">
        <f t="shared" si="80"/>
        <v>0</v>
      </c>
      <c r="W2457" s="216"/>
      <c r="X2457" s="215"/>
      <c r="Y2457" s="184"/>
    </row>
    <row r="2458" spans="1:25" ht="17.399999999999999">
      <c r="A2458" s="92"/>
      <c r="B2458" s="196"/>
      <c r="C2458" s="193"/>
      <c r="D2458" s="193"/>
      <c r="E2458" s="199"/>
      <c r="F2458" s="193"/>
      <c r="G2458" s="307"/>
      <c r="H2458" s="320"/>
      <c r="I2458" s="194"/>
      <c r="J2458" s="195"/>
      <c r="K2458" s="195"/>
      <c r="L2458" s="199"/>
      <c r="M2458" s="70"/>
      <c r="N2458" s="182"/>
      <c r="O2458" s="181" t="str">
        <f t="shared" si="79"/>
        <v>1900-1</v>
      </c>
      <c r="P2458" s="181">
        <f t="shared" si="80"/>
        <v>0</v>
      </c>
      <c r="W2458" s="216"/>
      <c r="X2458" s="215"/>
      <c r="Y2458" s="184"/>
    </row>
    <row r="2459" spans="1:25" ht="17.399999999999999">
      <c r="A2459" s="92"/>
      <c r="B2459" s="196"/>
      <c r="C2459" s="193"/>
      <c r="D2459" s="193"/>
      <c r="E2459" s="199"/>
      <c r="F2459" s="193"/>
      <c r="G2459" s="307"/>
      <c r="H2459" s="320"/>
      <c r="I2459" s="194"/>
      <c r="J2459" s="195"/>
      <c r="K2459" s="195"/>
      <c r="L2459" s="199"/>
      <c r="M2459" s="70"/>
      <c r="N2459" s="182"/>
      <c r="O2459" s="181" t="str">
        <f t="shared" si="79"/>
        <v>1900-1</v>
      </c>
      <c r="P2459" s="181">
        <f t="shared" si="80"/>
        <v>0</v>
      </c>
      <c r="W2459" s="216"/>
      <c r="X2459" s="215"/>
      <c r="Y2459" s="184"/>
    </row>
    <row r="2460" spans="1:25" ht="17.399999999999999">
      <c r="A2460" s="92"/>
      <c r="B2460" s="196"/>
      <c r="C2460" s="193"/>
      <c r="D2460" s="193"/>
      <c r="E2460" s="199"/>
      <c r="F2460" s="195"/>
      <c r="G2460" s="307"/>
      <c r="H2460" s="320"/>
      <c r="I2460" s="194"/>
      <c r="J2460" s="195"/>
      <c r="K2460" s="195"/>
      <c r="L2460" s="199"/>
      <c r="M2460" s="70"/>
      <c r="N2460" s="182"/>
      <c r="O2460" s="181" t="str">
        <f t="shared" si="79"/>
        <v>1900-1</v>
      </c>
      <c r="P2460" s="181">
        <f t="shared" si="80"/>
        <v>0</v>
      </c>
      <c r="W2460" s="216"/>
      <c r="X2460" s="215"/>
      <c r="Y2460" s="184"/>
    </row>
    <row r="2461" spans="1:25" ht="17.399999999999999">
      <c r="A2461" s="92"/>
      <c r="B2461" s="196"/>
      <c r="C2461" s="193"/>
      <c r="D2461" s="193"/>
      <c r="E2461" s="199"/>
      <c r="F2461" s="195"/>
      <c r="G2461" s="307"/>
      <c r="H2461" s="320"/>
      <c r="I2461" s="194"/>
      <c r="J2461" s="195"/>
      <c r="K2461" s="195"/>
      <c r="L2461" s="199"/>
      <c r="M2461" s="70"/>
      <c r="N2461" s="182"/>
      <c r="O2461" s="181" t="str">
        <f t="shared" si="79"/>
        <v>1900-1</v>
      </c>
      <c r="P2461" s="181">
        <f t="shared" si="80"/>
        <v>0</v>
      </c>
      <c r="W2461" s="216"/>
      <c r="X2461" s="215"/>
      <c r="Y2461" s="184"/>
    </row>
    <row r="2462" spans="1:25" ht="17.399999999999999">
      <c r="A2462" s="92"/>
      <c r="B2462" s="196"/>
      <c r="C2462" s="193"/>
      <c r="D2462" s="193"/>
      <c r="E2462" s="199"/>
      <c r="F2462" s="195"/>
      <c r="G2462" s="307"/>
      <c r="H2462" s="320"/>
      <c r="I2462" s="194"/>
      <c r="J2462" s="195"/>
      <c r="K2462" s="195"/>
      <c r="L2462" s="199"/>
      <c r="M2462" s="70"/>
      <c r="N2462" s="182"/>
      <c r="O2462" s="181" t="str">
        <f t="shared" si="79"/>
        <v>1900-1</v>
      </c>
      <c r="P2462" s="181">
        <f t="shared" si="80"/>
        <v>0</v>
      </c>
      <c r="W2462" s="216"/>
      <c r="X2462" s="215"/>
      <c r="Y2462" s="184"/>
    </row>
    <row r="2463" spans="1:25" ht="17.399999999999999">
      <c r="A2463" s="92"/>
      <c r="B2463" s="196"/>
      <c r="C2463" s="193"/>
      <c r="D2463" s="193"/>
      <c r="E2463" s="199"/>
      <c r="F2463" s="195"/>
      <c r="G2463" s="307"/>
      <c r="H2463" s="320"/>
      <c r="I2463" s="194"/>
      <c r="J2463" s="195"/>
      <c r="K2463" s="195"/>
      <c r="L2463" s="199"/>
      <c r="M2463" s="70"/>
      <c r="N2463" s="182"/>
      <c r="O2463" s="181" t="str">
        <f t="shared" si="79"/>
        <v>1900-1</v>
      </c>
      <c r="P2463" s="181">
        <f t="shared" si="80"/>
        <v>0</v>
      </c>
      <c r="W2463" s="216"/>
      <c r="X2463" s="215"/>
      <c r="Y2463" s="184"/>
    </row>
    <row r="2464" spans="1:25" ht="17.399999999999999">
      <c r="A2464" s="92"/>
      <c r="B2464" s="196"/>
      <c r="C2464" s="193"/>
      <c r="D2464" s="193"/>
      <c r="E2464" s="199"/>
      <c r="F2464" s="195"/>
      <c r="G2464" s="307"/>
      <c r="H2464" s="320"/>
      <c r="I2464" s="194"/>
      <c r="J2464" s="195"/>
      <c r="K2464" s="195"/>
      <c r="L2464" s="199"/>
      <c r="M2464" s="70"/>
      <c r="N2464" s="182"/>
      <c r="O2464" s="181" t="str">
        <f t="shared" si="79"/>
        <v>1900-1</v>
      </c>
      <c r="P2464" s="181">
        <f t="shared" si="80"/>
        <v>0</v>
      </c>
      <c r="W2464" s="216"/>
      <c r="X2464" s="215"/>
      <c r="Y2464" s="184"/>
    </row>
    <row r="2465" spans="1:25" ht="17.399999999999999">
      <c r="A2465" s="92"/>
      <c r="B2465" s="196"/>
      <c r="C2465" s="193"/>
      <c r="D2465" s="193"/>
      <c r="E2465" s="199"/>
      <c r="F2465" s="195"/>
      <c r="G2465" s="307"/>
      <c r="H2465" s="320"/>
      <c r="I2465" s="194"/>
      <c r="J2465" s="195"/>
      <c r="K2465" s="195"/>
      <c r="L2465" s="199"/>
      <c r="M2465" s="70"/>
      <c r="N2465" s="182"/>
      <c r="O2465" s="181" t="str">
        <f t="shared" si="79"/>
        <v>1900-1</v>
      </c>
      <c r="P2465" s="181">
        <f t="shared" si="80"/>
        <v>0</v>
      </c>
      <c r="W2465" s="216"/>
      <c r="X2465" s="215"/>
      <c r="Y2465" s="184"/>
    </row>
    <row r="2466" spans="1:25" ht="17.399999999999999">
      <c r="A2466" s="92"/>
      <c r="B2466" s="196"/>
      <c r="C2466" s="193"/>
      <c r="D2466" s="193"/>
      <c r="E2466" s="199"/>
      <c r="F2466" s="195"/>
      <c r="G2466" s="307"/>
      <c r="H2466" s="320"/>
      <c r="I2466" s="194"/>
      <c r="J2466" s="195"/>
      <c r="K2466" s="195"/>
      <c r="L2466" s="199"/>
      <c r="M2466" s="70"/>
      <c r="N2466" s="182"/>
      <c r="O2466" s="181" t="str">
        <f t="shared" si="79"/>
        <v>1900-1</v>
      </c>
      <c r="P2466" s="181">
        <f t="shared" si="80"/>
        <v>0</v>
      </c>
      <c r="W2466" s="216"/>
      <c r="X2466" s="215"/>
      <c r="Y2466" s="184"/>
    </row>
    <row r="2467" spans="1:25" ht="17.399999999999999">
      <c r="A2467" s="92"/>
      <c r="B2467" s="196"/>
      <c r="C2467" s="193"/>
      <c r="D2467" s="193"/>
      <c r="E2467" s="199"/>
      <c r="F2467" s="195"/>
      <c r="G2467" s="307"/>
      <c r="H2467" s="320"/>
      <c r="I2467" s="194"/>
      <c r="J2467" s="195"/>
      <c r="K2467" s="195"/>
      <c r="L2467" s="199"/>
      <c r="M2467" s="70"/>
      <c r="N2467" s="182"/>
      <c r="O2467" s="181" t="str">
        <f t="shared" si="79"/>
        <v>1900-1</v>
      </c>
      <c r="P2467" s="181">
        <f t="shared" si="80"/>
        <v>0</v>
      </c>
      <c r="W2467" s="216"/>
      <c r="X2467" s="215"/>
      <c r="Y2467" s="184"/>
    </row>
    <row r="2468" spans="1:25" ht="17.399999999999999">
      <c r="A2468" s="92"/>
      <c r="B2468" s="196"/>
      <c r="C2468" s="193"/>
      <c r="D2468" s="193"/>
      <c r="E2468" s="199"/>
      <c r="F2468" s="195"/>
      <c r="G2468" s="307"/>
      <c r="H2468" s="320"/>
      <c r="I2468" s="194"/>
      <c r="J2468" s="195"/>
      <c r="K2468" s="195"/>
      <c r="L2468" s="199"/>
      <c r="M2468" s="70"/>
      <c r="N2468" s="182"/>
      <c r="O2468" s="181" t="str">
        <f t="shared" si="79"/>
        <v>1900-1</v>
      </c>
      <c r="P2468" s="181">
        <f t="shared" si="80"/>
        <v>0</v>
      </c>
      <c r="W2468" s="216"/>
      <c r="X2468" s="215"/>
      <c r="Y2468" s="184"/>
    </row>
    <row r="2469" spans="1:25" ht="17.399999999999999">
      <c r="A2469" s="92"/>
      <c r="B2469" s="196"/>
      <c r="C2469" s="193"/>
      <c r="D2469" s="193"/>
      <c r="E2469" s="199"/>
      <c r="F2469" s="195"/>
      <c r="G2469" s="307"/>
      <c r="H2469" s="320"/>
      <c r="I2469" s="194"/>
      <c r="J2469" s="195"/>
      <c r="K2469" s="195"/>
      <c r="L2469" s="199"/>
      <c r="M2469" s="70"/>
      <c r="N2469" s="182"/>
      <c r="O2469" s="181" t="str">
        <f t="shared" si="79"/>
        <v>1900-1</v>
      </c>
      <c r="P2469" s="181">
        <f t="shared" si="80"/>
        <v>0</v>
      </c>
      <c r="W2469" s="216"/>
      <c r="X2469" s="215"/>
      <c r="Y2469" s="184"/>
    </row>
    <row r="2470" spans="1:25" ht="17.399999999999999">
      <c r="A2470" s="92"/>
      <c r="B2470" s="196"/>
      <c r="C2470" s="193"/>
      <c r="D2470" s="193"/>
      <c r="E2470" s="199"/>
      <c r="F2470" s="193"/>
      <c r="G2470" s="307"/>
      <c r="H2470" s="320"/>
      <c r="I2470" s="194"/>
      <c r="J2470" s="195"/>
      <c r="K2470" s="195"/>
      <c r="L2470" s="199"/>
      <c r="M2470" s="70"/>
      <c r="N2470" s="182"/>
      <c r="O2470" s="181" t="str">
        <f t="shared" si="79"/>
        <v>1900-1</v>
      </c>
      <c r="P2470" s="181">
        <f t="shared" si="80"/>
        <v>0</v>
      </c>
      <c r="W2470" s="216"/>
      <c r="X2470" s="215"/>
      <c r="Y2470" s="184"/>
    </row>
    <row r="2471" spans="1:25" ht="17.399999999999999">
      <c r="A2471" s="92"/>
      <c r="B2471" s="196"/>
      <c r="C2471" s="193"/>
      <c r="D2471" s="193"/>
      <c r="E2471" s="199"/>
      <c r="F2471" s="193"/>
      <c r="G2471" s="307"/>
      <c r="H2471" s="320"/>
      <c r="I2471" s="194"/>
      <c r="J2471" s="195"/>
      <c r="K2471" s="195"/>
      <c r="L2471" s="199"/>
      <c r="M2471" s="70"/>
      <c r="N2471" s="182"/>
      <c r="O2471" s="181" t="str">
        <f t="shared" si="79"/>
        <v>1900-1</v>
      </c>
      <c r="P2471" s="181">
        <f t="shared" si="80"/>
        <v>0</v>
      </c>
      <c r="W2471" s="216"/>
      <c r="X2471" s="215"/>
      <c r="Y2471" s="184"/>
    </row>
    <row r="2472" spans="1:25" ht="17.399999999999999">
      <c r="A2472" s="92"/>
      <c r="B2472" s="196"/>
      <c r="C2472" s="193"/>
      <c r="D2472" s="193"/>
      <c r="E2472" s="199"/>
      <c r="F2472" s="193"/>
      <c r="G2472" s="307"/>
      <c r="H2472" s="320"/>
      <c r="I2472" s="194"/>
      <c r="J2472" s="195"/>
      <c r="K2472" s="195"/>
      <c r="L2472" s="199"/>
      <c r="M2472" s="70"/>
      <c r="N2472" s="182"/>
      <c r="O2472" s="181" t="str">
        <f t="shared" si="79"/>
        <v>1900-1</v>
      </c>
      <c r="P2472" s="181">
        <f t="shared" si="80"/>
        <v>0</v>
      </c>
      <c r="W2472" s="216"/>
      <c r="X2472" s="215"/>
      <c r="Y2472" s="184"/>
    </row>
    <row r="2473" spans="1:25" ht="17.399999999999999">
      <c r="A2473" s="92"/>
      <c r="B2473" s="196"/>
      <c r="C2473" s="193"/>
      <c r="D2473" s="193"/>
      <c r="E2473" s="199"/>
      <c r="F2473" s="193"/>
      <c r="G2473" s="307"/>
      <c r="H2473" s="320"/>
      <c r="I2473" s="194"/>
      <c r="J2473" s="195"/>
      <c r="K2473" s="195"/>
      <c r="L2473" s="199"/>
      <c r="M2473" s="70"/>
      <c r="N2473" s="182"/>
      <c r="O2473" s="181" t="str">
        <f t="shared" si="79"/>
        <v>1900-1</v>
      </c>
      <c r="P2473" s="181">
        <f t="shared" si="80"/>
        <v>0</v>
      </c>
      <c r="W2473" s="216"/>
      <c r="X2473" s="215"/>
      <c r="Y2473" s="184"/>
    </row>
    <row r="2474" spans="1:25" ht="17.399999999999999">
      <c r="A2474" s="92"/>
      <c r="B2474" s="196"/>
      <c r="C2474" s="193"/>
      <c r="D2474" s="193"/>
      <c r="E2474" s="199"/>
      <c r="F2474" s="193"/>
      <c r="G2474" s="307"/>
      <c r="H2474" s="320"/>
      <c r="I2474" s="194"/>
      <c r="J2474" s="195"/>
      <c r="K2474" s="195"/>
      <c r="L2474" s="199"/>
      <c r="M2474" s="70"/>
      <c r="N2474" s="182"/>
      <c r="O2474" s="181" t="str">
        <f t="shared" si="79"/>
        <v>1900-1</v>
      </c>
      <c r="P2474" s="181">
        <f t="shared" si="80"/>
        <v>0</v>
      </c>
      <c r="W2474" s="216"/>
      <c r="X2474" s="215"/>
      <c r="Y2474" s="184"/>
    </row>
    <row r="2475" spans="1:25" ht="17.399999999999999">
      <c r="A2475" s="92"/>
      <c r="B2475" s="196"/>
      <c r="C2475" s="193"/>
      <c r="D2475" s="193"/>
      <c r="E2475" s="199"/>
      <c r="F2475" s="193"/>
      <c r="G2475" s="307"/>
      <c r="H2475" s="320"/>
      <c r="I2475" s="194"/>
      <c r="J2475" s="195"/>
      <c r="K2475" s="195"/>
      <c r="L2475" s="199"/>
      <c r="M2475" s="70"/>
      <c r="N2475" s="182"/>
      <c r="O2475" s="181" t="str">
        <f t="shared" si="79"/>
        <v>1900-1</v>
      </c>
      <c r="P2475" s="181">
        <f t="shared" si="80"/>
        <v>0</v>
      </c>
      <c r="W2475" s="216"/>
      <c r="X2475" s="215"/>
      <c r="Y2475" s="184"/>
    </row>
    <row r="2476" spans="1:25" ht="17.399999999999999">
      <c r="A2476" s="92"/>
      <c r="B2476" s="196"/>
      <c r="C2476" s="193"/>
      <c r="D2476" s="193"/>
      <c r="E2476" s="199"/>
      <c r="F2476" s="193"/>
      <c r="G2476" s="307"/>
      <c r="H2476" s="320"/>
      <c r="I2476" s="194"/>
      <c r="J2476" s="195"/>
      <c r="K2476" s="195"/>
      <c r="L2476" s="199"/>
      <c r="M2476" s="70"/>
      <c r="N2476" s="182"/>
      <c r="O2476" s="181" t="str">
        <f t="shared" si="79"/>
        <v>1900-1</v>
      </c>
      <c r="P2476" s="181">
        <f t="shared" si="80"/>
        <v>0</v>
      </c>
      <c r="W2476" s="216"/>
      <c r="X2476" s="215"/>
      <c r="Y2476" s="184"/>
    </row>
    <row r="2477" spans="1:25" ht="17.399999999999999">
      <c r="A2477" s="92"/>
      <c r="B2477" s="196"/>
      <c r="C2477" s="193"/>
      <c r="D2477" s="193"/>
      <c r="E2477" s="199"/>
      <c r="F2477" s="193"/>
      <c r="G2477" s="307"/>
      <c r="H2477" s="320"/>
      <c r="I2477" s="194"/>
      <c r="J2477" s="195"/>
      <c r="K2477" s="195"/>
      <c r="L2477" s="199"/>
      <c r="M2477" s="70"/>
      <c r="N2477" s="182"/>
      <c r="O2477" s="181" t="str">
        <f t="shared" si="79"/>
        <v>1900-1</v>
      </c>
      <c r="P2477" s="181">
        <f t="shared" si="80"/>
        <v>0</v>
      </c>
      <c r="W2477" s="216"/>
      <c r="X2477" s="215"/>
      <c r="Y2477" s="184"/>
    </row>
    <row r="2478" spans="1:25" ht="17.399999999999999">
      <c r="A2478" s="92"/>
      <c r="B2478" s="196"/>
      <c r="C2478" s="193"/>
      <c r="D2478" s="193"/>
      <c r="E2478" s="199"/>
      <c r="F2478" s="193"/>
      <c r="G2478" s="307"/>
      <c r="H2478" s="320"/>
      <c r="I2478" s="194"/>
      <c r="J2478" s="195"/>
      <c r="K2478" s="195"/>
      <c r="L2478" s="199"/>
      <c r="M2478" s="70"/>
      <c r="N2478" s="182"/>
      <c r="O2478" s="181" t="str">
        <f t="shared" si="79"/>
        <v>1900-1</v>
      </c>
      <c r="P2478" s="181">
        <f t="shared" si="80"/>
        <v>0</v>
      </c>
      <c r="W2478" s="216"/>
      <c r="X2478" s="215"/>
      <c r="Y2478" s="184"/>
    </row>
    <row r="2479" spans="1:25" ht="17.399999999999999">
      <c r="A2479" s="92"/>
      <c r="B2479" s="196"/>
      <c r="C2479" s="193"/>
      <c r="D2479" s="193"/>
      <c r="E2479" s="199"/>
      <c r="F2479" s="193"/>
      <c r="G2479" s="307"/>
      <c r="H2479" s="320"/>
      <c r="I2479" s="194"/>
      <c r="J2479" s="195"/>
      <c r="K2479" s="195"/>
      <c r="L2479" s="199"/>
      <c r="M2479" s="70"/>
      <c r="N2479" s="182"/>
      <c r="O2479" s="181" t="str">
        <f t="shared" si="79"/>
        <v>1900-1</v>
      </c>
      <c r="P2479" s="181">
        <f t="shared" si="80"/>
        <v>0</v>
      </c>
      <c r="W2479" s="216"/>
      <c r="X2479" s="215"/>
      <c r="Y2479" s="184"/>
    </row>
    <row r="2480" spans="1:25" ht="17.399999999999999">
      <c r="A2480" s="92"/>
      <c r="B2480" s="196"/>
      <c r="C2480" s="193"/>
      <c r="D2480" s="193"/>
      <c r="E2480" s="199"/>
      <c r="F2480" s="193"/>
      <c r="G2480" s="307"/>
      <c r="H2480" s="320"/>
      <c r="I2480" s="194"/>
      <c r="J2480" s="195"/>
      <c r="K2480" s="195"/>
      <c r="L2480" s="199"/>
      <c r="M2480" s="70"/>
      <c r="N2480" s="182"/>
      <c r="O2480" s="181" t="str">
        <f t="shared" ref="O2480:O2543" si="81">YEAR(B2480)&amp;"-"&amp;MONTH(B2480)</f>
        <v>1900-1</v>
      </c>
      <c r="P2480" s="181">
        <f t="shared" si="80"/>
        <v>0</v>
      </c>
      <c r="W2480" s="216"/>
      <c r="X2480" s="215"/>
      <c r="Y2480" s="184"/>
    </row>
    <row r="2481" spans="1:25" ht="17.399999999999999">
      <c r="A2481" s="92"/>
      <c r="B2481" s="196"/>
      <c r="C2481" s="193"/>
      <c r="D2481" s="193"/>
      <c r="E2481" s="199"/>
      <c r="F2481" s="193"/>
      <c r="G2481" s="307"/>
      <c r="H2481" s="320"/>
      <c r="I2481" s="194"/>
      <c r="J2481" s="195"/>
      <c r="K2481" s="195"/>
      <c r="L2481" s="199"/>
      <c r="M2481" s="70"/>
      <c r="N2481" s="182"/>
      <c r="O2481" s="181" t="str">
        <f t="shared" si="81"/>
        <v>1900-1</v>
      </c>
      <c r="P2481" s="181">
        <f t="shared" si="80"/>
        <v>0</v>
      </c>
      <c r="W2481" s="216"/>
      <c r="X2481" s="215"/>
      <c r="Y2481" s="184"/>
    </row>
    <row r="2482" spans="1:25" ht="17.399999999999999">
      <c r="A2482" s="92"/>
      <c r="B2482" s="196"/>
      <c r="C2482" s="193"/>
      <c r="D2482" s="193"/>
      <c r="E2482" s="199"/>
      <c r="F2482" s="193"/>
      <c r="G2482" s="307"/>
      <c r="H2482" s="320"/>
      <c r="I2482" s="194"/>
      <c r="J2482" s="195"/>
      <c r="K2482" s="195"/>
      <c r="L2482" s="199"/>
      <c r="M2482" s="70"/>
      <c r="N2482" s="182"/>
      <c r="O2482" s="181" t="str">
        <f t="shared" si="81"/>
        <v>1900-1</v>
      </c>
      <c r="P2482" s="181">
        <f t="shared" si="80"/>
        <v>0</v>
      </c>
      <c r="W2482" s="216"/>
      <c r="X2482" s="215"/>
      <c r="Y2482" s="184"/>
    </row>
    <row r="2483" spans="1:25" ht="17.399999999999999">
      <c r="A2483" s="92"/>
      <c r="B2483" s="196"/>
      <c r="C2483" s="193"/>
      <c r="D2483" s="193"/>
      <c r="E2483" s="199"/>
      <c r="F2483" s="193"/>
      <c r="G2483" s="307"/>
      <c r="H2483" s="320"/>
      <c r="I2483" s="194"/>
      <c r="J2483" s="195"/>
      <c r="K2483" s="195"/>
      <c r="L2483" s="199"/>
      <c r="M2483" s="70"/>
      <c r="N2483" s="182"/>
      <c r="O2483" s="181" t="str">
        <f t="shared" si="81"/>
        <v>1900-1</v>
      </c>
      <c r="P2483" s="181">
        <f t="shared" si="80"/>
        <v>0</v>
      </c>
      <c r="W2483" s="216"/>
      <c r="X2483" s="215"/>
      <c r="Y2483" s="184"/>
    </row>
    <row r="2484" spans="1:25" ht="17.399999999999999">
      <c r="A2484" s="92"/>
      <c r="B2484" s="196"/>
      <c r="C2484" s="193"/>
      <c r="D2484" s="193"/>
      <c r="E2484" s="199"/>
      <c r="F2484" s="193"/>
      <c r="G2484" s="307"/>
      <c r="H2484" s="320"/>
      <c r="I2484" s="194"/>
      <c r="J2484" s="195"/>
      <c r="K2484" s="195"/>
      <c r="L2484" s="199"/>
      <c r="M2484" s="70"/>
      <c r="N2484" s="182"/>
      <c r="O2484" s="181" t="str">
        <f t="shared" si="81"/>
        <v>1900-1</v>
      </c>
      <c r="P2484" s="181">
        <f t="shared" si="80"/>
        <v>0</v>
      </c>
      <c r="W2484" s="216"/>
      <c r="X2484" s="215"/>
      <c r="Y2484" s="184"/>
    </row>
    <row r="2485" spans="1:25" ht="17.399999999999999">
      <c r="A2485" s="92"/>
      <c r="B2485" s="196"/>
      <c r="C2485" s="193"/>
      <c r="D2485" s="193"/>
      <c r="E2485" s="199"/>
      <c r="F2485" s="195"/>
      <c r="G2485" s="307"/>
      <c r="H2485" s="320"/>
      <c r="I2485" s="194"/>
      <c r="J2485" s="195"/>
      <c r="K2485" s="195"/>
      <c r="L2485" s="199"/>
      <c r="M2485" s="70"/>
      <c r="N2485" s="182"/>
      <c r="O2485" s="181" t="str">
        <f t="shared" si="81"/>
        <v>1900-1</v>
      </c>
      <c r="P2485" s="181">
        <f t="shared" si="80"/>
        <v>0</v>
      </c>
      <c r="W2485" s="216"/>
      <c r="X2485" s="215"/>
      <c r="Y2485" s="184"/>
    </row>
    <row r="2486" spans="1:25" ht="17.399999999999999">
      <c r="A2486" s="92"/>
      <c r="B2486" s="196"/>
      <c r="C2486" s="193"/>
      <c r="D2486" s="193"/>
      <c r="E2486" s="199"/>
      <c r="F2486" s="195"/>
      <c r="G2486" s="307"/>
      <c r="H2486" s="320"/>
      <c r="I2486" s="194"/>
      <c r="J2486" s="195"/>
      <c r="K2486" s="195"/>
      <c r="L2486" s="199"/>
      <c r="M2486" s="70"/>
      <c r="N2486" s="182"/>
      <c r="O2486" s="181" t="str">
        <f t="shared" si="81"/>
        <v>1900-1</v>
      </c>
      <c r="P2486" s="181">
        <f t="shared" si="80"/>
        <v>0</v>
      </c>
      <c r="W2486" s="216"/>
      <c r="X2486" s="215"/>
      <c r="Y2486" s="184"/>
    </row>
    <row r="2487" spans="1:25" ht="17.399999999999999">
      <c r="A2487" s="92"/>
      <c r="B2487" s="196"/>
      <c r="C2487" s="193"/>
      <c r="D2487" s="193"/>
      <c r="E2487" s="199"/>
      <c r="F2487" s="195"/>
      <c r="G2487" s="307"/>
      <c r="H2487" s="320"/>
      <c r="I2487" s="194"/>
      <c r="J2487" s="195"/>
      <c r="K2487" s="195"/>
      <c r="L2487" s="199"/>
      <c r="M2487" s="70"/>
      <c r="N2487" s="182"/>
      <c r="O2487" s="181" t="str">
        <f t="shared" si="81"/>
        <v>1900-1</v>
      </c>
      <c r="P2487" s="181">
        <f t="shared" si="80"/>
        <v>0</v>
      </c>
      <c r="W2487" s="216"/>
      <c r="X2487" s="215"/>
      <c r="Y2487" s="184"/>
    </row>
    <row r="2488" spans="1:25" ht="17.399999999999999">
      <c r="A2488" s="92"/>
      <c r="B2488" s="196"/>
      <c r="C2488" s="193"/>
      <c r="D2488" s="193"/>
      <c r="E2488" s="199"/>
      <c r="F2488" s="195"/>
      <c r="G2488" s="307"/>
      <c r="H2488" s="320"/>
      <c r="I2488" s="194"/>
      <c r="J2488" s="195"/>
      <c r="K2488" s="195"/>
      <c r="L2488" s="199"/>
      <c r="M2488" s="70"/>
      <c r="N2488" s="182"/>
      <c r="O2488" s="181" t="str">
        <f t="shared" si="81"/>
        <v>1900-1</v>
      </c>
      <c r="P2488" s="181">
        <f t="shared" si="80"/>
        <v>0</v>
      </c>
      <c r="W2488" s="216"/>
      <c r="X2488" s="215"/>
      <c r="Y2488" s="184"/>
    </row>
    <row r="2489" spans="1:25" ht="17.399999999999999">
      <c r="A2489" s="92"/>
      <c r="B2489" s="196"/>
      <c r="C2489" s="193"/>
      <c r="D2489" s="193"/>
      <c r="E2489" s="199"/>
      <c r="F2489" s="193"/>
      <c r="G2489" s="307"/>
      <c r="H2489" s="320"/>
      <c r="I2489" s="194"/>
      <c r="J2489" s="195"/>
      <c r="K2489" s="195"/>
      <c r="L2489" s="199"/>
      <c r="M2489" s="70"/>
      <c r="N2489" s="182"/>
      <c r="O2489" s="181" t="str">
        <f t="shared" si="81"/>
        <v>1900-1</v>
      </c>
      <c r="P2489" s="181">
        <f t="shared" si="80"/>
        <v>0</v>
      </c>
      <c r="W2489" s="216"/>
      <c r="X2489" s="215"/>
      <c r="Y2489" s="184"/>
    </row>
    <row r="2490" spans="1:25" ht="17.399999999999999">
      <c r="A2490" s="92"/>
      <c r="B2490" s="196"/>
      <c r="C2490" s="193"/>
      <c r="D2490" s="193"/>
      <c r="E2490" s="199"/>
      <c r="F2490" s="195"/>
      <c r="G2490" s="307"/>
      <c r="H2490" s="320"/>
      <c r="I2490" s="194"/>
      <c r="J2490" s="195"/>
      <c r="K2490" s="195"/>
      <c r="L2490" s="199"/>
      <c r="M2490" s="70"/>
      <c r="N2490" s="182"/>
      <c r="O2490" s="181" t="str">
        <f t="shared" si="81"/>
        <v>1900-1</v>
      </c>
      <c r="P2490" s="181">
        <f t="shared" si="80"/>
        <v>0</v>
      </c>
      <c r="W2490" s="216"/>
      <c r="X2490" s="215"/>
      <c r="Y2490" s="184"/>
    </row>
    <row r="2491" spans="1:25" ht="17.399999999999999">
      <c r="A2491" s="92"/>
      <c r="B2491" s="196"/>
      <c r="C2491" s="193"/>
      <c r="D2491" s="193"/>
      <c r="E2491" s="199"/>
      <c r="F2491" s="195"/>
      <c r="G2491" s="307"/>
      <c r="H2491" s="320"/>
      <c r="I2491" s="194"/>
      <c r="J2491" s="195"/>
      <c r="K2491" s="195"/>
      <c r="L2491" s="199"/>
      <c r="M2491" s="70"/>
      <c r="N2491" s="182"/>
      <c r="O2491" s="181" t="str">
        <f t="shared" si="81"/>
        <v>1900-1</v>
      </c>
      <c r="P2491" s="181">
        <f t="shared" si="80"/>
        <v>0</v>
      </c>
      <c r="W2491" s="216"/>
      <c r="X2491" s="215"/>
      <c r="Y2491" s="184"/>
    </row>
    <row r="2492" spans="1:25" ht="17.399999999999999">
      <c r="A2492" s="92"/>
      <c r="B2492" s="196"/>
      <c r="C2492" s="193"/>
      <c r="D2492" s="193"/>
      <c r="E2492" s="199"/>
      <c r="F2492" s="193"/>
      <c r="G2492" s="307"/>
      <c r="H2492" s="320"/>
      <c r="I2492" s="194"/>
      <c r="J2492" s="195"/>
      <c r="K2492" s="195"/>
      <c r="L2492" s="199"/>
      <c r="M2492" s="70"/>
      <c r="N2492" s="182"/>
      <c r="O2492" s="181" t="str">
        <f t="shared" si="81"/>
        <v>1900-1</v>
      </c>
      <c r="P2492" s="181">
        <f t="shared" si="80"/>
        <v>0</v>
      </c>
      <c r="W2492" s="216"/>
      <c r="X2492" s="215"/>
      <c r="Y2492" s="184"/>
    </row>
    <row r="2493" spans="1:25" ht="17.399999999999999">
      <c r="A2493" s="92"/>
      <c r="B2493" s="196"/>
      <c r="C2493" s="193"/>
      <c r="D2493" s="193"/>
      <c r="E2493" s="199"/>
      <c r="F2493" s="193"/>
      <c r="G2493" s="307"/>
      <c r="H2493" s="320"/>
      <c r="I2493" s="194"/>
      <c r="J2493" s="195"/>
      <c r="K2493" s="195"/>
      <c r="L2493" s="199"/>
      <c r="M2493" s="70"/>
      <c r="N2493" s="182"/>
      <c r="O2493" s="181" t="str">
        <f t="shared" si="81"/>
        <v>1900-1</v>
      </c>
      <c r="P2493" s="181">
        <f t="shared" si="80"/>
        <v>0</v>
      </c>
      <c r="W2493" s="216"/>
      <c r="X2493" s="215"/>
      <c r="Y2493" s="184"/>
    </row>
    <row r="2494" spans="1:25" ht="17.399999999999999">
      <c r="A2494" s="92"/>
      <c r="B2494" s="196"/>
      <c r="C2494" s="193"/>
      <c r="D2494" s="193"/>
      <c r="E2494" s="199"/>
      <c r="F2494" s="193"/>
      <c r="G2494" s="307"/>
      <c r="H2494" s="320"/>
      <c r="I2494" s="194"/>
      <c r="J2494" s="195"/>
      <c r="K2494" s="195"/>
      <c r="L2494" s="199"/>
      <c r="M2494" s="70"/>
      <c r="N2494" s="182"/>
      <c r="O2494" s="181" t="str">
        <f t="shared" si="81"/>
        <v>1900-1</v>
      </c>
      <c r="P2494" s="181">
        <f t="shared" si="80"/>
        <v>0</v>
      </c>
      <c r="W2494" s="216"/>
      <c r="X2494" s="215"/>
      <c r="Y2494" s="184"/>
    </row>
    <row r="2495" spans="1:25" ht="17.399999999999999">
      <c r="A2495" s="92"/>
      <c r="B2495" s="196"/>
      <c r="C2495" s="193"/>
      <c r="D2495" s="193"/>
      <c r="E2495" s="199"/>
      <c r="F2495" s="193"/>
      <c r="G2495" s="307"/>
      <c r="H2495" s="320"/>
      <c r="I2495" s="194"/>
      <c r="J2495" s="195"/>
      <c r="K2495" s="195"/>
      <c r="L2495" s="199"/>
      <c r="M2495" s="70"/>
      <c r="N2495" s="182"/>
      <c r="O2495" s="181" t="str">
        <f t="shared" si="81"/>
        <v>1900-1</v>
      </c>
      <c r="P2495" s="181">
        <f t="shared" si="80"/>
        <v>0</v>
      </c>
      <c r="W2495" s="216"/>
      <c r="X2495" s="215"/>
      <c r="Y2495" s="184"/>
    </row>
    <row r="2496" spans="1:25" ht="17.399999999999999">
      <c r="A2496" s="92"/>
      <c r="B2496" s="196"/>
      <c r="C2496" s="193"/>
      <c r="D2496" s="193"/>
      <c r="E2496" s="199"/>
      <c r="F2496" s="193"/>
      <c r="G2496" s="307"/>
      <c r="H2496" s="320"/>
      <c r="I2496" s="194"/>
      <c r="J2496" s="195"/>
      <c r="K2496" s="195"/>
      <c r="L2496" s="199"/>
      <c r="M2496" s="70"/>
      <c r="N2496" s="182"/>
      <c r="O2496" s="181" t="str">
        <f t="shared" si="81"/>
        <v>1900-1</v>
      </c>
      <c r="P2496" s="181">
        <f t="shared" si="80"/>
        <v>0</v>
      </c>
      <c r="W2496" s="216"/>
      <c r="X2496" s="215"/>
      <c r="Y2496" s="184"/>
    </row>
    <row r="2497" spans="1:25" ht="17.399999999999999">
      <c r="A2497" s="92"/>
      <c r="B2497" s="196"/>
      <c r="C2497" s="193"/>
      <c r="D2497" s="193"/>
      <c r="E2497" s="199"/>
      <c r="F2497" s="193"/>
      <c r="G2497" s="307"/>
      <c r="H2497" s="320"/>
      <c r="I2497" s="194"/>
      <c r="J2497" s="195"/>
      <c r="K2497" s="195"/>
      <c r="L2497" s="199"/>
      <c r="M2497" s="70"/>
      <c r="N2497" s="182"/>
      <c r="O2497" s="181" t="str">
        <f t="shared" si="81"/>
        <v>1900-1</v>
      </c>
      <c r="P2497" s="181">
        <f t="shared" si="80"/>
        <v>0</v>
      </c>
      <c r="W2497" s="216"/>
      <c r="X2497" s="215"/>
      <c r="Y2497" s="184"/>
    </row>
    <row r="2498" spans="1:25" ht="17.399999999999999">
      <c r="A2498" s="92"/>
      <c r="B2498" s="196"/>
      <c r="C2498" s="193"/>
      <c r="D2498" s="193"/>
      <c r="E2498" s="199"/>
      <c r="F2498" s="193"/>
      <c r="G2498" s="307"/>
      <c r="H2498" s="320"/>
      <c r="I2498" s="194"/>
      <c r="J2498" s="195"/>
      <c r="K2498" s="195"/>
      <c r="L2498" s="199"/>
      <c r="M2498" s="70"/>
      <c r="N2498" s="182"/>
      <c r="O2498" s="181" t="str">
        <f t="shared" si="81"/>
        <v>1900-1</v>
      </c>
      <c r="P2498" s="181">
        <f t="shared" si="80"/>
        <v>0</v>
      </c>
      <c r="W2498" s="216"/>
      <c r="X2498" s="215"/>
      <c r="Y2498" s="184"/>
    </row>
    <row r="2499" spans="1:25" ht="17.399999999999999">
      <c r="A2499" s="92"/>
      <c r="B2499" s="196"/>
      <c r="C2499" s="193"/>
      <c r="D2499" s="193"/>
      <c r="E2499" s="199"/>
      <c r="F2499" s="193"/>
      <c r="G2499" s="307"/>
      <c r="H2499" s="320"/>
      <c r="I2499" s="194"/>
      <c r="J2499" s="195"/>
      <c r="K2499" s="195"/>
      <c r="L2499" s="199"/>
      <c r="M2499" s="70"/>
      <c r="N2499" s="182"/>
      <c r="O2499" s="181" t="str">
        <f t="shared" si="81"/>
        <v>1900-1</v>
      </c>
      <c r="P2499" s="181">
        <f t="shared" ref="P2499:P2562" si="82">N2499*H2499</f>
        <v>0</v>
      </c>
      <c r="W2499" s="216"/>
      <c r="X2499" s="215"/>
      <c r="Y2499" s="184"/>
    </row>
    <row r="2500" spans="1:25" ht="17.399999999999999">
      <c r="A2500" s="92"/>
      <c r="B2500" s="196"/>
      <c r="C2500" s="193"/>
      <c r="D2500" s="193"/>
      <c r="E2500" s="199"/>
      <c r="F2500" s="193"/>
      <c r="G2500" s="307"/>
      <c r="H2500" s="320"/>
      <c r="I2500" s="194"/>
      <c r="J2500" s="195"/>
      <c r="K2500" s="195"/>
      <c r="L2500" s="199"/>
      <c r="M2500" s="70"/>
      <c r="N2500" s="182"/>
      <c r="O2500" s="181" t="str">
        <f t="shared" si="81"/>
        <v>1900-1</v>
      </c>
      <c r="P2500" s="181">
        <f t="shared" si="82"/>
        <v>0</v>
      </c>
      <c r="W2500" s="216"/>
      <c r="X2500" s="215"/>
      <c r="Y2500" s="184"/>
    </row>
    <row r="2501" spans="1:25" ht="17.399999999999999">
      <c r="A2501" s="92"/>
      <c r="B2501" s="196"/>
      <c r="C2501" s="193"/>
      <c r="D2501" s="193"/>
      <c r="E2501" s="199"/>
      <c r="F2501" s="193"/>
      <c r="G2501" s="307"/>
      <c r="H2501" s="320"/>
      <c r="I2501" s="194"/>
      <c r="J2501" s="195"/>
      <c r="K2501" s="195"/>
      <c r="L2501" s="199"/>
      <c r="M2501" s="70"/>
      <c r="N2501" s="182"/>
      <c r="O2501" s="181" t="str">
        <f t="shared" si="81"/>
        <v>1900-1</v>
      </c>
      <c r="P2501" s="181">
        <f t="shared" si="82"/>
        <v>0</v>
      </c>
      <c r="W2501" s="216"/>
      <c r="X2501" s="215"/>
      <c r="Y2501" s="184"/>
    </row>
    <row r="2502" spans="1:25" ht="17.399999999999999">
      <c r="A2502" s="92"/>
      <c r="B2502" s="196"/>
      <c r="C2502" s="193"/>
      <c r="D2502" s="193"/>
      <c r="E2502" s="199"/>
      <c r="F2502" s="193"/>
      <c r="G2502" s="307"/>
      <c r="H2502" s="320"/>
      <c r="I2502" s="194"/>
      <c r="J2502" s="195"/>
      <c r="K2502" s="195"/>
      <c r="L2502" s="199"/>
      <c r="M2502" s="70"/>
      <c r="N2502" s="182"/>
      <c r="O2502" s="181" t="str">
        <f t="shared" si="81"/>
        <v>1900-1</v>
      </c>
      <c r="P2502" s="181">
        <f t="shared" si="82"/>
        <v>0</v>
      </c>
      <c r="W2502" s="216"/>
      <c r="X2502" s="215"/>
      <c r="Y2502" s="184"/>
    </row>
    <row r="2503" spans="1:25" ht="17.399999999999999">
      <c r="A2503" s="92"/>
      <c r="B2503" s="196"/>
      <c r="C2503" s="193"/>
      <c r="D2503" s="193"/>
      <c r="E2503" s="199"/>
      <c r="F2503" s="193"/>
      <c r="G2503" s="307"/>
      <c r="H2503" s="320"/>
      <c r="I2503" s="194"/>
      <c r="J2503" s="195"/>
      <c r="K2503" s="195"/>
      <c r="L2503" s="199"/>
      <c r="M2503" s="70"/>
      <c r="N2503" s="182"/>
      <c r="O2503" s="181" t="str">
        <f t="shared" si="81"/>
        <v>1900-1</v>
      </c>
      <c r="P2503" s="181">
        <f t="shared" si="82"/>
        <v>0</v>
      </c>
      <c r="W2503" s="216"/>
      <c r="X2503" s="215"/>
      <c r="Y2503" s="184"/>
    </row>
    <row r="2504" spans="1:25" ht="17.399999999999999">
      <c r="A2504" s="92"/>
      <c r="B2504" s="196"/>
      <c r="C2504" s="193"/>
      <c r="D2504" s="193"/>
      <c r="E2504" s="199"/>
      <c r="F2504" s="193"/>
      <c r="G2504" s="307"/>
      <c r="H2504" s="320"/>
      <c r="I2504" s="194"/>
      <c r="J2504" s="195"/>
      <c r="K2504" s="195"/>
      <c r="L2504" s="199"/>
      <c r="M2504" s="70"/>
      <c r="N2504" s="182"/>
      <c r="O2504" s="181" t="str">
        <f t="shared" si="81"/>
        <v>1900-1</v>
      </c>
      <c r="P2504" s="181">
        <f t="shared" si="82"/>
        <v>0</v>
      </c>
      <c r="W2504" s="216"/>
      <c r="X2504" s="215"/>
      <c r="Y2504" s="184"/>
    </row>
    <row r="2505" spans="1:25" ht="17.399999999999999">
      <c r="A2505" s="92"/>
      <c r="B2505" s="196"/>
      <c r="C2505" s="193"/>
      <c r="D2505" s="193"/>
      <c r="E2505" s="199"/>
      <c r="F2505" s="193"/>
      <c r="G2505" s="307"/>
      <c r="H2505" s="320"/>
      <c r="I2505" s="194"/>
      <c r="J2505" s="195"/>
      <c r="K2505" s="195"/>
      <c r="L2505" s="199"/>
      <c r="M2505" s="70"/>
      <c r="N2505" s="182"/>
      <c r="O2505" s="181" t="str">
        <f t="shared" si="81"/>
        <v>1900-1</v>
      </c>
      <c r="P2505" s="181">
        <f t="shared" si="82"/>
        <v>0</v>
      </c>
      <c r="W2505" s="216"/>
      <c r="X2505" s="215"/>
      <c r="Y2505" s="184"/>
    </row>
    <row r="2506" spans="1:25" ht="17.399999999999999">
      <c r="A2506" s="92"/>
      <c r="B2506" s="196"/>
      <c r="C2506" s="193"/>
      <c r="D2506" s="193"/>
      <c r="E2506" s="199"/>
      <c r="F2506" s="193"/>
      <c r="G2506" s="307"/>
      <c r="H2506" s="320"/>
      <c r="I2506" s="194"/>
      <c r="J2506" s="195"/>
      <c r="K2506" s="195"/>
      <c r="L2506" s="199"/>
      <c r="M2506" s="70"/>
      <c r="N2506" s="182"/>
      <c r="O2506" s="181" t="str">
        <f t="shared" si="81"/>
        <v>1900-1</v>
      </c>
      <c r="P2506" s="181">
        <f t="shared" si="82"/>
        <v>0</v>
      </c>
      <c r="W2506" s="216"/>
      <c r="X2506" s="215"/>
      <c r="Y2506" s="184"/>
    </row>
    <row r="2507" spans="1:25" ht="17.399999999999999">
      <c r="A2507" s="92"/>
      <c r="B2507" s="196"/>
      <c r="C2507" s="193"/>
      <c r="D2507" s="193"/>
      <c r="E2507" s="199"/>
      <c r="F2507" s="193"/>
      <c r="G2507" s="307"/>
      <c r="H2507" s="320"/>
      <c r="I2507" s="194"/>
      <c r="J2507" s="195"/>
      <c r="K2507" s="195"/>
      <c r="L2507" s="199"/>
      <c r="M2507" s="70"/>
      <c r="N2507" s="182"/>
      <c r="O2507" s="181" t="str">
        <f t="shared" si="81"/>
        <v>1900-1</v>
      </c>
      <c r="P2507" s="181">
        <f t="shared" si="82"/>
        <v>0</v>
      </c>
      <c r="W2507" s="216"/>
      <c r="X2507" s="215"/>
      <c r="Y2507" s="184"/>
    </row>
    <row r="2508" spans="1:25" ht="17.399999999999999">
      <c r="A2508" s="92"/>
      <c r="B2508" s="196"/>
      <c r="C2508" s="193"/>
      <c r="D2508" s="193"/>
      <c r="E2508" s="199"/>
      <c r="F2508" s="193"/>
      <c r="G2508" s="307"/>
      <c r="H2508" s="320"/>
      <c r="I2508" s="194"/>
      <c r="J2508" s="195"/>
      <c r="K2508" s="195"/>
      <c r="L2508" s="199"/>
      <c r="M2508" s="70"/>
      <c r="N2508" s="182"/>
      <c r="O2508" s="181" t="str">
        <f t="shared" si="81"/>
        <v>1900-1</v>
      </c>
      <c r="P2508" s="181">
        <f t="shared" si="82"/>
        <v>0</v>
      </c>
      <c r="W2508" s="216"/>
      <c r="X2508" s="215"/>
      <c r="Y2508" s="184"/>
    </row>
    <row r="2509" spans="1:25" ht="17.399999999999999">
      <c r="A2509" s="92"/>
      <c r="B2509" s="196"/>
      <c r="C2509" s="193"/>
      <c r="D2509" s="193"/>
      <c r="E2509" s="199"/>
      <c r="F2509" s="193"/>
      <c r="G2509" s="307"/>
      <c r="H2509" s="320"/>
      <c r="I2509" s="194"/>
      <c r="J2509" s="195"/>
      <c r="K2509" s="195"/>
      <c r="L2509" s="199"/>
      <c r="M2509" s="70"/>
      <c r="N2509" s="182"/>
      <c r="O2509" s="181" t="str">
        <f t="shared" si="81"/>
        <v>1900-1</v>
      </c>
      <c r="P2509" s="181">
        <f t="shared" si="82"/>
        <v>0</v>
      </c>
      <c r="W2509" s="216"/>
      <c r="X2509" s="215"/>
      <c r="Y2509" s="184"/>
    </row>
    <row r="2510" spans="1:25" ht="17.399999999999999">
      <c r="A2510" s="92"/>
      <c r="B2510" s="196"/>
      <c r="C2510" s="193"/>
      <c r="D2510" s="193"/>
      <c r="E2510" s="199"/>
      <c r="F2510" s="193"/>
      <c r="G2510" s="307"/>
      <c r="H2510" s="320"/>
      <c r="I2510" s="194"/>
      <c r="J2510" s="195"/>
      <c r="K2510" s="195"/>
      <c r="L2510" s="199"/>
      <c r="M2510" s="70"/>
      <c r="N2510" s="182"/>
      <c r="O2510" s="181" t="str">
        <f t="shared" si="81"/>
        <v>1900-1</v>
      </c>
      <c r="P2510" s="181">
        <f t="shared" si="82"/>
        <v>0</v>
      </c>
      <c r="W2510" s="216"/>
      <c r="X2510" s="215"/>
      <c r="Y2510" s="184"/>
    </row>
    <row r="2511" spans="1:25" ht="17.399999999999999">
      <c r="A2511" s="92"/>
      <c r="B2511" s="196"/>
      <c r="C2511" s="193"/>
      <c r="D2511" s="193"/>
      <c r="E2511" s="199"/>
      <c r="F2511" s="193"/>
      <c r="G2511" s="307"/>
      <c r="H2511" s="320"/>
      <c r="I2511" s="194"/>
      <c r="J2511" s="195"/>
      <c r="K2511" s="195"/>
      <c r="L2511" s="199"/>
      <c r="M2511" s="70"/>
      <c r="N2511" s="182"/>
      <c r="O2511" s="181" t="str">
        <f t="shared" si="81"/>
        <v>1900-1</v>
      </c>
      <c r="P2511" s="181">
        <f t="shared" si="82"/>
        <v>0</v>
      </c>
      <c r="W2511" s="216"/>
      <c r="X2511" s="215"/>
      <c r="Y2511" s="184"/>
    </row>
    <row r="2512" spans="1:25" ht="17.399999999999999">
      <c r="A2512" s="92"/>
      <c r="B2512" s="196"/>
      <c r="C2512" s="193"/>
      <c r="D2512" s="193"/>
      <c r="E2512" s="199"/>
      <c r="F2512" s="193"/>
      <c r="G2512" s="307"/>
      <c r="H2512" s="320"/>
      <c r="I2512" s="194"/>
      <c r="J2512" s="195"/>
      <c r="K2512" s="195"/>
      <c r="L2512" s="199"/>
      <c r="M2512" s="70"/>
      <c r="N2512" s="182"/>
      <c r="O2512" s="181" t="str">
        <f t="shared" si="81"/>
        <v>1900-1</v>
      </c>
      <c r="P2512" s="181">
        <f t="shared" si="82"/>
        <v>0</v>
      </c>
      <c r="W2512" s="216"/>
      <c r="X2512" s="215"/>
      <c r="Y2512" s="184"/>
    </row>
    <row r="2513" spans="1:25" ht="17.399999999999999">
      <c r="A2513" s="92"/>
      <c r="B2513" s="196"/>
      <c r="C2513" s="193"/>
      <c r="D2513" s="193"/>
      <c r="E2513" s="199"/>
      <c r="F2513" s="193"/>
      <c r="G2513" s="307"/>
      <c r="H2513" s="320"/>
      <c r="I2513" s="194"/>
      <c r="J2513" s="195"/>
      <c r="K2513" s="195"/>
      <c r="L2513" s="199"/>
      <c r="M2513" s="70"/>
      <c r="N2513" s="182"/>
      <c r="O2513" s="181" t="str">
        <f t="shared" si="81"/>
        <v>1900-1</v>
      </c>
      <c r="P2513" s="181">
        <f t="shared" si="82"/>
        <v>0</v>
      </c>
      <c r="W2513" s="216"/>
      <c r="X2513" s="215"/>
      <c r="Y2513" s="184"/>
    </row>
    <row r="2514" spans="1:25" ht="17.399999999999999">
      <c r="A2514" s="92"/>
      <c r="B2514" s="196"/>
      <c r="C2514" s="193"/>
      <c r="D2514" s="193"/>
      <c r="E2514" s="199"/>
      <c r="F2514" s="193"/>
      <c r="G2514" s="307"/>
      <c r="H2514" s="320"/>
      <c r="I2514" s="194"/>
      <c r="J2514" s="195"/>
      <c r="K2514" s="195"/>
      <c r="L2514" s="199"/>
      <c r="M2514" s="70"/>
      <c r="N2514" s="182"/>
      <c r="O2514" s="181" t="str">
        <f t="shared" si="81"/>
        <v>1900-1</v>
      </c>
      <c r="P2514" s="181">
        <f t="shared" si="82"/>
        <v>0</v>
      </c>
      <c r="W2514" s="216"/>
      <c r="X2514" s="215"/>
      <c r="Y2514" s="184"/>
    </row>
    <row r="2515" spans="1:25" ht="17.399999999999999">
      <c r="A2515" s="92"/>
      <c r="B2515" s="196"/>
      <c r="C2515" s="193"/>
      <c r="D2515" s="193"/>
      <c r="E2515" s="199"/>
      <c r="F2515" s="193"/>
      <c r="G2515" s="307"/>
      <c r="H2515" s="320"/>
      <c r="I2515" s="194"/>
      <c r="J2515" s="195"/>
      <c r="K2515" s="195"/>
      <c r="L2515" s="199"/>
      <c r="M2515" s="70"/>
      <c r="N2515" s="182"/>
      <c r="O2515" s="181" t="str">
        <f t="shared" si="81"/>
        <v>1900-1</v>
      </c>
      <c r="P2515" s="181">
        <f t="shared" si="82"/>
        <v>0</v>
      </c>
      <c r="W2515" s="216"/>
      <c r="X2515" s="215"/>
      <c r="Y2515" s="184"/>
    </row>
    <row r="2516" spans="1:25" ht="17.399999999999999">
      <c r="A2516" s="92"/>
      <c r="B2516" s="196"/>
      <c r="C2516" s="193"/>
      <c r="D2516" s="193"/>
      <c r="E2516" s="199"/>
      <c r="F2516" s="193"/>
      <c r="G2516" s="307"/>
      <c r="H2516" s="320"/>
      <c r="I2516" s="194"/>
      <c r="J2516" s="195"/>
      <c r="K2516" s="195"/>
      <c r="L2516" s="199"/>
      <c r="M2516" s="70"/>
      <c r="N2516" s="182"/>
      <c r="O2516" s="181" t="str">
        <f t="shared" si="81"/>
        <v>1900-1</v>
      </c>
      <c r="P2516" s="181">
        <f t="shared" si="82"/>
        <v>0</v>
      </c>
      <c r="W2516" s="216"/>
      <c r="X2516" s="215"/>
      <c r="Y2516" s="184"/>
    </row>
    <row r="2517" spans="1:25" ht="17.399999999999999">
      <c r="A2517" s="92"/>
      <c r="B2517" s="196"/>
      <c r="C2517" s="193"/>
      <c r="D2517" s="193"/>
      <c r="E2517" s="199"/>
      <c r="F2517" s="193"/>
      <c r="G2517" s="307"/>
      <c r="H2517" s="320"/>
      <c r="I2517" s="194"/>
      <c r="J2517" s="195"/>
      <c r="K2517" s="195"/>
      <c r="L2517" s="199"/>
      <c r="M2517" s="70"/>
      <c r="N2517" s="182"/>
      <c r="O2517" s="181" t="str">
        <f t="shared" si="81"/>
        <v>1900-1</v>
      </c>
      <c r="P2517" s="181">
        <f t="shared" si="82"/>
        <v>0</v>
      </c>
      <c r="W2517" s="216"/>
      <c r="X2517" s="215"/>
      <c r="Y2517" s="184"/>
    </row>
    <row r="2518" spans="1:25" ht="17.399999999999999">
      <c r="A2518" s="92"/>
      <c r="B2518" s="196"/>
      <c r="C2518" s="193"/>
      <c r="D2518" s="193"/>
      <c r="E2518" s="199"/>
      <c r="F2518" s="193"/>
      <c r="G2518" s="307"/>
      <c r="H2518" s="320"/>
      <c r="I2518" s="194"/>
      <c r="J2518" s="195"/>
      <c r="K2518" s="195"/>
      <c r="L2518" s="199"/>
      <c r="M2518" s="70"/>
      <c r="N2518" s="182"/>
      <c r="O2518" s="181" t="str">
        <f t="shared" si="81"/>
        <v>1900-1</v>
      </c>
      <c r="P2518" s="181">
        <f t="shared" si="82"/>
        <v>0</v>
      </c>
      <c r="W2518" s="216"/>
      <c r="X2518" s="215"/>
      <c r="Y2518" s="184"/>
    </row>
    <row r="2519" spans="1:25" ht="17.399999999999999">
      <c r="A2519" s="92"/>
      <c r="B2519" s="196"/>
      <c r="C2519" s="193"/>
      <c r="D2519" s="193"/>
      <c r="E2519" s="199"/>
      <c r="F2519" s="193"/>
      <c r="G2519" s="307"/>
      <c r="H2519" s="320"/>
      <c r="I2519" s="194"/>
      <c r="J2519" s="195"/>
      <c r="K2519" s="195"/>
      <c r="L2519" s="199"/>
      <c r="M2519" s="70"/>
      <c r="N2519" s="182"/>
      <c r="O2519" s="181" t="str">
        <f t="shared" si="81"/>
        <v>1900-1</v>
      </c>
      <c r="P2519" s="181">
        <f t="shared" si="82"/>
        <v>0</v>
      </c>
      <c r="W2519" s="216"/>
      <c r="X2519" s="215"/>
      <c r="Y2519" s="184"/>
    </row>
    <row r="2520" spans="1:25" ht="17.399999999999999">
      <c r="A2520" s="92"/>
      <c r="B2520" s="196"/>
      <c r="C2520" s="193"/>
      <c r="D2520" s="193"/>
      <c r="E2520" s="199"/>
      <c r="F2520" s="193"/>
      <c r="G2520" s="307"/>
      <c r="H2520" s="320"/>
      <c r="I2520" s="194"/>
      <c r="J2520" s="195"/>
      <c r="K2520" s="195"/>
      <c r="L2520" s="199"/>
      <c r="M2520" s="70"/>
      <c r="N2520" s="182"/>
      <c r="O2520" s="181" t="str">
        <f t="shared" si="81"/>
        <v>1900-1</v>
      </c>
      <c r="P2520" s="181">
        <f t="shared" si="82"/>
        <v>0</v>
      </c>
      <c r="W2520" s="216"/>
      <c r="X2520" s="215"/>
      <c r="Y2520" s="184"/>
    </row>
    <row r="2521" spans="1:25" ht="17.399999999999999">
      <c r="A2521" s="92"/>
      <c r="B2521" s="196"/>
      <c r="C2521" s="193"/>
      <c r="D2521" s="193"/>
      <c r="E2521" s="199"/>
      <c r="F2521" s="193"/>
      <c r="G2521" s="307"/>
      <c r="H2521" s="320"/>
      <c r="I2521" s="194"/>
      <c r="J2521" s="195"/>
      <c r="K2521" s="195"/>
      <c r="L2521" s="199"/>
      <c r="M2521" s="70"/>
      <c r="N2521" s="182"/>
      <c r="O2521" s="181" t="str">
        <f t="shared" si="81"/>
        <v>1900-1</v>
      </c>
      <c r="P2521" s="181">
        <f t="shared" si="82"/>
        <v>0</v>
      </c>
      <c r="W2521" s="216"/>
      <c r="X2521" s="215"/>
      <c r="Y2521" s="184"/>
    </row>
    <row r="2522" spans="1:25" ht="17.399999999999999">
      <c r="A2522" s="92"/>
      <c r="B2522" s="196"/>
      <c r="C2522" s="193"/>
      <c r="D2522" s="193"/>
      <c r="E2522" s="199"/>
      <c r="F2522" s="193"/>
      <c r="G2522" s="307"/>
      <c r="H2522" s="320"/>
      <c r="I2522" s="194"/>
      <c r="J2522" s="195"/>
      <c r="K2522" s="195"/>
      <c r="L2522" s="199"/>
      <c r="M2522" s="70"/>
      <c r="N2522" s="182"/>
      <c r="O2522" s="181" t="str">
        <f t="shared" si="81"/>
        <v>1900-1</v>
      </c>
      <c r="P2522" s="181">
        <f t="shared" si="82"/>
        <v>0</v>
      </c>
      <c r="W2522" s="216"/>
      <c r="X2522" s="215"/>
      <c r="Y2522" s="184"/>
    </row>
    <row r="2523" spans="1:25" ht="17.399999999999999">
      <c r="A2523" s="92"/>
      <c r="B2523" s="196"/>
      <c r="C2523" s="193"/>
      <c r="D2523" s="193"/>
      <c r="E2523" s="199"/>
      <c r="F2523" s="193"/>
      <c r="G2523" s="307"/>
      <c r="H2523" s="320"/>
      <c r="I2523" s="194"/>
      <c r="J2523" s="195"/>
      <c r="K2523" s="195"/>
      <c r="L2523" s="199"/>
      <c r="M2523" s="70"/>
      <c r="N2523" s="182"/>
      <c r="O2523" s="181" t="str">
        <f t="shared" si="81"/>
        <v>1900-1</v>
      </c>
      <c r="P2523" s="181">
        <f t="shared" si="82"/>
        <v>0</v>
      </c>
      <c r="W2523" s="216"/>
      <c r="X2523" s="215"/>
      <c r="Y2523" s="184"/>
    </row>
    <row r="2524" spans="1:25" ht="17.399999999999999">
      <c r="A2524" s="92"/>
      <c r="B2524" s="196"/>
      <c r="C2524" s="193"/>
      <c r="D2524" s="193"/>
      <c r="E2524" s="199"/>
      <c r="F2524" s="193"/>
      <c r="G2524" s="307"/>
      <c r="H2524" s="320"/>
      <c r="I2524" s="194"/>
      <c r="J2524" s="195"/>
      <c r="K2524" s="195"/>
      <c r="L2524" s="199"/>
      <c r="M2524" s="70"/>
      <c r="N2524" s="182"/>
      <c r="O2524" s="181" t="str">
        <f t="shared" si="81"/>
        <v>1900-1</v>
      </c>
      <c r="P2524" s="181">
        <f t="shared" si="82"/>
        <v>0</v>
      </c>
      <c r="W2524" s="216"/>
      <c r="X2524" s="215"/>
      <c r="Y2524" s="184"/>
    </row>
    <row r="2525" spans="1:25" ht="17.399999999999999">
      <c r="A2525" s="92"/>
      <c r="B2525" s="196"/>
      <c r="C2525" s="193"/>
      <c r="D2525" s="193"/>
      <c r="E2525" s="199"/>
      <c r="F2525" s="193"/>
      <c r="G2525" s="307"/>
      <c r="H2525" s="320"/>
      <c r="I2525" s="194"/>
      <c r="J2525" s="195"/>
      <c r="K2525" s="195"/>
      <c r="L2525" s="199"/>
      <c r="M2525" s="70"/>
      <c r="N2525" s="182"/>
      <c r="O2525" s="181" t="str">
        <f t="shared" si="81"/>
        <v>1900-1</v>
      </c>
      <c r="P2525" s="181">
        <f t="shared" si="82"/>
        <v>0</v>
      </c>
      <c r="W2525" s="216"/>
      <c r="X2525" s="215"/>
      <c r="Y2525" s="184"/>
    </row>
    <row r="2526" spans="1:25" ht="17.399999999999999">
      <c r="A2526" s="92"/>
      <c r="B2526" s="196"/>
      <c r="C2526" s="193"/>
      <c r="D2526" s="193"/>
      <c r="E2526" s="199"/>
      <c r="F2526" s="193"/>
      <c r="G2526" s="307"/>
      <c r="H2526" s="320"/>
      <c r="I2526" s="194"/>
      <c r="J2526" s="195"/>
      <c r="K2526" s="195"/>
      <c r="L2526" s="199"/>
      <c r="M2526" s="70"/>
      <c r="N2526" s="182"/>
      <c r="O2526" s="181" t="str">
        <f t="shared" si="81"/>
        <v>1900-1</v>
      </c>
      <c r="P2526" s="181">
        <f t="shared" si="82"/>
        <v>0</v>
      </c>
      <c r="W2526" s="216"/>
      <c r="X2526" s="215"/>
      <c r="Y2526" s="184"/>
    </row>
    <row r="2527" spans="1:25" ht="17.399999999999999">
      <c r="A2527" s="92"/>
      <c r="B2527" s="196"/>
      <c r="C2527" s="193"/>
      <c r="D2527" s="193"/>
      <c r="E2527" s="199"/>
      <c r="F2527" s="193"/>
      <c r="G2527" s="307"/>
      <c r="H2527" s="320"/>
      <c r="I2527" s="194"/>
      <c r="J2527" s="195"/>
      <c r="K2527" s="195"/>
      <c r="L2527" s="199"/>
      <c r="M2527" s="70"/>
      <c r="N2527" s="182"/>
      <c r="O2527" s="181" t="str">
        <f t="shared" si="81"/>
        <v>1900-1</v>
      </c>
      <c r="P2527" s="181">
        <f t="shared" si="82"/>
        <v>0</v>
      </c>
      <c r="W2527" s="216"/>
      <c r="X2527" s="215"/>
      <c r="Y2527" s="184"/>
    </row>
    <row r="2528" spans="1:25" ht="17.399999999999999">
      <c r="A2528" s="92"/>
      <c r="B2528" s="196"/>
      <c r="C2528" s="193"/>
      <c r="D2528" s="193"/>
      <c r="E2528" s="199"/>
      <c r="F2528" s="193"/>
      <c r="G2528" s="307"/>
      <c r="H2528" s="320"/>
      <c r="I2528" s="194"/>
      <c r="J2528" s="195"/>
      <c r="K2528" s="195"/>
      <c r="L2528" s="199"/>
      <c r="M2528" s="70"/>
      <c r="N2528" s="182"/>
      <c r="O2528" s="181" t="str">
        <f t="shared" si="81"/>
        <v>1900-1</v>
      </c>
      <c r="P2528" s="181">
        <f t="shared" si="82"/>
        <v>0</v>
      </c>
      <c r="W2528" s="216"/>
      <c r="X2528" s="215"/>
      <c r="Y2528" s="184"/>
    </row>
    <row r="2529" spans="1:25" ht="17.399999999999999">
      <c r="A2529" s="92"/>
      <c r="B2529" s="196"/>
      <c r="C2529" s="193"/>
      <c r="D2529" s="193"/>
      <c r="E2529" s="199"/>
      <c r="F2529" s="193"/>
      <c r="G2529" s="307"/>
      <c r="H2529" s="320"/>
      <c r="I2529" s="194"/>
      <c r="J2529" s="195"/>
      <c r="K2529" s="195"/>
      <c r="L2529" s="199"/>
      <c r="M2529" s="70"/>
      <c r="N2529" s="182"/>
      <c r="O2529" s="181" t="str">
        <f t="shared" si="81"/>
        <v>1900-1</v>
      </c>
      <c r="P2529" s="181">
        <f t="shared" si="82"/>
        <v>0</v>
      </c>
      <c r="W2529" s="216"/>
      <c r="X2529" s="215"/>
      <c r="Y2529" s="184"/>
    </row>
    <row r="2530" spans="1:25" ht="17.399999999999999">
      <c r="A2530" s="92"/>
      <c r="B2530" s="196"/>
      <c r="C2530" s="193"/>
      <c r="D2530" s="193"/>
      <c r="E2530" s="199"/>
      <c r="F2530" s="193"/>
      <c r="G2530" s="307"/>
      <c r="H2530" s="320"/>
      <c r="I2530" s="194"/>
      <c r="J2530" s="195"/>
      <c r="K2530" s="195"/>
      <c r="L2530" s="199"/>
      <c r="M2530" s="70"/>
      <c r="N2530" s="182"/>
      <c r="O2530" s="181" t="str">
        <f t="shared" si="81"/>
        <v>1900-1</v>
      </c>
      <c r="P2530" s="181">
        <f t="shared" si="82"/>
        <v>0</v>
      </c>
      <c r="W2530" s="216"/>
      <c r="X2530" s="215"/>
      <c r="Y2530" s="184"/>
    </row>
    <row r="2531" spans="1:25" ht="17.399999999999999">
      <c r="A2531" s="92"/>
      <c r="B2531" s="196"/>
      <c r="C2531" s="193"/>
      <c r="D2531" s="193"/>
      <c r="E2531" s="199"/>
      <c r="F2531" s="193"/>
      <c r="G2531" s="307"/>
      <c r="H2531" s="320"/>
      <c r="I2531" s="194"/>
      <c r="J2531" s="195"/>
      <c r="K2531" s="195"/>
      <c r="L2531" s="199"/>
      <c r="M2531" s="70"/>
      <c r="N2531" s="182"/>
      <c r="O2531" s="181" t="str">
        <f t="shared" si="81"/>
        <v>1900-1</v>
      </c>
      <c r="P2531" s="181">
        <f t="shared" si="82"/>
        <v>0</v>
      </c>
      <c r="W2531" s="216"/>
      <c r="X2531" s="215"/>
      <c r="Y2531" s="184"/>
    </row>
    <row r="2532" spans="1:25" ht="17.399999999999999">
      <c r="A2532" s="92"/>
      <c r="B2532" s="196"/>
      <c r="C2532" s="193"/>
      <c r="D2532" s="193"/>
      <c r="E2532" s="199"/>
      <c r="F2532" s="193"/>
      <c r="G2532" s="307"/>
      <c r="H2532" s="320"/>
      <c r="I2532" s="194"/>
      <c r="J2532" s="195"/>
      <c r="K2532" s="195"/>
      <c r="L2532" s="199"/>
      <c r="M2532" s="70"/>
      <c r="N2532" s="182"/>
      <c r="O2532" s="181" t="str">
        <f t="shared" si="81"/>
        <v>1900-1</v>
      </c>
      <c r="P2532" s="181">
        <f t="shared" si="82"/>
        <v>0</v>
      </c>
      <c r="W2532" s="216"/>
      <c r="X2532" s="215"/>
      <c r="Y2532" s="184"/>
    </row>
    <row r="2533" spans="1:25" ht="17.399999999999999">
      <c r="A2533" s="92"/>
      <c r="B2533" s="196"/>
      <c r="C2533" s="193"/>
      <c r="D2533" s="193"/>
      <c r="E2533" s="199"/>
      <c r="F2533" s="193"/>
      <c r="G2533" s="307"/>
      <c r="H2533" s="320"/>
      <c r="I2533" s="194"/>
      <c r="J2533" s="195"/>
      <c r="K2533" s="195"/>
      <c r="L2533" s="199"/>
      <c r="M2533" s="70"/>
      <c r="N2533" s="182"/>
      <c r="O2533" s="181" t="str">
        <f t="shared" si="81"/>
        <v>1900-1</v>
      </c>
      <c r="P2533" s="181">
        <f t="shared" si="82"/>
        <v>0</v>
      </c>
      <c r="W2533" s="216"/>
      <c r="X2533" s="215"/>
      <c r="Y2533" s="184"/>
    </row>
    <row r="2534" spans="1:25" ht="17.399999999999999">
      <c r="A2534" s="92"/>
      <c r="B2534" s="196"/>
      <c r="C2534" s="193"/>
      <c r="D2534" s="193"/>
      <c r="E2534" s="199"/>
      <c r="F2534" s="193"/>
      <c r="G2534" s="307"/>
      <c r="H2534" s="320"/>
      <c r="I2534" s="194"/>
      <c r="J2534" s="195"/>
      <c r="K2534" s="195"/>
      <c r="L2534" s="199"/>
      <c r="M2534" s="70"/>
      <c r="N2534" s="182"/>
      <c r="O2534" s="181" t="str">
        <f t="shared" si="81"/>
        <v>1900-1</v>
      </c>
      <c r="P2534" s="181">
        <f t="shared" si="82"/>
        <v>0</v>
      </c>
      <c r="W2534" s="216"/>
      <c r="X2534" s="215"/>
      <c r="Y2534" s="184"/>
    </row>
    <row r="2535" spans="1:25" ht="17.399999999999999">
      <c r="A2535" s="92"/>
      <c r="B2535" s="196"/>
      <c r="C2535" s="193"/>
      <c r="D2535" s="193"/>
      <c r="E2535" s="199"/>
      <c r="F2535" s="193"/>
      <c r="G2535" s="307"/>
      <c r="H2535" s="320"/>
      <c r="I2535" s="194"/>
      <c r="J2535" s="195"/>
      <c r="K2535" s="195"/>
      <c r="L2535" s="199"/>
      <c r="M2535" s="70"/>
      <c r="N2535" s="182"/>
      <c r="O2535" s="181" t="str">
        <f t="shared" si="81"/>
        <v>1900-1</v>
      </c>
      <c r="P2535" s="181">
        <f t="shared" si="82"/>
        <v>0</v>
      </c>
      <c r="W2535" s="216"/>
      <c r="X2535" s="215"/>
      <c r="Y2535" s="184"/>
    </row>
    <row r="2536" spans="1:25" ht="17.399999999999999">
      <c r="A2536" s="92"/>
      <c r="B2536" s="196"/>
      <c r="C2536" s="193"/>
      <c r="D2536" s="193"/>
      <c r="E2536" s="199"/>
      <c r="F2536" s="193"/>
      <c r="G2536" s="307"/>
      <c r="H2536" s="320"/>
      <c r="I2536" s="194"/>
      <c r="J2536" s="195"/>
      <c r="K2536" s="195"/>
      <c r="L2536" s="199"/>
      <c r="M2536" s="70"/>
      <c r="N2536" s="182"/>
      <c r="O2536" s="181" t="str">
        <f t="shared" si="81"/>
        <v>1900-1</v>
      </c>
      <c r="P2536" s="181">
        <f t="shared" si="82"/>
        <v>0</v>
      </c>
      <c r="W2536" s="216"/>
      <c r="X2536" s="215"/>
      <c r="Y2536" s="184"/>
    </row>
    <row r="2537" spans="1:25" ht="17.399999999999999">
      <c r="A2537" s="92"/>
      <c r="B2537" s="196"/>
      <c r="C2537" s="193"/>
      <c r="D2537" s="193"/>
      <c r="E2537" s="199"/>
      <c r="F2537" s="193"/>
      <c r="G2537" s="307"/>
      <c r="H2537" s="320"/>
      <c r="I2537" s="194"/>
      <c r="J2537" s="195"/>
      <c r="K2537" s="195"/>
      <c r="L2537" s="199"/>
      <c r="M2537" s="70"/>
      <c r="N2537" s="182"/>
      <c r="O2537" s="181" t="str">
        <f t="shared" si="81"/>
        <v>1900-1</v>
      </c>
      <c r="P2537" s="181">
        <f t="shared" si="82"/>
        <v>0</v>
      </c>
      <c r="W2537" s="216"/>
      <c r="X2537" s="215"/>
      <c r="Y2537" s="184"/>
    </row>
    <row r="2538" spans="1:25" ht="17.399999999999999">
      <c r="A2538" s="92"/>
      <c r="B2538" s="196"/>
      <c r="C2538" s="193"/>
      <c r="D2538" s="193"/>
      <c r="E2538" s="199"/>
      <c r="F2538" s="195"/>
      <c r="G2538" s="307"/>
      <c r="H2538" s="320"/>
      <c r="I2538" s="194"/>
      <c r="J2538" s="195"/>
      <c r="K2538" s="195"/>
      <c r="L2538" s="199"/>
      <c r="M2538" s="70"/>
      <c r="N2538" s="182"/>
      <c r="O2538" s="181" t="str">
        <f t="shared" si="81"/>
        <v>1900-1</v>
      </c>
      <c r="P2538" s="181">
        <f t="shared" si="82"/>
        <v>0</v>
      </c>
      <c r="W2538" s="216"/>
      <c r="X2538" s="215"/>
      <c r="Y2538" s="184"/>
    </row>
    <row r="2539" spans="1:25" ht="17.399999999999999">
      <c r="A2539" s="92"/>
      <c r="B2539" s="196"/>
      <c r="C2539" s="193"/>
      <c r="D2539" s="193"/>
      <c r="E2539" s="199"/>
      <c r="F2539" s="193"/>
      <c r="G2539" s="307"/>
      <c r="H2539" s="320"/>
      <c r="I2539" s="194"/>
      <c r="J2539" s="195"/>
      <c r="K2539" s="195"/>
      <c r="L2539" s="199"/>
      <c r="M2539" s="70"/>
      <c r="N2539" s="182"/>
      <c r="O2539" s="181" t="str">
        <f t="shared" si="81"/>
        <v>1900-1</v>
      </c>
      <c r="P2539" s="181">
        <f t="shared" si="82"/>
        <v>0</v>
      </c>
      <c r="W2539" s="216"/>
      <c r="X2539" s="215"/>
      <c r="Y2539" s="184"/>
    </row>
    <row r="2540" spans="1:25" ht="17.399999999999999">
      <c r="A2540" s="92"/>
      <c r="B2540" s="196"/>
      <c r="C2540" s="193"/>
      <c r="D2540" s="193"/>
      <c r="E2540" s="199"/>
      <c r="F2540" s="193"/>
      <c r="G2540" s="307"/>
      <c r="H2540" s="320"/>
      <c r="I2540" s="194"/>
      <c r="J2540" s="195"/>
      <c r="K2540" s="195"/>
      <c r="L2540" s="199"/>
      <c r="M2540" s="70"/>
      <c r="N2540" s="182"/>
      <c r="O2540" s="181" t="str">
        <f t="shared" si="81"/>
        <v>1900-1</v>
      </c>
      <c r="P2540" s="181">
        <f t="shared" si="82"/>
        <v>0</v>
      </c>
      <c r="W2540" s="216"/>
      <c r="X2540" s="215"/>
      <c r="Y2540" s="184"/>
    </row>
    <row r="2541" spans="1:25" ht="17.399999999999999">
      <c r="A2541" s="92"/>
      <c r="B2541" s="196"/>
      <c r="C2541" s="193"/>
      <c r="D2541" s="193"/>
      <c r="E2541" s="199"/>
      <c r="F2541" s="193"/>
      <c r="G2541" s="307"/>
      <c r="H2541" s="320"/>
      <c r="I2541" s="194"/>
      <c r="J2541" s="195"/>
      <c r="K2541" s="195"/>
      <c r="L2541" s="199"/>
      <c r="M2541" s="70"/>
      <c r="N2541" s="182"/>
      <c r="O2541" s="181" t="str">
        <f t="shared" si="81"/>
        <v>1900-1</v>
      </c>
      <c r="P2541" s="181">
        <f t="shared" si="82"/>
        <v>0</v>
      </c>
      <c r="W2541" s="216"/>
      <c r="X2541" s="215"/>
      <c r="Y2541" s="184"/>
    </row>
    <row r="2542" spans="1:25" ht="17.399999999999999">
      <c r="A2542" s="92"/>
      <c r="B2542" s="196"/>
      <c r="C2542" s="193"/>
      <c r="D2542" s="193"/>
      <c r="E2542" s="199"/>
      <c r="F2542" s="193"/>
      <c r="G2542" s="307"/>
      <c r="H2542" s="320"/>
      <c r="I2542" s="194"/>
      <c r="J2542" s="195"/>
      <c r="K2542" s="195"/>
      <c r="L2542" s="199"/>
      <c r="M2542" s="70"/>
      <c r="N2542" s="182"/>
      <c r="O2542" s="181" t="str">
        <f t="shared" si="81"/>
        <v>1900-1</v>
      </c>
      <c r="P2542" s="181">
        <f t="shared" si="82"/>
        <v>0</v>
      </c>
      <c r="W2542" s="216"/>
      <c r="X2542" s="215"/>
      <c r="Y2542" s="184"/>
    </row>
    <row r="2543" spans="1:25" ht="17.399999999999999">
      <c r="A2543" s="92"/>
      <c r="B2543" s="196"/>
      <c r="C2543" s="193"/>
      <c r="D2543" s="193"/>
      <c r="E2543" s="199"/>
      <c r="F2543" s="193"/>
      <c r="G2543" s="307"/>
      <c r="H2543" s="320"/>
      <c r="I2543" s="194"/>
      <c r="J2543" s="195"/>
      <c r="K2543" s="195"/>
      <c r="L2543" s="199"/>
      <c r="M2543" s="70"/>
      <c r="N2543" s="182"/>
      <c r="O2543" s="181" t="str">
        <f t="shared" si="81"/>
        <v>1900-1</v>
      </c>
      <c r="P2543" s="181">
        <f t="shared" si="82"/>
        <v>0</v>
      </c>
      <c r="W2543" s="216"/>
      <c r="X2543" s="215"/>
      <c r="Y2543" s="184"/>
    </row>
    <row r="2544" spans="1:25" ht="17.399999999999999">
      <c r="A2544" s="92"/>
      <c r="B2544" s="196"/>
      <c r="C2544" s="193"/>
      <c r="D2544" s="193"/>
      <c r="E2544" s="199"/>
      <c r="F2544" s="193"/>
      <c r="G2544" s="307"/>
      <c r="H2544" s="320"/>
      <c r="I2544" s="194"/>
      <c r="J2544" s="195"/>
      <c r="K2544" s="195"/>
      <c r="L2544" s="199"/>
      <c r="M2544" s="70"/>
      <c r="N2544" s="182"/>
      <c r="O2544" s="181" t="str">
        <f t="shared" ref="O2544:O2607" si="83">YEAR(B2544)&amp;"-"&amp;MONTH(B2544)</f>
        <v>1900-1</v>
      </c>
      <c r="P2544" s="181">
        <f t="shared" si="82"/>
        <v>0</v>
      </c>
      <c r="W2544" s="216"/>
      <c r="X2544" s="215"/>
      <c r="Y2544" s="184"/>
    </row>
    <row r="2545" spans="1:25" ht="17.399999999999999">
      <c r="A2545" s="92"/>
      <c r="B2545" s="196"/>
      <c r="C2545" s="193"/>
      <c r="D2545" s="193"/>
      <c r="E2545" s="199"/>
      <c r="F2545" s="193"/>
      <c r="G2545" s="307"/>
      <c r="H2545" s="320"/>
      <c r="I2545" s="194"/>
      <c r="J2545" s="195"/>
      <c r="K2545" s="195"/>
      <c r="L2545" s="199"/>
      <c r="M2545" s="70"/>
      <c r="N2545" s="182"/>
      <c r="O2545" s="181" t="str">
        <f t="shared" si="83"/>
        <v>1900-1</v>
      </c>
      <c r="P2545" s="181">
        <f t="shared" si="82"/>
        <v>0</v>
      </c>
      <c r="W2545" s="216"/>
      <c r="X2545" s="215"/>
      <c r="Y2545" s="184"/>
    </row>
    <row r="2546" spans="1:25" ht="17.399999999999999">
      <c r="A2546" s="92"/>
      <c r="B2546" s="196"/>
      <c r="C2546" s="193"/>
      <c r="D2546" s="193"/>
      <c r="E2546" s="199"/>
      <c r="F2546" s="193"/>
      <c r="G2546" s="307"/>
      <c r="H2546" s="320"/>
      <c r="I2546" s="194"/>
      <c r="J2546" s="195"/>
      <c r="K2546" s="195"/>
      <c r="L2546" s="199"/>
      <c r="M2546" s="70"/>
      <c r="N2546" s="182"/>
      <c r="O2546" s="181" t="str">
        <f t="shared" si="83"/>
        <v>1900-1</v>
      </c>
      <c r="P2546" s="181">
        <f t="shared" si="82"/>
        <v>0</v>
      </c>
      <c r="W2546" s="216"/>
      <c r="X2546" s="215"/>
      <c r="Y2546" s="184"/>
    </row>
    <row r="2547" spans="1:25" ht="17.399999999999999">
      <c r="A2547" s="92"/>
      <c r="B2547" s="196"/>
      <c r="C2547" s="193"/>
      <c r="D2547" s="193"/>
      <c r="E2547" s="199"/>
      <c r="F2547" s="193"/>
      <c r="G2547" s="307"/>
      <c r="H2547" s="320"/>
      <c r="I2547" s="194"/>
      <c r="J2547" s="195"/>
      <c r="K2547" s="195"/>
      <c r="L2547" s="199"/>
      <c r="M2547" s="70"/>
      <c r="N2547" s="182"/>
      <c r="O2547" s="181" t="str">
        <f t="shared" si="83"/>
        <v>1900-1</v>
      </c>
      <c r="P2547" s="181">
        <f t="shared" si="82"/>
        <v>0</v>
      </c>
      <c r="W2547" s="216"/>
      <c r="X2547" s="215"/>
      <c r="Y2547" s="184"/>
    </row>
    <row r="2548" spans="1:25" ht="17.399999999999999">
      <c r="A2548" s="92"/>
      <c r="B2548" s="196"/>
      <c r="C2548" s="193"/>
      <c r="D2548" s="193"/>
      <c r="E2548" s="199"/>
      <c r="F2548" s="193"/>
      <c r="G2548" s="307"/>
      <c r="H2548" s="320"/>
      <c r="I2548" s="194"/>
      <c r="J2548" s="195"/>
      <c r="K2548" s="195"/>
      <c r="L2548" s="199"/>
      <c r="M2548" s="70"/>
      <c r="N2548" s="182"/>
      <c r="O2548" s="181" t="str">
        <f t="shared" si="83"/>
        <v>1900-1</v>
      </c>
      <c r="P2548" s="181">
        <f t="shared" si="82"/>
        <v>0</v>
      </c>
      <c r="W2548" s="216"/>
      <c r="X2548" s="215"/>
      <c r="Y2548" s="184"/>
    </row>
    <row r="2549" spans="1:25" ht="17.399999999999999">
      <c r="A2549" s="92"/>
      <c r="B2549" s="196"/>
      <c r="C2549" s="193"/>
      <c r="D2549" s="193"/>
      <c r="E2549" s="199"/>
      <c r="F2549" s="193"/>
      <c r="G2549" s="307"/>
      <c r="H2549" s="320"/>
      <c r="I2549" s="194"/>
      <c r="J2549" s="195"/>
      <c r="K2549" s="195"/>
      <c r="L2549" s="199"/>
      <c r="M2549" s="70"/>
      <c r="N2549" s="182"/>
      <c r="O2549" s="181" t="str">
        <f t="shared" si="83"/>
        <v>1900-1</v>
      </c>
      <c r="P2549" s="181">
        <f t="shared" si="82"/>
        <v>0</v>
      </c>
      <c r="W2549" s="216"/>
      <c r="X2549" s="215"/>
      <c r="Y2549" s="184"/>
    </row>
    <row r="2550" spans="1:25" ht="17.399999999999999">
      <c r="A2550" s="92"/>
      <c r="B2550" s="196"/>
      <c r="C2550" s="193"/>
      <c r="D2550" s="193"/>
      <c r="E2550" s="199"/>
      <c r="F2550" s="193"/>
      <c r="G2550" s="307"/>
      <c r="H2550" s="320"/>
      <c r="I2550" s="194"/>
      <c r="J2550" s="195"/>
      <c r="K2550" s="195"/>
      <c r="L2550" s="199"/>
      <c r="M2550" s="70"/>
      <c r="N2550" s="182"/>
      <c r="O2550" s="181" t="str">
        <f t="shared" si="83"/>
        <v>1900-1</v>
      </c>
      <c r="P2550" s="181">
        <f t="shared" si="82"/>
        <v>0</v>
      </c>
      <c r="W2550" s="216"/>
      <c r="X2550" s="215"/>
      <c r="Y2550" s="184"/>
    </row>
    <row r="2551" spans="1:25" ht="17.399999999999999">
      <c r="A2551" s="92"/>
      <c r="B2551" s="196"/>
      <c r="C2551" s="193"/>
      <c r="D2551" s="193"/>
      <c r="E2551" s="199"/>
      <c r="F2551" s="193"/>
      <c r="G2551" s="307"/>
      <c r="H2551" s="320"/>
      <c r="I2551" s="194"/>
      <c r="J2551" s="195"/>
      <c r="K2551" s="195"/>
      <c r="L2551" s="199"/>
      <c r="M2551" s="70"/>
      <c r="N2551" s="182"/>
      <c r="O2551" s="181" t="str">
        <f t="shared" si="83"/>
        <v>1900-1</v>
      </c>
      <c r="P2551" s="181">
        <f t="shared" si="82"/>
        <v>0</v>
      </c>
      <c r="W2551" s="216"/>
      <c r="X2551" s="215"/>
      <c r="Y2551" s="184"/>
    </row>
    <row r="2552" spans="1:25" ht="17.399999999999999">
      <c r="A2552" s="92"/>
      <c r="B2552" s="196"/>
      <c r="C2552" s="193"/>
      <c r="D2552" s="193"/>
      <c r="E2552" s="199"/>
      <c r="F2552" s="193"/>
      <c r="G2552" s="307"/>
      <c r="H2552" s="320"/>
      <c r="I2552" s="194"/>
      <c r="J2552" s="195"/>
      <c r="K2552" s="195"/>
      <c r="L2552" s="199"/>
      <c r="M2552" s="70"/>
      <c r="N2552" s="182"/>
      <c r="O2552" s="181" t="str">
        <f t="shared" si="83"/>
        <v>1900-1</v>
      </c>
      <c r="P2552" s="181">
        <f t="shared" si="82"/>
        <v>0</v>
      </c>
      <c r="W2552" s="216"/>
      <c r="X2552" s="215"/>
      <c r="Y2552" s="184"/>
    </row>
    <row r="2553" spans="1:25" ht="17.399999999999999">
      <c r="A2553" s="92"/>
      <c r="B2553" s="196"/>
      <c r="C2553" s="193"/>
      <c r="D2553" s="193"/>
      <c r="E2553" s="199"/>
      <c r="F2553" s="193"/>
      <c r="G2553" s="307"/>
      <c r="H2553" s="320"/>
      <c r="I2553" s="194"/>
      <c r="J2553" s="195"/>
      <c r="K2553" s="195"/>
      <c r="L2553" s="199"/>
      <c r="M2553" s="70"/>
      <c r="N2553" s="182"/>
      <c r="O2553" s="181" t="str">
        <f t="shared" si="83"/>
        <v>1900-1</v>
      </c>
      <c r="P2553" s="181">
        <f t="shared" si="82"/>
        <v>0</v>
      </c>
      <c r="W2553" s="216"/>
      <c r="X2553" s="215"/>
      <c r="Y2553" s="184"/>
    </row>
    <row r="2554" spans="1:25" ht="17.399999999999999">
      <c r="A2554" s="92"/>
      <c r="B2554" s="196"/>
      <c r="C2554" s="193"/>
      <c r="D2554" s="193"/>
      <c r="E2554" s="199"/>
      <c r="F2554" s="193"/>
      <c r="G2554" s="307"/>
      <c r="H2554" s="320"/>
      <c r="I2554" s="194"/>
      <c r="J2554" s="195"/>
      <c r="K2554" s="195"/>
      <c r="L2554" s="199"/>
      <c r="M2554" s="70"/>
      <c r="N2554" s="182"/>
      <c r="O2554" s="181" t="str">
        <f t="shared" si="83"/>
        <v>1900-1</v>
      </c>
      <c r="P2554" s="181">
        <f t="shared" si="82"/>
        <v>0</v>
      </c>
      <c r="W2554" s="216"/>
      <c r="X2554" s="215"/>
      <c r="Y2554" s="184"/>
    </row>
    <row r="2555" spans="1:25" ht="17.399999999999999">
      <c r="A2555" s="92"/>
      <c r="B2555" s="196"/>
      <c r="C2555" s="193"/>
      <c r="D2555" s="193"/>
      <c r="E2555" s="199"/>
      <c r="F2555" s="195"/>
      <c r="G2555" s="307"/>
      <c r="H2555" s="320"/>
      <c r="I2555" s="194"/>
      <c r="J2555" s="195"/>
      <c r="K2555" s="195"/>
      <c r="L2555" s="199"/>
      <c r="M2555" s="70"/>
      <c r="N2555" s="182"/>
      <c r="O2555" s="181" t="str">
        <f t="shared" si="83"/>
        <v>1900-1</v>
      </c>
      <c r="P2555" s="181">
        <f t="shared" si="82"/>
        <v>0</v>
      </c>
      <c r="W2555" s="216"/>
      <c r="X2555" s="215"/>
      <c r="Y2555" s="184"/>
    </row>
    <row r="2556" spans="1:25" ht="17.399999999999999">
      <c r="A2556" s="92"/>
      <c r="B2556" s="196"/>
      <c r="C2556" s="193"/>
      <c r="D2556" s="193"/>
      <c r="E2556" s="199"/>
      <c r="F2556" s="195"/>
      <c r="G2556" s="307"/>
      <c r="H2556" s="320"/>
      <c r="I2556" s="194"/>
      <c r="J2556" s="195"/>
      <c r="K2556" s="195"/>
      <c r="L2556" s="199"/>
      <c r="M2556" s="70"/>
      <c r="N2556" s="182"/>
      <c r="O2556" s="181" t="str">
        <f t="shared" si="83"/>
        <v>1900-1</v>
      </c>
      <c r="P2556" s="181">
        <f t="shared" si="82"/>
        <v>0</v>
      </c>
      <c r="W2556" s="216"/>
      <c r="X2556" s="215"/>
      <c r="Y2556" s="184"/>
    </row>
    <row r="2557" spans="1:25" ht="17.399999999999999">
      <c r="A2557" s="92"/>
      <c r="B2557" s="196"/>
      <c r="C2557" s="193"/>
      <c r="D2557" s="193"/>
      <c r="E2557" s="199"/>
      <c r="F2557" s="193"/>
      <c r="G2557" s="307"/>
      <c r="H2557" s="320"/>
      <c r="I2557" s="194"/>
      <c r="J2557" s="195"/>
      <c r="K2557" s="195"/>
      <c r="L2557" s="199"/>
      <c r="M2557" s="70"/>
      <c r="N2557" s="182"/>
      <c r="O2557" s="181" t="str">
        <f t="shared" si="83"/>
        <v>1900-1</v>
      </c>
      <c r="P2557" s="181">
        <f t="shared" si="82"/>
        <v>0</v>
      </c>
      <c r="W2557" s="216"/>
      <c r="X2557" s="215"/>
      <c r="Y2557" s="184"/>
    </row>
    <row r="2558" spans="1:25" ht="17.399999999999999">
      <c r="A2558" s="92"/>
      <c r="B2558" s="196"/>
      <c r="C2558" s="193"/>
      <c r="D2558" s="193"/>
      <c r="E2558" s="199"/>
      <c r="F2558" s="193"/>
      <c r="G2558" s="307"/>
      <c r="H2558" s="320"/>
      <c r="I2558" s="194"/>
      <c r="J2558" s="195"/>
      <c r="K2558" s="195"/>
      <c r="L2558" s="199"/>
      <c r="M2558" s="70"/>
      <c r="N2558" s="182"/>
      <c r="O2558" s="181" t="str">
        <f t="shared" si="83"/>
        <v>1900-1</v>
      </c>
      <c r="P2558" s="181">
        <f t="shared" si="82"/>
        <v>0</v>
      </c>
      <c r="W2558" s="216"/>
      <c r="X2558" s="215"/>
      <c r="Y2558" s="184"/>
    </row>
    <row r="2559" spans="1:25" ht="17.399999999999999">
      <c r="A2559" s="92"/>
      <c r="B2559" s="196"/>
      <c r="C2559" s="193"/>
      <c r="D2559" s="193"/>
      <c r="E2559" s="199"/>
      <c r="F2559" s="193"/>
      <c r="G2559" s="307"/>
      <c r="H2559" s="320"/>
      <c r="I2559" s="194"/>
      <c r="J2559" s="195"/>
      <c r="K2559" s="195"/>
      <c r="L2559" s="199"/>
      <c r="M2559" s="70"/>
      <c r="N2559" s="182"/>
      <c r="O2559" s="181" t="str">
        <f t="shared" si="83"/>
        <v>1900-1</v>
      </c>
      <c r="P2559" s="181">
        <f t="shared" si="82"/>
        <v>0</v>
      </c>
      <c r="W2559" s="216"/>
      <c r="X2559" s="215"/>
      <c r="Y2559" s="184"/>
    </row>
    <row r="2560" spans="1:25" ht="17.399999999999999">
      <c r="A2560" s="92"/>
      <c r="B2560" s="196"/>
      <c r="C2560" s="193"/>
      <c r="D2560" s="193"/>
      <c r="E2560" s="199"/>
      <c r="F2560" s="193"/>
      <c r="G2560" s="307"/>
      <c r="H2560" s="320"/>
      <c r="I2560" s="194"/>
      <c r="J2560" s="195"/>
      <c r="K2560" s="195"/>
      <c r="L2560" s="199"/>
      <c r="M2560" s="70"/>
      <c r="N2560" s="182"/>
      <c r="O2560" s="181" t="str">
        <f t="shared" si="83"/>
        <v>1900-1</v>
      </c>
      <c r="P2560" s="181">
        <f t="shared" si="82"/>
        <v>0</v>
      </c>
      <c r="W2560" s="216"/>
      <c r="X2560" s="215"/>
      <c r="Y2560" s="184"/>
    </row>
    <row r="2561" spans="1:25" ht="17.399999999999999">
      <c r="A2561" s="92"/>
      <c r="B2561" s="196"/>
      <c r="C2561" s="193"/>
      <c r="D2561" s="193"/>
      <c r="E2561" s="199"/>
      <c r="F2561" s="193"/>
      <c r="G2561" s="307"/>
      <c r="H2561" s="320"/>
      <c r="I2561" s="194"/>
      <c r="J2561" s="195"/>
      <c r="K2561" s="195"/>
      <c r="L2561" s="199"/>
      <c r="M2561" s="70"/>
      <c r="N2561" s="182"/>
      <c r="O2561" s="181" t="str">
        <f t="shared" si="83"/>
        <v>1900-1</v>
      </c>
      <c r="P2561" s="181">
        <f t="shared" si="82"/>
        <v>0</v>
      </c>
      <c r="W2561" s="216"/>
      <c r="X2561" s="215"/>
      <c r="Y2561" s="184"/>
    </row>
    <row r="2562" spans="1:25" ht="17.399999999999999">
      <c r="A2562" s="92"/>
      <c r="B2562" s="196"/>
      <c r="C2562" s="193"/>
      <c r="D2562" s="193"/>
      <c r="E2562" s="199"/>
      <c r="F2562" s="193"/>
      <c r="G2562" s="307"/>
      <c r="H2562" s="320"/>
      <c r="I2562" s="194"/>
      <c r="J2562" s="195"/>
      <c r="K2562" s="195"/>
      <c r="L2562" s="199"/>
      <c r="M2562" s="70"/>
      <c r="N2562" s="182"/>
      <c r="O2562" s="181" t="str">
        <f t="shared" si="83"/>
        <v>1900-1</v>
      </c>
      <c r="P2562" s="181">
        <f t="shared" si="82"/>
        <v>0</v>
      </c>
      <c r="W2562" s="216"/>
      <c r="X2562" s="215"/>
      <c r="Y2562" s="184"/>
    </row>
    <row r="2563" spans="1:25" ht="17.399999999999999">
      <c r="A2563" s="92"/>
      <c r="B2563" s="196"/>
      <c r="C2563" s="193"/>
      <c r="D2563" s="193"/>
      <c r="E2563" s="199"/>
      <c r="F2563" s="193"/>
      <c r="G2563" s="307"/>
      <c r="H2563" s="320"/>
      <c r="I2563" s="194"/>
      <c r="J2563" s="195"/>
      <c r="K2563" s="195"/>
      <c r="L2563" s="199"/>
      <c r="M2563" s="70"/>
      <c r="N2563" s="182"/>
      <c r="O2563" s="181" t="str">
        <f t="shared" si="83"/>
        <v>1900-1</v>
      </c>
      <c r="P2563" s="181">
        <f t="shared" ref="P2563:P2626" si="84">N2563*H2563</f>
        <v>0</v>
      </c>
      <c r="W2563" s="216"/>
      <c r="X2563" s="215"/>
      <c r="Y2563" s="184"/>
    </row>
    <row r="2564" spans="1:25" ht="17.399999999999999">
      <c r="A2564" s="92"/>
      <c r="B2564" s="196"/>
      <c r="C2564" s="193"/>
      <c r="D2564" s="193"/>
      <c r="E2564" s="199"/>
      <c r="F2564" s="193"/>
      <c r="G2564" s="307"/>
      <c r="H2564" s="320"/>
      <c r="I2564" s="194"/>
      <c r="J2564" s="195"/>
      <c r="K2564" s="195"/>
      <c r="L2564" s="199"/>
      <c r="M2564" s="70"/>
      <c r="N2564" s="182"/>
      <c r="O2564" s="181" t="str">
        <f t="shared" si="83"/>
        <v>1900-1</v>
      </c>
      <c r="P2564" s="181">
        <f t="shared" si="84"/>
        <v>0</v>
      </c>
      <c r="W2564" s="216"/>
      <c r="X2564" s="215"/>
      <c r="Y2564" s="184"/>
    </row>
    <row r="2565" spans="1:25" ht="17.399999999999999">
      <c r="A2565" s="92"/>
      <c r="B2565" s="196"/>
      <c r="C2565" s="193"/>
      <c r="D2565" s="193"/>
      <c r="E2565" s="199"/>
      <c r="F2565" s="193"/>
      <c r="G2565" s="307"/>
      <c r="H2565" s="320"/>
      <c r="I2565" s="194"/>
      <c r="J2565" s="195"/>
      <c r="K2565" s="195"/>
      <c r="L2565" s="199"/>
      <c r="M2565" s="70"/>
      <c r="N2565" s="182"/>
      <c r="O2565" s="181" t="str">
        <f t="shared" si="83"/>
        <v>1900-1</v>
      </c>
      <c r="P2565" s="181">
        <f t="shared" si="84"/>
        <v>0</v>
      </c>
      <c r="W2565" s="216"/>
      <c r="X2565" s="215"/>
      <c r="Y2565" s="184"/>
    </row>
    <row r="2566" spans="1:25" ht="17.399999999999999">
      <c r="A2566" s="92"/>
      <c r="B2566" s="196"/>
      <c r="C2566" s="193"/>
      <c r="D2566" s="193"/>
      <c r="E2566" s="199"/>
      <c r="F2566" s="193"/>
      <c r="G2566" s="307"/>
      <c r="H2566" s="320"/>
      <c r="I2566" s="194"/>
      <c r="J2566" s="195"/>
      <c r="K2566" s="195"/>
      <c r="L2566" s="199"/>
      <c r="M2566" s="70"/>
      <c r="N2566" s="182"/>
      <c r="O2566" s="181" t="str">
        <f t="shared" si="83"/>
        <v>1900-1</v>
      </c>
      <c r="P2566" s="181">
        <f t="shared" si="84"/>
        <v>0</v>
      </c>
      <c r="W2566" s="216"/>
      <c r="X2566" s="215"/>
      <c r="Y2566" s="184"/>
    </row>
    <row r="2567" spans="1:25" ht="17.399999999999999">
      <c r="A2567" s="92"/>
      <c r="B2567" s="196"/>
      <c r="C2567" s="193"/>
      <c r="D2567" s="193"/>
      <c r="E2567" s="199"/>
      <c r="F2567" s="193"/>
      <c r="G2567" s="307"/>
      <c r="H2567" s="320"/>
      <c r="I2567" s="194"/>
      <c r="J2567" s="195"/>
      <c r="K2567" s="195"/>
      <c r="L2567" s="199"/>
      <c r="M2567" s="70"/>
      <c r="N2567" s="182"/>
      <c r="O2567" s="181" t="str">
        <f t="shared" si="83"/>
        <v>1900-1</v>
      </c>
      <c r="P2567" s="181">
        <f t="shared" si="84"/>
        <v>0</v>
      </c>
      <c r="W2567" s="216"/>
      <c r="X2567" s="215"/>
      <c r="Y2567" s="184"/>
    </row>
    <row r="2568" spans="1:25" ht="17.399999999999999">
      <c r="A2568" s="92"/>
      <c r="B2568" s="196"/>
      <c r="C2568" s="193"/>
      <c r="D2568" s="193"/>
      <c r="E2568" s="199"/>
      <c r="F2568" s="193"/>
      <c r="G2568" s="307"/>
      <c r="H2568" s="320"/>
      <c r="I2568" s="194"/>
      <c r="J2568" s="195"/>
      <c r="K2568" s="195"/>
      <c r="L2568" s="199"/>
      <c r="M2568" s="70"/>
      <c r="N2568" s="182"/>
      <c r="O2568" s="181" t="str">
        <f t="shared" si="83"/>
        <v>1900-1</v>
      </c>
      <c r="P2568" s="181">
        <f t="shared" si="84"/>
        <v>0</v>
      </c>
      <c r="W2568" s="216"/>
      <c r="X2568" s="215"/>
      <c r="Y2568" s="184"/>
    </row>
    <row r="2569" spans="1:25" ht="17.399999999999999">
      <c r="A2569" s="92"/>
      <c r="B2569" s="196"/>
      <c r="C2569" s="193"/>
      <c r="D2569" s="193"/>
      <c r="E2569" s="199"/>
      <c r="F2569" s="193"/>
      <c r="G2569" s="307"/>
      <c r="H2569" s="320"/>
      <c r="I2569" s="194"/>
      <c r="J2569" s="195"/>
      <c r="K2569" s="195"/>
      <c r="L2569" s="199"/>
      <c r="M2569" s="70"/>
      <c r="N2569" s="182"/>
      <c r="O2569" s="181" t="str">
        <f t="shared" si="83"/>
        <v>1900-1</v>
      </c>
      <c r="P2569" s="181">
        <f t="shared" si="84"/>
        <v>0</v>
      </c>
      <c r="W2569" s="216"/>
      <c r="X2569" s="215"/>
      <c r="Y2569" s="184"/>
    </row>
    <row r="2570" spans="1:25" ht="17.399999999999999">
      <c r="A2570" s="92"/>
      <c r="B2570" s="196"/>
      <c r="C2570" s="193"/>
      <c r="D2570" s="193"/>
      <c r="E2570" s="199"/>
      <c r="F2570" s="193"/>
      <c r="G2570" s="307"/>
      <c r="H2570" s="320"/>
      <c r="I2570" s="194"/>
      <c r="J2570" s="195"/>
      <c r="K2570" s="195"/>
      <c r="L2570" s="199"/>
      <c r="M2570" s="70"/>
      <c r="N2570" s="182"/>
      <c r="O2570" s="181" t="str">
        <f t="shared" si="83"/>
        <v>1900-1</v>
      </c>
      <c r="P2570" s="181">
        <f t="shared" si="84"/>
        <v>0</v>
      </c>
      <c r="W2570" s="216"/>
      <c r="X2570" s="215"/>
      <c r="Y2570" s="184"/>
    </row>
    <row r="2571" spans="1:25" ht="17.399999999999999">
      <c r="A2571" s="92"/>
      <c r="B2571" s="196"/>
      <c r="C2571" s="193"/>
      <c r="D2571" s="193"/>
      <c r="E2571" s="199"/>
      <c r="F2571" s="193"/>
      <c r="G2571" s="307"/>
      <c r="H2571" s="320"/>
      <c r="I2571" s="194"/>
      <c r="J2571" s="195"/>
      <c r="K2571" s="195"/>
      <c r="L2571" s="199"/>
      <c r="M2571" s="70"/>
      <c r="N2571" s="182"/>
      <c r="O2571" s="181" t="str">
        <f t="shared" si="83"/>
        <v>1900-1</v>
      </c>
      <c r="P2571" s="181">
        <f t="shared" si="84"/>
        <v>0</v>
      </c>
      <c r="W2571" s="216"/>
      <c r="X2571" s="215"/>
      <c r="Y2571" s="184"/>
    </row>
    <row r="2572" spans="1:25" ht="17.399999999999999">
      <c r="A2572" s="92"/>
      <c r="B2572" s="196"/>
      <c r="C2572" s="193"/>
      <c r="D2572" s="193"/>
      <c r="E2572" s="199"/>
      <c r="F2572" s="193"/>
      <c r="G2572" s="307"/>
      <c r="H2572" s="320"/>
      <c r="I2572" s="194"/>
      <c r="J2572" s="195"/>
      <c r="K2572" s="195"/>
      <c r="L2572" s="199"/>
      <c r="M2572" s="70"/>
      <c r="N2572" s="182"/>
      <c r="O2572" s="181" t="str">
        <f t="shared" si="83"/>
        <v>1900-1</v>
      </c>
      <c r="P2572" s="181">
        <f t="shared" si="84"/>
        <v>0</v>
      </c>
      <c r="W2572" s="216"/>
      <c r="X2572" s="215"/>
      <c r="Y2572" s="184"/>
    </row>
    <row r="2573" spans="1:25" ht="17.399999999999999">
      <c r="A2573" s="92"/>
      <c r="B2573" s="196"/>
      <c r="C2573" s="193"/>
      <c r="D2573" s="193"/>
      <c r="E2573" s="199"/>
      <c r="F2573" s="195"/>
      <c r="G2573" s="307"/>
      <c r="H2573" s="320"/>
      <c r="I2573" s="194"/>
      <c r="J2573" s="195"/>
      <c r="K2573" s="195"/>
      <c r="L2573" s="199"/>
      <c r="M2573" s="70"/>
      <c r="N2573" s="182"/>
      <c r="O2573" s="181" t="str">
        <f t="shared" si="83"/>
        <v>1900-1</v>
      </c>
      <c r="P2573" s="181">
        <f t="shared" si="84"/>
        <v>0</v>
      </c>
      <c r="W2573" s="216"/>
      <c r="X2573" s="215"/>
      <c r="Y2573" s="184"/>
    </row>
    <row r="2574" spans="1:25" ht="17.399999999999999">
      <c r="A2574" s="92"/>
      <c r="B2574" s="196"/>
      <c r="C2574" s="193"/>
      <c r="D2574" s="193"/>
      <c r="E2574" s="199"/>
      <c r="F2574" s="193"/>
      <c r="G2574" s="307"/>
      <c r="H2574" s="320"/>
      <c r="I2574" s="194"/>
      <c r="J2574" s="195"/>
      <c r="K2574" s="195"/>
      <c r="L2574" s="199"/>
      <c r="M2574" s="70"/>
      <c r="N2574" s="182"/>
      <c r="O2574" s="181" t="str">
        <f t="shared" si="83"/>
        <v>1900-1</v>
      </c>
      <c r="P2574" s="181">
        <f t="shared" si="84"/>
        <v>0</v>
      </c>
      <c r="W2574" s="216"/>
      <c r="X2574" s="215"/>
      <c r="Y2574" s="184"/>
    </row>
    <row r="2575" spans="1:25" ht="17.399999999999999">
      <c r="A2575" s="92"/>
      <c r="B2575" s="196"/>
      <c r="C2575" s="193"/>
      <c r="D2575" s="193"/>
      <c r="E2575" s="199"/>
      <c r="F2575" s="193"/>
      <c r="G2575" s="307"/>
      <c r="H2575" s="320"/>
      <c r="I2575" s="194"/>
      <c r="J2575" s="195"/>
      <c r="K2575" s="195"/>
      <c r="L2575" s="199"/>
      <c r="M2575" s="70"/>
      <c r="N2575" s="182"/>
      <c r="O2575" s="181" t="str">
        <f t="shared" si="83"/>
        <v>1900-1</v>
      </c>
      <c r="P2575" s="181">
        <f t="shared" si="84"/>
        <v>0</v>
      </c>
      <c r="W2575" s="216"/>
      <c r="X2575" s="215"/>
      <c r="Y2575" s="184"/>
    </row>
    <row r="2576" spans="1:25" ht="17.399999999999999">
      <c r="A2576" s="92"/>
      <c r="B2576" s="196"/>
      <c r="C2576" s="193"/>
      <c r="D2576" s="193"/>
      <c r="E2576" s="199"/>
      <c r="F2576" s="193"/>
      <c r="G2576" s="307"/>
      <c r="H2576" s="320"/>
      <c r="I2576" s="194"/>
      <c r="J2576" s="195"/>
      <c r="K2576" s="195"/>
      <c r="L2576" s="199"/>
      <c r="M2576" s="70"/>
      <c r="N2576" s="182"/>
      <c r="O2576" s="181" t="str">
        <f t="shared" si="83"/>
        <v>1900-1</v>
      </c>
      <c r="P2576" s="181">
        <f t="shared" si="84"/>
        <v>0</v>
      </c>
      <c r="W2576" s="216"/>
      <c r="X2576" s="215"/>
      <c r="Y2576" s="184"/>
    </row>
    <row r="2577" spans="1:25" ht="17.399999999999999">
      <c r="A2577" s="92"/>
      <c r="B2577" s="196"/>
      <c r="C2577" s="193"/>
      <c r="D2577" s="193"/>
      <c r="E2577" s="199"/>
      <c r="F2577" s="193"/>
      <c r="G2577" s="307"/>
      <c r="H2577" s="320"/>
      <c r="I2577" s="194"/>
      <c r="J2577" s="195"/>
      <c r="K2577" s="195"/>
      <c r="L2577" s="199"/>
      <c r="M2577" s="70"/>
      <c r="N2577" s="182"/>
      <c r="O2577" s="181" t="str">
        <f t="shared" si="83"/>
        <v>1900-1</v>
      </c>
      <c r="P2577" s="181">
        <f t="shared" si="84"/>
        <v>0</v>
      </c>
      <c r="W2577" s="216"/>
      <c r="X2577" s="215"/>
      <c r="Y2577" s="184"/>
    </row>
    <row r="2578" spans="1:25" ht="17.399999999999999">
      <c r="A2578" s="92"/>
      <c r="B2578" s="196"/>
      <c r="C2578" s="193"/>
      <c r="D2578" s="193"/>
      <c r="E2578" s="199"/>
      <c r="F2578" s="193"/>
      <c r="G2578" s="307"/>
      <c r="H2578" s="320"/>
      <c r="I2578" s="194"/>
      <c r="J2578" s="195"/>
      <c r="K2578" s="195"/>
      <c r="L2578" s="199"/>
      <c r="M2578" s="70"/>
      <c r="N2578" s="182"/>
      <c r="O2578" s="181" t="str">
        <f t="shared" si="83"/>
        <v>1900-1</v>
      </c>
      <c r="P2578" s="181">
        <f t="shared" si="84"/>
        <v>0</v>
      </c>
      <c r="W2578" s="216"/>
      <c r="X2578" s="215"/>
      <c r="Y2578" s="184"/>
    </row>
    <row r="2579" spans="1:25" ht="17.399999999999999">
      <c r="A2579" s="92"/>
      <c r="B2579" s="196"/>
      <c r="C2579" s="193"/>
      <c r="D2579" s="193"/>
      <c r="E2579" s="199"/>
      <c r="F2579" s="195"/>
      <c r="G2579" s="307"/>
      <c r="H2579" s="320"/>
      <c r="I2579" s="194"/>
      <c r="J2579" s="195"/>
      <c r="K2579" s="195"/>
      <c r="L2579" s="199"/>
      <c r="M2579" s="70"/>
      <c r="N2579" s="182"/>
      <c r="O2579" s="181" t="str">
        <f t="shared" si="83"/>
        <v>1900-1</v>
      </c>
      <c r="P2579" s="181">
        <f t="shared" si="84"/>
        <v>0</v>
      </c>
      <c r="W2579" s="216"/>
      <c r="X2579" s="215"/>
      <c r="Y2579" s="184"/>
    </row>
    <row r="2580" spans="1:25" ht="17.399999999999999">
      <c r="A2580" s="92"/>
      <c r="B2580" s="196"/>
      <c r="C2580" s="193"/>
      <c r="D2580" s="193"/>
      <c r="E2580" s="199"/>
      <c r="F2580" s="193"/>
      <c r="G2580" s="307"/>
      <c r="H2580" s="320"/>
      <c r="I2580" s="194"/>
      <c r="J2580" s="195"/>
      <c r="K2580" s="195"/>
      <c r="L2580" s="199"/>
      <c r="M2580" s="70"/>
      <c r="N2580" s="182"/>
      <c r="O2580" s="181" t="str">
        <f t="shared" si="83"/>
        <v>1900-1</v>
      </c>
      <c r="P2580" s="181">
        <f t="shared" si="84"/>
        <v>0</v>
      </c>
      <c r="W2580" s="216"/>
      <c r="X2580" s="215"/>
      <c r="Y2580" s="184"/>
    </row>
    <row r="2581" spans="1:25" ht="17.399999999999999">
      <c r="A2581" s="92"/>
      <c r="B2581" s="196"/>
      <c r="C2581" s="193"/>
      <c r="D2581" s="193"/>
      <c r="E2581" s="199"/>
      <c r="F2581" s="193"/>
      <c r="G2581" s="307"/>
      <c r="H2581" s="320"/>
      <c r="I2581" s="194"/>
      <c r="J2581" s="195"/>
      <c r="K2581" s="195"/>
      <c r="L2581" s="199"/>
      <c r="M2581" s="70"/>
      <c r="N2581" s="182"/>
      <c r="O2581" s="181" t="str">
        <f t="shared" si="83"/>
        <v>1900-1</v>
      </c>
      <c r="P2581" s="181">
        <f t="shared" si="84"/>
        <v>0</v>
      </c>
      <c r="W2581" s="216"/>
      <c r="X2581" s="215"/>
      <c r="Y2581" s="184"/>
    </row>
    <row r="2582" spans="1:25" ht="17.399999999999999">
      <c r="A2582" s="92"/>
      <c r="B2582" s="196"/>
      <c r="C2582" s="193"/>
      <c r="D2582" s="193"/>
      <c r="E2582" s="199"/>
      <c r="F2582" s="193"/>
      <c r="G2582" s="307"/>
      <c r="H2582" s="320"/>
      <c r="I2582" s="194"/>
      <c r="J2582" s="195"/>
      <c r="K2582" s="195"/>
      <c r="L2582" s="199"/>
      <c r="M2582" s="70"/>
      <c r="N2582" s="182"/>
      <c r="O2582" s="181" t="str">
        <f t="shared" si="83"/>
        <v>1900-1</v>
      </c>
      <c r="P2582" s="181">
        <f t="shared" si="84"/>
        <v>0</v>
      </c>
      <c r="W2582" s="216"/>
      <c r="X2582" s="215"/>
      <c r="Y2582" s="184"/>
    </row>
    <row r="2583" spans="1:25" ht="17.399999999999999">
      <c r="A2583" s="92"/>
      <c r="B2583" s="196"/>
      <c r="C2583" s="193"/>
      <c r="D2583" s="193"/>
      <c r="E2583" s="199"/>
      <c r="F2583" s="193"/>
      <c r="G2583" s="307"/>
      <c r="H2583" s="320"/>
      <c r="I2583" s="194"/>
      <c r="J2583" s="195"/>
      <c r="K2583" s="195"/>
      <c r="L2583" s="199"/>
      <c r="M2583" s="70"/>
      <c r="N2583" s="182"/>
      <c r="O2583" s="181" t="str">
        <f t="shared" si="83"/>
        <v>1900-1</v>
      </c>
      <c r="P2583" s="181">
        <f t="shared" si="84"/>
        <v>0</v>
      </c>
      <c r="W2583" s="216"/>
      <c r="X2583" s="215"/>
      <c r="Y2583" s="184"/>
    </row>
    <row r="2584" spans="1:25" ht="17.399999999999999">
      <c r="A2584" s="92"/>
      <c r="B2584" s="196"/>
      <c r="C2584" s="193"/>
      <c r="D2584" s="193"/>
      <c r="E2584" s="199"/>
      <c r="F2584" s="193"/>
      <c r="G2584" s="307"/>
      <c r="H2584" s="320"/>
      <c r="I2584" s="194"/>
      <c r="J2584" s="195"/>
      <c r="K2584" s="195"/>
      <c r="L2584" s="199"/>
      <c r="M2584" s="70"/>
      <c r="N2584" s="182"/>
      <c r="O2584" s="181" t="str">
        <f t="shared" si="83"/>
        <v>1900-1</v>
      </c>
      <c r="P2584" s="181">
        <f t="shared" si="84"/>
        <v>0</v>
      </c>
      <c r="W2584" s="216"/>
      <c r="X2584" s="215"/>
      <c r="Y2584" s="184"/>
    </row>
    <row r="2585" spans="1:25" ht="17.399999999999999">
      <c r="A2585" s="92"/>
      <c r="B2585" s="196"/>
      <c r="C2585" s="193"/>
      <c r="D2585" s="193"/>
      <c r="E2585" s="199"/>
      <c r="F2585" s="193"/>
      <c r="G2585" s="307"/>
      <c r="H2585" s="320"/>
      <c r="I2585" s="194"/>
      <c r="J2585" s="195"/>
      <c r="K2585" s="195"/>
      <c r="L2585" s="199"/>
      <c r="M2585" s="70"/>
      <c r="N2585" s="182"/>
      <c r="O2585" s="181" t="str">
        <f t="shared" si="83"/>
        <v>1900-1</v>
      </c>
      <c r="P2585" s="181">
        <f t="shared" si="84"/>
        <v>0</v>
      </c>
      <c r="W2585" s="216"/>
      <c r="X2585" s="215"/>
      <c r="Y2585" s="184"/>
    </row>
    <row r="2586" spans="1:25" ht="17.399999999999999">
      <c r="A2586" s="92"/>
      <c r="B2586" s="196"/>
      <c r="C2586" s="193"/>
      <c r="D2586" s="193"/>
      <c r="E2586" s="199"/>
      <c r="F2586" s="193"/>
      <c r="G2586" s="307"/>
      <c r="H2586" s="320"/>
      <c r="I2586" s="194"/>
      <c r="J2586" s="195"/>
      <c r="K2586" s="195"/>
      <c r="L2586" s="199"/>
      <c r="M2586" s="70"/>
      <c r="N2586" s="182"/>
      <c r="O2586" s="181" t="str">
        <f t="shared" si="83"/>
        <v>1900-1</v>
      </c>
      <c r="P2586" s="181">
        <f t="shared" si="84"/>
        <v>0</v>
      </c>
      <c r="W2586" s="216"/>
      <c r="X2586" s="215"/>
      <c r="Y2586" s="184"/>
    </row>
    <row r="2587" spans="1:25" ht="17.399999999999999">
      <c r="A2587" s="92"/>
      <c r="B2587" s="196"/>
      <c r="C2587" s="193"/>
      <c r="D2587" s="193"/>
      <c r="E2587" s="199"/>
      <c r="F2587" s="193"/>
      <c r="G2587" s="307"/>
      <c r="H2587" s="320"/>
      <c r="I2587" s="194"/>
      <c r="J2587" s="195"/>
      <c r="K2587" s="195"/>
      <c r="L2587" s="199"/>
      <c r="M2587" s="70"/>
      <c r="N2587" s="182"/>
      <c r="O2587" s="181" t="str">
        <f t="shared" si="83"/>
        <v>1900-1</v>
      </c>
      <c r="P2587" s="181">
        <f t="shared" si="84"/>
        <v>0</v>
      </c>
      <c r="W2587" s="216"/>
      <c r="X2587" s="215"/>
      <c r="Y2587" s="184"/>
    </row>
    <row r="2588" spans="1:25" ht="17.399999999999999">
      <c r="A2588" s="92"/>
      <c r="B2588" s="196"/>
      <c r="C2588" s="193"/>
      <c r="D2588" s="193"/>
      <c r="E2588" s="199"/>
      <c r="F2588" s="193"/>
      <c r="G2588" s="307"/>
      <c r="H2588" s="320"/>
      <c r="I2588" s="194"/>
      <c r="J2588" s="195"/>
      <c r="K2588" s="195"/>
      <c r="L2588" s="199"/>
      <c r="M2588" s="70"/>
      <c r="N2588" s="182"/>
      <c r="O2588" s="181" t="str">
        <f t="shared" si="83"/>
        <v>1900-1</v>
      </c>
      <c r="P2588" s="181">
        <f t="shared" si="84"/>
        <v>0</v>
      </c>
      <c r="W2588" s="216"/>
      <c r="X2588" s="215"/>
      <c r="Y2588" s="184"/>
    </row>
    <row r="2589" spans="1:25" ht="17.399999999999999">
      <c r="A2589" s="92"/>
      <c r="B2589" s="196"/>
      <c r="C2589" s="193"/>
      <c r="D2589" s="193"/>
      <c r="E2589" s="199"/>
      <c r="F2589" s="193"/>
      <c r="G2589" s="307"/>
      <c r="H2589" s="320"/>
      <c r="I2589" s="194"/>
      <c r="J2589" s="195"/>
      <c r="K2589" s="195"/>
      <c r="L2589" s="199"/>
      <c r="M2589" s="70"/>
      <c r="N2589" s="182"/>
      <c r="O2589" s="181" t="str">
        <f t="shared" si="83"/>
        <v>1900-1</v>
      </c>
      <c r="P2589" s="181">
        <f t="shared" si="84"/>
        <v>0</v>
      </c>
      <c r="W2589" s="216"/>
      <c r="X2589" s="215"/>
      <c r="Y2589" s="184"/>
    </row>
    <row r="2590" spans="1:25" ht="17.399999999999999">
      <c r="A2590" s="92"/>
      <c r="B2590" s="196"/>
      <c r="C2590" s="193"/>
      <c r="D2590" s="193"/>
      <c r="E2590" s="199"/>
      <c r="F2590" s="193"/>
      <c r="G2590" s="307"/>
      <c r="H2590" s="320"/>
      <c r="I2590" s="194"/>
      <c r="J2590" s="195"/>
      <c r="K2590" s="195"/>
      <c r="L2590" s="199"/>
      <c r="M2590" s="70"/>
      <c r="N2590" s="182"/>
      <c r="O2590" s="181" t="str">
        <f t="shared" si="83"/>
        <v>1900-1</v>
      </c>
      <c r="P2590" s="181">
        <f t="shared" si="84"/>
        <v>0</v>
      </c>
      <c r="W2590" s="216"/>
      <c r="X2590" s="215"/>
      <c r="Y2590" s="184"/>
    </row>
    <row r="2591" spans="1:25" ht="17.399999999999999">
      <c r="A2591" s="92"/>
      <c r="B2591" s="196"/>
      <c r="C2591" s="193"/>
      <c r="D2591" s="193"/>
      <c r="E2591" s="199"/>
      <c r="F2591" s="193"/>
      <c r="G2591" s="307"/>
      <c r="H2591" s="320"/>
      <c r="I2591" s="194"/>
      <c r="J2591" s="195"/>
      <c r="K2591" s="195"/>
      <c r="L2591" s="199"/>
      <c r="M2591" s="70"/>
      <c r="N2591" s="182"/>
      <c r="O2591" s="181" t="str">
        <f t="shared" si="83"/>
        <v>1900-1</v>
      </c>
      <c r="P2591" s="181">
        <f t="shared" si="84"/>
        <v>0</v>
      </c>
      <c r="W2591" s="216"/>
      <c r="X2591" s="215"/>
      <c r="Y2591" s="184"/>
    </row>
    <row r="2592" spans="1:25" ht="17.399999999999999">
      <c r="A2592" s="92"/>
      <c r="B2592" s="196"/>
      <c r="C2592" s="193"/>
      <c r="D2592" s="193"/>
      <c r="E2592" s="199"/>
      <c r="F2592" s="193"/>
      <c r="G2592" s="307"/>
      <c r="H2592" s="320"/>
      <c r="I2592" s="194"/>
      <c r="J2592" s="195"/>
      <c r="K2592" s="195"/>
      <c r="L2592" s="199"/>
      <c r="M2592" s="70"/>
      <c r="N2592" s="182"/>
      <c r="O2592" s="181" t="str">
        <f t="shared" si="83"/>
        <v>1900-1</v>
      </c>
      <c r="P2592" s="181">
        <f t="shared" si="84"/>
        <v>0</v>
      </c>
      <c r="W2592" s="216"/>
      <c r="X2592" s="215"/>
      <c r="Y2592" s="184"/>
    </row>
    <row r="2593" spans="1:25" ht="17.399999999999999">
      <c r="A2593" s="92"/>
      <c r="B2593" s="196"/>
      <c r="C2593" s="193"/>
      <c r="D2593" s="193"/>
      <c r="E2593" s="199"/>
      <c r="F2593" s="193"/>
      <c r="G2593" s="307"/>
      <c r="H2593" s="320"/>
      <c r="I2593" s="194"/>
      <c r="J2593" s="195"/>
      <c r="K2593" s="195"/>
      <c r="L2593" s="199"/>
      <c r="M2593" s="70"/>
      <c r="N2593" s="182"/>
      <c r="O2593" s="181" t="str">
        <f t="shared" si="83"/>
        <v>1900-1</v>
      </c>
      <c r="P2593" s="181">
        <f t="shared" si="84"/>
        <v>0</v>
      </c>
      <c r="W2593" s="216"/>
      <c r="X2593" s="215"/>
      <c r="Y2593" s="184"/>
    </row>
    <row r="2594" spans="1:25" ht="17.399999999999999">
      <c r="A2594" s="92"/>
      <c r="B2594" s="196"/>
      <c r="C2594" s="193"/>
      <c r="D2594" s="193"/>
      <c r="E2594" s="199"/>
      <c r="F2594" s="193"/>
      <c r="G2594" s="307"/>
      <c r="H2594" s="320"/>
      <c r="I2594" s="194"/>
      <c r="J2594" s="195"/>
      <c r="K2594" s="195"/>
      <c r="L2594" s="199"/>
      <c r="M2594" s="70"/>
      <c r="N2594" s="182"/>
      <c r="O2594" s="181" t="str">
        <f t="shared" si="83"/>
        <v>1900-1</v>
      </c>
      <c r="P2594" s="181">
        <f t="shared" si="84"/>
        <v>0</v>
      </c>
      <c r="W2594" s="216"/>
      <c r="X2594" s="215"/>
      <c r="Y2594" s="184"/>
    </row>
    <row r="2595" spans="1:25" ht="17.399999999999999">
      <c r="A2595" s="92"/>
      <c r="B2595" s="196"/>
      <c r="C2595" s="193"/>
      <c r="D2595" s="193"/>
      <c r="E2595" s="199"/>
      <c r="F2595" s="195"/>
      <c r="G2595" s="307"/>
      <c r="H2595" s="320"/>
      <c r="I2595" s="194"/>
      <c r="J2595" s="195"/>
      <c r="K2595" s="195"/>
      <c r="L2595" s="199"/>
      <c r="M2595" s="70"/>
      <c r="N2595" s="182"/>
      <c r="O2595" s="181" t="str">
        <f t="shared" si="83"/>
        <v>1900-1</v>
      </c>
      <c r="P2595" s="181">
        <f t="shared" si="84"/>
        <v>0</v>
      </c>
      <c r="W2595" s="216"/>
      <c r="X2595" s="215"/>
      <c r="Y2595" s="184"/>
    </row>
    <row r="2596" spans="1:25" ht="17.399999999999999">
      <c r="A2596" s="92"/>
      <c r="B2596" s="196"/>
      <c r="C2596" s="193"/>
      <c r="D2596" s="193"/>
      <c r="E2596" s="199"/>
      <c r="F2596" s="193"/>
      <c r="G2596" s="307"/>
      <c r="H2596" s="320"/>
      <c r="I2596" s="194"/>
      <c r="J2596" s="195"/>
      <c r="K2596" s="195"/>
      <c r="L2596" s="199"/>
      <c r="M2596" s="70"/>
      <c r="N2596" s="182"/>
      <c r="O2596" s="181" t="str">
        <f t="shared" si="83"/>
        <v>1900-1</v>
      </c>
      <c r="P2596" s="181">
        <f t="shared" si="84"/>
        <v>0</v>
      </c>
      <c r="W2596" s="216"/>
      <c r="X2596" s="215"/>
      <c r="Y2596" s="184"/>
    </row>
    <row r="2597" spans="1:25" ht="17.399999999999999">
      <c r="A2597" s="92"/>
      <c r="B2597" s="196"/>
      <c r="C2597" s="193"/>
      <c r="D2597" s="193"/>
      <c r="E2597" s="199"/>
      <c r="F2597" s="193"/>
      <c r="G2597" s="307"/>
      <c r="H2597" s="320"/>
      <c r="I2597" s="194"/>
      <c r="J2597" s="195"/>
      <c r="K2597" s="195"/>
      <c r="L2597" s="199"/>
      <c r="M2597" s="70"/>
      <c r="N2597" s="182"/>
      <c r="O2597" s="181" t="str">
        <f t="shared" si="83"/>
        <v>1900-1</v>
      </c>
      <c r="P2597" s="181">
        <f t="shared" si="84"/>
        <v>0</v>
      </c>
      <c r="W2597" s="216"/>
      <c r="X2597" s="215"/>
      <c r="Y2597" s="184"/>
    </row>
    <row r="2598" spans="1:25" ht="17.399999999999999">
      <c r="A2598" s="92"/>
      <c r="B2598" s="196"/>
      <c r="C2598" s="193"/>
      <c r="D2598" s="193"/>
      <c r="E2598" s="199"/>
      <c r="F2598" s="193"/>
      <c r="G2598" s="307"/>
      <c r="H2598" s="320"/>
      <c r="I2598" s="194"/>
      <c r="J2598" s="195"/>
      <c r="K2598" s="195"/>
      <c r="L2598" s="199"/>
      <c r="M2598" s="70"/>
      <c r="N2598" s="182"/>
      <c r="O2598" s="181" t="str">
        <f t="shared" si="83"/>
        <v>1900-1</v>
      </c>
      <c r="P2598" s="181">
        <f t="shared" si="84"/>
        <v>0</v>
      </c>
      <c r="W2598" s="216"/>
      <c r="X2598" s="215"/>
      <c r="Y2598" s="184"/>
    </row>
    <row r="2599" spans="1:25" ht="17.399999999999999">
      <c r="A2599" s="92"/>
      <c r="B2599" s="196"/>
      <c r="C2599" s="193"/>
      <c r="D2599" s="193"/>
      <c r="E2599" s="199"/>
      <c r="F2599" s="193"/>
      <c r="G2599" s="307"/>
      <c r="H2599" s="320"/>
      <c r="I2599" s="194"/>
      <c r="J2599" s="195"/>
      <c r="K2599" s="195"/>
      <c r="L2599" s="199"/>
      <c r="M2599" s="70"/>
      <c r="N2599" s="182"/>
      <c r="O2599" s="181" t="str">
        <f t="shared" si="83"/>
        <v>1900-1</v>
      </c>
      <c r="P2599" s="181">
        <f t="shared" si="84"/>
        <v>0</v>
      </c>
      <c r="W2599" s="216"/>
      <c r="X2599" s="215"/>
      <c r="Y2599" s="184"/>
    </row>
    <row r="2600" spans="1:25" ht="17.399999999999999">
      <c r="A2600" s="92"/>
      <c r="B2600" s="196"/>
      <c r="C2600" s="193"/>
      <c r="D2600" s="193"/>
      <c r="E2600" s="199"/>
      <c r="F2600" s="193"/>
      <c r="G2600" s="307"/>
      <c r="H2600" s="320"/>
      <c r="I2600" s="194"/>
      <c r="J2600" s="195"/>
      <c r="K2600" s="195"/>
      <c r="L2600" s="199"/>
      <c r="M2600" s="70"/>
      <c r="N2600" s="182"/>
      <c r="O2600" s="181" t="str">
        <f t="shared" si="83"/>
        <v>1900-1</v>
      </c>
      <c r="P2600" s="181">
        <f t="shared" si="84"/>
        <v>0</v>
      </c>
      <c r="W2600" s="216"/>
      <c r="X2600" s="215"/>
      <c r="Y2600" s="184"/>
    </row>
    <row r="2601" spans="1:25" ht="17.399999999999999">
      <c r="A2601" s="92"/>
      <c r="B2601" s="196"/>
      <c r="C2601" s="193"/>
      <c r="D2601" s="193"/>
      <c r="E2601" s="199"/>
      <c r="F2601" s="193"/>
      <c r="G2601" s="307"/>
      <c r="H2601" s="320"/>
      <c r="I2601" s="194"/>
      <c r="J2601" s="195"/>
      <c r="K2601" s="195"/>
      <c r="L2601" s="199"/>
      <c r="M2601" s="70"/>
      <c r="N2601" s="182"/>
      <c r="O2601" s="181" t="str">
        <f t="shared" si="83"/>
        <v>1900-1</v>
      </c>
      <c r="P2601" s="181">
        <f t="shared" si="84"/>
        <v>0</v>
      </c>
      <c r="W2601" s="216"/>
      <c r="X2601" s="215"/>
      <c r="Y2601" s="184"/>
    </row>
    <row r="2602" spans="1:25" ht="17.399999999999999">
      <c r="A2602" s="92"/>
      <c r="B2602" s="196"/>
      <c r="C2602" s="193"/>
      <c r="D2602" s="193"/>
      <c r="E2602" s="199"/>
      <c r="F2602" s="193"/>
      <c r="G2602" s="307"/>
      <c r="H2602" s="320"/>
      <c r="I2602" s="194"/>
      <c r="J2602" s="195"/>
      <c r="K2602" s="195"/>
      <c r="L2602" s="199"/>
      <c r="M2602" s="70"/>
      <c r="N2602" s="182"/>
      <c r="O2602" s="181" t="str">
        <f t="shared" si="83"/>
        <v>1900-1</v>
      </c>
      <c r="P2602" s="181">
        <f t="shared" si="84"/>
        <v>0</v>
      </c>
      <c r="W2602" s="216"/>
      <c r="X2602" s="215"/>
      <c r="Y2602" s="184"/>
    </row>
    <row r="2603" spans="1:25" ht="17.399999999999999">
      <c r="A2603" s="92"/>
      <c r="B2603" s="196"/>
      <c r="C2603" s="193"/>
      <c r="D2603" s="193"/>
      <c r="E2603" s="199"/>
      <c r="F2603" s="193"/>
      <c r="G2603" s="307"/>
      <c r="H2603" s="320"/>
      <c r="I2603" s="194"/>
      <c r="J2603" s="195"/>
      <c r="K2603" s="195"/>
      <c r="L2603" s="199"/>
      <c r="M2603" s="70"/>
      <c r="N2603" s="182"/>
      <c r="O2603" s="181" t="str">
        <f t="shared" si="83"/>
        <v>1900-1</v>
      </c>
      <c r="P2603" s="181">
        <f t="shared" si="84"/>
        <v>0</v>
      </c>
      <c r="W2603" s="216"/>
      <c r="X2603" s="215"/>
      <c r="Y2603" s="184"/>
    </row>
    <row r="2604" spans="1:25" ht="17.399999999999999">
      <c r="A2604" s="92"/>
      <c r="B2604" s="196"/>
      <c r="C2604" s="193"/>
      <c r="D2604" s="193"/>
      <c r="E2604" s="199"/>
      <c r="F2604" s="193"/>
      <c r="G2604" s="307"/>
      <c r="H2604" s="320"/>
      <c r="I2604" s="194"/>
      <c r="J2604" s="195"/>
      <c r="K2604" s="195"/>
      <c r="L2604" s="199"/>
      <c r="M2604" s="70"/>
      <c r="N2604" s="182"/>
      <c r="O2604" s="181" t="str">
        <f t="shared" si="83"/>
        <v>1900-1</v>
      </c>
      <c r="P2604" s="181">
        <f t="shared" si="84"/>
        <v>0</v>
      </c>
      <c r="W2604" s="216"/>
      <c r="X2604" s="215"/>
      <c r="Y2604" s="184"/>
    </row>
    <row r="2605" spans="1:25" ht="17.399999999999999">
      <c r="A2605" s="92"/>
      <c r="B2605" s="196"/>
      <c r="C2605" s="193"/>
      <c r="D2605" s="193"/>
      <c r="E2605" s="199"/>
      <c r="F2605" s="193"/>
      <c r="G2605" s="307"/>
      <c r="H2605" s="320"/>
      <c r="I2605" s="194"/>
      <c r="J2605" s="195"/>
      <c r="K2605" s="195"/>
      <c r="L2605" s="199"/>
      <c r="M2605" s="70"/>
      <c r="N2605" s="182"/>
      <c r="O2605" s="181" t="str">
        <f t="shared" si="83"/>
        <v>1900-1</v>
      </c>
      <c r="P2605" s="181">
        <f t="shared" si="84"/>
        <v>0</v>
      </c>
      <c r="W2605" s="216"/>
      <c r="X2605" s="215"/>
      <c r="Y2605" s="184"/>
    </row>
    <row r="2606" spans="1:25" ht="17.399999999999999">
      <c r="A2606" s="92"/>
      <c r="B2606" s="196"/>
      <c r="C2606" s="193"/>
      <c r="D2606" s="193"/>
      <c r="E2606" s="199"/>
      <c r="F2606" s="193"/>
      <c r="G2606" s="307"/>
      <c r="H2606" s="320"/>
      <c r="I2606" s="194"/>
      <c r="J2606" s="195"/>
      <c r="K2606" s="195"/>
      <c r="L2606" s="199"/>
      <c r="M2606" s="70"/>
      <c r="N2606" s="182"/>
      <c r="O2606" s="181" t="str">
        <f t="shared" si="83"/>
        <v>1900-1</v>
      </c>
      <c r="P2606" s="181">
        <f t="shared" si="84"/>
        <v>0</v>
      </c>
      <c r="W2606" s="216"/>
      <c r="X2606" s="215"/>
      <c r="Y2606" s="184"/>
    </row>
    <row r="2607" spans="1:25">
      <c r="A2607" s="92"/>
      <c r="B2607" s="27"/>
      <c r="C2607" s="85"/>
      <c r="D2607" s="85"/>
      <c r="E2607" s="85"/>
      <c r="F2607" s="85"/>
      <c r="G2607" s="309"/>
      <c r="H2607" s="316"/>
      <c r="I2607" s="102"/>
      <c r="J2607" s="94"/>
      <c r="K2607" s="94"/>
      <c r="L2607" s="200"/>
      <c r="M2607" s="70"/>
      <c r="N2607" s="182"/>
      <c r="O2607" s="181" t="str">
        <f t="shared" si="83"/>
        <v>1900-1</v>
      </c>
      <c r="P2607" s="181">
        <f t="shared" si="84"/>
        <v>0</v>
      </c>
      <c r="W2607" s="216"/>
      <c r="X2607" s="215"/>
      <c r="Y2607" s="184"/>
    </row>
    <row r="2608" spans="1:25">
      <c r="A2608" s="92"/>
      <c r="B2608" s="27"/>
      <c r="C2608" s="85"/>
      <c r="D2608" s="85"/>
      <c r="E2608" s="85"/>
      <c r="F2608" s="85"/>
      <c r="G2608" s="309"/>
      <c r="H2608" s="316"/>
      <c r="I2608" s="102"/>
      <c r="J2608" s="94"/>
      <c r="K2608" s="94"/>
      <c r="L2608" s="200"/>
      <c r="M2608" s="70"/>
      <c r="N2608" s="182"/>
      <c r="O2608" s="181" t="str">
        <f t="shared" ref="O2608:O2670" si="85">YEAR(B2608)&amp;"-"&amp;MONTH(B2608)</f>
        <v>1900-1</v>
      </c>
      <c r="P2608" s="181">
        <f t="shared" si="84"/>
        <v>0</v>
      </c>
      <c r="W2608" s="216"/>
      <c r="X2608" s="215"/>
      <c r="Y2608" s="184"/>
    </row>
    <row r="2609" spans="1:25">
      <c r="A2609" s="92"/>
      <c r="B2609" s="27"/>
      <c r="C2609" s="85"/>
      <c r="D2609" s="85"/>
      <c r="E2609" s="85"/>
      <c r="F2609" s="85"/>
      <c r="G2609" s="309"/>
      <c r="H2609" s="316"/>
      <c r="I2609" s="102"/>
      <c r="J2609" s="94"/>
      <c r="K2609" s="94"/>
      <c r="L2609" s="200"/>
      <c r="M2609" s="70"/>
      <c r="N2609" s="182"/>
      <c r="O2609" s="181" t="str">
        <f t="shared" si="85"/>
        <v>1900-1</v>
      </c>
      <c r="P2609" s="181">
        <f t="shared" si="84"/>
        <v>0</v>
      </c>
      <c r="W2609" s="216"/>
      <c r="X2609" s="215"/>
      <c r="Y2609" s="184"/>
    </row>
    <row r="2610" spans="1:25">
      <c r="A2610" s="92"/>
      <c r="B2610" s="27"/>
      <c r="C2610" s="85"/>
      <c r="D2610" s="85"/>
      <c r="E2610" s="85"/>
      <c r="F2610" s="85"/>
      <c r="G2610" s="309"/>
      <c r="H2610" s="316"/>
      <c r="I2610" s="102"/>
      <c r="J2610" s="94"/>
      <c r="K2610" s="94"/>
      <c r="L2610" s="200"/>
      <c r="M2610" s="70"/>
      <c r="N2610" s="182"/>
      <c r="O2610" s="181" t="str">
        <f t="shared" si="85"/>
        <v>1900-1</v>
      </c>
      <c r="P2610" s="181">
        <f t="shared" si="84"/>
        <v>0</v>
      </c>
      <c r="W2610" s="216"/>
      <c r="X2610" s="215"/>
      <c r="Y2610" s="184"/>
    </row>
    <row r="2611" spans="1:25">
      <c r="A2611" s="92"/>
      <c r="B2611" s="27"/>
      <c r="C2611" s="85"/>
      <c r="D2611" s="85"/>
      <c r="E2611" s="85"/>
      <c r="F2611" s="85"/>
      <c r="G2611" s="309"/>
      <c r="H2611" s="316"/>
      <c r="I2611" s="102"/>
      <c r="J2611" s="94"/>
      <c r="K2611" s="94"/>
      <c r="L2611" s="200"/>
      <c r="M2611" s="70"/>
      <c r="N2611" s="182"/>
      <c r="O2611" s="181" t="str">
        <f t="shared" si="85"/>
        <v>1900-1</v>
      </c>
      <c r="P2611" s="181">
        <f t="shared" si="84"/>
        <v>0</v>
      </c>
      <c r="W2611" s="216"/>
      <c r="X2611" s="215"/>
      <c r="Y2611" s="184"/>
    </row>
    <row r="2612" spans="1:25">
      <c r="A2612" s="92"/>
      <c r="B2612" s="27"/>
      <c r="C2612" s="85"/>
      <c r="D2612" s="85"/>
      <c r="E2612" s="85"/>
      <c r="F2612" s="85"/>
      <c r="G2612" s="309"/>
      <c r="H2612" s="316"/>
      <c r="I2612" s="102"/>
      <c r="J2612" s="94"/>
      <c r="K2612" s="94"/>
      <c r="L2612" s="200"/>
      <c r="M2612" s="70"/>
      <c r="N2612" s="182"/>
      <c r="O2612" s="181" t="str">
        <f t="shared" si="85"/>
        <v>1900-1</v>
      </c>
      <c r="P2612" s="181">
        <f t="shared" si="84"/>
        <v>0</v>
      </c>
      <c r="W2612" s="216"/>
      <c r="X2612" s="215"/>
      <c r="Y2612" s="184"/>
    </row>
    <row r="2613" spans="1:25">
      <c r="A2613" s="92"/>
      <c r="B2613" s="27"/>
      <c r="C2613" s="85"/>
      <c r="D2613" s="85"/>
      <c r="E2613" s="85"/>
      <c r="F2613" s="85"/>
      <c r="G2613" s="309"/>
      <c r="H2613" s="316"/>
      <c r="I2613" s="102"/>
      <c r="J2613" s="94"/>
      <c r="K2613" s="94"/>
      <c r="L2613" s="200"/>
      <c r="M2613" s="70"/>
      <c r="N2613" s="182"/>
      <c r="O2613" s="181" t="str">
        <f t="shared" si="85"/>
        <v>1900-1</v>
      </c>
      <c r="P2613" s="181">
        <f t="shared" si="84"/>
        <v>0</v>
      </c>
      <c r="W2613" s="216"/>
      <c r="X2613" s="215"/>
      <c r="Y2613" s="184"/>
    </row>
    <row r="2614" spans="1:25">
      <c r="A2614" s="92"/>
      <c r="B2614" s="27"/>
      <c r="C2614" s="85"/>
      <c r="D2614" s="85"/>
      <c r="E2614" s="85"/>
      <c r="F2614" s="85"/>
      <c r="G2614" s="309"/>
      <c r="H2614" s="316"/>
      <c r="I2614" s="102"/>
      <c r="J2614" s="94"/>
      <c r="K2614" s="94"/>
      <c r="L2614" s="200"/>
      <c r="M2614" s="70"/>
      <c r="N2614" s="182"/>
      <c r="O2614" s="181" t="str">
        <f t="shared" si="85"/>
        <v>1900-1</v>
      </c>
      <c r="P2614" s="181">
        <f t="shared" si="84"/>
        <v>0</v>
      </c>
      <c r="W2614" s="216"/>
      <c r="X2614" s="215"/>
      <c r="Y2614" s="184"/>
    </row>
    <row r="2615" spans="1:25">
      <c r="A2615" s="92"/>
      <c r="B2615" s="27"/>
      <c r="C2615" s="85"/>
      <c r="D2615" s="85"/>
      <c r="E2615" s="85"/>
      <c r="F2615" s="85"/>
      <c r="G2615" s="309"/>
      <c r="H2615" s="316"/>
      <c r="I2615" s="102"/>
      <c r="J2615" s="94"/>
      <c r="K2615" s="94"/>
      <c r="L2615" s="200"/>
      <c r="M2615" s="70"/>
      <c r="N2615" s="182"/>
      <c r="O2615" s="181" t="str">
        <f t="shared" si="85"/>
        <v>1900-1</v>
      </c>
      <c r="P2615" s="181">
        <f t="shared" si="84"/>
        <v>0</v>
      </c>
      <c r="W2615" s="216"/>
      <c r="X2615" s="215"/>
      <c r="Y2615" s="184"/>
    </row>
    <row r="2616" spans="1:25">
      <c r="A2616" s="92"/>
      <c r="B2616" s="27"/>
      <c r="C2616" s="85"/>
      <c r="D2616" s="85"/>
      <c r="E2616" s="85"/>
      <c r="F2616" s="85"/>
      <c r="G2616" s="309"/>
      <c r="H2616" s="316"/>
      <c r="I2616" s="102"/>
      <c r="J2616" s="94"/>
      <c r="K2616" s="94"/>
      <c r="L2616" s="200"/>
      <c r="M2616" s="70"/>
      <c r="N2616" s="182"/>
      <c r="O2616" s="181" t="str">
        <f t="shared" si="85"/>
        <v>1900-1</v>
      </c>
      <c r="P2616" s="181">
        <f t="shared" si="84"/>
        <v>0</v>
      </c>
      <c r="W2616" s="216"/>
      <c r="X2616" s="215"/>
      <c r="Y2616" s="184"/>
    </row>
    <row r="2617" spans="1:25">
      <c r="A2617" s="92"/>
      <c r="B2617" s="27"/>
      <c r="C2617" s="85"/>
      <c r="D2617" s="85"/>
      <c r="E2617" s="85"/>
      <c r="F2617" s="85"/>
      <c r="G2617" s="309"/>
      <c r="H2617" s="316"/>
      <c r="I2617" s="102"/>
      <c r="J2617" s="94"/>
      <c r="K2617" s="94"/>
      <c r="L2617" s="200"/>
      <c r="M2617" s="70"/>
      <c r="N2617" s="182"/>
      <c r="O2617" s="181" t="str">
        <f t="shared" si="85"/>
        <v>1900-1</v>
      </c>
      <c r="P2617" s="181">
        <f t="shared" si="84"/>
        <v>0</v>
      </c>
      <c r="W2617" s="216"/>
      <c r="X2617" s="215"/>
      <c r="Y2617" s="184"/>
    </row>
    <row r="2618" spans="1:25">
      <c r="A2618" s="92"/>
      <c r="B2618" s="27"/>
      <c r="C2618" s="85"/>
      <c r="D2618" s="85"/>
      <c r="E2618" s="85"/>
      <c r="F2618" s="85"/>
      <c r="G2618" s="309"/>
      <c r="H2618" s="316"/>
      <c r="I2618" s="102"/>
      <c r="J2618" s="94"/>
      <c r="K2618" s="94"/>
      <c r="L2618" s="200"/>
      <c r="M2618" s="70"/>
      <c r="N2618" s="182"/>
      <c r="O2618" s="181" t="str">
        <f t="shared" si="85"/>
        <v>1900-1</v>
      </c>
      <c r="P2618" s="181">
        <f t="shared" si="84"/>
        <v>0</v>
      </c>
      <c r="W2618" s="216"/>
      <c r="X2618" s="215"/>
      <c r="Y2618" s="184"/>
    </row>
    <row r="2619" spans="1:25">
      <c r="A2619" s="92"/>
      <c r="B2619" s="27"/>
      <c r="C2619" s="85"/>
      <c r="D2619" s="85"/>
      <c r="E2619" s="85"/>
      <c r="F2619" s="85"/>
      <c r="G2619" s="309"/>
      <c r="H2619" s="316"/>
      <c r="I2619" s="102"/>
      <c r="J2619" s="94"/>
      <c r="K2619" s="94"/>
      <c r="L2619" s="200"/>
      <c r="M2619" s="70"/>
      <c r="N2619" s="182"/>
      <c r="O2619" s="181" t="str">
        <f t="shared" si="85"/>
        <v>1900-1</v>
      </c>
      <c r="P2619" s="181">
        <f t="shared" si="84"/>
        <v>0</v>
      </c>
      <c r="W2619" s="216"/>
      <c r="X2619" s="215"/>
      <c r="Y2619" s="184"/>
    </row>
    <row r="2620" spans="1:25">
      <c r="A2620" s="92"/>
      <c r="B2620" s="27"/>
      <c r="C2620" s="85"/>
      <c r="D2620" s="85"/>
      <c r="E2620" s="85"/>
      <c r="F2620" s="85"/>
      <c r="G2620" s="309"/>
      <c r="H2620" s="316"/>
      <c r="I2620" s="102"/>
      <c r="J2620" s="94"/>
      <c r="K2620" s="94"/>
      <c r="L2620" s="200"/>
      <c r="M2620" s="70"/>
      <c r="N2620" s="182"/>
      <c r="O2620" s="181" t="str">
        <f t="shared" si="85"/>
        <v>1900-1</v>
      </c>
      <c r="P2620" s="181">
        <f t="shared" si="84"/>
        <v>0</v>
      </c>
      <c r="W2620" s="216"/>
      <c r="X2620" s="215"/>
      <c r="Y2620" s="184"/>
    </row>
    <row r="2621" spans="1:25">
      <c r="A2621" s="92"/>
      <c r="B2621" s="27"/>
      <c r="C2621" s="85"/>
      <c r="D2621" s="85"/>
      <c r="E2621" s="85"/>
      <c r="F2621" s="85"/>
      <c r="G2621" s="309"/>
      <c r="H2621" s="316"/>
      <c r="I2621" s="102"/>
      <c r="J2621" s="94"/>
      <c r="K2621" s="94"/>
      <c r="L2621" s="200"/>
      <c r="M2621" s="70"/>
      <c r="N2621" s="182"/>
      <c r="O2621" s="181" t="str">
        <f t="shared" si="85"/>
        <v>1900-1</v>
      </c>
      <c r="P2621" s="181">
        <f t="shared" si="84"/>
        <v>0</v>
      </c>
      <c r="W2621" s="216"/>
      <c r="X2621" s="215"/>
      <c r="Y2621" s="184"/>
    </row>
    <row r="2622" spans="1:25">
      <c r="A2622" s="92"/>
      <c r="B2622" s="27"/>
      <c r="C2622" s="85"/>
      <c r="D2622" s="85"/>
      <c r="E2622" s="85"/>
      <c r="F2622" s="85"/>
      <c r="G2622" s="309"/>
      <c r="H2622" s="316"/>
      <c r="I2622" s="102"/>
      <c r="J2622" s="94"/>
      <c r="K2622" s="94"/>
      <c r="L2622" s="200"/>
      <c r="M2622" s="70"/>
      <c r="N2622" s="182"/>
      <c r="O2622" s="181" t="str">
        <f t="shared" si="85"/>
        <v>1900-1</v>
      </c>
      <c r="P2622" s="181">
        <f t="shared" si="84"/>
        <v>0</v>
      </c>
      <c r="W2622" s="216"/>
      <c r="X2622" s="215"/>
      <c r="Y2622" s="184"/>
    </row>
    <row r="2623" spans="1:25">
      <c r="A2623" s="92"/>
      <c r="B2623" s="27"/>
      <c r="C2623" s="85"/>
      <c r="D2623" s="85"/>
      <c r="E2623" s="85"/>
      <c r="F2623" s="85"/>
      <c r="G2623" s="309"/>
      <c r="H2623" s="316"/>
      <c r="I2623" s="102"/>
      <c r="J2623" s="94"/>
      <c r="K2623" s="94"/>
      <c r="L2623" s="200"/>
      <c r="M2623" s="70"/>
      <c r="N2623" s="182"/>
      <c r="O2623" s="181" t="str">
        <f t="shared" si="85"/>
        <v>1900-1</v>
      </c>
      <c r="P2623" s="181">
        <f t="shared" si="84"/>
        <v>0</v>
      </c>
      <c r="W2623" s="216"/>
      <c r="X2623" s="215"/>
      <c r="Y2623" s="184"/>
    </row>
    <row r="2624" spans="1:25">
      <c r="A2624" s="92"/>
      <c r="B2624" s="27"/>
      <c r="C2624" s="85"/>
      <c r="D2624" s="85"/>
      <c r="E2624" s="85"/>
      <c r="F2624" s="85"/>
      <c r="G2624" s="309"/>
      <c r="H2624" s="316"/>
      <c r="I2624" s="102"/>
      <c r="J2624" s="94"/>
      <c r="K2624" s="94"/>
      <c r="L2624" s="200"/>
      <c r="M2624" s="70"/>
      <c r="N2624" s="182"/>
      <c r="O2624" s="181" t="str">
        <f t="shared" si="85"/>
        <v>1900-1</v>
      </c>
      <c r="P2624" s="181">
        <f t="shared" si="84"/>
        <v>0</v>
      </c>
      <c r="W2624" s="216"/>
      <c r="X2624" s="215"/>
      <c r="Y2624" s="184"/>
    </row>
    <row r="2625" spans="1:25">
      <c r="A2625" s="92"/>
      <c r="B2625" s="27"/>
      <c r="C2625" s="85"/>
      <c r="D2625" s="85"/>
      <c r="E2625" s="85"/>
      <c r="F2625" s="85"/>
      <c r="G2625" s="309"/>
      <c r="H2625" s="316"/>
      <c r="I2625" s="102"/>
      <c r="J2625" s="94"/>
      <c r="K2625" s="94"/>
      <c r="L2625" s="200"/>
      <c r="M2625" s="70"/>
      <c r="N2625" s="182"/>
      <c r="O2625" s="181" t="str">
        <f t="shared" si="85"/>
        <v>1900-1</v>
      </c>
      <c r="P2625" s="181">
        <f t="shared" si="84"/>
        <v>0</v>
      </c>
      <c r="W2625" s="216"/>
      <c r="X2625" s="215"/>
      <c r="Y2625" s="184"/>
    </row>
    <row r="2626" spans="1:25">
      <c r="A2626" s="92"/>
      <c r="B2626" s="27"/>
      <c r="C2626" s="85"/>
      <c r="D2626" s="85"/>
      <c r="E2626" s="85"/>
      <c r="F2626" s="85"/>
      <c r="G2626" s="309"/>
      <c r="H2626" s="316"/>
      <c r="I2626" s="102"/>
      <c r="J2626" s="94"/>
      <c r="K2626" s="94"/>
      <c r="L2626" s="200"/>
      <c r="M2626" s="70"/>
      <c r="N2626" s="182"/>
      <c r="O2626" s="181" t="str">
        <f t="shared" si="85"/>
        <v>1900-1</v>
      </c>
      <c r="P2626" s="181">
        <f t="shared" si="84"/>
        <v>0</v>
      </c>
      <c r="W2626" s="216"/>
      <c r="X2626" s="215"/>
      <c r="Y2626" s="184"/>
    </row>
    <row r="2627" spans="1:25">
      <c r="A2627" s="92"/>
      <c r="B2627" s="27"/>
      <c r="C2627" s="85"/>
      <c r="D2627" s="85"/>
      <c r="E2627" s="85"/>
      <c r="F2627" s="85"/>
      <c r="G2627" s="309"/>
      <c r="H2627" s="316"/>
      <c r="I2627" s="102"/>
      <c r="J2627" s="94"/>
      <c r="K2627" s="94"/>
      <c r="L2627" s="200"/>
      <c r="M2627" s="70"/>
      <c r="N2627" s="182"/>
      <c r="O2627" s="181" t="str">
        <f t="shared" si="85"/>
        <v>1900-1</v>
      </c>
      <c r="P2627" s="181">
        <f t="shared" ref="P2627:P2690" si="86">N2627*H2627</f>
        <v>0</v>
      </c>
      <c r="W2627" s="216"/>
      <c r="X2627" s="215"/>
      <c r="Y2627" s="184"/>
    </row>
    <row r="2628" spans="1:25">
      <c r="A2628" s="92"/>
      <c r="B2628" s="27"/>
      <c r="C2628" s="85"/>
      <c r="D2628" s="85"/>
      <c r="E2628" s="85"/>
      <c r="F2628" s="85"/>
      <c r="G2628" s="309"/>
      <c r="H2628" s="316"/>
      <c r="I2628" s="102"/>
      <c r="J2628" s="94"/>
      <c r="K2628" s="94"/>
      <c r="L2628" s="200"/>
      <c r="M2628" s="70"/>
      <c r="N2628" s="182"/>
      <c r="O2628" s="181" t="str">
        <f t="shared" si="85"/>
        <v>1900-1</v>
      </c>
      <c r="P2628" s="181">
        <f t="shared" si="86"/>
        <v>0</v>
      </c>
      <c r="W2628" s="216"/>
      <c r="X2628" s="215"/>
      <c r="Y2628" s="184"/>
    </row>
    <row r="2629" spans="1:25">
      <c r="A2629" s="92"/>
      <c r="B2629" s="27"/>
      <c r="C2629" s="85"/>
      <c r="D2629" s="85"/>
      <c r="E2629" s="85"/>
      <c r="F2629" s="85"/>
      <c r="G2629" s="309"/>
      <c r="H2629" s="316"/>
      <c r="I2629" s="102"/>
      <c r="J2629" s="94"/>
      <c r="K2629" s="94"/>
      <c r="L2629" s="200"/>
      <c r="M2629" s="70"/>
      <c r="N2629" s="182"/>
      <c r="O2629" s="181" t="str">
        <f t="shared" si="85"/>
        <v>1900-1</v>
      </c>
      <c r="P2629" s="181">
        <f t="shared" si="86"/>
        <v>0</v>
      </c>
      <c r="W2629" s="216"/>
      <c r="X2629" s="215"/>
      <c r="Y2629" s="184"/>
    </row>
    <row r="2630" spans="1:25">
      <c r="A2630" s="92"/>
      <c r="B2630" s="27"/>
      <c r="C2630" s="85"/>
      <c r="D2630" s="85"/>
      <c r="E2630" s="85"/>
      <c r="F2630" s="85"/>
      <c r="G2630" s="309"/>
      <c r="H2630" s="316"/>
      <c r="I2630" s="102"/>
      <c r="J2630" s="94"/>
      <c r="K2630" s="94"/>
      <c r="L2630" s="200"/>
      <c r="M2630" s="70"/>
      <c r="N2630" s="182"/>
      <c r="O2630" s="181" t="str">
        <f t="shared" si="85"/>
        <v>1900-1</v>
      </c>
      <c r="P2630" s="181">
        <f t="shared" si="86"/>
        <v>0</v>
      </c>
      <c r="W2630" s="216"/>
      <c r="X2630" s="215"/>
      <c r="Y2630" s="184"/>
    </row>
    <row r="2631" spans="1:25">
      <c r="A2631" s="92"/>
      <c r="B2631" s="27"/>
      <c r="C2631" s="85"/>
      <c r="D2631" s="85"/>
      <c r="E2631" s="85"/>
      <c r="F2631" s="85"/>
      <c r="G2631" s="309"/>
      <c r="H2631" s="316"/>
      <c r="I2631" s="102"/>
      <c r="J2631" s="94"/>
      <c r="K2631" s="94"/>
      <c r="L2631" s="200"/>
      <c r="M2631" s="70"/>
      <c r="N2631" s="182"/>
      <c r="O2631" s="181" t="str">
        <f t="shared" si="85"/>
        <v>1900-1</v>
      </c>
      <c r="P2631" s="181">
        <f t="shared" si="86"/>
        <v>0</v>
      </c>
      <c r="W2631" s="216"/>
      <c r="X2631" s="215"/>
      <c r="Y2631" s="184"/>
    </row>
    <row r="2632" spans="1:25">
      <c r="A2632" s="92"/>
      <c r="B2632" s="27"/>
      <c r="C2632" s="85"/>
      <c r="D2632" s="85"/>
      <c r="E2632" s="85"/>
      <c r="F2632" s="85"/>
      <c r="G2632" s="309"/>
      <c r="H2632" s="316"/>
      <c r="I2632" s="102"/>
      <c r="J2632" s="94"/>
      <c r="K2632" s="94"/>
      <c r="L2632" s="200"/>
      <c r="M2632" s="70"/>
      <c r="N2632" s="182"/>
      <c r="O2632" s="181" t="str">
        <f t="shared" si="85"/>
        <v>1900-1</v>
      </c>
      <c r="P2632" s="181">
        <f t="shared" si="86"/>
        <v>0</v>
      </c>
      <c r="W2632" s="216"/>
      <c r="X2632" s="215"/>
      <c r="Y2632" s="184"/>
    </row>
    <row r="2633" spans="1:25">
      <c r="A2633" s="92"/>
      <c r="B2633" s="27"/>
      <c r="C2633" s="85"/>
      <c r="D2633" s="85"/>
      <c r="E2633" s="85"/>
      <c r="F2633" s="85"/>
      <c r="G2633" s="309"/>
      <c r="H2633" s="316"/>
      <c r="I2633" s="102"/>
      <c r="J2633" s="94"/>
      <c r="K2633" s="94"/>
      <c r="L2633" s="200"/>
      <c r="M2633" s="70"/>
      <c r="N2633" s="182"/>
      <c r="O2633" s="181" t="str">
        <f t="shared" si="85"/>
        <v>1900-1</v>
      </c>
      <c r="P2633" s="181">
        <f t="shared" si="86"/>
        <v>0</v>
      </c>
      <c r="W2633" s="216"/>
      <c r="X2633" s="215"/>
      <c r="Y2633" s="184"/>
    </row>
    <row r="2634" spans="1:25">
      <c r="A2634" s="92"/>
      <c r="B2634" s="27"/>
      <c r="C2634" s="85"/>
      <c r="D2634" s="85"/>
      <c r="E2634" s="85"/>
      <c r="F2634" s="85"/>
      <c r="G2634" s="309"/>
      <c r="H2634" s="316"/>
      <c r="I2634" s="102"/>
      <c r="J2634" s="94"/>
      <c r="K2634" s="94"/>
      <c r="L2634" s="200"/>
      <c r="M2634" s="70"/>
      <c r="N2634" s="182"/>
      <c r="O2634" s="181" t="str">
        <f t="shared" si="85"/>
        <v>1900-1</v>
      </c>
      <c r="P2634" s="181">
        <f t="shared" si="86"/>
        <v>0</v>
      </c>
      <c r="W2634" s="216"/>
      <c r="X2634" s="215"/>
      <c r="Y2634" s="184"/>
    </row>
    <row r="2635" spans="1:25">
      <c r="A2635" s="92"/>
      <c r="B2635" s="27"/>
      <c r="C2635" s="85"/>
      <c r="D2635" s="85"/>
      <c r="E2635" s="85"/>
      <c r="F2635" s="85"/>
      <c r="G2635" s="309"/>
      <c r="H2635" s="316"/>
      <c r="I2635" s="102"/>
      <c r="J2635" s="94"/>
      <c r="K2635" s="94"/>
      <c r="L2635" s="200"/>
      <c r="M2635" s="70"/>
      <c r="N2635" s="182"/>
      <c r="O2635" s="181" t="str">
        <f t="shared" si="85"/>
        <v>1900-1</v>
      </c>
      <c r="P2635" s="181">
        <f t="shared" si="86"/>
        <v>0</v>
      </c>
      <c r="W2635" s="216"/>
      <c r="X2635" s="215"/>
      <c r="Y2635" s="184"/>
    </row>
    <row r="2636" spans="1:25">
      <c r="A2636" s="92"/>
      <c r="B2636" s="27"/>
      <c r="C2636" s="85"/>
      <c r="D2636" s="85"/>
      <c r="E2636" s="85"/>
      <c r="F2636" s="85"/>
      <c r="G2636" s="309"/>
      <c r="H2636" s="316"/>
      <c r="I2636" s="102"/>
      <c r="J2636" s="94"/>
      <c r="K2636" s="94"/>
      <c r="L2636" s="200"/>
      <c r="M2636" s="70"/>
      <c r="N2636" s="182"/>
      <c r="O2636" s="181" t="str">
        <f t="shared" si="85"/>
        <v>1900-1</v>
      </c>
      <c r="P2636" s="181">
        <f t="shared" si="86"/>
        <v>0</v>
      </c>
      <c r="W2636" s="216"/>
      <c r="X2636" s="215"/>
      <c r="Y2636" s="184"/>
    </row>
    <row r="2637" spans="1:25">
      <c r="A2637" s="92"/>
      <c r="B2637" s="27"/>
      <c r="C2637" s="85"/>
      <c r="D2637" s="85"/>
      <c r="E2637" s="85"/>
      <c r="F2637" s="85"/>
      <c r="G2637" s="309"/>
      <c r="H2637" s="316"/>
      <c r="I2637" s="102"/>
      <c r="J2637" s="94"/>
      <c r="K2637" s="94"/>
      <c r="L2637" s="200"/>
      <c r="M2637" s="70"/>
      <c r="N2637" s="182"/>
      <c r="O2637" s="181" t="str">
        <f t="shared" si="85"/>
        <v>1900-1</v>
      </c>
      <c r="P2637" s="181">
        <f t="shared" si="86"/>
        <v>0</v>
      </c>
      <c r="W2637" s="216"/>
      <c r="X2637" s="215"/>
      <c r="Y2637" s="184"/>
    </row>
    <row r="2638" spans="1:25">
      <c r="A2638" s="92"/>
      <c r="B2638" s="27"/>
      <c r="C2638" s="85"/>
      <c r="D2638" s="85"/>
      <c r="E2638" s="85"/>
      <c r="F2638" s="85"/>
      <c r="G2638" s="309"/>
      <c r="H2638" s="316"/>
      <c r="I2638" s="102"/>
      <c r="J2638" s="94"/>
      <c r="K2638" s="94"/>
      <c r="L2638" s="200"/>
      <c r="M2638" s="70"/>
      <c r="N2638" s="182"/>
      <c r="O2638" s="181" t="str">
        <f t="shared" si="85"/>
        <v>1900-1</v>
      </c>
      <c r="P2638" s="181">
        <f t="shared" si="86"/>
        <v>0</v>
      </c>
      <c r="W2638" s="216"/>
      <c r="X2638" s="215"/>
      <c r="Y2638" s="184"/>
    </row>
    <row r="2639" spans="1:25">
      <c r="A2639" s="92"/>
      <c r="B2639" s="27"/>
      <c r="C2639" s="85"/>
      <c r="D2639" s="85"/>
      <c r="E2639" s="85"/>
      <c r="F2639" s="85"/>
      <c r="G2639" s="309"/>
      <c r="H2639" s="316"/>
      <c r="I2639" s="102"/>
      <c r="J2639" s="94"/>
      <c r="K2639" s="94"/>
      <c r="L2639" s="200"/>
      <c r="M2639" s="70"/>
      <c r="N2639" s="182"/>
      <c r="O2639" s="181" t="str">
        <f t="shared" si="85"/>
        <v>1900-1</v>
      </c>
      <c r="P2639" s="181">
        <f t="shared" si="86"/>
        <v>0</v>
      </c>
      <c r="W2639" s="216"/>
      <c r="X2639" s="215"/>
      <c r="Y2639" s="184"/>
    </row>
    <row r="2640" spans="1:25">
      <c r="A2640" s="92"/>
      <c r="B2640" s="27"/>
      <c r="C2640" s="85"/>
      <c r="D2640" s="85"/>
      <c r="E2640" s="85"/>
      <c r="F2640" s="85"/>
      <c r="G2640" s="309"/>
      <c r="H2640" s="316"/>
      <c r="I2640" s="102"/>
      <c r="J2640" s="94"/>
      <c r="K2640" s="94"/>
      <c r="L2640" s="200"/>
      <c r="M2640" s="70"/>
      <c r="N2640" s="182"/>
      <c r="O2640" s="181" t="str">
        <f t="shared" si="85"/>
        <v>1900-1</v>
      </c>
      <c r="P2640" s="181">
        <f t="shared" si="86"/>
        <v>0</v>
      </c>
      <c r="W2640" s="216"/>
      <c r="X2640" s="215"/>
      <c r="Y2640" s="184"/>
    </row>
    <row r="2641" spans="1:25">
      <c r="A2641" s="92"/>
      <c r="B2641" s="27"/>
      <c r="C2641" s="85"/>
      <c r="D2641" s="85"/>
      <c r="E2641" s="85"/>
      <c r="F2641" s="85"/>
      <c r="G2641" s="309"/>
      <c r="H2641" s="316"/>
      <c r="I2641" s="102"/>
      <c r="J2641" s="94"/>
      <c r="K2641" s="94"/>
      <c r="L2641" s="200"/>
      <c r="M2641" s="70"/>
      <c r="N2641" s="182"/>
      <c r="O2641" s="181" t="str">
        <f t="shared" si="85"/>
        <v>1900-1</v>
      </c>
      <c r="P2641" s="181">
        <f t="shared" si="86"/>
        <v>0</v>
      </c>
      <c r="W2641" s="216"/>
      <c r="X2641" s="215"/>
      <c r="Y2641" s="184"/>
    </row>
    <row r="2642" spans="1:25">
      <c r="A2642" s="92"/>
      <c r="B2642" s="27"/>
      <c r="C2642" s="85"/>
      <c r="D2642" s="85"/>
      <c r="E2642" s="85"/>
      <c r="F2642" s="85"/>
      <c r="G2642" s="309"/>
      <c r="H2642" s="316"/>
      <c r="I2642" s="102"/>
      <c r="J2642" s="94"/>
      <c r="K2642" s="94"/>
      <c r="L2642" s="200"/>
      <c r="M2642" s="70"/>
      <c r="N2642" s="182"/>
      <c r="O2642" s="181" t="str">
        <f t="shared" si="85"/>
        <v>1900-1</v>
      </c>
      <c r="P2642" s="181">
        <f t="shared" si="86"/>
        <v>0</v>
      </c>
      <c r="W2642" s="216"/>
      <c r="X2642" s="215"/>
      <c r="Y2642" s="184"/>
    </row>
    <row r="2643" spans="1:25">
      <c r="A2643" s="92"/>
      <c r="B2643" s="27"/>
      <c r="C2643" s="85"/>
      <c r="D2643" s="85"/>
      <c r="E2643" s="85"/>
      <c r="F2643" s="85"/>
      <c r="G2643" s="309"/>
      <c r="H2643" s="316"/>
      <c r="I2643" s="102"/>
      <c r="J2643" s="94"/>
      <c r="K2643" s="94"/>
      <c r="L2643" s="200"/>
      <c r="M2643" s="70"/>
      <c r="N2643" s="182"/>
      <c r="O2643" s="181" t="str">
        <f t="shared" si="85"/>
        <v>1900-1</v>
      </c>
      <c r="P2643" s="181">
        <f t="shared" si="86"/>
        <v>0</v>
      </c>
      <c r="W2643" s="216"/>
      <c r="X2643" s="215"/>
      <c r="Y2643" s="184"/>
    </row>
    <row r="2644" spans="1:25">
      <c r="A2644" s="92"/>
      <c r="B2644" s="27"/>
      <c r="C2644" s="85"/>
      <c r="D2644" s="85"/>
      <c r="E2644" s="85"/>
      <c r="F2644" s="85"/>
      <c r="G2644" s="309"/>
      <c r="H2644" s="316"/>
      <c r="I2644" s="102"/>
      <c r="J2644" s="94"/>
      <c r="K2644" s="94"/>
      <c r="L2644" s="200"/>
      <c r="M2644" s="70"/>
      <c r="N2644" s="182"/>
      <c r="O2644" s="181" t="str">
        <f t="shared" si="85"/>
        <v>1900-1</v>
      </c>
      <c r="P2644" s="181">
        <f t="shared" si="86"/>
        <v>0</v>
      </c>
      <c r="W2644" s="216"/>
      <c r="X2644" s="215"/>
      <c r="Y2644" s="184"/>
    </row>
    <row r="2645" spans="1:25">
      <c r="A2645" s="92"/>
      <c r="B2645" s="27"/>
      <c r="C2645" s="85"/>
      <c r="D2645" s="85"/>
      <c r="E2645" s="85"/>
      <c r="F2645" s="85"/>
      <c r="G2645" s="309"/>
      <c r="H2645" s="316"/>
      <c r="I2645" s="102"/>
      <c r="J2645" s="94"/>
      <c r="K2645" s="94"/>
      <c r="L2645" s="200"/>
      <c r="M2645" s="70"/>
      <c r="N2645" s="182"/>
      <c r="O2645" s="181" t="str">
        <f t="shared" si="85"/>
        <v>1900-1</v>
      </c>
      <c r="P2645" s="181">
        <f t="shared" si="86"/>
        <v>0</v>
      </c>
      <c r="W2645" s="216"/>
      <c r="X2645" s="215"/>
      <c r="Y2645" s="184"/>
    </row>
    <row r="2646" spans="1:25">
      <c r="A2646" s="92"/>
      <c r="B2646" s="27"/>
      <c r="C2646" s="85"/>
      <c r="D2646" s="85"/>
      <c r="E2646" s="85"/>
      <c r="F2646" s="85"/>
      <c r="G2646" s="309"/>
      <c r="H2646" s="316"/>
      <c r="I2646" s="102"/>
      <c r="J2646" s="94"/>
      <c r="K2646" s="94"/>
      <c r="L2646" s="200"/>
      <c r="M2646" s="70"/>
      <c r="N2646" s="182"/>
      <c r="O2646" s="181" t="str">
        <f t="shared" si="85"/>
        <v>1900-1</v>
      </c>
      <c r="P2646" s="181">
        <f t="shared" si="86"/>
        <v>0</v>
      </c>
      <c r="W2646" s="216"/>
      <c r="X2646" s="215"/>
      <c r="Y2646" s="184"/>
    </row>
    <row r="2647" spans="1:25">
      <c r="A2647" s="92"/>
      <c r="B2647" s="27"/>
      <c r="C2647" s="85"/>
      <c r="D2647" s="85"/>
      <c r="E2647" s="85"/>
      <c r="F2647" s="85"/>
      <c r="G2647" s="309"/>
      <c r="H2647" s="316"/>
      <c r="I2647" s="102"/>
      <c r="J2647" s="94"/>
      <c r="K2647" s="94"/>
      <c r="L2647" s="200"/>
      <c r="M2647" s="70"/>
      <c r="N2647" s="182"/>
      <c r="O2647" s="181" t="str">
        <f t="shared" si="85"/>
        <v>1900-1</v>
      </c>
      <c r="P2647" s="181">
        <f t="shared" si="86"/>
        <v>0</v>
      </c>
      <c r="W2647" s="216"/>
      <c r="X2647" s="215"/>
      <c r="Y2647" s="184"/>
    </row>
    <row r="2648" spans="1:25">
      <c r="A2648" s="92"/>
      <c r="B2648" s="27"/>
      <c r="C2648" s="85"/>
      <c r="D2648" s="85"/>
      <c r="E2648" s="85"/>
      <c r="F2648" s="85"/>
      <c r="G2648" s="309"/>
      <c r="H2648" s="316"/>
      <c r="I2648" s="102"/>
      <c r="J2648" s="94"/>
      <c r="K2648" s="94"/>
      <c r="L2648" s="200"/>
      <c r="M2648" s="70"/>
      <c r="N2648" s="182"/>
      <c r="O2648" s="181" t="str">
        <f t="shared" si="85"/>
        <v>1900-1</v>
      </c>
      <c r="P2648" s="181">
        <f t="shared" si="86"/>
        <v>0</v>
      </c>
      <c r="W2648" s="216"/>
      <c r="X2648" s="215"/>
      <c r="Y2648" s="184"/>
    </row>
    <row r="2649" spans="1:25">
      <c r="A2649" s="92"/>
      <c r="B2649" s="27"/>
      <c r="C2649" s="85"/>
      <c r="D2649" s="85"/>
      <c r="E2649" s="85"/>
      <c r="F2649" s="85"/>
      <c r="G2649" s="309"/>
      <c r="H2649" s="316"/>
      <c r="I2649" s="102"/>
      <c r="J2649" s="94"/>
      <c r="K2649" s="94"/>
      <c r="L2649" s="200"/>
      <c r="M2649" s="70"/>
      <c r="N2649" s="182"/>
      <c r="O2649" s="181" t="str">
        <f t="shared" si="85"/>
        <v>1900-1</v>
      </c>
      <c r="P2649" s="181">
        <f t="shared" si="86"/>
        <v>0</v>
      </c>
      <c r="W2649" s="216"/>
      <c r="X2649" s="215"/>
      <c r="Y2649" s="184"/>
    </row>
    <row r="2650" spans="1:25">
      <c r="A2650" s="92"/>
      <c r="B2650" s="27"/>
      <c r="C2650" s="85"/>
      <c r="D2650" s="85"/>
      <c r="E2650" s="85"/>
      <c r="F2650" s="85"/>
      <c r="G2650" s="309"/>
      <c r="H2650" s="316"/>
      <c r="I2650" s="102"/>
      <c r="J2650" s="94"/>
      <c r="K2650" s="94"/>
      <c r="L2650" s="200"/>
      <c r="M2650" s="70"/>
      <c r="N2650" s="182"/>
      <c r="O2650" s="181" t="str">
        <f t="shared" si="85"/>
        <v>1900-1</v>
      </c>
      <c r="P2650" s="181">
        <f t="shared" si="86"/>
        <v>0</v>
      </c>
      <c r="W2650" s="216"/>
      <c r="X2650" s="215"/>
      <c r="Y2650" s="184"/>
    </row>
    <row r="2651" spans="1:25">
      <c r="A2651" s="92"/>
      <c r="B2651" s="27"/>
      <c r="C2651" s="85"/>
      <c r="D2651" s="85"/>
      <c r="E2651" s="85"/>
      <c r="F2651" s="85"/>
      <c r="G2651" s="309"/>
      <c r="H2651" s="316"/>
      <c r="I2651" s="102"/>
      <c r="J2651" s="94"/>
      <c r="K2651" s="94"/>
      <c r="L2651" s="200"/>
      <c r="M2651" s="70"/>
      <c r="N2651" s="182"/>
      <c r="O2651" s="181" t="str">
        <f t="shared" si="85"/>
        <v>1900-1</v>
      </c>
      <c r="P2651" s="181">
        <f t="shared" si="86"/>
        <v>0</v>
      </c>
      <c r="W2651" s="216"/>
      <c r="X2651" s="215"/>
      <c r="Y2651" s="184"/>
    </row>
    <row r="2652" spans="1:25">
      <c r="A2652" s="92"/>
      <c r="B2652" s="27"/>
      <c r="C2652" s="85"/>
      <c r="D2652" s="85"/>
      <c r="E2652" s="85"/>
      <c r="F2652" s="85"/>
      <c r="G2652" s="309"/>
      <c r="H2652" s="316"/>
      <c r="I2652" s="102"/>
      <c r="J2652" s="94"/>
      <c r="K2652" s="94"/>
      <c r="L2652" s="200"/>
      <c r="M2652" s="70"/>
      <c r="N2652" s="182"/>
      <c r="O2652" s="181" t="str">
        <f t="shared" si="85"/>
        <v>1900-1</v>
      </c>
      <c r="P2652" s="181">
        <f t="shared" si="86"/>
        <v>0</v>
      </c>
      <c r="W2652" s="216"/>
      <c r="X2652" s="215"/>
      <c r="Y2652" s="184"/>
    </row>
    <row r="2653" spans="1:25">
      <c r="A2653" s="92"/>
      <c r="B2653" s="27"/>
      <c r="C2653" s="85"/>
      <c r="D2653" s="85"/>
      <c r="E2653" s="85"/>
      <c r="F2653" s="85"/>
      <c r="G2653" s="309"/>
      <c r="H2653" s="316"/>
      <c r="I2653" s="102"/>
      <c r="J2653" s="94"/>
      <c r="K2653" s="94"/>
      <c r="L2653" s="200"/>
      <c r="M2653" s="70"/>
      <c r="N2653" s="182"/>
      <c r="O2653" s="181" t="str">
        <f t="shared" si="85"/>
        <v>1900-1</v>
      </c>
      <c r="P2653" s="181">
        <f t="shared" si="86"/>
        <v>0</v>
      </c>
      <c r="W2653" s="216"/>
      <c r="X2653" s="215"/>
      <c r="Y2653" s="184"/>
    </row>
    <row r="2654" spans="1:25">
      <c r="A2654" s="92"/>
      <c r="B2654" s="27"/>
      <c r="C2654" s="85"/>
      <c r="D2654" s="85"/>
      <c r="E2654" s="85"/>
      <c r="F2654" s="85"/>
      <c r="G2654" s="309"/>
      <c r="H2654" s="316"/>
      <c r="I2654" s="102"/>
      <c r="J2654" s="94"/>
      <c r="K2654" s="94"/>
      <c r="L2654" s="200"/>
      <c r="M2654" s="70"/>
      <c r="N2654" s="182"/>
      <c r="O2654" s="181" t="str">
        <f t="shared" si="85"/>
        <v>1900-1</v>
      </c>
      <c r="P2654" s="181">
        <f t="shared" si="86"/>
        <v>0</v>
      </c>
      <c r="W2654" s="216"/>
      <c r="X2654" s="215"/>
      <c r="Y2654" s="184"/>
    </row>
    <row r="2655" spans="1:25">
      <c r="A2655" s="92"/>
      <c r="B2655" s="27"/>
      <c r="C2655" s="85"/>
      <c r="D2655" s="85"/>
      <c r="E2655" s="85"/>
      <c r="F2655" s="85"/>
      <c r="G2655" s="309"/>
      <c r="H2655" s="316"/>
      <c r="I2655" s="102"/>
      <c r="J2655" s="94"/>
      <c r="K2655" s="94"/>
      <c r="L2655" s="200"/>
      <c r="M2655" s="70"/>
      <c r="N2655" s="182"/>
      <c r="O2655" s="181" t="str">
        <f t="shared" si="85"/>
        <v>1900-1</v>
      </c>
      <c r="P2655" s="181">
        <f t="shared" si="86"/>
        <v>0</v>
      </c>
      <c r="W2655" s="216"/>
      <c r="X2655" s="215"/>
      <c r="Y2655" s="184"/>
    </row>
    <row r="2656" spans="1:25">
      <c r="A2656" s="92"/>
      <c r="B2656" s="27"/>
      <c r="C2656" s="85"/>
      <c r="D2656" s="85"/>
      <c r="E2656" s="85"/>
      <c r="F2656" s="85"/>
      <c r="G2656" s="309"/>
      <c r="H2656" s="316"/>
      <c r="I2656" s="102"/>
      <c r="J2656" s="94"/>
      <c r="K2656" s="94"/>
      <c r="L2656" s="200"/>
      <c r="M2656" s="70"/>
      <c r="N2656" s="182"/>
      <c r="O2656" s="181" t="str">
        <f t="shared" si="85"/>
        <v>1900-1</v>
      </c>
      <c r="P2656" s="181">
        <f t="shared" si="86"/>
        <v>0</v>
      </c>
      <c r="W2656" s="216"/>
      <c r="X2656" s="215"/>
      <c r="Y2656" s="184"/>
    </row>
    <row r="2657" spans="1:25">
      <c r="A2657" s="92"/>
      <c r="B2657" s="27"/>
      <c r="C2657" s="85"/>
      <c r="D2657" s="85"/>
      <c r="E2657" s="85"/>
      <c r="F2657" s="85"/>
      <c r="G2657" s="309"/>
      <c r="H2657" s="316"/>
      <c r="I2657" s="102"/>
      <c r="J2657" s="94"/>
      <c r="K2657" s="94"/>
      <c r="L2657" s="200"/>
      <c r="M2657" s="70"/>
      <c r="N2657" s="182"/>
      <c r="O2657" s="181" t="str">
        <f t="shared" si="85"/>
        <v>1900-1</v>
      </c>
      <c r="P2657" s="181">
        <f t="shared" si="86"/>
        <v>0</v>
      </c>
      <c r="W2657" s="216"/>
      <c r="X2657" s="215"/>
      <c r="Y2657" s="184"/>
    </row>
    <row r="2658" spans="1:25">
      <c r="A2658" s="92"/>
      <c r="B2658" s="27"/>
      <c r="C2658" s="85"/>
      <c r="D2658" s="85"/>
      <c r="E2658" s="85"/>
      <c r="F2658" s="85"/>
      <c r="G2658" s="309"/>
      <c r="H2658" s="316"/>
      <c r="I2658" s="102"/>
      <c r="J2658" s="94"/>
      <c r="K2658" s="94"/>
      <c r="L2658" s="200"/>
      <c r="M2658" s="70"/>
      <c r="N2658" s="182"/>
      <c r="O2658" s="181" t="str">
        <f t="shared" si="85"/>
        <v>1900-1</v>
      </c>
      <c r="P2658" s="181">
        <f t="shared" si="86"/>
        <v>0</v>
      </c>
      <c r="W2658" s="216"/>
      <c r="X2658" s="215"/>
      <c r="Y2658" s="184"/>
    </row>
    <row r="2659" spans="1:25">
      <c r="A2659" s="92"/>
      <c r="B2659" s="27"/>
      <c r="C2659" s="85"/>
      <c r="D2659" s="85"/>
      <c r="E2659" s="85"/>
      <c r="F2659" s="85"/>
      <c r="G2659" s="309"/>
      <c r="H2659" s="316"/>
      <c r="I2659" s="102"/>
      <c r="J2659" s="94"/>
      <c r="K2659" s="94"/>
      <c r="L2659" s="200"/>
      <c r="M2659" s="70"/>
      <c r="N2659" s="182"/>
      <c r="O2659" s="181" t="str">
        <f t="shared" si="85"/>
        <v>1900-1</v>
      </c>
      <c r="P2659" s="181">
        <f t="shared" si="86"/>
        <v>0</v>
      </c>
      <c r="W2659" s="216"/>
      <c r="X2659" s="215"/>
      <c r="Y2659" s="184"/>
    </row>
    <row r="2660" spans="1:25">
      <c r="A2660" s="92"/>
      <c r="B2660" s="27"/>
      <c r="C2660" s="85"/>
      <c r="D2660" s="85"/>
      <c r="E2660" s="85"/>
      <c r="F2660" s="85"/>
      <c r="G2660" s="309"/>
      <c r="H2660" s="316"/>
      <c r="I2660" s="102"/>
      <c r="J2660" s="94"/>
      <c r="K2660" s="94"/>
      <c r="L2660" s="200"/>
      <c r="M2660" s="70"/>
      <c r="N2660" s="182"/>
      <c r="O2660" s="181" t="str">
        <f t="shared" si="85"/>
        <v>1900-1</v>
      </c>
      <c r="P2660" s="181">
        <f t="shared" si="86"/>
        <v>0</v>
      </c>
      <c r="W2660" s="216"/>
      <c r="X2660" s="215"/>
      <c r="Y2660" s="184"/>
    </row>
    <row r="2661" spans="1:25">
      <c r="A2661" s="92"/>
      <c r="B2661" s="27"/>
      <c r="C2661" s="85"/>
      <c r="D2661" s="85"/>
      <c r="E2661" s="85"/>
      <c r="F2661" s="85"/>
      <c r="G2661" s="309"/>
      <c r="H2661" s="316"/>
      <c r="I2661" s="102"/>
      <c r="J2661" s="94"/>
      <c r="K2661" s="94"/>
      <c r="L2661" s="200"/>
      <c r="M2661" s="70"/>
      <c r="N2661" s="182"/>
      <c r="O2661" s="181" t="str">
        <f t="shared" si="85"/>
        <v>1900-1</v>
      </c>
      <c r="P2661" s="181">
        <f t="shared" si="86"/>
        <v>0</v>
      </c>
      <c r="W2661" s="216"/>
      <c r="X2661" s="215"/>
      <c r="Y2661" s="184"/>
    </row>
    <row r="2662" spans="1:25">
      <c r="A2662" s="92"/>
      <c r="B2662" s="27"/>
      <c r="C2662" s="85"/>
      <c r="D2662" s="85"/>
      <c r="E2662" s="85"/>
      <c r="F2662" s="85"/>
      <c r="G2662" s="309"/>
      <c r="H2662" s="316"/>
      <c r="I2662" s="102"/>
      <c r="J2662" s="94"/>
      <c r="K2662" s="94"/>
      <c r="L2662" s="200"/>
      <c r="M2662" s="70"/>
      <c r="N2662" s="182"/>
      <c r="O2662" s="181" t="str">
        <f t="shared" si="85"/>
        <v>1900-1</v>
      </c>
      <c r="P2662" s="181">
        <f t="shared" si="86"/>
        <v>0</v>
      </c>
      <c r="W2662" s="216"/>
      <c r="X2662" s="215"/>
      <c r="Y2662" s="184"/>
    </row>
    <row r="2663" spans="1:25">
      <c r="A2663" s="92"/>
      <c r="B2663" s="27"/>
      <c r="C2663" s="85"/>
      <c r="D2663" s="85"/>
      <c r="E2663" s="85"/>
      <c r="F2663" s="85"/>
      <c r="G2663" s="309"/>
      <c r="H2663" s="316"/>
      <c r="I2663" s="102"/>
      <c r="J2663" s="94"/>
      <c r="K2663" s="94"/>
      <c r="L2663" s="200"/>
      <c r="M2663" s="70"/>
      <c r="N2663" s="182"/>
      <c r="O2663" s="181" t="str">
        <f t="shared" si="85"/>
        <v>1900-1</v>
      </c>
      <c r="P2663" s="181">
        <f t="shared" si="86"/>
        <v>0</v>
      </c>
      <c r="W2663" s="216"/>
      <c r="X2663" s="215"/>
      <c r="Y2663" s="184"/>
    </row>
    <row r="2664" spans="1:25">
      <c r="A2664" s="92"/>
      <c r="B2664" s="27"/>
      <c r="C2664" s="85"/>
      <c r="D2664" s="85"/>
      <c r="E2664" s="85"/>
      <c r="F2664" s="85"/>
      <c r="G2664" s="309"/>
      <c r="H2664" s="316"/>
      <c r="I2664" s="102"/>
      <c r="J2664" s="94"/>
      <c r="K2664" s="94"/>
      <c r="L2664" s="200"/>
      <c r="M2664" s="70"/>
      <c r="N2664" s="182"/>
      <c r="O2664" s="181" t="str">
        <f t="shared" si="85"/>
        <v>1900-1</v>
      </c>
      <c r="P2664" s="181">
        <f t="shared" si="86"/>
        <v>0</v>
      </c>
      <c r="W2664" s="216"/>
      <c r="X2664" s="215"/>
      <c r="Y2664" s="184"/>
    </row>
    <row r="2665" spans="1:25">
      <c r="A2665" s="92"/>
      <c r="B2665" s="27"/>
      <c r="C2665" s="85"/>
      <c r="D2665" s="85"/>
      <c r="E2665" s="85"/>
      <c r="F2665" s="85"/>
      <c r="G2665" s="309"/>
      <c r="H2665" s="316"/>
      <c r="I2665" s="102"/>
      <c r="J2665" s="94"/>
      <c r="K2665" s="94"/>
      <c r="L2665" s="200"/>
      <c r="M2665" s="70"/>
      <c r="N2665" s="182"/>
      <c r="O2665" s="181" t="str">
        <f t="shared" si="85"/>
        <v>1900-1</v>
      </c>
      <c r="P2665" s="181">
        <f t="shared" si="86"/>
        <v>0</v>
      </c>
      <c r="W2665" s="216"/>
      <c r="X2665" s="215"/>
      <c r="Y2665" s="184"/>
    </row>
    <row r="2666" spans="1:25">
      <c r="A2666" s="92"/>
      <c r="B2666" s="27"/>
      <c r="C2666" s="85"/>
      <c r="D2666" s="85"/>
      <c r="E2666" s="85"/>
      <c r="F2666" s="85"/>
      <c r="G2666" s="309"/>
      <c r="H2666" s="316"/>
      <c r="I2666" s="102"/>
      <c r="J2666" s="94"/>
      <c r="K2666" s="94"/>
      <c r="L2666" s="200"/>
      <c r="M2666" s="70"/>
      <c r="N2666" s="182"/>
      <c r="O2666" s="181" t="str">
        <f t="shared" si="85"/>
        <v>1900-1</v>
      </c>
      <c r="P2666" s="181">
        <f t="shared" si="86"/>
        <v>0</v>
      </c>
      <c r="W2666" s="216"/>
      <c r="X2666" s="215"/>
      <c r="Y2666" s="184"/>
    </row>
    <row r="2667" spans="1:25">
      <c r="A2667" s="92"/>
      <c r="B2667" s="27"/>
      <c r="C2667" s="85"/>
      <c r="D2667" s="85"/>
      <c r="E2667" s="85"/>
      <c r="F2667" s="85"/>
      <c r="G2667" s="309"/>
      <c r="H2667" s="316"/>
      <c r="I2667" s="102"/>
      <c r="J2667" s="94"/>
      <c r="K2667" s="94"/>
      <c r="L2667" s="200"/>
      <c r="M2667" s="70"/>
      <c r="N2667" s="182"/>
      <c r="O2667" s="181" t="str">
        <f t="shared" si="85"/>
        <v>1900-1</v>
      </c>
      <c r="P2667" s="181">
        <f t="shared" si="86"/>
        <v>0</v>
      </c>
      <c r="W2667" s="216"/>
      <c r="X2667" s="215"/>
      <c r="Y2667" s="184"/>
    </row>
    <row r="2668" spans="1:25">
      <c r="A2668" s="92"/>
      <c r="B2668" s="27"/>
      <c r="C2668" s="85"/>
      <c r="D2668" s="85"/>
      <c r="E2668" s="85"/>
      <c r="F2668" s="85"/>
      <c r="G2668" s="309"/>
      <c r="H2668" s="316"/>
      <c r="I2668" s="102"/>
      <c r="J2668" s="94"/>
      <c r="K2668" s="94"/>
      <c r="L2668" s="200"/>
      <c r="M2668" s="70"/>
      <c r="N2668" s="182"/>
      <c r="O2668" s="181" t="str">
        <f t="shared" si="85"/>
        <v>1900-1</v>
      </c>
      <c r="P2668" s="181">
        <f t="shared" si="86"/>
        <v>0</v>
      </c>
      <c r="W2668" s="216"/>
      <c r="X2668" s="215"/>
      <c r="Y2668" s="184"/>
    </row>
    <row r="2669" spans="1:25">
      <c r="A2669" s="92"/>
      <c r="B2669" s="27"/>
      <c r="C2669" s="85"/>
      <c r="D2669" s="85"/>
      <c r="E2669" s="85"/>
      <c r="F2669" s="85"/>
      <c r="G2669" s="309"/>
      <c r="H2669" s="316"/>
      <c r="I2669" s="102"/>
      <c r="J2669" s="94"/>
      <c r="K2669" s="94"/>
      <c r="L2669" s="200"/>
      <c r="M2669" s="70"/>
      <c r="N2669" s="182"/>
      <c r="O2669" s="181" t="str">
        <f t="shared" si="85"/>
        <v>1900-1</v>
      </c>
      <c r="P2669" s="181">
        <f t="shared" si="86"/>
        <v>0</v>
      </c>
      <c r="W2669" s="216"/>
      <c r="X2669" s="215"/>
      <c r="Y2669" s="184"/>
    </row>
    <row r="2670" spans="1:25">
      <c r="A2670" s="92"/>
      <c r="B2670" s="27"/>
      <c r="C2670" s="85"/>
      <c r="D2670" s="85"/>
      <c r="E2670" s="85"/>
      <c r="F2670" s="85"/>
      <c r="G2670" s="309"/>
      <c r="H2670" s="316"/>
      <c r="I2670" s="102"/>
      <c r="J2670" s="94"/>
      <c r="K2670" s="94"/>
      <c r="L2670" s="200"/>
      <c r="M2670" s="70"/>
      <c r="N2670" s="182"/>
      <c r="O2670" s="181" t="str">
        <f t="shared" si="85"/>
        <v>1900-1</v>
      </c>
      <c r="P2670" s="181">
        <f t="shared" si="86"/>
        <v>0</v>
      </c>
      <c r="W2670" s="216"/>
      <c r="X2670" s="215"/>
      <c r="Y2670" s="184"/>
    </row>
    <row r="2671" spans="1:25">
      <c r="A2671" s="92"/>
      <c r="B2671" s="27"/>
      <c r="C2671" s="85"/>
      <c r="D2671" s="85"/>
      <c r="E2671" s="85"/>
      <c r="F2671" s="85"/>
      <c r="G2671" s="309"/>
      <c r="H2671" s="316"/>
      <c r="I2671" s="102"/>
      <c r="J2671" s="94"/>
      <c r="K2671" s="94"/>
      <c r="L2671" s="200"/>
      <c r="M2671" s="70"/>
      <c r="N2671" s="182"/>
      <c r="O2671" s="181" t="str">
        <f t="shared" ref="O2671:O2734" si="87">YEAR(B2671)&amp;"-"&amp;MONTH(B2671)</f>
        <v>1900-1</v>
      </c>
      <c r="P2671" s="181">
        <f t="shared" si="86"/>
        <v>0</v>
      </c>
      <c r="W2671" s="216"/>
      <c r="X2671" s="215"/>
      <c r="Y2671" s="184"/>
    </row>
    <row r="2672" spans="1:25">
      <c r="A2672" s="92"/>
      <c r="B2672" s="27"/>
      <c r="C2672" s="85"/>
      <c r="D2672" s="85"/>
      <c r="E2672" s="85"/>
      <c r="F2672" s="85"/>
      <c r="G2672" s="309"/>
      <c r="H2672" s="316"/>
      <c r="I2672" s="102"/>
      <c r="J2672" s="94"/>
      <c r="K2672" s="94"/>
      <c r="L2672" s="200"/>
      <c r="M2672" s="70"/>
      <c r="N2672" s="182"/>
      <c r="O2672" s="181" t="str">
        <f t="shared" si="87"/>
        <v>1900-1</v>
      </c>
      <c r="P2672" s="181">
        <f t="shared" si="86"/>
        <v>0</v>
      </c>
      <c r="W2672" s="216"/>
      <c r="X2672" s="215"/>
      <c r="Y2672" s="184"/>
    </row>
    <row r="2673" spans="1:25">
      <c r="A2673" s="92"/>
      <c r="B2673" s="27"/>
      <c r="C2673" s="85"/>
      <c r="D2673" s="85"/>
      <c r="E2673" s="85"/>
      <c r="F2673" s="85"/>
      <c r="G2673" s="309"/>
      <c r="H2673" s="316"/>
      <c r="I2673" s="102"/>
      <c r="J2673" s="94"/>
      <c r="K2673" s="94"/>
      <c r="L2673" s="200"/>
      <c r="M2673" s="70"/>
      <c r="N2673" s="182"/>
      <c r="O2673" s="181" t="str">
        <f t="shared" si="87"/>
        <v>1900-1</v>
      </c>
      <c r="P2673" s="181">
        <f t="shared" si="86"/>
        <v>0</v>
      </c>
      <c r="W2673" s="216"/>
      <c r="X2673" s="215"/>
      <c r="Y2673" s="184"/>
    </row>
    <row r="2674" spans="1:25">
      <c r="A2674" s="92"/>
      <c r="B2674" s="27"/>
      <c r="C2674" s="85"/>
      <c r="D2674" s="85"/>
      <c r="E2674" s="85"/>
      <c r="F2674" s="85"/>
      <c r="G2674" s="309"/>
      <c r="H2674" s="316"/>
      <c r="I2674" s="102"/>
      <c r="J2674" s="94"/>
      <c r="K2674" s="94"/>
      <c r="L2674" s="200"/>
      <c r="M2674" s="70"/>
      <c r="N2674" s="182"/>
      <c r="O2674" s="181" t="str">
        <f t="shared" si="87"/>
        <v>1900-1</v>
      </c>
      <c r="P2674" s="181">
        <f t="shared" si="86"/>
        <v>0</v>
      </c>
      <c r="W2674" s="216"/>
      <c r="X2674" s="215"/>
      <c r="Y2674" s="184"/>
    </row>
    <row r="2675" spans="1:25">
      <c r="A2675" s="92"/>
      <c r="B2675" s="27"/>
      <c r="C2675" s="85"/>
      <c r="D2675" s="85"/>
      <c r="E2675" s="85"/>
      <c r="F2675" s="85"/>
      <c r="G2675" s="309"/>
      <c r="H2675" s="316"/>
      <c r="I2675" s="102"/>
      <c r="J2675" s="94"/>
      <c r="K2675" s="94"/>
      <c r="L2675" s="200"/>
      <c r="M2675" s="70"/>
      <c r="N2675" s="182"/>
      <c r="O2675" s="181" t="str">
        <f t="shared" si="87"/>
        <v>1900-1</v>
      </c>
      <c r="P2675" s="181">
        <f t="shared" si="86"/>
        <v>0</v>
      </c>
      <c r="W2675" s="216"/>
      <c r="X2675" s="215"/>
      <c r="Y2675" s="184"/>
    </row>
    <row r="2676" spans="1:25">
      <c r="A2676" s="92"/>
      <c r="B2676" s="27"/>
      <c r="C2676" s="85"/>
      <c r="D2676" s="85"/>
      <c r="E2676" s="85"/>
      <c r="F2676" s="85"/>
      <c r="G2676" s="309"/>
      <c r="H2676" s="316"/>
      <c r="I2676" s="102"/>
      <c r="J2676" s="94"/>
      <c r="K2676" s="94"/>
      <c r="L2676" s="200"/>
      <c r="M2676" s="70"/>
      <c r="N2676" s="182"/>
      <c r="O2676" s="181" t="str">
        <f t="shared" si="87"/>
        <v>1900-1</v>
      </c>
      <c r="P2676" s="181">
        <f t="shared" si="86"/>
        <v>0</v>
      </c>
      <c r="W2676" s="216"/>
      <c r="X2676" s="215"/>
      <c r="Y2676" s="184"/>
    </row>
    <row r="2677" spans="1:25">
      <c r="A2677" s="92"/>
      <c r="B2677" s="27"/>
      <c r="C2677" s="85"/>
      <c r="D2677" s="85"/>
      <c r="E2677" s="85"/>
      <c r="F2677" s="85"/>
      <c r="G2677" s="309"/>
      <c r="H2677" s="316"/>
      <c r="I2677" s="102"/>
      <c r="J2677" s="94"/>
      <c r="K2677" s="94"/>
      <c r="L2677" s="200"/>
      <c r="M2677" s="70"/>
      <c r="N2677" s="182"/>
      <c r="O2677" s="181" t="str">
        <f t="shared" si="87"/>
        <v>1900-1</v>
      </c>
      <c r="P2677" s="181">
        <f t="shared" si="86"/>
        <v>0</v>
      </c>
      <c r="W2677" s="216"/>
      <c r="X2677" s="215"/>
      <c r="Y2677" s="184"/>
    </row>
    <row r="2678" spans="1:25">
      <c r="A2678" s="92"/>
      <c r="B2678" s="27"/>
      <c r="C2678" s="85"/>
      <c r="D2678" s="85"/>
      <c r="E2678" s="85"/>
      <c r="F2678" s="85"/>
      <c r="G2678" s="309"/>
      <c r="H2678" s="316"/>
      <c r="I2678" s="102"/>
      <c r="J2678" s="94"/>
      <c r="K2678" s="94"/>
      <c r="L2678" s="200"/>
      <c r="M2678" s="70"/>
      <c r="N2678" s="182"/>
      <c r="O2678" s="181" t="str">
        <f t="shared" si="87"/>
        <v>1900-1</v>
      </c>
      <c r="P2678" s="181">
        <f t="shared" si="86"/>
        <v>0</v>
      </c>
      <c r="W2678" s="216"/>
      <c r="X2678" s="215"/>
      <c r="Y2678" s="184"/>
    </row>
    <row r="2679" spans="1:25">
      <c r="A2679" s="92"/>
      <c r="B2679" s="27"/>
      <c r="C2679" s="85"/>
      <c r="D2679" s="85"/>
      <c r="E2679" s="85"/>
      <c r="F2679" s="85"/>
      <c r="G2679" s="309"/>
      <c r="H2679" s="316"/>
      <c r="I2679" s="102"/>
      <c r="J2679" s="94"/>
      <c r="K2679" s="94"/>
      <c r="L2679" s="200"/>
      <c r="M2679" s="70"/>
      <c r="N2679" s="182"/>
      <c r="O2679" s="181" t="str">
        <f t="shared" si="87"/>
        <v>1900-1</v>
      </c>
      <c r="P2679" s="181">
        <f t="shared" si="86"/>
        <v>0</v>
      </c>
      <c r="W2679" s="216"/>
      <c r="X2679" s="215"/>
      <c r="Y2679" s="184"/>
    </row>
    <row r="2680" spans="1:25">
      <c r="A2680" s="92"/>
      <c r="B2680" s="27"/>
      <c r="C2680" s="85"/>
      <c r="D2680" s="85"/>
      <c r="E2680" s="85"/>
      <c r="F2680" s="85"/>
      <c r="G2680" s="309"/>
      <c r="H2680" s="316"/>
      <c r="I2680" s="102"/>
      <c r="J2680" s="94"/>
      <c r="K2680" s="94"/>
      <c r="L2680" s="200"/>
      <c r="M2680" s="70"/>
      <c r="N2680" s="182"/>
      <c r="O2680" s="181" t="str">
        <f t="shared" si="87"/>
        <v>1900-1</v>
      </c>
      <c r="P2680" s="181">
        <f t="shared" si="86"/>
        <v>0</v>
      </c>
      <c r="W2680" s="216"/>
      <c r="X2680" s="215"/>
      <c r="Y2680" s="184"/>
    </row>
    <row r="2681" spans="1:25">
      <c r="A2681" s="92"/>
      <c r="B2681" s="27"/>
      <c r="C2681" s="85"/>
      <c r="D2681" s="85"/>
      <c r="E2681" s="85"/>
      <c r="F2681" s="85"/>
      <c r="G2681" s="309"/>
      <c r="H2681" s="316"/>
      <c r="I2681" s="102"/>
      <c r="J2681" s="94"/>
      <c r="K2681" s="94"/>
      <c r="L2681" s="200"/>
      <c r="M2681" s="70"/>
      <c r="N2681" s="182"/>
      <c r="O2681" s="181" t="str">
        <f t="shared" si="87"/>
        <v>1900-1</v>
      </c>
      <c r="P2681" s="181">
        <f t="shared" si="86"/>
        <v>0</v>
      </c>
      <c r="W2681" s="216"/>
      <c r="X2681" s="215"/>
      <c r="Y2681" s="184"/>
    </row>
    <row r="2682" spans="1:25">
      <c r="A2682" s="92"/>
      <c r="B2682" s="27"/>
      <c r="C2682" s="85"/>
      <c r="D2682" s="85"/>
      <c r="E2682" s="85"/>
      <c r="F2682" s="85"/>
      <c r="G2682" s="309"/>
      <c r="H2682" s="316"/>
      <c r="I2682" s="102"/>
      <c r="J2682" s="94"/>
      <c r="K2682" s="94"/>
      <c r="L2682" s="200"/>
      <c r="M2682" s="70"/>
      <c r="N2682" s="182"/>
      <c r="O2682" s="181" t="str">
        <f t="shared" si="87"/>
        <v>1900-1</v>
      </c>
      <c r="P2682" s="181">
        <f t="shared" si="86"/>
        <v>0</v>
      </c>
      <c r="W2682" s="216"/>
      <c r="X2682" s="215"/>
      <c r="Y2682" s="184"/>
    </row>
    <row r="2683" spans="1:25">
      <c r="A2683" s="92"/>
      <c r="B2683" s="27"/>
      <c r="C2683" s="85"/>
      <c r="D2683" s="85"/>
      <c r="E2683" s="85"/>
      <c r="F2683" s="85"/>
      <c r="G2683" s="309"/>
      <c r="H2683" s="316"/>
      <c r="I2683" s="102"/>
      <c r="J2683" s="94"/>
      <c r="K2683" s="94"/>
      <c r="L2683" s="200"/>
      <c r="M2683" s="70"/>
      <c r="N2683" s="182"/>
      <c r="O2683" s="181" t="str">
        <f t="shared" si="87"/>
        <v>1900-1</v>
      </c>
      <c r="P2683" s="181">
        <f t="shared" si="86"/>
        <v>0</v>
      </c>
      <c r="W2683" s="216"/>
      <c r="X2683" s="215"/>
      <c r="Y2683" s="184"/>
    </row>
    <row r="2684" spans="1:25">
      <c r="A2684" s="92"/>
      <c r="B2684" s="27"/>
      <c r="C2684" s="85"/>
      <c r="D2684" s="85"/>
      <c r="E2684" s="85"/>
      <c r="F2684" s="85"/>
      <c r="G2684" s="309"/>
      <c r="H2684" s="316"/>
      <c r="I2684" s="102"/>
      <c r="J2684" s="94"/>
      <c r="K2684" s="94"/>
      <c r="L2684" s="200"/>
      <c r="M2684" s="70"/>
      <c r="N2684" s="182"/>
      <c r="O2684" s="181" t="str">
        <f t="shared" si="87"/>
        <v>1900-1</v>
      </c>
      <c r="P2684" s="181">
        <f t="shared" si="86"/>
        <v>0</v>
      </c>
      <c r="W2684" s="216"/>
      <c r="X2684" s="215"/>
      <c r="Y2684" s="184"/>
    </row>
    <row r="2685" spans="1:25">
      <c r="A2685" s="92"/>
      <c r="B2685" s="27"/>
      <c r="C2685" s="85"/>
      <c r="D2685" s="85"/>
      <c r="E2685" s="85"/>
      <c r="F2685" s="85"/>
      <c r="G2685" s="309"/>
      <c r="H2685" s="316"/>
      <c r="I2685" s="102"/>
      <c r="J2685" s="94"/>
      <c r="K2685" s="94"/>
      <c r="L2685" s="200"/>
      <c r="M2685" s="70"/>
      <c r="N2685" s="182"/>
      <c r="O2685" s="181" t="str">
        <f t="shared" si="87"/>
        <v>1900-1</v>
      </c>
      <c r="P2685" s="181">
        <f t="shared" si="86"/>
        <v>0</v>
      </c>
      <c r="W2685" s="216"/>
      <c r="X2685" s="215"/>
      <c r="Y2685" s="184"/>
    </row>
    <row r="2686" spans="1:25">
      <c r="A2686" s="92"/>
      <c r="B2686" s="27"/>
      <c r="C2686" s="85"/>
      <c r="D2686" s="85"/>
      <c r="E2686" s="85"/>
      <c r="F2686" s="85"/>
      <c r="G2686" s="309"/>
      <c r="H2686" s="316"/>
      <c r="I2686" s="102"/>
      <c r="J2686" s="94"/>
      <c r="K2686" s="94"/>
      <c r="L2686" s="200"/>
      <c r="M2686" s="70"/>
      <c r="N2686" s="182"/>
      <c r="O2686" s="181" t="str">
        <f t="shared" si="87"/>
        <v>1900-1</v>
      </c>
      <c r="P2686" s="181">
        <f t="shared" si="86"/>
        <v>0</v>
      </c>
      <c r="W2686" s="216"/>
      <c r="X2686" s="215"/>
      <c r="Y2686" s="184"/>
    </row>
    <row r="2687" spans="1:25">
      <c r="A2687" s="92"/>
      <c r="B2687" s="27"/>
      <c r="C2687" s="85"/>
      <c r="D2687" s="85"/>
      <c r="E2687" s="85"/>
      <c r="F2687" s="85"/>
      <c r="G2687" s="309"/>
      <c r="H2687" s="316"/>
      <c r="I2687" s="102"/>
      <c r="J2687" s="94"/>
      <c r="K2687" s="94"/>
      <c r="L2687" s="200"/>
      <c r="M2687" s="70"/>
      <c r="N2687" s="182"/>
      <c r="O2687" s="181" t="str">
        <f t="shared" si="87"/>
        <v>1900-1</v>
      </c>
      <c r="P2687" s="181">
        <f t="shared" si="86"/>
        <v>0</v>
      </c>
      <c r="W2687" s="216"/>
      <c r="X2687" s="215"/>
      <c r="Y2687" s="184"/>
    </row>
    <row r="2688" spans="1:25">
      <c r="A2688" s="92"/>
      <c r="B2688" s="27"/>
      <c r="C2688" s="85"/>
      <c r="D2688" s="85"/>
      <c r="E2688" s="85"/>
      <c r="F2688" s="85"/>
      <c r="G2688" s="309"/>
      <c r="H2688" s="316"/>
      <c r="I2688" s="102"/>
      <c r="J2688" s="94"/>
      <c r="K2688" s="94"/>
      <c r="L2688" s="200"/>
      <c r="M2688" s="70"/>
      <c r="N2688" s="182"/>
      <c r="O2688" s="181" t="str">
        <f t="shared" si="87"/>
        <v>1900-1</v>
      </c>
      <c r="P2688" s="181">
        <f t="shared" si="86"/>
        <v>0</v>
      </c>
      <c r="W2688" s="216"/>
      <c r="X2688" s="215"/>
      <c r="Y2688" s="184"/>
    </row>
    <row r="2689" spans="1:25">
      <c r="A2689" s="92"/>
      <c r="B2689" s="27"/>
      <c r="C2689" s="85"/>
      <c r="D2689" s="85"/>
      <c r="E2689" s="85"/>
      <c r="F2689" s="85"/>
      <c r="G2689" s="309"/>
      <c r="H2689" s="316"/>
      <c r="I2689" s="102"/>
      <c r="J2689" s="94"/>
      <c r="K2689" s="94"/>
      <c r="L2689" s="200"/>
      <c r="M2689" s="70"/>
      <c r="N2689" s="182"/>
      <c r="O2689" s="181" t="str">
        <f t="shared" si="87"/>
        <v>1900-1</v>
      </c>
      <c r="P2689" s="181">
        <f t="shared" si="86"/>
        <v>0</v>
      </c>
      <c r="W2689" s="216"/>
      <c r="X2689" s="215"/>
      <c r="Y2689" s="184"/>
    </row>
    <row r="2690" spans="1:25">
      <c r="A2690" s="92"/>
      <c r="B2690" s="27"/>
      <c r="C2690" s="85"/>
      <c r="D2690" s="85"/>
      <c r="E2690" s="85"/>
      <c r="F2690" s="85"/>
      <c r="G2690" s="309"/>
      <c r="H2690" s="316"/>
      <c r="I2690" s="102"/>
      <c r="J2690" s="94"/>
      <c r="K2690" s="94"/>
      <c r="L2690" s="200"/>
      <c r="M2690" s="70"/>
      <c r="N2690" s="182"/>
      <c r="O2690" s="181" t="str">
        <f t="shared" si="87"/>
        <v>1900-1</v>
      </c>
      <c r="P2690" s="181">
        <f t="shared" si="86"/>
        <v>0</v>
      </c>
      <c r="W2690" s="216"/>
      <c r="X2690" s="215"/>
      <c r="Y2690" s="184"/>
    </row>
    <row r="2691" spans="1:25">
      <c r="A2691" s="92"/>
      <c r="B2691" s="27"/>
      <c r="C2691" s="85"/>
      <c r="D2691" s="85"/>
      <c r="E2691" s="85"/>
      <c r="F2691" s="85"/>
      <c r="G2691" s="309"/>
      <c r="H2691" s="316"/>
      <c r="I2691" s="102"/>
      <c r="J2691" s="94"/>
      <c r="K2691" s="94"/>
      <c r="L2691" s="200"/>
      <c r="M2691" s="70"/>
      <c r="N2691" s="182"/>
      <c r="O2691" s="181" t="str">
        <f t="shared" si="87"/>
        <v>1900-1</v>
      </c>
      <c r="P2691" s="181">
        <f t="shared" ref="P2691:P2754" si="88">N2691*H2691</f>
        <v>0</v>
      </c>
      <c r="W2691" s="216"/>
      <c r="X2691" s="215"/>
      <c r="Y2691" s="184"/>
    </row>
    <row r="2692" spans="1:25">
      <c r="A2692" s="92"/>
      <c r="B2692" s="27"/>
      <c r="C2692" s="85"/>
      <c r="D2692" s="85"/>
      <c r="E2692" s="85"/>
      <c r="F2692" s="85"/>
      <c r="G2692" s="309"/>
      <c r="H2692" s="316"/>
      <c r="I2692" s="102"/>
      <c r="J2692" s="94"/>
      <c r="K2692" s="94"/>
      <c r="L2692" s="200"/>
      <c r="M2692" s="70"/>
      <c r="N2692" s="182"/>
      <c r="O2692" s="181" t="str">
        <f t="shared" si="87"/>
        <v>1900-1</v>
      </c>
      <c r="P2692" s="181">
        <f t="shared" si="88"/>
        <v>0</v>
      </c>
      <c r="W2692" s="216"/>
      <c r="X2692" s="215"/>
      <c r="Y2692" s="184"/>
    </row>
    <row r="2693" spans="1:25">
      <c r="A2693" s="92"/>
      <c r="B2693" s="27"/>
      <c r="C2693" s="85"/>
      <c r="D2693" s="85"/>
      <c r="E2693" s="85"/>
      <c r="F2693" s="85"/>
      <c r="G2693" s="309"/>
      <c r="H2693" s="316"/>
      <c r="I2693" s="102"/>
      <c r="J2693" s="94"/>
      <c r="K2693" s="94"/>
      <c r="L2693" s="200"/>
      <c r="M2693" s="70"/>
      <c r="N2693" s="182"/>
      <c r="O2693" s="181" t="str">
        <f t="shared" si="87"/>
        <v>1900-1</v>
      </c>
      <c r="P2693" s="181">
        <f t="shared" si="88"/>
        <v>0</v>
      </c>
      <c r="W2693" s="216"/>
      <c r="X2693" s="215"/>
      <c r="Y2693" s="184"/>
    </row>
    <row r="2694" spans="1:25">
      <c r="A2694" s="92"/>
      <c r="B2694" s="27"/>
      <c r="C2694" s="85"/>
      <c r="D2694" s="85"/>
      <c r="E2694" s="85"/>
      <c r="F2694" s="85"/>
      <c r="G2694" s="309"/>
      <c r="H2694" s="316"/>
      <c r="I2694" s="102"/>
      <c r="J2694" s="94"/>
      <c r="K2694" s="94"/>
      <c r="L2694" s="200"/>
      <c r="M2694" s="70"/>
      <c r="N2694" s="182"/>
      <c r="O2694" s="181" t="str">
        <f t="shared" si="87"/>
        <v>1900-1</v>
      </c>
      <c r="P2694" s="181">
        <f t="shared" si="88"/>
        <v>0</v>
      </c>
      <c r="W2694" s="216"/>
      <c r="X2694" s="215"/>
      <c r="Y2694" s="184"/>
    </row>
    <row r="2695" spans="1:25">
      <c r="A2695" s="92"/>
      <c r="B2695" s="27"/>
      <c r="C2695" s="85"/>
      <c r="D2695" s="85"/>
      <c r="E2695" s="85"/>
      <c r="F2695" s="85"/>
      <c r="G2695" s="309"/>
      <c r="H2695" s="316"/>
      <c r="I2695" s="102"/>
      <c r="J2695" s="94"/>
      <c r="K2695" s="94"/>
      <c r="L2695" s="200"/>
      <c r="M2695" s="70"/>
      <c r="N2695" s="182"/>
      <c r="O2695" s="181" t="str">
        <f t="shared" si="87"/>
        <v>1900-1</v>
      </c>
      <c r="P2695" s="181">
        <f t="shared" si="88"/>
        <v>0</v>
      </c>
      <c r="W2695" s="216"/>
      <c r="X2695" s="215"/>
      <c r="Y2695" s="184"/>
    </row>
    <row r="2696" spans="1:25">
      <c r="A2696" s="92"/>
      <c r="B2696" s="27"/>
      <c r="C2696" s="85"/>
      <c r="D2696" s="85"/>
      <c r="E2696" s="85"/>
      <c r="F2696" s="85"/>
      <c r="G2696" s="309"/>
      <c r="H2696" s="316"/>
      <c r="I2696" s="102"/>
      <c r="J2696" s="94"/>
      <c r="K2696" s="94"/>
      <c r="L2696" s="200"/>
      <c r="M2696" s="70"/>
      <c r="N2696" s="182"/>
      <c r="O2696" s="181" t="str">
        <f t="shared" si="87"/>
        <v>1900-1</v>
      </c>
      <c r="P2696" s="181">
        <f t="shared" si="88"/>
        <v>0</v>
      </c>
      <c r="W2696" s="216"/>
      <c r="X2696" s="215"/>
      <c r="Y2696" s="184"/>
    </row>
    <row r="2697" spans="1:25">
      <c r="A2697" s="92"/>
      <c r="B2697" s="27"/>
      <c r="C2697" s="85"/>
      <c r="D2697" s="85"/>
      <c r="E2697" s="85"/>
      <c r="F2697" s="85"/>
      <c r="G2697" s="309"/>
      <c r="H2697" s="316"/>
      <c r="I2697" s="102"/>
      <c r="J2697" s="94"/>
      <c r="K2697" s="94"/>
      <c r="L2697" s="200"/>
      <c r="M2697" s="70"/>
      <c r="N2697" s="182"/>
      <c r="O2697" s="181" t="str">
        <f t="shared" si="87"/>
        <v>1900-1</v>
      </c>
      <c r="P2697" s="181">
        <f t="shared" si="88"/>
        <v>0</v>
      </c>
      <c r="W2697" s="216"/>
      <c r="X2697" s="215"/>
      <c r="Y2697" s="184"/>
    </row>
    <row r="2698" spans="1:25">
      <c r="A2698" s="92"/>
      <c r="B2698" s="27"/>
      <c r="C2698" s="85"/>
      <c r="D2698" s="85"/>
      <c r="E2698" s="85"/>
      <c r="F2698" s="85"/>
      <c r="G2698" s="309"/>
      <c r="H2698" s="316"/>
      <c r="I2698" s="102"/>
      <c r="J2698" s="94"/>
      <c r="K2698" s="94"/>
      <c r="L2698" s="200"/>
      <c r="M2698" s="70"/>
      <c r="N2698" s="182"/>
      <c r="O2698" s="181" t="str">
        <f t="shared" si="87"/>
        <v>1900-1</v>
      </c>
      <c r="P2698" s="181">
        <f t="shared" si="88"/>
        <v>0</v>
      </c>
      <c r="W2698" s="216"/>
      <c r="X2698" s="215"/>
      <c r="Y2698" s="184"/>
    </row>
    <row r="2699" spans="1:25">
      <c r="A2699" s="92"/>
      <c r="B2699" s="27"/>
      <c r="C2699" s="85"/>
      <c r="D2699" s="85"/>
      <c r="E2699" s="85"/>
      <c r="F2699" s="85"/>
      <c r="G2699" s="309"/>
      <c r="H2699" s="316"/>
      <c r="I2699" s="102"/>
      <c r="J2699" s="94"/>
      <c r="K2699" s="94"/>
      <c r="L2699" s="200"/>
      <c r="M2699" s="70"/>
      <c r="N2699" s="182"/>
      <c r="O2699" s="181" t="str">
        <f t="shared" si="87"/>
        <v>1900-1</v>
      </c>
      <c r="P2699" s="181">
        <f t="shared" si="88"/>
        <v>0</v>
      </c>
      <c r="W2699" s="216"/>
      <c r="X2699" s="215"/>
      <c r="Y2699" s="184"/>
    </row>
    <row r="2700" spans="1:25">
      <c r="A2700" s="92"/>
      <c r="B2700" s="27"/>
      <c r="C2700" s="85"/>
      <c r="D2700" s="85"/>
      <c r="E2700" s="85"/>
      <c r="F2700" s="85"/>
      <c r="G2700" s="309"/>
      <c r="H2700" s="316"/>
      <c r="I2700" s="102"/>
      <c r="J2700" s="94"/>
      <c r="K2700" s="94"/>
      <c r="L2700" s="200"/>
      <c r="M2700" s="70"/>
      <c r="N2700" s="182"/>
      <c r="O2700" s="181" t="str">
        <f t="shared" si="87"/>
        <v>1900-1</v>
      </c>
      <c r="P2700" s="181">
        <f t="shared" si="88"/>
        <v>0</v>
      </c>
      <c r="W2700" s="216"/>
      <c r="X2700" s="215"/>
      <c r="Y2700" s="184"/>
    </row>
    <row r="2701" spans="1:25">
      <c r="A2701" s="92"/>
      <c r="B2701" s="27"/>
      <c r="C2701" s="85"/>
      <c r="D2701" s="85"/>
      <c r="E2701" s="85"/>
      <c r="F2701" s="85"/>
      <c r="G2701" s="309"/>
      <c r="H2701" s="316"/>
      <c r="I2701" s="102"/>
      <c r="J2701" s="94"/>
      <c r="K2701" s="94"/>
      <c r="L2701" s="200"/>
      <c r="M2701" s="70"/>
      <c r="N2701" s="182"/>
      <c r="O2701" s="181" t="str">
        <f t="shared" si="87"/>
        <v>1900-1</v>
      </c>
      <c r="P2701" s="181">
        <f t="shared" si="88"/>
        <v>0</v>
      </c>
      <c r="W2701" s="216"/>
      <c r="X2701" s="215"/>
      <c r="Y2701" s="184"/>
    </row>
    <row r="2702" spans="1:25">
      <c r="A2702" s="92"/>
      <c r="B2702" s="27"/>
      <c r="C2702" s="85"/>
      <c r="D2702" s="85"/>
      <c r="E2702" s="85"/>
      <c r="F2702" s="85"/>
      <c r="G2702" s="309"/>
      <c r="H2702" s="316"/>
      <c r="I2702" s="102"/>
      <c r="J2702" s="94"/>
      <c r="K2702" s="94"/>
      <c r="L2702" s="200"/>
      <c r="M2702" s="70"/>
      <c r="N2702" s="182"/>
      <c r="O2702" s="181" t="str">
        <f t="shared" si="87"/>
        <v>1900-1</v>
      </c>
      <c r="P2702" s="181">
        <f t="shared" si="88"/>
        <v>0</v>
      </c>
      <c r="W2702" s="216"/>
      <c r="X2702" s="215"/>
      <c r="Y2702" s="184"/>
    </row>
    <row r="2703" spans="1:25">
      <c r="A2703" s="92"/>
      <c r="B2703" s="27"/>
      <c r="C2703" s="85"/>
      <c r="D2703" s="85"/>
      <c r="E2703" s="85"/>
      <c r="F2703" s="85"/>
      <c r="G2703" s="309"/>
      <c r="H2703" s="316"/>
      <c r="I2703" s="102"/>
      <c r="J2703" s="94"/>
      <c r="K2703" s="94"/>
      <c r="L2703" s="200"/>
      <c r="M2703" s="70"/>
      <c r="N2703" s="182"/>
      <c r="O2703" s="181" t="str">
        <f t="shared" si="87"/>
        <v>1900-1</v>
      </c>
      <c r="P2703" s="181">
        <f t="shared" si="88"/>
        <v>0</v>
      </c>
      <c r="W2703" s="216"/>
      <c r="X2703" s="215"/>
      <c r="Y2703" s="184"/>
    </row>
    <row r="2704" spans="1:25">
      <c r="A2704" s="92"/>
      <c r="B2704" s="27"/>
      <c r="C2704" s="85"/>
      <c r="D2704" s="85"/>
      <c r="E2704" s="85"/>
      <c r="F2704" s="85"/>
      <c r="G2704" s="309"/>
      <c r="H2704" s="316"/>
      <c r="I2704" s="102"/>
      <c r="J2704" s="94"/>
      <c r="K2704" s="94"/>
      <c r="L2704" s="200"/>
      <c r="M2704" s="70"/>
      <c r="N2704" s="182"/>
      <c r="O2704" s="181" t="str">
        <f t="shared" si="87"/>
        <v>1900-1</v>
      </c>
      <c r="P2704" s="181">
        <f t="shared" si="88"/>
        <v>0</v>
      </c>
      <c r="W2704" s="216"/>
      <c r="X2704" s="215"/>
      <c r="Y2704" s="184"/>
    </row>
    <row r="2705" spans="1:25">
      <c r="A2705" s="92"/>
      <c r="B2705" s="27"/>
      <c r="C2705" s="85"/>
      <c r="D2705" s="85"/>
      <c r="E2705" s="85"/>
      <c r="F2705" s="85"/>
      <c r="G2705" s="309"/>
      <c r="H2705" s="316"/>
      <c r="I2705" s="102"/>
      <c r="J2705" s="94"/>
      <c r="K2705" s="94"/>
      <c r="L2705" s="200"/>
      <c r="M2705" s="70"/>
      <c r="N2705" s="182"/>
      <c r="O2705" s="181" t="str">
        <f t="shared" si="87"/>
        <v>1900-1</v>
      </c>
      <c r="P2705" s="181">
        <f t="shared" si="88"/>
        <v>0</v>
      </c>
      <c r="W2705" s="216"/>
      <c r="X2705" s="215"/>
      <c r="Y2705" s="184"/>
    </row>
    <row r="2706" spans="1:25">
      <c r="A2706" s="92"/>
      <c r="B2706" s="27"/>
      <c r="C2706" s="85"/>
      <c r="D2706" s="85"/>
      <c r="E2706" s="85"/>
      <c r="F2706" s="85"/>
      <c r="G2706" s="309"/>
      <c r="H2706" s="316"/>
      <c r="I2706" s="102"/>
      <c r="J2706" s="94"/>
      <c r="K2706" s="94"/>
      <c r="L2706" s="200"/>
      <c r="M2706" s="70"/>
      <c r="N2706" s="182"/>
      <c r="O2706" s="181" t="str">
        <f t="shared" si="87"/>
        <v>1900-1</v>
      </c>
      <c r="P2706" s="181">
        <f t="shared" si="88"/>
        <v>0</v>
      </c>
      <c r="W2706" s="216"/>
      <c r="X2706" s="215"/>
      <c r="Y2706" s="184"/>
    </row>
    <row r="2707" spans="1:25">
      <c r="A2707" s="92"/>
      <c r="B2707" s="27"/>
      <c r="C2707" s="85"/>
      <c r="D2707" s="85"/>
      <c r="E2707" s="85"/>
      <c r="F2707" s="85"/>
      <c r="G2707" s="309"/>
      <c r="H2707" s="316"/>
      <c r="I2707" s="102"/>
      <c r="J2707" s="94"/>
      <c r="K2707" s="94"/>
      <c r="L2707" s="200"/>
      <c r="M2707" s="70"/>
      <c r="N2707" s="182"/>
      <c r="O2707" s="181" t="str">
        <f t="shared" si="87"/>
        <v>1900-1</v>
      </c>
      <c r="P2707" s="181">
        <f t="shared" si="88"/>
        <v>0</v>
      </c>
      <c r="W2707" s="216"/>
      <c r="X2707" s="215"/>
      <c r="Y2707" s="184"/>
    </row>
    <row r="2708" spans="1:25">
      <c r="A2708" s="92"/>
      <c r="B2708" s="27"/>
      <c r="C2708" s="85"/>
      <c r="D2708" s="85"/>
      <c r="E2708" s="85"/>
      <c r="F2708" s="85"/>
      <c r="G2708" s="309"/>
      <c r="H2708" s="316"/>
      <c r="I2708" s="102"/>
      <c r="J2708" s="94"/>
      <c r="K2708" s="94"/>
      <c r="L2708" s="200"/>
      <c r="M2708" s="70"/>
      <c r="N2708" s="182"/>
      <c r="O2708" s="181" t="str">
        <f t="shared" si="87"/>
        <v>1900-1</v>
      </c>
      <c r="P2708" s="181">
        <f t="shared" si="88"/>
        <v>0</v>
      </c>
      <c r="W2708" s="216"/>
      <c r="X2708" s="215"/>
      <c r="Y2708" s="184"/>
    </row>
    <row r="2709" spans="1:25">
      <c r="A2709" s="92"/>
      <c r="B2709" s="27"/>
      <c r="C2709" s="85"/>
      <c r="D2709" s="85"/>
      <c r="E2709" s="85"/>
      <c r="F2709" s="85"/>
      <c r="G2709" s="309"/>
      <c r="H2709" s="316"/>
      <c r="I2709" s="102"/>
      <c r="J2709" s="94"/>
      <c r="K2709" s="94"/>
      <c r="L2709" s="200"/>
      <c r="M2709" s="70"/>
      <c r="N2709" s="182"/>
      <c r="O2709" s="181" t="str">
        <f t="shared" si="87"/>
        <v>1900-1</v>
      </c>
      <c r="P2709" s="181">
        <f t="shared" si="88"/>
        <v>0</v>
      </c>
      <c r="W2709" s="216"/>
      <c r="X2709" s="215"/>
      <c r="Y2709" s="184"/>
    </row>
    <row r="2710" spans="1:25">
      <c r="A2710" s="92"/>
      <c r="B2710" s="27"/>
      <c r="C2710" s="85"/>
      <c r="D2710" s="85"/>
      <c r="E2710" s="85"/>
      <c r="F2710" s="85"/>
      <c r="G2710" s="309"/>
      <c r="H2710" s="316"/>
      <c r="I2710" s="102"/>
      <c r="J2710" s="94"/>
      <c r="K2710" s="94"/>
      <c r="L2710" s="200"/>
      <c r="M2710" s="70"/>
      <c r="N2710" s="182"/>
      <c r="O2710" s="181" t="str">
        <f t="shared" si="87"/>
        <v>1900-1</v>
      </c>
      <c r="P2710" s="181">
        <f t="shared" si="88"/>
        <v>0</v>
      </c>
      <c r="W2710" s="216"/>
      <c r="X2710" s="215"/>
      <c r="Y2710" s="184"/>
    </row>
    <row r="2711" spans="1:25">
      <c r="A2711" s="92"/>
      <c r="B2711" s="27"/>
      <c r="C2711" s="85"/>
      <c r="D2711" s="85"/>
      <c r="E2711" s="85"/>
      <c r="F2711" s="85"/>
      <c r="G2711" s="309"/>
      <c r="H2711" s="316"/>
      <c r="I2711" s="102"/>
      <c r="J2711" s="94"/>
      <c r="K2711" s="94"/>
      <c r="L2711" s="200"/>
      <c r="M2711" s="70"/>
      <c r="N2711" s="182"/>
      <c r="O2711" s="181" t="str">
        <f t="shared" si="87"/>
        <v>1900-1</v>
      </c>
      <c r="P2711" s="181">
        <f t="shared" si="88"/>
        <v>0</v>
      </c>
      <c r="W2711" s="216"/>
      <c r="X2711" s="215"/>
      <c r="Y2711" s="184"/>
    </row>
    <row r="2712" spans="1:25">
      <c r="A2712" s="92"/>
      <c r="B2712" s="27"/>
      <c r="C2712" s="85"/>
      <c r="D2712" s="85"/>
      <c r="E2712" s="85"/>
      <c r="F2712" s="85"/>
      <c r="G2712" s="309"/>
      <c r="H2712" s="316"/>
      <c r="I2712" s="102"/>
      <c r="J2712" s="94"/>
      <c r="K2712" s="94"/>
      <c r="L2712" s="200"/>
      <c r="M2712" s="70"/>
      <c r="N2712" s="182"/>
      <c r="O2712" s="181" t="str">
        <f t="shared" si="87"/>
        <v>1900-1</v>
      </c>
      <c r="P2712" s="181">
        <f t="shared" si="88"/>
        <v>0</v>
      </c>
      <c r="W2712" s="216"/>
      <c r="X2712" s="215"/>
      <c r="Y2712" s="184"/>
    </row>
    <row r="2713" spans="1:25">
      <c r="A2713" s="92"/>
      <c r="B2713" s="27"/>
      <c r="C2713" s="85"/>
      <c r="D2713" s="85"/>
      <c r="E2713" s="85"/>
      <c r="F2713" s="85"/>
      <c r="G2713" s="309"/>
      <c r="H2713" s="316"/>
      <c r="I2713" s="102"/>
      <c r="J2713" s="94"/>
      <c r="K2713" s="94"/>
      <c r="L2713" s="200"/>
      <c r="M2713" s="70"/>
      <c r="N2713" s="182"/>
      <c r="O2713" s="181" t="str">
        <f t="shared" si="87"/>
        <v>1900-1</v>
      </c>
      <c r="P2713" s="181">
        <f t="shared" si="88"/>
        <v>0</v>
      </c>
      <c r="W2713" s="216"/>
      <c r="X2713" s="215"/>
      <c r="Y2713" s="184"/>
    </row>
    <row r="2714" spans="1:25">
      <c r="A2714" s="92"/>
      <c r="B2714" s="27"/>
      <c r="C2714" s="85"/>
      <c r="D2714" s="85"/>
      <c r="E2714" s="85"/>
      <c r="F2714" s="85"/>
      <c r="G2714" s="309"/>
      <c r="H2714" s="316"/>
      <c r="I2714" s="102"/>
      <c r="J2714" s="94"/>
      <c r="K2714" s="94"/>
      <c r="L2714" s="200"/>
      <c r="M2714" s="70"/>
      <c r="N2714" s="182"/>
      <c r="O2714" s="181" t="str">
        <f t="shared" si="87"/>
        <v>1900-1</v>
      </c>
      <c r="P2714" s="181">
        <f t="shared" si="88"/>
        <v>0</v>
      </c>
      <c r="W2714" s="216"/>
      <c r="X2714" s="215"/>
      <c r="Y2714" s="184"/>
    </row>
    <row r="2715" spans="1:25">
      <c r="A2715" s="92"/>
      <c r="B2715" s="27"/>
      <c r="C2715" s="85"/>
      <c r="D2715" s="85"/>
      <c r="E2715" s="85"/>
      <c r="F2715" s="85"/>
      <c r="G2715" s="309"/>
      <c r="H2715" s="316"/>
      <c r="I2715" s="102"/>
      <c r="J2715" s="94"/>
      <c r="K2715" s="94"/>
      <c r="L2715" s="200"/>
      <c r="M2715" s="70"/>
      <c r="N2715" s="182"/>
      <c r="O2715" s="181" t="str">
        <f t="shared" si="87"/>
        <v>1900-1</v>
      </c>
      <c r="P2715" s="181">
        <f t="shared" si="88"/>
        <v>0</v>
      </c>
      <c r="W2715" s="216"/>
      <c r="X2715" s="215"/>
      <c r="Y2715" s="184"/>
    </row>
    <row r="2716" spans="1:25">
      <c r="A2716" s="92"/>
      <c r="B2716" s="27"/>
      <c r="C2716" s="85"/>
      <c r="D2716" s="85"/>
      <c r="E2716" s="85"/>
      <c r="F2716" s="85"/>
      <c r="G2716" s="309"/>
      <c r="H2716" s="316"/>
      <c r="I2716" s="102"/>
      <c r="J2716" s="94"/>
      <c r="K2716" s="94"/>
      <c r="L2716" s="200"/>
      <c r="M2716" s="70"/>
      <c r="N2716" s="182"/>
      <c r="O2716" s="181" t="str">
        <f t="shared" si="87"/>
        <v>1900-1</v>
      </c>
      <c r="P2716" s="181">
        <f t="shared" si="88"/>
        <v>0</v>
      </c>
      <c r="W2716" s="216"/>
      <c r="X2716" s="215"/>
      <c r="Y2716" s="184"/>
    </row>
    <row r="2717" spans="1:25">
      <c r="A2717" s="92"/>
      <c r="B2717" s="27"/>
      <c r="C2717" s="85"/>
      <c r="D2717" s="85"/>
      <c r="E2717" s="85"/>
      <c r="F2717" s="85"/>
      <c r="G2717" s="309"/>
      <c r="H2717" s="316"/>
      <c r="I2717" s="102"/>
      <c r="J2717" s="94"/>
      <c r="K2717" s="94"/>
      <c r="L2717" s="200"/>
      <c r="M2717" s="70"/>
      <c r="N2717" s="182"/>
      <c r="O2717" s="181" t="str">
        <f t="shared" si="87"/>
        <v>1900-1</v>
      </c>
      <c r="P2717" s="181">
        <f t="shared" si="88"/>
        <v>0</v>
      </c>
      <c r="W2717" s="216"/>
      <c r="X2717" s="215"/>
      <c r="Y2717" s="184"/>
    </row>
    <row r="2718" spans="1:25">
      <c r="A2718" s="92"/>
      <c r="B2718" s="27"/>
      <c r="C2718" s="85"/>
      <c r="D2718" s="85"/>
      <c r="E2718" s="85"/>
      <c r="F2718" s="85"/>
      <c r="G2718" s="309"/>
      <c r="H2718" s="316"/>
      <c r="I2718" s="102"/>
      <c r="J2718" s="94"/>
      <c r="K2718" s="94"/>
      <c r="L2718" s="200"/>
      <c r="M2718" s="70"/>
      <c r="N2718" s="182"/>
      <c r="O2718" s="181" t="str">
        <f t="shared" si="87"/>
        <v>1900-1</v>
      </c>
      <c r="P2718" s="181">
        <f t="shared" si="88"/>
        <v>0</v>
      </c>
      <c r="W2718" s="216"/>
      <c r="X2718" s="215"/>
      <c r="Y2718" s="184"/>
    </row>
    <row r="2719" spans="1:25">
      <c r="A2719" s="92"/>
      <c r="B2719" s="27"/>
      <c r="C2719" s="85"/>
      <c r="D2719" s="85"/>
      <c r="E2719" s="85"/>
      <c r="F2719" s="85"/>
      <c r="G2719" s="309"/>
      <c r="H2719" s="316"/>
      <c r="I2719" s="102"/>
      <c r="J2719" s="94"/>
      <c r="K2719" s="94"/>
      <c r="L2719" s="200"/>
      <c r="M2719" s="70"/>
      <c r="N2719" s="182"/>
      <c r="O2719" s="181" t="str">
        <f t="shared" si="87"/>
        <v>1900-1</v>
      </c>
      <c r="P2719" s="181">
        <f t="shared" si="88"/>
        <v>0</v>
      </c>
      <c r="W2719" s="216"/>
      <c r="X2719" s="215"/>
      <c r="Y2719" s="184"/>
    </row>
    <row r="2720" spans="1:25">
      <c r="A2720" s="92"/>
      <c r="B2720" s="27"/>
      <c r="C2720" s="85"/>
      <c r="D2720" s="85"/>
      <c r="E2720" s="85"/>
      <c r="F2720" s="85"/>
      <c r="G2720" s="309"/>
      <c r="H2720" s="316"/>
      <c r="I2720" s="102"/>
      <c r="J2720" s="94"/>
      <c r="K2720" s="94"/>
      <c r="L2720" s="200"/>
      <c r="M2720" s="70"/>
      <c r="N2720" s="182"/>
      <c r="O2720" s="181" t="str">
        <f t="shared" si="87"/>
        <v>1900-1</v>
      </c>
      <c r="P2720" s="181">
        <f t="shared" si="88"/>
        <v>0</v>
      </c>
      <c r="W2720" s="216"/>
      <c r="X2720" s="215"/>
      <c r="Y2720" s="184"/>
    </row>
    <row r="2721" spans="1:25">
      <c r="A2721" s="92"/>
      <c r="B2721" s="27"/>
      <c r="C2721" s="85"/>
      <c r="D2721" s="85"/>
      <c r="E2721" s="85"/>
      <c r="F2721" s="85"/>
      <c r="G2721" s="309"/>
      <c r="H2721" s="316"/>
      <c r="I2721" s="102"/>
      <c r="J2721" s="94"/>
      <c r="K2721" s="94"/>
      <c r="L2721" s="200"/>
      <c r="M2721" s="70"/>
      <c r="N2721" s="182"/>
      <c r="O2721" s="181" t="str">
        <f t="shared" si="87"/>
        <v>1900-1</v>
      </c>
      <c r="P2721" s="181">
        <f t="shared" si="88"/>
        <v>0</v>
      </c>
      <c r="W2721" s="216"/>
      <c r="X2721" s="215"/>
      <c r="Y2721" s="184"/>
    </row>
    <row r="2722" spans="1:25">
      <c r="A2722" s="92"/>
      <c r="B2722" s="27"/>
      <c r="C2722" s="85"/>
      <c r="D2722" s="85"/>
      <c r="E2722" s="85"/>
      <c r="F2722" s="85"/>
      <c r="G2722" s="309"/>
      <c r="H2722" s="316"/>
      <c r="I2722" s="102"/>
      <c r="J2722" s="94"/>
      <c r="K2722" s="94"/>
      <c r="L2722" s="200"/>
      <c r="M2722" s="70"/>
      <c r="N2722" s="182"/>
      <c r="O2722" s="181" t="str">
        <f t="shared" si="87"/>
        <v>1900-1</v>
      </c>
      <c r="P2722" s="181">
        <f t="shared" si="88"/>
        <v>0</v>
      </c>
      <c r="W2722" s="216"/>
      <c r="X2722" s="215"/>
      <c r="Y2722" s="184"/>
    </row>
    <row r="2723" spans="1:25">
      <c r="A2723" s="92"/>
      <c r="B2723" s="27"/>
      <c r="C2723" s="85"/>
      <c r="D2723" s="85"/>
      <c r="E2723" s="85"/>
      <c r="F2723" s="85"/>
      <c r="G2723" s="309"/>
      <c r="H2723" s="316"/>
      <c r="I2723" s="102"/>
      <c r="J2723" s="94"/>
      <c r="K2723" s="94"/>
      <c r="L2723" s="200"/>
      <c r="M2723" s="70"/>
      <c r="N2723" s="182"/>
      <c r="O2723" s="181" t="str">
        <f t="shared" si="87"/>
        <v>1900-1</v>
      </c>
      <c r="P2723" s="181">
        <f t="shared" si="88"/>
        <v>0</v>
      </c>
      <c r="W2723" s="216"/>
      <c r="X2723" s="215"/>
      <c r="Y2723" s="184"/>
    </row>
    <row r="2724" spans="1:25">
      <c r="A2724" s="92"/>
      <c r="B2724" s="27"/>
      <c r="C2724" s="85"/>
      <c r="D2724" s="85"/>
      <c r="E2724" s="85"/>
      <c r="F2724" s="85"/>
      <c r="G2724" s="309"/>
      <c r="H2724" s="316"/>
      <c r="I2724" s="102"/>
      <c r="J2724" s="94"/>
      <c r="K2724" s="94"/>
      <c r="L2724" s="200"/>
      <c r="M2724" s="70"/>
      <c r="N2724" s="182"/>
      <c r="O2724" s="181" t="str">
        <f t="shared" si="87"/>
        <v>1900-1</v>
      </c>
      <c r="P2724" s="181">
        <f t="shared" si="88"/>
        <v>0</v>
      </c>
      <c r="W2724" s="216"/>
      <c r="X2724" s="215"/>
      <c r="Y2724" s="184"/>
    </row>
    <row r="2725" spans="1:25">
      <c r="A2725" s="92"/>
      <c r="B2725" s="27"/>
      <c r="C2725" s="85"/>
      <c r="D2725" s="85"/>
      <c r="E2725" s="85"/>
      <c r="F2725" s="85"/>
      <c r="G2725" s="309"/>
      <c r="H2725" s="316"/>
      <c r="I2725" s="102"/>
      <c r="J2725" s="94"/>
      <c r="K2725" s="94"/>
      <c r="L2725" s="200"/>
      <c r="M2725" s="70"/>
      <c r="N2725" s="182"/>
      <c r="O2725" s="181" t="str">
        <f t="shared" si="87"/>
        <v>1900-1</v>
      </c>
      <c r="P2725" s="181">
        <f t="shared" si="88"/>
        <v>0</v>
      </c>
      <c r="W2725" s="216"/>
      <c r="X2725" s="215"/>
      <c r="Y2725" s="184"/>
    </row>
    <row r="2726" spans="1:25">
      <c r="A2726" s="92"/>
      <c r="B2726" s="27"/>
      <c r="C2726" s="85"/>
      <c r="D2726" s="85"/>
      <c r="E2726" s="85"/>
      <c r="F2726" s="85"/>
      <c r="G2726" s="309"/>
      <c r="H2726" s="316"/>
      <c r="I2726" s="102"/>
      <c r="J2726" s="94"/>
      <c r="K2726" s="94"/>
      <c r="L2726" s="200"/>
      <c r="M2726" s="70"/>
      <c r="N2726" s="182"/>
      <c r="O2726" s="181" t="str">
        <f t="shared" si="87"/>
        <v>1900-1</v>
      </c>
      <c r="P2726" s="181">
        <f t="shared" si="88"/>
        <v>0</v>
      </c>
      <c r="W2726" s="216"/>
      <c r="X2726" s="215"/>
      <c r="Y2726" s="184"/>
    </row>
    <row r="2727" spans="1:25">
      <c r="A2727" s="92"/>
      <c r="B2727" s="27"/>
      <c r="C2727" s="85"/>
      <c r="D2727" s="85"/>
      <c r="E2727" s="85"/>
      <c r="F2727" s="85"/>
      <c r="G2727" s="309"/>
      <c r="H2727" s="316"/>
      <c r="I2727" s="102"/>
      <c r="J2727" s="94"/>
      <c r="K2727" s="94"/>
      <c r="L2727" s="200"/>
      <c r="M2727" s="70"/>
      <c r="N2727" s="182"/>
      <c r="O2727" s="181" t="str">
        <f t="shared" si="87"/>
        <v>1900-1</v>
      </c>
      <c r="P2727" s="181">
        <f t="shared" si="88"/>
        <v>0</v>
      </c>
      <c r="W2727" s="216"/>
      <c r="X2727" s="215"/>
      <c r="Y2727" s="184"/>
    </row>
    <row r="2728" spans="1:25">
      <c r="A2728" s="92"/>
      <c r="B2728" s="27"/>
      <c r="C2728" s="85"/>
      <c r="D2728" s="85"/>
      <c r="E2728" s="85"/>
      <c r="F2728" s="85"/>
      <c r="G2728" s="309"/>
      <c r="H2728" s="316"/>
      <c r="I2728" s="102"/>
      <c r="J2728" s="94"/>
      <c r="K2728" s="94"/>
      <c r="L2728" s="200"/>
      <c r="M2728" s="70"/>
      <c r="N2728" s="182"/>
      <c r="O2728" s="181" t="str">
        <f t="shared" si="87"/>
        <v>1900-1</v>
      </c>
      <c r="P2728" s="181">
        <f t="shared" si="88"/>
        <v>0</v>
      </c>
      <c r="W2728" s="216"/>
      <c r="X2728" s="215"/>
      <c r="Y2728" s="184"/>
    </row>
    <row r="2729" spans="1:25">
      <c r="A2729" s="92"/>
      <c r="B2729" s="27"/>
      <c r="C2729" s="85"/>
      <c r="D2729" s="85"/>
      <c r="E2729" s="85"/>
      <c r="F2729" s="85"/>
      <c r="G2729" s="309"/>
      <c r="H2729" s="316"/>
      <c r="I2729" s="102"/>
      <c r="J2729" s="94"/>
      <c r="K2729" s="94"/>
      <c r="L2729" s="200"/>
      <c r="M2729" s="70"/>
      <c r="N2729" s="182"/>
      <c r="O2729" s="181" t="str">
        <f t="shared" si="87"/>
        <v>1900-1</v>
      </c>
      <c r="P2729" s="181">
        <f t="shared" si="88"/>
        <v>0</v>
      </c>
      <c r="W2729" s="216"/>
      <c r="X2729" s="215"/>
      <c r="Y2729" s="184"/>
    </row>
    <row r="2730" spans="1:25">
      <c r="A2730" s="92"/>
      <c r="B2730" s="27"/>
      <c r="C2730" s="85"/>
      <c r="D2730" s="85"/>
      <c r="E2730" s="85"/>
      <c r="F2730" s="85"/>
      <c r="G2730" s="309"/>
      <c r="H2730" s="316"/>
      <c r="I2730" s="102"/>
      <c r="J2730" s="94"/>
      <c r="K2730" s="94"/>
      <c r="L2730" s="200"/>
      <c r="M2730" s="70"/>
      <c r="N2730" s="182"/>
      <c r="O2730" s="181" t="str">
        <f t="shared" si="87"/>
        <v>1900-1</v>
      </c>
      <c r="P2730" s="181">
        <f t="shared" si="88"/>
        <v>0</v>
      </c>
      <c r="W2730" s="216"/>
      <c r="X2730" s="215"/>
      <c r="Y2730" s="184"/>
    </row>
    <row r="2731" spans="1:25">
      <c r="A2731" s="92"/>
      <c r="B2731" s="27"/>
      <c r="C2731" s="85"/>
      <c r="D2731" s="85"/>
      <c r="E2731" s="85"/>
      <c r="F2731" s="85"/>
      <c r="G2731" s="309"/>
      <c r="H2731" s="316"/>
      <c r="I2731" s="102"/>
      <c r="J2731" s="94"/>
      <c r="K2731" s="94"/>
      <c r="L2731" s="200"/>
      <c r="M2731" s="70"/>
      <c r="N2731" s="182"/>
      <c r="O2731" s="181" t="str">
        <f t="shared" si="87"/>
        <v>1900-1</v>
      </c>
      <c r="P2731" s="181">
        <f t="shared" si="88"/>
        <v>0</v>
      </c>
      <c r="W2731" s="216"/>
      <c r="X2731" s="215"/>
      <c r="Y2731" s="184"/>
    </row>
    <row r="2732" spans="1:25">
      <c r="A2732" s="92"/>
      <c r="B2732" s="27"/>
      <c r="C2732" s="85"/>
      <c r="D2732" s="85"/>
      <c r="E2732" s="85"/>
      <c r="F2732" s="85"/>
      <c r="G2732" s="309"/>
      <c r="H2732" s="316"/>
      <c r="I2732" s="102"/>
      <c r="J2732" s="94"/>
      <c r="K2732" s="94"/>
      <c r="L2732" s="200"/>
      <c r="M2732" s="70"/>
      <c r="N2732" s="182"/>
      <c r="O2732" s="181" t="str">
        <f t="shared" si="87"/>
        <v>1900-1</v>
      </c>
      <c r="P2732" s="181">
        <f t="shared" si="88"/>
        <v>0</v>
      </c>
      <c r="W2732" s="216"/>
      <c r="X2732" s="215"/>
      <c r="Y2732" s="184"/>
    </row>
    <row r="2733" spans="1:25">
      <c r="A2733" s="92"/>
      <c r="B2733" s="27"/>
      <c r="C2733" s="85"/>
      <c r="D2733" s="85"/>
      <c r="E2733" s="85"/>
      <c r="F2733" s="85"/>
      <c r="G2733" s="309"/>
      <c r="H2733" s="316"/>
      <c r="I2733" s="102"/>
      <c r="J2733" s="94"/>
      <c r="K2733" s="94"/>
      <c r="L2733" s="200"/>
      <c r="M2733" s="70"/>
      <c r="N2733" s="182"/>
      <c r="O2733" s="181" t="str">
        <f t="shared" si="87"/>
        <v>1900-1</v>
      </c>
      <c r="P2733" s="181">
        <f t="shared" si="88"/>
        <v>0</v>
      </c>
      <c r="W2733" s="216"/>
      <c r="X2733" s="215"/>
      <c r="Y2733" s="184"/>
    </row>
    <row r="2734" spans="1:25">
      <c r="A2734" s="92"/>
      <c r="B2734" s="27"/>
      <c r="C2734" s="85"/>
      <c r="D2734" s="85"/>
      <c r="E2734" s="85"/>
      <c r="F2734" s="85"/>
      <c r="G2734" s="309"/>
      <c r="H2734" s="316"/>
      <c r="I2734" s="102"/>
      <c r="J2734" s="94"/>
      <c r="K2734" s="94"/>
      <c r="L2734" s="200"/>
      <c r="M2734" s="70"/>
      <c r="N2734" s="182"/>
      <c r="O2734" s="181" t="str">
        <f t="shared" si="87"/>
        <v>1900-1</v>
      </c>
      <c r="P2734" s="181">
        <f t="shared" si="88"/>
        <v>0</v>
      </c>
      <c r="W2734" s="216"/>
      <c r="X2734" s="215"/>
      <c r="Y2734" s="184"/>
    </row>
    <row r="2735" spans="1:25">
      <c r="A2735" s="92"/>
      <c r="B2735" s="27"/>
      <c r="C2735" s="85"/>
      <c r="D2735" s="85"/>
      <c r="E2735" s="85"/>
      <c r="F2735" s="85"/>
      <c r="G2735" s="309"/>
      <c r="H2735" s="316"/>
      <c r="I2735" s="102"/>
      <c r="J2735" s="94"/>
      <c r="K2735" s="94"/>
      <c r="L2735" s="200"/>
      <c r="M2735" s="70"/>
      <c r="N2735" s="182"/>
      <c r="O2735" s="181" t="str">
        <f t="shared" ref="O2735:O2798" si="89">YEAR(B2735)&amp;"-"&amp;MONTH(B2735)</f>
        <v>1900-1</v>
      </c>
      <c r="P2735" s="181">
        <f t="shared" si="88"/>
        <v>0</v>
      </c>
      <c r="W2735" s="216"/>
      <c r="X2735" s="215"/>
      <c r="Y2735" s="184"/>
    </row>
    <row r="2736" spans="1:25">
      <c r="A2736" s="92"/>
      <c r="B2736" s="27"/>
      <c r="C2736" s="85"/>
      <c r="D2736" s="85"/>
      <c r="E2736" s="85"/>
      <c r="F2736" s="85"/>
      <c r="G2736" s="309"/>
      <c r="H2736" s="316"/>
      <c r="I2736" s="102"/>
      <c r="J2736" s="94"/>
      <c r="K2736" s="94"/>
      <c r="L2736" s="200"/>
      <c r="M2736" s="70"/>
      <c r="N2736" s="182"/>
      <c r="O2736" s="181" t="str">
        <f t="shared" si="89"/>
        <v>1900-1</v>
      </c>
      <c r="P2736" s="181">
        <f t="shared" si="88"/>
        <v>0</v>
      </c>
      <c r="W2736" s="216"/>
      <c r="X2736" s="215"/>
      <c r="Y2736" s="184"/>
    </row>
    <row r="2737" spans="1:25">
      <c r="A2737" s="92"/>
      <c r="B2737" s="27"/>
      <c r="C2737" s="85"/>
      <c r="D2737" s="85"/>
      <c r="E2737" s="85"/>
      <c r="F2737" s="85"/>
      <c r="G2737" s="309"/>
      <c r="H2737" s="316"/>
      <c r="I2737" s="102"/>
      <c r="J2737" s="94"/>
      <c r="K2737" s="94"/>
      <c r="L2737" s="200"/>
      <c r="M2737" s="70"/>
      <c r="N2737" s="182"/>
      <c r="O2737" s="181" t="str">
        <f t="shared" si="89"/>
        <v>1900-1</v>
      </c>
      <c r="P2737" s="181">
        <f t="shared" si="88"/>
        <v>0</v>
      </c>
      <c r="W2737" s="216"/>
      <c r="X2737" s="215"/>
      <c r="Y2737" s="184"/>
    </row>
    <row r="2738" spans="1:25">
      <c r="A2738" s="92"/>
      <c r="B2738" s="27"/>
      <c r="C2738" s="85"/>
      <c r="D2738" s="85"/>
      <c r="E2738" s="85"/>
      <c r="F2738" s="85"/>
      <c r="G2738" s="309"/>
      <c r="H2738" s="316"/>
      <c r="I2738" s="102"/>
      <c r="J2738" s="94"/>
      <c r="K2738" s="94"/>
      <c r="L2738" s="200"/>
      <c r="M2738" s="70"/>
      <c r="N2738" s="182"/>
      <c r="O2738" s="181" t="str">
        <f t="shared" si="89"/>
        <v>1900-1</v>
      </c>
      <c r="P2738" s="181">
        <f t="shared" si="88"/>
        <v>0</v>
      </c>
      <c r="W2738" s="216"/>
      <c r="X2738" s="215"/>
      <c r="Y2738" s="184"/>
    </row>
    <row r="2739" spans="1:25">
      <c r="A2739" s="92"/>
      <c r="B2739" s="27"/>
      <c r="C2739" s="85"/>
      <c r="D2739" s="85"/>
      <c r="E2739" s="85"/>
      <c r="F2739" s="85"/>
      <c r="G2739" s="309"/>
      <c r="H2739" s="316"/>
      <c r="I2739" s="102"/>
      <c r="J2739" s="94"/>
      <c r="K2739" s="94"/>
      <c r="L2739" s="200"/>
      <c r="M2739" s="70"/>
      <c r="N2739" s="182"/>
      <c r="O2739" s="181" t="str">
        <f t="shared" si="89"/>
        <v>1900-1</v>
      </c>
      <c r="P2739" s="181">
        <f t="shared" si="88"/>
        <v>0</v>
      </c>
      <c r="W2739" s="216"/>
      <c r="X2739" s="215"/>
      <c r="Y2739" s="184"/>
    </row>
    <row r="2740" spans="1:25">
      <c r="A2740" s="92"/>
      <c r="B2740" s="27"/>
      <c r="C2740" s="85"/>
      <c r="D2740" s="85"/>
      <c r="E2740" s="85"/>
      <c r="F2740" s="85"/>
      <c r="G2740" s="309"/>
      <c r="H2740" s="316"/>
      <c r="I2740" s="102"/>
      <c r="J2740" s="94"/>
      <c r="K2740" s="94"/>
      <c r="L2740" s="200"/>
      <c r="M2740" s="70"/>
      <c r="N2740" s="182"/>
      <c r="O2740" s="181" t="str">
        <f t="shared" si="89"/>
        <v>1900-1</v>
      </c>
      <c r="P2740" s="181">
        <f t="shared" si="88"/>
        <v>0</v>
      </c>
      <c r="W2740" s="216"/>
      <c r="X2740" s="215"/>
      <c r="Y2740" s="184"/>
    </row>
    <row r="2741" spans="1:25">
      <c r="A2741" s="92"/>
      <c r="B2741" s="27"/>
      <c r="C2741" s="85"/>
      <c r="D2741" s="85"/>
      <c r="E2741" s="85"/>
      <c r="F2741" s="85"/>
      <c r="G2741" s="309"/>
      <c r="H2741" s="316"/>
      <c r="I2741" s="102"/>
      <c r="J2741" s="94"/>
      <c r="K2741" s="94"/>
      <c r="L2741" s="200"/>
      <c r="M2741" s="70"/>
      <c r="N2741" s="182"/>
      <c r="O2741" s="181" t="str">
        <f t="shared" si="89"/>
        <v>1900-1</v>
      </c>
      <c r="P2741" s="181">
        <f t="shared" si="88"/>
        <v>0</v>
      </c>
      <c r="W2741" s="216"/>
      <c r="X2741" s="215"/>
      <c r="Y2741" s="184"/>
    </row>
    <row r="2742" spans="1:25">
      <c r="A2742" s="92"/>
      <c r="B2742" s="27"/>
      <c r="C2742" s="85"/>
      <c r="D2742" s="85"/>
      <c r="E2742" s="85"/>
      <c r="F2742" s="85"/>
      <c r="G2742" s="309"/>
      <c r="H2742" s="316"/>
      <c r="I2742" s="102"/>
      <c r="J2742" s="94"/>
      <c r="K2742" s="94"/>
      <c r="L2742" s="200"/>
      <c r="M2742" s="70"/>
      <c r="N2742" s="182"/>
      <c r="O2742" s="181" t="str">
        <f t="shared" si="89"/>
        <v>1900-1</v>
      </c>
      <c r="P2742" s="181">
        <f t="shared" si="88"/>
        <v>0</v>
      </c>
      <c r="W2742" s="216"/>
      <c r="X2742" s="215"/>
      <c r="Y2742" s="184"/>
    </row>
    <row r="2743" spans="1:25">
      <c r="A2743" s="92"/>
      <c r="B2743" s="27"/>
      <c r="C2743" s="85"/>
      <c r="D2743" s="85"/>
      <c r="E2743" s="85"/>
      <c r="F2743" s="85"/>
      <c r="G2743" s="309"/>
      <c r="H2743" s="316"/>
      <c r="I2743" s="102"/>
      <c r="J2743" s="94"/>
      <c r="K2743" s="94"/>
      <c r="L2743" s="200"/>
      <c r="M2743" s="70"/>
      <c r="N2743" s="182"/>
      <c r="O2743" s="181" t="str">
        <f t="shared" si="89"/>
        <v>1900-1</v>
      </c>
      <c r="P2743" s="181">
        <f t="shared" si="88"/>
        <v>0</v>
      </c>
      <c r="W2743" s="216"/>
      <c r="X2743" s="215"/>
      <c r="Y2743" s="184"/>
    </row>
    <row r="2744" spans="1:25">
      <c r="A2744" s="92"/>
      <c r="B2744" s="27"/>
      <c r="C2744" s="85"/>
      <c r="D2744" s="85"/>
      <c r="E2744" s="85"/>
      <c r="F2744" s="85"/>
      <c r="G2744" s="309"/>
      <c r="H2744" s="316"/>
      <c r="I2744" s="102"/>
      <c r="J2744" s="94"/>
      <c r="K2744" s="94"/>
      <c r="L2744" s="200"/>
      <c r="M2744" s="70"/>
      <c r="N2744" s="182"/>
      <c r="O2744" s="181" t="str">
        <f t="shared" si="89"/>
        <v>1900-1</v>
      </c>
      <c r="P2744" s="181">
        <f t="shared" si="88"/>
        <v>0</v>
      </c>
      <c r="W2744" s="216"/>
      <c r="X2744" s="215"/>
      <c r="Y2744" s="184"/>
    </row>
    <row r="2745" spans="1:25">
      <c r="A2745" s="92"/>
      <c r="B2745" s="27"/>
      <c r="C2745" s="85"/>
      <c r="D2745" s="85"/>
      <c r="E2745" s="85"/>
      <c r="F2745" s="85"/>
      <c r="G2745" s="309"/>
      <c r="H2745" s="316"/>
      <c r="I2745" s="102"/>
      <c r="J2745" s="94"/>
      <c r="K2745" s="94"/>
      <c r="L2745" s="200"/>
      <c r="M2745" s="70"/>
      <c r="N2745" s="182"/>
      <c r="O2745" s="181" t="str">
        <f t="shared" si="89"/>
        <v>1900-1</v>
      </c>
      <c r="P2745" s="181">
        <f t="shared" si="88"/>
        <v>0</v>
      </c>
      <c r="W2745" s="216"/>
      <c r="X2745" s="215"/>
      <c r="Y2745" s="184"/>
    </row>
    <row r="2746" spans="1:25">
      <c r="A2746" s="92"/>
      <c r="B2746" s="27"/>
      <c r="C2746" s="85"/>
      <c r="D2746" s="85"/>
      <c r="E2746" s="85"/>
      <c r="F2746" s="85"/>
      <c r="G2746" s="309"/>
      <c r="H2746" s="316"/>
      <c r="I2746" s="102"/>
      <c r="J2746" s="94"/>
      <c r="K2746" s="94"/>
      <c r="L2746" s="200"/>
      <c r="M2746" s="70"/>
      <c r="N2746" s="182"/>
      <c r="O2746" s="181" t="str">
        <f t="shared" si="89"/>
        <v>1900-1</v>
      </c>
      <c r="P2746" s="181">
        <f t="shared" si="88"/>
        <v>0</v>
      </c>
      <c r="W2746" s="216"/>
      <c r="X2746" s="215"/>
      <c r="Y2746" s="184"/>
    </row>
    <row r="2747" spans="1:25">
      <c r="A2747" s="92"/>
      <c r="B2747" s="27"/>
      <c r="C2747" s="85"/>
      <c r="D2747" s="85"/>
      <c r="E2747" s="85"/>
      <c r="F2747" s="85"/>
      <c r="G2747" s="309"/>
      <c r="H2747" s="316"/>
      <c r="I2747" s="102"/>
      <c r="J2747" s="94"/>
      <c r="K2747" s="94"/>
      <c r="L2747" s="200"/>
      <c r="M2747" s="70"/>
      <c r="N2747" s="182"/>
      <c r="O2747" s="181" t="str">
        <f t="shared" si="89"/>
        <v>1900-1</v>
      </c>
      <c r="P2747" s="181">
        <f t="shared" si="88"/>
        <v>0</v>
      </c>
      <c r="W2747" s="216"/>
      <c r="X2747" s="215"/>
      <c r="Y2747" s="184"/>
    </row>
    <row r="2748" spans="1:25">
      <c r="A2748" s="92"/>
      <c r="B2748" s="27"/>
      <c r="C2748" s="85"/>
      <c r="D2748" s="85"/>
      <c r="E2748" s="85"/>
      <c r="F2748" s="85"/>
      <c r="G2748" s="309"/>
      <c r="H2748" s="316"/>
      <c r="I2748" s="102"/>
      <c r="J2748" s="94"/>
      <c r="K2748" s="94"/>
      <c r="L2748" s="200"/>
      <c r="M2748" s="70"/>
      <c r="N2748" s="182"/>
      <c r="O2748" s="181" t="str">
        <f t="shared" si="89"/>
        <v>1900-1</v>
      </c>
      <c r="P2748" s="181">
        <f t="shared" si="88"/>
        <v>0</v>
      </c>
      <c r="W2748" s="216"/>
      <c r="X2748" s="215"/>
      <c r="Y2748" s="184"/>
    </row>
    <row r="2749" spans="1:25">
      <c r="A2749" s="92"/>
      <c r="B2749" s="27"/>
      <c r="C2749" s="85"/>
      <c r="D2749" s="85"/>
      <c r="E2749" s="85"/>
      <c r="F2749" s="85"/>
      <c r="G2749" s="309"/>
      <c r="H2749" s="316"/>
      <c r="I2749" s="102"/>
      <c r="J2749" s="94"/>
      <c r="K2749" s="94"/>
      <c r="L2749" s="200"/>
      <c r="M2749" s="70"/>
      <c r="N2749" s="182"/>
      <c r="O2749" s="181" t="str">
        <f t="shared" si="89"/>
        <v>1900-1</v>
      </c>
      <c r="P2749" s="181">
        <f t="shared" si="88"/>
        <v>0</v>
      </c>
      <c r="W2749" s="216"/>
      <c r="X2749" s="215"/>
      <c r="Y2749" s="184"/>
    </row>
    <row r="2750" spans="1:25">
      <c r="A2750" s="92"/>
      <c r="B2750" s="27"/>
      <c r="C2750" s="85"/>
      <c r="D2750" s="85"/>
      <c r="E2750" s="85"/>
      <c r="F2750" s="85"/>
      <c r="G2750" s="309"/>
      <c r="H2750" s="316"/>
      <c r="I2750" s="102"/>
      <c r="J2750" s="94"/>
      <c r="K2750" s="94"/>
      <c r="L2750" s="200"/>
      <c r="M2750" s="70"/>
      <c r="N2750" s="182"/>
      <c r="O2750" s="181" t="str">
        <f t="shared" si="89"/>
        <v>1900-1</v>
      </c>
      <c r="P2750" s="181">
        <f t="shared" si="88"/>
        <v>0</v>
      </c>
      <c r="W2750" s="216"/>
      <c r="X2750" s="215"/>
      <c r="Y2750" s="184"/>
    </row>
    <row r="2751" spans="1:25">
      <c r="A2751" s="92"/>
      <c r="B2751" s="27"/>
      <c r="C2751" s="85"/>
      <c r="D2751" s="85"/>
      <c r="E2751" s="85"/>
      <c r="F2751" s="85"/>
      <c r="G2751" s="309"/>
      <c r="H2751" s="316"/>
      <c r="I2751" s="102"/>
      <c r="J2751" s="94"/>
      <c r="K2751" s="94"/>
      <c r="L2751" s="200"/>
      <c r="M2751" s="70"/>
      <c r="N2751" s="182"/>
      <c r="O2751" s="181" t="str">
        <f t="shared" si="89"/>
        <v>1900-1</v>
      </c>
      <c r="P2751" s="181">
        <f t="shared" si="88"/>
        <v>0</v>
      </c>
      <c r="W2751" s="216"/>
      <c r="X2751" s="215"/>
      <c r="Y2751" s="184"/>
    </row>
    <row r="2752" spans="1:25">
      <c r="A2752" s="92"/>
      <c r="B2752" s="27"/>
      <c r="C2752" s="85"/>
      <c r="D2752" s="85"/>
      <c r="E2752" s="85"/>
      <c r="F2752" s="85"/>
      <c r="G2752" s="309"/>
      <c r="H2752" s="316"/>
      <c r="I2752" s="102"/>
      <c r="J2752" s="94"/>
      <c r="K2752" s="94"/>
      <c r="L2752" s="200"/>
      <c r="M2752" s="70"/>
      <c r="N2752" s="182"/>
      <c r="O2752" s="181" t="str">
        <f t="shared" si="89"/>
        <v>1900-1</v>
      </c>
      <c r="P2752" s="181">
        <f t="shared" si="88"/>
        <v>0</v>
      </c>
      <c r="W2752" s="216"/>
      <c r="X2752" s="215"/>
      <c r="Y2752" s="184"/>
    </row>
    <row r="2753" spans="1:25">
      <c r="A2753" s="92"/>
      <c r="B2753" s="27"/>
      <c r="C2753" s="85"/>
      <c r="D2753" s="85"/>
      <c r="E2753" s="85"/>
      <c r="F2753" s="85"/>
      <c r="G2753" s="309"/>
      <c r="H2753" s="316"/>
      <c r="I2753" s="102"/>
      <c r="J2753" s="94"/>
      <c r="K2753" s="94"/>
      <c r="L2753" s="200"/>
      <c r="M2753" s="70"/>
      <c r="N2753" s="182"/>
      <c r="O2753" s="181" t="str">
        <f t="shared" si="89"/>
        <v>1900-1</v>
      </c>
      <c r="P2753" s="181">
        <f t="shared" si="88"/>
        <v>0</v>
      </c>
      <c r="W2753" s="216"/>
      <c r="X2753" s="215"/>
      <c r="Y2753" s="184"/>
    </row>
    <row r="2754" spans="1:25">
      <c r="A2754" s="92"/>
      <c r="B2754" s="27"/>
      <c r="C2754" s="85"/>
      <c r="D2754" s="85"/>
      <c r="E2754" s="85"/>
      <c r="F2754" s="85"/>
      <c r="G2754" s="309"/>
      <c r="H2754" s="316"/>
      <c r="I2754" s="102"/>
      <c r="J2754" s="94"/>
      <c r="K2754" s="94"/>
      <c r="L2754" s="200"/>
      <c r="M2754" s="70"/>
      <c r="N2754" s="182"/>
      <c r="O2754" s="181" t="str">
        <f t="shared" si="89"/>
        <v>1900-1</v>
      </c>
      <c r="P2754" s="181">
        <f t="shared" si="88"/>
        <v>0</v>
      </c>
      <c r="W2754" s="216"/>
      <c r="X2754" s="215"/>
      <c r="Y2754" s="184"/>
    </row>
    <row r="2755" spans="1:25">
      <c r="A2755" s="92"/>
      <c r="B2755" s="27"/>
      <c r="C2755" s="85"/>
      <c r="D2755" s="85"/>
      <c r="E2755" s="85"/>
      <c r="F2755" s="85"/>
      <c r="G2755" s="309"/>
      <c r="H2755" s="316"/>
      <c r="I2755" s="102"/>
      <c r="J2755" s="94"/>
      <c r="K2755" s="94"/>
      <c r="L2755" s="200"/>
      <c r="M2755" s="70"/>
      <c r="N2755" s="182"/>
      <c r="O2755" s="181" t="str">
        <f t="shared" si="89"/>
        <v>1900-1</v>
      </c>
      <c r="P2755" s="181">
        <f t="shared" ref="P2755:P2818" si="90">N2755*H2755</f>
        <v>0</v>
      </c>
      <c r="W2755" s="216"/>
      <c r="X2755" s="215"/>
      <c r="Y2755" s="184"/>
    </row>
    <row r="2756" spans="1:25">
      <c r="A2756" s="92"/>
      <c r="B2756" s="27"/>
      <c r="C2756" s="85"/>
      <c r="D2756" s="85"/>
      <c r="E2756" s="85"/>
      <c r="F2756" s="85"/>
      <c r="G2756" s="309"/>
      <c r="H2756" s="316"/>
      <c r="I2756" s="102"/>
      <c r="J2756" s="94"/>
      <c r="K2756" s="94"/>
      <c r="L2756" s="200"/>
      <c r="M2756" s="70"/>
      <c r="N2756" s="182"/>
      <c r="O2756" s="181" t="str">
        <f t="shared" si="89"/>
        <v>1900-1</v>
      </c>
      <c r="P2756" s="181">
        <f t="shared" si="90"/>
        <v>0</v>
      </c>
      <c r="W2756" s="216"/>
      <c r="X2756" s="215"/>
      <c r="Y2756" s="184"/>
    </row>
    <row r="2757" spans="1:25">
      <c r="A2757" s="92"/>
      <c r="B2757" s="27"/>
      <c r="C2757" s="85"/>
      <c r="D2757" s="85"/>
      <c r="E2757" s="85"/>
      <c r="F2757" s="85"/>
      <c r="G2757" s="309"/>
      <c r="H2757" s="316"/>
      <c r="I2757" s="102"/>
      <c r="J2757" s="94"/>
      <c r="K2757" s="94"/>
      <c r="L2757" s="200"/>
      <c r="M2757" s="70"/>
      <c r="N2757" s="182"/>
      <c r="O2757" s="181" t="str">
        <f t="shared" si="89"/>
        <v>1900-1</v>
      </c>
      <c r="P2757" s="181">
        <f t="shared" si="90"/>
        <v>0</v>
      </c>
      <c r="W2757" s="216"/>
      <c r="X2757" s="215"/>
      <c r="Y2757" s="184"/>
    </row>
    <row r="2758" spans="1:25">
      <c r="A2758" s="92"/>
      <c r="B2758" s="27"/>
      <c r="C2758" s="85"/>
      <c r="D2758" s="85"/>
      <c r="E2758" s="85"/>
      <c r="F2758" s="85"/>
      <c r="G2758" s="309"/>
      <c r="H2758" s="316"/>
      <c r="I2758" s="102"/>
      <c r="J2758" s="94"/>
      <c r="K2758" s="94"/>
      <c r="L2758" s="200"/>
      <c r="M2758" s="70"/>
      <c r="N2758" s="182"/>
      <c r="O2758" s="181" t="str">
        <f t="shared" si="89"/>
        <v>1900-1</v>
      </c>
      <c r="P2758" s="181">
        <f t="shared" si="90"/>
        <v>0</v>
      </c>
      <c r="W2758" s="216"/>
      <c r="X2758" s="215"/>
      <c r="Y2758" s="184"/>
    </row>
    <row r="2759" spans="1:25">
      <c r="A2759" s="92"/>
      <c r="B2759" s="27"/>
      <c r="C2759" s="85"/>
      <c r="D2759" s="85"/>
      <c r="E2759" s="85"/>
      <c r="F2759" s="85"/>
      <c r="G2759" s="309"/>
      <c r="H2759" s="316"/>
      <c r="I2759" s="102"/>
      <c r="J2759" s="94"/>
      <c r="K2759" s="94"/>
      <c r="L2759" s="200"/>
      <c r="M2759" s="70"/>
      <c r="N2759" s="182"/>
      <c r="O2759" s="181" t="str">
        <f t="shared" si="89"/>
        <v>1900-1</v>
      </c>
      <c r="P2759" s="181">
        <f t="shared" si="90"/>
        <v>0</v>
      </c>
      <c r="W2759" s="216"/>
      <c r="X2759" s="215"/>
      <c r="Y2759" s="184"/>
    </row>
    <row r="2760" spans="1:25">
      <c r="A2760" s="92"/>
      <c r="B2760" s="27"/>
      <c r="C2760" s="85"/>
      <c r="D2760" s="85"/>
      <c r="E2760" s="85"/>
      <c r="F2760" s="85"/>
      <c r="G2760" s="309"/>
      <c r="H2760" s="316"/>
      <c r="I2760" s="102"/>
      <c r="J2760" s="94"/>
      <c r="K2760" s="94"/>
      <c r="L2760" s="200"/>
      <c r="M2760" s="70"/>
      <c r="N2760" s="182"/>
      <c r="O2760" s="181" t="str">
        <f t="shared" si="89"/>
        <v>1900-1</v>
      </c>
      <c r="P2760" s="181">
        <f t="shared" si="90"/>
        <v>0</v>
      </c>
      <c r="W2760" s="216"/>
      <c r="X2760" s="215"/>
      <c r="Y2760" s="184"/>
    </row>
    <row r="2761" spans="1:25">
      <c r="A2761" s="92"/>
      <c r="B2761" s="27"/>
      <c r="C2761" s="85"/>
      <c r="D2761" s="85"/>
      <c r="E2761" s="85"/>
      <c r="F2761" s="85"/>
      <c r="G2761" s="309"/>
      <c r="H2761" s="316"/>
      <c r="I2761" s="102"/>
      <c r="J2761" s="94"/>
      <c r="K2761" s="94"/>
      <c r="L2761" s="200"/>
      <c r="M2761" s="70"/>
      <c r="N2761" s="182"/>
      <c r="O2761" s="181" t="str">
        <f t="shared" si="89"/>
        <v>1900-1</v>
      </c>
      <c r="P2761" s="181">
        <f t="shared" si="90"/>
        <v>0</v>
      </c>
      <c r="W2761" s="216"/>
      <c r="X2761" s="215"/>
      <c r="Y2761" s="184"/>
    </row>
    <row r="2762" spans="1:25">
      <c r="A2762" s="92"/>
      <c r="B2762" s="27"/>
      <c r="C2762" s="85"/>
      <c r="D2762" s="85"/>
      <c r="E2762" s="85"/>
      <c r="F2762" s="85"/>
      <c r="G2762" s="309"/>
      <c r="H2762" s="316"/>
      <c r="I2762" s="102"/>
      <c r="J2762" s="94"/>
      <c r="K2762" s="94"/>
      <c r="L2762" s="200"/>
      <c r="M2762" s="70"/>
      <c r="N2762" s="182"/>
      <c r="O2762" s="181" t="str">
        <f t="shared" si="89"/>
        <v>1900-1</v>
      </c>
      <c r="P2762" s="181">
        <f t="shared" si="90"/>
        <v>0</v>
      </c>
      <c r="W2762" s="216"/>
      <c r="X2762" s="215"/>
      <c r="Y2762" s="184"/>
    </row>
    <row r="2763" spans="1:25">
      <c r="A2763" s="92"/>
      <c r="B2763" s="27"/>
      <c r="C2763" s="85"/>
      <c r="D2763" s="85"/>
      <c r="E2763" s="85"/>
      <c r="F2763" s="85"/>
      <c r="G2763" s="309"/>
      <c r="H2763" s="316"/>
      <c r="I2763" s="102"/>
      <c r="J2763" s="94"/>
      <c r="K2763" s="94"/>
      <c r="L2763" s="200"/>
      <c r="M2763" s="70"/>
      <c r="N2763" s="182"/>
      <c r="O2763" s="181" t="str">
        <f t="shared" si="89"/>
        <v>1900-1</v>
      </c>
      <c r="P2763" s="181">
        <f t="shared" si="90"/>
        <v>0</v>
      </c>
      <c r="W2763" s="216"/>
      <c r="X2763" s="215"/>
      <c r="Y2763" s="184"/>
    </row>
    <row r="2764" spans="1:25">
      <c r="A2764" s="92"/>
      <c r="B2764" s="27"/>
      <c r="C2764" s="85"/>
      <c r="D2764" s="85"/>
      <c r="E2764" s="85"/>
      <c r="F2764" s="85"/>
      <c r="G2764" s="309"/>
      <c r="H2764" s="316"/>
      <c r="I2764" s="102"/>
      <c r="J2764" s="94"/>
      <c r="K2764" s="94"/>
      <c r="L2764" s="200"/>
      <c r="M2764" s="70"/>
      <c r="N2764" s="182"/>
      <c r="O2764" s="181" t="str">
        <f t="shared" si="89"/>
        <v>1900-1</v>
      </c>
      <c r="P2764" s="181">
        <f t="shared" si="90"/>
        <v>0</v>
      </c>
      <c r="W2764" s="216"/>
      <c r="X2764" s="215"/>
      <c r="Y2764" s="184"/>
    </row>
    <row r="2765" spans="1:25">
      <c r="A2765" s="92"/>
      <c r="B2765" s="27"/>
      <c r="C2765" s="85"/>
      <c r="D2765" s="85"/>
      <c r="E2765" s="85"/>
      <c r="F2765" s="85"/>
      <c r="G2765" s="309"/>
      <c r="H2765" s="316"/>
      <c r="I2765" s="102"/>
      <c r="J2765" s="94"/>
      <c r="K2765" s="94"/>
      <c r="L2765" s="200"/>
      <c r="M2765" s="70"/>
      <c r="N2765" s="182"/>
      <c r="O2765" s="181" t="str">
        <f t="shared" si="89"/>
        <v>1900-1</v>
      </c>
      <c r="P2765" s="181">
        <f t="shared" si="90"/>
        <v>0</v>
      </c>
      <c r="W2765" s="216"/>
      <c r="X2765" s="215"/>
      <c r="Y2765" s="184"/>
    </row>
    <row r="2766" spans="1:25">
      <c r="A2766" s="92"/>
      <c r="B2766" s="27"/>
      <c r="C2766" s="85"/>
      <c r="D2766" s="85"/>
      <c r="E2766" s="85"/>
      <c r="F2766" s="85"/>
      <c r="G2766" s="309"/>
      <c r="H2766" s="316"/>
      <c r="I2766" s="102"/>
      <c r="J2766" s="94"/>
      <c r="K2766" s="94"/>
      <c r="L2766" s="200"/>
      <c r="M2766" s="70"/>
      <c r="N2766" s="182"/>
      <c r="O2766" s="181" t="str">
        <f t="shared" si="89"/>
        <v>1900-1</v>
      </c>
      <c r="P2766" s="181">
        <f t="shared" si="90"/>
        <v>0</v>
      </c>
      <c r="W2766" s="216"/>
      <c r="X2766" s="215"/>
      <c r="Y2766" s="184"/>
    </row>
    <row r="2767" spans="1:25">
      <c r="A2767" s="92"/>
      <c r="B2767" s="27"/>
      <c r="C2767" s="85"/>
      <c r="D2767" s="85"/>
      <c r="E2767" s="85"/>
      <c r="F2767" s="85"/>
      <c r="G2767" s="309"/>
      <c r="H2767" s="316"/>
      <c r="I2767" s="102"/>
      <c r="J2767" s="94"/>
      <c r="K2767" s="94"/>
      <c r="L2767" s="200"/>
      <c r="M2767" s="70"/>
      <c r="N2767" s="182"/>
      <c r="O2767" s="181" t="str">
        <f t="shared" si="89"/>
        <v>1900-1</v>
      </c>
      <c r="P2767" s="181">
        <f t="shared" si="90"/>
        <v>0</v>
      </c>
      <c r="W2767" s="216"/>
      <c r="X2767" s="215"/>
      <c r="Y2767" s="184"/>
    </row>
    <row r="2768" spans="1:25">
      <c r="A2768" s="92"/>
      <c r="B2768" s="27"/>
      <c r="C2768" s="85"/>
      <c r="D2768" s="85"/>
      <c r="E2768" s="85"/>
      <c r="F2768" s="85"/>
      <c r="G2768" s="309"/>
      <c r="H2768" s="316"/>
      <c r="I2768" s="102"/>
      <c r="J2768" s="94"/>
      <c r="K2768" s="94"/>
      <c r="L2768" s="200"/>
      <c r="M2768" s="70"/>
      <c r="N2768" s="182"/>
      <c r="O2768" s="181" t="str">
        <f t="shared" si="89"/>
        <v>1900-1</v>
      </c>
      <c r="P2768" s="181">
        <f t="shared" si="90"/>
        <v>0</v>
      </c>
      <c r="W2768" s="216"/>
      <c r="X2768" s="215"/>
      <c r="Y2768" s="184"/>
    </row>
    <row r="2769" spans="1:25">
      <c r="A2769" s="92"/>
      <c r="B2769" s="27"/>
      <c r="C2769" s="85"/>
      <c r="D2769" s="85"/>
      <c r="E2769" s="85"/>
      <c r="F2769" s="85"/>
      <c r="G2769" s="309"/>
      <c r="H2769" s="316"/>
      <c r="I2769" s="102"/>
      <c r="J2769" s="94"/>
      <c r="K2769" s="94"/>
      <c r="L2769" s="200"/>
      <c r="M2769" s="70"/>
      <c r="N2769" s="182"/>
      <c r="O2769" s="181" t="str">
        <f t="shared" si="89"/>
        <v>1900-1</v>
      </c>
      <c r="P2769" s="181">
        <f t="shared" si="90"/>
        <v>0</v>
      </c>
      <c r="W2769" s="216"/>
      <c r="X2769" s="215"/>
      <c r="Y2769" s="184"/>
    </row>
    <row r="2770" spans="1:25">
      <c r="A2770" s="92"/>
      <c r="B2770" s="27"/>
      <c r="C2770" s="85"/>
      <c r="D2770" s="85"/>
      <c r="E2770" s="85"/>
      <c r="F2770" s="85"/>
      <c r="G2770" s="309"/>
      <c r="H2770" s="316"/>
      <c r="I2770" s="102"/>
      <c r="J2770" s="94"/>
      <c r="K2770" s="94"/>
      <c r="L2770" s="200"/>
      <c r="M2770" s="70"/>
      <c r="N2770" s="182"/>
      <c r="O2770" s="181" t="str">
        <f t="shared" si="89"/>
        <v>1900-1</v>
      </c>
      <c r="P2770" s="181">
        <f t="shared" si="90"/>
        <v>0</v>
      </c>
      <c r="W2770" s="216"/>
      <c r="X2770" s="215"/>
      <c r="Y2770" s="184"/>
    </row>
    <row r="2771" spans="1:25">
      <c r="A2771" s="92"/>
      <c r="B2771" s="27"/>
      <c r="C2771" s="85"/>
      <c r="D2771" s="85"/>
      <c r="E2771" s="85"/>
      <c r="F2771" s="85"/>
      <c r="G2771" s="309"/>
      <c r="H2771" s="316"/>
      <c r="I2771" s="102"/>
      <c r="J2771" s="94"/>
      <c r="K2771" s="94"/>
      <c r="L2771" s="200"/>
      <c r="M2771" s="70"/>
      <c r="N2771" s="182"/>
      <c r="O2771" s="181" t="str">
        <f t="shared" si="89"/>
        <v>1900-1</v>
      </c>
      <c r="P2771" s="181">
        <f t="shared" si="90"/>
        <v>0</v>
      </c>
      <c r="W2771" s="216"/>
      <c r="X2771" s="215"/>
      <c r="Y2771" s="184"/>
    </row>
    <row r="2772" spans="1:25">
      <c r="A2772" s="92"/>
      <c r="B2772" s="27"/>
      <c r="C2772" s="85"/>
      <c r="D2772" s="85"/>
      <c r="E2772" s="85"/>
      <c r="F2772" s="85"/>
      <c r="G2772" s="309"/>
      <c r="H2772" s="316"/>
      <c r="I2772" s="102"/>
      <c r="J2772" s="94"/>
      <c r="K2772" s="94"/>
      <c r="L2772" s="200"/>
      <c r="M2772" s="70"/>
      <c r="N2772" s="182"/>
      <c r="O2772" s="181" t="str">
        <f t="shared" si="89"/>
        <v>1900-1</v>
      </c>
      <c r="P2772" s="181">
        <f t="shared" si="90"/>
        <v>0</v>
      </c>
      <c r="W2772" s="216"/>
      <c r="X2772" s="215"/>
      <c r="Y2772" s="184"/>
    </row>
    <row r="2773" spans="1:25">
      <c r="A2773" s="92"/>
      <c r="B2773" s="27"/>
      <c r="C2773" s="85"/>
      <c r="D2773" s="85"/>
      <c r="E2773" s="85"/>
      <c r="F2773" s="85"/>
      <c r="G2773" s="309"/>
      <c r="H2773" s="316"/>
      <c r="I2773" s="102"/>
      <c r="J2773" s="94"/>
      <c r="K2773" s="94"/>
      <c r="L2773" s="200"/>
      <c r="M2773" s="70"/>
      <c r="N2773" s="182"/>
      <c r="O2773" s="181" t="str">
        <f t="shared" si="89"/>
        <v>1900-1</v>
      </c>
      <c r="P2773" s="181">
        <f t="shared" si="90"/>
        <v>0</v>
      </c>
      <c r="W2773" s="216"/>
      <c r="X2773" s="215"/>
      <c r="Y2773" s="184"/>
    </row>
    <row r="2774" spans="1:25">
      <c r="A2774" s="92"/>
      <c r="B2774" s="27"/>
      <c r="C2774" s="85"/>
      <c r="D2774" s="85"/>
      <c r="E2774" s="85"/>
      <c r="F2774" s="85"/>
      <c r="G2774" s="309"/>
      <c r="H2774" s="316"/>
      <c r="I2774" s="102"/>
      <c r="J2774" s="94"/>
      <c r="K2774" s="94"/>
      <c r="L2774" s="200"/>
      <c r="M2774" s="70"/>
      <c r="N2774" s="182"/>
      <c r="O2774" s="181" t="str">
        <f t="shared" si="89"/>
        <v>1900-1</v>
      </c>
      <c r="P2774" s="181">
        <f t="shared" si="90"/>
        <v>0</v>
      </c>
      <c r="W2774" s="216"/>
      <c r="X2774" s="215"/>
      <c r="Y2774" s="184"/>
    </row>
    <row r="2775" spans="1:25">
      <c r="A2775" s="92"/>
      <c r="B2775" s="27"/>
      <c r="C2775" s="85"/>
      <c r="D2775" s="85"/>
      <c r="E2775" s="85"/>
      <c r="F2775" s="85"/>
      <c r="G2775" s="309"/>
      <c r="H2775" s="316"/>
      <c r="I2775" s="102"/>
      <c r="J2775" s="94"/>
      <c r="K2775" s="94"/>
      <c r="L2775" s="200"/>
      <c r="M2775" s="70"/>
      <c r="N2775" s="182"/>
      <c r="O2775" s="181" t="str">
        <f t="shared" si="89"/>
        <v>1900-1</v>
      </c>
      <c r="P2775" s="181">
        <f t="shared" si="90"/>
        <v>0</v>
      </c>
      <c r="W2775" s="216"/>
      <c r="X2775" s="215"/>
      <c r="Y2775" s="184"/>
    </row>
    <row r="2776" spans="1:25">
      <c r="A2776" s="92"/>
      <c r="B2776" s="27"/>
      <c r="C2776" s="85"/>
      <c r="D2776" s="85"/>
      <c r="E2776" s="85"/>
      <c r="F2776" s="85"/>
      <c r="G2776" s="309"/>
      <c r="H2776" s="316"/>
      <c r="I2776" s="102"/>
      <c r="J2776" s="94"/>
      <c r="K2776" s="94"/>
      <c r="L2776" s="200"/>
      <c r="M2776" s="70"/>
      <c r="N2776" s="182"/>
      <c r="O2776" s="181" t="str">
        <f t="shared" si="89"/>
        <v>1900-1</v>
      </c>
      <c r="P2776" s="181">
        <f t="shared" si="90"/>
        <v>0</v>
      </c>
      <c r="W2776" s="216"/>
      <c r="X2776" s="215"/>
      <c r="Y2776" s="184"/>
    </row>
    <row r="2777" spans="1:25">
      <c r="A2777" s="92"/>
      <c r="B2777" s="27"/>
      <c r="C2777" s="85"/>
      <c r="D2777" s="85"/>
      <c r="E2777" s="85"/>
      <c r="F2777" s="85"/>
      <c r="G2777" s="309"/>
      <c r="H2777" s="316"/>
      <c r="I2777" s="102"/>
      <c r="J2777" s="94"/>
      <c r="K2777" s="94"/>
      <c r="L2777" s="200"/>
      <c r="M2777" s="70"/>
      <c r="N2777" s="182"/>
      <c r="O2777" s="181" t="str">
        <f t="shared" si="89"/>
        <v>1900-1</v>
      </c>
      <c r="P2777" s="181">
        <f t="shared" si="90"/>
        <v>0</v>
      </c>
      <c r="W2777" s="216"/>
      <c r="X2777" s="215"/>
      <c r="Y2777" s="184"/>
    </row>
    <row r="2778" spans="1:25">
      <c r="A2778" s="92"/>
      <c r="B2778" s="27"/>
      <c r="C2778" s="85"/>
      <c r="D2778" s="85"/>
      <c r="E2778" s="85"/>
      <c r="F2778" s="85"/>
      <c r="G2778" s="309"/>
      <c r="H2778" s="316"/>
      <c r="I2778" s="102"/>
      <c r="J2778" s="94"/>
      <c r="K2778" s="94"/>
      <c r="L2778" s="200"/>
      <c r="M2778" s="70"/>
      <c r="N2778" s="182"/>
      <c r="O2778" s="181" t="str">
        <f t="shared" si="89"/>
        <v>1900-1</v>
      </c>
      <c r="P2778" s="181">
        <f t="shared" si="90"/>
        <v>0</v>
      </c>
      <c r="W2778" s="216"/>
      <c r="X2778" s="215"/>
      <c r="Y2778" s="184"/>
    </row>
    <row r="2779" spans="1:25">
      <c r="A2779" s="92"/>
      <c r="B2779" s="27"/>
      <c r="C2779" s="85"/>
      <c r="D2779" s="85"/>
      <c r="E2779" s="85"/>
      <c r="F2779" s="85"/>
      <c r="G2779" s="309"/>
      <c r="H2779" s="316"/>
      <c r="I2779" s="102"/>
      <c r="J2779" s="94"/>
      <c r="K2779" s="94"/>
      <c r="L2779" s="200"/>
      <c r="M2779" s="70"/>
      <c r="N2779" s="182"/>
      <c r="O2779" s="181" t="str">
        <f t="shared" si="89"/>
        <v>1900-1</v>
      </c>
      <c r="P2779" s="181">
        <f t="shared" si="90"/>
        <v>0</v>
      </c>
      <c r="W2779" s="216"/>
      <c r="X2779" s="215"/>
      <c r="Y2779" s="184"/>
    </row>
    <row r="2780" spans="1:25">
      <c r="A2780" s="92"/>
      <c r="B2780" s="27"/>
      <c r="C2780" s="85"/>
      <c r="D2780" s="85"/>
      <c r="E2780" s="85"/>
      <c r="F2780" s="85"/>
      <c r="G2780" s="309"/>
      <c r="H2780" s="316"/>
      <c r="I2780" s="102"/>
      <c r="J2780" s="94"/>
      <c r="K2780" s="94"/>
      <c r="L2780" s="200"/>
      <c r="M2780" s="70"/>
      <c r="N2780" s="182"/>
      <c r="O2780" s="181" t="str">
        <f t="shared" si="89"/>
        <v>1900-1</v>
      </c>
      <c r="P2780" s="181">
        <f t="shared" si="90"/>
        <v>0</v>
      </c>
      <c r="W2780" s="216"/>
      <c r="X2780" s="215"/>
      <c r="Y2780" s="184"/>
    </row>
    <row r="2781" spans="1:25">
      <c r="A2781" s="92"/>
      <c r="B2781" s="27"/>
      <c r="C2781" s="85"/>
      <c r="D2781" s="85"/>
      <c r="E2781" s="85"/>
      <c r="F2781" s="85"/>
      <c r="G2781" s="309"/>
      <c r="H2781" s="316"/>
      <c r="I2781" s="102"/>
      <c r="J2781" s="94"/>
      <c r="K2781" s="94"/>
      <c r="L2781" s="200"/>
      <c r="M2781" s="70"/>
      <c r="N2781" s="182"/>
      <c r="O2781" s="181" t="str">
        <f t="shared" si="89"/>
        <v>1900-1</v>
      </c>
      <c r="P2781" s="181">
        <f t="shared" si="90"/>
        <v>0</v>
      </c>
      <c r="W2781" s="216"/>
      <c r="X2781" s="215"/>
      <c r="Y2781" s="184"/>
    </row>
    <row r="2782" spans="1:25">
      <c r="A2782" s="92"/>
      <c r="B2782" s="27"/>
      <c r="C2782" s="85"/>
      <c r="D2782" s="85"/>
      <c r="E2782" s="85"/>
      <c r="F2782" s="85"/>
      <c r="G2782" s="309"/>
      <c r="H2782" s="316"/>
      <c r="I2782" s="102"/>
      <c r="J2782" s="94"/>
      <c r="K2782" s="94"/>
      <c r="L2782" s="200"/>
      <c r="M2782" s="70"/>
      <c r="N2782" s="182"/>
      <c r="O2782" s="181" t="str">
        <f t="shared" si="89"/>
        <v>1900-1</v>
      </c>
      <c r="P2782" s="181">
        <f t="shared" si="90"/>
        <v>0</v>
      </c>
      <c r="W2782" s="216"/>
      <c r="X2782" s="215"/>
      <c r="Y2782" s="184"/>
    </row>
    <row r="2783" spans="1:25">
      <c r="A2783" s="92"/>
      <c r="B2783" s="27"/>
      <c r="C2783" s="85"/>
      <c r="D2783" s="85"/>
      <c r="E2783" s="85"/>
      <c r="F2783" s="85"/>
      <c r="G2783" s="309"/>
      <c r="H2783" s="316"/>
      <c r="I2783" s="102"/>
      <c r="J2783" s="94"/>
      <c r="K2783" s="94"/>
      <c r="L2783" s="200"/>
      <c r="M2783" s="70"/>
      <c r="N2783" s="182"/>
      <c r="O2783" s="181" t="str">
        <f t="shared" si="89"/>
        <v>1900-1</v>
      </c>
      <c r="P2783" s="181">
        <f t="shared" si="90"/>
        <v>0</v>
      </c>
      <c r="W2783" s="216"/>
      <c r="X2783" s="215"/>
      <c r="Y2783" s="184"/>
    </row>
    <row r="2784" spans="1:25">
      <c r="A2784" s="92"/>
      <c r="B2784" s="27"/>
      <c r="C2784" s="85"/>
      <c r="D2784" s="85"/>
      <c r="E2784" s="85"/>
      <c r="F2784" s="85"/>
      <c r="G2784" s="309"/>
      <c r="H2784" s="316"/>
      <c r="I2784" s="102"/>
      <c r="J2784" s="94"/>
      <c r="K2784" s="94"/>
      <c r="L2784" s="200"/>
      <c r="M2784" s="70"/>
      <c r="N2784" s="182"/>
      <c r="O2784" s="181" t="str">
        <f t="shared" si="89"/>
        <v>1900-1</v>
      </c>
      <c r="P2784" s="181">
        <f t="shared" si="90"/>
        <v>0</v>
      </c>
      <c r="W2784" s="216"/>
      <c r="X2784" s="215"/>
      <c r="Y2784" s="184"/>
    </row>
    <row r="2785" spans="1:25">
      <c r="A2785" s="92"/>
      <c r="B2785" s="27"/>
      <c r="C2785" s="85"/>
      <c r="D2785" s="85"/>
      <c r="E2785" s="85"/>
      <c r="F2785" s="85"/>
      <c r="G2785" s="309"/>
      <c r="H2785" s="316"/>
      <c r="I2785" s="102"/>
      <c r="J2785" s="94"/>
      <c r="K2785" s="94"/>
      <c r="L2785" s="200"/>
      <c r="M2785" s="70"/>
      <c r="N2785" s="182"/>
      <c r="O2785" s="181" t="str">
        <f t="shared" si="89"/>
        <v>1900-1</v>
      </c>
      <c r="P2785" s="181">
        <f t="shared" si="90"/>
        <v>0</v>
      </c>
      <c r="W2785" s="216"/>
      <c r="X2785" s="215"/>
      <c r="Y2785" s="184"/>
    </row>
    <row r="2786" spans="1:25">
      <c r="A2786" s="92"/>
      <c r="B2786" s="27"/>
      <c r="C2786" s="85"/>
      <c r="D2786" s="85"/>
      <c r="E2786" s="85"/>
      <c r="F2786" s="85"/>
      <c r="G2786" s="309"/>
      <c r="H2786" s="316"/>
      <c r="I2786" s="102"/>
      <c r="J2786" s="94"/>
      <c r="K2786" s="94"/>
      <c r="L2786" s="200"/>
      <c r="M2786" s="70"/>
      <c r="N2786" s="182"/>
      <c r="O2786" s="181" t="str">
        <f t="shared" si="89"/>
        <v>1900-1</v>
      </c>
      <c r="P2786" s="181">
        <f t="shared" si="90"/>
        <v>0</v>
      </c>
      <c r="W2786" s="216"/>
      <c r="X2786" s="215"/>
      <c r="Y2786" s="184"/>
    </row>
    <row r="2787" spans="1:25">
      <c r="A2787" s="92"/>
      <c r="B2787" s="27"/>
      <c r="C2787" s="85"/>
      <c r="D2787" s="85"/>
      <c r="E2787" s="85"/>
      <c r="F2787" s="85"/>
      <c r="G2787" s="309"/>
      <c r="H2787" s="316"/>
      <c r="I2787" s="102"/>
      <c r="J2787" s="94"/>
      <c r="K2787" s="94"/>
      <c r="L2787" s="200"/>
      <c r="M2787" s="70"/>
      <c r="N2787" s="182"/>
      <c r="O2787" s="181" t="str">
        <f t="shared" si="89"/>
        <v>1900-1</v>
      </c>
      <c r="P2787" s="181">
        <f t="shared" si="90"/>
        <v>0</v>
      </c>
      <c r="W2787" s="216"/>
      <c r="X2787" s="215"/>
      <c r="Y2787" s="184"/>
    </row>
    <row r="2788" spans="1:25">
      <c r="A2788" s="92"/>
      <c r="B2788" s="27"/>
      <c r="C2788" s="85"/>
      <c r="D2788" s="85"/>
      <c r="E2788" s="85"/>
      <c r="F2788" s="85"/>
      <c r="G2788" s="309"/>
      <c r="H2788" s="316"/>
      <c r="I2788" s="102"/>
      <c r="J2788" s="94"/>
      <c r="K2788" s="94"/>
      <c r="L2788" s="200"/>
      <c r="M2788" s="70"/>
      <c r="N2788" s="182"/>
      <c r="O2788" s="181" t="str">
        <f t="shared" si="89"/>
        <v>1900-1</v>
      </c>
      <c r="P2788" s="181">
        <f t="shared" si="90"/>
        <v>0</v>
      </c>
      <c r="W2788" s="216"/>
      <c r="X2788" s="215"/>
      <c r="Y2788" s="184"/>
    </row>
    <row r="2789" spans="1:25">
      <c r="A2789" s="92"/>
      <c r="B2789" s="27"/>
      <c r="C2789" s="85"/>
      <c r="D2789" s="85"/>
      <c r="E2789" s="85"/>
      <c r="F2789" s="85"/>
      <c r="G2789" s="309"/>
      <c r="H2789" s="316"/>
      <c r="I2789" s="102"/>
      <c r="J2789" s="94"/>
      <c r="K2789" s="94"/>
      <c r="L2789" s="200"/>
      <c r="M2789" s="70"/>
      <c r="N2789" s="182"/>
      <c r="O2789" s="181" t="str">
        <f t="shared" si="89"/>
        <v>1900-1</v>
      </c>
      <c r="P2789" s="181">
        <f t="shared" si="90"/>
        <v>0</v>
      </c>
      <c r="W2789" s="216"/>
      <c r="X2789" s="215"/>
      <c r="Y2789" s="184"/>
    </row>
    <row r="2790" spans="1:25">
      <c r="A2790" s="92"/>
      <c r="B2790" s="27"/>
      <c r="C2790" s="85"/>
      <c r="D2790" s="85"/>
      <c r="E2790" s="85"/>
      <c r="F2790" s="85"/>
      <c r="G2790" s="309"/>
      <c r="H2790" s="316"/>
      <c r="I2790" s="102"/>
      <c r="J2790" s="94"/>
      <c r="K2790" s="94"/>
      <c r="L2790" s="200"/>
      <c r="M2790" s="70"/>
      <c r="N2790" s="182"/>
      <c r="O2790" s="181" t="str">
        <f t="shared" si="89"/>
        <v>1900-1</v>
      </c>
      <c r="P2790" s="181">
        <f t="shared" si="90"/>
        <v>0</v>
      </c>
      <c r="W2790" s="216"/>
      <c r="X2790" s="215"/>
      <c r="Y2790" s="184"/>
    </row>
    <row r="2791" spans="1:25">
      <c r="A2791" s="92"/>
      <c r="B2791" s="27"/>
      <c r="C2791" s="85"/>
      <c r="D2791" s="85"/>
      <c r="E2791" s="85"/>
      <c r="F2791" s="85"/>
      <c r="G2791" s="309"/>
      <c r="H2791" s="316"/>
      <c r="I2791" s="102"/>
      <c r="J2791" s="94"/>
      <c r="K2791" s="94"/>
      <c r="L2791" s="200"/>
      <c r="M2791" s="70"/>
      <c r="N2791" s="182"/>
      <c r="O2791" s="181" t="str">
        <f t="shared" si="89"/>
        <v>1900-1</v>
      </c>
      <c r="P2791" s="181">
        <f t="shared" si="90"/>
        <v>0</v>
      </c>
      <c r="W2791" s="216"/>
      <c r="X2791" s="215"/>
      <c r="Y2791" s="184"/>
    </row>
    <row r="2792" spans="1:25">
      <c r="A2792" s="92"/>
      <c r="B2792" s="27"/>
      <c r="C2792" s="85"/>
      <c r="D2792" s="85"/>
      <c r="E2792" s="85"/>
      <c r="F2792" s="85"/>
      <c r="G2792" s="309"/>
      <c r="H2792" s="316"/>
      <c r="I2792" s="102"/>
      <c r="J2792" s="94"/>
      <c r="K2792" s="94"/>
      <c r="L2792" s="200"/>
      <c r="M2792" s="70"/>
      <c r="N2792" s="182"/>
      <c r="O2792" s="181" t="str">
        <f t="shared" si="89"/>
        <v>1900-1</v>
      </c>
      <c r="P2792" s="181">
        <f t="shared" si="90"/>
        <v>0</v>
      </c>
      <c r="W2792" s="216"/>
      <c r="X2792" s="215"/>
      <c r="Y2792" s="184"/>
    </row>
    <row r="2793" spans="1:25">
      <c r="A2793" s="92"/>
      <c r="B2793" s="27"/>
      <c r="C2793" s="85"/>
      <c r="D2793" s="85"/>
      <c r="E2793" s="85"/>
      <c r="F2793" s="85"/>
      <c r="G2793" s="309"/>
      <c r="H2793" s="316"/>
      <c r="I2793" s="102"/>
      <c r="J2793" s="94"/>
      <c r="K2793" s="94"/>
      <c r="L2793" s="200"/>
      <c r="M2793" s="70"/>
      <c r="N2793" s="182"/>
      <c r="O2793" s="181" t="str">
        <f t="shared" si="89"/>
        <v>1900-1</v>
      </c>
      <c r="P2793" s="181">
        <f t="shared" si="90"/>
        <v>0</v>
      </c>
      <c r="W2793" s="216"/>
      <c r="X2793" s="215"/>
      <c r="Y2793" s="184"/>
    </row>
    <row r="2794" spans="1:25">
      <c r="A2794" s="92"/>
      <c r="B2794" s="27"/>
      <c r="C2794" s="85"/>
      <c r="D2794" s="85"/>
      <c r="E2794" s="85"/>
      <c r="F2794" s="85"/>
      <c r="G2794" s="309"/>
      <c r="H2794" s="316"/>
      <c r="I2794" s="102"/>
      <c r="J2794" s="94"/>
      <c r="K2794" s="94"/>
      <c r="L2794" s="200"/>
      <c r="M2794" s="70"/>
      <c r="N2794" s="182"/>
      <c r="O2794" s="181" t="str">
        <f t="shared" si="89"/>
        <v>1900-1</v>
      </c>
      <c r="P2794" s="181">
        <f t="shared" si="90"/>
        <v>0</v>
      </c>
      <c r="W2794" s="216"/>
      <c r="X2794" s="215"/>
      <c r="Y2794" s="184"/>
    </row>
    <row r="2795" spans="1:25">
      <c r="A2795" s="92"/>
      <c r="B2795" s="27"/>
      <c r="C2795" s="85"/>
      <c r="D2795" s="85"/>
      <c r="E2795" s="85"/>
      <c r="F2795" s="85"/>
      <c r="G2795" s="309"/>
      <c r="H2795" s="316"/>
      <c r="I2795" s="102"/>
      <c r="J2795" s="94"/>
      <c r="K2795" s="94"/>
      <c r="L2795" s="200"/>
      <c r="M2795" s="70"/>
      <c r="N2795" s="182"/>
      <c r="O2795" s="181" t="str">
        <f t="shared" si="89"/>
        <v>1900-1</v>
      </c>
      <c r="P2795" s="181">
        <f t="shared" si="90"/>
        <v>0</v>
      </c>
      <c r="W2795" s="216"/>
      <c r="X2795" s="215"/>
      <c r="Y2795" s="184"/>
    </row>
    <row r="2796" spans="1:25">
      <c r="A2796" s="92"/>
      <c r="B2796" s="27"/>
      <c r="C2796" s="85"/>
      <c r="D2796" s="85"/>
      <c r="E2796" s="85"/>
      <c r="F2796" s="85"/>
      <c r="G2796" s="309"/>
      <c r="H2796" s="316"/>
      <c r="I2796" s="102"/>
      <c r="J2796" s="94"/>
      <c r="K2796" s="94"/>
      <c r="L2796" s="200"/>
      <c r="M2796" s="70"/>
      <c r="N2796" s="182"/>
      <c r="O2796" s="181" t="str">
        <f t="shared" si="89"/>
        <v>1900-1</v>
      </c>
      <c r="P2796" s="181">
        <f t="shared" si="90"/>
        <v>0</v>
      </c>
      <c r="W2796" s="216"/>
      <c r="X2796" s="215"/>
      <c r="Y2796" s="184"/>
    </row>
    <row r="2797" spans="1:25">
      <c r="A2797" s="92"/>
      <c r="B2797" s="27"/>
      <c r="C2797" s="85"/>
      <c r="D2797" s="85"/>
      <c r="E2797" s="85"/>
      <c r="F2797" s="85"/>
      <c r="G2797" s="309"/>
      <c r="H2797" s="316"/>
      <c r="I2797" s="102"/>
      <c r="J2797" s="94"/>
      <c r="K2797" s="94"/>
      <c r="L2797" s="200"/>
      <c r="M2797" s="70"/>
      <c r="N2797" s="182"/>
      <c r="O2797" s="181" t="str">
        <f t="shared" si="89"/>
        <v>1900-1</v>
      </c>
      <c r="P2797" s="181">
        <f t="shared" si="90"/>
        <v>0</v>
      </c>
      <c r="W2797" s="216"/>
      <c r="X2797" s="215"/>
      <c r="Y2797" s="184"/>
    </row>
    <row r="2798" spans="1:25">
      <c r="A2798" s="92"/>
      <c r="B2798" s="27"/>
      <c r="C2798" s="85"/>
      <c r="D2798" s="85"/>
      <c r="E2798" s="85"/>
      <c r="F2798" s="85"/>
      <c r="G2798" s="309"/>
      <c r="H2798" s="316"/>
      <c r="I2798" s="102"/>
      <c r="J2798" s="94"/>
      <c r="K2798" s="94"/>
      <c r="L2798" s="200"/>
      <c r="M2798" s="70"/>
      <c r="N2798" s="182"/>
      <c r="O2798" s="181" t="str">
        <f t="shared" si="89"/>
        <v>1900-1</v>
      </c>
      <c r="P2798" s="181">
        <f t="shared" si="90"/>
        <v>0</v>
      </c>
      <c r="W2798" s="216"/>
      <c r="X2798" s="215"/>
      <c r="Y2798" s="184"/>
    </row>
    <row r="2799" spans="1:25">
      <c r="A2799" s="92"/>
      <c r="B2799" s="27"/>
      <c r="C2799" s="85"/>
      <c r="D2799" s="85"/>
      <c r="E2799" s="85"/>
      <c r="F2799" s="85"/>
      <c r="G2799" s="309"/>
      <c r="H2799" s="316"/>
      <c r="I2799" s="102"/>
      <c r="J2799" s="94"/>
      <c r="K2799" s="94"/>
      <c r="L2799" s="200"/>
      <c r="M2799" s="70"/>
      <c r="N2799" s="182"/>
      <c r="O2799" s="181" t="str">
        <f t="shared" ref="O2799:O2862" si="91">YEAR(B2799)&amp;"-"&amp;MONTH(B2799)</f>
        <v>1900-1</v>
      </c>
      <c r="P2799" s="181">
        <f t="shared" si="90"/>
        <v>0</v>
      </c>
      <c r="W2799" s="216"/>
      <c r="X2799" s="215"/>
      <c r="Y2799" s="184"/>
    </row>
    <row r="2800" spans="1:25">
      <c r="A2800" s="92"/>
      <c r="B2800" s="27"/>
      <c r="C2800" s="85"/>
      <c r="D2800" s="85"/>
      <c r="E2800" s="85"/>
      <c r="F2800" s="85"/>
      <c r="G2800" s="309"/>
      <c r="H2800" s="316"/>
      <c r="I2800" s="102"/>
      <c r="J2800" s="94"/>
      <c r="K2800" s="94"/>
      <c r="L2800" s="200"/>
      <c r="M2800" s="70"/>
      <c r="N2800" s="182"/>
      <c r="O2800" s="181" t="str">
        <f t="shared" si="91"/>
        <v>1900-1</v>
      </c>
      <c r="P2800" s="181">
        <f t="shared" si="90"/>
        <v>0</v>
      </c>
      <c r="W2800" s="216"/>
      <c r="X2800" s="215"/>
      <c r="Y2800" s="184"/>
    </row>
    <row r="2801" spans="1:25">
      <c r="A2801" s="92"/>
      <c r="B2801" s="27"/>
      <c r="C2801" s="85"/>
      <c r="D2801" s="85"/>
      <c r="E2801" s="85"/>
      <c r="F2801" s="85"/>
      <c r="G2801" s="309"/>
      <c r="H2801" s="316"/>
      <c r="I2801" s="102"/>
      <c r="J2801" s="94"/>
      <c r="K2801" s="94"/>
      <c r="L2801" s="200"/>
      <c r="M2801" s="70"/>
      <c r="N2801" s="182"/>
      <c r="O2801" s="181" t="str">
        <f t="shared" si="91"/>
        <v>1900-1</v>
      </c>
      <c r="P2801" s="181">
        <f t="shared" si="90"/>
        <v>0</v>
      </c>
      <c r="W2801" s="216"/>
      <c r="X2801" s="215"/>
      <c r="Y2801" s="184"/>
    </row>
    <row r="2802" spans="1:25">
      <c r="A2802" s="92"/>
      <c r="B2802" s="27"/>
      <c r="C2802" s="85"/>
      <c r="D2802" s="85"/>
      <c r="E2802" s="85"/>
      <c r="F2802" s="85"/>
      <c r="G2802" s="309"/>
      <c r="H2802" s="316"/>
      <c r="I2802" s="102"/>
      <c r="J2802" s="94"/>
      <c r="K2802" s="94"/>
      <c r="L2802" s="200"/>
      <c r="M2802" s="70"/>
      <c r="N2802" s="182"/>
      <c r="O2802" s="181" t="str">
        <f t="shared" si="91"/>
        <v>1900-1</v>
      </c>
      <c r="P2802" s="181">
        <f t="shared" si="90"/>
        <v>0</v>
      </c>
      <c r="W2802" s="216"/>
      <c r="X2802" s="215"/>
      <c r="Y2802" s="184"/>
    </row>
    <row r="2803" spans="1:25">
      <c r="A2803" s="92"/>
      <c r="B2803" s="27"/>
      <c r="C2803" s="85"/>
      <c r="D2803" s="85"/>
      <c r="E2803" s="85"/>
      <c r="F2803" s="85"/>
      <c r="G2803" s="309"/>
      <c r="H2803" s="316"/>
      <c r="I2803" s="102"/>
      <c r="J2803" s="94"/>
      <c r="K2803" s="94"/>
      <c r="L2803" s="200"/>
      <c r="M2803" s="70"/>
      <c r="N2803" s="182"/>
      <c r="O2803" s="181" t="str">
        <f t="shared" si="91"/>
        <v>1900-1</v>
      </c>
      <c r="P2803" s="181">
        <f t="shared" si="90"/>
        <v>0</v>
      </c>
      <c r="W2803" s="216"/>
      <c r="X2803" s="215"/>
      <c r="Y2803" s="184"/>
    </row>
    <row r="2804" spans="1:25">
      <c r="A2804" s="92"/>
      <c r="B2804" s="27"/>
      <c r="C2804" s="85"/>
      <c r="D2804" s="85"/>
      <c r="E2804" s="85"/>
      <c r="F2804" s="85"/>
      <c r="G2804" s="309"/>
      <c r="H2804" s="316"/>
      <c r="I2804" s="102"/>
      <c r="J2804" s="94"/>
      <c r="K2804" s="94"/>
      <c r="L2804" s="200"/>
      <c r="M2804" s="70"/>
      <c r="N2804" s="182"/>
      <c r="O2804" s="181" t="str">
        <f t="shared" si="91"/>
        <v>1900-1</v>
      </c>
      <c r="P2804" s="181">
        <f t="shared" si="90"/>
        <v>0</v>
      </c>
      <c r="W2804" s="216"/>
      <c r="X2804" s="215"/>
      <c r="Y2804" s="184"/>
    </row>
    <row r="2805" spans="1:25">
      <c r="A2805" s="92"/>
      <c r="B2805" s="27"/>
      <c r="C2805" s="85"/>
      <c r="D2805" s="85"/>
      <c r="E2805" s="85"/>
      <c r="F2805" s="85"/>
      <c r="G2805" s="309"/>
      <c r="H2805" s="316"/>
      <c r="I2805" s="102"/>
      <c r="J2805" s="94"/>
      <c r="K2805" s="94"/>
      <c r="L2805" s="200"/>
      <c r="M2805" s="70"/>
      <c r="N2805" s="182"/>
      <c r="O2805" s="181" t="str">
        <f t="shared" si="91"/>
        <v>1900-1</v>
      </c>
      <c r="P2805" s="181">
        <f t="shared" si="90"/>
        <v>0</v>
      </c>
      <c r="W2805" s="216"/>
      <c r="X2805" s="215"/>
      <c r="Y2805" s="184"/>
    </row>
    <row r="2806" spans="1:25">
      <c r="A2806" s="92"/>
      <c r="B2806" s="27"/>
      <c r="C2806" s="85"/>
      <c r="D2806" s="85"/>
      <c r="E2806" s="85"/>
      <c r="F2806" s="85"/>
      <c r="G2806" s="309"/>
      <c r="H2806" s="316"/>
      <c r="I2806" s="102"/>
      <c r="J2806" s="94"/>
      <c r="K2806" s="94"/>
      <c r="L2806" s="200"/>
      <c r="M2806" s="70"/>
      <c r="N2806" s="182"/>
      <c r="O2806" s="181" t="str">
        <f t="shared" si="91"/>
        <v>1900-1</v>
      </c>
      <c r="P2806" s="181">
        <f t="shared" si="90"/>
        <v>0</v>
      </c>
      <c r="W2806" s="216"/>
      <c r="X2806" s="215"/>
      <c r="Y2806" s="184"/>
    </row>
    <row r="2807" spans="1:25">
      <c r="A2807" s="92"/>
      <c r="B2807" s="27"/>
      <c r="C2807" s="85"/>
      <c r="D2807" s="85"/>
      <c r="E2807" s="85"/>
      <c r="F2807" s="85"/>
      <c r="G2807" s="309"/>
      <c r="H2807" s="316"/>
      <c r="I2807" s="102"/>
      <c r="J2807" s="94"/>
      <c r="K2807" s="94"/>
      <c r="L2807" s="200"/>
      <c r="M2807" s="70"/>
      <c r="N2807" s="182"/>
      <c r="O2807" s="181" t="str">
        <f t="shared" si="91"/>
        <v>1900-1</v>
      </c>
      <c r="P2807" s="181">
        <f t="shared" si="90"/>
        <v>0</v>
      </c>
      <c r="W2807" s="216"/>
      <c r="X2807" s="215"/>
      <c r="Y2807" s="184"/>
    </row>
    <row r="2808" spans="1:25">
      <c r="A2808" s="92"/>
      <c r="B2808" s="27"/>
      <c r="C2808" s="85"/>
      <c r="D2808" s="85"/>
      <c r="E2808" s="85"/>
      <c r="F2808" s="85"/>
      <c r="G2808" s="309"/>
      <c r="H2808" s="316"/>
      <c r="I2808" s="102"/>
      <c r="J2808" s="94"/>
      <c r="K2808" s="94"/>
      <c r="L2808" s="200"/>
      <c r="M2808" s="70"/>
      <c r="N2808" s="182"/>
      <c r="O2808" s="181" t="str">
        <f t="shared" si="91"/>
        <v>1900-1</v>
      </c>
      <c r="P2808" s="181">
        <f t="shared" si="90"/>
        <v>0</v>
      </c>
      <c r="W2808" s="216"/>
      <c r="X2808" s="215"/>
      <c r="Y2808" s="184"/>
    </row>
    <row r="2809" spans="1:25">
      <c r="A2809" s="92"/>
      <c r="B2809" s="27"/>
      <c r="C2809" s="85"/>
      <c r="D2809" s="85"/>
      <c r="E2809" s="85"/>
      <c r="F2809" s="85"/>
      <c r="G2809" s="309"/>
      <c r="H2809" s="316"/>
      <c r="I2809" s="102"/>
      <c r="J2809" s="94"/>
      <c r="K2809" s="94"/>
      <c r="L2809" s="200"/>
      <c r="M2809" s="70"/>
      <c r="N2809" s="182"/>
      <c r="O2809" s="181" t="str">
        <f t="shared" si="91"/>
        <v>1900-1</v>
      </c>
      <c r="P2809" s="181">
        <f t="shared" si="90"/>
        <v>0</v>
      </c>
      <c r="W2809" s="216"/>
      <c r="X2809" s="215"/>
      <c r="Y2809" s="184"/>
    </row>
    <row r="2810" spans="1:25">
      <c r="A2810" s="92"/>
      <c r="B2810" s="27"/>
      <c r="C2810" s="85"/>
      <c r="D2810" s="85"/>
      <c r="E2810" s="85"/>
      <c r="F2810" s="85"/>
      <c r="G2810" s="309"/>
      <c r="H2810" s="316"/>
      <c r="I2810" s="102"/>
      <c r="J2810" s="94"/>
      <c r="K2810" s="94"/>
      <c r="L2810" s="200"/>
      <c r="M2810" s="70"/>
      <c r="N2810" s="182"/>
      <c r="O2810" s="181" t="str">
        <f t="shared" si="91"/>
        <v>1900-1</v>
      </c>
      <c r="P2810" s="181">
        <f t="shared" si="90"/>
        <v>0</v>
      </c>
      <c r="W2810" s="216"/>
      <c r="X2810" s="215"/>
      <c r="Y2810" s="184"/>
    </row>
    <row r="2811" spans="1:25">
      <c r="A2811" s="92"/>
      <c r="B2811" s="27"/>
      <c r="C2811" s="85"/>
      <c r="D2811" s="85"/>
      <c r="E2811" s="85"/>
      <c r="F2811" s="85"/>
      <c r="G2811" s="309"/>
      <c r="H2811" s="316"/>
      <c r="I2811" s="102"/>
      <c r="J2811" s="94"/>
      <c r="K2811" s="94"/>
      <c r="L2811" s="200"/>
      <c r="M2811" s="70"/>
      <c r="N2811" s="182"/>
      <c r="O2811" s="181" t="str">
        <f t="shared" si="91"/>
        <v>1900-1</v>
      </c>
      <c r="P2811" s="181">
        <f t="shared" si="90"/>
        <v>0</v>
      </c>
      <c r="W2811" s="216"/>
      <c r="X2811" s="215"/>
      <c r="Y2811" s="184"/>
    </row>
    <row r="2812" spans="1:25">
      <c r="A2812" s="92"/>
      <c r="B2812" s="27"/>
      <c r="C2812" s="85"/>
      <c r="D2812" s="85"/>
      <c r="E2812" s="85"/>
      <c r="F2812" s="85"/>
      <c r="G2812" s="309"/>
      <c r="H2812" s="316"/>
      <c r="I2812" s="102"/>
      <c r="J2812" s="94"/>
      <c r="K2812" s="94"/>
      <c r="L2812" s="200"/>
      <c r="M2812" s="70"/>
      <c r="N2812" s="182"/>
      <c r="O2812" s="181" t="str">
        <f t="shared" si="91"/>
        <v>1900-1</v>
      </c>
      <c r="P2812" s="181">
        <f t="shared" si="90"/>
        <v>0</v>
      </c>
      <c r="W2812" s="216"/>
      <c r="X2812" s="215"/>
      <c r="Y2812" s="184"/>
    </row>
    <row r="2813" spans="1:25">
      <c r="A2813" s="92"/>
      <c r="B2813" s="27"/>
      <c r="C2813" s="85"/>
      <c r="D2813" s="85"/>
      <c r="E2813" s="85"/>
      <c r="F2813" s="85"/>
      <c r="G2813" s="309"/>
      <c r="H2813" s="316"/>
      <c r="I2813" s="102"/>
      <c r="J2813" s="94"/>
      <c r="K2813" s="94"/>
      <c r="L2813" s="200"/>
      <c r="M2813" s="70"/>
      <c r="N2813" s="182"/>
      <c r="O2813" s="181" t="str">
        <f t="shared" si="91"/>
        <v>1900-1</v>
      </c>
      <c r="P2813" s="181">
        <f t="shared" si="90"/>
        <v>0</v>
      </c>
      <c r="W2813" s="216"/>
      <c r="X2813" s="215"/>
      <c r="Y2813" s="184"/>
    </row>
    <row r="2814" spans="1:25">
      <c r="A2814" s="92"/>
      <c r="B2814" s="27"/>
      <c r="C2814" s="85"/>
      <c r="D2814" s="85"/>
      <c r="E2814" s="85"/>
      <c r="F2814" s="85"/>
      <c r="G2814" s="309"/>
      <c r="H2814" s="316"/>
      <c r="I2814" s="102"/>
      <c r="J2814" s="94"/>
      <c r="K2814" s="94"/>
      <c r="L2814" s="200"/>
      <c r="M2814" s="70"/>
      <c r="N2814" s="182"/>
      <c r="O2814" s="181" t="str">
        <f t="shared" si="91"/>
        <v>1900-1</v>
      </c>
      <c r="P2814" s="181">
        <f t="shared" si="90"/>
        <v>0</v>
      </c>
      <c r="W2814" s="216"/>
      <c r="X2814" s="215"/>
      <c r="Y2814" s="184"/>
    </row>
    <row r="2815" spans="1:25">
      <c r="A2815" s="92"/>
      <c r="B2815" s="27"/>
      <c r="C2815" s="85"/>
      <c r="D2815" s="85"/>
      <c r="E2815" s="85"/>
      <c r="F2815" s="85"/>
      <c r="G2815" s="309"/>
      <c r="H2815" s="316"/>
      <c r="I2815" s="102"/>
      <c r="J2815" s="94"/>
      <c r="K2815" s="94"/>
      <c r="L2815" s="200"/>
      <c r="M2815" s="70"/>
      <c r="N2815" s="182"/>
      <c r="O2815" s="181" t="str">
        <f t="shared" si="91"/>
        <v>1900-1</v>
      </c>
      <c r="P2815" s="181">
        <f t="shared" si="90"/>
        <v>0</v>
      </c>
      <c r="W2815" s="216"/>
      <c r="X2815" s="215"/>
      <c r="Y2815" s="184"/>
    </row>
    <row r="2816" spans="1:25">
      <c r="A2816" s="92"/>
      <c r="B2816" s="27"/>
      <c r="C2816" s="85"/>
      <c r="D2816" s="85"/>
      <c r="E2816" s="85"/>
      <c r="F2816" s="85"/>
      <c r="G2816" s="309"/>
      <c r="H2816" s="316"/>
      <c r="I2816" s="102"/>
      <c r="J2816" s="94"/>
      <c r="K2816" s="94"/>
      <c r="L2816" s="200"/>
      <c r="M2816" s="70"/>
      <c r="N2816" s="182"/>
      <c r="O2816" s="181" t="str">
        <f t="shared" si="91"/>
        <v>1900-1</v>
      </c>
      <c r="P2816" s="181">
        <f t="shared" si="90"/>
        <v>0</v>
      </c>
      <c r="W2816" s="216"/>
      <c r="X2816" s="215"/>
      <c r="Y2816" s="184"/>
    </row>
    <row r="2817" spans="1:25">
      <c r="A2817" s="92"/>
      <c r="B2817" s="27"/>
      <c r="C2817" s="85"/>
      <c r="D2817" s="85"/>
      <c r="E2817" s="85"/>
      <c r="F2817" s="85"/>
      <c r="G2817" s="309"/>
      <c r="H2817" s="316"/>
      <c r="I2817" s="102"/>
      <c r="J2817" s="94"/>
      <c r="K2817" s="94"/>
      <c r="L2817" s="200"/>
      <c r="M2817" s="70"/>
      <c r="N2817" s="182"/>
      <c r="O2817" s="181" t="str">
        <f t="shared" si="91"/>
        <v>1900-1</v>
      </c>
      <c r="P2817" s="181">
        <f t="shared" si="90"/>
        <v>0</v>
      </c>
      <c r="W2817" s="216"/>
      <c r="X2817" s="215"/>
      <c r="Y2817" s="184"/>
    </row>
    <row r="2818" spans="1:25">
      <c r="A2818" s="92"/>
      <c r="B2818" s="27"/>
      <c r="C2818" s="85"/>
      <c r="D2818" s="85"/>
      <c r="E2818" s="85"/>
      <c r="F2818" s="85"/>
      <c r="G2818" s="309"/>
      <c r="H2818" s="316"/>
      <c r="I2818" s="102"/>
      <c r="J2818" s="94"/>
      <c r="K2818" s="94"/>
      <c r="L2818" s="200"/>
      <c r="M2818" s="70"/>
      <c r="N2818" s="182"/>
      <c r="O2818" s="181" t="str">
        <f t="shared" si="91"/>
        <v>1900-1</v>
      </c>
      <c r="P2818" s="181">
        <f t="shared" si="90"/>
        <v>0</v>
      </c>
      <c r="W2818" s="216"/>
      <c r="X2818" s="215"/>
      <c r="Y2818" s="184"/>
    </row>
    <row r="2819" spans="1:25">
      <c r="A2819" s="92"/>
      <c r="B2819" s="27"/>
      <c r="C2819" s="85"/>
      <c r="D2819" s="85"/>
      <c r="E2819" s="85"/>
      <c r="F2819" s="85"/>
      <c r="G2819" s="309"/>
      <c r="H2819" s="316"/>
      <c r="I2819" s="102"/>
      <c r="J2819" s="94"/>
      <c r="K2819" s="94"/>
      <c r="L2819" s="200"/>
      <c r="M2819" s="70"/>
      <c r="N2819" s="182"/>
      <c r="O2819" s="181" t="str">
        <f t="shared" si="91"/>
        <v>1900-1</v>
      </c>
      <c r="P2819" s="181">
        <f t="shared" ref="P2819:P2882" si="92">N2819*H2819</f>
        <v>0</v>
      </c>
      <c r="W2819" s="216"/>
      <c r="X2819" s="215"/>
      <c r="Y2819" s="184"/>
    </row>
    <row r="2820" spans="1:25">
      <c r="A2820" s="92"/>
      <c r="B2820" s="27"/>
      <c r="C2820" s="85"/>
      <c r="D2820" s="85"/>
      <c r="E2820" s="85"/>
      <c r="F2820" s="85"/>
      <c r="G2820" s="309"/>
      <c r="H2820" s="316"/>
      <c r="I2820" s="102"/>
      <c r="J2820" s="94"/>
      <c r="K2820" s="94"/>
      <c r="L2820" s="200"/>
      <c r="M2820" s="70"/>
      <c r="N2820" s="182"/>
      <c r="O2820" s="181" t="str">
        <f t="shared" si="91"/>
        <v>1900-1</v>
      </c>
      <c r="P2820" s="181">
        <f t="shared" si="92"/>
        <v>0</v>
      </c>
      <c r="W2820" s="216"/>
      <c r="X2820" s="215"/>
      <c r="Y2820" s="184"/>
    </row>
    <row r="2821" spans="1:25">
      <c r="A2821" s="92"/>
      <c r="B2821" s="27"/>
      <c r="C2821" s="85"/>
      <c r="D2821" s="85"/>
      <c r="E2821" s="85"/>
      <c r="F2821" s="85"/>
      <c r="G2821" s="309"/>
      <c r="H2821" s="316"/>
      <c r="I2821" s="102"/>
      <c r="J2821" s="94"/>
      <c r="K2821" s="94"/>
      <c r="L2821" s="200"/>
      <c r="M2821" s="70"/>
      <c r="N2821" s="182"/>
      <c r="O2821" s="181" t="str">
        <f t="shared" si="91"/>
        <v>1900-1</v>
      </c>
      <c r="P2821" s="181">
        <f t="shared" si="92"/>
        <v>0</v>
      </c>
      <c r="W2821" s="216"/>
      <c r="X2821" s="215"/>
      <c r="Y2821" s="184"/>
    </row>
    <row r="2822" spans="1:25">
      <c r="A2822" s="92"/>
      <c r="B2822" s="27"/>
      <c r="C2822" s="85"/>
      <c r="D2822" s="85"/>
      <c r="E2822" s="85"/>
      <c r="F2822" s="85"/>
      <c r="G2822" s="309"/>
      <c r="H2822" s="316"/>
      <c r="I2822" s="102"/>
      <c r="J2822" s="94"/>
      <c r="K2822" s="94"/>
      <c r="L2822" s="200"/>
      <c r="M2822" s="70"/>
      <c r="N2822" s="182"/>
      <c r="O2822" s="181" t="str">
        <f t="shared" si="91"/>
        <v>1900-1</v>
      </c>
      <c r="P2822" s="181">
        <f t="shared" si="92"/>
        <v>0</v>
      </c>
      <c r="W2822" s="216"/>
      <c r="X2822" s="215"/>
      <c r="Y2822" s="184"/>
    </row>
    <row r="2823" spans="1:25">
      <c r="A2823" s="92"/>
      <c r="B2823" s="27"/>
      <c r="C2823" s="85"/>
      <c r="D2823" s="85"/>
      <c r="E2823" s="85"/>
      <c r="F2823" s="85"/>
      <c r="G2823" s="309"/>
      <c r="H2823" s="316"/>
      <c r="I2823" s="102"/>
      <c r="J2823" s="94"/>
      <c r="K2823" s="94"/>
      <c r="L2823" s="200"/>
      <c r="M2823" s="70"/>
      <c r="N2823" s="182"/>
      <c r="O2823" s="181" t="str">
        <f t="shared" si="91"/>
        <v>1900-1</v>
      </c>
      <c r="P2823" s="181">
        <f t="shared" si="92"/>
        <v>0</v>
      </c>
      <c r="W2823" s="216"/>
      <c r="X2823" s="215"/>
      <c r="Y2823" s="184"/>
    </row>
    <row r="2824" spans="1:25">
      <c r="A2824" s="92"/>
      <c r="B2824" s="27"/>
      <c r="C2824" s="85"/>
      <c r="D2824" s="85"/>
      <c r="E2824" s="85"/>
      <c r="F2824" s="85"/>
      <c r="G2824" s="309"/>
      <c r="H2824" s="316"/>
      <c r="I2824" s="102"/>
      <c r="J2824" s="94"/>
      <c r="K2824" s="94"/>
      <c r="L2824" s="200"/>
      <c r="M2824" s="70"/>
      <c r="N2824" s="182"/>
      <c r="O2824" s="181" t="str">
        <f t="shared" si="91"/>
        <v>1900-1</v>
      </c>
      <c r="P2824" s="181">
        <f t="shared" si="92"/>
        <v>0</v>
      </c>
      <c r="W2824" s="216"/>
      <c r="X2824" s="215"/>
      <c r="Y2824" s="184"/>
    </row>
    <row r="2825" spans="1:25">
      <c r="A2825" s="92"/>
      <c r="B2825" s="27"/>
      <c r="C2825" s="85"/>
      <c r="D2825" s="85"/>
      <c r="E2825" s="85"/>
      <c r="F2825" s="85"/>
      <c r="G2825" s="309"/>
      <c r="H2825" s="316"/>
      <c r="I2825" s="102"/>
      <c r="J2825" s="94"/>
      <c r="K2825" s="94"/>
      <c r="L2825" s="200"/>
      <c r="M2825" s="70"/>
      <c r="N2825" s="182"/>
      <c r="O2825" s="181" t="str">
        <f t="shared" si="91"/>
        <v>1900-1</v>
      </c>
      <c r="P2825" s="181">
        <f t="shared" si="92"/>
        <v>0</v>
      </c>
      <c r="W2825" s="216"/>
      <c r="X2825" s="215"/>
      <c r="Y2825" s="184"/>
    </row>
    <row r="2826" spans="1:25">
      <c r="A2826" s="92"/>
      <c r="B2826" s="27"/>
      <c r="C2826" s="85"/>
      <c r="D2826" s="85"/>
      <c r="E2826" s="85"/>
      <c r="F2826" s="85"/>
      <c r="G2826" s="309"/>
      <c r="H2826" s="316"/>
      <c r="I2826" s="102"/>
      <c r="J2826" s="94"/>
      <c r="K2826" s="94"/>
      <c r="L2826" s="200"/>
      <c r="M2826" s="70"/>
      <c r="N2826" s="182"/>
      <c r="O2826" s="181" t="str">
        <f t="shared" si="91"/>
        <v>1900-1</v>
      </c>
      <c r="P2826" s="181">
        <f t="shared" si="92"/>
        <v>0</v>
      </c>
      <c r="W2826" s="216"/>
      <c r="X2826" s="215"/>
      <c r="Y2826" s="184"/>
    </row>
    <row r="2827" spans="1:25">
      <c r="A2827" s="92"/>
      <c r="B2827" s="27"/>
      <c r="C2827" s="85"/>
      <c r="D2827" s="85"/>
      <c r="E2827" s="85"/>
      <c r="F2827" s="85"/>
      <c r="G2827" s="309"/>
      <c r="H2827" s="316"/>
      <c r="I2827" s="102"/>
      <c r="J2827" s="94"/>
      <c r="K2827" s="94"/>
      <c r="L2827" s="200"/>
      <c r="M2827" s="70"/>
      <c r="N2827" s="182"/>
      <c r="O2827" s="181" t="str">
        <f t="shared" si="91"/>
        <v>1900-1</v>
      </c>
      <c r="P2827" s="181">
        <f t="shared" si="92"/>
        <v>0</v>
      </c>
      <c r="W2827" s="216"/>
      <c r="X2827" s="215"/>
      <c r="Y2827" s="184"/>
    </row>
    <row r="2828" spans="1:25">
      <c r="A2828" s="92"/>
      <c r="B2828" s="27"/>
      <c r="C2828" s="85"/>
      <c r="D2828" s="85"/>
      <c r="E2828" s="85"/>
      <c r="F2828" s="85"/>
      <c r="G2828" s="309"/>
      <c r="H2828" s="316"/>
      <c r="I2828" s="102"/>
      <c r="J2828" s="94"/>
      <c r="K2828" s="94"/>
      <c r="L2828" s="200"/>
      <c r="M2828" s="70"/>
      <c r="N2828" s="182"/>
      <c r="O2828" s="181" t="str">
        <f t="shared" si="91"/>
        <v>1900-1</v>
      </c>
      <c r="P2828" s="181">
        <f t="shared" si="92"/>
        <v>0</v>
      </c>
      <c r="W2828" s="216"/>
      <c r="X2828" s="215"/>
      <c r="Y2828" s="184"/>
    </row>
    <row r="2829" spans="1:25">
      <c r="A2829" s="92"/>
      <c r="B2829" s="27"/>
      <c r="C2829" s="85"/>
      <c r="D2829" s="85"/>
      <c r="E2829" s="85"/>
      <c r="F2829" s="85"/>
      <c r="G2829" s="309"/>
      <c r="H2829" s="316"/>
      <c r="I2829" s="102"/>
      <c r="J2829" s="94"/>
      <c r="K2829" s="94"/>
      <c r="L2829" s="200"/>
      <c r="M2829" s="70"/>
      <c r="N2829" s="182"/>
      <c r="O2829" s="181" t="str">
        <f t="shared" si="91"/>
        <v>1900-1</v>
      </c>
      <c r="P2829" s="181">
        <f t="shared" si="92"/>
        <v>0</v>
      </c>
      <c r="W2829" s="216"/>
      <c r="X2829" s="215"/>
      <c r="Y2829" s="184"/>
    </row>
    <row r="2830" spans="1:25">
      <c r="A2830" s="92"/>
      <c r="B2830" s="27"/>
      <c r="C2830" s="85"/>
      <c r="D2830" s="85"/>
      <c r="E2830" s="85"/>
      <c r="F2830" s="85"/>
      <c r="G2830" s="309"/>
      <c r="H2830" s="316"/>
      <c r="I2830" s="102"/>
      <c r="J2830" s="94"/>
      <c r="K2830" s="94"/>
      <c r="L2830" s="200"/>
      <c r="M2830" s="70"/>
      <c r="N2830" s="182"/>
      <c r="O2830" s="181" t="str">
        <f t="shared" si="91"/>
        <v>1900-1</v>
      </c>
      <c r="P2830" s="181">
        <f t="shared" si="92"/>
        <v>0</v>
      </c>
      <c r="W2830" s="216"/>
      <c r="X2830" s="215"/>
      <c r="Y2830" s="184"/>
    </row>
    <row r="2831" spans="1:25">
      <c r="A2831" s="92"/>
      <c r="B2831" s="27"/>
      <c r="C2831" s="85"/>
      <c r="D2831" s="85"/>
      <c r="E2831" s="85"/>
      <c r="F2831" s="85"/>
      <c r="G2831" s="309"/>
      <c r="H2831" s="316"/>
      <c r="I2831" s="102"/>
      <c r="J2831" s="94"/>
      <c r="K2831" s="94"/>
      <c r="L2831" s="200"/>
      <c r="M2831" s="70"/>
      <c r="N2831" s="182"/>
      <c r="O2831" s="181" t="str">
        <f t="shared" si="91"/>
        <v>1900-1</v>
      </c>
      <c r="P2831" s="181">
        <f t="shared" si="92"/>
        <v>0</v>
      </c>
      <c r="W2831" s="216"/>
      <c r="X2831" s="215"/>
      <c r="Y2831" s="184"/>
    </row>
    <row r="2832" spans="1:25">
      <c r="A2832" s="92"/>
      <c r="B2832" s="27"/>
      <c r="C2832" s="85"/>
      <c r="D2832" s="85"/>
      <c r="E2832" s="85"/>
      <c r="F2832" s="85"/>
      <c r="G2832" s="309"/>
      <c r="H2832" s="316"/>
      <c r="I2832" s="102"/>
      <c r="J2832" s="94"/>
      <c r="K2832" s="94"/>
      <c r="L2832" s="200"/>
      <c r="M2832" s="70"/>
      <c r="N2832" s="182"/>
      <c r="O2832" s="181" t="str">
        <f t="shared" si="91"/>
        <v>1900-1</v>
      </c>
      <c r="P2832" s="181">
        <f t="shared" si="92"/>
        <v>0</v>
      </c>
      <c r="W2832" s="216"/>
      <c r="X2832" s="215"/>
      <c r="Y2832" s="184"/>
    </row>
    <row r="2833" spans="1:25">
      <c r="A2833" s="92"/>
      <c r="B2833" s="27"/>
      <c r="C2833" s="85"/>
      <c r="D2833" s="85"/>
      <c r="E2833" s="85"/>
      <c r="F2833" s="85"/>
      <c r="G2833" s="309"/>
      <c r="H2833" s="316"/>
      <c r="I2833" s="102"/>
      <c r="J2833" s="94"/>
      <c r="K2833" s="94"/>
      <c r="L2833" s="200"/>
      <c r="M2833" s="70"/>
      <c r="N2833" s="182"/>
      <c r="O2833" s="181" t="str">
        <f t="shared" si="91"/>
        <v>1900-1</v>
      </c>
      <c r="P2833" s="181">
        <f t="shared" si="92"/>
        <v>0</v>
      </c>
      <c r="W2833" s="216"/>
      <c r="X2833" s="215"/>
      <c r="Y2833" s="184"/>
    </row>
    <row r="2834" spans="1:25">
      <c r="A2834" s="92"/>
      <c r="B2834" s="27"/>
      <c r="C2834" s="85"/>
      <c r="D2834" s="85"/>
      <c r="E2834" s="85"/>
      <c r="F2834" s="85"/>
      <c r="G2834" s="309"/>
      <c r="H2834" s="316"/>
      <c r="I2834" s="102"/>
      <c r="J2834" s="94"/>
      <c r="K2834" s="94"/>
      <c r="L2834" s="200"/>
      <c r="M2834" s="70"/>
      <c r="N2834" s="182"/>
      <c r="O2834" s="181" t="str">
        <f t="shared" si="91"/>
        <v>1900-1</v>
      </c>
      <c r="P2834" s="181">
        <f t="shared" si="92"/>
        <v>0</v>
      </c>
      <c r="W2834" s="216"/>
      <c r="X2834" s="215"/>
      <c r="Y2834" s="184"/>
    </row>
    <row r="2835" spans="1:25">
      <c r="A2835" s="92"/>
      <c r="B2835" s="27"/>
      <c r="C2835" s="85"/>
      <c r="D2835" s="85"/>
      <c r="E2835" s="85"/>
      <c r="F2835" s="85"/>
      <c r="G2835" s="309"/>
      <c r="H2835" s="316"/>
      <c r="I2835" s="102"/>
      <c r="J2835" s="94"/>
      <c r="K2835" s="94"/>
      <c r="L2835" s="200"/>
      <c r="M2835" s="70"/>
      <c r="N2835" s="182"/>
      <c r="O2835" s="181" t="str">
        <f t="shared" si="91"/>
        <v>1900-1</v>
      </c>
      <c r="P2835" s="181">
        <f t="shared" si="92"/>
        <v>0</v>
      </c>
      <c r="W2835" s="216"/>
      <c r="X2835" s="215"/>
      <c r="Y2835" s="184"/>
    </row>
    <row r="2836" spans="1:25">
      <c r="A2836" s="92"/>
      <c r="B2836" s="27"/>
      <c r="C2836" s="85"/>
      <c r="D2836" s="85"/>
      <c r="E2836" s="85"/>
      <c r="F2836" s="85"/>
      <c r="G2836" s="309"/>
      <c r="H2836" s="316"/>
      <c r="I2836" s="102"/>
      <c r="J2836" s="94"/>
      <c r="K2836" s="94"/>
      <c r="L2836" s="200"/>
      <c r="M2836" s="70"/>
      <c r="N2836" s="182"/>
      <c r="O2836" s="181" t="str">
        <f t="shared" si="91"/>
        <v>1900-1</v>
      </c>
      <c r="P2836" s="181">
        <f t="shared" si="92"/>
        <v>0</v>
      </c>
      <c r="W2836" s="216"/>
      <c r="X2836" s="215"/>
      <c r="Y2836" s="184"/>
    </row>
    <row r="2837" spans="1:25">
      <c r="A2837" s="92"/>
      <c r="B2837" s="27"/>
      <c r="C2837" s="85"/>
      <c r="D2837" s="85"/>
      <c r="E2837" s="85"/>
      <c r="F2837" s="85"/>
      <c r="G2837" s="309"/>
      <c r="H2837" s="316"/>
      <c r="I2837" s="102"/>
      <c r="J2837" s="94"/>
      <c r="K2837" s="94"/>
      <c r="L2837" s="200"/>
      <c r="M2837" s="70"/>
      <c r="N2837" s="182"/>
      <c r="O2837" s="181" t="str">
        <f t="shared" si="91"/>
        <v>1900-1</v>
      </c>
      <c r="P2837" s="181">
        <f t="shared" si="92"/>
        <v>0</v>
      </c>
      <c r="W2837" s="216"/>
      <c r="X2837" s="215"/>
      <c r="Y2837" s="184"/>
    </row>
    <row r="2838" spans="1:25">
      <c r="A2838" s="92"/>
      <c r="B2838" s="27"/>
      <c r="C2838" s="85"/>
      <c r="D2838" s="85"/>
      <c r="E2838" s="85"/>
      <c r="F2838" s="85"/>
      <c r="G2838" s="309"/>
      <c r="H2838" s="316"/>
      <c r="I2838" s="102"/>
      <c r="J2838" s="94"/>
      <c r="K2838" s="94"/>
      <c r="L2838" s="200"/>
      <c r="M2838" s="70"/>
      <c r="N2838" s="182"/>
      <c r="O2838" s="181" t="str">
        <f t="shared" si="91"/>
        <v>1900-1</v>
      </c>
      <c r="P2838" s="181">
        <f t="shared" si="92"/>
        <v>0</v>
      </c>
      <c r="W2838" s="216"/>
      <c r="X2838" s="215"/>
      <c r="Y2838" s="184"/>
    </row>
    <row r="2839" spans="1:25">
      <c r="A2839" s="92"/>
      <c r="B2839" s="27"/>
      <c r="C2839" s="85"/>
      <c r="D2839" s="85"/>
      <c r="E2839" s="85"/>
      <c r="F2839" s="85"/>
      <c r="G2839" s="309"/>
      <c r="H2839" s="316"/>
      <c r="I2839" s="102"/>
      <c r="J2839" s="94"/>
      <c r="K2839" s="94"/>
      <c r="L2839" s="200"/>
      <c r="M2839" s="70"/>
      <c r="N2839" s="182"/>
      <c r="O2839" s="181" t="str">
        <f t="shared" si="91"/>
        <v>1900-1</v>
      </c>
      <c r="P2839" s="181">
        <f t="shared" si="92"/>
        <v>0</v>
      </c>
      <c r="W2839" s="216"/>
      <c r="X2839" s="215"/>
      <c r="Y2839" s="184"/>
    </row>
    <row r="2840" spans="1:25">
      <c r="A2840" s="92"/>
      <c r="B2840" s="27"/>
      <c r="C2840" s="85"/>
      <c r="D2840" s="85"/>
      <c r="E2840" s="85"/>
      <c r="F2840" s="85"/>
      <c r="G2840" s="309"/>
      <c r="H2840" s="316"/>
      <c r="I2840" s="102"/>
      <c r="J2840" s="94"/>
      <c r="K2840" s="94"/>
      <c r="L2840" s="200"/>
      <c r="M2840" s="70"/>
      <c r="N2840" s="182"/>
      <c r="O2840" s="181" t="str">
        <f t="shared" si="91"/>
        <v>1900-1</v>
      </c>
      <c r="P2840" s="181">
        <f t="shared" si="92"/>
        <v>0</v>
      </c>
      <c r="W2840" s="216"/>
      <c r="X2840" s="215"/>
      <c r="Y2840" s="184"/>
    </row>
    <row r="2841" spans="1:25">
      <c r="A2841" s="92"/>
      <c r="B2841" s="27"/>
      <c r="C2841" s="85"/>
      <c r="D2841" s="85"/>
      <c r="E2841" s="85"/>
      <c r="F2841" s="85"/>
      <c r="G2841" s="309"/>
      <c r="H2841" s="316"/>
      <c r="I2841" s="102"/>
      <c r="J2841" s="94"/>
      <c r="K2841" s="94"/>
      <c r="L2841" s="200"/>
      <c r="M2841" s="70"/>
      <c r="N2841" s="182"/>
      <c r="O2841" s="181" t="str">
        <f t="shared" si="91"/>
        <v>1900-1</v>
      </c>
      <c r="P2841" s="181">
        <f t="shared" si="92"/>
        <v>0</v>
      </c>
      <c r="W2841" s="216"/>
      <c r="X2841" s="215"/>
      <c r="Y2841" s="184"/>
    </row>
    <row r="2842" spans="1:25">
      <c r="A2842" s="92"/>
      <c r="B2842" s="27"/>
      <c r="C2842" s="85"/>
      <c r="D2842" s="85"/>
      <c r="E2842" s="85"/>
      <c r="F2842" s="85"/>
      <c r="G2842" s="309"/>
      <c r="H2842" s="316"/>
      <c r="I2842" s="102"/>
      <c r="J2842" s="94"/>
      <c r="K2842" s="94"/>
      <c r="L2842" s="200"/>
      <c r="M2842" s="70"/>
      <c r="N2842" s="182"/>
      <c r="O2842" s="181" t="str">
        <f t="shared" si="91"/>
        <v>1900-1</v>
      </c>
      <c r="P2842" s="181">
        <f t="shared" si="92"/>
        <v>0</v>
      </c>
      <c r="W2842" s="216"/>
      <c r="X2842" s="215"/>
      <c r="Y2842" s="184"/>
    </row>
    <row r="2843" spans="1:25">
      <c r="A2843" s="92"/>
      <c r="B2843" s="27"/>
      <c r="C2843" s="85"/>
      <c r="D2843" s="85"/>
      <c r="E2843" s="85"/>
      <c r="F2843" s="85"/>
      <c r="G2843" s="309"/>
      <c r="H2843" s="316"/>
      <c r="I2843" s="102"/>
      <c r="J2843" s="94"/>
      <c r="K2843" s="94"/>
      <c r="L2843" s="200"/>
      <c r="M2843" s="70"/>
      <c r="N2843" s="182"/>
      <c r="O2843" s="181" t="str">
        <f t="shared" si="91"/>
        <v>1900-1</v>
      </c>
      <c r="P2843" s="181">
        <f t="shared" si="92"/>
        <v>0</v>
      </c>
      <c r="W2843" s="216"/>
      <c r="X2843" s="215"/>
      <c r="Y2843" s="184"/>
    </row>
    <row r="2844" spans="1:25">
      <c r="A2844" s="92"/>
      <c r="B2844" s="27"/>
      <c r="C2844" s="85"/>
      <c r="D2844" s="85"/>
      <c r="E2844" s="85"/>
      <c r="F2844" s="85"/>
      <c r="G2844" s="309"/>
      <c r="H2844" s="316"/>
      <c r="I2844" s="102"/>
      <c r="J2844" s="94"/>
      <c r="K2844" s="94"/>
      <c r="L2844" s="200"/>
      <c r="M2844" s="70"/>
      <c r="N2844" s="182"/>
      <c r="O2844" s="181" t="str">
        <f t="shared" si="91"/>
        <v>1900-1</v>
      </c>
      <c r="P2844" s="181">
        <f t="shared" si="92"/>
        <v>0</v>
      </c>
      <c r="W2844" s="216"/>
      <c r="X2844" s="215"/>
      <c r="Y2844" s="184"/>
    </row>
    <row r="2845" spans="1:25">
      <c r="A2845" s="92"/>
      <c r="B2845" s="27"/>
      <c r="C2845" s="85"/>
      <c r="D2845" s="85"/>
      <c r="E2845" s="85"/>
      <c r="F2845" s="85"/>
      <c r="G2845" s="309"/>
      <c r="H2845" s="316"/>
      <c r="I2845" s="102"/>
      <c r="J2845" s="94"/>
      <c r="K2845" s="94"/>
      <c r="L2845" s="200"/>
      <c r="M2845" s="70"/>
      <c r="N2845" s="182"/>
      <c r="O2845" s="181" t="str">
        <f t="shared" si="91"/>
        <v>1900-1</v>
      </c>
      <c r="P2845" s="181">
        <f t="shared" si="92"/>
        <v>0</v>
      </c>
      <c r="W2845" s="216"/>
      <c r="X2845" s="215"/>
      <c r="Y2845" s="184"/>
    </row>
    <row r="2846" spans="1:25">
      <c r="A2846" s="92"/>
      <c r="B2846" s="27"/>
      <c r="C2846" s="85"/>
      <c r="D2846" s="85"/>
      <c r="E2846" s="85"/>
      <c r="F2846" s="85"/>
      <c r="G2846" s="309"/>
      <c r="H2846" s="316"/>
      <c r="I2846" s="102"/>
      <c r="J2846" s="94"/>
      <c r="K2846" s="94"/>
      <c r="L2846" s="200"/>
      <c r="M2846" s="70"/>
      <c r="N2846" s="182"/>
      <c r="O2846" s="181" t="str">
        <f t="shared" si="91"/>
        <v>1900-1</v>
      </c>
      <c r="P2846" s="181">
        <f t="shared" si="92"/>
        <v>0</v>
      </c>
      <c r="W2846" s="216"/>
      <c r="X2846" s="215"/>
      <c r="Y2846" s="184"/>
    </row>
    <row r="2847" spans="1:25">
      <c r="A2847" s="92"/>
      <c r="B2847" s="27"/>
      <c r="C2847" s="85"/>
      <c r="D2847" s="85"/>
      <c r="E2847" s="85"/>
      <c r="F2847" s="85"/>
      <c r="G2847" s="309"/>
      <c r="H2847" s="316"/>
      <c r="I2847" s="102"/>
      <c r="J2847" s="94"/>
      <c r="K2847" s="94"/>
      <c r="L2847" s="200"/>
      <c r="M2847" s="70"/>
      <c r="N2847" s="182"/>
      <c r="O2847" s="181" t="str">
        <f t="shared" si="91"/>
        <v>1900-1</v>
      </c>
      <c r="P2847" s="181">
        <f t="shared" si="92"/>
        <v>0</v>
      </c>
      <c r="W2847" s="216"/>
      <c r="X2847" s="215"/>
      <c r="Y2847" s="184"/>
    </row>
    <row r="2848" spans="1:25">
      <c r="A2848" s="92"/>
      <c r="B2848" s="27"/>
      <c r="C2848" s="85"/>
      <c r="D2848" s="85"/>
      <c r="E2848" s="85"/>
      <c r="F2848" s="85"/>
      <c r="G2848" s="309"/>
      <c r="H2848" s="316"/>
      <c r="I2848" s="102"/>
      <c r="J2848" s="94"/>
      <c r="K2848" s="94"/>
      <c r="L2848" s="200"/>
      <c r="M2848" s="70"/>
      <c r="N2848" s="182"/>
      <c r="O2848" s="181" t="str">
        <f t="shared" si="91"/>
        <v>1900-1</v>
      </c>
      <c r="P2848" s="181">
        <f t="shared" si="92"/>
        <v>0</v>
      </c>
      <c r="W2848" s="216"/>
      <c r="X2848" s="215"/>
      <c r="Y2848" s="184"/>
    </row>
    <row r="2849" spans="1:25">
      <c r="A2849" s="92"/>
      <c r="B2849" s="27"/>
      <c r="C2849" s="85"/>
      <c r="D2849" s="85"/>
      <c r="E2849" s="85"/>
      <c r="F2849" s="85"/>
      <c r="G2849" s="309"/>
      <c r="H2849" s="316"/>
      <c r="I2849" s="102"/>
      <c r="J2849" s="94"/>
      <c r="K2849" s="94"/>
      <c r="L2849" s="200"/>
      <c r="M2849" s="70"/>
      <c r="N2849" s="182"/>
      <c r="O2849" s="181" t="str">
        <f t="shared" si="91"/>
        <v>1900-1</v>
      </c>
      <c r="P2849" s="181">
        <f t="shared" si="92"/>
        <v>0</v>
      </c>
      <c r="W2849" s="216"/>
      <c r="X2849" s="215"/>
      <c r="Y2849" s="184"/>
    </row>
    <row r="2850" spans="1:25">
      <c r="A2850" s="92"/>
      <c r="B2850" s="27"/>
      <c r="C2850" s="85"/>
      <c r="D2850" s="85"/>
      <c r="E2850" s="85"/>
      <c r="F2850" s="85"/>
      <c r="G2850" s="309"/>
      <c r="H2850" s="316"/>
      <c r="I2850" s="102"/>
      <c r="J2850" s="94"/>
      <c r="K2850" s="94"/>
      <c r="L2850" s="200"/>
      <c r="M2850" s="70"/>
      <c r="N2850" s="182"/>
      <c r="O2850" s="181" t="str">
        <f t="shared" si="91"/>
        <v>1900-1</v>
      </c>
      <c r="P2850" s="181">
        <f t="shared" si="92"/>
        <v>0</v>
      </c>
      <c r="W2850" s="216"/>
      <c r="X2850" s="215"/>
      <c r="Y2850" s="184"/>
    </row>
    <row r="2851" spans="1:25">
      <c r="A2851" s="92"/>
      <c r="B2851" s="27"/>
      <c r="C2851" s="85"/>
      <c r="D2851" s="85"/>
      <c r="E2851" s="85"/>
      <c r="F2851" s="85"/>
      <c r="G2851" s="309"/>
      <c r="H2851" s="316"/>
      <c r="I2851" s="102"/>
      <c r="J2851" s="94"/>
      <c r="K2851" s="94"/>
      <c r="L2851" s="200"/>
      <c r="M2851" s="70"/>
      <c r="N2851" s="182"/>
      <c r="O2851" s="181" t="str">
        <f t="shared" si="91"/>
        <v>1900-1</v>
      </c>
      <c r="P2851" s="181">
        <f t="shared" si="92"/>
        <v>0</v>
      </c>
      <c r="W2851" s="216"/>
      <c r="X2851" s="215"/>
      <c r="Y2851" s="184"/>
    </row>
    <row r="2852" spans="1:25">
      <c r="A2852" s="92"/>
      <c r="B2852" s="27"/>
      <c r="C2852" s="85"/>
      <c r="D2852" s="85"/>
      <c r="E2852" s="85"/>
      <c r="F2852" s="85"/>
      <c r="G2852" s="309"/>
      <c r="H2852" s="316"/>
      <c r="I2852" s="102"/>
      <c r="J2852" s="94"/>
      <c r="K2852" s="94"/>
      <c r="L2852" s="200"/>
      <c r="M2852" s="70"/>
      <c r="N2852" s="182"/>
      <c r="O2852" s="181" t="str">
        <f t="shared" si="91"/>
        <v>1900-1</v>
      </c>
      <c r="P2852" s="181">
        <f t="shared" si="92"/>
        <v>0</v>
      </c>
      <c r="W2852" s="216"/>
      <c r="X2852" s="215"/>
      <c r="Y2852" s="184"/>
    </row>
    <row r="2853" spans="1:25">
      <c r="A2853" s="92"/>
      <c r="B2853" s="27"/>
      <c r="C2853" s="85"/>
      <c r="D2853" s="85"/>
      <c r="E2853" s="85"/>
      <c r="F2853" s="85"/>
      <c r="G2853" s="309"/>
      <c r="H2853" s="316"/>
      <c r="I2853" s="102"/>
      <c r="J2853" s="94"/>
      <c r="K2853" s="94"/>
      <c r="L2853" s="200"/>
      <c r="M2853" s="70"/>
      <c r="N2853" s="182"/>
      <c r="O2853" s="181" t="str">
        <f t="shared" si="91"/>
        <v>1900-1</v>
      </c>
      <c r="P2853" s="181">
        <f t="shared" si="92"/>
        <v>0</v>
      </c>
      <c r="W2853" s="216"/>
      <c r="X2853" s="215"/>
      <c r="Y2853" s="184"/>
    </row>
    <row r="2854" spans="1:25">
      <c r="A2854" s="92"/>
      <c r="B2854" s="27"/>
      <c r="C2854" s="85"/>
      <c r="D2854" s="85"/>
      <c r="E2854" s="85"/>
      <c r="F2854" s="85"/>
      <c r="G2854" s="309"/>
      <c r="H2854" s="316"/>
      <c r="I2854" s="102"/>
      <c r="J2854" s="94"/>
      <c r="K2854" s="94"/>
      <c r="L2854" s="200"/>
      <c r="M2854" s="70"/>
      <c r="N2854" s="182"/>
      <c r="O2854" s="181" t="str">
        <f t="shared" si="91"/>
        <v>1900-1</v>
      </c>
      <c r="P2854" s="181">
        <f t="shared" si="92"/>
        <v>0</v>
      </c>
      <c r="W2854" s="216"/>
      <c r="X2854" s="215"/>
      <c r="Y2854" s="184"/>
    </row>
    <row r="2855" spans="1:25">
      <c r="A2855" s="92"/>
      <c r="B2855" s="27"/>
      <c r="C2855" s="85"/>
      <c r="D2855" s="85"/>
      <c r="E2855" s="85"/>
      <c r="F2855" s="85"/>
      <c r="G2855" s="309"/>
      <c r="H2855" s="316"/>
      <c r="I2855" s="102"/>
      <c r="J2855" s="94"/>
      <c r="K2855" s="94"/>
      <c r="L2855" s="200"/>
      <c r="M2855" s="70"/>
      <c r="N2855" s="182"/>
      <c r="O2855" s="181" t="str">
        <f t="shared" si="91"/>
        <v>1900-1</v>
      </c>
      <c r="P2855" s="181">
        <f t="shared" si="92"/>
        <v>0</v>
      </c>
      <c r="W2855" s="216"/>
      <c r="X2855" s="215"/>
      <c r="Y2855" s="184"/>
    </row>
    <row r="2856" spans="1:25">
      <c r="A2856" s="92"/>
      <c r="B2856" s="27"/>
      <c r="C2856" s="85"/>
      <c r="D2856" s="85"/>
      <c r="E2856" s="85"/>
      <c r="F2856" s="85"/>
      <c r="G2856" s="309"/>
      <c r="H2856" s="316"/>
      <c r="I2856" s="102"/>
      <c r="J2856" s="94"/>
      <c r="K2856" s="94"/>
      <c r="L2856" s="200"/>
      <c r="M2856" s="70"/>
      <c r="N2856" s="182"/>
      <c r="O2856" s="181" t="str">
        <f t="shared" si="91"/>
        <v>1900-1</v>
      </c>
      <c r="P2856" s="181">
        <f t="shared" si="92"/>
        <v>0</v>
      </c>
      <c r="W2856" s="216"/>
      <c r="X2856" s="215"/>
      <c r="Y2856" s="184"/>
    </row>
    <row r="2857" spans="1:25">
      <c r="A2857" s="92"/>
      <c r="B2857" s="27"/>
      <c r="C2857" s="85"/>
      <c r="D2857" s="85"/>
      <c r="E2857" s="85"/>
      <c r="F2857" s="85"/>
      <c r="G2857" s="309"/>
      <c r="H2857" s="316"/>
      <c r="I2857" s="102"/>
      <c r="J2857" s="94"/>
      <c r="K2857" s="94"/>
      <c r="L2857" s="200"/>
      <c r="M2857" s="70"/>
      <c r="N2857" s="182"/>
      <c r="O2857" s="181" t="str">
        <f t="shared" si="91"/>
        <v>1900-1</v>
      </c>
      <c r="P2857" s="181">
        <f t="shared" si="92"/>
        <v>0</v>
      </c>
      <c r="W2857" s="216"/>
      <c r="X2857" s="215"/>
      <c r="Y2857" s="184"/>
    </row>
    <row r="2858" spans="1:25">
      <c r="A2858" s="92"/>
      <c r="B2858" s="27"/>
      <c r="C2858" s="85"/>
      <c r="D2858" s="85"/>
      <c r="E2858" s="85"/>
      <c r="F2858" s="85"/>
      <c r="G2858" s="309"/>
      <c r="H2858" s="316"/>
      <c r="I2858" s="102"/>
      <c r="J2858" s="94"/>
      <c r="K2858" s="94"/>
      <c r="L2858" s="200"/>
      <c r="M2858" s="70"/>
      <c r="N2858" s="182"/>
      <c r="O2858" s="181" t="str">
        <f t="shared" si="91"/>
        <v>1900-1</v>
      </c>
      <c r="P2858" s="181">
        <f t="shared" si="92"/>
        <v>0</v>
      </c>
      <c r="W2858" s="216"/>
      <c r="X2858" s="215"/>
      <c r="Y2858" s="184"/>
    </row>
    <row r="2859" spans="1:25">
      <c r="A2859" s="92"/>
      <c r="B2859" s="27"/>
      <c r="C2859" s="85"/>
      <c r="D2859" s="85"/>
      <c r="E2859" s="85"/>
      <c r="F2859" s="85"/>
      <c r="G2859" s="309"/>
      <c r="H2859" s="316"/>
      <c r="I2859" s="102"/>
      <c r="J2859" s="94"/>
      <c r="K2859" s="94"/>
      <c r="L2859" s="200"/>
      <c r="M2859" s="70"/>
      <c r="N2859" s="182"/>
      <c r="O2859" s="181" t="str">
        <f t="shared" si="91"/>
        <v>1900-1</v>
      </c>
      <c r="P2859" s="181">
        <f t="shared" si="92"/>
        <v>0</v>
      </c>
      <c r="W2859" s="216"/>
      <c r="X2859" s="215"/>
      <c r="Y2859" s="184"/>
    </row>
    <row r="2860" spans="1:25">
      <c r="A2860" s="92"/>
      <c r="B2860" s="27"/>
      <c r="C2860" s="85"/>
      <c r="D2860" s="85"/>
      <c r="E2860" s="85"/>
      <c r="F2860" s="85"/>
      <c r="G2860" s="309"/>
      <c r="H2860" s="316"/>
      <c r="I2860" s="102"/>
      <c r="J2860" s="94"/>
      <c r="K2860" s="94"/>
      <c r="L2860" s="200"/>
      <c r="M2860" s="70"/>
      <c r="N2860" s="182"/>
      <c r="O2860" s="181" t="str">
        <f t="shared" si="91"/>
        <v>1900-1</v>
      </c>
      <c r="P2860" s="181">
        <f t="shared" si="92"/>
        <v>0</v>
      </c>
      <c r="W2860" s="216"/>
      <c r="X2860" s="215"/>
      <c r="Y2860" s="184"/>
    </row>
    <row r="2861" spans="1:25">
      <c r="A2861" s="92"/>
      <c r="B2861" s="27"/>
      <c r="C2861" s="85"/>
      <c r="D2861" s="85"/>
      <c r="E2861" s="85"/>
      <c r="F2861" s="85"/>
      <c r="G2861" s="309"/>
      <c r="H2861" s="316"/>
      <c r="I2861" s="102"/>
      <c r="J2861" s="94"/>
      <c r="K2861" s="94"/>
      <c r="L2861" s="200"/>
      <c r="M2861" s="70"/>
      <c r="N2861" s="182"/>
      <c r="O2861" s="181" t="str">
        <f t="shared" si="91"/>
        <v>1900-1</v>
      </c>
      <c r="P2861" s="181">
        <f t="shared" si="92"/>
        <v>0</v>
      </c>
      <c r="W2861" s="216"/>
      <c r="X2861" s="215"/>
      <c r="Y2861" s="184"/>
    </row>
    <row r="2862" spans="1:25">
      <c r="A2862" s="92"/>
      <c r="B2862" s="27"/>
      <c r="C2862" s="85"/>
      <c r="D2862" s="85"/>
      <c r="E2862" s="85"/>
      <c r="F2862" s="85"/>
      <c r="G2862" s="309"/>
      <c r="H2862" s="316"/>
      <c r="I2862" s="102"/>
      <c r="J2862" s="94"/>
      <c r="K2862" s="94"/>
      <c r="L2862" s="200"/>
      <c r="M2862" s="70"/>
      <c r="N2862" s="182"/>
      <c r="O2862" s="181" t="str">
        <f t="shared" si="91"/>
        <v>1900-1</v>
      </c>
      <c r="P2862" s="181">
        <f t="shared" si="92"/>
        <v>0</v>
      </c>
      <c r="W2862" s="216"/>
      <c r="X2862" s="215"/>
      <c r="Y2862" s="184"/>
    </row>
    <row r="2863" spans="1:25">
      <c r="A2863" s="92"/>
      <c r="B2863" s="27"/>
      <c r="C2863" s="85"/>
      <c r="D2863" s="85"/>
      <c r="E2863" s="85"/>
      <c r="F2863" s="85"/>
      <c r="G2863" s="309"/>
      <c r="H2863" s="316"/>
      <c r="I2863" s="102"/>
      <c r="J2863" s="94"/>
      <c r="K2863" s="94"/>
      <c r="L2863" s="200"/>
      <c r="M2863" s="70"/>
      <c r="N2863" s="182"/>
      <c r="O2863" s="181" t="str">
        <f t="shared" ref="O2863:O2926" si="93">YEAR(B2863)&amp;"-"&amp;MONTH(B2863)</f>
        <v>1900-1</v>
      </c>
      <c r="P2863" s="181">
        <f t="shared" si="92"/>
        <v>0</v>
      </c>
      <c r="W2863" s="216"/>
      <c r="X2863" s="215"/>
      <c r="Y2863" s="184"/>
    </row>
    <row r="2864" spans="1:25">
      <c r="A2864" s="92"/>
      <c r="B2864" s="27"/>
      <c r="C2864" s="85"/>
      <c r="D2864" s="85"/>
      <c r="E2864" s="85"/>
      <c r="F2864" s="85"/>
      <c r="G2864" s="309"/>
      <c r="H2864" s="316"/>
      <c r="I2864" s="102"/>
      <c r="J2864" s="94"/>
      <c r="K2864" s="94"/>
      <c r="L2864" s="200"/>
      <c r="M2864" s="70"/>
      <c r="N2864" s="182"/>
      <c r="O2864" s="181" t="str">
        <f t="shared" si="93"/>
        <v>1900-1</v>
      </c>
      <c r="P2864" s="181">
        <f t="shared" si="92"/>
        <v>0</v>
      </c>
      <c r="W2864" s="216"/>
      <c r="X2864" s="215"/>
      <c r="Y2864" s="184"/>
    </row>
    <row r="2865" spans="1:25">
      <c r="A2865" s="92"/>
      <c r="B2865" s="27"/>
      <c r="C2865" s="85"/>
      <c r="D2865" s="85"/>
      <c r="E2865" s="85"/>
      <c r="F2865" s="85"/>
      <c r="G2865" s="309"/>
      <c r="H2865" s="316"/>
      <c r="I2865" s="102"/>
      <c r="J2865" s="94"/>
      <c r="K2865" s="94"/>
      <c r="L2865" s="200"/>
      <c r="M2865" s="70"/>
      <c r="N2865" s="182"/>
      <c r="O2865" s="181" t="str">
        <f t="shared" si="93"/>
        <v>1900-1</v>
      </c>
      <c r="P2865" s="181">
        <f t="shared" si="92"/>
        <v>0</v>
      </c>
      <c r="W2865" s="216"/>
      <c r="X2865" s="215"/>
      <c r="Y2865" s="184"/>
    </row>
    <row r="2866" spans="1:25">
      <c r="A2866" s="92"/>
      <c r="B2866" s="27"/>
      <c r="C2866" s="85"/>
      <c r="D2866" s="85"/>
      <c r="E2866" s="85"/>
      <c r="F2866" s="85"/>
      <c r="G2866" s="309"/>
      <c r="H2866" s="316"/>
      <c r="I2866" s="102"/>
      <c r="J2866" s="94"/>
      <c r="K2866" s="94"/>
      <c r="L2866" s="200"/>
      <c r="M2866" s="70"/>
      <c r="N2866" s="182"/>
      <c r="O2866" s="181" t="str">
        <f t="shared" si="93"/>
        <v>1900-1</v>
      </c>
      <c r="P2866" s="181">
        <f t="shared" si="92"/>
        <v>0</v>
      </c>
      <c r="W2866" s="216"/>
      <c r="X2866" s="215"/>
      <c r="Y2866" s="184"/>
    </row>
    <row r="2867" spans="1:25">
      <c r="A2867" s="92"/>
      <c r="B2867" s="27"/>
      <c r="C2867" s="85"/>
      <c r="D2867" s="85"/>
      <c r="E2867" s="85"/>
      <c r="F2867" s="85"/>
      <c r="G2867" s="309"/>
      <c r="H2867" s="316"/>
      <c r="I2867" s="102"/>
      <c r="J2867" s="94"/>
      <c r="K2867" s="94"/>
      <c r="L2867" s="200"/>
      <c r="M2867" s="70"/>
      <c r="N2867" s="182"/>
      <c r="O2867" s="181" t="str">
        <f t="shared" si="93"/>
        <v>1900-1</v>
      </c>
      <c r="P2867" s="181">
        <f t="shared" si="92"/>
        <v>0</v>
      </c>
      <c r="W2867" s="216"/>
      <c r="X2867" s="215"/>
      <c r="Y2867" s="184"/>
    </row>
    <row r="2868" spans="1:25">
      <c r="A2868" s="92"/>
      <c r="B2868" s="27"/>
      <c r="C2868" s="85"/>
      <c r="D2868" s="85"/>
      <c r="E2868" s="85"/>
      <c r="F2868" s="85"/>
      <c r="G2868" s="309"/>
      <c r="H2868" s="316"/>
      <c r="I2868" s="102"/>
      <c r="J2868" s="94"/>
      <c r="K2868" s="94"/>
      <c r="L2868" s="200"/>
      <c r="M2868" s="70"/>
      <c r="N2868" s="182"/>
      <c r="O2868" s="181" t="str">
        <f t="shared" si="93"/>
        <v>1900-1</v>
      </c>
      <c r="P2868" s="181">
        <f t="shared" si="92"/>
        <v>0</v>
      </c>
      <c r="W2868" s="216"/>
      <c r="X2868" s="215"/>
      <c r="Y2868" s="184"/>
    </row>
    <row r="2869" spans="1:25">
      <c r="A2869" s="92"/>
      <c r="B2869" s="27"/>
      <c r="C2869" s="85"/>
      <c r="D2869" s="85"/>
      <c r="E2869" s="85"/>
      <c r="F2869" s="85"/>
      <c r="G2869" s="309"/>
      <c r="H2869" s="316"/>
      <c r="I2869" s="102"/>
      <c r="J2869" s="94"/>
      <c r="K2869" s="94"/>
      <c r="L2869" s="200"/>
      <c r="M2869" s="70"/>
      <c r="N2869" s="182"/>
      <c r="O2869" s="181" t="str">
        <f t="shared" si="93"/>
        <v>1900-1</v>
      </c>
      <c r="P2869" s="181">
        <f t="shared" si="92"/>
        <v>0</v>
      </c>
      <c r="W2869" s="216"/>
      <c r="X2869" s="215"/>
      <c r="Y2869" s="184"/>
    </row>
    <row r="2870" spans="1:25">
      <c r="A2870" s="92"/>
      <c r="B2870" s="27"/>
      <c r="C2870" s="85"/>
      <c r="D2870" s="85"/>
      <c r="E2870" s="85"/>
      <c r="F2870" s="85"/>
      <c r="G2870" s="309"/>
      <c r="H2870" s="316"/>
      <c r="I2870" s="102"/>
      <c r="J2870" s="94"/>
      <c r="K2870" s="94"/>
      <c r="L2870" s="200"/>
      <c r="M2870" s="70"/>
      <c r="N2870" s="182"/>
      <c r="O2870" s="181" t="str">
        <f t="shared" si="93"/>
        <v>1900-1</v>
      </c>
      <c r="P2870" s="181">
        <f t="shared" si="92"/>
        <v>0</v>
      </c>
      <c r="W2870" s="216"/>
      <c r="X2870" s="215"/>
      <c r="Y2870" s="184"/>
    </row>
    <row r="2871" spans="1:25">
      <c r="A2871" s="92"/>
      <c r="B2871" s="27"/>
      <c r="C2871" s="85"/>
      <c r="D2871" s="85"/>
      <c r="E2871" s="85"/>
      <c r="F2871" s="85"/>
      <c r="G2871" s="309"/>
      <c r="H2871" s="316"/>
      <c r="I2871" s="102"/>
      <c r="J2871" s="94"/>
      <c r="K2871" s="94"/>
      <c r="L2871" s="200"/>
      <c r="M2871" s="70"/>
      <c r="N2871" s="182"/>
      <c r="O2871" s="181" t="str">
        <f t="shared" si="93"/>
        <v>1900-1</v>
      </c>
      <c r="P2871" s="181">
        <f t="shared" si="92"/>
        <v>0</v>
      </c>
      <c r="W2871" s="216"/>
      <c r="X2871" s="215"/>
      <c r="Y2871" s="184"/>
    </row>
    <row r="2872" spans="1:25">
      <c r="A2872" s="92"/>
      <c r="B2872" s="27"/>
      <c r="C2872" s="85"/>
      <c r="D2872" s="85"/>
      <c r="E2872" s="85"/>
      <c r="F2872" s="85"/>
      <c r="G2872" s="309"/>
      <c r="H2872" s="316"/>
      <c r="I2872" s="102"/>
      <c r="J2872" s="94"/>
      <c r="K2872" s="94"/>
      <c r="L2872" s="200"/>
      <c r="M2872" s="70"/>
      <c r="N2872" s="182"/>
      <c r="O2872" s="181" t="str">
        <f t="shared" si="93"/>
        <v>1900-1</v>
      </c>
      <c r="P2872" s="181">
        <f t="shared" si="92"/>
        <v>0</v>
      </c>
      <c r="W2872" s="216"/>
      <c r="X2872" s="215"/>
      <c r="Y2872" s="184"/>
    </row>
    <row r="2873" spans="1:25">
      <c r="A2873" s="92"/>
      <c r="B2873" s="27"/>
      <c r="C2873" s="85"/>
      <c r="D2873" s="85"/>
      <c r="E2873" s="85"/>
      <c r="F2873" s="85"/>
      <c r="G2873" s="309"/>
      <c r="H2873" s="316"/>
      <c r="I2873" s="102"/>
      <c r="J2873" s="94"/>
      <c r="K2873" s="94"/>
      <c r="L2873" s="200"/>
      <c r="M2873" s="70"/>
      <c r="N2873" s="182"/>
      <c r="O2873" s="181" t="str">
        <f t="shared" si="93"/>
        <v>1900-1</v>
      </c>
      <c r="P2873" s="181">
        <f t="shared" si="92"/>
        <v>0</v>
      </c>
      <c r="W2873" s="216"/>
      <c r="X2873" s="215"/>
      <c r="Y2873" s="184"/>
    </row>
    <row r="2874" spans="1:25">
      <c r="A2874" s="92"/>
      <c r="B2874" s="27"/>
      <c r="C2874" s="85"/>
      <c r="D2874" s="85"/>
      <c r="E2874" s="85"/>
      <c r="F2874" s="85"/>
      <c r="G2874" s="309"/>
      <c r="H2874" s="316"/>
      <c r="I2874" s="102"/>
      <c r="J2874" s="94"/>
      <c r="K2874" s="94"/>
      <c r="L2874" s="200"/>
      <c r="M2874" s="70"/>
      <c r="N2874" s="182"/>
      <c r="O2874" s="181" t="str">
        <f t="shared" si="93"/>
        <v>1900-1</v>
      </c>
      <c r="P2874" s="181">
        <f t="shared" si="92"/>
        <v>0</v>
      </c>
      <c r="W2874" s="216"/>
      <c r="X2874" s="215"/>
      <c r="Y2874" s="184"/>
    </row>
    <row r="2875" spans="1:25">
      <c r="A2875" s="92"/>
      <c r="B2875" s="27"/>
      <c r="C2875" s="85"/>
      <c r="D2875" s="85"/>
      <c r="E2875" s="85"/>
      <c r="F2875" s="85"/>
      <c r="G2875" s="309"/>
      <c r="H2875" s="316"/>
      <c r="I2875" s="102"/>
      <c r="J2875" s="94"/>
      <c r="K2875" s="94"/>
      <c r="L2875" s="200"/>
      <c r="M2875" s="70"/>
      <c r="N2875" s="182"/>
      <c r="O2875" s="181" t="str">
        <f t="shared" si="93"/>
        <v>1900-1</v>
      </c>
      <c r="P2875" s="181">
        <f t="shared" si="92"/>
        <v>0</v>
      </c>
      <c r="W2875" s="216"/>
      <c r="X2875" s="215"/>
      <c r="Y2875" s="184"/>
    </row>
    <row r="2876" spans="1:25">
      <c r="A2876" s="92"/>
      <c r="B2876" s="27"/>
      <c r="C2876" s="85"/>
      <c r="D2876" s="85"/>
      <c r="E2876" s="85"/>
      <c r="F2876" s="85"/>
      <c r="G2876" s="309"/>
      <c r="H2876" s="316"/>
      <c r="I2876" s="102"/>
      <c r="J2876" s="94"/>
      <c r="K2876" s="94"/>
      <c r="L2876" s="200"/>
      <c r="M2876" s="70"/>
      <c r="N2876" s="182"/>
      <c r="O2876" s="181" t="str">
        <f t="shared" si="93"/>
        <v>1900-1</v>
      </c>
      <c r="P2876" s="181">
        <f t="shared" si="92"/>
        <v>0</v>
      </c>
      <c r="W2876" s="216"/>
      <c r="X2876" s="215"/>
      <c r="Y2876" s="184"/>
    </row>
    <row r="2877" spans="1:25">
      <c r="A2877" s="92"/>
      <c r="B2877" s="27"/>
      <c r="C2877" s="85"/>
      <c r="D2877" s="85"/>
      <c r="E2877" s="85"/>
      <c r="F2877" s="85"/>
      <c r="G2877" s="309"/>
      <c r="H2877" s="316"/>
      <c r="I2877" s="102"/>
      <c r="J2877" s="94"/>
      <c r="K2877" s="94"/>
      <c r="L2877" s="200"/>
      <c r="M2877" s="70"/>
      <c r="N2877" s="182"/>
      <c r="O2877" s="181" t="str">
        <f t="shared" si="93"/>
        <v>1900-1</v>
      </c>
      <c r="P2877" s="181">
        <f t="shared" si="92"/>
        <v>0</v>
      </c>
      <c r="W2877" s="216"/>
      <c r="X2877" s="215"/>
      <c r="Y2877" s="184"/>
    </row>
    <row r="2878" spans="1:25">
      <c r="A2878" s="92"/>
      <c r="B2878" s="27"/>
      <c r="C2878" s="85"/>
      <c r="D2878" s="85"/>
      <c r="E2878" s="85"/>
      <c r="F2878" s="85"/>
      <c r="G2878" s="309"/>
      <c r="H2878" s="316"/>
      <c r="I2878" s="102"/>
      <c r="J2878" s="94"/>
      <c r="K2878" s="94"/>
      <c r="L2878" s="200"/>
      <c r="M2878" s="70"/>
      <c r="N2878" s="182"/>
      <c r="O2878" s="181" t="str">
        <f t="shared" si="93"/>
        <v>1900-1</v>
      </c>
      <c r="P2878" s="181">
        <f t="shared" si="92"/>
        <v>0</v>
      </c>
      <c r="W2878" s="216"/>
      <c r="X2878" s="215"/>
      <c r="Y2878" s="184"/>
    </row>
    <row r="2879" spans="1:25">
      <c r="A2879" s="92"/>
      <c r="B2879" s="27"/>
      <c r="C2879" s="85"/>
      <c r="D2879" s="85"/>
      <c r="E2879" s="85"/>
      <c r="F2879" s="85"/>
      <c r="G2879" s="309"/>
      <c r="H2879" s="316"/>
      <c r="I2879" s="102"/>
      <c r="J2879" s="94"/>
      <c r="K2879" s="94"/>
      <c r="L2879" s="200"/>
      <c r="M2879" s="70"/>
      <c r="N2879" s="182"/>
      <c r="O2879" s="181" t="str">
        <f t="shared" si="93"/>
        <v>1900-1</v>
      </c>
      <c r="P2879" s="181">
        <f t="shared" si="92"/>
        <v>0</v>
      </c>
      <c r="W2879" s="216"/>
      <c r="X2879" s="215"/>
      <c r="Y2879" s="184"/>
    </row>
    <row r="2880" spans="1:25">
      <c r="A2880" s="92"/>
      <c r="B2880" s="27"/>
      <c r="C2880" s="85"/>
      <c r="D2880" s="85"/>
      <c r="E2880" s="85"/>
      <c r="F2880" s="85"/>
      <c r="G2880" s="309"/>
      <c r="H2880" s="316"/>
      <c r="I2880" s="102"/>
      <c r="J2880" s="94"/>
      <c r="K2880" s="94"/>
      <c r="L2880" s="200"/>
      <c r="M2880" s="70"/>
      <c r="N2880" s="182"/>
      <c r="O2880" s="181" t="str">
        <f t="shared" si="93"/>
        <v>1900-1</v>
      </c>
      <c r="P2880" s="181">
        <f t="shared" si="92"/>
        <v>0</v>
      </c>
      <c r="W2880" s="216"/>
      <c r="X2880" s="215"/>
      <c r="Y2880" s="184"/>
    </row>
    <row r="2881" spans="1:25">
      <c r="A2881" s="92"/>
      <c r="B2881" s="27"/>
      <c r="C2881" s="85"/>
      <c r="D2881" s="85"/>
      <c r="E2881" s="85"/>
      <c r="F2881" s="85"/>
      <c r="G2881" s="309"/>
      <c r="H2881" s="316"/>
      <c r="I2881" s="102"/>
      <c r="J2881" s="94"/>
      <c r="K2881" s="94"/>
      <c r="L2881" s="200"/>
      <c r="M2881" s="70"/>
      <c r="N2881" s="182"/>
      <c r="O2881" s="181" t="str">
        <f t="shared" si="93"/>
        <v>1900-1</v>
      </c>
      <c r="P2881" s="181">
        <f t="shared" si="92"/>
        <v>0</v>
      </c>
      <c r="W2881" s="216"/>
      <c r="X2881" s="215"/>
      <c r="Y2881" s="184"/>
    </row>
    <row r="2882" spans="1:25">
      <c r="A2882" s="92"/>
      <c r="B2882" s="27"/>
      <c r="C2882" s="85"/>
      <c r="D2882" s="85"/>
      <c r="E2882" s="85"/>
      <c r="F2882" s="85"/>
      <c r="G2882" s="309"/>
      <c r="H2882" s="316"/>
      <c r="I2882" s="102"/>
      <c r="J2882" s="94"/>
      <c r="K2882" s="94"/>
      <c r="L2882" s="200"/>
      <c r="M2882" s="70"/>
      <c r="N2882" s="182"/>
      <c r="O2882" s="181" t="str">
        <f t="shared" si="93"/>
        <v>1900-1</v>
      </c>
      <c r="P2882" s="181">
        <f t="shared" si="92"/>
        <v>0</v>
      </c>
      <c r="W2882" s="216"/>
      <c r="X2882" s="215"/>
      <c r="Y2882" s="184"/>
    </row>
    <row r="2883" spans="1:25">
      <c r="A2883" s="92"/>
      <c r="B2883" s="27"/>
      <c r="C2883" s="85"/>
      <c r="D2883" s="85"/>
      <c r="E2883" s="85"/>
      <c r="F2883" s="85"/>
      <c r="G2883" s="309"/>
      <c r="H2883" s="316"/>
      <c r="I2883" s="102"/>
      <c r="J2883" s="94"/>
      <c r="K2883" s="94"/>
      <c r="L2883" s="200"/>
      <c r="M2883" s="70"/>
      <c r="N2883" s="182"/>
      <c r="O2883" s="181" t="str">
        <f t="shared" si="93"/>
        <v>1900-1</v>
      </c>
      <c r="P2883" s="181">
        <f t="shared" ref="P2883:P2946" si="94">N2883*H2883</f>
        <v>0</v>
      </c>
      <c r="W2883" s="216"/>
      <c r="X2883" s="215"/>
      <c r="Y2883" s="184"/>
    </row>
    <row r="2884" spans="1:25">
      <c r="A2884" s="92"/>
      <c r="B2884" s="27"/>
      <c r="C2884" s="85"/>
      <c r="D2884" s="85"/>
      <c r="E2884" s="85"/>
      <c r="F2884" s="85"/>
      <c r="G2884" s="309"/>
      <c r="H2884" s="316"/>
      <c r="I2884" s="102"/>
      <c r="J2884" s="94"/>
      <c r="K2884" s="94"/>
      <c r="L2884" s="200"/>
      <c r="M2884" s="70"/>
      <c r="N2884" s="182"/>
      <c r="O2884" s="181" t="str">
        <f t="shared" si="93"/>
        <v>1900-1</v>
      </c>
      <c r="P2884" s="181">
        <f t="shared" si="94"/>
        <v>0</v>
      </c>
      <c r="W2884" s="216"/>
      <c r="X2884" s="215"/>
      <c r="Y2884" s="184"/>
    </row>
    <row r="2885" spans="1:25">
      <c r="A2885" s="92"/>
      <c r="B2885" s="27"/>
      <c r="C2885" s="85"/>
      <c r="D2885" s="85"/>
      <c r="E2885" s="85"/>
      <c r="F2885" s="85"/>
      <c r="G2885" s="309"/>
      <c r="H2885" s="316"/>
      <c r="I2885" s="102"/>
      <c r="J2885" s="94"/>
      <c r="K2885" s="94"/>
      <c r="L2885" s="200"/>
      <c r="M2885" s="70"/>
      <c r="N2885" s="182"/>
      <c r="O2885" s="181" t="str">
        <f t="shared" si="93"/>
        <v>1900-1</v>
      </c>
      <c r="P2885" s="181">
        <f t="shared" si="94"/>
        <v>0</v>
      </c>
      <c r="W2885" s="216"/>
      <c r="X2885" s="215"/>
      <c r="Y2885" s="184"/>
    </row>
    <row r="2886" spans="1:25">
      <c r="A2886" s="92"/>
      <c r="B2886" s="27"/>
      <c r="C2886" s="85"/>
      <c r="D2886" s="85"/>
      <c r="E2886" s="85"/>
      <c r="F2886" s="85"/>
      <c r="G2886" s="309"/>
      <c r="H2886" s="316"/>
      <c r="I2886" s="102"/>
      <c r="J2886" s="94"/>
      <c r="K2886" s="94"/>
      <c r="L2886" s="200"/>
      <c r="M2886" s="70"/>
      <c r="N2886" s="182"/>
      <c r="O2886" s="181" t="str">
        <f t="shared" si="93"/>
        <v>1900-1</v>
      </c>
      <c r="P2886" s="181">
        <f t="shared" si="94"/>
        <v>0</v>
      </c>
      <c r="W2886" s="216"/>
      <c r="X2886" s="215"/>
      <c r="Y2886" s="184"/>
    </row>
    <row r="2887" spans="1:25">
      <c r="A2887" s="92"/>
      <c r="B2887" s="27"/>
      <c r="C2887" s="85"/>
      <c r="D2887" s="85"/>
      <c r="E2887" s="85"/>
      <c r="F2887" s="85"/>
      <c r="G2887" s="309"/>
      <c r="H2887" s="316"/>
      <c r="I2887" s="102"/>
      <c r="J2887" s="94"/>
      <c r="K2887" s="94"/>
      <c r="L2887" s="200"/>
      <c r="M2887" s="70"/>
      <c r="N2887" s="182"/>
      <c r="O2887" s="181" t="str">
        <f t="shared" si="93"/>
        <v>1900-1</v>
      </c>
      <c r="P2887" s="181">
        <f t="shared" si="94"/>
        <v>0</v>
      </c>
      <c r="W2887" s="216"/>
      <c r="X2887" s="215"/>
      <c r="Y2887" s="184"/>
    </row>
    <row r="2888" spans="1:25">
      <c r="A2888" s="92"/>
      <c r="B2888" s="27"/>
      <c r="C2888" s="85"/>
      <c r="D2888" s="85"/>
      <c r="E2888" s="85"/>
      <c r="F2888" s="85"/>
      <c r="G2888" s="309"/>
      <c r="H2888" s="316"/>
      <c r="I2888" s="102"/>
      <c r="J2888" s="94"/>
      <c r="K2888" s="94"/>
      <c r="L2888" s="200"/>
      <c r="M2888" s="70"/>
      <c r="N2888" s="182"/>
      <c r="O2888" s="181" t="str">
        <f t="shared" si="93"/>
        <v>1900-1</v>
      </c>
      <c r="P2888" s="181">
        <f t="shared" si="94"/>
        <v>0</v>
      </c>
      <c r="W2888" s="216"/>
      <c r="X2888" s="215"/>
      <c r="Y2888" s="184"/>
    </row>
    <row r="2889" spans="1:25">
      <c r="A2889" s="92"/>
      <c r="B2889" s="27"/>
      <c r="C2889" s="85"/>
      <c r="D2889" s="85"/>
      <c r="E2889" s="85"/>
      <c r="F2889" s="85"/>
      <c r="G2889" s="309"/>
      <c r="H2889" s="316"/>
      <c r="I2889" s="102"/>
      <c r="J2889" s="94"/>
      <c r="K2889" s="94"/>
      <c r="L2889" s="200"/>
      <c r="M2889" s="70"/>
      <c r="N2889" s="182"/>
      <c r="O2889" s="181" t="str">
        <f t="shared" si="93"/>
        <v>1900-1</v>
      </c>
      <c r="P2889" s="181">
        <f t="shared" si="94"/>
        <v>0</v>
      </c>
      <c r="W2889" s="216"/>
      <c r="X2889" s="215"/>
      <c r="Y2889" s="184"/>
    </row>
    <row r="2890" spans="1:25">
      <c r="A2890" s="92"/>
      <c r="B2890" s="27"/>
      <c r="C2890" s="85"/>
      <c r="D2890" s="85"/>
      <c r="E2890" s="85"/>
      <c r="F2890" s="85"/>
      <c r="G2890" s="309"/>
      <c r="H2890" s="316"/>
      <c r="I2890" s="102"/>
      <c r="J2890" s="94"/>
      <c r="K2890" s="94"/>
      <c r="L2890" s="200"/>
      <c r="M2890" s="70"/>
      <c r="N2890" s="182"/>
      <c r="O2890" s="181" t="str">
        <f t="shared" si="93"/>
        <v>1900-1</v>
      </c>
      <c r="P2890" s="181">
        <f t="shared" si="94"/>
        <v>0</v>
      </c>
      <c r="W2890" s="216"/>
      <c r="X2890" s="215"/>
      <c r="Y2890" s="184"/>
    </row>
    <row r="2891" spans="1:25">
      <c r="A2891" s="92"/>
      <c r="B2891" s="27"/>
      <c r="C2891" s="85"/>
      <c r="D2891" s="85"/>
      <c r="E2891" s="85"/>
      <c r="F2891" s="85"/>
      <c r="G2891" s="309"/>
      <c r="H2891" s="316"/>
      <c r="I2891" s="102"/>
      <c r="J2891" s="94"/>
      <c r="K2891" s="94"/>
      <c r="L2891" s="200"/>
      <c r="M2891" s="70"/>
      <c r="N2891" s="182"/>
      <c r="O2891" s="181" t="str">
        <f t="shared" si="93"/>
        <v>1900-1</v>
      </c>
      <c r="P2891" s="181">
        <f t="shared" si="94"/>
        <v>0</v>
      </c>
      <c r="W2891" s="216"/>
      <c r="X2891" s="215"/>
      <c r="Y2891" s="184"/>
    </row>
    <row r="2892" spans="1:25">
      <c r="A2892" s="92"/>
      <c r="B2892" s="27"/>
      <c r="C2892" s="85"/>
      <c r="D2892" s="85"/>
      <c r="E2892" s="85"/>
      <c r="F2892" s="85"/>
      <c r="G2892" s="309"/>
      <c r="H2892" s="316"/>
      <c r="I2892" s="102"/>
      <c r="J2892" s="94"/>
      <c r="K2892" s="94"/>
      <c r="L2892" s="200"/>
      <c r="M2892" s="70"/>
      <c r="N2892" s="182"/>
      <c r="O2892" s="181" t="str">
        <f t="shared" si="93"/>
        <v>1900-1</v>
      </c>
      <c r="P2892" s="181">
        <f t="shared" si="94"/>
        <v>0</v>
      </c>
      <c r="W2892" s="216"/>
      <c r="X2892" s="215"/>
      <c r="Y2892" s="184"/>
    </row>
    <row r="2893" spans="1:25">
      <c r="A2893" s="92"/>
      <c r="B2893" s="27"/>
      <c r="C2893" s="85"/>
      <c r="D2893" s="85"/>
      <c r="E2893" s="85"/>
      <c r="F2893" s="85"/>
      <c r="G2893" s="309"/>
      <c r="H2893" s="316"/>
      <c r="I2893" s="102"/>
      <c r="J2893" s="94"/>
      <c r="K2893" s="94"/>
      <c r="L2893" s="200"/>
      <c r="M2893" s="70"/>
      <c r="N2893" s="182"/>
      <c r="O2893" s="181" t="str">
        <f t="shared" si="93"/>
        <v>1900-1</v>
      </c>
      <c r="P2893" s="181">
        <f t="shared" si="94"/>
        <v>0</v>
      </c>
      <c r="W2893" s="216"/>
      <c r="X2893" s="215"/>
      <c r="Y2893" s="184"/>
    </row>
    <row r="2894" spans="1:25">
      <c r="A2894" s="92"/>
      <c r="B2894" s="27"/>
      <c r="C2894" s="85"/>
      <c r="D2894" s="85"/>
      <c r="E2894" s="85"/>
      <c r="F2894" s="85"/>
      <c r="G2894" s="309"/>
      <c r="H2894" s="316"/>
      <c r="I2894" s="102"/>
      <c r="J2894" s="94"/>
      <c r="K2894" s="94"/>
      <c r="L2894" s="200"/>
      <c r="M2894" s="70"/>
      <c r="N2894" s="182"/>
      <c r="O2894" s="181" t="str">
        <f t="shared" si="93"/>
        <v>1900-1</v>
      </c>
      <c r="P2894" s="181">
        <f t="shared" si="94"/>
        <v>0</v>
      </c>
      <c r="W2894" s="216"/>
      <c r="X2894" s="215"/>
      <c r="Y2894" s="184"/>
    </row>
    <row r="2895" spans="1:25">
      <c r="A2895" s="92"/>
      <c r="B2895" s="27"/>
      <c r="C2895" s="85"/>
      <c r="D2895" s="85"/>
      <c r="E2895" s="85"/>
      <c r="F2895" s="85"/>
      <c r="G2895" s="309"/>
      <c r="H2895" s="316"/>
      <c r="I2895" s="102"/>
      <c r="J2895" s="94"/>
      <c r="K2895" s="94"/>
      <c r="L2895" s="200"/>
      <c r="M2895" s="70"/>
      <c r="N2895" s="182"/>
      <c r="O2895" s="181" t="str">
        <f t="shared" si="93"/>
        <v>1900-1</v>
      </c>
      <c r="P2895" s="181">
        <f t="shared" si="94"/>
        <v>0</v>
      </c>
      <c r="W2895" s="216"/>
      <c r="X2895" s="215"/>
      <c r="Y2895" s="184"/>
    </row>
    <row r="2896" spans="1:25">
      <c r="A2896" s="92"/>
      <c r="B2896" s="27"/>
      <c r="C2896" s="85"/>
      <c r="D2896" s="85"/>
      <c r="E2896" s="85"/>
      <c r="F2896" s="85"/>
      <c r="G2896" s="309"/>
      <c r="H2896" s="316"/>
      <c r="I2896" s="102"/>
      <c r="J2896" s="94"/>
      <c r="K2896" s="94"/>
      <c r="L2896" s="200"/>
      <c r="M2896" s="70"/>
      <c r="N2896" s="182"/>
      <c r="O2896" s="181" t="str">
        <f t="shared" si="93"/>
        <v>1900-1</v>
      </c>
      <c r="P2896" s="181">
        <f t="shared" si="94"/>
        <v>0</v>
      </c>
      <c r="W2896" s="216"/>
      <c r="X2896" s="215"/>
      <c r="Y2896" s="184"/>
    </row>
    <row r="2897" spans="1:25">
      <c r="A2897" s="92"/>
      <c r="B2897" s="27"/>
      <c r="C2897" s="85"/>
      <c r="D2897" s="85"/>
      <c r="E2897" s="85"/>
      <c r="F2897" s="85"/>
      <c r="G2897" s="309"/>
      <c r="H2897" s="316"/>
      <c r="I2897" s="102"/>
      <c r="J2897" s="94"/>
      <c r="K2897" s="94"/>
      <c r="L2897" s="200"/>
      <c r="M2897" s="70"/>
      <c r="N2897" s="182"/>
      <c r="O2897" s="181" t="str">
        <f t="shared" si="93"/>
        <v>1900-1</v>
      </c>
      <c r="P2897" s="181">
        <f t="shared" si="94"/>
        <v>0</v>
      </c>
      <c r="W2897" s="216"/>
      <c r="X2897" s="215"/>
      <c r="Y2897" s="184"/>
    </row>
    <row r="2898" spans="1:25">
      <c r="A2898" s="92"/>
      <c r="B2898" s="27"/>
      <c r="C2898" s="85"/>
      <c r="D2898" s="85"/>
      <c r="E2898" s="85"/>
      <c r="F2898" s="85"/>
      <c r="G2898" s="309"/>
      <c r="H2898" s="316"/>
      <c r="I2898" s="102"/>
      <c r="J2898" s="94"/>
      <c r="K2898" s="94"/>
      <c r="L2898" s="200"/>
      <c r="M2898" s="70"/>
      <c r="N2898" s="182"/>
      <c r="O2898" s="181" t="str">
        <f t="shared" si="93"/>
        <v>1900-1</v>
      </c>
      <c r="P2898" s="181">
        <f t="shared" si="94"/>
        <v>0</v>
      </c>
      <c r="W2898" s="216"/>
      <c r="X2898" s="215"/>
      <c r="Y2898" s="184"/>
    </row>
    <row r="2899" spans="1:25">
      <c r="A2899" s="92"/>
      <c r="B2899" s="27"/>
      <c r="C2899" s="85"/>
      <c r="D2899" s="85"/>
      <c r="E2899" s="85"/>
      <c r="F2899" s="85"/>
      <c r="G2899" s="309"/>
      <c r="H2899" s="316"/>
      <c r="I2899" s="102"/>
      <c r="J2899" s="94"/>
      <c r="K2899" s="94"/>
      <c r="L2899" s="200"/>
      <c r="M2899" s="70"/>
      <c r="N2899" s="182"/>
      <c r="O2899" s="181" t="str">
        <f t="shared" si="93"/>
        <v>1900-1</v>
      </c>
      <c r="P2899" s="181">
        <f t="shared" si="94"/>
        <v>0</v>
      </c>
      <c r="W2899" s="216"/>
      <c r="X2899" s="215"/>
      <c r="Y2899" s="184"/>
    </row>
    <row r="2900" spans="1:25">
      <c r="A2900" s="92"/>
      <c r="B2900" s="27"/>
      <c r="C2900" s="85"/>
      <c r="D2900" s="85"/>
      <c r="E2900" s="85"/>
      <c r="F2900" s="85"/>
      <c r="G2900" s="309"/>
      <c r="H2900" s="316"/>
      <c r="I2900" s="102"/>
      <c r="J2900" s="94"/>
      <c r="K2900" s="94"/>
      <c r="L2900" s="200"/>
      <c r="M2900" s="70"/>
      <c r="N2900" s="182"/>
      <c r="O2900" s="181" t="str">
        <f t="shared" si="93"/>
        <v>1900-1</v>
      </c>
      <c r="P2900" s="181">
        <f t="shared" si="94"/>
        <v>0</v>
      </c>
      <c r="W2900" s="216"/>
      <c r="X2900" s="215"/>
      <c r="Y2900" s="184"/>
    </row>
    <row r="2901" spans="1:25">
      <c r="A2901" s="92"/>
      <c r="B2901" s="27"/>
      <c r="C2901" s="85"/>
      <c r="D2901" s="85"/>
      <c r="E2901" s="85"/>
      <c r="F2901" s="85"/>
      <c r="G2901" s="309"/>
      <c r="H2901" s="316"/>
      <c r="I2901" s="102"/>
      <c r="J2901" s="94"/>
      <c r="K2901" s="94"/>
      <c r="L2901" s="200"/>
      <c r="M2901" s="70"/>
      <c r="N2901" s="182"/>
      <c r="O2901" s="181" t="str">
        <f t="shared" si="93"/>
        <v>1900-1</v>
      </c>
      <c r="P2901" s="181">
        <f t="shared" si="94"/>
        <v>0</v>
      </c>
      <c r="W2901" s="216"/>
      <c r="X2901" s="215"/>
      <c r="Y2901" s="184"/>
    </row>
    <row r="2902" spans="1:25">
      <c r="A2902" s="92"/>
      <c r="B2902" s="27"/>
      <c r="C2902" s="85"/>
      <c r="D2902" s="85"/>
      <c r="E2902" s="85"/>
      <c r="F2902" s="85"/>
      <c r="G2902" s="309"/>
      <c r="H2902" s="316"/>
      <c r="I2902" s="102"/>
      <c r="J2902" s="94"/>
      <c r="K2902" s="94"/>
      <c r="L2902" s="200"/>
      <c r="M2902" s="70"/>
      <c r="N2902" s="182"/>
      <c r="O2902" s="181" t="str">
        <f t="shared" si="93"/>
        <v>1900-1</v>
      </c>
      <c r="P2902" s="181">
        <f t="shared" si="94"/>
        <v>0</v>
      </c>
      <c r="W2902" s="216"/>
      <c r="X2902" s="215"/>
      <c r="Y2902" s="184"/>
    </row>
    <row r="2903" spans="1:25">
      <c r="A2903" s="92"/>
      <c r="B2903" s="27"/>
      <c r="C2903" s="85"/>
      <c r="D2903" s="85"/>
      <c r="E2903" s="85"/>
      <c r="F2903" s="85"/>
      <c r="G2903" s="309"/>
      <c r="H2903" s="316"/>
      <c r="I2903" s="102"/>
      <c r="J2903" s="94"/>
      <c r="K2903" s="94"/>
      <c r="L2903" s="200"/>
      <c r="M2903" s="70"/>
      <c r="N2903" s="182"/>
      <c r="O2903" s="181" t="str">
        <f t="shared" si="93"/>
        <v>1900-1</v>
      </c>
      <c r="P2903" s="181">
        <f t="shared" si="94"/>
        <v>0</v>
      </c>
      <c r="W2903" s="216"/>
      <c r="X2903" s="215"/>
      <c r="Y2903" s="184"/>
    </row>
    <row r="2904" spans="1:25">
      <c r="A2904" s="92"/>
      <c r="B2904" s="27"/>
      <c r="C2904" s="85"/>
      <c r="D2904" s="85"/>
      <c r="E2904" s="85"/>
      <c r="F2904" s="85"/>
      <c r="G2904" s="309"/>
      <c r="H2904" s="316"/>
      <c r="I2904" s="102"/>
      <c r="J2904" s="94"/>
      <c r="K2904" s="94"/>
      <c r="L2904" s="200"/>
      <c r="M2904" s="70"/>
      <c r="N2904" s="182"/>
      <c r="O2904" s="181" t="str">
        <f t="shared" si="93"/>
        <v>1900-1</v>
      </c>
      <c r="P2904" s="181">
        <f t="shared" si="94"/>
        <v>0</v>
      </c>
      <c r="W2904" s="216"/>
      <c r="X2904" s="215"/>
      <c r="Y2904" s="184"/>
    </row>
    <row r="2905" spans="1:25">
      <c r="A2905" s="92"/>
      <c r="B2905" s="27"/>
      <c r="C2905" s="85"/>
      <c r="D2905" s="85"/>
      <c r="E2905" s="85"/>
      <c r="F2905" s="85"/>
      <c r="G2905" s="309"/>
      <c r="H2905" s="316"/>
      <c r="I2905" s="102"/>
      <c r="J2905" s="94"/>
      <c r="K2905" s="94"/>
      <c r="L2905" s="200"/>
      <c r="M2905" s="70"/>
      <c r="N2905" s="182"/>
      <c r="O2905" s="181" t="str">
        <f t="shared" si="93"/>
        <v>1900-1</v>
      </c>
      <c r="P2905" s="181">
        <f t="shared" si="94"/>
        <v>0</v>
      </c>
      <c r="W2905" s="216"/>
      <c r="X2905" s="215"/>
      <c r="Y2905" s="184"/>
    </row>
    <row r="2906" spans="1:25">
      <c r="A2906" s="92"/>
      <c r="B2906" s="27"/>
      <c r="C2906" s="85"/>
      <c r="D2906" s="85"/>
      <c r="E2906" s="85"/>
      <c r="F2906" s="85"/>
      <c r="G2906" s="309"/>
      <c r="H2906" s="316"/>
      <c r="I2906" s="102"/>
      <c r="J2906" s="94"/>
      <c r="K2906" s="94"/>
      <c r="L2906" s="200"/>
      <c r="M2906" s="70"/>
      <c r="N2906" s="182"/>
      <c r="O2906" s="181" t="str">
        <f t="shared" si="93"/>
        <v>1900-1</v>
      </c>
      <c r="P2906" s="181">
        <f t="shared" si="94"/>
        <v>0</v>
      </c>
      <c r="W2906" s="216"/>
      <c r="X2906" s="215"/>
      <c r="Y2906" s="184"/>
    </row>
    <row r="2907" spans="1:25">
      <c r="A2907" s="92"/>
      <c r="B2907" s="27"/>
      <c r="C2907" s="85"/>
      <c r="D2907" s="85"/>
      <c r="E2907" s="85"/>
      <c r="F2907" s="85"/>
      <c r="G2907" s="309"/>
      <c r="H2907" s="316"/>
      <c r="I2907" s="102"/>
      <c r="J2907" s="94"/>
      <c r="K2907" s="94"/>
      <c r="L2907" s="200"/>
      <c r="M2907" s="70"/>
      <c r="N2907" s="182"/>
      <c r="O2907" s="181" t="str">
        <f t="shared" si="93"/>
        <v>1900-1</v>
      </c>
      <c r="P2907" s="181">
        <f t="shared" si="94"/>
        <v>0</v>
      </c>
      <c r="W2907" s="216"/>
      <c r="X2907" s="215"/>
      <c r="Y2907" s="184"/>
    </row>
    <row r="2908" spans="1:25">
      <c r="A2908" s="92"/>
      <c r="B2908" s="27"/>
      <c r="C2908" s="85"/>
      <c r="D2908" s="85"/>
      <c r="E2908" s="85"/>
      <c r="F2908" s="85"/>
      <c r="G2908" s="309"/>
      <c r="H2908" s="316"/>
      <c r="I2908" s="102"/>
      <c r="J2908" s="94"/>
      <c r="K2908" s="94"/>
      <c r="L2908" s="200"/>
      <c r="M2908" s="70"/>
      <c r="N2908" s="182"/>
      <c r="O2908" s="181" t="str">
        <f t="shared" si="93"/>
        <v>1900-1</v>
      </c>
      <c r="P2908" s="181">
        <f t="shared" si="94"/>
        <v>0</v>
      </c>
      <c r="W2908" s="216"/>
      <c r="X2908" s="215"/>
      <c r="Y2908" s="184"/>
    </row>
    <row r="2909" spans="1:25">
      <c r="A2909" s="92"/>
      <c r="B2909" s="27"/>
      <c r="C2909" s="85"/>
      <c r="D2909" s="85"/>
      <c r="E2909" s="85"/>
      <c r="F2909" s="85"/>
      <c r="G2909" s="309"/>
      <c r="H2909" s="316"/>
      <c r="I2909" s="102"/>
      <c r="J2909" s="94"/>
      <c r="K2909" s="94"/>
      <c r="L2909" s="200"/>
      <c r="M2909" s="70"/>
      <c r="N2909" s="182"/>
      <c r="O2909" s="181" t="str">
        <f t="shared" si="93"/>
        <v>1900-1</v>
      </c>
      <c r="P2909" s="181">
        <f t="shared" si="94"/>
        <v>0</v>
      </c>
      <c r="W2909" s="216"/>
      <c r="X2909" s="215"/>
      <c r="Y2909" s="184"/>
    </row>
    <row r="2910" spans="1:25">
      <c r="A2910" s="92"/>
      <c r="B2910" s="27"/>
      <c r="C2910" s="85"/>
      <c r="D2910" s="85"/>
      <c r="E2910" s="85"/>
      <c r="F2910" s="85"/>
      <c r="G2910" s="309"/>
      <c r="H2910" s="316"/>
      <c r="I2910" s="102"/>
      <c r="J2910" s="94"/>
      <c r="K2910" s="94"/>
      <c r="L2910" s="200"/>
      <c r="M2910" s="70"/>
      <c r="N2910" s="182"/>
      <c r="O2910" s="181" t="str">
        <f t="shared" si="93"/>
        <v>1900-1</v>
      </c>
      <c r="P2910" s="181">
        <f t="shared" si="94"/>
        <v>0</v>
      </c>
      <c r="W2910" s="216"/>
      <c r="X2910" s="215"/>
      <c r="Y2910" s="184"/>
    </row>
    <row r="2911" spans="1:25">
      <c r="A2911" s="92"/>
      <c r="B2911" s="27"/>
      <c r="C2911" s="85"/>
      <c r="D2911" s="85"/>
      <c r="E2911" s="85"/>
      <c r="F2911" s="85"/>
      <c r="G2911" s="309"/>
      <c r="H2911" s="316"/>
      <c r="I2911" s="102"/>
      <c r="J2911" s="94"/>
      <c r="K2911" s="94"/>
      <c r="L2911" s="200"/>
      <c r="M2911" s="70"/>
      <c r="N2911" s="182"/>
      <c r="O2911" s="181" t="str">
        <f t="shared" si="93"/>
        <v>1900-1</v>
      </c>
      <c r="P2911" s="181">
        <f t="shared" si="94"/>
        <v>0</v>
      </c>
      <c r="W2911" s="216"/>
      <c r="X2911" s="215"/>
      <c r="Y2911" s="184"/>
    </row>
    <row r="2912" spans="1:25">
      <c r="A2912" s="92"/>
      <c r="B2912" s="27"/>
      <c r="C2912" s="85"/>
      <c r="D2912" s="85"/>
      <c r="E2912" s="85"/>
      <c r="F2912" s="85"/>
      <c r="G2912" s="309"/>
      <c r="H2912" s="316"/>
      <c r="I2912" s="102"/>
      <c r="J2912" s="94"/>
      <c r="K2912" s="94"/>
      <c r="L2912" s="200"/>
      <c r="M2912" s="70"/>
      <c r="N2912" s="182"/>
      <c r="O2912" s="181" t="str">
        <f t="shared" si="93"/>
        <v>1900-1</v>
      </c>
      <c r="P2912" s="181">
        <f t="shared" si="94"/>
        <v>0</v>
      </c>
      <c r="W2912" s="216"/>
      <c r="X2912" s="215"/>
      <c r="Y2912" s="184"/>
    </row>
    <row r="2913" spans="1:25">
      <c r="A2913" s="92"/>
      <c r="B2913" s="27"/>
      <c r="C2913" s="85"/>
      <c r="D2913" s="85"/>
      <c r="E2913" s="85"/>
      <c r="F2913" s="85"/>
      <c r="G2913" s="309"/>
      <c r="H2913" s="316"/>
      <c r="I2913" s="102"/>
      <c r="J2913" s="94"/>
      <c r="K2913" s="94"/>
      <c r="L2913" s="200"/>
      <c r="M2913" s="70"/>
      <c r="N2913" s="182"/>
      <c r="O2913" s="181" t="str">
        <f t="shared" si="93"/>
        <v>1900-1</v>
      </c>
      <c r="P2913" s="181">
        <f t="shared" si="94"/>
        <v>0</v>
      </c>
      <c r="W2913" s="216"/>
      <c r="X2913" s="215"/>
      <c r="Y2913" s="184"/>
    </row>
    <row r="2914" spans="1:25">
      <c r="A2914" s="92"/>
      <c r="B2914" s="27"/>
      <c r="C2914" s="85"/>
      <c r="D2914" s="85"/>
      <c r="E2914" s="85"/>
      <c r="F2914" s="85"/>
      <c r="G2914" s="309"/>
      <c r="H2914" s="316"/>
      <c r="I2914" s="102"/>
      <c r="J2914" s="94"/>
      <c r="K2914" s="94"/>
      <c r="L2914" s="200"/>
      <c r="M2914" s="70"/>
      <c r="N2914" s="182"/>
      <c r="O2914" s="181" t="str">
        <f t="shared" si="93"/>
        <v>1900-1</v>
      </c>
      <c r="P2914" s="181">
        <f t="shared" si="94"/>
        <v>0</v>
      </c>
      <c r="W2914" s="216"/>
      <c r="X2914" s="215"/>
      <c r="Y2914" s="184"/>
    </row>
    <row r="2915" spans="1:25">
      <c r="A2915" s="92"/>
      <c r="B2915" s="27"/>
      <c r="C2915" s="85"/>
      <c r="D2915" s="85"/>
      <c r="E2915" s="85"/>
      <c r="F2915" s="85"/>
      <c r="G2915" s="309"/>
      <c r="H2915" s="316"/>
      <c r="I2915" s="102"/>
      <c r="J2915" s="94"/>
      <c r="K2915" s="94"/>
      <c r="L2915" s="200"/>
      <c r="M2915" s="70"/>
      <c r="N2915" s="182"/>
      <c r="O2915" s="181" t="str">
        <f t="shared" si="93"/>
        <v>1900-1</v>
      </c>
      <c r="P2915" s="181">
        <f t="shared" si="94"/>
        <v>0</v>
      </c>
      <c r="W2915" s="216"/>
      <c r="X2915" s="215"/>
      <c r="Y2915" s="184"/>
    </row>
    <row r="2916" spans="1:25">
      <c r="A2916" s="92"/>
      <c r="B2916" s="27"/>
      <c r="C2916" s="85"/>
      <c r="D2916" s="85"/>
      <c r="E2916" s="85"/>
      <c r="F2916" s="85"/>
      <c r="G2916" s="309"/>
      <c r="H2916" s="316"/>
      <c r="I2916" s="102"/>
      <c r="J2916" s="94"/>
      <c r="K2916" s="94"/>
      <c r="L2916" s="200"/>
      <c r="M2916" s="70"/>
      <c r="N2916" s="182"/>
      <c r="O2916" s="181" t="str">
        <f t="shared" si="93"/>
        <v>1900-1</v>
      </c>
      <c r="P2916" s="181">
        <f t="shared" si="94"/>
        <v>0</v>
      </c>
      <c r="W2916" s="216"/>
      <c r="X2916" s="215"/>
      <c r="Y2916" s="184"/>
    </row>
    <row r="2917" spans="1:25">
      <c r="A2917" s="92"/>
      <c r="B2917" s="27"/>
      <c r="C2917" s="85"/>
      <c r="D2917" s="85"/>
      <c r="E2917" s="85"/>
      <c r="F2917" s="85"/>
      <c r="G2917" s="309"/>
      <c r="H2917" s="316"/>
      <c r="I2917" s="102"/>
      <c r="J2917" s="94"/>
      <c r="K2917" s="94"/>
      <c r="L2917" s="200"/>
      <c r="M2917" s="70"/>
      <c r="N2917" s="182"/>
      <c r="O2917" s="181" t="str">
        <f t="shared" si="93"/>
        <v>1900-1</v>
      </c>
      <c r="P2917" s="181">
        <f t="shared" si="94"/>
        <v>0</v>
      </c>
      <c r="W2917" s="216"/>
      <c r="X2917" s="215"/>
      <c r="Y2917" s="184"/>
    </row>
    <row r="2918" spans="1:25">
      <c r="A2918" s="92"/>
      <c r="B2918" s="27"/>
      <c r="C2918" s="85"/>
      <c r="D2918" s="85"/>
      <c r="E2918" s="85"/>
      <c r="F2918" s="85"/>
      <c r="G2918" s="309"/>
      <c r="H2918" s="316"/>
      <c r="I2918" s="102"/>
      <c r="J2918" s="94"/>
      <c r="K2918" s="94"/>
      <c r="L2918" s="200"/>
      <c r="M2918" s="70"/>
      <c r="N2918" s="182"/>
      <c r="O2918" s="181" t="str">
        <f t="shared" si="93"/>
        <v>1900-1</v>
      </c>
      <c r="P2918" s="181">
        <f t="shared" si="94"/>
        <v>0</v>
      </c>
      <c r="W2918" s="216"/>
      <c r="X2918" s="215"/>
      <c r="Y2918" s="184"/>
    </row>
    <row r="2919" spans="1:25">
      <c r="A2919" s="92"/>
      <c r="B2919" s="27"/>
      <c r="C2919" s="85"/>
      <c r="D2919" s="85"/>
      <c r="E2919" s="85"/>
      <c r="F2919" s="85"/>
      <c r="G2919" s="309"/>
      <c r="H2919" s="316"/>
      <c r="I2919" s="102"/>
      <c r="J2919" s="94"/>
      <c r="K2919" s="94"/>
      <c r="L2919" s="200"/>
      <c r="M2919" s="70"/>
      <c r="N2919" s="182"/>
      <c r="O2919" s="181" t="str">
        <f t="shared" si="93"/>
        <v>1900-1</v>
      </c>
      <c r="P2919" s="181">
        <f t="shared" si="94"/>
        <v>0</v>
      </c>
      <c r="W2919" s="216"/>
      <c r="X2919" s="215"/>
      <c r="Y2919" s="184"/>
    </row>
    <row r="2920" spans="1:25">
      <c r="A2920" s="92"/>
      <c r="B2920" s="27"/>
      <c r="C2920" s="85"/>
      <c r="D2920" s="85"/>
      <c r="E2920" s="85"/>
      <c r="F2920" s="85"/>
      <c r="G2920" s="309"/>
      <c r="H2920" s="316"/>
      <c r="I2920" s="102"/>
      <c r="J2920" s="94"/>
      <c r="K2920" s="94"/>
      <c r="L2920" s="200"/>
      <c r="M2920" s="70"/>
      <c r="N2920" s="182"/>
      <c r="O2920" s="181" t="str">
        <f t="shared" si="93"/>
        <v>1900-1</v>
      </c>
      <c r="P2920" s="181">
        <f t="shared" si="94"/>
        <v>0</v>
      </c>
      <c r="W2920" s="216"/>
      <c r="X2920" s="215"/>
      <c r="Y2920" s="184"/>
    </row>
    <row r="2921" spans="1:25">
      <c r="A2921" s="92"/>
      <c r="B2921" s="27"/>
      <c r="C2921" s="85"/>
      <c r="D2921" s="85"/>
      <c r="E2921" s="85"/>
      <c r="F2921" s="85"/>
      <c r="G2921" s="309"/>
      <c r="H2921" s="316"/>
      <c r="I2921" s="102"/>
      <c r="J2921" s="94"/>
      <c r="K2921" s="94"/>
      <c r="L2921" s="200"/>
      <c r="M2921" s="70"/>
      <c r="N2921" s="182"/>
      <c r="O2921" s="181" t="str">
        <f t="shared" si="93"/>
        <v>1900-1</v>
      </c>
      <c r="P2921" s="181">
        <f t="shared" si="94"/>
        <v>0</v>
      </c>
      <c r="W2921" s="216"/>
      <c r="X2921" s="215"/>
      <c r="Y2921" s="184"/>
    </row>
    <row r="2922" spans="1:25">
      <c r="A2922" s="92"/>
      <c r="B2922" s="27"/>
      <c r="C2922" s="85"/>
      <c r="D2922" s="85"/>
      <c r="E2922" s="85"/>
      <c r="F2922" s="85"/>
      <c r="G2922" s="309"/>
      <c r="H2922" s="316"/>
      <c r="I2922" s="102"/>
      <c r="J2922" s="94"/>
      <c r="K2922" s="94"/>
      <c r="L2922" s="200"/>
      <c r="M2922" s="70"/>
      <c r="N2922" s="182"/>
      <c r="O2922" s="181" t="str">
        <f t="shared" si="93"/>
        <v>1900-1</v>
      </c>
      <c r="P2922" s="181">
        <f t="shared" si="94"/>
        <v>0</v>
      </c>
      <c r="W2922" s="216"/>
      <c r="X2922" s="215"/>
      <c r="Y2922" s="184"/>
    </row>
    <row r="2923" spans="1:25">
      <c r="A2923" s="92"/>
      <c r="B2923" s="27"/>
      <c r="C2923" s="85"/>
      <c r="D2923" s="85"/>
      <c r="E2923" s="85"/>
      <c r="F2923" s="85"/>
      <c r="G2923" s="309"/>
      <c r="H2923" s="316"/>
      <c r="I2923" s="102"/>
      <c r="J2923" s="94"/>
      <c r="K2923" s="94"/>
      <c r="L2923" s="200"/>
      <c r="M2923" s="70"/>
      <c r="N2923" s="182"/>
      <c r="O2923" s="181" t="str">
        <f t="shared" si="93"/>
        <v>1900-1</v>
      </c>
      <c r="P2923" s="181">
        <f t="shared" si="94"/>
        <v>0</v>
      </c>
      <c r="W2923" s="216"/>
      <c r="X2923" s="215"/>
      <c r="Y2923" s="184"/>
    </row>
    <row r="2924" spans="1:25">
      <c r="A2924" s="92"/>
      <c r="B2924" s="27"/>
      <c r="C2924" s="85"/>
      <c r="D2924" s="85"/>
      <c r="E2924" s="85"/>
      <c r="F2924" s="85"/>
      <c r="G2924" s="309"/>
      <c r="H2924" s="316"/>
      <c r="I2924" s="102"/>
      <c r="J2924" s="94"/>
      <c r="K2924" s="94"/>
      <c r="L2924" s="200"/>
      <c r="M2924" s="70"/>
      <c r="N2924" s="182"/>
      <c r="O2924" s="181" t="str">
        <f t="shared" si="93"/>
        <v>1900-1</v>
      </c>
      <c r="P2924" s="181">
        <f t="shared" si="94"/>
        <v>0</v>
      </c>
      <c r="W2924" s="216"/>
      <c r="X2924" s="215"/>
      <c r="Y2924" s="184"/>
    </row>
    <row r="2925" spans="1:25">
      <c r="A2925" s="92"/>
      <c r="B2925" s="27"/>
      <c r="C2925" s="85"/>
      <c r="D2925" s="85"/>
      <c r="E2925" s="85"/>
      <c r="F2925" s="85"/>
      <c r="G2925" s="309"/>
      <c r="H2925" s="316"/>
      <c r="I2925" s="102"/>
      <c r="J2925" s="94"/>
      <c r="K2925" s="94"/>
      <c r="L2925" s="200"/>
      <c r="M2925" s="70"/>
      <c r="N2925" s="182"/>
      <c r="O2925" s="181" t="str">
        <f t="shared" si="93"/>
        <v>1900-1</v>
      </c>
      <c r="P2925" s="181">
        <f t="shared" si="94"/>
        <v>0</v>
      </c>
      <c r="W2925" s="216"/>
      <c r="X2925" s="215"/>
      <c r="Y2925" s="184"/>
    </row>
    <row r="2926" spans="1:25">
      <c r="A2926" s="92"/>
      <c r="B2926" s="27"/>
      <c r="C2926" s="85"/>
      <c r="D2926" s="85"/>
      <c r="E2926" s="85"/>
      <c r="F2926" s="85"/>
      <c r="G2926" s="309"/>
      <c r="H2926" s="316"/>
      <c r="I2926" s="102"/>
      <c r="J2926" s="94"/>
      <c r="K2926" s="94"/>
      <c r="L2926" s="200"/>
      <c r="M2926" s="70"/>
      <c r="N2926" s="182"/>
      <c r="O2926" s="181" t="str">
        <f t="shared" si="93"/>
        <v>1900-1</v>
      </c>
      <c r="P2926" s="181">
        <f t="shared" si="94"/>
        <v>0</v>
      </c>
      <c r="W2926" s="216"/>
      <c r="X2926" s="215"/>
      <c r="Y2926" s="184"/>
    </row>
    <row r="2927" spans="1:25">
      <c r="A2927" s="92"/>
      <c r="B2927" s="27"/>
      <c r="C2927" s="85"/>
      <c r="D2927" s="85"/>
      <c r="E2927" s="85"/>
      <c r="F2927" s="85"/>
      <c r="G2927" s="309"/>
      <c r="H2927" s="316"/>
      <c r="I2927" s="102"/>
      <c r="J2927" s="94"/>
      <c r="K2927" s="94"/>
      <c r="L2927" s="200"/>
      <c r="M2927" s="70"/>
      <c r="N2927" s="182"/>
      <c r="O2927" s="181" t="str">
        <f t="shared" ref="O2927:O2990" si="95">YEAR(B2927)&amp;"-"&amp;MONTH(B2927)</f>
        <v>1900-1</v>
      </c>
      <c r="P2927" s="181">
        <f t="shared" si="94"/>
        <v>0</v>
      </c>
      <c r="W2927" s="216"/>
      <c r="X2927" s="215"/>
      <c r="Y2927" s="184"/>
    </row>
    <row r="2928" spans="1:25">
      <c r="A2928" s="92"/>
      <c r="B2928" s="27"/>
      <c r="C2928" s="85"/>
      <c r="D2928" s="85"/>
      <c r="E2928" s="85"/>
      <c r="F2928" s="85"/>
      <c r="G2928" s="309"/>
      <c r="H2928" s="316"/>
      <c r="I2928" s="102"/>
      <c r="J2928" s="94"/>
      <c r="K2928" s="94"/>
      <c r="L2928" s="200"/>
      <c r="M2928" s="70"/>
      <c r="N2928" s="182"/>
      <c r="O2928" s="181" t="str">
        <f t="shared" si="95"/>
        <v>1900-1</v>
      </c>
      <c r="P2928" s="181">
        <f t="shared" si="94"/>
        <v>0</v>
      </c>
      <c r="W2928" s="216"/>
      <c r="X2928" s="215"/>
      <c r="Y2928" s="184"/>
    </row>
    <row r="2929" spans="1:25">
      <c r="A2929" s="92"/>
      <c r="B2929" s="27"/>
      <c r="C2929" s="85"/>
      <c r="D2929" s="85"/>
      <c r="E2929" s="85"/>
      <c r="F2929" s="85"/>
      <c r="G2929" s="309"/>
      <c r="H2929" s="316"/>
      <c r="I2929" s="102"/>
      <c r="J2929" s="94"/>
      <c r="K2929" s="94"/>
      <c r="L2929" s="200"/>
      <c r="M2929" s="70"/>
      <c r="N2929" s="182"/>
      <c r="O2929" s="181" t="str">
        <f t="shared" si="95"/>
        <v>1900-1</v>
      </c>
      <c r="P2929" s="181">
        <f t="shared" si="94"/>
        <v>0</v>
      </c>
      <c r="W2929" s="216"/>
      <c r="X2929" s="215"/>
      <c r="Y2929" s="184"/>
    </row>
    <row r="2930" spans="1:25">
      <c r="A2930" s="92"/>
      <c r="B2930" s="27"/>
      <c r="C2930" s="85"/>
      <c r="D2930" s="85"/>
      <c r="E2930" s="85"/>
      <c r="F2930" s="85"/>
      <c r="G2930" s="309"/>
      <c r="H2930" s="316"/>
      <c r="I2930" s="102"/>
      <c r="J2930" s="94"/>
      <c r="K2930" s="94"/>
      <c r="L2930" s="200"/>
      <c r="M2930" s="70"/>
      <c r="N2930" s="182"/>
      <c r="O2930" s="181" t="str">
        <f t="shared" si="95"/>
        <v>1900-1</v>
      </c>
      <c r="P2930" s="181">
        <f t="shared" si="94"/>
        <v>0</v>
      </c>
      <c r="W2930" s="216"/>
      <c r="X2930" s="215"/>
      <c r="Y2930" s="184"/>
    </row>
    <row r="2931" spans="1:25">
      <c r="A2931" s="92"/>
      <c r="B2931" s="27"/>
      <c r="C2931" s="85"/>
      <c r="D2931" s="85"/>
      <c r="E2931" s="85"/>
      <c r="F2931" s="85"/>
      <c r="G2931" s="309"/>
      <c r="H2931" s="316"/>
      <c r="I2931" s="102"/>
      <c r="J2931" s="94"/>
      <c r="K2931" s="94"/>
      <c r="L2931" s="200"/>
      <c r="M2931" s="70"/>
      <c r="N2931" s="182"/>
      <c r="O2931" s="181" t="str">
        <f t="shared" si="95"/>
        <v>1900-1</v>
      </c>
      <c r="P2931" s="181">
        <f t="shared" si="94"/>
        <v>0</v>
      </c>
      <c r="W2931" s="216"/>
      <c r="X2931" s="215"/>
      <c r="Y2931" s="184"/>
    </row>
    <row r="2932" spans="1:25">
      <c r="A2932" s="92"/>
      <c r="B2932" s="27"/>
      <c r="C2932" s="85"/>
      <c r="D2932" s="85"/>
      <c r="E2932" s="85"/>
      <c r="F2932" s="85"/>
      <c r="G2932" s="309"/>
      <c r="H2932" s="316"/>
      <c r="I2932" s="102"/>
      <c r="J2932" s="94"/>
      <c r="K2932" s="94"/>
      <c r="L2932" s="200"/>
      <c r="M2932" s="70"/>
      <c r="N2932" s="182"/>
      <c r="O2932" s="181" t="str">
        <f t="shared" si="95"/>
        <v>1900-1</v>
      </c>
      <c r="P2932" s="181">
        <f t="shared" si="94"/>
        <v>0</v>
      </c>
      <c r="W2932" s="216"/>
      <c r="X2932" s="215"/>
      <c r="Y2932" s="184"/>
    </row>
    <row r="2933" spans="1:25">
      <c r="A2933" s="92"/>
      <c r="B2933" s="27"/>
      <c r="C2933" s="85"/>
      <c r="D2933" s="85"/>
      <c r="E2933" s="85"/>
      <c r="F2933" s="85"/>
      <c r="G2933" s="309"/>
      <c r="H2933" s="316"/>
      <c r="I2933" s="102"/>
      <c r="J2933" s="94"/>
      <c r="K2933" s="94"/>
      <c r="L2933" s="200"/>
      <c r="M2933" s="70"/>
      <c r="N2933" s="182"/>
      <c r="O2933" s="181" t="str">
        <f t="shared" si="95"/>
        <v>1900-1</v>
      </c>
      <c r="P2933" s="181">
        <f t="shared" si="94"/>
        <v>0</v>
      </c>
      <c r="W2933" s="216"/>
      <c r="X2933" s="215"/>
      <c r="Y2933" s="184"/>
    </row>
    <row r="2934" spans="1:25">
      <c r="A2934" s="92"/>
      <c r="B2934" s="27"/>
      <c r="C2934" s="85"/>
      <c r="D2934" s="85"/>
      <c r="E2934" s="85"/>
      <c r="F2934" s="85"/>
      <c r="G2934" s="309"/>
      <c r="H2934" s="316"/>
      <c r="I2934" s="102"/>
      <c r="J2934" s="94"/>
      <c r="K2934" s="94"/>
      <c r="L2934" s="200"/>
      <c r="M2934" s="70"/>
      <c r="N2934" s="182"/>
      <c r="O2934" s="181" t="str">
        <f t="shared" si="95"/>
        <v>1900-1</v>
      </c>
      <c r="P2934" s="181">
        <f t="shared" si="94"/>
        <v>0</v>
      </c>
      <c r="W2934" s="216"/>
      <c r="X2934" s="215"/>
      <c r="Y2934" s="184"/>
    </row>
    <row r="2935" spans="1:25">
      <c r="A2935" s="92"/>
      <c r="B2935" s="27"/>
      <c r="C2935" s="85"/>
      <c r="D2935" s="85"/>
      <c r="E2935" s="85"/>
      <c r="F2935" s="85"/>
      <c r="G2935" s="309"/>
      <c r="H2935" s="316"/>
      <c r="I2935" s="102"/>
      <c r="J2935" s="94"/>
      <c r="K2935" s="94"/>
      <c r="L2935" s="200"/>
      <c r="M2935" s="70"/>
      <c r="N2935" s="182"/>
      <c r="O2935" s="181" t="str">
        <f t="shared" si="95"/>
        <v>1900-1</v>
      </c>
      <c r="P2935" s="181">
        <f t="shared" si="94"/>
        <v>0</v>
      </c>
      <c r="W2935" s="216"/>
      <c r="X2935" s="215"/>
      <c r="Y2935" s="184"/>
    </row>
    <row r="2936" spans="1:25">
      <c r="A2936" s="92"/>
      <c r="B2936" s="27"/>
      <c r="C2936" s="85"/>
      <c r="D2936" s="85"/>
      <c r="E2936" s="85"/>
      <c r="F2936" s="85"/>
      <c r="G2936" s="309"/>
      <c r="H2936" s="316"/>
      <c r="I2936" s="102"/>
      <c r="J2936" s="94"/>
      <c r="K2936" s="94"/>
      <c r="L2936" s="200"/>
      <c r="M2936" s="70"/>
      <c r="N2936" s="182"/>
      <c r="O2936" s="181" t="str">
        <f t="shared" si="95"/>
        <v>1900-1</v>
      </c>
      <c r="P2936" s="181">
        <f t="shared" si="94"/>
        <v>0</v>
      </c>
      <c r="W2936" s="216"/>
      <c r="X2936" s="215"/>
      <c r="Y2936" s="184"/>
    </row>
    <row r="2937" spans="1:25">
      <c r="A2937" s="92"/>
      <c r="B2937" s="27"/>
      <c r="C2937" s="85"/>
      <c r="D2937" s="85"/>
      <c r="E2937" s="85"/>
      <c r="F2937" s="85"/>
      <c r="G2937" s="309"/>
      <c r="H2937" s="316"/>
      <c r="I2937" s="102"/>
      <c r="J2937" s="94"/>
      <c r="K2937" s="94"/>
      <c r="L2937" s="200"/>
      <c r="M2937" s="70"/>
      <c r="N2937" s="182"/>
      <c r="O2937" s="181" t="str">
        <f t="shared" si="95"/>
        <v>1900-1</v>
      </c>
      <c r="P2937" s="181">
        <f t="shared" si="94"/>
        <v>0</v>
      </c>
      <c r="W2937" s="216"/>
      <c r="X2937" s="215"/>
      <c r="Y2937" s="184"/>
    </row>
    <row r="2938" spans="1:25">
      <c r="A2938" s="92"/>
      <c r="B2938" s="27"/>
      <c r="C2938" s="85"/>
      <c r="D2938" s="85"/>
      <c r="E2938" s="85"/>
      <c r="F2938" s="85"/>
      <c r="G2938" s="309"/>
      <c r="H2938" s="316"/>
      <c r="I2938" s="102"/>
      <c r="J2938" s="94"/>
      <c r="K2938" s="94"/>
      <c r="L2938" s="200"/>
      <c r="M2938" s="70"/>
      <c r="N2938" s="182"/>
      <c r="O2938" s="181" t="str">
        <f t="shared" si="95"/>
        <v>1900-1</v>
      </c>
      <c r="P2938" s="181">
        <f t="shared" si="94"/>
        <v>0</v>
      </c>
      <c r="W2938" s="216"/>
      <c r="X2938" s="215"/>
      <c r="Y2938" s="184"/>
    </row>
    <row r="2939" spans="1:25">
      <c r="A2939" s="92"/>
      <c r="B2939" s="27"/>
      <c r="C2939" s="85"/>
      <c r="D2939" s="85"/>
      <c r="E2939" s="85"/>
      <c r="F2939" s="85"/>
      <c r="G2939" s="309"/>
      <c r="H2939" s="316"/>
      <c r="I2939" s="102"/>
      <c r="J2939" s="94"/>
      <c r="K2939" s="94"/>
      <c r="L2939" s="200"/>
      <c r="M2939" s="70"/>
      <c r="N2939" s="182"/>
      <c r="O2939" s="181" t="str">
        <f t="shared" si="95"/>
        <v>1900-1</v>
      </c>
      <c r="P2939" s="181">
        <f t="shared" si="94"/>
        <v>0</v>
      </c>
      <c r="W2939" s="216"/>
      <c r="X2939" s="215"/>
      <c r="Y2939" s="184"/>
    </row>
    <row r="2940" spans="1:25">
      <c r="A2940" s="92"/>
      <c r="B2940" s="27"/>
      <c r="C2940" s="85"/>
      <c r="D2940" s="85"/>
      <c r="E2940" s="85"/>
      <c r="F2940" s="85"/>
      <c r="G2940" s="309"/>
      <c r="H2940" s="316"/>
      <c r="I2940" s="102"/>
      <c r="J2940" s="94"/>
      <c r="K2940" s="94"/>
      <c r="L2940" s="200"/>
      <c r="M2940" s="70"/>
      <c r="N2940" s="182"/>
      <c r="O2940" s="181" t="str">
        <f t="shared" si="95"/>
        <v>1900-1</v>
      </c>
      <c r="P2940" s="181">
        <f t="shared" si="94"/>
        <v>0</v>
      </c>
      <c r="W2940" s="216"/>
      <c r="X2940" s="215"/>
      <c r="Y2940" s="184"/>
    </row>
    <row r="2941" spans="1:25">
      <c r="A2941" s="92"/>
      <c r="B2941" s="27"/>
      <c r="C2941" s="85"/>
      <c r="D2941" s="85"/>
      <c r="E2941" s="85"/>
      <c r="F2941" s="85"/>
      <c r="G2941" s="309"/>
      <c r="H2941" s="316"/>
      <c r="I2941" s="102"/>
      <c r="J2941" s="94"/>
      <c r="K2941" s="94"/>
      <c r="L2941" s="200"/>
      <c r="M2941" s="70"/>
      <c r="N2941" s="182"/>
      <c r="O2941" s="181" t="str">
        <f t="shared" si="95"/>
        <v>1900-1</v>
      </c>
      <c r="P2941" s="181">
        <f t="shared" si="94"/>
        <v>0</v>
      </c>
      <c r="W2941" s="216"/>
      <c r="X2941" s="215"/>
      <c r="Y2941" s="184"/>
    </row>
    <row r="2942" spans="1:25">
      <c r="A2942" s="92"/>
      <c r="B2942" s="27"/>
      <c r="C2942" s="85"/>
      <c r="D2942" s="85"/>
      <c r="E2942" s="85"/>
      <c r="F2942" s="85"/>
      <c r="G2942" s="309"/>
      <c r="H2942" s="316"/>
      <c r="I2942" s="102"/>
      <c r="J2942" s="94"/>
      <c r="K2942" s="94"/>
      <c r="L2942" s="200"/>
      <c r="M2942" s="70"/>
      <c r="N2942" s="182"/>
      <c r="O2942" s="181" t="str">
        <f t="shared" si="95"/>
        <v>1900-1</v>
      </c>
      <c r="P2942" s="181">
        <f t="shared" si="94"/>
        <v>0</v>
      </c>
      <c r="W2942" s="216"/>
      <c r="X2942" s="215"/>
      <c r="Y2942" s="184"/>
    </row>
    <row r="2943" spans="1:25">
      <c r="A2943" s="92"/>
      <c r="B2943" s="27"/>
      <c r="C2943" s="85"/>
      <c r="D2943" s="85"/>
      <c r="E2943" s="85"/>
      <c r="F2943" s="85"/>
      <c r="G2943" s="309"/>
      <c r="H2943" s="316"/>
      <c r="I2943" s="102"/>
      <c r="J2943" s="94"/>
      <c r="K2943" s="94"/>
      <c r="L2943" s="200"/>
      <c r="M2943" s="70"/>
      <c r="N2943" s="182"/>
      <c r="O2943" s="181" t="str">
        <f t="shared" si="95"/>
        <v>1900-1</v>
      </c>
      <c r="P2943" s="181">
        <f t="shared" si="94"/>
        <v>0</v>
      </c>
      <c r="W2943" s="216"/>
      <c r="X2943" s="215"/>
      <c r="Y2943" s="184"/>
    </row>
    <row r="2944" spans="1:25">
      <c r="A2944" s="92"/>
      <c r="B2944" s="27"/>
      <c r="C2944" s="85"/>
      <c r="D2944" s="85"/>
      <c r="E2944" s="85"/>
      <c r="F2944" s="85"/>
      <c r="G2944" s="309"/>
      <c r="H2944" s="316"/>
      <c r="I2944" s="102"/>
      <c r="J2944" s="94"/>
      <c r="K2944" s="94"/>
      <c r="L2944" s="200"/>
      <c r="M2944" s="70"/>
      <c r="N2944" s="182"/>
      <c r="O2944" s="181" t="str">
        <f t="shared" si="95"/>
        <v>1900-1</v>
      </c>
      <c r="P2944" s="181">
        <f t="shared" si="94"/>
        <v>0</v>
      </c>
      <c r="W2944" s="216"/>
      <c r="X2944" s="215"/>
      <c r="Y2944" s="184"/>
    </row>
    <row r="2945" spans="1:25">
      <c r="A2945" s="92"/>
      <c r="B2945" s="27"/>
      <c r="C2945" s="85"/>
      <c r="D2945" s="85"/>
      <c r="E2945" s="85"/>
      <c r="F2945" s="85"/>
      <c r="G2945" s="309"/>
      <c r="H2945" s="316"/>
      <c r="I2945" s="102"/>
      <c r="J2945" s="94"/>
      <c r="K2945" s="94"/>
      <c r="L2945" s="200"/>
      <c r="M2945" s="70"/>
      <c r="N2945" s="182"/>
      <c r="O2945" s="181" t="str">
        <f t="shared" si="95"/>
        <v>1900-1</v>
      </c>
      <c r="P2945" s="181">
        <f t="shared" si="94"/>
        <v>0</v>
      </c>
      <c r="W2945" s="216"/>
      <c r="X2945" s="215"/>
      <c r="Y2945" s="184"/>
    </row>
    <row r="2946" spans="1:25">
      <c r="A2946" s="92"/>
      <c r="B2946" s="27"/>
      <c r="C2946" s="85"/>
      <c r="D2946" s="85"/>
      <c r="E2946" s="85"/>
      <c r="F2946" s="85"/>
      <c r="G2946" s="309"/>
      <c r="H2946" s="316"/>
      <c r="I2946" s="102"/>
      <c r="J2946" s="94"/>
      <c r="K2946" s="94"/>
      <c r="L2946" s="200"/>
      <c r="M2946" s="70"/>
      <c r="N2946" s="182"/>
      <c r="O2946" s="181" t="str">
        <f t="shared" si="95"/>
        <v>1900-1</v>
      </c>
      <c r="P2946" s="181">
        <f t="shared" si="94"/>
        <v>0</v>
      </c>
      <c r="W2946" s="216"/>
      <c r="X2946" s="215"/>
      <c r="Y2946" s="184"/>
    </row>
    <row r="2947" spans="1:25">
      <c r="A2947" s="92"/>
      <c r="B2947" s="27"/>
      <c r="C2947" s="85"/>
      <c r="D2947" s="85"/>
      <c r="E2947" s="85"/>
      <c r="F2947" s="85"/>
      <c r="G2947" s="309"/>
      <c r="H2947" s="316"/>
      <c r="I2947" s="102"/>
      <c r="J2947" s="94"/>
      <c r="K2947" s="94"/>
      <c r="L2947" s="200"/>
      <c r="M2947" s="70"/>
      <c r="N2947" s="182"/>
      <c r="O2947" s="181" t="str">
        <f t="shared" si="95"/>
        <v>1900-1</v>
      </c>
      <c r="P2947" s="181">
        <f t="shared" ref="P2947:P3010" si="96">N2947*H2947</f>
        <v>0</v>
      </c>
      <c r="W2947" s="216"/>
      <c r="X2947" s="215"/>
      <c r="Y2947" s="184"/>
    </row>
    <row r="2948" spans="1:25">
      <c r="A2948" s="92"/>
      <c r="B2948" s="27"/>
      <c r="C2948" s="85"/>
      <c r="D2948" s="85"/>
      <c r="E2948" s="85"/>
      <c r="F2948" s="85"/>
      <c r="G2948" s="309"/>
      <c r="H2948" s="316"/>
      <c r="I2948" s="102"/>
      <c r="J2948" s="94"/>
      <c r="K2948" s="94"/>
      <c r="L2948" s="200"/>
      <c r="M2948" s="70"/>
      <c r="N2948" s="182"/>
      <c r="O2948" s="181" t="str">
        <f t="shared" si="95"/>
        <v>1900-1</v>
      </c>
      <c r="P2948" s="181">
        <f t="shared" si="96"/>
        <v>0</v>
      </c>
      <c r="W2948" s="216"/>
      <c r="X2948" s="215"/>
      <c r="Y2948" s="184"/>
    </row>
    <row r="2949" spans="1:25">
      <c r="A2949" s="92"/>
      <c r="B2949" s="27"/>
      <c r="C2949" s="85"/>
      <c r="D2949" s="85"/>
      <c r="E2949" s="85"/>
      <c r="F2949" s="85"/>
      <c r="G2949" s="309"/>
      <c r="H2949" s="316"/>
      <c r="I2949" s="102"/>
      <c r="J2949" s="94"/>
      <c r="K2949" s="94"/>
      <c r="L2949" s="200"/>
      <c r="M2949" s="70"/>
      <c r="N2949" s="182"/>
      <c r="O2949" s="181" t="str">
        <f t="shared" si="95"/>
        <v>1900-1</v>
      </c>
      <c r="P2949" s="181">
        <f t="shared" si="96"/>
        <v>0</v>
      </c>
      <c r="W2949" s="216"/>
      <c r="X2949" s="215"/>
      <c r="Y2949" s="184"/>
    </row>
    <row r="2950" spans="1:25">
      <c r="A2950" s="92"/>
      <c r="B2950" s="27"/>
      <c r="C2950" s="85"/>
      <c r="D2950" s="85"/>
      <c r="E2950" s="85"/>
      <c r="F2950" s="85"/>
      <c r="G2950" s="309"/>
      <c r="H2950" s="316"/>
      <c r="I2950" s="102"/>
      <c r="J2950" s="94"/>
      <c r="K2950" s="94"/>
      <c r="L2950" s="200"/>
      <c r="M2950" s="70"/>
      <c r="N2950" s="182"/>
      <c r="O2950" s="181" t="str">
        <f t="shared" si="95"/>
        <v>1900-1</v>
      </c>
      <c r="P2950" s="181">
        <f t="shared" si="96"/>
        <v>0</v>
      </c>
      <c r="W2950" s="216"/>
      <c r="X2950" s="215"/>
      <c r="Y2950" s="184"/>
    </row>
    <row r="2951" spans="1:25">
      <c r="A2951" s="92"/>
      <c r="B2951" s="27"/>
      <c r="C2951" s="85"/>
      <c r="D2951" s="85"/>
      <c r="E2951" s="85"/>
      <c r="F2951" s="85"/>
      <c r="G2951" s="309"/>
      <c r="H2951" s="316"/>
      <c r="I2951" s="102"/>
      <c r="J2951" s="94"/>
      <c r="K2951" s="94"/>
      <c r="L2951" s="200"/>
      <c r="M2951" s="70"/>
      <c r="N2951" s="182"/>
      <c r="O2951" s="181" t="str">
        <f t="shared" si="95"/>
        <v>1900-1</v>
      </c>
      <c r="P2951" s="181">
        <f t="shared" si="96"/>
        <v>0</v>
      </c>
      <c r="W2951" s="216"/>
      <c r="X2951" s="215"/>
      <c r="Y2951" s="184"/>
    </row>
    <row r="2952" spans="1:25">
      <c r="A2952" s="92"/>
      <c r="B2952" s="27"/>
      <c r="C2952" s="85"/>
      <c r="D2952" s="85"/>
      <c r="E2952" s="85"/>
      <c r="F2952" s="85"/>
      <c r="G2952" s="309"/>
      <c r="H2952" s="316"/>
      <c r="I2952" s="102"/>
      <c r="J2952" s="94"/>
      <c r="K2952" s="94"/>
      <c r="L2952" s="200"/>
      <c r="M2952" s="70"/>
      <c r="N2952" s="182"/>
      <c r="O2952" s="181" t="str">
        <f t="shared" si="95"/>
        <v>1900-1</v>
      </c>
      <c r="P2952" s="181">
        <f t="shared" si="96"/>
        <v>0</v>
      </c>
      <c r="W2952" s="216"/>
      <c r="X2952" s="215"/>
      <c r="Y2952" s="184"/>
    </row>
    <row r="2953" spans="1:25">
      <c r="A2953" s="92"/>
      <c r="B2953" s="27"/>
      <c r="C2953" s="85"/>
      <c r="D2953" s="85"/>
      <c r="E2953" s="85"/>
      <c r="F2953" s="85"/>
      <c r="G2953" s="309"/>
      <c r="H2953" s="316"/>
      <c r="I2953" s="102"/>
      <c r="J2953" s="94"/>
      <c r="K2953" s="94"/>
      <c r="L2953" s="200"/>
      <c r="M2953" s="70"/>
      <c r="N2953" s="182"/>
      <c r="O2953" s="181" t="str">
        <f t="shared" si="95"/>
        <v>1900-1</v>
      </c>
      <c r="P2953" s="181">
        <f t="shared" si="96"/>
        <v>0</v>
      </c>
      <c r="W2953" s="216"/>
      <c r="X2953" s="215"/>
      <c r="Y2953" s="184"/>
    </row>
    <row r="2954" spans="1:25">
      <c r="A2954" s="92"/>
      <c r="B2954" s="27"/>
      <c r="C2954" s="85"/>
      <c r="D2954" s="85"/>
      <c r="E2954" s="85"/>
      <c r="F2954" s="85"/>
      <c r="G2954" s="309"/>
      <c r="H2954" s="316"/>
      <c r="I2954" s="102"/>
      <c r="J2954" s="94"/>
      <c r="K2954" s="94"/>
      <c r="L2954" s="200"/>
      <c r="M2954" s="70"/>
      <c r="N2954" s="182"/>
      <c r="O2954" s="181" t="str">
        <f t="shared" si="95"/>
        <v>1900-1</v>
      </c>
      <c r="P2954" s="181">
        <f t="shared" si="96"/>
        <v>0</v>
      </c>
      <c r="W2954" s="216"/>
      <c r="X2954" s="215"/>
      <c r="Y2954" s="184"/>
    </row>
    <row r="2955" spans="1:25">
      <c r="A2955" s="92"/>
      <c r="B2955" s="27"/>
      <c r="C2955" s="85"/>
      <c r="D2955" s="85"/>
      <c r="E2955" s="85"/>
      <c r="F2955" s="85"/>
      <c r="G2955" s="309"/>
      <c r="H2955" s="316"/>
      <c r="I2955" s="102"/>
      <c r="J2955" s="94"/>
      <c r="K2955" s="94"/>
      <c r="L2955" s="200"/>
      <c r="M2955" s="70"/>
      <c r="N2955" s="182"/>
      <c r="O2955" s="181" t="str">
        <f t="shared" si="95"/>
        <v>1900-1</v>
      </c>
      <c r="P2955" s="181">
        <f t="shared" si="96"/>
        <v>0</v>
      </c>
      <c r="W2955" s="216"/>
      <c r="X2955" s="215"/>
      <c r="Y2955" s="184"/>
    </row>
    <row r="2956" spans="1:25">
      <c r="A2956" s="92"/>
      <c r="B2956" s="27"/>
      <c r="C2956" s="85"/>
      <c r="D2956" s="85"/>
      <c r="E2956" s="85"/>
      <c r="F2956" s="85"/>
      <c r="G2956" s="309"/>
      <c r="H2956" s="316"/>
      <c r="I2956" s="102"/>
      <c r="J2956" s="94"/>
      <c r="K2956" s="94"/>
      <c r="L2956" s="200"/>
      <c r="M2956" s="70"/>
      <c r="N2956" s="182"/>
      <c r="O2956" s="181" t="str">
        <f t="shared" si="95"/>
        <v>1900-1</v>
      </c>
      <c r="P2956" s="181">
        <f t="shared" si="96"/>
        <v>0</v>
      </c>
      <c r="W2956" s="216"/>
      <c r="X2956" s="215"/>
      <c r="Y2956" s="184"/>
    </row>
    <row r="2957" spans="1:25">
      <c r="A2957" s="92"/>
      <c r="B2957" s="27"/>
      <c r="C2957" s="85"/>
      <c r="D2957" s="85"/>
      <c r="E2957" s="85"/>
      <c r="F2957" s="85"/>
      <c r="G2957" s="309"/>
      <c r="H2957" s="316"/>
      <c r="I2957" s="102"/>
      <c r="J2957" s="94"/>
      <c r="K2957" s="94"/>
      <c r="L2957" s="200"/>
      <c r="M2957" s="70"/>
      <c r="N2957" s="182"/>
      <c r="O2957" s="181" t="str">
        <f t="shared" si="95"/>
        <v>1900-1</v>
      </c>
      <c r="P2957" s="181">
        <f t="shared" si="96"/>
        <v>0</v>
      </c>
      <c r="W2957" s="216"/>
      <c r="X2957" s="215"/>
      <c r="Y2957" s="184"/>
    </row>
    <row r="2958" spans="1:25">
      <c r="A2958" s="92"/>
      <c r="B2958" s="27"/>
      <c r="C2958" s="85"/>
      <c r="D2958" s="85"/>
      <c r="E2958" s="85"/>
      <c r="F2958" s="85"/>
      <c r="G2958" s="309"/>
      <c r="H2958" s="316"/>
      <c r="I2958" s="102"/>
      <c r="J2958" s="94"/>
      <c r="K2958" s="94"/>
      <c r="L2958" s="200"/>
      <c r="M2958" s="70"/>
      <c r="N2958" s="182"/>
      <c r="O2958" s="181" t="str">
        <f t="shared" si="95"/>
        <v>1900-1</v>
      </c>
      <c r="P2958" s="181">
        <f t="shared" si="96"/>
        <v>0</v>
      </c>
      <c r="W2958" s="216"/>
      <c r="X2958" s="215"/>
      <c r="Y2958" s="184"/>
    </row>
    <row r="2959" spans="1:25">
      <c r="A2959" s="92"/>
      <c r="B2959" s="27"/>
      <c r="C2959" s="85"/>
      <c r="D2959" s="85"/>
      <c r="E2959" s="85"/>
      <c r="F2959" s="85"/>
      <c r="G2959" s="309"/>
      <c r="H2959" s="316"/>
      <c r="I2959" s="102"/>
      <c r="J2959" s="94"/>
      <c r="K2959" s="94"/>
      <c r="L2959" s="200"/>
      <c r="M2959" s="70"/>
      <c r="N2959" s="182"/>
      <c r="O2959" s="181" t="str">
        <f t="shared" si="95"/>
        <v>1900-1</v>
      </c>
      <c r="P2959" s="181">
        <f t="shared" si="96"/>
        <v>0</v>
      </c>
      <c r="W2959" s="216"/>
      <c r="X2959" s="215"/>
      <c r="Y2959" s="184"/>
    </row>
    <row r="2960" spans="1:25">
      <c r="A2960" s="92"/>
      <c r="B2960" s="27"/>
      <c r="C2960" s="85"/>
      <c r="D2960" s="85"/>
      <c r="E2960" s="85"/>
      <c r="F2960" s="85"/>
      <c r="G2960" s="309"/>
      <c r="H2960" s="316"/>
      <c r="I2960" s="102"/>
      <c r="J2960" s="94"/>
      <c r="K2960" s="94"/>
      <c r="L2960" s="200"/>
      <c r="M2960" s="70"/>
      <c r="N2960" s="182"/>
      <c r="O2960" s="181" t="str">
        <f t="shared" si="95"/>
        <v>1900-1</v>
      </c>
      <c r="P2960" s="181">
        <f t="shared" si="96"/>
        <v>0</v>
      </c>
      <c r="W2960" s="216"/>
      <c r="X2960" s="215"/>
      <c r="Y2960" s="184"/>
    </row>
    <row r="2961" spans="1:25">
      <c r="A2961" s="92"/>
      <c r="B2961" s="27"/>
      <c r="C2961" s="85"/>
      <c r="D2961" s="85"/>
      <c r="E2961" s="85"/>
      <c r="F2961" s="85"/>
      <c r="G2961" s="309"/>
      <c r="H2961" s="316"/>
      <c r="I2961" s="102"/>
      <c r="J2961" s="94"/>
      <c r="K2961" s="94"/>
      <c r="L2961" s="200"/>
      <c r="M2961" s="70"/>
      <c r="N2961" s="182"/>
      <c r="O2961" s="181" t="str">
        <f t="shared" si="95"/>
        <v>1900-1</v>
      </c>
      <c r="P2961" s="181">
        <f t="shared" si="96"/>
        <v>0</v>
      </c>
      <c r="W2961" s="216"/>
      <c r="X2961" s="215"/>
      <c r="Y2961" s="184"/>
    </row>
    <row r="2962" spans="1:25">
      <c r="A2962" s="92"/>
      <c r="B2962" s="27"/>
      <c r="C2962" s="85"/>
      <c r="D2962" s="85"/>
      <c r="E2962" s="85"/>
      <c r="F2962" s="85"/>
      <c r="G2962" s="309"/>
      <c r="H2962" s="316"/>
      <c r="I2962" s="102"/>
      <c r="J2962" s="94"/>
      <c r="K2962" s="94"/>
      <c r="L2962" s="200"/>
      <c r="M2962" s="70"/>
      <c r="N2962" s="182"/>
      <c r="O2962" s="181" t="str">
        <f t="shared" si="95"/>
        <v>1900-1</v>
      </c>
      <c r="P2962" s="181">
        <f t="shared" si="96"/>
        <v>0</v>
      </c>
      <c r="W2962" s="216"/>
      <c r="X2962" s="215"/>
      <c r="Y2962" s="184"/>
    </row>
    <row r="2963" spans="1:25">
      <c r="A2963" s="92"/>
      <c r="B2963" s="27"/>
      <c r="C2963" s="85"/>
      <c r="D2963" s="85"/>
      <c r="E2963" s="85"/>
      <c r="F2963" s="85"/>
      <c r="G2963" s="309"/>
      <c r="H2963" s="316"/>
      <c r="I2963" s="102"/>
      <c r="J2963" s="94"/>
      <c r="K2963" s="94"/>
      <c r="L2963" s="200"/>
      <c r="M2963" s="70"/>
      <c r="N2963" s="182"/>
      <c r="O2963" s="181" t="str">
        <f t="shared" si="95"/>
        <v>1900-1</v>
      </c>
      <c r="P2963" s="181">
        <f t="shared" si="96"/>
        <v>0</v>
      </c>
      <c r="W2963" s="216"/>
      <c r="X2963" s="215"/>
      <c r="Y2963" s="184"/>
    </row>
    <row r="2964" spans="1:25">
      <c r="A2964" s="92"/>
      <c r="B2964" s="27"/>
      <c r="C2964" s="85"/>
      <c r="D2964" s="85"/>
      <c r="E2964" s="85"/>
      <c r="F2964" s="85"/>
      <c r="G2964" s="309"/>
      <c r="H2964" s="316"/>
      <c r="I2964" s="102"/>
      <c r="J2964" s="94"/>
      <c r="K2964" s="94"/>
      <c r="L2964" s="200"/>
      <c r="M2964" s="70"/>
      <c r="N2964" s="182"/>
      <c r="O2964" s="181" t="str">
        <f t="shared" si="95"/>
        <v>1900-1</v>
      </c>
      <c r="P2964" s="181">
        <f t="shared" si="96"/>
        <v>0</v>
      </c>
      <c r="W2964" s="216"/>
      <c r="X2964" s="215"/>
      <c r="Y2964" s="184"/>
    </row>
    <row r="2965" spans="1:25">
      <c r="A2965" s="92"/>
      <c r="B2965" s="27"/>
      <c r="C2965" s="85"/>
      <c r="D2965" s="85"/>
      <c r="E2965" s="85"/>
      <c r="F2965" s="85"/>
      <c r="G2965" s="309"/>
      <c r="H2965" s="316"/>
      <c r="I2965" s="102"/>
      <c r="J2965" s="94"/>
      <c r="K2965" s="94"/>
      <c r="L2965" s="200"/>
      <c r="M2965" s="70"/>
      <c r="N2965" s="182"/>
      <c r="O2965" s="181" t="str">
        <f t="shared" si="95"/>
        <v>1900-1</v>
      </c>
      <c r="P2965" s="181">
        <f t="shared" si="96"/>
        <v>0</v>
      </c>
      <c r="W2965" s="216"/>
      <c r="X2965" s="215"/>
      <c r="Y2965" s="184"/>
    </row>
    <row r="2966" spans="1:25">
      <c r="A2966" s="92"/>
      <c r="B2966" s="27"/>
      <c r="C2966" s="85"/>
      <c r="D2966" s="85"/>
      <c r="E2966" s="85"/>
      <c r="F2966" s="85"/>
      <c r="G2966" s="309"/>
      <c r="H2966" s="316"/>
      <c r="I2966" s="102"/>
      <c r="J2966" s="94"/>
      <c r="K2966" s="94"/>
      <c r="L2966" s="200"/>
      <c r="M2966" s="70"/>
      <c r="N2966" s="182"/>
      <c r="O2966" s="181" t="str">
        <f t="shared" si="95"/>
        <v>1900-1</v>
      </c>
      <c r="P2966" s="181">
        <f t="shared" si="96"/>
        <v>0</v>
      </c>
      <c r="W2966" s="216"/>
      <c r="X2966" s="215"/>
      <c r="Y2966" s="184"/>
    </row>
    <row r="2967" spans="1:25">
      <c r="A2967" s="92"/>
      <c r="B2967" s="27"/>
      <c r="C2967" s="85"/>
      <c r="D2967" s="85"/>
      <c r="E2967" s="85"/>
      <c r="F2967" s="85"/>
      <c r="G2967" s="309"/>
      <c r="H2967" s="316"/>
      <c r="I2967" s="102"/>
      <c r="J2967" s="94"/>
      <c r="K2967" s="94"/>
      <c r="L2967" s="200"/>
      <c r="M2967" s="70"/>
      <c r="N2967" s="182"/>
      <c r="O2967" s="181" t="str">
        <f t="shared" si="95"/>
        <v>1900-1</v>
      </c>
      <c r="P2967" s="181">
        <f t="shared" si="96"/>
        <v>0</v>
      </c>
      <c r="W2967" s="216"/>
      <c r="X2967" s="215"/>
      <c r="Y2967" s="184"/>
    </row>
    <row r="2968" spans="1:25">
      <c r="A2968" s="92"/>
      <c r="B2968" s="27"/>
      <c r="C2968" s="85"/>
      <c r="D2968" s="85"/>
      <c r="E2968" s="85"/>
      <c r="F2968" s="85"/>
      <c r="G2968" s="309"/>
      <c r="H2968" s="316"/>
      <c r="I2968" s="102"/>
      <c r="J2968" s="94"/>
      <c r="K2968" s="94"/>
      <c r="L2968" s="200"/>
      <c r="M2968" s="70"/>
      <c r="N2968" s="182"/>
      <c r="O2968" s="181" t="str">
        <f t="shared" si="95"/>
        <v>1900-1</v>
      </c>
      <c r="P2968" s="181">
        <f t="shared" si="96"/>
        <v>0</v>
      </c>
      <c r="W2968" s="216"/>
      <c r="X2968" s="215"/>
      <c r="Y2968" s="184"/>
    </row>
    <row r="2969" spans="1:25">
      <c r="A2969" s="92"/>
      <c r="B2969" s="27"/>
      <c r="C2969" s="85"/>
      <c r="D2969" s="85"/>
      <c r="E2969" s="85"/>
      <c r="F2969" s="85"/>
      <c r="G2969" s="309"/>
      <c r="H2969" s="316"/>
      <c r="I2969" s="102"/>
      <c r="J2969" s="94"/>
      <c r="K2969" s="94"/>
      <c r="L2969" s="200"/>
      <c r="M2969" s="70"/>
      <c r="N2969" s="182"/>
      <c r="O2969" s="181" t="str">
        <f t="shared" si="95"/>
        <v>1900-1</v>
      </c>
      <c r="P2969" s="181">
        <f t="shared" si="96"/>
        <v>0</v>
      </c>
      <c r="W2969" s="216"/>
      <c r="X2969" s="215"/>
      <c r="Y2969" s="184"/>
    </row>
    <row r="2970" spans="1:25">
      <c r="A2970" s="92"/>
      <c r="B2970" s="27"/>
      <c r="C2970" s="85"/>
      <c r="D2970" s="85"/>
      <c r="E2970" s="85"/>
      <c r="F2970" s="85"/>
      <c r="G2970" s="309"/>
      <c r="H2970" s="316"/>
      <c r="I2970" s="102"/>
      <c r="J2970" s="94"/>
      <c r="K2970" s="94"/>
      <c r="L2970" s="200"/>
      <c r="M2970" s="70"/>
      <c r="N2970" s="182"/>
      <c r="O2970" s="181" t="str">
        <f t="shared" si="95"/>
        <v>1900-1</v>
      </c>
      <c r="P2970" s="181">
        <f t="shared" si="96"/>
        <v>0</v>
      </c>
      <c r="W2970" s="216"/>
      <c r="X2970" s="215"/>
      <c r="Y2970" s="184"/>
    </row>
    <row r="2971" spans="1:25">
      <c r="A2971" s="92"/>
      <c r="B2971" s="27"/>
      <c r="C2971" s="85"/>
      <c r="D2971" s="85"/>
      <c r="E2971" s="85"/>
      <c r="F2971" s="85"/>
      <c r="G2971" s="309"/>
      <c r="H2971" s="316"/>
      <c r="I2971" s="102"/>
      <c r="J2971" s="94"/>
      <c r="K2971" s="94"/>
      <c r="L2971" s="200"/>
      <c r="M2971" s="70"/>
      <c r="N2971" s="182"/>
      <c r="O2971" s="181" t="str">
        <f t="shared" si="95"/>
        <v>1900-1</v>
      </c>
      <c r="P2971" s="181">
        <f t="shared" si="96"/>
        <v>0</v>
      </c>
      <c r="W2971" s="216"/>
      <c r="X2971" s="215"/>
      <c r="Y2971" s="184"/>
    </row>
    <row r="2972" spans="1:25">
      <c r="A2972" s="92"/>
      <c r="B2972" s="27"/>
      <c r="C2972" s="85"/>
      <c r="D2972" s="85"/>
      <c r="E2972" s="85"/>
      <c r="F2972" s="85"/>
      <c r="G2972" s="309"/>
      <c r="H2972" s="316"/>
      <c r="I2972" s="102"/>
      <c r="J2972" s="94"/>
      <c r="K2972" s="94"/>
      <c r="L2972" s="200"/>
      <c r="M2972" s="70"/>
      <c r="N2972" s="182"/>
      <c r="O2972" s="181" t="str">
        <f t="shared" si="95"/>
        <v>1900-1</v>
      </c>
      <c r="P2972" s="181">
        <f t="shared" si="96"/>
        <v>0</v>
      </c>
      <c r="W2972" s="216"/>
      <c r="X2972" s="215"/>
      <c r="Y2972" s="184"/>
    </row>
    <row r="2973" spans="1:25">
      <c r="A2973" s="92"/>
      <c r="B2973" s="27"/>
      <c r="C2973" s="85"/>
      <c r="D2973" s="85"/>
      <c r="E2973" s="85"/>
      <c r="F2973" s="85"/>
      <c r="G2973" s="309"/>
      <c r="H2973" s="316"/>
      <c r="I2973" s="102"/>
      <c r="J2973" s="94"/>
      <c r="K2973" s="94"/>
      <c r="L2973" s="200"/>
      <c r="M2973" s="70"/>
      <c r="N2973" s="182"/>
      <c r="O2973" s="181" t="str">
        <f t="shared" si="95"/>
        <v>1900-1</v>
      </c>
      <c r="P2973" s="181">
        <f t="shared" si="96"/>
        <v>0</v>
      </c>
      <c r="W2973" s="216"/>
      <c r="X2973" s="215"/>
      <c r="Y2973" s="184"/>
    </row>
    <row r="2974" spans="1:25">
      <c r="A2974" s="92"/>
      <c r="B2974" s="27"/>
      <c r="C2974" s="85"/>
      <c r="D2974" s="85"/>
      <c r="E2974" s="85"/>
      <c r="F2974" s="85"/>
      <c r="G2974" s="309"/>
      <c r="H2974" s="316"/>
      <c r="I2974" s="102"/>
      <c r="J2974" s="94"/>
      <c r="K2974" s="94"/>
      <c r="L2974" s="200"/>
      <c r="M2974" s="70"/>
      <c r="N2974" s="182"/>
      <c r="O2974" s="181" t="str">
        <f t="shared" si="95"/>
        <v>1900-1</v>
      </c>
      <c r="P2974" s="181">
        <f t="shared" si="96"/>
        <v>0</v>
      </c>
      <c r="W2974" s="216"/>
      <c r="X2974" s="215"/>
      <c r="Y2974" s="184"/>
    </row>
    <row r="2975" spans="1:25">
      <c r="A2975" s="92"/>
      <c r="B2975" s="27"/>
      <c r="C2975" s="85"/>
      <c r="D2975" s="85"/>
      <c r="E2975" s="85"/>
      <c r="F2975" s="85"/>
      <c r="G2975" s="309"/>
      <c r="H2975" s="316"/>
      <c r="I2975" s="102"/>
      <c r="J2975" s="94"/>
      <c r="K2975" s="94"/>
      <c r="L2975" s="200"/>
      <c r="M2975" s="70"/>
      <c r="N2975" s="182"/>
      <c r="O2975" s="181" t="str">
        <f t="shared" si="95"/>
        <v>1900-1</v>
      </c>
      <c r="P2975" s="181">
        <f t="shared" si="96"/>
        <v>0</v>
      </c>
      <c r="W2975" s="216"/>
      <c r="X2975" s="215"/>
      <c r="Y2975" s="184"/>
    </row>
    <row r="2976" spans="1:25">
      <c r="A2976" s="92"/>
      <c r="B2976" s="27"/>
      <c r="C2976" s="85"/>
      <c r="D2976" s="85"/>
      <c r="E2976" s="85"/>
      <c r="F2976" s="85"/>
      <c r="G2976" s="309"/>
      <c r="H2976" s="316"/>
      <c r="I2976" s="102"/>
      <c r="J2976" s="94"/>
      <c r="K2976" s="94"/>
      <c r="L2976" s="200"/>
      <c r="M2976" s="70"/>
      <c r="N2976" s="182"/>
      <c r="O2976" s="181" t="str">
        <f t="shared" si="95"/>
        <v>1900-1</v>
      </c>
      <c r="P2976" s="181">
        <f t="shared" si="96"/>
        <v>0</v>
      </c>
      <c r="W2976" s="216"/>
      <c r="X2976" s="215"/>
      <c r="Y2976" s="184"/>
    </row>
    <row r="2977" spans="1:25">
      <c r="A2977" s="92"/>
      <c r="B2977" s="27"/>
      <c r="C2977" s="85"/>
      <c r="D2977" s="85"/>
      <c r="E2977" s="85"/>
      <c r="F2977" s="85"/>
      <c r="G2977" s="309"/>
      <c r="H2977" s="316"/>
      <c r="I2977" s="102"/>
      <c r="J2977" s="94"/>
      <c r="K2977" s="94"/>
      <c r="L2977" s="200"/>
      <c r="M2977" s="70"/>
      <c r="N2977" s="182"/>
      <c r="O2977" s="181" t="str">
        <f t="shared" si="95"/>
        <v>1900-1</v>
      </c>
      <c r="P2977" s="181">
        <f t="shared" si="96"/>
        <v>0</v>
      </c>
      <c r="W2977" s="216"/>
      <c r="X2977" s="215"/>
      <c r="Y2977" s="184"/>
    </row>
    <row r="2978" spans="1:25">
      <c r="A2978" s="92"/>
      <c r="B2978" s="27"/>
      <c r="C2978" s="85"/>
      <c r="D2978" s="85"/>
      <c r="E2978" s="85"/>
      <c r="F2978" s="85"/>
      <c r="G2978" s="309"/>
      <c r="H2978" s="316"/>
      <c r="I2978" s="102"/>
      <c r="J2978" s="94"/>
      <c r="K2978" s="94"/>
      <c r="L2978" s="200"/>
      <c r="M2978" s="70"/>
      <c r="N2978" s="182"/>
      <c r="O2978" s="181" t="str">
        <f t="shared" si="95"/>
        <v>1900-1</v>
      </c>
      <c r="P2978" s="181">
        <f t="shared" si="96"/>
        <v>0</v>
      </c>
      <c r="W2978" s="216"/>
      <c r="X2978" s="215"/>
      <c r="Y2978" s="184"/>
    </row>
    <row r="2979" spans="1:25">
      <c r="A2979" s="92"/>
      <c r="B2979" s="27"/>
      <c r="C2979" s="85"/>
      <c r="D2979" s="85"/>
      <c r="E2979" s="85"/>
      <c r="F2979" s="85"/>
      <c r="G2979" s="309"/>
      <c r="H2979" s="316"/>
      <c r="I2979" s="102"/>
      <c r="J2979" s="94"/>
      <c r="K2979" s="94"/>
      <c r="L2979" s="200"/>
      <c r="M2979" s="70"/>
      <c r="N2979" s="182"/>
      <c r="O2979" s="181" t="str">
        <f t="shared" si="95"/>
        <v>1900-1</v>
      </c>
      <c r="P2979" s="181">
        <f t="shared" si="96"/>
        <v>0</v>
      </c>
      <c r="W2979" s="216"/>
      <c r="X2979" s="215"/>
      <c r="Y2979" s="184"/>
    </row>
    <row r="2980" spans="1:25">
      <c r="A2980" s="92"/>
      <c r="B2980" s="27"/>
      <c r="C2980" s="85"/>
      <c r="D2980" s="85"/>
      <c r="E2980" s="85"/>
      <c r="F2980" s="85"/>
      <c r="G2980" s="309"/>
      <c r="H2980" s="316"/>
      <c r="I2980" s="102"/>
      <c r="J2980" s="94"/>
      <c r="K2980" s="94"/>
      <c r="L2980" s="200"/>
      <c r="M2980" s="70"/>
      <c r="N2980" s="182"/>
      <c r="O2980" s="181" t="str">
        <f t="shared" si="95"/>
        <v>1900-1</v>
      </c>
      <c r="P2980" s="181">
        <f t="shared" si="96"/>
        <v>0</v>
      </c>
      <c r="W2980" s="216"/>
      <c r="X2980" s="215"/>
      <c r="Y2980" s="184"/>
    </row>
    <row r="2981" spans="1:25">
      <c r="A2981" s="92"/>
      <c r="B2981" s="27"/>
      <c r="C2981" s="85"/>
      <c r="D2981" s="85"/>
      <c r="E2981" s="85"/>
      <c r="F2981" s="85"/>
      <c r="G2981" s="309"/>
      <c r="H2981" s="316"/>
      <c r="I2981" s="102"/>
      <c r="J2981" s="94"/>
      <c r="K2981" s="94"/>
      <c r="L2981" s="200"/>
      <c r="M2981" s="70"/>
      <c r="N2981" s="182"/>
      <c r="O2981" s="181" t="str">
        <f t="shared" si="95"/>
        <v>1900-1</v>
      </c>
      <c r="P2981" s="181">
        <f t="shared" si="96"/>
        <v>0</v>
      </c>
      <c r="W2981" s="216"/>
      <c r="X2981" s="215"/>
      <c r="Y2981" s="184"/>
    </row>
    <row r="2982" spans="1:25">
      <c r="A2982" s="92"/>
      <c r="B2982" s="27"/>
      <c r="C2982" s="85"/>
      <c r="D2982" s="85"/>
      <c r="E2982" s="85"/>
      <c r="F2982" s="85"/>
      <c r="G2982" s="309"/>
      <c r="H2982" s="316"/>
      <c r="I2982" s="102"/>
      <c r="J2982" s="94"/>
      <c r="K2982" s="94"/>
      <c r="L2982" s="200"/>
      <c r="M2982" s="70"/>
      <c r="N2982" s="182"/>
      <c r="O2982" s="181" t="str">
        <f t="shared" si="95"/>
        <v>1900-1</v>
      </c>
      <c r="P2982" s="181">
        <f t="shared" si="96"/>
        <v>0</v>
      </c>
      <c r="W2982" s="216"/>
      <c r="X2982" s="215"/>
      <c r="Y2982" s="184"/>
    </row>
    <row r="2983" spans="1:25">
      <c r="A2983" s="92"/>
      <c r="B2983" s="27"/>
      <c r="C2983" s="85"/>
      <c r="D2983" s="85"/>
      <c r="E2983" s="85"/>
      <c r="F2983" s="85"/>
      <c r="G2983" s="309"/>
      <c r="H2983" s="316"/>
      <c r="I2983" s="102"/>
      <c r="J2983" s="94"/>
      <c r="K2983" s="94"/>
      <c r="L2983" s="200"/>
      <c r="M2983" s="70"/>
      <c r="N2983" s="182"/>
      <c r="O2983" s="181" t="str">
        <f t="shared" si="95"/>
        <v>1900-1</v>
      </c>
      <c r="P2983" s="181">
        <f t="shared" si="96"/>
        <v>0</v>
      </c>
      <c r="W2983" s="216"/>
      <c r="X2983" s="215"/>
      <c r="Y2983" s="184"/>
    </row>
    <row r="2984" spans="1:25">
      <c r="A2984" s="92"/>
      <c r="B2984" s="27"/>
      <c r="C2984" s="85"/>
      <c r="D2984" s="85"/>
      <c r="E2984" s="85"/>
      <c r="F2984" s="85"/>
      <c r="G2984" s="309"/>
      <c r="H2984" s="316"/>
      <c r="I2984" s="102"/>
      <c r="J2984" s="94"/>
      <c r="K2984" s="94"/>
      <c r="L2984" s="200"/>
      <c r="M2984" s="70"/>
      <c r="N2984" s="182"/>
      <c r="O2984" s="181" t="str">
        <f t="shared" si="95"/>
        <v>1900-1</v>
      </c>
      <c r="P2984" s="181">
        <f t="shared" si="96"/>
        <v>0</v>
      </c>
      <c r="W2984" s="216"/>
      <c r="X2984" s="215"/>
      <c r="Y2984" s="184"/>
    </row>
    <row r="2985" spans="1:25">
      <c r="A2985" s="92"/>
      <c r="B2985" s="27"/>
      <c r="C2985" s="85"/>
      <c r="D2985" s="85"/>
      <c r="E2985" s="85"/>
      <c r="F2985" s="85"/>
      <c r="G2985" s="309"/>
      <c r="H2985" s="316"/>
      <c r="I2985" s="102"/>
      <c r="J2985" s="94"/>
      <c r="K2985" s="94"/>
      <c r="L2985" s="200"/>
      <c r="M2985" s="70"/>
      <c r="N2985" s="182"/>
      <c r="O2985" s="181" t="str">
        <f t="shared" si="95"/>
        <v>1900-1</v>
      </c>
      <c r="P2985" s="181">
        <f t="shared" si="96"/>
        <v>0</v>
      </c>
      <c r="W2985" s="216"/>
      <c r="X2985" s="215"/>
      <c r="Y2985" s="184"/>
    </row>
    <row r="2986" spans="1:25">
      <c r="A2986" s="92"/>
      <c r="B2986" s="27"/>
      <c r="C2986" s="85"/>
      <c r="D2986" s="85"/>
      <c r="E2986" s="85"/>
      <c r="F2986" s="85"/>
      <c r="G2986" s="309"/>
      <c r="H2986" s="316"/>
      <c r="I2986" s="102"/>
      <c r="J2986" s="94"/>
      <c r="K2986" s="94"/>
      <c r="L2986" s="200"/>
      <c r="M2986" s="70"/>
      <c r="N2986" s="182"/>
      <c r="O2986" s="181" t="str">
        <f t="shared" si="95"/>
        <v>1900-1</v>
      </c>
      <c r="P2986" s="181">
        <f t="shared" si="96"/>
        <v>0</v>
      </c>
      <c r="W2986" s="216"/>
      <c r="X2986" s="215"/>
      <c r="Y2986" s="184"/>
    </row>
    <row r="2987" spans="1:25">
      <c r="A2987" s="92"/>
      <c r="B2987" s="27"/>
      <c r="C2987" s="85"/>
      <c r="D2987" s="85"/>
      <c r="E2987" s="85"/>
      <c r="F2987" s="85"/>
      <c r="G2987" s="309"/>
      <c r="H2987" s="316"/>
      <c r="I2987" s="102"/>
      <c r="J2987" s="94"/>
      <c r="K2987" s="94"/>
      <c r="L2987" s="200"/>
      <c r="M2987" s="70"/>
      <c r="N2987" s="182"/>
      <c r="O2987" s="181" t="str">
        <f t="shared" si="95"/>
        <v>1900-1</v>
      </c>
      <c r="P2987" s="181">
        <f t="shared" si="96"/>
        <v>0</v>
      </c>
      <c r="W2987" s="216"/>
      <c r="X2987" s="215"/>
      <c r="Y2987" s="184"/>
    </row>
    <row r="2988" spans="1:25">
      <c r="A2988" s="92"/>
      <c r="B2988" s="27"/>
      <c r="C2988" s="85"/>
      <c r="D2988" s="85"/>
      <c r="E2988" s="85"/>
      <c r="F2988" s="85"/>
      <c r="G2988" s="309"/>
      <c r="H2988" s="316"/>
      <c r="I2988" s="102"/>
      <c r="J2988" s="94"/>
      <c r="K2988" s="94"/>
      <c r="L2988" s="200"/>
      <c r="M2988" s="70"/>
      <c r="N2988" s="182"/>
      <c r="O2988" s="181" t="str">
        <f t="shared" si="95"/>
        <v>1900-1</v>
      </c>
      <c r="P2988" s="181">
        <f t="shared" si="96"/>
        <v>0</v>
      </c>
      <c r="W2988" s="216"/>
      <c r="X2988" s="215"/>
      <c r="Y2988" s="184"/>
    </row>
    <row r="2989" spans="1:25">
      <c r="A2989" s="92"/>
      <c r="B2989" s="27"/>
      <c r="C2989" s="85"/>
      <c r="D2989" s="85"/>
      <c r="E2989" s="85"/>
      <c r="F2989" s="85"/>
      <c r="G2989" s="309"/>
      <c r="H2989" s="316"/>
      <c r="I2989" s="102"/>
      <c r="J2989" s="94"/>
      <c r="K2989" s="94"/>
      <c r="L2989" s="200"/>
      <c r="M2989" s="70"/>
      <c r="N2989" s="182"/>
      <c r="O2989" s="181" t="str">
        <f t="shared" si="95"/>
        <v>1900-1</v>
      </c>
      <c r="P2989" s="181">
        <f t="shared" si="96"/>
        <v>0</v>
      </c>
      <c r="W2989" s="216"/>
      <c r="X2989" s="215"/>
      <c r="Y2989" s="184"/>
    </row>
    <row r="2990" spans="1:25">
      <c r="A2990" s="92"/>
      <c r="B2990" s="27"/>
      <c r="C2990" s="85"/>
      <c r="D2990" s="85"/>
      <c r="E2990" s="85"/>
      <c r="F2990" s="85"/>
      <c r="G2990" s="309"/>
      <c r="H2990" s="316"/>
      <c r="I2990" s="102"/>
      <c r="J2990" s="94"/>
      <c r="K2990" s="94"/>
      <c r="L2990" s="200"/>
      <c r="M2990" s="70"/>
      <c r="N2990" s="182"/>
      <c r="O2990" s="181" t="str">
        <f t="shared" si="95"/>
        <v>1900-1</v>
      </c>
      <c r="P2990" s="181">
        <f t="shared" si="96"/>
        <v>0</v>
      </c>
      <c r="W2990" s="216"/>
      <c r="X2990" s="215"/>
      <c r="Y2990" s="184"/>
    </row>
    <row r="2991" spans="1:25">
      <c r="A2991" s="92"/>
      <c r="B2991" s="27"/>
      <c r="C2991" s="85"/>
      <c r="D2991" s="85"/>
      <c r="E2991" s="85"/>
      <c r="F2991" s="85"/>
      <c r="G2991" s="309"/>
      <c r="H2991" s="316"/>
      <c r="I2991" s="102"/>
      <c r="J2991" s="94"/>
      <c r="K2991" s="94"/>
      <c r="L2991" s="200"/>
      <c r="M2991" s="70"/>
      <c r="N2991" s="182"/>
      <c r="O2991" s="181" t="str">
        <f t="shared" ref="O2991:O3054" si="97">YEAR(B2991)&amp;"-"&amp;MONTH(B2991)</f>
        <v>1900-1</v>
      </c>
      <c r="P2991" s="181">
        <f t="shared" si="96"/>
        <v>0</v>
      </c>
      <c r="W2991" s="216"/>
      <c r="X2991" s="215"/>
      <c r="Y2991" s="184"/>
    </row>
    <row r="2992" spans="1:25">
      <c r="A2992" s="92"/>
      <c r="B2992" s="27"/>
      <c r="C2992" s="85"/>
      <c r="D2992" s="85"/>
      <c r="E2992" s="85"/>
      <c r="F2992" s="85"/>
      <c r="G2992" s="309"/>
      <c r="H2992" s="316"/>
      <c r="I2992" s="102"/>
      <c r="J2992" s="94"/>
      <c r="K2992" s="94"/>
      <c r="L2992" s="200"/>
      <c r="M2992" s="70"/>
      <c r="N2992" s="182"/>
      <c r="O2992" s="181" t="str">
        <f t="shared" si="97"/>
        <v>1900-1</v>
      </c>
      <c r="P2992" s="181">
        <f t="shared" si="96"/>
        <v>0</v>
      </c>
      <c r="W2992" s="216"/>
      <c r="X2992" s="215"/>
      <c r="Y2992" s="184"/>
    </row>
    <row r="2993" spans="1:25">
      <c r="A2993" s="92"/>
      <c r="B2993" s="27"/>
      <c r="C2993" s="85"/>
      <c r="D2993" s="85"/>
      <c r="E2993" s="85"/>
      <c r="F2993" s="85"/>
      <c r="G2993" s="309"/>
      <c r="H2993" s="316"/>
      <c r="I2993" s="102"/>
      <c r="J2993" s="94"/>
      <c r="K2993" s="94"/>
      <c r="L2993" s="200"/>
      <c r="M2993" s="70"/>
      <c r="N2993" s="182"/>
      <c r="O2993" s="181" t="str">
        <f t="shared" si="97"/>
        <v>1900-1</v>
      </c>
      <c r="P2993" s="181">
        <f t="shared" si="96"/>
        <v>0</v>
      </c>
      <c r="W2993" s="216"/>
      <c r="X2993" s="215"/>
      <c r="Y2993" s="184"/>
    </row>
    <row r="2994" spans="1:25">
      <c r="A2994" s="92"/>
      <c r="B2994" s="27"/>
      <c r="C2994" s="85"/>
      <c r="D2994" s="85"/>
      <c r="E2994" s="85"/>
      <c r="F2994" s="85"/>
      <c r="G2994" s="309"/>
      <c r="H2994" s="316"/>
      <c r="I2994" s="102"/>
      <c r="J2994" s="94"/>
      <c r="K2994" s="94"/>
      <c r="L2994" s="200"/>
      <c r="M2994" s="70"/>
      <c r="N2994" s="182"/>
      <c r="O2994" s="181" t="str">
        <f t="shared" si="97"/>
        <v>1900-1</v>
      </c>
      <c r="P2994" s="181">
        <f t="shared" si="96"/>
        <v>0</v>
      </c>
      <c r="W2994" s="216"/>
      <c r="X2994" s="215"/>
      <c r="Y2994" s="184"/>
    </row>
    <row r="2995" spans="1:25">
      <c r="A2995" s="92"/>
      <c r="B2995" s="27"/>
      <c r="C2995" s="85"/>
      <c r="D2995" s="85"/>
      <c r="E2995" s="85"/>
      <c r="F2995" s="85"/>
      <c r="G2995" s="309"/>
      <c r="H2995" s="316"/>
      <c r="I2995" s="102"/>
      <c r="J2995" s="94"/>
      <c r="K2995" s="94"/>
      <c r="L2995" s="200"/>
      <c r="M2995" s="70"/>
      <c r="N2995" s="182"/>
      <c r="O2995" s="181" t="str">
        <f t="shared" si="97"/>
        <v>1900-1</v>
      </c>
      <c r="P2995" s="181">
        <f t="shared" si="96"/>
        <v>0</v>
      </c>
      <c r="W2995" s="216"/>
      <c r="X2995" s="215"/>
      <c r="Y2995" s="184"/>
    </row>
    <row r="2996" spans="1:25">
      <c r="A2996" s="92"/>
      <c r="B2996" s="27"/>
      <c r="C2996" s="85"/>
      <c r="D2996" s="85"/>
      <c r="E2996" s="85"/>
      <c r="F2996" s="85"/>
      <c r="G2996" s="309"/>
      <c r="H2996" s="316"/>
      <c r="I2996" s="102"/>
      <c r="J2996" s="94"/>
      <c r="K2996" s="94"/>
      <c r="L2996" s="200"/>
      <c r="M2996" s="70"/>
      <c r="N2996" s="182"/>
      <c r="O2996" s="181" t="str">
        <f t="shared" si="97"/>
        <v>1900-1</v>
      </c>
      <c r="P2996" s="181">
        <f t="shared" si="96"/>
        <v>0</v>
      </c>
      <c r="W2996" s="216"/>
      <c r="X2996" s="215"/>
      <c r="Y2996" s="184"/>
    </row>
    <row r="2997" spans="1:25">
      <c r="A2997" s="92"/>
      <c r="B2997" s="27"/>
      <c r="C2997" s="85"/>
      <c r="D2997" s="85"/>
      <c r="E2997" s="85"/>
      <c r="F2997" s="85"/>
      <c r="G2997" s="309"/>
      <c r="H2997" s="316"/>
      <c r="I2997" s="102"/>
      <c r="J2997" s="94"/>
      <c r="K2997" s="94"/>
      <c r="L2997" s="200"/>
      <c r="M2997" s="70"/>
      <c r="N2997" s="182"/>
      <c r="O2997" s="181" t="str">
        <f t="shared" si="97"/>
        <v>1900-1</v>
      </c>
      <c r="P2997" s="181">
        <f t="shared" si="96"/>
        <v>0</v>
      </c>
      <c r="W2997" s="216"/>
      <c r="X2997" s="215"/>
      <c r="Y2997" s="184"/>
    </row>
    <row r="2998" spans="1:25">
      <c r="A2998" s="92"/>
      <c r="B2998" s="27"/>
      <c r="C2998" s="85"/>
      <c r="D2998" s="85"/>
      <c r="E2998" s="85"/>
      <c r="F2998" s="85"/>
      <c r="G2998" s="309"/>
      <c r="H2998" s="316"/>
      <c r="I2998" s="102"/>
      <c r="J2998" s="94"/>
      <c r="K2998" s="94"/>
      <c r="L2998" s="200"/>
      <c r="M2998" s="70"/>
      <c r="N2998" s="182"/>
      <c r="O2998" s="181" t="str">
        <f t="shared" si="97"/>
        <v>1900-1</v>
      </c>
      <c r="P2998" s="181">
        <f t="shared" si="96"/>
        <v>0</v>
      </c>
      <c r="W2998" s="216"/>
      <c r="X2998" s="215"/>
      <c r="Y2998" s="184"/>
    </row>
    <row r="2999" spans="1:25">
      <c r="A2999" s="92"/>
      <c r="B2999" s="27"/>
      <c r="C2999" s="85"/>
      <c r="D2999" s="85"/>
      <c r="E2999" s="85"/>
      <c r="F2999" s="85"/>
      <c r="G2999" s="309"/>
      <c r="H2999" s="316"/>
      <c r="I2999" s="102"/>
      <c r="J2999" s="94"/>
      <c r="K2999" s="94"/>
      <c r="L2999" s="200"/>
      <c r="M2999" s="70"/>
      <c r="N2999" s="182"/>
      <c r="O2999" s="181" t="str">
        <f t="shared" si="97"/>
        <v>1900-1</v>
      </c>
      <c r="P2999" s="181">
        <f t="shared" si="96"/>
        <v>0</v>
      </c>
      <c r="W2999" s="216"/>
      <c r="X2999" s="215"/>
      <c r="Y2999" s="184"/>
    </row>
    <row r="3000" spans="1:25">
      <c r="A3000" s="92"/>
      <c r="B3000" s="27"/>
      <c r="C3000" s="85"/>
      <c r="D3000" s="85"/>
      <c r="E3000" s="85"/>
      <c r="F3000" s="85"/>
      <c r="G3000" s="309"/>
      <c r="H3000" s="316"/>
      <c r="I3000" s="102"/>
      <c r="J3000" s="94"/>
      <c r="K3000" s="94"/>
      <c r="L3000" s="200"/>
      <c r="M3000" s="70"/>
      <c r="N3000" s="182"/>
      <c r="O3000" s="181" t="str">
        <f t="shared" si="97"/>
        <v>1900-1</v>
      </c>
      <c r="P3000" s="181">
        <f t="shared" si="96"/>
        <v>0</v>
      </c>
      <c r="W3000" s="216"/>
      <c r="X3000" s="215"/>
      <c r="Y3000" s="184"/>
    </row>
    <row r="3001" spans="1:25">
      <c r="A3001" s="92"/>
      <c r="B3001" s="27"/>
      <c r="C3001" s="85"/>
      <c r="D3001" s="85"/>
      <c r="E3001" s="85"/>
      <c r="F3001" s="85"/>
      <c r="G3001" s="309"/>
      <c r="H3001" s="316"/>
      <c r="I3001" s="102"/>
      <c r="J3001" s="94"/>
      <c r="K3001" s="94"/>
      <c r="L3001" s="200"/>
      <c r="M3001" s="70"/>
      <c r="N3001" s="182"/>
      <c r="O3001" s="181" t="str">
        <f t="shared" si="97"/>
        <v>1900-1</v>
      </c>
      <c r="P3001" s="181">
        <f t="shared" si="96"/>
        <v>0</v>
      </c>
      <c r="W3001" s="216"/>
      <c r="X3001" s="215"/>
      <c r="Y3001" s="184"/>
    </row>
    <row r="3002" spans="1:25">
      <c r="A3002" s="92"/>
      <c r="B3002" s="27"/>
      <c r="C3002" s="85"/>
      <c r="D3002" s="85"/>
      <c r="E3002" s="85"/>
      <c r="F3002" s="85"/>
      <c r="G3002" s="309"/>
      <c r="H3002" s="316"/>
      <c r="I3002" s="102"/>
      <c r="J3002" s="94"/>
      <c r="K3002" s="94"/>
      <c r="L3002" s="200"/>
      <c r="M3002" s="70"/>
      <c r="N3002" s="182"/>
      <c r="O3002" s="181" t="str">
        <f t="shared" si="97"/>
        <v>1900-1</v>
      </c>
      <c r="P3002" s="181">
        <f t="shared" si="96"/>
        <v>0</v>
      </c>
      <c r="W3002" s="216"/>
      <c r="X3002" s="215"/>
      <c r="Y3002" s="184"/>
    </row>
    <row r="3003" spans="1:25">
      <c r="A3003" s="92"/>
      <c r="B3003" s="27"/>
      <c r="C3003" s="85"/>
      <c r="D3003" s="85"/>
      <c r="E3003" s="85"/>
      <c r="F3003" s="85"/>
      <c r="G3003" s="309"/>
      <c r="H3003" s="316"/>
      <c r="I3003" s="102"/>
      <c r="J3003" s="94"/>
      <c r="K3003" s="94"/>
      <c r="L3003" s="200"/>
      <c r="M3003" s="70"/>
      <c r="N3003" s="182"/>
      <c r="O3003" s="181" t="str">
        <f t="shared" si="97"/>
        <v>1900-1</v>
      </c>
      <c r="P3003" s="181">
        <f t="shared" si="96"/>
        <v>0</v>
      </c>
      <c r="W3003" s="216"/>
      <c r="X3003" s="215"/>
      <c r="Y3003" s="184"/>
    </row>
    <row r="3004" spans="1:25">
      <c r="A3004" s="92"/>
      <c r="B3004" s="27"/>
      <c r="C3004" s="85"/>
      <c r="D3004" s="85"/>
      <c r="E3004" s="85"/>
      <c r="F3004" s="85"/>
      <c r="G3004" s="309"/>
      <c r="H3004" s="316"/>
      <c r="I3004" s="102"/>
      <c r="J3004" s="94"/>
      <c r="K3004" s="94"/>
      <c r="L3004" s="200"/>
      <c r="M3004" s="70"/>
      <c r="N3004" s="182"/>
      <c r="O3004" s="181" t="str">
        <f t="shared" si="97"/>
        <v>1900-1</v>
      </c>
      <c r="P3004" s="181">
        <f t="shared" si="96"/>
        <v>0</v>
      </c>
      <c r="W3004" s="216"/>
      <c r="X3004" s="215"/>
      <c r="Y3004" s="184"/>
    </row>
    <row r="3005" spans="1:25">
      <c r="A3005" s="92"/>
      <c r="B3005" s="27"/>
      <c r="C3005" s="85"/>
      <c r="D3005" s="85"/>
      <c r="E3005" s="85"/>
      <c r="F3005" s="85"/>
      <c r="G3005" s="309"/>
      <c r="H3005" s="316"/>
      <c r="I3005" s="102"/>
      <c r="J3005" s="94"/>
      <c r="K3005" s="94"/>
      <c r="L3005" s="200"/>
      <c r="M3005" s="70"/>
      <c r="N3005" s="182"/>
      <c r="O3005" s="181" t="str">
        <f t="shared" si="97"/>
        <v>1900-1</v>
      </c>
      <c r="P3005" s="181">
        <f t="shared" si="96"/>
        <v>0</v>
      </c>
      <c r="W3005" s="216"/>
      <c r="X3005" s="215"/>
      <c r="Y3005" s="184"/>
    </row>
    <row r="3006" spans="1:25">
      <c r="A3006" s="92"/>
      <c r="B3006" s="27"/>
      <c r="C3006" s="85"/>
      <c r="D3006" s="85"/>
      <c r="E3006" s="85"/>
      <c r="F3006" s="85"/>
      <c r="G3006" s="309"/>
      <c r="H3006" s="316"/>
      <c r="I3006" s="102"/>
      <c r="J3006" s="94"/>
      <c r="K3006" s="94"/>
      <c r="L3006" s="200"/>
      <c r="M3006" s="70"/>
      <c r="N3006" s="182"/>
      <c r="O3006" s="181" t="str">
        <f t="shared" si="97"/>
        <v>1900-1</v>
      </c>
      <c r="P3006" s="181">
        <f t="shared" si="96"/>
        <v>0</v>
      </c>
      <c r="W3006" s="216"/>
      <c r="X3006" s="215"/>
      <c r="Y3006" s="184"/>
    </row>
    <row r="3007" spans="1:25">
      <c r="A3007" s="92"/>
      <c r="B3007" s="27"/>
      <c r="C3007" s="85"/>
      <c r="D3007" s="85"/>
      <c r="E3007" s="85"/>
      <c r="F3007" s="85"/>
      <c r="G3007" s="309"/>
      <c r="H3007" s="316"/>
      <c r="I3007" s="102"/>
      <c r="J3007" s="94"/>
      <c r="K3007" s="94"/>
      <c r="L3007" s="200"/>
      <c r="M3007" s="70"/>
      <c r="N3007" s="182"/>
      <c r="O3007" s="181" t="str">
        <f t="shared" si="97"/>
        <v>1900-1</v>
      </c>
      <c r="P3007" s="181">
        <f t="shared" si="96"/>
        <v>0</v>
      </c>
      <c r="W3007" s="216"/>
      <c r="X3007" s="215"/>
      <c r="Y3007" s="184"/>
    </row>
    <row r="3008" spans="1:25">
      <c r="A3008" s="92"/>
      <c r="B3008" s="27"/>
      <c r="C3008" s="85"/>
      <c r="D3008" s="85"/>
      <c r="E3008" s="85"/>
      <c r="F3008" s="85"/>
      <c r="G3008" s="309"/>
      <c r="H3008" s="316"/>
      <c r="I3008" s="102"/>
      <c r="J3008" s="94"/>
      <c r="K3008" s="94"/>
      <c r="L3008" s="200"/>
      <c r="M3008" s="70"/>
      <c r="N3008" s="182"/>
      <c r="O3008" s="181" t="str">
        <f t="shared" si="97"/>
        <v>1900-1</v>
      </c>
      <c r="P3008" s="181">
        <f t="shared" si="96"/>
        <v>0</v>
      </c>
      <c r="W3008" s="216"/>
      <c r="X3008" s="215"/>
      <c r="Y3008" s="184"/>
    </row>
    <row r="3009" spans="1:25">
      <c r="A3009" s="92"/>
      <c r="B3009" s="27"/>
      <c r="C3009" s="85"/>
      <c r="D3009" s="85"/>
      <c r="E3009" s="85"/>
      <c r="F3009" s="85"/>
      <c r="G3009" s="309"/>
      <c r="H3009" s="316"/>
      <c r="I3009" s="102"/>
      <c r="J3009" s="94"/>
      <c r="K3009" s="94"/>
      <c r="L3009" s="200"/>
      <c r="M3009" s="70"/>
      <c r="N3009" s="182"/>
      <c r="O3009" s="181" t="str">
        <f t="shared" si="97"/>
        <v>1900-1</v>
      </c>
      <c r="P3009" s="181">
        <f t="shared" si="96"/>
        <v>0</v>
      </c>
      <c r="W3009" s="216"/>
      <c r="X3009" s="215"/>
      <c r="Y3009" s="184"/>
    </row>
    <row r="3010" spans="1:25">
      <c r="A3010" s="92"/>
      <c r="B3010" s="27"/>
      <c r="C3010" s="85"/>
      <c r="D3010" s="85"/>
      <c r="E3010" s="85"/>
      <c r="F3010" s="85"/>
      <c r="G3010" s="309"/>
      <c r="H3010" s="316"/>
      <c r="I3010" s="102"/>
      <c r="J3010" s="94"/>
      <c r="K3010" s="94"/>
      <c r="L3010" s="200"/>
      <c r="M3010" s="70"/>
      <c r="N3010" s="182"/>
      <c r="O3010" s="181" t="str">
        <f t="shared" si="97"/>
        <v>1900-1</v>
      </c>
      <c r="P3010" s="181">
        <f t="shared" si="96"/>
        <v>0</v>
      </c>
      <c r="W3010" s="216"/>
      <c r="X3010" s="215"/>
      <c r="Y3010" s="184"/>
    </row>
    <row r="3011" spans="1:25">
      <c r="A3011" s="92"/>
      <c r="B3011" s="27"/>
      <c r="C3011" s="85"/>
      <c r="D3011" s="85"/>
      <c r="E3011" s="85"/>
      <c r="F3011" s="85"/>
      <c r="G3011" s="309"/>
      <c r="H3011" s="316"/>
      <c r="I3011" s="102"/>
      <c r="J3011" s="94"/>
      <c r="K3011" s="94"/>
      <c r="L3011" s="200"/>
      <c r="M3011" s="70"/>
      <c r="N3011" s="182"/>
      <c r="O3011" s="181" t="str">
        <f t="shared" si="97"/>
        <v>1900-1</v>
      </c>
      <c r="P3011" s="181">
        <f t="shared" ref="P3011:P3074" si="98">N3011*H3011</f>
        <v>0</v>
      </c>
      <c r="W3011" s="216"/>
      <c r="X3011" s="215"/>
      <c r="Y3011" s="184"/>
    </row>
    <row r="3012" spans="1:25">
      <c r="A3012" s="92"/>
      <c r="B3012" s="27"/>
      <c r="C3012" s="85"/>
      <c r="D3012" s="85"/>
      <c r="E3012" s="85"/>
      <c r="F3012" s="85"/>
      <c r="G3012" s="309"/>
      <c r="H3012" s="316"/>
      <c r="I3012" s="102"/>
      <c r="J3012" s="94"/>
      <c r="K3012" s="94"/>
      <c r="L3012" s="200"/>
      <c r="M3012" s="70"/>
      <c r="N3012" s="182"/>
      <c r="O3012" s="181" t="str">
        <f t="shared" si="97"/>
        <v>1900-1</v>
      </c>
      <c r="P3012" s="181">
        <f t="shared" si="98"/>
        <v>0</v>
      </c>
      <c r="W3012" s="216"/>
      <c r="X3012" s="215"/>
      <c r="Y3012" s="184"/>
    </row>
    <row r="3013" spans="1:25">
      <c r="A3013" s="92"/>
      <c r="B3013" s="27"/>
      <c r="C3013" s="85"/>
      <c r="D3013" s="85"/>
      <c r="E3013" s="85"/>
      <c r="F3013" s="85"/>
      <c r="G3013" s="309"/>
      <c r="H3013" s="316"/>
      <c r="I3013" s="102"/>
      <c r="J3013" s="94"/>
      <c r="K3013" s="94"/>
      <c r="L3013" s="200"/>
      <c r="M3013" s="70"/>
      <c r="N3013" s="182"/>
      <c r="O3013" s="181" t="str">
        <f t="shared" si="97"/>
        <v>1900-1</v>
      </c>
      <c r="P3013" s="181">
        <f t="shared" si="98"/>
        <v>0</v>
      </c>
      <c r="W3013" s="216"/>
      <c r="X3013" s="215"/>
      <c r="Y3013" s="184"/>
    </row>
    <row r="3014" spans="1:25">
      <c r="A3014" s="92"/>
      <c r="B3014" s="27"/>
      <c r="C3014" s="85"/>
      <c r="D3014" s="85"/>
      <c r="E3014" s="85"/>
      <c r="F3014" s="85"/>
      <c r="G3014" s="309"/>
      <c r="H3014" s="316"/>
      <c r="I3014" s="102"/>
      <c r="J3014" s="94"/>
      <c r="K3014" s="94"/>
      <c r="L3014" s="200"/>
      <c r="M3014" s="70"/>
      <c r="N3014" s="182"/>
      <c r="O3014" s="181" t="str">
        <f t="shared" si="97"/>
        <v>1900-1</v>
      </c>
      <c r="P3014" s="181">
        <f t="shared" si="98"/>
        <v>0</v>
      </c>
      <c r="W3014" s="216"/>
      <c r="X3014" s="215"/>
      <c r="Y3014" s="184"/>
    </row>
    <row r="3015" spans="1:25">
      <c r="A3015" s="92"/>
      <c r="B3015" s="27"/>
      <c r="C3015" s="85"/>
      <c r="D3015" s="85"/>
      <c r="E3015" s="85"/>
      <c r="F3015" s="85"/>
      <c r="G3015" s="309"/>
      <c r="H3015" s="316"/>
      <c r="I3015" s="102"/>
      <c r="J3015" s="94"/>
      <c r="K3015" s="94"/>
      <c r="L3015" s="200"/>
      <c r="M3015" s="70"/>
      <c r="N3015" s="182"/>
      <c r="O3015" s="181" t="str">
        <f t="shared" si="97"/>
        <v>1900-1</v>
      </c>
      <c r="P3015" s="181">
        <f t="shared" si="98"/>
        <v>0</v>
      </c>
      <c r="W3015" s="216"/>
      <c r="X3015" s="215"/>
      <c r="Y3015" s="184"/>
    </row>
    <row r="3016" spans="1:25">
      <c r="A3016" s="92"/>
      <c r="B3016" s="27"/>
      <c r="C3016" s="85"/>
      <c r="D3016" s="85"/>
      <c r="E3016" s="85"/>
      <c r="F3016" s="85"/>
      <c r="G3016" s="309"/>
      <c r="H3016" s="316"/>
      <c r="I3016" s="102"/>
      <c r="J3016" s="94"/>
      <c r="K3016" s="94"/>
      <c r="L3016" s="200"/>
      <c r="M3016" s="70"/>
      <c r="N3016" s="182"/>
      <c r="O3016" s="181" t="str">
        <f t="shared" si="97"/>
        <v>1900-1</v>
      </c>
      <c r="P3016" s="181">
        <f t="shared" si="98"/>
        <v>0</v>
      </c>
      <c r="W3016" s="216"/>
      <c r="X3016" s="215"/>
      <c r="Y3016" s="184"/>
    </row>
    <row r="3017" spans="1:25">
      <c r="A3017" s="92"/>
      <c r="B3017" s="27"/>
      <c r="C3017" s="85"/>
      <c r="D3017" s="85"/>
      <c r="E3017" s="85"/>
      <c r="F3017" s="85"/>
      <c r="G3017" s="309"/>
      <c r="H3017" s="316"/>
      <c r="I3017" s="102"/>
      <c r="J3017" s="94"/>
      <c r="K3017" s="94"/>
      <c r="L3017" s="200"/>
      <c r="M3017" s="70"/>
      <c r="N3017" s="182"/>
      <c r="O3017" s="181" t="str">
        <f t="shared" si="97"/>
        <v>1900-1</v>
      </c>
      <c r="P3017" s="181">
        <f t="shared" si="98"/>
        <v>0</v>
      </c>
      <c r="W3017" s="216"/>
      <c r="X3017" s="215"/>
      <c r="Y3017" s="184"/>
    </row>
    <row r="3018" spans="1:25">
      <c r="A3018" s="92"/>
      <c r="B3018" s="27"/>
      <c r="C3018" s="85"/>
      <c r="D3018" s="85"/>
      <c r="E3018" s="85"/>
      <c r="F3018" s="85"/>
      <c r="G3018" s="309"/>
      <c r="H3018" s="316"/>
      <c r="I3018" s="102"/>
      <c r="J3018" s="94"/>
      <c r="K3018" s="94"/>
      <c r="L3018" s="200"/>
      <c r="M3018" s="70"/>
      <c r="N3018" s="182"/>
      <c r="O3018" s="181" t="str">
        <f t="shared" si="97"/>
        <v>1900-1</v>
      </c>
      <c r="P3018" s="181">
        <f t="shared" si="98"/>
        <v>0</v>
      </c>
      <c r="W3018" s="216"/>
      <c r="X3018" s="215"/>
      <c r="Y3018" s="184"/>
    </row>
    <row r="3019" spans="1:25">
      <c r="A3019" s="92"/>
      <c r="B3019" s="27"/>
      <c r="C3019" s="85"/>
      <c r="D3019" s="85"/>
      <c r="E3019" s="85"/>
      <c r="F3019" s="85"/>
      <c r="G3019" s="309"/>
      <c r="H3019" s="316"/>
      <c r="I3019" s="102"/>
      <c r="J3019" s="94"/>
      <c r="K3019" s="94"/>
      <c r="L3019" s="200"/>
      <c r="M3019" s="70"/>
      <c r="N3019" s="182"/>
      <c r="O3019" s="181" t="str">
        <f t="shared" si="97"/>
        <v>1900-1</v>
      </c>
      <c r="P3019" s="181">
        <f t="shared" si="98"/>
        <v>0</v>
      </c>
      <c r="W3019" s="216"/>
      <c r="X3019" s="215"/>
      <c r="Y3019" s="184"/>
    </row>
    <row r="3020" spans="1:25">
      <c r="A3020" s="92"/>
      <c r="B3020" s="27"/>
      <c r="C3020" s="85"/>
      <c r="D3020" s="85"/>
      <c r="E3020" s="85"/>
      <c r="F3020" s="85"/>
      <c r="G3020" s="309"/>
      <c r="H3020" s="316"/>
      <c r="I3020" s="102"/>
      <c r="J3020" s="94"/>
      <c r="K3020" s="94"/>
      <c r="L3020" s="200"/>
      <c r="M3020" s="70"/>
      <c r="N3020" s="182"/>
      <c r="O3020" s="181" t="str">
        <f t="shared" si="97"/>
        <v>1900-1</v>
      </c>
      <c r="P3020" s="181">
        <f t="shared" si="98"/>
        <v>0</v>
      </c>
      <c r="W3020" s="216"/>
      <c r="X3020" s="215"/>
      <c r="Y3020" s="184"/>
    </row>
    <row r="3021" spans="1:25">
      <c r="A3021" s="92"/>
      <c r="B3021" s="27"/>
      <c r="C3021" s="85"/>
      <c r="D3021" s="85"/>
      <c r="E3021" s="85"/>
      <c r="F3021" s="85"/>
      <c r="G3021" s="309"/>
      <c r="H3021" s="316"/>
      <c r="I3021" s="102"/>
      <c r="J3021" s="94"/>
      <c r="K3021" s="94"/>
      <c r="L3021" s="200"/>
      <c r="M3021" s="70"/>
      <c r="N3021" s="182"/>
      <c r="O3021" s="181" t="str">
        <f t="shared" si="97"/>
        <v>1900-1</v>
      </c>
      <c r="P3021" s="181">
        <f t="shared" si="98"/>
        <v>0</v>
      </c>
      <c r="W3021" s="216"/>
      <c r="X3021" s="215"/>
      <c r="Y3021" s="184"/>
    </row>
    <row r="3022" spans="1:25">
      <c r="A3022" s="92"/>
      <c r="B3022" s="27"/>
      <c r="C3022" s="85"/>
      <c r="D3022" s="85"/>
      <c r="E3022" s="85"/>
      <c r="F3022" s="85"/>
      <c r="G3022" s="309"/>
      <c r="H3022" s="316"/>
      <c r="I3022" s="102"/>
      <c r="J3022" s="94"/>
      <c r="K3022" s="94"/>
      <c r="L3022" s="200"/>
      <c r="M3022" s="70"/>
      <c r="N3022" s="182"/>
      <c r="O3022" s="181" t="str">
        <f t="shared" si="97"/>
        <v>1900-1</v>
      </c>
      <c r="P3022" s="181">
        <f t="shared" si="98"/>
        <v>0</v>
      </c>
      <c r="W3022" s="216"/>
      <c r="X3022" s="215"/>
      <c r="Y3022" s="184"/>
    </row>
    <row r="3023" spans="1:25">
      <c r="A3023" s="92"/>
      <c r="B3023" s="27"/>
      <c r="C3023" s="85"/>
      <c r="D3023" s="85"/>
      <c r="E3023" s="85"/>
      <c r="F3023" s="85"/>
      <c r="G3023" s="309"/>
      <c r="H3023" s="316"/>
      <c r="I3023" s="102"/>
      <c r="J3023" s="94"/>
      <c r="K3023" s="94"/>
      <c r="L3023" s="200"/>
      <c r="M3023" s="70"/>
      <c r="N3023" s="182"/>
      <c r="O3023" s="181" t="str">
        <f t="shared" si="97"/>
        <v>1900-1</v>
      </c>
      <c r="P3023" s="181">
        <f t="shared" si="98"/>
        <v>0</v>
      </c>
      <c r="W3023" s="216"/>
      <c r="X3023" s="215"/>
      <c r="Y3023" s="184"/>
    </row>
    <row r="3024" spans="1:25">
      <c r="A3024" s="92"/>
      <c r="B3024" s="27"/>
      <c r="C3024" s="85"/>
      <c r="D3024" s="85"/>
      <c r="E3024" s="85"/>
      <c r="F3024" s="85"/>
      <c r="G3024" s="309"/>
      <c r="H3024" s="316"/>
      <c r="I3024" s="102"/>
      <c r="J3024" s="94"/>
      <c r="K3024" s="94"/>
      <c r="L3024" s="200"/>
      <c r="M3024" s="70"/>
      <c r="N3024" s="182"/>
      <c r="O3024" s="181" t="str">
        <f t="shared" si="97"/>
        <v>1900-1</v>
      </c>
      <c r="P3024" s="181">
        <f t="shared" si="98"/>
        <v>0</v>
      </c>
      <c r="W3024" s="216"/>
      <c r="X3024" s="215"/>
      <c r="Y3024" s="184"/>
    </row>
    <row r="3025" spans="1:25">
      <c r="A3025" s="92"/>
      <c r="B3025" s="27"/>
      <c r="C3025" s="85"/>
      <c r="D3025" s="85"/>
      <c r="E3025" s="85"/>
      <c r="F3025" s="85"/>
      <c r="G3025" s="309"/>
      <c r="H3025" s="316"/>
      <c r="I3025" s="102"/>
      <c r="J3025" s="94"/>
      <c r="K3025" s="94"/>
      <c r="L3025" s="200"/>
      <c r="M3025" s="70"/>
      <c r="N3025" s="182"/>
      <c r="O3025" s="181" t="str">
        <f t="shared" si="97"/>
        <v>1900-1</v>
      </c>
      <c r="P3025" s="181">
        <f t="shared" si="98"/>
        <v>0</v>
      </c>
      <c r="W3025" s="216"/>
      <c r="X3025" s="215"/>
      <c r="Y3025" s="184"/>
    </row>
    <row r="3026" spans="1:25">
      <c r="A3026" s="92"/>
      <c r="B3026" s="27"/>
      <c r="C3026" s="85"/>
      <c r="D3026" s="85"/>
      <c r="E3026" s="85"/>
      <c r="F3026" s="85"/>
      <c r="G3026" s="309"/>
      <c r="H3026" s="316"/>
      <c r="I3026" s="102"/>
      <c r="J3026" s="94"/>
      <c r="K3026" s="94"/>
      <c r="L3026" s="200"/>
      <c r="M3026" s="70"/>
      <c r="N3026" s="182"/>
      <c r="O3026" s="181" t="str">
        <f t="shared" si="97"/>
        <v>1900-1</v>
      </c>
      <c r="P3026" s="181">
        <f t="shared" si="98"/>
        <v>0</v>
      </c>
      <c r="W3026" s="216"/>
      <c r="X3026" s="215"/>
      <c r="Y3026" s="184"/>
    </row>
    <row r="3027" spans="1:25">
      <c r="A3027" s="92"/>
      <c r="B3027" s="27"/>
      <c r="C3027" s="85"/>
      <c r="D3027" s="85"/>
      <c r="E3027" s="85"/>
      <c r="F3027" s="85"/>
      <c r="G3027" s="309"/>
      <c r="H3027" s="316"/>
      <c r="I3027" s="102"/>
      <c r="J3027" s="94"/>
      <c r="K3027" s="94"/>
      <c r="L3027" s="200"/>
      <c r="M3027" s="70"/>
      <c r="N3027" s="182"/>
      <c r="O3027" s="181" t="str">
        <f t="shared" si="97"/>
        <v>1900-1</v>
      </c>
      <c r="P3027" s="181">
        <f t="shared" si="98"/>
        <v>0</v>
      </c>
      <c r="W3027" s="216"/>
      <c r="X3027" s="215"/>
      <c r="Y3027" s="184"/>
    </row>
    <row r="3028" spans="1:25">
      <c r="A3028" s="92"/>
      <c r="B3028" s="27"/>
      <c r="C3028" s="85"/>
      <c r="D3028" s="85"/>
      <c r="E3028" s="85"/>
      <c r="F3028" s="85"/>
      <c r="G3028" s="309"/>
      <c r="H3028" s="316"/>
      <c r="I3028" s="102"/>
      <c r="J3028" s="94"/>
      <c r="K3028" s="94"/>
      <c r="L3028" s="200"/>
      <c r="M3028" s="70"/>
      <c r="N3028" s="182"/>
      <c r="O3028" s="181" t="str">
        <f t="shared" si="97"/>
        <v>1900-1</v>
      </c>
      <c r="P3028" s="181">
        <f t="shared" si="98"/>
        <v>0</v>
      </c>
      <c r="W3028" s="216"/>
      <c r="X3028" s="215"/>
      <c r="Y3028" s="184"/>
    </row>
    <row r="3029" spans="1:25">
      <c r="A3029" s="92"/>
      <c r="B3029" s="27"/>
      <c r="C3029" s="85"/>
      <c r="D3029" s="85"/>
      <c r="E3029" s="85"/>
      <c r="F3029" s="85"/>
      <c r="G3029" s="309"/>
      <c r="H3029" s="316"/>
      <c r="I3029" s="102"/>
      <c r="J3029" s="94"/>
      <c r="K3029" s="94"/>
      <c r="L3029" s="200"/>
      <c r="M3029" s="70"/>
      <c r="N3029" s="182"/>
      <c r="O3029" s="181" t="str">
        <f t="shared" si="97"/>
        <v>1900-1</v>
      </c>
      <c r="P3029" s="181">
        <f t="shared" si="98"/>
        <v>0</v>
      </c>
      <c r="W3029" s="216"/>
      <c r="X3029" s="215"/>
      <c r="Y3029" s="184"/>
    </row>
    <row r="3030" spans="1:25">
      <c r="A3030" s="92"/>
      <c r="B3030" s="27"/>
      <c r="C3030" s="85"/>
      <c r="D3030" s="85"/>
      <c r="E3030" s="85"/>
      <c r="F3030" s="85"/>
      <c r="G3030" s="309"/>
      <c r="H3030" s="316"/>
      <c r="I3030" s="102"/>
      <c r="J3030" s="94"/>
      <c r="K3030" s="94"/>
      <c r="L3030" s="200"/>
      <c r="M3030" s="70"/>
      <c r="N3030" s="182"/>
      <c r="O3030" s="181" t="str">
        <f t="shared" si="97"/>
        <v>1900-1</v>
      </c>
      <c r="P3030" s="181">
        <f t="shared" si="98"/>
        <v>0</v>
      </c>
      <c r="W3030" s="216"/>
      <c r="X3030" s="215"/>
      <c r="Y3030" s="184"/>
    </row>
    <row r="3031" spans="1:25">
      <c r="A3031" s="92"/>
      <c r="B3031" s="27"/>
      <c r="C3031" s="85"/>
      <c r="D3031" s="85"/>
      <c r="E3031" s="85"/>
      <c r="F3031" s="85"/>
      <c r="G3031" s="309"/>
      <c r="H3031" s="316"/>
      <c r="I3031" s="102"/>
      <c r="J3031" s="94"/>
      <c r="K3031" s="94"/>
      <c r="L3031" s="200"/>
      <c r="M3031" s="70"/>
      <c r="N3031" s="182"/>
      <c r="O3031" s="181" t="str">
        <f t="shared" si="97"/>
        <v>1900-1</v>
      </c>
      <c r="P3031" s="181">
        <f t="shared" si="98"/>
        <v>0</v>
      </c>
      <c r="W3031" s="216"/>
      <c r="X3031" s="215"/>
      <c r="Y3031" s="184"/>
    </row>
    <row r="3032" spans="1:25">
      <c r="A3032" s="92"/>
      <c r="B3032" s="27"/>
      <c r="C3032" s="85"/>
      <c r="D3032" s="85"/>
      <c r="E3032" s="85"/>
      <c r="F3032" s="85"/>
      <c r="G3032" s="309"/>
      <c r="H3032" s="316"/>
      <c r="I3032" s="102"/>
      <c r="J3032" s="94"/>
      <c r="K3032" s="94"/>
      <c r="L3032" s="200"/>
      <c r="M3032" s="70"/>
      <c r="N3032" s="182"/>
      <c r="O3032" s="181" t="str">
        <f t="shared" si="97"/>
        <v>1900-1</v>
      </c>
      <c r="P3032" s="181">
        <f t="shared" si="98"/>
        <v>0</v>
      </c>
      <c r="W3032" s="216"/>
      <c r="X3032" s="215"/>
      <c r="Y3032" s="184"/>
    </row>
    <row r="3033" spans="1:25">
      <c r="A3033" s="92"/>
      <c r="B3033" s="27"/>
      <c r="C3033" s="85"/>
      <c r="D3033" s="85"/>
      <c r="E3033" s="85"/>
      <c r="F3033" s="85"/>
      <c r="G3033" s="309"/>
      <c r="H3033" s="316"/>
      <c r="I3033" s="102"/>
      <c r="J3033" s="94"/>
      <c r="K3033" s="94"/>
      <c r="L3033" s="200"/>
      <c r="M3033" s="70"/>
      <c r="N3033" s="182"/>
      <c r="O3033" s="181" t="str">
        <f t="shared" si="97"/>
        <v>1900-1</v>
      </c>
      <c r="P3033" s="181">
        <f t="shared" si="98"/>
        <v>0</v>
      </c>
      <c r="W3033" s="216"/>
      <c r="X3033" s="215"/>
      <c r="Y3033" s="184"/>
    </row>
    <row r="3034" spans="1:25">
      <c r="A3034" s="92"/>
      <c r="B3034" s="27"/>
      <c r="C3034" s="85"/>
      <c r="D3034" s="85"/>
      <c r="E3034" s="85"/>
      <c r="F3034" s="85"/>
      <c r="G3034" s="309"/>
      <c r="H3034" s="316"/>
      <c r="I3034" s="102"/>
      <c r="J3034" s="94"/>
      <c r="K3034" s="94"/>
      <c r="L3034" s="200"/>
      <c r="M3034" s="70"/>
      <c r="N3034" s="182"/>
      <c r="O3034" s="181" t="str">
        <f t="shared" si="97"/>
        <v>1900-1</v>
      </c>
      <c r="P3034" s="181">
        <f t="shared" si="98"/>
        <v>0</v>
      </c>
      <c r="W3034" s="216"/>
      <c r="X3034" s="215"/>
      <c r="Y3034" s="184"/>
    </row>
    <row r="3035" spans="1:25">
      <c r="A3035" s="92"/>
      <c r="B3035" s="27"/>
      <c r="C3035" s="85"/>
      <c r="D3035" s="85"/>
      <c r="E3035" s="85"/>
      <c r="F3035" s="85"/>
      <c r="G3035" s="309"/>
      <c r="H3035" s="316"/>
      <c r="I3035" s="102"/>
      <c r="J3035" s="94"/>
      <c r="K3035" s="94"/>
      <c r="L3035" s="200"/>
      <c r="M3035" s="70"/>
      <c r="N3035" s="182"/>
      <c r="O3035" s="181" t="str">
        <f t="shared" si="97"/>
        <v>1900-1</v>
      </c>
      <c r="P3035" s="181">
        <f t="shared" si="98"/>
        <v>0</v>
      </c>
      <c r="W3035" s="216"/>
      <c r="X3035" s="215"/>
      <c r="Y3035" s="184"/>
    </row>
    <row r="3036" spans="1:25">
      <c r="A3036" s="92"/>
      <c r="B3036" s="27"/>
      <c r="C3036" s="85"/>
      <c r="D3036" s="85"/>
      <c r="E3036" s="85"/>
      <c r="F3036" s="85"/>
      <c r="G3036" s="309"/>
      <c r="H3036" s="316"/>
      <c r="I3036" s="102"/>
      <c r="J3036" s="94"/>
      <c r="K3036" s="94"/>
      <c r="L3036" s="200"/>
      <c r="M3036" s="70"/>
      <c r="N3036" s="182"/>
      <c r="O3036" s="181" t="str">
        <f t="shared" si="97"/>
        <v>1900-1</v>
      </c>
      <c r="P3036" s="181">
        <f t="shared" si="98"/>
        <v>0</v>
      </c>
      <c r="W3036" s="216"/>
      <c r="X3036" s="215"/>
      <c r="Y3036" s="184"/>
    </row>
    <row r="3037" spans="1:25">
      <c r="A3037" s="92"/>
      <c r="B3037" s="27"/>
      <c r="C3037" s="85"/>
      <c r="D3037" s="85"/>
      <c r="E3037" s="85"/>
      <c r="F3037" s="85"/>
      <c r="G3037" s="309"/>
      <c r="H3037" s="316"/>
      <c r="I3037" s="102"/>
      <c r="J3037" s="94"/>
      <c r="K3037" s="94"/>
      <c r="L3037" s="200"/>
      <c r="M3037" s="70"/>
      <c r="N3037" s="182"/>
      <c r="O3037" s="181" t="str">
        <f t="shared" si="97"/>
        <v>1900-1</v>
      </c>
      <c r="P3037" s="181">
        <f t="shared" si="98"/>
        <v>0</v>
      </c>
      <c r="W3037" s="216"/>
      <c r="X3037" s="215"/>
      <c r="Y3037" s="184"/>
    </row>
    <row r="3038" spans="1:25">
      <c r="A3038" s="92"/>
      <c r="B3038" s="27"/>
      <c r="C3038" s="85"/>
      <c r="D3038" s="85"/>
      <c r="E3038" s="85"/>
      <c r="F3038" s="85"/>
      <c r="G3038" s="309"/>
      <c r="H3038" s="316"/>
      <c r="I3038" s="102"/>
      <c r="J3038" s="94"/>
      <c r="K3038" s="94"/>
      <c r="L3038" s="200"/>
      <c r="M3038" s="70"/>
      <c r="N3038" s="182"/>
      <c r="O3038" s="181" t="str">
        <f t="shared" si="97"/>
        <v>1900-1</v>
      </c>
      <c r="P3038" s="181">
        <f t="shared" si="98"/>
        <v>0</v>
      </c>
      <c r="W3038" s="216"/>
      <c r="X3038" s="215"/>
      <c r="Y3038" s="184"/>
    </row>
    <row r="3039" spans="1:25">
      <c r="A3039" s="92"/>
      <c r="B3039" s="27"/>
      <c r="C3039" s="85"/>
      <c r="D3039" s="85"/>
      <c r="E3039" s="85"/>
      <c r="F3039" s="85"/>
      <c r="G3039" s="309"/>
      <c r="H3039" s="316"/>
      <c r="I3039" s="102"/>
      <c r="J3039" s="94"/>
      <c r="K3039" s="94"/>
      <c r="L3039" s="200"/>
      <c r="M3039" s="70"/>
      <c r="N3039" s="182"/>
      <c r="O3039" s="181" t="str">
        <f t="shared" si="97"/>
        <v>1900-1</v>
      </c>
      <c r="P3039" s="181">
        <f t="shared" si="98"/>
        <v>0</v>
      </c>
      <c r="W3039" s="216"/>
      <c r="X3039" s="215"/>
      <c r="Y3039" s="184"/>
    </row>
    <row r="3040" spans="1:25">
      <c r="A3040" s="92"/>
      <c r="B3040" s="27"/>
      <c r="C3040" s="85"/>
      <c r="D3040" s="85"/>
      <c r="E3040" s="85"/>
      <c r="F3040" s="85"/>
      <c r="G3040" s="309"/>
      <c r="H3040" s="316"/>
      <c r="I3040" s="102"/>
      <c r="J3040" s="94"/>
      <c r="K3040" s="94"/>
      <c r="L3040" s="200"/>
      <c r="M3040" s="70"/>
      <c r="N3040" s="182"/>
      <c r="O3040" s="181" t="str">
        <f t="shared" si="97"/>
        <v>1900-1</v>
      </c>
      <c r="P3040" s="181">
        <f t="shared" si="98"/>
        <v>0</v>
      </c>
      <c r="W3040" s="216"/>
      <c r="X3040" s="215"/>
      <c r="Y3040" s="184"/>
    </row>
    <row r="3041" spans="1:25">
      <c r="A3041" s="92"/>
      <c r="B3041" s="27"/>
      <c r="C3041" s="85"/>
      <c r="D3041" s="85"/>
      <c r="E3041" s="85"/>
      <c r="F3041" s="85"/>
      <c r="G3041" s="309"/>
      <c r="H3041" s="316"/>
      <c r="I3041" s="102"/>
      <c r="J3041" s="94"/>
      <c r="K3041" s="94"/>
      <c r="L3041" s="200"/>
      <c r="M3041" s="70"/>
      <c r="N3041" s="182"/>
      <c r="O3041" s="181" t="str">
        <f t="shared" si="97"/>
        <v>1900-1</v>
      </c>
      <c r="P3041" s="181">
        <f t="shared" si="98"/>
        <v>0</v>
      </c>
      <c r="W3041" s="216"/>
      <c r="X3041" s="215"/>
      <c r="Y3041" s="184"/>
    </row>
    <row r="3042" spans="1:25">
      <c r="A3042" s="92"/>
      <c r="B3042" s="27"/>
      <c r="C3042" s="85"/>
      <c r="D3042" s="85"/>
      <c r="E3042" s="85"/>
      <c r="F3042" s="85"/>
      <c r="G3042" s="309"/>
      <c r="H3042" s="316"/>
      <c r="I3042" s="102"/>
      <c r="J3042" s="94"/>
      <c r="K3042" s="94"/>
      <c r="L3042" s="200"/>
      <c r="M3042" s="70"/>
      <c r="N3042" s="182"/>
      <c r="O3042" s="181" t="str">
        <f t="shared" si="97"/>
        <v>1900-1</v>
      </c>
      <c r="P3042" s="181">
        <f t="shared" si="98"/>
        <v>0</v>
      </c>
      <c r="W3042" s="216"/>
      <c r="X3042" s="215"/>
      <c r="Y3042" s="184"/>
    </row>
    <row r="3043" spans="1:25">
      <c r="A3043" s="92"/>
      <c r="B3043" s="27"/>
      <c r="C3043" s="85"/>
      <c r="D3043" s="85"/>
      <c r="E3043" s="85"/>
      <c r="F3043" s="85"/>
      <c r="G3043" s="309"/>
      <c r="H3043" s="316"/>
      <c r="I3043" s="102"/>
      <c r="J3043" s="94"/>
      <c r="K3043" s="94"/>
      <c r="L3043" s="200"/>
      <c r="M3043" s="70"/>
      <c r="N3043" s="182"/>
      <c r="O3043" s="181" t="str">
        <f t="shared" si="97"/>
        <v>1900-1</v>
      </c>
      <c r="P3043" s="181">
        <f t="shared" si="98"/>
        <v>0</v>
      </c>
      <c r="W3043" s="216"/>
      <c r="X3043" s="215"/>
      <c r="Y3043" s="184"/>
    </row>
    <row r="3044" spans="1:25">
      <c r="A3044" s="92"/>
      <c r="B3044" s="27"/>
      <c r="C3044" s="85"/>
      <c r="D3044" s="85"/>
      <c r="E3044" s="85"/>
      <c r="F3044" s="85"/>
      <c r="G3044" s="309"/>
      <c r="H3044" s="316"/>
      <c r="I3044" s="102"/>
      <c r="J3044" s="94"/>
      <c r="K3044" s="94"/>
      <c r="L3044" s="200"/>
      <c r="M3044" s="70"/>
      <c r="N3044" s="182"/>
      <c r="O3044" s="181" t="str">
        <f t="shared" si="97"/>
        <v>1900-1</v>
      </c>
      <c r="P3044" s="181">
        <f t="shared" si="98"/>
        <v>0</v>
      </c>
      <c r="W3044" s="216"/>
      <c r="X3044" s="215"/>
      <c r="Y3044" s="184"/>
    </row>
    <row r="3045" spans="1:25">
      <c r="A3045" s="92"/>
      <c r="B3045" s="27"/>
      <c r="C3045" s="85"/>
      <c r="D3045" s="85"/>
      <c r="E3045" s="85"/>
      <c r="F3045" s="85"/>
      <c r="G3045" s="309"/>
      <c r="H3045" s="316"/>
      <c r="I3045" s="102"/>
      <c r="J3045" s="94"/>
      <c r="K3045" s="94"/>
      <c r="L3045" s="200"/>
      <c r="M3045" s="70"/>
      <c r="N3045" s="182"/>
      <c r="O3045" s="181" t="str">
        <f t="shared" si="97"/>
        <v>1900-1</v>
      </c>
      <c r="P3045" s="181">
        <f t="shared" si="98"/>
        <v>0</v>
      </c>
      <c r="W3045" s="216"/>
      <c r="X3045" s="215"/>
      <c r="Y3045" s="184"/>
    </row>
    <row r="3046" spans="1:25">
      <c r="A3046" s="92"/>
      <c r="B3046" s="27"/>
      <c r="C3046" s="85"/>
      <c r="D3046" s="85"/>
      <c r="E3046" s="85"/>
      <c r="F3046" s="85"/>
      <c r="G3046" s="309"/>
      <c r="H3046" s="316"/>
      <c r="I3046" s="102"/>
      <c r="J3046" s="94"/>
      <c r="K3046" s="94"/>
      <c r="L3046" s="200"/>
      <c r="M3046" s="70"/>
      <c r="N3046" s="182"/>
      <c r="O3046" s="181" t="str">
        <f t="shared" si="97"/>
        <v>1900-1</v>
      </c>
      <c r="P3046" s="181">
        <f t="shared" si="98"/>
        <v>0</v>
      </c>
      <c r="W3046" s="216"/>
      <c r="X3046" s="215"/>
      <c r="Y3046" s="184"/>
    </row>
    <row r="3047" spans="1:25">
      <c r="A3047" s="92"/>
      <c r="B3047" s="27"/>
      <c r="C3047" s="85"/>
      <c r="D3047" s="85"/>
      <c r="E3047" s="85"/>
      <c r="F3047" s="85"/>
      <c r="G3047" s="309"/>
      <c r="H3047" s="316"/>
      <c r="I3047" s="102"/>
      <c r="J3047" s="94"/>
      <c r="K3047" s="94"/>
      <c r="L3047" s="200"/>
      <c r="M3047" s="70"/>
      <c r="N3047" s="182"/>
      <c r="O3047" s="181" t="str">
        <f t="shared" si="97"/>
        <v>1900-1</v>
      </c>
      <c r="P3047" s="181">
        <f t="shared" si="98"/>
        <v>0</v>
      </c>
      <c r="W3047" s="216"/>
      <c r="X3047" s="215"/>
      <c r="Y3047" s="184"/>
    </row>
    <row r="3048" spans="1:25">
      <c r="A3048" s="92"/>
      <c r="B3048" s="27"/>
      <c r="C3048" s="85"/>
      <c r="D3048" s="85"/>
      <c r="E3048" s="85"/>
      <c r="F3048" s="85"/>
      <c r="G3048" s="309"/>
      <c r="H3048" s="316"/>
      <c r="I3048" s="102"/>
      <c r="J3048" s="94"/>
      <c r="K3048" s="94"/>
      <c r="L3048" s="200"/>
      <c r="M3048" s="70"/>
      <c r="N3048" s="182"/>
      <c r="O3048" s="181" t="str">
        <f t="shared" si="97"/>
        <v>1900-1</v>
      </c>
      <c r="P3048" s="181">
        <f t="shared" si="98"/>
        <v>0</v>
      </c>
      <c r="W3048" s="216"/>
      <c r="X3048" s="215"/>
      <c r="Y3048" s="184"/>
    </row>
    <row r="3049" spans="1:25">
      <c r="A3049" s="92"/>
      <c r="B3049" s="27"/>
      <c r="C3049" s="85"/>
      <c r="D3049" s="85"/>
      <c r="E3049" s="85"/>
      <c r="F3049" s="85"/>
      <c r="G3049" s="309"/>
      <c r="H3049" s="316"/>
      <c r="I3049" s="102"/>
      <c r="J3049" s="94"/>
      <c r="K3049" s="94"/>
      <c r="L3049" s="200"/>
      <c r="M3049" s="70"/>
      <c r="N3049" s="182"/>
      <c r="O3049" s="181" t="str">
        <f t="shared" si="97"/>
        <v>1900-1</v>
      </c>
      <c r="P3049" s="181">
        <f t="shared" si="98"/>
        <v>0</v>
      </c>
      <c r="W3049" s="216"/>
      <c r="X3049" s="215"/>
      <c r="Y3049" s="184"/>
    </row>
    <row r="3050" spans="1:25">
      <c r="A3050" s="92"/>
      <c r="B3050" s="27"/>
      <c r="C3050" s="85"/>
      <c r="D3050" s="85"/>
      <c r="E3050" s="85"/>
      <c r="F3050" s="85"/>
      <c r="G3050" s="309"/>
      <c r="H3050" s="316"/>
      <c r="I3050" s="102"/>
      <c r="J3050" s="94"/>
      <c r="K3050" s="94"/>
      <c r="L3050" s="200"/>
      <c r="M3050" s="70"/>
      <c r="N3050" s="182"/>
      <c r="O3050" s="181" t="str">
        <f t="shared" si="97"/>
        <v>1900-1</v>
      </c>
      <c r="P3050" s="181">
        <f t="shared" si="98"/>
        <v>0</v>
      </c>
      <c r="W3050" s="216"/>
      <c r="X3050" s="215"/>
      <c r="Y3050" s="184"/>
    </row>
    <row r="3051" spans="1:25">
      <c r="A3051" s="92"/>
      <c r="B3051" s="27"/>
      <c r="C3051" s="85"/>
      <c r="D3051" s="85"/>
      <c r="E3051" s="85"/>
      <c r="F3051" s="85"/>
      <c r="G3051" s="309"/>
      <c r="H3051" s="316"/>
      <c r="I3051" s="102"/>
      <c r="J3051" s="94"/>
      <c r="K3051" s="94"/>
      <c r="L3051" s="200"/>
      <c r="M3051" s="70"/>
      <c r="N3051" s="182"/>
      <c r="O3051" s="181" t="str">
        <f t="shared" si="97"/>
        <v>1900-1</v>
      </c>
      <c r="P3051" s="181">
        <f t="shared" si="98"/>
        <v>0</v>
      </c>
      <c r="W3051" s="216"/>
      <c r="X3051" s="215"/>
      <c r="Y3051" s="184"/>
    </row>
    <row r="3052" spans="1:25">
      <c r="A3052" s="92"/>
      <c r="B3052" s="27"/>
      <c r="C3052" s="85"/>
      <c r="D3052" s="85"/>
      <c r="E3052" s="85"/>
      <c r="F3052" s="85"/>
      <c r="G3052" s="309"/>
      <c r="H3052" s="316"/>
      <c r="I3052" s="102"/>
      <c r="J3052" s="94"/>
      <c r="K3052" s="94"/>
      <c r="L3052" s="200"/>
      <c r="M3052" s="70"/>
      <c r="N3052" s="182"/>
      <c r="O3052" s="181" t="str">
        <f t="shared" si="97"/>
        <v>1900-1</v>
      </c>
      <c r="P3052" s="181">
        <f t="shared" si="98"/>
        <v>0</v>
      </c>
      <c r="W3052" s="216"/>
      <c r="X3052" s="215"/>
      <c r="Y3052" s="184"/>
    </row>
    <row r="3053" spans="1:25">
      <c r="A3053" s="92"/>
      <c r="B3053" s="27"/>
      <c r="C3053" s="85"/>
      <c r="D3053" s="85"/>
      <c r="E3053" s="85"/>
      <c r="F3053" s="85"/>
      <c r="G3053" s="309"/>
      <c r="H3053" s="316"/>
      <c r="I3053" s="102"/>
      <c r="J3053" s="94"/>
      <c r="K3053" s="94"/>
      <c r="L3053" s="200"/>
      <c r="M3053" s="70"/>
      <c r="N3053" s="182"/>
      <c r="O3053" s="181" t="str">
        <f t="shared" si="97"/>
        <v>1900-1</v>
      </c>
      <c r="P3053" s="181">
        <f t="shared" si="98"/>
        <v>0</v>
      </c>
      <c r="W3053" s="216"/>
      <c r="X3053" s="215"/>
      <c r="Y3053" s="184"/>
    </row>
    <row r="3054" spans="1:25">
      <c r="A3054" s="92"/>
      <c r="B3054" s="27"/>
      <c r="C3054" s="85"/>
      <c r="D3054" s="85"/>
      <c r="E3054" s="85"/>
      <c r="F3054" s="85"/>
      <c r="G3054" s="309"/>
      <c r="H3054" s="316"/>
      <c r="I3054" s="102"/>
      <c r="J3054" s="94"/>
      <c r="K3054" s="94"/>
      <c r="L3054" s="200"/>
      <c r="M3054" s="70"/>
      <c r="N3054" s="182"/>
      <c r="O3054" s="181" t="str">
        <f t="shared" si="97"/>
        <v>1900-1</v>
      </c>
      <c r="P3054" s="181">
        <f t="shared" si="98"/>
        <v>0</v>
      </c>
      <c r="W3054" s="216"/>
      <c r="X3054" s="215"/>
      <c r="Y3054" s="184"/>
    </row>
    <row r="3055" spans="1:25">
      <c r="A3055" s="92"/>
      <c r="B3055" s="27"/>
      <c r="C3055" s="85"/>
      <c r="D3055" s="85"/>
      <c r="E3055" s="85"/>
      <c r="F3055" s="85"/>
      <c r="G3055" s="309"/>
      <c r="H3055" s="316"/>
      <c r="I3055" s="102"/>
      <c r="J3055" s="94"/>
      <c r="K3055" s="94"/>
      <c r="L3055" s="200"/>
      <c r="M3055" s="70"/>
      <c r="N3055" s="182"/>
      <c r="O3055" s="181" t="str">
        <f t="shared" ref="O3055:O3118" si="99">YEAR(B3055)&amp;"-"&amp;MONTH(B3055)</f>
        <v>1900-1</v>
      </c>
      <c r="P3055" s="181">
        <f t="shared" si="98"/>
        <v>0</v>
      </c>
      <c r="W3055" s="216"/>
      <c r="X3055" s="215"/>
      <c r="Y3055" s="184"/>
    </row>
    <row r="3056" spans="1:25">
      <c r="A3056" s="92"/>
      <c r="B3056" s="27"/>
      <c r="C3056" s="85"/>
      <c r="D3056" s="85"/>
      <c r="E3056" s="85"/>
      <c r="F3056" s="85"/>
      <c r="G3056" s="309"/>
      <c r="H3056" s="316"/>
      <c r="I3056" s="102"/>
      <c r="J3056" s="94"/>
      <c r="K3056" s="94"/>
      <c r="L3056" s="200"/>
      <c r="M3056" s="70"/>
      <c r="N3056" s="182"/>
      <c r="O3056" s="181" t="str">
        <f t="shared" si="99"/>
        <v>1900-1</v>
      </c>
      <c r="P3056" s="181">
        <f t="shared" si="98"/>
        <v>0</v>
      </c>
      <c r="W3056" s="216"/>
      <c r="X3056" s="215"/>
      <c r="Y3056" s="184"/>
    </row>
    <row r="3057" spans="1:25">
      <c r="A3057" s="92"/>
      <c r="B3057" s="27"/>
      <c r="C3057" s="85"/>
      <c r="D3057" s="85"/>
      <c r="E3057" s="85"/>
      <c r="F3057" s="85"/>
      <c r="G3057" s="309"/>
      <c r="H3057" s="316"/>
      <c r="I3057" s="102"/>
      <c r="J3057" s="94"/>
      <c r="K3057" s="94"/>
      <c r="L3057" s="200"/>
      <c r="M3057" s="70"/>
      <c r="N3057" s="182"/>
      <c r="O3057" s="181" t="str">
        <f t="shared" si="99"/>
        <v>1900-1</v>
      </c>
      <c r="P3057" s="181">
        <f t="shared" si="98"/>
        <v>0</v>
      </c>
      <c r="W3057" s="216"/>
      <c r="X3057" s="215"/>
      <c r="Y3057" s="184"/>
    </row>
    <row r="3058" spans="1:25">
      <c r="A3058" s="92"/>
      <c r="B3058" s="27"/>
      <c r="C3058" s="85"/>
      <c r="D3058" s="85"/>
      <c r="E3058" s="85"/>
      <c r="F3058" s="85"/>
      <c r="G3058" s="309"/>
      <c r="H3058" s="316"/>
      <c r="I3058" s="102"/>
      <c r="J3058" s="94"/>
      <c r="K3058" s="94"/>
      <c r="L3058" s="200"/>
      <c r="M3058" s="70"/>
      <c r="N3058" s="182"/>
      <c r="O3058" s="181" t="str">
        <f t="shared" si="99"/>
        <v>1900-1</v>
      </c>
      <c r="P3058" s="181">
        <f t="shared" si="98"/>
        <v>0</v>
      </c>
      <c r="W3058" s="216"/>
      <c r="X3058" s="215"/>
      <c r="Y3058" s="184"/>
    </row>
    <row r="3059" spans="1:25">
      <c r="A3059" s="92"/>
      <c r="B3059" s="27"/>
      <c r="C3059" s="85"/>
      <c r="D3059" s="85"/>
      <c r="E3059" s="85"/>
      <c r="F3059" s="85"/>
      <c r="G3059" s="309"/>
      <c r="H3059" s="316"/>
      <c r="I3059" s="102"/>
      <c r="J3059" s="94"/>
      <c r="K3059" s="94"/>
      <c r="L3059" s="200"/>
      <c r="M3059" s="70"/>
      <c r="N3059" s="182"/>
      <c r="O3059" s="181" t="str">
        <f t="shared" si="99"/>
        <v>1900-1</v>
      </c>
      <c r="P3059" s="181">
        <f t="shared" si="98"/>
        <v>0</v>
      </c>
      <c r="W3059" s="216"/>
      <c r="X3059" s="215"/>
      <c r="Y3059" s="184"/>
    </row>
    <row r="3060" spans="1:25">
      <c r="A3060" s="92"/>
      <c r="B3060" s="27"/>
      <c r="C3060" s="85"/>
      <c r="D3060" s="85"/>
      <c r="E3060" s="85"/>
      <c r="F3060" s="85"/>
      <c r="G3060" s="309"/>
      <c r="H3060" s="316"/>
      <c r="I3060" s="102"/>
      <c r="J3060" s="94"/>
      <c r="K3060" s="94"/>
      <c r="L3060" s="200"/>
      <c r="M3060" s="70"/>
      <c r="N3060" s="182"/>
      <c r="O3060" s="181" t="str">
        <f t="shared" si="99"/>
        <v>1900-1</v>
      </c>
      <c r="P3060" s="181">
        <f t="shared" si="98"/>
        <v>0</v>
      </c>
      <c r="W3060" s="216"/>
      <c r="X3060" s="215"/>
      <c r="Y3060" s="184"/>
    </row>
    <row r="3061" spans="1:25">
      <c r="A3061" s="92"/>
      <c r="B3061" s="27"/>
      <c r="C3061" s="85"/>
      <c r="D3061" s="85"/>
      <c r="E3061" s="85"/>
      <c r="F3061" s="85"/>
      <c r="G3061" s="309"/>
      <c r="H3061" s="316"/>
      <c r="I3061" s="102"/>
      <c r="J3061" s="94"/>
      <c r="K3061" s="94"/>
      <c r="L3061" s="200"/>
      <c r="M3061" s="70"/>
      <c r="N3061" s="182"/>
      <c r="O3061" s="181" t="str">
        <f t="shared" si="99"/>
        <v>1900-1</v>
      </c>
      <c r="P3061" s="181">
        <f t="shared" si="98"/>
        <v>0</v>
      </c>
      <c r="W3061" s="216"/>
      <c r="X3061" s="215"/>
      <c r="Y3061" s="184"/>
    </row>
    <row r="3062" spans="1:25">
      <c r="A3062" s="92"/>
      <c r="B3062" s="27"/>
      <c r="C3062" s="85"/>
      <c r="D3062" s="85"/>
      <c r="E3062" s="85"/>
      <c r="F3062" s="85"/>
      <c r="G3062" s="309"/>
      <c r="H3062" s="316"/>
      <c r="I3062" s="102"/>
      <c r="J3062" s="94"/>
      <c r="K3062" s="94"/>
      <c r="L3062" s="200"/>
      <c r="M3062" s="70"/>
      <c r="N3062" s="182"/>
      <c r="O3062" s="181" t="str">
        <f t="shared" si="99"/>
        <v>1900-1</v>
      </c>
      <c r="P3062" s="181">
        <f t="shared" si="98"/>
        <v>0</v>
      </c>
      <c r="W3062" s="216"/>
      <c r="X3062" s="215"/>
      <c r="Y3062" s="184"/>
    </row>
    <row r="3063" spans="1:25">
      <c r="A3063" s="92"/>
      <c r="B3063" s="27"/>
      <c r="C3063" s="85"/>
      <c r="D3063" s="85"/>
      <c r="E3063" s="85"/>
      <c r="F3063" s="85"/>
      <c r="G3063" s="309"/>
      <c r="H3063" s="316"/>
      <c r="I3063" s="102"/>
      <c r="J3063" s="94"/>
      <c r="K3063" s="94"/>
      <c r="L3063" s="200"/>
      <c r="M3063" s="70"/>
      <c r="N3063" s="182"/>
      <c r="O3063" s="181" t="str">
        <f t="shared" si="99"/>
        <v>1900-1</v>
      </c>
      <c r="P3063" s="181">
        <f t="shared" si="98"/>
        <v>0</v>
      </c>
      <c r="W3063" s="216"/>
      <c r="X3063" s="215"/>
      <c r="Y3063" s="184"/>
    </row>
    <row r="3064" spans="1:25">
      <c r="A3064" s="92"/>
      <c r="B3064" s="27"/>
      <c r="C3064" s="85"/>
      <c r="D3064" s="85"/>
      <c r="E3064" s="85"/>
      <c r="F3064" s="85"/>
      <c r="G3064" s="309"/>
      <c r="H3064" s="316"/>
      <c r="I3064" s="102"/>
      <c r="J3064" s="94"/>
      <c r="K3064" s="94"/>
      <c r="L3064" s="200"/>
      <c r="M3064" s="70"/>
      <c r="N3064" s="182"/>
      <c r="O3064" s="181" t="str">
        <f t="shared" si="99"/>
        <v>1900-1</v>
      </c>
      <c r="P3064" s="181">
        <f t="shared" si="98"/>
        <v>0</v>
      </c>
      <c r="W3064" s="216"/>
      <c r="X3064" s="215"/>
      <c r="Y3064" s="184"/>
    </row>
    <row r="3065" spans="1:25">
      <c r="A3065" s="92"/>
      <c r="B3065" s="27"/>
      <c r="C3065" s="85"/>
      <c r="D3065" s="85"/>
      <c r="E3065" s="85"/>
      <c r="F3065" s="85"/>
      <c r="G3065" s="309"/>
      <c r="H3065" s="316"/>
      <c r="I3065" s="102"/>
      <c r="J3065" s="94"/>
      <c r="K3065" s="94"/>
      <c r="L3065" s="200"/>
      <c r="M3065" s="70"/>
      <c r="N3065" s="182"/>
      <c r="O3065" s="181" t="str">
        <f t="shared" si="99"/>
        <v>1900-1</v>
      </c>
      <c r="P3065" s="181">
        <f t="shared" si="98"/>
        <v>0</v>
      </c>
      <c r="W3065" s="216"/>
      <c r="X3065" s="215"/>
      <c r="Y3065" s="184"/>
    </row>
    <row r="3066" spans="1:25">
      <c r="A3066" s="92"/>
      <c r="B3066" s="27"/>
      <c r="C3066" s="85"/>
      <c r="D3066" s="85"/>
      <c r="E3066" s="85"/>
      <c r="F3066" s="85"/>
      <c r="G3066" s="309"/>
      <c r="H3066" s="316"/>
      <c r="I3066" s="102"/>
      <c r="J3066" s="94"/>
      <c r="K3066" s="94"/>
      <c r="L3066" s="200"/>
      <c r="M3066" s="70"/>
      <c r="N3066" s="182"/>
      <c r="O3066" s="181" t="str">
        <f t="shared" si="99"/>
        <v>1900-1</v>
      </c>
      <c r="P3066" s="181">
        <f t="shared" si="98"/>
        <v>0</v>
      </c>
      <c r="W3066" s="216"/>
      <c r="X3066" s="215"/>
      <c r="Y3066" s="184"/>
    </row>
    <row r="3067" spans="1:25">
      <c r="A3067" s="92"/>
      <c r="B3067" s="27"/>
      <c r="C3067" s="85"/>
      <c r="D3067" s="85"/>
      <c r="E3067" s="85"/>
      <c r="F3067" s="85"/>
      <c r="G3067" s="309"/>
      <c r="H3067" s="316"/>
      <c r="I3067" s="102"/>
      <c r="J3067" s="94"/>
      <c r="K3067" s="94"/>
      <c r="L3067" s="200"/>
      <c r="M3067" s="70"/>
      <c r="N3067" s="182"/>
      <c r="O3067" s="181" t="str">
        <f t="shared" si="99"/>
        <v>1900-1</v>
      </c>
      <c r="P3067" s="181">
        <f t="shared" si="98"/>
        <v>0</v>
      </c>
      <c r="W3067" s="216"/>
      <c r="X3067" s="215"/>
      <c r="Y3067" s="184"/>
    </row>
    <row r="3068" spans="1:25">
      <c r="A3068" s="92"/>
      <c r="B3068" s="27"/>
      <c r="C3068" s="85"/>
      <c r="D3068" s="85"/>
      <c r="E3068" s="85"/>
      <c r="F3068" s="85"/>
      <c r="G3068" s="309"/>
      <c r="H3068" s="316"/>
      <c r="I3068" s="102"/>
      <c r="J3068" s="94"/>
      <c r="K3068" s="94"/>
      <c r="L3068" s="200"/>
      <c r="M3068" s="70"/>
      <c r="N3068" s="182"/>
      <c r="O3068" s="181" t="str">
        <f t="shared" si="99"/>
        <v>1900-1</v>
      </c>
      <c r="P3068" s="181">
        <f t="shared" si="98"/>
        <v>0</v>
      </c>
      <c r="W3068" s="216"/>
      <c r="X3068" s="215"/>
      <c r="Y3068" s="184"/>
    </row>
    <row r="3069" spans="1:25">
      <c r="A3069" s="92"/>
      <c r="B3069" s="27"/>
      <c r="C3069" s="85"/>
      <c r="D3069" s="85"/>
      <c r="E3069" s="85"/>
      <c r="F3069" s="85"/>
      <c r="G3069" s="309"/>
      <c r="H3069" s="316"/>
      <c r="I3069" s="102"/>
      <c r="J3069" s="94"/>
      <c r="K3069" s="94"/>
      <c r="L3069" s="200"/>
      <c r="M3069" s="70"/>
      <c r="N3069" s="182"/>
      <c r="O3069" s="181" t="str">
        <f t="shared" si="99"/>
        <v>1900-1</v>
      </c>
      <c r="P3069" s="181">
        <f t="shared" si="98"/>
        <v>0</v>
      </c>
      <c r="W3069" s="216"/>
      <c r="X3069" s="215"/>
      <c r="Y3069" s="184"/>
    </row>
    <row r="3070" spans="1:25">
      <c r="A3070" s="92"/>
      <c r="B3070" s="27"/>
      <c r="C3070" s="85"/>
      <c r="D3070" s="85"/>
      <c r="E3070" s="85"/>
      <c r="F3070" s="85"/>
      <c r="G3070" s="309"/>
      <c r="H3070" s="316"/>
      <c r="I3070" s="102"/>
      <c r="J3070" s="94"/>
      <c r="K3070" s="94"/>
      <c r="L3070" s="200"/>
      <c r="M3070" s="70"/>
      <c r="N3070" s="182"/>
      <c r="O3070" s="181" t="str">
        <f t="shared" si="99"/>
        <v>1900-1</v>
      </c>
      <c r="P3070" s="181">
        <f t="shared" si="98"/>
        <v>0</v>
      </c>
      <c r="W3070" s="216"/>
      <c r="X3070" s="215"/>
      <c r="Y3070" s="184"/>
    </row>
    <row r="3071" spans="1:25">
      <c r="A3071" s="92"/>
      <c r="B3071" s="27"/>
      <c r="C3071" s="85"/>
      <c r="D3071" s="85"/>
      <c r="E3071" s="85"/>
      <c r="F3071" s="85"/>
      <c r="G3071" s="309"/>
      <c r="H3071" s="316"/>
      <c r="I3071" s="102"/>
      <c r="J3071" s="94"/>
      <c r="K3071" s="94"/>
      <c r="L3071" s="200"/>
      <c r="M3071" s="70"/>
      <c r="N3071" s="182"/>
      <c r="O3071" s="181" t="str">
        <f t="shared" si="99"/>
        <v>1900-1</v>
      </c>
      <c r="P3071" s="181">
        <f t="shared" si="98"/>
        <v>0</v>
      </c>
      <c r="W3071" s="216"/>
      <c r="X3071" s="215"/>
      <c r="Y3071" s="184"/>
    </row>
    <row r="3072" spans="1:25">
      <c r="A3072" s="92"/>
      <c r="B3072" s="27"/>
      <c r="C3072" s="85"/>
      <c r="D3072" s="85"/>
      <c r="E3072" s="85"/>
      <c r="F3072" s="85"/>
      <c r="G3072" s="309"/>
      <c r="H3072" s="316"/>
      <c r="I3072" s="102"/>
      <c r="J3072" s="94"/>
      <c r="K3072" s="94"/>
      <c r="L3072" s="200"/>
      <c r="M3072" s="70"/>
      <c r="N3072" s="182"/>
      <c r="O3072" s="181" t="str">
        <f t="shared" si="99"/>
        <v>1900-1</v>
      </c>
      <c r="P3072" s="181">
        <f t="shared" si="98"/>
        <v>0</v>
      </c>
      <c r="W3072" s="216"/>
      <c r="X3072" s="215"/>
      <c r="Y3072" s="184"/>
    </row>
    <row r="3073" spans="1:25">
      <c r="A3073" s="92"/>
      <c r="B3073" s="27"/>
      <c r="C3073" s="85"/>
      <c r="D3073" s="85"/>
      <c r="E3073" s="85"/>
      <c r="F3073" s="85"/>
      <c r="G3073" s="309"/>
      <c r="H3073" s="316"/>
      <c r="I3073" s="102"/>
      <c r="J3073" s="94"/>
      <c r="K3073" s="94"/>
      <c r="L3073" s="200"/>
      <c r="M3073" s="70"/>
      <c r="N3073" s="182"/>
      <c r="O3073" s="181" t="str">
        <f t="shared" si="99"/>
        <v>1900-1</v>
      </c>
      <c r="P3073" s="181">
        <f t="shared" si="98"/>
        <v>0</v>
      </c>
      <c r="W3073" s="216"/>
      <c r="X3073" s="215"/>
      <c r="Y3073" s="184"/>
    </row>
    <row r="3074" spans="1:25">
      <c r="A3074" s="92"/>
      <c r="B3074" s="27"/>
      <c r="C3074" s="85"/>
      <c r="D3074" s="85"/>
      <c r="E3074" s="85"/>
      <c r="F3074" s="85"/>
      <c r="G3074" s="309"/>
      <c r="H3074" s="316"/>
      <c r="I3074" s="102"/>
      <c r="J3074" s="94"/>
      <c r="K3074" s="94"/>
      <c r="L3074" s="200"/>
      <c r="M3074" s="70"/>
      <c r="N3074" s="182"/>
      <c r="O3074" s="181" t="str">
        <f t="shared" si="99"/>
        <v>1900-1</v>
      </c>
      <c r="P3074" s="181">
        <f t="shared" si="98"/>
        <v>0</v>
      </c>
      <c r="W3074" s="216"/>
      <c r="X3074" s="215"/>
      <c r="Y3074" s="184"/>
    </row>
    <row r="3075" spans="1:25">
      <c r="A3075" s="92"/>
      <c r="B3075" s="27"/>
      <c r="C3075" s="85"/>
      <c r="D3075" s="85"/>
      <c r="E3075" s="85"/>
      <c r="F3075" s="85"/>
      <c r="G3075" s="309"/>
      <c r="H3075" s="316"/>
      <c r="I3075" s="102"/>
      <c r="J3075" s="94"/>
      <c r="K3075" s="94"/>
      <c r="L3075" s="200"/>
      <c r="M3075" s="70"/>
      <c r="N3075" s="182"/>
      <c r="O3075" s="181" t="str">
        <f t="shared" si="99"/>
        <v>1900-1</v>
      </c>
      <c r="P3075" s="181">
        <f t="shared" ref="P3075:P3138" si="100">N3075*H3075</f>
        <v>0</v>
      </c>
      <c r="W3075" s="216"/>
      <c r="X3075" s="215"/>
      <c r="Y3075" s="184"/>
    </row>
    <row r="3076" spans="1:25">
      <c r="A3076" s="92"/>
      <c r="B3076" s="27"/>
      <c r="C3076" s="85"/>
      <c r="D3076" s="85"/>
      <c r="E3076" s="85"/>
      <c r="F3076" s="85"/>
      <c r="G3076" s="309"/>
      <c r="H3076" s="316"/>
      <c r="I3076" s="102"/>
      <c r="J3076" s="94"/>
      <c r="K3076" s="94"/>
      <c r="L3076" s="200"/>
      <c r="M3076" s="70"/>
      <c r="N3076" s="182"/>
      <c r="O3076" s="181" t="str">
        <f t="shared" si="99"/>
        <v>1900-1</v>
      </c>
      <c r="P3076" s="181">
        <f t="shared" si="100"/>
        <v>0</v>
      </c>
      <c r="W3076" s="216"/>
      <c r="X3076" s="215"/>
      <c r="Y3076" s="184"/>
    </row>
    <row r="3077" spans="1:25">
      <c r="A3077" s="92"/>
      <c r="B3077" s="27"/>
      <c r="C3077" s="85"/>
      <c r="D3077" s="85"/>
      <c r="E3077" s="85"/>
      <c r="F3077" s="85"/>
      <c r="G3077" s="309"/>
      <c r="H3077" s="316"/>
      <c r="I3077" s="102"/>
      <c r="J3077" s="94"/>
      <c r="K3077" s="94"/>
      <c r="L3077" s="200"/>
      <c r="M3077" s="70"/>
      <c r="N3077" s="182"/>
      <c r="O3077" s="181" t="str">
        <f t="shared" si="99"/>
        <v>1900-1</v>
      </c>
      <c r="P3077" s="181">
        <f t="shared" si="100"/>
        <v>0</v>
      </c>
      <c r="W3077" s="216"/>
      <c r="X3077" s="215"/>
      <c r="Y3077" s="184"/>
    </row>
    <row r="3078" spans="1:25">
      <c r="A3078" s="92"/>
      <c r="B3078" s="27"/>
      <c r="C3078" s="85"/>
      <c r="D3078" s="85"/>
      <c r="E3078" s="85"/>
      <c r="F3078" s="85"/>
      <c r="G3078" s="309"/>
      <c r="H3078" s="316"/>
      <c r="I3078" s="102"/>
      <c r="J3078" s="94"/>
      <c r="K3078" s="94"/>
      <c r="L3078" s="200"/>
      <c r="M3078" s="70"/>
      <c r="N3078" s="182"/>
      <c r="O3078" s="181" t="str">
        <f t="shared" si="99"/>
        <v>1900-1</v>
      </c>
      <c r="P3078" s="181">
        <f t="shared" si="100"/>
        <v>0</v>
      </c>
      <c r="W3078" s="216"/>
      <c r="X3078" s="215"/>
      <c r="Y3078" s="184"/>
    </row>
    <row r="3079" spans="1:25">
      <c r="A3079" s="92"/>
      <c r="B3079" s="27"/>
      <c r="C3079" s="85"/>
      <c r="D3079" s="85"/>
      <c r="E3079" s="85"/>
      <c r="F3079" s="85"/>
      <c r="G3079" s="309"/>
      <c r="H3079" s="316"/>
      <c r="I3079" s="102"/>
      <c r="J3079" s="94"/>
      <c r="K3079" s="94"/>
      <c r="L3079" s="200"/>
      <c r="M3079" s="70"/>
      <c r="N3079" s="182"/>
      <c r="O3079" s="181" t="str">
        <f t="shared" si="99"/>
        <v>1900-1</v>
      </c>
      <c r="P3079" s="181">
        <f t="shared" si="100"/>
        <v>0</v>
      </c>
      <c r="W3079" s="216"/>
      <c r="X3079" s="215"/>
      <c r="Y3079" s="184"/>
    </row>
    <row r="3080" spans="1:25">
      <c r="A3080" s="92"/>
      <c r="B3080" s="27"/>
      <c r="C3080" s="85"/>
      <c r="D3080" s="85"/>
      <c r="E3080" s="85"/>
      <c r="F3080" s="85"/>
      <c r="G3080" s="309"/>
      <c r="H3080" s="316"/>
      <c r="I3080" s="102"/>
      <c r="J3080" s="94"/>
      <c r="K3080" s="94"/>
      <c r="L3080" s="200"/>
      <c r="M3080" s="70"/>
      <c r="N3080" s="182"/>
      <c r="O3080" s="181" t="str">
        <f t="shared" si="99"/>
        <v>1900-1</v>
      </c>
      <c r="P3080" s="181">
        <f t="shared" si="100"/>
        <v>0</v>
      </c>
      <c r="W3080" s="216"/>
      <c r="X3080" s="215"/>
      <c r="Y3080" s="184"/>
    </row>
    <row r="3081" spans="1:25">
      <c r="A3081" s="92"/>
      <c r="B3081" s="27"/>
      <c r="C3081" s="85"/>
      <c r="D3081" s="85"/>
      <c r="E3081" s="85"/>
      <c r="F3081" s="85"/>
      <c r="G3081" s="309"/>
      <c r="H3081" s="316"/>
      <c r="I3081" s="102"/>
      <c r="J3081" s="94"/>
      <c r="K3081" s="94"/>
      <c r="L3081" s="200"/>
      <c r="M3081" s="70"/>
      <c r="N3081" s="182"/>
      <c r="O3081" s="181" t="str">
        <f t="shared" si="99"/>
        <v>1900-1</v>
      </c>
      <c r="P3081" s="181">
        <f t="shared" si="100"/>
        <v>0</v>
      </c>
      <c r="W3081" s="216"/>
      <c r="X3081" s="215"/>
      <c r="Y3081" s="184"/>
    </row>
    <row r="3082" spans="1:25">
      <c r="A3082" s="92"/>
      <c r="B3082" s="27"/>
      <c r="C3082" s="85"/>
      <c r="D3082" s="85"/>
      <c r="E3082" s="85"/>
      <c r="F3082" s="85"/>
      <c r="G3082" s="309"/>
      <c r="H3082" s="316"/>
      <c r="I3082" s="102"/>
      <c r="J3082" s="94"/>
      <c r="K3082" s="94"/>
      <c r="L3082" s="200"/>
      <c r="M3082" s="70"/>
      <c r="N3082" s="182"/>
      <c r="O3082" s="181" t="str">
        <f t="shared" si="99"/>
        <v>1900-1</v>
      </c>
      <c r="P3082" s="181">
        <f t="shared" si="100"/>
        <v>0</v>
      </c>
      <c r="W3082" s="216"/>
      <c r="X3082" s="215"/>
      <c r="Y3082" s="184"/>
    </row>
    <row r="3083" spans="1:25">
      <c r="A3083" s="92"/>
      <c r="B3083" s="27"/>
      <c r="C3083" s="85"/>
      <c r="D3083" s="85"/>
      <c r="E3083" s="85"/>
      <c r="F3083" s="85"/>
      <c r="G3083" s="309"/>
      <c r="H3083" s="316"/>
      <c r="I3083" s="102"/>
      <c r="J3083" s="94"/>
      <c r="K3083" s="94"/>
      <c r="L3083" s="200"/>
      <c r="M3083" s="70"/>
      <c r="N3083" s="182"/>
      <c r="O3083" s="181" t="str">
        <f t="shared" si="99"/>
        <v>1900-1</v>
      </c>
      <c r="P3083" s="181">
        <f t="shared" si="100"/>
        <v>0</v>
      </c>
      <c r="W3083" s="216"/>
      <c r="X3083" s="215"/>
      <c r="Y3083" s="184"/>
    </row>
    <row r="3084" spans="1:25">
      <c r="A3084" s="92"/>
      <c r="B3084" s="27"/>
      <c r="C3084" s="85"/>
      <c r="D3084" s="85"/>
      <c r="E3084" s="85"/>
      <c r="F3084" s="85"/>
      <c r="G3084" s="309"/>
      <c r="H3084" s="316"/>
      <c r="I3084" s="102"/>
      <c r="J3084" s="94"/>
      <c r="K3084" s="94"/>
      <c r="L3084" s="200"/>
      <c r="M3084" s="70"/>
      <c r="N3084" s="182"/>
      <c r="O3084" s="181" t="str">
        <f t="shared" si="99"/>
        <v>1900-1</v>
      </c>
      <c r="P3084" s="181">
        <f t="shared" si="100"/>
        <v>0</v>
      </c>
      <c r="W3084" s="216"/>
      <c r="X3084" s="215"/>
      <c r="Y3084" s="184"/>
    </row>
    <row r="3085" spans="1:25">
      <c r="A3085" s="92"/>
      <c r="B3085" s="27"/>
      <c r="C3085" s="85"/>
      <c r="D3085" s="85"/>
      <c r="E3085" s="85"/>
      <c r="F3085" s="85"/>
      <c r="G3085" s="309"/>
      <c r="H3085" s="316"/>
      <c r="I3085" s="102"/>
      <c r="J3085" s="94"/>
      <c r="K3085" s="94"/>
      <c r="L3085" s="200"/>
      <c r="M3085" s="70"/>
      <c r="N3085" s="182"/>
      <c r="O3085" s="181" t="str">
        <f t="shared" si="99"/>
        <v>1900-1</v>
      </c>
      <c r="P3085" s="181">
        <f t="shared" si="100"/>
        <v>0</v>
      </c>
      <c r="W3085" s="216"/>
      <c r="X3085" s="215"/>
      <c r="Y3085" s="184"/>
    </row>
    <row r="3086" spans="1:25">
      <c r="A3086" s="92"/>
      <c r="B3086" s="27"/>
      <c r="C3086" s="85"/>
      <c r="D3086" s="85"/>
      <c r="E3086" s="85"/>
      <c r="F3086" s="85"/>
      <c r="G3086" s="309"/>
      <c r="H3086" s="316"/>
      <c r="I3086" s="102"/>
      <c r="J3086" s="94"/>
      <c r="K3086" s="94"/>
      <c r="L3086" s="200"/>
      <c r="M3086" s="70"/>
      <c r="N3086" s="182"/>
      <c r="O3086" s="181" t="str">
        <f t="shared" si="99"/>
        <v>1900-1</v>
      </c>
      <c r="P3086" s="181">
        <f t="shared" si="100"/>
        <v>0</v>
      </c>
      <c r="W3086" s="216"/>
      <c r="X3086" s="215"/>
      <c r="Y3086" s="184"/>
    </row>
    <row r="3087" spans="1:25">
      <c r="A3087" s="92"/>
      <c r="B3087" s="27"/>
      <c r="C3087" s="85"/>
      <c r="D3087" s="85"/>
      <c r="E3087" s="85"/>
      <c r="F3087" s="85"/>
      <c r="G3087" s="309"/>
      <c r="H3087" s="316"/>
      <c r="I3087" s="102"/>
      <c r="J3087" s="94"/>
      <c r="K3087" s="94"/>
      <c r="L3087" s="200"/>
      <c r="M3087" s="70"/>
      <c r="N3087" s="182"/>
      <c r="O3087" s="181" t="str">
        <f t="shared" si="99"/>
        <v>1900-1</v>
      </c>
      <c r="P3087" s="181">
        <f t="shared" si="100"/>
        <v>0</v>
      </c>
      <c r="W3087" s="216"/>
      <c r="X3087" s="215"/>
      <c r="Y3087" s="184"/>
    </row>
    <row r="3088" spans="1:25">
      <c r="A3088" s="92"/>
      <c r="B3088" s="27"/>
      <c r="C3088" s="85"/>
      <c r="D3088" s="85"/>
      <c r="E3088" s="85"/>
      <c r="F3088" s="85"/>
      <c r="G3088" s="309"/>
      <c r="H3088" s="316"/>
      <c r="I3088" s="102"/>
      <c r="J3088" s="94"/>
      <c r="K3088" s="94"/>
      <c r="L3088" s="200"/>
      <c r="M3088" s="70"/>
      <c r="N3088" s="182"/>
      <c r="O3088" s="181" t="str">
        <f t="shared" si="99"/>
        <v>1900-1</v>
      </c>
      <c r="P3088" s="181">
        <f t="shared" si="100"/>
        <v>0</v>
      </c>
      <c r="W3088" s="216"/>
      <c r="X3088" s="215"/>
      <c r="Y3088" s="184"/>
    </row>
    <row r="3089" spans="1:25">
      <c r="A3089" s="92"/>
      <c r="B3089" s="27"/>
      <c r="C3089" s="85"/>
      <c r="D3089" s="85"/>
      <c r="E3089" s="85"/>
      <c r="F3089" s="85"/>
      <c r="G3089" s="309"/>
      <c r="H3089" s="316"/>
      <c r="I3089" s="102"/>
      <c r="J3089" s="94"/>
      <c r="K3089" s="94"/>
      <c r="L3089" s="200"/>
      <c r="M3089" s="70"/>
      <c r="N3089" s="182"/>
      <c r="O3089" s="181" t="str">
        <f t="shared" si="99"/>
        <v>1900-1</v>
      </c>
      <c r="P3089" s="181">
        <f t="shared" si="100"/>
        <v>0</v>
      </c>
      <c r="W3089" s="216"/>
      <c r="X3089" s="215"/>
      <c r="Y3089" s="184"/>
    </row>
    <row r="3090" spans="1:25">
      <c r="A3090" s="92"/>
      <c r="B3090" s="27"/>
      <c r="C3090" s="85"/>
      <c r="D3090" s="85"/>
      <c r="E3090" s="85"/>
      <c r="F3090" s="85"/>
      <c r="G3090" s="309"/>
      <c r="H3090" s="316"/>
      <c r="I3090" s="102"/>
      <c r="J3090" s="94"/>
      <c r="K3090" s="94"/>
      <c r="L3090" s="200"/>
      <c r="M3090" s="70"/>
      <c r="N3090" s="182"/>
      <c r="O3090" s="181" t="str">
        <f t="shared" si="99"/>
        <v>1900-1</v>
      </c>
      <c r="P3090" s="181">
        <f t="shared" si="100"/>
        <v>0</v>
      </c>
      <c r="W3090" s="216"/>
      <c r="X3090" s="215"/>
      <c r="Y3090" s="184"/>
    </row>
    <row r="3091" spans="1:25">
      <c r="A3091" s="92"/>
      <c r="B3091" s="27"/>
      <c r="C3091" s="85"/>
      <c r="D3091" s="85"/>
      <c r="E3091" s="85"/>
      <c r="F3091" s="85"/>
      <c r="G3091" s="309"/>
      <c r="H3091" s="316"/>
      <c r="I3091" s="102"/>
      <c r="J3091" s="94"/>
      <c r="K3091" s="94"/>
      <c r="L3091" s="200"/>
      <c r="M3091" s="70"/>
      <c r="N3091" s="182"/>
      <c r="O3091" s="181" t="str">
        <f t="shared" si="99"/>
        <v>1900-1</v>
      </c>
      <c r="P3091" s="181">
        <f t="shared" si="100"/>
        <v>0</v>
      </c>
      <c r="W3091" s="216"/>
      <c r="X3091" s="215"/>
      <c r="Y3091" s="184"/>
    </row>
    <row r="3092" spans="1:25">
      <c r="A3092" s="92"/>
      <c r="B3092" s="27"/>
      <c r="C3092" s="85"/>
      <c r="D3092" s="85"/>
      <c r="E3092" s="85"/>
      <c r="F3092" s="85"/>
      <c r="G3092" s="309"/>
      <c r="H3092" s="316"/>
      <c r="I3092" s="102"/>
      <c r="J3092" s="94"/>
      <c r="K3092" s="94"/>
      <c r="L3092" s="200"/>
      <c r="M3092" s="70"/>
      <c r="N3092" s="182"/>
      <c r="O3092" s="181" t="str">
        <f t="shared" si="99"/>
        <v>1900-1</v>
      </c>
      <c r="P3092" s="181">
        <f t="shared" si="100"/>
        <v>0</v>
      </c>
      <c r="W3092" s="216"/>
      <c r="X3092" s="215"/>
      <c r="Y3092" s="184"/>
    </row>
    <row r="3093" spans="1:25">
      <c r="A3093" s="92"/>
      <c r="B3093" s="27"/>
      <c r="C3093" s="85"/>
      <c r="D3093" s="85"/>
      <c r="E3093" s="85"/>
      <c r="F3093" s="85"/>
      <c r="G3093" s="309"/>
      <c r="H3093" s="316"/>
      <c r="I3093" s="102"/>
      <c r="J3093" s="94"/>
      <c r="K3093" s="94"/>
      <c r="L3093" s="200"/>
      <c r="M3093" s="70"/>
      <c r="N3093" s="182"/>
      <c r="O3093" s="181" t="str">
        <f t="shared" si="99"/>
        <v>1900-1</v>
      </c>
      <c r="P3093" s="181">
        <f t="shared" si="100"/>
        <v>0</v>
      </c>
      <c r="W3093" s="216"/>
      <c r="X3093" s="215"/>
      <c r="Y3093" s="184"/>
    </row>
    <row r="3094" spans="1:25">
      <c r="A3094" s="92"/>
      <c r="B3094" s="27"/>
      <c r="C3094" s="85"/>
      <c r="D3094" s="85"/>
      <c r="E3094" s="85"/>
      <c r="F3094" s="85"/>
      <c r="G3094" s="309"/>
      <c r="H3094" s="316"/>
      <c r="I3094" s="102"/>
      <c r="J3094" s="94"/>
      <c r="K3094" s="94"/>
      <c r="L3094" s="200"/>
      <c r="M3094" s="70"/>
      <c r="N3094" s="182"/>
      <c r="O3094" s="181" t="str">
        <f t="shared" si="99"/>
        <v>1900-1</v>
      </c>
      <c r="P3094" s="181">
        <f t="shared" si="100"/>
        <v>0</v>
      </c>
      <c r="W3094" s="216"/>
      <c r="X3094" s="215"/>
      <c r="Y3094" s="184"/>
    </row>
    <row r="3095" spans="1:25">
      <c r="A3095" s="92"/>
      <c r="B3095" s="27"/>
      <c r="C3095" s="85"/>
      <c r="D3095" s="85"/>
      <c r="E3095" s="85"/>
      <c r="F3095" s="85"/>
      <c r="G3095" s="309"/>
      <c r="H3095" s="316"/>
      <c r="I3095" s="102"/>
      <c r="J3095" s="94"/>
      <c r="K3095" s="94"/>
      <c r="L3095" s="200"/>
      <c r="M3095" s="70"/>
      <c r="N3095" s="182"/>
      <c r="O3095" s="181" t="str">
        <f t="shared" si="99"/>
        <v>1900-1</v>
      </c>
      <c r="P3095" s="181">
        <f t="shared" si="100"/>
        <v>0</v>
      </c>
      <c r="W3095" s="216"/>
      <c r="X3095" s="215"/>
      <c r="Y3095" s="184"/>
    </row>
    <row r="3096" spans="1:25">
      <c r="A3096" s="92"/>
      <c r="B3096" s="27"/>
      <c r="C3096" s="85"/>
      <c r="D3096" s="85"/>
      <c r="E3096" s="85"/>
      <c r="F3096" s="85"/>
      <c r="G3096" s="309"/>
      <c r="H3096" s="316"/>
      <c r="I3096" s="102"/>
      <c r="J3096" s="94"/>
      <c r="K3096" s="94"/>
      <c r="L3096" s="200"/>
      <c r="M3096" s="70"/>
      <c r="N3096" s="182"/>
      <c r="O3096" s="181" t="str">
        <f t="shared" si="99"/>
        <v>1900-1</v>
      </c>
      <c r="P3096" s="181">
        <f t="shared" si="100"/>
        <v>0</v>
      </c>
      <c r="W3096" s="216"/>
      <c r="X3096" s="215"/>
      <c r="Y3096" s="184"/>
    </row>
    <row r="3097" spans="1:25">
      <c r="A3097" s="92"/>
      <c r="B3097" s="27"/>
      <c r="C3097" s="85"/>
      <c r="D3097" s="85"/>
      <c r="E3097" s="85"/>
      <c r="F3097" s="85"/>
      <c r="G3097" s="309"/>
      <c r="H3097" s="316"/>
      <c r="I3097" s="102"/>
      <c r="J3097" s="94"/>
      <c r="K3097" s="94"/>
      <c r="L3097" s="200"/>
      <c r="M3097" s="70"/>
      <c r="N3097" s="182"/>
      <c r="O3097" s="181" t="str">
        <f t="shared" si="99"/>
        <v>1900-1</v>
      </c>
      <c r="P3097" s="181">
        <f t="shared" si="100"/>
        <v>0</v>
      </c>
      <c r="W3097" s="216"/>
      <c r="X3097" s="215"/>
      <c r="Y3097" s="184"/>
    </row>
    <row r="3098" spans="1:25">
      <c r="A3098" s="92"/>
      <c r="B3098" s="27"/>
      <c r="C3098" s="85"/>
      <c r="D3098" s="85"/>
      <c r="E3098" s="85"/>
      <c r="F3098" s="85"/>
      <c r="G3098" s="309"/>
      <c r="H3098" s="316"/>
      <c r="I3098" s="102"/>
      <c r="J3098" s="94"/>
      <c r="K3098" s="94"/>
      <c r="L3098" s="200"/>
      <c r="M3098" s="70"/>
      <c r="N3098" s="182"/>
      <c r="O3098" s="181" t="str">
        <f t="shared" si="99"/>
        <v>1900-1</v>
      </c>
      <c r="P3098" s="181">
        <f t="shared" si="100"/>
        <v>0</v>
      </c>
      <c r="W3098" s="216"/>
      <c r="X3098" s="215"/>
      <c r="Y3098" s="184"/>
    </row>
    <row r="3099" spans="1:25">
      <c r="A3099" s="92"/>
      <c r="B3099" s="27"/>
      <c r="C3099" s="85"/>
      <c r="D3099" s="85"/>
      <c r="E3099" s="85"/>
      <c r="F3099" s="85"/>
      <c r="G3099" s="309"/>
      <c r="H3099" s="316"/>
      <c r="I3099" s="102"/>
      <c r="J3099" s="94"/>
      <c r="K3099" s="94"/>
      <c r="L3099" s="200"/>
      <c r="M3099" s="70"/>
      <c r="N3099" s="182"/>
      <c r="O3099" s="181" t="str">
        <f t="shared" si="99"/>
        <v>1900-1</v>
      </c>
      <c r="P3099" s="181">
        <f t="shared" si="100"/>
        <v>0</v>
      </c>
      <c r="W3099" s="216"/>
      <c r="X3099" s="215"/>
      <c r="Y3099" s="184"/>
    </row>
    <row r="3100" spans="1:25">
      <c r="A3100" s="92"/>
      <c r="B3100" s="27"/>
      <c r="C3100" s="85"/>
      <c r="D3100" s="85"/>
      <c r="E3100" s="85"/>
      <c r="F3100" s="85"/>
      <c r="G3100" s="309"/>
      <c r="H3100" s="316"/>
      <c r="I3100" s="102"/>
      <c r="J3100" s="94"/>
      <c r="K3100" s="94"/>
      <c r="L3100" s="200"/>
      <c r="M3100" s="70"/>
      <c r="N3100" s="182"/>
      <c r="O3100" s="181" t="str">
        <f t="shared" si="99"/>
        <v>1900-1</v>
      </c>
      <c r="P3100" s="181">
        <f t="shared" si="100"/>
        <v>0</v>
      </c>
      <c r="W3100" s="216"/>
      <c r="X3100" s="215"/>
      <c r="Y3100" s="184"/>
    </row>
    <row r="3101" spans="1:25">
      <c r="A3101" s="92"/>
      <c r="B3101" s="27"/>
      <c r="C3101" s="85"/>
      <c r="D3101" s="85"/>
      <c r="E3101" s="85"/>
      <c r="F3101" s="85"/>
      <c r="G3101" s="309"/>
      <c r="H3101" s="316"/>
      <c r="I3101" s="102"/>
      <c r="J3101" s="94"/>
      <c r="K3101" s="94"/>
      <c r="L3101" s="200"/>
      <c r="M3101" s="70"/>
      <c r="N3101" s="182"/>
      <c r="O3101" s="181" t="str">
        <f t="shared" si="99"/>
        <v>1900-1</v>
      </c>
      <c r="P3101" s="181">
        <f t="shared" si="100"/>
        <v>0</v>
      </c>
      <c r="W3101" s="216"/>
      <c r="X3101" s="215"/>
      <c r="Y3101" s="184"/>
    </row>
    <row r="3102" spans="1:25">
      <c r="A3102" s="92"/>
      <c r="B3102" s="27"/>
      <c r="C3102" s="85"/>
      <c r="D3102" s="85"/>
      <c r="E3102" s="85"/>
      <c r="F3102" s="85"/>
      <c r="G3102" s="309"/>
      <c r="H3102" s="316"/>
      <c r="I3102" s="102"/>
      <c r="J3102" s="94"/>
      <c r="K3102" s="94"/>
      <c r="L3102" s="200"/>
      <c r="M3102" s="70"/>
      <c r="N3102" s="182"/>
      <c r="O3102" s="181" t="str">
        <f t="shared" si="99"/>
        <v>1900-1</v>
      </c>
      <c r="P3102" s="181">
        <f t="shared" si="100"/>
        <v>0</v>
      </c>
      <c r="W3102" s="216"/>
      <c r="X3102" s="215"/>
      <c r="Y3102" s="184"/>
    </row>
    <row r="3103" spans="1:25">
      <c r="A3103" s="92"/>
      <c r="B3103" s="27"/>
      <c r="C3103" s="85"/>
      <c r="D3103" s="85"/>
      <c r="E3103" s="85"/>
      <c r="F3103" s="85"/>
      <c r="G3103" s="309"/>
      <c r="H3103" s="316"/>
      <c r="I3103" s="102"/>
      <c r="J3103" s="94"/>
      <c r="K3103" s="94"/>
      <c r="L3103" s="200"/>
      <c r="M3103" s="70"/>
      <c r="N3103" s="182"/>
      <c r="O3103" s="181" t="str">
        <f t="shared" si="99"/>
        <v>1900-1</v>
      </c>
      <c r="P3103" s="181">
        <f t="shared" si="100"/>
        <v>0</v>
      </c>
      <c r="W3103" s="216"/>
      <c r="X3103" s="215"/>
      <c r="Y3103" s="184"/>
    </row>
    <row r="3104" spans="1:25">
      <c r="A3104" s="92"/>
      <c r="B3104" s="27"/>
      <c r="C3104" s="85"/>
      <c r="D3104" s="85"/>
      <c r="E3104" s="85"/>
      <c r="F3104" s="85"/>
      <c r="G3104" s="309"/>
      <c r="H3104" s="316"/>
      <c r="I3104" s="102"/>
      <c r="J3104" s="94"/>
      <c r="K3104" s="94"/>
      <c r="L3104" s="200"/>
      <c r="M3104" s="70"/>
      <c r="N3104" s="182"/>
      <c r="O3104" s="181" t="str">
        <f t="shared" si="99"/>
        <v>1900-1</v>
      </c>
      <c r="P3104" s="181">
        <f t="shared" si="100"/>
        <v>0</v>
      </c>
      <c r="W3104" s="216"/>
      <c r="X3104" s="215"/>
      <c r="Y3104" s="184"/>
    </row>
    <row r="3105" spans="1:25">
      <c r="A3105" s="92"/>
      <c r="B3105" s="27"/>
      <c r="C3105" s="85"/>
      <c r="D3105" s="85"/>
      <c r="E3105" s="85"/>
      <c r="F3105" s="85"/>
      <c r="G3105" s="309"/>
      <c r="H3105" s="316"/>
      <c r="I3105" s="102"/>
      <c r="J3105" s="94"/>
      <c r="K3105" s="94"/>
      <c r="L3105" s="200"/>
      <c r="M3105" s="70"/>
      <c r="N3105" s="182"/>
      <c r="O3105" s="181" t="str">
        <f t="shared" si="99"/>
        <v>1900-1</v>
      </c>
      <c r="P3105" s="181">
        <f t="shared" si="100"/>
        <v>0</v>
      </c>
      <c r="W3105" s="216"/>
      <c r="X3105" s="215"/>
      <c r="Y3105" s="184"/>
    </row>
    <row r="3106" spans="1:25">
      <c r="A3106" s="92"/>
      <c r="B3106" s="27"/>
      <c r="C3106" s="85"/>
      <c r="D3106" s="85"/>
      <c r="E3106" s="85"/>
      <c r="F3106" s="85"/>
      <c r="G3106" s="309"/>
      <c r="H3106" s="316"/>
      <c r="I3106" s="102"/>
      <c r="J3106" s="94"/>
      <c r="K3106" s="94"/>
      <c r="L3106" s="200"/>
      <c r="M3106" s="70"/>
      <c r="N3106" s="182"/>
      <c r="O3106" s="181" t="str">
        <f t="shared" si="99"/>
        <v>1900-1</v>
      </c>
      <c r="P3106" s="181">
        <f t="shared" si="100"/>
        <v>0</v>
      </c>
      <c r="W3106" s="216"/>
      <c r="X3106" s="215"/>
      <c r="Y3106" s="184"/>
    </row>
    <row r="3107" spans="1:25">
      <c r="A3107" s="92"/>
      <c r="B3107" s="27"/>
      <c r="C3107" s="85"/>
      <c r="D3107" s="85"/>
      <c r="E3107" s="85"/>
      <c r="F3107" s="85"/>
      <c r="G3107" s="309"/>
      <c r="H3107" s="316"/>
      <c r="I3107" s="102"/>
      <c r="J3107" s="94"/>
      <c r="K3107" s="94"/>
      <c r="L3107" s="200"/>
      <c r="M3107" s="70"/>
      <c r="N3107" s="182"/>
      <c r="O3107" s="181" t="str">
        <f t="shared" si="99"/>
        <v>1900-1</v>
      </c>
      <c r="P3107" s="181">
        <f t="shared" si="100"/>
        <v>0</v>
      </c>
      <c r="W3107" s="216"/>
      <c r="X3107" s="215"/>
      <c r="Y3107" s="184"/>
    </row>
    <row r="3108" spans="1:25">
      <c r="A3108" s="92"/>
      <c r="B3108" s="27"/>
      <c r="C3108" s="85"/>
      <c r="D3108" s="85"/>
      <c r="E3108" s="85"/>
      <c r="F3108" s="85"/>
      <c r="G3108" s="309"/>
      <c r="H3108" s="316"/>
      <c r="I3108" s="102"/>
      <c r="J3108" s="94"/>
      <c r="K3108" s="94"/>
      <c r="L3108" s="200"/>
      <c r="M3108" s="70"/>
      <c r="N3108" s="182"/>
      <c r="O3108" s="181" t="str">
        <f t="shared" si="99"/>
        <v>1900-1</v>
      </c>
      <c r="P3108" s="181">
        <f t="shared" si="100"/>
        <v>0</v>
      </c>
      <c r="W3108" s="216"/>
      <c r="X3108" s="215"/>
      <c r="Y3108" s="184"/>
    </row>
    <row r="3109" spans="1:25">
      <c r="A3109" s="92"/>
      <c r="B3109" s="27"/>
      <c r="C3109" s="85"/>
      <c r="D3109" s="85"/>
      <c r="E3109" s="85"/>
      <c r="F3109" s="85"/>
      <c r="G3109" s="309"/>
      <c r="H3109" s="316"/>
      <c r="I3109" s="102"/>
      <c r="J3109" s="94"/>
      <c r="K3109" s="94"/>
      <c r="L3109" s="200"/>
      <c r="M3109" s="70"/>
      <c r="N3109" s="182"/>
      <c r="O3109" s="181" t="str">
        <f t="shared" si="99"/>
        <v>1900-1</v>
      </c>
      <c r="P3109" s="181">
        <f t="shared" si="100"/>
        <v>0</v>
      </c>
      <c r="W3109" s="216"/>
      <c r="X3109" s="215"/>
      <c r="Y3109" s="184"/>
    </row>
    <row r="3110" spans="1:25">
      <c r="A3110" s="92"/>
      <c r="B3110" s="27"/>
      <c r="C3110" s="85"/>
      <c r="D3110" s="85"/>
      <c r="E3110" s="85"/>
      <c r="F3110" s="85"/>
      <c r="G3110" s="309"/>
      <c r="H3110" s="316"/>
      <c r="I3110" s="102"/>
      <c r="J3110" s="94"/>
      <c r="K3110" s="94"/>
      <c r="L3110" s="200"/>
      <c r="M3110" s="70"/>
      <c r="N3110" s="182"/>
      <c r="O3110" s="181" t="str">
        <f t="shared" si="99"/>
        <v>1900-1</v>
      </c>
      <c r="P3110" s="181">
        <f t="shared" si="100"/>
        <v>0</v>
      </c>
      <c r="W3110" s="216"/>
      <c r="X3110" s="215"/>
      <c r="Y3110" s="184"/>
    </row>
    <row r="3111" spans="1:25">
      <c r="A3111" s="92"/>
      <c r="B3111" s="27"/>
      <c r="C3111" s="85"/>
      <c r="D3111" s="85"/>
      <c r="E3111" s="85"/>
      <c r="F3111" s="85"/>
      <c r="G3111" s="309"/>
      <c r="H3111" s="316"/>
      <c r="I3111" s="102"/>
      <c r="J3111" s="94"/>
      <c r="K3111" s="94"/>
      <c r="L3111" s="200"/>
      <c r="M3111" s="70"/>
      <c r="N3111" s="182"/>
      <c r="O3111" s="181" t="str">
        <f t="shared" si="99"/>
        <v>1900-1</v>
      </c>
      <c r="P3111" s="181">
        <f t="shared" si="100"/>
        <v>0</v>
      </c>
      <c r="W3111" s="216"/>
      <c r="X3111" s="215"/>
      <c r="Y3111" s="184"/>
    </row>
    <row r="3112" spans="1:25">
      <c r="A3112" s="92"/>
      <c r="B3112" s="27"/>
      <c r="C3112" s="85"/>
      <c r="D3112" s="85"/>
      <c r="E3112" s="85"/>
      <c r="F3112" s="85"/>
      <c r="G3112" s="309"/>
      <c r="H3112" s="316"/>
      <c r="I3112" s="102"/>
      <c r="J3112" s="94"/>
      <c r="K3112" s="94"/>
      <c r="L3112" s="200"/>
      <c r="M3112" s="70"/>
      <c r="N3112" s="182"/>
      <c r="O3112" s="181" t="str">
        <f t="shared" si="99"/>
        <v>1900-1</v>
      </c>
      <c r="P3112" s="181">
        <f t="shared" si="100"/>
        <v>0</v>
      </c>
      <c r="W3112" s="216"/>
      <c r="X3112" s="215"/>
      <c r="Y3112" s="184"/>
    </row>
    <row r="3113" spans="1:25">
      <c r="A3113" s="92"/>
      <c r="B3113" s="27"/>
      <c r="C3113" s="85"/>
      <c r="D3113" s="85"/>
      <c r="E3113" s="85"/>
      <c r="F3113" s="85"/>
      <c r="G3113" s="309"/>
      <c r="H3113" s="316"/>
      <c r="I3113" s="102"/>
      <c r="J3113" s="94"/>
      <c r="K3113" s="94"/>
      <c r="L3113" s="200"/>
      <c r="M3113" s="70"/>
      <c r="N3113" s="182"/>
      <c r="O3113" s="181" t="str">
        <f t="shared" si="99"/>
        <v>1900-1</v>
      </c>
      <c r="P3113" s="181">
        <f t="shared" si="100"/>
        <v>0</v>
      </c>
      <c r="W3113" s="216"/>
      <c r="X3113" s="215"/>
      <c r="Y3113" s="184"/>
    </row>
    <row r="3114" spans="1:25">
      <c r="A3114" s="92"/>
      <c r="B3114" s="27"/>
      <c r="C3114" s="85"/>
      <c r="D3114" s="85"/>
      <c r="E3114" s="85"/>
      <c r="F3114" s="85"/>
      <c r="G3114" s="309"/>
      <c r="H3114" s="316"/>
      <c r="I3114" s="102"/>
      <c r="J3114" s="94"/>
      <c r="K3114" s="94"/>
      <c r="L3114" s="200"/>
      <c r="M3114" s="70"/>
      <c r="N3114" s="182"/>
      <c r="O3114" s="181" t="str">
        <f t="shared" si="99"/>
        <v>1900-1</v>
      </c>
      <c r="P3114" s="181">
        <f t="shared" si="100"/>
        <v>0</v>
      </c>
      <c r="W3114" s="216"/>
      <c r="X3114" s="215"/>
      <c r="Y3114" s="184"/>
    </row>
    <row r="3115" spans="1:25">
      <c r="A3115" s="92"/>
      <c r="B3115" s="27"/>
      <c r="C3115" s="85"/>
      <c r="D3115" s="85"/>
      <c r="E3115" s="85"/>
      <c r="F3115" s="85"/>
      <c r="G3115" s="309"/>
      <c r="H3115" s="316"/>
      <c r="I3115" s="102"/>
      <c r="J3115" s="94"/>
      <c r="K3115" s="94"/>
      <c r="L3115" s="200"/>
      <c r="M3115" s="70"/>
      <c r="N3115" s="182"/>
      <c r="O3115" s="181" t="str">
        <f t="shared" si="99"/>
        <v>1900-1</v>
      </c>
      <c r="P3115" s="181">
        <f t="shared" si="100"/>
        <v>0</v>
      </c>
      <c r="W3115" s="216"/>
      <c r="X3115" s="215"/>
      <c r="Y3115" s="184"/>
    </row>
    <row r="3116" spans="1:25">
      <c r="A3116" s="92"/>
      <c r="B3116" s="27"/>
      <c r="C3116" s="85"/>
      <c r="D3116" s="85"/>
      <c r="E3116" s="85"/>
      <c r="F3116" s="85"/>
      <c r="G3116" s="309"/>
      <c r="H3116" s="316"/>
      <c r="I3116" s="102"/>
      <c r="J3116" s="94"/>
      <c r="K3116" s="94"/>
      <c r="L3116" s="200"/>
      <c r="M3116" s="70"/>
      <c r="N3116" s="182"/>
      <c r="O3116" s="181" t="str">
        <f t="shared" si="99"/>
        <v>1900-1</v>
      </c>
      <c r="P3116" s="181">
        <f t="shared" si="100"/>
        <v>0</v>
      </c>
      <c r="W3116" s="216"/>
      <c r="X3116" s="215"/>
      <c r="Y3116" s="184"/>
    </row>
    <row r="3117" spans="1:25">
      <c r="A3117" s="92"/>
      <c r="B3117" s="27"/>
      <c r="C3117" s="85"/>
      <c r="D3117" s="85"/>
      <c r="E3117" s="85"/>
      <c r="F3117" s="85"/>
      <c r="G3117" s="309"/>
      <c r="H3117" s="316"/>
      <c r="I3117" s="102"/>
      <c r="J3117" s="94"/>
      <c r="K3117" s="94"/>
      <c r="L3117" s="200"/>
      <c r="M3117" s="70"/>
      <c r="N3117" s="182"/>
      <c r="O3117" s="181" t="str">
        <f t="shared" si="99"/>
        <v>1900-1</v>
      </c>
      <c r="P3117" s="181">
        <f t="shared" si="100"/>
        <v>0</v>
      </c>
      <c r="W3117" s="216"/>
      <c r="X3117" s="215"/>
      <c r="Y3117" s="184"/>
    </row>
    <row r="3118" spans="1:25">
      <c r="A3118" s="92"/>
      <c r="B3118" s="27"/>
      <c r="C3118" s="85"/>
      <c r="D3118" s="85"/>
      <c r="E3118" s="85"/>
      <c r="F3118" s="85"/>
      <c r="G3118" s="309"/>
      <c r="H3118" s="316"/>
      <c r="I3118" s="102"/>
      <c r="J3118" s="94"/>
      <c r="K3118" s="94"/>
      <c r="L3118" s="200"/>
      <c r="M3118" s="70"/>
      <c r="N3118" s="182"/>
      <c r="O3118" s="181" t="str">
        <f t="shared" si="99"/>
        <v>1900-1</v>
      </c>
      <c r="P3118" s="181">
        <f t="shared" si="100"/>
        <v>0</v>
      </c>
      <c r="W3118" s="216"/>
      <c r="X3118" s="215"/>
      <c r="Y3118" s="184"/>
    </row>
    <row r="3119" spans="1:25">
      <c r="A3119" s="92"/>
      <c r="B3119" s="27"/>
      <c r="C3119" s="85"/>
      <c r="D3119" s="85"/>
      <c r="E3119" s="85"/>
      <c r="F3119" s="85"/>
      <c r="G3119" s="309"/>
      <c r="H3119" s="316"/>
      <c r="I3119" s="102"/>
      <c r="J3119" s="94"/>
      <c r="K3119" s="94"/>
      <c r="L3119" s="200"/>
      <c r="M3119" s="70"/>
      <c r="N3119" s="182"/>
      <c r="O3119" s="181" t="str">
        <f t="shared" ref="O3119:O3182" si="101">YEAR(B3119)&amp;"-"&amp;MONTH(B3119)</f>
        <v>1900-1</v>
      </c>
      <c r="P3119" s="181">
        <f t="shared" si="100"/>
        <v>0</v>
      </c>
      <c r="W3119" s="216"/>
      <c r="X3119" s="215"/>
      <c r="Y3119" s="184"/>
    </row>
    <row r="3120" spans="1:25">
      <c r="A3120" s="92"/>
      <c r="B3120" s="27"/>
      <c r="C3120" s="85"/>
      <c r="D3120" s="85"/>
      <c r="E3120" s="85"/>
      <c r="F3120" s="85"/>
      <c r="G3120" s="309"/>
      <c r="H3120" s="316"/>
      <c r="I3120" s="102"/>
      <c r="J3120" s="94"/>
      <c r="K3120" s="94"/>
      <c r="L3120" s="200"/>
      <c r="M3120" s="70"/>
      <c r="N3120" s="182"/>
      <c r="O3120" s="181" t="str">
        <f t="shared" si="101"/>
        <v>1900-1</v>
      </c>
      <c r="P3120" s="181">
        <f t="shared" si="100"/>
        <v>0</v>
      </c>
      <c r="W3120" s="216"/>
      <c r="X3120" s="215"/>
      <c r="Y3120" s="184"/>
    </row>
    <row r="3121" spans="1:25">
      <c r="A3121" s="92"/>
      <c r="B3121" s="27"/>
      <c r="C3121" s="85"/>
      <c r="D3121" s="85"/>
      <c r="E3121" s="85"/>
      <c r="F3121" s="85"/>
      <c r="G3121" s="309"/>
      <c r="H3121" s="316"/>
      <c r="I3121" s="102"/>
      <c r="J3121" s="94"/>
      <c r="K3121" s="94"/>
      <c r="L3121" s="200"/>
      <c r="M3121" s="70"/>
      <c r="N3121" s="182"/>
      <c r="O3121" s="181" t="str">
        <f t="shared" si="101"/>
        <v>1900-1</v>
      </c>
      <c r="P3121" s="181">
        <f t="shared" si="100"/>
        <v>0</v>
      </c>
      <c r="W3121" s="216"/>
      <c r="X3121" s="215"/>
      <c r="Y3121" s="184"/>
    </row>
    <row r="3122" spans="1:25">
      <c r="A3122" s="92"/>
      <c r="B3122" s="27"/>
      <c r="C3122" s="85"/>
      <c r="D3122" s="85"/>
      <c r="E3122" s="85"/>
      <c r="F3122" s="85"/>
      <c r="G3122" s="309"/>
      <c r="H3122" s="316"/>
      <c r="I3122" s="102"/>
      <c r="J3122" s="94"/>
      <c r="K3122" s="94"/>
      <c r="L3122" s="200"/>
      <c r="M3122" s="70"/>
      <c r="N3122" s="182"/>
      <c r="O3122" s="181" t="str">
        <f t="shared" si="101"/>
        <v>1900-1</v>
      </c>
      <c r="P3122" s="181">
        <f t="shared" si="100"/>
        <v>0</v>
      </c>
      <c r="W3122" s="216"/>
      <c r="X3122" s="215"/>
      <c r="Y3122" s="184"/>
    </row>
    <row r="3123" spans="1:25">
      <c r="A3123" s="92"/>
      <c r="B3123" s="27"/>
      <c r="C3123" s="85"/>
      <c r="D3123" s="85"/>
      <c r="E3123" s="85"/>
      <c r="F3123" s="85"/>
      <c r="G3123" s="309"/>
      <c r="H3123" s="316"/>
      <c r="I3123" s="102"/>
      <c r="J3123" s="94"/>
      <c r="K3123" s="94"/>
      <c r="L3123" s="200"/>
      <c r="M3123" s="70"/>
      <c r="N3123" s="182"/>
      <c r="O3123" s="181" t="str">
        <f t="shared" si="101"/>
        <v>1900-1</v>
      </c>
      <c r="P3123" s="181">
        <f t="shared" si="100"/>
        <v>0</v>
      </c>
      <c r="W3123" s="216"/>
      <c r="X3123" s="215"/>
      <c r="Y3123" s="184"/>
    </row>
    <row r="3124" spans="1:25">
      <c r="A3124" s="92"/>
      <c r="B3124" s="27"/>
      <c r="C3124" s="85"/>
      <c r="D3124" s="85"/>
      <c r="E3124" s="85"/>
      <c r="F3124" s="85"/>
      <c r="G3124" s="309"/>
      <c r="H3124" s="316"/>
      <c r="I3124" s="102"/>
      <c r="J3124" s="94"/>
      <c r="K3124" s="94"/>
      <c r="L3124" s="200"/>
      <c r="M3124" s="70"/>
      <c r="N3124" s="182"/>
      <c r="O3124" s="181" t="str">
        <f t="shared" si="101"/>
        <v>1900-1</v>
      </c>
      <c r="P3124" s="181">
        <f t="shared" si="100"/>
        <v>0</v>
      </c>
      <c r="W3124" s="216"/>
      <c r="X3124" s="215"/>
      <c r="Y3124" s="184"/>
    </row>
    <row r="3125" spans="1:25">
      <c r="A3125" s="92"/>
      <c r="B3125" s="27"/>
      <c r="C3125" s="85"/>
      <c r="D3125" s="85"/>
      <c r="E3125" s="85"/>
      <c r="F3125" s="85"/>
      <c r="G3125" s="309"/>
      <c r="H3125" s="316"/>
      <c r="I3125" s="102"/>
      <c r="J3125" s="94"/>
      <c r="K3125" s="94"/>
      <c r="L3125" s="200"/>
      <c r="M3125" s="70"/>
      <c r="N3125" s="182"/>
      <c r="O3125" s="181" t="str">
        <f t="shared" si="101"/>
        <v>1900-1</v>
      </c>
      <c r="P3125" s="181">
        <f t="shared" si="100"/>
        <v>0</v>
      </c>
      <c r="W3125" s="216"/>
      <c r="X3125" s="215"/>
      <c r="Y3125" s="184"/>
    </row>
    <row r="3126" spans="1:25">
      <c r="A3126" s="92"/>
      <c r="B3126" s="27"/>
      <c r="C3126" s="85"/>
      <c r="D3126" s="85"/>
      <c r="E3126" s="85"/>
      <c r="F3126" s="85"/>
      <c r="G3126" s="309"/>
      <c r="H3126" s="316"/>
      <c r="I3126" s="102"/>
      <c r="J3126" s="94"/>
      <c r="K3126" s="94"/>
      <c r="L3126" s="200"/>
      <c r="M3126" s="70"/>
      <c r="N3126" s="182"/>
      <c r="O3126" s="181" t="str">
        <f t="shared" si="101"/>
        <v>1900-1</v>
      </c>
      <c r="P3126" s="181">
        <f t="shared" si="100"/>
        <v>0</v>
      </c>
      <c r="W3126" s="216"/>
      <c r="X3126" s="215"/>
      <c r="Y3126" s="184"/>
    </row>
    <row r="3127" spans="1:25">
      <c r="A3127" s="92"/>
      <c r="B3127" s="27"/>
      <c r="C3127" s="85"/>
      <c r="D3127" s="85"/>
      <c r="E3127" s="85"/>
      <c r="F3127" s="85"/>
      <c r="G3127" s="309"/>
      <c r="H3127" s="316"/>
      <c r="I3127" s="102"/>
      <c r="J3127" s="94"/>
      <c r="K3127" s="94"/>
      <c r="L3127" s="200"/>
      <c r="M3127" s="70"/>
      <c r="N3127" s="182"/>
      <c r="O3127" s="181" t="str">
        <f t="shared" si="101"/>
        <v>1900-1</v>
      </c>
      <c r="P3127" s="181">
        <f t="shared" si="100"/>
        <v>0</v>
      </c>
      <c r="W3127" s="216"/>
      <c r="X3127" s="215"/>
      <c r="Y3127" s="184"/>
    </row>
    <row r="3128" spans="1:25">
      <c r="A3128" s="92"/>
      <c r="B3128" s="27"/>
      <c r="C3128" s="85"/>
      <c r="D3128" s="85"/>
      <c r="E3128" s="85"/>
      <c r="F3128" s="85"/>
      <c r="G3128" s="309"/>
      <c r="H3128" s="316"/>
      <c r="I3128" s="102"/>
      <c r="J3128" s="94"/>
      <c r="K3128" s="94"/>
      <c r="L3128" s="200"/>
      <c r="M3128" s="70"/>
      <c r="N3128" s="182"/>
      <c r="O3128" s="181" t="str">
        <f t="shared" si="101"/>
        <v>1900-1</v>
      </c>
      <c r="P3128" s="181">
        <f t="shared" si="100"/>
        <v>0</v>
      </c>
      <c r="W3128" s="216"/>
      <c r="X3128" s="215"/>
      <c r="Y3128" s="184"/>
    </row>
    <row r="3129" spans="1:25">
      <c r="A3129" s="92"/>
      <c r="B3129" s="27"/>
      <c r="C3129" s="85"/>
      <c r="D3129" s="85"/>
      <c r="E3129" s="85"/>
      <c r="F3129" s="85"/>
      <c r="G3129" s="309"/>
      <c r="H3129" s="316"/>
      <c r="I3129" s="102"/>
      <c r="J3129" s="94"/>
      <c r="K3129" s="94"/>
      <c r="L3129" s="200"/>
      <c r="M3129" s="70"/>
      <c r="N3129" s="182"/>
      <c r="O3129" s="181" t="str">
        <f t="shared" si="101"/>
        <v>1900-1</v>
      </c>
      <c r="P3129" s="181">
        <f t="shared" si="100"/>
        <v>0</v>
      </c>
      <c r="W3129" s="216"/>
      <c r="X3129" s="215"/>
      <c r="Y3129" s="184"/>
    </row>
    <row r="3130" spans="1:25">
      <c r="A3130" s="92"/>
      <c r="B3130" s="27"/>
      <c r="C3130" s="85"/>
      <c r="D3130" s="85"/>
      <c r="E3130" s="85"/>
      <c r="F3130" s="85"/>
      <c r="G3130" s="309"/>
      <c r="H3130" s="316"/>
      <c r="I3130" s="102"/>
      <c r="J3130" s="94"/>
      <c r="K3130" s="94"/>
      <c r="L3130" s="200"/>
      <c r="M3130" s="70"/>
      <c r="N3130" s="182"/>
      <c r="O3130" s="181" t="str">
        <f t="shared" si="101"/>
        <v>1900-1</v>
      </c>
      <c r="P3130" s="181">
        <f t="shared" si="100"/>
        <v>0</v>
      </c>
      <c r="W3130" s="216"/>
      <c r="X3130" s="215"/>
      <c r="Y3130" s="184"/>
    </row>
    <row r="3131" spans="1:25">
      <c r="A3131" s="92"/>
      <c r="B3131" s="27"/>
      <c r="C3131" s="85"/>
      <c r="D3131" s="85"/>
      <c r="E3131" s="85"/>
      <c r="F3131" s="85"/>
      <c r="G3131" s="309"/>
      <c r="H3131" s="316"/>
      <c r="I3131" s="102"/>
      <c r="J3131" s="94"/>
      <c r="K3131" s="94"/>
      <c r="L3131" s="200"/>
      <c r="M3131" s="70"/>
      <c r="N3131" s="182"/>
      <c r="O3131" s="181" t="str">
        <f t="shared" si="101"/>
        <v>1900-1</v>
      </c>
      <c r="P3131" s="181">
        <f t="shared" si="100"/>
        <v>0</v>
      </c>
      <c r="W3131" s="216"/>
      <c r="X3131" s="215"/>
      <c r="Y3131" s="184"/>
    </row>
    <row r="3132" spans="1:25">
      <c r="A3132" s="92"/>
      <c r="B3132" s="27"/>
      <c r="C3132" s="85"/>
      <c r="D3132" s="85"/>
      <c r="E3132" s="85"/>
      <c r="F3132" s="85"/>
      <c r="G3132" s="309"/>
      <c r="H3132" s="316"/>
      <c r="I3132" s="102"/>
      <c r="J3132" s="94"/>
      <c r="K3132" s="94"/>
      <c r="L3132" s="200"/>
      <c r="M3132" s="70"/>
      <c r="N3132" s="182"/>
      <c r="O3132" s="181" t="str">
        <f t="shared" si="101"/>
        <v>1900-1</v>
      </c>
      <c r="P3132" s="181">
        <f t="shared" si="100"/>
        <v>0</v>
      </c>
      <c r="W3132" s="216"/>
      <c r="X3132" s="215"/>
      <c r="Y3132" s="184"/>
    </row>
    <row r="3133" spans="1:25">
      <c r="A3133" s="92"/>
      <c r="B3133" s="27"/>
      <c r="C3133" s="85"/>
      <c r="D3133" s="85"/>
      <c r="E3133" s="85"/>
      <c r="F3133" s="85"/>
      <c r="G3133" s="309"/>
      <c r="H3133" s="316"/>
      <c r="I3133" s="102"/>
      <c r="J3133" s="94"/>
      <c r="K3133" s="94"/>
      <c r="L3133" s="200"/>
      <c r="M3133" s="70"/>
      <c r="N3133" s="182"/>
      <c r="O3133" s="181" t="str">
        <f t="shared" si="101"/>
        <v>1900-1</v>
      </c>
      <c r="P3133" s="181">
        <f t="shared" si="100"/>
        <v>0</v>
      </c>
      <c r="W3133" s="216"/>
      <c r="X3133" s="215"/>
      <c r="Y3133" s="184"/>
    </row>
    <row r="3134" spans="1:25">
      <c r="A3134" s="92"/>
      <c r="B3134" s="27"/>
      <c r="C3134" s="85"/>
      <c r="D3134" s="85"/>
      <c r="E3134" s="85"/>
      <c r="F3134" s="85"/>
      <c r="G3134" s="309"/>
      <c r="H3134" s="316"/>
      <c r="I3134" s="102"/>
      <c r="J3134" s="94"/>
      <c r="K3134" s="94"/>
      <c r="L3134" s="200"/>
      <c r="M3134" s="70"/>
      <c r="N3134" s="182"/>
      <c r="O3134" s="181" t="str">
        <f t="shared" si="101"/>
        <v>1900-1</v>
      </c>
      <c r="P3134" s="181">
        <f t="shared" si="100"/>
        <v>0</v>
      </c>
      <c r="W3134" s="216"/>
      <c r="X3134" s="215"/>
      <c r="Y3134" s="184"/>
    </row>
    <row r="3135" spans="1:25">
      <c r="A3135" s="92"/>
      <c r="B3135" s="27"/>
      <c r="C3135" s="85"/>
      <c r="D3135" s="85"/>
      <c r="E3135" s="85"/>
      <c r="F3135" s="85"/>
      <c r="G3135" s="309"/>
      <c r="H3135" s="316"/>
      <c r="I3135" s="102"/>
      <c r="J3135" s="94"/>
      <c r="K3135" s="94"/>
      <c r="L3135" s="200"/>
      <c r="M3135" s="70"/>
      <c r="N3135" s="182"/>
      <c r="O3135" s="181" t="str">
        <f t="shared" si="101"/>
        <v>1900-1</v>
      </c>
      <c r="P3135" s="181">
        <f t="shared" si="100"/>
        <v>0</v>
      </c>
      <c r="W3135" s="216"/>
      <c r="X3135" s="215"/>
      <c r="Y3135" s="184"/>
    </row>
    <row r="3136" spans="1:25">
      <c r="A3136" s="92"/>
      <c r="B3136" s="27"/>
      <c r="C3136" s="85"/>
      <c r="D3136" s="85"/>
      <c r="E3136" s="85"/>
      <c r="F3136" s="85"/>
      <c r="G3136" s="309"/>
      <c r="H3136" s="316"/>
      <c r="I3136" s="102"/>
      <c r="J3136" s="94"/>
      <c r="K3136" s="94"/>
      <c r="L3136" s="200"/>
      <c r="M3136" s="70"/>
      <c r="N3136" s="182"/>
      <c r="O3136" s="181" t="str">
        <f t="shared" si="101"/>
        <v>1900-1</v>
      </c>
      <c r="P3136" s="181">
        <f t="shared" si="100"/>
        <v>0</v>
      </c>
      <c r="W3136" s="216"/>
      <c r="X3136" s="215"/>
      <c r="Y3136" s="184"/>
    </row>
    <row r="3137" spans="1:25">
      <c r="A3137" s="92"/>
      <c r="B3137" s="27"/>
      <c r="C3137" s="85"/>
      <c r="D3137" s="85"/>
      <c r="E3137" s="85"/>
      <c r="F3137" s="85"/>
      <c r="G3137" s="309"/>
      <c r="H3137" s="316"/>
      <c r="I3137" s="102"/>
      <c r="J3137" s="94"/>
      <c r="K3137" s="94"/>
      <c r="L3137" s="200"/>
      <c r="M3137" s="70"/>
      <c r="N3137" s="182"/>
      <c r="O3137" s="181" t="str">
        <f t="shared" si="101"/>
        <v>1900-1</v>
      </c>
      <c r="P3137" s="181">
        <f t="shared" si="100"/>
        <v>0</v>
      </c>
      <c r="W3137" s="216"/>
      <c r="X3137" s="215"/>
      <c r="Y3137" s="184"/>
    </row>
    <row r="3138" spans="1:25">
      <c r="A3138" s="92"/>
      <c r="B3138" s="27"/>
      <c r="C3138" s="85"/>
      <c r="D3138" s="85"/>
      <c r="E3138" s="85"/>
      <c r="F3138" s="85"/>
      <c r="G3138" s="309"/>
      <c r="H3138" s="316"/>
      <c r="I3138" s="102"/>
      <c r="J3138" s="94"/>
      <c r="K3138" s="94"/>
      <c r="L3138" s="200"/>
      <c r="M3138" s="70"/>
      <c r="N3138" s="182"/>
      <c r="O3138" s="181" t="str">
        <f t="shared" si="101"/>
        <v>1900-1</v>
      </c>
      <c r="P3138" s="181">
        <f t="shared" si="100"/>
        <v>0</v>
      </c>
      <c r="W3138" s="216"/>
      <c r="X3138" s="215"/>
      <c r="Y3138" s="184"/>
    </row>
    <row r="3139" spans="1:25">
      <c r="A3139" s="92"/>
      <c r="B3139" s="27"/>
      <c r="C3139" s="85"/>
      <c r="D3139" s="85"/>
      <c r="E3139" s="85"/>
      <c r="F3139" s="85"/>
      <c r="G3139" s="309"/>
      <c r="H3139" s="316"/>
      <c r="I3139" s="102"/>
      <c r="J3139" s="94"/>
      <c r="K3139" s="94"/>
      <c r="L3139" s="200"/>
      <c r="M3139" s="70"/>
      <c r="N3139" s="182"/>
      <c r="O3139" s="181" t="str">
        <f t="shared" si="101"/>
        <v>1900-1</v>
      </c>
      <c r="P3139" s="181">
        <f t="shared" ref="P3139:P3202" si="102">N3139*H3139</f>
        <v>0</v>
      </c>
      <c r="W3139" s="216"/>
      <c r="X3139" s="215"/>
      <c r="Y3139" s="184"/>
    </row>
    <row r="3140" spans="1:25">
      <c r="A3140" s="92"/>
      <c r="B3140" s="27"/>
      <c r="C3140" s="85"/>
      <c r="D3140" s="85"/>
      <c r="E3140" s="85"/>
      <c r="F3140" s="85"/>
      <c r="G3140" s="309"/>
      <c r="H3140" s="316"/>
      <c r="I3140" s="102"/>
      <c r="J3140" s="94"/>
      <c r="K3140" s="94"/>
      <c r="L3140" s="200"/>
      <c r="M3140" s="70"/>
      <c r="N3140" s="182"/>
      <c r="O3140" s="181" t="str">
        <f t="shared" si="101"/>
        <v>1900-1</v>
      </c>
      <c r="P3140" s="181">
        <f t="shared" si="102"/>
        <v>0</v>
      </c>
      <c r="W3140" s="216"/>
      <c r="X3140" s="215"/>
      <c r="Y3140" s="184"/>
    </row>
    <row r="3141" spans="1:25">
      <c r="A3141" s="92"/>
      <c r="B3141" s="27"/>
      <c r="C3141" s="85"/>
      <c r="D3141" s="85"/>
      <c r="E3141" s="85"/>
      <c r="F3141" s="85"/>
      <c r="G3141" s="309"/>
      <c r="H3141" s="316"/>
      <c r="I3141" s="102"/>
      <c r="J3141" s="94"/>
      <c r="K3141" s="94"/>
      <c r="L3141" s="200"/>
      <c r="M3141" s="70"/>
      <c r="N3141" s="182"/>
      <c r="O3141" s="181" t="str">
        <f t="shared" si="101"/>
        <v>1900-1</v>
      </c>
      <c r="P3141" s="181">
        <f t="shared" si="102"/>
        <v>0</v>
      </c>
      <c r="W3141" s="216"/>
      <c r="X3141" s="215"/>
      <c r="Y3141" s="184"/>
    </row>
    <row r="3142" spans="1:25">
      <c r="A3142" s="92"/>
      <c r="B3142" s="27"/>
      <c r="C3142" s="85"/>
      <c r="D3142" s="85"/>
      <c r="E3142" s="85"/>
      <c r="F3142" s="85"/>
      <c r="G3142" s="309"/>
      <c r="H3142" s="316"/>
      <c r="I3142" s="102"/>
      <c r="J3142" s="94"/>
      <c r="K3142" s="94"/>
      <c r="L3142" s="200"/>
      <c r="M3142" s="70"/>
      <c r="N3142" s="182"/>
      <c r="O3142" s="181" t="str">
        <f t="shared" si="101"/>
        <v>1900-1</v>
      </c>
      <c r="P3142" s="181">
        <f t="shared" si="102"/>
        <v>0</v>
      </c>
      <c r="W3142" s="216"/>
      <c r="X3142" s="215"/>
      <c r="Y3142" s="184"/>
    </row>
    <row r="3143" spans="1:25">
      <c r="A3143" s="92"/>
      <c r="B3143" s="27"/>
      <c r="C3143" s="85"/>
      <c r="D3143" s="85"/>
      <c r="E3143" s="85"/>
      <c r="F3143" s="85"/>
      <c r="G3143" s="309"/>
      <c r="H3143" s="316"/>
      <c r="I3143" s="102"/>
      <c r="J3143" s="94"/>
      <c r="K3143" s="94"/>
      <c r="L3143" s="200"/>
      <c r="M3143" s="70"/>
      <c r="N3143" s="182"/>
      <c r="O3143" s="181" t="str">
        <f t="shared" si="101"/>
        <v>1900-1</v>
      </c>
      <c r="P3143" s="181">
        <f t="shared" si="102"/>
        <v>0</v>
      </c>
      <c r="W3143" s="216"/>
      <c r="X3143" s="215"/>
      <c r="Y3143" s="184"/>
    </row>
    <row r="3144" spans="1:25">
      <c r="A3144" s="92"/>
      <c r="B3144" s="27"/>
      <c r="C3144" s="85"/>
      <c r="D3144" s="85"/>
      <c r="E3144" s="85"/>
      <c r="F3144" s="85"/>
      <c r="G3144" s="309"/>
      <c r="H3144" s="316"/>
      <c r="I3144" s="102"/>
      <c r="J3144" s="94"/>
      <c r="K3144" s="94"/>
      <c r="L3144" s="200"/>
      <c r="M3144" s="70"/>
      <c r="N3144" s="182"/>
      <c r="O3144" s="181" t="str">
        <f t="shared" si="101"/>
        <v>1900-1</v>
      </c>
      <c r="P3144" s="181">
        <f t="shared" si="102"/>
        <v>0</v>
      </c>
      <c r="W3144" s="216"/>
      <c r="X3144" s="215"/>
      <c r="Y3144" s="184"/>
    </row>
    <row r="3145" spans="1:25">
      <c r="A3145" s="92"/>
      <c r="B3145" s="27"/>
      <c r="C3145" s="85"/>
      <c r="D3145" s="85"/>
      <c r="E3145" s="85"/>
      <c r="F3145" s="85"/>
      <c r="G3145" s="309"/>
      <c r="H3145" s="316"/>
      <c r="I3145" s="102"/>
      <c r="J3145" s="94"/>
      <c r="K3145" s="94"/>
      <c r="L3145" s="200"/>
      <c r="M3145" s="70"/>
      <c r="N3145" s="182"/>
      <c r="O3145" s="181" t="str">
        <f t="shared" si="101"/>
        <v>1900-1</v>
      </c>
      <c r="P3145" s="181">
        <f t="shared" si="102"/>
        <v>0</v>
      </c>
      <c r="W3145" s="216"/>
      <c r="X3145" s="215"/>
      <c r="Y3145" s="184"/>
    </row>
    <row r="3146" spans="1:25">
      <c r="A3146" s="92"/>
      <c r="B3146" s="27"/>
      <c r="C3146" s="85"/>
      <c r="D3146" s="85"/>
      <c r="E3146" s="85"/>
      <c r="F3146" s="85"/>
      <c r="G3146" s="309"/>
      <c r="H3146" s="316"/>
      <c r="I3146" s="102"/>
      <c r="J3146" s="94"/>
      <c r="K3146" s="94"/>
      <c r="L3146" s="200"/>
      <c r="M3146" s="70"/>
      <c r="N3146" s="182"/>
      <c r="O3146" s="181" t="str">
        <f t="shared" si="101"/>
        <v>1900-1</v>
      </c>
      <c r="P3146" s="181">
        <f t="shared" si="102"/>
        <v>0</v>
      </c>
      <c r="W3146" s="216"/>
      <c r="X3146" s="215"/>
      <c r="Y3146" s="184"/>
    </row>
    <row r="3147" spans="1:25">
      <c r="A3147" s="92"/>
      <c r="B3147" s="27"/>
      <c r="C3147" s="85"/>
      <c r="D3147" s="85"/>
      <c r="E3147" s="85"/>
      <c r="F3147" s="85"/>
      <c r="G3147" s="309"/>
      <c r="H3147" s="316"/>
      <c r="I3147" s="102"/>
      <c r="J3147" s="94"/>
      <c r="K3147" s="94"/>
      <c r="L3147" s="200"/>
      <c r="M3147" s="70"/>
      <c r="N3147" s="182"/>
      <c r="O3147" s="181" t="str">
        <f t="shared" si="101"/>
        <v>1900-1</v>
      </c>
      <c r="P3147" s="181">
        <f t="shared" si="102"/>
        <v>0</v>
      </c>
      <c r="W3147" s="216"/>
      <c r="X3147" s="215"/>
      <c r="Y3147" s="184"/>
    </row>
    <row r="3148" spans="1:25">
      <c r="A3148" s="92"/>
      <c r="B3148" s="27"/>
      <c r="C3148" s="85"/>
      <c r="D3148" s="85"/>
      <c r="E3148" s="85"/>
      <c r="F3148" s="85"/>
      <c r="G3148" s="309"/>
      <c r="H3148" s="316"/>
      <c r="I3148" s="102"/>
      <c r="J3148" s="94"/>
      <c r="K3148" s="94"/>
      <c r="L3148" s="200"/>
      <c r="M3148" s="70"/>
      <c r="N3148" s="182"/>
      <c r="O3148" s="181" t="str">
        <f t="shared" si="101"/>
        <v>1900-1</v>
      </c>
      <c r="P3148" s="181">
        <f t="shared" si="102"/>
        <v>0</v>
      </c>
      <c r="W3148" s="216"/>
      <c r="X3148" s="215"/>
      <c r="Y3148" s="184"/>
    </row>
    <row r="3149" spans="1:25">
      <c r="A3149" s="92"/>
      <c r="B3149" s="27"/>
      <c r="C3149" s="85"/>
      <c r="D3149" s="85"/>
      <c r="E3149" s="85"/>
      <c r="F3149" s="85"/>
      <c r="G3149" s="309"/>
      <c r="H3149" s="316"/>
      <c r="I3149" s="102"/>
      <c r="J3149" s="94"/>
      <c r="K3149" s="94"/>
      <c r="L3149" s="200"/>
      <c r="M3149" s="70"/>
      <c r="N3149" s="182"/>
      <c r="O3149" s="181" t="str">
        <f t="shared" si="101"/>
        <v>1900-1</v>
      </c>
      <c r="P3149" s="181">
        <f t="shared" si="102"/>
        <v>0</v>
      </c>
      <c r="W3149" s="216"/>
      <c r="X3149" s="215"/>
      <c r="Y3149" s="184"/>
    </row>
    <row r="3150" spans="1:25">
      <c r="A3150" s="92"/>
      <c r="B3150" s="27"/>
      <c r="C3150" s="85"/>
      <c r="D3150" s="85"/>
      <c r="E3150" s="85"/>
      <c r="F3150" s="85"/>
      <c r="G3150" s="309"/>
      <c r="H3150" s="316"/>
      <c r="I3150" s="102"/>
      <c r="J3150" s="94"/>
      <c r="K3150" s="94"/>
      <c r="L3150" s="200"/>
      <c r="M3150" s="70"/>
      <c r="N3150" s="182"/>
      <c r="O3150" s="181" t="str">
        <f t="shared" si="101"/>
        <v>1900-1</v>
      </c>
      <c r="P3150" s="181">
        <f t="shared" si="102"/>
        <v>0</v>
      </c>
      <c r="W3150" s="216"/>
      <c r="X3150" s="215"/>
      <c r="Y3150" s="184"/>
    </row>
    <row r="3151" spans="1:25">
      <c r="A3151" s="92"/>
      <c r="B3151" s="27"/>
      <c r="C3151" s="85"/>
      <c r="D3151" s="85"/>
      <c r="E3151" s="85"/>
      <c r="F3151" s="85"/>
      <c r="G3151" s="309"/>
      <c r="H3151" s="316"/>
      <c r="I3151" s="102"/>
      <c r="J3151" s="94"/>
      <c r="K3151" s="94"/>
      <c r="L3151" s="200"/>
      <c r="M3151" s="70"/>
      <c r="N3151" s="182"/>
      <c r="O3151" s="181" t="str">
        <f t="shared" si="101"/>
        <v>1900-1</v>
      </c>
      <c r="P3151" s="181">
        <f t="shared" si="102"/>
        <v>0</v>
      </c>
      <c r="W3151" s="216"/>
      <c r="X3151" s="215"/>
      <c r="Y3151" s="184"/>
    </row>
    <row r="3152" spans="1:25">
      <c r="A3152" s="92"/>
      <c r="B3152" s="27"/>
      <c r="C3152" s="85"/>
      <c r="D3152" s="85"/>
      <c r="E3152" s="85"/>
      <c r="F3152" s="85"/>
      <c r="G3152" s="309"/>
      <c r="H3152" s="316"/>
      <c r="I3152" s="102"/>
      <c r="J3152" s="94"/>
      <c r="K3152" s="94"/>
      <c r="L3152" s="200"/>
      <c r="M3152" s="70"/>
      <c r="N3152" s="182"/>
      <c r="O3152" s="181" t="str">
        <f t="shared" si="101"/>
        <v>1900-1</v>
      </c>
      <c r="P3152" s="181">
        <f t="shared" si="102"/>
        <v>0</v>
      </c>
      <c r="W3152" s="216"/>
      <c r="X3152" s="215"/>
      <c r="Y3152" s="184"/>
    </row>
    <row r="3153" spans="1:25">
      <c r="A3153" s="92"/>
      <c r="B3153" s="27"/>
      <c r="C3153" s="85"/>
      <c r="D3153" s="85"/>
      <c r="E3153" s="85"/>
      <c r="F3153" s="85"/>
      <c r="G3153" s="309"/>
      <c r="H3153" s="316"/>
      <c r="I3153" s="102"/>
      <c r="J3153" s="94"/>
      <c r="K3153" s="94"/>
      <c r="L3153" s="200"/>
      <c r="M3153" s="70"/>
      <c r="N3153" s="182"/>
      <c r="O3153" s="181" t="str">
        <f t="shared" si="101"/>
        <v>1900-1</v>
      </c>
      <c r="P3153" s="181">
        <f t="shared" si="102"/>
        <v>0</v>
      </c>
      <c r="W3153" s="216"/>
      <c r="X3153" s="215"/>
      <c r="Y3153" s="184"/>
    </row>
    <row r="3154" spans="1:25">
      <c r="A3154" s="92"/>
      <c r="B3154" s="27"/>
      <c r="C3154" s="85"/>
      <c r="D3154" s="85"/>
      <c r="E3154" s="85"/>
      <c r="F3154" s="85"/>
      <c r="G3154" s="309"/>
      <c r="H3154" s="316"/>
      <c r="I3154" s="102"/>
      <c r="J3154" s="94"/>
      <c r="K3154" s="94"/>
      <c r="L3154" s="200"/>
      <c r="M3154" s="70"/>
      <c r="N3154" s="182"/>
      <c r="O3154" s="181" t="str">
        <f t="shared" si="101"/>
        <v>1900-1</v>
      </c>
      <c r="P3154" s="181">
        <f t="shared" si="102"/>
        <v>0</v>
      </c>
      <c r="W3154" s="216"/>
      <c r="X3154" s="215"/>
      <c r="Y3154" s="184"/>
    </row>
    <row r="3155" spans="1:25">
      <c r="A3155" s="92"/>
      <c r="B3155" s="27"/>
      <c r="C3155" s="85"/>
      <c r="D3155" s="85"/>
      <c r="E3155" s="85"/>
      <c r="F3155" s="85"/>
      <c r="G3155" s="309"/>
      <c r="H3155" s="316"/>
      <c r="I3155" s="102"/>
      <c r="J3155" s="94"/>
      <c r="K3155" s="94"/>
      <c r="L3155" s="200"/>
      <c r="M3155" s="70"/>
      <c r="N3155" s="182"/>
      <c r="O3155" s="181" t="str">
        <f t="shared" si="101"/>
        <v>1900-1</v>
      </c>
      <c r="P3155" s="181">
        <f t="shared" si="102"/>
        <v>0</v>
      </c>
      <c r="W3155" s="216"/>
      <c r="X3155" s="215"/>
      <c r="Y3155" s="184"/>
    </row>
    <row r="3156" spans="1:25">
      <c r="A3156" s="92"/>
      <c r="B3156" s="27"/>
      <c r="C3156" s="85"/>
      <c r="D3156" s="85"/>
      <c r="E3156" s="85"/>
      <c r="F3156" s="85"/>
      <c r="G3156" s="309"/>
      <c r="H3156" s="316"/>
      <c r="I3156" s="102"/>
      <c r="J3156" s="94"/>
      <c r="K3156" s="94"/>
      <c r="L3156" s="200"/>
      <c r="M3156" s="70"/>
      <c r="N3156" s="182"/>
      <c r="O3156" s="181" t="str">
        <f t="shared" si="101"/>
        <v>1900-1</v>
      </c>
      <c r="P3156" s="181">
        <f t="shared" si="102"/>
        <v>0</v>
      </c>
      <c r="W3156" s="216"/>
      <c r="X3156" s="215"/>
      <c r="Y3156" s="184"/>
    </row>
    <row r="3157" spans="1:25">
      <c r="A3157" s="92"/>
      <c r="B3157" s="27"/>
      <c r="C3157" s="85"/>
      <c r="D3157" s="85"/>
      <c r="E3157" s="85"/>
      <c r="F3157" s="85"/>
      <c r="G3157" s="309"/>
      <c r="H3157" s="316"/>
      <c r="I3157" s="102"/>
      <c r="J3157" s="94"/>
      <c r="K3157" s="94"/>
      <c r="L3157" s="200"/>
      <c r="M3157" s="70"/>
      <c r="N3157" s="182"/>
      <c r="O3157" s="181" t="str">
        <f t="shared" si="101"/>
        <v>1900-1</v>
      </c>
      <c r="P3157" s="181">
        <f t="shared" si="102"/>
        <v>0</v>
      </c>
      <c r="W3157" s="216"/>
      <c r="X3157" s="215"/>
      <c r="Y3157" s="184"/>
    </row>
    <row r="3158" spans="1:25">
      <c r="A3158" s="92"/>
      <c r="B3158" s="27"/>
      <c r="C3158" s="85"/>
      <c r="D3158" s="85"/>
      <c r="E3158" s="85"/>
      <c r="F3158" s="85"/>
      <c r="G3158" s="309"/>
      <c r="H3158" s="316"/>
      <c r="I3158" s="102"/>
      <c r="J3158" s="94"/>
      <c r="K3158" s="94"/>
      <c r="L3158" s="200"/>
      <c r="M3158" s="70"/>
      <c r="N3158" s="182"/>
      <c r="O3158" s="181" t="str">
        <f t="shared" si="101"/>
        <v>1900-1</v>
      </c>
      <c r="P3158" s="181">
        <f t="shared" si="102"/>
        <v>0</v>
      </c>
      <c r="W3158" s="216"/>
      <c r="X3158" s="215"/>
      <c r="Y3158" s="184"/>
    </row>
    <row r="3159" spans="1:25">
      <c r="A3159" s="92"/>
      <c r="B3159" s="27"/>
      <c r="C3159" s="85"/>
      <c r="D3159" s="85"/>
      <c r="E3159" s="85"/>
      <c r="F3159" s="85"/>
      <c r="G3159" s="309"/>
      <c r="H3159" s="316"/>
      <c r="I3159" s="102"/>
      <c r="J3159" s="94"/>
      <c r="K3159" s="94"/>
      <c r="L3159" s="200"/>
      <c r="M3159" s="70"/>
      <c r="N3159" s="182"/>
      <c r="O3159" s="181" t="str">
        <f t="shared" si="101"/>
        <v>1900-1</v>
      </c>
      <c r="P3159" s="181">
        <f t="shared" si="102"/>
        <v>0</v>
      </c>
      <c r="W3159" s="216"/>
      <c r="X3159" s="215"/>
      <c r="Y3159" s="184"/>
    </row>
    <row r="3160" spans="1:25">
      <c r="A3160" s="92"/>
      <c r="B3160" s="27"/>
      <c r="C3160" s="85"/>
      <c r="D3160" s="85"/>
      <c r="E3160" s="85"/>
      <c r="F3160" s="85"/>
      <c r="G3160" s="309"/>
      <c r="H3160" s="316"/>
      <c r="I3160" s="102"/>
      <c r="J3160" s="94"/>
      <c r="K3160" s="94"/>
      <c r="L3160" s="200"/>
      <c r="M3160" s="70"/>
      <c r="N3160" s="182"/>
      <c r="O3160" s="181" t="str">
        <f t="shared" si="101"/>
        <v>1900-1</v>
      </c>
      <c r="P3160" s="181">
        <f t="shared" si="102"/>
        <v>0</v>
      </c>
      <c r="W3160" s="216"/>
      <c r="X3160" s="215"/>
      <c r="Y3160" s="184"/>
    </row>
    <row r="3161" spans="1:25">
      <c r="A3161" s="92"/>
      <c r="B3161" s="27"/>
      <c r="C3161" s="85"/>
      <c r="D3161" s="85"/>
      <c r="E3161" s="85"/>
      <c r="F3161" s="85"/>
      <c r="G3161" s="309"/>
      <c r="H3161" s="316"/>
      <c r="I3161" s="102"/>
      <c r="J3161" s="94"/>
      <c r="K3161" s="94"/>
      <c r="L3161" s="200"/>
      <c r="M3161" s="70"/>
      <c r="N3161" s="182"/>
      <c r="O3161" s="181" t="str">
        <f t="shared" si="101"/>
        <v>1900-1</v>
      </c>
      <c r="P3161" s="181">
        <f t="shared" si="102"/>
        <v>0</v>
      </c>
      <c r="W3161" s="216"/>
      <c r="X3161" s="215"/>
      <c r="Y3161" s="184"/>
    </row>
    <row r="3162" spans="1:25">
      <c r="A3162" s="92"/>
      <c r="B3162" s="27"/>
      <c r="C3162" s="85"/>
      <c r="D3162" s="85"/>
      <c r="E3162" s="85"/>
      <c r="F3162" s="85"/>
      <c r="G3162" s="309"/>
      <c r="H3162" s="316"/>
      <c r="I3162" s="102"/>
      <c r="J3162" s="94"/>
      <c r="K3162" s="94"/>
      <c r="L3162" s="200"/>
      <c r="M3162" s="70"/>
      <c r="N3162" s="182"/>
      <c r="O3162" s="181" t="str">
        <f t="shared" si="101"/>
        <v>1900-1</v>
      </c>
      <c r="P3162" s="181">
        <f t="shared" si="102"/>
        <v>0</v>
      </c>
      <c r="W3162" s="216"/>
      <c r="X3162" s="215"/>
      <c r="Y3162" s="184"/>
    </row>
    <row r="3163" spans="1:25">
      <c r="A3163" s="92"/>
      <c r="B3163" s="27"/>
      <c r="C3163" s="85"/>
      <c r="D3163" s="85"/>
      <c r="E3163" s="85"/>
      <c r="F3163" s="85"/>
      <c r="G3163" s="309"/>
      <c r="H3163" s="316"/>
      <c r="I3163" s="102"/>
      <c r="J3163" s="94"/>
      <c r="K3163" s="94"/>
      <c r="L3163" s="200"/>
      <c r="M3163" s="70"/>
      <c r="N3163" s="182"/>
      <c r="O3163" s="181" t="str">
        <f t="shared" si="101"/>
        <v>1900-1</v>
      </c>
      <c r="P3163" s="181">
        <f t="shared" si="102"/>
        <v>0</v>
      </c>
      <c r="W3163" s="216"/>
      <c r="X3163" s="215"/>
      <c r="Y3163" s="184"/>
    </row>
    <row r="3164" spans="1:25">
      <c r="A3164" s="92"/>
      <c r="B3164" s="27"/>
      <c r="C3164" s="85"/>
      <c r="D3164" s="85"/>
      <c r="E3164" s="85"/>
      <c r="F3164" s="85"/>
      <c r="G3164" s="309"/>
      <c r="H3164" s="316"/>
      <c r="I3164" s="102"/>
      <c r="J3164" s="94"/>
      <c r="K3164" s="94"/>
      <c r="L3164" s="200"/>
      <c r="M3164" s="70"/>
      <c r="N3164" s="182"/>
      <c r="O3164" s="181" t="str">
        <f t="shared" si="101"/>
        <v>1900-1</v>
      </c>
      <c r="P3164" s="181">
        <f t="shared" si="102"/>
        <v>0</v>
      </c>
      <c r="W3164" s="216"/>
      <c r="X3164" s="215"/>
      <c r="Y3164" s="184"/>
    </row>
    <row r="3165" spans="1:25">
      <c r="A3165" s="92"/>
      <c r="B3165" s="27"/>
      <c r="C3165" s="85"/>
      <c r="D3165" s="85"/>
      <c r="E3165" s="85"/>
      <c r="F3165" s="85"/>
      <c r="G3165" s="309"/>
      <c r="H3165" s="316"/>
      <c r="I3165" s="102"/>
      <c r="J3165" s="94"/>
      <c r="K3165" s="94"/>
      <c r="L3165" s="200"/>
      <c r="M3165" s="70"/>
      <c r="N3165" s="182"/>
      <c r="O3165" s="181" t="str">
        <f t="shared" si="101"/>
        <v>1900-1</v>
      </c>
      <c r="P3165" s="181">
        <f t="shared" si="102"/>
        <v>0</v>
      </c>
      <c r="W3165" s="216"/>
      <c r="X3165" s="215"/>
      <c r="Y3165" s="184"/>
    </row>
    <row r="3166" spans="1:25">
      <c r="A3166" s="92"/>
      <c r="B3166" s="27"/>
      <c r="C3166" s="85"/>
      <c r="D3166" s="85"/>
      <c r="E3166" s="85"/>
      <c r="F3166" s="85"/>
      <c r="G3166" s="309"/>
      <c r="H3166" s="316"/>
      <c r="I3166" s="102"/>
      <c r="J3166" s="94"/>
      <c r="K3166" s="94"/>
      <c r="L3166" s="200"/>
      <c r="M3166" s="70"/>
      <c r="N3166" s="182"/>
      <c r="O3166" s="181" t="str">
        <f t="shared" si="101"/>
        <v>1900-1</v>
      </c>
      <c r="P3166" s="181">
        <f t="shared" si="102"/>
        <v>0</v>
      </c>
      <c r="W3166" s="216"/>
      <c r="X3166" s="215"/>
      <c r="Y3166" s="184"/>
    </row>
    <row r="3167" spans="1:25">
      <c r="A3167" s="92"/>
      <c r="B3167" s="27"/>
      <c r="C3167" s="85"/>
      <c r="D3167" s="85"/>
      <c r="E3167" s="85"/>
      <c r="F3167" s="85"/>
      <c r="G3167" s="309"/>
      <c r="H3167" s="316"/>
      <c r="I3167" s="102"/>
      <c r="J3167" s="94"/>
      <c r="K3167" s="94"/>
      <c r="L3167" s="200"/>
      <c r="M3167" s="70"/>
      <c r="N3167" s="182"/>
      <c r="O3167" s="181" t="str">
        <f t="shared" si="101"/>
        <v>1900-1</v>
      </c>
      <c r="P3167" s="181">
        <f t="shared" si="102"/>
        <v>0</v>
      </c>
      <c r="W3167" s="216"/>
      <c r="X3167" s="215"/>
      <c r="Y3167" s="184"/>
    </row>
    <row r="3168" spans="1:25">
      <c r="A3168" s="92"/>
      <c r="B3168" s="27"/>
      <c r="C3168" s="85"/>
      <c r="D3168" s="85"/>
      <c r="E3168" s="85"/>
      <c r="F3168" s="85"/>
      <c r="G3168" s="309"/>
      <c r="H3168" s="316"/>
      <c r="I3168" s="102"/>
      <c r="J3168" s="94"/>
      <c r="K3168" s="94"/>
      <c r="L3168" s="200"/>
      <c r="M3168" s="70"/>
      <c r="N3168" s="182"/>
      <c r="O3168" s="181" t="str">
        <f t="shared" si="101"/>
        <v>1900-1</v>
      </c>
      <c r="P3168" s="181">
        <f t="shared" si="102"/>
        <v>0</v>
      </c>
      <c r="W3168" s="216"/>
      <c r="X3168" s="215"/>
      <c r="Y3168" s="184"/>
    </row>
    <row r="3169" spans="1:25">
      <c r="A3169" s="92"/>
      <c r="B3169" s="27"/>
      <c r="C3169" s="85"/>
      <c r="D3169" s="85"/>
      <c r="E3169" s="85"/>
      <c r="F3169" s="85"/>
      <c r="G3169" s="309"/>
      <c r="H3169" s="316"/>
      <c r="I3169" s="102"/>
      <c r="J3169" s="94"/>
      <c r="K3169" s="94"/>
      <c r="L3169" s="200"/>
      <c r="M3169" s="70"/>
      <c r="N3169" s="182"/>
      <c r="O3169" s="181" t="str">
        <f t="shared" si="101"/>
        <v>1900-1</v>
      </c>
      <c r="P3169" s="181">
        <f t="shared" si="102"/>
        <v>0</v>
      </c>
      <c r="W3169" s="216"/>
      <c r="X3169" s="215"/>
      <c r="Y3169" s="184"/>
    </row>
    <row r="3170" spans="1:25">
      <c r="A3170" s="92"/>
      <c r="B3170" s="27"/>
      <c r="C3170" s="85"/>
      <c r="D3170" s="85"/>
      <c r="E3170" s="85"/>
      <c r="F3170" s="85"/>
      <c r="G3170" s="309"/>
      <c r="H3170" s="316"/>
      <c r="I3170" s="102"/>
      <c r="J3170" s="94"/>
      <c r="K3170" s="94"/>
      <c r="L3170" s="200"/>
      <c r="M3170" s="70"/>
      <c r="N3170" s="182"/>
      <c r="O3170" s="181" t="str">
        <f t="shared" si="101"/>
        <v>1900-1</v>
      </c>
      <c r="P3170" s="181">
        <f t="shared" si="102"/>
        <v>0</v>
      </c>
      <c r="W3170" s="216"/>
      <c r="X3170" s="215"/>
      <c r="Y3170" s="184"/>
    </row>
    <row r="3171" spans="1:25">
      <c r="A3171" s="92"/>
      <c r="B3171" s="27"/>
      <c r="C3171" s="85"/>
      <c r="D3171" s="85"/>
      <c r="E3171" s="85"/>
      <c r="F3171" s="85"/>
      <c r="G3171" s="309"/>
      <c r="H3171" s="316"/>
      <c r="I3171" s="102"/>
      <c r="J3171" s="94"/>
      <c r="K3171" s="94"/>
      <c r="L3171" s="200"/>
      <c r="M3171" s="70"/>
      <c r="N3171" s="182"/>
      <c r="O3171" s="181" t="str">
        <f t="shared" si="101"/>
        <v>1900-1</v>
      </c>
      <c r="P3171" s="181">
        <f t="shared" si="102"/>
        <v>0</v>
      </c>
      <c r="W3171" s="216"/>
      <c r="X3171" s="215"/>
      <c r="Y3171" s="184"/>
    </row>
    <row r="3172" spans="1:25">
      <c r="A3172" s="92"/>
      <c r="B3172" s="27"/>
      <c r="C3172" s="85"/>
      <c r="D3172" s="85"/>
      <c r="E3172" s="85"/>
      <c r="F3172" s="85"/>
      <c r="G3172" s="309"/>
      <c r="H3172" s="316"/>
      <c r="I3172" s="102"/>
      <c r="J3172" s="94"/>
      <c r="K3172" s="94"/>
      <c r="L3172" s="200"/>
      <c r="M3172" s="70"/>
      <c r="N3172" s="182"/>
      <c r="O3172" s="181" t="str">
        <f t="shared" si="101"/>
        <v>1900-1</v>
      </c>
      <c r="P3172" s="181">
        <f t="shared" si="102"/>
        <v>0</v>
      </c>
      <c r="W3172" s="216"/>
      <c r="X3172" s="215"/>
      <c r="Y3172" s="184"/>
    </row>
    <row r="3173" spans="1:25">
      <c r="A3173" s="92"/>
      <c r="B3173" s="27"/>
      <c r="C3173" s="85"/>
      <c r="D3173" s="85"/>
      <c r="E3173" s="85"/>
      <c r="F3173" s="85"/>
      <c r="G3173" s="309"/>
      <c r="H3173" s="316"/>
      <c r="I3173" s="102"/>
      <c r="J3173" s="94"/>
      <c r="K3173" s="94"/>
      <c r="L3173" s="200"/>
      <c r="M3173" s="70"/>
      <c r="N3173" s="182"/>
      <c r="O3173" s="181" t="str">
        <f t="shared" si="101"/>
        <v>1900-1</v>
      </c>
      <c r="P3173" s="181">
        <f t="shared" si="102"/>
        <v>0</v>
      </c>
      <c r="W3173" s="216"/>
      <c r="X3173" s="215"/>
      <c r="Y3173" s="184"/>
    </row>
    <row r="3174" spans="1:25">
      <c r="A3174" s="92"/>
      <c r="B3174" s="27"/>
      <c r="C3174" s="85"/>
      <c r="D3174" s="85"/>
      <c r="E3174" s="85"/>
      <c r="F3174" s="85"/>
      <c r="G3174" s="309"/>
      <c r="H3174" s="316"/>
      <c r="I3174" s="102"/>
      <c r="J3174" s="94"/>
      <c r="K3174" s="94"/>
      <c r="L3174" s="200"/>
      <c r="M3174" s="70"/>
      <c r="N3174" s="182"/>
      <c r="O3174" s="181" t="str">
        <f t="shared" si="101"/>
        <v>1900-1</v>
      </c>
      <c r="P3174" s="181">
        <f t="shared" si="102"/>
        <v>0</v>
      </c>
      <c r="W3174" s="216"/>
      <c r="X3174" s="215"/>
      <c r="Y3174" s="184"/>
    </row>
    <row r="3175" spans="1:25">
      <c r="A3175" s="92"/>
      <c r="B3175" s="27"/>
      <c r="C3175" s="85"/>
      <c r="D3175" s="85"/>
      <c r="E3175" s="85"/>
      <c r="F3175" s="85"/>
      <c r="G3175" s="309"/>
      <c r="H3175" s="316"/>
      <c r="I3175" s="102"/>
      <c r="J3175" s="94"/>
      <c r="K3175" s="94"/>
      <c r="L3175" s="200"/>
      <c r="M3175" s="70"/>
      <c r="N3175" s="182"/>
      <c r="O3175" s="181" t="str">
        <f t="shared" si="101"/>
        <v>1900-1</v>
      </c>
      <c r="P3175" s="181">
        <f t="shared" si="102"/>
        <v>0</v>
      </c>
      <c r="W3175" s="216"/>
      <c r="X3175" s="215"/>
      <c r="Y3175" s="184"/>
    </row>
    <row r="3176" spans="1:25">
      <c r="A3176" s="92"/>
      <c r="B3176" s="27"/>
      <c r="C3176" s="85"/>
      <c r="D3176" s="85"/>
      <c r="E3176" s="85"/>
      <c r="F3176" s="85"/>
      <c r="G3176" s="309"/>
      <c r="H3176" s="316"/>
      <c r="I3176" s="102"/>
      <c r="J3176" s="94"/>
      <c r="K3176" s="94"/>
      <c r="L3176" s="200"/>
      <c r="M3176" s="70"/>
      <c r="N3176" s="182"/>
      <c r="O3176" s="181" t="str">
        <f t="shared" si="101"/>
        <v>1900-1</v>
      </c>
      <c r="P3176" s="181">
        <f t="shared" si="102"/>
        <v>0</v>
      </c>
      <c r="W3176" s="216"/>
      <c r="X3176" s="215"/>
      <c r="Y3176" s="184"/>
    </row>
    <row r="3177" spans="1:25">
      <c r="A3177" s="92"/>
      <c r="B3177" s="27"/>
      <c r="C3177" s="85"/>
      <c r="D3177" s="85"/>
      <c r="E3177" s="85"/>
      <c r="F3177" s="85"/>
      <c r="G3177" s="309"/>
      <c r="H3177" s="316"/>
      <c r="I3177" s="102"/>
      <c r="J3177" s="94"/>
      <c r="K3177" s="94"/>
      <c r="L3177" s="200"/>
      <c r="M3177" s="70"/>
      <c r="N3177" s="182"/>
      <c r="O3177" s="181" t="str">
        <f t="shared" si="101"/>
        <v>1900-1</v>
      </c>
      <c r="P3177" s="181">
        <f t="shared" si="102"/>
        <v>0</v>
      </c>
      <c r="W3177" s="216"/>
      <c r="X3177" s="215"/>
      <c r="Y3177" s="184"/>
    </row>
    <row r="3178" spans="1:25">
      <c r="A3178" s="92"/>
      <c r="B3178" s="27"/>
      <c r="C3178" s="85"/>
      <c r="D3178" s="85"/>
      <c r="E3178" s="85"/>
      <c r="F3178" s="85"/>
      <c r="G3178" s="309"/>
      <c r="H3178" s="316"/>
      <c r="I3178" s="102"/>
      <c r="J3178" s="94"/>
      <c r="K3178" s="94"/>
      <c r="L3178" s="200"/>
      <c r="M3178" s="70"/>
      <c r="N3178" s="182"/>
      <c r="O3178" s="181" t="str">
        <f t="shared" si="101"/>
        <v>1900-1</v>
      </c>
      <c r="P3178" s="181">
        <f t="shared" si="102"/>
        <v>0</v>
      </c>
      <c r="W3178" s="216"/>
      <c r="X3178" s="215"/>
      <c r="Y3178" s="184"/>
    </row>
    <row r="3179" spans="1:25">
      <c r="A3179" s="92"/>
      <c r="B3179" s="27"/>
      <c r="C3179" s="85"/>
      <c r="D3179" s="85"/>
      <c r="E3179" s="85"/>
      <c r="F3179" s="85"/>
      <c r="G3179" s="309"/>
      <c r="H3179" s="316"/>
      <c r="I3179" s="102"/>
      <c r="J3179" s="94"/>
      <c r="K3179" s="94"/>
      <c r="L3179" s="200"/>
      <c r="M3179" s="70"/>
      <c r="N3179" s="182"/>
      <c r="O3179" s="181" t="str">
        <f t="shared" si="101"/>
        <v>1900-1</v>
      </c>
      <c r="P3179" s="181">
        <f t="shared" si="102"/>
        <v>0</v>
      </c>
      <c r="W3179" s="216"/>
      <c r="X3179" s="215"/>
      <c r="Y3179" s="184"/>
    </row>
    <row r="3180" spans="1:25">
      <c r="A3180" s="92"/>
      <c r="B3180" s="27"/>
      <c r="C3180" s="85"/>
      <c r="D3180" s="85"/>
      <c r="E3180" s="85"/>
      <c r="F3180" s="85"/>
      <c r="G3180" s="309"/>
      <c r="H3180" s="316"/>
      <c r="I3180" s="102"/>
      <c r="J3180" s="94"/>
      <c r="K3180" s="94"/>
      <c r="L3180" s="200"/>
      <c r="M3180" s="70"/>
      <c r="N3180" s="182"/>
      <c r="O3180" s="181" t="str">
        <f t="shared" si="101"/>
        <v>1900-1</v>
      </c>
      <c r="P3180" s="181">
        <f t="shared" si="102"/>
        <v>0</v>
      </c>
      <c r="W3180" s="216"/>
      <c r="X3180" s="215"/>
      <c r="Y3180" s="184"/>
    </row>
    <row r="3181" spans="1:25">
      <c r="A3181" s="92"/>
      <c r="B3181" s="27"/>
      <c r="C3181" s="85"/>
      <c r="D3181" s="85"/>
      <c r="E3181" s="85"/>
      <c r="F3181" s="85"/>
      <c r="G3181" s="309"/>
      <c r="H3181" s="316"/>
      <c r="I3181" s="102"/>
      <c r="J3181" s="94"/>
      <c r="K3181" s="94"/>
      <c r="L3181" s="200"/>
      <c r="M3181" s="70"/>
      <c r="N3181" s="182"/>
      <c r="O3181" s="181" t="str">
        <f t="shared" si="101"/>
        <v>1900-1</v>
      </c>
      <c r="P3181" s="181">
        <f t="shared" si="102"/>
        <v>0</v>
      </c>
      <c r="W3181" s="216"/>
      <c r="X3181" s="215"/>
      <c r="Y3181" s="184"/>
    </row>
    <row r="3182" spans="1:25">
      <c r="A3182" s="92"/>
      <c r="B3182" s="27"/>
      <c r="C3182" s="85"/>
      <c r="D3182" s="85"/>
      <c r="E3182" s="85"/>
      <c r="F3182" s="85"/>
      <c r="G3182" s="309"/>
      <c r="H3182" s="316"/>
      <c r="I3182" s="102"/>
      <c r="J3182" s="94"/>
      <c r="K3182" s="94"/>
      <c r="L3182" s="200"/>
      <c r="M3182" s="70"/>
      <c r="N3182" s="182"/>
      <c r="O3182" s="181" t="str">
        <f t="shared" si="101"/>
        <v>1900-1</v>
      </c>
      <c r="P3182" s="181">
        <f t="shared" si="102"/>
        <v>0</v>
      </c>
      <c r="W3182" s="216"/>
      <c r="X3182" s="215"/>
      <c r="Y3182" s="184"/>
    </row>
    <row r="3183" spans="1:25">
      <c r="A3183" s="92"/>
      <c r="B3183" s="27"/>
      <c r="C3183" s="85"/>
      <c r="D3183" s="85"/>
      <c r="E3183" s="85"/>
      <c r="F3183" s="85"/>
      <c r="G3183" s="309"/>
      <c r="H3183" s="316"/>
      <c r="I3183" s="102"/>
      <c r="J3183" s="94"/>
      <c r="K3183" s="94"/>
      <c r="L3183" s="200"/>
      <c r="M3183" s="70"/>
      <c r="N3183" s="182"/>
      <c r="O3183" s="181" t="str">
        <f t="shared" ref="O3183:O3246" si="103">YEAR(B3183)&amp;"-"&amp;MONTH(B3183)</f>
        <v>1900-1</v>
      </c>
      <c r="P3183" s="181">
        <f t="shared" si="102"/>
        <v>0</v>
      </c>
      <c r="W3183" s="216"/>
      <c r="X3183" s="215"/>
      <c r="Y3183" s="184"/>
    </row>
    <row r="3184" spans="1:25">
      <c r="A3184" s="92"/>
      <c r="B3184" s="27"/>
      <c r="C3184" s="85"/>
      <c r="D3184" s="85"/>
      <c r="E3184" s="85"/>
      <c r="F3184" s="85"/>
      <c r="G3184" s="309"/>
      <c r="H3184" s="316"/>
      <c r="I3184" s="102"/>
      <c r="J3184" s="94"/>
      <c r="K3184" s="94"/>
      <c r="L3184" s="200"/>
      <c r="M3184" s="70"/>
      <c r="N3184" s="182"/>
      <c r="O3184" s="181" t="str">
        <f t="shared" si="103"/>
        <v>1900-1</v>
      </c>
      <c r="P3184" s="181">
        <f t="shared" si="102"/>
        <v>0</v>
      </c>
      <c r="W3184" s="216"/>
      <c r="X3184" s="215"/>
      <c r="Y3184" s="184"/>
    </row>
    <row r="3185" spans="1:25">
      <c r="A3185" s="92"/>
      <c r="B3185" s="27"/>
      <c r="C3185" s="85"/>
      <c r="D3185" s="85"/>
      <c r="E3185" s="85"/>
      <c r="F3185" s="85"/>
      <c r="G3185" s="309"/>
      <c r="H3185" s="316"/>
      <c r="I3185" s="102"/>
      <c r="J3185" s="94"/>
      <c r="K3185" s="94"/>
      <c r="L3185" s="200"/>
      <c r="M3185" s="70"/>
      <c r="N3185" s="182"/>
      <c r="O3185" s="181" t="str">
        <f t="shared" si="103"/>
        <v>1900-1</v>
      </c>
      <c r="P3185" s="181">
        <f t="shared" si="102"/>
        <v>0</v>
      </c>
      <c r="W3185" s="216"/>
      <c r="X3185" s="215"/>
      <c r="Y3185" s="184"/>
    </row>
    <row r="3186" spans="1:25">
      <c r="A3186" s="92"/>
      <c r="B3186" s="27"/>
      <c r="C3186" s="85"/>
      <c r="D3186" s="85"/>
      <c r="E3186" s="85"/>
      <c r="F3186" s="85"/>
      <c r="G3186" s="309"/>
      <c r="H3186" s="316"/>
      <c r="I3186" s="102"/>
      <c r="J3186" s="94"/>
      <c r="K3186" s="94"/>
      <c r="L3186" s="200"/>
      <c r="M3186" s="70"/>
      <c r="N3186" s="182"/>
      <c r="O3186" s="181" t="str">
        <f t="shared" si="103"/>
        <v>1900-1</v>
      </c>
      <c r="P3186" s="181">
        <f t="shared" si="102"/>
        <v>0</v>
      </c>
      <c r="W3186" s="216"/>
      <c r="X3186" s="215"/>
      <c r="Y3186" s="184"/>
    </row>
    <row r="3187" spans="1:25">
      <c r="A3187" s="92"/>
      <c r="B3187" s="27"/>
      <c r="C3187" s="85"/>
      <c r="D3187" s="85"/>
      <c r="E3187" s="85"/>
      <c r="F3187" s="85"/>
      <c r="G3187" s="309"/>
      <c r="H3187" s="316"/>
      <c r="I3187" s="102"/>
      <c r="J3187" s="94"/>
      <c r="K3187" s="94"/>
      <c r="L3187" s="200"/>
      <c r="M3187" s="70"/>
      <c r="N3187" s="182"/>
      <c r="O3187" s="181" t="str">
        <f t="shared" si="103"/>
        <v>1900-1</v>
      </c>
      <c r="P3187" s="181">
        <f t="shared" si="102"/>
        <v>0</v>
      </c>
      <c r="W3187" s="216"/>
      <c r="X3187" s="215"/>
      <c r="Y3187" s="184"/>
    </row>
    <row r="3188" spans="1:25">
      <c r="A3188" s="92"/>
      <c r="B3188" s="27"/>
      <c r="C3188" s="85"/>
      <c r="D3188" s="85"/>
      <c r="E3188" s="85"/>
      <c r="F3188" s="85"/>
      <c r="G3188" s="309"/>
      <c r="H3188" s="316"/>
      <c r="I3188" s="102"/>
      <c r="J3188" s="94"/>
      <c r="K3188" s="94"/>
      <c r="L3188" s="200"/>
      <c r="M3188" s="70"/>
      <c r="N3188" s="182"/>
      <c r="O3188" s="181" t="str">
        <f t="shared" si="103"/>
        <v>1900-1</v>
      </c>
      <c r="P3188" s="181">
        <f t="shared" si="102"/>
        <v>0</v>
      </c>
      <c r="W3188" s="216"/>
      <c r="X3188" s="215"/>
      <c r="Y3188" s="184"/>
    </row>
    <row r="3189" spans="1:25">
      <c r="A3189" s="92"/>
      <c r="B3189" s="27"/>
      <c r="C3189" s="85"/>
      <c r="D3189" s="85"/>
      <c r="E3189" s="85"/>
      <c r="F3189" s="85"/>
      <c r="G3189" s="309"/>
      <c r="H3189" s="316"/>
      <c r="I3189" s="102"/>
      <c r="J3189" s="94"/>
      <c r="K3189" s="94"/>
      <c r="L3189" s="200"/>
      <c r="M3189" s="70"/>
      <c r="N3189" s="182"/>
      <c r="O3189" s="181" t="str">
        <f t="shared" si="103"/>
        <v>1900-1</v>
      </c>
      <c r="P3189" s="181">
        <f t="shared" si="102"/>
        <v>0</v>
      </c>
      <c r="W3189" s="216"/>
      <c r="X3189" s="215"/>
      <c r="Y3189" s="184"/>
    </row>
    <row r="3190" spans="1:25">
      <c r="A3190" s="92"/>
      <c r="B3190" s="27"/>
      <c r="C3190" s="85"/>
      <c r="D3190" s="85"/>
      <c r="E3190" s="85"/>
      <c r="F3190" s="85"/>
      <c r="G3190" s="309"/>
      <c r="H3190" s="316"/>
      <c r="I3190" s="102"/>
      <c r="J3190" s="94"/>
      <c r="K3190" s="94"/>
      <c r="L3190" s="200"/>
      <c r="M3190" s="70"/>
      <c r="N3190" s="182"/>
      <c r="O3190" s="181" t="str">
        <f t="shared" si="103"/>
        <v>1900-1</v>
      </c>
      <c r="P3190" s="181">
        <f t="shared" si="102"/>
        <v>0</v>
      </c>
      <c r="W3190" s="216"/>
      <c r="X3190" s="215"/>
      <c r="Y3190" s="184"/>
    </row>
    <row r="3191" spans="1:25">
      <c r="A3191" s="92"/>
      <c r="B3191" s="27"/>
      <c r="C3191" s="85"/>
      <c r="D3191" s="85"/>
      <c r="E3191" s="85"/>
      <c r="F3191" s="85"/>
      <c r="G3191" s="309"/>
      <c r="H3191" s="316"/>
      <c r="I3191" s="102"/>
      <c r="J3191" s="94"/>
      <c r="K3191" s="94"/>
      <c r="L3191" s="200"/>
      <c r="M3191" s="70"/>
      <c r="N3191" s="182"/>
      <c r="O3191" s="181" t="str">
        <f t="shared" si="103"/>
        <v>1900-1</v>
      </c>
      <c r="P3191" s="181">
        <f t="shared" si="102"/>
        <v>0</v>
      </c>
      <c r="W3191" s="216"/>
      <c r="X3191" s="215"/>
      <c r="Y3191" s="184"/>
    </row>
    <row r="3192" spans="1:25">
      <c r="A3192" s="92"/>
      <c r="B3192" s="27"/>
      <c r="C3192" s="85"/>
      <c r="D3192" s="85"/>
      <c r="E3192" s="85"/>
      <c r="F3192" s="85"/>
      <c r="G3192" s="309"/>
      <c r="H3192" s="316"/>
      <c r="I3192" s="102"/>
      <c r="J3192" s="94"/>
      <c r="K3192" s="94"/>
      <c r="L3192" s="200"/>
      <c r="M3192" s="70"/>
      <c r="N3192" s="182"/>
      <c r="O3192" s="181" t="str">
        <f t="shared" si="103"/>
        <v>1900-1</v>
      </c>
      <c r="P3192" s="181">
        <f t="shared" si="102"/>
        <v>0</v>
      </c>
      <c r="W3192" s="216"/>
      <c r="X3192" s="215"/>
      <c r="Y3192" s="184"/>
    </row>
    <row r="3193" spans="1:25">
      <c r="A3193" s="92"/>
      <c r="B3193" s="27"/>
      <c r="C3193" s="85"/>
      <c r="D3193" s="85"/>
      <c r="E3193" s="85"/>
      <c r="F3193" s="85"/>
      <c r="G3193" s="309"/>
      <c r="H3193" s="316"/>
      <c r="I3193" s="102"/>
      <c r="J3193" s="94"/>
      <c r="K3193" s="94"/>
      <c r="L3193" s="200"/>
      <c r="M3193" s="70"/>
      <c r="N3193" s="182"/>
      <c r="O3193" s="181" t="str">
        <f t="shared" si="103"/>
        <v>1900-1</v>
      </c>
      <c r="P3193" s="181">
        <f t="shared" si="102"/>
        <v>0</v>
      </c>
      <c r="W3193" s="216"/>
      <c r="X3193" s="215"/>
      <c r="Y3193" s="184"/>
    </row>
    <row r="3194" spans="1:25">
      <c r="A3194" s="92"/>
      <c r="B3194" s="27"/>
      <c r="C3194" s="85"/>
      <c r="D3194" s="85"/>
      <c r="E3194" s="85"/>
      <c r="F3194" s="85"/>
      <c r="G3194" s="309"/>
      <c r="H3194" s="316"/>
      <c r="I3194" s="102"/>
      <c r="J3194" s="94"/>
      <c r="K3194" s="94"/>
      <c r="L3194" s="200"/>
      <c r="M3194" s="70"/>
      <c r="N3194" s="182"/>
      <c r="O3194" s="181" t="str">
        <f t="shared" si="103"/>
        <v>1900-1</v>
      </c>
      <c r="P3194" s="181">
        <f t="shared" si="102"/>
        <v>0</v>
      </c>
      <c r="W3194" s="216"/>
      <c r="X3194" s="215"/>
      <c r="Y3194" s="184"/>
    </row>
    <row r="3195" spans="1:25">
      <c r="A3195" s="92"/>
      <c r="B3195" s="27"/>
      <c r="C3195" s="85"/>
      <c r="D3195" s="85"/>
      <c r="E3195" s="85"/>
      <c r="F3195" s="85"/>
      <c r="G3195" s="309"/>
      <c r="H3195" s="316"/>
      <c r="I3195" s="102"/>
      <c r="J3195" s="94"/>
      <c r="K3195" s="94"/>
      <c r="L3195" s="200"/>
      <c r="M3195" s="70"/>
      <c r="N3195" s="182"/>
      <c r="O3195" s="181" t="str">
        <f t="shared" si="103"/>
        <v>1900-1</v>
      </c>
      <c r="P3195" s="181">
        <f t="shared" si="102"/>
        <v>0</v>
      </c>
      <c r="W3195" s="216"/>
      <c r="X3195" s="215"/>
      <c r="Y3195" s="184"/>
    </row>
    <row r="3196" spans="1:25">
      <c r="A3196" s="92"/>
      <c r="B3196" s="27"/>
      <c r="C3196" s="85"/>
      <c r="D3196" s="85"/>
      <c r="E3196" s="85"/>
      <c r="F3196" s="85"/>
      <c r="G3196" s="309"/>
      <c r="H3196" s="316"/>
      <c r="I3196" s="102"/>
      <c r="J3196" s="94"/>
      <c r="K3196" s="94"/>
      <c r="L3196" s="200"/>
      <c r="M3196" s="70"/>
      <c r="N3196" s="182"/>
      <c r="O3196" s="181" t="str">
        <f t="shared" si="103"/>
        <v>1900-1</v>
      </c>
      <c r="P3196" s="181">
        <f t="shared" si="102"/>
        <v>0</v>
      </c>
      <c r="W3196" s="216"/>
      <c r="X3196" s="215"/>
      <c r="Y3196" s="184"/>
    </row>
    <row r="3197" spans="1:25">
      <c r="A3197" s="92"/>
      <c r="B3197" s="27"/>
      <c r="C3197" s="85"/>
      <c r="D3197" s="85"/>
      <c r="E3197" s="85"/>
      <c r="F3197" s="85"/>
      <c r="G3197" s="309"/>
      <c r="H3197" s="316"/>
      <c r="I3197" s="102"/>
      <c r="J3197" s="94"/>
      <c r="K3197" s="94"/>
      <c r="L3197" s="200"/>
      <c r="M3197" s="70"/>
      <c r="N3197" s="182"/>
      <c r="O3197" s="181" t="str">
        <f t="shared" si="103"/>
        <v>1900-1</v>
      </c>
      <c r="P3197" s="181">
        <f t="shared" si="102"/>
        <v>0</v>
      </c>
      <c r="W3197" s="216"/>
      <c r="X3197" s="215"/>
      <c r="Y3197" s="184"/>
    </row>
    <row r="3198" spans="1:25">
      <c r="A3198" s="92"/>
      <c r="B3198" s="27"/>
      <c r="C3198" s="85"/>
      <c r="D3198" s="85"/>
      <c r="E3198" s="85"/>
      <c r="F3198" s="85"/>
      <c r="G3198" s="309"/>
      <c r="H3198" s="316"/>
      <c r="I3198" s="102"/>
      <c r="J3198" s="94"/>
      <c r="K3198" s="94"/>
      <c r="L3198" s="200"/>
      <c r="M3198" s="70"/>
      <c r="N3198" s="182"/>
      <c r="O3198" s="181" t="str">
        <f t="shared" si="103"/>
        <v>1900-1</v>
      </c>
      <c r="P3198" s="181">
        <f t="shared" si="102"/>
        <v>0</v>
      </c>
      <c r="W3198" s="216"/>
      <c r="X3198" s="215"/>
      <c r="Y3198" s="184"/>
    </row>
    <row r="3199" spans="1:25">
      <c r="A3199" s="92"/>
      <c r="B3199" s="27"/>
      <c r="C3199" s="85"/>
      <c r="D3199" s="85"/>
      <c r="E3199" s="85"/>
      <c r="F3199" s="85"/>
      <c r="G3199" s="309"/>
      <c r="H3199" s="316"/>
      <c r="I3199" s="102"/>
      <c r="J3199" s="94"/>
      <c r="K3199" s="94"/>
      <c r="L3199" s="200"/>
      <c r="M3199" s="70"/>
      <c r="N3199" s="182"/>
      <c r="O3199" s="181" t="str">
        <f t="shared" si="103"/>
        <v>1900-1</v>
      </c>
      <c r="P3199" s="181">
        <f t="shared" si="102"/>
        <v>0</v>
      </c>
      <c r="W3199" s="216"/>
      <c r="X3199" s="215"/>
      <c r="Y3199" s="184"/>
    </row>
    <row r="3200" spans="1:25">
      <c r="A3200" s="92"/>
      <c r="B3200" s="27"/>
      <c r="C3200" s="85"/>
      <c r="D3200" s="85"/>
      <c r="E3200" s="85"/>
      <c r="F3200" s="85"/>
      <c r="G3200" s="309"/>
      <c r="H3200" s="316"/>
      <c r="I3200" s="102"/>
      <c r="J3200" s="94"/>
      <c r="K3200" s="94"/>
      <c r="L3200" s="200"/>
      <c r="M3200" s="70"/>
      <c r="N3200" s="182"/>
      <c r="O3200" s="181" t="str">
        <f t="shared" si="103"/>
        <v>1900-1</v>
      </c>
      <c r="P3200" s="181">
        <f t="shared" si="102"/>
        <v>0</v>
      </c>
      <c r="W3200" s="216"/>
      <c r="X3200" s="215"/>
      <c r="Y3200" s="184"/>
    </row>
    <row r="3201" spans="1:25">
      <c r="A3201" s="92"/>
      <c r="B3201" s="27"/>
      <c r="C3201" s="85"/>
      <c r="D3201" s="85"/>
      <c r="E3201" s="85"/>
      <c r="F3201" s="85"/>
      <c r="G3201" s="309"/>
      <c r="H3201" s="316"/>
      <c r="I3201" s="102"/>
      <c r="J3201" s="94"/>
      <c r="K3201" s="94"/>
      <c r="L3201" s="200"/>
      <c r="M3201" s="70"/>
      <c r="N3201" s="182"/>
      <c r="O3201" s="181" t="str">
        <f t="shared" si="103"/>
        <v>1900-1</v>
      </c>
      <c r="P3201" s="181">
        <f t="shared" si="102"/>
        <v>0</v>
      </c>
      <c r="W3201" s="216"/>
      <c r="X3201" s="215"/>
      <c r="Y3201" s="184"/>
    </row>
    <row r="3202" spans="1:25">
      <c r="A3202" s="92"/>
      <c r="B3202" s="27"/>
      <c r="C3202" s="85"/>
      <c r="D3202" s="85"/>
      <c r="E3202" s="85"/>
      <c r="F3202" s="85"/>
      <c r="G3202" s="309"/>
      <c r="H3202" s="316"/>
      <c r="I3202" s="102"/>
      <c r="J3202" s="94"/>
      <c r="K3202" s="94"/>
      <c r="L3202" s="200"/>
      <c r="M3202" s="70"/>
      <c r="N3202" s="182"/>
      <c r="O3202" s="181" t="str">
        <f t="shared" si="103"/>
        <v>1900-1</v>
      </c>
      <c r="P3202" s="181">
        <f t="shared" si="102"/>
        <v>0</v>
      </c>
      <c r="W3202" s="216"/>
      <c r="X3202" s="215"/>
      <c r="Y3202" s="184"/>
    </row>
    <row r="3203" spans="1:25">
      <c r="A3203" s="92"/>
      <c r="B3203" s="27"/>
      <c r="C3203" s="85"/>
      <c r="D3203" s="85"/>
      <c r="E3203" s="85"/>
      <c r="F3203" s="85"/>
      <c r="G3203" s="309"/>
      <c r="H3203" s="316"/>
      <c r="I3203" s="102"/>
      <c r="J3203" s="94"/>
      <c r="K3203" s="94"/>
      <c r="L3203" s="200"/>
      <c r="M3203" s="70"/>
      <c r="N3203" s="182"/>
      <c r="O3203" s="181" t="str">
        <f t="shared" si="103"/>
        <v>1900-1</v>
      </c>
      <c r="P3203" s="181">
        <f t="shared" ref="P3203:P3266" si="104">N3203*H3203</f>
        <v>0</v>
      </c>
      <c r="W3203" s="216"/>
      <c r="X3203" s="215"/>
      <c r="Y3203" s="184"/>
    </row>
    <row r="3204" spans="1:25">
      <c r="A3204" s="92"/>
      <c r="B3204" s="27"/>
      <c r="C3204" s="85"/>
      <c r="D3204" s="85"/>
      <c r="E3204" s="85"/>
      <c r="F3204" s="85"/>
      <c r="G3204" s="309"/>
      <c r="H3204" s="316"/>
      <c r="I3204" s="102"/>
      <c r="J3204" s="94"/>
      <c r="K3204" s="94"/>
      <c r="L3204" s="200"/>
      <c r="M3204" s="70"/>
      <c r="N3204" s="182"/>
      <c r="O3204" s="181" t="str">
        <f t="shared" si="103"/>
        <v>1900-1</v>
      </c>
      <c r="P3204" s="181">
        <f t="shared" si="104"/>
        <v>0</v>
      </c>
      <c r="W3204" s="216"/>
      <c r="X3204" s="215"/>
      <c r="Y3204" s="184"/>
    </row>
    <row r="3205" spans="1:25">
      <c r="A3205" s="92"/>
      <c r="B3205" s="27"/>
      <c r="C3205" s="85"/>
      <c r="D3205" s="85"/>
      <c r="E3205" s="85"/>
      <c r="F3205" s="85"/>
      <c r="G3205" s="309"/>
      <c r="H3205" s="316"/>
      <c r="I3205" s="102"/>
      <c r="J3205" s="94"/>
      <c r="K3205" s="94"/>
      <c r="L3205" s="200"/>
      <c r="M3205" s="70"/>
      <c r="N3205" s="182"/>
      <c r="O3205" s="181" t="str">
        <f t="shared" si="103"/>
        <v>1900-1</v>
      </c>
      <c r="P3205" s="181">
        <f t="shared" si="104"/>
        <v>0</v>
      </c>
      <c r="W3205" s="216"/>
      <c r="X3205" s="215"/>
      <c r="Y3205" s="184"/>
    </row>
    <row r="3206" spans="1:25">
      <c r="A3206" s="92"/>
      <c r="B3206" s="27"/>
      <c r="C3206" s="85"/>
      <c r="D3206" s="85"/>
      <c r="E3206" s="85"/>
      <c r="F3206" s="85"/>
      <c r="G3206" s="309"/>
      <c r="H3206" s="316"/>
      <c r="I3206" s="102"/>
      <c r="J3206" s="94"/>
      <c r="K3206" s="94"/>
      <c r="L3206" s="200"/>
      <c r="M3206" s="70"/>
      <c r="N3206" s="182"/>
      <c r="O3206" s="181" t="str">
        <f t="shared" si="103"/>
        <v>1900-1</v>
      </c>
      <c r="P3206" s="181">
        <f t="shared" si="104"/>
        <v>0</v>
      </c>
      <c r="W3206" s="216"/>
      <c r="X3206" s="215"/>
      <c r="Y3206" s="184"/>
    </row>
    <row r="3207" spans="1:25">
      <c r="A3207" s="92"/>
      <c r="B3207" s="27"/>
      <c r="C3207" s="85"/>
      <c r="D3207" s="85"/>
      <c r="E3207" s="85"/>
      <c r="F3207" s="85"/>
      <c r="G3207" s="309"/>
      <c r="H3207" s="316"/>
      <c r="I3207" s="102"/>
      <c r="J3207" s="94"/>
      <c r="K3207" s="94"/>
      <c r="L3207" s="200"/>
      <c r="M3207" s="70"/>
      <c r="N3207" s="182"/>
      <c r="O3207" s="181" t="str">
        <f t="shared" si="103"/>
        <v>1900-1</v>
      </c>
      <c r="P3207" s="181">
        <f t="shared" si="104"/>
        <v>0</v>
      </c>
      <c r="W3207" s="216"/>
      <c r="X3207" s="215"/>
      <c r="Y3207" s="184"/>
    </row>
    <row r="3208" spans="1:25">
      <c r="A3208" s="92"/>
      <c r="B3208" s="27"/>
      <c r="C3208" s="85"/>
      <c r="D3208" s="85"/>
      <c r="E3208" s="85"/>
      <c r="F3208" s="85"/>
      <c r="G3208" s="309"/>
      <c r="H3208" s="316"/>
      <c r="I3208" s="102"/>
      <c r="J3208" s="94"/>
      <c r="K3208" s="94"/>
      <c r="L3208" s="200"/>
      <c r="M3208" s="70"/>
      <c r="N3208" s="182"/>
      <c r="O3208" s="181" t="str">
        <f t="shared" si="103"/>
        <v>1900-1</v>
      </c>
      <c r="P3208" s="181">
        <f t="shared" si="104"/>
        <v>0</v>
      </c>
      <c r="W3208" s="216"/>
      <c r="X3208" s="215"/>
      <c r="Y3208" s="184"/>
    </row>
    <row r="3209" spans="1:25">
      <c r="A3209" s="92"/>
      <c r="B3209" s="27"/>
      <c r="C3209" s="85"/>
      <c r="D3209" s="85"/>
      <c r="E3209" s="85"/>
      <c r="F3209" s="85"/>
      <c r="G3209" s="309"/>
      <c r="H3209" s="316"/>
      <c r="I3209" s="102"/>
      <c r="J3209" s="94"/>
      <c r="K3209" s="94"/>
      <c r="L3209" s="200"/>
      <c r="M3209" s="70"/>
      <c r="N3209" s="182"/>
      <c r="O3209" s="181" t="str">
        <f t="shared" si="103"/>
        <v>1900-1</v>
      </c>
      <c r="P3209" s="181">
        <f t="shared" si="104"/>
        <v>0</v>
      </c>
      <c r="W3209" s="216"/>
      <c r="X3209" s="215"/>
      <c r="Y3209" s="184"/>
    </row>
    <row r="3210" spans="1:25">
      <c r="A3210" s="92"/>
      <c r="B3210" s="27"/>
      <c r="C3210" s="85"/>
      <c r="D3210" s="85"/>
      <c r="E3210" s="85"/>
      <c r="F3210" s="85"/>
      <c r="G3210" s="309"/>
      <c r="H3210" s="316"/>
      <c r="I3210" s="102"/>
      <c r="J3210" s="94"/>
      <c r="K3210" s="94"/>
      <c r="L3210" s="200"/>
      <c r="M3210" s="70"/>
      <c r="N3210" s="182"/>
      <c r="O3210" s="181" t="str">
        <f t="shared" si="103"/>
        <v>1900-1</v>
      </c>
      <c r="P3210" s="181">
        <f t="shared" si="104"/>
        <v>0</v>
      </c>
      <c r="W3210" s="216"/>
      <c r="X3210" s="215"/>
      <c r="Y3210" s="184"/>
    </row>
    <row r="3211" spans="1:25">
      <c r="A3211" s="92"/>
      <c r="B3211" s="27"/>
      <c r="C3211" s="85"/>
      <c r="D3211" s="85"/>
      <c r="E3211" s="85"/>
      <c r="F3211" s="85"/>
      <c r="G3211" s="309"/>
      <c r="H3211" s="316"/>
      <c r="I3211" s="102"/>
      <c r="J3211" s="94"/>
      <c r="K3211" s="94"/>
      <c r="L3211" s="200"/>
      <c r="M3211" s="70"/>
      <c r="N3211" s="182"/>
      <c r="O3211" s="181" t="str">
        <f t="shared" si="103"/>
        <v>1900-1</v>
      </c>
      <c r="P3211" s="181">
        <f t="shared" si="104"/>
        <v>0</v>
      </c>
      <c r="W3211" s="216"/>
      <c r="X3211" s="215"/>
      <c r="Y3211" s="184"/>
    </row>
    <row r="3212" spans="1:25">
      <c r="A3212" s="92"/>
      <c r="B3212" s="27"/>
      <c r="C3212" s="85"/>
      <c r="D3212" s="85"/>
      <c r="E3212" s="85"/>
      <c r="F3212" s="85"/>
      <c r="G3212" s="309"/>
      <c r="H3212" s="316"/>
      <c r="I3212" s="102"/>
      <c r="J3212" s="94"/>
      <c r="K3212" s="94"/>
      <c r="L3212" s="200"/>
      <c r="M3212" s="70"/>
      <c r="N3212" s="182"/>
      <c r="O3212" s="181" t="str">
        <f t="shared" si="103"/>
        <v>1900-1</v>
      </c>
      <c r="P3212" s="181">
        <f t="shared" si="104"/>
        <v>0</v>
      </c>
      <c r="W3212" s="216"/>
      <c r="X3212" s="215"/>
      <c r="Y3212" s="184"/>
    </row>
    <row r="3213" spans="1:25">
      <c r="A3213" s="92"/>
      <c r="B3213" s="27"/>
      <c r="C3213" s="85"/>
      <c r="D3213" s="85"/>
      <c r="E3213" s="85"/>
      <c r="F3213" s="85"/>
      <c r="G3213" s="309"/>
      <c r="H3213" s="316"/>
      <c r="I3213" s="102"/>
      <c r="J3213" s="94"/>
      <c r="K3213" s="94"/>
      <c r="L3213" s="200"/>
      <c r="M3213" s="70"/>
      <c r="N3213" s="182"/>
      <c r="O3213" s="181" t="str">
        <f t="shared" si="103"/>
        <v>1900-1</v>
      </c>
      <c r="P3213" s="181">
        <f t="shared" si="104"/>
        <v>0</v>
      </c>
      <c r="W3213" s="216"/>
      <c r="X3213" s="215"/>
      <c r="Y3213" s="184"/>
    </row>
    <row r="3214" spans="1:25">
      <c r="A3214" s="92"/>
      <c r="B3214" s="27"/>
      <c r="C3214" s="85"/>
      <c r="D3214" s="85"/>
      <c r="E3214" s="85"/>
      <c r="F3214" s="85"/>
      <c r="G3214" s="309"/>
      <c r="H3214" s="316"/>
      <c r="I3214" s="102"/>
      <c r="J3214" s="94"/>
      <c r="K3214" s="94"/>
      <c r="L3214" s="200"/>
      <c r="M3214" s="70"/>
      <c r="N3214" s="182"/>
      <c r="O3214" s="181" t="str">
        <f t="shared" si="103"/>
        <v>1900-1</v>
      </c>
      <c r="P3214" s="181">
        <f t="shared" si="104"/>
        <v>0</v>
      </c>
      <c r="W3214" s="216"/>
      <c r="X3214" s="215"/>
      <c r="Y3214" s="184"/>
    </row>
    <row r="3215" spans="1:25">
      <c r="A3215" s="92"/>
      <c r="B3215" s="27"/>
      <c r="C3215" s="85"/>
      <c r="D3215" s="85"/>
      <c r="E3215" s="85"/>
      <c r="F3215" s="85"/>
      <c r="G3215" s="309"/>
      <c r="H3215" s="316"/>
      <c r="I3215" s="102"/>
      <c r="J3215" s="94"/>
      <c r="K3215" s="94"/>
      <c r="L3215" s="200"/>
      <c r="M3215" s="70"/>
      <c r="N3215" s="182"/>
      <c r="O3215" s="181" t="str">
        <f t="shared" si="103"/>
        <v>1900-1</v>
      </c>
      <c r="P3215" s="181">
        <f t="shared" si="104"/>
        <v>0</v>
      </c>
      <c r="W3215" s="216"/>
      <c r="X3215" s="215"/>
      <c r="Y3215" s="184"/>
    </row>
    <row r="3216" spans="1:25">
      <c r="A3216" s="92"/>
      <c r="B3216" s="27"/>
      <c r="C3216" s="85"/>
      <c r="D3216" s="85"/>
      <c r="E3216" s="85"/>
      <c r="F3216" s="85"/>
      <c r="G3216" s="309"/>
      <c r="H3216" s="316"/>
      <c r="I3216" s="102"/>
      <c r="J3216" s="94"/>
      <c r="K3216" s="94"/>
      <c r="L3216" s="200"/>
      <c r="M3216" s="70"/>
      <c r="N3216" s="182"/>
      <c r="O3216" s="181" t="str">
        <f t="shared" si="103"/>
        <v>1900-1</v>
      </c>
      <c r="P3216" s="181">
        <f t="shared" si="104"/>
        <v>0</v>
      </c>
      <c r="W3216" s="216"/>
      <c r="X3216" s="215"/>
      <c r="Y3216" s="184"/>
    </row>
    <row r="3217" spans="1:25">
      <c r="A3217" s="92"/>
      <c r="B3217" s="27"/>
      <c r="C3217" s="85"/>
      <c r="D3217" s="85"/>
      <c r="E3217" s="85"/>
      <c r="F3217" s="85"/>
      <c r="G3217" s="309"/>
      <c r="H3217" s="316"/>
      <c r="I3217" s="102"/>
      <c r="J3217" s="94"/>
      <c r="K3217" s="94"/>
      <c r="L3217" s="200"/>
      <c r="M3217" s="70"/>
      <c r="N3217" s="182"/>
      <c r="O3217" s="181" t="str">
        <f t="shared" si="103"/>
        <v>1900-1</v>
      </c>
      <c r="P3217" s="181">
        <f t="shared" si="104"/>
        <v>0</v>
      </c>
      <c r="W3217" s="216"/>
      <c r="X3217" s="215"/>
      <c r="Y3217" s="184"/>
    </row>
    <row r="3218" spans="1:25">
      <c r="A3218" s="92"/>
      <c r="B3218" s="27"/>
      <c r="C3218" s="85"/>
      <c r="D3218" s="85"/>
      <c r="E3218" s="85"/>
      <c r="F3218" s="85"/>
      <c r="G3218" s="309"/>
      <c r="H3218" s="316"/>
      <c r="I3218" s="102"/>
      <c r="J3218" s="94"/>
      <c r="K3218" s="94"/>
      <c r="L3218" s="200"/>
      <c r="M3218" s="70"/>
      <c r="N3218" s="182"/>
      <c r="O3218" s="181" t="str">
        <f t="shared" si="103"/>
        <v>1900-1</v>
      </c>
      <c r="P3218" s="181">
        <f t="shared" si="104"/>
        <v>0</v>
      </c>
      <c r="W3218" s="216"/>
      <c r="X3218" s="215"/>
      <c r="Y3218" s="184"/>
    </row>
    <row r="3219" spans="1:25">
      <c r="A3219" s="92"/>
      <c r="B3219" s="27"/>
      <c r="C3219" s="85"/>
      <c r="D3219" s="85"/>
      <c r="E3219" s="85"/>
      <c r="F3219" s="85"/>
      <c r="G3219" s="309"/>
      <c r="H3219" s="316"/>
      <c r="I3219" s="102"/>
      <c r="J3219" s="94"/>
      <c r="K3219" s="94"/>
      <c r="L3219" s="200"/>
      <c r="M3219" s="70"/>
      <c r="N3219" s="182"/>
      <c r="O3219" s="181" t="str">
        <f t="shared" si="103"/>
        <v>1900-1</v>
      </c>
      <c r="P3219" s="181">
        <f t="shared" si="104"/>
        <v>0</v>
      </c>
      <c r="W3219" s="216"/>
      <c r="X3219" s="215"/>
      <c r="Y3219" s="184"/>
    </row>
    <row r="3220" spans="1:25">
      <c r="A3220" s="92"/>
      <c r="B3220" s="27"/>
      <c r="C3220" s="85"/>
      <c r="D3220" s="85"/>
      <c r="E3220" s="85"/>
      <c r="F3220" s="85"/>
      <c r="G3220" s="309"/>
      <c r="H3220" s="316"/>
      <c r="I3220" s="102"/>
      <c r="J3220" s="94"/>
      <c r="K3220" s="94"/>
      <c r="L3220" s="200"/>
      <c r="M3220" s="70"/>
      <c r="N3220" s="182"/>
      <c r="O3220" s="181" t="str">
        <f t="shared" si="103"/>
        <v>1900-1</v>
      </c>
      <c r="P3220" s="181">
        <f t="shared" si="104"/>
        <v>0</v>
      </c>
      <c r="W3220" s="216"/>
      <c r="X3220" s="215"/>
      <c r="Y3220" s="184"/>
    </row>
    <row r="3221" spans="1:25">
      <c r="A3221" s="92"/>
      <c r="B3221" s="27"/>
      <c r="C3221" s="85"/>
      <c r="D3221" s="85"/>
      <c r="E3221" s="85"/>
      <c r="F3221" s="85"/>
      <c r="G3221" s="309"/>
      <c r="H3221" s="316"/>
      <c r="I3221" s="102"/>
      <c r="J3221" s="94"/>
      <c r="K3221" s="94"/>
      <c r="L3221" s="200"/>
      <c r="M3221" s="70"/>
      <c r="N3221" s="182"/>
      <c r="O3221" s="181" t="str">
        <f t="shared" si="103"/>
        <v>1900-1</v>
      </c>
      <c r="P3221" s="181">
        <f t="shared" si="104"/>
        <v>0</v>
      </c>
      <c r="W3221" s="216"/>
      <c r="X3221" s="215"/>
      <c r="Y3221" s="184"/>
    </row>
    <row r="3222" spans="1:25">
      <c r="A3222" s="92"/>
      <c r="B3222" s="27"/>
      <c r="C3222" s="85"/>
      <c r="D3222" s="85"/>
      <c r="E3222" s="85"/>
      <c r="F3222" s="85"/>
      <c r="G3222" s="309"/>
      <c r="H3222" s="316"/>
      <c r="I3222" s="102"/>
      <c r="J3222" s="94"/>
      <c r="K3222" s="94"/>
      <c r="L3222" s="200"/>
      <c r="M3222" s="70"/>
      <c r="N3222" s="182"/>
      <c r="O3222" s="181" t="str">
        <f t="shared" si="103"/>
        <v>1900-1</v>
      </c>
      <c r="P3222" s="181">
        <f t="shared" si="104"/>
        <v>0</v>
      </c>
      <c r="W3222" s="216"/>
      <c r="X3222" s="215"/>
      <c r="Y3222" s="184"/>
    </row>
    <row r="3223" spans="1:25">
      <c r="A3223" s="92"/>
      <c r="B3223" s="27"/>
      <c r="C3223" s="85"/>
      <c r="D3223" s="85"/>
      <c r="E3223" s="85"/>
      <c r="F3223" s="85"/>
      <c r="G3223" s="309"/>
      <c r="H3223" s="316"/>
      <c r="I3223" s="102"/>
      <c r="J3223" s="94"/>
      <c r="K3223" s="94"/>
      <c r="L3223" s="200"/>
      <c r="M3223" s="70"/>
      <c r="N3223" s="182"/>
      <c r="O3223" s="181" t="str">
        <f t="shared" si="103"/>
        <v>1900-1</v>
      </c>
      <c r="P3223" s="181">
        <f t="shared" si="104"/>
        <v>0</v>
      </c>
      <c r="W3223" s="216"/>
      <c r="X3223" s="215"/>
      <c r="Y3223" s="184"/>
    </row>
    <row r="3224" spans="1:25">
      <c r="A3224" s="92"/>
      <c r="B3224" s="27"/>
      <c r="C3224" s="85"/>
      <c r="D3224" s="85"/>
      <c r="E3224" s="85"/>
      <c r="F3224" s="85"/>
      <c r="G3224" s="309"/>
      <c r="H3224" s="316"/>
      <c r="I3224" s="102"/>
      <c r="J3224" s="94"/>
      <c r="K3224" s="94"/>
      <c r="L3224" s="200"/>
      <c r="M3224" s="70"/>
      <c r="N3224" s="182"/>
      <c r="O3224" s="181" t="str">
        <f t="shared" si="103"/>
        <v>1900-1</v>
      </c>
      <c r="P3224" s="181">
        <f t="shared" si="104"/>
        <v>0</v>
      </c>
      <c r="W3224" s="216"/>
      <c r="X3224" s="215"/>
      <c r="Y3224" s="184"/>
    </row>
    <row r="3225" spans="1:25">
      <c r="A3225" s="92"/>
      <c r="B3225" s="27"/>
      <c r="C3225" s="85"/>
      <c r="D3225" s="85"/>
      <c r="E3225" s="85"/>
      <c r="F3225" s="85"/>
      <c r="G3225" s="309"/>
      <c r="H3225" s="316"/>
      <c r="I3225" s="102"/>
      <c r="J3225" s="94"/>
      <c r="K3225" s="94"/>
      <c r="L3225" s="200"/>
      <c r="M3225" s="70"/>
      <c r="N3225" s="182"/>
      <c r="O3225" s="181" t="str">
        <f t="shared" si="103"/>
        <v>1900-1</v>
      </c>
      <c r="P3225" s="181">
        <f t="shared" si="104"/>
        <v>0</v>
      </c>
      <c r="W3225" s="216"/>
      <c r="X3225" s="215"/>
      <c r="Y3225" s="184"/>
    </row>
    <row r="3226" spans="1:25">
      <c r="A3226" s="92"/>
      <c r="B3226" s="27"/>
      <c r="C3226" s="85"/>
      <c r="D3226" s="85"/>
      <c r="E3226" s="85"/>
      <c r="F3226" s="85"/>
      <c r="G3226" s="309"/>
      <c r="H3226" s="316"/>
      <c r="I3226" s="102"/>
      <c r="J3226" s="94"/>
      <c r="K3226" s="94"/>
      <c r="L3226" s="200"/>
      <c r="M3226" s="70"/>
      <c r="N3226" s="182"/>
      <c r="O3226" s="181" t="str">
        <f t="shared" si="103"/>
        <v>1900-1</v>
      </c>
      <c r="P3226" s="181">
        <f t="shared" si="104"/>
        <v>0</v>
      </c>
      <c r="W3226" s="216"/>
      <c r="X3226" s="215"/>
      <c r="Y3226" s="184"/>
    </row>
    <row r="3227" spans="1:25">
      <c r="A3227" s="92"/>
      <c r="B3227" s="27"/>
      <c r="C3227" s="85"/>
      <c r="D3227" s="85"/>
      <c r="E3227" s="85"/>
      <c r="F3227" s="85"/>
      <c r="G3227" s="309"/>
      <c r="H3227" s="316"/>
      <c r="I3227" s="102"/>
      <c r="J3227" s="94"/>
      <c r="K3227" s="94"/>
      <c r="L3227" s="200"/>
      <c r="M3227" s="70"/>
      <c r="N3227" s="182"/>
      <c r="O3227" s="181" t="str">
        <f t="shared" si="103"/>
        <v>1900-1</v>
      </c>
      <c r="P3227" s="181">
        <f t="shared" si="104"/>
        <v>0</v>
      </c>
      <c r="W3227" s="216"/>
      <c r="X3227" s="215"/>
      <c r="Y3227" s="184"/>
    </row>
    <row r="3228" spans="1:25">
      <c r="A3228" s="92"/>
      <c r="B3228" s="27"/>
      <c r="C3228" s="85"/>
      <c r="D3228" s="85"/>
      <c r="E3228" s="85"/>
      <c r="F3228" s="85"/>
      <c r="G3228" s="309"/>
      <c r="H3228" s="316"/>
      <c r="I3228" s="102"/>
      <c r="J3228" s="94"/>
      <c r="K3228" s="94"/>
      <c r="L3228" s="200"/>
      <c r="M3228" s="70"/>
      <c r="N3228" s="182"/>
      <c r="O3228" s="181" t="str">
        <f t="shared" si="103"/>
        <v>1900-1</v>
      </c>
      <c r="P3228" s="181">
        <f t="shared" si="104"/>
        <v>0</v>
      </c>
      <c r="W3228" s="216"/>
      <c r="X3228" s="215"/>
      <c r="Y3228" s="184"/>
    </row>
    <row r="3229" spans="1:25">
      <c r="A3229" s="92"/>
      <c r="B3229" s="27"/>
      <c r="C3229" s="85"/>
      <c r="D3229" s="85"/>
      <c r="E3229" s="85"/>
      <c r="F3229" s="85"/>
      <c r="G3229" s="309"/>
      <c r="H3229" s="316"/>
      <c r="I3229" s="102"/>
      <c r="J3229" s="94"/>
      <c r="K3229" s="94"/>
      <c r="L3229" s="200"/>
      <c r="M3229" s="70"/>
      <c r="N3229" s="182"/>
      <c r="O3229" s="181" t="str">
        <f t="shared" si="103"/>
        <v>1900-1</v>
      </c>
      <c r="P3229" s="181">
        <f t="shared" si="104"/>
        <v>0</v>
      </c>
      <c r="W3229" s="216"/>
      <c r="X3229" s="215"/>
      <c r="Y3229" s="184"/>
    </row>
    <row r="3230" spans="1:25">
      <c r="A3230" s="92"/>
      <c r="B3230" s="27"/>
      <c r="C3230" s="85"/>
      <c r="D3230" s="85"/>
      <c r="E3230" s="85"/>
      <c r="F3230" s="85"/>
      <c r="G3230" s="309"/>
      <c r="H3230" s="316"/>
      <c r="I3230" s="102"/>
      <c r="J3230" s="94"/>
      <c r="K3230" s="94"/>
      <c r="L3230" s="200"/>
      <c r="M3230" s="70"/>
      <c r="N3230" s="182"/>
      <c r="O3230" s="181" t="str">
        <f t="shared" si="103"/>
        <v>1900-1</v>
      </c>
      <c r="P3230" s="181">
        <f t="shared" si="104"/>
        <v>0</v>
      </c>
      <c r="W3230" s="216"/>
      <c r="X3230" s="215"/>
      <c r="Y3230" s="184"/>
    </row>
    <row r="3231" spans="1:25">
      <c r="A3231" s="92"/>
      <c r="B3231" s="27"/>
      <c r="C3231" s="85"/>
      <c r="D3231" s="85"/>
      <c r="E3231" s="85"/>
      <c r="F3231" s="85"/>
      <c r="G3231" s="309"/>
      <c r="H3231" s="316"/>
      <c r="I3231" s="102"/>
      <c r="J3231" s="94"/>
      <c r="K3231" s="94"/>
      <c r="L3231" s="200"/>
      <c r="M3231" s="70"/>
      <c r="N3231" s="182"/>
      <c r="O3231" s="181" t="str">
        <f t="shared" si="103"/>
        <v>1900-1</v>
      </c>
      <c r="P3231" s="181">
        <f t="shared" si="104"/>
        <v>0</v>
      </c>
      <c r="W3231" s="216"/>
      <c r="X3231" s="215"/>
      <c r="Y3231" s="184"/>
    </row>
    <row r="3232" spans="1:25">
      <c r="A3232" s="92"/>
      <c r="B3232" s="27"/>
      <c r="C3232" s="85"/>
      <c r="D3232" s="85"/>
      <c r="E3232" s="85"/>
      <c r="F3232" s="85"/>
      <c r="G3232" s="309"/>
      <c r="H3232" s="316"/>
      <c r="I3232" s="102"/>
      <c r="J3232" s="94"/>
      <c r="K3232" s="94"/>
      <c r="L3232" s="200"/>
      <c r="M3232" s="70"/>
      <c r="N3232" s="182"/>
      <c r="O3232" s="181" t="str">
        <f t="shared" si="103"/>
        <v>1900-1</v>
      </c>
      <c r="P3232" s="181">
        <f t="shared" si="104"/>
        <v>0</v>
      </c>
      <c r="W3232" s="216"/>
      <c r="X3232" s="215"/>
      <c r="Y3232" s="184"/>
    </row>
    <row r="3233" spans="1:25">
      <c r="A3233" s="92"/>
      <c r="B3233" s="27"/>
      <c r="C3233" s="85"/>
      <c r="D3233" s="85"/>
      <c r="E3233" s="85"/>
      <c r="F3233" s="85"/>
      <c r="G3233" s="309"/>
      <c r="H3233" s="316"/>
      <c r="I3233" s="102"/>
      <c r="J3233" s="94"/>
      <c r="K3233" s="94"/>
      <c r="L3233" s="200"/>
      <c r="M3233" s="70"/>
      <c r="N3233" s="182"/>
      <c r="O3233" s="181" t="str">
        <f t="shared" si="103"/>
        <v>1900-1</v>
      </c>
      <c r="P3233" s="181">
        <f t="shared" si="104"/>
        <v>0</v>
      </c>
      <c r="W3233" s="216"/>
      <c r="X3233" s="215"/>
      <c r="Y3233" s="184"/>
    </row>
    <row r="3234" spans="1:25">
      <c r="A3234" s="92"/>
      <c r="B3234" s="27"/>
      <c r="C3234" s="85"/>
      <c r="D3234" s="85"/>
      <c r="E3234" s="85"/>
      <c r="F3234" s="85"/>
      <c r="G3234" s="309"/>
      <c r="H3234" s="316"/>
      <c r="I3234" s="102"/>
      <c r="J3234" s="94"/>
      <c r="K3234" s="94"/>
      <c r="L3234" s="200"/>
      <c r="M3234" s="70"/>
      <c r="N3234" s="182"/>
      <c r="O3234" s="181" t="str">
        <f t="shared" si="103"/>
        <v>1900-1</v>
      </c>
      <c r="P3234" s="181">
        <f t="shared" si="104"/>
        <v>0</v>
      </c>
      <c r="W3234" s="216"/>
      <c r="X3234" s="215"/>
      <c r="Y3234" s="184"/>
    </row>
    <row r="3235" spans="1:25">
      <c r="A3235" s="92"/>
      <c r="B3235" s="27"/>
      <c r="C3235" s="85"/>
      <c r="D3235" s="85"/>
      <c r="E3235" s="85"/>
      <c r="F3235" s="85"/>
      <c r="G3235" s="309"/>
      <c r="H3235" s="316"/>
      <c r="I3235" s="102"/>
      <c r="J3235" s="94"/>
      <c r="K3235" s="94"/>
      <c r="L3235" s="200"/>
      <c r="M3235" s="70"/>
      <c r="N3235" s="182"/>
      <c r="O3235" s="181" t="str">
        <f t="shared" si="103"/>
        <v>1900-1</v>
      </c>
      <c r="P3235" s="181">
        <f t="shared" si="104"/>
        <v>0</v>
      </c>
      <c r="W3235" s="216"/>
      <c r="X3235" s="215"/>
      <c r="Y3235" s="184"/>
    </row>
    <row r="3236" spans="1:25">
      <c r="A3236" s="92"/>
      <c r="B3236" s="27"/>
      <c r="C3236" s="85"/>
      <c r="D3236" s="85"/>
      <c r="E3236" s="85"/>
      <c r="F3236" s="85"/>
      <c r="G3236" s="309"/>
      <c r="H3236" s="316"/>
      <c r="I3236" s="102"/>
      <c r="J3236" s="94"/>
      <c r="K3236" s="94"/>
      <c r="L3236" s="200"/>
      <c r="M3236" s="70"/>
      <c r="N3236" s="182"/>
      <c r="O3236" s="181" t="str">
        <f t="shared" si="103"/>
        <v>1900-1</v>
      </c>
      <c r="P3236" s="181">
        <f t="shared" si="104"/>
        <v>0</v>
      </c>
      <c r="W3236" s="216"/>
      <c r="X3236" s="215"/>
      <c r="Y3236" s="184"/>
    </row>
    <row r="3237" spans="1:25">
      <c r="A3237" s="92"/>
      <c r="B3237" s="27"/>
      <c r="C3237" s="85"/>
      <c r="D3237" s="85"/>
      <c r="E3237" s="85"/>
      <c r="F3237" s="85"/>
      <c r="G3237" s="309"/>
      <c r="H3237" s="316"/>
      <c r="I3237" s="102"/>
      <c r="J3237" s="94"/>
      <c r="K3237" s="94"/>
      <c r="L3237" s="200"/>
      <c r="M3237" s="70"/>
      <c r="N3237" s="182"/>
      <c r="O3237" s="181" t="str">
        <f t="shared" si="103"/>
        <v>1900-1</v>
      </c>
      <c r="P3237" s="181">
        <f t="shared" si="104"/>
        <v>0</v>
      </c>
      <c r="W3237" s="216"/>
      <c r="X3237" s="215"/>
      <c r="Y3237" s="184"/>
    </row>
    <row r="3238" spans="1:25">
      <c r="A3238" s="92"/>
      <c r="B3238" s="27"/>
      <c r="C3238" s="85"/>
      <c r="D3238" s="85"/>
      <c r="E3238" s="85"/>
      <c r="F3238" s="85"/>
      <c r="G3238" s="309"/>
      <c r="H3238" s="316"/>
      <c r="I3238" s="102"/>
      <c r="J3238" s="94"/>
      <c r="K3238" s="94"/>
      <c r="L3238" s="200"/>
      <c r="M3238" s="70"/>
      <c r="N3238" s="182"/>
      <c r="O3238" s="181" t="str">
        <f t="shared" si="103"/>
        <v>1900-1</v>
      </c>
      <c r="P3238" s="181">
        <f t="shared" si="104"/>
        <v>0</v>
      </c>
      <c r="W3238" s="216"/>
      <c r="X3238" s="215"/>
      <c r="Y3238" s="184"/>
    </row>
    <row r="3239" spans="1:25">
      <c r="A3239" s="92"/>
      <c r="B3239" s="27"/>
      <c r="C3239" s="85"/>
      <c r="D3239" s="85"/>
      <c r="E3239" s="85"/>
      <c r="F3239" s="85"/>
      <c r="G3239" s="309"/>
      <c r="H3239" s="316"/>
      <c r="I3239" s="102"/>
      <c r="J3239" s="94"/>
      <c r="K3239" s="94"/>
      <c r="L3239" s="200"/>
      <c r="M3239" s="70"/>
      <c r="N3239" s="182"/>
      <c r="O3239" s="181" t="str">
        <f t="shared" si="103"/>
        <v>1900-1</v>
      </c>
      <c r="P3239" s="181">
        <f t="shared" si="104"/>
        <v>0</v>
      </c>
      <c r="W3239" s="216"/>
      <c r="X3239" s="215"/>
      <c r="Y3239" s="184"/>
    </row>
    <row r="3240" spans="1:25">
      <c r="A3240" s="92"/>
      <c r="B3240" s="27"/>
      <c r="C3240" s="85"/>
      <c r="D3240" s="85"/>
      <c r="E3240" s="85"/>
      <c r="F3240" s="85"/>
      <c r="G3240" s="309"/>
      <c r="H3240" s="316"/>
      <c r="I3240" s="102"/>
      <c r="J3240" s="94"/>
      <c r="K3240" s="94"/>
      <c r="L3240" s="200"/>
      <c r="M3240" s="70"/>
      <c r="N3240" s="182"/>
      <c r="O3240" s="181" t="str">
        <f t="shared" si="103"/>
        <v>1900-1</v>
      </c>
      <c r="P3240" s="181">
        <f t="shared" si="104"/>
        <v>0</v>
      </c>
      <c r="W3240" s="216"/>
      <c r="X3240" s="215"/>
      <c r="Y3240" s="184"/>
    </row>
    <row r="3241" spans="1:25">
      <c r="A3241" s="92"/>
      <c r="B3241" s="27"/>
      <c r="C3241" s="85"/>
      <c r="D3241" s="85"/>
      <c r="E3241" s="85"/>
      <c r="F3241" s="85"/>
      <c r="G3241" s="309"/>
      <c r="H3241" s="316"/>
      <c r="I3241" s="102"/>
      <c r="J3241" s="94"/>
      <c r="K3241" s="94"/>
      <c r="L3241" s="200"/>
      <c r="M3241" s="70"/>
      <c r="N3241" s="182"/>
      <c r="O3241" s="181" t="str">
        <f t="shared" si="103"/>
        <v>1900-1</v>
      </c>
      <c r="P3241" s="181">
        <f t="shared" si="104"/>
        <v>0</v>
      </c>
      <c r="W3241" s="216"/>
      <c r="X3241" s="215"/>
      <c r="Y3241" s="184"/>
    </row>
    <row r="3242" spans="1:25">
      <c r="A3242" s="92"/>
      <c r="B3242" s="27"/>
      <c r="C3242" s="85"/>
      <c r="D3242" s="85"/>
      <c r="E3242" s="85"/>
      <c r="F3242" s="85"/>
      <c r="G3242" s="309"/>
      <c r="H3242" s="316"/>
      <c r="I3242" s="102"/>
      <c r="J3242" s="94"/>
      <c r="K3242" s="94"/>
      <c r="L3242" s="200"/>
      <c r="M3242" s="70"/>
      <c r="N3242" s="182"/>
      <c r="O3242" s="181" t="str">
        <f t="shared" si="103"/>
        <v>1900-1</v>
      </c>
      <c r="P3242" s="181">
        <f t="shared" si="104"/>
        <v>0</v>
      </c>
      <c r="W3242" s="216"/>
      <c r="X3242" s="215"/>
      <c r="Y3242" s="184"/>
    </row>
    <row r="3243" spans="1:25">
      <c r="A3243" s="92"/>
      <c r="B3243" s="27"/>
      <c r="C3243" s="85"/>
      <c r="D3243" s="85"/>
      <c r="E3243" s="85"/>
      <c r="F3243" s="85"/>
      <c r="G3243" s="309"/>
      <c r="H3243" s="316"/>
      <c r="I3243" s="102"/>
      <c r="J3243" s="94"/>
      <c r="K3243" s="94"/>
      <c r="L3243" s="200"/>
      <c r="M3243" s="70"/>
      <c r="N3243" s="182"/>
      <c r="O3243" s="181" t="str">
        <f t="shared" si="103"/>
        <v>1900-1</v>
      </c>
      <c r="P3243" s="181">
        <f t="shared" si="104"/>
        <v>0</v>
      </c>
      <c r="W3243" s="216"/>
      <c r="X3243" s="215"/>
      <c r="Y3243" s="184"/>
    </row>
    <row r="3244" spans="1:25">
      <c r="A3244" s="92"/>
      <c r="B3244" s="27"/>
      <c r="C3244" s="85"/>
      <c r="D3244" s="85"/>
      <c r="E3244" s="85"/>
      <c r="F3244" s="85"/>
      <c r="G3244" s="309"/>
      <c r="H3244" s="316"/>
      <c r="I3244" s="102"/>
      <c r="J3244" s="94"/>
      <c r="K3244" s="94"/>
      <c r="L3244" s="200"/>
      <c r="M3244" s="70"/>
      <c r="N3244" s="182"/>
      <c r="O3244" s="181" t="str">
        <f t="shared" si="103"/>
        <v>1900-1</v>
      </c>
      <c r="P3244" s="181">
        <f t="shared" si="104"/>
        <v>0</v>
      </c>
      <c r="W3244" s="216"/>
      <c r="X3244" s="215"/>
      <c r="Y3244" s="184"/>
    </row>
    <row r="3245" spans="1:25">
      <c r="A3245" s="92"/>
      <c r="B3245" s="27"/>
      <c r="C3245" s="85"/>
      <c r="D3245" s="85"/>
      <c r="E3245" s="85"/>
      <c r="F3245" s="85"/>
      <c r="G3245" s="309"/>
      <c r="H3245" s="316"/>
      <c r="I3245" s="102"/>
      <c r="J3245" s="94"/>
      <c r="K3245" s="94"/>
      <c r="L3245" s="200"/>
      <c r="M3245" s="70"/>
      <c r="N3245" s="182"/>
      <c r="O3245" s="181" t="str">
        <f t="shared" si="103"/>
        <v>1900-1</v>
      </c>
      <c r="P3245" s="181">
        <f t="shared" si="104"/>
        <v>0</v>
      </c>
      <c r="W3245" s="216"/>
      <c r="X3245" s="215"/>
      <c r="Y3245" s="184"/>
    </row>
    <row r="3246" spans="1:25">
      <c r="A3246" s="92"/>
      <c r="B3246" s="27"/>
      <c r="C3246" s="85"/>
      <c r="D3246" s="85"/>
      <c r="E3246" s="85"/>
      <c r="F3246" s="85"/>
      <c r="G3246" s="309"/>
      <c r="H3246" s="316"/>
      <c r="I3246" s="102"/>
      <c r="J3246" s="94"/>
      <c r="K3246" s="94"/>
      <c r="L3246" s="200"/>
      <c r="M3246" s="70"/>
      <c r="N3246" s="182"/>
      <c r="O3246" s="181" t="str">
        <f t="shared" si="103"/>
        <v>1900-1</v>
      </c>
      <c r="P3246" s="181">
        <f t="shared" si="104"/>
        <v>0</v>
      </c>
      <c r="W3246" s="216"/>
      <c r="X3246" s="215"/>
      <c r="Y3246" s="184"/>
    </row>
    <row r="3247" spans="1:25">
      <c r="A3247" s="92"/>
      <c r="B3247" s="27"/>
      <c r="C3247" s="85"/>
      <c r="D3247" s="85"/>
      <c r="E3247" s="85"/>
      <c r="F3247" s="85"/>
      <c r="G3247" s="309"/>
      <c r="H3247" s="316"/>
      <c r="I3247" s="102"/>
      <c r="J3247" s="94"/>
      <c r="K3247" s="94"/>
      <c r="L3247" s="200"/>
      <c r="M3247" s="70"/>
      <c r="N3247" s="182"/>
      <c r="O3247" s="181" t="str">
        <f t="shared" ref="O3247:O3310" si="105">YEAR(B3247)&amp;"-"&amp;MONTH(B3247)</f>
        <v>1900-1</v>
      </c>
      <c r="P3247" s="181">
        <f t="shared" si="104"/>
        <v>0</v>
      </c>
      <c r="W3247" s="216"/>
      <c r="X3247" s="215"/>
      <c r="Y3247" s="184"/>
    </row>
    <row r="3248" spans="1:25">
      <c r="A3248" s="92"/>
      <c r="B3248" s="27"/>
      <c r="C3248" s="85"/>
      <c r="D3248" s="85"/>
      <c r="E3248" s="85"/>
      <c r="F3248" s="85"/>
      <c r="G3248" s="309"/>
      <c r="H3248" s="316"/>
      <c r="I3248" s="102"/>
      <c r="J3248" s="94"/>
      <c r="K3248" s="94"/>
      <c r="L3248" s="200"/>
      <c r="M3248" s="70"/>
      <c r="N3248" s="182"/>
      <c r="O3248" s="181" t="str">
        <f t="shared" si="105"/>
        <v>1900-1</v>
      </c>
      <c r="P3248" s="181">
        <f t="shared" si="104"/>
        <v>0</v>
      </c>
      <c r="W3248" s="216"/>
      <c r="X3248" s="215"/>
      <c r="Y3248" s="184"/>
    </row>
    <row r="3249" spans="1:25">
      <c r="A3249" s="92"/>
      <c r="B3249" s="27"/>
      <c r="C3249" s="85"/>
      <c r="D3249" s="85"/>
      <c r="E3249" s="85"/>
      <c r="F3249" s="85"/>
      <c r="G3249" s="309"/>
      <c r="H3249" s="316"/>
      <c r="I3249" s="102"/>
      <c r="J3249" s="94"/>
      <c r="K3249" s="94"/>
      <c r="L3249" s="200"/>
      <c r="M3249" s="70"/>
      <c r="N3249" s="182"/>
      <c r="O3249" s="181" t="str">
        <f t="shared" si="105"/>
        <v>1900-1</v>
      </c>
      <c r="P3249" s="181">
        <f t="shared" si="104"/>
        <v>0</v>
      </c>
      <c r="W3249" s="216"/>
      <c r="X3249" s="215"/>
      <c r="Y3249" s="184"/>
    </row>
    <row r="3250" spans="1:25">
      <c r="A3250" s="92"/>
      <c r="B3250" s="27"/>
      <c r="C3250" s="85"/>
      <c r="D3250" s="85"/>
      <c r="E3250" s="85"/>
      <c r="F3250" s="85"/>
      <c r="G3250" s="309"/>
      <c r="H3250" s="316"/>
      <c r="I3250" s="102"/>
      <c r="J3250" s="94"/>
      <c r="K3250" s="94"/>
      <c r="L3250" s="200"/>
      <c r="M3250" s="70"/>
      <c r="N3250" s="182"/>
      <c r="O3250" s="181" t="str">
        <f t="shared" si="105"/>
        <v>1900-1</v>
      </c>
      <c r="P3250" s="181">
        <f t="shared" si="104"/>
        <v>0</v>
      </c>
      <c r="W3250" s="216"/>
      <c r="X3250" s="215"/>
      <c r="Y3250" s="184"/>
    </row>
    <row r="3251" spans="1:25">
      <c r="A3251" s="92"/>
      <c r="B3251" s="27"/>
      <c r="C3251" s="85"/>
      <c r="D3251" s="85"/>
      <c r="E3251" s="85"/>
      <c r="F3251" s="85"/>
      <c r="G3251" s="309"/>
      <c r="H3251" s="316"/>
      <c r="I3251" s="102"/>
      <c r="J3251" s="94"/>
      <c r="K3251" s="94"/>
      <c r="L3251" s="200"/>
      <c r="M3251" s="70"/>
      <c r="N3251" s="182"/>
      <c r="O3251" s="181" t="str">
        <f t="shared" si="105"/>
        <v>1900-1</v>
      </c>
      <c r="P3251" s="181">
        <f t="shared" si="104"/>
        <v>0</v>
      </c>
      <c r="W3251" s="216"/>
      <c r="X3251" s="215"/>
      <c r="Y3251" s="184"/>
    </row>
    <row r="3252" spans="1:25">
      <c r="A3252" s="92"/>
      <c r="B3252" s="27"/>
      <c r="C3252" s="85"/>
      <c r="D3252" s="85"/>
      <c r="E3252" s="85"/>
      <c r="F3252" s="85"/>
      <c r="G3252" s="309"/>
      <c r="H3252" s="316"/>
      <c r="I3252" s="102"/>
      <c r="J3252" s="94"/>
      <c r="K3252" s="94"/>
      <c r="L3252" s="200"/>
      <c r="M3252" s="70"/>
      <c r="N3252" s="182"/>
      <c r="O3252" s="181" t="str">
        <f t="shared" si="105"/>
        <v>1900-1</v>
      </c>
      <c r="P3252" s="181">
        <f t="shared" si="104"/>
        <v>0</v>
      </c>
      <c r="W3252" s="216"/>
      <c r="X3252" s="215"/>
      <c r="Y3252" s="184"/>
    </row>
    <row r="3253" spans="1:25">
      <c r="A3253" s="92"/>
      <c r="B3253" s="27"/>
      <c r="C3253" s="85"/>
      <c r="D3253" s="85"/>
      <c r="E3253" s="85"/>
      <c r="F3253" s="85"/>
      <c r="G3253" s="309"/>
      <c r="H3253" s="316"/>
      <c r="I3253" s="102"/>
      <c r="J3253" s="94"/>
      <c r="K3253" s="94"/>
      <c r="L3253" s="200"/>
      <c r="M3253" s="70"/>
      <c r="N3253" s="182"/>
      <c r="O3253" s="181" t="str">
        <f t="shared" si="105"/>
        <v>1900-1</v>
      </c>
      <c r="P3253" s="181">
        <f t="shared" si="104"/>
        <v>0</v>
      </c>
      <c r="W3253" s="216"/>
      <c r="X3253" s="215"/>
      <c r="Y3253" s="184"/>
    </row>
    <row r="3254" spans="1:25">
      <c r="A3254" s="92"/>
      <c r="B3254" s="27"/>
      <c r="C3254" s="85"/>
      <c r="D3254" s="85"/>
      <c r="E3254" s="85"/>
      <c r="F3254" s="85"/>
      <c r="G3254" s="309"/>
      <c r="H3254" s="316"/>
      <c r="I3254" s="102"/>
      <c r="J3254" s="94"/>
      <c r="K3254" s="94"/>
      <c r="L3254" s="200"/>
      <c r="M3254" s="70"/>
      <c r="N3254" s="182"/>
      <c r="O3254" s="181" t="str">
        <f t="shared" si="105"/>
        <v>1900-1</v>
      </c>
      <c r="P3254" s="181">
        <f t="shared" si="104"/>
        <v>0</v>
      </c>
      <c r="W3254" s="216"/>
      <c r="X3254" s="215"/>
      <c r="Y3254" s="184"/>
    </row>
    <row r="3255" spans="1:25">
      <c r="A3255" s="92"/>
      <c r="B3255" s="27"/>
      <c r="C3255" s="85"/>
      <c r="D3255" s="85"/>
      <c r="E3255" s="85"/>
      <c r="F3255" s="85"/>
      <c r="G3255" s="309"/>
      <c r="H3255" s="316"/>
      <c r="I3255" s="102"/>
      <c r="J3255" s="94"/>
      <c r="K3255" s="94"/>
      <c r="L3255" s="200"/>
      <c r="M3255" s="70"/>
      <c r="N3255" s="182"/>
      <c r="O3255" s="181" t="str">
        <f t="shared" si="105"/>
        <v>1900-1</v>
      </c>
      <c r="P3255" s="181">
        <f t="shared" si="104"/>
        <v>0</v>
      </c>
      <c r="W3255" s="216"/>
      <c r="X3255" s="215"/>
      <c r="Y3255" s="184"/>
    </row>
    <row r="3256" spans="1:25">
      <c r="A3256" s="92"/>
      <c r="B3256" s="27"/>
      <c r="C3256" s="85"/>
      <c r="D3256" s="85"/>
      <c r="E3256" s="85"/>
      <c r="F3256" s="85"/>
      <c r="G3256" s="309"/>
      <c r="H3256" s="316"/>
      <c r="I3256" s="102"/>
      <c r="J3256" s="94"/>
      <c r="K3256" s="94"/>
      <c r="L3256" s="200"/>
      <c r="M3256" s="70"/>
      <c r="N3256" s="182"/>
      <c r="O3256" s="181" t="str">
        <f t="shared" si="105"/>
        <v>1900-1</v>
      </c>
      <c r="P3256" s="181">
        <f t="shared" si="104"/>
        <v>0</v>
      </c>
      <c r="W3256" s="216"/>
      <c r="X3256" s="215"/>
      <c r="Y3256" s="184"/>
    </row>
    <row r="3257" spans="1:25">
      <c r="A3257" s="92"/>
      <c r="B3257" s="27"/>
      <c r="C3257" s="85"/>
      <c r="D3257" s="85"/>
      <c r="E3257" s="85"/>
      <c r="F3257" s="85"/>
      <c r="G3257" s="309"/>
      <c r="H3257" s="316"/>
      <c r="I3257" s="102"/>
      <c r="J3257" s="94"/>
      <c r="K3257" s="94"/>
      <c r="L3257" s="200"/>
      <c r="M3257" s="70"/>
      <c r="N3257" s="182"/>
      <c r="O3257" s="181" t="str">
        <f t="shared" si="105"/>
        <v>1900-1</v>
      </c>
      <c r="P3257" s="181">
        <f t="shared" si="104"/>
        <v>0</v>
      </c>
      <c r="W3257" s="216"/>
      <c r="X3257" s="215"/>
      <c r="Y3257" s="184"/>
    </row>
    <row r="3258" spans="1:25">
      <c r="A3258" s="92"/>
      <c r="B3258" s="27"/>
      <c r="C3258" s="85"/>
      <c r="D3258" s="85"/>
      <c r="E3258" s="85"/>
      <c r="F3258" s="85"/>
      <c r="G3258" s="309"/>
      <c r="H3258" s="316"/>
      <c r="I3258" s="102"/>
      <c r="J3258" s="94"/>
      <c r="K3258" s="94"/>
      <c r="L3258" s="200"/>
      <c r="M3258" s="70"/>
      <c r="N3258" s="182"/>
      <c r="O3258" s="181" t="str">
        <f t="shared" si="105"/>
        <v>1900-1</v>
      </c>
      <c r="P3258" s="181">
        <f t="shared" si="104"/>
        <v>0</v>
      </c>
      <c r="W3258" s="216"/>
      <c r="X3258" s="215"/>
      <c r="Y3258" s="184"/>
    </row>
    <row r="3259" spans="1:25">
      <c r="A3259" s="92"/>
      <c r="B3259" s="27"/>
      <c r="C3259" s="85"/>
      <c r="D3259" s="85"/>
      <c r="E3259" s="85"/>
      <c r="F3259" s="85"/>
      <c r="G3259" s="309"/>
      <c r="H3259" s="316"/>
      <c r="I3259" s="102"/>
      <c r="J3259" s="94"/>
      <c r="K3259" s="94"/>
      <c r="L3259" s="200"/>
      <c r="M3259" s="70"/>
      <c r="N3259" s="182"/>
      <c r="O3259" s="181" t="str">
        <f t="shared" si="105"/>
        <v>1900-1</v>
      </c>
      <c r="P3259" s="181">
        <f t="shared" si="104"/>
        <v>0</v>
      </c>
      <c r="W3259" s="216"/>
      <c r="X3259" s="215"/>
      <c r="Y3259" s="184"/>
    </row>
    <row r="3260" spans="1:25">
      <c r="A3260" s="92"/>
      <c r="B3260" s="27"/>
      <c r="C3260" s="85"/>
      <c r="D3260" s="85"/>
      <c r="E3260" s="85"/>
      <c r="F3260" s="85"/>
      <c r="G3260" s="309"/>
      <c r="H3260" s="316"/>
      <c r="I3260" s="102"/>
      <c r="J3260" s="94"/>
      <c r="K3260" s="94"/>
      <c r="L3260" s="200"/>
      <c r="M3260" s="70"/>
      <c r="N3260" s="182"/>
      <c r="O3260" s="181" t="str">
        <f t="shared" si="105"/>
        <v>1900-1</v>
      </c>
      <c r="P3260" s="181">
        <f t="shared" si="104"/>
        <v>0</v>
      </c>
      <c r="W3260" s="216"/>
      <c r="X3260" s="215"/>
      <c r="Y3260" s="184"/>
    </row>
    <row r="3261" spans="1:25">
      <c r="A3261" s="92"/>
      <c r="B3261" s="27"/>
      <c r="C3261" s="85"/>
      <c r="D3261" s="85"/>
      <c r="E3261" s="85"/>
      <c r="F3261" s="85"/>
      <c r="G3261" s="309"/>
      <c r="H3261" s="316"/>
      <c r="I3261" s="102"/>
      <c r="J3261" s="94"/>
      <c r="K3261" s="94"/>
      <c r="L3261" s="200"/>
      <c r="M3261" s="70"/>
      <c r="N3261" s="182"/>
      <c r="O3261" s="181" t="str">
        <f t="shared" si="105"/>
        <v>1900-1</v>
      </c>
      <c r="P3261" s="181">
        <f t="shared" si="104"/>
        <v>0</v>
      </c>
      <c r="W3261" s="216"/>
      <c r="X3261" s="215"/>
      <c r="Y3261" s="184"/>
    </row>
    <row r="3262" spans="1:25">
      <c r="A3262" s="92"/>
      <c r="B3262" s="27"/>
      <c r="C3262" s="85"/>
      <c r="D3262" s="85"/>
      <c r="E3262" s="85"/>
      <c r="F3262" s="85"/>
      <c r="G3262" s="309"/>
      <c r="H3262" s="316"/>
      <c r="I3262" s="102"/>
      <c r="J3262" s="94"/>
      <c r="K3262" s="94"/>
      <c r="L3262" s="200"/>
      <c r="M3262" s="70"/>
      <c r="N3262" s="182"/>
      <c r="O3262" s="181" t="str">
        <f t="shared" si="105"/>
        <v>1900-1</v>
      </c>
      <c r="P3262" s="181">
        <f t="shared" si="104"/>
        <v>0</v>
      </c>
      <c r="W3262" s="216"/>
      <c r="X3262" s="215"/>
      <c r="Y3262" s="184"/>
    </row>
    <row r="3263" spans="1:25">
      <c r="A3263" s="92"/>
      <c r="B3263" s="27"/>
      <c r="C3263" s="85"/>
      <c r="D3263" s="85"/>
      <c r="E3263" s="85"/>
      <c r="F3263" s="85"/>
      <c r="G3263" s="309"/>
      <c r="H3263" s="316"/>
      <c r="I3263" s="102"/>
      <c r="J3263" s="94"/>
      <c r="K3263" s="94"/>
      <c r="L3263" s="200"/>
      <c r="M3263" s="70"/>
      <c r="N3263" s="182"/>
      <c r="O3263" s="181" t="str">
        <f t="shared" si="105"/>
        <v>1900-1</v>
      </c>
      <c r="P3263" s="181">
        <f t="shared" si="104"/>
        <v>0</v>
      </c>
      <c r="W3263" s="216"/>
      <c r="X3263" s="215"/>
      <c r="Y3263" s="184"/>
    </row>
    <row r="3264" spans="1:25">
      <c r="A3264" s="92"/>
      <c r="B3264" s="27"/>
      <c r="C3264" s="85"/>
      <c r="D3264" s="85"/>
      <c r="E3264" s="85"/>
      <c r="F3264" s="85"/>
      <c r="G3264" s="309"/>
      <c r="H3264" s="316"/>
      <c r="I3264" s="102"/>
      <c r="J3264" s="94"/>
      <c r="K3264" s="94"/>
      <c r="L3264" s="200"/>
      <c r="M3264" s="70"/>
      <c r="N3264" s="182"/>
      <c r="O3264" s="181" t="str">
        <f t="shared" si="105"/>
        <v>1900-1</v>
      </c>
      <c r="P3264" s="181">
        <f t="shared" si="104"/>
        <v>0</v>
      </c>
      <c r="W3264" s="216"/>
      <c r="X3264" s="215"/>
      <c r="Y3264" s="184"/>
    </row>
    <row r="3265" spans="1:25">
      <c r="A3265" s="92"/>
      <c r="B3265" s="27"/>
      <c r="C3265" s="85"/>
      <c r="D3265" s="85"/>
      <c r="E3265" s="85"/>
      <c r="F3265" s="85"/>
      <c r="G3265" s="309"/>
      <c r="H3265" s="316"/>
      <c r="I3265" s="102"/>
      <c r="J3265" s="94"/>
      <c r="K3265" s="94"/>
      <c r="L3265" s="200"/>
      <c r="M3265" s="70"/>
      <c r="N3265" s="182"/>
      <c r="O3265" s="181" t="str">
        <f t="shared" si="105"/>
        <v>1900-1</v>
      </c>
      <c r="P3265" s="181">
        <f t="shared" si="104"/>
        <v>0</v>
      </c>
      <c r="W3265" s="216"/>
      <c r="X3265" s="215"/>
      <c r="Y3265" s="184"/>
    </row>
    <row r="3266" spans="1:25">
      <c r="A3266" s="92"/>
      <c r="B3266" s="27"/>
      <c r="C3266" s="85"/>
      <c r="D3266" s="85"/>
      <c r="E3266" s="85"/>
      <c r="F3266" s="85"/>
      <c r="G3266" s="309"/>
      <c r="H3266" s="316"/>
      <c r="I3266" s="102"/>
      <c r="J3266" s="94"/>
      <c r="K3266" s="94"/>
      <c r="L3266" s="200"/>
      <c r="M3266" s="70"/>
      <c r="N3266" s="182"/>
      <c r="O3266" s="181" t="str">
        <f t="shared" si="105"/>
        <v>1900-1</v>
      </c>
      <c r="P3266" s="181">
        <f t="shared" si="104"/>
        <v>0</v>
      </c>
      <c r="W3266" s="216"/>
      <c r="X3266" s="215"/>
      <c r="Y3266" s="184"/>
    </row>
    <row r="3267" spans="1:25">
      <c r="A3267" s="92"/>
      <c r="B3267" s="27"/>
      <c r="C3267" s="85"/>
      <c r="D3267" s="85"/>
      <c r="E3267" s="85"/>
      <c r="F3267" s="85"/>
      <c r="G3267" s="309"/>
      <c r="H3267" s="316"/>
      <c r="I3267" s="102"/>
      <c r="J3267" s="94"/>
      <c r="K3267" s="94"/>
      <c r="L3267" s="200"/>
      <c r="M3267" s="70"/>
      <c r="N3267" s="182"/>
      <c r="O3267" s="181" t="str">
        <f t="shared" si="105"/>
        <v>1900-1</v>
      </c>
      <c r="P3267" s="181">
        <f t="shared" ref="P3267:P3330" si="106">N3267*H3267</f>
        <v>0</v>
      </c>
      <c r="W3267" s="216"/>
      <c r="X3267" s="215"/>
      <c r="Y3267" s="184"/>
    </row>
    <row r="3268" spans="1:25">
      <c r="A3268" s="92"/>
      <c r="B3268" s="27"/>
      <c r="C3268" s="85"/>
      <c r="D3268" s="85"/>
      <c r="E3268" s="85"/>
      <c r="F3268" s="85"/>
      <c r="G3268" s="309"/>
      <c r="H3268" s="316"/>
      <c r="I3268" s="102"/>
      <c r="J3268" s="94"/>
      <c r="K3268" s="94"/>
      <c r="L3268" s="200"/>
      <c r="M3268" s="70"/>
      <c r="N3268" s="182"/>
      <c r="O3268" s="181" t="str">
        <f t="shared" si="105"/>
        <v>1900-1</v>
      </c>
      <c r="P3268" s="181">
        <f t="shared" si="106"/>
        <v>0</v>
      </c>
      <c r="W3268" s="216"/>
      <c r="X3268" s="215"/>
      <c r="Y3268" s="184"/>
    </row>
    <row r="3269" spans="1:25">
      <c r="A3269" s="92"/>
      <c r="B3269" s="27"/>
      <c r="C3269" s="85"/>
      <c r="D3269" s="85"/>
      <c r="E3269" s="85"/>
      <c r="F3269" s="85"/>
      <c r="G3269" s="309"/>
      <c r="H3269" s="316"/>
      <c r="I3269" s="102"/>
      <c r="J3269" s="94"/>
      <c r="K3269" s="94"/>
      <c r="L3269" s="200"/>
      <c r="M3269" s="70"/>
      <c r="N3269" s="182"/>
      <c r="O3269" s="181" t="str">
        <f t="shared" si="105"/>
        <v>1900-1</v>
      </c>
      <c r="P3269" s="181">
        <f t="shared" si="106"/>
        <v>0</v>
      </c>
      <c r="W3269" s="216"/>
      <c r="X3269" s="215"/>
      <c r="Y3269" s="184"/>
    </row>
    <row r="3270" spans="1:25">
      <c r="A3270" s="92"/>
      <c r="B3270" s="27"/>
      <c r="C3270" s="85"/>
      <c r="D3270" s="85"/>
      <c r="E3270" s="85"/>
      <c r="F3270" s="85"/>
      <c r="G3270" s="309"/>
      <c r="H3270" s="316"/>
      <c r="I3270" s="102"/>
      <c r="J3270" s="94"/>
      <c r="K3270" s="94"/>
      <c r="L3270" s="200"/>
      <c r="M3270" s="70"/>
      <c r="N3270" s="182"/>
      <c r="O3270" s="181" t="str">
        <f t="shared" si="105"/>
        <v>1900-1</v>
      </c>
      <c r="P3270" s="181">
        <f t="shared" si="106"/>
        <v>0</v>
      </c>
      <c r="W3270" s="216"/>
      <c r="X3270" s="215"/>
      <c r="Y3270" s="184"/>
    </row>
    <row r="3271" spans="1:25">
      <c r="A3271" s="92"/>
      <c r="B3271" s="27"/>
      <c r="C3271" s="85"/>
      <c r="D3271" s="85"/>
      <c r="E3271" s="85"/>
      <c r="F3271" s="85"/>
      <c r="G3271" s="309"/>
      <c r="H3271" s="316"/>
      <c r="I3271" s="102"/>
      <c r="J3271" s="94"/>
      <c r="K3271" s="94"/>
      <c r="L3271" s="200"/>
      <c r="M3271" s="70"/>
      <c r="N3271" s="182"/>
      <c r="O3271" s="181" t="str">
        <f t="shared" si="105"/>
        <v>1900-1</v>
      </c>
      <c r="P3271" s="181">
        <f t="shared" si="106"/>
        <v>0</v>
      </c>
      <c r="W3271" s="216"/>
      <c r="X3271" s="215"/>
      <c r="Y3271" s="184"/>
    </row>
    <row r="3272" spans="1:25">
      <c r="A3272" s="92"/>
      <c r="B3272" s="27"/>
      <c r="C3272" s="85"/>
      <c r="D3272" s="85"/>
      <c r="E3272" s="85"/>
      <c r="F3272" s="85"/>
      <c r="G3272" s="309"/>
      <c r="H3272" s="316"/>
      <c r="I3272" s="102"/>
      <c r="J3272" s="94"/>
      <c r="K3272" s="94"/>
      <c r="L3272" s="200"/>
      <c r="M3272" s="70"/>
      <c r="N3272" s="182"/>
      <c r="O3272" s="181" t="str">
        <f t="shared" si="105"/>
        <v>1900-1</v>
      </c>
      <c r="P3272" s="181">
        <f t="shared" si="106"/>
        <v>0</v>
      </c>
      <c r="W3272" s="216"/>
      <c r="X3272" s="215"/>
      <c r="Y3272" s="184"/>
    </row>
    <row r="3273" spans="1:25">
      <c r="A3273" s="92"/>
      <c r="B3273" s="27"/>
      <c r="C3273" s="85"/>
      <c r="D3273" s="85"/>
      <c r="E3273" s="85"/>
      <c r="F3273" s="85"/>
      <c r="G3273" s="309"/>
      <c r="H3273" s="316"/>
      <c r="I3273" s="102"/>
      <c r="J3273" s="94"/>
      <c r="K3273" s="94"/>
      <c r="L3273" s="200"/>
      <c r="M3273" s="70"/>
      <c r="N3273" s="182"/>
      <c r="O3273" s="181" t="str">
        <f t="shared" si="105"/>
        <v>1900-1</v>
      </c>
      <c r="P3273" s="181">
        <f t="shared" si="106"/>
        <v>0</v>
      </c>
      <c r="W3273" s="216"/>
      <c r="X3273" s="215"/>
      <c r="Y3273" s="184"/>
    </row>
    <row r="3274" spans="1:25">
      <c r="A3274" s="92"/>
      <c r="B3274" s="27"/>
      <c r="C3274" s="85"/>
      <c r="D3274" s="85"/>
      <c r="E3274" s="85"/>
      <c r="F3274" s="85"/>
      <c r="G3274" s="309"/>
      <c r="H3274" s="316"/>
      <c r="I3274" s="102"/>
      <c r="J3274" s="94"/>
      <c r="K3274" s="94"/>
      <c r="L3274" s="200"/>
      <c r="M3274" s="70"/>
      <c r="N3274" s="182"/>
      <c r="O3274" s="181" t="str">
        <f t="shared" si="105"/>
        <v>1900-1</v>
      </c>
      <c r="P3274" s="181">
        <f t="shared" si="106"/>
        <v>0</v>
      </c>
      <c r="W3274" s="216"/>
      <c r="X3274" s="215"/>
      <c r="Y3274" s="184"/>
    </row>
    <row r="3275" spans="1:25">
      <c r="A3275" s="92"/>
      <c r="B3275" s="27"/>
      <c r="C3275" s="85"/>
      <c r="D3275" s="85"/>
      <c r="E3275" s="85"/>
      <c r="F3275" s="85"/>
      <c r="G3275" s="309"/>
      <c r="H3275" s="316"/>
      <c r="I3275" s="102"/>
      <c r="J3275" s="94"/>
      <c r="K3275" s="94"/>
      <c r="L3275" s="200"/>
      <c r="M3275" s="70"/>
      <c r="N3275" s="182"/>
      <c r="O3275" s="181" t="str">
        <f t="shared" si="105"/>
        <v>1900-1</v>
      </c>
      <c r="P3275" s="181">
        <f t="shared" si="106"/>
        <v>0</v>
      </c>
      <c r="W3275" s="216"/>
      <c r="X3275" s="215"/>
      <c r="Y3275" s="184"/>
    </row>
    <row r="3276" spans="1:25">
      <c r="A3276" s="92"/>
      <c r="B3276" s="27"/>
      <c r="C3276" s="85"/>
      <c r="D3276" s="85"/>
      <c r="E3276" s="85"/>
      <c r="F3276" s="85"/>
      <c r="G3276" s="309"/>
      <c r="H3276" s="316"/>
      <c r="I3276" s="102"/>
      <c r="J3276" s="94"/>
      <c r="K3276" s="94"/>
      <c r="L3276" s="200"/>
      <c r="M3276" s="70"/>
      <c r="N3276" s="182"/>
      <c r="O3276" s="181" t="str">
        <f t="shared" si="105"/>
        <v>1900-1</v>
      </c>
      <c r="P3276" s="181">
        <f t="shared" si="106"/>
        <v>0</v>
      </c>
      <c r="W3276" s="216"/>
      <c r="X3276" s="215"/>
      <c r="Y3276" s="184"/>
    </row>
    <row r="3277" spans="1:25">
      <c r="A3277" s="92"/>
      <c r="B3277" s="27"/>
      <c r="C3277" s="85"/>
      <c r="D3277" s="85"/>
      <c r="E3277" s="85"/>
      <c r="F3277" s="85"/>
      <c r="G3277" s="309"/>
      <c r="H3277" s="316"/>
      <c r="I3277" s="102"/>
      <c r="J3277" s="94"/>
      <c r="K3277" s="94"/>
      <c r="L3277" s="200"/>
      <c r="M3277" s="70"/>
      <c r="N3277" s="182"/>
      <c r="O3277" s="181" t="str">
        <f t="shared" si="105"/>
        <v>1900-1</v>
      </c>
      <c r="P3277" s="181">
        <f t="shared" si="106"/>
        <v>0</v>
      </c>
      <c r="W3277" s="216"/>
      <c r="X3277" s="215"/>
      <c r="Y3277" s="184"/>
    </row>
    <row r="3278" spans="1:25">
      <c r="A3278" s="92"/>
      <c r="B3278" s="27"/>
      <c r="C3278" s="85"/>
      <c r="D3278" s="85"/>
      <c r="E3278" s="85"/>
      <c r="F3278" s="85"/>
      <c r="G3278" s="309"/>
      <c r="H3278" s="316"/>
      <c r="I3278" s="102"/>
      <c r="J3278" s="94"/>
      <c r="K3278" s="94"/>
      <c r="L3278" s="200"/>
      <c r="M3278" s="70"/>
      <c r="N3278" s="182"/>
      <c r="O3278" s="181" t="str">
        <f t="shared" si="105"/>
        <v>1900-1</v>
      </c>
      <c r="P3278" s="181">
        <f t="shared" si="106"/>
        <v>0</v>
      </c>
      <c r="W3278" s="216"/>
      <c r="X3278" s="215"/>
      <c r="Y3278" s="184"/>
    </row>
    <row r="3279" spans="1:25">
      <c r="A3279" s="92"/>
      <c r="B3279" s="27"/>
      <c r="C3279" s="85"/>
      <c r="D3279" s="85"/>
      <c r="E3279" s="85"/>
      <c r="F3279" s="85"/>
      <c r="G3279" s="309"/>
      <c r="H3279" s="316"/>
      <c r="I3279" s="102"/>
      <c r="J3279" s="94"/>
      <c r="K3279" s="94"/>
      <c r="L3279" s="200"/>
      <c r="M3279" s="70"/>
      <c r="N3279" s="182"/>
      <c r="O3279" s="181" t="str">
        <f t="shared" si="105"/>
        <v>1900-1</v>
      </c>
      <c r="P3279" s="181">
        <f t="shared" si="106"/>
        <v>0</v>
      </c>
      <c r="W3279" s="216"/>
      <c r="X3279" s="215"/>
      <c r="Y3279" s="184"/>
    </row>
    <row r="3280" spans="1:25">
      <c r="A3280" s="92"/>
      <c r="B3280" s="27"/>
      <c r="C3280" s="85"/>
      <c r="D3280" s="85"/>
      <c r="E3280" s="85"/>
      <c r="F3280" s="85"/>
      <c r="G3280" s="309"/>
      <c r="H3280" s="316"/>
      <c r="I3280" s="102"/>
      <c r="J3280" s="94"/>
      <c r="K3280" s="94"/>
      <c r="L3280" s="200"/>
      <c r="M3280" s="70"/>
      <c r="N3280" s="182"/>
      <c r="O3280" s="181" t="str">
        <f t="shared" si="105"/>
        <v>1900-1</v>
      </c>
      <c r="P3280" s="181">
        <f t="shared" si="106"/>
        <v>0</v>
      </c>
      <c r="W3280" s="216"/>
      <c r="X3280" s="215"/>
      <c r="Y3280" s="184"/>
    </row>
    <row r="3281" spans="1:25">
      <c r="A3281" s="92"/>
      <c r="B3281" s="27"/>
      <c r="C3281" s="85"/>
      <c r="D3281" s="85"/>
      <c r="E3281" s="85"/>
      <c r="F3281" s="85"/>
      <c r="G3281" s="309"/>
      <c r="H3281" s="316"/>
      <c r="I3281" s="102"/>
      <c r="J3281" s="94"/>
      <c r="K3281" s="94"/>
      <c r="L3281" s="200"/>
      <c r="M3281" s="70"/>
      <c r="N3281" s="182"/>
      <c r="O3281" s="181" t="str">
        <f t="shared" si="105"/>
        <v>1900-1</v>
      </c>
      <c r="P3281" s="181">
        <f t="shared" si="106"/>
        <v>0</v>
      </c>
      <c r="W3281" s="216"/>
      <c r="X3281" s="215"/>
      <c r="Y3281" s="184"/>
    </row>
    <row r="3282" spans="1:25">
      <c r="A3282" s="92"/>
      <c r="B3282" s="27"/>
      <c r="C3282" s="85"/>
      <c r="D3282" s="85"/>
      <c r="E3282" s="85"/>
      <c r="F3282" s="85"/>
      <c r="G3282" s="309"/>
      <c r="H3282" s="316"/>
      <c r="I3282" s="102"/>
      <c r="J3282" s="94"/>
      <c r="K3282" s="94"/>
      <c r="L3282" s="200"/>
      <c r="M3282" s="70"/>
      <c r="N3282" s="182"/>
      <c r="O3282" s="181" t="str">
        <f t="shared" si="105"/>
        <v>1900-1</v>
      </c>
      <c r="P3282" s="181">
        <f t="shared" si="106"/>
        <v>0</v>
      </c>
      <c r="W3282" s="216"/>
      <c r="X3282" s="215"/>
      <c r="Y3282" s="184"/>
    </row>
    <row r="3283" spans="1:25">
      <c r="A3283" s="92"/>
      <c r="B3283" s="27"/>
      <c r="C3283" s="85"/>
      <c r="D3283" s="85"/>
      <c r="E3283" s="85"/>
      <c r="F3283" s="85"/>
      <c r="G3283" s="309"/>
      <c r="H3283" s="316"/>
      <c r="I3283" s="102"/>
      <c r="J3283" s="94"/>
      <c r="K3283" s="94"/>
      <c r="L3283" s="200"/>
      <c r="M3283" s="70"/>
      <c r="N3283" s="182"/>
      <c r="O3283" s="181" t="str">
        <f t="shared" si="105"/>
        <v>1900-1</v>
      </c>
      <c r="P3283" s="181">
        <f t="shared" si="106"/>
        <v>0</v>
      </c>
      <c r="W3283" s="216"/>
      <c r="X3283" s="215"/>
      <c r="Y3283" s="184"/>
    </row>
    <row r="3284" spans="1:25">
      <c r="A3284" s="92"/>
      <c r="B3284" s="27"/>
      <c r="C3284" s="85"/>
      <c r="D3284" s="85"/>
      <c r="E3284" s="85"/>
      <c r="F3284" s="85"/>
      <c r="G3284" s="309"/>
      <c r="H3284" s="316"/>
      <c r="I3284" s="102"/>
      <c r="J3284" s="94"/>
      <c r="K3284" s="94"/>
      <c r="L3284" s="200"/>
      <c r="M3284" s="70"/>
      <c r="N3284" s="182"/>
      <c r="O3284" s="181" t="str">
        <f t="shared" si="105"/>
        <v>1900-1</v>
      </c>
      <c r="P3284" s="181">
        <f t="shared" si="106"/>
        <v>0</v>
      </c>
      <c r="W3284" s="216"/>
      <c r="X3284" s="215"/>
      <c r="Y3284" s="184"/>
    </row>
    <row r="3285" spans="1:25">
      <c r="A3285" s="92"/>
      <c r="B3285" s="27"/>
      <c r="C3285" s="85"/>
      <c r="D3285" s="85"/>
      <c r="E3285" s="85"/>
      <c r="F3285" s="85"/>
      <c r="G3285" s="309"/>
      <c r="H3285" s="316"/>
      <c r="I3285" s="102"/>
      <c r="J3285" s="94"/>
      <c r="K3285" s="94"/>
      <c r="L3285" s="200"/>
      <c r="M3285" s="70"/>
      <c r="N3285" s="182"/>
      <c r="O3285" s="181" t="str">
        <f t="shared" si="105"/>
        <v>1900-1</v>
      </c>
      <c r="P3285" s="181">
        <f t="shared" si="106"/>
        <v>0</v>
      </c>
      <c r="W3285" s="216"/>
      <c r="X3285" s="215"/>
      <c r="Y3285" s="184"/>
    </row>
    <row r="3286" spans="1:25">
      <c r="A3286" s="92"/>
      <c r="B3286" s="27"/>
      <c r="C3286" s="85"/>
      <c r="D3286" s="85"/>
      <c r="E3286" s="85"/>
      <c r="F3286" s="85"/>
      <c r="G3286" s="309"/>
      <c r="H3286" s="316"/>
      <c r="I3286" s="102"/>
      <c r="J3286" s="94"/>
      <c r="K3286" s="94"/>
      <c r="L3286" s="200"/>
      <c r="M3286" s="70"/>
      <c r="N3286" s="182"/>
      <c r="O3286" s="181" t="str">
        <f t="shared" si="105"/>
        <v>1900-1</v>
      </c>
      <c r="P3286" s="181">
        <f t="shared" si="106"/>
        <v>0</v>
      </c>
      <c r="W3286" s="216"/>
      <c r="X3286" s="215"/>
      <c r="Y3286" s="184"/>
    </row>
    <row r="3287" spans="1:25">
      <c r="A3287" s="92"/>
      <c r="B3287" s="27"/>
      <c r="C3287" s="85"/>
      <c r="D3287" s="85"/>
      <c r="E3287" s="85"/>
      <c r="F3287" s="85"/>
      <c r="G3287" s="309"/>
      <c r="H3287" s="316"/>
      <c r="I3287" s="102"/>
      <c r="J3287" s="94"/>
      <c r="K3287" s="94"/>
      <c r="L3287" s="200"/>
      <c r="M3287" s="70"/>
      <c r="N3287" s="182"/>
      <c r="O3287" s="181" t="str">
        <f t="shared" si="105"/>
        <v>1900-1</v>
      </c>
      <c r="P3287" s="181">
        <f t="shared" si="106"/>
        <v>0</v>
      </c>
      <c r="W3287" s="216"/>
      <c r="X3287" s="215"/>
      <c r="Y3287" s="184"/>
    </row>
    <row r="3288" spans="1:25">
      <c r="A3288" s="92"/>
      <c r="B3288" s="27"/>
      <c r="C3288" s="85"/>
      <c r="D3288" s="85"/>
      <c r="E3288" s="85"/>
      <c r="F3288" s="85"/>
      <c r="G3288" s="309"/>
      <c r="H3288" s="316"/>
      <c r="I3288" s="102"/>
      <c r="J3288" s="94"/>
      <c r="K3288" s="94"/>
      <c r="L3288" s="200"/>
      <c r="M3288" s="70"/>
      <c r="N3288" s="182"/>
      <c r="O3288" s="181" t="str">
        <f t="shared" si="105"/>
        <v>1900-1</v>
      </c>
      <c r="P3288" s="181">
        <f t="shared" si="106"/>
        <v>0</v>
      </c>
      <c r="W3288" s="216"/>
      <c r="X3288" s="215"/>
      <c r="Y3288" s="184"/>
    </row>
    <row r="3289" spans="1:25">
      <c r="A3289" s="92"/>
      <c r="B3289" s="27"/>
      <c r="C3289" s="85"/>
      <c r="D3289" s="85"/>
      <c r="E3289" s="85"/>
      <c r="F3289" s="85"/>
      <c r="G3289" s="309"/>
      <c r="H3289" s="316"/>
      <c r="I3289" s="102"/>
      <c r="J3289" s="94"/>
      <c r="K3289" s="94"/>
      <c r="L3289" s="200"/>
      <c r="M3289" s="70"/>
      <c r="N3289" s="182"/>
      <c r="O3289" s="181" t="str">
        <f t="shared" si="105"/>
        <v>1900-1</v>
      </c>
      <c r="P3289" s="181">
        <f t="shared" si="106"/>
        <v>0</v>
      </c>
      <c r="W3289" s="216"/>
      <c r="X3289" s="215"/>
      <c r="Y3289" s="184"/>
    </row>
    <row r="3290" spans="1:25">
      <c r="A3290" s="92"/>
      <c r="B3290" s="27"/>
      <c r="C3290" s="85"/>
      <c r="D3290" s="85"/>
      <c r="E3290" s="85"/>
      <c r="F3290" s="85"/>
      <c r="G3290" s="309"/>
      <c r="H3290" s="316"/>
      <c r="I3290" s="102"/>
      <c r="J3290" s="94"/>
      <c r="K3290" s="94"/>
      <c r="L3290" s="200"/>
      <c r="M3290" s="70"/>
      <c r="N3290" s="182"/>
      <c r="O3290" s="181" t="str">
        <f t="shared" si="105"/>
        <v>1900-1</v>
      </c>
      <c r="P3290" s="181">
        <f t="shared" si="106"/>
        <v>0</v>
      </c>
      <c r="W3290" s="216"/>
      <c r="X3290" s="215"/>
      <c r="Y3290" s="184"/>
    </row>
    <row r="3291" spans="1:25">
      <c r="A3291" s="92"/>
      <c r="B3291" s="27"/>
      <c r="C3291" s="85"/>
      <c r="D3291" s="85"/>
      <c r="E3291" s="85"/>
      <c r="F3291" s="85"/>
      <c r="G3291" s="309"/>
      <c r="H3291" s="316"/>
      <c r="I3291" s="102"/>
      <c r="J3291" s="94"/>
      <c r="K3291" s="94"/>
      <c r="L3291" s="200"/>
      <c r="M3291" s="70"/>
      <c r="N3291" s="182"/>
      <c r="O3291" s="181" t="str">
        <f t="shared" si="105"/>
        <v>1900-1</v>
      </c>
      <c r="P3291" s="181">
        <f t="shared" si="106"/>
        <v>0</v>
      </c>
      <c r="W3291" s="216"/>
      <c r="X3291" s="215"/>
      <c r="Y3291" s="184"/>
    </row>
    <row r="3292" spans="1:25">
      <c r="A3292" s="92"/>
      <c r="B3292" s="27"/>
      <c r="C3292" s="85"/>
      <c r="D3292" s="85"/>
      <c r="E3292" s="85"/>
      <c r="F3292" s="85"/>
      <c r="G3292" s="309"/>
      <c r="H3292" s="316"/>
      <c r="I3292" s="102"/>
      <c r="J3292" s="94"/>
      <c r="K3292" s="94"/>
      <c r="L3292" s="200"/>
      <c r="M3292" s="70"/>
      <c r="N3292" s="182"/>
      <c r="O3292" s="181" t="str">
        <f t="shared" si="105"/>
        <v>1900-1</v>
      </c>
      <c r="P3292" s="181">
        <f t="shared" si="106"/>
        <v>0</v>
      </c>
      <c r="W3292" s="216"/>
      <c r="X3292" s="215"/>
      <c r="Y3292" s="184"/>
    </row>
    <row r="3293" spans="1:25">
      <c r="A3293" s="92"/>
      <c r="B3293" s="27"/>
      <c r="C3293" s="85"/>
      <c r="D3293" s="85"/>
      <c r="E3293" s="85"/>
      <c r="F3293" s="85"/>
      <c r="G3293" s="309"/>
      <c r="H3293" s="316"/>
      <c r="I3293" s="102"/>
      <c r="J3293" s="94"/>
      <c r="K3293" s="94"/>
      <c r="L3293" s="200"/>
      <c r="M3293" s="70"/>
      <c r="N3293" s="182"/>
      <c r="O3293" s="181" t="str">
        <f t="shared" si="105"/>
        <v>1900-1</v>
      </c>
      <c r="P3293" s="181">
        <f t="shared" si="106"/>
        <v>0</v>
      </c>
      <c r="W3293" s="216"/>
      <c r="X3293" s="215"/>
      <c r="Y3293" s="184"/>
    </row>
    <row r="3294" spans="1:25">
      <c r="A3294" s="92"/>
      <c r="B3294" s="27"/>
      <c r="C3294" s="85"/>
      <c r="D3294" s="85"/>
      <c r="E3294" s="85"/>
      <c r="F3294" s="85"/>
      <c r="G3294" s="309"/>
      <c r="H3294" s="316"/>
      <c r="I3294" s="102"/>
      <c r="J3294" s="94"/>
      <c r="K3294" s="94"/>
      <c r="L3294" s="200"/>
      <c r="M3294" s="70"/>
      <c r="N3294" s="182"/>
      <c r="O3294" s="181" t="str">
        <f t="shared" si="105"/>
        <v>1900-1</v>
      </c>
      <c r="P3294" s="181">
        <f t="shared" si="106"/>
        <v>0</v>
      </c>
      <c r="W3294" s="216"/>
      <c r="X3294" s="215"/>
      <c r="Y3294" s="184"/>
    </row>
    <row r="3295" spans="1:25">
      <c r="A3295" s="92"/>
      <c r="B3295" s="27"/>
      <c r="C3295" s="85"/>
      <c r="D3295" s="85"/>
      <c r="E3295" s="85"/>
      <c r="F3295" s="85"/>
      <c r="G3295" s="309"/>
      <c r="H3295" s="316"/>
      <c r="I3295" s="102"/>
      <c r="J3295" s="94"/>
      <c r="K3295" s="94"/>
      <c r="L3295" s="200"/>
      <c r="M3295" s="70"/>
      <c r="N3295" s="182"/>
      <c r="O3295" s="181" t="str">
        <f t="shared" si="105"/>
        <v>1900-1</v>
      </c>
      <c r="P3295" s="181">
        <f t="shared" si="106"/>
        <v>0</v>
      </c>
      <c r="W3295" s="216"/>
      <c r="X3295" s="215"/>
      <c r="Y3295" s="184"/>
    </row>
    <row r="3296" spans="1:25">
      <c r="A3296" s="92"/>
      <c r="B3296" s="27"/>
      <c r="C3296" s="85"/>
      <c r="D3296" s="85"/>
      <c r="E3296" s="85"/>
      <c r="F3296" s="85"/>
      <c r="G3296" s="309"/>
      <c r="H3296" s="316"/>
      <c r="I3296" s="102"/>
      <c r="J3296" s="94"/>
      <c r="K3296" s="94"/>
      <c r="L3296" s="200"/>
      <c r="M3296" s="70"/>
      <c r="N3296" s="182"/>
      <c r="O3296" s="181" t="str">
        <f t="shared" si="105"/>
        <v>1900-1</v>
      </c>
      <c r="P3296" s="181">
        <f t="shared" si="106"/>
        <v>0</v>
      </c>
      <c r="W3296" s="216"/>
      <c r="X3296" s="215"/>
      <c r="Y3296" s="184"/>
    </row>
    <row r="3297" spans="1:25">
      <c r="A3297" s="92"/>
      <c r="B3297" s="27"/>
      <c r="C3297" s="85"/>
      <c r="D3297" s="85"/>
      <c r="E3297" s="85"/>
      <c r="F3297" s="85"/>
      <c r="G3297" s="309"/>
      <c r="H3297" s="316"/>
      <c r="I3297" s="102"/>
      <c r="J3297" s="94"/>
      <c r="K3297" s="94"/>
      <c r="L3297" s="200"/>
      <c r="M3297" s="70"/>
      <c r="N3297" s="182"/>
      <c r="O3297" s="181" t="str">
        <f t="shared" si="105"/>
        <v>1900-1</v>
      </c>
      <c r="P3297" s="181">
        <f t="shared" si="106"/>
        <v>0</v>
      </c>
      <c r="W3297" s="216"/>
      <c r="X3297" s="215"/>
      <c r="Y3297" s="184"/>
    </row>
    <row r="3298" spans="1:25">
      <c r="A3298" s="92"/>
      <c r="B3298" s="27"/>
      <c r="C3298" s="85"/>
      <c r="D3298" s="85"/>
      <c r="E3298" s="85"/>
      <c r="F3298" s="85"/>
      <c r="G3298" s="309"/>
      <c r="H3298" s="316"/>
      <c r="I3298" s="102"/>
      <c r="J3298" s="94"/>
      <c r="K3298" s="94"/>
      <c r="L3298" s="200"/>
      <c r="M3298" s="70"/>
      <c r="N3298" s="182"/>
      <c r="O3298" s="181" t="str">
        <f t="shared" si="105"/>
        <v>1900-1</v>
      </c>
      <c r="P3298" s="181">
        <f t="shared" si="106"/>
        <v>0</v>
      </c>
      <c r="W3298" s="216"/>
      <c r="X3298" s="215"/>
      <c r="Y3298" s="184"/>
    </row>
    <row r="3299" spans="1:25">
      <c r="A3299" s="92"/>
      <c r="B3299" s="27"/>
      <c r="C3299" s="85"/>
      <c r="D3299" s="85"/>
      <c r="E3299" s="85"/>
      <c r="F3299" s="85"/>
      <c r="G3299" s="309"/>
      <c r="H3299" s="316"/>
      <c r="I3299" s="102"/>
      <c r="J3299" s="94"/>
      <c r="K3299" s="94"/>
      <c r="L3299" s="200"/>
      <c r="M3299" s="70"/>
      <c r="N3299" s="182"/>
      <c r="O3299" s="181" t="str">
        <f t="shared" si="105"/>
        <v>1900-1</v>
      </c>
      <c r="P3299" s="181">
        <f t="shared" si="106"/>
        <v>0</v>
      </c>
      <c r="W3299" s="216"/>
      <c r="X3299" s="215"/>
      <c r="Y3299" s="184"/>
    </row>
    <row r="3300" spans="1:25">
      <c r="A3300" s="92"/>
      <c r="B3300" s="27"/>
      <c r="C3300" s="85"/>
      <c r="D3300" s="85"/>
      <c r="E3300" s="85"/>
      <c r="F3300" s="85"/>
      <c r="G3300" s="309"/>
      <c r="H3300" s="316"/>
      <c r="I3300" s="102"/>
      <c r="J3300" s="94"/>
      <c r="K3300" s="94"/>
      <c r="L3300" s="200"/>
      <c r="M3300" s="70"/>
      <c r="N3300" s="182"/>
      <c r="O3300" s="181" t="str">
        <f t="shared" si="105"/>
        <v>1900-1</v>
      </c>
      <c r="P3300" s="181">
        <f t="shared" si="106"/>
        <v>0</v>
      </c>
      <c r="W3300" s="216"/>
      <c r="X3300" s="215"/>
      <c r="Y3300" s="184"/>
    </row>
    <row r="3301" spans="1:25">
      <c r="A3301" s="92"/>
      <c r="B3301" s="27"/>
      <c r="C3301" s="85"/>
      <c r="D3301" s="85"/>
      <c r="E3301" s="85"/>
      <c r="F3301" s="85"/>
      <c r="G3301" s="309"/>
      <c r="H3301" s="316"/>
      <c r="I3301" s="102"/>
      <c r="J3301" s="94"/>
      <c r="K3301" s="94"/>
      <c r="L3301" s="200"/>
      <c r="M3301" s="70"/>
      <c r="N3301" s="182"/>
      <c r="O3301" s="181" t="str">
        <f t="shared" si="105"/>
        <v>1900-1</v>
      </c>
      <c r="P3301" s="181">
        <f t="shared" si="106"/>
        <v>0</v>
      </c>
      <c r="W3301" s="216"/>
      <c r="X3301" s="215"/>
      <c r="Y3301" s="184"/>
    </row>
    <row r="3302" spans="1:25">
      <c r="A3302" s="92"/>
      <c r="B3302" s="27"/>
      <c r="C3302" s="85"/>
      <c r="D3302" s="85"/>
      <c r="E3302" s="85"/>
      <c r="F3302" s="85"/>
      <c r="G3302" s="309"/>
      <c r="H3302" s="316"/>
      <c r="I3302" s="102"/>
      <c r="J3302" s="94"/>
      <c r="K3302" s="94"/>
      <c r="L3302" s="200"/>
      <c r="M3302" s="70"/>
      <c r="N3302" s="182"/>
      <c r="O3302" s="181" t="str">
        <f t="shared" si="105"/>
        <v>1900-1</v>
      </c>
      <c r="P3302" s="181">
        <f t="shared" si="106"/>
        <v>0</v>
      </c>
      <c r="W3302" s="216"/>
      <c r="X3302" s="215"/>
      <c r="Y3302" s="184"/>
    </row>
    <row r="3303" spans="1:25">
      <c r="A3303" s="92"/>
      <c r="B3303" s="27"/>
      <c r="C3303" s="85"/>
      <c r="D3303" s="85"/>
      <c r="E3303" s="85"/>
      <c r="F3303" s="85"/>
      <c r="G3303" s="309"/>
      <c r="H3303" s="316"/>
      <c r="I3303" s="102"/>
      <c r="J3303" s="94"/>
      <c r="K3303" s="94"/>
      <c r="L3303" s="200"/>
      <c r="M3303" s="70"/>
      <c r="N3303" s="182"/>
      <c r="O3303" s="181" t="str">
        <f t="shared" si="105"/>
        <v>1900-1</v>
      </c>
      <c r="P3303" s="181">
        <f t="shared" si="106"/>
        <v>0</v>
      </c>
      <c r="W3303" s="216"/>
      <c r="X3303" s="215"/>
      <c r="Y3303" s="184"/>
    </row>
    <row r="3304" spans="1:25">
      <c r="A3304" s="92"/>
      <c r="B3304" s="27"/>
      <c r="C3304" s="85"/>
      <c r="D3304" s="85"/>
      <c r="E3304" s="85"/>
      <c r="F3304" s="85"/>
      <c r="G3304" s="309"/>
      <c r="H3304" s="316"/>
      <c r="I3304" s="102"/>
      <c r="J3304" s="94"/>
      <c r="K3304" s="94"/>
      <c r="L3304" s="200"/>
      <c r="M3304" s="70"/>
      <c r="N3304" s="182"/>
      <c r="O3304" s="181" t="str">
        <f t="shared" si="105"/>
        <v>1900-1</v>
      </c>
      <c r="P3304" s="181">
        <f t="shared" si="106"/>
        <v>0</v>
      </c>
      <c r="W3304" s="216"/>
      <c r="X3304" s="215"/>
      <c r="Y3304" s="184"/>
    </row>
    <row r="3305" spans="1:25">
      <c r="A3305" s="92"/>
      <c r="B3305" s="27"/>
      <c r="C3305" s="85"/>
      <c r="D3305" s="85"/>
      <c r="E3305" s="85"/>
      <c r="F3305" s="85"/>
      <c r="G3305" s="309"/>
      <c r="H3305" s="316"/>
      <c r="I3305" s="102"/>
      <c r="J3305" s="94"/>
      <c r="K3305" s="94"/>
      <c r="L3305" s="200"/>
      <c r="M3305" s="70"/>
      <c r="N3305" s="182"/>
      <c r="O3305" s="181" t="str">
        <f t="shared" si="105"/>
        <v>1900-1</v>
      </c>
      <c r="P3305" s="181">
        <f t="shared" si="106"/>
        <v>0</v>
      </c>
      <c r="W3305" s="216"/>
      <c r="X3305" s="215"/>
      <c r="Y3305" s="184"/>
    </row>
    <row r="3306" spans="1:25">
      <c r="A3306" s="92"/>
      <c r="B3306" s="27"/>
      <c r="C3306" s="85"/>
      <c r="D3306" s="85"/>
      <c r="E3306" s="85"/>
      <c r="F3306" s="85"/>
      <c r="G3306" s="309"/>
      <c r="H3306" s="316"/>
      <c r="I3306" s="102"/>
      <c r="J3306" s="94"/>
      <c r="K3306" s="94"/>
      <c r="L3306" s="200"/>
      <c r="M3306" s="70"/>
      <c r="N3306" s="182"/>
      <c r="O3306" s="181" t="str">
        <f t="shared" si="105"/>
        <v>1900-1</v>
      </c>
      <c r="P3306" s="181">
        <f t="shared" si="106"/>
        <v>0</v>
      </c>
      <c r="W3306" s="216"/>
      <c r="X3306" s="215"/>
      <c r="Y3306" s="184"/>
    </row>
    <row r="3307" spans="1:25">
      <c r="A3307" s="92"/>
      <c r="B3307" s="27"/>
      <c r="C3307" s="85"/>
      <c r="D3307" s="85"/>
      <c r="E3307" s="85"/>
      <c r="F3307" s="85"/>
      <c r="G3307" s="309"/>
      <c r="H3307" s="316"/>
      <c r="I3307" s="102"/>
      <c r="J3307" s="94"/>
      <c r="K3307" s="94"/>
      <c r="L3307" s="200"/>
      <c r="M3307" s="70"/>
      <c r="N3307" s="182"/>
      <c r="O3307" s="181" t="str">
        <f t="shared" si="105"/>
        <v>1900-1</v>
      </c>
      <c r="P3307" s="181">
        <f t="shared" si="106"/>
        <v>0</v>
      </c>
      <c r="W3307" s="216"/>
      <c r="X3307" s="215"/>
      <c r="Y3307" s="184"/>
    </row>
    <row r="3308" spans="1:25">
      <c r="A3308" s="92"/>
      <c r="B3308" s="27"/>
      <c r="C3308" s="85"/>
      <c r="D3308" s="85"/>
      <c r="E3308" s="85"/>
      <c r="F3308" s="85"/>
      <c r="G3308" s="309"/>
      <c r="H3308" s="316"/>
      <c r="I3308" s="102"/>
      <c r="J3308" s="94"/>
      <c r="K3308" s="94"/>
      <c r="L3308" s="200"/>
      <c r="M3308" s="70"/>
      <c r="N3308" s="182"/>
      <c r="O3308" s="181" t="str">
        <f t="shared" si="105"/>
        <v>1900-1</v>
      </c>
      <c r="P3308" s="181">
        <f t="shared" si="106"/>
        <v>0</v>
      </c>
      <c r="W3308" s="216"/>
      <c r="X3308" s="215"/>
      <c r="Y3308" s="184"/>
    </row>
    <row r="3309" spans="1:25">
      <c r="A3309" s="92"/>
      <c r="B3309" s="27"/>
      <c r="C3309" s="85"/>
      <c r="D3309" s="85"/>
      <c r="E3309" s="85"/>
      <c r="F3309" s="85"/>
      <c r="G3309" s="309"/>
      <c r="H3309" s="316"/>
      <c r="I3309" s="102"/>
      <c r="J3309" s="94"/>
      <c r="K3309" s="94"/>
      <c r="L3309" s="200"/>
      <c r="M3309" s="70"/>
      <c r="N3309" s="182"/>
      <c r="O3309" s="181" t="str">
        <f t="shared" si="105"/>
        <v>1900-1</v>
      </c>
      <c r="P3309" s="181">
        <f t="shared" si="106"/>
        <v>0</v>
      </c>
      <c r="W3309" s="216"/>
      <c r="X3309" s="215"/>
      <c r="Y3309" s="184"/>
    </row>
    <row r="3310" spans="1:25">
      <c r="A3310" s="92"/>
      <c r="B3310" s="27"/>
      <c r="C3310" s="85"/>
      <c r="D3310" s="85"/>
      <c r="E3310" s="85"/>
      <c r="F3310" s="85"/>
      <c r="G3310" s="309"/>
      <c r="H3310" s="316"/>
      <c r="I3310" s="102"/>
      <c r="J3310" s="94"/>
      <c r="K3310" s="94"/>
      <c r="L3310" s="200"/>
      <c r="M3310" s="70"/>
      <c r="N3310" s="182"/>
      <c r="O3310" s="181" t="str">
        <f t="shared" si="105"/>
        <v>1900-1</v>
      </c>
      <c r="P3310" s="181">
        <f t="shared" si="106"/>
        <v>0</v>
      </c>
      <c r="W3310" s="216"/>
      <c r="X3310" s="215"/>
      <c r="Y3310" s="184"/>
    </row>
    <row r="3311" spans="1:25">
      <c r="A3311" s="92"/>
      <c r="B3311" s="27"/>
      <c r="C3311" s="85"/>
      <c r="D3311" s="85"/>
      <c r="E3311" s="85"/>
      <c r="F3311" s="85"/>
      <c r="G3311" s="309"/>
      <c r="H3311" s="316"/>
      <c r="I3311" s="102"/>
      <c r="J3311" s="94"/>
      <c r="K3311" s="94"/>
      <c r="L3311" s="200"/>
      <c r="M3311" s="70"/>
      <c r="N3311" s="182"/>
      <c r="O3311" s="181" t="str">
        <f t="shared" ref="O3311:O3374" si="107">YEAR(B3311)&amp;"-"&amp;MONTH(B3311)</f>
        <v>1900-1</v>
      </c>
      <c r="P3311" s="181">
        <f t="shared" si="106"/>
        <v>0</v>
      </c>
      <c r="W3311" s="216"/>
      <c r="X3311" s="215"/>
      <c r="Y3311" s="184"/>
    </row>
    <row r="3312" spans="1:25">
      <c r="A3312" s="92"/>
      <c r="B3312" s="27"/>
      <c r="C3312" s="85"/>
      <c r="D3312" s="85"/>
      <c r="E3312" s="85"/>
      <c r="F3312" s="85"/>
      <c r="G3312" s="309"/>
      <c r="H3312" s="316"/>
      <c r="I3312" s="102"/>
      <c r="J3312" s="94"/>
      <c r="K3312" s="94"/>
      <c r="L3312" s="200"/>
      <c r="M3312" s="70"/>
      <c r="N3312" s="182"/>
      <c r="O3312" s="181" t="str">
        <f t="shared" si="107"/>
        <v>1900-1</v>
      </c>
      <c r="P3312" s="181">
        <f t="shared" si="106"/>
        <v>0</v>
      </c>
      <c r="W3312" s="216"/>
      <c r="X3312" s="215"/>
      <c r="Y3312" s="184"/>
    </row>
    <row r="3313" spans="1:25">
      <c r="A3313" s="92"/>
      <c r="B3313" s="27"/>
      <c r="C3313" s="85"/>
      <c r="D3313" s="85"/>
      <c r="E3313" s="85"/>
      <c r="F3313" s="85"/>
      <c r="G3313" s="309"/>
      <c r="H3313" s="316"/>
      <c r="I3313" s="102"/>
      <c r="J3313" s="94"/>
      <c r="K3313" s="94"/>
      <c r="L3313" s="200"/>
      <c r="M3313" s="70"/>
      <c r="N3313" s="182"/>
      <c r="O3313" s="181" t="str">
        <f t="shared" si="107"/>
        <v>1900-1</v>
      </c>
      <c r="P3313" s="181">
        <f t="shared" si="106"/>
        <v>0</v>
      </c>
      <c r="W3313" s="216"/>
      <c r="X3313" s="215"/>
      <c r="Y3313" s="184"/>
    </row>
    <row r="3314" spans="1:25">
      <c r="A3314" s="92"/>
      <c r="B3314" s="27"/>
      <c r="C3314" s="85"/>
      <c r="D3314" s="85"/>
      <c r="E3314" s="85"/>
      <c r="F3314" s="85"/>
      <c r="G3314" s="309"/>
      <c r="H3314" s="316"/>
      <c r="I3314" s="102"/>
      <c r="J3314" s="94"/>
      <c r="K3314" s="94"/>
      <c r="L3314" s="200"/>
      <c r="M3314" s="70"/>
      <c r="N3314" s="182"/>
      <c r="O3314" s="181" t="str">
        <f t="shared" si="107"/>
        <v>1900-1</v>
      </c>
      <c r="P3314" s="181">
        <f t="shared" si="106"/>
        <v>0</v>
      </c>
      <c r="W3314" s="216"/>
      <c r="X3314" s="215"/>
      <c r="Y3314" s="184"/>
    </row>
    <row r="3315" spans="1:25">
      <c r="A3315" s="92"/>
      <c r="B3315" s="27"/>
      <c r="C3315" s="85"/>
      <c r="D3315" s="85"/>
      <c r="E3315" s="85"/>
      <c r="F3315" s="85"/>
      <c r="G3315" s="309"/>
      <c r="H3315" s="316"/>
      <c r="I3315" s="102"/>
      <c r="J3315" s="94"/>
      <c r="K3315" s="94"/>
      <c r="L3315" s="200"/>
      <c r="M3315" s="70"/>
      <c r="N3315" s="182"/>
      <c r="O3315" s="181" t="str">
        <f t="shared" si="107"/>
        <v>1900-1</v>
      </c>
      <c r="P3315" s="181">
        <f t="shared" si="106"/>
        <v>0</v>
      </c>
      <c r="W3315" s="216"/>
      <c r="X3315" s="215"/>
      <c r="Y3315" s="184"/>
    </row>
    <row r="3316" spans="1:25">
      <c r="A3316" s="92"/>
      <c r="B3316" s="27"/>
      <c r="C3316" s="85"/>
      <c r="D3316" s="85"/>
      <c r="E3316" s="85"/>
      <c r="F3316" s="85"/>
      <c r="G3316" s="309"/>
      <c r="H3316" s="316"/>
      <c r="I3316" s="102"/>
      <c r="J3316" s="94"/>
      <c r="K3316" s="94"/>
      <c r="L3316" s="200"/>
      <c r="M3316" s="70"/>
      <c r="N3316" s="182"/>
      <c r="O3316" s="181" t="str">
        <f t="shared" si="107"/>
        <v>1900-1</v>
      </c>
      <c r="P3316" s="181">
        <f t="shared" si="106"/>
        <v>0</v>
      </c>
      <c r="W3316" s="216"/>
      <c r="X3316" s="215"/>
      <c r="Y3316" s="184"/>
    </row>
    <row r="3317" spans="1:25">
      <c r="A3317" s="92"/>
      <c r="B3317" s="27"/>
      <c r="C3317" s="85"/>
      <c r="D3317" s="85"/>
      <c r="E3317" s="85"/>
      <c r="F3317" s="85"/>
      <c r="G3317" s="309"/>
      <c r="H3317" s="316"/>
      <c r="I3317" s="102"/>
      <c r="J3317" s="94"/>
      <c r="K3317" s="94"/>
      <c r="L3317" s="200"/>
      <c r="M3317" s="70"/>
      <c r="N3317" s="182"/>
      <c r="O3317" s="181" t="str">
        <f t="shared" si="107"/>
        <v>1900-1</v>
      </c>
      <c r="P3317" s="181">
        <f t="shared" si="106"/>
        <v>0</v>
      </c>
      <c r="W3317" s="216"/>
      <c r="X3317" s="215"/>
      <c r="Y3317" s="184"/>
    </row>
    <row r="3318" spans="1:25">
      <c r="A3318" s="92"/>
      <c r="B3318" s="27"/>
      <c r="C3318" s="85"/>
      <c r="D3318" s="85"/>
      <c r="E3318" s="85"/>
      <c r="F3318" s="85"/>
      <c r="G3318" s="309"/>
      <c r="H3318" s="316"/>
      <c r="I3318" s="102"/>
      <c r="J3318" s="94"/>
      <c r="K3318" s="94"/>
      <c r="L3318" s="200"/>
      <c r="M3318" s="70"/>
      <c r="N3318" s="182"/>
      <c r="O3318" s="181" t="str">
        <f t="shared" si="107"/>
        <v>1900-1</v>
      </c>
      <c r="P3318" s="181">
        <f t="shared" si="106"/>
        <v>0</v>
      </c>
      <c r="W3318" s="216"/>
      <c r="X3318" s="215"/>
      <c r="Y3318" s="184"/>
    </row>
    <row r="3319" spans="1:25">
      <c r="A3319" s="92"/>
      <c r="B3319" s="27"/>
      <c r="C3319" s="85"/>
      <c r="D3319" s="85"/>
      <c r="E3319" s="85"/>
      <c r="F3319" s="85"/>
      <c r="G3319" s="309"/>
      <c r="H3319" s="316"/>
      <c r="I3319" s="102"/>
      <c r="J3319" s="94"/>
      <c r="K3319" s="94"/>
      <c r="L3319" s="200"/>
      <c r="M3319" s="70"/>
      <c r="N3319" s="182"/>
      <c r="O3319" s="181" t="str">
        <f t="shared" si="107"/>
        <v>1900-1</v>
      </c>
      <c r="P3319" s="181">
        <f t="shared" si="106"/>
        <v>0</v>
      </c>
      <c r="W3319" s="216"/>
      <c r="X3319" s="215"/>
      <c r="Y3319" s="184"/>
    </row>
    <row r="3320" spans="1:25">
      <c r="A3320" s="92"/>
      <c r="B3320" s="27"/>
      <c r="C3320" s="85"/>
      <c r="D3320" s="85"/>
      <c r="E3320" s="85"/>
      <c r="F3320" s="85"/>
      <c r="G3320" s="309"/>
      <c r="H3320" s="316"/>
      <c r="I3320" s="102"/>
      <c r="J3320" s="94"/>
      <c r="K3320" s="94"/>
      <c r="L3320" s="200"/>
      <c r="M3320" s="70"/>
      <c r="N3320" s="182"/>
      <c r="O3320" s="181" t="str">
        <f t="shared" si="107"/>
        <v>1900-1</v>
      </c>
      <c r="P3320" s="181">
        <f t="shared" si="106"/>
        <v>0</v>
      </c>
      <c r="W3320" s="216"/>
      <c r="X3320" s="215"/>
      <c r="Y3320" s="184"/>
    </row>
    <row r="3321" spans="1:25">
      <c r="A3321" s="92"/>
      <c r="B3321" s="27"/>
      <c r="C3321" s="85"/>
      <c r="D3321" s="85"/>
      <c r="E3321" s="85"/>
      <c r="F3321" s="85"/>
      <c r="G3321" s="309"/>
      <c r="H3321" s="316"/>
      <c r="I3321" s="102"/>
      <c r="J3321" s="94"/>
      <c r="K3321" s="94"/>
      <c r="L3321" s="200"/>
      <c r="M3321" s="70"/>
      <c r="N3321" s="182"/>
      <c r="O3321" s="181" t="str">
        <f t="shared" si="107"/>
        <v>1900-1</v>
      </c>
      <c r="P3321" s="181">
        <f t="shared" si="106"/>
        <v>0</v>
      </c>
      <c r="W3321" s="216"/>
      <c r="X3321" s="215"/>
      <c r="Y3321" s="184"/>
    </row>
    <row r="3322" spans="1:25">
      <c r="A3322" s="92"/>
      <c r="B3322" s="27"/>
      <c r="C3322" s="85"/>
      <c r="D3322" s="85"/>
      <c r="E3322" s="85"/>
      <c r="F3322" s="85"/>
      <c r="G3322" s="309"/>
      <c r="H3322" s="316"/>
      <c r="I3322" s="102"/>
      <c r="J3322" s="94"/>
      <c r="K3322" s="94"/>
      <c r="L3322" s="200"/>
      <c r="M3322" s="70"/>
      <c r="N3322" s="182"/>
      <c r="O3322" s="181" t="str">
        <f t="shared" si="107"/>
        <v>1900-1</v>
      </c>
      <c r="P3322" s="181">
        <f t="shared" si="106"/>
        <v>0</v>
      </c>
      <c r="W3322" s="216"/>
      <c r="X3322" s="215"/>
      <c r="Y3322" s="184"/>
    </row>
    <row r="3323" spans="1:25">
      <c r="A3323" s="92"/>
      <c r="B3323" s="27"/>
      <c r="C3323" s="85"/>
      <c r="D3323" s="85"/>
      <c r="E3323" s="85"/>
      <c r="F3323" s="85"/>
      <c r="G3323" s="309"/>
      <c r="H3323" s="316"/>
      <c r="I3323" s="102"/>
      <c r="J3323" s="94"/>
      <c r="K3323" s="94"/>
      <c r="L3323" s="200"/>
      <c r="M3323" s="70"/>
      <c r="N3323" s="182"/>
      <c r="O3323" s="181" t="str">
        <f t="shared" si="107"/>
        <v>1900-1</v>
      </c>
      <c r="P3323" s="181">
        <f t="shared" si="106"/>
        <v>0</v>
      </c>
      <c r="W3323" s="216"/>
      <c r="X3323" s="215"/>
      <c r="Y3323" s="184"/>
    </row>
    <row r="3324" spans="1:25">
      <c r="A3324" s="92"/>
      <c r="B3324" s="27"/>
      <c r="C3324" s="85"/>
      <c r="D3324" s="85"/>
      <c r="E3324" s="85"/>
      <c r="F3324" s="85"/>
      <c r="G3324" s="309"/>
      <c r="H3324" s="316"/>
      <c r="I3324" s="102"/>
      <c r="J3324" s="94"/>
      <c r="K3324" s="94"/>
      <c r="L3324" s="200"/>
      <c r="M3324" s="70"/>
      <c r="N3324" s="182"/>
      <c r="O3324" s="181" t="str">
        <f t="shared" si="107"/>
        <v>1900-1</v>
      </c>
      <c r="P3324" s="181">
        <f t="shared" si="106"/>
        <v>0</v>
      </c>
      <c r="W3324" s="216"/>
      <c r="X3324" s="215"/>
      <c r="Y3324" s="184"/>
    </row>
    <row r="3325" spans="1:25">
      <c r="A3325" s="92"/>
      <c r="B3325" s="27"/>
      <c r="C3325" s="85"/>
      <c r="D3325" s="85"/>
      <c r="E3325" s="85"/>
      <c r="F3325" s="85"/>
      <c r="G3325" s="309"/>
      <c r="H3325" s="316"/>
      <c r="I3325" s="102"/>
      <c r="J3325" s="94"/>
      <c r="K3325" s="94"/>
      <c r="L3325" s="200"/>
      <c r="M3325" s="70"/>
      <c r="N3325" s="182"/>
      <c r="O3325" s="181" t="str">
        <f t="shared" si="107"/>
        <v>1900-1</v>
      </c>
      <c r="P3325" s="181">
        <f t="shared" si="106"/>
        <v>0</v>
      </c>
      <c r="W3325" s="216"/>
      <c r="X3325" s="215"/>
      <c r="Y3325" s="184"/>
    </row>
    <row r="3326" spans="1:25">
      <c r="A3326" s="92"/>
      <c r="B3326" s="27"/>
      <c r="C3326" s="85"/>
      <c r="D3326" s="85"/>
      <c r="E3326" s="85"/>
      <c r="F3326" s="85"/>
      <c r="G3326" s="309"/>
      <c r="H3326" s="316"/>
      <c r="I3326" s="102"/>
      <c r="J3326" s="94"/>
      <c r="K3326" s="94"/>
      <c r="L3326" s="200"/>
      <c r="M3326" s="70"/>
      <c r="N3326" s="182"/>
      <c r="O3326" s="181" t="str">
        <f t="shared" si="107"/>
        <v>1900-1</v>
      </c>
      <c r="P3326" s="181">
        <f t="shared" si="106"/>
        <v>0</v>
      </c>
      <c r="W3326" s="216"/>
      <c r="X3326" s="215"/>
      <c r="Y3326" s="184"/>
    </row>
    <row r="3327" spans="1:25">
      <c r="A3327" s="92"/>
      <c r="B3327" s="27"/>
      <c r="C3327" s="85"/>
      <c r="D3327" s="85"/>
      <c r="E3327" s="85"/>
      <c r="F3327" s="85"/>
      <c r="G3327" s="309"/>
      <c r="H3327" s="316"/>
      <c r="I3327" s="102"/>
      <c r="J3327" s="94"/>
      <c r="K3327" s="94"/>
      <c r="L3327" s="200"/>
      <c r="M3327" s="70"/>
      <c r="N3327" s="182"/>
      <c r="O3327" s="181" t="str">
        <f t="shared" si="107"/>
        <v>1900-1</v>
      </c>
      <c r="P3327" s="181">
        <f t="shared" si="106"/>
        <v>0</v>
      </c>
      <c r="W3327" s="216"/>
      <c r="X3327" s="215"/>
      <c r="Y3327" s="184"/>
    </row>
    <row r="3328" spans="1:25">
      <c r="A3328" s="92"/>
      <c r="B3328" s="27"/>
      <c r="C3328" s="85"/>
      <c r="D3328" s="85"/>
      <c r="E3328" s="85"/>
      <c r="F3328" s="85"/>
      <c r="G3328" s="309"/>
      <c r="H3328" s="316"/>
      <c r="I3328" s="102"/>
      <c r="J3328" s="94"/>
      <c r="K3328" s="94"/>
      <c r="L3328" s="200"/>
      <c r="M3328" s="70"/>
      <c r="N3328" s="182"/>
      <c r="O3328" s="181" t="str">
        <f t="shared" si="107"/>
        <v>1900-1</v>
      </c>
      <c r="P3328" s="181">
        <f t="shared" si="106"/>
        <v>0</v>
      </c>
      <c r="W3328" s="216"/>
      <c r="X3328" s="215"/>
      <c r="Y3328" s="184"/>
    </row>
    <row r="3329" spans="1:25">
      <c r="A3329" s="92"/>
      <c r="B3329" s="27"/>
      <c r="C3329" s="85"/>
      <c r="D3329" s="85"/>
      <c r="E3329" s="85"/>
      <c r="F3329" s="85"/>
      <c r="G3329" s="309"/>
      <c r="H3329" s="316"/>
      <c r="I3329" s="102"/>
      <c r="J3329" s="94"/>
      <c r="K3329" s="94"/>
      <c r="L3329" s="200"/>
      <c r="M3329" s="70"/>
      <c r="N3329" s="182"/>
      <c r="O3329" s="181" t="str">
        <f t="shared" si="107"/>
        <v>1900-1</v>
      </c>
      <c r="P3329" s="181">
        <f t="shared" si="106"/>
        <v>0</v>
      </c>
      <c r="W3329" s="216"/>
      <c r="X3329" s="215"/>
      <c r="Y3329" s="184"/>
    </row>
    <row r="3330" spans="1:25">
      <c r="A3330" s="92"/>
      <c r="B3330" s="27"/>
      <c r="C3330" s="85"/>
      <c r="D3330" s="85"/>
      <c r="E3330" s="85"/>
      <c r="F3330" s="85"/>
      <c r="G3330" s="309"/>
      <c r="H3330" s="316"/>
      <c r="I3330" s="102"/>
      <c r="J3330" s="94"/>
      <c r="K3330" s="94"/>
      <c r="L3330" s="200"/>
      <c r="M3330" s="70"/>
      <c r="N3330" s="182"/>
      <c r="O3330" s="181" t="str">
        <f t="shared" si="107"/>
        <v>1900-1</v>
      </c>
      <c r="P3330" s="181">
        <f t="shared" si="106"/>
        <v>0</v>
      </c>
      <c r="W3330" s="216"/>
      <c r="X3330" s="215"/>
      <c r="Y3330" s="184"/>
    </row>
    <row r="3331" spans="1:25">
      <c r="A3331" s="92"/>
      <c r="B3331" s="27"/>
      <c r="C3331" s="85"/>
      <c r="D3331" s="85"/>
      <c r="E3331" s="85"/>
      <c r="F3331" s="85"/>
      <c r="G3331" s="309"/>
      <c r="H3331" s="316"/>
      <c r="I3331" s="102"/>
      <c r="J3331" s="94"/>
      <c r="K3331" s="94"/>
      <c r="L3331" s="200"/>
      <c r="M3331" s="70"/>
      <c r="N3331" s="182"/>
      <c r="O3331" s="181" t="str">
        <f t="shared" si="107"/>
        <v>1900-1</v>
      </c>
      <c r="P3331" s="181">
        <f t="shared" ref="P3331:P3394" si="108">N3331*H3331</f>
        <v>0</v>
      </c>
      <c r="W3331" s="216"/>
      <c r="X3331" s="215"/>
      <c r="Y3331" s="184"/>
    </row>
    <row r="3332" spans="1:25">
      <c r="A3332" s="92"/>
      <c r="B3332" s="27"/>
      <c r="C3332" s="85"/>
      <c r="D3332" s="85"/>
      <c r="E3332" s="85"/>
      <c r="F3332" s="85"/>
      <c r="G3332" s="309"/>
      <c r="H3332" s="316"/>
      <c r="I3332" s="102"/>
      <c r="J3332" s="94"/>
      <c r="K3332" s="94"/>
      <c r="L3332" s="200"/>
      <c r="M3332" s="70"/>
      <c r="N3332" s="182"/>
      <c r="O3332" s="181" t="str">
        <f t="shared" si="107"/>
        <v>1900-1</v>
      </c>
      <c r="P3332" s="181">
        <f t="shared" si="108"/>
        <v>0</v>
      </c>
      <c r="W3332" s="216"/>
      <c r="X3332" s="215"/>
      <c r="Y3332" s="184"/>
    </row>
    <row r="3333" spans="1:25">
      <c r="A3333" s="92"/>
      <c r="B3333" s="27"/>
      <c r="C3333" s="85"/>
      <c r="D3333" s="85"/>
      <c r="E3333" s="85"/>
      <c r="F3333" s="85"/>
      <c r="G3333" s="309"/>
      <c r="H3333" s="316"/>
      <c r="I3333" s="102"/>
      <c r="J3333" s="94"/>
      <c r="K3333" s="94"/>
      <c r="L3333" s="200"/>
      <c r="M3333" s="70"/>
      <c r="N3333" s="182"/>
      <c r="O3333" s="181" t="str">
        <f t="shared" si="107"/>
        <v>1900-1</v>
      </c>
      <c r="P3333" s="181">
        <f t="shared" si="108"/>
        <v>0</v>
      </c>
      <c r="W3333" s="216"/>
      <c r="X3333" s="215"/>
      <c r="Y3333" s="184"/>
    </row>
    <row r="3334" spans="1:25">
      <c r="A3334" s="92"/>
      <c r="B3334" s="27"/>
      <c r="C3334" s="85"/>
      <c r="D3334" s="85"/>
      <c r="E3334" s="85"/>
      <c r="F3334" s="85"/>
      <c r="G3334" s="309"/>
      <c r="H3334" s="316"/>
      <c r="I3334" s="102"/>
      <c r="J3334" s="94"/>
      <c r="K3334" s="94"/>
      <c r="L3334" s="200"/>
      <c r="M3334" s="70"/>
      <c r="N3334" s="182"/>
      <c r="O3334" s="181" t="str">
        <f t="shared" si="107"/>
        <v>1900-1</v>
      </c>
      <c r="P3334" s="181">
        <f t="shared" si="108"/>
        <v>0</v>
      </c>
      <c r="W3334" s="216"/>
      <c r="X3334" s="215"/>
      <c r="Y3334" s="184"/>
    </row>
    <row r="3335" spans="1:25">
      <c r="A3335" s="92"/>
      <c r="B3335" s="27"/>
      <c r="C3335" s="85"/>
      <c r="D3335" s="85"/>
      <c r="E3335" s="85"/>
      <c r="F3335" s="85"/>
      <c r="G3335" s="309"/>
      <c r="H3335" s="316"/>
      <c r="I3335" s="102"/>
      <c r="J3335" s="94"/>
      <c r="K3335" s="94"/>
      <c r="L3335" s="200"/>
      <c r="M3335" s="70"/>
      <c r="N3335" s="182"/>
      <c r="O3335" s="181" t="str">
        <f t="shared" si="107"/>
        <v>1900-1</v>
      </c>
      <c r="P3335" s="181">
        <f t="shared" si="108"/>
        <v>0</v>
      </c>
      <c r="W3335" s="216"/>
      <c r="X3335" s="215"/>
      <c r="Y3335" s="184"/>
    </row>
    <row r="3336" spans="1:25">
      <c r="A3336" s="92"/>
      <c r="B3336" s="27"/>
      <c r="C3336" s="85"/>
      <c r="D3336" s="85"/>
      <c r="E3336" s="85"/>
      <c r="F3336" s="85"/>
      <c r="G3336" s="309"/>
      <c r="H3336" s="316"/>
      <c r="I3336" s="102"/>
      <c r="J3336" s="94"/>
      <c r="K3336" s="94"/>
      <c r="L3336" s="200"/>
      <c r="M3336" s="70"/>
      <c r="N3336" s="182"/>
      <c r="O3336" s="181" t="str">
        <f t="shared" si="107"/>
        <v>1900-1</v>
      </c>
      <c r="P3336" s="181">
        <f t="shared" si="108"/>
        <v>0</v>
      </c>
      <c r="W3336" s="216"/>
      <c r="X3336" s="215"/>
      <c r="Y3336" s="184"/>
    </row>
    <row r="3337" spans="1:25">
      <c r="A3337" s="92"/>
      <c r="B3337" s="27"/>
      <c r="C3337" s="85"/>
      <c r="D3337" s="85"/>
      <c r="E3337" s="85"/>
      <c r="F3337" s="85"/>
      <c r="G3337" s="309"/>
      <c r="H3337" s="316"/>
      <c r="I3337" s="102"/>
      <c r="J3337" s="94"/>
      <c r="K3337" s="94"/>
      <c r="L3337" s="200"/>
      <c r="M3337" s="70"/>
      <c r="N3337" s="182"/>
      <c r="O3337" s="181" t="str">
        <f t="shared" si="107"/>
        <v>1900-1</v>
      </c>
      <c r="P3337" s="181">
        <f t="shared" si="108"/>
        <v>0</v>
      </c>
      <c r="W3337" s="216"/>
      <c r="X3337" s="215"/>
      <c r="Y3337" s="184"/>
    </row>
    <row r="3338" spans="1:25">
      <c r="A3338" s="92"/>
      <c r="B3338" s="27"/>
      <c r="C3338" s="85"/>
      <c r="D3338" s="85"/>
      <c r="E3338" s="85"/>
      <c r="F3338" s="85"/>
      <c r="G3338" s="309"/>
      <c r="H3338" s="316"/>
      <c r="I3338" s="102"/>
      <c r="J3338" s="94"/>
      <c r="K3338" s="94"/>
      <c r="L3338" s="200"/>
      <c r="M3338" s="70"/>
      <c r="N3338" s="182"/>
      <c r="O3338" s="181" t="str">
        <f t="shared" si="107"/>
        <v>1900-1</v>
      </c>
      <c r="P3338" s="181">
        <f t="shared" si="108"/>
        <v>0</v>
      </c>
      <c r="W3338" s="216"/>
      <c r="X3338" s="215"/>
      <c r="Y3338" s="184"/>
    </row>
    <row r="3339" spans="1:25">
      <c r="A3339" s="92"/>
      <c r="B3339" s="27"/>
      <c r="C3339" s="85"/>
      <c r="D3339" s="85"/>
      <c r="E3339" s="85"/>
      <c r="F3339" s="85"/>
      <c r="G3339" s="309"/>
      <c r="H3339" s="316"/>
      <c r="I3339" s="102"/>
      <c r="J3339" s="94"/>
      <c r="K3339" s="94"/>
      <c r="L3339" s="200"/>
      <c r="M3339" s="70"/>
      <c r="N3339" s="182"/>
      <c r="O3339" s="181" t="str">
        <f t="shared" si="107"/>
        <v>1900-1</v>
      </c>
      <c r="P3339" s="181">
        <f t="shared" si="108"/>
        <v>0</v>
      </c>
      <c r="W3339" s="216"/>
      <c r="X3339" s="215"/>
      <c r="Y3339" s="184"/>
    </row>
    <row r="3340" spans="1:25">
      <c r="A3340" s="92"/>
      <c r="B3340" s="27"/>
      <c r="C3340" s="85"/>
      <c r="D3340" s="85"/>
      <c r="E3340" s="85"/>
      <c r="F3340" s="85"/>
      <c r="G3340" s="309"/>
      <c r="H3340" s="316"/>
      <c r="I3340" s="102"/>
      <c r="J3340" s="94"/>
      <c r="K3340" s="94"/>
      <c r="L3340" s="200"/>
      <c r="M3340" s="70"/>
      <c r="N3340" s="182"/>
      <c r="O3340" s="181" t="str">
        <f t="shared" si="107"/>
        <v>1900-1</v>
      </c>
      <c r="P3340" s="181">
        <f t="shared" si="108"/>
        <v>0</v>
      </c>
      <c r="W3340" s="216"/>
      <c r="X3340" s="215"/>
      <c r="Y3340" s="184"/>
    </row>
    <row r="3341" spans="1:25">
      <c r="A3341" s="92"/>
      <c r="B3341" s="27"/>
      <c r="C3341" s="85"/>
      <c r="D3341" s="85"/>
      <c r="E3341" s="85"/>
      <c r="F3341" s="85"/>
      <c r="G3341" s="309"/>
      <c r="H3341" s="316"/>
      <c r="I3341" s="102"/>
      <c r="J3341" s="94"/>
      <c r="K3341" s="94"/>
      <c r="L3341" s="200"/>
      <c r="M3341" s="70"/>
      <c r="N3341" s="182"/>
      <c r="O3341" s="181" t="str">
        <f t="shared" si="107"/>
        <v>1900-1</v>
      </c>
      <c r="P3341" s="181">
        <f t="shared" si="108"/>
        <v>0</v>
      </c>
      <c r="W3341" s="216"/>
      <c r="X3341" s="215"/>
      <c r="Y3341" s="184"/>
    </row>
    <row r="3342" spans="1:25">
      <c r="A3342" s="92"/>
      <c r="B3342" s="27"/>
      <c r="C3342" s="85"/>
      <c r="D3342" s="85"/>
      <c r="E3342" s="85"/>
      <c r="F3342" s="85"/>
      <c r="G3342" s="309"/>
      <c r="H3342" s="316"/>
      <c r="I3342" s="102"/>
      <c r="J3342" s="94"/>
      <c r="K3342" s="94"/>
      <c r="L3342" s="200"/>
      <c r="M3342" s="70"/>
      <c r="N3342" s="182"/>
      <c r="O3342" s="181" t="str">
        <f t="shared" si="107"/>
        <v>1900-1</v>
      </c>
      <c r="P3342" s="181">
        <f t="shared" si="108"/>
        <v>0</v>
      </c>
      <c r="W3342" s="216"/>
      <c r="X3342" s="215"/>
      <c r="Y3342" s="184"/>
    </row>
    <row r="3343" spans="1:25">
      <c r="A3343" s="92"/>
      <c r="B3343" s="27"/>
      <c r="C3343" s="85"/>
      <c r="D3343" s="85"/>
      <c r="E3343" s="85"/>
      <c r="F3343" s="85"/>
      <c r="G3343" s="309"/>
      <c r="H3343" s="316"/>
      <c r="I3343" s="102"/>
      <c r="J3343" s="94"/>
      <c r="K3343" s="94"/>
      <c r="L3343" s="200"/>
      <c r="M3343" s="70"/>
      <c r="N3343" s="182"/>
      <c r="O3343" s="181" t="str">
        <f t="shared" si="107"/>
        <v>1900-1</v>
      </c>
      <c r="P3343" s="181">
        <f t="shared" si="108"/>
        <v>0</v>
      </c>
      <c r="W3343" s="216"/>
      <c r="X3343" s="215"/>
      <c r="Y3343" s="184"/>
    </row>
    <row r="3344" spans="1:25">
      <c r="A3344" s="92"/>
      <c r="B3344" s="27"/>
      <c r="C3344" s="85"/>
      <c r="D3344" s="85"/>
      <c r="E3344" s="85"/>
      <c r="F3344" s="85"/>
      <c r="G3344" s="309"/>
      <c r="H3344" s="316"/>
      <c r="I3344" s="102"/>
      <c r="J3344" s="94"/>
      <c r="K3344" s="94"/>
      <c r="L3344" s="200"/>
      <c r="M3344" s="70"/>
      <c r="N3344" s="182"/>
      <c r="O3344" s="181" t="str">
        <f t="shared" si="107"/>
        <v>1900-1</v>
      </c>
      <c r="P3344" s="181">
        <f t="shared" si="108"/>
        <v>0</v>
      </c>
      <c r="W3344" s="216"/>
      <c r="X3344" s="215"/>
      <c r="Y3344" s="184"/>
    </row>
    <row r="3345" spans="1:25">
      <c r="A3345" s="92"/>
      <c r="B3345" s="27"/>
      <c r="C3345" s="85"/>
      <c r="D3345" s="85"/>
      <c r="E3345" s="85"/>
      <c r="F3345" s="85"/>
      <c r="G3345" s="309"/>
      <c r="H3345" s="316"/>
      <c r="I3345" s="102"/>
      <c r="J3345" s="94"/>
      <c r="K3345" s="94"/>
      <c r="L3345" s="200"/>
      <c r="M3345" s="70"/>
      <c r="N3345" s="182"/>
      <c r="O3345" s="181" t="str">
        <f t="shared" si="107"/>
        <v>1900-1</v>
      </c>
      <c r="P3345" s="181">
        <f t="shared" si="108"/>
        <v>0</v>
      </c>
      <c r="W3345" s="216"/>
      <c r="X3345" s="215"/>
      <c r="Y3345" s="184"/>
    </row>
    <row r="3346" spans="1:25">
      <c r="A3346" s="92"/>
      <c r="B3346" s="27"/>
      <c r="C3346" s="85"/>
      <c r="D3346" s="85"/>
      <c r="E3346" s="85"/>
      <c r="F3346" s="85"/>
      <c r="G3346" s="309"/>
      <c r="H3346" s="316"/>
      <c r="I3346" s="102"/>
      <c r="J3346" s="94"/>
      <c r="K3346" s="94"/>
      <c r="L3346" s="200"/>
      <c r="M3346" s="70"/>
      <c r="N3346" s="182"/>
      <c r="O3346" s="181" t="str">
        <f t="shared" si="107"/>
        <v>1900-1</v>
      </c>
      <c r="P3346" s="181">
        <f t="shared" si="108"/>
        <v>0</v>
      </c>
      <c r="W3346" s="216"/>
      <c r="X3346" s="215"/>
      <c r="Y3346" s="184"/>
    </row>
    <row r="3347" spans="1:25">
      <c r="A3347" s="92"/>
      <c r="B3347" s="27"/>
      <c r="C3347" s="85"/>
      <c r="D3347" s="85"/>
      <c r="E3347" s="85"/>
      <c r="F3347" s="85"/>
      <c r="G3347" s="309"/>
      <c r="H3347" s="316"/>
      <c r="I3347" s="102"/>
      <c r="J3347" s="94"/>
      <c r="K3347" s="94"/>
      <c r="L3347" s="200"/>
      <c r="M3347" s="70"/>
      <c r="N3347" s="182"/>
      <c r="O3347" s="181" t="str">
        <f t="shared" si="107"/>
        <v>1900-1</v>
      </c>
      <c r="P3347" s="181">
        <f t="shared" si="108"/>
        <v>0</v>
      </c>
      <c r="W3347" s="216"/>
      <c r="X3347" s="215"/>
      <c r="Y3347" s="184"/>
    </row>
    <row r="3348" spans="1:25">
      <c r="A3348" s="92"/>
      <c r="B3348" s="27"/>
      <c r="C3348" s="85"/>
      <c r="D3348" s="85"/>
      <c r="E3348" s="85"/>
      <c r="F3348" s="85"/>
      <c r="G3348" s="309"/>
      <c r="H3348" s="316"/>
      <c r="I3348" s="102"/>
      <c r="J3348" s="94"/>
      <c r="K3348" s="94"/>
      <c r="L3348" s="200"/>
      <c r="M3348" s="70"/>
      <c r="N3348" s="182"/>
      <c r="O3348" s="181" t="str">
        <f t="shared" si="107"/>
        <v>1900-1</v>
      </c>
      <c r="P3348" s="181">
        <f t="shared" si="108"/>
        <v>0</v>
      </c>
      <c r="W3348" s="216"/>
      <c r="X3348" s="215"/>
      <c r="Y3348" s="184"/>
    </row>
    <row r="3349" spans="1:25">
      <c r="A3349" s="92"/>
      <c r="B3349" s="27"/>
      <c r="C3349" s="85"/>
      <c r="D3349" s="85"/>
      <c r="E3349" s="85"/>
      <c r="F3349" s="85"/>
      <c r="G3349" s="309"/>
      <c r="H3349" s="316"/>
      <c r="I3349" s="102"/>
      <c r="J3349" s="94"/>
      <c r="K3349" s="94"/>
      <c r="L3349" s="200"/>
      <c r="M3349" s="70"/>
      <c r="N3349" s="182"/>
      <c r="O3349" s="181" t="str">
        <f t="shared" si="107"/>
        <v>1900-1</v>
      </c>
      <c r="P3349" s="181">
        <f t="shared" si="108"/>
        <v>0</v>
      </c>
      <c r="W3349" s="216"/>
      <c r="X3349" s="215"/>
      <c r="Y3349" s="184"/>
    </row>
    <row r="3350" spans="1:25">
      <c r="A3350" s="92"/>
      <c r="B3350" s="27"/>
      <c r="C3350" s="85"/>
      <c r="D3350" s="85"/>
      <c r="E3350" s="85"/>
      <c r="F3350" s="85"/>
      <c r="G3350" s="309"/>
      <c r="H3350" s="316"/>
      <c r="I3350" s="102"/>
      <c r="J3350" s="94"/>
      <c r="K3350" s="94"/>
      <c r="L3350" s="200"/>
      <c r="M3350" s="70"/>
      <c r="N3350" s="182"/>
      <c r="O3350" s="181" t="str">
        <f t="shared" si="107"/>
        <v>1900-1</v>
      </c>
      <c r="P3350" s="181">
        <f t="shared" si="108"/>
        <v>0</v>
      </c>
      <c r="W3350" s="216"/>
      <c r="X3350" s="215"/>
      <c r="Y3350" s="184"/>
    </row>
    <row r="3351" spans="1:25">
      <c r="A3351" s="92"/>
      <c r="B3351" s="27"/>
      <c r="C3351" s="85"/>
      <c r="D3351" s="85"/>
      <c r="E3351" s="85"/>
      <c r="F3351" s="85"/>
      <c r="G3351" s="309"/>
      <c r="H3351" s="316"/>
      <c r="I3351" s="102"/>
      <c r="J3351" s="94"/>
      <c r="K3351" s="94"/>
      <c r="L3351" s="200"/>
      <c r="M3351" s="70"/>
      <c r="N3351" s="182"/>
      <c r="O3351" s="181" t="str">
        <f t="shared" si="107"/>
        <v>1900-1</v>
      </c>
      <c r="P3351" s="181">
        <f t="shared" si="108"/>
        <v>0</v>
      </c>
      <c r="W3351" s="216"/>
      <c r="X3351" s="215"/>
      <c r="Y3351" s="184"/>
    </row>
    <row r="3352" spans="1:25">
      <c r="A3352" s="92"/>
      <c r="B3352" s="27"/>
      <c r="C3352" s="85"/>
      <c r="D3352" s="85"/>
      <c r="E3352" s="85"/>
      <c r="F3352" s="85"/>
      <c r="G3352" s="309"/>
      <c r="H3352" s="316"/>
      <c r="I3352" s="102"/>
      <c r="J3352" s="94"/>
      <c r="K3352" s="94"/>
      <c r="L3352" s="200"/>
      <c r="M3352" s="70"/>
      <c r="N3352" s="182"/>
      <c r="O3352" s="181" t="str">
        <f t="shared" si="107"/>
        <v>1900-1</v>
      </c>
      <c r="P3352" s="181">
        <f t="shared" si="108"/>
        <v>0</v>
      </c>
      <c r="W3352" s="216"/>
      <c r="X3352" s="215"/>
      <c r="Y3352" s="184"/>
    </row>
    <row r="3353" spans="1:25">
      <c r="A3353" s="92"/>
      <c r="B3353" s="27"/>
      <c r="C3353" s="85"/>
      <c r="D3353" s="85"/>
      <c r="E3353" s="85"/>
      <c r="F3353" s="85"/>
      <c r="G3353" s="309"/>
      <c r="H3353" s="316"/>
      <c r="I3353" s="102"/>
      <c r="J3353" s="94"/>
      <c r="K3353" s="94"/>
      <c r="L3353" s="200"/>
      <c r="M3353" s="70"/>
      <c r="N3353" s="182"/>
      <c r="O3353" s="181" t="str">
        <f t="shared" si="107"/>
        <v>1900-1</v>
      </c>
      <c r="P3353" s="181">
        <f t="shared" si="108"/>
        <v>0</v>
      </c>
      <c r="W3353" s="216"/>
      <c r="X3353" s="215"/>
      <c r="Y3353" s="184"/>
    </row>
    <row r="3354" spans="1:25">
      <c r="A3354" s="92"/>
      <c r="B3354" s="27"/>
      <c r="C3354" s="85"/>
      <c r="D3354" s="85"/>
      <c r="E3354" s="85"/>
      <c r="F3354" s="85"/>
      <c r="G3354" s="309"/>
      <c r="H3354" s="316"/>
      <c r="I3354" s="102"/>
      <c r="J3354" s="94"/>
      <c r="K3354" s="94"/>
      <c r="L3354" s="200"/>
      <c r="M3354" s="70"/>
      <c r="N3354" s="182"/>
      <c r="O3354" s="181" t="str">
        <f t="shared" si="107"/>
        <v>1900-1</v>
      </c>
      <c r="P3354" s="181">
        <f t="shared" si="108"/>
        <v>0</v>
      </c>
      <c r="W3354" s="216"/>
      <c r="X3354" s="215"/>
      <c r="Y3354" s="184"/>
    </row>
    <row r="3355" spans="1:25">
      <c r="A3355" s="92"/>
      <c r="B3355" s="27"/>
      <c r="C3355" s="85"/>
      <c r="D3355" s="85"/>
      <c r="E3355" s="85"/>
      <c r="F3355" s="85"/>
      <c r="G3355" s="309"/>
      <c r="H3355" s="316"/>
      <c r="I3355" s="102"/>
      <c r="J3355" s="94"/>
      <c r="K3355" s="94"/>
      <c r="L3355" s="200"/>
      <c r="M3355" s="70"/>
      <c r="N3355" s="182"/>
      <c r="O3355" s="181" t="str">
        <f t="shared" si="107"/>
        <v>1900-1</v>
      </c>
      <c r="P3355" s="181">
        <f t="shared" si="108"/>
        <v>0</v>
      </c>
      <c r="W3355" s="216"/>
      <c r="X3355" s="215"/>
      <c r="Y3355" s="184"/>
    </row>
    <row r="3356" spans="1:25">
      <c r="A3356" s="92"/>
      <c r="B3356" s="27"/>
      <c r="C3356" s="85"/>
      <c r="D3356" s="85"/>
      <c r="E3356" s="85"/>
      <c r="F3356" s="85"/>
      <c r="G3356" s="309"/>
      <c r="H3356" s="316"/>
      <c r="I3356" s="102"/>
      <c r="J3356" s="94"/>
      <c r="K3356" s="94"/>
      <c r="L3356" s="200"/>
      <c r="M3356" s="70"/>
      <c r="N3356" s="182"/>
      <c r="O3356" s="181" t="str">
        <f t="shared" si="107"/>
        <v>1900-1</v>
      </c>
      <c r="P3356" s="181">
        <f t="shared" si="108"/>
        <v>0</v>
      </c>
      <c r="W3356" s="216"/>
      <c r="X3356" s="215"/>
      <c r="Y3356" s="184"/>
    </row>
    <row r="3357" spans="1:25">
      <c r="A3357" s="92"/>
      <c r="B3357" s="27"/>
      <c r="C3357" s="85"/>
      <c r="D3357" s="85"/>
      <c r="E3357" s="85"/>
      <c r="F3357" s="85"/>
      <c r="G3357" s="309"/>
      <c r="H3357" s="316"/>
      <c r="I3357" s="102"/>
      <c r="J3357" s="94"/>
      <c r="K3357" s="94"/>
      <c r="L3357" s="200"/>
      <c r="M3357" s="70"/>
      <c r="N3357" s="182"/>
      <c r="O3357" s="181" t="str">
        <f t="shared" si="107"/>
        <v>1900-1</v>
      </c>
      <c r="P3357" s="181">
        <f t="shared" si="108"/>
        <v>0</v>
      </c>
      <c r="W3357" s="216"/>
      <c r="X3357" s="215"/>
      <c r="Y3357" s="184"/>
    </row>
    <row r="3358" spans="1:25">
      <c r="A3358" s="92"/>
      <c r="B3358" s="27"/>
      <c r="C3358" s="85"/>
      <c r="D3358" s="85"/>
      <c r="E3358" s="85"/>
      <c r="F3358" s="85"/>
      <c r="G3358" s="309"/>
      <c r="H3358" s="316"/>
      <c r="I3358" s="102"/>
      <c r="J3358" s="94"/>
      <c r="K3358" s="94"/>
      <c r="L3358" s="200"/>
      <c r="M3358" s="70"/>
      <c r="N3358" s="182"/>
      <c r="O3358" s="181" t="str">
        <f t="shared" si="107"/>
        <v>1900-1</v>
      </c>
      <c r="P3358" s="181">
        <f t="shared" si="108"/>
        <v>0</v>
      </c>
      <c r="W3358" s="216"/>
      <c r="X3358" s="215"/>
      <c r="Y3358" s="184"/>
    </row>
    <row r="3359" spans="1:25">
      <c r="A3359" s="92"/>
      <c r="B3359" s="27"/>
      <c r="C3359" s="85"/>
      <c r="D3359" s="85"/>
      <c r="E3359" s="85"/>
      <c r="F3359" s="85"/>
      <c r="G3359" s="309"/>
      <c r="H3359" s="316"/>
      <c r="I3359" s="102"/>
      <c r="J3359" s="94"/>
      <c r="K3359" s="94"/>
      <c r="L3359" s="200"/>
      <c r="M3359" s="70"/>
      <c r="N3359" s="182"/>
      <c r="O3359" s="181" t="str">
        <f t="shared" si="107"/>
        <v>1900-1</v>
      </c>
      <c r="P3359" s="181">
        <f t="shared" si="108"/>
        <v>0</v>
      </c>
      <c r="W3359" s="216"/>
      <c r="X3359" s="215"/>
      <c r="Y3359" s="184"/>
    </row>
    <row r="3360" spans="1:25">
      <c r="A3360" s="92"/>
      <c r="B3360" s="27"/>
      <c r="C3360" s="85"/>
      <c r="D3360" s="85"/>
      <c r="E3360" s="85"/>
      <c r="F3360" s="85"/>
      <c r="G3360" s="309"/>
      <c r="H3360" s="316"/>
      <c r="I3360" s="102"/>
      <c r="J3360" s="94"/>
      <c r="K3360" s="94"/>
      <c r="L3360" s="200"/>
      <c r="M3360" s="70"/>
      <c r="N3360" s="182"/>
      <c r="O3360" s="181" t="str">
        <f t="shared" si="107"/>
        <v>1900-1</v>
      </c>
      <c r="P3360" s="181">
        <f t="shared" si="108"/>
        <v>0</v>
      </c>
      <c r="W3360" s="216"/>
      <c r="X3360" s="215"/>
      <c r="Y3360" s="184"/>
    </row>
    <row r="3361" spans="1:25">
      <c r="A3361" s="92"/>
      <c r="B3361" s="27"/>
      <c r="C3361" s="85"/>
      <c r="D3361" s="85"/>
      <c r="E3361" s="85"/>
      <c r="F3361" s="85"/>
      <c r="G3361" s="309"/>
      <c r="H3361" s="316"/>
      <c r="I3361" s="102"/>
      <c r="J3361" s="94"/>
      <c r="K3361" s="94"/>
      <c r="L3361" s="200"/>
      <c r="M3361" s="70"/>
      <c r="N3361" s="182"/>
      <c r="O3361" s="181" t="str">
        <f t="shared" si="107"/>
        <v>1900-1</v>
      </c>
      <c r="P3361" s="181">
        <f t="shared" si="108"/>
        <v>0</v>
      </c>
      <c r="W3361" s="216"/>
      <c r="X3361" s="215"/>
      <c r="Y3361" s="184"/>
    </row>
    <row r="3362" spans="1:25">
      <c r="A3362" s="92"/>
      <c r="B3362" s="27"/>
      <c r="C3362" s="85"/>
      <c r="D3362" s="85"/>
      <c r="E3362" s="85"/>
      <c r="F3362" s="85"/>
      <c r="G3362" s="309"/>
      <c r="H3362" s="316"/>
      <c r="I3362" s="102"/>
      <c r="J3362" s="94"/>
      <c r="K3362" s="94"/>
      <c r="L3362" s="200"/>
      <c r="M3362" s="70"/>
      <c r="N3362" s="182"/>
      <c r="O3362" s="181" t="str">
        <f t="shared" si="107"/>
        <v>1900-1</v>
      </c>
      <c r="P3362" s="181">
        <f t="shared" si="108"/>
        <v>0</v>
      </c>
      <c r="W3362" s="216"/>
      <c r="X3362" s="215"/>
      <c r="Y3362" s="184"/>
    </row>
    <row r="3363" spans="1:25">
      <c r="A3363" s="92"/>
      <c r="B3363" s="27"/>
      <c r="C3363" s="85"/>
      <c r="D3363" s="85"/>
      <c r="E3363" s="85"/>
      <c r="F3363" s="85"/>
      <c r="G3363" s="309"/>
      <c r="H3363" s="316"/>
      <c r="I3363" s="102"/>
      <c r="J3363" s="94"/>
      <c r="K3363" s="94"/>
      <c r="L3363" s="200"/>
      <c r="M3363" s="70"/>
      <c r="N3363" s="182"/>
      <c r="O3363" s="181" t="str">
        <f t="shared" si="107"/>
        <v>1900-1</v>
      </c>
      <c r="P3363" s="181">
        <f t="shared" si="108"/>
        <v>0</v>
      </c>
      <c r="W3363" s="216"/>
      <c r="X3363" s="215"/>
      <c r="Y3363" s="184"/>
    </row>
    <row r="3364" spans="1:25">
      <c r="A3364" s="92"/>
      <c r="B3364" s="27"/>
      <c r="C3364" s="85"/>
      <c r="D3364" s="85"/>
      <c r="E3364" s="85"/>
      <c r="F3364" s="85"/>
      <c r="G3364" s="309"/>
      <c r="H3364" s="316"/>
      <c r="I3364" s="102"/>
      <c r="J3364" s="94"/>
      <c r="K3364" s="94"/>
      <c r="L3364" s="200"/>
      <c r="M3364" s="70"/>
      <c r="N3364" s="182"/>
      <c r="O3364" s="181" t="str">
        <f t="shared" si="107"/>
        <v>1900-1</v>
      </c>
      <c r="P3364" s="181">
        <f t="shared" si="108"/>
        <v>0</v>
      </c>
      <c r="W3364" s="216"/>
      <c r="X3364" s="215"/>
      <c r="Y3364" s="184"/>
    </row>
    <row r="3365" spans="1:25">
      <c r="A3365" s="92"/>
      <c r="B3365" s="27"/>
      <c r="C3365" s="85"/>
      <c r="D3365" s="85"/>
      <c r="E3365" s="85"/>
      <c r="F3365" s="85"/>
      <c r="G3365" s="309"/>
      <c r="H3365" s="316"/>
      <c r="I3365" s="102"/>
      <c r="J3365" s="94"/>
      <c r="K3365" s="94"/>
      <c r="L3365" s="200"/>
      <c r="M3365" s="70"/>
      <c r="N3365" s="182"/>
      <c r="O3365" s="181" t="str">
        <f t="shared" si="107"/>
        <v>1900-1</v>
      </c>
      <c r="P3365" s="181">
        <f t="shared" si="108"/>
        <v>0</v>
      </c>
      <c r="W3365" s="216"/>
      <c r="X3365" s="215"/>
      <c r="Y3365" s="184"/>
    </row>
    <row r="3366" spans="1:25">
      <c r="A3366" s="92"/>
      <c r="B3366" s="27"/>
      <c r="C3366" s="85"/>
      <c r="D3366" s="85"/>
      <c r="E3366" s="85"/>
      <c r="F3366" s="85"/>
      <c r="G3366" s="309"/>
      <c r="H3366" s="316"/>
      <c r="I3366" s="102"/>
      <c r="J3366" s="94"/>
      <c r="K3366" s="94"/>
      <c r="L3366" s="200"/>
      <c r="M3366" s="70"/>
      <c r="N3366" s="182"/>
      <c r="O3366" s="181" t="str">
        <f t="shared" si="107"/>
        <v>1900-1</v>
      </c>
      <c r="P3366" s="181">
        <f t="shared" si="108"/>
        <v>0</v>
      </c>
      <c r="W3366" s="216"/>
      <c r="X3366" s="215"/>
      <c r="Y3366" s="184"/>
    </row>
    <row r="3367" spans="1:25">
      <c r="A3367" s="92"/>
      <c r="B3367" s="27"/>
      <c r="C3367" s="85"/>
      <c r="D3367" s="85"/>
      <c r="E3367" s="85"/>
      <c r="F3367" s="85"/>
      <c r="G3367" s="309"/>
      <c r="H3367" s="316"/>
      <c r="I3367" s="102"/>
      <c r="J3367" s="94"/>
      <c r="K3367" s="94"/>
      <c r="L3367" s="200"/>
      <c r="M3367" s="70"/>
      <c r="N3367" s="182"/>
      <c r="O3367" s="181" t="str">
        <f t="shared" si="107"/>
        <v>1900-1</v>
      </c>
      <c r="P3367" s="181">
        <f t="shared" si="108"/>
        <v>0</v>
      </c>
      <c r="W3367" s="216"/>
      <c r="X3367" s="215"/>
      <c r="Y3367" s="184"/>
    </row>
    <row r="3368" spans="1:25">
      <c r="A3368" s="92"/>
      <c r="B3368" s="27"/>
      <c r="C3368" s="85"/>
      <c r="D3368" s="85"/>
      <c r="E3368" s="85"/>
      <c r="F3368" s="85"/>
      <c r="G3368" s="309"/>
      <c r="H3368" s="316"/>
      <c r="I3368" s="102"/>
      <c r="J3368" s="94"/>
      <c r="K3368" s="94"/>
      <c r="L3368" s="200"/>
      <c r="M3368" s="70"/>
      <c r="N3368" s="182"/>
      <c r="O3368" s="181" t="str">
        <f t="shared" si="107"/>
        <v>1900-1</v>
      </c>
      <c r="P3368" s="181">
        <f t="shared" si="108"/>
        <v>0</v>
      </c>
      <c r="W3368" s="216"/>
      <c r="X3368" s="215"/>
      <c r="Y3368" s="184"/>
    </row>
    <row r="3369" spans="1:25">
      <c r="A3369" s="92"/>
      <c r="B3369" s="27"/>
      <c r="C3369" s="85"/>
      <c r="D3369" s="85"/>
      <c r="E3369" s="85"/>
      <c r="F3369" s="85"/>
      <c r="G3369" s="309"/>
      <c r="H3369" s="316"/>
      <c r="I3369" s="102"/>
      <c r="J3369" s="94"/>
      <c r="K3369" s="94"/>
      <c r="L3369" s="200"/>
      <c r="M3369" s="70"/>
      <c r="N3369" s="182"/>
      <c r="O3369" s="181" t="str">
        <f t="shared" si="107"/>
        <v>1900-1</v>
      </c>
      <c r="P3369" s="181">
        <f t="shared" si="108"/>
        <v>0</v>
      </c>
      <c r="W3369" s="216"/>
      <c r="X3369" s="215"/>
      <c r="Y3369" s="184"/>
    </row>
    <row r="3370" spans="1:25">
      <c r="A3370" s="92"/>
      <c r="B3370" s="27"/>
      <c r="C3370" s="85"/>
      <c r="D3370" s="85"/>
      <c r="E3370" s="85"/>
      <c r="F3370" s="85"/>
      <c r="G3370" s="309"/>
      <c r="H3370" s="316"/>
      <c r="I3370" s="102"/>
      <c r="J3370" s="94"/>
      <c r="K3370" s="94"/>
      <c r="L3370" s="200"/>
      <c r="M3370" s="70"/>
      <c r="N3370" s="182"/>
      <c r="O3370" s="181" t="str">
        <f t="shared" si="107"/>
        <v>1900-1</v>
      </c>
      <c r="P3370" s="181">
        <f t="shared" si="108"/>
        <v>0</v>
      </c>
      <c r="W3370" s="216"/>
      <c r="X3370" s="215"/>
      <c r="Y3370" s="184"/>
    </row>
    <row r="3371" spans="1:25">
      <c r="A3371" s="92"/>
      <c r="B3371" s="27"/>
      <c r="C3371" s="85"/>
      <c r="D3371" s="85"/>
      <c r="E3371" s="85"/>
      <c r="F3371" s="85"/>
      <c r="G3371" s="309"/>
      <c r="H3371" s="316"/>
      <c r="I3371" s="102"/>
      <c r="J3371" s="94"/>
      <c r="K3371" s="94"/>
      <c r="L3371" s="200"/>
      <c r="M3371" s="70"/>
      <c r="N3371" s="182"/>
      <c r="O3371" s="181" t="str">
        <f t="shared" si="107"/>
        <v>1900-1</v>
      </c>
      <c r="P3371" s="181">
        <f t="shared" si="108"/>
        <v>0</v>
      </c>
      <c r="W3371" s="216"/>
      <c r="X3371" s="215"/>
      <c r="Y3371" s="184"/>
    </row>
    <row r="3372" spans="1:25">
      <c r="A3372" s="92"/>
      <c r="B3372" s="27"/>
      <c r="C3372" s="85"/>
      <c r="D3372" s="85"/>
      <c r="E3372" s="85"/>
      <c r="F3372" s="85"/>
      <c r="G3372" s="309"/>
      <c r="H3372" s="316"/>
      <c r="I3372" s="102"/>
      <c r="J3372" s="94"/>
      <c r="K3372" s="94"/>
      <c r="L3372" s="200"/>
      <c r="M3372" s="70"/>
      <c r="N3372" s="182"/>
      <c r="O3372" s="181" t="str">
        <f t="shared" si="107"/>
        <v>1900-1</v>
      </c>
      <c r="P3372" s="181">
        <f t="shared" si="108"/>
        <v>0</v>
      </c>
      <c r="W3372" s="216"/>
      <c r="X3372" s="215"/>
      <c r="Y3372" s="184"/>
    </row>
    <row r="3373" spans="1:25">
      <c r="A3373" s="92"/>
      <c r="B3373" s="27"/>
      <c r="C3373" s="85"/>
      <c r="D3373" s="85"/>
      <c r="E3373" s="85"/>
      <c r="F3373" s="85"/>
      <c r="G3373" s="309"/>
      <c r="H3373" s="316"/>
      <c r="I3373" s="102"/>
      <c r="J3373" s="94"/>
      <c r="K3373" s="94"/>
      <c r="L3373" s="200"/>
      <c r="M3373" s="70"/>
      <c r="N3373" s="182"/>
      <c r="O3373" s="181" t="str">
        <f t="shared" si="107"/>
        <v>1900-1</v>
      </c>
      <c r="P3373" s="181">
        <f t="shared" si="108"/>
        <v>0</v>
      </c>
      <c r="W3373" s="216"/>
      <c r="X3373" s="215"/>
      <c r="Y3373" s="184"/>
    </row>
    <row r="3374" spans="1:25">
      <c r="A3374" s="92"/>
      <c r="B3374" s="27"/>
      <c r="C3374" s="85"/>
      <c r="D3374" s="85"/>
      <c r="E3374" s="85"/>
      <c r="F3374" s="85"/>
      <c r="G3374" s="309"/>
      <c r="H3374" s="316"/>
      <c r="I3374" s="102"/>
      <c r="J3374" s="94"/>
      <c r="K3374" s="94"/>
      <c r="L3374" s="200"/>
      <c r="M3374" s="70"/>
      <c r="N3374" s="182"/>
      <c r="O3374" s="181" t="str">
        <f t="shared" si="107"/>
        <v>1900-1</v>
      </c>
      <c r="P3374" s="181">
        <f t="shared" si="108"/>
        <v>0</v>
      </c>
      <c r="W3374" s="216"/>
      <c r="X3374" s="215"/>
      <c r="Y3374" s="184"/>
    </row>
    <row r="3375" spans="1:25">
      <c r="A3375" s="92"/>
      <c r="B3375" s="27"/>
      <c r="C3375" s="85"/>
      <c r="D3375" s="85"/>
      <c r="E3375" s="85"/>
      <c r="F3375" s="85"/>
      <c r="G3375" s="309"/>
      <c r="H3375" s="316"/>
      <c r="I3375" s="102"/>
      <c r="J3375" s="94"/>
      <c r="K3375" s="94"/>
      <c r="L3375" s="200"/>
      <c r="M3375" s="70"/>
      <c r="N3375" s="182"/>
      <c r="O3375" s="181" t="str">
        <f t="shared" ref="O3375:O3438" si="109">YEAR(B3375)&amp;"-"&amp;MONTH(B3375)</f>
        <v>1900-1</v>
      </c>
      <c r="P3375" s="181">
        <f t="shared" si="108"/>
        <v>0</v>
      </c>
      <c r="W3375" s="216"/>
      <c r="X3375" s="215"/>
      <c r="Y3375" s="184"/>
    </row>
    <row r="3376" spans="1:25">
      <c r="A3376" s="92"/>
      <c r="B3376" s="27"/>
      <c r="C3376" s="85"/>
      <c r="D3376" s="85"/>
      <c r="E3376" s="85"/>
      <c r="F3376" s="85"/>
      <c r="G3376" s="309"/>
      <c r="H3376" s="316"/>
      <c r="I3376" s="102"/>
      <c r="J3376" s="94"/>
      <c r="K3376" s="94"/>
      <c r="L3376" s="200"/>
      <c r="M3376" s="70"/>
      <c r="N3376" s="182"/>
      <c r="O3376" s="181" t="str">
        <f t="shared" si="109"/>
        <v>1900-1</v>
      </c>
      <c r="P3376" s="181">
        <f t="shared" si="108"/>
        <v>0</v>
      </c>
      <c r="W3376" s="216"/>
      <c r="X3376" s="215"/>
      <c r="Y3376" s="184"/>
    </row>
    <row r="3377" spans="1:25">
      <c r="A3377" s="92"/>
      <c r="B3377" s="27"/>
      <c r="C3377" s="85"/>
      <c r="D3377" s="85"/>
      <c r="E3377" s="85"/>
      <c r="F3377" s="85"/>
      <c r="G3377" s="309"/>
      <c r="H3377" s="316"/>
      <c r="I3377" s="102"/>
      <c r="J3377" s="94"/>
      <c r="K3377" s="94"/>
      <c r="L3377" s="200"/>
      <c r="M3377" s="70"/>
      <c r="N3377" s="182"/>
      <c r="O3377" s="181" t="str">
        <f t="shared" si="109"/>
        <v>1900-1</v>
      </c>
      <c r="P3377" s="181">
        <f t="shared" si="108"/>
        <v>0</v>
      </c>
      <c r="W3377" s="216"/>
      <c r="X3377" s="215"/>
      <c r="Y3377" s="184"/>
    </row>
    <row r="3378" spans="1:25">
      <c r="A3378" s="92"/>
      <c r="B3378" s="27"/>
      <c r="C3378" s="85"/>
      <c r="D3378" s="85"/>
      <c r="E3378" s="85"/>
      <c r="F3378" s="85"/>
      <c r="G3378" s="309"/>
      <c r="H3378" s="316"/>
      <c r="I3378" s="102"/>
      <c r="J3378" s="94"/>
      <c r="K3378" s="94"/>
      <c r="L3378" s="200"/>
      <c r="M3378" s="70"/>
      <c r="N3378" s="182"/>
      <c r="O3378" s="181" t="str">
        <f t="shared" si="109"/>
        <v>1900-1</v>
      </c>
      <c r="P3378" s="181">
        <f t="shared" si="108"/>
        <v>0</v>
      </c>
      <c r="W3378" s="216"/>
      <c r="X3378" s="215"/>
      <c r="Y3378" s="184"/>
    </row>
    <row r="3379" spans="1:25">
      <c r="A3379" s="92"/>
      <c r="B3379" s="27"/>
      <c r="C3379" s="85"/>
      <c r="D3379" s="85"/>
      <c r="E3379" s="85"/>
      <c r="F3379" s="85"/>
      <c r="G3379" s="309"/>
      <c r="H3379" s="316"/>
      <c r="I3379" s="102"/>
      <c r="J3379" s="94"/>
      <c r="K3379" s="94"/>
      <c r="L3379" s="200"/>
      <c r="M3379" s="70"/>
      <c r="N3379" s="182"/>
      <c r="O3379" s="181" t="str">
        <f t="shared" si="109"/>
        <v>1900-1</v>
      </c>
      <c r="P3379" s="181">
        <f t="shared" si="108"/>
        <v>0</v>
      </c>
      <c r="W3379" s="216"/>
      <c r="X3379" s="215"/>
      <c r="Y3379" s="184"/>
    </row>
    <row r="3380" spans="1:25">
      <c r="A3380" s="92"/>
      <c r="B3380" s="27"/>
      <c r="C3380" s="85"/>
      <c r="D3380" s="85"/>
      <c r="E3380" s="85"/>
      <c r="F3380" s="85"/>
      <c r="G3380" s="309"/>
      <c r="H3380" s="316"/>
      <c r="I3380" s="102"/>
      <c r="J3380" s="94"/>
      <c r="K3380" s="94"/>
      <c r="L3380" s="200"/>
      <c r="M3380" s="70"/>
      <c r="N3380" s="182"/>
      <c r="O3380" s="181" t="str">
        <f t="shared" si="109"/>
        <v>1900-1</v>
      </c>
      <c r="P3380" s="181">
        <f t="shared" si="108"/>
        <v>0</v>
      </c>
      <c r="W3380" s="216"/>
      <c r="X3380" s="215"/>
      <c r="Y3380" s="184"/>
    </row>
    <row r="3381" spans="1:25">
      <c r="A3381" s="92"/>
      <c r="B3381" s="27"/>
      <c r="C3381" s="85"/>
      <c r="D3381" s="85"/>
      <c r="E3381" s="85"/>
      <c r="F3381" s="85"/>
      <c r="G3381" s="309"/>
      <c r="H3381" s="316"/>
      <c r="I3381" s="102"/>
      <c r="J3381" s="94"/>
      <c r="K3381" s="94"/>
      <c r="L3381" s="200"/>
      <c r="M3381" s="70"/>
      <c r="N3381" s="182"/>
      <c r="O3381" s="181" t="str">
        <f t="shared" si="109"/>
        <v>1900-1</v>
      </c>
      <c r="P3381" s="181">
        <f t="shared" si="108"/>
        <v>0</v>
      </c>
      <c r="W3381" s="216"/>
      <c r="X3381" s="215"/>
      <c r="Y3381" s="184"/>
    </row>
    <row r="3382" spans="1:25">
      <c r="A3382" s="92"/>
      <c r="B3382" s="27"/>
      <c r="C3382" s="85"/>
      <c r="D3382" s="85"/>
      <c r="E3382" s="85"/>
      <c r="F3382" s="85"/>
      <c r="G3382" s="309"/>
      <c r="H3382" s="316"/>
      <c r="I3382" s="102"/>
      <c r="J3382" s="94"/>
      <c r="K3382" s="94"/>
      <c r="L3382" s="200"/>
      <c r="M3382" s="70"/>
      <c r="N3382" s="182"/>
      <c r="O3382" s="181" t="str">
        <f t="shared" si="109"/>
        <v>1900-1</v>
      </c>
      <c r="P3382" s="181">
        <f t="shared" si="108"/>
        <v>0</v>
      </c>
      <c r="W3382" s="216"/>
      <c r="X3382" s="215"/>
      <c r="Y3382" s="184"/>
    </row>
    <row r="3383" spans="1:25">
      <c r="A3383" s="92"/>
      <c r="B3383" s="27"/>
      <c r="C3383" s="85"/>
      <c r="D3383" s="85"/>
      <c r="E3383" s="85"/>
      <c r="F3383" s="85"/>
      <c r="G3383" s="309"/>
      <c r="H3383" s="316"/>
      <c r="I3383" s="102"/>
      <c r="J3383" s="94"/>
      <c r="K3383" s="94"/>
      <c r="L3383" s="200"/>
      <c r="M3383" s="70"/>
      <c r="N3383" s="182"/>
      <c r="O3383" s="181" t="str">
        <f t="shared" si="109"/>
        <v>1900-1</v>
      </c>
      <c r="P3383" s="181">
        <f t="shared" si="108"/>
        <v>0</v>
      </c>
      <c r="W3383" s="216"/>
      <c r="X3383" s="215"/>
      <c r="Y3383" s="184"/>
    </row>
    <row r="3384" spans="1:25">
      <c r="A3384" s="92"/>
      <c r="B3384" s="27"/>
      <c r="C3384" s="85"/>
      <c r="D3384" s="85"/>
      <c r="E3384" s="85"/>
      <c r="F3384" s="85"/>
      <c r="G3384" s="309"/>
      <c r="H3384" s="316"/>
      <c r="I3384" s="102"/>
      <c r="J3384" s="94"/>
      <c r="K3384" s="94"/>
      <c r="L3384" s="200"/>
      <c r="M3384" s="70"/>
      <c r="N3384" s="182"/>
      <c r="O3384" s="181" t="str">
        <f t="shared" si="109"/>
        <v>1900-1</v>
      </c>
      <c r="P3384" s="181">
        <f t="shared" si="108"/>
        <v>0</v>
      </c>
      <c r="W3384" s="216"/>
      <c r="X3384" s="215"/>
      <c r="Y3384" s="184"/>
    </row>
    <row r="3385" spans="1:25">
      <c r="A3385" s="92"/>
      <c r="B3385" s="27"/>
      <c r="C3385" s="85"/>
      <c r="D3385" s="85"/>
      <c r="E3385" s="85"/>
      <c r="F3385" s="85"/>
      <c r="G3385" s="309"/>
      <c r="H3385" s="316"/>
      <c r="I3385" s="102"/>
      <c r="J3385" s="94"/>
      <c r="K3385" s="94"/>
      <c r="L3385" s="200"/>
      <c r="M3385" s="70"/>
      <c r="N3385" s="182"/>
      <c r="O3385" s="181" t="str">
        <f t="shared" si="109"/>
        <v>1900-1</v>
      </c>
      <c r="P3385" s="181">
        <f t="shared" si="108"/>
        <v>0</v>
      </c>
      <c r="W3385" s="216"/>
      <c r="X3385" s="215"/>
      <c r="Y3385" s="184"/>
    </row>
    <row r="3386" spans="1:25">
      <c r="A3386" s="92"/>
      <c r="B3386" s="27"/>
      <c r="C3386" s="85"/>
      <c r="D3386" s="85"/>
      <c r="E3386" s="85"/>
      <c r="F3386" s="85"/>
      <c r="G3386" s="309"/>
      <c r="H3386" s="316"/>
      <c r="I3386" s="102"/>
      <c r="J3386" s="94"/>
      <c r="K3386" s="94"/>
      <c r="L3386" s="200"/>
      <c r="M3386" s="70"/>
      <c r="N3386" s="182"/>
      <c r="O3386" s="181" t="str">
        <f t="shared" si="109"/>
        <v>1900-1</v>
      </c>
      <c r="P3386" s="181">
        <f t="shared" si="108"/>
        <v>0</v>
      </c>
      <c r="W3386" s="216"/>
      <c r="X3386" s="215"/>
      <c r="Y3386" s="184"/>
    </row>
    <row r="3387" spans="1:25">
      <c r="A3387" s="92"/>
      <c r="B3387" s="27"/>
      <c r="C3387" s="85"/>
      <c r="D3387" s="85"/>
      <c r="E3387" s="85"/>
      <c r="F3387" s="85"/>
      <c r="G3387" s="309"/>
      <c r="H3387" s="316"/>
      <c r="I3387" s="102"/>
      <c r="J3387" s="94"/>
      <c r="K3387" s="94"/>
      <c r="L3387" s="200"/>
      <c r="M3387" s="70"/>
      <c r="N3387" s="182"/>
      <c r="O3387" s="181" t="str">
        <f t="shared" si="109"/>
        <v>1900-1</v>
      </c>
      <c r="P3387" s="181">
        <f t="shared" si="108"/>
        <v>0</v>
      </c>
      <c r="W3387" s="216"/>
      <c r="X3387" s="215"/>
      <c r="Y3387" s="184"/>
    </row>
    <row r="3388" spans="1:25">
      <c r="A3388" s="92"/>
      <c r="B3388" s="27"/>
      <c r="C3388" s="85"/>
      <c r="D3388" s="85"/>
      <c r="E3388" s="85"/>
      <c r="F3388" s="85"/>
      <c r="G3388" s="309"/>
      <c r="H3388" s="316"/>
      <c r="I3388" s="102"/>
      <c r="J3388" s="94"/>
      <c r="K3388" s="94"/>
      <c r="L3388" s="200"/>
      <c r="M3388" s="70"/>
      <c r="N3388" s="182"/>
      <c r="O3388" s="181" t="str">
        <f t="shared" si="109"/>
        <v>1900-1</v>
      </c>
      <c r="P3388" s="181">
        <f t="shared" si="108"/>
        <v>0</v>
      </c>
      <c r="W3388" s="216"/>
      <c r="X3388" s="215"/>
      <c r="Y3388" s="184"/>
    </row>
    <row r="3389" spans="1:25">
      <c r="A3389" s="92"/>
      <c r="B3389" s="27"/>
      <c r="C3389" s="85"/>
      <c r="D3389" s="85"/>
      <c r="E3389" s="85"/>
      <c r="F3389" s="85"/>
      <c r="G3389" s="309"/>
      <c r="H3389" s="316"/>
      <c r="I3389" s="102"/>
      <c r="J3389" s="94"/>
      <c r="K3389" s="94"/>
      <c r="L3389" s="200"/>
      <c r="M3389" s="70"/>
      <c r="N3389" s="182"/>
      <c r="O3389" s="181" t="str">
        <f t="shared" si="109"/>
        <v>1900-1</v>
      </c>
      <c r="P3389" s="181">
        <f t="shared" si="108"/>
        <v>0</v>
      </c>
      <c r="W3389" s="216"/>
      <c r="X3389" s="215"/>
      <c r="Y3389" s="184"/>
    </row>
    <row r="3390" spans="1:25">
      <c r="A3390" s="92"/>
      <c r="B3390" s="27"/>
      <c r="C3390" s="85"/>
      <c r="D3390" s="85"/>
      <c r="E3390" s="85"/>
      <c r="F3390" s="85"/>
      <c r="G3390" s="309"/>
      <c r="H3390" s="316"/>
      <c r="I3390" s="102"/>
      <c r="J3390" s="94"/>
      <c r="K3390" s="94"/>
      <c r="L3390" s="200"/>
      <c r="M3390" s="70"/>
      <c r="N3390" s="182"/>
      <c r="O3390" s="181" t="str">
        <f t="shared" si="109"/>
        <v>1900-1</v>
      </c>
      <c r="P3390" s="181">
        <f t="shared" si="108"/>
        <v>0</v>
      </c>
      <c r="W3390" s="216"/>
      <c r="X3390" s="215"/>
      <c r="Y3390" s="184"/>
    </row>
    <row r="3391" spans="1:25">
      <c r="A3391" s="92"/>
      <c r="B3391" s="27"/>
      <c r="C3391" s="85"/>
      <c r="D3391" s="85"/>
      <c r="E3391" s="85"/>
      <c r="F3391" s="85"/>
      <c r="G3391" s="309"/>
      <c r="H3391" s="316"/>
      <c r="I3391" s="102"/>
      <c r="J3391" s="94"/>
      <c r="K3391" s="94"/>
      <c r="L3391" s="200"/>
      <c r="M3391" s="70"/>
      <c r="N3391" s="182"/>
      <c r="O3391" s="181" t="str">
        <f t="shared" si="109"/>
        <v>1900-1</v>
      </c>
      <c r="P3391" s="181">
        <f t="shared" si="108"/>
        <v>0</v>
      </c>
      <c r="W3391" s="216"/>
      <c r="X3391" s="215"/>
      <c r="Y3391" s="184"/>
    </row>
    <row r="3392" spans="1:25">
      <c r="A3392" s="92"/>
      <c r="B3392" s="27"/>
      <c r="C3392" s="85"/>
      <c r="D3392" s="85"/>
      <c r="E3392" s="85"/>
      <c r="F3392" s="85"/>
      <c r="G3392" s="309"/>
      <c r="H3392" s="316"/>
      <c r="I3392" s="102"/>
      <c r="J3392" s="94"/>
      <c r="K3392" s="94"/>
      <c r="L3392" s="200"/>
      <c r="M3392" s="70"/>
      <c r="N3392" s="182"/>
      <c r="O3392" s="181" t="str">
        <f t="shared" si="109"/>
        <v>1900-1</v>
      </c>
      <c r="P3392" s="181">
        <f t="shared" si="108"/>
        <v>0</v>
      </c>
      <c r="W3392" s="216"/>
      <c r="X3392" s="215"/>
      <c r="Y3392" s="184"/>
    </row>
    <row r="3393" spans="1:25">
      <c r="A3393" s="92"/>
      <c r="B3393" s="27"/>
      <c r="C3393" s="85"/>
      <c r="D3393" s="85"/>
      <c r="E3393" s="85"/>
      <c r="F3393" s="85"/>
      <c r="G3393" s="309"/>
      <c r="H3393" s="316"/>
      <c r="I3393" s="102"/>
      <c r="J3393" s="94"/>
      <c r="K3393" s="94"/>
      <c r="L3393" s="200"/>
      <c r="M3393" s="70"/>
      <c r="N3393" s="182"/>
      <c r="O3393" s="181" t="str">
        <f t="shared" si="109"/>
        <v>1900-1</v>
      </c>
      <c r="P3393" s="181">
        <f t="shared" si="108"/>
        <v>0</v>
      </c>
      <c r="W3393" s="216"/>
      <c r="X3393" s="215"/>
      <c r="Y3393" s="184"/>
    </row>
    <row r="3394" spans="1:25">
      <c r="A3394" s="92"/>
      <c r="B3394" s="27"/>
      <c r="C3394" s="85"/>
      <c r="D3394" s="85"/>
      <c r="E3394" s="85"/>
      <c r="F3394" s="85"/>
      <c r="G3394" s="309"/>
      <c r="H3394" s="316"/>
      <c r="I3394" s="102"/>
      <c r="J3394" s="94"/>
      <c r="K3394" s="94"/>
      <c r="L3394" s="200"/>
      <c r="M3394" s="70"/>
      <c r="N3394" s="182"/>
      <c r="O3394" s="181" t="str">
        <f t="shared" si="109"/>
        <v>1900-1</v>
      </c>
      <c r="P3394" s="181">
        <f t="shared" si="108"/>
        <v>0</v>
      </c>
      <c r="W3394" s="216"/>
      <c r="X3394" s="215"/>
      <c r="Y3394" s="184"/>
    </row>
    <row r="3395" spans="1:25">
      <c r="A3395" s="92"/>
      <c r="B3395" s="27"/>
      <c r="C3395" s="85"/>
      <c r="D3395" s="85"/>
      <c r="E3395" s="85"/>
      <c r="F3395" s="85"/>
      <c r="G3395" s="309"/>
      <c r="H3395" s="316"/>
      <c r="I3395" s="102"/>
      <c r="J3395" s="94"/>
      <c r="K3395" s="94"/>
      <c r="L3395" s="200"/>
      <c r="M3395" s="70"/>
      <c r="N3395" s="182"/>
      <c r="O3395" s="181" t="str">
        <f t="shared" si="109"/>
        <v>1900-1</v>
      </c>
      <c r="P3395" s="181">
        <f t="shared" ref="P3395:P3458" si="110">N3395*H3395</f>
        <v>0</v>
      </c>
      <c r="W3395" s="216"/>
      <c r="X3395" s="215"/>
      <c r="Y3395" s="184"/>
    </row>
    <row r="3396" spans="1:25">
      <c r="A3396" s="92"/>
      <c r="B3396" s="27"/>
      <c r="C3396" s="85"/>
      <c r="D3396" s="85"/>
      <c r="E3396" s="85"/>
      <c r="F3396" s="85"/>
      <c r="G3396" s="309"/>
      <c r="H3396" s="316"/>
      <c r="I3396" s="102"/>
      <c r="J3396" s="94"/>
      <c r="K3396" s="94"/>
      <c r="L3396" s="200"/>
      <c r="M3396" s="70"/>
      <c r="N3396" s="182"/>
      <c r="O3396" s="181" t="str">
        <f t="shared" si="109"/>
        <v>1900-1</v>
      </c>
      <c r="P3396" s="181">
        <f t="shared" si="110"/>
        <v>0</v>
      </c>
      <c r="W3396" s="216"/>
      <c r="X3396" s="215"/>
      <c r="Y3396" s="184"/>
    </row>
    <row r="3397" spans="1:25">
      <c r="A3397" s="92"/>
      <c r="B3397" s="27"/>
      <c r="C3397" s="85"/>
      <c r="D3397" s="85"/>
      <c r="E3397" s="85"/>
      <c r="F3397" s="85"/>
      <c r="G3397" s="309"/>
      <c r="H3397" s="316"/>
      <c r="I3397" s="102"/>
      <c r="J3397" s="94"/>
      <c r="K3397" s="94"/>
      <c r="L3397" s="200"/>
      <c r="M3397" s="70"/>
      <c r="N3397" s="182"/>
      <c r="O3397" s="181" t="str">
        <f t="shared" si="109"/>
        <v>1900-1</v>
      </c>
      <c r="P3397" s="181">
        <f t="shared" si="110"/>
        <v>0</v>
      </c>
      <c r="W3397" s="216"/>
      <c r="X3397" s="215"/>
      <c r="Y3397" s="184"/>
    </row>
    <row r="3398" spans="1:25">
      <c r="A3398" s="92"/>
      <c r="B3398" s="27"/>
      <c r="C3398" s="85"/>
      <c r="D3398" s="85"/>
      <c r="E3398" s="85"/>
      <c r="F3398" s="85"/>
      <c r="G3398" s="309"/>
      <c r="H3398" s="316"/>
      <c r="I3398" s="102"/>
      <c r="J3398" s="94"/>
      <c r="K3398" s="94"/>
      <c r="L3398" s="200"/>
      <c r="M3398" s="70"/>
      <c r="N3398" s="182"/>
      <c r="O3398" s="181" t="str">
        <f t="shared" si="109"/>
        <v>1900-1</v>
      </c>
      <c r="P3398" s="181">
        <f t="shared" si="110"/>
        <v>0</v>
      </c>
      <c r="W3398" s="216"/>
      <c r="X3398" s="215"/>
      <c r="Y3398" s="184"/>
    </row>
    <row r="3399" spans="1:25">
      <c r="A3399" s="92"/>
      <c r="B3399" s="27"/>
      <c r="C3399" s="85"/>
      <c r="D3399" s="85"/>
      <c r="E3399" s="85"/>
      <c r="F3399" s="85"/>
      <c r="G3399" s="309"/>
      <c r="H3399" s="316"/>
      <c r="I3399" s="102"/>
      <c r="J3399" s="94"/>
      <c r="K3399" s="94"/>
      <c r="L3399" s="200"/>
      <c r="M3399" s="70"/>
      <c r="N3399" s="182"/>
      <c r="O3399" s="181" t="str">
        <f t="shared" si="109"/>
        <v>1900-1</v>
      </c>
      <c r="P3399" s="181">
        <f t="shared" si="110"/>
        <v>0</v>
      </c>
      <c r="W3399" s="216"/>
      <c r="X3399" s="215"/>
      <c r="Y3399" s="184"/>
    </row>
    <row r="3400" spans="1:25">
      <c r="A3400" s="92"/>
      <c r="B3400" s="27"/>
      <c r="C3400" s="85"/>
      <c r="D3400" s="85"/>
      <c r="E3400" s="85"/>
      <c r="F3400" s="85"/>
      <c r="G3400" s="309"/>
      <c r="H3400" s="316"/>
      <c r="I3400" s="102"/>
      <c r="J3400" s="94"/>
      <c r="K3400" s="94"/>
      <c r="L3400" s="200"/>
      <c r="M3400" s="70"/>
      <c r="N3400" s="182"/>
      <c r="O3400" s="181" t="str">
        <f t="shared" si="109"/>
        <v>1900-1</v>
      </c>
      <c r="P3400" s="181">
        <f t="shared" si="110"/>
        <v>0</v>
      </c>
      <c r="W3400" s="216"/>
      <c r="X3400" s="215"/>
      <c r="Y3400" s="184"/>
    </row>
    <row r="3401" spans="1:25">
      <c r="A3401" s="92"/>
      <c r="B3401" s="27"/>
      <c r="C3401" s="85"/>
      <c r="D3401" s="85"/>
      <c r="E3401" s="85"/>
      <c r="F3401" s="85"/>
      <c r="G3401" s="309"/>
      <c r="H3401" s="316"/>
      <c r="I3401" s="102"/>
      <c r="J3401" s="94"/>
      <c r="K3401" s="94"/>
      <c r="L3401" s="200"/>
      <c r="M3401" s="70"/>
      <c r="N3401" s="182"/>
      <c r="O3401" s="181" t="str">
        <f t="shared" si="109"/>
        <v>1900-1</v>
      </c>
      <c r="P3401" s="181">
        <f t="shared" si="110"/>
        <v>0</v>
      </c>
      <c r="W3401" s="216"/>
      <c r="X3401" s="215"/>
      <c r="Y3401" s="184"/>
    </row>
    <row r="3402" spans="1:25">
      <c r="A3402" s="92"/>
      <c r="B3402" s="27"/>
      <c r="C3402" s="85"/>
      <c r="D3402" s="85"/>
      <c r="E3402" s="85"/>
      <c r="F3402" s="85"/>
      <c r="G3402" s="309"/>
      <c r="H3402" s="316"/>
      <c r="I3402" s="102"/>
      <c r="J3402" s="94"/>
      <c r="K3402" s="94"/>
      <c r="L3402" s="200"/>
      <c r="M3402" s="70"/>
      <c r="N3402" s="182"/>
      <c r="O3402" s="181" t="str">
        <f t="shared" si="109"/>
        <v>1900-1</v>
      </c>
      <c r="P3402" s="181">
        <f t="shared" si="110"/>
        <v>0</v>
      </c>
      <c r="W3402" s="216"/>
      <c r="X3402" s="215"/>
      <c r="Y3402" s="184"/>
    </row>
    <row r="3403" spans="1:25">
      <c r="A3403" s="92"/>
      <c r="B3403" s="27"/>
      <c r="C3403" s="85"/>
      <c r="D3403" s="85"/>
      <c r="E3403" s="85"/>
      <c r="F3403" s="85"/>
      <c r="G3403" s="309"/>
      <c r="H3403" s="316"/>
      <c r="I3403" s="102"/>
      <c r="J3403" s="94"/>
      <c r="K3403" s="94"/>
      <c r="L3403" s="200"/>
      <c r="M3403" s="70"/>
      <c r="N3403" s="182"/>
      <c r="O3403" s="181" t="str">
        <f t="shared" si="109"/>
        <v>1900-1</v>
      </c>
      <c r="P3403" s="181">
        <f t="shared" si="110"/>
        <v>0</v>
      </c>
      <c r="W3403" s="216"/>
      <c r="X3403" s="215"/>
      <c r="Y3403" s="184"/>
    </row>
    <row r="3404" spans="1:25">
      <c r="A3404" s="92"/>
      <c r="B3404" s="27"/>
      <c r="C3404" s="85"/>
      <c r="D3404" s="85"/>
      <c r="E3404" s="85"/>
      <c r="F3404" s="85"/>
      <c r="G3404" s="309"/>
      <c r="H3404" s="316"/>
      <c r="I3404" s="102"/>
      <c r="J3404" s="94"/>
      <c r="K3404" s="94"/>
      <c r="L3404" s="200"/>
      <c r="M3404" s="70"/>
      <c r="N3404" s="182"/>
      <c r="O3404" s="181" t="str">
        <f t="shared" si="109"/>
        <v>1900-1</v>
      </c>
      <c r="P3404" s="181">
        <f t="shared" si="110"/>
        <v>0</v>
      </c>
      <c r="W3404" s="216"/>
      <c r="X3404" s="215"/>
      <c r="Y3404" s="184"/>
    </row>
    <row r="3405" spans="1:25">
      <c r="A3405" s="92"/>
      <c r="B3405" s="27"/>
      <c r="C3405" s="85"/>
      <c r="D3405" s="85"/>
      <c r="E3405" s="85"/>
      <c r="F3405" s="85"/>
      <c r="G3405" s="309"/>
      <c r="H3405" s="316"/>
      <c r="I3405" s="102"/>
      <c r="J3405" s="94"/>
      <c r="K3405" s="94"/>
      <c r="L3405" s="200"/>
      <c r="M3405" s="70"/>
      <c r="N3405" s="182"/>
      <c r="O3405" s="181" t="str">
        <f t="shared" si="109"/>
        <v>1900-1</v>
      </c>
      <c r="P3405" s="181">
        <f t="shared" si="110"/>
        <v>0</v>
      </c>
      <c r="W3405" s="216"/>
      <c r="X3405" s="215"/>
      <c r="Y3405" s="184"/>
    </row>
    <row r="3406" spans="1:25">
      <c r="A3406" s="92"/>
      <c r="B3406" s="27"/>
      <c r="C3406" s="85"/>
      <c r="D3406" s="85"/>
      <c r="E3406" s="85"/>
      <c r="F3406" s="85"/>
      <c r="G3406" s="309"/>
      <c r="H3406" s="316"/>
      <c r="I3406" s="102"/>
      <c r="J3406" s="94"/>
      <c r="K3406" s="94"/>
      <c r="L3406" s="200"/>
      <c r="M3406" s="70"/>
      <c r="N3406" s="182"/>
      <c r="O3406" s="181" t="str">
        <f t="shared" si="109"/>
        <v>1900-1</v>
      </c>
      <c r="P3406" s="181">
        <f t="shared" si="110"/>
        <v>0</v>
      </c>
      <c r="W3406" s="216"/>
      <c r="X3406" s="215"/>
      <c r="Y3406" s="184"/>
    </row>
    <row r="3407" spans="1:25">
      <c r="A3407" s="92"/>
      <c r="B3407" s="27"/>
      <c r="C3407" s="85"/>
      <c r="D3407" s="85"/>
      <c r="E3407" s="85"/>
      <c r="F3407" s="85"/>
      <c r="G3407" s="309"/>
      <c r="H3407" s="316"/>
      <c r="I3407" s="102"/>
      <c r="J3407" s="94"/>
      <c r="K3407" s="94"/>
      <c r="L3407" s="200"/>
      <c r="M3407" s="70"/>
      <c r="N3407" s="182"/>
      <c r="O3407" s="181" t="str">
        <f t="shared" si="109"/>
        <v>1900-1</v>
      </c>
      <c r="P3407" s="181">
        <f t="shared" si="110"/>
        <v>0</v>
      </c>
      <c r="W3407" s="216"/>
      <c r="X3407" s="215"/>
      <c r="Y3407" s="184"/>
    </row>
    <row r="3408" spans="1:25">
      <c r="A3408" s="92"/>
      <c r="B3408" s="27"/>
      <c r="C3408" s="85"/>
      <c r="D3408" s="85"/>
      <c r="E3408" s="85"/>
      <c r="F3408" s="85"/>
      <c r="G3408" s="309"/>
      <c r="H3408" s="316"/>
      <c r="I3408" s="102"/>
      <c r="J3408" s="94"/>
      <c r="K3408" s="94"/>
      <c r="L3408" s="200"/>
      <c r="M3408" s="70"/>
      <c r="N3408" s="182"/>
      <c r="O3408" s="181" t="str">
        <f t="shared" si="109"/>
        <v>1900-1</v>
      </c>
      <c r="P3408" s="181">
        <f t="shared" si="110"/>
        <v>0</v>
      </c>
      <c r="W3408" s="216"/>
      <c r="X3408" s="215"/>
      <c r="Y3408" s="184"/>
    </row>
    <row r="3409" spans="1:25">
      <c r="A3409" s="92"/>
      <c r="B3409" s="27"/>
      <c r="C3409" s="85"/>
      <c r="D3409" s="85"/>
      <c r="E3409" s="85"/>
      <c r="F3409" s="85"/>
      <c r="G3409" s="309"/>
      <c r="H3409" s="316"/>
      <c r="I3409" s="102"/>
      <c r="J3409" s="94"/>
      <c r="K3409" s="94"/>
      <c r="L3409" s="200"/>
      <c r="M3409" s="70"/>
      <c r="N3409" s="182"/>
      <c r="O3409" s="181" t="str">
        <f t="shared" si="109"/>
        <v>1900-1</v>
      </c>
      <c r="P3409" s="181">
        <f t="shared" si="110"/>
        <v>0</v>
      </c>
      <c r="W3409" s="216"/>
      <c r="X3409" s="215"/>
      <c r="Y3409" s="184"/>
    </row>
    <row r="3410" spans="1:25">
      <c r="A3410" s="92"/>
      <c r="B3410" s="27"/>
      <c r="C3410" s="85"/>
      <c r="D3410" s="85"/>
      <c r="E3410" s="85"/>
      <c r="F3410" s="85"/>
      <c r="G3410" s="309"/>
      <c r="H3410" s="316"/>
      <c r="I3410" s="102"/>
      <c r="J3410" s="94"/>
      <c r="K3410" s="94"/>
      <c r="L3410" s="200"/>
      <c r="M3410" s="70"/>
      <c r="N3410" s="182"/>
      <c r="O3410" s="181" t="str">
        <f t="shared" si="109"/>
        <v>1900-1</v>
      </c>
      <c r="P3410" s="181">
        <f t="shared" si="110"/>
        <v>0</v>
      </c>
      <c r="W3410" s="216"/>
      <c r="X3410" s="215"/>
      <c r="Y3410" s="184"/>
    </row>
    <row r="3411" spans="1:25">
      <c r="A3411" s="92"/>
      <c r="B3411" s="27"/>
      <c r="C3411" s="85"/>
      <c r="D3411" s="85"/>
      <c r="E3411" s="85"/>
      <c r="F3411" s="85"/>
      <c r="G3411" s="309"/>
      <c r="H3411" s="316"/>
      <c r="I3411" s="102"/>
      <c r="J3411" s="94"/>
      <c r="K3411" s="94"/>
      <c r="L3411" s="200"/>
      <c r="M3411" s="70"/>
      <c r="N3411" s="182"/>
      <c r="O3411" s="181" t="str">
        <f t="shared" si="109"/>
        <v>1900-1</v>
      </c>
      <c r="P3411" s="181">
        <f t="shared" si="110"/>
        <v>0</v>
      </c>
      <c r="W3411" s="216"/>
      <c r="X3411" s="215"/>
      <c r="Y3411" s="184"/>
    </row>
    <row r="3412" spans="1:25">
      <c r="A3412" s="92"/>
      <c r="B3412" s="27"/>
      <c r="C3412" s="85"/>
      <c r="D3412" s="85"/>
      <c r="E3412" s="85"/>
      <c r="F3412" s="85"/>
      <c r="G3412" s="309"/>
      <c r="H3412" s="316"/>
      <c r="I3412" s="102"/>
      <c r="J3412" s="94"/>
      <c r="K3412" s="94"/>
      <c r="L3412" s="200"/>
      <c r="M3412" s="70"/>
      <c r="N3412" s="182"/>
      <c r="O3412" s="181" t="str">
        <f t="shared" si="109"/>
        <v>1900-1</v>
      </c>
      <c r="P3412" s="181">
        <f t="shared" si="110"/>
        <v>0</v>
      </c>
      <c r="W3412" s="216"/>
      <c r="X3412" s="215"/>
      <c r="Y3412" s="184"/>
    </row>
    <row r="3413" spans="1:25">
      <c r="A3413" s="92"/>
      <c r="B3413" s="27"/>
      <c r="C3413" s="85"/>
      <c r="D3413" s="85"/>
      <c r="E3413" s="85"/>
      <c r="F3413" s="85"/>
      <c r="G3413" s="309"/>
      <c r="H3413" s="316"/>
      <c r="I3413" s="102"/>
      <c r="J3413" s="94"/>
      <c r="K3413" s="94"/>
      <c r="L3413" s="200"/>
      <c r="M3413" s="70"/>
      <c r="N3413" s="182"/>
      <c r="O3413" s="181" t="str">
        <f t="shared" si="109"/>
        <v>1900-1</v>
      </c>
      <c r="P3413" s="181">
        <f t="shared" si="110"/>
        <v>0</v>
      </c>
      <c r="W3413" s="216"/>
      <c r="X3413" s="215"/>
      <c r="Y3413" s="184"/>
    </row>
    <row r="3414" spans="1:25">
      <c r="A3414" s="92"/>
      <c r="B3414" s="27"/>
      <c r="C3414" s="85"/>
      <c r="D3414" s="85"/>
      <c r="E3414" s="85"/>
      <c r="F3414" s="85"/>
      <c r="G3414" s="309"/>
      <c r="H3414" s="316"/>
      <c r="I3414" s="102"/>
      <c r="J3414" s="94"/>
      <c r="K3414" s="94"/>
      <c r="L3414" s="200"/>
      <c r="M3414" s="70"/>
      <c r="N3414" s="182"/>
      <c r="O3414" s="181" t="str">
        <f t="shared" si="109"/>
        <v>1900-1</v>
      </c>
      <c r="P3414" s="181">
        <f t="shared" si="110"/>
        <v>0</v>
      </c>
      <c r="W3414" s="216"/>
      <c r="X3414" s="215"/>
      <c r="Y3414" s="184"/>
    </row>
    <row r="3415" spans="1:25">
      <c r="A3415" s="92"/>
      <c r="B3415" s="27"/>
      <c r="C3415" s="85"/>
      <c r="D3415" s="85"/>
      <c r="E3415" s="85"/>
      <c r="F3415" s="85"/>
      <c r="G3415" s="309"/>
      <c r="H3415" s="316"/>
      <c r="I3415" s="102"/>
      <c r="J3415" s="94"/>
      <c r="K3415" s="94"/>
      <c r="L3415" s="200"/>
      <c r="M3415" s="70"/>
      <c r="N3415" s="182"/>
      <c r="O3415" s="181" t="str">
        <f t="shared" si="109"/>
        <v>1900-1</v>
      </c>
      <c r="P3415" s="181">
        <f t="shared" si="110"/>
        <v>0</v>
      </c>
      <c r="W3415" s="216"/>
      <c r="X3415" s="215"/>
      <c r="Y3415" s="184"/>
    </row>
    <row r="3416" spans="1:25">
      <c r="A3416" s="92"/>
      <c r="B3416" s="27"/>
      <c r="C3416" s="85"/>
      <c r="D3416" s="85"/>
      <c r="E3416" s="85"/>
      <c r="F3416" s="85"/>
      <c r="G3416" s="309"/>
      <c r="H3416" s="316"/>
      <c r="I3416" s="102"/>
      <c r="J3416" s="94"/>
      <c r="K3416" s="94"/>
      <c r="L3416" s="200"/>
      <c r="M3416" s="70"/>
      <c r="N3416" s="182"/>
      <c r="O3416" s="181" t="str">
        <f t="shared" si="109"/>
        <v>1900-1</v>
      </c>
      <c r="P3416" s="181">
        <f t="shared" si="110"/>
        <v>0</v>
      </c>
      <c r="W3416" s="216"/>
      <c r="X3416" s="215"/>
      <c r="Y3416" s="184"/>
    </row>
    <row r="3417" spans="1:25">
      <c r="A3417" s="92"/>
      <c r="B3417" s="27"/>
      <c r="C3417" s="85"/>
      <c r="D3417" s="85"/>
      <c r="E3417" s="85"/>
      <c r="F3417" s="85"/>
      <c r="G3417" s="309"/>
      <c r="H3417" s="316"/>
      <c r="I3417" s="102"/>
      <c r="J3417" s="94"/>
      <c r="K3417" s="94"/>
      <c r="L3417" s="200"/>
      <c r="M3417" s="70"/>
      <c r="N3417" s="182"/>
      <c r="O3417" s="181" t="str">
        <f t="shared" si="109"/>
        <v>1900-1</v>
      </c>
      <c r="P3417" s="181">
        <f t="shared" si="110"/>
        <v>0</v>
      </c>
      <c r="W3417" s="216"/>
      <c r="X3417" s="215"/>
      <c r="Y3417" s="184"/>
    </row>
    <row r="3418" spans="1:25">
      <c r="A3418" s="92"/>
      <c r="B3418" s="27"/>
      <c r="C3418" s="85"/>
      <c r="D3418" s="85"/>
      <c r="E3418" s="85"/>
      <c r="F3418" s="85"/>
      <c r="G3418" s="309"/>
      <c r="H3418" s="316"/>
      <c r="I3418" s="102"/>
      <c r="J3418" s="94"/>
      <c r="K3418" s="94"/>
      <c r="L3418" s="200"/>
      <c r="M3418" s="70"/>
      <c r="N3418" s="182"/>
      <c r="O3418" s="181" t="str">
        <f t="shared" si="109"/>
        <v>1900-1</v>
      </c>
      <c r="P3418" s="181">
        <f t="shared" si="110"/>
        <v>0</v>
      </c>
      <c r="W3418" s="216"/>
      <c r="X3418" s="215"/>
      <c r="Y3418" s="184"/>
    </row>
    <row r="3419" spans="1:25">
      <c r="A3419" s="92"/>
      <c r="B3419" s="27"/>
      <c r="C3419" s="85"/>
      <c r="D3419" s="85"/>
      <c r="E3419" s="85"/>
      <c r="F3419" s="85"/>
      <c r="G3419" s="309"/>
      <c r="H3419" s="316"/>
      <c r="I3419" s="102"/>
      <c r="J3419" s="94"/>
      <c r="K3419" s="94"/>
      <c r="L3419" s="200"/>
      <c r="M3419" s="70"/>
      <c r="N3419" s="182"/>
      <c r="O3419" s="181" t="str">
        <f t="shared" si="109"/>
        <v>1900-1</v>
      </c>
      <c r="P3419" s="181">
        <f t="shared" si="110"/>
        <v>0</v>
      </c>
      <c r="W3419" s="216"/>
      <c r="X3419" s="215"/>
      <c r="Y3419" s="184"/>
    </row>
    <row r="3420" spans="1:25">
      <c r="A3420" s="92"/>
      <c r="B3420" s="27"/>
      <c r="C3420" s="85"/>
      <c r="D3420" s="85"/>
      <c r="E3420" s="85"/>
      <c r="F3420" s="85"/>
      <c r="G3420" s="309"/>
      <c r="H3420" s="316"/>
      <c r="I3420" s="102"/>
      <c r="J3420" s="94"/>
      <c r="K3420" s="94"/>
      <c r="L3420" s="200"/>
      <c r="M3420" s="70"/>
      <c r="N3420" s="182"/>
      <c r="O3420" s="181" t="str">
        <f t="shared" si="109"/>
        <v>1900-1</v>
      </c>
      <c r="P3420" s="181">
        <f t="shared" si="110"/>
        <v>0</v>
      </c>
      <c r="W3420" s="216"/>
      <c r="X3420" s="215"/>
      <c r="Y3420" s="184"/>
    </row>
    <row r="3421" spans="1:25">
      <c r="A3421" s="92"/>
      <c r="B3421" s="27"/>
      <c r="C3421" s="85"/>
      <c r="D3421" s="85"/>
      <c r="E3421" s="85"/>
      <c r="F3421" s="85"/>
      <c r="G3421" s="309"/>
      <c r="H3421" s="316"/>
      <c r="I3421" s="102"/>
      <c r="J3421" s="94"/>
      <c r="K3421" s="94"/>
      <c r="L3421" s="200"/>
      <c r="M3421" s="70"/>
      <c r="N3421" s="182"/>
      <c r="O3421" s="181" t="str">
        <f t="shared" si="109"/>
        <v>1900-1</v>
      </c>
      <c r="P3421" s="181">
        <f t="shared" si="110"/>
        <v>0</v>
      </c>
      <c r="W3421" s="216"/>
      <c r="X3421" s="215"/>
      <c r="Y3421" s="184"/>
    </row>
    <row r="3422" spans="1:25">
      <c r="A3422" s="92"/>
      <c r="B3422" s="27"/>
      <c r="C3422" s="85"/>
      <c r="D3422" s="85"/>
      <c r="E3422" s="85"/>
      <c r="F3422" s="85"/>
      <c r="G3422" s="309"/>
      <c r="H3422" s="316"/>
      <c r="I3422" s="102"/>
      <c r="J3422" s="94"/>
      <c r="K3422" s="94"/>
      <c r="L3422" s="200"/>
      <c r="M3422" s="70"/>
      <c r="N3422" s="182"/>
      <c r="O3422" s="181" t="str">
        <f t="shared" si="109"/>
        <v>1900-1</v>
      </c>
      <c r="P3422" s="181">
        <f t="shared" si="110"/>
        <v>0</v>
      </c>
      <c r="W3422" s="216"/>
      <c r="X3422" s="215"/>
      <c r="Y3422" s="184"/>
    </row>
    <row r="3423" spans="1:25">
      <c r="A3423" s="92"/>
      <c r="B3423" s="27"/>
      <c r="C3423" s="85"/>
      <c r="D3423" s="85"/>
      <c r="E3423" s="85"/>
      <c r="F3423" s="85"/>
      <c r="G3423" s="309"/>
      <c r="H3423" s="316"/>
      <c r="I3423" s="102"/>
      <c r="J3423" s="94"/>
      <c r="K3423" s="94"/>
      <c r="L3423" s="200"/>
      <c r="M3423" s="70"/>
      <c r="N3423" s="182"/>
      <c r="O3423" s="181" t="str">
        <f t="shared" si="109"/>
        <v>1900-1</v>
      </c>
      <c r="P3423" s="181">
        <f t="shared" si="110"/>
        <v>0</v>
      </c>
      <c r="W3423" s="216"/>
      <c r="X3423" s="215"/>
      <c r="Y3423" s="184"/>
    </row>
    <row r="3424" spans="1:25">
      <c r="A3424" s="92"/>
      <c r="B3424" s="27"/>
      <c r="C3424" s="85"/>
      <c r="D3424" s="85"/>
      <c r="E3424" s="85"/>
      <c r="F3424" s="85"/>
      <c r="G3424" s="309"/>
      <c r="H3424" s="316"/>
      <c r="I3424" s="102"/>
      <c r="J3424" s="94"/>
      <c r="K3424" s="94"/>
      <c r="L3424" s="200"/>
      <c r="M3424" s="70"/>
      <c r="N3424" s="182"/>
      <c r="O3424" s="181" t="str">
        <f t="shared" si="109"/>
        <v>1900-1</v>
      </c>
      <c r="P3424" s="181">
        <f t="shared" si="110"/>
        <v>0</v>
      </c>
      <c r="W3424" s="216"/>
      <c r="X3424" s="215"/>
      <c r="Y3424" s="184"/>
    </row>
    <row r="3425" spans="1:25">
      <c r="A3425" s="92"/>
      <c r="B3425" s="27"/>
      <c r="C3425" s="85"/>
      <c r="D3425" s="85"/>
      <c r="E3425" s="85"/>
      <c r="F3425" s="85"/>
      <c r="G3425" s="309"/>
      <c r="H3425" s="316"/>
      <c r="I3425" s="102"/>
      <c r="J3425" s="94"/>
      <c r="K3425" s="94"/>
      <c r="L3425" s="200"/>
      <c r="M3425" s="70"/>
      <c r="N3425" s="182"/>
      <c r="O3425" s="181" t="str">
        <f t="shared" si="109"/>
        <v>1900-1</v>
      </c>
      <c r="P3425" s="181">
        <f t="shared" si="110"/>
        <v>0</v>
      </c>
      <c r="W3425" s="216"/>
      <c r="X3425" s="215"/>
      <c r="Y3425" s="184"/>
    </row>
    <row r="3426" spans="1:25">
      <c r="A3426" s="92"/>
      <c r="B3426" s="27"/>
      <c r="C3426" s="85"/>
      <c r="D3426" s="85"/>
      <c r="E3426" s="85"/>
      <c r="F3426" s="85"/>
      <c r="G3426" s="309"/>
      <c r="H3426" s="316"/>
      <c r="I3426" s="102"/>
      <c r="J3426" s="94"/>
      <c r="K3426" s="94"/>
      <c r="L3426" s="200"/>
      <c r="M3426" s="70"/>
      <c r="N3426" s="182"/>
      <c r="O3426" s="181" t="str">
        <f t="shared" si="109"/>
        <v>1900-1</v>
      </c>
      <c r="P3426" s="181">
        <f t="shared" si="110"/>
        <v>0</v>
      </c>
      <c r="W3426" s="216"/>
      <c r="X3426" s="215"/>
      <c r="Y3426" s="184"/>
    </row>
    <row r="3427" spans="1:25">
      <c r="A3427" s="92"/>
      <c r="B3427" s="27"/>
      <c r="C3427" s="85"/>
      <c r="D3427" s="85"/>
      <c r="E3427" s="85"/>
      <c r="F3427" s="85"/>
      <c r="G3427" s="309"/>
      <c r="H3427" s="316"/>
      <c r="I3427" s="102"/>
      <c r="J3427" s="94"/>
      <c r="K3427" s="94"/>
      <c r="L3427" s="200"/>
      <c r="M3427" s="70"/>
      <c r="N3427" s="182"/>
      <c r="O3427" s="181" t="str">
        <f t="shared" si="109"/>
        <v>1900-1</v>
      </c>
      <c r="P3427" s="181">
        <f t="shared" si="110"/>
        <v>0</v>
      </c>
      <c r="W3427" s="216"/>
      <c r="X3427" s="215"/>
      <c r="Y3427" s="184"/>
    </row>
    <row r="3428" spans="1:25">
      <c r="A3428" s="92"/>
      <c r="B3428" s="27"/>
      <c r="C3428" s="85"/>
      <c r="D3428" s="85"/>
      <c r="E3428" s="85"/>
      <c r="F3428" s="85"/>
      <c r="G3428" s="309"/>
      <c r="H3428" s="316"/>
      <c r="I3428" s="102"/>
      <c r="J3428" s="94"/>
      <c r="K3428" s="94"/>
      <c r="L3428" s="200"/>
      <c r="M3428" s="70"/>
      <c r="N3428" s="182"/>
      <c r="O3428" s="181" t="str">
        <f t="shared" si="109"/>
        <v>1900-1</v>
      </c>
      <c r="P3428" s="181">
        <f t="shared" si="110"/>
        <v>0</v>
      </c>
      <c r="W3428" s="216"/>
      <c r="X3428" s="215"/>
      <c r="Y3428" s="184"/>
    </row>
    <row r="3429" spans="1:25">
      <c r="A3429" s="92"/>
      <c r="B3429" s="27"/>
      <c r="C3429" s="85"/>
      <c r="D3429" s="85"/>
      <c r="E3429" s="85"/>
      <c r="F3429" s="85"/>
      <c r="G3429" s="309"/>
      <c r="H3429" s="316"/>
      <c r="I3429" s="102"/>
      <c r="J3429" s="94"/>
      <c r="K3429" s="94"/>
      <c r="L3429" s="200"/>
      <c r="M3429" s="70"/>
      <c r="N3429" s="182"/>
      <c r="O3429" s="181" t="str">
        <f t="shared" si="109"/>
        <v>1900-1</v>
      </c>
      <c r="P3429" s="181">
        <f t="shared" si="110"/>
        <v>0</v>
      </c>
      <c r="W3429" s="216"/>
      <c r="X3429" s="215"/>
      <c r="Y3429" s="184"/>
    </row>
    <row r="3430" spans="1:25">
      <c r="A3430" s="92"/>
      <c r="B3430" s="27"/>
      <c r="C3430" s="85"/>
      <c r="D3430" s="85"/>
      <c r="E3430" s="85"/>
      <c r="F3430" s="85"/>
      <c r="G3430" s="309"/>
      <c r="H3430" s="316"/>
      <c r="I3430" s="102"/>
      <c r="J3430" s="94"/>
      <c r="K3430" s="94"/>
      <c r="L3430" s="200"/>
      <c r="M3430" s="70"/>
      <c r="N3430" s="182"/>
      <c r="O3430" s="181" t="str">
        <f t="shared" si="109"/>
        <v>1900-1</v>
      </c>
      <c r="P3430" s="181">
        <f t="shared" si="110"/>
        <v>0</v>
      </c>
      <c r="W3430" s="216"/>
      <c r="X3430" s="215"/>
      <c r="Y3430" s="184"/>
    </row>
    <row r="3431" spans="1:25">
      <c r="A3431" s="92"/>
      <c r="B3431" s="27"/>
      <c r="C3431" s="85"/>
      <c r="D3431" s="85"/>
      <c r="E3431" s="85"/>
      <c r="F3431" s="85"/>
      <c r="G3431" s="309"/>
      <c r="H3431" s="316"/>
      <c r="I3431" s="102"/>
      <c r="J3431" s="94"/>
      <c r="K3431" s="94"/>
      <c r="L3431" s="200"/>
      <c r="M3431" s="70"/>
      <c r="N3431" s="182"/>
      <c r="O3431" s="181" t="str">
        <f t="shared" si="109"/>
        <v>1900-1</v>
      </c>
      <c r="P3431" s="181">
        <f t="shared" si="110"/>
        <v>0</v>
      </c>
      <c r="W3431" s="216"/>
      <c r="X3431" s="215"/>
      <c r="Y3431" s="184"/>
    </row>
    <row r="3432" spans="1:25">
      <c r="A3432" s="92"/>
      <c r="B3432" s="27"/>
      <c r="C3432" s="85"/>
      <c r="D3432" s="85"/>
      <c r="E3432" s="85"/>
      <c r="F3432" s="85"/>
      <c r="G3432" s="309"/>
      <c r="H3432" s="316"/>
      <c r="I3432" s="102"/>
      <c r="J3432" s="94"/>
      <c r="K3432" s="94"/>
      <c r="L3432" s="200"/>
      <c r="M3432" s="70"/>
      <c r="N3432" s="182"/>
      <c r="O3432" s="181" t="str">
        <f t="shared" si="109"/>
        <v>1900-1</v>
      </c>
      <c r="P3432" s="181">
        <f t="shared" si="110"/>
        <v>0</v>
      </c>
      <c r="W3432" s="216"/>
      <c r="X3432" s="215"/>
      <c r="Y3432" s="184"/>
    </row>
    <row r="3433" spans="1:25">
      <c r="A3433" s="92"/>
      <c r="B3433" s="27"/>
      <c r="C3433" s="85"/>
      <c r="D3433" s="85"/>
      <c r="E3433" s="85"/>
      <c r="F3433" s="85"/>
      <c r="G3433" s="309"/>
      <c r="H3433" s="316"/>
      <c r="I3433" s="102"/>
      <c r="J3433" s="94"/>
      <c r="K3433" s="94"/>
      <c r="L3433" s="200"/>
      <c r="M3433" s="70"/>
      <c r="N3433" s="182"/>
      <c r="O3433" s="181" t="str">
        <f t="shared" si="109"/>
        <v>1900-1</v>
      </c>
      <c r="P3433" s="181">
        <f t="shared" si="110"/>
        <v>0</v>
      </c>
      <c r="W3433" s="216"/>
      <c r="X3433" s="215"/>
      <c r="Y3433" s="184"/>
    </row>
    <row r="3434" spans="1:25">
      <c r="A3434" s="92"/>
      <c r="B3434" s="27"/>
      <c r="C3434" s="85"/>
      <c r="D3434" s="85"/>
      <c r="E3434" s="85"/>
      <c r="F3434" s="85"/>
      <c r="G3434" s="309"/>
      <c r="H3434" s="316"/>
      <c r="I3434" s="102"/>
      <c r="J3434" s="94"/>
      <c r="K3434" s="94"/>
      <c r="L3434" s="200"/>
      <c r="M3434" s="70"/>
      <c r="N3434" s="182"/>
      <c r="O3434" s="181" t="str">
        <f t="shared" si="109"/>
        <v>1900-1</v>
      </c>
      <c r="P3434" s="181">
        <f t="shared" si="110"/>
        <v>0</v>
      </c>
      <c r="W3434" s="216"/>
      <c r="X3434" s="215"/>
      <c r="Y3434" s="184"/>
    </row>
    <row r="3435" spans="1:25">
      <c r="A3435" s="92"/>
      <c r="B3435" s="27"/>
      <c r="C3435" s="85"/>
      <c r="D3435" s="85"/>
      <c r="E3435" s="85"/>
      <c r="F3435" s="85"/>
      <c r="G3435" s="309"/>
      <c r="H3435" s="316"/>
      <c r="I3435" s="102"/>
      <c r="J3435" s="94"/>
      <c r="K3435" s="94"/>
      <c r="L3435" s="200"/>
      <c r="M3435" s="70"/>
      <c r="N3435" s="182"/>
      <c r="O3435" s="181" t="str">
        <f t="shared" si="109"/>
        <v>1900-1</v>
      </c>
      <c r="P3435" s="181">
        <f t="shared" si="110"/>
        <v>0</v>
      </c>
      <c r="W3435" s="216"/>
      <c r="X3435" s="215"/>
      <c r="Y3435" s="184"/>
    </row>
    <row r="3436" spans="1:25">
      <c r="A3436" s="92"/>
      <c r="B3436" s="27"/>
      <c r="C3436" s="85"/>
      <c r="D3436" s="85"/>
      <c r="E3436" s="85"/>
      <c r="F3436" s="85"/>
      <c r="G3436" s="309"/>
      <c r="H3436" s="316"/>
      <c r="I3436" s="102"/>
      <c r="J3436" s="94"/>
      <c r="K3436" s="94"/>
      <c r="L3436" s="200"/>
      <c r="M3436" s="70"/>
      <c r="N3436" s="182"/>
      <c r="O3436" s="181" t="str">
        <f t="shared" si="109"/>
        <v>1900-1</v>
      </c>
      <c r="P3436" s="181">
        <f t="shared" si="110"/>
        <v>0</v>
      </c>
      <c r="W3436" s="216"/>
      <c r="X3436" s="215"/>
      <c r="Y3436" s="184"/>
    </row>
    <row r="3437" spans="1:25">
      <c r="A3437" s="92"/>
      <c r="B3437" s="27"/>
      <c r="C3437" s="85"/>
      <c r="D3437" s="85"/>
      <c r="E3437" s="85"/>
      <c r="F3437" s="85"/>
      <c r="G3437" s="309"/>
      <c r="H3437" s="316"/>
      <c r="I3437" s="102"/>
      <c r="J3437" s="94"/>
      <c r="K3437" s="94"/>
      <c r="L3437" s="200"/>
      <c r="M3437" s="70"/>
      <c r="N3437" s="182"/>
      <c r="O3437" s="181" t="str">
        <f t="shared" si="109"/>
        <v>1900-1</v>
      </c>
      <c r="P3437" s="181">
        <f t="shared" si="110"/>
        <v>0</v>
      </c>
      <c r="W3437" s="216"/>
      <c r="X3437" s="215"/>
      <c r="Y3437" s="184"/>
    </row>
    <row r="3438" spans="1:25">
      <c r="A3438" s="92"/>
      <c r="B3438" s="27"/>
      <c r="C3438" s="85"/>
      <c r="D3438" s="85"/>
      <c r="E3438" s="85"/>
      <c r="F3438" s="85"/>
      <c r="G3438" s="309"/>
      <c r="H3438" s="316"/>
      <c r="I3438" s="102"/>
      <c r="J3438" s="94"/>
      <c r="K3438" s="94"/>
      <c r="L3438" s="200"/>
      <c r="M3438" s="70"/>
      <c r="N3438" s="182"/>
      <c r="O3438" s="181" t="str">
        <f t="shared" si="109"/>
        <v>1900-1</v>
      </c>
      <c r="P3438" s="181">
        <f t="shared" si="110"/>
        <v>0</v>
      </c>
      <c r="W3438" s="216"/>
      <c r="X3438" s="215"/>
      <c r="Y3438" s="184"/>
    </row>
    <row r="3439" spans="1:25">
      <c r="A3439" s="92"/>
      <c r="B3439" s="27"/>
      <c r="C3439" s="85"/>
      <c r="D3439" s="85"/>
      <c r="E3439" s="85"/>
      <c r="F3439" s="85"/>
      <c r="G3439" s="309"/>
      <c r="H3439" s="316"/>
      <c r="I3439" s="102"/>
      <c r="J3439" s="94"/>
      <c r="K3439" s="94"/>
      <c r="L3439" s="200"/>
      <c r="M3439" s="70"/>
      <c r="N3439" s="182"/>
      <c r="O3439" s="181" t="str">
        <f t="shared" ref="O3439:O3502" si="111">YEAR(B3439)&amp;"-"&amp;MONTH(B3439)</f>
        <v>1900-1</v>
      </c>
      <c r="P3439" s="181">
        <f t="shared" si="110"/>
        <v>0</v>
      </c>
      <c r="W3439" s="216"/>
      <c r="X3439" s="215"/>
      <c r="Y3439" s="184"/>
    </row>
    <row r="3440" spans="1:25">
      <c r="A3440" s="92"/>
      <c r="B3440" s="27"/>
      <c r="C3440" s="85"/>
      <c r="D3440" s="85"/>
      <c r="E3440" s="85"/>
      <c r="F3440" s="85"/>
      <c r="G3440" s="309"/>
      <c r="H3440" s="316"/>
      <c r="I3440" s="102"/>
      <c r="J3440" s="94"/>
      <c r="K3440" s="94"/>
      <c r="L3440" s="200"/>
      <c r="M3440" s="70"/>
      <c r="N3440" s="182"/>
      <c r="O3440" s="181" t="str">
        <f t="shared" si="111"/>
        <v>1900-1</v>
      </c>
      <c r="P3440" s="181">
        <f t="shared" si="110"/>
        <v>0</v>
      </c>
      <c r="W3440" s="216"/>
      <c r="X3440" s="215"/>
      <c r="Y3440" s="184"/>
    </row>
    <row r="3441" spans="1:25">
      <c r="A3441" s="92"/>
      <c r="B3441" s="27"/>
      <c r="C3441" s="85"/>
      <c r="D3441" s="85"/>
      <c r="E3441" s="85"/>
      <c r="F3441" s="85"/>
      <c r="G3441" s="309"/>
      <c r="H3441" s="316"/>
      <c r="I3441" s="102"/>
      <c r="J3441" s="94"/>
      <c r="K3441" s="94"/>
      <c r="L3441" s="200"/>
      <c r="M3441" s="70"/>
      <c r="N3441" s="182"/>
      <c r="O3441" s="181" t="str">
        <f t="shared" si="111"/>
        <v>1900-1</v>
      </c>
      <c r="P3441" s="181">
        <f t="shared" si="110"/>
        <v>0</v>
      </c>
      <c r="W3441" s="216"/>
      <c r="X3441" s="215"/>
      <c r="Y3441" s="184"/>
    </row>
    <row r="3442" spans="1:25">
      <c r="A3442" s="92"/>
      <c r="B3442" s="27"/>
      <c r="C3442" s="85"/>
      <c r="D3442" s="85"/>
      <c r="E3442" s="85"/>
      <c r="F3442" s="85"/>
      <c r="G3442" s="309"/>
      <c r="H3442" s="316"/>
      <c r="I3442" s="102"/>
      <c r="J3442" s="94"/>
      <c r="K3442" s="94"/>
      <c r="L3442" s="200"/>
      <c r="M3442" s="70"/>
      <c r="N3442" s="182"/>
      <c r="O3442" s="181" t="str">
        <f t="shared" si="111"/>
        <v>1900-1</v>
      </c>
      <c r="P3442" s="181">
        <f t="shared" si="110"/>
        <v>0</v>
      </c>
      <c r="W3442" s="216"/>
      <c r="X3442" s="215"/>
      <c r="Y3442" s="184"/>
    </row>
    <row r="3443" spans="1:25">
      <c r="A3443" s="92"/>
      <c r="B3443" s="27"/>
      <c r="C3443" s="85"/>
      <c r="D3443" s="85"/>
      <c r="E3443" s="85"/>
      <c r="F3443" s="85"/>
      <c r="G3443" s="309"/>
      <c r="H3443" s="316"/>
      <c r="I3443" s="102"/>
      <c r="J3443" s="94"/>
      <c r="K3443" s="94"/>
      <c r="L3443" s="200"/>
      <c r="M3443" s="70"/>
      <c r="N3443" s="182"/>
      <c r="O3443" s="181" t="str">
        <f t="shared" si="111"/>
        <v>1900-1</v>
      </c>
      <c r="P3443" s="181">
        <f t="shared" si="110"/>
        <v>0</v>
      </c>
      <c r="W3443" s="216"/>
      <c r="X3443" s="215"/>
      <c r="Y3443" s="184"/>
    </row>
    <row r="3444" spans="1:25">
      <c r="A3444" s="92"/>
      <c r="B3444" s="27"/>
      <c r="C3444" s="85"/>
      <c r="D3444" s="85"/>
      <c r="E3444" s="85"/>
      <c r="F3444" s="85"/>
      <c r="G3444" s="309"/>
      <c r="H3444" s="316"/>
      <c r="I3444" s="102"/>
      <c r="J3444" s="94"/>
      <c r="K3444" s="94"/>
      <c r="L3444" s="200"/>
      <c r="M3444" s="70"/>
      <c r="N3444" s="182"/>
      <c r="O3444" s="181" t="str">
        <f t="shared" si="111"/>
        <v>1900-1</v>
      </c>
      <c r="P3444" s="181">
        <f t="shared" si="110"/>
        <v>0</v>
      </c>
      <c r="W3444" s="216"/>
      <c r="X3444" s="215"/>
      <c r="Y3444" s="184"/>
    </row>
    <row r="3445" spans="1:25">
      <c r="A3445" s="92"/>
      <c r="B3445" s="27"/>
      <c r="C3445" s="85"/>
      <c r="D3445" s="85"/>
      <c r="E3445" s="85"/>
      <c r="F3445" s="85"/>
      <c r="G3445" s="309"/>
      <c r="H3445" s="316"/>
      <c r="I3445" s="102"/>
      <c r="J3445" s="94"/>
      <c r="K3445" s="94"/>
      <c r="L3445" s="200"/>
      <c r="M3445" s="70"/>
      <c r="N3445" s="182"/>
      <c r="O3445" s="181" t="str">
        <f t="shared" si="111"/>
        <v>1900-1</v>
      </c>
      <c r="P3445" s="181">
        <f t="shared" si="110"/>
        <v>0</v>
      </c>
      <c r="W3445" s="216"/>
      <c r="X3445" s="215"/>
      <c r="Y3445" s="184"/>
    </row>
    <row r="3446" spans="1:25">
      <c r="A3446" s="92"/>
      <c r="B3446" s="27"/>
      <c r="C3446" s="85"/>
      <c r="D3446" s="85"/>
      <c r="E3446" s="85"/>
      <c r="F3446" s="85"/>
      <c r="G3446" s="309"/>
      <c r="H3446" s="316"/>
      <c r="I3446" s="102"/>
      <c r="J3446" s="94"/>
      <c r="K3446" s="94"/>
      <c r="L3446" s="200"/>
      <c r="M3446" s="70"/>
      <c r="N3446" s="182"/>
      <c r="O3446" s="181" t="str">
        <f t="shared" si="111"/>
        <v>1900-1</v>
      </c>
      <c r="P3446" s="181">
        <f t="shared" si="110"/>
        <v>0</v>
      </c>
      <c r="W3446" s="216"/>
      <c r="X3446" s="215"/>
      <c r="Y3446" s="184"/>
    </row>
    <row r="3447" spans="1:25">
      <c r="A3447" s="92"/>
      <c r="B3447" s="27"/>
      <c r="C3447" s="85"/>
      <c r="D3447" s="85"/>
      <c r="E3447" s="85"/>
      <c r="F3447" s="85"/>
      <c r="G3447" s="309"/>
      <c r="H3447" s="316"/>
      <c r="I3447" s="102"/>
      <c r="J3447" s="94"/>
      <c r="K3447" s="94"/>
      <c r="L3447" s="200"/>
      <c r="M3447" s="70"/>
      <c r="N3447" s="182"/>
      <c r="O3447" s="181" t="str">
        <f t="shared" si="111"/>
        <v>1900-1</v>
      </c>
      <c r="P3447" s="181">
        <f t="shared" si="110"/>
        <v>0</v>
      </c>
      <c r="W3447" s="216"/>
      <c r="X3447" s="215"/>
      <c r="Y3447" s="184"/>
    </row>
    <row r="3448" spans="1:25">
      <c r="A3448" s="92"/>
      <c r="B3448" s="27"/>
      <c r="C3448" s="85"/>
      <c r="D3448" s="85"/>
      <c r="E3448" s="85"/>
      <c r="F3448" s="85"/>
      <c r="G3448" s="309"/>
      <c r="H3448" s="316"/>
      <c r="I3448" s="102"/>
      <c r="J3448" s="94"/>
      <c r="K3448" s="94"/>
      <c r="L3448" s="200"/>
      <c r="M3448" s="70"/>
      <c r="N3448" s="182"/>
      <c r="O3448" s="181" t="str">
        <f t="shared" si="111"/>
        <v>1900-1</v>
      </c>
      <c r="P3448" s="181">
        <f t="shared" si="110"/>
        <v>0</v>
      </c>
      <c r="W3448" s="216"/>
      <c r="X3448" s="215"/>
      <c r="Y3448" s="184"/>
    </row>
    <row r="3449" spans="1:25">
      <c r="A3449" s="92"/>
      <c r="B3449" s="27"/>
      <c r="C3449" s="85"/>
      <c r="D3449" s="85"/>
      <c r="E3449" s="85"/>
      <c r="F3449" s="85"/>
      <c r="G3449" s="309"/>
      <c r="H3449" s="316"/>
      <c r="I3449" s="102"/>
      <c r="J3449" s="94"/>
      <c r="K3449" s="94"/>
      <c r="L3449" s="200"/>
      <c r="M3449" s="70"/>
      <c r="N3449" s="182"/>
      <c r="O3449" s="181" t="str">
        <f t="shared" si="111"/>
        <v>1900-1</v>
      </c>
      <c r="P3449" s="181">
        <f t="shared" si="110"/>
        <v>0</v>
      </c>
      <c r="W3449" s="216"/>
      <c r="X3449" s="215"/>
      <c r="Y3449" s="184"/>
    </row>
    <row r="3450" spans="1:25">
      <c r="A3450" s="92"/>
      <c r="B3450" s="27"/>
      <c r="C3450" s="85"/>
      <c r="D3450" s="85"/>
      <c r="E3450" s="85"/>
      <c r="F3450" s="85"/>
      <c r="G3450" s="309"/>
      <c r="H3450" s="316"/>
      <c r="I3450" s="102"/>
      <c r="J3450" s="94"/>
      <c r="K3450" s="94"/>
      <c r="L3450" s="200"/>
      <c r="M3450" s="70"/>
      <c r="N3450" s="182"/>
      <c r="O3450" s="181" t="str">
        <f t="shared" si="111"/>
        <v>1900-1</v>
      </c>
      <c r="P3450" s="181">
        <f t="shared" si="110"/>
        <v>0</v>
      </c>
      <c r="W3450" s="216"/>
      <c r="X3450" s="215"/>
      <c r="Y3450" s="184"/>
    </row>
    <row r="3451" spans="1:25">
      <c r="A3451" s="92"/>
      <c r="B3451" s="27"/>
      <c r="C3451" s="85"/>
      <c r="D3451" s="85"/>
      <c r="E3451" s="85"/>
      <c r="F3451" s="85"/>
      <c r="G3451" s="309"/>
      <c r="H3451" s="316"/>
      <c r="I3451" s="102"/>
      <c r="J3451" s="94"/>
      <c r="K3451" s="94"/>
      <c r="L3451" s="200"/>
      <c r="M3451" s="70"/>
      <c r="N3451" s="182"/>
      <c r="O3451" s="181" t="str">
        <f t="shared" si="111"/>
        <v>1900-1</v>
      </c>
      <c r="P3451" s="181">
        <f t="shared" si="110"/>
        <v>0</v>
      </c>
      <c r="W3451" s="216"/>
      <c r="X3451" s="215"/>
      <c r="Y3451" s="184"/>
    </row>
    <row r="3452" spans="1:25">
      <c r="A3452" s="92"/>
      <c r="B3452" s="27"/>
      <c r="C3452" s="85"/>
      <c r="D3452" s="85"/>
      <c r="E3452" s="85"/>
      <c r="F3452" s="85"/>
      <c r="G3452" s="309"/>
      <c r="H3452" s="316"/>
      <c r="I3452" s="102"/>
      <c r="J3452" s="94"/>
      <c r="K3452" s="94"/>
      <c r="L3452" s="200"/>
      <c r="M3452" s="70"/>
      <c r="N3452" s="182"/>
      <c r="O3452" s="181" t="str">
        <f t="shared" si="111"/>
        <v>1900-1</v>
      </c>
      <c r="P3452" s="181">
        <f t="shared" si="110"/>
        <v>0</v>
      </c>
      <c r="W3452" s="216"/>
      <c r="X3452" s="215"/>
      <c r="Y3452" s="184"/>
    </row>
    <row r="3453" spans="1:25">
      <c r="A3453" s="92"/>
      <c r="B3453" s="27"/>
      <c r="C3453" s="85"/>
      <c r="D3453" s="85"/>
      <c r="E3453" s="85"/>
      <c r="F3453" s="85"/>
      <c r="G3453" s="309"/>
      <c r="H3453" s="316"/>
      <c r="I3453" s="102"/>
      <c r="J3453" s="94"/>
      <c r="K3453" s="94"/>
      <c r="L3453" s="200"/>
      <c r="M3453" s="70"/>
      <c r="N3453" s="182"/>
      <c r="O3453" s="181" t="str">
        <f t="shared" si="111"/>
        <v>1900-1</v>
      </c>
      <c r="P3453" s="181">
        <f t="shared" si="110"/>
        <v>0</v>
      </c>
      <c r="W3453" s="216"/>
      <c r="X3453" s="215"/>
      <c r="Y3453" s="184"/>
    </row>
    <row r="3454" spans="1:25">
      <c r="A3454" s="92"/>
      <c r="B3454" s="27"/>
      <c r="C3454" s="85"/>
      <c r="D3454" s="85"/>
      <c r="E3454" s="85"/>
      <c r="F3454" s="85"/>
      <c r="G3454" s="309"/>
      <c r="H3454" s="316"/>
      <c r="I3454" s="102"/>
      <c r="J3454" s="94"/>
      <c r="K3454" s="94"/>
      <c r="L3454" s="200"/>
      <c r="M3454" s="70"/>
      <c r="N3454" s="182"/>
      <c r="O3454" s="181" t="str">
        <f t="shared" si="111"/>
        <v>1900-1</v>
      </c>
      <c r="P3454" s="181">
        <f t="shared" si="110"/>
        <v>0</v>
      </c>
      <c r="W3454" s="216"/>
      <c r="X3454" s="215"/>
      <c r="Y3454" s="184"/>
    </row>
    <row r="3455" spans="1:25">
      <c r="A3455" s="92"/>
      <c r="B3455" s="27"/>
      <c r="C3455" s="85"/>
      <c r="D3455" s="85"/>
      <c r="E3455" s="85"/>
      <c r="F3455" s="85"/>
      <c r="G3455" s="309"/>
      <c r="H3455" s="316"/>
      <c r="I3455" s="102"/>
      <c r="J3455" s="94"/>
      <c r="K3455" s="94"/>
      <c r="L3455" s="200"/>
      <c r="M3455" s="70"/>
      <c r="N3455" s="182"/>
      <c r="O3455" s="181" t="str">
        <f t="shared" si="111"/>
        <v>1900-1</v>
      </c>
      <c r="P3455" s="181">
        <f t="shared" si="110"/>
        <v>0</v>
      </c>
      <c r="W3455" s="216"/>
      <c r="X3455" s="215"/>
      <c r="Y3455" s="184"/>
    </row>
    <row r="3456" spans="1:25">
      <c r="A3456" s="92"/>
      <c r="B3456" s="27"/>
      <c r="C3456" s="85"/>
      <c r="D3456" s="85"/>
      <c r="E3456" s="85"/>
      <c r="F3456" s="85"/>
      <c r="G3456" s="309"/>
      <c r="H3456" s="316"/>
      <c r="I3456" s="102"/>
      <c r="J3456" s="94"/>
      <c r="K3456" s="94"/>
      <c r="L3456" s="200"/>
      <c r="M3456" s="70"/>
      <c r="N3456" s="182"/>
      <c r="O3456" s="181" t="str">
        <f t="shared" si="111"/>
        <v>1900-1</v>
      </c>
      <c r="P3456" s="181">
        <f t="shared" si="110"/>
        <v>0</v>
      </c>
      <c r="W3456" s="216"/>
      <c r="X3456" s="215"/>
      <c r="Y3456" s="184"/>
    </row>
    <row r="3457" spans="1:25">
      <c r="A3457" s="92"/>
      <c r="B3457" s="27"/>
      <c r="C3457" s="85"/>
      <c r="D3457" s="85"/>
      <c r="E3457" s="85"/>
      <c r="F3457" s="85"/>
      <c r="G3457" s="309"/>
      <c r="H3457" s="316"/>
      <c r="I3457" s="102"/>
      <c r="J3457" s="94"/>
      <c r="K3457" s="94"/>
      <c r="L3457" s="200"/>
      <c r="M3457" s="70"/>
      <c r="N3457" s="182"/>
      <c r="O3457" s="181" t="str">
        <f t="shared" si="111"/>
        <v>1900-1</v>
      </c>
      <c r="P3457" s="181">
        <f t="shared" si="110"/>
        <v>0</v>
      </c>
      <c r="W3457" s="216"/>
      <c r="X3457" s="215"/>
      <c r="Y3457" s="184"/>
    </row>
    <row r="3458" spans="1:25">
      <c r="A3458" s="92"/>
      <c r="B3458" s="27"/>
      <c r="C3458" s="85"/>
      <c r="D3458" s="85"/>
      <c r="E3458" s="85"/>
      <c r="F3458" s="85"/>
      <c r="G3458" s="309"/>
      <c r="H3458" s="316"/>
      <c r="I3458" s="102"/>
      <c r="J3458" s="94"/>
      <c r="K3458" s="94"/>
      <c r="L3458" s="200"/>
      <c r="M3458" s="70"/>
      <c r="N3458" s="182"/>
      <c r="O3458" s="181" t="str">
        <f t="shared" si="111"/>
        <v>1900-1</v>
      </c>
      <c r="P3458" s="181">
        <f t="shared" si="110"/>
        <v>0</v>
      </c>
      <c r="W3458" s="216"/>
      <c r="X3458" s="215"/>
      <c r="Y3458" s="184"/>
    </row>
    <row r="3459" spans="1:25">
      <c r="A3459" s="92"/>
      <c r="B3459" s="27"/>
      <c r="C3459" s="85"/>
      <c r="D3459" s="85"/>
      <c r="E3459" s="85"/>
      <c r="F3459" s="85"/>
      <c r="G3459" s="309"/>
      <c r="H3459" s="316"/>
      <c r="I3459" s="102"/>
      <c r="J3459" s="94"/>
      <c r="K3459" s="94"/>
      <c r="L3459" s="200"/>
      <c r="M3459" s="70"/>
      <c r="N3459" s="182"/>
      <c r="O3459" s="181" t="str">
        <f t="shared" si="111"/>
        <v>1900-1</v>
      </c>
      <c r="P3459" s="181">
        <f t="shared" ref="P3459:P3522" si="112">N3459*H3459</f>
        <v>0</v>
      </c>
      <c r="W3459" s="216"/>
      <c r="X3459" s="215"/>
      <c r="Y3459" s="184"/>
    </row>
    <row r="3460" spans="1:25">
      <c r="A3460" s="92"/>
      <c r="B3460" s="27"/>
      <c r="C3460" s="85"/>
      <c r="D3460" s="85"/>
      <c r="E3460" s="85"/>
      <c r="F3460" s="85"/>
      <c r="G3460" s="309"/>
      <c r="H3460" s="316"/>
      <c r="I3460" s="102"/>
      <c r="J3460" s="94"/>
      <c r="K3460" s="94"/>
      <c r="L3460" s="200"/>
      <c r="M3460" s="70"/>
      <c r="N3460" s="182"/>
      <c r="O3460" s="181" t="str">
        <f t="shared" si="111"/>
        <v>1900-1</v>
      </c>
      <c r="P3460" s="181">
        <f t="shared" si="112"/>
        <v>0</v>
      </c>
      <c r="W3460" s="216"/>
      <c r="X3460" s="215"/>
      <c r="Y3460" s="184"/>
    </row>
    <row r="3461" spans="1:25">
      <c r="A3461" s="92"/>
      <c r="B3461" s="27"/>
      <c r="C3461" s="85"/>
      <c r="D3461" s="85"/>
      <c r="E3461" s="85"/>
      <c r="F3461" s="85"/>
      <c r="G3461" s="309"/>
      <c r="H3461" s="316"/>
      <c r="I3461" s="102"/>
      <c r="J3461" s="94"/>
      <c r="K3461" s="94"/>
      <c r="L3461" s="200"/>
      <c r="M3461" s="70"/>
      <c r="N3461" s="182"/>
      <c r="O3461" s="181" t="str">
        <f t="shared" si="111"/>
        <v>1900-1</v>
      </c>
      <c r="P3461" s="181">
        <f t="shared" si="112"/>
        <v>0</v>
      </c>
      <c r="W3461" s="216"/>
      <c r="X3461" s="215"/>
      <c r="Y3461" s="184"/>
    </row>
    <row r="3462" spans="1:25">
      <c r="A3462" s="92"/>
      <c r="B3462" s="27"/>
      <c r="C3462" s="85"/>
      <c r="D3462" s="85"/>
      <c r="E3462" s="85"/>
      <c r="F3462" s="85"/>
      <c r="G3462" s="309"/>
      <c r="H3462" s="316"/>
      <c r="I3462" s="102"/>
      <c r="J3462" s="94"/>
      <c r="K3462" s="94"/>
      <c r="L3462" s="200"/>
      <c r="M3462" s="70"/>
      <c r="N3462" s="182"/>
      <c r="O3462" s="181" t="str">
        <f t="shared" si="111"/>
        <v>1900-1</v>
      </c>
      <c r="P3462" s="181">
        <f t="shared" si="112"/>
        <v>0</v>
      </c>
      <c r="W3462" s="216"/>
      <c r="X3462" s="215"/>
      <c r="Y3462" s="184"/>
    </row>
    <row r="3463" spans="1:25">
      <c r="A3463" s="92"/>
      <c r="B3463" s="27"/>
      <c r="C3463" s="85"/>
      <c r="D3463" s="85"/>
      <c r="E3463" s="85"/>
      <c r="F3463" s="85"/>
      <c r="G3463" s="309"/>
      <c r="H3463" s="316"/>
      <c r="I3463" s="102"/>
      <c r="J3463" s="94"/>
      <c r="K3463" s="94"/>
      <c r="L3463" s="200"/>
      <c r="M3463" s="70"/>
      <c r="N3463" s="182"/>
      <c r="O3463" s="181" t="str">
        <f t="shared" si="111"/>
        <v>1900-1</v>
      </c>
      <c r="P3463" s="181">
        <f t="shared" si="112"/>
        <v>0</v>
      </c>
      <c r="W3463" s="216"/>
      <c r="X3463" s="215"/>
      <c r="Y3463" s="184"/>
    </row>
    <row r="3464" spans="1:25">
      <c r="A3464" s="92"/>
      <c r="B3464" s="27"/>
      <c r="C3464" s="85"/>
      <c r="D3464" s="85"/>
      <c r="E3464" s="85"/>
      <c r="F3464" s="85"/>
      <c r="G3464" s="309"/>
      <c r="H3464" s="316"/>
      <c r="I3464" s="102"/>
      <c r="J3464" s="94"/>
      <c r="K3464" s="94"/>
      <c r="L3464" s="200"/>
      <c r="M3464" s="70"/>
      <c r="N3464" s="182"/>
      <c r="O3464" s="181" t="str">
        <f t="shared" si="111"/>
        <v>1900-1</v>
      </c>
      <c r="P3464" s="181">
        <f t="shared" si="112"/>
        <v>0</v>
      </c>
      <c r="W3464" s="216"/>
      <c r="X3464" s="215"/>
      <c r="Y3464" s="184"/>
    </row>
    <row r="3465" spans="1:25">
      <c r="A3465" s="92"/>
      <c r="B3465" s="27"/>
      <c r="C3465" s="85"/>
      <c r="D3465" s="85"/>
      <c r="E3465" s="85"/>
      <c r="F3465" s="85"/>
      <c r="G3465" s="309"/>
      <c r="H3465" s="316"/>
      <c r="I3465" s="102"/>
      <c r="J3465" s="94"/>
      <c r="K3465" s="94"/>
      <c r="L3465" s="200"/>
      <c r="M3465" s="70"/>
      <c r="N3465" s="182"/>
      <c r="O3465" s="181" t="str">
        <f t="shared" si="111"/>
        <v>1900-1</v>
      </c>
      <c r="P3465" s="181">
        <f t="shared" si="112"/>
        <v>0</v>
      </c>
      <c r="W3465" s="216"/>
      <c r="X3465" s="215"/>
      <c r="Y3465" s="184"/>
    </row>
    <row r="3466" spans="1:25">
      <c r="A3466" s="92"/>
      <c r="B3466" s="27"/>
      <c r="C3466" s="85"/>
      <c r="D3466" s="85"/>
      <c r="E3466" s="85"/>
      <c r="F3466" s="85"/>
      <c r="G3466" s="309"/>
      <c r="H3466" s="316"/>
      <c r="I3466" s="102"/>
      <c r="J3466" s="94"/>
      <c r="K3466" s="94"/>
      <c r="L3466" s="200"/>
      <c r="M3466" s="70"/>
      <c r="N3466" s="182"/>
      <c r="O3466" s="181" t="str">
        <f t="shared" si="111"/>
        <v>1900-1</v>
      </c>
      <c r="P3466" s="181">
        <f t="shared" si="112"/>
        <v>0</v>
      </c>
      <c r="W3466" s="216"/>
      <c r="X3466" s="215"/>
      <c r="Y3466" s="184"/>
    </row>
    <row r="3467" spans="1:25">
      <c r="A3467" s="92"/>
      <c r="B3467" s="27"/>
      <c r="C3467" s="85"/>
      <c r="D3467" s="85"/>
      <c r="E3467" s="85"/>
      <c r="F3467" s="85"/>
      <c r="G3467" s="309"/>
      <c r="H3467" s="316"/>
      <c r="I3467" s="102"/>
      <c r="J3467" s="94"/>
      <c r="K3467" s="94"/>
      <c r="L3467" s="200"/>
      <c r="M3467" s="70"/>
      <c r="N3467" s="182"/>
      <c r="O3467" s="181" t="str">
        <f t="shared" si="111"/>
        <v>1900-1</v>
      </c>
      <c r="P3467" s="181">
        <f t="shared" si="112"/>
        <v>0</v>
      </c>
      <c r="W3467" s="216"/>
      <c r="X3467" s="215"/>
      <c r="Y3467" s="184"/>
    </row>
    <row r="3468" spans="1:25">
      <c r="A3468" s="92"/>
      <c r="B3468" s="27"/>
      <c r="C3468" s="85"/>
      <c r="D3468" s="85"/>
      <c r="E3468" s="85"/>
      <c r="F3468" s="85"/>
      <c r="G3468" s="309"/>
      <c r="H3468" s="316"/>
      <c r="I3468" s="102"/>
      <c r="J3468" s="94"/>
      <c r="K3468" s="94"/>
      <c r="L3468" s="200"/>
      <c r="M3468" s="70"/>
      <c r="N3468" s="182"/>
      <c r="O3468" s="181" t="str">
        <f t="shared" si="111"/>
        <v>1900-1</v>
      </c>
      <c r="P3468" s="181">
        <f t="shared" si="112"/>
        <v>0</v>
      </c>
      <c r="W3468" s="216"/>
      <c r="X3468" s="215"/>
      <c r="Y3468" s="184"/>
    </row>
    <row r="3469" spans="1:25">
      <c r="A3469" s="92"/>
      <c r="B3469" s="27"/>
      <c r="C3469" s="85"/>
      <c r="D3469" s="85"/>
      <c r="E3469" s="85"/>
      <c r="F3469" s="85"/>
      <c r="G3469" s="309"/>
      <c r="H3469" s="316"/>
      <c r="I3469" s="102"/>
      <c r="J3469" s="94"/>
      <c r="K3469" s="94"/>
      <c r="L3469" s="200"/>
      <c r="M3469" s="70"/>
      <c r="N3469" s="182"/>
      <c r="O3469" s="181" t="str">
        <f t="shared" si="111"/>
        <v>1900-1</v>
      </c>
      <c r="P3469" s="181">
        <f t="shared" si="112"/>
        <v>0</v>
      </c>
      <c r="W3469" s="216"/>
      <c r="X3469" s="215"/>
      <c r="Y3469" s="184"/>
    </row>
    <row r="3470" spans="1:25">
      <c r="A3470" s="92"/>
      <c r="B3470" s="27"/>
      <c r="C3470" s="85"/>
      <c r="D3470" s="85"/>
      <c r="E3470" s="85"/>
      <c r="F3470" s="85"/>
      <c r="G3470" s="309"/>
      <c r="H3470" s="316"/>
      <c r="I3470" s="102"/>
      <c r="J3470" s="94"/>
      <c r="K3470" s="94"/>
      <c r="L3470" s="200"/>
      <c r="M3470" s="70"/>
      <c r="N3470" s="182"/>
      <c r="O3470" s="181" t="str">
        <f t="shared" si="111"/>
        <v>1900-1</v>
      </c>
      <c r="P3470" s="181">
        <f t="shared" si="112"/>
        <v>0</v>
      </c>
      <c r="W3470" s="216"/>
      <c r="X3470" s="215"/>
      <c r="Y3470" s="184"/>
    </row>
    <row r="3471" spans="1:25">
      <c r="A3471" s="92"/>
      <c r="B3471" s="27"/>
      <c r="C3471" s="85"/>
      <c r="D3471" s="85"/>
      <c r="E3471" s="85"/>
      <c r="F3471" s="85"/>
      <c r="G3471" s="309"/>
      <c r="H3471" s="316"/>
      <c r="I3471" s="102"/>
      <c r="J3471" s="94"/>
      <c r="K3471" s="94"/>
      <c r="L3471" s="200"/>
      <c r="M3471" s="70"/>
      <c r="N3471" s="182"/>
      <c r="O3471" s="181" t="str">
        <f t="shared" si="111"/>
        <v>1900-1</v>
      </c>
      <c r="P3471" s="181">
        <f t="shared" si="112"/>
        <v>0</v>
      </c>
      <c r="W3471" s="216"/>
      <c r="X3471" s="215"/>
      <c r="Y3471" s="184"/>
    </row>
    <row r="3472" spans="1:25">
      <c r="A3472" s="92"/>
      <c r="B3472" s="27"/>
      <c r="C3472" s="85"/>
      <c r="D3472" s="85"/>
      <c r="E3472" s="85"/>
      <c r="F3472" s="85"/>
      <c r="G3472" s="309"/>
      <c r="H3472" s="316"/>
      <c r="I3472" s="102"/>
      <c r="J3472" s="94"/>
      <c r="K3472" s="94"/>
      <c r="L3472" s="200"/>
      <c r="M3472" s="70"/>
      <c r="N3472" s="182"/>
      <c r="O3472" s="181" t="str">
        <f t="shared" si="111"/>
        <v>1900-1</v>
      </c>
      <c r="P3472" s="181">
        <f t="shared" si="112"/>
        <v>0</v>
      </c>
      <c r="W3472" s="216"/>
      <c r="X3472" s="215"/>
      <c r="Y3472" s="184"/>
    </row>
    <row r="3473" spans="1:25">
      <c r="A3473" s="92"/>
      <c r="B3473" s="27"/>
      <c r="C3473" s="85"/>
      <c r="D3473" s="85"/>
      <c r="E3473" s="85"/>
      <c r="F3473" s="85"/>
      <c r="G3473" s="309"/>
      <c r="H3473" s="316"/>
      <c r="I3473" s="102"/>
      <c r="J3473" s="94"/>
      <c r="K3473" s="94"/>
      <c r="L3473" s="200"/>
      <c r="M3473" s="70"/>
      <c r="N3473" s="182"/>
      <c r="O3473" s="181" t="str">
        <f t="shared" si="111"/>
        <v>1900-1</v>
      </c>
      <c r="P3473" s="181">
        <f t="shared" si="112"/>
        <v>0</v>
      </c>
      <c r="W3473" s="216"/>
      <c r="X3473" s="215"/>
      <c r="Y3473" s="184"/>
    </row>
    <row r="3474" spans="1:25">
      <c r="A3474" s="92"/>
      <c r="B3474" s="27"/>
      <c r="C3474" s="85"/>
      <c r="D3474" s="85"/>
      <c r="E3474" s="85"/>
      <c r="F3474" s="85"/>
      <c r="G3474" s="309"/>
      <c r="H3474" s="316"/>
      <c r="I3474" s="102"/>
      <c r="J3474" s="94"/>
      <c r="K3474" s="94"/>
      <c r="L3474" s="200"/>
      <c r="M3474" s="70"/>
      <c r="N3474" s="182"/>
      <c r="O3474" s="181" t="str">
        <f t="shared" si="111"/>
        <v>1900-1</v>
      </c>
      <c r="P3474" s="181">
        <f t="shared" si="112"/>
        <v>0</v>
      </c>
      <c r="W3474" s="216"/>
      <c r="X3474" s="215"/>
      <c r="Y3474" s="184"/>
    </row>
    <row r="3475" spans="1:25">
      <c r="A3475" s="92"/>
      <c r="B3475" s="27"/>
      <c r="C3475" s="85"/>
      <c r="D3475" s="85"/>
      <c r="E3475" s="85"/>
      <c r="F3475" s="85"/>
      <c r="G3475" s="309"/>
      <c r="H3475" s="316"/>
      <c r="I3475" s="102"/>
      <c r="J3475" s="94"/>
      <c r="K3475" s="94"/>
      <c r="L3475" s="200"/>
      <c r="M3475" s="70"/>
      <c r="N3475" s="182"/>
      <c r="O3475" s="181" t="str">
        <f t="shared" si="111"/>
        <v>1900-1</v>
      </c>
      <c r="P3475" s="181">
        <f t="shared" si="112"/>
        <v>0</v>
      </c>
      <c r="W3475" s="216"/>
      <c r="X3475" s="215"/>
      <c r="Y3475" s="184"/>
    </row>
    <row r="3476" spans="1:25">
      <c r="A3476" s="92"/>
      <c r="B3476" s="27"/>
      <c r="C3476" s="85"/>
      <c r="D3476" s="85"/>
      <c r="E3476" s="85"/>
      <c r="F3476" s="85"/>
      <c r="G3476" s="309"/>
      <c r="H3476" s="316"/>
      <c r="I3476" s="102"/>
      <c r="J3476" s="94"/>
      <c r="K3476" s="94"/>
      <c r="L3476" s="200"/>
      <c r="M3476" s="70"/>
      <c r="N3476" s="182"/>
      <c r="O3476" s="181" t="str">
        <f t="shared" si="111"/>
        <v>1900-1</v>
      </c>
      <c r="P3476" s="181">
        <f t="shared" si="112"/>
        <v>0</v>
      </c>
      <c r="W3476" s="216"/>
      <c r="X3476" s="215"/>
      <c r="Y3476" s="184"/>
    </row>
    <row r="3477" spans="1:25">
      <c r="A3477" s="92"/>
      <c r="B3477" s="27"/>
      <c r="C3477" s="85"/>
      <c r="D3477" s="85"/>
      <c r="E3477" s="85"/>
      <c r="F3477" s="85"/>
      <c r="G3477" s="309"/>
      <c r="H3477" s="316"/>
      <c r="I3477" s="102"/>
      <c r="J3477" s="94"/>
      <c r="K3477" s="94"/>
      <c r="L3477" s="200"/>
      <c r="M3477" s="70"/>
      <c r="N3477" s="182"/>
      <c r="O3477" s="181" t="str">
        <f t="shared" si="111"/>
        <v>1900-1</v>
      </c>
      <c r="P3477" s="181">
        <f t="shared" si="112"/>
        <v>0</v>
      </c>
      <c r="W3477" s="216"/>
      <c r="X3477" s="215"/>
      <c r="Y3477" s="184"/>
    </row>
    <row r="3478" spans="1:25">
      <c r="A3478" s="92"/>
      <c r="B3478" s="27"/>
      <c r="C3478" s="85"/>
      <c r="D3478" s="85"/>
      <c r="E3478" s="85"/>
      <c r="F3478" s="85"/>
      <c r="G3478" s="309"/>
      <c r="H3478" s="316"/>
      <c r="I3478" s="102"/>
      <c r="J3478" s="94"/>
      <c r="K3478" s="94"/>
      <c r="L3478" s="200"/>
      <c r="M3478" s="70"/>
      <c r="N3478" s="182"/>
      <c r="O3478" s="181" t="str">
        <f t="shared" si="111"/>
        <v>1900-1</v>
      </c>
      <c r="P3478" s="181">
        <f t="shared" si="112"/>
        <v>0</v>
      </c>
      <c r="W3478" s="216"/>
      <c r="X3478" s="215"/>
      <c r="Y3478" s="184"/>
    </row>
    <row r="3479" spans="1:25">
      <c r="A3479" s="92"/>
      <c r="B3479" s="27"/>
      <c r="C3479" s="85"/>
      <c r="D3479" s="85"/>
      <c r="E3479" s="85"/>
      <c r="F3479" s="85"/>
      <c r="G3479" s="309"/>
      <c r="H3479" s="316"/>
      <c r="I3479" s="102"/>
      <c r="J3479" s="94"/>
      <c r="K3479" s="94"/>
      <c r="L3479" s="200"/>
      <c r="M3479" s="70"/>
      <c r="N3479" s="182"/>
      <c r="O3479" s="181" t="str">
        <f t="shared" si="111"/>
        <v>1900-1</v>
      </c>
      <c r="P3479" s="181">
        <f t="shared" si="112"/>
        <v>0</v>
      </c>
      <c r="W3479" s="216"/>
      <c r="X3479" s="215"/>
      <c r="Y3479" s="184"/>
    </row>
    <row r="3480" spans="1:25">
      <c r="A3480" s="92"/>
      <c r="B3480" s="27"/>
      <c r="C3480" s="85"/>
      <c r="D3480" s="85"/>
      <c r="E3480" s="85"/>
      <c r="F3480" s="85"/>
      <c r="G3480" s="309"/>
      <c r="H3480" s="316"/>
      <c r="I3480" s="102"/>
      <c r="J3480" s="94"/>
      <c r="K3480" s="94"/>
      <c r="L3480" s="200"/>
      <c r="M3480" s="70"/>
      <c r="N3480" s="182"/>
      <c r="O3480" s="181" t="str">
        <f t="shared" si="111"/>
        <v>1900-1</v>
      </c>
      <c r="P3480" s="181">
        <f t="shared" si="112"/>
        <v>0</v>
      </c>
      <c r="W3480" s="216"/>
      <c r="X3480" s="215"/>
      <c r="Y3480" s="184"/>
    </row>
    <row r="3481" spans="1:25">
      <c r="A3481" s="92"/>
      <c r="B3481" s="27"/>
      <c r="C3481" s="85"/>
      <c r="D3481" s="85"/>
      <c r="E3481" s="85"/>
      <c r="F3481" s="85"/>
      <c r="G3481" s="309"/>
      <c r="H3481" s="316"/>
      <c r="I3481" s="102"/>
      <c r="J3481" s="94"/>
      <c r="K3481" s="94"/>
      <c r="L3481" s="200"/>
      <c r="M3481" s="70"/>
      <c r="N3481" s="182"/>
      <c r="O3481" s="181" t="str">
        <f t="shared" si="111"/>
        <v>1900-1</v>
      </c>
      <c r="P3481" s="181">
        <f t="shared" si="112"/>
        <v>0</v>
      </c>
      <c r="W3481" s="216"/>
      <c r="X3481" s="215"/>
      <c r="Y3481" s="184"/>
    </row>
    <row r="3482" spans="1:25">
      <c r="A3482" s="92"/>
      <c r="B3482" s="27"/>
      <c r="C3482" s="85"/>
      <c r="D3482" s="85"/>
      <c r="E3482" s="85"/>
      <c r="F3482" s="85"/>
      <c r="G3482" s="309"/>
      <c r="H3482" s="316"/>
      <c r="I3482" s="102"/>
      <c r="J3482" s="94"/>
      <c r="K3482" s="94"/>
      <c r="L3482" s="200"/>
      <c r="M3482" s="70"/>
      <c r="N3482" s="182"/>
      <c r="O3482" s="181" t="str">
        <f t="shared" si="111"/>
        <v>1900-1</v>
      </c>
      <c r="P3482" s="181">
        <f t="shared" si="112"/>
        <v>0</v>
      </c>
      <c r="W3482" s="216"/>
      <c r="X3482" s="215"/>
      <c r="Y3482" s="184"/>
    </row>
    <row r="3483" spans="1:25">
      <c r="A3483" s="92"/>
      <c r="B3483" s="27"/>
      <c r="C3483" s="85"/>
      <c r="D3483" s="85"/>
      <c r="E3483" s="85"/>
      <c r="F3483" s="85"/>
      <c r="G3483" s="309"/>
      <c r="H3483" s="316"/>
      <c r="I3483" s="102"/>
      <c r="J3483" s="94"/>
      <c r="K3483" s="94"/>
      <c r="L3483" s="200"/>
      <c r="M3483" s="70"/>
      <c r="N3483" s="182"/>
      <c r="O3483" s="181" t="str">
        <f t="shared" si="111"/>
        <v>1900-1</v>
      </c>
      <c r="P3483" s="181">
        <f t="shared" si="112"/>
        <v>0</v>
      </c>
      <c r="W3483" s="216"/>
      <c r="X3483" s="215"/>
      <c r="Y3483" s="184"/>
    </row>
    <row r="3484" spans="1:25">
      <c r="A3484" s="92"/>
      <c r="B3484" s="27"/>
      <c r="C3484" s="85"/>
      <c r="D3484" s="85"/>
      <c r="E3484" s="85"/>
      <c r="F3484" s="85"/>
      <c r="G3484" s="309"/>
      <c r="H3484" s="316"/>
      <c r="I3484" s="102"/>
      <c r="J3484" s="94"/>
      <c r="K3484" s="94"/>
      <c r="L3484" s="200"/>
      <c r="M3484" s="70"/>
      <c r="N3484" s="182"/>
      <c r="O3484" s="181" t="str">
        <f t="shared" si="111"/>
        <v>1900-1</v>
      </c>
      <c r="P3484" s="181">
        <f t="shared" si="112"/>
        <v>0</v>
      </c>
      <c r="W3484" s="216"/>
      <c r="X3484" s="215"/>
      <c r="Y3484" s="184"/>
    </row>
    <row r="3485" spans="1:25">
      <c r="A3485" s="92"/>
      <c r="B3485" s="27"/>
      <c r="C3485" s="85"/>
      <c r="D3485" s="85"/>
      <c r="E3485" s="85"/>
      <c r="F3485" s="85"/>
      <c r="G3485" s="309"/>
      <c r="H3485" s="316"/>
      <c r="I3485" s="102"/>
      <c r="J3485" s="94"/>
      <c r="K3485" s="94"/>
      <c r="L3485" s="200"/>
      <c r="M3485" s="70"/>
      <c r="N3485" s="182"/>
      <c r="O3485" s="181" t="str">
        <f t="shared" si="111"/>
        <v>1900-1</v>
      </c>
      <c r="P3485" s="181">
        <f t="shared" si="112"/>
        <v>0</v>
      </c>
      <c r="W3485" s="216"/>
      <c r="X3485" s="215"/>
      <c r="Y3485" s="184"/>
    </row>
    <row r="3486" spans="1:25">
      <c r="A3486" s="92"/>
      <c r="B3486" s="27"/>
      <c r="C3486" s="85"/>
      <c r="D3486" s="85"/>
      <c r="E3486" s="85"/>
      <c r="F3486" s="85"/>
      <c r="G3486" s="309"/>
      <c r="H3486" s="316"/>
      <c r="I3486" s="102"/>
      <c r="J3486" s="94"/>
      <c r="K3486" s="94"/>
      <c r="L3486" s="200"/>
      <c r="M3486" s="70"/>
      <c r="N3486" s="182"/>
      <c r="O3486" s="181" t="str">
        <f t="shared" si="111"/>
        <v>1900-1</v>
      </c>
      <c r="P3486" s="181">
        <f t="shared" si="112"/>
        <v>0</v>
      </c>
      <c r="W3486" s="216"/>
      <c r="X3486" s="215"/>
      <c r="Y3486" s="184"/>
    </row>
    <row r="3487" spans="1:25">
      <c r="A3487" s="92"/>
      <c r="B3487" s="27"/>
      <c r="C3487" s="85"/>
      <c r="D3487" s="85"/>
      <c r="E3487" s="85"/>
      <c r="F3487" s="85"/>
      <c r="G3487" s="309"/>
      <c r="H3487" s="316"/>
      <c r="I3487" s="102"/>
      <c r="J3487" s="94"/>
      <c r="K3487" s="94"/>
      <c r="L3487" s="200"/>
      <c r="M3487" s="70"/>
      <c r="N3487" s="182"/>
      <c r="O3487" s="181" t="str">
        <f t="shared" si="111"/>
        <v>1900-1</v>
      </c>
      <c r="P3487" s="181">
        <f t="shared" si="112"/>
        <v>0</v>
      </c>
      <c r="W3487" s="216"/>
      <c r="X3487" s="215"/>
      <c r="Y3487" s="184"/>
    </row>
    <row r="3488" spans="1:25">
      <c r="A3488" s="92"/>
      <c r="B3488" s="27"/>
      <c r="C3488" s="85"/>
      <c r="D3488" s="85"/>
      <c r="E3488" s="85"/>
      <c r="F3488" s="85"/>
      <c r="G3488" s="309"/>
      <c r="H3488" s="316"/>
      <c r="I3488" s="102"/>
      <c r="J3488" s="94"/>
      <c r="K3488" s="94"/>
      <c r="L3488" s="200"/>
      <c r="M3488" s="70"/>
      <c r="N3488" s="182"/>
      <c r="O3488" s="181" t="str">
        <f t="shared" si="111"/>
        <v>1900-1</v>
      </c>
      <c r="P3488" s="181">
        <f t="shared" si="112"/>
        <v>0</v>
      </c>
      <c r="W3488" s="216"/>
      <c r="X3488" s="215"/>
      <c r="Y3488" s="184"/>
    </row>
    <row r="3489" spans="1:25">
      <c r="A3489" s="92"/>
      <c r="B3489" s="27"/>
      <c r="C3489" s="85"/>
      <c r="D3489" s="85"/>
      <c r="E3489" s="85"/>
      <c r="F3489" s="85"/>
      <c r="G3489" s="309"/>
      <c r="H3489" s="316"/>
      <c r="I3489" s="102"/>
      <c r="J3489" s="94"/>
      <c r="K3489" s="94"/>
      <c r="L3489" s="200"/>
      <c r="M3489" s="70"/>
      <c r="N3489" s="182"/>
      <c r="O3489" s="181" t="str">
        <f t="shared" si="111"/>
        <v>1900-1</v>
      </c>
      <c r="P3489" s="181">
        <f t="shared" si="112"/>
        <v>0</v>
      </c>
      <c r="W3489" s="216"/>
      <c r="X3489" s="215"/>
      <c r="Y3489" s="184"/>
    </row>
    <row r="3490" spans="1:25">
      <c r="A3490" s="92"/>
      <c r="B3490" s="27"/>
      <c r="C3490" s="85"/>
      <c r="D3490" s="85"/>
      <c r="E3490" s="85"/>
      <c r="F3490" s="85"/>
      <c r="G3490" s="309"/>
      <c r="H3490" s="316"/>
      <c r="I3490" s="102"/>
      <c r="J3490" s="94"/>
      <c r="K3490" s="94"/>
      <c r="L3490" s="200"/>
      <c r="M3490" s="70"/>
      <c r="N3490" s="182"/>
      <c r="O3490" s="181" t="str">
        <f t="shared" si="111"/>
        <v>1900-1</v>
      </c>
      <c r="P3490" s="181">
        <f t="shared" si="112"/>
        <v>0</v>
      </c>
      <c r="W3490" s="216"/>
      <c r="X3490" s="215"/>
      <c r="Y3490" s="184"/>
    </row>
    <row r="3491" spans="1:25">
      <c r="A3491" s="92"/>
      <c r="B3491" s="27"/>
      <c r="C3491" s="85"/>
      <c r="D3491" s="85"/>
      <c r="E3491" s="85"/>
      <c r="F3491" s="85"/>
      <c r="G3491" s="309"/>
      <c r="H3491" s="316"/>
      <c r="I3491" s="102"/>
      <c r="J3491" s="94"/>
      <c r="K3491" s="94"/>
      <c r="L3491" s="200"/>
      <c r="M3491" s="70"/>
      <c r="N3491" s="182"/>
      <c r="O3491" s="181" t="str">
        <f t="shared" si="111"/>
        <v>1900-1</v>
      </c>
      <c r="P3491" s="181">
        <f t="shared" si="112"/>
        <v>0</v>
      </c>
      <c r="W3491" s="216"/>
      <c r="X3491" s="215"/>
      <c r="Y3491" s="184"/>
    </row>
    <row r="3492" spans="1:25">
      <c r="A3492" s="92"/>
      <c r="B3492" s="27"/>
      <c r="C3492" s="85"/>
      <c r="D3492" s="85"/>
      <c r="E3492" s="85"/>
      <c r="F3492" s="85"/>
      <c r="G3492" s="309"/>
      <c r="H3492" s="316"/>
      <c r="I3492" s="102"/>
      <c r="J3492" s="94"/>
      <c r="K3492" s="94"/>
      <c r="L3492" s="200"/>
      <c r="M3492" s="70"/>
      <c r="N3492" s="182"/>
      <c r="O3492" s="181" t="str">
        <f t="shared" si="111"/>
        <v>1900-1</v>
      </c>
      <c r="P3492" s="181">
        <f t="shared" si="112"/>
        <v>0</v>
      </c>
      <c r="W3492" s="216"/>
      <c r="X3492" s="215"/>
      <c r="Y3492" s="184"/>
    </row>
    <row r="3493" spans="1:25">
      <c r="A3493" s="92"/>
      <c r="B3493" s="27"/>
      <c r="C3493" s="85"/>
      <c r="D3493" s="85"/>
      <c r="E3493" s="85"/>
      <c r="F3493" s="85"/>
      <c r="G3493" s="309"/>
      <c r="H3493" s="316"/>
      <c r="I3493" s="102"/>
      <c r="J3493" s="94"/>
      <c r="K3493" s="94"/>
      <c r="L3493" s="200"/>
      <c r="M3493" s="70"/>
      <c r="N3493" s="182"/>
      <c r="O3493" s="181" t="str">
        <f t="shared" si="111"/>
        <v>1900-1</v>
      </c>
      <c r="P3493" s="181">
        <f t="shared" si="112"/>
        <v>0</v>
      </c>
      <c r="W3493" s="216"/>
      <c r="X3493" s="215"/>
      <c r="Y3493" s="184"/>
    </row>
    <row r="3494" spans="1:25">
      <c r="A3494" s="92"/>
      <c r="B3494" s="27"/>
      <c r="C3494" s="85"/>
      <c r="D3494" s="85"/>
      <c r="E3494" s="85"/>
      <c r="F3494" s="85"/>
      <c r="G3494" s="309"/>
      <c r="H3494" s="316"/>
      <c r="I3494" s="102"/>
      <c r="J3494" s="94"/>
      <c r="K3494" s="94"/>
      <c r="L3494" s="200"/>
      <c r="M3494" s="70"/>
      <c r="N3494" s="182"/>
      <c r="O3494" s="181" t="str">
        <f t="shared" si="111"/>
        <v>1900-1</v>
      </c>
      <c r="P3494" s="181">
        <f t="shared" si="112"/>
        <v>0</v>
      </c>
      <c r="W3494" s="216"/>
      <c r="X3494" s="215"/>
      <c r="Y3494" s="184"/>
    </row>
    <row r="3495" spans="1:25">
      <c r="A3495" s="92"/>
      <c r="B3495" s="27"/>
      <c r="C3495" s="85"/>
      <c r="D3495" s="85"/>
      <c r="E3495" s="85"/>
      <c r="F3495" s="85"/>
      <c r="G3495" s="309"/>
      <c r="H3495" s="316"/>
      <c r="I3495" s="102"/>
      <c r="J3495" s="94"/>
      <c r="K3495" s="94"/>
      <c r="L3495" s="200"/>
      <c r="M3495" s="70"/>
      <c r="N3495" s="182"/>
      <c r="O3495" s="181" t="str">
        <f t="shared" si="111"/>
        <v>1900-1</v>
      </c>
      <c r="P3495" s="181">
        <f t="shared" si="112"/>
        <v>0</v>
      </c>
      <c r="W3495" s="216"/>
      <c r="X3495" s="215"/>
      <c r="Y3495" s="184"/>
    </row>
    <row r="3496" spans="1:25">
      <c r="A3496" s="92"/>
      <c r="B3496" s="27"/>
      <c r="C3496" s="85"/>
      <c r="D3496" s="85"/>
      <c r="E3496" s="85"/>
      <c r="F3496" s="85"/>
      <c r="G3496" s="309"/>
      <c r="H3496" s="316"/>
      <c r="I3496" s="102"/>
      <c r="J3496" s="94"/>
      <c r="K3496" s="94"/>
      <c r="L3496" s="200"/>
      <c r="M3496" s="70"/>
      <c r="N3496" s="182"/>
      <c r="O3496" s="181" t="str">
        <f t="shared" si="111"/>
        <v>1900-1</v>
      </c>
      <c r="P3496" s="181">
        <f t="shared" si="112"/>
        <v>0</v>
      </c>
      <c r="W3496" s="216"/>
      <c r="X3496" s="215"/>
      <c r="Y3496" s="184"/>
    </row>
    <row r="3497" spans="1:25">
      <c r="A3497" s="92"/>
      <c r="B3497" s="27"/>
      <c r="C3497" s="85"/>
      <c r="D3497" s="85"/>
      <c r="E3497" s="85"/>
      <c r="F3497" s="85"/>
      <c r="G3497" s="309"/>
      <c r="H3497" s="316"/>
      <c r="I3497" s="102"/>
      <c r="J3497" s="94"/>
      <c r="K3497" s="94"/>
      <c r="L3497" s="200"/>
      <c r="M3497" s="70"/>
      <c r="N3497" s="182"/>
      <c r="O3497" s="181" t="str">
        <f t="shared" si="111"/>
        <v>1900-1</v>
      </c>
      <c r="P3497" s="181">
        <f t="shared" si="112"/>
        <v>0</v>
      </c>
      <c r="W3497" s="216"/>
      <c r="X3497" s="215"/>
      <c r="Y3497" s="184"/>
    </row>
    <row r="3498" spans="1:25">
      <c r="A3498" s="92"/>
      <c r="B3498" s="27"/>
      <c r="C3498" s="85"/>
      <c r="D3498" s="85"/>
      <c r="E3498" s="85"/>
      <c r="F3498" s="85"/>
      <c r="G3498" s="309"/>
      <c r="H3498" s="316"/>
      <c r="I3498" s="102"/>
      <c r="J3498" s="94"/>
      <c r="K3498" s="94"/>
      <c r="L3498" s="200"/>
      <c r="M3498" s="70"/>
      <c r="N3498" s="182"/>
      <c r="O3498" s="181" t="str">
        <f t="shared" si="111"/>
        <v>1900-1</v>
      </c>
      <c r="P3498" s="181">
        <f t="shared" si="112"/>
        <v>0</v>
      </c>
      <c r="W3498" s="216"/>
      <c r="X3498" s="215"/>
      <c r="Y3498" s="184"/>
    </row>
    <row r="3499" spans="1:25">
      <c r="A3499" s="92"/>
      <c r="B3499" s="27"/>
      <c r="C3499" s="85"/>
      <c r="D3499" s="85"/>
      <c r="E3499" s="85"/>
      <c r="F3499" s="85"/>
      <c r="G3499" s="309"/>
      <c r="H3499" s="316"/>
      <c r="I3499" s="102"/>
      <c r="J3499" s="94"/>
      <c r="K3499" s="94"/>
      <c r="L3499" s="200"/>
      <c r="M3499" s="70"/>
      <c r="N3499" s="182"/>
      <c r="O3499" s="181" t="str">
        <f t="shared" si="111"/>
        <v>1900-1</v>
      </c>
      <c r="P3499" s="181">
        <f t="shared" si="112"/>
        <v>0</v>
      </c>
      <c r="W3499" s="216"/>
      <c r="X3499" s="215"/>
      <c r="Y3499" s="184"/>
    </row>
    <row r="3500" spans="1:25">
      <c r="A3500" s="92"/>
      <c r="B3500" s="27"/>
      <c r="C3500" s="85"/>
      <c r="D3500" s="85"/>
      <c r="E3500" s="85"/>
      <c r="F3500" s="85"/>
      <c r="G3500" s="309"/>
      <c r="H3500" s="316"/>
      <c r="I3500" s="102"/>
      <c r="J3500" s="94"/>
      <c r="K3500" s="94"/>
      <c r="L3500" s="200"/>
      <c r="M3500" s="70"/>
      <c r="N3500" s="182"/>
      <c r="O3500" s="181" t="str">
        <f t="shared" si="111"/>
        <v>1900-1</v>
      </c>
      <c r="P3500" s="181">
        <f t="shared" si="112"/>
        <v>0</v>
      </c>
      <c r="W3500" s="216"/>
      <c r="X3500" s="215"/>
      <c r="Y3500" s="184"/>
    </row>
    <row r="3501" spans="1:25">
      <c r="A3501" s="92"/>
      <c r="B3501" s="27"/>
      <c r="C3501" s="85"/>
      <c r="D3501" s="85"/>
      <c r="E3501" s="85"/>
      <c r="F3501" s="85"/>
      <c r="G3501" s="309"/>
      <c r="H3501" s="316"/>
      <c r="I3501" s="102"/>
      <c r="J3501" s="94"/>
      <c r="K3501" s="94"/>
      <c r="L3501" s="200"/>
      <c r="M3501" s="70"/>
      <c r="N3501" s="182"/>
      <c r="O3501" s="181" t="str">
        <f t="shared" si="111"/>
        <v>1900-1</v>
      </c>
      <c r="P3501" s="181">
        <f t="shared" si="112"/>
        <v>0</v>
      </c>
      <c r="W3501" s="216"/>
      <c r="X3501" s="215"/>
      <c r="Y3501" s="184"/>
    </row>
    <row r="3502" spans="1:25">
      <c r="A3502" s="92"/>
      <c r="B3502" s="27"/>
      <c r="C3502" s="85"/>
      <c r="D3502" s="85"/>
      <c r="E3502" s="85"/>
      <c r="F3502" s="85"/>
      <c r="G3502" s="309"/>
      <c r="H3502" s="316"/>
      <c r="I3502" s="102"/>
      <c r="J3502" s="94"/>
      <c r="K3502" s="94"/>
      <c r="L3502" s="200"/>
      <c r="M3502" s="70"/>
      <c r="N3502" s="182"/>
      <c r="O3502" s="181" t="str">
        <f t="shared" si="111"/>
        <v>1900-1</v>
      </c>
      <c r="P3502" s="181">
        <f t="shared" si="112"/>
        <v>0</v>
      </c>
      <c r="W3502" s="216"/>
      <c r="X3502" s="215"/>
      <c r="Y3502" s="184"/>
    </row>
    <row r="3503" spans="1:25">
      <c r="A3503" s="92"/>
      <c r="B3503" s="27"/>
      <c r="C3503" s="85"/>
      <c r="D3503" s="85"/>
      <c r="E3503" s="85"/>
      <c r="F3503" s="85"/>
      <c r="G3503" s="309"/>
      <c r="H3503" s="316"/>
      <c r="I3503" s="102"/>
      <c r="J3503" s="94"/>
      <c r="K3503" s="94"/>
      <c r="L3503" s="200"/>
      <c r="M3503" s="70"/>
      <c r="N3503" s="182"/>
      <c r="O3503" s="181" t="str">
        <f t="shared" ref="O3503:O3566" si="113">YEAR(B3503)&amp;"-"&amp;MONTH(B3503)</f>
        <v>1900-1</v>
      </c>
      <c r="P3503" s="181">
        <f t="shared" si="112"/>
        <v>0</v>
      </c>
      <c r="W3503" s="216"/>
      <c r="X3503" s="215"/>
      <c r="Y3503" s="184"/>
    </row>
    <row r="3504" spans="1:25">
      <c r="A3504" s="92"/>
      <c r="B3504" s="27"/>
      <c r="C3504" s="85"/>
      <c r="D3504" s="85"/>
      <c r="E3504" s="85"/>
      <c r="F3504" s="85"/>
      <c r="G3504" s="309"/>
      <c r="H3504" s="316"/>
      <c r="I3504" s="102"/>
      <c r="J3504" s="94"/>
      <c r="K3504" s="94"/>
      <c r="L3504" s="200"/>
      <c r="M3504" s="70"/>
      <c r="N3504" s="182"/>
      <c r="O3504" s="181" t="str">
        <f t="shared" si="113"/>
        <v>1900-1</v>
      </c>
      <c r="P3504" s="181">
        <f t="shared" si="112"/>
        <v>0</v>
      </c>
      <c r="W3504" s="216"/>
      <c r="X3504" s="215"/>
      <c r="Y3504" s="184"/>
    </row>
    <row r="3505" spans="1:25">
      <c r="A3505" s="92"/>
      <c r="B3505" s="27"/>
      <c r="C3505" s="85"/>
      <c r="D3505" s="85"/>
      <c r="E3505" s="85"/>
      <c r="F3505" s="85"/>
      <c r="G3505" s="309"/>
      <c r="H3505" s="316"/>
      <c r="I3505" s="102"/>
      <c r="J3505" s="94"/>
      <c r="K3505" s="94"/>
      <c r="L3505" s="200"/>
      <c r="M3505" s="70"/>
      <c r="N3505" s="182"/>
      <c r="O3505" s="181" t="str">
        <f t="shared" si="113"/>
        <v>1900-1</v>
      </c>
      <c r="P3505" s="181">
        <f t="shared" si="112"/>
        <v>0</v>
      </c>
      <c r="W3505" s="216"/>
      <c r="X3505" s="215"/>
      <c r="Y3505" s="184"/>
    </row>
    <row r="3506" spans="1:25">
      <c r="A3506" s="92"/>
      <c r="B3506" s="27"/>
      <c r="C3506" s="85"/>
      <c r="D3506" s="85"/>
      <c r="E3506" s="85"/>
      <c r="F3506" s="85"/>
      <c r="G3506" s="309"/>
      <c r="H3506" s="316"/>
      <c r="I3506" s="102"/>
      <c r="J3506" s="94"/>
      <c r="K3506" s="94"/>
      <c r="L3506" s="200"/>
      <c r="M3506" s="70"/>
      <c r="N3506" s="182"/>
      <c r="O3506" s="181" t="str">
        <f t="shared" si="113"/>
        <v>1900-1</v>
      </c>
      <c r="P3506" s="181">
        <f t="shared" si="112"/>
        <v>0</v>
      </c>
      <c r="W3506" s="216"/>
      <c r="X3506" s="215"/>
      <c r="Y3506" s="184"/>
    </row>
    <row r="3507" spans="1:25">
      <c r="A3507" s="92"/>
      <c r="B3507" s="27"/>
      <c r="C3507" s="85"/>
      <c r="D3507" s="85"/>
      <c r="E3507" s="85"/>
      <c r="F3507" s="85"/>
      <c r="G3507" s="309"/>
      <c r="H3507" s="316"/>
      <c r="I3507" s="102"/>
      <c r="J3507" s="94"/>
      <c r="K3507" s="94"/>
      <c r="L3507" s="200"/>
      <c r="M3507" s="70"/>
      <c r="N3507" s="182"/>
      <c r="O3507" s="181" t="str">
        <f t="shared" si="113"/>
        <v>1900-1</v>
      </c>
      <c r="P3507" s="181">
        <f t="shared" si="112"/>
        <v>0</v>
      </c>
      <c r="W3507" s="216"/>
      <c r="X3507" s="215"/>
      <c r="Y3507" s="184"/>
    </row>
    <row r="3508" spans="1:25">
      <c r="A3508" s="92"/>
      <c r="B3508" s="27"/>
      <c r="C3508" s="85"/>
      <c r="D3508" s="85"/>
      <c r="E3508" s="85"/>
      <c r="F3508" s="85"/>
      <c r="G3508" s="309"/>
      <c r="H3508" s="316"/>
      <c r="I3508" s="102"/>
      <c r="J3508" s="94"/>
      <c r="K3508" s="94"/>
      <c r="L3508" s="200"/>
      <c r="M3508" s="70"/>
      <c r="N3508" s="182"/>
      <c r="O3508" s="181" t="str">
        <f t="shared" si="113"/>
        <v>1900-1</v>
      </c>
      <c r="P3508" s="181">
        <f t="shared" si="112"/>
        <v>0</v>
      </c>
      <c r="W3508" s="216"/>
      <c r="X3508" s="215"/>
      <c r="Y3508" s="184"/>
    </row>
    <row r="3509" spans="1:25">
      <c r="A3509" s="92"/>
      <c r="B3509" s="27"/>
      <c r="C3509" s="85"/>
      <c r="D3509" s="85"/>
      <c r="E3509" s="85"/>
      <c r="F3509" s="85"/>
      <c r="G3509" s="309"/>
      <c r="H3509" s="316"/>
      <c r="I3509" s="102"/>
      <c r="J3509" s="94"/>
      <c r="K3509" s="94"/>
      <c r="L3509" s="200"/>
      <c r="M3509" s="70"/>
      <c r="N3509" s="182"/>
      <c r="O3509" s="181" t="str">
        <f t="shared" si="113"/>
        <v>1900-1</v>
      </c>
      <c r="P3509" s="181">
        <f t="shared" si="112"/>
        <v>0</v>
      </c>
      <c r="W3509" s="216"/>
      <c r="X3509" s="215"/>
      <c r="Y3509" s="184"/>
    </row>
    <row r="3510" spans="1:25">
      <c r="A3510" s="92"/>
      <c r="B3510" s="27"/>
      <c r="C3510" s="85"/>
      <c r="D3510" s="85"/>
      <c r="E3510" s="85"/>
      <c r="F3510" s="85"/>
      <c r="G3510" s="309"/>
      <c r="H3510" s="316"/>
      <c r="I3510" s="102"/>
      <c r="J3510" s="94"/>
      <c r="K3510" s="94"/>
      <c r="L3510" s="200"/>
      <c r="M3510" s="70"/>
      <c r="N3510" s="182"/>
      <c r="O3510" s="181" t="str">
        <f t="shared" si="113"/>
        <v>1900-1</v>
      </c>
      <c r="P3510" s="181">
        <f t="shared" si="112"/>
        <v>0</v>
      </c>
      <c r="W3510" s="216"/>
      <c r="X3510" s="215"/>
      <c r="Y3510" s="184"/>
    </row>
    <row r="3511" spans="1:25">
      <c r="A3511" s="92"/>
      <c r="B3511" s="27"/>
      <c r="C3511" s="85"/>
      <c r="D3511" s="85"/>
      <c r="E3511" s="85"/>
      <c r="F3511" s="85"/>
      <c r="G3511" s="309"/>
      <c r="H3511" s="316"/>
      <c r="I3511" s="102"/>
      <c r="J3511" s="94"/>
      <c r="K3511" s="94"/>
      <c r="L3511" s="200"/>
      <c r="M3511" s="70"/>
      <c r="N3511" s="182"/>
      <c r="O3511" s="181" t="str">
        <f t="shared" si="113"/>
        <v>1900-1</v>
      </c>
      <c r="P3511" s="181">
        <f t="shared" si="112"/>
        <v>0</v>
      </c>
      <c r="W3511" s="216"/>
      <c r="X3511" s="215"/>
      <c r="Y3511" s="184"/>
    </row>
    <row r="3512" spans="1:25">
      <c r="A3512" s="92"/>
      <c r="B3512" s="27"/>
      <c r="C3512" s="85"/>
      <c r="D3512" s="85"/>
      <c r="E3512" s="85"/>
      <c r="F3512" s="85"/>
      <c r="G3512" s="309"/>
      <c r="H3512" s="316"/>
      <c r="I3512" s="102"/>
      <c r="J3512" s="94"/>
      <c r="K3512" s="94"/>
      <c r="L3512" s="200"/>
      <c r="M3512" s="70"/>
      <c r="N3512" s="182"/>
      <c r="O3512" s="181" t="str">
        <f t="shared" si="113"/>
        <v>1900-1</v>
      </c>
      <c r="P3512" s="181">
        <f t="shared" si="112"/>
        <v>0</v>
      </c>
      <c r="W3512" s="216"/>
      <c r="X3512" s="215"/>
      <c r="Y3512" s="184"/>
    </row>
    <row r="3513" spans="1:25">
      <c r="A3513" s="92"/>
      <c r="B3513" s="27"/>
      <c r="C3513" s="85"/>
      <c r="D3513" s="85"/>
      <c r="E3513" s="85"/>
      <c r="F3513" s="85"/>
      <c r="G3513" s="309"/>
      <c r="H3513" s="316"/>
      <c r="I3513" s="102"/>
      <c r="J3513" s="94"/>
      <c r="K3513" s="94"/>
      <c r="L3513" s="200"/>
      <c r="M3513" s="70"/>
      <c r="N3513" s="182"/>
      <c r="O3513" s="181" t="str">
        <f t="shared" si="113"/>
        <v>1900-1</v>
      </c>
      <c r="P3513" s="181">
        <f t="shared" si="112"/>
        <v>0</v>
      </c>
      <c r="W3513" s="216"/>
      <c r="X3513" s="215"/>
      <c r="Y3513" s="184"/>
    </row>
    <row r="3514" spans="1:25">
      <c r="A3514" s="92"/>
      <c r="B3514" s="27"/>
      <c r="C3514" s="85"/>
      <c r="D3514" s="85"/>
      <c r="E3514" s="85"/>
      <c r="F3514" s="85"/>
      <c r="G3514" s="309"/>
      <c r="H3514" s="316"/>
      <c r="I3514" s="102"/>
      <c r="J3514" s="94"/>
      <c r="K3514" s="94"/>
      <c r="L3514" s="200"/>
      <c r="M3514" s="70"/>
      <c r="N3514" s="182"/>
      <c r="O3514" s="181" t="str">
        <f t="shared" si="113"/>
        <v>1900-1</v>
      </c>
      <c r="P3514" s="181">
        <f t="shared" si="112"/>
        <v>0</v>
      </c>
      <c r="W3514" s="216"/>
      <c r="X3514" s="215"/>
      <c r="Y3514" s="184"/>
    </row>
    <row r="3515" spans="1:25">
      <c r="A3515" s="92"/>
      <c r="B3515" s="27"/>
      <c r="C3515" s="85"/>
      <c r="D3515" s="85"/>
      <c r="E3515" s="85"/>
      <c r="F3515" s="85"/>
      <c r="G3515" s="309"/>
      <c r="H3515" s="316"/>
      <c r="I3515" s="102"/>
      <c r="J3515" s="94"/>
      <c r="K3515" s="94"/>
      <c r="L3515" s="200"/>
      <c r="M3515" s="70"/>
      <c r="N3515" s="182"/>
      <c r="O3515" s="181" t="str">
        <f t="shared" si="113"/>
        <v>1900-1</v>
      </c>
      <c r="P3515" s="181">
        <f t="shared" si="112"/>
        <v>0</v>
      </c>
      <c r="W3515" s="216"/>
      <c r="X3515" s="215"/>
      <c r="Y3515" s="184"/>
    </row>
    <row r="3516" spans="1:25">
      <c r="A3516" s="92"/>
      <c r="B3516" s="27"/>
      <c r="C3516" s="85"/>
      <c r="D3516" s="85"/>
      <c r="E3516" s="85"/>
      <c r="F3516" s="85"/>
      <c r="G3516" s="309"/>
      <c r="H3516" s="316"/>
      <c r="I3516" s="102"/>
      <c r="J3516" s="94"/>
      <c r="K3516" s="94"/>
      <c r="L3516" s="200"/>
      <c r="M3516" s="70"/>
      <c r="N3516" s="182"/>
      <c r="O3516" s="181" t="str">
        <f t="shared" si="113"/>
        <v>1900-1</v>
      </c>
      <c r="P3516" s="181">
        <f t="shared" si="112"/>
        <v>0</v>
      </c>
      <c r="W3516" s="216"/>
      <c r="X3516" s="215"/>
      <c r="Y3516" s="184"/>
    </row>
    <row r="3517" spans="1:25">
      <c r="A3517" s="92"/>
      <c r="B3517" s="27"/>
      <c r="C3517" s="85"/>
      <c r="D3517" s="85"/>
      <c r="E3517" s="85"/>
      <c r="F3517" s="85"/>
      <c r="G3517" s="309"/>
      <c r="H3517" s="316"/>
      <c r="I3517" s="102"/>
      <c r="J3517" s="94"/>
      <c r="K3517" s="94"/>
      <c r="L3517" s="200"/>
      <c r="M3517" s="70"/>
      <c r="N3517" s="182"/>
      <c r="O3517" s="181" t="str">
        <f t="shared" si="113"/>
        <v>1900-1</v>
      </c>
      <c r="P3517" s="181">
        <f t="shared" si="112"/>
        <v>0</v>
      </c>
      <c r="W3517" s="216"/>
      <c r="X3517" s="215"/>
      <c r="Y3517" s="184"/>
    </row>
    <row r="3518" spans="1:25">
      <c r="A3518" s="92"/>
      <c r="B3518" s="27"/>
      <c r="C3518" s="85"/>
      <c r="D3518" s="85"/>
      <c r="E3518" s="85"/>
      <c r="F3518" s="85"/>
      <c r="G3518" s="309"/>
      <c r="H3518" s="316"/>
      <c r="I3518" s="102"/>
      <c r="J3518" s="94"/>
      <c r="K3518" s="94"/>
      <c r="L3518" s="200"/>
      <c r="M3518" s="70"/>
      <c r="N3518" s="182"/>
      <c r="O3518" s="181" t="str">
        <f t="shared" si="113"/>
        <v>1900-1</v>
      </c>
      <c r="P3518" s="181">
        <f t="shared" si="112"/>
        <v>0</v>
      </c>
      <c r="W3518" s="216"/>
      <c r="X3518" s="215"/>
      <c r="Y3518" s="184"/>
    </row>
    <row r="3519" spans="1:25">
      <c r="A3519" s="92"/>
      <c r="B3519" s="27"/>
      <c r="C3519" s="85"/>
      <c r="D3519" s="85"/>
      <c r="E3519" s="85"/>
      <c r="F3519" s="85"/>
      <c r="G3519" s="309"/>
      <c r="H3519" s="316"/>
      <c r="I3519" s="102"/>
      <c r="J3519" s="94"/>
      <c r="K3519" s="94"/>
      <c r="L3519" s="200"/>
      <c r="M3519" s="70"/>
      <c r="N3519" s="182"/>
      <c r="O3519" s="181" t="str">
        <f t="shared" si="113"/>
        <v>1900-1</v>
      </c>
      <c r="P3519" s="181">
        <f t="shared" si="112"/>
        <v>0</v>
      </c>
      <c r="W3519" s="216"/>
      <c r="X3519" s="215"/>
      <c r="Y3519" s="184"/>
    </row>
    <row r="3520" spans="1:25">
      <c r="A3520" s="92"/>
      <c r="B3520" s="27"/>
      <c r="C3520" s="85"/>
      <c r="D3520" s="85"/>
      <c r="E3520" s="85"/>
      <c r="F3520" s="85"/>
      <c r="G3520" s="309"/>
      <c r="H3520" s="316"/>
      <c r="I3520" s="102"/>
      <c r="J3520" s="94"/>
      <c r="K3520" s="94"/>
      <c r="L3520" s="200"/>
      <c r="M3520" s="70"/>
      <c r="N3520" s="182"/>
      <c r="O3520" s="181" t="str">
        <f t="shared" si="113"/>
        <v>1900-1</v>
      </c>
      <c r="P3520" s="181">
        <f t="shared" si="112"/>
        <v>0</v>
      </c>
      <c r="W3520" s="216"/>
      <c r="X3520" s="215"/>
      <c r="Y3520" s="184"/>
    </row>
    <row r="3521" spans="1:25">
      <c r="A3521" s="92"/>
      <c r="B3521" s="27"/>
      <c r="C3521" s="85"/>
      <c r="D3521" s="85"/>
      <c r="E3521" s="85"/>
      <c r="F3521" s="85"/>
      <c r="G3521" s="309"/>
      <c r="H3521" s="316"/>
      <c r="I3521" s="102"/>
      <c r="J3521" s="94"/>
      <c r="K3521" s="94"/>
      <c r="L3521" s="200"/>
      <c r="M3521" s="70"/>
      <c r="N3521" s="182"/>
      <c r="O3521" s="181" t="str">
        <f t="shared" si="113"/>
        <v>1900-1</v>
      </c>
      <c r="P3521" s="181">
        <f t="shared" si="112"/>
        <v>0</v>
      </c>
      <c r="W3521" s="216"/>
      <c r="X3521" s="215"/>
      <c r="Y3521" s="184"/>
    </row>
    <row r="3522" spans="1:25">
      <c r="A3522" s="92"/>
      <c r="B3522" s="27"/>
      <c r="C3522" s="85"/>
      <c r="D3522" s="85"/>
      <c r="E3522" s="85"/>
      <c r="F3522" s="85"/>
      <c r="G3522" s="309"/>
      <c r="H3522" s="316"/>
      <c r="I3522" s="102"/>
      <c r="J3522" s="94"/>
      <c r="K3522" s="94"/>
      <c r="L3522" s="200"/>
      <c r="M3522" s="70"/>
      <c r="N3522" s="182"/>
      <c r="O3522" s="181" t="str">
        <f t="shared" si="113"/>
        <v>1900-1</v>
      </c>
      <c r="P3522" s="181">
        <f t="shared" si="112"/>
        <v>0</v>
      </c>
      <c r="W3522" s="216"/>
      <c r="X3522" s="215"/>
      <c r="Y3522" s="184"/>
    </row>
    <row r="3523" spans="1:25">
      <c r="A3523" s="92"/>
      <c r="B3523" s="27"/>
      <c r="C3523" s="85"/>
      <c r="D3523" s="85"/>
      <c r="E3523" s="85"/>
      <c r="F3523" s="85"/>
      <c r="G3523" s="309"/>
      <c r="H3523" s="316"/>
      <c r="I3523" s="102"/>
      <c r="J3523" s="94"/>
      <c r="K3523" s="94"/>
      <c r="L3523" s="200"/>
      <c r="M3523" s="70"/>
      <c r="N3523" s="182"/>
      <c r="O3523" s="181" t="str">
        <f t="shared" si="113"/>
        <v>1900-1</v>
      </c>
      <c r="P3523" s="181">
        <f t="shared" ref="P3523:P3586" si="114">N3523*H3523</f>
        <v>0</v>
      </c>
      <c r="W3523" s="216"/>
      <c r="X3523" s="215"/>
      <c r="Y3523" s="184"/>
    </row>
    <row r="3524" spans="1:25">
      <c r="A3524" s="92"/>
      <c r="B3524" s="27"/>
      <c r="C3524" s="85"/>
      <c r="D3524" s="85"/>
      <c r="E3524" s="85"/>
      <c r="F3524" s="85"/>
      <c r="G3524" s="309"/>
      <c r="H3524" s="316"/>
      <c r="I3524" s="102"/>
      <c r="J3524" s="94"/>
      <c r="K3524" s="94"/>
      <c r="L3524" s="200"/>
      <c r="M3524" s="70"/>
      <c r="N3524" s="182"/>
      <c r="O3524" s="181" t="str">
        <f t="shared" si="113"/>
        <v>1900-1</v>
      </c>
      <c r="P3524" s="181">
        <f t="shared" si="114"/>
        <v>0</v>
      </c>
      <c r="W3524" s="216"/>
      <c r="X3524" s="215"/>
      <c r="Y3524" s="184"/>
    </row>
    <row r="3525" spans="1:25">
      <c r="A3525" s="92"/>
      <c r="B3525" s="27"/>
      <c r="C3525" s="85"/>
      <c r="D3525" s="85"/>
      <c r="E3525" s="85"/>
      <c r="F3525" s="85"/>
      <c r="G3525" s="309"/>
      <c r="H3525" s="316"/>
      <c r="I3525" s="102"/>
      <c r="J3525" s="94"/>
      <c r="K3525" s="94"/>
      <c r="L3525" s="200"/>
      <c r="M3525" s="70"/>
      <c r="N3525" s="182"/>
      <c r="O3525" s="181" t="str">
        <f t="shared" si="113"/>
        <v>1900-1</v>
      </c>
      <c r="P3525" s="181">
        <f t="shared" si="114"/>
        <v>0</v>
      </c>
      <c r="W3525" s="216"/>
      <c r="X3525" s="215"/>
      <c r="Y3525" s="184"/>
    </row>
    <row r="3526" spans="1:25">
      <c r="A3526" s="92"/>
      <c r="B3526" s="27"/>
      <c r="C3526" s="85"/>
      <c r="D3526" s="85"/>
      <c r="E3526" s="85"/>
      <c r="F3526" s="85"/>
      <c r="G3526" s="309"/>
      <c r="H3526" s="316"/>
      <c r="I3526" s="102"/>
      <c r="J3526" s="94"/>
      <c r="K3526" s="94"/>
      <c r="L3526" s="200"/>
      <c r="M3526" s="70"/>
      <c r="N3526" s="182"/>
      <c r="O3526" s="181" t="str">
        <f t="shared" si="113"/>
        <v>1900-1</v>
      </c>
      <c r="P3526" s="181">
        <f t="shared" si="114"/>
        <v>0</v>
      </c>
      <c r="W3526" s="216"/>
      <c r="X3526" s="215"/>
      <c r="Y3526" s="184"/>
    </row>
    <row r="3527" spans="1:25">
      <c r="A3527" s="92"/>
      <c r="B3527" s="27"/>
      <c r="C3527" s="85"/>
      <c r="D3527" s="85"/>
      <c r="E3527" s="85"/>
      <c r="F3527" s="85"/>
      <c r="G3527" s="309"/>
      <c r="H3527" s="316"/>
      <c r="I3527" s="102"/>
      <c r="J3527" s="94"/>
      <c r="K3527" s="94"/>
      <c r="L3527" s="200"/>
      <c r="M3527" s="70"/>
      <c r="N3527" s="182"/>
      <c r="O3527" s="181" t="str">
        <f t="shared" si="113"/>
        <v>1900-1</v>
      </c>
      <c r="P3527" s="181">
        <f t="shared" si="114"/>
        <v>0</v>
      </c>
      <c r="W3527" s="216"/>
      <c r="X3527" s="215"/>
      <c r="Y3527" s="184"/>
    </row>
    <row r="3528" spans="1:25">
      <c r="A3528" s="92"/>
      <c r="B3528" s="27"/>
      <c r="C3528" s="85"/>
      <c r="D3528" s="85"/>
      <c r="E3528" s="85"/>
      <c r="F3528" s="85"/>
      <c r="G3528" s="309"/>
      <c r="H3528" s="316"/>
      <c r="I3528" s="102"/>
      <c r="J3528" s="94"/>
      <c r="K3528" s="94"/>
      <c r="L3528" s="200"/>
      <c r="M3528" s="70"/>
      <c r="N3528" s="182"/>
      <c r="O3528" s="181" t="str">
        <f t="shared" si="113"/>
        <v>1900-1</v>
      </c>
      <c r="P3528" s="181">
        <f t="shared" si="114"/>
        <v>0</v>
      </c>
      <c r="W3528" s="216"/>
      <c r="X3528" s="215"/>
      <c r="Y3528" s="184"/>
    </row>
    <row r="3529" spans="1:25">
      <c r="A3529" s="92"/>
      <c r="B3529" s="27"/>
      <c r="C3529" s="85"/>
      <c r="D3529" s="85"/>
      <c r="E3529" s="85"/>
      <c r="F3529" s="85"/>
      <c r="G3529" s="309"/>
      <c r="H3529" s="316"/>
      <c r="I3529" s="102"/>
      <c r="J3529" s="94"/>
      <c r="K3529" s="94"/>
      <c r="L3529" s="200"/>
      <c r="M3529" s="70"/>
      <c r="N3529" s="182"/>
      <c r="O3529" s="181" t="str">
        <f t="shared" si="113"/>
        <v>1900-1</v>
      </c>
      <c r="P3529" s="181">
        <f t="shared" si="114"/>
        <v>0</v>
      </c>
      <c r="W3529" s="216"/>
      <c r="X3529" s="215"/>
      <c r="Y3529" s="184"/>
    </row>
    <row r="3530" spans="1:25">
      <c r="A3530" s="92"/>
      <c r="B3530" s="27"/>
      <c r="C3530" s="85"/>
      <c r="D3530" s="85"/>
      <c r="E3530" s="85"/>
      <c r="F3530" s="85"/>
      <c r="G3530" s="309"/>
      <c r="H3530" s="316"/>
      <c r="I3530" s="102"/>
      <c r="J3530" s="94"/>
      <c r="K3530" s="94"/>
      <c r="L3530" s="200"/>
      <c r="M3530" s="70"/>
      <c r="N3530" s="182"/>
      <c r="O3530" s="181" t="str">
        <f t="shared" si="113"/>
        <v>1900-1</v>
      </c>
      <c r="P3530" s="181">
        <f t="shared" si="114"/>
        <v>0</v>
      </c>
      <c r="W3530" s="216"/>
      <c r="X3530" s="215"/>
      <c r="Y3530" s="184"/>
    </row>
    <row r="3531" spans="1:25">
      <c r="A3531" s="92"/>
      <c r="B3531" s="27"/>
      <c r="C3531" s="85"/>
      <c r="D3531" s="85"/>
      <c r="E3531" s="85"/>
      <c r="F3531" s="85"/>
      <c r="G3531" s="309"/>
      <c r="H3531" s="316"/>
      <c r="I3531" s="102"/>
      <c r="J3531" s="94"/>
      <c r="K3531" s="94"/>
      <c r="L3531" s="200"/>
      <c r="M3531" s="70"/>
      <c r="N3531" s="182"/>
      <c r="O3531" s="181" t="str">
        <f t="shared" si="113"/>
        <v>1900-1</v>
      </c>
      <c r="P3531" s="181">
        <f t="shared" si="114"/>
        <v>0</v>
      </c>
      <c r="W3531" s="216"/>
      <c r="X3531" s="215"/>
      <c r="Y3531" s="184"/>
    </row>
    <row r="3532" spans="1:25">
      <c r="A3532" s="92"/>
      <c r="B3532" s="27"/>
      <c r="C3532" s="85"/>
      <c r="D3532" s="85"/>
      <c r="E3532" s="85"/>
      <c r="F3532" s="85"/>
      <c r="G3532" s="309"/>
      <c r="H3532" s="316"/>
      <c r="I3532" s="102"/>
      <c r="J3532" s="94"/>
      <c r="K3532" s="94"/>
      <c r="L3532" s="200"/>
      <c r="M3532" s="70"/>
      <c r="N3532" s="182"/>
      <c r="O3532" s="181" t="str">
        <f t="shared" si="113"/>
        <v>1900-1</v>
      </c>
      <c r="P3532" s="181">
        <f t="shared" si="114"/>
        <v>0</v>
      </c>
      <c r="W3532" s="216"/>
      <c r="X3532" s="215"/>
      <c r="Y3532" s="184"/>
    </row>
    <row r="3533" spans="1:25">
      <c r="A3533" s="92"/>
      <c r="B3533" s="27"/>
      <c r="C3533" s="85"/>
      <c r="D3533" s="85"/>
      <c r="E3533" s="85"/>
      <c r="F3533" s="85"/>
      <c r="G3533" s="309"/>
      <c r="H3533" s="316"/>
      <c r="I3533" s="102"/>
      <c r="J3533" s="94"/>
      <c r="K3533" s="94"/>
      <c r="L3533" s="200"/>
      <c r="M3533" s="70"/>
      <c r="N3533" s="182"/>
      <c r="O3533" s="181" t="str">
        <f t="shared" si="113"/>
        <v>1900-1</v>
      </c>
      <c r="P3533" s="181">
        <f t="shared" si="114"/>
        <v>0</v>
      </c>
      <c r="W3533" s="216"/>
      <c r="X3533" s="215"/>
      <c r="Y3533" s="184"/>
    </row>
    <row r="3534" spans="1:25">
      <c r="A3534" s="92"/>
      <c r="B3534" s="27"/>
      <c r="C3534" s="85"/>
      <c r="D3534" s="85"/>
      <c r="E3534" s="85"/>
      <c r="F3534" s="85"/>
      <c r="G3534" s="309"/>
      <c r="H3534" s="316"/>
      <c r="I3534" s="102"/>
      <c r="J3534" s="94"/>
      <c r="K3534" s="94"/>
      <c r="L3534" s="200"/>
      <c r="M3534" s="70"/>
      <c r="N3534" s="182"/>
      <c r="O3534" s="181" t="str">
        <f t="shared" si="113"/>
        <v>1900-1</v>
      </c>
      <c r="P3534" s="181">
        <f t="shared" si="114"/>
        <v>0</v>
      </c>
      <c r="W3534" s="216"/>
      <c r="X3534" s="215"/>
      <c r="Y3534" s="184"/>
    </row>
    <row r="3535" spans="1:25">
      <c r="A3535" s="92"/>
      <c r="B3535" s="27"/>
      <c r="C3535" s="85"/>
      <c r="D3535" s="85"/>
      <c r="E3535" s="85"/>
      <c r="F3535" s="85"/>
      <c r="G3535" s="309"/>
      <c r="H3535" s="316"/>
      <c r="I3535" s="102"/>
      <c r="J3535" s="94"/>
      <c r="K3535" s="94"/>
      <c r="L3535" s="200"/>
      <c r="M3535" s="70"/>
      <c r="N3535" s="182"/>
      <c r="O3535" s="181" t="str">
        <f t="shared" si="113"/>
        <v>1900-1</v>
      </c>
      <c r="P3535" s="181">
        <f t="shared" si="114"/>
        <v>0</v>
      </c>
      <c r="W3535" s="216"/>
      <c r="X3535" s="215"/>
      <c r="Y3535" s="184"/>
    </row>
    <row r="3536" spans="1:25">
      <c r="A3536" s="92"/>
      <c r="B3536" s="27"/>
      <c r="C3536" s="85"/>
      <c r="D3536" s="85"/>
      <c r="E3536" s="85"/>
      <c r="F3536" s="85"/>
      <c r="G3536" s="309"/>
      <c r="H3536" s="316"/>
      <c r="I3536" s="102"/>
      <c r="J3536" s="94"/>
      <c r="K3536" s="94"/>
      <c r="L3536" s="200"/>
      <c r="M3536" s="70"/>
      <c r="N3536" s="182"/>
      <c r="O3536" s="181" t="str">
        <f t="shared" si="113"/>
        <v>1900-1</v>
      </c>
      <c r="P3536" s="181">
        <f t="shared" si="114"/>
        <v>0</v>
      </c>
      <c r="W3536" s="216"/>
      <c r="X3536" s="215"/>
      <c r="Y3536" s="184"/>
    </row>
    <row r="3537" spans="1:25">
      <c r="A3537" s="92"/>
      <c r="B3537" s="27"/>
      <c r="C3537" s="85"/>
      <c r="D3537" s="85"/>
      <c r="E3537" s="85"/>
      <c r="F3537" s="85"/>
      <c r="G3537" s="309"/>
      <c r="H3537" s="316"/>
      <c r="I3537" s="102"/>
      <c r="J3537" s="94"/>
      <c r="K3537" s="94"/>
      <c r="L3537" s="200"/>
      <c r="M3537" s="70"/>
      <c r="N3537" s="182"/>
      <c r="O3537" s="181" t="str">
        <f t="shared" si="113"/>
        <v>1900-1</v>
      </c>
      <c r="P3537" s="181">
        <f t="shared" si="114"/>
        <v>0</v>
      </c>
      <c r="W3537" s="216"/>
      <c r="X3537" s="215"/>
      <c r="Y3537" s="184"/>
    </row>
    <row r="3538" spans="1:25">
      <c r="A3538" s="92"/>
      <c r="B3538" s="27"/>
      <c r="C3538" s="85"/>
      <c r="D3538" s="85"/>
      <c r="E3538" s="85"/>
      <c r="F3538" s="85"/>
      <c r="G3538" s="309"/>
      <c r="H3538" s="316"/>
      <c r="I3538" s="102"/>
      <c r="J3538" s="94"/>
      <c r="K3538" s="94"/>
      <c r="L3538" s="200"/>
      <c r="M3538" s="70"/>
      <c r="N3538" s="182"/>
      <c r="O3538" s="181" t="str">
        <f t="shared" si="113"/>
        <v>1900-1</v>
      </c>
      <c r="P3538" s="181">
        <f t="shared" si="114"/>
        <v>0</v>
      </c>
      <c r="W3538" s="216"/>
      <c r="X3538" s="215"/>
      <c r="Y3538" s="184"/>
    </row>
    <row r="3539" spans="1:25">
      <c r="A3539" s="92"/>
      <c r="B3539" s="27"/>
      <c r="C3539" s="85"/>
      <c r="D3539" s="85"/>
      <c r="E3539" s="85"/>
      <c r="F3539" s="85"/>
      <c r="G3539" s="309"/>
      <c r="H3539" s="316"/>
      <c r="I3539" s="102"/>
      <c r="J3539" s="94"/>
      <c r="K3539" s="94"/>
      <c r="L3539" s="200"/>
      <c r="M3539" s="70"/>
      <c r="N3539" s="182"/>
      <c r="O3539" s="181" t="str">
        <f t="shared" si="113"/>
        <v>1900-1</v>
      </c>
      <c r="P3539" s="181">
        <f t="shared" si="114"/>
        <v>0</v>
      </c>
      <c r="W3539" s="216"/>
      <c r="X3539" s="215"/>
      <c r="Y3539" s="184"/>
    </row>
    <row r="3540" spans="1:25">
      <c r="A3540" s="92"/>
      <c r="B3540" s="27"/>
      <c r="C3540" s="85"/>
      <c r="D3540" s="85"/>
      <c r="E3540" s="85"/>
      <c r="F3540" s="85"/>
      <c r="G3540" s="309"/>
      <c r="H3540" s="316"/>
      <c r="I3540" s="102"/>
      <c r="J3540" s="94"/>
      <c r="K3540" s="94"/>
      <c r="L3540" s="200"/>
      <c r="M3540" s="70"/>
      <c r="N3540" s="182"/>
      <c r="O3540" s="181" t="str">
        <f t="shared" si="113"/>
        <v>1900-1</v>
      </c>
      <c r="P3540" s="181">
        <f t="shared" si="114"/>
        <v>0</v>
      </c>
      <c r="W3540" s="216"/>
      <c r="X3540" s="215"/>
      <c r="Y3540" s="184"/>
    </row>
    <row r="3541" spans="1:25">
      <c r="A3541" s="92"/>
      <c r="B3541" s="27"/>
      <c r="C3541" s="85"/>
      <c r="D3541" s="85"/>
      <c r="E3541" s="85"/>
      <c r="F3541" s="85"/>
      <c r="G3541" s="309"/>
      <c r="H3541" s="316"/>
      <c r="I3541" s="102"/>
      <c r="J3541" s="94"/>
      <c r="K3541" s="94"/>
      <c r="L3541" s="200"/>
      <c r="M3541" s="70"/>
      <c r="N3541" s="182"/>
      <c r="O3541" s="181" t="str">
        <f t="shared" si="113"/>
        <v>1900-1</v>
      </c>
      <c r="P3541" s="181">
        <f t="shared" si="114"/>
        <v>0</v>
      </c>
      <c r="W3541" s="216"/>
      <c r="X3541" s="215"/>
      <c r="Y3541" s="184"/>
    </row>
    <row r="3542" spans="1:25">
      <c r="A3542" s="92"/>
      <c r="B3542" s="27"/>
      <c r="C3542" s="85"/>
      <c r="D3542" s="85"/>
      <c r="E3542" s="85"/>
      <c r="F3542" s="85"/>
      <c r="G3542" s="309"/>
      <c r="H3542" s="316"/>
      <c r="I3542" s="102"/>
      <c r="J3542" s="94"/>
      <c r="K3542" s="94"/>
      <c r="L3542" s="200"/>
      <c r="M3542" s="70"/>
      <c r="N3542" s="182"/>
      <c r="O3542" s="181" t="str">
        <f t="shared" si="113"/>
        <v>1900-1</v>
      </c>
      <c r="P3542" s="181">
        <f t="shared" si="114"/>
        <v>0</v>
      </c>
      <c r="W3542" s="216"/>
      <c r="X3542" s="215"/>
      <c r="Y3542" s="184"/>
    </row>
    <row r="3543" spans="1:25">
      <c r="A3543" s="92"/>
      <c r="B3543" s="27"/>
      <c r="C3543" s="85"/>
      <c r="D3543" s="85"/>
      <c r="E3543" s="85"/>
      <c r="F3543" s="85"/>
      <c r="G3543" s="309"/>
      <c r="H3543" s="316"/>
      <c r="I3543" s="102"/>
      <c r="J3543" s="94"/>
      <c r="K3543" s="94"/>
      <c r="L3543" s="200"/>
      <c r="M3543" s="70"/>
      <c r="N3543" s="182"/>
      <c r="O3543" s="181" t="str">
        <f t="shared" si="113"/>
        <v>1900-1</v>
      </c>
      <c r="P3543" s="181">
        <f t="shared" si="114"/>
        <v>0</v>
      </c>
      <c r="W3543" s="216"/>
      <c r="X3543" s="215"/>
      <c r="Y3543" s="184"/>
    </row>
    <row r="3544" spans="1:25">
      <c r="A3544" s="92"/>
      <c r="B3544" s="27"/>
      <c r="C3544" s="85"/>
      <c r="D3544" s="85"/>
      <c r="E3544" s="85"/>
      <c r="F3544" s="85"/>
      <c r="G3544" s="309"/>
      <c r="H3544" s="316"/>
      <c r="I3544" s="102"/>
      <c r="J3544" s="94"/>
      <c r="K3544" s="94"/>
      <c r="L3544" s="200"/>
      <c r="M3544" s="70"/>
      <c r="N3544" s="182"/>
      <c r="O3544" s="181" t="str">
        <f t="shared" si="113"/>
        <v>1900-1</v>
      </c>
      <c r="P3544" s="181">
        <f t="shared" si="114"/>
        <v>0</v>
      </c>
      <c r="W3544" s="216"/>
      <c r="X3544" s="215"/>
      <c r="Y3544" s="184"/>
    </row>
    <row r="3545" spans="1:25">
      <c r="A3545" s="92"/>
      <c r="B3545" s="27"/>
      <c r="C3545" s="85"/>
      <c r="D3545" s="85"/>
      <c r="E3545" s="85"/>
      <c r="F3545" s="85"/>
      <c r="G3545" s="309"/>
      <c r="H3545" s="316"/>
      <c r="I3545" s="102"/>
      <c r="J3545" s="94"/>
      <c r="K3545" s="94"/>
      <c r="L3545" s="200"/>
      <c r="M3545" s="70"/>
      <c r="N3545" s="182"/>
      <c r="O3545" s="181" t="str">
        <f t="shared" si="113"/>
        <v>1900-1</v>
      </c>
      <c r="P3545" s="181">
        <f t="shared" si="114"/>
        <v>0</v>
      </c>
      <c r="W3545" s="216"/>
      <c r="X3545" s="215"/>
      <c r="Y3545" s="184"/>
    </row>
    <row r="3546" spans="1:25">
      <c r="A3546" s="92"/>
      <c r="B3546" s="27"/>
      <c r="C3546" s="85"/>
      <c r="D3546" s="85"/>
      <c r="E3546" s="85"/>
      <c r="F3546" s="85"/>
      <c r="G3546" s="309"/>
      <c r="H3546" s="316"/>
      <c r="I3546" s="102"/>
      <c r="J3546" s="94"/>
      <c r="K3546" s="94"/>
      <c r="L3546" s="200"/>
      <c r="M3546" s="70"/>
      <c r="N3546" s="182"/>
      <c r="O3546" s="181" t="str">
        <f t="shared" si="113"/>
        <v>1900-1</v>
      </c>
      <c r="P3546" s="181">
        <f t="shared" si="114"/>
        <v>0</v>
      </c>
      <c r="W3546" s="216"/>
      <c r="X3546" s="215"/>
      <c r="Y3546" s="184"/>
    </row>
    <row r="3547" spans="1:25">
      <c r="A3547" s="92"/>
      <c r="B3547" s="27"/>
      <c r="C3547" s="85"/>
      <c r="D3547" s="85"/>
      <c r="E3547" s="85"/>
      <c r="F3547" s="85"/>
      <c r="G3547" s="309"/>
      <c r="H3547" s="316"/>
      <c r="I3547" s="102"/>
      <c r="J3547" s="94"/>
      <c r="K3547" s="94"/>
      <c r="L3547" s="200"/>
      <c r="M3547" s="70"/>
      <c r="N3547" s="182"/>
      <c r="O3547" s="181" t="str">
        <f t="shared" si="113"/>
        <v>1900-1</v>
      </c>
      <c r="P3547" s="181">
        <f t="shared" si="114"/>
        <v>0</v>
      </c>
      <c r="W3547" s="216"/>
      <c r="X3547" s="215"/>
      <c r="Y3547" s="184"/>
    </row>
    <row r="3548" spans="1:25">
      <c r="A3548" s="92"/>
      <c r="B3548" s="27"/>
      <c r="C3548" s="85"/>
      <c r="D3548" s="85"/>
      <c r="E3548" s="85"/>
      <c r="F3548" s="85"/>
      <c r="G3548" s="309"/>
      <c r="H3548" s="316"/>
      <c r="I3548" s="102"/>
      <c r="J3548" s="94"/>
      <c r="K3548" s="94"/>
      <c r="L3548" s="200"/>
      <c r="M3548" s="70"/>
      <c r="N3548" s="182"/>
      <c r="O3548" s="181" t="str">
        <f t="shared" si="113"/>
        <v>1900-1</v>
      </c>
      <c r="P3548" s="181">
        <f t="shared" si="114"/>
        <v>0</v>
      </c>
      <c r="W3548" s="216"/>
      <c r="X3548" s="215"/>
      <c r="Y3548" s="184"/>
    </row>
    <row r="3549" spans="1:25">
      <c r="A3549" s="92"/>
      <c r="B3549" s="27"/>
      <c r="C3549" s="85"/>
      <c r="D3549" s="85"/>
      <c r="E3549" s="85"/>
      <c r="F3549" s="85"/>
      <c r="G3549" s="309"/>
      <c r="H3549" s="316"/>
      <c r="I3549" s="102"/>
      <c r="J3549" s="94"/>
      <c r="K3549" s="94"/>
      <c r="L3549" s="200"/>
      <c r="M3549" s="70"/>
      <c r="N3549" s="182"/>
      <c r="O3549" s="181" t="str">
        <f t="shared" si="113"/>
        <v>1900-1</v>
      </c>
      <c r="P3549" s="181">
        <f t="shared" si="114"/>
        <v>0</v>
      </c>
      <c r="W3549" s="216"/>
      <c r="X3549" s="215"/>
      <c r="Y3549" s="184"/>
    </row>
    <row r="3550" spans="1:25">
      <c r="A3550" s="92"/>
      <c r="B3550" s="27"/>
      <c r="C3550" s="85"/>
      <c r="D3550" s="85"/>
      <c r="E3550" s="85"/>
      <c r="F3550" s="85"/>
      <c r="G3550" s="309"/>
      <c r="H3550" s="316"/>
      <c r="I3550" s="102"/>
      <c r="J3550" s="94"/>
      <c r="K3550" s="94"/>
      <c r="L3550" s="200"/>
      <c r="M3550" s="70"/>
      <c r="N3550" s="182"/>
      <c r="O3550" s="181" t="str">
        <f t="shared" si="113"/>
        <v>1900-1</v>
      </c>
      <c r="P3550" s="181">
        <f t="shared" si="114"/>
        <v>0</v>
      </c>
      <c r="W3550" s="216"/>
      <c r="X3550" s="215"/>
      <c r="Y3550" s="184"/>
    </row>
    <row r="3551" spans="1:25">
      <c r="A3551" s="92"/>
      <c r="B3551" s="27"/>
      <c r="C3551" s="85"/>
      <c r="D3551" s="85"/>
      <c r="E3551" s="85"/>
      <c r="F3551" s="85"/>
      <c r="G3551" s="309"/>
      <c r="H3551" s="316"/>
      <c r="I3551" s="102"/>
      <c r="J3551" s="94"/>
      <c r="K3551" s="94"/>
      <c r="L3551" s="200"/>
      <c r="M3551" s="70"/>
      <c r="N3551" s="182"/>
      <c r="O3551" s="181" t="str">
        <f t="shared" si="113"/>
        <v>1900-1</v>
      </c>
      <c r="P3551" s="181">
        <f t="shared" si="114"/>
        <v>0</v>
      </c>
      <c r="W3551" s="216"/>
      <c r="X3551" s="215"/>
      <c r="Y3551" s="184"/>
    </row>
    <row r="3552" spans="1:25">
      <c r="A3552" s="92"/>
      <c r="B3552" s="27"/>
      <c r="C3552" s="85"/>
      <c r="D3552" s="85"/>
      <c r="E3552" s="85"/>
      <c r="F3552" s="85"/>
      <c r="G3552" s="309"/>
      <c r="H3552" s="316"/>
      <c r="I3552" s="102"/>
      <c r="J3552" s="94"/>
      <c r="K3552" s="94"/>
      <c r="L3552" s="200"/>
      <c r="M3552" s="70"/>
      <c r="N3552" s="182"/>
      <c r="O3552" s="181" t="str">
        <f t="shared" si="113"/>
        <v>1900-1</v>
      </c>
      <c r="P3552" s="181">
        <f t="shared" si="114"/>
        <v>0</v>
      </c>
      <c r="W3552" s="216"/>
      <c r="X3552" s="215"/>
      <c r="Y3552" s="184"/>
    </row>
    <row r="3553" spans="1:25">
      <c r="A3553" s="92"/>
      <c r="B3553" s="27"/>
      <c r="C3553" s="85"/>
      <c r="D3553" s="85"/>
      <c r="E3553" s="85"/>
      <c r="F3553" s="85"/>
      <c r="G3553" s="309"/>
      <c r="H3553" s="316"/>
      <c r="I3553" s="102"/>
      <c r="J3553" s="94"/>
      <c r="K3553" s="94"/>
      <c r="L3553" s="200"/>
      <c r="M3553" s="70"/>
      <c r="N3553" s="182"/>
      <c r="O3553" s="181" t="str">
        <f t="shared" si="113"/>
        <v>1900-1</v>
      </c>
      <c r="P3553" s="181">
        <f t="shared" si="114"/>
        <v>0</v>
      </c>
      <c r="W3553" s="216"/>
      <c r="X3553" s="215"/>
      <c r="Y3553" s="184"/>
    </row>
    <row r="3554" spans="1:25">
      <c r="A3554" s="92"/>
      <c r="B3554" s="27"/>
      <c r="C3554" s="85"/>
      <c r="D3554" s="85"/>
      <c r="E3554" s="85"/>
      <c r="F3554" s="85"/>
      <c r="G3554" s="309"/>
      <c r="H3554" s="316"/>
      <c r="I3554" s="102"/>
      <c r="J3554" s="94"/>
      <c r="K3554" s="94"/>
      <c r="L3554" s="200"/>
      <c r="M3554" s="70"/>
      <c r="N3554" s="182"/>
      <c r="O3554" s="181" t="str">
        <f t="shared" si="113"/>
        <v>1900-1</v>
      </c>
      <c r="P3554" s="181">
        <f t="shared" si="114"/>
        <v>0</v>
      </c>
      <c r="W3554" s="216"/>
      <c r="X3554" s="215"/>
      <c r="Y3554" s="184"/>
    </row>
    <row r="3555" spans="1:25">
      <c r="A3555" s="92"/>
      <c r="B3555" s="27"/>
      <c r="C3555" s="85"/>
      <c r="D3555" s="85"/>
      <c r="E3555" s="85"/>
      <c r="F3555" s="85"/>
      <c r="G3555" s="309"/>
      <c r="H3555" s="316"/>
      <c r="I3555" s="102"/>
      <c r="J3555" s="94"/>
      <c r="K3555" s="94"/>
      <c r="L3555" s="200"/>
      <c r="M3555" s="70"/>
      <c r="N3555" s="182"/>
      <c r="O3555" s="181" t="str">
        <f t="shared" si="113"/>
        <v>1900-1</v>
      </c>
      <c r="P3555" s="181">
        <f t="shared" si="114"/>
        <v>0</v>
      </c>
      <c r="W3555" s="216"/>
      <c r="X3555" s="215"/>
      <c r="Y3555" s="184"/>
    </row>
    <row r="3556" spans="1:25">
      <c r="A3556" s="92"/>
      <c r="B3556" s="27"/>
      <c r="C3556" s="85"/>
      <c r="D3556" s="85"/>
      <c r="E3556" s="85"/>
      <c r="F3556" s="85"/>
      <c r="G3556" s="309"/>
      <c r="H3556" s="316"/>
      <c r="I3556" s="102"/>
      <c r="J3556" s="94"/>
      <c r="K3556" s="94"/>
      <c r="L3556" s="200"/>
      <c r="M3556" s="70"/>
      <c r="N3556" s="182"/>
      <c r="O3556" s="181" t="str">
        <f t="shared" si="113"/>
        <v>1900-1</v>
      </c>
      <c r="P3556" s="181">
        <f t="shared" si="114"/>
        <v>0</v>
      </c>
      <c r="W3556" s="216"/>
      <c r="X3556" s="215"/>
      <c r="Y3556" s="184"/>
    </row>
    <row r="3557" spans="1:25">
      <c r="A3557" s="92"/>
      <c r="B3557" s="27"/>
      <c r="C3557" s="85"/>
      <c r="D3557" s="85"/>
      <c r="E3557" s="85"/>
      <c r="F3557" s="85"/>
      <c r="G3557" s="309"/>
      <c r="H3557" s="316"/>
      <c r="I3557" s="102"/>
      <c r="J3557" s="94"/>
      <c r="K3557" s="94"/>
      <c r="L3557" s="200"/>
      <c r="M3557" s="70"/>
      <c r="N3557" s="182"/>
      <c r="O3557" s="181" t="str">
        <f t="shared" si="113"/>
        <v>1900-1</v>
      </c>
      <c r="P3557" s="181">
        <f t="shared" si="114"/>
        <v>0</v>
      </c>
      <c r="W3557" s="216"/>
      <c r="X3557" s="215"/>
      <c r="Y3557" s="184"/>
    </row>
    <row r="3558" spans="1:25">
      <c r="A3558" s="92"/>
      <c r="B3558" s="27"/>
      <c r="C3558" s="85"/>
      <c r="D3558" s="85"/>
      <c r="E3558" s="85"/>
      <c r="F3558" s="85"/>
      <c r="G3558" s="309"/>
      <c r="H3558" s="316"/>
      <c r="I3558" s="102"/>
      <c r="J3558" s="94"/>
      <c r="K3558" s="94"/>
      <c r="L3558" s="200"/>
      <c r="M3558" s="70"/>
      <c r="N3558" s="182"/>
      <c r="O3558" s="181" t="str">
        <f t="shared" si="113"/>
        <v>1900-1</v>
      </c>
      <c r="P3558" s="181">
        <f t="shared" si="114"/>
        <v>0</v>
      </c>
      <c r="W3558" s="216"/>
      <c r="X3558" s="215"/>
      <c r="Y3558" s="184"/>
    </row>
    <row r="3559" spans="1:25">
      <c r="A3559" s="92"/>
      <c r="B3559" s="27"/>
      <c r="C3559" s="85"/>
      <c r="D3559" s="85"/>
      <c r="E3559" s="85"/>
      <c r="F3559" s="85"/>
      <c r="G3559" s="309"/>
      <c r="H3559" s="316"/>
      <c r="I3559" s="102"/>
      <c r="J3559" s="94"/>
      <c r="K3559" s="94"/>
      <c r="L3559" s="200"/>
      <c r="M3559" s="70"/>
      <c r="N3559" s="182"/>
      <c r="O3559" s="181" t="str">
        <f t="shared" si="113"/>
        <v>1900-1</v>
      </c>
      <c r="P3559" s="181">
        <f t="shared" si="114"/>
        <v>0</v>
      </c>
      <c r="W3559" s="216"/>
      <c r="X3559" s="215"/>
      <c r="Y3559" s="184"/>
    </row>
    <row r="3560" spans="1:25">
      <c r="A3560" s="92"/>
      <c r="B3560" s="27"/>
      <c r="C3560" s="85"/>
      <c r="D3560" s="85"/>
      <c r="E3560" s="85"/>
      <c r="F3560" s="85"/>
      <c r="G3560" s="309"/>
      <c r="H3560" s="316"/>
      <c r="I3560" s="102"/>
      <c r="J3560" s="94"/>
      <c r="K3560" s="94"/>
      <c r="L3560" s="200"/>
      <c r="M3560" s="70"/>
      <c r="N3560" s="182"/>
      <c r="O3560" s="181" t="str">
        <f t="shared" si="113"/>
        <v>1900-1</v>
      </c>
      <c r="P3560" s="181">
        <f t="shared" si="114"/>
        <v>0</v>
      </c>
      <c r="W3560" s="216"/>
      <c r="X3560" s="215"/>
      <c r="Y3560" s="184"/>
    </row>
    <row r="3561" spans="1:25">
      <c r="A3561" s="92"/>
      <c r="B3561" s="27"/>
      <c r="C3561" s="85"/>
      <c r="D3561" s="85"/>
      <c r="E3561" s="85"/>
      <c r="F3561" s="85"/>
      <c r="G3561" s="309"/>
      <c r="H3561" s="316"/>
      <c r="I3561" s="102"/>
      <c r="J3561" s="94"/>
      <c r="K3561" s="94"/>
      <c r="L3561" s="200"/>
      <c r="M3561" s="70"/>
      <c r="N3561" s="182"/>
      <c r="O3561" s="181" t="str">
        <f t="shared" si="113"/>
        <v>1900-1</v>
      </c>
      <c r="P3561" s="181">
        <f t="shared" si="114"/>
        <v>0</v>
      </c>
      <c r="W3561" s="216"/>
      <c r="X3561" s="215"/>
      <c r="Y3561" s="184"/>
    </row>
    <row r="3562" spans="1:25">
      <c r="A3562" s="92"/>
      <c r="B3562" s="27"/>
      <c r="C3562" s="85"/>
      <c r="D3562" s="85"/>
      <c r="E3562" s="85"/>
      <c r="F3562" s="85"/>
      <c r="G3562" s="309"/>
      <c r="H3562" s="316"/>
      <c r="I3562" s="102"/>
      <c r="J3562" s="94"/>
      <c r="K3562" s="94"/>
      <c r="L3562" s="200"/>
      <c r="M3562" s="70"/>
      <c r="N3562" s="182"/>
      <c r="O3562" s="181" t="str">
        <f t="shared" si="113"/>
        <v>1900-1</v>
      </c>
      <c r="P3562" s="181">
        <f t="shared" si="114"/>
        <v>0</v>
      </c>
      <c r="W3562" s="216"/>
      <c r="X3562" s="215"/>
      <c r="Y3562" s="184"/>
    </row>
    <row r="3563" spans="1:25">
      <c r="A3563" s="92"/>
      <c r="B3563" s="27"/>
      <c r="C3563" s="85"/>
      <c r="D3563" s="85"/>
      <c r="E3563" s="85"/>
      <c r="F3563" s="85"/>
      <c r="G3563" s="309"/>
      <c r="H3563" s="316"/>
      <c r="I3563" s="102"/>
      <c r="J3563" s="94"/>
      <c r="K3563" s="94"/>
      <c r="L3563" s="200"/>
      <c r="M3563" s="70"/>
      <c r="N3563" s="182"/>
      <c r="O3563" s="181" t="str">
        <f t="shared" si="113"/>
        <v>1900-1</v>
      </c>
      <c r="P3563" s="181">
        <f t="shared" si="114"/>
        <v>0</v>
      </c>
      <c r="W3563" s="216"/>
      <c r="X3563" s="215"/>
      <c r="Y3563" s="184"/>
    </row>
    <row r="3564" spans="1:25">
      <c r="A3564" s="92"/>
      <c r="B3564" s="27"/>
      <c r="C3564" s="85"/>
      <c r="D3564" s="85"/>
      <c r="E3564" s="85"/>
      <c r="F3564" s="85"/>
      <c r="G3564" s="309"/>
      <c r="H3564" s="316"/>
      <c r="I3564" s="102"/>
      <c r="J3564" s="94"/>
      <c r="K3564" s="94"/>
      <c r="L3564" s="200"/>
      <c r="M3564" s="70"/>
      <c r="N3564" s="182"/>
      <c r="O3564" s="181" t="str">
        <f t="shared" si="113"/>
        <v>1900-1</v>
      </c>
      <c r="P3564" s="181">
        <f t="shared" si="114"/>
        <v>0</v>
      </c>
      <c r="W3564" s="216"/>
      <c r="X3564" s="215"/>
      <c r="Y3564" s="184"/>
    </row>
    <row r="3565" spans="1:25">
      <c r="A3565" s="92"/>
      <c r="B3565" s="27"/>
      <c r="C3565" s="85"/>
      <c r="D3565" s="85"/>
      <c r="E3565" s="85"/>
      <c r="F3565" s="85"/>
      <c r="G3565" s="309"/>
      <c r="H3565" s="316"/>
      <c r="I3565" s="102"/>
      <c r="J3565" s="94"/>
      <c r="K3565" s="94"/>
      <c r="L3565" s="200"/>
      <c r="M3565" s="70"/>
      <c r="N3565" s="182"/>
      <c r="O3565" s="181" t="str">
        <f t="shared" si="113"/>
        <v>1900-1</v>
      </c>
      <c r="P3565" s="181">
        <f t="shared" si="114"/>
        <v>0</v>
      </c>
      <c r="W3565" s="216"/>
      <c r="X3565" s="215"/>
      <c r="Y3565" s="184"/>
    </row>
    <row r="3566" spans="1:25">
      <c r="A3566" s="92"/>
      <c r="B3566" s="27"/>
      <c r="C3566" s="85"/>
      <c r="D3566" s="85"/>
      <c r="E3566" s="85"/>
      <c r="F3566" s="85"/>
      <c r="G3566" s="309"/>
      <c r="H3566" s="316"/>
      <c r="I3566" s="102"/>
      <c r="J3566" s="94"/>
      <c r="K3566" s="94"/>
      <c r="L3566" s="200"/>
      <c r="M3566" s="70"/>
      <c r="N3566" s="182"/>
      <c r="O3566" s="181" t="str">
        <f t="shared" si="113"/>
        <v>1900-1</v>
      </c>
      <c r="P3566" s="181">
        <f t="shared" si="114"/>
        <v>0</v>
      </c>
      <c r="W3566" s="216"/>
      <c r="X3566" s="215"/>
      <c r="Y3566" s="184"/>
    </row>
    <row r="3567" spans="1:25">
      <c r="A3567" s="92"/>
      <c r="B3567" s="27"/>
      <c r="C3567" s="85"/>
      <c r="D3567" s="85"/>
      <c r="E3567" s="85"/>
      <c r="F3567" s="85"/>
      <c r="G3567" s="309"/>
      <c r="H3567" s="316"/>
      <c r="I3567" s="102"/>
      <c r="J3567" s="94"/>
      <c r="K3567" s="94"/>
      <c r="L3567" s="200"/>
      <c r="M3567" s="70"/>
      <c r="N3567" s="182"/>
      <c r="O3567" s="181" t="str">
        <f t="shared" ref="O3567:O3630" si="115">YEAR(B3567)&amp;"-"&amp;MONTH(B3567)</f>
        <v>1900-1</v>
      </c>
      <c r="P3567" s="181">
        <f t="shared" si="114"/>
        <v>0</v>
      </c>
      <c r="W3567" s="216"/>
      <c r="X3567" s="215"/>
      <c r="Y3567" s="184"/>
    </row>
    <row r="3568" spans="1:25">
      <c r="A3568" s="92"/>
      <c r="B3568" s="27"/>
      <c r="C3568" s="85"/>
      <c r="D3568" s="85"/>
      <c r="E3568" s="85"/>
      <c r="F3568" s="85"/>
      <c r="G3568" s="309"/>
      <c r="H3568" s="316"/>
      <c r="I3568" s="102"/>
      <c r="J3568" s="94"/>
      <c r="K3568" s="94"/>
      <c r="L3568" s="200"/>
      <c r="M3568" s="70"/>
      <c r="N3568" s="182"/>
      <c r="O3568" s="181" t="str">
        <f t="shared" si="115"/>
        <v>1900-1</v>
      </c>
      <c r="P3568" s="181">
        <f t="shared" si="114"/>
        <v>0</v>
      </c>
      <c r="W3568" s="216"/>
      <c r="X3568" s="215"/>
      <c r="Y3568" s="184"/>
    </row>
    <row r="3569" spans="1:25">
      <c r="A3569" s="92"/>
      <c r="B3569" s="27"/>
      <c r="C3569" s="85"/>
      <c r="D3569" s="85"/>
      <c r="E3569" s="85"/>
      <c r="F3569" s="85"/>
      <c r="G3569" s="309"/>
      <c r="H3569" s="316"/>
      <c r="I3569" s="102"/>
      <c r="J3569" s="94"/>
      <c r="K3569" s="94"/>
      <c r="L3569" s="200"/>
      <c r="M3569" s="70"/>
      <c r="N3569" s="182"/>
      <c r="O3569" s="181" t="str">
        <f t="shared" si="115"/>
        <v>1900-1</v>
      </c>
      <c r="P3569" s="181">
        <f t="shared" si="114"/>
        <v>0</v>
      </c>
      <c r="W3569" s="216"/>
      <c r="X3569" s="215"/>
      <c r="Y3569" s="184"/>
    </row>
    <row r="3570" spans="1:25">
      <c r="A3570" s="92"/>
      <c r="B3570" s="27"/>
      <c r="C3570" s="85"/>
      <c r="D3570" s="85"/>
      <c r="E3570" s="85"/>
      <c r="F3570" s="85"/>
      <c r="G3570" s="309"/>
      <c r="H3570" s="316"/>
      <c r="I3570" s="102"/>
      <c r="J3570" s="94"/>
      <c r="K3570" s="94"/>
      <c r="L3570" s="200"/>
      <c r="M3570" s="70"/>
      <c r="N3570" s="182"/>
      <c r="O3570" s="181" t="str">
        <f t="shared" si="115"/>
        <v>1900-1</v>
      </c>
      <c r="P3570" s="181">
        <f t="shared" si="114"/>
        <v>0</v>
      </c>
      <c r="W3570" s="216"/>
      <c r="X3570" s="215"/>
      <c r="Y3570" s="184"/>
    </row>
    <row r="3571" spans="1:25">
      <c r="A3571" s="92"/>
      <c r="B3571" s="27"/>
      <c r="C3571" s="85"/>
      <c r="D3571" s="85"/>
      <c r="E3571" s="85"/>
      <c r="F3571" s="85"/>
      <c r="G3571" s="309"/>
      <c r="H3571" s="316"/>
      <c r="I3571" s="102"/>
      <c r="J3571" s="94"/>
      <c r="K3571" s="94"/>
      <c r="L3571" s="200"/>
      <c r="M3571" s="70"/>
      <c r="N3571" s="182"/>
      <c r="O3571" s="181" t="str">
        <f t="shared" si="115"/>
        <v>1900-1</v>
      </c>
      <c r="P3571" s="181">
        <f t="shared" si="114"/>
        <v>0</v>
      </c>
      <c r="W3571" s="216"/>
      <c r="X3571" s="215"/>
      <c r="Y3571" s="184"/>
    </row>
    <row r="3572" spans="1:25">
      <c r="A3572" s="92"/>
      <c r="B3572" s="27"/>
      <c r="C3572" s="85"/>
      <c r="D3572" s="85"/>
      <c r="E3572" s="85"/>
      <c r="F3572" s="85"/>
      <c r="G3572" s="309"/>
      <c r="H3572" s="316"/>
      <c r="I3572" s="102"/>
      <c r="J3572" s="94"/>
      <c r="K3572" s="94"/>
      <c r="L3572" s="200"/>
      <c r="M3572" s="70"/>
      <c r="N3572" s="182"/>
      <c r="O3572" s="181" t="str">
        <f t="shared" si="115"/>
        <v>1900-1</v>
      </c>
      <c r="P3572" s="181">
        <f t="shared" si="114"/>
        <v>0</v>
      </c>
      <c r="W3572" s="216"/>
      <c r="X3572" s="215"/>
      <c r="Y3572" s="184"/>
    </row>
    <row r="3573" spans="1:25">
      <c r="A3573" s="92"/>
      <c r="B3573" s="27"/>
      <c r="C3573" s="85"/>
      <c r="D3573" s="85"/>
      <c r="E3573" s="85"/>
      <c r="F3573" s="85"/>
      <c r="G3573" s="309"/>
      <c r="H3573" s="316"/>
      <c r="I3573" s="102"/>
      <c r="J3573" s="94"/>
      <c r="K3573" s="94"/>
      <c r="L3573" s="200"/>
      <c r="M3573" s="70"/>
      <c r="N3573" s="182"/>
      <c r="O3573" s="181" t="str">
        <f t="shared" si="115"/>
        <v>1900-1</v>
      </c>
      <c r="P3573" s="181">
        <f t="shared" si="114"/>
        <v>0</v>
      </c>
      <c r="W3573" s="216"/>
      <c r="X3573" s="215"/>
      <c r="Y3573" s="184"/>
    </row>
    <row r="3574" spans="1:25">
      <c r="A3574" s="92"/>
      <c r="B3574" s="27"/>
      <c r="C3574" s="85"/>
      <c r="D3574" s="85"/>
      <c r="E3574" s="85"/>
      <c r="F3574" s="85"/>
      <c r="G3574" s="309"/>
      <c r="H3574" s="316"/>
      <c r="I3574" s="102"/>
      <c r="J3574" s="94"/>
      <c r="K3574" s="94"/>
      <c r="L3574" s="200"/>
      <c r="M3574" s="70"/>
      <c r="N3574" s="182"/>
      <c r="O3574" s="181" t="str">
        <f t="shared" si="115"/>
        <v>1900-1</v>
      </c>
      <c r="P3574" s="181">
        <f t="shared" si="114"/>
        <v>0</v>
      </c>
      <c r="W3574" s="216"/>
      <c r="X3574" s="215"/>
      <c r="Y3574" s="184"/>
    </row>
    <row r="3575" spans="1:25">
      <c r="A3575" s="92"/>
      <c r="B3575" s="27"/>
      <c r="C3575" s="85"/>
      <c r="D3575" s="85"/>
      <c r="E3575" s="85"/>
      <c r="F3575" s="85"/>
      <c r="G3575" s="309"/>
      <c r="H3575" s="316"/>
      <c r="I3575" s="102"/>
      <c r="J3575" s="94"/>
      <c r="K3575" s="94"/>
      <c r="L3575" s="200"/>
      <c r="M3575" s="70"/>
      <c r="N3575" s="182"/>
      <c r="O3575" s="181" t="str">
        <f t="shared" si="115"/>
        <v>1900-1</v>
      </c>
      <c r="P3575" s="181">
        <f t="shared" si="114"/>
        <v>0</v>
      </c>
      <c r="W3575" s="216"/>
      <c r="X3575" s="215"/>
      <c r="Y3575" s="184"/>
    </row>
    <row r="3576" spans="1:25">
      <c r="A3576" s="92"/>
      <c r="B3576" s="27"/>
      <c r="C3576" s="85"/>
      <c r="D3576" s="85"/>
      <c r="E3576" s="85"/>
      <c r="F3576" s="85"/>
      <c r="G3576" s="309"/>
      <c r="H3576" s="316"/>
      <c r="I3576" s="102"/>
      <c r="J3576" s="94"/>
      <c r="K3576" s="94"/>
      <c r="L3576" s="200"/>
      <c r="M3576" s="70"/>
      <c r="N3576" s="182"/>
      <c r="O3576" s="181" t="str">
        <f t="shared" si="115"/>
        <v>1900-1</v>
      </c>
      <c r="P3576" s="181">
        <f t="shared" si="114"/>
        <v>0</v>
      </c>
      <c r="W3576" s="216"/>
      <c r="X3576" s="215"/>
      <c r="Y3576" s="184"/>
    </row>
    <row r="3577" spans="1:25">
      <c r="A3577" s="92"/>
      <c r="B3577" s="27"/>
      <c r="C3577" s="85"/>
      <c r="D3577" s="85"/>
      <c r="E3577" s="85"/>
      <c r="F3577" s="85"/>
      <c r="G3577" s="309"/>
      <c r="H3577" s="316"/>
      <c r="I3577" s="102"/>
      <c r="J3577" s="94"/>
      <c r="K3577" s="94"/>
      <c r="L3577" s="200"/>
      <c r="M3577" s="70"/>
      <c r="N3577" s="182"/>
      <c r="O3577" s="181" t="str">
        <f t="shared" si="115"/>
        <v>1900-1</v>
      </c>
      <c r="P3577" s="181">
        <f t="shared" si="114"/>
        <v>0</v>
      </c>
      <c r="W3577" s="216"/>
      <c r="X3577" s="215"/>
      <c r="Y3577" s="184"/>
    </row>
    <row r="3578" spans="1:25">
      <c r="A3578" s="92"/>
      <c r="B3578" s="27"/>
      <c r="C3578" s="85"/>
      <c r="D3578" s="85"/>
      <c r="E3578" s="85"/>
      <c r="F3578" s="85"/>
      <c r="G3578" s="309"/>
      <c r="H3578" s="316"/>
      <c r="I3578" s="102"/>
      <c r="J3578" s="94"/>
      <c r="K3578" s="94"/>
      <c r="L3578" s="200"/>
      <c r="M3578" s="70"/>
      <c r="N3578" s="182"/>
      <c r="O3578" s="181" t="str">
        <f t="shared" si="115"/>
        <v>1900-1</v>
      </c>
      <c r="P3578" s="181">
        <f t="shared" si="114"/>
        <v>0</v>
      </c>
      <c r="W3578" s="216"/>
      <c r="X3578" s="215"/>
      <c r="Y3578" s="184"/>
    </row>
    <row r="3579" spans="1:25">
      <c r="A3579" s="92"/>
      <c r="B3579" s="27"/>
      <c r="C3579" s="85"/>
      <c r="D3579" s="85"/>
      <c r="E3579" s="85"/>
      <c r="F3579" s="85"/>
      <c r="G3579" s="309"/>
      <c r="H3579" s="316"/>
      <c r="I3579" s="102"/>
      <c r="J3579" s="94"/>
      <c r="K3579" s="94"/>
      <c r="L3579" s="200"/>
      <c r="M3579" s="70"/>
      <c r="N3579" s="182"/>
      <c r="O3579" s="181" t="str">
        <f t="shared" si="115"/>
        <v>1900-1</v>
      </c>
      <c r="P3579" s="181">
        <f t="shared" si="114"/>
        <v>0</v>
      </c>
      <c r="W3579" s="216"/>
      <c r="X3579" s="215"/>
      <c r="Y3579" s="184"/>
    </row>
    <row r="3580" spans="1:25">
      <c r="A3580" s="92"/>
      <c r="B3580" s="27"/>
      <c r="C3580" s="85"/>
      <c r="D3580" s="85"/>
      <c r="E3580" s="85"/>
      <c r="F3580" s="85"/>
      <c r="G3580" s="309"/>
      <c r="H3580" s="316"/>
      <c r="I3580" s="102"/>
      <c r="J3580" s="94"/>
      <c r="K3580" s="94"/>
      <c r="L3580" s="200"/>
      <c r="M3580" s="70"/>
      <c r="N3580" s="182"/>
      <c r="O3580" s="181" t="str">
        <f t="shared" si="115"/>
        <v>1900-1</v>
      </c>
      <c r="P3580" s="181">
        <f t="shared" si="114"/>
        <v>0</v>
      </c>
      <c r="W3580" s="216"/>
      <c r="X3580" s="215"/>
      <c r="Y3580" s="184"/>
    </row>
    <row r="3581" spans="1:25">
      <c r="A3581" s="92"/>
      <c r="B3581" s="27"/>
      <c r="C3581" s="85"/>
      <c r="D3581" s="85"/>
      <c r="E3581" s="85"/>
      <c r="F3581" s="85"/>
      <c r="G3581" s="309"/>
      <c r="H3581" s="316"/>
      <c r="I3581" s="102"/>
      <c r="J3581" s="94"/>
      <c r="K3581" s="94"/>
      <c r="L3581" s="200"/>
      <c r="M3581" s="70"/>
      <c r="N3581" s="182"/>
      <c r="O3581" s="181" t="str">
        <f t="shared" si="115"/>
        <v>1900-1</v>
      </c>
      <c r="P3581" s="181">
        <f t="shared" si="114"/>
        <v>0</v>
      </c>
      <c r="W3581" s="216"/>
      <c r="X3581" s="215"/>
      <c r="Y3581" s="184"/>
    </row>
    <row r="3582" spans="1:25">
      <c r="A3582" s="92"/>
      <c r="B3582" s="27"/>
      <c r="C3582" s="85"/>
      <c r="D3582" s="85"/>
      <c r="E3582" s="85"/>
      <c r="F3582" s="85"/>
      <c r="G3582" s="309"/>
      <c r="H3582" s="316"/>
      <c r="I3582" s="102"/>
      <c r="J3582" s="94"/>
      <c r="K3582" s="94"/>
      <c r="L3582" s="200"/>
      <c r="M3582" s="70"/>
      <c r="N3582" s="182"/>
      <c r="O3582" s="181" t="str">
        <f t="shared" si="115"/>
        <v>1900-1</v>
      </c>
      <c r="P3582" s="181">
        <f t="shared" si="114"/>
        <v>0</v>
      </c>
      <c r="W3582" s="216"/>
      <c r="X3582" s="215"/>
      <c r="Y3582" s="184"/>
    </row>
    <row r="3583" spans="1:25">
      <c r="A3583" s="92"/>
      <c r="B3583" s="27"/>
      <c r="C3583" s="85"/>
      <c r="D3583" s="85"/>
      <c r="E3583" s="85"/>
      <c r="F3583" s="85"/>
      <c r="G3583" s="309"/>
      <c r="H3583" s="316"/>
      <c r="I3583" s="102"/>
      <c r="J3583" s="94"/>
      <c r="K3583" s="94"/>
      <c r="L3583" s="200"/>
      <c r="M3583" s="70"/>
      <c r="N3583" s="182"/>
      <c r="O3583" s="181" t="str">
        <f t="shared" si="115"/>
        <v>1900-1</v>
      </c>
      <c r="P3583" s="181">
        <f t="shared" si="114"/>
        <v>0</v>
      </c>
      <c r="W3583" s="216"/>
      <c r="X3583" s="215"/>
      <c r="Y3583" s="184"/>
    </row>
    <row r="3584" spans="1:25">
      <c r="A3584" s="92"/>
      <c r="B3584" s="27"/>
      <c r="C3584" s="85"/>
      <c r="D3584" s="85"/>
      <c r="E3584" s="85"/>
      <c r="F3584" s="85"/>
      <c r="G3584" s="309"/>
      <c r="H3584" s="316"/>
      <c r="I3584" s="102"/>
      <c r="J3584" s="94"/>
      <c r="K3584" s="94"/>
      <c r="L3584" s="200"/>
      <c r="M3584" s="70"/>
      <c r="N3584" s="182"/>
      <c r="O3584" s="181" t="str">
        <f t="shared" si="115"/>
        <v>1900-1</v>
      </c>
      <c r="P3584" s="181">
        <f t="shared" si="114"/>
        <v>0</v>
      </c>
      <c r="W3584" s="216"/>
      <c r="X3584" s="215"/>
      <c r="Y3584" s="184"/>
    </row>
    <row r="3585" spans="1:25">
      <c r="A3585" s="92"/>
      <c r="B3585" s="27"/>
      <c r="C3585" s="85"/>
      <c r="D3585" s="85"/>
      <c r="E3585" s="85"/>
      <c r="F3585" s="85"/>
      <c r="G3585" s="309"/>
      <c r="H3585" s="316"/>
      <c r="I3585" s="102"/>
      <c r="J3585" s="94"/>
      <c r="K3585" s="94"/>
      <c r="L3585" s="200"/>
      <c r="M3585" s="70"/>
      <c r="N3585" s="182"/>
      <c r="O3585" s="181" t="str">
        <f t="shared" si="115"/>
        <v>1900-1</v>
      </c>
      <c r="P3585" s="181">
        <f t="shared" si="114"/>
        <v>0</v>
      </c>
      <c r="W3585" s="216"/>
      <c r="X3585" s="215"/>
      <c r="Y3585" s="184"/>
    </row>
    <row r="3586" spans="1:25">
      <c r="A3586" s="92"/>
      <c r="B3586" s="27"/>
      <c r="C3586" s="85"/>
      <c r="D3586" s="85"/>
      <c r="E3586" s="85"/>
      <c r="F3586" s="85"/>
      <c r="G3586" s="309"/>
      <c r="H3586" s="316"/>
      <c r="I3586" s="102"/>
      <c r="J3586" s="94"/>
      <c r="K3586" s="94"/>
      <c r="L3586" s="200"/>
      <c r="M3586" s="70"/>
      <c r="N3586" s="182"/>
      <c r="O3586" s="181" t="str">
        <f t="shared" si="115"/>
        <v>1900-1</v>
      </c>
      <c r="P3586" s="181">
        <f t="shared" si="114"/>
        <v>0</v>
      </c>
      <c r="W3586" s="216"/>
      <c r="X3586" s="215"/>
      <c r="Y3586" s="184"/>
    </row>
    <row r="3587" spans="1:25">
      <c r="A3587" s="92"/>
      <c r="B3587" s="27"/>
      <c r="C3587" s="85"/>
      <c r="D3587" s="85"/>
      <c r="E3587" s="85"/>
      <c r="F3587" s="85"/>
      <c r="G3587" s="309"/>
      <c r="H3587" s="316"/>
      <c r="I3587" s="102"/>
      <c r="J3587" s="94"/>
      <c r="K3587" s="94"/>
      <c r="L3587" s="200"/>
      <c r="M3587" s="70"/>
      <c r="N3587" s="182"/>
      <c r="O3587" s="181" t="str">
        <f t="shared" si="115"/>
        <v>1900-1</v>
      </c>
      <c r="P3587" s="181">
        <f t="shared" ref="P3587:P3650" si="116">N3587*H3587</f>
        <v>0</v>
      </c>
      <c r="W3587" s="216"/>
      <c r="X3587" s="215"/>
      <c r="Y3587" s="184"/>
    </row>
    <row r="3588" spans="1:25">
      <c r="A3588" s="92"/>
      <c r="B3588" s="27"/>
      <c r="C3588" s="85"/>
      <c r="D3588" s="85"/>
      <c r="E3588" s="85"/>
      <c r="F3588" s="85"/>
      <c r="G3588" s="309"/>
      <c r="H3588" s="316"/>
      <c r="I3588" s="102"/>
      <c r="J3588" s="94"/>
      <c r="K3588" s="94"/>
      <c r="L3588" s="200"/>
      <c r="M3588" s="70"/>
      <c r="N3588" s="182"/>
      <c r="O3588" s="181" t="str">
        <f t="shared" si="115"/>
        <v>1900-1</v>
      </c>
      <c r="P3588" s="181">
        <f t="shared" si="116"/>
        <v>0</v>
      </c>
      <c r="W3588" s="216"/>
      <c r="X3588" s="215"/>
      <c r="Y3588" s="184"/>
    </row>
    <row r="3589" spans="1:25">
      <c r="A3589" s="92"/>
      <c r="B3589" s="27"/>
      <c r="C3589" s="85"/>
      <c r="D3589" s="85"/>
      <c r="E3589" s="85"/>
      <c r="F3589" s="85"/>
      <c r="G3589" s="309"/>
      <c r="H3589" s="316"/>
      <c r="I3589" s="102"/>
      <c r="J3589" s="94"/>
      <c r="K3589" s="94"/>
      <c r="L3589" s="200"/>
      <c r="M3589" s="70"/>
      <c r="N3589" s="182"/>
      <c r="O3589" s="181" t="str">
        <f t="shared" si="115"/>
        <v>1900-1</v>
      </c>
      <c r="P3589" s="181">
        <f t="shared" si="116"/>
        <v>0</v>
      </c>
      <c r="W3589" s="216"/>
      <c r="X3589" s="215"/>
      <c r="Y3589" s="184"/>
    </row>
    <row r="3590" spans="1:25">
      <c r="A3590" s="92"/>
      <c r="B3590" s="27"/>
      <c r="C3590" s="85"/>
      <c r="D3590" s="85"/>
      <c r="E3590" s="85"/>
      <c r="F3590" s="85"/>
      <c r="G3590" s="309"/>
      <c r="H3590" s="316"/>
      <c r="I3590" s="102"/>
      <c r="J3590" s="94"/>
      <c r="K3590" s="94"/>
      <c r="L3590" s="200"/>
      <c r="M3590" s="70"/>
      <c r="N3590" s="182"/>
      <c r="O3590" s="181" t="str">
        <f t="shared" si="115"/>
        <v>1900-1</v>
      </c>
      <c r="P3590" s="181">
        <f t="shared" si="116"/>
        <v>0</v>
      </c>
      <c r="W3590" s="216"/>
      <c r="X3590" s="215"/>
      <c r="Y3590" s="184"/>
    </row>
    <row r="3591" spans="1:25">
      <c r="A3591" s="92"/>
      <c r="B3591" s="27"/>
      <c r="C3591" s="85"/>
      <c r="D3591" s="85"/>
      <c r="E3591" s="85"/>
      <c r="F3591" s="85"/>
      <c r="G3591" s="309"/>
      <c r="H3591" s="316"/>
      <c r="I3591" s="102"/>
      <c r="J3591" s="94"/>
      <c r="K3591" s="94"/>
      <c r="L3591" s="200"/>
      <c r="M3591" s="70"/>
      <c r="N3591" s="182"/>
      <c r="O3591" s="181" t="str">
        <f t="shared" si="115"/>
        <v>1900-1</v>
      </c>
      <c r="P3591" s="181">
        <f t="shared" si="116"/>
        <v>0</v>
      </c>
      <c r="W3591" s="216"/>
      <c r="X3591" s="215"/>
      <c r="Y3591" s="184"/>
    </row>
    <row r="3592" spans="1:25">
      <c r="A3592" s="92"/>
      <c r="B3592" s="27"/>
      <c r="C3592" s="85"/>
      <c r="D3592" s="85"/>
      <c r="E3592" s="85"/>
      <c r="F3592" s="85"/>
      <c r="G3592" s="309"/>
      <c r="H3592" s="316"/>
      <c r="I3592" s="102"/>
      <c r="J3592" s="94"/>
      <c r="K3592" s="94"/>
      <c r="L3592" s="200"/>
      <c r="M3592" s="70"/>
      <c r="N3592" s="182"/>
      <c r="O3592" s="181" t="str">
        <f t="shared" si="115"/>
        <v>1900-1</v>
      </c>
      <c r="P3592" s="181">
        <f t="shared" si="116"/>
        <v>0</v>
      </c>
      <c r="W3592" s="216"/>
      <c r="X3592" s="215"/>
      <c r="Y3592" s="184"/>
    </row>
    <row r="3593" spans="1:25">
      <c r="A3593" s="92"/>
      <c r="B3593" s="27"/>
      <c r="C3593" s="85"/>
      <c r="D3593" s="85"/>
      <c r="E3593" s="85"/>
      <c r="F3593" s="85"/>
      <c r="G3593" s="309"/>
      <c r="H3593" s="316"/>
      <c r="I3593" s="102"/>
      <c r="J3593" s="94"/>
      <c r="K3593" s="94"/>
      <c r="L3593" s="200"/>
      <c r="M3593" s="70"/>
      <c r="N3593" s="182"/>
      <c r="O3593" s="181" t="str">
        <f t="shared" si="115"/>
        <v>1900-1</v>
      </c>
      <c r="P3593" s="181">
        <f t="shared" si="116"/>
        <v>0</v>
      </c>
      <c r="W3593" s="216"/>
      <c r="X3593" s="215"/>
      <c r="Y3593" s="184"/>
    </row>
    <row r="3594" spans="1:25">
      <c r="A3594" s="92"/>
      <c r="B3594" s="27"/>
      <c r="C3594" s="85"/>
      <c r="D3594" s="85"/>
      <c r="E3594" s="85"/>
      <c r="F3594" s="85"/>
      <c r="G3594" s="309"/>
      <c r="H3594" s="316"/>
      <c r="I3594" s="102"/>
      <c r="J3594" s="94"/>
      <c r="K3594" s="94"/>
      <c r="L3594" s="200"/>
      <c r="M3594" s="70"/>
      <c r="N3594" s="182"/>
      <c r="O3594" s="181" t="str">
        <f t="shared" si="115"/>
        <v>1900-1</v>
      </c>
      <c r="P3594" s="181">
        <f t="shared" si="116"/>
        <v>0</v>
      </c>
      <c r="W3594" s="216"/>
      <c r="X3594" s="215"/>
      <c r="Y3594" s="184"/>
    </row>
    <row r="3595" spans="1:25">
      <c r="A3595" s="92"/>
      <c r="B3595" s="27"/>
      <c r="C3595" s="85"/>
      <c r="D3595" s="85"/>
      <c r="E3595" s="85"/>
      <c r="F3595" s="85"/>
      <c r="G3595" s="309"/>
      <c r="H3595" s="316"/>
      <c r="I3595" s="102"/>
      <c r="J3595" s="94"/>
      <c r="K3595" s="94"/>
      <c r="L3595" s="200"/>
      <c r="M3595" s="70"/>
      <c r="N3595" s="182"/>
      <c r="O3595" s="181" t="str">
        <f t="shared" si="115"/>
        <v>1900-1</v>
      </c>
      <c r="P3595" s="181">
        <f t="shared" si="116"/>
        <v>0</v>
      </c>
      <c r="W3595" s="216"/>
      <c r="X3595" s="215"/>
      <c r="Y3595" s="184"/>
    </row>
    <row r="3596" spans="1:25">
      <c r="A3596" s="92"/>
      <c r="B3596" s="27"/>
      <c r="C3596" s="85"/>
      <c r="D3596" s="85"/>
      <c r="E3596" s="85"/>
      <c r="F3596" s="85"/>
      <c r="G3596" s="309"/>
      <c r="H3596" s="316"/>
      <c r="I3596" s="102"/>
      <c r="J3596" s="94"/>
      <c r="K3596" s="94"/>
      <c r="L3596" s="200"/>
      <c r="M3596" s="70"/>
      <c r="N3596" s="182"/>
      <c r="O3596" s="181" t="str">
        <f t="shared" si="115"/>
        <v>1900-1</v>
      </c>
      <c r="P3596" s="181">
        <f t="shared" si="116"/>
        <v>0</v>
      </c>
      <c r="W3596" s="216"/>
      <c r="X3596" s="215"/>
      <c r="Y3596" s="184"/>
    </row>
    <row r="3597" spans="1:25">
      <c r="A3597" s="92"/>
      <c r="B3597" s="27"/>
      <c r="C3597" s="85"/>
      <c r="D3597" s="85"/>
      <c r="E3597" s="85"/>
      <c r="F3597" s="85"/>
      <c r="G3597" s="309"/>
      <c r="H3597" s="316"/>
      <c r="I3597" s="102"/>
      <c r="J3597" s="94"/>
      <c r="K3597" s="94"/>
      <c r="L3597" s="200"/>
      <c r="M3597" s="70"/>
      <c r="N3597" s="182"/>
      <c r="O3597" s="181" t="str">
        <f t="shared" si="115"/>
        <v>1900-1</v>
      </c>
      <c r="P3597" s="181">
        <f t="shared" si="116"/>
        <v>0</v>
      </c>
      <c r="W3597" s="216"/>
      <c r="X3597" s="215"/>
      <c r="Y3597" s="184"/>
    </row>
    <row r="3598" spans="1:25">
      <c r="A3598" s="92"/>
      <c r="B3598" s="27"/>
      <c r="C3598" s="85"/>
      <c r="D3598" s="85"/>
      <c r="E3598" s="85"/>
      <c r="F3598" s="85"/>
      <c r="G3598" s="309"/>
      <c r="H3598" s="316"/>
      <c r="I3598" s="102"/>
      <c r="J3598" s="94"/>
      <c r="K3598" s="94"/>
      <c r="L3598" s="200"/>
      <c r="M3598" s="70"/>
      <c r="N3598" s="182"/>
      <c r="O3598" s="181" t="str">
        <f t="shared" si="115"/>
        <v>1900-1</v>
      </c>
      <c r="P3598" s="181">
        <f t="shared" si="116"/>
        <v>0</v>
      </c>
      <c r="W3598" s="216"/>
      <c r="X3598" s="215"/>
      <c r="Y3598" s="184"/>
    </row>
    <row r="3599" spans="1:25">
      <c r="A3599" s="92"/>
      <c r="B3599" s="27"/>
      <c r="C3599" s="85"/>
      <c r="D3599" s="85"/>
      <c r="E3599" s="85"/>
      <c r="F3599" s="85"/>
      <c r="G3599" s="309"/>
      <c r="H3599" s="316"/>
      <c r="I3599" s="102"/>
      <c r="J3599" s="94"/>
      <c r="K3599" s="94"/>
      <c r="L3599" s="200"/>
      <c r="M3599" s="70"/>
      <c r="N3599" s="182"/>
      <c r="O3599" s="181" t="str">
        <f t="shared" si="115"/>
        <v>1900-1</v>
      </c>
      <c r="P3599" s="181">
        <f t="shared" si="116"/>
        <v>0</v>
      </c>
      <c r="W3599" s="216"/>
      <c r="X3599" s="215"/>
      <c r="Y3599" s="184"/>
    </row>
    <row r="3600" spans="1:25">
      <c r="A3600" s="92"/>
      <c r="B3600" s="27"/>
      <c r="C3600" s="85"/>
      <c r="D3600" s="85"/>
      <c r="E3600" s="85"/>
      <c r="F3600" s="85"/>
      <c r="G3600" s="309"/>
      <c r="H3600" s="316"/>
      <c r="I3600" s="102"/>
      <c r="J3600" s="94"/>
      <c r="K3600" s="94"/>
      <c r="L3600" s="200"/>
      <c r="M3600" s="70"/>
      <c r="N3600" s="182"/>
      <c r="O3600" s="181" t="str">
        <f t="shared" si="115"/>
        <v>1900-1</v>
      </c>
      <c r="P3600" s="181">
        <f t="shared" si="116"/>
        <v>0</v>
      </c>
      <c r="W3600" s="216"/>
      <c r="X3600" s="215"/>
      <c r="Y3600" s="184"/>
    </row>
    <row r="3601" spans="1:25">
      <c r="A3601" s="92"/>
      <c r="B3601" s="27"/>
      <c r="C3601" s="85"/>
      <c r="D3601" s="85"/>
      <c r="E3601" s="85"/>
      <c r="F3601" s="85"/>
      <c r="G3601" s="309"/>
      <c r="H3601" s="316"/>
      <c r="I3601" s="102"/>
      <c r="J3601" s="94"/>
      <c r="K3601" s="94"/>
      <c r="L3601" s="200"/>
      <c r="M3601" s="70"/>
      <c r="N3601" s="182"/>
      <c r="O3601" s="181" t="str">
        <f t="shared" si="115"/>
        <v>1900-1</v>
      </c>
      <c r="P3601" s="181">
        <f t="shared" si="116"/>
        <v>0</v>
      </c>
      <c r="W3601" s="216"/>
      <c r="X3601" s="215"/>
      <c r="Y3601" s="184"/>
    </row>
    <row r="3602" spans="1:25">
      <c r="A3602" s="92"/>
      <c r="B3602" s="27"/>
      <c r="C3602" s="85"/>
      <c r="D3602" s="85"/>
      <c r="E3602" s="85"/>
      <c r="F3602" s="85"/>
      <c r="G3602" s="309"/>
      <c r="H3602" s="316"/>
      <c r="I3602" s="102"/>
      <c r="J3602" s="94"/>
      <c r="K3602" s="94"/>
      <c r="L3602" s="200"/>
      <c r="M3602" s="70"/>
      <c r="N3602" s="182"/>
      <c r="O3602" s="181" t="str">
        <f t="shared" si="115"/>
        <v>1900-1</v>
      </c>
      <c r="P3602" s="181">
        <f t="shared" si="116"/>
        <v>0</v>
      </c>
      <c r="W3602" s="216"/>
      <c r="X3602" s="215"/>
      <c r="Y3602" s="184"/>
    </row>
    <row r="3603" spans="1:25">
      <c r="A3603" s="92"/>
      <c r="B3603" s="27"/>
      <c r="C3603" s="85"/>
      <c r="D3603" s="85"/>
      <c r="E3603" s="85"/>
      <c r="F3603" s="85"/>
      <c r="G3603" s="309"/>
      <c r="H3603" s="316"/>
      <c r="I3603" s="102"/>
      <c r="J3603" s="94"/>
      <c r="K3603" s="94"/>
      <c r="L3603" s="200"/>
      <c r="M3603" s="70"/>
      <c r="N3603" s="182"/>
      <c r="O3603" s="181" t="str">
        <f t="shared" si="115"/>
        <v>1900-1</v>
      </c>
      <c r="P3603" s="181">
        <f t="shared" si="116"/>
        <v>0</v>
      </c>
      <c r="W3603" s="216"/>
      <c r="X3603" s="215"/>
      <c r="Y3603" s="184"/>
    </row>
    <row r="3604" spans="1:25">
      <c r="A3604" s="92"/>
      <c r="B3604" s="27"/>
      <c r="C3604" s="85"/>
      <c r="D3604" s="85"/>
      <c r="E3604" s="85"/>
      <c r="F3604" s="85"/>
      <c r="G3604" s="309"/>
      <c r="H3604" s="316"/>
      <c r="I3604" s="102"/>
      <c r="J3604" s="94"/>
      <c r="K3604" s="94"/>
      <c r="L3604" s="200"/>
      <c r="M3604" s="70"/>
      <c r="N3604" s="182"/>
      <c r="O3604" s="181" t="str">
        <f t="shared" si="115"/>
        <v>1900-1</v>
      </c>
      <c r="P3604" s="181">
        <f t="shared" si="116"/>
        <v>0</v>
      </c>
      <c r="W3604" s="216"/>
      <c r="X3604" s="215"/>
      <c r="Y3604" s="184"/>
    </row>
    <row r="3605" spans="1:25">
      <c r="A3605" s="92"/>
      <c r="B3605" s="27"/>
      <c r="C3605" s="85"/>
      <c r="D3605" s="85"/>
      <c r="E3605" s="85"/>
      <c r="F3605" s="85"/>
      <c r="G3605" s="309"/>
      <c r="H3605" s="316"/>
      <c r="I3605" s="102"/>
      <c r="J3605" s="94"/>
      <c r="K3605" s="94"/>
      <c r="L3605" s="200"/>
      <c r="M3605" s="70"/>
      <c r="N3605" s="182"/>
      <c r="O3605" s="181" t="str">
        <f t="shared" si="115"/>
        <v>1900-1</v>
      </c>
      <c r="P3605" s="181">
        <f t="shared" si="116"/>
        <v>0</v>
      </c>
      <c r="W3605" s="216"/>
      <c r="X3605" s="215"/>
      <c r="Y3605" s="184"/>
    </row>
    <row r="3606" spans="1:25">
      <c r="A3606" s="92"/>
      <c r="B3606" s="27"/>
      <c r="C3606" s="85"/>
      <c r="D3606" s="85"/>
      <c r="E3606" s="85"/>
      <c r="F3606" s="85"/>
      <c r="G3606" s="309"/>
      <c r="H3606" s="316"/>
      <c r="I3606" s="102"/>
      <c r="J3606" s="94"/>
      <c r="K3606" s="94"/>
      <c r="L3606" s="200"/>
      <c r="M3606" s="70"/>
      <c r="N3606" s="182"/>
      <c r="O3606" s="181" t="str">
        <f t="shared" si="115"/>
        <v>1900-1</v>
      </c>
      <c r="P3606" s="181">
        <f t="shared" si="116"/>
        <v>0</v>
      </c>
      <c r="W3606" s="216"/>
      <c r="X3606" s="215"/>
      <c r="Y3606" s="184"/>
    </row>
    <row r="3607" spans="1:25">
      <c r="A3607" s="92"/>
      <c r="B3607" s="27"/>
      <c r="C3607" s="85"/>
      <c r="D3607" s="85"/>
      <c r="E3607" s="85"/>
      <c r="F3607" s="85"/>
      <c r="G3607" s="309"/>
      <c r="H3607" s="316"/>
      <c r="I3607" s="102"/>
      <c r="J3607" s="94"/>
      <c r="K3607" s="94"/>
      <c r="L3607" s="200"/>
      <c r="M3607" s="70"/>
      <c r="N3607" s="182"/>
      <c r="O3607" s="181" t="str">
        <f t="shared" si="115"/>
        <v>1900-1</v>
      </c>
      <c r="P3607" s="181">
        <f t="shared" si="116"/>
        <v>0</v>
      </c>
      <c r="W3607" s="216"/>
      <c r="X3607" s="215"/>
      <c r="Y3607" s="184"/>
    </row>
    <row r="3608" spans="1:25">
      <c r="A3608" s="92"/>
      <c r="B3608" s="27"/>
      <c r="C3608" s="85"/>
      <c r="D3608" s="85"/>
      <c r="E3608" s="85"/>
      <c r="F3608" s="85"/>
      <c r="G3608" s="309"/>
      <c r="H3608" s="316"/>
      <c r="I3608" s="102"/>
      <c r="J3608" s="94"/>
      <c r="K3608" s="94"/>
      <c r="L3608" s="200"/>
      <c r="M3608" s="70"/>
      <c r="N3608" s="182"/>
      <c r="O3608" s="181" t="str">
        <f t="shared" si="115"/>
        <v>1900-1</v>
      </c>
      <c r="P3608" s="181">
        <f t="shared" si="116"/>
        <v>0</v>
      </c>
      <c r="W3608" s="216"/>
      <c r="X3608" s="215"/>
      <c r="Y3608" s="184"/>
    </row>
    <row r="3609" spans="1:25">
      <c r="A3609" s="92"/>
      <c r="B3609" s="27"/>
      <c r="C3609" s="85"/>
      <c r="D3609" s="85"/>
      <c r="E3609" s="85"/>
      <c r="F3609" s="85"/>
      <c r="G3609" s="309"/>
      <c r="H3609" s="316"/>
      <c r="I3609" s="102"/>
      <c r="J3609" s="94"/>
      <c r="K3609" s="94"/>
      <c r="L3609" s="200"/>
      <c r="M3609" s="70"/>
      <c r="N3609" s="182"/>
      <c r="O3609" s="181" t="str">
        <f t="shared" si="115"/>
        <v>1900-1</v>
      </c>
      <c r="P3609" s="181">
        <f t="shared" si="116"/>
        <v>0</v>
      </c>
      <c r="W3609" s="216"/>
      <c r="X3609" s="215"/>
      <c r="Y3609" s="184"/>
    </row>
    <row r="3610" spans="1:25">
      <c r="A3610" s="92"/>
      <c r="B3610" s="27"/>
      <c r="C3610" s="85"/>
      <c r="D3610" s="85"/>
      <c r="E3610" s="85"/>
      <c r="F3610" s="85"/>
      <c r="G3610" s="309"/>
      <c r="H3610" s="316"/>
      <c r="I3610" s="102"/>
      <c r="J3610" s="94"/>
      <c r="K3610" s="94"/>
      <c r="L3610" s="200"/>
      <c r="M3610" s="70"/>
      <c r="N3610" s="182"/>
      <c r="O3610" s="181" t="str">
        <f t="shared" si="115"/>
        <v>1900-1</v>
      </c>
      <c r="P3610" s="181">
        <f t="shared" si="116"/>
        <v>0</v>
      </c>
      <c r="W3610" s="216"/>
      <c r="X3610" s="215"/>
      <c r="Y3610" s="184"/>
    </row>
    <row r="3611" spans="1:25">
      <c r="A3611" s="92"/>
      <c r="B3611" s="27"/>
      <c r="C3611" s="85"/>
      <c r="D3611" s="85"/>
      <c r="E3611" s="85"/>
      <c r="F3611" s="85"/>
      <c r="G3611" s="309"/>
      <c r="H3611" s="316"/>
      <c r="I3611" s="102"/>
      <c r="J3611" s="94"/>
      <c r="K3611" s="94"/>
      <c r="L3611" s="200"/>
      <c r="M3611" s="70"/>
      <c r="N3611" s="182"/>
      <c r="O3611" s="181" t="str">
        <f t="shared" si="115"/>
        <v>1900-1</v>
      </c>
      <c r="P3611" s="181">
        <f t="shared" si="116"/>
        <v>0</v>
      </c>
      <c r="W3611" s="216"/>
      <c r="X3611" s="215"/>
      <c r="Y3611" s="184"/>
    </row>
    <row r="3612" spans="1:25">
      <c r="A3612" s="92"/>
      <c r="B3612" s="27"/>
      <c r="C3612" s="85"/>
      <c r="D3612" s="85"/>
      <c r="E3612" s="85"/>
      <c r="F3612" s="85"/>
      <c r="G3612" s="309"/>
      <c r="H3612" s="316"/>
      <c r="I3612" s="102"/>
      <c r="J3612" s="94"/>
      <c r="K3612" s="94"/>
      <c r="L3612" s="200"/>
      <c r="M3612" s="70"/>
      <c r="N3612" s="182"/>
      <c r="O3612" s="181" t="str">
        <f t="shared" si="115"/>
        <v>1900-1</v>
      </c>
      <c r="P3612" s="181">
        <f t="shared" si="116"/>
        <v>0</v>
      </c>
      <c r="W3612" s="216"/>
      <c r="X3612" s="215"/>
      <c r="Y3612" s="184"/>
    </row>
    <row r="3613" spans="1:25">
      <c r="A3613" s="92"/>
      <c r="B3613" s="27"/>
      <c r="C3613" s="85"/>
      <c r="D3613" s="85"/>
      <c r="E3613" s="85"/>
      <c r="F3613" s="85"/>
      <c r="G3613" s="309"/>
      <c r="H3613" s="316"/>
      <c r="I3613" s="102"/>
      <c r="J3613" s="94"/>
      <c r="K3613" s="94"/>
      <c r="L3613" s="200"/>
      <c r="M3613" s="70"/>
      <c r="N3613" s="182"/>
      <c r="O3613" s="181" t="str">
        <f t="shared" si="115"/>
        <v>1900-1</v>
      </c>
      <c r="P3613" s="181">
        <f t="shared" si="116"/>
        <v>0</v>
      </c>
      <c r="W3613" s="216"/>
      <c r="X3613" s="215"/>
      <c r="Y3613" s="184"/>
    </row>
    <row r="3614" spans="1:25">
      <c r="A3614" s="92"/>
      <c r="B3614" s="27"/>
      <c r="C3614" s="85"/>
      <c r="D3614" s="85"/>
      <c r="E3614" s="85"/>
      <c r="F3614" s="85"/>
      <c r="G3614" s="309"/>
      <c r="H3614" s="316"/>
      <c r="I3614" s="102"/>
      <c r="J3614" s="94"/>
      <c r="K3614" s="94"/>
      <c r="L3614" s="200"/>
      <c r="M3614" s="70"/>
      <c r="N3614" s="182"/>
      <c r="O3614" s="181" t="str">
        <f t="shared" si="115"/>
        <v>1900-1</v>
      </c>
      <c r="P3614" s="181">
        <f t="shared" si="116"/>
        <v>0</v>
      </c>
      <c r="W3614" s="216"/>
      <c r="X3614" s="215"/>
      <c r="Y3614" s="184"/>
    </row>
    <row r="3615" spans="1:25">
      <c r="A3615" s="92"/>
      <c r="B3615" s="27"/>
      <c r="C3615" s="85"/>
      <c r="D3615" s="85"/>
      <c r="E3615" s="85"/>
      <c r="F3615" s="85"/>
      <c r="G3615" s="309"/>
      <c r="H3615" s="316"/>
      <c r="I3615" s="102"/>
      <c r="J3615" s="94"/>
      <c r="K3615" s="94"/>
      <c r="L3615" s="200"/>
      <c r="M3615" s="70"/>
      <c r="N3615" s="182"/>
      <c r="O3615" s="181" t="str">
        <f t="shared" si="115"/>
        <v>1900-1</v>
      </c>
      <c r="P3615" s="181">
        <f t="shared" si="116"/>
        <v>0</v>
      </c>
      <c r="W3615" s="216"/>
      <c r="X3615" s="215"/>
      <c r="Y3615" s="184"/>
    </row>
    <row r="3616" spans="1:25">
      <c r="A3616" s="92"/>
      <c r="B3616" s="27"/>
      <c r="C3616" s="85"/>
      <c r="D3616" s="85"/>
      <c r="E3616" s="85"/>
      <c r="F3616" s="85"/>
      <c r="G3616" s="309"/>
      <c r="H3616" s="316"/>
      <c r="I3616" s="102"/>
      <c r="J3616" s="94"/>
      <c r="K3616" s="94"/>
      <c r="L3616" s="200"/>
      <c r="M3616" s="70"/>
      <c r="N3616" s="182"/>
      <c r="O3616" s="181" t="str">
        <f t="shared" si="115"/>
        <v>1900-1</v>
      </c>
      <c r="P3616" s="181">
        <f t="shared" si="116"/>
        <v>0</v>
      </c>
      <c r="W3616" s="216"/>
      <c r="X3616" s="215"/>
      <c r="Y3616" s="184"/>
    </row>
    <row r="3617" spans="1:25">
      <c r="A3617" s="92"/>
      <c r="B3617" s="27"/>
      <c r="C3617" s="85"/>
      <c r="D3617" s="85"/>
      <c r="E3617" s="85"/>
      <c r="F3617" s="85"/>
      <c r="G3617" s="309"/>
      <c r="H3617" s="316"/>
      <c r="I3617" s="102"/>
      <c r="J3617" s="94"/>
      <c r="K3617" s="94"/>
      <c r="L3617" s="200"/>
      <c r="M3617" s="70"/>
      <c r="N3617" s="182"/>
      <c r="O3617" s="181" t="str">
        <f t="shared" si="115"/>
        <v>1900-1</v>
      </c>
      <c r="P3617" s="181">
        <f t="shared" si="116"/>
        <v>0</v>
      </c>
      <c r="W3617" s="216"/>
      <c r="X3617" s="215"/>
      <c r="Y3617" s="184"/>
    </row>
    <row r="3618" spans="1:25">
      <c r="A3618" s="92"/>
      <c r="B3618" s="27"/>
      <c r="C3618" s="85"/>
      <c r="D3618" s="85"/>
      <c r="E3618" s="85"/>
      <c r="F3618" s="85"/>
      <c r="G3618" s="309"/>
      <c r="H3618" s="316"/>
      <c r="I3618" s="102"/>
      <c r="J3618" s="94"/>
      <c r="K3618" s="94"/>
      <c r="L3618" s="200"/>
      <c r="M3618" s="70"/>
      <c r="N3618" s="182"/>
      <c r="O3618" s="181" t="str">
        <f t="shared" si="115"/>
        <v>1900-1</v>
      </c>
      <c r="P3618" s="181">
        <f t="shared" si="116"/>
        <v>0</v>
      </c>
      <c r="W3618" s="216"/>
      <c r="X3618" s="215"/>
      <c r="Y3618" s="184"/>
    </row>
    <row r="3619" spans="1:25">
      <c r="A3619" s="92"/>
      <c r="B3619" s="27"/>
      <c r="C3619" s="85"/>
      <c r="D3619" s="85"/>
      <c r="E3619" s="85"/>
      <c r="F3619" s="85"/>
      <c r="G3619" s="309"/>
      <c r="H3619" s="316"/>
      <c r="I3619" s="102"/>
      <c r="J3619" s="94"/>
      <c r="K3619" s="94"/>
      <c r="L3619" s="200"/>
      <c r="M3619" s="70"/>
      <c r="N3619" s="182"/>
      <c r="O3619" s="181" t="str">
        <f t="shared" si="115"/>
        <v>1900-1</v>
      </c>
      <c r="P3619" s="181">
        <f t="shared" si="116"/>
        <v>0</v>
      </c>
      <c r="W3619" s="216"/>
      <c r="X3619" s="215"/>
      <c r="Y3619" s="184"/>
    </row>
    <row r="3620" spans="1:25">
      <c r="A3620" s="92"/>
      <c r="B3620" s="27"/>
      <c r="C3620" s="85"/>
      <c r="D3620" s="85"/>
      <c r="E3620" s="85"/>
      <c r="F3620" s="85"/>
      <c r="G3620" s="309"/>
      <c r="H3620" s="316"/>
      <c r="I3620" s="102"/>
      <c r="J3620" s="94"/>
      <c r="K3620" s="94"/>
      <c r="L3620" s="200"/>
      <c r="M3620" s="70"/>
      <c r="N3620" s="182"/>
      <c r="O3620" s="181" t="str">
        <f t="shared" si="115"/>
        <v>1900-1</v>
      </c>
      <c r="P3620" s="181">
        <f t="shared" si="116"/>
        <v>0</v>
      </c>
      <c r="W3620" s="216"/>
      <c r="X3620" s="215"/>
      <c r="Y3620" s="184"/>
    </row>
    <row r="3621" spans="1:25">
      <c r="A3621" s="92"/>
      <c r="B3621" s="27"/>
      <c r="C3621" s="85"/>
      <c r="D3621" s="85"/>
      <c r="E3621" s="85"/>
      <c r="F3621" s="85"/>
      <c r="G3621" s="309"/>
      <c r="H3621" s="316"/>
      <c r="I3621" s="102"/>
      <c r="J3621" s="94"/>
      <c r="K3621" s="94"/>
      <c r="L3621" s="200"/>
      <c r="M3621" s="70"/>
      <c r="N3621" s="182"/>
      <c r="O3621" s="181" t="str">
        <f t="shared" si="115"/>
        <v>1900-1</v>
      </c>
      <c r="P3621" s="181">
        <f t="shared" si="116"/>
        <v>0</v>
      </c>
      <c r="W3621" s="216"/>
      <c r="X3621" s="215"/>
      <c r="Y3621" s="184"/>
    </row>
    <row r="3622" spans="1:25">
      <c r="A3622" s="92"/>
      <c r="B3622" s="27"/>
      <c r="C3622" s="85"/>
      <c r="D3622" s="85"/>
      <c r="E3622" s="85"/>
      <c r="F3622" s="85"/>
      <c r="G3622" s="309"/>
      <c r="H3622" s="316"/>
      <c r="I3622" s="102"/>
      <c r="J3622" s="94"/>
      <c r="K3622" s="94"/>
      <c r="L3622" s="200"/>
      <c r="M3622" s="70"/>
      <c r="N3622" s="182"/>
      <c r="O3622" s="181" t="str">
        <f t="shared" si="115"/>
        <v>1900-1</v>
      </c>
      <c r="P3622" s="181">
        <f t="shared" si="116"/>
        <v>0</v>
      </c>
      <c r="W3622" s="216"/>
      <c r="X3622" s="215"/>
      <c r="Y3622" s="184"/>
    </row>
    <row r="3623" spans="1:25">
      <c r="A3623" s="92"/>
      <c r="B3623" s="27"/>
      <c r="C3623" s="85"/>
      <c r="D3623" s="85"/>
      <c r="E3623" s="85"/>
      <c r="F3623" s="85"/>
      <c r="G3623" s="309"/>
      <c r="H3623" s="316"/>
      <c r="I3623" s="102"/>
      <c r="J3623" s="94"/>
      <c r="K3623" s="94"/>
      <c r="L3623" s="200"/>
      <c r="M3623" s="70"/>
      <c r="N3623" s="182"/>
      <c r="O3623" s="181" t="str">
        <f t="shared" si="115"/>
        <v>1900-1</v>
      </c>
      <c r="P3623" s="181">
        <f t="shared" si="116"/>
        <v>0</v>
      </c>
      <c r="W3623" s="216"/>
      <c r="X3623" s="215"/>
      <c r="Y3623" s="184"/>
    </row>
    <row r="3624" spans="1:25">
      <c r="A3624" s="92"/>
      <c r="B3624" s="27"/>
      <c r="C3624" s="85"/>
      <c r="D3624" s="85"/>
      <c r="E3624" s="85"/>
      <c r="F3624" s="85"/>
      <c r="G3624" s="309"/>
      <c r="H3624" s="316"/>
      <c r="I3624" s="102"/>
      <c r="J3624" s="94"/>
      <c r="K3624" s="94"/>
      <c r="L3624" s="200"/>
      <c r="M3624" s="70"/>
      <c r="N3624" s="182"/>
      <c r="O3624" s="181" t="str">
        <f t="shared" si="115"/>
        <v>1900-1</v>
      </c>
      <c r="P3624" s="181">
        <f t="shared" si="116"/>
        <v>0</v>
      </c>
      <c r="W3624" s="216"/>
      <c r="X3624" s="215"/>
      <c r="Y3624" s="184"/>
    </row>
    <row r="3625" spans="1:25">
      <c r="A3625" s="92"/>
      <c r="B3625" s="27"/>
      <c r="C3625" s="85"/>
      <c r="D3625" s="85"/>
      <c r="E3625" s="85"/>
      <c r="F3625" s="85"/>
      <c r="G3625" s="309"/>
      <c r="H3625" s="316"/>
      <c r="I3625" s="102"/>
      <c r="J3625" s="94"/>
      <c r="K3625" s="94"/>
      <c r="L3625" s="200"/>
      <c r="M3625" s="70"/>
      <c r="N3625" s="182"/>
      <c r="O3625" s="181" t="str">
        <f t="shared" si="115"/>
        <v>1900-1</v>
      </c>
      <c r="P3625" s="181">
        <f t="shared" si="116"/>
        <v>0</v>
      </c>
      <c r="W3625" s="216"/>
      <c r="X3625" s="215"/>
      <c r="Y3625" s="184"/>
    </row>
    <row r="3626" spans="1:25">
      <c r="A3626" s="92"/>
      <c r="B3626" s="27"/>
      <c r="C3626" s="85"/>
      <c r="D3626" s="85"/>
      <c r="E3626" s="85"/>
      <c r="F3626" s="85"/>
      <c r="G3626" s="309"/>
      <c r="H3626" s="316"/>
      <c r="I3626" s="102"/>
      <c r="J3626" s="94"/>
      <c r="K3626" s="94"/>
      <c r="L3626" s="200"/>
      <c r="M3626" s="70"/>
      <c r="N3626" s="182"/>
      <c r="O3626" s="181" t="str">
        <f t="shared" si="115"/>
        <v>1900-1</v>
      </c>
      <c r="P3626" s="181">
        <f t="shared" si="116"/>
        <v>0</v>
      </c>
      <c r="W3626" s="216"/>
      <c r="X3626" s="215"/>
      <c r="Y3626" s="184"/>
    </row>
    <row r="3627" spans="1:25">
      <c r="A3627" s="92"/>
      <c r="B3627" s="27"/>
      <c r="C3627" s="85"/>
      <c r="D3627" s="85"/>
      <c r="E3627" s="85"/>
      <c r="F3627" s="85"/>
      <c r="G3627" s="309"/>
      <c r="H3627" s="316"/>
      <c r="I3627" s="102"/>
      <c r="J3627" s="94"/>
      <c r="K3627" s="94"/>
      <c r="L3627" s="200"/>
      <c r="M3627" s="70"/>
      <c r="N3627" s="182"/>
      <c r="O3627" s="181" t="str">
        <f t="shared" si="115"/>
        <v>1900-1</v>
      </c>
      <c r="P3627" s="181">
        <f t="shared" si="116"/>
        <v>0</v>
      </c>
      <c r="W3627" s="216"/>
      <c r="X3627" s="215"/>
      <c r="Y3627" s="184"/>
    </row>
    <row r="3628" spans="1:25">
      <c r="A3628" s="92"/>
      <c r="B3628" s="27"/>
      <c r="C3628" s="85"/>
      <c r="D3628" s="85"/>
      <c r="E3628" s="85"/>
      <c r="F3628" s="85"/>
      <c r="G3628" s="309"/>
      <c r="H3628" s="316"/>
      <c r="I3628" s="102"/>
      <c r="J3628" s="94"/>
      <c r="K3628" s="94"/>
      <c r="L3628" s="200"/>
      <c r="M3628" s="70"/>
      <c r="N3628" s="182"/>
      <c r="O3628" s="181" t="str">
        <f t="shared" si="115"/>
        <v>1900-1</v>
      </c>
      <c r="P3628" s="181">
        <f t="shared" si="116"/>
        <v>0</v>
      </c>
      <c r="W3628" s="216"/>
      <c r="X3628" s="215"/>
      <c r="Y3628" s="184"/>
    </row>
    <row r="3629" spans="1:25">
      <c r="A3629" s="92"/>
      <c r="B3629" s="27"/>
      <c r="C3629" s="85"/>
      <c r="D3629" s="85"/>
      <c r="E3629" s="85"/>
      <c r="F3629" s="85"/>
      <c r="G3629" s="309"/>
      <c r="H3629" s="316"/>
      <c r="I3629" s="102"/>
      <c r="J3629" s="94"/>
      <c r="K3629" s="94"/>
      <c r="L3629" s="200"/>
      <c r="M3629" s="70"/>
      <c r="N3629" s="182"/>
      <c r="O3629" s="181" t="str">
        <f t="shared" si="115"/>
        <v>1900-1</v>
      </c>
      <c r="P3629" s="181">
        <f t="shared" si="116"/>
        <v>0</v>
      </c>
      <c r="W3629" s="216"/>
      <c r="X3629" s="215"/>
      <c r="Y3629" s="184"/>
    </row>
    <row r="3630" spans="1:25">
      <c r="A3630" s="92"/>
      <c r="B3630" s="27"/>
      <c r="C3630" s="85"/>
      <c r="D3630" s="85"/>
      <c r="E3630" s="85"/>
      <c r="F3630" s="85"/>
      <c r="G3630" s="309"/>
      <c r="H3630" s="316"/>
      <c r="I3630" s="102"/>
      <c r="J3630" s="94"/>
      <c r="K3630" s="94"/>
      <c r="L3630" s="200"/>
      <c r="M3630" s="70"/>
      <c r="N3630" s="182"/>
      <c r="O3630" s="181" t="str">
        <f t="shared" si="115"/>
        <v>1900-1</v>
      </c>
      <c r="P3630" s="181">
        <f t="shared" si="116"/>
        <v>0</v>
      </c>
      <c r="W3630" s="216"/>
      <c r="X3630" s="215"/>
      <c r="Y3630" s="184"/>
    </row>
    <row r="3631" spans="1:25">
      <c r="A3631" s="92"/>
      <c r="B3631" s="27"/>
      <c r="C3631" s="85"/>
      <c r="D3631" s="85"/>
      <c r="E3631" s="85"/>
      <c r="F3631" s="85"/>
      <c r="G3631" s="309"/>
      <c r="H3631" s="316"/>
      <c r="I3631" s="102"/>
      <c r="J3631" s="94"/>
      <c r="K3631" s="94"/>
      <c r="L3631" s="200"/>
      <c r="M3631" s="70"/>
      <c r="N3631" s="182"/>
      <c r="O3631" s="181" t="str">
        <f t="shared" ref="O3631:O3694" si="117">YEAR(B3631)&amp;"-"&amp;MONTH(B3631)</f>
        <v>1900-1</v>
      </c>
      <c r="P3631" s="181">
        <f t="shared" si="116"/>
        <v>0</v>
      </c>
      <c r="W3631" s="216"/>
      <c r="X3631" s="215"/>
      <c r="Y3631" s="184"/>
    </row>
    <row r="3632" spans="1:25">
      <c r="A3632" s="92"/>
      <c r="B3632" s="27"/>
      <c r="C3632" s="85"/>
      <c r="D3632" s="85"/>
      <c r="E3632" s="85"/>
      <c r="F3632" s="85"/>
      <c r="G3632" s="309"/>
      <c r="H3632" s="316"/>
      <c r="I3632" s="102"/>
      <c r="J3632" s="94"/>
      <c r="K3632" s="94"/>
      <c r="L3632" s="200"/>
      <c r="M3632" s="70"/>
      <c r="N3632" s="182"/>
      <c r="O3632" s="181" t="str">
        <f t="shared" si="117"/>
        <v>1900-1</v>
      </c>
      <c r="P3632" s="181">
        <f t="shared" si="116"/>
        <v>0</v>
      </c>
      <c r="W3632" s="216"/>
      <c r="X3632" s="215"/>
      <c r="Y3632" s="184"/>
    </row>
    <row r="3633" spans="1:25">
      <c r="A3633" s="92"/>
      <c r="B3633" s="27"/>
      <c r="C3633" s="85"/>
      <c r="D3633" s="85"/>
      <c r="E3633" s="85"/>
      <c r="F3633" s="85"/>
      <c r="G3633" s="309"/>
      <c r="H3633" s="316"/>
      <c r="I3633" s="102"/>
      <c r="J3633" s="94"/>
      <c r="K3633" s="94"/>
      <c r="L3633" s="200"/>
      <c r="M3633" s="70"/>
      <c r="N3633" s="182"/>
      <c r="O3633" s="181" t="str">
        <f t="shared" si="117"/>
        <v>1900-1</v>
      </c>
      <c r="P3633" s="181">
        <f t="shared" si="116"/>
        <v>0</v>
      </c>
      <c r="W3633" s="216"/>
      <c r="X3633" s="215"/>
      <c r="Y3633" s="184"/>
    </row>
    <row r="3634" spans="1:25">
      <c r="A3634" s="92"/>
      <c r="B3634" s="27"/>
      <c r="C3634" s="85"/>
      <c r="D3634" s="85"/>
      <c r="E3634" s="85"/>
      <c r="F3634" s="85"/>
      <c r="G3634" s="309"/>
      <c r="H3634" s="316"/>
      <c r="I3634" s="102"/>
      <c r="J3634" s="94"/>
      <c r="K3634" s="94"/>
      <c r="L3634" s="200"/>
      <c r="M3634" s="70"/>
      <c r="N3634" s="182"/>
      <c r="O3634" s="181" t="str">
        <f t="shared" si="117"/>
        <v>1900-1</v>
      </c>
      <c r="P3634" s="181">
        <f t="shared" si="116"/>
        <v>0</v>
      </c>
      <c r="W3634" s="216"/>
      <c r="X3634" s="215"/>
      <c r="Y3634" s="184"/>
    </row>
    <row r="3635" spans="1:25">
      <c r="A3635" s="92"/>
      <c r="B3635" s="27"/>
      <c r="C3635" s="85"/>
      <c r="D3635" s="85"/>
      <c r="E3635" s="85"/>
      <c r="F3635" s="85"/>
      <c r="G3635" s="309"/>
      <c r="H3635" s="316"/>
      <c r="I3635" s="102"/>
      <c r="J3635" s="94"/>
      <c r="K3635" s="94"/>
      <c r="L3635" s="200"/>
      <c r="M3635" s="70"/>
      <c r="N3635" s="182"/>
      <c r="O3635" s="181" t="str">
        <f t="shared" si="117"/>
        <v>1900-1</v>
      </c>
      <c r="P3635" s="181">
        <f t="shared" si="116"/>
        <v>0</v>
      </c>
      <c r="W3635" s="216"/>
      <c r="X3635" s="215"/>
      <c r="Y3635" s="184"/>
    </row>
    <row r="3636" spans="1:25">
      <c r="A3636" s="92"/>
      <c r="B3636" s="27"/>
      <c r="C3636" s="85"/>
      <c r="D3636" s="85"/>
      <c r="E3636" s="85"/>
      <c r="F3636" s="85"/>
      <c r="G3636" s="309"/>
      <c r="H3636" s="316"/>
      <c r="I3636" s="102"/>
      <c r="J3636" s="94"/>
      <c r="K3636" s="94"/>
      <c r="L3636" s="200"/>
      <c r="M3636" s="70"/>
      <c r="N3636" s="182"/>
      <c r="O3636" s="181" t="str">
        <f t="shared" si="117"/>
        <v>1900-1</v>
      </c>
      <c r="P3636" s="181">
        <f t="shared" si="116"/>
        <v>0</v>
      </c>
      <c r="W3636" s="216"/>
      <c r="X3636" s="215"/>
      <c r="Y3636" s="184"/>
    </row>
    <row r="3637" spans="1:25">
      <c r="A3637" s="92"/>
      <c r="B3637" s="27"/>
      <c r="C3637" s="85"/>
      <c r="D3637" s="85"/>
      <c r="E3637" s="85"/>
      <c r="F3637" s="85"/>
      <c r="G3637" s="309"/>
      <c r="H3637" s="316"/>
      <c r="I3637" s="102"/>
      <c r="J3637" s="94"/>
      <c r="K3637" s="94"/>
      <c r="L3637" s="200"/>
      <c r="M3637" s="70"/>
      <c r="N3637" s="182"/>
      <c r="O3637" s="181" t="str">
        <f t="shared" si="117"/>
        <v>1900-1</v>
      </c>
      <c r="P3637" s="181">
        <f t="shared" si="116"/>
        <v>0</v>
      </c>
      <c r="W3637" s="216"/>
      <c r="X3637" s="215"/>
      <c r="Y3637" s="184"/>
    </row>
    <row r="3638" spans="1:25">
      <c r="A3638" s="92"/>
      <c r="B3638" s="27"/>
      <c r="C3638" s="85"/>
      <c r="D3638" s="85"/>
      <c r="E3638" s="85"/>
      <c r="F3638" s="85"/>
      <c r="G3638" s="309"/>
      <c r="H3638" s="316"/>
      <c r="I3638" s="102"/>
      <c r="J3638" s="94"/>
      <c r="K3638" s="94"/>
      <c r="L3638" s="200"/>
      <c r="M3638" s="70"/>
      <c r="N3638" s="182"/>
      <c r="O3638" s="181" t="str">
        <f t="shared" si="117"/>
        <v>1900-1</v>
      </c>
      <c r="P3638" s="181">
        <f t="shared" si="116"/>
        <v>0</v>
      </c>
      <c r="W3638" s="216"/>
      <c r="X3638" s="215"/>
      <c r="Y3638" s="184"/>
    </row>
    <row r="3639" spans="1:25">
      <c r="A3639" s="92"/>
      <c r="B3639" s="27"/>
      <c r="C3639" s="85"/>
      <c r="D3639" s="85"/>
      <c r="E3639" s="85"/>
      <c r="F3639" s="85"/>
      <c r="G3639" s="309"/>
      <c r="H3639" s="316"/>
      <c r="I3639" s="102"/>
      <c r="J3639" s="94"/>
      <c r="K3639" s="94"/>
      <c r="L3639" s="200"/>
      <c r="M3639" s="70"/>
      <c r="N3639" s="182"/>
      <c r="O3639" s="181" t="str">
        <f t="shared" si="117"/>
        <v>1900-1</v>
      </c>
      <c r="P3639" s="181">
        <f t="shared" si="116"/>
        <v>0</v>
      </c>
      <c r="W3639" s="216"/>
      <c r="X3639" s="215"/>
      <c r="Y3639" s="184"/>
    </row>
    <row r="3640" spans="1:25">
      <c r="A3640" s="92"/>
      <c r="B3640" s="27"/>
      <c r="C3640" s="85"/>
      <c r="D3640" s="85"/>
      <c r="E3640" s="85"/>
      <c r="F3640" s="85"/>
      <c r="G3640" s="309"/>
      <c r="H3640" s="316"/>
      <c r="I3640" s="102"/>
      <c r="J3640" s="94"/>
      <c r="K3640" s="94"/>
      <c r="L3640" s="200"/>
      <c r="M3640" s="70"/>
      <c r="N3640" s="182"/>
      <c r="O3640" s="181" t="str">
        <f t="shared" si="117"/>
        <v>1900-1</v>
      </c>
      <c r="P3640" s="181">
        <f t="shared" si="116"/>
        <v>0</v>
      </c>
      <c r="W3640" s="216"/>
      <c r="X3640" s="215"/>
      <c r="Y3640" s="184"/>
    </row>
    <row r="3641" spans="1:25">
      <c r="A3641" s="92"/>
      <c r="B3641" s="27"/>
      <c r="C3641" s="85"/>
      <c r="D3641" s="85"/>
      <c r="E3641" s="85"/>
      <c r="F3641" s="85"/>
      <c r="G3641" s="309"/>
      <c r="H3641" s="316"/>
      <c r="I3641" s="102"/>
      <c r="J3641" s="94"/>
      <c r="K3641" s="94"/>
      <c r="L3641" s="200"/>
      <c r="M3641" s="70"/>
      <c r="N3641" s="182"/>
      <c r="O3641" s="181" t="str">
        <f t="shared" si="117"/>
        <v>1900-1</v>
      </c>
      <c r="P3641" s="181">
        <f t="shared" si="116"/>
        <v>0</v>
      </c>
      <c r="W3641" s="216"/>
      <c r="X3641" s="215"/>
      <c r="Y3641" s="184"/>
    </row>
    <row r="3642" spans="1:25">
      <c r="A3642" s="92"/>
      <c r="B3642" s="27"/>
      <c r="C3642" s="85"/>
      <c r="D3642" s="85"/>
      <c r="E3642" s="85"/>
      <c r="F3642" s="85"/>
      <c r="G3642" s="309"/>
      <c r="H3642" s="316"/>
      <c r="I3642" s="102"/>
      <c r="J3642" s="94"/>
      <c r="K3642" s="94"/>
      <c r="L3642" s="200"/>
      <c r="M3642" s="70"/>
      <c r="N3642" s="182"/>
      <c r="O3642" s="181" t="str">
        <f t="shared" si="117"/>
        <v>1900-1</v>
      </c>
      <c r="P3642" s="181">
        <f t="shared" si="116"/>
        <v>0</v>
      </c>
      <c r="W3642" s="216"/>
      <c r="X3642" s="215"/>
      <c r="Y3642" s="184"/>
    </row>
    <row r="3643" spans="1:25">
      <c r="A3643" s="92"/>
      <c r="B3643" s="27"/>
      <c r="C3643" s="85"/>
      <c r="D3643" s="85"/>
      <c r="E3643" s="85"/>
      <c r="F3643" s="85"/>
      <c r="G3643" s="309"/>
      <c r="H3643" s="316"/>
      <c r="I3643" s="102"/>
      <c r="J3643" s="94"/>
      <c r="K3643" s="94"/>
      <c r="L3643" s="200"/>
      <c r="M3643" s="70"/>
      <c r="N3643" s="182"/>
      <c r="O3643" s="181" t="str">
        <f t="shared" si="117"/>
        <v>1900-1</v>
      </c>
      <c r="P3643" s="181">
        <f t="shared" si="116"/>
        <v>0</v>
      </c>
      <c r="W3643" s="216"/>
      <c r="X3643" s="215"/>
      <c r="Y3643" s="184"/>
    </row>
    <row r="3644" spans="1:25">
      <c r="A3644" s="92"/>
      <c r="B3644" s="27"/>
      <c r="C3644" s="85"/>
      <c r="D3644" s="85"/>
      <c r="E3644" s="85"/>
      <c r="F3644" s="85"/>
      <c r="G3644" s="309"/>
      <c r="H3644" s="316"/>
      <c r="I3644" s="102"/>
      <c r="J3644" s="94"/>
      <c r="K3644" s="94"/>
      <c r="L3644" s="200"/>
      <c r="M3644" s="70"/>
      <c r="N3644" s="182"/>
      <c r="O3644" s="181" t="str">
        <f t="shared" si="117"/>
        <v>1900-1</v>
      </c>
      <c r="P3644" s="181">
        <f t="shared" si="116"/>
        <v>0</v>
      </c>
      <c r="W3644" s="216"/>
      <c r="X3644" s="215"/>
      <c r="Y3644" s="184"/>
    </row>
    <row r="3645" spans="1:25">
      <c r="A3645" s="92"/>
      <c r="B3645" s="27"/>
      <c r="C3645" s="85"/>
      <c r="D3645" s="85"/>
      <c r="E3645" s="85"/>
      <c r="F3645" s="85"/>
      <c r="G3645" s="309"/>
      <c r="H3645" s="316"/>
      <c r="I3645" s="102"/>
      <c r="J3645" s="94"/>
      <c r="K3645" s="94"/>
      <c r="L3645" s="200"/>
      <c r="M3645" s="70"/>
      <c r="N3645" s="182"/>
      <c r="O3645" s="181" t="str">
        <f t="shared" si="117"/>
        <v>1900-1</v>
      </c>
      <c r="P3645" s="181">
        <f t="shared" si="116"/>
        <v>0</v>
      </c>
      <c r="W3645" s="216"/>
      <c r="X3645" s="215"/>
      <c r="Y3645" s="184"/>
    </row>
    <row r="3646" spans="1:25">
      <c r="A3646" s="92"/>
      <c r="B3646" s="27"/>
      <c r="C3646" s="85"/>
      <c r="D3646" s="85"/>
      <c r="E3646" s="85"/>
      <c r="F3646" s="85"/>
      <c r="G3646" s="309"/>
      <c r="H3646" s="316"/>
      <c r="I3646" s="102"/>
      <c r="J3646" s="94"/>
      <c r="K3646" s="94"/>
      <c r="L3646" s="200"/>
      <c r="M3646" s="70"/>
      <c r="N3646" s="182"/>
      <c r="O3646" s="181" t="str">
        <f t="shared" si="117"/>
        <v>1900-1</v>
      </c>
      <c r="P3646" s="181">
        <f t="shared" si="116"/>
        <v>0</v>
      </c>
      <c r="W3646" s="216"/>
      <c r="X3646" s="215"/>
      <c r="Y3646" s="184"/>
    </row>
    <row r="3647" spans="1:25">
      <c r="A3647" s="92"/>
      <c r="B3647" s="27"/>
      <c r="C3647" s="85"/>
      <c r="D3647" s="85"/>
      <c r="E3647" s="85"/>
      <c r="F3647" s="85"/>
      <c r="G3647" s="309"/>
      <c r="H3647" s="316"/>
      <c r="I3647" s="102"/>
      <c r="J3647" s="94"/>
      <c r="K3647" s="94"/>
      <c r="L3647" s="200"/>
      <c r="M3647" s="70"/>
      <c r="N3647" s="182"/>
      <c r="O3647" s="181" t="str">
        <f t="shared" si="117"/>
        <v>1900-1</v>
      </c>
      <c r="P3647" s="181">
        <f t="shared" si="116"/>
        <v>0</v>
      </c>
      <c r="W3647" s="216"/>
      <c r="X3647" s="215"/>
      <c r="Y3647" s="184"/>
    </row>
    <row r="3648" spans="1:25">
      <c r="A3648" s="92"/>
      <c r="B3648" s="27"/>
      <c r="C3648" s="85"/>
      <c r="D3648" s="85"/>
      <c r="E3648" s="85"/>
      <c r="F3648" s="85"/>
      <c r="G3648" s="309"/>
      <c r="H3648" s="316"/>
      <c r="I3648" s="102"/>
      <c r="J3648" s="94"/>
      <c r="K3648" s="94"/>
      <c r="L3648" s="200"/>
      <c r="M3648" s="70"/>
      <c r="N3648" s="182"/>
      <c r="O3648" s="181" t="str">
        <f t="shared" si="117"/>
        <v>1900-1</v>
      </c>
      <c r="P3648" s="181">
        <f t="shared" si="116"/>
        <v>0</v>
      </c>
      <c r="W3648" s="216"/>
      <c r="X3648" s="215"/>
      <c r="Y3648" s="184"/>
    </row>
    <row r="3649" spans="1:25">
      <c r="A3649" s="92"/>
      <c r="B3649" s="27"/>
      <c r="C3649" s="85"/>
      <c r="D3649" s="85"/>
      <c r="E3649" s="85"/>
      <c r="F3649" s="85"/>
      <c r="G3649" s="309"/>
      <c r="H3649" s="316"/>
      <c r="I3649" s="102"/>
      <c r="J3649" s="94"/>
      <c r="K3649" s="94"/>
      <c r="L3649" s="200"/>
      <c r="M3649" s="70"/>
      <c r="N3649" s="182"/>
      <c r="O3649" s="181" t="str">
        <f t="shared" si="117"/>
        <v>1900-1</v>
      </c>
      <c r="P3649" s="181">
        <f t="shared" si="116"/>
        <v>0</v>
      </c>
      <c r="W3649" s="216"/>
      <c r="X3649" s="215"/>
      <c r="Y3649" s="184"/>
    </row>
    <row r="3650" spans="1:25">
      <c r="A3650" s="92"/>
      <c r="B3650" s="27"/>
      <c r="C3650" s="85"/>
      <c r="D3650" s="85"/>
      <c r="E3650" s="85"/>
      <c r="F3650" s="85"/>
      <c r="G3650" s="309"/>
      <c r="H3650" s="316"/>
      <c r="I3650" s="102"/>
      <c r="J3650" s="94"/>
      <c r="K3650" s="94"/>
      <c r="L3650" s="200"/>
      <c r="M3650" s="70"/>
      <c r="N3650" s="182"/>
      <c r="O3650" s="181" t="str">
        <f t="shared" si="117"/>
        <v>1900-1</v>
      </c>
      <c r="P3650" s="181">
        <f t="shared" si="116"/>
        <v>0</v>
      </c>
      <c r="W3650" s="216"/>
      <c r="X3650" s="215"/>
      <c r="Y3650" s="184"/>
    </row>
    <row r="3651" spans="1:25">
      <c r="A3651" s="92"/>
      <c r="B3651" s="27"/>
      <c r="C3651" s="85"/>
      <c r="D3651" s="85"/>
      <c r="E3651" s="85"/>
      <c r="F3651" s="85"/>
      <c r="G3651" s="309"/>
      <c r="H3651" s="316"/>
      <c r="I3651" s="102"/>
      <c r="J3651" s="94"/>
      <c r="K3651" s="94"/>
      <c r="L3651" s="200"/>
      <c r="M3651" s="70"/>
      <c r="N3651" s="182"/>
      <c r="O3651" s="181" t="str">
        <f t="shared" si="117"/>
        <v>1900-1</v>
      </c>
      <c r="P3651" s="181">
        <f t="shared" ref="P3651:P3714" si="118">N3651*H3651</f>
        <v>0</v>
      </c>
      <c r="W3651" s="216"/>
      <c r="X3651" s="215"/>
      <c r="Y3651" s="184"/>
    </row>
    <row r="3652" spans="1:25">
      <c r="A3652" s="92"/>
      <c r="B3652" s="27"/>
      <c r="C3652" s="85"/>
      <c r="D3652" s="85"/>
      <c r="E3652" s="85"/>
      <c r="F3652" s="85"/>
      <c r="G3652" s="309"/>
      <c r="H3652" s="316"/>
      <c r="I3652" s="102"/>
      <c r="J3652" s="94"/>
      <c r="K3652" s="94"/>
      <c r="L3652" s="200"/>
      <c r="M3652" s="70"/>
      <c r="N3652" s="182"/>
      <c r="O3652" s="181" t="str">
        <f t="shared" si="117"/>
        <v>1900-1</v>
      </c>
      <c r="P3652" s="181">
        <f t="shared" si="118"/>
        <v>0</v>
      </c>
      <c r="W3652" s="216"/>
      <c r="X3652" s="215"/>
      <c r="Y3652" s="184"/>
    </row>
    <row r="3653" spans="1:25">
      <c r="A3653" s="92"/>
      <c r="B3653" s="27"/>
      <c r="C3653" s="85"/>
      <c r="D3653" s="85"/>
      <c r="E3653" s="85"/>
      <c r="F3653" s="85"/>
      <c r="G3653" s="309"/>
      <c r="H3653" s="316"/>
      <c r="I3653" s="102"/>
      <c r="J3653" s="94"/>
      <c r="K3653" s="94"/>
      <c r="L3653" s="200"/>
      <c r="M3653" s="70"/>
      <c r="N3653" s="182"/>
      <c r="O3653" s="181" t="str">
        <f t="shared" si="117"/>
        <v>1900-1</v>
      </c>
      <c r="P3653" s="181">
        <f t="shared" si="118"/>
        <v>0</v>
      </c>
      <c r="W3653" s="216"/>
      <c r="X3653" s="215"/>
      <c r="Y3653" s="184"/>
    </row>
    <row r="3654" spans="1:25">
      <c r="A3654" s="92"/>
      <c r="B3654" s="27"/>
      <c r="C3654" s="85"/>
      <c r="D3654" s="85"/>
      <c r="E3654" s="85"/>
      <c r="F3654" s="85"/>
      <c r="G3654" s="309"/>
      <c r="H3654" s="316"/>
      <c r="I3654" s="102"/>
      <c r="J3654" s="94"/>
      <c r="K3654" s="94"/>
      <c r="L3654" s="200"/>
      <c r="M3654" s="70"/>
      <c r="N3654" s="182"/>
      <c r="O3654" s="181" t="str">
        <f t="shared" si="117"/>
        <v>1900-1</v>
      </c>
      <c r="P3654" s="181">
        <f t="shared" si="118"/>
        <v>0</v>
      </c>
      <c r="W3654" s="216"/>
      <c r="X3654" s="215"/>
      <c r="Y3654" s="184"/>
    </row>
    <row r="3655" spans="1:25">
      <c r="A3655" s="92"/>
      <c r="B3655" s="27"/>
      <c r="C3655" s="85"/>
      <c r="D3655" s="85"/>
      <c r="E3655" s="85"/>
      <c r="F3655" s="85"/>
      <c r="G3655" s="309"/>
      <c r="H3655" s="316"/>
      <c r="I3655" s="102"/>
      <c r="J3655" s="94"/>
      <c r="K3655" s="94"/>
      <c r="L3655" s="200"/>
      <c r="M3655" s="70"/>
      <c r="N3655" s="182"/>
      <c r="O3655" s="181" t="str">
        <f t="shared" si="117"/>
        <v>1900-1</v>
      </c>
      <c r="P3655" s="181">
        <f t="shared" si="118"/>
        <v>0</v>
      </c>
      <c r="W3655" s="216"/>
      <c r="X3655" s="215"/>
      <c r="Y3655" s="184"/>
    </row>
    <row r="3656" spans="1:25">
      <c r="A3656" s="92"/>
      <c r="B3656" s="27"/>
      <c r="C3656" s="85"/>
      <c r="D3656" s="85"/>
      <c r="E3656" s="85"/>
      <c r="F3656" s="85"/>
      <c r="G3656" s="309"/>
      <c r="H3656" s="316"/>
      <c r="I3656" s="102"/>
      <c r="J3656" s="94"/>
      <c r="K3656" s="94"/>
      <c r="L3656" s="200"/>
      <c r="M3656" s="70"/>
      <c r="N3656" s="182"/>
      <c r="O3656" s="181" t="str">
        <f t="shared" si="117"/>
        <v>1900-1</v>
      </c>
      <c r="P3656" s="181">
        <f t="shared" si="118"/>
        <v>0</v>
      </c>
      <c r="W3656" s="216"/>
      <c r="X3656" s="215"/>
      <c r="Y3656" s="184"/>
    </row>
    <row r="3657" spans="1:25">
      <c r="A3657" s="92"/>
      <c r="B3657" s="27"/>
      <c r="C3657" s="85"/>
      <c r="D3657" s="85"/>
      <c r="E3657" s="85"/>
      <c r="F3657" s="85"/>
      <c r="G3657" s="309"/>
      <c r="H3657" s="316"/>
      <c r="I3657" s="102"/>
      <c r="J3657" s="94"/>
      <c r="K3657" s="94"/>
      <c r="L3657" s="200"/>
      <c r="M3657" s="70"/>
      <c r="N3657" s="182"/>
      <c r="O3657" s="181" t="str">
        <f t="shared" si="117"/>
        <v>1900-1</v>
      </c>
      <c r="P3657" s="181">
        <f t="shared" si="118"/>
        <v>0</v>
      </c>
      <c r="W3657" s="216"/>
      <c r="X3657" s="215"/>
      <c r="Y3657" s="184"/>
    </row>
    <row r="3658" spans="1:25">
      <c r="A3658" s="92"/>
      <c r="B3658" s="27"/>
      <c r="C3658" s="85"/>
      <c r="D3658" s="85"/>
      <c r="E3658" s="85"/>
      <c r="F3658" s="85"/>
      <c r="G3658" s="309"/>
      <c r="H3658" s="316"/>
      <c r="I3658" s="102"/>
      <c r="J3658" s="94"/>
      <c r="K3658" s="94"/>
      <c r="L3658" s="200"/>
      <c r="M3658" s="70"/>
      <c r="N3658" s="182"/>
      <c r="O3658" s="181" t="str">
        <f t="shared" si="117"/>
        <v>1900-1</v>
      </c>
      <c r="P3658" s="181">
        <f t="shared" si="118"/>
        <v>0</v>
      </c>
      <c r="W3658" s="216"/>
      <c r="X3658" s="215"/>
      <c r="Y3658" s="184"/>
    </row>
    <row r="3659" spans="1:25">
      <c r="A3659" s="92"/>
      <c r="B3659" s="27"/>
      <c r="C3659" s="85"/>
      <c r="D3659" s="85"/>
      <c r="E3659" s="85"/>
      <c r="F3659" s="85"/>
      <c r="G3659" s="309"/>
      <c r="H3659" s="316"/>
      <c r="I3659" s="102"/>
      <c r="J3659" s="94"/>
      <c r="K3659" s="94"/>
      <c r="L3659" s="200"/>
      <c r="M3659" s="70"/>
      <c r="N3659" s="182"/>
      <c r="O3659" s="181" t="str">
        <f t="shared" si="117"/>
        <v>1900-1</v>
      </c>
      <c r="P3659" s="181">
        <f t="shared" si="118"/>
        <v>0</v>
      </c>
      <c r="W3659" s="216"/>
      <c r="X3659" s="215"/>
      <c r="Y3659" s="184"/>
    </row>
    <row r="3660" spans="1:25">
      <c r="A3660" s="92"/>
      <c r="B3660" s="27"/>
      <c r="C3660" s="85"/>
      <c r="D3660" s="85"/>
      <c r="E3660" s="85"/>
      <c r="F3660" s="85"/>
      <c r="G3660" s="309"/>
      <c r="H3660" s="316"/>
      <c r="I3660" s="102"/>
      <c r="J3660" s="94"/>
      <c r="K3660" s="94"/>
      <c r="L3660" s="200"/>
      <c r="M3660" s="70"/>
      <c r="N3660" s="182"/>
      <c r="O3660" s="181" t="str">
        <f t="shared" si="117"/>
        <v>1900-1</v>
      </c>
      <c r="P3660" s="181">
        <f t="shared" si="118"/>
        <v>0</v>
      </c>
      <c r="W3660" s="216"/>
      <c r="X3660" s="215"/>
      <c r="Y3660" s="184"/>
    </row>
    <row r="3661" spans="1:25">
      <c r="A3661" s="92"/>
      <c r="B3661" s="27"/>
      <c r="C3661" s="85"/>
      <c r="D3661" s="85"/>
      <c r="E3661" s="85"/>
      <c r="F3661" s="85"/>
      <c r="G3661" s="309"/>
      <c r="H3661" s="316"/>
      <c r="I3661" s="102"/>
      <c r="J3661" s="94"/>
      <c r="K3661" s="94"/>
      <c r="L3661" s="200"/>
      <c r="M3661" s="70"/>
      <c r="N3661" s="182"/>
      <c r="O3661" s="181" t="str">
        <f t="shared" si="117"/>
        <v>1900-1</v>
      </c>
      <c r="P3661" s="181">
        <f t="shared" si="118"/>
        <v>0</v>
      </c>
      <c r="W3661" s="216"/>
      <c r="X3661" s="215"/>
      <c r="Y3661" s="184"/>
    </row>
    <row r="3662" spans="1:25">
      <c r="A3662" s="92"/>
      <c r="B3662" s="27"/>
      <c r="C3662" s="85"/>
      <c r="D3662" s="85"/>
      <c r="E3662" s="85"/>
      <c r="F3662" s="85"/>
      <c r="G3662" s="309"/>
      <c r="H3662" s="316"/>
      <c r="I3662" s="102"/>
      <c r="J3662" s="94"/>
      <c r="K3662" s="94"/>
      <c r="L3662" s="200"/>
      <c r="M3662" s="70"/>
      <c r="N3662" s="182"/>
      <c r="O3662" s="181" t="str">
        <f t="shared" si="117"/>
        <v>1900-1</v>
      </c>
      <c r="P3662" s="181">
        <f t="shared" si="118"/>
        <v>0</v>
      </c>
      <c r="W3662" s="216"/>
      <c r="X3662" s="215"/>
      <c r="Y3662" s="184"/>
    </row>
    <row r="3663" spans="1:25">
      <c r="A3663" s="92"/>
      <c r="B3663" s="27"/>
      <c r="C3663" s="85"/>
      <c r="D3663" s="85"/>
      <c r="E3663" s="85"/>
      <c r="F3663" s="85"/>
      <c r="G3663" s="309"/>
      <c r="H3663" s="316"/>
      <c r="I3663" s="102"/>
      <c r="J3663" s="94"/>
      <c r="K3663" s="94"/>
      <c r="L3663" s="200"/>
      <c r="M3663" s="70"/>
      <c r="N3663" s="182"/>
      <c r="O3663" s="181" t="str">
        <f t="shared" si="117"/>
        <v>1900-1</v>
      </c>
      <c r="P3663" s="181">
        <f t="shared" si="118"/>
        <v>0</v>
      </c>
      <c r="W3663" s="216"/>
      <c r="X3663" s="215"/>
      <c r="Y3663" s="184"/>
    </row>
    <row r="3664" spans="1:25">
      <c r="A3664" s="92"/>
      <c r="B3664" s="27"/>
      <c r="C3664" s="85"/>
      <c r="D3664" s="85"/>
      <c r="E3664" s="85"/>
      <c r="F3664" s="85"/>
      <c r="G3664" s="309"/>
      <c r="H3664" s="316"/>
      <c r="I3664" s="102"/>
      <c r="J3664" s="94"/>
      <c r="K3664" s="94"/>
      <c r="L3664" s="200"/>
      <c r="M3664" s="70"/>
      <c r="N3664" s="182"/>
      <c r="O3664" s="181" t="str">
        <f t="shared" si="117"/>
        <v>1900-1</v>
      </c>
      <c r="P3664" s="181">
        <f t="shared" si="118"/>
        <v>0</v>
      </c>
      <c r="W3664" s="216"/>
      <c r="X3664" s="215"/>
      <c r="Y3664" s="184"/>
    </row>
    <row r="3665" spans="1:25">
      <c r="A3665" s="92"/>
      <c r="B3665" s="27"/>
      <c r="C3665" s="85"/>
      <c r="D3665" s="85"/>
      <c r="E3665" s="85"/>
      <c r="F3665" s="85"/>
      <c r="G3665" s="309"/>
      <c r="H3665" s="316"/>
      <c r="I3665" s="102"/>
      <c r="J3665" s="94"/>
      <c r="K3665" s="94"/>
      <c r="L3665" s="200"/>
      <c r="M3665" s="70"/>
      <c r="N3665" s="182"/>
      <c r="O3665" s="181" t="str">
        <f t="shared" si="117"/>
        <v>1900-1</v>
      </c>
      <c r="P3665" s="181">
        <f t="shared" si="118"/>
        <v>0</v>
      </c>
      <c r="W3665" s="216"/>
      <c r="X3665" s="215"/>
      <c r="Y3665" s="184"/>
    </row>
    <row r="3666" spans="1:25">
      <c r="A3666" s="92"/>
      <c r="B3666" s="27"/>
      <c r="C3666" s="85"/>
      <c r="D3666" s="85"/>
      <c r="E3666" s="85"/>
      <c r="F3666" s="85"/>
      <c r="G3666" s="309"/>
      <c r="H3666" s="316"/>
      <c r="I3666" s="102"/>
      <c r="J3666" s="94"/>
      <c r="K3666" s="94"/>
      <c r="L3666" s="200"/>
      <c r="M3666" s="70"/>
      <c r="N3666" s="182"/>
      <c r="O3666" s="181" t="str">
        <f t="shared" si="117"/>
        <v>1900-1</v>
      </c>
      <c r="P3666" s="181">
        <f t="shared" si="118"/>
        <v>0</v>
      </c>
      <c r="W3666" s="216"/>
      <c r="X3666" s="215"/>
      <c r="Y3666" s="184"/>
    </row>
    <row r="3667" spans="1:25">
      <c r="A3667" s="92"/>
      <c r="B3667" s="27"/>
      <c r="C3667" s="85"/>
      <c r="D3667" s="85"/>
      <c r="E3667" s="85"/>
      <c r="F3667" s="85"/>
      <c r="G3667" s="309"/>
      <c r="H3667" s="316"/>
      <c r="I3667" s="102"/>
      <c r="J3667" s="94"/>
      <c r="K3667" s="94"/>
      <c r="L3667" s="200"/>
      <c r="M3667" s="70"/>
      <c r="N3667" s="182"/>
      <c r="O3667" s="181" t="str">
        <f t="shared" si="117"/>
        <v>1900-1</v>
      </c>
      <c r="P3667" s="181">
        <f t="shared" si="118"/>
        <v>0</v>
      </c>
      <c r="W3667" s="216"/>
      <c r="X3667" s="215"/>
      <c r="Y3667" s="184"/>
    </row>
    <row r="3668" spans="1:25">
      <c r="A3668" s="92"/>
      <c r="B3668" s="27"/>
      <c r="C3668" s="85"/>
      <c r="D3668" s="85"/>
      <c r="E3668" s="85"/>
      <c r="F3668" s="85"/>
      <c r="G3668" s="309"/>
      <c r="H3668" s="316"/>
      <c r="I3668" s="102"/>
      <c r="J3668" s="94"/>
      <c r="K3668" s="94"/>
      <c r="L3668" s="200"/>
      <c r="M3668" s="70"/>
      <c r="N3668" s="182"/>
      <c r="O3668" s="181" t="str">
        <f t="shared" si="117"/>
        <v>1900-1</v>
      </c>
      <c r="P3668" s="181">
        <f t="shared" si="118"/>
        <v>0</v>
      </c>
      <c r="W3668" s="216"/>
      <c r="X3668" s="215"/>
      <c r="Y3668" s="184"/>
    </row>
    <row r="3669" spans="1:25">
      <c r="A3669" s="92"/>
      <c r="B3669" s="27"/>
      <c r="C3669" s="85"/>
      <c r="D3669" s="85"/>
      <c r="E3669" s="85"/>
      <c r="F3669" s="85"/>
      <c r="G3669" s="309"/>
      <c r="H3669" s="316"/>
      <c r="I3669" s="102"/>
      <c r="J3669" s="94"/>
      <c r="K3669" s="94"/>
      <c r="L3669" s="200"/>
      <c r="M3669" s="70"/>
      <c r="N3669" s="182"/>
      <c r="O3669" s="181" t="str">
        <f t="shared" si="117"/>
        <v>1900-1</v>
      </c>
      <c r="P3669" s="181">
        <f t="shared" si="118"/>
        <v>0</v>
      </c>
      <c r="W3669" s="216"/>
      <c r="X3669" s="215"/>
      <c r="Y3669" s="184"/>
    </row>
    <row r="3670" spans="1:25">
      <c r="A3670" s="92"/>
      <c r="B3670" s="27"/>
      <c r="C3670" s="85"/>
      <c r="D3670" s="85"/>
      <c r="E3670" s="85"/>
      <c r="F3670" s="85"/>
      <c r="G3670" s="309"/>
      <c r="H3670" s="316"/>
      <c r="I3670" s="102"/>
      <c r="J3670" s="94"/>
      <c r="K3670" s="94"/>
      <c r="L3670" s="200"/>
      <c r="M3670" s="70"/>
      <c r="N3670" s="182"/>
      <c r="O3670" s="181" t="str">
        <f t="shared" si="117"/>
        <v>1900-1</v>
      </c>
      <c r="P3670" s="181">
        <f t="shared" si="118"/>
        <v>0</v>
      </c>
      <c r="W3670" s="216"/>
      <c r="X3670" s="215"/>
      <c r="Y3670" s="184"/>
    </row>
    <row r="3671" spans="1:25">
      <c r="A3671" s="92"/>
      <c r="B3671" s="27"/>
      <c r="C3671" s="85"/>
      <c r="D3671" s="85"/>
      <c r="E3671" s="85"/>
      <c r="F3671" s="85"/>
      <c r="G3671" s="309"/>
      <c r="H3671" s="316"/>
      <c r="I3671" s="102"/>
      <c r="J3671" s="94"/>
      <c r="K3671" s="94"/>
      <c r="L3671" s="200"/>
      <c r="M3671" s="70"/>
      <c r="N3671" s="182"/>
      <c r="O3671" s="181" t="str">
        <f t="shared" si="117"/>
        <v>1900-1</v>
      </c>
      <c r="P3671" s="181">
        <f t="shared" si="118"/>
        <v>0</v>
      </c>
      <c r="W3671" s="216"/>
      <c r="X3671" s="215"/>
      <c r="Y3671" s="184"/>
    </row>
    <row r="3672" spans="1:25">
      <c r="A3672" s="92"/>
      <c r="B3672" s="27"/>
      <c r="C3672" s="85"/>
      <c r="D3672" s="85"/>
      <c r="E3672" s="85"/>
      <c r="F3672" s="85"/>
      <c r="G3672" s="309"/>
      <c r="H3672" s="316"/>
      <c r="I3672" s="102"/>
      <c r="J3672" s="94"/>
      <c r="K3672" s="94"/>
      <c r="L3672" s="200"/>
      <c r="M3672" s="70"/>
      <c r="N3672" s="182"/>
      <c r="O3672" s="181" t="str">
        <f t="shared" si="117"/>
        <v>1900-1</v>
      </c>
      <c r="P3672" s="181">
        <f t="shared" si="118"/>
        <v>0</v>
      </c>
      <c r="W3672" s="216"/>
      <c r="X3672" s="215"/>
      <c r="Y3672" s="184"/>
    </row>
    <row r="3673" spans="1:25">
      <c r="A3673" s="92"/>
      <c r="B3673" s="27"/>
      <c r="C3673" s="85"/>
      <c r="D3673" s="85"/>
      <c r="E3673" s="85"/>
      <c r="F3673" s="85"/>
      <c r="G3673" s="309"/>
      <c r="H3673" s="316"/>
      <c r="I3673" s="102"/>
      <c r="J3673" s="94"/>
      <c r="K3673" s="94"/>
      <c r="L3673" s="200"/>
      <c r="M3673" s="70"/>
      <c r="N3673" s="182"/>
      <c r="O3673" s="181" t="str">
        <f t="shared" si="117"/>
        <v>1900-1</v>
      </c>
      <c r="P3673" s="181">
        <f t="shared" si="118"/>
        <v>0</v>
      </c>
      <c r="W3673" s="216"/>
      <c r="X3673" s="215"/>
      <c r="Y3673" s="184"/>
    </row>
    <row r="3674" spans="1:25">
      <c r="A3674" s="92"/>
      <c r="B3674" s="27"/>
      <c r="C3674" s="85"/>
      <c r="D3674" s="85"/>
      <c r="E3674" s="85"/>
      <c r="F3674" s="85"/>
      <c r="G3674" s="309"/>
      <c r="H3674" s="316"/>
      <c r="I3674" s="102"/>
      <c r="J3674" s="94"/>
      <c r="K3674" s="94"/>
      <c r="L3674" s="200"/>
      <c r="M3674" s="70"/>
      <c r="N3674" s="182"/>
      <c r="O3674" s="181" t="str">
        <f t="shared" si="117"/>
        <v>1900-1</v>
      </c>
      <c r="P3674" s="181">
        <f t="shared" si="118"/>
        <v>0</v>
      </c>
      <c r="W3674" s="216"/>
      <c r="X3674" s="215"/>
      <c r="Y3674" s="184"/>
    </row>
    <row r="3675" spans="1:25">
      <c r="A3675" s="92"/>
      <c r="B3675" s="27"/>
      <c r="C3675" s="85"/>
      <c r="D3675" s="85"/>
      <c r="E3675" s="85"/>
      <c r="F3675" s="85"/>
      <c r="G3675" s="309"/>
      <c r="H3675" s="316"/>
      <c r="I3675" s="102"/>
      <c r="J3675" s="94"/>
      <c r="K3675" s="94"/>
      <c r="L3675" s="200"/>
      <c r="M3675" s="70"/>
      <c r="N3675" s="182"/>
      <c r="O3675" s="181" t="str">
        <f t="shared" si="117"/>
        <v>1900-1</v>
      </c>
      <c r="P3675" s="181">
        <f t="shared" si="118"/>
        <v>0</v>
      </c>
      <c r="W3675" s="216"/>
      <c r="X3675" s="215"/>
      <c r="Y3675" s="184"/>
    </row>
    <row r="3676" spans="1:25">
      <c r="A3676" s="92"/>
      <c r="B3676" s="27"/>
      <c r="C3676" s="85"/>
      <c r="D3676" s="85"/>
      <c r="E3676" s="85"/>
      <c r="F3676" s="85"/>
      <c r="G3676" s="309"/>
      <c r="H3676" s="316"/>
      <c r="I3676" s="102"/>
      <c r="J3676" s="94"/>
      <c r="K3676" s="94"/>
      <c r="L3676" s="200"/>
      <c r="M3676" s="70"/>
      <c r="N3676" s="182"/>
      <c r="O3676" s="181" t="str">
        <f t="shared" si="117"/>
        <v>1900-1</v>
      </c>
      <c r="P3676" s="181">
        <f t="shared" si="118"/>
        <v>0</v>
      </c>
      <c r="W3676" s="216"/>
      <c r="X3676" s="215"/>
      <c r="Y3676" s="184"/>
    </row>
    <row r="3677" spans="1:25">
      <c r="A3677" s="92"/>
      <c r="B3677" s="27"/>
      <c r="C3677" s="85"/>
      <c r="D3677" s="85"/>
      <c r="E3677" s="85"/>
      <c r="F3677" s="85"/>
      <c r="G3677" s="309"/>
      <c r="H3677" s="316"/>
      <c r="I3677" s="102"/>
      <c r="J3677" s="94"/>
      <c r="K3677" s="94"/>
      <c r="L3677" s="200"/>
      <c r="M3677" s="70"/>
      <c r="N3677" s="182"/>
      <c r="O3677" s="181" t="str">
        <f t="shared" si="117"/>
        <v>1900-1</v>
      </c>
      <c r="P3677" s="181">
        <f t="shared" si="118"/>
        <v>0</v>
      </c>
      <c r="W3677" s="216"/>
      <c r="X3677" s="215"/>
      <c r="Y3677" s="184"/>
    </row>
    <row r="3678" spans="1:25">
      <c r="A3678" s="92"/>
      <c r="B3678" s="27"/>
      <c r="C3678" s="85"/>
      <c r="D3678" s="85"/>
      <c r="E3678" s="85"/>
      <c r="F3678" s="85"/>
      <c r="G3678" s="309"/>
      <c r="H3678" s="316"/>
      <c r="I3678" s="102"/>
      <c r="J3678" s="94"/>
      <c r="K3678" s="94"/>
      <c r="L3678" s="200"/>
      <c r="M3678" s="70"/>
      <c r="N3678" s="182"/>
      <c r="O3678" s="181" t="str">
        <f t="shared" si="117"/>
        <v>1900-1</v>
      </c>
      <c r="P3678" s="181">
        <f t="shared" si="118"/>
        <v>0</v>
      </c>
      <c r="W3678" s="216"/>
      <c r="X3678" s="215"/>
      <c r="Y3678" s="184"/>
    </row>
    <row r="3679" spans="1:25">
      <c r="A3679" s="92"/>
      <c r="B3679" s="27"/>
      <c r="C3679" s="85"/>
      <c r="D3679" s="85"/>
      <c r="E3679" s="85"/>
      <c r="F3679" s="85"/>
      <c r="G3679" s="309"/>
      <c r="H3679" s="316"/>
      <c r="I3679" s="102"/>
      <c r="J3679" s="94"/>
      <c r="K3679" s="94"/>
      <c r="L3679" s="200"/>
      <c r="M3679" s="70"/>
      <c r="N3679" s="182"/>
      <c r="O3679" s="181" t="str">
        <f t="shared" si="117"/>
        <v>1900-1</v>
      </c>
      <c r="P3679" s="181">
        <f t="shared" si="118"/>
        <v>0</v>
      </c>
      <c r="W3679" s="216"/>
      <c r="X3679" s="215"/>
      <c r="Y3679" s="184"/>
    </row>
    <row r="3680" spans="1:25">
      <c r="A3680" s="92"/>
      <c r="B3680" s="27"/>
      <c r="C3680" s="85"/>
      <c r="D3680" s="85"/>
      <c r="E3680" s="85"/>
      <c r="F3680" s="85"/>
      <c r="G3680" s="309"/>
      <c r="H3680" s="316"/>
      <c r="I3680" s="102"/>
      <c r="J3680" s="94"/>
      <c r="K3680" s="94"/>
      <c r="L3680" s="200"/>
      <c r="M3680" s="70"/>
      <c r="N3680" s="182"/>
      <c r="O3680" s="181" t="str">
        <f t="shared" si="117"/>
        <v>1900-1</v>
      </c>
      <c r="P3680" s="181">
        <f t="shared" si="118"/>
        <v>0</v>
      </c>
      <c r="W3680" s="216"/>
      <c r="X3680" s="215"/>
      <c r="Y3680" s="184"/>
    </row>
    <row r="3681" spans="1:25">
      <c r="A3681" s="92"/>
      <c r="B3681" s="27"/>
      <c r="C3681" s="85"/>
      <c r="D3681" s="85"/>
      <c r="E3681" s="85"/>
      <c r="F3681" s="85"/>
      <c r="G3681" s="309"/>
      <c r="H3681" s="316"/>
      <c r="I3681" s="102"/>
      <c r="J3681" s="94"/>
      <c r="K3681" s="94"/>
      <c r="L3681" s="200"/>
      <c r="M3681" s="70"/>
      <c r="N3681" s="182"/>
      <c r="O3681" s="181" t="str">
        <f t="shared" si="117"/>
        <v>1900-1</v>
      </c>
      <c r="P3681" s="181">
        <f t="shared" si="118"/>
        <v>0</v>
      </c>
      <c r="W3681" s="216"/>
      <c r="X3681" s="215"/>
      <c r="Y3681" s="184"/>
    </row>
    <row r="3682" spans="1:25">
      <c r="A3682" s="92"/>
      <c r="B3682" s="27"/>
      <c r="C3682" s="85"/>
      <c r="D3682" s="85"/>
      <c r="E3682" s="85"/>
      <c r="F3682" s="85"/>
      <c r="G3682" s="309"/>
      <c r="H3682" s="316"/>
      <c r="I3682" s="102"/>
      <c r="J3682" s="94"/>
      <c r="K3682" s="94"/>
      <c r="L3682" s="200"/>
      <c r="M3682" s="70"/>
      <c r="N3682" s="182"/>
      <c r="O3682" s="181" t="str">
        <f t="shared" si="117"/>
        <v>1900-1</v>
      </c>
      <c r="P3682" s="181">
        <f t="shared" si="118"/>
        <v>0</v>
      </c>
      <c r="W3682" s="216"/>
      <c r="X3682" s="215"/>
      <c r="Y3682" s="184"/>
    </row>
    <row r="3683" spans="1:25">
      <c r="A3683" s="92"/>
      <c r="B3683" s="27"/>
      <c r="C3683" s="85"/>
      <c r="D3683" s="85"/>
      <c r="E3683" s="85"/>
      <c r="F3683" s="85"/>
      <c r="G3683" s="309"/>
      <c r="H3683" s="316"/>
      <c r="I3683" s="102"/>
      <c r="J3683" s="94"/>
      <c r="K3683" s="94"/>
      <c r="L3683" s="200"/>
      <c r="M3683" s="70"/>
      <c r="N3683" s="182"/>
      <c r="O3683" s="181" t="str">
        <f t="shared" si="117"/>
        <v>1900-1</v>
      </c>
      <c r="P3683" s="181">
        <f t="shared" si="118"/>
        <v>0</v>
      </c>
      <c r="W3683" s="216"/>
      <c r="X3683" s="215"/>
      <c r="Y3683" s="184"/>
    </row>
    <row r="3684" spans="1:25">
      <c r="A3684" s="92"/>
      <c r="B3684" s="27"/>
      <c r="C3684" s="85"/>
      <c r="D3684" s="85"/>
      <c r="E3684" s="85"/>
      <c r="F3684" s="85"/>
      <c r="G3684" s="309"/>
      <c r="H3684" s="316"/>
      <c r="I3684" s="102"/>
      <c r="J3684" s="94"/>
      <c r="K3684" s="94"/>
      <c r="L3684" s="200"/>
      <c r="M3684" s="70"/>
      <c r="N3684" s="182"/>
      <c r="O3684" s="181" t="str">
        <f t="shared" si="117"/>
        <v>1900-1</v>
      </c>
      <c r="P3684" s="181">
        <f t="shared" si="118"/>
        <v>0</v>
      </c>
      <c r="W3684" s="216"/>
      <c r="X3684" s="215"/>
      <c r="Y3684" s="184"/>
    </row>
    <row r="3685" spans="1:25">
      <c r="A3685" s="92"/>
      <c r="B3685" s="27"/>
      <c r="C3685" s="85"/>
      <c r="D3685" s="85"/>
      <c r="E3685" s="85"/>
      <c r="F3685" s="85"/>
      <c r="G3685" s="309"/>
      <c r="H3685" s="316"/>
      <c r="I3685" s="102"/>
      <c r="J3685" s="94"/>
      <c r="K3685" s="94"/>
      <c r="L3685" s="200"/>
      <c r="M3685" s="70"/>
      <c r="N3685" s="182"/>
      <c r="O3685" s="181" t="str">
        <f t="shared" si="117"/>
        <v>1900-1</v>
      </c>
      <c r="P3685" s="181">
        <f t="shared" si="118"/>
        <v>0</v>
      </c>
      <c r="W3685" s="216"/>
      <c r="X3685" s="215"/>
      <c r="Y3685" s="184"/>
    </row>
    <row r="3686" spans="1:25">
      <c r="A3686" s="92"/>
      <c r="B3686" s="27"/>
      <c r="C3686" s="85"/>
      <c r="D3686" s="85"/>
      <c r="E3686" s="85"/>
      <c r="F3686" s="85"/>
      <c r="G3686" s="309"/>
      <c r="H3686" s="316"/>
      <c r="I3686" s="102"/>
      <c r="J3686" s="94"/>
      <c r="K3686" s="94"/>
      <c r="L3686" s="200"/>
      <c r="M3686" s="70"/>
      <c r="N3686" s="182"/>
      <c r="O3686" s="181" t="str">
        <f t="shared" si="117"/>
        <v>1900-1</v>
      </c>
      <c r="P3686" s="181">
        <f t="shared" si="118"/>
        <v>0</v>
      </c>
      <c r="W3686" s="216"/>
      <c r="X3686" s="215"/>
      <c r="Y3686" s="184"/>
    </row>
    <row r="3687" spans="1:25">
      <c r="A3687" s="92"/>
      <c r="B3687" s="27"/>
      <c r="C3687" s="85"/>
      <c r="D3687" s="85"/>
      <c r="E3687" s="85"/>
      <c r="F3687" s="85"/>
      <c r="G3687" s="309"/>
      <c r="H3687" s="316"/>
      <c r="I3687" s="102"/>
      <c r="J3687" s="94"/>
      <c r="K3687" s="94"/>
      <c r="L3687" s="200"/>
      <c r="M3687" s="70"/>
      <c r="N3687" s="182"/>
      <c r="O3687" s="181" t="str">
        <f t="shared" si="117"/>
        <v>1900-1</v>
      </c>
      <c r="P3687" s="181">
        <f t="shared" si="118"/>
        <v>0</v>
      </c>
      <c r="W3687" s="216"/>
      <c r="X3687" s="215"/>
      <c r="Y3687" s="184"/>
    </row>
    <row r="3688" spans="1:25">
      <c r="A3688" s="92"/>
      <c r="B3688" s="27"/>
      <c r="C3688" s="85"/>
      <c r="D3688" s="85"/>
      <c r="E3688" s="85"/>
      <c r="F3688" s="85"/>
      <c r="G3688" s="309"/>
      <c r="H3688" s="316"/>
      <c r="I3688" s="102"/>
      <c r="J3688" s="94"/>
      <c r="K3688" s="94"/>
      <c r="L3688" s="200"/>
      <c r="M3688" s="70"/>
      <c r="N3688" s="182"/>
      <c r="O3688" s="181" t="str">
        <f t="shared" si="117"/>
        <v>1900-1</v>
      </c>
      <c r="P3688" s="181">
        <f t="shared" si="118"/>
        <v>0</v>
      </c>
      <c r="W3688" s="216"/>
      <c r="X3688" s="215"/>
      <c r="Y3688" s="184"/>
    </row>
    <row r="3689" spans="1:25">
      <c r="A3689" s="92"/>
      <c r="B3689" s="27"/>
      <c r="C3689" s="85"/>
      <c r="D3689" s="85"/>
      <c r="E3689" s="85"/>
      <c r="F3689" s="85"/>
      <c r="G3689" s="309"/>
      <c r="H3689" s="316"/>
      <c r="I3689" s="102"/>
      <c r="J3689" s="94"/>
      <c r="K3689" s="94"/>
      <c r="L3689" s="200"/>
      <c r="M3689" s="70"/>
      <c r="N3689" s="182"/>
      <c r="O3689" s="181" t="str">
        <f t="shared" si="117"/>
        <v>1900-1</v>
      </c>
      <c r="P3689" s="181">
        <f t="shared" si="118"/>
        <v>0</v>
      </c>
      <c r="W3689" s="216"/>
      <c r="X3689" s="215"/>
      <c r="Y3689" s="184"/>
    </row>
    <row r="3690" spans="1:25">
      <c r="A3690" s="92"/>
      <c r="B3690" s="27"/>
      <c r="C3690" s="85"/>
      <c r="D3690" s="85"/>
      <c r="E3690" s="85"/>
      <c r="F3690" s="85"/>
      <c r="G3690" s="309"/>
      <c r="H3690" s="316"/>
      <c r="I3690" s="102"/>
      <c r="J3690" s="94"/>
      <c r="K3690" s="94"/>
      <c r="L3690" s="200"/>
      <c r="M3690" s="70"/>
      <c r="N3690" s="182"/>
      <c r="O3690" s="181" t="str">
        <f t="shared" si="117"/>
        <v>1900-1</v>
      </c>
      <c r="P3690" s="181">
        <f t="shared" si="118"/>
        <v>0</v>
      </c>
      <c r="W3690" s="216"/>
      <c r="X3690" s="215"/>
      <c r="Y3690" s="184"/>
    </row>
    <row r="3691" spans="1:25">
      <c r="A3691" s="92"/>
      <c r="B3691" s="27"/>
      <c r="C3691" s="85"/>
      <c r="D3691" s="85"/>
      <c r="E3691" s="85"/>
      <c r="F3691" s="85"/>
      <c r="G3691" s="309"/>
      <c r="H3691" s="316"/>
      <c r="I3691" s="102"/>
      <c r="J3691" s="94"/>
      <c r="K3691" s="94"/>
      <c r="L3691" s="200"/>
      <c r="M3691" s="70"/>
      <c r="N3691" s="182"/>
      <c r="O3691" s="181" t="str">
        <f t="shared" si="117"/>
        <v>1900-1</v>
      </c>
      <c r="P3691" s="181">
        <f t="shared" si="118"/>
        <v>0</v>
      </c>
      <c r="W3691" s="216"/>
      <c r="X3691" s="215"/>
      <c r="Y3691" s="184"/>
    </row>
    <row r="3692" spans="1:25">
      <c r="A3692" s="92"/>
      <c r="B3692" s="27"/>
      <c r="C3692" s="85"/>
      <c r="D3692" s="85"/>
      <c r="E3692" s="85"/>
      <c r="F3692" s="85"/>
      <c r="G3692" s="309"/>
      <c r="H3692" s="316"/>
      <c r="I3692" s="102"/>
      <c r="J3692" s="94"/>
      <c r="K3692" s="94"/>
      <c r="L3692" s="200"/>
      <c r="M3692" s="70"/>
      <c r="N3692" s="182"/>
      <c r="O3692" s="181" t="str">
        <f t="shared" si="117"/>
        <v>1900-1</v>
      </c>
      <c r="P3692" s="181">
        <f t="shared" si="118"/>
        <v>0</v>
      </c>
      <c r="W3692" s="216"/>
      <c r="X3692" s="215"/>
      <c r="Y3692" s="184"/>
    </row>
    <row r="3693" spans="1:25">
      <c r="A3693" s="92"/>
      <c r="B3693" s="27"/>
      <c r="C3693" s="85"/>
      <c r="D3693" s="85"/>
      <c r="E3693" s="85"/>
      <c r="F3693" s="85"/>
      <c r="G3693" s="309"/>
      <c r="H3693" s="316"/>
      <c r="I3693" s="102"/>
      <c r="J3693" s="94"/>
      <c r="K3693" s="94"/>
      <c r="L3693" s="200"/>
      <c r="M3693" s="70"/>
      <c r="N3693" s="182"/>
      <c r="O3693" s="181" t="str">
        <f t="shared" si="117"/>
        <v>1900-1</v>
      </c>
      <c r="P3693" s="181">
        <f t="shared" si="118"/>
        <v>0</v>
      </c>
      <c r="W3693" s="216"/>
      <c r="X3693" s="215"/>
      <c r="Y3693" s="184"/>
    </row>
    <row r="3694" spans="1:25">
      <c r="A3694" s="92"/>
      <c r="B3694" s="27"/>
      <c r="C3694" s="85"/>
      <c r="D3694" s="85"/>
      <c r="E3694" s="85"/>
      <c r="F3694" s="85"/>
      <c r="G3694" s="309"/>
      <c r="H3694" s="316"/>
      <c r="I3694" s="102"/>
      <c r="J3694" s="94"/>
      <c r="K3694" s="94"/>
      <c r="L3694" s="200"/>
      <c r="M3694" s="70"/>
      <c r="N3694" s="182"/>
      <c r="O3694" s="181" t="str">
        <f t="shared" si="117"/>
        <v>1900-1</v>
      </c>
      <c r="P3694" s="181">
        <f t="shared" si="118"/>
        <v>0</v>
      </c>
      <c r="W3694" s="216"/>
      <c r="X3694" s="215"/>
      <c r="Y3694" s="184"/>
    </row>
    <row r="3695" spans="1:25">
      <c r="A3695" s="92"/>
      <c r="B3695" s="27"/>
      <c r="C3695" s="85"/>
      <c r="D3695" s="85"/>
      <c r="E3695" s="85"/>
      <c r="F3695" s="85"/>
      <c r="G3695" s="309"/>
      <c r="H3695" s="316"/>
      <c r="I3695" s="102"/>
      <c r="J3695" s="94"/>
      <c r="K3695" s="94"/>
      <c r="L3695" s="200"/>
      <c r="M3695" s="70"/>
      <c r="N3695" s="182"/>
      <c r="O3695" s="181" t="str">
        <f t="shared" ref="O3695:O3758" si="119">YEAR(B3695)&amp;"-"&amp;MONTH(B3695)</f>
        <v>1900-1</v>
      </c>
      <c r="P3695" s="181">
        <f t="shared" si="118"/>
        <v>0</v>
      </c>
      <c r="W3695" s="216"/>
      <c r="X3695" s="215"/>
      <c r="Y3695" s="184"/>
    </row>
    <row r="3696" spans="1:25">
      <c r="A3696" s="92"/>
      <c r="B3696" s="27"/>
      <c r="C3696" s="85"/>
      <c r="D3696" s="85"/>
      <c r="E3696" s="85"/>
      <c r="F3696" s="85"/>
      <c r="G3696" s="309"/>
      <c r="H3696" s="316"/>
      <c r="I3696" s="102"/>
      <c r="J3696" s="94"/>
      <c r="K3696" s="94"/>
      <c r="L3696" s="200"/>
      <c r="M3696" s="70"/>
      <c r="N3696" s="182"/>
      <c r="O3696" s="181" t="str">
        <f t="shared" si="119"/>
        <v>1900-1</v>
      </c>
      <c r="P3696" s="181">
        <f t="shared" si="118"/>
        <v>0</v>
      </c>
      <c r="W3696" s="216"/>
      <c r="X3696" s="215"/>
      <c r="Y3696" s="184"/>
    </row>
    <row r="3697" spans="1:25">
      <c r="A3697" s="92"/>
      <c r="B3697" s="27"/>
      <c r="C3697" s="85"/>
      <c r="D3697" s="85"/>
      <c r="E3697" s="85"/>
      <c r="F3697" s="85"/>
      <c r="G3697" s="309"/>
      <c r="H3697" s="316"/>
      <c r="I3697" s="102"/>
      <c r="J3697" s="94"/>
      <c r="K3697" s="94"/>
      <c r="L3697" s="200"/>
      <c r="M3697" s="70"/>
      <c r="N3697" s="182"/>
      <c r="O3697" s="181" t="str">
        <f t="shared" si="119"/>
        <v>1900-1</v>
      </c>
      <c r="P3697" s="181">
        <f t="shared" si="118"/>
        <v>0</v>
      </c>
      <c r="W3697" s="216"/>
      <c r="X3697" s="215"/>
      <c r="Y3697" s="184"/>
    </row>
    <row r="3698" spans="1:25">
      <c r="A3698" s="92"/>
      <c r="B3698" s="27"/>
      <c r="C3698" s="85"/>
      <c r="D3698" s="85"/>
      <c r="E3698" s="85"/>
      <c r="F3698" s="85"/>
      <c r="G3698" s="309"/>
      <c r="H3698" s="316"/>
      <c r="I3698" s="102"/>
      <c r="J3698" s="94"/>
      <c r="K3698" s="94"/>
      <c r="L3698" s="200"/>
      <c r="M3698" s="70"/>
      <c r="N3698" s="182"/>
      <c r="O3698" s="181" t="str">
        <f t="shared" si="119"/>
        <v>1900-1</v>
      </c>
      <c r="P3698" s="181">
        <f t="shared" si="118"/>
        <v>0</v>
      </c>
      <c r="W3698" s="216"/>
      <c r="X3698" s="215"/>
      <c r="Y3698" s="184"/>
    </row>
    <row r="3699" spans="1:25">
      <c r="A3699" s="92"/>
      <c r="B3699" s="27"/>
      <c r="C3699" s="85"/>
      <c r="D3699" s="85"/>
      <c r="E3699" s="85"/>
      <c r="F3699" s="85"/>
      <c r="G3699" s="309"/>
      <c r="H3699" s="316"/>
      <c r="I3699" s="102"/>
      <c r="J3699" s="94"/>
      <c r="K3699" s="94"/>
      <c r="L3699" s="200"/>
      <c r="M3699" s="70"/>
      <c r="N3699" s="182"/>
      <c r="O3699" s="181" t="str">
        <f t="shared" si="119"/>
        <v>1900-1</v>
      </c>
      <c r="P3699" s="181">
        <f t="shared" si="118"/>
        <v>0</v>
      </c>
      <c r="W3699" s="216"/>
      <c r="X3699" s="215"/>
      <c r="Y3699" s="184"/>
    </row>
    <row r="3700" spans="1:25">
      <c r="A3700" s="92"/>
      <c r="B3700" s="27"/>
      <c r="C3700" s="85"/>
      <c r="D3700" s="85"/>
      <c r="E3700" s="85"/>
      <c r="F3700" s="85"/>
      <c r="G3700" s="309"/>
      <c r="H3700" s="316"/>
      <c r="I3700" s="102"/>
      <c r="J3700" s="94"/>
      <c r="K3700" s="94"/>
      <c r="L3700" s="200"/>
      <c r="M3700" s="70"/>
      <c r="N3700" s="182"/>
      <c r="O3700" s="181" t="str">
        <f t="shared" si="119"/>
        <v>1900-1</v>
      </c>
      <c r="P3700" s="181">
        <f t="shared" si="118"/>
        <v>0</v>
      </c>
      <c r="W3700" s="216"/>
      <c r="X3700" s="215"/>
      <c r="Y3700" s="184"/>
    </row>
    <row r="3701" spans="1:25">
      <c r="A3701" s="92"/>
      <c r="B3701" s="27"/>
      <c r="C3701" s="85"/>
      <c r="D3701" s="85"/>
      <c r="E3701" s="85"/>
      <c r="F3701" s="85"/>
      <c r="G3701" s="309"/>
      <c r="H3701" s="316"/>
      <c r="I3701" s="102"/>
      <c r="J3701" s="94"/>
      <c r="K3701" s="94"/>
      <c r="L3701" s="200"/>
      <c r="M3701" s="70"/>
      <c r="N3701" s="182"/>
      <c r="O3701" s="181" t="str">
        <f t="shared" si="119"/>
        <v>1900-1</v>
      </c>
      <c r="P3701" s="181">
        <f t="shared" si="118"/>
        <v>0</v>
      </c>
      <c r="W3701" s="216"/>
      <c r="X3701" s="215"/>
      <c r="Y3701" s="184"/>
    </row>
    <row r="3702" spans="1:25">
      <c r="A3702" s="92"/>
      <c r="B3702" s="27"/>
      <c r="C3702" s="85"/>
      <c r="D3702" s="85"/>
      <c r="E3702" s="85"/>
      <c r="F3702" s="85"/>
      <c r="G3702" s="309"/>
      <c r="H3702" s="316"/>
      <c r="I3702" s="102"/>
      <c r="J3702" s="94"/>
      <c r="K3702" s="94"/>
      <c r="L3702" s="200"/>
      <c r="M3702" s="70"/>
      <c r="N3702" s="182"/>
      <c r="O3702" s="181" t="str">
        <f t="shared" si="119"/>
        <v>1900-1</v>
      </c>
      <c r="P3702" s="181">
        <f t="shared" si="118"/>
        <v>0</v>
      </c>
      <c r="W3702" s="216"/>
      <c r="X3702" s="215"/>
      <c r="Y3702" s="184"/>
    </row>
    <row r="3703" spans="1:25">
      <c r="A3703" s="92"/>
      <c r="B3703" s="27"/>
      <c r="C3703" s="85"/>
      <c r="D3703" s="85"/>
      <c r="E3703" s="85"/>
      <c r="F3703" s="85"/>
      <c r="G3703" s="309"/>
      <c r="H3703" s="316"/>
      <c r="I3703" s="102"/>
      <c r="J3703" s="94"/>
      <c r="K3703" s="94"/>
      <c r="L3703" s="200"/>
      <c r="M3703" s="70"/>
      <c r="N3703" s="182"/>
      <c r="O3703" s="181" t="str">
        <f t="shared" si="119"/>
        <v>1900-1</v>
      </c>
      <c r="P3703" s="181">
        <f t="shared" si="118"/>
        <v>0</v>
      </c>
      <c r="W3703" s="216"/>
      <c r="X3703" s="215"/>
      <c r="Y3703" s="184"/>
    </row>
    <row r="3704" spans="1:25">
      <c r="A3704" s="92"/>
      <c r="B3704" s="27"/>
      <c r="C3704" s="85"/>
      <c r="D3704" s="85"/>
      <c r="E3704" s="85"/>
      <c r="F3704" s="85"/>
      <c r="G3704" s="309"/>
      <c r="H3704" s="316"/>
      <c r="I3704" s="102"/>
      <c r="J3704" s="94"/>
      <c r="K3704" s="94"/>
      <c r="L3704" s="200"/>
      <c r="M3704" s="70"/>
      <c r="N3704" s="182"/>
      <c r="O3704" s="181" t="str">
        <f t="shared" si="119"/>
        <v>1900-1</v>
      </c>
      <c r="P3704" s="181">
        <f t="shared" si="118"/>
        <v>0</v>
      </c>
      <c r="W3704" s="216"/>
      <c r="X3704" s="215"/>
      <c r="Y3704" s="184"/>
    </row>
    <row r="3705" spans="1:25">
      <c r="A3705" s="92"/>
      <c r="B3705" s="27"/>
      <c r="C3705" s="85"/>
      <c r="D3705" s="85"/>
      <c r="E3705" s="85"/>
      <c r="F3705" s="85"/>
      <c r="G3705" s="309"/>
      <c r="H3705" s="316"/>
      <c r="I3705" s="102"/>
      <c r="J3705" s="94"/>
      <c r="K3705" s="94"/>
      <c r="L3705" s="200"/>
      <c r="M3705" s="70"/>
      <c r="N3705" s="182"/>
      <c r="O3705" s="181" t="str">
        <f t="shared" si="119"/>
        <v>1900-1</v>
      </c>
      <c r="P3705" s="181">
        <f t="shared" si="118"/>
        <v>0</v>
      </c>
      <c r="W3705" s="216"/>
      <c r="X3705" s="215"/>
      <c r="Y3705" s="184"/>
    </row>
    <row r="3706" spans="1:25">
      <c r="A3706" s="92"/>
      <c r="B3706" s="27"/>
      <c r="C3706" s="85"/>
      <c r="D3706" s="85"/>
      <c r="E3706" s="85"/>
      <c r="F3706" s="85"/>
      <c r="G3706" s="309"/>
      <c r="H3706" s="316"/>
      <c r="I3706" s="102"/>
      <c r="J3706" s="94"/>
      <c r="K3706" s="94"/>
      <c r="L3706" s="200"/>
      <c r="M3706" s="70"/>
      <c r="N3706" s="182"/>
      <c r="O3706" s="181" t="str">
        <f t="shared" si="119"/>
        <v>1900-1</v>
      </c>
      <c r="P3706" s="181">
        <f t="shared" si="118"/>
        <v>0</v>
      </c>
      <c r="W3706" s="216"/>
      <c r="X3706" s="215"/>
      <c r="Y3706" s="184"/>
    </row>
    <row r="3707" spans="1:25">
      <c r="A3707" s="92"/>
      <c r="B3707" s="27"/>
      <c r="C3707" s="85"/>
      <c r="D3707" s="85"/>
      <c r="E3707" s="85"/>
      <c r="F3707" s="85"/>
      <c r="G3707" s="309"/>
      <c r="H3707" s="316"/>
      <c r="I3707" s="102"/>
      <c r="J3707" s="94"/>
      <c r="K3707" s="94"/>
      <c r="L3707" s="200"/>
      <c r="M3707" s="70"/>
      <c r="N3707" s="182"/>
      <c r="O3707" s="181" t="str">
        <f t="shared" si="119"/>
        <v>1900-1</v>
      </c>
      <c r="P3707" s="181">
        <f t="shared" si="118"/>
        <v>0</v>
      </c>
      <c r="W3707" s="216"/>
      <c r="X3707" s="215"/>
      <c r="Y3707" s="184"/>
    </row>
    <row r="3708" spans="1:25">
      <c r="A3708" s="92"/>
      <c r="B3708" s="27"/>
      <c r="C3708" s="85"/>
      <c r="D3708" s="85"/>
      <c r="E3708" s="85"/>
      <c r="F3708" s="85"/>
      <c r="G3708" s="309"/>
      <c r="H3708" s="316"/>
      <c r="I3708" s="102"/>
      <c r="J3708" s="94"/>
      <c r="K3708" s="94"/>
      <c r="L3708" s="200"/>
      <c r="M3708" s="70"/>
      <c r="N3708" s="182"/>
      <c r="O3708" s="181" t="str">
        <f t="shared" si="119"/>
        <v>1900-1</v>
      </c>
      <c r="P3708" s="181">
        <f t="shared" si="118"/>
        <v>0</v>
      </c>
      <c r="W3708" s="216"/>
      <c r="X3708" s="215"/>
      <c r="Y3708" s="184"/>
    </row>
    <row r="3709" spans="1:25">
      <c r="A3709" s="92"/>
      <c r="B3709" s="27"/>
      <c r="C3709" s="85"/>
      <c r="D3709" s="85"/>
      <c r="E3709" s="85"/>
      <c r="F3709" s="85"/>
      <c r="G3709" s="309"/>
      <c r="H3709" s="316"/>
      <c r="I3709" s="102"/>
      <c r="J3709" s="94"/>
      <c r="K3709" s="94"/>
      <c r="L3709" s="200"/>
      <c r="M3709" s="70"/>
      <c r="N3709" s="182"/>
      <c r="O3709" s="181" t="str">
        <f t="shared" si="119"/>
        <v>1900-1</v>
      </c>
      <c r="P3709" s="181">
        <f t="shared" si="118"/>
        <v>0</v>
      </c>
      <c r="W3709" s="216"/>
      <c r="X3709" s="215"/>
      <c r="Y3709" s="184"/>
    </row>
    <row r="3710" spans="1:25">
      <c r="A3710" s="92"/>
      <c r="B3710" s="27"/>
      <c r="C3710" s="85"/>
      <c r="D3710" s="85"/>
      <c r="E3710" s="85"/>
      <c r="F3710" s="85"/>
      <c r="G3710" s="309"/>
      <c r="H3710" s="316"/>
      <c r="I3710" s="102"/>
      <c r="J3710" s="94"/>
      <c r="K3710" s="94"/>
      <c r="L3710" s="200"/>
      <c r="M3710" s="70"/>
      <c r="N3710" s="182"/>
      <c r="O3710" s="181" t="str">
        <f t="shared" si="119"/>
        <v>1900-1</v>
      </c>
      <c r="P3710" s="181">
        <f t="shared" si="118"/>
        <v>0</v>
      </c>
      <c r="W3710" s="216"/>
      <c r="X3710" s="215"/>
      <c r="Y3710" s="184"/>
    </row>
    <row r="3711" spans="1:25">
      <c r="A3711" s="92"/>
      <c r="B3711" s="27"/>
      <c r="C3711" s="85"/>
      <c r="D3711" s="85"/>
      <c r="E3711" s="85"/>
      <c r="F3711" s="85"/>
      <c r="G3711" s="309"/>
      <c r="H3711" s="316"/>
      <c r="I3711" s="102"/>
      <c r="J3711" s="94"/>
      <c r="K3711" s="94"/>
      <c r="L3711" s="200"/>
      <c r="M3711" s="70"/>
      <c r="N3711" s="182"/>
      <c r="O3711" s="181" t="str">
        <f t="shared" si="119"/>
        <v>1900-1</v>
      </c>
      <c r="P3711" s="181">
        <f t="shared" si="118"/>
        <v>0</v>
      </c>
      <c r="W3711" s="216"/>
      <c r="X3711" s="215"/>
      <c r="Y3711" s="184"/>
    </row>
    <row r="3712" spans="1:25">
      <c r="A3712" s="92"/>
      <c r="B3712" s="27"/>
      <c r="C3712" s="85"/>
      <c r="D3712" s="85"/>
      <c r="E3712" s="85"/>
      <c r="F3712" s="85"/>
      <c r="G3712" s="309"/>
      <c r="H3712" s="316"/>
      <c r="I3712" s="102"/>
      <c r="J3712" s="94"/>
      <c r="K3712" s="94"/>
      <c r="L3712" s="200"/>
      <c r="M3712" s="70"/>
      <c r="N3712" s="182"/>
      <c r="O3712" s="181" t="str">
        <f t="shared" si="119"/>
        <v>1900-1</v>
      </c>
      <c r="P3712" s="181">
        <f t="shared" si="118"/>
        <v>0</v>
      </c>
      <c r="W3712" s="216"/>
      <c r="X3712" s="215"/>
      <c r="Y3712" s="184"/>
    </row>
    <row r="3713" spans="1:25">
      <c r="A3713" s="92"/>
      <c r="B3713" s="27"/>
      <c r="C3713" s="85"/>
      <c r="D3713" s="85"/>
      <c r="E3713" s="85"/>
      <c r="F3713" s="85"/>
      <c r="G3713" s="309"/>
      <c r="H3713" s="316"/>
      <c r="I3713" s="102"/>
      <c r="J3713" s="94"/>
      <c r="K3713" s="94"/>
      <c r="L3713" s="200"/>
      <c r="M3713" s="70"/>
      <c r="N3713" s="182"/>
      <c r="O3713" s="181" t="str">
        <f t="shared" si="119"/>
        <v>1900-1</v>
      </c>
      <c r="P3713" s="181">
        <f t="shared" si="118"/>
        <v>0</v>
      </c>
      <c r="W3713" s="216"/>
      <c r="X3713" s="215"/>
      <c r="Y3713" s="184"/>
    </row>
    <row r="3714" spans="1:25">
      <c r="A3714" s="92"/>
      <c r="B3714" s="27"/>
      <c r="C3714" s="85"/>
      <c r="D3714" s="85"/>
      <c r="E3714" s="85"/>
      <c r="F3714" s="85"/>
      <c r="G3714" s="309"/>
      <c r="H3714" s="316"/>
      <c r="I3714" s="102"/>
      <c r="J3714" s="94"/>
      <c r="K3714" s="94"/>
      <c r="L3714" s="200"/>
      <c r="M3714" s="70"/>
      <c r="N3714" s="182"/>
      <c r="O3714" s="181" t="str">
        <f t="shared" si="119"/>
        <v>1900-1</v>
      </c>
      <c r="P3714" s="181">
        <f t="shared" si="118"/>
        <v>0</v>
      </c>
      <c r="W3714" s="216"/>
      <c r="X3714" s="215"/>
      <c r="Y3714" s="184"/>
    </row>
    <row r="3715" spans="1:25">
      <c r="A3715" s="92"/>
      <c r="B3715" s="27"/>
      <c r="C3715" s="85"/>
      <c r="D3715" s="85"/>
      <c r="E3715" s="85"/>
      <c r="F3715" s="85"/>
      <c r="G3715" s="309"/>
      <c r="H3715" s="316"/>
      <c r="I3715" s="102"/>
      <c r="J3715" s="94"/>
      <c r="K3715" s="94"/>
      <c r="L3715" s="200"/>
      <c r="M3715" s="70"/>
      <c r="N3715" s="182"/>
      <c r="O3715" s="181" t="str">
        <f t="shared" si="119"/>
        <v>1900-1</v>
      </c>
      <c r="P3715" s="181">
        <f t="shared" ref="P3715:P3778" si="120">N3715*H3715</f>
        <v>0</v>
      </c>
      <c r="W3715" s="216"/>
      <c r="X3715" s="215"/>
      <c r="Y3715" s="184"/>
    </row>
    <row r="3716" spans="1:25">
      <c r="A3716" s="92"/>
      <c r="B3716" s="27"/>
      <c r="C3716" s="85"/>
      <c r="D3716" s="85"/>
      <c r="E3716" s="85"/>
      <c r="F3716" s="85"/>
      <c r="G3716" s="309"/>
      <c r="H3716" s="316"/>
      <c r="I3716" s="102"/>
      <c r="J3716" s="94"/>
      <c r="K3716" s="94"/>
      <c r="L3716" s="200"/>
      <c r="M3716" s="70"/>
      <c r="N3716" s="182"/>
      <c r="O3716" s="181" t="str">
        <f t="shared" si="119"/>
        <v>1900-1</v>
      </c>
      <c r="P3716" s="181">
        <f t="shared" si="120"/>
        <v>0</v>
      </c>
      <c r="W3716" s="216"/>
      <c r="X3716" s="215"/>
      <c r="Y3716" s="184"/>
    </row>
    <row r="3717" spans="1:25">
      <c r="A3717" s="92"/>
      <c r="B3717" s="27"/>
      <c r="C3717" s="85"/>
      <c r="D3717" s="85"/>
      <c r="E3717" s="85"/>
      <c r="F3717" s="85"/>
      <c r="G3717" s="309"/>
      <c r="H3717" s="316"/>
      <c r="I3717" s="102"/>
      <c r="J3717" s="94"/>
      <c r="K3717" s="94"/>
      <c r="L3717" s="200"/>
      <c r="M3717" s="70"/>
      <c r="N3717" s="182"/>
      <c r="O3717" s="181" t="str">
        <f t="shared" si="119"/>
        <v>1900-1</v>
      </c>
      <c r="P3717" s="181">
        <f t="shared" si="120"/>
        <v>0</v>
      </c>
      <c r="W3717" s="216"/>
      <c r="X3717" s="215"/>
      <c r="Y3717" s="184"/>
    </row>
    <row r="3718" spans="1:25">
      <c r="A3718" s="92"/>
      <c r="B3718" s="27"/>
      <c r="C3718" s="85"/>
      <c r="D3718" s="85"/>
      <c r="E3718" s="85"/>
      <c r="F3718" s="85"/>
      <c r="G3718" s="309"/>
      <c r="H3718" s="316"/>
      <c r="I3718" s="102"/>
      <c r="J3718" s="94"/>
      <c r="K3718" s="94"/>
      <c r="L3718" s="200"/>
      <c r="M3718" s="70"/>
      <c r="N3718" s="182"/>
      <c r="O3718" s="181" t="str">
        <f t="shared" si="119"/>
        <v>1900-1</v>
      </c>
      <c r="P3718" s="181">
        <f t="shared" si="120"/>
        <v>0</v>
      </c>
      <c r="W3718" s="216"/>
      <c r="X3718" s="215"/>
      <c r="Y3718" s="184"/>
    </row>
    <row r="3719" spans="1:25">
      <c r="A3719" s="92"/>
      <c r="B3719" s="27"/>
      <c r="C3719" s="85"/>
      <c r="D3719" s="85"/>
      <c r="E3719" s="85"/>
      <c r="F3719" s="85"/>
      <c r="G3719" s="309"/>
      <c r="H3719" s="316"/>
      <c r="I3719" s="102"/>
      <c r="J3719" s="94"/>
      <c r="K3719" s="94"/>
      <c r="L3719" s="200"/>
      <c r="M3719" s="70"/>
      <c r="N3719" s="182"/>
      <c r="O3719" s="181" t="str">
        <f t="shared" si="119"/>
        <v>1900-1</v>
      </c>
      <c r="P3719" s="181">
        <f t="shared" si="120"/>
        <v>0</v>
      </c>
      <c r="W3719" s="216"/>
      <c r="X3719" s="215"/>
      <c r="Y3719" s="184"/>
    </row>
    <row r="3720" spans="1:25">
      <c r="A3720" s="92"/>
      <c r="B3720" s="27"/>
      <c r="C3720" s="85"/>
      <c r="D3720" s="85"/>
      <c r="E3720" s="85"/>
      <c r="F3720" s="85"/>
      <c r="G3720" s="309"/>
      <c r="H3720" s="316"/>
      <c r="I3720" s="102"/>
      <c r="J3720" s="94"/>
      <c r="K3720" s="94"/>
      <c r="L3720" s="200"/>
      <c r="M3720" s="70"/>
      <c r="N3720" s="182"/>
      <c r="O3720" s="181" t="str">
        <f t="shared" si="119"/>
        <v>1900-1</v>
      </c>
      <c r="P3720" s="181">
        <f t="shared" si="120"/>
        <v>0</v>
      </c>
      <c r="W3720" s="216"/>
      <c r="X3720" s="215"/>
      <c r="Y3720" s="184"/>
    </row>
    <row r="3721" spans="1:25">
      <c r="A3721" s="92"/>
      <c r="B3721" s="27"/>
      <c r="C3721" s="85"/>
      <c r="D3721" s="85"/>
      <c r="E3721" s="85"/>
      <c r="F3721" s="85"/>
      <c r="G3721" s="309"/>
      <c r="H3721" s="316"/>
      <c r="I3721" s="102"/>
      <c r="J3721" s="94"/>
      <c r="K3721" s="94"/>
      <c r="L3721" s="200"/>
      <c r="M3721" s="70"/>
      <c r="N3721" s="182"/>
      <c r="O3721" s="181" t="str">
        <f t="shared" si="119"/>
        <v>1900-1</v>
      </c>
      <c r="P3721" s="181">
        <f t="shared" si="120"/>
        <v>0</v>
      </c>
      <c r="W3721" s="216"/>
      <c r="X3721" s="215"/>
      <c r="Y3721" s="184"/>
    </row>
    <row r="3722" spans="1:25">
      <c r="A3722" s="92"/>
      <c r="B3722" s="27"/>
      <c r="C3722" s="85"/>
      <c r="D3722" s="85"/>
      <c r="E3722" s="85"/>
      <c r="F3722" s="85"/>
      <c r="G3722" s="309"/>
      <c r="H3722" s="316"/>
      <c r="I3722" s="102"/>
      <c r="J3722" s="94"/>
      <c r="K3722" s="94"/>
      <c r="L3722" s="200"/>
      <c r="M3722" s="70"/>
      <c r="N3722" s="182"/>
      <c r="O3722" s="181" t="str">
        <f t="shared" si="119"/>
        <v>1900-1</v>
      </c>
      <c r="P3722" s="181">
        <f t="shared" si="120"/>
        <v>0</v>
      </c>
      <c r="W3722" s="216"/>
      <c r="X3722" s="215"/>
      <c r="Y3722" s="184"/>
    </row>
    <row r="3723" spans="1:25">
      <c r="A3723" s="92"/>
      <c r="B3723" s="27"/>
      <c r="C3723" s="85"/>
      <c r="D3723" s="85"/>
      <c r="E3723" s="85"/>
      <c r="F3723" s="85"/>
      <c r="G3723" s="309"/>
      <c r="H3723" s="316"/>
      <c r="I3723" s="102"/>
      <c r="J3723" s="94"/>
      <c r="K3723" s="94"/>
      <c r="L3723" s="200"/>
      <c r="M3723" s="70"/>
      <c r="N3723" s="182"/>
      <c r="O3723" s="181" t="str">
        <f t="shared" si="119"/>
        <v>1900-1</v>
      </c>
      <c r="P3723" s="181">
        <f t="shared" si="120"/>
        <v>0</v>
      </c>
      <c r="W3723" s="216"/>
      <c r="X3723" s="215"/>
      <c r="Y3723" s="184"/>
    </row>
    <row r="3724" spans="1:25">
      <c r="A3724" s="92"/>
      <c r="B3724" s="27"/>
      <c r="C3724" s="85"/>
      <c r="D3724" s="85"/>
      <c r="E3724" s="85"/>
      <c r="F3724" s="85"/>
      <c r="G3724" s="309"/>
      <c r="H3724" s="316"/>
      <c r="I3724" s="102"/>
      <c r="J3724" s="94"/>
      <c r="K3724" s="94"/>
      <c r="L3724" s="200"/>
      <c r="M3724" s="70"/>
      <c r="N3724" s="182"/>
      <c r="O3724" s="181" t="str">
        <f t="shared" si="119"/>
        <v>1900-1</v>
      </c>
      <c r="P3724" s="181">
        <f t="shared" si="120"/>
        <v>0</v>
      </c>
      <c r="W3724" s="216"/>
      <c r="X3724" s="215"/>
      <c r="Y3724" s="184"/>
    </row>
    <row r="3725" spans="1:25">
      <c r="A3725" s="92"/>
      <c r="B3725" s="27"/>
      <c r="C3725" s="85"/>
      <c r="D3725" s="85"/>
      <c r="E3725" s="85"/>
      <c r="F3725" s="85"/>
      <c r="G3725" s="309"/>
      <c r="H3725" s="316"/>
      <c r="I3725" s="102"/>
      <c r="J3725" s="94"/>
      <c r="K3725" s="94"/>
      <c r="L3725" s="200"/>
      <c r="M3725" s="70"/>
      <c r="N3725" s="182"/>
      <c r="O3725" s="181" t="str">
        <f t="shared" si="119"/>
        <v>1900-1</v>
      </c>
      <c r="P3725" s="181">
        <f t="shared" si="120"/>
        <v>0</v>
      </c>
      <c r="W3725" s="216"/>
      <c r="X3725" s="215"/>
      <c r="Y3725" s="184"/>
    </row>
    <row r="3726" spans="1:25">
      <c r="A3726" s="92"/>
      <c r="B3726" s="27"/>
      <c r="C3726" s="85"/>
      <c r="D3726" s="85"/>
      <c r="E3726" s="85"/>
      <c r="F3726" s="85"/>
      <c r="G3726" s="309"/>
      <c r="H3726" s="316"/>
      <c r="I3726" s="102"/>
      <c r="J3726" s="94"/>
      <c r="K3726" s="94"/>
      <c r="L3726" s="200"/>
      <c r="M3726" s="70"/>
      <c r="N3726" s="182"/>
      <c r="O3726" s="181" t="str">
        <f t="shared" si="119"/>
        <v>1900-1</v>
      </c>
      <c r="P3726" s="181">
        <f t="shared" si="120"/>
        <v>0</v>
      </c>
      <c r="W3726" s="216"/>
      <c r="X3726" s="215"/>
      <c r="Y3726" s="184"/>
    </row>
    <row r="3727" spans="1:25">
      <c r="A3727" s="92"/>
      <c r="B3727" s="27"/>
      <c r="C3727" s="85"/>
      <c r="D3727" s="85"/>
      <c r="E3727" s="85"/>
      <c r="F3727" s="85"/>
      <c r="G3727" s="309"/>
      <c r="H3727" s="316"/>
      <c r="I3727" s="102"/>
      <c r="J3727" s="94"/>
      <c r="K3727" s="94"/>
      <c r="L3727" s="200"/>
      <c r="M3727" s="70"/>
      <c r="N3727" s="182"/>
      <c r="O3727" s="181" t="str">
        <f t="shared" si="119"/>
        <v>1900-1</v>
      </c>
      <c r="P3727" s="181">
        <f t="shared" si="120"/>
        <v>0</v>
      </c>
      <c r="W3727" s="216"/>
      <c r="X3727" s="215"/>
      <c r="Y3727" s="184"/>
    </row>
    <row r="3728" spans="1:25">
      <c r="A3728" s="92"/>
      <c r="B3728" s="27"/>
      <c r="C3728" s="85"/>
      <c r="D3728" s="85"/>
      <c r="E3728" s="85"/>
      <c r="F3728" s="85"/>
      <c r="G3728" s="309"/>
      <c r="H3728" s="316"/>
      <c r="I3728" s="102"/>
      <c r="J3728" s="94"/>
      <c r="K3728" s="94"/>
      <c r="L3728" s="200"/>
      <c r="M3728" s="70"/>
      <c r="N3728" s="182"/>
      <c r="O3728" s="181" t="str">
        <f t="shared" si="119"/>
        <v>1900-1</v>
      </c>
      <c r="P3728" s="181">
        <f t="shared" si="120"/>
        <v>0</v>
      </c>
      <c r="W3728" s="216"/>
      <c r="X3728" s="215"/>
      <c r="Y3728" s="184"/>
    </row>
    <row r="3729" spans="1:25">
      <c r="A3729" s="92"/>
      <c r="B3729" s="27"/>
      <c r="C3729" s="85"/>
      <c r="D3729" s="85"/>
      <c r="E3729" s="85"/>
      <c r="F3729" s="85"/>
      <c r="G3729" s="309"/>
      <c r="H3729" s="316"/>
      <c r="I3729" s="102"/>
      <c r="J3729" s="94"/>
      <c r="K3729" s="94"/>
      <c r="L3729" s="200"/>
      <c r="M3729" s="70"/>
      <c r="N3729" s="182"/>
      <c r="O3729" s="181" t="str">
        <f t="shared" si="119"/>
        <v>1900-1</v>
      </c>
      <c r="P3729" s="181">
        <f t="shared" si="120"/>
        <v>0</v>
      </c>
      <c r="W3729" s="216"/>
      <c r="X3729" s="215"/>
      <c r="Y3729" s="184"/>
    </row>
    <row r="3730" spans="1:25">
      <c r="A3730" s="92"/>
      <c r="B3730" s="27"/>
      <c r="C3730" s="85"/>
      <c r="D3730" s="85"/>
      <c r="E3730" s="85"/>
      <c r="F3730" s="85"/>
      <c r="G3730" s="309"/>
      <c r="H3730" s="316"/>
      <c r="I3730" s="102"/>
      <c r="J3730" s="94"/>
      <c r="K3730" s="94"/>
      <c r="L3730" s="200"/>
      <c r="M3730" s="70"/>
      <c r="N3730" s="182"/>
      <c r="O3730" s="181" t="str">
        <f t="shared" si="119"/>
        <v>1900-1</v>
      </c>
      <c r="P3730" s="181">
        <f t="shared" si="120"/>
        <v>0</v>
      </c>
      <c r="W3730" s="216"/>
      <c r="X3730" s="215"/>
      <c r="Y3730" s="184"/>
    </row>
    <row r="3731" spans="1:25">
      <c r="A3731" s="92"/>
      <c r="B3731" s="27"/>
      <c r="C3731" s="85"/>
      <c r="D3731" s="85"/>
      <c r="E3731" s="85"/>
      <c r="F3731" s="85"/>
      <c r="G3731" s="309"/>
      <c r="H3731" s="316"/>
      <c r="I3731" s="102"/>
      <c r="J3731" s="94"/>
      <c r="K3731" s="94"/>
      <c r="L3731" s="200"/>
      <c r="M3731" s="70"/>
      <c r="N3731" s="182"/>
      <c r="O3731" s="181" t="str">
        <f t="shared" si="119"/>
        <v>1900-1</v>
      </c>
      <c r="P3731" s="181">
        <f t="shared" si="120"/>
        <v>0</v>
      </c>
      <c r="W3731" s="216"/>
      <c r="X3731" s="215"/>
      <c r="Y3731" s="184"/>
    </row>
    <row r="3732" spans="1:25">
      <c r="A3732" s="92"/>
      <c r="B3732" s="27"/>
      <c r="C3732" s="85"/>
      <c r="D3732" s="85"/>
      <c r="E3732" s="85"/>
      <c r="F3732" s="85"/>
      <c r="G3732" s="309"/>
      <c r="H3732" s="316"/>
      <c r="I3732" s="102"/>
      <c r="J3732" s="94"/>
      <c r="K3732" s="94"/>
      <c r="L3732" s="200"/>
      <c r="M3732" s="70"/>
      <c r="N3732" s="182"/>
      <c r="O3732" s="181" t="str">
        <f t="shared" si="119"/>
        <v>1900-1</v>
      </c>
      <c r="P3732" s="181">
        <f t="shared" si="120"/>
        <v>0</v>
      </c>
      <c r="W3732" s="216"/>
      <c r="X3732" s="215"/>
      <c r="Y3732" s="184"/>
    </row>
    <row r="3733" spans="1:25">
      <c r="A3733" s="92"/>
      <c r="B3733" s="27"/>
      <c r="C3733" s="85"/>
      <c r="D3733" s="85"/>
      <c r="E3733" s="85"/>
      <c r="F3733" s="85"/>
      <c r="G3733" s="309"/>
      <c r="H3733" s="316"/>
      <c r="I3733" s="102"/>
      <c r="J3733" s="94"/>
      <c r="K3733" s="94"/>
      <c r="L3733" s="200"/>
      <c r="M3733" s="70"/>
      <c r="N3733" s="182"/>
      <c r="O3733" s="181" t="str">
        <f t="shared" si="119"/>
        <v>1900-1</v>
      </c>
      <c r="P3733" s="181">
        <f t="shared" si="120"/>
        <v>0</v>
      </c>
      <c r="W3733" s="216"/>
      <c r="X3733" s="215"/>
      <c r="Y3733" s="184"/>
    </row>
    <row r="3734" spans="1:25">
      <c r="A3734" s="92"/>
      <c r="B3734" s="27"/>
      <c r="C3734" s="85"/>
      <c r="D3734" s="85"/>
      <c r="E3734" s="85"/>
      <c r="F3734" s="85"/>
      <c r="G3734" s="309"/>
      <c r="H3734" s="316"/>
      <c r="I3734" s="102"/>
      <c r="J3734" s="94"/>
      <c r="K3734" s="94"/>
      <c r="L3734" s="200"/>
      <c r="M3734" s="70"/>
      <c r="N3734" s="182"/>
      <c r="O3734" s="181" t="str">
        <f t="shared" si="119"/>
        <v>1900-1</v>
      </c>
      <c r="P3734" s="181">
        <f t="shared" si="120"/>
        <v>0</v>
      </c>
      <c r="W3734" s="216"/>
      <c r="X3734" s="215"/>
      <c r="Y3734" s="184"/>
    </row>
    <row r="3735" spans="1:25">
      <c r="A3735" s="92"/>
      <c r="B3735" s="27"/>
      <c r="C3735" s="85"/>
      <c r="D3735" s="85"/>
      <c r="E3735" s="85"/>
      <c r="F3735" s="85"/>
      <c r="G3735" s="309"/>
      <c r="H3735" s="316"/>
      <c r="I3735" s="102"/>
      <c r="J3735" s="94"/>
      <c r="K3735" s="94"/>
      <c r="L3735" s="200"/>
      <c r="M3735" s="70"/>
      <c r="N3735" s="182"/>
      <c r="O3735" s="181" t="str">
        <f t="shared" si="119"/>
        <v>1900-1</v>
      </c>
      <c r="P3735" s="181">
        <f t="shared" si="120"/>
        <v>0</v>
      </c>
      <c r="W3735" s="216"/>
      <c r="X3735" s="215"/>
      <c r="Y3735" s="184"/>
    </row>
    <row r="3736" spans="1:25">
      <c r="A3736" s="92"/>
      <c r="B3736" s="27"/>
      <c r="C3736" s="85"/>
      <c r="D3736" s="85"/>
      <c r="E3736" s="85"/>
      <c r="F3736" s="85"/>
      <c r="G3736" s="309"/>
      <c r="H3736" s="316"/>
      <c r="I3736" s="102"/>
      <c r="J3736" s="94"/>
      <c r="K3736" s="94"/>
      <c r="L3736" s="200"/>
      <c r="M3736" s="70"/>
      <c r="N3736" s="182"/>
      <c r="O3736" s="181" t="str">
        <f t="shared" si="119"/>
        <v>1900-1</v>
      </c>
      <c r="P3736" s="181">
        <f t="shared" si="120"/>
        <v>0</v>
      </c>
      <c r="W3736" s="216"/>
      <c r="X3736" s="215"/>
      <c r="Y3736" s="184"/>
    </row>
    <row r="3737" spans="1:25">
      <c r="A3737" s="92"/>
      <c r="B3737" s="27"/>
      <c r="C3737" s="85"/>
      <c r="D3737" s="85"/>
      <c r="E3737" s="85"/>
      <c r="F3737" s="85"/>
      <c r="G3737" s="309"/>
      <c r="H3737" s="316"/>
      <c r="I3737" s="102"/>
      <c r="J3737" s="94"/>
      <c r="K3737" s="94"/>
      <c r="L3737" s="200"/>
      <c r="M3737" s="70"/>
      <c r="N3737" s="182"/>
      <c r="O3737" s="181" t="str">
        <f t="shared" si="119"/>
        <v>1900-1</v>
      </c>
      <c r="P3737" s="181">
        <f t="shared" si="120"/>
        <v>0</v>
      </c>
      <c r="W3737" s="216"/>
      <c r="X3737" s="215"/>
      <c r="Y3737" s="184"/>
    </row>
    <row r="3738" spans="1:25">
      <c r="A3738" s="92"/>
      <c r="B3738" s="27"/>
      <c r="C3738" s="85"/>
      <c r="D3738" s="85"/>
      <c r="E3738" s="85"/>
      <c r="F3738" s="85"/>
      <c r="G3738" s="309"/>
      <c r="H3738" s="316"/>
      <c r="I3738" s="102"/>
      <c r="J3738" s="94"/>
      <c r="K3738" s="94"/>
      <c r="L3738" s="200"/>
      <c r="M3738" s="70"/>
      <c r="N3738" s="182"/>
      <c r="O3738" s="181" t="str">
        <f t="shared" si="119"/>
        <v>1900-1</v>
      </c>
      <c r="P3738" s="181">
        <f t="shared" si="120"/>
        <v>0</v>
      </c>
      <c r="W3738" s="216"/>
      <c r="X3738" s="215"/>
      <c r="Y3738" s="184"/>
    </row>
    <row r="3739" spans="1:25">
      <c r="A3739" s="92"/>
      <c r="B3739" s="27"/>
      <c r="C3739" s="85"/>
      <c r="D3739" s="85"/>
      <c r="E3739" s="85"/>
      <c r="F3739" s="85"/>
      <c r="G3739" s="309"/>
      <c r="H3739" s="316"/>
      <c r="I3739" s="102"/>
      <c r="J3739" s="94"/>
      <c r="K3739" s="94"/>
      <c r="L3739" s="200"/>
      <c r="M3739" s="70"/>
      <c r="N3739" s="182"/>
      <c r="O3739" s="181" t="str">
        <f t="shared" si="119"/>
        <v>1900-1</v>
      </c>
      <c r="P3739" s="181">
        <f t="shared" si="120"/>
        <v>0</v>
      </c>
      <c r="W3739" s="216"/>
      <c r="X3739" s="215"/>
      <c r="Y3739" s="184"/>
    </row>
    <row r="3740" spans="1:25">
      <c r="A3740" s="92"/>
      <c r="B3740" s="27"/>
      <c r="C3740" s="85"/>
      <c r="D3740" s="85"/>
      <c r="E3740" s="85"/>
      <c r="F3740" s="85"/>
      <c r="G3740" s="309"/>
      <c r="H3740" s="316"/>
      <c r="I3740" s="102"/>
      <c r="J3740" s="94"/>
      <c r="K3740" s="94"/>
      <c r="L3740" s="200"/>
      <c r="M3740" s="70"/>
      <c r="N3740" s="182"/>
      <c r="O3740" s="181" t="str">
        <f t="shared" si="119"/>
        <v>1900-1</v>
      </c>
      <c r="P3740" s="181">
        <f t="shared" si="120"/>
        <v>0</v>
      </c>
      <c r="W3740" s="216"/>
      <c r="X3740" s="215"/>
      <c r="Y3740" s="184"/>
    </row>
    <row r="3741" spans="1:25">
      <c r="A3741" s="92"/>
      <c r="B3741" s="27"/>
      <c r="C3741" s="85"/>
      <c r="D3741" s="85"/>
      <c r="E3741" s="85"/>
      <c r="F3741" s="85"/>
      <c r="G3741" s="309"/>
      <c r="H3741" s="316"/>
      <c r="I3741" s="102"/>
      <c r="J3741" s="94"/>
      <c r="K3741" s="94"/>
      <c r="L3741" s="200"/>
      <c r="M3741" s="70"/>
      <c r="N3741" s="182"/>
      <c r="O3741" s="181" t="str">
        <f t="shared" si="119"/>
        <v>1900-1</v>
      </c>
      <c r="P3741" s="181">
        <f t="shared" si="120"/>
        <v>0</v>
      </c>
      <c r="W3741" s="216"/>
      <c r="X3741" s="215"/>
      <c r="Y3741" s="184"/>
    </row>
    <row r="3742" spans="1:25">
      <c r="A3742" s="92"/>
      <c r="B3742" s="27"/>
      <c r="C3742" s="85"/>
      <c r="D3742" s="85"/>
      <c r="E3742" s="85"/>
      <c r="F3742" s="85"/>
      <c r="G3742" s="309"/>
      <c r="H3742" s="316"/>
      <c r="I3742" s="102"/>
      <c r="J3742" s="94"/>
      <c r="K3742" s="94"/>
      <c r="L3742" s="200"/>
      <c r="M3742" s="70"/>
      <c r="N3742" s="182"/>
      <c r="O3742" s="181" t="str">
        <f t="shared" si="119"/>
        <v>1900-1</v>
      </c>
      <c r="P3742" s="181">
        <f t="shared" si="120"/>
        <v>0</v>
      </c>
      <c r="W3742" s="216"/>
      <c r="X3742" s="215"/>
      <c r="Y3742" s="184"/>
    </row>
    <row r="3743" spans="1:25">
      <c r="A3743" s="92"/>
      <c r="B3743" s="27"/>
      <c r="C3743" s="85"/>
      <c r="D3743" s="85"/>
      <c r="E3743" s="85"/>
      <c r="F3743" s="85"/>
      <c r="G3743" s="309"/>
      <c r="H3743" s="316"/>
      <c r="I3743" s="102"/>
      <c r="J3743" s="94"/>
      <c r="K3743" s="94"/>
      <c r="L3743" s="200"/>
      <c r="M3743" s="70"/>
      <c r="N3743" s="182"/>
      <c r="O3743" s="181" t="str">
        <f t="shared" si="119"/>
        <v>1900-1</v>
      </c>
      <c r="P3743" s="181">
        <f t="shared" si="120"/>
        <v>0</v>
      </c>
      <c r="W3743" s="216"/>
      <c r="X3743" s="215"/>
      <c r="Y3743" s="184"/>
    </row>
    <row r="3744" spans="1:25">
      <c r="A3744" s="92"/>
      <c r="B3744" s="27"/>
      <c r="C3744" s="85"/>
      <c r="D3744" s="85"/>
      <c r="E3744" s="85"/>
      <c r="F3744" s="85"/>
      <c r="G3744" s="309"/>
      <c r="H3744" s="316"/>
      <c r="I3744" s="102"/>
      <c r="J3744" s="94"/>
      <c r="K3744" s="94"/>
      <c r="L3744" s="200"/>
      <c r="M3744" s="70"/>
      <c r="N3744" s="182"/>
      <c r="O3744" s="181" t="str">
        <f t="shared" si="119"/>
        <v>1900-1</v>
      </c>
      <c r="P3744" s="181">
        <f t="shared" si="120"/>
        <v>0</v>
      </c>
      <c r="W3744" s="216"/>
      <c r="X3744" s="215"/>
      <c r="Y3744" s="184"/>
    </row>
    <row r="3745" spans="1:25">
      <c r="A3745" s="92"/>
      <c r="B3745" s="27"/>
      <c r="C3745" s="85"/>
      <c r="D3745" s="85"/>
      <c r="E3745" s="85"/>
      <c r="F3745" s="85"/>
      <c r="G3745" s="309"/>
      <c r="H3745" s="316"/>
      <c r="I3745" s="102"/>
      <c r="J3745" s="94"/>
      <c r="K3745" s="94"/>
      <c r="L3745" s="200"/>
      <c r="M3745" s="70"/>
      <c r="N3745" s="182"/>
      <c r="O3745" s="181" t="str">
        <f t="shared" si="119"/>
        <v>1900-1</v>
      </c>
      <c r="P3745" s="181">
        <f t="shared" si="120"/>
        <v>0</v>
      </c>
      <c r="W3745" s="216"/>
      <c r="X3745" s="215"/>
      <c r="Y3745" s="184"/>
    </row>
    <row r="3746" spans="1:25">
      <c r="A3746" s="92"/>
      <c r="B3746" s="27"/>
      <c r="C3746" s="85"/>
      <c r="D3746" s="85"/>
      <c r="E3746" s="85"/>
      <c r="F3746" s="85"/>
      <c r="G3746" s="309"/>
      <c r="H3746" s="316"/>
      <c r="I3746" s="102"/>
      <c r="J3746" s="94"/>
      <c r="K3746" s="94"/>
      <c r="L3746" s="200"/>
      <c r="M3746" s="70"/>
      <c r="N3746" s="182"/>
      <c r="O3746" s="181" t="str">
        <f t="shared" si="119"/>
        <v>1900-1</v>
      </c>
      <c r="P3746" s="181">
        <f t="shared" si="120"/>
        <v>0</v>
      </c>
      <c r="W3746" s="216"/>
      <c r="X3746" s="215"/>
      <c r="Y3746" s="184"/>
    </row>
    <row r="3747" spans="1:25">
      <c r="A3747" s="92"/>
      <c r="B3747" s="27"/>
      <c r="C3747" s="85"/>
      <c r="D3747" s="85"/>
      <c r="E3747" s="85"/>
      <c r="F3747" s="85"/>
      <c r="G3747" s="309"/>
      <c r="H3747" s="316"/>
      <c r="I3747" s="102"/>
      <c r="J3747" s="94"/>
      <c r="K3747" s="94"/>
      <c r="L3747" s="200"/>
      <c r="M3747" s="70"/>
      <c r="N3747" s="182"/>
      <c r="O3747" s="181" t="str">
        <f t="shared" si="119"/>
        <v>1900-1</v>
      </c>
      <c r="P3747" s="181">
        <f t="shared" si="120"/>
        <v>0</v>
      </c>
      <c r="W3747" s="216"/>
      <c r="X3747" s="215"/>
      <c r="Y3747" s="184"/>
    </row>
    <row r="3748" spans="1:25">
      <c r="A3748" s="92"/>
      <c r="B3748" s="27"/>
      <c r="C3748" s="85"/>
      <c r="D3748" s="85"/>
      <c r="E3748" s="85"/>
      <c r="F3748" s="85"/>
      <c r="G3748" s="309"/>
      <c r="H3748" s="316"/>
      <c r="I3748" s="102"/>
      <c r="J3748" s="94"/>
      <c r="K3748" s="94"/>
      <c r="L3748" s="200"/>
      <c r="M3748" s="70"/>
      <c r="N3748" s="182"/>
      <c r="O3748" s="181" t="str">
        <f t="shared" si="119"/>
        <v>1900-1</v>
      </c>
      <c r="P3748" s="181">
        <f t="shared" si="120"/>
        <v>0</v>
      </c>
      <c r="W3748" s="216"/>
      <c r="X3748" s="215"/>
      <c r="Y3748" s="184"/>
    </row>
    <row r="3749" spans="1:25">
      <c r="A3749" s="92"/>
      <c r="B3749" s="27"/>
      <c r="C3749" s="85"/>
      <c r="D3749" s="85"/>
      <c r="E3749" s="85"/>
      <c r="F3749" s="85"/>
      <c r="G3749" s="309"/>
      <c r="H3749" s="316"/>
      <c r="I3749" s="102"/>
      <c r="J3749" s="94"/>
      <c r="K3749" s="94"/>
      <c r="L3749" s="200"/>
      <c r="M3749" s="70"/>
      <c r="N3749" s="182"/>
      <c r="O3749" s="181" t="str">
        <f t="shared" si="119"/>
        <v>1900-1</v>
      </c>
      <c r="P3749" s="181">
        <f t="shared" si="120"/>
        <v>0</v>
      </c>
      <c r="W3749" s="216"/>
      <c r="X3749" s="215"/>
      <c r="Y3749" s="184"/>
    </row>
    <row r="3750" spans="1:25">
      <c r="A3750" s="92"/>
      <c r="B3750" s="27"/>
      <c r="C3750" s="85"/>
      <c r="D3750" s="85"/>
      <c r="E3750" s="85"/>
      <c r="F3750" s="85"/>
      <c r="G3750" s="309"/>
      <c r="H3750" s="316"/>
      <c r="I3750" s="102"/>
      <c r="J3750" s="94"/>
      <c r="K3750" s="94"/>
      <c r="L3750" s="200"/>
      <c r="M3750" s="70"/>
      <c r="N3750" s="182"/>
      <c r="O3750" s="181" t="str">
        <f t="shared" si="119"/>
        <v>1900-1</v>
      </c>
      <c r="P3750" s="181">
        <f t="shared" si="120"/>
        <v>0</v>
      </c>
      <c r="W3750" s="216"/>
      <c r="X3750" s="215"/>
      <c r="Y3750" s="184"/>
    </row>
    <row r="3751" spans="1:25">
      <c r="A3751" s="92"/>
      <c r="B3751" s="27"/>
      <c r="C3751" s="85"/>
      <c r="D3751" s="85"/>
      <c r="E3751" s="85"/>
      <c r="F3751" s="85"/>
      <c r="G3751" s="309"/>
      <c r="H3751" s="316"/>
      <c r="I3751" s="102"/>
      <c r="J3751" s="94"/>
      <c r="K3751" s="94"/>
      <c r="L3751" s="200"/>
      <c r="M3751" s="70"/>
      <c r="N3751" s="182"/>
      <c r="O3751" s="181" t="str">
        <f t="shared" si="119"/>
        <v>1900-1</v>
      </c>
      <c r="P3751" s="181">
        <f t="shared" si="120"/>
        <v>0</v>
      </c>
      <c r="W3751" s="216"/>
      <c r="X3751" s="215"/>
      <c r="Y3751" s="184"/>
    </row>
    <row r="3752" spans="1:25">
      <c r="A3752" s="92"/>
      <c r="B3752" s="27"/>
      <c r="C3752" s="85"/>
      <c r="D3752" s="85"/>
      <c r="E3752" s="85"/>
      <c r="F3752" s="85"/>
      <c r="G3752" s="309"/>
      <c r="H3752" s="316"/>
      <c r="I3752" s="102"/>
      <c r="J3752" s="94"/>
      <c r="K3752" s="94"/>
      <c r="L3752" s="200"/>
      <c r="M3752" s="70"/>
      <c r="N3752" s="182"/>
      <c r="O3752" s="181" t="str">
        <f t="shared" si="119"/>
        <v>1900-1</v>
      </c>
      <c r="P3752" s="181">
        <f t="shared" si="120"/>
        <v>0</v>
      </c>
      <c r="W3752" s="216"/>
      <c r="X3752" s="215"/>
      <c r="Y3752" s="184"/>
    </row>
    <row r="3753" spans="1:25">
      <c r="A3753" s="92"/>
      <c r="B3753" s="27"/>
      <c r="C3753" s="85"/>
      <c r="D3753" s="85"/>
      <c r="E3753" s="85"/>
      <c r="F3753" s="85"/>
      <c r="G3753" s="309"/>
      <c r="H3753" s="316"/>
      <c r="I3753" s="102"/>
      <c r="J3753" s="94"/>
      <c r="K3753" s="94"/>
      <c r="L3753" s="200"/>
      <c r="M3753" s="70"/>
      <c r="N3753" s="182"/>
      <c r="O3753" s="181" t="str">
        <f t="shared" si="119"/>
        <v>1900-1</v>
      </c>
      <c r="P3753" s="181">
        <f t="shared" si="120"/>
        <v>0</v>
      </c>
      <c r="W3753" s="216"/>
      <c r="X3753" s="215"/>
      <c r="Y3753" s="184"/>
    </row>
    <row r="3754" spans="1:25">
      <c r="A3754" s="92"/>
      <c r="B3754" s="27"/>
      <c r="C3754" s="85"/>
      <c r="D3754" s="85"/>
      <c r="E3754" s="85"/>
      <c r="F3754" s="85"/>
      <c r="G3754" s="309"/>
      <c r="H3754" s="316"/>
      <c r="I3754" s="102"/>
      <c r="J3754" s="94"/>
      <c r="K3754" s="94"/>
      <c r="L3754" s="200"/>
      <c r="M3754" s="70"/>
      <c r="N3754" s="182"/>
      <c r="O3754" s="181" t="str">
        <f t="shared" si="119"/>
        <v>1900-1</v>
      </c>
      <c r="P3754" s="181">
        <f t="shared" si="120"/>
        <v>0</v>
      </c>
      <c r="W3754" s="216"/>
      <c r="X3754" s="215"/>
      <c r="Y3754" s="184"/>
    </row>
    <row r="3755" spans="1:25">
      <c r="A3755" s="92"/>
      <c r="B3755" s="27"/>
      <c r="C3755" s="85"/>
      <c r="D3755" s="85"/>
      <c r="E3755" s="85"/>
      <c r="F3755" s="85"/>
      <c r="G3755" s="309"/>
      <c r="H3755" s="316"/>
      <c r="I3755" s="102"/>
      <c r="J3755" s="94"/>
      <c r="K3755" s="94"/>
      <c r="L3755" s="200"/>
      <c r="M3755" s="70"/>
      <c r="N3755" s="182"/>
      <c r="O3755" s="181" t="str">
        <f t="shared" si="119"/>
        <v>1900-1</v>
      </c>
      <c r="P3755" s="181">
        <f t="shared" si="120"/>
        <v>0</v>
      </c>
      <c r="W3755" s="216"/>
      <c r="X3755" s="215"/>
      <c r="Y3755" s="184"/>
    </row>
    <row r="3756" spans="1:25">
      <c r="A3756" s="92"/>
      <c r="B3756" s="27"/>
      <c r="C3756" s="85"/>
      <c r="D3756" s="85"/>
      <c r="E3756" s="85"/>
      <c r="F3756" s="85"/>
      <c r="G3756" s="309"/>
      <c r="H3756" s="316"/>
      <c r="I3756" s="102"/>
      <c r="J3756" s="94"/>
      <c r="K3756" s="94"/>
      <c r="L3756" s="200"/>
      <c r="M3756" s="70"/>
      <c r="N3756" s="182"/>
      <c r="O3756" s="181" t="str">
        <f t="shared" si="119"/>
        <v>1900-1</v>
      </c>
      <c r="P3756" s="181">
        <f t="shared" si="120"/>
        <v>0</v>
      </c>
      <c r="W3756" s="216"/>
      <c r="X3756" s="215"/>
      <c r="Y3756" s="184"/>
    </row>
    <row r="3757" spans="1:25">
      <c r="A3757" s="92"/>
      <c r="B3757" s="27"/>
      <c r="C3757" s="85"/>
      <c r="D3757" s="85"/>
      <c r="E3757" s="85"/>
      <c r="F3757" s="85"/>
      <c r="G3757" s="309"/>
      <c r="H3757" s="316"/>
      <c r="I3757" s="102"/>
      <c r="J3757" s="94"/>
      <c r="K3757" s="94"/>
      <c r="L3757" s="200"/>
      <c r="M3757" s="70"/>
      <c r="N3757" s="182"/>
      <c r="O3757" s="181" t="str">
        <f t="shared" si="119"/>
        <v>1900-1</v>
      </c>
      <c r="P3757" s="181">
        <f t="shared" si="120"/>
        <v>0</v>
      </c>
      <c r="W3757" s="216"/>
      <c r="X3757" s="215"/>
      <c r="Y3757" s="184"/>
    </row>
    <row r="3758" spans="1:25">
      <c r="A3758" s="92"/>
      <c r="B3758" s="27"/>
      <c r="C3758" s="85"/>
      <c r="D3758" s="85"/>
      <c r="E3758" s="85"/>
      <c r="F3758" s="85"/>
      <c r="G3758" s="309"/>
      <c r="H3758" s="316"/>
      <c r="I3758" s="102"/>
      <c r="J3758" s="94"/>
      <c r="K3758" s="94"/>
      <c r="L3758" s="200"/>
      <c r="M3758" s="70"/>
      <c r="N3758" s="182"/>
      <c r="O3758" s="181" t="str">
        <f t="shared" si="119"/>
        <v>1900-1</v>
      </c>
      <c r="P3758" s="181">
        <f t="shared" si="120"/>
        <v>0</v>
      </c>
      <c r="W3758" s="216"/>
      <c r="X3758" s="215"/>
      <c r="Y3758" s="184"/>
    </row>
    <row r="3759" spans="1:25">
      <c r="A3759" s="92"/>
      <c r="B3759" s="27"/>
      <c r="C3759" s="85"/>
      <c r="D3759" s="85"/>
      <c r="E3759" s="85"/>
      <c r="F3759" s="85"/>
      <c r="G3759" s="309"/>
      <c r="H3759" s="316"/>
      <c r="I3759" s="102"/>
      <c r="J3759" s="94"/>
      <c r="K3759" s="94"/>
      <c r="L3759" s="200"/>
      <c r="M3759" s="70"/>
      <c r="N3759" s="182"/>
      <c r="O3759" s="181" t="str">
        <f t="shared" ref="O3759:O3822" si="121">YEAR(B3759)&amp;"-"&amp;MONTH(B3759)</f>
        <v>1900-1</v>
      </c>
      <c r="P3759" s="181">
        <f t="shared" si="120"/>
        <v>0</v>
      </c>
      <c r="W3759" s="216"/>
      <c r="X3759" s="215"/>
      <c r="Y3759" s="184"/>
    </row>
    <row r="3760" spans="1:25">
      <c r="A3760" s="92"/>
      <c r="B3760" s="27"/>
      <c r="C3760" s="85"/>
      <c r="D3760" s="85"/>
      <c r="E3760" s="85"/>
      <c r="F3760" s="85"/>
      <c r="G3760" s="309"/>
      <c r="H3760" s="316"/>
      <c r="I3760" s="102"/>
      <c r="J3760" s="94"/>
      <c r="K3760" s="94"/>
      <c r="L3760" s="200"/>
      <c r="M3760" s="70"/>
      <c r="N3760" s="182"/>
      <c r="O3760" s="181" t="str">
        <f t="shared" si="121"/>
        <v>1900-1</v>
      </c>
      <c r="P3760" s="181">
        <f t="shared" si="120"/>
        <v>0</v>
      </c>
      <c r="W3760" s="216"/>
      <c r="X3760" s="215"/>
      <c r="Y3760" s="184"/>
    </row>
    <row r="3761" spans="1:25">
      <c r="A3761" s="92"/>
      <c r="B3761" s="27"/>
      <c r="C3761" s="85"/>
      <c r="D3761" s="85"/>
      <c r="E3761" s="85"/>
      <c r="F3761" s="85"/>
      <c r="G3761" s="309"/>
      <c r="H3761" s="316"/>
      <c r="I3761" s="102"/>
      <c r="J3761" s="94"/>
      <c r="K3761" s="94"/>
      <c r="L3761" s="200"/>
      <c r="M3761" s="70"/>
      <c r="N3761" s="182"/>
      <c r="O3761" s="181" t="str">
        <f t="shared" si="121"/>
        <v>1900-1</v>
      </c>
      <c r="P3761" s="181">
        <f t="shared" si="120"/>
        <v>0</v>
      </c>
      <c r="W3761" s="216"/>
      <c r="X3761" s="215"/>
      <c r="Y3761" s="184"/>
    </row>
    <row r="3762" spans="1:25">
      <c r="A3762" s="92"/>
      <c r="B3762" s="27"/>
      <c r="C3762" s="85"/>
      <c r="D3762" s="85"/>
      <c r="E3762" s="85"/>
      <c r="F3762" s="85"/>
      <c r="G3762" s="309"/>
      <c r="H3762" s="316"/>
      <c r="I3762" s="102"/>
      <c r="J3762" s="94"/>
      <c r="K3762" s="94"/>
      <c r="L3762" s="200"/>
      <c r="M3762" s="70"/>
      <c r="N3762" s="182"/>
      <c r="O3762" s="181" t="str">
        <f t="shared" si="121"/>
        <v>1900-1</v>
      </c>
      <c r="P3762" s="181">
        <f t="shared" si="120"/>
        <v>0</v>
      </c>
      <c r="W3762" s="216"/>
      <c r="X3762" s="215"/>
      <c r="Y3762" s="184"/>
    </row>
    <row r="3763" spans="1:25">
      <c r="A3763" s="92"/>
      <c r="B3763" s="27"/>
      <c r="C3763" s="85"/>
      <c r="D3763" s="85"/>
      <c r="E3763" s="85"/>
      <c r="F3763" s="85"/>
      <c r="G3763" s="309"/>
      <c r="H3763" s="316"/>
      <c r="I3763" s="102"/>
      <c r="J3763" s="94"/>
      <c r="K3763" s="94"/>
      <c r="L3763" s="200"/>
      <c r="M3763" s="70"/>
      <c r="N3763" s="182"/>
      <c r="O3763" s="181" t="str">
        <f t="shared" si="121"/>
        <v>1900-1</v>
      </c>
      <c r="P3763" s="181">
        <f t="shared" si="120"/>
        <v>0</v>
      </c>
      <c r="W3763" s="216"/>
      <c r="X3763" s="215"/>
      <c r="Y3763" s="184"/>
    </row>
    <row r="3764" spans="1:25">
      <c r="A3764" s="92"/>
      <c r="B3764" s="27"/>
      <c r="C3764" s="85"/>
      <c r="D3764" s="85"/>
      <c r="E3764" s="85"/>
      <c r="F3764" s="85"/>
      <c r="G3764" s="309"/>
      <c r="H3764" s="316"/>
      <c r="I3764" s="102"/>
      <c r="J3764" s="94"/>
      <c r="K3764" s="94"/>
      <c r="L3764" s="200"/>
      <c r="M3764" s="70"/>
      <c r="N3764" s="182"/>
      <c r="O3764" s="181" t="str">
        <f t="shared" si="121"/>
        <v>1900-1</v>
      </c>
      <c r="P3764" s="181">
        <f t="shared" si="120"/>
        <v>0</v>
      </c>
      <c r="W3764" s="216"/>
      <c r="X3764" s="215"/>
      <c r="Y3764" s="184"/>
    </row>
    <row r="3765" spans="1:25">
      <c r="A3765" s="92"/>
      <c r="B3765" s="27"/>
      <c r="C3765" s="85"/>
      <c r="D3765" s="85"/>
      <c r="E3765" s="85"/>
      <c r="F3765" s="85"/>
      <c r="G3765" s="309"/>
      <c r="H3765" s="316"/>
      <c r="I3765" s="102"/>
      <c r="J3765" s="94"/>
      <c r="K3765" s="94"/>
      <c r="L3765" s="200"/>
      <c r="M3765" s="70"/>
      <c r="N3765" s="182"/>
      <c r="O3765" s="181" t="str">
        <f t="shared" si="121"/>
        <v>1900-1</v>
      </c>
      <c r="P3765" s="181">
        <f t="shared" si="120"/>
        <v>0</v>
      </c>
      <c r="W3765" s="216"/>
      <c r="X3765" s="215"/>
      <c r="Y3765" s="184"/>
    </row>
    <row r="3766" spans="1:25">
      <c r="A3766" s="92"/>
      <c r="B3766" s="27"/>
      <c r="C3766" s="85"/>
      <c r="D3766" s="85"/>
      <c r="E3766" s="85"/>
      <c r="F3766" s="85"/>
      <c r="G3766" s="309"/>
      <c r="H3766" s="316"/>
      <c r="I3766" s="102"/>
      <c r="J3766" s="94"/>
      <c r="K3766" s="94"/>
      <c r="L3766" s="200"/>
      <c r="M3766" s="70"/>
      <c r="N3766" s="182"/>
      <c r="O3766" s="181" t="str">
        <f t="shared" si="121"/>
        <v>1900-1</v>
      </c>
      <c r="P3766" s="181">
        <f t="shared" si="120"/>
        <v>0</v>
      </c>
      <c r="W3766" s="216"/>
      <c r="X3766" s="215"/>
      <c r="Y3766" s="184"/>
    </row>
    <row r="3767" spans="1:25">
      <c r="A3767" s="92"/>
      <c r="B3767" s="27"/>
      <c r="C3767" s="85"/>
      <c r="D3767" s="85"/>
      <c r="E3767" s="85"/>
      <c r="F3767" s="85"/>
      <c r="G3767" s="309"/>
      <c r="H3767" s="316"/>
      <c r="I3767" s="102"/>
      <c r="J3767" s="94"/>
      <c r="K3767" s="94"/>
      <c r="L3767" s="200"/>
      <c r="M3767" s="70"/>
      <c r="N3767" s="182"/>
      <c r="O3767" s="181" t="str">
        <f t="shared" si="121"/>
        <v>1900-1</v>
      </c>
      <c r="P3767" s="181">
        <f t="shared" si="120"/>
        <v>0</v>
      </c>
      <c r="W3767" s="216"/>
      <c r="X3767" s="215"/>
      <c r="Y3767" s="184"/>
    </row>
    <row r="3768" spans="1:25">
      <c r="A3768" s="92"/>
      <c r="B3768" s="27"/>
      <c r="C3768" s="85"/>
      <c r="D3768" s="85"/>
      <c r="E3768" s="85"/>
      <c r="F3768" s="85"/>
      <c r="G3768" s="309"/>
      <c r="H3768" s="316"/>
      <c r="I3768" s="102"/>
      <c r="J3768" s="94"/>
      <c r="K3768" s="94"/>
      <c r="L3768" s="200"/>
      <c r="M3768" s="70"/>
      <c r="N3768" s="182"/>
      <c r="O3768" s="181" t="str">
        <f t="shared" si="121"/>
        <v>1900-1</v>
      </c>
      <c r="P3768" s="181">
        <f t="shared" si="120"/>
        <v>0</v>
      </c>
      <c r="W3768" s="216"/>
      <c r="X3768" s="215"/>
      <c r="Y3768" s="184"/>
    </row>
    <row r="3769" spans="1:25">
      <c r="A3769" s="92"/>
      <c r="B3769" s="27"/>
      <c r="C3769" s="85"/>
      <c r="D3769" s="85"/>
      <c r="E3769" s="85"/>
      <c r="F3769" s="85"/>
      <c r="G3769" s="309"/>
      <c r="H3769" s="316"/>
      <c r="I3769" s="102"/>
      <c r="J3769" s="94"/>
      <c r="K3769" s="94"/>
      <c r="L3769" s="200"/>
      <c r="M3769" s="70"/>
      <c r="N3769" s="182"/>
      <c r="O3769" s="181" t="str">
        <f t="shared" si="121"/>
        <v>1900-1</v>
      </c>
      <c r="P3769" s="181">
        <f t="shared" si="120"/>
        <v>0</v>
      </c>
      <c r="W3769" s="216"/>
      <c r="X3769" s="215"/>
      <c r="Y3769" s="184"/>
    </row>
    <row r="3770" spans="1:25">
      <c r="A3770" s="92"/>
      <c r="B3770" s="27"/>
      <c r="C3770" s="85"/>
      <c r="D3770" s="85"/>
      <c r="E3770" s="85"/>
      <c r="F3770" s="85"/>
      <c r="G3770" s="309"/>
      <c r="H3770" s="316"/>
      <c r="I3770" s="102"/>
      <c r="J3770" s="94"/>
      <c r="K3770" s="94"/>
      <c r="L3770" s="200"/>
      <c r="M3770" s="70"/>
      <c r="N3770" s="182"/>
      <c r="O3770" s="181" t="str">
        <f t="shared" si="121"/>
        <v>1900-1</v>
      </c>
      <c r="P3770" s="181">
        <f t="shared" si="120"/>
        <v>0</v>
      </c>
      <c r="W3770" s="216"/>
      <c r="X3770" s="215"/>
      <c r="Y3770" s="184"/>
    </row>
    <row r="3771" spans="1:25">
      <c r="A3771" s="92"/>
      <c r="B3771" s="27"/>
      <c r="C3771" s="85"/>
      <c r="D3771" s="85"/>
      <c r="E3771" s="85"/>
      <c r="F3771" s="85"/>
      <c r="G3771" s="309"/>
      <c r="H3771" s="316"/>
      <c r="I3771" s="102"/>
      <c r="J3771" s="94"/>
      <c r="K3771" s="94"/>
      <c r="L3771" s="200"/>
      <c r="M3771" s="70"/>
      <c r="N3771" s="182"/>
      <c r="O3771" s="181" t="str">
        <f t="shared" si="121"/>
        <v>1900-1</v>
      </c>
      <c r="P3771" s="181">
        <f t="shared" si="120"/>
        <v>0</v>
      </c>
      <c r="W3771" s="216"/>
      <c r="X3771" s="215"/>
      <c r="Y3771" s="184"/>
    </row>
    <row r="3772" spans="1:25">
      <c r="A3772" s="92"/>
      <c r="B3772" s="27"/>
      <c r="C3772" s="85"/>
      <c r="D3772" s="85"/>
      <c r="E3772" s="85"/>
      <c r="F3772" s="85"/>
      <c r="G3772" s="309"/>
      <c r="H3772" s="316"/>
      <c r="I3772" s="102"/>
      <c r="J3772" s="94"/>
      <c r="K3772" s="94"/>
      <c r="L3772" s="200"/>
      <c r="M3772" s="70"/>
      <c r="N3772" s="182"/>
      <c r="O3772" s="181" t="str">
        <f t="shared" si="121"/>
        <v>1900-1</v>
      </c>
      <c r="P3772" s="181">
        <f t="shared" si="120"/>
        <v>0</v>
      </c>
      <c r="W3772" s="216"/>
      <c r="X3772" s="215"/>
      <c r="Y3772" s="184"/>
    </row>
    <row r="3773" spans="1:25">
      <c r="A3773" s="92"/>
      <c r="B3773" s="27"/>
      <c r="C3773" s="85"/>
      <c r="D3773" s="85"/>
      <c r="E3773" s="85"/>
      <c r="F3773" s="85"/>
      <c r="G3773" s="309"/>
      <c r="H3773" s="316"/>
      <c r="I3773" s="102"/>
      <c r="J3773" s="94"/>
      <c r="K3773" s="94"/>
      <c r="L3773" s="200"/>
      <c r="M3773" s="70"/>
      <c r="N3773" s="182"/>
      <c r="O3773" s="181" t="str">
        <f t="shared" si="121"/>
        <v>1900-1</v>
      </c>
      <c r="P3773" s="181">
        <f t="shared" si="120"/>
        <v>0</v>
      </c>
      <c r="W3773" s="216"/>
      <c r="X3773" s="215"/>
      <c r="Y3773" s="184"/>
    </row>
    <row r="3774" spans="1:25">
      <c r="A3774" s="92"/>
      <c r="B3774" s="27"/>
      <c r="C3774" s="85"/>
      <c r="D3774" s="85"/>
      <c r="E3774" s="85"/>
      <c r="F3774" s="85"/>
      <c r="G3774" s="309"/>
      <c r="H3774" s="316"/>
      <c r="I3774" s="102"/>
      <c r="J3774" s="94"/>
      <c r="K3774" s="94"/>
      <c r="L3774" s="200"/>
      <c r="M3774" s="70"/>
      <c r="N3774" s="182"/>
      <c r="O3774" s="181" t="str">
        <f t="shared" si="121"/>
        <v>1900-1</v>
      </c>
      <c r="P3774" s="181">
        <f t="shared" si="120"/>
        <v>0</v>
      </c>
      <c r="W3774" s="216"/>
      <c r="X3774" s="215"/>
      <c r="Y3774" s="184"/>
    </row>
    <row r="3775" spans="1:25">
      <c r="A3775" s="92"/>
      <c r="B3775" s="27"/>
      <c r="C3775" s="85"/>
      <c r="D3775" s="85"/>
      <c r="E3775" s="85"/>
      <c r="F3775" s="85"/>
      <c r="G3775" s="309"/>
      <c r="H3775" s="316"/>
      <c r="I3775" s="102"/>
      <c r="J3775" s="94"/>
      <c r="K3775" s="94"/>
      <c r="L3775" s="200"/>
      <c r="M3775" s="70"/>
      <c r="N3775" s="182"/>
      <c r="O3775" s="181" t="str">
        <f t="shared" si="121"/>
        <v>1900-1</v>
      </c>
      <c r="P3775" s="181">
        <f t="shared" si="120"/>
        <v>0</v>
      </c>
      <c r="W3775" s="216"/>
      <c r="X3775" s="215"/>
      <c r="Y3775" s="184"/>
    </row>
    <row r="3776" spans="1:25">
      <c r="A3776" s="92"/>
      <c r="B3776" s="27"/>
      <c r="C3776" s="85"/>
      <c r="D3776" s="85"/>
      <c r="E3776" s="85"/>
      <c r="F3776" s="85"/>
      <c r="G3776" s="309"/>
      <c r="H3776" s="316"/>
      <c r="I3776" s="102"/>
      <c r="J3776" s="94"/>
      <c r="K3776" s="94"/>
      <c r="L3776" s="200"/>
      <c r="M3776" s="70"/>
      <c r="N3776" s="182"/>
      <c r="O3776" s="181" t="str">
        <f t="shared" si="121"/>
        <v>1900-1</v>
      </c>
      <c r="P3776" s="181">
        <f t="shared" si="120"/>
        <v>0</v>
      </c>
      <c r="W3776" s="216"/>
      <c r="X3776" s="215"/>
      <c r="Y3776" s="184"/>
    </row>
    <row r="3777" spans="1:25">
      <c r="A3777" s="92"/>
      <c r="B3777" s="27"/>
      <c r="C3777" s="85"/>
      <c r="D3777" s="85"/>
      <c r="E3777" s="85"/>
      <c r="F3777" s="85"/>
      <c r="G3777" s="309"/>
      <c r="H3777" s="316"/>
      <c r="I3777" s="102"/>
      <c r="J3777" s="94"/>
      <c r="K3777" s="94"/>
      <c r="L3777" s="200"/>
      <c r="M3777" s="70"/>
      <c r="N3777" s="182"/>
      <c r="O3777" s="181" t="str">
        <f t="shared" si="121"/>
        <v>1900-1</v>
      </c>
      <c r="P3777" s="181">
        <f t="shared" si="120"/>
        <v>0</v>
      </c>
      <c r="W3777" s="216"/>
      <c r="X3777" s="215"/>
      <c r="Y3777" s="184"/>
    </row>
    <row r="3778" spans="1:25">
      <c r="A3778" s="92"/>
      <c r="B3778" s="27"/>
      <c r="C3778" s="85"/>
      <c r="D3778" s="85"/>
      <c r="E3778" s="85"/>
      <c r="F3778" s="85"/>
      <c r="G3778" s="309"/>
      <c r="H3778" s="316"/>
      <c r="I3778" s="102"/>
      <c r="J3778" s="94"/>
      <c r="K3778" s="94"/>
      <c r="L3778" s="200"/>
      <c r="M3778" s="70"/>
      <c r="N3778" s="182"/>
      <c r="O3778" s="181" t="str">
        <f t="shared" si="121"/>
        <v>1900-1</v>
      </c>
      <c r="P3778" s="181">
        <f t="shared" si="120"/>
        <v>0</v>
      </c>
      <c r="W3778" s="216"/>
      <c r="X3778" s="215"/>
      <c r="Y3778" s="184"/>
    </row>
    <row r="3779" spans="1:25">
      <c r="A3779" s="92"/>
      <c r="B3779" s="27"/>
      <c r="C3779" s="85"/>
      <c r="D3779" s="85"/>
      <c r="E3779" s="85"/>
      <c r="F3779" s="85"/>
      <c r="G3779" s="309"/>
      <c r="H3779" s="316"/>
      <c r="I3779" s="102"/>
      <c r="J3779" s="94"/>
      <c r="K3779" s="94"/>
      <c r="L3779" s="200"/>
      <c r="M3779" s="70"/>
      <c r="N3779" s="182"/>
      <c r="O3779" s="181" t="str">
        <f t="shared" si="121"/>
        <v>1900-1</v>
      </c>
      <c r="P3779" s="181">
        <f t="shared" ref="P3779:P3842" si="122">N3779*H3779</f>
        <v>0</v>
      </c>
      <c r="W3779" s="216"/>
      <c r="X3779" s="215"/>
      <c r="Y3779" s="184"/>
    </row>
    <row r="3780" spans="1:25">
      <c r="A3780" s="92"/>
      <c r="B3780" s="27"/>
      <c r="C3780" s="85"/>
      <c r="D3780" s="85"/>
      <c r="E3780" s="85"/>
      <c r="F3780" s="85"/>
      <c r="G3780" s="309"/>
      <c r="H3780" s="316"/>
      <c r="I3780" s="102"/>
      <c r="J3780" s="94"/>
      <c r="K3780" s="94"/>
      <c r="L3780" s="200"/>
      <c r="M3780" s="70"/>
      <c r="N3780" s="182"/>
      <c r="O3780" s="181" t="str">
        <f t="shared" si="121"/>
        <v>1900-1</v>
      </c>
      <c r="P3780" s="181">
        <f t="shared" si="122"/>
        <v>0</v>
      </c>
      <c r="W3780" s="216"/>
      <c r="X3780" s="215"/>
      <c r="Y3780" s="184"/>
    </row>
    <row r="3781" spans="1:25">
      <c r="A3781" s="92"/>
      <c r="B3781" s="27"/>
      <c r="C3781" s="85"/>
      <c r="D3781" s="85"/>
      <c r="E3781" s="85"/>
      <c r="F3781" s="85"/>
      <c r="G3781" s="309"/>
      <c r="H3781" s="316"/>
      <c r="I3781" s="102"/>
      <c r="J3781" s="94"/>
      <c r="K3781" s="94"/>
      <c r="L3781" s="200"/>
      <c r="M3781" s="70"/>
      <c r="N3781" s="182"/>
      <c r="O3781" s="181" t="str">
        <f t="shared" si="121"/>
        <v>1900-1</v>
      </c>
      <c r="P3781" s="181">
        <f t="shared" si="122"/>
        <v>0</v>
      </c>
      <c r="W3781" s="216"/>
      <c r="X3781" s="215"/>
      <c r="Y3781" s="184"/>
    </row>
    <row r="3782" spans="1:25">
      <c r="A3782" s="92"/>
      <c r="B3782" s="27"/>
      <c r="C3782" s="85"/>
      <c r="D3782" s="85"/>
      <c r="E3782" s="85"/>
      <c r="F3782" s="85"/>
      <c r="G3782" s="309"/>
      <c r="H3782" s="316"/>
      <c r="I3782" s="102"/>
      <c r="J3782" s="94"/>
      <c r="K3782" s="94"/>
      <c r="L3782" s="200"/>
      <c r="M3782" s="70"/>
      <c r="N3782" s="182"/>
      <c r="O3782" s="181" t="str">
        <f t="shared" si="121"/>
        <v>1900-1</v>
      </c>
      <c r="P3782" s="181">
        <f t="shared" si="122"/>
        <v>0</v>
      </c>
      <c r="W3782" s="216"/>
      <c r="X3782" s="215"/>
      <c r="Y3782" s="184"/>
    </row>
    <row r="3783" spans="1:25">
      <c r="A3783" s="92"/>
      <c r="B3783" s="27"/>
      <c r="C3783" s="85"/>
      <c r="D3783" s="85"/>
      <c r="E3783" s="85"/>
      <c r="F3783" s="85"/>
      <c r="G3783" s="309"/>
      <c r="H3783" s="316"/>
      <c r="I3783" s="102"/>
      <c r="J3783" s="94"/>
      <c r="K3783" s="94"/>
      <c r="L3783" s="200"/>
      <c r="M3783" s="70"/>
      <c r="N3783" s="182"/>
      <c r="O3783" s="181" t="str">
        <f t="shared" si="121"/>
        <v>1900-1</v>
      </c>
      <c r="P3783" s="181">
        <f t="shared" si="122"/>
        <v>0</v>
      </c>
      <c r="W3783" s="216"/>
      <c r="X3783" s="215"/>
      <c r="Y3783" s="184"/>
    </row>
    <row r="3784" spans="1:25">
      <c r="A3784" s="92"/>
      <c r="B3784" s="27"/>
      <c r="C3784" s="85"/>
      <c r="D3784" s="85"/>
      <c r="E3784" s="85"/>
      <c r="F3784" s="85"/>
      <c r="G3784" s="309"/>
      <c r="H3784" s="316"/>
      <c r="I3784" s="102"/>
      <c r="J3784" s="94"/>
      <c r="K3784" s="94"/>
      <c r="L3784" s="200"/>
      <c r="M3784" s="70"/>
      <c r="N3784" s="182"/>
      <c r="O3784" s="181" t="str">
        <f t="shared" si="121"/>
        <v>1900-1</v>
      </c>
      <c r="P3784" s="181">
        <f t="shared" si="122"/>
        <v>0</v>
      </c>
      <c r="W3784" s="216"/>
      <c r="X3784" s="215"/>
      <c r="Y3784" s="184"/>
    </row>
    <row r="3785" spans="1:25">
      <c r="A3785" s="92"/>
      <c r="B3785" s="27"/>
      <c r="C3785" s="85"/>
      <c r="D3785" s="85"/>
      <c r="E3785" s="85"/>
      <c r="F3785" s="85"/>
      <c r="G3785" s="309"/>
      <c r="H3785" s="316"/>
      <c r="I3785" s="102"/>
      <c r="J3785" s="94"/>
      <c r="K3785" s="94"/>
      <c r="L3785" s="200"/>
      <c r="M3785" s="70"/>
      <c r="N3785" s="182"/>
      <c r="O3785" s="181" t="str">
        <f t="shared" si="121"/>
        <v>1900-1</v>
      </c>
      <c r="P3785" s="181">
        <f t="shared" si="122"/>
        <v>0</v>
      </c>
      <c r="W3785" s="216"/>
      <c r="X3785" s="215"/>
      <c r="Y3785" s="184"/>
    </row>
    <row r="3786" spans="1:25">
      <c r="A3786" s="92"/>
      <c r="B3786" s="27"/>
      <c r="C3786" s="85"/>
      <c r="D3786" s="85"/>
      <c r="E3786" s="85"/>
      <c r="F3786" s="85"/>
      <c r="G3786" s="309"/>
      <c r="H3786" s="316"/>
      <c r="I3786" s="102"/>
      <c r="J3786" s="94"/>
      <c r="K3786" s="94"/>
      <c r="L3786" s="200"/>
      <c r="M3786" s="70"/>
      <c r="N3786" s="182"/>
      <c r="O3786" s="181" t="str">
        <f t="shared" si="121"/>
        <v>1900-1</v>
      </c>
      <c r="P3786" s="181">
        <f t="shared" si="122"/>
        <v>0</v>
      </c>
      <c r="W3786" s="216"/>
      <c r="X3786" s="215"/>
      <c r="Y3786" s="184"/>
    </row>
    <row r="3787" spans="1:25">
      <c r="A3787" s="92"/>
      <c r="B3787" s="27"/>
      <c r="C3787" s="85"/>
      <c r="D3787" s="85"/>
      <c r="E3787" s="85"/>
      <c r="F3787" s="85"/>
      <c r="G3787" s="309"/>
      <c r="H3787" s="316"/>
      <c r="I3787" s="102"/>
      <c r="J3787" s="94"/>
      <c r="K3787" s="94"/>
      <c r="L3787" s="200"/>
      <c r="M3787" s="70"/>
      <c r="N3787" s="182"/>
      <c r="O3787" s="181" t="str">
        <f t="shared" si="121"/>
        <v>1900-1</v>
      </c>
      <c r="P3787" s="181">
        <f t="shared" si="122"/>
        <v>0</v>
      </c>
      <c r="W3787" s="216"/>
      <c r="X3787" s="215"/>
      <c r="Y3787" s="184"/>
    </row>
    <row r="3788" spans="1:25">
      <c r="A3788" s="92"/>
      <c r="B3788" s="27"/>
      <c r="C3788" s="85"/>
      <c r="D3788" s="85"/>
      <c r="E3788" s="85"/>
      <c r="F3788" s="85"/>
      <c r="G3788" s="309"/>
      <c r="H3788" s="316"/>
      <c r="I3788" s="102"/>
      <c r="J3788" s="94"/>
      <c r="K3788" s="94"/>
      <c r="L3788" s="200"/>
      <c r="M3788" s="70"/>
      <c r="N3788" s="182"/>
      <c r="O3788" s="181" t="str">
        <f t="shared" si="121"/>
        <v>1900-1</v>
      </c>
      <c r="P3788" s="181">
        <f t="shared" si="122"/>
        <v>0</v>
      </c>
      <c r="W3788" s="216"/>
      <c r="X3788" s="215"/>
      <c r="Y3788" s="184"/>
    </row>
    <row r="3789" spans="1:25">
      <c r="A3789" s="92"/>
      <c r="B3789" s="27"/>
      <c r="C3789" s="85"/>
      <c r="D3789" s="85"/>
      <c r="E3789" s="85"/>
      <c r="F3789" s="85"/>
      <c r="G3789" s="309"/>
      <c r="H3789" s="316"/>
      <c r="I3789" s="102"/>
      <c r="J3789" s="94"/>
      <c r="K3789" s="94"/>
      <c r="L3789" s="200"/>
      <c r="M3789" s="70"/>
      <c r="N3789" s="182"/>
      <c r="O3789" s="181" t="str">
        <f t="shared" si="121"/>
        <v>1900-1</v>
      </c>
      <c r="P3789" s="181">
        <f t="shared" si="122"/>
        <v>0</v>
      </c>
      <c r="W3789" s="216"/>
      <c r="X3789" s="215"/>
      <c r="Y3789" s="184"/>
    </row>
    <row r="3790" spans="1:25">
      <c r="A3790" s="92"/>
      <c r="B3790" s="27"/>
      <c r="C3790" s="85"/>
      <c r="D3790" s="85"/>
      <c r="E3790" s="85"/>
      <c r="F3790" s="85"/>
      <c r="G3790" s="309"/>
      <c r="H3790" s="316"/>
      <c r="I3790" s="102"/>
      <c r="J3790" s="94"/>
      <c r="K3790" s="94"/>
      <c r="L3790" s="200"/>
      <c r="M3790" s="70"/>
      <c r="N3790" s="182"/>
      <c r="O3790" s="181" t="str">
        <f t="shared" si="121"/>
        <v>1900-1</v>
      </c>
      <c r="P3790" s="181">
        <f t="shared" si="122"/>
        <v>0</v>
      </c>
      <c r="W3790" s="216"/>
      <c r="X3790" s="215"/>
      <c r="Y3790" s="184"/>
    </row>
    <row r="3791" spans="1:25">
      <c r="A3791" s="92"/>
      <c r="B3791" s="27"/>
      <c r="C3791" s="85"/>
      <c r="D3791" s="85"/>
      <c r="E3791" s="85"/>
      <c r="F3791" s="85"/>
      <c r="G3791" s="309"/>
      <c r="H3791" s="316"/>
      <c r="I3791" s="102"/>
      <c r="J3791" s="94"/>
      <c r="K3791" s="94"/>
      <c r="L3791" s="200"/>
      <c r="M3791" s="70"/>
      <c r="N3791" s="182"/>
      <c r="O3791" s="181" t="str">
        <f t="shared" si="121"/>
        <v>1900-1</v>
      </c>
      <c r="P3791" s="181">
        <f t="shared" si="122"/>
        <v>0</v>
      </c>
      <c r="W3791" s="216"/>
      <c r="X3791" s="215"/>
      <c r="Y3791" s="184"/>
    </row>
    <row r="3792" spans="1:25">
      <c r="A3792" s="92"/>
      <c r="B3792" s="27"/>
      <c r="C3792" s="85"/>
      <c r="D3792" s="85"/>
      <c r="E3792" s="85"/>
      <c r="F3792" s="85"/>
      <c r="G3792" s="309"/>
      <c r="H3792" s="316"/>
      <c r="I3792" s="102"/>
      <c r="J3792" s="94"/>
      <c r="K3792" s="94"/>
      <c r="L3792" s="200"/>
      <c r="M3792" s="70"/>
      <c r="N3792" s="182"/>
      <c r="O3792" s="181" t="str">
        <f t="shared" si="121"/>
        <v>1900-1</v>
      </c>
      <c r="P3792" s="181">
        <f t="shared" si="122"/>
        <v>0</v>
      </c>
      <c r="W3792" s="216"/>
      <c r="X3792" s="215"/>
      <c r="Y3792" s="184"/>
    </row>
    <row r="3793" spans="1:25">
      <c r="A3793" s="92"/>
      <c r="B3793" s="27"/>
      <c r="C3793" s="85"/>
      <c r="D3793" s="85"/>
      <c r="E3793" s="85"/>
      <c r="F3793" s="85"/>
      <c r="G3793" s="309"/>
      <c r="H3793" s="316"/>
      <c r="I3793" s="102"/>
      <c r="J3793" s="94"/>
      <c r="K3793" s="94"/>
      <c r="L3793" s="200"/>
      <c r="M3793" s="70"/>
      <c r="N3793" s="182"/>
      <c r="O3793" s="181" t="str">
        <f t="shared" si="121"/>
        <v>1900-1</v>
      </c>
      <c r="P3793" s="181">
        <f t="shared" si="122"/>
        <v>0</v>
      </c>
      <c r="W3793" s="216"/>
      <c r="X3793" s="215"/>
      <c r="Y3793" s="184"/>
    </row>
    <row r="3794" spans="1:25">
      <c r="A3794" s="92"/>
      <c r="B3794" s="27"/>
      <c r="C3794" s="85"/>
      <c r="D3794" s="85"/>
      <c r="E3794" s="85"/>
      <c r="F3794" s="85"/>
      <c r="G3794" s="309"/>
      <c r="H3794" s="316"/>
      <c r="I3794" s="102"/>
      <c r="J3794" s="94"/>
      <c r="K3794" s="94"/>
      <c r="L3794" s="200"/>
      <c r="M3794" s="70"/>
      <c r="N3794" s="182"/>
      <c r="O3794" s="181" t="str">
        <f t="shared" si="121"/>
        <v>1900-1</v>
      </c>
      <c r="P3794" s="181">
        <f t="shared" si="122"/>
        <v>0</v>
      </c>
      <c r="W3794" s="216"/>
      <c r="X3794" s="215"/>
      <c r="Y3794" s="184"/>
    </row>
    <row r="3795" spans="1:25">
      <c r="A3795" s="92"/>
      <c r="B3795" s="27"/>
      <c r="C3795" s="85"/>
      <c r="D3795" s="85"/>
      <c r="E3795" s="85"/>
      <c r="F3795" s="85"/>
      <c r="G3795" s="309"/>
      <c r="H3795" s="316"/>
      <c r="I3795" s="102"/>
      <c r="J3795" s="94"/>
      <c r="K3795" s="94"/>
      <c r="L3795" s="200"/>
      <c r="M3795" s="70"/>
      <c r="N3795" s="182"/>
      <c r="O3795" s="181" t="str">
        <f t="shared" si="121"/>
        <v>1900-1</v>
      </c>
      <c r="P3795" s="181">
        <f t="shared" si="122"/>
        <v>0</v>
      </c>
      <c r="W3795" s="216"/>
      <c r="X3795" s="215"/>
      <c r="Y3795" s="184"/>
    </row>
    <row r="3796" spans="1:25">
      <c r="A3796" s="92"/>
      <c r="B3796" s="27"/>
      <c r="C3796" s="85"/>
      <c r="D3796" s="85"/>
      <c r="E3796" s="85"/>
      <c r="F3796" s="85"/>
      <c r="G3796" s="309"/>
      <c r="H3796" s="316"/>
      <c r="I3796" s="102"/>
      <c r="J3796" s="94"/>
      <c r="K3796" s="94"/>
      <c r="L3796" s="200"/>
      <c r="M3796" s="70"/>
      <c r="N3796" s="182"/>
      <c r="O3796" s="181" t="str">
        <f t="shared" si="121"/>
        <v>1900-1</v>
      </c>
      <c r="P3796" s="181">
        <f t="shared" si="122"/>
        <v>0</v>
      </c>
      <c r="W3796" s="216"/>
      <c r="X3796" s="215"/>
      <c r="Y3796" s="184"/>
    </row>
    <row r="3797" spans="1:25">
      <c r="A3797" s="92"/>
      <c r="B3797" s="27"/>
      <c r="C3797" s="85"/>
      <c r="D3797" s="85"/>
      <c r="E3797" s="85"/>
      <c r="F3797" s="85"/>
      <c r="G3797" s="309"/>
      <c r="H3797" s="316"/>
      <c r="I3797" s="102"/>
      <c r="J3797" s="94"/>
      <c r="K3797" s="94"/>
      <c r="L3797" s="200"/>
      <c r="M3797" s="70"/>
      <c r="N3797" s="182"/>
      <c r="O3797" s="181" t="str">
        <f t="shared" si="121"/>
        <v>1900-1</v>
      </c>
      <c r="P3797" s="181">
        <f t="shared" si="122"/>
        <v>0</v>
      </c>
      <c r="W3797" s="216"/>
      <c r="X3797" s="215"/>
      <c r="Y3797" s="184"/>
    </row>
    <row r="3798" spans="1:25">
      <c r="A3798" s="92"/>
      <c r="B3798" s="27"/>
      <c r="C3798" s="85"/>
      <c r="D3798" s="85"/>
      <c r="E3798" s="85"/>
      <c r="F3798" s="85"/>
      <c r="G3798" s="309"/>
      <c r="H3798" s="316"/>
      <c r="I3798" s="102"/>
      <c r="J3798" s="94"/>
      <c r="K3798" s="94"/>
      <c r="L3798" s="200"/>
      <c r="M3798" s="70"/>
      <c r="N3798" s="182"/>
      <c r="O3798" s="181" t="str">
        <f t="shared" si="121"/>
        <v>1900-1</v>
      </c>
      <c r="P3798" s="181">
        <f t="shared" si="122"/>
        <v>0</v>
      </c>
      <c r="W3798" s="216"/>
      <c r="X3798" s="215"/>
      <c r="Y3798" s="184"/>
    </row>
    <row r="3799" spans="1:25">
      <c r="A3799" s="92"/>
      <c r="B3799" s="27"/>
      <c r="C3799" s="85"/>
      <c r="D3799" s="85"/>
      <c r="E3799" s="85"/>
      <c r="F3799" s="85"/>
      <c r="G3799" s="309"/>
      <c r="H3799" s="316"/>
      <c r="I3799" s="102"/>
      <c r="J3799" s="94"/>
      <c r="K3799" s="94"/>
      <c r="L3799" s="200"/>
      <c r="M3799" s="70"/>
      <c r="N3799" s="182"/>
      <c r="O3799" s="181" t="str">
        <f t="shared" si="121"/>
        <v>1900-1</v>
      </c>
      <c r="P3799" s="181">
        <f t="shared" si="122"/>
        <v>0</v>
      </c>
      <c r="W3799" s="216"/>
      <c r="X3799" s="215"/>
      <c r="Y3799" s="184"/>
    </row>
    <row r="3800" spans="1:25">
      <c r="A3800" s="92"/>
      <c r="B3800" s="27"/>
      <c r="C3800" s="85"/>
      <c r="D3800" s="85"/>
      <c r="E3800" s="85"/>
      <c r="F3800" s="85"/>
      <c r="G3800" s="309"/>
      <c r="H3800" s="316"/>
      <c r="I3800" s="102"/>
      <c r="J3800" s="94"/>
      <c r="K3800" s="94"/>
      <c r="L3800" s="200"/>
      <c r="M3800" s="70"/>
      <c r="N3800" s="182"/>
      <c r="O3800" s="181" t="str">
        <f t="shared" si="121"/>
        <v>1900-1</v>
      </c>
      <c r="P3800" s="181">
        <f t="shared" si="122"/>
        <v>0</v>
      </c>
      <c r="W3800" s="216"/>
      <c r="X3800" s="215"/>
      <c r="Y3800" s="184"/>
    </row>
    <row r="3801" spans="1:25">
      <c r="A3801" s="92"/>
      <c r="B3801" s="27"/>
      <c r="C3801" s="85"/>
      <c r="D3801" s="85"/>
      <c r="E3801" s="85"/>
      <c r="F3801" s="85"/>
      <c r="G3801" s="309"/>
      <c r="H3801" s="316"/>
      <c r="I3801" s="102"/>
      <c r="J3801" s="94"/>
      <c r="K3801" s="94"/>
      <c r="L3801" s="200"/>
      <c r="M3801" s="70"/>
      <c r="N3801" s="182"/>
      <c r="O3801" s="181" t="str">
        <f t="shared" si="121"/>
        <v>1900-1</v>
      </c>
      <c r="P3801" s="181">
        <f t="shared" si="122"/>
        <v>0</v>
      </c>
      <c r="W3801" s="216"/>
      <c r="X3801" s="215"/>
      <c r="Y3801" s="184"/>
    </row>
    <row r="3802" spans="1:25">
      <c r="A3802" s="92"/>
      <c r="B3802" s="27"/>
      <c r="C3802" s="85"/>
      <c r="D3802" s="85"/>
      <c r="E3802" s="85"/>
      <c r="F3802" s="85"/>
      <c r="G3802" s="309"/>
      <c r="H3802" s="316"/>
      <c r="I3802" s="102"/>
      <c r="J3802" s="94"/>
      <c r="K3802" s="94"/>
      <c r="L3802" s="200"/>
      <c r="M3802" s="70"/>
      <c r="N3802" s="182"/>
      <c r="O3802" s="181" t="str">
        <f t="shared" si="121"/>
        <v>1900-1</v>
      </c>
      <c r="P3802" s="181">
        <f t="shared" si="122"/>
        <v>0</v>
      </c>
      <c r="W3802" s="216"/>
      <c r="X3802" s="215"/>
      <c r="Y3802" s="184"/>
    </row>
    <row r="3803" spans="1:25">
      <c r="A3803" s="92"/>
      <c r="B3803" s="27"/>
      <c r="C3803" s="85"/>
      <c r="D3803" s="85"/>
      <c r="E3803" s="85"/>
      <c r="F3803" s="85"/>
      <c r="G3803" s="309"/>
      <c r="H3803" s="316"/>
      <c r="I3803" s="102"/>
      <c r="J3803" s="94"/>
      <c r="K3803" s="94"/>
      <c r="L3803" s="200"/>
      <c r="M3803" s="70"/>
      <c r="N3803" s="182"/>
      <c r="O3803" s="181" t="str">
        <f t="shared" si="121"/>
        <v>1900-1</v>
      </c>
      <c r="P3803" s="181">
        <f t="shared" si="122"/>
        <v>0</v>
      </c>
      <c r="W3803" s="216"/>
      <c r="X3803" s="215"/>
      <c r="Y3803" s="184"/>
    </row>
    <row r="3804" spans="1:25">
      <c r="A3804" s="92"/>
      <c r="B3804" s="27"/>
      <c r="C3804" s="85"/>
      <c r="D3804" s="85"/>
      <c r="E3804" s="85"/>
      <c r="F3804" s="85"/>
      <c r="G3804" s="309"/>
      <c r="H3804" s="316"/>
      <c r="I3804" s="102"/>
      <c r="J3804" s="94"/>
      <c r="K3804" s="94"/>
      <c r="L3804" s="200"/>
      <c r="M3804" s="70"/>
      <c r="N3804" s="182"/>
      <c r="O3804" s="181" t="str">
        <f t="shared" si="121"/>
        <v>1900-1</v>
      </c>
      <c r="P3804" s="181">
        <f t="shared" si="122"/>
        <v>0</v>
      </c>
      <c r="W3804" s="216"/>
      <c r="X3804" s="215"/>
      <c r="Y3804" s="184"/>
    </row>
    <row r="3805" spans="1:25">
      <c r="A3805" s="92"/>
      <c r="B3805" s="27"/>
      <c r="C3805" s="85"/>
      <c r="D3805" s="85"/>
      <c r="E3805" s="85"/>
      <c r="F3805" s="85"/>
      <c r="G3805" s="309"/>
      <c r="H3805" s="316"/>
      <c r="I3805" s="102"/>
      <c r="J3805" s="94"/>
      <c r="K3805" s="94"/>
      <c r="L3805" s="200"/>
      <c r="M3805" s="70"/>
      <c r="N3805" s="182"/>
      <c r="O3805" s="181" t="str">
        <f t="shared" si="121"/>
        <v>1900-1</v>
      </c>
      <c r="P3805" s="181">
        <f t="shared" si="122"/>
        <v>0</v>
      </c>
      <c r="W3805" s="216"/>
      <c r="X3805" s="215"/>
      <c r="Y3805" s="184"/>
    </row>
    <row r="3806" spans="1:25">
      <c r="A3806" s="92"/>
      <c r="B3806" s="27"/>
      <c r="C3806" s="85"/>
      <c r="D3806" s="85"/>
      <c r="E3806" s="85"/>
      <c r="F3806" s="85"/>
      <c r="G3806" s="309"/>
      <c r="H3806" s="316"/>
      <c r="I3806" s="102"/>
      <c r="J3806" s="94"/>
      <c r="K3806" s="94"/>
      <c r="L3806" s="200"/>
      <c r="M3806" s="70"/>
      <c r="N3806" s="182"/>
      <c r="O3806" s="181" t="str">
        <f t="shared" si="121"/>
        <v>1900-1</v>
      </c>
      <c r="P3806" s="181">
        <f t="shared" si="122"/>
        <v>0</v>
      </c>
      <c r="W3806" s="216"/>
      <c r="X3806" s="215"/>
      <c r="Y3806" s="184"/>
    </row>
    <row r="3807" spans="1:25">
      <c r="A3807" s="92"/>
      <c r="B3807" s="27"/>
      <c r="C3807" s="85"/>
      <c r="D3807" s="85"/>
      <c r="E3807" s="85"/>
      <c r="F3807" s="85"/>
      <c r="G3807" s="309"/>
      <c r="H3807" s="316"/>
      <c r="I3807" s="102"/>
      <c r="J3807" s="94"/>
      <c r="K3807" s="94"/>
      <c r="L3807" s="200"/>
      <c r="M3807" s="70"/>
      <c r="N3807" s="182"/>
      <c r="O3807" s="181" t="str">
        <f t="shared" si="121"/>
        <v>1900-1</v>
      </c>
      <c r="P3807" s="181">
        <f t="shared" si="122"/>
        <v>0</v>
      </c>
      <c r="W3807" s="216"/>
      <c r="X3807" s="215"/>
      <c r="Y3807" s="184"/>
    </row>
    <row r="3808" spans="1:25">
      <c r="A3808" s="92"/>
      <c r="B3808" s="27"/>
      <c r="C3808" s="85"/>
      <c r="D3808" s="85"/>
      <c r="E3808" s="85"/>
      <c r="F3808" s="85"/>
      <c r="G3808" s="309"/>
      <c r="H3808" s="316"/>
      <c r="I3808" s="102"/>
      <c r="J3808" s="94"/>
      <c r="K3808" s="94"/>
      <c r="L3808" s="200"/>
      <c r="M3808" s="70"/>
      <c r="N3808" s="182"/>
      <c r="O3808" s="181" t="str">
        <f t="shared" si="121"/>
        <v>1900-1</v>
      </c>
      <c r="P3808" s="181">
        <f t="shared" si="122"/>
        <v>0</v>
      </c>
      <c r="W3808" s="216"/>
      <c r="X3808" s="215"/>
      <c r="Y3808" s="184"/>
    </row>
    <row r="3809" spans="1:25">
      <c r="A3809" s="92"/>
      <c r="B3809" s="27"/>
      <c r="C3809" s="85"/>
      <c r="D3809" s="85"/>
      <c r="E3809" s="85"/>
      <c r="F3809" s="85"/>
      <c r="G3809" s="309"/>
      <c r="H3809" s="316"/>
      <c r="I3809" s="102"/>
      <c r="J3809" s="94"/>
      <c r="K3809" s="94"/>
      <c r="L3809" s="200"/>
      <c r="M3809" s="70"/>
      <c r="N3809" s="182"/>
      <c r="O3809" s="181" t="str">
        <f t="shared" si="121"/>
        <v>1900-1</v>
      </c>
      <c r="P3809" s="181">
        <f t="shared" si="122"/>
        <v>0</v>
      </c>
      <c r="W3809" s="216"/>
      <c r="X3809" s="215"/>
      <c r="Y3809" s="184"/>
    </row>
    <row r="3810" spans="1:25">
      <c r="A3810" s="92"/>
      <c r="B3810" s="27"/>
      <c r="C3810" s="85"/>
      <c r="D3810" s="85"/>
      <c r="E3810" s="85"/>
      <c r="F3810" s="85"/>
      <c r="G3810" s="309"/>
      <c r="H3810" s="316"/>
      <c r="I3810" s="102"/>
      <c r="J3810" s="94"/>
      <c r="K3810" s="94"/>
      <c r="L3810" s="200"/>
      <c r="M3810" s="70"/>
      <c r="N3810" s="182"/>
      <c r="O3810" s="181" t="str">
        <f t="shared" si="121"/>
        <v>1900-1</v>
      </c>
      <c r="P3810" s="181">
        <f t="shared" si="122"/>
        <v>0</v>
      </c>
      <c r="W3810" s="216"/>
      <c r="X3810" s="215"/>
      <c r="Y3810" s="184"/>
    </row>
    <row r="3811" spans="1:25">
      <c r="A3811" s="92"/>
      <c r="B3811" s="27"/>
      <c r="C3811" s="85"/>
      <c r="D3811" s="85"/>
      <c r="E3811" s="85"/>
      <c r="F3811" s="85"/>
      <c r="G3811" s="309"/>
      <c r="H3811" s="316"/>
      <c r="I3811" s="102"/>
      <c r="J3811" s="94"/>
      <c r="K3811" s="94"/>
      <c r="L3811" s="200"/>
      <c r="M3811" s="70"/>
      <c r="N3811" s="182"/>
      <c r="O3811" s="181" t="str">
        <f t="shared" si="121"/>
        <v>1900-1</v>
      </c>
      <c r="P3811" s="181">
        <f t="shared" si="122"/>
        <v>0</v>
      </c>
      <c r="W3811" s="216"/>
      <c r="X3811" s="215"/>
      <c r="Y3811" s="184"/>
    </row>
    <row r="3812" spans="1:25">
      <c r="A3812" s="92"/>
      <c r="B3812" s="27"/>
      <c r="C3812" s="85"/>
      <c r="D3812" s="85"/>
      <c r="E3812" s="85"/>
      <c r="F3812" s="85"/>
      <c r="G3812" s="309"/>
      <c r="H3812" s="316"/>
      <c r="I3812" s="102"/>
      <c r="J3812" s="94"/>
      <c r="K3812" s="94"/>
      <c r="L3812" s="200"/>
      <c r="M3812" s="70"/>
      <c r="N3812" s="182"/>
      <c r="O3812" s="181" t="str">
        <f t="shared" si="121"/>
        <v>1900-1</v>
      </c>
      <c r="P3812" s="181">
        <f t="shared" si="122"/>
        <v>0</v>
      </c>
      <c r="W3812" s="216"/>
      <c r="X3812" s="215"/>
      <c r="Y3812" s="184"/>
    </row>
    <row r="3813" spans="1:25">
      <c r="A3813" s="92"/>
      <c r="B3813" s="27"/>
      <c r="C3813" s="85"/>
      <c r="D3813" s="85"/>
      <c r="E3813" s="85"/>
      <c r="F3813" s="85"/>
      <c r="G3813" s="309"/>
      <c r="H3813" s="316"/>
      <c r="I3813" s="102"/>
      <c r="J3813" s="94"/>
      <c r="K3813" s="94"/>
      <c r="L3813" s="200"/>
      <c r="M3813" s="70"/>
      <c r="N3813" s="182"/>
      <c r="O3813" s="181" t="str">
        <f t="shared" si="121"/>
        <v>1900-1</v>
      </c>
      <c r="P3813" s="181">
        <f t="shared" si="122"/>
        <v>0</v>
      </c>
      <c r="W3813" s="216"/>
      <c r="X3813" s="215"/>
      <c r="Y3813" s="184"/>
    </row>
    <row r="3814" spans="1:25">
      <c r="A3814" s="92"/>
      <c r="B3814" s="27"/>
      <c r="C3814" s="85"/>
      <c r="D3814" s="85"/>
      <c r="E3814" s="85"/>
      <c r="F3814" s="85"/>
      <c r="G3814" s="309"/>
      <c r="H3814" s="316"/>
      <c r="I3814" s="102"/>
      <c r="J3814" s="94"/>
      <c r="K3814" s="94"/>
      <c r="L3814" s="200"/>
      <c r="M3814" s="70"/>
      <c r="N3814" s="182"/>
      <c r="O3814" s="181" t="str">
        <f t="shared" si="121"/>
        <v>1900-1</v>
      </c>
      <c r="P3814" s="181">
        <f t="shared" si="122"/>
        <v>0</v>
      </c>
      <c r="W3814" s="216"/>
      <c r="X3814" s="215"/>
      <c r="Y3814" s="184"/>
    </row>
    <row r="3815" spans="1:25">
      <c r="A3815" s="92"/>
      <c r="B3815" s="27"/>
      <c r="C3815" s="85"/>
      <c r="D3815" s="85"/>
      <c r="E3815" s="85"/>
      <c r="F3815" s="85"/>
      <c r="G3815" s="309"/>
      <c r="H3815" s="316"/>
      <c r="I3815" s="102"/>
      <c r="J3815" s="94"/>
      <c r="K3815" s="94"/>
      <c r="L3815" s="200"/>
      <c r="M3815" s="70"/>
      <c r="N3815" s="182"/>
      <c r="O3815" s="181" t="str">
        <f t="shared" si="121"/>
        <v>1900-1</v>
      </c>
      <c r="P3815" s="181">
        <f t="shared" si="122"/>
        <v>0</v>
      </c>
      <c r="W3815" s="216"/>
      <c r="X3815" s="215"/>
      <c r="Y3815" s="184"/>
    </row>
    <row r="3816" spans="1:25">
      <c r="A3816" s="92"/>
      <c r="B3816" s="27"/>
      <c r="C3816" s="85"/>
      <c r="D3816" s="85"/>
      <c r="E3816" s="85"/>
      <c r="F3816" s="85"/>
      <c r="G3816" s="309"/>
      <c r="H3816" s="316"/>
      <c r="I3816" s="102"/>
      <c r="J3816" s="94"/>
      <c r="K3816" s="94"/>
      <c r="L3816" s="200"/>
      <c r="M3816" s="70"/>
      <c r="N3816" s="182"/>
      <c r="O3816" s="181" t="str">
        <f t="shared" si="121"/>
        <v>1900-1</v>
      </c>
      <c r="P3816" s="181">
        <f t="shared" si="122"/>
        <v>0</v>
      </c>
      <c r="W3816" s="216"/>
      <c r="X3816" s="215"/>
      <c r="Y3816" s="184"/>
    </row>
    <row r="3817" spans="1:25">
      <c r="A3817" s="92"/>
      <c r="B3817" s="27"/>
      <c r="C3817" s="85"/>
      <c r="D3817" s="85"/>
      <c r="E3817" s="85"/>
      <c r="F3817" s="85"/>
      <c r="G3817" s="309"/>
      <c r="H3817" s="316"/>
      <c r="I3817" s="102"/>
      <c r="J3817" s="94"/>
      <c r="K3817" s="94"/>
      <c r="L3817" s="200"/>
      <c r="M3817" s="70"/>
      <c r="N3817" s="182"/>
      <c r="O3817" s="181" t="str">
        <f t="shared" si="121"/>
        <v>1900-1</v>
      </c>
      <c r="P3817" s="181">
        <f t="shared" si="122"/>
        <v>0</v>
      </c>
      <c r="W3817" s="216"/>
      <c r="X3817" s="215"/>
      <c r="Y3817" s="184"/>
    </row>
    <row r="3818" spans="1:25">
      <c r="A3818" s="92"/>
      <c r="B3818" s="27"/>
      <c r="C3818" s="85"/>
      <c r="D3818" s="85"/>
      <c r="E3818" s="85"/>
      <c r="F3818" s="85"/>
      <c r="G3818" s="309"/>
      <c r="H3818" s="316"/>
      <c r="I3818" s="102"/>
      <c r="J3818" s="94"/>
      <c r="K3818" s="94"/>
      <c r="L3818" s="200"/>
      <c r="M3818" s="70"/>
      <c r="N3818" s="182"/>
      <c r="O3818" s="181" t="str">
        <f t="shared" si="121"/>
        <v>1900-1</v>
      </c>
      <c r="P3818" s="181">
        <f t="shared" si="122"/>
        <v>0</v>
      </c>
      <c r="W3818" s="216"/>
      <c r="X3818" s="215"/>
      <c r="Y3818" s="184"/>
    </row>
    <row r="3819" spans="1:25">
      <c r="A3819" s="92"/>
      <c r="B3819" s="27"/>
      <c r="C3819" s="85"/>
      <c r="D3819" s="85"/>
      <c r="E3819" s="85"/>
      <c r="F3819" s="85"/>
      <c r="G3819" s="309"/>
      <c r="H3819" s="316"/>
      <c r="I3819" s="102"/>
      <c r="J3819" s="94"/>
      <c r="K3819" s="94"/>
      <c r="L3819" s="200"/>
      <c r="M3819" s="70"/>
      <c r="N3819" s="182"/>
      <c r="O3819" s="181" t="str">
        <f t="shared" si="121"/>
        <v>1900-1</v>
      </c>
      <c r="P3819" s="181">
        <f t="shared" si="122"/>
        <v>0</v>
      </c>
      <c r="W3819" s="216"/>
      <c r="X3819" s="215"/>
      <c r="Y3819" s="184"/>
    </row>
    <row r="3820" spans="1:25">
      <c r="A3820" s="92"/>
      <c r="B3820" s="27"/>
      <c r="C3820" s="85"/>
      <c r="D3820" s="85"/>
      <c r="E3820" s="85"/>
      <c r="F3820" s="85"/>
      <c r="G3820" s="309"/>
      <c r="H3820" s="316"/>
      <c r="I3820" s="102"/>
      <c r="J3820" s="94"/>
      <c r="K3820" s="94"/>
      <c r="L3820" s="200"/>
      <c r="M3820" s="70"/>
      <c r="N3820" s="182"/>
      <c r="O3820" s="181" t="str">
        <f t="shared" si="121"/>
        <v>1900-1</v>
      </c>
      <c r="P3820" s="181">
        <f t="shared" si="122"/>
        <v>0</v>
      </c>
      <c r="W3820" s="216"/>
      <c r="X3820" s="215"/>
      <c r="Y3820" s="184"/>
    </row>
    <row r="3821" spans="1:25">
      <c r="A3821" s="92"/>
      <c r="B3821" s="27"/>
      <c r="C3821" s="85"/>
      <c r="D3821" s="85"/>
      <c r="E3821" s="85"/>
      <c r="F3821" s="85"/>
      <c r="G3821" s="309"/>
      <c r="H3821" s="316"/>
      <c r="I3821" s="102"/>
      <c r="J3821" s="94"/>
      <c r="K3821" s="94"/>
      <c r="L3821" s="200"/>
      <c r="M3821" s="70"/>
      <c r="N3821" s="182"/>
      <c r="O3821" s="181" t="str">
        <f t="shared" si="121"/>
        <v>1900-1</v>
      </c>
      <c r="P3821" s="181">
        <f t="shared" si="122"/>
        <v>0</v>
      </c>
      <c r="W3821" s="216"/>
      <c r="X3821" s="215"/>
      <c r="Y3821" s="184"/>
    </row>
    <row r="3822" spans="1:25">
      <c r="A3822" s="92"/>
      <c r="B3822" s="27"/>
      <c r="C3822" s="85"/>
      <c r="D3822" s="85"/>
      <c r="E3822" s="85"/>
      <c r="F3822" s="85"/>
      <c r="G3822" s="309"/>
      <c r="H3822" s="316"/>
      <c r="I3822" s="102"/>
      <c r="J3822" s="94"/>
      <c r="K3822" s="94"/>
      <c r="L3822" s="200"/>
      <c r="M3822" s="70"/>
      <c r="N3822" s="182"/>
      <c r="O3822" s="181" t="str">
        <f t="shared" si="121"/>
        <v>1900-1</v>
      </c>
      <c r="P3822" s="181">
        <f t="shared" si="122"/>
        <v>0</v>
      </c>
      <c r="W3822" s="216"/>
      <c r="X3822" s="215"/>
      <c r="Y3822" s="184"/>
    </row>
    <row r="3823" spans="1:25">
      <c r="A3823" s="92"/>
      <c r="B3823" s="27"/>
      <c r="C3823" s="85"/>
      <c r="D3823" s="85"/>
      <c r="E3823" s="85"/>
      <c r="F3823" s="85"/>
      <c r="G3823" s="309"/>
      <c r="H3823" s="316"/>
      <c r="I3823" s="102"/>
      <c r="J3823" s="94"/>
      <c r="K3823" s="94"/>
      <c r="L3823" s="200"/>
      <c r="M3823" s="70"/>
      <c r="N3823" s="182"/>
      <c r="O3823" s="181" t="str">
        <f t="shared" ref="O3823:O3884" si="123">YEAR(B3823)&amp;"-"&amp;MONTH(B3823)</f>
        <v>1900-1</v>
      </c>
      <c r="P3823" s="181">
        <f t="shared" si="122"/>
        <v>0</v>
      </c>
      <c r="W3823" s="216"/>
      <c r="X3823" s="215"/>
      <c r="Y3823" s="184"/>
    </row>
    <row r="3824" spans="1:25">
      <c r="A3824" s="92"/>
      <c r="B3824" s="27"/>
      <c r="C3824" s="85"/>
      <c r="D3824" s="85"/>
      <c r="E3824" s="85"/>
      <c r="F3824" s="85"/>
      <c r="G3824" s="309"/>
      <c r="H3824" s="316"/>
      <c r="I3824" s="102"/>
      <c r="J3824" s="94"/>
      <c r="K3824" s="94"/>
      <c r="L3824" s="200"/>
      <c r="M3824" s="70"/>
      <c r="N3824" s="182"/>
      <c r="O3824" s="181" t="str">
        <f t="shared" si="123"/>
        <v>1900-1</v>
      </c>
      <c r="P3824" s="181">
        <f t="shared" si="122"/>
        <v>0</v>
      </c>
      <c r="W3824" s="216"/>
      <c r="X3824" s="215"/>
      <c r="Y3824" s="184"/>
    </row>
    <row r="3825" spans="1:25">
      <c r="A3825" s="92"/>
      <c r="B3825" s="27"/>
      <c r="C3825" s="85"/>
      <c r="D3825" s="85"/>
      <c r="E3825" s="85"/>
      <c r="F3825" s="85"/>
      <c r="G3825" s="309"/>
      <c r="H3825" s="316"/>
      <c r="I3825" s="102"/>
      <c r="J3825" s="94"/>
      <c r="K3825" s="94"/>
      <c r="L3825" s="200"/>
      <c r="M3825" s="70"/>
      <c r="N3825" s="182"/>
      <c r="O3825" s="181" t="str">
        <f t="shared" si="123"/>
        <v>1900-1</v>
      </c>
      <c r="P3825" s="181">
        <f t="shared" si="122"/>
        <v>0</v>
      </c>
      <c r="W3825" s="216"/>
      <c r="X3825" s="215"/>
      <c r="Y3825" s="184"/>
    </row>
    <row r="3826" spans="1:25">
      <c r="A3826" s="92"/>
      <c r="B3826" s="27"/>
      <c r="C3826" s="85"/>
      <c r="D3826" s="85"/>
      <c r="E3826" s="85"/>
      <c r="F3826" s="85"/>
      <c r="G3826" s="309"/>
      <c r="H3826" s="316"/>
      <c r="I3826" s="102"/>
      <c r="J3826" s="94"/>
      <c r="K3826" s="94"/>
      <c r="L3826" s="200"/>
      <c r="M3826" s="70"/>
      <c r="N3826" s="182"/>
      <c r="O3826" s="181" t="str">
        <f t="shared" si="123"/>
        <v>1900-1</v>
      </c>
      <c r="P3826" s="181">
        <f t="shared" si="122"/>
        <v>0</v>
      </c>
      <c r="W3826" s="216"/>
      <c r="X3826" s="215"/>
      <c r="Y3826" s="184"/>
    </row>
    <row r="3827" spans="1:25">
      <c r="A3827" s="92"/>
      <c r="B3827" s="27"/>
      <c r="C3827" s="85"/>
      <c r="D3827" s="85"/>
      <c r="E3827" s="85"/>
      <c r="F3827" s="85"/>
      <c r="G3827" s="309"/>
      <c r="H3827" s="316"/>
      <c r="I3827" s="102"/>
      <c r="J3827" s="94"/>
      <c r="K3827" s="94"/>
      <c r="L3827" s="200"/>
      <c r="M3827" s="70"/>
      <c r="N3827" s="182"/>
      <c r="O3827" s="181" t="str">
        <f t="shared" si="123"/>
        <v>1900-1</v>
      </c>
      <c r="P3827" s="181">
        <f t="shared" si="122"/>
        <v>0</v>
      </c>
      <c r="W3827" s="216"/>
      <c r="X3827" s="215"/>
      <c r="Y3827" s="184"/>
    </row>
    <row r="3828" spans="1:25">
      <c r="A3828" s="92"/>
      <c r="B3828" s="27"/>
      <c r="C3828" s="85"/>
      <c r="D3828" s="85"/>
      <c r="E3828" s="85"/>
      <c r="F3828" s="85"/>
      <c r="G3828" s="309"/>
      <c r="H3828" s="316"/>
      <c r="I3828" s="102"/>
      <c r="J3828" s="94"/>
      <c r="K3828" s="94"/>
      <c r="L3828" s="200"/>
      <c r="M3828" s="70"/>
      <c r="N3828" s="182"/>
      <c r="O3828" s="181" t="str">
        <f t="shared" si="123"/>
        <v>1900-1</v>
      </c>
      <c r="P3828" s="181">
        <f t="shared" si="122"/>
        <v>0</v>
      </c>
      <c r="W3828" s="216"/>
      <c r="X3828" s="215"/>
      <c r="Y3828" s="184"/>
    </row>
    <row r="3829" spans="1:25">
      <c r="A3829" s="92"/>
      <c r="B3829" s="27"/>
      <c r="C3829" s="85"/>
      <c r="D3829" s="85"/>
      <c r="E3829" s="85"/>
      <c r="F3829" s="85"/>
      <c r="G3829" s="309"/>
      <c r="H3829" s="316"/>
      <c r="I3829" s="102"/>
      <c r="J3829" s="94"/>
      <c r="K3829" s="94"/>
      <c r="L3829" s="200"/>
      <c r="M3829" s="70"/>
      <c r="N3829" s="182"/>
      <c r="O3829" s="181" t="str">
        <f t="shared" si="123"/>
        <v>1900-1</v>
      </c>
      <c r="P3829" s="181">
        <f t="shared" si="122"/>
        <v>0</v>
      </c>
      <c r="W3829" s="216"/>
      <c r="X3829" s="215"/>
      <c r="Y3829" s="184"/>
    </row>
    <row r="3830" spans="1:25">
      <c r="A3830" s="92"/>
      <c r="B3830" s="27"/>
      <c r="C3830" s="85"/>
      <c r="D3830" s="85"/>
      <c r="E3830" s="85"/>
      <c r="F3830" s="85"/>
      <c r="G3830" s="309"/>
      <c r="H3830" s="316"/>
      <c r="I3830" s="102"/>
      <c r="J3830" s="94"/>
      <c r="K3830" s="94"/>
      <c r="L3830" s="200"/>
      <c r="M3830" s="70"/>
      <c r="N3830" s="182"/>
      <c r="O3830" s="181" t="str">
        <f t="shared" si="123"/>
        <v>1900-1</v>
      </c>
      <c r="P3830" s="181">
        <f t="shared" si="122"/>
        <v>0</v>
      </c>
      <c r="W3830" s="216"/>
      <c r="X3830" s="215"/>
      <c r="Y3830" s="184"/>
    </row>
    <row r="3831" spans="1:25">
      <c r="A3831" s="92"/>
      <c r="B3831" s="27"/>
      <c r="C3831" s="85"/>
      <c r="D3831" s="85"/>
      <c r="E3831" s="85"/>
      <c r="F3831" s="85"/>
      <c r="G3831" s="309"/>
      <c r="H3831" s="316"/>
      <c r="I3831" s="102"/>
      <c r="J3831" s="94"/>
      <c r="K3831" s="94"/>
      <c r="L3831" s="200"/>
      <c r="M3831" s="70"/>
      <c r="N3831" s="182"/>
      <c r="O3831" s="181" t="str">
        <f t="shared" si="123"/>
        <v>1900-1</v>
      </c>
      <c r="P3831" s="181">
        <f t="shared" si="122"/>
        <v>0</v>
      </c>
      <c r="W3831" s="216"/>
      <c r="X3831" s="215"/>
      <c r="Y3831" s="184"/>
    </row>
    <row r="3832" spans="1:25">
      <c r="A3832" s="92"/>
      <c r="B3832" s="27"/>
      <c r="C3832" s="85"/>
      <c r="D3832" s="85"/>
      <c r="E3832" s="85"/>
      <c r="F3832" s="85"/>
      <c r="G3832" s="309"/>
      <c r="H3832" s="316"/>
      <c r="I3832" s="102"/>
      <c r="J3832" s="94"/>
      <c r="K3832" s="94"/>
      <c r="L3832" s="200"/>
      <c r="M3832" s="70"/>
      <c r="N3832" s="182"/>
      <c r="O3832" s="181" t="str">
        <f t="shared" si="123"/>
        <v>1900-1</v>
      </c>
      <c r="P3832" s="181">
        <f t="shared" si="122"/>
        <v>0</v>
      </c>
      <c r="W3832" s="216"/>
      <c r="X3832" s="215"/>
      <c r="Y3832" s="184"/>
    </row>
    <row r="3833" spans="1:25">
      <c r="A3833" s="92"/>
      <c r="B3833" s="27"/>
      <c r="C3833" s="85"/>
      <c r="D3833" s="85"/>
      <c r="E3833" s="85"/>
      <c r="F3833" s="85"/>
      <c r="G3833" s="309"/>
      <c r="H3833" s="316"/>
      <c r="I3833" s="102"/>
      <c r="J3833" s="94"/>
      <c r="K3833" s="94"/>
      <c r="L3833" s="200"/>
      <c r="M3833" s="70"/>
      <c r="N3833" s="182"/>
      <c r="O3833" s="181" t="str">
        <f t="shared" si="123"/>
        <v>1900-1</v>
      </c>
      <c r="P3833" s="181">
        <f t="shared" si="122"/>
        <v>0</v>
      </c>
      <c r="W3833" s="216"/>
      <c r="X3833" s="215"/>
      <c r="Y3833" s="184"/>
    </row>
    <row r="3834" spans="1:25">
      <c r="A3834" s="92"/>
      <c r="B3834" s="27"/>
      <c r="C3834" s="85"/>
      <c r="D3834" s="85"/>
      <c r="E3834" s="85"/>
      <c r="F3834" s="85"/>
      <c r="G3834" s="309"/>
      <c r="H3834" s="316"/>
      <c r="I3834" s="102"/>
      <c r="J3834" s="94"/>
      <c r="K3834" s="94"/>
      <c r="L3834" s="200"/>
      <c r="M3834" s="70"/>
      <c r="N3834" s="182"/>
      <c r="O3834" s="181" t="str">
        <f t="shared" si="123"/>
        <v>1900-1</v>
      </c>
      <c r="P3834" s="181">
        <f t="shared" si="122"/>
        <v>0</v>
      </c>
      <c r="W3834" s="216"/>
      <c r="X3834" s="215"/>
      <c r="Y3834" s="184"/>
    </row>
    <row r="3835" spans="1:25">
      <c r="A3835" s="92"/>
      <c r="B3835" s="27"/>
      <c r="C3835" s="85"/>
      <c r="D3835" s="85"/>
      <c r="E3835" s="85"/>
      <c r="F3835" s="85"/>
      <c r="G3835" s="309"/>
      <c r="H3835" s="316"/>
      <c r="I3835" s="102"/>
      <c r="J3835" s="94"/>
      <c r="K3835" s="94"/>
      <c r="L3835" s="200"/>
      <c r="M3835" s="70"/>
      <c r="N3835" s="182"/>
      <c r="O3835" s="181" t="str">
        <f t="shared" si="123"/>
        <v>1900-1</v>
      </c>
      <c r="P3835" s="181">
        <f t="shared" si="122"/>
        <v>0</v>
      </c>
      <c r="W3835" s="216"/>
      <c r="X3835" s="215"/>
      <c r="Y3835" s="184"/>
    </row>
    <row r="3836" spans="1:25">
      <c r="A3836" s="92"/>
      <c r="B3836" s="27"/>
      <c r="C3836" s="85"/>
      <c r="D3836" s="85"/>
      <c r="E3836" s="85"/>
      <c r="F3836" s="85"/>
      <c r="G3836" s="309"/>
      <c r="H3836" s="316"/>
      <c r="I3836" s="102"/>
      <c r="J3836" s="94"/>
      <c r="K3836" s="94"/>
      <c r="L3836" s="200"/>
      <c r="M3836" s="70"/>
      <c r="N3836" s="182"/>
      <c r="O3836" s="181" t="str">
        <f t="shared" si="123"/>
        <v>1900-1</v>
      </c>
      <c r="P3836" s="181">
        <f t="shared" si="122"/>
        <v>0</v>
      </c>
      <c r="W3836" s="216"/>
      <c r="X3836" s="215"/>
      <c r="Y3836" s="184"/>
    </row>
    <row r="3837" spans="1:25">
      <c r="A3837" s="92"/>
      <c r="B3837" s="27"/>
      <c r="C3837" s="85"/>
      <c r="D3837" s="85"/>
      <c r="E3837" s="85"/>
      <c r="F3837" s="85"/>
      <c r="G3837" s="309"/>
      <c r="H3837" s="316"/>
      <c r="I3837" s="102"/>
      <c r="J3837" s="94"/>
      <c r="K3837" s="94"/>
      <c r="L3837" s="200"/>
      <c r="M3837" s="70"/>
      <c r="N3837" s="182"/>
      <c r="O3837" s="181" t="str">
        <f t="shared" si="123"/>
        <v>1900-1</v>
      </c>
      <c r="P3837" s="181">
        <f t="shared" si="122"/>
        <v>0</v>
      </c>
      <c r="W3837" s="216"/>
      <c r="X3837" s="215"/>
      <c r="Y3837" s="184"/>
    </row>
    <row r="3838" spans="1:25">
      <c r="A3838" s="92"/>
      <c r="B3838" s="27"/>
      <c r="C3838" s="85"/>
      <c r="D3838" s="85"/>
      <c r="E3838" s="85"/>
      <c r="F3838" s="85"/>
      <c r="G3838" s="309"/>
      <c r="H3838" s="316"/>
      <c r="I3838" s="102"/>
      <c r="J3838" s="94"/>
      <c r="K3838" s="94"/>
      <c r="L3838" s="200"/>
      <c r="M3838" s="70"/>
      <c r="N3838" s="182"/>
      <c r="O3838" s="181" t="str">
        <f t="shared" si="123"/>
        <v>1900-1</v>
      </c>
      <c r="P3838" s="181">
        <f t="shared" si="122"/>
        <v>0</v>
      </c>
      <c r="W3838" s="216"/>
      <c r="X3838" s="215"/>
      <c r="Y3838" s="184"/>
    </row>
    <row r="3839" spans="1:25">
      <c r="A3839" s="92"/>
      <c r="B3839" s="27"/>
      <c r="C3839" s="85"/>
      <c r="D3839" s="85"/>
      <c r="E3839" s="85"/>
      <c r="F3839" s="85"/>
      <c r="G3839" s="309"/>
      <c r="H3839" s="316"/>
      <c r="I3839" s="102"/>
      <c r="J3839" s="94"/>
      <c r="K3839" s="94"/>
      <c r="L3839" s="200"/>
      <c r="M3839" s="70"/>
      <c r="N3839" s="182"/>
      <c r="O3839" s="181" t="str">
        <f t="shared" si="123"/>
        <v>1900-1</v>
      </c>
      <c r="P3839" s="181">
        <f t="shared" si="122"/>
        <v>0</v>
      </c>
      <c r="W3839" s="216"/>
      <c r="X3839" s="215"/>
      <c r="Y3839" s="184"/>
    </row>
    <row r="3840" spans="1:25">
      <c r="A3840" s="92"/>
      <c r="B3840" s="27"/>
      <c r="C3840" s="85"/>
      <c r="D3840" s="85"/>
      <c r="E3840" s="85"/>
      <c r="F3840" s="85"/>
      <c r="G3840" s="309"/>
      <c r="H3840" s="316"/>
      <c r="I3840" s="102"/>
      <c r="J3840" s="94"/>
      <c r="K3840" s="94"/>
      <c r="L3840" s="200"/>
      <c r="M3840" s="70"/>
      <c r="N3840" s="182"/>
      <c r="O3840" s="181" t="str">
        <f t="shared" si="123"/>
        <v>1900-1</v>
      </c>
      <c r="P3840" s="181">
        <f t="shared" si="122"/>
        <v>0</v>
      </c>
      <c r="W3840" s="216"/>
      <c r="X3840" s="215"/>
      <c r="Y3840" s="184"/>
    </row>
    <row r="3841" spans="1:25">
      <c r="A3841" s="92"/>
      <c r="B3841" s="27"/>
      <c r="C3841" s="85"/>
      <c r="D3841" s="85"/>
      <c r="E3841" s="85"/>
      <c r="F3841" s="85"/>
      <c r="G3841" s="309"/>
      <c r="H3841" s="316"/>
      <c r="I3841" s="102"/>
      <c r="J3841" s="94"/>
      <c r="K3841" s="94"/>
      <c r="L3841" s="200"/>
      <c r="M3841" s="70"/>
      <c r="N3841" s="182"/>
      <c r="O3841" s="181" t="str">
        <f t="shared" si="123"/>
        <v>1900-1</v>
      </c>
      <c r="P3841" s="181">
        <f t="shared" si="122"/>
        <v>0</v>
      </c>
      <c r="W3841" s="216"/>
      <c r="X3841" s="215"/>
      <c r="Y3841" s="184"/>
    </row>
    <row r="3842" spans="1:25">
      <c r="A3842" s="92"/>
      <c r="B3842" s="27"/>
      <c r="C3842" s="85"/>
      <c r="D3842" s="85"/>
      <c r="E3842" s="85"/>
      <c r="F3842" s="85"/>
      <c r="G3842" s="309"/>
      <c r="H3842" s="316"/>
      <c r="I3842" s="102"/>
      <c r="J3842" s="94"/>
      <c r="K3842" s="94"/>
      <c r="L3842" s="200"/>
      <c r="M3842" s="70"/>
      <c r="N3842" s="182"/>
      <c r="O3842" s="181" t="str">
        <f t="shared" si="123"/>
        <v>1900-1</v>
      </c>
      <c r="P3842" s="181">
        <f t="shared" si="122"/>
        <v>0</v>
      </c>
      <c r="W3842" s="216"/>
      <c r="X3842" s="215"/>
      <c r="Y3842" s="184"/>
    </row>
    <row r="3843" spans="1:25">
      <c r="A3843" s="92"/>
      <c r="B3843" s="27"/>
      <c r="C3843" s="85"/>
      <c r="D3843" s="85"/>
      <c r="E3843" s="85"/>
      <c r="F3843" s="85"/>
      <c r="G3843" s="309"/>
      <c r="H3843" s="316"/>
      <c r="I3843" s="102"/>
      <c r="J3843" s="94"/>
      <c r="K3843" s="94"/>
      <c r="L3843" s="200"/>
      <c r="M3843" s="70"/>
      <c r="N3843" s="182"/>
      <c r="O3843" s="181" t="str">
        <f t="shared" si="123"/>
        <v>1900-1</v>
      </c>
      <c r="P3843" s="181">
        <f t="shared" ref="P3843:P3906" si="124">N3843*H3843</f>
        <v>0</v>
      </c>
      <c r="W3843" s="216"/>
      <c r="X3843" s="215"/>
      <c r="Y3843" s="184"/>
    </row>
    <row r="3844" spans="1:25">
      <c r="A3844" s="92"/>
      <c r="B3844" s="27"/>
      <c r="C3844" s="85"/>
      <c r="D3844" s="85"/>
      <c r="E3844" s="85"/>
      <c r="F3844" s="85"/>
      <c r="G3844" s="309"/>
      <c r="H3844" s="316"/>
      <c r="I3844" s="102"/>
      <c r="J3844" s="94"/>
      <c r="K3844" s="94"/>
      <c r="L3844" s="200"/>
      <c r="M3844" s="70"/>
      <c r="N3844" s="182"/>
      <c r="O3844" s="181" t="str">
        <f t="shared" si="123"/>
        <v>1900-1</v>
      </c>
      <c r="P3844" s="181">
        <f t="shared" si="124"/>
        <v>0</v>
      </c>
      <c r="W3844" s="216"/>
      <c r="X3844" s="215"/>
      <c r="Y3844" s="184"/>
    </row>
    <row r="3845" spans="1:25">
      <c r="A3845" s="92"/>
      <c r="B3845" s="27"/>
      <c r="C3845" s="85"/>
      <c r="D3845" s="85"/>
      <c r="E3845" s="85"/>
      <c r="F3845" s="85"/>
      <c r="G3845" s="309"/>
      <c r="H3845" s="316"/>
      <c r="I3845" s="102"/>
      <c r="J3845" s="94"/>
      <c r="K3845" s="94"/>
      <c r="L3845" s="200"/>
      <c r="M3845" s="70"/>
      <c r="N3845" s="182"/>
      <c r="O3845" s="181" t="str">
        <f t="shared" si="123"/>
        <v>1900-1</v>
      </c>
      <c r="P3845" s="181">
        <f t="shared" si="124"/>
        <v>0</v>
      </c>
      <c r="W3845" s="216"/>
      <c r="X3845" s="215"/>
      <c r="Y3845" s="184"/>
    </row>
    <row r="3846" spans="1:25">
      <c r="A3846" s="92"/>
      <c r="B3846" s="27"/>
      <c r="C3846" s="85"/>
      <c r="D3846" s="85"/>
      <c r="E3846" s="85"/>
      <c r="F3846" s="85"/>
      <c r="G3846" s="309"/>
      <c r="H3846" s="316"/>
      <c r="I3846" s="102"/>
      <c r="J3846" s="94"/>
      <c r="K3846" s="94"/>
      <c r="L3846" s="200"/>
      <c r="M3846" s="70"/>
      <c r="N3846" s="182"/>
      <c r="O3846" s="181" t="str">
        <f t="shared" si="123"/>
        <v>1900-1</v>
      </c>
      <c r="P3846" s="181">
        <f t="shared" si="124"/>
        <v>0</v>
      </c>
      <c r="W3846" s="216"/>
      <c r="X3846" s="215"/>
      <c r="Y3846" s="184"/>
    </row>
    <row r="3847" spans="1:25">
      <c r="A3847" s="92"/>
      <c r="B3847" s="27"/>
      <c r="C3847" s="85"/>
      <c r="D3847" s="85"/>
      <c r="E3847" s="85"/>
      <c r="F3847" s="85"/>
      <c r="G3847" s="309"/>
      <c r="H3847" s="316"/>
      <c r="I3847" s="102"/>
      <c r="J3847" s="94"/>
      <c r="K3847" s="94"/>
      <c r="L3847" s="200"/>
      <c r="M3847" s="70"/>
      <c r="N3847" s="182"/>
      <c r="O3847" s="181" t="str">
        <f t="shared" si="123"/>
        <v>1900-1</v>
      </c>
      <c r="P3847" s="181">
        <f t="shared" si="124"/>
        <v>0</v>
      </c>
      <c r="W3847" s="216"/>
      <c r="X3847" s="215"/>
      <c r="Y3847" s="184"/>
    </row>
    <row r="3848" spans="1:25">
      <c r="A3848" s="92"/>
      <c r="B3848" s="27"/>
      <c r="C3848" s="85"/>
      <c r="D3848" s="85"/>
      <c r="E3848" s="85"/>
      <c r="F3848" s="85"/>
      <c r="G3848" s="309"/>
      <c r="H3848" s="316"/>
      <c r="I3848" s="102"/>
      <c r="J3848" s="94"/>
      <c r="K3848" s="94"/>
      <c r="L3848" s="200"/>
      <c r="M3848" s="70"/>
      <c r="N3848" s="182"/>
      <c r="O3848" s="181" t="str">
        <f t="shared" si="123"/>
        <v>1900-1</v>
      </c>
      <c r="P3848" s="181">
        <f t="shared" si="124"/>
        <v>0</v>
      </c>
      <c r="W3848" s="216"/>
      <c r="X3848" s="215"/>
      <c r="Y3848" s="184"/>
    </row>
    <row r="3849" spans="1:25">
      <c r="A3849" s="92"/>
      <c r="B3849" s="27"/>
      <c r="C3849" s="85"/>
      <c r="D3849" s="85"/>
      <c r="E3849" s="85"/>
      <c r="F3849" s="85"/>
      <c r="G3849" s="309"/>
      <c r="H3849" s="316"/>
      <c r="I3849" s="102"/>
      <c r="J3849" s="94"/>
      <c r="K3849" s="94"/>
      <c r="L3849" s="200"/>
      <c r="M3849" s="70"/>
      <c r="N3849" s="182"/>
      <c r="O3849" s="181" t="str">
        <f t="shared" si="123"/>
        <v>1900-1</v>
      </c>
      <c r="P3849" s="181">
        <f t="shared" si="124"/>
        <v>0</v>
      </c>
      <c r="W3849" s="216"/>
      <c r="X3849" s="215"/>
      <c r="Y3849" s="184"/>
    </row>
    <row r="3850" spans="1:25">
      <c r="A3850" s="92"/>
      <c r="B3850" s="27"/>
      <c r="C3850" s="85"/>
      <c r="D3850" s="85"/>
      <c r="E3850" s="85"/>
      <c r="F3850" s="85"/>
      <c r="G3850" s="309"/>
      <c r="H3850" s="316"/>
      <c r="I3850" s="102"/>
      <c r="J3850" s="94"/>
      <c r="K3850" s="94"/>
      <c r="L3850" s="200"/>
      <c r="M3850" s="70"/>
      <c r="N3850" s="182"/>
      <c r="O3850" s="181" t="str">
        <f t="shared" si="123"/>
        <v>1900-1</v>
      </c>
      <c r="P3850" s="181">
        <f t="shared" si="124"/>
        <v>0</v>
      </c>
      <c r="W3850" s="216"/>
      <c r="X3850" s="215"/>
      <c r="Y3850" s="184"/>
    </row>
    <row r="3851" spans="1:25">
      <c r="A3851" s="92"/>
      <c r="B3851" s="27"/>
      <c r="C3851" s="85"/>
      <c r="D3851" s="85"/>
      <c r="E3851" s="85"/>
      <c r="F3851" s="85"/>
      <c r="G3851" s="309"/>
      <c r="H3851" s="316"/>
      <c r="I3851" s="102"/>
      <c r="J3851" s="94"/>
      <c r="K3851" s="94"/>
      <c r="L3851" s="200"/>
      <c r="M3851" s="70"/>
      <c r="N3851" s="182"/>
      <c r="O3851" s="181" t="str">
        <f t="shared" si="123"/>
        <v>1900-1</v>
      </c>
      <c r="P3851" s="181">
        <f t="shared" si="124"/>
        <v>0</v>
      </c>
      <c r="W3851" s="216"/>
      <c r="X3851" s="215"/>
      <c r="Y3851" s="184"/>
    </row>
    <row r="3852" spans="1:25">
      <c r="A3852" s="92"/>
      <c r="B3852" s="27"/>
      <c r="C3852" s="85"/>
      <c r="D3852" s="85"/>
      <c r="E3852" s="85"/>
      <c r="F3852" s="85"/>
      <c r="G3852" s="309"/>
      <c r="H3852" s="316"/>
      <c r="I3852" s="102"/>
      <c r="J3852" s="94"/>
      <c r="K3852" s="94"/>
      <c r="L3852" s="200"/>
      <c r="M3852" s="70"/>
      <c r="N3852" s="182"/>
      <c r="O3852" s="181" t="str">
        <f t="shared" si="123"/>
        <v>1900-1</v>
      </c>
      <c r="P3852" s="181">
        <f t="shared" si="124"/>
        <v>0</v>
      </c>
      <c r="W3852" s="216"/>
      <c r="X3852" s="215"/>
      <c r="Y3852" s="184"/>
    </row>
    <row r="3853" spans="1:25">
      <c r="A3853" s="92"/>
      <c r="B3853" s="27"/>
      <c r="C3853" s="85"/>
      <c r="D3853" s="85"/>
      <c r="E3853" s="85"/>
      <c r="F3853" s="85"/>
      <c r="G3853" s="309"/>
      <c r="H3853" s="316"/>
      <c r="I3853" s="102"/>
      <c r="J3853" s="94"/>
      <c r="K3853" s="94"/>
      <c r="L3853" s="200"/>
      <c r="M3853" s="70"/>
      <c r="N3853" s="182"/>
      <c r="O3853" s="181" t="str">
        <f t="shared" si="123"/>
        <v>1900-1</v>
      </c>
      <c r="P3853" s="181">
        <f t="shared" si="124"/>
        <v>0</v>
      </c>
      <c r="W3853" s="216"/>
      <c r="X3853" s="215"/>
      <c r="Y3853" s="184"/>
    </row>
    <row r="3854" spans="1:25">
      <c r="A3854" s="92"/>
      <c r="B3854" s="27"/>
      <c r="C3854" s="85"/>
      <c r="D3854" s="85"/>
      <c r="E3854" s="85"/>
      <c r="F3854" s="85"/>
      <c r="G3854" s="309"/>
      <c r="H3854" s="316"/>
      <c r="I3854" s="102"/>
      <c r="J3854" s="94"/>
      <c r="K3854" s="94"/>
      <c r="L3854" s="200"/>
      <c r="M3854" s="70"/>
      <c r="N3854" s="182"/>
      <c r="O3854" s="181" t="str">
        <f t="shared" si="123"/>
        <v>1900-1</v>
      </c>
      <c r="P3854" s="181">
        <f t="shared" si="124"/>
        <v>0</v>
      </c>
      <c r="W3854" s="216"/>
      <c r="X3854" s="215"/>
      <c r="Y3854" s="184"/>
    </row>
    <row r="3855" spans="1:25">
      <c r="A3855" s="92"/>
      <c r="B3855" s="27"/>
      <c r="C3855" s="85"/>
      <c r="D3855" s="85"/>
      <c r="E3855" s="85"/>
      <c r="F3855" s="85"/>
      <c r="G3855" s="309"/>
      <c r="H3855" s="316"/>
      <c r="I3855" s="102"/>
      <c r="J3855" s="94"/>
      <c r="K3855" s="94"/>
      <c r="L3855" s="200"/>
      <c r="M3855" s="70"/>
      <c r="N3855" s="182"/>
      <c r="O3855" s="181" t="str">
        <f t="shared" si="123"/>
        <v>1900-1</v>
      </c>
      <c r="P3855" s="181">
        <f t="shared" si="124"/>
        <v>0</v>
      </c>
      <c r="W3855" s="216"/>
      <c r="X3855" s="215"/>
      <c r="Y3855" s="184"/>
    </row>
    <row r="3856" spans="1:25">
      <c r="A3856" s="92"/>
      <c r="B3856" s="27"/>
      <c r="C3856" s="85"/>
      <c r="D3856" s="85"/>
      <c r="E3856" s="85"/>
      <c r="F3856" s="85"/>
      <c r="G3856" s="309"/>
      <c r="H3856" s="316"/>
      <c r="I3856" s="102"/>
      <c r="J3856" s="94"/>
      <c r="K3856" s="94"/>
      <c r="L3856" s="200"/>
      <c r="M3856" s="70"/>
      <c r="N3856" s="182"/>
      <c r="O3856" s="181" t="str">
        <f t="shared" si="123"/>
        <v>1900-1</v>
      </c>
      <c r="P3856" s="181">
        <f t="shared" si="124"/>
        <v>0</v>
      </c>
      <c r="W3856" s="216"/>
      <c r="X3856" s="215"/>
      <c r="Y3856" s="184"/>
    </row>
    <row r="3857" spans="1:25">
      <c r="A3857" s="92"/>
      <c r="B3857" s="27"/>
      <c r="C3857" s="85"/>
      <c r="D3857" s="85"/>
      <c r="E3857" s="85"/>
      <c r="F3857" s="85"/>
      <c r="G3857" s="309"/>
      <c r="H3857" s="316"/>
      <c r="I3857" s="102"/>
      <c r="J3857" s="94"/>
      <c r="K3857" s="94"/>
      <c r="L3857" s="200"/>
      <c r="M3857" s="70"/>
      <c r="N3857" s="182"/>
      <c r="O3857" s="181" t="str">
        <f t="shared" si="123"/>
        <v>1900-1</v>
      </c>
      <c r="P3857" s="181">
        <f t="shared" si="124"/>
        <v>0</v>
      </c>
      <c r="W3857" s="216"/>
      <c r="X3857" s="215"/>
      <c r="Y3857" s="184"/>
    </row>
    <row r="3858" spans="1:25">
      <c r="A3858" s="92"/>
      <c r="B3858" s="27"/>
      <c r="C3858" s="85"/>
      <c r="D3858" s="85"/>
      <c r="E3858" s="85"/>
      <c r="F3858" s="85"/>
      <c r="G3858" s="309"/>
      <c r="H3858" s="316"/>
      <c r="I3858" s="102"/>
      <c r="J3858" s="94"/>
      <c r="K3858" s="94"/>
      <c r="L3858" s="200"/>
      <c r="M3858" s="70"/>
      <c r="N3858" s="182"/>
      <c r="O3858" s="181" t="str">
        <f t="shared" si="123"/>
        <v>1900-1</v>
      </c>
      <c r="P3858" s="181">
        <f t="shared" si="124"/>
        <v>0</v>
      </c>
      <c r="W3858" s="216"/>
      <c r="X3858" s="215"/>
      <c r="Y3858" s="184"/>
    </row>
    <row r="3859" spans="1:25">
      <c r="A3859" s="92"/>
      <c r="B3859" s="27"/>
      <c r="C3859" s="85"/>
      <c r="D3859" s="85"/>
      <c r="E3859" s="85"/>
      <c r="F3859" s="85"/>
      <c r="G3859" s="309"/>
      <c r="H3859" s="316"/>
      <c r="I3859" s="102"/>
      <c r="J3859" s="94"/>
      <c r="K3859" s="94"/>
      <c r="L3859" s="200"/>
      <c r="M3859" s="70"/>
      <c r="N3859" s="182"/>
      <c r="O3859" s="181" t="str">
        <f t="shared" si="123"/>
        <v>1900-1</v>
      </c>
      <c r="P3859" s="181">
        <f t="shared" si="124"/>
        <v>0</v>
      </c>
      <c r="W3859" s="216"/>
      <c r="X3859" s="215"/>
      <c r="Y3859" s="184"/>
    </row>
    <row r="3860" spans="1:25">
      <c r="A3860" s="92"/>
      <c r="B3860" s="27"/>
      <c r="C3860" s="85"/>
      <c r="D3860" s="85"/>
      <c r="E3860" s="85"/>
      <c r="F3860" s="85"/>
      <c r="G3860" s="309"/>
      <c r="H3860" s="316"/>
      <c r="I3860" s="102"/>
      <c r="J3860" s="94"/>
      <c r="K3860" s="94"/>
      <c r="L3860" s="200"/>
      <c r="M3860" s="70"/>
      <c r="N3860" s="182"/>
      <c r="O3860" s="181" t="str">
        <f t="shared" si="123"/>
        <v>1900-1</v>
      </c>
      <c r="P3860" s="181">
        <f t="shared" si="124"/>
        <v>0</v>
      </c>
      <c r="W3860" s="216"/>
      <c r="X3860" s="215"/>
      <c r="Y3860" s="184"/>
    </row>
    <row r="3861" spans="1:25">
      <c r="A3861" s="92"/>
      <c r="B3861" s="27"/>
      <c r="C3861" s="85"/>
      <c r="D3861" s="85"/>
      <c r="E3861" s="85"/>
      <c r="F3861" s="85"/>
      <c r="G3861" s="309"/>
      <c r="H3861" s="316"/>
      <c r="I3861" s="102"/>
      <c r="J3861" s="94"/>
      <c r="K3861" s="94"/>
      <c r="L3861" s="200"/>
      <c r="M3861" s="70"/>
      <c r="N3861" s="182"/>
      <c r="O3861" s="181" t="str">
        <f t="shared" si="123"/>
        <v>1900-1</v>
      </c>
      <c r="P3861" s="181">
        <f t="shared" si="124"/>
        <v>0</v>
      </c>
      <c r="W3861" s="216"/>
      <c r="X3861" s="215"/>
      <c r="Y3861" s="184"/>
    </row>
    <row r="3862" spans="1:25">
      <c r="A3862" s="92"/>
      <c r="B3862" s="27"/>
      <c r="C3862" s="85"/>
      <c r="D3862" s="85"/>
      <c r="E3862" s="85"/>
      <c r="F3862" s="85"/>
      <c r="G3862" s="309"/>
      <c r="H3862" s="316"/>
      <c r="I3862" s="102"/>
      <c r="J3862" s="94"/>
      <c r="K3862" s="94"/>
      <c r="L3862" s="200"/>
      <c r="M3862" s="70"/>
      <c r="N3862" s="182"/>
      <c r="O3862" s="181" t="str">
        <f t="shared" si="123"/>
        <v>1900-1</v>
      </c>
      <c r="P3862" s="181">
        <f t="shared" si="124"/>
        <v>0</v>
      </c>
      <c r="W3862" s="216"/>
      <c r="X3862" s="215"/>
      <c r="Y3862" s="184"/>
    </row>
    <row r="3863" spans="1:25">
      <c r="A3863" s="92"/>
      <c r="B3863" s="27"/>
      <c r="C3863" s="85"/>
      <c r="D3863" s="85"/>
      <c r="E3863" s="85"/>
      <c r="F3863" s="85"/>
      <c r="G3863" s="309"/>
      <c r="H3863" s="316"/>
      <c r="I3863" s="102"/>
      <c r="J3863" s="94"/>
      <c r="K3863" s="94"/>
      <c r="L3863" s="200"/>
      <c r="M3863" s="70"/>
      <c r="N3863" s="182"/>
      <c r="O3863" s="181" t="str">
        <f t="shared" si="123"/>
        <v>1900-1</v>
      </c>
      <c r="P3863" s="181">
        <f t="shared" si="124"/>
        <v>0</v>
      </c>
      <c r="W3863" s="216"/>
      <c r="X3863" s="215"/>
      <c r="Y3863" s="184"/>
    </row>
    <row r="3864" spans="1:25">
      <c r="A3864" s="92"/>
      <c r="B3864" s="27"/>
      <c r="C3864" s="85"/>
      <c r="D3864" s="85"/>
      <c r="E3864" s="85"/>
      <c r="F3864" s="85"/>
      <c r="G3864" s="309"/>
      <c r="H3864" s="316"/>
      <c r="I3864" s="102"/>
      <c r="J3864" s="94"/>
      <c r="K3864" s="94"/>
      <c r="L3864" s="200"/>
      <c r="M3864" s="70"/>
      <c r="N3864" s="182"/>
      <c r="O3864" s="181" t="str">
        <f t="shared" si="123"/>
        <v>1900-1</v>
      </c>
      <c r="P3864" s="181">
        <f t="shared" si="124"/>
        <v>0</v>
      </c>
      <c r="W3864" s="216"/>
      <c r="X3864" s="215"/>
      <c r="Y3864" s="184"/>
    </row>
    <row r="3865" spans="1:25">
      <c r="A3865" s="92"/>
      <c r="B3865" s="27"/>
      <c r="C3865" s="85"/>
      <c r="D3865" s="85"/>
      <c r="E3865" s="85"/>
      <c r="F3865" s="85"/>
      <c r="G3865" s="309"/>
      <c r="H3865" s="316"/>
      <c r="I3865" s="102"/>
      <c r="J3865" s="94"/>
      <c r="K3865" s="94"/>
      <c r="L3865" s="200"/>
      <c r="M3865" s="70"/>
      <c r="N3865" s="182"/>
      <c r="O3865" s="181" t="str">
        <f t="shared" si="123"/>
        <v>1900-1</v>
      </c>
      <c r="P3865" s="181">
        <f t="shared" si="124"/>
        <v>0</v>
      </c>
      <c r="W3865" s="216"/>
      <c r="X3865" s="215"/>
      <c r="Y3865" s="184"/>
    </row>
    <row r="3866" spans="1:25">
      <c r="A3866" s="92"/>
      <c r="B3866" s="27"/>
      <c r="C3866" s="85"/>
      <c r="D3866" s="85"/>
      <c r="E3866" s="85"/>
      <c r="F3866" s="85"/>
      <c r="G3866" s="309"/>
      <c r="H3866" s="316"/>
      <c r="I3866" s="102"/>
      <c r="J3866" s="94"/>
      <c r="K3866" s="94"/>
      <c r="L3866" s="200"/>
      <c r="M3866" s="70"/>
      <c r="N3866" s="182"/>
      <c r="O3866" s="181" t="str">
        <f t="shared" si="123"/>
        <v>1900-1</v>
      </c>
      <c r="P3866" s="181">
        <f t="shared" si="124"/>
        <v>0</v>
      </c>
      <c r="W3866" s="216"/>
      <c r="X3866" s="215"/>
      <c r="Y3866" s="184"/>
    </row>
    <row r="3867" spans="1:25">
      <c r="A3867" s="92"/>
      <c r="B3867" s="27"/>
      <c r="C3867" s="85"/>
      <c r="D3867" s="85"/>
      <c r="E3867" s="85"/>
      <c r="F3867" s="85"/>
      <c r="G3867" s="309"/>
      <c r="H3867" s="316"/>
      <c r="I3867" s="102"/>
      <c r="J3867" s="94"/>
      <c r="K3867" s="94"/>
      <c r="L3867" s="200"/>
      <c r="M3867" s="70"/>
      <c r="N3867" s="182"/>
      <c r="O3867" s="181" t="str">
        <f t="shared" si="123"/>
        <v>1900-1</v>
      </c>
      <c r="P3867" s="181">
        <f t="shared" si="124"/>
        <v>0</v>
      </c>
      <c r="W3867" s="216"/>
      <c r="X3867" s="215"/>
      <c r="Y3867" s="184"/>
    </row>
    <row r="3868" spans="1:25">
      <c r="A3868" s="92"/>
      <c r="B3868" s="27"/>
      <c r="C3868" s="85"/>
      <c r="D3868" s="85"/>
      <c r="E3868" s="85"/>
      <c r="F3868" s="85"/>
      <c r="G3868" s="309"/>
      <c r="H3868" s="316"/>
      <c r="I3868" s="102"/>
      <c r="J3868" s="94"/>
      <c r="K3868" s="94"/>
      <c r="L3868" s="200"/>
      <c r="M3868" s="70"/>
      <c r="N3868" s="182"/>
      <c r="O3868" s="181" t="str">
        <f t="shared" si="123"/>
        <v>1900-1</v>
      </c>
      <c r="P3868" s="181">
        <f t="shared" si="124"/>
        <v>0</v>
      </c>
      <c r="W3868" s="216"/>
      <c r="X3868" s="215"/>
      <c r="Y3868" s="184"/>
    </row>
    <row r="3869" spans="1:25">
      <c r="A3869" s="92"/>
      <c r="B3869" s="27"/>
      <c r="C3869" s="85"/>
      <c r="D3869" s="85"/>
      <c r="E3869" s="85"/>
      <c r="F3869" s="85"/>
      <c r="G3869" s="309"/>
      <c r="H3869" s="316"/>
      <c r="I3869" s="102"/>
      <c r="J3869" s="94"/>
      <c r="K3869" s="94"/>
      <c r="L3869" s="200"/>
      <c r="M3869" s="70"/>
      <c r="N3869" s="182"/>
      <c r="O3869" s="181" t="str">
        <f t="shared" si="123"/>
        <v>1900-1</v>
      </c>
      <c r="P3869" s="181">
        <f t="shared" si="124"/>
        <v>0</v>
      </c>
      <c r="W3869" s="216"/>
      <c r="X3869" s="215"/>
      <c r="Y3869" s="184"/>
    </row>
    <row r="3870" spans="1:25">
      <c r="A3870" s="92"/>
      <c r="B3870" s="27"/>
      <c r="C3870" s="85"/>
      <c r="D3870" s="85"/>
      <c r="E3870" s="85"/>
      <c r="F3870" s="85"/>
      <c r="G3870" s="309"/>
      <c r="H3870" s="316"/>
      <c r="I3870" s="102"/>
      <c r="J3870" s="94"/>
      <c r="K3870" s="94"/>
      <c r="L3870" s="200"/>
      <c r="M3870" s="70"/>
      <c r="N3870" s="182"/>
      <c r="O3870" s="181" t="str">
        <f t="shared" si="123"/>
        <v>1900-1</v>
      </c>
      <c r="P3870" s="181">
        <f t="shared" si="124"/>
        <v>0</v>
      </c>
      <c r="W3870" s="216"/>
      <c r="X3870" s="215"/>
      <c r="Y3870" s="184"/>
    </row>
    <row r="3871" spans="1:25">
      <c r="A3871" s="92"/>
      <c r="B3871" s="27"/>
      <c r="C3871" s="85"/>
      <c r="D3871" s="85"/>
      <c r="E3871" s="85"/>
      <c r="F3871" s="85"/>
      <c r="G3871" s="309"/>
      <c r="H3871" s="316"/>
      <c r="I3871" s="102"/>
      <c r="J3871" s="94"/>
      <c r="K3871" s="94"/>
      <c r="L3871" s="200"/>
      <c r="M3871" s="70"/>
      <c r="N3871" s="182"/>
      <c r="O3871" s="181" t="str">
        <f t="shared" si="123"/>
        <v>1900-1</v>
      </c>
      <c r="P3871" s="181">
        <f t="shared" si="124"/>
        <v>0</v>
      </c>
      <c r="W3871" s="216"/>
      <c r="X3871" s="215"/>
      <c r="Y3871" s="184"/>
    </row>
    <row r="3872" spans="1:25">
      <c r="A3872" s="92"/>
      <c r="B3872" s="27"/>
      <c r="C3872" s="85"/>
      <c r="D3872" s="85"/>
      <c r="E3872" s="85"/>
      <c r="F3872" s="85"/>
      <c r="G3872" s="309"/>
      <c r="H3872" s="316"/>
      <c r="I3872" s="102"/>
      <c r="J3872" s="94"/>
      <c r="K3872" s="94"/>
      <c r="L3872" s="200"/>
      <c r="M3872" s="70"/>
      <c r="N3872" s="182"/>
      <c r="O3872" s="181" t="str">
        <f t="shared" si="123"/>
        <v>1900-1</v>
      </c>
      <c r="P3872" s="181">
        <f t="shared" si="124"/>
        <v>0</v>
      </c>
      <c r="W3872" s="216"/>
      <c r="X3872" s="215"/>
      <c r="Y3872" s="184"/>
    </row>
    <row r="3873" spans="1:25">
      <c r="A3873" s="92"/>
      <c r="B3873" s="27"/>
      <c r="C3873" s="85"/>
      <c r="D3873" s="85"/>
      <c r="E3873" s="85"/>
      <c r="F3873" s="85"/>
      <c r="G3873" s="309"/>
      <c r="H3873" s="316"/>
      <c r="I3873" s="102"/>
      <c r="J3873" s="94"/>
      <c r="K3873" s="94"/>
      <c r="L3873" s="200"/>
      <c r="M3873" s="70"/>
      <c r="N3873" s="182"/>
      <c r="O3873" s="181" t="str">
        <f t="shared" si="123"/>
        <v>1900-1</v>
      </c>
      <c r="P3873" s="181">
        <f t="shared" si="124"/>
        <v>0</v>
      </c>
      <c r="W3873" s="216"/>
      <c r="X3873" s="215"/>
      <c r="Y3873" s="184"/>
    </row>
    <row r="3874" spans="1:25">
      <c r="A3874" s="92"/>
      <c r="B3874" s="27"/>
      <c r="C3874" s="85"/>
      <c r="D3874" s="85"/>
      <c r="E3874" s="85"/>
      <c r="F3874" s="85"/>
      <c r="G3874" s="309"/>
      <c r="H3874" s="316"/>
      <c r="I3874" s="102"/>
      <c r="J3874" s="94"/>
      <c r="K3874" s="94"/>
      <c r="L3874" s="200"/>
      <c r="M3874" s="70"/>
      <c r="N3874" s="182"/>
      <c r="O3874" s="181" t="str">
        <f t="shared" si="123"/>
        <v>1900-1</v>
      </c>
      <c r="P3874" s="181">
        <f t="shared" si="124"/>
        <v>0</v>
      </c>
      <c r="W3874" s="216"/>
      <c r="X3874" s="215"/>
      <c r="Y3874" s="184"/>
    </row>
    <row r="3875" spans="1:25">
      <c r="A3875" s="92"/>
      <c r="B3875" s="27"/>
      <c r="C3875" s="85"/>
      <c r="D3875" s="85"/>
      <c r="E3875" s="85"/>
      <c r="F3875" s="85"/>
      <c r="G3875" s="309"/>
      <c r="H3875" s="316"/>
      <c r="I3875" s="102"/>
      <c r="J3875" s="94"/>
      <c r="K3875" s="94"/>
      <c r="L3875" s="200"/>
      <c r="M3875" s="70"/>
      <c r="N3875" s="182"/>
      <c r="O3875" s="181" t="str">
        <f t="shared" si="123"/>
        <v>1900-1</v>
      </c>
      <c r="P3875" s="181">
        <f t="shared" si="124"/>
        <v>0</v>
      </c>
      <c r="W3875" s="216"/>
      <c r="X3875" s="215"/>
      <c r="Y3875" s="184"/>
    </row>
    <row r="3876" spans="1:25">
      <c r="A3876" s="92"/>
      <c r="B3876" s="27"/>
      <c r="C3876" s="85"/>
      <c r="D3876" s="85"/>
      <c r="E3876" s="85"/>
      <c r="F3876" s="85"/>
      <c r="G3876" s="309"/>
      <c r="H3876" s="316"/>
      <c r="I3876" s="102"/>
      <c r="J3876" s="94"/>
      <c r="K3876" s="94"/>
      <c r="L3876" s="200"/>
      <c r="M3876" s="70"/>
      <c r="N3876" s="182"/>
      <c r="O3876" s="181" t="str">
        <f t="shared" si="123"/>
        <v>1900-1</v>
      </c>
      <c r="P3876" s="181">
        <f t="shared" si="124"/>
        <v>0</v>
      </c>
      <c r="W3876" s="216"/>
      <c r="X3876" s="215"/>
      <c r="Y3876" s="184"/>
    </row>
    <row r="3877" spans="1:25">
      <c r="A3877" s="92"/>
      <c r="B3877" s="27"/>
      <c r="C3877" s="85"/>
      <c r="D3877" s="85"/>
      <c r="E3877" s="85"/>
      <c r="F3877" s="85"/>
      <c r="G3877" s="309"/>
      <c r="H3877" s="316"/>
      <c r="I3877" s="102"/>
      <c r="J3877" s="94"/>
      <c r="K3877" s="94"/>
      <c r="L3877" s="200"/>
      <c r="M3877" s="70"/>
      <c r="N3877" s="182"/>
      <c r="O3877" s="181" t="str">
        <f t="shared" si="123"/>
        <v>1900-1</v>
      </c>
      <c r="P3877" s="181">
        <f t="shared" si="124"/>
        <v>0</v>
      </c>
      <c r="W3877" s="216"/>
      <c r="X3877" s="215"/>
      <c r="Y3877" s="184"/>
    </row>
    <row r="3878" spans="1:25">
      <c r="A3878" s="92"/>
      <c r="B3878" s="27"/>
      <c r="C3878" s="85"/>
      <c r="D3878" s="85"/>
      <c r="E3878" s="85"/>
      <c r="F3878" s="85"/>
      <c r="G3878" s="309"/>
      <c r="H3878" s="316"/>
      <c r="I3878" s="102"/>
      <c r="J3878" s="94"/>
      <c r="K3878" s="94"/>
      <c r="L3878" s="200"/>
      <c r="M3878" s="70"/>
      <c r="N3878" s="182"/>
      <c r="O3878" s="181" t="str">
        <f t="shared" si="123"/>
        <v>1900-1</v>
      </c>
      <c r="P3878" s="181">
        <f t="shared" si="124"/>
        <v>0</v>
      </c>
      <c r="W3878" s="216"/>
      <c r="X3878" s="215"/>
      <c r="Y3878" s="184"/>
    </row>
    <row r="3879" spans="1:25">
      <c r="A3879" s="92"/>
      <c r="B3879" s="27"/>
      <c r="C3879" s="85"/>
      <c r="D3879" s="85"/>
      <c r="E3879" s="85"/>
      <c r="F3879" s="85"/>
      <c r="G3879" s="309"/>
      <c r="H3879" s="316"/>
      <c r="I3879" s="102"/>
      <c r="J3879" s="94"/>
      <c r="K3879" s="94"/>
      <c r="L3879" s="200"/>
      <c r="M3879" s="70"/>
      <c r="N3879" s="182"/>
      <c r="O3879" s="181" t="str">
        <f t="shared" si="123"/>
        <v>1900-1</v>
      </c>
      <c r="P3879" s="181">
        <f t="shared" si="124"/>
        <v>0</v>
      </c>
      <c r="W3879" s="216"/>
      <c r="X3879" s="215"/>
      <c r="Y3879" s="184"/>
    </row>
    <row r="3880" spans="1:25">
      <c r="A3880" s="92"/>
      <c r="B3880" s="27"/>
      <c r="C3880" s="85"/>
      <c r="D3880" s="85"/>
      <c r="E3880" s="85"/>
      <c r="F3880" s="85"/>
      <c r="G3880" s="309"/>
      <c r="H3880" s="316"/>
      <c r="I3880" s="102"/>
      <c r="J3880" s="94"/>
      <c r="K3880" s="94"/>
      <c r="L3880" s="200"/>
      <c r="M3880" s="70"/>
      <c r="N3880" s="182"/>
      <c r="O3880" s="181" t="str">
        <f t="shared" si="123"/>
        <v>1900-1</v>
      </c>
      <c r="P3880" s="181">
        <f t="shared" si="124"/>
        <v>0</v>
      </c>
      <c r="W3880" s="216"/>
      <c r="X3880" s="215"/>
      <c r="Y3880" s="184"/>
    </row>
    <row r="3881" spans="1:25">
      <c r="A3881" s="92"/>
      <c r="B3881" s="27"/>
      <c r="C3881" s="85"/>
      <c r="D3881" s="85"/>
      <c r="E3881" s="85"/>
      <c r="F3881" s="85"/>
      <c r="G3881" s="309"/>
      <c r="H3881" s="316"/>
      <c r="I3881" s="102"/>
      <c r="J3881" s="94"/>
      <c r="K3881" s="94"/>
      <c r="L3881" s="200"/>
      <c r="M3881" s="70"/>
      <c r="N3881" s="182"/>
      <c r="O3881" s="181" t="str">
        <f t="shared" si="123"/>
        <v>1900-1</v>
      </c>
      <c r="P3881" s="181">
        <f t="shared" si="124"/>
        <v>0</v>
      </c>
      <c r="W3881" s="216"/>
      <c r="X3881" s="215"/>
      <c r="Y3881" s="184"/>
    </row>
    <row r="3882" spans="1:25">
      <c r="A3882" s="92"/>
      <c r="B3882" s="27"/>
      <c r="C3882" s="85"/>
      <c r="D3882" s="85"/>
      <c r="E3882" s="85"/>
      <c r="F3882" s="85"/>
      <c r="G3882" s="309"/>
      <c r="H3882" s="316"/>
      <c r="I3882" s="102"/>
      <c r="J3882" s="94"/>
      <c r="K3882" s="94"/>
      <c r="L3882" s="200"/>
      <c r="M3882" s="70"/>
      <c r="N3882" s="182"/>
      <c r="O3882" s="181" t="str">
        <f t="shared" si="123"/>
        <v>1900-1</v>
      </c>
      <c r="P3882" s="181">
        <f t="shared" si="124"/>
        <v>0</v>
      </c>
      <c r="W3882" s="216"/>
      <c r="X3882" s="215"/>
      <c r="Y3882" s="184"/>
    </row>
    <row r="3883" spans="1:25">
      <c r="A3883" s="92"/>
      <c r="B3883" s="27"/>
      <c r="C3883" s="85"/>
      <c r="D3883" s="85"/>
      <c r="E3883" s="85"/>
      <c r="F3883" s="85"/>
      <c r="G3883" s="309"/>
      <c r="H3883" s="316"/>
      <c r="I3883" s="102"/>
      <c r="J3883" s="94"/>
      <c r="K3883" s="94"/>
      <c r="L3883" s="200"/>
      <c r="M3883" s="70"/>
      <c r="N3883" s="182"/>
      <c r="O3883" s="181" t="str">
        <f t="shared" si="123"/>
        <v>1900-1</v>
      </c>
      <c r="P3883" s="181">
        <f t="shared" si="124"/>
        <v>0</v>
      </c>
      <c r="W3883" s="216"/>
      <c r="X3883" s="215"/>
      <c r="Y3883" s="184"/>
    </row>
    <row r="3884" spans="1:25">
      <c r="A3884" s="92"/>
      <c r="B3884" s="27"/>
      <c r="C3884" s="85"/>
      <c r="D3884" s="85"/>
      <c r="E3884" s="85"/>
      <c r="F3884" s="85"/>
      <c r="G3884" s="309"/>
      <c r="H3884" s="316"/>
      <c r="I3884" s="102"/>
      <c r="J3884" s="94"/>
      <c r="K3884" s="94"/>
      <c r="L3884" s="200"/>
      <c r="M3884" s="70"/>
      <c r="N3884" s="182"/>
      <c r="O3884" s="181" t="str">
        <f t="shared" si="123"/>
        <v>1900-1</v>
      </c>
      <c r="P3884" s="181">
        <f t="shared" si="124"/>
        <v>0</v>
      </c>
      <c r="W3884" s="216"/>
      <c r="X3884" s="215"/>
      <c r="Y3884" s="184"/>
    </row>
    <row r="3885" spans="1:25">
      <c r="A3885" s="92"/>
      <c r="B3885" s="27"/>
      <c r="C3885" s="85"/>
      <c r="D3885" s="85"/>
      <c r="E3885" s="85"/>
      <c r="F3885" s="85"/>
      <c r="G3885" s="309"/>
      <c r="H3885" s="316"/>
      <c r="I3885" s="102"/>
      <c r="J3885" s="94"/>
      <c r="K3885" s="94"/>
      <c r="L3885" s="200"/>
      <c r="M3885" s="70"/>
      <c r="N3885" s="182"/>
      <c r="O3885" s="181" t="str">
        <f t="shared" ref="O3885:O3948" si="125">YEAR(B3885)&amp;"-"&amp;MONTH(B3885)</f>
        <v>1900-1</v>
      </c>
      <c r="P3885" s="181">
        <f t="shared" si="124"/>
        <v>0</v>
      </c>
      <c r="W3885" s="216"/>
      <c r="X3885" s="215"/>
      <c r="Y3885" s="184"/>
    </row>
    <row r="3886" spans="1:25">
      <c r="A3886" s="92"/>
      <c r="B3886" s="27"/>
      <c r="C3886" s="85"/>
      <c r="D3886" s="85"/>
      <c r="E3886" s="85"/>
      <c r="F3886" s="85"/>
      <c r="G3886" s="309"/>
      <c r="H3886" s="316"/>
      <c r="I3886" s="102"/>
      <c r="J3886" s="94"/>
      <c r="K3886" s="94"/>
      <c r="L3886" s="200"/>
      <c r="M3886" s="70"/>
      <c r="N3886" s="182"/>
      <c r="O3886" s="181" t="str">
        <f t="shared" si="125"/>
        <v>1900-1</v>
      </c>
      <c r="P3886" s="181">
        <f t="shared" si="124"/>
        <v>0</v>
      </c>
      <c r="W3886" s="216"/>
      <c r="X3886" s="215"/>
      <c r="Y3886" s="184"/>
    </row>
    <row r="3887" spans="1:25">
      <c r="A3887" s="92"/>
      <c r="B3887" s="27"/>
      <c r="C3887" s="85"/>
      <c r="D3887" s="85"/>
      <c r="E3887" s="85"/>
      <c r="F3887" s="85"/>
      <c r="G3887" s="309"/>
      <c r="H3887" s="316"/>
      <c r="I3887" s="102"/>
      <c r="J3887" s="94"/>
      <c r="K3887" s="94"/>
      <c r="L3887" s="200"/>
      <c r="M3887" s="70"/>
      <c r="N3887" s="182"/>
      <c r="O3887" s="181" t="str">
        <f t="shared" si="125"/>
        <v>1900-1</v>
      </c>
      <c r="P3887" s="181">
        <f t="shared" si="124"/>
        <v>0</v>
      </c>
      <c r="W3887" s="216"/>
      <c r="X3887" s="215"/>
      <c r="Y3887" s="184"/>
    </row>
    <row r="3888" spans="1:25">
      <c r="A3888" s="92"/>
      <c r="B3888" s="27"/>
      <c r="C3888" s="85"/>
      <c r="D3888" s="85"/>
      <c r="E3888" s="85"/>
      <c r="F3888" s="85"/>
      <c r="G3888" s="309"/>
      <c r="H3888" s="316"/>
      <c r="I3888" s="102"/>
      <c r="J3888" s="94"/>
      <c r="K3888" s="94"/>
      <c r="L3888" s="200"/>
      <c r="M3888" s="70"/>
      <c r="N3888" s="182"/>
      <c r="O3888" s="181" t="str">
        <f t="shared" si="125"/>
        <v>1900-1</v>
      </c>
      <c r="P3888" s="181">
        <f t="shared" si="124"/>
        <v>0</v>
      </c>
      <c r="W3888" s="216"/>
      <c r="X3888" s="215"/>
      <c r="Y3888" s="184"/>
    </row>
    <row r="3889" spans="1:25">
      <c r="A3889" s="92"/>
      <c r="B3889" s="27"/>
      <c r="C3889" s="85"/>
      <c r="D3889" s="85"/>
      <c r="E3889" s="85"/>
      <c r="F3889" s="85"/>
      <c r="G3889" s="309"/>
      <c r="H3889" s="316"/>
      <c r="I3889" s="102"/>
      <c r="J3889" s="94"/>
      <c r="K3889" s="94"/>
      <c r="L3889" s="200"/>
      <c r="M3889" s="70"/>
      <c r="N3889" s="182"/>
      <c r="O3889" s="181" t="str">
        <f t="shared" si="125"/>
        <v>1900-1</v>
      </c>
      <c r="P3889" s="181">
        <f t="shared" si="124"/>
        <v>0</v>
      </c>
      <c r="W3889" s="216"/>
      <c r="X3889" s="215"/>
      <c r="Y3889" s="184"/>
    </row>
    <row r="3890" spans="1:25">
      <c r="A3890" s="92"/>
      <c r="B3890" s="27"/>
      <c r="C3890" s="85"/>
      <c r="D3890" s="85"/>
      <c r="E3890" s="85"/>
      <c r="F3890" s="85"/>
      <c r="G3890" s="309"/>
      <c r="H3890" s="316"/>
      <c r="I3890" s="102"/>
      <c r="J3890" s="94"/>
      <c r="K3890" s="94"/>
      <c r="L3890" s="200"/>
      <c r="M3890" s="70"/>
      <c r="N3890" s="182"/>
      <c r="O3890" s="181" t="str">
        <f t="shared" si="125"/>
        <v>1900-1</v>
      </c>
      <c r="P3890" s="181">
        <f t="shared" si="124"/>
        <v>0</v>
      </c>
      <c r="W3890" s="216"/>
      <c r="X3890" s="215"/>
      <c r="Y3890" s="184"/>
    </row>
    <row r="3891" spans="1:25">
      <c r="A3891" s="92"/>
      <c r="B3891" s="27"/>
      <c r="C3891" s="85"/>
      <c r="D3891" s="85"/>
      <c r="E3891" s="85"/>
      <c r="F3891" s="85"/>
      <c r="G3891" s="309"/>
      <c r="H3891" s="316"/>
      <c r="I3891" s="102"/>
      <c r="J3891" s="94"/>
      <c r="K3891" s="94"/>
      <c r="L3891" s="200"/>
      <c r="M3891" s="70"/>
      <c r="N3891" s="182"/>
      <c r="O3891" s="181" t="str">
        <f t="shared" si="125"/>
        <v>1900-1</v>
      </c>
      <c r="P3891" s="181">
        <f t="shared" si="124"/>
        <v>0</v>
      </c>
      <c r="W3891" s="216"/>
      <c r="X3891" s="215"/>
      <c r="Y3891" s="184"/>
    </row>
    <row r="3892" spans="1:25">
      <c r="A3892" s="92"/>
      <c r="B3892" s="27"/>
      <c r="C3892" s="85"/>
      <c r="D3892" s="85"/>
      <c r="E3892" s="85"/>
      <c r="F3892" s="85"/>
      <c r="G3892" s="309"/>
      <c r="H3892" s="316"/>
      <c r="I3892" s="102"/>
      <c r="J3892" s="94"/>
      <c r="K3892" s="94"/>
      <c r="L3892" s="200"/>
      <c r="M3892" s="70"/>
      <c r="N3892" s="182"/>
      <c r="O3892" s="181" t="str">
        <f t="shared" si="125"/>
        <v>1900-1</v>
      </c>
      <c r="P3892" s="181">
        <f t="shared" si="124"/>
        <v>0</v>
      </c>
      <c r="W3892" s="216"/>
      <c r="X3892" s="215"/>
      <c r="Y3892" s="184"/>
    </row>
    <row r="3893" spans="1:25">
      <c r="A3893" s="92"/>
      <c r="B3893" s="27"/>
      <c r="C3893" s="85"/>
      <c r="D3893" s="85"/>
      <c r="E3893" s="85"/>
      <c r="F3893" s="85"/>
      <c r="G3893" s="309"/>
      <c r="H3893" s="316"/>
      <c r="I3893" s="102"/>
      <c r="J3893" s="94"/>
      <c r="K3893" s="94"/>
      <c r="L3893" s="200"/>
      <c r="M3893" s="70"/>
      <c r="N3893" s="182"/>
      <c r="O3893" s="181" t="str">
        <f t="shared" si="125"/>
        <v>1900-1</v>
      </c>
      <c r="P3893" s="181">
        <f t="shared" si="124"/>
        <v>0</v>
      </c>
      <c r="W3893" s="216"/>
      <c r="X3893" s="215"/>
      <c r="Y3893" s="184"/>
    </row>
    <row r="3894" spans="1:25">
      <c r="A3894" s="92"/>
      <c r="B3894" s="27"/>
      <c r="C3894" s="85"/>
      <c r="D3894" s="85"/>
      <c r="E3894" s="85"/>
      <c r="F3894" s="85"/>
      <c r="G3894" s="309"/>
      <c r="H3894" s="316"/>
      <c r="I3894" s="102"/>
      <c r="J3894" s="94"/>
      <c r="K3894" s="94"/>
      <c r="L3894" s="200"/>
      <c r="M3894" s="70"/>
      <c r="N3894" s="182"/>
      <c r="O3894" s="181" t="str">
        <f t="shared" si="125"/>
        <v>1900-1</v>
      </c>
      <c r="P3894" s="181">
        <f t="shared" si="124"/>
        <v>0</v>
      </c>
      <c r="W3894" s="216"/>
      <c r="X3894" s="215"/>
      <c r="Y3894" s="184"/>
    </row>
    <row r="3895" spans="1:25">
      <c r="A3895" s="92"/>
      <c r="B3895" s="27"/>
      <c r="C3895" s="85"/>
      <c r="D3895" s="85"/>
      <c r="E3895" s="85"/>
      <c r="F3895" s="85"/>
      <c r="G3895" s="309"/>
      <c r="H3895" s="316"/>
      <c r="I3895" s="102"/>
      <c r="J3895" s="94"/>
      <c r="K3895" s="94"/>
      <c r="L3895" s="200"/>
      <c r="M3895" s="70"/>
      <c r="N3895" s="182"/>
      <c r="O3895" s="181" t="str">
        <f t="shared" si="125"/>
        <v>1900-1</v>
      </c>
      <c r="P3895" s="181">
        <f t="shared" si="124"/>
        <v>0</v>
      </c>
      <c r="W3895" s="216"/>
      <c r="X3895" s="215"/>
      <c r="Y3895" s="184"/>
    </row>
    <row r="3896" spans="1:25">
      <c r="A3896" s="92"/>
      <c r="B3896" s="27"/>
      <c r="C3896" s="85"/>
      <c r="D3896" s="85"/>
      <c r="E3896" s="85"/>
      <c r="F3896" s="85"/>
      <c r="G3896" s="309"/>
      <c r="H3896" s="316"/>
      <c r="I3896" s="102"/>
      <c r="J3896" s="94"/>
      <c r="K3896" s="94"/>
      <c r="L3896" s="200"/>
      <c r="M3896" s="70"/>
      <c r="N3896" s="182"/>
      <c r="O3896" s="181" t="str">
        <f t="shared" si="125"/>
        <v>1900-1</v>
      </c>
      <c r="P3896" s="181">
        <f t="shared" si="124"/>
        <v>0</v>
      </c>
      <c r="W3896" s="216"/>
      <c r="X3896" s="215"/>
      <c r="Y3896" s="184"/>
    </row>
    <row r="3897" spans="1:25">
      <c r="A3897" s="92"/>
      <c r="B3897" s="27"/>
      <c r="C3897" s="85"/>
      <c r="D3897" s="85"/>
      <c r="E3897" s="85"/>
      <c r="F3897" s="85"/>
      <c r="G3897" s="309"/>
      <c r="H3897" s="316"/>
      <c r="I3897" s="102"/>
      <c r="J3897" s="94"/>
      <c r="K3897" s="94"/>
      <c r="L3897" s="200"/>
      <c r="M3897" s="70"/>
      <c r="N3897" s="182"/>
      <c r="O3897" s="181" t="str">
        <f t="shared" si="125"/>
        <v>1900-1</v>
      </c>
      <c r="P3897" s="181">
        <f t="shared" si="124"/>
        <v>0</v>
      </c>
      <c r="W3897" s="216"/>
      <c r="X3897" s="215"/>
      <c r="Y3897" s="184"/>
    </row>
    <row r="3898" spans="1:25">
      <c r="A3898" s="92"/>
      <c r="B3898" s="27"/>
      <c r="C3898" s="85"/>
      <c r="D3898" s="85"/>
      <c r="E3898" s="85"/>
      <c r="F3898" s="85"/>
      <c r="G3898" s="309"/>
      <c r="H3898" s="316"/>
      <c r="I3898" s="102"/>
      <c r="J3898" s="94"/>
      <c r="K3898" s="94"/>
      <c r="L3898" s="200"/>
      <c r="M3898" s="70"/>
      <c r="N3898" s="182"/>
      <c r="O3898" s="181" t="str">
        <f t="shared" si="125"/>
        <v>1900-1</v>
      </c>
      <c r="P3898" s="181">
        <f t="shared" si="124"/>
        <v>0</v>
      </c>
      <c r="W3898" s="216"/>
      <c r="X3898" s="215"/>
      <c r="Y3898" s="184"/>
    </row>
    <row r="3899" spans="1:25">
      <c r="A3899" s="92"/>
      <c r="B3899" s="27"/>
      <c r="C3899" s="85"/>
      <c r="D3899" s="85"/>
      <c r="E3899" s="85"/>
      <c r="F3899" s="85"/>
      <c r="G3899" s="309"/>
      <c r="H3899" s="316"/>
      <c r="I3899" s="102"/>
      <c r="J3899" s="94"/>
      <c r="K3899" s="94"/>
      <c r="L3899" s="200"/>
      <c r="M3899" s="70"/>
      <c r="N3899" s="182"/>
      <c r="O3899" s="181" t="str">
        <f t="shared" si="125"/>
        <v>1900-1</v>
      </c>
      <c r="P3899" s="181">
        <f t="shared" si="124"/>
        <v>0</v>
      </c>
      <c r="W3899" s="216"/>
      <c r="X3899" s="215"/>
      <c r="Y3899" s="184"/>
    </row>
    <row r="3900" spans="1:25">
      <c r="A3900" s="92"/>
      <c r="B3900" s="27"/>
      <c r="C3900" s="85"/>
      <c r="D3900" s="85"/>
      <c r="E3900" s="85"/>
      <c r="F3900" s="85"/>
      <c r="G3900" s="309"/>
      <c r="H3900" s="316"/>
      <c r="I3900" s="102"/>
      <c r="J3900" s="94"/>
      <c r="K3900" s="94"/>
      <c r="L3900" s="200"/>
      <c r="M3900" s="70"/>
      <c r="N3900" s="182"/>
      <c r="O3900" s="181" t="str">
        <f t="shared" si="125"/>
        <v>1900-1</v>
      </c>
      <c r="P3900" s="181">
        <f t="shared" si="124"/>
        <v>0</v>
      </c>
      <c r="W3900" s="216"/>
      <c r="X3900" s="215"/>
      <c r="Y3900" s="184"/>
    </row>
    <row r="3901" spans="1:25">
      <c r="A3901" s="92"/>
      <c r="B3901" s="27"/>
      <c r="C3901" s="85"/>
      <c r="D3901" s="85"/>
      <c r="E3901" s="85"/>
      <c r="F3901" s="85"/>
      <c r="G3901" s="309"/>
      <c r="H3901" s="316"/>
      <c r="I3901" s="102"/>
      <c r="J3901" s="94"/>
      <c r="K3901" s="94"/>
      <c r="L3901" s="200"/>
      <c r="M3901" s="70"/>
      <c r="N3901" s="182"/>
      <c r="O3901" s="181" t="str">
        <f t="shared" si="125"/>
        <v>1900-1</v>
      </c>
      <c r="P3901" s="181">
        <f t="shared" si="124"/>
        <v>0</v>
      </c>
      <c r="W3901" s="216"/>
      <c r="X3901" s="215"/>
      <c r="Y3901" s="184"/>
    </row>
    <row r="3902" spans="1:25">
      <c r="A3902" s="92"/>
      <c r="B3902" s="27"/>
      <c r="C3902" s="85"/>
      <c r="D3902" s="85"/>
      <c r="E3902" s="85"/>
      <c r="F3902" s="85"/>
      <c r="G3902" s="309"/>
      <c r="H3902" s="316"/>
      <c r="I3902" s="102"/>
      <c r="J3902" s="94"/>
      <c r="K3902" s="94"/>
      <c r="L3902" s="200"/>
      <c r="M3902" s="70"/>
      <c r="N3902" s="182"/>
      <c r="O3902" s="181" t="str">
        <f t="shared" si="125"/>
        <v>1900-1</v>
      </c>
      <c r="P3902" s="181">
        <f t="shared" si="124"/>
        <v>0</v>
      </c>
      <c r="W3902" s="216"/>
      <c r="X3902" s="215"/>
      <c r="Y3902" s="184"/>
    </row>
    <row r="3903" spans="1:25">
      <c r="A3903" s="92"/>
      <c r="B3903" s="27"/>
      <c r="C3903" s="85"/>
      <c r="D3903" s="85"/>
      <c r="E3903" s="85"/>
      <c r="F3903" s="85"/>
      <c r="G3903" s="309"/>
      <c r="H3903" s="316"/>
      <c r="I3903" s="102"/>
      <c r="J3903" s="94"/>
      <c r="K3903" s="94"/>
      <c r="L3903" s="200"/>
      <c r="M3903" s="70"/>
      <c r="N3903" s="182"/>
      <c r="O3903" s="181" t="str">
        <f t="shared" si="125"/>
        <v>1900-1</v>
      </c>
      <c r="P3903" s="181">
        <f t="shared" si="124"/>
        <v>0</v>
      </c>
      <c r="W3903" s="216"/>
      <c r="X3903" s="215"/>
      <c r="Y3903" s="184"/>
    </row>
    <row r="3904" spans="1:25">
      <c r="A3904" s="92"/>
      <c r="B3904" s="27"/>
      <c r="C3904" s="85"/>
      <c r="D3904" s="85"/>
      <c r="E3904" s="85"/>
      <c r="F3904" s="85"/>
      <c r="G3904" s="309"/>
      <c r="H3904" s="316"/>
      <c r="I3904" s="102"/>
      <c r="J3904" s="94"/>
      <c r="K3904" s="94"/>
      <c r="L3904" s="200"/>
      <c r="M3904" s="70"/>
      <c r="N3904" s="182"/>
      <c r="O3904" s="181" t="str">
        <f t="shared" si="125"/>
        <v>1900-1</v>
      </c>
      <c r="P3904" s="181">
        <f t="shared" si="124"/>
        <v>0</v>
      </c>
      <c r="W3904" s="216"/>
      <c r="X3904" s="215"/>
      <c r="Y3904" s="184"/>
    </row>
    <row r="3905" spans="1:25">
      <c r="A3905" s="92"/>
      <c r="B3905" s="27"/>
      <c r="C3905" s="85"/>
      <c r="D3905" s="85"/>
      <c r="E3905" s="85"/>
      <c r="F3905" s="85"/>
      <c r="G3905" s="309"/>
      <c r="H3905" s="316"/>
      <c r="I3905" s="102"/>
      <c r="J3905" s="94"/>
      <c r="K3905" s="94"/>
      <c r="L3905" s="200"/>
      <c r="M3905" s="70"/>
      <c r="N3905" s="182"/>
      <c r="O3905" s="181" t="str">
        <f t="shared" si="125"/>
        <v>1900-1</v>
      </c>
      <c r="P3905" s="181">
        <f t="shared" si="124"/>
        <v>0</v>
      </c>
      <c r="W3905" s="216"/>
      <c r="X3905" s="215"/>
      <c r="Y3905" s="184"/>
    </row>
    <row r="3906" spans="1:25">
      <c r="A3906" s="92"/>
      <c r="B3906" s="27"/>
      <c r="C3906" s="85"/>
      <c r="D3906" s="85"/>
      <c r="E3906" s="85"/>
      <c r="F3906" s="85"/>
      <c r="G3906" s="309"/>
      <c r="H3906" s="316"/>
      <c r="I3906" s="102"/>
      <c r="J3906" s="94"/>
      <c r="K3906" s="94"/>
      <c r="L3906" s="200"/>
      <c r="M3906" s="70"/>
      <c r="N3906" s="182"/>
      <c r="O3906" s="181" t="str">
        <f t="shared" si="125"/>
        <v>1900-1</v>
      </c>
      <c r="P3906" s="181">
        <f t="shared" si="124"/>
        <v>0</v>
      </c>
      <c r="W3906" s="216"/>
      <c r="X3906" s="215"/>
      <c r="Y3906" s="184"/>
    </row>
    <row r="3907" spans="1:25">
      <c r="A3907" s="92"/>
      <c r="B3907" s="27"/>
      <c r="C3907" s="85"/>
      <c r="D3907" s="85"/>
      <c r="E3907" s="85"/>
      <c r="F3907" s="85"/>
      <c r="G3907" s="309"/>
      <c r="H3907" s="316"/>
      <c r="I3907" s="102"/>
      <c r="J3907" s="94"/>
      <c r="K3907" s="94"/>
      <c r="L3907" s="200"/>
      <c r="M3907" s="70"/>
      <c r="N3907" s="182"/>
      <c r="O3907" s="181" t="str">
        <f t="shared" si="125"/>
        <v>1900-1</v>
      </c>
      <c r="P3907" s="181">
        <f t="shared" ref="P3907:P3970" si="126">N3907*H3907</f>
        <v>0</v>
      </c>
      <c r="W3907" s="216"/>
      <c r="X3907" s="215"/>
      <c r="Y3907" s="184"/>
    </row>
    <row r="3908" spans="1:25">
      <c r="A3908" s="92"/>
      <c r="B3908" s="27"/>
      <c r="C3908" s="85"/>
      <c r="D3908" s="85"/>
      <c r="E3908" s="85"/>
      <c r="F3908" s="85"/>
      <c r="G3908" s="309"/>
      <c r="H3908" s="316"/>
      <c r="I3908" s="102"/>
      <c r="J3908" s="94"/>
      <c r="K3908" s="94"/>
      <c r="L3908" s="200"/>
      <c r="M3908" s="70"/>
      <c r="N3908" s="182"/>
      <c r="O3908" s="181" t="str">
        <f t="shared" si="125"/>
        <v>1900-1</v>
      </c>
      <c r="P3908" s="181">
        <f t="shared" si="126"/>
        <v>0</v>
      </c>
      <c r="W3908" s="216"/>
      <c r="X3908" s="215"/>
      <c r="Y3908" s="184"/>
    </row>
    <row r="3909" spans="1:25">
      <c r="A3909" s="92"/>
      <c r="B3909" s="27"/>
      <c r="C3909" s="85"/>
      <c r="D3909" s="85"/>
      <c r="E3909" s="85"/>
      <c r="F3909" s="85"/>
      <c r="G3909" s="309"/>
      <c r="H3909" s="316"/>
      <c r="I3909" s="102"/>
      <c r="J3909" s="94"/>
      <c r="K3909" s="94"/>
      <c r="L3909" s="200"/>
      <c r="M3909" s="70"/>
      <c r="N3909" s="182"/>
      <c r="O3909" s="181" t="str">
        <f t="shared" si="125"/>
        <v>1900-1</v>
      </c>
      <c r="P3909" s="181">
        <f t="shared" si="126"/>
        <v>0</v>
      </c>
      <c r="W3909" s="216"/>
      <c r="X3909" s="215"/>
      <c r="Y3909" s="184"/>
    </row>
    <row r="3910" spans="1:25">
      <c r="A3910" s="92"/>
      <c r="B3910" s="27"/>
      <c r="C3910" s="85"/>
      <c r="D3910" s="85"/>
      <c r="E3910" s="85"/>
      <c r="F3910" s="85"/>
      <c r="G3910" s="309"/>
      <c r="H3910" s="316"/>
      <c r="I3910" s="102"/>
      <c r="J3910" s="94"/>
      <c r="K3910" s="94"/>
      <c r="L3910" s="200"/>
      <c r="M3910" s="70"/>
      <c r="N3910" s="182"/>
      <c r="O3910" s="181" t="str">
        <f t="shared" si="125"/>
        <v>1900-1</v>
      </c>
      <c r="P3910" s="181">
        <f t="shared" si="126"/>
        <v>0</v>
      </c>
      <c r="W3910" s="216"/>
      <c r="X3910" s="215"/>
      <c r="Y3910" s="184"/>
    </row>
    <row r="3911" spans="1:25">
      <c r="A3911" s="92"/>
      <c r="B3911" s="27"/>
      <c r="C3911" s="85"/>
      <c r="D3911" s="85"/>
      <c r="E3911" s="85"/>
      <c r="F3911" s="85"/>
      <c r="G3911" s="309"/>
      <c r="H3911" s="316"/>
      <c r="I3911" s="102"/>
      <c r="J3911" s="94"/>
      <c r="K3911" s="94"/>
      <c r="L3911" s="200"/>
      <c r="M3911" s="70"/>
      <c r="N3911" s="182"/>
      <c r="O3911" s="181" t="str">
        <f t="shared" si="125"/>
        <v>1900-1</v>
      </c>
      <c r="P3911" s="181">
        <f t="shared" si="126"/>
        <v>0</v>
      </c>
      <c r="W3911" s="216"/>
      <c r="X3911" s="215"/>
      <c r="Y3911" s="184"/>
    </row>
    <row r="3912" spans="1:25">
      <c r="A3912" s="92"/>
      <c r="B3912" s="27"/>
      <c r="C3912" s="85"/>
      <c r="D3912" s="85"/>
      <c r="E3912" s="85"/>
      <c r="F3912" s="85"/>
      <c r="G3912" s="309"/>
      <c r="H3912" s="316"/>
      <c r="I3912" s="102"/>
      <c r="J3912" s="94"/>
      <c r="K3912" s="94"/>
      <c r="L3912" s="200"/>
      <c r="M3912" s="70"/>
      <c r="N3912" s="182"/>
      <c r="O3912" s="181" t="str">
        <f t="shared" si="125"/>
        <v>1900-1</v>
      </c>
      <c r="P3912" s="181">
        <f t="shared" si="126"/>
        <v>0</v>
      </c>
      <c r="W3912" s="216"/>
      <c r="X3912" s="215"/>
      <c r="Y3912" s="184"/>
    </row>
    <row r="3913" spans="1:25">
      <c r="A3913" s="92"/>
      <c r="B3913" s="27"/>
      <c r="C3913" s="85"/>
      <c r="D3913" s="85"/>
      <c r="E3913" s="85"/>
      <c r="F3913" s="85"/>
      <c r="G3913" s="309"/>
      <c r="H3913" s="316"/>
      <c r="I3913" s="102"/>
      <c r="J3913" s="94"/>
      <c r="K3913" s="94"/>
      <c r="L3913" s="200"/>
      <c r="M3913" s="70"/>
      <c r="N3913" s="182"/>
      <c r="O3913" s="181" t="str">
        <f t="shared" si="125"/>
        <v>1900-1</v>
      </c>
      <c r="P3913" s="181">
        <f t="shared" si="126"/>
        <v>0</v>
      </c>
      <c r="W3913" s="216"/>
      <c r="X3913" s="215"/>
      <c r="Y3913" s="184"/>
    </row>
    <row r="3914" spans="1:25">
      <c r="A3914" s="92"/>
      <c r="B3914" s="27"/>
      <c r="C3914" s="85"/>
      <c r="D3914" s="85"/>
      <c r="E3914" s="85"/>
      <c r="F3914" s="85"/>
      <c r="G3914" s="309"/>
      <c r="H3914" s="316"/>
      <c r="I3914" s="102"/>
      <c r="J3914" s="94"/>
      <c r="K3914" s="94"/>
      <c r="L3914" s="200"/>
      <c r="M3914" s="70"/>
      <c r="N3914" s="182"/>
      <c r="O3914" s="181" t="str">
        <f t="shared" si="125"/>
        <v>1900-1</v>
      </c>
      <c r="P3914" s="181">
        <f t="shared" si="126"/>
        <v>0</v>
      </c>
      <c r="W3914" s="216"/>
      <c r="X3914" s="215"/>
      <c r="Y3914" s="184"/>
    </row>
    <row r="3915" spans="1:25">
      <c r="A3915" s="92"/>
      <c r="B3915" s="27"/>
      <c r="C3915" s="85"/>
      <c r="D3915" s="85"/>
      <c r="E3915" s="85"/>
      <c r="F3915" s="85"/>
      <c r="G3915" s="309"/>
      <c r="H3915" s="316"/>
      <c r="I3915" s="102"/>
      <c r="J3915" s="94"/>
      <c r="K3915" s="94"/>
      <c r="L3915" s="200"/>
      <c r="M3915" s="70"/>
      <c r="N3915" s="182"/>
      <c r="O3915" s="181" t="str">
        <f t="shared" si="125"/>
        <v>1900-1</v>
      </c>
      <c r="P3915" s="181">
        <f t="shared" si="126"/>
        <v>0</v>
      </c>
      <c r="W3915" s="216"/>
      <c r="X3915" s="215"/>
      <c r="Y3915" s="184"/>
    </row>
    <row r="3916" spans="1:25">
      <c r="A3916" s="92"/>
      <c r="B3916" s="27"/>
      <c r="C3916" s="85"/>
      <c r="D3916" s="85"/>
      <c r="E3916" s="85"/>
      <c r="F3916" s="85"/>
      <c r="G3916" s="309"/>
      <c r="H3916" s="316"/>
      <c r="I3916" s="102"/>
      <c r="J3916" s="94"/>
      <c r="K3916" s="94"/>
      <c r="L3916" s="200"/>
      <c r="M3916" s="70"/>
      <c r="N3916" s="182"/>
      <c r="O3916" s="181" t="str">
        <f t="shared" si="125"/>
        <v>1900-1</v>
      </c>
      <c r="P3916" s="181">
        <f t="shared" si="126"/>
        <v>0</v>
      </c>
      <c r="W3916" s="216"/>
      <c r="X3916" s="215"/>
      <c r="Y3916" s="184"/>
    </row>
    <row r="3917" spans="1:25">
      <c r="A3917" s="92"/>
      <c r="B3917" s="27"/>
      <c r="C3917" s="85"/>
      <c r="D3917" s="85"/>
      <c r="E3917" s="85"/>
      <c r="F3917" s="85"/>
      <c r="G3917" s="309"/>
      <c r="H3917" s="316"/>
      <c r="I3917" s="102"/>
      <c r="J3917" s="94"/>
      <c r="K3917" s="94"/>
      <c r="L3917" s="200"/>
      <c r="M3917" s="70"/>
      <c r="N3917" s="182"/>
      <c r="O3917" s="181" t="str">
        <f t="shared" si="125"/>
        <v>1900-1</v>
      </c>
      <c r="P3917" s="181">
        <f t="shared" si="126"/>
        <v>0</v>
      </c>
      <c r="W3917" s="216"/>
      <c r="X3917" s="215"/>
      <c r="Y3917" s="184"/>
    </row>
    <row r="3918" spans="1:25">
      <c r="A3918" s="92"/>
      <c r="B3918" s="27"/>
      <c r="C3918" s="85"/>
      <c r="D3918" s="85"/>
      <c r="E3918" s="85"/>
      <c r="F3918" s="85"/>
      <c r="G3918" s="309"/>
      <c r="H3918" s="316"/>
      <c r="I3918" s="102"/>
      <c r="J3918" s="94"/>
      <c r="K3918" s="94"/>
      <c r="L3918" s="200"/>
      <c r="M3918" s="70"/>
      <c r="N3918" s="182"/>
      <c r="O3918" s="181" t="str">
        <f t="shared" si="125"/>
        <v>1900-1</v>
      </c>
      <c r="P3918" s="181">
        <f t="shared" si="126"/>
        <v>0</v>
      </c>
      <c r="W3918" s="216"/>
      <c r="X3918" s="215"/>
      <c r="Y3918" s="184"/>
    </row>
    <row r="3919" spans="1:25">
      <c r="A3919" s="92"/>
      <c r="B3919" s="27"/>
      <c r="C3919" s="85"/>
      <c r="D3919" s="85"/>
      <c r="E3919" s="85"/>
      <c r="F3919" s="85"/>
      <c r="G3919" s="309"/>
      <c r="H3919" s="316"/>
      <c r="I3919" s="102"/>
      <c r="J3919" s="94"/>
      <c r="K3919" s="94"/>
      <c r="L3919" s="200"/>
      <c r="M3919" s="70"/>
      <c r="N3919" s="182"/>
      <c r="O3919" s="181" t="str">
        <f t="shared" si="125"/>
        <v>1900-1</v>
      </c>
      <c r="P3919" s="181">
        <f t="shared" si="126"/>
        <v>0</v>
      </c>
      <c r="W3919" s="216"/>
      <c r="X3919" s="215"/>
      <c r="Y3919" s="184"/>
    </row>
    <row r="3920" spans="1:25">
      <c r="A3920" s="92"/>
      <c r="B3920" s="27"/>
      <c r="C3920" s="85"/>
      <c r="D3920" s="85"/>
      <c r="E3920" s="85"/>
      <c r="F3920" s="85"/>
      <c r="G3920" s="309"/>
      <c r="H3920" s="316"/>
      <c r="I3920" s="102"/>
      <c r="J3920" s="94"/>
      <c r="K3920" s="94"/>
      <c r="L3920" s="200"/>
      <c r="M3920" s="70"/>
      <c r="N3920" s="182"/>
      <c r="O3920" s="181" t="str">
        <f t="shared" si="125"/>
        <v>1900-1</v>
      </c>
      <c r="P3920" s="181">
        <f t="shared" si="126"/>
        <v>0</v>
      </c>
      <c r="W3920" s="216"/>
      <c r="X3920" s="215"/>
      <c r="Y3920" s="184"/>
    </row>
    <row r="3921" spans="1:25">
      <c r="A3921" s="92"/>
      <c r="B3921" s="27"/>
      <c r="C3921" s="85"/>
      <c r="D3921" s="85"/>
      <c r="E3921" s="85"/>
      <c r="F3921" s="85"/>
      <c r="G3921" s="309"/>
      <c r="H3921" s="316"/>
      <c r="I3921" s="102"/>
      <c r="J3921" s="94"/>
      <c r="K3921" s="94"/>
      <c r="L3921" s="200"/>
      <c r="M3921" s="70"/>
      <c r="N3921" s="182"/>
      <c r="O3921" s="181" t="str">
        <f t="shared" si="125"/>
        <v>1900-1</v>
      </c>
      <c r="P3921" s="181">
        <f t="shared" si="126"/>
        <v>0</v>
      </c>
      <c r="W3921" s="216"/>
      <c r="X3921" s="215"/>
      <c r="Y3921" s="184"/>
    </row>
    <row r="3922" spans="1:25">
      <c r="A3922" s="92"/>
      <c r="B3922" s="27"/>
      <c r="C3922" s="85"/>
      <c r="D3922" s="85"/>
      <c r="E3922" s="85"/>
      <c r="F3922" s="85"/>
      <c r="G3922" s="309"/>
      <c r="H3922" s="316"/>
      <c r="I3922" s="102"/>
      <c r="J3922" s="94"/>
      <c r="K3922" s="94"/>
      <c r="L3922" s="200"/>
      <c r="M3922" s="70"/>
      <c r="N3922" s="182"/>
      <c r="O3922" s="181" t="str">
        <f t="shared" si="125"/>
        <v>1900-1</v>
      </c>
      <c r="P3922" s="181">
        <f t="shared" si="126"/>
        <v>0</v>
      </c>
      <c r="W3922" s="216"/>
      <c r="X3922" s="215"/>
      <c r="Y3922" s="184"/>
    </row>
    <row r="3923" spans="1:25">
      <c r="A3923" s="92"/>
      <c r="B3923" s="27"/>
      <c r="C3923" s="85"/>
      <c r="D3923" s="85"/>
      <c r="E3923" s="85"/>
      <c r="F3923" s="85"/>
      <c r="G3923" s="309"/>
      <c r="H3923" s="316"/>
      <c r="I3923" s="102"/>
      <c r="J3923" s="94"/>
      <c r="K3923" s="94"/>
      <c r="L3923" s="200"/>
      <c r="M3923" s="70"/>
      <c r="N3923" s="182"/>
      <c r="O3923" s="181" t="str">
        <f t="shared" si="125"/>
        <v>1900-1</v>
      </c>
      <c r="P3923" s="181">
        <f t="shared" si="126"/>
        <v>0</v>
      </c>
      <c r="W3923" s="216"/>
      <c r="X3923" s="215"/>
      <c r="Y3923" s="184"/>
    </row>
    <row r="3924" spans="1:25">
      <c r="A3924" s="92"/>
      <c r="B3924" s="27"/>
      <c r="C3924" s="85"/>
      <c r="D3924" s="85"/>
      <c r="E3924" s="85"/>
      <c r="F3924" s="85"/>
      <c r="G3924" s="309"/>
      <c r="H3924" s="316"/>
      <c r="I3924" s="102"/>
      <c r="J3924" s="94"/>
      <c r="K3924" s="94"/>
      <c r="L3924" s="200"/>
      <c r="M3924" s="70"/>
      <c r="N3924" s="182"/>
      <c r="O3924" s="181" t="str">
        <f t="shared" si="125"/>
        <v>1900-1</v>
      </c>
      <c r="P3924" s="181">
        <f t="shared" si="126"/>
        <v>0</v>
      </c>
      <c r="W3924" s="216"/>
      <c r="X3924" s="215"/>
      <c r="Y3924" s="184"/>
    </row>
    <row r="3925" spans="1:25">
      <c r="A3925" s="92"/>
      <c r="B3925" s="27"/>
      <c r="C3925" s="85"/>
      <c r="D3925" s="85"/>
      <c r="E3925" s="85"/>
      <c r="F3925" s="85"/>
      <c r="G3925" s="309"/>
      <c r="H3925" s="316"/>
      <c r="I3925" s="102"/>
      <c r="J3925" s="94"/>
      <c r="K3925" s="94"/>
      <c r="L3925" s="200"/>
      <c r="M3925" s="70"/>
      <c r="N3925" s="182"/>
      <c r="O3925" s="181" t="str">
        <f t="shared" si="125"/>
        <v>1900-1</v>
      </c>
      <c r="P3925" s="181">
        <f t="shared" si="126"/>
        <v>0</v>
      </c>
      <c r="W3925" s="216"/>
      <c r="X3925" s="215"/>
      <c r="Y3925" s="184"/>
    </row>
    <row r="3926" spans="1:25">
      <c r="A3926" s="92"/>
      <c r="B3926" s="27"/>
      <c r="C3926" s="85"/>
      <c r="D3926" s="85"/>
      <c r="E3926" s="85"/>
      <c r="F3926" s="85"/>
      <c r="G3926" s="309"/>
      <c r="H3926" s="316"/>
      <c r="I3926" s="102"/>
      <c r="J3926" s="94"/>
      <c r="K3926" s="94"/>
      <c r="L3926" s="200"/>
      <c r="M3926" s="70"/>
      <c r="N3926" s="182"/>
      <c r="O3926" s="181" t="str">
        <f t="shared" si="125"/>
        <v>1900-1</v>
      </c>
      <c r="P3926" s="181">
        <f t="shared" si="126"/>
        <v>0</v>
      </c>
      <c r="W3926" s="216"/>
      <c r="X3926" s="215"/>
      <c r="Y3926" s="184"/>
    </row>
    <row r="3927" spans="1:25">
      <c r="A3927" s="92"/>
      <c r="B3927" s="27"/>
      <c r="C3927" s="85"/>
      <c r="D3927" s="85"/>
      <c r="E3927" s="85"/>
      <c r="F3927" s="85"/>
      <c r="G3927" s="309"/>
      <c r="H3927" s="316"/>
      <c r="I3927" s="102"/>
      <c r="J3927" s="94"/>
      <c r="K3927" s="94"/>
      <c r="L3927" s="200"/>
      <c r="M3927" s="70"/>
      <c r="N3927" s="182"/>
      <c r="O3927" s="181" t="str">
        <f t="shared" si="125"/>
        <v>1900-1</v>
      </c>
      <c r="P3927" s="181">
        <f t="shared" si="126"/>
        <v>0</v>
      </c>
      <c r="W3927" s="216"/>
      <c r="X3927" s="215"/>
      <c r="Y3927" s="184"/>
    </row>
    <row r="3928" spans="1:25">
      <c r="A3928" s="92"/>
      <c r="B3928" s="27"/>
      <c r="C3928" s="85"/>
      <c r="D3928" s="85"/>
      <c r="E3928" s="85"/>
      <c r="F3928" s="85"/>
      <c r="G3928" s="309"/>
      <c r="H3928" s="316"/>
      <c r="I3928" s="102"/>
      <c r="J3928" s="94"/>
      <c r="K3928" s="94"/>
      <c r="L3928" s="200"/>
      <c r="M3928" s="70"/>
      <c r="N3928" s="182"/>
      <c r="O3928" s="181" t="str">
        <f t="shared" si="125"/>
        <v>1900-1</v>
      </c>
      <c r="P3928" s="181">
        <f t="shared" si="126"/>
        <v>0</v>
      </c>
      <c r="W3928" s="216"/>
      <c r="X3928" s="215"/>
      <c r="Y3928" s="184"/>
    </row>
    <row r="3929" spans="1:25">
      <c r="A3929" s="92"/>
      <c r="B3929" s="27"/>
      <c r="C3929" s="85"/>
      <c r="D3929" s="85"/>
      <c r="E3929" s="85"/>
      <c r="F3929" s="85"/>
      <c r="G3929" s="309"/>
      <c r="H3929" s="316"/>
      <c r="I3929" s="102"/>
      <c r="J3929" s="94"/>
      <c r="K3929" s="94"/>
      <c r="L3929" s="200"/>
      <c r="M3929" s="70"/>
      <c r="N3929" s="182"/>
      <c r="O3929" s="181" t="str">
        <f t="shared" si="125"/>
        <v>1900-1</v>
      </c>
      <c r="P3929" s="181">
        <f t="shared" si="126"/>
        <v>0</v>
      </c>
      <c r="W3929" s="216"/>
      <c r="X3929" s="215"/>
      <c r="Y3929" s="184"/>
    </row>
    <row r="3930" spans="1:25">
      <c r="A3930" s="92"/>
      <c r="B3930" s="27"/>
      <c r="C3930" s="85"/>
      <c r="D3930" s="85"/>
      <c r="E3930" s="85"/>
      <c r="F3930" s="85"/>
      <c r="G3930" s="309"/>
      <c r="H3930" s="316"/>
      <c r="I3930" s="102"/>
      <c r="J3930" s="94"/>
      <c r="K3930" s="94"/>
      <c r="L3930" s="200"/>
      <c r="M3930" s="70"/>
      <c r="N3930" s="182"/>
      <c r="O3930" s="181" t="str">
        <f t="shared" si="125"/>
        <v>1900-1</v>
      </c>
      <c r="P3930" s="181">
        <f t="shared" si="126"/>
        <v>0</v>
      </c>
      <c r="W3930" s="216"/>
      <c r="X3930" s="215"/>
      <c r="Y3930" s="184"/>
    </row>
    <row r="3931" spans="1:25">
      <c r="A3931" s="92"/>
      <c r="B3931" s="27"/>
      <c r="C3931" s="85"/>
      <c r="D3931" s="85"/>
      <c r="E3931" s="85"/>
      <c r="F3931" s="85"/>
      <c r="G3931" s="309"/>
      <c r="H3931" s="316"/>
      <c r="I3931" s="102"/>
      <c r="J3931" s="94"/>
      <c r="K3931" s="94"/>
      <c r="L3931" s="200"/>
      <c r="M3931" s="70"/>
      <c r="N3931" s="182"/>
      <c r="O3931" s="181" t="str">
        <f t="shared" si="125"/>
        <v>1900-1</v>
      </c>
      <c r="P3931" s="181">
        <f t="shared" si="126"/>
        <v>0</v>
      </c>
      <c r="W3931" s="216"/>
      <c r="X3931" s="215"/>
      <c r="Y3931" s="184"/>
    </row>
    <row r="3932" spans="1:25">
      <c r="A3932" s="92"/>
      <c r="B3932" s="27"/>
      <c r="C3932" s="85"/>
      <c r="D3932" s="85"/>
      <c r="E3932" s="85"/>
      <c r="F3932" s="85"/>
      <c r="G3932" s="309"/>
      <c r="H3932" s="316"/>
      <c r="I3932" s="102"/>
      <c r="J3932" s="94"/>
      <c r="K3932" s="94"/>
      <c r="L3932" s="200"/>
      <c r="M3932" s="70"/>
      <c r="N3932" s="182"/>
      <c r="O3932" s="181" t="str">
        <f t="shared" si="125"/>
        <v>1900-1</v>
      </c>
      <c r="P3932" s="181">
        <f t="shared" si="126"/>
        <v>0</v>
      </c>
      <c r="W3932" s="216"/>
      <c r="X3932" s="215"/>
      <c r="Y3932" s="184"/>
    </row>
    <row r="3933" spans="1:25">
      <c r="A3933" s="92"/>
      <c r="B3933" s="27"/>
      <c r="C3933" s="85"/>
      <c r="D3933" s="85"/>
      <c r="E3933" s="85"/>
      <c r="F3933" s="85"/>
      <c r="G3933" s="309"/>
      <c r="H3933" s="316"/>
      <c r="I3933" s="102"/>
      <c r="J3933" s="94"/>
      <c r="K3933" s="94"/>
      <c r="L3933" s="200"/>
      <c r="M3933" s="70"/>
      <c r="N3933" s="182"/>
      <c r="O3933" s="181" t="str">
        <f t="shared" si="125"/>
        <v>1900-1</v>
      </c>
      <c r="P3933" s="181">
        <f t="shared" si="126"/>
        <v>0</v>
      </c>
      <c r="W3933" s="216"/>
      <c r="X3933" s="215"/>
      <c r="Y3933" s="184"/>
    </row>
    <row r="3934" spans="1:25">
      <c r="A3934" s="92"/>
      <c r="B3934" s="27"/>
      <c r="C3934" s="85"/>
      <c r="D3934" s="85"/>
      <c r="E3934" s="85"/>
      <c r="F3934" s="85"/>
      <c r="G3934" s="309"/>
      <c r="H3934" s="316"/>
      <c r="I3934" s="102"/>
      <c r="J3934" s="94"/>
      <c r="K3934" s="94"/>
      <c r="L3934" s="200"/>
      <c r="M3934" s="70"/>
      <c r="N3934" s="182"/>
      <c r="O3934" s="181" t="str">
        <f t="shared" si="125"/>
        <v>1900-1</v>
      </c>
      <c r="P3934" s="181">
        <f t="shared" si="126"/>
        <v>0</v>
      </c>
      <c r="W3934" s="216"/>
      <c r="X3934" s="215"/>
      <c r="Y3934" s="184"/>
    </row>
    <row r="3935" spans="1:25">
      <c r="A3935" s="92"/>
      <c r="B3935" s="27"/>
      <c r="C3935" s="85"/>
      <c r="D3935" s="85"/>
      <c r="E3935" s="85"/>
      <c r="F3935" s="85"/>
      <c r="G3935" s="309"/>
      <c r="H3935" s="316"/>
      <c r="I3935" s="102"/>
      <c r="J3935" s="94"/>
      <c r="K3935" s="94"/>
      <c r="L3935" s="200"/>
      <c r="M3935" s="70"/>
      <c r="N3935" s="182"/>
      <c r="O3935" s="181" t="str">
        <f t="shared" si="125"/>
        <v>1900-1</v>
      </c>
      <c r="P3935" s="181">
        <f t="shared" si="126"/>
        <v>0</v>
      </c>
      <c r="W3935" s="216"/>
      <c r="X3935" s="215"/>
      <c r="Y3935" s="184"/>
    </row>
    <row r="3936" spans="1:25">
      <c r="A3936" s="92"/>
      <c r="B3936" s="27"/>
      <c r="C3936" s="85"/>
      <c r="D3936" s="85"/>
      <c r="E3936" s="85"/>
      <c r="F3936" s="85"/>
      <c r="G3936" s="309"/>
      <c r="H3936" s="316"/>
      <c r="I3936" s="102"/>
      <c r="J3936" s="94"/>
      <c r="K3936" s="94"/>
      <c r="L3936" s="200"/>
      <c r="M3936" s="70"/>
      <c r="N3936" s="182"/>
      <c r="O3936" s="181" t="str">
        <f t="shared" si="125"/>
        <v>1900-1</v>
      </c>
      <c r="P3936" s="181">
        <f t="shared" si="126"/>
        <v>0</v>
      </c>
      <c r="W3936" s="216"/>
      <c r="X3936" s="215"/>
      <c r="Y3936" s="184"/>
    </row>
    <row r="3937" spans="1:25">
      <c r="A3937" s="92"/>
      <c r="B3937" s="27"/>
      <c r="C3937" s="85"/>
      <c r="D3937" s="85"/>
      <c r="E3937" s="85"/>
      <c r="F3937" s="85"/>
      <c r="G3937" s="309"/>
      <c r="H3937" s="316"/>
      <c r="I3937" s="102"/>
      <c r="J3937" s="94"/>
      <c r="K3937" s="94"/>
      <c r="L3937" s="200"/>
      <c r="M3937" s="70"/>
      <c r="N3937" s="182"/>
      <c r="O3937" s="181" t="str">
        <f t="shared" si="125"/>
        <v>1900-1</v>
      </c>
      <c r="P3937" s="181">
        <f t="shared" si="126"/>
        <v>0</v>
      </c>
      <c r="W3937" s="216"/>
      <c r="X3937" s="215"/>
      <c r="Y3937" s="184"/>
    </row>
    <row r="3938" spans="1:25">
      <c r="A3938" s="92"/>
      <c r="B3938" s="27"/>
      <c r="C3938" s="85"/>
      <c r="D3938" s="85"/>
      <c r="E3938" s="85"/>
      <c r="F3938" s="85"/>
      <c r="G3938" s="309"/>
      <c r="H3938" s="316"/>
      <c r="I3938" s="102"/>
      <c r="J3938" s="94"/>
      <c r="K3938" s="94"/>
      <c r="L3938" s="200"/>
      <c r="M3938" s="70"/>
      <c r="N3938" s="182"/>
      <c r="O3938" s="181" t="str">
        <f t="shared" si="125"/>
        <v>1900-1</v>
      </c>
      <c r="P3938" s="181">
        <f t="shared" si="126"/>
        <v>0</v>
      </c>
      <c r="W3938" s="216"/>
      <c r="X3938" s="215"/>
      <c r="Y3938" s="184"/>
    </row>
    <row r="3939" spans="1:25">
      <c r="A3939" s="92"/>
      <c r="B3939" s="27"/>
      <c r="C3939" s="85"/>
      <c r="D3939" s="85"/>
      <c r="E3939" s="85"/>
      <c r="F3939" s="85"/>
      <c r="G3939" s="309"/>
      <c r="H3939" s="316"/>
      <c r="I3939" s="102"/>
      <c r="J3939" s="94"/>
      <c r="K3939" s="94"/>
      <c r="L3939" s="200"/>
      <c r="M3939" s="70"/>
      <c r="N3939" s="182"/>
      <c r="O3939" s="181" t="str">
        <f t="shared" si="125"/>
        <v>1900-1</v>
      </c>
      <c r="P3939" s="181">
        <f t="shared" si="126"/>
        <v>0</v>
      </c>
      <c r="W3939" s="216"/>
      <c r="X3939" s="215"/>
      <c r="Y3939" s="184"/>
    </row>
    <row r="3940" spans="1:25">
      <c r="A3940" s="92"/>
      <c r="B3940" s="27"/>
      <c r="C3940" s="85"/>
      <c r="D3940" s="85"/>
      <c r="E3940" s="85"/>
      <c r="F3940" s="85"/>
      <c r="G3940" s="309"/>
      <c r="H3940" s="316"/>
      <c r="I3940" s="102"/>
      <c r="J3940" s="94"/>
      <c r="K3940" s="94"/>
      <c r="L3940" s="200"/>
      <c r="M3940" s="70"/>
      <c r="N3940" s="182"/>
      <c r="O3940" s="181" t="str">
        <f t="shared" si="125"/>
        <v>1900-1</v>
      </c>
      <c r="P3940" s="181">
        <f t="shared" si="126"/>
        <v>0</v>
      </c>
      <c r="W3940" s="216"/>
      <c r="X3940" s="215"/>
      <c r="Y3940" s="184"/>
    </row>
    <row r="3941" spans="1:25">
      <c r="A3941" s="92"/>
      <c r="B3941" s="27"/>
      <c r="C3941" s="85"/>
      <c r="D3941" s="85"/>
      <c r="E3941" s="85"/>
      <c r="F3941" s="85"/>
      <c r="G3941" s="309"/>
      <c r="H3941" s="316"/>
      <c r="I3941" s="102"/>
      <c r="J3941" s="94"/>
      <c r="K3941" s="94"/>
      <c r="L3941" s="200"/>
      <c r="M3941" s="70"/>
      <c r="N3941" s="182"/>
      <c r="O3941" s="181" t="str">
        <f t="shared" si="125"/>
        <v>1900-1</v>
      </c>
      <c r="P3941" s="181">
        <f t="shared" si="126"/>
        <v>0</v>
      </c>
      <c r="W3941" s="216"/>
      <c r="X3941" s="215"/>
      <c r="Y3941" s="184"/>
    </row>
    <row r="3942" spans="1:25">
      <c r="A3942" s="92"/>
      <c r="B3942" s="27"/>
      <c r="C3942" s="85"/>
      <c r="D3942" s="85"/>
      <c r="E3942" s="85"/>
      <c r="F3942" s="85"/>
      <c r="G3942" s="309"/>
      <c r="H3942" s="316"/>
      <c r="I3942" s="102"/>
      <c r="J3942" s="94"/>
      <c r="K3942" s="94"/>
      <c r="L3942" s="200"/>
      <c r="M3942" s="70"/>
      <c r="N3942" s="182"/>
      <c r="O3942" s="181" t="str">
        <f t="shared" si="125"/>
        <v>1900-1</v>
      </c>
      <c r="P3942" s="181">
        <f t="shared" si="126"/>
        <v>0</v>
      </c>
      <c r="W3942" s="216"/>
      <c r="X3942" s="215"/>
      <c r="Y3942" s="184"/>
    </row>
    <row r="3943" spans="1:25">
      <c r="A3943" s="92"/>
      <c r="B3943" s="27"/>
      <c r="C3943" s="85"/>
      <c r="D3943" s="85"/>
      <c r="E3943" s="85"/>
      <c r="F3943" s="85"/>
      <c r="G3943" s="309"/>
      <c r="H3943" s="316"/>
      <c r="I3943" s="102"/>
      <c r="J3943" s="94"/>
      <c r="K3943" s="94"/>
      <c r="L3943" s="200"/>
      <c r="M3943" s="70"/>
      <c r="N3943" s="182"/>
      <c r="O3943" s="181" t="str">
        <f t="shared" si="125"/>
        <v>1900-1</v>
      </c>
      <c r="P3943" s="181">
        <f t="shared" si="126"/>
        <v>0</v>
      </c>
      <c r="W3943" s="216"/>
      <c r="X3943" s="215"/>
      <c r="Y3943" s="184"/>
    </row>
    <row r="3944" spans="1:25">
      <c r="A3944" s="92"/>
      <c r="B3944" s="27"/>
      <c r="C3944" s="85"/>
      <c r="D3944" s="85"/>
      <c r="E3944" s="85"/>
      <c r="F3944" s="85"/>
      <c r="G3944" s="309"/>
      <c r="H3944" s="316"/>
      <c r="I3944" s="102"/>
      <c r="J3944" s="94"/>
      <c r="K3944" s="94"/>
      <c r="L3944" s="200"/>
      <c r="M3944" s="70"/>
      <c r="N3944" s="182"/>
      <c r="O3944" s="181" t="str">
        <f t="shared" si="125"/>
        <v>1900-1</v>
      </c>
      <c r="P3944" s="181">
        <f t="shared" si="126"/>
        <v>0</v>
      </c>
      <c r="W3944" s="216"/>
      <c r="X3944" s="215"/>
      <c r="Y3944" s="184"/>
    </row>
    <row r="3945" spans="1:25">
      <c r="A3945" s="92"/>
      <c r="B3945" s="27"/>
      <c r="C3945" s="85"/>
      <c r="D3945" s="85"/>
      <c r="E3945" s="85"/>
      <c r="F3945" s="85"/>
      <c r="G3945" s="309"/>
      <c r="H3945" s="316"/>
      <c r="I3945" s="102"/>
      <c r="J3945" s="94"/>
      <c r="K3945" s="94"/>
      <c r="L3945" s="200"/>
      <c r="M3945" s="70"/>
      <c r="N3945" s="182"/>
      <c r="O3945" s="181" t="str">
        <f t="shared" si="125"/>
        <v>1900-1</v>
      </c>
      <c r="P3945" s="181">
        <f t="shared" si="126"/>
        <v>0</v>
      </c>
      <c r="W3945" s="216"/>
      <c r="X3945" s="215"/>
      <c r="Y3945" s="184"/>
    </row>
    <row r="3946" spans="1:25">
      <c r="A3946" s="92"/>
      <c r="B3946" s="27"/>
      <c r="C3946" s="85"/>
      <c r="D3946" s="85"/>
      <c r="E3946" s="85"/>
      <c r="F3946" s="85"/>
      <c r="G3946" s="309"/>
      <c r="H3946" s="316"/>
      <c r="I3946" s="102"/>
      <c r="J3946" s="94"/>
      <c r="K3946" s="94"/>
      <c r="L3946" s="200"/>
      <c r="M3946" s="70"/>
      <c r="N3946" s="182"/>
      <c r="O3946" s="181" t="str">
        <f t="shared" si="125"/>
        <v>1900-1</v>
      </c>
      <c r="P3946" s="181">
        <f t="shared" si="126"/>
        <v>0</v>
      </c>
      <c r="W3946" s="216"/>
      <c r="X3946" s="215"/>
      <c r="Y3946" s="184"/>
    </row>
    <row r="3947" spans="1:25">
      <c r="A3947" s="92"/>
      <c r="B3947" s="27"/>
      <c r="C3947" s="85"/>
      <c r="D3947" s="85"/>
      <c r="E3947" s="85"/>
      <c r="F3947" s="85"/>
      <c r="G3947" s="309"/>
      <c r="H3947" s="316"/>
      <c r="I3947" s="102"/>
      <c r="J3947" s="94"/>
      <c r="K3947" s="94"/>
      <c r="L3947" s="200"/>
      <c r="M3947" s="70"/>
      <c r="N3947" s="182"/>
      <c r="O3947" s="181" t="str">
        <f t="shared" si="125"/>
        <v>1900-1</v>
      </c>
      <c r="P3947" s="181">
        <f t="shared" si="126"/>
        <v>0</v>
      </c>
      <c r="W3947" s="216"/>
      <c r="X3947" s="215"/>
      <c r="Y3947" s="184"/>
    </row>
    <row r="3948" spans="1:25">
      <c r="A3948" s="92"/>
      <c r="B3948" s="27"/>
      <c r="C3948" s="85"/>
      <c r="D3948" s="85"/>
      <c r="E3948" s="85"/>
      <c r="F3948" s="85"/>
      <c r="G3948" s="309"/>
      <c r="H3948" s="316"/>
      <c r="I3948" s="102"/>
      <c r="J3948" s="94"/>
      <c r="K3948" s="94"/>
      <c r="L3948" s="200"/>
      <c r="M3948" s="70"/>
      <c r="N3948" s="182"/>
      <c r="O3948" s="181" t="str">
        <f t="shared" si="125"/>
        <v>1900-1</v>
      </c>
      <c r="P3948" s="181">
        <f t="shared" si="126"/>
        <v>0</v>
      </c>
      <c r="W3948" s="216"/>
      <c r="X3948" s="215"/>
      <c r="Y3948" s="184"/>
    </row>
    <row r="3949" spans="1:25">
      <c r="A3949" s="92"/>
      <c r="B3949" s="27"/>
      <c r="C3949" s="85"/>
      <c r="D3949" s="85"/>
      <c r="E3949" s="85"/>
      <c r="F3949" s="85"/>
      <c r="G3949" s="309"/>
      <c r="H3949" s="316"/>
      <c r="I3949" s="102"/>
      <c r="J3949" s="94"/>
      <c r="K3949" s="94"/>
      <c r="L3949" s="200"/>
      <c r="M3949" s="70"/>
      <c r="N3949" s="182"/>
      <c r="O3949" s="181" t="str">
        <f t="shared" ref="O3949:O4008" si="127">YEAR(B3949)&amp;"-"&amp;MONTH(B3949)</f>
        <v>1900-1</v>
      </c>
      <c r="P3949" s="181">
        <f t="shared" si="126"/>
        <v>0</v>
      </c>
      <c r="W3949" s="216"/>
      <c r="X3949" s="215"/>
      <c r="Y3949" s="184"/>
    </row>
    <row r="3950" spans="1:25">
      <c r="A3950" s="92"/>
      <c r="B3950" s="27"/>
      <c r="C3950" s="85"/>
      <c r="D3950" s="85"/>
      <c r="E3950" s="85"/>
      <c r="F3950" s="85"/>
      <c r="G3950" s="309"/>
      <c r="H3950" s="316"/>
      <c r="I3950" s="102"/>
      <c r="J3950" s="94"/>
      <c r="K3950" s="94"/>
      <c r="L3950" s="200"/>
      <c r="M3950" s="70"/>
      <c r="N3950" s="182"/>
      <c r="O3950" s="181" t="str">
        <f t="shared" si="127"/>
        <v>1900-1</v>
      </c>
      <c r="P3950" s="181">
        <f t="shared" si="126"/>
        <v>0</v>
      </c>
      <c r="W3950" s="216"/>
      <c r="X3950" s="215"/>
      <c r="Y3950" s="184"/>
    </row>
    <row r="3951" spans="1:25">
      <c r="A3951" s="92"/>
      <c r="B3951" s="27"/>
      <c r="C3951" s="85"/>
      <c r="D3951" s="85"/>
      <c r="E3951" s="85"/>
      <c r="F3951" s="85"/>
      <c r="G3951" s="309"/>
      <c r="H3951" s="316"/>
      <c r="I3951" s="102"/>
      <c r="J3951" s="94"/>
      <c r="K3951" s="94"/>
      <c r="L3951" s="200"/>
      <c r="M3951" s="70"/>
      <c r="N3951" s="182"/>
      <c r="O3951" s="181" t="str">
        <f t="shared" si="127"/>
        <v>1900-1</v>
      </c>
      <c r="P3951" s="181">
        <f t="shared" si="126"/>
        <v>0</v>
      </c>
      <c r="W3951" s="216"/>
      <c r="X3951" s="215"/>
      <c r="Y3951" s="184"/>
    </row>
    <row r="3952" spans="1:25">
      <c r="A3952" s="92"/>
      <c r="B3952" s="27"/>
      <c r="C3952" s="85"/>
      <c r="D3952" s="85"/>
      <c r="E3952" s="85"/>
      <c r="F3952" s="85"/>
      <c r="G3952" s="309"/>
      <c r="H3952" s="316"/>
      <c r="I3952" s="102"/>
      <c r="J3952" s="94"/>
      <c r="K3952" s="94"/>
      <c r="L3952" s="200"/>
      <c r="M3952" s="70"/>
      <c r="N3952" s="182"/>
      <c r="O3952" s="181" t="str">
        <f t="shared" si="127"/>
        <v>1900-1</v>
      </c>
      <c r="P3952" s="181">
        <f t="shared" si="126"/>
        <v>0</v>
      </c>
      <c r="W3952" s="216"/>
      <c r="X3952" s="215"/>
      <c r="Y3952" s="184"/>
    </row>
    <row r="3953" spans="1:25">
      <c r="A3953" s="92"/>
      <c r="B3953" s="27"/>
      <c r="C3953" s="85"/>
      <c r="D3953" s="85"/>
      <c r="E3953" s="85"/>
      <c r="F3953" s="85"/>
      <c r="G3953" s="309"/>
      <c r="H3953" s="316"/>
      <c r="I3953" s="102"/>
      <c r="J3953" s="94"/>
      <c r="K3953" s="94"/>
      <c r="L3953" s="200"/>
      <c r="M3953" s="70"/>
      <c r="N3953" s="182"/>
      <c r="O3953" s="181" t="str">
        <f t="shared" si="127"/>
        <v>1900-1</v>
      </c>
      <c r="P3953" s="181">
        <f t="shared" si="126"/>
        <v>0</v>
      </c>
      <c r="W3953" s="216"/>
      <c r="X3953" s="215"/>
      <c r="Y3953" s="184"/>
    </row>
    <row r="3954" spans="1:25">
      <c r="A3954" s="92"/>
      <c r="B3954" s="27"/>
      <c r="C3954" s="85"/>
      <c r="D3954" s="85"/>
      <c r="E3954" s="85"/>
      <c r="F3954" s="85"/>
      <c r="G3954" s="309"/>
      <c r="H3954" s="316"/>
      <c r="I3954" s="102"/>
      <c r="J3954" s="94"/>
      <c r="K3954" s="94"/>
      <c r="L3954" s="200"/>
      <c r="M3954" s="70"/>
      <c r="N3954" s="182"/>
      <c r="O3954" s="181" t="str">
        <f t="shared" si="127"/>
        <v>1900-1</v>
      </c>
      <c r="P3954" s="181">
        <f t="shared" si="126"/>
        <v>0</v>
      </c>
      <c r="W3954" s="216"/>
      <c r="X3954" s="215"/>
      <c r="Y3954" s="184"/>
    </row>
    <row r="3955" spans="1:25">
      <c r="A3955" s="92"/>
      <c r="B3955" s="27"/>
      <c r="C3955" s="85"/>
      <c r="D3955" s="85"/>
      <c r="E3955" s="85"/>
      <c r="F3955" s="85"/>
      <c r="G3955" s="309"/>
      <c r="H3955" s="316"/>
      <c r="I3955" s="102"/>
      <c r="J3955" s="94"/>
      <c r="K3955" s="94"/>
      <c r="L3955" s="200"/>
      <c r="M3955" s="70"/>
      <c r="N3955" s="182"/>
      <c r="O3955" s="181" t="str">
        <f t="shared" si="127"/>
        <v>1900-1</v>
      </c>
      <c r="P3955" s="181">
        <f t="shared" si="126"/>
        <v>0</v>
      </c>
      <c r="W3955" s="216"/>
      <c r="X3955" s="215"/>
      <c r="Y3955" s="184"/>
    </row>
    <row r="3956" spans="1:25">
      <c r="A3956" s="92"/>
      <c r="B3956" s="27"/>
      <c r="C3956" s="85"/>
      <c r="D3956" s="85"/>
      <c r="E3956" s="85"/>
      <c r="F3956" s="85"/>
      <c r="G3956" s="309"/>
      <c r="H3956" s="316"/>
      <c r="I3956" s="102"/>
      <c r="J3956" s="94"/>
      <c r="K3956" s="94"/>
      <c r="L3956" s="200"/>
      <c r="M3956" s="70"/>
      <c r="N3956" s="182"/>
      <c r="O3956" s="181" t="str">
        <f t="shared" si="127"/>
        <v>1900-1</v>
      </c>
      <c r="P3956" s="181">
        <f t="shared" si="126"/>
        <v>0</v>
      </c>
      <c r="W3956" s="216"/>
      <c r="X3956" s="215"/>
      <c r="Y3956" s="184"/>
    </row>
    <row r="3957" spans="1:25">
      <c r="A3957" s="92"/>
      <c r="B3957" s="27"/>
      <c r="C3957" s="85"/>
      <c r="D3957" s="85"/>
      <c r="E3957" s="85"/>
      <c r="F3957" s="85"/>
      <c r="G3957" s="309"/>
      <c r="H3957" s="316"/>
      <c r="I3957" s="102"/>
      <c r="J3957" s="94"/>
      <c r="K3957" s="94"/>
      <c r="L3957" s="200"/>
      <c r="M3957" s="70"/>
      <c r="N3957" s="182"/>
      <c r="O3957" s="181" t="str">
        <f t="shared" si="127"/>
        <v>1900-1</v>
      </c>
      <c r="P3957" s="181">
        <f t="shared" si="126"/>
        <v>0</v>
      </c>
      <c r="W3957" s="216"/>
      <c r="X3957" s="215"/>
      <c r="Y3957" s="184"/>
    </row>
    <row r="3958" spans="1:25">
      <c r="A3958" s="92"/>
      <c r="B3958" s="27"/>
      <c r="C3958" s="85"/>
      <c r="D3958" s="85"/>
      <c r="E3958" s="85"/>
      <c r="F3958" s="85"/>
      <c r="G3958" s="309"/>
      <c r="H3958" s="316"/>
      <c r="I3958" s="102"/>
      <c r="J3958" s="94"/>
      <c r="K3958" s="94"/>
      <c r="L3958" s="200"/>
      <c r="M3958" s="70"/>
      <c r="N3958" s="182"/>
      <c r="O3958" s="181" t="str">
        <f t="shared" si="127"/>
        <v>1900-1</v>
      </c>
      <c r="P3958" s="181">
        <f t="shared" si="126"/>
        <v>0</v>
      </c>
      <c r="W3958" s="216"/>
      <c r="X3958" s="215"/>
      <c r="Y3958" s="184"/>
    </row>
    <row r="3959" spans="1:25">
      <c r="A3959" s="92"/>
      <c r="B3959" s="27"/>
      <c r="C3959" s="85"/>
      <c r="D3959" s="85"/>
      <c r="E3959" s="85"/>
      <c r="F3959" s="85"/>
      <c r="G3959" s="309"/>
      <c r="H3959" s="316"/>
      <c r="I3959" s="102"/>
      <c r="J3959" s="94"/>
      <c r="K3959" s="94"/>
      <c r="L3959" s="200"/>
      <c r="M3959" s="70"/>
      <c r="N3959" s="182"/>
      <c r="O3959" s="181" t="str">
        <f t="shared" si="127"/>
        <v>1900-1</v>
      </c>
      <c r="P3959" s="181">
        <f t="shared" si="126"/>
        <v>0</v>
      </c>
      <c r="W3959" s="216"/>
      <c r="X3959" s="215"/>
      <c r="Y3959" s="184"/>
    </row>
    <row r="3960" spans="1:25">
      <c r="A3960" s="92"/>
      <c r="B3960" s="27"/>
      <c r="C3960" s="85"/>
      <c r="D3960" s="85"/>
      <c r="E3960" s="85"/>
      <c r="F3960" s="85"/>
      <c r="G3960" s="309"/>
      <c r="H3960" s="316"/>
      <c r="I3960" s="102"/>
      <c r="J3960" s="94"/>
      <c r="K3960" s="94"/>
      <c r="L3960" s="200"/>
      <c r="M3960" s="70"/>
      <c r="N3960" s="182"/>
      <c r="O3960" s="181" t="str">
        <f t="shared" si="127"/>
        <v>1900-1</v>
      </c>
      <c r="P3960" s="181">
        <f t="shared" si="126"/>
        <v>0</v>
      </c>
      <c r="W3960" s="216"/>
      <c r="X3960" s="215"/>
      <c r="Y3960" s="184"/>
    </row>
    <row r="3961" spans="1:25">
      <c r="A3961" s="92"/>
      <c r="B3961" s="27"/>
      <c r="C3961" s="85"/>
      <c r="D3961" s="85"/>
      <c r="E3961" s="85"/>
      <c r="F3961" s="85"/>
      <c r="G3961" s="309"/>
      <c r="H3961" s="316"/>
      <c r="I3961" s="102"/>
      <c r="J3961" s="94"/>
      <c r="K3961" s="94"/>
      <c r="L3961" s="200"/>
      <c r="M3961" s="70"/>
      <c r="N3961" s="182"/>
      <c r="O3961" s="181" t="str">
        <f t="shared" si="127"/>
        <v>1900-1</v>
      </c>
      <c r="P3961" s="181">
        <f t="shared" si="126"/>
        <v>0</v>
      </c>
      <c r="W3961" s="216"/>
      <c r="X3961" s="215"/>
      <c r="Y3961" s="184"/>
    </row>
    <row r="3962" spans="1:25">
      <c r="A3962" s="92"/>
      <c r="B3962" s="27"/>
      <c r="C3962" s="85"/>
      <c r="D3962" s="85"/>
      <c r="E3962" s="85"/>
      <c r="F3962" s="85"/>
      <c r="G3962" s="309"/>
      <c r="H3962" s="316"/>
      <c r="I3962" s="102"/>
      <c r="J3962" s="94"/>
      <c r="K3962" s="94"/>
      <c r="L3962" s="200"/>
      <c r="M3962" s="70"/>
      <c r="N3962" s="182"/>
      <c r="O3962" s="181" t="str">
        <f t="shared" si="127"/>
        <v>1900-1</v>
      </c>
      <c r="P3962" s="181">
        <f t="shared" si="126"/>
        <v>0</v>
      </c>
      <c r="W3962" s="216"/>
      <c r="X3962" s="215"/>
      <c r="Y3962" s="184"/>
    </row>
    <row r="3963" spans="1:25">
      <c r="A3963" s="92"/>
      <c r="B3963" s="27"/>
      <c r="C3963" s="85"/>
      <c r="D3963" s="85"/>
      <c r="E3963" s="85"/>
      <c r="F3963" s="85"/>
      <c r="G3963" s="309"/>
      <c r="H3963" s="316"/>
      <c r="I3963" s="102"/>
      <c r="J3963" s="94"/>
      <c r="K3963" s="94"/>
      <c r="L3963" s="200"/>
      <c r="M3963" s="70"/>
      <c r="N3963" s="182"/>
      <c r="O3963" s="181" t="str">
        <f t="shared" si="127"/>
        <v>1900-1</v>
      </c>
      <c r="P3963" s="181">
        <f t="shared" si="126"/>
        <v>0</v>
      </c>
      <c r="W3963" s="216"/>
      <c r="X3963" s="215"/>
      <c r="Y3963" s="184"/>
    </row>
    <row r="3964" spans="1:25">
      <c r="A3964" s="92"/>
      <c r="B3964" s="27"/>
      <c r="C3964" s="85"/>
      <c r="D3964" s="85"/>
      <c r="E3964" s="85"/>
      <c r="F3964" s="85"/>
      <c r="G3964" s="309"/>
      <c r="H3964" s="316"/>
      <c r="I3964" s="102"/>
      <c r="J3964" s="94"/>
      <c r="K3964" s="94"/>
      <c r="L3964" s="200"/>
      <c r="M3964" s="70"/>
      <c r="N3964" s="182"/>
      <c r="O3964" s="181" t="str">
        <f t="shared" si="127"/>
        <v>1900-1</v>
      </c>
      <c r="P3964" s="181">
        <f t="shared" si="126"/>
        <v>0</v>
      </c>
      <c r="W3964" s="216"/>
      <c r="X3964" s="215"/>
      <c r="Y3964" s="184"/>
    </row>
    <row r="3965" spans="1:25">
      <c r="A3965" s="92"/>
      <c r="B3965" s="27"/>
      <c r="C3965" s="85"/>
      <c r="D3965" s="85"/>
      <c r="E3965" s="85"/>
      <c r="F3965" s="85"/>
      <c r="G3965" s="309"/>
      <c r="H3965" s="316"/>
      <c r="I3965" s="102"/>
      <c r="J3965" s="94"/>
      <c r="K3965" s="94"/>
      <c r="L3965" s="200"/>
      <c r="M3965" s="70"/>
      <c r="N3965" s="182"/>
      <c r="O3965" s="181" t="str">
        <f t="shared" si="127"/>
        <v>1900-1</v>
      </c>
      <c r="P3965" s="181">
        <f t="shared" si="126"/>
        <v>0</v>
      </c>
      <c r="W3965" s="216"/>
      <c r="X3965" s="215"/>
      <c r="Y3965" s="184"/>
    </row>
    <row r="3966" spans="1:25">
      <c r="A3966" s="92"/>
      <c r="B3966" s="27"/>
      <c r="C3966" s="85"/>
      <c r="D3966" s="85"/>
      <c r="E3966" s="85"/>
      <c r="F3966" s="85"/>
      <c r="G3966" s="309"/>
      <c r="H3966" s="316"/>
      <c r="I3966" s="102"/>
      <c r="J3966" s="94"/>
      <c r="K3966" s="94"/>
      <c r="L3966" s="200"/>
      <c r="M3966" s="70"/>
      <c r="N3966" s="182"/>
      <c r="O3966" s="181" t="str">
        <f t="shared" si="127"/>
        <v>1900-1</v>
      </c>
      <c r="P3966" s="181">
        <f t="shared" si="126"/>
        <v>0</v>
      </c>
      <c r="W3966" s="216"/>
      <c r="X3966" s="215"/>
      <c r="Y3966" s="184"/>
    </row>
    <row r="3967" spans="1:25">
      <c r="A3967" s="92"/>
      <c r="B3967" s="27"/>
      <c r="C3967" s="85"/>
      <c r="D3967" s="85"/>
      <c r="E3967" s="85"/>
      <c r="F3967" s="85"/>
      <c r="G3967" s="309"/>
      <c r="H3967" s="316"/>
      <c r="I3967" s="102"/>
      <c r="J3967" s="94"/>
      <c r="K3967" s="94"/>
      <c r="L3967" s="200"/>
      <c r="M3967" s="70"/>
      <c r="N3967" s="182"/>
      <c r="O3967" s="181" t="str">
        <f t="shared" si="127"/>
        <v>1900-1</v>
      </c>
      <c r="P3967" s="181">
        <f t="shared" si="126"/>
        <v>0</v>
      </c>
      <c r="W3967" s="216"/>
      <c r="X3967" s="215"/>
      <c r="Y3967" s="184"/>
    </row>
    <row r="3968" spans="1:25">
      <c r="A3968" s="92"/>
      <c r="B3968" s="27"/>
      <c r="C3968" s="85"/>
      <c r="D3968" s="85"/>
      <c r="E3968" s="85"/>
      <c r="F3968" s="85"/>
      <c r="G3968" s="309"/>
      <c r="H3968" s="316"/>
      <c r="I3968" s="102"/>
      <c r="J3968" s="94"/>
      <c r="K3968" s="94"/>
      <c r="L3968" s="200"/>
      <c r="M3968" s="70"/>
      <c r="N3968" s="182"/>
      <c r="O3968" s="181" t="str">
        <f t="shared" si="127"/>
        <v>1900-1</v>
      </c>
      <c r="P3968" s="181">
        <f t="shared" si="126"/>
        <v>0</v>
      </c>
      <c r="W3968" s="216"/>
      <c r="X3968" s="215"/>
      <c r="Y3968" s="184"/>
    </row>
    <row r="3969" spans="1:25">
      <c r="A3969" s="92"/>
      <c r="B3969" s="27"/>
      <c r="C3969" s="85"/>
      <c r="D3969" s="85"/>
      <c r="E3969" s="85"/>
      <c r="F3969" s="85"/>
      <c r="G3969" s="309"/>
      <c r="H3969" s="316"/>
      <c r="I3969" s="102"/>
      <c r="J3969" s="94"/>
      <c r="K3969" s="94"/>
      <c r="L3969" s="200"/>
      <c r="M3969" s="70"/>
      <c r="N3969" s="182"/>
      <c r="O3969" s="181" t="str">
        <f t="shared" si="127"/>
        <v>1900-1</v>
      </c>
      <c r="P3969" s="181">
        <f t="shared" si="126"/>
        <v>0</v>
      </c>
      <c r="W3969" s="216"/>
      <c r="X3969" s="215"/>
      <c r="Y3969" s="184"/>
    </row>
    <row r="3970" spans="1:25">
      <c r="A3970" s="92"/>
      <c r="B3970" s="27"/>
      <c r="C3970" s="85"/>
      <c r="D3970" s="85"/>
      <c r="E3970" s="85"/>
      <c r="F3970" s="85"/>
      <c r="G3970" s="309"/>
      <c r="H3970" s="316"/>
      <c r="I3970" s="102"/>
      <c r="J3970" s="94"/>
      <c r="K3970" s="94"/>
      <c r="L3970" s="200"/>
      <c r="M3970" s="70"/>
      <c r="N3970" s="182"/>
      <c r="O3970" s="181" t="str">
        <f t="shared" si="127"/>
        <v>1900-1</v>
      </c>
      <c r="P3970" s="181">
        <f t="shared" si="126"/>
        <v>0</v>
      </c>
      <c r="W3970" s="216"/>
      <c r="X3970" s="215"/>
      <c r="Y3970" s="184"/>
    </row>
    <row r="3971" spans="1:25">
      <c r="A3971" s="92"/>
      <c r="B3971" s="27"/>
      <c r="C3971" s="85"/>
      <c r="D3971" s="85"/>
      <c r="E3971" s="85"/>
      <c r="F3971" s="85"/>
      <c r="G3971" s="309"/>
      <c r="H3971" s="316"/>
      <c r="I3971" s="102"/>
      <c r="J3971" s="94"/>
      <c r="K3971" s="94"/>
      <c r="L3971" s="200"/>
      <c r="M3971" s="70"/>
      <c r="N3971" s="182"/>
      <c r="O3971" s="181" t="str">
        <f t="shared" si="127"/>
        <v>1900-1</v>
      </c>
      <c r="P3971" s="181">
        <f t="shared" ref="P3971:P4034" si="128">N3971*H3971</f>
        <v>0</v>
      </c>
      <c r="W3971" s="216"/>
      <c r="X3971" s="215"/>
      <c r="Y3971" s="184"/>
    </row>
    <row r="3972" spans="1:25">
      <c r="A3972" s="92"/>
      <c r="B3972" s="27"/>
      <c r="C3972" s="85"/>
      <c r="D3972" s="85"/>
      <c r="E3972" s="85"/>
      <c r="F3972" s="85"/>
      <c r="G3972" s="309"/>
      <c r="H3972" s="316"/>
      <c r="I3972" s="102"/>
      <c r="J3972" s="94"/>
      <c r="K3972" s="94"/>
      <c r="L3972" s="200"/>
      <c r="M3972" s="70"/>
      <c r="N3972" s="182"/>
      <c r="O3972" s="181" t="str">
        <f t="shared" si="127"/>
        <v>1900-1</v>
      </c>
      <c r="P3972" s="181">
        <f t="shared" si="128"/>
        <v>0</v>
      </c>
      <c r="W3972" s="216"/>
      <c r="X3972" s="215"/>
      <c r="Y3972" s="184"/>
    </row>
    <row r="3973" spans="1:25">
      <c r="A3973" s="92"/>
      <c r="B3973" s="27"/>
      <c r="C3973" s="85"/>
      <c r="D3973" s="85"/>
      <c r="E3973" s="85"/>
      <c r="F3973" s="85"/>
      <c r="G3973" s="309"/>
      <c r="H3973" s="316"/>
      <c r="I3973" s="102"/>
      <c r="J3973" s="94"/>
      <c r="K3973" s="94"/>
      <c r="L3973" s="200"/>
      <c r="M3973" s="70"/>
      <c r="N3973" s="182"/>
      <c r="O3973" s="181" t="str">
        <f t="shared" si="127"/>
        <v>1900-1</v>
      </c>
      <c r="P3973" s="181">
        <f t="shared" si="128"/>
        <v>0</v>
      </c>
      <c r="W3973" s="216"/>
      <c r="X3973" s="215"/>
      <c r="Y3973" s="184"/>
    </row>
    <row r="3974" spans="1:25">
      <c r="A3974" s="92"/>
      <c r="B3974" s="27"/>
      <c r="C3974" s="85"/>
      <c r="D3974" s="85"/>
      <c r="E3974" s="85"/>
      <c r="F3974" s="85"/>
      <c r="G3974" s="309"/>
      <c r="H3974" s="316"/>
      <c r="I3974" s="102"/>
      <c r="J3974" s="94"/>
      <c r="K3974" s="94"/>
      <c r="L3974" s="200"/>
      <c r="M3974" s="70"/>
      <c r="N3974" s="182"/>
      <c r="O3974" s="181" t="str">
        <f t="shared" si="127"/>
        <v>1900-1</v>
      </c>
      <c r="P3974" s="181">
        <f t="shared" si="128"/>
        <v>0</v>
      </c>
      <c r="W3974" s="216"/>
      <c r="X3974" s="215"/>
      <c r="Y3974" s="184"/>
    </row>
    <row r="3975" spans="1:25">
      <c r="A3975" s="92"/>
      <c r="B3975" s="27"/>
      <c r="C3975" s="85"/>
      <c r="D3975" s="85"/>
      <c r="E3975" s="85"/>
      <c r="F3975" s="85"/>
      <c r="G3975" s="309"/>
      <c r="H3975" s="316"/>
      <c r="I3975" s="102"/>
      <c r="J3975" s="94"/>
      <c r="K3975" s="94"/>
      <c r="L3975" s="200"/>
      <c r="M3975" s="70"/>
      <c r="N3975" s="182"/>
      <c r="O3975" s="181" t="str">
        <f t="shared" si="127"/>
        <v>1900-1</v>
      </c>
      <c r="P3975" s="181">
        <f t="shared" si="128"/>
        <v>0</v>
      </c>
      <c r="W3975" s="216"/>
      <c r="X3975" s="215"/>
      <c r="Y3975" s="184"/>
    </row>
    <row r="3976" spans="1:25">
      <c r="A3976" s="92"/>
      <c r="B3976" s="27"/>
      <c r="C3976" s="85"/>
      <c r="D3976" s="85"/>
      <c r="E3976" s="85"/>
      <c r="F3976" s="85"/>
      <c r="G3976" s="309"/>
      <c r="H3976" s="316"/>
      <c r="I3976" s="102"/>
      <c r="J3976" s="94"/>
      <c r="K3976" s="94"/>
      <c r="L3976" s="200"/>
      <c r="M3976" s="70"/>
      <c r="N3976" s="182"/>
      <c r="O3976" s="181" t="str">
        <f t="shared" si="127"/>
        <v>1900-1</v>
      </c>
      <c r="P3976" s="181">
        <f t="shared" si="128"/>
        <v>0</v>
      </c>
      <c r="W3976" s="216"/>
      <c r="X3976" s="215"/>
      <c r="Y3976" s="184"/>
    </row>
    <row r="3977" spans="1:25">
      <c r="A3977" s="92"/>
      <c r="B3977" s="27"/>
      <c r="C3977" s="85"/>
      <c r="D3977" s="85"/>
      <c r="E3977" s="85"/>
      <c r="F3977" s="85"/>
      <c r="G3977" s="309"/>
      <c r="H3977" s="316"/>
      <c r="I3977" s="102"/>
      <c r="J3977" s="94"/>
      <c r="K3977" s="94"/>
      <c r="L3977" s="200"/>
      <c r="M3977" s="70"/>
      <c r="N3977" s="182"/>
      <c r="O3977" s="181" t="str">
        <f t="shared" si="127"/>
        <v>1900-1</v>
      </c>
      <c r="P3977" s="181">
        <f t="shared" si="128"/>
        <v>0</v>
      </c>
      <c r="W3977" s="216"/>
      <c r="X3977" s="215"/>
      <c r="Y3977" s="184"/>
    </row>
    <row r="3978" spans="1:25">
      <c r="A3978" s="92"/>
      <c r="B3978" s="27"/>
      <c r="C3978" s="85"/>
      <c r="D3978" s="85"/>
      <c r="E3978" s="85"/>
      <c r="F3978" s="85"/>
      <c r="G3978" s="309"/>
      <c r="H3978" s="316"/>
      <c r="I3978" s="102"/>
      <c r="J3978" s="94"/>
      <c r="K3978" s="94"/>
      <c r="L3978" s="200"/>
      <c r="M3978" s="70"/>
      <c r="N3978" s="182"/>
      <c r="O3978" s="181" t="str">
        <f t="shared" si="127"/>
        <v>1900-1</v>
      </c>
      <c r="P3978" s="181">
        <f t="shared" si="128"/>
        <v>0</v>
      </c>
      <c r="W3978" s="216"/>
      <c r="X3978" s="215"/>
      <c r="Y3978" s="184"/>
    </row>
    <row r="3979" spans="1:25">
      <c r="A3979" s="92"/>
      <c r="B3979" s="27"/>
      <c r="C3979" s="85"/>
      <c r="D3979" s="85"/>
      <c r="E3979" s="85"/>
      <c r="F3979" s="85"/>
      <c r="G3979" s="309"/>
      <c r="H3979" s="316"/>
      <c r="I3979" s="102"/>
      <c r="J3979" s="94"/>
      <c r="K3979" s="94"/>
      <c r="L3979" s="200"/>
      <c r="M3979" s="70"/>
      <c r="N3979" s="182"/>
      <c r="O3979" s="181" t="str">
        <f t="shared" si="127"/>
        <v>1900-1</v>
      </c>
      <c r="P3979" s="181">
        <f t="shared" si="128"/>
        <v>0</v>
      </c>
      <c r="W3979" s="216"/>
      <c r="X3979" s="215"/>
      <c r="Y3979" s="184"/>
    </row>
    <row r="3980" spans="1:25">
      <c r="A3980" s="92"/>
      <c r="B3980" s="27"/>
      <c r="C3980" s="85"/>
      <c r="D3980" s="85"/>
      <c r="E3980" s="85"/>
      <c r="F3980" s="85"/>
      <c r="G3980" s="309"/>
      <c r="H3980" s="316"/>
      <c r="I3980" s="102"/>
      <c r="J3980" s="94"/>
      <c r="K3980" s="94"/>
      <c r="L3980" s="200"/>
      <c r="M3980" s="70"/>
      <c r="N3980" s="182"/>
      <c r="O3980" s="181" t="str">
        <f t="shared" si="127"/>
        <v>1900-1</v>
      </c>
      <c r="P3980" s="181">
        <f t="shared" si="128"/>
        <v>0</v>
      </c>
      <c r="W3980" s="216"/>
      <c r="X3980" s="215"/>
      <c r="Y3980" s="184"/>
    </row>
    <row r="3981" spans="1:25">
      <c r="A3981" s="92"/>
      <c r="B3981" s="27"/>
      <c r="C3981" s="85"/>
      <c r="D3981" s="85"/>
      <c r="E3981" s="85"/>
      <c r="F3981" s="85"/>
      <c r="G3981" s="309"/>
      <c r="H3981" s="316"/>
      <c r="I3981" s="102"/>
      <c r="J3981" s="94"/>
      <c r="K3981" s="94"/>
      <c r="L3981" s="200"/>
      <c r="M3981" s="70"/>
      <c r="N3981" s="182"/>
      <c r="O3981" s="181" t="str">
        <f t="shared" si="127"/>
        <v>1900-1</v>
      </c>
      <c r="P3981" s="181">
        <f t="shared" si="128"/>
        <v>0</v>
      </c>
      <c r="W3981" s="216"/>
      <c r="X3981" s="215"/>
      <c r="Y3981" s="184"/>
    </row>
    <row r="3982" spans="1:25">
      <c r="A3982" s="92"/>
      <c r="B3982" s="27"/>
      <c r="C3982" s="85"/>
      <c r="D3982" s="85"/>
      <c r="E3982" s="85"/>
      <c r="F3982" s="85"/>
      <c r="G3982" s="309"/>
      <c r="H3982" s="316"/>
      <c r="I3982" s="102"/>
      <c r="J3982" s="94"/>
      <c r="K3982" s="94"/>
      <c r="L3982" s="200"/>
      <c r="M3982" s="70"/>
      <c r="N3982" s="182"/>
      <c r="O3982" s="181" t="str">
        <f t="shared" si="127"/>
        <v>1900-1</v>
      </c>
      <c r="P3982" s="181">
        <f t="shared" si="128"/>
        <v>0</v>
      </c>
      <c r="W3982" s="216"/>
      <c r="X3982" s="215"/>
      <c r="Y3982" s="184"/>
    </row>
    <row r="3983" spans="1:25">
      <c r="A3983" s="92"/>
      <c r="B3983" s="27"/>
      <c r="C3983" s="85"/>
      <c r="D3983" s="85"/>
      <c r="E3983" s="85"/>
      <c r="F3983" s="85"/>
      <c r="G3983" s="309"/>
      <c r="H3983" s="316"/>
      <c r="I3983" s="102"/>
      <c r="J3983" s="94"/>
      <c r="K3983" s="94"/>
      <c r="L3983" s="200"/>
      <c r="M3983" s="70"/>
      <c r="N3983" s="182"/>
      <c r="O3983" s="181" t="str">
        <f t="shared" si="127"/>
        <v>1900-1</v>
      </c>
      <c r="P3983" s="181">
        <f t="shared" si="128"/>
        <v>0</v>
      </c>
      <c r="W3983" s="216"/>
      <c r="X3983" s="215"/>
      <c r="Y3983" s="184"/>
    </row>
    <row r="3984" spans="1:25">
      <c r="A3984" s="92"/>
      <c r="B3984" s="27"/>
      <c r="C3984" s="85"/>
      <c r="D3984" s="85"/>
      <c r="E3984" s="85"/>
      <c r="F3984" s="85"/>
      <c r="G3984" s="309"/>
      <c r="H3984" s="316"/>
      <c r="I3984" s="102"/>
      <c r="J3984" s="94"/>
      <c r="K3984" s="94"/>
      <c r="L3984" s="200"/>
      <c r="M3984" s="70"/>
      <c r="N3984" s="182"/>
      <c r="O3984" s="181" t="str">
        <f t="shared" si="127"/>
        <v>1900-1</v>
      </c>
      <c r="P3984" s="181">
        <f t="shared" si="128"/>
        <v>0</v>
      </c>
      <c r="W3984" s="216"/>
      <c r="X3984" s="215"/>
      <c r="Y3984" s="184"/>
    </row>
    <row r="3985" spans="1:25">
      <c r="A3985" s="92"/>
      <c r="B3985" s="27"/>
      <c r="C3985" s="85"/>
      <c r="D3985" s="85"/>
      <c r="E3985" s="85"/>
      <c r="F3985" s="85"/>
      <c r="G3985" s="309"/>
      <c r="H3985" s="316"/>
      <c r="I3985" s="102"/>
      <c r="J3985" s="94"/>
      <c r="K3985" s="94"/>
      <c r="L3985" s="200"/>
      <c r="M3985" s="70"/>
      <c r="N3985" s="182"/>
      <c r="O3985" s="181" t="str">
        <f t="shared" si="127"/>
        <v>1900-1</v>
      </c>
      <c r="P3985" s="181">
        <f t="shared" si="128"/>
        <v>0</v>
      </c>
      <c r="W3985" s="216"/>
      <c r="X3985" s="215"/>
      <c r="Y3985" s="184"/>
    </row>
    <row r="3986" spans="1:25">
      <c r="A3986" s="92"/>
      <c r="B3986" s="27"/>
      <c r="C3986" s="85"/>
      <c r="D3986" s="85"/>
      <c r="E3986" s="85"/>
      <c r="F3986" s="85"/>
      <c r="G3986" s="309"/>
      <c r="H3986" s="316"/>
      <c r="I3986" s="102"/>
      <c r="J3986" s="94"/>
      <c r="K3986" s="94"/>
      <c r="L3986" s="200"/>
      <c r="M3986" s="70"/>
      <c r="N3986" s="182"/>
      <c r="O3986" s="181" t="str">
        <f t="shared" si="127"/>
        <v>1900-1</v>
      </c>
      <c r="P3986" s="181">
        <f t="shared" si="128"/>
        <v>0</v>
      </c>
      <c r="W3986" s="216"/>
      <c r="X3986" s="215"/>
      <c r="Y3986" s="184"/>
    </row>
    <row r="3987" spans="1:25">
      <c r="A3987" s="92"/>
      <c r="B3987" s="27"/>
      <c r="C3987" s="85"/>
      <c r="D3987" s="85"/>
      <c r="E3987" s="85"/>
      <c r="F3987" s="85"/>
      <c r="G3987" s="309"/>
      <c r="H3987" s="316"/>
      <c r="I3987" s="102"/>
      <c r="J3987" s="94"/>
      <c r="K3987" s="94"/>
      <c r="L3987" s="200"/>
      <c r="M3987" s="70"/>
      <c r="N3987" s="182"/>
      <c r="O3987" s="181" t="str">
        <f t="shared" si="127"/>
        <v>1900-1</v>
      </c>
      <c r="P3987" s="181">
        <f t="shared" si="128"/>
        <v>0</v>
      </c>
      <c r="W3987" s="216"/>
      <c r="X3987" s="215"/>
      <c r="Y3987" s="184"/>
    </row>
    <row r="3988" spans="1:25">
      <c r="A3988" s="92"/>
      <c r="B3988" s="27"/>
      <c r="C3988" s="85"/>
      <c r="D3988" s="85"/>
      <c r="E3988" s="85"/>
      <c r="F3988" s="85"/>
      <c r="G3988" s="309"/>
      <c r="H3988" s="316"/>
      <c r="I3988" s="102"/>
      <c r="J3988" s="94"/>
      <c r="K3988" s="94"/>
      <c r="L3988" s="200"/>
      <c r="M3988" s="70"/>
      <c r="N3988" s="182"/>
      <c r="O3988" s="181" t="str">
        <f t="shared" si="127"/>
        <v>1900-1</v>
      </c>
      <c r="P3988" s="181">
        <f t="shared" si="128"/>
        <v>0</v>
      </c>
      <c r="W3988" s="216"/>
      <c r="X3988" s="215"/>
      <c r="Y3988" s="184"/>
    </row>
    <row r="3989" spans="1:25">
      <c r="A3989" s="92"/>
      <c r="B3989" s="27"/>
      <c r="C3989" s="85"/>
      <c r="D3989" s="85"/>
      <c r="E3989" s="85"/>
      <c r="F3989" s="85"/>
      <c r="G3989" s="309"/>
      <c r="H3989" s="316"/>
      <c r="I3989" s="102"/>
      <c r="J3989" s="94"/>
      <c r="K3989" s="94"/>
      <c r="L3989" s="200"/>
      <c r="M3989" s="70"/>
      <c r="N3989" s="182"/>
      <c r="O3989" s="181" t="str">
        <f t="shared" si="127"/>
        <v>1900-1</v>
      </c>
      <c r="P3989" s="181">
        <f t="shared" si="128"/>
        <v>0</v>
      </c>
      <c r="W3989" s="216"/>
      <c r="X3989" s="215"/>
      <c r="Y3989" s="184"/>
    </row>
    <row r="3990" spans="1:25">
      <c r="A3990" s="92"/>
      <c r="B3990" s="27"/>
      <c r="C3990" s="85"/>
      <c r="D3990" s="85"/>
      <c r="E3990" s="85"/>
      <c r="F3990" s="85"/>
      <c r="G3990" s="309"/>
      <c r="H3990" s="316"/>
      <c r="I3990" s="102"/>
      <c r="J3990" s="94"/>
      <c r="K3990" s="94"/>
      <c r="L3990" s="200"/>
      <c r="M3990" s="70"/>
      <c r="N3990" s="182"/>
      <c r="O3990" s="181" t="str">
        <f t="shared" si="127"/>
        <v>1900-1</v>
      </c>
      <c r="P3990" s="181">
        <f t="shared" si="128"/>
        <v>0</v>
      </c>
      <c r="W3990" s="216"/>
      <c r="X3990" s="215"/>
      <c r="Y3990" s="184"/>
    </row>
    <row r="3991" spans="1:25">
      <c r="A3991" s="92"/>
      <c r="B3991" s="27"/>
      <c r="C3991" s="85"/>
      <c r="D3991" s="85"/>
      <c r="E3991" s="85"/>
      <c r="F3991" s="85"/>
      <c r="G3991" s="309"/>
      <c r="H3991" s="316"/>
      <c r="I3991" s="102"/>
      <c r="J3991" s="94"/>
      <c r="K3991" s="94"/>
      <c r="L3991" s="200"/>
      <c r="M3991" s="70"/>
      <c r="N3991" s="182"/>
      <c r="O3991" s="181" t="str">
        <f t="shared" si="127"/>
        <v>1900-1</v>
      </c>
      <c r="P3991" s="181">
        <f t="shared" si="128"/>
        <v>0</v>
      </c>
      <c r="W3991" s="216"/>
      <c r="X3991" s="215"/>
      <c r="Y3991" s="184"/>
    </row>
    <row r="3992" spans="1:25">
      <c r="A3992" s="92"/>
      <c r="B3992" s="27"/>
      <c r="C3992" s="85"/>
      <c r="D3992" s="85"/>
      <c r="E3992" s="85"/>
      <c r="F3992" s="85"/>
      <c r="G3992" s="309"/>
      <c r="H3992" s="316"/>
      <c r="I3992" s="102"/>
      <c r="J3992" s="94"/>
      <c r="K3992" s="94"/>
      <c r="L3992" s="200"/>
      <c r="M3992" s="70"/>
      <c r="N3992" s="182"/>
      <c r="O3992" s="181" t="str">
        <f t="shared" si="127"/>
        <v>1900-1</v>
      </c>
      <c r="P3992" s="181">
        <f t="shared" si="128"/>
        <v>0</v>
      </c>
      <c r="W3992" s="216"/>
      <c r="X3992" s="215"/>
      <c r="Y3992" s="184"/>
    </row>
    <row r="3993" spans="1:25">
      <c r="A3993" s="92"/>
      <c r="B3993" s="27"/>
      <c r="C3993" s="85"/>
      <c r="D3993" s="85"/>
      <c r="E3993" s="85"/>
      <c r="F3993" s="85"/>
      <c r="G3993" s="309"/>
      <c r="H3993" s="316"/>
      <c r="I3993" s="102"/>
      <c r="J3993" s="94"/>
      <c r="K3993" s="94"/>
      <c r="L3993" s="200"/>
      <c r="M3993" s="70"/>
      <c r="N3993" s="182"/>
      <c r="O3993" s="181" t="str">
        <f t="shared" si="127"/>
        <v>1900-1</v>
      </c>
      <c r="P3993" s="181">
        <f t="shared" si="128"/>
        <v>0</v>
      </c>
      <c r="W3993" s="216"/>
      <c r="X3993" s="215"/>
      <c r="Y3993" s="184"/>
    </row>
    <row r="3994" spans="1:25">
      <c r="A3994" s="92"/>
      <c r="B3994" s="27"/>
      <c r="C3994" s="85"/>
      <c r="D3994" s="85"/>
      <c r="E3994" s="85"/>
      <c r="F3994" s="85"/>
      <c r="G3994" s="309"/>
      <c r="H3994" s="316"/>
      <c r="I3994" s="102"/>
      <c r="J3994" s="94"/>
      <c r="K3994" s="94"/>
      <c r="L3994" s="200"/>
      <c r="M3994" s="70"/>
      <c r="N3994" s="182"/>
      <c r="O3994" s="181" t="str">
        <f t="shared" si="127"/>
        <v>1900-1</v>
      </c>
      <c r="P3994" s="181">
        <f t="shared" si="128"/>
        <v>0</v>
      </c>
      <c r="W3994" s="216"/>
      <c r="X3994" s="215"/>
      <c r="Y3994" s="184"/>
    </row>
    <row r="3995" spans="1:25">
      <c r="A3995" s="92"/>
      <c r="B3995" s="27"/>
      <c r="C3995" s="85"/>
      <c r="D3995" s="85"/>
      <c r="E3995" s="85"/>
      <c r="F3995" s="85"/>
      <c r="G3995" s="309"/>
      <c r="H3995" s="316"/>
      <c r="I3995" s="102"/>
      <c r="J3995" s="94"/>
      <c r="K3995" s="94"/>
      <c r="L3995" s="200"/>
      <c r="M3995" s="70"/>
      <c r="N3995" s="182"/>
      <c r="O3995" s="181" t="str">
        <f t="shared" si="127"/>
        <v>1900-1</v>
      </c>
      <c r="P3995" s="181">
        <f t="shared" si="128"/>
        <v>0</v>
      </c>
      <c r="W3995" s="216"/>
      <c r="X3995" s="215"/>
      <c r="Y3995" s="184"/>
    </row>
    <row r="3996" spans="1:25">
      <c r="A3996" s="92"/>
      <c r="B3996" s="27"/>
      <c r="C3996" s="85"/>
      <c r="D3996" s="85"/>
      <c r="E3996" s="85"/>
      <c r="F3996" s="85"/>
      <c r="G3996" s="309"/>
      <c r="H3996" s="316"/>
      <c r="I3996" s="102"/>
      <c r="J3996" s="94"/>
      <c r="K3996" s="94"/>
      <c r="L3996" s="200"/>
      <c r="M3996" s="70"/>
      <c r="N3996" s="182"/>
      <c r="O3996" s="181" t="str">
        <f t="shared" si="127"/>
        <v>1900-1</v>
      </c>
      <c r="P3996" s="181">
        <f t="shared" si="128"/>
        <v>0</v>
      </c>
      <c r="W3996" s="216"/>
      <c r="X3996" s="215"/>
      <c r="Y3996" s="184"/>
    </row>
    <row r="3997" spans="1:25">
      <c r="A3997" s="92"/>
      <c r="B3997" s="27"/>
      <c r="C3997" s="85"/>
      <c r="D3997" s="85"/>
      <c r="E3997" s="85"/>
      <c r="F3997" s="85"/>
      <c r="G3997" s="309"/>
      <c r="H3997" s="316"/>
      <c r="I3997" s="102"/>
      <c r="J3997" s="94"/>
      <c r="K3997" s="94"/>
      <c r="L3997" s="200"/>
      <c r="M3997" s="70"/>
      <c r="N3997" s="182"/>
      <c r="O3997" s="181" t="str">
        <f t="shared" si="127"/>
        <v>1900-1</v>
      </c>
      <c r="P3997" s="181">
        <f t="shared" si="128"/>
        <v>0</v>
      </c>
      <c r="W3997" s="216"/>
      <c r="X3997" s="215"/>
      <c r="Y3997" s="184"/>
    </row>
    <row r="3998" spans="1:25">
      <c r="A3998" s="92"/>
      <c r="B3998" s="27"/>
      <c r="C3998" s="85"/>
      <c r="D3998" s="85"/>
      <c r="E3998" s="85"/>
      <c r="F3998" s="85"/>
      <c r="G3998" s="309"/>
      <c r="H3998" s="316"/>
      <c r="I3998" s="102"/>
      <c r="J3998" s="94"/>
      <c r="K3998" s="94"/>
      <c r="L3998" s="200"/>
      <c r="M3998" s="70"/>
      <c r="N3998" s="182"/>
      <c r="O3998" s="181" t="str">
        <f t="shared" si="127"/>
        <v>1900-1</v>
      </c>
      <c r="P3998" s="181">
        <f t="shared" si="128"/>
        <v>0</v>
      </c>
      <c r="W3998" s="216"/>
      <c r="X3998" s="215"/>
      <c r="Y3998" s="184"/>
    </row>
    <row r="3999" spans="1:25">
      <c r="A3999" s="92"/>
      <c r="B3999" s="27"/>
      <c r="C3999" s="85"/>
      <c r="D3999" s="85"/>
      <c r="E3999" s="85"/>
      <c r="F3999" s="85"/>
      <c r="G3999" s="309"/>
      <c r="H3999" s="316"/>
      <c r="I3999" s="102"/>
      <c r="J3999" s="94"/>
      <c r="K3999" s="94"/>
      <c r="L3999" s="200"/>
      <c r="M3999" s="70"/>
      <c r="N3999" s="182"/>
      <c r="O3999" s="181" t="str">
        <f t="shared" si="127"/>
        <v>1900-1</v>
      </c>
      <c r="P3999" s="181">
        <f t="shared" si="128"/>
        <v>0</v>
      </c>
      <c r="W3999" s="216"/>
      <c r="X3999" s="215"/>
      <c r="Y3999" s="184"/>
    </row>
    <row r="4000" spans="1:25">
      <c r="A4000" s="92"/>
      <c r="B4000" s="27"/>
      <c r="C4000" s="85"/>
      <c r="D4000" s="85"/>
      <c r="E4000" s="85"/>
      <c r="F4000" s="85"/>
      <c r="G4000" s="309"/>
      <c r="H4000" s="316"/>
      <c r="I4000" s="102"/>
      <c r="J4000" s="94"/>
      <c r="K4000" s="94"/>
      <c r="L4000" s="200"/>
      <c r="M4000" s="70"/>
      <c r="N4000" s="182"/>
      <c r="O4000" s="181" t="str">
        <f t="shared" si="127"/>
        <v>1900-1</v>
      </c>
      <c r="P4000" s="181">
        <f t="shared" si="128"/>
        <v>0</v>
      </c>
      <c r="W4000" s="216"/>
      <c r="X4000" s="215"/>
      <c r="Y4000" s="184"/>
    </row>
    <row r="4001" spans="1:25">
      <c r="A4001" s="92"/>
      <c r="B4001" s="27"/>
      <c r="C4001" s="85"/>
      <c r="D4001" s="85"/>
      <c r="E4001" s="85"/>
      <c r="F4001" s="85"/>
      <c r="G4001" s="309"/>
      <c r="H4001" s="316"/>
      <c r="I4001" s="102"/>
      <c r="J4001" s="94"/>
      <c r="K4001" s="94"/>
      <c r="L4001" s="200"/>
      <c r="M4001" s="70"/>
      <c r="N4001" s="182"/>
      <c r="O4001" s="181" t="str">
        <f t="shared" si="127"/>
        <v>1900-1</v>
      </c>
      <c r="P4001" s="181">
        <f t="shared" si="128"/>
        <v>0</v>
      </c>
      <c r="W4001" s="216"/>
      <c r="X4001" s="215"/>
      <c r="Y4001" s="184"/>
    </row>
    <row r="4002" spans="1:25">
      <c r="A4002" s="92"/>
      <c r="B4002" s="27"/>
      <c r="C4002" s="85"/>
      <c r="D4002" s="85"/>
      <c r="E4002" s="85"/>
      <c r="F4002" s="85"/>
      <c r="G4002" s="309"/>
      <c r="H4002" s="316"/>
      <c r="I4002" s="102"/>
      <c r="J4002" s="94"/>
      <c r="K4002" s="94"/>
      <c r="L4002" s="200"/>
      <c r="M4002" s="70"/>
      <c r="N4002" s="182"/>
      <c r="O4002" s="181" t="str">
        <f t="shared" si="127"/>
        <v>1900-1</v>
      </c>
      <c r="P4002" s="181">
        <f t="shared" si="128"/>
        <v>0</v>
      </c>
      <c r="W4002" s="216"/>
      <c r="X4002" s="215"/>
      <c r="Y4002" s="184"/>
    </row>
    <row r="4003" spans="1:25">
      <c r="A4003" s="92"/>
      <c r="B4003" s="27"/>
      <c r="C4003" s="85"/>
      <c r="D4003" s="85"/>
      <c r="E4003" s="85"/>
      <c r="F4003" s="85"/>
      <c r="G4003" s="309"/>
      <c r="H4003" s="316"/>
      <c r="I4003" s="102"/>
      <c r="J4003" s="94"/>
      <c r="K4003" s="94"/>
      <c r="L4003" s="200"/>
      <c r="M4003" s="70"/>
      <c r="N4003" s="182"/>
      <c r="O4003" s="181" t="str">
        <f t="shared" si="127"/>
        <v>1900-1</v>
      </c>
      <c r="P4003" s="181">
        <f t="shared" si="128"/>
        <v>0</v>
      </c>
      <c r="W4003" s="216"/>
      <c r="X4003" s="215"/>
      <c r="Y4003" s="184"/>
    </row>
    <row r="4004" spans="1:25">
      <c r="A4004" s="92"/>
      <c r="B4004" s="27"/>
      <c r="C4004" s="85"/>
      <c r="D4004" s="85"/>
      <c r="E4004" s="85"/>
      <c r="F4004" s="85"/>
      <c r="G4004" s="309"/>
      <c r="H4004" s="316"/>
      <c r="I4004" s="102"/>
      <c r="J4004" s="94"/>
      <c r="K4004" s="94"/>
      <c r="L4004" s="200"/>
      <c r="M4004" s="70"/>
      <c r="N4004" s="182"/>
      <c r="O4004" s="181" t="str">
        <f t="shared" si="127"/>
        <v>1900-1</v>
      </c>
      <c r="P4004" s="181">
        <f t="shared" si="128"/>
        <v>0</v>
      </c>
      <c r="W4004" s="216"/>
      <c r="X4004" s="215"/>
      <c r="Y4004" s="184"/>
    </row>
    <row r="4005" spans="1:25">
      <c r="A4005" s="92"/>
      <c r="B4005" s="27"/>
      <c r="C4005" s="85"/>
      <c r="D4005" s="85"/>
      <c r="E4005" s="85"/>
      <c r="F4005" s="85"/>
      <c r="G4005" s="309"/>
      <c r="H4005" s="316"/>
      <c r="I4005" s="102"/>
      <c r="J4005" s="94"/>
      <c r="K4005" s="94"/>
      <c r="L4005" s="200"/>
      <c r="M4005" s="70"/>
      <c r="N4005" s="182"/>
      <c r="O4005" s="181" t="str">
        <f t="shared" si="127"/>
        <v>1900-1</v>
      </c>
      <c r="P4005" s="181">
        <f t="shared" si="128"/>
        <v>0</v>
      </c>
      <c r="W4005" s="216"/>
      <c r="X4005" s="215"/>
      <c r="Y4005" s="184"/>
    </row>
    <row r="4006" spans="1:25">
      <c r="A4006" s="92"/>
      <c r="B4006" s="27"/>
      <c r="C4006" s="85"/>
      <c r="D4006" s="85"/>
      <c r="E4006" s="85"/>
      <c r="F4006" s="85"/>
      <c r="G4006" s="309"/>
      <c r="H4006" s="316"/>
      <c r="I4006" s="102"/>
      <c r="J4006" s="94"/>
      <c r="K4006" s="94"/>
      <c r="L4006" s="200"/>
      <c r="M4006" s="70"/>
      <c r="N4006" s="182"/>
      <c r="O4006" s="181" t="str">
        <f t="shared" si="127"/>
        <v>1900-1</v>
      </c>
      <c r="P4006" s="181">
        <f t="shared" si="128"/>
        <v>0</v>
      </c>
      <c r="W4006" s="216"/>
      <c r="X4006" s="215"/>
      <c r="Y4006" s="184"/>
    </row>
    <row r="4007" spans="1:25">
      <c r="A4007" s="92"/>
      <c r="B4007" s="27"/>
      <c r="C4007" s="85"/>
      <c r="D4007" s="85"/>
      <c r="E4007" s="85"/>
      <c r="F4007" s="85"/>
      <c r="G4007" s="309"/>
      <c r="H4007" s="316"/>
      <c r="I4007" s="102"/>
      <c r="J4007" s="94"/>
      <c r="K4007" s="94"/>
      <c r="L4007" s="200"/>
      <c r="M4007" s="70"/>
      <c r="N4007" s="182"/>
      <c r="O4007" s="181" t="str">
        <f t="shared" si="127"/>
        <v>1900-1</v>
      </c>
      <c r="P4007" s="181">
        <f t="shared" si="128"/>
        <v>0</v>
      </c>
      <c r="W4007" s="216"/>
      <c r="X4007" s="215"/>
      <c r="Y4007" s="184"/>
    </row>
    <row r="4008" spans="1:25">
      <c r="A4008" s="92"/>
      <c r="B4008" s="27"/>
      <c r="C4008" s="85"/>
      <c r="D4008" s="85"/>
      <c r="E4008" s="85"/>
      <c r="F4008" s="85"/>
      <c r="G4008" s="309"/>
      <c r="H4008" s="316"/>
      <c r="I4008" s="102"/>
      <c r="J4008" s="94"/>
      <c r="K4008" s="94"/>
      <c r="L4008" s="200"/>
      <c r="M4008" s="70"/>
      <c r="N4008" s="182"/>
      <c r="O4008" s="181" t="str">
        <f t="shared" si="127"/>
        <v>1900-1</v>
      </c>
      <c r="P4008" s="181">
        <f t="shared" si="128"/>
        <v>0</v>
      </c>
      <c r="W4008" s="216"/>
      <c r="X4008" s="215"/>
      <c r="Y4008" s="184"/>
    </row>
    <row r="4009" spans="1:25">
      <c r="A4009" s="92"/>
      <c r="B4009" s="27"/>
      <c r="C4009" s="85"/>
      <c r="D4009" s="85"/>
      <c r="E4009" s="85"/>
      <c r="F4009" s="85"/>
      <c r="G4009" s="309"/>
      <c r="H4009" s="316"/>
      <c r="I4009" s="102"/>
      <c r="J4009" s="94"/>
      <c r="K4009" s="94"/>
      <c r="L4009" s="200"/>
      <c r="M4009" s="70"/>
      <c r="N4009" s="182"/>
      <c r="O4009" s="181" t="str">
        <f t="shared" ref="O4009:O4072" si="129">YEAR(B4009)&amp;"-"&amp;MONTH(B4009)</f>
        <v>1900-1</v>
      </c>
      <c r="P4009" s="181">
        <f t="shared" si="128"/>
        <v>0</v>
      </c>
      <c r="W4009" s="216"/>
      <c r="X4009" s="215"/>
      <c r="Y4009" s="184"/>
    </row>
    <row r="4010" spans="1:25">
      <c r="A4010" s="92"/>
      <c r="B4010" s="27"/>
      <c r="C4010" s="85"/>
      <c r="D4010" s="85"/>
      <c r="E4010" s="85"/>
      <c r="F4010" s="85"/>
      <c r="G4010" s="309"/>
      <c r="H4010" s="316"/>
      <c r="I4010" s="102"/>
      <c r="J4010" s="94"/>
      <c r="K4010" s="94"/>
      <c r="L4010" s="200"/>
      <c r="M4010" s="70"/>
      <c r="N4010" s="182"/>
      <c r="O4010" s="181" t="str">
        <f t="shared" si="129"/>
        <v>1900-1</v>
      </c>
      <c r="P4010" s="181">
        <f t="shared" si="128"/>
        <v>0</v>
      </c>
      <c r="W4010" s="216"/>
      <c r="X4010" s="215"/>
      <c r="Y4010" s="184"/>
    </row>
    <row r="4011" spans="1:25">
      <c r="A4011" s="92"/>
      <c r="B4011" s="27"/>
      <c r="C4011" s="85"/>
      <c r="D4011" s="85"/>
      <c r="E4011" s="85"/>
      <c r="F4011" s="85"/>
      <c r="G4011" s="309"/>
      <c r="H4011" s="316"/>
      <c r="I4011" s="102"/>
      <c r="J4011" s="94"/>
      <c r="K4011" s="94"/>
      <c r="L4011" s="200"/>
      <c r="M4011" s="70"/>
      <c r="N4011" s="182"/>
      <c r="O4011" s="181" t="str">
        <f t="shared" si="129"/>
        <v>1900-1</v>
      </c>
      <c r="P4011" s="181">
        <f t="shared" si="128"/>
        <v>0</v>
      </c>
      <c r="W4011" s="216"/>
      <c r="X4011" s="215"/>
      <c r="Y4011" s="184"/>
    </row>
    <row r="4012" spans="1:25">
      <c r="A4012" s="92"/>
      <c r="B4012" s="27"/>
      <c r="C4012" s="85"/>
      <c r="D4012" s="85"/>
      <c r="E4012" s="85"/>
      <c r="F4012" s="85"/>
      <c r="G4012" s="309"/>
      <c r="H4012" s="316"/>
      <c r="I4012" s="102"/>
      <c r="J4012" s="94"/>
      <c r="K4012" s="94"/>
      <c r="L4012" s="200"/>
      <c r="M4012" s="70"/>
      <c r="N4012" s="182"/>
      <c r="O4012" s="181" t="str">
        <f t="shared" si="129"/>
        <v>1900-1</v>
      </c>
      <c r="P4012" s="181">
        <f t="shared" si="128"/>
        <v>0</v>
      </c>
      <c r="W4012" s="216"/>
      <c r="X4012" s="215"/>
      <c r="Y4012" s="184"/>
    </row>
    <row r="4013" spans="1:25">
      <c r="A4013" s="92"/>
      <c r="B4013" s="27"/>
      <c r="C4013" s="85"/>
      <c r="D4013" s="85"/>
      <c r="E4013" s="85"/>
      <c r="F4013" s="85"/>
      <c r="G4013" s="309"/>
      <c r="H4013" s="316"/>
      <c r="I4013" s="102"/>
      <c r="J4013" s="94"/>
      <c r="K4013" s="94"/>
      <c r="L4013" s="200"/>
      <c r="M4013" s="70"/>
      <c r="N4013" s="182"/>
      <c r="O4013" s="181" t="str">
        <f t="shared" si="129"/>
        <v>1900-1</v>
      </c>
      <c r="P4013" s="181">
        <f t="shared" si="128"/>
        <v>0</v>
      </c>
      <c r="W4013" s="216"/>
      <c r="X4013" s="215"/>
      <c r="Y4013" s="184"/>
    </row>
    <row r="4014" spans="1:25">
      <c r="A4014" s="92"/>
      <c r="B4014" s="27"/>
      <c r="C4014" s="85"/>
      <c r="D4014" s="85"/>
      <c r="E4014" s="85"/>
      <c r="F4014" s="85"/>
      <c r="G4014" s="309"/>
      <c r="H4014" s="316"/>
      <c r="I4014" s="102"/>
      <c r="J4014" s="94"/>
      <c r="K4014" s="94"/>
      <c r="L4014" s="200"/>
      <c r="M4014" s="70"/>
      <c r="N4014" s="182"/>
      <c r="O4014" s="181" t="str">
        <f t="shared" si="129"/>
        <v>1900-1</v>
      </c>
      <c r="P4014" s="181">
        <f t="shared" si="128"/>
        <v>0</v>
      </c>
      <c r="W4014" s="216"/>
      <c r="X4014" s="215"/>
      <c r="Y4014" s="184"/>
    </row>
    <row r="4015" spans="1:25">
      <c r="A4015" s="92"/>
      <c r="B4015" s="27"/>
      <c r="C4015" s="85"/>
      <c r="D4015" s="85"/>
      <c r="E4015" s="85"/>
      <c r="F4015" s="85"/>
      <c r="G4015" s="309"/>
      <c r="H4015" s="316"/>
      <c r="I4015" s="102"/>
      <c r="J4015" s="94"/>
      <c r="K4015" s="94"/>
      <c r="L4015" s="200"/>
      <c r="M4015" s="70"/>
      <c r="N4015" s="182"/>
      <c r="O4015" s="181" t="str">
        <f t="shared" si="129"/>
        <v>1900-1</v>
      </c>
      <c r="P4015" s="181">
        <f t="shared" si="128"/>
        <v>0</v>
      </c>
      <c r="W4015" s="216"/>
      <c r="X4015" s="215"/>
      <c r="Y4015" s="184"/>
    </row>
    <row r="4016" spans="1:25">
      <c r="A4016" s="92"/>
      <c r="B4016" s="27"/>
      <c r="C4016" s="85"/>
      <c r="D4016" s="85"/>
      <c r="E4016" s="85"/>
      <c r="F4016" s="85"/>
      <c r="G4016" s="309"/>
      <c r="H4016" s="316"/>
      <c r="I4016" s="102"/>
      <c r="J4016" s="94"/>
      <c r="K4016" s="94"/>
      <c r="L4016" s="200"/>
      <c r="M4016" s="70"/>
      <c r="N4016" s="182"/>
      <c r="O4016" s="181" t="str">
        <f t="shared" si="129"/>
        <v>1900-1</v>
      </c>
      <c r="P4016" s="181">
        <f t="shared" si="128"/>
        <v>0</v>
      </c>
      <c r="W4016" s="216"/>
      <c r="X4016" s="215"/>
      <c r="Y4016" s="184"/>
    </row>
    <row r="4017" spans="1:25">
      <c r="A4017" s="92"/>
      <c r="B4017" s="27"/>
      <c r="C4017" s="85"/>
      <c r="D4017" s="85"/>
      <c r="E4017" s="85"/>
      <c r="F4017" s="85"/>
      <c r="G4017" s="309"/>
      <c r="H4017" s="316"/>
      <c r="I4017" s="102"/>
      <c r="J4017" s="94"/>
      <c r="K4017" s="94"/>
      <c r="L4017" s="200"/>
      <c r="M4017" s="70"/>
      <c r="N4017" s="182"/>
      <c r="O4017" s="181" t="str">
        <f t="shared" si="129"/>
        <v>1900-1</v>
      </c>
      <c r="P4017" s="181">
        <f t="shared" si="128"/>
        <v>0</v>
      </c>
      <c r="W4017" s="216"/>
      <c r="X4017" s="215"/>
      <c r="Y4017" s="184"/>
    </row>
    <row r="4018" spans="1:25">
      <c r="A4018" s="92"/>
      <c r="B4018" s="27"/>
      <c r="C4018" s="85"/>
      <c r="D4018" s="85"/>
      <c r="E4018" s="85"/>
      <c r="F4018" s="85"/>
      <c r="G4018" s="309"/>
      <c r="H4018" s="316"/>
      <c r="I4018" s="102"/>
      <c r="J4018" s="94"/>
      <c r="K4018" s="94"/>
      <c r="L4018" s="200"/>
      <c r="M4018" s="70"/>
      <c r="N4018" s="182"/>
      <c r="O4018" s="181" t="str">
        <f t="shared" si="129"/>
        <v>1900-1</v>
      </c>
      <c r="P4018" s="181">
        <f t="shared" si="128"/>
        <v>0</v>
      </c>
      <c r="W4018" s="216"/>
      <c r="X4018" s="215"/>
      <c r="Y4018" s="184"/>
    </row>
    <row r="4019" spans="1:25">
      <c r="A4019" s="92"/>
      <c r="B4019" s="27"/>
      <c r="C4019" s="85"/>
      <c r="D4019" s="85"/>
      <c r="E4019" s="85"/>
      <c r="F4019" s="85"/>
      <c r="G4019" s="309"/>
      <c r="H4019" s="316"/>
      <c r="I4019" s="102"/>
      <c r="J4019" s="94"/>
      <c r="K4019" s="94"/>
      <c r="L4019" s="200"/>
      <c r="M4019" s="70"/>
      <c r="N4019" s="182"/>
      <c r="O4019" s="181" t="str">
        <f t="shared" si="129"/>
        <v>1900-1</v>
      </c>
      <c r="P4019" s="181">
        <f t="shared" si="128"/>
        <v>0</v>
      </c>
      <c r="W4019" s="216"/>
      <c r="X4019" s="215"/>
      <c r="Y4019" s="184"/>
    </row>
    <row r="4020" spans="1:25">
      <c r="A4020" s="92"/>
      <c r="B4020" s="27"/>
      <c r="C4020" s="85"/>
      <c r="D4020" s="85"/>
      <c r="E4020" s="85"/>
      <c r="F4020" s="85"/>
      <c r="G4020" s="309"/>
      <c r="H4020" s="316"/>
      <c r="I4020" s="102"/>
      <c r="J4020" s="94"/>
      <c r="K4020" s="94"/>
      <c r="L4020" s="200"/>
      <c r="M4020" s="70"/>
      <c r="N4020" s="182"/>
      <c r="O4020" s="181" t="str">
        <f t="shared" si="129"/>
        <v>1900-1</v>
      </c>
      <c r="P4020" s="181">
        <f t="shared" si="128"/>
        <v>0</v>
      </c>
      <c r="W4020" s="216"/>
      <c r="X4020" s="215"/>
      <c r="Y4020" s="184"/>
    </row>
    <row r="4021" spans="1:25">
      <c r="A4021" s="92"/>
      <c r="B4021" s="27"/>
      <c r="C4021" s="85"/>
      <c r="D4021" s="85"/>
      <c r="E4021" s="85"/>
      <c r="F4021" s="85"/>
      <c r="G4021" s="309"/>
      <c r="H4021" s="316"/>
      <c r="I4021" s="102"/>
      <c r="J4021" s="94"/>
      <c r="K4021" s="94"/>
      <c r="L4021" s="200"/>
      <c r="M4021" s="70"/>
      <c r="N4021" s="182"/>
      <c r="O4021" s="181" t="str">
        <f t="shared" si="129"/>
        <v>1900-1</v>
      </c>
      <c r="P4021" s="181">
        <f t="shared" si="128"/>
        <v>0</v>
      </c>
      <c r="W4021" s="216"/>
      <c r="X4021" s="215"/>
      <c r="Y4021" s="184"/>
    </row>
    <row r="4022" spans="1:25">
      <c r="A4022" s="92"/>
      <c r="B4022" s="27"/>
      <c r="C4022" s="85"/>
      <c r="D4022" s="85"/>
      <c r="E4022" s="85"/>
      <c r="F4022" s="85"/>
      <c r="G4022" s="309"/>
      <c r="H4022" s="316"/>
      <c r="I4022" s="102"/>
      <c r="J4022" s="94"/>
      <c r="K4022" s="94"/>
      <c r="L4022" s="200"/>
      <c r="M4022" s="70"/>
      <c r="N4022" s="182"/>
      <c r="O4022" s="181" t="str">
        <f t="shared" si="129"/>
        <v>1900-1</v>
      </c>
      <c r="P4022" s="181">
        <f t="shared" si="128"/>
        <v>0</v>
      </c>
      <c r="W4022" s="216"/>
      <c r="X4022" s="215"/>
      <c r="Y4022" s="184"/>
    </row>
    <row r="4023" spans="1:25">
      <c r="A4023" s="92"/>
      <c r="B4023" s="27"/>
      <c r="C4023" s="85"/>
      <c r="D4023" s="85"/>
      <c r="E4023" s="85"/>
      <c r="F4023" s="85"/>
      <c r="G4023" s="309"/>
      <c r="H4023" s="316"/>
      <c r="I4023" s="102"/>
      <c r="J4023" s="94"/>
      <c r="K4023" s="94"/>
      <c r="L4023" s="200"/>
      <c r="M4023" s="70"/>
      <c r="N4023" s="182"/>
      <c r="O4023" s="181" t="str">
        <f t="shared" si="129"/>
        <v>1900-1</v>
      </c>
      <c r="P4023" s="181">
        <f t="shared" si="128"/>
        <v>0</v>
      </c>
      <c r="W4023" s="216"/>
      <c r="X4023" s="215"/>
      <c r="Y4023" s="184"/>
    </row>
    <row r="4024" spans="1:25">
      <c r="A4024" s="92"/>
      <c r="B4024" s="27"/>
      <c r="C4024" s="85"/>
      <c r="D4024" s="85"/>
      <c r="E4024" s="85"/>
      <c r="F4024" s="85"/>
      <c r="G4024" s="309"/>
      <c r="H4024" s="316"/>
      <c r="I4024" s="102"/>
      <c r="J4024" s="94"/>
      <c r="K4024" s="94"/>
      <c r="L4024" s="200"/>
      <c r="M4024" s="70"/>
      <c r="N4024" s="182"/>
      <c r="O4024" s="181" t="str">
        <f t="shared" si="129"/>
        <v>1900-1</v>
      </c>
      <c r="P4024" s="181">
        <f t="shared" si="128"/>
        <v>0</v>
      </c>
      <c r="W4024" s="216"/>
      <c r="X4024" s="215"/>
      <c r="Y4024" s="184"/>
    </row>
    <row r="4025" spans="1:25">
      <c r="A4025" s="92"/>
      <c r="B4025" s="27"/>
      <c r="C4025" s="85"/>
      <c r="D4025" s="85"/>
      <c r="E4025" s="85"/>
      <c r="F4025" s="85"/>
      <c r="G4025" s="309"/>
      <c r="H4025" s="316"/>
      <c r="I4025" s="102"/>
      <c r="J4025" s="94"/>
      <c r="K4025" s="94"/>
      <c r="L4025" s="200"/>
      <c r="M4025" s="70"/>
      <c r="N4025" s="182"/>
      <c r="O4025" s="181" t="str">
        <f t="shared" si="129"/>
        <v>1900-1</v>
      </c>
      <c r="P4025" s="181">
        <f t="shared" si="128"/>
        <v>0</v>
      </c>
      <c r="W4025" s="216"/>
      <c r="X4025" s="215"/>
      <c r="Y4025" s="184"/>
    </row>
    <row r="4026" spans="1:25">
      <c r="A4026" s="92"/>
      <c r="B4026" s="27"/>
      <c r="C4026" s="85"/>
      <c r="D4026" s="85"/>
      <c r="E4026" s="85"/>
      <c r="F4026" s="85"/>
      <c r="G4026" s="309"/>
      <c r="H4026" s="316"/>
      <c r="I4026" s="102"/>
      <c r="J4026" s="94"/>
      <c r="K4026" s="94"/>
      <c r="L4026" s="200"/>
      <c r="M4026" s="70"/>
      <c r="N4026" s="182"/>
      <c r="O4026" s="181" t="str">
        <f t="shared" si="129"/>
        <v>1900-1</v>
      </c>
      <c r="P4026" s="181">
        <f t="shared" si="128"/>
        <v>0</v>
      </c>
      <c r="W4026" s="216"/>
      <c r="X4026" s="215"/>
      <c r="Y4026" s="184"/>
    </row>
    <row r="4027" spans="1:25">
      <c r="A4027" s="92"/>
      <c r="B4027" s="27"/>
      <c r="C4027" s="85"/>
      <c r="D4027" s="85"/>
      <c r="E4027" s="85"/>
      <c r="F4027" s="85"/>
      <c r="G4027" s="309"/>
      <c r="H4027" s="316"/>
      <c r="I4027" s="102"/>
      <c r="J4027" s="94"/>
      <c r="K4027" s="94"/>
      <c r="L4027" s="200"/>
      <c r="M4027" s="70"/>
      <c r="N4027" s="182"/>
      <c r="O4027" s="181" t="str">
        <f t="shared" si="129"/>
        <v>1900-1</v>
      </c>
      <c r="P4027" s="181">
        <f t="shared" si="128"/>
        <v>0</v>
      </c>
      <c r="W4027" s="216"/>
      <c r="X4027" s="215"/>
      <c r="Y4027" s="184"/>
    </row>
    <row r="4028" spans="1:25">
      <c r="A4028" s="92"/>
      <c r="B4028" s="27"/>
      <c r="C4028" s="85"/>
      <c r="D4028" s="85"/>
      <c r="E4028" s="85"/>
      <c r="F4028" s="85"/>
      <c r="G4028" s="309"/>
      <c r="H4028" s="316"/>
      <c r="I4028" s="102"/>
      <c r="J4028" s="94"/>
      <c r="K4028" s="94"/>
      <c r="L4028" s="200"/>
      <c r="M4028" s="70"/>
      <c r="N4028" s="182"/>
      <c r="O4028" s="181" t="str">
        <f t="shared" si="129"/>
        <v>1900-1</v>
      </c>
      <c r="P4028" s="181">
        <f t="shared" si="128"/>
        <v>0</v>
      </c>
      <c r="W4028" s="216"/>
      <c r="X4028" s="215"/>
      <c r="Y4028" s="184"/>
    </row>
    <row r="4029" spans="1:25">
      <c r="A4029" s="92"/>
      <c r="B4029" s="27"/>
      <c r="C4029" s="85"/>
      <c r="D4029" s="85"/>
      <c r="E4029" s="85"/>
      <c r="F4029" s="85"/>
      <c r="G4029" s="309"/>
      <c r="H4029" s="316"/>
      <c r="I4029" s="102"/>
      <c r="J4029" s="94"/>
      <c r="K4029" s="94"/>
      <c r="L4029" s="200"/>
      <c r="M4029" s="70"/>
      <c r="N4029" s="182"/>
      <c r="O4029" s="181" t="str">
        <f t="shared" si="129"/>
        <v>1900-1</v>
      </c>
      <c r="P4029" s="181">
        <f t="shared" si="128"/>
        <v>0</v>
      </c>
      <c r="W4029" s="216"/>
      <c r="X4029" s="215"/>
      <c r="Y4029" s="184"/>
    </row>
    <row r="4030" spans="1:25">
      <c r="A4030" s="92"/>
      <c r="B4030" s="27"/>
      <c r="C4030" s="85"/>
      <c r="D4030" s="85"/>
      <c r="E4030" s="85"/>
      <c r="F4030" s="85"/>
      <c r="G4030" s="309"/>
      <c r="H4030" s="316"/>
      <c r="I4030" s="102"/>
      <c r="J4030" s="94"/>
      <c r="K4030" s="94"/>
      <c r="L4030" s="200"/>
      <c r="M4030" s="70"/>
      <c r="N4030" s="182"/>
      <c r="O4030" s="181" t="str">
        <f t="shared" si="129"/>
        <v>1900-1</v>
      </c>
      <c r="P4030" s="181">
        <f t="shared" si="128"/>
        <v>0</v>
      </c>
      <c r="W4030" s="216"/>
      <c r="X4030" s="215"/>
      <c r="Y4030" s="184"/>
    </row>
    <row r="4031" spans="1:25">
      <c r="A4031" s="92"/>
      <c r="B4031" s="27"/>
      <c r="C4031" s="85"/>
      <c r="D4031" s="85"/>
      <c r="E4031" s="85"/>
      <c r="F4031" s="85"/>
      <c r="G4031" s="309"/>
      <c r="H4031" s="316"/>
      <c r="I4031" s="102"/>
      <c r="J4031" s="94"/>
      <c r="K4031" s="94"/>
      <c r="L4031" s="200"/>
      <c r="M4031" s="70"/>
      <c r="N4031" s="182"/>
      <c r="O4031" s="181" t="str">
        <f t="shared" si="129"/>
        <v>1900-1</v>
      </c>
      <c r="P4031" s="181">
        <f t="shared" si="128"/>
        <v>0</v>
      </c>
      <c r="W4031" s="216"/>
      <c r="X4031" s="215"/>
      <c r="Y4031" s="184"/>
    </row>
    <row r="4032" spans="1:25">
      <c r="A4032" s="92"/>
      <c r="B4032" s="27"/>
      <c r="C4032" s="85"/>
      <c r="D4032" s="85"/>
      <c r="E4032" s="85"/>
      <c r="F4032" s="85"/>
      <c r="G4032" s="309"/>
      <c r="H4032" s="316"/>
      <c r="I4032" s="102"/>
      <c r="J4032" s="94"/>
      <c r="K4032" s="94"/>
      <c r="L4032" s="200"/>
      <c r="M4032" s="70"/>
      <c r="N4032" s="182"/>
      <c r="O4032" s="181" t="str">
        <f t="shared" si="129"/>
        <v>1900-1</v>
      </c>
      <c r="P4032" s="181">
        <f t="shared" si="128"/>
        <v>0</v>
      </c>
      <c r="W4032" s="216"/>
      <c r="X4032" s="215"/>
      <c r="Y4032" s="184"/>
    </row>
    <row r="4033" spans="1:25">
      <c r="A4033" s="92"/>
      <c r="B4033" s="27"/>
      <c r="C4033" s="85"/>
      <c r="D4033" s="85"/>
      <c r="E4033" s="85"/>
      <c r="F4033" s="85"/>
      <c r="G4033" s="309"/>
      <c r="H4033" s="316"/>
      <c r="I4033" s="102"/>
      <c r="J4033" s="94"/>
      <c r="K4033" s="94"/>
      <c r="L4033" s="200"/>
      <c r="M4033" s="70"/>
      <c r="N4033" s="182"/>
      <c r="O4033" s="181" t="str">
        <f t="shared" si="129"/>
        <v>1900-1</v>
      </c>
      <c r="P4033" s="181">
        <f t="shared" si="128"/>
        <v>0</v>
      </c>
      <c r="W4033" s="216"/>
      <c r="X4033" s="215"/>
      <c r="Y4033" s="184"/>
    </row>
    <row r="4034" spans="1:25">
      <c r="A4034" s="92"/>
      <c r="B4034" s="27"/>
      <c r="C4034" s="85"/>
      <c r="D4034" s="85"/>
      <c r="E4034" s="85"/>
      <c r="F4034" s="85"/>
      <c r="G4034" s="309"/>
      <c r="H4034" s="316"/>
      <c r="I4034" s="102"/>
      <c r="J4034" s="94"/>
      <c r="K4034" s="94"/>
      <c r="L4034" s="200"/>
      <c r="M4034" s="70"/>
      <c r="N4034" s="182"/>
      <c r="O4034" s="181" t="str">
        <f t="shared" si="129"/>
        <v>1900-1</v>
      </c>
      <c r="P4034" s="181">
        <f t="shared" si="128"/>
        <v>0</v>
      </c>
      <c r="W4034" s="216"/>
      <c r="X4034" s="215"/>
      <c r="Y4034" s="184"/>
    </row>
    <row r="4035" spans="1:25">
      <c r="A4035" s="92"/>
      <c r="B4035" s="27"/>
      <c r="C4035" s="85"/>
      <c r="D4035" s="85"/>
      <c r="E4035" s="85"/>
      <c r="F4035" s="85"/>
      <c r="G4035" s="309"/>
      <c r="H4035" s="316"/>
      <c r="I4035" s="102"/>
      <c r="J4035" s="94"/>
      <c r="K4035" s="94"/>
      <c r="L4035" s="200"/>
      <c r="M4035" s="70"/>
      <c r="N4035" s="182"/>
      <c r="O4035" s="181" t="str">
        <f t="shared" si="129"/>
        <v>1900-1</v>
      </c>
      <c r="P4035" s="181">
        <f t="shared" ref="P4035:P4098" si="130">N4035*H4035</f>
        <v>0</v>
      </c>
      <c r="W4035" s="216"/>
      <c r="X4035" s="215"/>
      <c r="Y4035" s="184"/>
    </row>
    <row r="4036" spans="1:25">
      <c r="A4036" s="92"/>
      <c r="B4036" s="27"/>
      <c r="C4036" s="85"/>
      <c r="D4036" s="85"/>
      <c r="E4036" s="85"/>
      <c r="F4036" s="85"/>
      <c r="G4036" s="309"/>
      <c r="H4036" s="316"/>
      <c r="I4036" s="102"/>
      <c r="J4036" s="94"/>
      <c r="K4036" s="94"/>
      <c r="L4036" s="200"/>
      <c r="M4036" s="70"/>
      <c r="N4036" s="182"/>
      <c r="O4036" s="181" t="str">
        <f t="shared" si="129"/>
        <v>1900-1</v>
      </c>
      <c r="P4036" s="181">
        <f t="shared" si="130"/>
        <v>0</v>
      </c>
      <c r="W4036" s="216"/>
      <c r="X4036" s="215"/>
      <c r="Y4036" s="184"/>
    </row>
    <row r="4037" spans="1:25">
      <c r="A4037" s="92"/>
      <c r="B4037" s="27"/>
      <c r="C4037" s="85"/>
      <c r="D4037" s="85"/>
      <c r="E4037" s="85"/>
      <c r="F4037" s="85"/>
      <c r="G4037" s="309"/>
      <c r="H4037" s="316"/>
      <c r="I4037" s="102"/>
      <c r="J4037" s="94"/>
      <c r="K4037" s="94"/>
      <c r="L4037" s="200"/>
      <c r="M4037" s="70"/>
      <c r="N4037" s="182"/>
      <c r="O4037" s="181" t="str">
        <f t="shared" si="129"/>
        <v>1900-1</v>
      </c>
      <c r="P4037" s="181">
        <f t="shared" si="130"/>
        <v>0</v>
      </c>
      <c r="W4037" s="216"/>
      <c r="X4037" s="215"/>
      <c r="Y4037" s="184"/>
    </row>
    <row r="4038" spans="1:25">
      <c r="A4038" s="92"/>
      <c r="B4038" s="27"/>
      <c r="C4038" s="85"/>
      <c r="D4038" s="85"/>
      <c r="E4038" s="85"/>
      <c r="F4038" s="85"/>
      <c r="G4038" s="309"/>
      <c r="H4038" s="316"/>
      <c r="I4038" s="102"/>
      <c r="J4038" s="94"/>
      <c r="K4038" s="94"/>
      <c r="L4038" s="200"/>
      <c r="M4038" s="70"/>
      <c r="N4038" s="182"/>
      <c r="O4038" s="181" t="str">
        <f t="shared" si="129"/>
        <v>1900-1</v>
      </c>
      <c r="P4038" s="181">
        <f t="shared" si="130"/>
        <v>0</v>
      </c>
      <c r="W4038" s="216"/>
      <c r="X4038" s="215"/>
      <c r="Y4038" s="184"/>
    </row>
    <row r="4039" spans="1:25">
      <c r="A4039" s="92"/>
      <c r="B4039" s="27"/>
      <c r="C4039" s="85"/>
      <c r="D4039" s="85"/>
      <c r="E4039" s="85"/>
      <c r="F4039" s="85"/>
      <c r="G4039" s="309"/>
      <c r="H4039" s="316"/>
      <c r="I4039" s="102"/>
      <c r="J4039" s="94"/>
      <c r="K4039" s="94"/>
      <c r="L4039" s="200"/>
      <c r="M4039" s="70"/>
      <c r="N4039" s="182"/>
      <c r="O4039" s="181" t="str">
        <f t="shared" si="129"/>
        <v>1900-1</v>
      </c>
      <c r="P4039" s="181">
        <f t="shared" si="130"/>
        <v>0</v>
      </c>
      <c r="W4039" s="216"/>
      <c r="X4039" s="215"/>
      <c r="Y4039" s="184"/>
    </row>
    <row r="4040" spans="1:25">
      <c r="A4040" s="92"/>
      <c r="B4040" s="27"/>
      <c r="C4040" s="85"/>
      <c r="D4040" s="85"/>
      <c r="E4040" s="85"/>
      <c r="F4040" s="85"/>
      <c r="G4040" s="309"/>
      <c r="H4040" s="316"/>
      <c r="I4040" s="102"/>
      <c r="J4040" s="94"/>
      <c r="K4040" s="94"/>
      <c r="L4040" s="200"/>
      <c r="M4040" s="70"/>
      <c r="N4040" s="182"/>
      <c r="O4040" s="181" t="str">
        <f t="shared" si="129"/>
        <v>1900-1</v>
      </c>
      <c r="P4040" s="181">
        <f t="shared" si="130"/>
        <v>0</v>
      </c>
      <c r="W4040" s="216"/>
      <c r="X4040" s="215"/>
      <c r="Y4040" s="184"/>
    </row>
    <row r="4041" spans="1:25">
      <c r="A4041" s="92"/>
      <c r="B4041" s="27"/>
      <c r="C4041" s="85"/>
      <c r="D4041" s="85"/>
      <c r="E4041" s="85"/>
      <c r="F4041" s="85"/>
      <c r="G4041" s="309"/>
      <c r="H4041" s="316"/>
      <c r="I4041" s="102"/>
      <c r="J4041" s="94"/>
      <c r="K4041" s="94"/>
      <c r="L4041" s="200"/>
      <c r="M4041" s="70"/>
      <c r="N4041" s="182"/>
      <c r="O4041" s="181" t="str">
        <f t="shared" si="129"/>
        <v>1900-1</v>
      </c>
      <c r="P4041" s="181">
        <f t="shared" si="130"/>
        <v>0</v>
      </c>
      <c r="W4041" s="216"/>
      <c r="X4041" s="215"/>
      <c r="Y4041" s="184"/>
    </row>
    <row r="4042" spans="1:25">
      <c r="A4042" s="92"/>
      <c r="B4042" s="27"/>
      <c r="C4042" s="85"/>
      <c r="D4042" s="85"/>
      <c r="E4042" s="85"/>
      <c r="F4042" s="85"/>
      <c r="G4042" s="309"/>
      <c r="H4042" s="316"/>
      <c r="I4042" s="102"/>
      <c r="J4042" s="94"/>
      <c r="K4042" s="94"/>
      <c r="L4042" s="200"/>
      <c r="M4042" s="70"/>
      <c r="N4042" s="182"/>
      <c r="O4042" s="181" t="str">
        <f t="shared" si="129"/>
        <v>1900-1</v>
      </c>
      <c r="P4042" s="181">
        <f t="shared" si="130"/>
        <v>0</v>
      </c>
      <c r="W4042" s="216"/>
      <c r="X4042" s="215"/>
      <c r="Y4042" s="184"/>
    </row>
    <row r="4043" spans="1:25">
      <c r="A4043" s="92"/>
      <c r="B4043" s="27"/>
      <c r="C4043" s="85"/>
      <c r="D4043" s="85"/>
      <c r="E4043" s="85"/>
      <c r="F4043" s="85"/>
      <c r="G4043" s="309"/>
      <c r="H4043" s="316"/>
      <c r="I4043" s="102"/>
      <c r="J4043" s="94"/>
      <c r="K4043" s="94"/>
      <c r="L4043" s="200"/>
      <c r="M4043" s="70"/>
      <c r="N4043" s="182"/>
      <c r="O4043" s="181" t="str">
        <f t="shared" si="129"/>
        <v>1900-1</v>
      </c>
      <c r="P4043" s="181">
        <f t="shared" si="130"/>
        <v>0</v>
      </c>
      <c r="W4043" s="216"/>
      <c r="X4043" s="215"/>
      <c r="Y4043" s="184"/>
    </row>
    <row r="4044" spans="1:25">
      <c r="A4044" s="92"/>
      <c r="B4044" s="27"/>
      <c r="C4044" s="85"/>
      <c r="D4044" s="85"/>
      <c r="E4044" s="85"/>
      <c r="F4044" s="85"/>
      <c r="G4044" s="309"/>
      <c r="H4044" s="316"/>
      <c r="I4044" s="102"/>
      <c r="J4044" s="94"/>
      <c r="K4044" s="94"/>
      <c r="L4044" s="200"/>
      <c r="M4044" s="70"/>
      <c r="N4044" s="182"/>
      <c r="O4044" s="181" t="str">
        <f t="shared" si="129"/>
        <v>1900-1</v>
      </c>
      <c r="P4044" s="181">
        <f t="shared" si="130"/>
        <v>0</v>
      </c>
      <c r="W4044" s="216"/>
      <c r="X4044" s="215"/>
      <c r="Y4044" s="184"/>
    </row>
    <row r="4045" spans="1:25">
      <c r="A4045" s="92"/>
      <c r="B4045" s="27"/>
      <c r="C4045" s="85"/>
      <c r="D4045" s="85"/>
      <c r="E4045" s="85"/>
      <c r="F4045" s="85"/>
      <c r="G4045" s="309"/>
      <c r="H4045" s="316"/>
      <c r="I4045" s="102"/>
      <c r="J4045" s="94"/>
      <c r="K4045" s="94"/>
      <c r="L4045" s="200"/>
      <c r="M4045" s="70"/>
      <c r="N4045" s="182"/>
      <c r="O4045" s="181" t="str">
        <f t="shared" si="129"/>
        <v>1900-1</v>
      </c>
      <c r="P4045" s="181">
        <f t="shared" si="130"/>
        <v>0</v>
      </c>
      <c r="W4045" s="216"/>
      <c r="X4045" s="215"/>
      <c r="Y4045" s="184"/>
    </row>
    <row r="4046" spans="1:25">
      <c r="A4046" s="92"/>
      <c r="B4046" s="27"/>
      <c r="C4046" s="85"/>
      <c r="D4046" s="85"/>
      <c r="E4046" s="85"/>
      <c r="F4046" s="85"/>
      <c r="G4046" s="309"/>
      <c r="H4046" s="316"/>
      <c r="I4046" s="102"/>
      <c r="J4046" s="94"/>
      <c r="K4046" s="94"/>
      <c r="L4046" s="200"/>
      <c r="M4046" s="70"/>
      <c r="N4046" s="182"/>
      <c r="O4046" s="181" t="str">
        <f t="shared" si="129"/>
        <v>1900-1</v>
      </c>
      <c r="P4046" s="181">
        <f t="shared" si="130"/>
        <v>0</v>
      </c>
      <c r="W4046" s="216"/>
      <c r="X4046" s="215"/>
      <c r="Y4046" s="184"/>
    </row>
    <row r="4047" spans="1:25">
      <c r="A4047" s="92"/>
      <c r="B4047" s="27"/>
      <c r="C4047" s="85"/>
      <c r="D4047" s="85"/>
      <c r="E4047" s="85"/>
      <c r="F4047" s="85"/>
      <c r="G4047" s="309"/>
      <c r="H4047" s="316"/>
      <c r="I4047" s="102"/>
      <c r="J4047" s="94"/>
      <c r="K4047" s="94"/>
      <c r="L4047" s="200"/>
      <c r="M4047" s="70"/>
      <c r="N4047" s="182"/>
      <c r="O4047" s="181" t="str">
        <f t="shared" si="129"/>
        <v>1900-1</v>
      </c>
      <c r="P4047" s="181">
        <f t="shared" si="130"/>
        <v>0</v>
      </c>
      <c r="W4047" s="216"/>
      <c r="X4047" s="215"/>
      <c r="Y4047" s="184"/>
    </row>
    <row r="4048" spans="1:25">
      <c r="A4048" s="92"/>
      <c r="B4048" s="27"/>
      <c r="C4048" s="85"/>
      <c r="D4048" s="85"/>
      <c r="E4048" s="85"/>
      <c r="F4048" s="85"/>
      <c r="G4048" s="309"/>
      <c r="H4048" s="316"/>
      <c r="I4048" s="102"/>
      <c r="J4048" s="94"/>
      <c r="K4048" s="94"/>
      <c r="L4048" s="200"/>
      <c r="M4048" s="70"/>
      <c r="N4048" s="182"/>
      <c r="O4048" s="181" t="str">
        <f t="shared" si="129"/>
        <v>1900-1</v>
      </c>
      <c r="P4048" s="181">
        <f t="shared" si="130"/>
        <v>0</v>
      </c>
      <c r="W4048" s="216"/>
      <c r="X4048" s="215"/>
      <c r="Y4048" s="184"/>
    </row>
    <row r="4049" spans="1:25">
      <c r="A4049" s="92"/>
      <c r="B4049" s="27"/>
      <c r="C4049" s="85"/>
      <c r="D4049" s="85"/>
      <c r="E4049" s="85"/>
      <c r="F4049" s="85"/>
      <c r="G4049" s="309"/>
      <c r="H4049" s="316"/>
      <c r="I4049" s="102"/>
      <c r="J4049" s="94"/>
      <c r="K4049" s="94"/>
      <c r="L4049" s="200"/>
      <c r="M4049" s="70"/>
      <c r="N4049" s="182"/>
      <c r="O4049" s="181" t="str">
        <f t="shared" si="129"/>
        <v>1900-1</v>
      </c>
      <c r="P4049" s="181">
        <f t="shared" si="130"/>
        <v>0</v>
      </c>
      <c r="W4049" s="216"/>
      <c r="X4049" s="215"/>
      <c r="Y4049" s="184"/>
    </row>
    <row r="4050" spans="1:25">
      <c r="A4050" s="92"/>
      <c r="B4050" s="27"/>
      <c r="C4050" s="85"/>
      <c r="D4050" s="85"/>
      <c r="E4050" s="85"/>
      <c r="F4050" s="85"/>
      <c r="G4050" s="309"/>
      <c r="H4050" s="316"/>
      <c r="I4050" s="102"/>
      <c r="J4050" s="94"/>
      <c r="K4050" s="94"/>
      <c r="L4050" s="200"/>
      <c r="M4050" s="70"/>
      <c r="N4050" s="182"/>
      <c r="O4050" s="181" t="str">
        <f t="shared" si="129"/>
        <v>1900-1</v>
      </c>
      <c r="P4050" s="181">
        <f t="shared" si="130"/>
        <v>0</v>
      </c>
      <c r="W4050" s="216"/>
      <c r="X4050" s="215"/>
      <c r="Y4050" s="184"/>
    </row>
    <row r="4051" spans="1:25">
      <c r="A4051" s="92"/>
      <c r="B4051" s="27"/>
      <c r="C4051" s="85"/>
      <c r="D4051" s="85"/>
      <c r="E4051" s="85"/>
      <c r="F4051" s="85"/>
      <c r="G4051" s="309"/>
      <c r="H4051" s="316"/>
      <c r="I4051" s="102"/>
      <c r="J4051" s="94"/>
      <c r="K4051" s="94"/>
      <c r="L4051" s="200"/>
      <c r="M4051" s="70"/>
      <c r="N4051" s="182"/>
      <c r="O4051" s="181" t="str">
        <f t="shared" si="129"/>
        <v>1900-1</v>
      </c>
      <c r="P4051" s="181">
        <f t="shared" si="130"/>
        <v>0</v>
      </c>
      <c r="W4051" s="216"/>
      <c r="X4051" s="215"/>
      <c r="Y4051" s="184"/>
    </row>
    <row r="4052" spans="1:25">
      <c r="A4052" s="92"/>
      <c r="B4052" s="27"/>
      <c r="C4052" s="85"/>
      <c r="D4052" s="85"/>
      <c r="E4052" s="85"/>
      <c r="F4052" s="85"/>
      <c r="G4052" s="309"/>
      <c r="H4052" s="316"/>
      <c r="I4052" s="102"/>
      <c r="J4052" s="94"/>
      <c r="K4052" s="94"/>
      <c r="L4052" s="200"/>
      <c r="M4052" s="70"/>
      <c r="N4052" s="182"/>
      <c r="O4052" s="181" t="str">
        <f t="shared" si="129"/>
        <v>1900-1</v>
      </c>
      <c r="P4052" s="181">
        <f t="shared" si="130"/>
        <v>0</v>
      </c>
      <c r="W4052" s="216"/>
      <c r="X4052" s="215"/>
      <c r="Y4052" s="184"/>
    </row>
    <row r="4053" spans="1:25">
      <c r="A4053" s="92"/>
      <c r="B4053" s="27"/>
      <c r="C4053" s="85"/>
      <c r="D4053" s="85"/>
      <c r="E4053" s="85"/>
      <c r="F4053" s="85"/>
      <c r="G4053" s="309"/>
      <c r="H4053" s="316"/>
      <c r="I4053" s="102"/>
      <c r="J4053" s="94"/>
      <c r="K4053" s="94"/>
      <c r="L4053" s="200"/>
      <c r="M4053" s="70"/>
      <c r="N4053" s="182"/>
      <c r="O4053" s="181" t="str">
        <f t="shared" si="129"/>
        <v>1900-1</v>
      </c>
      <c r="P4053" s="181">
        <f t="shared" si="130"/>
        <v>0</v>
      </c>
      <c r="W4053" s="216"/>
      <c r="X4053" s="215"/>
      <c r="Y4053" s="184"/>
    </row>
    <row r="4054" spans="1:25">
      <c r="A4054" s="92"/>
      <c r="B4054" s="27"/>
      <c r="C4054" s="85"/>
      <c r="D4054" s="85"/>
      <c r="E4054" s="85"/>
      <c r="F4054" s="85"/>
      <c r="G4054" s="309"/>
      <c r="H4054" s="316"/>
      <c r="I4054" s="102"/>
      <c r="J4054" s="94"/>
      <c r="K4054" s="94"/>
      <c r="L4054" s="200"/>
      <c r="M4054" s="70"/>
      <c r="N4054" s="182"/>
      <c r="O4054" s="181" t="str">
        <f t="shared" si="129"/>
        <v>1900-1</v>
      </c>
      <c r="P4054" s="181">
        <f t="shared" si="130"/>
        <v>0</v>
      </c>
      <c r="W4054" s="216"/>
      <c r="X4054" s="215"/>
      <c r="Y4054" s="184"/>
    </row>
    <row r="4055" spans="1:25">
      <c r="A4055" s="92"/>
      <c r="B4055" s="27"/>
      <c r="C4055" s="85"/>
      <c r="D4055" s="85"/>
      <c r="E4055" s="85"/>
      <c r="F4055" s="85"/>
      <c r="G4055" s="309"/>
      <c r="H4055" s="316"/>
      <c r="I4055" s="102"/>
      <c r="J4055" s="94"/>
      <c r="K4055" s="94"/>
      <c r="L4055" s="200"/>
      <c r="M4055" s="70"/>
      <c r="N4055" s="182"/>
      <c r="O4055" s="181" t="str">
        <f t="shared" si="129"/>
        <v>1900-1</v>
      </c>
      <c r="P4055" s="181">
        <f t="shared" si="130"/>
        <v>0</v>
      </c>
      <c r="W4055" s="216"/>
      <c r="X4055" s="215"/>
      <c r="Y4055" s="184"/>
    </row>
    <row r="4056" spans="1:25">
      <c r="A4056" s="92"/>
      <c r="B4056" s="27"/>
      <c r="C4056" s="85"/>
      <c r="D4056" s="85"/>
      <c r="E4056" s="85"/>
      <c r="F4056" s="85"/>
      <c r="G4056" s="309"/>
      <c r="H4056" s="316"/>
      <c r="I4056" s="102"/>
      <c r="J4056" s="94"/>
      <c r="K4056" s="94"/>
      <c r="L4056" s="200"/>
      <c r="M4056" s="70"/>
      <c r="N4056" s="182"/>
      <c r="O4056" s="181" t="str">
        <f t="shared" si="129"/>
        <v>1900-1</v>
      </c>
      <c r="P4056" s="181">
        <f t="shared" si="130"/>
        <v>0</v>
      </c>
      <c r="W4056" s="216"/>
      <c r="X4056" s="215"/>
      <c r="Y4056" s="184"/>
    </row>
    <row r="4057" spans="1:25">
      <c r="A4057" s="92"/>
      <c r="B4057" s="27"/>
      <c r="C4057" s="85"/>
      <c r="D4057" s="85"/>
      <c r="E4057" s="85"/>
      <c r="F4057" s="85"/>
      <c r="G4057" s="309"/>
      <c r="H4057" s="316"/>
      <c r="I4057" s="102"/>
      <c r="J4057" s="94"/>
      <c r="K4057" s="94"/>
      <c r="L4057" s="200"/>
      <c r="M4057" s="70"/>
      <c r="N4057" s="182"/>
      <c r="O4057" s="181" t="str">
        <f t="shared" si="129"/>
        <v>1900-1</v>
      </c>
      <c r="P4057" s="181">
        <f t="shared" si="130"/>
        <v>0</v>
      </c>
      <c r="W4057" s="216"/>
      <c r="X4057" s="215"/>
      <c r="Y4057" s="184"/>
    </row>
    <row r="4058" spans="1:25">
      <c r="A4058" s="92"/>
      <c r="B4058" s="27"/>
      <c r="C4058" s="85"/>
      <c r="D4058" s="85"/>
      <c r="E4058" s="85"/>
      <c r="F4058" s="85"/>
      <c r="G4058" s="309"/>
      <c r="H4058" s="316"/>
      <c r="I4058" s="102"/>
      <c r="J4058" s="94"/>
      <c r="K4058" s="94"/>
      <c r="L4058" s="200"/>
      <c r="M4058" s="70"/>
      <c r="N4058" s="182"/>
      <c r="O4058" s="181" t="str">
        <f t="shared" si="129"/>
        <v>1900-1</v>
      </c>
      <c r="P4058" s="181">
        <f t="shared" si="130"/>
        <v>0</v>
      </c>
      <c r="W4058" s="216"/>
      <c r="X4058" s="215"/>
      <c r="Y4058" s="184"/>
    </row>
    <row r="4059" spans="1:25">
      <c r="A4059" s="92"/>
      <c r="B4059" s="27"/>
      <c r="C4059" s="85"/>
      <c r="D4059" s="85"/>
      <c r="E4059" s="85"/>
      <c r="F4059" s="85"/>
      <c r="G4059" s="309"/>
      <c r="H4059" s="316"/>
      <c r="I4059" s="102"/>
      <c r="J4059" s="94"/>
      <c r="K4059" s="94"/>
      <c r="L4059" s="200"/>
      <c r="M4059" s="70"/>
      <c r="N4059" s="182"/>
      <c r="O4059" s="181" t="str">
        <f t="shared" si="129"/>
        <v>1900-1</v>
      </c>
      <c r="P4059" s="181">
        <f t="shared" si="130"/>
        <v>0</v>
      </c>
      <c r="W4059" s="216"/>
      <c r="X4059" s="215"/>
      <c r="Y4059" s="184"/>
    </row>
    <row r="4060" spans="1:25">
      <c r="A4060" s="92"/>
      <c r="B4060" s="27"/>
      <c r="C4060" s="85"/>
      <c r="D4060" s="85"/>
      <c r="E4060" s="85"/>
      <c r="F4060" s="85"/>
      <c r="G4060" s="309"/>
      <c r="H4060" s="316"/>
      <c r="I4060" s="102"/>
      <c r="J4060" s="94"/>
      <c r="K4060" s="94"/>
      <c r="L4060" s="200"/>
      <c r="M4060" s="70"/>
      <c r="N4060" s="182"/>
      <c r="O4060" s="181" t="str">
        <f t="shared" si="129"/>
        <v>1900-1</v>
      </c>
      <c r="P4060" s="181">
        <f t="shared" si="130"/>
        <v>0</v>
      </c>
      <c r="W4060" s="216"/>
      <c r="X4060" s="215"/>
      <c r="Y4060" s="184"/>
    </row>
    <row r="4061" spans="1:25">
      <c r="A4061" s="92"/>
      <c r="B4061" s="27"/>
      <c r="C4061" s="85"/>
      <c r="D4061" s="85"/>
      <c r="E4061" s="85"/>
      <c r="F4061" s="85"/>
      <c r="G4061" s="309"/>
      <c r="H4061" s="316"/>
      <c r="I4061" s="102"/>
      <c r="J4061" s="94"/>
      <c r="K4061" s="94"/>
      <c r="L4061" s="200"/>
      <c r="M4061" s="70"/>
      <c r="N4061" s="182"/>
      <c r="O4061" s="181" t="str">
        <f t="shared" si="129"/>
        <v>1900-1</v>
      </c>
      <c r="P4061" s="181">
        <f t="shared" si="130"/>
        <v>0</v>
      </c>
      <c r="W4061" s="216"/>
      <c r="X4061" s="215"/>
      <c r="Y4061" s="184"/>
    </row>
    <row r="4062" spans="1:25">
      <c r="A4062" s="92"/>
      <c r="B4062" s="27"/>
      <c r="C4062" s="85"/>
      <c r="D4062" s="85"/>
      <c r="E4062" s="85"/>
      <c r="F4062" s="85"/>
      <c r="G4062" s="309"/>
      <c r="H4062" s="316"/>
      <c r="I4062" s="102"/>
      <c r="J4062" s="94"/>
      <c r="K4062" s="94"/>
      <c r="L4062" s="200"/>
      <c r="M4062" s="70"/>
      <c r="N4062" s="182"/>
      <c r="O4062" s="181" t="str">
        <f t="shared" si="129"/>
        <v>1900-1</v>
      </c>
      <c r="P4062" s="181">
        <f t="shared" si="130"/>
        <v>0</v>
      </c>
      <c r="W4062" s="216"/>
      <c r="X4062" s="215"/>
      <c r="Y4062" s="184"/>
    </row>
    <row r="4063" spans="1:25">
      <c r="A4063" s="92"/>
      <c r="B4063" s="27"/>
      <c r="C4063" s="85"/>
      <c r="D4063" s="85"/>
      <c r="E4063" s="85"/>
      <c r="F4063" s="85"/>
      <c r="G4063" s="309"/>
      <c r="H4063" s="316"/>
      <c r="I4063" s="102"/>
      <c r="J4063" s="94"/>
      <c r="K4063" s="94"/>
      <c r="L4063" s="200"/>
      <c r="M4063" s="70"/>
      <c r="N4063" s="182"/>
      <c r="O4063" s="181" t="str">
        <f t="shared" si="129"/>
        <v>1900-1</v>
      </c>
      <c r="P4063" s="181">
        <f t="shared" si="130"/>
        <v>0</v>
      </c>
      <c r="W4063" s="216"/>
      <c r="X4063" s="215"/>
      <c r="Y4063" s="184"/>
    </row>
    <row r="4064" spans="1:25">
      <c r="A4064" s="92"/>
      <c r="B4064" s="27"/>
      <c r="C4064" s="85"/>
      <c r="D4064" s="85"/>
      <c r="E4064" s="85"/>
      <c r="F4064" s="85"/>
      <c r="G4064" s="309"/>
      <c r="H4064" s="316"/>
      <c r="I4064" s="102"/>
      <c r="J4064" s="94"/>
      <c r="K4064" s="94"/>
      <c r="L4064" s="200"/>
      <c r="M4064" s="70"/>
      <c r="N4064" s="182"/>
      <c r="O4064" s="181" t="str">
        <f t="shared" si="129"/>
        <v>1900-1</v>
      </c>
      <c r="P4064" s="181">
        <f t="shared" si="130"/>
        <v>0</v>
      </c>
      <c r="W4064" s="216"/>
      <c r="X4064" s="215"/>
      <c r="Y4064" s="184"/>
    </row>
    <row r="4065" spans="1:25">
      <c r="A4065" s="92"/>
      <c r="B4065" s="27"/>
      <c r="C4065" s="85"/>
      <c r="D4065" s="85"/>
      <c r="E4065" s="85"/>
      <c r="F4065" s="85"/>
      <c r="G4065" s="309"/>
      <c r="H4065" s="316"/>
      <c r="I4065" s="102"/>
      <c r="J4065" s="94"/>
      <c r="K4065" s="94"/>
      <c r="L4065" s="200"/>
      <c r="M4065" s="70"/>
      <c r="N4065" s="182"/>
      <c r="O4065" s="181" t="str">
        <f t="shared" si="129"/>
        <v>1900-1</v>
      </c>
      <c r="P4065" s="181">
        <f t="shared" si="130"/>
        <v>0</v>
      </c>
      <c r="W4065" s="216"/>
      <c r="X4065" s="215"/>
      <c r="Y4065" s="184"/>
    </row>
    <row r="4066" spans="1:25">
      <c r="A4066" s="92"/>
      <c r="B4066" s="27"/>
      <c r="C4066" s="85"/>
      <c r="D4066" s="85"/>
      <c r="E4066" s="85"/>
      <c r="F4066" s="85"/>
      <c r="G4066" s="309"/>
      <c r="H4066" s="316"/>
      <c r="I4066" s="102"/>
      <c r="J4066" s="94"/>
      <c r="K4066" s="94"/>
      <c r="L4066" s="200"/>
      <c r="M4066" s="70"/>
      <c r="N4066" s="182"/>
      <c r="O4066" s="181" t="str">
        <f t="shared" si="129"/>
        <v>1900-1</v>
      </c>
      <c r="P4066" s="181">
        <f t="shared" si="130"/>
        <v>0</v>
      </c>
      <c r="W4066" s="216"/>
      <c r="X4066" s="215"/>
      <c r="Y4066" s="184"/>
    </row>
    <row r="4067" spans="1:25">
      <c r="A4067" s="92"/>
      <c r="B4067" s="27"/>
      <c r="C4067" s="85"/>
      <c r="D4067" s="85"/>
      <c r="E4067" s="85"/>
      <c r="F4067" s="85"/>
      <c r="G4067" s="309"/>
      <c r="H4067" s="316"/>
      <c r="I4067" s="102"/>
      <c r="J4067" s="94"/>
      <c r="K4067" s="94"/>
      <c r="L4067" s="200"/>
      <c r="M4067" s="70"/>
      <c r="N4067" s="182"/>
      <c r="O4067" s="181" t="str">
        <f t="shared" si="129"/>
        <v>1900-1</v>
      </c>
      <c r="P4067" s="181">
        <f t="shared" si="130"/>
        <v>0</v>
      </c>
      <c r="W4067" s="216"/>
      <c r="X4067" s="215"/>
      <c r="Y4067" s="184"/>
    </row>
    <row r="4068" spans="1:25">
      <c r="A4068" s="92"/>
      <c r="B4068" s="27"/>
      <c r="C4068" s="85"/>
      <c r="D4068" s="85"/>
      <c r="E4068" s="85"/>
      <c r="F4068" s="85"/>
      <c r="G4068" s="309"/>
      <c r="H4068" s="316"/>
      <c r="I4068" s="102"/>
      <c r="J4068" s="94"/>
      <c r="K4068" s="94"/>
      <c r="L4068" s="200"/>
      <c r="M4068" s="70"/>
      <c r="N4068" s="182"/>
      <c r="O4068" s="181" t="str">
        <f t="shared" si="129"/>
        <v>1900-1</v>
      </c>
      <c r="P4068" s="181">
        <f t="shared" si="130"/>
        <v>0</v>
      </c>
      <c r="W4068" s="216"/>
      <c r="X4068" s="215"/>
      <c r="Y4068" s="184"/>
    </row>
    <row r="4069" spans="1:25">
      <c r="A4069" s="92"/>
      <c r="B4069" s="27"/>
      <c r="C4069" s="85"/>
      <c r="D4069" s="85"/>
      <c r="E4069" s="85"/>
      <c r="F4069" s="85"/>
      <c r="G4069" s="309"/>
      <c r="H4069" s="316"/>
      <c r="I4069" s="102"/>
      <c r="J4069" s="94"/>
      <c r="K4069" s="94"/>
      <c r="L4069" s="200"/>
      <c r="M4069" s="70"/>
      <c r="N4069" s="182"/>
      <c r="O4069" s="181" t="str">
        <f t="shared" si="129"/>
        <v>1900-1</v>
      </c>
      <c r="P4069" s="181">
        <f t="shared" si="130"/>
        <v>0</v>
      </c>
      <c r="W4069" s="216"/>
      <c r="X4069" s="215"/>
      <c r="Y4069" s="184"/>
    </row>
    <row r="4070" spans="1:25">
      <c r="A4070" s="92"/>
      <c r="B4070" s="27"/>
      <c r="C4070" s="85"/>
      <c r="D4070" s="85"/>
      <c r="E4070" s="85"/>
      <c r="F4070" s="85"/>
      <c r="G4070" s="309"/>
      <c r="H4070" s="316"/>
      <c r="I4070" s="102"/>
      <c r="J4070" s="94"/>
      <c r="K4070" s="94"/>
      <c r="L4070" s="200"/>
      <c r="M4070" s="70"/>
      <c r="N4070" s="182"/>
      <c r="O4070" s="181" t="str">
        <f t="shared" si="129"/>
        <v>1900-1</v>
      </c>
      <c r="P4070" s="181">
        <f t="shared" si="130"/>
        <v>0</v>
      </c>
      <c r="W4070" s="216"/>
      <c r="X4070" s="215"/>
      <c r="Y4070" s="184"/>
    </row>
    <row r="4071" spans="1:25">
      <c r="A4071" s="92"/>
      <c r="B4071" s="27"/>
      <c r="C4071" s="85"/>
      <c r="D4071" s="85"/>
      <c r="E4071" s="85"/>
      <c r="F4071" s="85"/>
      <c r="G4071" s="309"/>
      <c r="H4071" s="316"/>
      <c r="I4071" s="102"/>
      <c r="J4071" s="94"/>
      <c r="K4071" s="94"/>
      <c r="L4071" s="200"/>
      <c r="M4071" s="70"/>
      <c r="N4071" s="182"/>
      <c r="O4071" s="181" t="str">
        <f t="shared" si="129"/>
        <v>1900-1</v>
      </c>
      <c r="P4071" s="181">
        <f t="shared" si="130"/>
        <v>0</v>
      </c>
      <c r="W4071" s="216"/>
      <c r="X4071" s="215"/>
      <c r="Y4071" s="184"/>
    </row>
    <row r="4072" spans="1:25">
      <c r="A4072" s="92"/>
      <c r="B4072" s="27"/>
      <c r="C4072" s="85"/>
      <c r="D4072" s="85"/>
      <c r="E4072" s="85"/>
      <c r="F4072" s="85"/>
      <c r="G4072" s="309"/>
      <c r="H4072" s="316"/>
      <c r="I4072" s="102"/>
      <c r="J4072" s="94"/>
      <c r="K4072" s="94"/>
      <c r="L4072" s="200"/>
      <c r="M4072" s="70"/>
      <c r="N4072" s="182"/>
      <c r="O4072" s="181" t="str">
        <f t="shared" si="129"/>
        <v>1900-1</v>
      </c>
      <c r="P4072" s="181">
        <f t="shared" si="130"/>
        <v>0</v>
      </c>
      <c r="W4072" s="216"/>
      <c r="X4072" s="215"/>
      <c r="Y4072" s="184"/>
    </row>
    <row r="4073" spans="1:25">
      <c r="A4073" s="92"/>
      <c r="B4073" s="27"/>
      <c r="C4073" s="85"/>
      <c r="D4073" s="85"/>
      <c r="E4073" s="85"/>
      <c r="F4073" s="85"/>
      <c r="G4073" s="309"/>
      <c r="H4073" s="316"/>
      <c r="I4073" s="102"/>
      <c r="J4073" s="94"/>
      <c r="K4073" s="94"/>
      <c r="L4073" s="200"/>
      <c r="M4073" s="70"/>
      <c r="N4073" s="182"/>
      <c r="O4073" s="181" t="str">
        <f t="shared" ref="O4073:O4136" si="131">YEAR(B4073)&amp;"-"&amp;MONTH(B4073)</f>
        <v>1900-1</v>
      </c>
      <c r="P4073" s="181">
        <f t="shared" si="130"/>
        <v>0</v>
      </c>
      <c r="W4073" s="216"/>
      <c r="X4073" s="215"/>
      <c r="Y4073" s="184"/>
    </row>
    <row r="4074" spans="1:25">
      <c r="A4074" s="92"/>
      <c r="B4074" s="27"/>
      <c r="C4074" s="85"/>
      <c r="D4074" s="85"/>
      <c r="E4074" s="85"/>
      <c r="F4074" s="85"/>
      <c r="G4074" s="309"/>
      <c r="H4074" s="316"/>
      <c r="I4074" s="102"/>
      <c r="J4074" s="94"/>
      <c r="K4074" s="94"/>
      <c r="L4074" s="200"/>
      <c r="M4074" s="70"/>
      <c r="N4074" s="182"/>
      <c r="O4074" s="181" t="str">
        <f t="shared" si="131"/>
        <v>1900-1</v>
      </c>
      <c r="P4074" s="181">
        <f t="shared" si="130"/>
        <v>0</v>
      </c>
      <c r="W4074" s="216"/>
      <c r="X4074" s="215"/>
      <c r="Y4074" s="184"/>
    </row>
    <row r="4075" spans="1:25">
      <c r="A4075" s="92"/>
      <c r="B4075" s="27"/>
      <c r="C4075" s="85"/>
      <c r="D4075" s="85"/>
      <c r="E4075" s="85"/>
      <c r="F4075" s="85"/>
      <c r="G4075" s="309"/>
      <c r="H4075" s="316"/>
      <c r="I4075" s="102"/>
      <c r="J4075" s="94"/>
      <c r="K4075" s="94"/>
      <c r="L4075" s="200"/>
      <c r="M4075" s="70"/>
      <c r="N4075" s="182"/>
      <c r="O4075" s="181" t="str">
        <f t="shared" si="131"/>
        <v>1900-1</v>
      </c>
      <c r="P4075" s="181">
        <f t="shared" si="130"/>
        <v>0</v>
      </c>
      <c r="W4075" s="216"/>
      <c r="X4075" s="215"/>
      <c r="Y4075" s="184"/>
    </row>
    <row r="4076" spans="1:25">
      <c r="A4076" s="92"/>
      <c r="B4076" s="27"/>
      <c r="C4076" s="85"/>
      <c r="D4076" s="85"/>
      <c r="E4076" s="85"/>
      <c r="F4076" s="85"/>
      <c r="G4076" s="309"/>
      <c r="H4076" s="316"/>
      <c r="I4076" s="102"/>
      <c r="J4076" s="94"/>
      <c r="K4076" s="94"/>
      <c r="L4076" s="200"/>
      <c r="M4076" s="70"/>
      <c r="N4076" s="182"/>
      <c r="O4076" s="181" t="str">
        <f t="shared" si="131"/>
        <v>1900-1</v>
      </c>
      <c r="P4076" s="181">
        <f t="shared" si="130"/>
        <v>0</v>
      </c>
      <c r="W4076" s="216"/>
      <c r="X4076" s="215"/>
      <c r="Y4076" s="184"/>
    </row>
    <row r="4077" spans="1:25">
      <c r="A4077" s="92"/>
      <c r="B4077" s="27"/>
      <c r="C4077" s="85"/>
      <c r="D4077" s="85"/>
      <c r="E4077" s="85"/>
      <c r="F4077" s="85"/>
      <c r="G4077" s="309"/>
      <c r="H4077" s="316"/>
      <c r="I4077" s="102"/>
      <c r="J4077" s="94"/>
      <c r="K4077" s="94"/>
      <c r="L4077" s="200"/>
      <c r="M4077" s="70"/>
      <c r="N4077" s="182"/>
      <c r="O4077" s="181" t="str">
        <f t="shared" si="131"/>
        <v>1900-1</v>
      </c>
      <c r="P4077" s="181">
        <f t="shared" si="130"/>
        <v>0</v>
      </c>
      <c r="W4077" s="216"/>
      <c r="X4077" s="215"/>
      <c r="Y4077" s="184"/>
    </row>
    <row r="4078" spans="1:25">
      <c r="A4078" s="92"/>
      <c r="B4078" s="27"/>
      <c r="C4078" s="85"/>
      <c r="D4078" s="85"/>
      <c r="E4078" s="85"/>
      <c r="F4078" s="85"/>
      <c r="G4078" s="309"/>
      <c r="H4078" s="316"/>
      <c r="I4078" s="102"/>
      <c r="J4078" s="94"/>
      <c r="K4078" s="94"/>
      <c r="L4078" s="200"/>
      <c r="M4078" s="70"/>
      <c r="N4078" s="182"/>
      <c r="O4078" s="181" t="str">
        <f t="shared" si="131"/>
        <v>1900-1</v>
      </c>
      <c r="P4078" s="181">
        <f t="shared" si="130"/>
        <v>0</v>
      </c>
      <c r="W4078" s="216"/>
      <c r="X4078" s="215"/>
      <c r="Y4078" s="184"/>
    </row>
    <row r="4079" spans="1:25">
      <c r="A4079" s="92"/>
      <c r="B4079" s="27"/>
      <c r="C4079" s="85"/>
      <c r="D4079" s="85"/>
      <c r="E4079" s="85"/>
      <c r="F4079" s="85"/>
      <c r="G4079" s="309"/>
      <c r="H4079" s="316"/>
      <c r="I4079" s="102"/>
      <c r="J4079" s="94"/>
      <c r="K4079" s="94"/>
      <c r="L4079" s="200"/>
      <c r="M4079" s="70"/>
      <c r="N4079" s="182"/>
      <c r="O4079" s="181" t="str">
        <f t="shared" si="131"/>
        <v>1900-1</v>
      </c>
      <c r="P4079" s="181">
        <f t="shared" si="130"/>
        <v>0</v>
      </c>
      <c r="W4079" s="216"/>
      <c r="X4079" s="215"/>
      <c r="Y4079" s="184"/>
    </row>
    <row r="4080" spans="1:25">
      <c r="A4080" s="92"/>
      <c r="B4080" s="27"/>
      <c r="C4080" s="85"/>
      <c r="D4080" s="85"/>
      <c r="E4080" s="85"/>
      <c r="F4080" s="85"/>
      <c r="G4080" s="309"/>
      <c r="H4080" s="316"/>
      <c r="I4080" s="102"/>
      <c r="J4080" s="94"/>
      <c r="K4080" s="94"/>
      <c r="L4080" s="200"/>
      <c r="M4080" s="70"/>
      <c r="N4080" s="182"/>
      <c r="O4080" s="181" t="str">
        <f t="shared" si="131"/>
        <v>1900-1</v>
      </c>
      <c r="P4080" s="181">
        <f t="shared" si="130"/>
        <v>0</v>
      </c>
      <c r="W4080" s="216"/>
      <c r="X4080" s="215"/>
      <c r="Y4080" s="184"/>
    </row>
    <row r="4081" spans="1:25">
      <c r="A4081" s="92"/>
      <c r="B4081" s="27"/>
      <c r="C4081" s="85"/>
      <c r="D4081" s="85"/>
      <c r="E4081" s="85"/>
      <c r="F4081" s="85"/>
      <c r="G4081" s="309"/>
      <c r="H4081" s="316"/>
      <c r="I4081" s="102"/>
      <c r="J4081" s="94"/>
      <c r="K4081" s="94"/>
      <c r="L4081" s="200"/>
      <c r="M4081" s="70"/>
      <c r="N4081" s="182"/>
      <c r="O4081" s="181" t="str">
        <f t="shared" si="131"/>
        <v>1900-1</v>
      </c>
      <c r="P4081" s="181">
        <f t="shared" si="130"/>
        <v>0</v>
      </c>
      <c r="W4081" s="216"/>
      <c r="X4081" s="215"/>
      <c r="Y4081" s="184"/>
    </row>
    <row r="4082" spans="1:25">
      <c r="A4082" s="92"/>
      <c r="B4082" s="27"/>
      <c r="C4082" s="85"/>
      <c r="D4082" s="85"/>
      <c r="E4082" s="85"/>
      <c r="F4082" s="85"/>
      <c r="G4082" s="309"/>
      <c r="H4082" s="316"/>
      <c r="I4082" s="102"/>
      <c r="J4082" s="94"/>
      <c r="K4082" s="94"/>
      <c r="L4082" s="200"/>
      <c r="M4082" s="70"/>
      <c r="N4082" s="182"/>
      <c r="O4082" s="181" t="str">
        <f t="shared" si="131"/>
        <v>1900-1</v>
      </c>
      <c r="P4082" s="181">
        <f t="shared" si="130"/>
        <v>0</v>
      </c>
      <c r="W4082" s="216"/>
      <c r="X4082" s="215"/>
      <c r="Y4082" s="184"/>
    </row>
    <row r="4083" spans="1:25">
      <c r="A4083" s="92"/>
      <c r="B4083" s="27"/>
      <c r="C4083" s="85"/>
      <c r="D4083" s="85"/>
      <c r="E4083" s="85"/>
      <c r="F4083" s="85"/>
      <c r="G4083" s="309"/>
      <c r="H4083" s="316"/>
      <c r="I4083" s="102"/>
      <c r="J4083" s="94"/>
      <c r="K4083" s="94"/>
      <c r="L4083" s="200"/>
      <c r="M4083" s="70"/>
      <c r="N4083" s="182"/>
      <c r="O4083" s="181" t="str">
        <f t="shared" si="131"/>
        <v>1900-1</v>
      </c>
      <c r="P4083" s="181">
        <f t="shared" si="130"/>
        <v>0</v>
      </c>
      <c r="W4083" s="216"/>
      <c r="X4083" s="215"/>
      <c r="Y4083" s="184"/>
    </row>
    <row r="4084" spans="1:25">
      <c r="A4084" s="92"/>
      <c r="B4084" s="27"/>
      <c r="C4084" s="85"/>
      <c r="D4084" s="85"/>
      <c r="E4084" s="85"/>
      <c r="F4084" s="85"/>
      <c r="G4084" s="309"/>
      <c r="H4084" s="316"/>
      <c r="I4084" s="102"/>
      <c r="J4084" s="94"/>
      <c r="K4084" s="94"/>
      <c r="L4084" s="200"/>
      <c r="M4084" s="70"/>
      <c r="N4084" s="182"/>
      <c r="O4084" s="181" t="str">
        <f t="shared" si="131"/>
        <v>1900-1</v>
      </c>
      <c r="P4084" s="181">
        <f t="shared" si="130"/>
        <v>0</v>
      </c>
      <c r="W4084" s="216"/>
      <c r="X4084" s="215"/>
      <c r="Y4084" s="184"/>
    </row>
    <row r="4085" spans="1:25">
      <c r="A4085" s="92"/>
      <c r="B4085" s="27"/>
      <c r="C4085" s="85"/>
      <c r="D4085" s="85"/>
      <c r="E4085" s="85"/>
      <c r="F4085" s="85"/>
      <c r="G4085" s="309"/>
      <c r="H4085" s="316"/>
      <c r="I4085" s="102"/>
      <c r="J4085" s="94"/>
      <c r="K4085" s="94"/>
      <c r="L4085" s="200"/>
      <c r="M4085" s="70"/>
      <c r="N4085" s="182"/>
      <c r="O4085" s="181" t="str">
        <f t="shared" si="131"/>
        <v>1900-1</v>
      </c>
      <c r="P4085" s="181">
        <f t="shared" si="130"/>
        <v>0</v>
      </c>
      <c r="W4085" s="216"/>
      <c r="X4085" s="215"/>
      <c r="Y4085" s="184"/>
    </row>
    <row r="4086" spans="1:25">
      <c r="A4086" s="92"/>
      <c r="B4086" s="27"/>
      <c r="C4086" s="85"/>
      <c r="D4086" s="85"/>
      <c r="E4086" s="85"/>
      <c r="F4086" s="85"/>
      <c r="G4086" s="309"/>
      <c r="H4086" s="316"/>
      <c r="I4086" s="102"/>
      <c r="J4086" s="94"/>
      <c r="K4086" s="94"/>
      <c r="L4086" s="200"/>
      <c r="M4086" s="70"/>
      <c r="N4086" s="182"/>
      <c r="O4086" s="181" t="str">
        <f t="shared" si="131"/>
        <v>1900-1</v>
      </c>
      <c r="P4086" s="181">
        <f t="shared" si="130"/>
        <v>0</v>
      </c>
      <c r="W4086" s="216"/>
      <c r="X4086" s="215"/>
      <c r="Y4086" s="184"/>
    </row>
    <row r="4087" spans="1:25">
      <c r="A4087" s="92"/>
      <c r="B4087" s="27"/>
      <c r="C4087" s="85"/>
      <c r="D4087" s="85"/>
      <c r="E4087" s="85"/>
      <c r="F4087" s="85"/>
      <c r="G4087" s="309"/>
      <c r="H4087" s="316"/>
      <c r="I4087" s="102"/>
      <c r="J4087" s="94"/>
      <c r="K4087" s="94"/>
      <c r="L4087" s="200"/>
      <c r="M4087" s="70"/>
      <c r="N4087" s="182"/>
      <c r="O4087" s="181" t="str">
        <f t="shared" si="131"/>
        <v>1900-1</v>
      </c>
      <c r="P4087" s="181">
        <f t="shared" si="130"/>
        <v>0</v>
      </c>
      <c r="W4087" s="216"/>
      <c r="X4087" s="215"/>
      <c r="Y4087" s="184"/>
    </row>
    <row r="4088" spans="1:25">
      <c r="A4088" s="92"/>
      <c r="B4088" s="27"/>
      <c r="C4088" s="85"/>
      <c r="D4088" s="85"/>
      <c r="E4088" s="85"/>
      <c r="F4088" s="85"/>
      <c r="G4088" s="309"/>
      <c r="H4088" s="316"/>
      <c r="I4088" s="102"/>
      <c r="J4088" s="94"/>
      <c r="K4088" s="94"/>
      <c r="L4088" s="200"/>
      <c r="M4088" s="70"/>
      <c r="N4088" s="182"/>
      <c r="O4088" s="181" t="str">
        <f t="shared" si="131"/>
        <v>1900-1</v>
      </c>
      <c r="P4088" s="181">
        <f t="shared" si="130"/>
        <v>0</v>
      </c>
      <c r="W4088" s="216"/>
      <c r="X4088" s="215"/>
      <c r="Y4088" s="184"/>
    </row>
    <row r="4089" spans="1:25">
      <c r="A4089" s="92"/>
      <c r="B4089" s="27"/>
      <c r="C4089" s="85"/>
      <c r="D4089" s="85"/>
      <c r="E4089" s="85"/>
      <c r="F4089" s="85"/>
      <c r="G4089" s="309"/>
      <c r="H4089" s="316"/>
      <c r="I4089" s="102"/>
      <c r="J4089" s="94"/>
      <c r="K4089" s="94"/>
      <c r="L4089" s="200"/>
      <c r="M4089" s="70"/>
      <c r="N4089" s="182"/>
      <c r="O4089" s="181" t="str">
        <f t="shared" si="131"/>
        <v>1900-1</v>
      </c>
      <c r="P4089" s="181">
        <f t="shared" si="130"/>
        <v>0</v>
      </c>
      <c r="W4089" s="216"/>
      <c r="X4089" s="215"/>
      <c r="Y4089" s="184"/>
    </row>
    <row r="4090" spans="1:25">
      <c r="A4090" s="92"/>
      <c r="B4090" s="27"/>
      <c r="C4090" s="85"/>
      <c r="D4090" s="85"/>
      <c r="E4090" s="85"/>
      <c r="F4090" s="85"/>
      <c r="G4090" s="309"/>
      <c r="H4090" s="316"/>
      <c r="I4090" s="102"/>
      <c r="J4090" s="94"/>
      <c r="K4090" s="94"/>
      <c r="L4090" s="200"/>
      <c r="M4090" s="70"/>
      <c r="N4090" s="182"/>
      <c r="O4090" s="181" t="str">
        <f t="shared" si="131"/>
        <v>1900-1</v>
      </c>
      <c r="P4090" s="181">
        <f t="shared" si="130"/>
        <v>0</v>
      </c>
      <c r="W4090" s="216"/>
      <c r="X4090" s="215"/>
      <c r="Y4090" s="184"/>
    </row>
    <row r="4091" spans="1:25">
      <c r="A4091" s="92"/>
      <c r="B4091" s="27"/>
      <c r="C4091" s="85"/>
      <c r="D4091" s="85"/>
      <c r="E4091" s="85"/>
      <c r="F4091" s="85"/>
      <c r="G4091" s="309"/>
      <c r="H4091" s="316"/>
      <c r="I4091" s="102"/>
      <c r="J4091" s="94"/>
      <c r="K4091" s="94"/>
      <c r="L4091" s="200"/>
      <c r="M4091" s="70"/>
      <c r="N4091" s="182"/>
      <c r="O4091" s="181" t="str">
        <f t="shared" si="131"/>
        <v>1900-1</v>
      </c>
      <c r="P4091" s="181">
        <f t="shared" si="130"/>
        <v>0</v>
      </c>
      <c r="W4091" s="216"/>
      <c r="X4091" s="215"/>
      <c r="Y4091" s="184"/>
    </row>
    <row r="4092" spans="1:25">
      <c r="A4092" s="92"/>
      <c r="B4092" s="27"/>
      <c r="C4092" s="85"/>
      <c r="D4092" s="85"/>
      <c r="E4092" s="85"/>
      <c r="F4092" s="85"/>
      <c r="G4092" s="309"/>
      <c r="H4092" s="316"/>
      <c r="I4092" s="102"/>
      <c r="J4092" s="94"/>
      <c r="K4092" s="94"/>
      <c r="L4092" s="200"/>
      <c r="M4092" s="70"/>
      <c r="N4092" s="182"/>
      <c r="O4092" s="181" t="str">
        <f t="shared" si="131"/>
        <v>1900-1</v>
      </c>
      <c r="P4092" s="181">
        <f t="shared" si="130"/>
        <v>0</v>
      </c>
      <c r="W4092" s="216"/>
      <c r="X4092" s="215"/>
      <c r="Y4092" s="184"/>
    </row>
    <row r="4093" spans="1:25">
      <c r="A4093" s="92"/>
      <c r="B4093" s="27"/>
      <c r="C4093" s="85"/>
      <c r="D4093" s="85"/>
      <c r="E4093" s="85"/>
      <c r="F4093" s="85"/>
      <c r="G4093" s="309"/>
      <c r="H4093" s="316"/>
      <c r="I4093" s="102"/>
      <c r="J4093" s="94"/>
      <c r="K4093" s="94"/>
      <c r="L4093" s="200"/>
      <c r="M4093" s="70"/>
      <c r="N4093" s="182"/>
      <c r="O4093" s="181" t="str">
        <f t="shared" si="131"/>
        <v>1900-1</v>
      </c>
      <c r="P4093" s="181">
        <f t="shared" si="130"/>
        <v>0</v>
      </c>
      <c r="W4093" s="216"/>
      <c r="X4093" s="215"/>
      <c r="Y4093" s="184"/>
    </row>
    <row r="4094" spans="1:25">
      <c r="A4094" s="92"/>
      <c r="B4094" s="27"/>
      <c r="C4094" s="85"/>
      <c r="D4094" s="85"/>
      <c r="E4094" s="85"/>
      <c r="F4094" s="85"/>
      <c r="G4094" s="309"/>
      <c r="H4094" s="316"/>
      <c r="I4094" s="102"/>
      <c r="J4094" s="94"/>
      <c r="K4094" s="94"/>
      <c r="L4094" s="200"/>
      <c r="M4094" s="70"/>
      <c r="N4094" s="182"/>
      <c r="O4094" s="181" t="str">
        <f t="shared" si="131"/>
        <v>1900-1</v>
      </c>
      <c r="P4094" s="181">
        <f t="shared" si="130"/>
        <v>0</v>
      </c>
      <c r="W4094" s="216"/>
      <c r="X4094" s="215"/>
      <c r="Y4094" s="184"/>
    </row>
    <row r="4095" spans="1:25">
      <c r="A4095" s="92"/>
      <c r="B4095" s="27"/>
      <c r="C4095" s="85"/>
      <c r="D4095" s="85"/>
      <c r="E4095" s="85"/>
      <c r="F4095" s="85"/>
      <c r="G4095" s="309"/>
      <c r="H4095" s="316"/>
      <c r="I4095" s="102"/>
      <c r="J4095" s="94"/>
      <c r="K4095" s="94"/>
      <c r="L4095" s="200"/>
      <c r="M4095" s="70"/>
      <c r="N4095" s="182"/>
      <c r="O4095" s="181" t="str">
        <f t="shared" si="131"/>
        <v>1900-1</v>
      </c>
      <c r="P4095" s="181">
        <f t="shared" si="130"/>
        <v>0</v>
      </c>
      <c r="W4095" s="216"/>
      <c r="X4095" s="215"/>
      <c r="Y4095" s="184"/>
    </row>
    <row r="4096" spans="1:25">
      <c r="A4096" s="92"/>
      <c r="B4096" s="27"/>
      <c r="C4096" s="85"/>
      <c r="D4096" s="85"/>
      <c r="E4096" s="85"/>
      <c r="F4096" s="85"/>
      <c r="G4096" s="309"/>
      <c r="H4096" s="316"/>
      <c r="I4096" s="102"/>
      <c r="J4096" s="94"/>
      <c r="K4096" s="94"/>
      <c r="L4096" s="200"/>
      <c r="M4096" s="70"/>
      <c r="N4096" s="182"/>
      <c r="O4096" s="181" t="str">
        <f t="shared" si="131"/>
        <v>1900-1</v>
      </c>
      <c r="P4096" s="181">
        <f t="shared" si="130"/>
        <v>0</v>
      </c>
      <c r="W4096" s="216"/>
      <c r="X4096" s="215"/>
      <c r="Y4096" s="184"/>
    </row>
    <row r="4097" spans="1:25">
      <c r="A4097" s="92"/>
      <c r="B4097" s="27"/>
      <c r="C4097" s="85"/>
      <c r="D4097" s="85"/>
      <c r="E4097" s="85"/>
      <c r="F4097" s="85"/>
      <c r="G4097" s="309"/>
      <c r="H4097" s="316"/>
      <c r="I4097" s="102"/>
      <c r="J4097" s="94"/>
      <c r="K4097" s="94"/>
      <c r="L4097" s="200"/>
      <c r="M4097" s="70"/>
      <c r="N4097" s="182"/>
      <c r="O4097" s="181" t="str">
        <f t="shared" si="131"/>
        <v>1900-1</v>
      </c>
      <c r="P4097" s="181">
        <f t="shared" si="130"/>
        <v>0</v>
      </c>
      <c r="W4097" s="216"/>
      <c r="X4097" s="215"/>
      <c r="Y4097" s="184"/>
    </row>
    <row r="4098" spans="1:25">
      <c r="A4098" s="92"/>
      <c r="B4098" s="27"/>
      <c r="C4098" s="85"/>
      <c r="D4098" s="85"/>
      <c r="E4098" s="85"/>
      <c r="F4098" s="85"/>
      <c r="G4098" s="309"/>
      <c r="H4098" s="316"/>
      <c r="I4098" s="102"/>
      <c r="J4098" s="94"/>
      <c r="K4098" s="94"/>
      <c r="L4098" s="200"/>
      <c r="M4098" s="70"/>
      <c r="N4098" s="182"/>
      <c r="O4098" s="181" t="str">
        <f t="shared" si="131"/>
        <v>1900-1</v>
      </c>
      <c r="P4098" s="181">
        <f t="shared" si="130"/>
        <v>0</v>
      </c>
      <c r="W4098" s="216"/>
      <c r="X4098" s="215"/>
      <c r="Y4098" s="184"/>
    </row>
    <row r="4099" spans="1:25">
      <c r="A4099" s="92"/>
      <c r="B4099" s="27"/>
      <c r="C4099" s="85"/>
      <c r="D4099" s="85"/>
      <c r="E4099" s="85"/>
      <c r="F4099" s="85"/>
      <c r="G4099" s="309"/>
      <c r="H4099" s="316"/>
      <c r="I4099" s="102"/>
      <c r="J4099" s="94"/>
      <c r="K4099" s="94"/>
      <c r="L4099" s="200"/>
      <c r="M4099" s="70"/>
      <c r="N4099" s="182"/>
      <c r="O4099" s="181" t="str">
        <f t="shared" si="131"/>
        <v>1900-1</v>
      </c>
      <c r="P4099" s="181">
        <f t="shared" ref="P4099:P4162" si="132">N4099*H4099</f>
        <v>0</v>
      </c>
      <c r="W4099" s="216"/>
      <c r="X4099" s="215"/>
      <c r="Y4099" s="184"/>
    </row>
    <row r="4100" spans="1:25">
      <c r="A4100" s="92"/>
      <c r="B4100" s="27"/>
      <c r="C4100" s="85"/>
      <c r="D4100" s="85"/>
      <c r="E4100" s="85"/>
      <c r="F4100" s="85"/>
      <c r="G4100" s="309"/>
      <c r="H4100" s="316"/>
      <c r="I4100" s="102"/>
      <c r="J4100" s="94"/>
      <c r="K4100" s="94"/>
      <c r="L4100" s="200"/>
      <c r="M4100" s="70"/>
      <c r="N4100" s="182"/>
      <c r="O4100" s="181" t="str">
        <f t="shared" si="131"/>
        <v>1900-1</v>
      </c>
      <c r="P4100" s="181">
        <f t="shared" si="132"/>
        <v>0</v>
      </c>
      <c r="W4100" s="216"/>
      <c r="X4100" s="215"/>
      <c r="Y4100" s="184"/>
    </row>
    <row r="4101" spans="1:25">
      <c r="A4101" s="92"/>
      <c r="B4101" s="27"/>
      <c r="C4101" s="85"/>
      <c r="D4101" s="85"/>
      <c r="E4101" s="85"/>
      <c r="F4101" s="85"/>
      <c r="G4101" s="309"/>
      <c r="H4101" s="316"/>
      <c r="I4101" s="102"/>
      <c r="J4101" s="94"/>
      <c r="K4101" s="94"/>
      <c r="L4101" s="200"/>
      <c r="M4101" s="70"/>
      <c r="N4101" s="182"/>
      <c r="O4101" s="181" t="str">
        <f t="shared" si="131"/>
        <v>1900-1</v>
      </c>
      <c r="P4101" s="181">
        <f t="shared" si="132"/>
        <v>0</v>
      </c>
      <c r="W4101" s="216"/>
      <c r="X4101" s="215"/>
      <c r="Y4101" s="184"/>
    </row>
    <row r="4102" spans="1:25">
      <c r="A4102" s="92"/>
      <c r="B4102" s="27"/>
      <c r="C4102" s="85"/>
      <c r="D4102" s="85"/>
      <c r="E4102" s="85"/>
      <c r="F4102" s="85"/>
      <c r="G4102" s="309"/>
      <c r="H4102" s="316"/>
      <c r="I4102" s="102"/>
      <c r="J4102" s="94"/>
      <c r="K4102" s="94"/>
      <c r="L4102" s="200"/>
      <c r="M4102" s="70"/>
      <c r="N4102" s="182"/>
      <c r="O4102" s="181" t="str">
        <f t="shared" si="131"/>
        <v>1900-1</v>
      </c>
      <c r="P4102" s="181">
        <f t="shared" si="132"/>
        <v>0</v>
      </c>
      <c r="W4102" s="216"/>
      <c r="X4102" s="215"/>
      <c r="Y4102" s="184"/>
    </row>
    <row r="4103" spans="1:25">
      <c r="A4103" s="92"/>
      <c r="B4103" s="27"/>
      <c r="C4103" s="85"/>
      <c r="D4103" s="85"/>
      <c r="E4103" s="85"/>
      <c r="F4103" s="85"/>
      <c r="G4103" s="309"/>
      <c r="H4103" s="316"/>
      <c r="I4103" s="102"/>
      <c r="J4103" s="94"/>
      <c r="K4103" s="94"/>
      <c r="L4103" s="200"/>
      <c r="M4103" s="70"/>
      <c r="N4103" s="182"/>
      <c r="O4103" s="181" t="str">
        <f t="shared" si="131"/>
        <v>1900-1</v>
      </c>
      <c r="P4103" s="181">
        <f t="shared" si="132"/>
        <v>0</v>
      </c>
      <c r="W4103" s="216"/>
      <c r="X4103" s="215"/>
      <c r="Y4103" s="184"/>
    </row>
    <row r="4104" spans="1:25">
      <c r="A4104" s="92"/>
      <c r="B4104" s="27"/>
      <c r="C4104" s="85"/>
      <c r="D4104" s="85"/>
      <c r="E4104" s="85"/>
      <c r="F4104" s="85"/>
      <c r="G4104" s="309"/>
      <c r="H4104" s="316"/>
      <c r="I4104" s="102"/>
      <c r="J4104" s="94"/>
      <c r="K4104" s="94"/>
      <c r="L4104" s="200"/>
      <c r="M4104" s="70"/>
      <c r="N4104" s="182"/>
      <c r="O4104" s="181" t="str">
        <f t="shared" si="131"/>
        <v>1900-1</v>
      </c>
      <c r="P4104" s="181">
        <f t="shared" si="132"/>
        <v>0</v>
      </c>
      <c r="W4104" s="216"/>
      <c r="X4104" s="215"/>
      <c r="Y4104" s="184"/>
    </row>
    <row r="4105" spans="1:25">
      <c r="A4105" s="92"/>
      <c r="B4105" s="27"/>
      <c r="C4105" s="85"/>
      <c r="D4105" s="85"/>
      <c r="E4105" s="85"/>
      <c r="F4105" s="85"/>
      <c r="G4105" s="309"/>
      <c r="H4105" s="316"/>
      <c r="I4105" s="102"/>
      <c r="J4105" s="94"/>
      <c r="K4105" s="94"/>
      <c r="L4105" s="200"/>
      <c r="M4105" s="70"/>
      <c r="N4105" s="182"/>
      <c r="O4105" s="181" t="str">
        <f t="shared" si="131"/>
        <v>1900-1</v>
      </c>
      <c r="P4105" s="181">
        <f t="shared" si="132"/>
        <v>0</v>
      </c>
      <c r="W4105" s="216"/>
      <c r="X4105" s="215"/>
      <c r="Y4105" s="184"/>
    </row>
    <row r="4106" spans="1:25">
      <c r="A4106" s="92"/>
      <c r="B4106" s="27"/>
      <c r="C4106" s="85"/>
      <c r="D4106" s="85"/>
      <c r="E4106" s="85"/>
      <c r="F4106" s="85"/>
      <c r="G4106" s="309"/>
      <c r="H4106" s="316"/>
      <c r="I4106" s="102"/>
      <c r="J4106" s="94"/>
      <c r="K4106" s="94"/>
      <c r="L4106" s="200"/>
      <c r="M4106" s="70"/>
      <c r="N4106" s="182"/>
      <c r="O4106" s="181" t="str">
        <f t="shared" si="131"/>
        <v>1900-1</v>
      </c>
      <c r="P4106" s="181">
        <f t="shared" si="132"/>
        <v>0</v>
      </c>
      <c r="W4106" s="216"/>
      <c r="X4106" s="215"/>
      <c r="Y4106" s="184"/>
    </row>
    <row r="4107" spans="1:25">
      <c r="A4107" s="92"/>
      <c r="B4107" s="27"/>
      <c r="C4107" s="85"/>
      <c r="D4107" s="85"/>
      <c r="E4107" s="85"/>
      <c r="F4107" s="85"/>
      <c r="G4107" s="309"/>
      <c r="H4107" s="316"/>
      <c r="I4107" s="102"/>
      <c r="J4107" s="94"/>
      <c r="K4107" s="94"/>
      <c r="L4107" s="200"/>
      <c r="M4107" s="70"/>
      <c r="N4107" s="182"/>
      <c r="O4107" s="181" t="str">
        <f t="shared" si="131"/>
        <v>1900-1</v>
      </c>
      <c r="P4107" s="181">
        <f t="shared" si="132"/>
        <v>0</v>
      </c>
      <c r="W4107" s="216"/>
      <c r="X4107" s="215"/>
      <c r="Y4107" s="184"/>
    </row>
    <row r="4108" spans="1:25">
      <c r="A4108" s="92"/>
      <c r="B4108" s="27"/>
      <c r="C4108" s="85"/>
      <c r="D4108" s="85"/>
      <c r="E4108" s="85"/>
      <c r="F4108" s="85"/>
      <c r="G4108" s="309"/>
      <c r="H4108" s="316"/>
      <c r="I4108" s="102"/>
      <c r="J4108" s="94"/>
      <c r="K4108" s="94"/>
      <c r="L4108" s="200"/>
      <c r="M4108" s="70"/>
      <c r="N4108" s="182"/>
      <c r="O4108" s="181" t="str">
        <f t="shared" si="131"/>
        <v>1900-1</v>
      </c>
      <c r="P4108" s="181">
        <f t="shared" si="132"/>
        <v>0</v>
      </c>
      <c r="W4108" s="216"/>
      <c r="X4108" s="215"/>
      <c r="Y4108" s="184"/>
    </row>
    <row r="4109" spans="1:25">
      <c r="A4109" s="92"/>
      <c r="B4109" s="27"/>
      <c r="C4109" s="85"/>
      <c r="D4109" s="85"/>
      <c r="E4109" s="85"/>
      <c r="F4109" s="85"/>
      <c r="G4109" s="309"/>
      <c r="H4109" s="316"/>
      <c r="I4109" s="102"/>
      <c r="J4109" s="94"/>
      <c r="K4109" s="94"/>
      <c r="L4109" s="200"/>
      <c r="M4109" s="70"/>
      <c r="N4109" s="182"/>
      <c r="O4109" s="181" t="str">
        <f t="shared" si="131"/>
        <v>1900-1</v>
      </c>
      <c r="P4109" s="181">
        <f t="shared" si="132"/>
        <v>0</v>
      </c>
      <c r="W4109" s="216"/>
      <c r="X4109" s="215"/>
      <c r="Y4109" s="184"/>
    </row>
    <row r="4110" spans="1:25">
      <c r="A4110" s="92"/>
      <c r="B4110" s="27"/>
      <c r="C4110" s="85"/>
      <c r="D4110" s="85"/>
      <c r="E4110" s="85"/>
      <c r="F4110" s="85"/>
      <c r="G4110" s="309"/>
      <c r="H4110" s="316"/>
      <c r="I4110" s="102"/>
      <c r="J4110" s="94"/>
      <c r="K4110" s="94"/>
      <c r="L4110" s="200"/>
      <c r="M4110" s="70"/>
      <c r="N4110" s="182"/>
      <c r="O4110" s="181" t="str">
        <f t="shared" si="131"/>
        <v>1900-1</v>
      </c>
      <c r="P4110" s="181">
        <f t="shared" si="132"/>
        <v>0</v>
      </c>
      <c r="W4110" s="216"/>
      <c r="X4110" s="215"/>
      <c r="Y4110" s="184"/>
    </row>
    <row r="4111" spans="1:25">
      <c r="A4111" s="92"/>
      <c r="B4111" s="27"/>
      <c r="C4111" s="85"/>
      <c r="D4111" s="85"/>
      <c r="E4111" s="85"/>
      <c r="F4111" s="85"/>
      <c r="G4111" s="309"/>
      <c r="H4111" s="316"/>
      <c r="I4111" s="102"/>
      <c r="J4111" s="94"/>
      <c r="K4111" s="94"/>
      <c r="L4111" s="200"/>
      <c r="M4111" s="70"/>
      <c r="N4111" s="182"/>
      <c r="O4111" s="181" t="str">
        <f t="shared" si="131"/>
        <v>1900-1</v>
      </c>
      <c r="P4111" s="181">
        <f t="shared" si="132"/>
        <v>0</v>
      </c>
      <c r="W4111" s="216"/>
      <c r="X4111" s="215"/>
      <c r="Y4111" s="184"/>
    </row>
    <row r="4112" spans="1:25">
      <c r="A4112" s="92"/>
      <c r="B4112" s="27"/>
      <c r="C4112" s="85"/>
      <c r="D4112" s="85"/>
      <c r="E4112" s="85"/>
      <c r="F4112" s="85"/>
      <c r="G4112" s="309"/>
      <c r="H4112" s="316"/>
      <c r="I4112" s="102"/>
      <c r="J4112" s="94"/>
      <c r="K4112" s="94"/>
      <c r="L4112" s="200"/>
      <c r="M4112" s="70"/>
      <c r="N4112" s="182"/>
      <c r="O4112" s="181" t="str">
        <f t="shared" si="131"/>
        <v>1900-1</v>
      </c>
      <c r="P4112" s="181">
        <f t="shared" si="132"/>
        <v>0</v>
      </c>
      <c r="W4112" s="216"/>
      <c r="X4112" s="215"/>
      <c r="Y4112" s="184"/>
    </row>
    <row r="4113" spans="1:25">
      <c r="A4113" s="92"/>
      <c r="B4113" s="27"/>
      <c r="C4113" s="85"/>
      <c r="D4113" s="85"/>
      <c r="E4113" s="85"/>
      <c r="F4113" s="85"/>
      <c r="G4113" s="309"/>
      <c r="H4113" s="316"/>
      <c r="I4113" s="102"/>
      <c r="J4113" s="94"/>
      <c r="K4113" s="94"/>
      <c r="L4113" s="200"/>
      <c r="M4113" s="70"/>
      <c r="N4113" s="182"/>
      <c r="O4113" s="181" t="str">
        <f t="shared" si="131"/>
        <v>1900-1</v>
      </c>
      <c r="P4113" s="181">
        <f t="shared" si="132"/>
        <v>0</v>
      </c>
      <c r="W4113" s="216"/>
      <c r="X4113" s="215"/>
      <c r="Y4113" s="184"/>
    </row>
    <row r="4114" spans="1:25">
      <c r="A4114" s="92"/>
      <c r="B4114" s="27"/>
      <c r="C4114" s="85"/>
      <c r="D4114" s="85"/>
      <c r="E4114" s="85"/>
      <c r="F4114" s="85"/>
      <c r="G4114" s="309"/>
      <c r="H4114" s="316"/>
      <c r="I4114" s="102"/>
      <c r="J4114" s="94"/>
      <c r="K4114" s="94"/>
      <c r="L4114" s="200"/>
      <c r="M4114" s="70"/>
      <c r="N4114" s="182"/>
      <c r="O4114" s="181" t="str">
        <f t="shared" si="131"/>
        <v>1900-1</v>
      </c>
      <c r="P4114" s="181">
        <f t="shared" si="132"/>
        <v>0</v>
      </c>
      <c r="W4114" s="216"/>
      <c r="X4114" s="215"/>
      <c r="Y4114" s="184"/>
    </row>
    <row r="4115" spans="1:25">
      <c r="A4115" s="92"/>
      <c r="B4115" s="27"/>
      <c r="C4115" s="85"/>
      <c r="D4115" s="85"/>
      <c r="E4115" s="85"/>
      <c r="F4115" s="85"/>
      <c r="G4115" s="309"/>
      <c r="H4115" s="316"/>
      <c r="I4115" s="102"/>
      <c r="J4115" s="94"/>
      <c r="K4115" s="94"/>
      <c r="L4115" s="200"/>
      <c r="M4115" s="70"/>
      <c r="N4115" s="182"/>
      <c r="O4115" s="181" t="str">
        <f t="shared" si="131"/>
        <v>1900-1</v>
      </c>
      <c r="P4115" s="181">
        <f t="shared" si="132"/>
        <v>0</v>
      </c>
      <c r="W4115" s="216"/>
      <c r="X4115" s="215"/>
      <c r="Y4115" s="184"/>
    </row>
    <row r="4116" spans="1:25">
      <c r="A4116" s="92"/>
      <c r="B4116" s="27"/>
      <c r="C4116" s="85"/>
      <c r="D4116" s="85"/>
      <c r="E4116" s="85"/>
      <c r="F4116" s="85"/>
      <c r="G4116" s="309"/>
      <c r="H4116" s="316"/>
      <c r="I4116" s="102"/>
      <c r="J4116" s="94"/>
      <c r="K4116" s="94"/>
      <c r="L4116" s="200"/>
      <c r="M4116" s="70"/>
      <c r="N4116" s="182"/>
      <c r="O4116" s="181" t="str">
        <f t="shared" si="131"/>
        <v>1900-1</v>
      </c>
      <c r="P4116" s="181">
        <f t="shared" si="132"/>
        <v>0</v>
      </c>
      <c r="W4116" s="216"/>
      <c r="X4116" s="215"/>
      <c r="Y4116" s="184"/>
    </row>
    <row r="4117" spans="1:25">
      <c r="A4117" s="92"/>
      <c r="B4117" s="27"/>
      <c r="C4117" s="85"/>
      <c r="D4117" s="85"/>
      <c r="E4117" s="85"/>
      <c r="F4117" s="85"/>
      <c r="G4117" s="309"/>
      <c r="H4117" s="316"/>
      <c r="I4117" s="102"/>
      <c r="J4117" s="94"/>
      <c r="K4117" s="94"/>
      <c r="L4117" s="200"/>
      <c r="M4117" s="70"/>
      <c r="N4117" s="182"/>
      <c r="O4117" s="181" t="str">
        <f t="shared" si="131"/>
        <v>1900-1</v>
      </c>
      <c r="P4117" s="181">
        <f t="shared" si="132"/>
        <v>0</v>
      </c>
      <c r="W4117" s="216"/>
      <c r="X4117" s="215"/>
      <c r="Y4117" s="184"/>
    </row>
    <row r="4118" spans="1:25">
      <c r="A4118" s="92"/>
      <c r="B4118" s="27"/>
      <c r="C4118" s="85"/>
      <c r="D4118" s="85"/>
      <c r="E4118" s="85"/>
      <c r="F4118" s="85"/>
      <c r="G4118" s="309"/>
      <c r="H4118" s="316"/>
      <c r="I4118" s="102"/>
      <c r="J4118" s="94"/>
      <c r="K4118" s="94"/>
      <c r="L4118" s="200"/>
      <c r="M4118" s="70"/>
      <c r="N4118" s="182"/>
      <c r="O4118" s="181" t="str">
        <f t="shared" si="131"/>
        <v>1900-1</v>
      </c>
      <c r="P4118" s="181">
        <f t="shared" si="132"/>
        <v>0</v>
      </c>
      <c r="W4118" s="216"/>
      <c r="X4118" s="215"/>
      <c r="Y4118" s="184"/>
    </row>
    <row r="4119" spans="1:25">
      <c r="A4119" s="92"/>
      <c r="B4119" s="27"/>
      <c r="C4119" s="85"/>
      <c r="D4119" s="85"/>
      <c r="E4119" s="85"/>
      <c r="F4119" s="85"/>
      <c r="G4119" s="309"/>
      <c r="H4119" s="316"/>
      <c r="I4119" s="102"/>
      <c r="J4119" s="94"/>
      <c r="K4119" s="94"/>
      <c r="L4119" s="200"/>
      <c r="M4119" s="70"/>
      <c r="N4119" s="182"/>
      <c r="O4119" s="181" t="str">
        <f t="shared" si="131"/>
        <v>1900-1</v>
      </c>
      <c r="P4119" s="181">
        <f t="shared" si="132"/>
        <v>0</v>
      </c>
      <c r="W4119" s="216"/>
      <c r="X4119" s="215"/>
      <c r="Y4119" s="184"/>
    </row>
    <row r="4120" spans="1:25">
      <c r="A4120" s="92"/>
      <c r="B4120" s="27"/>
      <c r="C4120" s="85"/>
      <c r="D4120" s="85"/>
      <c r="E4120" s="85"/>
      <c r="F4120" s="85"/>
      <c r="G4120" s="309"/>
      <c r="H4120" s="316"/>
      <c r="I4120" s="102"/>
      <c r="J4120" s="94"/>
      <c r="K4120" s="94"/>
      <c r="L4120" s="200"/>
      <c r="M4120" s="70"/>
      <c r="N4120" s="182"/>
      <c r="O4120" s="181" t="str">
        <f t="shared" si="131"/>
        <v>1900-1</v>
      </c>
      <c r="P4120" s="181">
        <f t="shared" si="132"/>
        <v>0</v>
      </c>
      <c r="W4120" s="216"/>
      <c r="X4120" s="215"/>
      <c r="Y4120" s="184"/>
    </row>
    <row r="4121" spans="1:25">
      <c r="A4121" s="92"/>
      <c r="B4121" s="27"/>
      <c r="C4121" s="85"/>
      <c r="D4121" s="85"/>
      <c r="E4121" s="85"/>
      <c r="F4121" s="85"/>
      <c r="G4121" s="309"/>
      <c r="H4121" s="316"/>
      <c r="I4121" s="102"/>
      <c r="J4121" s="94"/>
      <c r="K4121" s="94"/>
      <c r="L4121" s="200"/>
      <c r="M4121" s="70"/>
      <c r="N4121" s="182"/>
      <c r="O4121" s="181" t="str">
        <f t="shared" si="131"/>
        <v>1900-1</v>
      </c>
      <c r="P4121" s="181">
        <f t="shared" si="132"/>
        <v>0</v>
      </c>
      <c r="W4121" s="216"/>
      <c r="X4121" s="215"/>
      <c r="Y4121" s="184"/>
    </row>
    <row r="4122" spans="1:25">
      <c r="A4122" s="92"/>
      <c r="B4122" s="27"/>
      <c r="C4122" s="85"/>
      <c r="D4122" s="85"/>
      <c r="E4122" s="85"/>
      <c r="F4122" s="85"/>
      <c r="G4122" s="309"/>
      <c r="H4122" s="316"/>
      <c r="I4122" s="102"/>
      <c r="J4122" s="94"/>
      <c r="K4122" s="94"/>
      <c r="L4122" s="200"/>
      <c r="M4122" s="70"/>
      <c r="N4122" s="182"/>
      <c r="O4122" s="181" t="str">
        <f t="shared" si="131"/>
        <v>1900-1</v>
      </c>
      <c r="P4122" s="181">
        <f t="shared" si="132"/>
        <v>0</v>
      </c>
      <c r="W4122" s="216"/>
      <c r="X4122" s="215"/>
      <c r="Y4122" s="184"/>
    </row>
    <row r="4123" spans="1:25">
      <c r="A4123" s="92"/>
      <c r="B4123" s="27"/>
      <c r="C4123" s="85"/>
      <c r="D4123" s="85"/>
      <c r="E4123" s="85"/>
      <c r="F4123" s="85"/>
      <c r="G4123" s="309"/>
      <c r="H4123" s="316"/>
      <c r="I4123" s="102"/>
      <c r="J4123" s="94"/>
      <c r="K4123" s="94"/>
      <c r="L4123" s="200"/>
      <c r="M4123" s="70"/>
      <c r="N4123" s="182"/>
      <c r="O4123" s="181" t="str">
        <f t="shared" si="131"/>
        <v>1900-1</v>
      </c>
      <c r="P4123" s="181">
        <f t="shared" si="132"/>
        <v>0</v>
      </c>
      <c r="W4123" s="216"/>
      <c r="X4123" s="215"/>
      <c r="Y4123" s="184"/>
    </row>
    <row r="4124" spans="1:25">
      <c r="A4124" s="92"/>
      <c r="B4124" s="27"/>
      <c r="C4124" s="85"/>
      <c r="D4124" s="85"/>
      <c r="E4124" s="85"/>
      <c r="F4124" s="85"/>
      <c r="G4124" s="309"/>
      <c r="H4124" s="316"/>
      <c r="I4124" s="102"/>
      <c r="J4124" s="94"/>
      <c r="K4124" s="94"/>
      <c r="L4124" s="200"/>
      <c r="M4124" s="70"/>
      <c r="N4124" s="182"/>
      <c r="O4124" s="181" t="str">
        <f t="shared" si="131"/>
        <v>1900-1</v>
      </c>
      <c r="P4124" s="181">
        <f t="shared" si="132"/>
        <v>0</v>
      </c>
      <c r="W4124" s="216"/>
      <c r="X4124" s="215"/>
      <c r="Y4124" s="184"/>
    </row>
    <row r="4125" spans="1:25">
      <c r="A4125" s="92"/>
      <c r="B4125" s="27"/>
      <c r="C4125" s="85"/>
      <c r="D4125" s="85"/>
      <c r="E4125" s="85"/>
      <c r="F4125" s="85"/>
      <c r="G4125" s="309"/>
      <c r="H4125" s="316"/>
      <c r="I4125" s="102"/>
      <c r="J4125" s="94"/>
      <c r="K4125" s="94"/>
      <c r="L4125" s="200"/>
      <c r="M4125" s="70"/>
      <c r="N4125" s="182"/>
      <c r="O4125" s="181" t="str">
        <f t="shared" si="131"/>
        <v>1900-1</v>
      </c>
      <c r="P4125" s="181">
        <f t="shared" si="132"/>
        <v>0</v>
      </c>
      <c r="W4125" s="216"/>
      <c r="X4125" s="215"/>
      <c r="Y4125" s="184"/>
    </row>
    <row r="4126" spans="1:25">
      <c r="A4126" s="92"/>
      <c r="B4126" s="27"/>
      <c r="C4126" s="85"/>
      <c r="D4126" s="85"/>
      <c r="E4126" s="85"/>
      <c r="F4126" s="85"/>
      <c r="G4126" s="309"/>
      <c r="H4126" s="316"/>
      <c r="I4126" s="102"/>
      <c r="J4126" s="94"/>
      <c r="K4126" s="94"/>
      <c r="L4126" s="200"/>
      <c r="M4126" s="70"/>
      <c r="N4126" s="182"/>
      <c r="O4126" s="181" t="str">
        <f t="shared" si="131"/>
        <v>1900-1</v>
      </c>
      <c r="P4126" s="181">
        <f t="shared" si="132"/>
        <v>0</v>
      </c>
      <c r="W4126" s="216"/>
      <c r="X4126" s="215"/>
      <c r="Y4126" s="184"/>
    </row>
    <row r="4127" spans="1:25">
      <c r="A4127" s="92"/>
      <c r="B4127" s="27"/>
      <c r="C4127" s="85"/>
      <c r="D4127" s="85"/>
      <c r="E4127" s="85"/>
      <c r="F4127" s="85"/>
      <c r="G4127" s="309"/>
      <c r="H4127" s="316"/>
      <c r="I4127" s="102"/>
      <c r="J4127" s="94"/>
      <c r="K4127" s="94"/>
      <c r="L4127" s="200"/>
      <c r="M4127" s="70"/>
      <c r="N4127" s="182"/>
      <c r="O4127" s="181" t="str">
        <f t="shared" si="131"/>
        <v>1900-1</v>
      </c>
      <c r="P4127" s="181">
        <f t="shared" si="132"/>
        <v>0</v>
      </c>
      <c r="W4127" s="216"/>
      <c r="X4127" s="215"/>
      <c r="Y4127" s="184"/>
    </row>
    <row r="4128" spans="1:25">
      <c r="A4128" s="92"/>
      <c r="B4128" s="27"/>
      <c r="C4128" s="85"/>
      <c r="D4128" s="85"/>
      <c r="E4128" s="85"/>
      <c r="F4128" s="85"/>
      <c r="G4128" s="309"/>
      <c r="H4128" s="316"/>
      <c r="I4128" s="102"/>
      <c r="J4128" s="94"/>
      <c r="K4128" s="94"/>
      <c r="L4128" s="200"/>
      <c r="M4128" s="70"/>
      <c r="N4128" s="182"/>
      <c r="O4128" s="181" t="str">
        <f t="shared" si="131"/>
        <v>1900-1</v>
      </c>
      <c r="P4128" s="181">
        <f t="shared" si="132"/>
        <v>0</v>
      </c>
      <c r="W4128" s="216"/>
      <c r="X4128" s="215"/>
      <c r="Y4128" s="184"/>
    </row>
    <row r="4129" spans="1:25">
      <c r="A4129" s="92"/>
      <c r="B4129" s="27"/>
      <c r="C4129" s="85"/>
      <c r="D4129" s="85"/>
      <c r="E4129" s="85"/>
      <c r="F4129" s="85"/>
      <c r="G4129" s="309"/>
      <c r="H4129" s="316"/>
      <c r="I4129" s="102"/>
      <c r="J4129" s="94"/>
      <c r="K4129" s="94"/>
      <c r="L4129" s="200"/>
      <c r="M4129" s="70"/>
      <c r="N4129" s="182"/>
      <c r="O4129" s="181" t="str">
        <f t="shared" si="131"/>
        <v>1900-1</v>
      </c>
      <c r="P4129" s="181">
        <f t="shared" si="132"/>
        <v>0</v>
      </c>
      <c r="W4129" s="216"/>
      <c r="X4129" s="215"/>
      <c r="Y4129" s="184"/>
    </row>
    <row r="4130" spans="1:25">
      <c r="A4130" s="92"/>
      <c r="B4130" s="27"/>
      <c r="C4130" s="85"/>
      <c r="D4130" s="85"/>
      <c r="E4130" s="85"/>
      <c r="F4130" s="85"/>
      <c r="G4130" s="309"/>
      <c r="H4130" s="316"/>
      <c r="I4130" s="102"/>
      <c r="J4130" s="94"/>
      <c r="K4130" s="94"/>
      <c r="L4130" s="200"/>
      <c r="M4130" s="70"/>
      <c r="N4130" s="182"/>
      <c r="O4130" s="181" t="str">
        <f t="shared" si="131"/>
        <v>1900-1</v>
      </c>
      <c r="P4130" s="181">
        <f t="shared" si="132"/>
        <v>0</v>
      </c>
      <c r="W4130" s="216"/>
      <c r="X4130" s="215"/>
      <c r="Y4130" s="184"/>
    </row>
    <row r="4131" spans="1:25">
      <c r="A4131" s="92"/>
      <c r="B4131" s="27"/>
      <c r="C4131" s="85"/>
      <c r="D4131" s="85"/>
      <c r="E4131" s="85"/>
      <c r="F4131" s="85"/>
      <c r="G4131" s="309"/>
      <c r="H4131" s="316"/>
      <c r="I4131" s="102"/>
      <c r="J4131" s="94"/>
      <c r="K4131" s="94"/>
      <c r="L4131" s="200"/>
      <c r="M4131" s="70"/>
      <c r="N4131" s="182"/>
      <c r="O4131" s="181" t="str">
        <f t="shared" si="131"/>
        <v>1900-1</v>
      </c>
      <c r="P4131" s="181">
        <f t="shared" si="132"/>
        <v>0</v>
      </c>
      <c r="W4131" s="216"/>
      <c r="X4131" s="215"/>
      <c r="Y4131" s="184"/>
    </row>
    <row r="4132" spans="1:25">
      <c r="A4132" s="92"/>
      <c r="B4132" s="27"/>
      <c r="C4132" s="85"/>
      <c r="D4132" s="85"/>
      <c r="E4132" s="85"/>
      <c r="F4132" s="85"/>
      <c r="G4132" s="309"/>
      <c r="H4132" s="316"/>
      <c r="I4132" s="102"/>
      <c r="J4132" s="94"/>
      <c r="K4132" s="94"/>
      <c r="L4132" s="200"/>
      <c r="M4132" s="70"/>
      <c r="N4132" s="182"/>
      <c r="O4132" s="181" t="str">
        <f t="shared" si="131"/>
        <v>1900-1</v>
      </c>
      <c r="P4132" s="181">
        <f t="shared" si="132"/>
        <v>0</v>
      </c>
      <c r="W4132" s="216"/>
      <c r="X4132" s="215"/>
      <c r="Y4132" s="184"/>
    </row>
    <row r="4133" spans="1:25">
      <c r="A4133" s="92"/>
      <c r="B4133" s="27"/>
      <c r="C4133" s="85"/>
      <c r="D4133" s="85"/>
      <c r="E4133" s="85"/>
      <c r="F4133" s="85"/>
      <c r="G4133" s="309"/>
      <c r="H4133" s="316"/>
      <c r="I4133" s="102"/>
      <c r="J4133" s="94"/>
      <c r="K4133" s="94"/>
      <c r="L4133" s="200"/>
      <c r="M4133" s="70"/>
      <c r="N4133" s="182"/>
      <c r="O4133" s="181" t="str">
        <f t="shared" si="131"/>
        <v>1900-1</v>
      </c>
      <c r="P4133" s="181">
        <f t="shared" si="132"/>
        <v>0</v>
      </c>
      <c r="W4133" s="216"/>
      <c r="X4133" s="215"/>
      <c r="Y4133" s="184"/>
    </row>
    <row r="4134" spans="1:25">
      <c r="A4134" s="92"/>
      <c r="B4134" s="27"/>
      <c r="C4134" s="85"/>
      <c r="D4134" s="85"/>
      <c r="E4134" s="85"/>
      <c r="F4134" s="85"/>
      <c r="G4134" s="309"/>
      <c r="H4134" s="316"/>
      <c r="I4134" s="102"/>
      <c r="J4134" s="94"/>
      <c r="K4134" s="94"/>
      <c r="L4134" s="200"/>
      <c r="M4134" s="70"/>
      <c r="N4134" s="182"/>
      <c r="O4134" s="181" t="str">
        <f t="shared" si="131"/>
        <v>1900-1</v>
      </c>
      <c r="P4134" s="181">
        <f t="shared" si="132"/>
        <v>0</v>
      </c>
      <c r="W4134" s="216"/>
      <c r="X4134" s="215"/>
      <c r="Y4134" s="184"/>
    </row>
    <row r="4135" spans="1:25">
      <c r="A4135" s="92"/>
      <c r="B4135" s="27"/>
      <c r="C4135" s="85"/>
      <c r="D4135" s="85"/>
      <c r="E4135" s="85"/>
      <c r="F4135" s="85"/>
      <c r="G4135" s="309"/>
      <c r="H4135" s="316"/>
      <c r="I4135" s="102"/>
      <c r="J4135" s="94"/>
      <c r="K4135" s="94"/>
      <c r="L4135" s="200"/>
      <c r="M4135" s="70"/>
      <c r="N4135" s="182"/>
      <c r="O4135" s="181" t="str">
        <f t="shared" si="131"/>
        <v>1900-1</v>
      </c>
      <c r="P4135" s="181">
        <f t="shared" si="132"/>
        <v>0</v>
      </c>
      <c r="W4135" s="216"/>
      <c r="X4135" s="215"/>
      <c r="Y4135" s="184"/>
    </row>
    <row r="4136" spans="1:25">
      <c r="A4136" s="92"/>
      <c r="B4136" s="27"/>
      <c r="C4136" s="85"/>
      <c r="D4136" s="85"/>
      <c r="E4136" s="85"/>
      <c r="F4136" s="85"/>
      <c r="G4136" s="309"/>
      <c r="H4136" s="316"/>
      <c r="I4136" s="102"/>
      <c r="J4136" s="94"/>
      <c r="K4136" s="94"/>
      <c r="L4136" s="200"/>
      <c r="M4136" s="70"/>
      <c r="N4136" s="182"/>
      <c r="O4136" s="181" t="str">
        <f t="shared" si="131"/>
        <v>1900-1</v>
      </c>
      <c r="P4136" s="181">
        <f t="shared" si="132"/>
        <v>0</v>
      </c>
      <c r="W4136" s="216"/>
      <c r="X4136" s="215"/>
      <c r="Y4136" s="184"/>
    </row>
    <row r="4137" spans="1:25">
      <c r="A4137" s="92"/>
      <c r="B4137" s="27"/>
      <c r="C4137" s="85"/>
      <c r="D4137" s="85"/>
      <c r="E4137" s="85"/>
      <c r="F4137" s="85"/>
      <c r="G4137" s="309"/>
      <c r="H4137" s="316"/>
      <c r="I4137" s="102"/>
      <c r="J4137" s="94"/>
      <c r="K4137" s="94"/>
      <c r="L4137" s="200"/>
      <c r="M4137" s="70"/>
      <c r="N4137" s="182"/>
      <c r="O4137" s="181" t="str">
        <f t="shared" ref="O4137:O4201" si="133">YEAR(B4137)&amp;"-"&amp;MONTH(B4137)</f>
        <v>1900-1</v>
      </c>
      <c r="P4137" s="181">
        <f t="shared" si="132"/>
        <v>0</v>
      </c>
      <c r="W4137" s="216"/>
      <c r="X4137" s="215"/>
      <c r="Y4137" s="184"/>
    </row>
    <row r="4138" spans="1:25">
      <c r="A4138" s="92"/>
      <c r="B4138" s="27"/>
      <c r="C4138" s="85"/>
      <c r="D4138" s="85"/>
      <c r="E4138" s="85"/>
      <c r="F4138" s="85"/>
      <c r="G4138" s="309"/>
      <c r="H4138" s="316"/>
      <c r="I4138" s="102"/>
      <c r="J4138" s="94"/>
      <c r="K4138" s="94"/>
      <c r="L4138" s="200"/>
      <c r="M4138" s="70"/>
      <c r="N4138" s="182"/>
      <c r="O4138" s="181" t="str">
        <f t="shared" si="133"/>
        <v>1900-1</v>
      </c>
      <c r="P4138" s="181">
        <f t="shared" si="132"/>
        <v>0</v>
      </c>
      <c r="W4138" s="216"/>
      <c r="X4138" s="215"/>
      <c r="Y4138" s="184"/>
    </row>
    <row r="4139" spans="1:25">
      <c r="A4139" s="92"/>
      <c r="B4139" s="27"/>
      <c r="C4139" s="85"/>
      <c r="D4139" s="85"/>
      <c r="E4139" s="85"/>
      <c r="F4139" s="85"/>
      <c r="G4139" s="309"/>
      <c r="H4139" s="316"/>
      <c r="I4139" s="102"/>
      <c r="J4139" s="94"/>
      <c r="K4139" s="94"/>
      <c r="L4139" s="200"/>
      <c r="M4139" s="70"/>
      <c r="N4139" s="182"/>
      <c r="O4139" s="181" t="str">
        <f t="shared" si="133"/>
        <v>1900-1</v>
      </c>
      <c r="P4139" s="181">
        <f t="shared" si="132"/>
        <v>0</v>
      </c>
      <c r="W4139" s="216"/>
      <c r="X4139" s="215"/>
      <c r="Y4139" s="184"/>
    </row>
    <row r="4140" spans="1:25">
      <c r="A4140" s="92"/>
      <c r="B4140" s="27"/>
      <c r="C4140" s="85"/>
      <c r="D4140" s="85"/>
      <c r="E4140" s="85"/>
      <c r="F4140" s="85"/>
      <c r="G4140" s="309"/>
      <c r="H4140" s="316"/>
      <c r="I4140" s="102"/>
      <c r="J4140" s="94"/>
      <c r="K4140" s="94"/>
      <c r="L4140" s="200"/>
      <c r="M4140" s="70"/>
      <c r="N4140" s="182"/>
      <c r="O4140" s="181" t="str">
        <f t="shared" si="133"/>
        <v>1900-1</v>
      </c>
      <c r="P4140" s="181">
        <f t="shared" si="132"/>
        <v>0</v>
      </c>
      <c r="W4140" s="216"/>
      <c r="X4140" s="215"/>
      <c r="Y4140" s="184"/>
    </row>
    <row r="4141" spans="1:25">
      <c r="A4141" s="92"/>
      <c r="B4141" s="27"/>
      <c r="C4141" s="85"/>
      <c r="D4141" s="85"/>
      <c r="E4141" s="85"/>
      <c r="F4141" s="85"/>
      <c r="G4141" s="309"/>
      <c r="H4141" s="316"/>
      <c r="I4141" s="102"/>
      <c r="J4141" s="94"/>
      <c r="K4141" s="94"/>
      <c r="L4141" s="200"/>
      <c r="M4141" s="70"/>
      <c r="N4141" s="182"/>
      <c r="O4141" s="181" t="str">
        <f t="shared" si="133"/>
        <v>1900-1</v>
      </c>
      <c r="P4141" s="181">
        <f t="shared" si="132"/>
        <v>0</v>
      </c>
      <c r="W4141" s="216"/>
      <c r="X4141" s="215"/>
      <c r="Y4141" s="184"/>
    </row>
    <row r="4142" spans="1:25">
      <c r="A4142" s="92"/>
      <c r="B4142" s="27"/>
      <c r="C4142" s="85"/>
      <c r="D4142" s="85"/>
      <c r="E4142" s="85"/>
      <c r="F4142" s="85"/>
      <c r="G4142" s="309"/>
      <c r="H4142" s="316"/>
      <c r="I4142" s="102"/>
      <c r="J4142" s="94"/>
      <c r="K4142" s="94"/>
      <c r="L4142" s="200"/>
      <c r="M4142" s="70"/>
      <c r="N4142" s="182"/>
      <c r="O4142" s="181" t="str">
        <f t="shared" si="133"/>
        <v>1900-1</v>
      </c>
      <c r="P4142" s="181">
        <f t="shared" si="132"/>
        <v>0</v>
      </c>
      <c r="W4142" s="216"/>
      <c r="X4142" s="215"/>
      <c r="Y4142" s="184"/>
    </row>
    <row r="4143" spans="1:25">
      <c r="A4143" s="92"/>
      <c r="B4143" s="27"/>
      <c r="C4143" s="85"/>
      <c r="D4143" s="85"/>
      <c r="E4143" s="85"/>
      <c r="F4143" s="85"/>
      <c r="G4143" s="309"/>
      <c r="H4143" s="316"/>
      <c r="I4143" s="102"/>
      <c r="J4143" s="94"/>
      <c r="K4143" s="94"/>
      <c r="L4143" s="200"/>
      <c r="M4143" s="70"/>
      <c r="N4143" s="182"/>
      <c r="O4143" s="181" t="str">
        <f t="shared" si="133"/>
        <v>1900-1</v>
      </c>
      <c r="P4143" s="181">
        <f t="shared" si="132"/>
        <v>0</v>
      </c>
      <c r="W4143" s="216"/>
      <c r="X4143" s="215"/>
      <c r="Y4143" s="184"/>
    </row>
    <row r="4144" spans="1:25">
      <c r="A4144" s="92"/>
      <c r="B4144" s="27"/>
      <c r="C4144" s="85"/>
      <c r="D4144" s="85"/>
      <c r="E4144" s="85"/>
      <c r="F4144" s="85"/>
      <c r="G4144" s="309"/>
      <c r="H4144" s="316"/>
      <c r="I4144" s="102"/>
      <c r="J4144" s="94"/>
      <c r="K4144" s="94"/>
      <c r="L4144" s="200"/>
      <c r="M4144" s="70"/>
      <c r="N4144" s="182"/>
      <c r="O4144" s="181" t="str">
        <f t="shared" si="133"/>
        <v>1900-1</v>
      </c>
      <c r="P4144" s="181">
        <f t="shared" si="132"/>
        <v>0</v>
      </c>
      <c r="W4144" s="216"/>
      <c r="X4144" s="215"/>
      <c r="Y4144" s="184"/>
    </row>
    <row r="4145" spans="1:25">
      <c r="A4145" s="92"/>
      <c r="B4145" s="27"/>
      <c r="C4145" s="85"/>
      <c r="D4145" s="85"/>
      <c r="E4145" s="85"/>
      <c r="F4145" s="85"/>
      <c r="G4145" s="309"/>
      <c r="H4145" s="316"/>
      <c r="I4145" s="102"/>
      <c r="J4145" s="94"/>
      <c r="K4145" s="94"/>
      <c r="L4145" s="200"/>
      <c r="M4145" s="70"/>
      <c r="N4145" s="182"/>
      <c r="O4145" s="181" t="str">
        <f t="shared" si="133"/>
        <v>1900-1</v>
      </c>
      <c r="P4145" s="181">
        <f t="shared" si="132"/>
        <v>0</v>
      </c>
      <c r="W4145" s="216"/>
      <c r="X4145" s="215"/>
      <c r="Y4145" s="184"/>
    </row>
    <row r="4146" spans="1:25">
      <c r="A4146" s="92"/>
      <c r="B4146" s="27"/>
      <c r="C4146" s="85"/>
      <c r="D4146" s="85"/>
      <c r="E4146" s="85"/>
      <c r="F4146" s="85"/>
      <c r="G4146" s="309"/>
      <c r="H4146" s="316"/>
      <c r="I4146" s="102"/>
      <c r="J4146" s="94"/>
      <c r="K4146" s="94"/>
      <c r="L4146" s="200"/>
      <c r="M4146" s="70"/>
      <c r="N4146" s="182"/>
      <c r="O4146" s="181" t="str">
        <f t="shared" si="133"/>
        <v>1900-1</v>
      </c>
      <c r="P4146" s="181">
        <f t="shared" si="132"/>
        <v>0</v>
      </c>
      <c r="W4146" s="216"/>
      <c r="X4146" s="215"/>
      <c r="Y4146" s="184"/>
    </row>
    <row r="4147" spans="1:25">
      <c r="A4147" s="92"/>
      <c r="B4147" s="27"/>
      <c r="C4147" s="85"/>
      <c r="D4147" s="85"/>
      <c r="E4147" s="85"/>
      <c r="F4147" s="85"/>
      <c r="G4147" s="309"/>
      <c r="H4147" s="316"/>
      <c r="I4147" s="102"/>
      <c r="J4147" s="94"/>
      <c r="K4147" s="94"/>
      <c r="L4147" s="200"/>
      <c r="M4147" s="70"/>
      <c r="N4147" s="182"/>
      <c r="O4147" s="181" t="str">
        <f t="shared" si="133"/>
        <v>1900-1</v>
      </c>
      <c r="P4147" s="181">
        <f t="shared" si="132"/>
        <v>0</v>
      </c>
      <c r="W4147" s="216"/>
      <c r="X4147" s="215"/>
      <c r="Y4147" s="184"/>
    </row>
    <row r="4148" spans="1:25">
      <c r="A4148" s="92"/>
      <c r="B4148" s="27"/>
      <c r="C4148" s="85"/>
      <c r="D4148" s="85"/>
      <c r="E4148" s="85"/>
      <c r="F4148" s="85"/>
      <c r="G4148" s="309"/>
      <c r="H4148" s="316"/>
      <c r="I4148" s="102"/>
      <c r="J4148" s="94"/>
      <c r="K4148" s="94"/>
      <c r="L4148" s="200"/>
      <c r="M4148" s="70"/>
      <c r="N4148" s="182"/>
      <c r="O4148" s="181" t="str">
        <f t="shared" si="133"/>
        <v>1900-1</v>
      </c>
      <c r="P4148" s="181">
        <f t="shared" si="132"/>
        <v>0</v>
      </c>
      <c r="W4148" s="216"/>
      <c r="X4148" s="215"/>
      <c r="Y4148" s="184"/>
    </row>
    <row r="4149" spans="1:25">
      <c r="A4149" s="92"/>
      <c r="B4149" s="27"/>
      <c r="C4149" s="85"/>
      <c r="D4149" s="85"/>
      <c r="E4149" s="85"/>
      <c r="F4149" s="85"/>
      <c r="G4149" s="309"/>
      <c r="H4149" s="316"/>
      <c r="I4149" s="102"/>
      <c r="J4149" s="94"/>
      <c r="K4149" s="94"/>
      <c r="L4149" s="200"/>
      <c r="M4149" s="70"/>
      <c r="N4149" s="182"/>
      <c r="O4149" s="181" t="str">
        <f t="shared" si="133"/>
        <v>1900-1</v>
      </c>
      <c r="P4149" s="181">
        <f t="shared" si="132"/>
        <v>0</v>
      </c>
      <c r="W4149" s="216"/>
      <c r="X4149" s="215"/>
      <c r="Y4149" s="184"/>
    </row>
    <row r="4150" spans="1:25">
      <c r="A4150" s="92"/>
      <c r="B4150" s="27"/>
      <c r="C4150" s="85"/>
      <c r="D4150" s="85"/>
      <c r="E4150" s="85"/>
      <c r="F4150" s="85"/>
      <c r="G4150" s="309"/>
      <c r="H4150" s="316"/>
      <c r="I4150" s="102"/>
      <c r="J4150" s="94"/>
      <c r="K4150" s="94"/>
      <c r="L4150" s="200"/>
      <c r="M4150" s="70"/>
      <c r="N4150" s="182"/>
      <c r="O4150" s="181" t="str">
        <f t="shared" si="133"/>
        <v>1900-1</v>
      </c>
      <c r="P4150" s="181">
        <f t="shared" si="132"/>
        <v>0</v>
      </c>
      <c r="W4150" s="216"/>
      <c r="X4150" s="215"/>
      <c r="Y4150" s="184"/>
    </row>
    <row r="4151" spans="1:25">
      <c r="A4151" s="92"/>
      <c r="B4151" s="27"/>
      <c r="C4151" s="85"/>
      <c r="D4151" s="85"/>
      <c r="E4151" s="85"/>
      <c r="F4151" s="85"/>
      <c r="G4151" s="309"/>
      <c r="H4151" s="316"/>
      <c r="I4151" s="102"/>
      <c r="J4151" s="94"/>
      <c r="K4151" s="94"/>
      <c r="L4151" s="200"/>
      <c r="M4151" s="70"/>
      <c r="N4151" s="182"/>
      <c r="O4151" s="181" t="str">
        <f t="shared" si="133"/>
        <v>1900-1</v>
      </c>
      <c r="P4151" s="181">
        <f t="shared" si="132"/>
        <v>0</v>
      </c>
      <c r="W4151" s="216"/>
      <c r="X4151" s="215"/>
      <c r="Y4151" s="184"/>
    </row>
    <row r="4152" spans="1:25">
      <c r="A4152" s="92"/>
      <c r="B4152" s="27"/>
      <c r="C4152" s="85"/>
      <c r="D4152" s="85"/>
      <c r="E4152" s="85"/>
      <c r="F4152" s="85"/>
      <c r="G4152" s="309"/>
      <c r="H4152" s="316"/>
      <c r="I4152" s="102"/>
      <c r="J4152" s="94"/>
      <c r="K4152" s="94"/>
      <c r="L4152" s="200"/>
      <c r="M4152" s="70"/>
      <c r="N4152" s="182"/>
      <c r="O4152" s="181" t="str">
        <f t="shared" si="133"/>
        <v>1900-1</v>
      </c>
      <c r="P4152" s="181">
        <f t="shared" si="132"/>
        <v>0</v>
      </c>
      <c r="W4152" s="216"/>
      <c r="X4152" s="215"/>
      <c r="Y4152" s="184"/>
    </row>
    <row r="4153" spans="1:25">
      <c r="A4153" s="92"/>
      <c r="B4153" s="27"/>
      <c r="C4153" s="85"/>
      <c r="D4153" s="85"/>
      <c r="E4153" s="85"/>
      <c r="F4153" s="85"/>
      <c r="G4153" s="309"/>
      <c r="H4153" s="316"/>
      <c r="I4153" s="102"/>
      <c r="J4153" s="94"/>
      <c r="K4153" s="94"/>
      <c r="L4153" s="200"/>
      <c r="M4153" s="70"/>
      <c r="N4153" s="182"/>
      <c r="O4153" s="181" t="str">
        <f t="shared" si="133"/>
        <v>1900-1</v>
      </c>
      <c r="P4153" s="181">
        <f t="shared" si="132"/>
        <v>0</v>
      </c>
      <c r="W4153" s="216"/>
      <c r="X4153" s="215"/>
      <c r="Y4153" s="184"/>
    </row>
    <row r="4154" spans="1:25">
      <c r="A4154" s="92"/>
      <c r="B4154" s="27"/>
      <c r="C4154" s="85"/>
      <c r="D4154" s="85"/>
      <c r="E4154" s="85"/>
      <c r="F4154" s="85"/>
      <c r="G4154" s="309"/>
      <c r="H4154" s="316"/>
      <c r="I4154" s="102"/>
      <c r="J4154" s="94"/>
      <c r="K4154" s="94"/>
      <c r="L4154" s="200"/>
      <c r="M4154" s="70"/>
      <c r="N4154" s="182"/>
      <c r="O4154" s="181" t="str">
        <f>YEAR(B4154)&amp;"-"&amp;MONTH(B4154)</f>
        <v>1900-1</v>
      </c>
      <c r="P4154" s="181">
        <f t="shared" si="132"/>
        <v>0</v>
      </c>
      <c r="W4154" s="216"/>
      <c r="X4154" s="215"/>
      <c r="Y4154" s="184"/>
    </row>
    <row r="4155" spans="1:25">
      <c r="A4155" s="92"/>
      <c r="B4155" s="27"/>
      <c r="C4155" s="85"/>
      <c r="D4155" s="85"/>
      <c r="E4155" s="85"/>
      <c r="F4155" s="85"/>
      <c r="G4155" s="309"/>
      <c r="H4155" s="316"/>
      <c r="I4155" s="102"/>
      <c r="J4155" s="94"/>
      <c r="K4155" s="94"/>
      <c r="L4155" s="200"/>
      <c r="M4155" s="70"/>
      <c r="N4155" s="182"/>
      <c r="O4155" s="181" t="str">
        <f t="shared" si="133"/>
        <v>1900-1</v>
      </c>
      <c r="P4155" s="181">
        <f t="shared" si="132"/>
        <v>0</v>
      </c>
      <c r="W4155" s="216"/>
      <c r="X4155" s="215"/>
      <c r="Y4155" s="184"/>
    </row>
    <row r="4156" spans="1:25">
      <c r="A4156" s="92"/>
      <c r="B4156" s="27"/>
      <c r="C4156" s="85"/>
      <c r="D4156" s="85"/>
      <c r="E4156" s="85"/>
      <c r="F4156" s="85"/>
      <c r="G4156" s="309"/>
      <c r="H4156" s="316"/>
      <c r="I4156" s="102"/>
      <c r="J4156" s="94"/>
      <c r="K4156" s="94"/>
      <c r="L4156" s="200"/>
      <c r="M4156" s="70"/>
      <c r="N4156" s="182"/>
      <c r="O4156" s="181" t="str">
        <f t="shared" si="133"/>
        <v>1900-1</v>
      </c>
      <c r="P4156" s="181">
        <f t="shared" si="132"/>
        <v>0</v>
      </c>
      <c r="W4156" s="216"/>
      <c r="X4156" s="215"/>
      <c r="Y4156" s="184"/>
    </row>
    <row r="4157" spans="1:25">
      <c r="A4157" s="92"/>
      <c r="B4157" s="27"/>
      <c r="C4157" s="85"/>
      <c r="D4157" s="85"/>
      <c r="E4157" s="85"/>
      <c r="F4157" s="85"/>
      <c r="G4157" s="309"/>
      <c r="H4157" s="316"/>
      <c r="I4157" s="102"/>
      <c r="J4157" s="94"/>
      <c r="K4157" s="94"/>
      <c r="L4157" s="200"/>
      <c r="M4157" s="70"/>
      <c r="N4157" s="182"/>
      <c r="O4157" s="181" t="str">
        <f t="shared" si="133"/>
        <v>1900-1</v>
      </c>
      <c r="P4157" s="181">
        <f t="shared" si="132"/>
        <v>0</v>
      </c>
      <c r="W4157" s="216"/>
      <c r="X4157" s="215"/>
      <c r="Y4157" s="184"/>
    </row>
    <row r="4158" spans="1:25">
      <c r="A4158" s="92"/>
      <c r="B4158" s="27"/>
      <c r="C4158" s="85"/>
      <c r="D4158" s="85"/>
      <c r="E4158" s="85"/>
      <c r="F4158" s="85"/>
      <c r="G4158" s="309"/>
      <c r="H4158" s="316"/>
      <c r="I4158" s="102"/>
      <c r="J4158" s="94"/>
      <c r="K4158" s="94"/>
      <c r="L4158" s="200"/>
      <c r="M4158" s="70"/>
      <c r="N4158" s="182"/>
      <c r="O4158" s="181" t="str">
        <f t="shared" si="133"/>
        <v>1900-1</v>
      </c>
      <c r="P4158" s="181">
        <f t="shared" si="132"/>
        <v>0</v>
      </c>
      <c r="W4158" s="216"/>
      <c r="X4158" s="215"/>
      <c r="Y4158" s="184"/>
    </row>
    <row r="4159" spans="1:25">
      <c r="A4159" s="92"/>
      <c r="B4159" s="27"/>
      <c r="C4159" s="85"/>
      <c r="D4159" s="85"/>
      <c r="E4159" s="85"/>
      <c r="F4159" s="85"/>
      <c r="G4159" s="309"/>
      <c r="H4159" s="316"/>
      <c r="I4159" s="102"/>
      <c r="J4159" s="94"/>
      <c r="K4159" s="94"/>
      <c r="L4159" s="200"/>
      <c r="M4159" s="70"/>
      <c r="N4159" s="182"/>
      <c r="O4159" s="181" t="str">
        <f t="shared" si="133"/>
        <v>1900-1</v>
      </c>
      <c r="P4159" s="181">
        <f t="shared" si="132"/>
        <v>0</v>
      </c>
      <c r="W4159" s="216"/>
      <c r="X4159" s="215"/>
      <c r="Y4159" s="184"/>
    </row>
    <row r="4160" spans="1:25">
      <c r="A4160" s="92"/>
      <c r="B4160" s="27"/>
      <c r="C4160" s="85"/>
      <c r="D4160" s="85"/>
      <c r="E4160" s="85"/>
      <c r="F4160" s="85"/>
      <c r="G4160" s="309"/>
      <c r="H4160" s="316"/>
      <c r="I4160" s="102"/>
      <c r="J4160" s="94"/>
      <c r="K4160" s="94"/>
      <c r="L4160" s="200"/>
      <c r="M4160" s="70"/>
      <c r="N4160" s="182"/>
      <c r="O4160" s="181" t="str">
        <f t="shared" si="133"/>
        <v>1900-1</v>
      </c>
      <c r="P4160" s="181">
        <f t="shared" si="132"/>
        <v>0</v>
      </c>
      <c r="W4160" s="216"/>
      <c r="X4160" s="215"/>
      <c r="Y4160" s="184"/>
    </row>
    <row r="4161" spans="1:25">
      <c r="A4161" s="92"/>
      <c r="B4161" s="27"/>
      <c r="C4161" s="85"/>
      <c r="D4161" s="85"/>
      <c r="E4161" s="85"/>
      <c r="F4161" s="85"/>
      <c r="G4161" s="309"/>
      <c r="H4161" s="316"/>
      <c r="I4161" s="102"/>
      <c r="J4161" s="94"/>
      <c r="K4161" s="94"/>
      <c r="L4161" s="200"/>
      <c r="M4161" s="70"/>
      <c r="N4161" s="182"/>
      <c r="O4161" s="181" t="str">
        <f t="shared" si="133"/>
        <v>1900-1</v>
      </c>
      <c r="P4161" s="181">
        <f t="shared" si="132"/>
        <v>0</v>
      </c>
      <c r="W4161" s="216"/>
      <c r="X4161" s="215"/>
      <c r="Y4161" s="184"/>
    </row>
    <row r="4162" spans="1:25">
      <c r="A4162" s="92"/>
      <c r="B4162" s="27"/>
      <c r="C4162" s="85"/>
      <c r="D4162" s="85"/>
      <c r="E4162" s="85"/>
      <c r="F4162" s="85"/>
      <c r="G4162" s="309"/>
      <c r="H4162" s="316"/>
      <c r="I4162" s="102"/>
      <c r="J4162" s="94"/>
      <c r="K4162" s="94"/>
      <c r="L4162" s="200"/>
      <c r="M4162" s="70"/>
      <c r="N4162" s="182"/>
      <c r="O4162" s="181" t="str">
        <f t="shared" si="133"/>
        <v>1900-1</v>
      </c>
      <c r="P4162" s="181">
        <f t="shared" si="132"/>
        <v>0</v>
      </c>
      <c r="W4162" s="216"/>
      <c r="X4162" s="215"/>
      <c r="Y4162" s="184"/>
    </row>
    <row r="4163" spans="1:25">
      <c r="A4163" s="92"/>
      <c r="B4163" s="27"/>
      <c r="C4163" s="85"/>
      <c r="D4163" s="85"/>
      <c r="E4163" s="85"/>
      <c r="F4163" s="85"/>
      <c r="G4163" s="309"/>
      <c r="H4163" s="316"/>
      <c r="I4163" s="102"/>
      <c r="J4163" s="94"/>
      <c r="K4163" s="94"/>
      <c r="L4163" s="200"/>
      <c r="M4163" s="70"/>
      <c r="N4163" s="182"/>
      <c r="O4163" s="181" t="str">
        <f t="shared" si="133"/>
        <v>1900-1</v>
      </c>
      <c r="P4163" s="181">
        <f t="shared" ref="P4163:P4226" si="134">N4163*H4163</f>
        <v>0</v>
      </c>
      <c r="W4163" s="216"/>
      <c r="X4163" s="215"/>
      <c r="Y4163" s="184"/>
    </row>
    <row r="4164" spans="1:25">
      <c r="A4164" s="92"/>
      <c r="B4164" s="27"/>
      <c r="C4164" s="85"/>
      <c r="D4164" s="85"/>
      <c r="E4164" s="85"/>
      <c r="F4164" s="85"/>
      <c r="G4164" s="309"/>
      <c r="H4164" s="316"/>
      <c r="I4164" s="102"/>
      <c r="J4164" s="94"/>
      <c r="K4164" s="94"/>
      <c r="L4164" s="200"/>
      <c r="M4164" s="70"/>
      <c r="N4164" s="182"/>
      <c r="O4164" s="181" t="str">
        <f t="shared" si="133"/>
        <v>1900-1</v>
      </c>
      <c r="P4164" s="181">
        <f t="shared" si="134"/>
        <v>0</v>
      </c>
      <c r="W4164" s="216"/>
      <c r="X4164" s="215"/>
      <c r="Y4164" s="184"/>
    </row>
    <row r="4165" spans="1:25">
      <c r="A4165" s="92"/>
      <c r="B4165" s="27"/>
      <c r="C4165" s="85"/>
      <c r="D4165" s="85"/>
      <c r="E4165" s="85"/>
      <c r="F4165" s="85"/>
      <c r="G4165" s="309"/>
      <c r="H4165" s="316"/>
      <c r="I4165" s="102"/>
      <c r="J4165" s="94"/>
      <c r="K4165" s="94"/>
      <c r="L4165" s="200"/>
      <c r="M4165" s="70"/>
      <c r="N4165" s="182"/>
      <c r="O4165" s="181" t="str">
        <f t="shared" si="133"/>
        <v>1900-1</v>
      </c>
      <c r="P4165" s="181">
        <f t="shared" si="134"/>
        <v>0</v>
      </c>
      <c r="W4165" s="216"/>
      <c r="X4165" s="215"/>
      <c r="Y4165" s="184"/>
    </row>
    <row r="4166" spans="1:25">
      <c r="A4166" s="92"/>
      <c r="B4166" s="27"/>
      <c r="C4166" s="85"/>
      <c r="D4166" s="85"/>
      <c r="E4166" s="85"/>
      <c r="F4166" s="85"/>
      <c r="G4166" s="309"/>
      <c r="H4166" s="316"/>
      <c r="I4166" s="102"/>
      <c r="J4166" s="94"/>
      <c r="K4166" s="94"/>
      <c r="L4166" s="200"/>
      <c r="M4166" s="70"/>
      <c r="N4166" s="182"/>
      <c r="O4166" s="181" t="str">
        <f t="shared" si="133"/>
        <v>1900-1</v>
      </c>
      <c r="P4166" s="181">
        <f t="shared" si="134"/>
        <v>0</v>
      </c>
      <c r="W4166" s="216"/>
      <c r="X4166" s="215"/>
      <c r="Y4166" s="184"/>
    </row>
    <row r="4167" spans="1:25">
      <c r="A4167" s="92"/>
      <c r="B4167" s="27"/>
      <c r="C4167" s="85"/>
      <c r="D4167" s="85"/>
      <c r="E4167" s="85"/>
      <c r="F4167" s="85"/>
      <c r="G4167" s="309"/>
      <c r="H4167" s="316"/>
      <c r="I4167" s="102"/>
      <c r="J4167" s="94"/>
      <c r="K4167" s="94"/>
      <c r="L4167" s="200"/>
      <c r="M4167" s="70"/>
      <c r="N4167" s="182"/>
      <c r="O4167" s="181" t="str">
        <f t="shared" si="133"/>
        <v>1900-1</v>
      </c>
      <c r="P4167" s="181">
        <f t="shared" si="134"/>
        <v>0</v>
      </c>
      <c r="W4167" s="216"/>
      <c r="X4167" s="215"/>
      <c r="Y4167" s="184"/>
    </row>
    <row r="4168" spans="1:25">
      <c r="A4168" s="92"/>
      <c r="B4168" s="27"/>
      <c r="C4168" s="85"/>
      <c r="D4168" s="85"/>
      <c r="E4168" s="85"/>
      <c r="F4168" s="85"/>
      <c r="G4168" s="309"/>
      <c r="H4168" s="316"/>
      <c r="I4168" s="102"/>
      <c r="J4168" s="94"/>
      <c r="K4168" s="94"/>
      <c r="L4168" s="200"/>
      <c r="M4168" s="70"/>
      <c r="N4168" s="182"/>
      <c r="O4168" s="181" t="str">
        <f t="shared" si="133"/>
        <v>1900-1</v>
      </c>
      <c r="P4168" s="181">
        <f t="shared" si="134"/>
        <v>0</v>
      </c>
      <c r="W4168" s="216"/>
      <c r="X4168" s="215"/>
      <c r="Y4168" s="184"/>
    </row>
    <row r="4169" spans="1:25">
      <c r="A4169" s="92"/>
      <c r="B4169" s="27"/>
      <c r="C4169" s="85"/>
      <c r="D4169" s="85"/>
      <c r="E4169" s="85"/>
      <c r="F4169" s="85"/>
      <c r="G4169" s="309"/>
      <c r="H4169" s="316"/>
      <c r="I4169" s="102"/>
      <c r="J4169" s="94"/>
      <c r="K4169" s="94"/>
      <c r="L4169" s="200"/>
      <c r="M4169" s="70"/>
      <c r="N4169" s="182"/>
      <c r="O4169" s="181" t="str">
        <f t="shared" si="133"/>
        <v>1900-1</v>
      </c>
      <c r="P4169" s="181">
        <f t="shared" si="134"/>
        <v>0</v>
      </c>
      <c r="W4169" s="216"/>
      <c r="X4169" s="215"/>
      <c r="Y4169" s="184"/>
    </row>
    <row r="4170" spans="1:25">
      <c r="A4170" s="92"/>
      <c r="B4170" s="27"/>
      <c r="C4170" s="85"/>
      <c r="D4170" s="85"/>
      <c r="E4170" s="85"/>
      <c r="F4170" s="85"/>
      <c r="G4170" s="309"/>
      <c r="H4170" s="316"/>
      <c r="I4170" s="102"/>
      <c r="J4170" s="94"/>
      <c r="K4170" s="94"/>
      <c r="L4170" s="200"/>
      <c r="M4170" s="70"/>
      <c r="N4170" s="182"/>
      <c r="O4170" s="181" t="str">
        <f t="shared" si="133"/>
        <v>1900-1</v>
      </c>
      <c r="P4170" s="181">
        <f t="shared" si="134"/>
        <v>0</v>
      </c>
      <c r="W4170" s="216"/>
      <c r="X4170" s="215"/>
      <c r="Y4170" s="184"/>
    </row>
    <row r="4171" spans="1:25">
      <c r="A4171" s="92"/>
      <c r="B4171" s="27"/>
      <c r="C4171" s="85"/>
      <c r="D4171" s="85"/>
      <c r="E4171" s="85"/>
      <c r="F4171" s="85"/>
      <c r="G4171" s="309"/>
      <c r="H4171" s="316"/>
      <c r="I4171" s="102"/>
      <c r="J4171" s="94"/>
      <c r="K4171" s="94"/>
      <c r="L4171" s="200"/>
      <c r="M4171" s="70"/>
      <c r="N4171" s="182"/>
      <c r="O4171" s="181" t="str">
        <f t="shared" si="133"/>
        <v>1900-1</v>
      </c>
      <c r="P4171" s="181">
        <f t="shared" si="134"/>
        <v>0</v>
      </c>
      <c r="W4171" s="216"/>
      <c r="X4171" s="215"/>
      <c r="Y4171" s="184"/>
    </row>
    <row r="4172" spans="1:25">
      <c r="A4172" s="92"/>
      <c r="B4172" s="27"/>
      <c r="C4172" s="85"/>
      <c r="D4172" s="85"/>
      <c r="E4172" s="85"/>
      <c r="F4172" s="85"/>
      <c r="G4172" s="309"/>
      <c r="H4172" s="316"/>
      <c r="I4172" s="102"/>
      <c r="J4172" s="94"/>
      <c r="K4172" s="94"/>
      <c r="L4172" s="200"/>
      <c r="M4172" s="70"/>
      <c r="N4172" s="182"/>
      <c r="O4172" s="181" t="str">
        <f t="shared" si="133"/>
        <v>1900-1</v>
      </c>
      <c r="P4172" s="181">
        <f t="shared" si="134"/>
        <v>0</v>
      </c>
      <c r="W4172" s="216"/>
      <c r="X4172" s="215"/>
      <c r="Y4172" s="184"/>
    </row>
    <row r="4173" spans="1:25">
      <c r="A4173" s="92"/>
      <c r="B4173" s="27"/>
      <c r="C4173" s="85"/>
      <c r="D4173" s="85"/>
      <c r="E4173" s="85"/>
      <c r="F4173" s="85"/>
      <c r="G4173" s="309"/>
      <c r="H4173" s="316"/>
      <c r="I4173" s="102"/>
      <c r="J4173" s="94"/>
      <c r="K4173" s="94"/>
      <c r="L4173" s="200"/>
      <c r="M4173" s="70"/>
      <c r="N4173" s="182"/>
      <c r="O4173" s="181" t="str">
        <f t="shared" si="133"/>
        <v>1900-1</v>
      </c>
      <c r="P4173" s="181">
        <f t="shared" si="134"/>
        <v>0</v>
      </c>
      <c r="W4173" s="216"/>
      <c r="X4173" s="215"/>
      <c r="Y4173" s="184"/>
    </row>
    <row r="4174" spans="1:25">
      <c r="A4174" s="92"/>
      <c r="B4174" s="27"/>
      <c r="C4174" s="85"/>
      <c r="D4174" s="85"/>
      <c r="E4174" s="85"/>
      <c r="F4174" s="85"/>
      <c r="G4174" s="309"/>
      <c r="H4174" s="316"/>
      <c r="I4174" s="102"/>
      <c r="J4174" s="94"/>
      <c r="K4174" s="94"/>
      <c r="L4174" s="200"/>
      <c r="M4174" s="70"/>
      <c r="N4174" s="182"/>
      <c r="O4174" s="181" t="str">
        <f t="shared" si="133"/>
        <v>1900-1</v>
      </c>
      <c r="P4174" s="181">
        <f t="shared" si="134"/>
        <v>0</v>
      </c>
      <c r="W4174" s="216"/>
      <c r="X4174" s="215"/>
      <c r="Y4174" s="184"/>
    </row>
    <row r="4175" spans="1:25">
      <c r="A4175" s="92"/>
      <c r="B4175" s="27"/>
      <c r="C4175" s="85"/>
      <c r="D4175" s="85"/>
      <c r="E4175" s="85"/>
      <c r="F4175" s="85"/>
      <c r="G4175" s="309"/>
      <c r="H4175" s="316"/>
      <c r="I4175" s="102"/>
      <c r="J4175" s="94"/>
      <c r="K4175" s="94"/>
      <c r="L4175" s="200"/>
      <c r="M4175" s="70"/>
      <c r="N4175" s="182"/>
      <c r="O4175" s="181" t="str">
        <f t="shared" si="133"/>
        <v>1900-1</v>
      </c>
      <c r="P4175" s="181">
        <f t="shared" si="134"/>
        <v>0</v>
      </c>
      <c r="W4175" s="216"/>
      <c r="X4175" s="215"/>
      <c r="Y4175" s="184"/>
    </row>
    <row r="4176" spans="1:25">
      <c r="A4176" s="92"/>
      <c r="B4176" s="27"/>
      <c r="C4176" s="85"/>
      <c r="D4176" s="85"/>
      <c r="E4176" s="85"/>
      <c r="F4176" s="85"/>
      <c r="G4176" s="309"/>
      <c r="H4176" s="316"/>
      <c r="I4176" s="102"/>
      <c r="J4176" s="94"/>
      <c r="K4176" s="94"/>
      <c r="L4176" s="200"/>
      <c r="M4176" s="70"/>
      <c r="N4176" s="182"/>
      <c r="O4176" s="181" t="str">
        <f t="shared" si="133"/>
        <v>1900-1</v>
      </c>
      <c r="P4176" s="181">
        <f t="shared" si="134"/>
        <v>0</v>
      </c>
      <c r="W4176" s="216"/>
      <c r="X4176" s="215"/>
      <c r="Y4176" s="184"/>
    </row>
    <row r="4177" spans="1:25">
      <c r="A4177" s="92"/>
      <c r="B4177" s="27"/>
      <c r="C4177" s="85"/>
      <c r="D4177" s="85"/>
      <c r="E4177" s="85"/>
      <c r="F4177" s="85"/>
      <c r="G4177" s="309"/>
      <c r="H4177" s="316"/>
      <c r="I4177" s="102"/>
      <c r="J4177" s="94"/>
      <c r="K4177" s="94"/>
      <c r="L4177" s="200"/>
      <c r="M4177" s="70"/>
      <c r="N4177" s="182"/>
      <c r="O4177" s="181" t="str">
        <f t="shared" si="133"/>
        <v>1900-1</v>
      </c>
      <c r="P4177" s="181">
        <f t="shared" si="134"/>
        <v>0</v>
      </c>
      <c r="W4177" s="216"/>
      <c r="X4177" s="215"/>
      <c r="Y4177" s="184"/>
    </row>
    <row r="4178" spans="1:25">
      <c r="A4178" s="92"/>
      <c r="B4178" s="27"/>
      <c r="C4178" s="85"/>
      <c r="D4178" s="85"/>
      <c r="E4178" s="85"/>
      <c r="F4178" s="85"/>
      <c r="G4178" s="309"/>
      <c r="H4178" s="316"/>
      <c r="I4178" s="102"/>
      <c r="J4178" s="94"/>
      <c r="K4178" s="94"/>
      <c r="L4178" s="200"/>
      <c r="M4178" s="70"/>
      <c r="N4178" s="182"/>
      <c r="O4178" s="181" t="str">
        <f t="shared" si="133"/>
        <v>1900-1</v>
      </c>
      <c r="P4178" s="181">
        <f t="shared" si="134"/>
        <v>0</v>
      </c>
      <c r="W4178" s="216"/>
      <c r="X4178" s="215"/>
      <c r="Y4178" s="184"/>
    </row>
    <row r="4179" spans="1:25">
      <c r="A4179" s="92"/>
      <c r="B4179" s="27"/>
      <c r="C4179" s="85"/>
      <c r="D4179" s="85"/>
      <c r="E4179" s="85"/>
      <c r="F4179" s="85"/>
      <c r="G4179" s="309"/>
      <c r="H4179" s="316"/>
      <c r="I4179" s="102"/>
      <c r="J4179" s="94"/>
      <c r="K4179" s="94"/>
      <c r="L4179" s="200"/>
      <c r="M4179" s="70"/>
      <c r="N4179" s="182"/>
      <c r="O4179" s="181" t="str">
        <f t="shared" si="133"/>
        <v>1900-1</v>
      </c>
      <c r="P4179" s="181">
        <f t="shared" si="134"/>
        <v>0</v>
      </c>
      <c r="W4179" s="216"/>
      <c r="X4179" s="215"/>
      <c r="Y4179" s="184"/>
    </row>
    <row r="4180" spans="1:25">
      <c r="A4180" s="92"/>
      <c r="B4180" s="27"/>
      <c r="C4180" s="85"/>
      <c r="D4180" s="85"/>
      <c r="E4180" s="85"/>
      <c r="F4180" s="85"/>
      <c r="G4180" s="309"/>
      <c r="H4180" s="316"/>
      <c r="I4180" s="102"/>
      <c r="J4180" s="94"/>
      <c r="K4180" s="94"/>
      <c r="L4180" s="200"/>
      <c r="M4180" s="70"/>
      <c r="N4180" s="182"/>
      <c r="O4180" s="181" t="str">
        <f t="shared" si="133"/>
        <v>1900-1</v>
      </c>
      <c r="P4180" s="181">
        <f t="shared" si="134"/>
        <v>0</v>
      </c>
      <c r="W4180" s="216"/>
      <c r="X4180" s="215"/>
      <c r="Y4180" s="184"/>
    </row>
    <row r="4181" spans="1:25">
      <c r="A4181" s="92"/>
      <c r="B4181" s="27"/>
      <c r="C4181" s="85"/>
      <c r="D4181" s="85"/>
      <c r="E4181" s="85"/>
      <c r="F4181" s="85"/>
      <c r="G4181" s="309"/>
      <c r="H4181" s="316"/>
      <c r="I4181" s="102"/>
      <c r="J4181" s="94"/>
      <c r="K4181" s="94"/>
      <c r="L4181" s="200"/>
      <c r="M4181" s="70"/>
      <c r="N4181" s="182"/>
      <c r="O4181" s="181" t="str">
        <f t="shared" si="133"/>
        <v>1900-1</v>
      </c>
      <c r="P4181" s="181">
        <f t="shared" si="134"/>
        <v>0</v>
      </c>
      <c r="W4181" s="216"/>
      <c r="X4181" s="215"/>
      <c r="Y4181" s="184"/>
    </row>
    <row r="4182" spans="1:25">
      <c r="A4182" s="92"/>
      <c r="B4182" s="27"/>
      <c r="C4182" s="85"/>
      <c r="D4182" s="85"/>
      <c r="E4182" s="85"/>
      <c r="F4182" s="85"/>
      <c r="G4182" s="309"/>
      <c r="H4182" s="316"/>
      <c r="I4182" s="102"/>
      <c r="J4182" s="94"/>
      <c r="K4182" s="94"/>
      <c r="L4182" s="200"/>
      <c r="M4182" s="70"/>
      <c r="N4182" s="182"/>
      <c r="O4182" s="181" t="str">
        <f t="shared" si="133"/>
        <v>1900-1</v>
      </c>
      <c r="P4182" s="181">
        <f t="shared" si="134"/>
        <v>0</v>
      </c>
      <c r="W4182" s="216"/>
      <c r="X4182" s="215"/>
      <c r="Y4182" s="184"/>
    </row>
    <row r="4183" spans="1:25">
      <c r="A4183" s="92"/>
      <c r="B4183" s="27"/>
      <c r="C4183" s="85"/>
      <c r="D4183" s="85"/>
      <c r="E4183" s="85"/>
      <c r="F4183" s="85"/>
      <c r="G4183" s="309"/>
      <c r="H4183" s="316"/>
      <c r="I4183" s="102"/>
      <c r="J4183" s="94"/>
      <c r="K4183" s="94"/>
      <c r="L4183" s="200"/>
      <c r="M4183" s="70"/>
      <c r="N4183" s="182"/>
      <c r="O4183" s="181" t="str">
        <f t="shared" si="133"/>
        <v>1900-1</v>
      </c>
      <c r="P4183" s="181">
        <f t="shared" si="134"/>
        <v>0</v>
      </c>
      <c r="W4183" s="216"/>
      <c r="X4183" s="215"/>
      <c r="Y4183" s="184"/>
    </row>
    <row r="4184" spans="1:25">
      <c r="A4184" s="92"/>
      <c r="B4184" s="27"/>
      <c r="C4184" s="85"/>
      <c r="D4184" s="85"/>
      <c r="E4184" s="85"/>
      <c r="F4184" s="85"/>
      <c r="G4184" s="309"/>
      <c r="H4184" s="316"/>
      <c r="I4184" s="102"/>
      <c r="J4184" s="94"/>
      <c r="K4184" s="94"/>
      <c r="L4184" s="200"/>
      <c r="M4184" s="70"/>
      <c r="N4184" s="182"/>
      <c r="O4184" s="181" t="str">
        <f t="shared" si="133"/>
        <v>1900-1</v>
      </c>
      <c r="P4184" s="181">
        <f t="shared" si="134"/>
        <v>0</v>
      </c>
      <c r="W4184" s="216"/>
      <c r="X4184" s="215"/>
      <c r="Y4184" s="184"/>
    </row>
    <row r="4185" spans="1:25">
      <c r="A4185" s="92"/>
      <c r="B4185" s="27"/>
      <c r="C4185" s="85"/>
      <c r="D4185" s="85"/>
      <c r="E4185" s="85"/>
      <c r="F4185" s="85"/>
      <c r="G4185" s="309"/>
      <c r="H4185" s="316"/>
      <c r="I4185" s="102"/>
      <c r="J4185" s="94"/>
      <c r="K4185" s="94"/>
      <c r="L4185" s="200"/>
      <c r="M4185" s="70"/>
      <c r="N4185" s="182"/>
      <c r="O4185" s="181" t="str">
        <f t="shared" si="133"/>
        <v>1900-1</v>
      </c>
      <c r="P4185" s="181">
        <f t="shared" si="134"/>
        <v>0</v>
      </c>
      <c r="W4185" s="216"/>
      <c r="X4185" s="215"/>
      <c r="Y4185" s="184"/>
    </row>
    <row r="4186" spans="1:25">
      <c r="A4186" s="92"/>
      <c r="B4186" s="27"/>
      <c r="C4186" s="85"/>
      <c r="D4186" s="85"/>
      <c r="E4186" s="85"/>
      <c r="F4186" s="85"/>
      <c r="G4186" s="309"/>
      <c r="H4186" s="316"/>
      <c r="I4186" s="102"/>
      <c r="J4186" s="94"/>
      <c r="K4186" s="94"/>
      <c r="L4186" s="200"/>
      <c r="M4186" s="70"/>
      <c r="N4186" s="182"/>
      <c r="O4186" s="181" t="str">
        <f t="shared" si="133"/>
        <v>1900-1</v>
      </c>
      <c r="P4186" s="181">
        <f t="shared" si="134"/>
        <v>0</v>
      </c>
      <c r="W4186" s="216"/>
      <c r="X4186" s="215"/>
      <c r="Y4186" s="184"/>
    </row>
    <row r="4187" spans="1:25">
      <c r="A4187" s="92"/>
      <c r="B4187" s="27"/>
      <c r="C4187" s="85"/>
      <c r="D4187" s="85"/>
      <c r="E4187" s="85"/>
      <c r="F4187" s="85"/>
      <c r="G4187" s="309"/>
      <c r="H4187" s="316"/>
      <c r="I4187" s="102"/>
      <c r="J4187" s="94"/>
      <c r="K4187" s="94"/>
      <c r="L4187" s="200"/>
      <c r="M4187" s="70"/>
      <c r="N4187" s="182"/>
      <c r="O4187" s="181" t="str">
        <f t="shared" si="133"/>
        <v>1900-1</v>
      </c>
      <c r="P4187" s="181">
        <f t="shared" si="134"/>
        <v>0</v>
      </c>
      <c r="W4187" s="216"/>
      <c r="X4187" s="215"/>
      <c r="Y4187" s="184"/>
    </row>
    <row r="4188" spans="1:25">
      <c r="A4188" s="92"/>
      <c r="B4188" s="27"/>
      <c r="C4188" s="85"/>
      <c r="D4188" s="85"/>
      <c r="E4188" s="85"/>
      <c r="F4188" s="85"/>
      <c r="G4188" s="309"/>
      <c r="H4188" s="316"/>
      <c r="I4188" s="102"/>
      <c r="J4188" s="94"/>
      <c r="K4188" s="94"/>
      <c r="L4188" s="200"/>
      <c r="M4188" s="70"/>
      <c r="N4188" s="182"/>
      <c r="O4188" s="181" t="str">
        <f t="shared" si="133"/>
        <v>1900-1</v>
      </c>
      <c r="P4188" s="181">
        <f t="shared" si="134"/>
        <v>0</v>
      </c>
      <c r="W4188" s="216"/>
      <c r="X4188" s="215"/>
      <c r="Y4188" s="184"/>
    </row>
    <row r="4189" spans="1:25">
      <c r="A4189" s="92"/>
      <c r="B4189" s="27"/>
      <c r="C4189" s="85"/>
      <c r="D4189" s="85"/>
      <c r="E4189" s="85"/>
      <c r="F4189" s="85"/>
      <c r="G4189" s="309"/>
      <c r="H4189" s="316"/>
      <c r="I4189" s="102"/>
      <c r="J4189" s="94"/>
      <c r="K4189" s="94"/>
      <c r="L4189" s="200"/>
      <c r="M4189" s="70"/>
      <c r="N4189" s="182"/>
      <c r="O4189" s="181" t="str">
        <f t="shared" si="133"/>
        <v>1900-1</v>
      </c>
      <c r="P4189" s="181">
        <f t="shared" si="134"/>
        <v>0</v>
      </c>
      <c r="W4189" s="216"/>
      <c r="X4189" s="215"/>
      <c r="Y4189" s="184"/>
    </row>
    <row r="4190" spans="1:25">
      <c r="A4190" s="92"/>
      <c r="B4190" s="27"/>
      <c r="C4190" s="85"/>
      <c r="D4190" s="85"/>
      <c r="E4190" s="85"/>
      <c r="F4190" s="85"/>
      <c r="G4190" s="309"/>
      <c r="H4190" s="316"/>
      <c r="I4190" s="102"/>
      <c r="J4190" s="94"/>
      <c r="K4190" s="94"/>
      <c r="L4190" s="200"/>
      <c r="M4190" s="70"/>
      <c r="N4190" s="182"/>
      <c r="O4190" s="181" t="str">
        <f t="shared" si="133"/>
        <v>1900-1</v>
      </c>
      <c r="P4190" s="181">
        <f t="shared" si="134"/>
        <v>0</v>
      </c>
      <c r="W4190" s="216"/>
      <c r="X4190" s="215"/>
      <c r="Y4190" s="184"/>
    </row>
    <row r="4191" spans="1:25">
      <c r="A4191" s="92"/>
      <c r="B4191" s="27"/>
      <c r="C4191" s="85"/>
      <c r="D4191" s="85"/>
      <c r="E4191" s="85"/>
      <c r="F4191" s="85"/>
      <c r="G4191" s="309"/>
      <c r="H4191" s="316"/>
      <c r="I4191" s="102"/>
      <c r="J4191" s="94"/>
      <c r="K4191" s="94"/>
      <c r="L4191" s="200"/>
      <c r="M4191" s="70"/>
      <c r="N4191" s="182"/>
      <c r="O4191" s="181" t="str">
        <f t="shared" si="133"/>
        <v>1900-1</v>
      </c>
      <c r="P4191" s="181">
        <f t="shared" si="134"/>
        <v>0</v>
      </c>
      <c r="W4191" s="216"/>
      <c r="X4191" s="215"/>
      <c r="Y4191" s="184"/>
    </row>
    <row r="4192" spans="1:25">
      <c r="A4192" s="92"/>
      <c r="B4192" s="27"/>
      <c r="C4192" s="85"/>
      <c r="D4192" s="85"/>
      <c r="E4192" s="85"/>
      <c r="F4192" s="85"/>
      <c r="G4192" s="309"/>
      <c r="H4192" s="316"/>
      <c r="I4192" s="102"/>
      <c r="J4192" s="94"/>
      <c r="K4192" s="94"/>
      <c r="L4192" s="200"/>
      <c r="M4192" s="70"/>
      <c r="N4192" s="182"/>
      <c r="O4192" s="181" t="str">
        <f t="shared" si="133"/>
        <v>1900-1</v>
      </c>
      <c r="P4192" s="181">
        <f t="shared" si="134"/>
        <v>0</v>
      </c>
      <c r="W4192" s="216"/>
      <c r="X4192" s="215"/>
      <c r="Y4192" s="184"/>
    </row>
    <row r="4193" spans="1:25">
      <c r="A4193" s="92"/>
      <c r="B4193" s="27"/>
      <c r="C4193" s="85"/>
      <c r="D4193" s="85"/>
      <c r="E4193" s="85"/>
      <c r="F4193" s="85"/>
      <c r="G4193" s="309"/>
      <c r="H4193" s="316"/>
      <c r="I4193" s="102"/>
      <c r="J4193" s="94"/>
      <c r="K4193" s="94"/>
      <c r="L4193" s="200"/>
      <c r="M4193" s="70"/>
      <c r="N4193" s="182"/>
      <c r="O4193" s="181" t="str">
        <f t="shared" si="133"/>
        <v>1900-1</v>
      </c>
      <c r="P4193" s="181">
        <f t="shared" si="134"/>
        <v>0</v>
      </c>
      <c r="W4193" s="216"/>
      <c r="X4193" s="215"/>
      <c r="Y4193" s="184"/>
    </row>
    <row r="4194" spans="1:25">
      <c r="A4194" s="92"/>
      <c r="B4194" s="27"/>
      <c r="C4194" s="85"/>
      <c r="D4194" s="85"/>
      <c r="E4194" s="85"/>
      <c r="F4194" s="85"/>
      <c r="G4194" s="309"/>
      <c r="H4194" s="316"/>
      <c r="I4194" s="102"/>
      <c r="J4194" s="94"/>
      <c r="K4194" s="94"/>
      <c r="L4194" s="200"/>
      <c r="M4194" s="70"/>
      <c r="N4194" s="182"/>
      <c r="O4194" s="181" t="str">
        <f t="shared" si="133"/>
        <v>1900-1</v>
      </c>
      <c r="P4194" s="181">
        <f t="shared" si="134"/>
        <v>0</v>
      </c>
      <c r="W4194" s="216"/>
      <c r="X4194" s="215"/>
      <c r="Y4194" s="184"/>
    </row>
    <row r="4195" spans="1:25">
      <c r="A4195" s="92"/>
      <c r="B4195" s="27"/>
      <c r="C4195" s="85"/>
      <c r="D4195" s="85"/>
      <c r="E4195" s="85"/>
      <c r="F4195" s="85"/>
      <c r="G4195" s="309"/>
      <c r="H4195" s="316"/>
      <c r="I4195" s="102"/>
      <c r="J4195" s="94"/>
      <c r="K4195" s="94"/>
      <c r="L4195" s="200"/>
      <c r="M4195" s="70"/>
      <c r="N4195" s="182"/>
      <c r="O4195" s="181" t="str">
        <f t="shared" si="133"/>
        <v>1900-1</v>
      </c>
      <c r="P4195" s="181">
        <f t="shared" si="134"/>
        <v>0</v>
      </c>
      <c r="W4195" s="216"/>
      <c r="X4195" s="215"/>
      <c r="Y4195" s="184"/>
    </row>
    <row r="4196" spans="1:25">
      <c r="A4196" s="92"/>
      <c r="B4196" s="27"/>
      <c r="C4196" s="85"/>
      <c r="D4196" s="85"/>
      <c r="E4196" s="85"/>
      <c r="F4196" s="85"/>
      <c r="G4196" s="309"/>
      <c r="H4196" s="316"/>
      <c r="I4196" s="102"/>
      <c r="J4196" s="94"/>
      <c r="K4196" s="94"/>
      <c r="L4196" s="200"/>
      <c r="M4196" s="70"/>
      <c r="N4196" s="182"/>
      <c r="O4196" s="181" t="str">
        <f t="shared" si="133"/>
        <v>1900-1</v>
      </c>
      <c r="P4196" s="181">
        <f t="shared" si="134"/>
        <v>0</v>
      </c>
      <c r="W4196" s="216"/>
      <c r="X4196" s="215"/>
      <c r="Y4196" s="184"/>
    </row>
    <row r="4197" spans="1:25">
      <c r="A4197" s="92"/>
      <c r="B4197" s="27"/>
      <c r="C4197" s="85"/>
      <c r="D4197" s="85"/>
      <c r="E4197" s="85"/>
      <c r="F4197" s="85"/>
      <c r="G4197" s="309"/>
      <c r="H4197" s="316"/>
      <c r="I4197" s="102"/>
      <c r="J4197" s="94"/>
      <c r="K4197" s="94"/>
      <c r="L4197" s="200"/>
      <c r="M4197" s="70"/>
      <c r="N4197" s="182"/>
      <c r="O4197" s="181" t="str">
        <f t="shared" si="133"/>
        <v>1900-1</v>
      </c>
      <c r="P4197" s="181">
        <f t="shared" si="134"/>
        <v>0</v>
      </c>
      <c r="W4197" s="216"/>
      <c r="X4197" s="215"/>
      <c r="Y4197" s="184"/>
    </row>
    <row r="4198" spans="1:25">
      <c r="A4198" s="92"/>
      <c r="B4198" s="27"/>
      <c r="C4198" s="85"/>
      <c r="D4198" s="85"/>
      <c r="E4198" s="85"/>
      <c r="F4198" s="85"/>
      <c r="G4198" s="309"/>
      <c r="H4198" s="316"/>
      <c r="I4198" s="102"/>
      <c r="J4198" s="94"/>
      <c r="K4198" s="94"/>
      <c r="L4198" s="200"/>
      <c r="M4198" s="70"/>
      <c r="N4198" s="182"/>
      <c r="O4198" s="181" t="str">
        <f t="shared" si="133"/>
        <v>1900-1</v>
      </c>
      <c r="P4198" s="181">
        <f t="shared" si="134"/>
        <v>0</v>
      </c>
      <c r="W4198" s="216"/>
      <c r="X4198" s="215"/>
      <c r="Y4198" s="184"/>
    </row>
    <row r="4199" spans="1:25">
      <c r="A4199" s="92"/>
      <c r="B4199" s="27"/>
      <c r="C4199" s="85"/>
      <c r="D4199" s="85"/>
      <c r="E4199" s="85"/>
      <c r="F4199" s="85"/>
      <c r="G4199" s="309"/>
      <c r="H4199" s="316"/>
      <c r="I4199" s="102"/>
      <c r="J4199" s="94"/>
      <c r="K4199" s="94"/>
      <c r="L4199" s="200"/>
      <c r="M4199" s="70"/>
      <c r="N4199" s="182"/>
      <c r="O4199" s="181" t="str">
        <f t="shared" si="133"/>
        <v>1900-1</v>
      </c>
      <c r="P4199" s="181">
        <f t="shared" si="134"/>
        <v>0</v>
      </c>
      <c r="W4199" s="216"/>
      <c r="X4199" s="215"/>
      <c r="Y4199" s="184"/>
    </row>
    <row r="4200" spans="1:25">
      <c r="A4200" s="92"/>
      <c r="B4200" s="27"/>
      <c r="C4200" s="85"/>
      <c r="D4200" s="85"/>
      <c r="E4200" s="85"/>
      <c r="F4200" s="85"/>
      <c r="G4200" s="309"/>
      <c r="H4200" s="316"/>
      <c r="I4200" s="102"/>
      <c r="J4200" s="94"/>
      <c r="K4200" s="94"/>
      <c r="L4200" s="200"/>
      <c r="M4200" s="70"/>
      <c r="N4200" s="182"/>
      <c r="O4200" s="181" t="str">
        <f t="shared" si="133"/>
        <v>1900-1</v>
      </c>
      <c r="P4200" s="181">
        <f t="shared" si="134"/>
        <v>0</v>
      </c>
      <c r="W4200" s="216"/>
      <c r="X4200" s="215"/>
      <c r="Y4200" s="184"/>
    </row>
    <row r="4201" spans="1:25">
      <c r="A4201" s="92"/>
      <c r="B4201" s="27"/>
      <c r="C4201" s="85"/>
      <c r="D4201" s="85"/>
      <c r="E4201" s="85"/>
      <c r="F4201" s="85"/>
      <c r="G4201" s="309"/>
      <c r="H4201" s="316"/>
      <c r="I4201" s="102"/>
      <c r="J4201" s="94"/>
      <c r="K4201" s="94"/>
      <c r="L4201" s="200"/>
      <c r="M4201" s="70"/>
      <c r="N4201" s="182"/>
      <c r="O4201" s="181" t="str">
        <f t="shared" si="133"/>
        <v>1900-1</v>
      </c>
      <c r="P4201" s="181">
        <f t="shared" si="134"/>
        <v>0</v>
      </c>
      <c r="W4201" s="216"/>
      <c r="X4201" s="215"/>
      <c r="Y4201" s="184"/>
    </row>
    <row r="4202" spans="1:25">
      <c r="A4202" s="92"/>
      <c r="B4202" s="27"/>
      <c r="C4202" s="85"/>
      <c r="D4202" s="85"/>
      <c r="E4202" s="85"/>
      <c r="F4202" s="85"/>
      <c r="G4202" s="309"/>
      <c r="H4202" s="316"/>
      <c r="I4202" s="102"/>
      <c r="J4202" s="94"/>
      <c r="K4202" s="94"/>
      <c r="L4202" s="200"/>
      <c r="M4202" s="70"/>
      <c r="N4202" s="182"/>
      <c r="O4202" s="181" t="str">
        <f t="shared" ref="O4202:O4264" si="135">YEAR(B4202)&amp;"-"&amp;MONTH(B4202)</f>
        <v>1900-1</v>
      </c>
      <c r="P4202" s="181">
        <f t="shared" si="134"/>
        <v>0</v>
      </c>
      <c r="W4202" s="216"/>
      <c r="X4202" s="215"/>
      <c r="Y4202" s="184"/>
    </row>
    <row r="4203" spans="1:25">
      <c r="A4203" s="92"/>
      <c r="B4203" s="27"/>
      <c r="C4203" s="85"/>
      <c r="D4203" s="85"/>
      <c r="E4203" s="85"/>
      <c r="F4203" s="85"/>
      <c r="G4203" s="309"/>
      <c r="H4203" s="316"/>
      <c r="I4203" s="102"/>
      <c r="J4203" s="94"/>
      <c r="K4203" s="94"/>
      <c r="L4203" s="200"/>
      <c r="M4203" s="70"/>
      <c r="N4203" s="182"/>
      <c r="O4203" s="181" t="str">
        <f t="shared" si="135"/>
        <v>1900-1</v>
      </c>
      <c r="P4203" s="181">
        <f t="shared" si="134"/>
        <v>0</v>
      </c>
      <c r="W4203" s="216"/>
      <c r="X4203" s="215"/>
      <c r="Y4203" s="184"/>
    </row>
    <row r="4204" spans="1:25">
      <c r="A4204" s="92"/>
      <c r="B4204" s="27"/>
      <c r="C4204" s="85"/>
      <c r="D4204" s="85"/>
      <c r="E4204" s="85"/>
      <c r="F4204" s="85"/>
      <c r="G4204" s="309"/>
      <c r="H4204" s="316"/>
      <c r="I4204" s="102"/>
      <c r="J4204" s="94"/>
      <c r="K4204" s="94"/>
      <c r="L4204" s="200"/>
      <c r="M4204" s="70"/>
      <c r="N4204" s="182"/>
      <c r="O4204" s="181" t="str">
        <f t="shared" si="135"/>
        <v>1900-1</v>
      </c>
      <c r="P4204" s="181">
        <f t="shared" si="134"/>
        <v>0</v>
      </c>
      <c r="W4204" s="216"/>
      <c r="X4204" s="215"/>
      <c r="Y4204" s="184"/>
    </row>
    <row r="4205" spans="1:25">
      <c r="A4205" s="92"/>
      <c r="B4205" s="27"/>
      <c r="C4205" s="85"/>
      <c r="D4205" s="85"/>
      <c r="E4205" s="85"/>
      <c r="F4205" s="85"/>
      <c r="G4205" s="309"/>
      <c r="H4205" s="316"/>
      <c r="I4205" s="102"/>
      <c r="J4205" s="94"/>
      <c r="K4205" s="94"/>
      <c r="L4205" s="200"/>
      <c r="M4205" s="70"/>
      <c r="N4205" s="182"/>
      <c r="O4205" s="181" t="str">
        <f t="shared" si="135"/>
        <v>1900-1</v>
      </c>
      <c r="P4205" s="181">
        <f t="shared" si="134"/>
        <v>0</v>
      </c>
      <c r="W4205" s="216"/>
      <c r="X4205" s="215"/>
      <c r="Y4205" s="184"/>
    </row>
    <row r="4206" spans="1:25">
      <c r="A4206" s="92"/>
      <c r="B4206" s="27"/>
      <c r="C4206" s="85"/>
      <c r="D4206" s="85"/>
      <c r="E4206" s="85"/>
      <c r="F4206" s="85"/>
      <c r="G4206" s="309"/>
      <c r="H4206" s="316"/>
      <c r="I4206" s="102"/>
      <c r="J4206" s="94"/>
      <c r="K4206" s="94"/>
      <c r="L4206" s="200"/>
      <c r="M4206" s="70"/>
      <c r="N4206" s="182"/>
      <c r="O4206" s="181" t="str">
        <f t="shared" si="135"/>
        <v>1900-1</v>
      </c>
      <c r="P4206" s="181">
        <f t="shared" si="134"/>
        <v>0</v>
      </c>
      <c r="W4206" s="216"/>
      <c r="X4206" s="215"/>
      <c r="Y4206" s="184"/>
    </row>
    <row r="4207" spans="1:25">
      <c r="A4207" s="92"/>
      <c r="B4207" s="27"/>
      <c r="C4207" s="85"/>
      <c r="D4207" s="85"/>
      <c r="E4207" s="85"/>
      <c r="F4207" s="85"/>
      <c r="G4207" s="309"/>
      <c r="H4207" s="316"/>
      <c r="I4207" s="102"/>
      <c r="J4207" s="94"/>
      <c r="K4207" s="94"/>
      <c r="L4207" s="200"/>
      <c r="M4207" s="70"/>
      <c r="N4207" s="182"/>
      <c r="O4207" s="181" t="str">
        <f t="shared" si="135"/>
        <v>1900-1</v>
      </c>
      <c r="P4207" s="181">
        <f t="shared" si="134"/>
        <v>0</v>
      </c>
      <c r="W4207" s="216"/>
      <c r="X4207" s="215"/>
      <c r="Y4207" s="184"/>
    </row>
    <row r="4208" spans="1:25">
      <c r="A4208" s="92"/>
      <c r="B4208" s="27"/>
      <c r="C4208" s="85"/>
      <c r="D4208" s="85"/>
      <c r="E4208" s="85"/>
      <c r="F4208" s="85"/>
      <c r="G4208" s="309"/>
      <c r="H4208" s="316"/>
      <c r="I4208" s="102"/>
      <c r="J4208" s="94"/>
      <c r="K4208" s="94"/>
      <c r="L4208" s="200"/>
      <c r="M4208" s="70"/>
      <c r="N4208" s="182"/>
      <c r="O4208" s="181" t="str">
        <f t="shared" si="135"/>
        <v>1900-1</v>
      </c>
      <c r="P4208" s="181">
        <f t="shared" si="134"/>
        <v>0</v>
      </c>
      <c r="W4208" s="216"/>
      <c r="X4208" s="215"/>
      <c r="Y4208" s="184"/>
    </row>
    <row r="4209" spans="1:25">
      <c r="A4209" s="92"/>
      <c r="B4209" s="27"/>
      <c r="C4209" s="85"/>
      <c r="D4209" s="85"/>
      <c r="E4209" s="85"/>
      <c r="F4209" s="85"/>
      <c r="G4209" s="309"/>
      <c r="H4209" s="316"/>
      <c r="I4209" s="102"/>
      <c r="J4209" s="94"/>
      <c r="K4209" s="94"/>
      <c r="L4209" s="200"/>
      <c r="M4209" s="70"/>
      <c r="N4209" s="182"/>
      <c r="O4209" s="181" t="str">
        <f t="shared" si="135"/>
        <v>1900-1</v>
      </c>
      <c r="P4209" s="181">
        <f t="shared" si="134"/>
        <v>0</v>
      </c>
      <c r="W4209" s="216"/>
      <c r="X4209" s="215"/>
      <c r="Y4209" s="184"/>
    </row>
    <row r="4210" spans="1:25">
      <c r="A4210" s="92"/>
      <c r="B4210" s="27"/>
      <c r="C4210" s="85"/>
      <c r="D4210" s="85"/>
      <c r="E4210" s="85"/>
      <c r="F4210" s="85"/>
      <c r="G4210" s="309"/>
      <c r="H4210" s="316"/>
      <c r="I4210" s="102"/>
      <c r="J4210" s="94"/>
      <c r="K4210" s="94"/>
      <c r="L4210" s="200"/>
      <c r="M4210" s="70"/>
      <c r="N4210" s="182"/>
      <c r="O4210" s="181" t="str">
        <f t="shared" si="135"/>
        <v>1900-1</v>
      </c>
      <c r="P4210" s="181">
        <f t="shared" si="134"/>
        <v>0</v>
      </c>
      <c r="W4210" s="216"/>
      <c r="X4210" s="215"/>
      <c r="Y4210" s="184"/>
    </row>
    <row r="4211" spans="1:25">
      <c r="A4211" s="92"/>
      <c r="B4211" s="27"/>
      <c r="C4211" s="85"/>
      <c r="D4211" s="85"/>
      <c r="E4211" s="85"/>
      <c r="F4211" s="85"/>
      <c r="G4211" s="309"/>
      <c r="H4211" s="316"/>
      <c r="I4211" s="102"/>
      <c r="J4211" s="94"/>
      <c r="K4211" s="94"/>
      <c r="L4211" s="200"/>
      <c r="M4211" s="70"/>
      <c r="N4211" s="182"/>
      <c r="O4211" s="181" t="str">
        <f t="shared" si="135"/>
        <v>1900-1</v>
      </c>
      <c r="P4211" s="181">
        <f t="shared" si="134"/>
        <v>0</v>
      </c>
      <c r="W4211" s="216"/>
      <c r="X4211" s="215"/>
      <c r="Y4211" s="184"/>
    </row>
    <row r="4212" spans="1:25">
      <c r="A4212" s="92"/>
      <c r="B4212" s="27"/>
      <c r="C4212" s="85"/>
      <c r="D4212" s="85"/>
      <c r="E4212" s="85"/>
      <c r="F4212" s="85"/>
      <c r="G4212" s="309"/>
      <c r="H4212" s="316"/>
      <c r="I4212" s="102"/>
      <c r="J4212" s="94"/>
      <c r="K4212" s="94"/>
      <c r="L4212" s="200"/>
      <c r="M4212" s="70"/>
      <c r="N4212" s="182"/>
      <c r="O4212" s="181" t="str">
        <f t="shared" si="135"/>
        <v>1900-1</v>
      </c>
      <c r="P4212" s="181">
        <f t="shared" si="134"/>
        <v>0</v>
      </c>
      <c r="W4212" s="216"/>
      <c r="X4212" s="215"/>
      <c r="Y4212" s="184"/>
    </row>
    <row r="4213" spans="1:25">
      <c r="A4213" s="92"/>
      <c r="B4213" s="27"/>
      <c r="C4213" s="85"/>
      <c r="D4213" s="85"/>
      <c r="E4213" s="85"/>
      <c r="F4213" s="85"/>
      <c r="G4213" s="309"/>
      <c r="H4213" s="316"/>
      <c r="I4213" s="102"/>
      <c r="J4213" s="94"/>
      <c r="K4213" s="94"/>
      <c r="L4213" s="200"/>
      <c r="M4213" s="70"/>
      <c r="N4213" s="182"/>
      <c r="O4213" s="181" t="str">
        <f t="shared" si="135"/>
        <v>1900-1</v>
      </c>
      <c r="P4213" s="181">
        <f t="shared" si="134"/>
        <v>0</v>
      </c>
      <c r="W4213" s="216"/>
      <c r="X4213" s="215"/>
      <c r="Y4213" s="184"/>
    </row>
    <row r="4214" spans="1:25">
      <c r="A4214" s="92"/>
      <c r="B4214" s="27"/>
      <c r="C4214" s="85"/>
      <c r="D4214" s="85"/>
      <c r="E4214" s="85"/>
      <c r="F4214" s="85"/>
      <c r="G4214" s="309"/>
      <c r="H4214" s="316"/>
      <c r="I4214" s="102"/>
      <c r="J4214" s="94"/>
      <c r="K4214" s="94"/>
      <c r="L4214" s="200"/>
      <c r="M4214" s="70"/>
      <c r="N4214" s="182"/>
      <c r="O4214" s="181" t="str">
        <f t="shared" si="135"/>
        <v>1900-1</v>
      </c>
      <c r="P4214" s="181">
        <f t="shared" si="134"/>
        <v>0</v>
      </c>
      <c r="W4214" s="216"/>
      <c r="X4214" s="215"/>
      <c r="Y4214" s="184"/>
    </row>
    <row r="4215" spans="1:25">
      <c r="A4215" s="92"/>
      <c r="B4215" s="27"/>
      <c r="C4215" s="85"/>
      <c r="D4215" s="85"/>
      <c r="E4215" s="85"/>
      <c r="F4215" s="85"/>
      <c r="G4215" s="309"/>
      <c r="H4215" s="316"/>
      <c r="I4215" s="102"/>
      <c r="J4215" s="94"/>
      <c r="K4215" s="94"/>
      <c r="L4215" s="200"/>
      <c r="M4215" s="70"/>
      <c r="N4215" s="182"/>
      <c r="O4215" s="181" t="str">
        <f t="shared" si="135"/>
        <v>1900-1</v>
      </c>
      <c r="P4215" s="181">
        <f t="shared" si="134"/>
        <v>0</v>
      </c>
      <c r="W4215" s="216"/>
      <c r="X4215" s="215"/>
      <c r="Y4215" s="184"/>
    </row>
    <row r="4216" spans="1:25">
      <c r="A4216" s="92"/>
      <c r="B4216" s="27"/>
      <c r="C4216" s="85"/>
      <c r="D4216" s="85"/>
      <c r="E4216" s="85"/>
      <c r="F4216" s="85"/>
      <c r="G4216" s="309"/>
      <c r="H4216" s="316"/>
      <c r="I4216" s="102"/>
      <c r="J4216" s="94"/>
      <c r="K4216" s="94"/>
      <c r="L4216" s="200"/>
      <c r="M4216" s="70"/>
      <c r="N4216" s="182"/>
      <c r="O4216" s="181" t="str">
        <f t="shared" si="135"/>
        <v>1900-1</v>
      </c>
      <c r="P4216" s="181">
        <f t="shared" si="134"/>
        <v>0</v>
      </c>
      <c r="W4216" s="216"/>
      <c r="X4216" s="215"/>
      <c r="Y4216" s="184"/>
    </row>
    <row r="4217" spans="1:25">
      <c r="A4217" s="92"/>
      <c r="B4217" s="27"/>
      <c r="C4217" s="85"/>
      <c r="D4217" s="85"/>
      <c r="E4217" s="85"/>
      <c r="F4217" s="85"/>
      <c r="G4217" s="309"/>
      <c r="H4217" s="316"/>
      <c r="I4217" s="102"/>
      <c r="J4217" s="94"/>
      <c r="K4217" s="94"/>
      <c r="L4217" s="200"/>
      <c r="M4217" s="70"/>
      <c r="N4217" s="182"/>
      <c r="O4217" s="181" t="str">
        <f t="shared" si="135"/>
        <v>1900-1</v>
      </c>
      <c r="P4217" s="181">
        <f t="shared" si="134"/>
        <v>0</v>
      </c>
      <c r="W4217" s="216"/>
      <c r="X4217" s="215"/>
      <c r="Y4217" s="184"/>
    </row>
    <row r="4218" spans="1:25">
      <c r="A4218" s="92"/>
      <c r="B4218" s="27"/>
      <c r="C4218" s="85"/>
      <c r="D4218" s="85"/>
      <c r="E4218" s="85"/>
      <c r="F4218" s="85"/>
      <c r="G4218" s="309"/>
      <c r="H4218" s="316"/>
      <c r="I4218" s="102"/>
      <c r="J4218" s="94"/>
      <c r="K4218" s="94"/>
      <c r="L4218" s="200"/>
      <c r="M4218" s="70"/>
      <c r="N4218" s="182"/>
      <c r="O4218" s="181" t="str">
        <f t="shared" si="135"/>
        <v>1900-1</v>
      </c>
      <c r="P4218" s="181">
        <f t="shared" si="134"/>
        <v>0</v>
      </c>
      <c r="W4218" s="216"/>
      <c r="X4218" s="215"/>
      <c r="Y4218" s="184"/>
    </row>
    <row r="4219" spans="1:25">
      <c r="A4219" s="92"/>
      <c r="B4219" s="27"/>
      <c r="C4219" s="85"/>
      <c r="D4219" s="85"/>
      <c r="E4219" s="85"/>
      <c r="F4219" s="85"/>
      <c r="G4219" s="309"/>
      <c r="H4219" s="316"/>
      <c r="I4219" s="102"/>
      <c r="J4219" s="94"/>
      <c r="K4219" s="94"/>
      <c r="L4219" s="200"/>
      <c r="M4219" s="70"/>
      <c r="N4219" s="182"/>
      <c r="O4219" s="181" t="str">
        <f t="shared" si="135"/>
        <v>1900-1</v>
      </c>
      <c r="P4219" s="181">
        <f t="shared" si="134"/>
        <v>0</v>
      </c>
      <c r="W4219" s="216"/>
      <c r="X4219" s="215"/>
      <c r="Y4219" s="184"/>
    </row>
    <row r="4220" spans="1:25">
      <c r="A4220" s="92"/>
      <c r="B4220" s="27"/>
      <c r="C4220" s="85"/>
      <c r="D4220" s="85"/>
      <c r="E4220" s="85"/>
      <c r="F4220" s="85"/>
      <c r="G4220" s="309"/>
      <c r="H4220" s="316"/>
      <c r="I4220" s="102"/>
      <c r="J4220" s="94"/>
      <c r="K4220" s="94"/>
      <c r="L4220" s="200"/>
      <c r="M4220" s="70"/>
      <c r="N4220" s="182"/>
      <c r="O4220" s="181" t="str">
        <f t="shared" si="135"/>
        <v>1900-1</v>
      </c>
      <c r="P4220" s="181">
        <f t="shared" si="134"/>
        <v>0</v>
      </c>
      <c r="W4220" s="216"/>
      <c r="X4220" s="215"/>
      <c r="Y4220" s="184"/>
    </row>
    <row r="4221" spans="1:25">
      <c r="A4221" s="92"/>
      <c r="B4221" s="27"/>
      <c r="C4221" s="85"/>
      <c r="D4221" s="85"/>
      <c r="E4221" s="85"/>
      <c r="F4221" s="85"/>
      <c r="G4221" s="309"/>
      <c r="H4221" s="316"/>
      <c r="I4221" s="102"/>
      <c r="J4221" s="94"/>
      <c r="K4221" s="94"/>
      <c r="L4221" s="200"/>
      <c r="M4221" s="70"/>
      <c r="N4221" s="182"/>
      <c r="O4221" s="181" t="str">
        <f t="shared" si="135"/>
        <v>1900-1</v>
      </c>
      <c r="P4221" s="181">
        <f t="shared" si="134"/>
        <v>0</v>
      </c>
      <c r="W4221" s="216"/>
      <c r="X4221" s="215"/>
      <c r="Y4221" s="184"/>
    </row>
    <row r="4222" spans="1:25">
      <c r="A4222" s="92"/>
      <c r="B4222" s="27"/>
      <c r="C4222" s="85"/>
      <c r="D4222" s="85"/>
      <c r="E4222" s="85"/>
      <c r="F4222" s="85"/>
      <c r="G4222" s="309"/>
      <c r="H4222" s="316"/>
      <c r="I4222" s="102"/>
      <c r="J4222" s="94"/>
      <c r="K4222" s="94"/>
      <c r="L4222" s="200"/>
      <c r="M4222" s="70"/>
      <c r="N4222" s="182"/>
      <c r="O4222" s="181" t="str">
        <f t="shared" si="135"/>
        <v>1900-1</v>
      </c>
      <c r="P4222" s="181">
        <f t="shared" si="134"/>
        <v>0</v>
      </c>
      <c r="W4222" s="216"/>
      <c r="X4222" s="215"/>
      <c r="Y4222" s="184"/>
    </row>
    <row r="4223" spans="1:25">
      <c r="A4223" s="92"/>
      <c r="B4223" s="27"/>
      <c r="C4223" s="85"/>
      <c r="D4223" s="85"/>
      <c r="E4223" s="85"/>
      <c r="F4223" s="85"/>
      <c r="G4223" s="309"/>
      <c r="H4223" s="316"/>
      <c r="I4223" s="102"/>
      <c r="J4223" s="94"/>
      <c r="K4223" s="94"/>
      <c r="L4223" s="200"/>
      <c r="M4223" s="70"/>
      <c r="N4223" s="182"/>
      <c r="O4223" s="181" t="str">
        <f t="shared" si="135"/>
        <v>1900-1</v>
      </c>
      <c r="P4223" s="181">
        <f t="shared" si="134"/>
        <v>0</v>
      </c>
      <c r="W4223" s="216"/>
      <c r="X4223" s="215"/>
      <c r="Y4223" s="184"/>
    </row>
    <row r="4224" spans="1:25">
      <c r="A4224" s="92"/>
      <c r="B4224" s="27"/>
      <c r="C4224" s="85"/>
      <c r="D4224" s="85"/>
      <c r="E4224" s="85"/>
      <c r="F4224" s="85"/>
      <c r="G4224" s="309"/>
      <c r="H4224" s="316"/>
      <c r="I4224" s="102"/>
      <c r="J4224" s="94"/>
      <c r="K4224" s="94"/>
      <c r="L4224" s="200"/>
      <c r="M4224" s="70"/>
      <c r="N4224" s="182"/>
      <c r="O4224" s="181" t="str">
        <f t="shared" si="135"/>
        <v>1900-1</v>
      </c>
      <c r="P4224" s="181">
        <f t="shared" si="134"/>
        <v>0</v>
      </c>
      <c r="W4224" s="216"/>
      <c r="X4224" s="215"/>
      <c r="Y4224" s="184"/>
    </row>
    <row r="4225" spans="1:25">
      <c r="A4225" s="92"/>
      <c r="B4225" s="27"/>
      <c r="C4225" s="85"/>
      <c r="D4225" s="85"/>
      <c r="E4225" s="85"/>
      <c r="F4225" s="85"/>
      <c r="G4225" s="309"/>
      <c r="H4225" s="316"/>
      <c r="I4225" s="102"/>
      <c r="J4225" s="94"/>
      <c r="K4225" s="94"/>
      <c r="L4225" s="200"/>
      <c r="M4225" s="70"/>
      <c r="N4225" s="182"/>
      <c r="O4225" s="181" t="str">
        <f t="shared" si="135"/>
        <v>1900-1</v>
      </c>
      <c r="P4225" s="181">
        <f t="shared" si="134"/>
        <v>0</v>
      </c>
      <c r="W4225" s="216"/>
      <c r="X4225" s="215"/>
      <c r="Y4225" s="184"/>
    </row>
    <row r="4226" spans="1:25">
      <c r="A4226" s="92"/>
      <c r="B4226" s="27"/>
      <c r="C4226" s="85"/>
      <c r="D4226" s="85"/>
      <c r="E4226" s="85"/>
      <c r="F4226" s="85"/>
      <c r="G4226" s="309"/>
      <c r="H4226" s="316"/>
      <c r="I4226" s="102"/>
      <c r="J4226" s="94"/>
      <c r="K4226" s="94"/>
      <c r="L4226" s="200"/>
      <c r="M4226" s="70"/>
      <c r="N4226" s="182"/>
      <c r="O4226" s="181" t="str">
        <f t="shared" si="135"/>
        <v>1900-1</v>
      </c>
      <c r="P4226" s="181">
        <f t="shared" si="134"/>
        <v>0</v>
      </c>
      <c r="W4226" s="216"/>
      <c r="X4226" s="215"/>
      <c r="Y4226" s="184"/>
    </row>
    <row r="4227" spans="1:25">
      <c r="A4227" s="92"/>
      <c r="B4227" s="27"/>
      <c r="C4227" s="85"/>
      <c r="D4227" s="85"/>
      <c r="E4227" s="85"/>
      <c r="F4227" s="85"/>
      <c r="G4227" s="309"/>
      <c r="H4227" s="316"/>
      <c r="I4227" s="102"/>
      <c r="J4227" s="94"/>
      <c r="K4227" s="94"/>
      <c r="L4227" s="200"/>
      <c r="M4227" s="70"/>
      <c r="N4227" s="182"/>
      <c r="O4227" s="181" t="str">
        <f t="shared" si="135"/>
        <v>1900-1</v>
      </c>
      <c r="P4227" s="181">
        <f t="shared" ref="P4227:P4290" si="136">N4227*H4227</f>
        <v>0</v>
      </c>
      <c r="W4227" s="216"/>
      <c r="X4227" s="215"/>
      <c r="Y4227" s="184"/>
    </row>
    <row r="4228" spans="1:25">
      <c r="A4228" s="92"/>
      <c r="B4228" s="27"/>
      <c r="C4228" s="85"/>
      <c r="D4228" s="85"/>
      <c r="E4228" s="85"/>
      <c r="F4228" s="85"/>
      <c r="G4228" s="309"/>
      <c r="H4228" s="316"/>
      <c r="I4228" s="102"/>
      <c r="J4228" s="94"/>
      <c r="K4228" s="94"/>
      <c r="L4228" s="200"/>
      <c r="M4228" s="70"/>
      <c r="N4228" s="182"/>
      <c r="O4228" s="181" t="str">
        <f t="shared" si="135"/>
        <v>1900-1</v>
      </c>
      <c r="P4228" s="181">
        <f t="shared" si="136"/>
        <v>0</v>
      </c>
      <c r="W4228" s="216"/>
      <c r="X4228" s="215"/>
      <c r="Y4228" s="184"/>
    </row>
    <row r="4229" spans="1:25">
      <c r="A4229" s="92"/>
      <c r="B4229" s="27"/>
      <c r="C4229" s="85"/>
      <c r="D4229" s="85"/>
      <c r="E4229" s="85"/>
      <c r="F4229" s="85"/>
      <c r="G4229" s="309"/>
      <c r="H4229" s="316"/>
      <c r="I4229" s="102"/>
      <c r="J4229" s="94"/>
      <c r="K4229" s="94"/>
      <c r="L4229" s="200"/>
      <c r="M4229" s="70"/>
      <c r="N4229" s="182"/>
      <c r="O4229" s="181" t="str">
        <f t="shared" si="135"/>
        <v>1900-1</v>
      </c>
      <c r="P4229" s="181">
        <f t="shared" si="136"/>
        <v>0</v>
      </c>
      <c r="W4229" s="216"/>
      <c r="X4229" s="215"/>
      <c r="Y4229" s="184"/>
    </row>
    <row r="4230" spans="1:25">
      <c r="A4230" s="92"/>
      <c r="B4230" s="27"/>
      <c r="C4230" s="85"/>
      <c r="D4230" s="85"/>
      <c r="E4230" s="85"/>
      <c r="F4230" s="85"/>
      <c r="G4230" s="309"/>
      <c r="H4230" s="316"/>
      <c r="I4230" s="102"/>
      <c r="J4230" s="94"/>
      <c r="K4230" s="94"/>
      <c r="L4230" s="200"/>
      <c r="M4230" s="70"/>
      <c r="N4230" s="182"/>
      <c r="O4230" s="181" t="str">
        <f t="shared" si="135"/>
        <v>1900-1</v>
      </c>
      <c r="P4230" s="181">
        <f t="shared" si="136"/>
        <v>0</v>
      </c>
      <c r="W4230" s="216"/>
      <c r="X4230" s="215"/>
      <c r="Y4230" s="184"/>
    </row>
    <row r="4231" spans="1:25">
      <c r="A4231" s="92"/>
      <c r="B4231" s="27"/>
      <c r="C4231" s="85"/>
      <c r="D4231" s="85"/>
      <c r="E4231" s="85"/>
      <c r="F4231" s="85"/>
      <c r="G4231" s="309"/>
      <c r="H4231" s="316"/>
      <c r="I4231" s="102"/>
      <c r="J4231" s="94"/>
      <c r="K4231" s="94"/>
      <c r="L4231" s="200"/>
      <c r="M4231" s="70"/>
      <c r="N4231" s="182"/>
      <c r="O4231" s="181" t="str">
        <f t="shared" si="135"/>
        <v>1900-1</v>
      </c>
      <c r="P4231" s="181">
        <f t="shared" si="136"/>
        <v>0</v>
      </c>
      <c r="W4231" s="216"/>
      <c r="X4231" s="215"/>
      <c r="Y4231" s="184"/>
    </row>
    <row r="4232" spans="1:25">
      <c r="A4232" s="92"/>
      <c r="B4232" s="27"/>
      <c r="C4232" s="85"/>
      <c r="D4232" s="85"/>
      <c r="E4232" s="85"/>
      <c r="F4232" s="85"/>
      <c r="G4232" s="309"/>
      <c r="H4232" s="316"/>
      <c r="I4232" s="102"/>
      <c r="J4232" s="94"/>
      <c r="K4232" s="94"/>
      <c r="L4232" s="200"/>
      <c r="M4232" s="70"/>
      <c r="N4232" s="182"/>
      <c r="O4232" s="181" t="str">
        <f t="shared" si="135"/>
        <v>1900-1</v>
      </c>
      <c r="P4232" s="181">
        <f t="shared" si="136"/>
        <v>0</v>
      </c>
      <c r="W4232" s="216"/>
      <c r="X4232" s="215"/>
      <c r="Y4232" s="184"/>
    </row>
    <row r="4233" spans="1:25">
      <c r="A4233" s="92"/>
      <c r="B4233" s="27"/>
      <c r="C4233" s="85"/>
      <c r="D4233" s="85"/>
      <c r="E4233" s="85"/>
      <c r="F4233" s="85"/>
      <c r="G4233" s="309"/>
      <c r="H4233" s="316"/>
      <c r="I4233" s="102"/>
      <c r="J4233" s="94"/>
      <c r="K4233" s="94"/>
      <c r="L4233" s="200"/>
      <c r="M4233" s="70"/>
      <c r="N4233" s="182"/>
      <c r="O4233" s="181" t="str">
        <f t="shared" si="135"/>
        <v>1900-1</v>
      </c>
      <c r="P4233" s="181">
        <f t="shared" si="136"/>
        <v>0</v>
      </c>
      <c r="W4233" s="216"/>
      <c r="X4233" s="215"/>
      <c r="Y4233" s="184"/>
    </row>
    <row r="4234" spans="1:25">
      <c r="A4234" s="92"/>
      <c r="B4234" s="27"/>
      <c r="C4234" s="85"/>
      <c r="D4234" s="85"/>
      <c r="E4234" s="85"/>
      <c r="F4234" s="85"/>
      <c r="G4234" s="309"/>
      <c r="H4234" s="316"/>
      <c r="I4234" s="102"/>
      <c r="J4234" s="94"/>
      <c r="K4234" s="94"/>
      <c r="L4234" s="200"/>
      <c r="M4234" s="70"/>
      <c r="N4234" s="182"/>
      <c r="O4234" s="181" t="str">
        <f t="shared" si="135"/>
        <v>1900-1</v>
      </c>
      <c r="P4234" s="181">
        <f t="shared" si="136"/>
        <v>0</v>
      </c>
      <c r="W4234" s="216"/>
      <c r="X4234" s="215"/>
      <c r="Y4234" s="184"/>
    </row>
    <row r="4235" spans="1:25">
      <c r="A4235" s="92"/>
      <c r="B4235" s="27"/>
      <c r="C4235" s="85"/>
      <c r="D4235" s="85"/>
      <c r="E4235" s="85"/>
      <c r="F4235" s="85"/>
      <c r="G4235" s="309"/>
      <c r="H4235" s="316"/>
      <c r="I4235" s="102"/>
      <c r="J4235" s="94"/>
      <c r="K4235" s="94"/>
      <c r="L4235" s="200"/>
      <c r="M4235" s="70"/>
      <c r="N4235" s="182"/>
      <c r="O4235" s="181" t="str">
        <f t="shared" si="135"/>
        <v>1900-1</v>
      </c>
      <c r="P4235" s="181">
        <f t="shared" si="136"/>
        <v>0</v>
      </c>
      <c r="W4235" s="216"/>
      <c r="X4235" s="215"/>
      <c r="Y4235" s="184"/>
    </row>
    <row r="4236" spans="1:25">
      <c r="A4236" s="92"/>
      <c r="B4236" s="27"/>
      <c r="C4236" s="85"/>
      <c r="D4236" s="85"/>
      <c r="E4236" s="85"/>
      <c r="F4236" s="85"/>
      <c r="G4236" s="309"/>
      <c r="H4236" s="316"/>
      <c r="I4236" s="102"/>
      <c r="J4236" s="94"/>
      <c r="K4236" s="94"/>
      <c r="L4236" s="200"/>
      <c r="M4236" s="70"/>
      <c r="N4236" s="182"/>
      <c r="O4236" s="181" t="str">
        <f t="shared" si="135"/>
        <v>1900-1</v>
      </c>
      <c r="P4236" s="181">
        <f t="shared" si="136"/>
        <v>0</v>
      </c>
      <c r="W4236" s="216"/>
      <c r="X4236" s="215"/>
      <c r="Y4236" s="184"/>
    </row>
    <row r="4237" spans="1:25">
      <c r="A4237" s="92"/>
      <c r="B4237" s="27"/>
      <c r="C4237" s="85"/>
      <c r="D4237" s="85"/>
      <c r="E4237" s="85"/>
      <c r="F4237" s="85"/>
      <c r="G4237" s="309"/>
      <c r="H4237" s="316"/>
      <c r="I4237" s="102"/>
      <c r="J4237" s="94"/>
      <c r="K4237" s="94"/>
      <c r="L4237" s="200"/>
      <c r="M4237" s="70"/>
      <c r="N4237" s="182"/>
      <c r="O4237" s="181" t="str">
        <f t="shared" si="135"/>
        <v>1900-1</v>
      </c>
      <c r="P4237" s="181">
        <f t="shared" si="136"/>
        <v>0</v>
      </c>
      <c r="W4237" s="216"/>
      <c r="X4237" s="215"/>
      <c r="Y4237" s="184"/>
    </row>
    <row r="4238" spans="1:25">
      <c r="A4238" s="92"/>
      <c r="B4238" s="27"/>
      <c r="C4238" s="85"/>
      <c r="D4238" s="85"/>
      <c r="E4238" s="85"/>
      <c r="F4238" s="85"/>
      <c r="G4238" s="309"/>
      <c r="H4238" s="316"/>
      <c r="I4238" s="102"/>
      <c r="J4238" s="94"/>
      <c r="K4238" s="94"/>
      <c r="L4238" s="200"/>
      <c r="M4238" s="70"/>
      <c r="N4238" s="182"/>
      <c r="O4238" s="181" t="str">
        <f t="shared" si="135"/>
        <v>1900-1</v>
      </c>
      <c r="P4238" s="181">
        <f t="shared" si="136"/>
        <v>0</v>
      </c>
      <c r="W4238" s="216"/>
      <c r="X4238" s="215"/>
      <c r="Y4238" s="184"/>
    </row>
    <row r="4239" spans="1:25">
      <c r="A4239" s="92"/>
      <c r="B4239" s="27"/>
      <c r="C4239" s="85"/>
      <c r="D4239" s="85"/>
      <c r="E4239" s="85"/>
      <c r="F4239" s="85"/>
      <c r="G4239" s="309"/>
      <c r="H4239" s="316"/>
      <c r="I4239" s="102"/>
      <c r="J4239" s="94"/>
      <c r="K4239" s="94"/>
      <c r="L4239" s="200"/>
      <c r="M4239" s="70"/>
      <c r="N4239" s="182"/>
      <c r="O4239" s="181" t="str">
        <f t="shared" si="135"/>
        <v>1900-1</v>
      </c>
      <c r="P4239" s="181">
        <f t="shared" si="136"/>
        <v>0</v>
      </c>
      <c r="W4239" s="216"/>
      <c r="X4239" s="215"/>
      <c r="Y4239" s="184"/>
    </row>
    <row r="4240" spans="1:25">
      <c r="A4240" s="92"/>
      <c r="B4240" s="27"/>
      <c r="C4240" s="85"/>
      <c r="D4240" s="85"/>
      <c r="E4240" s="85"/>
      <c r="F4240" s="85"/>
      <c r="G4240" s="309"/>
      <c r="H4240" s="316"/>
      <c r="I4240" s="102"/>
      <c r="J4240" s="94"/>
      <c r="K4240" s="94"/>
      <c r="L4240" s="200"/>
      <c r="M4240" s="70"/>
      <c r="N4240" s="182"/>
      <c r="O4240" s="181" t="str">
        <f t="shared" si="135"/>
        <v>1900-1</v>
      </c>
      <c r="P4240" s="181">
        <f t="shared" si="136"/>
        <v>0</v>
      </c>
      <c r="W4240" s="216"/>
      <c r="X4240" s="215"/>
      <c r="Y4240" s="184"/>
    </row>
    <row r="4241" spans="1:25">
      <c r="A4241" s="92"/>
      <c r="B4241" s="27"/>
      <c r="C4241" s="85"/>
      <c r="D4241" s="85"/>
      <c r="E4241" s="85"/>
      <c r="F4241" s="85"/>
      <c r="G4241" s="309"/>
      <c r="H4241" s="316"/>
      <c r="I4241" s="102"/>
      <c r="J4241" s="94"/>
      <c r="K4241" s="94"/>
      <c r="L4241" s="200"/>
      <c r="M4241" s="70"/>
      <c r="N4241" s="182"/>
      <c r="O4241" s="181" t="str">
        <f t="shared" si="135"/>
        <v>1900-1</v>
      </c>
      <c r="P4241" s="181">
        <f t="shared" si="136"/>
        <v>0</v>
      </c>
      <c r="W4241" s="216"/>
      <c r="X4241" s="215"/>
      <c r="Y4241" s="184"/>
    </row>
    <row r="4242" spans="1:25">
      <c r="A4242" s="92"/>
      <c r="B4242" s="27"/>
      <c r="C4242" s="85"/>
      <c r="D4242" s="85"/>
      <c r="E4242" s="85"/>
      <c r="F4242" s="85"/>
      <c r="G4242" s="309"/>
      <c r="H4242" s="316"/>
      <c r="I4242" s="102"/>
      <c r="J4242" s="94"/>
      <c r="K4242" s="94"/>
      <c r="L4242" s="200"/>
      <c r="M4242" s="70"/>
      <c r="N4242" s="182"/>
      <c r="O4242" s="181" t="str">
        <f t="shared" si="135"/>
        <v>1900-1</v>
      </c>
      <c r="P4242" s="181">
        <f t="shared" si="136"/>
        <v>0</v>
      </c>
      <c r="W4242" s="216"/>
      <c r="X4242" s="215"/>
      <c r="Y4242" s="184"/>
    </row>
    <row r="4243" spans="1:25">
      <c r="A4243" s="92"/>
      <c r="B4243" s="27"/>
      <c r="C4243" s="85"/>
      <c r="D4243" s="85"/>
      <c r="E4243" s="85"/>
      <c r="F4243" s="85"/>
      <c r="G4243" s="309"/>
      <c r="H4243" s="316"/>
      <c r="I4243" s="102"/>
      <c r="J4243" s="94"/>
      <c r="K4243" s="94"/>
      <c r="L4243" s="200"/>
      <c r="M4243" s="70"/>
      <c r="N4243" s="182"/>
      <c r="O4243" s="181" t="str">
        <f t="shared" si="135"/>
        <v>1900-1</v>
      </c>
      <c r="P4243" s="181">
        <f t="shared" si="136"/>
        <v>0</v>
      </c>
      <c r="W4243" s="216"/>
      <c r="X4243" s="215"/>
      <c r="Y4243" s="184"/>
    </row>
    <row r="4244" spans="1:25">
      <c r="A4244" s="92"/>
      <c r="B4244" s="27"/>
      <c r="C4244" s="85"/>
      <c r="D4244" s="85"/>
      <c r="E4244" s="85"/>
      <c r="F4244" s="85"/>
      <c r="G4244" s="309"/>
      <c r="H4244" s="316"/>
      <c r="I4244" s="102"/>
      <c r="J4244" s="94"/>
      <c r="K4244" s="94"/>
      <c r="L4244" s="200"/>
      <c r="M4244" s="70"/>
      <c r="N4244" s="182"/>
      <c r="O4244" s="181" t="str">
        <f t="shared" si="135"/>
        <v>1900-1</v>
      </c>
      <c r="P4244" s="181">
        <f t="shared" si="136"/>
        <v>0</v>
      </c>
      <c r="W4244" s="216"/>
      <c r="X4244" s="215"/>
      <c r="Y4244" s="184"/>
    </row>
    <row r="4245" spans="1:25">
      <c r="A4245" s="92"/>
      <c r="B4245" s="27"/>
      <c r="C4245" s="85"/>
      <c r="D4245" s="85"/>
      <c r="E4245" s="85"/>
      <c r="F4245" s="85"/>
      <c r="G4245" s="309"/>
      <c r="H4245" s="316"/>
      <c r="I4245" s="102"/>
      <c r="J4245" s="94"/>
      <c r="K4245" s="94"/>
      <c r="L4245" s="200"/>
      <c r="M4245" s="70"/>
      <c r="N4245" s="182"/>
      <c r="O4245" s="181" t="str">
        <f t="shared" si="135"/>
        <v>1900-1</v>
      </c>
      <c r="P4245" s="181">
        <f t="shared" si="136"/>
        <v>0</v>
      </c>
      <c r="W4245" s="216"/>
      <c r="X4245" s="215"/>
      <c r="Y4245" s="184"/>
    </row>
    <row r="4246" spans="1:25">
      <c r="A4246" s="92"/>
      <c r="B4246" s="27"/>
      <c r="C4246" s="85"/>
      <c r="D4246" s="85"/>
      <c r="E4246" s="85"/>
      <c r="F4246" s="85"/>
      <c r="G4246" s="309"/>
      <c r="H4246" s="316"/>
      <c r="I4246" s="102"/>
      <c r="J4246" s="94"/>
      <c r="K4246" s="94"/>
      <c r="L4246" s="200"/>
      <c r="M4246" s="70"/>
      <c r="N4246" s="182"/>
      <c r="O4246" s="181" t="str">
        <f t="shared" si="135"/>
        <v>1900-1</v>
      </c>
      <c r="P4246" s="181">
        <f t="shared" si="136"/>
        <v>0</v>
      </c>
      <c r="W4246" s="216"/>
      <c r="X4246" s="215"/>
      <c r="Y4246" s="184"/>
    </row>
    <row r="4247" spans="1:25">
      <c r="A4247" s="92"/>
      <c r="B4247" s="27"/>
      <c r="C4247" s="85"/>
      <c r="D4247" s="85"/>
      <c r="E4247" s="85"/>
      <c r="F4247" s="85"/>
      <c r="G4247" s="309"/>
      <c r="H4247" s="316"/>
      <c r="I4247" s="102"/>
      <c r="J4247" s="94"/>
      <c r="K4247" s="94"/>
      <c r="L4247" s="200"/>
      <c r="M4247" s="70"/>
      <c r="N4247" s="182"/>
      <c r="O4247" s="181" t="str">
        <f t="shared" si="135"/>
        <v>1900-1</v>
      </c>
      <c r="P4247" s="181">
        <f t="shared" si="136"/>
        <v>0</v>
      </c>
      <c r="W4247" s="216"/>
      <c r="X4247" s="215"/>
      <c r="Y4247" s="184"/>
    </row>
    <row r="4248" spans="1:25">
      <c r="A4248" s="92"/>
      <c r="B4248" s="27"/>
      <c r="C4248" s="85"/>
      <c r="D4248" s="85"/>
      <c r="E4248" s="85"/>
      <c r="F4248" s="85"/>
      <c r="G4248" s="309"/>
      <c r="H4248" s="316"/>
      <c r="I4248" s="102"/>
      <c r="J4248" s="94"/>
      <c r="K4248" s="94"/>
      <c r="L4248" s="200"/>
      <c r="M4248" s="70"/>
      <c r="N4248" s="182"/>
      <c r="O4248" s="181" t="str">
        <f t="shared" si="135"/>
        <v>1900-1</v>
      </c>
      <c r="P4248" s="181">
        <f t="shared" si="136"/>
        <v>0</v>
      </c>
      <c r="W4248" s="216"/>
      <c r="X4248" s="215"/>
      <c r="Y4248" s="184"/>
    </row>
    <row r="4249" spans="1:25">
      <c r="A4249" s="92"/>
      <c r="B4249" s="27"/>
      <c r="C4249" s="85"/>
      <c r="D4249" s="85"/>
      <c r="E4249" s="85"/>
      <c r="F4249" s="85"/>
      <c r="G4249" s="309"/>
      <c r="H4249" s="316"/>
      <c r="I4249" s="102"/>
      <c r="J4249" s="94"/>
      <c r="K4249" s="94"/>
      <c r="L4249" s="200"/>
      <c r="M4249" s="70"/>
      <c r="N4249" s="182"/>
      <c r="O4249" s="181" t="str">
        <f t="shared" si="135"/>
        <v>1900-1</v>
      </c>
      <c r="P4249" s="181">
        <f t="shared" si="136"/>
        <v>0</v>
      </c>
      <c r="W4249" s="216"/>
      <c r="X4249" s="215"/>
      <c r="Y4249" s="184"/>
    </row>
    <row r="4250" spans="1:25">
      <c r="A4250" s="92"/>
      <c r="B4250" s="27"/>
      <c r="C4250" s="85"/>
      <c r="D4250" s="85"/>
      <c r="E4250" s="85"/>
      <c r="F4250" s="85"/>
      <c r="G4250" s="309"/>
      <c r="H4250" s="316"/>
      <c r="I4250" s="102"/>
      <c r="J4250" s="94"/>
      <c r="K4250" s="94"/>
      <c r="L4250" s="200"/>
      <c r="M4250" s="70"/>
      <c r="N4250" s="182"/>
      <c r="O4250" s="181" t="str">
        <f t="shared" si="135"/>
        <v>1900-1</v>
      </c>
      <c r="P4250" s="181">
        <f t="shared" si="136"/>
        <v>0</v>
      </c>
      <c r="W4250" s="216"/>
      <c r="X4250" s="215"/>
      <c r="Y4250" s="184"/>
    </row>
    <row r="4251" spans="1:25">
      <c r="A4251" s="92"/>
      <c r="B4251" s="27"/>
      <c r="C4251" s="85"/>
      <c r="D4251" s="85"/>
      <c r="E4251" s="85"/>
      <c r="F4251" s="85"/>
      <c r="G4251" s="309"/>
      <c r="H4251" s="316"/>
      <c r="I4251" s="102"/>
      <c r="J4251" s="94"/>
      <c r="K4251" s="94"/>
      <c r="L4251" s="200"/>
      <c r="M4251" s="70"/>
      <c r="N4251" s="182"/>
      <c r="O4251" s="181" t="str">
        <f t="shared" si="135"/>
        <v>1900-1</v>
      </c>
      <c r="P4251" s="181">
        <f t="shared" si="136"/>
        <v>0</v>
      </c>
      <c r="W4251" s="216"/>
      <c r="X4251" s="215"/>
      <c r="Y4251" s="184"/>
    </row>
    <row r="4252" spans="1:25">
      <c r="A4252" s="92"/>
      <c r="B4252" s="27"/>
      <c r="C4252" s="85"/>
      <c r="D4252" s="85"/>
      <c r="E4252" s="85"/>
      <c r="F4252" s="85"/>
      <c r="G4252" s="309"/>
      <c r="H4252" s="316"/>
      <c r="I4252" s="102"/>
      <c r="J4252" s="94"/>
      <c r="K4252" s="94"/>
      <c r="L4252" s="200"/>
      <c r="M4252" s="70"/>
      <c r="N4252" s="182"/>
      <c r="O4252" s="181" t="str">
        <f t="shared" si="135"/>
        <v>1900-1</v>
      </c>
      <c r="P4252" s="181">
        <f t="shared" si="136"/>
        <v>0</v>
      </c>
      <c r="W4252" s="216"/>
      <c r="X4252" s="215"/>
      <c r="Y4252" s="184"/>
    </row>
    <row r="4253" spans="1:25">
      <c r="A4253" s="92"/>
      <c r="B4253" s="27"/>
      <c r="C4253" s="85"/>
      <c r="D4253" s="85"/>
      <c r="E4253" s="85"/>
      <c r="F4253" s="85"/>
      <c r="G4253" s="309"/>
      <c r="H4253" s="316"/>
      <c r="I4253" s="102"/>
      <c r="J4253" s="94"/>
      <c r="K4253" s="94"/>
      <c r="L4253" s="200"/>
      <c r="M4253" s="70"/>
      <c r="N4253" s="182"/>
      <c r="O4253" s="181" t="str">
        <f t="shared" si="135"/>
        <v>1900-1</v>
      </c>
      <c r="P4253" s="181">
        <f t="shared" si="136"/>
        <v>0</v>
      </c>
      <c r="W4253" s="216"/>
      <c r="X4253" s="215"/>
      <c r="Y4253" s="184"/>
    </row>
    <row r="4254" spans="1:25">
      <c r="A4254" s="92"/>
      <c r="B4254" s="27"/>
      <c r="C4254" s="85"/>
      <c r="D4254" s="85"/>
      <c r="E4254" s="85"/>
      <c r="F4254" s="85"/>
      <c r="G4254" s="309"/>
      <c r="H4254" s="316"/>
      <c r="I4254" s="102"/>
      <c r="J4254" s="94"/>
      <c r="K4254" s="94"/>
      <c r="L4254" s="200"/>
      <c r="M4254" s="70"/>
      <c r="N4254" s="182"/>
      <c r="O4254" s="181" t="str">
        <f t="shared" si="135"/>
        <v>1900-1</v>
      </c>
      <c r="P4254" s="181">
        <f t="shared" si="136"/>
        <v>0</v>
      </c>
      <c r="W4254" s="216"/>
      <c r="X4254" s="215"/>
      <c r="Y4254" s="184"/>
    </row>
    <row r="4255" spans="1:25">
      <c r="A4255" s="92"/>
      <c r="B4255" s="27"/>
      <c r="C4255" s="85"/>
      <c r="D4255" s="85"/>
      <c r="E4255" s="85"/>
      <c r="F4255" s="85"/>
      <c r="G4255" s="309"/>
      <c r="H4255" s="316"/>
      <c r="I4255" s="102"/>
      <c r="J4255" s="94"/>
      <c r="K4255" s="94"/>
      <c r="L4255" s="200"/>
      <c r="M4255" s="70"/>
      <c r="N4255" s="182"/>
      <c r="O4255" s="181" t="str">
        <f t="shared" si="135"/>
        <v>1900-1</v>
      </c>
      <c r="P4255" s="181">
        <f t="shared" si="136"/>
        <v>0</v>
      </c>
      <c r="W4255" s="216"/>
      <c r="X4255" s="215"/>
      <c r="Y4255" s="184"/>
    </row>
    <row r="4256" spans="1:25">
      <c r="A4256" s="92"/>
      <c r="B4256" s="27"/>
      <c r="C4256" s="85"/>
      <c r="D4256" s="85"/>
      <c r="E4256" s="85"/>
      <c r="F4256" s="85"/>
      <c r="G4256" s="309"/>
      <c r="H4256" s="316"/>
      <c r="I4256" s="102"/>
      <c r="J4256" s="94"/>
      <c r="K4256" s="94"/>
      <c r="L4256" s="200"/>
      <c r="M4256" s="70"/>
      <c r="N4256" s="182"/>
      <c r="O4256" s="181" t="str">
        <f t="shared" si="135"/>
        <v>1900-1</v>
      </c>
      <c r="P4256" s="181">
        <f t="shared" si="136"/>
        <v>0</v>
      </c>
      <c r="W4256" s="216"/>
      <c r="X4256" s="215"/>
      <c r="Y4256" s="184"/>
    </row>
    <row r="4257" spans="1:25">
      <c r="A4257" s="92"/>
      <c r="B4257" s="27"/>
      <c r="C4257" s="85"/>
      <c r="D4257" s="85"/>
      <c r="E4257" s="85"/>
      <c r="F4257" s="85"/>
      <c r="G4257" s="309"/>
      <c r="H4257" s="316"/>
      <c r="I4257" s="102"/>
      <c r="J4257" s="94"/>
      <c r="K4257" s="94"/>
      <c r="L4257" s="200"/>
      <c r="M4257" s="70"/>
      <c r="N4257" s="182"/>
      <c r="O4257" s="181" t="str">
        <f t="shared" si="135"/>
        <v>1900-1</v>
      </c>
      <c r="P4257" s="181">
        <f t="shared" si="136"/>
        <v>0</v>
      </c>
      <c r="W4257" s="216"/>
      <c r="X4257" s="215"/>
      <c r="Y4257" s="184"/>
    </row>
    <row r="4258" spans="1:25">
      <c r="A4258" s="92"/>
      <c r="B4258" s="27"/>
      <c r="C4258" s="85"/>
      <c r="D4258" s="85"/>
      <c r="E4258" s="85"/>
      <c r="F4258" s="85"/>
      <c r="G4258" s="309"/>
      <c r="H4258" s="316"/>
      <c r="I4258" s="102"/>
      <c r="J4258" s="94"/>
      <c r="K4258" s="94"/>
      <c r="L4258" s="200"/>
      <c r="M4258" s="70"/>
      <c r="N4258" s="182"/>
      <c r="O4258" s="181" t="str">
        <f t="shared" si="135"/>
        <v>1900-1</v>
      </c>
      <c r="P4258" s="181">
        <f t="shared" si="136"/>
        <v>0</v>
      </c>
      <c r="W4258" s="216"/>
      <c r="X4258" s="215"/>
      <c r="Y4258" s="184"/>
    </row>
    <row r="4259" spans="1:25">
      <c r="A4259" s="92"/>
      <c r="B4259" s="27"/>
      <c r="C4259" s="85"/>
      <c r="D4259" s="85"/>
      <c r="E4259" s="85"/>
      <c r="F4259" s="85"/>
      <c r="G4259" s="309"/>
      <c r="H4259" s="316"/>
      <c r="I4259" s="102"/>
      <c r="J4259" s="94"/>
      <c r="K4259" s="94"/>
      <c r="L4259" s="200"/>
      <c r="M4259" s="70"/>
      <c r="N4259" s="182"/>
      <c r="O4259" s="181" t="str">
        <f t="shared" si="135"/>
        <v>1900-1</v>
      </c>
      <c r="P4259" s="181">
        <f t="shared" si="136"/>
        <v>0</v>
      </c>
      <c r="W4259" s="216"/>
      <c r="X4259" s="215"/>
      <c r="Y4259" s="184"/>
    </row>
    <row r="4260" spans="1:25">
      <c r="A4260" s="92"/>
      <c r="B4260" s="27"/>
      <c r="C4260" s="85"/>
      <c r="D4260" s="85"/>
      <c r="E4260" s="85"/>
      <c r="F4260" s="85"/>
      <c r="G4260" s="309"/>
      <c r="H4260" s="316"/>
      <c r="I4260" s="102"/>
      <c r="J4260" s="94"/>
      <c r="K4260" s="94"/>
      <c r="L4260" s="200"/>
      <c r="M4260" s="70"/>
      <c r="N4260" s="182"/>
      <c r="O4260" s="181" t="str">
        <f t="shared" si="135"/>
        <v>1900-1</v>
      </c>
      <c r="P4260" s="181">
        <f t="shared" si="136"/>
        <v>0</v>
      </c>
      <c r="W4260" s="216"/>
      <c r="X4260" s="215"/>
      <c r="Y4260" s="184"/>
    </row>
    <row r="4261" spans="1:25">
      <c r="A4261" s="92"/>
      <c r="B4261" s="27"/>
      <c r="C4261" s="85"/>
      <c r="D4261" s="85"/>
      <c r="E4261" s="85"/>
      <c r="F4261" s="85"/>
      <c r="G4261" s="309"/>
      <c r="H4261" s="316"/>
      <c r="I4261" s="102"/>
      <c r="J4261" s="94"/>
      <c r="K4261" s="94"/>
      <c r="L4261" s="200"/>
      <c r="M4261" s="70"/>
      <c r="N4261" s="182"/>
      <c r="O4261" s="181" t="str">
        <f t="shared" si="135"/>
        <v>1900-1</v>
      </c>
      <c r="P4261" s="181">
        <f t="shared" si="136"/>
        <v>0</v>
      </c>
      <c r="W4261" s="216"/>
      <c r="X4261" s="215"/>
      <c r="Y4261" s="184"/>
    </row>
    <row r="4262" spans="1:25">
      <c r="A4262" s="92"/>
      <c r="B4262" s="27"/>
      <c r="C4262" s="85"/>
      <c r="D4262" s="85"/>
      <c r="E4262" s="85"/>
      <c r="F4262" s="85"/>
      <c r="G4262" s="309"/>
      <c r="H4262" s="316"/>
      <c r="I4262" s="102"/>
      <c r="J4262" s="94"/>
      <c r="K4262" s="94"/>
      <c r="L4262" s="200"/>
      <c r="M4262" s="70"/>
      <c r="N4262" s="182"/>
      <c r="O4262" s="181" t="str">
        <f t="shared" si="135"/>
        <v>1900-1</v>
      </c>
      <c r="P4262" s="181">
        <f t="shared" si="136"/>
        <v>0</v>
      </c>
      <c r="W4262" s="216"/>
      <c r="X4262" s="215"/>
      <c r="Y4262" s="184"/>
    </row>
    <row r="4263" spans="1:25">
      <c r="A4263" s="92"/>
      <c r="B4263" s="27"/>
      <c r="C4263" s="85"/>
      <c r="D4263" s="85"/>
      <c r="E4263" s="85"/>
      <c r="F4263" s="85"/>
      <c r="G4263" s="309"/>
      <c r="H4263" s="316"/>
      <c r="I4263" s="102"/>
      <c r="J4263" s="94"/>
      <c r="K4263" s="94"/>
      <c r="L4263" s="200"/>
      <c r="M4263" s="70"/>
      <c r="N4263" s="182"/>
      <c r="O4263" s="181" t="str">
        <f t="shared" si="135"/>
        <v>1900-1</v>
      </c>
      <c r="P4263" s="181">
        <f t="shared" si="136"/>
        <v>0</v>
      </c>
      <c r="W4263" s="216"/>
      <c r="X4263" s="215"/>
      <c r="Y4263" s="184"/>
    </row>
    <row r="4264" spans="1:25">
      <c r="A4264" s="92"/>
      <c r="B4264" s="27"/>
      <c r="C4264" s="85"/>
      <c r="D4264" s="85"/>
      <c r="E4264" s="85"/>
      <c r="F4264" s="85"/>
      <c r="G4264" s="309"/>
      <c r="H4264" s="316"/>
      <c r="I4264" s="102"/>
      <c r="J4264" s="94"/>
      <c r="K4264" s="94"/>
      <c r="L4264" s="200"/>
      <c r="M4264" s="70"/>
      <c r="N4264" s="182"/>
      <c r="O4264" s="181" t="str">
        <f t="shared" si="135"/>
        <v>1900-1</v>
      </c>
      <c r="P4264" s="181">
        <f t="shared" si="136"/>
        <v>0</v>
      </c>
      <c r="W4264" s="216"/>
      <c r="X4264" s="215"/>
      <c r="Y4264" s="184"/>
    </row>
    <row r="4265" spans="1:25">
      <c r="A4265" s="92"/>
      <c r="B4265" s="27"/>
      <c r="C4265" s="85"/>
      <c r="D4265" s="85"/>
      <c r="E4265" s="85"/>
      <c r="F4265" s="85"/>
      <c r="G4265" s="309"/>
      <c r="H4265" s="316"/>
      <c r="I4265" s="102"/>
      <c r="J4265" s="94"/>
      <c r="K4265" s="94"/>
      <c r="L4265" s="200"/>
      <c r="M4265" s="70"/>
      <c r="N4265" s="182"/>
      <c r="O4265" s="181" t="str">
        <f>YEAR(B4265)&amp;"-"&amp;MONTH(B4265)</f>
        <v>1900-1</v>
      </c>
      <c r="P4265" s="181">
        <f t="shared" si="136"/>
        <v>0</v>
      </c>
      <c r="W4265" s="216"/>
      <c r="X4265" s="215"/>
      <c r="Y4265" s="184"/>
    </row>
    <row r="4266" spans="1:25">
      <c r="A4266" s="92"/>
      <c r="B4266" s="27"/>
      <c r="C4266" s="85"/>
      <c r="D4266" s="85"/>
      <c r="E4266" s="85"/>
      <c r="F4266" s="85"/>
      <c r="G4266" s="309"/>
      <c r="H4266" s="316"/>
      <c r="I4266" s="102"/>
      <c r="J4266" s="94"/>
      <c r="K4266" s="94"/>
      <c r="L4266" s="200"/>
      <c r="M4266" s="70"/>
      <c r="N4266" s="182"/>
      <c r="O4266" s="181" t="str">
        <f>YEAR(B4266)&amp;"-"&amp;MONTH(B4266)</f>
        <v>1900-1</v>
      </c>
      <c r="P4266" s="181">
        <f t="shared" si="136"/>
        <v>0</v>
      </c>
      <c r="W4266" s="216"/>
      <c r="X4266" s="215"/>
      <c r="Y4266" s="184"/>
    </row>
    <row r="4267" spans="1:25">
      <c r="A4267" s="92"/>
      <c r="B4267" s="27"/>
      <c r="C4267" s="85"/>
      <c r="D4267" s="85"/>
      <c r="E4267" s="85"/>
      <c r="F4267" s="85"/>
      <c r="G4267" s="309"/>
      <c r="H4267" s="316"/>
      <c r="I4267" s="102"/>
      <c r="J4267" s="94"/>
      <c r="K4267" s="94"/>
      <c r="L4267" s="200"/>
      <c r="M4267" s="70"/>
      <c r="N4267" s="182"/>
      <c r="O4267" s="181" t="str">
        <f>YEAR(B4267)&amp;"-"&amp;MONTH(B4267)</f>
        <v>1900-1</v>
      </c>
      <c r="P4267" s="181">
        <f t="shared" si="136"/>
        <v>0</v>
      </c>
      <c r="W4267" s="216"/>
      <c r="X4267" s="215"/>
      <c r="Y4267" s="184"/>
    </row>
    <row r="4268" spans="1:25">
      <c r="A4268" s="92"/>
      <c r="B4268" s="27"/>
      <c r="C4268" s="85"/>
      <c r="D4268" s="85"/>
      <c r="E4268" s="85"/>
      <c r="F4268" s="85"/>
      <c r="G4268" s="309"/>
      <c r="H4268" s="316"/>
      <c r="I4268" s="102"/>
      <c r="J4268" s="94"/>
      <c r="K4268" s="94"/>
      <c r="L4268" s="200"/>
      <c r="M4268" s="70"/>
      <c r="N4268" s="182"/>
      <c r="O4268" s="181" t="str">
        <f>YEAR(B4268)&amp;"-"&amp;MONTH(B4268)</f>
        <v>1900-1</v>
      </c>
      <c r="P4268" s="181">
        <f t="shared" si="136"/>
        <v>0</v>
      </c>
      <c r="W4268" s="216"/>
      <c r="X4268" s="215"/>
      <c r="Y4268" s="184"/>
    </row>
    <row r="4269" spans="1:25">
      <c r="A4269" s="92"/>
      <c r="B4269" s="27"/>
      <c r="C4269" s="85"/>
      <c r="D4269" s="85"/>
      <c r="E4269" s="85"/>
      <c r="F4269" s="85"/>
      <c r="G4269" s="309"/>
      <c r="H4269" s="316"/>
      <c r="I4269" s="102"/>
      <c r="J4269" s="94"/>
      <c r="K4269" s="94"/>
      <c r="L4269" s="200"/>
      <c r="M4269" s="70"/>
      <c r="N4269" s="182"/>
      <c r="O4269" s="181" t="str">
        <f t="shared" ref="O4269:O4332" si="137">YEAR(B4269)&amp;"-"&amp;MONTH(B4269)</f>
        <v>1900-1</v>
      </c>
      <c r="P4269" s="181">
        <f t="shared" si="136"/>
        <v>0</v>
      </c>
      <c r="W4269" s="216"/>
      <c r="X4269" s="215"/>
      <c r="Y4269" s="184"/>
    </row>
    <row r="4270" spans="1:25">
      <c r="A4270" s="92"/>
      <c r="B4270" s="27"/>
      <c r="C4270" s="85"/>
      <c r="D4270" s="85"/>
      <c r="E4270" s="85"/>
      <c r="F4270" s="85"/>
      <c r="G4270" s="309"/>
      <c r="H4270" s="316"/>
      <c r="I4270" s="102"/>
      <c r="J4270" s="94"/>
      <c r="K4270" s="94"/>
      <c r="L4270" s="200"/>
      <c r="M4270" s="70"/>
      <c r="N4270" s="182"/>
      <c r="O4270" s="181" t="str">
        <f t="shared" si="137"/>
        <v>1900-1</v>
      </c>
      <c r="P4270" s="181">
        <f t="shared" si="136"/>
        <v>0</v>
      </c>
      <c r="W4270" s="216"/>
      <c r="X4270" s="215"/>
      <c r="Y4270" s="184"/>
    </row>
    <row r="4271" spans="1:25">
      <c r="A4271" s="92"/>
      <c r="B4271" s="27"/>
      <c r="C4271" s="85"/>
      <c r="D4271" s="85"/>
      <c r="E4271" s="85"/>
      <c r="F4271" s="85"/>
      <c r="G4271" s="309"/>
      <c r="H4271" s="316"/>
      <c r="I4271" s="102"/>
      <c r="J4271" s="94"/>
      <c r="K4271" s="94"/>
      <c r="L4271" s="200"/>
      <c r="M4271" s="70"/>
      <c r="N4271" s="182"/>
      <c r="O4271" s="181" t="str">
        <f t="shared" si="137"/>
        <v>1900-1</v>
      </c>
      <c r="P4271" s="181">
        <f t="shared" si="136"/>
        <v>0</v>
      </c>
      <c r="W4271" s="216"/>
      <c r="X4271" s="215"/>
      <c r="Y4271" s="184"/>
    </row>
    <row r="4272" spans="1:25">
      <c r="A4272" s="92"/>
      <c r="B4272" s="27"/>
      <c r="C4272" s="85"/>
      <c r="D4272" s="85"/>
      <c r="E4272" s="85"/>
      <c r="F4272" s="85"/>
      <c r="G4272" s="309"/>
      <c r="H4272" s="316"/>
      <c r="I4272" s="102"/>
      <c r="J4272" s="94"/>
      <c r="K4272" s="94"/>
      <c r="L4272" s="200"/>
      <c r="M4272" s="70"/>
      <c r="N4272" s="182"/>
      <c r="O4272" s="181" t="str">
        <f t="shared" si="137"/>
        <v>1900-1</v>
      </c>
      <c r="P4272" s="181">
        <f t="shared" si="136"/>
        <v>0</v>
      </c>
      <c r="W4272" s="216"/>
      <c r="X4272" s="215"/>
      <c r="Y4272" s="184"/>
    </row>
    <row r="4273" spans="1:25">
      <c r="A4273" s="92"/>
      <c r="B4273" s="27"/>
      <c r="C4273" s="85"/>
      <c r="D4273" s="85"/>
      <c r="E4273" s="85"/>
      <c r="F4273" s="85"/>
      <c r="G4273" s="309"/>
      <c r="H4273" s="316"/>
      <c r="I4273" s="102"/>
      <c r="J4273" s="94"/>
      <c r="K4273" s="94"/>
      <c r="L4273" s="200"/>
      <c r="M4273" s="70"/>
      <c r="N4273" s="182"/>
      <c r="O4273" s="181" t="str">
        <f t="shared" si="137"/>
        <v>1900-1</v>
      </c>
      <c r="P4273" s="181">
        <f t="shared" si="136"/>
        <v>0</v>
      </c>
      <c r="W4273" s="216"/>
      <c r="X4273" s="215"/>
      <c r="Y4273" s="184"/>
    </row>
    <row r="4274" spans="1:25">
      <c r="A4274" s="92"/>
      <c r="B4274" s="27"/>
      <c r="C4274" s="85"/>
      <c r="D4274" s="85"/>
      <c r="E4274" s="85"/>
      <c r="F4274" s="85"/>
      <c r="G4274" s="309"/>
      <c r="H4274" s="316"/>
      <c r="I4274" s="102"/>
      <c r="J4274" s="94"/>
      <c r="K4274" s="94"/>
      <c r="L4274" s="200"/>
      <c r="M4274" s="70"/>
      <c r="N4274" s="182"/>
      <c r="O4274" s="181" t="str">
        <f t="shared" si="137"/>
        <v>1900-1</v>
      </c>
      <c r="P4274" s="181">
        <f t="shared" si="136"/>
        <v>0</v>
      </c>
      <c r="W4274" s="216"/>
      <c r="X4274" s="215"/>
      <c r="Y4274" s="184"/>
    </row>
    <row r="4275" spans="1:25">
      <c r="A4275" s="92"/>
      <c r="B4275" s="27"/>
      <c r="C4275" s="85"/>
      <c r="D4275" s="85"/>
      <c r="E4275" s="85"/>
      <c r="F4275" s="85"/>
      <c r="G4275" s="309"/>
      <c r="H4275" s="316"/>
      <c r="I4275" s="102"/>
      <c r="J4275" s="94"/>
      <c r="K4275" s="94"/>
      <c r="L4275" s="200"/>
      <c r="M4275" s="70"/>
      <c r="N4275" s="182"/>
      <c r="O4275" s="181" t="str">
        <f t="shared" si="137"/>
        <v>1900-1</v>
      </c>
      <c r="P4275" s="181">
        <f t="shared" si="136"/>
        <v>0</v>
      </c>
      <c r="W4275" s="216"/>
      <c r="X4275" s="215"/>
      <c r="Y4275" s="184"/>
    </row>
    <row r="4276" spans="1:25">
      <c r="A4276" s="92"/>
      <c r="B4276" s="27"/>
      <c r="C4276" s="85"/>
      <c r="D4276" s="85"/>
      <c r="E4276" s="85"/>
      <c r="F4276" s="85"/>
      <c r="G4276" s="309"/>
      <c r="H4276" s="316"/>
      <c r="I4276" s="102"/>
      <c r="J4276" s="94"/>
      <c r="K4276" s="94"/>
      <c r="L4276" s="200"/>
      <c r="M4276" s="70"/>
      <c r="N4276" s="182"/>
      <c r="O4276" s="181" t="str">
        <f t="shared" si="137"/>
        <v>1900-1</v>
      </c>
      <c r="P4276" s="181">
        <f t="shared" si="136"/>
        <v>0</v>
      </c>
      <c r="W4276" s="216"/>
      <c r="X4276" s="215"/>
      <c r="Y4276" s="184"/>
    </row>
    <row r="4277" spans="1:25">
      <c r="A4277" s="92"/>
      <c r="B4277" s="27"/>
      <c r="C4277" s="85"/>
      <c r="D4277" s="85"/>
      <c r="E4277" s="85"/>
      <c r="F4277" s="85"/>
      <c r="G4277" s="309"/>
      <c r="H4277" s="316"/>
      <c r="I4277" s="102"/>
      <c r="J4277" s="94"/>
      <c r="K4277" s="94"/>
      <c r="L4277" s="200"/>
      <c r="M4277" s="70"/>
      <c r="N4277" s="182"/>
      <c r="O4277" s="181" t="str">
        <f t="shared" si="137"/>
        <v>1900-1</v>
      </c>
      <c r="P4277" s="181">
        <f t="shared" si="136"/>
        <v>0</v>
      </c>
      <c r="W4277" s="216"/>
      <c r="X4277" s="215"/>
      <c r="Y4277" s="184"/>
    </row>
    <row r="4278" spans="1:25">
      <c r="A4278" s="92"/>
      <c r="B4278" s="27"/>
      <c r="C4278" s="85"/>
      <c r="D4278" s="85"/>
      <c r="E4278" s="85"/>
      <c r="F4278" s="85"/>
      <c r="G4278" s="309"/>
      <c r="H4278" s="316"/>
      <c r="I4278" s="102"/>
      <c r="J4278" s="94"/>
      <c r="K4278" s="94"/>
      <c r="L4278" s="200"/>
      <c r="M4278" s="70"/>
      <c r="N4278" s="182"/>
      <c r="O4278" s="181" t="str">
        <f t="shared" si="137"/>
        <v>1900-1</v>
      </c>
      <c r="P4278" s="181">
        <f t="shared" si="136"/>
        <v>0</v>
      </c>
      <c r="W4278" s="216"/>
      <c r="X4278" s="215"/>
      <c r="Y4278" s="184"/>
    </row>
    <row r="4279" spans="1:25">
      <c r="A4279" s="92"/>
      <c r="B4279" s="27"/>
      <c r="C4279" s="85"/>
      <c r="D4279" s="85"/>
      <c r="E4279" s="85"/>
      <c r="F4279" s="85"/>
      <c r="G4279" s="309"/>
      <c r="H4279" s="316"/>
      <c r="I4279" s="102"/>
      <c r="J4279" s="94"/>
      <c r="K4279" s="94"/>
      <c r="L4279" s="200"/>
      <c r="M4279" s="70"/>
      <c r="N4279" s="182"/>
      <c r="O4279" s="181" t="str">
        <f t="shared" si="137"/>
        <v>1900-1</v>
      </c>
      <c r="P4279" s="181">
        <f t="shared" si="136"/>
        <v>0</v>
      </c>
      <c r="W4279" s="216"/>
      <c r="X4279" s="215"/>
      <c r="Y4279" s="184"/>
    </row>
    <row r="4280" spans="1:25">
      <c r="A4280" s="92"/>
      <c r="B4280" s="27"/>
      <c r="C4280" s="85"/>
      <c r="D4280" s="85"/>
      <c r="E4280" s="85"/>
      <c r="F4280" s="85"/>
      <c r="G4280" s="309"/>
      <c r="H4280" s="316"/>
      <c r="I4280" s="102"/>
      <c r="J4280" s="94"/>
      <c r="K4280" s="94"/>
      <c r="L4280" s="200"/>
      <c r="M4280" s="70"/>
      <c r="N4280" s="182"/>
      <c r="O4280" s="181" t="str">
        <f t="shared" si="137"/>
        <v>1900-1</v>
      </c>
      <c r="P4280" s="181">
        <f t="shared" si="136"/>
        <v>0</v>
      </c>
      <c r="W4280" s="216"/>
      <c r="X4280" s="215"/>
      <c r="Y4280" s="184"/>
    </row>
    <row r="4281" spans="1:25">
      <c r="A4281" s="92"/>
      <c r="B4281" s="27"/>
      <c r="C4281" s="85"/>
      <c r="D4281" s="85"/>
      <c r="E4281" s="85"/>
      <c r="F4281" s="85"/>
      <c r="G4281" s="309"/>
      <c r="H4281" s="316"/>
      <c r="I4281" s="102"/>
      <c r="J4281" s="94"/>
      <c r="K4281" s="94"/>
      <c r="L4281" s="200"/>
      <c r="M4281" s="70"/>
      <c r="N4281" s="182"/>
      <c r="O4281" s="181" t="str">
        <f t="shared" si="137"/>
        <v>1900-1</v>
      </c>
      <c r="P4281" s="181">
        <f t="shared" si="136"/>
        <v>0</v>
      </c>
      <c r="W4281" s="216"/>
      <c r="X4281" s="215"/>
      <c r="Y4281" s="184"/>
    </row>
    <row r="4282" spans="1:25">
      <c r="A4282" s="92"/>
      <c r="B4282" s="27"/>
      <c r="C4282" s="85"/>
      <c r="D4282" s="85"/>
      <c r="E4282" s="85"/>
      <c r="F4282" s="85"/>
      <c r="G4282" s="309"/>
      <c r="H4282" s="316"/>
      <c r="I4282" s="102"/>
      <c r="J4282" s="94"/>
      <c r="K4282" s="94"/>
      <c r="L4282" s="200"/>
      <c r="M4282" s="70"/>
      <c r="N4282" s="182"/>
      <c r="O4282" s="181" t="str">
        <f t="shared" si="137"/>
        <v>1900-1</v>
      </c>
      <c r="P4282" s="181">
        <f t="shared" si="136"/>
        <v>0</v>
      </c>
      <c r="W4282" s="216"/>
      <c r="X4282" s="215"/>
      <c r="Y4282" s="184"/>
    </row>
    <row r="4283" spans="1:25">
      <c r="A4283" s="92"/>
      <c r="B4283" s="27"/>
      <c r="C4283" s="85"/>
      <c r="D4283" s="85"/>
      <c r="E4283" s="85"/>
      <c r="F4283" s="85"/>
      <c r="G4283" s="309"/>
      <c r="H4283" s="316"/>
      <c r="I4283" s="102"/>
      <c r="J4283" s="94"/>
      <c r="K4283" s="94"/>
      <c r="L4283" s="200"/>
      <c r="M4283" s="70"/>
      <c r="N4283" s="182"/>
      <c r="O4283" s="181" t="str">
        <f t="shared" si="137"/>
        <v>1900-1</v>
      </c>
      <c r="P4283" s="181">
        <f t="shared" si="136"/>
        <v>0</v>
      </c>
      <c r="W4283" s="216"/>
      <c r="X4283" s="215"/>
      <c r="Y4283" s="184"/>
    </row>
    <row r="4284" spans="1:25">
      <c r="A4284" s="92"/>
      <c r="B4284" s="27"/>
      <c r="C4284" s="85"/>
      <c r="D4284" s="85"/>
      <c r="E4284" s="85"/>
      <c r="F4284" s="85"/>
      <c r="G4284" s="309"/>
      <c r="H4284" s="316"/>
      <c r="I4284" s="102"/>
      <c r="J4284" s="94"/>
      <c r="K4284" s="94"/>
      <c r="L4284" s="200"/>
      <c r="M4284" s="70"/>
      <c r="N4284" s="182"/>
      <c r="O4284" s="181" t="str">
        <f t="shared" si="137"/>
        <v>1900-1</v>
      </c>
      <c r="P4284" s="181">
        <f t="shared" si="136"/>
        <v>0</v>
      </c>
      <c r="W4284" s="216"/>
      <c r="X4284" s="215"/>
      <c r="Y4284" s="184"/>
    </row>
    <row r="4285" spans="1:25">
      <c r="A4285" s="92"/>
      <c r="B4285" s="27"/>
      <c r="C4285" s="85"/>
      <c r="D4285" s="85"/>
      <c r="E4285" s="85"/>
      <c r="F4285" s="85"/>
      <c r="G4285" s="309"/>
      <c r="H4285" s="316"/>
      <c r="I4285" s="102"/>
      <c r="J4285" s="94"/>
      <c r="K4285" s="94"/>
      <c r="L4285" s="200"/>
      <c r="M4285" s="70"/>
      <c r="N4285" s="182"/>
      <c r="O4285" s="181" t="str">
        <f t="shared" si="137"/>
        <v>1900-1</v>
      </c>
      <c r="P4285" s="181">
        <f t="shared" si="136"/>
        <v>0</v>
      </c>
      <c r="W4285" s="216"/>
      <c r="X4285" s="215"/>
      <c r="Y4285" s="184"/>
    </row>
    <row r="4286" spans="1:25">
      <c r="A4286" s="92"/>
      <c r="B4286" s="27"/>
      <c r="C4286" s="85"/>
      <c r="D4286" s="85"/>
      <c r="E4286" s="85"/>
      <c r="F4286" s="85"/>
      <c r="G4286" s="309"/>
      <c r="H4286" s="316"/>
      <c r="I4286" s="102"/>
      <c r="J4286" s="94"/>
      <c r="K4286" s="94"/>
      <c r="L4286" s="200"/>
      <c r="M4286" s="70"/>
      <c r="N4286" s="182"/>
      <c r="O4286" s="181" t="str">
        <f t="shared" si="137"/>
        <v>1900-1</v>
      </c>
      <c r="P4286" s="181">
        <f t="shared" si="136"/>
        <v>0</v>
      </c>
      <c r="W4286" s="216"/>
      <c r="X4286" s="215"/>
      <c r="Y4286" s="184"/>
    </row>
    <row r="4287" spans="1:25">
      <c r="A4287" s="92"/>
      <c r="B4287" s="27"/>
      <c r="C4287" s="85"/>
      <c r="D4287" s="85"/>
      <c r="E4287" s="85"/>
      <c r="F4287" s="85"/>
      <c r="G4287" s="309"/>
      <c r="H4287" s="316"/>
      <c r="I4287" s="102"/>
      <c r="J4287" s="94"/>
      <c r="K4287" s="94"/>
      <c r="L4287" s="200"/>
      <c r="M4287" s="70"/>
      <c r="N4287" s="182"/>
      <c r="O4287" s="181" t="str">
        <f t="shared" si="137"/>
        <v>1900-1</v>
      </c>
      <c r="P4287" s="181">
        <f t="shared" si="136"/>
        <v>0</v>
      </c>
      <c r="W4287" s="216"/>
      <c r="X4287" s="215"/>
      <c r="Y4287" s="184"/>
    </row>
    <row r="4288" spans="1:25">
      <c r="A4288" s="92"/>
      <c r="B4288" s="27"/>
      <c r="C4288" s="85"/>
      <c r="D4288" s="85"/>
      <c r="E4288" s="85"/>
      <c r="F4288" s="85"/>
      <c r="G4288" s="309"/>
      <c r="H4288" s="316"/>
      <c r="I4288" s="102"/>
      <c r="J4288" s="94"/>
      <c r="K4288" s="94"/>
      <c r="L4288" s="200"/>
      <c r="M4288" s="70"/>
      <c r="N4288" s="182"/>
      <c r="O4288" s="181" t="str">
        <f t="shared" si="137"/>
        <v>1900-1</v>
      </c>
      <c r="P4288" s="181">
        <f t="shared" si="136"/>
        <v>0</v>
      </c>
      <c r="W4288" s="216"/>
      <c r="X4288" s="215"/>
      <c r="Y4288" s="184"/>
    </row>
    <row r="4289" spans="1:25">
      <c r="A4289" s="92"/>
      <c r="B4289" s="27"/>
      <c r="C4289" s="85"/>
      <c r="D4289" s="85"/>
      <c r="E4289" s="85"/>
      <c r="F4289" s="85"/>
      <c r="G4289" s="309"/>
      <c r="H4289" s="316"/>
      <c r="I4289" s="102"/>
      <c r="J4289" s="94"/>
      <c r="K4289" s="94"/>
      <c r="L4289" s="200"/>
      <c r="M4289" s="70"/>
      <c r="N4289" s="182"/>
      <c r="O4289" s="181" t="str">
        <f t="shared" si="137"/>
        <v>1900-1</v>
      </c>
      <c r="P4289" s="181">
        <f t="shared" si="136"/>
        <v>0</v>
      </c>
      <c r="W4289" s="216"/>
      <c r="X4289" s="215"/>
      <c r="Y4289" s="184"/>
    </row>
    <row r="4290" spans="1:25">
      <c r="A4290" s="92"/>
      <c r="B4290" s="27"/>
      <c r="C4290" s="85"/>
      <c r="D4290" s="85"/>
      <c r="E4290" s="85"/>
      <c r="F4290" s="85"/>
      <c r="G4290" s="309"/>
      <c r="H4290" s="316"/>
      <c r="I4290" s="102"/>
      <c r="J4290" s="94"/>
      <c r="K4290" s="94"/>
      <c r="L4290" s="200"/>
      <c r="M4290" s="70"/>
      <c r="N4290" s="182"/>
      <c r="O4290" s="181" t="str">
        <f t="shared" si="137"/>
        <v>1900-1</v>
      </c>
      <c r="P4290" s="181">
        <f t="shared" si="136"/>
        <v>0</v>
      </c>
      <c r="W4290" s="216"/>
      <c r="X4290" s="215"/>
      <c r="Y4290" s="184"/>
    </row>
    <row r="4291" spans="1:25">
      <c r="A4291" s="92"/>
      <c r="B4291" s="27"/>
      <c r="C4291" s="85"/>
      <c r="D4291" s="85"/>
      <c r="E4291" s="85"/>
      <c r="F4291" s="85"/>
      <c r="G4291" s="309"/>
      <c r="H4291" s="316"/>
      <c r="I4291" s="102"/>
      <c r="J4291" s="94"/>
      <c r="K4291" s="94"/>
      <c r="L4291" s="200"/>
      <c r="M4291" s="70"/>
      <c r="N4291" s="182"/>
      <c r="O4291" s="181" t="str">
        <f t="shared" si="137"/>
        <v>1900-1</v>
      </c>
      <c r="P4291" s="181">
        <f t="shared" ref="P4291:P4354" si="138">N4291*H4291</f>
        <v>0</v>
      </c>
      <c r="W4291" s="216"/>
      <c r="X4291" s="215"/>
      <c r="Y4291" s="184"/>
    </row>
    <row r="4292" spans="1:25">
      <c r="A4292" s="92"/>
      <c r="B4292" s="27"/>
      <c r="C4292" s="85"/>
      <c r="D4292" s="85"/>
      <c r="E4292" s="85"/>
      <c r="F4292" s="85"/>
      <c r="G4292" s="309"/>
      <c r="H4292" s="316"/>
      <c r="I4292" s="102"/>
      <c r="J4292" s="94"/>
      <c r="K4292" s="94"/>
      <c r="L4292" s="200"/>
      <c r="M4292" s="70"/>
      <c r="N4292" s="182"/>
      <c r="O4292" s="181" t="str">
        <f t="shared" si="137"/>
        <v>1900-1</v>
      </c>
      <c r="P4292" s="181">
        <f t="shared" si="138"/>
        <v>0</v>
      </c>
      <c r="W4292" s="216"/>
      <c r="X4292" s="215"/>
      <c r="Y4292" s="184"/>
    </row>
    <row r="4293" spans="1:25">
      <c r="A4293" s="92"/>
      <c r="B4293" s="27"/>
      <c r="C4293" s="85"/>
      <c r="D4293" s="85"/>
      <c r="E4293" s="85"/>
      <c r="F4293" s="85"/>
      <c r="G4293" s="309"/>
      <c r="H4293" s="316"/>
      <c r="I4293" s="102"/>
      <c r="J4293" s="94"/>
      <c r="K4293" s="94"/>
      <c r="L4293" s="200"/>
      <c r="M4293" s="70"/>
      <c r="N4293" s="182"/>
      <c r="O4293" s="181" t="str">
        <f t="shared" si="137"/>
        <v>1900-1</v>
      </c>
      <c r="P4293" s="181">
        <f t="shared" si="138"/>
        <v>0</v>
      </c>
      <c r="W4293" s="216"/>
      <c r="X4293" s="215"/>
      <c r="Y4293" s="184"/>
    </row>
    <row r="4294" spans="1:25">
      <c r="A4294" s="92"/>
      <c r="B4294" s="27"/>
      <c r="C4294" s="85"/>
      <c r="D4294" s="85"/>
      <c r="E4294" s="85"/>
      <c r="F4294" s="85"/>
      <c r="G4294" s="309"/>
      <c r="H4294" s="316"/>
      <c r="I4294" s="102"/>
      <c r="J4294" s="94"/>
      <c r="K4294" s="94"/>
      <c r="L4294" s="200"/>
      <c r="M4294" s="70"/>
      <c r="N4294" s="182"/>
      <c r="O4294" s="181" t="str">
        <f t="shared" si="137"/>
        <v>1900-1</v>
      </c>
      <c r="P4294" s="181">
        <f t="shared" si="138"/>
        <v>0</v>
      </c>
      <c r="W4294" s="216"/>
      <c r="X4294" s="215"/>
      <c r="Y4294" s="184"/>
    </row>
    <row r="4295" spans="1:25">
      <c r="A4295" s="92"/>
      <c r="B4295" s="27"/>
      <c r="C4295" s="85"/>
      <c r="D4295" s="85"/>
      <c r="E4295" s="85"/>
      <c r="F4295" s="85"/>
      <c r="G4295" s="309"/>
      <c r="H4295" s="316"/>
      <c r="I4295" s="102"/>
      <c r="J4295" s="94"/>
      <c r="K4295" s="94"/>
      <c r="L4295" s="200"/>
      <c r="M4295" s="70"/>
      <c r="N4295" s="182"/>
      <c r="O4295" s="181" t="str">
        <f t="shared" si="137"/>
        <v>1900-1</v>
      </c>
      <c r="P4295" s="181">
        <f t="shared" si="138"/>
        <v>0</v>
      </c>
      <c r="W4295" s="216"/>
      <c r="X4295" s="215"/>
      <c r="Y4295" s="184"/>
    </row>
    <row r="4296" spans="1:25">
      <c r="A4296" s="92"/>
      <c r="B4296" s="27"/>
      <c r="C4296" s="85"/>
      <c r="D4296" s="85"/>
      <c r="E4296" s="85"/>
      <c r="F4296" s="85"/>
      <c r="G4296" s="309"/>
      <c r="H4296" s="316"/>
      <c r="I4296" s="102"/>
      <c r="J4296" s="94"/>
      <c r="K4296" s="94"/>
      <c r="L4296" s="200"/>
      <c r="M4296" s="70"/>
      <c r="N4296" s="182"/>
      <c r="O4296" s="181" t="str">
        <f t="shared" si="137"/>
        <v>1900-1</v>
      </c>
      <c r="P4296" s="181">
        <f t="shared" si="138"/>
        <v>0</v>
      </c>
      <c r="W4296" s="216"/>
      <c r="X4296" s="215"/>
      <c r="Y4296" s="184"/>
    </row>
    <row r="4297" spans="1:25">
      <c r="A4297" s="92"/>
      <c r="B4297" s="27"/>
      <c r="C4297" s="85"/>
      <c r="D4297" s="85"/>
      <c r="E4297" s="85"/>
      <c r="F4297" s="85"/>
      <c r="G4297" s="309"/>
      <c r="H4297" s="316"/>
      <c r="I4297" s="102"/>
      <c r="J4297" s="94"/>
      <c r="K4297" s="94"/>
      <c r="L4297" s="200"/>
      <c r="M4297" s="70"/>
      <c r="N4297" s="182"/>
      <c r="O4297" s="181" t="str">
        <f t="shared" si="137"/>
        <v>1900-1</v>
      </c>
      <c r="P4297" s="181">
        <f t="shared" si="138"/>
        <v>0</v>
      </c>
      <c r="W4297" s="216"/>
      <c r="X4297" s="215"/>
      <c r="Y4297" s="184"/>
    </row>
    <row r="4298" spans="1:25">
      <c r="A4298" s="92"/>
      <c r="B4298" s="27"/>
      <c r="C4298" s="85"/>
      <c r="D4298" s="85"/>
      <c r="E4298" s="85"/>
      <c r="F4298" s="85"/>
      <c r="G4298" s="309"/>
      <c r="H4298" s="316"/>
      <c r="I4298" s="102"/>
      <c r="J4298" s="94"/>
      <c r="K4298" s="94"/>
      <c r="L4298" s="200"/>
      <c r="M4298" s="70"/>
      <c r="N4298" s="182"/>
      <c r="O4298" s="181" t="str">
        <f t="shared" si="137"/>
        <v>1900-1</v>
      </c>
      <c r="P4298" s="181">
        <f t="shared" si="138"/>
        <v>0</v>
      </c>
      <c r="W4298" s="216"/>
      <c r="X4298" s="215"/>
      <c r="Y4298" s="184"/>
    </row>
    <row r="4299" spans="1:25">
      <c r="A4299" s="92"/>
      <c r="B4299" s="27"/>
      <c r="C4299" s="85"/>
      <c r="D4299" s="85"/>
      <c r="E4299" s="85"/>
      <c r="F4299" s="85"/>
      <c r="G4299" s="309"/>
      <c r="H4299" s="316"/>
      <c r="I4299" s="102"/>
      <c r="J4299" s="94"/>
      <c r="K4299" s="94"/>
      <c r="L4299" s="200"/>
      <c r="M4299" s="70"/>
      <c r="N4299" s="182"/>
      <c r="O4299" s="181" t="str">
        <f t="shared" si="137"/>
        <v>1900-1</v>
      </c>
      <c r="P4299" s="181">
        <f t="shared" si="138"/>
        <v>0</v>
      </c>
      <c r="W4299" s="216"/>
      <c r="X4299" s="215"/>
      <c r="Y4299" s="184"/>
    </row>
    <row r="4300" spans="1:25">
      <c r="A4300" s="92"/>
      <c r="B4300" s="27"/>
      <c r="C4300" s="85"/>
      <c r="D4300" s="85"/>
      <c r="E4300" s="85"/>
      <c r="F4300" s="85"/>
      <c r="G4300" s="309"/>
      <c r="H4300" s="316"/>
      <c r="I4300" s="102"/>
      <c r="J4300" s="94"/>
      <c r="K4300" s="94"/>
      <c r="L4300" s="200"/>
      <c r="M4300" s="70"/>
      <c r="N4300" s="182"/>
      <c r="O4300" s="181" t="str">
        <f t="shared" si="137"/>
        <v>1900-1</v>
      </c>
      <c r="P4300" s="181">
        <f t="shared" si="138"/>
        <v>0</v>
      </c>
      <c r="W4300" s="216"/>
      <c r="X4300" s="215"/>
      <c r="Y4300" s="184"/>
    </row>
    <row r="4301" spans="1:25">
      <c r="A4301" s="92"/>
      <c r="B4301" s="27"/>
      <c r="C4301" s="85"/>
      <c r="D4301" s="85"/>
      <c r="E4301" s="85"/>
      <c r="F4301" s="85"/>
      <c r="G4301" s="309"/>
      <c r="H4301" s="316"/>
      <c r="I4301" s="102"/>
      <c r="J4301" s="94"/>
      <c r="K4301" s="94"/>
      <c r="L4301" s="200"/>
      <c r="M4301" s="70"/>
      <c r="N4301" s="182"/>
      <c r="O4301" s="181" t="str">
        <f t="shared" si="137"/>
        <v>1900-1</v>
      </c>
      <c r="P4301" s="181">
        <f t="shared" si="138"/>
        <v>0</v>
      </c>
      <c r="W4301" s="216"/>
      <c r="X4301" s="215"/>
      <c r="Y4301" s="184"/>
    </row>
    <row r="4302" spans="1:25">
      <c r="A4302" s="92"/>
      <c r="B4302" s="27"/>
      <c r="C4302" s="85"/>
      <c r="D4302" s="85"/>
      <c r="E4302" s="85"/>
      <c r="F4302" s="85"/>
      <c r="G4302" s="309"/>
      <c r="H4302" s="316"/>
      <c r="I4302" s="102"/>
      <c r="J4302" s="94"/>
      <c r="K4302" s="94"/>
      <c r="L4302" s="200"/>
      <c r="M4302" s="70"/>
      <c r="N4302" s="182"/>
      <c r="O4302" s="181" t="str">
        <f t="shared" si="137"/>
        <v>1900-1</v>
      </c>
      <c r="P4302" s="181">
        <f t="shared" si="138"/>
        <v>0</v>
      </c>
      <c r="W4302" s="216"/>
      <c r="X4302" s="215"/>
      <c r="Y4302" s="184"/>
    </row>
    <row r="4303" spans="1:25">
      <c r="A4303" s="92"/>
      <c r="B4303" s="27"/>
      <c r="C4303" s="85"/>
      <c r="D4303" s="85"/>
      <c r="E4303" s="85"/>
      <c r="F4303" s="85"/>
      <c r="G4303" s="309"/>
      <c r="H4303" s="316"/>
      <c r="I4303" s="102"/>
      <c r="J4303" s="94"/>
      <c r="K4303" s="94"/>
      <c r="L4303" s="200"/>
      <c r="M4303" s="70"/>
      <c r="N4303" s="182"/>
      <c r="O4303" s="181" t="str">
        <f t="shared" si="137"/>
        <v>1900-1</v>
      </c>
      <c r="P4303" s="181">
        <f t="shared" si="138"/>
        <v>0</v>
      </c>
      <c r="W4303" s="216"/>
      <c r="X4303" s="215"/>
      <c r="Y4303" s="184"/>
    </row>
    <row r="4304" spans="1:25">
      <c r="A4304" s="92"/>
      <c r="B4304" s="27"/>
      <c r="C4304" s="85"/>
      <c r="D4304" s="85"/>
      <c r="E4304" s="85"/>
      <c r="F4304" s="85"/>
      <c r="G4304" s="309"/>
      <c r="H4304" s="316"/>
      <c r="I4304" s="102"/>
      <c r="J4304" s="94"/>
      <c r="K4304" s="94"/>
      <c r="L4304" s="200"/>
      <c r="M4304" s="70"/>
      <c r="N4304" s="182"/>
      <c r="O4304" s="181" t="str">
        <f t="shared" si="137"/>
        <v>1900-1</v>
      </c>
      <c r="P4304" s="181">
        <f t="shared" si="138"/>
        <v>0</v>
      </c>
      <c r="W4304" s="216"/>
      <c r="X4304" s="215"/>
      <c r="Y4304" s="184"/>
    </row>
    <row r="4305" spans="1:25">
      <c r="A4305" s="92"/>
      <c r="B4305" s="27"/>
      <c r="C4305" s="85"/>
      <c r="D4305" s="85"/>
      <c r="E4305" s="85"/>
      <c r="F4305" s="85"/>
      <c r="G4305" s="309"/>
      <c r="H4305" s="316"/>
      <c r="I4305" s="102"/>
      <c r="J4305" s="94"/>
      <c r="K4305" s="94"/>
      <c r="L4305" s="200"/>
      <c r="M4305" s="70"/>
      <c r="N4305" s="182"/>
      <c r="O4305" s="181" t="str">
        <f t="shared" si="137"/>
        <v>1900-1</v>
      </c>
      <c r="P4305" s="181">
        <f t="shared" si="138"/>
        <v>0</v>
      </c>
      <c r="W4305" s="216"/>
      <c r="X4305" s="215"/>
      <c r="Y4305" s="184"/>
    </row>
    <row r="4306" spans="1:25">
      <c r="A4306" s="92"/>
      <c r="B4306" s="27"/>
      <c r="C4306" s="85"/>
      <c r="D4306" s="85"/>
      <c r="E4306" s="85"/>
      <c r="F4306" s="85"/>
      <c r="G4306" s="309"/>
      <c r="H4306" s="316"/>
      <c r="I4306" s="102"/>
      <c r="J4306" s="94"/>
      <c r="K4306" s="94"/>
      <c r="L4306" s="200"/>
      <c r="M4306" s="70"/>
      <c r="N4306" s="182"/>
      <c r="O4306" s="181" t="str">
        <f t="shared" si="137"/>
        <v>1900-1</v>
      </c>
      <c r="P4306" s="181">
        <f t="shared" si="138"/>
        <v>0</v>
      </c>
      <c r="W4306" s="216"/>
      <c r="X4306" s="215"/>
      <c r="Y4306" s="184"/>
    </row>
    <row r="4307" spans="1:25">
      <c r="A4307" s="92"/>
      <c r="B4307" s="27"/>
      <c r="C4307" s="85"/>
      <c r="D4307" s="85"/>
      <c r="E4307" s="85"/>
      <c r="F4307" s="85"/>
      <c r="G4307" s="309"/>
      <c r="H4307" s="316"/>
      <c r="I4307" s="102"/>
      <c r="J4307" s="94"/>
      <c r="K4307" s="94"/>
      <c r="L4307" s="200"/>
      <c r="M4307" s="70"/>
      <c r="N4307" s="182"/>
      <c r="O4307" s="181" t="str">
        <f t="shared" si="137"/>
        <v>1900-1</v>
      </c>
      <c r="P4307" s="181">
        <f t="shared" si="138"/>
        <v>0</v>
      </c>
      <c r="W4307" s="216"/>
      <c r="X4307" s="215"/>
      <c r="Y4307" s="184"/>
    </row>
    <row r="4308" spans="1:25">
      <c r="A4308" s="92"/>
      <c r="B4308" s="27"/>
      <c r="C4308" s="85"/>
      <c r="D4308" s="85"/>
      <c r="E4308" s="85"/>
      <c r="F4308" s="85"/>
      <c r="G4308" s="309"/>
      <c r="H4308" s="316"/>
      <c r="I4308" s="102"/>
      <c r="J4308" s="94"/>
      <c r="K4308" s="94"/>
      <c r="L4308" s="200"/>
      <c r="M4308" s="70"/>
      <c r="N4308" s="182"/>
      <c r="O4308" s="181" t="str">
        <f t="shared" si="137"/>
        <v>1900-1</v>
      </c>
      <c r="P4308" s="181">
        <f t="shared" si="138"/>
        <v>0</v>
      </c>
      <c r="W4308" s="216"/>
      <c r="X4308" s="215"/>
      <c r="Y4308" s="184"/>
    </row>
    <row r="4309" spans="1:25">
      <c r="A4309" s="92"/>
      <c r="B4309" s="27"/>
      <c r="C4309" s="85"/>
      <c r="D4309" s="85"/>
      <c r="E4309" s="85"/>
      <c r="F4309" s="85"/>
      <c r="G4309" s="309"/>
      <c r="H4309" s="316"/>
      <c r="I4309" s="102"/>
      <c r="J4309" s="94"/>
      <c r="K4309" s="94"/>
      <c r="L4309" s="200"/>
      <c r="M4309" s="70"/>
      <c r="N4309" s="182"/>
      <c r="O4309" s="181" t="str">
        <f t="shared" si="137"/>
        <v>1900-1</v>
      </c>
      <c r="P4309" s="181">
        <f t="shared" si="138"/>
        <v>0</v>
      </c>
      <c r="W4309" s="216"/>
      <c r="X4309" s="215"/>
      <c r="Y4309" s="184"/>
    </row>
    <row r="4310" spans="1:25">
      <c r="A4310" s="92"/>
      <c r="B4310" s="27"/>
      <c r="C4310" s="85"/>
      <c r="D4310" s="85"/>
      <c r="E4310" s="85"/>
      <c r="F4310" s="85"/>
      <c r="G4310" s="309"/>
      <c r="H4310" s="316"/>
      <c r="I4310" s="102"/>
      <c r="J4310" s="94"/>
      <c r="K4310" s="94"/>
      <c r="L4310" s="200"/>
      <c r="M4310" s="70"/>
      <c r="N4310" s="182"/>
      <c r="O4310" s="181" t="str">
        <f t="shared" si="137"/>
        <v>1900-1</v>
      </c>
      <c r="P4310" s="181">
        <f t="shared" si="138"/>
        <v>0</v>
      </c>
      <c r="W4310" s="216"/>
      <c r="X4310" s="215"/>
      <c r="Y4310" s="184"/>
    </row>
    <row r="4311" spans="1:25">
      <c r="A4311" s="92"/>
      <c r="B4311" s="27"/>
      <c r="C4311" s="85"/>
      <c r="D4311" s="85"/>
      <c r="E4311" s="85"/>
      <c r="F4311" s="85"/>
      <c r="G4311" s="309"/>
      <c r="H4311" s="316"/>
      <c r="I4311" s="102"/>
      <c r="J4311" s="94"/>
      <c r="K4311" s="94"/>
      <c r="L4311" s="200"/>
      <c r="M4311" s="70"/>
      <c r="N4311" s="182"/>
      <c r="O4311" s="181" t="str">
        <f t="shared" si="137"/>
        <v>1900-1</v>
      </c>
      <c r="P4311" s="181">
        <f t="shared" si="138"/>
        <v>0</v>
      </c>
      <c r="W4311" s="216"/>
      <c r="X4311" s="215"/>
      <c r="Y4311" s="184"/>
    </row>
    <row r="4312" spans="1:25">
      <c r="A4312" s="92"/>
      <c r="B4312" s="27"/>
      <c r="C4312" s="85"/>
      <c r="D4312" s="85"/>
      <c r="E4312" s="85"/>
      <c r="F4312" s="85"/>
      <c r="G4312" s="309"/>
      <c r="H4312" s="316"/>
      <c r="I4312" s="102"/>
      <c r="J4312" s="94"/>
      <c r="K4312" s="94"/>
      <c r="L4312" s="200"/>
      <c r="M4312" s="70"/>
      <c r="N4312" s="182"/>
      <c r="O4312" s="181" t="str">
        <f t="shared" si="137"/>
        <v>1900-1</v>
      </c>
      <c r="P4312" s="181">
        <f t="shared" si="138"/>
        <v>0</v>
      </c>
      <c r="W4312" s="216"/>
      <c r="X4312" s="215"/>
      <c r="Y4312" s="184"/>
    </row>
    <row r="4313" spans="1:25">
      <c r="A4313" s="92"/>
      <c r="B4313" s="27"/>
      <c r="C4313" s="85"/>
      <c r="D4313" s="85"/>
      <c r="E4313" s="85"/>
      <c r="F4313" s="85"/>
      <c r="G4313" s="309"/>
      <c r="H4313" s="316"/>
      <c r="I4313" s="102"/>
      <c r="J4313" s="94"/>
      <c r="K4313" s="94"/>
      <c r="L4313" s="200"/>
      <c r="M4313" s="70"/>
      <c r="N4313" s="182"/>
      <c r="O4313" s="181" t="str">
        <f t="shared" si="137"/>
        <v>1900-1</v>
      </c>
      <c r="P4313" s="181">
        <f t="shared" si="138"/>
        <v>0</v>
      </c>
      <c r="W4313" s="216"/>
      <c r="X4313" s="215"/>
      <c r="Y4313" s="184"/>
    </row>
    <row r="4314" spans="1:25">
      <c r="A4314" s="92"/>
      <c r="B4314" s="27"/>
      <c r="C4314" s="85"/>
      <c r="D4314" s="85"/>
      <c r="E4314" s="85"/>
      <c r="F4314" s="85"/>
      <c r="G4314" s="309"/>
      <c r="H4314" s="316"/>
      <c r="I4314" s="102"/>
      <c r="J4314" s="94"/>
      <c r="K4314" s="94"/>
      <c r="L4314" s="200"/>
      <c r="M4314" s="70"/>
      <c r="N4314" s="182"/>
      <c r="O4314" s="181" t="str">
        <f t="shared" si="137"/>
        <v>1900-1</v>
      </c>
      <c r="P4314" s="181">
        <f t="shared" si="138"/>
        <v>0</v>
      </c>
      <c r="W4314" s="216"/>
      <c r="X4314" s="215"/>
      <c r="Y4314" s="184"/>
    </row>
    <row r="4315" spans="1:25">
      <c r="A4315" s="92"/>
      <c r="B4315" s="27"/>
      <c r="C4315" s="85"/>
      <c r="D4315" s="85"/>
      <c r="E4315" s="85"/>
      <c r="F4315" s="85"/>
      <c r="G4315" s="309"/>
      <c r="H4315" s="316"/>
      <c r="I4315" s="102"/>
      <c r="J4315" s="94"/>
      <c r="K4315" s="94"/>
      <c r="L4315" s="200"/>
      <c r="M4315" s="70"/>
      <c r="N4315" s="182"/>
      <c r="O4315" s="181" t="str">
        <f t="shared" si="137"/>
        <v>1900-1</v>
      </c>
      <c r="P4315" s="181">
        <f t="shared" si="138"/>
        <v>0</v>
      </c>
      <c r="W4315" s="216"/>
      <c r="X4315" s="215"/>
      <c r="Y4315" s="184"/>
    </row>
    <row r="4316" spans="1:25">
      <c r="A4316" s="92"/>
      <c r="B4316" s="27"/>
      <c r="C4316" s="85"/>
      <c r="D4316" s="85"/>
      <c r="E4316" s="85"/>
      <c r="F4316" s="85"/>
      <c r="G4316" s="309"/>
      <c r="H4316" s="316"/>
      <c r="I4316" s="102"/>
      <c r="J4316" s="94"/>
      <c r="K4316" s="94"/>
      <c r="L4316" s="200"/>
      <c r="M4316" s="70"/>
      <c r="N4316" s="182"/>
      <c r="O4316" s="181" t="str">
        <f t="shared" si="137"/>
        <v>1900-1</v>
      </c>
      <c r="P4316" s="181">
        <f t="shared" si="138"/>
        <v>0</v>
      </c>
      <c r="W4316" s="216"/>
      <c r="X4316" s="215"/>
      <c r="Y4316" s="184"/>
    </row>
    <row r="4317" spans="1:25">
      <c r="A4317" s="92"/>
      <c r="B4317" s="27"/>
      <c r="C4317" s="85"/>
      <c r="D4317" s="85"/>
      <c r="E4317" s="85"/>
      <c r="F4317" s="85"/>
      <c r="G4317" s="309"/>
      <c r="H4317" s="316"/>
      <c r="I4317" s="102"/>
      <c r="J4317" s="94"/>
      <c r="K4317" s="94"/>
      <c r="L4317" s="200"/>
      <c r="M4317" s="70"/>
      <c r="N4317" s="182"/>
      <c r="O4317" s="181" t="str">
        <f t="shared" si="137"/>
        <v>1900-1</v>
      </c>
      <c r="P4317" s="181">
        <f t="shared" si="138"/>
        <v>0</v>
      </c>
      <c r="W4317" s="216"/>
      <c r="X4317" s="215"/>
      <c r="Y4317" s="184"/>
    </row>
    <row r="4318" spans="1:25">
      <c r="A4318" s="92"/>
      <c r="B4318" s="27"/>
      <c r="C4318" s="85"/>
      <c r="D4318" s="85"/>
      <c r="E4318" s="85"/>
      <c r="F4318" s="85"/>
      <c r="G4318" s="309"/>
      <c r="H4318" s="316"/>
      <c r="I4318" s="102"/>
      <c r="J4318" s="94"/>
      <c r="K4318" s="94"/>
      <c r="L4318" s="200"/>
      <c r="M4318" s="70"/>
      <c r="N4318" s="182"/>
      <c r="O4318" s="181" t="str">
        <f t="shared" si="137"/>
        <v>1900-1</v>
      </c>
      <c r="P4318" s="181">
        <f t="shared" si="138"/>
        <v>0</v>
      </c>
      <c r="W4318" s="216"/>
      <c r="X4318" s="215"/>
      <c r="Y4318" s="184"/>
    </row>
    <row r="4319" spans="1:25">
      <c r="A4319" s="92"/>
      <c r="B4319" s="27"/>
      <c r="C4319" s="85"/>
      <c r="D4319" s="85"/>
      <c r="E4319" s="85"/>
      <c r="F4319" s="85"/>
      <c r="G4319" s="309"/>
      <c r="H4319" s="316"/>
      <c r="I4319" s="102"/>
      <c r="J4319" s="94"/>
      <c r="K4319" s="94"/>
      <c r="L4319" s="200"/>
      <c r="M4319" s="70"/>
      <c r="N4319" s="182"/>
      <c r="O4319" s="181" t="str">
        <f t="shared" si="137"/>
        <v>1900-1</v>
      </c>
      <c r="P4319" s="181">
        <f t="shared" si="138"/>
        <v>0</v>
      </c>
      <c r="W4319" s="216"/>
      <c r="X4319" s="215"/>
      <c r="Y4319" s="184"/>
    </row>
    <row r="4320" spans="1:25">
      <c r="A4320" s="92"/>
      <c r="B4320" s="27"/>
      <c r="C4320" s="85"/>
      <c r="D4320" s="85"/>
      <c r="E4320" s="85"/>
      <c r="F4320" s="85"/>
      <c r="G4320" s="309"/>
      <c r="H4320" s="316"/>
      <c r="I4320" s="102"/>
      <c r="J4320" s="94"/>
      <c r="K4320" s="94"/>
      <c r="L4320" s="200"/>
      <c r="M4320" s="70"/>
      <c r="N4320" s="182"/>
      <c r="O4320" s="181" t="str">
        <f t="shared" si="137"/>
        <v>1900-1</v>
      </c>
      <c r="P4320" s="181">
        <f t="shared" si="138"/>
        <v>0</v>
      </c>
      <c r="W4320" s="216"/>
      <c r="X4320" s="215"/>
      <c r="Y4320" s="184"/>
    </row>
    <row r="4321" spans="1:25">
      <c r="A4321" s="92"/>
      <c r="B4321" s="27"/>
      <c r="C4321" s="85"/>
      <c r="D4321" s="85"/>
      <c r="E4321" s="85"/>
      <c r="F4321" s="85"/>
      <c r="G4321" s="309"/>
      <c r="H4321" s="316"/>
      <c r="I4321" s="102"/>
      <c r="J4321" s="94"/>
      <c r="K4321" s="94"/>
      <c r="L4321" s="200"/>
      <c r="M4321" s="70"/>
      <c r="N4321" s="182"/>
      <c r="O4321" s="181" t="str">
        <f t="shared" si="137"/>
        <v>1900-1</v>
      </c>
      <c r="P4321" s="181">
        <f t="shared" si="138"/>
        <v>0</v>
      </c>
      <c r="W4321" s="216"/>
      <c r="X4321" s="215"/>
      <c r="Y4321" s="184"/>
    </row>
    <row r="4322" spans="1:25">
      <c r="A4322" s="92"/>
      <c r="B4322" s="27"/>
      <c r="C4322" s="85"/>
      <c r="D4322" s="85"/>
      <c r="E4322" s="85"/>
      <c r="F4322" s="85"/>
      <c r="G4322" s="309"/>
      <c r="H4322" s="316"/>
      <c r="I4322" s="102"/>
      <c r="J4322" s="94"/>
      <c r="K4322" s="94"/>
      <c r="L4322" s="200"/>
      <c r="M4322" s="70"/>
      <c r="N4322" s="182"/>
      <c r="O4322" s="181" t="str">
        <f t="shared" si="137"/>
        <v>1900-1</v>
      </c>
      <c r="P4322" s="181">
        <f t="shared" si="138"/>
        <v>0</v>
      </c>
      <c r="W4322" s="216"/>
      <c r="X4322" s="215"/>
      <c r="Y4322" s="184"/>
    </row>
    <row r="4323" spans="1:25">
      <c r="A4323" s="92"/>
      <c r="B4323" s="27"/>
      <c r="C4323" s="85"/>
      <c r="D4323" s="85"/>
      <c r="E4323" s="85"/>
      <c r="F4323" s="85"/>
      <c r="G4323" s="309"/>
      <c r="H4323" s="316"/>
      <c r="I4323" s="102"/>
      <c r="J4323" s="94"/>
      <c r="K4323" s="94"/>
      <c r="L4323" s="200"/>
      <c r="M4323" s="70"/>
      <c r="N4323" s="182"/>
      <c r="O4323" s="181" t="str">
        <f t="shared" si="137"/>
        <v>1900-1</v>
      </c>
      <c r="P4323" s="181">
        <f t="shared" si="138"/>
        <v>0</v>
      </c>
      <c r="W4323" s="216"/>
      <c r="X4323" s="215"/>
      <c r="Y4323" s="184"/>
    </row>
    <row r="4324" spans="1:25">
      <c r="A4324" s="92"/>
      <c r="B4324" s="27"/>
      <c r="C4324" s="85"/>
      <c r="D4324" s="85"/>
      <c r="E4324" s="85"/>
      <c r="F4324" s="85"/>
      <c r="G4324" s="309"/>
      <c r="H4324" s="316"/>
      <c r="I4324" s="102"/>
      <c r="J4324" s="94"/>
      <c r="K4324" s="94"/>
      <c r="L4324" s="200"/>
      <c r="M4324" s="70"/>
      <c r="N4324" s="182"/>
      <c r="O4324" s="181" t="str">
        <f t="shared" si="137"/>
        <v>1900-1</v>
      </c>
      <c r="P4324" s="181">
        <f t="shared" si="138"/>
        <v>0</v>
      </c>
      <c r="W4324" s="216"/>
      <c r="X4324" s="215"/>
      <c r="Y4324" s="184"/>
    </row>
    <row r="4325" spans="1:25">
      <c r="A4325" s="92"/>
      <c r="B4325" s="27"/>
      <c r="C4325" s="85"/>
      <c r="D4325" s="85"/>
      <c r="E4325" s="85"/>
      <c r="F4325" s="85"/>
      <c r="G4325" s="309"/>
      <c r="H4325" s="316"/>
      <c r="I4325" s="102"/>
      <c r="J4325" s="94"/>
      <c r="K4325" s="94"/>
      <c r="L4325" s="200"/>
      <c r="M4325" s="70"/>
      <c r="N4325" s="182"/>
      <c r="O4325" s="181" t="str">
        <f t="shared" si="137"/>
        <v>1900-1</v>
      </c>
      <c r="P4325" s="181">
        <f t="shared" si="138"/>
        <v>0</v>
      </c>
      <c r="W4325" s="216"/>
      <c r="X4325" s="215"/>
      <c r="Y4325" s="184"/>
    </row>
    <row r="4326" spans="1:25">
      <c r="A4326" s="92"/>
      <c r="B4326" s="27"/>
      <c r="C4326" s="85"/>
      <c r="D4326" s="85"/>
      <c r="E4326" s="85"/>
      <c r="F4326" s="85"/>
      <c r="G4326" s="309"/>
      <c r="H4326" s="316"/>
      <c r="I4326" s="102"/>
      <c r="J4326" s="94"/>
      <c r="K4326" s="94"/>
      <c r="L4326" s="200"/>
      <c r="M4326" s="70"/>
      <c r="N4326" s="182"/>
      <c r="O4326" s="181" t="str">
        <f t="shared" si="137"/>
        <v>1900-1</v>
      </c>
      <c r="P4326" s="181">
        <f t="shared" si="138"/>
        <v>0</v>
      </c>
      <c r="W4326" s="216"/>
      <c r="X4326" s="215"/>
      <c r="Y4326" s="184"/>
    </row>
    <row r="4327" spans="1:25">
      <c r="A4327" s="92"/>
      <c r="B4327" s="27"/>
      <c r="C4327" s="85"/>
      <c r="D4327" s="85"/>
      <c r="E4327" s="85"/>
      <c r="F4327" s="85"/>
      <c r="G4327" s="309"/>
      <c r="H4327" s="316"/>
      <c r="I4327" s="102"/>
      <c r="J4327" s="94"/>
      <c r="K4327" s="94"/>
      <c r="L4327" s="200"/>
      <c r="M4327" s="70"/>
      <c r="N4327" s="182"/>
      <c r="O4327" s="181" t="str">
        <f t="shared" si="137"/>
        <v>1900-1</v>
      </c>
      <c r="P4327" s="181">
        <f t="shared" si="138"/>
        <v>0</v>
      </c>
      <c r="W4327" s="216"/>
      <c r="X4327" s="215"/>
      <c r="Y4327" s="184"/>
    </row>
    <row r="4328" spans="1:25">
      <c r="A4328" s="92"/>
      <c r="B4328" s="27"/>
      <c r="C4328" s="85"/>
      <c r="D4328" s="85"/>
      <c r="E4328" s="85"/>
      <c r="F4328" s="85"/>
      <c r="G4328" s="309"/>
      <c r="H4328" s="316"/>
      <c r="I4328" s="102"/>
      <c r="J4328" s="94"/>
      <c r="K4328" s="94"/>
      <c r="L4328" s="200"/>
      <c r="M4328" s="70"/>
      <c r="N4328" s="182"/>
      <c r="O4328" s="181" t="str">
        <f t="shared" si="137"/>
        <v>1900-1</v>
      </c>
      <c r="P4328" s="181">
        <f t="shared" si="138"/>
        <v>0</v>
      </c>
      <c r="W4328" s="216"/>
      <c r="X4328" s="215"/>
      <c r="Y4328" s="184"/>
    </row>
    <row r="4329" spans="1:25">
      <c r="A4329" s="92"/>
      <c r="B4329" s="27"/>
      <c r="C4329" s="85"/>
      <c r="D4329" s="85"/>
      <c r="E4329" s="85"/>
      <c r="F4329" s="85"/>
      <c r="G4329" s="309"/>
      <c r="H4329" s="316"/>
      <c r="I4329" s="102"/>
      <c r="J4329" s="94"/>
      <c r="K4329" s="94"/>
      <c r="L4329" s="200"/>
      <c r="M4329" s="70"/>
      <c r="N4329" s="182"/>
      <c r="O4329" s="181" t="str">
        <f t="shared" si="137"/>
        <v>1900-1</v>
      </c>
      <c r="P4329" s="181">
        <f t="shared" si="138"/>
        <v>0</v>
      </c>
      <c r="W4329" s="216"/>
      <c r="X4329" s="215"/>
      <c r="Y4329" s="184"/>
    </row>
    <row r="4330" spans="1:25">
      <c r="A4330" s="92"/>
      <c r="B4330" s="27"/>
      <c r="C4330" s="85"/>
      <c r="D4330" s="85"/>
      <c r="E4330" s="85"/>
      <c r="F4330" s="85"/>
      <c r="G4330" s="309"/>
      <c r="H4330" s="316"/>
      <c r="I4330" s="102"/>
      <c r="J4330" s="94"/>
      <c r="K4330" s="94"/>
      <c r="L4330" s="200"/>
      <c r="M4330" s="70"/>
      <c r="N4330" s="182"/>
      <c r="O4330" s="181" t="str">
        <f t="shared" si="137"/>
        <v>1900-1</v>
      </c>
      <c r="P4330" s="181">
        <f t="shared" si="138"/>
        <v>0</v>
      </c>
      <c r="W4330" s="216"/>
      <c r="X4330" s="215"/>
      <c r="Y4330" s="184"/>
    </row>
    <row r="4331" spans="1:25">
      <c r="A4331" s="92"/>
      <c r="B4331" s="27"/>
      <c r="C4331" s="85"/>
      <c r="D4331" s="85"/>
      <c r="E4331" s="85"/>
      <c r="F4331" s="85"/>
      <c r="G4331" s="309"/>
      <c r="H4331" s="316"/>
      <c r="I4331" s="102"/>
      <c r="J4331" s="94"/>
      <c r="K4331" s="94"/>
      <c r="L4331" s="200"/>
      <c r="M4331" s="70"/>
      <c r="N4331" s="182"/>
      <c r="O4331" s="181" t="str">
        <f t="shared" si="137"/>
        <v>1900-1</v>
      </c>
      <c r="P4331" s="181">
        <f t="shared" si="138"/>
        <v>0</v>
      </c>
      <c r="W4331" s="216"/>
      <c r="X4331" s="215"/>
      <c r="Y4331" s="184"/>
    </row>
    <row r="4332" spans="1:25">
      <c r="A4332" s="92"/>
      <c r="B4332" s="27"/>
      <c r="C4332" s="85"/>
      <c r="D4332" s="85"/>
      <c r="E4332" s="85"/>
      <c r="F4332" s="85"/>
      <c r="G4332" s="309"/>
      <c r="H4332" s="316"/>
      <c r="I4332" s="102"/>
      <c r="J4332" s="94"/>
      <c r="K4332" s="94"/>
      <c r="L4332" s="200"/>
      <c r="M4332" s="70"/>
      <c r="N4332" s="182"/>
      <c r="O4332" s="181" t="str">
        <f t="shared" si="137"/>
        <v>1900-1</v>
      </c>
      <c r="P4332" s="181">
        <f t="shared" si="138"/>
        <v>0</v>
      </c>
      <c r="W4332" s="216"/>
      <c r="X4332" s="215"/>
      <c r="Y4332" s="184"/>
    </row>
    <row r="4333" spans="1:25">
      <c r="A4333" s="92"/>
      <c r="B4333" s="27"/>
      <c r="C4333" s="85"/>
      <c r="D4333" s="85"/>
      <c r="E4333" s="85"/>
      <c r="F4333" s="85"/>
      <c r="G4333" s="309"/>
      <c r="H4333" s="316"/>
      <c r="I4333" s="102"/>
      <c r="J4333" s="94"/>
      <c r="K4333" s="94"/>
      <c r="L4333" s="200"/>
      <c r="M4333" s="70"/>
      <c r="N4333" s="182"/>
      <c r="O4333" s="181" t="str">
        <f t="shared" ref="O4333:O4396" si="139">YEAR(B4333)&amp;"-"&amp;MONTH(B4333)</f>
        <v>1900-1</v>
      </c>
      <c r="P4333" s="181">
        <f t="shared" si="138"/>
        <v>0</v>
      </c>
      <c r="W4333" s="216"/>
      <c r="X4333" s="215"/>
      <c r="Y4333" s="184"/>
    </row>
    <row r="4334" spans="1:25">
      <c r="A4334" s="92"/>
      <c r="B4334" s="27"/>
      <c r="C4334" s="85"/>
      <c r="D4334" s="85"/>
      <c r="E4334" s="85"/>
      <c r="F4334" s="85"/>
      <c r="G4334" s="309"/>
      <c r="H4334" s="316"/>
      <c r="I4334" s="102"/>
      <c r="J4334" s="94"/>
      <c r="K4334" s="94"/>
      <c r="L4334" s="200"/>
      <c r="M4334" s="70"/>
      <c r="N4334" s="182"/>
      <c r="O4334" s="181" t="str">
        <f t="shared" si="139"/>
        <v>1900-1</v>
      </c>
      <c r="P4334" s="181">
        <f t="shared" si="138"/>
        <v>0</v>
      </c>
      <c r="W4334" s="216"/>
      <c r="X4334" s="215"/>
      <c r="Y4334" s="184"/>
    </row>
    <row r="4335" spans="1:25">
      <c r="A4335" s="92"/>
      <c r="B4335" s="27"/>
      <c r="C4335" s="85"/>
      <c r="D4335" s="85"/>
      <c r="E4335" s="85"/>
      <c r="F4335" s="85"/>
      <c r="G4335" s="309"/>
      <c r="H4335" s="316"/>
      <c r="I4335" s="102"/>
      <c r="J4335" s="94"/>
      <c r="K4335" s="94"/>
      <c r="L4335" s="200"/>
      <c r="M4335" s="70"/>
      <c r="N4335" s="182"/>
      <c r="O4335" s="181" t="str">
        <f t="shared" si="139"/>
        <v>1900-1</v>
      </c>
      <c r="P4335" s="181">
        <f t="shared" si="138"/>
        <v>0</v>
      </c>
      <c r="W4335" s="216"/>
      <c r="X4335" s="215"/>
      <c r="Y4335" s="184"/>
    </row>
    <row r="4336" spans="1:25">
      <c r="A4336" s="92"/>
      <c r="B4336" s="27"/>
      <c r="C4336" s="85"/>
      <c r="D4336" s="85"/>
      <c r="E4336" s="85"/>
      <c r="F4336" s="85"/>
      <c r="G4336" s="309"/>
      <c r="H4336" s="316"/>
      <c r="I4336" s="102"/>
      <c r="J4336" s="94"/>
      <c r="K4336" s="94"/>
      <c r="L4336" s="200"/>
      <c r="M4336" s="70"/>
      <c r="N4336" s="182"/>
      <c r="O4336" s="181" t="str">
        <f t="shared" si="139"/>
        <v>1900-1</v>
      </c>
      <c r="P4336" s="181">
        <f t="shared" si="138"/>
        <v>0</v>
      </c>
      <c r="W4336" s="216"/>
      <c r="X4336" s="215"/>
      <c r="Y4336" s="184"/>
    </row>
    <row r="4337" spans="1:25">
      <c r="A4337" s="92"/>
      <c r="B4337" s="27"/>
      <c r="C4337" s="85"/>
      <c r="D4337" s="85"/>
      <c r="E4337" s="85"/>
      <c r="F4337" s="85"/>
      <c r="G4337" s="309"/>
      <c r="H4337" s="316"/>
      <c r="I4337" s="102"/>
      <c r="J4337" s="94"/>
      <c r="K4337" s="94"/>
      <c r="L4337" s="200"/>
      <c r="M4337" s="70"/>
      <c r="N4337" s="182"/>
      <c r="O4337" s="181" t="str">
        <f t="shared" si="139"/>
        <v>1900-1</v>
      </c>
      <c r="P4337" s="181">
        <f t="shared" si="138"/>
        <v>0</v>
      </c>
      <c r="W4337" s="216"/>
      <c r="X4337" s="215"/>
      <c r="Y4337" s="184"/>
    </row>
    <row r="4338" spans="1:25">
      <c r="A4338" s="92"/>
      <c r="B4338" s="27"/>
      <c r="C4338" s="85"/>
      <c r="D4338" s="85"/>
      <c r="E4338" s="85"/>
      <c r="F4338" s="85"/>
      <c r="G4338" s="309"/>
      <c r="H4338" s="316"/>
      <c r="I4338" s="102"/>
      <c r="J4338" s="94"/>
      <c r="K4338" s="94"/>
      <c r="L4338" s="200"/>
      <c r="M4338" s="70"/>
      <c r="N4338" s="182"/>
      <c r="O4338" s="181" t="str">
        <f t="shared" si="139"/>
        <v>1900-1</v>
      </c>
      <c r="P4338" s="181">
        <f t="shared" si="138"/>
        <v>0</v>
      </c>
      <c r="W4338" s="216"/>
      <c r="X4338" s="215"/>
      <c r="Y4338" s="184"/>
    </row>
    <row r="4339" spans="1:25">
      <c r="A4339" s="92"/>
      <c r="B4339" s="27"/>
      <c r="C4339" s="85"/>
      <c r="D4339" s="85"/>
      <c r="E4339" s="85"/>
      <c r="F4339" s="85"/>
      <c r="G4339" s="309"/>
      <c r="H4339" s="316"/>
      <c r="I4339" s="102"/>
      <c r="J4339" s="94"/>
      <c r="K4339" s="94"/>
      <c r="L4339" s="200"/>
      <c r="M4339" s="70"/>
      <c r="N4339" s="182"/>
      <c r="O4339" s="181" t="str">
        <f t="shared" si="139"/>
        <v>1900-1</v>
      </c>
      <c r="P4339" s="181">
        <f t="shared" si="138"/>
        <v>0</v>
      </c>
      <c r="W4339" s="216"/>
      <c r="X4339" s="215"/>
      <c r="Y4339" s="184"/>
    </row>
    <row r="4340" spans="1:25">
      <c r="A4340" s="92"/>
      <c r="B4340" s="27"/>
      <c r="C4340" s="85"/>
      <c r="D4340" s="85"/>
      <c r="E4340" s="85"/>
      <c r="F4340" s="85"/>
      <c r="G4340" s="309"/>
      <c r="H4340" s="316"/>
      <c r="I4340" s="102"/>
      <c r="J4340" s="94"/>
      <c r="K4340" s="94"/>
      <c r="L4340" s="200"/>
      <c r="M4340" s="70"/>
      <c r="N4340" s="182"/>
      <c r="O4340" s="181" t="str">
        <f t="shared" si="139"/>
        <v>1900-1</v>
      </c>
      <c r="P4340" s="181">
        <f t="shared" si="138"/>
        <v>0</v>
      </c>
      <c r="W4340" s="216"/>
      <c r="X4340" s="215"/>
      <c r="Y4340" s="184"/>
    </row>
    <row r="4341" spans="1:25">
      <c r="A4341" s="92"/>
      <c r="B4341" s="27"/>
      <c r="C4341" s="85"/>
      <c r="D4341" s="85"/>
      <c r="E4341" s="85"/>
      <c r="F4341" s="85"/>
      <c r="G4341" s="309"/>
      <c r="H4341" s="316"/>
      <c r="I4341" s="102"/>
      <c r="J4341" s="94"/>
      <c r="K4341" s="94"/>
      <c r="L4341" s="200"/>
      <c r="M4341" s="70"/>
      <c r="N4341" s="182"/>
      <c r="O4341" s="181" t="str">
        <f t="shared" si="139"/>
        <v>1900-1</v>
      </c>
      <c r="P4341" s="181">
        <f t="shared" si="138"/>
        <v>0</v>
      </c>
      <c r="W4341" s="216"/>
      <c r="X4341" s="215"/>
      <c r="Y4341" s="184"/>
    </row>
    <row r="4342" spans="1:25">
      <c r="A4342" s="92"/>
      <c r="B4342" s="27"/>
      <c r="C4342" s="85"/>
      <c r="D4342" s="85"/>
      <c r="E4342" s="85"/>
      <c r="F4342" s="85"/>
      <c r="G4342" s="309"/>
      <c r="H4342" s="316"/>
      <c r="I4342" s="102"/>
      <c r="J4342" s="94"/>
      <c r="K4342" s="94"/>
      <c r="L4342" s="200"/>
      <c r="M4342" s="70"/>
      <c r="N4342" s="182"/>
      <c r="O4342" s="181" t="str">
        <f t="shared" si="139"/>
        <v>1900-1</v>
      </c>
      <c r="P4342" s="181">
        <f t="shared" si="138"/>
        <v>0</v>
      </c>
      <c r="W4342" s="216"/>
      <c r="X4342" s="215"/>
      <c r="Y4342" s="184"/>
    </row>
    <row r="4343" spans="1:25">
      <c r="A4343" s="92"/>
      <c r="B4343" s="27"/>
      <c r="C4343" s="85"/>
      <c r="D4343" s="85"/>
      <c r="E4343" s="85"/>
      <c r="F4343" s="85"/>
      <c r="G4343" s="309"/>
      <c r="H4343" s="316"/>
      <c r="I4343" s="102"/>
      <c r="J4343" s="94"/>
      <c r="K4343" s="94"/>
      <c r="L4343" s="200"/>
      <c r="M4343" s="70"/>
      <c r="N4343" s="182"/>
      <c r="O4343" s="181" t="str">
        <f t="shared" si="139"/>
        <v>1900-1</v>
      </c>
      <c r="P4343" s="181">
        <f t="shared" si="138"/>
        <v>0</v>
      </c>
      <c r="W4343" s="216"/>
      <c r="X4343" s="215"/>
      <c r="Y4343" s="184"/>
    </row>
    <row r="4344" spans="1:25">
      <c r="A4344" s="92"/>
      <c r="B4344" s="27"/>
      <c r="C4344" s="85"/>
      <c r="D4344" s="85"/>
      <c r="E4344" s="85"/>
      <c r="F4344" s="85"/>
      <c r="G4344" s="309"/>
      <c r="H4344" s="316"/>
      <c r="I4344" s="102"/>
      <c r="J4344" s="94"/>
      <c r="K4344" s="94"/>
      <c r="L4344" s="200"/>
      <c r="M4344" s="70"/>
      <c r="N4344" s="182"/>
      <c r="O4344" s="181" t="str">
        <f t="shared" si="139"/>
        <v>1900-1</v>
      </c>
      <c r="P4344" s="181">
        <f t="shared" si="138"/>
        <v>0</v>
      </c>
      <c r="W4344" s="216"/>
      <c r="X4344" s="215"/>
      <c r="Y4344" s="184"/>
    </row>
    <row r="4345" spans="1:25">
      <c r="A4345" s="92"/>
      <c r="B4345" s="27"/>
      <c r="C4345" s="85"/>
      <c r="D4345" s="85"/>
      <c r="E4345" s="85"/>
      <c r="F4345" s="85"/>
      <c r="G4345" s="309"/>
      <c r="H4345" s="316"/>
      <c r="I4345" s="102"/>
      <c r="J4345" s="94"/>
      <c r="K4345" s="94"/>
      <c r="L4345" s="200"/>
      <c r="M4345" s="70"/>
      <c r="N4345" s="182"/>
      <c r="O4345" s="181" t="str">
        <f t="shared" si="139"/>
        <v>1900-1</v>
      </c>
      <c r="P4345" s="181">
        <f t="shared" si="138"/>
        <v>0</v>
      </c>
      <c r="W4345" s="216"/>
      <c r="X4345" s="215"/>
      <c r="Y4345" s="184"/>
    </row>
    <row r="4346" spans="1:25">
      <c r="A4346" s="92"/>
      <c r="B4346" s="27"/>
      <c r="C4346" s="85"/>
      <c r="D4346" s="85"/>
      <c r="E4346" s="85"/>
      <c r="F4346" s="85"/>
      <c r="G4346" s="309"/>
      <c r="H4346" s="316"/>
      <c r="I4346" s="102"/>
      <c r="J4346" s="94"/>
      <c r="K4346" s="94"/>
      <c r="L4346" s="200"/>
      <c r="M4346" s="70"/>
      <c r="N4346" s="182"/>
      <c r="O4346" s="181" t="str">
        <f t="shared" si="139"/>
        <v>1900-1</v>
      </c>
      <c r="P4346" s="181">
        <f t="shared" si="138"/>
        <v>0</v>
      </c>
      <c r="W4346" s="216"/>
      <c r="X4346" s="215"/>
      <c r="Y4346" s="184"/>
    </row>
    <row r="4347" spans="1:25">
      <c r="A4347" s="92"/>
      <c r="B4347" s="27"/>
      <c r="C4347" s="85"/>
      <c r="D4347" s="85"/>
      <c r="E4347" s="85"/>
      <c r="F4347" s="85"/>
      <c r="G4347" s="309"/>
      <c r="H4347" s="316"/>
      <c r="I4347" s="102"/>
      <c r="J4347" s="94"/>
      <c r="K4347" s="94"/>
      <c r="L4347" s="200"/>
      <c r="M4347" s="70"/>
      <c r="N4347" s="182"/>
      <c r="O4347" s="181" t="str">
        <f t="shared" si="139"/>
        <v>1900-1</v>
      </c>
      <c r="P4347" s="181">
        <f t="shared" si="138"/>
        <v>0</v>
      </c>
      <c r="W4347" s="216"/>
      <c r="X4347" s="215"/>
      <c r="Y4347" s="184"/>
    </row>
    <row r="4348" spans="1:25">
      <c r="A4348" s="92"/>
      <c r="B4348" s="27"/>
      <c r="C4348" s="85"/>
      <c r="D4348" s="85"/>
      <c r="E4348" s="85"/>
      <c r="F4348" s="85"/>
      <c r="G4348" s="309"/>
      <c r="H4348" s="316"/>
      <c r="I4348" s="102"/>
      <c r="J4348" s="94"/>
      <c r="K4348" s="94"/>
      <c r="L4348" s="200"/>
      <c r="M4348" s="70"/>
      <c r="N4348" s="182"/>
      <c r="O4348" s="181" t="str">
        <f t="shared" si="139"/>
        <v>1900-1</v>
      </c>
      <c r="P4348" s="181">
        <f t="shared" si="138"/>
        <v>0</v>
      </c>
      <c r="W4348" s="216"/>
      <c r="X4348" s="215"/>
      <c r="Y4348" s="184"/>
    </row>
    <row r="4349" spans="1:25">
      <c r="A4349" s="92"/>
      <c r="B4349" s="27"/>
      <c r="C4349" s="85"/>
      <c r="D4349" s="85"/>
      <c r="E4349" s="85"/>
      <c r="F4349" s="85"/>
      <c r="G4349" s="309"/>
      <c r="H4349" s="316"/>
      <c r="I4349" s="102"/>
      <c r="J4349" s="94"/>
      <c r="K4349" s="94"/>
      <c r="L4349" s="200"/>
      <c r="M4349" s="70"/>
      <c r="N4349" s="182"/>
      <c r="O4349" s="181" t="str">
        <f t="shared" si="139"/>
        <v>1900-1</v>
      </c>
      <c r="P4349" s="181">
        <f t="shared" si="138"/>
        <v>0</v>
      </c>
      <c r="W4349" s="216"/>
      <c r="X4349" s="215"/>
      <c r="Y4349" s="184"/>
    </row>
    <row r="4350" spans="1:25">
      <c r="A4350" s="92"/>
      <c r="B4350" s="27"/>
      <c r="C4350" s="85"/>
      <c r="D4350" s="85"/>
      <c r="E4350" s="85"/>
      <c r="F4350" s="85"/>
      <c r="G4350" s="309"/>
      <c r="H4350" s="316"/>
      <c r="I4350" s="102"/>
      <c r="J4350" s="94"/>
      <c r="K4350" s="94"/>
      <c r="L4350" s="200"/>
      <c r="M4350" s="70"/>
      <c r="N4350" s="182"/>
      <c r="O4350" s="181" t="str">
        <f t="shared" si="139"/>
        <v>1900-1</v>
      </c>
      <c r="P4350" s="181">
        <f t="shared" si="138"/>
        <v>0</v>
      </c>
      <c r="W4350" s="216"/>
      <c r="X4350" s="215"/>
      <c r="Y4350" s="184"/>
    </row>
    <row r="4351" spans="1:25">
      <c r="A4351" s="92"/>
      <c r="B4351" s="27"/>
      <c r="C4351" s="85"/>
      <c r="D4351" s="85"/>
      <c r="E4351" s="85"/>
      <c r="F4351" s="85"/>
      <c r="G4351" s="309"/>
      <c r="H4351" s="316"/>
      <c r="I4351" s="102"/>
      <c r="J4351" s="94"/>
      <c r="K4351" s="94"/>
      <c r="L4351" s="200"/>
      <c r="M4351" s="70"/>
      <c r="N4351" s="182"/>
      <c r="O4351" s="181" t="str">
        <f t="shared" si="139"/>
        <v>1900-1</v>
      </c>
      <c r="P4351" s="181">
        <f t="shared" si="138"/>
        <v>0</v>
      </c>
      <c r="W4351" s="216"/>
      <c r="X4351" s="215"/>
      <c r="Y4351" s="184"/>
    </row>
    <row r="4352" spans="1:25">
      <c r="A4352" s="92"/>
      <c r="B4352" s="27"/>
      <c r="C4352" s="85"/>
      <c r="D4352" s="85"/>
      <c r="E4352" s="85"/>
      <c r="F4352" s="85"/>
      <c r="G4352" s="309"/>
      <c r="H4352" s="316"/>
      <c r="I4352" s="102"/>
      <c r="J4352" s="94"/>
      <c r="K4352" s="94"/>
      <c r="L4352" s="200"/>
      <c r="M4352" s="70"/>
      <c r="N4352" s="182"/>
      <c r="O4352" s="181" t="str">
        <f t="shared" si="139"/>
        <v>1900-1</v>
      </c>
      <c r="P4352" s="181">
        <f t="shared" si="138"/>
        <v>0</v>
      </c>
      <c r="W4352" s="216"/>
      <c r="X4352" s="215"/>
      <c r="Y4352" s="184"/>
    </row>
    <row r="4353" spans="1:25">
      <c r="A4353" s="92"/>
      <c r="B4353" s="27"/>
      <c r="C4353" s="85"/>
      <c r="D4353" s="85"/>
      <c r="E4353" s="85"/>
      <c r="F4353" s="85"/>
      <c r="G4353" s="309"/>
      <c r="H4353" s="316"/>
      <c r="I4353" s="102"/>
      <c r="J4353" s="94"/>
      <c r="K4353" s="94"/>
      <c r="L4353" s="200"/>
      <c r="M4353" s="70"/>
      <c r="N4353" s="182"/>
      <c r="O4353" s="181" t="str">
        <f t="shared" si="139"/>
        <v>1900-1</v>
      </c>
      <c r="P4353" s="181">
        <f t="shared" si="138"/>
        <v>0</v>
      </c>
      <c r="W4353" s="216"/>
      <c r="X4353" s="215"/>
      <c r="Y4353" s="184"/>
    </row>
    <row r="4354" spans="1:25">
      <c r="A4354" s="92"/>
      <c r="B4354" s="27"/>
      <c r="C4354" s="85"/>
      <c r="D4354" s="85"/>
      <c r="E4354" s="85"/>
      <c r="F4354" s="85"/>
      <c r="G4354" s="309"/>
      <c r="H4354" s="316"/>
      <c r="I4354" s="102"/>
      <c r="J4354" s="94"/>
      <c r="K4354" s="94"/>
      <c r="L4354" s="200"/>
      <c r="M4354" s="70"/>
      <c r="N4354" s="182"/>
      <c r="O4354" s="181" t="str">
        <f t="shared" si="139"/>
        <v>1900-1</v>
      </c>
      <c r="P4354" s="181">
        <f t="shared" si="138"/>
        <v>0</v>
      </c>
      <c r="W4354" s="216"/>
      <c r="X4354" s="215"/>
      <c r="Y4354" s="184"/>
    </row>
    <row r="4355" spans="1:25">
      <c r="A4355" s="92"/>
      <c r="B4355" s="27"/>
      <c r="C4355" s="85"/>
      <c r="D4355" s="85"/>
      <c r="E4355" s="85"/>
      <c r="F4355" s="85"/>
      <c r="G4355" s="309"/>
      <c r="H4355" s="316"/>
      <c r="I4355" s="102"/>
      <c r="J4355" s="94"/>
      <c r="K4355" s="94"/>
      <c r="L4355" s="200"/>
      <c r="M4355" s="70"/>
      <c r="N4355" s="182"/>
      <c r="O4355" s="181" t="str">
        <f t="shared" si="139"/>
        <v>1900-1</v>
      </c>
      <c r="P4355" s="181">
        <f t="shared" ref="P4355:P4418" si="140">N4355*H4355</f>
        <v>0</v>
      </c>
      <c r="W4355" s="216"/>
      <c r="X4355" s="215"/>
      <c r="Y4355" s="184"/>
    </row>
    <row r="4356" spans="1:25">
      <c r="A4356" s="92"/>
      <c r="B4356" s="27"/>
      <c r="C4356" s="85"/>
      <c r="D4356" s="85"/>
      <c r="E4356" s="85"/>
      <c r="F4356" s="85"/>
      <c r="G4356" s="309"/>
      <c r="H4356" s="316"/>
      <c r="I4356" s="102"/>
      <c r="J4356" s="94"/>
      <c r="K4356" s="94"/>
      <c r="L4356" s="200"/>
      <c r="M4356" s="70"/>
      <c r="N4356" s="182"/>
      <c r="O4356" s="181" t="str">
        <f t="shared" si="139"/>
        <v>1900-1</v>
      </c>
      <c r="P4356" s="181">
        <f t="shared" si="140"/>
        <v>0</v>
      </c>
      <c r="W4356" s="216"/>
      <c r="X4356" s="215"/>
      <c r="Y4356" s="184"/>
    </row>
    <row r="4357" spans="1:25">
      <c r="A4357" s="92"/>
      <c r="B4357" s="27"/>
      <c r="C4357" s="85"/>
      <c r="D4357" s="85"/>
      <c r="E4357" s="85"/>
      <c r="F4357" s="85"/>
      <c r="G4357" s="309"/>
      <c r="H4357" s="316"/>
      <c r="I4357" s="102"/>
      <c r="J4357" s="94"/>
      <c r="K4357" s="94"/>
      <c r="L4357" s="200"/>
      <c r="M4357" s="70"/>
      <c r="N4357" s="182"/>
      <c r="O4357" s="181" t="str">
        <f t="shared" si="139"/>
        <v>1900-1</v>
      </c>
      <c r="P4357" s="181">
        <f t="shared" si="140"/>
        <v>0</v>
      </c>
      <c r="W4357" s="216"/>
      <c r="X4357" s="215"/>
      <c r="Y4357" s="184"/>
    </row>
    <row r="4358" spans="1:25">
      <c r="A4358" s="92"/>
      <c r="B4358" s="27"/>
      <c r="C4358" s="85"/>
      <c r="D4358" s="85"/>
      <c r="E4358" s="85"/>
      <c r="F4358" s="85"/>
      <c r="G4358" s="309"/>
      <c r="H4358" s="316"/>
      <c r="I4358" s="102"/>
      <c r="J4358" s="94"/>
      <c r="K4358" s="94"/>
      <c r="L4358" s="200"/>
      <c r="M4358" s="70"/>
      <c r="N4358" s="182"/>
      <c r="O4358" s="181" t="str">
        <f t="shared" si="139"/>
        <v>1900-1</v>
      </c>
      <c r="P4358" s="181">
        <f t="shared" si="140"/>
        <v>0</v>
      </c>
      <c r="W4358" s="216"/>
      <c r="X4358" s="215"/>
      <c r="Y4358" s="184"/>
    </row>
    <row r="4359" spans="1:25">
      <c r="A4359" s="92"/>
      <c r="B4359" s="27"/>
      <c r="C4359" s="85"/>
      <c r="D4359" s="85"/>
      <c r="E4359" s="85"/>
      <c r="F4359" s="85"/>
      <c r="G4359" s="309"/>
      <c r="H4359" s="316"/>
      <c r="I4359" s="102"/>
      <c r="J4359" s="94"/>
      <c r="K4359" s="94"/>
      <c r="L4359" s="200"/>
      <c r="M4359" s="70"/>
      <c r="N4359" s="182"/>
      <c r="O4359" s="181" t="str">
        <f t="shared" si="139"/>
        <v>1900-1</v>
      </c>
      <c r="P4359" s="181">
        <f t="shared" si="140"/>
        <v>0</v>
      </c>
      <c r="W4359" s="216"/>
      <c r="X4359" s="215"/>
      <c r="Y4359" s="184"/>
    </row>
    <row r="4360" spans="1:25">
      <c r="A4360" s="92"/>
      <c r="B4360" s="27"/>
      <c r="C4360" s="85"/>
      <c r="D4360" s="85"/>
      <c r="E4360" s="85"/>
      <c r="F4360" s="85"/>
      <c r="G4360" s="309"/>
      <c r="H4360" s="316"/>
      <c r="I4360" s="102"/>
      <c r="J4360" s="94"/>
      <c r="K4360" s="94"/>
      <c r="L4360" s="200"/>
      <c r="M4360" s="70"/>
      <c r="N4360" s="182"/>
      <c r="O4360" s="181" t="str">
        <f t="shared" si="139"/>
        <v>1900-1</v>
      </c>
      <c r="P4360" s="181">
        <f t="shared" si="140"/>
        <v>0</v>
      </c>
      <c r="W4360" s="216"/>
      <c r="X4360" s="215"/>
      <c r="Y4360" s="184"/>
    </row>
    <row r="4361" spans="1:25">
      <c r="A4361" s="92"/>
      <c r="B4361" s="27"/>
      <c r="C4361" s="85"/>
      <c r="D4361" s="85"/>
      <c r="E4361" s="85"/>
      <c r="F4361" s="85"/>
      <c r="G4361" s="309"/>
      <c r="H4361" s="316"/>
      <c r="I4361" s="102"/>
      <c r="J4361" s="94"/>
      <c r="K4361" s="94"/>
      <c r="L4361" s="200"/>
      <c r="M4361" s="70"/>
      <c r="N4361" s="182"/>
      <c r="O4361" s="181" t="str">
        <f t="shared" si="139"/>
        <v>1900-1</v>
      </c>
      <c r="P4361" s="181">
        <f t="shared" si="140"/>
        <v>0</v>
      </c>
      <c r="W4361" s="216"/>
      <c r="X4361" s="215"/>
      <c r="Y4361" s="184"/>
    </row>
    <row r="4362" spans="1:25">
      <c r="A4362" s="92"/>
      <c r="B4362" s="27"/>
      <c r="C4362" s="85"/>
      <c r="D4362" s="85"/>
      <c r="E4362" s="85"/>
      <c r="F4362" s="85"/>
      <c r="G4362" s="309"/>
      <c r="H4362" s="316"/>
      <c r="I4362" s="102"/>
      <c r="J4362" s="94"/>
      <c r="K4362" s="94"/>
      <c r="L4362" s="200"/>
      <c r="M4362" s="70"/>
      <c r="N4362" s="182"/>
      <c r="O4362" s="181" t="str">
        <f t="shared" si="139"/>
        <v>1900-1</v>
      </c>
      <c r="P4362" s="181">
        <f t="shared" si="140"/>
        <v>0</v>
      </c>
      <c r="W4362" s="216"/>
      <c r="X4362" s="215"/>
      <c r="Y4362" s="184"/>
    </row>
    <row r="4363" spans="1:25">
      <c r="A4363" s="92"/>
      <c r="B4363" s="27"/>
      <c r="C4363" s="85"/>
      <c r="D4363" s="85"/>
      <c r="E4363" s="85"/>
      <c r="F4363" s="85"/>
      <c r="G4363" s="309"/>
      <c r="H4363" s="316"/>
      <c r="I4363" s="102"/>
      <c r="J4363" s="94"/>
      <c r="K4363" s="94"/>
      <c r="L4363" s="200"/>
      <c r="M4363" s="70"/>
      <c r="N4363" s="182"/>
      <c r="O4363" s="181" t="str">
        <f t="shared" si="139"/>
        <v>1900-1</v>
      </c>
      <c r="P4363" s="181">
        <f t="shared" si="140"/>
        <v>0</v>
      </c>
      <c r="W4363" s="216"/>
      <c r="X4363" s="215"/>
      <c r="Y4363" s="184"/>
    </row>
    <row r="4364" spans="1:25">
      <c r="A4364" s="92"/>
      <c r="B4364" s="27"/>
      <c r="C4364" s="85"/>
      <c r="D4364" s="85"/>
      <c r="E4364" s="85"/>
      <c r="F4364" s="85"/>
      <c r="G4364" s="309"/>
      <c r="H4364" s="316"/>
      <c r="I4364" s="102"/>
      <c r="J4364" s="94"/>
      <c r="K4364" s="94"/>
      <c r="L4364" s="200"/>
      <c r="M4364" s="70"/>
      <c r="N4364" s="182"/>
      <c r="O4364" s="181" t="str">
        <f t="shared" si="139"/>
        <v>1900-1</v>
      </c>
      <c r="P4364" s="181">
        <f t="shared" si="140"/>
        <v>0</v>
      </c>
      <c r="W4364" s="216"/>
      <c r="X4364" s="215"/>
      <c r="Y4364" s="184"/>
    </row>
    <row r="4365" spans="1:25">
      <c r="A4365" s="92"/>
      <c r="B4365" s="27"/>
      <c r="C4365" s="85"/>
      <c r="D4365" s="85"/>
      <c r="E4365" s="85"/>
      <c r="F4365" s="85"/>
      <c r="G4365" s="309"/>
      <c r="H4365" s="316"/>
      <c r="I4365" s="102"/>
      <c r="J4365" s="94"/>
      <c r="K4365" s="94"/>
      <c r="L4365" s="200"/>
      <c r="M4365" s="70"/>
      <c r="N4365" s="182"/>
      <c r="O4365" s="181" t="str">
        <f t="shared" si="139"/>
        <v>1900-1</v>
      </c>
      <c r="P4365" s="181">
        <f t="shared" si="140"/>
        <v>0</v>
      </c>
      <c r="W4365" s="216"/>
      <c r="X4365" s="215"/>
      <c r="Y4365" s="184"/>
    </row>
    <row r="4366" spans="1:25">
      <c r="A4366" s="92"/>
      <c r="B4366" s="27"/>
      <c r="C4366" s="85"/>
      <c r="D4366" s="85"/>
      <c r="E4366" s="85"/>
      <c r="F4366" s="85"/>
      <c r="G4366" s="309"/>
      <c r="H4366" s="316"/>
      <c r="I4366" s="102"/>
      <c r="J4366" s="94"/>
      <c r="K4366" s="94"/>
      <c r="L4366" s="200"/>
      <c r="M4366" s="70"/>
      <c r="N4366" s="182"/>
      <c r="O4366" s="181" t="str">
        <f t="shared" si="139"/>
        <v>1900-1</v>
      </c>
      <c r="P4366" s="181">
        <f t="shared" si="140"/>
        <v>0</v>
      </c>
      <c r="W4366" s="216"/>
      <c r="X4366" s="215"/>
      <c r="Y4366" s="184"/>
    </row>
    <row r="4367" spans="1:25">
      <c r="A4367" s="92"/>
      <c r="B4367" s="27"/>
      <c r="C4367" s="85"/>
      <c r="D4367" s="85"/>
      <c r="E4367" s="85"/>
      <c r="F4367" s="85"/>
      <c r="G4367" s="309"/>
      <c r="H4367" s="316"/>
      <c r="I4367" s="102"/>
      <c r="J4367" s="94"/>
      <c r="K4367" s="94"/>
      <c r="L4367" s="200"/>
      <c r="M4367" s="70"/>
      <c r="N4367" s="182"/>
      <c r="O4367" s="181" t="str">
        <f t="shared" si="139"/>
        <v>1900-1</v>
      </c>
      <c r="P4367" s="181">
        <f t="shared" si="140"/>
        <v>0</v>
      </c>
      <c r="W4367" s="216"/>
      <c r="X4367" s="215"/>
      <c r="Y4367" s="184"/>
    </row>
    <row r="4368" spans="1:25">
      <c r="A4368" s="92"/>
      <c r="B4368" s="27"/>
      <c r="C4368" s="85"/>
      <c r="D4368" s="85"/>
      <c r="E4368" s="85"/>
      <c r="F4368" s="85"/>
      <c r="G4368" s="309"/>
      <c r="H4368" s="316"/>
      <c r="I4368" s="102"/>
      <c r="J4368" s="94"/>
      <c r="K4368" s="94"/>
      <c r="L4368" s="200"/>
      <c r="M4368" s="70"/>
      <c r="N4368" s="182"/>
      <c r="O4368" s="181" t="str">
        <f t="shared" si="139"/>
        <v>1900-1</v>
      </c>
      <c r="P4368" s="181">
        <f t="shared" si="140"/>
        <v>0</v>
      </c>
      <c r="W4368" s="216"/>
      <c r="X4368" s="215"/>
      <c r="Y4368" s="184"/>
    </row>
    <row r="4369" spans="1:25">
      <c r="A4369" s="92"/>
      <c r="B4369" s="27"/>
      <c r="C4369" s="85"/>
      <c r="D4369" s="85"/>
      <c r="E4369" s="85"/>
      <c r="F4369" s="85"/>
      <c r="G4369" s="309"/>
      <c r="H4369" s="316"/>
      <c r="I4369" s="102"/>
      <c r="J4369" s="94"/>
      <c r="K4369" s="94"/>
      <c r="L4369" s="200"/>
      <c r="M4369" s="70"/>
      <c r="N4369" s="182"/>
      <c r="O4369" s="181" t="str">
        <f t="shared" si="139"/>
        <v>1900-1</v>
      </c>
      <c r="P4369" s="181">
        <f t="shared" si="140"/>
        <v>0</v>
      </c>
      <c r="W4369" s="216"/>
      <c r="X4369" s="215"/>
      <c r="Y4369" s="184"/>
    </row>
    <row r="4370" spans="1:25">
      <c r="A4370" s="92"/>
      <c r="B4370" s="27"/>
      <c r="C4370" s="85"/>
      <c r="D4370" s="85"/>
      <c r="E4370" s="85"/>
      <c r="F4370" s="85"/>
      <c r="G4370" s="309"/>
      <c r="H4370" s="316"/>
      <c r="I4370" s="102"/>
      <c r="J4370" s="94"/>
      <c r="K4370" s="94"/>
      <c r="L4370" s="200"/>
      <c r="M4370" s="70"/>
      <c r="N4370" s="182"/>
      <c r="O4370" s="181" t="str">
        <f t="shared" si="139"/>
        <v>1900-1</v>
      </c>
      <c r="P4370" s="181">
        <f t="shared" si="140"/>
        <v>0</v>
      </c>
      <c r="W4370" s="216"/>
      <c r="X4370" s="215"/>
      <c r="Y4370" s="184"/>
    </row>
    <row r="4371" spans="1:25">
      <c r="A4371" s="92"/>
      <c r="B4371" s="27"/>
      <c r="C4371" s="85"/>
      <c r="D4371" s="85"/>
      <c r="E4371" s="85"/>
      <c r="F4371" s="85"/>
      <c r="G4371" s="309"/>
      <c r="H4371" s="316"/>
      <c r="I4371" s="102"/>
      <c r="J4371" s="94"/>
      <c r="K4371" s="94"/>
      <c r="L4371" s="200"/>
      <c r="M4371" s="70"/>
      <c r="N4371" s="182"/>
      <c r="O4371" s="181" t="str">
        <f t="shared" si="139"/>
        <v>1900-1</v>
      </c>
      <c r="P4371" s="181">
        <f t="shared" si="140"/>
        <v>0</v>
      </c>
      <c r="W4371" s="216"/>
      <c r="X4371" s="215"/>
      <c r="Y4371" s="184"/>
    </row>
    <row r="4372" spans="1:25">
      <c r="A4372" s="92"/>
      <c r="B4372" s="27"/>
      <c r="C4372" s="85"/>
      <c r="D4372" s="85"/>
      <c r="E4372" s="85"/>
      <c r="F4372" s="85"/>
      <c r="G4372" s="309"/>
      <c r="H4372" s="316"/>
      <c r="I4372" s="102"/>
      <c r="J4372" s="94"/>
      <c r="K4372" s="94"/>
      <c r="L4372" s="200"/>
      <c r="M4372" s="70"/>
      <c r="N4372" s="182"/>
      <c r="O4372" s="181" t="str">
        <f t="shared" si="139"/>
        <v>1900-1</v>
      </c>
      <c r="P4372" s="181">
        <f t="shared" si="140"/>
        <v>0</v>
      </c>
      <c r="W4372" s="216"/>
      <c r="X4372" s="215"/>
      <c r="Y4372" s="184"/>
    </row>
    <row r="4373" spans="1:25">
      <c r="A4373" s="92"/>
      <c r="B4373" s="27"/>
      <c r="C4373" s="85"/>
      <c r="D4373" s="85"/>
      <c r="E4373" s="85"/>
      <c r="F4373" s="85"/>
      <c r="G4373" s="309"/>
      <c r="H4373" s="316"/>
      <c r="I4373" s="102"/>
      <c r="J4373" s="94"/>
      <c r="K4373" s="94"/>
      <c r="L4373" s="200"/>
      <c r="M4373" s="70"/>
      <c r="N4373" s="182"/>
      <c r="O4373" s="181" t="str">
        <f t="shared" si="139"/>
        <v>1900-1</v>
      </c>
      <c r="P4373" s="181">
        <f t="shared" si="140"/>
        <v>0</v>
      </c>
      <c r="W4373" s="216"/>
      <c r="X4373" s="215"/>
      <c r="Y4373" s="184"/>
    </row>
    <row r="4374" spans="1:25">
      <c r="A4374" s="92"/>
      <c r="B4374" s="27"/>
      <c r="C4374" s="85"/>
      <c r="D4374" s="85"/>
      <c r="E4374" s="85"/>
      <c r="F4374" s="85"/>
      <c r="G4374" s="309"/>
      <c r="H4374" s="316"/>
      <c r="I4374" s="102"/>
      <c r="J4374" s="94"/>
      <c r="K4374" s="94"/>
      <c r="L4374" s="200"/>
      <c r="M4374" s="70"/>
      <c r="N4374" s="182"/>
      <c r="O4374" s="181" t="str">
        <f t="shared" si="139"/>
        <v>1900-1</v>
      </c>
      <c r="P4374" s="181">
        <f t="shared" si="140"/>
        <v>0</v>
      </c>
      <c r="W4374" s="216"/>
      <c r="X4374" s="215"/>
      <c r="Y4374" s="184"/>
    </row>
    <row r="4375" spans="1:25">
      <c r="A4375" s="92"/>
      <c r="B4375" s="27"/>
      <c r="C4375" s="85"/>
      <c r="D4375" s="85"/>
      <c r="E4375" s="85"/>
      <c r="F4375" s="85"/>
      <c r="G4375" s="309"/>
      <c r="H4375" s="316"/>
      <c r="I4375" s="102"/>
      <c r="J4375" s="94"/>
      <c r="K4375" s="94"/>
      <c r="L4375" s="200"/>
      <c r="M4375" s="70"/>
      <c r="N4375" s="182"/>
      <c r="O4375" s="181" t="str">
        <f t="shared" si="139"/>
        <v>1900-1</v>
      </c>
      <c r="P4375" s="181">
        <f t="shared" si="140"/>
        <v>0</v>
      </c>
      <c r="W4375" s="216"/>
      <c r="X4375" s="215"/>
      <c r="Y4375" s="184"/>
    </row>
    <row r="4376" spans="1:25">
      <c r="A4376" s="92"/>
      <c r="B4376" s="27"/>
      <c r="C4376" s="85"/>
      <c r="D4376" s="85"/>
      <c r="E4376" s="85"/>
      <c r="F4376" s="85"/>
      <c r="G4376" s="309"/>
      <c r="H4376" s="316"/>
      <c r="I4376" s="102"/>
      <c r="J4376" s="94"/>
      <c r="K4376" s="94"/>
      <c r="L4376" s="200"/>
      <c r="M4376" s="70"/>
      <c r="N4376" s="182"/>
      <c r="O4376" s="181" t="str">
        <f t="shared" si="139"/>
        <v>1900-1</v>
      </c>
      <c r="P4376" s="181">
        <f t="shared" si="140"/>
        <v>0</v>
      </c>
      <c r="W4376" s="216"/>
      <c r="X4376" s="215"/>
      <c r="Y4376" s="184"/>
    </row>
    <row r="4377" spans="1:25">
      <c r="A4377" s="92"/>
      <c r="B4377" s="27"/>
      <c r="C4377" s="85"/>
      <c r="D4377" s="85"/>
      <c r="E4377" s="85"/>
      <c r="F4377" s="85"/>
      <c r="G4377" s="309"/>
      <c r="H4377" s="316"/>
      <c r="I4377" s="102"/>
      <c r="J4377" s="94"/>
      <c r="K4377" s="94"/>
      <c r="L4377" s="200"/>
      <c r="M4377" s="70"/>
      <c r="N4377" s="182"/>
      <c r="O4377" s="181" t="str">
        <f t="shared" si="139"/>
        <v>1900-1</v>
      </c>
      <c r="P4377" s="181">
        <f t="shared" si="140"/>
        <v>0</v>
      </c>
      <c r="W4377" s="216"/>
      <c r="X4377" s="215"/>
      <c r="Y4377" s="184"/>
    </row>
    <row r="4378" spans="1:25">
      <c r="A4378" s="92"/>
      <c r="B4378" s="27"/>
      <c r="C4378" s="85"/>
      <c r="D4378" s="85"/>
      <c r="E4378" s="85"/>
      <c r="F4378" s="85"/>
      <c r="G4378" s="309"/>
      <c r="H4378" s="316"/>
      <c r="I4378" s="102"/>
      <c r="J4378" s="94"/>
      <c r="K4378" s="94"/>
      <c r="L4378" s="200"/>
      <c r="M4378" s="70"/>
      <c r="N4378" s="182"/>
      <c r="O4378" s="181" t="str">
        <f t="shared" si="139"/>
        <v>1900-1</v>
      </c>
      <c r="P4378" s="181">
        <f t="shared" si="140"/>
        <v>0</v>
      </c>
      <c r="W4378" s="216"/>
      <c r="X4378" s="215"/>
      <c r="Y4378" s="184"/>
    </row>
    <row r="4379" spans="1:25">
      <c r="A4379" s="92"/>
      <c r="B4379" s="27"/>
      <c r="C4379" s="85"/>
      <c r="D4379" s="85"/>
      <c r="E4379" s="85"/>
      <c r="F4379" s="85"/>
      <c r="G4379" s="309"/>
      <c r="H4379" s="316"/>
      <c r="I4379" s="102"/>
      <c r="J4379" s="94"/>
      <c r="K4379" s="94"/>
      <c r="L4379" s="200"/>
      <c r="M4379" s="70"/>
      <c r="N4379" s="182"/>
      <c r="O4379" s="181" t="str">
        <f t="shared" si="139"/>
        <v>1900-1</v>
      </c>
      <c r="P4379" s="181">
        <f t="shared" si="140"/>
        <v>0</v>
      </c>
      <c r="W4379" s="216"/>
      <c r="X4379" s="215"/>
      <c r="Y4379" s="184"/>
    </row>
    <row r="4380" spans="1:25">
      <c r="A4380" s="92"/>
      <c r="B4380" s="27"/>
      <c r="C4380" s="85"/>
      <c r="D4380" s="85"/>
      <c r="E4380" s="85"/>
      <c r="F4380" s="85"/>
      <c r="G4380" s="309"/>
      <c r="H4380" s="316"/>
      <c r="I4380" s="102"/>
      <c r="J4380" s="94"/>
      <c r="K4380" s="94"/>
      <c r="L4380" s="200"/>
      <c r="M4380" s="70"/>
      <c r="N4380" s="182"/>
      <c r="O4380" s="181" t="str">
        <f t="shared" si="139"/>
        <v>1900-1</v>
      </c>
      <c r="P4380" s="181">
        <f t="shared" si="140"/>
        <v>0</v>
      </c>
      <c r="W4380" s="216"/>
      <c r="X4380" s="215"/>
      <c r="Y4380" s="184"/>
    </row>
    <row r="4381" spans="1:25">
      <c r="A4381" s="92"/>
      <c r="B4381" s="27"/>
      <c r="C4381" s="85"/>
      <c r="D4381" s="85"/>
      <c r="E4381" s="85"/>
      <c r="F4381" s="85"/>
      <c r="G4381" s="309"/>
      <c r="H4381" s="316"/>
      <c r="I4381" s="102"/>
      <c r="J4381" s="94"/>
      <c r="K4381" s="94"/>
      <c r="L4381" s="200"/>
      <c r="M4381" s="70"/>
      <c r="N4381" s="182"/>
      <c r="O4381" s="181" t="str">
        <f t="shared" si="139"/>
        <v>1900-1</v>
      </c>
      <c r="P4381" s="181">
        <f t="shared" si="140"/>
        <v>0</v>
      </c>
      <c r="W4381" s="216"/>
      <c r="X4381" s="215"/>
      <c r="Y4381" s="184"/>
    </row>
    <row r="4382" spans="1:25">
      <c r="A4382" s="92"/>
      <c r="B4382" s="27"/>
      <c r="C4382" s="85"/>
      <c r="D4382" s="85"/>
      <c r="E4382" s="85"/>
      <c r="F4382" s="85"/>
      <c r="G4382" s="309"/>
      <c r="H4382" s="316"/>
      <c r="I4382" s="102"/>
      <c r="J4382" s="94"/>
      <c r="K4382" s="94"/>
      <c r="L4382" s="200"/>
      <c r="M4382" s="70"/>
      <c r="N4382" s="182"/>
      <c r="O4382" s="181" t="str">
        <f t="shared" si="139"/>
        <v>1900-1</v>
      </c>
      <c r="P4382" s="181">
        <f t="shared" si="140"/>
        <v>0</v>
      </c>
      <c r="W4382" s="216"/>
      <c r="X4382" s="215"/>
      <c r="Y4382" s="184"/>
    </row>
    <row r="4383" spans="1:25">
      <c r="A4383" s="92"/>
      <c r="B4383" s="27"/>
      <c r="C4383" s="85"/>
      <c r="D4383" s="85"/>
      <c r="E4383" s="85"/>
      <c r="F4383" s="85"/>
      <c r="G4383" s="309"/>
      <c r="H4383" s="316"/>
      <c r="I4383" s="102"/>
      <c r="J4383" s="94"/>
      <c r="K4383" s="94"/>
      <c r="L4383" s="200"/>
      <c r="M4383" s="70"/>
      <c r="N4383" s="182"/>
      <c r="O4383" s="181" t="str">
        <f t="shared" si="139"/>
        <v>1900-1</v>
      </c>
      <c r="P4383" s="181">
        <f t="shared" si="140"/>
        <v>0</v>
      </c>
      <c r="W4383" s="216"/>
      <c r="X4383" s="215"/>
      <c r="Y4383" s="184"/>
    </row>
    <row r="4384" spans="1:25">
      <c r="A4384" s="92"/>
      <c r="B4384" s="27"/>
      <c r="C4384" s="85"/>
      <c r="D4384" s="85"/>
      <c r="E4384" s="85"/>
      <c r="F4384" s="85"/>
      <c r="G4384" s="309"/>
      <c r="H4384" s="316"/>
      <c r="I4384" s="102"/>
      <c r="J4384" s="94"/>
      <c r="K4384" s="94"/>
      <c r="L4384" s="200"/>
      <c r="M4384" s="70"/>
      <c r="N4384" s="182"/>
      <c r="O4384" s="181" t="str">
        <f t="shared" si="139"/>
        <v>1900-1</v>
      </c>
      <c r="P4384" s="181">
        <f t="shared" si="140"/>
        <v>0</v>
      </c>
      <c r="W4384" s="216"/>
      <c r="X4384" s="215"/>
      <c r="Y4384" s="184"/>
    </row>
    <row r="4385" spans="1:25">
      <c r="A4385" s="92"/>
      <c r="B4385" s="27"/>
      <c r="C4385" s="85"/>
      <c r="D4385" s="85"/>
      <c r="E4385" s="85"/>
      <c r="F4385" s="85"/>
      <c r="G4385" s="309"/>
      <c r="H4385" s="316"/>
      <c r="I4385" s="102"/>
      <c r="J4385" s="94"/>
      <c r="K4385" s="94"/>
      <c r="L4385" s="200"/>
      <c r="M4385" s="70"/>
      <c r="N4385" s="182"/>
      <c r="O4385" s="181" t="str">
        <f t="shared" si="139"/>
        <v>1900-1</v>
      </c>
      <c r="P4385" s="181">
        <f t="shared" si="140"/>
        <v>0</v>
      </c>
      <c r="W4385" s="216"/>
      <c r="X4385" s="215"/>
      <c r="Y4385" s="184"/>
    </row>
    <row r="4386" spans="1:25">
      <c r="A4386" s="92"/>
      <c r="B4386" s="27"/>
      <c r="C4386" s="85"/>
      <c r="D4386" s="85"/>
      <c r="E4386" s="85"/>
      <c r="F4386" s="85"/>
      <c r="G4386" s="309"/>
      <c r="H4386" s="316"/>
      <c r="I4386" s="102"/>
      <c r="J4386" s="94"/>
      <c r="K4386" s="94"/>
      <c r="L4386" s="200"/>
      <c r="M4386" s="70"/>
      <c r="N4386" s="182"/>
      <c r="O4386" s="181" t="str">
        <f t="shared" si="139"/>
        <v>1900-1</v>
      </c>
      <c r="P4386" s="181">
        <f t="shared" si="140"/>
        <v>0</v>
      </c>
      <c r="W4386" s="216"/>
      <c r="X4386" s="215"/>
      <c r="Y4386" s="184"/>
    </row>
    <row r="4387" spans="1:25">
      <c r="A4387" s="92"/>
      <c r="B4387" s="27"/>
      <c r="C4387" s="85"/>
      <c r="D4387" s="85"/>
      <c r="E4387" s="85"/>
      <c r="F4387" s="85"/>
      <c r="G4387" s="309"/>
      <c r="H4387" s="316"/>
      <c r="I4387" s="102"/>
      <c r="J4387" s="94"/>
      <c r="K4387" s="94"/>
      <c r="L4387" s="200"/>
      <c r="M4387" s="70"/>
      <c r="N4387" s="182"/>
      <c r="O4387" s="181" t="str">
        <f t="shared" si="139"/>
        <v>1900-1</v>
      </c>
      <c r="P4387" s="181">
        <f t="shared" si="140"/>
        <v>0</v>
      </c>
      <c r="W4387" s="216"/>
      <c r="X4387" s="215"/>
      <c r="Y4387" s="184"/>
    </row>
    <row r="4388" spans="1:25">
      <c r="A4388" s="92"/>
      <c r="B4388" s="27"/>
      <c r="C4388" s="85"/>
      <c r="D4388" s="85"/>
      <c r="E4388" s="85"/>
      <c r="F4388" s="85"/>
      <c r="G4388" s="309"/>
      <c r="H4388" s="316"/>
      <c r="I4388" s="102"/>
      <c r="J4388" s="94"/>
      <c r="K4388" s="94"/>
      <c r="L4388" s="200"/>
      <c r="M4388" s="70"/>
      <c r="N4388" s="182"/>
      <c r="O4388" s="181" t="str">
        <f t="shared" si="139"/>
        <v>1900-1</v>
      </c>
      <c r="P4388" s="181">
        <f t="shared" si="140"/>
        <v>0</v>
      </c>
      <c r="W4388" s="216"/>
      <c r="X4388" s="215"/>
      <c r="Y4388" s="184"/>
    </row>
    <row r="4389" spans="1:25">
      <c r="A4389" s="92"/>
      <c r="B4389" s="27"/>
      <c r="C4389" s="85"/>
      <c r="D4389" s="85"/>
      <c r="E4389" s="85"/>
      <c r="F4389" s="85"/>
      <c r="G4389" s="309"/>
      <c r="H4389" s="316"/>
      <c r="I4389" s="102"/>
      <c r="J4389" s="94"/>
      <c r="K4389" s="94"/>
      <c r="L4389" s="200"/>
      <c r="M4389" s="70"/>
      <c r="N4389" s="182"/>
      <c r="O4389" s="181" t="str">
        <f t="shared" si="139"/>
        <v>1900-1</v>
      </c>
      <c r="P4389" s="181">
        <f t="shared" si="140"/>
        <v>0</v>
      </c>
      <c r="W4389" s="216"/>
      <c r="X4389" s="215"/>
      <c r="Y4389" s="184"/>
    </row>
    <row r="4390" spans="1:25">
      <c r="A4390" s="92"/>
      <c r="B4390" s="27"/>
      <c r="C4390" s="85"/>
      <c r="D4390" s="85"/>
      <c r="E4390" s="85"/>
      <c r="F4390" s="85"/>
      <c r="G4390" s="309"/>
      <c r="H4390" s="316"/>
      <c r="I4390" s="102"/>
      <c r="J4390" s="94"/>
      <c r="K4390" s="94"/>
      <c r="L4390" s="200"/>
      <c r="M4390" s="70"/>
      <c r="N4390" s="182"/>
      <c r="O4390" s="181" t="str">
        <f t="shared" si="139"/>
        <v>1900-1</v>
      </c>
      <c r="P4390" s="181">
        <f t="shared" si="140"/>
        <v>0</v>
      </c>
      <c r="W4390" s="216"/>
      <c r="X4390" s="215"/>
      <c r="Y4390" s="184"/>
    </row>
    <row r="4391" spans="1:25">
      <c r="A4391" s="92"/>
      <c r="B4391" s="27"/>
      <c r="C4391" s="85"/>
      <c r="D4391" s="85"/>
      <c r="E4391" s="85"/>
      <c r="F4391" s="85"/>
      <c r="G4391" s="309"/>
      <c r="H4391" s="316"/>
      <c r="I4391" s="102"/>
      <c r="J4391" s="94"/>
      <c r="K4391" s="94"/>
      <c r="L4391" s="200"/>
      <c r="M4391" s="70"/>
      <c r="N4391" s="182"/>
      <c r="O4391" s="181" t="str">
        <f t="shared" si="139"/>
        <v>1900-1</v>
      </c>
      <c r="P4391" s="181">
        <f t="shared" si="140"/>
        <v>0</v>
      </c>
      <c r="W4391" s="216"/>
      <c r="X4391" s="215"/>
      <c r="Y4391" s="184"/>
    </row>
    <row r="4392" spans="1:25">
      <c r="A4392" s="92"/>
      <c r="B4392" s="27"/>
      <c r="C4392" s="85"/>
      <c r="D4392" s="85"/>
      <c r="E4392" s="85"/>
      <c r="F4392" s="85"/>
      <c r="G4392" s="309"/>
      <c r="H4392" s="316"/>
      <c r="I4392" s="102"/>
      <c r="J4392" s="94"/>
      <c r="K4392" s="94"/>
      <c r="L4392" s="200"/>
      <c r="M4392" s="70"/>
      <c r="N4392" s="182"/>
      <c r="O4392" s="181" t="str">
        <f t="shared" si="139"/>
        <v>1900-1</v>
      </c>
      <c r="P4392" s="181">
        <f t="shared" si="140"/>
        <v>0</v>
      </c>
      <c r="W4392" s="216"/>
      <c r="X4392" s="215"/>
      <c r="Y4392" s="184"/>
    </row>
    <row r="4393" spans="1:25">
      <c r="A4393" s="92"/>
      <c r="B4393" s="27"/>
      <c r="C4393" s="85"/>
      <c r="D4393" s="85"/>
      <c r="E4393" s="85"/>
      <c r="F4393" s="85"/>
      <c r="G4393" s="309"/>
      <c r="H4393" s="316"/>
      <c r="I4393" s="102"/>
      <c r="J4393" s="94"/>
      <c r="K4393" s="94"/>
      <c r="L4393" s="200"/>
      <c r="M4393" s="70"/>
      <c r="N4393" s="182"/>
      <c r="O4393" s="181" t="str">
        <f t="shared" si="139"/>
        <v>1900-1</v>
      </c>
      <c r="P4393" s="181">
        <f t="shared" si="140"/>
        <v>0</v>
      </c>
      <c r="W4393" s="216"/>
      <c r="X4393" s="215"/>
      <c r="Y4393" s="184"/>
    </row>
    <row r="4394" spans="1:25">
      <c r="A4394" s="92"/>
      <c r="B4394" s="27"/>
      <c r="C4394" s="85"/>
      <c r="D4394" s="85"/>
      <c r="E4394" s="85"/>
      <c r="F4394" s="85"/>
      <c r="G4394" s="309"/>
      <c r="H4394" s="316"/>
      <c r="I4394" s="102"/>
      <c r="J4394" s="94"/>
      <c r="K4394" s="94"/>
      <c r="L4394" s="200"/>
      <c r="M4394" s="70"/>
      <c r="N4394" s="182"/>
      <c r="O4394" s="181" t="str">
        <f t="shared" si="139"/>
        <v>1900-1</v>
      </c>
      <c r="P4394" s="181">
        <f t="shared" si="140"/>
        <v>0</v>
      </c>
      <c r="W4394" s="216"/>
      <c r="X4394" s="215"/>
      <c r="Y4394" s="184"/>
    </row>
    <row r="4395" spans="1:25">
      <c r="A4395" s="92"/>
      <c r="B4395" s="27"/>
      <c r="C4395" s="85"/>
      <c r="D4395" s="85"/>
      <c r="E4395" s="85"/>
      <c r="F4395" s="85"/>
      <c r="G4395" s="309"/>
      <c r="H4395" s="316"/>
      <c r="I4395" s="102"/>
      <c r="J4395" s="94"/>
      <c r="K4395" s="94"/>
      <c r="L4395" s="200"/>
      <c r="M4395" s="70"/>
      <c r="N4395" s="182"/>
      <c r="O4395" s="181" t="str">
        <f t="shared" si="139"/>
        <v>1900-1</v>
      </c>
      <c r="P4395" s="181">
        <f t="shared" si="140"/>
        <v>0</v>
      </c>
      <c r="W4395" s="216"/>
      <c r="X4395" s="215"/>
      <c r="Y4395" s="184"/>
    </row>
    <row r="4396" spans="1:25">
      <c r="A4396" s="92"/>
      <c r="B4396" s="27"/>
      <c r="C4396" s="85"/>
      <c r="D4396" s="85"/>
      <c r="E4396" s="85"/>
      <c r="F4396" s="85"/>
      <c r="G4396" s="309"/>
      <c r="H4396" s="316"/>
      <c r="I4396" s="102"/>
      <c r="J4396" s="94"/>
      <c r="K4396" s="94"/>
      <c r="L4396" s="200"/>
      <c r="M4396" s="70"/>
      <c r="N4396" s="182"/>
      <c r="O4396" s="181" t="str">
        <f t="shared" si="139"/>
        <v>1900-1</v>
      </c>
      <c r="P4396" s="181">
        <f t="shared" si="140"/>
        <v>0</v>
      </c>
      <c r="W4396" s="216"/>
      <c r="X4396" s="215"/>
      <c r="Y4396" s="184"/>
    </row>
    <row r="4397" spans="1:25">
      <c r="A4397" s="92"/>
      <c r="B4397" s="27"/>
      <c r="C4397" s="85"/>
      <c r="D4397" s="85"/>
      <c r="E4397" s="85"/>
      <c r="F4397" s="85"/>
      <c r="G4397" s="309"/>
      <c r="H4397" s="316"/>
      <c r="I4397" s="102"/>
      <c r="J4397" s="94"/>
      <c r="K4397" s="94"/>
      <c r="L4397" s="200"/>
      <c r="M4397" s="70"/>
      <c r="N4397" s="182"/>
      <c r="O4397" s="181" t="str">
        <f t="shared" ref="O4397:O4460" si="141">YEAR(B4397)&amp;"-"&amp;MONTH(B4397)</f>
        <v>1900-1</v>
      </c>
      <c r="P4397" s="181">
        <f t="shared" si="140"/>
        <v>0</v>
      </c>
      <c r="W4397" s="216"/>
      <c r="X4397" s="215"/>
      <c r="Y4397" s="184"/>
    </row>
    <row r="4398" spans="1:25">
      <c r="A4398" s="92"/>
      <c r="B4398" s="27"/>
      <c r="C4398" s="85"/>
      <c r="D4398" s="85"/>
      <c r="E4398" s="85"/>
      <c r="F4398" s="85"/>
      <c r="G4398" s="309"/>
      <c r="H4398" s="316"/>
      <c r="I4398" s="102"/>
      <c r="J4398" s="94"/>
      <c r="K4398" s="94"/>
      <c r="L4398" s="200"/>
      <c r="M4398" s="70"/>
      <c r="N4398" s="182"/>
      <c r="O4398" s="181" t="str">
        <f t="shared" si="141"/>
        <v>1900-1</v>
      </c>
      <c r="P4398" s="181">
        <f t="shared" si="140"/>
        <v>0</v>
      </c>
      <c r="W4398" s="216"/>
      <c r="X4398" s="215"/>
      <c r="Y4398" s="184"/>
    </row>
    <row r="4399" spans="1:25">
      <c r="A4399" s="92"/>
      <c r="B4399" s="27"/>
      <c r="C4399" s="85"/>
      <c r="D4399" s="85"/>
      <c r="E4399" s="85"/>
      <c r="F4399" s="85"/>
      <c r="G4399" s="309"/>
      <c r="H4399" s="316"/>
      <c r="I4399" s="102"/>
      <c r="J4399" s="94"/>
      <c r="K4399" s="94"/>
      <c r="L4399" s="200"/>
      <c r="M4399" s="70"/>
      <c r="N4399" s="182"/>
      <c r="O4399" s="181" t="str">
        <f t="shared" si="141"/>
        <v>1900-1</v>
      </c>
      <c r="P4399" s="181">
        <f t="shared" si="140"/>
        <v>0</v>
      </c>
      <c r="W4399" s="216"/>
      <c r="X4399" s="215"/>
      <c r="Y4399" s="184"/>
    </row>
    <row r="4400" spans="1:25">
      <c r="A4400" s="92"/>
      <c r="B4400" s="27"/>
      <c r="C4400" s="85"/>
      <c r="D4400" s="85"/>
      <c r="E4400" s="85"/>
      <c r="F4400" s="85"/>
      <c r="G4400" s="309"/>
      <c r="H4400" s="316"/>
      <c r="I4400" s="102"/>
      <c r="J4400" s="94"/>
      <c r="K4400" s="94"/>
      <c r="L4400" s="200"/>
      <c r="M4400" s="70"/>
      <c r="N4400" s="182"/>
      <c r="O4400" s="181" t="str">
        <f t="shared" si="141"/>
        <v>1900-1</v>
      </c>
      <c r="P4400" s="181">
        <f t="shared" si="140"/>
        <v>0</v>
      </c>
      <c r="W4400" s="216"/>
      <c r="X4400" s="215"/>
      <c r="Y4400" s="184"/>
    </row>
    <row r="4401" spans="1:25">
      <c r="A4401" s="92"/>
      <c r="B4401" s="27"/>
      <c r="C4401" s="85"/>
      <c r="D4401" s="85"/>
      <c r="E4401" s="85"/>
      <c r="F4401" s="85"/>
      <c r="G4401" s="309"/>
      <c r="H4401" s="316"/>
      <c r="I4401" s="102"/>
      <c r="J4401" s="94"/>
      <c r="K4401" s="94"/>
      <c r="L4401" s="200"/>
      <c r="M4401" s="70"/>
      <c r="N4401" s="182"/>
      <c r="O4401" s="181" t="str">
        <f t="shared" si="141"/>
        <v>1900-1</v>
      </c>
      <c r="P4401" s="181">
        <f t="shared" si="140"/>
        <v>0</v>
      </c>
      <c r="W4401" s="216"/>
      <c r="X4401" s="215"/>
      <c r="Y4401" s="184"/>
    </row>
    <row r="4402" spans="1:25">
      <c r="A4402" s="92"/>
      <c r="B4402" s="27"/>
      <c r="C4402" s="85"/>
      <c r="D4402" s="85"/>
      <c r="E4402" s="85"/>
      <c r="F4402" s="85"/>
      <c r="G4402" s="309"/>
      <c r="H4402" s="316"/>
      <c r="I4402" s="102"/>
      <c r="J4402" s="94"/>
      <c r="K4402" s="94"/>
      <c r="L4402" s="200"/>
      <c r="M4402" s="70"/>
      <c r="N4402" s="182"/>
      <c r="O4402" s="181" t="str">
        <f t="shared" si="141"/>
        <v>1900-1</v>
      </c>
      <c r="P4402" s="181">
        <f t="shared" si="140"/>
        <v>0</v>
      </c>
      <c r="W4402" s="216"/>
      <c r="X4402" s="215"/>
      <c r="Y4402" s="184"/>
    </row>
    <row r="4403" spans="1:25">
      <c r="A4403" s="92"/>
      <c r="B4403" s="27"/>
      <c r="C4403" s="85"/>
      <c r="D4403" s="85"/>
      <c r="E4403" s="85"/>
      <c r="F4403" s="85"/>
      <c r="G4403" s="309"/>
      <c r="H4403" s="316"/>
      <c r="I4403" s="102"/>
      <c r="J4403" s="94"/>
      <c r="K4403" s="94"/>
      <c r="L4403" s="200"/>
      <c r="M4403" s="70"/>
      <c r="N4403" s="182"/>
      <c r="O4403" s="181" t="str">
        <f t="shared" si="141"/>
        <v>1900-1</v>
      </c>
      <c r="P4403" s="181">
        <f t="shared" si="140"/>
        <v>0</v>
      </c>
      <c r="W4403" s="216"/>
      <c r="X4403" s="215"/>
      <c r="Y4403" s="184"/>
    </row>
    <row r="4404" spans="1:25">
      <c r="A4404" s="92"/>
      <c r="B4404" s="27"/>
      <c r="C4404" s="85"/>
      <c r="D4404" s="85"/>
      <c r="E4404" s="85"/>
      <c r="F4404" s="85"/>
      <c r="G4404" s="309"/>
      <c r="H4404" s="316"/>
      <c r="I4404" s="102"/>
      <c r="J4404" s="94"/>
      <c r="K4404" s="94"/>
      <c r="L4404" s="200"/>
      <c r="M4404" s="70"/>
      <c r="N4404" s="182"/>
      <c r="O4404" s="181" t="str">
        <f t="shared" si="141"/>
        <v>1900-1</v>
      </c>
      <c r="P4404" s="181">
        <f t="shared" si="140"/>
        <v>0</v>
      </c>
      <c r="W4404" s="216"/>
      <c r="X4404" s="215"/>
      <c r="Y4404" s="184"/>
    </row>
    <row r="4405" spans="1:25">
      <c r="A4405" s="92"/>
      <c r="B4405" s="27"/>
      <c r="C4405" s="85"/>
      <c r="D4405" s="85"/>
      <c r="E4405" s="85"/>
      <c r="F4405" s="85"/>
      <c r="G4405" s="309"/>
      <c r="H4405" s="316"/>
      <c r="I4405" s="102"/>
      <c r="J4405" s="94"/>
      <c r="K4405" s="94"/>
      <c r="L4405" s="200"/>
      <c r="M4405" s="70"/>
      <c r="N4405" s="182"/>
      <c r="O4405" s="181" t="str">
        <f t="shared" si="141"/>
        <v>1900-1</v>
      </c>
      <c r="P4405" s="181">
        <f t="shared" si="140"/>
        <v>0</v>
      </c>
      <c r="W4405" s="216"/>
      <c r="X4405" s="215"/>
      <c r="Y4405" s="184"/>
    </row>
    <row r="4406" spans="1:25">
      <c r="A4406" s="92"/>
      <c r="B4406" s="27"/>
      <c r="C4406" s="85"/>
      <c r="D4406" s="85"/>
      <c r="E4406" s="85"/>
      <c r="F4406" s="85"/>
      <c r="G4406" s="309"/>
      <c r="H4406" s="316"/>
      <c r="I4406" s="102"/>
      <c r="J4406" s="94"/>
      <c r="K4406" s="94"/>
      <c r="L4406" s="200"/>
      <c r="M4406" s="70"/>
      <c r="N4406" s="182"/>
      <c r="O4406" s="181" t="str">
        <f t="shared" si="141"/>
        <v>1900-1</v>
      </c>
      <c r="P4406" s="181">
        <f t="shared" si="140"/>
        <v>0</v>
      </c>
      <c r="W4406" s="216"/>
      <c r="X4406" s="215"/>
      <c r="Y4406" s="184"/>
    </row>
    <row r="4407" spans="1:25">
      <c r="A4407" s="92"/>
      <c r="B4407" s="27"/>
      <c r="C4407" s="85"/>
      <c r="D4407" s="85"/>
      <c r="E4407" s="85"/>
      <c r="F4407" s="85"/>
      <c r="G4407" s="309"/>
      <c r="H4407" s="316"/>
      <c r="I4407" s="102"/>
      <c r="J4407" s="94"/>
      <c r="K4407" s="94"/>
      <c r="L4407" s="200"/>
      <c r="M4407" s="70"/>
      <c r="N4407" s="182"/>
      <c r="O4407" s="181" t="str">
        <f t="shared" si="141"/>
        <v>1900-1</v>
      </c>
      <c r="P4407" s="181">
        <f t="shared" si="140"/>
        <v>0</v>
      </c>
      <c r="W4407" s="216"/>
      <c r="X4407" s="215"/>
      <c r="Y4407" s="184"/>
    </row>
    <row r="4408" spans="1:25">
      <c r="A4408" s="92"/>
      <c r="B4408" s="27"/>
      <c r="C4408" s="85"/>
      <c r="D4408" s="85"/>
      <c r="E4408" s="85"/>
      <c r="F4408" s="85"/>
      <c r="G4408" s="309"/>
      <c r="H4408" s="316"/>
      <c r="I4408" s="102"/>
      <c r="J4408" s="94"/>
      <c r="K4408" s="94"/>
      <c r="L4408" s="200"/>
      <c r="M4408" s="70"/>
      <c r="N4408" s="182"/>
      <c r="O4408" s="181" t="str">
        <f t="shared" si="141"/>
        <v>1900-1</v>
      </c>
      <c r="P4408" s="181">
        <f t="shared" si="140"/>
        <v>0</v>
      </c>
      <c r="W4408" s="216"/>
      <c r="X4408" s="215"/>
      <c r="Y4408" s="184"/>
    </row>
    <row r="4409" spans="1:25">
      <c r="A4409" s="92"/>
      <c r="B4409" s="27"/>
      <c r="C4409" s="85"/>
      <c r="D4409" s="85"/>
      <c r="E4409" s="85"/>
      <c r="F4409" s="85"/>
      <c r="G4409" s="309"/>
      <c r="H4409" s="316"/>
      <c r="I4409" s="102"/>
      <c r="J4409" s="94"/>
      <c r="K4409" s="94"/>
      <c r="L4409" s="200"/>
      <c r="M4409" s="70"/>
      <c r="N4409" s="182"/>
      <c r="O4409" s="181" t="str">
        <f t="shared" si="141"/>
        <v>1900-1</v>
      </c>
      <c r="P4409" s="181">
        <f t="shared" si="140"/>
        <v>0</v>
      </c>
      <c r="W4409" s="216"/>
      <c r="X4409" s="215"/>
      <c r="Y4409" s="184"/>
    </row>
    <row r="4410" spans="1:25">
      <c r="A4410" s="92"/>
      <c r="B4410" s="27"/>
      <c r="C4410" s="85"/>
      <c r="D4410" s="85"/>
      <c r="E4410" s="85"/>
      <c r="F4410" s="85"/>
      <c r="G4410" s="309"/>
      <c r="H4410" s="316"/>
      <c r="I4410" s="102"/>
      <c r="J4410" s="94"/>
      <c r="K4410" s="94"/>
      <c r="L4410" s="200"/>
      <c r="M4410" s="70"/>
      <c r="N4410" s="182"/>
      <c r="O4410" s="181" t="str">
        <f t="shared" si="141"/>
        <v>1900-1</v>
      </c>
      <c r="P4410" s="181">
        <f t="shared" si="140"/>
        <v>0</v>
      </c>
      <c r="W4410" s="216"/>
      <c r="X4410" s="215"/>
      <c r="Y4410" s="184"/>
    </row>
    <row r="4411" spans="1:25">
      <c r="A4411" s="92"/>
      <c r="B4411" s="27"/>
      <c r="C4411" s="85"/>
      <c r="D4411" s="85"/>
      <c r="E4411" s="85"/>
      <c r="F4411" s="85"/>
      <c r="G4411" s="309"/>
      <c r="H4411" s="316"/>
      <c r="I4411" s="102"/>
      <c r="J4411" s="94"/>
      <c r="K4411" s="94"/>
      <c r="L4411" s="200"/>
      <c r="M4411" s="70"/>
      <c r="N4411" s="182"/>
      <c r="O4411" s="181" t="str">
        <f t="shared" si="141"/>
        <v>1900-1</v>
      </c>
      <c r="P4411" s="181">
        <f t="shared" si="140"/>
        <v>0</v>
      </c>
      <c r="W4411" s="216"/>
      <c r="X4411" s="215"/>
      <c r="Y4411" s="184"/>
    </row>
    <row r="4412" spans="1:25">
      <c r="A4412" s="92"/>
      <c r="B4412" s="27"/>
      <c r="C4412" s="85"/>
      <c r="D4412" s="85"/>
      <c r="E4412" s="85"/>
      <c r="F4412" s="85"/>
      <c r="G4412" s="309"/>
      <c r="H4412" s="316"/>
      <c r="I4412" s="102"/>
      <c r="J4412" s="94"/>
      <c r="K4412" s="94"/>
      <c r="L4412" s="200"/>
      <c r="M4412" s="70"/>
      <c r="N4412" s="182"/>
      <c r="O4412" s="181" t="str">
        <f t="shared" si="141"/>
        <v>1900-1</v>
      </c>
      <c r="P4412" s="181">
        <f t="shared" si="140"/>
        <v>0</v>
      </c>
      <c r="W4412" s="216"/>
      <c r="X4412" s="215"/>
      <c r="Y4412" s="184"/>
    </row>
    <row r="4413" spans="1:25">
      <c r="A4413" s="92"/>
      <c r="B4413" s="27"/>
      <c r="C4413" s="85"/>
      <c r="D4413" s="85"/>
      <c r="E4413" s="85"/>
      <c r="F4413" s="85"/>
      <c r="G4413" s="309"/>
      <c r="H4413" s="316"/>
      <c r="I4413" s="102"/>
      <c r="J4413" s="94"/>
      <c r="K4413" s="94"/>
      <c r="L4413" s="200"/>
      <c r="M4413" s="70"/>
      <c r="N4413" s="182"/>
      <c r="O4413" s="181" t="str">
        <f t="shared" si="141"/>
        <v>1900-1</v>
      </c>
      <c r="P4413" s="181">
        <f t="shared" si="140"/>
        <v>0</v>
      </c>
      <c r="W4413" s="216"/>
      <c r="X4413" s="215"/>
      <c r="Y4413" s="184"/>
    </row>
    <row r="4414" spans="1:25">
      <c r="A4414" s="92"/>
      <c r="B4414" s="27"/>
      <c r="C4414" s="85"/>
      <c r="D4414" s="85"/>
      <c r="E4414" s="85"/>
      <c r="F4414" s="85"/>
      <c r="G4414" s="309"/>
      <c r="H4414" s="316"/>
      <c r="I4414" s="102"/>
      <c r="J4414" s="94"/>
      <c r="K4414" s="94"/>
      <c r="L4414" s="200"/>
      <c r="M4414" s="70"/>
      <c r="N4414" s="182"/>
      <c r="O4414" s="181" t="str">
        <f t="shared" si="141"/>
        <v>1900-1</v>
      </c>
      <c r="P4414" s="181">
        <f t="shared" si="140"/>
        <v>0</v>
      </c>
      <c r="W4414" s="216"/>
      <c r="X4414" s="215"/>
      <c r="Y4414" s="184"/>
    </row>
    <row r="4415" spans="1:25">
      <c r="A4415" s="92"/>
      <c r="B4415" s="27"/>
      <c r="C4415" s="85"/>
      <c r="D4415" s="85"/>
      <c r="E4415" s="85"/>
      <c r="F4415" s="85"/>
      <c r="G4415" s="309"/>
      <c r="H4415" s="316"/>
      <c r="I4415" s="102"/>
      <c r="J4415" s="94"/>
      <c r="K4415" s="94"/>
      <c r="L4415" s="200"/>
      <c r="M4415" s="70"/>
      <c r="N4415" s="182"/>
      <c r="O4415" s="181" t="str">
        <f t="shared" si="141"/>
        <v>1900-1</v>
      </c>
      <c r="P4415" s="181">
        <f t="shared" si="140"/>
        <v>0</v>
      </c>
      <c r="W4415" s="216"/>
      <c r="X4415" s="215"/>
      <c r="Y4415" s="184"/>
    </row>
    <row r="4416" spans="1:25">
      <c r="A4416" s="92"/>
      <c r="B4416" s="27"/>
      <c r="C4416" s="85"/>
      <c r="D4416" s="85"/>
      <c r="E4416" s="85"/>
      <c r="F4416" s="85"/>
      <c r="G4416" s="309"/>
      <c r="H4416" s="316"/>
      <c r="I4416" s="102"/>
      <c r="J4416" s="94"/>
      <c r="K4416" s="94"/>
      <c r="L4416" s="200"/>
      <c r="M4416" s="70"/>
      <c r="N4416" s="182"/>
      <c r="O4416" s="181" t="str">
        <f t="shared" si="141"/>
        <v>1900-1</v>
      </c>
      <c r="P4416" s="181">
        <f t="shared" si="140"/>
        <v>0</v>
      </c>
      <c r="W4416" s="216"/>
      <c r="X4416" s="215"/>
      <c r="Y4416" s="184"/>
    </row>
    <row r="4417" spans="1:25">
      <c r="A4417" s="92"/>
      <c r="B4417" s="27"/>
      <c r="C4417" s="85"/>
      <c r="D4417" s="85"/>
      <c r="E4417" s="85"/>
      <c r="F4417" s="85"/>
      <c r="G4417" s="309"/>
      <c r="H4417" s="316"/>
      <c r="I4417" s="102"/>
      <c r="J4417" s="94"/>
      <c r="K4417" s="94"/>
      <c r="L4417" s="200"/>
      <c r="M4417" s="70"/>
      <c r="N4417" s="182"/>
      <c r="O4417" s="181" t="str">
        <f t="shared" si="141"/>
        <v>1900-1</v>
      </c>
      <c r="P4417" s="181">
        <f t="shared" si="140"/>
        <v>0</v>
      </c>
      <c r="W4417" s="216"/>
      <c r="X4417" s="215"/>
      <c r="Y4417" s="184"/>
    </row>
    <row r="4418" spans="1:25">
      <c r="A4418" s="92"/>
      <c r="B4418" s="27"/>
      <c r="C4418" s="85"/>
      <c r="D4418" s="85"/>
      <c r="E4418" s="85"/>
      <c r="F4418" s="85"/>
      <c r="G4418" s="309"/>
      <c r="H4418" s="316"/>
      <c r="I4418" s="102"/>
      <c r="J4418" s="94"/>
      <c r="K4418" s="94"/>
      <c r="L4418" s="200"/>
      <c r="M4418" s="70"/>
      <c r="N4418" s="182"/>
      <c r="O4418" s="181" t="str">
        <f t="shared" si="141"/>
        <v>1900-1</v>
      </c>
      <c r="P4418" s="181">
        <f t="shared" si="140"/>
        <v>0</v>
      </c>
      <c r="W4418" s="216"/>
      <c r="X4418" s="215"/>
      <c r="Y4418" s="184"/>
    </row>
    <row r="4419" spans="1:25">
      <c r="A4419" s="92"/>
      <c r="B4419" s="27"/>
      <c r="C4419" s="85"/>
      <c r="D4419" s="85"/>
      <c r="E4419" s="85"/>
      <c r="F4419" s="85"/>
      <c r="G4419" s="309"/>
      <c r="H4419" s="316"/>
      <c r="I4419" s="102"/>
      <c r="J4419" s="94"/>
      <c r="K4419" s="94"/>
      <c r="L4419" s="200"/>
      <c r="M4419" s="70"/>
      <c r="N4419" s="182"/>
      <c r="O4419" s="181" t="str">
        <f t="shared" si="141"/>
        <v>1900-1</v>
      </c>
      <c r="P4419" s="181">
        <f t="shared" ref="P4419:P4482" si="142">N4419*H4419</f>
        <v>0</v>
      </c>
      <c r="W4419" s="216"/>
      <c r="X4419" s="215"/>
      <c r="Y4419" s="184"/>
    </row>
    <row r="4420" spans="1:25">
      <c r="A4420" s="92"/>
      <c r="B4420" s="27"/>
      <c r="C4420" s="85"/>
      <c r="D4420" s="85"/>
      <c r="E4420" s="85"/>
      <c r="F4420" s="85"/>
      <c r="G4420" s="309"/>
      <c r="H4420" s="316"/>
      <c r="I4420" s="102"/>
      <c r="J4420" s="94"/>
      <c r="K4420" s="94"/>
      <c r="L4420" s="200"/>
      <c r="M4420" s="70"/>
      <c r="N4420" s="182"/>
      <c r="O4420" s="181" t="str">
        <f t="shared" si="141"/>
        <v>1900-1</v>
      </c>
      <c r="P4420" s="181">
        <f t="shared" si="142"/>
        <v>0</v>
      </c>
      <c r="W4420" s="216"/>
      <c r="X4420" s="215"/>
      <c r="Y4420" s="184"/>
    </row>
    <row r="4421" spans="1:25">
      <c r="A4421" s="92"/>
      <c r="B4421" s="27"/>
      <c r="C4421" s="85"/>
      <c r="D4421" s="85"/>
      <c r="E4421" s="85"/>
      <c r="F4421" s="85"/>
      <c r="G4421" s="309"/>
      <c r="H4421" s="316"/>
      <c r="I4421" s="102"/>
      <c r="J4421" s="94"/>
      <c r="K4421" s="94"/>
      <c r="L4421" s="200"/>
      <c r="M4421" s="70"/>
      <c r="N4421" s="182"/>
      <c r="O4421" s="181" t="str">
        <f t="shared" si="141"/>
        <v>1900-1</v>
      </c>
      <c r="P4421" s="181">
        <f t="shared" si="142"/>
        <v>0</v>
      </c>
      <c r="W4421" s="216"/>
      <c r="X4421" s="215"/>
      <c r="Y4421" s="184"/>
    </row>
    <row r="4422" spans="1:25">
      <c r="A4422" s="92"/>
      <c r="B4422" s="27"/>
      <c r="C4422" s="85"/>
      <c r="D4422" s="85"/>
      <c r="E4422" s="85"/>
      <c r="F4422" s="85"/>
      <c r="G4422" s="309"/>
      <c r="H4422" s="316"/>
      <c r="I4422" s="102"/>
      <c r="J4422" s="94"/>
      <c r="K4422" s="94"/>
      <c r="L4422" s="200"/>
      <c r="M4422" s="70"/>
      <c r="N4422" s="182"/>
      <c r="O4422" s="181" t="str">
        <f t="shared" si="141"/>
        <v>1900-1</v>
      </c>
      <c r="P4422" s="181">
        <f t="shared" si="142"/>
        <v>0</v>
      </c>
      <c r="W4422" s="216"/>
      <c r="X4422" s="215"/>
      <c r="Y4422" s="184"/>
    </row>
    <row r="4423" spans="1:25">
      <c r="A4423" s="92"/>
      <c r="B4423" s="27"/>
      <c r="C4423" s="85"/>
      <c r="D4423" s="85"/>
      <c r="E4423" s="85"/>
      <c r="F4423" s="85"/>
      <c r="G4423" s="309"/>
      <c r="H4423" s="316"/>
      <c r="I4423" s="102"/>
      <c r="J4423" s="94"/>
      <c r="K4423" s="94"/>
      <c r="L4423" s="200"/>
      <c r="M4423" s="70"/>
      <c r="N4423" s="182"/>
      <c r="O4423" s="181" t="str">
        <f t="shared" si="141"/>
        <v>1900-1</v>
      </c>
      <c r="P4423" s="181">
        <f t="shared" si="142"/>
        <v>0</v>
      </c>
      <c r="W4423" s="216"/>
      <c r="X4423" s="215"/>
      <c r="Y4423" s="184"/>
    </row>
    <row r="4424" spans="1:25">
      <c r="A4424" s="92"/>
      <c r="B4424" s="27"/>
      <c r="C4424" s="85"/>
      <c r="D4424" s="85"/>
      <c r="E4424" s="85"/>
      <c r="F4424" s="85"/>
      <c r="G4424" s="309"/>
      <c r="H4424" s="316"/>
      <c r="I4424" s="102"/>
      <c r="J4424" s="94"/>
      <c r="K4424" s="94"/>
      <c r="L4424" s="200"/>
      <c r="M4424" s="70"/>
      <c r="N4424" s="182"/>
      <c r="O4424" s="181" t="str">
        <f t="shared" si="141"/>
        <v>1900-1</v>
      </c>
      <c r="P4424" s="181">
        <f t="shared" si="142"/>
        <v>0</v>
      </c>
      <c r="W4424" s="216"/>
      <c r="X4424" s="215"/>
      <c r="Y4424" s="184"/>
    </row>
    <row r="4425" spans="1:25">
      <c r="A4425" s="92"/>
      <c r="B4425" s="27"/>
      <c r="C4425" s="85"/>
      <c r="D4425" s="85"/>
      <c r="E4425" s="85"/>
      <c r="F4425" s="85"/>
      <c r="G4425" s="309"/>
      <c r="H4425" s="316"/>
      <c r="I4425" s="102"/>
      <c r="J4425" s="94"/>
      <c r="K4425" s="94"/>
      <c r="L4425" s="200"/>
      <c r="M4425" s="70"/>
      <c r="N4425" s="182"/>
      <c r="O4425" s="181" t="str">
        <f t="shared" si="141"/>
        <v>1900-1</v>
      </c>
      <c r="P4425" s="181">
        <f t="shared" si="142"/>
        <v>0</v>
      </c>
      <c r="W4425" s="216"/>
      <c r="X4425" s="215"/>
      <c r="Y4425" s="184"/>
    </row>
    <row r="4426" spans="1:25">
      <c r="A4426" s="92"/>
      <c r="B4426" s="27"/>
      <c r="C4426" s="85"/>
      <c r="D4426" s="85"/>
      <c r="E4426" s="85"/>
      <c r="F4426" s="85"/>
      <c r="G4426" s="309"/>
      <c r="H4426" s="316"/>
      <c r="I4426" s="102"/>
      <c r="J4426" s="94"/>
      <c r="K4426" s="94"/>
      <c r="L4426" s="200"/>
      <c r="M4426" s="70"/>
      <c r="N4426" s="182"/>
      <c r="O4426" s="181" t="str">
        <f t="shared" si="141"/>
        <v>1900-1</v>
      </c>
      <c r="P4426" s="181">
        <f t="shared" si="142"/>
        <v>0</v>
      </c>
      <c r="W4426" s="216"/>
      <c r="X4426" s="215"/>
      <c r="Y4426" s="184"/>
    </row>
    <row r="4427" spans="1:25">
      <c r="A4427" s="92"/>
      <c r="B4427" s="27"/>
      <c r="C4427" s="85"/>
      <c r="D4427" s="85"/>
      <c r="E4427" s="85"/>
      <c r="F4427" s="85"/>
      <c r="G4427" s="309"/>
      <c r="H4427" s="316"/>
      <c r="I4427" s="102"/>
      <c r="J4427" s="94"/>
      <c r="K4427" s="94"/>
      <c r="L4427" s="200"/>
      <c r="M4427" s="70"/>
      <c r="N4427" s="182"/>
      <c r="O4427" s="181" t="str">
        <f t="shared" si="141"/>
        <v>1900-1</v>
      </c>
      <c r="P4427" s="181">
        <f t="shared" si="142"/>
        <v>0</v>
      </c>
      <c r="W4427" s="216"/>
      <c r="X4427" s="215"/>
      <c r="Y4427" s="184"/>
    </row>
    <row r="4428" spans="1:25">
      <c r="A4428" s="92"/>
      <c r="B4428" s="27"/>
      <c r="C4428" s="85"/>
      <c r="D4428" s="85"/>
      <c r="E4428" s="85"/>
      <c r="F4428" s="85"/>
      <c r="G4428" s="309"/>
      <c r="H4428" s="316"/>
      <c r="I4428" s="102"/>
      <c r="J4428" s="94"/>
      <c r="K4428" s="94"/>
      <c r="L4428" s="200"/>
      <c r="M4428" s="70"/>
      <c r="N4428" s="182"/>
      <c r="O4428" s="181" t="str">
        <f t="shared" si="141"/>
        <v>1900-1</v>
      </c>
      <c r="P4428" s="181">
        <f t="shared" si="142"/>
        <v>0</v>
      </c>
      <c r="W4428" s="216"/>
      <c r="X4428" s="215"/>
      <c r="Y4428" s="184"/>
    </row>
    <row r="4429" spans="1:25">
      <c r="A4429" s="92"/>
      <c r="B4429" s="27"/>
      <c r="C4429" s="85"/>
      <c r="D4429" s="85"/>
      <c r="E4429" s="85"/>
      <c r="F4429" s="85"/>
      <c r="G4429" s="309"/>
      <c r="H4429" s="316"/>
      <c r="I4429" s="102"/>
      <c r="J4429" s="94"/>
      <c r="K4429" s="94"/>
      <c r="L4429" s="200"/>
      <c r="M4429" s="70"/>
      <c r="N4429" s="182"/>
      <c r="O4429" s="181" t="str">
        <f t="shared" si="141"/>
        <v>1900-1</v>
      </c>
      <c r="P4429" s="181">
        <f t="shared" si="142"/>
        <v>0</v>
      </c>
      <c r="W4429" s="216"/>
      <c r="X4429" s="215"/>
      <c r="Y4429" s="184"/>
    </row>
    <row r="4430" spans="1:25">
      <c r="A4430" s="92"/>
      <c r="B4430" s="27"/>
      <c r="C4430" s="85"/>
      <c r="D4430" s="85"/>
      <c r="E4430" s="85"/>
      <c r="F4430" s="85"/>
      <c r="G4430" s="309"/>
      <c r="H4430" s="316"/>
      <c r="I4430" s="102"/>
      <c r="J4430" s="94"/>
      <c r="K4430" s="94"/>
      <c r="L4430" s="200"/>
      <c r="M4430" s="70"/>
      <c r="N4430" s="182"/>
      <c r="O4430" s="181" t="str">
        <f t="shared" si="141"/>
        <v>1900-1</v>
      </c>
      <c r="P4430" s="181">
        <f t="shared" si="142"/>
        <v>0</v>
      </c>
      <c r="W4430" s="216"/>
      <c r="X4430" s="215"/>
      <c r="Y4430" s="184"/>
    </row>
    <row r="4431" spans="1:25">
      <c r="A4431" s="92"/>
      <c r="B4431" s="27"/>
      <c r="C4431" s="85"/>
      <c r="D4431" s="85"/>
      <c r="E4431" s="85"/>
      <c r="F4431" s="85"/>
      <c r="G4431" s="309"/>
      <c r="H4431" s="316"/>
      <c r="I4431" s="102"/>
      <c r="J4431" s="94"/>
      <c r="K4431" s="94"/>
      <c r="L4431" s="200"/>
      <c r="M4431" s="70"/>
      <c r="N4431" s="182"/>
      <c r="O4431" s="181" t="str">
        <f t="shared" si="141"/>
        <v>1900-1</v>
      </c>
      <c r="P4431" s="181">
        <f t="shared" si="142"/>
        <v>0</v>
      </c>
      <c r="W4431" s="216"/>
      <c r="X4431" s="215"/>
      <c r="Y4431" s="184"/>
    </row>
    <row r="4432" spans="1:25">
      <c r="A4432" s="92"/>
      <c r="B4432" s="27"/>
      <c r="C4432" s="85"/>
      <c r="D4432" s="85"/>
      <c r="E4432" s="85"/>
      <c r="F4432" s="85"/>
      <c r="G4432" s="309"/>
      <c r="H4432" s="316"/>
      <c r="I4432" s="102"/>
      <c r="J4432" s="94"/>
      <c r="K4432" s="94"/>
      <c r="L4432" s="200"/>
      <c r="M4432" s="70"/>
      <c r="N4432" s="182"/>
      <c r="O4432" s="181" t="str">
        <f t="shared" si="141"/>
        <v>1900-1</v>
      </c>
      <c r="P4432" s="181">
        <f t="shared" si="142"/>
        <v>0</v>
      </c>
      <c r="W4432" s="216"/>
      <c r="X4432" s="215"/>
      <c r="Y4432" s="184"/>
    </row>
    <row r="4433" spans="1:25">
      <c r="A4433" s="92"/>
      <c r="B4433" s="27"/>
      <c r="C4433" s="85"/>
      <c r="D4433" s="85"/>
      <c r="E4433" s="85"/>
      <c r="F4433" s="85"/>
      <c r="G4433" s="309"/>
      <c r="H4433" s="316"/>
      <c r="I4433" s="102"/>
      <c r="J4433" s="94"/>
      <c r="K4433" s="94"/>
      <c r="L4433" s="200"/>
      <c r="M4433" s="70"/>
      <c r="N4433" s="182"/>
      <c r="O4433" s="181" t="str">
        <f t="shared" si="141"/>
        <v>1900-1</v>
      </c>
      <c r="P4433" s="181">
        <f t="shared" si="142"/>
        <v>0</v>
      </c>
      <c r="W4433" s="216"/>
      <c r="X4433" s="215"/>
      <c r="Y4433" s="184"/>
    </row>
    <row r="4434" spans="1:25">
      <c r="A4434" s="92"/>
      <c r="B4434" s="27"/>
      <c r="C4434" s="85"/>
      <c r="D4434" s="85"/>
      <c r="E4434" s="85"/>
      <c r="F4434" s="85"/>
      <c r="G4434" s="309"/>
      <c r="H4434" s="316"/>
      <c r="I4434" s="102"/>
      <c r="J4434" s="94"/>
      <c r="K4434" s="94"/>
      <c r="L4434" s="200"/>
      <c r="M4434" s="70"/>
      <c r="N4434" s="182"/>
      <c r="O4434" s="181" t="str">
        <f t="shared" si="141"/>
        <v>1900-1</v>
      </c>
      <c r="P4434" s="181">
        <f t="shared" si="142"/>
        <v>0</v>
      </c>
      <c r="W4434" s="216"/>
      <c r="X4434" s="215"/>
      <c r="Y4434" s="184"/>
    </row>
    <row r="4435" spans="1:25">
      <c r="A4435" s="92"/>
      <c r="B4435" s="27"/>
      <c r="C4435" s="85"/>
      <c r="D4435" s="85"/>
      <c r="E4435" s="85"/>
      <c r="F4435" s="85"/>
      <c r="G4435" s="309"/>
      <c r="H4435" s="316"/>
      <c r="I4435" s="102"/>
      <c r="J4435" s="94"/>
      <c r="K4435" s="94"/>
      <c r="L4435" s="200"/>
      <c r="M4435" s="70"/>
      <c r="N4435" s="182"/>
      <c r="O4435" s="181" t="str">
        <f t="shared" si="141"/>
        <v>1900-1</v>
      </c>
      <c r="P4435" s="181">
        <f t="shared" si="142"/>
        <v>0</v>
      </c>
      <c r="W4435" s="216"/>
      <c r="X4435" s="215"/>
      <c r="Y4435" s="184"/>
    </row>
    <row r="4436" spans="1:25">
      <c r="A4436" s="92"/>
      <c r="B4436" s="27"/>
      <c r="C4436" s="85"/>
      <c r="D4436" s="85"/>
      <c r="E4436" s="85"/>
      <c r="F4436" s="85"/>
      <c r="G4436" s="309"/>
      <c r="H4436" s="316"/>
      <c r="I4436" s="102"/>
      <c r="J4436" s="94"/>
      <c r="K4436" s="94"/>
      <c r="L4436" s="200"/>
      <c r="M4436" s="70"/>
      <c r="N4436" s="182"/>
      <c r="O4436" s="181" t="str">
        <f t="shared" si="141"/>
        <v>1900-1</v>
      </c>
      <c r="P4436" s="181">
        <f t="shared" si="142"/>
        <v>0</v>
      </c>
      <c r="W4436" s="216"/>
      <c r="X4436" s="215"/>
      <c r="Y4436" s="184"/>
    </row>
    <row r="4437" spans="1:25">
      <c r="A4437" s="92"/>
      <c r="B4437" s="27"/>
      <c r="C4437" s="85"/>
      <c r="D4437" s="85"/>
      <c r="E4437" s="85"/>
      <c r="F4437" s="85"/>
      <c r="G4437" s="309"/>
      <c r="H4437" s="316"/>
      <c r="I4437" s="102"/>
      <c r="J4437" s="94"/>
      <c r="K4437" s="94"/>
      <c r="L4437" s="200"/>
      <c r="M4437" s="70"/>
      <c r="N4437" s="182"/>
      <c r="O4437" s="181" t="str">
        <f t="shared" si="141"/>
        <v>1900-1</v>
      </c>
      <c r="P4437" s="181">
        <f t="shared" si="142"/>
        <v>0</v>
      </c>
      <c r="W4437" s="216"/>
      <c r="X4437" s="215"/>
      <c r="Y4437" s="184"/>
    </row>
    <row r="4438" spans="1:25">
      <c r="A4438" s="92"/>
      <c r="B4438" s="27"/>
      <c r="C4438" s="85"/>
      <c r="D4438" s="85"/>
      <c r="E4438" s="85"/>
      <c r="F4438" s="85"/>
      <c r="G4438" s="309"/>
      <c r="H4438" s="316"/>
      <c r="I4438" s="102"/>
      <c r="J4438" s="94"/>
      <c r="K4438" s="94"/>
      <c r="L4438" s="200"/>
      <c r="M4438" s="70"/>
      <c r="N4438" s="182"/>
      <c r="O4438" s="181" t="str">
        <f t="shared" si="141"/>
        <v>1900-1</v>
      </c>
      <c r="P4438" s="181">
        <f t="shared" si="142"/>
        <v>0</v>
      </c>
      <c r="W4438" s="216"/>
      <c r="X4438" s="215"/>
      <c r="Y4438" s="184"/>
    </row>
    <row r="4439" spans="1:25">
      <c r="A4439" s="92"/>
      <c r="B4439" s="27"/>
      <c r="C4439" s="85"/>
      <c r="D4439" s="85"/>
      <c r="E4439" s="85"/>
      <c r="F4439" s="85"/>
      <c r="G4439" s="309"/>
      <c r="H4439" s="316"/>
      <c r="I4439" s="102"/>
      <c r="J4439" s="94"/>
      <c r="K4439" s="94"/>
      <c r="L4439" s="200"/>
      <c r="M4439" s="70"/>
      <c r="N4439" s="182"/>
      <c r="O4439" s="181" t="str">
        <f t="shared" si="141"/>
        <v>1900-1</v>
      </c>
      <c r="P4439" s="181">
        <f t="shared" si="142"/>
        <v>0</v>
      </c>
      <c r="W4439" s="216"/>
      <c r="X4439" s="215"/>
      <c r="Y4439" s="184"/>
    </row>
    <row r="4440" spans="1:25">
      <c r="A4440" s="92"/>
      <c r="B4440" s="27"/>
      <c r="C4440" s="85"/>
      <c r="D4440" s="85"/>
      <c r="E4440" s="85"/>
      <c r="F4440" s="85"/>
      <c r="G4440" s="309"/>
      <c r="H4440" s="316"/>
      <c r="I4440" s="102"/>
      <c r="J4440" s="94"/>
      <c r="K4440" s="94"/>
      <c r="L4440" s="200"/>
      <c r="M4440" s="70"/>
      <c r="N4440" s="182"/>
      <c r="O4440" s="181" t="str">
        <f t="shared" si="141"/>
        <v>1900-1</v>
      </c>
      <c r="P4440" s="181">
        <f t="shared" si="142"/>
        <v>0</v>
      </c>
      <c r="W4440" s="216"/>
      <c r="X4440" s="215"/>
      <c r="Y4440" s="184"/>
    </row>
    <row r="4441" spans="1:25">
      <c r="A4441" s="92"/>
      <c r="B4441" s="27"/>
      <c r="C4441" s="85"/>
      <c r="D4441" s="85"/>
      <c r="E4441" s="85"/>
      <c r="F4441" s="85"/>
      <c r="G4441" s="309"/>
      <c r="H4441" s="316"/>
      <c r="I4441" s="102"/>
      <c r="J4441" s="94"/>
      <c r="K4441" s="94"/>
      <c r="L4441" s="200"/>
      <c r="M4441" s="70"/>
      <c r="N4441" s="182"/>
      <c r="O4441" s="181" t="str">
        <f t="shared" si="141"/>
        <v>1900-1</v>
      </c>
      <c r="P4441" s="181">
        <f t="shared" si="142"/>
        <v>0</v>
      </c>
      <c r="W4441" s="216"/>
      <c r="X4441" s="215"/>
      <c r="Y4441" s="184"/>
    </row>
    <row r="4442" spans="1:25">
      <c r="A4442" s="92"/>
      <c r="B4442" s="27"/>
      <c r="C4442" s="85"/>
      <c r="D4442" s="85"/>
      <c r="E4442" s="85"/>
      <c r="F4442" s="85"/>
      <c r="G4442" s="309"/>
      <c r="H4442" s="316"/>
      <c r="I4442" s="102"/>
      <c r="J4442" s="94"/>
      <c r="K4442" s="94"/>
      <c r="L4442" s="200"/>
      <c r="M4442" s="70"/>
      <c r="N4442" s="182"/>
      <c r="O4442" s="181" t="str">
        <f t="shared" si="141"/>
        <v>1900-1</v>
      </c>
      <c r="P4442" s="181">
        <f t="shared" si="142"/>
        <v>0</v>
      </c>
      <c r="W4442" s="216"/>
      <c r="X4442" s="215"/>
      <c r="Y4442" s="184"/>
    </row>
    <row r="4443" spans="1:25">
      <c r="A4443" s="92"/>
      <c r="B4443" s="27"/>
      <c r="C4443" s="85"/>
      <c r="D4443" s="85"/>
      <c r="E4443" s="85"/>
      <c r="F4443" s="85"/>
      <c r="G4443" s="309"/>
      <c r="H4443" s="316"/>
      <c r="I4443" s="102"/>
      <c r="J4443" s="94"/>
      <c r="K4443" s="94"/>
      <c r="L4443" s="200"/>
      <c r="M4443" s="70"/>
      <c r="N4443" s="182"/>
      <c r="O4443" s="181" t="str">
        <f t="shared" si="141"/>
        <v>1900-1</v>
      </c>
      <c r="P4443" s="181">
        <f t="shared" si="142"/>
        <v>0</v>
      </c>
      <c r="W4443" s="216"/>
      <c r="X4443" s="215"/>
      <c r="Y4443" s="184"/>
    </row>
    <row r="4444" spans="1:25">
      <c r="A4444" s="92"/>
      <c r="B4444" s="27"/>
      <c r="C4444" s="85"/>
      <c r="D4444" s="85"/>
      <c r="E4444" s="85"/>
      <c r="F4444" s="85"/>
      <c r="G4444" s="309"/>
      <c r="H4444" s="316"/>
      <c r="I4444" s="102"/>
      <c r="J4444" s="94"/>
      <c r="K4444" s="94"/>
      <c r="L4444" s="200"/>
      <c r="M4444" s="70"/>
      <c r="N4444" s="182"/>
      <c r="O4444" s="181" t="str">
        <f t="shared" si="141"/>
        <v>1900-1</v>
      </c>
      <c r="P4444" s="181">
        <f t="shared" si="142"/>
        <v>0</v>
      </c>
      <c r="W4444" s="216"/>
      <c r="X4444" s="215"/>
      <c r="Y4444" s="184"/>
    </row>
    <row r="4445" spans="1:25">
      <c r="A4445" s="92"/>
      <c r="B4445" s="27"/>
      <c r="C4445" s="85"/>
      <c r="D4445" s="85"/>
      <c r="E4445" s="85"/>
      <c r="F4445" s="85"/>
      <c r="G4445" s="309"/>
      <c r="H4445" s="316"/>
      <c r="I4445" s="102"/>
      <c r="J4445" s="94"/>
      <c r="K4445" s="94"/>
      <c r="L4445" s="200"/>
      <c r="M4445" s="70"/>
      <c r="N4445" s="182"/>
      <c r="O4445" s="181" t="str">
        <f t="shared" si="141"/>
        <v>1900-1</v>
      </c>
      <c r="P4445" s="181">
        <f t="shared" si="142"/>
        <v>0</v>
      </c>
      <c r="W4445" s="216"/>
      <c r="X4445" s="215"/>
      <c r="Y4445" s="184"/>
    </row>
    <row r="4446" spans="1:25">
      <c r="A4446" s="92"/>
      <c r="B4446" s="27"/>
      <c r="C4446" s="85"/>
      <c r="D4446" s="85"/>
      <c r="E4446" s="85"/>
      <c r="F4446" s="85"/>
      <c r="G4446" s="309"/>
      <c r="H4446" s="316"/>
      <c r="I4446" s="102"/>
      <c r="J4446" s="94"/>
      <c r="K4446" s="94"/>
      <c r="L4446" s="200"/>
      <c r="M4446" s="70"/>
      <c r="N4446" s="182"/>
      <c r="O4446" s="181" t="str">
        <f t="shared" si="141"/>
        <v>1900-1</v>
      </c>
      <c r="P4446" s="181">
        <f t="shared" si="142"/>
        <v>0</v>
      </c>
      <c r="W4446" s="216"/>
      <c r="X4446" s="215"/>
      <c r="Y4446" s="184"/>
    </row>
    <row r="4447" spans="1:25">
      <c r="A4447" s="92"/>
      <c r="B4447" s="27"/>
      <c r="C4447" s="85"/>
      <c r="D4447" s="85"/>
      <c r="E4447" s="85"/>
      <c r="F4447" s="85"/>
      <c r="G4447" s="309"/>
      <c r="H4447" s="316"/>
      <c r="I4447" s="102"/>
      <c r="J4447" s="94"/>
      <c r="K4447" s="94"/>
      <c r="L4447" s="200"/>
      <c r="M4447" s="70"/>
      <c r="N4447" s="182"/>
      <c r="O4447" s="181" t="str">
        <f t="shared" si="141"/>
        <v>1900-1</v>
      </c>
      <c r="P4447" s="181">
        <f t="shared" si="142"/>
        <v>0</v>
      </c>
      <c r="W4447" s="216"/>
      <c r="X4447" s="215"/>
      <c r="Y4447" s="184"/>
    </row>
    <row r="4448" spans="1:25">
      <c r="A4448" s="92"/>
      <c r="B4448" s="27"/>
      <c r="C4448" s="85"/>
      <c r="D4448" s="85"/>
      <c r="E4448" s="85"/>
      <c r="F4448" s="85"/>
      <c r="G4448" s="309"/>
      <c r="H4448" s="316"/>
      <c r="I4448" s="102"/>
      <c r="J4448" s="94"/>
      <c r="K4448" s="94"/>
      <c r="L4448" s="200"/>
      <c r="M4448" s="70"/>
      <c r="N4448" s="182"/>
      <c r="O4448" s="181" t="str">
        <f t="shared" si="141"/>
        <v>1900-1</v>
      </c>
      <c r="P4448" s="181">
        <f t="shared" si="142"/>
        <v>0</v>
      </c>
      <c r="W4448" s="216"/>
      <c r="X4448" s="215"/>
      <c r="Y4448" s="184"/>
    </row>
    <row r="4449" spans="1:25">
      <c r="A4449" s="92"/>
      <c r="B4449" s="27"/>
      <c r="C4449" s="85"/>
      <c r="D4449" s="85"/>
      <c r="E4449" s="85"/>
      <c r="F4449" s="85"/>
      <c r="G4449" s="309"/>
      <c r="H4449" s="316"/>
      <c r="I4449" s="102"/>
      <c r="J4449" s="94"/>
      <c r="K4449" s="94"/>
      <c r="L4449" s="200"/>
      <c r="M4449" s="70"/>
      <c r="N4449" s="182"/>
      <c r="O4449" s="181" t="str">
        <f t="shared" si="141"/>
        <v>1900-1</v>
      </c>
      <c r="P4449" s="181">
        <f t="shared" si="142"/>
        <v>0</v>
      </c>
      <c r="W4449" s="216"/>
      <c r="X4449" s="215"/>
      <c r="Y4449" s="184"/>
    </row>
    <row r="4450" spans="1:25">
      <c r="A4450" s="92"/>
      <c r="B4450" s="27"/>
      <c r="C4450" s="85"/>
      <c r="D4450" s="85"/>
      <c r="E4450" s="85"/>
      <c r="F4450" s="85"/>
      <c r="G4450" s="309"/>
      <c r="H4450" s="316"/>
      <c r="I4450" s="102"/>
      <c r="J4450" s="94"/>
      <c r="K4450" s="94"/>
      <c r="L4450" s="200"/>
      <c r="M4450" s="70"/>
      <c r="N4450" s="182"/>
      <c r="O4450" s="181" t="str">
        <f t="shared" si="141"/>
        <v>1900-1</v>
      </c>
      <c r="P4450" s="181">
        <f t="shared" si="142"/>
        <v>0</v>
      </c>
      <c r="W4450" s="216"/>
      <c r="X4450" s="215"/>
      <c r="Y4450" s="184"/>
    </row>
    <row r="4451" spans="1:25">
      <c r="A4451" s="92"/>
      <c r="B4451" s="27"/>
      <c r="C4451" s="85"/>
      <c r="D4451" s="85"/>
      <c r="E4451" s="85"/>
      <c r="F4451" s="85"/>
      <c r="G4451" s="309"/>
      <c r="H4451" s="316"/>
      <c r="I4451" s="102"/>
      <c r="J4451" s="94"/>
      <c r="K4451" s="94"/>
      <c r="L4451" s="200"/>
      <c r="M4451" s="70"/>
      <c r="N4451" s="182"/>
      <c r="O4451" s="181" t="str">
        <f t="shared" si="141"/>
        <v>1900-1</v>
      </c>
      <c r="P4451" s="181">
        <f t="shared" si="142"/>
        <v>0</v>
      </c>
      <c r="W4451" s="216"/>
      <c r="X4451" s="215"/>
      <c r="Y4451" s="184"/>
    </row>
    <row r="4452" spans="1:25">
      <c r="A4452" s="92"/>
      <c r="B4452" s="27"/>
      <c r="C4452" s="85"/>
      <c r="D4452" s="85"/>
      <c r="E4452" s="85"/>
      <c r="F4452" s="85"/>
      <c r="G4452" s="309"/>
      <c r="H4452" s="316"/>
      <c r="I4452" s="102"/>
      <c r="J4452" s="94"/>
      <c r="K4452" s="94"/>
      <c r="L4452" s="200"/>
      <c r="M4452" s="70"/>
      <c r="N4452" s="182"/>
      <c r="O4452" s="181" t="str">
        <f t="shared" si="141"/>
        <v>1900-1</v>
      </c>
      <c r="P4452" s="181">
        <f t="shared" si="142"/>
        <v>0</v>
      </c>
      <c r="W4452" s="216"/>
      <c r="X4452" s="215"/>
      <c r="Y4452" s="184"/>
    </row>
    <row r="4453" spans="1:25">
      <c r="A4453" s="92"/>
      <c r="B4453" s="27"/>
      <c r="C4453" s="85"/>
      <c r="D4453" s="85"/>
      <c r="E4453" s="85"/>
      <c r="F4453" s="85"/>
      <c r="G4453" s="309"/>
      <c r="H4453" s="316"/>
      <c r="I4453" s="102"/>
      <c r="J4453" s="94"/>
      <c r="K4453" s="94"/>
      <c r="L4453" s="200"/>
      <c r="M4453" s="70"/>
      <c r="N4453" s="182"/>
      <c r="O4453" s="181" t="str">
        <f t="shared" si="141"/>
        <v>1900-1</v>
      </c>
      <c r="P4453" s="181">
        <f t="shared" si="142"/>
        <v>0</v>
      </c>
      <c r="W4453" s="216"/>
      <c r="X4453" s="215"/>
      <c r="Y4453" s="184"/>
    </row>
    <row r="4454" spans="1:25">
      <c r="A4454" s="92"/>
      <c r="B4454" s="27"/>
      <c r="C4454" s="85"/>
      <c r="D4454" s="85"/>
      <c r="E4454" s="85"/>
      <c r="F4454" s="85"/>
      <c r="G4454" s="309"/>
      <c r="H4454" s="316"/>
      <c r="I4454" s="102"/>
      <c r="J4454" s="94"/>
      <c r="K4454" s="94"/>
      <c r="L4454" s="200"/>
      <c r="M4454" s="70"/>
      <c r="N4454" s="182"/>
      <c r="O4454" s="181" t="str">
        <f t="shared" si="141"/>
        <v>1900-1</v>
      </c>
      <c r="P4454" s="181">
        <f t="shared" si="142"/>
        <v>0</v>
      </c>
      <c r="W4454" s="216"/>
      <c r="X4454" s="215"/>
      <c r="Y4454" s="184"/>
    </row>
    <row r="4455" spans="1:25">
      <c r="A4455" s="92"/>
      <c r="B4455" s="27"/>
      <c r="C4455" s="85"/>
      <c r="D4455" s="85"/>
      <c r="E4455" s="85"/>
      <c r="F4455" s="85"/>
      <c r="G4455" s="309"/>
      <c r="H4455" s="316"/>
      <c r="I4455" s="102"/>
      <c r="J4455" s="94"/>
      <c r="K4455" s="94"/>
      <c r="L4455" s="200"/>
      <c r="M4455" s="70"/>
      <c r="N4455" s="182"/>
      <c r="O4455" s="181" t="str">
        <f t="shared" si="141"/>
        <v>1900-1</v>
      </c>
      <c r="P4455" s="181">
        <f t="shared" si="142"/>
        <v>0</v>
      </c>
      <c r="W4455" s="216"/>
      <c r="X4455" s="215"/>
      <c r="Y4455" s="184"/>
    </row>
    <row r="4456" spans="1:25">
      <c r="A4456" s="92"/>
      <c r="B4456" s="27"/>
      <c r="C4456" s="85"/>
      <c r="D4456" s="85"/>
      <c r="E4456" s="85"/>
      <c r="F4456" s="85"/>
      <c r="G4456" s="309"/>
      <c r="H4456" s="316"/>
      <c r="I4456" s="102"/>
      <c r="J4456" s="94"/>
      <c r="K4456" s="94"/>
      <c r="L4456" s="200"/>
      <c r="M4456" s="70"/>
      <c r="N4456" s="182"/>
      <c r="O4456" s="181" t="str">
        <f t="shared" si="141"/>
        <v>1900-1</v>
      </c>
      <c r="P4456" s="181">
        <f t="shared" si="142"/>
        <v>0</v>
      </c>
      <c r="W4456" s="216"/>
      <c r="X4456" s="215"/>
      <c r="Y4456" s="184"/>
    </row>
    <row r="4457" spans="1:25">
      <c r="A4457" s="92"/>
      <c r="B4457" s="27"/>
      <c r="C4457" s="85"/>
      <c r="D4457" s="85"/>
      <c r="E4457" s="85"/>
      <c r="F4457" s="85"/>
      <c r="G4457" s="309"/>
      <c r="H4457" s="316"/>
      <c r="I4457" s="102"/>
      <c r="J4457" s="94"/>
      <c r="K4457" s="94"/>
      <c r="L4457" s="200"/>
      <c r="M4457" s="70"/>
      <c r="N4457" s="182"/>
      <c r="O4457" s="181" t="str">
        <f t="shared" si="141"/>
        <v>1900-1</v>
      </c>
      <c r="P4457" s="181">
        <f t="shared" si="142"/>
        <v>0</v>
      </c>
      <c r="W4457" s="216"/>
      <c r="X4457" s="215"/>
      <c r="Y4457" s="184"/>
    </row>
    <row r="4458" spans="1:25">
      <c r="A4458" s="92"/>
      <c r="B4458" s="27"/>
      <c r="C4458" s="85"/>
      <c r="D4458" s="85"/>
      <c r="E4458" s="85"/>
      <c r="F4458" s="85"/>
      <c r="G4458" s="309"/>
      <c r="H4458" s="316"/>
      <c r="I4458" s="102"/>
      <c r="J4458" s="94"/>
      <c r="K4458" s="94"/>
      <c r="L4458" s="200"/>
      <c r="M4458" s="70"/>
      <c r="N4458" s="182"/>
      <c r="O4458" s="181" t="str">
        <f t="shared" si="141"/>
        <v>1900-1</v>
      </c>
      <c r="P4458" s="181">
        <f t="shared" si="142"/>
        <v>0</v>
      </c>
      <c r="W4458" s="216"/>
      <c r="X4458" s="215"/>
      <c r="Y4458" s="184"/>
    </row>
    <row r="4459" spans="1:25">
      <c r="A4459" s="92"/>
      <c r="B4459" s="27"/>
      <c r="C4459" s="85"/>
      <c r="D4459" s="85"/>
      <c r="E4459" s="85"/>
      <c r="F4459" s="85"/>
      <c r="G4459" s="309"/>
      <c r="H4459" s="316"/>
      <c r="I4459" s="102"/>
      <c r="J4459" s="94"/>
      <c r="K4459" s="94"/>
      <c r="L4459" s="200"/>
      <c r="M4459" s="70"/>
      <c r="N4459" s="182"/>
      <c r="O4459" s="181" t="str">
        <f t="shared" si="141"/>
        <v>1900-1</v>
      </c>
      <c r="P4459" s="181">
        <f t="shared" si="142"/>
        <v>0</v>
      </c>
      <c r="W4459" s="216"/>
      <c r="X4459" s="215"/>
      <c r="Y4459" s="184"/>
    </row>
    <row r="4460" spans="1:25">
      <c r="A4460" s="92"/>
      <c r="B4460" s="27"/>
      <c r="C4460" s="85"/>
      <c r="D4460" s="85"/>
      <c r="E4460" s="85"/>
      <c r="F4460" s="85"/>
      <c r="G4460" s="309"/>
      <c r="H4460" s="316"/>
      <c r="I4460" s="102"/>
      <c r="J4460" s="94"/>
      <c r="K4460" s="94"/>
      <c r="L4460" s="200"/>
      <c r="M4460" s="70"/>
      <c r="N4460" s="182"/>
      <c r="O4460" s="181" t="str">
        <f t="shared" si="141"/>
        <v>1900-1</v>
      </c>
      <c r="P4460" s="181">
        <f t="shared" si="142"/>
        <v>0</v>
      </c>
      <c r="W4460" s="216"/>
      <c r="X4460" s="215"/>
      <c r="Y4460" s="184"/>
    </row>
    <row r="4461" spans="1:25">
      <c r="A4461" s="92"/>
      <c r="B4461" s="27"/>
      <c r="C4461" s="85"/>
      <c r="D4461" s="85"/>
      <c r="E4461" s="85"/>
      <c r="F4461" s="85"/>
      <c r="G4461" s="309"/>
      <c r="H4461" s="316"/>
      <c r="I4461" s="102"/>
      <c r="J4461" s="94"/>
      <c r="K4461" s="94"/>
      <c r="L4461" s="200"/>
      <c r="M4461" s="70"/>
      <c r="N4461" s="182"/>
      <c r="O4461" s="181" t="str">
        <f t="shared" ref="O4461:O4524" si="143">YEAR(B4461)&amp;"-"&amp;MONTH(B4461)</f>
        <v>1900-1</v>
      </c>
      <c r="P4461" s="181">
        <f t="shared" si="142"/>
        <v>0</v>
      </c>
      <c r="W4461" s="216"/>
      <c r="X4461" s="215"/>
      <c r="Y4461" s="184"/>
    </row>
    <row r="4462" spans="1:25">
      <c r="A4462" s="92"/>
      <c r="B4462" s="27"/>
      <c r="C4462" s="85"/>
      <c r="D4462" s="85"/>
      <c r="E4462" s="85"/>
      <c r="F4462" s="85"/>
      <c r="G4462" s="309"/>
      <c r="H4462" s="316"/>
      <c r="I4462" s="102"/>
      <c r="J4462" s="94"/>
      <c r="K4462" s="94"/>
      <c r="L4462" s="200"/>
      <c r="M4462" s="70"/>
      <c r="N4462" s="182"/>
      <c r="O4462" s="181" t="str">
        <f t="shared" si="143"/>
        <v>1900-1</v>
      </c>
      <c r="P4462" s="181">
        <f t="shared" si="142"/>
        <v>0</v>
      </c>
      <c r="W4462" s="216"/>
      <c r="X4462" s="215"/>
      <c r="Y4462" s="184"/>
    </row>
    <row r="4463" spans="1:25">
      <c r="A4463" s="92"/>
      <c r="B4463" s="27"/>
      <c r="C4463" s="85"/>
      <c r="D4463" s="85"/>
      <c r="E4463" s="85"/>
      <c r="F4463" s="85"/>
      <c r="G4463" s="309"/>
      <c r="H4463" s="316"/>
      <c r="I4463" s="102"/>
      <c r="J4463" s="94"/>
      <c r="K4463" s="94"/>
      <c r="L4463" s="200"/>
      <c r="M4463" s="70"/>
      <c r="N4463" s="182"/>
      <c r="O4463" s="181" t="str">
        <f t="shared" si="143"/>
        <v>1900-1</v>
      </c>
      <c r="P4463" s="181">
        <f t="shared" si="142"/>
        <v>0</v>
      </c>
      <c r="W4463" s="216"/>
      <c r="X4463" s="215"/>
      <c r="Y4463" s="184"/>
    </row>
    <row r="4464" spans="1:25">
      <c r="A4464" s="92"/>
      <c r="B4464" s="27"/>
      <c r="C4464" s="85"/>
      <c r="D4464" s="85"/>
      <c r="E4464" s="85"/>
      <c r="F4464" s="85"/>
      <c r="G4464" s="309"/>
      <c r="H4464" s="316"/>
      <c r="I4464" s="102"/>
      <c r="J4464" s="94"/>
      <c r="K4464" s="94"/>
      <c r="L4464" s="200"/>
      <c r="M4464" s="70"/>
      <c r="N4464" s="182"/>
      <c r="O4464" s="181" t="str">
        <f t="shared" si="143"/>
        <v>1900-1</v>
      </c>
      <c r="P4464" s="181">
        <f t="shared" si="142"/>
        <v>0</v>
      </c>
      <c r="W4464" s="216"/>
      <c r="X4464" s="215"/>
      <c r="Y4464" s="184"/>
    </row>
    <row r="4465" spans="1:25">
      <c r="A4465" s="92"/>
      <c r="B4465" s="27"/>
      <c r="C4465" s="85"/>
      <c r="D4465" s="85"/>
      <c r="E4465" s="85"/>
      <c r="F4465" s="85"/>
      <c r="G4465" s="309"/>
      <c r="H4465" s="316"/>
      <c r="I4465" s="102"/>
      <c r="J4465" s="94"/>
      <c r="K4465" s="94"/>
      <c r="L4465" s="200"/>
      <c r="M4465" s="70"/>
      <c r="N4465" s="182"/>
      <c r="O4465" s="181" t="str">
        <f t="shared" si="143"/>
        <v>1900-1</v>
      </c>
      <c r="P4465" s="181">
        <f t="shared" si="142"/>
        <v>0</v>
      </c>
      <c r="W4465" s="216"/>
      <c r="X4465" s="215"/>
      <c r="Y4465" s="184"/>
    </row>
    <row r="4466" spans="1:25">
      <c r="A4466" s="92"/>
      <c r="B4466" s="27"/>
      <c r="C4466" s="85"/>
      <c r="D4466" s="85"/>
      <c r="E4466" s="85"/>
      <c r="F4466" s="85"/>
      <c r="G4466" s="309"/>
      <c r="H4466" s="316"/>
      <c r="I4466" s="102"/>
      <c r="J4466" s="94"/>
      <c r="K4466" s="94"/>
      <c r="L4466" s="200"/>
      <c r="M4466" s="70"/>
      <c r="N4466" s="182"/>
      <c r="O4466" s="181" t="str">
        <f t="shared" si="143"/>
        <v>1900-1</v>
      </c>
      <c r="P4466" s="181">
        <f t="shared" si="142"/>
        <v>0</v>
      </c>
      <c r="W4466" s="216"/>
      <c r="X4466" s="215"/>
      <c r="Y4466" s="184"/>
    </row>
    <row r="4467" spans="1:25">
      <c r="A4467" s="92"/>
      <c r="B4467" s="27"/>
      <c r="C4467" s="85"/>
      <c r="D4467" s="85"/>
      <c r="E4467" s="85"/>
      <c r="F4467" s="85"/>
      <c r="G4467" s="309"/>
      <c r="H4467" s="316"/>
      <c r="I4467" s="102"/>
      <c r="J4467" s="94"/>
      <c r="K4467" s="94"/>
      <c r="L4467" s="200"/>
      <c r="M4467" s="70"/>
      <c r="N4467" s="182"/>
      <c r="O4467" s="181" t="str">
        <f t="shared" si="143"/>
        <v>1900-1</v>
      </c>
      <c r="P4467" s="181">
        <f t="shared" si="142"/>
        <v>0</v>
      </c>
      <c r="W4467" s="216"/>
      <c r="X4467" s="215"/>
      <c r="Y4467" s="184"/>
    </row>
    <row r="4468" spans="1:25">
      <c r="A4468" s="92"/>
      <c r="B4468" s="27"/>
      <c r="C4468" s="85"/>
      <c r="D4468" s="85"/>
      <c r="E4468" s="85"/>
      <c r="F4468" s="85"/>
      <c r="G4468" s="309"/>
      <c r="H4468" s="316"/>
      <c r="I4468" s="102"/>
      <c r="J4468" s="94"/>
      <c r="K4468" s="94"/>
      <c r="L4468" s="200"/>
      <c r="M4468" s="70"/>
      <c r="N4468" s="182"/>
      <c r="O4468" s="181" t="str">
        <f t="shared" si="143"/>
        <v>1900-1</v>
      </c>
      <c r="P4468" s="181">
        <f t="shared" si="142"/>
        <v>0</v>
      </c>
      <c r="W4468" s="216"/>
      <c r="X4468" s="215"/>
      <c r="Y4468" s="184"/>
    </row>
    <row r="4469" spans="1:25">
      <c r="A4469" s="92"/>
      <c r="B4469" s="27"/>
      <c r="C4469" s="85"/>
      <c r="D4469" s="85"/>
      <c r="E4469" s="85"/>
      <c r="F4469" s="85"/>
      <c r="G4469" s="309"/>
      <c r="H4469" s="316"/>
      <c r="I4469" s="102"/>
      <c r="J4469" s="94"/>
      <c r="K4469" s="94"/>
      <c r="L4469" s="200"/>
      <c r="M4469" s="70"/>
      <c r="N4469" s="182"/>
      <c r="O4469" s="181" t="str">
        <f t="shared" si="143"/>
        <v>1900-1</v>
      </c>
      <c r="P4469" s="181">
        <f t="shared" si="142"/>
        <v>0</v>
      </c>
      <c r="W4469" s="216"/>
      <c r="X4469" s="215"/>
      <c r="Y4469" s="184"/>
    </row>
    <row r="4470" spans="1:25">
      <c r="A4470" s="92"/>
      <c r="B4470" s="27"/>
      <c r="C4470" s="85"/>
      <c r="D4470" s="85"/>
      <c r="E4470" s="85"/>
      <c r="F4470" s="85"/>
      <c r="G4470" s="309"/>
      <c r="H4470" s="316"/>
      <c r="I4470" s="102"/>
      <c r="J4470" s="94"/>
      <c r="K4470" s="94"/>
      <c r="L4470" s="200"/>
      <c r="M4470" s="70"/>
      <c r="N4470" s="182"/>
      <c r="O4470" s="181" t="str">
        <f t="shared" si="143"/>
        <v>1900-1</v>
      </c>
      <c r="P4470" s="181">
        <f t="shared" si="142"/>
        <v>0</v>
      </c>
      <c r="W4470" s="216"/>
      <c r="X4470" s="215"/>
      <c r="Y4470" s="184"/>
    </row>
    <row r="4471" spans="1:25">
      <c r="A4471" s="92"/>
      <c r="B4471" s="27"/>
      <c r="C4471" s="85"/>
      <c r="D4471" s="85"/>
      <c r="E4471" s="85"/>
      <c r="F4471" s="85"/>
      <c r="G4471" s="309"/>
      <c r="H4471" s="316"/>
      <c r="I4471" s="102"/>
      <c r="J4471" s="94"/>
      <c r="K4471" s="94"/>
      <c r="L4471" s="200"/>
      <c r="M4471" s="70"/>
      <c r="N4471" s="182"/>
      <c r="O4471" s="181" t="str">
        <f t="shared" si="143"/>
        <v>1900-1</v>
      </c>
      <c r="P4471" s="181">
        <f t="shared" si="142"/>
        <v>0</v>
      </c>
      <c r="W4471" s="216"/>
      <c r="X4471" s="215"/>
      <c r="Y4471" s="184"/>
    </row>
    <row r="4472" spans="1:25">
      <c r="A4472" s="92"/>
      <c r="B4472" s="27"/>
      <c r="C4472" s="85"/>
      <c r="D4472" s="85"/>
      <c r="E4472" s="85"/>
      <c r="F4472" s="85"/>
      <c r="G4472" s="309"/>
      <c r="H4472" s="316"/>
      <c r="I4472" s="102"/>
      <c r="J4472" s="94"/>
      <c r="K4472" s="94"/>
      <c r="L4472" s="200"/>
      <c r="M4472" s="70"/>
      <c r="N4472" s="182"/>
      <c r="O4472" s="181" t="str">
        <f t="shared" si="143"/>
        <v>1900-1</v>
      </c>
      <c r="P4472" s="181">
        <f t="shared" si="142"/>
        <v>0</v>
      </c>
      <c r="W4472" s="216"/>
      <c r="X4472" s="215"/>
      <c r="Y4472" s="184"/>
    </row>
    <row r="4473" spans="1:25">
      <c r="A4473" s="92"/>
      <c r="B4473" s="27"/>
      <c r="C4473" s="85"/>
      <c r="D4473" s="85"/>
      <c r="E4473" s="85"/>
      <c r="F4473" s="85"/>
      <c r="G4473" s="309"/>
      <c r="H4473" s="316"/>
      <c r="I4473" s="102"/>
      <c r="J4473" s="94"/>
      <c r="K4473" s="94"/>
      <c r="L4473" s="200"/>
      <c r="M4473" s="70"/>
      <c r="N4473" s="182"/>
      <c r="O4473" s="181" t="str">
        <f t="shared" si="143"/>
        <v>1900-1</v>
      </c>
      <c r="P4473" s="181">
        <f t="shared" si="142"/>
        <v>0</v>
      </c>
      <c r="W4473" s="216"/>
      <c r="X4473" s="215"/>
      <c r="Y4473" s="184"/>
    </row>
    <row r="4474" spans="1:25">
      <c r="A4474" s="92"/>
      <c r="B4474" s="27"/>
      <c r="C4474" s="85"/>
      <c r="D4474" s="85"/>
      <c r="E4474" s="85"/>
      <c r="F4474" s="85"/>
      <c r="G4474" s="309"/>
      <c r="H4474" s="316"/>
      <c r="I4474" s="102"/>
      <c r="J4474" s="94"/>
      <c r="K4474" s="94"/>
      <c r="L4474" s="200"/>
      <c r="M4474" s="70"/>
      <c r="N4474" s="182"/>
      <c r="O4474" s="181" t="str">
        <f t="shared" si="143"/>
        <v>1900-1</v>
      </c>
      <c r="P4474" s="181">
        <f t="shared" si="142"/>
        <v>0</v>
      </c>
      <c r="W4474" s="216"/>
      <c r="X4474" s="215"/>
      <c r="Y4474" s="184"/>
    </row>
    <row r="4475" spans="1:25">
      <c r="A4475" s="92"/>
      <c r="B4475" s="27"/>
      <c r="C4475" s="85"/>
      <c r="D4475" s="85"/>
      <c r="E4475" s="85"/>
      <c r="F4475" s="85"/>
      <c r="G4475" s="309"/>
      <c r="H4475" s="316"/>
      <c r="I4475" s="102"/>
      <c r="J4475" s="94"/>
      <c r="K4475" s="94"/>
      <c r="L4475" s="200"/>
      <c r="M4475" s="70"/>
      <c r="N4475" s="182"/>
      <c r="O4475" s="181" t="str">
        <f t="shared" si="143"/>
        <v>1900-1</v>
      </c>
      <c r="P4475" s="181">
        <f t="shared" si="142"/>
        <v>0</v>
      </c>
      <c r="W4475" s="216"/>
      <c r="X4475" s="215"/>
      <c r="Y4475" s="184"/>
    </row>
    <row r="4476" spans="1:25">
      <c r="A4476" s="92"/>
      <c r="B4476" s="27"/>
      <c r="C4476" s="85"/>
      <c r="D4476" s="85"/>
      <c r="E4476" s="85"/>
      <c r="F4476" s="85"/>
      <c r="G4476" s="309"/>
      <c r="H4476" s="316"/>
      <c r="I4476" s="102"/>
      <c r="J4476" s="94"/>
      <c r="K4476" s="94"/>
      <c r="L4476" s="200"/>
      <c r="M4476" s="70"/>
      <c r="N4476" s="182"/>
      <c r="O4476" s="181" t="str">
        <f t="shared" si="143"/>
        <v>1900-1</v>
      </c>
      <c r="P4476" s="181">
        <f t="shared" si="142"/>
        <v>0</v>
      </c>
      <c r="W4476" s="216"/>
      <c r="X4476" s="215"/>
      <c r="Y4476" s="184"/>
    </row>
    <row r="4477" spans="1:25">
      <c r="A4477" s="92"/>
      <c r="B4477" s="27"/>
      <c r="C4477" s="85"/>
      <c r="D4477" s="85"/>
      <c r="E4477" s="85"/>
      <c r="F4477" s="85"/>
      <c r="G4477" s="309"/>
      <c r="H4477" s="316"/>
      <c r="I4477" s="102"/>
      <c r="J4477" s="94"/>
      <c r="K4477" s="94"/>
      <c r="L4477" s="200"/>
      <c r="M4477" s="70"/>
      <c r="N4477" s="182"/>
      <c r="O4477" s="181" t="str">
        <f t="shared" si="143"/>
        <v>1900-1</v>
      </c>
      <c r="P4477" s="181">
        <f t="shared" si="142"/>
        <v>0</v>
      </c>
      <c r="W4477" s="216"/>
      <c r="X4477" s="215"/>
      <c r="Y4477" s="184"/>
    </row>
    <row r="4478" spans="1:25">
      <c r="A4478" s="92"/>
      <c r="B4478" s="27"/>
      <c r="C4478" s="85"/>
      <c r="D4478" s="85"/>
      <c r="E4478" s="85"/>
      <c r="F4478" s="85"/>
      <c r="G4478" s="309"/>
      <c r="H4478" s="316"/>
      <c r="I4478" s="102"/>
      <c r="J4478" s="94"/>
      <c r="K4478" s="94"/>
      <c r="L4478" s="200"/>
      <c r="M4478" s="70"/>
      <c r="N4478" s="182"/>
      <c r="O4478" s="181" t="str">
        <f t="shared" si="143"/>
        <v>1900-1</v>
      </c>
      <c r="P4478" s="181">
        <f t="shared" si="142"/>
        <v>0</v>
      </c>
      <c r="W4478" s="216"/>
      <c r="X4478" s="215"/>
      <c r="Y4478" s="184"/>
    </row>
    <row r="4479" spans="1:25">
      <c r="A4479" s="92"/>
      <c r="B4479" s="27"/>
      <c r="C4479" s="85"/>
      <c r="D4479" s="85"/>
      <c r="E4479" s="85"/>
      <c r="F4479" s="85"/>
      <c r="G4479" s="309"/>
      <c r="H4479" s="316"/>
      <c r="I4479" s="102"/>
      <c r="J4479" s="94"/>
      <c r="K4479" s="94"/>
      <c r="L4479" s="200"/>
      <c r="M4479" s="70"/>
      <c r="N4479" s="182"/>
      <c r="O4479" s="181" t="str">
        <f t="shared" si="143"/>
        <v>1900-1</v>
      </c>
      <c r="P4479" s="181">
        <f t="shared" si="142"/>
        <v>0</v>
      </c>
      <c r="W4479" s="216"/>
      <c r="X4479" s="215"/>
      <c r="Y4479" s="184"/>
    </row>
    <row r="4480" spans="1:25">
      <c r="A4480" s="92"/>
      <c r="B4480" s="27"/>
      <c r="C4480" s="85"/>
      <c r="D4480" s="85"/>
      <c r="E4480" s="85"/>
      <c r="F4480" s="85"/>
      <c r="G4480" s="309"/>
      <c r="H4480" s="316"/>
      <c r="I4480" s="102"/>
      <c r="J4480" s="94"/>
      <c r="K4480" s="94"/>
      <c r="L4480" s="200"/>
      <c r="M4480" s="70"/>
      <c r="N4480" s="182"/>
      <c r="O4480" s="181" t="str">
        <f t="shared" si="143"/>
        <v>1900-1</v>
      </c>
      <c r="P4480" s="181">
        <f t="shared" si="142"/>
        <v>0</v>
      </c>
      <c r="W4480" s="216"/>
      <c r="X4480" s="215"/>
      <c r="Y4480" s="184"/>
    </row>
    <row r="4481" spans="1:25">
      <c r="A4481" s="92"/>
      <c r="B4481" s="27"/>
      <c r="C4481" s="85"/>
      <c r="D4481" s="85"/>
      <c r="E4481" s="85"/>
      <c r="F4481" s="85"/>
      <c r="G4481" s="309"/>
      <c r="H4481" s="316"/>
      <c r="I4481" s="102"/>
      <c r="J4481" s="94"/>
      <c r="K4481" s="94"/>
      <c r="L4481" s="200"/>
      <c r="M4481" s="70"/>
      <c r="N4481" s="182"/>
      <c r="O4481" s="181" t="str">
        <f t="shared" si="143"/>
        <v>1900-1</v>
      </c>
      <c r="P4481" s="181">
        <f t="shared" si="142"/>
        <v>0</v>
      </c>
      <c r="W4481" s="216"/>
      <c r="X4481" s="215"/>
      <c r="Y4481" s="184"/>
    </row>
    <row r="4482" spans="1:25">
      <c r="A4482" s="92"/>
      <c r="B4482" s="27"/>
      <c r="C4482" s="85"/>
      <c r="D4482" s="85"/>
      <c r="E4482" s="85"/>
      <c r="F4482" s="85"/>
      <c r="G4482" s="309"/>
      <c r="H4482" s="316"/>
      <c r="I4482" s="102"/>
      <c r="J4482" s="94"/>
      <c r="K4482" s="94"/>
      <c r="L4482" s="200"/>
      <c r="M4482" s="70"/>
      <c r="N4482" s="182"/>
      <c r="O4482" s="181" t="str">
        <f t="shared" si="143"/>
        <v>1900-1</v>
      </c>
      <c r="P4482" s="181">
        <f t="shared" si="142"/>
        <v>0</v>
      </c>
      <c r="W4482" s="216"/>
      <c r="X4482" s="215"/>
      <c r="Y4482" s="184"/>
    </row>
    <row r="4483" spans="1:25">
      <c r="A4483" s="92"/>
      <c r="B4483" s="27"/>
      <c r="C4483" s="85"/>
      <c r="D4483" s="85"/>
      <c r="E4483" s="85"/>
      <c r="F4483" s="85"/>
      <c r="G4483" s="309"/>
      <c r="H4483" s="316"/>
      <c r="I4483" s="102"/>
      <c r="J4483" s="94"/>
      <c r="K4483" s="94"/>
      <c r="L4483" s="200"/>
      <c r="M4483" s="70"/>
      <c r="N4483" s="182"/>
      <c r="O4483" s="181" t="str">
        <f t="shared" si="143"/>
        <v>1900-1</v>
      </c>
      <c r="P4483" s="181">
        <f t="shared" ref="P4483:P4546" si="144">N4483*H4483</f>
        <v>0</v>
      </c>
      <c r="W4483" s="216"/>
      <c r="X4483" s="215"/>
      <c r="Y4483" s="184"/>
    </row>
    <row r="4484" spans="1:25">
      <c r="A4484" s="92"/>
      <c r="B4484" s="27"/>
      <c r="C4484" s="85"/>
      <c r="D4484" s="85"/>
      <c r="E4484" s="85"/>
      <c r="F4484" s="85"/>
      <c r="G4484" s="309"/>
      <c r="H4484" s="316"/>
      <c r="I4484" s="102"/>
      <c r="J4484" s="94"/>
      <c r="K4484" s="94"/>
      <c r="L4484" s="200"/>
      <c r="M4484" s="70"/>
      <c r="N4484" s="182"/>
      <c r="O4484" s="181" t="str">
        <f t="shared" si="143"/>
        <v>1900-1</v>
      </c>
      <c r="P4484" s="181">
        <f t="shared" si="144"/>
        <v>0</v>
      </c>
      <c r="W4484" s="216"/>
      <c r="X4484" s="215"/>
      <c r="Y4484" s="184"/>
    </row>
    <row r="4485" spans="1:25">
      <c r="A4485" s="92"/>
      <c r="B4485" s="27"/>
      <c r="C4485" s="85"/>
      <c r="D4485" s="85"/>
      <c r="E4485" s="85"/>
      <c r="F4485" s="85"/>
      <c r="G4485" s="309"/>
      <c r="H4485" s="316"/>
      <c r="I4485" s="102"/>
      <c r="J4485" s="94"/>
      <c r="K4485" s="94"/>
      <c r="L4485" s="200"/>
      <c r="M4485" s="70"/>
      <c r="N4485" s="182"/>
      <c r="O4485" s="181" t="str">
        <f t="shared" si="143"/>
        <v>1900-1</v>
      </c>
      <c r="P4485" s="181">
        <f t="shared" si="144"/>
        <v>0</v>
      </c>
      <c r="W4485" s="216"/>
      <c r="X4485" s="215"/>
      <c r="Y4485" s="184"/>
    </row>
    <row r="4486" spans="1:25">
      <c r="A4486" s="92"/>
      <c r="B4486" s="27"/>
      <c r="C4486" s="85"/>
      <c r="D4486" s="85"/>
      <c r="E4486" s="85"/>
      <c r="F4486" s="85"/>
      <c r="G4486" s="309"/>
      <c r="H4486" s="316"/>
      <c r="I4486" s="102"/>
      <c r="J4486" s="94"/>
      <c r="K4486" s="94"/>
      <c r="L4486" s="200"/>
      <c r="M4486" s="70"/>
      <c r="N4486" s="182"/>
      <c r="O4486" s="181" t="str">
        <f t="shared" si="143"/>
        <v>1900-1</v>
      </c>
      <c r="P4486" s="181">
        <f t="shared" si="144"/>
        <v>0</v>
      </c>
      <c r="W4486" s="216"/>
      <c r="X4486" s="215"/>
      <c r="Y4486" s="184"/>
    </row>
    <row r="4487" spans="1:25">
      <c r="A4487" s="92"/>
      <c r="B4487" s="27"/>
      <c r="C4487" s="85"/>
      <c r="D4487" s="85"/>
      <c r="E4487" s="85"/>
      <c r="F4487" s="85"/>
      <c r="G4487" s="309"/>
      <c r="H4487" s="316"/>
      <c r="I4487" s="102"/>
      <c r="J4487" s="94"/>
      <c r="K4487" s="94"/>
      <c r="L4487" s="200"/>
      <c r="M4487" s="70"/>
      <c r="N4487" s="182"/>
      <c r="O4487" s="181" t="str">
        <f t="shared" si="143"/>
        <v>1900-1</v>
      </c>
      <c r="P4487" s="181">
        <f t="shared" si="144"/>
        <v>0</v>
      </c>
      <c r="W4487" s="216"/>
      <c r="X4487" s="215"/>
      <c r="Y4487" s="184"/>
    </row>
    <row r="4488" spans="1:25">
      <c r="A4488" s="92"/>
      <c r="B4488" s="27"/>
      <c r="C4488" s="85"/>
      <c r="D4488" s="85"/>
      <c r="E4488" s="85"/>
      <c r="F4488" s="85"/>
      <c r="G4488" s="309"/>
      <c r="H4488" s="316"/>
      <c r="I4488" s="102"/>
      <c r="J4488" s="94"/>
      <c r="K4488" s="94"/>
      <c r="L4488" s="200"/>
      <c r="M4488" s="70"/>
      <c r="N4488" s="182"/>
      <c r="O4488" s="181" t="str">
        <f t="shared" si="143"/>
        <v>1900-1</v>
      </c>
      <c r="P4488" s="181">
        <f t="shared" si="144"/>
        <v>0</v>
      </c>
      <c r="W4488" s="216"/>
      <c r="X4488" s="215"/>
      <c r="Y4488" s="184"/>
    </row>
    <row r="4489" spans="1:25">
      <c r="A4489" s="92"/>
      <c r="B4489" s="27"/>
      <c r="C4489" s="85"/>
      <c r="D4489" s="85"/>
      <c r="E4489" s="85"/>
      <c r="F4489" s="85"/>
      <c r="G4489" s="309"/>
      <c r="H4489" s="316"/>
      <c r="I4489" s="102"/>
      <c r="J4489" s="94"/>
      <c r="K4489" s="94"/>
      <c r="L4489" s="200"/>
      <c r="M4489" s="70"/>
      <c r="N4489" s="182"/>
      <c r="O4489" s="181" t="str">
        <f t="shared" si="143"/>
        <v>1900-1</v>
      </c>
      <c r="P4489" s="181">
        <f t="shared" si="144"/>
        <v>0</v>
      </c>
      <c r="W4489" s="216"/>
      <c r="X4489" s="215"/>
      <c r="Y4489" s="184"/>
    </row>
    <row r="4490" spans="1:25">
      <c r="A4490" s="92"/>
      <c r="B4490" s="27"/>
      <c r="C4490" s="85"/>
      <c r="D4490" s="85"/>
      <c r="E4490" s="85"/>
      <c r="F4490" s="85"/>
      <c r="G4490" s="309"/>
      <c r="H4490" s="316"/>
      <c r="I4490" s="102"/>
      <c r="J4490" s="94"/>
      <c r="K4490" s="94"/>
      <c r="L4490" s="200"/>
      <c r="M4490" s="70"/>
      <c r="N4490" s="182"/>
      <c r="O4490" s="181" t="str">
        <f t="shared" si="143"/>
        <v>1900-1</v>
      </c>
      <c r="P4490" s="181">
        <f t="shared" si="144"/>
        <v>0</v>
      </c>
      <c r="W4490" s="216"/>
      <c r="X4490" s="215"/>
      <c r="Y4490" s="184"/>
    </row>
    <row r="4491" spans="1:25">
      <c r="A4491" s="92"/>
      <c r="B4491" s="27"/>
      <c r="C4491" s="85"/>
      <c r="D4491" s="85"/>
      <c r="E4491" s="85"/>
      <c r="F4491" s="85"/>
      <c r="G4491" s="309"/>
      <c r="H4491" s="316"/>
      <c r="I4491" s="102"/>
      <c r="J4491" s="94"/>
      <c r="K4491" s="94"/>
      <c r="L4491" s="200"/>
      <c r="M4491" s="70"/>
      <c r="N4491" s="182"/>
      <c r="O4491" s="181" t="str">
        <f t="shared" si="143"/>
        <v>1900-1</v>
      </c>
      <c r="P4491" s="181">
        <f t="shared" si="144"/>
        <v>0</v>
      </c>
      <c r="W4491" s="216"/>
      <c r="X4491" s="215"/>
      <c r="Y4491" s="184"/>
    </row>
    <row r="4492" spans="1:25">
      <c r="A4492" s="92"/>
      <c r="B4492" s="27"/>
      <c r="C4492" s="85"/>
      <c r="D4492" s="85"/>
      <c r="E4492" s="85"/>
      <c r="F4492" s="85"/>
      <c r="G4492" s="309"/>
      <c r="H4492" s="316"/>
      <c r="I4492" s="102"/>
      <c r="J4492" s="94"/>
      <c r="K4492" s="94"/>
      <c r="L4492" s="200"/>
      <c r="M4492" s="70"/>
      <c r="N4492" s="182"/>
      <c r="O4492" s="181" t="str">
        <f t="shared" si="143"/>
        <v>1900-1</v>
      </c>
      <c r="P4492" s="181">
        <f t="shared" si="144"/>
        <v>0</v>
      </c>
      <c r="W4492" s="216"/>
      <c r="X4492" s="215"/>
      <c r="Y4492" s="184"/>
    </row>
    <row r="4493" spans="1:25">
      <c r="A4493" s="92"/>
      <c r="B4493" s="27"/>
      <c r="C4493" s="85"/>
      <c r="D4493" s="85"/>
      <c r="E4493" s="85"/>
      <c r="F4493" s="85"/>
      <c r="G4493" s="309"/>
      <c r="H4493" s="316"/>
      <c r="I4493" s="102"/>
      <c r="J4493" s="94"/>
      <c r="K4493" s="94"/>
      <c r="L4493" s="200"/>
      <c r="M4493" s="70"/>
      <c r="N4493" s="182"/>
      <c r="O4493" s="181" t="str">
        <f t="shared" si="143"/>
        <v>1900-1</v>
      </c>
      <c r="P4493" s="181">
        <f t="shared" si="144"/>
        <v>0</v>
      </c>
      <c r="W4493" s="216"/>
      <c r="X4493" s="215"/>
      <c r="Y4493" s="184"/>
    </row>
    <row r="4494" spans="1:25">
      <c r="A4494" s="92"/>
      <c r="B4494" s="27"/>
      <c r="C4494" s="85"/>
      <c r="D4494" s="85"/>
      <c r="E4494" s="85"/>
      <c r="F4494" s="85"/>
      <c r="G4494" s="309"/>
      <c r="H4494" s="316"/>
      <c r="I4494" s="102"/>
      <c r="J4494" s="94"/>
      <c r="K4494" s="94"/>
      <c r="L4494" s="200"/>
      <c r="M4494" s="70"/>
      <c r="N4494" s="182"/>
      <c r="O4494" s="181" t="str">
        <f t="shared" si="143"/>
        <v>1900-1</v>
      </c>
      <c r="P4494" s="181">
        <f t="shared" si="144"/>
        <v>0</v>
      </c>
      <c r="W4494" s="216"/>
      <c r="X4494" s="215"/>
      <c r="Y4494" s="184"/>
    </row>
    <row r="4495" spans="1:25">
      <c r="A4495" s="92"/>
      <c r="B4495" s="27"/>
      <c r="C4495" s="85"/>
      <c r="D4495" s="85"/>
      <c r="E4495" s="85"/>
      <c r="F4495" s="85"/>
      <c r="G4495" s="309"/>
      <c r="H4495" s="316"/>
      <c r="I4495" s="102"/>
      <c r="J4495" s="94"/>
      <c r="K4495" s="94"/>
      <c r="L4495" s="200"/>
      <c r="M4495" s="70"/>
      <c r="N4495" s="182"/>
      <c r="O4495" s="181" t="str">
        <f t="shared" si="143"/>
        <v>1900-1</v>
      </c>
      <c r="P4495" s="181">
        <f t="shared" si="144"/>
        <v>0</v>
      </c>
      <c r="W4495" s="216"/>
      <c r="X4495" s="215"/>
      <c r="Y4495" s="184"/>
    </row>
    <row r="4496" spans="1:25">
      <c r="A4496" s="92"/>
      <c r="B4496" s="27"/>
      <c r="C4496" s="85"/>
      <c r="D4496" s="85"/>
      <c r="E4496" s="85"/>
      <c r="F4496" s="85"/>
      <c r="G4496" s="309"/>
      <c r="H4496" s="316"/>
      <c r="I4496" s="102"/>
      <c r="J4496" s="94"/>
      <c r="K4496" s="94"/>
      <c r="L4496" s="200"/>
      <c r="M4496" s="70"/>
      <c r="N4496" s="182"/>
      <c r="O4496" s="181" t="str">
        <f t="shared" si="143"/>
        <v>1900-1</v>
      </c>
      <c r="P4496" s="181">
        <f t="shared" si="144"/>
        <v>0</v>
      </c>
      <c r="W4496" s="216"/>
      <c r="X4496" s="215"/>
      <c r="Y4496" s="184"/>
    </row>
    <row r="4497" spans="1:25">
      <c r="A4497" s="92"/>
      <c r="B4497" s="27"/>
      <c r="C4497" s="85"/>
      <c r="D4497" s="85"/>
      <c r="E4497" s="85"/>
      <c r="F4497" s="85"/>
      <c r="G4497" s="309"/>
      <c r="H4497" s="316"/>
      <c r="I4497" s="102"/>
      <c r="J4497" s="94"/>
      <c r="K4497" s="94"/>
      <c r="L4497" s="200"/>
      <c r="M4497" s="70"/>
      <c r="N4497" s="182"/>
      <c r="O4497" s="181" t="str">
        <f t="shared" si="143"/>
        <v>1900-1</v>
      </c>
      <c r="P4497" s="181">
        <f t="shared" si="144"/>
        <v>0</v>
      </c>
      <c r="W4497" s="216"/>
      <c r="X4497" s="215"/>
      <c r="Y4497" s="184"/>
    </row>
    <row r="4498" spans="1:25">
      <c r="A4498" s="92"/>
      <c r="B4498" s="27"/>
      <c r="C4498" s="85"/>
      <c r="D4498" s="85"/>
      <c r="E4498" s="85"/>
      <c r="F4498" s="85"/>
      <c r="G4498" s="309"/>
      <c r="H4498" s="316"/>
      <c r="I4498" s="102"/>
      <c r="J4498" s="94"/>
      <c r="K4498" s="94"/>
      <c r="L4498" s="200"/>
      <c r="M4498" s="70"/>
      <c r="N4498" s="182"/>
      <c r="O4498" s="181" t="str">
        <f t="shared" si="143"/>
        <v>1900-1</v>
      </c>
      <c r="P4498" s="181">
        <f t="shared" si="144"/>
        <v>0</v>
      </c>
      <c r="W4498" s="216"/>
      <c r="X4498" s="215"/>
      <c r="Y4498" s="184"/>
    </row>
    <row r="4499" spans="1:25">
      <c r="A4499" s="92"/>
      <c r="B4499" s="27"/>
      <c r="C4499" s="85"/>
      <c r="D4499" s="85"/>
      <c r="E4499" s="85"/>
      <c r="F4499" s="85"/>
      <c r="G4499" s="309"/>
      <c r="H4499" s="316"/>
      <c r="I4499" s="102"/>
      <c r="J4499" s="94"/>
      <c r="K4499" s="94"/>
      <c r="L4499" s="200"/>
      <c r="M4499" s="70"/>
      <c r="N4499" s="182"/>
      <c r="O4499" s="181" t="str">
        <f t="shared" si="143"/>
        <v>1900-1</v>
      </c>
      <c r="P4499" s="181">
        <f t="shared" si="144"/>
        <v>0</v>
      </c>
      <c r="W4499" s="216"/>
      <c r="X4499" s="215"/>
      <c r="Y4499" s="184"/>
    </row>
    <row r="4500" spans="1:25">
      <c r="A4500" s="92"/>
      <c r="B4500" s="27"/>
      <c r="C4500" s="85"/>
      <c r="D4500" s="85"/>
      <c r="E4500" s="85"/>
      <c r="F4500" s="85"/>
      <c r="G4500" s="309"/>
      <c r="H4500" s="316"/>
      <c r="I4500" s="102"/>
      <c r="J4500" s="94"/>
      <c r="K4500" s="94"/>
      <c r="L4500" s="200"/>
      <c r="M4500" s="70"/>
      <c r="N4500" s="182"/>
      <c r="O4500" s="181" t="str">
        <f t="shared" si="143"/>
        <v>1900-1</v>
      </c>
      <c r="P4500" s="181">
        <f t="shared" si="144"/>
        <v>0</v>
      </c>
      <c r="W4500" s="216"/>
      <c r="X4500" s="215"/>
      <c r="Y4500" s="184"/>
    </row>
    <row r="4501" spans="1:25">
      <c r="A4501" s="92"/>
      <c r="B4501" s="27"/>
      <c r="C4501" s="85"/>
      <c r="D4501" s="85"/>
      <c r="E4501" s="85"/>
      <c r="F4501" s="85"/>
      <c r="G4501" s="309"/>
      <c r="H4501" s="316"/>
      <c r="I4501" s="102"/>
      <c r="J4501" s="94"/>
      <c r="K4501" s="94"/>
      <c r="L4501" s="200"/>
      <c r="M4501" s="70"/>
      <c r="N4501" s="182"/>
      <c r="O4501" s="181" t="str">
        <f t="shared" si="143"/>
        <v>1900-1</v>
      </c>
      <c r="P4501" s="181">
        <f t="shared" si="144"/>
        <v>0</v>
      </c>
      <c r="W4501" s="216"/>
      <c r="X4501" s="215"/>
      <c r="Y4501" s="184"/>
    </row>
    <row r="4502" spans="1:25">
      <c r="A4502" s="92"/>
      <c r="B4502" s="27"/>
      <c r="C4502" s="85"/>
      <c r="D4502" s="85"/>
      <c r="E4502" s="85"/>
      <c r="F4502" s="85"/>
      <c r="G4502" s="309"/>
      <c r="H4502" s="316"/>
      <c r="I4502" s="102"/>
      <c r="J4502" s="94"/>
      <c r="K4502" s="94"/>
      <c r="L4502" s="200"/>
      <c r="M4502" s="70"/>
      <c r="N4502" s="182"/>
      <c r="O4502" s="181" t="str">
        <f t="shared" si="143"/>
        <v>1900-1</v>
      </c>
      <c r="P4502" s="181">
        <f t="shared" si="144"/>
        <v>0</v>
      </c>
      <c r="W4502" s="216"/>
      <c r="X4502" s="215"/>
      <c r="Y4502" s="184"/>
    </row>
    <row r="4503" spans="1:25">
      <c r="A4503" s="92"/>
      <c r="B4503" s="27"/>
      <c r="C4503" s="85"/>
      <c r="D4503" s="85"/>
      <c r="E4503" s="85"/>
      <c r="F4503" s="85"/>
      <c r="G4503" s="309"/>
      <c r="H4503" s="316"/>
      <c r="I4503" s="102"/>
      <c r="J4503" s="94"/>
      <c r="K4503" s="94"/>
      <c r="L4503" s="200"/>
      <c r="M4503" s="70"/>
      <c r="N4503" s="182"/>
      <c r="O4503" s="181" t="str">
        <f t="shared" si="143"/>
        <v>1900-1</v>
      </c>
      <c r="P4503" s="181">
        <f t="shared" si="144"/>
        <v>0</v>
      </c>
      <c r="W4503" s="216"/>
      <c r="X4503" s="215"/>
      <c r="Y4503" s="184"/>
    </row>
    <row r="4504" spans="1:25">
      <c r="A4504" s="92"/>
      <c r="B4504" s="27"/>
      <c r="C4504" s="85"/>
      <c r="D4504" s="85"/>
      <c r="E4504" s="85"/>
      <c r="F4504" s="85"/>
      <c r="G4504" s="309"/>
      <c r="H4504" s="316"/>
      <c r="I4504" s="102"/>
      <c r="J4504" s="94"/>
      <c r="K4504" s="94"/>
      <c r="L4504" s="200"/>
      <c r="M4504" s="70"/>
      <c r="N4504" s="182"/>
      <c r="O4504" s="181" t="str">
        <f t="shared" si="143"/>
        <v>1900-1</v>
      </c>
      <c r="P4504" s="181">
        <f t="shared" si="144"/>
        <v>0</v>
      </c>
      <c r="W4504" s="216"/>
      <c r="X4504" s="215"/>
      <c r="Y4504" s="184"/>
    </row>
    <row r="4505" spans="1:25">
      <c r="A4505" s="92"/>
      <c r="B4505" s="27"/>
      <c r="C4505" s="85"/>
      <c r="D4505" s="85"/>
      <c r="E4505" s="85"/>
      <c r="F4505" s="85"/>
      <c r="G4505" s="309"/>
      <c r="H4505" s="316"/>
      <c r="I4505" s="102"/>
      <c r="J4505" s="94"/>
      <c r="K4505" s="94"/>
      <c r="L4505" s="200"/>
      <c r="M4505" s="70"/>
      <c r="N4505" s="182"/>
      <c r="O4505" s="181" t="str">
        <f t="shared" si="143"/>
        <v>1900-1</v>
      </c>
      <c r="P4505" s="181">
        <f t="shared" si="144"/>
        <v>0</v>
      </c>
      <c r="W4505" s="216"/>
      <c r="X4505" s="215"/>
      <c r="Y4505" s="184"/>
    </row>
    <row r="4506" spans="1:25">
      <c r="A4506" s="92"/>
      <c r="B4506" s="27"/>
      <c r="C4506" s="85"/>
      <c r="D4506" s="85"/>
      <c r="E4506" s="85"/>
      <c r="F4506" s="85"/>
      <c r="G4506" s="309"/>
      <c r="H4506" s="316"/>
      <c r="I4506" s="102"/>
      <c r="J4506" s="94"/>
      <c r="K4506" s="94"/>
      <c r="L4506" s="200"/>
      <c r="M4506" s="70"/>
      <c r="N4506" s="182"/>
      <c r="O4506" s="181" t="str">
        <f t="shared" si="143"/>
        <v>1900-1</v>
      </c>
      <c r="P4506" s="181">
        <f t="shared" si="144"/>
        <v>0</v>
      </c>
      <c r="W4506" s="216"/>
      <c r="X4506" s="215"/>
      <c r="Y4506" s="184"/>
    </row>
    <row r="4507" spans="1:25">
      <c r="A4507" s="92"/>
      <c r="B4507" s="27"/>
      <c r="C4507" s="85"/>
      <c r="D4507" s="85"/>
      <c r="E4507" s="85"/>
      <c r="F4507" s="85"/>
      <c r="G4507" s="309"/>
      <c r="H4507" s="316"/>
      <c r="I4507" s="102"/>
      <c r="J4507" s="94"/>
      <c r="K4507" s="94"/>
      <c r="L4507" s="200"/>
      <c r="M4507" s="70"/>
      <c r="N4507" s="182"/>
      <c r="O4507" s="181" t="str">
        <f t="shared" si="143"/>
        <v>1900-1</v>
      </c>
      <c r="P4507" s="181">
        <f t="shared" si="144"/>
        <v>0</v>
      </c>
      <c r="W4507" s="216"/>
      <c r="X4507" s="215"/>
      <c r="Y4507" s="184"/>
    </row>
    <row r="4508" spans="1:25">
      <c r="A4508" s="92"/>
      <c r="B4508" s="27"/>
      <c r="C4508" s="85"/>
      <c r="D4508" s="85"/>
      <c r="E4508" s="85"/>
      <c r="F4508" s="85"/>
      <c r="G4508" s="309"/>
      <c r="H4508" s="316"/>
      <c r="I4508" s="102"/>
      <c r="J4508" s="94"/>
      <c r="K4508" s="94"/>
      <c r="L4508" s="200"/>
      <c r="M4508" s="70"/>
      <c r="N4508" s="182"/>
      <c r="O4508" s="181" t="str">
        <f t="shared" si="143"/>
        <v>1900-1</v>
      </c>
      <c r="P4508" s="181">
        <f t="shared" si="144"/>
        <v>0</v>
      </c>
      <c r="W4508" s="216"/>
      <c r="X4508" s="215"/>
      <c r="Y4508" s="184"/>
    </row>
    <row r="4509" spans="1:25">
      <c r="A4509" s="92"/>
      <c r="B4509" s="27"/>
      <c r="C4509" s="85"/>
      <c r="D4509" s="85"/>
      <c r="E4509" s="85"/>
      <c r="F4509" s="85"/>
      <c r="G4509" s="309"/>
      <c r="H4509" s="316"/>
      <c r="I4509" s="102"/>
      <c r="J4509" s="94"/>
      <c r="K4509" s="94"/>
      <c r="L4509" s="200"/>
      <c r="M4509" s="70"/>
      <c r="N4509" s="182"/>
      <c r="O4509" s="181" t="str">
        <f t="shared" si="143"/>
        <v>1900-1</v>
      </c>
      <c r="P4509" s="181">
        <f t="shared" si="144"/>
        <v>0</v>
      </c>
      <c r="W4509" s="216"/>
      <c r="X4509" s="215"/>
      <c r="Y4509" s="184"/>
    </row>
    <row r="4510" spans="1:25">
      <c r="A4510" s="92"/>
      <c r="B4510" s="27"/>
      <c r="C4510" s="85"/>
      <c r="D4510" s="85"/>
      <c r="E4510" s="85"/>
      <c r="F4510" s="85"/>
      <c r="G4510" s="309"/>
      <c r="H4510" s="316"/>
      <c r="I4510" s="102"/>
      <c r="J4510" s="94"/>
      <c r="K4510" s="94"/>
      <c r="L4510" s="200"/>
      <c r="M4510" s="70"/>
      <c r="N4510" s="182"/>
      <c r="O4510" s="181" t="str">
        <f t="shared" si="143"/>
        <v>1900-1</v>
      </c>
      <c r="P4510" s="181">
        <f t="shared" si="144"/>
        <v>0</v>
      </c>
      <c r="W4510" s="216"/>
      <c r="X4510" s="215"/>
      <c r="Y4510" s="184"/>
    </row>
    <row r="4511" spans="1:25">
      <c r="A4511" s="92"/>
      <c r="B4511" s="27"/>
      <c r="C4511" s="85"/>
      <c r="D4511" s="85"/>
      <c r="E4511" s="85"/>
      <c r="F4511" s="85"/>
      <c r="G4511" s="309"/>
      <c r="H4511" s="316"/>
      <c r="I4511" s="102"/>
      <c r="J4511" s="94"/>
      <c r="K4511" s="94"/>
      <c r="L4511" s="200"/>
      <c r="M4511" s="70"/>
      <c r="N4511" s="182"/>
      <c r="O4511" s="181" t="str">
        <f t="shared" si="143"/>
        <v>1900-1</v>
      </c>
      <c r="P4511" s="181">
        <f t="shared" si="144"/>
        <v>0</v>
      </c>
      <c r="W4511" s="216"/>
      <c r="X4511" s="215"/>
      <c r="Y4511" s="184"/>
    </row>
    <row r="4512" spans="1:25">
      <c r="A4512" s="92"/>
      <c r="B4512" s="27"/>
      <c r="C4512" s="85"/>
      <c r="D4512" s="85"/>
      <c r="E4512" s="85"/>
      <c r="F4512" s="85"/>
      <c r="G4512" s="309"/>
      <c r="H4512" s="316"/>
      <c r="I4512" s="102"/>
      <c r="J4512" s="94"/>
      <c r="K4512" s="94"/>
      <c r="L4512" s="200"/>
      <c r="M4512" s="70"/>
      <c r="N4512" s="182"/>
      <c r="O4512" s="181" t="str">
        <f t="shared" si="143"/>
        <v>1900-1</v>
      </c>
      <c r="P4512" s="181">
        <f t="shared" si="144"/>
        <v>0</v>
      </c>
      <c r="W4512" s="216"/>
      <c r="X4512" s="215"/>
      <c r="Y4512" s="184"/>
    </row>
    <row r="4513" spans="1:25">
      <c r="A4513" s="92"/>
      <c r="B4513" s="27"/>
      <c r="C4513" s="85"/>
      <c r="D4513" s="85"/>
      <c r="E4513" s="85"/>
      <c r="F4513" s="85"/>
      <c r="G4513" s="309"/>
      <c r="H4513" s="316"/>
      <c r="I4513" s="102"/>
      <c r="J4513" s="94"/>
      <c r="K4513" s="94"/>
      <c r="L4513" s="200"/>
      <c r="M4513" s="70"/>
      <c r="N4513" s="182"/>
      <c r="O4513" s="181" t="str">
        <f t="shared" si="143"/>
        <v>1900-1</v>
      </c>
      <c r="P4513" s="181">
        <f t="shared" si="144"/>
        <v>0</v>
      </c>
      <c r="W4513" s="216"/>
      <c r="X4513" s="215"/>
      <c r="Y4513" s="184"/>
    </row>
    <row r="4514" spans="1:25">
      <c r="A4514" s="92"/>
      <c r="B4514" s="27"/>
      <c r="C4514" s="85"/>
      <c r="D4514" s="85"/>
      <c r="E4514" s="85"/>
      <c r="F4514" s="85"/>
      <c r="G4514" s="309"/>
      <c r="H4514" s="316"/>
      <c r="I4514" s="102"/>
      <c r="J4514" s="94"/>
      <c r="K4514" s="94"/>
      <c r="L4514" s="200"/>
      <c r="M4514" s="70"/>
      <c r="N4514" s="182"/>
      <c r="O4514" s="181" t="str">
        <f t="shared" si="143"/>
        <v>1900-1</v>
      </c>
      <c r="P4514" s="181">
        <f t="shared" si="144"/>
        <v>0</v>
      </c>
      <c r="W4514" s="216"/>
      <c r="X4514" s="215"/>
      <c r="Y4514" s="184"/>
    </row>
    <row r="4515" spans="1:25">
      <c r="A4515" s="92"/>
      <c r="B4515" s="27"/>
      <c r="C4515" s="85"/>
      <c r="D4515" s="85"/>
      <c r="E4515" s="85"/>
      <c r="F4515" s="85"/>
      <c r="G4515" s="309"/>
      <c r="H4515" s="316"/>
      <c r="I4515" s="102"/>
      <c r="J4515" s="94"/>
      <c r="K4515" s="94"/>
      <c r="L4515" s="200"/>
      <c r="M4515" s="70"/>
      <c r="N4515" s="182"/>
      <c r="O4515" s="181" t="str">
        <f t="shared" si="143"/>
        <v>1900-1</v>
      </c>
      <c r="P4515" s="181">
        <f t="shared" si="144"/>
        <v>0</v>
      </c>
      <c r="W4515" s="216"/>
      <c r="X4515" s="215"/>
      <c r="Y4515" s="184"/>
    </row>
    <row r="4516" spans="1:25">
      <c r="A4516" s="92"/>
      <c r="B4516" s="27"/>
      <c r="C4516" s="85"/>
      <c r="D4516" s="85"/>
      <c r="E4516" s="85"/>
      <c r="F4516" s="85"/>
      <c r="G4516" s="309"/>
      <c r="H4516" s="316"/>
      <c r="I4516" s="102"/>
      <c r="J4516" s="94"/>
      <c r="K4516" s="94"/>
      <c r="L4516" s="200"/>
      <c r="M4516" s="70"/>
      <c r="N4516" s="182"/>
      <c r="O4516" s="181" t="str">
        <f t="shared" si="143"/>
        <v>1900-1</v>
      </c>
      <c r="P4516" s="181">
        <f t="shared" si="144"/>
        <v>0</v>
      </c>
      <c r="W4516" s="216"/>
      <c r="X4516" s="215"/>
      <c r="Y4516" s="184"/>
    </row>
    <row r="4517" spans="1:25">
      <c r="A4517" s="92"/>
      <c r="B4517" s="27"/>
      <c r="C4517" s="85"/>
      <c r="D4517" s="85"/>
      <c r="E4517" s="85"/>
      <c r="F4517" s="85"/>
      <c r="G4517" s="309"/>
      <c r="H4517" s="316"/>
      <c r="I4517" s="102"/>
      <c r="J4517" s="94"/>
      <c r="K4517" s="94"/>
      <c r="L4517" s="200"/>
      <c r="M4517" s="70"/>
      <c r="N4517" s="182"/>
      <c r="O4517" s="181" t="str">
        <f t="shared" si="143"/>
        <v>1900-1</v>
      </c>
      <c r="P4517" s="181">
        <f t="shared" si="144"/>
        <v>0</v>
      </c>
      <c r="W4517" s="216"/>
      <c r="X4517" s="215"/>
      <c r="Y4517" s="184"/>
    </row>
    <row r="4518" spans="1:25">
      <c r="A4518" s="92"/>
      <c r="B4518" s="27"/>
      <c r="C4518" s="85"/>
      <c r="D4518" s="85"/>
      <c r="E4518" s="85"/>
      <c r="F4518" s="85"/>
      <c r="G4518" s="309"/>
      <c r="H4518" s="316"/>
      <c r="I4518" s="102"/>
      <c r="J4518" s="94"/>
      <c r="K4518" s="94"/>
      <c r="L4518" s="200"/>
      <c r="M4518" s="70"/>
      <c r="N4518" s="182"/>
      <c r="O4518" s="181" t="str">
        <f t="shared" si="143"/>
        <v>1900-1</v>
      </c>
      <c r="P4518" s="181">
        <f t="shared" si="144"/>
        <v>0</v>
      </c>
      <c r="W4518" s="216"/>
      <c r="X4518" s="215"/>
      <c r="Y4518" s="184"/>
    </row>
    <row r="4519" spans="1:25">
      <c r="A4519" s="92"/>
      <c r="B4519" s="27"/>
      <c r="C4519" s="85"/>
      <c r="D4519" s="85"/>
      <c r="E4519" s="85"/>
      <c r="F4519" s="85"/>
      <c r="G4519" s="309"/>
      <c r="H4519" s="316"/>
      <c r="I4519" s="102"/>
      <c r="J4519" s="94"/>
      <c r="K4519" s="94"/>
      <c r="L4519" s="200"/>
      <c r="M4519" s="70"/>
      <c r="N4519" s="182"/>
      <c r="O4519" s="181" t="str">
        <f t="shared" si="143"/>
        <v>1900-1</v>
      </c>
      <c r="P4519" s="181">
        <f t="shared" si="144"/>
        <v>0</v>
      </c>
      <c r="W4519" s="216"/>
      <c r="X4519" s="215"/>
      <c r="Y4519" s="184"/>
    </row>
    <row r="4520" spans="1:25">
      <c r="A4520" s="92"/>
      <c r="B4520" s="27"/>
      <c r="C4520" s="85"/>
      <c r="D4520" s="85"/>
      <c r="E4520" s="85"/>
      <c r="F4520" s="85"/>
      <c r="G4520" s="309"/>
      <c r="H4520" s="316"/>
      <c r="I4520" s="102"/>
      <c r="J4520" s="94"/>
      <c r="K4520" s="94"/>
      <c r="L4520" s="200"/>
      <c r="M4520" s="70"/>
      <c r="N4520" s="182"/>
      <c r="O4520" s="181" t="str">
        <f t="shared" si="143"/>
        <v>1900-1</v>
      </c>
      <c r="P4520" s="181">
        <f t="shared" si="144"/>
        <v>0</v>
      </c>
      <c r="W4520" s="216"/>
      <c r="X4520" s="215"/>
      <c r="Y4520" s="184"/>
    </row>
    <row r="4521" spans="1:25">
      <c r="A4521" s="92"/>
      <c r="B4521" s="27"/>
      <c r="C4521" s="85"/>
      <c r="D4521" s="85"/>
      <c r="E4521" s="85"/>
      <c r="F4521" s="85"/>
      <c r="G4521" s="309"/>
      <c r="H4521" s="316"/>
      <c r="I4521" s="102"/>
      <c r="J4521" s="94"/>
      <c r="K4521" s="94"/>
      <c r="L4521" s="200"/>
      <c r="M4521" s="70"/>
      <c r="N4521" s="182"/>
      <c r="O4521" s="181" t="str">
        <f t="shared" si="143"/>
        <v>1900-1</v>
      </c>
      <c r="P4521" s="181">
        <f t="shared" si="144"/>
        <v>0</v>
      </c>
      <c r="W4521" s="216"/>
      <c r="X4521" s="215"/>
      <c r="Y4521" s="184"/>
    </row>
    <row r="4522" spans="1:25">
      <c r="A4522" s="92"/>
      <c r="B4522" s="27"/>
      <c r="C4522" s="85"/>
      <c r="D4522" s="85"/>
      <c r="E4522" s="85"/>
      <c r="F4522" s="85"/>
      <c r="G4522" s="309"/>
      <c r="H4522" s="316"/>
      <c r="I4522" s="102"/>
      <c r="J4522" s="94"/>
      <c r="K4522" s="94"/>
      <c r="L4522" s="200"/>
      <c r="M4522" s="70"/>
      <c r="N4522" s="182"/>
      <c r="O4522" s="181" t="str">
        <f t="shared" si="143"/>
        <v>1900-1</v>
      </c>
      <c r="P4522" s="181">
        <f t="shared" si="144"/>
        <v>0</v>
      </c>
      <c r="W4522" s="216"/>
      <c r="X4522" s="215"/>
      <c r="Y4522" s="184"/>
    </row>
    <row r="4523" spans="1:25">
      <c r="A4523" s="92"/>
      <c r="B4523" s="27"/>
      <c r="C4523" s="85"/>
      <c r="D4523" s="85"/>
      <c r="E4523" s="85"/>
      <c r="F4523" s="85"/>
      <c r="G4523" s="309"/>
      <c r="H4523" s="316"/>
      <c r="I4523" s="102"/>
      <c r="J4523" s="94"/>
      <c r="K4523" s="94"/>
      <c r="L4523" s="200"/>
      <c r="M4523" s="70"/>
      <c r="N4523" s="182"/>
      <c r="O4523" s="181" t="str">
        <f t="shared" si="143"/>
        <v>1900-1</v>
      </c>
      <c r="P4523" s="181">
        <f t="shared" si="144"/>
        <v>0</v>
      </c>
      <c r="W4523" s="216"/>
      <c r="X4523" s="215"/>
      <c r="Y4523" s="184"/>
    </row>
    <row r="4524" spans="1:25">
      <c r="A4524" s="92"/>
      <c r="B4524" s="27"/>
      <c r="C4524" s="85"/>
      <c r="D4524" s="85"/>
      <c r="E4524" s="85"/>
      <c r="F4524" s="85"/>
      <c r="G4524" s="309"/>
      <c r="H4524" s="316"/>
      <c r="I4524" s="102"/>
      <c r="J4524" s="94"/>
      <c r="K4524" s="94"/>
      <c r="L4524" s="200"/>
      <c r="M4524" s="70"/>
      <c r="N4524" s="182"/>
      <c r="O4524" s="181" t="str">
        <f t="shared" si="143"/>
        <v>1900-1</v>
      </c>
      <c r="P4524" s="181">
        <f t="shared" si="144"/>
        <v>0</v>
      </c>
      <c r="W4524" s="216"/>
      <c r="X4524" s="215"/>
      <c r="Y4524" s="184"/>
    </row>
    <row r="4525" spans="1:25">
      <c r="A4525" s="92"/>
      <c r="B4525" s="27"/>
      <c r="C4525" s="85"/>
      <c r="D4525" s="85"/>
      <c r="E4525" s="85"/>
      <c r="F4525" s="85"/>
      <c r="G4525" s="309"/>
      <c r="H4525" s="316"/>
      <c r="I4525" s="102"/>
      <c r="J4525" s="94"/>
      <c r="K4525" s="94"/>
      <c r="L4525" s="200"/>
      <c r="M4525" s="70"/>
      <c r="N4525" s="182"/>
      <c r="O4525" s="181" t="str">
        <f t="shared" ref="O4525:O4588" si="145">YEAR(B4525)&amp;"-"&amp;MONTH(B4525)</f>
        <v>1900-1</v>
      </c>
      <c r="P4525" s="181">
        <f t="shared" si="144"/>
        <v>0</v>
      </c>
      <c r="W4525" s="216"/>
      <c r="X4525" s="215"/>
      <c r="Y4525" s="184"/>
    </row>
    <row r="4526" spans="1:25">
      <c r="A4526" s="92"/>
      <c r="B4526" s="27"/>
      <c r="C4526" s="85"/>
      <c r="D4526" s="85"/>
      <c r="E4526" s="85"/>
      <c r="F4526" s="85"/>
      <c r="G4526" s="309"/>
      <c r="H4526" s="316"/>
      <c r="I4526" s="102"/>
      <c r="J4526" s="94"/>
      <c r="K4526" s="94"/>
      <c r="L4526" s="200"/>
      <c r="M4526" s="70"/>
      <c r="N4526" s="182"/>
      <c r="O4526" s="181" t="str">
        <f t="shared" si="145"/>
        <v>1900-1</v>
      </c>
      <c r="P4526" s="181">
        <f t="shared" si="144"/>
        <v>0</v>
      </c>
      <c r="W4526" s="216"/>
      <c r="X4526" s="215"/>
      <c r="Y4526" s="184"/>
    </row>
    <row r="4527" spans="1:25">
      <c r="A4527" s="92"/>
      <c r="B4527" s="27"/>
      <c r="C4527" s="85"/>
      <c r="D4527" s="85"/>
      <c r="E4527" s="85"/>
      <c r="F4527" s="85"/>
      <c r="G4527" s="309"/>
      <c r="H4527" s="316"/>
      <c r="I4527" s="102"/>
      <c r="J4527" s="94"/>
      <c r="K4527" s="94"/>
      <c r="L4527" s="200"/>
      <c r="M4527" s="70"/>
      <c r="N4527" s="182"/>
      <c r="O4527" s="181" t="str">
        <f t="shared" si="145"/>
        <v>1900-1</v>
      </c>
      <c r="P4527" s="181">
        <f t="shared" si="144"/>
        <v>0</v>
      </c>
      <c r="W4527" s="216"/>
      <c r="X4527" s="215"/>
      <c r="Y4527" s="184"/>
    </row>
    <row r="4528" spans="1:25">
      <c r="A4528" s="92"/>
      <c r="B4528" s="27"/>
      <c r="C4528" s="85"/>
      <c r="D4528" s="85"/>
      <c r="E4528" s="85"/>
      <c r="F4528" s="85"/>
      <c r="G4528" s="309"/>
      <c r="H4528" s="316"/>
      <c r="I4528" s="102"/>
      <c r="J4528" s="94"/>
      <c r="K4528" s="94"/>
      <c r="L4528" s="200"/>
      <c r="M4528" s="70"/>
      <c r="N4528" s="182"/>
      <c r="O4528" s="181" t="str">
        <f t="shared" si="145"/>
        <v>1900-1</v>
      </c>
      <c r="P4528" s="181">
        <f t="shared" si="144"/>
        <v>0</v>
      </c>
      <c r="W4528" s="216"/>
      <c r="X4528" s="215"/>
      <c r="Y4528" s="184"/>
    </row>
    <row r="4529" spans="1:25">
      <c r="A4529" s="92"/>
      <c r="B4529" s="27"/>
      <c r="C4529" s="85"/>
      <c r="D4529" s="85"/>
      <c r="E4529" s="85"/>
      <c r="F4529" s="85"/>
      <c r="G4529" s="309"/>
      <c r="H4529" s="316"/>
      <c r="I4529" s="102"/>
      <c r="J4529" s="94"/>
      <c r="K4529" s="94"/>
      <c r="L4529" s="200"/>
      <c r="M4529" s="70"/>
      <c r="N4529" s="182"/>
      <c r="O4529" s="181" t="str">
        <f t="shared" si="145"/>
        <v>1900-1</v>
      </c>
      <c r="P4529" s="181">
        <f t="shared" si="144"/>
        <v>0</v>
      </c>
      <c r="W4529" s="216"/>
      <c r="X4529" s="215"/>
      <c r="Y4529" s="184"/>
    </row>
    <row r="4530" spans="1:25">
      <c r="A4530" s="92"/>
      <c r="B4530" s="27"/>
      <c r="C4530" s="85"/>
      <c r="D4530" s="85"/>
      <c r="E4530" s="85"/>
      <c r="F4530" s="85"/>
      <c r="G4530" s="309"/>
      <c r="H4530" s="316"/>
      <c r="I4530" s="102"/>
      <c r="J4530" s="94"/>
      <c r="K4530" s="94"/>
      <c r="L4530" s="200"/>
      <c r="M4530" s="70"/>
      <c r="N4530" s="182"/>
      <c r="O4530" s="181" t="str">
        <f t="shared" si="145"/>
        <v>1900-1</v>
      </c>
      <c r="P4530" s="181">
        <f t="shared" si="144"/>
        <v>0</v>
      </c>
      <c r="W4530" s="216"/>
      <c r="X4530" s="215"/>
      <c r="Y4530" s="184"/>
    </row>
    <row r="4531" spans="1:25">
      <c r="A4531" s="92"/>
      <c r="B4531" s="27"/>
      <c r="C4531" s="85"/>
      <c r="D4531" s="85"/>
      <c r="E4531" s="85"/>
      <c r="F4531" s="85"/>
      <c r="G4531" s="309"/>
      <c r="H4531" s="316"/>
      <c r="I4531" s="102"/>
      <c r="J4531" s="94"/>
      <c r="K4531" s="94"/>
      <c r="L4531" s="200"/>
      <c r="M4531" s="70"/>
      <c r="N4531" s="182"/>
      <c r="O4531" s="181" t="str">
        <f t="shared" si="145"/>
        <v>1900-1</v>
      </c>
      <c r="P4531" s="181">
        <f t="shared" si="144"/>
        <v>0</v>
      </c>
      <c r="W4531" s="216"/>
      <c r="X4531" s="215"/>
      <c r="Y4531" s="184"/>
    </row>
    <row r="4532" spans="1:25">
      <c r="A4532" s="92"/>
      <c r="B4532" s="27"/>
      <c r="C4532" s="85"/>
      <c r="D4532" s="85"/>
      <c r="E4532" s="85"/>
      <c r="F4532" s="85"/>
      <c r="G4532" s="309"/>
      <c r="H4532" s="316"/>
      <c r="I4532" s="102"/>
      <c r="J4532" s="94"/>
      <c r="K4532" s="94"/>
      <c r="L4532" s="200"/>
      <c r="M4532" s="70"/>
      <c r="N4532" s="182"/>
      <c r="O4532" s="181" t="str">
        <f t="shared" si="145"/>
        <v>1900-1</v>
      </c>
      <c r="P4532" s="181">
        <f t="shared" si="144"/>
        <v>0</v>
      </c>
      <c r="W4532" s="216"/>
      <c r="X4532" s="215"/>
      <c r="Y4532" s="184"/>
    </row>
    <row r="4533" spans="1:25">
      <c r="A4533" s="92"/>
      <c r="B4533" s="27"/>
      <c r="C4533" s="85"/>
      <c r="D4533" s="85"/>
      <c r="E4533" s="85"/>
      <c r="F4533" s="85"/>
      <c r="G4533" s="309"/>
      <c r="H4533" s="316"/>
      <c r="I4533" s="102"/>
      <c r="J4533" s="94"/>
      <c r="K4533" s="94"/>
      <c r="L4533" s="200"/>
      <c r="M4533" s="70"/>
      <c r="N4533" s="182"/>
      <c r="O4533" s="181" t="str">
        <f t="shared" si="145"/>
        <v>1900-1</v>
      </c>
      <c r="P4533" s="181">
        <f t="shared" si="144"/>
        <v>0</v>
      </c>
      <c r="W4533" s="216"/>
      <c r="X4533" s="215"/>
      <c r="Y4533" s="184"/>
    </row>
    <row r="4534" spans="1:25">
      <c r="A4534" s="92"/>
      <c r="B4534" s="27"/>
      <c r="C4534" s="85"/>
      <c r="D4534" s="85"/>
      <c r="E4534" s="85"/>
      <c r="F4534" s="85"/>
      <c r="G4534" s="309"/>
      <c r="H4534" s="316"/>
      <c r="I4534" s="102"/>
      <c r="J4534" s="94"/>
      <c r="K4534" s="94"/>
      <c r="L4534" s="200"/>
      <c r="M4534" s="70"/>
      <c r="N4534" s="182"/>
      <c r="O4534" s="181" t="str">
        <f t="shared" si="145"/>
        <v>1900-1</v>
      </c>
      <c r="P4534" s="181">
        <f t="shared" si="144"/>
        <v>0</v>
      </c>
      <c r="W4534" s="216"/>
      <c r="X4534" s="215"/>
      <c r="Y4534" s="184"/>
    </row>
    <row r="4535" spans="1:25">
      <c r="A4535" s="92"/>
      <c r="B4535" s="27"/>
      <c r="C4535" s="85"/>
      <c r="D4535" s="85"/>
      <c r="E4535" s="85"/>
      <c r="F4535" s="85"/>
      <c r="G4535" s="309"/>
      <c r="H4535" s="316"/>
      <c r="I4535" s="102"/>
      <c r="J4535" s="94"/>
      <c r="K4535" s="94"/>
      <c r="L4535" s="200"/>
      <c r="M4535" s="70"/>
      <c r="N4535" s="182"/>
      <c r="O4535" s="181" t="str">
        <f t="shared" si="145"/>
        <v>1900-1</v>
      </c>
      <c r="P4535" s="181">
        <f t="shared" si="144"/>
        <v>0</v>
      </c>
      <c r="W4535" s="216"/>
      <c r="X4535" s="215"/>
      <c r="Y4535" s="184"/>
    </row>
    <row r="4536" spans="1:25">
      <c r="A4536" s="92"/>
      <c r="B4536" s="27"/>
      <c r="C4536" s="85"/>
      <c r="D4536" s="85"/>
      <c r="E4536" s="85"/>
      <c r="F4536" s="85"/>
      <c r="G4536" s="309"/>
      <c r="H4536" s="316"/>
      <c r="I4536" s="102"/>
      <c r="J4536" s="94"/>
      <c r="K4536" s="94"/>
      <c r="L4536" s="200"/>
      <c r="M4536" s="70"/>
      <c r="N4536" s="182"/>
      <c r="O4536" s="181" t="str">
        <f t="shared" si="145"/>
        <v>1900-1</v>
      </c>
      <c r="P4536" s="181">
        <f t="shared" si="144"/>
        <v>0</v>
      </c>
      <c r="W4536" s="216"/>
      <c r="X4536" s="215"/>
      <c r="Y4536" s="184"/>
    </row>
    <row r="4537" spans="1:25">
      <c r="A4537" s="92"/>
      <c r="B4537" s="27"/>
      <c r="C4537" s="85"/>
      <c r="D4537" s="85"/>
      <c r="E4537" s="85"/>
      <c r="F4537" s="85"/>
      <c r="G4537" s="309"/>
      <c r="H4537" s="316"/>
      <c r="I4537" s="102"/>
      <c r="J4537" s="94"/>
      <c r="K4537" s="94"/>
      <c r="L4537" s="200"/>
      <c r="M4537" s="70"/>
      <c r="N4537" s="182"/>
      <c r="O4537" s="181" t="str">
        <f t="shared" si="145"/>
        <v>1900-1</v>
      </c>
      <c r="P4537" s="181">
        <f t="shared" si="144"/>
        <v>0</v>
      </c>
      <c r="W4537" s="216"/>
      <c r="X4537" s="215"/>
      <c r="Y4537" s="184"/>
    </row>
    <row r="4538" spans="1:25">
      <c r="A4538" s="92"/>
      <c r="B4538" s="27"/>
      <c r="C4538" s="85"/>
      <c r="D4538" s="85"/>
      <c r="E4538" s="85"/>
      <c r="F4538" s="85"/>
      <c r="G4538" s="309"/>
      <c r="H4538" s="316"/>
      <c r="I4538" s="102"/>
      <c r="J4538" s="94"/>
      <c r="K4538" s="94"/>
      <c r="L4538" s="200"/>
      <c r="M4538" s="70"/>
      <c r="N4538" s="182"/>
      <c r="O4538" s="181" t="str">
        <f t="shared" si="145"/>
        <v>1900-1</v>
      </c>
      <c r="P4538" s="181">
        <f t="shared" si="144"/>
        <v>0</v>
      </c>
      <c r="W4538" s="216"/>
      <c r="X4538" s="215"/>
      <c r="Y4538" s="184"/>
    </row>
    <row r="4539" spans="1:25">
      <c r="A4539" s="92"/>
      <c r="B4539" s="27"/>
      <c r="C4539" s="85"/>
      <c r="D4539" s="85"/>
      <c r="E4539" s="85"/>
      <c r="F4539" s="85"/>
      <c r="G4539" s="309"/>
      <c r="H4539" s="316"/>
      <c r="I4539" s="102"/>
      <c r="J4539" s="94"/>
      <c r="K4539" s="94"/>
      <c r="L4539" s="200"/>
      <c r="M4539" s="70"/>
      <c r="N4539" s="182"/>
      <c r="O4539" s="181" t="str">
        <f t="shared" si="145"/>
        <v>1900-1</v>
      </c>
      <c r="P4539" s="181">
        <f t="shared" si="144"/>
        <v>0</v>
      </c>
      <c r="W4539" s="216"/>
      <c r="X4539" s="215"/>
      <c r="Y4539" s="184"/>
    </row>
    <row r="4540" spans="1:25">
      <c r="A4540" s="92"/>
      <c r="B4540" s="27"/>
      <c r="C4540" s="85"/>
      <c r="D4540" s="85"/>
      <c r="E4540" s="85"/>
      <c r="F4540" s="85"/>
      <c r="G4540" s="309"/>
      <c r="H4540" s="316"/>
      <c r="I4540" s="102"/>
      <c r="J4540" s="94"/>
      <c r="K4540" s="94"/>
      <c r="L4540" s="200"/>
      <c r="M4540" s="70"/>
      <c r="N4540" s="182"/>
      <c r="O4540" s="181" t="str">
        <f t="shared" si="145"/>
        <v>1900-1</v>
      </c>
      <c r="P4540" s="181">
        <f t="shared" si="144"/>
        <v>0</v>
      </c>
      <c r="W4540" s="216"/>
      <c r="X4540" s="215"/>
      <c r="Y4540" s="184"/>
    </row>
    <row r="4541" spans="1:25">
      <c r="A4541" s="92"/>
      <c r="B4541" s="27"/>
      <c r="C4541" s="85"/>
      <c r="D4541" s="85"/>
      <c r="E4541" s="85"/>
      <c r="F4541" s="85"/>
      <c r="G4541" s="309"/>
      <c r="H4541" s="316"/>
      <c r="I4541" s="102"/>
      <c r="J4541" s="94"/>
      <c r="K4541" s="94"/>
      <c r="L4541" s="200"/>
      <c r="M4541" s="70"/>
      <c r="N4541" s="182"/>
      <c r="O4541" s="181" t="str">
        <f t="shared" si="145"/>
        <v>1900-1</v>
      </c>
      <c r="P4541" s="181">
        <f t="shared" si="144"/>
        <v>0</v>
      </c>
      <c r="W4541" s="216"/>
      <c r="X4541" s="215"/>
      <c r="Y4541" s="184"/>
    </row>
    <row r="4542" spans="1:25">
      <c r="A4542" s="92"/>
      <c r="B4542" s="27"/>
      <c r="C4542" s="85"/>
      <c r="D4542" s="85"/>
      <c r="E4542" s="85"/>
      <c r="F4542" s="85"/>
      <c r="G4542" s="309"/>
      <c r="H4542" s="316"/>
      <c r="I4542" s="102"/>
      <c r="J4542" s="94"/>
      <c r="K4542" s="94"/>
      <c r="L4542" s="200"/>
      <c r="M4542" s="70"/>
      <c r="N4542" s="182"/>
      <c r="O4542" s="181" t="str">
        <f t="shared" si="145"/>
        <v>1900-1</v>
      </c>
      <c r="P4542" s="181">
        <f t="shared" si="144"/>
        <v>0</v>
      </c>
      <c r="W4542" s="216"/>
      <c r="X4542" s="215"/>
      <c r="Y4542" s="184"/>
    </row>
    <row r="4543" spans="1:25">
      <c r="A4543" s="92"/>
      <c r="B4543" s="27"/>
      <c r="C4543" s="85"/>
      <c r="D4543" s="85"/>
      <c r="E4543" s="85"/>
      <c r="F4543" s="85"/>
      <c r="G4543" s="309"/>
      <c r="H4543" s="316"/>
      <c r="I4543" s="102"/>
      <c r="J4543" s="94"/>
      <c r="K4543" s="94"/>
      <c r="L4543" s="200"/>
      <c r="M4543" s="70"/>
      <c r="N4543" s="182"/>
      <c r="O4543" s="181" t="str">
        <f t="shared" si="145"/>
        <v>1900-1</v>
      </c>
      <c r="P4543" s="181">
        <f t="shared" si="144"/>
        <v>0</v>
      </c>
      <c r="W4543" s="216"/>
      <c r="X4543" s="215"/>
      <c r="Y4543" s="184"/>
    </row>
    <row r="4544" spans="1:25">
      <c r="A4544" s="92"/>
      <c r="B4544" s="27"/>
      <c r="C4544" s="85"/>
      <c r="D4544" s="85"/>
      <c r="E4544" s="85"/>
      <c r="F4544" s="85"/>
      <c r="G4544" s="309"/>
      <c r="H4544" s="316"/>
      <c r="I4544" s="102"/>
      <c r="J4544" s="94"/>
      <c r="K4544" s="94"/>
      <c r="L4544" s="200"/>
      <c r="M4544" s="70"/>
      <c r="N4544" s="182"/>
      <c r="O4544" s="181" t="str">
        <f t="shared" si="145"/>
        <v>1900-1</v>
      </c>
      <c r="P4544" s="181">
        <f t="shared" si="144"/>
        <v>0</v>
      </c>
      <c r="W4544" s="216"/>
      <c r="X4544" s="215"/>
      <c r="Y4544" s="184"/>
    </row>
    <row r="4545" spans="1:25">
      <c r="A4545" s="92"/>
      <c r="B4545" s="27"/>
      <c r="C4545" s="85"/>
      <c r="D4545" s="85"/>
      <c r="E4545" s="85"/>
      <c r="F4545" s="85"/>
      <c r="G4545" s="309"/>
      <c r="H4545" s="316"/>
      <c r="I4545" s="102"/>
      <c r="J4545" s="94"/>
      <c r="K4545" s="94"/>
      <c r="L4545" s="200"/>
      <c r="M4545" s="70"/>
      <c r="N4545" s="182"/>
      <c r="O4545" s="181" t="str">
        <f t="shared" si="145"/>
        <v>1900-1</v>
      </c>
      <c r="P4545" s="181">
        <f t="shared" si="144"/>
        <v>0</v>
      </c>
      <c r="W4545" s="216"/>
      <c r="X4545" s="215"/>
      <c r="Y4545" s="184"/>
    </row>
    <row r="4546" spans="1:25">
      <c r="A4546" s="92"/>
      <c r="B4546" s="27"/>
      <c r="C4546" s="85"/>
      <c r="D4546" s="85"/>
      <c r="E4546" s="85"/>
      <c r="F4546" s="85"/>
      <c r="G4546" s="309"/>
      <c r="H4546" s="316"/>
      <c r="I4546" s="102"/>
      <c r="J4546" s="94"/>
      <c r="K4546" s="94"/>
      <c r="L4546" s="200"/>
      <c r="M4546" s="70"/>
      <c r="N4546" s="182"/>
      <c r="O4546" s="181" t="str">
        <f t="shared" si="145"/>
        <v>1900-1</v>
      </c>
      <c r="P4546" s="181">
        <f t="shared" si="144"/>
        <v>0</v>
      </c>
      <c r="W4546" s="216"/>
      <c r="X4546" s="215"/>
      <c r="Y4546" s="184"/>
    </row>
    <row r="4547" spans="1:25">
      <c r="A4547" s="92"/>
      <c r="B4547" s="27"/>
      <c r="C4547" s="85"/>
      <c r="D4547" s="85"/>
      <c r="E4547" s="85"/>
      <c r="F4547" s="85"/>
      <c r="G4547" s="309"/>
      <c r="H4547" s="316"/>
      <c r="I4547" s="102"/>
      <c r="J4547" s="94"/>
      <c r="K4547" s="94"/>
      <c r="L4547" s="200"/>
      <c r="M4547" s="70"/>
      <c r="N4547" s="182"/>
      <c r="O4547" s="181" t="str">
        <f t="shared" si="145"/>
        <v>1900-1</v>
      </c>
      <c r="P4547" s="181">
        <f t="shared" ref="P4547:P4610" si="146">N4547*H4547</f>
        <v>0</v>
      </c>
      <c r="W4547" s="216"/>
      <c r="X4547" s="215"/>
      <c r="Y4547" s="184"/>
    </row>
    <row r="4548" spans="1:25">
      <c r="A4548" s="92"/>
      <c r="B4548" s="27"/>
      <c r="C4548" s="85"/>
      <c r="D4548" s="85"/>
      <c r="E4548" s="85"/>
      <c r="F4548" s="85"/>
      <c r="G4548" s="309"/>
      <c r="H4548" s="316"/>
      <c r="I4548" s="102"/>
      <c r="J4548" s="94"/>
      <c r="K4548" s="94"/>
      <c r="L4548" s="200"/>
      <c r="M4548" s="70"/>
      <c r="N4548" s="182"/>
      <c r="O4548" s="181" t="str">
        <f t="shared" si="145"/>
        <v>1900-1</v>
      </c>
      <c r="P4548" s="181">
        <f t="shared" si="146"/>
        <v>0</v>
      </c>
      <c r="W4548" s="216"/>
      <c r="X4548" s="215"/>
      <c r="Y4548" s="184"/>
    </row>
    <row r="4549" spans="1:25">
      <c r="A4549" s="92"/>
      <c r="B4549" s="27"/>
      <c r="C4549" s="85"/>
      <c r="D4549" s="85"/>
      <c r="E4549" s="85"/>
      <c r="F4549" s="85"/>
      <c r="G4549" s="309"/>
      <c r="H4549" s="316"/>
      <c r="I4549" s="102"/>
      <c r="J4549" s="94"/>
      <c r="K4549" s="94"/>
      <c r="L4549" s="200"/>
      <c r="M4549" s="70"/>
      <c r="N4549" s="182"/>
      <c r="O4549" s="181" t="str">
        <f t="shared" si="145"/>
        <v>1900-1</v>
      </c>
      <c r="P4549" s="181">
        <f t="shared" si="146"/>
        <v>0</v>
      </c>
      <c r="W4549" s="216"/>
      <c r="X4549" s="215"/>
      <c r="Y4549" s="184"/>
    </row>
    <row r="4550" spans="1:25">
      <c r="A4550" s="92"/>
      <c r="B4550" s="27"/>
      <c r="C4550" s="85"/>
      <c r="D4550" s="85"/>
      <c r="E4550" s="85"/>
      <c r="F4550" s="85"/>
      <c r="G4550" s="309"/>
      <c r="H4550" s="316"/>
      <c r="I4550" s="102"/>
      <c r="J4550" s="94"/>
      <c r="K4550" s="94"/>
      <c r="L4550" s="200"/>
      <c r="M4550" s="70"/>
      <c r="N4550" s="182"/>
      <c r="O4550" s="181" t="str">
        <f t="shared" si="145"/>
        <v>1900-1</v>
      </c>
      <c r="P4550" s="181">
        <f t="shared" si="146"/>
        <v>0</v>
      </c>
      <c r="W4550" s="216"/>
      <c r="X4550" s="215"/>
      <c r="Y4550" s="184"/>
    </row>
    <row r="4551" spans="1:25">
      <c r="A4551" s="92"/>
      <c r="B4551" s="27"/>
      <c r="C4551" s="85"/>
      <c r="D4551" s="85"/>
      <c r="E4551" s="85"/>
      <c r="F4551" s="85"/>
      <c r="G4551" s="309"/>
      <c r="H4551" s="316"/>
      <c r="I4551" s="102"/>
      <c r="J4551" s="94"/>
      <c r="K4551" s="94"/>
      <c r="L4551" s="200"/>
      <c r="M4551" s="70"/>
      <c r="N4551" s="182"/>
      <c r="O4551" s="181" t="str">
        <f t="shared" si="145"/>
        <v>1900-1</v>
      </c>
      <c r="P4551" s="181">
        <f t="shared" si="146"/>
        <v>0</v>
      </c>
      <c r="W4551" s="216"/>
      <c r="X4551" s="215"/>
      <c r="Y4551" s="184"/>
    </row>
    <row r="4552" spans="1:25">
      <c r="A4552" s="92"/>
      <c r="B4552" s="27"/>
      <c r="C4552" s="85"/>
      <c r="D4552" s="85"/>
      <c r="E4552" s="85"/>
      <c r="F4552" s="85"/>
      <c r="G4552" s="309"/>
      <c r="H4552" s="316"/>
      <c r="I4552" s="102"/>
      <c r="J4552" s="94"/>
      <c r="K4552" s="94"/>
      <c r="L4552" s="200"/>
      <c r="M4552" s="70"/>
      <c r="N4552" s="182"/>
      <c r="O4552" s="181" t="str">
        <f t="shared" si="145"/>
        <v>1900-1</v>
      </c>
      <c r="P4552" s="181">
        <f t="shared" si="146"/>
        <v>0</v>
      </c>
      <c r="W4552" s="216"/>
      <c r="X4552" s="215"/>
      <c r="Y4552" s="184"/>
    </row>
    <row r="4553" spans="1:25">
      <c r="A4553" s="92"/>
      <c r="B4553" s="27"/>
      <c r="C4553" s="85"/>
      <c r="D4553" s="85"/>
      <c r="E4553" s="85"/>
      <c r="F4553" s="85"/>
      <c r="G4553" s="309"/>
      <c r="H4553" s="316"/>
      <c r="I4553" s="102"/>
      <c r="J4553" s="94"/>
      <c r="K4553" s="94"/>
      <c r="L4553" s="200"/>
      <c r="M4553" s="70"/>
      <c r="N4553" s="182"/>
      <c r="O4553" s="181" t="str">
        <f t="shared" si="145"/>
        <v>1900-1</v>
      </c>
      <c r="P4553" s="181">
        <f t="shared" si="146"/>
        <v>0</v>
      </c>
      <c r="W4553" s="216"/>
      <c r="X4553" s="215"/>
      <c r="Y4553" s="184"/>
    </row>
    <row r="4554" spans="1:25">
      <c r="A4554" s="92"/>
      <c r="B4554" s="27"/>
      <c r="C4554" s="85"/>
      <c r="D4554" s="85"/>
      <c r="E4554" s="85"/>
      <c r="F4554" s="85"/>
      <c r="G4554" s="309"/>
      <c r="H4554" s="316"/>
      <c r="I4554" s="102"/>
      <c r="J4554" s="94"/>
      <c r="K4554" s="94"/>
      <c r="L4554" s="200"/>
      <c r="M4554" s="70"/>
      <c r="N4554" s="182"/>
      <c r="O4554" s="181" t="str">
        <f t="shared" si="145"/>
        <v>1900-1</v>
      </c>
      <c r="P4554" s="181">
        <f t="shared" si="146"/>
        <v>0</v>
      </c>
      <c r="W4554" s="216"/>
      <c r="X4554" s="215"/>
      <c r="Y4554" s="184"/>
    </row>
    <row r="4555" spans="1:25">
      <c r="A4555" s="92"/>
      <c r="B4555" s="27"/>
      <c r="C4555" s="85"/>
      <c r="D4555" s="85"/>
      <c r="E4555" s="85"/>
      <c r="F4555" s="85"/>
      <c r="G4555" s="309"/>
      <c r="H4555" s="316"/>
      <c r="I4555" s="102"/>
      <c r="J4555" s="94"/>
      <c r="K4555" s="94"/>
      <c r="L4555" s="200"/>
      <c r="M4555" s="70"/>
      <c r="N4555" s="182"/>
      <c r="O4555" s="181" t="str">
        <f t="shared" si="145"/>
        <v>1900-1</v>
      </c>
      <c r="P4555" s="181">
        <f t="shared" si="146"/>
        <v>0</v>
      </c>
      <c r="W4555" s="216"/>
      <c r="X4555" s="215"/>
      <c r="Y4555" s="184"/>
    </row>
    <row r="4556" spans="1:25">
      <c r="A4556" s="92"/>
      <c r="B4556" s="27"/>
      <c r="C4556" s="85"/>
      <c r="D4556" s="85"/>
      <c r="E4556" s="85"/>
      <c r="F4556" s="85"/>
      <c r="G4556" s="309"/>
      <c r="H4556" s="316"/>
      <c r="I4556" s="102"/>
      <c r="J4556" s="94"/>
      <c r="K4556" s="94"/>
      <c r="L4556" s="200"/>
      <c r="M4556" s="70"/>
      <c r="N4556" s="182"/>
      <c r="O4556" s="181" t="str">
        <f t="shared" si="145"/>
        <v>1900-1</v>
      </c>
      <c r="P4556" s="181">
        <f t="shared" si="146"/>
        <v>0</v>
      </c>
      <c r="W4556" s="216"/>
      <c r="X4556" s="215"/>
      <c r="Y4556" s="184"/>
    </row>
    <row r="4557" spans="1:25">
      <c r="A4557" s="92"/>
      <c r="B4557" s="27"/>
      <c r="C4557" s="85"/>
      <c r="D4557" s="85"/>
      <c r="E4557" s="85"/>
      <c r="F4557" s="85"/>
      <c r="G4557" s="309"/>
      <c r="H4557" s="316"/>
      <c r="I4557" s="102"/>
      <c r="J4557" s="94"/>
      <c r="K4557" s="94"/>
      <c r="L4557" s="200"/>
      <c r="M4557" s="70"/>
      <c r="N4557" s="182"/>
      <c r="O4557" s="181" t="str">
        <f t="shared" si="145"/>
        <v>1900-1</v>
      </c>
      <c r="P4557" s="181">
        <f t="shared" si="146"/>
        <v>0</v>
      </c>
      <c r="W4557" s="216"/>
      <c r="X4557" s="215"/>
      <c r="Y4557" s="184"/>
    </row>
    <row r="4558" spans="1:25">
      <c r="A4558" s="92"/>
      <c r="B4558" s="27"/>
      <c r="C4558" s="85"/>
      <c r="D4558" s="85"/>
      <c r="E4558" s="85"/>
      <c r="F4558" s="85"/>
      <c r="G4558" s="309"/>
      <c r="H4558" s="316"/>
      <c r="I4558" s="102"/>
      <c r="J4558" s="94"/>
      <c r="K4558" s="94"/>
      <c r="L4558" s="200"/>
      <c r="M4558" s="70"/>
      <c r="N4558" s="182"/>
      <c r="O4558" s="181" t="str">
        <f t="shared" si="145"/>
        <v>1900-1</v>
      </c>
      <c r="P4558" s="181">
        <f t="shared" si="146"/>
        <v>0</v>
      </c>
      <c r="W4558" s="216"/>
      <c r="X4558" s="215"/>
      <c r="Y4558" s="184"/>
    </row>
    <row r="4559" spans="1:25">
      <c r="A4559" s="92"/>
      <c r="B4559" s="27"/>
      <c r="C4559" s="85"/>
      <c r="D4559" s="85"/>
      <c r="E4559" s="85"/>
      <c r="F4559" s="85"/>
      <c r="G4559" s="309"/>
      <c r="H4559" s="316"/>
      <c r="I4559" s="102"/>
      <c r="J4559" s="94"/>
      <c r="K4559" s="94"/>
      <c r="L4559" s="200"/>
      <c r="M4559" s="70"/>
      <c r="N4559" s="182"/>
      <c r="O4559" s="181" t="str">
        <f t="shared" si="145"/>
        <v>1900-1</v>
      </c>
      <c r="P4559" s="181">
        <f t="shared" si="146"/>
        <v>0</v>
      </c>
      <c r="W4559" s="216"/>
      <c r="X4559" s="215"/>
      <c r="Y4559" s="184"/>
    </row>
    <row r="4560" spans="1:25">
      <c r="A4560" s="92"/>
      <c r="B4560" s="27"/>
      <c r="C4560" s="85"/>
      <c r="D4560" s="85"/>
      <c r="E4560" s="85"/>
      <c r="F4560" s="85"/>
      <c r="G4560" s="309"/>
      <c r="H4560" s="316"/>
      <c r="I4560" s="102"/>
      <c r="J4560" s="94"/>
      <c r="K4560" s="94"/>
      <c r="L4560" s="200"/>
      <c r="M4560" s="70"/>
      <c r="N4560" s="182"/>
      <c r="O4560" s="181" t="str">
        <f t="shared" si="145"/>
        <v>1900-1</v>
      </c>
      <c r="P4560" s="181">
        <f t="shared" si="146"/>
        <v>0</v>
      </c>
      <c r="W4560" s="216"/>
      <c r="X4560" s="215"/>
      <c r="Y4560" s="184"/>
    </row>
    <row r="4561" spans="1:25">
      <c r="A4561" s="92"/>
      <c r="B4561" s="27"/>
      <c r="C4561" s="85"/>
      <c r="D4561" s="85"/>
      <c r="E4561" s="85"/>
      <c r="F4561" s="85"/>
      <c r="G4561" s="309"/>
      <c r="H4561" s="316"/>
      <c r="I4561" s="102"/>
      <c r="J4561" s="94"/>
      <c r="K4561" s="94"/>
      <c r="L4561" s="200"/>
      <c r="M4561" s="70"/>
      <c r="N4561" s="182"/>
      <c r="O4561" s="181" t="str">
        <f t="shared" si="145"/>
        <v>1900-1</v>
      </c>
      <c r="P4561" s="181">
        <f t="shared" si="146"/>
        <v>0</v>
      </c>
      <c r="W4561" s="216"/>
      <c r="X4561" s="215"/>
      <c r="Y4561" s="184"/>
    </row>
    <row r="4562" spans="1:25">
      <c r="A4562" s="92"/>
      <c r="B4562" s="27"/>
      <c r="C4562" s="85"/>
      <c r="D4562" s="85"/>
      <c r="E4562" s="85"/>
      <c r="F4562" s="85"/>
      <c r="G4562" s="309"/>
      <c r="H4562" s="316"/>
      <c r="I4562" s="102"/>
      <c r="J4562" s="94"/>
      <c r="K4562" s="94"/>
      <c r="L4562" s="200"/>
      <c r="M4562" s="70"/>
      <c r="N4562" s="182"/>
      <c r="O4562" s="181" t="str">
        <f t="shared" si="145"/>
        <v>1900-1</v>
      </c>
      <c r="P4562" s="181">
        <f t="shared" si="146"/>
        <v>0</v>
      </c>
      <c r="W4562" s="216"/>
      <c r="X4562" s="215"/>
      <c r="Y4562" s="184"/>
    </row>
    <row r="4563" spans="1:25">
      <c r="A4563" s="92"/>
      <c r="B4563" s="27"/>
      <c r="C4563" s="85"/>
      <c r="D4563" s="85"/>
      <c r="E4563" s="85"/>
      <c r="F4563" s="85"/>
      <c r="G4563" s="309"/>
      <c r="H4563" s="316"/>
      <c r="I4563" s="102"/>
      <c r="J4563" s="94"/>
      <c r="K4563" s="94"/>
      <c r="L4563" s="200"/>
      <c r="M4563" s="70"/>
      <c r="N4563" s="182"/>
      <c r="O4563" s="181" t="str">
        <f t="shared" si="145"/>
        <v>1900-1</v>
      </c>
      <c r="P4563" s="181">
        <f t="shared" si="146"/>
        <v>0</v>
      </c>
      <c r="W4563" s="216"/>
      <c r="X4563" s="215"/>
      <c r="Y4563" s="184"/>
    </row>
    <row r="4564" spans="1:25">
      <c r="A4564" s="92"/>
      <c r="B4564" s="27"/>
      <c r="C4564" s="85"/>
      <c r="D4564" s="85"/>
      <c r="E4564" s="85"/>
      <c r="F4564" s="85"/>
      <c r="G4564" s="309"/>
      <c r="H4564" s="316"/>
      <c r="I4564" s="102"/>
      <c r="J4564" s="94"/>
      <c r="K4564" s="94"/>
      <c r="L4564" s="200"/>
      <c r="M4564" s="70"/>
      <c r="N4564" s="182"/>
      <c r="O4564" s="181" t="str">
        <f t="shared" si="145"/>
        <v>1900-1</v>
      </c>
      <c r="P4564" s="181">
        <f t="shared" si="146"/>
        <v>0</v>
      </c>
      <c r="W4564" s="216"/>
      <c r="X4564" s="215"/>
      <c r="Y4564" s="184"/>
    </row>
    <row r="4565" spans="1:25">
      <c r="A4565" s="92"/>
      <c r="B4565" s="27"/>
      <c r="C4565" s="85"/>
      <c r="D4565" s="85"/>
      <c r="E4565" s="85"/>
      <c r="F4565" s="85"/>
      <c r="G4565" s="309"/>
      <c r="H4565" s="316"/>
      <c r="I4565" s="102"/>
      <c r="J4565" s="94"/>
      <c r="K4565" s="94"/>
      <c r="L4565" s="200"/>
      <c r="M4565" s="70"/>
      <c r="N4565" s="182"/>
      <c r="O4565" s="181" t="str">
        <f t="shared" si="145"/>
        <v>1900-1</v>
      </c>
      <c r="P4565" s="181">
        <f t="shared" si="146"/>
        <v>0</v>
      </c>
      <c r="W4565" s="216"/>
      <c r="X4565" s="215"/>
      <c r="Y4565" s="184"/>
    </row>
    <row r="4566" spans="1:25">
      <c r="A4566" s="92"/>
      <c r="B4566" s="27"/>
      <c r="C4566" s="85"/>
      <c r="D4566" s="85"/>
      <c r="E4566" s="85"/>
      <c r="F4566" s="85"/>
      <c r="G4566" s="309"/>
      <c r="H4566" s="316"/>
      <c r="I4566" s="102"/>
      <c r="J4566" s="94"/>
      <c r="K4566" s="94"/>
      <c r="L4566" s="200"/>
      <c r="M4566" s="70"/>
      <c r="N4566" s="182"/>
      <c r="O4566" s="181" t="str">
        <f t="shared" si="145"/>
        <v>1900-1</v>
      </c>
      <c r="P4566" s="181">
        <f t="shared" si="146"/>
        <v>0</v>
      </c>
      <c r="W4566" s="216"/>
      <c r="X4566" s="215"/>
      <c r="Y4566" s="184"/>
    </row>
    <row r="4567" spans="1:25">
      <c r="A4567" s="92"/>
      <c r="B4567" s="27"/>
      <c r="C4567" s="85"/>
      <c r="D4567" s="85"/>
      <c r="E4567" s="85"/>
      <c r="F4567" s="85"/>
      <c r="G4567" s="309"/>
      <c r="H4567" s="316"/>
      <c r="I4567" s="102"/>
      <c r="J4567" s="94"/>
      <c r="K4567" s="94"/>
      <c r="L4567" s="200"/>
      <c r="M4567" s="70"/>
      <c r="N4567" s="182"/>
      <c r="O4567" s="181" t="str">
        <f t="shared" si="145"/>
        <v>1900-1</v>
      </c>
      <c r="P4567" s="181">
        <f t="shared" si="146"/>
        <v>0</v>
      </c>
      <c r="W4567" s="216"/>
      <c r="X4567" s="215"/>
      <c r="Y4567" s="184"/>
    </row>
    <row r="4568" spans="1:25">
      <c r="A4568" s="92"/>
      <c r="B4568" s="27"/>
      <c r="C4568" s="85"/>
      <c r="D4568" s="85"/>
      <c r="E4568" s="85"/>
      <c r="F4568" s="85"/>
      <c r="G4568" s="309"/>
      <c r="H4568" s="316"/>
      <c r="I4568" s="102"/>
      <c r="J4568" s="94"/>
      <c r="K4568" s="94"/>
      <c r="L4568" s="200"/>
      <c r="M4568" s="70"/>
      <c r="N4568" s="182"/>
      <c r="O4568" s="181" t="str">
        <f t="shared" si="145"/>
        <v>1900-1</v>
      </c>
      <c r="P4568" s="181">
        <f t="shared" si="146"/>
        <v>0</v>
      </c>
      <c r="W4568" s="216"/>
      <c r="X4568" s="215"/>
      <c r="Y4568" s="184"/>
    </row>
    <row r="4569" spans="1:25">
      <c r="A4569" s="92"/>
      <c r="B4569" s="27"/>
      <c r="C4569" s="85"/>
      <c r="D4569" s="85"/>
      <c r="E4569" s="85"/>
      <c r="F4569" s="85"/>
      <c r="G4569" s="309"/>
      <c r="H4569" s="316"/>
      <c r="I4569" s="102"/>
      <c r="J4569" s="94"/>
      <c r="K4569" s="94"/>
      <c r="L4569" s="200"/>
      <c r="M4569" s="70"/>
      <c r="N4569" s="182"/>
      <c r="O4569" s="181" t="str">
        <f t="shared" si="145"/>
        <v>1900-1</v>
      </c>
      <c r="P4569" s="181">
        <f t="shared" si="146"/>
        <v>0</v>
      </c>
      <c r="W4569" s="216"/>
      <c r="X4569" s="215"/>
      <c r="Y4569" s="184"/>
    </row>
    <row r="4570" spans="1:25">
      <c r="A4570" s="92"/>
      <c r="B4570" s="27"/>
      <c r="C4570" s="85"/>
      <c r="D4570" s="85"/>
      <c r="E4570" s="85"/>
      <c r="F4570" s="85"/>
      <c r="G4570" s="309"/>
      <c r="H4570" s="316"/>
      <c r="I4570" s="102"/>
      <c r="J4570" s="94"/>
      <c r="K4570" s="94"/>
      <c r="L4570" s="200"/>
      <c r="M4570" s="70"/>
      <c r="N4570" s="182"/>
      <c r="O4570" s="181" t="str">
        <f t="shared" si="145"/>
        <v>1900-1</v>
      </c>
      <c r="P4570" s="181">
        <f t="shared" si="146"/>
        <v>0</v>
      </c>
      <c r="W4570" s="216"/>
      <c r="X4570" s="215"/>
      <c r="Y4570" s="184"/>
    </row>
    <row r="4571" spans="1:25">
      <c r="A4571" s="92"/>
      <c r="B4571" s="27"/>
      <c r="C4571" s="85"/>
      <c r="D4571" s="85"/>
      <c r="E4571" s="85"/>
      <c r="F4571" s="85"/>
      <c r="G4571" s="309"/>
      <c r="H4571" s="316"/>
      <c r="I4571" s="102"/>
      <c r="J4571" s="94"/>
      <c r="K4571" s="94"/>
      <c r="L4571" s="200"/>
      <c r="M4571" s="70"/>
      <c r="N4571" s="182"/>
      <c r="O4571" s="181" t="str">
        <f t="shared" si="145"/>
        <v>1900-1</v>
      </c>
      <c r="P4571" s="181">
        <f t="shared" si="146"/>
        <v>0</v>
      </c>
      <c r="W4571" s="216"/>
      <c r="X4571" s="215"/>
      <c r="Y4571" s="184"/>
    </row>
    <row r="4572" spans="1:25">
      <c r="A4572" s="92"/>
      <c r="B4572" s="27"/>
      <c r="C4572" s="85"/>
      <c r="D4572" s="85"/>
      <c r="E4572" s="85"/>
      <c r="F4572" s="85"/>
      <c r="G4572" s="309"/>
      <c r="H4572" s="316"/>
      <c r="I4572" s="102"/>
      <c r="J4572" s="94"/>
      <c r="K4572" s="94"/>
      <c r="L4572" s="200"/>
      <c r="M4572" s="70"/>
      <c r="N4572" s="182"/>
      <c r="O4572" s="181" t="str">
        <f t="shared" si="145"/>
        <v>1900-1</v>
      </c>
      <c r="P4572" s="181">
        <f t="shared" si="146"/>
        <v>0</v>
      </c>
      <c r="W4572" s="216"/>
      <c r="X4572" s="215"/>
      <c r="Y4572" s="184"/>
    </row>
    <row r="4573" spans="1:25">
      <c r="A4573" s="92"/>
      <c r="B4573" s="27"/>
      <c r="C4573" s="85"/>
      <c r="D4573" s="85"/>
      <c r="E4573" s="85"/>
      <c r="F4573" s="85"/>
      <c r="G4573" s="309"/>
      <c r="H4573" s="316"/>
      <c r="I4573" s="102"/>
      <c r="J4573" s="94"/>
      <c r="K4573" s="94"/>
      <c r="L4573" s="200"/>
      <c r="M4573" s="70"/>
      <c r="N4573" s="182"/>
      <c r="O4573" s="181" t="str">
        <f t="shared" si="145"/>
        <v>1900-1</v>
      </c>
      <c r="P4573" s="181">
        <f t="shared" si="146"/>
        <v>0</v>
      </c>
      <c r="W4573" s="216"/>
      <c r="X4573" s="215"/>
      <c r="Y4573" s="184"/>
    </row>
    <row r="4574" spans="1:25">
      <c r="A4574" s="92"/>
      <c r="B4574" s="27"/>
      <c r="C4574" s="85"/>
      <c r="D4574" s="85"/>
      <c r="E4574" s="85"/>
      <c r="F4574" s="85"/>
      <c r="G4574" s="309"/>
      <c r="H4574" s="316"/>
      <c r="I4574" s="102"/>
      <c r="J4574" s="94"/>
      <c r="K4574" s="94"/>
      <c r="L4574" s="200"/>
      <c r="M4574" s="70"/>
      <c r="N4574" s="182"/>
      <c r="O4574" s="181" t="str">
        <f t="shared" si="145"/>
        <v>1900-1</v>
      </c>
      <c r="P4574" s="181">
        <f t="shared" si="146"/>
        <v>0</v>
      </c>
      <c r="W4574" s="216"/>
      <c r="X4574" s="215"/>
      <c r="Y4574" s="184"/>
    </row>
    <row r="4575" spans="1:25">
      <c r="A4575" s="92"/>
      <c r="B4575" s="27"/>
      <c r="C4575" s="85"/>
      <c r="D4575" s="85"/>
      <c r="E4575" s="85"/>
      <c r="F4575" s="85"/>
      <c r="G4575" s="309"/>
      <c r="H4575" s="316"/>
      <c r="I4575" s="102"/>
      <c r="J4575" s="94"/>
      <c r="K4575" s="94"/>
      <c r="L4575" s="200"/>
      <c r="M4575" s="70"/>
      <c r="N4575" s="182"/>
      <c r="O4575" s="181" t="str">
        <f t="shared" si="145"/>
        <v>1900-1</v>
      </c>
      <c r="P4575" s="181">
        <f t="shared" si="146"/>
        <v>0</v>
      </c>
      <c r="W4575" s="216"/>
      <c r="X4575" s="215"/>
      <c r="Y4575" s="184"/>
    </row>
    <row r="4576" spans="1:25">
      <c r="A4576" s="92"/>
      <c r="B4576" s="27"/>
      <c r="C4576" s="85"/>
      <c r="D4576" s="85"/>
      <c r="E4576" s="85"/>
      <c r="F4576" s="85"/>
      <c r="G4576" s="309"/>
      <c r="H4576" s="316"/>
      <c r="I4576" s="102"/>
      <c r="J4576" s="94"/>
      <c r="K4576" s="94"/>
      <c r="L4576" s="200"/>
      <c r="M4576" s="70"/>
      <c r="N4576" s="182"/>
      <c r="O4576" s="181" t="str">
        <f t="shared" si="145"/>
        <v>1900-1</v>
      </c>
      <c r="P4576" s="181">
        <f t="shared" si="146"/>
        <v>0</v>
      </c>
      <c r="W4576" s="216"/>
      <c r="X4576" s="215"/>
      <c r="Y4576" s="184"/>
    </row>
    <row r="4577" spans="1:25">
      <c r="A4577" s="92"/>
      <c r="B4577" s="27"/>
      <c r="C4577" s="85"/>
      <c r="D4577" s="85"/>
      <c r="E4577" s="85"/>
      <c r="F4577" s="85"/>
      <c r="G4577" s="309"/>
      <c r="H4577" s="316"/>
      <c r="I4577" s="102"/>
      <c r="J4577" s="94"/>
      <c r="K4577" s="94"/>
      <c r="L4577" s="200"/>
      <c r="M4577" s="70"/>
      <c r="N4577" s="182"/>
      <c r="O4577" s="181" t="str">
        <f t="shared" si="145"/>
        <v>1900-1</v>
      </c>
      <c r="P4577" s="181">
        <f t="shared" si="146"/>
        <v>0</v>
      </c>
      <c r="W4577" s="216"/>
      <c r="X4577" s="215"/>
      <c r="Y4577" s="184"/>
    </row>
    <row r="4578" spans="1:25">
      <c r="A4578" s="92"/>
      <c r="B4578" s="27"/>
      <c r="C4578" s="85"/>
      <c r="D4578" s="85"/>
      <c r="E4578" s="85"/>
      <c r="F4578" s="85"/>
      <c r="G4578" s="309"/>
      <c r="H4578" s="316"/>
      <c r="I4578" s="102"/>
      <c r="J4578" s="94"/>
      <c r="K4578" s="94"/>
      <c r="L4578" s="200"/>
      <c r="M4578" s="70"/>
      <c r="N4578" s="182"/>
      <c r="O4578" s="181" t="str">
        <f t="shared" si="145"/>
        <v>1900-1</v>
      </c>
      <c r="P4578" s="181">
        <f t="shared" si="146"/>
        <v>0</v>
      </c>
      <c r="W4578" s="216"/>
      <c r="X4578" s="215"/>
      <c r="Y4578" s="184"/>
    </row>
    <row r="4579" spans="1:25">
      <c r="A4579" s="92"/>
      <c r="B4579" s="27"/>
      <c r="C4579" s="85"/>
      <c r="D4579" s="85"/>
      <c r="E4579" s="85"/>
      <c r="F4579" s="85"/>
      <c r="G4579" s="309"/>
      <c r="H4579" s="316"/>
      <c r="I4579" s="102"/>
      <c r="J4579" s="94"/>
      <c r="K4579" s="94"/>
      <c r="L4579" s="200"/>
      <c r="M4579" s="70"/>
      <c r="N4579" s="182"/>
      <c r="O4579" s="181" t="str">
        <f t="shared" si="145"/>
        <v>1900-1</v>
      </c>
      <c r="P4579" s="181">
        <f t="shared" si="146"/>
        <v>0</v>
      </c>
      <c r="W4579" s="216"/>
      <c r="X4579" s="215"/>
      <c r="Y4579" s="184"/>
    </row>
    <row r="4580" spans="1:25">
      <c r="A4580" s="92"/>
      <c r="B4580" s="27"/>
      <c r="C4580" s="85"/>
      <c r="D4580" s="85"/>
      <c r="E4580" s="85"/>
      <c r="F4580" s="85"/>
      <c r="G4580" s="309"/>
      <c r="H4580" s="316"/>
      <c r="I4580" s="102"/>
      <c r="J4580" s="94"/>
      <c r="K4580" s="94"/>
      <c r="L4580" s="200"/>
      <c r="M4580" s="70"/>
      <c r="N4580" s="182"/>
      <c r="O4580" s="181" t="str">
        <f t="shared" si="145"/>
        <v>1900-1</v>
      </c>
      <c r="P4580" s="181">
        <f t="shared" si="146"/>
        <v>0</v>
      </c>
      <c r="W4580" s="216"/>
      <c r="X4580" s="215"/>
      <c r="Y4580" s="184"/>
    </row>
    <row r="4581" spans="1:25">
      <c r="A4581" s="92"/>
      <c r="B4581" s="27"/>
      <c r="C4581" s="85"/>
      <c r="D4581" s="85"/>
      <c r="E4581" s="85"/>
      <c r="F4581" s="85"/>
      <c r="G4581" s="309"/>
      <c r="H4581" s="316"/>
      <c r="I4581" s="102"/>
      <c r="J4581" s="94"/>
      <c r="K4581" s="94"/>
      <c r="L4581" s="200"/>
      <c r="M4581" s="70"/>
      <c r="N4581" s="182"/>
      <c r="O4581" s="181" t="str">
        <f t="shared" si="145"/>
        <v>1900-1</v>
      </c>
      <c r="P4581" s="181">
        <f t="shared" si="146"/>
        <v>0</v>
      </c>
      <c r="W4581" s="216"/>
      <c r="X4581" s="215"/>
      <c r="Y4581" s="184"/>
    </row>
    <row r="4582" spans="1:25">
      <c r="A4582" s="92"/>
      <c r="B4582" s="27"/>
      <c r="C4582" s="85"/>
      <c r="D4582" s="85"/>
      <c r="E4582" s="85"/>
      <c r="F4582" s="85"/>
      <c r="G4582" s="309"/>
      <c r="H4582" s="316"/>
      <c r="I4582" s="102"/>
      <c r="J4582" s="94"/>
      <c r="K4582" s="94"/>
      <c r="L4582" s="200"/>
      <c r="M4582" s="70"/>
      <c r="N4582" s="182"/>
      <c r="O4582" s="181" t="str">
        <f t="shared" si="145"/>
        <v>1900-1</v>
      </c>
      <c r="P4582" s="181">
        <f t="shared" si="146"/>
        <v>0</v>
      </c>
      <c r="W4582" s="216"/>
      <c r="X4582" s="215"/>
      <c r="Y4582" s="184"/>
    </row>
    <row r="4583" spans="1:25">
      <c r="A4583" s="92"/>
      <c r="B4583" s="27"/>
      <c r="C4583" s="85"/>
      <c r="D4583" s="85"/>
      <c r="E4583" s="85"/>
      <c r="F4583" s="85"/>
      <c r="G4583" s="309"/>
      <c r="H4583" s="316"/>
      <c r="I4583" s="102"/>
      <c r="J4583" s="94"/>
      <c r="K4583" s="94"/>
      <c r="L4583" s="200"/>
      <c r="M4583" s="70"/>
      <c r="N4583" s="182"/>
      <c r="O4583" s="181" t="str">
        <f t="shared" si="145"/>
        <v>1900-1</v>
      </c>
      <c r="P4583" s="181">
        <f t="shared" si="146"/>
        <v>0</v>
      </c>
      <c r="W4583" s="216"/>
      <c r="X4583" s="215"/>
      <c r="Y4583" s="184"/>
    </row>
    <row r="4584" spans="1:25">
      <c r="A4584" s="92"/>
      <c r="B4584" s="27"/>
      <c r="C4584" s="85"/>
      <c r="D4584" s="85"/>
      <c r="E4584" s="85"/>
      <c r="F4584" s="85"/>
      <c r="G4584" s="309"/>
      <c r="H4584" s="316"/>
      <c r="I4584" s="102"/>
      <c r="J4584" s="94"/>
      <c r="K4584" s="94"/>
      <c r="L4584" s="200"/>
      <c r="M4584" s="70"/>
      <c r="N4584" s="182"/>
      <c r="O4584" s="181" t="str">
        <f t="shared" si="145"/>
        <v>1900-1</v>
      </c>
      <c r="P4584" s="181">
        <f t="shared" si="146"/>
        <v>0</v>
      </c>
      <c r="W4584" s="216"/>
      <c r="X4584" s="215"/>
      <c r="Y4584" s="184"/>
    </row>
    <row r="4585" spans="1:25">
      <c r="A4585" s="92"/>
      <c r="B4585" s="27"/>
      <c r="C4585" s="85"/>
      <c r="D4585" s="85"/>
      <c r="E4585" s="85"/>
      <c r="F4585" s="85"/>
      <c r="G4585" s="309"/>
      <c r="H4585" s="316"/>
      <c r="I4585" s="102"/>
      <c r="J4585" s="94"/>
      <c r="K4585" s="94"/>
      <c r="L4585" s="200"/>
      <c r="M4585" s="70"/>
      <c r="N4585" s="182"/>
      <c r="O4585" s="181" t="str">
        <f t="shared" si="145"/>
        <v>1900-1</v>
      </c>
      <c r="P4585" s="181">
        <f t="shared" si="146"/>
        <v>0</v>
      </c>
      <c r="W4585" s="216"/>
      <c r="X4585" s="215"/>
      <c r="Y4585" s="184"/>
    </row>
    <row r="4586" spans="1:25">
      <c r="A4586" s="92"/>
      <c r="B4586" s="27"/>
      <c r="C4586" s="85"/>
      <c r="D4586" s="85"/>
      <c r="E4586" s="85"/>
      <c r="F4586" s="85"/>
      <c r="G4586" s="309"/>
      <c r="H4586" s="316"/>
      <c r="I4586" s="102"/>
      <c r="J4586" s="94"/>
      <c r="K4586" s="94"/>
      <c r="L4586" s="200"/>
      <c r="M4586" s="70"/>
      <c r="N4586" s="182"/>
      <c r="O4586" s="181" t="str">
        <f t="shared" si="145"/>
        <v>1900-1</v>
      </c>
      <c r="P4586" s="181">
        <f t="shared" si="146"/>
        <v>0</v>
      </c>
      <c r="W4586" s="216"/>
      <c r="X4586" s="215"/>
      <c r="Y4586" s="184"/>
    </row>
    <row r="4587" spans="1:25">
      <c r="A4587" s="92"/>
      <c r="B4587" s="27"/>
      <c r="C4587" s="85"/>
      <c r="D4587" s="85"/>
      <c r="E4587" s="85"/>
      <c r="F4587" s="85"/>
      <c r="G4587" s="309"/>
      <c r="H4587" s="316"/>
      <c r="I4587" s="102"/>
      <c r="J4587" s="94"/>
      <c r="K4587" s="94"/>
      <c r="L4587" s="200"/>
      <c r="M4587" s="70"/>
      <c r="N4587" s="182"/>
      <c r="O4587" s="181" t="str">
        <f t="shared" si="145"/>
        <v>1900-1</v>
      </c>
      <c r="P4587" s="181">
        <f t="shared" si="146"/>
        <v>0</v>
      </c>
      <c r="W4587" s="216"/>
      <c r="X4587" s="215"/>
      <c r="Y4587" s="184"/>
    </row>
    <row r="4588" spans="1:25">
      <c r="A4588" s="92"/>
      <c r="B4588" s="27"/>
      <c r="C4588" s="85"/>
      <c r="D4588" s="85"/>
      <c r="E4588" s="85"/>
      <c r="F4588" s="85"/>
      <c r="G4588" s="309"/>
      <c r="H4588" s="316"/>
      <c r="I4588" s="102"/>
      <c r="J4588" s="94"/>
      <c r="K4588" s="94"/>
      <c r="L4588" s="200"/>
      <c r="M4588" s="70"/>
      <c r="N4588" s="182"/>
      <c r="O4588" s="181" t="str">
        <f t="shared" si="145"/>
        <v>1900-1</v>
      </c>
      <c r="P4588" s="181">
        <f t="shared" si="146"/>
        <v>0</v>
      </c>
      <c r="W4588" s="216"/>
      <c r="X4588" s="215"/>
      <c r="Y4588" s="184"/>
    </row>
    <row r="4589" spans="1:25">
      <c r="A4589" s="92"/>
      <c r="B4589" s="27"/>
      <c r="C4589" s="85"/>
      <c r="D4589" s="85"/>
      <c r="E4589" s="85"/>
      <c r="F4589" s="85"/>
      <c r="G4589" s="309"/>
      <c r="H4589" s="316"/>
      <c r="I4589" s="102"/>
      <c r="J4589" s="94"/>
      <c r="K4589" s="94"/>
      <c r="L4589" s="200"/>
      <c r="M4589" s="70"/>
      <c r="N4589" s="182"/>
      <c r="O4589" s="181" t="str">
        <f t="shared" ref="O4589:O4652" si="147">YEAR(B4589)&amp;"-"&amp;MONTH(B4589)</f>
        <v>1900-1</v>
      </c>
      <c r="P4589" s="181">
        <f t="shared" si="146"/>
        <v>0</v>
      </c>
      <c r="W4589" s="216"/>
      <c r="X4589" s="215"/>
      <c r="Y4589" s="184"/>
    </row>
    <row r="4590" spans="1:25">
      <c r="A4590" s="92"/>
      <c r="B4590" s="27"/>
      <c r="C4590" s="85"/>
      <c r="D4590" s="85"/>
      <c r="E4590" s="85"/>
      <c r="F4590" s="85"/>
      <c r="G4590" s="309"/>
      <c r="H4590" s="316"/>
      <c r="I4590" s="102"/>
      <c r="J4590" s="94"/>
      <c r="K4590" s="94"/>
      <c r="L4590" s="200"/>
      <c r="M4590" s="70"/>
      <c r="N4590" s="182"/>
      <c r="O4590" s="181" t="str">
        <f t="shared" si="147"/>
        <v>1900-1</v>
      </c>
      <c r="P4590" s="181">
        <f t="shared" si="146"/>
        <v>0</v>
      </c>
      <c r="W4590" s="216"/>
      <c r="X4590" s="215"/>
      <c r="Y4590" s="184"/>
    </row>
    <row r="4591" spans="1:25">
      <c r="A4591" s="92"/>
      <c r="B4591" s="27"/>
      <c r="C4591" s="85"/>
      <c r="D4591" s="85"/>
      <c r="E4591" s="85"/>
      <c r="F4591" s="85"/>
      <c r="G4591" s="309"/>
      <c r="H4591" s="316"/>
      <c r="I4591" s="102"/>
      <c r="J4591" s="94"/>
      <c r="K4591" s="94"/>
      <c r="L4591" s="200"/>
      <c r="M4591" s="70"/>
      <c r="N4591" s="182"/>
      <c r="O4591" s="181" t="str">
        <f t="shared" si="147"/>
        <v>1900-1</v>
      </c>
      <c r="P4591" s="181">
        <f t="shared" si="146"/>
        <v>0</v>
      </c>
      <c r="W4591" s="216"/>
      <c r="X4591" s="215"/>
      <c r="Y4591" s="184"/>
    </row>
    <row r="4592" spans="1:25">
      <c r="A4592" s="92"/>
      <c r="B4592" s="27"/>
      <c r="C4592" s="85"/>
      <c r="D4592" s="85"/>
      <c r="E4592" s="85"/>
      <c r="F4592" s="85"/>
      <c r="G4592" s="309"/>
      <c r="H4592" s="316"/>
      <c r="I4592" s="102"/>
      <c r="J4592" s="94"/>
      <c r="K4592" s="94"/>
      <c r="L4592" s="200"/>
      <c r="M4592" s="70"/>
      <c r="N4592" s="182"/>
      <c r="O4592" s="181" t="str">
        <f t="shared" si="147"/>
        <v>1900-1</v>
      </c>
      <c r="P4592" s="181">
        <f t="shared" si="146"/>
        <v>0</v>
      </c>
      <c r="W4592" s="216"/>
      <c r="X4592" s="215"/>
      <c r="Y4592" s="184"/>
    </row>
    <row r="4593" spans="1:25">
      <c r="A4593" s="92"/>
      <c r="B4593" s="27"/>
      <c r="C4593" s="85"/>
      <c r="D4593" s="85"/>
      <c r="E4593" s="85"/>
      <c r="F4593" s="85"/>
      <c r="G4593" s="309"/>
      <c r="H4593" s="316"/>
      <c r="I4593" s="102"/>
      <c r="J4593" s="94"/>
      <c r="K4593" s="94"/>
      <c r="L4593" s="200"/>
      <c r="M4593" s="70"/>
      <c r="N4593" s="182"/>
      <c r="O4593" s="181" t="str">
        <f t="shared" si="147"/>
        <v>1900-1</v>
      </c>
      <c r="P4593" s="181">
        <f t="shared" si="146"/>
        <v>0</v>
      </c>
      <c r="W4593" s="216"/>
      <c r="X4593" s="215"/>
      <c r="Y4593" s="184"/>
    </row>
    <row r="4594" spans="1:25">
      <c r="A4594" s="92"/>
      <c r="B4594" s="27"/>
      <c r="C4594" s="85"/>
      <c r="D4594" s="85"/>
      <c r="E4594" s="85"/>
      <c r="F4594" s="85"/>
      <c r="G4594" s="309"/>
      <c r="H4594" s="316"/>
      <c r="I4594" s="102"/>
      <c r="J4594" s="94"/>
      <c r="K4594" s="94"/>
      <c r="L4594" s="200"/>
      <c r="M4594" s="70"/>
      <c r="N4594" s="182"/>
      <c r="O4594" s="181" t="str">
        <f t="shared" si="147"/>
        <v>1900-1</v>
      </c>
      <c r="P4594" s="181">
        <f t="shared" si="146"/>
        <v>0</v>
      </c>
      <c r="W4594" s="216"/>
      <c r="X4594" s="215"/>
      <c r="Y4594" s="184"/>
    </row>
    <row r="4595" spans="1:25">
      <c r="A4595" s="92"/>
      <c r="B4595" s="27"/>
      <c r="C4595" s="85"/>
      <c r="D4595" s="85"/>
      <c r="E4595" s="85"/>
      <c r="F4595" s="85"/>
      <c r="G4595" s="309"/>
      <c r="H4595" s="316"/>
      <c r="I4595" s="102"/>
      <c r="J4595" s="94"/>
      <c r="K4595" s="94"/>
      <c r="L4595" s="200"/>
      <c r="M4595" s="70"/>
      <c r="N4595" s="182"/>
      <c r="O4595" s="181" t="str">
        <f t="shared" si="147"/>
        <v>1900-1</v>
      </c>
      <c r="P4595" s="181">
        <f t="shared" si="146"/>
        <v>0</v>
      </c>
      <c r="W4595" s="216"/>
      <c r="X4595" s="215"/>
      <c r="Y4595" s="184"/>
    </row>
    <row r="4596" spans="1:25">
      <c r="A4596" s="92"/>
      <c r="B4596" s="27"/>
      <c r="C4596" s="85"/>
      <c r="D4596" s="85"/>
      <c r="E4596" s="85"/>
      <c r="F4596" s="85"/>
      <c r="G4596" s="309"/>
      <c r="H4596" s="316"/>
      <c r="I4596" s="102"/>
      <c r="J4596" s="94"/>
      <c r="K4596" s="94"/>
      <c r="L4596" s="200"/>
      <c r="M4596" s="70"/>
      <c r="N4596" s="182"/>
      <c r="O4596" s="181" t="str">
        <f t="shared" si="147"/>
        <v>1900-1</v>
      </c>
      <c r="P4596" s="181">
        <f t="shared" si="146"/>
        <v>0</v>
      </c>
      <c r="W4596" s="216"/>
      <c r="X4596" s="215"/>
      <c r="Y4596" s="184"/>
    </row>
    <row r="4597" spans="1:25">
      <c r="A4597" s="92"/>
      <c r="B4597" s="27"/>
      <c r="C4597" s="85"/>
      <c r="D4597" s="85"/>
      <c r="E4597" s="85"/>
      <c r="F4597" s="85"/>
      <c r="G4597" s="309"/>
      <c r="H4597" s="316"/>
      <c r="I4597" s="102"/>
      <c r="J4597" s="94"/>
      <c r="K4597" s="94"/>
      <c r="L4597" s="200"/>
      <c r="M4597" s="70"/>
      <c r="N4597" s="182"/>
      <c r="O4597" s="181" t="str">
        <f t="shared" si="147"/>
        <v>1900-1</v>
      </c>
      <c r="P4597" s="181">
        <f t="shared" si="146"/>
        <v>0</v>
      </c>
      <c r="W4597" s="216"/>
      <c r="X4597" s="215"/>
      <c r="Y4597" s="184"/>
    </row>
    <row r="4598" spans="1:25">
      <c r="A4598" s="92"/>
      <c r="B4598" s="27"/>
      <c r="C4598" s="85"/>
      <c r="D4598" s="85"/>
      <c r="E4598" s="85"/>
      <c r="F4598" s="85"/>
      <c r="G4598" s="309"/>
      <c r="H4598" s="316"/>
      <c r="I4598" s="102"/>
      <c r="J4598" s="94"/>
      <c r="K4598" s="94"/>
      <c r="L4598" s="200"/>
      <c r="M4598" s="70"/>
      <c r="N4598" s="182"/>
      <c r="O4598" s="181" t="str">
        <f t="shared" si="147"/>
        <v>1900-1</v>
      </c>
      <c r="P4598" s="181">
        <f t="shared" si="146"/>
        <v>0</v>
      </c>
      <c r="W4598" s="216"/>
      <c r="X4598" s="215"/>
      <c r="Y4598" s="184"/>
    </row>
    <row r="4599" spans="1:25">
      <c r="A4599" s="92"/>
      <c r="B4599" s="27"/>
      <c r="C4599" s="85"/>
      <c r="D4599" s="85"/>
      <c r="E4599" s="85"/>
      <c r="F4599" s="85"/>
      <c r="G4599" s="309"/>
      <c r="H4599" s="316"/>
      <c r="I4599" s="102"/>
      <c r="J4599" s="94"/>
      <c r="K4599" s="94"/>
      <c r="L4599" s="200"/>
      <c r="M4599" s="70"/>
      <c r="N4599" s="182"/>
      <c r="O4599" s="181" t="str">
        <f t="shared" si="147"/>
        <v>1900-1</v>
      </c>
      <c r="P4599" s="181">
        <f t="shared" si="146"/>
        <v>0</v>
      </c>
      <c r="W4599" s="216"/>
      <c r="X4599" s="215"/>
      <c r="Y4599" s="184"/>
    </row>
    <row r="4600" spans="1:25">
      <c r="A4600" s="92"/>
      <c r="B4600" s="27"/>
      <c r="C4600" s="85"/>
      <c r="D4600" s="85"/>
      <c r="E4600" s="85"/>
      <c r="F4600" s="85"/>
      <c r="G4600" s="309"/>
      <c r="H4600" s="316"/>
      <c r="I4600" s="102"/>
      <c r="J4600" s="94"/>
      <c r="K4600" s="94"/>
      <c r="L4600" s="200"/>
      <c r="M4600" s="70"/>
      <c r="N4600" s="182"/>
      <c r="O4600" s="181" t="str">
        <f t="shared" si="147"/>
        <v>1900-1</v>
      </c>
      <c r="P4600" s="181">
        <f t="shared" si="146"/>
        <v>0</v>
      </c>
      <c r="W4600" s="216"/>
      <c r="X4600" s="215"/>
      <c r="Y4600" s="184"/>
    </row>
    <row r="4601" spans="1:25">
      <c r="A4601" s="92"/>
      <c r="B4601" s="27"/>
      <c r="C4601" s="85"/>
      <c r="D4601" s="85"/>
      <c r="E4601" s="85"/>
      <c r="F4601" s="85"/>
      <c r="G4601" s="309"/>
      <c r="H4601" s="316"/>
      <c r="I4601" s="102"/>
      <c r="J4601" s="94"/>
      <c r="K4601" s="94"/>
      <c r="L4601" s="200"/>
      <c r="M4601" s="70"/>
      <c r="N4601" s="182"/>
      <c r="O4601" s="181" t="str">
        <f t="shared" si="147"/>
        <v>1900-1</v>
      </c>
      <c r="P4601" s="181">
        <f t="shared" si="146"/>
        <v>0</v>
      </c>
      <c r="W4601" s="216"/>
      <c r="X4601" s="215"/>
      <c r="Y4601" s="184"/>
    </row>
    <row r="4602" spans="1:25">
      <c r="A4602" s="92"/>
      <c r="B4602" s="27"/>
      <c r="C4602" s="85"/>
      <c r="D4602" s="85"/>
      <c r="E4602" s="85"/>
      <c r="F4602" s="85"/>
      <c r="G4602" s="309"/>
      <c r="H4602" s="316"/>
      <c r="I4602" s="102"/>
      <c r="J4602" s="94"/>
      <c r="K4602" s="94"/>
      <c r="L4602" s="200"/>
      <c r="M4602" s="70"/>
      <c r="N4602" s="182"/>
      <c r="O4602" s="181" t="str">
        <f t="shared" si="147"/>
        <v>1900-1</v>
      </c>
      <c r="P4602" s="181">
        <f t="shared" si="146"/>
        <v>0</v>
      </c>
      <c r="W4602" s="216"/>
      <c r="X4602" s="215"/>
      <c r="Y4602" s="184"/>
    </row>
    <row r="4603" spans="1:25">
      <c r="A4603" s="92"/>
      <c r="B4603" s="27"/>
      <c r="C4603" s="85"/>
      <c r="D4603" s="85"/>
      <c r="E4603" s="85"/>
      <c r="F4603" s="85"/>
      <c r="G4603" s="309"/>
      <c r="H4603" s="316"/>
      <c r="I4603" s="102"/>
      <c r="J4603" s="94"/>
      <c r="K4603" s="94"/>
      <c r="L4603" s="200"/>
      <c r="M4603" s="70"/>
      <c r="N4603" s="182"/>
      <c r="O4603" s="181" t="str">
        <f t="shared" si="147"/>
        <v>1900-1</v>
      </c>
      <c r="P4603" s="181">
        <f t="shared" si="146"/>
        <v>0</v>
      </c>
      <c r="W4603" s="216"/>
      <c r="X4603" s="215"/>
      <c r="Y4603" s="184"/>
    </row>
    <row r="4604" spans="1:25">
      <c r="A4604" s="92"/>
      <c r="B4604" s="27"/>
      <c r="C4604" s="85"/>
      <c r="D4604" s="85"/>
      <c r="E4604" s="85"/>
      <c r="F4604" s="85"/>
      <c r="G4604" s="309"/>
      <c r="H4604" s="316"/>
      <c r="I4604" s="102"/>
      <c r="J4604" s="94"/>
      <c r="K4604" s="94"/>
      <c r="L4604" s="200"/>
      <c r="M4604" s="70"/>
      <c r="N4604" s="182"/>
      <c r="O4604" s="181" t="str">
        <f t="shared" si="147"/>
        <v>1900-1</v>
      </c>
      <c r="P4604" s="181">
        <f t="shared" si="146"/>
        <v>0</v>
      </c>
      <c r="W4604" s="216"/>
      <c r="X4604" s="215"/>
      <c r="Y4604" s="184"/>
    </row>
    <row r="4605" spans="1:25">
      <c r="A4605" s="92"/>
      <c r="B4605" s="27"/>
      <c r="C4605" s="85"/>
      <c r="D4605" s="85"/>
      <c r="E4605" s="85"/>
      <c r="F4605" s="85"/>
      <c r="G4605" s="309"/>
      <c r="H4605" s="316"/>
      <c r="I4605" s="102"/>
      <c r="J4605" s="94"/>
      <c r="K4605" s="94"/>
      <c r="L4605" s="200"/>
      <c r="M4605" s="70"/>
      <c r="N4605" s="182"/>
      <c r="O4605" s="181" t="str">
        <f t="shared" si="147"/>
        <v>1900-1</v>
      </c>
      <c r="P4605" s="181">
        <f t="shared" si="146"/>
        <v>0</v>
      </c>
      <c r="W4605" s="216"/>
      <c r="X4605" s="215"/>
      <c r="Y4605" s="184"/>
    </row>
    <row r="4606" spans="1:25">
      <c r="A4606" s="92"/>
      <c r="B4606" s="27"/>
      <c r="C4606" s="85"/>
      <c r="D4606" s="85"/>
      <c r="E4606" s="85"/>
      <c r="F4606" s="85"/>
      <c r="G4606" s="309"/>
      <c r="H4606" s="316"/>
      <c r="I4606" s="102"/>
      <c r="J4606" s="94"/>
      <c r="K4606" s="94"/>
      <c r="L4606" s="200"/>
      <c r="M4606" s="70"/>
      <c r="N4606" s="182"/>
      <c r="O4606" s="181" t="str">
        <f t="shared" si="147"/>
        <v>1900-1</v>
      </c>
      <c r="P4606" s="181">
        <f t="shared" si="146"/>
        <v>0</v>
      </c>
      <c r="W4606" s="216"/>
      <c r="X4606" s="215"/>
      <c r="Y4606" s="184"/>
    </row>
    <row r="4607" spans="1:25">
      <c r="A4607" s="92"/>
      <c r="B4607" s="27"/>
      <c r="C4607" s="85"/>
      <c r="D4607" s="85"/>
      <c r="E4607" s="85"/>
      <c r="F4607" s="85"/>
      <c r="G4607" s="309"/>
      <c r="H4607" s="316"/>
      <c r="I4607" s="102"/>
      <c r="J4607" s="94"/>
      <c r="K4607" s="94"/>
      <c r="L4607" s="200"/>
      <c r="M4607" s="70"/>
      <c r="N4607" s="182"/>
      <c r="O4607" s="181" t="str">
        <f t="shared" si="147"/>
        <v>1900-1</v>
      </c>
      <c r="P4607" s="181">
        <f t="shared" si="146"/>
        <v>0</v>
      </c>
      <c r="W4607" s="216"/>
      <c r="X4607" s="215"/>
      <c r="Y4607" s="184"/>
    </row>
    <row r="4608" spans="1:25">
      <c r="A4608" s="92"/>
      <c r="B4608" s="27"/>
      <c r="C4608" s="85"/>
      <c r="D4608" s="85"/>
      <c r="E4608" s="85"/>
      <c r="F4608" s="85"/>
      <c r="G4608" s="309"/>
      <c r="H4608" s="316"/>
      <c r="I4608" s="102"/>
      <c r="J4608" s="94"/>
      <c r="K4608" s="94"/>
      <c r="L4608" s="200"/>
      <c r="M4608" s="70"/>
      <c r="N4608" s="182"/>
      <c r="O4608" s="181" t="str">
        <f t="shared" si="147"/>
        <v>1900-1</v>
      </c>
      <c r="P4608" s="181">
        <f t="shared" si="146"/>
        <v>0</v>
      </c>
      <c r="W4608" s="216"/>
      <c r="X4608" s="215"/>
      <c r="Y4608" s="184"/>
    </row>
    <row r="4609" spans="1:25">
      <c r="A4609" s="92"/>
      <c r="B4609" s="27"/>
      <c r="C4609" s="85"/>
      <c r="D4609" s="85"/>
      <c r="E4609" s="85"/>
      <c r="F4609" s="85"/>
      <c r="G4609" s="309"/>
      <c r="H4609" s="316"/>
      <c r="I4609" s="102"/>
      <c r="J4609" s="94"/>
      <c r="K4609" s="94"/>
      <c r="L4609" s="200"/>
      <c r="M4609" s="70"/>
      <c r="N4609" s="182"/>
      <c r="O4609" s="181" t="str">
        <f t="shared" si="147"/>
        <v>1900-1</v>
      </c>
      <c r="P4609" s="181">
        <f t="shared" si="146"/>
        <v>0</v>
      </c>
      <c r="W4609" s="216"/>
      <c r="X4609" s="215"/>
      <c r="Y4609" s="184"/>
    </row>
    <row r="4610" spans="1:25">
      <c r="A4610" s="92"/>
      <c r="B4610" s="27"/>
      <c r="C4610" s="85"/>
      <c r="D4610" s="85"/>
      <c r="E4610" s="85"/>
      <c r="F4610" s="85"/>
      <c r="G4610" s="309"/>
      <c r="H4610" s="316"/>
      <c r="I4610" s="102"/>
      <c r="J4610" s="94"/>
      <c r="K4610" s="94"/>
      <c r="L4610" s="200"/>
      <c r="M4610" s="70"/>
      <c r="N4610" s="182"/>
      <c r="O4610" s="181" t="str">
        <f t="shared" si="147"/>
        <v>1900-1</v>
      </c>
      <c r="P4610" s="181">
        <f t="shared" si="146"/>
        <v>0</v>
      </c>
      <c r="W4610" s="216"/>
      <c r="X4610" s="215"/>
      <c r="Y4610" s="184"/>
    </row>
    <row r="4611" spans="1:25">
      <c r="A4611" s="92"/>
      <c r="B4611" s="27"/>
      <c r="C4611" s="85"/>
      <c r="D4611" s="85"/>
      <c r="E4611" s="85"/>
      <c r="F4611" s="85"/>
      <c r="G4611" s="309"/>
      <c r="H4611" s="316"/>
      <c r="I4611" s="102"/>
      <c r="J4611" s="94"/>
      <c r="K4611" s="94"/>
      <c r="L4611" s="200"/>
      <c r="M4611" s="70"/>
      <c r="N4611" s="182"/>
      <c r="O4611" s="181" t="str">
        <f t="shared" si="147"/>
        <v>1900-1</v>
      </c>
      <c r="P4611" s="181">
        <f t="shared" ref="P4611:P4674" si="148">N4611*H4611</f>
        <v>0</v>
      </c>
      <c r="W4611" s="216"/>
      <c r="X4611" s="215"/>
      <c r="Y4611" s="184"/>
    </row>
    <row r="4612" spans="1:25">
      <c r="A4612" s="92"/>
      <c r="B4612" s="27"/>
      <c r="C4612" s="85"/>
      <c r="D4612" s="85"/>
      <c r="E4612" s="85"/>
      <c r="F4612" s="85"/>
      <c r="G4612" s="309"/>
      <c r="H4612" s="316"/>
      <c r="I4612" s="102"/>
      <c r="J4612" s="94"/>
      <c r="K4612" s="94"/>
      <c r="L4612" s="200"/>
      <c r="M4612" s="70"/>
      <c r="N4612" s="182"/>
      <c r="O4612" s="181" t="str">
        <f t="shared" si="147"/>
        <v>1900-1</v>
      </c>
      <c r="P4612" s="181">
        <f t="shared" si="148"/>
        <v>0</v>
      </c>
      <c r="W4612" s="216"/>
      <c r="X4612" s="215"/>
      <c r="Y4612" s="184"/>
    </row>
    <row r="4613" spans="1:25">
      <c r="A4613" s="92"/>
      <c r="B4613" s="27"/>
      <c r="C4613" s="85"/>
      <c r="D4613" s="85"/>
      <c r="E4613" s="85"/>
      <c r="F4613" s="85"/>
      <c r="G4613" s="309"/>
      <c r="H4613" s="316"/>
      <c r="I4613" s="102"/>
      <c r="J4613" s="94"/>
      <c r="K4613" s="94"/>
      <c r="L4613" s="200"/>
      <c r="M4613" s="70"/>
      <c r="N4613" s="182"/>
      <c r="O4613" s="181" t="str">
        <f t="shared" si="147"/>
        <v>1900-1</v>
      </c>
      <c r="P4613" s="181">
        <f t="shared" si="148"/>
        <v>0</v>
      </c>
      <c r="W4613" s="216"/>
      <c r="X4613" s="215"/>
      <c r="Y4613" s="184"/>
    </row>
    <row r="4614" spans="1:25">
      <c r="A4614" s="92"/>
      <c r="B4614" s="27"/>
      <c r="C4614" s="85"/>
      <c r="D4614" s="85"/>
      <c r="E4614" s="85"/>
      <c r="F4614" s="85"/>
      <c r="G4614" s="309"/>
      <c r="H4614" s="316"/>
      <c r="I4614" s="102"/>
      <c r="J4614" s="94"/>
      <c r="K4614" s="94"/>
      <c r="L4614" s="200"/>
      <c r="M4614" s="70"/>
      <c r="N4614" s="182"/>
      <c r="O4614" s="181" t="str">
        <f t="shared" si="147"/>
        <v>1900-1</v>
      </c>
      <c r="P4614" s="181">
        <f t="shared" si="148"/>
        <v>0</v>
      </c>
      <c r="W4614" s="216"/>
      <c r="X4614" s="215"/>
      <c r="Y4614" s="184"/>
    </row>
    <row r="4615" spans="1:25">
      <c r="A4615" s="92"/>
      <c r="B4615" s="27"/>
      <c r="C4615" s="85"/>
      <c r="D4615" s="85"/>
      <c r="E4615" s="85"/>
      <c r="F4615" s="85"/>
      <c r="G4615" s="309"/>
      <c r="H4615" s="316"/>
      <c r="I4615" s="102"/>
      <c r="J4615" s="94"/>
      <c r="K4615" s="94"/>
      <c r="L4615" s="200"/>
      <c r="M4615" s="70"/>
      <c r="N4615" s="182"/>
      <c r="O4615" s="181" t="str">
        <f t="shared" si="147"/>
        <v>1900-1</v>
      </c>
      <c r="P4615" s="181">
        <f t="shared" si="148"/>
        <v>0</v>
      </c>
      <c r="W4615" s="216"/>
      <c r="X4615" s="215"/>
      <c r="Y4615" s="184"/>
    </row>
    <row r="4616" spans="1:25">
      <c r="A4616" s="92"/>
      <c r="B4616" s="27"/>
      <c r="C4616" s="85"/>
      <c r="D4616" s="85"/>
      <c r="E4616" s="85"/>
      <c r="F4616" s="85"/>
      <c r="G4616" s="309"/>
      <c r="H4616" s="316"/>
      <c r="I4616" s="102"/>
      <c r="J4616" s="94"/>
      <c r="K4616" s="94"/>
      <c r="L4616" s="200"/>
      <c r="M4616" s="70"/>
      <c r="N4616" s="182"/>
      <c r="O4616" s="181" t="str">
        <f t="shared" si="147"/>
        <v>1900-1</v>
      </c>
      <c r="P4616" s="181">
        <f t="shared" si="148"/>
        <v>0</v>
      </c>
      <c r="W4616" s="216"/>
      <c r="X4616" s="215"/>
      <c r="Y4616" s="184"/>
    </row>
    <row r="4617" spans="1:25">
      <c r="A4617" s="92"/>
      <c r="B4617" s="27"/>
      <c r="C4617" s="85"/>
      <c r="D4617" s="85"/>
      <c r="E4617" s="85"/>
      <c r="F4617" s="85"/>
      <c r="G4617" s="309"/>
      <c r="H4617" s="316"/>
      <c r="I4617" s="102"/>
      <c r="J4617" s="94"/>
      <c r="K4617" s="94"/>
      <c r="L4617" s="200"/>
      <c r="M4617" s="70"/>
      <c r="N4617" s="182"/>
      <c r="O4617" s="181" t="str">
        <f t="shared" si="147"/>
        <v>1900-1</v>
      </c>
      <c r="P4617" s="181">
        <f t="shared" si="148"/>
        <v>0</v>
      </c>
      <c r="W4617" s="216"/>
      <c r="X4617" s="215"/>
      <c r="Y4617" s="184"/>
    </row>
    <row r="4618" spans="1:25">
      <c r="A4618" s="92"/>
      <c r="B4618" s="27"/>
      <c r="C4618" s="85"/>
      <c r="D4618" s="85"/>
      <c r="E4618" s="85"/>
      <c r="F4618" s="85"/>
      <c r="G4618" s="309"/>
      <c r="H4618" s="316"/>
      <c r="I4618" s="102"/>
      <c r="J4618" s="94"/>
      <c r="K4618" s="94"/>
      <c r="L4618" s="200"/>
      <c r="M4618" s="70"/>
      <c r="N4618" s="182"/>
      <c r="O4618" s="181" t="str">
        <f t="shared" si="147"/>
        <v>1900-1</v>
      </c>
      <c r="P4618" s="181">
        <f t="shared" si="148"/>
        <v>0</v>
      </c>
      <c r="W4618" s="216"/>
      <c r="X4618" s="215"/>
      <c r="Y4618" s="184"/>
    </row>
    <row r="4619" spans="1:25">
      <c r="A4619" s="92"/>
      <c r="B4619" s="27"/>
      <c r="C4619" s="85"/>
      <c r="D4619" s="85"/>
      <c r="E4619" s="85"/>
      <c r="F4619" s="85"/>
      <c r="G4619" s="309"/>
      <c r="H4619" s="316"/>
      <c r="I4619" s="102"/>
      <c r="J4619" s="94"/>
      <c r="K4619" s="94"/>
      <c r="L4619" s="200"/>
      <c r="M4619" s="70"/>
      <c r="N4619" s="182"/>
      <c r="O4619" s="181" t="str">
        <f t="shared" si="147"/>
        <v>1900-1</v>
      </c>
      <c r="P4619" s="181">
        <f t="shared" si="148"/>
        <v>0</v>
      </c>
      <c r="W4619" s="216"/>
      <c r="X4619" s="215"/>
      <c r="Y4619" s="184"/>
    </row>
    <row r="4620" spans="1:25">
      <c r="A4620" s="92"/>
      <c r="B4620" s="27"/>
      <c r="C4620" s="85"/>
      <c r="D4620" s="85"/>
      <c r="E4620" s="85"/>
      <c r="F4620" s="85"/>
      <c r="G4620" s="309"/>
      <c r="H4620" s="316"/>
      <c r="I4620" s="102"/>
      <c r="J4620" s="94"/>
      <c r="K4620" s="94"/>
      <c r="L4620" s="200"/>
      <c r="M4620" s="70"/>
      <c r="N4620" s="182"/>
      <c r="O4620" s="181" t="str">
        <f t="shared" si="147"/>
        <v>1900-1</v>
      </c>
      <c r="P4620" s="181">
        <f t="shared" si="148"/>
        <v>0</v>
      </c>
      <c r="W4620" s="216"/>
      <c r="X4620" s="215"/>
      <c r="Y4620" s="184"/>
    </row>
    <row r="4621" spans="1:25">
      <c r="A4621" s="92"/>
      <c r="B4621" s="27"/>
      <c r="C4621" s="85"/>
      <c r="D4621" s="85"/>
      <c r="E4621" s="85"/>
      <c r="F4621" s="85"/>
      <c r="G4621" s="309"/>
      <c r="H4621" s="316"/>
      <c r="I4621" s="102"/>
      <c r="J4621" s="94"/>
      <c r="K4621" s="94"/>
      <c r="L4621" s="200"/>
      <c r="M4621" s="70"/>
      <c r="N4621" s="182"/>
      <c r="O4621" s="181" t="str">
        <f t="shared" si="147"/>
        <v>1900-1</v>
      </c>
      <c r="P4621" s="181">
        <f t="shared" si="148"/>
        <v>0</v>
      </c>
      <c r="W4621" s="216"/>
      <c r="X4621" s="215"/>
      <c r="Y4621" s="184"/>
    </row>
    <row r="4622" spans="1:25">
      <c r="A4622" s="92"/>
      <c r="B4622" s="27"/>
      <c r="C4622" s="85"/>
      <c r="D4622" s="85"/>
      <c r="E4622" s="85"/>
      <c r="F4622" s="85"/>
      <c r="G4622" s="309"/>
      <c r="H4622" s="316"/>
      <c r="I4622" s="102"/>
      <c r="J4622" s="94"/>
      <c r="K4622" s="94"/>
      <c r="L4622" s="200"/>
      <c r="M4622" s="70"/>
      <c r="N4622" s="182"/>
      <c r="O4622" s="181" t="str">
        <f t="shared" si="147"/>
        <v>1900-1</v>
      </c>
      <c r="P4622" s="181">
        <f t="shared" si="148"/>
        <v>0</v>
      </c>
      <c r="W4622" s="216"/>
      <c r="X4622" s="215"/>
      <c r="Y4622" s="184"/>
    </row>
    <row r="4623" spans="1:25">
      <c r="A4623" s="92"/>
      <c r="B4623" s="27"/>
      <c r="C4623" s="85"/>
      <c r="D4623" s="85"/>
      <c r="E4623" s="85"/>
      <c r="F4623" s="85"/>
      <c r="G4623" s="309"/>
      <c r="H4623" s="316"/>
      <c r="I4623" s="102"/>
      <c r="J4623" s="94"/>
      <c r="K4623" s="94"/>
      <c r="L4623" s="200"/>
      <c r="M4623" s="70"/>
      <c r="N4623" s="182"/>
      <c r="O4623" s="181" t="str">
        <f t="shared" si="147"/>
        <v>1900-1</v>
      </c>
      <c r="P4623" s="181">
        <f t="shared" si="148"/>
        <v>0</v>
      </c>
      <c r="W4623" s="216"/>
      <c r="X4623" s="215"/>
      <c r="Y4623" s="184"/>
    </row>
    <row r="4624" spans="1:25">
      <c r="A4624" s="92"/>
      <c r="B4624" s="27"/>
      <c r="C4624" s="85"/>
      <c r="D4624" s="85"/>
      <c r="E4624" s="85"/>
      <c r="F4624" s="85"/>
      <c r="G4624" s="309"/>
      <c r="H4624" s="316"/>
      <c r="I4624" s="102"/>
      <c r="J4624" s="94"/>
      <c r="K4624" s="94"/>
      <c r="L4624" s="200"/>
      <c r="M4624" s="70"/>
      <c r="N4624" s="182"/>
      <c r="O4624" s="181" t="str">
        <f t="shared" si="147"/>
        <v>1900-1</v>
      </c>
      <c r="P4624" s="181">
        <f t="shared" si="148"/>
        <v>0</v>
      </c>
      <c r="W4624" s="216"/>
      <c r="X4624" s="215"/>
      <c r="Y4624" s="184"/>
    </row>
    <row r="4625" spans="1:25">
      <c r="A4625" s="92"/>
      <c r="B4625" s="27"/>
      <c r="C4625" s="85"/>
      <c r="D4625" s="85"/>
      <c r="E4625" s="85"/>
      <c r="F4625" s="85"/>
      <c r="G4625" s="309"/>
      <c r="H4625" s="316"/>
      <c r="I4625" s="102"/>
      <c r="J4625" s="94"/>
      <c r="K4625" s="94"/>
      <c r="L4625" s="200"/>
      <c r="M4625" s="70"/>
      <c r="N4625" s="182"/>
      <c r="O4625" s="181" t="str">
        <f t="shared" si="147"/>
        <v>1900-1</v>
      </c>
      <c r="P4625" s="181">
        <f t="shared" si="148"/>
        <v>0</v>
      </c>
      <c r="W4625" s="216"/>
      <c r="X4625" s="215"/>
      <c r="Y4625" s="184"/>
    </row>
    <row r="4626" spans="1:25">
      <c r="A4626" s="92"/>
      <c r="B4626" s="27"/>
      <c r="C4626" s="85"/>
      <c r="D4626" s="85"/>
      <c r="E4626" s="85"/>
      <c r="F4626" s="85"/>
      <c r="G4626" s="309"/>
      <c r="H4626" s="316"/>
      <c r="I4626" s="102"/>
      <c r="J4626" s="94"/>
      <c r="K4626" s="94"/>
      <c r="L4626" s="200"/>
      <c r="M4626" s="70"/>
      <c r="N4626" s="182"/>
      <c r="O4626" s="181" t="str">
        <f t="shared" si="147"/>
        <v>1900-1</v>
      </c>
      <c r="P4626" s="181">
        <f t="shared" si="148"/>
        <v>0</v>
      </c>
      <c r="W4626" s="216"/>
      <c r="X4626" s="215"/>
      <c r="Y4626" s="184"/>
    </row>
    <row r="4627" spans="1:25">
      <c r="A4627" s="92"/>
      <c r="B4627" s="27"/>
      <c r="C4627" s="85"/>
      <c r="D4627" s="85"/>
      <c r="E4627" s="85"/>
      <c r="F4627" s="85"/>
      <c r="G4627" s="309"/>
      <c r="H4627" s="316"/>
      <c r="I4627" s="102"/>
      <c r="J4627" s="94"/>
      <c r="K4627" s="94"/>
      <c r="L4627" s="200"/>
      <c r="M4627" s="70"/>
      <c r="N4627" s="182"/>
      <c r="O4627" s="181" t="str">
        <f t="shared" si="147"/>
        <v>1900-1</v>
      </c>
      <c r="P4627" s="181">
        <f t="shared" si="148"/>
        <v>0</v>
      </c>
      <c r="W4627" s="216"/>
      <c r="X4627" s="215"/>
      <c r="Y4627" s="184"/>
    </row>
    <row r="4628" spans="1:25">
      <c r="A4628" s="92"/>
      <c r="B4628" s="27"/>
      <c r="C4628" s="85"/>
      <c r="D4628" s="85"/>
      <c r="E4628" s="85"/>
      <c r="F4628" s="85"/>
      <c r="G4628" s="309"/>
      <c r="H4628" s="316"/>
      <c r="I4628" s="102"/>
      <c r="J4628" s="94"/>
      <c r="K4628" s="94"/>
      <c r="L4628" s="200"/>
      <c r="M4628" s="70"/>
      <c r="N4628" s="182"/>
      <c r="O4628" s="181" t="str">
        <f t="shared" si="147"/>
        <v>1900-1</v>
      </c>
      <c r="P4628" s="181">
        <f t="shared" si="148"/>
        <v>0</v>
      </c>
      <c r="W4628" s="216"/>
      <c r="X4628" s="215"/>
      <c r="Y4628" s="184"/>
    </row>
    <row r="4629" spans="1:25">
      <c r="A4629" s="92"/>
      <c r="B4629" s="27"/>
      <c r="C4629" s="85"/>
      <c r="D4629" s="85"/>
      <c r="E4629" s="85"/>
      <c r="F4629" s="85"/>
      <c r="G4629" s="309"/>
      <c r="H4629" s="316"/>
      <c r="I4629" s="102"/>
      <c r="J4629" s="94"/>
      <c r="K4629" s="94"/>
      <c r="L4629" s="200"/>
      <c r="M4629" s="70"/>
      <c r="N4629" s="182"/>
      <c r="O4629" s="181" t="str">
        <f t="shared" si="147"/>
        <v>1900-1</v>
      </c>
      <c r="P4629" s="181">
        <f t="shared" si="148"/>
        <v>0</v>
      </c>
      <c r="W4629" s="216"/>
      <c r="X4629" s="215"/>
      <c r="Y4629" s="184"/>
    </row>
    <row r="4630" spans="1:25">
      <c r="A4630" s="92"/>
      <c r="B4630" s="27"/>
      <c r="C4630" s="85"/>
      <c r="D4630" s="85"/>
      <c r="E4630" s="85"/>
      <c r="F4630" s="85"/>
      <c r="G4630" s="309"/>
      <c r="H4630" s="316"/>
      <c r="I4630" s="102"/>
      <c r="J4630" s="94"/>
      <c r="K4630" s="94"/>
      <c r="L4630" s="200"/>
      <c r="M4630" s="70"/>
      <c r="N4630" s="182"/>
      <c r="O4630" s="181" t="str">
        <f t="shared" si="147"/>
        <v>1900-1</v>
      </c>
      <c r="P4630" s="181">
        <f t="shared" si="148"/>
        <v>0</v>
      </c>
      <c r="W4630" s="216"/>
      <c r="X4630" s="215"/>
      <c r="Y4630" s="184"/>
    </row>
    <row r="4631" spans="1:25">
      <c r="A4631" s="92"/>
      <c r="B4631" s="27"/>
      <c r="C4631" s="85"/>
      <c r="D4631" s="85"/>
      <c r="E4631" s="85"/>
      <c r="F4631" s="85"/>
      <c r="G4631" s="309"/>
      <c r="H4631" s="316"/>
      <c r="I4631" s="102"/>
      <c r="J4631" s="94"/>
      <c r="K4631" s="94"/>
      <c r="L4631" s="200"/>
      <c r="M4631" s="70"/>
      <c r="N4631" s="182"/>
      <c r="O4631" s="181" t="str">
        <f t="shared" si="147"/>
        <v>1900-1</v>
      </c>
      <c r="P4631" s="181">
        <f t="shared" si="148"/>
        <v>0</v>
      </c>
      <c r="W4631" s="216"/>
      <c r="X4631" s="215"/>
      <c r="Y4631" s="184"/>
    </row>
    <row r="4632" spans="1:25">
      <c r="A4632" s="92"/>
      <c r="B4632" s="27"/>
      <c r="C4632" s="85"/>
      <c r="D4632" s="85"/>
      <c r="E4632" s="85"/>
      <c r="F4632" s="85"/>
      <c r="G4632" s="309"/>
      <c r="H4632" s="316"/>
      <c r="I4632" s="102"/>
      <c r="J4632" s="94"/>
      <c r="K4632" s="94"/>
      <c r="L4632" s="200"/>
      <c r="M4632" s="70"/>
      <c r="N4632" s="182"/>
      <c r="O4632" s="181" t="str">
        <f t="shared" si="147"/>
        <v>1900-1</v>
      </c>
      <c r="P4632" s="181">
        <f t="shared" si="148"/>
        <v>0</v>
      </c>
      <c r="W4632" s="216"/>
      <c r="X4632" s="215"/>
      <c r="Y4632" s="184"/>
    </row>
    <row r="4633" spans="1:25">
      <c r="A4633" s="92"/>
      <c r="B4633" s="27"/>
      <c r="C4633" s="85"/>
      <c r="D4633" s="85"/>
      <c r="E4633" s="85"/>
      <c r="F4633" s="85"/>
      <c r="G4633" s="309"/>
      <c r="H4633" s="316"/>
      <c r="I4633" s="102"/>
      <c r="J4633" s="94"/>
      <c r="K4633" s="94"/>
      <c r="L4633" s="200"/>
      <c r="M4633" s="70"/>
      <c r="N4633" s="182"/>
      <c r="O4633" s="181" t="str">
        <f t="shared" si="147"/>
        <v>1900-1</v>
      </c>
      <c r="P4633" s="181">
        <f t="shared" si="148"/>
        <v>0</v>
      </c>
      <c r="W4633" s="216"/>
      <c r="X4633" s="215"/>
      <c r="Y4633" s="184"/>
    </row>
    <row r="4634" spans="1:25">
      <c r="A4634" s="92"/>
      <c r="B4634" s="27"/>
      <c r="C4634" s="85"/>
      <c r="D4634" s="85"/>
      <c r="E4634" s="85"/>
      <c r="F4634" s="85"/>
      <c r="G4634" s="309"/>
      <c r="H4634" s="316"/>
      <c r="I4634" s="102"/>
      <c r="J4634" s="94"/>
      <c r="K4634" s="94"/>
      <c r="L4634" s="200"/>
      <c r="M4634" s="70"/>
      <c r="N4634" s="182"/>
      <c r="O4634" s="181" t="str">
        <f t="shared" si="147"/>
        <v>1900-1</v>
      </c>
      <c r="P4634" s="181">
        <f t="shared" si="148"/>
        <v>0</v>
      </c>
      <c r="W4634" s="216"/>
      <c r="X4634" s="215"/>
      <c r="Y4634" s="184"/>
    </row>
    <row r="4635" spans="1:25">
      <c r="A4635" s="92"/>
      <c r="B4635" s="27"/>
      <c r="C4635" s="85"/>
      <c r="D4635" s="85"/>
      <c r="E4635" s="85"/>
      <c r="F4635" s="85"/>
      <c r="G4635" s="309"/>
      <c r="H4635" s="316"/>
      <c r="I4635" s="102"/>
      <c r="J4635" s="94"/>
      <c r="K4635" s="94"/>
      <c r="L4635" s="200"/>
      <c r="M4635" s="70"/>
      <c r="N4635" s="182"/>
      <c r="O4635" s="181" t="str">
        <f t="shared" si="147"/>
        <v>1900-1</v>
      </c>
      <c r="P4635" s="181">
        <f t="shared" si="148"/>
        <v>0</v>
      </c>
      <c r="W4635" s="216"/>
      <c r="X4635" s="215"/>
      <c r="Y4635" s="184"/>
    </row>
    <row r="4636" spans="1:25">
      <c r="A4636" s="92"/>
      <c r="B4636" s="27"/>
      <c r="C4636" s="85"/>
      <c r="D4636" s="85"/>
      <c r="E4636" s="85"/>
      <c r="F4636" s="85"/>
      <c r="G4636" s="309"/>
      <c r="H4636" s="316"/>
      <c r="I4636" s="102"/>
      <c r="J4636" s="94"/>
      <c r="K4636" s="94"/>
      <c r="L4636" s="200"/>
      <c r="M4636" s="70"/>
      <c r="N4636" s="182"/>
      <c r="O4636" s="181" t="str">
        <f t="shared" si="147"/>
        <v>1900-1</v>
      </c>
      <c r="P4636" s="181">
        <f t="shared" si="148"/>
        <v>0</v>
      </c>
      <c r="W4636" s="216"/>
      <c r="X4636" s="215"/>
      <c r="Y4636" s="184"/>
    </row>
    <row r="4637" spans="1:25">
      <c r="A4637" s="92"/>
      <c r="B4637" s="27"/>
      <c r="C4637" s="85"/>
      <c r="D4637" s="85"/>
      <c r="E4637" s="85"/>
      <c r="F4637" s="85"/>
      <c r="G4637" s="309"/>
      <c r="H4637" s="316"/>
      <c r="I4637" s="102"/>
      <c r="J4637" s="94"/>
      <c r="K4637" s="94"/>
      <c r="L4637" s="200"/>
      <c r="M4637" s="70"/>
      <c r="N4637" s="182"/>
      <c r="O4637" s="181" t="str">
        <f t="shared" si="147"/>
        <v>1900-1</v>
      </c>
      <c r="P4637" s="181">
        <f t="shared" si="148"/>
        <v>0</v>
      </c>
      <c r="W4637" s="216"/>
      <c r="X4637" s="215"/>
      <c r="Y4637" s="184"/>
    </row>
    <row r="4638" spans="1:25">
      <c r="A4638" s="92"/>
      <c r="B4638" s="27"/>
      <c r="C4638" s="85"/>
      <c r="D4638" s="85"/>
      <c r="E4638" s="85"/>
      <c r="F4638" s="85"/>
      <c r="G4638" s="309"/>
      <c r="H4638" s="316"/>
      <c r="I4638" s="102"/>
      <c r="J4638" s="94"/>
      <c r="K4638" s="94"/>
      <c r="L4638" s="200"/>
      <c r="M4638" s="70"/>
      <c r="N4638" s="182"/>
      <c r="O4638" s="181" t="str">
        <f t="shared" si="147"/>
        <v>1900-1</v>
      </c>
      <c r="P4638" s="181">
        <f t="shared" si="148"/>
        <v>0</v>
      </c>
      <c r="W4638" s="216"/>
      <c r="X4638" s="215"/>
      <c r="Y4638" s="184"/>
    </row>
    <row r="4639" spans="1:25">
      <c r="A4639" s="92"/>
      <c r="B4639" s="27"/>
      <c r="C4639" s="85"/>
      <c r="D4639" s="85"/>
      <c r="E4639" s="85"/>
      <c r="F4639" s="85"/>
      <c r="G4639" s="309"/>
      <c r="H4639" s="316"/>
      <c r="I4639" s="102"/>
      <c r="J4639" s="94"/>
      <c r="K4639" s="94"/>
      <c r="L4639" s="200"/>
      <c r="M4639" s="70"/>
      <c r="N4639" s="182"/>
      <c r="O4639" s="181" t="str">
        <f t="shared" si="147"/>
        <v>1900-1</v>
      </c>
      <c r="P4639" s="181">
        <f t="shared" si="148"/>
        <v>0</v>
      </c>
      <c r="W4639" s="216"/>
      <c r="X4639" s="215"/>
      <c r="Y4639" s="184"/>
    </row>
    <row r="4640" spans="1:25">
      <c r="A4640" s="92"/>
      <c r="B4640" s="27"/>
      <c r="C4640" s="85"/>
      <c r="D4640" s="85"/>
      <c r="E4640" s="85"/>
      <c r="F4640" s="85"/>
      <c r="G4640" s="309"/>
      <c r="H4640" s="316"/>
      <c r="I4640" s="102"/>
      <c r="J4640" s="94"/>
      <c r="K4640" s="94"/>
      <c r="L4640" s="200"/>
      <c r="M4640" s="70"/>
      <c r="N4640" s="182"/>
      <c r="O4640" s="181" t="str">
        <f t="shared" si="147"/>
        <v>1900-1</v>
      </c>
      <c r="P4640" s="181">
        <f t="shared" si="148"/>
        <v>0</v>
      </c>
      <c r="W4640" s="216"/>
      <c r="X4640" s="215"/>
      <c r="Y4640" s="184"/>
    </row>
    <row r="4641" spans="1:25">
      <c r="A4641" s="92"/>
      <c r="B4641" s="27"/>
      <c r="C4641" s="85"/>
      <c r="D4641" s="85"/>
      <c r="E4641" s="85"/>
      <c r="F4641" s="85"/>
      <c r="G4641" s="309"/>
      <c r="H4641" s="316"/>
      <c r="I4641" s="102"/>
      <c r="J4641" s="94"/>
      <c r="K4641" s="94"/>
      <c r="L4641" s="200"/>
      <c r="M4641" s="70"/>
      <c r="N4641" s="182"/>
      <c r="O4641" s="181" t="str">
        <f t="shared" si="147"/>
        <v>1900-1</v>
      </c>
      <c r="P4641" s="181">
        <f t="shared" si="148"/>
        <v>0</v>
      </c>
      <c r="W4641" s="216"/>
      <c r="X4641" s="215"/>
      <c r="Y4641" s="184"/>
    </row>
    <row r="4642" spans="1:25">
      <c r="A4642" s="92"/>
      <c r="B4642" s="27"/>
      <c r="C4642" s="85"/>
      <c r="D4642" s="85"/>
      <c r="E4642" s="85"/>
      <c r="F4642" s="85"/>
      <c r="G4642" s="309"/>
      <c r="H4642" s="316"/>
      <c r="I4642" s="102"/>
      <c r="J4642" s="94"/>
      <c r="K4642" s="94"/>
      <c r="L4642" s="200"/>
      <c r="M4642" s="70"/>
      <c r="N4642" s="182"/>
      <c r="O4642" s="181" t="str">
        <f t="shared" si="147"/>
        <v>1900-1</v>
      </c>
      <c r="P4642" s="181">
        <f t="shared" si="148"/>
        <v>0</v>
      </c>
      <c r="W4642" s="216"/>
      <c r="X4642" s="215"/>
      <c r="Y4642" s="184"/>
    </row>
    <row r="4643" spans="1:25">
      <c r="A4643" s="92"/>
      <c r="B4643" s="27"/>
      <c r="C4643" s="85"/>
      <c r="D4643" s="85"/>
      <c r="E4643" s="85"/>
      <c r="F4643" s="85"/>
      <c r="G4643" s="309"/>
      <c r="H4643" s="316"/>
      <c r="I4643" s="102"/>
      <c r="J4643" s="94"/>
      <c r="K4643" s="94"/>
      <c r="L4643" s="200"/>
      <c r="M4643" s="70"/>
      <c r="N4643" s="182"/>
      <c r="O4643" s="181" t="str">
        <f t="shared" si="147"/>
        <v>1900-1</v>
      </c>
      <c r="P4643" s="181">
        <f t="shared" si="148"/>
        <v>0</v>
      </c>
      <c r="W4643" s="216"/>
      <c r="X4643" s="215"/>
      <c r="Y4643" s="184"/>
    </row>
    <row r="4644" spans="1:25">
      <c r="A4644" s="92"/>
      <c r="B4644" s="27"/>
      <c r="C4644" s="85"/>
      <c r="D4644" s="85"/>
      <c r="E4644" s="85"/>
      <c r="F4644" s="85"/>
      <c r="G4644" s="309"/>
      <c r="H4644" s="316"/>
      <c r="I4644" s="102"/>
      <c r="J4644" s="94"/>
      <c r="K4644" s="94"/>
      <c r="L4644" s="200"/>
      <c r="M4644" s="70"/>
      <c r="N4644" s="182"/>
      <c r="O4644" s="181" t="str">
        <f t="shared" si="147"/>
        <v>1900-1</v>
      </c>
      <c r="P4644" s="181">
        <f t="shared" si="148"/>
        <v>0</v>
      </c>
      <c r="W4644" s="216"/>
      <c r="X4644" s="215"/>
      <c r="Y4644" s="184"/>
    </row>
    <row r="4645" spans="1:25">
      <c r="A4645" s="92"/>
      <c r="B4645" s="27"/>
      <c r="C4645" s="85"/>
      <c r="D4645" s="85"/>
      <c r="E4645" s="85"/>
      <c r="F4645" s="85"/>
      <c r="G4645" s="309"/>
      <c r="H4645" s="316"/>
      <c r="I4645" s="102"/>
      <c r="J4645" s="94"/>
      <c r="K4645" s="94"/>
      <c r="L4645" s="200"/>
      <c r="M4645" s="70"/>
      <c r="N4645" s="182"/>
      <c r="O4645" s="181" t="str">
        <f t="shared" si="147"/>
        <v>1900-1</v>
      </c>
      <c r="P4645" s="181">
        <f t="shared" si="148"/>
        <v>0</v>
      </c>
      <c r="W4645" s="216"/>
      <c r="X4645" s="215"/>
      <c r="Y4645" s="184"/>
    </row>
    <row r="4646" spans="1:25">
      <c r="A4646" s="92"/>
      <c r="B4646" s="27"/>
      <c r="C4646" s="85"/>
      <c r="D4646" s="85"/>
      <c r="E4646" s="85"/>
      <c r="F4646" s="85"/>
      <c r="G4646" s="309"/>
      <c r="H4646" s="316"/>
      <c r="I4646" s="102"/>
      <c r="J4646" s="94"/>
      <c r="K4646" s="94"/>
      <c r="L4646" s="200"/>
      <c r="M4646" s="70"/>
      <c r="N4646" s="182"/>
      <c r="O4646" s="181" t="str">
        <f t="shared" si="147"/>
        <v>1900-1</v>
      </c>
      <c r="P4646" s="181">
        <f t="shared" si="148"/>
        <v>0</v>
      </c>
      <c r="W4646" s="216"/>
      <c r="X4646" s="215"/>
      <c r="Y4646" s="184"/>
    </row>
    <row r="4647" spans="1:25">
      <c r="A4647" s="92"/>
      <c r="B4647" s="27"/>
      <c r="C4647" s="85"/>
      <c r="D4647" s="85"/>
      <c r="E4647" s="85"/>
      <c r="F4647" s="85"/>
      <c r="G4647" s="309"/>
      <c r="H4647" s="316"/>
      <c r="I4647" s="102"/>
      <c r="J4647" s="94"/>
      <c r="K4647" s="94"/>
      <c r="L4647" s="200"/>
      <c r="M4647" s="70"/>
      <c r="N4647" s="182"/>
      <c r="O4647" s="181" t="str">
        <f t="shared" si="147"/>
        <v>1900-1</v>
      </c>
      <c r="P4647" s="181">
        <f t="shared" si="148"/>
        <v>0</v>
      </c>
      <c r="W4647" s="216"/>
      <c r="X4647" s="215"/>
      <c r="Y4647" s="184"/>
    </row>
    <row r="4648" spans="1:25">
      <c r="A4648" s="92"/>
      <c r="B4648" s="27"/>
      <c r="C4648" s="85"/>
      <c r="D4648" s="85"/>
      <c r="E4648" s="85"/>
      <c r="F4648" s="85"/>
      <c r="G4648" s="309"/>
      <c r="H4648" s="316"/>
      <c r="I4648" s="102"/>
      <c r="J4648" s="94"/>
      <c r="K4648" s="94"/>
      <c r="L4648" s="200"/>
      <c r="M4648" s="70"/>
      <c r="N4648" s="182"/>
      <c r="O4648" s="181" t="str">
        <f t="shared" si="147"/>
        <v>1900-1</v>
      </c>
      <c r="P4648" s="181">
        <f t="shared" si="148"/>
        <v>0</v>
      </c>
      <c r="W4648" s="216"/>
      <c r="X4648" s="215"/>
      <c r="Y4648" s="184"/>
    </row>
    <row r="4649" spans="1:25">
      <c r="A4649" s="92"/>
      <c r="B4649" s="27"/>
      <c r="C4649" s="85"/>
      <c r="D4649" s="85"/>
      <c r="E4649" s="85"/>
      <c r="F4649" s="85"/>
      <c r="G4649" s="309"/>
      <c r="H4649" s="316"/>
      <c r="I4649" s="102"/>
      <c r="J4649" s="94"/>
      <c r="K4649" s="94"/>
      <c r="L4649" s="200"/>
      <c r="M4649" s="70"/>
      <c r="N4649" s="182"/>
      <c r="O4649" s="181" t="str">
        <f t="shared" si="147"/>
        <v>1900-1</v>
      </c>
      <c r="P4649" s="181">
        <f t="shared" si="148"/>
        <v>0</v>
      </c>
      <c r="W4649" s="216"/>
      <c r="X4649" s="215"/>
      <c r="Y4649" s="184"/>
    </row>
    <row r="4650" spans="1:25">
      <c r="A4650" s="92"/>
      <c r="B4650" s="27"/>
      <c r="C4650" s="85"/>
      <c r="D4650" s="85"/>
      <c r="E4650" s="85"/>
      <c r="F4650" s="85"/>
      <c r="G4650" s="309"/>
      <c r="H4650" s="316"/>
      <c r="I4650" s="102"/>
      <c r="J4650" s="94"/>
      <c r="K4650" s="94"/>
      <c r="L4650" s="200"/>
      <c r="M4650" s="70"/>
      <c r="N4650" s="182"/>
      <c r="O4650" s="181" t="str">
        <f t="shared" si="147"/>
        <v>1900-1</v>
      </c>
      <c r="P4650" s="181">
        <f t="shared" si="148"/>
        <v>0</v>
      </c>
      <c r="W4650" s="216"/>
      <c r="X4650" s="215"/>
      <c r="Y4650" s="184"/>
    </row>
    <row r="4651" spans="1:25">
      <c r="A4651" s="92"/>
      <c r="B4651" s="27"/>
      <c r="C4651" s="85"/>
      <c r="D4651" s="85"/>
      <c r="E4651" s="85"/>
      <c r="F4651" s="85"/>
      <c r="G4651" s="309"/>
      <c r="H4651" s="316"/>
      <c r="I4651" s="102"/>
      <c r="J4651" s="94"/>
      <c r="K4651" s="94"/>
      <c r="L4651" s="200"/>
      <c r="M4651" s="70"/>
      <c r="N4651" s="182"/>
      <c r="O4651" s="181" t="str">
        <f t="shared" si="147"/>
        <v>1900-1</v>
      </c>
      <c r="P4651" s="181">
        <f t="shared" si="148"/>
        <v>0</v>
      </c>
      <c r="W4651" s="216"/>
      <c r="X4651" s="215"/>
      <c r="Y4651" s="184"/>
    </row>
    <row r="4652" spans="1:25">
      <c r="A4652" s="92"/>
      <c r="B4652" s="27"/>
      <c r="C4652" s="85"/>
      <c r="D4652" s="85"/>
      <c r="E4652" s="85"/>
      <c r="F4652" s="85"/>
      <c r="G4652" s="309"/>
      <c r="H4652" s="316"/>
      <c r="I4652" s="102"/>
      <c r="J4652" s="94"/>
      <c r="K4652" s="94"/>
      <c r="L4652" s="200"/>
      <c r="M4652" s="70"/>
      <c r="N4652" s="182"/>
      <c r="O4652" s="181" t="str">
        <f t="shared" si="147"/>
        <v>1900-1</v>
      </c>
      <c r="P4652" s="181">
        <f t="shared" si="148"/>
        <v>0</v>
      </c>
      <c r="W4652" s="216"/>
      <c r="X4652" s="215"/>
      <c r="Y4652" s="184"/>
    </row>
    <row r="4653" spans="1:25">
      <c r="A4653" s="92"/>
      <c r="B4653" s="27"/>
      <c r="C4653" s="85"/>
      <c r="D4653" s="85"/>
      <c r="E4653" s="85"/>
      <c r="F4653" s="85"/>
      <c r="G4653" s="309"/>
      <c r="H4653" s="316"/>
      <c r="I4653" s="102"/>
      <c r="J4653" s="94"/>
      <c r="K4653" s="94"/>
      <c r="L4653" s="200"/>
      <c r="M4653" s="70"/>
      <c r="N4653" s="182"/>
      <c r="O4653" s="181" t="str">
        <f t="shared" ref="O4653:O4716" si="149">YEAR(B4653)&amp;"-"&amp;MONTH(B4653)</f>
        <v>1900-1</v>
      </c>
      <c r="P4653" s="181">
        <f t="shared" si="148"/>
        <v>0</v>
      </c>
      <c r="W4653" s="216"/>
      <c r="X4653" s="215"/>
      <c r="Y4653" s="184"/>
    </row>
    <row r="4654" spans="1:25">
      <c r="A4654" s="92"/>
      <c r="B4654" s="27"/>
      <c r="C4654" s="85"/>
      <c r="D4654" s="85"/>
      <c r="E4654" s="85"/>
      <c r="F4654" s="85"/>
      <c r="G4654" s="309"/>
      <c r="H4654" s="316"/>
      <c r="I4654" s="102"/>
      <c r="J4654" s="94"/>
      <c r="K4654" s="94"/>
      <c r="L4654" s="200"/>
      <c r="M4654" s="70"/>
      <c r="N4654" s="182"/>
      <c r="O4654" s="181" t="str">
        <f t="shared" si="149"/>
        <v>1900-1</v>
      </c>
      <c r="P4654" s="181">
        <f t="shared" si="148"/>
        <v>0</v>
      </c>
      <c r="W4654" s="216"/>
      <c r="X4654" s="215"/>
      <c r="Y4654" s="184"/>
    </row>
    <row r="4655" spans="1:25">
      <c r="A4655" s="92"/>
      <c r="B4655" s="27"/>
      <c r="C4655" s="85"/>
      <c r="D4655" s="85"/>
      <c r="E4655" s="85"/>
      <c r="F4655" s="85"/>
      <c r="G4655" s="309"/>
      <c r="H4655" s="316"/>
      <c r="I4655" s="102"/>
      <c r="J4655" s="94"/>
      <c r="K4655" s="94"/>
      <c r="L4655" s="200"/>
      <c r="M4655" s="70"/>
      <c r="N4655" s="182"/>
      <c r="O4655" s="181" t="str">
        <f t="shared" si="149"/>
        <v>1900-1</v>
      </c>
      <c r="P4655" s="181">
        <f t="shared" si="148"/>
        <v>0</v>
      </c>
      <c r="W4655" s="216"/>
      <c r="X4655" s="215"/>
      <c r="Y4655" s="184"/>
    </row>
    <row r="4656" spans="1:25">
      <c r="A4656" s="92"/>
      <c r="B4656" s="27"/>
      <c r="C4656" s="85"/>
      <c r="D4656" s="85"/>
      <c r="E4656" s="85"/>
      <c r="F4656" s="85"/>
      <c r="G4656" s="309"/>
      <c r="H4656" s="316"/>
      <c r="I4656" s="102"/>
      <c r="J4656" s="94"/>
      <c r="K4656" s="94"/>
      <c r="L4656" s="200"/>
      <c r="M4656" s="70"/>
      <c r="N4656" s="182"/>
      <c r="O4656" s="181" t="str">
        <f t="shared" si="149"/>
        <v>1900-1</v>
      </c>
      <c r="P4656" s="181">
        <f t="shared" si="148"/>
        <v>0</v>
      </c>
      <c r="W4656" s="216"/>
      <c r="X4656" s="215"/>
      <c r="Y4656" s="184"/>
    </row>
    <row r="4657" spans="1:25">
      <c r="A4657" s="92"/>
      <c r="B4657" s="27"/>
      <c r="C4657" s="85"/>
      <c r="D4657" s="85"/>
      <c r="E4657" s="85"/>
      <c r="F4657" s="85"/>
      <c r="G4657" s="309"/>
      <c r="H4657" s="316"/>
      <c r="I4657" s="102"/>
      <c r="J4657" s="94"/>
      <c r="K4657" s="94"/>
      <c r="L4657" s="200"/>
      <c r="M4657" s="70"/>
      <c r="N4657" s="182"/>
      <c r="O4657" s="181" t="str">
        <f t="shared" si="149"/>
        <v>1900-1</v>
      </c>
      <c r="P4657" s="181">
        <f t="shared" si="148"/>
        <v>0</v>
      </c>
      <c r="W4657" s="216"/>
      <c r="X4657" s="215"/>
      <c r="Y4657" s="184"/>
    </row>
    <row r="4658" spans="1:25">
      <c r="A4658" s="92"/>
      <c r="B4658" s="27"/>
      <c r="C4658" s="85"/>
      <c r="D4658" s="85"/>
      <c r="E4658" s="85"/>
      <c r="F4658" s="85"/>
      <c r="G4658" s="309"/>
      <c r="H4658" s="316"/>
      <c r="I4658" s="102"/>
      <c r="J4658" s="94"/>
      <c r="K4658" s="94"/>
      <c r="L4658" s="200"/>
      <c r="M4658" s="70"/>
      <c r="N4658" s="182"/>
      <c r="O4658" s="181" t="str">
        <f t="shared" si="149"/>
        <v>1900-1</v>
      </c>
      <c r="P4658" s="181">
        <f t="shared" si="148"/>
        <v>0</v>
      </c>
      <c r="W4658" s="216"/>
      <c r="X4658" s="215"/>
      <c r="Y4658" s="184"/>
    </row>
    <row r="4659" spans="1:25">
      <c r="A4659" s="92"/>
      <c r="B4659" s="27"/>
      <c r="C4659" s="85"/>
      <c r="D4659" s="85"/>
      <c r="E4659" s="85"/>
      <c r="F4659" s="85"/>
      <c r="G4659" s="309"/>
      <c r="H4659" s="316"/>
      <c r="I4659" s="102"/>
      <c r="J4659" s="94"/>
      <c r="K4659" s="94"/>
      <c r="L4659" s="200"/>
      <c r="M4659" s="70"/>
      <c r="N4659" s="182"/>
      <c r="O4659" s="181" t="str">
        <f t="shared" si="149"/>
        <v>1900-1</v>
      </c>
      <c r="P4659" s="181">
        <f t="shared" si="148"/>
        <v>0</v>
      </c>
      <c r="W4659" s="216"/>
      <c r="X4659" s="215"/>
      <c r="Y4659" s="184"/>
    </row>
    <row r="4660" spans="1:25">
      <c r="A4660" s="92"/>
      <c r="B4660" s="27"/>
      <c r="C4660" s="85"/>
      <c r="D4660" s="85"/>
      <c r="E4660" s="85"/>
      <c r="F4660" s="85"/>
      <c r="G4660" s="309"/>
      <c r="H4660" s="316"/>
      <c r="I4660" s="102"/>
      <c r="J4660" s="94"/>
      <c r="K4660" s="94"/>
      <c r="L4660" s="200"/>
      <c r="M4660" s="70"/>
      <c r="N4660" s="182"/>
      <c r="O4660" s="181" t="str">
        <f t="shared" si="149"/>
        <v>1900-1</v>
      </c>
      <c r="P4660" s="181">
        <f t="shared" si="148"/>
        <v>0</v>
      </c>
      <c r="W4660" s="216"/>
      <c r="X4660" s="215"/>
      <c r="Y4660" s="184"/>
    </row>
    <row r="4661" spans="1:25">
      <c r="A4661" s="92"/>
      <c r="B4661" s="27"/>
      <c r="C4661" s="85"/>
      <c r="D4661" s="85"/>
      <c r="E4661" s="85"/>
      <c r="F4661" s="85"/>
      <c r="G4661" s="309"/>
      <c r="H4661" s="316"/>
      <c r="I4661" s="102"/>
      <c r="J4661" s="94"/>
      <c r="K4661" s="94"/>
      <c r="L4661" s="200"/>
      <c r="M4661" s="70"/>
      <c r="N4661" s="182"/>
      <c r="O4661" s="181" t="str">
        <f t="shared" si="149"/>
        <v>1900-1</v>
      </c>
      <c r="P4661" s="181">
        <f t="shared" si="148"/>
        <v>0</v>
      </c>
      <c r="W4661" s="216"/>
      <c r="X4661" s="215"/>
      <c r="Y4661" s="184"/>
    </row>
    <row r="4662" spans="1:25">
      <c r="A4662" s="92"/>
      <c r="B4662" s="27"/>
      <c r="C4662" s="85"/>
      <c r="D4662" s="85"/>
      <c r="E4662" s="85"/>
      <c r="F4662" s="85"/>
      <c r="G4662" s="309"/>
      <c r="H4662" s="316"/>
      <c r="I4662" s="102"/>
      <c r="J4662" s="94"/>
      <c r="K4662" s="94"/>
      <c r="L4662" s="200"/>
      <c r="M4662" s="70"/>
      <c r="N4662" s="182"/>
      <c r="O4662" s="181" t="str">
        <f t="shared" si="149"/>
        <v>1900-1</v>
      </c>
      <c r="P4662" s="181">
        <f t="shared" si="148"/>
        <v>0</v>
      </c>
      <c r="W4662" s="216"/>
      <c r="X4662" s="215"/>
      <c r="Y4662" s="184"/>
    </row>
    <row r="4663" spans="1:25">
      <c r="A4663" s="92"/>
      <c r="B4663" s="27"/>
      <c r="C4663" s="85"/>
      <c r="D4663" s="85"/>
      <c r="E4663" s="85"/>
      <c r="F4663" s="85"/>
      <c r="G4663" s="309"/>
      <c r="H4663" s="316"/>
      <c r="I4663" s="102"/>
      <c r="J4663" s="94"/>
      <c r="K4663" s="94"/>
      <c r="L4663" s="200"/>
      <c r="M4663" s="70"/>
      <c r="N4663" s="182"/>
      <c r="O4663" s="181" t="str">
        <f t="shared" si="149"/>
        <v>1900-1</v>
      </c>
      <c r="P4663" s="181">
        <f t="shared" si="148"/>
        <v>0</v>
      </c>
      <c r="W4663" s="216"/>
      <c r="X4663" s="215"/>
      <c r="Y4663" s="184"/>
    </row>
    <row r="4664" spans="1:25">
      <c r="A4664" s="92"/>
      <c r="B4664" s="27"/>
      <c r="C4664" s="85"/>
      <c r="D4664" s="85"/>
      <c r="E4664" s="85"/>
      <c r="F4664" s="85"/>
      <c r="G4664" s="309"/>
      <c r="H4664" s="316"/>
      <c r="I4664" s="102"/>
      <c r="J4664" s="94"/>
      <c r="K4664" s="94"/>
      <c r="L4664" s="200"/>
      <c r="M4664" s="70"/>
      <c r="N4664" s="182"/>
      <c r="O4664" s="181" t="str">
        <f t="shared" si="149"/>
        <v>1900-1</v>
      </c>
      <c r="P4664" s="181">
        <f t="shared" si="148"/>
        <v>0</v>
      </c>
      <c r="W4664" s="216"/>
      <c r="X4664" s="215"/>
      <c r="Y4664" s="184"/>
    </row>
    <row r="4665" spans="1:25">
      <c r="A4665" s="92"/>
      <c r="B4665" s="27"/>
      <c r="C4665" s="85"/>
      <c r="D4665" s="85"/>
      <c r="E4665" s="85"/>
      <c r="F4665" s="85"/>
      <c r="G4665" s="309"/>
      <c r="H4665" s="316"/>
      <c r="I4665" s="102"/>
      <c r="J4665" s="94"/>
      <c r="K4665" s="94"/>
      <c r="L4665" s="200"/>
      <c r="M4665" s="70"/>
      <c r="N4665" s="182"/>
      <c r="O4665" s="181" t="str">
        <f t="shared" si="149"/>
        <v>1900-1</v>
      </c>
      <c r="P4665" s="181">
        <f t="shared" si="148"/>
        <v>0</v>
      </c>
      <c r="W4665" s="216"/>
      <c r="X4665" s="215"/>
      <c r="Y4665" s="184"/>
    </row>
    <row r="4666" spans="1:25">
      <c r="A4666" s="92"/>
      <c r="B4666" s="27"/>
      <c r="C4666" s="85"/>
      <c r="D4666" s="85"/>
      <c r="E4666" s="85"/>
      <c r="F4666" s="85"/>
      <c r="G4666" s="309"/>
      <c r="H4666" s="316"/>
      <c r="I4666" s="102"/>
      <c r="J4666" s="94"/>
      <c r="K4666" s="94"/>
      <c r="L4666" s="200"/>
      <c r="M4666" s="70"/>
      <c r="N4666" s="182"/>
      <c r="O4666" s="181" t="str">
        <f t="shared" si="149"/>
        <v>1900-1</v>
      </c>
      <c r="P4666" s="181">
        <f t="shared" si="148"/>
        <v>0</v>
      </c>
      <c r="W4666" s="216"/>
      <c r="X4666" s="215"/>
      <c r="Y4666" s="184"/>
    </row>
    <row r="4667" spans="1:25">
      <c r="A4667" s="92"/>
      <c r="B4667" s="27"/>
      <c r="C4667" s="85"/>
      <c r="D4667" s="85"/>
      <c r="E4667" s="85"/>
      <c r="F4667" s="85"/>
      <c r="G4667" s="309"/>
      <c r="H4667" s="316"/>
      <c r="I4667" s="102"/>
      <c r="J4667" s="94"/>
      <c r="K4667" s="94"/>
      <c r="L4667" s="200"/>
      <c r="M4667" s="70"/>
      <c r="N4667" s="182"/>
      <c r="O4667" s="181" t="str">
        <f t="shared" si="149"/>
        <v>1900-1</v>
      </c>
      <c r="P4667" s="181">
        <f t="shared" si="148"/>
        <v>0</v>
      </c>
      <c r="W4667" s="216"/>
      <c r="X4667" s="215"/>
      <c r="Y4667" s="184"/>
    </row>
    <row r="4668" spans="1:25">
      <c r="A4668" s="92"/>
      <c r="B4668" s="27"/>
      <c r="C4668" s="85"/>
      <c r="D4668" s="85"/>
      <c r="E4668" s="85"/>
      <c r="F4668" s="85"/>
      <c r="G4668" s="309"/>
      <c r="H4668" s="316"/>
      <c r="I4668" s="102"/>
      <c r="J4668" s="94"/>
      <c r="K4668" s="94"/>
      <c r="L4668" s="200"/>
      <c r="M4668" s="70"/>
      <c r="N4668" s="182"/>
      <c r="O4668" s="181" t="str">
        <f t="shared" si="149"/>
        <v>1900-1</v>
      </c>
      <c r="P4668" s="181">
        <f t="shared" si="148"/>
        <v>0</v>
      </c>
      <c r="W4668" s="216"/>
      <c r="X4668" s="215"/>
      <c r="Y4668" s="184"/>
    </row>
    <row r="4669" spans="1:25">
      <c r="A4669" s="92"/>
      <c r="B4669" s="27"/>
      <c r="C4669" s="85"/>
      <c r="D4669" s="85"/>
      <c r="E4669" s="85"/>
      <c r="F4669" s="85"/>
      <c r="G4669" s="309"/>
      <c r="H4669" s="316"/>
      <c r="I4669" s="102"/>
      <c r="J4669" s="94"/>
      <c r="K4669" s="94"/>
      <c r="L4669" s="200"/>
      <c r="M4669" s="70"/>
      <c r="N4669" s="182"/>
      <c r="O4669" s="181" t="str">
        <f t="shared" si="149"/>
        <v>1900-1</v>
      </c>
      <c r="P4669" s="181">
        <f t="shared" si="148"/>
        <v>0</v>
      </c>
      <c r="W4669" s="216"/>
      <c r="X4669" s="215"/>
      <c r="Y4669" s="184"/>
    </row>
    <row r="4670" spans="1:25">
      <c r="A4670" s="92"/>
      <c r="B4670" s="27"/>
      <c r="C4670" s="85"/>
      <c r="D4670" s="85"/>
      <c r="E4670" s="85"/>
      <c r="F4670" s="85"/>
      <c r="G4670" s="309"/>
      <c r="H4670" s="316"/>
      <c r="I4670" s="102"/>
      <c r="J4670" s="94"/>
      <c r="K4670" s="94"/>
      <c r="L4670" s="200"/>
      <c r="M4670" s="70"/>
      <c r="N4670" s="182"/>
      <c r="O4670" s="181" t="str">
        <f t="shared" si="149"/>
        <v>1900-1</v>
      </c>
      <c r="P4670" s="181">
        <f t="shared" si="148"/>
        <v>0</v>
      </c>
      <c r="W4670" s="216"/>
      <c r="X4670" s="215"/>
      <c r="Y4670" s="184"/>
    </row>
    <row r="4671" spans="1:25">
      <c r="A4671" s="92"/>
      <c r="B4671" s="27"/>
      <c r="C4671" s="85"/>
      <c r="D4671" s="85"/>
      <c r="E4671" s="85"/>
      <c r="F4671" s="85"/>
      <c r="G4671" s="309"/>
      <c r="H4671" s="316"/>
      <c r="I4671" s="102"/>
      <c r="J4671" s="94"/>
      <c r="K4671" s="94"/>
      <c r="L4671" s="200"/>
      <c r="M4671" s="70"/>
      <c r="N4671" s="182"/>
      <c r="O4671" s="181" t="str">
        <f t="shared" si="149"/>
        <v>1900-1</v>
      </c>
      <c r="P4671" s="181">
        <f t="shared" si="148"/>
        <v>0</v>
      </c>
      <c r="W4671" s="216"/>
      <c r="X4671" s="215"/>
      <c r="Y4671" s="184"/>
    </row>
    <row r="4672" spans="1:25">
      <c r="A4672" s="92"/>
      <c r="B4672" s="27"/>
      <c r="C4672" s="85"/>
      <c r="D4672" s="85"/>
      <c r="E4672" s="85"/>
      <c r="F4672" s="85"/>
      <c r="G4672" s="309"/>
      <c r="H4672" s="316"/>
      <c r="I4672" s="102"/>
      <c r="J4672" s="94"/>
      <c r="K4672" s="94"/>
      <c r="L4672" s="200"/>
      <c r="M4672" s="70"/>
      <c r="N4672" s="182"/>
      <c r="O4672" s="181" t="str">
        <f t="shared" si="149"/>
        <v>1900-1</v>
      </c>
      <c r="P4672" s="181">
        <f t="shared" si="148"/>
        <v>0</v>
      </c>
      <c r="W4672" s="216"/>
      <c r="X4672" s="215"/>
      <c r="Y4672" s="184"/>
    </row>
    <row r="4673" spans="1:25">
      <c r="A4673" s="92"/>
      <c r="B4673" s="27"/>
      <c r="C4673" s="85"/>
      <c r="D4673" s="85"/>
      <c r="E4673" s="85"/>
      <c r="F4673" s="85"/>
      <c r="G4673" s="309"/>
      <c r="H4673" s="316"/>
      <c r="I4673" s="102"/>
      <c r="J4673" s="94"/>
      <c r="K4673" s="94"/>
      <c r="L4673" s="200"/>
      <c r="M4673" s="70"/>
      <c r="N4673" s="182"/>
      <c r="O4673" s="181" t="str">
        <f t="shared" si="149"/>
        <v>1900-1</v>
      </c>
      <c r="P4673" s="181">
        <f t="shared" si="148"/>
        <v>0</v>
      </c>
      <c r="W4673" s="216"/>
      <c r="X4673" s="215"/>
      <c r="Y4673" s="184"/>
    </row>
    <row r="4674" spans="1:25">
      <c r="A4674" s="92"/>
      <c r="B4674" s="27"/>
      <c r="C4674" s="85"/>
      <c r="D4674" s="85"/>
      <c r="E4674" s="85"/>
      <c r="F4674" s="85"/>
      <c r="G4674" s="309"/>
      <c r="H4674" s="316"/>
      <c r="I4674" s="102"/>
      <c r="J4674" s="94"/>
      <c r="K4674" s="94"/>
      <c r="L4674" s="200"/>
      <c r="M4674" s="70"/>
      <c r="N4674" s="182"/>
      <c r="O4674" s="181" t="str">
        <f t="shared" si="149"/>
        <v>1900-1</v>
      </c>
      <c r="P4674" s="181">
        <f t="shared" si="148"/>
        <v>0</v>
      </c>
      <c r="W4674" s="216"/>
      <c r="X4674" s="215"/>
      <c r="Y4674" s="184"/>
    </row>
    <row r="4675" spans="1:25">
      <c r="A4675" s="92"/>
      <c r="B4675" s="27"/>
      <c r="C4675" s="85"/>
      <c r="D4675" s="85"/>
      <c r="E4675" s="85"/>
      <c r="F4675" s="85"/>
      <c r="G4675" s="309"/>
      <c r="H4675" s="316"/>
      <c r="I4675" s="102"/>
      <c r="J4675" s="94"/>
      <c r="K4675" s="94"/>
      <c r="L4675" s="200"/>
      <c r="M4675" s="70"/>
      <c r="N4675" s="182"/>
      <c r="O4675" s="181" t="str">
        <f t="shared" si="149"/>
        <v>1900-1</v>
      </c>
      <c r="P4675" s="181">
        <f t="shared" ref="P4675:P4738" si="150">N4675*H4675</f>
        <v>0</v>
      </c>
      <c r="W4675" s="216"/>
      <c r="X4675" s="215"/>
      <c r="Y4675" s="184"/>
    </row>
    <row r="4676" spans="1:25">
      <c r="A4676" s="92"/>
      <c r="B4676" s="27"/>
      <c r="C4676" s="85"/>
      <c r="D4676" s="85"/>
      <c r="E4676" s="85"/>
      <c r="F4676" s="85"/>
      <c r="G4676" s="309"/>
      <c r="H4676" s="316"/>
      <c r="I4676" s="102"/>
      <c r="J4676" s="94"/>
      <c r="K4676" s="94"/>
      <c r="L4676" s="200"/>
      <c r="M4676" s="70"/>
      <c r="N4676" s="182"/>
      <c r="O4676" s="181" t="str">
        <f t="shared" si="149"/>
        <v>1900-1</v>
      </c>
      <c r="P4676" s="181">
        <f t="shared" si="150"/>
        <v>0</v>
      </c>
      <c r="W4676" s="216"/>
      <c r="X4676" s="215"/>
      <c r="Y4676" s="184"/>
    </row>
    <row r="4677" spans="1:25">
      <c r="A4677" s="92"/>
      <c r="B4677" s="27"/>
      <c r="C4677" s="85"/>
      <c r="D4677" s="85"/>
      <c r="E4677" s="85"/>
      <c r="F4677" s="85"/>
      <c r="G4677" s="309"/>
      <c r="H4677" s="316"/>
      <c r="I4677" s="102"/>
      <c r="J4677" s="94"/>
      <c r="K4677" s="94"/>
      <c r="L4677" s="200"/>
      <c r="M4677" s="70"/>
      <c r="N4677" s="182"/>
      <c r="O4677" s="181" t="str">
        <f t="shared" si="149"/>
        <v>1900-1</v>
      </c>
      <c r="P4677" s="181">
        <f t="shared" si="150"/>
        <v>0</v>
      </c>
      <c r="W4677" s="216"/>
      <c r="X4677" s="215"/>
      <c r="Y4677" s="184"/>
    </row>
    <row r="4678" spans="1:25">
      <c r="A4678" s="92"/>
      <c r="B4678" s="27"/>
      <c r="C4678" s="85"/>
      <c r="D4678" s="85"/>
      <c r="E4678" s="85"/>
      <c r="F4678" s="85"/>
      <c r="G4678" s="309"/>
      <c r="H4678" s="316"/>
      <c r="I4678" s="102"/>
      <c r="J4678" s="94"/>
      <c r="K4678" s="94"/>
      <c r="L4678" s="200"/>
      <c r="M4678" s="70"/>
      <c r="N4678" s="182"/>
      <c r="O4678" s="181" t="str">
        <f t="shared" si="149"/>
        <v>1900-1</v>
      </c>
      <c r="P4678" s="181">
        <f t="shared" si="150"/>
        <v>0</v>
      </c>
      <c r="W4678" s="216"/>
      <c r="X4678" s="215"/>
      <c r="Y4678" s="184"/>
    </row>
    <row r="4679" spans="1:25">
      <c r="A4679" s="92"/>
      <c r="B4679" s="27"/>
      <c r="C4679" s="85"/>
      <c r="D4679" s="85"/>
      <c r="E4679" s="85"/>
      <c r="F4679" s="85"/>
      <c r="G4679" s="309"/>
      <c r="H4679" s="316"/>
      <c r="I4679" s="102"/>
      <c r="J4679" s="94"/>
      <c r="K4679" s="94"/>
      <c r="L4679" s="200"/>
      <c r="M4679" s="70"/>
      <c r="N4679" s="182"/>
      <c r="O4679" s="181" t="str">
        <f t="shared" si="149"/>
        <v>1900-1</v>
      </c>
      <c r="P4679" s="181">
        <f t="shared" si="150"/>
        <v>0</v>
      </c>
      <c r="W4679" s="216"/>
      <c r="X4679" s="215"/>
      <c r="Y4679" s="184"/>
    </row>
    <row r="4680" spans="1:25">
      <c r="A4680" s="92"/>
      <c r="B4680" s="27"/>
      <c r="C4680" s="85"/>
      <c r="D4680" s="85"/>
      <c r="E4680" s="85"/>
      <c r="F4680" s="85"/>
      <c r="G4680" s="309"/>
      <c r="H4680" s="316"/>
      <c r="I4680" s="102"/>
      <c r="J4680" s="94"/>
      <c r="K4680" s="94"/>
      <c r="L4680" s="200"/>
      <c r="M4680" s="70"/>
      <c r="N4680" s="182"/>
      <c r="O4680" s="181" t="str">
        <f t="shared" si="149"/>
        <v>1900-1</v>
      </c>
      <c r="P4680" s="181">
        <f t="shared" si="150"/>
        <v>0</v>
      </c>
      <c r="W4680" s="216"/>
      <c r="X4680" s="215"/>
      <c r="Y4680" s="184"/>
    </row>
    <row r="4681" spans="1:25">
      <c r="A4681" s="92"/>
      <c r="B4681" s="27"/>
      <c r="C4681" s="85"/>
      <c r="D4681" s="85"/>
      <c r="E4681" s="85"/>
      <c r="F4681" s="85"/>
      <c r="G4681" s="309"/>
      <c r="H4681" s="316"/>
      <c r="I4681" s="102"/>
      <c r="J4681" s="94"/>
      <c r="K4681" s="94"/>
      <c r="L4681" s="200"/>
      <c r="M4681" s="70"/>
      <c r="N4681" s="182"/>
      <c r="O4681" s="181" t="str">
        <f t="shared" si="149"/>
        <v>1900-1</v>
      </c>
      <c r="P4681" s="181">
        <f t="shared" si="150"/>
        <v>0</v>
      </c>
      <c r="W4681" s="216"/>
      <c r="X4681" s="215"/>
      <c r="Y4681" s="184"/>
    </row>
    <row r="4682" spans="1:25">
      <c r="A4682" s="92"/>
      <c r="B4682" s="27"/>
      <c r="C4682" s="85"/>
      <c r="D4682" s="85"/>
      <c r="E4682" s="85"/>
      <c r="F4682" s="85"/>
      <c r="G4682" s="309"/>
      <c r="H4682" s="316"/>
      <c r="I4682" s="102"/>
      <c r="J4682" s="94"/>
      <c r="K4682" s="94"/>
      <c r="L4682" s="200"/>
      <c r="M4682" s="70"/>
      <c r="N4682" s="182"/>
      <c r="O4682" s="181" t="str">
        <f t="shared" si="149"/>
        <v>1900-1</v>
      </c>
      <c r="P4682" s="181">
        <f t="shared" si="150"/>
        <v>0</v>
      </c>
      <c r="W4682" s="216"/>
      <c r="X4682" s="215"/>
      <c r="Y4682" s="184"/>
    </row>
    <row r="4683" spans="1:25">
      <c r="A4683" s="92"/>
      <c r="B4683" s="27"/>
      <c r="C4683" s="85"/>
      <c r="D4683" s="85"/>
      <c r="E4683" s="85"/>
      <c r="F4683" s="85"/>
      <c r="G4683" s="309"/>
      <c r="H4683" s="316"/>
      <c r="I4683" s="102"/>
      <c r="J4683" s="94"/>
      <c r="K4683" s="94"/>
      <c r="L4683" s="200"/>
      <c r="M4683" s="70"/>
      <c r="N4683" s="182"/>
      <c r="O4683" s="181" t="str">
        <f t="shared" si="149"/>
        <v>1900-1</v>
      </c>
      <c r="P4683" s="181">
        <f t="shared" si="150"/>
        <v>0</v>
      </c>
      <c r="W4683" s="216"/>
      <c r="X4683" s="215"/>
      <c r="Y4683" s="184"/>
    </row>
    <row r="4684" spans="1:25">
      <c r="A4684" s="92"/>
      <c r="B4684" s="27"/>
      <c r="C4684" s="85"/>
      <c r="D4684" s="85"/>
      <c r="E4684" s="85"/>
      <c r="F4684" s="85"/>
      <c r="G4684" s="309"/>
      <c r="H4684" s="316"/>
      <c r="I4684" s="102"/>
      <c r="J4684" s="94"/>
      <c r="K4684" s="94"/>
      <c r="L4684" s="200"/>
      <c r="M4684" s="70"/>
      <c r="N4684" s="182"/>
      <c r="O4684" s="181" t="str">
        <f t="shared" si="149"/>
        <v>1900-1</v>
      </c>
      <c r="P4684" s="181">
        <f t="shared" si="150"/>
        <v>0</v>
      </c>
      <c r="W4684" s="216"/>
      <c r="X4684" s="215"/>
      <c r="Y4684" s="184"/>
    </row>
    <row r="4685" spans="1:25">
      <c r="A4685" s="92"/>
      <c r="B4685" s="27"/>
      <c r="C4685" s="85"/>
      <c r="D4685" s="85"/>
      <c r="E4685" s="85"/>
      <c r="F4685" s="85"/>
      <c r="G4685" s="309"/>
      <c r="H4685" s="316"/>
      <c r="I4685" s="102"/>
      <c r="J4685" s="94"/>
      <c r="K4685" s="94"/>
      <c r="L4685" s="200"/>
      <c r="M4685" s="70"/>
      <c r="N4685" s="182"/>
      <c r="O4685" s="181" t="str">
        <f t="shared" si="149"/>
        <v>1900-1</v>
      </c>
      <c r="P4685" s="181">
        <f t="shared" si="150"/>
        <v>0</v>
      </c>
      <c r="W4685" s="216"/>
      <c r="X4685" s="215"/>
      <c r="Y4685" s="184"/>
    </row>
    <row r="4686" spans="1:25">
      <c r="A4686" s="92"/>
      <c r="B4686" s="27"/>
      <c r="C4686" s="85"/>
      <c r="D4686" s="85"/>
      <c r="E4686" s="85"/>
      <c r="F4686" s="85"/>
      <c r="G4686" s="309"/>
      <c r="H4686" s="316"/>
      <c r="I4686" s="102"/>
      <c r="J4686" s="94"/>
      <c r="K4686" s="94"/>
      <c r="L4686" s="200"/>
      <c r="M4686" s="70"/>
      <c r="N4686" s="182"/>
      <c r="O4686" s="181" t="str">
        <f t="shared" si="149"/>
        <v>1900-1</v>
      </c>
      <c r="P4686" s="181">
        <f t="shared" si="150"/>
        <v>0</v>
      </c>
      <c r="W4686" s="216"/>
      <c r="X4686" s="215"/>
      <c r="Y4686" s="184"/>
    </row>
    <row r="4687" spans="1:25">
      <c r="A4687" s="92"/>
      <c r="B4687" s="27"/>
      <c r="C4687" s="85"/>
      <c r="D4687" s="85"/>
      <c r="E4687" s="85"/>
      <c r="F4687" s="85"/>
      <c r="G4687" s="309"/>
      <c r="H4687" s="316"/>
      <c r="I4687" s="102"/>
      <c r="J4687" s="94"/>
      <c r="K4687" s="94"/>
      <c r="L4687" s="200"/>
      <c r="M4687" s="70"/>
      <c r="N4687" s="182"/>
      <c r="O4687" s="181" t="str">
        <f t="shared" si="149"/>
        <v>1900-1</v>
      </c>
      <c r="P4687" s="181">
        <f t="shared" si="150"/>
        <v>0</v>
      </c>
      <c r="W4687" s="216"/>
      <c r="X4687" s="215"/>
      <c r="Y4687" s="184"/>
    </row>
    <row r="4688" spans="1:25">
      <c r="A4688" s="92"/>
      <c r="B4688" s="27"/>
      <c r="C4688" s="85"/>
      <c r="D4688" s="85"/>
      <c r="E4688" s="85"/>
      <c r="F4688" s="85"/>
      <c r="G4688" s="309"/>
      <c r="H4688" s="316"/>
      <c r="I4688" s="102"/>
      <c r="J4688" s="94"/>
      <c r="K4688" s="94"/>
      <c r="L4688" s="200"/>
      <c r="M4688" s="70"/>
      <c r="N4688" s="182"/>
      <c r="O4688" s="181" t="str">
        <f t="shared" si="149"/>
        <v>1900-1</v>
      </c>
      <c r="P4688" s="181">
        <f t="shared" si="150"/>
        <v>0</v>
      </c>
      <c r="W4688" s="216"/>
      <c r="X4688" s="215"/>
      <c r="Y4688" s="184"/>
    </row>
    <row r="4689" spans="1:25">
      <c r="A4689" s="92"/>
      <c r="B4689" s="27"/>
      <c r="C4689" s="85"/>
      <c r="D4689" s="85"/>
      <c r="E4689" s="85"/>
      <c r="F4689" s="85"/>
      <c r="G4689" s="309"/>
      <c r="H4689" s="316"/>
      <c r="I4689" s="102"/>
      <c r="J4689" s="94"/>
      <c r="K4689" s="94"/>
      <c r="L4689" s="200"/>
      <c r="M4689" s="70"/>
      <c r="N4689" s="182"/>
      <c r="O4689" s="181" t="str">
        <f t="shared" si="149"/>
        <v>1900-1</v>
      </c>
      <c r="P4689" s="181">
        <f t="shared" si="150"/>
        <v>0</v>
      </c>
      <c r="W4689" s="216"/>
      <c r="X4689" s="215"/>
      <c r="Y4689" s="184"/>
    </row>
    <row r="4690" spans="1:25">
      <c r="A4690" s="92"/>
      <c r="B4690" s="27"/>
      <c r="C4690" s="85"/>
      <c r="D4690" s="85"/>
      <c r="E4690" s="85"/>
      <c r="F4690" s="85"/>
      <c r="G4690" s="309"/>
      <c r="H4690" s="316"/>
      <c r="I4690" s="102"/>
      <c r="J4690" s="94"/>
      <c r="K4690" s="94"/>
      <c r="L4690" s="200"/>
      <c r="M4690" s="70"/>
      <c r="N4690" s="182"/>
      <c r="O4690" s="181" t="str">
        <f t="shared" si="149"/>
        <v>1900-1</v>
      </c>
      <c r="P4690" s="181">
        <f t="shared" si="150"/>
        <v>0</v>
      </c>
      <c r="W4690" s="216"/>
      <c r="X4690" s="215"/>
      <c r="Y4690" s="184"/>
    </row>
    <row r="4691" spans="1:25">
      <c r="A4691" s="92"/>
      <c r="B4691" s="27"/>
      <c r="C4691" s="85"/>
      <c r="D4691" s="85"/>
      <c r="E4691" s="85"/>
      <c r="F4691" s="85"/>
      <c r="G4691" s="309"/>
      <c r="H4691" s="316"/>
      <c r="I4691" s="102"/>
      <c r="J4691" s="94"/>
      <c r="K4691" s="94"/>
      <c r="L4691" s="200"/>
      <c r="M4691" s="70"/>
      <c r="N4691" s="182"/>
      <c r="O4691" s="181" t="str">
        <f t="shared" si="149"/>
        <v>1900-1</v>
      </c>
      <c r="P4691" s="181">
        <f t="shared" si="150"/>
        <v>0</v>
      </c>
      <c r="W4691" s="216"/>
      <c r="X4691" s="215"/>
      <c r="Y4691" s="184"/>
    </row>
    <row r="4692" spans="1:25">
      <c r="A4692" s="92"/>
      <c r="B4692" s="27"/>
      <c r="C4692" s="85"/>
      <c r="D4692" s="85"/>
      <c r="E4692" s="85"/>
      <c r="F4692" s="85"/>
      <c r="G4692" s="309"/>
      <c r="H4692" s="316"/>
      <c r="I4692" s="102"/>
      <c r="J4692" s="94"/>
      <c r="K4692" s="94"/>
      <c r="L4692" s="200"/>
      <c r="M4692" s="70"/>
      <c r="N4692" s="182"/>
      <c r="O4692" s="181" t="str">
        <f t="shared" si="149"/>
        <v>1900-1</v>
      </c>
      <c r="P4692" s="181">
        <f t="shared" si="150"/>
        <v>0</v>
      </c>
      <c r="W4692" s="216"/>
      <c r="X4692" s="215"/>
      <c r="Y4692" s="184"/>
    </row>
    <row r="4693" spans="1:25">
      <c r="A4693" s="92"/>
      <c r="B4693" s="27"/>
      <c r="C4693" s="85"/>
      <c r="D4693" s="85"/>
      <c r="E4693" s="85"/>
      <c r="F4693" s="85"/>
      <c r="G4693" s="309"/>
      <c r="H4693" s="316"/>
      <c r="I4693" s="102"/>
      <c r="J4693" s="94"/>
      <c r="K4693" s="94"/>
      <c r="L4693" s="200"/>
      <c r="M4693" s="70"/>
      <c r="N4693" s="182"/>
      <c r="O4693" s="181" t="str">
        <f t="shared" si="149"/>
        <v>1900-1</v>
      </c>
      <c r="P4693" s="181">
        <f t="shared" si="150"/>
        <v>0</v>
      </c>
      <c r="W4693" s="216"/>
      <c r="X4693" s="215"/>
      <c r="Y4693" s="184"/>
    </row>
    <row r="4694" spans="1:25">
      <c r="A4694" s="92"/>
      <c r="B4694" s="27"/>
      <c r="C4694" s="85"/>
      <c r="D4694" s="85"/>
      <c r="E4694" s="85"/>
      <c r="F4694" s="85"/>
      <c r="G4694" s="309"/>
      <c r="H4694" s="316"/>
      <c r="I4694" s="102"/>
      <c r="J4694" s="94"/>
      <c r="K4694" s="94"/>
      <c r="L4694" s="200"/>
      <c r="M4694" s="70"/>
      <c r="N4694" s="182"/>
      <c r="O4694" s="181" t="str">
        <f t="shared" si="149"/>
        <v>1900-1</v>
      </c>
      <c r="P4694" s="181">
        <f t="shared" si="150"/>
        <v>0</v>
      </c>
      <c r="W4694" s="216"/>
      <c r="X4694" s="215"/>
      <c r="Y4694" s="184"/>
    </row>
    <row r="4695" spans="1:25">
      <c r="A4695" s="92"/>
      <c r="B4695" s="27"/>
      <c r="C4695" s="85"/>
      <c r="D4695" s="85"/>
      <c r="E4695" s="85"/>
      <c r="F4695" s="85"/>
      <c r="G4695" s="309"/>
      <c r="H4695" s="316"/>
      <c r="I4695" s="102"/>
      <c r="J4695" s="94"/>
      <c r="K4695" s="94"/>
      <c r="L4695" s="200"/>
      <c r="M4695" s="70"/>
      <c r="N4695" s="182"/>
      <c r="O4695" s="181" t="str">
        <f t="shared" si="149"/>
        <v>1900-1</v>
      </c>
      <c r="P4695" s="181">
        <f t="shared" si="150"/>
        <v>0</v>
      </c>
      <c r="W4695" s="216"/>
      <c r="X4695" s="215"/>
      <c r="Y4695" s="184"/>
    </row>
    <row r="4696" spans="1:25">
      <c r="A4696" s="92"/>
      <c r="B4696" s="27"/>
      <c r="C4696" s="85"/>
      <c r="D4696" s="85"/>
      <c r="E4696" s="85"/>
      <c r="F4696" s="85"/>
      <c r="G4696" s="309"/>
      <c r="H4696" s="316"/>
      <c r="I4696" s="102"/>
      <c r="J4696" s="94"/>
      <c r="K4696" s="94"/>
      <c r="L4696" s="200"/>
      <c r="M4696" s="70"/>
      <c r="N4696" s="182"/>
      <c r="O4696" s="181" t="str">
        <f t="shared" si="149"/>
        <v>1900-1</v>
      </c>
      <c r="P4696" s="181">
        <f t="shared" si="150"/>
        <v>0</v>
      </c>
      <c r="W4696" s="216"/>
      <c r="X4696" s="215"/>
      <c r="Y4696" s="184"/>
    </row>
    <row r="4697" spans="1:25">
      <c r="A4697" s="92"/>
      <c r="B4697" s="27"/>
      <c r="C4697" s="85"/>
      <c r="D4697" s="85"/>
      <c r="E4697" s="85"/>
      <c r="F4697" s="85"/>
      <c r="G4697" s="309"/>
      <c r="H4697" s="316"/>
      <c r="I4697" s="102"/>
      <c r="J4697" s="94"/>
      <c r="K4697" s="94"/>
      <c r="L4697" s="200"/>
      <c r="M4697" s="70"/>
      <c r="N4697" s="182"/>
      <c r="O4697" s="181" t="str">
        <f t="shared" si="149"/>
        <v>1900-1</v>
      </c>
      <c r="P4697" s="181">
        <f t="shared" si="150"/>
        <v>0</v>
      </c>
      <c r="W4697" s="216"/>
      <c r="X4697" s="215"/>
      <c r="Y4697" s="184"/>
    </row>
    <row r="4698" spans="1:25">
      <c r="A4698" s="92"/>
      <c r="B4698" s="27"/>
      <c r="C4698" s="85"/>
      <c r="D4698" s="85"/>
      <c r="E4698" s="85"/>
      <c r="F4698" s="85"/>
      <c r="G4698" s="309"/>
      <c r="H4698" s="316"/>
      <c r="I4698" s="102"/>
      <c r="J4698" s="94"/>
      <c r="K4698" s="94"/>
      <c r="L4698" s="200"/>
      <c r="M4698" s="70"/>
      <c r="N4698" s="182"/>
      <c r="O4698" s="181" t="str">
        <f t="shared" si="149"/>
        <v>1900-1</v>
      </c>
      <c r="P4698" s="181">
        <f t="shared" si="150"/>
        <v>0</v>
      </c>
      <c r="W4698" s="216"/>
      <c r="X4698" s="215"/>
      <c r="Y4698" s="184"/>
    </row>
    <row r="4699" spans="1:25">
      <c r="A4699" s="92"/>
      <c r="B4699" s="27"/>
      <c r="C4699" s="85"/>
      <c r="D4699" s="85"/>
      <c r="E4699" s="85"/>
      <c r="F4699" s="85"/>
      <c r="G4699" s="309"/>
      <c r="H4699" s="316"/>
      <c r="I4699" s="102"/>
      <c r="J4699" s="94"/>
      <c r="K4699" s="94"/>
      <c r="L4699" s="200"/>
      <c r="M4699" s="70"/>
      <c r="N4699" s="182"/>
      <c r="O4699" s="181" t="str">
        <f t="shared" si="149"/>
        <v>1900-1</v>
      </c>
      <c r="P4699" s="181">
        <f t="shared" si="150"/>
        <v>0</v>
      </c>
      <c r="W4699" s="216"/>
      <c r="X4699" s="215"/>
      <c r="Y4699" s="184"/>
    </row>
    <row r="4700" spans="1:25">
      <c r="A4700" s="92"/>
      <c r="B4700" s="27"/>
      <c r="C4700" s="85"/>
      <c r="D4700" s="85"/>
      <c r="E4700" s="85"/>
      <c r="F4700" s="85"/>
      <c r="G4700" s="309"/>
      <c r="H4700" s="316"/>
      <c r="I4700" s="102"/>
      <c r="J4700" s="94"/>
      <c r="K4700" s="94"/>
      <c r="L4700" s="200"/>
      <c r="M4700" s="70"/>
      <c r="N4700" s="182"/>
      <c r="O4700" s="181" t="str">
        <f t="shared" si="149"/>
        <v>1900-1</v>
      </c>
      <c r="P4700" s="181">
        <f t="shared" si="150"/>
        <v>0</v>
      </c>
      <c r="W4700" s="216"/>
      <c r="X4700" s="215"/>
      <c r="Y4700" s="184"/>
    </row>
    <row r="4701" spans="1:25">
      <c r="A4701" s="92"/>
      <c r="B4701" s="27"/>
      <c r="C4701" s="85"/>
      <c r="D4701" s="85"/>
      <c r="E4701" s="85"/>
      <c r="F4701" s="85"/>
      <c r="G4701" s="309"/>
      <c r="H4701" s="316"/>
      <c r="I4701" s="102"/>
      <c r="J4701" s="94"/>
      <c r="K4701" s="94"/>
      <c r="L4701" s="200"/>
      <c r="M4701" s="70"/>
      <c r="N4701" s="182"/>
      <c r="O4701" s="181" t="str">
        <f t="shared" si="149"/>
        <v>1900-1</v>
      </c>
      <c r="P4701" s="181">
        <f t="shared" si="150"/>
        <v>0</v>
      </c>
      <c r="W4701" s="216"/>
      <c r="X4701" s="215"/>
      <c r="Y4701" s="184"/>
    </row>
    <row r="4702" spans="1:25">
      <c r="A4702" s="92"/>
      <c r="B4702" s="27"/>
      <c r="C4702" s="85"/>
      <c r="D4702" s="85"/>
      <c r="E4702" s="85"/>
      <c r="F4702" s="85"/>
      <c r="G4702" s="309"/>
      <c r="H4702" s="316"/>
      <c r="I4702" s="102"/>
      <c r="J4702" s="94"/>
      <c r="K4702" s="94"/>
      <c r="L4702" s="200"/>
      <c r="M4702" s="70"/>
      <c r="N4702" s="182"/>
      <c r="O4702" s="181" t="str">
        <f t="shared" si="149"/>
        <v>1900-1</v>
      </c>
      <c r="P4702" s="181">
        <f t="shared" si="150"/>
        <v>0</v>
      </c>
      <c r="W4702" s="216"/>
      <c r="X4702" s="215"/>
      <c r="Y4702" s="184"/>
    </row>
    <row r="4703" spans="1:25">
      <c r="A4703" s="92"/>
      <c r="B4703" s="27"/>
      <c r="C4703" s="85"/>
      <c r="D4703" s="85"/>
      <c r="E4703" s="85"/>
      <c r="F4703" s="85"/>
      <c r="G4703" s="309"/>
      <c r="H4703" s="316"/>
      <c r="I4703" s="102"/>
      <c r="J4703" s="94"/>
      <c r="K4703" s="94"/>
      <c r="L4703" s="200"/>
      <c r="M4703" s="70"/>
      <c r="N4703" s="182"/>
      <c r="O4703" s="181" t="str">
        <f t="shared" si="149"/>
        <v>1900-1</v>
      </c>
      <c r="P4703" s="181">
        <f t="shared" si="150"/>
        <v>0</v>
      </c>
      <c r="W4703" s="216"/>
      <c r="X4703" s="215"/>
      <c r="Y4703" s="184"/>
    </row>
    <row r="4704" spans="1:25">
      <c r="A4704" s="92"/>
      <c r="B4704" s="27"/>
      <c r="C4704" s="85"/>
      <c r="D4704" s="85"/>
      <c r="E4704" s="85"/>
      <c r="F4704" s="85"/>
      <c r="G4704" s="309"/>
      <c r="H4704" s="316"/>
      <c r="I4704" s="102"/>
      <c r="J4704" s="94"/>
      <c r="K4704" s="94"/>
      <c r="L4704" s="200"/>
      <c r="M4704" s="70"/>
      <c r="N4704" s="182"/>
      <c r="O4704" s="181" t="str">
        <f t="shared" si="149"/>
        <v>1900-1</v>
      </c>
      <c r="P4704" s="181">
        <f t="shared" si="150"/>
        <v>0</v>
      </c>
      <c r="W4704" s="216"/>
      <c r="X4704" s="215"/>
      <c r="Y4704" s="184"/>
    </row>
    <row r="4705" spans="1:25">
      <c r="A4705" s="92"/>
      <c r="B4705" s="27"/>
      <c r="C4705" s="85"/>
      <c r="D4705" s="85"/>
      <c r="E4705" s="85"/>
      <c r="F4705" s="85"/>
      <c r="G4705" s="309"/>
      <c r="H4705" s="316"/>
      <c r="I4705" s="102"/>
      <c r="J4705" s="94"/>
      <c r="K4705" s="94"/>
      <c r="L4705" s="200"/>
      <c r="M4705" s="70"/>
      <c r="N4705" s="182"/>
      <c r="O4705" s="181" t="str">
        <f t="shared" si="149"/>
        <v>1900-1</v>
      </c>
      <c r="P4705" s="181">
        <f t="shared" si="150"/>
        <v>0</v>
      </c>
      <c r="W4705" s="216"/>
      <c r="X4705" s="215"/>
      <c r="Y4705" s="184"/>
    </row>
    <row r="4706" spans="1:25">
      <c r="A4706" s="92"/>
      <c r="B4706" s="27"/>
      <c r="C4706" s="85"/>
      <c r="D4706" s="85"/>
      <c r="E4706" s="85"/>
      <c r="F4706" s="85"/>
      <c r="G4706" s="309"/>
      <c r="H4706" s="316"/>
      <c r="I4706" s="102"/>
      <c r="J4706" s="94"/>
      <c r="K4706" s="94"/>
      <c r="L4706" s="200"/>
      <c r="M4706" s="70"/>
      <c r="N4706" s="182"/>
      <c r="O4706" s="181" t="str">
        <f t="shared" si="149"/>
        <v>1900-1</v>
      </c>
      <c r="P4706" s="181">
        <f t="shared" si="150"/>
        <v>0</v>
      </c>
      <c r="W4706" s="216"/>
      <c r="X4706" s="215"/>
      <c r="Y4706" s="184"/>
    </row>
    <row r="4707" spans="1:25">
      <c r="A4707" s="92"/>
      <c r="B4707" s="27"/>
      <c r="C4707" s="85"/>
      <c r="D4707" s="85"/>
      <c r="E4707" s="85"/>
      <c r="F4707" s="85"/>
      <c r="G4707" s="309"/>
      <c r="H4707" s="316"/>
      <c r="I4707" s="102"/>
      <c r="J4707" s="94"/>
      <c r="K4707" s="94"/>
      <c r="L4707" s="200"/>
      <c r="M4707" s="70"/>
      <c r="N4707" s="182"/>
      <c r="O4707" s="181" t="str">
        <f t="shared" si="149"/>
        <v>1900-1</v>
      </c>
      <c r="P4707" s="181">
        <f t="shared" si="150"/>
        <v>0</v>
      </c>
      <c r="W4707" s="216"/>
      <c r="X4707" s="215"/>
      <c r="Y4707" s="184"/>
    </row>
    <row r="4708" spans="1:25">
      <c r="A4708" s="92"/>
      <c r="B4708" s="27"/>
      <c r="C4708" s="85"/>
      <c r="D4708" s="85"/>
      <c r="E4708" s="85"/>
      <c r="F4708" s="85"/>
      <c r="G4708" s="309"/>
      <c r="H4708" s="316"/>
      <c r="I4708" s="102"/>
      <c r="J4708" s="94"/>
      <c r="K4708" s="94"/>
      <c r="L4708" s="200"/>
      <c r="M4708" s="70"/>
      <c r="N4708" s="182"/>
      <c r="O4708" s="181" t="str">
        <f t="shared" si="149"/>
        <v>1900-1</v>
      </c>
      <c r="P4708" s="181">
        <f t="shared" si="150"/>
        <v>0</v>
      </c>
      <c r="W4708" s="216"/>
      <c r="X4708" s="215"/>
      <c r="Y4708" s="184"/>
    </row>
    <row r="4709" spans="1:25">
      <c r="A4709" s="92"/>
      <c r="B4709" s="27"/>
      <c r="C4709" s="85"/>
      <c r="D4709" s="85"/>
      <c r="E4709" s="85"/>
      <c r="F4709" s="85"/>
      <c r="G4709" s="309"/>
      <c r="H4709" s="316"/>
      <c r="I4709" s="102"/>
      <c r="J4709" s="94"/>
      <c r="K4709" s="94"/>
      <c r="L4709" s="200"/>
      <c r="M4709" s="70"/>
      <c r="N4709" s="182"/>
      <c r="O4709" s="181" t="str">
        <f t="shared" si="149"/>
        <v>1900-1</v>
      </c>
      <c r="P4709" s="181">
        <f t="shared" si="150"/>
        <v>0</v>
      </c>
      <c r="W4709" s="216"/>
      <c r="X4709" s="215"/>
      <c r="Y4709" s="184"/>
    </row>
    <row r="4710" spans="1:25">
      <c r="A4710" s="92"/>
      <c r="B4710" s="27"/>
      <c r="C4710" s="85"/>
      <c r="D4710" s="85"/>
      <c r="E4710" s="85"/>
      <c r="F4710" s="85"/>
      <c r="G4710" s="309"/>
      <c r="H4710" s="316"/>
      <c r="I4710" s="102"/>
      <c r="J4710" s="94"/>
      <c r="K4710" s="94"/>
      <c r="L4710" s="200"/>
      <c r="M4710" s="70"/>
      <c r="N4710" s="182"/>
      <c r="O4710" s="181" t="str">
        <f t="shared" si="149"/>
        <v>1900-1</v>
      </c>
      <c r="P4710" s="181">
        <f t="shared" si="150"/>
        <v>0</v>
      </c>
      <c r="W4710" s="216"/>
      <c r="X4710" s="215"/>
      <c r="Y4710" s="184"/>
    </row>
    <row r="4711" spans="1:25">
      <c r="A4711" s="92"/>
      <c r="B4711" s="27"/>
      <c r="C4711" s="85"/>
      <c r="D4711" s="85"/>
      <c r="E4711" s="85"/>
      <c r="F4711" s="85"/>
      <c r="G4711" s="309"/>
      <c r="H4711" s="316"/>
      <c r="I4711" s="102"/>
      <c r="J4711" s="94"/>
      <c r="K4711" s="94"/>
      <c r="L4711" s="200"/>
      <c r="M4711" s="70"/>
      <c r="N4711" s="182"/>
      <c r="O4711" s="181" t="str">
        <f t="shared" si="149"/>
        <v>1900-1</v>
      </c>
      <c r="P4711" s="181">
        <f t="shared" si="150"/>
        <v>0</v>
      </c>
      <c r="W4711" s="216"/>
      <c r="X4711" s="215"/>
      <c r="Y4711" s="184"/>
    </row>
    <row r="4712" spans="1:25">
      <c r="A4712" s="92"/>
      <c r="B4712" s="27"/>
      <c r="C4712" s="85"/>
      <c r="D4712" s="85"/>
      <c r="E4712" s="85"/>
      <c r="F4712" s="85"/>
      <c r="G4712" s="309"/>
      <c r="H4712" s="316"/>
      <c r="I4712" s="102"/>
      <c r="J4712" s="94"/>
      <c r="K4712" s="94"/>
      <c r="L4712" s="200"/>
      <c r="M4712" s="70"/>
      <c r="N4712" s="182"/>
      <c r="O4712" s="181" t="str">
        <f t="shared" si="149"/>
        <v>1900-1</v>
      </c>
      <c r="P4712" s="181">
        <f t="shared" si="150"/>
        <v>0</v>
      </c>
      <c r="W4712" s="216"/>
      <c r="X4712" s="215"/>
      <c r="Y4712" s="184"/>
    </row>
    <row r="4713" spans="1:25">
      <c r="A4713" s="92"/>
      <c r="B4713" s="27"/>
      <c r="C4713" s="85"/>
      <c r="D4713" s="85"/>
      <c r="E4713" s="85"/>
      <c r="F4713" s="85"/>
      <c r="G4713" s="309"/>
      <c r="H4713" s="316"/>
      <c r="I4713" s="102"/>
      <c r="J4713" s="94"/>
      <c r="K4713" s="94"/>
      <c r="L4713" s="200"/>
      <c r="M4713" s="70"/>
      <c r="N4713" s="182"/>
      <c r="O4713" s="181" t="str">
        <f t="shared" si="149"/>
        <v>1900-1</v>
      </c>
      <c r="P4713" s="181">
        <f t="shared" si="150"/>
        <v>0</v>
      </c>
      <c r="W4713" s="216"/>
      <c r="X4713" s="215"/>
      <c r="Y4713" s="184"/>
    </row>
    <row r="4714" spans="1:25">
      <c r="A4714" s="92"/>
      <c r="B4714" s="27"/>
      <c r="C4714" s="85"/>
      <c r="D4714" s="85"/>
      <c r="E4714" s="85"/>
      <c r="F4714" s="85"/>
      <c r="G4714" s="309"/>
      <c r="H4714" s="316"/>
      <c r="I4714" s="102"/>
      <c r="J4714" s="94"/>
      <c r="K4714" s="94"/>
      <c r="L4714" s="200"/>
      <c r="M4714" s="70"/>
      <c r="N4714" s="182"/>
      <c r="O4714" s="181" t="str">
        <f t="shared" si="149"/>
        <v>1900-1</v>
      </c>
      <c r="P4714" s="181">
        <f t="shared" si="150"/>
        <v>0</v>
      </c>
      <c r="W4714" s="216"/>
      <c r="X4714" s="215"/>
      <c r="Y4714" s="184"/>
    </row>
    <row r="4715" spans="1:25">
      <c r="A4715" s="92"/>
      <c r="B4715" s="27"/>
      <c r="C4715" s="85"/>
      <c r="D4715" s="85"/>
      <c r="E4715" s="85"/>
      <c r="F4715" s="85"/>
      <c r="G4715" s="309"/>
      <c r="H4715" s="316"/>
      <c r="I4715" s="102"/>
      <c r="J4715" s="94"/>
      <c r="K4715" s="94"/>
      <c r="L4715" s="200"/>
      <c r="M4715" s="70"/>
      <c r="N4715" s="182"/>
      <c r="O4715" s="181" t="str">
        <f t="shared" si="149"/>
        <v>1900-1</v>
      </c>
      <c r="P4715" s="181">
        <f t="shared" si="150"/>
        <v>0</v>
      </c>
      <c r="W4715" s="216"/>
      <c r="X4715" s="215"/>
      <c r="Y4715" s="184"/>
    </row>
    <row r="4716" spans="1:25">
      <c r="A4716" s="92"/>
      <c r="B4716" s="27"/>
      <c r="C4716" s="85"/>
      <c r="D4716" s="85"/>
      <c r="E4716" s="85"/>
      <c r="F4716" s="85"/>
      <c r="G4716" s="309"/>
      <c r="H4716" s="316"/>
      <c r="I4716" s="102"/>
      <c r="J4716" s="94"/>
      <c r="K4716" s="94"/>
      <c r="L4716" s="200"/>
      <c r="M4716" s="70"/>
      <c r="N4716" s="182"/>
      <c r="O4716" s="181" t="str">
        <f t="shared" si="149"/>
        <v>1900-1</v>
      </c>
      <c r="P4716" s="181">
        <f t="shared" si="150"/>
        <v>0</v>
      </c>
      <c r="W4716" s="216"/>
      <c r="X4716" s="215"/>
      <c r="Y4716" s="184"/>
    </row>
    <row r="4717" spans="1:25">
      <c r="A4717" s="92"/>
      <c r="B4717" s="27"/>
      <c r="C4717" s="85"/>
      <c r="D4717" s="85"/>
      <c r="E4717" s="85"/>
      <c r="F4717" s="85"/>
      <c r="G4717" s="309"/>
      <c r="H4717" s="316"/>
      <c r="I4717" s="102"/>
      <c r="J4717" s="94"/>
      <c r="K4717" s="94"/>
      <c r="L4717" s="200"/>
      <c r="M4717" s="70"/>
      <c r="N4717" s="182"/>
      <c r="O4717" s="181" t="str">
        <f t="shared" ref="O4717:O4780" si="151">YEAR(B4717)&amp;"-"&amp;MONTH(B4717)</f>
        <v>1900-1</v>
      </c>
      <c r="P4717" s="181">
        <f t="shared" si="150"/>
        <v>0</v>
      </c>
      <c r="W4717" s="216"/>
      <c r="X4717" s="215"/>
      <c r="Y4717" s="184"/>
    </row>
    <row r="4718" spans="1:25">
      <c r="A4718" s="92"/>
      <c r="B4718" s="27"/>
      <c r="C4718" s="85"/>
      <c r="D4718" s="85"/>
      <c r="E4718" s="85"/>
      <c r="F4718" s="85"/>
      <c r="G4718" s="309"/>
      <c r="H4718" s="316"/>
      <c r="I4718" s="102"/>
      <c r="J4718" s="94"/>
      <c r="K4718" s="94"/>
      <c r="L4718" s="200"/>
      <c r="M4718" s="70"/>
      <c r="N4718" s="182"/>
      <c r="O4718" s="181" t="str">
        <f t="shared" si="151"/>
        <v>1900-1</v>
      </c>
      <c r="P4718" s="181">
        <f t="shared" si="150"/>
        <v>0</v>
      </c>
      <c r="W4718" s="216"/>
      <c r="X4718" s="215"/>
      <c r="Y4718" s="184"/>
    </row>
    <row r="4719" spans="1:25">
      <c r="A4719" s="92"/>
      <c r="B4719" s="27"/>
      <c r="C4719" s="85"/>
      <c r="D4719" s="85"/>
      <c r="E4719" s="85"/>
      <c r="F4719" s="85"/>
      <c r="G4719" s="309"/>
      <c r="H4719" s="316"/>
      <c r="I4719" s="102"/>
      <c r="J4719" s="94"/>
      <c r="K4719" s="94"/>
      <c r="L4719" s="200"/>
      <c r="M4719" s="70"/>
      <c r="N4719" s="182"/>
      <c r="O4719" s="181" t="str">
        <f t="shared" si="151"/>
        <v>1900-1</v>
      </c>
      <c r="P4719" s="181">
        <f t="shared" si="150"/>
        <v>0</v>
      </c>
      <c r="W4719" s="216"/>
      <c r="X4719" s="215"/>
      <c r="Y4719" s="184"/>
    </row>
    <row r="4720" spans="1:25">
      <c r="A4720" s="92"/>
      <c r="B4720" s="27"/>
      <c r="C4720" s="85"/>
      <c r="D4720" s="85"/>
      <c r="E4720" s="85"/>
      <c r="F4720" s="85"/>
      <c r="G4720" s="309"/>
      <c r="H4720" s="316"/>
      <c r="I4720" s="102"/>
      <c r="J4720" s="94"/>
      <c r="K4720" s="94"/>
      <c r="L4720" s="200"/>
      <c r="M4720" s="70"/>
      <c r="N4720" s="182"/>
      <c r="O4720" s="181" t="str">
        <f t="shared" si="151"/>
        <v>1900-1</v>
      </c>
      <c r="P4720" s="181">
        <f t="shared" si="150"/>
        <v>0</v>
      </c>
      <c r="W4720" s="216"/>
      <c r="X4720" s="215"/>
      <c r="Y4720" s="184"/>
    </row>
    <row r="4721" spans="1:25">
      <c r="A4721" s="92"/>
      <c r="B4721" s="27"/>
      <c r="C4721" s="85"/>
      <c r="D4721" s="85"/>
      <c r="E4721" s="85"/>
      <c r="F4721" s="85"/>
      <c r="G4721" s="309"/>
      <c r="H4721" s="316"/>
      <c r="I4721" s="102"/>
      <c r="J4721" s="94"/>
      <c r="K4721" s="94"/>
      <c r="L4721" s="200"/>
      <c r="M4721" s="70"/>
      <c r="N4721" s="182"/>
      <c r="O4721" s="181" t="str">
        <f t="shared" si="151"/>
        <v>1900-1</v>
      </c>
      <c r="P4721" s="181">
        <f t="shared" si="150"/>
        <v>0</v>
      </c>
      <c r="W4721" s="216"/>
      <c r="X4721" s="215"/>
      <c r="Y4721" s="184"/>
    </row>
    <row r="4722" spans="1:25">
      <c r="A4722" s="92"/>
      <c r="B4722" s="27"/>
      <c r="C4722" s="85"/>
      <c r="D4722" s="85"/>
      <c r="E4722" s="85"/>
      <c r="F4722" s="85"/>
      <c r="G4722" s="309"/>
      <c r="H4722" s="316"/>
      <c r="I4722" s="102"/>
      <c r="J4722" s="94"/>
      <c r="K4722" s="94"/>
      <c r="L4722" s="200"/>
      <c r="M4722" s="70"/>
      <c r="N4722" s="182"/>
      <c r="O4722" s="181" t="str">
        <f t="shared" si="151"/>
        <v>1900-1</v>
      </c>
      <c r="P4722" s="181">
        <f t="shared" si="150"/>
        <v>0</v>
      </c>
      <c r="W4722" s="216"/>
      <c r="X4722" s="215"/>
      <c r="Y4722" s="184"/>
    </row>
    <row r="4723" spans="1:25">
      <c r="A4723" s="92"/>
      <c r="B4723" s="27"/>
      <c r="C4723" s="85"/>
      <c r="D4723" s="85"/>
      <c r="E4723" s="85"/>
      <c r="F4723" s="85"/>
      <c r="G4723" s="309"/>
      <c r="H4723" s="316"/>
      <c r="I4723" s="102"/>
      <c r="J4723" s="94"/>
      <c r="K4723" s="94"/>
      <c r="L4723" s="200"/>
      <c r="M4723" s="70"/>
      <c r="N4723" s="182"/>
      <c r="O4723" s="181" t="str">
        <f t="shared" si="151"/>
        <v>1900-1</v>
      </c>
      <c r="P4723" s="181">
        <f t="shared" si="150"/>
        <v>0</v>
      </c>
      <c r="W4723" s="216"/>
      <c r="X4723" s="215"/>
      <c r="Y4723" s="184"/>
    </row>
    <row r="4724" spans="1:25">
      <c r="A4724" s="92"/>
      <c r="B4724" s="27"/>
      <c r="C4724" s="85"/>
      <c r="D4724" s="85"/>
      <c r="E4724" s="85"/>
      <c r="F4724" s="85"/>
      <c r="G4724" s="309"/>
      <c r="H4724" s="316"/>
      <c r="I4724" s="102"/>
      <c r="J4724" s="94"/>
      <c r="K4724" s="94"/>
      <c r="L4724" s="200"/>
      <c r="M4724" s="70"/>
      <c r="N4724" s="182"/>
      <c r="O4724" s="181" t="str">
        <f t="shared" si="151"/>
        <v>1900-1</v>
      </c>
      <c r="P4724" s="181">
        <f t="shared" si="150"/>
        <v>0</v>
      </c>
      <c r="W4724" s="216"/>
      <c r="X4724" s="215"/>
      <c r="Y4724" s="184"/>
    </row>
    <row r="4725" spans="1:25">
      <c r="A4725" s="92"/>
      <c r="B4725" s="27"/>
      <c r="C4725" s="85"/>
      <c r="D4725" s="85"/>
      <c r="E4725" s="85"/>
      <c r="F4725" s="85"/>
      <c r="G4725" s="309"/>
      <c r="H4725" s="316"/>
      <c r="I4725" s="102"/>
      <c r="J4725" s="94"/>
      <c r="K4725" s="94"/>
      <c r="L4725" s="200"/>
      <c r="M4725" s="70"/>
      <c r="N4725" s="182"/>
      <c r="O4725" s="181" t="str">
        <f t="shared" si="151"/>
        <v>1900-1</v>
      </c>
      <c r="P4725" s="181">
        <f t="shared" si="150"/>
        <v>0</v>
      </c>
      <c r="W4725" s="216"/>
      <c r="X4725" s="215"/>
      <c r="Y4725" s="184"/>
    </row>
    <row r="4726" spans="1:25">
      <c r="A4726" s="92"/>
      <c r="B4726" s="27"/>
      <c r="C4726" s="85"/>
      <c r="D4726" s="85"/>
      <c r="E4726" s="85"/>
      <c r="F4726" s="85"/>
      <c r="G4726" s="309"/>
      <c r="H4726" s="316"/>
      <c r="I4726" s="102"/>
      <c r="J4726" s="94"/>
      <c r="K4726" s="94"/>
      <c r="L4726" s="200"/>
      <c r="M4726" s="70"/>
      <c r="N4726" s="182"/>
      <c r="O4726" s="181" t="str">
        <f t="shared" si="151"/>
        <v>1900-1</v>
      </c>
      <c r="P4726" s="181">
        <f t="shared" si="150"/>
        <v>0</v>
      </c>
      <c r="W4726" s="216"/>
      <c r="X4726" s="215"/>
      <c r="Y4726" s="184"/>
    </row>
    <row r="4727" spans="1:25">
      <c r="A4727" s="92"/>
      <c r="B4727" s="27"/>
      <c r="C4727" s="85"/>
      <c r="D4727" s="85"/>
      <c r="E4727" s="85"/>
      <c r="F4727" s="85"/>
      <c r="G4727" s="309"/>
      <c r="H4727" s="316"/>
      <c r="I4727" s="102"/>
      <c r="J4727" s="94"/>
      <c r="K4727" s="94"/>
      <c r="L4727" s="200"/>
      <c r="M4727" s="70"/>
      <c r="N4727" s="182"/>
      <c r="O4727" s="181" t="str">
        <f t="shared" si="151"/>
        <v>1900-1</v>
      </c>
      <c r="P4727" s="181">
        <f t="shared" si="150"/>
        <v>0</v>
      </c>
      <c r="W4727" s="216"/>
      <c r="X4727" s="215"/>
      <c r="Y4727" s="184"/>
    </row>
    <row r="4728" spans="1:25">
      <c r="A4728" s="92"/>
      <c r="B4728" s="27"/>
      <c r="C4728" s="85"/>
      <c r="D4728" s="85"/>
      <c r="E4728" s="85"/>
      <c r="F4728" s="85"/>
      <c r="G4728" s="309"/>
      <c r="H4728" s="316"/>
      <c r="I4728" s="102"/>
      <c r="J4728" s="94"/>
      <c r="K4728" s="94"/>
      <c r="L4728" s="200"/>
      <c r="M4728" s="70"/>
      <c r="N4728" s="182"/>
      <c r="O4728" s="181" t="str">
        <f t="shared" si="151"/>
        <v>1900-1</v>
      </c>
      <c r="P4728" s="181">
        <f t="shared" si="150"/>
        <v>0</v>
      </c>
      <c r="W4728" s="216"/>
      <c r="X4728" s="215"/>
      <c r="Y4728" s="184"/>
    </row>
    <row r="4729" spans="1:25">
      <c r="A4729" s="92"/>
      <c r="B4729" s="27"/>
      <c r="C4729" s="85"/>
      <c r="D4729" s="85"/>
      <c r="E4729" s="85"/>
      <c r="F4729" s="85"/>
      <c r="G4729" s="309"/>
      <c r="H4729" s="316"/>
      <c r="I4729" s="102"/>
      <c r="J4729" s="94"/>
      <c r="K4729" s="94"/>
      <c r="L4729" s="200"/>
      <c r="M4729" s="70"/>
      <c r="N4729" s="182"/>
      <c r="O4729" s="181" t="str">
        <f t="shared" si="151"/>
        <v>1900-1</v>
      </c>
      <c r="P4729" s="181">
        <f t="shared" si="150"/>
        <v>0</v>
      </c>
      <c r="W4729" s="216"/>
      <c r="X4729" s="215"/>
      <c r="Y4729" s="184"/>
    </row>
    <row r="4730" spans="1:25">
      <c r="A4730" s="92"/>
      <c r="B4730" s="27"/>
      <c r="C4730" s="85"/>
      <c r="D4730" s="85"/>
      <c r="E4730" s="85"/>
      <c r="F4730" s="85"/>
      <c r="G4730" s="309"/>
      <c r="H4730" s="316"/>
      <c r="I4730" s="102"/>
      <c r="J4730" s="94"/>
      <c r="K4730" s="94"/>
      <c r="L4730" s="200"/>
      <c r="M4730" s="70"/>
      <c r="N4730" s="182"/>
      <c r="O4730" s="181" t="str">
        <f t="shared" si="151"/>
        <v>1900-1</v>
      </c>
      <c r="P4730" s="181">
        <f t="shared" si="150"/>
        <v>0</v>
      </c>
      <c r="W4730" s="216"/>
      <c r="X4730" s="215"/>
      <c r="Y4730" s="184"/>
    </row>
    <row r="4731" spans="1:25">
      <c r="A4731" s="92"/>
      <c r="B4731" s="27"/>
      <c r="C4731" s="85"/>
      <c r="D4731" s="85"/>
      <c r="E4731" s="85"/>
      <c r="F4731" s="85"/>
      <c r="G4731" s="309"/>
      <c r="H4731" s="316"/>
      <c r="I4731" s="102"/>
      <c r="J4731" s="94"/>
      <c r="K4731" s="94"/>
      <c r="L4731" s="200"/>
      <c r="M4731" s="70"/>
      <c r="N4731" s="182"/>
      <c r="O4731" s="181" t="str">
        <f t="shared" si="151"/>
        <v>1900-1</v>
      </c>
      <c r="P4731" s="181">
        <f t="shared" si="150"/>
        <v>0</v>
      </c>
      <c r="W4731" s="216"/>
      <c r="X4731" s="215"/>
      <c r="Y4731" s="184"/>
    </row>
    <row r="4732" spans="1:25">
      <c r="A4732" s="92"/>
      <c r="B4732" s="27"/>
      <c r="C4732" s="85"/>
      <c r="D4732" s="85"/>
      <c r="E4732" s="85"/>
      <c r="F4732" s="85"/>
      <c r="G4732" s="309"/>
      <c r="H4732" s="316"/>
      <c r="I4732" s="102"/>
      <c r="J4732" s="94"/>
      <c r="K4732" s="94"/>
      <c r="L4732" s="200"/>
      <c r="M4732" s="70"/>
      <c r="N4732" s="182"/>
      <c r="O4732" s="181" t="str">
        <f t="shared" si="151"/>
        <v>1900-1</v>
      </c>
      <c r="P4732" s="181">
        <f t="shared" si="150"/>
        <v>0</v>
      </c>
      <c r="W4732" s="216"/>
      <c r="X4732" s="215"/>
      <c r="Y4732" s="184"/>
    </row>
    <row r="4733" spans="1:25">
      <c r="A4733" s="92"/>
      <c r="B4733" s="27"/>
      <c r="C4733" s="85"/>
      <c r="D4733" s="85"/>
      <c r="E4733" s="85"/>
      <c r="F4733" s="85"/>
      <c r="G4733" s="309"/>
      <c r="H4733" s="316"/>
      <c r="I4733" s="102"/>
      <c r="J4733" s="94"/>
      <c r="K4733" s="94"/>
      <c r="L4733" s="200"/>
      <c r="M4733" s="70"/>
      <c r="N4733" s="182"/>
      <c r="O4733" s="181" t="str">
        <f t="shared" si="151"/>
        <v>1900-1</v>
      </c>
      <c r="P4733" s="181">
        <f t="shared" si="150"/>
        <v>0</v>
      </c>
      <c r="W4733" s="216"/>
      <c r="X4733" s="215"/>
      <c r="Y4733" s="184"/>
    </row>
    <row r="4734" spans="1:25">
      <c r="A4734" s="92"/>
      <c r="B4734" s="27"/>
      <c r="C4734" s="85"/>
      <c r="D4734" s="85"/>
      <c r="E4734" s="85"/>
      <c r="F4734" s="85"/>
      <c r="G4734" s="309"/>
      <c r="H4734" s="316"/>
      <c r="I4734" s="102"/>
      <c r="J4734" s="94"/>
      <c r="K4734" s="94"/>
      <c r="L4734" s="200"/>
      <c r="M4734" s="70"/>
      <c r="N4734" s="182"/>
      <c r="O4734" s="181" t="str">
        <f t="shared" si="151"/>
        <v>1900-1</v>
      </c>
      <c r="P4734" s="181">
        <f t="shared" si="150"/>
        <v>0</v>
      </c>
      <c r="W4734" s="216"/>
      <c r="X4734" s="215"/>
      <c r="Y4734" s="184"/>
    </row>
    <row r="4735" spans="1:25">
      <c r="A4735" s="92"/>
      <c r="B4735" s="27"/>
      <c r="C4735" s="85"/>
      <c r="D4735" s="85"/>
      <c r="E4735" s="85"/>
      <c r="F4735" s="85"/>
      <c r="G4735" s="309"/>
      <c r="H4735" s="316"/>
      <c r="I4735" s="102"/>
      <c r="J4735" s="94"/>
      <c r="K4735" s="94"/>
      <c r="L4735" s="200"/>
      <c r="M4735" s="70"/>
      <c r="N4735" s="182"/>
      <c r="O4735" s="181" t="str">
        <f t="shared" si="151"/>
        <v>1900-1</v>
      </c>
      <c r="P4735" s="181">
        <f t="shared" si="150"/>
        <v>0</v>
      </c>
      <c r="W4735" s="216"/>
      <c r="X4735" s="215"/>
      <c r="Y4735" s="184"/>
    </row>
    <row r="4736" spans="1:25">
      <c r="A4736" s="92"/>
      <c r="B4736" s="27"/>
      <c r="C4736" s="85"/>
      <c r="D4736" s="85"/>
      <c r="E4736" s="85"/>
      <c r="F4736" s="85"/>
      <c r="G4736" s="309"/>
      <c r="H4736" s="316"/>
      <c r="I4736" s="102"/>
      <c r="J4736" s="94"/>
      <c r="K4736" s="94"/>
      <c r="L4736" s="200"/>
      <c r="M4736" s="70"/>
      <c r="N4736" s="182"/>
      <c r="O4736" s="181" t="str">
        <f t="shared" si="151"/>
        <v>1900-1</v>
      </c>
      <c r="P4736" s="181">
        <f t="shared" si="150"/>
        <v>0</v>
      </c>
      <c r="W4736" s="216"/>
      <c r="X4736" s="215"/>
      <c r="Y4736" s="184"/>
    </row>
    <row r="4737" spans="1:25">
      <c r="A4737" s="92"/>
      <c r="B4737" s="27"/>
      <c r="C4737" s="85"/>
      <c r="D4737" s="85"/>
      <c r="E4737" s="85"/>
      <c r="F4737" s="85"/>
      <c r="G4737" s="309"/>
      <c r="H4737" s="316"/>
      <c r="I4737" s="102"/>
      <c r="J4737" s="94"/>
      <c r="K4737" s="94"/>
      <c r="L4737" s="200"/>
      <c r="M4737" s="70"/>
      <c r="N4737" s="182"/>
      <c r="O4737" s="181" t="str">
        <f t="shared" si="151"/>
        <v>1900-1</v>
      </c>
      <c r="P4737" s="181">
        <f t="shared" si="150"/>
        <v>0</v>
      </c>
      <c r="W4737" s="216"/>
      <c r="X4737" s="215"/>
      <c r="Y4737" s="184"/>
    </row>
    <row r="4738" spans="1:25">
      <c r="A4738" s="92"/>
      <c r="B4738" s="27"/>
      <c r="C4738" s="85"/>
      <c r="D4738" s="85"/>
      <c r="E4738" s="85"/>
      <c r="F4738" s="85"/>
      <c r="G4738" s="309"/>
      <c r="H4738" s="316"/>
      <c r="I4738" s="102"/>
      <c r="J4738" s="94"/>
      <c r="K4738" s="94"/>
      <c r="L4738" s="200"/>
      <c r="M4738" s="70"/>
      <c r="N4738" s="182"/>
      <c r="O4738" s="181" t="str">
        <f t="shared" si="151"/>
        <v>1900-1</v>
      </c>
      <c r="P4738" s="181">
        <f t="shared" si="150"/>
        <v>0</v>
      </c>
      <c r="W4738" s="216"/>
      <c r="X4738" s="215"/>
      <c r="Y4738" s="184"/>
    </row>
    <row r="4739" spans="1:25">
      <c r="A4739" s="92"/>
      <c r="B4739" s="27"/>
      <c r="C4739" s="85"/>
      <c r="D4739" s="85"/>
      <c r="E4739" s="85"/>
      <c r="F4739" s="85"/>
      <c r="G4739" s="309"/>
      <c r="H4739" s="316"/>
      <c r="I4739" s="102"/>
      <c r="J4739" s="94"/>
      <c r="K4739" s="94"/>
      <c r="L4739" s="200"/>
      <c r="M4739" s="70"/>
      <c r="N4739" s="182"/>
      <c r="O4739" s="181" t="str">
        <f t="shared" si="151"/>
        <v>1900-1</v>
      </c>
      <c r="P4739" s="181">
        <f t="shared" ref="P4739:P4802" si="152">N4739*H4739</f>
        <v>0</v>
      </c>
      <c r="W4739" s="216"/>
      <c r="X4739" s="215"/>
      <c r="Y4739" s="184"/>
    </row>
    <row r="4740" spans="1:25">
      <c r="A4740" s="92"/>
      <c r="B4740" s="27"/>
      <c r="C4740" s="85"/>
      <c r="D4740" s="85"/>
      <c r="E4740" s="85"/>
      <c r="F4740" s="85"/>
      <c r="G4740" s="309"/>
      <c r="H4740" s="316"/>
      <c r="I4740" s="102"/>
      <c r="J4740" s="94"/>
      <c r="K4740" s="94"/>
      <c r="L4740" s="200"/>
      <c r="M4740" s="70"/>
      <c r="N4740" s="182"/>
      <c r="O4740" s="181" t="str">
        <f t="shared" si="151"/>
        <v>1900-1</v>
      </c>
      <c r="P4740" s="181">
        <f t="shared" si="152"/>
        <v>0</v>
      </c>
      <c r="W4740" s="216"/>
      <c r="X4740" s="215"/>
      <c r="Y4740" s="184"/>
    </row>
    <row r="4741" spans="1:25">
      <c r="A4741" s="92"/>
      <c r="B4741" s="27"/>
      <c r="C4741" s="85"/>
      <c r="D4741" s="85"/>
      <c r="E4741" s="85"/>
      <c r="F4741" s="85"/>
      <c r="G4741" s="309"/>
      <c r="H4741" s="316"/>
      <c r="I4741" s="102"/>
      <c r="J4741" s="94"/>
      <c r="K4741" s="94"/>
      <c r="L4741" s="200"/>
      <c r="M4741" s="70"/>
      <c r="N4741" s="182"/>
      <c r="O4741" s="181" t="str">
        <f t="shared" si="151"/>
        <v>1900-1</v>
      </c>
      <c r="P4741" s="181">
        <f t="shared" si="152"/>
        <v>0</v>
      </c>
      <c r="W4741" s="216"/>
      <c r="X4741" s="215"/>
      <c r="Y4741" s="184"/>
    </row>
    <row r="4742" spans="1:25">
      <c r="A4742" s="92"/>
      <c r="B4742" s="27"/>
      <c r="C4742" s="85"/>
      <c r="D4742" s="85"/>
      <c r="E4742" s="85"/>
      <c r="F4742" s="85"/>
      <c r="G4742" s="309"/>
      <c r="H4742" s="316"/>
      <c r="I4742" s="102"/>
      <c r="J4742" s="94"/>
      <c r="K4742" s="94"/>
      <c r="L4742" s="200"/>
      <c r="M4742" s="70"/>
      <c r="N4742" s="182"/>
      <c r="O4742" s="181" t="str">
        <f t="shared" si="151"/>
        <v>1900-1</v>
      </c>
      <c r="P4742" s="181">
        <f t="shared" si="152"/>
        <v>0</v>
      </c>
      <c r="W4742" s="216"/>
      <c r="X4742" s="215"/>
      <c r="Y4742" s="184"/>
    </row>
    <row r="4743" spans="1:25">
      <c r="A4743" s="92"/>
      <c r="B4743" s="27"/>
      <c r="C4743" s="85"/>
      <c r="D4743" s="85"/>
      <c r="E4743" s="85"/>
      <c r="F4743" s="85"/>
      <c r="G4743" s="309"/>
      <c r="H4743" s="316"/>
      <c r="I4743" s="102"/>
      <c r="J4743" s="94"/>
      <c r="K4743" s="94"/>
      <c r="L4743" s="200"/>
      <c r="M4743" s="70"/>
      <c r="N4743" s="182"/>
      <c r="O4743" s="181" t="str">
        <f t="shared" si="151"/>
        <v>1900-1</v>
      </c>
      <c r="P4743" s="181">
        <f t="shared" si="152"/>
        <v>0</v>
      </c>
      <c r="W4743" s="216"/>
      <c r="X4743" s="215"/>
      <c r="Y4743" s="184"/>
    </row>
    <row r="4744" spans="1:25">
      <c r="A4744" s="92"/>
      <c r="B4744" s="27"/>
      <c r="C4744" s="85"/>
      <c r="D4744" s="85"/>
      <c r="E4744" s="85"/>
      <c r="F4744" s="85"/>
      <c r="G4744" s="309"/>
      <c r="H4744" s="316"/>
      <c r="I4744" s="102"/>
      <c r="J4744" s="94"/>
      <c r="K4744" s="94"/>
      <c r="L4744" s="200"/>
      <c r="M4744" s="70"/>
      <c r="N4744" s="182"/>
      <c r="O4744" s="181" t="str">
        <f t="shared" si="151"/>
        <v>1900-1</v>
      </c>
      <c r="P4744" s="181">
        <f t="shared" si="152"/>
        <v>0</v>
      </c>
      <c r="W4744" s="216"/>
      <c r="X4744" s="215"/>
      <c r="Y4744" s="184"/>
    </row>
    <row r="4745" spans="1:25">
      <c r="A4745" s="92"/>
      <c r="B4745" s="27"/>
      <c r="C4745" s="85"/>
      <c r="D4745" s="85"/>
      <c r="E4745" s="85"/>
      <c r="F4745" s="85"/>
      <c r="G4745" s="309"/>
      <c r="H4745" s="316"/>
      <c r="I4745" s="102"/>
      <c r="J4745" s="94"/>
      <c r="K4745" s="94"/>
      <c r="L4745" s="200"/>
      <c r="M4745" s="70"/>
      <c r="N4745" s="182"/>
      <c r="O4745" s="181" t="str">
        <f t="shared" si="151"/>
        <v>1900-1</v>
      </c>
      <c r="P4745" s="181">
        <f t="shared" si="152"/>
        <v>0</v>
      </c>
      <c r="W4745" s="216"/>
      <c r="X4745" s="215"/>
      <c r="Y4745" s="184"/>
    </row>
    <row r="4746" spans="1:25">
      <c r="A4746" s="92"/>
      <c r="B4746" s="27"/>
      <c r="C4746" s="85"/>
      <c r="D4746" s="85"/>
      <c r="E4746" s="85"/>
      <c r="F4746" s="85"/>
      <c r="G4746" s="309"/>
      <c r="H4746" s="316"/>
      <c r="I4746" s="102"/>
      <c r="J4746" s="94"/>
      <c r="K4746" s="94"/>
      <c r="L4746" s="200"/>
      <c r="M4746" s="70"/>
      <c r="N4746" s="182"/>
      <c r="O4746" s="181" t="str">
        <f t="shared" si="151"/>
        <v>1900-1</v>
      </c>
      <c r="P4746" s="181">
        <f t="shared" si="152"/>
        <v>0</v>
      </c>
      <c r="W4746" s="216"/>
      <c r="X4746" s="215"/>
      <c r="Y4746" s="184"/>
    </row>
    <row r="4747" spans="1:25">
      <c r="A4747" s="92"/>
      <c r="B4747" s="27"/>
      <c r="C4747" s="85"/>
      <c r="D4747" s="85"/>
      <c r="E4747" s="85"/>
      <c r="F4747" s="85"/>
      <c r="G4747" s="309"/>
      <c r="H4747" s="316"/>
      <c r="I4747" s="102"/>
      <c r="J4747" s="94"/>
      <c r="K4747" s="94"/>
      <c r="L4747" s="200"/>
      <c r="M4747" s="70"/>
      <c r="N4747" s="182"/>
      <c r="O4747" s="181" t="str">
        <f t="shared" si="151"/>
        <v>1900-1</v>
      </c>
      <c r="P4747" s="181">
        <f t="shared" si="152"/>
        <v>0</v>
      </c>
      <c r="W4747" s="216"/>
      <c r="X4747" s="215"/>
      <c r="Y4747" s="184"/>
    </row>
    <row r="4748" spans="1:25">
      <c r="A4748" s="92"/>
      <c r="B4748" s="27"/>
      <c r="C4748" s="85"/>
      <c r="D4748" s="85"/>
      <c r="E4748" s="85"/>
      <c r="F4748" s="85"/>
      <c r="G4748" s="309"/>
      <c r="H4748" s="316"/>
      <c r="I4748" s="102"/>
      <c r="J4748" s="94"/>
      <c r="K4748" s="94"/>
      <c r="L4748" s="200"/>
      <c r="M4748" s="70"/>
      <c r="N4748" s="182"/>
      <c r="O4748" s="181" t="str">
        <f t="shared" si="151"/>
        <v>1900-1</v>
      </c>
      <c r="P4748" s="181">
        <f t="shared" si="152"/>
        <v>0</v>
      </c>
      <c r="W4748" s="216"/>
      <c r="X4748" s="215"/>
      <c r="Y4748" s="184"/>
    </row>
    <row r="4749" spans="1:25">
      <c r="A4749" s="92"/>
      <c r="B4749" s="27"/>
      <c r="C4749" s="85"/>
      <c r="D4749" s="85"/>
      <c r="E4749" s="85"/>
      <c r="F4749" s="85"/>
      <c r="G4749" s="309"/>
      <c r="H4749" s="316"/>
      <c r="I4749" s="102"/>
      <c r="J4749" s="94"/>
      <c r="K4749" s="94"/>
      <c r="L4749" s="200"/>
      <c r="M4749" s="70"/>
      <c r="N4749" s="182"/>
      <c r="O4749" s="181" t="str">
        <f t="shared" si="151"/>
        <v>1900-1</v>
      </c>
      <c r="P4749" s="181">
        <f t="shared" si="152"/>
        <v>0</v>
      </c>
      <c r="W4749" s="216"/>
      <c r="X4749" s="215"/>
      <c r="Y4749" s="184"/>
    </row>
    <row r="4750" spans="1:25">
      <c r="A4750" s="92"/>
      <c r="B4750" s="27"/>
      <c r="C4750" s="85"/>
      <c r="D4750" s="85"/>
      <c r="E4750" s="85"/>
      <c r="F4750" s="85"/>
      <c r="G4750" s="309"/>
      <c r="H4750" s="316"/>
      <c r="I4750" s="102"/>
      <c r="J4750" s="94"/>
      <c r="K4750" s="94"/>
      <c r="L4750" s="200"/>
      <c r="M4750" s="70"/>
      <c r="N4750" s="182"/>
      <c r="O4750" s="181" t="str">
        <f t="shared" si="151"/>
        <v>1900-1</v>
      </c>
      <c r="P4750" s="181">
        <f t="shared" si="152"/>
        <v>0</v>
      </c>
      <c r="W4750" s="216"/>
      <c r="X4750" s="215"/>
      <c r="Y4750" s="184"/>
    </row>
    <row r="4751" spans="1:25">
      <c r="A4751" s="92"/>
      <c r="B4751" s="27"/>
      <c r="C4751" s="85"/>
      <c r="D4751" s="85"/>
      <c r="E4751" s="85"/>
      <c r="F4751" s="85"/>
      <c r="G4751" s="309"/>
      <c r="H4751" s="316"/>
      <c r="I4751" s="102"/>
      <c r="J4751" s="94"/>
      <c r="K4751" s="94"/>
      <c r="L4751" s="200"/>
      <c r="M4751" s="70"/>
      <c r="N4751" s="182"/>
      <c r="O4751" s="181" t="str">
        <f t="shared" si="151"/>
        <v>1900-1</v>
      </c>
      <c r="P4751" s="181">
        <f t="shared" si="152"/>
        <v>0</v>
      </c>
      <c r="W4751" s="216"/>
      <c r="X4751" s="215"/>
      <c r="Y4751" s="184"/>
    </row>
    <row r="4752" spans="1:25">
      <c r="A4752" s="92"/>
      <c r="B4752" s="27"/>
      <c r="C4752" s="85"/>
      <c r="D4752" s="85"/>
      <c r="E4752" s="85"/>
      <c r="F4752" s="85"/>
      <c r="G4752" s="309"/>
      <c r="H4752" s="316"/>
      <c r="I4752" s="102"/>
      <c r="J4752" s="94"/>
      <c r="K4752" s="94"/>
      <c r="L4752" s="200"/>
      <c r="M4752" s="70"/>
      <c r="N4752" s="182"/>
      <c r="O4752" s="181" t="str">
        <f t="shared" si="151"/>
        <v>1900-1</v>
      </c>
      <c r="P4752" s="181">
        <f t="shared" si="152"/>
        <v>0</v>
      </c>
      <c r="W4752" s="216"/>
      <c r="X4752" s="215"/>
      <c r="Y4752" s="184"/>
    </row>
    <row r="4753" spans="1:25">
      <c r="A4753" s="92"/>
      <c r="B4753" s="27"/>
      <c r="C4753" s="85"/>
      <c r="D4753" s="85"/>
      <c r="E4753" s="85"/>
      <c r="F4753" s="85"/>
      <c r="G4753" s="309"/>
      <c r="H4753" s="316"/>
      <c r="I4753" s="102"/>
      <c r="J4753" s="94"/>
      <c r="K4753" s="94"/>
      <c r="L4753" s="200"/>
      <c r="M4753" s="70"/>
      <c r="N4753" s="182"/>
      <c r="O4753" s="181" t="str">
        <f t="shared" si="151"/>
        <v>1900-1</v>
      </c>
      <c r="P4753" s="181">
        <f t="shared" si="152"/>
        <v>0</v>
      </c>
      <c r="W4753" s="216"/>
      <c r="X4753" s="215"/>
      <c r="Y4753" s="184"/>
    </row>
    <row r="4754" spans="1:25">
      <c r="A4754" s="92"/>
      <c r="B4754" s="27"/>
      <c r="C4754" s="85"/>
      <c r="D4754" s="85"/>
      <c r="E4754" s="85"/>
      <c r="F4754" s="85"/>
      <c r="G4754" s="309"/>
      <c r="H4754" s="316"/>
      <c r="I4754" s="102"/>
      <c r="J4754" s="94"/>
      <c r="K4754" s="94"/>
      <c r="L4754" s="200"/>
      <c r="M4754" s="70"/>
      <c r="N4754" s="182"/>
      <c r="O4754" s="181" t="str">
        <f t="shared" si="151"/>
        <v>1900-1</v>
      </c>
      <c r="P4754" s="181">
        <f t="shared" si="152"/>
        <v>0</v>
      </c>
      <c r="W4754" s="216"/>
      <c r="X4754" s="215"/>
      <c r="Y4754" s="184"/>
    </row>
    <row r="4755" spans="1:25">
      <c r="A4755" s="92"/>
      <c r="B4755" s="27"/>
      <c r="C4755" s="85"/>
      <c r="D4755" s="85"/>
      <c r="E4755" s="85"/>
      <c r="F4755" s="85"/>
      <c r="G4755" s="309"/>
      <c r="H4755" s="316"/>
      <c r="I4755" s="102"/>
      <c r="J4755" s="94"/>
      <c r="K4755" s="94"/>
      <c r="L4755" s="200"/>
      <c r="M4755" s="70"/>
      <c r="N4755" s="182"/>
      <c r="O4755" s="181" t="str">
        <f t="shared" si="151"/>
        <v>1900-1</v>
      </c>
      <c r="P4755" s="181">
        <f t="shared" si="152"/>
        <v>0</v>
      </c>
      <c r="W4755" s="216"/>
      <c r="X4755" s="215"/>
      <c r="Y4755" s="184"/>
    </row>
    <row r="4756" spans="1:25">
      <c r="A4756" s="92"/>
      <c r="B4756" s="27"/>
      <c r="C4756" s="85"/>
      <c r="D4756" s="85"/>
      <c r="E4756" s="85"/>
      <c r="F4756" s="85"/>
      <c r="G4756" s="309"/>
      <c r="H4756" s="316"/>
      <c r="I4756" s="102"/>
      <c r="J4756" s="94"/>
      <c r="K4756" s="94"/>
      <c r="L4756" s="200"/>
      <c r="M4756" s="70"/>
      <c r="N4756" s="182"/>
      <c r="O4756" s="181" t="str">
        <f t="shared" si="151"/>
        <v>1900-1</v>
      </c>
      <c r="P4756" s="181">
        <f t="shared" si="152"/>
        <v>0</v>
      </c>
      <c r="W4756" s="216"/>
      <c r="X4756" s="215"/>
      <c r="Y4756" s="184"/>
    </row>
    <row r="4757" spans="1:25">
      <c r="A4757" s="92"/>
      <c r="B4757" s="27"/>
      <c r="C4757" s="85"/>
      <c r="D4757" s="85"/>
      <c r="E4757" s="85"/>
      <c r="F4757" s="85"/>
      <c r="G4757" s="309"/>
      <c r="H4757" s="316"/>
      <c r="I4757" s="102"/>
      <c r="J4757" s="94"/>
      <c r="K4757" s="94"/>
      <c r="L4757" s="200"/>
      <c r="M4757" s="70"/>
      <c r="N4757" s="182"/>
      <c r="O4757" s="181" t="str">
        <f t="shared" si="151"/>
        <v>1900-1</v>
      </c>
      <c r="P4757" s="181">
        <f t="shared" si="152"/>
        <v>0</v>
      </c>
      <c r="W4757" s="216"/>
      <c r="X4757" s="215"/>
      <c r="Y4757" s="184"/>
    </row>
    <row r="4758" spans="1:25">
      <c r="A4758" s="92"/>
      <c r="B4758" s="27"/>
      <c r="C4758" s="85"/>
      <c r="D4758" s="85"/>
      <c r="E4758" s="85"/>
      <c r="F4758" s="85"/>
      <c r="G4758" s="309"/>
      <c r="H4758" s="316"/>
      <c r="I4758" s="102"/>
      <c r="J4758" s="94"/>
      <c r="K4758" s="94"/>
      <c r="L4758" s="200"/>
      <c r="M4758" s="70"/>
      <c r="N4758" s="182"/>
      <c r="O4758" s="181" t="str">
        <f t="shared" si="151"/>
        <v>1900-1</v>
      </c>
      <c r="P4758" s="181">
        <f t="shared" si="152"/>
        <v>0</v>
      </c>
      <c r="W4758" s="216"/>
      <c r="X4758" s="215"/>
      <c r="Y4758" s="184"/>
    </row>
    <row r="4759" spans="1:25">
      <c r="A4759" s="92"/>
      <c r="B4759" s="27"/>
      <c r="C4759" s="85"/>
      <c r="D4759" s="85"/>
      <c r="E4759" s="85"/>
      <c r="F4759" s="85"/>
      <c r="G4759" s="309"/>
      <c r="H4759" s="316"/>
      <c r="I4759" s="102"/>
      <c r="J4759" s="94"/>
      <c r="K4759" s="94"/>
      <c r="L4759" s="200"/>
      <c r="M4759" s="70"/>
      <c r="N4759" s="182"/>
      <c r="O4759" s="181" t="str">
        <f t="shared" si="151"/>
        <v>1900-1</v>
      </c>
      <c r="P4759" s="181">
        <f t="shared" si="152"/>
        <v>0</v>
      </c>
      <c r="W4759" s="216"/>
      <c r="X4759" s="215"/>
      <c r="Y4759" s="184"/>
    </row>
    <row r="4760" spans="1:25">
      <c r="A4760" s="92"/>
      <c r="B4760" s="27"/>
      <c r="C4760" s="85"/>
      <c r="D4760" s="85"/>
      <c r="E4760" s="85"/>
      <c r="F4760" s="85"/>
      <c r="G4760" s="309"/>
      <c r="H4760" s="316"/>
      <c r="I4760" s="102"/>
      <c r="J4760" s="94"/>
      <c r="K4760" s="94"/>
      <c r="L4760" s="200"/>
      <c r="M4760" s="70"/>
      <c r="N4760" s="182"/>
      <c r="O4760" s="181" t="str">
        <f t="shared" si="151"/>
        <v>1900-1</v>
      </c>
      <c r="P4760" s="181">
        <f t="shared" si="152"/>
        <v>0</v>
      </c>
      <c r="W4760" s="216"/>
      <c r="X4760" s="215"/>
      <c r="Y4760" s="184"/>
    </row>
    <row r="4761" spans="1:25">
      <c r="A4761" s="92"/>
      <c r="B4761" s="27"/>
      <c r="C4761" s="85"/>
      <c r="D4761" s="85"/>
      <c r="E4761" s="85"/>
      <c r="F4761" s="85"/>
      <c r="G4761" s="309"/>
      <c r="H4761" s="316"/>
      <c r="I4761" s="102"/>
      <c r="J4761" s="94"/>
      <c r="K4761" s="94"/>
      <c r="L4761" s="200"/>
      <c r="M4761" s="70"/>
      <c r="N4761" s="182"/>
      <c r="O4761" s="181" t="str">
        <f t="shared" si="151"/>
        <v>1900-1</v>
      </c>
      <c r="P4761" s="181">
        <f t="shared" si="152"/>
        <v>0</v>
      </c>
      <c r="W4761" s="216"/>
      <c r="X4761" s="215"/>
      <c r="Y4761" s="184"/>
    </row>
    <row r="4762" spans="1:25">
      <c r="A4762" s="92"/>
      <c r="B4762" s="27"/>
      <c r="C4762" s="85"/>
      <c r="D4762" s="85"/>
      <c r="E4762" s="85"/>
      <c r="F4762" s="85"/>
      <c r="G4762" s="309"/>
      <c r="H4762" s="316"/>
      <c r="I4762" s="102"/>
      <c r="J4762" s="94"/>
      <c r="K4762" s="94"/>
      <c r="L4762" s="200"/>
      <c r="M4762" s="70"/>
      <c r="N4762" s="182"/>
      <c r="O4762" s="181" t="str">
        <f t="shared" si="151"/>
        <v>1900-1</v>
      </c>
      <c r="P4762" s="181">
        <f t="shared" si="152"/>
        <v>0</v>
      </c>
      <c r="W4762" s="216"/>
      <c r="X4762" s="215"/>
      <c r="Y4762" s="184"/>
    </row>
    <row r="4763" spans="1:25">
      <c r="A4763" s="92"/>
      <c r="B4763" s="27"/>
      <c r="C4763" s="85"/>
      <c r="D4763" s="85"/>
      <c r="E4763" s="85"/>
      <c r="F4763" s="85"/>
      <c r="G4763" s="309"/>
      <c r="H4763" s="316"/>
      <c r="I4763" s="102"/>
      <c r="J4763" s="94"/>
      <c r="K4763" s="94"/>
      <c r="L4763" s="200"/>
      <c r="M4763" s="70"/>
      <c r="N4763" s="182"/>
      <c r="O4763" s="181" t="str">
        <f t="shared" si="151"/>
        <v>1900-1</v>
      </c>
      <c r="P4763" s="181">
        <f t="shared" si="152"/>
        <v>0</v>
      </c>
      <c r="W4763" s="216"/>
      <c r="X4763" s="215"/>
      <c r="Y4763" s="184"/>
    </row>
    <row r="4764" spans="1:25">
      <c r="A4764" s="92"/>
      <c r="B4764" s="27"/>
      <c r="C4764" s="85"/>
      <c r="D4764" s="85"/>
      <c r="E4764" s="85"/>
      <c r="F4764" s="85"/>
      <c r="G4764" s="309"/>
      <c r="H4764" s="316"/>
      <c r="I4764" s="102"/>
      <c r="J4764" s="94"/>
      <c r="K4764" s="94"/>
      <c r="L4764" s="200"/>
      <c r="M4764" s="70"/>
      <c r="N4764" s="182"/>
      <c r="O4764" s="181" t="str">
        <f t="shared" si="151"/>
        <v>1900-1</v>
      </c>
      <c r="P4764" s="181">
        <f t="shared" si="152"/>
        <v>0</v>
      </c>
      <c r="W4764" s="216"/>
      <c r="X4764" s="215"/>
      <c r="Y4764" s="184"/>
    </row>
    <row r="4765" spans="1:25">
      <c r="A4765" s="92"/>
      <c r="B4765" s="27"/>
      <c r="C4765" s="85"/>
      <c r="D4765" s="85"/>
      <c r="E4765" s="85"/>
      <c r="F4765" s="85"/>
      <c r="G4765" s="309"/>
      <c r="H4765" s="316"/>
      <c r="I4765" s="102"/>
      <c r="J4765" s="94"/>
      <c r="K4765" s="94"/>
      <c r="L4765" s="200"/>
      <c r="M4765" s="70"/>
      <c r="N4765" s="182"/>
      <c r="O4765" s="181" t="str">
        <f t="shared" si="151"/>
        <v>1900-1</v>
      </c>
      <c r="P4765" s="181">
        <f t="shared" si="152"/>
        <v>0</v>
      </c>
      <c r="W4765" s="216"/>
      <c r="X4765" s="215"/>
      <c r="Y4765" s="184"/>
    </row>
    <row r="4766" spans="1:25">
      <c r="A4766" s="92"/>
      <c r="B4766" s="27"/>
      <c r="C4766" s="85"/>
      <c r="D4766" s="85"/>
      <c r="E4766" s="85"/>
      <c r="F4766" s="85"/>
      <c r="G4766" s="309"/>
      <c r="H4766" s="316"/>
      <c r="I4766" s="102"/>
      <c r="J4766" s="94"/>
      <c r="K4766" s="94"/>
      <c r="L4766" s="200"/>
      <c r="M4766" s="70"/>
      <c r="N4766" s="182"/>
      <c r="O4766" s="181" t="str">
        <f t="shared" si="151"/>
        <v>1900-1</v>
      </c>
      <c r="P4766" s="181">
        <f t="shared" si="152"/>
        <v>0</v>
      </c>
      <c r="W4766" s="216"/>
      <c r="X4766" s="215"/>
      <c r="Y4766" s="184"/>
    </row>
    <row r="4767" spans="1:25">
      <c r="A4767" s="92"/>
      <c r="B4767" s="27"/>
      <c r="C4767" s="85"/>
      <c r="D4767" s="85"/>
      <c r="E4767" s="85"/>
      <c r="F4767" s="85"/>
      <c r="G4767" s="309"/>
      <c r="H4767" s="316"/>
      <c r="I4767" s="102"/>
      <c r="J4767" s="94"/>
      <c r="K4767" s="94"/>
      <c r="L4767" s="200"/>
      <c r="M4767" s="70"/>
      <c r="N4767" s="182"/>
      <c r="O4767" s="181" t="str">
        <f t="shared" si="151"/>
        <v>1900-1</v>
      </c>
      <c r="P4767" s="181">
        <f t="shared" si="152"/>
        <v>0</v>
      </c>
      <c r="W4767" s="216"/>
      <c r="X4767" s="215"/>
      <c r="Y4767" s="184"/>
    </row>
    <row r="4768" spans="1:25">
      <c r="A4768" s="92"/>
      <c r="B4768" s="27"/>
      <c r="C4768" s="85"/>
      <c r="D4768" s="85"/>
      <c r="E4768" s="85"/>
      <c r="F4768" s="85"/>
      <c r="G4768" s="309"/>
      <c r="H4768" s="316"/>
      <c r="I4768" s="102"/>
      <c r="J4768" s="94"/>
      <c r="K4768" s="94"/>
      <c r="L4768" s="200"/>
      <c r="M4768" s="70"/>
      <c r="N4768" s="182"/>
      <c r="O4768" s="181" t="str">
        <f t="shared" si="151"/>
        <v>1900-1</v>
      </c>
      <c r="P4768" s="181">
        <f t="shared" si="152"/>
        <v>0</v>
      </c>
      <c r="W4768" s="216"/>
      <c r="X4768" s="215"/>
      <c r="Y4768" s="184"/>
    </row>
    <row r="4769" spans="1:25">
      <c r="A4769" s="92"/>
      <c r="B4769" s="27"/>
      <c r="C4769" s="85"/>
      <c r="D4769" s="85"/>
      <c r="E4769" s="85"/>
      <c r="F4769" s="85"/>
      <c r="G4769" s="309"/>
      <c r="H4769" s="316"/>
      <c r="I4769" s="102"/>
      <c r="J4769" s="94"/>
      <c r="K4769" s="94"/>
      <c r="L4769" s="200"/>
      <c r="M4769" s="70"/>
      <c r="N4769" s="182"/>
      <c r="O4769" s="181" t="str">
        <f t="shared" si="151"/>
        <v>1900-1</v>
      </c>
      <c r="P4769" s="181">
        <f t="shared" si="152"/>
        <v>0</v>
      </c>
      <c r="W4769" s="216"/>
      <c r="X4769" s="215"/>
      <c r="Y4769" s="184"/>
    </row>
    <row r="4770" spans="1:25">
      <c r="A4770" s="92"/>
      <c r="B4770" s="27"/>
      <c r="C4770" s="85"/>
      <c r="D4770" s="85"/>
      <c r="E4770" s="85"/>
      <c r="F4770" s="85"/>
      <c r="G4770" s="309"/>
      <c r="H4770" s="316"/>
      <c r="I4770" s="102"/>
      <c r="J4770" s="94"/>
      <c r="K4770" s="94"/>
      <c r="L4770" s="200"/>
      <c r="M4770" s="70"/>
      <c r="N4770" s="182"/>
      <c r="O4770" s="181" t="str">
        <f t="shared" si="151"/>
        <v>1900-1</v>
      </c>
      <c r="P4770" s="181">
        <f t="shared" si="152"/>
        <v>0</v>
      </c>
      <c r="W4770" s="216"/>
      <c r="X4770" s="215"/>
      <c r="Y4770" s="184"/>
    </row>
    <row r="4771" spans="1:25">
      <c r="A4771" s="92"/>
      <c r="B4771" s="27"/>
      <c r="C4771" s="85"/>
      <c r="D4771" s="85"/>
      <c r="E4771" s="85"/>
      <c r="F4771" s="85"/>
      <c r="G4771" s="309"/>
      <c r="H4771" s="316"/>
      <c r="I4771" s="102"/>
      <c r="J4771" s="94"/>
      <c r="K4771" s="94"/>
      <c r="L4771" s="200"/>
      <c r="M4771" s="70"/>
      <c r="N4771" s="182"/>
      <c r="O4771" s="181" t="str">
        <f t="shared" si="151"/>
        <v>1900-1</v>
      </c>
      <c r="P4771" s="181">
        <f t="shared" si="152"/>
        <v>0</v>
      </c>
      <c r="W4771" s="216"/>
      <c r="X4771" s="215"/>
      <c r="Y4771" s="184"/>
    </row>
    <row r="4772" spans="1:25">
      <c r="A4772" s="92"/>
      <c r="B4772" s="27"/>
      <c r="C4772" s="85"/>
      <c r="D4772" s="85"/>
      <c r="E4772" s="85"/>
      <c r="F4772" s="85"/>
      <c r="G4772" s="309"/>
      <c r="H4772" s="316"/>
      <c r="I4772" s="102"/>
      <c r="J4772" s="94"/>
      <c r="K4772" s="94"/>
      <c r="L4772" s="200"/>
      <c r="M4772" s="70"/>
      <c r="N4772" s="182"/>
      <c r="O4772" s="181" t="str">
        <f t="shared" si="151"/>
        <v>1900-1</v>
      </c>
      <c r="P4772" s="181">
        <f t="shared" si="152"/>
        <v>0</v>
      </c>
      <c r="W4772" s="216"/>
      <c r="X4772" s="215"/>
      <c r="Y4772" s="184"/>
    </row>
    <row r="4773" spans="1:25">
      <c r="A4773" s="92"/>
      <c r="B4773" s="27"/>
      <c r="C4773" s="85"/>
      <c r="D4773" s="85"/>
      <c r="E4773" s="85"/>
      <c r="F4773" s="85"/>
      <c r="G4773" s="309"/>
      <c r="H4773" s="316"/>
      <c r="I4773" s="102"/>
      <c r="J4773" s="94"/>
      <c r="K4773" s="94"/>
      <c r="L4773" s="200"/>
      <c r="M4773" s="70"/>
      <c r="N4773" s="182"/>
      <c r="O4773" s="181" t="str">
        <f t="shared" si="151"/>
        <v>1900-1</v>
      </c>
      <c r="P4773" s="181">
        <f t="shared" si="152"/>
        <v>0</v>
      </c>
      <c r="W4773" s="216"/>
      <c r="X4773" s="215"/>
      <c r="Y4773" s="184"/>
    </row>
    <row r="4774" spans="1:25">
      <c r="A4774" s="92"/>
      <c r="B4774" s="27"/>
      <c r="C4774" s="85"/>
      <c r="D4774" s="85"/>
      <c r="E4774" s="85"/>
      <c r="F4774" s="85"/>
      <c r="G4774" s="309"/>
      <c r="H4774" s="316"/>
      <c r="I4774" s="102"/>
      <c r="J4774" s="94"/>
      <c r="K4774" s="94"/>
      <c r="L4774" s="200"/>
      <c r="M4774" s="70"/>
      <c r="N4774" s="182"/>
      <c r="O4774" s="181" t="str">
        <f t="shared" si="151"/>
        <v>1900-1</v>
      </c>
      <c r="P4774" s="181">
        <f t="shared" si="152"/>
        <v>0</v>
      </c>
      <c r="W4774" s="216"/>
      <c r="X4774" s="215"/>
      <c r="Y4774" s="184"/>
    </row>
    <row r="4775" spans="1:25">
      <c r="A4775" s="92"/>
      <c r="B4775" s="27"/>
      <c r="C4775" s="85"/>
      <c r="D4775" s="85"/>
      <c r="E4775" s="85"/>
      <c r="F4775" s="85"/>
      <c r="G4775" s="309"/>
      <c r="H4775" s="316"/>
      <c r="I4775" s="102"/>
      <c r="J4775" s="94"/>
      <c r="K4775" s="94"/>
      <c r="L4775" s="200"/>
      <c r="M4775" s="70"/>
      <c r="N4775" s="182"/>
      <c r="O4775" s="181" t="str">
        <f t="shared" si="151"/>
        <v>1900-1</v>
      </c>
      <c r="P4775" s="181">
        <f t="shared" si="152"/>
        <v>0</v>
      </c>
      <c r="W4775" s="216"/>
      <c r="X4775" s="215"/>
      <c r="Y4775" s="184"/>
    </row>
    <row r="4776" spans="1:25">
      <c r="A4776" s="92"/>
      <c r="B4776" s="27"/>
      <c r="C4776" s="85"/>
      <c r="D4776" s="85"/>
      <c r="E4776" s="85"/>
      <c r="F4776" s="85"/>
      <c r="G4776" s="309"/>
      <c r="H4776" s="316"/>
      <c r="I4776" s="102"/>
      <c r="J4776" s="94"/>
      <c r="K4776" s="94"/>
      <c r="L4776" s="200"/>
      <c r="M4776" s="70"/>
      <c r="N4776" s="182"/>
      <c r="O4776" s="181" t="str">
        <f t="shared" si="151"/>
        <v>1900-1</v>
      </c>
      <c r="P4776" s="181">
        <f t="shared" si="152"/>
        <v>0</v>
      </c>
      <c r="W4776" s="216"/>
      <c r="X4776" s="215"/>
      <c r="Y4776" s="184"/>
    </row>
    <row r="4777" spans="1:25">
      <c r="A4777" s="92"/>
      <c r="B4777" s="27"/>
      <c r="C4777" s="85"/>
      <c r="D4777" s="85"/>
      <c r="E4777" s="85"/>
      <c r="F4777" s="85"/>
      <c r="G4777" s="309"/>
      <c r="H4777" s="316"/>
      <c r="I4777" s="102"/>
      <c r="J4777" s="94"/>
      <c r="K4777" s="94"/>
      <c r="L4777" s="200"/>
      <c r="M4777" s="70"/>
      <c r="N4777" s="182"/>
      <c r="O4777" s="181" t="str">
        <f t="shared" si="151"/>
        <v>1900-1</v>
      </c>
      <c r="P4777" s="181">
        <f t="shared" si="152"/>
        <v>0</v>
      </c>
      <c r="W4777" s="216"/>
      <c r="X4777" s="215"/>
      <c r="Y4777" s="184"/>
    </row>
    <row r="4778" spans="1:25">
      <c r="A4778" s="92"/>
      <c r="B4778" s="27"/>
      <c r="C4778" s="85"/>
      <c r="D4778" s="85"/>
      <c r="E4778" s="85"/>
      <c r="F4778" s="85"/>
      <c r="G4778" s="309"/>
      <c r="H4778" s="316"/>
      <c r="I4778" s="102"/>
      <c r="J4778" s="94"/>
      <c r="K4778" s="94"/>
      <c r="L4778" s="200"/>
      <c r="M4778" s="70"/>
      <c r="N4778" s="182"/>
      <c r="O4778" s="181" t="str">
        <f t="shared" si="151"/>
        <v>1900-1</v>
      </c>
      <c r="P4778" s="181">
        <f t="shared" si="152"/>
        <v>0</v>
      </c>
      <c r="W4778" s="216"/>
      <c r="X4778" s="215"/>
      <c r="Y4778" s="184"/>
    </row>
    <row r="4779" spans="1:25">
      <c r="A4779" s="92"/>
      <c r="B4779" s="27"/>
      <c r="C4779" s="85"/>
      <c r="D4779" s="85"/>
      <c r="E4779" s="85"/>
      <c r="F4779" s="85"/>
      <c r="G4779" s="309"/>
      <c r="H4779" s="316"/>
      <c r="I4779" s="102"/>
      <c r="J4779" s="94"/>
      <c r="K4779" s="94"/>
      <c r="L4779" s="200"/>
      <c r="M4779" s="70"/>
      <c r="N4779" s="182"/>
      <c r="O4779" s="181" t="str">
        <f t="shared" si="151"/>
        <v>1900-1</v>
      </c>
      <c r="P4779" s="181">
        <f t="shared" si="152"/>
        <v>0</v>
      </c>
      <c r="W4779" s="216"/>
      <c r="X4779" s="215"/>
      <c r="Y4779" s="184"/>
    </row>
    <row r="4780" spans="1:25">
      <c r="A4780" s="92"/>
      <c r="B4780" s="27"/>
      <c r="C4780" s="85"/>
      <c r="D4780" s="85"/>
      <c r="E4780" s="85"/>
      <c r="F4780" s="85"/>
      <c r="G4780" s="309"/>
      <c r="H4780" s="316"/>
      <c r="I4780" s="102"/>
      <c r="J4780" s="94"/>
      <c r="K4780" s="94"/>
      <c r="L4780" s="200"/>
      <c r="M4780" s="70"/>
      <c r="N4780" s="182"/>
      <c r="O4780" s="181" t="str">
        <f t="shared" si="151"/>
        <v>1900-1</v>
      </c>
      <c r="P4780" s="181">
        <f t="shared" si="152"/>
        <v>0</v>
      </c>
      <c r="W4780" s="216"/>
      <c r="X4780" s="215"/>
      <c r="Y4780" s="184"/>
    </row>
    <row r="4781" spans="1:25">
      <c r="A4781" s="92"/>
      <c r="B4781" s="27"/>
      <c r="C4781" s="85"/>
      <c r="D4781" s="85"/>
      <c r="E4781" s="85"/>
      <c r="F4781" s="85"/>
      <c r="G4781" s="309"/>
      <c r="H4781" s="316"/>
      <c r="I4781" s="102"/>
      <c r="J4781" s="94"/>
      <c r="K4781" s="94"/>
      <c r="L4781" s="200"/>
      <c r="M4781" s="70"/>
      <c r="N4781" s="182"/>
      <c r="O4781" s="181" t="str">
        <f t="shared" ref="O4781:O4844" si="153">YEAR(B4781)&amp;"-"&amp;MONTH(B4781)</f>
        <v>1900-1</v>
      </c>
      <c r="P4781" s="181">
        <f t="shared" si="152"/>
        <v>0</v>
      </c>
      <c r="W4781" s="216"/>
      <c r="X4781" s="215"/>
      <c r="Y4781" s="184"/>
    </row>
    <row r="4782" spans="1:25">
      <c r="A4782" s="92"/>
      <c r="B4782" s="27"/>
      <c r="C4782" s="85"/>
      <c r="D4782" s="85"/>
      <c r="E4782" s="85"/>
      <c r="F4782" s="85"/>
      <c r="G4782" s="309"/>
      <c r="H4782" s="316"/>
      <c r="I4782" s="102"/>
      <c r="J4782" s="94"/>
      <c r="K4782" s="94"/>
      <c r="L4782" s="200"/>
      <c r="M4782" s="70"/>
      <c r="N4782" s="182"/>
      <c r="O4782" s="181" t="str">
        <f t="shared" si="153"/>
        <v>1900-1</v>
      </c>
      <c r="P4782" s="181">
        <f t="shared" si="152"/>
        <v>0</v>
      </c>
      <c r="W4782" s="216"/>
      <c r="X4782" s="215"/>
      <c r="Y4782" s="184"/>
    </row>
    <row r="4783" spans="1:25">
      <c r="A4783" s="92"/>
      <c r="B4783" s="27"/>
      <c r="C4783" s="85"/>
      <c r="D4783" s="85"/>
      <c r="E4783" s="85"/>
      <c r="F4783" s="85"/>
      <c r="G4783" s="309"/>
      <c r="H4783" s="316"/>
      <c r="I4783" s="102"/>
      <c r="J4783" s="94"/>
      <c r="K4783" s="94"/>
      <c r="L4783" s="200"/>
      <c r="M4783" s="70"/>
      <c r="N4783" s="182"/>
      <c r="O4783" s="181" t="str">
        <f t="shared" si="153"/>
        <v>1900-1</v>
      </c>
      <c r="P4783" s="181">
        <f t="shared" si="152"/>
        <v>0</v>
      </c>
      <c r="W4783" s="216"/>
      <c r="X4783" s="215"/>
      <c r="Y4783" s="184"/>
    </row>
    <row r="4784" spans="1:25">
      <c r="A4784" s="92"/>
      <c r="B4784" s="27"/>
      <c r="C4784" s="85"/>
      <c r="D4784" s="85"/>
      <c r="E4784" s="85"/>
      <c r="F4784" s="85"/>
      <c r="G4784" s="309"/>
      <c r="H4784" s="316"/>
      <c r="I4784" s="102"/>
      <c r="J4784" s="94"/>
      <c r="K4784" s="94"/>
      <c r="L4784" s="200"/>
      <c r="M4784" s="70"/>
      <c r="N4784" s="182"/>
      <c r="O4784" s="181" t="str">
        <f t="shared" si="153"/>
        <v>1900-1</v>
      </c>
      <c r="P4784" s="181">
        <f t="shared" si="152"/>
        <v>0</v>
      </c>
      <c r="W4784" s="216"/>
      <c r="X4784" s="215"/>
      <c r="Y4784" s="184"/>
    </row>
    <row r="4785" spans="1:25">
      <c r="A4785" s="92"/>
      <c r="B4785" s="27"/>
      <c r="C4785" s="85"/>
      <c r="D4785" s="85"/>
      <c r="E4785" s="85"/>
      <c r="F4785" s="85"/>
      <c r="G4785" s="309"/>
      <c r="H4785" s="316"/>
      <c r="I4785" s="102"/>
      <c r="J4785" s="94"/>
      <c r="K4785" s="94"/>
      <c r="L4785" s="200"/>
      <c r="M4785" s="70"/>
      <c r="N4785" s="182"/>
      <c r="O4785" s="181" t="str">
        <f t="shared" si="153"/>
        <v>1900-1</v>
      </c>
      <c r="P4785" s="181">
        <f t="shared" si="152"/>
        <v>0</v>
      </c>
      <c r="W4785" s="216"/>
      <c r="X4785" s="215"/>
      <c r="Y4785" s="184"/>
    </row>
    <row r="4786" spans="1:25">
      <c r="A4786" s="92"/>
      <c r="B4786" s="27"/>
      <c r="C4786" s="85"/>
      <c r="D4786" s="85"/>
      <c r="E4786" s="85"/>
      <c r="F4786" s="85"/>
      <c r="G4786" s="309"/>
      <c r="H4786" s="316"/>
      <c r="I4786" s="102"/>
      <c r="J4786" s="94"/>
      <c r="K4786" s="94"/>
      <c r="L4786" s="200"/>
      <c r="M4786" s="70"/>
      <c r="N4786" s="182"/>
      <c r="O4786" s="181" t="str">
        <f t="shared" si="153"/>
        <v>1900-1</v>
      </c>
      <c r="P4786" s="181">
        <f t="shared" si="152"/>
        <v>0</v>
      </c>
      <c r="W4786" s="216"/>
      <c r="X4786" s="215"/>
      <c r="Y4786" s="184"/>
    </row>
    <row r="4787" spans="1:25">
      <c r="A4787" s="92"/>
      <c r="B4787" s="27"/>
      <c r="C4787" s="85"/>
      <c r="D4787" s="85"/>
      <c r="E4787" s="85"/>
      <c r="F4787" s="85"/>
      <c r="G4787" s="309"/>
      <c r="H4787" s="316"/>
      <c r="I4787" s="102"/>
      <c r="J4787" s="94"/>
      <c r="K4787" s="94"/>
      <c r="L4787" s="200"/>
      <c r="M4787" s="70"/>
      <c r="N4787" s="182"/>
      <c r="O4787" s="181" t="str">
        <f t="shared" si="153"/>
        <v>1900-1</v>
      </c>
      <c r="P4787" s="181">
        <f t="shared" si="152"/>
        <v>0</v>
      </c>
      <c r="W4787" s="216"/>
      <c r="X4787" s="215"/>
      <c r="Y4787" s="184"/>
    </row>
    <row r="4788" spans="1:25">
      <c r="A4788" s="92"/>
      <c r="B4788" s="27"/>
      <c r="C4788" s="85"/>
      <c r="D4788" s="85"/>
      <c r="E4788" s="85"/>
      <c r="F4788" s="85"/>
      <c r="G4788" s="309"/>
      <c r="H4788" s="316"/>
      <c r="I4788" s="102"/>
      <c r="J4788" s="94"/>
      <c r="K4788" s="94"/>
      <c r="L4788" s="200"/>
      <c r="M4788" s="70"/>
      <c r="N4788" s="182"/>
      <c r="O4788" s="181" t="str">
        <f t="shared" si="153"/>
        <v>1900-1</v>
      </c>
      <c r="P4788" s="181">
        <f t="shared" si="152"/>
        <v>0</v>
      </c>
      <c r="W4788" s="216"/>
      <c r="X4788" s="215"/>
      <c r="Y4788" s="184"/>
    </row>
    <row r="4789" spans="1:25">
      <c r="A4789" s="92"/>
      <c r="B4789" s="27"/>
      <c r="C4789" s="85"/>
      <c r="D4789" s="85"/>
      <c r="E4789" s="85"/>
      <c r="F4789" s="85"/>
      <c r="G4789" s="309"/>
      <c r="H4789" s="316"/>
      <c r="I4789" s="102"/>
      <c r="J4789" s="94"/>
      <c r="K4789" s="94"/>
      <c r="L4789" s="200"/>
      <c r="M4789" s="70"/>
      <c r="N4789" s="182"/>
      <c r="O4789" s="181" t="str">
        <f t="shared" si="153"/>
        <v>1900-1</v>
      </c>
      <c r="P4789" s="181">
        <f t="shared" si="152"/>
        <v>0</v>
      </c>
      <c r="W4789" s="216"/>
      <c r="X4789" s="215"/>
      <c r="Y4789" s="184"/>
    </row>
    <row r="4790" spans="1:25">
      <c r="A4790" s="92"/>
      <c r="B4790" s="27"/>
      <c r="C4790" s="85"/>
      <c r="D4790" s="85"/>
      <c r="E4790" s="85"/>
      <c r="F4790" s="85"/>
      <c r="G4790" s="309"/>
      <c r="H4790" s="316"/>
      <c r="I4790" s="102"/>
      <c r="J4790" s="94"/>
      <c r="K4790" s="94"/>
      <c r="L4790" s="200"/>
      <c r="M4790" s="70"/>
      <c r="N4790" s="182"/>
      <c r="O4790" s="181" t="str">
        <f t="shared" si="153"/>
        <v>1900-1</v>
      </c>
      <c r="P4790" s="181">
        <f t="shared" si="152"/>
        <v>0</v>
      </c>
      <c r="W4790" s="216"/>
      <c r="X4790" s="215"/>
      <c r="Y4790" s="184"/>
    </row>
    <row r="4791" spans="1:25">
      <c r="A4791" s="92"/>
      <c r="B4791" s="27"/>
      <c r="C4791" s="85"/>
      <c r="D4791" s="85"/>
      <c r="E4791" s="85"/>
      <c r="F4791" s="85"/>
      <c r="G4791" s="309"/>
      <c r="H4791" s="316"/>
      <c r="I4791" s="102"/>
      <c r="J4791" s="94"/>
      <c r="K4791" s="94"/>
      <c r="L4791" s="200"/>
      <c r="M4791" s="70"/>
      <c r="N4791" s="182"/>
      <c r="O4791" s="181" t="str">
        <f t="shared" si="153"/>
        <v>1900-1</v>
      </c>
      <c r="P4791" s="181">
        <f t="shared" si="152"/>
        <v>0</v>
      </c>
      <c r="W4791" s="216"/>
      <c r="X4791" s="215"/>
      <c r="Y4791" s="184"/>
    </row>
    <row r="4792" spans="1:25">
      <c r="A4792" s="92"/>
      <c r="B4792" s="27"/>
      <c r="C4792" s="85"/>
      <c r="D4792" s="85"/>
      <c r="E4792" s="85"/>
      <c r="F4792" s="85"/>
      <c r="G4792" s="309"/>
      <c r="H4792" s="316"/>
      <c r="I4792" s="102"/>
      <c r="J4792" s="94"/>
      <c r="K4792" s="94"/>
      <c r="L4792" s="200"/>
      <c r="M4792" s="70"/>
      <c r="N4792" s="182"/>
      <c r="O4792" s="181" t="str">
        <f t="shared" si="153"/>
        <v>1900-1</v>
      </c>
      <c r="P4792" s="181">
        <f t="shared" si="152"/>
        <v>0</v>
      </c>
      <c r="W4792" s="216"/>
      <c r="X4792" s="215"/>
      <c r="Y4792" s="184"/>
    </row>
    <row r="4793" spans="1:25">
      <c r="A4793" s="92"/>
      <c r="B4793" s="27"/>
      <c r="C4793" s="85"/>
      <c r="D4793" s="85"/>
      <c r="E4793" s="85"/>
      <c r="F4793" s="85"/>
      <c r="G4793" s="309"/>
      <c r="H4793" s="316"/>
      <c r="I4793" s="102"/>
      <c r="J4793" s="94"/>
      <c r="K4793" s="94"/>
      <c r="L4793" s="200"/>
      <c r="M4793" s="70"/>
      <c r="N4793" s="182"/>
      <c r="O4793" s="181" t="str">
        <f t="shared" si="153"/>
        <v>1900-1</v>
      </c>
      <c r="P4793" s="181">
        <f t="shared" si="152"/>
        <v>0</v>
      </c>
      <c r="W4793" s="216"/>
      <c r="X4793" s="215"/>
      <c r="Y4793" s="184"/>
    </row>
    <row r="4794" spans="1:25">
      <c r="A4794" s="92"/>
      <c r="B4794" s="27"/>
      <c r="C4794" s="85"/>
      <c r="D4794" s="85"/>
      <c r="E4794" s="85"/>
      <c r="F4794" s="85"/>
      <c r="G4794" s="309"/>
      <c r="H4794" s="316"/>
      <c r="I4794" s="102"/>
      <c r="J4794" s="94"/>
      <c r="K4794" s="94"/>
      <c r="L4794" s="200"/>
      <c r="M4794" s="70"/>
      <c r="N4794" s="182"/>
      <c r="O4794" s="181" t="str">
        <f t="shared" si="153"/>
        <v>1900-1</v>
      </c>
      <c r="P4794" s="181">
        <f t="shared" si="152"/>
        <v>0</v>
      </c>
      <c r="W4794" s="216"/>
      <c r="X4794" s="215"/>
      <c r="Y4794" s="184"/>
    </row>
    <row r="4795" spans="1:25">
      <c r="A4795" s="92"/>
      <c r="B4795" s="27"/>
      <c r="C4795" s="85"/>
      <c r="D4795" s="85"/>
      <c r="E4795" s="85"/>
      <c r="F4795" s="85"/>
      <c r="G4795" s="309"/>
      <c r="H4795" s="316"/>
      <c r="I4795" s="102"/>
      <c r="J4795" s="94"/>
      <c r="K4795" s="94"/>
      <c r="L4795" s="200"/>
      <c r="M4795" s="70"/>
      <c r="N4795" s="182"/>
      <c r="O4795" s="181" t="str">
        <f t="shared" si="153"/>
        <v>1900-1</v>
      </c>
      <c r="P4795" s="181">
        <f t="shared" si="152"/>
        <v>0</v>
      </c>
      <c r="W4795" s="216"/>
      <c r="X4795" s="215"/>
      <c r="Y4795" s="184"/>
    </row>
    <row r="4796" spans="1:25">
      <c r="A4796" s="92"/>
      <c r="B4796" s="27"/>
      <c r="C4796" s="85"/>
      <c r="D4796" s="85"/>
      <c r="E4796" s="85"/>
      <c r="F4796" s="85"/>
      <c r="G4796" s="309"/>
      <c r="H4796" s="316"/>
      <c r="I4796" s="102"/>
      <c r="J4796" s="94"/>
      <c r="K4796" s="94"/>
      <c r="L4796" s="200"/>
      <c r="M4796" s="70"/>
      <c r="N4796" s="182"/>
      <c r="O4796" s="181" t="str">
        <f t="shared" si="153"/>
        <v>1900-1</v>
      </c>
      <c r="P4796" s="181">
        <f t="shared" si="152"/>
        <v>0</v>
      </c>
      <c r="W4796" s="216"/>
      <c r="X4796" s="215"/>
      <c r="Y4796" s="184"/>
    </row>
    <row r="4797" spans="1:25">
      <c r="A4797" s="92"/>
      <c r="B4797" s="27"/>
      <c r="C4797" s="85"/>
      <c r="D4797" s="85"/>
      <c r="E4797" s="85"/>
      <c r="F4797" s="85"/>
      <c r="G4797" s="309"/>
      <c r="H4797" s="316"/>
      <c r="I4797" s="102"/>
      <c r="J4797" s="94"/>
      <c r="K4797" s="94"/>
      <c r="L4797" s="200"/>
      <c r="M4797" s="70"/>
      <c r="N4797" s="182"/>
      <c r="O4797" s="181" t="str">
        <f t="shared" si="153"/>
        <v>1900-1</v>
      </c>
      <c r="P4797" s="181">
        <f t="shared" si="152"/>
        <v>0</v>
      </c>
      <c r="W4797" s="216"/>
      <c r="X4797" s="215"/>
      <c r="Y4797" s="184"/>
    </row>
    <row r="4798" spans="1:25">
      <c r="A4798" s="92"/>
      <c r="B4798" s="27"/>
      <c r="C4798" s="85"/>
      <c r="D4798" s="85"/>
      <c r="E4798" s="85"/>
      <c r="F4798" s="85"/>
      <c r="G4798" s="309"/>
      <c r="H4798" s="316"/>
      <c r="I4798" s="102"/>
      <c r="J4798" s="94"/>
      <c r="K4798" s="94"/>
      <c r="L4798" s="200"/>
      <c r="M4798" s="70"/>
      <c r="N4798" s="182"/>
      <c r="O4798" s="181" t="str">
        <f t="shared" si="153"/>
        <v>1900-1</v>
      </c>
      <c r="P4798" s="181">
        <f t="shared" si="152"/>
        <v>0</v>
      </c>
      <c r="W4798" s="216"/>
      <c r="X4798" s="215"/>
      <c r="Y4798" s="184"/>
    </row>
    <row r="4799" spans="1:25">
      <c r="A4799" s="92"/>
      <c r="B4799" s="27"/>
      <c r="C4799" s="85"/>
      <c r="D4799" s="85"/>
      <c r="E4799" s="85"/>
      <c r="F4799" s="85"/>
      <c r="G4799" s="309"/>
      <c r="H4799" s="316"/>
      <c r="I4799" s="102"/>
      <c r="J4799" s="94"/>
      <c r="K4799" s="94"/>
      <c r="L4799" s="200"/>
      <c r="M4799" s="70"/>
      <c r="N4799" s="182"/>
      <c r="O4799" s="181" t="str">
        <f t="shared" si="153"/>
        <v>1900-1</v>
      </c>
      <c r="P4799" s="181">
        <f t="shared" si="152"/>
        <v>0</v>
      </c>
      <c r="W4799" s="216"/>
      <c r="X4799" s="215"/>
      <c r="Y4799" s="184"/>
    </row>
    <row r="4800" spans="1:25">
      <c r="A4800" s="92"/>
      <c r="B4800" s="27"/>
      <c r="C4800" s="85"/>
      <c r="D4800" s="85"/>
      <c r="E4800" s="85"/>
      <c r="F4800" s="85"/>
      <c r="G4800" s="309"/>
      <c r="H4800" s="316"/>
      <c r="I4800" s="102"/>
      <c r="J4800" s="94"/>
      <c r="K4800" s="94"/>
      <c r="L4800" s="200"/>
      <c r="M4800" s="70"/>
      <c r="N4800" s="182"/>
      <c r="O4800" s="181" t="str">
        <f t="shared" si="153"/>
        <v>1900-1</v>
      </c>
      <c r="P4800" s="181">
        <f t="shared" si="152"/>
        <v>0</v>
      </c>
      <c r="W4800" s="216"/>
      <c r="X4800" s="215"/>
      <c r="Y4800" s="184"/>
    </row>
    <row r="4801" spans="1:25">
      <c r="A4801" s="92"/>
      <c r="B4801" s="27"/>
      <c r="C4801" s="85"/>
      <c r="D4801" s="85"/>
      <c r="E4801" s="85"/>
      <c r="F4801" s="85"/>
      <c r="G4801" s="309"/>
      <c r="H4801" s="316"/>
      <c r="I4801" s="102"/>
      <c r="J4801" s="94"/>
      <c r="K4801" s="94"/>
      <c r="L4801" s="200"/>
      <c r="M4801" s="70"/>
      <c r="N4801" s="182"/>
      <c r="O4801" s="181" t="str">
        <f t="shared" si="153"/>
        <v>1900-1</v>
      </c>
      <c r="P4801" s="181">
        <f t="shared" si="152"/>
        <v>0</v>
      </c>
      <c r="W4801" s="216"/>
      <c r="X4801" s="215"/>
      <c r="Y4801" s="184"/>
    </row>
    <row r="4802" spans="1:25">
      <c r="A4802" s="92"/>
      <c r="B4802" s="27"/>
      <c r="C4802" s="85"/>
      <c r="D4802" s="85"/>
      <c r="E4802" s="85"/>
      <c r="F4802" s="85"/>
      <c r="G4802" s="309"/>
      <c r="H4802" s="316"/>
      <c r="I4802" s="102"/>
      <c r="J4802" s="94"/>
      <c r="K4802" s="94"/>
      <c r="L4802" s="200"/>
      <c r="M4802" s="70"/>
      <c r="N4802" s="182"/>
      <c r="O4802" s="181" t="str">
        <f t="shared" si="153"/>
        <v>1900-1</v>
      </c>
      <c r="P4802" s="181">
        <f t="shared" si="152"/>
        <v>0</v>
      </c>
      <c r="W4802" s="216"/>
      <c r="X4802" s="215"/>
      <c r="Y4802" s="184"/>
    </row>
    <row r="4803" spans="1:25">
      <c r="A4803" s="92"/>
      <c r="B4803" s="27"/>
      <c r="C4803" s="85"/>
      <c r="D4803" s="85"/>
      <c r="E4803" s="85"/>
      <c r="F4803" s="85"/>
      <c r="G4803" s="309"/>
      <c r="H4803" s="316"/>
      <c r="I4803" s="102"/>
      <c r="J4803" s="94"/>
      <c r="K4803" s="94"/>
      <c r="L4803" s="200"/>
      <c r="M4803" s="70"/>
      <c r="N4803" s="182"/>
      <c r="O4803" s="181" t="str">
        <f t="shared" si="153"/>
        <v>1900-1</v>
      </c>
      <c r="P4803" s="181">
        <f t="shared" ref="P4803:P4866" si="154">N4803*H4803</f>
        <v>0</v>
      </c>
      <c r="W4803" s="216"/>
      <c r="X4803" s="215"/>
      <c r="Y4803" s="184"/>
    </row>
    <row r="4804" spans="1:25">
      <c r="A4804" s="92"/>
      <c r="B4804" s="27"/>
      <c r="C4804" s="85"/>
      <c r="D4804" s="85"/>
      <c r="E4804" s="85"/>
      <c r="F4804" s="85"/>
      <c r="G4804" s="309"/>
      <c r="H4804" s="316"/>
      <c r="I4804" s="102"/>
      <c r="J4804" s="94"/>
      <c r="K4804" s="94"/>
      <c r="L4804" s="200"/>
      <c r="M4804" s="70"/>
      <c r="N4804" s="182"/>
      <c r="O4804" s="181" t="str">
        <f t="shared" si="153"/>
        <v>1900-1</v>
      </c>
      <c r="P4804" s="181">
        <f t="shared" si="154"/>
        <v>0</v>
      </c>
      <c r="W4804" s="216"/>
      <c r="X4804" s="215"/>
      <c r="Y4804" s="184"/>
    </row>
    <row r="4805" spans="1:25">
      <c r="A4805" s="92"/>
      <c r="B4805" s="27"/>
      <c r="C4805" s="85"/>
      <c r="D4805" s="85"/>
      <c r="E4805" s="85"/>
      <c r="F4805" s="85"/>
      <c r="G4805" s="309"/>
      <c r="H4805" s="316"/>
      <c r="I4805" s="102"/>
      <c r="J4805" s="94"/>
      <c r="K4805" s="94"/>
      <c r="L4805" s="200"/>
      <c r="M4805" s="70"/>
      <c r="N4805" s="182"/>
      <c r="O4805" s="181" t="str">
        <f t="shared" si="153"/>
        <v>1900-1</v>
      </c>
      <c r="P4805" s="181">
        <f t="shared" si="154"/>
        <v>0</v>
      </c>
      <c r="W4805" s="216"/>
      <c r="X4805" s="215"/>
      <c r="Y4805" s="184"/>
    </row>
    <row r="4806" spans="1:25">
      <c r="A4806" s="92"/>
      <c r="B4806" s="27"/>
      <c r="C4806" s="85"/>
      <c r="D4806" s="85"/>
      <c r="E4806" s="85"/>
      <c r="F4806" s="85"/>
      <c r="G4806" s="309"/>
      <c r="H4806" s="316"/>
      <c r="I4806" s="102"/>
      <c r="J4806" s="94"/>
      <c r="K4806" s="94"/>
      <c r="L4806" s="200"/>
      <c r="M4806" s="70"/>
      <c r="N4806" s="182"/>
      <c r="O4806" s="181" t="str">
        <f t="shared" si="153"/>
        <v>1900-1</v>
      </c>
      <c r="P4806" s="181">
        <f t="shared" si="154"/>
        <v>0</v>
      </c>
      <c r="W4806" s="216"/>
      <c r="X4806" s="215"/>
      <c r="Y4806" s="184"/>
    </row>
    <row r="4807" spans="1:25">
      <c r="A4807" s="92"/>
      <c r="B4807" s="27"/>
      <c r="C4807" s="85"/>
      <c r="D4807" s="85"/>
      <c r="E4807" s="85"/>
      <c r="F4807" s="85"/>
      <c r="G4807" s="309"/>
      <c r="H4807" s="316"/>
      <c r="I4807" s="102"/>
      <c r="J4807" s="94"/>
      <c r="K4807" s="94"/>
      <c r="L4807" s="200"/>
      <c r="M4807" s="70"/>
      <c r="N4807" s="182"/>
      <c r="O4807" s="181" t="str">
        <f t="shared" si="153"/>
        <v>1900-1</v>
      </c>
      <c r="P4807" s="181">
        <f t="shared" si="154"/>
        <v>0</v>
      </c>
      <c r="W4807" s="216"/>
      <c r="X4807" s="215"/>
      <c r="Y4807" s="184"/>
    </row>
    <row r="4808" spans="1:25">
      <c r="A4808" s="92"/>
      <c r="B4808" s="27"/>
      <c r="C4808" s="85"/>
      <c r="D4808" s="85"/>
      <c r="E4808" s="85"/>
      <c r="F4808" s="85"/>
      <c r="G4808" s="309"/>
      <c r="H4808" s="316"/>
      <c r="I4808" s="102"/>
      <c r="J4808" s="94"/>
      <c r="K4808" s="94"/>
      <c r="L4808" s="200"/>
      <c r="M4808" s="70"/>
      <c r="N4808" s="182"/>
      <c r="O4808" s="181" t="str">
        <f t="shared" si="153"/>
        <v>1900-1</v>
      </c>
      <c r="P4808" s="181">
        <f t="shared" si="154"/>
        <v>0</v>
      </c>
      <c r="W4808" s="216"/>
      <c r="X4808" s="215"/>
      <c r="Y4808" s="184"/>
    </row>
    <row r="4809" spans="1:25">
      <c r="A4809" s="92"/>
      <c r="B4809" s="27"/>
      <c r="C4809" s="85"/>
      <c r="D4809" s="85"/>
      <c r="E4809" s="85"/>
      <c r="F4809" s="85"/>
      <c r="G4809" s="309"/>
      <c r="H4809" s="316"/>
      <c r="I4809" s="102"/>
      <c r="J4809" s="94"/>
      <c r="K4809" s="94"/>
      <c r="L4809" s="200"/>
      <c r="M4809" s="70"/>
      <c r="N4809" s="182"/>
      <c r="O4809" s="181" t="str">
        <f t="shared" si="153"/>
        <v>1900-1</v>
      </c>
      <c r="P4809" s="181">
        <f t="shared" si="154"/>
        <v>0</v>
      </c>
      <c r="W4809" s="216"/>
      <c r="X4809" s="215"/>
      <c r="Y4809" s="184"/>
    </row>
    <row r="4810" spans="1:25">
      <c r="A4810" s="92"/>
      <c r="B4810" s="27"/>
      <c r="C4810" s="85"/>
      <c r="D4810" s="85"/>
      <c r="E4810" s="85"/>
      <c r="F4810" s="85"/>
      <c r="G4810" s="309"/>
      <c r="H4810" s="316"/>
      <c r="I4810" s="102"/>
      <c r="J4810" s="94"/>
      <c r="K4810" s="94"/>
      <c r="L4810" s="200"/>
      <c r="M4810" s="70"/>
      <c r="N4810" s="182"/>
      <c r="O4810" s="181" t="str">
        <f t="shared" si="153"/>
        <v>1900-1</v>
      </c>
      <c r="P4810" s="181">
        <f t="shared" si="154"/>
        <v>0</v>
      </c>
      <c r="W4810" s="216"/>
      <c r="X4810" s="215"/>
      <c r="Y4810" s="184"/>
    </row>
    <row r="4811" spans="1:25">
      <c r="A4811" s="92"/>
      <c r="B4811" s="27"/>
      <c r="C4811" s="85"/>
      <c r="D4811" s="85"/>
      <c r="E4811" s="85"/>
      <c r="F4811" s="85"/>
      <c r="G4811" s="309"/>
      <c r="H4811" s="316"/>
      <c r="I4811" s="102"/>
      <c r="J4811" s="94"/>
      <c r="K4811" s="94"/>
      <c r="L4811" s="200"/>
      <c r="M4811" s="70"/>
      <c r="N4811" s="182"/>
      <c r="O4811" s="181" t="str">
        <f t="shared" si="153"/>
        <v>1900-1</v>
      </c>
      <c r="P4811" s="181">
        <f t="shared" si="154"/>
        <v>0</v>
      </c>
      <c r="W4811" s="216"/>
      <c r="X4811" s="215"/>
      <c r="Y4811" s="184"/>
    </row>
    <row r="4812" spans="1:25">
      <c r="A4812" s="92"/>
      <c r="B4812" s="27"/>
      <c r="C4812" s="85"/>
      <c r="D4812" s="85"/>
      <c r="E4812" s="85"/>
      <c r="F4812" s="85"/>
      <c r="G4812" s="309"/>
      <c r="H4812" s="316"/>
      <c r="I4812" s="102"/>
      <c r="J4812" s="94"/>
      <c r="K4812" s="94"/>
      <c r="L4812" s="200"/>
      <c r="M4812" s="70"/>
      <c r="N4812" s="182"/>
      <c r="O4812" s="181" t="str">
        <f t="shared" si="153"/>
        <v>1900-1</v>
      </c>
      <c r="P4812" s="181">
        <f t="shared" si="154"/>
        <v>0</v>
      </c>
      <c r="W4812" s="216"/>
      <c r="X4812" s="215"/>
      <c r="Y4812" s="184"/>
    </row>
    <row r="4813" spans="1:25">
      <c r="A4813" s="92"/>
      <c r="B4813" s="27"/>
      <c r="C4813" s="85"/>
      <c r="D4813" s="85"/>
      <c r="E4813" s="85"/>
      <c r="F4813" s="85"/>
      <c r="G4813" s="309"/>
      <c r="H4813" s="316"/>
      <c r="I4813" s="102"/>
      <c r="J4813" s="94"/>
      <c r="K4813" s="94"/>
      <c r="L4813" s="200"/>
      <c r="M4813" s="70"/>
      <c r="N4813" s="182"/>
      <c r="O4813" s="181" t="str">
        <f t="shared" si="153"/>
        <v>1900-1</v>
      </c>
      <c r="P4813" s="181">
        <f t="shared" si="154"/>
        <v>0</v>
      </c>
      <c r="W4813" s="216"/>
      <c r="X4813" s="215"/>
      <c r="Y4813" s="184"/>
    </row>
    <row r="4814" spans="1:25">
      <c r="A4814" s="92"/>
      <c r="B4814" s="27"/>
      <c r="C4814" s="85"/>
      <c r="D4814" s="85"/>
      <c r="E4814" s="85"/>
      <c r="F4814" s="85"/>
      <c r="G4814" s="309"/>
      <c r="H4814" s="316"/>
      <c r="I4814" s="102"/>
      <c r="J4814" s="94"/>
      <c r="K4814" s="94"/>
      <c r="L4814" s="200"/>
      <c r="M4814" s="70"/>
      <c r="N4814" s="182"/>
      <c r="O4814" s="181" t="str">
        <f t="shared" si="153"/>
        <v>1900-1</v>
      </c>
      <c r="P4814" s="181">
        <f t="shared" si="154"/>
        <v>0</v>
      </c>
      <c r="W4814" s="216"/>
      <c r="X4814" s="215"/>
      <c r="Y4814" s="184"/>
    </row>
    <row r="4815" spans="1:25">
      <c r="A4815" s="92"/>
      <c r="B4815" s="27"/>
      <c r="C4815" s="85"/>
      <c r="D4815" s="85"/>
      <c r="E4815" s="85"/>
      <c r="F4815" s="85"/>
      <c r="G4815" s="309"/>
      <c r="H4815" s="316"/>
      <c r="I4815" s="102"/>
      <c r="J4815" s="94"/>
      <c r="K4815" s="94"/>
      <c r="L4815" s="200"/>
      <c r="M4815" s="70"/>
      <c r="N4815" s="182"/>
      <c r="O4815" s="181" t="str">
        <f t="shared" si="153"/>
        <v>1900-1</v>
      </c>
      <c r="P4815" s="181">
        <f t="shared" si="154"/>
        <v>0</v>
      </c>
      <c r="W4815" s="216"/>
      <c r="X4815" s="215"/>
      <c r="Y4815" s="184"/>
    </row>
    <row r="4816" spans="1:25">
      <c r="A4816" s="92"/>
      <c r="B4816" s="27"/>
      <c r="C4816" s="85"/>
      <c r="D4816" s="85"/>
      <c r="E4816" s="85"/>
      <c r="F4816" s="85"/>
      <c r="G4816" s="309"/>
      <c r="H4816" s="316"/>
      <c r="I4816" s="102"/>
      <c r="J4816" s="94"/>
      <c r="K4816" s="94"/>
      <c r="L4816" s="200"/>
      <c r="M4816" s="70"/>
      <c r="N4816" s="182"/>
      <c r="O4816" s="181" t="str">
        <f t="shared" si="153"/>
        <v>1900-1</v>
      </c>
      <c r="P4816" s="181">
        <f t="shared" si="154"/>
        <v>0</v>
      </c>
      <c r="W4816" s="216"/>
      <c r="X4816" s="215"/>
      <c r="Y4816" s="184"/>
    </row>
    <row r="4817" spans="1:25">
      <c r="A4817" s="92"/>
      <c r="B4817" s="27"/>
      <c r="C4817" s="85"/>
      <c r="D4817" s="85"/>
      <c r="E4817" s="85"/>
      <c r="F4817" s="85"/>
      <c r="G4817" s="309"/>
      <c r="H4817" s="316"/>
      <c r="I4817" s="102"/>
      <c r="J4817" s="94"/>
      <c r="K4817" s="94"/>
      <c r="L4817" s="200"/>
      <c r="M4817" s="70"/>
      <c r="N4817" s="182"/>
      <c r="O4817" s="181" t="str">
        <f t="shared" si="153"/>
        <v>1900-1</v>
      </c>
      <c r="P4817" s="181">
        <f t="shared" si="154"/>
        <v>0</v>
      </c>
      <c r="W4817" s="216"/>
      <c r="X4817" s="215"/>
      <c r="Y4817" s="184"/>
    </row>
    <row r="4818" spans="1:25">
      <c r="A4818" s="92"/>
      <c r="B4818" s="27"/>
      <c r="C4818" s="85"/>
      <c r="D4818" s="85"/>
      <c r="E4818" s="85"/>
      <c r="F4818" s="85"/>
      <c r="G4818" s="309"/>
      <c r="H4818" s="316"/>
      <c r="I4818" s="102"/>
      <c r="J4818" s="94"/>
      <c r="K4818" s="94"/>
      <c r="L4818" s="200"/>
      <c r="M4818" s="70"/>
      <c r="N4818" s="182"/>
      <c r="O4818" s="181" t="str">
        <f t="shared" si="153"/>
        <v>1900-1</v>
      </c>
      <c r="P4818" s="181">
        <f t="shared" si="154"/>
        <v>0</v>
      </c>
      <c r="W4818" s="216"/>
      <c r="X4818" s="215"/>
      <c r="Y4818" s="184"/>
    </row>
    <row r="4819" spans="1:25">
      <c r="A4819" s="92"/>
      <c r="B4819" s="27"/>
      <c r="C4819" s="85"/>
      <c r="D4819" s="85"/>
      <c r="E4819" s="85"/>
      <c r="F4819" s="85"/>
      <c r="G4819" s="309"/>
      <c r="H4819" s="316"/>
      <c r="I4819" s="102"/>
      <c r="J4819" s="94"/>
      <c r="K4819" s="94"/>
      <c r="L4819" s="200"/>
      <c r="M4819" s="70"/>
      <c r="N4819" s="182"/>
      <c r="O4819" s="181" t="str">
        <f t="shared" si="153"/>
        <v>1900-1</v>
      </c>
      <c r="P4819" s="181">
        <f t="shared" si="154"/>
        <v>0</v>
      </c>
      <c r="W4819" s="216"/>
      <c r="X4819" s="215"/>
      <c r="Y4819" s="184"/>
    </row>
    <row r="4820" spans="1:25">
      <c r="A4820" s="92"/>
      <c r="B4820" s="27"/>
      <c r="C4820" s="85"/>
      <c r="D4820" s="85"/>
      <c r="E4820" s="85"/>
      <c r="F4820" s="85"/>
      <c r="G4820" s="309"/>
      <c r="H4820" s="316"/>
      <c r="I4820" s="102"/>
      <c r="J4820" s="94"/>
      <c r="K4820" s="94"/>
      <c r="L4820" s="200"/>
      <c r="M4820" s="70"/>
      <c r="N4820" s="182"/>
      <c r="O4820" s="181" t="str">
        <f t="shared" si="153"/>
        <v>1900-1</v>
      </c>
      <c r="P4820" s="181">
        <f t="shared" si="154"/>
        <v>0</v>
      </c>
      <c r="W4820" s="216"/>
      <c r="X4820" s="215"/>
      <c r="Y4820" s="184"/>
    </row>
    <row r="4821" spans="1:25">
      <c r="A4821" s="92"/>
      <c r="B4821" s="27"/>
      <c r="C4821" s="85"/>
      <c r="D4821" s="85"/>
      <c r="E4821" s="85"/>
      <c r="F4821" s="85"/>
      <c r="G4821" s="309"/>
      <c r="H4821" s="316"/>
      <c r="I4821" s="102"/>
      <c r="J4821" s="94"/>
      <c r="K4821" s="94"/>
      <c r="L4821" s="200"/>
      <c r="M4821" s="70"/>
      <c r="N4821" s="182"/>
      <c r="O4821" s="181" t="str">
        <f t="shared" si="153"/>
        <v>1900-1</v>
      </c>
      <c r="P4821" s="181">
        <f t="shared" si="154"/>
        <v>0</v>
      </c>
      <c r="W4821" s="216"/>
      <c r="X4821" s="215"/>
      <c r="Y4821" s="184"/>
    </row>
    <row r="4822" spans="1:25">
      <c r="A4822" s="92"/>
      <c r="B4822" s="27"/>
      <c r="C4822" s="85"/>
      <c r="D4822" s="85"/>
      <c r="E4822" s="85"/>
      <c r="F4822" s="85"/>
      <c r="G4822" s="309"/>
      <c r="H4822" s="316"/>
      <c r="I4822" s="102"/>
      <c r="J4822" s="94"/>
      <c r="K4822" s="94"/>
      <c r="L4822" s="200"/>
      <c r="M4822" s="70"/>
      <c r="N4822" s="182"/>
      <c r="O4822" s="181" t="str">
        <f t="shared" si="153"/>
        <v>1900-1</v>
      </c>
      <c r="P4822" s="181">
        <f t="shared" si="154"/>
        <v>0</v>
      </c>
      <c r="W4822" s="216"/>
      <c r="X4822" s="215"/>
      <c r="Y4822" s="184"/>
    </row>
    <row r="4823" spans="1:25">
      <c r="A4823" s="92"/>
      <c r="B4823" s="27"/>
      <c r="C4823" s="85"/>
      <c r="D4823" s="85"/>
      <c r="E4823" s="85"/>
      <c r="F4823" s="85"/>
      <c r="G4823" s="309"/>
      <c r="H4823" s="316"/>
      <c r="I4823" s="102"/>
      <c r="J4823" s="94"/>
      <c r="K4823" s="94"/>
      <c r="L4823" s="200"/>
      <c r="M4823" s="70"/>
      <c r="N4823" s="182"/>
      <c r="O4823" s="181" t="str">
        <f t="shared" si="153"/>
        <v>1900-1</v>
      </c>
      <c r="P4823" s="181">
        <f t="shared" si="154"/>
        <v>0</v>
      </c>
      <c r="W4823" s="216"/>
      <c r="X4823" s="215"/>
      <c r="Y4823" s="184"/>
    </row>
    <row r="4824" spans="1:25">
      <c r="A4824" s="92"/>
      <c r="B4824" s="27"/>
      <c r="C4824" s="85"/>
      <c r="D4824" s="85"/>
      <c r="E4824" s="85"/>
      <c r="F4824" s="85"/>
      <c r="G4824" s="309"/>
      <c r="H4824" s="316"/>
      <c r="I4824" s="102"/>
      <c r="J4824" s="94"/>
      <c r="K4824" s="94"/>
      <c r="L4824" s="200"/>
      <c r="M4824" s="70"/>
      <c r="N4824" s="182"/>
      <c r="O4824" s="181" t="str">
        <f t="shared" si="153"/>
        <v>1900-1</v>
      </c>
      <c r="P4824" s="181">
        <f t="shared" si="154"/>
        <v>0</v>
      </c>
      <c r="W4824" s="216"/>
      <c r="X4824" s="215"/>
      <c r="Y4824" s="184"/>
    </row>
    <row r="4825" spans="1:25">
      <c r="A4825" s="92"/>
      <c r="B4825" s="27"/>
      <c r="C4825" s="85"/>
      <c r="D4825" s="85"/>
      <c r="E4825" s="85"/>
      <c r="F4825" s="85"/>
      <c r="G4825" s="309"/>
      <c r="H4825" s="316"/>
      <c r="I4825" s="102"/>
      <c r="J4825" s="94"/>
      <c r="K4825" s="94"/>
      <c r="L4825" s="200"/>
      <c r="M4825" s="70"/>
      <c r="N4825" s="182"/>
      <c r="O4825" s="181" t="str">
        <f t="shared" si="153"/>
        <v>1900-1</v>
      </c>
      <c r="P4825" s="181">
        <f t="shared" si="154"/>
        <v>0</v>
      </c>
      <c r="W4825" s="216"/>
      <c r="X4825" s="215"/>
      <c r="Y4825" s="184"/>
    </row>
    <row r="4826" spans="1:25">
      <c r="A4826" s="92"/>
      <c r="B4826" s="27"/>
      <c r="C4826" s="85"/>
      <c r="D4826" s="85"/>
      <c r="E4826" s="85"/>
      <c r="F4826" s="85"/>
      <c r="G4826" s="309"/>
      <c r="H4826" s="316"/>
      <c r="I4826" s="102"/>
      <c r="J4826" s="94"/>
      <c r="K4826" s="94"/>
      <c r="L4826" s="200"/>
      <c r="M4826" s="70"/>
      <c r="N4826" s="182"/>
      <c r="O4826" s="181" t="str">
        <f t="shared" si="153"/>
        <v>1900-1</v>
      </c>
      <c r="P4826" s="181">
        <f t="shared" si="154"/>
        <v>0</v>
      </c>
      <c r="W4826" s="216"/>
      <c r="X4826" s="215"/>
      <c r="Y4826" s="184"/>
    </row>
    <row r="4827" spans="1:25">
      <c r="A4827" s="92"/>
      <c r="B4827" s="27"/>
      <c r="C4827" s="85"/>
      <c r="D4827" s="85"/>
      <c r="E4827" s="85"/>
      <c r="F4827" s="85"/>
      <c r="G4827" s="309"/>
      <c r="H4827" s="316"/>
      <c r="I4827" s="102"/>
      <c r="J4827" s="94"/>
      <c r="K4827" s="94"/>
      <c r="L4827" s="200"/>
      <c r="M4827" s="70"/>
      <c r="N4827" s="182"/>
      <c r="O4827" s="181" t="str">
        <f t="shared" si="153"/>
        <v>1900-1</v>
      </c>
      <c r="P4827" s="181">
        <f t="shared" si="154"/>
        <v>0</v>
      </c>
      <c r="W4827" s="216"/>
      <c r="X4827" s="215"/>
      <c r="Y4827" s="184"/>
    </row>
    <row r="4828" spans="1:25">
      <c r="A4828" s="92"/>
      <c r="B4828" s="27"/>
      <c r="C4828" s="85"/>
      <c r="D4828" s="85"/>
      <c r="E4828" s="85"/>
      <c r="F4828" s="85"/>
      <c r="G4828" s="309"/>
      <c r="H4828" s="316"/>
      <c r="I4828" s="102"/>
      <c r="J4828" s="94"/>
      <c r="K4828" s="94"/>
      <c r="L4828" s="200"/>
      <c r="M4828" s="70"/>
      <c r="N4828" s="182"/>
      <c r="O4828" s="181" t="str">
        <f t="shared" si="153"/>
        <v>1900-1</v>
      </c>
      <c r="P4828" s="181">
        <f t="shared" si="154"/>
        <v>0</v>
      </c>
      <c r="W4828" s="216"/>
      <c r="X4828" s="215"/>
      <c r="Y4828" s="184"/>
    </row>
    <row r="4829" spans="1:25">
      <c r="A4829" s="92"/>
      <c r="B4829" s="27"/>
      <c r="C4829" s="85"/>
      <c r="D4829" s="85"/>
      <c r="E4829" s="85"/>
      <c r="F4829" s="85"/>
      <c r="G4829" s="309"/>
      <c r="H4829" s="316"/>
      <c r="I4829" s="102"/>
      <c r="J4829" s="94"/>
      <c r="K4829" s="94"/>
      <c r="L4829" s="200"/>
      <c r="M4829" s="70"/>
      <c r="N4829" s="182"/>
      <c r="O4829" s="181" t="str">
        <f t="shared" si="153"/>
        <v>1900-1</v>
      </c>
      <c r="P4829" s="181">
        <f t="shared" si="154"/>
        <v>0</v>
      </c>
      <c r="W4829" s="216"/>
      <c r="X4829" s="215"/>
      <c r="Y4829" s="184"/>
    </row>
    <row r="4830" spans="1:25">
      <c r="A4830" s="92"/>
      <c r="B4830" s="27"/>
      <c r="C4830" s="85"/>
      <c r="D4830" s="85"/>
      <c r="E4830" s="85"/>
      <c r="F4830" s="85"/>
      <c r="G4830" s="309"/>
      <c r="H4830" s="316"/>
      <c r="I4830" s="102"/>
      <c r="J4830" s="94"/>
      <c r="K4830" s="94"/>
      <c r="L4830" s="200"/>
      <c r="M4830" s="70"/>
      <c r="N4830" s="182"/>
      <c r="O4830" s="181" t="str">
        <f t="shared" si="153"/>
        <v>1900-1</v>
      </c>
      <c r="P4830" s="181">
        <f t="shared" si="154"/>
        <v>0</v>
      </c>
      <c r="W4830" s="216"/>
      <c r="X4830" s="215"/>
      <c r="Y4830" s="184"/>
    </row>
    <row r="4831" spans="1:25">
      <c r="A4831" s="92"/>
      <c r="B4831" s="27"/>
      <c r="C4831" s="85"/>
      <c r="D4831" s="85"/>
      <c r="E4831" s="85"/>
      <c r="F4831" s="85"/>
      <c r="G4831" s="309"/>
      <c r="H4831" s="316"/>
      <c r="I4831" s="102"/>
      <c r="J4831" s="94"/>
      <c r="K4831" s="94"/>
      <c r="L4831" s="200"/>
      <c r="M4831" s="70"/>
      <c r="N4831" s="182"/>
      <c r="O4831" s="181" t="str">
        <f t="shared" si="153"/>
        <v>1900-1</v>
      </c>
      <c r="P4831" s="181">
        <f t="shared" si="154"/>
        <v>0</v>
      </c>
      <c r="W4831" s="216"/>
      <c r="X4831" s="215"/>
      <c r="Y4831" s="184"/>
    </row>
    <row r="4832" spans="1:25">
      <c r="A4832" s="92"/>
      <c r="B4832" s="27"/>
      <c r="C4832" s="85"/>
      <c r="D4832" s="85"/>
      <c r="E4832" s="85"/>
      <c r="F4832" s="85"/>
      <c r="G4832" s="309"/>
      <c r="H4832" s="316"/>
      <c r="I4832" s="102"/>
      <c r="J4832" s="94"/>
      <c r="K4832" s="94"/>
      <c r="L4832" s="200"/>
      <c r="M4832" s="70"/>
      <c r="N4832" s="182"/>
      <c r="O4832" s="181" t="str">
        <f t="shared" si="153"/>
        <v>1900-1</v>
      </c>
      <c r="P4832" s="181">
        <f t="shared" si="154"/>
        <v>0</v>
      </c>
      <c r="W4832" s="216"/>
      <c r="X4832" s="215"/>
      <c r="Y4832" s="184"/>
    </row>
    <row r="4833" spans="1:25">
      <c r="A4833" s="92"/>
      <c r="B4833" s="27"/>
      <c r="C4833" s="85"/>
      <c r="D4833" s="85"/>
      <c r="E4833" s="85"/>
      <c r="F4833" s="85"/>
      <c r="G4833" s="309"/>
      <c r="H4833" s="316"/>
      <c r="I4833" s="102"/>
      <c r="J4833" s="94"/>
      <c r="K4833" s="94"/>
      <c r="L4833" s="200"/>
      <c r="M4833" s="70"/>
      <c r="N4833" s="182"/>
      <c r="O4833" s="181" t="str">
        <f t="shared" si="153"/>
        <v>1900-1</v>
      </c>
      <c r="P4833" s="181">
        <f t="shared" si="154"/>
        <v>0</v>
      </c>
      <c r="W4833" s="216"/>
      <c r="X4833" s="215"/>
      <c r="Y4833" s="184"/>
    </row>
    <row r="4834" spans="1:25">
      <c r="A4834" s="92"/>
      <c r="B4834" s="27"/>
      <c r="C4834" s="85"/>
      <c r="D4834" s="85"/>
      <c r="E4834" s="85"/>
      <c r="F4834" s="85"/>
      <c r="G4834" s="309"/>
      <c r="H4834" s="316"/>
      <c r="I4834" s="102"/>
      <c r="J4834" s="94"/>
      <c r="K4834" s="94"/>
      <c r="L4834" s="200"/>
      <c r="M4834" s="70"/>
      <c r="N4834" s="182"/>
      <c r="O4834" s="181" t="str">
        <f t="shared" si="153"/>
        <v>1900-1</v>
      </c>
      <c r="P4834" s="181">
        <f t="shared" si="154"/>
        <v>0</v>
      </c>
      <c r="W4834" s="216"/>
      <c r="X4834" s="215"/>
      <c r="Y4834" s="184"/>
    </row>
    <row r="4835" spans="1:25">
      <c r="A4835" s="92"/>
      <c r="B4835" s="27"/>
      <c r="C4835" s="85"/>
      <c r="D4835" s="85"/>
      <c r="E4835" s="85"/>
      <c r="F4835" s="85"/>
      <c r="G4835" s="309"/>
      <c r="H4835" s="316"/>
      <c r="I4835" s="102"/>
      <c r="J4835" s="94"/>
      <c r="K4835" s="94"/>
      <c r="L4835" s="200"/>
      <c r="M4835" s="70"/>
      <c r="N4835" s="182"/>
      <c r="O4835" s="181" t="str">
        <f t="shared" si="153"/>
        <v>1900-1</v>
      </c>
      <c r="P4835" s="181">
        <f t="shared" si="154"/>
        <v>0</v>
      </c>
      <c r="W4835" s="216"/>
      <c r="X4835" s="215"/>
      <c r="Y4835" s="184"/>
    </row>
    <row r="4836" spans="1:25">
      <c r="A4836" s="92"/>
      <c r="B4836" s="27"/>
      <c r="C4836" s="85"/>
      <c r="D4836" s="85"/>
      <c r="E4836" s="85"/>
      <c r="F4836" s="85"/>
      <c r="G4836" s="309"/>
      <c r="H4836" s="316"/>
      <c r="I4836" s="102"/>
      <c r="J4836" s="94"/>
      <c r="K4836" s="94"/>
      <c r="L4836" s="200"/>
      <c r="M4836" s="70"/>
      <c r="N4836" s="182"/>
      <c r="O4836" s="181" t="str">
        <f t="shared" si="153"/>
        <v>1900-1</v>
      </c>
      <c r="P4836" s="181">
        <f t="shared" si="154"/>
        <v>0</v>
      </c>
      <c r="W4836" s="216"/>
      <c r="X4836" s="215"/>
      <c r="Y4836" s="184"/>
    </row>
    <row r="4837" spans="1:25">
      <c r="A4837" s="92"/>
      <c r="B4837" s="27"/>
      <c r="C4837" s="85"/>
      <c r="D4837" s="85"/>
      <c r="E4837" s="85"/>
      <c r="F4837" s="85"/>
      <c r="G4837" s="309"/>
      <c r="H4837" s="316"/>
      <c r="I4837" s="102"/>
      <c r="J4837" s="94"/>
      <c r="K4837" s="94"/>
      <c r="L4837" s="200"/>
      <c r="M4837" s="70"/>
      <c r="N4837" s="182"/>
      <c r="O4837" s="181" t="str">
        <f t="shared" si="153"/>
        <v>1900-1</v>
      </c>
      <c r="P4837" s="181">
        <f t="shared" si="154"/>
        <v>0</v>
      </c>
      <c r="W4837" s="216"/>
      <c r="X4837" s="215"/>
      <c r="Y4837" s="184"/>
    </row>
    <row r="4838" spans="1:25">
      <c r="A4838" s="92"/>
      <c r="B4838" s="27"/>
      <c r="C4838" s="85"/>
      <c r="D4838" s="85"/>
      <c r="E4838" s="85"/>
      <c r="F4838" s="85"/>
      <c r="G4838" s="309"/>
      <c r="H4838" s="316"/>
      <c r="I4838" s="102"/>
      <c r="J4838" s="94"/>
      <c r="K4838" s="94"/>
      <c r="L4838" s="200"/>
      <c r="M4838" s="70"/>
      <c r="N4838" s="182"/>
      <c r="O4838" s="181" t="str">
        <f t="shared" si="153"/>
        <v>1900-1</v>
      </c>
      <c r="P4838" s="181">
        <f t="shared" si="154"/>
        <v>0</v>
      </c>
      <c r="W4838" s="216"/>
      <c r="X4838" s="215"/>
      <c r="Y4838" s="184"/>
    </row>
    <row r="4839" spans="1:25">
      <c r="A4839" s="92"/>
      <c r="B4839" s="27"/>
      <c r="C4839" s="85"/>
      <c r="D4839" s="85"/>
      <c r="E4839" s="85"/>
      <c r="F4839" s="85"/>
      <c r="G4839" s="309"/>
      <c r="H4839" s="316"/>
      <c r="I4839" s="102"/>
      <c r="J4839" s="94"/>
      <c r="K4839" s="94"/>
      <c r="L4839" s="200"/>
      <c r="M4839" s="70"/>
      <c r="N4839" s="182"/>
      <c r="O4839" s="181" t="str">
        <f t="shared" si="153"/>
        <v>1900-1</v>
      </c>
      <c r="P4839" s="181">
        <f t="shared" si="154"/>
        <v>0</v>
      </c>
      <c r="W4839" s="216"/>
      <c r="X4839" s="215"/>
      <c r="Y4839" s="184"/>
    </row>
    <row r="4840" spans="1:25">
      <c r="A4840" s="92"/>
      <c r="B4840" s="27"/>
      <c r="C4840" s="85"/>
      <c r="D4840" s="85"/>
      <c r="E4840" s="85"/>
      <c r="F4840" s="85"/>
      <c r="G4840" s="309"/>
      <c r="H4840" s="316"/>
      <c r="I4840" s="102"/>
      <c r="J4840" s="94"/>
      <c r="K4840" s="94"/>
      <c r="L4840" s="200"/>
      <c r="M4840" s="70"/>
      <c r="N4840" s="182"/>
      <c r="O4840" s="181" t="str">
        <f t="shared" si="153"/>
        <v>1900-1</v>
      </c>
      <c r="P4840" s="181">
        <f t="shared" si="154"/>
        <v>0</v>
      </c>
      <c r="W4840" s="216"/>
      <c r="X4840" s="215"/>
      <c r="Y4840" s="184"/>
    </row>
    <row r="4841" spans="1:25">
      <c r="A4841" s="92"/>
      <c r="B4841" s="27"/>
      <c r="C4841" s="85"/>
      <c r="D4841" s="85"/>
      <c r="E4841" s="85"/>
      <c r="F4841" s="85"/>
      <c r="G4841" s="309"/>
      <c r="H4841" s="316"/>
      <c r="I4841" s="102"/>
      <c r="J4841" s="94"/>
      <c r="K4841" s="94"/>
      <c r="L4841" s="200"/>
      <c r="M4841" s="70"/>
      <c r="N4841" s="182"/>
      <c r="O4841" s="181" t="str">
        <f t="shared" si="153"/>
        <v>1900-1</v>
      </c>
      <c r="P4841" s="181">
        <f t="shared" si="154"/>
        <v>0</v>
      </c>
      <c r="W4841" s="216"/>
      <c r="X4841" s="215"/>
      <c r="Y4841" s="184"/>
    </row>
    <row r="4842" spans="1:25">
      <c r="A4842" s="92"/>
      <c r="B4842" s="27"/>
      <c r="C4842" s="85"/>
      <c r="D4842" s="85"/>
      <c r="E4842" s="85"/>
      <c r="F4842" s="85"/>
      <c r="G4842" s="309"/>
      <c r="H4842" s="316"/>
      <c r="I4842" s="102"/>
      <c r="J4842" s="94"/>
      <c r="K4842" s="94"/>
      <c r="L4842" s="200"/>
      <c r="M4842" s="70"/>
      <c r="N4842" s="182"/>
      <c r="O4842" s="181" t="str">
        <f t="shared" si="153"/>
        <v>1900-1</v>
      </c>
      <c r="P4842" s="181">
        <f t="shared" si="154"/>
        <v>0</v>
      </c>
      <c r="W4842" s="216"/>
      <c r="X4842" s="215"/>
      <c r="Y4842" s="184"/>
    </row>
    <row r="4843" spans="1:25">
      <c r="A4843" s="92"/>
      <c r="B4843" s="27"/>
      <c r="C4843" s="85"/>
      <c r="D4843" s="85"/>
      <c r="E4843" s="85"/>
      <c r="F4843" s="85"/>
      <c r="G4843" s="309"/>
      <c r="H4843" s="316"/>
      <c r="I4843" s="102"/>
      <c r="J4843" s="94"/>
      <c r="K4843" s="94"/>
      <c r="L4843" s="200"/>
      <c r="M4843" s="70"/>
      <c r="N4843" s="182"/>
      <c r="O4843" s="181" t="str">
        <f t="shared" si="153"/>
        <v>1900-1</v>
      </c>
      <c r="P4843" s="181">
        <f t="shared" si="154"/>
        <v>0</v>
      </c>
      <c r="W4843" s="216"/>
      <c r="X4843" s="215"/>
      <c r="Y4843" s="184"/>
    </row>
    <row r="4844" spans="1:25">
      <c r="A4844" s="92"/>
      <c r="B4844" s="27"/>
      <c r="C4844" s="85"/>
      <c r="D4844" s="85"/>
      <c r="E4844" s="85"/>
      <c r="F4844" s="85"/>
      <c r="G4844" s="309"/>
      <c r="H4844" s="316"/>
      <c r="I4844" s="102"/>
      <c r="J4844" s="94"/>
      <c r="K4844" s="94"/>
      <c r="L4844" s="200"/>
      <c r="M4844" s="70"/>
      <c r="N4844" s="182"/>
      <c r="O4844" s="181" t="str">
        <f t="shared" si="153"/>
        <v>1900-1</v>
      </c>
      <c r="P4844" s="181">
        <f t="shared" si="154"/>
        <v>0</v>
      </c>
      <c r="W4844" s="216"/>
      <c r="X4844" s="215"/>
      <c r="Y4844" s="184"/>
    </row>
    <row r="4845" spans="1:25">
      <c r="A4845" s="92"/>
      <c r="B4845" s="27"/>
      <c r="C4845" s="85"/>
      <c r="D4845" s="85"/>
      <c r="E4845" s="85"/>
      <c r="F4845" s="85"/>
      <c r="G4845" s="309"/>
      <c r="H4845" s="316"/>
      <c r="I4845" s="102"/>
      <c r="J4845" s="94"/>
      <c r="K4845" s="94"/>
      <c r="L4845" s="200"/>
      <c r="M4845" s="70"/>
      <c r="N4845" s="182"/>
      <c r="O4845" s="181" t="str">
        <f t="shared" ref="O4845:O4908" si="155">YEAR(B4845)&amp;"-"&amp;MONTH(B4845)</f>
        <v>1900-1</v>
      </c>
      <c r="P4845" s="181">
        <f t="shared" si="154"/>
        <v>0</v>
      </c>
      <c r="W4845" s="216"/>
      <c r="X4845" s="215"/>
      <c r="Y4845" s="184"/>
    </row>
    <row r="4846" spans="1:25">
      <c r="A4846" s="92"/>
      <c r="B4846" s="27"/>
      <c r="C4846" s="85"/>
      <c r="D4846" s="85"/>
      <c r="E4846" s="85"/>
      <c r="F4846" s="85"/>
      <c r="G4846" s="309"/>
      <c r="H4846" s="316"/>
      <c r="I4846" s="102"/>
      <c r="J4846" s="94"/>
      <c r="K4846" s="94"/>
      <c r="L4846" s="200"/>
      <c r="M4846" s="70"/>
      <c r="N4846" s="182"/>
      <c r="O4846" s="181" t="str">
        <f t="shared" si="155"/>
        <v>1900-1</v>
      </c>
      <c r="P4846" s="181">
        <f t="shared" si="154"/>
        <v>0</v>
      </c>
      <c r="W4846" s="216"/>
      <c r="X4846" s="215"/>
      <c r="Y4846" s="184"/>
    </row>
    <row r="4847" spans="1:25">
      <c r="A4847" s="92"/>
      <c r="B4847" s="27"/>
      <c r="C4847" s="85"/>
      <c r="D4847" s="85"/>
      <c r="E4847" s="85"/>
      <c r="F4847" s="85"/>
      <c r="G4847" s="309"/>
      <c r="H4847" s="316"/>
      <c r="I4847" s="102"/>
      <c r="J4847" s="94"/>
      <c r="K4847" s="94"/>
      <c r="L4847" s="200"/>
      <c r="M4847" s="70"/>
      <c r="N4847" s="182"/>
      <c r="O4847" s="181" t="str">
        <f t="shared" si="155"/>
        <v>1900-1</v>
      </c>
      <c r="P4847" s="181">
        <f t="shared" si="154"/>
        <v>0</v>
      </c>
      <c r="W4847" s="216"/>
      <c r="X4847" s="215"/>
      <c r="Y4847" s="184"/>
    </row>
    <row r="4848" spans="1:25">
      <c r="A4848" s="92"/>
      <c r="B4848" s="27"/>
      <c r="C4848" s="85"/>
      <c r="D4848" s="85"/>
      <c r="E4848" s="85"/>
      <c r="F4848" s="85"/>
      <c r="G4848" s="309"/>
      <c r="H4848" s="316"/>
      <c r="I4848" s="102"/>
      <c r="J4848" s="94"/>
      <c r="K4848" s="94"/>
      <c r="L4848" s="200"/>
      <c r="M4848" s="70"/>
      <c r="N4848" s="182"/>
      <c r="O4848" s="181" t="str">
        <f t="shared" si="155"/>
        <v>1900-1</v>
      </c>
      <c r="P4848" s="181">
        <f t="shared" si="154"/>
        <v>0</v>
      </c>
      <c r="W4848" s="216"/>
      <c r="X4848" s="215"/>
      <c r="Y4848" s="184"/>
    </row>
    <row r="4849" spans="1:25">
      <c r="A4849" s="92"/>
      <c r="B4849" s="27"/>
      <c r="C4849" s="85"/>
      <c r="D4849" s="85"/>
      <c r="E4849" s="85"/>
      <c r="F4849" s="85"/>
      <c r="G4849" s="309"/>
      <c r="H4849" s="316"/>
      <c r="I4849" s="102"/>
      <c r="J4849" s="94"/>
      <c r="K4849" s="94"/>
      <c r="L4849" s="200"/>
      <c r="M4849" s="70"/>
      <c r="N4849" s="182"/>
      <c r="O4849" s="181" t="str">
        <f t="shared" si="155"/>
        <v>1900-1</v>
      </c>
      <c r="P4849" s="181">
        <f t="shared" si="154"/>
        <v>0</v>
      </c>
      <c r="W4849" s="216"/>
      <c r="X4849" s="215"/>
      <c r="Y4849" s="184"/>
    </row>
    <row r="4850" spans="1:25">
      <c r="A4850" s="92"/>
      <c r="B4850" s="27"/>
      <c r="C4850" s="85"/>
      <c r="D4850" s="85"/>
      <c r="E4850" s="85"/>
      <c r="F4850" s="85"/>
      <c r="G4850" s="309"/>
      <c r="H4850" s="316"/>
      <c r="I4850" s="102"/>
      <c r="J4850" s="94"/>
      <c r="K4850" s="94"/>
      <c r="L4850" s="200"/>
      <c r="M4850" s="70"/>
      <c r="N4850" s="182"/>
      <c r="O4850" s="181" t="str">
        <f t="shared" si="155"/>
        <v>1900-1</v>
      </c>
      <c r="P4850" s="181">
        <f t="shared" si="154"/>
        <v>0</v>
      </c>
      <c r="W4850" s="216"/>
      <c r="X4850" s="215"/>
      <c r="Y4850" s="184"/>
    </row>
    <row r="4851" spans="1:25">
      <c r="A4851" s="92"/>
      <c r="B4851" s="27"/>
      <c r="C4851" s="85"/>
      <c r="D4851" s="85"/>
      <c r="E4851" s="85"/>
      <c r="F4851" s="85"/>
      <c r="G4851" s="309"/>
      <c r="H4851" s="316"/>
      <c r="I4851" s="102"/>
      <c r="J4851" s="94"/>
      <c r="K4851" s="94"/>
      <c r="L4851" s="200"/>
      <c r="M4851" s="70"/>
      <c r="N4851" s="182"/>
      <c r="O4851" s="181" t="str">
        <f t="shared" si="155"/>
        <v>1900-1</v>
      </c>
      <c r="P4851" s="181">
        <f t="shared" si="154"/>
        <v>0</v>
      </c>
      <c r="W4851" s="216"/>
      <c r="X4851" s="215"/>
      <c r="Y4851" s="184"/>
    </row>
    <row r="4852" spans="1:25">
      <c r="A4852" s="92"/>
      <c r="B4852" s="27"/>
      <c r="C4852" s="85"/>
      <c r="D4852" s="85"/>
      <c r="E4852" s="85"/>
      <c r="F4852" s="85"/>
      <c r="G4852" s="309"/>
      <c r="H4852" s="316"/>
      <c r="I4852" s="102"/>
      <c r="J4852" s="94"/>
      <c r="K4852" s="94"/>
      <c r="L4852" s="200"/>
      <c r="M4852" s="70"/>
      <c r="N4852" s="182"/>
      <c r="O4852" s="181" t="str">
        <f t="shared" si="155"/>
        <v>1900-1</v>
      </c>
      <c r="P4852" s="181">
        <f t="shared" si="154"/>
        <v>0</v>
      </c>
      <c r="W4852" s="216"/>
      <c r="X4852" s="215"/>
      <c r="Y4852" s="184"/>
    </row>
    <row r="4853" spans="1:25">
      <c r="A4853" s="92"/>
      <c r="B4853" s="27"/>
      <c r="C4853" s="85"/>
      <c r="D4853" s="85"/>
      <c r="E4853" s="85"/>
      <c r="F4853" s="85"/>
      <c r="G4853" s="309"/>
      <c r="H4853" s="316"/>
      <c r="I4853" s="102"/>
      <c r="J4853" s="94"/>
      <c r="K4853" s="94"/>
      <c r="L4853" s="200"/>
      <c r="M4853" s="70"/>
      <c r="N4853" s="182"/>
      <c r="O4853" s="181" t="str">
        <f t="shared" si="155"/>
        <v>1900-1</v>
      </c>
      <c r="P4853" s="181">
        <f t="shared" si="154"/>
        <v>0</v>
      </c>
      <c r="W4853" s="216"/>
      <c r="X4853" s="215"/>
      <c r="Y4853" s="184"/>
    </row>
    <row r="4854" spans="1:25">
      <c r="A4854" s="92"/>
      <c r="B4854" s="27"/>
      <c r="C4854" s="85"/>
      <c r="D4854" s="85"/>
      <c r="E4854" s="85"/>
      <c r="F4854" s="85"/>
      <c r="G4854" s="309"/>
      <c r="H4854" s="316"/>
      <c r="I4854" s="102"/>
      <c r="J4854" s="94"/>
      <c r="K4854" s="94"/>
      <c r="L4854" s="200"/>
      <c r="M4854" s="70"/>
      <c r="N4854" s="182"/>
      <c r="O4854" s="181" t="str">
        <f t="shared" si="155"/>
        <v>1900-1</v>
      </c>
      <c r="P4854" s="181">
        <f t="shared" si="154"/>
        <v>0</v>
      </c>
      <c r="W4854" s="216"/>
      <c r="X4854" s="215"/>
      <c r="Y4854" s="184"/>
    </row>
    <row r="4855" spans="1:25">
      <c r="A4855" s="92"/>
      <c r="B4855" s="27"/>
      <c r="C4855" s="85"/>
      <c r="D4855" s="85"/>
      <c r="E4855" s="85"/>
      <c r="F4855" s="85"/>
      <c r="G4855" s="309"/>
      <c r="H4855" s="316"/>
      <c r="I4855" s="102"/>
      <c r="J4855" s="94"/>
      <c r="K4855" s="94"/>
      <c r="L4855" s="200"/>
      <c r="M4855" s="70"/>
      <c r="N4855" s="182"/>
      <c r="O4855" s="181" t="str">
        <f t="shared" si="155"/>
        <v>1900-1</v>
      </c>
      <c r="P4855" s="181">
        <f t="shared" si="154"/>
        <v>0</v>
      </c>
      <c r="W4855" s="216"/>
      <c r="X4855" s="215"/>
      <c r="Y4855" s="184"/>
    </row>
    <row r="4856" spans="1:25">
      <c r="A4856" s="92"/>
      <c r="B4856" s="27"/>
      <c r="C4856" s="85"/>
      <c r="D4856" s="85"/>
      <c r="E4856" s="85"/>
      <c r="F4856" s="85"/>
      <c r="G4856" s="309"/>
      <c r="H4856" s="316"/>
      <c r="I4856" s="102"/>
      <c r="J4856" s="94"/>
      <c r="K4856" s="94"/>
      <c r="L4856" s="200"/>
      <c r="M4856" s="70"/>
      <c r="N4856" s="182"/>
      <c r="O4856" s="181" t="str">
        <f t="shared" si="155"/>
        <v>1900-1</v>
      </c>
      <c r="P4856" s="181">
        <f t="shared" si="154"/>
        <v>0</v>
      </c>
      <c r="W4856" s="216"/>
      <c r="X4856" s="215"/>
      <c r="Y4856" s="184"/>
    </row>
    <row r="4857" spans="1:25">
      <c r="A4857" s="92"/>
      <c r="B4857" s="27"/>
      <c r="C4857" s="85"/>
      <c r="D4857" s="85"/>
      <c r="E4857" s="85"/>
      <c r="F4857" s="85"/>
      <c r="G4857" s="309"/>
      <c r="H4857" s="316"/>
      <c r="I4857" s="102"/>
      <c r="J4857" s="94"/>
      <c r="K4857" s="94"/>
      <c r="L4857" s="200"/>
      <c r="M4857" s="70"/>
      <c r="N4857" s="182"/>
      <c r="O4857" s="181" t="str">
        <f t="shared" si="155"/>
        <v>1900-1</v>
      </c>
      <c r="P4857" s="181">
        <f t="shared" si="154"/>
        <v>0</v>
      </c>
      <c r="W4857" s="216"/>
      <c r="X4857" s="215"/>
      <c r="Y4857" s="184"/>
    </row>
    <row r="4858" spans="1:25">
      <c r="A4858" s="92"/>
      <c r="B4858" s="27"/>
      <c r="C4858" s="85"/>
      <c r="D4858" s="85"/>
      <c r="E4858" s="85"/>
      <c r="F4858" s="85"/>
      <c r="G4858" s="309"/>
      <c r="H4858" s="316"/>
      <c r="I4858" s="102"/>
      <c r="J4858" s="94"/>
      <c r="K4858" s="94"/>
      <c r="L4858" s="200"/>
      <c r="M4858" s="70"/>
      <c r="N4858" s="182"/>
      <c r="O4858" s="181" t="str">
        <f t="shared" si="155"/>
        <v>1900-1</v>
      </c>
      <c r="P4858" s="181">
        <f t="shared" si="154"/>
        <v>0</v>
      </c>
      <c r="W4858" s="216"/>
      <c r="X4858" s="215"/>
      <c r="Y4858" s="184"/>
    </row>
    <row r="4859" spans="1:25">
      <c r="A4859" s="92"/>
      <c r="B4859" s="27"/>
      <c r="C4859" s="85"/>
      <c r="D4859" s="85"/>
      <c r="E4859" s="85"/>
      <c r="F4859" s="85"/>
      <c r="G4859" s="309"/>
      <c r="H4859" s="316"/>
      <c r="I4859" s="102"/>
      <c r="J4859" s="94"/>
      <c r="K4859" s="94"/>
      <c r="L4859" s="200"/>
      <c r="M4859" s="70"/>
      <c r="N4859" s="182"/>
      <c r="O4859" s="181" t="str">
        <f t="shared" si="155"/>
        <v>1900-1</v>
      </c>
      <c r="P4859" s="181">
        <f t="shared" si="154"/>
        <v>0</v>
      </c>
      <c r="W4859" s="216"/>
      <c r="X4859" s="215"/>
      <c r="Y4859" s="184"/>
    </row>
    <row r="4860" spans="1:25">
      <c r="A4860" s="92"/>
      <c r="B4860" s="27"/>
      <c r="C4860" s="85"/>
      <c r="D4860" s="85"/>
      <c r="E4860" s="85"/>
      <c r="F4860" s="85"/>
      <c r="G4860" s="309"/>
      <c r="H4860" s="316"/>
      <c r="I4860" s="102"/>
      <c r="J4860" s="94"/>
      <c r="K4860" s="94"/>
      <c r="L4860" s="200"/>
      <c r="M4860" s="70"/>
      <c r="N4860" s="182"/>
      <c r="O4860" s="181" t="str">
        <f t="shared" si="155"/>
        <v>1900-1</v>
      </c>
      <c r="P4860" s="181">
        <f t="shared" si="154"/>
        <v>0</v>
      </c>
      <c r="W4860" s="216"/>
      <c r="X4860" s="215"/>
      <c r="Y4860" s="184"/>
    </row>
    <row r="4861" spans="1:25">
      <c r="A4861" s="92"/>
      <c r="B4861" s="27"/>
      <c r="C4861" s="85"/>
      <c r="D4861" s="85"/>
      <c r="E4861" s="85"/>
      <c r="F4861" s="85"/>
      <c r="G4861" s="309"/>
      <c r="H4861" s="316"/>
      <c r="I4861" s="102"/>
      <c r="J4861" s="94"/>
      <c r="K4861" s="94"/>
      <c r="L4861" s="200"/>
      <c r="M4861" s="70"/>
      <c r="N4861" s="182"/>
      <c r="O4861" s="181" t="str">
        <f t="shared" si="155"/>
        <v>1900-1</v>
      </c>
      <c r="P4861" s="181">
        <f t="shared" si="154"/>
        <v>0</v>
      </c>
      <c r="W4861" s="216"/>
      <c r="X4861" s="215"/>
      <c r="Y4861" s="184"/>
    </row>
    <row r="4862" spans="1:25">
      <c r="A4862" s="92"/>
      <c r="B4862" s="27"/>
      <c r="C4862" s="85"/>
      <c r="D4862" s="85"/>
      <c r="E4862" s="85"/>
      <c r="F4862" s="85"/>
      <c r="G4862" s="309"/>
      <c r="H4862" s="316"/>
      <c r="I4862" s="102"/>
      <c r="J4862" s="94"/>
      <c r="K4862" s="94"/>
      <c r="L4862" s="200"/>
      <c r="M4862" s="70"/>
      <c r="N4862" s="182"/>
      <c r="O4862" s="181" t="str">
        <f t="shared" si="155"/>
        <v>1900-1</v>
      </c>
      <c r="P4862" s="181">
        <f t="shared" si="154"/>
        <v>0</v>
      </c>
      <c r="W4862" s="216"/>
      <c r="X4862" s="215"/>
      <c r="Y4862" s="184"/>
    </row>
    <row r="4863" spans="1:25">
      <c r="A4863" s="92"/>
      <c r="B4863" s="27"/>
      <c r="C4863" s="85"/>
      <c r="D4863" s="85"/>
      <c r="E4863" s="85"/>
      <c r="F4863" s="85"/>
      <c r="G4863" s="309"/>
      <c r="H4863" s="316"/>
      <c r="I4863" s="102"/>
      <c r="J4863" s="94"/>
      <c r="K4863" s="94"/>
      <c r="L4863" s="200"/>
      <c r="M4863" s="70"/>
      <c r="N4863" s="182"/>
      <c r="O4863" s="181" t="str">
        <f t="shared" si="155"/>
        <v>1900-1</v>
      </c>
      <c r="P4863" s="181">
        <f t="shared" si="154"/>
        <v>0</v>
      </c>
      <c r="W4863" s="216"/>
      <c r="X4863" s="215"/>
      <c r="Y4863" s="184"/>
    </row>
    <row r="4864" spans="1:25">
      <c r="A4864" s="92"/>
      <c r="B4864" s="27"/>
      <c r="C4864" s="85"/>
      <c r="D4864" s="85"/>
      <c r="E4864" s="85"/>
      <c r="F4864" s="85"/>
      <c r="G4864" s="309"/>
      <c r="H4864" s="316"/>
      <c r="I4864" s="102"/>
      <c r="J4864" s="94"/>
      <c r="K4864" s="94"/>
      <c r="L4864" s="200"/>
      <c r="M4864" s="70"/>
      <c r="N4864" s="182"/>
      <c r="O4864" s="181" t="str">
        <f t="shared" si="155"/>
        <v>1900-1</v>
      </c>
      <c r="P4864" s="181">
        <f t="shared" si="154"/>
        <v>0</v>
      </c>
      <c r="W4864" s="216"/>
      <c r="X4864" s="215"/>
      <c r="Y4864" s="184"/>
    </row>
    <row r="4865" spans="1:25">
      <c r="A4865" s="92"/>
      <c r="B4865" s="27"/>
      <c r="C4865" s="85"/>
      <c r="D4865" s="85"/>
      <c r="E4865" s="85"/>
      <c r="F4865" s="85"/>
      <c r="G4865" s="309"/>
      <c r="H4865" s="316"/>
      <c r="I4865" s="102"/>
      <c r="J4865" s="94"/>
      <c r="K4865" s="94"/>
      <c r="L4865" s="200"/>
      <c r="M4865" s="70"/>
      <c r="N4865" s="182"/>
      <c r="O4865" s="181" t="str">
        <f t="shared" si="155"/>
        <v>1900-1</v>
      </c>
      <c r="P4865" s="181">
        <f t="shared" si="154"/>
        <v>0</v>
      </c>
      <c r="W4865" s="216"/>
      <c r="X4865" s="215"/>
      <c r="Y4865" s="184"/>
    </row>
    <row r="4866" spans="1:25">
      <c r="A4866" s="92"/>
      <c r="B4866" s="27"/>
      <c r="C4866" s="85"/>
      <c r="D4866" s="85"/>
      <c r="E4866" s="85"/>
      <c r="F4866" s="85"/>
      <c r="G4866" s="309"/>
      <c r="H4866" s="316"/>
      <c r="I4866" s="102"/>
      <c r="J4866" s="94"/>
      <c r="K4866" s="94"/>
      <c r="L4866" s="200"/>
      <c r="M4866" s="70"/>
      <c r="N4866" s="182"/>
      <c r="O4866" s="181" t="str">
        <f t="shared" si="155"/>
        <v>1900-1</v>
      </c>
      <c r="P4866" s="181">
        <f t="shared" si="154"/>
        <v>0</v>
      </c>
      <c r="W4866" s="216"/>
      <c r="X4866" s="215"/>
      <c r="Y4866" s="184"/>
    </row>
    <row r="4867" spans="1:25">
      <c r="A4867" s="92"/>
      <c r="B4867" s="27"/>
      <c r="C4867" s="85"/>
      <c r="D4867" s="85"/>
      <c r="E4867" s="85"/>
      <c r="F4867" s="85"/>
      <c r="G4867" s="309"/>
      <c r="H4867" s="316"/>
      <c r="I4867" s="102"/>
      <c r="J4867" s="94"/>
      <c r="K4867" s="94"/>
      <c r="L4867" s="200"/>
      <c r="M4867" s="70"/>
      <c r="N4867" s="182"/>
      <c r="O4867" s="181" t="str">
        <f t="shared" si="155"/>
        <v>1900-1</v>
      </c>
      <c r="P4867" s="181">
        <f t="shared" ref="P4867:P4930" si="156">N4867*H4867</f>
        <v>0</v>
      </c>
      <c r="W4867" s="216"/>
      <c r="X4867" s="215"/>
      <c r="Y4867" s="184"/>
    </row>
    <row r="4868" spans="1:25">
      <c r="A4868" s="92"/>
      <c r="B4868" s="27"/>
      <c r="C4868" s="85"/>
      <c r="D4868" s="85"/>
      <c r="E4868" s="85"/>
      <c r="F4868" s="85"/>
      <c r="G4868" s="309"/>
      <c r="H4868" s="316"/>
      <c r="I4868" s="102"/>
      <c r="J4868" s="94"/>
      <c r="K4868" s="94"/>
      <c r="L4868" s="200"/>
      <c r="M4868" s="70"/>
      <c r="N4868" s="182"/>
      <c r="O4868" s="181" t="str">
        <f t="shared" si="155"/>
        <v>1900-1</v>
      </c>
      <c r="P4868" s="181">
        <f t="shared" si="156"/>
        <v>0</v>
      </c>
      <c r="W4868" s="216"/>
      <c r="X4868" s="215"/>
      <c r="Y4868" s="184"/>
    </row>
    <row r="4869" spans="1:25">
      <c r="A4869" s="92"/>
      <c r="B4869" s="27"/>
      <c r="C4869" s="85"/>
      <c r="D4869" s="85"/>
      <c r="E4869" s="85"/>
      <c r="F4869" s="85"/>
      <c r="G4869" s="309"/>
      <c r="H4869" s="316"/>
      <c r="I4869" s="102"/>
      <c r="J4869" s="94"/>
      <c r="K4869" s="94"/>
      <c r="L4869" s="200"/>
      <c r="M4869" s="70"/>
      <c r="N4869" s="182"/>
      <c r="O4869" s="181" t="str">
        <f t="shared" si="155"/>
        <v>1900-1</v>
      </c>
      <c r="P4869" s="181">
        <f t="shared" si="156"/>
        <v>0</v>
      </c>
      <c r="W4869" s="216"/>
      <c r="X4869" s="215"/>
      <c r="Y4869" s="184"/>
    </row>
    <row r="4870" spans="1:25">
      <c r="A4870" s="92"/>
      <c r="B4870" s="27"/>
      <c r="C4870" s="85"/>
      <c r="D4870" s="85"/>
      <c r="E4870" s="85"/>
      <c r="F4870" s="85"/>
      <c r="G4870" s="309"/>
      <c r="H4870" s="316"/>
      <c r="I4870" s="102"/>
      <c r="J4870" s="94"/>
      <c r="K4870" s="94"/>
      <c r="L4870" s="200"/>
      <c r="M4870" s="70"/>
      <c r="N4870" s="182"/>
      <c r="O4870" s="181" t="str">
        <f t="shared" si="155"/>
        <v>1900-1</v>
      </c>
      <c r="P4870" s="181">
        <f t="shared" si="156"/>
        <v>0</v>
      </c>
      <c r="W4870" s="216"/>
      <c r="X4870" s="215"/>
      <c r="Y4870" s="184"/>
    </row>
    <row r="4871" spans="1:25">
      <c r="A4871" s="92"/>
      <c r="B4871" s="27"/>
      <c r="C4871" s="85"/>
      <c r="D4871" s="85"/>
      <c r="E4871" s="85"/>
      <c r="F4871" s="85"/>
      <c r="G4871" s="309"/>
      <c r="H4871" s="316"/>
      <c r="I4871" s="102"/>
      <c r="J4871" s="94"/>
      <c r="K4871" s="94"/>
      <c r="L4871" s="200"/>
      <c r="M4871" s="70"/>
      <c r="N4871" s="182"/>
      <c r="O4871" s="181" t="str">
        <f t="shared" si="155"/>
        <v>1900-1</v>
      </c>
      <c r="P4871" s="181">
        <f t="shared" si="156"/>
        <v>0</v>
      </c>
      <c r="W4871" s="216"/>
      <c r="X4871" s="215"/>
      <c r="Y4871" s="184"/>
    </row>
    <row r="4872" spans="1:25">
      <c r="A4872" s="92"/>
      <c r="B4872" s="27"/>
      <c r="C4872" s="85"/>
      <c r="D4872" s="85"/>
      <c r="E4872" s="85"/>
      <c r="F4872" s="85"/>
      <c r="G4872" s="309"/>
      <c r="H4872" s="316"/>
      <c r="I4872" s="102"/>
      <c r="J4872" s="94"/>
      <c r="K4872" s="94"/>
      <c r="L4872" s="200"/>
      <c r="M4872" s="70"/>
      <c r="N4872" s="182"/>
      <c r="O4872" s="181" t="str">
        <f t="shared" si="155"/>
        <v>1900-1</v>
      </c>
      <c r="P4872" s="181">
        <f t="shared" si="156"/>
        <v>0</v>
      </c>
      <c r="W4872" s="216"/>
      <c r="X4872" s="215"/>
      <c r="Y4872" s="184"/>
    </row>
    <row r="4873" spans="1:25">
      <c r="A4873" s="92"/>
      <c r="B4873" s="27"/>
      <c r="C4873" s="85"/>
      <c r="D4873" s="85"/>
      <c r="E4873" s="85"/>
      <c r="F4873" s="85"/>
      <c r="G4873" s="309"/>
      <c r="H4873" s="316"/>
      <c r="I4873" s="102"/>
      <c r="J4873" s="94"/>
      <c r="K4873" s="94"/>
      <c r="L4873" s="200"/>
      <c r="M4873" s="70"/>
      <c r="N4873" s="182"/>
      <c r="O4873" s="181" t="str">
        <f t="shared" si="155"/>
        <v>1900-1</v>
      </c>
      <c r="P4873" s="181">
        <f t="shared" si="156"/>
        <v>0</v>
      </c>
      <c r="W4873" s="216"/>
      <c r="X4873" s="215"/>
      <c r="Y4873" s="184"/>
    </row>
    <row r="4874" spans="1:25">
      <c r="A4874" s="92"/>
      <c r="B4874" s="27"/>
      <c r="C4874" s="85"/>
      <c r="D4874" s="85"/>
      <c r="E4874" s="85"/>
      <c r="F4874" s="85"/>
      <c r="G4874" s="309"/>
      <c r="H4874" s="316"/>
      <c r="I4874" s="102"/>
      <c r="J4874" s="94"/>
      <c r="K4874" s="94"/>
      <c r="L4874" s="200"/>
      <c r="M4874" s="70"/>
      <c r="N4874" s="182"/>
      <c r="O4874" s="181" t="str">
        <f t="shared" si="155"/>
        <v>1900-1</v>
      </c>
      <c r="P4874" s="181">
        <f t="shared" si="156"/>
        <v>0</v>
      </c>
      <c r="W4874" s="216"/>
      <c r="X4874" s="215"/>
      <c r="Y4874" s="184"/>
    </row>
    <row r="4875" spans="1:25">
      <c r="A4875" s="92"/>
      <c r="B4875" s="27"/>
      <c r="C4875" s="85"/>
      <c r="D4875" s="85"/>
      <c r="E4875" s="85"/>
      <c r="F4875" s="85"/>
      <c r="G4875" s="309"/>
      <c r="H4875" s="316"/>
      <c r="I4875" s="102"/>
      <c r="J4875" s="94"/>
      <c r="K4875" s="94"/>
      <c r="L4875" s="200"/>
      <c r="M4875" s="70"/>
      <c r="N4875" s="182"/>
      <c r="O4875" s="181" t="str">
        <f t="shared" si="155"/>
        <v>1900-1</v>
      </c>
      <c r="P4875" s="181">
        <f t="shared" si="156"/>
        <v>0</v>
      </c>
      <c r="W4875" s="216"/>
      <c r="X4875" s="215"/>
      <c r="Y4875" s="184"/>
    </row>
    <row r="4876" spans="1:25">
      <c r="A4876" s="92"/>
      <c r="B4876" s="27"/>
      <c r="C4876" s="85"/>
      <c r="D4876" s="85"/>
      <c r="E4876" s="85"/>
      <c r="F4876" s="85"/>
      <c r="G4876" s="309"/>
      <c r="H4876" s="316"/>
      <c r="I4876" s="102"/>
      <c r="J4876" s="94"/>
      <c r="K4876" s="94"/>
      <c r="L4876" s="200"/>
      <c r="M4876" s="70"/>
      <c r="N4876" s="182"/>
      <c r="O4876" s="181" t="str">
        <f t="shared" si="155"/>
        <v>1900-1</v>
      </c>
      <c r="P4876" s="181">
        <f t="shared" si="156"/>
        <v>0</v>
      </c>
      <c r="W4876" s="216"/>
      <c r="X4876" s="215"/>
      <c r="Y4876" s="184"/>
    </row>
    <row r="4877" spans="1:25">
      <c r="A4877" s="92"/>
      <c r="B4877" s="27"/>
      <c r="C4877" s="85"/>
      <c r="D4877" s="85"/>
      <c r="E4877" s="85"/>
      <c r="F4877" s="85"/>
      <c r="G4877" s="309"/>
      <c r="H4877" s="316"/>
      <c r="I4877" s="102"/>
      <c r="J4877" s="94"/>
      <c r="K4877" s="94"/>
      <c r="L4877" s="200"/>
      <c r="M4877" s="70"/>
      <c r="N4877" s="182"/>
      <c r="O4877" s="181" t="str">
        <f t="shared" si="155"/>
        <v>1900-1</v>
      </c>
      <c r="P4877" s="181">
        <f t="shared" si="156"/>
        <v>0</v>
      </c>
      <c r="W4877" s="216"/>
      <c r="X4877" s="215"/>
      <c r="Y4877" s="184"/>
    </row>
    <row r="4878" spans="1:25">
      <c r="A4878" s="92"/>
      <c r="B4878" s="27"/>
      <c r="C4878" s="85"/>
      <c r="D4878" s="85"/>
      <c r="E4878" s="85"/>
      <c r="F4878" s="85"/>
      <c r="G4878" s="309"/>
      <c r="H4878" s="316"/>
      <c r="I4878" s="102"/>
      <c r="J4878" s="94"/>
      <c r="K4878" s="94"/>
      <c r="L4878" s="200"/>
      <c r="M4878" s="70"/>
      <c r="N4878" s="182"/>
      <c r="O4878" s="181" t="str">
        <f t="shared" si="155"/>
        <v>1900-1</v>
      </c>
      <c r="P4878" s="181">
        <f t="shared" si="156"/>
        <v>0</v>
      </c>
      <c r="W4878" s="216"/>
      <c r="X4878" s="215"/>
      <c r="Y4878" s="184"/>
    </row>
    <row r="4879" spans="1:25">
      <c r="A4879" s="92"/>
      <c r="B4879" s="27"/>
      <c r="C4879" s="85"/>
      <c r="D4879" s="85"/>
      <c r="E4879" s="85"/>
      <c r="F4879" s="85"/>
      <c r="G4879" s="309"/>
      <c r="H4879" s="316"/>
      <c r="I4879" s="102"/>
      <c r="J4879" s="94"/>
      <c r="K4879" s="94"/>
      <c r="L4879" s="200"/>
      <c r="M4879" s="70"/>
      <c r="N4879" s="182"/>
      <c r="O4879" s="181" t="str">
        <f t="shared" si="155"/>
        <v>1900-1</v>
      </c>
      <c r="P4879" s="181">
        <f t="shared" si="156"/>
        <v>0</v>
      </c>
      <c r="W4879" s="216"/>
      <c r="X4879" s="215"/>
      <c r="Y4879" s="184"/>
    </row>
    <row r="4880" spans="1:25">
      <c r="A4880" s="92"/>
      <c r="B4880" s="27"/>
      <c r="C4880" s="85"/>
      <c r="D4880" s="85"/>
      <c r="E4880" s="85"/>
      <c r="F4880" s="85"/>
      <c r="G4880" s="309"/>
      <c r="H4880" s="316"/>
      <c r="I4880" s="102"/>
      <c r="J4880" s="94"/>
      <c r="K4880" s="94"/>
      <c r="L4880" s="200"/>
      <c r="M4880" s="70"/>
      <c r="N4880" s="182"/>
      <c r="O4880" s="181" t="str">
        <f t="shared" si="155"/>
        <v>1900-1</v>
      </c>
      <c r="P4880" s="181">
        <f t="shared" si="156"/>
        <v>0</v>
      </c>
      <c r="W4880" s="216"/>
      <c r="X4880" s="215"/>
      <c r="Y4880" s="184"/>
    </row>
    <row r="4881" spans="1:25">
      <c r="A4881" s="92"/>
      <c r="B4881" s="27"/>
      <c r="C4881" s="85"/>
      <c r="D4881" s="85"/>
      <c r="E4881" s="85"/>
      <c r="F4881" s="85"/>
      <c r="G4881" s="309"/>
      <c r="H4881" s="316"/>
      <c r="I4881" s="102"/>
      <c r="J4881" s="94"/>
      <c r="K4881" s="94"/>
      <c r="L4881" s="200"/>
      <c r="M4881" s="70"/>
      <c r="N4881" s="182"/>
      <c r="O4881" s="181" t="str">
        <f t="shared" si="155"/>
        <v>1900-1</v>
      </c>
      <c r="P4881" s="181">
        <f t="shared" si="156"/>
        <v>0</v>
      </c>
      <c r="W4881" s="216"/>
      <c r="X4881" s="215"/>
      <c r="Y4881" s="184"/>
    </row>
    <row r="4882" spans="1:25">
      <c r="A4882" s="92"/>
      <c r="B4882" s="27"/>
      <c r="C4882" s="85"/>
      <c r="D4882" s="85"/>
      <c r="E4882" s="85"/>
      <c r="F4882" s="85"/>
      <c r="G4882" s="309"/>
      <c r="H4882" s="316"/>
      <c r="I4882" s="102"/>
      <c r="J4882" s="94"/>
      <c r="K4882" s="94"/>
      <c r="L4882" s="200"/>
      <c r="M4882" s="70"/>
      <c r="N4882" s="182"/>
      <c r="O4882" s="181" t="str">
        <f t="shared" si="155"/>
        <v>1900-1</v>
      </c>
      <c r="P4882" s="181">
        <f t="shared" si="156"/>
        <v>0</v>
      </c>
      <c r="W4882" s="216"/>
      <c r="X4882" s="215"/>
      <c r="Y4882" s="184"/>
    </row>
    <row r="4883" spans="1:25">
      <c r="A4883" s="92"/>
      <c r="B4883" s="27"/>
      <c r="C4883" s="85"/>
      <c r="D4883" s="85"/>
      <c r="E4883" s="85"/>
      <c r="F4883" s="85"/>
      <c r="G4883" s="309"/>
      <c r="H4883" s="316"/>
      <c r="I4883" s="102"/>
      <c r="J4883" s="94"/>
      <c r="K4883" s="94"/>
      <c r="L4883" s="200"/>
      <c r="M4883" s="70"/>
      <c r="N4883" s="182"/>
      <c r="O4883" s="181" t="str">
        <f t="shared" si="155"/>
        <v>1900-1</v>
      </c>
      <c r="P4883" s="181">
        <f t="shared" si="156"/>
        <v>0</v>
      </c>
      <c r="W4883" s="216"/>
      <c r="X4883" s="215"/>
      <c r="Y4883" s="184"/>
    </row>
    <row r="4884" spans="1:25">
      <c r="A4884" s="92"/>
      <c r="B4884" s="27"/>
      <c r="C4884" s="85"/>
      <c r="D4884" s="85"/>
      <c r="E4884" s="85"/>
      <c r="F4884" s="85"/>
      <c r="G4884" s="309"/>
      <c r="H4884" s="316"/>
      <c r="I4884" s="102"/>
      <c r="J4884" s="94"/>
      <c r="K4884" s="94"/>
      <c r="L4884" s="200"/>
      <c r="M4884" s="70"/>
      <c r="N4884" s="182"/>
      <c r="O4884" s="181" t="str">
        <f t="shared" si="155"/>
        <v>1900-1</v>
      </c>
      <c r="P4884" s="181">
        <f t="shared" si="156"/>
        <v>0</v>
      </c>
      <c r="W4884" s="216"/>
      <c r="X4884" s="215"/>
      <c r="Y4884" s="184"/>
    </row>
    <row r="4885" spans="1:25">
      <c r="A4885" s="92"/>
      <c r="B4885" s="27"/>
      <c r="C4885" s="85"/>
      <c r="D4885" s="85"/>
      <c r="E4885" s="85"/>
      <c r="F4885" s="85"/>
      <c r="G4885" s="309"/>
      <c r="H4885" s="316"/>
      <c r="I4885" s="102"/>
      <c r="J4885" s="94"/>
      <c r="K4885" s="94"/>
      <c r="L4885" s="200"/>
      <c r="M4885" s="70"/>
      <c r="N4885" s="182"/>
      <c r="O4885" s="181" t="str">
        <f t="shared" si="155"/>
        <v>1900-1</v>
      </c>
      <c r="P4885" s="181">
        <f t="shared" si="156"/>
        <v>0</v>
      </c>
      <c r="W4885" s="216"/>
      <c r="X4885" s="215"/>
      <c r="Y4885" s="184"/>
    </row>
    <row r="4886" spans="1:25">
      <c r="A4886" s="92"/>
      <c r="B4886" s="27"/>
      <c r="C4886" s="85"/>
      <c r="D4886" s="85"/>
      <c r="E4886" s="85"/>
      <c r="F4886" s="85"/>
      <c r="G4886" s="309"/>
      <c r="H4886" s="316"/>
      <c r="I4886" s="102"/>
      <c r="J4886" s="94"/>
      <c r="K4886" s="94"/>
      <c r="L4886" s="200"/>
      <c r="M4886" s="70"/>
      <c r="N4886" s="182"/>
      <c r="O4886" s="181" t="str">
        <f t="shared" si="155"/>
        <v>1900-1</v>
      </c>
      <c r="P4886" s="181">
        <f t="shared" si="156"/>
        <v>0</v>
      </c>
      <c r="W4886" s="216"/>
      <c r="X4886" s="215"/>
      <c r="Y4886" s="184"/>
    </row>
    <row r="4887" spans="1:25">
      <c r="A4887" s="92"/>
      <c r="B4887" s="27"/>
      <c r="C4887" s="85"/>
      <c r="D4887" s="85"/>
      <c r="E4887" s="85"/>
      <c r="F4887" s="85"/>
      <c r="G4887" s="309"/>
      <c r="H4887" s="316"/>
      <c r="I4887" s="102"/>
      <c r="J4887" s="94"/>
      <c r="K4887" s="94"/>
      <c r="L4887" s="200"/>
      <c r="M4887" s="70"/>
      <c r="N4887" s="182"/>
      <c r="O4887" s="181" t="str">
        <f t="shared" si="155"/>
        <v>1900-1</v>
      </c>
      <c r="P4887" s="181">
        <f t="shared" si="156"/>
        <v>0</v>
      </c>
      <c r="W4887" s="216"/>
      <c r="X4887" s="215"/>
      <c r="Y4887" s="184"/>
    </row>
    <row r="4888" spans="1:25">
      <c r="A4888" s="92"/>
      <c r="B4888" s="27"/>
      <c r="C4888" s="85"/>
      <c r="D4888" s="85"/>
      <c r="E4888" s="85"/>
      <c r="F4888" s="85"/>
      <c r="G4888" s="309"/>
      <c r="H4888" s="316"/>
      <c r="I4888" s="102"/>
      <c r="J4888" s="94"/>
      <c r="K4888" s="94"/>
      <c r="L4888" s="200"/>
      <c r="M4888" s="70"/>
      <c r="N4888" s="182"/>
      <c r="O4888" s="181" t="str">
        <f t="shared" si="155"/>
        <v>1900-1</v>
      </c>
      <c r="P4888" s="181">
        <f t="shared" si="156"/>
        <v>0</v>
      </c>
      <c r="W4888" s="216"/>
      <c r="X4888" s="215"/>
      <c r="Y4888" s="184"/>
    </row>
    <row r="4889" spans="1:25">
      <c r="A4889" s="92"/>
      <c r="B4889" s="27"/>
      <c r="C4889" s="85"/>
      <c r="D4889" s="85"/>
      <c r="E4889" s="85"/>
      <c r="F4889" s="85"/>
      <c r="G4889" s="309"/>
      <c r="H4889" s="316"/>
      <c r="I4889" s="102"/>
      <c r="J4889" s="94"/>
      <c r="K4889" s="94"/>
      <c r="L4889" s="200"/>
      <c r="M4889" s="70"/>
      <c r="N4889" s="182"/>
      <c r="O4889" s="181" t="str">
        <f t="shared" si="155"/>
        <v>1900-1</v>
      </c>
      <c r="P4889" s="181">
        <f t="shared" si="156"/>
        <v>0</v>
      </c>
      <c r="W4889" s="216"/>
      <c r="X4889" s="215"/>
      <c r="Y4889" s="184"/>
    </row>
    <row r="4890" spans="1:25">
      <c r="A4890" s="92"/>
      <c r="B4890" s="27"/>
      <c r="C4890" s="85"/>
      <c r="D4890" s="85"/>
      <c r="E4890" s="85"/>
      <c r="F4890" s="85"/>
      <c r="G4890" s="309"/>
      <c r="H4890" s="316"/>
      <c r="I4890" s="102"/>
      <c r="J4890" s="94"/>
      <c r="K4890" s="94"/>
      <c r="L4890" s="200"/>
      <c r="M4890" s="70"/>
      <c r="N4890" s="182"/>
      <c r="O4890" s="181" t="str">
        <f t="shared" si="155"/>
        <v>1900-1</v>
      </c>
      <c r="P4890" s="181">
        <f t="shared" si="156"/>
        <v>0</v>
      </c>
      <c r="W4890" s="216"/>
      <c r="X4890" s="215"/>
      <c r="Y4890" s="184"/>
    </row>
    <row r="4891" spans="1:25">
      <c r="A4891" s="92"/>
      <c r="B4891" s="27"/>
      <c r="C4891" s="85"/>
      <c r="D4891" s="85"/>
      <c r="E4891" s="85"/>
      <c r="F4891" s="85"/>
      <c r="G4891" s="309"/>
      <c r="H4891" s="316"/>
      <c r="I4891" s="102"/>
      <c r="J4891" s="94"/>
      <c r="K4891" s="94"/>
      <c r="L4891" s="200"/>
      <c r="M4891" s="70"/>
      <c r="N4891" s="182"/>
      <c r="O4891" s="181" t="str">
        <f t="shared" si="155"/>
        <v>1900-1</v>
      </c>
      <c r="P4891" s="181">
        <f t="shared" si="156"/>
        <v>0</v>
      </c>
      <c r="W4891" s="216"/>
      <c r="X4891" s="215"/>
      <c r="Y4891" s="184"/>
    </row>
    <row r="4892" spans="1:25">
      <c r="A4892" s="92"/>
      <c r="B4892" s="27"/>
      <c r="C4892" s="85"/>
      <c r="D4892" s="85"/>
      <c r="E4892" s="85"/>
      <c r="F4892" s="85"/>
      <c r="G4892" s="309"/>
      <c r="H4892" s="316"/>
      <c r="I4892" s="102"/>
      <c r="J4892" s="94"/>
      <c r="K4892" s="94"/>
      <c r="L4892" s="200"/>
      <c r="M4892" s="70"/>
      <c r="N4892" s="182"/>
      <c r="O4892" s="181" t="str">
        <f t="shared" si="155"/>
        <v>1900-1</v>
      </c>
      <c r="P4892" s="181">
        <f t="shared" si="156"/>
        <v>0</v>
      </c>
      <c r="W4892" s="216"/>
      <c r="X4892" s="215"/>
      <c r="Y4892" s="184"/>
    </row>
    <row r="4893" spans="1:25">
      <c r="A4893" s="92"/>
      <c r="B4893" s="27"/>
      <c r="C4893" s="85"/>
      <c r="D4893" s="85"/>
      <c r="E4893" s="85"/>
      <c r="F4893" s="85"/>
      <c r="G4893" s="309"/>
      <c r="H4893" s="316"/>
      <c r="I4893" s="102"/>
      <c r="J4893" s="94"/>
      <c r="K4893" s="94"/>
      <c r="L4893" s="200"/>
      <c r="M4893" s="70"/>
      <c r="N4893" s="182"/>
      <c r="O4893" s="181" t="str">
        <f t="shared" si="155"/>
        <v>1900-1</v>
      </c>
      <c r="P4893" s="181">
        <f t="shared" si="156"/>
        <v>0</v>
      </c>
      <c r="W4893" s="216"/>
      <c r="X4893" s="215"/>
      <c r="Y4893" s="184"/>
    </row>
    <row r="4894" spans="1:25">
      <c r="A4894" s="92"/>
      <c r="B4894" s="27"/>
      <c r="C4894" s="85"/>
      <c r="D4894" s="85"/>
      <c r="E4894" s="85"/>
      <c r="F4894" s="85"/>
      <c r="G4894" s="309"/>
      <c r="H4894" s="316"/>
      <c r="I4894" s="102"/>
      <c r="J4894" s="94"/>
      <c r="K4894" s="94"/>
      <c r="L4894" s="200"/>
      <c r="M4894" s="70"/>
      <c r="N4894" s="182"/>
      <c r="O4894" s="181" t="str">
        <f t="shared" si="155"/>
        <v>1900-1</v>
      </c>
      <c r="P4894" s="181">
        <f t="shared" si="156"/>
        <v>0</v>
      </c>
      <c r="W4894" s="216"/>
      <c r="X4894" s="215"/>
      <c r="Y4894" s="184"/>
    </row>
    <row r="4895" spans="1:25">
      <c r="A4895" s="92"/>
      <c r="B4895" s="27"/>
      <c r="C4895" s="85"/>
      <c r="D4895" s="85"/>
      <c r="E4895" s="85"/>
      <c r="F4895" s="85"/>
      <c r="G4895" s="309"/>
      <c r="H4895" s="316"/>
      <c r="I4895" s="102"/>
      <c r="J4895" s="94"/>
      <c r="K4895" s="94"/>
      <c r="L4895" s="200"/>
      <c r="M4895" s="70"/>
      <c r="N4895" s="182"/>
      <c r="O4895" s="181" t="str">
        <f t="shared" si="155"/>
        <v>1900-1</v>
      </c>
      <c r="P4895" s="181">
        <f t="shared" si="156"/>
        <v>0</v>
      </c>
      <c r="W4895" s="216"/>
      <c r="X4895" s="215"/>
      <c r="Y4895" s="184"/>
    </row>
    <row r="4896" spans="1:25">
      <c r="A4896" s="92"/>
      <c r="B4896" s="27"/>
      <c r="C4896" s="85"/>
      <c r="D4896" s="85"/>
      <c r="E4896" s="85"/>
      <c r="F4896" s="85"/>
      <c r="G4896" s="309"/>
      <c r="H4896" s="316"/>
      <c r="I4896" s="102"/>
      <c r="J4896" s="94"/>
      <c r="K4896" s="94"/>
      <c r="L4896" s="200"/>
      <c r="M4896" s="70"/>
      <c r="N4896" s="182"/>
      <c r="O4896" s="181" t="str">
        <f t="shared" si="155"/>
        <v>1900-1</v>
      </c>
      <c r="P4896" s="181">
        <f t="shared" si="156"/>
        <v>0</v>
      </c>
      <c r="W4896" s="216"/>
      <c r="X4896" s="215"/>
      <c r="Y4896" s="184"/>
    </row>
    <row r="4897" spans="1:25">
      <c r="A4897" s="92"/>
      <c r="B4897" s="27"/>
      <c r="C4897" s="85"/>
      <c r="D4897" s="85"/>
      <c r="E4897" s="85"/>
      <c r="F4897" s="85"/>
      <c r="G4897" s="309"/>
      <c r="H4897" s="316"/>
      <c r="I4897" s="102"/>
      <c r="J4897" s="94"/>
      <c r="K4897" s="94"/>
      <c r="L4897" s="200"/>
      <c r="M4897" s="70"/>
      <c r="N4897" s="182"/>
      <c r="O4897" s="181" t="str">
        <f t="shared" si="155"/>
        <v>1900-1</v>
      </c>
      <c r="P4897" s="181">
        <f t="shared" si="156"/>
        <v>0</v>
      </c>
      <c r="W4897" s="216"/>
      <c r="X4897" s="215"/>
      <c r="Y4897" s="184"/>
    </row>
    <row r="4898" spans="1:25">
      <c r="A4898" s="92"/>
      <c r="B4898" s="27"/>
      <c r="C4898" s="85"/>
      <c r="D4898" s="85"/>
      <c r="E4898" s="85"/>
      <c r="F4898" s="85"/>
      <c r="G4898" s="309"/>
      <c r="H4898" s="316"/>
      <c r="I4898" s="102"/>
      <c r="J4898" s="94"/>
      <c r="K4898" s="94"/>
      <c r="L4898" s="200"/>
      <c r="M4898" s="70"/>
      <c r="N4898" s="182"/>
      <c r="O4898" s="181" t="str">
        <f t="shared" si="155"/>
        <v>1900-1</v>
      </c>
      <c r="P4898" s="181">
        <f t="shared" si="156"/>
        <v>0</v>
      </c>
      <c r="W4898" s="216"/>
      <c r="X4898" s="215"/>
      <c r="Y4898" s="184"/>
    </row>
    <row r="4899" spans="1:25">
      <c r="A4899" s="92"/>
      <c r="B4899" s="27"/>
      <c r="C4899" s="85"/>
      <c r="D4899" s="85"/>
      <c r="E4899" s="85"/>
      <c r="F4899" s="85"/>
      <c r="G4899" s="309"/>
      <c r="H4899" s="316"/>
      <c r="I4899" s="102"/>
      <c r="J4899" s="94"/>
      <c r="K4899" s="94"/>
      <c r="L4899" s="200"/>
      <c r="M4899" s="70"/>
      <c r="N4899" s="182"/>
      <c r="O4899" s="181" t="str">
        <f t="shared" si="155"/>
        <v>1900-1</v>
      </c>
      <c r="P4899" s="181">
        <f t="shared" si="156"/>
        <v>0</v>
      </c>
      <c r="W4899" s="216"/>
      <c r="X4899" s="215"/>
      <c r="Y4899" s="184"/>
    </row>
    <row r="4900" spans="1:25">
      <c r="A4900" s="92"/>
      <c r="B4900" s="27"/>
      <c r="C4900" s="85"/>
      <c r="D4900" s="85"/>
      <c r="E4900" s="85"/>
      <c r="F4900" s="85"/>
      <c r="G4900" s="309"/>
      <c r="H4900" s="316"/>
      <c r="I4900" s="102"/>
      <c r="J4900" s="94"/>
      <c r="K4900" s="94"/>
      <c r="L4900" s="200"/>
      <c r="M4900" s="70"/>
      <c r="N4900" s="182"/>
      <c r="O4900" s="181" t="str">
        <f t="shared" si="155"/>
        <v>1900-1</v>
      </c>
      <c r="P4900" s="181">
        <f t="shared" si="156"/>
        <v>0</v>
      </c>
      <c r="W4900" s="216"/>
      <c r="X4900" s="215"/>
      <c r="Y4900" s="184"/>
    </row>
    <row r="4901" spans="1:25">
      <c r="A4901" s="92"/>
      <c r="B4901" s="27"/>
      <c r="C4901" s="85"/>
      <c r="D4901" s="85"/>
      <c r="E4901" s="85"/>
      <c r="F4901" s="85"/>
      <c r="G4901" s="309"/>
      <c r="H4901" s="316"/>
      <c r="I4901" s="102"/>
      <c r="J4901" s="94"/>
      <c r="K4901" s="94"/>
      <c r="L4901" s="200"/>
      <c r="M4901" s="70"/>
      <c r="N4901" s="182"/>
      <c r="O4901" s="181" t="str">
        <f t="shared" si="155"/>
        <v>1900-1</v>
      </c>
      <c r="P4901" s="181">
        <f t="shared" si="156"/>
        <v>0</v>
      </c>
      <c r="W4901" s="216"/>
      <c r="X4901" s="215"/>
      <c r="Y4901" s="184"/>
    </row>
    <row r="4902" spans="1:25">
      <c r="A4902" s="92"/>
      <c r="B4902" s="27"/>
      <c r="C4902" s="85"/>
      <c r="D4902" s="85"/>
      <c r="E4902" s="85"/>
      <c r="F4902" s="85"/>
      <c r="G4902" s="309"/>
      <c r="H4902" s="316"/>
      <c r="I4902" s="102"/>
      <c r="J4902" s="94"/>
      <c r="K4902" s="94"/>
      <c r="L4902" s="200"/>
      <c r="M4902" s="70"/>
      <c r="N4902" s="182"/>
      <c r="O4902" s="181" t="str">
        <f t="shared" si="155"/>
        <v>1900-1</v>
      </c>
      <c r="P4902" s="181">
        <f t="shared" si="156"/>
        <v>0</v>
      </c>
      <c r="W4902" s="216"/>
      <c r="X4902" s="215"/>
      <c r="Y4902" s="184"/>
    </row>
    <row r="4903" spans="1:25">
      <c r="A4903" s="92"/>
      <c r="B4903" s="27"/>
      <c r="C4903" s="85"/>
      <c r="D4903" s="85"/>
      <c r="E4903" s="85"/>
      <c r="F4903" s="85"/>
      <c r="G4903" s="309"/>
      <c r="H4903" s="316"/>
      <c r="I4903" s="102"/>
      <c r="J4903" s="94"/>
      <c r="K4903" s="94"/>
      <c r="L4903" s="200"/>
      <c r="M4903" s="70"/>
      <c r="N4903" s="182"/>
      <c r="O4903" s="181" t="str">
        <f t="shared" si="155"/>
        <v>1900-1</v>
      </c>
      <c r="P4903" s="181">
        <f t="shared" si="156"/>
        <v>0</v>
      </c>
      <c r="W4903" s="216"/>
      <c r="X4903" s="215"/>
      <c r="Y4903" s="184"/>
    </row>
    <row r="4904" spans="1:25">
      <c r="A4904" s="92"/>
      <c r="B4904" s="27"/>
      <c r="C4904" s="85"/>
      <c r="D4904" s="85"/>
      <c r="E4904" s="85"/>
      <c r="F4904" s="85"/>
      <c r="G4904" s="309"/>
      <c r="H4904" s="316"/>
      <c r="I4904" s="102"/>
      <c r="J4904" s="94"/>
      <c r="K4904" s="94"/>
      <c r="L4904" s="200"/>
      <c r="M4904" s="70"/>
      <c r="N4904" s="182"/>
      <c r="O4904" s="181" t="str">
        <f t="shared" si="155"/>
        <v>1900-1</v>
      </c>
      <c r="P4904" s="181">
        <f t="shared" si="156"/>
        <v>0</v>
      </c>
      <c r="W4904" s="216"/>
      <c r="X4904" s="215"/>
      <c r="Y4904" s="184"/>
    </row>
    <row r="4905" spans="1:25">
      <c r="A4905" s="92"/>
      <c r="B4905" s="27"/>
      <c r="C4905" s="85"/>
      <c r="D4905" s="85"/>
      <c r="E4905" s="85"/>
      <c r="F4905" s="85"/>
      <c r="G4905" s="309"/>
      <c r="H4905" s="316"/>
      <c r="I4905" s="102"/>
      <c r="J4905" s="94"/>
      <c r="K4905" s="94"/>
      <c r="L4905" s="200"/>
      <c r="M4905" s="70"/>
      <c r="N4905" s="182"/>
      <c r="O4905" s="181" t="str">
        <f t="shared" si="155"/>
        <v>1900-1</v>
      </c>
      <c r="P4905" s="181">
        <f t="shared" si="156"/>
        <v>0</v>
      </c>
      <c r="W4905" s="216"/>
      <c r="X4905" s="215"/>
      <c r="Y4905" s="184"/>
    </row>
    <row r="4906" spans="1:25">
      <c r="A4906" s="92"/>
      <c r="B4906" s="27"/>
      <c r="C4906" s="85"/>
      <c r="D4906" s="85"/>
      <c r="E4906" s="85"/>
      <c r="F4906" s="85"/>
      <c r="G4906" s="309"/>
      <c r="H4906" s="316"/>
      <c r="I4906" s="102"/>
      <c r="J4906" s="94"/>
      <c r="K4906" s="94"/>
      <c r="L4906" s="200"/>
      <c r="M4906" s="70"/>
      <c r="N4906" s="182"/>
      <c r="O4906" s="181" t="str">
        <f t="shared" si="155"/>
        <v>1900-1</v>
      </c>
      <c r="P4906" s="181">
        <f t="shared" si="156"/>
        <v>0</v>
      </c>
      <c r="W4906" s="216"/>
      <c r="X4906" s="215"/>
      <c r="Y4906" s="184"/>
    </row>
    <row r="4907" spans="1:25">
      <c r="A4907" s="92"/>
      <c r="B4907" s="27"/>
      <c r="C4907" s="85"/>
      <c r="D4907" s="85"/>
      <c r="E4907" s="85"/>
      <c r="F4907" s="85"/>
      <c r="G4907" s="309"/>
      <c r="H4907" s="316"/>
      <c r="I4907" s="102"/>
      <c r="J4907" s="94"/>
      <c r="K4907" s="94"/>
      <c r="L4907" s="200"/>
      <c r="M4907" s="70"/>
      <c r="N4907" s="182"/>
      <c r="O4907" s="181" t="str">
        <f t="shared" si="155"/>
        <v>1900-1</v>
      </c>
      <c r="P4907" s="181">
        <f t="shared" si="156"/>
        <v>0</v>
      </c>
      <c r="W4907" s="216"/>
      <c r="X4907" s="215"/>
      <c r="Y4907" s="184"/>
    </row>
    <row r="4908" spans="1:25">
      <c r="A4908" s="92"/>
      <c r="B4908" s="27"/>
      <c r="C4908" s="85"/>
      <c r="D4908" s="85"/>
      <c r="E4908" s="85"/>
      <c r="F4908" s="85"/>
      <c r="G4908" s="309"/>
      <c r="H4908" s="316"/>
      <c r="I4908" s="102"/>
      <c r="J4908" s="94"/>
      <c r="K4908" s="94"/>
      <c r="L4908" s="200"/>
      <c r="M4908" s="70"/>
      <c r="N4908" s="182"/>
      <c r="O4908" s="181" t="str">
        <f t="shared" si="155"/>
        <v>1900-1</v>
      </c>
      <c r="P4908" s="181">
        <f t="shared" si="156"/>
        <v>0</v>
      </c>
      <c r="W4908" s="216"/>
      <c r="X4908" s="215"/>
      <c r="Y4908" s="184"/>
    </row>
    <row r="4909" spans="1:25">
      <c r="A4909" s="92"/>
      <c r="B4909" s="27"/>
      <c r="C4909" s="85"/>
      <c r="D4909" s="85"/>
      <c r="E4909" s="85"/>
      <c r="F4909" s="85"/>
      <c r="G4909" s="309"/>
      <c r="H4909" s="316"/>
      <c r="I4909" s="102"/>
      <c r="J4909" s="94"/>
      <c r="K4909" s="94"/>
      <c r="L4909" s="200"/>
      <c r="M4909" s="70"/>
      <c r="N4909" s="182"/>
      <c r="O4909" s="181" t="str">
        <f t="shared" ref="O4909:O4972" si="157">YEAR(B4909)&amp;"-"&amp;MONTH(B4909)</f>
        <v>1900-1</v>
      </c>
      <c r="P4909" s="181">
        <f t="shared" si="156"/>
        <v>0</v>
      </c>
      <c r="W4909" s="216"/>
      <c r="X4909" s="215"/>
      <c r="Y4909" s="184"/>
    </row>
    <row r="4910" spans="1:25">
      <c r="A4910" s="92"/>
      <c r="B4910" s="27"/>
      <c r="C4910" s="85"/>
      <c r="D4910" s="85"/>
      <c r="E4910" s="85"/>
      <c r="F4910" s="85"/>
      <c r="G4910" s="309"/>
      <c r="H4910" s="316"/>
      <c r="I4910" s="102"/>
      <c r="J4910" s="94"/>
      <c r="K4910" s="94"/>
      <c r="L4910" s="200"/>
      <c r="M4910" s="70"/>
      <c r="N4910" s="182"/>
      <c r="O4910" s="181" t="str">
        <f t="shared" si="157"/>
        <v>1900-1</v>
      </c>
      <c r="P4910" s="181">
        <f t="shared" si="156"/>
        <v>0</v>
      </c>
      <c r="W4910" s="216"/>
      <c r="X4910" s="215"/>
      <c r="Y4910" s="184"/>
    </row>
    <row r="4911" spans="1:25">
      <c r="A4911" s="92"/>
      <c r="B4911" s="27"/>
      <c r="C4911" s="85"/>
      <c r="D4911" s="85"/>
      <c r="E4911" s="85"/>
      <c r="F4911" s="85"/>
      <c r="G4911" s="309"/>
      <c r="H4911" s="316"/>
      <c r="I4911" s="102"/>
      <c r="J4911" s="94"/>
      <c r="K4911" s="94"/>
      <c r="L4911" s="200"/>
      <c r="M4911" s="70"/>
      <c r="N4911" s="182"/>
      <c r="O4911" s="181" t="str">
        <f t="shared" si="157"/>
        <v>1900-1</v>
      </c>
      <c r="P4911" s="181">
        <f t="shared" si="156"/>
        <v>0</v>
      </c>
      <c r="W4911" s="216"/>
      <c r="X4911" s="215"/>
      <c r="Y4911" s="184"/>
    </row>
    <row r="4912" spans="1:25">
      <c r="A4912" s="92"/>
      <c r="B4912" s="27"/>
      <c r="C4912" s="85"/>
      <c r="D4912" s="85"/>
      <c r="E4912" s="85"/>
      <c r="F4912" s="85"/>
      <c r="G4912" s="309"/>
      <c r="H4912" s="316"/>
      <c r="I4912" s="102"/>
      <c r="J4912" s="94"/>
      <c r="K4912" s="94"/>
      <c r="L4912" s="200"/>
      <c r="M4912" s="70"/>
      <c r="N4912" s="182"/>
      <c r="O4912" s="181" t="str">
        <f t="shared" si="157"/>
        <v>1900-1</v>
      </c>
      <c r="P4912" s="181">
        <f t="shared" si="156"/>
        <v>0</v>
      </c>
      <c r="W4912" s="216"/>
      <c r="X4912" s="215"/>
      <c r="Y4912" s="184"/>
    </row>
    <row r="4913" spans="1:25">
      <c r="A4913" s="92"/>
      <c r="B4913" s="27"/>
      <c r="C4913" s="85"/>
      <c r="D4913" s="85"/>
      <c r="E4913" s="85"/>
      <c r="F4913" s="85"/>
      <c r="G4913" s="309"/>
      <c r="H4913" s="316"/>
      <c r="I4913" s="102"/>
      <c r="J4913" s="94"/>
      <c r="K4913" s="94"/>
      <c r="L4913" s="200"/>
      <c r="M4913" s="70"/>
      <c r="N4913" s="182"/>
      <c r="O4913" s="181" t="str">
        <f t="shared" si="157"/>
        <v>1900-1</v>
      </c>
      <c r="P4913" s="181">
        <f t="shared" si="156"/>
        <v>0</v>
      </c>
      <c r="W4913" s="216"/>
      <c r="X4913" s="215"/>
      <c r="Y4913" s="184"/>
    </row>
    <row r="4914" spans="1:25">
      <c r="A4914" s="92"/>
      <c r="B4914" s="27"/>
      <c r="C4914" s="85"/>
      <c r="D4914" s="85"/>
      <c r="E4914" s="85"/>
      <c r="F4914" s="85"/>
      <c r="G4914" s="309"/>
      <c r="H4914" s="316"/>
      <c r="I4914" s="102"/>
      <c r="J4914" s="94"/>
      <c r="K4914" s="94"/>
      <c r="L4914" s="200"/>
      <c r="M4914" s="70"/>
      <c r="N4914" s="182"/>
      <c r="O4914" s="181" t="str">
        <f t="shared" si="157"/>
        <v>1900-1</v>
      </c>
      <c r="P4914" s="181">
        <f t="shared" si="156"/>
        <v>0</v>
      </c>
      <c r="W4914" s="216"/>
      <c r="X4914" s="215"/>
      <c r="Y4914" s="184"/>
    </row>
    <row r="4915" spans="1:25">
      <c r="A4915" s="92"/>
      <c r="B4915" s="27"/>
      <c r="C4915" s="85"/>
      <c r="D4915" s="85"/>
      <c r="E4915" s="85"/>
      <c r="F4915" s="85"/>
      <c r="G4915" s="309"/>
      <c r="H4915" s="316"/>
      <c r="I4915" s="102"/>
      <c r="J4915" s="94"/>
      <c r="K4915" s="94"/>
      <c r="L4915" s="200"/>
      <c r="M4915" s="70"/>
      <c r="N4915" s="182"/>
      <c r="O4915" s="181" t="str">
        <f t="shared" si="157"/>
        <v>1900-1</v>
      </c>
      <c r="P4915" s="181">
        <f t="shared" si="156"/>
        <v>0</v>
      </c>
      <c r="W4915" s="216"/>
      <c r="X4915" s="215"/>
      <c r="Y4915" s="184"/>
    </row>
    <row r="4916" spans="1:25">
      <c r="A4916" s="92"/>
      <c r="B4916" s="27"/>
      <c r="C4916" s="85"/>
      <c r="D4916" s="85"/>
      <c r="E4916" s="85"/>
      <c r="F4916" s="85"/>
      <c r="G4916" s="309"/>
      <c r="H4916" s="316"/>
      <c r="I4916" s="102"/>
      <c r="J4916" s="94"/>
      <c r="K4916" s="94"/>
      <c r="L4916" s="200"/>
      <c r="M4916" s="70"/>
      <c r="N4916" s="182"/>
      <c r="O4916" s="181" t="str">
        <f t="shared" si="157"/>
        <v>1900-1</v>
      </c>
      <c r="P4916" s="181">
        <f t="shared" si="156"/>
        <v>0</v>
      </c>
      <c r="W4916" s="216"/>
      <c r="X4916" s="215"/>
      <c r="Y4916" s="184"/>
    </row>
    <row r="4917" spans="1:25">
      <c r="A4917" s="92"/>
      <c r="B4917" s="27"/>
      <c r="C4917" s="85"/>
      <c r="D4917" s="85"/>
      <c r="E4917" s="85"/>
      <c r="F4917" s="85"/>
      <c r="G4917" s="309"/>
      <c r="H4917" s="316"/>
      <c r="I4917" s="102"/>
      <c r="J4917" s="94"/>
      <c r="K4917" s="94"/>
      <c r="L4917" s="200"/>
      <c r="M4917" s="70"/>
      <c r="N4917" s="182"/>
      <c r="O4917" s="181" t="str">
        <f t="shared" si="157"/>
        <v>1900-1</v>
      </c>
      <c r="P4917" s="181">
        <f t="shared" si="156"/>
        <v>0</v>
      </c>
      <c r="W4917" s="216"/>
      <c r="X4917" s="215"/>
      <c r="Y4917" s="184"/>
    </row>
    <row r="4918" spans="1:25">
      <c r="A4918" s="92"/>
      <c r="B4918" s="27"/>
      <c r="C4918" s="85"/>
      <c r="D4918" s="85"/>
      <c r="E4918" s="85"/>
      <c r="F4918" s="85"/>
      <c r="G4918" s="309"/>
      <c r="H4918" s="316"/>
      <c r="I4918" s="102"/>
      <c r="J4918" s="94"/>
      <c r="K4918" s="94"/>
      <c r="L4918" s="200"/>
      <c r="M4918" s="70"/>
      <c r="N4918" s="182"/>
      <c r="O4918" s="181" t="str">
        <f t="shared" si="157"/>
        <v>1900-1</v>
      </c>
      <c r="P4918" s="181">
        <f t="shared" si="156"/>
        <v>0</v>
      </c>
      <c r="W4918" s="216"/>
      <c r="X4918" s="215"/>
      <c r="Y4918" s="184"/>
    </row>
    <row r="4919" spans="1:25">
      <c r="A4919" s="92"/>
      <c r="B4919" s="27"/>
      <c r="C4919" s="85"/>
      <c r="D4919" s="85"/>
      <c r="E4919" s="85"/>
      <c r="F4919" s="85"/>
      <c r="G4919" s="309"/>
      <c r="H4919" s="316"/>
      <c r="I4919" s="102"/>
      <c r="J4919" s="94"/>
      <c r="K4919" s="94"/>
      <c r="L4919" s="200"/>
      <c r="M4919" s="70"/>
      <c r="N4919" s="182"/>
      <c r="O4919" s="181" t="str">
        <f t="shared" si="157"/>
        <v>1900-1</v>
      </c>
      <c r="P4919" s="181">
        <f t="shared" si="156"/>
        <v>0</v>
      </c>
      <c r="W4919" s="216"/>
      <c r="X4919" s="215"/>
      <c r="Y4919" s="184"/>
    </row>
    <row r="4920" spans="1:25">
      <c r="A4920" s="92"/>
      <c r="B4920" s="27"/>
      <c r="C4920" s="85"/>
      <c r="D4920" s="85"/>
      <c r="E4920" s="85"/>
      <c r="F4920" s="85"/>
      <c r="G4920" s="309"/>
      <c r="H4920" s="316"/>
      <c r="I4920" s="102"/>
      <c r="J4920" s="94"/>
      <c r="K4920" s="94"/>
      <c r="L4920" s="200"/>
      <c r="M4920" s="70"/>
      <c r="N4920" s="182"/>
      <c r="O4920" s="181" t="str">
        <f t="shared" si="157"/>
        <v>1900-1</v>
      </c>
      <c r="P4920" s="181">
        <f t="shared" si="156"/>
        <v>0</v>
      </c>
      <c r="W4920" s="216"/>
      <c r="X4920" s="215"/>
      <c r="Y4920" s="184"/>
    </row>
    <row r="4921" spans="1:25">
      <c r="A4921" s="92"/>
      <c r="B4921" s="27"/>
      <c r="C4921" s="85"/>
      <c r="D4921" s="85"/>
      <c r="E4921" s="85"/>
      <c r="F4921" s="85"/>
      <c r="G4921" s="309"/>
      <c r="H4921" s="316"/>
      <c r="I4921" s="102"/>
      <c r="J4921" s="94"/>
      <c r="K4921" s="94"/>
      <c r="L4921" s="200"/>
      <c r="M4921" s="70"/>
      <c r="N4921" s="182"/>
      <c r="O4921" s="181" t="str">
        <f t="shared" si="157"/>
        <v>1900-1</v>
      </c>
      <c r="P4921" s="181">
        <f t="shared" si="156"/>
        <v>0</v>
      </c>
      <c r="W4921" s="216"/>
      <c r="X4921" s="215"/>
      <c r="Y4921" s="184"/>
    </row>
    <row r="4922" spans="1:25">
      <c r="A4922" s="92"/>
      <c r="B4922" s="27"/>
      <c r="C4922" s="85"/>
      <c r="D4922" s="85"/>
      <c r="E4922" s="85"/>
      <c r="F4922" s="85"/>
      <c r="G4922" s="309"/>
      <c r="H4922" s="316"/>
      <c r="I4922" s="102"/>
      <c r="J4922" s="94"/>
      <c r="K4922" s="94"/>
      <c r="L4922" s="200"/>
      <c r="M4922" s="70"/>
      <c r="N4922" s="182"/>
      <c r="O4922" s="181" t="str">
        <f t="shared" si="157"/>
        <v>1900-1</v>
      </c>
      <c r="P4922" s="181">
        <f t="shared" si="156"/>
        <v>0</v>
      </c>
      <c r="W4922" s="216"/>
      <c r="X4922" s="215"/>
      <c r="Y4922" s="184"/>
    </row>
    <row r="4923" spans="1:25">
      <c r="A4923" s="92"/>
      <c r="B4923" s="27"/>
      <c r="C4923" s="85"/>
      <c r="D4923" s="85"/>
      <c r="E4923" s="85"/>
      <c r="F4923" s="85"/>
      <c r="G4923" s="309"/>
      <c r="H4923" s="316"/>
      <c r="I4923" s="102"/>
      <c r="J4923" s="94"/>
      <c r="K4923" s="94"/>
      <c r="L4923" s="200"/>
      <c r="M4923" s="70"/>
      <c r="N4923" s="182"/>
      <c r="O4923" s="181" t="str">
        <f t="shared" si="157"/>
        <v>1900-1</v>
      </c>
      <c r="P4923" s="181">
        <f t="shared" si="156"/>
        <v>0</v>
      </c>
      <c r="W4923" s="216"/>
      <c r="X4923" s="215"/>
      <c r="Y4923" s="184"/>
    </row>
    <row r="4924" spans="1:25">
      <c r="A4924" s="92"/>
      <c r="B4924" s="27"/>
      <c r="C4924" s="85"/>
      <c r="D4924" s="85"/>
      <c r="E4924" s="85"/>
      <c r="F4924" s="85"/>
      <c r="G4924" s="309"/>
      <c r="H4924" s="316"/>
      <c r="I4924" s="102"/>
      <c r="J4924" s="94"/>
      <c r="K4924" s="94"/>
      <c r="L4924" s="200"/>
      <c r="M4924" s="70"/>
      <c r="N4924" s="182"/>
      <c r="O4924" s="181" t="str">
        <f t="shared" si="157"/>
        <v>1900-1</v>
      </c>
      <c r="P4924" s="181">
        <f t="shared" si="156"/>
        <v>0</v>
      </c>
      <c r="W4924" s="216"/>
      <c r="X4924" s="215"/>
      <c r="Y4924" s="184"/>
    </row>
    <row r="4925" spans="1:25">
      <c r="A4925" s="92"/>
      <c r="B4925" s="27"/>
      <c r="C4925" s="85"/>
      <c r="D4925" s="85"/>
      <c r="E4925" s="85"/>
      <c r="F4925" s="85"/>
      <c r="G4925" s="309"/>
      <c r="H4925" s="316"/>
      <c r="I4925" s="102"/>
      <c r="J4925" s="94"/>
      <c r="K4925" s="94"/>
      <c r="L4925" s="200"/>
      <c r="M4925" s="70"/>
      <c r="N4925" s="182"/>
      <c r="O4925" s="181" t="str">
        <f t="shared" si="157"/>
        <v>1900-1</v>
      </c>
      <c r="P4925" s="181">
        <f t="shared" si="156"/>
        <v>0</v>
      </c>
      <c r="W4925" s="216"/>
      <c r="X4925" s="215"/>
      <c r="Y4925" s="184"/>
    </row>
    <row r="4926" spans="1:25">
      <c r="A4926" s="92"/>
      <c r="B4926" s="27"/>
      <c r="C4926" s="85"/>
      <c r="D4926" s="85"/>
      <c r="E4926" s="85"/>
      <c r="F4926" s="85"/>
      <c r="G4926" s="309"/>
      <c r="H4926" s="316"/>
      <c r="I4926" s="102"/>
      <c r="J4926" s="94"/>
      <c r="K4926" s="94"/>
      <c r="L4926" s="200"/>
      <c r="M4926" s="70"/>
      <c r="N4926" s="182"/>
      <c r="O4926" s="181" t="str">
        <f t="shared" si="157"/>
        <v>1900-1</v>
      </c>
      <c r="P4926" s="181">
        <f t="shared" si="156"/>
        <v>0</v>
      </c>
      <c r="W4926" s="216"/>
      <c r="X4926" s="215"/>
      <c r="Y4926" s="184"/>
    </row>
    <row r="4927" spans="1:25">
      <c r="A4927" s="92"/>
      <c r="B4927" s="27"/>
      <c r="C4927" s="85"/>
      <c r="D4927" s="85"/>
      <c r="E4927" s="85"/>
      <c r="F4927" s="85"/>
      <c r="G4927" s="309"/>
      <c r="H4927" s="316"/>
      <c r="I4927" s="102"/>
      <c r="J4927" s="94"/>
      <c r="K4927" s="94"/>
      <c r="L4927" s="200"/>
      <c r="M4927" s="70"/>
      <c r="N4927" s="182"/>
      <c r="O4927" s="181" t="str">
        <f t="shared" si="157"/>
        <v>1900-1</v>
      </c>
      <c r="P4927" s="181">
        <f t="shared" si="156"/>
        <v>0</v>
      </c>
      <c r="W4927" s="216"/>
      <c r="X4927" s="215"/>
      <c r="Y4927" s="184"/>
    </row>
    <row r="4928" spans="1:25">
      <c r="A4928" s="92"/>
      <c r="B4928" s="27"/>
      <c r="C4928" s="85"/>
      <c r="D4928" s="85"/>
      <c r="E4928" s="85"/>
      <c r="F4928" s="85"/>
      <c r="G4928" s="309"/>
      <c r="H4928" s="316"/>
      <c r="I4928" s="102"/>
      <c r="J4928" s="94"/>
      <c r="K4928" s="94"/>
      <c r="L4928" s="200"/>
      <c r="M4928" s="70"/>
      <c r="N4928" s="182"/>
      <c r="O4928" s="181" t="str">
        <f t="shared" si="157"/>
        <v>1900-1</v>
      </c>
      <c r="P4928" s="181">
        <f t="shared" si="156"/>
        <v>0</v>
      </c>
      <c r="W4928" s="216"/>
      <c r="X4928" s="215"/>
      <c r="Y4928" s="184"/>
    </row>
    <row r="4929" spans="1:25">
      <c r="A4929" s="92"/>
      <c r="B4929" s="27"/>
      <c r="C4929" s="85"/>
      <c r="D4929" s="85"/>
      <c r="E4929" s="85"/>
      <c r="F4929" s="85"/>
      <c r="G4929" s="309"/>
      <c r="H4929" s="316"/>
      <c r="I4929" s="102"/>
      <c r="J4929" s="94"/>
      <c r="K4929" s="94"/>
      <c r="L4929" s="200"/>
      <c r="M4929" s="70"/>
      <c r="N4929" s="182"/>
      <c r="O4929" s="181" t="str">
        <f t="shared" si="157"/>
        <v>1900-1</v>
      </c>
      <c r="P4929" s="181">
        <f t="shared" si="156"/>
        <v>0</v>
      </c>
      <c r="W4929" s="216"/>
      <c r="X4929" s="215"/>
      <c r="Y4929" s="184"/>
    </row>
    <row r="4930" spans="1:25">
      <c r="A4930" s="92"/>
      <c r="B4930" s="27"/>
      <c r="C4930" s="85"/>
      <c r="D4930" s="85"/>
      <c r="E4930" s="85"/>
      <c r="F4930" s="85"/>
      <c r="G4930" s="309"/>
      <c r="H4930" s="316"/>
      <c r="I4930" s="102"/>
      <c r="J4930" s="94"/>
      <c r="K4930" s="94"/>
      <c r="L4930" s="200"/>
      <c r="M4930" s="70"/>
      <c r="N4930" s="182"/>
      <c r="O4930" s="181" t="str">
        <f t="shared" si="157"/>
        <v>1900-1</v>
      </c>
      <c r="P4930" s="181">
        <f t="shared" si="156"/>
        <v>0</v>
      </c>
      <c r="W4930" s="216"/>
      <c r="X4930" s="215"/>
      <c r="Y4930" s="184"/>
    </row>
    <row r="4931" spans="1:25">
      <c r="A4931" s="92"/>
      <c r="B4931" s="27"/>
      <c r="C4931" s="85"/>
      <c r="D4931" s="85"/>
      <c r="E4931" s="85"/>
      <c r="F4931" s="85"/>
      <c r="G4931" s="309"/>
      <c r="H4931" s="316"/>
      <c r="I4931" s="102"/>
      <c r="J4931" s="94"/>
      <c r="K4931" s="94"/>
      <c r="L4931" s="200"/>
      <c r="M4931" s="70"/>
      <c r="N4931" s="182"/>
      <c r="O4931" s="181" t="str">
        <f t="shared" si="157"/>
        <v>1900-1</v>
      </c>
      <c r="P4931" s="181">
        <f t="shared" ref="P4931:P4994" si="158">N4931*H4931</f>
        <v>0</v>
      </c>
      <c r="W4931" s="216"/>
      <c r="X4931" s="215"/>
      <c r="Y4931" s="184"/>
    </row>
    <row r="4932" spans="1:25">
      <c r="A4932" s="92"/>
      <c r="B4932" s="27"/>
      <c r="C4932" s="85"/>
      <c r="D4932" s="85"/>
      <c r="E4932" s="85"/>
      <c r="F4932" s="85"/>
      <c r="G4932" s="309"/>
      <c r="H4932" s="316"/>
      <c r="I4932" s="102"/>
      <c r="J4932" s="94"/>
      <c r="K4932" s="94"/>
      <c r="L4932" s="200"/>
      <c r="M4932" s="70"/>
      <c r="N4932" s="182"/>
      <c r="O4932" s="181" t="str">
        <f t="shared" si="157"/>
        <v>1900-1</v>
      </c>
      <c r="P4932" s="181">
        <f t="shared" si="158"/>
        <v>0</v>
      </c>
      <c r="W4932" s="216"/>
      <c r="X4932" s="215"/>
      <c r="Y4932" s="184"/>
    </row>
    <row r="4933" spans="1:25">
      <c r="A4933" s="92"/>
      <c r="B4933" s="27"/>
      <c r="C4933" s="85"/>
      <c r="D4933" s="85"/>
      <c r="E4933" s="85"/>
      <c r="F4933" s="85"/>
      <c r="G4933" s="309"/>
      <c r="H4933" s="316"/>
      <c r="I4933" s="102"/>
      <c r="J4933" s="94"/>
      <c r="K4933" s="94"/>
      <c r="L4933" s="200"/>
      <c r="M4933" s="70"/>
      <c r="N4933" s="182"/>
      <c r="O4933" s="181" t="str">
        <f t="shared" si="157"/>
        <v>1900-1</v>
      </c>
      <c r="P4933" s="181">
        <f t="shared" si="158"/>
        <v>0</v>
      </c>
      <c r="W4933" s="216"/>
      <c r="X4933" s="215"/>
      <c r="Y4933" s="184"/>
    </row>
    <row r="4934" spans="1:25">
      <c r="A4934" s="92"/>
      <c r="B4934" s="27"/>
      <c r="C4934" s="85"/>
      <c r="D4934" s="85"/>
      <c r="E4934" s="85"/>
      <c r="F4934" s="85"/>
      <c r="G4934" s="309"/>
      <c r="H4934" s="316"/>
      <c r="I4934" s="102"/>
      <c r="J4934" s="94"/>
      <c r="K4934" s="94"/>
      <c r="L4934" s="200"/>
      <c r="M4934" s="70"/>
      <c r="N4934" s="182"/>
      <c r="O4934" s="181" t="str">
        <f t="shared" si="157"/>
        <v>1900-1</v>
      </c>
      <c r="P4934" s="181">
        <f t="shared" si="158"/>
        <v>0</v>
      </c>
      <c r="W4934" s="216"/>
      <c r="X4934" s="215"/>
      <c r="Y4934" s="184"/>
    </row>
    <row r="4935" spans="1:25">
      <c r="A4935" s="92"/>
      <c r="B4935" s="27"/>
      <c r="C4935" s="85"/>
      <c r="D4935" s="85"/>
      <c r="E4935" s="85"/>
      <c r="F4935" s="85"/>
      <c r="G4935" s="309"/>
      <c r="H4935" s="316"/>
      <c r="I4935" s="102"/>
      <c r="J4935" s="94"/>
      <c r="K4935" s="94"/>
      <c r="L4935" s="200"/>
      <c r="M4935" s="70"/>
      <c r="N4935" s="182"/>
      <c r="O4935" s="181" t="str">
        <f t="shared" si="157"/>
        <v>1900-1</v>
      </c>
      <c r="P4935" s="181">
        <f t="shared" si="158"/>
        <v>0</v>
      </c>
      <c r="W4935" s="216"/>
      <c r="X4935" s="215"/>
      <c r="Y4935" s="184"/>
    </row>
    <row r="4936" spans="1:25">
      <c r="A4936" s="92"/>
      <c r="B4936" s="27"/>
      <c r="C4936" s="85"/>
      <c r="D4936" s="85"/>
      <c r="E4936" s="85"/>
      <c r="F4936" s="85"/>
      <c r="G4936" s="309"/>
      <c r="H4936" s="316"/>
      <c r="I4936" s="102"/>
      <c r="J4936" s="94"/>
      <c r="K4936" s="94"/>
      <c r="L4936" s="200"/>
      <c r="M4936" s="70"/>
      <c r="N4936" s="182"/>
      <c r="O4936" s="181" t="str">
        <f t="shared" si="157"/>
        <v>1900-1</v>
      </c>
      <c r="P4936" s="181">
        <f t="shared" si="158"/>
        <v>0</v>
      </c>
      <c r="W4936" s="216"/>
      <c r="X4936" s="215"/>
      <c r="Y4936" s="184"/>
    </row>
    <row r="4937" spans="1:25">
      <c r="A4937" s="92"/>
      <c r="B4937" s="27"/>
      <c r="C4937" s="85"/>
      <c r="D4937" s="85"/>
      <c r="E4937" s="85"/>
      <c r="F4937" s="85"/>
      <c r="G4937" s="309"/>
      <c r="H4937" s="316"/>
      <c r="I4937" s="102"/>
      <c r="J4937" s="94"/>
      <c r="K4937" s="94"/>
      <c r="L4937" s="200"/>
      <c r="M4937" s="70"/>
      <c r="N4937" s="182"/>
      <c r="O4937" s="181" t="str">
        <f t="shared" si="157"/>
        <v>1900-1</v>
      </c>
      <c r="P4937" s="181">
        <f t="shared" si="158"/>
        <v>0</v>
      </c>
      <c r="W4937" s="216"/>
      <c r="X4937" s="215"/>
      <c r="Y4937" s="184"/>
    </row>
    <row r="4938" spans="1:25">
      <c r="A4938" s="92"/>
      <c r="B4938" s="27"/>
      <c r="C4938" s="85"/>
      <c r="D4938" s="85"/>
      <c r="E4938" s="85"/>
      <c r="F4938" s="85"/>
      <c r="G4938" s="309"/>
      <c r="H4938" s="316"/>
      <c r="I4938" s="102"/>
      <c r="J4938" s="94"/>
      <c r="K4938" s="94"/>
      <c r="L4938" s="200"/>
      <c r="M4938" s="70"/>
      <c r="N4938" s="182"/>
      <c r="O4938" s="181" t="str">
        <f t="shared" si="157"/>
        <v>1900-1</v>
      </c>
      <c r="P4938" s="181">
        <f t="shared" si="158"/>
        <v>0</v>
      </c>
      <c r="W4938" s="216"/>
      <c r="X4938" s="215"/>
      <c r="Y4938" s="184"/>
    </row>
    <row r="4939" spans="1:25">
      <c r="A4939" s="92"/>
      <c r="B4939" s="27"/>
      <c r="C4939" s="85"/>
      <c r="D4939" s="85"/>
      <c r="E4939" s="85"/>
      <c r="F4939" s="85"/>
      <c r="G4939" s="309"/>
      <c r="H4939" s="316"/>
      <c r="I4939" s="102"/>
      <c r="J4939" s="94"/>
      <c r="K4939" s="94"/>
      <c r="L4939" s="200"/>
      <c r="M4939" s="70"/>
      <c r="N4939" s="182"/>
      <c r="O4939" s="181" t="str">
        <f t="shared" si="157"/>
        <v>1900-1</v>
      </c>
      <c r="P4939" s="181">
        <f t="shared" si="158"/>
        <v>0</v>
      </c>
      <c r="W4939" s="216"/>
      <c r="X4939" s="215"/>
      <c r="Y4939" s="184"/>
    </row>
    <row r="4940" spans="1:25">
      <c r="A4940" s="92"/>
      <c r="B4940" s="27"/>
      <c r="C4940" s="85"/>
      <c r="D4940" s="85"/>
      <c r="E4940" s="85"/>
      <c r="F4940" s="85"/>
      <c r="G4940" s="309"/>
      <c r="H4940" s="316"/>
      <c r="I4940" s="102"/>
      <c r="J4940" s="94"/>
      <c r="K4940" s="94"/>
      <c r="L4940" s="200"/>
      <c r="M4940" s="70"/>
      <c r="N4940" s="182"/>
      <c r="O4940" s="181" t="str">
        <f t="shared" si="157"/>
        <v>1900-1</v>
      </c>
      <c r="P4940" s="181">
        <f t="shared" si="158"/>
        <v>0</v>
      </c>
      <c r="W4940" s="216"/>
      <c r="X4940" s="215"/>
      <c r="Y4940" s="184"/>
    </row>
    <row r="4941" spans="1:25">
      <c r="A4941" s="92"/>
      <c r="B4941" s="27"/>
      <c r="C4941" s="85"/>
      <c r="D4941" s="85"/>
      <c r="E4941" s="85"/>
      <c r="F4941" s="85"/>
      <c r="G4941" s="309"/>
      <c r="H4941" s="316"/>
      <c r="I4941" s="102"/>
      <c r="J4941" s="94"/>
      <c r="K4941" s="94"/>
      <c r="L4941" s="200"/>
      <c r="M4941" s="70"/>
      <c r="N4941" s="182"/>
      <c r="O4941" s="181" t="str">
        <f t="shared" si="157"/>
        <v>1900-1</v>
      </c>
      <c r="P4941" s="181">
        <f t="shared" si="158"/>
        <v>0</v>
      </c>
      <c r="W4941" s="216"/>
      <c r="X4941" s="215"/>
      <c r="Y4941" s="184"/>
    </row>
    <row r="4942" spans="1:25">
      <c r="A4942" s="92"/>
      <c r="B4942" s="27"/>
      <c r="C4942" s="85"/>
      <c r="D4942" s="85"/>
      <c r="E4942" s="85"/>
      <c r="F4942" s="85"/>
      <c r="G4942" s="309"/>
      <c r="H4942" s="316"/>
      <c r="I4942" s="102"/>
      <c r="J4942" s="94"/>
      <c r="K4942" s="94"/>
      <c r="L4942" s="200"/>
      <c r="M4942" s="70"/>
      <c r="N4942" s="182"/>
      <c r="O4942" s="181" t="str">
        <f t="shared" si="157"/>
        <v>1900-1</v>
      </c>
      <c r="P4942" s="181">
        <f t="shared" si="158"/>
        <v>0</v>
      </c>
      <c r="W4942" s="216"/>
      <c r="X4942" s="215"/>
      <c r="Y4942" s="184"/>
    </row>
    <row r="4943" spans="1:25">
      <c r="A4943" s="92"/>
      <c r="B4943" s="27"/>
      <c r="C4943" s="85"/>
      <c r="D4943" s="85"/>
      <c r="E4943" s="85"/>
      <c r="F4943" s="85"/>
      <c r="G4943" s="309"/>
      <c r="H4943" s="316"/>
      <c r="I4943" s="102"/>
      <c r="J4943" s="94"/>
      <c r="K4943" s="94"/>
      <c r="L4943" s="200"/>
      <c r="M4943" s="70"/>
      <c r="N4943" s="182"/>
      <c r="O4943" s="181" t="str">
        <f t="shared" si="157"/>
        <v>1900-1</v>
      </c>
      <c r="P4943" s="181">
        <f t="shared" si="158"/>
        <v>0</v>
      </c>
      <c r="W4943" s="216"/>
      <c r="X4943" s="215"/>
      <c r="Y4943" s="184"/>
    </row>
    <row r="4944" spans="1:25">
      <c r="A4944" s="92"/>
      <c r="B4944" s="27"/>
      <c r="C4944" s="85"/>
      <c r="D4944" s="85"/>
      <c r="E4944" s="85"/>
      <c r="F4944" s="85"/>
      <c r="G4944" s="309"/>
      <c r="H4944" s="316"/>
      <c r="I4944" s="102"/>
      <c r="J4944" s="94"/>
      <c r="K4944" s="94"/>
      <c r="L4944" s="200"/>
      <c r="M4944" s="70"/>
      <c r="N4944" s="182"/>
      <c r="O4944" s="181" t="str">
        <f t="shared" si="157"/>
        <v>1900-1</v>
      </c>
      <c r="P4944" s="181">
        <f t="shared" si="158"/>
        <v>0</v>
      </c>
      <c r="W4944" s="216"/>
      <c r="X4944" s="215"/>
      <c r="Y4944" s="184"/>
    </row>
    <row r="4945" spans="1:25">
      <c r="A4945" s="92"/>
      <c r="B4945" s="27"/>
      <c r="C4945" s="85"/>
      <c r="D4945" s="85"/>
      <c r="E4945" s="85"/>
      <c r="F4945" s="85"/>
      <c r="G4945" s="309"/>
      <c r="H4945" s="316"/>
      <c r="I4945" s="102"/>
      <c r="J4945" s="94"/>
      <c r="K4945" s="94"/>
      <c r="L4945" s="200"/>
      <c r="M4945" s="70"/>
      <c r="N4945" s="182"/>
      <c r="O4945" s="181" t="str">
        <f t="shared" si="157"/>
        <v>1900-1</v>
      </c>
      <c r="P4945" s="181">
        <f t="shared" si="158"/>
        <v>0</v>
      </c>
      <c r="W4945" s="216"/>
      <c r="X4945" s="215"/>
      <c r="Y4945" s="184"/>
    </row>
    <row r="4946" spans="1:25">
      <c r="A4946" s="92"/>
      <c r="B4946" s="27"/>
      <c r="C4946" s="85"/>
      <c r="D4946" s="85"/>
      <c r="E4946" s="85"/>
      <c r="F4946" s="85"/>
      <c r="G4946" s="309"/>
      <c r="H4946" s="316"/>
      <c r="I4946" s="102"/>
      <c r="J4946" s="94"/>
      <c r="K4946" s="94"/>
      <c r="L4946" s="200"/>
      <c r="M4946" s="70"/>
      <c r="N4946" s="182"/>
      <c r="O4946" s="181" t="str">
        <f t="shared" si="157"/>
        <v>1900-1</v>
      </c>
      <c r="P4946" s="181">
        <f t="shared" si="158"/>
        <v>0</v>
      </c>
      <c r="W4946" s="216"/>
      <c r="X4946" s="215"/>
      <c r="Y4946" s="184"/>
    </row>
    <row r="4947" spans="1:25">
      <c r="A4947" s="92"/>
      <c r="B4947" s="27"/>
      <c r="C4947" s="85"/>
      <c r="D4947" s="85"/>
      <c r="E4947" s="85"/>
      <c r="F4947" s="85"/>
      <c r="G4947" s="309"/>
      <c r="H4947" s="316"/>
      <c r="I4947" s="102"/>
      <c r="J4947" s="94"/>
      <c r="K4947" s="94"/>
      <c r="L4947" s="200"/>
      <c r="M4947" s="70"/>
      <c r="N4947" s="182"/>
      <c r="O4947" s="181" t="str">
        <f t="shared" si="157"/>
        <v>1900-1</v>
      </c>
      <c r="P4947" s="181">
        <f t="shared" si="158"/>
        <v>0</v>
      </c>
      <c r="W4947" s="216"/>
      <c r="X4947" s="215"/>
      <c r="Y4947" s="184"/>
    </row>
    <row r="4948" spans="1:25">
      <c r="A4948" s="92"/>
      <c r="B4948" s="27"/>
      <c r="C4948" s="85"/>
      <c r="D4948" s="85"/>
      <c r="E4948" s="85"/>
      <c r="F4948" s="85"/>
      <c r="G4948" s="309"/>
      <c r="H4948" s="316"/>
      <c r="I4948" s="102"/>
      <c r="J4948" s="94"/>
      <c r="K4948" s="94"/>
      <c r="L4948" s="200"/>
      <c r="M4948" s="70"/>
      <c r="N4948" s="182"/>
      <c r="O4948" s="181" t="str">
        <f t="shared" si="157"/>
        <v>1900-1</v>
      </c>
      <c r="P4948" s="181">
        <f t="shared" si="158"/>
        <v>0</v>
      </c>
      <c r="W4948" s="216"/>
      <c r="X4948" s="215"/>
      <c r="Y4948" s="184"/>
    </row>
    <row r="4949" spans="1:25">
      <c r="A4949" s="92"/>
      <c r="B4949" s="27"/>
      <c r="C4949" s="85"/>
      <c r="D4949" s="85"/>
      <c r="E4949" s="85"/>
      <c r="F4949" s="85"/>
      <c r="G4949" s="309"/>
      <c r="H4949" s="316"/>
      <c r="I4949" s="102"/>
      <c r="J4949" s="94"/>
      <c r="K4949" s="94"/>
      <c r="L4949" s="200"/>
      <c r="M4949" s="70"/>
      <c r="N4949" s="182"/>
      <c r="O4949" s="181" t="str">
        <f t="shared" si="157"/>
        <v>1900-1</v>
      </c>
      <c r="P4949" s="181">
        <f t="shared" si="158"/>
        <v>0</v>
      </c>
      <c r="W4949" s="216"/>
      <c r="X4949" s="215"/>
      <c r="Y4949" s="184"/>
    </row>
    <row r="4950" spans="1:25">
      <c r="A4950" s="92"/>
      <c r="B4950" s="27"/>
      <c r="C4950" s="85"/>
      <c r="D4950" s="85"/>
      <c r="E4950" s="85"/>
      <c r="F4950" s="85"/>
      <c r="G4950" s="309"/>
      <c r="H4950" s="316"/>
      <c r="I4950" s="102"/>
      <c r="J4950" s="94"/>
      <c r="K4950" s="94"/>
      <c r="L4950" s="200"/>
      <c r="M4950" s="70"/>
      <c r="N4950" s="182"/>
      <c r="O4950" s="181" t="str">
        <f t="shared" si="157"/>
        <v>1900-1</v>
      </c>
      <c r="P4950" s="181">
        <f t="shared" si="158"/>
        <v>0</v>
      </c>
      <c r="W4950" s="216"/>
      <c r="X4950" s="215"/>
      <c r="Y4950" s="184"/>
    </row>
    <row r="4951" spans="1:25">
      <c r="A4951" s="92"/>
      <c r="B4951" s="27"/>
      <c r="C4951" s="85"/>
      <c r="D4951" s="85"/>
      <c r="E4951" s="85"/>
      <c r="F4951" s="85"/>
      <c r="G4951" s="309"/>
      <c r="H4951" s="316"/>
      <c r="I4951" s="102"/>
      <c r="J4951" s="94"/>
      <c r="K4951" s="94"/>
      <c r="L4951" s="200"/>
      <c r="M4951" s="70"/>
      <c r="N4951" s="182"/>
      <c r="O4951" s="181" t="str">
        <f t="shared" si="157"/>
        <v>1900-1</v>
      </c>
      <c r="P4951" s="181">
        <f t="shared" si="158"/>
        <v>0</v>
      </c>
      <c r="W4951" s="216"/>
      <c r="X4951" s="215"/>
      <c r="Y4951" s="184"/>
    </row>
    <row r="4952" spans="1:25">
      <c r="A4952" s="92"/>
      <c r="B4952" s="27"/>
      <c r="C4952" s="85"/>
      <c r="D4952" s="85"/>
      <c r="E4952" s="85"/>
      <c r="F4952" s="85"/>
      <c r="G4952" s="309"/>
      <c r="H4952" s="316"/>
      <c r="I4952" s="102"/>
      <c r="J4952" s="94"/>
      <c r="K4952" s="94"/>
      <c r="L4952" s="200"/>
      <c r="M4952" s="70"/>
      <c r="N4952" s="182"/>
      <c r="O4952" s="181" t="str">
        <f t="shared" si="157"/>
        <v>1900-1</v>
      </c>
      <c r="P4952" s="181">
        <f t="shared" si="158"/>
        <v>0</v>
      </c>
      <c r="W4952" s="216"/>
      <c r="X4952" s="215"/>
      <c r="Y4952" s="184"/>
    </row>
    <row r="4953" spans="1:25">
      <c r="A4953" s="92"/>
      <c r="B4953" s="27"/>
      <c r="C4953" s="85"/>
      <c r="D4953" s="85"/>
      <c r="E4953" s="85"/>
      <c r="F4953" s="85"/>
      <c r="G4953" s="309"/>
      <c r="H4953" s="316"/>
      <c r="I4953" s="102"/>
      <c r="J4953" s="94"/>
      <c r="K4953" s="94"/>
      <c r="L4953" s="200"/>
      <c r="M4953" s="70"/>
      <c r="N4953" s="182"/>
      <c r="O4953" s="181" t="str">
        <f t="shared" si="157"/>
        <v>1900-1</v>
      </c>
      <c r="P4953" s="181">
        <f t="shared" si="158"/>
        <v>0</v>
      </c>
      <c r="W4953" s="216"/>
      <c r="X4953" s="215"/>
      <c r="Y4953" s="184"/>
    </row>
    <row r="4954" spans="1:25">
      <c r="A4954" s="92"/>
      <c r="B4954" s="27"/>
      <c r="C4954" s="85"/>
      <c r="D4954" s="85"/>
      <c r="E4954" s="85"/>
      <c r="F4954" s="85"/>
      <c r="G4954" s="309"/>
      <c r="H4954" s="316"/>
      <c r="I4954" s="102"/>
      <c r="J4954" s="94"/>
      <c r="K4954" s="94"/>
      <c r="L4954" s="200"/>
      <c r="M4954" s="70"/>
      <c r="N4954" s="182"/>
      <c r="O4954" s="181" t="str">
        <f t="shared" si="157"/>
        <v>1900-1</v>
      </c>
      <c r="P4954" s="181">
        <f t="shared" si="158"/>
        <v>0</v>
      </c>
      <c r="W4954" s="216"/>
      <c r="X4954" s="215"/>
      <c r="Y4954" s="184"/>
    </row>
    <row r="4955" spans="1:25">
      <c r="A4955" s="92"/>
      <c r="B4955" s="27"/>
      <c r="C4955" s="85"/>
      <c r="D4955" s="85"/>
      <c r="E4955" s="85"/>
      <c r="F4955" s="85"/>
      <c r="G4955" s="309"/>
      <c r="H4955" s="316"/>
      <c r="I4955" s="102"/>
      <c r="J4955" s="94"/>
      <c r="K4955" s="94"/>
      <c r="L4955" s="200"/>
      <c r="M4955" s="70"/>
      <c r="N4955" s="182"/>
      <c r="O4955" s="181" t="str">
        <f t="shared" si="157"/>
        <v>1900-1</v>
      </c>
      <c r="P4955" s="181">
        <f t="shared" si="158"/>
        <v>0</v>
      </c>
      <c r="W4955" s="216"/>
      <c r="X4955" s="215"/>
      <c r="Y4955" s="184"/>
    </row>
    <row r="4956" spans="1:25">
      <c r="A4956" s="92"/>
      <c r="B4956" s="27"/>
      <c r="C4956" s="85"/>
      <c r="D4956" s="85"/>
      <c r="E4956" s="85"/>
      <c r="F4956" s="85"/>
      <c r="G4956" s="309"/>
      <c r="H4956" s="316"/>
      <c r="I4956" s="102"/>
      <c r="J4956" s="94"/>
      <c r="K4956" s="94"/>
      <c r="L4956" s="200"/>
      <c r="M4956" s="70"/>
      <c r="N4956" s="182"/>
      <c r="O4956" s="181" t="str">
        <f t="shared" si="157"/>
        <v>1900-1</v>
      </c>
      <c r="P4956" s="181">
        <f t="shared" si="158"/>
        <v>0</v>
      </c>
      <c r="W4956" s="216"/>
      <c r="X4956" s="215"/>
      <c r="Y4956" s="184"/>
    </row>
    <row r="4957" spans="1:25">
      <c r="A4957" s="92"/>
      <c r="B4957" s="27"/>
      <c r="C4957" s="85"/>
      <c r="D4957" s="85"/>
      <c r="E4957" s="85"/>
      <c r="F4957" s="85"/>
      <c r="G4957" s="309"/>
      <c r="H4957" s="316"/>
      <c r="I4957" s="102"/>
      <c r="J4957" s="94"/>
      <c r="K4957" s="94"/>
      <c r="L4957" s="200"/>
      <c r="M4957" s="70"/>
      <c r="N4957" s="182"/>
      <c r="O4957" s="181" t="str">
        <f t="shared" si="157"/>
        <v>1900-1</v>
      </c>
      <c r="P4957" s="181">
        <f t="shared" si="158"/>
        <v>0</v>
      </c>
      <c r="W4957" s="216"/>
      <c r="X4957" s="215"/>
      <c r="Y4957" s="184"/>
    </row>
    <row r="4958" spans="1:25">
      <c r="A4958" s="92"/>
      <c r="B4958" s="27"/>
      <c r="C4958" s="85"/>
      <c r="D4958" s="85"/>
      <c r="E4958" s="85"/>
      <c r="F4958" s="85"/>
      <c r="G4958" s="309"/>
      <c r="H4958" s="316"/>
      <c r="I4958" s="102"/>
      <c r="J4958" s="94"/>
      <c r="K4958" s="94"/>
      <c r="L4958" s="200"/>
      <c r="M4958" s="70"/>
      <c r="N4958" s="182"/>
      <c r="O4958" s="181" t="str">
        <f t="shared" si="157"/>
        <v>1900-1</v>
      </c>
      <c r="P4958" s="181">
        <f t="shared" si="158"/>
        <v>0</v>
      </c>
      <c r="W4958" s="216"/>
      <c r="X4958" s="215"/>
      <c r="Y4958" s="184"/>
    </row>
    <row r="4959" spans="1:25">
      <c r="A4959" s="92"/>
      <c r="B4959" s="27"/>
      <c r="C4959" s="85"/>
      <c r="D4959" s="85"/>
      <c r="E4959" s="85"/>
      <c r="F4959" s="85"/>
      <c r="G4959" s="309"/>
      <c r="H4959" s="316"/>
      <c r="I4959" s="102"/>
      <c r="J4959" s="94"/>
      <c r="K4959" s="94"/>
      <c r="L4959" s="200"/>
      <c r="M4959" s="70"/>
      <c r="N4959" s="182"/>
      <c r="O4959" s="181" t="str">
        <f t="shared" si="157"/>
        <v>1900-1</v>
      </c>
      <c r="P4959" s="181">
        <f t="shared" si="158"/>
        <v>0</v>
      </c>
      <c r="W4959" s="216"/>
      <c r="X4959" s="215"/>
      <c r="Y4959" s="184"/>
    </row>
    <row r="4960" spans="1:25">
      <c r="A4960" s="92"/>
      <c r="B4960" s="27"/>
      <c r="C4960" s="85"/>
      <c r="D4960" s="85"/>
      <c r="E4960" s="85"/>
      <c r="F4960" s="85"/>
      <c r="G4960" s="309"/>
      <c r="H4960" s="316"/>
      <c r="I4960" s="102"/>
      <c r="J4960" s="94"/>
      <c r="K4960" s="94"/>
      <c r="L4960" s="200"/>
      <c r="M4960" s="70"/>
      <c r="N4960" s="182"/>
      <c r="O4960" s="181" t="str">
        <f t="shared" si="157"/>
        <v>1900-1</v>
      </c>
      <c r="P4960" s="181">
        <f t="shared" si="158"/>
        <v>0</v>
      </c>
      <c r="W4960" s="216"/>
      <c r="X4960" s="215"/>
      <c r="Y4960" s="184"/>
    </row>
    <row r="4961" spans="1:25">
      <c r="A4961" s="92"/>
      <c r="B4961" s="27"/>
      <c r="C4961" s="85"/>
      <c r="D4961" s="85"/>
      <c r="E4961" s="85"/>
      <c r="F4961" s="85"/>
      <c r="G4961" s="309"/>
      <c r="H4961" s="316"/>
      <c r="I4961" s="102"/>
      <c r="J4961" s="94"/>
      <c r="K4961" s="94"/>
      <c r="L4961" s="200"/>
      <c r="M4961" s="70"/>
      <c r="N4961" s="182"/>
      <c r="O4961" s="181" t="str">
        <f t="shared" si="157"/>
        <v>1900-1</v>
      </c>
      <c r="P4961" s="181">
        <f t="shared" si="158"/>
        <v>0</v>
      </c>
      <c r="W4961" s="216"/>
      <c r="X4961" s="215"/>
      <c r="Y4961" s="184"/>
    </row>
    <row r="4962" spans="1:25">
      <c r="A4962" s="92"/>
      <c r="B4962" s="27"/>
      <c r="C4962" s="85"/>
      <c r="D4962" s="85"/>
      <c r="E4962" s="85"/>
      <c r="F4962" s="85"/>
      <c r="G4962" s="309"/>
      <c r="H4962" s="316"/>
      <c r="I4962" s="102"/>
      <c r="J4962" s="94"/>
      <c r="K4962" s="94"/>
      <c r="L4962" s="200"/>
      <c r="M4962" s="70"/>
      <c r="N4962" s="182"/>
      <c r="O4962" s="181" t="str">
        <f t="shared" si="157"/>
        <v>1900-1</v>
      </c>
      <c r="P4962" s="181">
        <f t="shared" si="158"/>
        <v>0</v>
      </c>
      <c r="W4962" s="216"/>
      <c r="X4962" s="215"/>
      <c r="Y4962" s="184"/>
    </row>
    <row r="4963" spans="1:25">
      <c r="A4963" s="92"/>
      <c r="B4963" s="27"/>
      <c r="C4963" s="85"/>
      <c r="D4963" s="85"/>
      <c r="E4963" s="85"/>
      <c r="F4963" s="85"/>
      <c r="G4963" s="309"/>
      <c r="H4963" s="316"/>
      <c r="I4963" s="102"/>
      <c r="J4963" s="94"/>
      <c r="K4963" s="94"/>
      <c r="L4963" s="200"/>
      <c r="M4963" s="70"/>
      <c r="N4963" s="182"/>
      <c r="O4963" s="181" t="str">
        <f t="shared" si="157"/>
        <v>1900-1</v>
      </c>
      <c r="P4963" s="181">
        <f t="shared" si="158"/>
        <v>0</v>
      </c>
      <c r="W4963" s="216"/>
      <c r="X4963" s="215"/>
      <c r="Y4963" s="184"/>
    </row>
    <row r="4964" spans="1:25">
      <c r="A4964" s="92"/>
      <c r="B4964" s="27"/>
      <c r="C4964" s="85"/>
      <c r="D4964" s="85"/>
      <c r="E4964" s="85"/>
      <c r="F4964" s="85"/>
      <c r="G4964" s="309"/>
      <c r="H4964" s="316"/>
      <c r="I4964" s="102"/>
      <c r="J4964" s="94"/>
      <c r="K4964" s="94"/>
      <c r="L4964" s="200"/>
      <c r="M4964" s="70"/>
      <c r="N4964" s="182"/>
      <c r="O4964" s="181" t="str">
        <f t="shared" si="157"/>
        <v>1900-1</v>
      </c>
      <c r="P4964" s="181">
        <f t="shared" si="158"/>
        <v>0</v>
      </c>
      <c r="W4964" s="216"/>
      <c r="X4964" s="215"/>
      <c r="Y4964" s="184"/>
    </row>
    <row r="4965" spans="1:25">
      <c r="A4965" s="92"/>
      <c r="B4965" s="27"/>
      <c r="C4965" s="85"/>
      <c r="D4965" s="85"/>
      <c r="E4965" s="85"/>
      <c r="F4965" s="85"/>
      <c r="G4965" s="309"/>
      <c r="H4965" s="316"/>
      <c r="I4965" s="102"/>
      <c r="J4965" s="94"/>
      <c r="K4965" s="94"/>
      <c r="L4965" s="200"/>
      <c r="M4965" s="70"/>
      <c r="N4965" s="182"/>
      <c r="O4965" s="181" t="str">
        <f t="shared" si="157"/>
        <v>1900-1</v>
      </c>
      <c r="P4965" s="181">
        <f t="shared" si="158"/>
        <v>0</v>
      </c>
      <c r="W4965" s="216"/>
      <c r="X4965" s="215"/>
      <c r="Y4965" s="184"/>
    </row>
    <row r="4966" spans="1:25">
      <c r="A4966" s="92"/>
      <c r="B4966" s="27"/>
      <c r="C4966" s="85"/>
      <c r="D4966" s="85"/>
      <c r="E4966" s="85"/>
      <c r="F4966" s="85"/>
      <c r="G4966" s="309"/>
      <c r="H4966" s="316"/>
      <c r="I4966" s="102"/>
      <c r="J4966" s="94"/>
      <c r="K4966" s="94"/>
      <c r="L4966" s="200"/>
      <c r="M4966" s="70"/>
      <c r="N4966" s="182"/>
      <c r="O4966" s="181" t="str">
        <f t="shared" si="157"/>
        <v>1900-1</v>
      </c>
      <c r="P4966" s="181">
        <f t="shared" si="158"/>
        <v>0</v>
      </c>
      <c r="W4966" s="216"/>
      <c r="X4966" s="215"/>
      <c r="Y4966" s="184"/>
    </row>
    <row r="4967" spans="1:25">
      <c r="A4967" s="92"/>
      <c r="B4967" s="27"/>
      <c r="C4967" s="85"/>
      <c r="D4967" s="85"/>
      <c r="E4967" s="85"/>
      <c r="F4967" s="85"/>
      <c r="G4967" s="309"/>
      <c r="H4967" s="316"/>
      <c r="I4967" s="102"/>
      <c r="J4967" s="94"/>
      <c r="K4967" s="94"/>
      <c r="L4967" s="200"/>
      <c r="M4967" s="70"/>
      <c r="N4967" s="182"/>
      <c r="O4967" s="181" t="str">
        <f t="shared" si="157"/>
        <v>1900-1</v>
      </c>
      <c r="P4967" s="181">
        <f t="shared" si="158"/>
        <v>0</v>
      </c>
      <c r="W4967" s="216"/>
      <c r="X4967" s="215"/>
      <c r="Y4967" s="184"/>
    </row>
    <row r="4968" spans="1:25">
      <c r="A4968" s="92"/>
      <c r="B4968" s="27"/>
      <c r="C4968" s="85"/>
      <c r="D4968" s="85"/>
      <c r="E4968" s="85"/>
      <c r="F4968" s="85"/>
      <c r="G4968" s="309"/>
      <c r="H4968" s="316"/>
      <c r="I4968" s="102"/>
      <c r="J4968" s="94"/>
      <c r="K4968" s="94"/>
      <c r="L4968" s="200"/>
      <c r="M4968" s="70"/>
      <c r="N4968" s="182"/>
      <c r="O4968" s="181" t="str">
        <f t="shared" si="157"/>
        <v>1900-1</v>
      </c>
      <c r="P4968" s="181">
        <f t="shared" si="158"/>
        <v>0</v>
      </c>
      <c r="W4968" s="216"/>
      <c r="X4968" s="215"/>
      <c r="Y4968" s="184"/>
    </row>
    <row r="4969" spans="1:25">
      <c r="A4969" s="92"/>
      <c r="B4969" s="27"/>
      <c r="C4969" s="85"/>
      <c r="D4969" s="85"/>
      <c r="E4969" s="85"/>
      <c r="F4969" s="85"/>
      <c r="G4969" s="309"/>
      <c r="H4969" s="316"/>
      <c r="I4969" s="102"/>
      <c r="J4969" s="94"/>
      <c r="K4969" s="94"/>
      <c r="L4969" s="200"/>
      <c r="M4969" s="70"/>
      <c r="N4969" s="182"/>
      <c r="O4969" s="181" t="str">
        <f t="shared" si="157"/>
        <v>1900-1</v>
      </c>
      <c r="P4969" s="181">
        <f t="shared" si="158"/>
        <v>0</v>
      </c>
      <c r="W4969" s="216"/>
      <c r="X4969" s="215"/>
      <c r="Y4969" s="184"/>
    </row>
    <row r="4970" spans="1:25">
      <c r="A4970" s="92"/>
      <c r="B4970" s="27"/>
      <c r="C4970" s="85"/>
      <c r="D4970" s="85"/>
      <c r="E4970" s="85"/>
      <c r="F4970" s="85"/>
      <c r="G4970" s="309"/>
      <c r="H4970" s="316"/>
      <c r="I4970" s="102"/>
      <c r="J4970" s="94"/>
      <c r="K4970" s="94"/>
      <c r="L4970" s="200"/>
      <c r="M4970" s="70"/>
      <c r="N4970" s="182"/>
      <c r="O4970" s="181" t="str">
        <f t="shared" si="157"/>
        <v>1900-1</v>
      </c>
      <c r="P4970" s="181">
        <f t="shared" si="158"/>
        <v>0</v>
      </c>
      <c r="W4970" s="216"/>
      <c r="X4970" s="215"/>
      <c r="Y4970" s="184"/>
    </row>
    <row r="4971" spans="1:25">
      <c r="A4971" s="92"/>
      <c r="B4971" s="27"/>
      <c r="C4971" s="85"/>
      <c r="D4971" s="85"/>
      <c r="E4971" s="85"/>
      <c r="F4971" s="85"/>
      <c r="G4971" s="309"/>
      <c r="H4971" s="316"/>
      <c r="I4971" s="102"/>
      <c r="J4971" s="94"/>
      <c r="K4971" s="94"/>
      <c r="L4971" s="200"/>
      <c r="M4971" s="70"/>
      <c r="N4971" s="182"/>
      <c r="O4971" s="181" t="str">
        <f t="shared" si="157"/>
        <v>1900-1</v>
      </c>
      <c r="P4971" s="181">
        <f t="shared" si="158"/>
        <v>0</v>
      </c>
      <c r="W4971" s="216"/>
      <c r="X4971" s="215"/>
      <c r="Y4971" s="184"/>
    </row>
    <row r="4972" spans="1:25">
      <c r="A4972" s="92"/>
      <c r="B4972" s="27"/>
      <c r="C4972" s="85"/>
      <c r="D4972" s="85"/>
      <c r="E4972" s="85"/>
      <c r="F4972" s="85"/>
      <c r="G4972" s="309"/>
      <c r="H4972" s="316"/>
      <c r="I4972" s="102"/>
      <c r="J4972" s="94"/>
      <c r="K4972" s="94"/>
      <c r="L4972" s="200"/>
      <c r="M4972" s="70"/>
      <c r="N4972" s="182"/>
      <c r="O4972" s="181" t="str">
        <f t="shared" si="157"/>
        <v>1900-1</v>
      </c>
      <c r="P4972" s="181">
        <f t="shared" si="158"/>
        <v>0</v>
      </c>
      <c r="W4972" s="216"/>
      <c r="X4972" s="215"/>
      <c r="Y4972" s="184"/>
    </row>
    <row r="4973" spans="1:25">
      <c r="A4973" s="92"/>
      <c r="B4973" s="27"/>
      <c r="C4973" s="85"/>
      <c r="D4973" s="85"/>
      <c r="E4973" s="85"/>
      <c r="F4973" s="85"/>
      <c r="G4973" s="309"/>
      <c r="H4973" s="316"/>
      <c r="I4973" s="102"/>
      <c r="J4973" s="94"/>
      <c r="K4973" s="94"/>
      <c r="L4973" s="200"/>
      <c r="M4973" s="70"/>
      <c r="N4973" s="182"/>
      <c r="O4973" s="181" t="str">
        <f>YEAR(B4973)&amp;"-"&amp;MONTH(B4973)</f>
        <v>1900-1</v>
      </c>
      <c r="P4973" s="181">
        <f t="shared" si="158"/>
        <v>0</v>
      </c>
      <c r="W4973" s="216"/>
      <c r="X4973" s="215"/>
      <c r="Y4973" s="184"/>
    </row>
    <row r="4974" spans="1:25">
      <c r="A4974" s="92"/>
      <c r="B4974" s="27"/>
      <c r="C4974" s="85"/>
      <c r="D4974" s="85"/>
      <c r="E4974" s="85"/>
      <c r="F4974" s="85"/>
      <c r="G4974" s="309"/>
      <c r="H4974" s="316"/>
      <c r="I4974" s="102"/>
      <c r="J4974" s="94"/>
      <c r="K4974" s="94"/>
      <c r="L4974" s="200"/>
      <c r="M4974" s="70"/>
      <c r="N4974" s="182"/>
      <c r="O4974" s="181" t="str">
        <f>YEAR(B4974)&amp;"-"&amp;MONTH(B4974)</f>
        <v>1900-1</v>
      </c>
      <c r="P4974" s="181">
        <f t="shared" si="158"/>
        <v>0</v>
      </c>
      <c r="W4974" s="216"/>
      <c r="X4974" s="215"/>
      <c r="Y4974" s="184"/>
    </row>
    <row r="4975" spans="1:25">
      <c r="A4975" s="92"/>
      <c r="B4975" s="27"/>
      <c r="C4975" s="85"/>
      <c r="D4975" s="85"/>
      <c r="E4975" s="85"/>
      <c r="F4975" s="85"/>
      <c r="G4975" s="309"/>
      <c r="H4975" s="316"/>
      <c r="I4975" s="102"/>
      <c r="J4975" s="94"/>
      <c r="K4975" s="94"/>
      <c r="L4975" s="200"/>
      <c r="M4975" s="70"/>
      <c r="N4975" s="182"/>
      <c r="O4975" s="181" t="str">
        <f t="shared" ref="O4975:O5038" si="159">YEAR(B4975)&amp;"-"&amp;MONTH(B4975)</f>
        <v>1900-1</v>
      </c>
      <c r="P4975" s="181">
        <f t="shared" si="158"/>
        <v>0</v>
      </c>
      <c r="W4975" s="216"/>
      <c r="X4975" s="215"/>
      <c r="Y4975" s="184"/>
    </row>
    <row r="4976" spans="1:25">
      <c r="A4976" s="92"/>
      <c r="B4976" s="27"/>
      <c r="C4976" s="85"/>
      <c r="D4976" s="85"/>
      <c r="E4976" s="85"/>
      <c r="F4976" s="85"/>
      <c r="G4976" s="309"/>
      <c r="H4976" s="316"/>
      <c r="I4976" s="102"/>
      <c r="J4976" s="94"/>
      <c r="K4976" s="94"/>
      <c r="L4976" s="200"/>
      <c r="M4976" s="70"/>
      <c r="N4976" s="182"/>
      <c r="O4976" s="181" t="str">
        <f t="shared" si="159"/>
        <v>1900-1</v>
      </c>
      <c r="P4976" s="181">
        <f t="shared" si="158"/>
        <v>0</v>
      </c>
      <c r="W4976" s="216"/>
      <c r="X4976" s="215"/>
      <c r="Y4976" s="184"/>
    </row>
    <row r="4977" spans="1:25">
      <c r="A4977" s="92"/>
      <c r="B4977" s="27"/>
      <c r="C4977" s="85"/>
      <c r="D4977" s="85"/>
      <c r="E4977" s="85"/>
      <c r="F4977" s="85"/>
      <c r="G4977" s="309"/>
      <c r="H4977" s="316"/>
      <c r="I4977" s="102"/>
      <c r="J4977" s="94"/>
      <c r="K4977" s="94"/>
      <c r="L4977" s="200"/>
      <c r="M4977" s="70"/>
      <c r="N4977" s="182"/>
      <c r="O4977" s="181" t="str">
        <f t="shared" si="159"/>
        <v>1900-1</v>
      </c>
      <c r="P4977" s="181">
        <f t="shared" si="158"/>
        <v>0</v>
      </c>
      <c r="W4977" s="216"/>
      <c r="X4977" s="215"/>
      <c r="Y4977" s="184"/>
    </row>
    <row r="4978" spans="1:25">
      <c r="A4978" s="92"/>
      <c r="B4978" s="27"/>
      <c r="C4978" s="85"/>
      <c r="D4978" s="85"/>
      <c r="E4978" s="85"/>
      <c r="F4978" s="85"/>
      <c r="G4978" s="309"/>
      <c r="H4978" s="316"/>
      <c r="I4978" s="102"/>
      <c r="J4978" s="94"/>
      <c r="K4978" s="94"/>
      <c r="L4978" s="200"/>
      <c r="M4978" s="70"/>
      <c r="N4978" s="182"/>
      <c r="O4978" s="181" t="str">
        <f t="shared" si="159"/>
        <v>1900-1</v>
      </c>
      <c r="P4978" s="181">
        <f t="shared" si="158"/>
        <v>0</v>
      </c>
      <c r="W4978" s="216"/>
      <c r="X4978" s="215"/>
      <c r="Y4978" s="184"/>
    </row>
    <row r="4979" spans="1:25">
      <c r="A4979" s="92"/>
      <c r="B4979" s="27"/>
      <c r="C4979" s="85"/>
      <c r="D4979" s="85"/>
      <c r="E4979" s="85"/>
      <c r="F4979" s="85"/>
      <c r="G4979" s="309"/>
      <c r="H4979" s="316"/>
      <c r="I4979" s="102"/>
      <c r="J4979" s="94"/>
      <c r="K4979" s="94"/>
      <c r="L4979" s="200"/>
      <c r="M4979" s="70"/>
      <c r="N4979" s="182"/>
      <c r="O4979" s="181" t="str">
        <f t="shared" si="159"/>
        <v>1900-1</v>
      </c>
      <c r="P4979" s="181">
        <f t="shared" si="158"/>
        <v>0</v>
      </c>
      <c r="W4979" s="216"/>
      <c r="X4979" s="215"/>
      <c r="Y4979" s="184"/>
    </row>
    <row r="4980" spans="1:25">
      <c r="A4980" s="92"/>
      <c r="B4980" s="27"/>
      <c r="C4980" s="85"/>
      <c r="D4980" s="85"/>
      <c r="E4980" s="85"/>
      <c r="F4980" s="85"/>
      <c r="G4980" s="309"/>
      <c r="H4980" s="316"/>
      <c r="I4980" s="102"/>
      <c r="J4980" s="94"/>
      <c r="K4980" s="94"/>
      <c r="L4980" s="200"/>
      <c r="M4980" s="70"/>
      <c r="N4980" s="182"/>
      <c r="O4980" s="181" t="str">
        <f t="shared" si="159"/>
        <v>1900-1</v>
      </c>
      <c r="P4980" s="181">
        <f t="shared" si="158"/>
        <v>0</v>
      </c>
      <c r="W4980" s="216"/>
      <c r="X4980" s="215"/>
      <c r="Y4980" s="184"/>
    </row>
    <row r="4981" spans="1:25">
      <c r="A4981" s="92"/>
      <c r="B4981" s="27"/>
      <c r="C4981" s="85"/>
      <c r="D4981" s="85"/>
      <c r="E4981" s="85"/>
      <c r="F4981" s="85"/>
      <c r="G4981" s="309"/>
      <c r="H4981" s="316"/>
      <c r="I4981" s="102"/>
      <c r="J4981" s="94"/>
      <c r="K4981" s="94"/>
      <c r="L4981" s="200"/>
      <c r="M4981" s="70"/>
      <c r="N4981" s="182"/>
      <c r="O4981" s="181" t="str">
        <f t="shared" si="159"/>
        <v>1900-1</v>
      </c>
      <c r="P4981" s="181">
        <f t="shared" si="158"/>
        <v>0</v>
      </c>
      <c r="W4981" s="216"/>
      <c r="X4981" s="215"/>
      <c r="Y4981" s="184"/>
    </row>
    <row r="4982" spans="1:25">
      <c r="A4982" s="92"/>
      <c r="B4982" s="27"/>
      <c r="C4982" s="85"/>
      <c r="D4982" s="85"/>
      <c r="E4982" s="85"/>
      <c r="F4982" s="85"/>
      <c r="G4982" s="309"/>
      <c r="H4982" s="316"/>
      <c r="I4982" s="102"/>
      <c r="J4982" s="94"/>
      <c r="K4982" s="94"/>
      <c r="L4982" s="200"/>
      <c r="M4982" s="70"/>
      <c r="N4982" s="182"/>
      <c r="O4982" s="181" t="str">
        <f t="shared" si="159"/>
        <v>1900-1</v>
      </c>
      <c r="P4982" s="181">
        <f t="shared" si="158"/>
        <v>0</v>
      </c>
      <c r="W4982" s="216"/>
      <c r="X4982" s="215"/>
      <c r="Y4982" s="184"/>
    </row>
    <row r="4983" spans="1:25">
      <c r="A4983" s="92"/>
      <c r="B4983" s="27"/>
      <c r="C4983" s="85"/>
      <c r="D4983" s="85"/>
      <c r="E4983" s="85"/>
      <c r="F4983" s="85"/>
      <c r="G4983" s="309"/>
      <c r="H4983" s="316"/>
      <c r="I4983" s="102"/>
      <c r="J4983" s="94"/>
      <c r="K4983" s="94"/>
      <c r="L4983" s="200"/>
      <c r="M4983" s="70"/>
      <c r="N4983" s="182"/>
      <c r="O4983" s="181" t="str">
        <f t="shared" si="159"/>
        <v>1900-1</v>
      </c>
      <c r="P4983" s="181">
        <f t="shared" si="158"/>
        <v>0</v>
      </c>
      <c r="W4983" s="216"/>
      <c r="X4983" s="215"/>
      <c r="Y4983" s="184"/>
    </row>
    <row r="4984" spans="1:25">
      <c r="A4984" s="92"/>
      <c r="B4984" s="27"/>
      <c r="C4984" s="85"/>
      <c r="D4984" s="85"/>
      <c r="E4984" s="85"/>
      <c r="F4984" s="85"/>
      <c r="G4984" s="309"/>
      <c r="H4984" s="316"/>
      <c r="I4984" s="102"/>
      <c r="J4984" s="94"/>
      <c r="K4984" s="94"/>
      <c r="L4984" s="200"/>
      <c r="M4984" s="70"/>
      <c r="N4984" s="182"/>
      <c r="O4984" s="181" t="str">
        <f t="shared" si="159"/>
        <v>1900-1</v>
      </c>
      <c r="P4984" s="181">
        <f t="shared" si="158"/>
        <v>0</v>
      </c>
      <c r="W4984" s="216"/>
      <c r="X4984" s="215"/>
      <c r="Y4984" s="184"/>
    </row>
    <row r="4985" spans="1:25">
      <c r="A4985" s="92"/>
      <c r="B4985" s="27"/>
      <c r="C4985" s="85"/>
      <c r="D4985" s="85"/>
      <c r="E4985" s="85"/>
      <c r="F4985" s="85"/>
      <c r="G4985" s="309"/>
      <c r="H4985" s="316"/>
      <c r="I4985" s="102"/>
      <c r="J4985" s="94"/>
      <c r="K4985" s="94"/>
      <c r="L4985" s="200"/>
      <c r="M4985" s="70"/>
      <c r="N4985" s="182"/>
      <c r="O4985" s="181" t="str">
        <f t="shared" si="159"/>
        <v>1900-1</v>
      </c>
      <c r="P4985" s="181">
        <f t="shared" si="158"/>
        <v>0</v>
      </c>
      <c r="W4985" s="216"/>
      <c r="X4985" s="215"/>
      <c r="Y4985" s="184"/>
    </row>
    <row r="4986" spans="1:25">
      <c r="A4986" s="92"/>
      <c r="B4986" s="27"/>
      <c r="C4986" s="85"/>
      <c r="D4986" s="85"/>
      <c r="E4986" s="85"/>
      <c r="F4986" s="85"/>
      <c r="G4986" s="309"/>
      <c r="H4986" s="316"/>
      <c r="I4986" s="102"/>
      <c r="J4986" s="94"/>
      <c r="K4986" s="94"/>
      <c r="L4986" s="200"/>
      <c r="M4986" s="70"/>
      <c r="N4986" s="182"/>
      <c r="O4986" s="181" t="str">
        <f t="shared" si="159"/>
        <v>1900-1</v>
      </c>
      <c r="P4986" s="181">
        <f t="shared" si="158"/>
        <v>0</v>
      </c>
      <c r="W4986" s="216"/>
      <c r="X4986" s="215"/>
      <c r="Y4986" s="184"/>
    </row>
    <row r="4987" spans="1:25">
      <c r="A4987" s="92"/>
      <c r="B4987" s="27"/>
      <c r="C4987" s="85"/>
      <c r="D4987" s="85"/>
      <c r="E4987" s="85"/>
      <c r="F4987" s="85"/>
      <c r="G4987" s="309"/>
      <c r="H4987" s="316"/>
      <c r="I4987" s="102"/>
      <c r="J4987" s="94"/>
      <c r="K4987" s="94"/>
      <c r="L4987" s="200"/>
      <c r="M4987" s="70"/>
      <c r="N4987" s="182"/>
      <c r="O4987" s="181" t="str">
        <f t="shared" si="159"/>
        <v>1900-1</v>
      </c>
      <c r="P4987" s="181">
        <f t="shared" si="158"/>
        <v>0</v>
      </c>
      <c r="W4987" s="216"/>
      <c r="X4987" s="215"/>
      <c r="Y4987" s="184"/>
    </row>
    <row r="4988" spans="1:25">
      <c r="A4988" s="92"/>
      <c r="B4988" s="27"/>
      <c r="C4988" s="85"/>
      <c r="D4988" s="85"/>
      <c r="E4988" s="85"/>
      <c r="F4988" s="85"/>
      <c r="G4988" s="309"/>
      <c r="H4988" s="316"/>
      <c r="I4988" s="102"/>
      <c r="J4988" s="94"/>
      <c r="K4988" s="94"/>
      <c r="L4988" s="200"/>
      <c r="M4988" s="70"/>
      <c r="N4988" s="182"/>
      <c r="O4988" s="181" t="str">
        <f t="shared" si="159"/>
        <v>1900-1</v>
      </c>
      <c r="P4988" s="181">
        <f t="shared" si="158"/>
        <v>0</v>
      </c>
      <c r="W4988" s="216"/>
      <c r="X4988" s="215"/>
      <c r="Y4988" s="184"/>
    </row>
    <row r="4989" spans="1:25">
      <c r="A4989" s="92"/>
      <c r="B4989" s="27"/>
      <c r="C4989" s="85"/>
      <c r="D4989" s="85"/>
      <c r="E4989" s="85"/>
      <c r="F4989" s="85"/>
      <c r="G4989" s="309"/>
      <c r="H4989" s="316"/>
      <c r="I4989" s="102"/>
      <c r="J4989" s="94"/>
      <c r="K4989" s="94"/>
      <c r="L4989" s="200"/>
      <c r="M4989" s="70"/>
      <c r="N4989" s="182"/>
      <c r="O4989" s="181" t="str">
        <f t="shared" si="159"/>
        <v>1900-1</v>
      </c>
      <c r="P4989" s="181">
        <f t="shared" si="158"/>
        <v>0</v>
      </c>
      <c r="W4989" s="216"/>
      <c r="X4989" s="215"/>
      <c r="Y4989" s="184"/>
    </row>
    <row r="4990" spans="1:25">
      <c r="A4990" s="92"/>
      <c r="B4990" s="27"/>
      <c r="C4990" s="85"/>
      <c r="D4990" s="85"/>
      <c r="E4990" s="85"/>
      <c r="F4990" s="85"/>
      <c r="G4990" s="309"/>
      <c r="H4990" s="316"/>
      <c r="I4990" s="102"/>
      <c r="J4990" s="94"/>
      <c r="K4990" s="94"/>
      <c r="L4990" s="200"/>
      <c r="M4990" s="70"/>
      <c r="N4990" s="182"/>
      <c r="O4990" s="181" t="str">
        <f t="shared" si="159"/>
        <v>1900-1</v>
      </c>
      <c r="P4990" s="181">
        <f t="shared" si="158"/>
        <v>0</v>
      </c>
      <c r="W4990" s="216"/>
      <c r="X4990" s="215"/>
      <c r="Y4990" s="184"/>
    </row>
    <row r="4991" spans="1:25">
      <c r="A4991" s="92"/>
      <c r="B4991" s="27"/>
      <c r="C4991" s="85"/>
      <c r="D4991" s="85"/>
      <c r="E4991" s="85"/>
      <c r="F4991" s="85"/>
      <c r="G4991" s="309"/>
      <c r="H4991" s="316"/>
      <c r="I4991" s="102"/>
      <c r="J4991" s="94"/>
      <c r="K4991" s="94"/>
      <c r="L4991" s="200"/>
      <c r="M4991" s="70"/>
      <c r="N4991" s="182"/>
      <c r="O4991" s="181" t="str">
        <f t="shared" si="159"/>
        <v>1900-1</v>
      </c>
      <c r="P4991" s="181">
        <f t="shared" si="158"/>
        <v>0</v>
      </c>
      <c r="W4991" s="216"/>
      <c r="X4991" s="215"/>
      <c r="Y4991" s="184"/>
    </row>
    <row r="4992" spans="1:25">
      <c r="A4992" s="92"/>
      <c r="B4992" s="27"/>
      <c r="C4992" s="85"/>
      <c r="D4992" s="85"/>
      <c r="E4992" s="85"/>
      <c r="F4992" s="85"/>
      <c r="G4992" s="309"/>
      <c r="H4992" s="316"/>
      <c r="I4992" s="102"/>
      <c r="J4992" s="94"/>
      <c r="K4992" s="94"/>
      <c r="L4992" s="200"/>
      <c r="M4992" s="70"/>
      <c r="N4992" s="182"/>
      <c r="O4992" s="181" t="str">
        <f t="shared" si="159"/>
        <v>1900-1</v>
      </c>
      <c r="P4992" s="181">
        <f t="shared" si="158"/>
        <v>0</v>
      </c>
      <c r="W4992" s="216"/>
      <c r="X4992" s="215"/>
      <c r="Y4992" s="184"/>
    </row>
    <row r="4993" spans="1:25">
      <c r="A4993" s="92"/>
      <c r="B4993" s="27"/>
      <c r="C4993" s="85"/>
      <c r="D4993" s="85"/>
      <c r="E4993" s="85"/>
      <c r="F4993" s="85"/>
      <c r="G4993" s="309"/>
      <c r="H4993" s="316"/>
      <c r="I4993" s="102"/>
      <c r="J4993" s="94"/>
      <c r="K4993" s="94"/>
      <c r="L4993" s="200"/>
      <c r="M4993" s="70"/>
      <c r="N4993" s="182"/>
      <c r="O4993" s="181" t="str">
        <f t="shared" si="159"/>
        <v>1900-1</v>
      </c>
      <c r="P4993" s="181">
        <f t="shared" si="158"/>
        <v>0</v>
      </c>
      <c r="W4993" s="216"/>
      <c r="X4993" s="215"/>
      <c r="Y4993" s="184"/>
    </row>
    <row r="4994" spans="1:25">
      <c r="A4994" s="92"/>
      <c r="B4994" s="27"/>
      <c r="C4994" s="85"/>
      <c r="D4994" s="85"/>
      <c r="E4994" s="85"/>
      <c r="F4994" s="85"/>
      <c r="G4994" s="309"/>
      <c r="H4994" s="316"/>
      <c r="I4994" s="102"/>
      <c r="J4994" s="94"/>
      <c r="K4994" s="94"/>
      <c r="L4994" s="200"/>
      <c r="M4994" s="70"/>
      <c r="N4994" s="182"/>
      <c r="O4994" s="181" t="str">
        <f t="shared" si="159"/>
        <v>1900-1</v>
      </c>
      <c r="P4994" s="181">
        <f t="shared" si="158"/>
        <v>0</v>
      </c>
      <c r="W4994" s="216"/>
      <c r="X4994" s="215"/>
      <c r="Y4994" s="184"/>
    </row>
    <row r="4995" spans="1:25">
      <c r="A4995" s="92"/>
      <c r="B4995" s="27"/>
      <c r="C4995" s="85"/>
      <c r="D4995" s="85"/>
      <c r="E4995" s="85"/>
      <c r="F4995" s="85"/>
      <c r="G4995" s="309"/>
      <c r="H4995" s="316"/>
      <c r="I4995" s="102"/>
      <c r="J4995" s="94"/>
      <c r="K4995" s="94"/>
      <c r="L4995" s="200"/>
      <c r="M4995" s="70"/>
      <c r="N4995" s="182"/>
      <c r="O4995" s="181" t="str">
        <f t="shared" si="159"/>
        <v>1900-1</v>
      </c>
      <c r="P4995" s="181">
        <f t="shared" ref="P4995:P5058" si="160">N4995*H4995</f>
        <v>0</v>
      </c>
      <c r="W4995" s="216"/>
      <c r="X4995" s="215"/>
      <c r="Y4995" s="184"/>
    </row>
    <row r="4996" spans="1:25">
      <c r="A4996" s="92"/>
      <c r="B4996" s="27"/>
      <c r="C4996" s="85"/>
      <c r="D4996" s="85"/>
      <c r="E4996" s="85"/>
      <c r="F4996" s="85"/>
      <c r="G4996" s="309"/>
      <c r="H4996" s="316"/>
      <c r="I4996" s="102"/>
      <c r="J4996" s="94"/>
      <c r="K4996" s="94"/>
      <c r="L4996" s="200"/>
      <c r="M4996" s="70"/>
      <c r="N4996" s="182"/>
      <c r="O4996" s="181" t="str">
        <f t="shared" si="159"/>
        <v>1900-1</v>
      </c>
      <c r="P4996" s="181">
        <f t="shared" si="160"/>
        <v>0</v>
      </c>
      <c r="W4996" s="216"/>
      <c r="X4996" s="215"/>
      <c r="Y4996" s="184"/>
    </row>
    <row r="4997" spans="1:25">
      <c r="A4997" s="92"/>
      <c r="B4997" s="27"/>
      <c r="C4997" s="85"/>
      <c r="D4997" s="85"/>
      <c r="E4997" s="85"/>
      <c r="F4997" s="85"/>
      <c r="G4997" s="309"/>
      <c r="H4997" s="316"/>
      <c r="I4997" s="102"/>
      <c r="J4997" s="94"/>
      <c r="K4997" s="94"/>
      <c r="L4997" s="200"/>
      <c r="M4997" s="70"/>
      <c r="N4997" s="182"/>
      <c r="O4997" s="181" t="str">
        <f t="shared" si="159"/>
        <v>1900-1</v>
      </c>
      <c r="P4997" s="181">
        <f t="shared" si="160"/>
        <v>0</v>
      </c>
      <c r="W4997" s="216"/>
      <c r="X4997" s="215"/>
      <c r="Y4997" s="184"/>
    </row>
    <row r="4998" spans="1:25">
      <c r="A4998" s="92"/>
      <c r="B4998" s="27"/>
      <c r="C4998" s="85"/>
      <c r="D4998" s="85"/>
      <c r="E4998" s="85"/>
      <c r="F4998" s="85"/>
      <c r="G4998" s="309"/>
      <c r="H4998" s="316"/>
      <c r="I4998" s="102"/>
      <c r="J4998" s="94"/>
      <c r="K4998" s="94"/>
      <c r="L4998" s="200"/>
      <c r="M4998" s="70"/>
      <c r="N4998" s="182"/>
      <c r="O4998" s="181" t="str">
        <f t="shared" si="159"/>
        <v>1900-1</v>
      </c>
      <c r="P4998" s="181">
        <f t="shared" si="160"/>
        <v>0</v>
      </c>
      <c r="W4998" s="216"/>
      <c r="X4998" s="215"/>
      <c r="Y4998" s="184"/>
    </row>
    <row r="4999" spans="1:25">
      <c r="A4999" s="92"/>
      <c r="B4999" s="27"/>
      <c r="C4999" s="85"/>
      <c r="D4999" s="85"/>
      <c r="E4999" s="85"/>
      <c r="F4999" s="85"/>
      <c r="G4999" s="309"/>
      <c r="H4999" s="316"/>
      <c r="I4999" s="102"/>
      <c r="J4999" s="94"/>
      <c r="K4999" s="94"/>
      <c r="L4999" s="200"/>
      <c r="M4999" s="70"/>
      <c r="N4999" s="182"/>
      <c r="O4999" s="181" t="str">
        <f t="shared" si="159"/>
        <v>1900-1</v>
      </c>
      <c r="P4999" s="181">
        <f t="shared" si="160"/>
        <v>0</v>
      </c>
      <c r="W4999" s="216"/>
      <c r="X4999" s="215"/>
      <c r="Y4999" s="184"/>
    </row>
    <row r="5000" spans="1:25">
      <c r="A5000" s="92"/>
      <c r="B5000" s="27"/>
      <c r="C5000" s="85"/>
      <c r="D5000" s="85"/>
      <c r="E5000" s="85"/>
      <c r="F5000" s="85"/>
      <c r="G5000" s="309"/>
      <c r="H5000" s="316"/>
      <c r="I5000" s="102"/>
      <c r="J5000" s="94"/>
      <c r="K5000" s="94"/>
      <c r="L5000" s="200"/>
      <c r="M5000" s="70"/>
      <c r="N5000" s="182"/>
      <c r="O5000" s="181" t="str">
        <f t="shared" si="159"/>
        <v>1900-1</v>
      </c>
      <c r="P5000" s="181">
        <f t="shared" si="160"/>
        <v>0</v>
      </c>
      <c r="W5000" s="216"/>
      <c r="X5000" s="215"/>
      <c r="Y5000" s="184"/>
    </row>
    <row r="5001" spans="1:25">
      <c r="A5001" s="92"/>
      <c r="B5001" s="27"/>
      <c r="C5001" s="85"/>
      <c r="D5001" s="85"/>
      <c r="E5001" s="85"/>
      <c r="F5001" s="85"/>
      <c r="G5001" s="309"/>
      <c r="H5001" s="316"/>
      <c r="I5001" s="102"/>
      <c r="J5001" s="94"/>
      <c r="K5001" s="94"/>
      <c r="L5001" s="200"/>
      <c r="M5001" s="70"/>
      <c r="N5001" s="182"/>
      <c r="O5001" s="181" t="str">
        <f t="shared" si="159"/>
        <v>1900-1</v>
      </c>
      <c r="P5001" s="181">
        <f t="shared" si="160"/>
        <v>0</v>
      </c>
      <c r="W5001" s="216"/>
      <c r="X5001" s="215"/>
      <c r="Y5001" s="184"/>
    </row>
    <row r="5002" spans="1:25">
      <c r="A5002" s="92"/>
      <c r="B5002" s="27"/>
      <c r="C5002" s="85"/>
      <c r="D5002" s="85"/>
      <c r="E5002" s="85"/>
      <c r="F5002" s="85"/>
      <c r="G5002" s="309"/>
      <c r="H5002" s="316"/>
      <c r="I5002" s="102"/>
      <c r="J5002" s="94"/>
      <c r="K5002" s="94"/>
      <c r="L5002" s="200"/>
      <c r="M5002" s="70"/>
      <c r="N5002" s="182"/>
      <c r="O5002" s="181" t="str">
        <f t="shared" si="159"/>
        <v>1900-1</v>
      </c>
      <c r="P5002" s="181">
        <f t="shared" si="160"/>
        <v>0</v>
      </c>
      <c r="W5002" s="216"/>
      <c r="X5002" s="215"/>
      <c r="Y5002" s="184"/>
    </row>
    <row r="5003" spans="1:25">
      <c r="A5003" s="92"/>
      <c r="B5003" s="27"/>
      <c r="C5003" s="85"/>
      <c r="D5003" s="85"/>
      <c r="E5003" s="85"/>
      <c r="F5003" s="85"/>
      <c r="G5003" s="309"/>
      <c r="H5003" s="316"/>
      <c r="I5003" s="102"/>
      <c r="J5003" s="94"/>
      <c r="K5003" s="94"/>
      <c r="L5003" s="200"/>
      <c r="M5003" s="70"/>
      <c r="N5003" s="182"/>
      <c r="O5003" s="181" t="str">
        <f t="shared" si="159"/>
        <v>1900-1</v>
      </c>
      <c r="P5003" s="181">
        <f t="shared" si="160"/>
        <v>0</v>
      </c>
      <c r="W5003" s="216"/>
      <c r="X5003" s="215"/>
      <c r="Y5003" s="184"/>
    </row>
    <row r="5004" spans="1:25">
      <c r="A5004" s="92"/>
      <c r="B5004" s="27"/>
      <c r="C5004" s="85"/>
      <c r="D5004" s="85"/>
      <c r="E5004" s="85"/>
      <c r="F5004" s="85"/>
      <c r="G5004" s="309"/>
      <c r="H5004" s="316"/>
      <c r="I5004" s="102"/>
      <c r="J5004" s="94"/>
      <c r="K5004" s="94"/>
      <c r="L5004" s="200"/>
      <c r="M5004" s="70"/>
      <c r="N5004" s="182"/>
      <c r="O5004" s="181" t="str">
        <f t="shared" si="159"/>
        <v>1900-1</v>
      </c>
      <c r="P5004" s="181">
        <f t="shared" si="160"/>
        <v>0</v>
      </c>
      <c r="W5004" s="216"/>
      <c r="X5004" s="215"/>
      <c r="Y5004" s="184"/>
    </row>
    <row r="5005" spans="1:25">
      <c r="A5005" s="92"/>
      <c r="B5005" s="27"/>
      <c r="C5005" s="85"/>
      <c r="D5005" s="85"/>
      <c r="E5005" s="85"/>
      <c r="F5005" s="85"/>
      <c r="G5005" s="309"/>
      <c r="H5005" s="316"/>
      <c r="I5005" s="102"/>
      <c r="J5005" s="94"/>
      <c r="K5005" s="94"/>
      <c r="L5005" s="200"/>
      <c r="M5005" s="70"/>
      <c r="N5005" s="182"/>
      <c r="O5005" s="181" t="str">
        <f t="shared" si="159"/>
        <v>1900-1</v>
      </c>
      <c r="P5005" s="181">
        <f t="shared" si="160"/>
        <v>0</v>
      </c>
      <c r="W5005" s="216"/>
      <c r="X5005" s="215"/>
      <c r="Y5005" s="184"/>
    </row>
    <row r="5006" spans="1:25">
      <c r="A5006" s="92"/>
      <c r="B5006" s="27"/>
      <c r="C5006" s="85"/>
      <c r="D5006" s="85"/>
      <c r="E5006" s="85"/>
      <c r="F5006" s="85"/>
      <c r="G5006" s="309"/>
      <c r="H5006" s="316"/>
      <c r="I5006" s="102"/>
      <c r="J5006" s="94"/>
      <c r="K5006" s="94"/>
      <c r="L5006" s="200"/>
      <c r="M5006" s="70"/>
      <c r="N5006" s="182"/>
      <c r="O5006" s="181" t="str">
        <f t="shared" si="159"/>
        <v>1900-1</v>
      </c>
      <c r="P5006" s="181">
        <f t="shared" si="160"/>
        <v>0</v>
      </c>
      <c r="W5006" s="216"/>
      <c r="X5006" s="215"/>
      <c r="Y5006" s="184"/>
    </row>
    <row r="5007" spans="1:25">
      <c r="A5007" s="92"/>
      <c r="B5007" s="27"/>
      <c r="C5007" s="85"/>
      <c r="D5007" s="85"/>
      <c r="E5007" s="85"/>
      <c r="F5007" s="85"/>
      <c r="G5007" s="309"/>
      <c r="H5007" s="316"/>
      <c r="I5007" s="102"/>
      <c r="J5007" s="94"/>
      <c r="K5007" s="94"/>
      <c r="L5007" s="200"/>
      <c r="M5007" s="70"/>
      <c r="N5007" s="182"/>
      <c r="O5007" s="181" t="str">
        <f t="shared" si="159"/>
        <v>1900-1</v>
      </c>
      <c r="P5007" s="181">
        <f t="shared" si="160"/>
        <v>0</v>
      </c>
      <c r="W5007" s="216"/>
      <c r="X5007" s="215"/>
      <c r="Y5007" s="184"/>
    </row>
    <row r="5008" spans="1:25">
      <c r="A5008" s="92"/>
      <c r="B5008" s="27"/>
      <c r="C5008" s="85"/>
      <c r="D5008" s="85"/>
      <c r="E5008" s="85"/>
      <c r="F5008" s="85"/>
      <c r="G5008" s="309"/>
      <c r="H5008" s="316"/>
      <c r="I5008" s="102"/>
      <c r="J5008" s="94"/>
      <c r="K5008" s="94"/>
      <c r="L5008" s="200"/>
      <c r="M5008" s="70"/>
      <c r="N5008" s="182"/>
      <c r="O5008" s="181" t="str">
        <f t="shared" si="159"/>
        <v>1900-1</v>
      </c>
      <c r="P5008" s="181">
        <f t="shared" si="160"/>
        <v>0</v>
      </c>
      <c r="W5008" s="216"/>
      <c r="X5008" s="215"/>
      <c r="Y5008" s="184"/>
    </row>
    <row r="5009" spans="1:25">
      <c r="A5009" s="92"/>
      <c r="B5009" s="27"/>
      <c r="C5009" s="85"/>
      <c r="D5009" s="85"/>
      <c r="E5009" s="85"/>
      <c r="F5009" s="85"/>
      <c r="G5009" s="309"/>
      <c r="H5009" s="316"/>
      <c r="I5009" s="102"/>
      <c r="J5009" s="94"/>
      <c r="K5009" s="94"/>
      <c r="L5009" s="200"/>
      <c r="M5009" s="70"/>
      <c r="N5009" s="182"/>
      <c r="O5009" s="181" t="str">
        <f t="shared" si="159"/>
        <v>1900-1</v>
      </c>
      <c r="P5009" s="181">
        <f t="shared" si="160"/>
        <v>0</v>
      </c>
      <c r="W5009" s="216"/>
      <c r="X5009" s="215"/>
      <c r="Y5009" s="184"/>
    </row>
    <row r="5010" spans="1:25">
      <c r="A5010" s="92"/>
      <c r="B5010" s="27"/>
      <c r="C5010" s="85"/>
      <c r="D5010" s="85"/>
      <c r="E5010" s="85"/>
      <c r="F5010" s="85"/>
      <c r="G5010" s="309"/>
      <c r="H5010" s="316"/>
      <c r="I5010" s="102"/>
      <c r="J5010" s="94"/>
      <c r="K5010" s="94"/>
      <c r="L5010" s="200"/>
      <c r="M5010" s="70"/>
      <c r="N5010" s="182"/>
      <c r="O5010" s="181" t="str">
        <f t="shared" si="159"/>
        <v>1900-1</v>
      </c>
      <c r="P5010" s="181">
        <f t="shared" si="160"/>
        <v>0</v>
      </c>
      <c r="W5010" s="216"/>
      <c r="X5010" s="215"/>
      <c r="Y5010" s="184"/>
    </row>
    <row r="5011" spans="1:25">
      <c r="A5011" s="92"/>
      <c r="B5011" s="27"/>
      <c r="C5011" s="85"/>
      <c r="D5011" s="85"/>
      <c r="E5011" s="85"/>
      <c r="F5011" s="85"/>
      <c r="G5011" s="309"/>
      <c r="H5011" s="316"/>
      <c r="I5011" s="102"/>
      <c r="J5011" s="94"/>
      <c r="K5011" s="94"/>
      <c r="L5011" s="200"/>
      <c r="M5011" s="70"/>
      <c r="N5011" s="182"/>
      <c r="O5011" s="181" t="str">
        <f t="shared" si="159"/>
        <v>1900-1</v>
      </c>
      <c r="P5011" s="181">
        <f t="shared" si="160"/>
        <v>0</v>
      </c>
      <c r="W5011" s="216"/>
      <c r="X5011" s="215"/>
      <c r="Y5011" s="184"/>
    </row>
    <row r="5012" spans="1:25">
      <c r="A5012" s="92"/>
      <c r="B5012" s="27"/>
      <c r="C5012" s="85"/>
      <c r="D5012" s="85"/>
      <c r="E5012" s="85"/>
      <c r="F5012" s="85"/>
      <c r="G5012" s="309"/>
      <c r="H5012" s="316"/>
      <c r="I5012" s="102"/>
      <c r="J5012" s="94"/>
      <c r="K5012" s="94"/>
      <c r="L5012" s="200"/>
      <c r="M5012" s="70"/>
      <c r="N5012" s="182"/>
      <c r="O5012" s="181" t="str">
        <f t="shared" si="159"/>
        <v>1900-1</v>
      </c>
      <c r="P5012" s="181">
        <f t="shared" si="160"/>
        <v>0</v>
      </c>
      <c r="W5012" s="216"/>
      <c r="X5012" s="215"/>
      <c r="Y5012" s="184"/>
    </row>
    <row r="5013" spans="1:25">
      <c r="A5013" s="92"/>
      <c r="B5013" s="27"/>
      <c r="C5013" s="85"/>
      <c r="D5013" s="85"/>
      <c r="E5013" s="85"/>
      <c r="F5013" s="85"/>
      <c r="G5013" s="309"/>
      <c r="H5013" s="316"/>
      <c r="I5013" s="102"/>
      <c r="J5013" s="94"/>
      <c r="K5013" s="94"/>
      <c r="L5013" s="200"/>
      <c r="M5013" s="70"/>
      <c r="N5013" s="182"/>
      <c r="O5013" s="181" t="str">
        <f t="shared" si="159"/>
        <v>1900-1</v>
      </c>
      <c r="P5013" s="181">
        <f t="shared" si="160"/>
        <v>0</v>
      </c>
      <c r="W5013" s="216"/>
      <c r="X5013" s="215"/>
      <c r="Y5013" s="184"/>
    </row>
    <row r="5014" spans="1:25">
      <c r="A5014" s="92"/>
      <c r="B5014" s="27"/>
      <c r="C5014" s="85"/>
      <c r="D5014" s="85"/>
      <c r="E5014" s="85"/>
      <c r="F5014" s="85"/>
      <c r="G5014" s="309"/>
      <c r="H5014" s="316"/>
      <c r="I5014" s="102"/>
      <c r="J5014" s="94"/>
      <c r="K5014" s="94"/>
      <c r="L5014" s="200"/>
      <c r="M5014" s="70"/>
      <c r="N5014" s="182"/>
      <c r="O5014" s="181" t="str">
        <f t="shared" si="159"/>
        <v>1900-1</v>
      </c>
      <c r="P5014" s="181">
        <f t="shared" si="160"/>
        <v>0</v>
      </c>
      <c r="W5014" s="216"/>
      <c r="X5014" s="215"/>
      <c r="Y5014" s="184"/>
    </row>
    <row r="5015" spans="1:25">
      <c r="A5015" s="92"/>
      <c r="B5015" s="27"/>
      <c r="C5015" s="85"/>
      <c r="D5015" s="85"/>
      <c r="E5015" s="85"/>
      <c r="F5015" s="85"/>
      <c r="G5015" s="309"/>
      <c r="H5015" s="316"/>
      <c r="I5015" s="102"/>
      <c r="J5015" s="94"/>
      <c r="K5015" s="94"/>
      <c r="L5015" s="200"/>
      <c r="M5015" s="70"/>
      <c r="N5015" s="182"/>
      <c r="O5015" s="181" t="str">
        <f t="shared" si="159"/>
        <v>1900-1</v>
      </c>
      <c r="P5015" s="181">
        <f t="shared" si="160"/>
        <v>0</v>
      </c>
      <c r="W5015" s="216"/>
      <c r="X5015" s="215"/>
      <c r="Y5015" s="184"/>
    </row>
    <row r="5016" spans="1:25">
      <c r="A5016" s="92"/>
      <c r="B5016" s="27"/>
      <c r="C5016" s="85"/>
      <c r="D5016" s="85"/>
      <c r="E5016" s="85"/>
      <c r="F5016" s="85"/>
      <c r="G5016" s="309"/>
      <c r="H5016" s="316"/>
      <c r="I5016" s="102"/>
      <c r="J5016" s="94"/>
      <c r="K5016" s="94"/>
      <c r="L5016" s="200"/>
      <c r="M5016" s="70"/>
      <c r="N5016" s="182"/>
      <c r="O5016" s="181" t="str">
        <f t="shared" si="159"/>
        <v>1900-1</v>
      </c>
      <c r="P5016" s="181">
        <f t="shared" si="160"/>
        <v>0</v>
      </c>
      <c r="W5016" s="216"/>
      <c r="X5016" s="215"/>
      <c r="Y5016" s="184"/>
    </row>
    <row r="5017" spans="1:25">
      <c r="A5017" s="92"/>
      <c r="B5017" s="27"/>
      <c r="C5017" s="85"/>
      <c r="D5017" s="85"/>
      <c r="E5017" s="85"/>
      <c r="F5017" s="85"/>
      <c r="G5017" s="309"/>
      <c r="H5017" s="316"/>
      <c r="I5017" s="102"/>
      <c r="J5017" s="94"/>
      <c r="K5017" s="94"/>
      <c r="L5017" s="200"/>
      <c r="M5017" s="70"/>
      <c r="N5017" s="182"/>
      <c r="O5017" s="181" t="str">
        <f t="shared" si="159"/>
        <v>1900-1</v>
      </c>
      <c r="P5017" s="181">
        <f t="shared" si="160"/>
        <v>0</v>
      </c>
      <c r="W5017" s="216"/>
      <c r="X5017" s="215"/>
      <c r="Y5017" s="184"/>
    </row>
    <row r="5018" spans="1:25">
      <c r="A5018" s="92"/>
      <c r="B5018" s="27"/>
      <c r="C5018" s="85"/>
      <c r="D5018" s="85"/>
      <c r="E5018" s="85"/>
      <c r="F5018" s="85"/>
      <c r="G5018" s="309"/>
      <c r="H5018" s="316"/>
      <c r="I5018" s="102"/>
      <c r="J5018" s="94"/>
      <c r="K5018" s="94"/>
      <c r="L5018" s="200"/>
      <c r="M5018" s="70"/>
      <c r="N5018" s="182"/>
      <c r="O5018" s="181" t="str">
        <f t="shared" si="159"/>
        <v>1900-1</v>
      </c>
      <c r="P5018" s="181">
        <f t="shared" si="160"/>
        <v>0</v>
      </c>
      <c r="W5018" s="216"/>
      <c r="X5018" s="215"/>
      <c r="Y5018" s="184"/>
    </row>
    <row r="5019" spans="1:25">
      <c r="A5019" s="92"/>
      <c r="B5019" s="27"/>
      <c r="C5019" s="85"/>
      <c r="D5019" s="85"/>
      <c r="E5019" s="85"/>
      <c r="F5019" s="85"/>
      <c r="G5019" s="309"/>
      <c r="H5019" s="316"/>
      <c r="I5019" s="102"/>
      <c r="J5019" s="94"/>
      <c r="K5019" s="94"/>
      <c r="L5019" s="200"/>
      <c r="M5019" s="70"/>
      <c r="N5019" s="182"/>
      <c r="O5019" s="181" t="str">
        <f t="shared" si="159"/>
        <v>1900-1</v>
      </c>
      <c r="P5019" s="181">
        <f t="shared" si="160"/>
        <v>0</v>
      </c>
      <c r="W5019" s="216"/>
      <c r="X5019" s="215"/>
      <c r="Y5019" s="184"/>
    </row>
    <row r="5020" spans="1:25">
      <c r="A5020" s="92"/>
      <c r="B5020" s="27"/>
      <c r="C5020" s="85"/>
      <c r="D5020" s="85"/>
      <c r="E5020" s="85"/>
      <c r="F5020" s="85"/>
      <c r="G5020" s="309"/>
      <c r="H5020" s="316"/>
      <c r="I5020" s="102"/>
      <c r="J5020" s="94"/>
      <c r="K5020" s="94"/>
      <c r="L5020" s="200"/>
      <c r="M5020" s="70"/>
      <c r="N5020" s="182"/>
      <c r="O5020" s="181" t="str">
        <f t="shared" si="159"/>
        <v>1900-1</v>
      </c>
      <c r="P5020" s="181">
        <f t="shared" si="160"/>
        <v>0</v>
      </c>
      <c r="W5020" s="216"/>
      <c r="X5020" s="215"/>
      <c r="Y5020" s="184"/>
    </row>
    <row r="5021" spans="1:25">
      <c r="A5021" s="92"/>
      <c r="B5021" s="27"/>
      <c r="C5021" s="85"/>
      <c r="D5021" s="85"/>
      <c r="E5021" s="85"/>
      <c r="F5021" s="85"/>
      <c r="G5021" s="309"/>
      <c r="H5021" s="316"/>
      <c r="I5021" s="102"/>
      <c r="J5021" s="94"/>
      <c r="K5021" s="94"/>
      <c r="L5021" s="200"/>
      <c r="M5021" s="70"/>
      <c r="N5021" s="182"/>
      <c r="O5021" s="181" t="str">
        <f t="shared" si="159"/>
        <v>1900-1</v>
      </c>
      <c r="P5021" s="181">
        <f t="shared" si="160"/>
        <v>0</v>
      </c>
      <c r="W5021" s="216"/>
      <c r="X5021" s="215"/>
      <c r="Y5021" s="184"/>
    </row>
    <row r="5022" spans="1:25">
      <c r="A5022" s="92"/>
      <c r="B5022" s="27"/>
      <c r="C5022" s="85"/>
      <c r="D5022" s="85"/>
      <c r="E5022" s="85"/>
      <c r="F5022" s="85"/>
      <c r="G5022" s="309"/>
      <c r="H5022" s="316"/>
      <c r="I5022" s="102"/>
      <c r="J5022" s="94"/>
      <c r="K5022" s="94"/>
      <c r="L5022" s="200"/>
      <c r="M5022" s="70"/>
      <c r="N5022" s="182"/>
      <c r="O5022" s="181" t="str">
        <f t="shared" si="159"/>
        <v>1900-1</v>
      </c>
      <c r="P5022" s="181">
        <f t="shared" si="160"/>
        <v>0</v>
      </c>
      <c r="W5022" s="216"/>
      <c r="X5022" s="215"/>
      <c r="Y5022" s="184"/>
    </row>
    <row r="5023" spans="1:25">
      <c r="A5023" s="92"/>
      <c r="B5023" s="27"/>
      <c r="C5023" s="85"/>
      <c r="D5023" s="85"/>
      <c r="E5023" s="85"/>
      <c r="F5023" s="85"/>
      <c r="G5023" s="309"/>
      <c r="H5023" s="316"/>
      <c r="I5023" s="102"/>
      <c r="J5023" s="94"/>
      <c r="K5023" s="94"/>
      <c r="L5023" s="200"/>
      <c r="M5023" s="70"/>
      <c r="N5023" s="182"/>
      <c r="O5023" s="181" t="str">
        <f t="shared" si="159"/>
        <v>1900-1</v>
      </c>
      <c r="P5023" s="181">
        <f t="shared" si="160"/>
        <v>0</v>
      </c>
      <c r="W5023" s="216"/>
      <c r="X5023" s="215"/>
      <c r="Y5023" s="184"/>
    </row>
    <row r="5024" spans="1:25">
      <c r="A5024" s="92"/>
      <c r="B5024" s="27"/>
      <c r="C5024" s="85"/>
      <c r="D5024" s="85"/>
      <c r="E5024" s="85"/>
      <c r="F5024" s="85"/>
      <c r="G5024" s="309"/>
      <c r="H5024" s="316"/>
      <c r="I5024" s="102"/>
      <c r="J5024" s="94"/>
      <c r="K5024" s="94"/>
      <c r="L5024" s="200"/>
      <c r="M5024" s="70"/>
      <c r="N5024" s="182"/>
      <c r="O5024" s="181" t="str">
        <f t="shared" si="159"/>
        <v>1900-1</v>
      </c>
      <c r="P5024" s="181">
        <f t="shared" si="160"/>
        <v>0</v>
      </c>
      <c r="W5024" s="216"/>
      <c r="X5024" s="215"/>
      <c r="Y5024" s="184"/>
    </row>
    <row r="5025" spans="1:25">
      <c r="A5025" s="92"/>
      <c r="B5025" s="27"/>
      <c r="C5025" s="85"/>
      <c r="D5025" s="85"/>
      <c r="E5025" s="85"/>
      <c r="F5025" s="85"/>
      <c r="G5025" s="309"/>
      <c r="H5025" s="316"/>
      <c r="I5025" s="102"/>
      <c r="J5025" s="94"/>
      <c r="K5025" s="94"/>
      <c r="L5025" s="200"/>
      <c r="M5025" s="70"/>
      <c r="N5025" s="182"/>
      <c r="O5025" s="181" t="str">
        <f t="shared" si="159"/>
        <v>1900-1</v>
      </c>
      <c r="P5025" s="181">
        <f t="shared" si="160"/>
        <v>0</v>
      </c>
      <c r="W5025" s="216"/>
      <c r="X5025" s="215"/>
      <c r="Y5025" s="184"/>
    </row>
    <row r="5026" spans="1:25">
      <c r="A5026" s="92"/>
      <c r="B5026" s="27"/>
      <c r="C5026" s="85"/>
      <c r="D5026" s="85"/>
      <c r="E5026" s="85"/>
      <c r="F5026" s="85"/>
      <c r="G5026" s="309"/>
      <c r="H5026" s="316"/>
      <c r="I5026" s="102"/>
      <c r="J5026" s="94"/>
      <c r="K5026" s="94"/>
      <c r="L5026" s="200"/>
      <c r="M5026" s="70"/>
      <c r="N5026" s="182"/>
      <c r="O5026" s="181" t="str">
        <f t="shared" si="159"/>
        <v>1900-1</v>
      </c>
      <c r="P5026" s="181">
        <f t="shared" si="160"/>
        <v>0</v>
      </c>
      <c r="W5026" s="216"/>
      <c r="X5026" s="215"/>
      <c r="Y5026" s="184"/>
    </row>
    <row r="5027" spans="1:25">
      <c r="A5027" s="92"/>
      <c r="B5027" s="27"/>
      <c r="C5027" s="85"/>
      <c r="D5027" s="85"/>
      <c r="E5027" s="85"/>
      <c r="F5027" s="85"/>
      <c r="G5027" s="309"/>
      <c r="H5027" s="316"/>
      <c r="I5027" s="102"/>
      <c r="J5027" s="94"/>
      <c r="K5027" s="94"/>
      <c r="L5027" s="200"/>
      <c r="M5027" s="70"/>
      <c r="N5027" s="182"/>
      <c r="O5027" s="181" t="str">
        <f t="shared" si="159"/>
        <v>1900-1</v>
      </c>
      <c r="P5027" s="181">
        <f t="shared" si="160"/>
        <v>0</v>
      </c>
      <c r="W5027" s="216"/>
      <c r="X5027" s="215"/>
      <c r="Y5027" s="184"/>
    </row>
    <row r="5028" spans="1:25">
      <c r="A5028" s="92"/>
      <c r="B5028" s="27"/>
      <c r="C5028" s="85"/>
      <c r="D5028" s="85"/>
      <c r="E5028" s="85"/>
      <c r="F5028" s="85"/>
      <c r="G5028" s="309"/>
      <c r="H5028" s="316"/>
      <c r="I5028" s="102"/>
      <c r="J5028" s="94"/>
      <c r="K5028" s="94"/>
      <c r="L5028" s="200"/>
      <c r="M5028" s="70"/>
      <c r="N5028" s="182"/>
      <c r="O5028" s="181" t="str">
        <f t="shared" si="159"/>
        <v>1900-1</v>
      </c>
      <c r="P5028" s="181">
        <f t="shared" si="160"/>
        <v>0</v>
      </c>
      <c r="W5028" s="216"/>
      <c r="X5028" s="215"/>
      <c r="Y5028" s="184"/>
    </row>
    <row r="5029" spans="1:25">
      <c r="A5029" s="92"/>
      <c r="B5029" s="27"/>
      <c r="C5029" s="85"/>
      <c r="D5029" s="85"/>
      <c r="E5029" s="85"/>
      <c r="F5029" s="85"/>
      <c r="G5029" s="309"/>
      <c r="H5029" s="316"/>
      <c r="I5029" s="102"/>
      <c r="J5029" s="94"/>
      <c r="K5029" s="94"/>
      <c r="L5029" s="200"/>
      <c r="M5029" s="70"/>
      <c r="N5029" s="182"/>
      <c r="O5029" s="181" t="str">
        <f t="shared" si="159"/>
        <v>1900-1</v>
      </c>
      <c r="P5029" s="181">
        <f t="shared" si="160"/>
        <v>0</v>
      </c>
      <c r="W5029" s="216"/>
      <c r="X5029" s="215"/>
      <c r="Y5029" s="184"/>
    </row>
    <row r="5030" spans="1:25">
      <c r="A5030" s="92"/>
      <c r="B5030" s="27"/>
      <c r="C5030" s="85"/>
      <c r="D5030" s="85"/>
      <c r="E5030" s="85"/>
      <c r="F5030" s="85"/>
      <c r="G5030" s="309"/>
      <c r="H5030" s="316"/>
      <c r="I5030" s="102"/>
      <c r="J5030" s="94"/>
      <c r="K5030" s="94"/>
      <c r="L5030" s="200"/>
      <c r="M5030" s="70"/>
      <c r="N5030" s="182"/>
      <c r="O5030" s="181" t="str">
        <f t="shared" si="159"/>
        <v>1900-1</v>
      </c>
      <c r="P5030" s="181">
        <f t="shared" si="160"/>
        <v>0</v>
      </c>
      <c r="W5030" s="216"/>
      <c r="X5030" s="215"/>
      <c r="Y5030" s="184"/>
    </row>
    <row r="5031" spans="1:25">
      <c r="A5031" s="92"/>
      <c r="B5031" s="27"/>
      <c r="C5031" s="85"/>
      <c r="D5031" s="85"/>
      <c r="E5031" s="85"/>
      <c r="F5031" s="85"/>
      <c r="G5031" s="309"/>
      <c r="H5031" s="316"/>
      <c r="I5031" s="102"/>
      <c r="J5031" s="94"/>
      <c r="K5031" s="94"/>
      <c r="L5031" s="200"/>
      <c r="M5031" s="70"/>
      <c r="N5031" s="182"/>
      <c r="O5031" s="181" t="str">
        <f t="shared" si="159"/>
        <v>1900-1</v>
      </c>
      <c r="P5031" s="181">
        <f t="shared" si="160"/>
        <v>0</v>
      </c>
      <c r="W5031" s="216"/>
      <c r="X5031" s="215"/>
      <c r="Y5031" s="184"/>
    </row>
    <row r="5032" spans="1:25">
      <c r="A5032" s="92"/>
      <c r="B5032" s="27"/>
      <c r="C5032" s="85"/>
      <c r="D5032" s="85"/>
      <c r="E5032" s="85"/>
      <c r="F5032" s="85"/>
      <c r="G5032" s="309"/>
      <c r="H5032" s="316"/>
      <c r="I5032" s="102"/>
      <c r="J5032" s="94"/>
      <c r="K5032" s="94"/>
      <c r="L5032" s="200"/>
      <c r="M5032" s="70"/>
      <c r="N5032" s="182"/>
      <c r="O5032" s="181" t="str">
        <f t="shared" si="159"/>
        <v>1900-1</v>
      </c>
      <c r="P5032" s="181">
        <f t="shared" si="160"/>
        <v>0</v>
      </c>
      <c r="W5032" s="216"/>
      <c r="X5032" s="215"/>
      <c r="Y5032" s="184"/>
    </row>
    <row r="5033" spans="1:25">
      <c r="A5033" s="92"/>
      <c r="B5033" s="27"/>
      <c r="C5033" s="85"/>
      <c r="D5033" s="85"/>
      <c r="E5033" s="85"/>
      <c r="F5033" s="85"/>
      <c r="G5033" s="309"/>
      <c r="H5033" s="316"/>
      <c r="I5033" s="102"/>
      <c r="J5033" s="94"/>
      <c r="K5033" s="94"/>
      <c r="L5033" s="200"/>
      <c r="M5033" s="70"/>
      <c r="N5033" s="182"/>
      <c r="O5033" s="181" t="str">
        <f t="shared" si="159"/>
        <v>1900-1</v>
      </c>
      <c r="P5033" s="181">
        <f t="shared" si="160"/>
        <v>0</v>
      </c>
      <c r="W5033" s="216"/>
      <c r="X5033" s="215"/>
      <c r="Y5033" s="184"/>
    </row>
    <row r="5034" spans="1:25">
      <c r="A5034" s="92"/>
      <c r="B5034" s="27"/>
      <c r="C5034" s="85"/>
      <c r="D5034" s="85"/>
      <c r="E5034" s="85"/>
      <c r="F5034" s="85"/>
      <c r="G5034" s="309"/>
      <c r="H5034" s="316"/>
      <c r="I5034" s="102"/>
      <c r="J5034" s="94"/>
      <c r="K5034" s="94"/>
      <c r="L5034" s="200"/>
      <c r="M5034" s="70"/>
      <c r="N5034" s="182"/>
      <c r="O5034" s="181" t="str">
        <f t="shared" si="159"/>
        <v>1900-1</v>
      </c>
      <c r="P5034" s="181">
        <f t="shared" si="160"/>
        <v>0</v>
      </c>
      <c r="W5034" s="216"/>
      <c r="X5034" s="215"/>
      <c r="Y5034" s="184"/>
    </row>
    <row r="5035" spans="1:25">
      <c r="A5035" s="92"/>
      <c r="B5035" s="27"/>
      <c r="C5035" s="85"/>
      <c r="D5035" s="85"/>
      <c r="E5035" s="85"/>
      <c r="F5035" s="85"/>
      <c r="G5035" s="309"/>
      <c r="H5035" s="316"/>
      <c r="I5035" s="102"/>
      <c r="J5035" s="94"/>
      <c r="K5035" s="94"/>
      <c r="L5035" s="200"/>
      <c r="M5035" s="70"/>
      <c r="N5035" s="182"/>
      <c r="O5035" s="181" t="str">
        <f t="shared" si="159"/>
        <v>1900-1</v>
      </c>
      <c r="P5035" s="181">
        <f t="shared" si="160"/>
        <v>0</v>
      </c>
      <c r="W5035" s="216"/>
      <c r="X5035" s="215"/>
      <c r="Y5035" s="184"/>
    </row>
    <row r="5036" spans="1:25">
      <c r="A5036" s="92"/>
      <c r="B5036" s="27"/>
      <c r="C5036" s="85"/>
      <c r="D5036" s="85"/>
      <c r="E5036" s="85"/>
      <c r="F5036" s="85"/>
      <c r="G5036" s="309"/>
      <c r="H5036" s="316"/>
      <c r="I5036" s="102"/>
      <c r="J5036" s="94"/>
      <c r="K5036" s="94"/>
      <c r="L5036" s="200"/>
      <c r="M5036" s="70"/>
      <c r="N5036" s="182"/>
      <c r="O5036" s="181" t="str">
        <f t="shared" si="159"/>
        <v>1900-1</v>
      </c>
      <c r="P5036" s="181">
        <f t="shared" si="160"/>
        <v>0</v>
      </c>
      <c r="W5036" s="216"/>
      <c r="X5036" s="215"/>
      <c r="Y5036" s="184"/>
    </row>
    <row r="5037" spans="1:25">
      <c r="A5037" s="92"/>
      <c r="B5037" s="27"/>
      <c r="C5037" s="85"/>
      <c r="D5037" s="85"/>
      <c r="E5037" s="85"/>
      <c r="F5037" s="85"/>
      <c r="G5037" s="309"/>
      <c r="H5037" s="316"/>
      <c r="I5037" s="102"/>
      <c r="J5037" s="94"/>
      <c r="K5037" s="94"/>
      <c r="L5037" s="200"/>
      <c r="M5037" s="70"/>
      <c r="N5037" s="182"/>
      <c r="O5037" s="181" t="str">
        <f t="shared" si="159"/>
        <v>1900-1</v>
      </c>
      <c r="P5037" s="181">
        <f t="shared" si="160"/>
        <v>0</v>
      </c>
      <c r="W5037" s="216"/>
      <c r="X5037" s="215"/>
      <c r="Y5037" s="184"/>
    </row>
    <row r="5038" spans="1:25">
      <c r="A5038" s="92"/>
      <c r="B5038" s="27"/>
      <c r="C5038" s="85"/>
      <c r="D5038" s="85"/>
      <c r="E5038" s="85"/>
      <c r="F5038" s="85"/>
      <c r="G5038" s="309"/>
      <c r="H5038" s="316"/>
      <c r="I5038" s="102"/>
      <c r="J5038" s="94"/>
      <c r="K5038" s="94"/>
      <c r="L5038" s="200"/>
      <c r="M5038" s="70"/>
      <c r="N5038" s="182"/>
      <c r="O5038" s="181" t="str">
        <f t="shared" si="159"/>
        <v>1900-1</v>
      </c>
      <c r="P5038" s="181">
        <f t="shared" si="160"/>
        <v>0</v>
      </c>
      <c r="W5038" s="216"/>
      <c r="X5038" s="215"/>
      <c r="Y5038" s="184"/>
    </row>
    <row r="5039" spans="1:25">
      <c r="A5039" s="92"/>
      <c r="B5039" s="27"/>
      <c r="C5039" s="85"/>
      <c r="D5039" s="85"/>
      <c r="E5039" s="85"/>
      <c r="F5039" s="85"/>
      <c r="G5039" s="309"/>
      <c r="H5039" s="316"/>
      <c r="I5039" s="102"/>
      <c r="J5039" s="94"/>
      <c r="K5039" s="94"/>
      <c r="L5039" s="200"/>
      <c r="M5039" s="70"/>
      <c r="N5039" s="182"/>
      <c r="O5039" s="181" t="str">
        <f t="shared" ref="O5039:O5097" si="161">YEAR(B5039)&amp;"-"&amp;MONTH(B5039)</f>
        <v>1900-1</v>
      </c>
      <c r="P5039" s="181">
        <f t="shared" si="160"/>
        <v>0</v>
      </c>
      <c r="W5039" s="216"/>
      <c r="X5039" s="215"/>
      <c r="Y5039" s="184"/>
    </row>
    <row r="5040" spans="1:25">
      <c r="A5040" s="92"/>
      <c r="B5040" s="27"/>
      <c r="C5040" s="85"/>
      <c r="D5040" s="85"/>
      <c r="E5040" s="85"/>
      <c r="F5040" s="85"/>
      <c r="G5040" s="309"/>
      <c r="H5040" s="316"/>
      <c r="I5040" s="102"/>
      <c r="J5040" s="94"/>
      <c r="K5040" s="94"/>
      <c r="L5040" s="200"/>
      <c r="M5040" s="70"/>
      <c r="N5040" s="182"/>
      <c r="O5040" s="181" t="str">
        <f t="shared" si="161"/>
        <v>1900-1</v>
      </c>
      <c r="P5040" s="181">
        <f t="shared" si="160"/>
        <v>0</v>
      </c>
      <c r="W5040" s="216"/>
      <c r="X5040" s="215"/>
      <c r="Y5040" s="184"/>
    </row>
    <row r="5041" spans="1:25">
      <c r="A5041" s="92"/>
      <c r="B5041" s="27"/>
      <c r="C5041" s="85"/>
      <c r="D5041" s="85"/>
      <c r="E5041" s="85"/>
      <c r="F5041" s="85"/>
      <c r="G5041" s="309"/>
      <c r="H5041" s="316"/>
      <c r="I5041" s="102"/>
      <c r="J5041" s="94"/>
      <c r="K5041" s="94"/>
      <c r="L5041" s="200"/>
      <c r="M5041" s="70"/>
      <c r="N5041" s="182"/>
      <c r="O5041" s="181" t="str">
        <f t="shared" si="161"/>
        <v>1900-1</v>
      </c>
      <c r="P5041" s="181">
        <f t="shared" si="160"/>
        <v>0</v>
      </c>
      <c r="W5041" s="216"/>
      <c r="X5041" s="215"/>
      <c r="Y5041" s="184"/>
    </row>
    <row r="5042" spans="1:25">
      <c r="A5042" s="92"/>
      <c r="B5042" s="27"/>
      <c r="C5042" s="85"/>
      <c r="D5042" s="85"/>
      <c r="E5042" s="85"/>
      <c r="F5042" s="85"/>
      <c r="G5042" s="309"/>
      <c r="H5042" s="316"/>
      <c r="I5042" s="102"/>
      <c r="J5042" s="94"/>
      <c r="K5042" s="94"/>
      <c r="L5042" s="200"/>
      <c r="M5042" s="70"/>
      <c r="N5042" s="182"/>
      <c r="O5042" s="181" t="str">
        <f t="shared" si="161"/>
        <v>1900-1</v>
      </c>
      <c r="P5042" s="181">
        <f t="shared" si="160"/>
        <v>0</v>
      </c>
      <c r="W5042" s="216"/>
      <c r="X5042" s="215"/>
      <c r="Y5042" s="184"/>
    </row>
    <row r="5043" spans="1:25">
      <c r="A5043" s="92"/>
      <c r="B5043" s="27"/>
      <c r="C5043" s="85"/>
      <c r="D5043" s="85"/>
      <c r="E5043" s="85"/>
      <c r="F5043" s="85"/>
      <c r="G5043" s="309"/>
      <c r="H5043" s="316"/>
      <c r="I5043" s="102"/>
      <c r="J5043" s="94"/>
      <c r="K5043" s="94"/>
      <c r="L5043" s="200"/>
      <c r="M5043" s="70"/>
      <c r="N5043" s="182"/>
      <c r="O5043" s="181" t="str">
        <f t="shared" si="161"/>
        <v>1900-1</v>
      </c>
      <c r="P5043" s="181">
        <f t="shared" si="160"/>
        <v>0</v>
      </c>
      <c r="W5043" s="216"/>
      <c r="X5043" s="215"/>
      <c r="Y5043" s="184"/>
    </row>
    <row r="5044" spans="1:25">
      <c r="A5044" s="92"/>
      <c r="B5044" s="27"/>
      <c r="C5044" s="85"/>
      <c r="D5044" s="85"/>
      <c r="E5044" s="85"/>
      <c r="F5044" s="85"/>
      <c r="G5044" s="309"/>
      <c r="H5044" s="316"/>
      <c r="I5044" s="102"/>
      <c r="J5044" s="94"/>
      <c r="K5044" s="94"/>
      <c r="L5044" s="200"/>
      <c r="M5044" s="70"/>
      <c r="N5044" s="182"/>
      <c r="O5044" s="181" t="str">
        <f t="shared" si="161"/>
        <v>1900-1</v>
      </c>
      <c r="P5044" s="181">
        <f t="shared" si="160"/>
        <v>0</v>
      </c>
      <c r="W5044" s="216"/>
      <c r="X5044" s="215"/>
      <c r="Y5044" s="184"/>
    </row>
    <row r="5045" spans="1:25">
      <c r="A5045" s="92"/>
      <c r="B5045" s="27"/>
      <c r="C5045" s="85"/>
      <c r="D5045" s="85"/>
      <c r="E5045" s="85"/>
      <c r="F5045" s="85"/>
      <c r="G5045" s="309"/>
      <c r="H5045" s="316"/>
      <c r="I5045" s="102"/>
      <c r="J5045" s="94"/>
      <c r="K5045" s="94"/>
      <c r="L5045" s="200"/>
      <c r="M5045" s="70"/>
      <c r="N5045" s="182"/>
      <c r="O5045" s="181" t="str">
        <f t="shared" si="161"/>
        <v>1900-1</v>
      </c>
      <c r="P5045" s="181">
        <f t="shared" si="160"/>
        <v>0</v>
      </c>
      <c r="W5045" s="216"/>
      <c r="X5045" s="215"/>
      <c r="Y5045" s="184"/>
    </row>
    <row r="5046" spans="1:25">
      <c r="A5046" s="92"/>
      <c r="B5046" s="27"/>
      <c r="C5046" s="85"/>
      <c r="D5046" s="85"/>
      <c r="E5046" s="85"/>
      <c r="F5046" s="85"/>
      <c r="G5046" s="309"/>
      <c r="H5046" s="316"/>
      <c r="I5046" s="102"/>
      <c r="J5046" s="94"/>
      <c r="K5046" s="94"/>
      <c r="L5046" s="200"/>
      <c r="M5046" s="70"/>
      <c r="N5046" s="182"/>
      <c r="O5046" s="181" t="str">
        <f t="shared" si="161"/>
        <v>1900-1</v>
      </c>
      <c r="P5046" s="181">
        <f t="shared" si="160"/>
        <v>0</v>
      </c>
      <c r="W5046" s="216"/>
      <c r="X5046" s="215"/>
      <c r="Y5046" s="184"/>
    </row>
    <row r="5047" spans="1:25">
      <c r="A5047" s="92"/>
      <c r="B5047" s="27"/>
      <c r="C5047" s="85"/>
      <c r="D5047" s="85"/>
      <c r="E5047" s="85"/>
      <c r="F5047" s="85"/>
      <c r="G5047" s="309"/>
      <c r="H5047" s="316"/>
      <c r="I5047" s="102"/>
      <c r="J5047" s="94"/>
      <c r="K5047" s="94"/>
      <c r="L5047" s="200"/>
      <c r="M5047" s="70"/>
      <c r="N5047" s="182"/>
      <c r="O5047" s="181" t="str">
        <f t="shared" si="161"/>
        <v>1900-1</v>
      </c>
      <c r="P5047" s="181">
        <f t="shared" si="160"/>
        <v>0</v>
      </c>
      <c r="W5047" s="216"/>
      <c r="X5047" s="215"/>
      <c r="Y5047" s="184"/>
    </row>
    <row r="5048" spans="1:25">
      <c r="A5048" s="92"/>
      <c r="B5048" s="27"/>
      <c r="C5048" s="85"/>
      <c r="D5048" s="85"/>
      <c r="E5048" s="85"/>
      <c r="F5048" s="85"/>
      <c r="G5048" s="309"/>
      <c r="H5048" s="316"/>
      <c r="I5048" s="102"/>
      <c r="J5048" s="94"/>
      <c r="K5048" s="94"/>
      <c r="L5048" s="200"/>
      <c r="M5048" s="70"/>
      <c r="N5048" s="182"/>
      <c r="O5048" s="181" t="str">
        <f t="shared" si="161"/>
        <v>1900-1</v>
      </c>
      <c r="P5048" s="181">
        <f t="shared" si="160"/>
        <v>0</v>
      </c>
      <c r="W5048" s="216"/>
      <c r="X5048" s="215"/>
      <c r="Y5048" s="184"/>
    </row>
    <row r="5049" spans="1:25">
      <c r="A5049" s="92"/>
      <c r="B5049" s="27"/>
      <c r="C5049" s="85"/>
      <c r="D5049" s="85"/>
      <c r="E5049" s="85"/>
      <c r="F5049" s="85"/>
      <c r="G5049" s="309"/>
      <c r="H5049" s="316"/>
      <c r="I5049" s="102"/>
      <c r="J5049" s="94"/>
      <c r="K5049" s="94"/>
      <c r="L5049" s="200"/>
      <c r="M5049" s="70"/>
      <c r="N5049" s="182"/>
      <c r="O5049" s="181" t="str">
        <f t="shared" si="161"/>
        <v>1900-1</v>
      </c>
      <c r="P5049" s="181">
        <f t="shared" si="160"/>
        <v>0</v>
      </c>
      <c r="W5049" s="216"/>
      <c r="X5049" s="215"/>
      <c r="Y5049" s="184"/>
    </row>
    <row r="5050" spans="1:25">
      <c r="A5050" s="92"/>
      <c r="B5050" s="27"/>
      <c r="C5050" s="85"/>
      <c r="D5050" s="85"/>
      <c r="E5050" s="85"/>
      <c r="F5050" s="85"/>
      <c r="G5050" s="309"/>
      <c r="H5050" s="316"/>
      <c r="I5050" s="102"/>
      <c r="J5050" s="94"/>
      <c r="K5050" s="94"/>
      <c r="L5050" s="200"/>
      <c r="M5050" s="70"/>
      <c r="N5050" s="182"/>
      <c r="O5050" s="181" t="str">
        <f t="shared" si="161"/>
        <v>1900-1</v>
      </c>
      <c r="P5050" s="181">
        <f t="shared" si="160"/>
        <v>0</v>
      </c>
      <c r="W5050" s="216"/>
      <c r="X5050" s="215"/>
      <c r="Y5050" s="184"/>
    </row>
    <row r="5051" spans="1:25">
      <c r="A5051" s="92"/>
      <c r="B5051" s="27"/>
      <c r="C5051" s="85"/>
      <c r="D5051" s="85"/>
      <c r="E5051" s="85"/>
      <c r="F5051" s="85"/>
      <c r="G5051" s="309"/>
      <c r="H5051" s="316"/>
      <c r="I5051" s="102"/>
      <c r="J5051" s="94"/>
      <c r="K5051" s="94"/>
      <c r="L5051" s="200"/>
      <c r="M5051" s="70"/>
      <c r="N5051" s="182"/>
      <c r="O5051" s="181" t="str">
        <f t="shared" si="161"/>
        <v>1900-1</v>
      </c>
      <c r="P5051" s="181">
        <f t="shared" si="160"/>
        <v>0</v>
      </c>
      <c r="W5051" s="216"/>
      <c r="X5051" s="215"/>
      <c r="Y5051" s="184"/>
    </row>
    <row r="5052" spans="1:25">
      <c r="A5052" s="92"/>
      <c r="B5052" s="27"/>
      <c r="C5052" s="85"/>
      <c r="D5052" s="85"/>
      <c r="E5052" s="85"/>
      <c r="F5052" s="85"/>
      <c r="G5052" s="309"/>
      <c r="H5052" s="316"/>
      <c r="I5052" s="102"/>
      <c r="J5052" s="94"/>
      <c r="K5052" s="94"/>
      <c r="L5052" s="200"/>
      <c r="M5052" s="70"/>
      <c r="N5052" s="182"/>
      <c r="O5052" s="181" t="str">
        <f t="shared" si="161"/>
        <v>1900-1</v>
      </c>
      <c r="P5052" s="181">
        <f t="shared" si="160"/>
        <v>0</v>
      </c>
      <c r="W5052" s="216"/>
      <c r="X5052" s="215"/>
      <c r="Y5052" s="184"/>
    </row>
    <row r="5053" spans="1:25">
      <c r="A5053" s="92"/>
      <c r="B5053" s="27"/>
      <c r="C5053" s="85"/>
      <c r="D5053" s="85"/>
      <c r="E5053" s="85"/>
      <c r="F5053" s="85"/>
      <c r="G5053" s="309"/>
      <c r="H5053" s="316"/>
      <c r="I5053" s="102"/>
      <c r="J5053" s="94"/>
      <c r="K5053" s="94"/>
      <c r="L5053" s="200"/>
      <c r="M5053" s="70"/>
      <c r="N5053" s="182"/>
      <c r="O5053" s="181" t="str">
        <f t="shared" si="161"/>
        <v>1900-1</v>
      </c>
      <c r="P5053" s="181">
        <f t="shared" si="160"/>
        <v>0</v>
      </c>
      <c r="W5053" s="216"/>
      <c r="X5053" s="215"/>
      <c r="Y5053" s="184"/>
    </row>
    <row r="5054" spans="1:25">
      <c r="A5054" s="92"/>
      <c r="B5054" s="27"/>
      <c r="C5054" s="85"/>
      <c r="D5054" s="85"/>
      <c r="E5054" s="85"/>
      <c r="F5054" s="85"/>
      <c r="G5054" s="309"/>
      <c r="H5054" s="316"/>
      <c r="I5054" s="102"/>
      <c r="J5054" s="94"/>
      <c r="K5054" s="94"/>
      <c r="L5054" s="200"/>
      <c r="M5054" s="70"/>
      <c r="N5054" s="182"/>
      <c r="O5054" s="181" t="str">
        <f t="shared" si="161"/>
        <v>1900-1</v>
      </c>
      <c r="P5054" s="181">
        <f t="shared" si="160"/>
        <v>0</v>
      </c>
      <c r="W5054" s="216"/>
      <c r="X5054" s="215"/>
      <c r="Y5054" s="184"/>
    </row>
    <row r="5055" spans="1:25">
      <c r="A5055" s="92"/>
      <c r="B5055" s="27"/>
      <c r="C5055" s="85"/>
      <c r="D5055" s="85"/>
      <c r="E5055" s="85"/>
      <c r="F5055" s="85"/>
      <c r="G5055" s="309"/>
      <c r="H5055" s="316"/>
      <c r="I5055" s="102"/>
      <c r="J5055" s="94"/>
      <c r="K5055" s="94"/>
      <c r="L5055" s="200"/>
      <c r="M5055" s="70"/>
      <c r="N5055" s="182"/>
      <c r="O5055" s="181" t="str">
        <f t="shared" si="161"/>
        <v>1900-1</v>
      </c>
      <c r="P5055" s="181">
        <f t="shared" si="160"/>
        <v>0</v>
      </c>
      <c r="W5055" s="216"/>
      <c r="X5055" s="215"/>
      <c r="Y5055" s="184"/>
    </row>
    <row r="5056" spans="1:25">
      <c r="A5056" s="92"/>
      <c r="B5056" s="27"/>
      <c r="C5056" s="85"/>
      <c r="D5056" s="85"/>
      <c r="E5056" s="85"/>
      <c r="F5056" s="85"/>
      <c r="G5056" s="309"/>
      <c r="H5056" s="316"/>
      <c r="I5056" s="102"/>
      <c r="J5056" s="94"/>
      <c r="K5056" s="94"/>
      <c r="L5056" s="200"/>
      <c r="M5056" s="70"/>
      <c r="N5056" s="182"/>
      <c r="O5056" s="181" t="str">
        <f t="shared" si="161"/>
        <v>1900-1</v>
      </c>
      <c r="P5056" s="181">
        <f t="shared" si="160"/>
        <v>0</v>
      </c>
      <c r="W5056" s="216"/>
      <c r="X5056" s="215"/>
      <c r="Y5056" s="184"/>
    </row>
    <row r="5057" spans="1:25">
      <c r="A5057" s="92"/>
      <c r="B5057" s="27"/>
      <c r="C5057" s="85"/>
      <c r="D5057" s="85"/>
      <c r="E5057" s="85"/>
      <c r="F5057" s="85"/>
      <c r="G5057" s="309"/>
      <c r="H5057" s="316"/>
      <c r="I5057" s="102"/>
      <c r="J5057" s="94"/>
      <c r="K5057" s="94"/>
      <c r="L5057" s="200"/>
      <c r="M5057" s="70"/>
      <c r="N5057" s="182"/>
      <c r="O5057" s="181" t="str">
        <f t="shared" si="161"/>
        <v>1900-1</v>
      </c>
      <c r="P5057" s="181">
        <f t="shared" si="160"/>
        <v>0</v>
      </c>
      <c r="W5057" s="216"/>
      <c r="X5057" s="215"/>
      <c r="Y5057" s="184"/>
    </row>
    <row r="5058" spans="1:25">
      <c r="A5058" s="92"/>
      <c r="B5058" s="27"/>
      <c r="C5058" s="85"/>
      <c r="D5058" s="85"/>
      <c r="E5058" s="85"/>
      <c r="F5058" s="85"/>
      <c r="G5058" s="309"/>
      <c r="H5058" s="316"/>
      <c r="I5058" s="102"/>
      <c r="J5058" s="94"/>
      <c r="K5058" s="94"/>
      <c r="L5058" s="200"/>
      <c r="M5058" s="70"/>
      <c r="N5058" s="182"/>
      <c r="O5058" s="181" t="str">
        <f t="shared" si="161"/>
        <v>1900-1</v>
      </c>
      <c r="P5058" s="181">
        <f t="shared" si="160"/>
        <v>0</v>
      </c>
      <c r="W5058" s="216"/>
      <c r="X5058" s="215"/>
      <c r="Y5058" s="184"/>
    </row>
    <row r="5059" spans="1:25">
      <c r="A5059" s="92"/>
      <c r="B5059" s="27"/>
      <c r="C5059" s="85"/>
      <c r="D5059" s="85"/>
      <c r="E5059" s="85"/>
      <c r="F5059" s="85"/>
      <c r="G5059" s="309"/>
      <c r="H5059" s="316"/>
      <c r="I5059" s="102"/>
      <c r="J5059" s="94"/>
      <c r="K5059" s="94"/>
      <c r="L5059" s="200"/>
      <c r="M5059" s="70"/>
      <c r="N5059" s="182"/>
      <c r="O5059" s="181" t="str">
        <f t="shared" si="161"/>
        <v>1900-1</v>
      </c>
      <c r="P5059" s="181">
        <f t="shared" ref="P5059:P5122" si="162">N5059*H5059</f>
        <v>0</v>
      </c>
      <c r="W5059" s="216"/>
      <c r="X5059" s="215"/>
      <c r="Y5059" s="184"/>
    </row>
    <row r="5060" spans="1:25">
      <c r="A5060" s="92"/>
      <c r="B5060" s="27"/>
      <c r="C5060" s="85"/>
      <c r="D5060" s="85"/>
      <c r="E5060" s="85"/>
      <c r="F5060" s="85"/>
      <c r="G5060" s="309"/>
      <c r="H5060" s="316"/>
      <c r="I5060" s="102"/>
      <c r="J5060" s="94"/>
      <c r="K5060" s="94"/>
      <c r="L5060" s="200"/>
      <c r="M5060" s="70"/>
      <c r="N5060" s="182"/>
      <c r="O5060" s="181" t="str">
        <f t="shared" si="161"/>
        <v>1900-1</v>
      </c>
      <c r="P5060" s="181">
        <f t="shared" si="162"/>
        <v>0</v>
      </c>
      <c r="W5060" s="216"/>
      <c r="X5060" s="215"/>
      <c r="Y5060" s="184"/>
    </row>
    <row r="5061" spans="1:25">
      <c r="A5061" s="92"/>
      <c r="B5061" s="27"/>
      <c r="C5061" s="85"/>
      <c r="D5061" s="85"/>
      <c r="E5061" s="85"/>
      <c r="F5061" s="85"/>
      <c r="G5061" s="309"/>
      <c r="H5061" s="316"/>
      <c r="I5061" s="102"/>
      <c r="J5061" s="94"/>
      <c r="K5061" s="94"/>
      <c r="L5061" s="200"/>
      <c r="M5061" s="70"/>
      <c r="N5061" s="182"/>
      <c r="O5061" s="181" t="str">
        <f t="shared" si="161"/>
        <v>1900-1</v>
      </c>
      <c r="P5061" s="181">
        <f t="shared" si="162"/>
        <v>0</v>
      </c>
      <c r="W5061" s="216"/>
      <c r="X5061" s="215"/>
      <c r="Y5061" s="184"/>
    </row>
    <row r="5062" spans="1:25">
      <c r="A5062" s="92"/>
      <c r="B5062" s="27"/>
      <c r="C5062" s="85"/>
      <c r="D5062" s="85"/>
      <c r="E5062" s="85"/>
      <c r="F5062" s="85"/>
      <c r="G5062" s="309"/>
      <c r="H5062" s="316"/>
      <c r="I5062" s="102"/>
      <c r="J5062" s="94"/>
      <c r="K5062" s="94"/>
      <c r="L5062" s="200"/>
      <c r="M5062" s="70"/>
      <c r="N5062" s="182"/>
      <c r="O5062" s="181" t="str">
        <f t="shared" si="161"/>
        <v>1900-1</v>
      </c>
      <c r="P5062" s="181">
        <f t="shared" si="162"/>
        <v>0</v>
      </c>
      <c r="W5062" s="216"/>
      <c r="X5062" s="215"/>
      <c r="Y5062" s="184"/>
    </row>
    <row r="5063" spans="1:25">
      <c r="A5063" s="92"/>
      <c r="B5063" s="27"/>
      <c r="C5063" s="85"/>
      <c r="D5063" s="85"/>
      <c r="E5063" s="85"/>
      <c r="F5063" s="85"/>
      <c r="G5063" s="309"/>
      <c r="H5063" s="316"/>
      <c r="I5063" s="102"/>
      <c r="J5063" s="94"/>
      <c r="K5063" s="94"/>
      <c r="L5063" s="200"/>
      <c r="M5063" s="70"/>
      <c r="N5063" s="182"/>
      <c r="O5063" s="181" t="str">
        <f t="shared" si="161"/>
        <v>1900-1</v>
      </c>
      <c r="P5063" s="181">
        <f t="shared" si="162"/>
        <v>0</v>
      </c>
      <c r="W5063" s="216"/>
      <c r="X5063" s="215"/>
      <c r="Y5063" s="184"/>
    </row>
    <row r="5064" spans="1:25">
      <c r="A5064" s="92"/>
      <c r="B5064" s="27"/>
      <c r="C5064" s="85"/>
      <c r="D5064" s="85"/>
      <c r="E5064" s="85"/>
      <c r="F5064" s="85"/>
      <c r="G5064" s="309"/>
      <c r="H5064" s="316"/>
      <c r="I5064" s="102"/>
      <c r="J5064" s="94"/>
      <c r="K5064" s="94"/>
      <c r="L5064" s="200"/>
      <c r="M5064" s="70"/>
      <c r="N5064" s="182"/>
      <c r="O5064" s="181" t="str">
        <f t="shared" si="161"/>
        <v>1900-1</v>
      </c>
      <c r="P5064" s="181">
        <f t="shared" si="162"/>
        <v>0</v>
      </c>
      <c r="W5064" s="216"/>
      <c r="X5064" s="215"/>
      <c r="Y5064" s="184"/>
    </row>
    <row r="5065" spans="1:25">
      <c r="A5065" s="92"/>
      <c r="B5065" s="27"/>
      <c r="C5065" s="85"/>
      <c r="D5065" s="85"/>
      <c r="E5065" s="85"/>
      <c r="F5065" s="85"/>
      <c r="G5065" s="309"/>
      <c r="H5065" s="316"/>
      <c r="I5065" s="102"/>
      <c r="J5065" s="94"/>
      <c r="K5065" s="94"/>
      <c r="L5065" s="200"/>
      <c r="M5065" s="70"/>
      <c r="N5065" s="182"/>
      <c r="O5065" s="181" t="str">
        <f t="shared" si="161"/>
        <v>1900-1</v>
      </c>
      <c r="P5065" s="181">
        <f t="shared" si="162"/>
        <v>0</v>
      </c>
      <c r="W5065" s="216"/>
      <c r="X5065" s="215"/>
      <c r="Y5065" s="184"/>
    </row>
    <row r="5066" spans="1:25">
      <c r="A5066" s="92"/>
      <c r="B5066" s="27"/>
      <c r="C5066" s="85"/>
      <c r="D5066" s="85"/>
      <c r="E5066" s="85"/>
      <c r="F5066" s="85"/>
      <c r="G5066" s="309"/>
      <c r="H5066" s="316"/>
      <c r="I5066" s="102"/>
      <c r="J5066" s="94"/>
      <c r="K5066" s="94"/>
      <c r="L5066" s="200"/>
      <c r="M5066" s="70"/>
      <c r="N5066" s="182"/>
      <c r="O5066" s="181" t="str">
        <f t="shared" si="161"/>
        <v>1900-1</v>
      </c>
      <c r="P5066" s="181">
        <f t="shared" si="162"/>
        <v>0</v>
      </c>
      <c r="W5066" s="216"/>
      <c r="X5066" s="215"/>
      <c r="Y5066" s="184"/>
    </row>
    <row r="5067" spans="1:25">
      <c r="A5067" s="92"/>
      <c r="B5067" s="27"/>
      <c r="C5067" s="85"/>
      <c r="D5067" s="85"/>
      <c r="E5067" s="85"/>
      <c r="F5067" s="85"/>
      <c r="G5067" s="309"/>
      <c r="H5067" s="316"/>
      <c r="I5067" s="102"/>
      <c r="J5067" s="94"/>
      <c r="K5067" s="94"/>
      <c r="L5067" s="200"/>
      <c r="M5067" s="70"/>
      <c r="N5067" s="182"/>
      <c r="O5067" s="181" t="str">
        <f t="shared" si="161"/>
        <v>1900-1</v>
      </c>
      <c r="P5067" s="181">
        <f t="shared" si="162"/>
        <v>0</v>
      </c>
      <c r="W5067" s="216"/>
      <c r="X5067" s="215"/>
      <c r="Y5067" s="184"/>
    </row>
    <row r="5068" spans="1:25">
      <c r="A5068" s="92"/>
      <c r="B5068" s="27"/>
      <c r="C5068" s="85"/>
      <c r="D5068" s="85"/>
      <c r="E5068" s="85"/>
      <c r="F5068" s="85"/>
      <c r="G5068" s="309"/>
      <c r="H5068" s="316"/>
      <c r="I5068" s="102"/>
      <c r="J5068" s="94"/>
      <c r="K5068" s="94"/>
      <c r="L5068" s="200"/>
      <c r="M5068" s="70"/>
      <c r="N5068" s="182"/>
      <c r="O5068" s="181" t="str">
        <f t="shared" si="161"/>
        <v>1900-1</v>
      </c>
      <c r="P5068" s="181">
        <f t="shared" si="162"/>
        <v>0</v>
      </c>
      <c r="W5068" s="216"/>
      <c r="X5068" s="215"/>
      <c r="Y5068" s="184"/>
    </row>
    <row r="5069" spans="1:25">
      <c r="A5069" s="92"/>
      <c r="B5069" s="27"/>
      <c r="C5069" s="85"/>
      <c r="D5069" s="85"/>
      <c r="E5069" s="85"/>
      <c r="F5069" s="85"/>
      <c r="G5069" s="309"/>
      <c r="H5069" s="316"/>
      <c r="I5069" s="102"/>
      <c r="J5069" s="94"/>
      <c r="K5069" s="94"/>
      <c r="L5069" s="200"/>
      <c r="M5069" s="70"/>
      <c r="N5069" s="182"/>
      <c r="O5069" s="181" t="str">
        <f t="shared" si="161"/>
        <v>1900-1</v>
      </c>
      <c r="P5069" s="181">
        <f t="shared" si="162"/>
        <v>0</v>
      </c>
      <c r="W5069" s="216"/>
      <c r="X5069" s="215"/>
      <c r="Y5069" s="184"/>
    </row>
    <row r="5070" spans="1:25">
      <c r="A5070" s="92"/>
      <c r="B5070" s="27"/>
      <c r="C5070" s="85"/>
      <c r="D5070" s="85"/>
      <c r="E5070" s="85"/>
      <c r="F5070" s="85"/>
      <c r="G5070" s="309"/>
      <c r="H5070" s="316"/>
      <c r="I5070" s="102"/>
      <c r="J5070" s="94"/>
      <c r="K5070" s="94"/>
      <c r="L5070" s="200"/>
      <c r="M5070" s="70"/>
      <c r="N5070" s="182"/>
      <c r="O5070" s="181" t="str">
        <f t="shared" si="161"/>
        <v>1900-1</v>
      </c>
      <c r="P5070" s="181">
        <f t="shared" si="162"/>
        <v>0</v>
      </c>
      <c r="W5070" s="216"/>
      <c r="X5070" s="215"/>
      <c r="Y5070" s="184"/>
    </row>
    <row r="5071" spans="1:25">
      <c r="A5071" s="92"/>
      <c r="B5071" s="27"/>
      <c r="C5071" s="85"/>
      <c r="D5071" s="85"/>
      <c r="E5071" s="85"/>
      <c r="F5071" s="85"/>
      <c r="G5071" s="309"/>
      <c r="H5071" s="316"/>
      <c r="I5071" s="102"/>
      <c r="J5071" s="94"/>
      <c r="K5071" s="94"/>
      <c r="L5071" s="200"/>
      <c r="M5071" s="70"/>
      <c r="N5071" s="182"/>
      <c r="O5071" s="181" t="str">
        <f t="shared" si="161"/>
        <v>1900-1</v>
      </c>
      <c r="P5071" s="181">
        <f t="shared" si="162"/>
        <v>0</v>
      </c>
      <c r="W5071" s="216"/>
      <c r="X5071" s="215"/>
      <c r="Y5071" s="184"/>
    </row>
    <row r="5072" spans="1:25">
      <c r="A5072" s="92"/>
      <c r="B5072" s="27"/>
      <c r="C5072" s="85"/>
      <c r="D5072" s="85"/>
      <c r="E5072" s="85"/>
      <c r="F5072" s="85"/>
      <c r="G5072" s="309"/>
      <c r="H5072" s="316"/>
      <c r="I5072" s="102"/>
      <c r="J5072" s="94"/>
      <c r="K5072" s="94"/>
      <c r="L5072" s="200"/>
      <c r="M5072" s="70"/>
      <c r="N5072" s="182"/>
      <c r="O5072" s="181" t="str">
        <f t="shared" si="161"/>
        <v>1900-1</v>
      </c>
      <c r="P5072" s="181">
        <f t="shared" si="162"/>
        <v>0</v>
      </c>
      <c r="W5072" s="216"/>
      <c r="X5072" s="215"/>
      <c r="Y5072" s="184"/>
    </row>
    <row r="5073" spans="1:25">
      <c r="A5073" s="92"/>
      <c r="B5073" s="27"/>
      <c r="C5073" s="85"/>
      <c r="D5073" s="85"/>
      <c r="E5073" s="85"/>
      <c r="F5073" s="85"/>
      <c r="G5073" s="309"/>
      <c r="H5073" s="316"/>
      <c r="I5073" s="102"/>
      <c r="J5073" s="94"/>
      <c r="K5073" s="94"/>
      <c r="L5073" s="200"/>
      <c r="M5073" s="70"/>
      <c r="N5073" s="182"/>
      <c r="O5073" s="181" t="str">
        <f t="shared" si="161"/>
        <v>1900-1</v>
      </c>
      <c r="P5073" s="181">
        <f t="shared" si="162"/>
        <v>0</v>
      </c>
      <c r="W5073" s="216"/>
      <c r="X5073" s="215"/>
      <c r="Y5073" s="184"/>
    </row>
    <row r="5074" spans="1:25">
      <c r="A5074" s="92"/>
      <c r="B5074" s="27"/>
      <c r="C5074" s="85"/>
      <c r="D5074" s="85"/>
      <c r="E5074" s="85"/>
      <c r="F5074" s="85"/>
      <c r="G5074" s="309"/>
      <c r="H5074" s="316"/>
      <c r="I5074" s="102"/>
      <c r="J5074" s="94"/>
      <c r="K5074" s="94"/>
      <c r="L5074" s="200"/>
      <c r="M5074" s="70"/>
      <c r="N5074" s="182"/>
      <c r="O5074" s="181" t="str">
        <f t="shared" si="161"/>
        <v>1900-1</v>
      </c>
      <c r="P5074" s="181">
        <f t="shared" si="162"/>
        <v>0</v>
      </c>
      <c r="W5074" s="216"/>
      <c r="X5074" s="215"/>
      <c r="Y5074" s="184"/>
    </row>
    <row r="5075" spans="1:25">
      <c r="A5075" s="92"/>
      <c r="B5075" s="27"/>
      <c r="C5075" s="85"/>
      <c r="D5075" s="85"/>
      <c r="E5075" s="85"/>
      <c r="F5075" s="85"/>
      <c r="G5075" s="309"/>
      <c r="H5075" s="316"/>
      <c r="I5075" s="102"/>
      <c r="J5075" s="94"/>
      <c r="K5075" s="94"/>
      <c r="L5075" s="200"/>
      <c r="M5075" s="70"/>
      <c r="N5075" s="182"/>
      <c r="O5075" s="181" t="str">
        <f t="shared" si="161"/>
        <v>1900-1</v>
      </c>
      <c r="P5075" s="181">
        <f t="shared" si="162"/>
        <v>0</v>
      </c>
      <c r="W5075" s="216"/>
      <c r="X5075" s="215"/>
      <c r="Y5075" s="184"/>
    </row>
    <row r="5076" spans="1:25">
      <c r="A5076" s="92"/>
      <c r="B5076" s="27"/>
      <c r="C5076" s="85"/>
      <c r="D5076" s="85"/>
      <c r="E5076" s="85"/>
      <c r="F5076" s="85"/>
      <c r="G5076" s="309"/>
      <c r="H5076" s="316"/>
      <c r="I5076" s="102"/>
      <c r="J5076" s="94"/>
      <c r="K5076" s="94"/>
      <c r="L5076" s="200"/>
      <c r="M5076" s="70"/>
      <c r="N5076" s="182"/>
      <c r="O5076" s="181" t="str">
        <f t="shared" si="161"/>
        <v>1900-1</v>
      </c>
      <c r="P5076" s="181">
        <f t="shared" si="162"/>
        <v>0</v>
      </c>
      <c r="W5076" s="216"/>
      <c r="X5076" s="215"/>
      <c r="Y5076" s="184"/>
    </row>
    <row r="5077" spans="1:25">
      <c r="A5077" s="92"/>
      <c r="B5077" s="27"/>
      <c r="C5077" s="85"/>
      <c r="D5077" s="85"/>
      <c r="E5077" s="85"/>
      <c r="F5077" s="85"/>
      <c r="G5077" s="309"/>
      <c r="H5077" s="316"/>
      <c r="I5077" s="102"/>
      <c r="J5077" s="94"/>
      <c r="K5077" s="94"/>
      <c r="L5077" s="200"/>
      <c r="M5077" s="70"/>
      <c r="N5077" s="182"/>
      <c r="O5077" s="181" t="str">
        <f t="shared" si="161"/>
        <v>1900-1</v>
      </c>
      <c r="P5077" s="181">
        <f t="shared" si="162"/>
        <v>0</v>
      </c>
      <c r="W5077" s="216"/>
      <c r="X5077" s="215"/>
      <c r="Y5077" s="184"/>
    </row>
    <row r="5078" spans="1:25">
      <c r="A5078" s="92"/>
      <c r="B5078" s="27"/>
      <c r="C5078" s="85"/>
      <c r="D5078" s="85"/>
      <c r="E5078" s="85"/>
      <c r="F5078" s="85"/>
      <c r="G5078" s="309"/>
      <c r="H5078" s="316"/>
      <c r="I5078" s="102"/>
      <c r="J5078" s="94"/>
      <c r="K5078" s="94"/>
      <c r="L5078" s="200"/>
      <c r="M5078" s="70"/>
      <c r="N5078" s="182"/>
      <c r="O5078" s="181" t="str">
        <f t="shared" si="161"/>
        <v>1900-1</v>
      </c>
      <c r="P5078" s="181">
        <f t="shared" si="162"/>
        <v>0</v>
      </c>
      <c r="W5078" s="216"/>
      <c r="X5078" s="215"/>
      <c r="Y5078" s="184"/>
    </row>
    <row r="5079" spans="1:25">
      <c r="A5079" s="92"/>
      <c r="B5079" s="27"/>
      <c r="C5079" s="85"/>
      <c r="D5079" s="85"/>
      <c r="E5079" s="85"/>
      <c r="F5079" s="85"/>
      <c r="G5079" s="309"/>
      <c r="H5079" s="316"/>
      <c r="I5079" s="102"/>
      <c r="J5079" s="94"/>
      <c r="K5079" s="94"/>
      <c r="L5079" s="200"/>
      <c r="M5079" s="70"/>
      <c r="N5079" s="182"/>
      <c r="O5079" s="181" t="str">
        <f t="shared" si="161"/>
        <v>1900-1</v>
      </c>
      <c r="P5079" s="181">
        <f t="shared" si="162"/>
        <v>0</v>
      </c>
      <c r="W5079" s="216"/>
      <c r="X5079" s="215"/>
      <c r="Y5079" s="184"/>
    </row>
    <row r="5080" spans="1:25">
      <c r="A5080" s="92"/>
      <c r="B5080" s="27"/>
      <c r="C5080" s="85"/>
      <c r="D5080" s="85"/>
      <c r="E5080" s="85"/>
      <c r="F5080" s="85"/>
      <c r="G5080" s="309"/>
      <c r="H5080" s="316"/>
      <c r="I5080" s="102"/>
      <c r="J5080" s="94"/>
      <c r="K5080" s="94"/>
      <c r="L5080" s="200"/>
      <c r="M5080" s="70"/>
      <c r="N5080" s="182"/>
      <c r="O5080" s="181" t="str">
        <f t="shared" si="161"/>
        <v>1900-1</v>
      </c>
      <c r="P5080" s="181">
        <f t="shared" si="162"/>
        <v>0</v>
      </c>
      <c r="W5080" s="216"/>
      <c r="X5080" s="215"/>
      <c r="Y5080" s="184"/>
    </row>
    <row r="5081" spans="1:25">
      <c r="A5081" s="92"/>
      <c r="B5081" s="27"/>
      <c r="C5081" s="85"/>
      <c r="D5081" s="85"/>
      <c r="E5081" s="85"/>
      <c r="F5081" s="85"/>
      <c r="G5081" s="309"/>
      <c r="H5081" s="316"/>
      <c r="I5081" s="102"/>
      <c r="J5081" s="94"/>
      <c r="K5081" s="94"/>
      <c r="L5081" s="200"/>
      <c r="M5081" s="70"/>
      <c r="N5081" s="182"/>
      <c r="O5081" s="181" t="str">
        <f t="shared" si="161"/>
        <v>1900-1</v>
      </c>
      <c r="P5081" s="181">
        <f t="shared" si="162"/>
        <v>0</v>
      </c>
      <c r="W5081" s="216"/>
      <c r="X5081" s="215"/>
      <c r="Y5081" s="184"/>
    </row>
    <row r="5082" spans="1:25">
      <c r="A5082" s="92"/>
      <c r="B5082" s="27"/>
      <c r="C5082" s="85"/>
      <c r="D5082" s="85"/>
      <c r="E5082" s="85"/>
      <c r="F5082" s="85"/>
      <c r="G5082" s="309"/>
      <c r="H5082" s="316"/>
      <c r="I5082" s="102"/>
      <c r="J5082" s="94"/>
      <c r="K5082" s="94"/>
      <c r="L5082" s="200"/>
      <c r="M5082" s="70"/>
      <c r="N5082" s="182"/>
      <c r="O5082" s="181" t="str">
        <f t="shared" si="161"/>
        <v>1900-1</v>
      </c>
      <c r="P5082" s="181">
        <f t="shared" si="162"/>
        <v>0</v>
      </c>
      <c r="W5082" s="216"/>
      <c r="X5082" s="215"/>
      <c r="Y5082" s="184"/>
    </row>
    <row r="5083" spans="1:25">
      <c r="A5083" s="92"/>
      <c r="B5083" s="27"/>
      <c r="C5083" s="85"/>
      <c r="D5083" s="85"/>
      <c r="E5083" s="85"/>
      <c r="F5083" s="85"/>
      <c r="G5083" s="309"/>
      <c r="H5083" s="316"/>
      <c r="I5083" s="102"/>
      <c r="J5083" s="94"/>
      <c r="K5083" s="94"/>
      <c r="L5083" s="200"/>
      <c r="M5083" s="70"/>
      <c r="N5083" s="182"/>
      <c r="O5083" s="181" t="str">
        <f t="shared" si="161"/>
        <v>1900-1</v>
      </c>
      <c r="P5083" s="181">
        <f t="shared" si="162"/>
        <v>0</v>
      </c>
      <c r="W5083" s="216"/>
      <c r="X5083" s="215"/>
      <c r="Y5083" s="184"/>
    </row>
    <row r="5084" spans="1:25">
      <c r="A5084" s="92"/>
      <c r="B5084" s="27"/>
      <c r="C5084" s="85"/>
      <c r="D5084" s="85"/>
      <c r="E5084" s="85"/>
      <c r="F5084" s="85"/>
      <c r="G5084" s="309"/>
      <c r="H5084" s="316"/>
      <c r="I5084" s="102"/>
      <c r="J5084" s="94"/>
      <c r="K5084" s="94"/>
      <c r="L5084" s="200"/>
      <c r="M5084" s="70"/>
      <c r="N5084" s="182"/>
      <c r="O5084" s="181" t="str">
        <f t="shared" si="161"/>
        <v>1900-1</v>
      </c>
      <c r="P5084" s="181">
        <f t="shared" si="162"/>
        <v>0</v>
      </c>
      <c r="W5084" s="216"/>
      <c r="X5084" s="215"/>
      <c r="Y5084" s="184"/>
    </row>
    <row r="5085" spans="1:25">
      <c r="A5085" s="92"/>
      <c r="B5085" s="27"/>
      <c r="C5085" s="85"/>
      <c r="D5085" s="85"/>
      <c r="E5085" s="85"/>
      <c r="F5085" s="85"/>
      <c r="G5085" s="309"/>
      <c r="H5085" s="316"/>
      <c r="I5085" s="102"/>
      <c r="J5085" s="94"/>
      <c r="K5085" s="94"/>
      <c r="L5085" s="200"/>
      <c r="M5085" s="70"/>
      <c r="N5085" s="182"/>
      <c r="O5085" s="181" t="str">
        <f t="shared" si="161"/>
        <v>1900-1</v>
      </c>
      <c r="P5085" s="181">
        <f t="shared" si="162"/>
        <v>0</v>
      </c>
      <c r="W5085" s="216"/>
      <c r="X5085" s="215"/>
      <c r="Y5085" s="184"/>
    </row>
    <row r="5086" spans="1:25">
      <c r="A5086" s="92"/>
      <c r="B5086" s="27"/>
      <c r="C5086" s="85"/>
      <c r="D5086" s="85"/>
      <c r="E5086" s="85"/>
      <c r="F5086" s="85"/>
      <c r="G5086" s="309"/>
      <c r="H5086" s="316"/>
      <c r="I5086" s="102"/>
      <c r="J5086" s="94"/>
      <c r="K5086" s="94"/>
      <c r="L5086" s="200"/>
      <c r="M5086" s="70"/>
      <c r="N5086" s="182"/>
      <c r="O5086" s="181" t="str">
        <f t="shared" si="161"/>
        <v>1900-1</v>
      </c>
      <c r="P5086" s="181">
        <f t="shared" si="162"/>
        <v>0</v>
      </c>
      <c r="W5086" s="216"/>
      <c r="X5086" s="215"/>
      <c r="Y5086" s="184"/>
    </row>
    <row r="5087" spans="1:25">
      <c r="A5087" s="92"/>
      <c r="B5087" s="27"/>
      <c r="C5087" s="85"/>
      <c r="D5087" s="85"/>
      <c r="E5087" s="85"/>
      <c r="F5087" s="85"/>
      <c r="G5087" s="309"/>
      <c r="H5087" s="316"/>
      <c r="I5087" s="102"/>
      <c r="J5087" s="94"/>
      <c r="K5087" s="94"/>
      <c r="L5087" s="200"/>
      <c r="M5087" s="70"/>
      <c r="N5087" s="182"/>
      <c r="O5087" s="181" t="str">
        <f t="shared" si="161"/>
        <v>1900-1</v>
      </c>
      <c r="P5087" s="181">
        <f t="shared" si="162"/>
        <v>0</v>
      </c>
      <c r="W5087" s="216"/>
      <c r="X5087" s="215"/>
      <c r="Y5087" s="184"/>
    </row>
    <row r="5088" spans="1:25">
      <c r="A5088" s="92"/>
      <c r="B5088" s="27"/>
      <c r="C5088" s="85"/>
      <c r="D5088" s="85"/>
      <c r="E5088" s="85"/>
      <c r="F5088" s="85"/>
      <c r="G5088" s="309"/>
      <c r="H5088" s="316"/>
      <c r="I5088" s="102"/>
      <c r="J5088" s="94"/>
      <c r="K5088" s="94"/>
      <c r="L5088" s="200"/>
      <c r="M5088" s="70"/>
      <c r="N5088" s="182"/>
      <c r="O5088" s="181" t="str">
        <f t="shared" si="161"/>
        <v>1900-1</v>
      </c>
      <c r="P5088" s="181">
        <f t="shared" si="162"/>
        <v>0</v>
      </c>
      <c r="W5088" s="216"/>
      <c r="X5088" s="215"/>
      <c r="Y5088" s="184"/>
    </row>
    <row r="5089" spans="1:25">
      <c r="A5089" s="92"/>
      <c r="B5089" s="27"/>
      <c r="C5089" s="85"/>
      <c r="D5089" s="85"/>
      <c r="E5089" s="85"/>
      <c r="F5089" s="85"/>
      <c r="G5089" s="309"/>
      <c r="H5089" s="316"/>
      <c r="I5089" s="102"/>
      <c r="J5089" s="94"/>
      <c r="K5089" s="94"/>
      <c r="L5089" s="200"/>
      <c r="M5089" s="70"/>
      <c r="N5089" s="182"/>
      <c r="O5089" s="181" t="str">
        <f t="shared" si="161"/>
        <v>1900-1</v>
      </c>
      <c r="P5089" s="181">
        <f t="shared" si="162"/>
        <v>0</v>
      </c>
      <c r="W5089" s="216"/>
      <c r="X5089" s="215"/>
      <c r="Y5089" s="184"/>
    </row>
    <row r="5090" spans="1:25">
      <c r="A5090" s="92"/>
      <c r="B5090" s="27"/>
      <c r="C5090" s="85"/>
      <c r="D5090" s="85"/>
      <c r="E5090" s="85"/>
      <c r="F5090" s="85"/>
      <c r="G5090" s="309"/>
      <c r="H5090" s="316"/>
      <c r="I5090" s="102"/>
      <c r="J5090" s="94"/>
      <c r="K5090" s="94"/>
      <c r="L5090" s="200"/>
      <c r="M5090" s="70"/>
      <c r="N5090" s="182"/>
      <c r="O5090" s="181" t="str">
        <f t="shared" si="161"/>
        <v>1900-1</v>
      </c>
      <c r="P5090" s="181">
        <f t="shared" si="162"/>
        <v>0</v>
      </c>
      <c r="W5090" s="216"/>
      <c r="X5090" s="215"/>
      <c r="Y5090" s="184"/>
    </row>
    <row r="5091" spans="1:25">
      <c r="A5091" s="92"/>
      <c r="B5091" s="27"/>
      <c r="C5091" s="85"/>
      <c r="D5091" s="85"/>
      <c r="E5091" s="85"/>
      <c r="F5091" s="85"/>
      <c r="G5091" s="309"/>
      <c r="H5091" s="316"/>
      <c r="I5091" s="102"/>
      <c r="J5091" s="94"/>
      <c r="K5091" s="94"/>
      <c r="L5091" s="200"/>
      <c r="M5091" s="70"/>
      <c r="N5091" s="182"/>
      <c r="O5091" s="181" t="str">
        <f t="shared" si="161"/>
        <v>1900-1</v>
      </c>
      <c r="P5091" s="181">
        <f t="shared" si="162"/>
        <v>0</v>
      </c>
      <c r="W5091" s="216"/>
      <c r="X5091" s="215"/>
      <c r="Y5091" s="184"/>
    </row>
    <row r="5092" spans="1:25">
      <c r="A5092" s="92"/>
      <c r="B5092" s="27"/>
      <c r="C5092" s="85"/>
      <c r="D5092" s="85"/>
      <c r="E5092" s="85"/>
      <c r="F5092" s="85"/>
      <c r="G5092" s="309"/>
      <c r="H5092" s="316"/>
      <c r="I5092" s="102"/>
      <c r="J5092" s="94"/>
      <c r="K5092" s="94"/>
      <c r="L5092" s="200"/>
      <c r="M5092" s="70"/>
      <c r="N5092" s="182"/>
      <c r="O5092" s="181" t="str">
        <f t="shared" si="161"/>
        <v>1900-1</v>
      </c>
      <c r="P5092" s="181">
        <f t="shared" si="162"/>
        <v>0</v>
      </c>
      <c r="W5092" s="216"/>
      <c r="X5092" s="215"/>
      <c r="Y5092" s="184"/>
    </row>
    <row r="5093" spans="1:25">
      <c r="A5093" s="92"/>
      <c r="B5093" s="27"/>
      <c r="C5093" s="85"/>
      <c r="D5093" s="85"/>
      <c r="E5093" s="85"/>
      <c r="F5093" s="85"/>
      <c r="G5093" s="309"/>
      <c r="H5093" s="316"/>
      <c r="I5093" s="102"/>
      <c r="J5093" s="94"/>
      <c r="K5093" s="94"/>
      <c r="L5093" s="200"/>
      <c r="M5093" s="70"/>
      <c r="N5093" s="182"/>
      <c r="O5093" s="181" t="str">
        <f t="shared" si="161"/>
        <v>1900-1</v>
      </c>
      <c r="P5093" s="181">
        <f t="shared" si="162"/>
        <v>0</v>
      </c>
      <c r="W5093" s="216"/>
      <c r="X5093" s="215"/>
      <c r="Y5093" s="184"/>
    </row>
    <row r="5094" spans="1:25">
      <c r="A5094" s="92"/>
      <c r="B5094" s="27"/>
      <c r="C5094" s="85"/>
      <c r="D5094" s="85"/>
      <c r="E5094" s="85"/>
      <c r="F5094" s="85"/>
      <c r="G5094" s="309"/>
      <c r="H5094" s="316"/>
      <c r="I5094" s="102"/>
      <c r="J5094" s="94"/>
      <c r="K5094" s="94"/>
      <c r="L5094" s="200"/>
      <c r="M5094" s="70"/>
      <c r="N5094" s="182"/>
      <c r="O5094" s="181" t="str">
        <f t="shared" si="161"/>
        <v>1900-1</v>
      </c>
      <c r="P5094" s="181">
        <f t="shared" si="162"/>
        <v>0</v>
      </c>
      <c r="W5094" s="216"/>
      <c r="X5094" s="215"/>
      <c r="Y5094" s="184"/>
    </row>
    <row r="5095" spans="1:25">
      <c r="A5095" s="92"/>
      <c r="B5095" s="27"/>
      <c r="C5095" s="85"/>
      <c r="D5095" s="85"/>
      <c r="E5095" s="85"/>
      <c r="F5095" s="85"/>
      <c r="G5095" s="309"/>
      <c r="H5095" s="316"/>
      <c r="I5095" s="102"/>
      <c r="J5095" s="94"/>
      <c r="K5095" s="94"/>
      <c r="L5095" s="200"/>
      <c r="M5095" s="70"/>
      <c r="N5095" s="182"/>
      <c r="O5095" s="181" t="str">
        <f t="shared" si="161"/>
        <v>1900-1</v>
      </c>
      <c r="P5095" s="181">
        <f t="shared" si="162"/>
        <v>0</v>
      </c>
      <c r="W5095" s="216"/>
      <c r="X5095" s="215"/>
      <c r="Y5095" s="184"/>
    </row>
    <row r="5096" spans="1:25">
      <c r="A5096" s="92"/>
      <c r="B5096" s="27"/>
      <c r="C5096" s="85"/>
      <c r="D5096" s="85"/>
      <c r="E5096" s="85"/>
      <c r="F5096" s="85"/>
      <c r="G5096" s="309"/>
      <c r="H5096" s="316"/>
      <c r="I5096" s="102"/>
      <c r="J5096" s="94"/>
      <c r="K5096" s="94"/>
      <c r="L5096" s="200"/>
      <c r="M5096" s="70"/>
      <c r="N5096" s="182"/>
      <c r="O5096" s="181" t="str">
        <f t="shared" si="161"/>
        <v>1900-1</v>
      </c>
      <c r="P5096" s="181">
        <f t="shared" si="162"/>
        <v>0</v>
      </c>
      <c r="W5096" s="216"/>
      <c r="X5096" s="215"/>
      <c r="Y5096" s="184"/>
    </row>
    <row r="5097" spans="1:25">
      <c r="A5097" s="92"/>
      <c r="B5097" s="27"/>
      <c r="C5097" s="85"/>
      <c r="D5097" s="85"/>
      <c r="E5097" s="85"/>
      <c r="F5097" s="85"/>
      <c r="G5097" s="309"/>
      <c r="H5097" s="316"/>
      <c r="I5097" s="102"/>
      <c r="J5097" s="94"/>
      <c r="K5097" s="94"/>
      <c r="L5097" s="200"/>
      <c r="M5097" s="70"/>
      <c r="N5097" s="182"/>
      <c r="O5097" s="181" t="str">
        <f t="shared" si="161"/>
        <v>1900-1</v>
      </c>
      <c r="P5097" s="181">
        <f t="shared" si="162"/>
        <v>0</v>
      </c>
      <c r="W5097" s="216"/>
      <c r="X5097" s="215"/>
      <c r="Y5097" s="184"/>
    </row>
    <row r="5098" spans="1:25">
      <c r="A5098" s="92"/>
      <c r="B5098" s="27"/>
      <c r="C5098" s="85"/>
      <c r="D5098" s="85"/>
      <c r="E5098" s="85"/>
      <c r="F5098" s="85"/>
      <c r="G5098" s="309"/>
      <c r="H5098" s="316"/>
      <c r="I5098" s="102"/>
      <c r="J5098" s="94"/>
      <c r="K5098" s="94"/>
      <c r="L5098" s="200"/>
      <c r="M5098" s="70"/>
      <c r="N5098" s="182"/>
      <c r="O5098" s="181" t="str">
        <f t="shared" ref="O5098:O5161" si="163">YEAR(B5098)&amp;"-"&amp;MONTH(B5098)</f>
        <v>1900-1</v>
      </c>
      <c r="P5098" s="181">
        <f t="shared" si="162"/>
        <v>0</v>
      </c>
      <c r="W5098" s="216"/>
      <c r="X5098" s="215"/>
      <c r="Y5098" s="184"/>
    </row>
    <row r="5099" spans="1:25">
      <c r="A5099" s="92"/>
      <c r="B5099" s="27"/>
      <c r="C5099" s="85"/>
      <c r="D5099" s="85"/>
      <c r="E5099" s="85"/>
      <c r="F5099" s="85"/>
      <c r="G5099" s="309"/>
      <c r="H5099" s="316"/>
      <c r="I5099" s="102"/>
      <c r="J5099" s="94"/>
      <c r="K5099" s="94"/>
      <c r="L5099" s="200"/>
      <c r="M5099" s="70"/>
      <c r="N5099" s="182"/>
      <c r="O5099" s="181" t="str">
        <f t="shared" si="163"/>
        <v>1900-1</v>
      </c>
      <c r="P5099" s="181">
        <f t="shared" si="162"/>
        <v>0</v>
      </c>
      <c r="W5099" s="216"/>
      <c r="X5099" s="215"/>
      <c r="Y5099" s="184"/>
    </row>
    <row r="5100" spans="1:25">
      <c r="A5100" s="92"/>
      <c r="B5100" s="27"/>
      <c r="C5100" s="85"/>
      <c r="D5100" s="85"/>
      <c r="E5100" s="85"/>
      <c r="F5100" s="85"/>
      <c r="G5100" s="309"/>
      <c r="H5100" s="316"/>
      <c r="I5100" s="102"/>
      <c r="J5100" s="94"/>
      <c r="K5100" s="94"/>
      <c r="L5100" s="200"/>
      <c r="M5100" s="70"/>
      <c r="N5100" s="182"/>
      <c r="O5100" s="181" t="str">
        <f t="shared" si="163"/>
        <v>1900-1</v>
      </c>
      <c r="P5100" s="181">
        <f t="shared" si="162"/>
        <v>0</v>
      </c>
      <c r="W5100" s="216"/>
      <c r="X5100" s="215"/>
      <c r="Y5100" s="184"/>
    </row>
    <row r="5101" spans="1:25">
      <c r="A5101" s="92"/>
      <c r="B5101" s="27"/>
      <c r="C5101" s="85"/>
      <c r="D5101" s="85"/>
      <c r="E5101" s="85"/>
      <c r="F5101" s="85"/>
      <c r="G5101" s="309"/>
      <c r="H5101" s="316"/>
      <c r="I5101" s="102"/>
      <c r="J5101" s="94"/>
      <c r="K5101" s="94"/>
      <c r="L5101" s="200"/>
      <c r="M5101" s="70"/>
      <c r="N5101" s="182"/>
      <c r="O5101" s="181" t="str">
        <f t="shared" si="163"/>
        <v>1900-1</v>
      </c>
      <c r="P5101" s="181">
        <f t="shared" si="162"/>
        <v>0</v>
      </c>
      <c r="W5101" s="216"/>
      <c r="X5101" s="215"/>
      <c r="Y5101" s="184"/>
    </row>
    <row r="5102" spans="1:25">
      <c r="A5102" s="92"/>
      <c r="B5102" s="27"/>
      <c r="C5102" s="85"/>
      <c r="D5102" s="85"/>
      <c r="E5102" s="85"/>
      <c r="F5102" s="85"/>
      <c r="G5102" s="309"/>
      <c r="H5102" s="316"/>
      <c r="I5102" s="102"/>
      <c r="J5102" s="94"/>
      <c r="K5102" s="94"/>
      <c r="L5102" s="200"/>
      <c r="M5102" s="70"/>
      <c r="N5102" s="182"/>
      <c r="O5102" s="181" t="str">
        <f t="shared" si="163"/>
        <v>1900-1</v>
      </c>
      <c r="P5102" s="181">
        <f t="shared" si="162"/>
        <v>0</v>
      </c>
      <c r="W5102" s="216"/>
      <c r="X5102" s="215"/>
      <c r="Y5102" s="184"/>
    </row>
    <row r="5103" spans="1:25">
      <c r="A5103" s="92"/>
      <c r="B5103" s="27"/>
      <c r="C5103" s="85"/>
      <c r="D5103" s="85"/>
      <c r="E5103" s="85"/>
      <c r="F5103" s="85"/>
      <c r="G5103" s="309"/>
      <c r="H5103" s="316"/>
      <c r="I5103" s="102"/>
      <c r="J5103" s="94"/>
      <c r="K5103" s="94"/>
      <c r="L5103" s="200"/>
      <c r="M5103" s="70"/>
      <c r="N5103" s="182"/>
      <c r="O5103" s="181" t="str">
        <f t="shared" si="163"/>
        <v>1900-1</v>
      </c>
      <c r="P5103" s="181">
        <f t="shared" si="162"/>
        <v>0</v>
      </c>
      <c r="W5103" s="216"/>
      <c r="X5103" s="215"/>
      <c r="Y5103" s="184"/>
    </row>
    <row r="5104" spans="1:25">
      <c r="A5104" s="92"/>
      <c r="B5104" s="27"/>
      <c r="C5104" s="85"/>
      <c r="D5104" s="85"/>
      <c r="E5104" s="85"/>
      <c r="F5104" s="85"/>
      <c r="G5104" s="309"/>
      <c r="H5104" s="316"/>
      <c r="I5104" s="102"/>
      <c r="J5104" s="94"/>
      <c r="K5104" s="94"/>
      <c r="L5104" s="200"/>
      <c r="M5104" s="70"/>
      <c r="N5104" s="182"/>
      <c r="O5104" s="181" t="str">
        <f t="shared" si="163"/>
        <v>1900-1</v>
      </c>
      <c r="P5104" s="181">
        <f t="shared" si="162"/>
        <v>0</v>
      </c>
      <c r="W5104" s="216"/>
      <c r="X5104" s="215"/>
      <c r="Y5104" s="184"/>
    </row>
    <row r="5105" spans="1:25">
      <c r="A5105" s="92"/>
      <c r="B5105" s="27"/>
      <c r="C5105" s="85"/>
      <c r="D5105" s="85"/>
      <c r="E5105" s="85"/>
      <c r="F5105" s="85"/>
      <c r="G5105" s="309"/>
      <c r="H5105" s="316"/>
      <c r="I5105" s="102"/>
      <c r="J5105" s="94"/>
      <c r="K5105" s="94"/>
      <c r="L5105" s="200"/>
      <c r="M5105" s="70"/>
      <c r="N5105" s="182"/>
      <c r="O5105" s="181" t="str">
        <f t="shared" si="163"/>
        <v>1900-1</v>
      </c>
      <c r="P5105" s="181">
        <f t="shared" si="162"/>
        <v>0</v>
      </c>
      <c r="W5105" s="216"/>
      <c r="X5105" s="215"/>
      <c r="Y5105" s="184"/>
    </row>
    <row r="5106" spans="1:25">
      <c r="A5106" s="92"/>
      <c r="B5106" s="27"/>
      <c r="C5106" s="85"/>
      <c r="D5106" s="85"/>
      <c r="E5106" s="85"/>
      <c r="F5106" s="85"/>
      <c r="G5106" s="309"/>
      <c r="H5106" s="316"/>
      <c r="I5106" s="102"/>
      <c r="J5106" s="94"/>
      <c r="K5106" s="94"/>
      <c r="L5106" s="200"/>
      <c r="M5106" s="70"/>
      <c r="N5106" s="182"/>
      <c r="O5106" s="181" t="str">
        <f t="shared" si="163"/>
        <v>1900-1</v>
      </c>
      <c r="P5106" s="181">
        <f t="shared" si="162"/>
        <v>0</v>
      </c>
      <c r="W5106" s="216"/>
      <c r="X5106" s="215"/>
      <c r="Y5106" s="184"/>
    </row>
    <row r="5107" spans="1:25">
      <c r="A5107" s="92"/>
      <c r="B5107" s="27"/>
      <c r="C5107" s="85"/>
      <c r="D5107" s="85"/>
      <c r="E5107" s="85"/>
      <c r="F5107" s="85"/>
      <c r="G5107" s="309"/>
      <c r="H5107" s="316"/>
      <c r="I5107" s="102"/>
      <c r="J5107" s="94"/>
      <c r="K5107" s="94"/>
      <c r="L5107" s="200"/>
      <c r="M5107" s="70"/>
      <c r="N5107" s="182"/>
      <c r="O5107" s="181" t="str">
        <f t="shared" si="163"/>
        <v>1900-1</v>
      </c>
      <c r="P5107" s="181">
        <f t="shared" si="162"/>
        <v>0</v>
      </c>
      <c r="W5107" s="216"/>
      <c r="X5107" s="215"/>
      <c r="Y5107" s="184"/>
    </row>
    <row r="5108" spans="1:25">
      <c r="A5108" s="92"/>
      <c r="B5108" s="27"/>
      <c r="C5108" s="85"/>
      <c r="D5108" s="85"/>
      <c r="E5108" s="85"/>
      <c r="F5108" s="85"/>
      <c r="G5108" s="309"/>
      <c r="H5108" s="316"/>
      <c r="I5108" s="102"/>
      <c r="J5108" s="94"/>
      <c r="K5108" s="94"/>
      <c r="L5108" s="200"/>
      <c r="M5108" s="70"/>
      <c r="N5108" s="182"/>
      <c r="O5108" s="181" t="str">
        <f t="shared" si="163"/>
        <v>1900-1</v>
      </c>
      <c r="P5108" s="181">
        <f t="shared" si="162"/>
        <v>0</v>
      </c>
      <c r="W5108" s="216"/>
      <c r="X5108" s="215"/>
      <c r="Y5108" s="184"/>
    </row>
    <row r="5109" spans="1:25">
      <c r="A5109" s="92"/>
      <c r="B5109" s="27"/>
      <c r="C5109" s="85"/>
      <c r="D5109" s="85"/>
      <c r="E5109" s="85"/>
      <c r="F5109" s="85"/>
      <c r="G5109" s="309"/>
      <c r="H5109" s="316"/>
      <c r="I5109" s="102"/>
      <c r="J5109" s="94"/>
      <c r="K5109" s="94"/>
      <c r="L5109" s="200"/>
      <c r="M5109" s="70"/>
      <c r="N5109" s="182"/>
      <c r="O5109" s="181" t="str">
        <f t="shared" si="163"/>
        <v>1900-1</v>
      </c>
      <c r="P5109" s="181">
        <f t="shared" si="162"/>
        <v>0</v>
      </c>
      <c r="W5109" s="216"/>
      <c r="X5109" s="215"/>
      <c r="Y5109" s="184"/>
    </row>
    <row r="5110" spans="1:25">
      <c r="A5110" s="92"/>
      <c r="B5110" s="27"/>
      <c r="C5110" s="85"/>
      <c r="D5110" s="85"/>
      <c r="E5110" s="85"/>
      <c r="F5110" s="85"/>
      <c r="G5110" s="309"/>
      <c r="H5110" s="316"/>
      <c r="I5110" s="102"/>
      <c r="J5110" s="94"/>
      <c r="K5110" s="94"/>
      <c r="L5110" s="200"/>
      <c r="M5110" s="70"/>
      <c r="N5110" s="182"/>
      <c r="O5110" s="181" t="str">
        <f t="shared" si="163"/>
        <v>1900-1</v>
      </c>
      <c r="P5110" s="181">
        <f t="shared" si="162"/>
        <v>0</v>
      </c>
      <c r="W5110" s="216"/>
      <c r="X5110" s="215"/>
      <c r="Y5110" s="184"/>
    </row>
    <row r="5111" spans="1:25">
      <c r="A5111" s="92"/>
      <c r="B5111" s="27"/>
      <c r="C5111" s="85"/>
      <c r="D5111" s="85"/>
      <c r="E5111" s="85"/>
      <c r="F5111" s="85"/>
      <c r="G5111" s="309"/>
      <c r="H5111" s="316"/>
      <c r="I5111" s="102"/>
      <c r="J5111" s="94"/>
      <c r="K5111" s="94"/>
      <c r="L5111" s="200"/>
      <c r="M5111" s="70"/>
      <c r="N5111" s="182"/>
      <c r="O5111" s="181" t="str">
        <f t="shared" si="163"/>
        <v>1900-1</v>
      </c>
      <c r="P5111" s="181">
        <f t="shared" si="162"/>
        <v>0</v>
      </c>
      <c r="W5111" s="216"/>
      <c r="X5111" s="215"/>
      <c r="Y5111" s="184"/>
    </row>
    <row r="5112" spans="1:25">
      <c r="A5112" s="92"/>
      <c r="B5112" s="27"/>
      <c r="C5112" s="85"/>
      <c r="D5112" s="85"/>
      <c r="E5112" s="85"/>
      <c r="F5112" s="85"/>
      <c r="G5112" s="309"/>
      <c r="H5112" s="316"/>
      <c r="I5112" s="102"/>
      <c r="J5112" s="94"/>
      <c r="K5112" s="94"/>
      <c r="L5112" s="200"/>
      <c r="M5112" s="70"/>
      <c r="N5112" s="182"/>
      <c r="O5112" s="181" t="str">
        <f t="shared" si="163"/>
        <v>1900-1</v>
      </c>
      <c r="P5112" s="181">
        <f t="shared" si="162"/>
        <v>0</v>
      </c>
      <c r="W5112" s="216"/>
      <c r="X5112" s="215"/>
      <c r="Y5112" s="184"/>
    </row>
    <row r="5113" spans="1:25">
      <c r="A5113" s="92"/>
      <c r="B5113" s="27"/>
      <c r="C5113" s="85"/>
      <c r="D5113" s="85"/>
      <c r="E5113" s="85"/>
      <c r="F5113" s="85"/>
      <c r="G5113" s="309"/>
      <c r="H5113" s="316"/>
      <c r="I5113" s="102"/>
      <c r="J5113" s="94"/>
      <c r="K5113" s="94"/>
      <c r="L5113" s="200"/>
      <c r="M5113" s="70"/>
      <c r="N5113" s="182"/>
      <c r="O5113" s="181" t="str">
        <f t="shared" si="163"/>
        <v>1900-1</v>
      </c>
      <c r="P5113" s="181">
        <f t="shared" si="162"/>
        <v>0</v>
      </c>
      <c r="W5113" s="216"/>
      <c r="X5113" s="215"/>
      <c r="Y5113" s="184"/>
    </row>
    <row r="5114" spans="1:25">
      <c r="A5114" s="92"/>
      <c r="B5114" s="27"/>
      <c r="C5114" s="85"/>
      <c r="D5114" s="85"/>
      <c r="E5114" s="85"/>
      <c r="F5114" s="85"/>
      <c r="G5114" s="309"/>
      <c r="H5114" s="316"/>
      <c r="I5114" s="102"/>
      <c r="J5114" s="94"/>
      <c r="K5114" s="94"/>
      <c r="L5114" s="200"/>
      <c r="M5114" s="70"/>
      <c r="N5114" s="182"/>
      <c r="O5114" s="181" t="str">
        <f t="shared" si="163"/>
        <v>1900-1</v>
      </c>
      <c r="P5114" s="181">
        <f t="shared" si="162"/>
        <v>0</v>
      </c>
      <c r="W5114" s="216"/>
      <c r="X5114" s="215"/>
      <c r="Y5114" s="184"/>
    </row>
    <row r="5115" spans="1:25">
      <c r="A5115" s="92"/>
      <c r="B5115" s="27"/>
      <c r="C5115" s="85"/>
      <c r="D5115" s="85"/>
      <c r="E5115" s="85"/>
      <c r="F5115" s="85"/>
      <c r="G5115" s="309"/>
      <c r="H5115" s="316"/>
      <c r="I5115" s="102"/>
      <c r="J5115" s="94"/>
      <c r="K5115" s="94"/>
      <c r="L5115" s="200"/>
      <c r="M5115" s="70"/>
      <c r="N5115" s="182"/>
      <c r="O5115" s="181" t="str">
        <f t="shared" si="163"/>
        <v>1900-1</v>
      </c>
      <c r="P5115" s="181">
        <f t="shared" si="162"/>
        <v>0</v>
      </c>
      <c r="W5115" s="216"/>
      <c r="X5115" s="215"/>
      <c r="Y5115" s="184"/>
    </row>
    <row r="5116" spans="1:25">
      <c r="A5116" s="92"/>
      <c r="B5116" s="27"/>
      <c r="C5116" s="85"/>
      <c r="D5116" s="85"/>
      <c r="E5116" s="85"/>
      <c r="F5116" s="85"/>
      <c r="G5116" s="309"/>
      <c r="H5116" s="316"/>
      <c r="I5116" s="102"/>
      <c r="J5116" s="94"/>
      <c r="K5116" s="94"/>
      <c r="L5116" s="200"/>
      <c r="M5116" s="70"/>
      <c r="N5116" s="182"/>
      <c r="O5116" s="181" t="str">
        <f t="shared" si="163"/>
        <v>1900-1</v>
      </c>
      <c r="P5116" s="181">
        <f t="shared" si="162"/>
        <v>0</v>
      </c>
      <c r="W5116" s="216"/>
      <c r="X5116" s="215"/>
      <c r="Y5116" s="184"/>
    </row>
    <row r="5117" spans="1:25">
      <c r="A5117" s="92"/>
      <c r="B5117" s="27"/>
      <c r="C5117" s="85"/>
      <c r="D5117" s="85"/>
      <c r="E5117" s="85"/>
      <c r="F5117" s="85"/>
      <c r="G5117" s="309"/>
      <c r="H5117" s="316"/>
      <c r="I5117" s="102"/>
      <c r="J5117" s="94"/>
      <c r="K5117" s="94"/>
      <c r="L5117" s="200"/>
      <c r="M5117" s="70"/>
      <c r="N5117" s="182"/>
      <c r="O5117" s="181" t="str">
        <f t="shared" si="163"/>
        <v>1900-1</v>
      </c>
      <c r="P5117" s="181">
        <f t="shared" si="162"/>
        <v>0</v>
      </c>
      <c r="W5117" s="216"/>
      <c r="X5117" s="215"/>
      <c r="Y5117" s="184"/>
    </row>
    <row r="5118" spans="1:25">
      <c r="A5118" s="92"/>
      <c r="B5118" s="27"/>
      <c r="C5118" s="85"/>
      <c r="D5118" s="85"/>
      <c r="E5118" s="85"/>
      <c r="F5118" s="85"/>
      <c r="G5118" s="309"/>
      <c r="H5118" s="316"/>
      <c r="I5118" s="102"/>
      <c r="J5118" s="94"/>
      <c r="K5118" s="94"/>
      <c r="L5118" s="200"/>
      <c r="M5118" s="70"/>
      <c r="N5118" s="182"/>
      <c r="O5118" s="181" t="str">
        <f t="shared" si="163"/>
        <v>1900-1</v>
      </c>
      <c r="P5118" s="181">
        <f t="shared" si="162"/>
        <v>0</v>
      </c>
      <c r="W5118" s="216"/>
      <c r="X5118" s="215"/>
      <c r="Y5118" s="184"/>
    </row>
    <row r="5119" spans="1:25">
      <c r="A5119" s="92"/>
      <c r="B5119" s="27"/>
      <c r="C5119" s="85"/>
      <c r="D5119" s="85"/>
      <c r="E5119" s="85"/>
      <c r="F5119" s="85"/>
      <c r="G5119" s="309"/>
      <c r="H5119" s="316"/>
      <c r="I5119" s="102"/>
      <c r="J5119" s="94"/>
      <c r="K5119" s="94"/>
      <c r="L5119" s="200"/>
      <c r="M5119" s="70"/>
      <c r="N5119" s="182"/>
      <c r="O5119" s="181" t="str">
        <f t="shared" si="163"/>
        <v>1900-1</v>
      </c>
      <c r="P5119" s="181">
        <f t="shared" si="162"/>
        <v>0</v>
      </c>
      <c r="W5119" s="216"/>
      <c r="X5119" s="215"/>
      <c r="Y5119" s="184"/>
    </row>
    <row r="5120" spans="1:25">
      <c r="A5120" s="92"/>
      <c r="B5120" s="27"/>
      <c r="C5120" s="85"/>
      <c r="D5120" s="85"/>
      <c r="E5120" s="85"/>
      <c r="F5120" s="85"/>
      <c r="G5120" s="309"/>
      <c r="H5120" s="316"/>
      <c r="I5120" s="102"/>
      <c r="J5120" s="94"/>
      <c r="K5120" s="94"/>
      <c r="L5120" s="200"/>
      <c r="M5120" s="70"/>
      <c r="N5120" s="182"/>
      <c r="O5120" s="181" t="str">
        <f t="shared" si="163"/>
        <v>1900-1</v>
      </c>
      <c r="P5120" s="181">
        <f t="shared" si="162"/>
        <v>0</v>
      </c>
      <c r="W5120" s="216"/>
      <c r="X5120" s="215"/>
      <c r="Y5120" s="184"/>
    </row>
    <row r="5121" spans="1:25">
      <c r="A5121" s="92"/>
      <c r="B5121" s="27"/>
      <c r="C5121" s="85"/>
      <c r="D5121" s="85"/>
      <c r="E5121" s="85"/>
      <c r="F5121" s="85"/>
      <c r="G5121" s="309"/>
      <c r="H5121" s="316"/>
      <c r="I5121" s="102"/>
      <c r="J5121" s="94"/>
      <c r="K5121" s="94"/>
      <c r="L5121" s="200"/>
      <c r="M5121" s="70"/>
      <c r="N5121" s="182"/>
      <c r="O5121" s="181" t="str">
        <f t="shared" si="163"/>
        <v>1900-1</v>
      </c>
      <c r="P5121" s="181">
        <f t="shared" si="162"/>
        <v>0</v>
      </c>
      <c r="W5121" s="216"/>
      <c r="X5121" s="215"/>
      <c r="Y5121" s="184"/>
    </row>
    <row r="5122" spans="1:25">
      <c r="A5122" s="92"/>
      <c r="B5122" s="27"/>
      <c r="C5122" s="85"/>
      <c r="D5122" s="85"/>
      <c r="E5122" s="85"/>
      <c r="F5122" s="85"/>
      <c r="G5122" s="309"/>
      <c r="H5122" s="316"/>
      <c r="I5122" s="102"/>
      <c r="J5122" s="94"/>
      <c r="K5122" s="94"/>
      <c r="L5122" s="200"/>
      <c r="M5122" s="70"/>
      <c r="N5122" s="182"/>
      <c r="O5122" s="181" t="str">
        <f t="shared" si="163"/>
        <v>1900-1</v>
      </c>
      <c r="P5122" s="181">
        <f t="shared" si="162"/>
        <v>0</v>
      </c>
      <c r="W5122" s="216"/>
      <c r="X5122" s="215"/>
      <c r="Y5122" s="184"/>
    </row>
    <row r="5123" spans="1:25">
      <c r="A5123" s="92"/>
      <c r="B5123" s="27"/>
      <c r="C5123" s="85"/>
      <c r="D5123" s="85"/>
      <c r="E5123" s="85"/>
      <c r="F5123" s="85"/>
      <c r="G5123" s="309"/>
      <c r="H5123" s="316"/>
      <c r="I5123" s="102"/>
      <c r="J5123" s="94"/>
      <c r="K5123" s="94"/>
      <c r="L5123" s="200"/>
      <c r="M5123" s="70"/>
      <c r="N5123" s="182"/>
      <c r="O5123" s="181" t="str">
        <f t="shared" si="163"/>
        <v>1900-1</v>
      </c>
      <c r="P5123" s="181">
        <f t="shared" ref="P5123:P5186" si="164">N5123*H5123</f>
        <v>0</v>
      </c>
      <c r="W5123" s="216"/>
      <c r="X5123" s="215"/>
      <c r="Y5123" s="184"/>
    </row>
    <row r="5124" spans="1:25">
      <c r="A5124" s="92"/>
      <c r="B5124" s="27"/>
      <c r="C5124" s="85"/>
      <c r="D5124" s="85"/>
      <c r="E5124" s="85"/>
      <c r="F5124" s="85"/>
      <c r="G5124" s="309"/>
      <c r="H5124" s="316"/>
      <c r="I5124" s="102"/>
      <c r="J5124" s="94"/>
      <c r="K5124" s="94"/>
      <c r="L5124" s="200"/>
      <c r="M5124" s="70"/>
      <c r="N5124" s="182"/>
      <c r="O5124" s="181" t="str">
        <f t="shared" si="163"/>
        <v>1900-1</v>
      </c>
      <c r="P5124" s="181">
        <f t="shared" si="164"/>
        <v>0</v>
      </c>
      <c r="W5124" s="216"/>
      <c r="X5124" s="215"/>
      <c r="Y5124" s="184"/>
    </row>
    <row r="5125" spans="1:25">
      <c r="A5125" s="92"/>
      <c r="B5125" s="27"/>
      <c r="C5125" s="85"/>
      <c r="D5125" s="85"/>
      <c r="E5125" s="85"/>
      <c r="F5125" s="85"/>
      <c r="G5125" s="309"/>
      <c r="H5125" s="316"/>
      <c r="I5125" s="102"/>
      <c r="J5125" s="94"/>
      <c r="K5125" s="94"/>
      <c r="L5125" s="200"/>
      <c r="M5125" s="70"/>
      <c r="N5125" s="182"/>
      <c r="O5125" s="181" t="str">
        <f t="shared" si="163"/>
        <v>1900-1</v>
      </c>
      <c r="P5125" s="181">
        <f t="shared" si="164"/>
        <v>0</v>
      </c>
      <c r="W5125" s="216"/>
      <c r="X5125" s="215"/>
      <c r="Y5125" s="184"/>
    </row>
    <row r="5126" spans="1:25">
      <c r="A5126" s="92"/>
      <c r="B5126" s="27"/>
      <c r="C5126" s="85"/>
      <c r="D5126" s="85"/>
      <c r="E5126" s="85"/>
      <c r="F5126" s="85"/>
      <c r="G5126" s="309"/>
      <c r="H5126" s="316"/>
      <c r="I5126" s="102"/>
      <c r="J5126" s="94"/>
      <c r="K5126" s="94"/>
      <c r="L5126" s="200"/>
      <c r="M5126" s="70"/>
      <c r="N5126" s="182"/>
      <c r="O5126" s="181" t="str">
        <f t="shared" si="163"/>
        <v>1900-1</v>
      </c>
      <c r="P5126" s="181">
        <f t="shared" si="164"/>
        <v>0</v>
      </c>
      <c r="W5126" s="216"/>
      <c r="X5126" s="215"/>
      <c r="Y5126" s="184"/>
    </row>
    <row r="5127" spans="1:25">
      <c r="A5127" s="92"/>
      <c r="B5127" s="27"/>
      <c r="C5127" s="85"/>
      <c r="D5127" s="85"/>
      <c r="E5127" s="85"/>
      <c r="F5127" s="85"/>
      <c r="G5127" s="309"/>
      <c r="H5127" s="316"/>
      <c r="I5127" s="102"/>
      <c r="J5127" s="94"/>
      <c r="K5127" s="94"/>
      <c r="L5127" s="200"/>
      <c r="M5127" s="70"/>
      <c r="N5127" s="182"/>
      <c r="O5127" s="181" t="str">
        <f t="shared" si="163"/>
        <v>1900-1</v>
      </c>
      <c r="P5127" s="181">
        <f t="shared" si="164"/>
        <v>0</v>
      </c>
      <c r="W5127" s="216"/>
      <c r="X5127" s="215"/>
      <c r="Y5127" s="184"/>
    </row>
    <row r="5128" spans="1:25">
      <c r="A5128" s="92"/>
      <c r="B5128" s="27"/>
      <c r="C5128" s="85"/>
      <c r="D5128" s="85"/>
      <c r="E5128" s="85"/>
      <c r="F5128" s="85"/>
      <c r="G5128" s="309"/>
      <c r="H5128" s="316"/>
      <c r="I5128" s="102"/>
      <c r="J5128" s="94"/>
      <c r="K5128" s="94"/>
      <c r="L5128" s="200"/>
      <c r="M5128" s="70"/>
      <c r="N5128" s="182"/>
      <c r="O5128" s="181" t="str">
        <f t="shared" si="163"/>
        <v>1900-1</v>
      </c>
      <c r="P5128" s="181">
        <f t="shared" si="164"/>
        <v>0</v>
      </c>
      <c r="W5128" s="216"/>
      <c r="X5128" s="215"/>
      <c r="Y5128" s="184"/>
    </row>
    <row r="5129" spans="1:25">
      <c r="A5129" s="92"/>
      <c r="B5129" s="27"/>
      <c r="C5129" s="85"/>
      <c r="D5129" s="85"/>
      <c r="E5129" s="85"/>
      <c r="F5129" s="85"/>
      <c r="G5129" s="309"/>
      <c r="H5129" s="316"/>
      <c r="I5129" s="102"/>
      <c r="J5129" s="94"/>
      <c r="K5129" s="94"/>
      <c r="L5129" s="200"/>
      <c r="M5129" s="70"/>
      <c r="N5129" s="182"/>
      <c r="O5129" s="181" t="str">
        <f t="shared" si="163"/>
        <v>1900-1</v>
      </c>
      <c r="P5129" s="181">
        <f t="shared" si="164"/>
        <v>0</v>
      </c>
      <c r="W5129" s="216"/>
      <c r="X5129" s="215"/>
      <c r="Y5129" s="184"/>
    </row>
    <row r="5130" spans="1:25">
      <c r="A5130" s="92"/>
      <c r="B5130" s="27"/>
      <c r="C5130" s="85"/>
      <c r="D5130" s="85"/>
      <c r="E5130" s="85"/>
      <c r="F5130" s="85"/>
      <c r="G5130" s="309"/>
      <c r="H5130" s="316"/>
      <c r="I5130" s="102"/>
      <c r="J5130" s="94"/>
      <c r="K5130" s="94"/>
      <c r="L5130" s="200"/>
      <c r="M5130" s="70"/>
      <c r="N5130" s="182"/>
      <c r="O5130" s="181" t="str">
        <f t="shared" si="163"/>
        <v>1900-1</v>
      </c>
      <c r="P5130" s="181">
        <f t="shared" si="164"/>
        <v>0</v>
      </c>
      <c r="W5130" s="216"/>
      <c r="X5130" s="215"/>
      <c r="Y5130" s="184"/>
    </row>
    <row r="5131" spans="1:25">
      <c r="A5131" s="92"/>
      <c r="B5131" s="27"/>
      <c r="C5131" s="85"/>
      <c r="D5131" s="85"/>
      <c r="E5131" s="85"/>
      <c r="F5131" s="85"/>
      <c r="G5131" s="309"/>
      <c r="H5131" s="316"/>
      <c r="I5131" s="102"/>
      <c r="J5131" s="94"/>
      <c r="K5131" s="94"/>
      <c r="L5131" s="200"/>
      <c r="M5131" s="70"/>
      <c r="N5131" s="182"/>
      <c r="O5131" s="181" t="str">
        <f t="shared" si="163"/>
        <v>1900-1</v>
      </c>
      <c r="P5131" s="181">
        <f t="shared" si="164"/>
        <v>0</v>
      </c>
      <c r="W5131" s="216"/>
      <c r="X5131" s="215"/>
      <c r="Y5131" s="184"/>
    </row>
    <row r="5132" spans="1:25">
      <c r="A5132" s="92"/>
      <c r="B5132" s="27"/>
      <c r="C5132" s="85"/>
      <c r="D5132" s="85"/>
      <c r="E5132" s="85"/>
      <c r="F5132" s="85"/>
      <c r="G5132" s="309"/>
      <c r="H5132" s="316"/>
      <c r="I5132" s="102"/>
      <c r="J5132" s="94"/>
      <c r="K5132" s="94"/>
      <c r="L5132" s="200"/>
      <c r="M5132" s="70"/>
      <c r="N5132" s="182"/>
      <c r="O5132" s="181" t="str">
        <f t="shared" si="163"/>
        <v>1900-1</v>
      </c>
      <c r="P5132" s="181">
        <f t="shared" si="164"/>
        <v>0</v>
      </c>
      <c r="W5132" s="216"/>
      <c r="X5132" s="215"/>
      <c r="Y5132" s="184"/>
    </row>
    <row r="5133" spans="1:25">
      <c r="A5133" s="92"/>
      <c r="B5133" s="27"/>
      <c r="C5133" s="85"/>
      <c r="D5133" s="85"/>
      <c r="E5133" s="85"/>
      <c r="F5133" s="85"/>
      <c r="G5133" s="309"/>
      <c r="H5133" s="316"/>
      <c r="I5133" s="102"/>
      <c r="J5133" s="94"/>
      <c r="K5133" s="94"/>
      <c r="L5133" s="200"/>
      <c r="M5133" s="70"/>
      <c r="N5133" s="182"/>
      <c r="O5133" s="181" t="str">
        <f t="shared" si="163"/>
        <v>1900-1</v>
      </c>
      <c r="P5133" s="181">
        <f t="shared" si="164"/>
        <v>0</v>
      </c>
      <c r="W5133" s="216"/>
      <c r="X5133" s="215"/>
      <c r="Y5133" s="184"/>
    </row>
    <row r="5134" spans="1:25">
      <c r="A5134" s="92"/>
      <c r="B5134" s="27"/>
      <c r="C5134" s="85"/>
      <c r="D5134" s="85"/>
      <c r="E5134" s="85"/>
      <c r="F5134" s="85"/>
      <c r="G5134" s="309"/>
      <c r="H5134" s="316"/>
      <c r="I5134" s="102"/>
      <c r="J5134" s="94"/>
      <c r="K5134" s="94"/>
      <c r="L5134" s="200"/>
      <c r="M5134" s="70"/>
      <c r="N5134" s="182"/>
      <c r="O5134" s="181" t="str">
        <f t="shared" si="163"/>
        <v>1900-1</v>
      </c>
      <c r="P5134" s="181">
        <f t="shared" si="164"/>
        <v>0</v>
      </c>
      <c r="W5134" s="216"/>
      <c r="X5134" s="215"/>
      <c r="Y5134" s="184"/>
    </row>
    <row r="5135" spans="1:25">
      <c r="A5135" s="92"/>
      <c r="B5135" s="27"/>
      <c r="C5135" s="85"/>
      <c r="D5135" s="85"/>
      <c r="E5135" s="85"/>
      <c r="F5135" s="85"/>
      <c r="G5135" s="309"/>
      <c r="H5135" s="316"/>
      <c r="I5135" s="102"/>
      <c r="J5135" s="94"/>
      <c r="K5135" s="94"/>
      <c r="L5135" s="200"/>
      <c r="M5135" s="70"/>
      <c r="N5135" s="182"/>
      <c r="O5135" s="181" t="str">
        <f t="shared" si="163"/>
        <v>1900-1</v>
      </c>
      <c r="P5135" s="181">
        <f t="shared" si="164"/>
        <v>0</v>
      </c>
      <c r="W5135" s="216"/>
      <c r="X5135" s="215"/>
      <c r="Y5135" s="184"/>
    </row>
    <row r="5136" spans="1:25">
      <c r="A5136" s="92"/>
      <c r="B5136" s="27"/>
      <c r="C5136" s="85"/>
      <c r="D5136" s="85"/>
      <c r="E5136" s="85"/>
      <c r="F5136" s="85"/>
      <c r="G5136" s="309"/>
      <c r="H5136" s="316"/>
      <c r="I5136" s="102"/>
      <c r="J5136" s="94"/>
      <c r="K5136" s="94"/>
      <c r="L5136" s="200"/>
      <c r="M5136" s="70"/>
      <c r="N5136" s="182"/>
      <c r="O5136" s="181" t="str">
        <f t="shared" si="163"/>
        <v>1900-1</v>
      </c>
      <c r="P5136" s="181">
        <f t="shared" si="164"/>
        <v>0</v>
      </c>
      <c r="W5136" s="216"/>
      <c r="X5136" s="215"/>
      <c r="Y5136" s="184"/>
    </row>
    <row r="5137" spans="1:25">
      <c r="A5137" s="92"/>
      <c r="B5137" s="27"/>
      <c r="C5137" s="85"/>
      <c r="D5137" s="85"/>
      <c r="E5137" s="85"/>
      <c r="F5137" s="85"/>
      <c r="G5137" s="309"/>
      <c r="H5137" s="316"/>
      <c r="I5137" s="102"/>
      <c r="J5137" s="94"/>
      <c r="K5137" s="94"/>
      <c r="L5137" s="200"/>
      <c r="M5137" s="70"/>
      <c r="N5137" s="182"/>
      <c r="O5137" s="181" t="str">
        <f t="shared" si="163"/>
        <v>1900-1</v>
      </c>
      <c r="P5137" s="181">
        <f t="shared" si="164"/>
        <v>0</v>
      </c>
      <c r="W5137" s="216"/>
      <c r="X5137" s="215"/>
      <c r="Y5137" s="184"/>
    </row>
    <row r="5138" spans="1:25">
      <c r="A5138" s="92"/>
      <c r="B5138" s="27"/>
      <c r="C5138" s="85"/>
      <c r="D5138" s="85"/>
      <c r="E5138" s="85"/>
      <c r="F5138" s="85"/>
      <c r="G5138" s="309"/>
      <c r="H5138" s="316"/>
      <c r="I5138" s="102"/>
      <c r="J5138" s="94"/>
      <c r="K5138" s="94"/>
      <c r="L5138" s="200"/>
      <c r="M5138" s="70"/>
      <c r="N5138" s="182"/>
      <c r="O5138" s="181" t="str">
        <f t="shared" si="163"/>
        <v>1900-1</v>
      </c>
      <c r="P5138" s="181">
        <f t="shared" si="164"/>
        <v>0</v>
      </c>
    </row>
    <row r="5139" spans="1:25">
      <c r="A5139" s="92"/>
      <c r="B5139" s="27"/>
      <c r="C5139" s="85"/>
      <c r="D5139" s="85"/>
      <c r="E5139" s="85"/>
      <c r="F5139" s="85"/>
      <c r="G5139" s="309"/>
      <c r="H5139" s="316"/>
      <c r="I5139" s="102"/>
      <c r="J5139" s="94"/>
      <c r="K5139" s="94"/>
      <c r="L5139" s="200"/>
      <c r="M5139" s="70"/>
      <c r="N5139" s="182"/>
      <c r="O5139" s="181" t="str">
        <f t="shared" si="163"/>
        <v>1900-1</v>
      </c>
      <c r="P5139" s="181">
        <f t="shared" si="164"/>
        <v>0</v>
      </c>
    </row>
    <row r="5140" spans="1:25">
      <c r="A5140" s="92"/>
      <c r="B5140" s="27"/>
      <c r="C5140" s="85"/>
      <c r="D5140" s="85"/>
      <c r="E5140" s="85"/>
      <c r="F5140" s="85"/>
      <c r="G5140" s="309"/>
      <c r="H5140" s="316"/>
      <c r="I5140" s="102"/>
      <c r="J5140" s="94"/>
      <c r="K5140" s="94"/>
      <c r="L5140" s="200"/>
      <c r="M5140" s="70"/>
      <c r="N5140" s="182"/>
      <c r="O5140" s="181" t="str">
        <f t="shared" si="163"/>
        <v>1900-1</v>
      </c>
      <c r="P5140" s="181">
        <f t="shared" si="164"/>
        <v>0</v>
      </c>
    </row>
    <row r="5141" spans="1:25">
      <c r="A5141" s="92"/>
      <c r="B5141" s="27"/>
      <c r="C5141" s="85"/>
      <c r="D5141" s="85"/>
      <c r="E5141" s="85"/>
      <c r="F5141" s="85"/>
      <c r="G5141" s="309"/>
      <c r="H5141" s="316"/>
      <c r="I5141" s="102"/>
      <c r="J5141" s="94"/>
      <c r="K5141" s="94"/>
      <c r="L5141" s="200"/>
      <c r="M5141" s="70"/>
      <c r="N5141" s="182"/>
      <c r="O5141" s="181" t="str">
        <f t="shared" si="163"/>
        <v>1900-1</v>
      </c>
      <c r="P5141" s="181">
        <f t="shared" si="164"/>
        <v>0</v>
      </c>
    </row>
    <row r="5142" spans="1:25">
      <c r="A5142" s="92"/>
      <c r="B5142" s="27"/>
      <c r="C5142" s="85"/>
      <c r="D5142" s="85"/>
      <c r="E5142" s="85"/>
      <c r="F5142" s="85"/>
      <c r="G5142" s="309"/>
      <c r="H5142" s="316"/>
      <c r="I5142" s="102"/>
      <c r="J5142" s="94"/>
      <c r="K5142" s="94"/>
      <c r="L5142" s="200"/>
      <c r="M5142" s="70"/>
      <c r="N5142" s="182"/>
      <c r="O5142" s="181" t="str">
        <f t="shared" si="163"/>
        <v>1900-1</v>
      </c>
      <c r="P5142" s="181">
        <f t="shared" si="164"/>
        <v>0</v>
      </c>
    </row>
    <row r="5143" spans="1:25">
      <c r="A5143" s="92"/>
      <c r="B5143" s="27"/>
      <c r="C5143" s="85"/>
      <c r="D5143" s="85"/>
      <c r="E5143" s="85"/>
      <c r="F5143" s="85"/>
      <c r="G5143" s="309"/>
      <c r="H5143" s="316"/>
      <c r="I5143" s="102"/>
      <c r="J5143" s="94"/>
      <c r="K5143" s="94"/>
      <c r="L5143" s="200"/>
      <c r="M5143" s="70"/>
      <c r="N5143" s="182"/>
      <c r="O5143" s="181" t="str">
        <f t="shared" si="163"/>
        <v>1900-1</v>
      </c>
      <c r="P5143" s="181">
        <f t="shared" si="164"/>
        <v>0</v>
      </c>
    </row>
    <row r="5144" spans="1:25">
      <c r="A5144" s="92"/>
      <c r="B5144" s="27"/>
      <c r="C5144" s="85"/>
      <c r="D5144" s="85"/>
      <c r="E5144" s="85"/>
      <c r="F5144" s="85"/>
      <c r="G5144" s="309"/>
      <c r="H5144" s="316"/>
      <c r="I5144" s="102"/>
      <c r="J5144" s="94"/>
      <c r="K5144" s="94"/>
      <c r="L5144" s="200"/>
      <c r="M5144" s="70"/>
      <c r="N5144" s="182"/>
      <c r="O5144" s="181" t="str">
        <f t="shared" si="163"/>
        <v>1900-1</v>
      </c>
      <c r="P5144" s="181">
        <f t="shared" si="164"/>
        <v>0</v>
      </c>
    </row>
    <row r="5145" spans="1:25">
      <c r="A5145" s="92"/>
      <c r="B5145" s="27"/>
      <c r="C5145" s="85"/>
      <c r="D5145" s="85"/>
      <c r="E5145" s="85"/>
      <c r="F5145" s="85"/>
      <c r="G5145" s="309"/>
      <c r="H5145" s="316"/>
      <c r="I5145" s="102"/>
      <c r="J5145" s="94"/>
      <c r="K5145" s="94"/>
      <c r="L5145" s="200"/>
      <c r="M5145" s="70"/>
      <c r="N5145" s="182"/>
      <c r="O5145" s="181" t="str">
        <f t="shared" si="163"/>
        <v>1900-1</v>
      </c>
      <c r="P5145" s="181">
        <f t="shared" si="164"/>
        <v>0</v>
      </c>
    </row>
    <row r="5146" spans="1:25">
      <c r="A5146" s="92"/>
      <c r="B5146" s="27"/>
      <c r="C5146" s="85"/>
      <c r="D5146" s="85"/>
      <c r="E5146" s="85"/>
      <c r="F5146" s="85"/>
      <c r="G5146" s="309"/>
      <c r="H5146" s="316"/>
      <c r="I5146" s="102"/>
      <c r="J5146" s="94"/>
      <c r="K5146" s="94"/>
      <c r="L5146" s="200"/>
      <c r="M5146" s="70"/>
      <c r="N5146" s="182"/>
      <c r="O5146" s="181" t="str">
        <f t="shared" si="163"/>
        <v>1900-1</v>
      </c>
      <c r="P5146" s="181">
        <f t="shared" si="164"/>
        <v>0</v>
      </c>
    </row>
    <row r="5147" spans="1:25">
      <c r="A5147" s="92"/>
      <c r="B5147" s="27"/>
      <c r="C5147" s="85"/>
      <c r="D5147" s="85"/>
      <c r="E5147" s="85"/>
      <c r="F5147" s="85"/>
      <c r="G5147" s="309"/>
      <c r="H5147" s="316"/>
      <c r="I5147" s="102"/>
      <c r="J5147" s="94"/>
      <c r="K5147" s="94"/>
      <c r="L5147" s="200"/>
      <c r="M5147" s="70"/>
      <c r="N5147" s="182"/>
      <c r="O5147" s="181" t="str">
        <f t="shared" si="163"/>
        <v>1900-1</v>
      </c>
      <c r="P5147" s="181">
        <f t="shared" si="164"/>
        <v>0</v>
      </c>
    </row>
    <row r="5148" spans="1:25">
      <c r="A5148" s="92"/>
      <c r="B5148" s="27"/>
      <c r="C5148" s="85"/>
      <c r="D5148" s="85"/>
      <c r="E5148" s="85"/>
      <c r="F5148" s="85"/>
      <c r="G5148" s="309"/>
      <c r="H5148" s="316"/>
      <c r="I5148" s="102"/>
      <c r="J5148" s="94"/>
      <c r="K5148" s="94"/>
      <c r="L5148" s="200"/>
      <c r="M5148" s="70"/>
      <c r="N5148" s="182"/>
      <c r="O5148" s="181" t="str">
        <f t="shared" si="163"/>
        <v>1900-1</v>
      </c>
      <c r="P5148" s="181">
        <f t="shared" si="164"/>
        <v>0</v>
      </c>
    </row>
    <row r="5149" spans="1:25">
      <c r="A5149" s="92"/>
      <c r="B5149" s="27"/>
      <c r="C5149" s="85"/>
      <c r="D5149" s="85"/>
      <c r="E5149" s="85"/>
      <c r="F5149" s="85"/>
      <c r="G5149" s="309"/>
      <c r="H5149" s="316"/>
      <c r="I5149" s="102"/>
      <c r="J5149" s="94"/>
      <c r="K5149" s="94"/>
      <c r="L5149" s="200"/>
      <c r="M5149" s="70"/>
      <c r="N5149" s="182"/>
      <c r="O5149" s="181" t="str">
        <f t="shared" si="163"/>
        <v>1900-1</v>
      </c>
      <c r="P5149" s="181">
        <f t="shared" si="164"/>
        <v>0</v>
      </c>
    </row>
    <row r="5150" spans="1:25">
      <c r="A5150" s="92"/>
      <c r="B5150" s="27"/>
      <c r="C5150" s="85"/>
      <c r="D5150" s="85"/>
      <c r="E5150" s="85"/>
      <c r="F5150" s="85"/>
      <c r="G5150" s="309"/>
      <c r="H5150" s="316"/>
      <c r="I5150" s="102"/>
      <c r="J5150" s="94"/>
      <c r="K5150" s="94"/>
      <c r="L5150" s="200"/>
      <c r="M5150" s="70"/>
      <c r="N5150" s="182"/>
      <c r="O5150" s="181" t="str">
        <f t="shared" si="163"/>
        <v>1900-1</v>
      </c>
      <c r="P5150" s="181">
        <f t="shared" si="164"/>
        <v>0</v>
      </c>
    </row>
    <row r="5151" spans="1:25">
      <c r="A5151" s="92"/>
      <c r="B5151" s="27"/>
      <c r="C5151" s="85"/>
      <c r="D5151" s="85"/>
      <c r="E5151" s="85"/>
      <c r="F5151" s="85"/>
      <c r="G5151" s="309"/>
      <c r="H5151" s="316"/>
      <c r="I5151" s="102"/>
      <c r="J5151" s="94"/>
      <c r="K5151" s="94"/>
      <c r="L5151" s="200"/>
      <c r="M5151" s="70"/>
      <c r="N5151" s="182"/>
      <c r="O5151" s="181" t="str">
        <f t="shared" si="163"/>
        <v>1900-1</v>
      </c>
      <c r="P5151" s="181">
        <f t="shared" si="164"/>
        <v>0</v>
      </c>
    </row>
    <row r="5152" spans="1:25">
      <c r="A5152" s="92"/>
      <c r="B5152" s="27"/>
      <c r="C5152" s="85"/>
      <c r="D5152" s="85"/>
      <c r="E5152" s="85"/>
      <c r="F5152" s="85"/>
      <c r="G5152" s="309"/>
      <c r="H5152" s="316"/>
      <c r="I5152" s="102"/>
      <c r="J5152" s="94"/>
      <c r="K5152" s="94"/>
      <c r="L5152" s="200"/>
      <c r="M5152" s="70"/>
      <c r="N5152" s="182"/>
      <c r="O5152" s="181" t="str">
        <f t="shared" si="163"/>
        <v>1900-1</v>
      </c>
      <c r="P5152" s="181">
        <f t="shared" si="164"/>
        <v>0</v>
      </c>
    </row>
    <row r="5153" spans="1:16">
      <c r="A5153" s="92"/>
      <c r="B5153" s="27"/>
      <c r="C5153" s="85"/>
      <c r="D5153" s="85"/>
      <c r="E5153" s="85"/>
      <c r="F5153" s="85"/>
      <c r="G5153" s="309"/>
      <c r="H5153" s="316"/>
      <c r="I5153" s="102"/>
      <c r="J5153" s="94"/>
      <c r="K5153" s="94"/>
      <c r="L5153" s="200"/>
      <c r="M5153" s="70"/>
      <c r="N5153" s="182"/>
      <c r="O5153" s="181" t="str">
        <f t="shared" si="163"/>
        <v>1900-1</v>
      </c>
      <c r="P5153" s="181">
        <f t="shared" si="164"/>
        <v>0</v>
      </c>
    </row>
    <row r="5154" spans="1:16">
      <c r="A5154" s="92"/>
      <c r="B5154" s="27"/>
      <c r="C5154" s="85"/>
      <c r="D5154" s="85"/>
      <c r="E5154" s="85"/>
      <c r="F5154" s="85"/>
      <c r="G5154" s="309"/>
      <c r="H5154" s="316"/>
      <c r="I5154" s="102"/>
      <c r="J5154" s="94"/>
      <c r="K5154" s="94"/>
      <c r="L5154" s="200"/>
      <c r="M5154" s="70"/>
      <c r="N5154" s="182"/>
      <c r="O5154" s="181" t="str">
        <f t="shared" si="163"/>
        <v>1900-1</v>
      </c>
      <c r="P5154" s="181">
        <f t="shared" si="164"/>
        <v>0</v>
      </c>
    </row>
    <row r="5155" spans="1:16">
      <c r="A5155" s="92"/>
      <c r="B5155" s="27"/>
      <c r="C5155" s="85"/>
      <c r="D5155" s="85"/>
      <c r="E5155" s="85"/>
      <c r="F5155" s="85"/>
      <c r="G5155" s="309"/>
      <c r="H5155" s="316"/>
      <c r="I5155" s="102"/>
      <c r="J5155" s="94"/>
      <c r="K5155" s="94"/>
      <c r="L5155" s="200"/>
      <c r="M5155" s="70"/>
      <c r="N5155" s="182"/>
      <c r="O5155" s="181" t="str">
        <f t="shared" si="163"/>
        <v>1900-1</v>
      </c>
      <c r="P5155" s="181">
        <f t="shared" si="164"/>
        <v>0</v>
      </c>
    </row>
    <row r="5156" spans="1:16">
      <c r="A5156" s="92"/>
      <c r="B5156" s="27"/>
      <c r="C5156" s="85"/>
      <c r="D5156" s="85"/>
      <c r="E5156" s="85"/>
      <c r="F5156" s="85"/>
      <c r="G5156" s="309"/>
      <c r="H5156" s="316"/>
      <c r="I5156" s="102"/>
      <c r="J5156" s="94"/>
      <c r="K5156" s="94"/>
      <c r="L5156" s="200"/>
      <c r="M5156" s="70"/>
      <c r="N5156" s="182"/>
      <c r="O5156" s="181" t="str">
        <f t="shared" si="163"/>
        <v>1900-1</v>
      </c>
      <c r="P5156" s="181">
        <f t="shared" si="164"/>
        <v>0</v>
      </c>
    </row>
    <row r="5157" spans="1:16">
      <c r="A5157" s="92"/>
      <c r="B5157" s="27"/>
      <c r="C5157" s="85"/>
      <c r="D5157" s="85"/>
      <c r="E5157" s="85"/>
      <c r="F5157" s="85"/>
      <c r="G5157" s="309"/>
      <c r="H5157" s="316"/>
      <c r="I5157" s="102"/>
      <c r="J5157" s="94"/>
      <c r="K5157" s="94"/>
      <c r="L5157" s="200"/>
      <c r="M5157" s="70"/>
      <c r="N5157" s="182"/>
      <c r="O5157" s="181" t="str">
        <f t="shared" si="163"/>
        <v>1900-1</v>
      </c>
      <c r="P5157" s="181">
        <f t="shared" si="164"/>
        <v>0</v>
      </c>
    </row>
    <row r="5158" spans="1:16">
      <c r="A5158" s="92"/>
      <c r="B5158" s="27"/>
      <c r="C5158" s="85"/>
      <c r="D5158" s="85"/>
      <c r="E5158" s="85"/>
      <c r="F5158" s="85"/>
      <c r="G5158" s="309"/>
      <c r="H5158" s="316"/>
      <c r="I5158" s="102"/>
      <c r="J5158" s="94"/>
      <c r="K5158" s="94"/>
      <c r="L5158" s="200"/>
      <c r="M5158" s="70"/>
      <c r="N5158" s="182"/>
      <c r="O5158" s="181" t="str">
        <f t="shared" si="163"/>
        <v>1900-1</v>
      </c>
      <c r="P5158" s="181">
        <f t="shared" si="164"/>
        <v>0</v>
      </c>
    </row>
    <row r="5159" spans="1:16">
      <c r="A5159" s="92"/>
      <c r="B5159" s="27"/>
      <c r="C5159" s="85"/>
      <c r="D5159" s="85"/>
      <c r="E5159" s="85"/>
      <c r="F5159" s="85"/>
      <c r="G5159" s="309"/>
      <c r="H5159" s="316"/>
      <c r="I5159" s="102"/>
      <c r="J5159" s="94"/>
      <c r="K5159" s="94"/>
      <c r="L5159" s="200"/>
      <c r="M5159" s="70"/>
      <c r="N5159" s="182"/>
      <c r="O5159" s="181" t="str">
        <f t="shared" si="163"/>
        <v>1900-1</v>
      </c>
      <c r="P5159" s="181">
        <f t="shared" si="164"/>
        <v>0</v>
      </c>
    </row>
    <row r="5160" spans="1:16">
      <c r="A5160" s="92"/>
      <c r="B5160" s="27"/>
      <c r="C5160" s="85"/>
      <c r="D5160" s="85"/>
      <c r="E5160" s="85"/>
      <c r="F5160" s="85"/>
      <c r="G5160" s="309"/>
      <c r="H5160" s="316"/>
      <c r="I5160" s="102"/>
      <c r="J5160" s="94"/>
      <c r="K5160" s="94"/>
      <c r="L5160" s="200"/>
      <c r="M5160" s="70"/>
      <c r="N5160" s="182"/>
      <c r="O5160" s="181" t="str">
        <f t="shared" si="163"/>
        <v>1900-1</v>
      </c>
      <c r="P5160" s="181">
        <f t="shared" si="164"/>
        <v>0</v>
      </c>
    </row>
    <row r="5161" spans="1:16">
      <c r="A5161" s="92"/>
      <c r="B5161" s="27"/>
      <c r="C5161" s="85"/>
      <c r="D5161" s="85"/>
      <c r="E5161" s="85"/>
      <c r="F5161" s="85"/>
      <c r="G5161" s="309"/>
      <c r="H5161" s="316"/>
      <c r="I5161" s="102"/>
      <c r="J5161" s="94"/>
      <c r="K5161" s="94"/>
      <c r="L5161" s="200"/>
      <c r="M5161" s="70"/>
      <c r="N5161" s="182"/>
      <c r="O5161" s="181" t="str">
        <f t="shared" si="163"/>
        <v>1900-1</v>
      </c>
      <c r="P5161" s="181">
        <f t="shared" si="164"/>
        <v>0</v>
      </c>
    </row>
    <row r="5162" spans="1:16">
      <c r="A5162" s="92"/>
      <c r="B5162" s="27"/>
      <c r="C5162" s="85"/>
      <c r="D5162" s="85"/>
      <c r="E5162" s="85"/>
      <c r="F5162" s="85"/>
      <c r="G5162" s="309"/>
      <c r="H5162" s="316"/>
      <c r="I5162" s="102"/>
      <c r="J5162" s="94"/>
      <c r="K5162" s="94"/>
      <c r="L5162" s="200"/>
      <c r="M5162" s="70"/>
      <c r="N5162" s="182"/>
      <c r="O5162" s="181" t="str">
        <f t="shared" ref="O5162:O5225" si="165">YEAR(B5162)&amp;"-"&amp;MONTH(B5162)</f>
        <v>1900-1</v>
      </c>
      <c r="P5162" s="181">
        <f t="shared" si="164"/>
        <v>0</v>
      </c>
    </row>
    <row r="5163" spans="1:16">
      <c r="A5163" s="92"/>
      <c r="B5163" s="27"/>
      <c r="C5163" s="85"/>
      <c r="D5163" s="85"/>
      <c r="E5163" s="85"/>
      <c r="F5163" s="85"/>
      <c r="G5163" s="309"/>
      <c r="H5163" s="316"/>
      <c r="I5163" s="102"/>
      <c r="J5163" s="94"/>
      <c r="K5163" s="94"/>
      <c r="L5163" s="200"/>
      <c r="M5163" s="70"/>
      <c r="N5163" s="182"/>
      <c r="O5163" s="181" t="str">
        <f t="shared" si="165"/>
        <v>1900-1</v>
      </c>
      <c r="P5163" s="181">
        <f t="shared" si="164"/>
        <v>0</v>
      </c>
    </row>
    <row r="5164" spans="1:16">
      <c r="A5164" s="92"/>
      <c r="B5164" s="27"/>
      <c r="C5164" s="85"/>
      <c r="D5164" s="85"/>
      <c r="E5164" s="85"/>
      <c r="F5164" s="85"/>
      <c r="G5164" s="309"/>
      <c r="H5164" s="316"/>
      <c r="I5164" s="102"/>
      <c r="J5164" s="94"/>
      <c r="K5164" s="94"/>
      <c r="L5164" s="200"/>
      <c r="M5164" s="70"/>
      <c r="N5164" s="182"/>
      <c r="O5164" s="181" t="str">
        <f t="shared" si="165"/>
        <v>1900-1</v>
      </c>
      <c r="P5164" s="181">
        <f t="shared" si="164"/>
        <v>0</v>
      </c>
    </row>
    <row r="5165" spans="1:16">
      <c r="A5165" s="92"/>
      <c r="B5165" s="27"/>
      <c r="C5165" s="85"/>
      <c r="D5165" s="85"/>
      <c r="E5165" s="85"/>
      <c r="F5165" s="85"/>
      <c r="G5165" s="309"/>
      <c r="H5165" s="316"/>
      <c r="I5165" s="102"/>
      <c r="J5165" s="94"/>
      <c r="K5165" s="94"/>
      <c r="L5165" s="200"/>
      <c r="M5165" s="70"/>
      <c r="N5165" s="182"/>
      <c r="O5165" s="181" t="str">
        <f t="shared" si="165"/>
        <v>1900-1</v>
      </c>
      <c r="P5165" s="181">
        <f t="shared" si="164"/>
        <v>0</v>
      </c>
    </row>
    <row r="5166" spans="1:16">
      <c r="A5166" s="92"/>
      <c r="B5166" s="27"/>
      <c r="C5166" s="85"/>
      <c r="D5166" s="85"/>
      <c r="E5166" s="85"/>
      <c r="F5166" s="85"/>
      <c r="G5166" s="309"/>
      <c r="H5166" s="316"/>
      <c r="I5166" s="102"/>
      <c r="J5166" s="94"/>
      <c r="K5166" s="94"/>
      <c r="L5166" s="200"/>
      <c r="M5166" s="70"/>
      <c r="N5166" s="182"/>
      <c r="O5166" s="181" t="str">
        <f t="shared" si="165"/>
        <v>1900-1</v>
      </c>
      <c r="P5166" s="181">
        <f t="shared" si="164"/>
        <v>0</v>
      </c>
    </row>
    <row r="5167" spans="1:16">
      <c r="A5167" s="92"/>
      <c r="B5167" s="27"/>
      <c r="C5167" s="85"/>
      <c r="D5167" s="85"/>
      <c r="E5167" s="85"/>
      <c r="F5167" s="85"/>
      <c r="G5167" s="309"/>
      <c r="H5167" s="316"/>
      <c r="I5167" s="102"/>
      <c r="J5167" s="94"/>
      <c r="K5167" s="94"/>
      <c r="L5167" s="200"/>
      <c r="M5167" s="70"/>
      <c r="N5167" s="182"/>
      <c r="O5167" s="181" t="str">
        <f t="shared" si="165"/>
        <v>1900-1</v>
      </c>
      <c r="P5167" s="181">
        <f t="shared" si="164"/>
        <v>0</v>
      </c>
    </row>
    <row r="5168" spans="1:16">
      <c r="A5168" s="92"/>
      <c r="B5168" s="27"/>
      <c r="C5168" s="85"/>
      <c r="D5168" s="85"/>
      <c r="E5168" s="85"/>
      <c r="F5168" s="85"/>
      <c r="G5168" s="309"/>
      <c r="H5168" s="316"/>
      <c r="I5168" s="102"/>
      <c r="J5168" s="94"/>
      <c r="K5168" s="94"/>
      <c r="L5168" s="200"/>
      <c r="M5168" s="70"/>
      <c r="N5168" s="182"/>
      <c r="O5168" s="181" t="str">
        <f t="shared" si="165"/>
        <v>1900-1</v>
      </c>
      <c r="P5168" s="181">
        <f t="shared" si="164"/>
        <v>0</v>
      </c>
    </row>
    <row r="5169" spans="1:16">
      <c r="A5169" s="92"/>
      <c r="B5169" s="27"/>
      <c r="C5169" s="85"/>
      <c r="D5169" s="85"/>
      <c r="E5169" s="85"/>
      <c r="F5169" s="85"/>
      <c r="G5169" s="309"/>
      <c r="H5169" s="316"/>
      <c r="I5169" s="102"/>
      <c r="J5169" s="94"/>
      <c r="K5169" s="94"/>
      <c r="L5169" s="200"/>
      <c r="M5169" s="70"/>
      <c r="N5169" s="182"/>
      <c r="O5169" s="181" t="str">
        <f t="shared" si="165"/>
        <v>1900-1</v>
      </c>
      <c r="P5169" s="181">
        <f t="shared" si="164"/>
        <v>0</v>
      </c>
    </row>
    <row r="5170" spans="1:16">
      <c r="A5170" s="92"/>
      <c r="B5170" s="27"/>
      <c r="C5170" s="85"/>
      <c r="D5170" s="85"/>
      <c r="E5170" s="85"/>
      <c r="F5170" s="85"/>
      <c r="G5170" s="309"/>
      <c r="H5170" s="316"/>
      <c r="I5170" s="102"/>
      <c r="J5170" s="94"/>
      <c r="K5170" s="94"/>
      <c r="L5170" s="200"/>
      <c r="M5170" s="70"/>
      <c r="N5170" s="182"/>
      <c r="O5170" s="181" t="str">
        <f t="shared" si="165"/>
        <v>1900-1</v>
      </c>
      <c r="P5170" s="181">
        <f t="shared" si="164"/>
        <v>0</v>
      </c>
    </row>
    <row r="5171" spans="1:16">
      <c r="A5171" s="92"/>
      <c r="B5171" s="27"/>
      <c r="C5171" s="85"/>
      <c r="D5171" s="85"/>
      <c r="E5171" s="85"/>
      <c r="F5171" s="85"/>
      <c r="G5171" s="309"/>
      <c r="H5171" s="316"/>
      <c r="I5171" s="102"/>
      <c r="J5171" s="94"/>
      <c r="K5171" s="94"/>
      <c r="L5171" s="200"/>
      <c r="M5171" s="70"/>
      <c r="N5171" s="182"/>
      <c r="O5171" s="181" t="str">
        <f t="shared" si="165"/>
        <v>1900-1</v>
      </c>
      <c r="P5171" s="181">
        <f t="shared" si="164"/>
        <v>0</v>
      </c>
    </row>
    <row r="5172" spans="1:16">
      <c r="A5172" s="92"/>
      <c r="B5172" s="27"/>
      <c r="C5172" s="85"/>
      <c r="D5172" s="85"/>
      <c r="E5172" s="85"/>
      <c r="F5172" s="85"/>
      <c r="G5172" s="309"/>
      <c r="H5172" s="316"/>
      <c r="I5172" s="102"/>
      <c r="J5172" s="94"/>
      <c r="K5172" s="94"/>
      <c r="L5172" s="200"/>
      <c r="M5172" s="70"/>
      <c r="N5172" s="182"/>
      <c r="O5172" s="181" t="str">
        <f t="shared" si="165"/>
        <v>1900-1</v>
      </c>
      <c r="P5172" s="181">
        <f t="shared" si="164"/>
        <v>0</v>
      </c>
    </row>
    <row r="5173" spans="1:16">
      <c r="A5173" s="92"/>
      <c r="B5173" s="27"/>
      <c r="C5173" s="85"/>
      <c r="D5173" s="85"/>
      <c r="E5173" s="85"/>
      <c r="F5173" s="85"/>
      <c r="G5173" s="309"/>
      <c r="H5173" s="316"/>
      <c r="I5173" s="102"/>
      <c r="J5173" s="94"/>
      <c r="K5173" s="94"/>
      <c r="L5173" s="200"/>
      <c r="M5173" s="70"/>
      <c r="N5173" s="182"/>
      <c r="O5173" s="181" t="str">
        <f t="shared" si="165"/>
        <v>1900-1</v>
      </c>
      <c r="P5173" s="181">
        <f t="shared" si="164"/>
        <v>0</v>
      </c>
    </row>
    <row r="5174" spans="1:16">
      <c r="A5174" s="92"/>
      <c r="B5174" s="27"/>
      <c r="C5174" s="85"/>
      <c r="D5174" s="85"/>
      <c r="E5174" s="85"/>
      <c r="F5174" s="85"/>
      <c r="G5174" s="309"/>
      <c r="H5174" s="316"/>
      <c r="I5174" s="102"/>
      <c r="J5174" s="94"/>
      <c r="K5174" s="94"/>
      <c r="L5174" s="200"/>
      <c r="M5174" s="70"/>
      <c r="N5174" s="182"/>
      <c r="O5174" s="181" t="str">
        <f t="shared" si="165"/>
        <v>1900-1</v>
      </c>
      <c r="P5174" s="181">
        <f t="shared" si="164"/>
        <v>0</v>
      </c>
    </row>
    <row r="5175" spans="1:16">
      <c r="A5175" s="92"/>
      <c r="B5175" s="27"/>
      <c r="C5175" s="85"/>
      <c r="D5175" s="85"/>
      <c r="E5175" s="85"/>
      <c r="F5175" s="85"/>
      <c r="G5175" s="309"/>
      <c r="H5175" s="316"/>
      <c r="I5175" s="102"/>
      <c r="J5175" s="94"/>
      <c r="K5175" s="94"/>
      <c r="L5175" s="200"/>
      <c r="M5175" s="70"/>
      <c r="N5175" s="182"/>
      <c r="O5175" s="181" t="str">
        <f t="shared" si="165"/>
        <v>1900-1</v>
      </c>
      <c r="P5175" s="181">
        <f t="shared" si="164"/>
        <v>0</v>
      </c>
    </row>
    <row r="5176" spans="1:16">
      <c r="A5176" s="92"/>
      <c r="B5176" s="27"/>
      <c r="C5176" s="85"/>
      <c r="D5176" s="85"/>
      <c r="E5176" s="85"/>
      <c r="F5176" s="85"/>
      <c r="G5176" s="309"/>
      <c r="H5176" s="316"/>
      <c r="I5176" s="102"/>
      <c r="J5176" s="94"/>
      <c r="K5176" s="94"/>
      <c r="L5176" s="200"/>
      <c r="M5176" s="70"/>
      <c r="N5176" s="182"/>
      <c r="O5176" s="181" t="str">
        <f t="shared" si="165"/>
        <v>1900-1</v>
      </c>
      <c r="P5176" s="181">
        <f t="shared" si="164"/>
        <v>0</v>
      </c>
    </row>
    <row r="5177" spans="1:16">
      <c r="A5177" s="92"/>
      <c r="B5177" s="27"/>
      <c r="C5177" s="85"/>
      <c r="D5177" s="85"/>
      <c r="E5177" s="85"/>
      <c r="F5177" s="85"/>
      <c r="G5177" s="309"/>
      <c r="H5177" s="316"/>
      <c r="I5177" s="102"/>
      <c r="J5177" s="94"/>
      <c r="K5177" s="94"/>
      <c r="L5177" s="200"/>
      <c r="M5177" s="70"/>
      <c r="N5177" s="182"/>
      <c r="O5177" s="181" t="str">
        <f t="shared" si="165"/>
        <v>1900-1</v>
      </c>
      <c r="P5177" s="181">
        <f t="shared" si="164"/>
        <v>0</v>
      </c>
    </row>
    <row r="5178" spans="1:16">
      <c r="A5178" s="92"/>
      <c r="B5178" s="27"/>
      <c r="C5178" s="85"/>
      <c r="D5178" s="85"/>
      <c r="E5178" s="85"/>
      <c r="F5178" s="85"/>
      <c r="G5178" s="309"/>
      <c r="H5178" s="316"/>
      <c r="I5178" s="102"/>
      <c r="J5178" s="94"/>
      <c r="K5178" s="94"/>
      <c r="L5178" s="200"/>
      <c r="M5178" s="70"/>
      <c r="N5178" s="182"/>
      <c r="O5178" s="181" t="str">
        <f t="shared" si="165"/>
        <v>1900-1</v>
      </c>
      <c r="P5178" s="181">
        <f t="shared" si="164"/>
        <v>0</v>
      </c>
    </row>
    <row r="5179" spans="1:16">
      <c r="A5179" s="92"/>
      <c r="B5179" s="27"/>
      <c r="C5179" s="85"/>
      <c r="D5179" s="85"/>
      <c r="E5179" s="85"/>
      <c r="F5179" s="85"/>
      <c r="G5179" s="309"/>
      <c r="H5179" s="316"/>
      <c r="I5179" s="102"/>
      <c r="J5179" s="94"/>
      <c r="K5179" s="94"/>
      <c r="L5179" s="200"/>
      <c r="M5179" s="70"/>
      <c r="N5179" s="182"/>
      <c r="O5179" s="181" t="str">
        <f t="shared" si="165"/>
        <v>1900-1</v>
      </c>
      <c r="P5179" s="181">
        <f t="shared" si="164"/>
        <v>0</v>
      </c>
    </row>
    <row r="5180" spans="1:16">
      <c r="A5180" s="92"/>
      <c r="B5180" s="27"/>
      <c r="C5180" s="85"/>
      <c r="D5180" s="85"/>
      <c r="E5180" s="85"/>
      <c r="F5180" s="85"/>
      <c r="G5180" s="309"/>
      <c r="H5180" s="316"/>
      <c r="I5180" s="102"/>
      <c r="J5180" s="94"/>
      <c r="K5180" s="94"/>
      <c r="L5180" s="200"/>
      <c r="M5180" s="70"/>
      <c r="N5180" s="182"/>
      <c r="O5180" s="181" t="str">
        <f t="shared" si="165"/>
        <v>1900-1</v>
      </c>
      <c r="P5180" s="181">
        <f t="shared" si="164"/>
        <v>0</v>
      </c>
    </row>
    <row r="5181" spans="1:16">
      <c r="A5181" s="92"/>
      <c r="B5181" s="27"/>
      <c r="C5181" s="85"/>
      <c r="D5181" s="85"/>
      <c r="E5181" s="85"/>
      <c r="F5181" s="85"/>
      <c r="G5181" s="309"/>
      <c r="H5181" s="316"/>
      <c r="I5181" s="102"/>
      <c r="J5181" s="94"/>
      <c r="K5181" s="94"/>
      <c r="L5181" s="200"/>
      <c r="M5181" s="70"/>
      <c r="N5181" s="182"/>
      <c r="O5181" s="181" t="str">
        <f t="shared" si="165"/>
        <v>1900-1</v>
      </c>
      <c r="P5181" s="181">
        <f t="shared" si="164"/>
        <v>0</v>
      </c>
    </row>
    <row r="5182" spans="1:16">
      <c r="A5182" s="92"/>
      <c r="B5182" s="27"/>
      <c r="C5182" s="85"/>
      <c r="D5182" s="85"/>
      <c r="E5182" s="85"/>
      <c r="F5182" s="85"/>
      <c r="G5182" s="309"/>
      <c r="H5182" s="316"/>
      <c r="I5182" s="102"/>
      <c r="J5182" s="94"/>
      <c r="K5182" s="94"/>
      <c r="L5182" s="200"/>
      <c r="M5182" s="70"/>
      <c r="N5182" s="182"/>
      <c r="O5182" s="181" t="str">
        <f t="shared" si="165"/>
        <v>1900-1</v>
      </c>
      <c r="P5182" s="181">
        <f t="shared" si="164"/>
        <v>0</v>
      </c>
    </row>
    <row r="5183" spans="1:16">
      <c r="A5183" s="92"/>
      <c r="B5183" s="27"/>
      <c r="C5183" s="85"/>
      <c r="D5183" s="85"/>
      <c r="E5183" s="85"/>
      <c r="F5183" s="85"/>
      <c r="G5183" s="309"/>
      <c r="H5183" s="316"/>
      <c r="I5183" s="102"/>
      <c r="J5183" s="94"/>
      <c r="K5183" s="94"/>
      <c r="L5183" s="200"/>
      <c r="M5183" s="70"/>
      <c r="N5183" s="182"/>
      <c r="O5183" s="181" t="str">
        <f t="shared" si="165"/>
        <v>1900-1</v>
      </c>
      <c r="P5183" s="181">
        <f t="shared" si="164"/>
        <v>0</v>
      </c>
    </row>
    <row r="5184" spans="1:16">
      <c r="A5184" s="92"/>
      <c r="B5184" s="27"/>
      <c r="C5184" s="85"/>
      <c r="D5184" s="85"/>
      <c r="E5184" s="85"/>
      <c r="F5184" s="85"/>
      <c r="G5184" s="309"/>
      <c r="H5184" s="316"/>
      <c r="I5184" s="102"/>
      <c r="J5184" s="94"/>
      <c r="K5184" s="94"/>
      <c r="L5184" s="200"/>
      <c r="M5184" s="70"/>
      <c r="N5184" s="182"/>
      <c r="O5184" s="181" t="str">
        <f t="shared" si="165"/>
        <v>1900-1</v>
      </c>
      <c r="P5184" s="181">
        <f t="shared" si="164"/>
        <v>0</v>
      </c>
    </row>
    <row r="5185" spans="1:16">
      <c r="A5185" s="92"/>
      <c r="B5185" s="27"/>
      <c r="C5185" s="85"/>
      <c r="D5185" s="85"/>
      <c r="E5185" s="85"/>
      <c r="F5185" s="85"/>
      <c r="G5185" s="309"/>
      <c r="H5185" s="316"/>
      <c r="I5185" s="102"/>
      <c r="J5185" s="94"/>
      <c r="K5185" s="94"/>
      <c r="L5185" s="200"/>
      <c r="M5185" s="70"/>
      <c r="N5185" s="182"/>
      <c r="O5185" s="181" t="str">
        <f t="shared" si="165"/>
        <v>1900-1</v>
      </c>
      <c r="P5185" s="181">
        <f t="shared" si="164"/>
        <v>0</v>
      </c>
    </row>
    <row r="5186" spans="1:16">
      <c r="A5186" s="92"/>
      <c r="B5186" s="27"/>
      <c r="C5186" s="85"/>
      <c r="D5186" s="85"/>
      <c r="E5186" s="85"/>
      <c r="F5186" s="85"/>
      <c r="G5186" s="309"/>
      <c r="H5186" s="316"/>
      <c r="I5186" s="102"/>
      <c r="J5186" s="94"/>
      <c r="K5186" s="94"/>
      <c r="L5186" s="200"/>
      <c r="M5186" s="70"/>
      <c r="N5186" s="182"/>
      <c r="O5186" s="181" t="str">
        <f t="shared" si="165"/>
        <v>1900-1</v>
      </c>
      <c r="P5186" s="181">
        <f t="shared" si="164"/>
        <v>0</v>
      </c>
    </row>
    <row r="5187" spans="1:16">
      <c r="A5187" s="92"/>
      <c r="B5187" s="27"/>
      <c r="C5187" s="85"/>
      <c r="D5187" s="85"/>
      <c r="E5187" s="85"/>
      <c r="F5187" s="85"/>
      <c r="G5187" s="309"/>
      <c r="H5187" s="316"/>
      <c r="I5187" s="102"/>
      <c r="J5187" s="94"/>
      <c r="K5187" s="94"/>
      <c r="L5187" s="200"/>
      <c r="M5187" s="70"/>
      <c r="N5187" s="182"/>
      <c r="O5187" s="181" t="str">
        <f t="shared" si="165"/>
        <v>1900-1</v>
      </c>
      <c r="P5187" s="181">
        <f t="shared" ref="P5187:P5250" si="166">N5187*H5187</f>
        <v>0</v>
      </c>
    </row>
    <row r="5188" spans="1:16">
      <c r="A5188" s="92"/>
      <c r="B5188" s="27"/>
      <c r="C5188" s="85"/>
      <c r="D5188" s="85"/>
      <c r="E5188" s="85"/>
      <c r="F5188" s="85"/>
      <c r="G5188" s="309"/>
      <c r="H5188" s="316"/>
      <c r="I5188" s="102"/>
      <c r="J5188" s="94"/>
      <c r="K5188" s="94"/>
      <c r="L5188" s="200"/>
      <c r="M5188" s="70"/>
      <c r="N5188" s="182"/>
      <c r="O5188" s="181" t="str">
        <f t="shared" si="165"/>
        <v>1900-1</v>
      </c>
      <c r="P5188" s="181">
        <f t="shared" si="166"/>
        <v>0</v>
      </c>
    </row>
    <row r="5189" spans="1:16">
      <c r="A5189" s="92"/>
      <c r="B5189" s="27"/>
      <c r="C5189" s="85"/>
      <c r="D5189" s="85"/>
      <c r="E5189" s="85"/>
      <c r="F5189" s="85"/>
      <c r="G5189" s="309"/>
      <c r="H5189" s="316"/>
      <c r="I5189" s="102"/>
      <c r="J5189" s="94"/>
      <c r="K5189" s="94"/>
      <c r="L5189" s="200"/>
      <c r="M5189" s="70"/>
      <c r="N5189" s="182"/>
      <c r="O5189" s="181" t="str">
        <f t="shared" si="165"/>
        <v>1900-1</v>
      </c>
      <c r="P5189" s="181">
        <f t="shared" si="166"/>
        <v>0</v>
      </c>
    </row>
    <row r="5190" spans="1:16">
      <c r="A5190" s="92"/>
      <c r="B5190" s="27"/>
      <c r="C5190" s="85"/>
      <c r="D5190" s="85"/>
      <c r="E5190" s="85"/>
      <c r="F5190" s="85"/>
      <c r="G5190" s="309"/>
      <c r="H5190" s="316"/>
      <c r="I5190" s="102"/>
      <c r="J5190" s="94"/>
      <c r="K5190" s="94"/>
      <c r="L5190" s="200"/>
      <c r="M5190" s="70"/>
      <c r="N5190" s="182"/>
      <c r="O5190" s="181" t="str">
        <f t="shared" si="165"/>
        <v>1900-1</v>
      </c>
      <c r="P5190" s="181">
        <f t="shared" si="166"/>
        <v>0</v>
      </c>
    </row>
    <row r="5191" spans="1:16">
      <c r="A5191" s="92"/>
      <c r="B5191" s="27"/>
      <c r="C5191" s="85"/>
      <c r="D5191" s="85"/>
      <c r="E5191" s="85"/>
      <c r="F5191" s="85"/>
      <c r="G5191" s="309"/>
      <c r="H5191" s="316"/>
      <c r="I5191" s="102"/>
      <c r="J5191" s="94"/>
      <c r="K5191" s="94"/>
      <c r="L5191" s="200"/>
      <c r="M5191" s="70"/>
      <c r="N5191" s="182"/>
      <c r="O5191" s="181" t="str">
        <f t="shared" si="165"/>
        <v>1900-1</v>
      </c>
      <c r="P5191" s="181">
        <f t="shared" si="166"/>
        <v>0</v>
      </c>
    </row>
    <row r="5192" spans="1:16">
      <c r="A5192" s="92"/>
      <c r="B5192" s="27"/>
      <c r="C5192" s="85"/>
      <c r="D5192" s="85"/>
      <c r="E5192" s="85"/>
      <c r="F5192" s="85"/>
      <c r="G5192" s="309"/>
      <c r="H5192" s="316"/>
      <c r="I5192" s="102"/>
      <c r="J5192" s="94"/>
      <c r="K5192" s="94"/>
      <c r="L5192" s="200"/>
      <c r="M5192" s="70"/>
      <c r="N5192" s="182"/>
      <c r="O5192" s="181" t="str">
        <f t="shared" si="165"/>
        <v>1900-1</v>
      </c>
      <c r="P5192" s="181">
        <f t="shared" si="166"/>
        <v>0</v>
      </c>
    </row>
    <row r="5193" spans="1:16">
      <c r="A5193" s="92"/>
      <c r="B5193" s="27"/>
      <c r="C5193" s="85"/>
      <c r="D5193" s="85"/>
      <c r="E5193" s="85"/>
      <c r="F5193" s="85"/>
      <c r="G5193" s="309"/>
      <c r="H5193" s="316"/>
      <c r="I5193" s="102"/>
      <c r="J5193" s="94"/>
      <c r="K5193" s="94"/>
      <c r="L5193" s="200"/>
      <c r="M5193" s="70"/>
      <c r="N5193" s="182"/>
      <c r="O5193" s="181" t="str">
        <f t="shared" si="165"/>
        <v>1900-1</v>
      </c>
      <c r="P5193" s="181">
        <f t="shared" si="166"/>
        <v>0</v>
      </c>
    </row>
    <row r="5194" spans="1:16">
      <c r="A5194" s="92"/>
      <c r="B5194" s="27"/>
      <c r="C5194" s="85"/>
      <c r="D5194" s="85"/>
      <c r="E5194" s="85"/>
      <c r="F5194" s="85"/>
      <c r="G5194" s="309"/>
      <c r="H5194" s="316"/>
      <c r="I5194" s="102"/>
      <c r="J5194" s="94"/>
      <c r="K5194" s="94"/>
      <c r="L5194" s="200"/>
      <c r="M5194" s="70"/>
      <c r="N5194" s="182"/>
      <c r="O5194" s="181" t="str">
        <f t="shared" si="165"/>
        <v>1900-1</v>
      </c>
      <c r="P5194" s="181">
        <f t="shared" si="166"/>
        <v>0</v>
      </c>
    </row>
    <row r="5195" spans="1:16">
      <c r="A5195" s="92"/>
      <c r="B5195" s="27"/>
      <c r="C5195" s="85"/>
      <c r="D5195" s="85"/>
      <c r="E5195" s="85"/>
      <c r="F5195" s="85"/>
      <c r="G5195" s="309"/>
      <c r="H5195" s="316"/>
      <c r="I5195" s="102"/>
      <c r="J5195" s="94"/>
      <c r="K5195" s="94"/>
      <c r="L5195" s="200"/>
      <c r="M5195" s="70"/>
      <c r="N5195" s="182"/>
      <c r="O5195" s="181" t="str">
        <f t="shared" si="165"/>
        <v>1900-1</v>
      </c>
      <c r="P5195" s="181">
        <f t="shared" si="166"/>
        <v>0</v>
      </c>
    </row>
    <row r="5196" spans="1:16">
      <c r="A5196" s="92"/>
      <c r="B5196" s="27"/>
      <c r="C5196" s="85"/>
      <c r="D5196" s="85"/>
      <c r="E5196" s="85"/>
      <c r="F5196" s="85"/>
      <c r="G5196" s="309"/>
      <c r="H5196" s="316"/>
      <c r="I5196" s="102"/>
      <c r="J5196" s="94"/>
      <c r="K5196" s="94"/>
      <c r="L5196" s="200"/>
      <c r="M5196" s="70"/>
      <c r="N5196" s="182"/>
      <c r="O5196" s="181" t="str">
        <f t="shared" si="165"/>
        <v>1900-1</v>
      </c>
      <c r="P5196" s="181">
        <f t="shared" si="166"/>
        <v>0</v>
      </c>
    </row>
    <row r="5197" spans="1:16">
      <c r="A5197" s="92"/>
      <c r="B5197" s="27"/>
      <c r="C5197" s="85"/>
      <c r="D5197" s="85"/>
      <c r="E5197" s="85"/>
      <c r="F5197" s="85"/>
      <c r="G5197" s="309"/>
      <c r="H5197" s="316"/>
      <c r="I5197" s="102"/>
      <c r="J5197" s="94"/>
      <c r="K5197" s="94"/>
      <c r="L5197" s="200"/>
      <c r="M5197" s="70"/>
      <c r="N5197" s="182"/>
      <c r="O5197" s="181" t="str">
        <f t="shared" si="165"/>
        <v>1900-1</v>
      </c>
      <c r="P5197" s="181">
        <f t="shared" si="166"/>
        <v>0</v>
      </c>
    </row>
    <row r="5198" spans="1:16">
      <c r="A5198" s="92"/>
      <c r="B5198" s="27"/>
      <c r="C5198" s="85"/>
      <c r="D5198" s="85"/>
      <c r="E5198" s="85"/>
      <c r="F5198" s="85"/>
      <c r="G5198" s="309"/>
      <c r="H5198" s="316"/>
      <c r="I5198" s="102"/>
      <c r="J5198" s="94"/>
      <c r="K5198" s="94"/>
      <c r="L5198" s="200"/>
      <c r="M5198" s="70"/>
      <c r="N5198" s="182"/>
      <c r="O5198" s="181" t="str">
        <f t="shared" si="165"/>
        <v>1900-1</v>
      </c>
      <c r="P5198" s="181">
        <f t="shared" si="166"/>
        <v>0</v>
      </c>
    </row>
    <row r="5199" spans="1:16">
      <c r="A5199" s="92"/>
      <c r="B5199" s="27"/>
      <c r="C5199" s="85"/>
      <c r="D5199" s="85"/>
      <c r="E5199" s="85"/>
      <c r="F5199" s="85"/>
      <c r="G5199" s="309"/>
      <c r="H5199" s="316"/>
      <c r="I5199" s="102"/>
      <c r="J5199" s="94"/>
      <c r="K5199" s="94"/>
      <c r="L5199" s="200"/>
      <c r="M5199" s="70"/>
      <c r="N5199" s="182"/>
      <c r="O5199" s="181" t="str">
        <f t="shared" si="165"/>
        <v>1900-1</v>
      </c>
      <c r="P5199" s="181">
        <f t="shared" si="166"/>
        <v>0</v>
      </c>
    </row>
    <row r="5200" spans="1:16">
      <c r="A5200" s="92"/>
      <c r="B5200" s="27"/>
      <c r="C5200" s="85"/>
      <c r="D5200" s="85"/>
      <c r="E5200" s="85"/>
      <c r="F5200" s="85"/>
      <c r="G5200" s="309"/>
      <c r="H5200" s="316"/>
      <c r="I5200" s="102"/>
      <c r="J5200" s="94"/>
      <c r="K5200" s="94"/>
      <c r="L5200" s="200"/>
      <c r="M5200" s="70"/>
      <c r="N5200" s="182"/>
      <c r="O5200" s="181" t="str">
        <f t="shared" si="165"/>
        <v>1900-1</v>
      </c>
      <c r="P5200" s="181">
        <f t="shared" si="166"/>
        <v>0</v>
      </c>
    </row>
    <row r="5201" spans="1:16">
      <c r="A5201" s="92"/>
      <c r="B5201" s="27"/>
      <c r="C5201" s="85"/>
      <c r="D5201" s="85"/>
      <c r="E5201" s="85"/>
      <c r="F5201" s="85"/>
      <c r="G5201" s="309"/>
      <c r="H5201" s="316"/>
      <c r="I5201" s="102"/>
      <c r="J5201" s="94"/>
      <c r="K5201" s="94"/>
      <c r="L5201" s="200"/>
      <c r="M5201" s="70"/>
      <c r="N5201" s="182"/>
      <c r="O5201" s="181" t="str">
        <f t="shared" si="165"/>
        <v>1900-1</v>
      </c>
      <c r="P5201" s="181">
        <f t="shared" si="166"/>
        <v>0</v>
      </c>
    </row>
    <row r="5202" spans="1:16">
      <c r="A5202" s="92"/>
      <c r="B5202" s="27"/>
      <c r="C5202" s="85"/>
      <c r="D5202" s="85"/>
      <c r="E5202" s="85"/>
      <c r="F5202" s="85"/>
      <c r="G5202" s="309"/>
      <c r="H5202" s="316"/>
      <c r="I5202" s="102"/>
      <c r="J5202" s="94"/>
      <c r="K5202" s="94"/>
      <c r="L5202" s="200"/>
      <c r="M5202" s="70"/>
      <c r="N5202" s="182"/>
      <c r="O5202" s="181" t="str">
        <f t="shared" si="165"/>
        <v>1900-1</v>
      </c>
      <c r="P5202" s="181">
        <f t="shared" si="166"/>
        <v>0</v>
      </c>
    </row>
    <row r="5203" spans="1:16">
      <c r="A5203" s="92"/>
      <c r="B5203" s="27"/>
      <c r="C5203" s="85"/>
      <c r="D5203" s="85"/>
      <c r="E5203" s="85"/>
      <c r="F5203" s="85"/>
      <c r="G5203" s="309"/>
      <c r="H5203" s="316"/>
      <c r="I5203" s="102"/>
      <c r="J5203" s="94"/>
      <c r="K5203" s="94"/>
      <c r="L5203" s="200"/>
      <c r="M5203" s="70"/>
      <c r="N5203" s="182"/>
      <c r="O5203" s="181" t="str">
        <f t="shared" si="165"/>
        <v>1900-1</v>
      </c>
      <c r="P5203" s="181">
        <f t="shared" si="166"/>
        <v>0</v>
      </c>
    </row>
    <row r="5204" spans="1:16">
      <c r="A5204" s="92"/>
      <c r="B5204" s="27"/>
      <c r="C5204" s="85"/>
      <c r="D5204" s="85"/>
      <c r="E5204" s="85"/>
      <c r="F5204" s="85"/>
      <c r="G5204" s="309"/>
      <c r="H5204" s="316"/>
      <c r="I5204" s="102"/>
      <c r="J5204" s="94"/>
      <c r="K5204" s="94"/>
      <c r="L5204" s="200"/>
      <c r="M5204" s="70"/>
      <c r="N5204" s="182"/>
      <c r="O5204" s="181" t="str">
        <f t="shared" si="165"/>
        <v>1900-1</v>
      </c>
      <c r="P5204" s="181">
        <f t="shared" si="166"/>
        <v>0</v>
      </c>
    </row>
    <row r="5205" spans="1:16">
      <c r="A5205" s="92"/>
      <c r="B5205" s="27"/>
      <c r="C5205" s="85"/>
      <c r="D5205" s="85"/>
      <c r="E5205" s="85"/>
      <c r="F5205" s="85"/>
      <c r="G5205" s="309"/>
      <c r="H5205" s="316"/>
      <c r="I5205" s="102"/>
      <c r="J5205" s="94"/>
      <c r="K5205" s="94"/>
      <c r="L5205" s="200"/>
      <c r="M5205" s="70"/>
      <c r="N5205" s="182"/>
      <c r="O5205" s="181" t="str">
        <f t="shared" si="165"/>
        <v>1900-1</v>
      </c>
      <c r="P5205" s="181">
        <f t="shared" si="166"/>
        <v>0</v>
      </c>
    </row>
    <row r="5206" spans="1:16">
      <c r="A5206" s="92"/>
      <c r="B5206" s="27"/>
      <c r="C5206" s="85"/>
      <c r="D5206" s="85"/>
      <c r="E5206" s="85"/>
      <c r="F5206" s="85"/>
      <c r="G5206" s="309"/>
      <c r="H5206" s="316"/>
      <c r="I5206" s="102"/>
      <c r="J5206" s="94"/>
      <c r="K5206" s="94"/>
      <c r="L5206" s="200"/>
      <c r="M5206" s="70"/>
      <c r="N5206" s="182"/>
      <c r="O5206" s="181" t="str">
        <f t="shared" si="165"/>
        <v>1900-1</v>
      </c>
      <c r="P5206" s="181">
        <f t="shared" si="166"/>
        <v>0</v>
      </c>
    </row>
    <row r="5207" spans="1:16">
      <c r="A5207" s="92"/>
      <c r="B5207" s="27"/>
      <c r="C5207" s="85"/>
      <c r="D5207" s="85"/>
      <c r="E5207" s="85"/>
      <c r="F5207" s="85"/>
      <c r="G5207" s="309"/>
      <c r="H5207" s="316"/>
      <c r="I5207" s="102"/>
      <c r="J5207" s="94"/>
      <c r="K5207" s="94"/>
      <c r="L5207" s="200"/>
      <c r="M5207" s="70"/>
      <c r="N5207" s="182"/>
      <c r="O5207" s="181" t="str">
        <f t="shared" si="165"/>
        <v>1900-1</v>
      </c>
      <c r="P5207" s="181">
        <f t="shared" si="166"/>
        <v>0</v>
      </c>
    </row>
    <row r="5208" spans="1:16">
      <c r="A5208" s="92"/>
      <c r="B5208" s="27"/>
      <c r="C5208" s="85"/>
      <c r="D5208" s="85"/>
      <c r="E5208" s="85"/>
      <c r="F5208" s="85"/>
      <c r="G5208" s="309"/>
      <c r="H5208" s="316"/>
      <c r="I5208" s="102"/>
      <c r="J5208" s="94"/>
      <c r="K5208" s="94"/>
      <c r="L5208" s="200"/>
      <c r="M5208" s="70"/>
      <c r="N5208" s="182"/>
      <c r="O5208" s="181" t="str">
        <f t="shared" si="165"/>
        <v>1900-1</v>
      </c>
      <c r="P5208" s="181">
        <f t="shared" si="166"/>
        <v>0</v>
      </c>
    </row>
    <row r="5209" spans="1:16">
      <c r="A5209" s="92"/>
      <c r="B5209" s="27"/>
      <c r="C5209" s="85"/>
      <c r="D5209" s="85"/>
      <c r="E5209" s="85"/>
      <c r="F5209" s="85"/>
      <c r="G5209" s="309"/>
      <c r="H5209" s="316"/>
      <c r="I5209" s="102"/>
      <c r="J5209" s="94"/>
      <c r="K5209" s="94"/>
      <c r="L5209" s="200"/>
      <c r="M5209" s="70"/>
      <c r="N5209" s="182"/>
      <c r="O5209" s="181" t="str">
        <f t="shared" si="165"/>
        <v>1900-1</v>
      </c>
      <c r="P5209" s="181">
        <f t="shared" si="166"/>
        <v>0</v>
      </c>
    </row>
    <row r="5210" spans="1:16">
      <c r="A5210" s="92"/>
      <c r="B5210" s="27"/>
      <c r="C5210" s="85"/>
      <c r="D5210" s="85"/>
      <c r="E5210" s="85"/>
      <c r="F5210" s="85"/>
      <c r="G5210" s="309"/>
      <c r="H5210" s="316"/>
      <c r="I5210" s="102"/>
      <c r="J5210" s="94"/>
      <c r="K5210" s="94"/>
      <c r="L5210" s="200"/>
      <c r="M5210" s="70"/>
      <c r="N5210" s="182"/>
      <c r="O5210" s="181" t="str">
        <f t="shared" si="165"/>
        <v>1900-1</v>
      </c>
      <c r="P5210" s="181">
        <f t="shared" si="166"/>
        <v>0</v>
      </c>
    </row>
    <row r="5211" spans="1:16">
      <c r="A5211" s="92"/>
      <c r="B5211" s="27"/>
      <c r="C5211" s="85"/>
      <c r="D5211" s="85"/>
      <c r="E5211" s="85"/>
      <c r="F5211" s="85"/>
      <c r="G5211" s="309"/>
      <c r="H5211" s="316"/>
      <c r="I5211" s="102"/>
      <c r="J5211" s="94"/>
      <c r="K5211" s="94"/>
      <c r="L5211" s="200"/>
      <c r="M5211" s="70"/>
      <c r="N5211" s="182"/>
      <c r="O5211" s="181" t="str">
        <f t="shared" si="165"/>
        <v>1900-1</v>
      </c>
      <c r="P5211" s="181">
        <f t="shared" si="166"/>
        <v>0</v>
      </c>
    </row>
    <row r="5212" spans="1:16">
      <c r="A5212" s="92"/>
      <c r="B5212" s="27"/>
      <c r="C5212" s="85"/>
      <c r="D5212" s="85"/>
      <c r="E5212" s="85"/>
      <c r="F5212" s="85"/>
      <c r="G5212" s="309"/>
      <c r="H5212" s="316"/>
      <c r="I5212" s="102"/>
      <c r="J5212" s="94"/>
      <c r="K5212" s="94"/>
      <c r="L5212" s="200"/>
      <c r="M5212" s="70"/>
      <c r="N5212" s="182"/>
      <c r="O5212" s="181" t="str">
        <f t="shared" si="165"/>
        <v>1900-1</v>
      </c>
      <c r="P5212" s="181">
        <f t="shared" si="166"/>
        <v>0</v>
      </c>
    </row>
    <row r="5213" spans="1:16">
      <c r="A5213" s="92"/>
      <c r="B5213" s="27"/>
      <c r="C5213" s="85"/>
      <c r="D5213" s="85"/>
      <c r="E5213" s="85"/>
      <c r="F5213" s="85"/>
      <c r="G5213" s="309"/>
      <c r="H5213" s="316"/>
      <c r="I5213" s="102"/>
      <c r="J5213" s="94"/>
      <c r="K5213" s="94"/>
      <c r="L5213" s="200"/>
      <c r="M5213" s="70"/>
      <c r="N5213" s="182"/>
      <c r="O5213" s="181" t="str">
        <f t="shared" si="165"/>
        <v>1900-1</v>
      </c>
      <c r="P5213" s="181">
        <f t="shared" si="166"/>
        <v>0</v>
      </c>
    </row>
    <row r="5214" spans="1:16">
      <c r="A5214" s="92"/>
      <c r="B5214" s="27"/>
      <c r="C5214" s="85"/>
      <c r="D5214" s="85"/>
      <c r="E5214" s="85"/>
      <c r="F5214" s="85"/>
      <c r="G5214" s="309"/>
      <c r="H5214" s="316"/>
      <c r="I5214" s="102"/>
      <c r="J5214" s="94"/>
      <c r="K5214" s="94"/>
      <c r="L5214" s="200"/>
      <c r="M5214" s="70"/>
      <c r="N5214" s="182"/>
      <c r="O5214" s="181" t="str">
        <f t="shared" si="165"/>
        <v>1900-1</v>
      </c>
      <c r="P5214" s="181">
        <f t="shared" si="166"/>
        <v>0</v>
      </c>
    </row>
    <row r="5215" spans="1:16">
      <c r="A5215" s="92"/>
      <c r="B5215" s="27"/>
      <c r="C5215" s="85"/>
      <c r="D5215" s="85"/>
      <c r="E5215" s="85"/>
      <c r="F5215" s="85"/>
      <c r="G5215" s="309"/>
      <c r="H5215" s="316"/>
      <c r="I5215" s="102"/>
      <c r="J5215" s="94"/>
      <c r="K5215" s="94"/>
      <c r="L5215" s="200"/>
      <c r="M5215" s="70"/>
      <c r="N5215" s="182"/>
      <c r="O5215" s="181" t="str">
        <f t="shared" si="165"/>
        <v>1900-1</v>
      </c>
      <c r="P5215" s="181">
        <f t="shared" si="166"/>
        <v>0</v>
      </c>
    </row>
    <row r="5216" spans="1:16">
      <c r="A5216" s="92"/>
      <c r="B5216" s="27"/>
      <c r="C5216" s="85"/>
      <c r="D5216" s="85"/>
      <c r="E5216" s="85"/>
      <c r="F5216" s="85"/>
      <c r="G5216" s="309"/>
      <c r="H5216" s="316"/>
      <c r="I5216" s="102"/>
      <c r="J5216" s="94"/>
      <c r="K5216" s="94"/>
      <c r="L5216" s="200"/>
      <c r="M5216" s="70"/>
      <c r="N5216" s="182"/>
      <c r="O5216" s="181" t="str">
        <f t="shared" si="165"/>
        <v>1900-1</v>
      </c>
      <c r="P5216" s="181">
        <f t="shared" si="166"/>
        <v>0</v>
      </c>
    </row>
    <row r="5217" spans="1:16">
      <c r="A5217" s="92"/>
      <c r="B5217" s="27"/>
      <c r="C5217" s="85"/>
      <c r="D5217" s="85"/>
      <c r="E5217" s="85"/>
      <c r="F5217" s="85"/>
      <c r="G5217" s="309"/>
      <c r="H5217" s="316"/>
      <c r="I5217" s="102"/>
      <c r="J5217" s="94"/>
      <c r="K5217" s="94"/>
      <c r="L5217" s="200"/>
      <c r="M5217" s="70"/>
      <c r="N5217" s="182"/>
      <c r="O5217" s="181" t="str">
        <f t="shared" si="165"/>
        <v>1900-1</v>
      </c>
      <c r="P5217" s="181">
        <f t="shared" si="166"/>
        <v>0</v>
      </c>
    </row>
    <row r="5218" spans="1:16">
      <c r="A5218" s="92"/>
      <c r="B5218" s="27"/>
      <c r="C5218" s="85"/>
      <c r="D5218" s="85"/>
      <c r="E5218" s="85"/>
      <c r="F5218" s="85"/>
      <c r="G5218" s="309"/>
      <c r="H5218" s="316"/>
      <c r="I5218" s="102"/>
      <c r="J5218" s="94"/>
      <c r="K5218" s="94"/>
      <c r="L5218" s="200"/>
      <c r="M5218" s="70"/>
      <c r="N5218" s="182"/>
      <c r="O5218" s="181" t="str">
        <f t="shared" si="165"/>
        <v>1900-1</v>
      </c>
      <c r="P5218" s="181">
        <f t="shared" si="166"/>
        <v>0</v>
      </c>
    </row>
    <row r="5219" spans="1:16">
      <c r="A5219" s="92"/>
      <c r="B5219" s="27"/>
      <c r="C5219" s="85"/>
      <c r="D5219" s="85"/>
      <c r="E5219" s="85"/>
      <c r="F5219" s="85"/>
      <c r="G5219" s="309"/>
      <c r="H5219" s="316"/>
      <c r="I5219" s="102"/>
      <c r="J5219" s="94"/>
      <c r="K5219" s="94"/>
      <c r="L5219" s="200"/>
      <c r="M5219" s="70"/>
      <c r="N5219" s="182"/>
      <c r="O5219" s="181" t="str">
        <f t="shared" si="165"/>
        <v>1900-1</v>
      </c>
      <c r="P5219" s="181">
        <f t="shared" si="166"/>
        <v>0</v>
      </c>
    </row>
    <row r="5220" spans="1:16">
      <c r="A5220" s="92"/>
      <c r="B5220" s="27"/>
      <c r="C5220" s="85"/>
      <c r="D5220" s="85"/>
      <c r="E5220" s="85"/>
      <c r="F5220" s="85"/>
      <c r="G5220" s="309"/>
      <c r="H5220" s="316"/>
      <c r="I5220" s="102"/>
      <c r="J5220" s="94"/>
      <c r="K5220" s="94"/>
      <c r="L5220" s="200"/>
      <c r="M5220" s="70"/>
      <c r="N5220" s="182"/>
      <c r="O5220" s="181" t="str">
        <f t="shared" si="165"/>
        <v>1900-1</v>
      </c>
      <c r="P5220" s="181">
        <f t="shared" si="166"/>
        <v>0</v>
      </c>
    </row>
    <row r="5221" spans="1:16">
      <c r="A5221" s="92"/>
      <c r="B5221" s="27"/>
      <c r="C5221" s="85"/>
      <c r="D5221" s="85"/>
      <c r="E5221" s="85"/>
      <c r="F5221" s="85"/>
      <c r="G5221" s="309"/>
      <c r="H5221" s="316"/>
      <c r="I5221" s="102"/>
      <c r="J5221" s="94"/>
      <c r="K5221" s="94"/>
      <c r="L5221" s="200"/>
      <c r="M5221" s="70"/>
      <c r="N5221" s="182"/>
      <c r="O5221" s="181" t="str">
        <f t="shared" si="165"/>
        <v>1900-1</v>
      </c>
      <c r="P5221" s="181">
        <f t="shared" si="166"/>
        <v>0</v>
      </c>
    </row>
    <row r="5222" spans="1:16">
      <c r="A5222" s="92"/>
      <c r="B5222" s="27"/>
      <c r="C5222" s="85"/>
      <c r="D5222" s="85"/>
      <c r="E5222" s="85"/>
      <c r="F5222" s="85"/>
      <c r="G5222" s="309"/>
      <c r="H5222" s="316"/>
      <c r="I5222" s="102"/>
      <c r="J5222" s="94"/>
      <c r="K5222" s="94"/>
      <c r="L5222" s="200"/>
      <c r="M5222" s="70"/>
      <c r="N5222" s="182"/>
      <c r="O5222" s="181" t="str">
        <f t="shared" si="165"/>
        <v>1900-1</v>
      </c>
      <c r="P5222" s="181">
        <f t="shared" si="166"/>
        <v>0</v>
      </c>
    </row>
    <row r="5223" spans="1:16">
      <c r="A5223" s="92"/>
      <c r="B5223" s="27"/>
      <c r="C5223" s="85"/>
      <c r="D5223" s="85"/>
      <c r="E5223" s="85"/>
      <c r="F5223" s="85"/>
      <c r="G5223" s="309"/>
      <c r="H5223" s="316"/>
      <c r="I5223" s="102"/>
      <c r="J5223" s="94"/>
      <c r="K5223" s="94"/>
      <c r="L5223" s="200"/>
      <c r="M5223" s="70"/>
      <c r="N5223" s="182"/>
      <c r="O5223" s="181" t="str">
        <f t="shared" si="165"/>
        <v>1900-1</v>
      </c>
      <c r="P5223" s="181">
        <f t="shared" si="166"/>
        <v>0</v>
      </c>
    </row>
    <row r="5224" spans="1:16">
      <c r="A5224" s="92"/>
      <c r="B5224" s="27"/>
      <c r="C5224" s="85"/>
      <c r="D5224" s="85"/>
      <c r="E5224" s="85"/>
      <c r="F5224" s="85"/>
      <c r="G5224" s="309"/>
      <c r="H5224" s="316"/>
      <c r="I5224" s="102"/>
      <c r="J5224" s="94"/>
      <c r="K5224" s="94"/>
      <c r="L5224" s="200"/>
      <c r="M5224" s="70"/>
      <c r="N5224" s="182"/>
      <c r="O5224" s="181" t="str">
        <f t="shared" si="165"/>
        <v>1900-1</v>
      </c>
      <c r="P5224" s="181">
        <f t="shared" si="166"/>
        <v>0</v>
      </c>
    </row>
    <row r="5225" spans="1:16">
      <c r="A5225" s="92"/>
      <c r="B5225" s="27"/>
      <c r="C5225" s="85"/>
      <c r="D5225" s="85"/>
      <c r="E5225" s="85"/>
      <c r="F5225" s="85"/>
      <c r="G5225" s="309"/>
      <c r="H5225" s="316"/>
      <c r="I5225" s="102"/>
      <c r="J5225" s="94"/>
      <c r="K5225" s="94"/>
      <c r="L5225" s="200"/>
      <c r="M5225" s="70"/>
      <c r="N5225" s="182"/>
      <c r="O5225" s="181" t="str">
        <f t="shared" si="165"/>
        <v>1900-1</v>
      </c>
      <c r="P5225" s="181">
        <f t="shared" si="166"/>
        <v>0</v>
      </c>
    </row>
    <row r="5226" spans="1:16">
      <c r="A5226" s="92"/>
      <c r="B5226" s="27"/>
      <c r="C5226" s="85"/>
      <c r="D5226" s="85"/>
      <c r="E5226" s="85"/>
      <c r="F5226" s="85"/>
      <c r="G5226" s="309"/>
      <c r="H5226" s="316"/>
      <c r="I5226" s="102"/>
      <c r="J5226" s="94"/>
      <c r="K5226" s="94"/>
      <c r="L5226" s="200"/>
      <c r="M5226" s="70"/>
      <c r="N5226" s="182"/>
      <c r="O5226" s="181" t="str">
        <f t="shared" ref="O5226:O5285" si="167">YEAR(B5226)&amp;"-"&amp;MONTH(B5226)</f>
        <v>1900-1</v>
      </c>
      <c r="P5226" s="181">
        <f t="shared" si="166"/>
        <v>0</v>
      </c>
    </row>
    <row r="5227" spans="1:16">
      <c r="A5227" s="92"/>
      <c r="B5227" s="27"/>
      <c r="C5227" s="85"/>
      <c r="D5227" s="85"/>
      <c r="E5227" s="85"/>
      <c r="F5227" s="85"/>
      <c r="G5227" s="309"/>
      <c r="H5227" s="316"/>
      <c r="I5227" s="102"/>
      <c r="J5227" s="94"/>
      <c r="K5227" s="94"/>
      <c r="L5227" s="200"/>
      <c r="M5227" s="70"/>
      <c r="N5227" s="182"/>
      <c r="O5227" s="181" t="str">
        <f t="shared" si="167"/>
        <v>1900-1</v>
      </c>
      <c r="P5227" s="181">
        <f t="shared" si="166"/>
        <v>0</v>
      </c>
    </row>
    <row r="5228" spans="1:16">
      <c r="A5228" s="92"/>
      <c r="B5228" s="27"/>
      <c r="C5228" s="85"/>
      <c r="D5228" s="85"/>
      <c r="E5228" s="85"/>
      <c r="F5228" s="85"/>
      <c r="G5228" s="309"/>
      <c r="H5228" s="316"/>
      <c r="I5228" s="102"/>
      <c r="J5228" s="94"/>
      <c r="K5228" s="94"/>
      <c r="L5228" s="200"/>
      <c r="M5228" s="70"/>
      <c r="N5228" s="182"/>
      <c r="O5228" s="181" t="str">
        <f t="shared" si="167"/>
        <v>1900-1</v>
      </c>
      <c r="P5228" s="181">
        <f t="shared" si="166"/>
        <v>0</v>
      </c>
    </row>
    <row r="5229" spans="1:16">
      <c r="A5229" s="92"/>
      <c r="B5229" s="27"/>
      <c r="C5229" s="85"/>
      <c r="D5229" s="85"/>
      <c r="E5229" s="85"/>
      <c r="F5229" s="85"/>
      <c r="G5229" s="309"/>
      <c r="H5229" s="316"/>
      <c r="I5229" s="102"/>
      <c r="J5229" s="94"/>
      <c r="K5229" s="94"/>
      <c r="L5229" s="200"/>
      <c r="M5229" s="70"/>
      <c r="N5229" s="182"/>
      <c r="O5229" s="181" t="str">
        <f t="shared" si="167"/>
        <v>1900-1</v>
      </c>
      <c r="P5229" s="181">
        <f t="shared" si="166"/>
        <v>0</v>
      </c>
    </row>
    <row r="5230" spans="1:16">
      <c r="A5230" s="92"/>
      <c r="B5230" s="27"/>
      <c r="C5230" s="85"/>
      <c r="D5230" s="85"/>
      <c r="E5230" s="85"/>
      <c r="F5230" s="85"/>
      <c r="G5230" s="309"/>
      <c r="H5230" s="316"/>
      <c r="I5230" s="102"/>
      <c r="J5230" s="94"/>
      <c r="K5230" s="94"/>
      <c r="L5230" s="200"/>
      <c r="M5230" s="70"/>
      <c r="N5230" s="182"/>
      <c r="O5230" s="181" t="str">
        <f t="shared" si="167"/>
        <v>1900-1</v>
      </c>
      <c r="P5230" s="181">
        <f t="shared" si="166"/>
        <v>0</v>
      </c>
    </row>
    <row r="5231" spans="1:16">
      <c r="A5231" s="92"/>
      <c r="B5231" s="27"/>
      <c r="C5231" s="85"/>
      <c r="D5231" s="85"/>
      <c r="E5231" s="85"/>
      <c r="F5231" s="85"/>
      <c r="G5231" s="309"/>
      <c r="H5231" s="316"/>
      <c r="I5231" s="102"/>
      <c r="J5231" s="94"/>
      <c r="K5231" s="94"/>
      <c r="L5231" s="200"/>
      <c r="M5231" s="70"/>
      <c r="N5231" s="182"/>
      <c r="O5231" s="181" t="str">
        <f t="shared" si="167"/>
        <v>1900-1</v>
      </c>
      <c r="P5231" s="181">
        <f t="shared" si="166"/>
        <v>0</v>
      </c>
    </row>
    <row r="5232" spans="1:16">
      <c r="A5232" s="92"/>
      <c r="B5232" s="27"/>
      <c r="C5232" s="85"/>
      <c r="D5232" s="85"/>
      <c r="E5232" s="85"/>
      <c r="F5232" s="85"/>
      <c r="G5232" s="309"/>
      <c r="H5232" s="316"/>
      <c r="I5232" s="102"/>
      <c r="J5232" s="94"/>
      <c r="K5232" s="94"/>
      <c r="L5232" s="200"/>
      <c r="M5232" s="70"/>
      <c r="N5232" s="182"/>
      <c r="O5232" s="181" t="str">
        <f t="shared" si="167"/>
        <v>1900-1</v>
      </c>
      <c r="P5232" s="181">
        <f t="shared" si="166"/>
        <v>0</v>
      </c>
    </row>
    <row r="5233" spans="1:16">
      <c r="A5233" s="92"/>
      <c r="B5233" s="27"/>
      <c r="C5233" s="85"/>
      <c r="D5233" s="85"/>
      <c r="E5233" s="85"/>
      <c r="F5233" s="85"/>
      <c r="G5233" s="309"/>
      <c r="H5233" s="316"/>
      <c r="I5233" s="102"/>
      <c r="J5233" s="94"/>
      <c r="K5233" s="94"/>
      <c r="L5233" s="200"/>
      <c r="M5233" s="70"/>
      <c r="N5233" s="182"/>
      <c r="O5233" s="181" t="str">
        <f t="shared" si="167"/>
        <v>1900-1</v>
      </c>
      <c r="P5233" s="181">
        <f t="shared" si="166"/>
        <v>0</v>
      </c>
    </row>
    <row r="5234" spans="1:16">
      <c r="A5234" s="92"/>
      <c r="B5234" s="27"/>
      <c r="C5234" s="85"/>
      <c r="D5234" s="85"/>
      <c r="E5234" s="85"/>
      <c r="F5234" s="85"/>
      <c r="G5234" s="309"/>
      <c r="H5234" s="316"/>
      <c r="I5234" s="102"/>
      <c r="J5234" s="94"/>
      <c r="K5234" s="94"/>
      <c r="L5234" s="200"/>
      <c r="M5234" s="70"/>
      <c r="N5234" s="182"/>
      <c r="O5234" s="181" t="str">
        <f t="shared" si="167"/>
        <v>1900-1</v>
      </c>
      <c r="P5234" s="181">
        <f t="shared" si="166"/>
        <v>0</v>
      </c>
    </row>
    <row r="5235" spans="1:16">
      <c r="A5235" s="92"/>
      <c r="B5235" s="27"/>
      <c r="C5235" s="85"/>
      <c r="D5235" s="85"/>
      <c r="E5235" s="85"/>
      <c r="F5235" s="85"/>
      <c r="G5235" s="309"/>
      <c r="H5235" s="316"/>
      <c r="I5235" s="102"/>
      <c r="J5235" s="94"/>
      <c r="K5235" s="94"/>
      <c r="L5235" s="200"/>
      <c r="M5235" s="70"/>
      <c r="N5235" s="182"/>
      <c r="O5235" s="181" t="str">
        <f t="shared" si="167"/>
        <v>1900-1</v>
      </c>
      <c r="P5235" s="181">
        <f t="shared" si="166"/>
        <v>0</v>
      </c>
    </row>
    <row r="5236" spans="1:16">
      <c r="A5236" s="92"/>
      <c r="B5236" s="27"/>
      <c r="C5236" s="85"/>
      <c r="D5236" s="85"/>
      <c r="E5236" s="85"/>
      <c r="F5236" s="85"/>
      <c r="G5236" s="309"/>
      <c r="H5236" s="316"/>
      <c r="I5236" s="102"/>
      <c r="J5236" s="94"/>
      <c r="K5236" s="94"/>
      <c r="L5236" s="200"/>
      <c r="M5236" s="70"/>
      <c r="N5236" s="182"/>
      <c r="O5236" s="181" t="str">
        <f t="shared" si="167"/>
        <v>1900-1</v>
      </c>
      <c r="P5236" s="181">
        <f t="shared" si="166"/>
        <v>0</v>
      </c>
    </row>
    <row r="5237" spans="1:16">
      <c r="A5237" s="92"/>
      <c r="B5237" s="27"/>
      <c r="C5237" s="85"/>
      <c r="D5237" s="85"/>
      <c r="E5237" s="85"/>
      <c r="F5237" s="85"/>
      <c r="G5237" s="309"/>
      <c r="H5237" s="316"/>
      <c r="I5237" s="102"/>
      <c r="J5237" s="94"/>
      <c r="K5237" s="94"/>
      <c r="L5237" s="200"/>
      <c r="M5237" s="70"/>
      <c r="N5237" s="182"/>
      <c r="O5237" s="181" t="str">
        <f t="shared" si="167"/>
        <v>1900-1</v>
      </c>
      <c r="P5237" s="181">
        <f t="shared" si="166"/>
        <v>0</v>
      </c>
    </row>
    <row r="5238" spans="1:16">
      <c r="A5238" s="92"/>
      <c r="B5238" s="27"/>
      <c r="C5238" s="85"/>
      <c r="D5238" s="85"/>
      <c r="E5238" s="85"/>
      <c r="F5238" s="85"/>
      <c r="G5238" s="309"/>
      <c r="H5238" s="316"/>
      <c r="I5238" s="102"/>
      <c r="J5238" s="94"/>
      <c r="K5238" s="94"/>
      <c r="L5238" s="200"/>
      <c r="M5238" s="70"/>
      <c r="N5238" s="182"/>
      <c r="O5238" s="181" t="str">
        <f t="shared" si="167"/>
        <v>1900-1</v>
      </c>
      <c r="P5238" s="181">
        <f t="shared" si="166"/>
        <v>0</v>
      </c>
    </row>
    <row r="5239" spans="1:16">
      <c r="A5239" s="92"/>
      <c r="B5239" s="27"/>
      <c r="C5239" s="85"/>
      <c r="D5239" s="85"/>
      <c r="E5239" s="85"/>
      <c r="F5239" s="85"/>
      <c r="G5239" s="309"/>
      <c r="H5239" s="316"/>
      <c r="I5239" s="102"/>
      <c r="J5239" s="94"/>
      <c r="K5239" s="94"/>
      <c r="L5239" s="200"/>
      <c r="M5239" s="70"/>
      <c r="N5239" s="182"/>
      <c r="O5239" s="181" t="str">
        <f t="shared" si="167"/>
        <v>1900-1</v>
      </c>
      <c r="P5239" s="181">
        <f t="shared" si="166"/>
        <v>0</v>
      </c>
    </row>
    <row r="5240" spans="1:16">
      <c r="A5240" s="92"/>
      <c r="B5240" s="27"/>
      <c r="C5240" s="85"/>
      <c r="D5240" s="85"/>
      <c r="E5240" s="85"/>
      <c r="F5240" s="85"/>
      <c r="G5240" s="309"/>
      <c r="H5240" s="316"/>
      <c r="I5240" s="102"/>
      <c r="J5240" s="94"/>
      <c r="K5240" s="94"/>
      <c r="L5240" s="200"/>
      <c r="M5240" s="70"/>
      <c r="N5240" s="182"/>
      <c r="O5240" s="181" t="str">
        <f t="shared" si="167"/>
        <v>1900-1</v>
      </c>
      <c r="P5240" s="181">
        <f t="shared" si="166"/>
        <v>0</v>
      </c>
    </row>
    <row r="5241" spans="1:16">
      <c r="A5241" s="92"/>
      <c r="B5241" s="27"/>
      <c r="C5241" s="85"/>
      <c r="D5241" s="85"/>
      <c r="E5241" s="85"/>
      <c r="F5241" s="85"/>
      <c r="G5241" s="309"/>
      <c r="H5241" s="316"/>
      <c r="I5241" s="102"/>
      <c r="J5241" s="94"/>
      <c r="K5241" s="94"/>
      <c r="L5241" s="200"/>
      <c r="M5241" s="70"/>
      <c r="N5241" s="182"/>
      <c r="O5241" s="181" t="str">
        <f t="shared" si="167"/>
        <v>1900-1</v>
      </c>
      <c r="P5241" s="181">
        <f t="shared" si="166"/>
        <v>0</v>
      </c>
    </row>
    <row r="5242" spans="1:16">
      <c r="A5242" s="92"/>
      <c r="B5242" s="27"/>
      <c r="C5242" s="85"/>
      <c r="D5242" s="85"/>
      <c r="E5242" s="85"/>
      <c r="F5242" s="85"/>
      <c r="G5242" s="309"/>
      <c r="H5242" s="316"/>
      <c r="I5242" s="102"/>
      <c r="J5242" s="94"/>
      <c r="K5242" s="94"/>
      <c r="L5242" s="200"/>
      <c r="M5242" s="70"/>
      <c r="N5242" s="182"/>
      <c r="O5242" s="181" t="str">
        <f t="shared" si="167"/>
        <v>1900-1</v>
      </c>
      <c r="P5242" s="181">
        <f t="shared" si="166"/>
        <v>0</v>
      </c>
    </row>
    <row r="5243" spans="1:16">
      <c r="A5243" s="92"/>
      <c r="B5243" s="27"/>
      <c r="C5243" s="85"/>
      <c r="D5243" s="85"/>
      <c r="E5243" s="85"/>
      <c r="F5243" s="85"/>
      <c r="G5243" s="309"/>
      <c r="H5243" s="316"/>
      <c r="I5243" s="102"/>
      <c r="J5243" s="94"/>
      <c r="K5243" s="94"/>
      <c r="L5243" s="200"/>
      <c r="M5243" s="70"/>
      <c r="N5243" s="182"/>
      <c r="O5243" s="181" t="str">
        <f t="shared" si="167"/>
        <v>1900-1</v>
      </c>
      <c r="P5243" s="181">
        <f t="shared" si="166"/>
        <v>0</v>
      </c>
    </row>
    <row r="5244" spans="1:16">
      <c r="A5244" s="92"/>
      <c r="B5244" s="27"/>
      <c r="C5244" s="85"/>
      <c r="D5244" s="85"/>
      <c r="E5244" s="85"/>
      <c r="F5244" s="85"/>
      <c r="G5244" s="309"/>
      <c r="H5244" s="316"/>
      <c r="I5244" s="102"/>
      <c r="J5244" s="94"/>
      <c r="K5244" s="94"/>
      <c r="L5244" s="200"/>
      <c r="M5244" s="70"/>
      <c r="N5244" s="182"/>
      <c r="O5244" s="181" t="str">
        <f t="shared" si="167"/>
        <v>1900-1</v>
      </c>
      <c r="P5244" s="181">
        <f t="shared" si="166"/>
        <v>0</v>
      </c>
    </row>
    <row r="5245" spans="1:16">
      <c r="A5245" s="92"/>
      <c r="B5245" s="27"/>
      <c r="C5245" s="85"/>
      <c r="D5245" s="85"/>
      <c r="E5245" s="85"/>
      <c r="F5245" s="85"/>
      <c r="G5245" s="309"/>
      <c r="H5245" s="316"/>
      <c r="I5245" s="102"/>
      <c r="J5245" s="94"/>
      <c r="K5245" s="94"/>
      <c r="L5245" s="200"/>
      <c r="M5245" s="70"/>
      <c r="N5245" s="182"/>
      <c r="O5245" s="181" t="str">
        <f t="shared" si="167"/>
        <v>1900-1</v>
      </c>
      <c r="P5245" s="181">
        <f t="shared" si="166"/>
        <v>0</v>
      </c>
    </row>
    <row r="5246" spans="1:16">
      <c r="A5246" s="92"/>
      <c r="B5246" s="27"/>
      <c r="C5246" s="85"/>
      <c r="D5246" s="85"/>
      <c r="E5246" s="85"/>
      <c r="F5246" s="85"/>
      <c r="G5246" s="309"/>
      <c r="H5246" s="316"/>
      <c r="I5246" s="102"/>
      <c r="J5246" s="94"/>
      <c r="K5246" s="94"/>
      <c r="L5246" s="200"/>
      <c r="M5246" s="70"/>
      <c r="N5246" s="182"/>
      <c r="O5246" s="181" t="str">
        <f t="shared" si="167"/>
        <v>1900-1</v>
      </c>
      <c r="P5246" s="181">
        <f t="shared" si="166"/>
        <v>0</v>
      </c>
    </row>
    <row r="5247" spans="1:16">
      <c r="A5247" s="92"/>
      <c r="B5247" s="27"/>
      <c r="C5247" s="85"/>
      <c r="D5247" s="85"/>
      <c r="E5247" s="85"/>
      <c r="F5247" s="85"/>
      <c r="G5247" s="309"/>
      <c r="H5247" s="316"/>
      <c r="I5247" s="102"/>
      <c r="J5247" s="94"/>
      <c r="K5247" s="94"/>
      <c r="L5247" s="200"/>
      <c r="M5247" s="70"/>
      <c r="N5247" s="182"/>
      <c r="O5247" s="181" t="str">
        <f t="shared" si="167"/>
        <v>1900-1</v>
      </c>
      <c r="P5247" s="181">
        <f t="shared" si="166"/>
        <v>0</v>
      </c>
    </row>
    <row r="5248" spans="1:16">
      <c r="A5248" s="92"/>
      <c r="B5248" s="27"/>
      <c r="C5248" s="85"/>
      <c r="D5248" s="85"/>
      <c r="E5248" s="85"/>
      <c r="F5248" s="85"/>
      <c r="G5248" s="309"/>
      <c r="H5248" s="316"/>
      <c r="I5248" s="102"/>
      <c r="J5248" s="94"/>
      <c r="K5248" s="94"/>
      <c r="L5248" s="200"/>
      <c r="M5248" s="70"/>
      <c r="N5248" s="182"/>
      <c r="O5248" s="181" t="str">
        <f t="shared" si="167"/>
        <v>1900-1</v>
      </c>
      <c r="P5248" s="181">
        <f t="shared" si="166"/>
        <v>0</v>
      </c>
    </row>
    <row r="5249" spans="1:16">
      <c r="A5249" s="92"/>
      <c r="B5249" s="27"/>
      <c r="C5249" s="85"/>
      <c r="D5249" s="85"/>
      <c r="E5249" s="85"/>
      <c r="F5249" s="85"/>
      <c r="G5249" s="309"/>
      <c r="H5249" s="316"/>
      <c r="I5249" s="102"/>
      <c r="J5249" s="94"/>
      <c r="K5249" s="94"/>
      <c r="L5249" s="200"/>
      <c r="M5249" s="70"/>
      <c r="N5249" s="182"/>
      <c r="O5249" s="181" t="str">
        <f t="shared" si="167"/>
        <v>1900-1</v>
      </c>
      <c r="P5249" s="181">
        <f t="shared" si="166"/>
        <v>0</v>
      </c>
    </row>
    <row r="5250" spans="1:16">
      <c r="A5250" s="92"/>
      <c r="B5250" s="27"/>
      <c r="C5250" s="85"/>
      <c r="D5250" s="85"/>
      <c r="E5250" s="85"/>
      <c r="F5250" s="85"/>
      <c r="G5250" s="309"/>
      <c r="H5250" s="316"/>
      <c r="I5250" s="102"/>
      <c r="J5250" s="94"/>
      <c r="K5250" s="94"/>
      <c r="L5250" s="200"/>
      <c r="M5250" s="70"/>
      <c r="N5250" s="182"/>
      <c r="O5250" s="181" t="str">
        <f t="shared" si="167"/>
        <v>1900-1</v>
      </c>
      <c r="P5250" s="181">
        <f t="shared" si="166"/>
        <v>0</v>
      </c>
    </row>
    <row r="5251" spans="1:16">
      <c r="A5251" s="92"/>
      <c r="B5251" s="27"/>
      <c r="C5251" s="85"/>
      <c r="D5251" s="85"/>
      <c r="E5251" s="85"/>
      <c r="F5251" s="85"/>
      <c r="G5251" s="309"/>
      <c r="H5251" s="316"/>
      <c r="I5251" s="102"/>
      <c r="J5251" s="94"/>
      <c r="K5251" s="94"/>
      <c r="L5251" s="200"/>
      <c r="M5251" s="70"/>
      <c r="N5251" s="182"/>
      <c r="O5251" s="181" t="str">
        <f t="shared" si="167"/>
        <v>1900-1</v>
      </c>
      <c r="P5251" s="181">
        <f t="shared" ref="P5251:P5314" si="168">N5251*H5251</f>
        <v>0</v>
      </c>
    </row>
    <row r="5252" spans="1:16">
      <c r="A5252" s="92"/>
      <c r="B5252" s="27"/>
      <c r="C5252" s="85"/>
      <c r="D5252" s="85"/>
      <c r="E5252" s="85"/>
      <c r="F5252" s="85"/>
      <c r="G5252" s="309"/>
      <c r="H5252" s="316"/>
      <c r="I5252" s="102"/>
      <c r="J5252" s="94"/>
      <c r="K5252" s="94"/>
      <c r="L5252" s="200"/>
      <c r="M5252" s="70"/>
      <c r="N5252" s="182"/>
      <c r="O5252" s="181" t="str">
        <f t="shared" si="167"/>
        <v>1900-1</v>
      </c>
      <c r="P5252" s="181">
        <f t="shared" si="168"/>
        <v>0</v>
      </c>
    </row>
    <row r="5253" spans="1:16">
      <c r="A5253" s="92"/>
      <c r="B5253" s="27"/>
      <c r="C5253" s="85"/>
      <c r="D5253" s="85"/>
      <c r="E5253" s="85"/>
      <c r="F5253" s="85"/>
      <c r="G5253" s="309"/>
      <c r="H5253" s="316"/>
      <c r="I5253" s="102"/>
      <c r="J5253" s="94"/>
      <c r="K5253" s="94"/>
      <c r="L5253" s="200"/>
      <c r="M5253" s="70"/>
      <c r="N5253" s="182"/>
      <c r="O5253" s="181" t="str">
        <f t="shared" si="167"/>
        <v>1900-1</v>
      </c>
      <c r="P5253" s="181">
        <f t="shared" si="168"/>
        <v>0</v>
      </c>
    </row>
    <row r="5254" spans="1:16">
      <c r="A5254" s="92"/>
      <c r="B5254" s="27"/>
      <c r="C5254" s="85"/>
      <c r="D5254" s="85"/>
      <c r="E5254" s="85"/>
      <c r="F5254" s="85"/>
      <c r="G5254" s="309"/>
      <c r="H5254" s="316"/>
      <c r="I5254" s="102"/>
      <c r="J5254" s="94"/>
      <c r="K5254" s="94"/>
      <c r="L5254" s="200"/>
      <c r="M5254" s="70"/>
      <c r="N5254" s="182"/>
      <c r="O5254" s="181" t="str">
        <f t="shared" si="167"/>
        <v>1900-1</v>
      </c>
      <c r="P5254" s="181">
        <f t="shared" si="168"/>
        <v>0</v>
      </c>
    </row>
    <row r="5255" spans="1:16">
      <c r="A5255" s="92"/>
      <c r="B5255" s="27"/>
      <c r="C5255" s="85"/>
      <c r="D5255" s="85"/>
      <c r="E5255" s="85"/>
      <c r="F5255" s="85"/>
      <c r="G5255" s="309"/>
      <c r="H5255" s="316"/>
      <c r="I5255" s="102"/>
      <c r="J5255" s="94"/>
      <c r="K5255" s="94"/>
      <c r="L5255" s="200"/>
      <c r="M5255" s="70"/>
      <c r="N5255" s="182"/>
      <c r="O5255" s="181" t="str">
        <f t="shared" si="167"/>
        <v>1900-1</v>
      </c>
      <c r="P5255" s="181">
        <f t="shared" si="168"/>
        <v>0</v>
      </c>
    </row>
    <row r="5256" spans="1:16">
      <c r="A5256" s="92"/>
      <c r="B5256" s="27"/>
      <c r="C5256" s="85"/>
      <c r="D5256" s="85"/>
      <c r="E5256" s="85"/>
      <c r="F5256" s="85"/>
      <c r="G5256" s="309"/>
      <c r="H5256" s="316"/>
      <c r="I5256" s="102"/>
      <c r="J5256" s="94"/>
      <c r="K5256" s="94"/>
      <c r="L5256" s="200"/>
      <c r="M5256" s="70"/>
      <c r="N5256" s="182"/>
      <c r="O5256" s="181" t="str">
        <f t="shared" si="167"/>
        <v>1900-1</v>
      </c>
      <c r="P5256" s="181">
        <f t="shared" si="168"/>
        <v>0</v>
      </c>
    </row>
    <row r="5257" spans="1:16">
      <c r="A5257" s="92"/>
      <c r="B5257" s="27"/>
      <c r="C5257" s="85"/>
      <c r="D5257" s="85"/>
      <c r="E5257" s="85"/>
      <c r="F5257" s="85"/>
      <c r="G5257" s="309"/>
      <c r="H5257" s="316"/>
      <c r="I5257" s="102"/>
      <c r="J5257" s="94"/>
      <c r="K5257" s="94"/>
      <c r="L5257" s="200"/>
      <c r="M5257" s="70"/>
      <c r="N5257" s="182"/>
      <c r="O5257" s="181" t="str">
        <f t="shared" si="167"/>
        <v>1900-1</v>
      </c>
      <c r="P5257" s="181">
        <f t="shared" si="168"/>
        <v>0</v>
      </c>
    </row>
    <row r="5258" spans="1:16">
      <c r="A5258" s="92"/>
      <c r="B5258" s="27"/>
      <c r="C5258" s="85"/>
      <c r="D5258" s="85"/>
      <c r="E5258" s="85"/>
      <c r="F5258" s="85"/>
      <c r="G5258" s="309"/>
      <c r="H5258" s="316"/>
      <c r="I5258" s="102"/>
      <c r="J5258" s="94"/>
      <c r="K5258" s="94"/>
      <c r="L5258" s="200"/>
      <c r="M5258" s="70"/>
      <c r="N5258" s="182"/>
      <c r="O5258" s="181" t="str">
        <f t="shared" si="167"/>
        <v>1900-1</v>
      </c>
      <c r="P5258" s="181">
        <f t="shared" si="168"/>
        <v>0</v>
      </c>
    </row>
    <row r="5259" spans="1:16">
      <c r="A5259" s="92"/>
      <c r="B5259" s="27"/>
      <c r="C5259" s="85"/>
      <c r="D5259" s="85"/>
      <c r="E5259" s="85"/>
      <c r="F5259" s="85"/>
      <c r="G5259" s="309"/>
      <c r="H5259" s="316"/>
      <c r="I5259" s="102"/>
      <c r="J5259" s="94"/>
      <c r="K5259" s="94"/>
      <c r="L5259" s="200"/>
      <c r="M5259" s="70"/>
      <c r="N5259" s="182"/>
      <c r="O5259" s="181" t="str">
        <f t="shared" si="167"/>
        <v>1900-1</v>
      </c>
      <c r="P5259" s="181">
        <f t="shared" si="168"/>
        <v>0</v>
      </c>
    </row>
    <row r="5260" spans="1:16">
      <c r="A5260" s="92"/>
      <c r="B5260" s="27"/>
      <c r="C5260" s="85"/>
      <c r="D5260" s="85"/>
      <c r="E5260" s="85"/>
      <c r="F5260" s="85"/>
      <c r="G5260" s="309"/>
      <c r="H5260" s="316"/>
      <c r="I5260" s="102"/>
      <c r="J5260" s="94"/>
      <c r="K5260" s="94"/>
      <c r="L5260" s="200"/>
      <c r="M5260" s="70"/>
      <c r="N5260" s="182"/>
      <c r="O5260" s="181" t="str">
        <f t="shared" si="167"/>
        <v>1900-1</v>
      </c>
      <c r="P5260" s="181">
        <f t="shared" si="168"/>
        <v>0</v>
      </c>
    </row>
    <row r="5261" spans="1:16">
      <c r="A5261" s="92"/>
      <c r="B5261" s="27"/>
      <c r="C5261" s="85"/>
      <c r="D5261" s="85"/>
      <c r="E5261" s="85"/>
      <c r="F5261" s="85"/>
      <c r="G5261" s="309"/>
      <c r="H5261" s="316"/>
      <c r="I5261" s="102"/>
      <c r="J5261" s="94"/>
      <c r="K5261" s="94"/>
      <c r="L5261" s="200"/>
      <c r="M5261" s="70"/>
      <c r="N5261" s="182"/>
      <c r="O5261" s="181" t="str">
        <f t="shared" si="167"/>
        <v>1900-1</v>
      </c>
      <c r="P5261" s="181">
        <f t="shared" si="168"/>
        <v>0</v>
      </c>
    </row>
    <row r="5262" spans="1:16">
      <c r="A5262" s="92"/>
      <c r="B5262" s="27"/>
      <c r="C5262" s="85"/>
      <c r="D5262" s="85"/>
      <c r="E5262" s="85"/>
      <c r="F5262" s="85"/>
      <c r="G5262" s="309"/>
      <c r="H5262" s="316"/>
      <c r="I5262" s="102"/>
      <c r="J5262" s="94"/>
      <c r="K5262" s="94"/>
      <c r="L5262" s="200"/>
      <c r="M5262" s="70"/>
      <c r="N5262" s="182"/>
      <c r="O5262" s="181" t="str">
        <f t="shared" si="167"/>
        <v>1900-1</v>
      </c>
      <c r="P5262" s="181">
        <f t="shared" si="168"/>
        <v>0</v>
      </c>
    </row>
    <row r="5263" spans="1:16">
      <c r="A5263" s="92"/>
      <c r="B5263" s="27"/>
      <c r="C5263" s="85"/>
      <c r="D5263" s="85"/>
      <c r="E5263" s="85"/>
      <c r="F5263" s="85"/>
      <c r="G5263" s="309"/>
      <c r="H5263" s="316"/>
      <c r="I5263" s="102"/>
      <c r="J5263" s="94"/>
      <c r="K5263" s="94"/>
      <c r="L5263" s="200"/>
      <c r="M5263" s="70"/>
      <c r="N5263" s="182"/>
      <c r="O5263" s="181" t="str">
        <f t="shared" si="167"/>
        <v>1900-1</v>
      </c>
      <c r="P5263" s="181">
        <f t="shared" si="168"/>
        <v>0</v>
      </c>
    </row>
    <row r="5264" spans="1:16">
      <c r="A5264" s="92"/>
      <c r="B5264" s="27"/>
      <c r="C5264" s="85"/>
      <c r="D5264" s="85"/>
      <c r="E5264" s="85"/>
      <c r="F5264" s="85"/>
      <c r="G5264" s="309"/>
      <c r="H5264" s="316"/>
      <c r="I5264" s="102"/>
      <c r="J5264" s="94"/>
      <c r="K5264" s="94"/>
      <c r="L5264" s="200"/>
      <c r="M5264" s="70"/>
      <c r="N5264" s="182"/>
      <c r="O5264" s="181" t="str">
        <f t="shared" si="167"/>
        <v>1900-1</v>
      </c>
      <c r="P5264" s="181">
        <f t="shared" si="168"/>
        <v>0</v>
      </c>
    </row>
    <row r="5265" spans="1:16">
      <c r="A5265" s="92"/>
      <c r="B5265" s="27"/>
      <c r="C5265" s="85"/>
      <c r="D5265" s="85"/>
      <c r="E5265" s="85"/>
      <c r="F5265" s="85"/>
      <c r="G5265" s="309"/>
      <c r="H5265" s="316"/>
      <c r="I5265" s="102"/>
      <c r="J5265" s="94"/>
      <c r="K5265" s="94"/>
      <c r="L5265" s="200"/>
      <c r="M5265" s="70"/>
      <c r="N5265" s="182"/>
      <c r="O5265" s="181" t="str">
        <f t="shared" si="167"/>
        <v>1900-1</v>
      </c>
      <c r="P5265" s="181">
        <f t="shared" si="168"/>
        <v>0</v>
      </c>
    </row>
    <row r="5266" spans="1:16">
      <c r="A5266" s="92"/>
      <c r="B5266" s="27"/>
      <c r="C5266" s="85"/>
      <c r="D5266" s="85"/>
      <c r="E5266" s="85"/>
      <c r="F5266" s="85"/>
      <c r="G5266" s="309"/>
      <c r="H5266" s="316"/>
      <c r="I5266" s="102"/>
      <c r="J5266" s="94"/>
      <c r="K5266" s="94"/>
      <c r="L5266" s="200"/>
      <c r="M5266" s="70"/>
      <c r="N5266" s="182"/>
      <c r="O5266" s="181" t="str">
        <f t="shared" si="167"/>
        <v>1900-1</v>
      </c>
      <c r="P5266" s="181">
        <f t="shared" si="168"/>
        <v>0</v>
      </c>
    </row>
    <row r="5267" spans="1:16">
      <c r="A5267" s="92"/>
      <c r="B5267" s="27"/>
      <c r="C5267" s="85"/>
      <c r="D5267" s="85"/>
      <c r="E5267" s="85"/>
      <c r="F5267" s="85"/>
      <c r="G5267" s="309"/>
      <c r="H5267" s="316"/>
      <c r="I5267" s="102"/>
      <c r="J5267" s="94"/>
      <c r="K5267" s="94"/>
      <c r="L5267" s="200"/>
      <c r="M5267" s="70"/>
      <c r="N5267" s="182"/>
      <c r="O5267" s="181" t="str">
        <f t="shared" si="167"/>
        <v>1900-1</v>
      </c>
      <c r="P5267" s="181">
        <f t="shared" si="168"/>
        <v>0</v>
      </c>
    </row>
    <row r="5268" spans="1:16">
      <c r="A5268" s="92"/>
      <c r="B5268" s="27"/>
      <c r="C5268" s="85"/>
      <c r="D5268" s="85"/>
      <c r="E5268" s="85"/>
      <c r="F5268" s="85"/>
      <c r="G5268" s="309"/>
      <c r="H5268" s="316"/>
      <c r="I5268" s="102"/>
      <c r="J5268" s="94"/>
      <c r="K5268" s="94"/>
      <c r="L5268" s="200"/>
      <c r="M5268" s="70"/>
      <c r="N5268" s="182"/>
      <c r="O5268" s="181" t="str">
        <f t="shared" si="167"/>
        <v>1900-1</v>
      </c>
      <c r="P5268" s="181">
        <f t="shared" si="168"/>
        <v>0</v>
      </c>
    </row>
    <row r="5269" spans="1:16">
      <c r="A5269" s="92"/>
      <c r="B5269" s="27"/>
      <c r="C5269" s="85"/>
      <c r="D5269" s="85"/>
      <c r="E5269" s="85"/>
      <c r="F5269" s="85"/>
      <c r="G5269" s="309"/>
      <c r="H5269" s="316"/>
      <c r="I5269" s="102"/>
      <c r="J5269" s="94"/>
      <c r="K5269" s="94"/>
      <c r="L5269" s="200"/>
      <c r="M5269" s="70"/>
      <c r="N5269" s="182"/>
      <c r="O5269" s="181" t="str">
        <f t="shared" si="167"/>
        <v>1900-1</v>
      </c>
      <c r="P5269" s="181">
        <f t="shared" si="168"/>
        <v>0</v>
      </c>
    </row>
    <row r="5270" spans="1:16">
      <c r="A5270" s="92"/>
      <c r="B5270" s="27"/>
      <c r="C5270" s="85"/>
      <c r="D5270" s="85"/>
      <c r="E5270" s="85"/>
      <c r="F5270" s="85"/>
      <c r="G5270" s="309"/>
      <c r="H5270" s="316"/>
      <c r="I5270" s="102"/>
      <c r="J5270" s="94"/>
      <c r="K5270" s="94"/>
      <c r="L5270" s="200"/>
      <c r="M5270" s="70"/>
      <c r="N5270" s="182"/>
      <c r="O5270" s="181" t="str">
        <f t="shared" si="167"/>
        <v>1900-1</v>
      </c>
      <c r="P5270" s="181">
        <f t="shared" si="168"/>
        <v>0</v>
      </c>
    </row>
    <row r="5271" spans="1:16">
      <c r="A5271" s="92"/>
      <c r="B5271" s="27"/>
      <c r="C5271" s="85"/>
      <c r="D5271" s="85"/>
      <c r="E5271" s="85"/>
      <c r="F5271" s="85"/>
      <c r="G5271" s="309"/>
      <c r="H5271" s="316"/>
      <c r="I5271" s="102"/>
      <c r="J5271" s="94"/>
      <c r="K5271" s="94"/>
      <c r="L5271" s="200"/>
      <c r="M5271" s="70"/>
      <c r="N5271" s="182"/>
      <c r="O5271" s="181" t="str">
        <f t="shared" si="167"/>
        <v>1900-1</v>
      </c>
      <c r="P5271" s="181">
        <f t="shared" si="168"/>
        <v>0</v>
      </c>
    </row>
    <row r="5272" spans="1:16">
      <c r="A5272" s="92"/>
      <c r="B5272" s="27"/>
      <c r="C5272" s="85"/>
      <c r="D5272" s="85"/>
      <c r="E5272" s="85"/>
      <c r="F5272" s="85"/>
      <c r="G5272" s="309"/>
      <c r="H5272" s="316"/>
      <c r="I5272" s="102"/>
      <c r="J5272" s="94"/>
      <c r="K5272" s="94"/>
      <c r="L5272" s="200"/>
      <c r="M5272" s="70"/>
      <c r="N5272" s="182"/>
      <c r="O5272" s="181" t="str">
        <f t="shared" si="167"/>
        <v>1900-1</v>
      </c>
      <c r="P5272" s="181">
        <f t="shared" si="168"/>
        <v>0</v>
      </c>
    </row>
    <row r="5273" spans="1:16">
      <c r="A5273" s="92"/>
      <c r="B5273" s="27"/>
      <c r="C5273" s="85"/>
      <c r="D5273" s="85"/>
      <c r="E5273" s="85"/>
      <c r="F5273" s="85"/>
      <c r="G5273" s="309"/>
      <c r="H5273" s="316"/>
      <c r="I5273" s="102"/>
      <c r="J5273" s="94"/>
      <c r="K5273" s="94"/>
      <c r="L5273" s="200"/>
      <c r="M5273" s="70"/>
      <c r="N5273" s="182"/>
      <c r="O5273" s="181" t="str">
        <f t="shared" si="167"/>
        <v>1900-1</v>
      </c>
      <c r="P5273" s="181">
        <f t="shared" si="168"/>
        <v>0</v>
      </c>
    </row>
    <row r="5274" spans="1:16">
      <c r="A5274" s="92"/>
      <c r="B5274" s="27"/>
      <c r="C5274" s="85"/>
      <c r="D5274" s="85"/>
      <c r="E5274" s="85"/>
      <c r="F5274" s="85"/>
      <c r="G5274" s="309"/>
      <c r="H5274" s="316"/>
      <c r="I5274" s="102"/>
      <c r="J5274" s="94"/>
      <c r="K5274" s="94"/>
      <c r="L5274" s="200"/>
      <c r="M5274" s="70"/>
      <c r="N5274" s="182"/>
      <c r="O5274" s="181" t="str">
        <f t="shared" si="167"/>
        <v>1900-1</v>
      </c>
      <c r="P5274" s="181">
        <f t="shared" si="168"/>
        <v>0</v>
      </c>
    </row>
    <row r="5275" spans="1:16">
      <c r="A5275" s="92"/>
      <c r="B5275" s="27"/>
      <c r="C5275" s="85"/>
      <c r="D5275" s="85"/>
      <c r="E5275" s="85"/>
      <c r="F5275" s="85"/>
      <c r="G5275" s="309"/>
      <c r="H5275" s="316"/>
      <c r="I5275" s="102"/>
      <c r="J5275" s="94"/>
      <c r="K5275" s="94"/>
      <c r="L5275" s="200"/>
      <c r="M5275" s="70"/>
      <c r="N5275" s="182"/>
      <c r="O5275" s="181" t="str">
        <f t="shared" si="167"/>
        <v>1900-1</v>
      </c>
      <c r="P5275" s="181">
        <f t="shared" si="168"/>
        <v>0</v>
      </c>
    </row>
    <row r="5276" spans="1:16">
      <c r="A5276" s="92"/>
      <c r="B5276" s="27"/>
      <c r="C5276" s="85"/>
      <c r="D5276" s="85"/>
      <c r="E5276" s="85"/>
      <c r="F5276" s="85"/>
      <c r="G5276" s="309"/>
      <c r="H5276" s="316"/>
      <c r="I5276" s="102"/>
      <c r="J5276" s="94"/>
      <c r="K5276" s="94"/>
      <c r="L5276" s="200"/>
      <c r="M5276" s="70"/>
      <c r="N5276" s="182"/>
      <c r="O5276" s="181" t="str">
        <f t="shared" si="167"/>
        <v>1900-1</v>
      </c>
      <c r="P5276" s="181">
        <f t="shared" si="168"/>
        <v>0</v>
      </c>
    </row>
    <row r="5277" spans="1:16">
      <c r="A5277" s="92"/>
      <c r="B5277" s="27"/>
      <c r="C5277" s="85"/>
      <c r="D5277" s="85"/>
      <c r="E5277" s="85"/>
      <c r="F5277" s="85"/>
      <c r="G5277" s="309"/>
      <c r="H5277" s="316"/>
      <c r="I5277" s="102"/>
      <c r="J5277" s="94"/>
      <c r="K5277" s="94"/>
      <c r="L5277" s="200"/>
      <c r="M5277" s="70"/>
      <c r="N5277" s="182"/>
      <c r="O5277" s="181" t="str">
        <f t="shared" si="167"/>
        <v>1900-1</v>
      </c>
      <c r="P5277" s="181">
        <f t="shared" si="168"/>
        <v>0</v>
      </c>
    </row>
    <row r="5278" spans="1:16">
      <c r="A5278" s="92"/>
      <c r="B5278" s="27"/>
      <c r="C5278" s="85"/>
      <c r="D5278" s="85"/>
      <c r="E5278" s="85"/>
      <c r="F5278" s="85"/>
      <c r="G5278" s="309"/>
      <c r="H5278" s="316"/>
      <c r="I5278" s="102"/>
      <c r="J5278" s="94"/>
      <c r="K5278" s="94"/>
      <c r="L5278" s="200"/>
      <c r="M5278" s="70"/>
      <c r="N5278" s="182"/>
      <c r="O5278" s="181" t="str">
        <f t="shared" si="167"/>
        <v>1900-1</v>
      </c>
      <c r="P5278" s="181">
        <f t="shared" si="168"/>
        <v>0</v>
      </c>
    </row>
    <row r="5279" spans="1:16">
      <c r="A5279" s="92"/>
      <c r="B5279" s="27"/>
      <c r="C5279" s="85"/>
      <c r="D5279" s="85"/>
      <c r="E5279" s="85"/>
      <c r="F5279" s="85"/>
      <c r="G5279" s="309"/>
      <c r="H5279" s="316"/>
      <c r="I5279" s="102"/>
      <c r="J5279" s="94"/>
      <c r="K5279" s="94"/>
      <c r="L5279" s="200"/>
      <c r="M5279" s="70"/>
      <c r="N5279" s="182"/>
      <c r="O5279" s="181" t="str">
        <f t="shared" si="167"/>
        <v>1900-1</v>
      </c>
      <c r="P5279" s="181">
        <f t="shared" si="168"/>
        <v>0</v>
      </c>
    </row>
    <row r="5280" spans="1:16">
      <c r="A5280" s="92"/>
      <c r="B5280" s="27"/>
      <c r="C5280" s="85"/>
      <c r="D5280" s="85"/>
      <c r="E5280" s="85"/>
      <c r="F5280" s="85"/>
      <c r="G5280" s="309"/>
      <c r="H5280" s="316"/>
      <c r="I5280" s="102"/>
      <c r="J5280" s="94"/>
      <c r="K5280" s="94"/>
      <c r="L5280" s="200"/>
      <c r="M5280" s="70"/>
      <c r="N5280" s="182"/>
      <c r="O5280" s="181" t="str">
        <f t="shared" si="167"/>
        <v>1900-1</v>
      </c>
      <c r="P5280" s="181">
        <f t="shared" si="168"/>
        <v>0</v>
      </c>
    </row>
    <row r="5281" spans="1:16">
      <c r="A5281" s="92"/>
      <c r="B5281" s="27"/>
      <c r="C5281" s="85"/>
      <c r="D5281" s="85"/>
      <c r="E5281" s="85"/>
      <c r="F5281" s="85"/>
      <c r="G5281" s="309"/>
      <c r="H5281" s="316"/>
      <c r="I5281" s="102"/>
      <c r="J5281" s="94"/>
      <c r="K5281" s="94"/>
      <c r="L5281" s="200"/>
      <c r="M5281" s="70"/>
      <c r="N5281" s="182"/>
      <c r="O5281" s="181" t="str">
        <f t="shared" si="167"/>
        <v>1900-1</v>
      </c>
      <c r="P5281" s="181">
        <f t="shared" si="168"/>
        <v>0</v>
      </c>
    </row>
    <row r="5282" spans="1:16">
      <c r="A5282" s="92"/>
      <c r="B5282" s="27"/>
      <c r="C5282" s="85"/>
      <c r="D5282" s="85"/>
      <c r="E5282" s="85"/>
      <c r="F5282" s="85"/>
      <c r="G5282" s="309"/>
      <c r="H5282" s="316"/>
      <c r="I5282" s="102"/>
      <c r="J5282" s="94"/>
      <c r="K5282" s="94"/>
      <c r="L5282" s="200"/>
      <c r="M5282" s="70"/>
      <c r="N5282" s="182"/>
      <c r="O5282" s="181" t="str">
        <f t="shared" si="167"/>
        <v>1900-1</v>
      </c>
      <c r="P5282" s="181">
        <f t="shared" si="168"/>
        <v>0</v>
      </c>
    </row>
    <row r="5283" spans="1:16">
      <c r="A5283" s="92"/>
      <c r="B5283" s="27"/>
      <c r="C5283" s="85"/>
      <c r="D5283" s="85"/>
      <c r="E5283" s="85"/>
      <c r="F5283" s="85"/>
      <c r="G5283" s="309"/>
      <c r="H5283" s="316"/>
      <c r="I5283" s="102"/>
      <c r="J5283" s="94"/>
      <c r="K5283" s="94"/>
      <c r="L5283" s="200"/>
      <c r="M5283" s="70"/>
      <c r="N5283" s="182"/>
      <c r="O5283" s="181" t="str">
        <f t="shared" si="167"/>
        <v>1900-1</v>
      </c>
      <c r="P5283" s="181">
        <f t="shared" si="168"/>
        <v>0</v>
      </c>
    </row>
    <row r="5284" spans="1:16">
      <c r="A5284" s="92"/>
      <c r="B5284" s="27"/>
      <c r="C5284" s="85"/>
      <c r="D5284" s="85"/>
      <c r="E5284" s="85"/>
      <c r="F5284" s="85"/>
      <c r="G5284" s="309"/>
      <c r="H5284" s="316"/>
      <c r="I5284" s="102"/>
      <c r="J5284" s="94"/>
      <c r="K5284" s="94"/>
      <c r="L5284" s="200"/>
      <c r="M5284" s="70"/>
      <c r="N5284" s="182"/>
      <c r="O5284" s="181" t="str">
        <f t="shared" si="167"/>
        <v>1900-1</v>
      </c>
      <c r="P5284" s="181">
        <f t="shared" si="168"/>
        <v>0</v>
      </c>
    </row>
    <row r="5285" spans="1:16">
      <c r="A5285" s="92"/>
      <c r="B5285" s="27"/>
      <c r="C5285" s="85"/>
      <c r="D5285" s="85"/>
      <c r="E5285" s="85"/>
      <c r="F5285" s="85"/>
      <c r="G5285" s="309"/>
      <c r="H5285" s="316"/>
      <c r="I5285" s="102"/>
      <c r="J5285" s="94"/>
      <c r="K5285" s="94"/>
      <c r="L5285" s="200"/>
      <c r="M5285" s="70"/>
      <c r="N5285" s="182"/>
      <c r="O5285" s="181" t="str">
        <f t="shared" si="167"/>
        <v>1900-1</v>
      </c>
      <c r="P5285" s="181">
        <f t="shared" si="168"/>
        <v>0</v>
      </c>
    </row>
    <row r="5286" spans="1:16">
      <c r="A5286" s="92"/>
      <c r="B5286" s="27"/>
      <c r="C5286" s="85"/>
      <c r="D5286" s="85"/>
      <c r="E5286" s="85"/>
      <c r="F5286" s="85"/>
      <c r="G5286" s="309"/>
      <c r="H5286" s="316"/>
      <c r="I5286" s="102"/>
      <c r="J5286" s="94"/>
      <c r="K5286" s="94"/>
      <c r="L5286" s="200"/>
      <c r="M5286" s="70"/>
      <c r="N5286" s="182"/>
      <c r="O5286" s="181" t="str">
        <f t="shared" ref="O5286:O5349" si="169">YEAR(B5286)&amp;"-"&amp;MONTH(B5286)</f>
        <v>1900-1</v>
      </c>
      <c r="P5286" s="181">
        <f t="shared" si="168"/>
        <v>0</v>
      </c>
    </row>
    <row r="5287" spans="1:16">
      <c r="A5287" s="92"/>
      <c r="B5287" s="27"/>
      <c r="C5287" s="85"/>
      <c r="D5287" s="85"/>
      <c r="E5287" s="85"/>
      <c r="F5287" s="85"/>
      <c r="G5287" s="309"/>
      <c r="H5287" s="316"/>
      <c r="I5287" s="102"/>
      <c r="J5287" s="94"/>
      <c r="K5287" s="94"/>
      <c r="L5287" s="200"/>
      <c r="M5287" s="70"/>
      <c r="N5287" s="182"/>
      <c r="O5287" s="181" t="str">
        <f t="shared" si="169"/>
        <v>1900-1</v>
      </c>
      <c r="P5287" s="181">
        <f t="shared" si="168"/>
        <v>0</v>
      </c>
    </row>
    <row r="5288" spans="1:16">
      <c r="A5288" s="92"/>
      <c r="B5288" s="27"/>
      <c r="C5288" s="85"/>
      <c r="D5288" s="85"/>
      <c r="E5288" s="85"/>
      <c r="F5288" s="85"/>
      <c r="G5288" s="309"/>
      <c r="H5288" s="316"/>
      <c r="I5288" s="102"/>
      <c r="J5288" s="94"/>
      <c r="K5288" s="94"/>
      <c r="L5288" s="200"/>
      <c r="M5288" s="70"/>
      <c r="N5288" s="182"/>
      <c r="O5288" s="181" t="str">
        <f t="shared" si="169"/>
        <v>1900-1</v>
      </c>
      <c r="P5288" s="181">
        <f t="shared" si="168"/>
        <v>0</v>
      </c>
    </row>
    <row r="5289" spans="1:16">
      <c r="A5289" s="92"/>
      <c r="B5289" s="27"/>
      <c r="C5289" s="85"/>
      <c r="D5289" s="85"/>
      <c r="E5289" s="85"/>
      <c r="F5289" s="85"/>
      <c r="G5289" s="309"/>
      <c r="H5289" s="316"/>
      <c r="I5289" s="102"/>
      <c r="J5289" s="94"/>
      <c r="K5289" s="94"/>
      <c r="L5289" s="200"/>
      <c r="M5289" s="70"/>
      <c r="N5289" s="182"/>
      <c r="O5289" s="181" t="str">
        <f t="shared" si="169"/>
        <v>1900-1</v>
      </c>
      <c r="P5289" s="181">
        <f t="shared" si="168"/>
        <v>0</v>
      </c>
    </row>
    <row r="5290" spans="1:16">
      <c r="A5290" s="92"/>
      <c r="B5290" s="27"/>
      <c r="C5290" s="85"/>
      <c r="D5290" s="85"/>
      <c r="E5290" s="85"/>
      <c r="F5290" s="85"/>
      <c r="G5290" s="309"/>
      <c r="H5290" s="316"/>
      <c r="I5290" s="102"/>
      <c r="J5290" s="94"/>
      <c r="K5290" s="94"/>
      <c r="L5290" s="200"/>
      <c r="M5290" s="70"/>
      <c r="N5290" s="182"/>
      <c r="O5290" s="181" t="str">
        <f t="shared" si="169"/>
        <v>1900-1</v>
      </c>
      <c r="P5290" s="181">
        <f t="shared" si="168"/>
        <v>0</v>
      </c>
    </row>
    <row r="5291" spans="1:16">
      <c r="A5291" s="92"/>
      <c r="B5291" s="27"/>
      <c r="C5291" s="85"/>
      <c r="D5291" s="85"/>
      <c r="E5291" s="85"/>
      <c r="F5291" s="85"/>
      <c r="G5291" s="309"/>
      <c r="H5291" s="316"/>
      <c r="I5291" s="102"/>
      <c r="J5291" s="94"/>
      <c r="K5291" s="94"/>
      <c r="L5291" s="200"/>
      <c r="M5291" s="70"/>
      <c r="N5291" s="182"/>
      <c r="O5291" s="181" t="str">
        <f t="shared" si="169"/>
        <v>1900-1</v>
      </c>
      <c r="P5291" s="181">
        <f t="shared" si="168"/>
        <v>0</v>
      </c>
    </row>
    <row r="5292" spans="1:16">
      <c r="A5292" s="92"/>
      <c r="B5292" s="27"/>
      <c r="C5292" s="85"/>
      <c r="D5292" s="85"/>
      <c r="E5292" s="85"/>
      <c r="F5292" s="85"/>
      <c r="G5292" s="309"/>
      <c r="H5292" s="316"/>
      <c r="I5292" s="102"/>
      <c r="J5292" s="94"/>
      <c r="K5292" s="94"/>
      <c r="L5292" s="200"/>
      <c r="M5292" s="70"/>
      <c r="N5292" s="182"/>
      <c r="O5292" s="181" t="str">
        <f t="shared" si="169"/>
        <v>1900-1</v>
      </c>
      <c r="P5292" s="181">
        <f t="shared" si="168"/>
        <v>0</v>
      </c>
    </row>
    <row r="5293" spans="1:16">
      <c r="A5293" s="92"/>
      <c r="B5293" s="27"/>
      <c r="C5293" s="85"/>
      <c r="D5293" s="85"/>
      <c r="E5293" s="85"/>
      <c r="F5293" s="85"/>
      <c r="G5293" s="309"/>
      <c r="H5293" s="316"/>
      <c r="I5293" s="102"/>
      <c r="J5293" s="94"/>
      <c r="K5293" s="94"/>
      <c r="L5293" s="200"/>
      <c r="M5293" s="70"/>
      <c r="N5293" s="182"/>
      <c r="O5293" s="181" t="str">
        <f t="shared" si="169"/>
        <v>1900-1</v>
      </c>
      <c r="P5293" s="181">
        <f t="shared" si="168"/>
        <v>0</v>
      </c>
    </row>
    <row r="5294" spans="1:16">
      <c r="A5294" s="92"/>
      <c r="B5294" s="27"/>
      <c r="C5294" s="85"/>
      <c r="D5294" s="85"/>
      <c r="E5294" s="85"/>
      <c r="F5294" s="85"/>
      <c r="G5294" s="309"/>
      <c r="H5294" s="316"/>
      <c r="I5294" s="102"/>
      <c r="J5294" s="94"/>
      <c r="K5294" s="94"/>
      <c r="L5294" s="200"/>
      <c r="M5294" s="70"/>
      <c r="N5294" s="182"/>
      <c r="O5294" s="181" t="str">
        <f t="shared" si="169"/>
        <v>1900-1</v>
      </c>
      <c r="P5294" s="181">
        <f t="shared" si="168"/>
        <v>0</v>
      </c>
    </row>
    <row r="5295" spans="1:16">
      <c r="A5295" s="92"/>
      <c r="B5295" s="27"/>
      <c r="C5295" s="85"/>
      <c r="D5295" s="85"/>
      <c r="E5295" s="85"/>
      <c r="F5295" s="85"/>
      <c r="G5295" s="309"/>
      <c r="H5295" s="316"/>
      <c r="I5295" s="102"/>
      <c r="J5295" s="94"/>
      <c r="K5295" s="94"/>
      <c r="L5295" s="200"/>
      <c r="M5295" s="70"/>
      <c r="N5295" s="182"/>
      <c r="O5295" s="181" t="str">
        <f t="shared" si="169"/>
        <v>1900-1</v>
      </c>
      <c r="P5295" s="181">
        <f t="shared" si="168"/>
        <v>0</v>
      </c>
    </row>
    <row r="5296" spans="1:16">
      <c r="A5296" s="92"/>
      <c r="B5296" s="27"/>
      <c r="C5296" s="85"/>
      <c r="D5296" s="85"/>
      <c r="E5296" s="85"/>
      <c r="F5296" s="85"/>
      <c r="G5296" s="309"/>
      <c r="H5296" s="316"/>
      <c r="I5296" s="102"/>
      <c r="J5296" s="94"/>
      <c r="K5296" s="94"/>
      <c r="L5296" s="200"/>
      <c r="M5296" s="70"/>
      <c r="N5296" s="182"/>
      <c r="O5296" s="181" t="str">
        <f t="shared" si="169"/>
        <v>1900-1</v>
      </c>
      <c r="P5296" s="181">
        <f t="shared" si="168"/>
        <v>0</v>
      </c>
    </row>
    <row r="5297" spans="1:16">
      <c r="A5297" s="92"/>
      <c r="B5297" s="27"/>
      <c r="C5297" s="85"/>
      <c r="D5297" s="85"/>
      <c r="E5297" s="85"/>
      <c r="F5297" s="85"/>
      <c r="G5297" s="309"/>
      <c r="H5297" s="316"/>
      <c r="I5297" s="102"/>
      <c r="J5297" s="94"/>
      <c r="K5297" s="94"/>
      <c r="L5297" s="200"/>
      <c r="M5297" s="70"/>
      <c r="N5297" s="182"/>
      <c r="O5297" s="181" t="str">
        <f t="shared" si="169"/>
        <v>1900-1</v>
      </c>
      <c r="P5297" s="181">
        <f t="shared" si="168"/>
        <v>0</v>
      </c>
    </row>
    <row r="5298" spans="1:16">
      <c r="A5298" s="92"/>
      <c r="B5298" s="27"/>
      <c r="C5298" s="85"/>
      <c r="D5298" s="85"/>
      <c r="E5298" s="85"/>
      <c r="F5298" s="85"/>
      <c r="G5298" s="309"/>
      <c r="H5298" s="316"/>
      <c r="I5298" s="102"/>
      <c r="J5298" s="94"/>
      <c r="K5298" s="94"/>
      <c r="L5298" s="200"/>
      <c r="M5298" s="70"/>
      <c r="N5298" s="182"/>
      <c r="O5298" s="181" t="str">
        <f t="shared" si="169"/>
        <v>1900-1</v>
      </c>
      <c r="P5298" s="181">
        <f t="shared" si="168"/>
        <v>0</v>
      </c>
    </row>
    <row r="5299" spans="1:16">
      <c r="A5299" s="92"/>
      <c r="B5299" s="27"/>
      <c r="C5299" s="85"/>
      <c r="D5299" s="85"/>
      <c r="E5299" s="85"/>
      <c r="F5299" s="85"/>
      <c r="G5299" s="309"/>
      <c r="H5299" s="316"/>
      <c r="I5299" s="102"/>
      <c r="J5299" s="94"/>
      <c r="K5299" s="94"/>
      <c r="L5299" s="200"/>
      <c r="M5299" s="70"/>
      <c r="N5299" s="182"/>
      <c r="O5299" s="181" t="str">
        <f t="shared" si="169"/>
        <v>1900-1</v>
      </c>
      <c r="P5299" s="181">
        <f t="shared" si="168"/>
        <v>0</v>
      </c>
    </row>
    <row r="5300" spans="1:16">
      <c r="A5300" s="92"/>
      <c r="B5300" s="27"/>
      <c r="C5300" s="85"/>
      <c r="D5300" s="85"/>
      <c r="E5300" s="85"/>
      <c r="F5300" s="85"/>
      <c r="G5300" s="309"/>
      <c r="H5300" s="316"/>
      <c r="I5300" s="102"/>
      <c r="J5300" s="94"/>
      <c r="K5300" s="94"/>
      <c r="L5300" s="200"/>
      <c r="M5300" s="70"/>
      <c r="N5300" s="182"/>
      <c r="O5300" s="181" t="str">
        <f t="shared" si="169"/>
        <v>1900-1</v>
      </c>
      <c r="P5300" s="181">
        <f t="shared" si="168"/>
        <v>0</v>
      </c>
    </row>
    <row r="5301" spans="1:16">
      <c r="A5301" s="92"/>
      <c r="B5301" s="27"/>
      <c r="C5301" s="85"/>
      <c r="D5301" s="85"/>
      <c r="E5301" s="85"/>
      <c r="F5301" s="85"/>
      <c r="G5301" s="309"/>
      <c r="H5301" s="316"/>
      <c r="I5301" s="102"/>
      <c r="J5301" s="94"/>
      <c r="K5301" s="94"/>
      <c r="L5301" s="200"/>
      <c r="M5301" s="70"/>
      <c r="N5301" s="182"/>
      <c r="O5301" s="181" t="str">
        <f t="shared" si="169"/>
        <v>1900-1</v>
      </c>
      <c r="P5301" s="181">
        <f t="shared" si="168"/>
        <v>0</v>
      </c>
    </row>
    <row r="5302" spans="1:16">
      <c r="A5302" s="92"/>
      <c r="B5302" s="27"/>
      <c r="C5302" s="85"/>
      <c r="D5302" s="85"/>
      <c r="E5302" s="85"/>
      <c r="F5302" s="85"/>
      <c r="G5302" s="309"/>
      <c r="H5302" s="316"/>
      <c r="I5302" s="102"/>
      <c r="J5302" s="94"/>
      <c r="K5302" s="94"/>
      <c r="L5302" s="200"/>
      <c r="M5302" s="70"/>
      <c r="N5302" s="182"/>
      <c r="O5302" s="181" t="str">
        <f t="shared" si="169"/>
        <v>1900-1</v>
      </c>
      <c r="P5302" s="181">
        <f t="shared" si="168"/>
        <v>0</v>
      </c>
    </row>
    <row r="5303" spans="1:16">
      <c r="A5303" s="92"/>
      <c r="B5303" s="27"/>
      <c r="C5303" s="85"/>
      <c r="D5303" s="85"/>
      <c r="E5303" s="85"/>
      <c r="F5303" s="85"/>
      <c r="G5303" s="309"/>
      <c r="H5303" s="316"/>
      <c r="I5303" s="102"/>
      <c r="J5303" s="94"/>
      <c r="K5303" s="94"/>
      <c r="L5303" s="200"/>
      <c r="M5303" s="70"/>
      <c r="N5303" s="182"/>
      <c r="O5303" s="181" t="str">
        <f t="shared" si="169"/>
        <v>1900-1</v>
      </c>
      <c r="P5303" s="181">
        <f t="shared" si="168"/>
        <v>0</v>
      </c>
    </row>
    <row r="5304" spans="1:16">
      <c r="A5304" s="92"/>
      <c r="B5304" s="27"/>
      <c r="C5304" s="85"/>
      <c r="D5304" s="85"/>
      <c r="E5304" s="85"/>
      <c r="F5304" s="85"/>
      <c r="G5304" s="309"/>
      <c r="H5304" s="316"/>
      <c r="I5304" s="102"/>
      <c r="J5304" s="94"/>
      <c r="K5304" s="94"/>
      <c r="L5304" s="200"/>
      <c r="M5304" s="70"/>
      <c r="N5304" s="182"/>
      <c r="O5304" s="181" t="str">
        <f t="shared" si="169"/>
        <v>1900-1</v>
      </c>
      <c r="P5304" s="181">
        <f t="shared" si="168"/>
        <v>0</v>
      </c>
    </row>
    <row r="5305" spans="1:16">
      <c r="A5305" s="92"/>
      <c r="B5305" s="27"/>
      <c r="C5305" s="85"/>
      <c r="D5305" s="85"/>
      <c r="E5305" s="85"/>
      <c r="F5305" s="85"/>
      <c r="G5305" s="309"/>
      <c r="H5305" s="316"/>
      <c r="I5305" s="102"/>
      <c r="J5305" s="94"/>
      <c r="K5305" s="94"/>
      <c r="L5305" s="200"/>
      <c r="M5305" s="70"/>
      <c r="N5305" s="182"/>
      <c r="O5305" s="181" t="str">
        <f t="shared" si="169"/>
        <v>1900-1</v>
      </c>
      <c r="P5305" s="181">
        <f t="shared" si="168"/>
        <v>0</v>
      </c>
    </row>
    <row r="5306" spans="1:16">
      <c r="A5306" s="92"/>
      <c r="B5306" s="27"/>
      <c r="C5306" s="85"/>
      <c r="D5306" s="85"/>
      <c r="E5306" s="85"/>
      <c r="F5306" s="85"/>
      <c r="G5306" s="309"/>
      <c r="H5306" s="316"/>
      <c r="I5306" s="102"/>
      <c r="J5306" s="94"/>
      <c r="K5306" s="94"/>
      <c r="L5306" s="200"/>
      <c r="M5306" s="70"/>
      <c r="N5306" s="182"/>
      <c r="O5306" s="181" t="str">
        <f t="shared" si="169"/>
        <v>1900-1</v>
      </c>
      <c r="P5306" s="181">
        <f t="shared" si="168"/>
        <v>0</v>
      </c>
    </row>
    <row r="5307" spans="1:16">
      <c r="A5307" s="92"/>
      <c r="B5307" s="27"/>
      <c r="C5307" s="85"/>
      <c r="D5307" s="85"/>
      <c r="E5307" s="85"/>
      <c r="F5307" s="85"/>
      <c r="G5307" s="309"/>
      <c r="H5307" s="316"/>
      <c r="I5307" s="102"/>
      <c r="J5307" s="94"/>
      <c r="K5307" s="94"/>
      <c r="L5307" s="200"/>
      <c r="M5307" s="70"/>
      <c r="N5307" s="182"/>
      <c r="O5307" s="181" t="str">
        <f t="shared" si="169"/>
        <v>1900-1</v>
      </c>
      <c r="P5307" s="181">
        <f t="shared" si="168"/>
        <v>0</v>
      </c>
    </row>
    <row r="5308" spans="1:16">
      <c r="A5308" s="92"/>
      <c r="B5308" s="27"/>
      <c r="C5308" s="85"/>
      <c r="D5308" s="85"/>
      <c r="E5308" s="85"/>
      <c r="F5308" s="85"/>
      <c r="G5308" s="309"/>
      <c r="H5308" s="316"/>
      <c r="I5308" s="102"/>
      <c r="J5308" s="94"/>
      <c r="K5308" s="94"/>
      <c r="L5308" s="200"/>
      <c r="M5308" s="70"/>
      <c r="N5308" s="182"/>
      <c r="O5308" s="181" t="str">
        <f t="shared" si="169"/>
        <v>1900-1</v>
      </c>
      <c r="P5308" s="181">
        <f t="shared" si="168"/>
        <v>0</v>
      </c>
    </row>
    <row r="5309" spans="1:16">
      <c r="A5309" s="92"/>
      <c r="B5309" s="27"/>
      <c r="C5309" s="85"/>
      <c r="D5309" s="85"/>
      <c r="E5309" s="85"/>
      <c r="F5309" s="85"/>
      <c r="G5309" s="309"/>
      <c r="H5309" s="316"/>
      <c r="I5309" s="102"/>
      <c r="J5309" s="94"/>
      <c r="K5309" s="94"/>
      <c r="L5309" s="200"/>
      <c r="M5309" s="70"/>
      <c r="N5309" s="182"/>
      <c r="O5309" s="181" t="str">
        <f t="shared" si="169"/>
        <v>1900-1</v>
      </c>
      <c r="P5309" s="181">
        <f t="shared" si="168"/>
        <v>0</v>
      </c>
    </row>
    <row r="5310" spans="1:16">
      <c r="A5310" s="92"/>
      <c r="B5310" s="27"/>
      <c r="C5310" s="85"/>
      <c r="D5310" s="85"/>
      <c r="E5310" s="85"/>
      <c r="F5310" s="85"/>
      <c r="G5310" s="309"/>
      <c r="H5310" s="316"/>
      <c r="I5310" s="102"/>
      <c r="J5310" s="94"/>
      <c r="K5310" s="94"/>
      <c r="L5310" s="200"/>
      <c r="M5310" s="70"/>
      <c r="N5310" s="182"/>
      <c r="O5310" s="181" t="str">
        <f t="shared" si="169"/>
        <v>1900-1</v>
      </c>
      <c r="P5310" s="181">
        <f t="shared" si="168"/>
        <v>0</v>
      </c>
    </row>
    <row r="5311" spans="1:16">
      <c r="A5311" s="92"/>
      <c r="B5311" s="27"/>
      <c r="C5311" s="85"/>
      <c r="D5311" s="85"/>
      <c r="E5311" s="85"/>
      <c r="F5311" s="85"/>
      <c r="G5311" s="309"/>
      <c r="H5311" s="316"/>
      <c r="I5311" s="102"/>
      <c r="J5311" s="94"/>
      <c r="K5311" s="94"/>
      <c r="L5311" s="200"/>
      <c r="M5311" s="70"/>
      <c r="N5311" s="182"/>
      <c r="O5311" s="181" t="str">
        <f t="shared" si="169"/>
        <v>1900-1</v>
      </c>
      <c r="P5311" s="181">
        <f t="shared" si="168"/>
        <v>0</v>
      </c>
    </row>
    <row r="5312" spans="1:16">
      <c r="A5312" s="92"/>
      <c r="B5312" s="27"/>
      <c r="C5312" s="85"/>
      <c r="D5312" s="85"/>
      <c r="E5312" s="85"/>
      <c r="F5312" s="85"/>
      <c r="G5312" s="309"/>
      <c r="H5312" s="316"/>
      <c r="I5312" s="102"/>
      <c r="J5312" s="94"/>
      <c r="K5312" s="94"/>
      <c r="L5312" s="200"/>
      <c r="M5312" s="70"/>
      <c r="N5312" s="182"/>
      <c r="O5312" s="181" t="str">
        <f t="shared" si="169"/>
        <v>1900-1</v>
      </c>
      <c r="P5312" s="181">
        <f t="shared" si="168"/>
        <v>0</v>
      </c>
    </row>
    <row r="5313" spans="1:16">
      <c r="A5313" s="92"/>
      <c r="B5313" s="27"/>
      <c r="C5313" s="85"/>
      <c r="D5313" s="85"/>
      <c r="E5313" s="85"/>
      <c r="F5313" s="85"/>
      <c r="G5313" s="309"/>
      <c r="H5313" s="316"/>
      <c r="I5313" s="102"/>
      <c r="J5313" s="94"/>
      <c r="K5313" s="94"/>
      <c r="L5313" s="200"/>
      <c r="M5313" s="70"/>
      <c r="N5313" s="182"/>
      <c r="O5313" s="181" t="str">
        <f t="shared" si="169"/>
        <v>1900-1</v>
      </c>
      <c r="P5313" s="181">
        <f t="shared" si="168"/>
        <v>0</v>
      </c>
    </row>
    <row r="5314" spans="1:16">
      <c r="A5314" s="92"/>
      <c r="B5314" s="27"/>
      <c r="C5314" s="85"/>
      <c r="D5314" s="85"/>
      <c r="E5314" s="85"/>
      <c r="F5314" s="85"/>
      <c r="G5314" s="309"/>
      <c r="H5314" s="316"/>
      <c r="I5314" s="102"/>
      <c r="J5314" s="94"/>
      <c r="K5314" s="94"/>
      <c r="L5314" s="200"/>
      <c r="M5314" s="70"/>
      <c r="N5314" s="182"/>
      <c r="O5314" s="181" t="str">
        <f t="shared" si="169"/>
        <v>1900-1</v>
      </c>
      <c r="P5314" s="181">
        <f t="shared" si="168"/>
        <v>0</v>
      </c>
    </row>
    <row r="5315" spans="1:16">
      <c r="A5315" s="92"/>
      <c r="B5315" s="27"/>
      <c r="C5315" s="85"/>
      <c r="D5315" s="85"/>
      <c r="E5315" s="85"/>
      <c r="F5315" s="85"/>
      <c r="G5315" s="309"/>
      <c r="H5315" s="316"/>
      <c r="I5315" s="102"/>
      <c r="J5315" s="94"/>
      <c r="K5315" s="94"/>
      <c r="L5315" s="200"/>
      <c r="M5315" s="70"/>
      <c r="N5315" s="182"/>
      <c r="O5315" s="181" t="str">
        <f t="shared" si="169"/>
        <v>1900-1</v>
      </c>
      <c r="P5315" s="181">
        <f t="shared" ref="P5315:P5378" si="170">N5315*H5315</f>
        <v>0</v>
      </c>
    </row>
    <row r="5316" spans="1:16">
      <c r="A5316" s="92"/>
      <c r="B5316" s="27"/>
      <c r="C5316" s="85"/>
      <c r="D5316" s="85"/>
      <c r="E5316" s="85"/>
      <c r="F5316" s="85"/>
      <c r="G5316" s="309"/>
      <c r="H5316" s="316"/>
      <c r="I5316" s="102"/>
      <c r="J5316" s="94"/>
      <c r="K5316" s="94"/>
      <c r="L5316" s="200"/>
      <c r="M5316" s="70"/>
      <c r="N5316" s="182"/>
      <c r="O5316" s="181" t="str">
        <f t="shared" si="169"/>
        <v>1900-1</v>
      </c>
      <c r="P5316" s="181">
        <f t="shared" si="170"/>
        <v>0</v>
      </c>
    </row>
    <row r="5317" spans="1:16">
      <c r="A5317" s="92"/>
      <c r="B5317" s="27"/>
      <c r="C5317" s="85"/>
      <c r="D5317" s="85"/>
      <c r="E5317" s="85"/>
      <c r="F5317" s="85"/>
      <c r="G5317" s="309"/>
      <c r="H5317" s="316"/>
      <c r="I5317" s="102"/>
      <c r="J5317" s="94"/>
      <c r="K5317" s="94"/>
      <c r="L5317" s="200"/>
      <c r="M5317" s="70"/>
      <c r="N5317" s="182"/>
      <c r="O5317" s="181" t="str">
        <f t="shared" si="169"/>
        <v>1900-1</v>
      </c>
      <c r="P5317" s="181">
        <f t="shared" si="170"/>
        <v>0</v>
      </c>
    </row>
    <row r="5318" spans="1:16">
      <c r="A5318" s="92"/>
      <c r="B5318" s="27"/>
      <c r="C5318" s="85"/>
      <c r="D5318" s="85"/>
      <c r="E5318" s="85"/>
      <c r="F5318" s="85"/>
      <c r="G5318" s="309"/>
      <c r="H5318" s="316"/>
      <c r="I5318" s="102"/>
      <c r="J5318" s="94"/>
      <c r="K5318" s="94"/>
      <c r="L5318" s="200"/>
      <c r="M5318" s="70"/>
      <c r="N5318" s="182"/>
      <c r="O5318" s="181" t="str">
        <f t="shared" si="169"/>
        <v>1900-1</v>
      </c>
      <c r="P5318" s="181">
        <f t="shared" si="170"/>
        <v>0</v>
      </c>
    </row>
    <row r="5319" spans="1:16">
      <c r="A5319" s="92"/>
      <c r="B5319" s="27"/>
      <c r="C5319" s="85"/>
      <c r="D5319" s="85"/>
      <c r="E5319" s="85"/>
      <c r="F5319" s="85"/>
      <c r="G5319" s="309"/>
      <c r="H5319" s="316"/>
      <c r="I5319" s="102"/>
      <c r="J5319" s="94"/>
      <c r="K5319" s="94"/>
      <c r="L5319" s="200"/>
      <c r="M5319" s="70"/>
      <c r="N5319" s="182"/>
      <c r="O5319" s="181" t="str">
        <f t="shared" si="169"/>
        <v>1900-1</v>
      </c>
      <c r="P5319" s="181">
        <f t="shared" si="170"/>
        <v>0</v>
      </c>
    </row>
    <row r="5320" spans="1:16">
      <c r="A5320" s="92"/>
      <c r="B5320" s="27"/>
      <c r="C5320" s="85"/>
      <c r="D5320" s="85"/>
      <c r="E5320" s="85"/>
      <c r="F5320" s="85"/>
      <c r="G5320" s="309"/>
      <c r="H5320" s="316"/>
      <c r="I5320" s="102"/>
      <c r="J5320" s="94"/>
      <c r="K5320" s="94"/>
      <c r="L5320" s="200"/>
      <c r="M5320" s="70"/>
      <c r="N5320" s="182"/>
      <c r="O5320" s="181" t="str">
        <f t="shared" si="169"/>
        <v>1900-1</v>
      </c>
      <c r="P5320" s="181">
        <f t="shared" si="170"/>
        <v>0</v>
      </c>
    </row>
    <row r="5321" spans="1:16">
      <c r="A5321" s="92"/>
      <c r="B5321" s="27"/>
      <c r="C5321" s="85"/>
      <c r="D5321" s="85"/>
      <c r="E5321" s="85"/>
      <c r="F5321" s="85"/>
      <c r="G5321" s="309"/>
      <c r="H5321" s="316"/>
      <c r="I5321" s="102"/>
      <c r="J5321" s="94"/>
      <c r="K5321" s="94"/>
      <c r="L5321" s="200"/>
      <c r="M5321" s="70"/>
      <c r="N5321" s="182"/>
      <c r="O5321" s="181" t="str">
        <f t="shared" si="169"/>
        <v>1900-1</v>
      </c>
      <c r="P5321" s="181">
        <f t="shared" si="170"/>
        <v>0</v>
      </c>
    </row>
    <row r="5322" spans="1:16">
      <c r="A5322" s="92"/>
      <c r="B5322" s="27"/>
      <c r="C5322" s="85"/>
      <c r="D5322" s="85"/>
      <c r="E5322" s="85"/>
      <c r="F5322" s="85"/>
      <c r="G5322" s="309"/>
      <c r="H5322" s="316"/>
      <c r="I5322" s="102"/>
      <c r="J5322" s="94"/>
      <c r="K5322" s="94"/>
      <c r="L5322" s="200"/>
      <c r="M5322" s="70"/>
      <c r="N5322" s="182"/>
      <c r="O5322" s="181" t="str">
        <f t="shared" si="169"/>
        <v>1900-1</v>
      </c>
      <c r="P5322" s="181">
        <f t="shared" si="170"/>
        <v>0</v>
      </c>
    </row>
    <row r="5323" spans="1:16">
      <c r="A5323" s="92"/>
      <c r="B5323" s="27"/>
      <c r="C5323" s="85"/>
      <c r="D5323" s="85"/>
      <c r="E5323" s="85"/>
      <c r="F5323" s="85"/>
      <c r="G5323" s="309"/>
      <c r="H5323" s="316"/>
      <c r="I5323" s="102"/>
      <c r="J5323" s="94"/>
      <c r="K5323" s="94"/>
      <c r="L5323" s="200"/>
      <c r="M5323" s="70"/>
      <c r="N5323" s="182"/>
      <c r="O5323" s="181" t="str">
        <f t="shared" si="169"/>
        <v>1900-1</v>
      </c>
      <c r="P5323" s="181">
        <f t="shared" si="170"/>
        <v>0</v>
      </c>
    </row>
    <row r="5324" spans="1:16">
      <c r="A5324" s="92"/>
      <c r="B5324" s="27"/>
      <c r="C5324" s="85"/>
      <c r="D5324" s="85"/>
      <c r="E5324" s="85"/>
      <c r="F5324" s="85"/>
      <c r="G5324" s="309"/>
      <c r="H5324" s="316"/>
      <c r="I5324" s="102"/>
      <c r="J5324" s="94"/>
      <c r="K5324" s="94"/>
      <c r="L5324" s="200"/>
      <c r="M5324" s="70"/>
      <c r="N5324" s="182"/>
      <c r="O5324" s="181" t="str">
        <f t="shared" si="169"/>
        <v>1900-1</v>
      </c>
      <c r="P5324" s="181">
        <f t="shared" si="170"/>
        <v>0</v>
      </c>
    </row>
    <row r="5325" spans="1:16">
      <c r="A5325" s="92"/>
      <c r="B5325" s="27"/>
      <c r="C5325" s="85"/>
      <c r="D5325" s="85"/>
      <c r="E5325" s="85"/>
      <c r="F5325" s="85"/>
      <c r="G5325" s="309"/>
      <c r="H5325" s="316"/>
      <c r="I5325" s="102"/>
      <c r="J5325" s="94"/>
      <c r="K5325" s="94"/>
      <c r="L5325" s="200"/>
      <c r="M5325" s="70"/>
      <c r="N5325" s="182"/>
      <c r="O5325" s="181" t="str">
        <f t="shared" si="169"/>
        <v>1900-1</v>
      </c>
      <c r="P5325" s="181">
        <f t="shared" si="170"/>
        <v>0</v>
      </c>
    </row>
    <row r="5326" spans="1:16">
      <c r="A5326" s="92"/>
      <c r="B5326" s="27"/>
      <c r="C5326" s="85"/>
      <c r="D5326" s="85"/>
      <c r="E5326" s="85"/>
      <c r="F5326" s="85"/>
      <c r="G5326" s="309"/>
      <c r="H5326" s="316"/>
      <c r="I5326" s="102"/>
      <c r="J5326" s="94"/>
      <c r="K5326" s="94"/>
      <c r="L5326" s="200"/>
      <c r="M5326" s="70"/>
      <c r="N5326" s="182"/>
      <c r="O5326" s="181" t="str">
        <f t="shared" si="169"/>
        <v>1900-1</v>
      </c>
      <c r="P5326" s="181">
        <f t="shared" si="170"/>
        <v>0</v>
      </c>
    </row>
    <row r="5327" spans="1:16">
      <c r="A5327" s="92"/>
      <c r="B5327" s="27"/>
      <c r="C5327" s="85"/>
      <c r="D5327" s="85"/>
      <c r="E5327" s="85"/>
      <c r="F5327" s="85"/>
      <c r="G5327" s="309"/>
      <c r="H5327" s="316"/>
      <c r="I5327" s="102"/>
      <c r="J5327" s="94"/>
      <c r="K5327" s="94"/>
      <c r="L5327" s="200"/>
      <c r="M5327" s="70"/>
      <c r="N5327" s="182"/>
      <c r="O5327" s="181" t="str">
        <f t="shared" si="169"/>
        <v>1900-1</v>
      </c>
      <c r="P5327" s="181">
        <f t="shared" si="170"/>
        <v>0</v>
      </c>
    </row>
    <row r="5328" spans="1:16">
      <c r="A5328" s="92"/>
      <c r="B5328" s="27"/>
      <c r="C5328" s="85"/>
      <c r="D5328" s="85"/>
      <c r="E5328" s="85"/>
      <c r="F5328" s="85"/>
      <c r="G5328" s="309"/>
      <c r="H5328" s="316"/>
      <c r="I5328" s="102"/>
      <c r="J5328" s="94"/>
      <c r="K5328" s="94"/>
      <c r="L5328" s="200"/>
      <c r="M5328" s="70"/>
      <c r="N5328" s="182"/>
      <c r="O5328" s="181" t="str">
        <f t="shared" si="169"/>
        <v>1900-1</v>
      </c>
      <c r="P5328" s="181">
        <f t="shared" si="170"/>
        <v>0</v>
      </c>
    </row>
    <row r="5329" spans="1:16">
      <c r="A5329" s="92"/>
      <c r="B5329" s="27"/>
      <c r="C5329" s="85"/>
      <c r="D5329" s="85"/>
      <c r="E5329" s="85"/>
      <c r="F5329" s="85"/>
      <c r="G5329" s="309"/>
      <c r="H5329" s="316"/>
      <c r="I5329" s="102"/>
      <c r="J5329" s="94"/>
      <c r="K5329" s="94"/>
      <c r="L5329" s="200"/>
      <c r="M5329" s="70"/>
      <c r="N5329" s="182"/>
      <c r="O5329" s="181" t="str">
        <f t="shared" si="169"/>
        <v>1900-1</v>
      </c>
      <c r="P5329" s="181">
        <f t="shared" si="170"/>
        <v>0</v>
      </c>
    </row>
    <row r="5330" spans="1:16">
      <c r="A5330" s="92"/>
      <c r="B5330" s="27"/>
      <c r="C5330" s="85"/>
      <c r="D5330" s="85"/>
      <c r="E5330" s="85"/>
      <c r="F5330" s="85"/>
      <c r="G5330" s="309"/>
      <c r="H5330" s="316"/>
      <c r="I5330" s="102"/>
      <c r="J5330" s="94"/>
      <c r="K5330" s="94"/>
      <c r="L5330" s="200"/>
      <c r="M5330" s="70"/>
      <c r="N5330" s="182"/>
      <c r="O5330" s="181" t="str">
        <f t="shared" si="169"/>
        <v>1900-1</v>
      </c>
      <c r="P5330" s="181">
        <f t="shared" si="170"/>
        <v>0</v>
      </c>
    </row>
    <row r="5331" spans="1:16">
      <c r="A5331" s="92"/>
      <c r="B5331" s="27"/>
      <c r="C5331" s="85"/>
      <c r="D5331" s="85"/>
      <c r="E5331" s="85"/>
      <c r="F5331" s="85"/>
      <c r="G5331" s="309"/>
      <c r="H5331" s="316"/>
      <c r="I5331" s="102"/>
      <c r="J5331" s="94"/>
      <c r="K5331" s="94"/>
      <c r="L5331" s="200"/>
      <c r="M5331" s="70"/>
      <c r="N5331" s="182"/>
      <c r="O5331" s="181" t="str">
        <f t="shared" si="169"/>
        <v>1900-1</v>
      </c>
      <c r="P5331" s="181">
        <f t="shared" si="170"/>
        <v>0</v>
      </c>
    </row>
    <row r="5332" spans="1:16">
      <c r="A5332" s="92"/>
      <c r="B5332" s="27"/>
      <c r="C5332" s="85"/>
      <c r="D5332" s="85"/>
      <c r="E5332" s="85"/>
      <c r="F5332" s="85"/>
      <c r="G5332" s="309"/>
      <c r="H5332" s="316"/>
      <c r="I5332" s="102"/>
      <c r="J5332" s="94"/>
      <c r="K5332" s="94"/>
      <c r="L5332" s="200"/>
      <c r="M5332" s="70"/>
      <c r="N5332" s="182"/>
      <c r="O5332" s="181" t="str">
        <f t="shared" si="169"/>
        <v>1900-1</v>
      </c>
      <c r="P5332" s="181">
        <f t="shared" si="170"/>
        <v>0</v>
      </c>
    </row>
    <row r="5333" spans="1:16">
      <c r="A5333" s="92"/>
      <c r="B5333" s="27"/>
      <c r="C5333" s="85"/>
      <c r="D5333" s="85"/>
      <c r="E5333" s="85"/>
      <c r="F5333" s="85"/>
      <c r="G5333" s="309"/>
      <c r="H5333" s="316"/>
      <c r="I5333" s="102"/>
      <c r="J5333" s="94"/>
      <c r="K5333" s="94"/>
      <c r="L5333" s="200"/>
      <c r="M5333" s="70"/>
      <c r="N5333" s="182"/>
      <c r="O5333" s="181" t="str">
        <f t="shared" si="169"/>
        <v>1900-1</v>
      </c>
      <c r="P5333" s="181">
        <f t="shared" si="170"/>
        <v>0</v>
      </c>
    </row>
    <row r="5334" spans="1:16">
      <c r="A5334" s="92"/>
      <c r="B5334" s="27"/>
      <c r="C5334" s="85"/>
      <c r="D5334" s="85"/>
      <c r="E5334" s="85"/>
      <c r="F5334" s="85"/>
      <c r="G5334" s="309"/>
      <c r="H5334" s="316"/>
      <c r="I5334" s="102"/>
      <c r="J5334" s="94"/>
      <c r="K5334" s="94"/>
      <c r="L5334" s="200"/>
      <c r="M5334" s="70"/>
      <c r="N5334" s="182"/>
      <c r="O5334" s="181" t="str">
        <f t="shared" si="169"/>
        <v>1900-1</v>
      </c>
      <c r="P5334" s="181">
        <f t="shared" si="170"/>
        <v>0</v>
      </c>
    </row>
    <row r="5335" spans="1:16">
      <c r="A5335" s="92"/>
      <c r="B5335" s="27"/>
      <c r="C5335" s="85"/>
      <c r="D5335" s="85"/>
      <c r="E5335" s="85"/>
      <c r="F5335" s="85"/>
      <c r="G5335" s="309"/>
      <c r="H5335" s="316"/>
      <c r="I5335" s="102"/>
      <c r="J5335" s="94"/>
      <c r="K5335" s="94"/>
      <c r="L5335" s="200"/>
      <c r="M5335" s="70"/>
      <c r="N5335" s="182"/>
      <c r="O5335" s="181" t="str">
        <f t="shared" si="169"/>
        <v>1900-1</v>
      </c>
      <c r="P5335" s="181">
        <f t="shared" si="170"/>
        <v>0</v>
      </c>
    </row>
    <row r="5336" spans="1:16">
      <c r="A5336" s="92"/>
      <c r="B5336" s="27"/>
      <c r="C5336" s="85"/>
      <c r="D5336" s="85"/>
      <c r="E5336" s="85"/>
      <c r="F5336" s="85"/>
      <c r="G5336" s="309"/>
      <c r="H5336" s="316"/>
      <c r="I5336" s="102"/>
      <c r="J5336" s="94"/>
      <c r="K5336" s="94"/>
      <c r="L5336" s="200"/>
      <c r="M5336" s="70"/>
      <c r="N5336" s="182"/>
      <c r="O5336" s="181" t="str">
        <f t="shared" si="169"/>
        <v>1900-1</v>
      </c>
      <c r="P5336" s="181">
        <f t="shared" si="170"/>
        <v>0</v>
      </c>
    </row>
    <row r="5337" spans="1:16">
      <c r="A5337" s="92"/>
      <c r="B5337" s="27"/>
      <c r="C5337" s="85"/>
      <c r="D5337" s="85"/>
      <c r="E5337" s="85"/>
      <c r="F5337" s="85"/>
      <c r="G5337" s="309"/>
      <c r="H5337" s="316"/>
      <c r="I5337" s="102"/>
      <c r="J5337" s="94"/>
      <c r="K5337" s="94"/>
      <c r="L5337" s="200"/>
      <c r="M5337" s="70"/>
      <c r="N5337" s="182"/>
      <c r="O5337" s="181" t="str">
        <f t="shared" si="169"/>
        <v>1900-1</v>
      </c>
      <c r="P5337" s="181">
        <f t="shared" si="170"/>
        <v>0</v>
      </c>
    </row>
    <row r="5338" spans="1:16">
      <c r="A5338" s="92"/>
      <c r="B5338" s="27"/>
      <c r="C5338" s="85"/>
      <c r="D5338" s="85"/>
      <c r="E5338" s="85"/>
      <c r="F5338" s="85"/>
      <c r="G5338" s="309"/>
      <c r="H5338" s="316"/>
      <c r="I5338" s="102"/>
      <c r="J5338" s="94"/>
      <c r="K5338" s="94"/>
      <c r="L5338" s="200"/>
      <c r="M5338" s="70"/>
      <c r="N5338" s="182"/>
      <c r="O5338" s="181" t="str">
        <f t="shared" si="169"/>
        <v>1900-1</v>
      </c>
      <c r="P5338" s="181">
        <f t="shared" si="170"/>
        <v>0</v>
      </c>
    </row>
    <row r="5339" spans="1:16">
      <c r="A5339" s="92"/>
      <c r="B5339" s="27"/>
      <c r="C5339" s="85"/>
      <c r="D5339" s="85"/>
      <c r="E5339" s="85"/>
      <c r="F5339" s="85"/>
      <c r="G5339" s="309"/>
      <c r="H5339" s="316"/>
      <c r="I5339" s="102"/>
      <c r="J5339" s="94"/>
      <c r="K5339" s="94"/>
      <c r="L5339" s="200"/>
      <c r="M5339" s="70"/>
      <c r="N5339" s="182"/>
      <c r="O5339" s="181" t="str">
        <f t="shared" si="169"/>
        <v>1900-1</v>
      </c>
      <c r="P5339" s="181">
        <f t="shared" si="170"/>
        <v>0</v>
      </c>
    </row>
    <row r="5340" spans="1:16">
      <c r="A5340" s="92"/>
      <c r="B5340" s="27"/>
      <c r="C5340" s="85"/>
      <c r="D5340" s="85"/>
      <c r="E5340" s="85"/>
      <c r="F5340" s="85"/>
      <c r="G5340" s="309"/>
      <c r="H5340" s="316"/>
      <c r="I5340" s="102"/>
      <c r="J5340" s="94"/>
      <c r="K5340" s="94"/>
      <c r="L5340" s="200"/>
      <c r="M5340" s="70"/>
      <c r="N5340" s="182"/>
      <c r="O5340" s="181" t="str">
        <f t="shared" si="169"/>
        <v>1900-1</v>
      </c>
      <c r="P5340" s="181">
        <f t="shared" si="170"/>
        <v>0</v>
      </c>
    </row>
    <row r="5341" spans="1:16">
      <c r="A5341" s="92"/>
      <c r="B5341" s="27"/>
      <c r="C5341" s="85"/>
      <c r="D5341" s="85"/>
      <c r="E5341" s="85"/>
      <c r="F5341" s="85"/>
      <c r="G5341" s="309"/>
      <c r="H5341" s="316"/>
      <c r="I5341" s="102"/>
      <c r="J5341" s="94"/>
      <c r="K5341" s="94"/>
      <c r="L5341" s="200"/>
      <c r="M5341" s="70"/>
      <c r="N5341" s="182"/>
      <c r="O5341" s="181" t="str">
        <f t="shared" si="169"/>
        <v>1900-1</v>
      </c>
      <c r="P5341" s="181">
        <f t="shared" si="170"/>
        <v>0</v>
      </c>
    </row>
    <row r="5342" spans="1:16">
      <c r="A5342" s="92"/>
      <c r="B5342" s="27"/>
      <c r="C5342" s="85"/>
      <c r="D5342" s="85"/>
      <c r="E5342" s="85"/>
      <c r="F5342" s="85"/>
      <c r="G5342" s="309"/>
      <c r="H5342" s="316"/>
      <c r="I5342" s="102"/>
      <c r="J5342" s="94"/>
      <c r="K5342" s="94"/>
      <c r="L5342" s="200"/>
      <c r="M5342" s="70"/>
      <c r="N5342" s="182"/>
      <c r="O5342" s="181" t="str">
        <f t="shared" si="169"/>
        <v>1900-1</v>
      </c>
      <c r="P5342" s="181">
        <f t="shared" si="170"/>
        <v>0</v>
      </c>
    </row>
    <row r="5343" spans="1:16">
      <c r="A5343" s="92"/>
      <c r="B5343" s="27"/>
      <c r="C5343" s="85"/>
      <c r="D5343" s="85"/>
      <c r="E5343" s="85"/>
      <c r="F5343" s="85"/>
      <c r="G5343" s="309"/>
      <c r="H5343" s="316"/>
      <c r="I5343" s="102"/>
      <c r="J5343" s="94"/>
      <c r="K5343" s="94"/>
      <c r="L5343" s="200"/>
      <c r="M5343" s="70"/>
      <c r="N5343" s="182"/>
      <c r="O5343" s="181" t="str">
        <f t="shared" si="169"/>
        <v>1900-1</v>
      </c>
      <c r="P5343" s="181">
        <f t="shared" si="170"/>
        <v>0</v>
      </c>
    </row>
    <row r="5344" spans="1:16">
      <c r="A5344" s="92"/>
      <c r="B5344" s="27"/>
      <c r="C5344" s="85"/>
      <c r="D5344" s="85"/>
      <c r="E5344" s="85"/>
      <c r="F5344" s="85"/>
      <c r="G5344" s="309"/>
      <c r="H5344" s="316"/>
      <c r="I5344" s="102"/>
      <c r="J5344" s="94"/>
      <c r="K5344" s="94"/>
      <c r="L5344" s="200"/>
      <c r="M5344" s="70"/>
      <c r="N5344" s="182"/>
      <c r="O5344" s="181" t="str">
        <f t="shared" si="169"/>
        <v>1900-1</v>
      </c>
      <c r="P5344" s="181">
        <f t="shared" si="170"/>
        <v>0</v>
      </c>
    </row>
    <row r="5345" spans="1:16">
      <c r="A5345" s="92"/>
      <c r="B5345" s="27"/>
      <c r="C5345" s="85"/>
      <c r="D5345" s="85"/>
      <c r="E5345" s="85"/>
      <c r="F5345" s="85"/>
      <c r="G5345" s="309"/>
      <c r="H5345" s="316"/>
      <c r="I5345" s="102"/>
      <c r="J5345" s="94"/>
      <c r="K5345" s="94"/>
      <c r="L5345" s="200"/>
      <c r="M5345" s="70"/>
      <c r="N5345" s="182"/>
      <c r="O5345" s="181" t="str">
        <f t="shared" si="169"/>
        <v>1900-1</v>
      </c>
      <c r="P5345" s="181">
        <f t="shared" si="170"/>
        <v>0</v>
      </c>
    </row>
    <row r="5346" spans="1:16">
      <c r="A5346" s="92"/>
      <c r="B5346" s="27"/>
      <c r="C5346" s="85"/>
      <c r="D5346" s="85"/>
      <c r="E5346" s="85"/>
      <c r="F5346" s="85"/>
      <c r="G5346" s="309"/>
      <c r="H5346" s="316"/>
      <c r="I5346" s="102"/>
      <c r="J5346" s="94"/>
      <c r="K5346" s="94"/>
      <c r="L5346" s="200"/>
      <c r="M5346" s="70"/>
      <c r="N5346" s="182"/>
      <c r="O5346" s="181" t="str">
        <f t="shared" si="169"/>
        <v>1900-1</v>
      </c>
      <c r="P5346" s="181">
        <f t="shared" si="170"/>
        <v>0</v>
      </c>
    </row>
    <row r="5347" spans="1:16">
      <c r="A5347" s="92"/>
      <c r="B5347" s="27"/>
      <c r="C5347" s="85"/>
      <c r="D5347" s="85"/>
      <c r="E5347" s="85"/>
      <c r="F5347" s="85"/>
      <c r="G5347" s="309"/>
      <c r="H5347" s="316"/>
      <c r="I5347" s="102"/>
      <c r="J5347" s="94"/>
      <c r="K5347" s="94"/>
      <c r="L5347" s="200"/>
      <c r="M5347" s="70"/>
      <c r="N5347" s="182"/>
      <c r="O5347" s="181" t="str">
        <f t="shared" si="169"/>
        <v>1900-1</v>
      </c>
      <c r="P5347" s="181">
        <f t="shared" si="170"/>
        <v>0</v>
      </c>
    </row>
    <row r="5348" spans="1:16">
      <c r="A5348" s="92"/>
      <c r="B5348" s="27"/>
      <c r="C5348" s="85"/>
      <c r="D5348" s="85"/>
      <c r="E5348" s="85"/>
      <c r="F5348" s="85"/>
      <c r="G5348" s="309"/>
      <c r="H5348" s="316"/>
      <c r="I5348" s="102"/>
      <c r="J5348" s="94"/>
      <c r="K5348" s="94"/>
      <c r="L5348" s="200"/>
      <c r="M5348" s="70"/>
      <c r="N5348" s="182"/>
      <c r="O5348" s="181" t="str">
        <f t="shared" si="169"/>
        <v>1900-1</v>
      </c>
      <c r="P5348" s="181">
        <f t="shared" si="170"/>
        <v>0</v>
      </c>
    </row>
    <row r="5349" spans="1:16">
      <c r="A5349" s="92"/>
      <c r="B5349" s="27"/>
      <c r="C5349" s="85"/>
      <c r="D5349" s="85"/>
      <c r="E5349" s="85"/>
      <c r="F5349" s="85"/>
      <c r="G5349" s="309"/>
      <c r="H5349" s="316"/>
      <c r="I5349" s="102"/>
      <c r="J5349" s="94"/>
      <c r="K5349" s="94"/>
      <c r="L5349" s="200"/>
      <c r="M5349" s="70"/>
      <c r="N5349" s="182"/>
      <c r="O5349" s="181" t="str">
        <f t="shared" si="169"/>
        <v>1900-1</v>
      </c>
      <c r="P5349" s="181">
        <f t="shared" si="170"/>
        <v>0</v>
      </c>
    </row>
    <row r="5350" spans="1:16">
      <c r="A5350" s="92"/>
      <c r="B5350" s="27"/>
      <c r="C5350" s="85"/>
      <c r="D5350" s="85"/>
      <c r="E5350" s="85"/>
      <c r="F5350" s="85"/>
      <c r="G5350" s="309"/>
      <c r="H5350" s="316"/>
      <c r="I5350" s="102"/>
      <c r="J5350" s="94"/>
      <c r="K5350" s="94"/>
      <c r="L5350" s="200"/>
      <c r="M5350" s="70"/>
      <c r="N5350" s="182"/>
      <c r="O5350" s="181" t="str">
        <f t="shared" ref="O5350:O5413" si="171">YEAR(B5350)&amp;"-"&amp;MONTH(B5350)</f>
        <v>1900-1</v>
      </c>
      <c r="P5350" s="181">
        <f t="shared" si="170"/>
        <v>0</v>
      </c>
    </row>
    <row r="5351" spans="1:16">
      <c r="A5351" s="92"/>
      <c r="B5351" s="27"/>
      <c r="C5351" s="85"/>
      <c r="D5351" s="85"/>
      <c r="E5351" s="85"/>
      <c r="F5351" s="85"/>
      <c r="G5351" s="309"/>
      <c r="H5351" s="316"/>
      <c r="I5351" s="102"/>
      <c r="J5351" s="94"/>
      <c r="K5351" s="94"/>
      <c r="L5351" s="200"/>
      <c r="M5351" s="70"/>
      <c r="N5351" s="182"/>
      <c r="O5351" s="181" t="str">
        <f t="shared" si="171"/>
        <v>1900-1</v>
      </c>
      <c r="P5351" s="181">
        <f t="shared" si="170"/>
        <v>0</v>
      </c>
    </row>
    <row r="5352" spans="1:16">
      <c r="A5352" s="92"/>
      <c r="B5352" s="27"/>
      <c r="C5352" s="85"/>
      <c r="D5352" s="85"/>
      <c r="E5352" s="85"/>
      <c r="F5352" s="85"/>
      <c r="G5352" s="309"/>
      <c r="H5352" s="316"/>
      <c r="I5352" s="102"/>
      <c r="J5352" s="94"/>
      <c r="K5352" s="94"/>
      <c r="L5352" s="200"/>
      <c r="M5352" s="70"/>
      <c r="N5352" s="182"/>
      <c r="O5352" s="181" t="str">
        <f t="shared" si="171"/>
        <v>1900-1</v>
      </c>
      <c r="P5352" s="181">
        <f t="shared" si="170"/>
        <v>0</v>
      </c>
    </row>
    <row r="5353" spans="1:16">
      <c r="A5353" s="92"/>
      <c r="B5353" s="27"/>
      <c r="C5353" s="85"/>
      <c r="D5353" s="85"/>
      <c r="E5353" s="85"/>
      <c r="F5353" s="85"/>
      <c r="G5353" s="309"/>
      <c r="H5353" s="316"/>
      <c r="I5353" s="102"/>
      <c r="J5353" s="94"/>
      <c r="K5353" s="94"/>
      <c r="L5353" s="200"/>
      <c r="M5353" s="70"/>
      <c r="N5353" s="182"/>
      <c r="O5353" s="181" t="str">
        <f t="shared" si="171"/>
        <v>1900-1</v>
      </c>
      <c r="P5353" s="181">
        <f t="shared" si="170"/>
        <v>0</v>
      </c>
    </row>
    <row r="5354" spans="1:16">
      <c r="A5354" s="92"/>
      <c r="B5354" s="27"/>
      <c r="C5354" s="85"/>
      <c r="D5354" s="85"/>
      <c r="E5354" s="85"/>
      <c r="F5354" s="85"/>
      <c r="G5354" s="309"/>
      <c r="H5354" s="316"/>
      <c r="I5354" s="102"/>
      <c r="J5354" s="94"/>
      <c r="K5354" s="94"/>
      <c r="L5354" s="200"/>
      <c r="M5354" s="70"/>
      <c r="N5354" s="182"/>
      <c r="O5354" s="181" t="str">
        <f t="shared" si="171"/>
        <v>1900-1</v>
      </c>
      <c r="P5354" s="181">
        <f t="shared" si="170"/>
        <v>0</v>
      </c>
    </row>
    <row r="5355" spans="1:16">
      <c r="A5355" s="92"/>
      <c r="B5355" s="27"/>
      <c r="C5355" s="85"/>
      <c r="D5355" s="85"/>
      <c r="E5355" s="85"/>
      <c r="F5355" s="85"/>
      <c r="G5355" s="309"/>
      <c r="H5355" s="316"/>
      <c r="I5355" s="102"/>
      <c r="J5355" s="94"/>
      <c r="K5355" s="94"/>
      <c r="L5355" s="200"/>
      <c r="M5355" s="70"/>
      <c r="N5355" s="182"/>
      <c r="O5355" s="181" t="str">
        <f t="shared" si="171"/>
        <v>1900-1</v>
      </c>
      <c r="P5355" s="181">
        <f t="shared" si="170"/>
        <v>0</v>
      </c>
    </row>
    <row r="5356" spans="1:16">
      <c r="A5356" s="92"/>
      <c r="B5356" s="27"/>
      <c r="C5356" s="85"/>
      <c r="D5356" s="85"/>
      <c r="E5356" s="85"/>
      <c r="F5356" s="85"/>
      <c r="G5356" s="309"/>
      <c r="H5356" s="316"/>
      <c r="I5356" s="102"/>
      <c r="J5356" s="94"/>
      <c r="K5356" s="94"/>
      <c r="L5356" s="200"/>
      <c r="M5356" s="70"/>
      <c r="N5356" s="182"/>
      <c r="O5356" s="181" t="str">
        <f t="shared" si="171"/>
        <v>1900-1</v>
      </c>
      <c r="P5356" s="181">
        <f t="shared" si="170"/>
        <v>0</v>
      </c>
    </row>
    <row r="5357" spans="1:16">
      <c r="A5357" s="92"/>
      <c r="B5357" s="27"/>
      <c r="C5357" s="85"/>
      <c r="D5357" s="85"/>
      <c r="E5357" s="85"/>
      <c r="F5357" s="85"/>
      <c r="G5357" s="309"/>
      <c r="H5357" s="316"/>
      <c r="I5357" s="102"/>
      <c r="J5357" s="94"/>
      <c r="K5357" s="94"/>
      <c r="L5357" s="200"/>
      <c r="M5357" s="70"/>
      <c r="N5357" s="182"/>
      <c r="O5357" s="181" t="str">
        <f t="shared" si="171"/>
        <v>1900-1</v>
      </c>
      <c r="P5357" s="181">
        <f t="shared" si="170"/>
        <v>0</v>
      </c>
    </row>
    <row r="5358" spans="1:16">
      <c r="A5358" s="92"/>
      <c r="B5358" s="27"/>
      <c r="C5358" s="85"/>
      <c r="D5358" s="85"/>
      <c r="E5358" s="85"/>
      <c r="F5358" s="85"/>
      <c r="G5358" s="309"/>
      <c r="H5358" s="316"/>
      <c r="I5358" s="102"/>
      <c r="J5358" s="94"/>
      <c r="K5358" s="94"/>
      <c r="L5358" s="200"/>
      <c r="M5358" s="70"/>
      <c r="N5358" s="182"/>
      <c r="O5358" s="181" t="str">
        <f t="shared" si="171"/>
        <v>1900-1</v>
      </c>
      <c r="P5358" s="181">
        <f t="shared" si="170"/>
        <v>0</v>
      </c>
    </row>
    <row r="5359" spans="1:16">
      <c r="A5359" s="92"/>
      <c r="B5359" s="27"/>
      <c r="C5359" s="85"/>
      <c r="D5359" s="85"/>
      <c r="E5359" s="85"/>
      <c r="F5359" s="85"/>
      <c r="G5359" s="309"/>
      <c r="H5359" s="316"/>
      <c r="I5359" s="102"/>
      <c r="J5359" s="94"/>
      <c r="K5359" s="94"/>
      <c r="L5359" s="200"/>
      <c r="M5359" s="70"/>
      <c r="N5359" s="182"/>
      <c r="O5359" s="181" t="str">
        <f t="shared" si="171"/>
        <v>1900-1</v>
      </c>
      <c r="P5359" s="181">
        <f t="shared" si="170"/>
        <v>0</v>
      </c>
    </row>
    <row r="5360" spans="1:16">
      <c r="A5360" s="92"/>
      <c r="B5360" s="27"/>
      <c r="C5360" s="85"/>
      <c r="D5360" s="85"/>
      <c r="E5360" s="85"/>
      <c r="F5360" s="85"/>
      <c r="G5360" s="309"/>
      <c r="H5360" s="316"/>
      <c r="I5360" s="102"/>
      <c r="J5360" s="94"/>
      <c r="K5360" s="94"/>
      <c r="L5360" s="200"/>
      <c r="M5360" s="70"/>
      <c r="N5360" s="182"/>
      <c r="O5360" s="181" t="str">
        <f t="shared" si="171"/>
        <v>1900-1</v>
      </c>
      <c r="P5360" s="181">
        <f t="shared" si="170"/>
        <v>0</v>
      </c>
    </row>
    <row r="5361" spans="1:16">
      <c r="A5361" s="92"/>
      <c r="B5361" s="27"/>
      <c r="C5361" s="85"/>
      <c r="D5361" s="85"/>
      <c r="E5361" s="85"/>
      <c r="F5361" s="85"/>
      <c r="G5361" s="309"/>
      <c r="H5361" s="316"/>
      <c r="I5361" s="102"/>
      <c r="J5361" s="94"/>
      <c r="K5361" s="94"/>
      <c r="L5361" s="200"/>
      <c r="M5361" s="70"/>
      <c r="N5361" s="182"/>
      <c r="O5361" s="181" t="str">
        <f t="shared" si="171"/>
        <v>1900-1</v>
      </c>
      <c r="P5361" s="181">
        <f t="shared" si="170"/>
        <v>0</v>
      </c>
    </row>
    <row r="5362" spans="1:16">
      <c r="A5362" s="92"/>
      <c r="B5362" s="27"/>
      <c r="C5362" s="85"/>
      <c r="D5362" s="85"/>
      <c r="E5362" s="85"/>
      <c r="F5362" s="85"/>
      <c r="G5362" s="309"/>
      <c r="H5362" s="316"/>
      <c r="I5362" s="102"/>
      <c r="J5362" s="94"/>
      <c r="K5362" s="94"/>
      <c r="L5362" s="200"/>
      <c r="M5362" s="70"/>
      <c r="N5362" s="182"/>
      <c r="O5362" s="181" t="str">
        <f t="shared" si="171"/>
        <v>1900-1</v>
      </c>
      <c r="P5362" s="181">
        <f t="shared" si="170"/>
        <v>0</v>
      </c>
    </row>
    <row r="5363" spans="1:16">
      <c r="A5363" s="92"/>
      <c r="B5363" s="27"/>
      <c r="C5363" s="85"/>
      <c r="D5363" s="85"/>
      <c r="E5363" s="85"/>
      <c r="F5363" s="85"/>
      <c r="G5363" s="309"/>
      <c r="H5363" s="316"/>
      <c r="I5363" s="102"/>
      <c r="J5363" s="94"/>
      <c r="K5363" s="94"/>
      <c r="L5363" s="200"/>
      <c r="M5363" s="70"/>
      <c r="N5363" s="182"/>
      <c r="O5363" s="181" t="str">
        <f t="shared" si="171"/>
        <v>1900-1</v>
      </c>
      <c r="P5363" s="181">
        <f t="shared" si="170"/>
        <v>0</v>
      </c>
    </row>
    <row r="5364" spans="1:16">
      <c r="A5364" s="92"/>
      <c r="B5364" s="27"/>
      <c r="C5364" s="85"/>
      <c r="D5364" s="85"/>
      <c r="E5364" s="85"/>
      <c r="F5364" s="85"/>
      <c r="G5364" s="309"/>
      <c r="H5364" s="316"/>
      <c r="I5364" s="102"/>
      <c r="J5364" s="94"/>
      <c r="K5364" s="94"/>
      <c r="L5364" s="200"/>
      <c r="M5364" s="70"/>
      <c r="N5364" s="182"/>
      <c r="O5364" s="181" t="str">
        <f t="shared" si="171"/>
        <v>1900-1</v>
      </c>
      <c r="P5364" s="181">
        <f t="shared" si="170"/>
        <v>0</v>
      </c>
    </row>
    <row r="5365" spans="1:16">
      <c r="A5365" s="92"/>
      <c r="B5365" s="27"/>
      <c r="C5365" s="85"/>
      <c r="D5365" s="85"/>
      <c r="E5365" s="85"/>
      <c r="F5365" s="85"/>
      <c r="G5365" s="309"/>
      <c r="H5365" s="316"/>
      <c r="I5365" s="102"/>
      <c r="J5365" s="94"/>
      <c r="K5365" s="94"/>
      <c r="L5365" s="200"/>
      <c r="M5365" s="70"/>
      <c r="N5365" s="182"/>
      <c r="O5365" s="181" t="str">
        <f t="shared" si="171"/>
        <v>1900-1</v>
      </c>
      <c r="P5365" s="181">
        <f t="shared" si="170"/>
        <v>0</v>
      </c>
    </row>
    <row r="5366" spans="1:16">
      <c r="A5366" s="92"/>
      <c r="B5366" s="27"/>
      <c r="C5366" s="85"/>
      <c r="D5366" s="85"/>
      <c r="E5366" s="85"/>
      <c r="F5366" s="85"/>
      <c r="G5366" s="309"/>
      <c r="H5366" s="316"/>
      <c r="I5366" s="102"/>
      <c r="J5366" s="94"/>
      <c r="K5366" s="94"/>
      <c r="L5366" s="200"/>
      <c r="M5366" s="70"/>
      <c r="N5366" s="182"/>
      <c r="O5366" s="181" t="str">
        <f t="shared" si="171"/>
        <v>1900-1</v>
      </c>
      <c r="P5366" s="181">
        <f t="shared" si="170"/>
        <v>0</v>
      </c>
    </row>
    <row r="5367" spans="1:16">
      <c r="A5367" s="92"/>
      <c r="B5367" s="27"/>
      <c r="C5367" s="85"/>
      <c r="D5367" s="85"/>
      <c r="E5367" s="85"/>
      <c r="F5367" s="85"/>
      <c r="G5367" s="309"/>
      <c r="H5367" s="316"/>
      <c r="I5367" s="102"/>
      <c r="J5367" s="94"/>
      <c r="K5367" s="94"/>
      <c r="L5367" s="200"/>
      <c r="M5367" s="70"/>
      <c r="N5367" s="182"/>
      <c r="O5367" s="181" t="str">
        <f t="shared" si="171"/>
        <v>1900-1</v>
      </c>
      <c r="P5367" s="181">
        <f t="shared" si="170"/>
        <v>0</v>
      </c>
    </row>
    <row r="5368" spans="1:16">
      <c r="A5368" s="92"/>
      <c r="B5368" s="27"/>
      <c r="C5368" s="85"/>
      <c r="D5368" s="85"/>
      <c r="E5368" s="85"/>
      <c r="F5368" s="85"/>
      <c r="G5368" s="309"/>
      <c r="H5368" s="316"/>
      <c r="I5368" s="102"/>
      <c r="J5368" s="94"/>
      <c r="K5368" s="94"/>
      <c r="L5368" s="200"/>
      <c r="M5368" s="70"/>
      <c r="N5368" s="182"/>
      <c r="O5368" s="181" t="str">
        <f t="shared" si="171"/>
        <v>1900-1</v>
      </c>
      <c r="P5368" s="181">
        <f t="shared" si="170"/>
        <v>0</v>
      </c>
    </row>
    <row r="5369" spans="1:16">
      <c r="A5369" s="92"/>
      <c r="B5369" s="27"/>
      <c r="C5369" s="85"/>
      <c r="D5369" s="85"/>
      <c r="E5369" s="85"/>
      <c r="F5369" s="85"/>
      <c r="G5369" s="309"/>
      <c r="H5369" s="316"/>
      <c r="I5369" s="102"/>
      <c r="J5369" s="94"/>
      <c r="K5369" s="94"/>
      <c r="L5369" s="200"/>
      <c r="M5369" s="70"/>
      <c r="N5369" s="182"/>
      <c r="O5369" s="181" t="str">
        <f t="shared" si="171"/>
        <v>1900-1</v>
      </c>
      <c r="P5369" s="181">
        <f t="shared" si="170"/>
        <v>0</v>
      </c>
    </row>
    <row r="5370" spans="1:16">
      <c r="A5370" s="92"/>
      <c r="B5370" s="27"/>
      <c r="C5370" s="85"/>
      <c r="D5370" s="85"/>
      <c r="E5370" s="85"/>
      <c r="F5370" s="85"/>
      <c r="G5370" s="309"/>
      <c r="H5370" s="316"/>
      <c r="I5370" s="102"/>
      <c r="J5370" s="94"/>
      <c r="K5370" s="94"/>
      <c r="L5370" s="200"/>
      <c r="M5370" s="70"/>
      <c r="N5370" s="182"/>
      <c r="O5370" s="181" t="str">
        <f t="shared" si="171"/>
        <v>1900-1</v>
      </c>
      <c r="P5370" s="181">
        <f t="shared" si="170"/>
        <v>0</v>
      </c>
    </row>
    <row r="5371" spans="1:16">
      <c r="A5371" s="92"/>
      <c r="B5371" s="27"/>
      <c r="C5371" s="85"/>
      <c r="D5371" s="85"/>
      <c r="E5371" s="85"/>
      <c r="F5371" s="85"/>
      <c r="G5371" s="309"/>
      <c r="H5371" s="316"/>
      <c r="I5371" s="102"/>
      <c r="J5371" s="94"/>
      <c r="K5371" s="94"/>
      <c r="L5371" s="200"/>
      <c r="M5371" s="70"/>
      <c r="N5371" s="182"/>
      <c r="O5371" s="181" t="str">
        <f t="shared" si="171"/>
        <v>1900-1</v>
      </c>
      <c r="P5371" s="181">
        <f t="shared" si="170"/>
        <v>0</v>
      </c>
    </row>
    <row r="5372" spans="1:16">
      <c r="A5372" s="92"/>
      <c r="B5372" s="27"/>
      <c r="C5372" s="85"/>
      <c r="D5372" s="85"/>
      <c r="E5372" s="85"/>
      <c r="F5372" s="85"/>
      <c r="G5372" s="309"/>
      <c r="H5372" s="316"/>
      <c r="I5372" s="102"/>
      <c r="J5372" s="94"/>
      <c r="K5372" s="94"/>
      <c r="L5372" s="200"/>
      <c r="M5372" s="70"/>
      <c r="N5372" s="182"/>
      <c r="O5372" s="181" t="str">
        <f t="shared" si="171"/>
        <v>1900-1</v>
      </c>
      <c r="P5372" s="181">
        <f t="shared" si="170"/>
        <v>0</v>
      </c>
    </row>
    <row r="5373" spans="1:16">
      <c r="A5373" s="92"/>
      <c r="B5373" s="27"/>
      <c r="C5373" s="85"/>
      <c r="D5373" s="85"/>
      <c r="E5373" s="85"/>
      <c r="F5373" s="85"/>
      <c r="G5373" s="309"/>
      <c r="H5373" s="316"/>
      <c r="I5373" s="102"/>
      <c r="J5373" s="94"/>
      <c r="K5373" s="94"/>
      <c r="L5373" s="200"/>
      <c r="M5373" s="70"/>
      <c r="N5373" s="182"/>
      <c r="O5373" s="181" t="str">
        <f t="shared" si="171"/>
        <v>1900-1</v>
      </c>
      <c r="P5373" s="181">
        <f t="shared" si="170"/>
        <v>0</v>
      </c>
    </row>
    <row r="5374" spans="1:16">
      <c r="A5374" s="92"/>
      <c r="B5374" s="27"/>
      <c r="C5374" s="85"/>
      <c r="D5374" s="85"/>
      <c r="E5374" s="85"/>
      <c r="F5374" s="85"/>
      <c r="G5374" s="309"/>
      <c r="H5374" s="316"/>
      <c r="I5374" s="102"/>
      <c r="J5374" s="94"/>
      <c r="K5374" s="94"/>
      <c r="L5374" s="200"/>
      <c r="M5374" s="70"/>
      <c r="N5374" s="182"/>
      <c r="O5374" s="181" t="str">
        <f t="shared" si="171"/>
        <v>1900-1</v>
      </c>
      <c r="P5374" s="181">
        <f t="shared" si="170"/>
        <v>0</v>
      </c>
    </row>
    <row r="5375" spans="1:16">
      <c r="A5375" s="92"/>
      <c r="B5375" s="27"/>
      <c r="C5375" s="85"/>
      <c r="D5375" s="85"/>
      <c r="E5375" s="85"/>
      <c r="F5375" s="85"/>
      <c r="G5375" s="309"/>
      <c r="H5375" s="316"/>
      <c r="I5375" s="102"/>
      <c r="J5375" s="94"/>
      <c r="K5375" s="94"/>
      <c r="L5375" s="200"/>
      <c r="M5375" s="70"/>
      <c r="N5375" s="182"/>
      <c r="O5375" s="181" t="str">
        <f t="shared" si="171"/>
        <v>1900-1</v>
      </c>
      <c r="P5375" s="181">
        <f t="shared" si="170"/>
        <v>0</v>
      </c>
    </row>
    <row r="5376" spans="1:16">
      <c r="A5376" s="92"/>
      <c r="B5376" s="27"/>
      <c r="C5376" s="85"/>
      <c r="D5376" s="85"/>
      <c r="E5376" s="85"/>
      <c r="F5376" s="85"/>
      <c r="G5376" s="309"/>
      <c r="H5376" s="316"/>
      <c r="I5376" s="102"/>
      <c r="J5376" s="94"/>
      <c r="K5376" s="94"/>
      <c r="L5376" s="200"/>
      <c r="M5376" s="70"/>
      <c r="N5376" s="182"/>
      <c r="O5376" s="181" t="str">
        <f t="shared" si="171"/>
        <v>1900-1</v>
      </c>
      <c r="P5376" s="181">
        <f t="shared" si="170"/>
        <v>0</v>
      </c>
    </row>
    <row r="5377" spans="1:16">
      <c r="A5377" s="92"/>
      <c r="B5377" s="27"/>
      <c r="C5377" s="85"/>
      <c r="D5377" s="85"/>
      <c r="E5377" s="85"/>
      <c r="F5377" s="85"/>
      <c r="G5377" s="309"/>
      <c r="H5377" s="316"/>
      <c r="I5377" s="102"/>
      <c r="J5377" s="94"/>
      <c r="K5377" s="94"/>
      <c r="L5377" s="200"/>
      <c r="M5377" s="70"/>
      <c r="N5377" s="182"/>
      <c r="O5377" s="181" t="str">
        <f t="shared" si="171"/>
        <v>1900-1</v>
      </c>
      <c r="P5377" s="181">
        <f t="shared" si="170"/>
        <v>0</v>
      </c>
    </row>
    <row r="5378" spans="1:16">
      <c r="A5378" s="92"/>
      <c r="B5378" s="27"/>
      <c r="C5378" s="85"/>
      <c r="D5378" s="85"/>
      <c r="E5378" s="85"/>
      <c r="F5378" s="85"/>
      <c r="G5378" s="309"/>
      <c r="H5378" s="316"/>
      <c r="I5378" s="102"/>
      <c r="J5378" s="94"/>
      <c r="K5378" s="94"/>
      <c r="L5378" s="200"/>
      <c r="M5378" s="70"/>
      <c r="N5378" s="182"/>
      <c r="O5378" s="181" t="str">
        <f t="shared" si="171"/>
        <v>1900-1</v>
      </c>
      <c r="P5378" s="181">
        <f t="shared" si="170"/>
        <v>0</v>
      </c>
    </row>
    <row r="5379" spans="1:16">
      <c r="A5379" s="92"/>
      <c r="B5379" s="27"/>
      <c r="C5379" s="85"/>
      <c r="D5379" s="85"/>
      <c r="E5379" s="85"/>
      <c r="F5379" s="85"/>
      <c r="G5379" s="309"/>
      <c r="H5379" s="316"/>
      <c r="I5379" s="102"/>
      <c r="J5379" s="94"/>
      <c r="K5379" s="94"/>
      <c r="L5379" s="200"/>
      <c r="M5379" s="70"/>
      <c r="N5379" s="182"/>
      <c r="O5379" s="181" t="str">
        <f t="shared" si="171"/>
        <v>1900-1</v>
      </c>
      <c r="P5379" s="181">
        <f t="shared" ref="P5379:P5442" si="172">N5379*H5379</f>
        <v>0</v>
      </c>
    </row>
    <row r="5380" spans="1:16">
      <c r="A5380" s="92"/>
      <c r="B5380" s="27"/>
      <c r="C5380" s="85"/>
      <c r="D5380" s="85"/>
      <c r="E5380" s="85"/>
      <c r="F5380" s="85"/>
      <c r="G5380" s="309"/>
      <c r="H5380" s="316"/>
      <c r="I5380" s="102"/>
      <c r="J5380" s="94"/>
      <c r="K5380" s="94"/>
      <c r="L5380" s="200"/>
      <c r="M5380" s="70"/>
      <c r="N5380" s="182"/>
      <c r="O5380" s="181" t="str">
        <f t="shared" si="171"/>
        <v>1900-1</v>
      </c>
      <c r="P5380" s="181">
        <f t="shared" si="172"/>
        <v>0</v>
      </c>
    </row>
    <row r="5381" spans="1:16">
      <c r="A5381" s="92"/>
      <c r="B5381" s="27"/>
      <c r="C5381" s="85"/>
      <c r="D5381" s="85"/>
      <c r="E5381" s="85"/>
      <c r="F5381" s="85"/>
      <c r="G5381" s="309"/>
      <c r="H5381" s="316"/>
      <c r="I5381" s="102"/>
      <c r="J5381" s="94"/>
      <c r="K5381" s="94"/>
      <c r="L5381" s="200"/>
      <c r="M5381" s="70"/>
      <c r="N5381" s="182"/>
      <c r="O5381" s="181" t="str">
        <f t="shared" si="171"/>
        <v>1900-1</v>
      </c>
      <c r="P5381" s="181">
        <f t="shared" si="172"/>
        <v>0</v>
      </c>
    </row>
    <row r="5382" spans="1:16">
      <c r="A5382" s="92"/>
      <c r="B5382" s="27"/>
      <c r="C5382" s="85"/>
      <c r="D5382" s="85"/>
      <c r="E5382" s="85"/>
      <c r="F5382" s="85"/>
      <c r="G5382" s="309"/>
      <c r="H5382" s="316"/>
      <c r="I5382" s="102"/>
      <c r="J5382" s="94"/>
      <c r="K5382" s="94"/>
      <c r="L5382" s="200"/>
      <c r="M5382" s="70"/>
      <c r="N5382" s="182"/>
      <c r="O5382" s="181" t="str">
        <f t="shared" si="171"/>
        <v>1900-1</v>
      </c>
      <c r="P5382" s="181">
        <f t="shared" si="172"/>
        <v>0</v>
      </c>
    </row>
    <row r="5383" spans="1:16">
      <c r="A5383" s="92"/>
      <c r="B5383" s="27"/>
      <c r="C5383" s="85"/>
      <c r="D5383" s="85"/>
      <c r="E5383" s="85"/>
      <c r="F5383" s="85"/>
      <c r="G5383" s="309"/>
      <c r="H5383" s="316"/>
      <c r="I5383" s="102"/>
      <c r="J5383" s="94"/>
      <c r="K5383" s="94"/>
      <c r="L5383" s="200"/>
      <c r="M5383" s="70"/>
      <c r="N5383" s="182"/>
      <c r="O5383" s="181" t="str">
        <f t="shared" si="171"/>
        <v>1900-1</v>
      </c>
      <c r="P5383" s="181">
        <f t="shared" si="172"/>
        <v>0</v>
      </c>
    </row>
    <row r="5384" spans="1:16">
      <c r="A5384" s="92"/>
      <c r="B5384" s="27"/>
      <c r="C5384" s="85"/>
      <c r="D5384" s="85"/>
      <c r="E5384" s="85"/>
      <c r="F5384" s="85"/>
      <c r="G5384" s="309"/>
      <c r="H5384" s="316"/>
      <c r="I5384" s="102"/>
      <c r="J5384" s="94"/>
      <c r="K5384" s="94"/>
      <c r="L5384" s="200"/>
      <c r="M5384" s="70"/>
      <c r="N5384" s="182"/>
      <c r="O5384" s="181" t="str">
        <f t="shared" si="171"/>
        <v>1900-1</v>
      </c>
      <c r="P5384" s="181">
        <f t="shared" si="172"/>
        <v>0</v>
      </c>
    </row>
    <row r="5385" spans="1:16">
      <c r="A5385" s="92"/>
      <c r="B5385" s="27"/>
      <c r="C5385" s="85"/>
      <c r="D5385" s="85"/>
      <c r="E5385" s="85"/>
      <c r="F5385" s="85"/>
      <c r="G5385" s="309"/>
      <c r="H5385" s="316"/>
      <c r="I5385" s="102"/>
      <c r="J5385" s="94"/>
      <c r="K5385" s="94"/>
      <c r="L5385" s="200"/>
      <c r="M5385" s="70"/>
      <c r="N5385" s="182"/>
      <c r="O5385" s="181" t="str">
        <f t="shared" si="171"/>
        <v>1900-1</v>
      </c>
      <c r="P5385" s="181">
        <f t="shared" si="172"/>
        <v>0</v>
      </c>
    </row>
    <row r="5386" spans="1:16">
      <c r="A5386" s="92"/>
      <c r="B5386" s="27"/>
      <c r="C5386" s="85"/>
      <c r="D5386" s="85"/>
      <c r="E5386" s="85"/>
      <c r="F5386" s="85"/>
      <c r="G5386" s="309"/>
      <c r="H5386" s="316"/>
      <c r="I5386" s="102"/>
      <c r="J5386" s="94"/>
      <c r="K5386" s="94"/>
      <c r="L5386" s="200"/>
      <c r="M5386" s="70"/>
      <c r="N5386" s="182"/>
      <c r="O5386" s="181" t="str">
        <f t="shared" si="171"/>
        <v>1900-1</v>
      </c>
      <c r="P5386" s="181">
        <f t="shared" si="172"/>
        <v>0</v>
      </c>
    </row>
    <row r="5387" spans="1:16">
      <c r="A5387" s="92"/>
      <c r="B5387" s="27"/>
      <c r="C5387" s="85"/>
      <c r="D5387" s="85"/>
      <c r="E5387" s="85"/>
      <c r="F5387" s="85"/>
      <c r="G5387" s="309"/>
      <c r="H5387" s="316"/>
      <c r="I5387" s="102"/>
      <c r="J5387" s="94"/>
      <c r="K5387" s="94"/>
      <c r="L5387" s="200"/>
      <c r="M5387" s="70"/>
      <c r="N5387" s="182"/>
      <c r="O5387" s="181" t="str">
        <f t="shared" si="171"/>
        <v>1900-1</v>
      </c>
      <c r="P5387" s="181">
        <f t="shared" si="172"/>
        <v>0</v>
      </c>
    </row>
    <row r="5388" spans="1:16">
      <c r="A5388" s="92"/>
      <c r="B5388" s="27"/>
      <c r="C5388" s="85"/>
      <c r="D5388" s="85"/>
      <c r="E5388" s="85"/>
      <c r="F5388" s="85"/>
      <c r="G5388" s="309"/>
      <c r="H5388" s="316"/>
      <c r="I5388" s="102"/>
      <c r="J5388" s="94"/>
      <c r="K5388" s="94"/>
      <c r="L5388" s="200"/>
      <c r="M5388" s="70"/>
      <c r="N5388" s="182"/>
      <c r="O5388" s="181" t="str">
        <f t="shared" si="171"/>
        <v>1900-1</v>
      </c>
      <c r="P5388" s="181">
        <f t="shared" si="172"/>
        <v>0</v>
      </c>
    </row>
    <row r="5389" spans="1:16">
      <c r="A5389" s="92"/>
      <c r="B5389" s="27"/>
      <c r="C5389" s="85"/>
      <c r="D5389" s="85"/>
      <c r="E5389" s="85"/>
      <c r="F5389" s="85"/>
      <c r="G5389" s="309"/>
      <c r="H5389" s="316"/>
      <c r="I5389" s="102"/>
      <c r="J5389" s="94"/>
      <c r="K5389" s="94"/>
      <c r="L5389" s="200"/>
      <c r="M5389" s="70"/>
      <c r="N5389" s="182"/>
      <c r="O5389" s="181" t="str">
        <f t="shared" si="171"/>
        <v>1900-1</v>
      </c>
      <c r="P5389" s="181">
        <f t="shared" si="172"/>
        <v>0</v>
      </c>
    </row>
    <row r="5390" spans="1:16">
      <c r="A5390" s="92"/>
      <c r="B5390" s="27"/>
      <c r="C5390" s="85"/>
      <c r="D5390" s="85"/>
      <c r="E5390" s="85"/>
      <c r="F5390" s="85"/>
      <c r="G5390" s="309"/>
      <c r="H5390" s="316"/>
      <c r="I5390" s="102"/>
      <c r="J5390" s="94"/>
      <c r="K5390" s="94"/>
      <c r="L5390" s="200"/>
      <c r="M5390" s="70"/>
      <c r="N5390" s="182"/>
      <c r="O5390" s="181" t="str">
        <f t="shared" si="171"/>
        <v>1900-1</v>
      </c>
      <c r="P5390" s="181">
        <f t="shared" si="172"/>
        <v>0</v>
      </c>
    </row>
    <row r="5391" spans="1:16">
      <c r="A5391" s="92"/>
      <c r="B5391" s="27"/>
      <c r="C5391" s="85"/>
      <c r="D5391" s="85"/>
      <c r="E5391" s="85"/>
      <c r="F5391" s="85"/>
      <c r="G5391" s="309"/>
      <c r="H5391" s="316"/>
      <c r="I5391" s="102"/>
      <c r="J5391" s="94"/>
      <c r="K5391" s="94"/>
      <c r="L5391" s="200"/>
      <c r="M5391" s="70"/>
      <c r="N5391" s="182"/>
      <c r="O5391" s="181" t="str">
        <f t="shared" si="171"/>
        <v>1900-1</v>
      </c>
      <c r="P5391" s="181">
        <f t="shared" si="172"/>
        <v>0</v>
      </c>
    </row>
    <row r="5392" spans="1:16">
      <c r="A5392" s="92"/>
      <c r="B5392" s="27"/>
      <c r="C5392" s="85"/>
      <c r="D5392" s="85"/>
      <c r="E5392" s="85"/>
      <c r="F5392" s="85"/>
      <c r="G5392" s="309"/>
      <c r="H5392" s="316"/>
      <c r="I5392" s="102"/>
      <c r="J5392" s="94"/>
      <c r="K5392" s="94"/>
      <c r="L5392" s="200"/>
      <c r="M5392" s="70"/>
      <c r="N5392" s="182"/>
      <c r="O5392" s="181" t="str">
        <f t="shared" si="171"/>
        <v>1900-1</v>
      </c>
      <c r="P5392" s="181">
        <f t="shared" si="172"/>
        <v>0</v>
      </c>
    </row>
    <row r="5393" spans="1:16">
      <c r="A5393" s="92"/>
      <c r="B5393" s="27"/>
      <c r="C5393" s="85"/>
      <c r="D5393" s="85"/>
      <c r="E5393" s="85"/>
      <c r="F5393" s="85"/>
      <c r="G5393" s="309"/>
      <c r="H5393" s="316"/>
      <c r="I5393" s="102"/>
      <c r="J5393" s="94"/>
      <c r="K5393" s="94"/>
      <c r="L5393" s="200"/>
      <c r="M5393" s="70"/>
      <c r="N5393" s="182"/>
      <c r="O5393" s="181" t="str">
        <f t="shared" si="171"/>
        <v>1900-1</v>
      </c>
      <c r="P5393" s="181">
        <f t="shared" si="172"/>
        <v>0</v>
      </c>
    </row>
    <row r="5394" spans="1:16">
      <c r="A5394" s="92"/>
      <c r="B5394" s="27"/>
      <c r="C5394" s="85"/>
      <c r="D5394" s="85"/>
      <c r="E5394" s="85"/>
      <c r="F5394" s="85"/>
      <c r="G5394" s="309"/>
      <c r="H5394" s="316"/>
      <c r="I5394" s="102"/>
      <c r="J5394" s="94"/>
      <c r="K5394" s="94"/>
      <c r="L5394" s="200"/>
      <c r="M5394" s="70"/>
      <c r="N5394" s="182"/>
      <c r="O5394" s="181" t="str">
        <f t="shared" si="171"/>
        <v>1900-1</v>
      </c>
      <c r="P5394" s="181">
        <f t="shared" si="172"/>
        <v>0</v>
      </c>
    </row>
    <row r="5395" spans="1:16">
      <c r="A5395" s="92"/>
      <c r="B5395" s="27"/>
      <c r="C5395" s="85"/>
      <c r="D5395" s="85"/>
      <c r="E5395" s="85"/>
      <c r="F5395" s="85"/>
      <c r="G5395" s="309"/>
      <c r="H5395" s="316"/>
      <c r="I5395" s="102"/>
      <c r="J5395" s="94"/>
      <c r="K5395" s="94"/>
      <c r="L5395" s="200"/>
      <c r="M5395" s="70"/>
      <c r="N5395" s="182"/>
      <c r="O5395" s="181" t="str">
        <f t="shared" si="171"/>
        <v>1900-1</v>
      </c>
      <c r="P5395" s="181">
        <f t="shared" si="172"/>
        <v>0</v>
      </c>
    </row>
    <row r="5396" spans="1:16">
      <c r="A5396" s="92"/>
      <c r="B5396" s="27"/>
      <c r="C5396" s="85"/>
      <c r="D5396" s="85"/>
      <c r="E5396" s="85"/>
      <c r="F5396" s="85"/>
      <c r="G5396" s="309"/>
      <c r="H5396" s="316"/>
      <c r="I5396" s="102"/>
      <c r="J5396" s="94"/>
      <c r="K5396" s="94"/>
      <c r="L5396" s="200"/>
      <c r="M5396" s="70"/>
      <c r="N5396" s="182"/>
      <c r="O5396" s="181" t="str">
        <f t="shared" si="171"/>
        <v>1900-1</v>
      </c>
      <c r="P5396" s="181">
        <f t="shared" si="172"/>
        <v>0</v>
      </c>
    </row>
    <row r="5397" spans="1:16">
      <c r="A5397" s="92"/>
      <c r="B5397" s="27"/>
      <c r="C5397" s="85"/>
      <c r="D5397" s="85"/>
      <c r="E5397" s="85"/>
      <c r="F5397" s="85"/>
      <c r="G5397" s="309"/>
      <c r="H5397" s="316"/>
      <c r="I5397" s="102"/>
      <c r="J5397" s="94"/>
      <c r="K5397" s="94"/>
      <c r="L5397" s="200"/>
      <c r="M5397" s="70"/>
      <c r="N5397" s="182"/>
      <c r="O5397" s="181" t="str">
        <f t="shared" si="171"/>
        <v>1900-1</v>
      </c>
      <c r="P5397" s="181">
        <f t="shared" si="172"/>
        <v>0</v>
      </c>
    </row>
    <row r="5398" spans="1:16">
      <c r="A5398" s="92"/>
      <c r="B5398" s="27"/>
      <c r="C5398" s="85"/>
      <c r="D5398" s="85"/>
      <c r="E5398" s="85"/>
      <c r="F5398" s="85"/>
      <c r="G5398" s="309"/>
      <c r="H5398" s="316"/>
      <c r="I5398" s="102"/>
      <c r="J5398" s="94"/>
      <c r="K5398" s="94"/>
      <c r="L5398" s="200"/>
      <c r="M5398" s="70"/>
      <c r="N5398" s="182"/>
      <c r="O5398" s="181" t="str">
        <f t="shared" si="171"/>
        <v>1900-1</v>
      </c>
      <c r="P5398" s="181">
        <f t="shared" si="172"/>
        <v>0</v>
      </c>
    </row>
    <row r="5399" spans="1:16">
      <c r="A5399" s="92"/>
      <c r="B5399" s="27"/>
      <c r="C5399" s="85"/>
      <c r="D5399" s="85"/>
      <c r="E5399" s="85"/>
      <c r="F5399" s="85"/>
      <c r="G5399" s="309"/>
      <c r="H5399" s="316"/>
      <c r="I5399" s="102"/>
      <c r="J5399" s="94"/>
      <c r="K5399" s="94"/>
      <c r="L5399" s="200"/>
      <c r="M5399" s="70"/>
      <c r="N5399" s="182"/>
      <c r="O5399" s="181" t="str">
        <f t="shared" si="171"/>
        <v>1900-1</v>
      </c>
      <c r="P5399" s="181">
        <f t="shared" si="172"/>
        <v>0</v>
      </c>
    </row>
    <row r="5400" spans="1:16">
      <c r="A5400" s="92"/>
      <c r="B5400" s="27"/>
      <c r="C5400" s="85"/>
      <c r="D5400" s="85"/>
      <c r="E5400" s="85"/>
      <c r="F5400" s="85"/>
      <c r="G5400" s="309"/>
      <c r="H5400" s="316"/>
      <c r="I5400" s="102"/>
      <c r="J5400" s="94"/>
      <c r="K5400" s="94"/>
      <c r="L5400" s="200"/>
      <c r="M5400" s="70"/>
      <c r="N5400" s="182"/>
      <c r="O5400" s="181" t="str">
        <f t="shared" si="171"/>
        <v>1900-1</v>
      </c>
      <c r="P5400" s="181">
        <f t="shared" si="172"/>
        <v>0</v>
      </c>
    </row>
    <row r="5401" spans="1:16">
      <c r="A5401" s="92"/>
      <c r="B5401" s="27"/>
      <c r="C5401" s="85"/>
      <c r="D5401" s="85"/>
      <c r="E5401" s="85"/>
      <c r="F5401" s="85"/>
      <c r="G5401" s="309"/>
      <c r="H5401" s="316"/>
      <c r="I5401" s="102"/>
      <c r="J5401" s="94"/>
      <c r="K5401" s="94"/>
      <c r="L5401" s="200"/>
      <c r="M5401" s="70"/>
      <c r="N5401" s="182"/>
      <c r="O5401" s="181" t="str">
        <f t="shared" si="171"/>
        <v>1900-1</v>
      </c>
      <c r="P5401" s="181">
        <f t="shared" si="172"/>
        <v>0</v>
      </c>
    </row>
    <row r="5402" spans="1:16">
      <c r="A5402" s="92"/>
      <c r="B5402" s="27"/>
      <c r="C5402" s="85"/>
      <c r="D5402" s="85"/>
      <c r="E5402" s="85"/>
      <c r="F5402" s="85"/>
      <c r="G5402" s="309"/>
      <c r="H5402" s="316"/>
      <c r="I5402" s="102"/>
      <c r="J5402" s="94"/>
      <c r="K5402" s="94"/>
      <c r="L5402" s="200"/>
      <c r="M5402" s="70"/>
      <c r="N5402" s="182"/>
      <c r="O5402" s="181" t="str">
        <f t="shared" si="171"/>
        <v>1900-1</v>
      </c>
      <c r="P5402" s="181">
        <f t="shared" si="172"/>
        <v>0</v>
      </c>
    </row>
    <row r="5403" spans="1:16">
      <c r="A5403" s="92"/>
      <c r="B5403" s="27"/>
      <c r="C5403" s="85"/>
      <c r="D5403" s="85"/>
      <c r="E5403" s="85"/>
      <c r="F5403" s="85"/>
      <c r="G5403" s="309"/>
      <c r="H5403" s="316"/>
      <c r="I5403" s="102"/>
      <c r="J5403" s="94"/>
      <c r="K5403" s="94"/>
      <c r="L5403" s="200"/>
      <c r="M5403" s="70"/>
      <c r="N5403" s="182"/>
      <c r="O5403" s="181" t="str">
        <f t="shared" si="171"/>
        <v>1900-1</v>
      </c>
      <c r="P5403" s="181">
        <f t="shared" si="172"/>
        <v>0</v>
      </c>
    </row>
    <row r="5404" spans="1:16">
      <c r="A5404" s="92"/>
      <c r="B5404" s="27"/>
      <c r="C5404" s="85"/>
      <c r="D5404" s="85"/>
      <c r="E5404" s="85"/>
      <c r="F5404" s="85"/>
      <c r="G5404" s="309"/>
      <c r="H5404" s="316"/>
      <c r="I5404" s="102"/>
      <c r="J5404" s="94"/>
      <c r="K5404" s="94"/>
      <c r="L5404" s="200"/>
      <c r="M5404" s="70"/>
      <c r="N5404" s="182"/>
      <c r="O5404" s="181" t="str">
        <f t="shared" si="171"/>
        <v>1900-1</v>
      </c>
      <c r="P5404" s="181">
        <f t="shared" si="172"/>
        <v>0</v>
      </c>
    </row>
    <row r="5405" spans="1:16">
      <c r="A5405" s="92"/>
      <c r="B5405" s="27"/>
      <c r="C5405" s="85"/>
      <c r="D5405" s="85"/>
      <c r="E5405" s="85"/>
      <c r="F5405" s="85"/>
      <c r="G5405" s="309"/>
      <c r="H5405" s="316"/>
      <c r="I5405" s="102"/>
      <c r="J5405" s="94"/>
      <c r="K5405" s="94"/>
      <c r="L5405" s="200"/>
      <c r="M5405" s="70"/>
      <c r="N5405" s="182"/>
      <c r="O5405" s="181" t="str">
        <f t="shared" si="171"/>
        <v>1900-1</v>
      </c>
      <c r="P5405" s="181">
        <f t="shared" si="172"/>
        <v>0</v>
      </c>
    </row>
    <row r="5406" spans="1:16">
      <c r="A5406" s="92"/>
      <c r="B5406" s="27"/>
      <c r="C5406" s="85"/>
      <c r="D5406" s="85"/>
      <c r="E5406" s="85"/>
      <c r="F5406" s="85"/>
      <c r="G5406" s="309"/>
      <c r="H5406" s="316"/>
      <c r="I5406" s="102"/>
      <c r="J5406" s="94"/>
      <c r="K5406" s="94"/>
      <c r="L5406" s="200"/>
      <c r="M5406" s="70"/>
      <c r="N5406" s="182"/>
      <c r="O5406" s="181" t="str">
        <f t="shared" si="171"/>
        <v>1900-1</v>
      </c>
      <c r="P5406" s="181">
        <f t="shared" si="172"/>
        <v>0</v>
      </c>
    </row>
    <row r="5407" spans="1:16">
      <c r="A5407" s="92"/>
      <c r="B5407" s="27"/>
      <c r="C5407" s="85"/>
      <c r="D5407" s="85"/>
      <c r="E5407" s="85"/>
      <c r="F5407" s="85"/>
      <c r="G5407" s="309"/>
      <c r="H5407" s="316"/>
      <c r="I5407" s="102"/>
      <c r="J5407" s="94"/>
      <c r="K5407" s="94"/>
      <c r="L5407" s="200"/>
      <c r="M5407" s="70"/>
      <c r="N5407" s="182"/>
      <c r="O5407" s="181" t="str">
        <f t="shared" si="171"/>
        <v>1900-1</v>
      </c>
      <c r="P5407" s="181">
        <f t="shared" si="172"/>
        <v>0</v>
      </c>
    </row>
    <row r="5408" spans="1:16">
      <c r="A5408" s="92"/>
      <c r="B5408" s="27"/>
      <c r="C5408" s="85"/>
      <c r="D5408" s="85"/>
      <c r="E5408" s="85"/>
      <c r="F5408" s="85"/>
      <c r="G5408" s="309"/>
      <c r="H5408" s="316"/>
      <c r="I5408" s="102"/>
      <c r="J5408" s="94"/>
      <c r="K5408" s="94"/>
      <c r="L5408" s="200"/>
      <c r="M5408" s="70"/>
      <c r="N5408" s="182"/>
      <c r="O5408" s="181" t="str">
        <f t="shared" si="171"/>
        <v>1900-1</v>
      </c>
      <c r="P5408" s="181">
        <f t="shared" si="172"/>
        <v>0</v>
      </c>
    </row>
    <row r="5409" spans="1:16">
      <c r="A5409" s="92"/>
      <c r="B5409" s="27"/>
      <c r="C5409" s="85"/>
      <c r="D5409" s="85"/>
      <c r="E5409" s="85"/>
      <c r="F5409" s="85"/>
      <c r="G5409" s="309"/>
      <c r="H5409" s="316"/>
      <c r="I5409" s="102"/>
      <c r="J5409" s="94"/>
      <c r="K5409" s="94"/>
      <c r="L5409" s="200"/>
      <c r="M5409" s="70"/>
      <c r="N5409" s="182"/>
      <c r="O5409" s="181" t="str">
        <f t="shared" si="171"/>
        <v>1900-1</v>
      </c>
      <c r="P5409" s="181">
        <f t="shared" si="172"/>
        <v>0</v>
      </c>
    </row>
    <row r="5410" spans="1:16">
      <c r="A5410" s="92"/>
      <c r="B5410" s="27"/>
      <c r="C5410" s="85"/>
      <c r="D5410" s="85"/>
      <c r="E5410" s="85"/>
      <c r="F5410" s="85"/>
      <c r="G5410" s="309"/>
      <c r="H5410" s="316"/>
      <c r="I5410" s="102"/>
      <c r="J5410" s="94"/>
      <c r="K5410" s="94"/>
      <c r="L5410" s="200"/>
      <c r="M5410" s="70"/>
      <c r="N5410" s="182"/>
      <c r="O5410" s="181" t="str">
        <f t="shared" si="171"/>
        <v>1900-1</v>
      </c>
      <c r="P5410" s="181">
        <f t="shared" si="172"/>
        <v>0</v>
      </c>
    </row>
    <row r="5411" spans="1:16">
      <c r="A5411" s="92"/>
      <c r="B5411" s="27"/>
      <c r="C5411" s="85"/>
      <c r="D5411" s="85"/>
      <c r="E5411" s="85"/>
      <c r="F5411" s="85"/>
      <c r="G5411" s="309"/>
      <c r="H5411" s="316"/>
      <c r="I5411" s="102"/>
      <c r="J5411" s="94"/>
      <c r="K5411" s="94"/>
      <c r="L5411" s="200"/>
      <c r="M5411" s="70"/>
      <c r="N5411" s="182"/>
      <c r="O5411" s="181" t="str">
        <f t="shared" si="171"/>
        <v>1900-1</v>
      </c>
      <c r="P5411" s="181">
        <f t="shared" si="172"/>
        <v>0</v>
      </c>
    </row>
    <row r="5412" spans="1:16">
      <c r="A5412" s="92"/>
      <c r="B5412" s="27"/>
      <c r="C5412" s="85"/>
      <c r="D5412" s="85"/>
      <c r="E5412" s="85"/>
      <c r="F5412" s="85"/>
      <c r="G5412" s="309"/>
      <c r="H5412" s="316"/>
      <c r="I5412" s="102"/>
      <c r="J5412" s="94"/>
      <c r="K5412" s="94"/>
      <c r="L5412" s="200"/>
      <c r="M5412" s="70"/>
      <c r="N5412" s="182"/>
      <c r="O5412" s="181" t="str">
        <f t="shared" si="171"/>
        <v>1900-1</v>
      </c>
      <c r="P5412" s="181">
        <f t="shared" si="172"/>
        <v>0</v>
      </c>
    </row>
    <row r="5413" spans="1:16">
      <c r="A5413" s="92"/>
      <c r="B5413" s="27"/>
      <c r="C5413" s="85"/>
      <c r="D5413" s="85"/>
      <c r="E5413" s="85"/>
      <c r="F5413" s="85"/>
      <c r="G5413" s="309"/>
      <c r="H5413" s="316"/>
      <c r="I5413" s="102"/>
      <c r="J5413" s="94"/>
      <c r="K5413" s="94"/>
      <c r="L5413" s="200"/>
      <c r="M5413" s="70"/>
      <c r="N5413" s="182"/>
      <c r="O5413" s="181" t="str">
        <f t="shared" si="171"/>
        <v>1900-1</v>
      </c>
      <c r="P5413" s="181">
        <f t="shared" si="172"/>
        <v>0</v>
      </c>
    </row>
    <row r="5414" spans="1:16">
      <c r="A5414" s="92"/>
      <c r="B5414" s="27"/>
      <c r="C5414" s="85"/>
      <c r="D5414" s="85"/>
      <c r="E5414" s="85"/>
      <c r="F5414" s="85"/>
      <c r="G5414" s="309"/>
      <c r="H5414" s="316"/>
      <c r="I5414" s="102"/>
      <c r="J5414" s="94"/>
      <c r="K5414" s="94"/>
      <c r="L5414" s="200"/>
      <c r="M5414" s="70"/>
      <c r="N5414" s="182"/>
      <c r="O5414" s="181" t="str">
        <f t="shared" ref="O5414:O5477" si="173">YEAR(B5414)&amp;"-"&amp;MONTH(B5414)</f>
        <v>1900-1</v>
      </c>
      <c r="P5414" s="181">
        <f t="shared" si="172"/>
        <v>0</v>
      </c>
    </row>
    <row r="5415" spans="1:16">
      <c r="A5415" s="92"/>
      <c r="B5415" s="27"/>
      <c r="C5415" s="85"/>
      <c r="D5415" s="85"/>
      <c r="E5415" s="85"/>
      <c r="F5415" s="85"/>
      <c r="G5415" s="309"/>
      <c r="H5415" s="316"/>
      <c r="I5415" s="102"/>
      <c r="J5415" s="94"/>
      <c r="K5415" s="94"/>
      <c r="L5415" s="200"/>
      <c r="M5415" s="70"/>
      <c r="N5415" s="182"/>
      <c r="O5415" s="181" t="str">
        <f t="shared" si="173"/>
        <v>1900-1</v>
      </c>
      <c r="P5415" s="181">
        <f t="shared" si="172"/>
        <v>0</v>
      </c>
    </row>
    <row r="5416" spans="1:16">
      <c r="A5416" s="92"/>
      <c r="B5416" s="27"/>
      <c r="C5416" s="85"/>
      <c r="D5416" s="85"/>
      <c r="E5416" s="85"/>
      <c r="F5416" s="85"/>
      <c r="G5416" s="309"/>
      <c r="H5416" s="316"/>
      <c r="I5416" s="102"/>
      <c r="J5416" s="94"/>
      <c r="K5416" s="94"/>
      <c r="L5416" s="200"/>
      <c r="M5416" s="70"/>
      <c r="N5416" s="182"/>
      <c r="O5416" s="181" t="str">
        <f t="shared" si="173"/>
        <v>1900-1</v>
      </c>
      <c r="P5416" s="181">
        <f t="shared" si="172"/>
        <v>0</v>
      </c>
    </row>
    <row r="5417" spans="1:16">
      <c r="A5417" s="92"/>
      <c r="B5417" s="27"/>
      <c r="C5417" s="85"/>
      <c r="D5417" s="85"/>
      <c r="E5417" s="85"/>
      <c r="F5417" s="85"/>
      <c r="G5417" s="309"/>
      <c r="H5417" s="316"/>
      <c r="I5417" s="102"/>
      <c r="J5417" s="94"/>
      <c r="K5417" s="94"/>
      <c r="L5417" s="200"/>
      <c r="M5417" s="70"/>
      <c r="N5417" s="182"/>
      <c r="O5417" s="181" t="str">
        <f t="shared" si="173"/>
        <v>1900-1</v>
      </c>
      <c r="P5417" s="181">
        <f t="shared" si="172"/>
        <v>0</v>
      </c>
    </row>
    <row r="5418" spans="1:16">
      <c r="A5418" s="92"/>
      <c r="B5418" s="27"/>
      <c r="C5418" s="85"/>
      <c r="D5418" s="85"/>
      <c r="E5418" s="85"/>
      <c r="F5418" s="85"/>
      <c r="G5418" s="309"/>
      <c r="H5418" s="316"/>
      <c r="I5418" s="102"/>
      <c r="J5418" s="94"/>
      <c r="K5418" s="94"/>
      <c r="L5418" s="200"/>
      <c r="M5418" s="70"/>
      <c r="N5418" s="182"/>
      <c r="O5418" s="181" t="str">
        <f t="shared" si="173"/>
        <v>1900-1</v>
      </c>
      <c r="P5418" s="181">
        <f t="shared" si="172"/>
        <v>0</v>
      </c>
    </row>
    <row r="5419" spans="1:16">
      <c r="A5419" s="92"/>
      <c r="B5419" s="27"/>
      <c r="C5419" s="85"/>
      <c r="D5419" s="85"/>
      <c r="E5419" s="85"/>
      <c r="F5419" s="85"/>
      <c r="G5419" s="309"/>
      <c r="H5419" s="316"/>
      <c r="I5419" s="102"/>
      <c r="J5419" s="94"/>
      <c r="K5419" s="94"/>
      <c r="L5419" s="200"/>
      <c r="M5419" s="70"/>
      <c r="N5419" s="182"/>
      <c r="O5419" s="181" t="str">
        <f t="shared" si="173"/>
        <v>1900-1</v>
      </c>
      <c r="P5419" s="181">
        <f t="shared" si="172"/>
        <v>0</v>
      </c>
    </row>
    <row r="5420" spans="1:16">
      <c r="A5420" s="92"/>
      <c r="B5420" s="27"/>
      <c r="C5420" s="85"/>
      <c r="D5420" s="85"/>
      <c r="E5420" s="85"/>
      <c r="F5420" s="85"/>
      <c r="G5420" s="309"/>
      <c r="H5420" s="316"/>
      <c r="I5420" s="102"/>
      <c r="J5420" s="94"/>
      <c r="K5420" s="94"/>
      <c r="L5420" s="200"/>
      <c r="M5420" s="70"/>
      <c r="N5420" s="182"/>
      <c r="O5420" s="181" t="str">
        <f t="shared" si="173"/>
        <v>1900-1</v>
      </c>
      <c r="P5420" s="181">
        <f t="shared" si="172"/>
        <v>0</v>
      </c>
    </row>
    <row r="5421" spans="1:16">
      <c r="A5421" s="92"/>
      <c r="B5421" s="27"/>
      <c r="C5421" s="85"/>
      <c r="D5421" s="85"/>
      <c r="E5421" s="85"/>
      <c r="F5421" s="85"/>
      <c r="G5421" s="309"/>
      <c r="H5421" s="316"/>
      <c r="I5421" s="102"/>
      <c r="J5421" s="94"/>
      <c r="K5421" s="94"/>
      <c r="L5421" s="200"/>
      <c r="M5421" s="70"/>
      <c r="N5421" s="182"/>
      <c r="O5421" s="181" t="str">
        <f t="shared" si="173"/>
        <v>1900-1</v>
      </c>
      <c r="P5421" s="181">
        <f t="shared" si="172"/>
        <v>0</v>
      </c>
    </row>
    <row r="5422" spans="1:16">
      <c r="A5422" s="92"/>
      <c r="B5422" s="27"/>
      <c r="C5422" s="85"/>
      <c r="D5422" s="85"/>
      <c r="E5422" s="85"/>
      <c r="F5422" s="85"/>
      <c r="G5422" s="309"/>
      <c r="H5422" s="316"/>
      <c r="I5422" s="102"/>
      <c r="J5422" s="94"/>
      <c r="K5422" s="94"/>
      <c r="L5422" s="200"/>
      <c r="M5422" s="70"/>
      <c r="N5422" s="182"/>
      <c r="O5422" s="181" t="str">
        <f t="shared" si="173"/>
        <v>1900-1</v>
      </c>
      <c r="P5422" s="181">
        <f t="shared" si="172"/>
        <v>0</v>
      </c>
    </row>
    <row r="5423" spans="1:16">
      <c r="A5423" s="92"/>
      <c r="B5423" s="27"/>
      <c r="C5423" s="85"/>
      <c r="D5423" s="85"/>
      <c r="E5423" s="85"/>
      <c r="F5423" s="85"/>
      <c r="G5423" s="309"/>
      <c r="H5423" s="316"/>
      <c r="I5423" s="102"/>
      <c r="J5423" s="94"/>
      <c r="K5423" s="94"/>
      <c r="L5423" s="200"/>
      <c r="M5423" s="70"/>
      <c r="N5423" s="182"/>
      <c r="O5423" s="181" t="str">
        <f t="shared" si="173"/>
        <v>1900-1</v>
      </c>
      <c r="P5423" s="181">
        <f t="shared" si="172"/>
        <v>0</v>
      </c>
    </row>
    <row r="5424" spans="1:16">
      <c r="A5424" s="92"/>
      <c r="B5424" s="27"/>
      <c r="C5424" s="85"/>
      <c r="D5424" s="85"/>
      <c r="E5424" s="85"/>
      <c r="F5424" s="85"/>
      <c r="G5424" s="309"/>
      <c r="H5424" s="316"/>
      <c r="I5424" s="102"/>
      <c r="J5424" s="94"/>
      <c r="K5424" s="94"/>
      <c r="L5424" s="200"/>
      <c r="M5424" s="70"/>
      <c r="N5424" s="182"/>
      <c r="O5424" s="181" t="str">
        <f t="shared" si="173"/>
        <v>1900-1</v>
      </c>
      <c r="P5424" s="181">
        <f t="shared" si="172"/>
        <v>0</v>
      </c>
    </row>
    <row r="5425" spans="1:16">
      <c r="A5425" s="92"/>
      <c r="B5425" s="27"/>
      <c r="C5425" s="85"/>
      <c r="D5425" s="85"/>
      <c r="E5425" s="85"/>
      <c r="F5425" s="85"/>
      <c r="G5425" s="309"/>
      <c r="H5425" s="316"/>
      <c r="I5425" s="102"/>
      <c r="J5425" s="94"/>
      <c r="K5425" s="94"/>
      <c r="L5425" s="200"/>
      <c r="M5425" s="70"/>
      <c r="N5425" s="182"/>
      <c r="O5425" s="181" t="str">
        <f t="shared" si="173"/>
        <v>1900-1</v>
      </c>
      <c r="P5425" s="181">
        <f t="shared" si="172"/>
        <v>0</v>
      </c>
    </row>
    <row r="5426" spans="1:16">
      <c r="A5426" s="92"/>
      <c r="B5426" s="27"/>
      <c r="C5426" s="85"/>
      <c r="D5426" s="85"/>
      <c r="E5426" s="85"/>
      <c r="F5426" s="85"/>
      <c r="G5426" s="309"/>
      <c r="H5426" s="316"/>
      <c r="I5426" s="102"/>
      <c r="J5426" s="94"/>
      <c r="K5426" s="94"/>
      <c r="L5426" s="200"/>
      <c r="M5426" s="70"/>
      <c r="N5426" s="182"/>
      <c r="O5426" s="181" t="str">
        <f t="shared" si="173"/>
        <v>1900-1</v>
      </c>
      <c r="P5426" s="181">
        <f t="shared" si="172"/>
        <v>0</v>
      </c>
    </row>
    <row r="5427" spans="1:16">
      <c r="A5427" s="92"/>
      <c r="B5427" s="27"/>
      <c r="C5427" s="85"/>
      <c r="D5427" s="85"/>
      <c r="E5427" s="85"/>
      <c r="F5427" s="85"/>
      <c r="G5427" s="309"/>
      <c r="H5427" s="316"/>
      <c r="I5427" s="102"/>
      <c r="J5427" s="94"/>
      <c r="K5427" s="94"/>
      <c r="L5427" s="200"/>
      <c r="M5427" s="70"/>
      <c r="N5427" s="182"/>
      <c r="O5427" s="181" t="str">
        <f t="shared" si="173"/>
        <v>1900-1</v>
      </c>
      <c r="P5427" s="181">
        <f t="shared" si="172"/>
        <v>0</v>
      </c>
    </row>
    <row r="5428" spans="1:16">
      <c r="A5428" s="92"/>
      <c r="B5428" s="27"/>
      <c r="C5428" s="85"/>
      <c r="D5428" s="85"/>
      <c r="E5428" s="85"/>
      <c r="F5428" s="85"/>
      <c r="G5428" s="309"/>
      <c r="H5428" s="316"/>
      <c r="I5428" s="102"/>
      <c r="J5428" s="94"/>
      <c r="K5428" s="94"/>
      <c r="L5428" s="200"/>
      <c r="M5428" s="70"/>
      <c r="N5428" s="182"/>
      <c r="O5428" s="181" t="str">
        <f t="shared" si="173"/>
        <v>1900-1</v>
      </c>
      <c r="P5428" s="181">
        <f t="shared" si="172"/>
        <v>0</v>
      </c>
    </row>
    <row r="5429" spans="1:16">
      <c r="A5429" s="92"/>
      <c r="B5429" s="27"/>
      <c r="C5429" s="85"/>
      <c r="D5429" s="85"/>
      <c r="E5429" s="85"/>
      <c r="F5429" s="85"/>
      <c r="G5429" s="309"/>
      <c r="H5429" s="316"/>
      <c r="I5429" s="102"/>
      <c r="J5429" s="94"/>
      <c r="K5429" s="94"/>
      <c r="L5429" s="200"/>
      <c r="M5429" s="70"/>
      <c r="N5429" s="182"/>
      <c r="O5429" s="181" t="str">
        <f t="shared" si="173"/>
        <v>1900-1</v>
      </c>
      <c r="P5429" s="181">
        <f t="shared" si="172"/>
        <v>0</v>
      </c>
    </row>
    <row r="5430" spans="1:16">
      <c r="A5430" s="92"/>
      <c r="B5430" s="27"/>
      <c r="C5430" s="85"/>
      <c r="D5430" s="85"/>
      <c r="E5430" s="85"/>
      <c r="F5430" s="85"/>
      <c r="G5430" s="309"/>
      <c r="H5430" s="316"/>
      <c r="I5430" s="102"/>
      <c r="J5430" s="94"/>
      <c r="K5430" s="94"/>
      <c r="L5430" s="200"/>
      <c r="M5430" s="70"/>
      <c r="N5430" s="182"/>
      <c r="O5430" s="181" t="str">
        <f t="shared" si="173"/>
        <v>1900-1</v>
      </c>
      <c r="P5430" s="181">
        <f t="shared" si="172"/>
        <v>0</v>
      </c>
    </row>
    <row r="5431" spans="1:16">
      <c r="A5431" s="92"/>
      <c r="B5431" s="27"/>
      <c r="C5431" s="85"/>
      <c r="D5431" s="85"/>
      <c r="E5431" s="85"/>
      <c r="F5431" s="85"/>
      <c r="G5431" s="309"/>
      <c r="H5431" s="316"/>
      <c r="I5431" s="102"/>
      <c r="J5431" s="94"/>
      <c r="K5431" s="94"/>
      <c r="L5431" s="200"/>
      <c r="M5431" s="70"/>
      <c r="N5431" s="182"/>
      <c r="O5431" s="181" t="str">
        <f t="shared" si="173"/>
        <v>1900-1</v>
      </c>
      <c r="P5431" s="181">
        <f t="shared" si="172"/>
        <v>0</v>
      </c>
    </row>
    <row r="5432" spans="1:16">
      <c r="A5432" s="92"/>
      <c r="B5432" s="27"/>
      <c r="C5432" s="85"/>
      <c r="D5432" s="85"/>
      <c r="E5432" s="85"/>
      <c r="F5432" s="85"/>
      <c r="G5432" s="309"/>
      <c r="H5432" s="316"/>
      <c r="I5432" s="102"/>
      <c r="J5432" s="94"/>
      <c r="K5432" s="94"/>
      <c r="L5432" s="200"/>
      <c r="M5432" s="70"/>
      <c r="N5432" s="182"/>
      <c r="O5432" s="181" t="str">
        <f t="shared" si="173"/>
        <v>1900-1</v>
      </c>
      <c r="P5432" s="181">
        <f t="shared" si="172"/>
        <v>0</v>
      </c>
    </row>
    <row r="5433" spans="1:16">
      <c r="A5433" s="92"/>
      <c r="B5433" s="27"/>
      <c r="C5433" s="85"/>
      <c r="D5433" s="85"/>
      <c r="E5433" s="85"/>
      <c r="F5433" s="85"/>
      <c r="G5433" s="309"/>
      <c r="H5433" s="316"/>
      <c r="I5433" s="102"/>
      <c r="J5433" s="94"/>
      <c r="K5433" s="94"/>
      <c r="L5433" s="200"/>
      <c r="M5433" s="70"/>
      <c r="N5433" s="182"/>
      <c r="O5433" s="181" t="str">
        <f t="shared" si="173"/>
        <v>1900-1</v>
      </c>
      <c r="P5433" s="181">
        <f t="shared" si="172"/>
        <v>0</v>
      </c>
    </row>
    <row r="5434" spans="1:16">
      <c r="A5434" s="92"/>
      <c r="B5434" s="27"/>
      <c r="C5434" s="85"/>
      <c r="D5434" s="85"/>
      <c r="E5434" s="85"/>
      <c r="F5434" s="85"/>
      <c r="G5434" s="309"/>
      <c r="H5434" s="316"/>
      <c r="I5434" s="102"/>
      <c r="J5434" s="94"/>
      <c r="K5434" s="94"/>
      <c r="L5434" s="200"/>
      <c r="M5434" s="70"/>
      <c r="N5434" s="182"/>
      <c r="O5434" s="181" t="str">
        <f t="shared" si="173"/>
        <v>1900-1</v>
      </c>
      <c r="P5434" s="181">
        <f t="shared" si="172"/>
        <v>0</v>
      </c>
    </row>
    <row r="5435" spans="1:16">
      <c r="A5435" s="92"/>
      <c r="B5435" s="27"/>
      <c r="C5435" s="85"/>
      <c r="D5435" s="85"/>
      <c r="E5435" s="85"/>
      <c r="F5435" s="85"/>
      <c r="G5435" s="309"/>
      <c r="H5435" s="316"/>
      <c r="I5435" s="102"/>
      <c r="J5435" s="94"/>
      <c r="K5435" s="94"/>
      <c r="L5435" s="200"/>
      <c r="M5435" s="70"/>
      <c r="N5435" s="182"/>
      <c r="O5435" s="181" t="str">
        <f t="shared" si="173"/>
        <v>1900-1</v>
      </c>
      <c r="P5435" s="181">
        <f t="shared" si="172"/>
        <v>0</v>
      </c>
    </row>
    <row r="5436" spans="1:16">
      <c r="A5436" s="92"/>
      <c r="B5436" s="27"/>
      <c r="C5436" s="85"/>
      <c r="D5436" s="85"/>
      <c r="E5436" s="85"/>
      <c r="F5436" s="85"/>
      <c r="G5436" s="309"/>
      <c r="H5436" s="316"/>
      <c r="I5436" s="102"/>
      <c r="J5436" s="94"/>
      <c r="K5436" s="94"/>
      <c r="L5436" s="200"/>
      <c r="M5436" s="70"/>
      <c r="N5436" s="182"/>
      <c r="O5436" s="181" t="str">
        <f t="shared" si="173"/>
        <v>1900-1</v>
      </c>
      <c r="P5436" s="181">
        <f t="shared" si="172"/>
        <v>0</v>
      </c>
    </row>
    <row r="5437" spans="1:16">
      <c r="A5437" s="92"/>
      <c r="B5437" s="27"/>
      <c r="C5437" s="85"/>
      <c r="D5437" s="85"/>
      <c r="E5437" s="85"/>
      <c r="F5437" s="85"/>
      <c r="G5437" s="309"/>
      <c r="H5437" s="316"/>
      <c r="I5437" s="102"/>
      <c r="J5437" s="94"/>
      <c r="K5437" s="94"/>
      <c r="L5437" s="200"/>
      <c r="M5437" s="70"/>
      <c r="N5437" s="182"/>
      <c r="O5437" s="181" t="str">
        <f t="shared" si="173"/>
        <v>1900-1</v>
      </c>
      <c r="P5437" s="181">
        <f t="shared" si="172"/>
        <v>0</v>
      </c>
    </row>
    <row r="5438" spans="1:16">
      <c r="A5438" s="92"/>
      <c r="B5438" s="27"/>
      <c r="C5438" s="85"/>
      <c r="D5438" s="85"/>
      <c r="E5438" s="85"/>
      <c r="F5438" s="85"/>
      <c r="G5438" s="309"/>
      <c r="H5438" s="316"/>
      <c r="I5438" s="102"/>
      <c r="J5438" s="94"/>
      <c r="K5438" s="94"/>
      <c r="L5438" s="200"/>
      <c r="M5438" s="70"/>
      <c r="N5438" s="182"/>
      <c r="O5438" s="181" t="str">
        <f t="shared" si="173"/>
        <v>1900-1</v>
      </c>
      <c r="P5438" s="181">
        <f t="shared" si="172"/>
        <v>0</v>
      </c>
    </row>
    <row r="5439" spans="1:16">
      <c r="A5439" s="92"/>
      <c r="B5439" s="27"/>
      <c r="C5439" s="85"/>
      <c r="D5439" s="85"/>
      <c r="E5439" s="85"/>
      <c r="F5439" s="85"/>
      <c r="G5439" s="309"/>
      <c r="H5439" s="316"/>
      <c r="I5439" s="102"/>
      <c r="J5439" s="94"/>
      <c r="K5439" s="94"/>
      <c r="L5439" s="200"/>
      <c r="M5439" s="70"/>
      <c r="N5439" s="182"/>
      <c r="O5439" s="181" t="str">
        <f t="shared" si="173"/>
        <v>1900-1</v>
      </c>
      <c r="P5439" s="181">
        <f t="shared" si="172"/>
        <v>0</v>
      </c>
    </row>
    <row r="5440" spans="1:16">
      <c r="A5440" s="92"/>
      <c r="B5440" s="27"/>
      <c r="C5440" s="85"/>
      <c r="D5440" s="85"/>
      <c r="E5440" s="85"/>
      <c r="F5440" s="85"/>
      <c r="G5440" s="309"/>
      <c r="H5440" s="316"/>
      <c r="I5440" s="102"/>
      <c r="J5440" s="94"/>
      <c r="K5440" s="94"/>
      <c r="L5440" s="200"/>
      <c r="M5440" s="70"/>
      <c r="N5440" s="182"/>
      <c r="O5440" s="181" t="str">
        <f t="shared" si="173"/>
        <v>1900-1</v>
      </c>
      <c r="P5440" s="181">
        <f t="shared" si="172"/>
        <v>0</v>
      </c>
    </row>
    <row r="5441" spans="1:16">
      <c r="A5441" s="92"/>
      <c r="B5441" s="27"/>
      <c r="C5441" s="85"/>
      <c r="D5441" s="85"/>
      <c r="E5441" s="85"/>
      <c r="F5441" s="85"/>
      <c r="G5441" s="309"/>
      <c r="H5441" s="316"/>
      <c r="I5441" s="102"/>
      <c r="J5441" s="94"/>
      <c r="K5441" s="94"/>
      <c r="L5441" s="200"/>
      <c r="M5441" s="70"/>
      <c r="N5441" s="182"/>
      <c r="O5441" s="181" t="str">
        <f t="shared" si="173"/>
        <v>1900-1</v>
      </c>
      <c r="P5441" s="181">
        <f t="shared" si="172"/>
        <v>0</v>
      </c>
    </row>
    <row r="5442" spans="1:16">
      <c r="A5442" s="92"/>
      <c r="B5442" s="27"/>
      <c r="C5442" s="85"/>
      <c r="D5442" s="85"/>
      <c r="E5442" s="85"/>
      <c r="F5442" s="85"/>
      <c r="G5442" s="309"/>
      <c r="H5442" s="316"/>
      <c r="I5442" s="102"/>
      <c r="J5442" s="94"/>
      <c r="K5442" s="94"/>
      <c r="L5442" s="200"/>
      <c r="M5442" s="70"/>
      <c r="N5442" s="182"/>
      <c r="O5442" s="181" t="str">
        <f t="shared" si="173"/>
        <v>1900-1</v>
      </c>
      <c r="P5442" s="181">
        <f t="shared" si="172"/>
        <v>0</v>
      </c>
    </row>
    <row r="5443" spans="1:16">
      <c r="A5443" s="92"/>
      <c r="B5443" s="27"/>
      <c r="C5443" s="85"/>
      <c r="D5443" s="85"/>
      <c r="E5443" s="85"/>
      <c r="F5443" s="85"/>
      <c r="G5443" s="309"/>
      <c r="H5443" s="316"/>
      <c r="I5443" s="102"/>
      <c r="J5443" s="94"/>
      <c r="K5443" s="94"/>
      <c r="L5443" s="200"/>
      <c r="M5443" s="70"/>
      <c r="N5443" s="182"/>
      <c r="O5443" s="181" t="str">
        <f t="shared" si="173"/>
        <v>1900-1</v>
      </c>
      <c r="P5443" s="181">
        <f t="shared" ref="P5443:P5506" si="174">N5443*H5443</f>
        <v>0</v>
      </c>
    </row>
    <row r="5444" spans="1:16">
      <c r="A5444" s="92"/>
      <c r="B5444" s="27"/>
      <c r="C5444" s="85"/>
      <c r="D5444" s="85"/>
      <c r="E5444" s="85"/>
      <c r="F5444" s="85"/>
      <c r="G5444" s="309"/>
      <c r="H5444" s="316"/>
      <c r="I5444" s="102"/>
      <c r="J5444" s="94"/>
      <c r="K5444" s="94"/>
      <c r="L5444" s="200"/>
      <c r="M5444" s="70"/>
      <c r="N5444" s="182"/>
      <c r="O5444" s="181" t="str">
        <f t="shared" si="173"/>
        <v>1900-1</v>
      </c>
      <c r="P5444" s="181">
        <f t="shared" si="174"/>
        <v>0</v>
      </c>
    </row>
    <row r="5445" spans="1:16">
      <c r="A5445" s="92"/>
      <c r="B5445" s="27"/>
      <c r="C5445" s="85"/>
      <c r="D5445" s="85"/>
      <c r="E5445" s="85"/>
      <c r="F5445" s="85"/>
      <c r="G5445" s="309"/>
      <c r="H5445" s="316"/>
      <c r="I5445" s="102"/>
      <c r="J5445" s="94"/>
      <c r="K5445" s="94"/>
      <c r="L5445" s="200"/>
      <c r="M5445" s="70"/>
      <c r="N5445" s="182"/>
      <c r="O5445" s="181" t="str">
        <f t="shared" si="173"/>
        <v>1900-1</v>
      </c>
      <c r="P5445" s="181">
        <f t="shared" si="174"/>
        <v>0</v>
      </c>
    </row>
    <row r="5446" spans="1:16">
      <c r="A5446" s="92"/>
      <c r="B5446" s="27"/>
      <c r="C5446" s="85"/>
      <c r="D5446" s="85"/>
      <c r="E5446" s="85"/>
      <c r="F5446" s="85"/>
      <c r="G5446" s="309"/>
      <c r="H5446" s="316"/>
      <c r="I5446" s="102"/>
      <c r="J5446" s="94"/>
      <c r="K5446" s="94"/>
      <c r="L5446" s="200"/>
      <c r="M5446" s="70"/>
      <c r="N5446" s="182"/>
      <c r="O5446" s="181" t="str">
        <f t="shared" si="173"/>
        <v>1900-1</v>
      </c>
      <c r="P5446" s="181">
        <f t="shared" si="174"/>
        <v>0</v>
      </c>
    </row>
    <row r="5447" spans="1:16">
      <c r="A5447" s="92"/>
      <c r="B5447" s="27"/>
      <c r="C5447" s="85"/>
      <c r="D5447" s="85"/>
      <c r="E5447" s="85"/>
      <c r="F5447" s="85"/>
      <c r="G5447" s="309"/>
      <c r="H5447" s="316"/>
      <c r="I5447" s="102"/>
      <c r="J5447" s="94"/>
      <c r="K5447" s="94"/>
      <c r="L5447" s="200"/>
      <c r="M5447" s="70"/>
      <c r="N5447" s="182"/>
      <c r="O5447" s="181" t="str">
        <f t="shared" si="173"/>
        <v>1900-1</v>
      </c>
      <c r="P5447" s="181">
        <f t="shared" si="174"/>
        <v>0</v>
      </c>
    </row>
    <row r="5448" spans="1:16">
      <c r="A5448" s="92"/>
      <c r="B5448" s="27"/>
      <c r="C5448" s="85"/>
      <c r="D5448" s="85"/>
      <c r="E5448" s="85"/>
      <c r="F5448" s="85"/>
      <c r="G5448" s="309"/>
      <c r="H5448" s="316"/>
      <c r="I5448" s="102"/>
      <c r="J5448" s="94"/>
      <c r="K5448" s="94"/>
      <c r="L5448" s="200"/>
      <c r="M5448" s="70"/>
      <c r="N5448" s="182"/>
      <c r="O5448" s="181" t="str">
        <f t="shared" si="173"/>
        <v>1900-1</v>
      </c>
      <c r="P5448" s="181">
        <f t="shared" si="174"/>
        <v>0</v>
      </c>
    </row>
    <row r="5449" spans="1:16">
      <c r="A5449" s="92"/>
      <c r="B5449" s="27"/>
      <c r="C5449" s="85"/>
      <c r="D5449" s="85"/>
      <c r="E5449" s="85"/>
      <c r="F5449" s="85"/>
      <c r="G5449" s="309"/>
      <c r="H5449" s="316"/>
      <c r="I5449" s="102"/>
      <c r="J5449" s="94"/>
      <c r="K5449" s="94"/>
      <c r="L5449" s="200"/>
      <c r="M5449" s="70"/>
      <c r="N5449" s="182"/>
      <c r="O5449" s="181" t="str">
        <f t="shared" si="173"/>
        <v>1900-1</v>
      </c>
      <c r="P5449" s="181">
        <f t="shared" si="174"/>
        <v>0</v>
      </c>
    </row>
    <row r="5450" spans="1:16">
      <c r="A5450" s="92"/>
      <c r="B5450" s="27"/>
      <c r="C5450" s="85"/>
      <c r="D5450" s="85"/>
      <c r="E5450" s="85"/>
      <c r="F5450" s="85"/>
      <c r="G5450" s="309"/>
      <c r="H5450" s="316"/>
      <c r="I5450" s="102"/>
      <c r="J5450" s="94"/>
      <c r="K5450" s="94"/>
      <c r="L5450" s="200"/>
      <c r="M5450" s="70"/>
      <c r="N5450" s="182"/>
      <c r="O5450" s="181" t="str">
        <f t="shared" si="173"/>
        <v>1900-1</v>
      </c>
      <c r="P5450" s="181">
        <f t="shared" si="174"/>
        <v>0</v>
      </c>
    </row>
    <row r="5451" spans="1:16">
      <c r="A5451" s="92"/>
      <c r="B5451" s="27"/>
      <c r="C5451" s="85"/>
      <c r="D5451" s="85"/>
      <c r="E5451" s="85"/>
      <c r="F5451" s="85"/>
      <c r="G5451" s="309"/>
      <c r="H5451" s="316"/>
      <c r="I5451" s="102"/>
      <c r="J5451" s="94"/>
      <c r="K5451" s="94"/>
      <c r="L5451" s="200"/>
      <c r="M5451" s="70"/>
      <c r="N5451" s="182"/>
      <c r="O5451" s="181" t="str">
        <f t="shared" si="173"/>
        <v>1900-1</v>
      </c>
      <c r="P5451" s="181">
        <f t="shared" si="174"/>
        <v>0</v>
      </c>
    </row>
    <row r="5452" spans="1:16">
      <c r="A5452" s="92"/>
      <c r="B5452" s="27"/>
      <c r="C5452" s="85"/>
      <c r="D5452" s="85"/>
      <c r="E5452" s="85"/>
      <c r="F5452" s="85"/>
      <c r="G5452" s="309"/>
      <c r="H5452" s="316"/>
      <c r="I5452" s="102"/>
      <c r="J5452" s="94"/>
      <c r="K5452" s="94"/>
      <c r="L5452" s="200"/>
      <c r="M5452" s="70"/>
      <c r="N5452" s="182"/>
      <c r="O5452" s="181" t="str">
        <f t="shared" si="173"/>
        <v>1900-1</v>
      </c>
      <c r="P5452" s="181">
        <f t="shared" si="174"/>
        <v>0</v>
      </c>
    </row>
    <row r="5453" spans="1:16">
      <c r="A5453" s="92"/>
      <c r="B5453" s="27"/>
      <c r="C5453" s="85"/>
      <c r="D5453" s="85"/>
      <c r="E5453" s="85"/>
      <c r="F5453" s="85"/>
      <c r="G5453" s="309"/>
      <c r="H5453" s="316"/>
      <c r="I5453" s="102"/>
      <c r="J5453" s="94"/>
      <c r="K5453" s="94"/>
      <c r="L5453" s="200"/>
      <c r="M5453" s="70"/>
      <c r="N5453" s="182"/>
      <c r="O5453" s="181" t="str">
        <f t="shared" si="173"/>
        <v>1900-1</v>
      </c>
      <c r="P5453" s="181">
        <f t="shared" si="174"/>
        <v>0</v>
      </c>
    </row>
    <row r="5454" spans="1:16">
      <c r="A5454" s="92"/>
      <c r="B5454" s="27"/>
      <c r="C5454" s="85"/>
      <c r="D5454" s="85"/>
      <c r="E5454" s="85"/>
      <c r="F5454" s="85"/>
      <c r="G5454" s="309"/>
      <c r="H5454" s="316"/>
      <c r="I5454" s="102"/>
      <c r="J5454" s="94"/>
      <c r="K5454" s="94"/>
      <c r="L5454" s="200"/>
      <c r="M5454" s="70"/>
      <c r="N5454" s="182"/>
      <c r="O5454" s="181" t="str">
        <f t="shared" si="173"/>
        <v>1900-1</v>
      </c>
      <c r="P5454" s="181">
        <f t="shared" si="174"/>
        <v>0</v>
      </c>
    </row>
    <row r="5455" spans="1:16">
      <c r="A5455" s="92"/>
      <c r="B5455" s="27"/>
      <c r="C5455" s="85"/>
      <c r="D5455" s="85"/>
      <c r="E5455" s="85"/>
      <c r="F5455" s="85"/>
      <c r="G5455" s="309"/>
      <c r="H5455" s="316"/>
      <c r="I5455" s="102"/>
      <c r="J5455" s="94"/>
      <c r="K5455" s="94"/>
      <c r="L5455" s="200"/>
      <c r="M5455" s="70"/>
      <c r="N5455" s="182"/>
      <c r="O5455" s="181" t="str">
        <f t="shared" si="173"/>
        <v>1900-1</v>
      </c>
      <c r="P5455" s="181">
        <f t="shared" si="174"/>
        <v>0</v>
      </c>
    </row>
    <row r="5456" spans="1:16">
      <c r="A5456" s="92"/>
      <c r="B5456" s="27"/>
      <c r="C5456" s="85"/>
      <c r="D5456" s="85"/>
      <c r="E5456" s="85"/>
      <c r="F5456" s="85"/>
      <c r="G5456" s="309"/>
      <c r="H5456" s="316"/>
      <c r="I5456" s="102"/>
      <c r="J5456" s="94"/>
      <c r="K5456" s="94"/>
      <c r="L5456" s="200"/>
      <c r="M5456" s="70"/>
      <c r="N5456" s="182"/>
      <c r="O5456" s="181" t="str">
        <f t="shared" si="173"/>
        <v>1900-1</v>
      </c>
      <c r="P5456" s="181">
        <f t="shared" si="174"/>
        <v>0</v>
      </c>
    </row>
    <row r="5457" spans="1:16">
      <c r="A5457" s="92"/>
      <c r="B5457" s="27"/>
      <c r="C5457" s="85"/>
      <c r="D5457" s="85"/>
      <c r="E5457" s="85"/>
      <c r="F5457" s="85"/>
      <c r="G5457" s="309"/>
      <c r="H5457" s="316"/>
      <c r="I5457" s="102"/>
      <c r="J5457" s="94"/>
      <c r="K5457" s="94"/>
      <c r="L5457" s="200"/>
      <c r="M5457" s="70"/>
      <c r="N5457" s="182"/>
      <c r="O5457" s="181" t="str">
        <f t="shared" si="173"/>
        <v>1900-1</v>
      </c>
      <c r="P5457" s="181">
        <f t="shared" si="174"/>
        <v>0</v>
      </c>
    </row>
    <row r="5458" spans="1:16">
      <c r="A5458" s="92"/>
      <c r="B5458" s="27"/>
      <c r="C5458" s="85"/>
      <c r="D5458" s="85"/>
      <c r="E5458" s="85"/>
      <c r="F5458" s="85"/>
      <c r="G5458" s="309"/>
      <c r="H5458" s="316"/>
      <c r="I5458" s="102"/>
      <c r="J5458" s="94"/>
      <c r="K5458" s="94"/>
      <c r="L5458" s="200"/>
      <c r="M5458" s="70"/>
      <c r="N5458" s="182"/>
      <c r="O5458" s="181" t="str">
        <f t="shared" si="173"/>
        <v>1900-1</v>
      </c>
      <c r="P5458" s="181">
        <f t="shared" si="174"/>
        <v>0</v>
      </c>
    </row>
    <row r="5459" spans="1:16">
      <c r="A5459" s="92"/>
      <c r="B5459" s="27"/>
      <c r="C5459" s="85"/>
      <c r="D5459" s="85"/>
      <c r="E5459" s="85"/>
      <c r="F5459" s="85"/>
      <c r="G5459" s="309"/>
      <c r="H5459" s="316"/>
      <c r="I5459" s="102"/>
      <c r="J5459" s="94"/>
      <c r="K5459" s="94"/>
      <c r="L5459" s="200"/>
      <c r="M5459" s="70"/>
      <c r="N5459" s="182"/>
      <c r="O5459" s="181" t="str">
        <f t="shared" si="173"/>
        <v>1900-1</v>
      </c>
      <c r="P5459" s="181">
        <f t="shared" si="174"/>
        <v>0</v>
      </c>
    </row>
    <row r="5460" spans="1:16">
      <c r="A5460" s="92"/>
      <c r="B5460" s="27"/>
      <c r="C5460" s="85"/>
      <c r="D5460" s="85"/>
      <c r="E5460" s="85"/>
      <c r="F5460" s="85"/>
      <c r="G5460" s="309"/>
      <c r="H5460" s="316"/>
      <c r="I5460" s="102"/>
      <c r="J5460" s="94"/>
      <c r="K5460" s="94"/>
      <c r="L5460" s="200"/>
      <c r="M5460" s="70"/>
      <c r="N5460" s="182"/>
      <c r="O5460" s="181" t="str">
        <f t="shared" si="173"/>
        <v>1900-1</v>
      </c>
      <c r="P5460" s="181">
        <f t="shared" si="174"/>
        <v>0</v>
      </c>
    </row>
    <row r="5461" spans="1:16">
      <c r="A5461" s="92"/>
      <c r="B5461" s="27"/>
      <c r="C5461" s="85"/>
      <c r="D5461" s="85"/>
      <c r="E5461" s="85"/>
      <c r="F5461" s="85"/>
      <c r="G5461" s="309"/>
      <c r="H5461" s="316"/>
      <c r="I5461" s="102"/>
      <c r="J5461" s="94"/>
      <c r="K5461" s="94"/>
      <c r="L5461" s="200"/>
      <c r="M5461" s="70"/>
      <c r="N5461" s="182"/>
      <c r="O5461" s="181" t="str">
        <f t="shared" si="173"/>
        <v>1900-1</v>
      </c>
      <c r="P5461" s="181">
        <f t="shared" si="174"/>
        <v>0</v>
      </c>
    </row>
    <row r="5462" spans="1:16">
      <c r="A5462" s="92"/>
      <c r="B5462" s="27"/>
      <c r="C5462" s="85"/>
      <c r="D5462" s="85"/>
      <c r="E5462" s="85"/>
      <c r="F5462" s="85"/>
      <c r="G5462" s="309"/>
      <c r="H5462" s="316"/>
      <c r="I5462" s="102"/>
      <c r="J5462" s="94"/>
      <c r="K5462" s="94"/>
      <c r="L5462" s="200"/>
      <c r="M5462" s="70"/>
      <c r="N5462" s="182"/>
      <c r="O5462" s="181" t="str">
        <f t="shared" si="173"/>
        <v>1900-1</v>
      </c>
      <c r="P5462" s="181">
        <f t="shared" si="174"/>
        <v>0</v>
      </c>
    </row>
    <row r="5463" spans="1:16">
      <c r="A5463" s="92"/>
      <c r="B5463" s="27"/>
      <c r="C5463" s="85"/>
      <c r="D5463" s="85"/>
      <c r="E5463" s="85"/>
      <c r="F5463" s="85"/>
      <c r="G5463" s="309"/>
      <c r="H5463" s="316"/>
      <c r="I5463" s="102"/>
      <c r="J5463" s="94"/>
      <c r="K5463" s="94"/>
      <c r="L5463" s="200"/>
      <c r="M5463" s="70"/>
      <c r="N5463" s="182"/>
      <c r="O5463" s="181" t="str">
        <f t="shared" si="173"/>
        <v>1900-1</v>
      </c>
      <c r="P5463" s="181">
        <f t="shared" si="174"/>
        <v>0</v>
      </c>
    </row>
    <row r="5464" spans="1:16">
      <c r="A5464" s="92"/>
      <c r="B5464" s="27"/>
      <c r="C5464" s="85"/>
      <c r="D5464" s="85"/>
      <c r="E5464" s="85"/>
      <c r="F5464" s="85"/>
      <c r="G5464" s="309"/>
      <c r="H5464" s="316"/>
      <c r="I5464" s="102"/>
      <c r="J5464" s="94"/>
      <c r="K5464" s="94"/>
      <c r="L5464" s="200"/>
      <c r="M5464" s="70"/>
      <c r="N5464" s="182"/>
      <c r="O5464" s="181" t="str">
        <f t="shared" si="173"/>
        <v>1900-1</v>
      </c>
      <c r="P5464" s="181">
        <f t="shared" si="174"/>
        <v>0</v>
      </c>
    </row>
    <row r="5465" spans="1:16">
      <c r="A5465" s="92"/>
      <c r="B5465" s="27"/>
      <c r="C5465" s="85"/>
      <c r="D5465" s="85"/>
      <c r="E5465" s="85"/>
      <c r="F5465" s="85"/>
      <c r="G5465" s="309"/>
      <c r="H5465" s="316"/>
      <c r="I5465" s="102"/>
      <c r="J5465" s="94"/>
      <c r="K5465" s="94"/>
      <c r="L5465" s="200"/>
      <c r="M5465" s="70"/>
      <c r="N5465" s="182"/>
      <c r="O5465" s="181" t="str">
        <f t="shared" si="173"/>
        <v>1900-1</v>
      </c>
      <c r="P5465" s="181">
        <f t="shared" si="174"/>
        <v>0</v>
      </c>
    </row>
    <row r="5466" spans="1:16">
      <c r="A5466" s="92"/>
      <c r="B5466" s="27"/>
      <c r="C5466" s="85"/>
      <c r="D5466" s="85"/>
      <c r="E5466" s="85"/>
      <c r="F5466" s="85"/>
      <c r="G5466" s="309"/>
      <c r="H5466" s="316"/>
      <c r="I5466" s="102"/>
      <c r="J5466" s="94"/>
      <c r="K5466" s="94"/>
      <c r="L5466" s="200"/>
      <c r="M5466" s="70"/>
      <c r="N5466" s="182"/>
      <c r="O5466" s="181" t="str">
        <f t="shared" si="173"/>
        <v>1900-1</v>
      </c>
      <c r="P5466" s="181">
        <f t="shared" si="174"/>
        <v>0</v>
      </c>
    </row>
    <row r="5467" spans="1:16">
      <c r="A5467" s="92"/>
      <c r="B5467" s="27"/>
      <c r="C5467" s="85"/>
      <c r="D5467" s="85"/>
      <c r="E5467" s="85"/>
      <c r="F5467" s="85"/>
      <c r="G5467" s="309"/>
      <c r="H5467" s="316"/>
      <c r="I5467" s="102"/>
      <c r="J5467" s="94"/>
      <c r="K5467" s="94"/>
      <c r="L5467" s="200"/>
      <c r="M5467" s="70"/>
      <c r="N5467" s="182"/>
      <c r="O5467" s="181" t="str">
        <f t="shared" si="173"/>
        <v>1900-1</v>
      </c>
      <c r="P5467" s="181">
        <f t="shared" si="174"/>
        <v>0</v>
      </c>
    </row>
    <row r="5468" spans="1:16">
      <c r="A5468" s="92"/>
      <c r="B5468" s="27"/>
      <c r="C5468" s="85"/>
      <c r="D5468" s="85"/>
      <c r="E5468" s="85"/>
      <c r="F5468" s="85"/>
      <c r="G5468" s="309"/>
      <c r="H5468" s="316"/>
      <c r="I5468" s="102"/>
      <c r="J5468" s="94"/>
      <c r="K5468" s="94"/>
      <c r="L5468" s="200"/>
      <c r="M5468" s="70"/>
      <c r="N5468" s="182"/>
      <c r="O5468" s="181" t="str">
        <f t="shared" si="173"/>
        <v>1900-1</v>
      </c>
      <c r="P5468" s="181">
        <f t="shared" si="174"/>
        <v>0</v>
      </c>
    </row>
    <row r="5469" spans="1:16">
      <c r="A5469" s="92"/>
      <c r="B5469" s="27"/>
      <c r="C5469" s="85"/>
      <c r="D5469" s="85"/>
      <c r="E5469" s="85"/>
      <c r="F5469" s="85"/>
      <c r="G5469" s="309"/>
      <c r="H5469" s="316"/>
      <c r="I5469" s="102"/>
      <c r="J5469" s="94"/>
      <c r="K5469" s="94"/>
      <c r="L5469" s="200"/>
      <c r="M5469" s="70"/>
      <c r="N5469" s="182"/>
      <c r="O5469" s="181" t="str">
        <f t="shared" si="173"/>
        <v>1900-1</v>
      </c>
      <c r="P5469" s="181">
        <f t="shared" si="174"/>
        <v>0</v>
      </c>
    </row>
    <row r="5470" spans="1:16">
      <c r="A5470" s="92"/>
      <c r="B5470" s="27"/>
      <c r="C5470" s="85"/>
      <c r="D5470" s="85"/>
      <c r="E5470" s="85"/>
      <c r="F5470" s="85"/>
      <c r="G5470" s="309"/>
      <c r="H5470" s="316"/>
      <c r="I5470" s="102"/>
      <c r="J5470" s="94"/>
      <c r="K5470" s="94"/>
      <c r="L5470" s="200"/>
      <c r="M5470" s="70"/>
      <c r="N5470" s="182"/>
      <c r="O5470" s="181" t="str">
        <f t="shared" si="173"/>
        <v>1900-1</v>
      </c>
      <c r="P5470" s="181">
        <f t="shared" si="174"/>
        <v>0</v>
      </c>
    </row>
    <row r="5471" spans="1:16">
      <c r="A5471" s="92"/>
      <c r="B5471" s="27"/>
      <c r="C5471" s="85"/>
      <c r="D5471" s="85"/>
      <c r="E5471" s="85"/>
      <c r="F5471" s="85"/>
      <c r="G5471" s="309"/>
      <c r="H5471" s="316"/>
      <c r="I5471" s="102"/>
      <c r="J5471" s="94"/>
      <c r="K5471" s="94"/>
      <c r="L5471" s="200"/>
      <c r="M5471" s="70"/>
      <c r="N5471" s="182"/>
      <c r="O5471" s="181" t="str">
        <f t="shared" si="173"/>
        <v>1900-1</v>
      </c>
      <c r="P5471" s="181">
        <f t="shared" si="174"/>
        <v>0</v>
      </c>
    </row>
    <row r="5472" spans="1:16">
      <c r="A5472" s="92"/>
      <c r="B5472" s="27"/>
      <c r="C5472" s="85"/>
      <c r="D5472" s="85"/>
      <c r="E5472" s="85"/>
      <c r="F5472" s="85"/>
      <c r="G5472" s="309"/>
      <c r="H5472" s="316"/>
      <c r="I5472" s="102"/>
      <c r="J5472" s="94"/>
      <c r="K5472" s="94"/>
      <c r="L5472" s="200"/>
      <c r="M5472" s="70"/>
      <c r="N5472" s="182"/>
      <c r="O5472" s="181" t="str">
        <f t="shared" si="173"/>
        <v>1900-1</v>
      </c>
      <c r="P5472" s="181">
        <f t="shared" si="174"/>
        <v>0</v>
      </c>
    </row>
    <row r="5473" spans="1:16">
      <c r="A5473" s="92"/>
      <c r="B5473" s="27"/>
      <c r="C5473" s="85"/>
      <c r="D5473" s="85"/>
      <c r="E5473" s="85"/>
      <c r="F5473" s="85"/>
      <c r="G5473" s="309"/>
      <c r="H5473" s="316"/>
      <c r="I5473" s="102"/>
      <c r="J5473" s="94"/>
      <c r="K5473" s="94"/>
      <c r="L5473" s="200"/>
      <c r="M5473" s="70"/>
      <c r="N5473" s="182"/>
      <c r="O5473" s="181" t="str">
        <f t="shared" si="173"/>
        <v>1900-1</v>
      </c>
      <c r="P5473" s="181">
        <f t="shared" si="174"/>
        <v>0</v>
      </c>
    </row>
    <row r="5474" spans="1:16">
      <c r="A5474" s="92"/>
      <c r="B5474" s="27"/>
      <c r="C5474" s="85"/>
      <c r="D5474" s="85"/>
      <c r="E5474" s="85"/>
      <c r="F5474" s="85"/>
      <c r="G5474" s="309"/>
      <c r="H5474" s="316"/>
      <c r="I5474" s="102"/>
      <c r="J5474" s="94"/>
      <c r="K5474" s="94"/>
      <c r="L5474" s="200"/>
      <c r="M5474" s="70"/>
      <c r="N5474" s="182"/>
      <c r="O5474" s="181" t="str">
        <f t="shared" si="173"/>
        <v>1900-1</v>
      </c>
      <c r="P5474" s="181">
        <f t="shared" si="174"/>
        <v>0</v>
      </c>
    </row>
    <row r="5475" spans="1:16">
      <c r="A5475" s="92"/>
      <c r="B5475" s="27"/>
      <c r="C5475" s="85"/>
      <c r="D5475" s="85"/>
      <c r="E5475" s="85"/>
      <c r="F5475" s="85"/>
      <c r="G5475" s="309"/>
      <c r="H5475" s="316"/>
      <c r="I5475" s="102"/>
      <c r="J5475" s="94"/>
      <c r="K5475" s="94"/>
      <c r="L5475" s="200"/>
      <c r="M5475" s="70"/>
      <c r="N5475" s="182"/>
      <c r="O5475" s="181" t="str">
        <f t="shared" si="173"/>
        <v>1900-1</v>
      </c>
      <c r="P5475" s="181">
        <f t="shared" si="174"/>
        <v>0</v>
      </c>
    </row>
    <row r="5476" spans="1:16">
      <c r="A5476" s="92"/>
      <c r="B5476" s="27"/>
      <c r="C5476" s="85"/>
      <c r="D5476" s="85"/>
      <c r="E5476" s="85"/>
      <c r="F5476" s="85"/>
      <c r="G5476" s="309"/>
      <c r="H5476" s="316"/>
      <c r="I5476" s="102"/>
      <c r="J5476" s="94"/>
      <c r="K5476" s="94"/>
      <c r="L5476" s="200"/>
      <c r="M5476" s="70"/>
      <c r="N5476" s="182"/>
      <c r="O5476" s="181" t="str">
        <f t="shared" si="173"/>
        <v>1900-1</v>
      </c>
      <c r="P5476" s="181">
        <f t="shared" si="174"/>
        <v>0</v>
      </c>
    </row>
    <row r="5477" spans="1:16">
      <c r="A5477" s="92"/>
      <c r="B5477" s="27"/>
      <c r="C5477" s="85"/>
      <c r="D5477" s="85"/>
      <c r="E5477" s="85"/>
      <c r="F5477" s="85"/>
      <c r="G5477" s="309"/>
      <c r="H5477" s="316"/>
      <c r="I5477" s="102"/>
      <c r="J5477" s="94"/>
      <c r="K5477" s="94"/>
      <c r="L5477" s="200"/>
      <c r="M5477" s="70"/>
      <c r="N5477" s="182"/>
      <c r="O5477" s="181" t="str">
        <f t="shared" si="173"/>
        <v>1900-1</v>
      </c>
      <c r="P5477" s="181">
        <f t="shared" si="174"/>
        <v>0</v>
      </c>
    </row>
    <row r="5478" spans="1:16">
      <c r="A5478" s="92"/>
      <c r="B5478" s="27"/>
      <c r="C5478" s="85"/>
      <c r="D5478" s="85"/>
      <c r="E5478" s="85"/>
      <c r="F5478" s="85"/>
      <c r="G5478" s="309"/>
      <c r="H5478" s="316"/>
      <c r="I5478" s="102"/>
      <c r="J5478" s="94"/>
      <c r="K5478" s="94"/>
      <c r="L5478" s="200"/>
      <c r="M5478" s="70"/>
      <c r="N5478" s="182"/>
      <c r="O5478" s="181" t="str">
        <f t="shared" ref="O5478:O5541" si="175">YEAR(B5478)&amp;"-"&amp;MONTH(B5478)</f>
        <v>1900-1</v>
      </c>
      <c r="P5478" s="181">
        <f t="shared" si="174"/>
        <v>0</v>
      </c>
    </row>
    <row r="5479" spans="1:16">
      <c r="A5479" s="92"/>
      <c r="B5479" s="27"/>
      <c r="C5479" s="85"/>
      <c r="D5479" s="85"/>
      <c r="E5479" s="85"/>
      <c r="F5479" s="85"/>
      <c r="G5479" s="309"/>
      <c r="H5479" s="316"/>
      <c r="I5479" s="102"/>
      <c r="J5479" s="94"/>
      <c r="K5479" s="94"/>
      <c r="L5479" s="200"/>
      <c r="M5479" s="70"/>
      <c r="N5479" s="182"/>
      <c r="O5479" s="181" t="str">
        <f t="shared" si="175"/>
        <v>1900-1</v>
      </c>
      <c r="P5479" s="181">
        <f t="shared" si="174"/>
        <v>0</v>
      </c>
    </row>
    <row r="5480" spans="1:16">
      <c r="A5480" s="92"/>
      <c r="B5480" s="27"/>
      <c r="C5480" s="85"/>
      <c r="D5480" s="85"/>
      <c r="E5480" s="85"/>
      <c r="F5480" s="85"/>
      <c r="G5480" s="309"/>
      <c r="H5480" s="316"/>
      <c r="I5480" s="102"/>
      <c r="J5480" s="94"/>
      <c r="K5480" s="94"/>
      <c r="L5480" s="200"/>
      <c r="M5480" s="70"/>
      <c r="N5480" s="182"/>
      <c r="O5480" s="181" t="str">
        <f t="shared" si="175"/>
        <v>1900-1</v>
      </c>
      <c r="P5480" s="181">
        <f t="shared" si="174"/>
        <v>0</v>
      </c>
    </row>
    <row r="5481" spans="1:16">
      <c r="A5481" s="92"/>
      <c r="B5481" s="27"/>
      <c r="C5481" s="85"/>
      <c r="D5481" s="85"/>
      <c r="E5481" s="85"/>
      <c r="F5481" s="85"/>
      <c r="G5481" s="309"/>
      <c r="H5481" s="316"/>
      <c r="I5481" s="102"/>
      <c r="J5481" s="94"/>
      <c r="K5481" s="94"/>
      <c r="L5481" s="200"/>
      <c r="M5481" s="70"/>
      <c r="N5481" s="182"/>
      <c r="O5481" s="181" t="str">
        <f t="shared" si="175"/>
        <v>1900-1</v>
      </c>
      <c r="P5481" s="181">
        <f t="shared" si="174"/>
        <v>0</v>
      </c>
    </row>
    <row r="5482" spans="1:16">
      <c r="A5482" s="92"/>
      <c r="B5482" s="27"/>
      <c r="C5482" s="85"/>
      <c r="D5482" s="85"/>
      <c r="E5482" s="85"/>
      <c r="F5482" s="85"/>
      <c r="G5482" s="309"/>
      <c r="H5482" s="316"/>
      <c r="I5482" s="102"/>
      <c r="J5482" s="94"/>
      <c r="K5482" s="94"/>
      <c r="L5482" s="200"/>
      <c r="M5482" s="70"/>
      <c r="N5482" s="182"/>
      <c r="O5482" s="181" t="str">
        <f t="shared" si="175"/>
        <v>1900-1</v>
      </c>
      <c r="P5482" s="181">
        <f t="shared" si="174"/>
        <v>0</v>
      </c>
    </row>
    <row r="5483" spans="1:16">
      <c r="A5483" s="92"/>
      <c r="B5483" s="27"/>
      <c r="C5483" s="85"/>
      <c r="D5483" s="85"/>
      <c r="E5483" s="85"/>
      <c r="F5483" s="85"/>
      <c r="G5483" s="309"/>
      <c r="H5483" s="316"/>
      <c r="I5483" s="102"/>
      <c r="J5483" s="94"/>
      <c r="K5483" s="94"/>
      <c r="L5483" s="200"/>
      <c r="M5483" s="70"/>
      <c r="N5483" s="182"/>
      <c r="O5483" s="181" t="str">
        <f t="shared" si="175"/>
        <v>1900-1</v>
      </c>
      <c r="P5483" s="181">
        <f t="shared" si="174"/>
        <v>0</v>
      </c>
    </row>
    <row r="5484" spans="1:16">
      <c r="A5484" s="92"/>
      <c r="B5484" s="27"/>
      <c r="C5484" s="85"/>
      <c r="D5484" s="85"/>
      <c r="E5484" s="85"/>
      <c r="F5484" s="85"/>
      <c r="G5484" s="309"/>
      <c r="H5484" s="316"/>
      <c r="I5484" s="102"/>
      <c r="J5484" s="94"/>
      <c r="K5484" s="94"/>
      <c r="L5484" s="200"/>
      <c r="M5484" s="70"/>
      <c r="N5484" s="182"/>
      <c r="O5484" s="181" t="str">
        <f t="shared" si="175"/>
        <v>1900-1</v>
      </c>
      <c r="P5484" s="181">
        <f t="shared" si="174"/>
        <v>0</v>
      </c>
    </row>
    <row r="5485" spans="1:16">
      <c r="A5485" s="92"/>
      <c r="B5485" s="27"/>
      <c r="C5485" s="85"/>
      <c r="D5485" s="85"/>
      <c r="E5485" s="85"/>
      <c r="F5485" s="85"/>
      <c r="G5485" s="309"/>
      <c r="H5485" s="316"/>
      <c r="I5485" s="102"/>
      <c r="J5485" s="94"/>
      <c r="K5485" s="94"/>
      <c r="L5485" s="200"/>
      <c r="M5485" s="70"/>
      <c r="N5485" s="182"/>
      <c r="O5485" s="181" t="str">
        <f t="shared" si="175"/>
        <v>1900-1</v>
      </c>
      <c r="P5485" s="181">
        <f t="shared" si="174"/>
        <v>0</v>
      </c>
    </row>
    <row r="5486" spans="1:16">
      <c r="A5486" s="92"/>
      <c r="B5486" s="27"/>
      <c r="C5486" s="85"/>
      <c r="D5486" s="85"/>
      <c r="E5486" s="85"/>
      <c r="F5486" s="85"/>
      <c r="G5486" s="309"/>
      <c r="H5486" s="316"/>
      <c r="I5486" s="102"/>
      <c r="J5486" s="94"/>
      <c r="K5486" s="94"/>
      <c r="L5486" s="200"/>
      <c r="M5486" s="70"/>
      <c r="N5486" s="182"/>
      <c r="O5486" s="181" t="str">
        <f t="shared" si="175"/>
        <v>1900-1</v>
      </c>
      <c r="P5486" s="181">
        <f t="shared" si="174"/>
        <v>0</v>
      </c>
    </row>
    <row r="5487" spans="1:16">
      <c r="A5487" s="92"/>
      <c r="B5487" s="27"/>
      <c r="C5487" s="85"/>
      <c r="D5487" s="85"/>
      <c r="E5487" s="85"/>
      <c r="F5487" s="85"/>
      <c r="G5487" s="309"/>
      <c r="H5487" s="316"/>
      <c r="I5487" s="102"/>
      <c r="J5487" s="94"/>
      <c r="K5487" s="94"/>
      <c r="L5487" s="200"/>
      <c r="M5487" s="70"/>
      <c r="N5487" s="182"/>
      <c r="O5487" s="181" t="str">
        <f t="shared" si="175"/>
        <v>1900-1</v>
      </c>
      <c r="P5487" s="181">
        <f t="shared" si="174"/>
        <v>0</v>
      </c>
    </row>
    <row r="5488" spans="1:16">
      <c r="A5488" s="92"/>
      <c r="B5488" s="27"/>
      <c r="C5488" s="85"/>
      <c r="D5488" s="85"/>
      <c r="E5488" s="85"/>
      <c r="F5488" s="85"/>
      <c r="G5488" s="309"/>
      <c r="H5488" s="316"/>
      <c r="I5488" s="102"/>
      <c r="J5488" s="94"/>
      <c r="K5488" s="94"/>
      <c r="L5488" s="200"/>
      <c r="M5488" s="70"/>
      <c r="N5488" s="182"/>
      <c r="O5488" s="181" t="str">
        <f t="shared" si="175"/>
        <v>1900-1</v>
      </c>
      <c r="P5488" s="181">
        <f t="shared" si="174"/>
        <v>0</v>
      </c>
    </row>
    <row r="5489" spans="1:16">
      <c r="A5489" s="92"/>
      <c r="B5489" s="27"/>
      <c r="C5489" s="85"/>
      <c r="D5489" s="85"/>
      <c r="E5489" s="85"/>
      <c r="F5489" s="85"/>
      <c r="G5489" s="309"/>
      <c r="H5489" s="316"/>
      <c r="I5489" s="102"/>
      <c r="J5489" s="94"/>
      <c r="K5489" s="94"/>
      <c r="L5489" s="200"/>
      <c r="M5489" s="70"/>
      <c r="N5489" s="182"/>
      <c r="O5489" s="181" t="str">
        <f t="shared" si="175"/>
        <v>1900-1</v>
      </c>
      <c r="P5489" s="181">
        <f t="shared" si="174"/>
        <v>0</v>
      </c>
    </row>
    <row r="5490" spans="1:16">
      <c r="A5490" s="92"/>
      <c r="B5490" s="27"/>
      <c r="C5490" s="85"/>
      <c r="D5490" s="85"/>
      <c r="E5490" s="85"/>
      <c r="F5490" s="85"/>
      <c r="G5490" s="309"/>
      <c r="H5490" s="316"/>
      <c r="I5490" s="102"/>
      <c r="J5490" s="94"/>
      <c r="K5490" s="94"/>
      <c r="L5490" s="200"/>
      <c r="M5490" s="70"/>
      <c r="N5490" s="182"/>
      <c r="O5490" s="181" t="str">
        <f t="shared" si="175"/>
        <v>1900-1</v>
      </c>
      <c r="P5490" s="181">
        <f t="shared" si="174"/>
        <v>0</v>
      </c>
    </row>
    <row r="5491" spans="1:16">
      <c r="A5491" s="92"/>
      <c r="B5491" s="27"/>
      <c r="C5491" s="85"/>
      <c r="D5491" s="85"/>
      <c r="E5491" s="85"/>
      <c r="F5491" s="85"/>
      <c r="G5491" s="309"/>
      <c r="H5491" s="316"/>
      <c r="I5491" s="102"/>
      <c r="J5491" s="94"/>
      <c r="K5491" s="94"/>
      <c r="L5491" s="200"/>
      <c r="M5491" s="70"/>
      <c r="N5491" s="182"/>
      <c r="O5491" s="181" t="str">
        <f t="shared" si="175"/>
        <v>1900-1</v>
      </c>
      <c r="P5491" s="181">
        <f t="shared" si="174"/>
        <v>0</v>
      </c>
    </row>
    <row r="5492" spans="1:16">
      <c r="A5492" s="92"/>
      <c r="B5492" s="27"/>
      <c r="C5492" s="85"/>
      <c r="D5492" s="85"/>
      <c r="E5492" s="85"/>
      <c r="F5492" s="85"/>
      <c r="G5492" s="309"/>
      <c r="H5492" s="316"/>
      <c r="I5492" s="102"/>
      <c r="J5492" s="94"/>
      <c r="K5492" s="94"/>
      <c r="L5492" s="200"/>
      <c r="M5492" s="70"/>
      <c r="N5492" s="182"/>
      <c r="O5492" s="181" t="str">
        <f t="shared" si="175"/>
        <v>1900-1</v>
      </c>
      <c r="P5492" s="181">
        <f t="shared" si="174"/>
        <v>0</v>
      </c>
    </row>
    <row r="5493" spans="1:16">
      <c r="A5493" s="92"/>
      <c r="B5493" s="27"/>
      <c r="C5493" s="85"/>
      <c r="D5493" s="85"/>
      <c r="E5493" s="85"/>
      <c r="F5493" s="85"/>
      <c r="G5493" s="309"/>
      <c r="H5493" s="316"/>
      <c r="I5493" s="102"/>
      <c r="J5493" s="94"/>
      <c r="K5493" s="94"/>
      <c r="L5493" s="200"/>
      <c r="M5493" s="70"/>
      <c r="N5493" s="182"/>
      <c r="O5493" s="181" t="str">
        <f t="shared" si="175"/>
        <v>1900-1</v>
      </c>
      <c r="P5493" s="181">
        <f t="shared" si="174"/>
        <v>0</v>
      </c>
    </row>
    <row r="5494" spans="1:16">
      <c r="A5494" s="92"/>
      <c r="B5494" s="27"/>
      <c r="C5494" s="85"/>
      <c r="D5494" s="85"/>
      <c r="E5494" s="85"/>
      <c r="F5494" s="85"/>
      <c r="G5494" s="309"/>
      <c r="H5494" s="316"/>
      <c r="I5494" s="102"/>
      <c r="J5494" s="94"/>
      <c r="K5494" s="94"/>
      <c r="L5494" s="200"/>
      <c r="M5494" s="70"/>
      <c r="N5494" s="182"/>
      <c r="O5494" s="181" t="str">
        <f t="shared" si="175"/>
        <v>1900-1</v>
      </c>
      <c r="P5494" s="181">
        <f t="shared" si="174"/>
        <v>0</v>
      </c>
    </row>
    <row r="5495" spans="1:16">
      <c r="A5495" s="92"/>
      <c r="B5495" s="27"/>
      <c r="C5495" s="85"/>
      <c r="D5495" s="85"/>
      <c r="E5495" s="85"/>
      <c r="F5495" s="85"/>
      <c r="G5495" s="309"/>
      <c r="H5495" s="316"/>
      <c r="I5495" s="102"/>
      <c r="J5495" s="94"/>
      <c r="K5495" s="94"/>
      <c r="L5495" s="200"/>
      <c r="M5495" s="70"/>
      <c r="N5495" s="182"/>
      <c r="O5495" s="181" t="str">
        <f t="shared" si="175"/>
        <v>1900-1</v>
      </c>
      <c r="P5495" s="181">
        <f t="shared" si="174"/>
        <v>0</v>
      </c>
    </row>
    <row r="5496" spans="1:16">
      <c r="A5496" s="92"/>
      <c r="B5496" s="27"/>
      <c r="C5496" s="85"/>
      <c r="D5496" s="85"/>
      <c r="E5496" s="85"/>
      <c r="F5496" s="85"/>
      <c r="G5496" s="309"/>
      <c r="H5496" s="316"/>
      <c r="I5496" s="102"/>
      <c r="J5496" s="94"/>
      <c r="K5496" s="94"/>
      <c r="L5496" s="200"/>
      <c r="M5496" s="70"/>
      <c r="N5496" s="182"/>
      <c r="O5496" s="181" t="str">
        <f t="shared" si="175"/>
        <v>1900-1</v>
      </c>
      <c r="P5496" s="181">
        <f t="shared" si="174"/>
        <v>0</v>
      </c>
    </row>
    <row r="5497" spans="1:16">
      <c r="A5497" s="92"/>
      <c r="B5497" s="27"/>
      <c r="C5497" s="85"/>
      <c r="D5497" s="85"/>
      <c r="E5497" s="85"/>
      <c r="F5497" s="85"/>
      <c r="G5497" s="309"/>
      <c r="H5497" s="316"/>
      <c r="I5497" s="102"/>
      <c r="J5497" s="94"/>
      <c r="K5497" s="94"/>
      <c r="L5497" s="200"/>
      <c r="M5497" s="70"/>
      <c r="N5497" s="182"/>
      <c r="O5497" s="181" t="str">
        <f t="shared" si="175"/>
        <v>1900-1</v>
      </c>
      <c r="P5497" s="181">
        <f t="shared" si="174"/>
        <v>0</v>
      </c>
    </row>
    <row r="5498" spans="1:16">
      <c r="A5498" s="92"/>
      <c r="B5498" s="27"/>
      <c r="C5498" s="85"/>
      <c r="D5498" s="85"/>
      <c r="E5498" s="85"/>
      <c r="F5498" s="85"/>
      <c r="G5498" s="309"/>
      <c r="H5498" s="316"/>
      <c r="I5498" s="102"/>
      <c r="J5498" s="94"/>
      <c r="K5498" s="94"/>
      <c r="L5498" s="200"/>
      <c r="M5498" s="70"/>
      <c r="N5498" s="182"/>
      <c r="O5498" s="181" t="str">
        <f t="shared" si="175"/>
        <v>1900-1</v>
      </c>
      <c r="P5498" s="181">
        <f t="shared" si="174"/>
        <v>0</v>
      </c>
    </row>
    <row r="5499" spans="1:16">
      <c r="A5499" s="92"/>
      <c r="B5499" s="27"/>
      <c r="C5499" s="85"/>
      <c r="D5499" s="85"/>
      <c r="E5499" s="85"/>
      <c r="F5499" s="85"/>
      <c r="G5499" s="309"/>
      <c r="H5499" s="316"/>
      <c r="I5499" s="102"/>
      <c r="J5499" s="94"/>
      <c r="K5499" s="94"/>
      <c r="L5499" s="200"/>
      <c r="M5499" s="70"/>
      <c r="N5499" s="182"/>
      <c r="O5499" s="181" t="str">
        <f t="shared" si="175"/>
        <v>1900-1</v>
      </c>
      <c r="P5499" s="181">
        <f t="shared" si="174"/>
        <v>0</v>
      </c>
    </row>
    <row r="5500" spans="1:16">
      <c r="A5500" s="92"/>
      <c r="B5500" s="27"/>
      <c r="C5500" s="85"/>
      <c r="D5500" s="85"/>
      <c r="E5500" s="85"/>
      <c r="F5500" s="85"/>
      <c r="G5500" s="309"/>
      <c r="H5500" s="316"/>
      <c r="I5500" s="102"/>
      <c r="J5500" s="94"/>
      <c r="K5500" s="94"/>
      <c r="L5500" s="200"/>
      <c r="M5500" s="70"/>
      <c r="N5500" s="182"/>
      <c r="O5500" s="181" t="str">
        <f t="shared" si="175"/>
        <v>1900-1</v>
      </c>
      <c r="P5500" s="181">
        <f t="shared" si="174"/>
        <v>0</v>
      </c>
    </row>
    <row r="5501" spans="1:16">
      <c r="A5501" s="92"/>
      <c r="B5501" s="27"/>
      <c r="C5501" s="85"/>
      <c r="D5501" s="85"/>
      <c r="E5501" s="85"/>
      <c r="F5501" s="85"/>
      <c r="G5501" s="309"/>
      <c r="H5501" s="316"/>
      <c r="I5501" s="102"/>
      <c r="J5501" s="94"/>
      <c r="K5501" s="94"/>
      <c r="L5501" s="200"/>
      <c r="M5501" s="70"/>
      <c r="N5501" s="182"/>
      <c r="O5501" s="181" t="str">
        <f t="shared" si="175"/>
        <v>1900-1</v>
      </c>
      <c r="P5501" s="181">
        <f t="shared" si="174"/>
        <v>0</v>
      </c>
    </row>
    <row r="5502" spans="1:16">
      <c r="A5502" s="92"/>
      <c r="B5502" s="27"/>
      <c r="C5502" s="85"/>
      <c r="D5502" s="85"/>
      <c r="E5502" s="85"/>
      <c r="F5502" s="85"/>
      <c r="G5502" s="309"/>
      <c r="H5502" s="316"/>
      <c r="I5502" s="102"/>
      <c r="J5502" s="94"/>
      <c r="K5502" s="94"/>
      <c r="L5502" s="200"/>
      <c r="M5502" s="70"/>
      <c r="N5502" s="182"/>
      <c r="O5502" s="181" t="str">
        <f t="shared" si="175"/>
        <v>1900-1</v>
      </c>
      <c r="P5502" s="181">
        <f t="shared" si="174"/>
        <v>0</v>
      </c>
    </row>
    <row r="5503" spans="1:16">
      <c r="A5503" s="92"/>
      <c r="B5503" s="27"/>
      <c r="C5503" s="85"/>
      <c r="D5503" s="85"/>
      <c r="E5503" s="85"/>
      <c r="F5503" s="85"/>
      <c r="G5503" s="309"/>
      <c r="H5503" s="316"/>
      <c r="I5503" s="102"/>
      <c r="J5503" s="94"/>
      <c r="K5503" s="94"/>
      <c r="L5503" s="200"/>
      <c r="M5503" s="70"/>
      <c r="N5503" s="182"/>
      <c r="O5503" s="181" t="str">
        <f t="shared" si="175"/>
        <v>1900-1</v>
      </c>
      <c r="P5503" s="181">
        <f t="shared" si="174"/>
        <v>0</v>
      </c>
    </row>
    <row r="5504" spans="1:16">
      <c r="A5504" s="92"/>
      <c r="B5504" s="27"/>
      <c r="C5504" s="85"/>
      <c r="D5504" s="85"/>
      <c r="E5504" s="85"/>
      <c r="F5504" s="85"/>
      <c r="G5504" s="309"/>
      <c r="H5504" s="316"/>
      <c r="I5504" s="102"/>
      <c r="J5504" s="94"/>
      <c r="K5504" s="94"/>
      <c r="L5504" s="200"/>
      <c r="M5504" s="70"/>
      <c r="N5504" s="182"/>
      <c r="O5504" s="181" t="str">
        <f t="shared" si="175"/>
        <v>1900-1</v>
      </c>
      <c r="P5504" s="181">
        <f t="shared" si="174"/>
        <v>0</v>
      </c>
    </row>
    <row r="5505" spans="1:16">
      <c r="A5505" s="92"/>
      <c r="B5505" s="27"/>
      <c r="C5505" s="85"/>
      <c r="D5505" s="85"/>
      <c r="E5505" s="85"/>
      <c r="F5505" s="85"/>
      <c r="G5505" s="309"/>
      <c r="H5505" s="316"/>
      <c r="I5505" s="102"/>
      <c r="J5505" s="94"/>
      <c r="K5505" s="94"/>
      <c r="L5505" s="200"/>
      <c r="M5505" s="70"/>
      <c r="N5505" s="182"/>
      <c r="O5505" s="181" t="str">
        <f t="shared" si="175"/>
        <v>1900-1</v>
      </c>
      <c r="P5505" s="181">
        <f t="shared" si="174"/>
        <v>0</v>
      </c>
    </row>
    <row r="5506" spans="1:16">
      <c r="A5506" s="92"/>
      <c r="B5506" s="27"/>
      <c r="C5506" s="85"/>
      <c r="D5506" s="85"/>
      <c r="E5506" s="85"/>
      <c r="F5506" s="85"/>
      <c r="G5506" s="309"/>
      <c r="H5506" s="316"/>
      <c r="I5506" s="102"/>
      <c r="J5506" s="94"/>
      <c r="K5506" s="94"/>
      <c r="L5506" s="200"/>
      <c r="M5506" s="70"/>
      <c r="N5506" s="182"/>
      <c r="O5506" s="181" t="str">
        <f t="shared" si="175"/>
        <v>1900-1</v>
      </c>
      <c r="P5506" s="181">
        <f t="shared" si="174"/>
        <v>0</v>
      </c>
    </row>
    <row r="5507" spans="1:16">
      <c r="A5507" s="92"/>
      <c r="B5507" s="27"/>
      <c r="C5507" s="85"/>
      <c r="D5507" s="85"/>
      <c r="E5507" s="85"/>
      <c r="F5507" s="85"/>
      <c r="G5507" s="309"/>
      <c r="H5507" s="316"/>
      <c r="I5507" s="102"/>
      <c r="J5507" s="94"/>
      <c r="K5507" s="94"/>
      <c r="L5507" s="200"/>
      <c r="M5507" s="70"/>
      <c r="N5507" s="182"/>
      <c r="O5507" s="181" t="str">
        <f t="shared" si="175"/>
        <v>1900-1</v>
      </c>
      <c r="P5507" s="181">
        <f t="shared" ref="P5507:P5570" si="176">N5507*H5507</f>
        <v>0</v>
      </c>
    </row>
    <row r="5508" spans="1:16">
      <c r="A5508" s="92"/>
      <c r="B5508" s="27"/>
      <c r="C5508" s="85"/>
      <c r="D5508" s="85"/>
      <c r="E5508" s="85"/>
      <c r="F5508" s="85"/>
      <c r="G5508" s="309"/>
      <c r="H5508" s="316"/>
      <c r="I5508" s="102"/>
      <c r="J5508" s="94"/>
      <c r="K5508" s="94"/>
      <c r="L5508" s="200"/>
      <c r="M5508" s="70"/>
      <c r="N5508" s="182"/>
      <c r="O5508" s="181" t="str">
        <f t="shared" si="175"/>
        <v>1900-1</v>
      </c>
      <c r="P5508" s="181">
        <f t="shared" si="176"/>
        <v>0</v>
      </c>
    </row>
    <row r="5509" spans="1:16">
      <c r="A5509" s="92"/>
      <c r="B5509" s="27"/>
      <c r="C5509" s="85"/>
      <c r="D5509" s="85"/>
      <c r="E5509" s="85"/>
      <c r="F5509" s="85"/>
      <c r="G5509" s="309"/>
      <c r="H5509" s="316"/>
      <c r="I5509" s="102"/>
      <c r="J5509" s="94"/>
      <c r="K5509" s="94"/>
      <c r="L5509" s="200"/>
      <c r="M5509" s="70"/>
      <c r="N5509" s="182"/>
      <c r="O5509" s="181" t="str">
        <f t="shared" si="175"/>
        <v>1900-1</v>
      </c>
      <c r="P5509" s="181">
        <f t="shared" si="176"/>
        <v>0</v>
      </c>
    </row>
    <row r="5510" spans="1:16">
      <c r="A5510" s="92"/>
      <c r="B5510" s="27"/>
      <c r="C5510" s="85"/>
      <c r="D5510" s="85"/>
      <c r="E5510" s="85"/>
      <c r="F5510" s="85"/>
      <c r="G5510" s="309"/>
      <c r="H5510" s="316"/>
      <c r="I5510" s="102"/>
      <c r="J5510" s="94"/>
      <c r="K5510" s="94"/>
      <c r="L5510" s="200"/>
      <c r="M5510" s="70"/>
      <c r="N5510" s="182"/>
      <c r="O5510" s="181" t="str">
        <f t="shared" si="175"/>
        <v>1900-1</v>
      </c>
      <c r="P5510" s="181">
        <f t="shared" si="176"/>
        <v>0</v>
      </c>
    </row>
    <row r="5511" spans="1:16">
      <c r="A5511" s="92"/>
      <c r="B5511" s="27"/>
      <c r="C5511" s="85"/>
      <c r="D5511" s="85"/>
      <c r="E5511" s="85"/>
      <c r="F5511" s="85"/>
      <c r="G5511" s="309"/>
      <c r="H5511" s="316"/>
      <c r="I5511" s="102"/>
      <c r="J5511" s="94"/>
      <c r="K5511" s="94"/>
      <c r="L5511" s="200"/>
      <c r="M5511" s="70"/>
      <c r="N5511" s="182"/>
      <c r="O5511" s="181" t="str">
        <f t="shared" si="175"/>
        <v>1900-1</v>
      </c>
      <c r="P5511" s="181">
        <f t="shared" si="176"/>
        <v>0</v>
      </c>
    </row>
    <row r="5512" spans="1:16">
      <c r="A5512" s="92"/>
      <c r="B5512" s="27"/>
      <c r="C5512" s="85"/>
      <c r="D5512" s="85"/>
      <c r="E5512" s="85"/>
      <c r="F5512" s="85"/>
      <c r="G5512" s="309"/>
      <c r="H5512" s="316"/>
      <c r="I5512" s="102"/>
      <c r="J5512" s="94"/>
      <c r="K5512" s="94"/>
      <c r="L5512" s="200"/>
      <c r="M5512" s="70"/>
      <c r="N5512" s="182"/>
      <c r="O5512" s="181" t="str">
        <f t="shared" si="175"/>
        <v>1900-1</v>
      </c>
      <c r="P5512" s="181">
        <f t="shared" si="176"/>
        <v>0</v>
      </c>
    </row>
    <row r="5513" spans="1:16">
      <c r="A5513" s="92"/>
      <c r="B5513" s="27"/>
      <c r="C5513" s="85"/>
      <c r="D5513" s="85"/>
      <c r="E5513" s="85"/>
      <c r="F5513" s="85"/>
      <c r="G5513" s="309"/>
      <c r="H5513" s="316"/>
      <c r="I5513" s="102"/>
      <c r="J5513" s="94"/>
      <c r="K5513" s="94"/>
      <c r="L5513" s="200"/>
      <c r="M5513" s="70"/>
      <c r="N5513" s="182"/>
      <c r="O5513" s="181" t="str">
        <f t="shared" si="175"/>
        <v>1900-1</v>
      </c>
      <c r="P5513" s="181">
        <f t="shared" si="176"/>
        <v>0</v>
      </c>
    </row>
    <row r="5514" spans="1:16">
      <c r="A5514" s="92"/>
      <c r="B5514" s="27"/>
      <c r="C5514" s="85"/>
      <c r="D5514" s="85"/>
      <c r="E5514" s="85"/>
      <c r="F5514" s="85"/>
      <c r="G5514" s="309"/>
      <c r="H5514" s="316"/>
      <c r="I5514" s="102"/>
      <c r="J5514" s="94"/>
      <c r="K5514" s="94"/>
      <c r="L5514" s="200"/>
      <c r="M5514" s="70"/>
      <c r="N5514" s="182"/>
      <c r="O5514" s="181" t="str">
        <f t="shared" si="175"/>
        <v>1900-1</v>
      </c>
      <c r="P5514" s="181">
        <f t="shared" si="176"/>
        <v>0</v>
      </c>
    </row>
    <row r="5515" spans="1:16">
      <c r="A5515" s="92"/>
      <c r="B5515" s="27"/>
      <c r="C5515" s="85"/>
      <c r="D5515" s="85"/>
      <c r="E5515" s="85"/>
      <c r="F5515" s="85"/>
      <c r="G5515" s="309"/>
      <c r="H5515" s="316"/>
      <c r="I5515" s="102"/>
      <c r="J5515" s="94"/>
      <c r="K5515" s="94"/>
      <c r="L5515" s="200"/>
      <c r="M5515" s="70"/>
      <c r="N5515" s="182"/>
      <c r="O5515" s="181" t="str">
        <f t="shared" si="175"/>
        <v>1900-1</v>
      </c>
      <c r="P5515" s="181">
        <f t="shared" si="176"/>
        <v>0</v>
      </c>
    </row>
    <row r="5516" spans="1:16">
      <c r="A5516" s="92"/>
      <c r="B5516" s="27"/>
      <c r="C5516" s="85"/>
      <c r="D5516" s="85"/>
      <c r="E5516" s="85"/>
      <c r="F5516" s="85"/>
      <c r="G5516" s="309"/>
      <c r="H5516" s="316"/>
      <c r="I5516" s="102"/>
      <c r="J5516" s="94"/>
      <c r="K5516" s="94"/>
      <c r="L5516" s="200"/>
      <c r="M5516" s="70"/>
      <c r="N5516" s="182"/>
      <c r="O5516" s="181" t="str">
        <f t="shared" si="175"/>
        <v>1900-1</v>
      </c>
      <c r="P5516" s="181">
        <f t="shared" si="176"/>
        <v>0</v>
      </c>
    </row>
    <row r="5517" spans="1:16">
      <c r="A5517" s="92"/>
      <c r="B5517" s="27"/>
      <c r="C5517" s="85"/>
      <c r="D5517" s="85"/>
      <c r="E5517" s="85"/>
      <c r="F5517" s="85"/>
      <c r="G5517" s="309"/>
      <c r="H5517" s="316"/>
      <c r="I5517" s="102"/>
      <c r="J5517" s="94"/>
      <c r="K5517" s="94"/>
      <c r="L5517" s="200"/>
      <c r="M5517" s="70"/>
      <c r="N5517" s="182"/>
      <c r="O5517" s="181" t="str">
        <f t="shared" si="175"/>
        <v>1900-1</v>
      </c>
      <c r="P5517" s="181">
        <f t="shared" si="176"/>
        <v>0</v>
      </c>
    </row>
    <row r="5518" spans="1:16">
      <c r="A5518" s="92"/>
      <c r="B5518" s="27"/>
      <c r="C5518" s="85"/>
      <c r="D5518" s="85"/>
      <c r="E5518" s="85"/>
      <c r="F5518" s="85"/>
      <c r="G5518" s="309"/>
      <c r="H5518" s="316"/>
      <c r="I5518" s="102"/>
      <c r="J5518" s="94"/>
      <c r="K5518" s="94"/>
      <c r="L5518" s="200"/>
      <c r="M5518" s="70"/>
      <c r="N5518" s="182"/>
      <c r="O5518" s="181" t="str">
        <f t="shared" si="175"/>
        <v>1900-1</v>
      </c>
      <c r="P5518" s="181">
        <f t="shared" si="176"/>
        <v>0</v>
      </c>
    </row>
    <row r="5519" spans="1:16">
      <c r="A5519" s="92"/>
      <c r="B5519" s="27"/>
      <c r="C5519" s="85"/>
      <c r="D5519" s="85"/>
      <c r="E5519" s="85"/>
      <c r="F5519" s="85"/>
      <c r="G5519" s="309"/>
      <c r="H5519" s="316"/>
      <c r="I5519" s="102"/>
      <c r="J5519" s="94"/>
      <c r="K5519" s="94"/>
      <c r="L5519" s="200"/>
      <c r="M5519" s="70"/>
      <c r="N5519" s="182"/>
      <c r="O5519" s="181" t="str">
        <f t="shared" si="175"/>
        <v>1900-1</v>
      </c>
      <c r="P5519" s="181">
        <f t="shared" si="176"/>
        <v>0</v>
      </c>
    </row>
    <row r="5520" spans="1:16">
      <c r="A5520" s="92"/>
      <c r="B5520" s="27"/>
      <c r="C5520" s="85"/>
      <c r="D5520" s="85"/>
      <c r="E5520" s="85"/>
      <c r="F5520" s="85"/>
      <c r="G5520" s="309"/>
      <c r="H5520" s="316"/>
      <c r="I5520" s="102"/>
      <c r="J5520" s="94"/>
      <c r="K5520" s="94"/>
      <c r="L5520" s="200"/>
      <c r="M5520" s="70"/>
      <c r="N5520" s="182"/>
      <c r="O5520" s="181" t="str">
        <f t="shared" si="175"/>
        <v>1900-1</v>
      </c>
      <c r="P5520" s="181">
        <f t="shared" si="176"/>
        <v>0</v>
      </c>
    </row>
    <row r="5521" spans="1:16">
      <c r="A5521" s="92"/>
      <c r="B5521" s="27"/>
      <c r="C5521" s="85"/>
      <c r="D5521" s="85"/>
      <c r="E5521" s="85"/>
      <c r="F5521" s="85"/>
      <c r="G5521" s="309"/>
      <c r="H5521" s="316"/>
      <c r="I5521" s="102"/>
      <c r="J5521" s="94"/>
      <c r="K5521" s="94"/>
      <c r="L5521" s="200"/>
      <c r="M5521" s="70"/>
      <c r="N5521" s="182"/>
      <c r="O5521" s="181" t="str">
        <f t="shared" si="175"/>
        <v>1900-1</v>
      </c>
      <c r="P5521" s="181">
        <f t="shared" si="176"/>
        <v>0</v>
      </c>
    </row>
    <row r="5522" spans="1:16">
      <c r="A5522" s="92"/>
      <c r="B5522" s="27"/>
      <c r="C5522" s="85"/>
      <c r="D5522" s="85"/>
      <c r="E5522" s="85"/>
      <c r="F5522" s="85"/>
      <c r="G5522" s="309"/>
      <c r="H5522" s="316"/>
      <c r="I5522" s="102"/>
      <c r="J5522" s="94"/>
      <c r="K5522" s="94"/>
      <c r="L5522" s="200"/>
      <c r="M5522" s="70"/>
      <c r="N5522" s="182"/>
      <c r="O5522" s="181" t="str">
        <f t="shared" si="175"/>
        <v>1900-1</v>
      </c>
      <c r="P5522" s="181">
        <f t="shared" si="176"/>
        <v>0</v>
      </c>
    </row>
    <row r="5523" spans="1:16">
      <c r="A5523" s="92"/>
      <c r="B5523" s="27"/>
      <c r="C5523" s="85"/>
      <c r="D5523" s="85"/>
      <c r="E5523" s="85"/>
      <c r="F5523" s="85"/>
      <c r="G5523" s="309"/>
      <c r="H5523" s="316"/>
      <c r="I5523" s="102"/>
      <c r="J5523" s="94"/>
      <c r="K5523" s="94"/>
      <c r="L5523" s="200"/>
      <c r="M5523" s="70"/>
      <c r="N5523" s="182"/>
      <c r="O5523" s="181" t="str">
        <f t="shared" si="175"/>
        <v>1900-1</v>
      </c>
      <c r="P5523" s="181">
        <f t="shared" si="176"/>
        <v>0</v>
      </c>
    </row>
    <row r="5524" spans="1:16">
      <c r="A5524" s="92"/>
      <c r="B5524" s="27"/>
      <c r="C5524" s="85"/>
      <c r="D5524" s="85"/>
      <c r="E5524" s="85"/>
      <c r="F5524" s="85"/>
      <c r="G5524" s="309"/>
      <c r="H5524" s="316"/>
      <c r="I5524" s="102"/>
      <c r="J5524" s="94"/>
      <c r="K5524" s="94"/>
      <c r="L5524" s="200"/>
      <c r="M5524" s="70"/>
      <c r="N5524" s="182"/>
      <c r="O5524" s="181" t="str">
        <f t="shared" si="175"/>
        <v>1900-1</v>
      </c>
      <c r="P5524" s="181">
        <f t="shared" si="176"/>
        <v>0</v>
      </c>
    </row>
    <row r="5525" spans="1:16">
      <c r="A5525" s="92"/>
      <c r="B5525" s="27"/>
      <c r="C5525" s="85"/>
      <c r="D5525" s="85"/>
      <c r="E5525" s="85"/>
      <c r="F5525" s="85"/>
      <c r="G5525" s="309"/>
      <c r="H5525" s="316"/>
      <c r="I5525" s="102"/>
      <c r="J5525" s="94"/>
      <c r="K5525" s="94"/>
      <c r="L5525" s="200"/>
      <c r="M5525" s="70"/>
      <c r="N5525" s="182"/>
      <c r="O5525" s="181" t="str">
        <f t="shared" si="175"/>
        <v>1900-1</v>
      </c>
      <c r="P5525" s="181">
        <f t="shared" si="176"/>
        <v>0</v>
      </c>
    </row>
    <row r="5526" spans="1:16">
      <c r="A5526" s="92"/>
      <c r="B5526" s="27"/>
      <c r="C5526" s="85"/>
      <c r="D5526" s="85"/>
      <c r="E5526" s="85"/>
      <c r="F5526" s="85"/>
      <c r="G5526" s="309"/>
      <c r="H5526" s="316"/>
      <c r="I5526" s="102"/>
      <c r="J5526" s="94"/>
      <c r="K5526" s="94"/>
      <c r="L5526" s="200"/>
      <c r="M5526" s="70"/>
      <c r="N5526" s="182"/>
      <c r="O5526" s="181" t="str">
        <f t="shared" si="175"/>
        <v>1900-1</v>
      </c>
      <c r="P5526" s="181">
        <f t="shared" si="176"/>
        <v>0</v>
      </c>
    </row>
    <row r="5527" spans="1:16">
      <c r="A5527" s="92"/>
      <c r="B5527" s="27"/>
      <c r="C5527" s="85"/>
      <c r="D5527" s="85"/>
      <c r="E5527" s="85"/>
      <c r="F5527" s="85"/>
      <c r="G5527" s="309"/>
      <c r="H5527" s="316"/>
      <c r="I5527" s="102"/>
      <c r="J5527" s="94"/>
      <c r="K5527" s="94"/>
      <c r="L5527" s="200"/>
      <c r="M5527" s="70"/>
      <c r="N5527" s="182"/>
      <c r="O5527" s="181" t="str">
        <f t="shared" si="175"/>
        <v>1900-1</v>
      </c>
      <c r="P5527" s="181">
        <f t="shared" si="176"/>
        <v>0</v>
      </c>
    </row>
    <row r="5528" spans="1:16">
      <c r="A5528" s="92"/>
      <c r="B5528" s="27"/>
      <c r="C5528" s="85"/>
      <c r="D5528" s="85"/>
      <c r="E5528" s="85"/>
      <c r="F5528" s="85"/>
      <c r="G5528" s="309"/>
      <c r="H5528" s="316"/>
      <c r="I5528" s="102"/>
      <c r="J5528" s="94"/>
      <c r="K5528" s="94"/>
      <c r="L5528" s="200"/>
      <c r="M5528" s="70"/>
      <c r="N5528" s="182"/>
      <c r="O5528" s="181" t="str">
        <f t="shared" si="175"/>
        <v>1900-1</v>
      </c>
      <c r="P5528" s="181">
        <f t="shared" si="176"/>
        <v>0</v>
      </c>
    </row>
    <row r="5529" spans="1:16">
      <c r="A5529" s="92"/>
      <c r="B5529" s="27"/>
      <c r="C5529" s="85"/>
      <c r="D5529" s="85"/>
      <c r="E5529" s="85"/>
      <c r="F5529" s="85"/>
      <c r="G5529" s="309"/>
      <c r="H5529" s="316"/>
      <c r="I5529" s="102"/>
      <c r="J5529" s="94"/>
      <c r="K5529" s="94"/>
      <c r="L5529" s="200"/>
      <c r="M5529" s="70"/>
      <c r="N5529" s="182"/>
      <c r="O5529" s="181" t="str">
        <f t="shared" si="175"/>
        <v>1900-1</v>
      </c>
      <c r="P5529" s="181">
        <f t="shared" si="176"/>
        <v>0</v>
      </c>
    </row>
    <row r="5530" spans="1:16">
      <c r="A5530" s="92"/>
      <c r="B5530" s="27"/>
      <c r="C5530" s="85"/>
      <c r="D5530" s="85"/>
      <c r="E5530" s="85"/>
      <c r="F5530" s="85"/>
      <c r="G5530" s="309"/>
      <c r="H5530" s="316"/>
      <c r="I5530" s="102"/>
      <c r="J5530" s="94"/>
      <c r="K5530" s="94"/>
      <c r="L5530" s="200"/>
      <c r="M5530" s="70"/>
      <c r="N5530" s="182"/>
      <c r="O5530" s="181" t="str">
        <f t="shared" si="175"/>
        <v>1900-1</v>
      </c>
      <c r="P5530" s="181">
        <f t="shared" si="176"/>
        <v>0</v>
      </c>
    </row>
    <row r="5531" spans="1:16">
      <c r="A5531" s="92"/>
      <c r="B5531" s="27"/>
      <c r="C5531" s="85"/>
      <c r="D5531" s="85"/>
      <c r="E5531" s="85"/>
      <c r="F5531" s="85"/>
      <c r="G5531" s="309"/>
      <c r="H5531" s="316"/>
      <c r="I5531" s="102"/>
      <c r="J5531" s="94"/>
      <c r="K5531" s="94"/>
      <c r="L5531" s="200"/>
      <c r="M5531" s="70"/>
      <c r="N5531" s="182"/>
      <c r="O5531" s="181" t="str">
        <f t="shared" si="175"/>
        <v>1900-1</v>
      </c>
      <c r="P5531" s="181">
        <f t="shared" si="176"/>
        <v>0</v>
      </c>
    </row>
    <row r="5532" spans="1:16">
      <c r="A5532" s="92"/>
      <c r="B5532" s="27"/>
      <c r="C5532" s="85"/>
      <c r="D5532" s="85"/>
      <c r="E5532" s="85"/>
      <c r="F5532" s="85"/>
      <c r="G5532" s="309"/>
      <c r="H5532" s="316"/>
      <c r="I5532" s="102"/>
      <c r="J5532" s="94"/>
      <c r="K5532" s="94"/>
      <c r="L5532" s="200"/>
      <c r="M5532" s="70"/>
      <c r="N5532" s="182"/>
      <c r="O5532" s="181" t="str">
        <f t="shared" si="175"/>
        <v>1900-1</v>
      </c>
      <c r="P5532" s="181">
        <f t="shared" si="176"/>
        <v>0</v>
      </c>
    </row>
    <row r="5533" spans="1:16">
      <c r="A5533" s="92"/>
      <c r="B5533" s="27"/>
      <c r="C5533" s="85"/>
      <c r="D5533" s="85"/>
      <c r="E5533" s="85"/>
      <c r="F5533" s="85"/>
      <c r="G5533" s="309"/>
      <c r="H5533" s="316"/>
      <c r="I5533" s="102"/>
      <c r="J5533" s="94"/>
      <c r="K5533" s="94"/>
      <c r="L5533" s="200"/>
      <c r="M5533" s="70"/>
      <c r="N5533" s="182"/>
      <c r="O5533" s="181" t="str">
        <f t="shared" si="175"/>
        <v>1900-1</v>
      </c>
      <c r="P5533" s="181">
        <f t="shared" si="176"/>
        <v>0</v>
      </c>
    </row>
    <row r="5534" spans="1:16">
      <c r="A5534" s="92"/>
      <c r="B5534" s="27"/>
      <c r="C5534" s="85"/>
      <c r="D5534" s="85"/>
      <c r="E5534" s="85"/>
      <c r="F5534" s="85"/>
      <c r="G5534" s="309"/>
      <c r="H5534" s="316"/>
      <c r="I5534" s="102"/>
      <c r="J5534" s="94"/>
      <c r="K5534" s="94"/>
      <c r="L5534" s="200"/>
      <c r="M5534" s="70"/>
      <c r="N5534" s="182"/>
      <c r="O5534" s="181" t="str">
        <f t="shared" si="175"/>
        <v>1900-1</v>
      </c>
      <c r="P5534" s="181">
        <f t="shared" si="176"/>
        <v>0</v>
      </c>
    </row>
    <row r="5535" spans="1:16">
      <c r="A5535" s="92"/>
      <c r="B5535" s="27"/>
      <c r="C5535" s="85"/>
      <c r="D5535" s="85"/>
      <c r="E5535" s="85"/>
      <c r="F5535" s="85"/>
      <c r="G5535" s="309"/>
      <c r="H5535" s="316"/>
      <c r="I5535" s="102"/>
      <c r="J5535" s="94"/>
      <c r="K5535" s="94"/>
      <c r="L5535" s="200"/>
      <c r="M5535" s="70"/>
      <c r="N5535" s="182"/>
      <c r="O5535" s="181" t="str">
        <f t="shared" si="175"/>
        <v>1900-1</v>
      </c>
      <c r="P5535" s="181">
        <f t="shared" si="176"/>
        <v>0</v>
      </c>
    </row>
    <row r="5536" spans="1:16">
      <c r="A5536" s="92"/>
      <c r="B5536" s="27"/>
      <c r="C5536" s="85"/>
      <c r="D5536" s="85"/>
      <c r="E5536" s="85"/>
      <c r="F5536" s="85"/>
      <c r="G5536" s="309"/>
      <c r="H5536" s="316"/>
      <c r="I5536" s="102"/>
      <c r="J5536" s="94"/>
      <c r="K5536" s="94"/>
      <c r="L5536" s="200"/>
      <c r="M5536" s="70"/>
      <c r="N5536" s="182"/>
      <c r="O5536" s="181" t="str">
        <f t="shared" si="175"/>
        <v>1900-1</v>
      </c>
      <c r="P5536" s="181">
        <f t="shared" si="176"/>
        <v>0</v>
      </c>
    </row>
    <row r="5537" spans="1:16">
      <c r="A5537" s="92"/>
      <c r="B5537" s="27"/>
      <c r="C5537" s="85"/>
      <c r="D5537" s="85"/>
      <c r="E5537" s="85"/>
      <c r="F5537" s="85"/>
      <c r="G5537" s="309"/>
      <c r="H5537" s="316"/>
      <c r="I5537" s="102"/>
      <c r="J5537" s="94"/>
      <c r="K5537" s="94"/>
      <c r="L5537" s="200"/>
      <c r="M5537" s="70"/>
      <c r="N5537" s="182"/>
      <c r="O5537" s="181" t="str">
        <f t="shared" si="175"/>
        <v>1900-1</v>
      </c>
      <c r="P5537" s="181">
        <f t="shared" si="176"/>
        <v>0</v>
      </c>
    </row>
    <row r="5538" spans="1:16">
      <c r="A5538" s="92"/>
      <c r="B5538" s="27"/>
      <c r="C5538" s="85"/>
      <c r="D5538" s="85"/>
      <c r="E5538" s="85"/>
      <c r="F5538" s="85"/>
      <c r="G5538" s="309"/>
      <c r="H5538" s="316"/>
      <c r="I5538" s="102"/>
      <c r="J5538" s="94"/>
      <c r="K5538" s="94"/>
      <c r="L5538" s="200"/>
      <c r="M5538" s="70"/>
      <c r="N5538" s="182"/>
      <c r="O5538" s="181" t="str">
        <f t="shared" si="175"/>
        <v>1900-1</v>
      </c>
      <c r="P5538" s="181">
        <f t="shared" si="176"/>
        <v>0</v>
      </c>
    </row>
    <row r="5539" spans="1:16">
      <c r="A5539" s="92"/>
      <c r="B5539" s="27"/>
      <c r="C5539" s="85"/>
      <c r="D5539" s="85"/>
      <c r="E5539" s="85"/>
      <c r="F5539" s="85"/>
      <c r="G5539" s="309"/>
      <c r="H5539" s="316"/>
      <c r="I5539" s="102"/>
      <c r="J5539" s="94"/>
      <c r="K5539" s="94"/>
      <c r="L5539" s="200"/>
      <c r="M5539" s="70"/>
      <c r="N5539" s="182"/>
      <c r="O5539" s="181" t="str">
        <f t="shared" si="175"/>
        <v>1900-1</v>
      </c>
      <c r="P5539" s="181">
        <f t="shared" si="176"/>
        <v>0</v>
      </c>
    </row>
    <row r="5540" spans="1:16">
      <c r="A5540" s="92"/>
      <c r="B5540" s="27"/>
      <c r="C5540" s="85"/>
      <c r="D5540" s="85"/>
      <c r="E5540" s="85"/>
      <c r="F5540" s="85"/>
      <c r="G5540" s="309"/>
      <c r="H5540" s="316"/>
      <c r="I5540" s="102"/>
      <c r="J5540" s="94"/>
      <c r="K5540" s="94"/>
      <c r="L5540" s="200"/>
      <c r="M5540" s="70"/>
      <c r="N5540" s="182"/>
      <c r="O5540" s="181" t="str">
        <f t="shared" si="175"/>
        <v>1900-1</v>
      </c>
      <c r="P5540" s="181">
        <f t="shared" si="176"/>
        <v>0</v>
      </c>
    </row>
    <row r="5541" spans="1:16">
      <c r="A5541" s="92"/>
      <c r="B5541" s="27"/>
      <c r="C5541" s="85"/>
      <c r="D5541" s="85"/>
      <c r="E5541" s="85"/>
      <c r="F5541" s="85"/>
      <c r="G5541" s="309"/>
      <c r="H5541" s="316"/>
      <c r="I5541" s="102"/>
      <c r="J5541" s="94"/>
      <c r="K5541" s="94"/>
      <c r="L5541" s="200"/>
      <c r="M5541" s="70"/>
      <c r="N5541" s="182"/>
      <c r="O5541" s="181" t="str">
        <f t="shared" si="175"/>
        <v>1900-1</v>
      </c>
      <c r="P5541" s="181">
        <f t="shared" si="176"/>
        <v>0</v>
      </c>
    </row>
    <row r="5542" spans="1:16">
      <c r="A5542" s="92"/>
      <c r="B5542" s="27"/>
      <c r="C5542" s="85"/>
      <c r="D5542" s="85"/>
      <c r="E5542" s="85"/>
      <c r="F5542" s="85"/>
      <c r="G5542" s="309"/>
      <c r="H5542" s="316"/>
      <c r="I5542" s="102"/>
      <c r="J5542" s="94"/>
      <c r="K5542" s="94"/>
      <c r="L5542" s="200"/>
      <c r="M5542" s="70"/>
      <c r="N5542" s="182"/>
      <c r="O5542" s="181" t="str">
        <f t="shared" ref="O5542:O5605" si="177">YEAR(B5542)&amp;"-"&amp;MONTH(B5542)</f>
        <v>1900-1</v>
      </c>
      <c r="P5542" s="181">
        <f t="shared" si="176"/>
        <v>0</v>
      </c>
    </row>
    <row r="5543" spans="1:16">
      <c r="A5543" s="92"/>
      <c r="B5543" s="27"/>
      <c r="C5543" s="85"/>
      <c r="D5543" s="85"/>
      <c r="E5543" s="85"/>
      <c r="F5543" s="85"/>
      <c r="G5543" s="309"/>
      <c r="H5543" s="316"/>
      <c r="I5543" s="102"/>
      <c r="J5543" s="94"/>
      <c r="K5543" s="94"/>
      <c r="L5543" s="200"/>
      <c r="M5543" s="70"/>
      <c r="N5543" s="182"/>
      <c r="O5543" s="181" t="str">
        <f t="shared" si="177"/>
        <v>1900-1</v>
      </c>
      <c r="P5543" s="181">
        <f t="shared" si="176"/>
        <v>0</v>
      </c>
    </row>
    <row r="5544" spans="1:16">
      <c r="A5544" s="92"/>
      <c r="B5544" s="27"/>
      <c r="C5544" s="85"/>
      <c r="D5544" s="85"/>
      <c r="E5544" s="85"/>
      <c r="F5544" s="85"/>
      <c r="G5544" s="309"/>
      <c r="H5544" s="316"/>
      <c r="I5544" s="102"/>
      <c r="J5544" s="94"/>
      <c r="K5544" s="94"/>
      <c r="L5544" s="200"/>
      <c r="M5544" s="70"/>
      <c r="N5544" s="182"/>
      <c r="O5544" s="181" t="str">
        <f t="shared" si="177"/>
        <v>1900-1</v>
      </c>
      <c r="P5544" s="181">
        <f t="shared" si="176"/>
        <v>0</v>
      </c>
    </row>
    <row r="5545" spans="1:16">
      <c r="A5545" s="92"/>
      <c r="B5545" s="27"/>
      <c r="C5545" s="85"/>
      <c r="D5545" s="85"/>
      <c r="E5545" s="85"/>
      <c r="F5545" s="85"/>
      <c r="G5545" s="309"/>
      <c r="H5545" s="316"/>
      <c r="I5545" s="102"/>
      <c r="J5545" s="94"/>
      <c r="K5545" s="94"/>
      <c r="L5545" s="200"/>
      <c r="M5545" s="70"/>
      <c r="N5545" s="182"/>
      <c r="O5545" s="181" t="str">
        <f t="shared" si="177"/>
        <v>1900-1</v>
      </c>
      <c r="P5545" s="181">
        <f t="shared" si="176"/>
        <v>0</v>
      </c>
    </row>
    <row r="5546" spans="1:16">
      <c r="A5546" s="92"/>
      <c r="B5546" s="27"/>
      <c r="C5546" s="85"/>
      <c r="D5546" s="85"/>
      <c r="E5546" s="85"/>
      <c r="F5546" s="85"/>
      <c r="G5546" s="309"/>
      <c r="H5546" s="316"/>
      <c r="I5546" s="102"/>
      <c r="J5546" s="94"/>
      <c r="K5546" s="94"/>
      <c r="L5546" s="200"/>
      <c r="M5546" s="70"/>
      <c r="N5546" s="182"/>
      <c r="O5546" s="181" t="str">
        <f t="shared" si="177"/>
        <v>1900-1</v>
      </c>
      <c r="P5546" s="181">
        <f t="shared" si="176"/>
        <v>0</v>
      </c>
    </row>
    <row r="5547" spans="1:16">
      <c r="A5547" s="92"/>
      <c r="B5547" s="27"/>
      <c r="C5547" s="85"/>
      <c r="D5547" s="85"/>
      <c r="E5547" s="85"/>
      <c r="F5547" s="85"/>
      <c r="G5547" s="309"/>
      <c r="H5547" s="316"/>
      <c r="I5547" s="102"/>
      <c r="J5547" s="94"/>
      <c r="K5547" s="94"/>
      <c r="L5547" s="200"/>
      <c r="M5547" s="70"/>
      <c r="N5547" s="182"/>
      <c r="O5547" s="181" t="str">
        <f t="shared" si="177"/>
        <v>1900-1</v>
      </c>
      <c r="P5547" s="181">
        <f t="shared" si="176"/>
        <v>0</v>
      </c>
    </row>
    <row r="5548" spans="1:16">
      <c r="A5548" s="92"/>
      <c r="B5548" s="27"/>
      <c r="C5548" s="85"/>
      <c r="D5548" s="85"/>
      <c r="E5548" s="85"/>
      <c r="F5548" s="85"/>
      <c r="G5548" s="309"/>
      <c r="H5548" s="316"/>
      <c r="I5548" s="102"/>
      <c r="J5548" s="94"/>
      <c r="K5548" s="94"/>
      <c r="L5548" s="200"/>
      <c r="M5548" s="70"/>
      <c r="N5548" s="182"/>
      <c r="O5548" s="181" t="str">
        <f t="shared" si="177"/>
        <v>1900-1</v>
      </c>
      <c r="P5548" s="181">
        <f t="shared" si="176"/>
        <v>0</v>
      </c>
    </row>
    <row r="5549" spans="1:16">
      <c r="A5549" s="92"/>
      <c r="B5549" s="27"/>
      <c r="C5549" s="85"/>
      <c r="D5549" s="85"/>
      <c r="E5549" s="85"/>
      <c r="F5549" s="85"/>
      <c r="G5549" s="309"/>
      <c r="H5549" s="316"/>
      <c r="I5549" s="102"/>
      <c r="J5549" s="94"/>
      <c r="K5549" s="94"/>
      <c r="L5549" s="200"/>
      <c r="M5549" s="70"/>
      <c r="N5549" s="182"/>
      <c r="O5549" s="181" t="str">
        <f t="shared" si="177"/>
        <v>1900-1</v>
      </c>
      <c r="P5549" s="181">
        <f t="shared" si="176"/>
        <v>0</v>
      </c>
    </row>
    <row r="5550" spans="1:16">
      <c r="A5550" s="92"/>
      <c r="B5550" s="27"/>
      <c r="C5550" s="85"/>
      <c r="D5550" s="85"/>
      <c r="E5550" s="85"/>
      <c r="F5550" s="85"/>
      <c r="G5550" s="309"/>
      <c r="H5550" s="316"/>
      <c r="I5550" s="102"/>
      <c r="J5550" s="94"/>
      <c r="K5550" s="94"/>
      <c r="L5550" s="200"/>
      <c r="M5550" s="70"/>
      <c r="N5550" s="182"/>
      <c r="O5550" s="181" t="str">
        <f t="shared" si="177"/>
        <v>1900-1</v>
      </c>
      <c r="P5550" s="181">
        <f t="shared" si="176"/>
        <v>0</v>
      </c>
    </row>
    <row r="5551" spans="1:16">
      <c r="A5551" s="92"/>
      <c r="B5551" s="27"/>
      <c r="C5551" s="85"/>
      <c r="D5551" s="85"/>
      <c r="E5551" s="85"/>
      <c r="F5551" s="85"/>
      <c r="G5551" s="309"/>
      <c r="H5551" s="316"/>
      <c r="I5551" s="102"/>
      <c r="J5551" s="94"/>
      <c r="K5551" s="94"/>
      <c r="L5551" s="200"/>
      <c r="M5551" s="70"/>
      <c r="N5551" s="182"/>
      <c r="O5551" s="181" t="str">
        <f t="shared" si="177"/>
        <v>1900-1</v>
      </c>
      <c r="P5551" s="181">
        <f t="shared" si="176"/>
        <v>0</v>
      </c>
    </row>
    <row r="5552" spans="1:16">
      <c r="A5552" s="92"/>
      <c r="B5552" s="27"/>
      <c r="C5552" s="85"/>
      <c r="D5552" s="85"/>
      <c r="E5552" s="85"/>
      <c r="F5552" s="85"/>
      <c r="G5552" s="309"/>
      <c r="H5552" s="316"/>
      <c r="I5552" s="102"/>
      <c r="J5552" s="94"/>
      <c r="K5552" s="94"/>
      <c r="L5552" s="200"/>
      <c r="M5552" s="70"/>
      <c r="N5552" s="182"/>
      <c r="O5552" s="181" t="str">
        <f t="shared" si="177"/>
        <v>1900-1</v>
      </c>
      <c r="P5552" s="181">
        <f t="shared" si="176"/>
        <v>0</v>
      </c>
    </row>
    <row r="5553" spans="1:16">
      <c r="A5553" s="92"/>
      <c r="B5553" s="27"/>
      <c r="C5553" s="85"/>
      <c r="D5553" s="85"/>
      <c r="E5553" s="85"/>
      <c r="F5553" s="85"/>
      <c r="G5553" s="309"/>
      <c r="H5553" s="316"/>
      <c r="I5553" s="102"/>
      <c r="J5553" s="94"/>
      <c r="K5553" s="94"/>
      <c r="L5553" s="200"/>
      <c r="M5553" s="70"/>
      <c r="N5553" s="182"/>
      <c r="O5553" s="181" t="str">
        <f t="shared" si="177"/>
        <v>1900-1</v>
      </c>
      <c r="P5553" s="181">
        <f t="shared" si="176"/>
        <v>0</v>
      </c>
    </row>
    <row r="5554" spans="1:16">
      <c r="A5554" s="92"/>
      <c r="B5554" s="27"/>
      <c r="C5554" s="85"/>
      <c r="D5554" s="85"/>
      <c r="E5554" s="85"/>
      <c r="F5554" s="85"/>
      <c r="G5554" s="309"/>
      <c r="H5554" s="316"/>
      <c r="I5554" s="102"/>
      <c r="J5554" s="94"/>
      <c r="K5554" s="94"/>
      <c r="L5554" s="200"/>
      <c r="M5554" s="70"/>
      <c r="N5554" s="182"/>
      <c r="O5554" s="181" t="str">
        <f t="shared" si="177"/>
        <v>1900-1</v>
      </c>
      <c r="P5554" s="181">
        <f t="shared" si="176"/>
        <v>0</v>
      </c>
    </row>
    <row r="5555" spans="1:16">
      <c r="A5555" s="92"/>
      <c r="B5555" s="27"/>
      <c r="C5555" s="85"/>
      <c r="D5555" s="85"/>
      <c r="E5555" s="85"/>
      <c r="F5555" s="85"/>
      <c r="G5555" s="309"/>
      <c r="H5555" s="316"/>
      <c r="I5555" s="102"/>
      <c r="J5555" s="94"/>
      <c r="K5555" s="94"/>
      <c r="L5555" s="200"/>
      <c r="M5555" s="70"/>
      <c r="N5555" s="182"/>
      <c r="O5555" s="181" t="str">
        <f t="shared" si="177"/>
        <v>1900-1</v>
      </c>
      <c r="P5555" s="181">
        <f t="shared" si="176"/>
        <v>0</v>
      </c>
    </row>
    <row r="5556" spans="1:16">
      <c r="A5556" s="92"/>
      <c r="B5556" s="27"/>
      <c r="C5556" s="85"/>
      <c r="D5556" s="85"/>
      <c r="E5556" s="85"/>
      <c r="F5556" s="85"/>
      <c r="G5556" s="309"/>
      <c r="H5556" s="316"/>
      <c r="I5556" s="102"/>
      <c r="J5556" s="94"/>
      <c r="K5556" s="94"/>
      <c r="L5556" s="200"/>
      <c r="M5556" s="70"/>
      <c r="N5556" s="182"/>
      <c r="O5556" s="181" t="str">
        <f t="shared" si="177"/>
        <v>1900-1</v>
      </c>
      <c r="P5556" s="181">
        <f t="shared" si="176"/>
        <v>0</v>
      </c>
    </row>
    <row r="5557" spans="1:16">
      <c r="A5557" s="92"/>
      <c r="B5557" s="27"/>
      <c r="C5557" s="85"/>
      <c r="D5557" s="85"/>
      <c r="E5557" s="85"/>
      <c r="F5557" s="85"/>
      <c r="G5557" s="309"/>
      <c r="H5557" s="316"/>
      <c r="I5557" s="102"/>
      <c r="J5557" s="94"/>
      <c r="K5557" s="94"/>
      <c r="L5557" s="200"/>
      <c r="M5557" s="70"/>
      <c r="N5557" s="182"/>
      <c r="O5557" s="181" t="str">
        <f t="shared" si="177"/>
        <v>1900-1</v>
      </c>
      <c r="P5557" s="181">
        <f t="shared" si="176"/>
        <v>0</v>
      </c>
    </row>
    <row r="5558" spans="1:16">
      <c r="A5558" s="92"/>
      <c r="B5558" s="27"/>
      <c r="C5558" s="85"/>
      <c r="D5558" s="85"/>
      <c r="E5558" s="85"/>
      <c r="F5558" s="85"/>
      <c r="G5558" s="309"/>
      <c r="H5558" s="316"/>
      <c r="I5558" s="102"/>
      <c r="J5558" s="94"/>
      <c r="K5558" s="94"/>
      <c r="L5558" s="200"/>
      <c r="M5558" s="70"/>
      <c r="N5558" s="182"/>
      <c r="O5558" s="181" t="str">
        <f t="shared" si="177"/>
        <v>1900-1</v>
      </c>
      <c r="P5558" s="181">
        <f t="shared" si="176"/>
        <v>0</v>
      </c>
    </row>
    <row r="5559" spans="1:16">
      <c r="A5559" s="92"/>
      <c r="B5559" s="27"/>
      <c r="C5559" s="85"/>
      <c r="D5559" s="85"/>
      <c r="E5559" s="85"/>
      <c r="F5559" s="85"/>
      <c r="G5559" s="309"/>
      <c r="H5559" s="316"/>
      <c r="I5559" s="102"/>
      <c r="J5559" s="94"/>
      <c r="K5559" s="94"/>
      <c r="L5559" s="200"/>
      <c r="M5559" s="70"/>
      <c r="N5559" s="182"/>
      <c r="O5559" s="181" t="str">
        <f t="shared" si="177"/>
        <v>1900-1</v>
      </c>
      <c r="P5559" s="181">
        <f t="shared" si="176"/>
        <v>0</v>
      </c>
    </row>
    <row r="5560" spans="1:16">
      <c r="A5560" s="92"/>
      <c r="B5560" s="27"/>
      <c r="C5560" s="85"/>
      <c r="D5560" s="85"/>
      <c r="E5560" s="85"/>
      <c r="F5560" s="85"/>
      <c r="G5560" s="309"/>
      <c r="H5560" s="316"/>
      <c r="I5560" s="102"/>
      <c r="J5560" s="94"/>
      <c r="K5560" s="94"/>
      <c r="L5560" s="200"/>
      <c r="M5560" s="70"/>
      <c r="N5560" s="182"/>
      <c r="O5560" s="181" t="str">
        <f t="shared" si="177"/>
        <v>1900-1</v>
      </c>
      <c r="P5560" s="181">
        <f t="shared" si="176"/>
        <v>0</v>
      </c>
    </row>
    <row r="5561" spans="1:16">
      <c r="A5561" s="92"/>
      <c r="B5561" s="27"/>
      <c r="C5561" s="85"/>
      <c r="D5561" s="85"/>
      <c r="E5561" s="85"/>
      <c r="F5561" s="85"/>
      <c r="G5561" s="309"/>
      <c r="H5561" s="316"/>
      <c r="I5561" s="102"/>
      <c r="J5561" s="94"/>
      <c r="K5561" s="94"/>
      <c r="L5561" s="200"/>
      <c r="M5561" s="70"/>
      <c r="N5561" s="182"/>
      <c r="O5561" s="181" t="str">
        <f t="shared" si="177"/>
        <v>1900-1</v>
      </c>
      <c r="P5561" s="181">
        <f t="shared" si="176"/>
        <v>0</v>
      </c>
    </row>
    <row r="5562" spans="1:16">
      <c r="A5562" s="92"/>
      <c r="B5562" s="27"/>
      <c r="C5562" s="85"/>
      <c r="D5562" s="85"/>
      <c r="E5562" s="85"/>
      <c r="F5562" s="85"/>
      <c r="G5562" s="309"/>
      <c r="H5562" s="316"/>
      <c r="I5562" s="102"/>
      <c r="J5562" s="94"/>
      <c r="K5562" s="94"/>
      <c r="L5562" s="200"/>
      <c r="M5562" s="70"/>
      <c r="N5562" s="182"/>
      <c r="O5562" s="181" t="str">
        <f t="shared" si="177"/>
        <v>1900-1</v>
      </c>
      <c r="P5562" s="181">
        <f t="shared" si="176"/>
        <v>0</v>
      </c>
    </row>
    <row r="5563" spans="1:16">
      <c r="A5563" s="92"/>
      <c r="B5563" s="27"/>
      <c r="C5563" s="85"/>
      <c r="D5563" s="85"/>
      <c r="E5563" s="85"/>
      <c r="F5563" s="85"/>
      <c r="G5563" s="309"/>
      <c r="H5563" s="316"/>
      <c r="I5563" s="102"/>
      <c r="J5563" s="94"/>
      <c r="K5563" s="94"/>
      <c r="L5563" s="200"/>
      <c r="M5563" s="70"/>
      <c r="N5563" s="182"/>
      <c r="O5563" s="181" t="str">
        <f t="shared" si="177"/>
        <v>1900-1</v>
      </c>
      <c r="P5563" s="181">
        <f t="shared" si="176"/>
        <v>0</v>
      </c>
    </row>
    <row r="5564" spans="1:16">
      <c r="A5564" s="92"/>
      <c r="B5564" s="27"/>
      <c r="C5564" s="85"/>
      <c r="D5564" s="85"/>
      <c r="E5564" s="85"/>
      <c r="F5564" s="85"/>
      <c r="G5564" s="309"/>
      <c r="H5564" s="316"/>
      <c r="I5564" s="102"/>
      <c r="J5564" s="94"/>
      <c r="K5564" s="94"/>
      <c r="L5564" s="200"/>
      <c r="M5564" s="70"/>
      <c r="N5564" s="182"/>
      <c r="O5564" s="181" t="str">
        <f t="shared" si="177"/>
        <v>1900-1</v>
      </c>
      <c r="P5564" s="181">
        <f t="shared" si="176"/>
        <v>0</v>
      </c>
    </row>
    <row r="5565" spans="1:16">
      <c r="A5565" s="92"/>
      <c r="B5565" s="27"/>
      <c r="C5565" s="85"/>
      <c r="D5565" s="85"/>
      <c r="E5565" s="85"/>
      <c r="F5565" s="85"/>
      <c r="G5565" s="309"/>
      <c r="H5565" s="316"/>
      <c r="I5565" s="102"/>
      <c r="J5565" s="94"/>
      <c r="K5565" s="94"/>
      <c r="L5565" s="200"/>
      <c r="M5565" s="70"/>
      <c r="N5565" s="182"/>
      <c r="O5565" s="181" t="str">
        <f t="shared" si="177"/>
        <v>1900-1</v>
      </c>
      <c r="P5565" s="181">
        <f t="shared" si="176"/>
        <v>0</v>
      </c>
    </row>
    <row r="5566" spans="1:16">
      <c r="A5566" s="92"/>
      <c r="B5566" s="27"/>
      <c r="C5566" s="85"/>
      <c r="D5566" s="85"/>
      <c r="E5566" s="85"/>
      <c r="F5566" s="85"/>
      <c r="G5566" s="309"/>
      <c r="H5566" s="316"/>
      <c r="I5566" s="102"/>
      <c r="J5566" s="94"/>
      <c r="K5566" s="94"/>
      <c r="L5566" s="200"/>
      <c r="M5566" s="70"/>
      <c r="N5566" s="182"/>
      <c r="O5566" s="181" t="str">
        <f t="shared" si="177"/>
        <v>1900-1</v>
      </c>
      <c r="P5566" s="181">
        <f t="shared" si="176"/>
        <v>0</v>
      </c>
    </row>
    <row r="5567" spans="1:16">
      <c r="A5567" s="92"/>
      <c r="B5567" s="27"/>
      <c r="C5567" s="85"/>
      <c r="D5567" s="85"/>
      <c r="E5567" s="85"/>
      <c r="F5567" s="85"/>
      <c r="G5567" s="309"/>
      <c r="H5567" s="316"/>
      <c r="I5567" s="102"/>
      <c r="J5567" s="94"/>
      <c r="K5567" s="94"/>
      <c r="L5567" s="200"/>
      <c r="M5567" s="70"/>
      <c r="N5567" s="182"/>
      <c r="O5567" s="181" t="str">
        <f t="shared" si="177"/>
        <v>1900-1</v>
      </c>
      <c r="P5567" s="181">
        <f t="shared" si="176"/>
        <v>0</v>
      </c>
    </row>
    <row r="5568" spans="1:16">
      <c r="A5568" s="92"/>
      <c r="B5568" s="27"/>
      <c r="C5568" s="85"/>
      <c r="D5568" s="85"/>
      <c r="E5568" s="85"/>
      <c r="F5568" s="85"/>
      <c r="G5568" s="309"/>
      <c r="H5568" s="316"/>
      <c r="I5568" s="102"/>
      <c r="J5568" s="94"/>
      <c r="K5568" s="94"/>
      <c r="L5568" s="200"/>
      <c r="M5568" s="70"/>
      <c r="N5568" s="182"/>
      <c r="O5568" s="181" t="str">
        <f t="shared" si="177"/>
        <v>1900-1</v>
      </c>
      <c r="P5568" s="181">
        <f t="shared" si="176"/>
        <v>0</v>
      </c>
    </row>
    <row r="5569" spans="1:16">
      <c r="A5569" s="92"/>
      <c r="B5569" s="27"/>
      <c r="C5569" s="85"/>
      <c r="D5569" s="85"/>
      <c r="E5569" s="85"/>
      <c r="F5569" s="85"/>
      <c r="G5569" s="309"/>
      <c r="H5569" s="316"/>
      <c r="I5569" s="102"/>
      <c r="J5569" s="94"/>
      <c r="K5569" s="94"/>
      <c r="L5569" s="200"/>
      <c r="M5569" s="70"/>
      <c r="N5569" s="182"/>
      <c r="O5569" s="181" t="str">
        <f t="shared" si="177"/>
        <v>1900-1</v>
      </c>
      <c r="P5569" s="181">
        <f t="shared" si="176"/>
        <v>0</v>
      </c>
    </row>
    <row r="5570" spans="1:16">
      <c r="A5570" s="92"/>
      <c r="B5570" s="27"/>
      <c r="C5570" s="85"/>
      <c r="D5570" s="85"/>
      <c r="E5570" s="85"/>
      <c r="F5570" s="85"/>
      <c r="G5570" s="309"/>
      <c r="H5570" s="316"/>
      <c r="I5570" s="102"/>
      <c r="J5570" s="94"/>
      <c r="K5570" s="94"/>
      <c r="L5570" s="200"/>
      <c r="M5570" s="70"/>
      <c r="N5570" s="182"/>
      <c r="O5570" s="181" t="str">
        <f t="shared" si="177"/>
        <v>1900-1</v>
      </c>
      <c r="P5570" s="181">
        <f t="shared" si="176"/>
        <v>0</v>
      </c>
    </row>
    <row r="5571" spans="1:16">
      <c r="A5571" s="92"/>
      <c r="B5571" s="27"/>
      <c r="C5571" s="85"/>
      <c r="D5571" s="85"/>
      <c r="E5571" s="85"/>
      <c r="F5571" s="85"/>
      <c r="G5571" s="309"/>
      <c r="H5571" s="316"/>
      <c r="I5571" s="102"/>
      <c r="J5571" s="94"/>
      <c r="K5571" s="94"/>
      <c r="L5571" s="200"/>
      <c r="M5571" s="70"/>
      <c r="N5571" s="182"/>
      <c r="O5571" s="181" t="str">
        <f t="shared" si="177"/>
        <v>1900-1</v>
      </c>
      <c r="P5571" s="181">
        <f t="shared" ref="P5571:P5634" si="178">N5571*H5571</f>
        <v>0</v>
      </c>
    </row>
    <row r="5572" spans="1:16">
      <c r="A5572" s="92"/>
      <c r="B5572" s="27"/>
      <c r="C5572" s="85"/>
      <c r="D5572" s="85"/>
      <c r="E5572" s="85"/>
      <c r="F5572" s="85"/>
      <c r="G5572" s="309"/>
      <c r="H5572" s="316"/>
      <c r="I5572" s="102"/>
      <c r="J5572" s="94"/>
      <c r="K5572" s="94"/>
      <c r="L5572" s="200"/>
      <c r="M5572" s="70"/>
      <c r="N5572" s="182"/>
      <c r="O5572" s="181" t="str">
        <f t="shared" si="177"/>
        <v>1900-1</v>
      </c>
      <c r="P5572" s="181">
        <f t="shared" si="178"/>
        <v>0</v>
      </c>
    </row>
    <row r="5573" spans="1:16">
      <c r="A5573" s="92"/>
      <c r="B5573" s="27"/>
      <c r="C5573" s="85"/>
      <c r="D5573" s="85"/>
      <c r="E5573" s="85"/>
      <c r="F5573" s="85"/>
      <c r="G5573" s="309"/>
      <c r="H5573" s="316"/>
      <c r="I5573" s="102"/>
      <c r="J5573" s="94"/>
      <c r="K5573" s="94"/>
      <c r="L5573" s="200"/>
      <c r="M5573" s="70"/>
      <c r="N5573" s="182"/>
      <c r="O5573" s="181" t="str">
        <f t="shared" si="177"/>
        <v>1900-1</v>
      </c>
      <c r="P5573" s="181">
        <f t="shared" si="178"/>
        <v>0</v>
      </c>
    </row>
    <row r="5574" spans="1:16">
      <c r="A5574" s="92"/>
      <c r="B5574" s="27"/>
      <c r="C5574" s="85"/>
      <c r="D5574" s="85"/>
      <c r="E5574" s="85"/>
      <c r="F5574" s="85"/>
      <c r="G5574" s="309"/>
      <c r="H5574" s="316"/>
      <c r="I5574" s="102"/>
      <c r="J5574" s="94"/>
      <c r="K5574" s="94"/>
      <c r="L5574" s="200"/>
      <c r="M5574" s="70"/>
      <c r="N5574" s="182"/>
      <c r="O5574" s="181" t="str">
        <f t="shared" si="177"/>
        <v>1900-1</v>
      </c>
      <c r="P5574" s="181">
        <f t="shared" si="178"/>
        <v>0</v>
      </c>
    </row>
    <row r="5575" spans="1:16">
      <c r="A5575" s="92"/>
      <c r="B5575" s="27"/>
      <c r="C5575" s="85"/>
      <c r="D5575" s="85"/>
      <c r="E5575" s="85"/>
      <c r="F5575" s="85"/>
      <c r="G5575" s="309"/>
      <c r="H5575" s="316"/>
      <c r="I5575" s="102"/>
      <c r="J5575" s="94"/>
      <c r="K5575" s="94"/>
      <c r="L5575" s="200"/>
      <c r="M5575" s="70"/>
      <c r="N5575" s="182"/>
      <c r="O5575" s="181" t="str">
        <f t="shared" si="177"/>
        <v>1900-1</v>
      </c>
      <c r="P5575" s="181">
        <f t="shared" si="178"/>
        <v>0</v>
      </c>
    </row>
    <row r="5576" spans="1:16">
      <c r="A5576" s="92"/>
      <c r="B5576" s="27"/>
      <c r="C5576" s="85"/>
      <c r="D5576" s="85"/>
      <c r="E5576" s="85"/>
      <c r="F5576" s="85"/>
      <c r="G5576" s="309"/>
      <c r="H5576" s="316"/>
      <c r="I5576" s="102"/>
      <c r="J5576" s="94"/>
      <c r="K5576" s="94"/>
      <c r="L5576" s="200"/>
      <c r="M5576" s="70"/>
      <c r="N5576" s="182"/>
      <c r="O5576" s="181" t="str">
        <f t="shared" si="177"/>
        <v>1900-1</v>
      </c>
      <c r="P5576" s="181">
        <f t="shared" si="178"/>
        <v>0</v>
      </c>
    </row>
    <row r="5577" spans="1:16">
      <c r="A5577" s="92"/>
      <c r="B5577" s="27"/>
      <c r="C5577" s="85"/>
      <c r="D5577" s="85"/>
      <c r="E5577" s="85"/>
      <c r="F5577" s="85"/>
      <c r="G5577" s="309"/>
      <c r="H5577" s="316"/>
      <c r="I5577" s="102"/>
      <c r="J5577" s="94"/>
      <c r="K5577" s="94"/>
      <c r="L5577" s="200"/>
      <c r="M5577" s="70"/>
      <c r="N5577" s="182"/>
      <c r="O5577" s="181" t="str">
        <f t="shared" si="177"/>
        <v>1900-1</v>
      </c>
      <c r="P5577" s="181">
        <f t="shared" si="178"/>
        <v>0</v>
      </c>
    </row>
    <row r="5578" spans="1:16">
      <c r="A5578" s="92"/>
      <c r="B5578" s="27"/>
      <c r="C5578" s="85"/>
      <c r="D5578" s="85"/>
      <c r="E5578" s="85"/>
      <c r="F5578" s="85"/>
      <c r="G5578" s="309"/>
      <c r="H5578" s="316"/>
      <c r="I5578" s="102"/>
      <c r="J5578" s="94"/>
      <c r="K5578" s="94"/>
      <c r="L5578" s="200"/>
      <c r="M5578" s="70"/>
      <c r="N5578" s="182"/>
      <c r="O5578" s="181" t="str">
        <f t="shared" si="177"/>
        <v>1900-1</v>
      </c>
      <c r="P5578" s="181">
        <f t="shared" si="178"/>
        <v>0</v>
      </c>
    </row>
    <row r="5579" spans="1:16">
      <c r="A5579" s="92"/>
      <c r="B5579" s="27"/>
      <c r="C5579" s="85"/>
      <c r="D5579" s="85"/>
      <c r="E5579" s="85"/>
      <c r="F5579" s="85"/>
      <c r="G5579" s="309"/>
      <c r="H5579" s="316"/>
      <c r="I5579" s="102"/>
      <c r="J5579" s="94"/>
      <c r="K5579" s="94"/>
      <c r="L5579" s="200"/>
      <c r="M5579" s="70"/>
      <c r="N5579" s="182"/>
      <c r="O5579" s="181" t="str">
        <f t="shared" si="177"/>
        <v>1900-1</v>
      </c>
      <c r="P5579" s="181">
        <f t="shared" si="178"/>
        <v>0</v>
      </c>
    </row>
    <row r="5580" spans="1:16">
      <c r="A5580" s="92"/>
      <c r="B5580" s="27"/>
      <c r="C5580" s="85"/>
      <c r="D5580" s="85"/>
      <c r="E5580" s="85"/>
      <c r="F5580" s="85"/>
      <c r="G5580" s="309"/>
      <c r="H5580" s="316"/>
      <c r="I5580" s="102"/>
      <c r="J5580" s="94"/>
      <c r="K5580" s="94"/>
      <c r="L5580" s="200"/>
      <c r="M5580" s="70"/>
      <c r="N5580" s="182"/>
      <c r="O5580" s="181" t="str">
        <f t="shared" si="177"/>
        <v>1900-1</v>
      </c>
      <c r="P5580" s="181">
        <f t="shared" si="178"/>
        <v>0</v>
      </c>
    </row>
    <row r="5581" spans="1:16">
      <c r="A5581" s="92"/>
      <c r="B5581" s="27"/>
      <c r="C5581" s="85"/>
      <c r="D5581" s="85"/>
      <c r="E5581" s="85"/>
      <c r="F5581" s="85"/>
      <c r="G5581" s="309"/>
      <c r="H5581" s="316"/>
      <c r="I5581" s="102"/>
      <c r="J5581" s="94"/>
      <c r="K5581" s="94"/>
      <c r="L5581" s="200"/>
      <c r="M5581" s="70"/>
      <c r="N5581" s="182"/>
      <c r="O5581" s="181" t="str">
        <f t="shared" si="177"/>
        <v>1900-1</v>
      </c>
      <c r="P5581" s="181">
        <f t="shared" si="178"/>
        <v>0</v>
      </c>
    </row>
    <row r="5582" spans="1:16">
      <c r="A5582" s="92"/>
      <c r="B5582" s="27"/>
      <c r="C5582" s="85"/>
      <c r="D5582" s="85"/>
      <c r="E5582" s="85"/>
      <c r="F5582" s="85"/>
      <c r="G5582" s="309"/>
      <c r="H5582" s="316"/>
      <c r="I5582" s="102"/>
      <c r="J5582" s="94"/>
      <c r="K5582" s="94"/>
      <c r="L5582" s="200"/>
      <c r="M5582" s="70"/>
      <c r="N5582" s="182"/>
      <c r="O5582" s="181" t="str">
        <f t="shared" si="177"/>
        <v>1900-1</v>
      </c>
      <c r="P5582" s="181">
        <f t="shared" si="178"/>
        <v>0</v>
      </c>
    </row>
    <row r="5583" spans="1:16">
      <c r="A5583" s="92"/>
      <c r="B5583" s="27"/>
      <c r="C5583" s="85"/>
      <c r="D5583" s="85"/>
      <c r="E5583" s="85"/>
      <c r="F5583" s="85"/>
      <c r="G5583" s="309"/>
      <c r="H5583" s="316"/>
      <c r="I5583" s="102"/>
      <c r="J5583" s="94"/>
      <c r="K5583" s="94"/>
      <c r="L5583" s="200"/>
      <c r="M5583" s="70"/>
      <c r="N5583" s="182"/>
      <c r="O5583" s="181" t="str">
        <f t="shared" si="177"/>
        <v>1900-1</v>
      </c>
      <c r="P5583" s="181">
        <f t="shared" si="178"/>
        <v>0</v>
      </c>
    </row>
    <row r="5584" spans="1:16">
      <c r="A5584" s="92"/>
      <c r="B5584" s="27"/>
      <c r="C5584" s="85"/>
      <c r="D5584" s="85"/>
      <c r="E5584" s="85"/>
      <c r="F5584" s="85"/>
      <c r="G5584" s="309"/>
      <c r="H5584" s="316"/>
      <c r="I5584" s="102"/>
      <c r="J5584" s="94"/>
      <c r="K5584" s="94"/>
      <c r="L5584" s="200"/>
      <c r="M5584" s="70"/>
      <c r="N5584" s="182"/>
      <c r="O5584" s="181" t="str">
        <f t="shared" si="177"/>
        <v>1900-1</v>
      </c>
      <c r="P5584" s="181">
        <f t="shared" si="178"/>
        <v>0</v>
      </c>
    </row>
    <row r="5585" spans="1:16">
      <c r="A5585" s="92"/>
      <c r="B5585" s="27"/>
      <c r="C5585" s="85"/>
      <c r="D5585" s="85"/>
      <c r="E5585" s="85"/>
      <c r="F5585" s="85"/>
      <c r="G5585" s="309"/>
      <c r="H5585" s="316"/>
      <c r="I5585" s="102"/>
      <c r="J5585" s="94"/>
      <c r="K5585" s="94"/>
      <c r="L5585" s="200"/>
      <c r="M5585" s="70"/>
      <c r="N5585" s="182"/>
      <c r="O5585" s="181" t="str">
        <f t="shared" si="177"/>
        <v>1900-1</v>
      </c>
      <c r="P5585" s="181">
        <f t="shared" si="178"/>
        <v>0</v>
      </c>
    </row>
    <row r="5586" spans="1:16">
      <c r="A5586" s="92"/>
      <c r="B5586" s="27"/>
      <c r="C5586" s="85"/>
      <c r="D5586" s="85"/>
      <c r="E5586" s="85"/>
      <c r="F5586" s="85"/>
      <c r="G5586" s="309"/>
      <c r="H5586" s="316"/>
      <c r="I5586" s="102"/>
      <c r="J5586" s="94"/>
      <c r="K5586" s="94"/>
      <c r="L5586" s="200"/>
      <c r="M5586" s="70"/>
      <c r="N5586" s="182"/>
      <c r="O5586" s="181" t="str">
        <f t="shared" si="177"/>
        <v>1900-1</v>
      </c>
      <c r="P5586" s="181">
        <f t="shared" si="178"/>
        <v>0</v>
      </c>
    </row>
    <row r="5587" spans="1:16">
      <c r="A5587" s="92"/>
      <c r="B5587" s="27"/>
      <c r="C5587" s="85"/>
      <c r="D5587" s="85"/>
      <c r="E5587" s="85"/>
      <c r="F5587" s="85"/>
      <c r="G5587" s="309"/>
      <c r="H5587" s="316"/>
      <c r="I5587" s="102"/>
      <c r="J5587" s="94"/>
      <c r="K5587" s="94"/>
      <c r="L5587" s="200"/>
      <c r="M5587" s="70"/>
      <c r="N5587" s="182"/>
      <c r="O5587" s="181" t="str">
        <f t="shared" si="177"/>
        <v>1900-1</v>
      </c>
      <c r="P5587" s="181">
        <f t="shared" si="178"/>
        <v>0</v>
      </c>
    </row>
    <row r="5588" spans="1:16">
      <c r="A5588" s="92"/>
      <c r="B5588" s="27"/>
      <c r="C5588" s="85"/>
      <c r="D5588" s="85"/>
      <c r="E5588" s="85"/>
      <c r="F5588" s="85"/>
      <c r="G5588" s="309"/>
      <c r="H5588" s="316"/>
      <c r="I5588" s="102"/>
      <c r="J5588" s="94"/>
      <c r="K5588" s="94"/>
      <c r="L5588" s="200"/>
      <c r="M5588" s="70"/>
      <c r="N5588" s="182"/>
      <c r="O5588" s="181" t="str">
        <f t="shared" si="177"/>
        <v>1900-1</v>
      </c>
      <c r="P5588" s="181">
        <f t="shared" si="178"/>
        <v>0</v>
      </c>
    </row>
    <row r="5589" spans="1:16">
      <c r="A5589" s="92"/>
      <c r="B5589" s="27"/>
      <c r="C5589" s="85"/>
      <c r="D5589" s="85"/>
      <c r="E5589" s="85"/>
      <c r="F5589" s="85"/>
      <c r="G5589" s="309"/>
      <c r="H5589" s="316"/>
      <c r="I5589" s="102"/>
      <c r="J5589" s="94"/>
      <c r="K5589" s="94"/>
      <c r="L5589" s="200"/>
      <c r="M5589" s="70"/>
      <c r="N5589" s="182"/>
      <c r="O5589" s="181" t="str">
        <f t="shared" si="177"/>
        <v>1900-1</v>
      </c>
      <c r="P5589" s="181">
        <f t="shared" si="178"/>
        <v>0</v>
      </c>
    </row>
    <row r="5590" spans="1:16">
      <c r="A5590" s="92"/>
      <c r="B5590" s="27"/>
      <c r="C5590" s="85"/>
      <c r="D5590" s="85"/>
      <c r="E5590" s="85"/>
      <c r="F5590" s="85"/>
      <c r="G5590" s="309"/>
      <c r="H5590" s="316"/>
      <c r="I5590" s="102"/>
      <c r="J5590" s="94"/>
      <c r="K5590" s="94"/>
      <c r="L5590" s="200"/>
      <c r="M5590" s="70"/>
      <c r="N5590" s="182"/>
      <c r="O5590" s="181" t="str">
        <f t="shared" si="177"/>
        <v>1900-1</v>
      </c>
      <c r="P5590" s="181">
        <f t="shared" si="178"/>
        <v>0</v>
      </c>
    </row>
    <row r="5591" spans="1:16">
      <c r="A5591" s="92"/>
      <c r="B5591" s="27"/>
      <c r="C5591" s="85"/>
      <c r="D5591" s="85"/>
      <c r="E5591" s="85"/>
      <c r="F5591" s="85"/>
      <c r="G5591" s="309"/>
      <c r="H5591" s="316"/>
      <c r="I5591" s="102"/>
      <c r="J5591" s="94"/>
      <c r="K5591" s="94"/>
      <c r="L5591" s="200"/>
      <c r="M5591" s="70"/>
      <c r="N5591" s="182"/>
      <c r="O5591" s="181" t="str">
        <f t="shared" si="177"/>
        <v>1900-1</v>
      </c>
      <c r="P5591" s="181">
        <f t="shared" si="178"/>
        <v>0</v>
      </c>
    </row>
    <row r="5592" spans="1:16">
      <c r="A5592" s="92"/>
      <c r="B5592" s="27"/>
      <c r="C5592" s="85"/>
      <c r="D5592" s="85"/>
      <c r="E5592" s="85"/>
      <c r="F5592" s="85"/>
      <c r="G5592" s="309"/>
      <c r="H5592" s="316"/>
      <c r="I5592" s="102"/>
      <c r="J5592" s="94"/>
      <c r="K5592" s="94"/>
      <c r="L5592" s="200"/>
      <c r="M5592" s="70"/>
      <c r="N5592" s="182"/>
      <c r="O5592" s="181" t="str">
        <f t="shared" si="177"/>
        <v>1900-1</v>
      </c>
      <c r="P5592" s="181">
        <f t="shared" si="178"/>
        <v>0</v>
      </c>
    </row>
    <row r="5593" spans="1:16">
      <c r="A5593" s="92"/>
      <c r="B5593" s="27"/>
      <c r="C5593" s="85"/>
      <c r="D5593" s="85"/>
      <c r="E5593" s="85"/>
      <c r="F5593" s="85"/>
      <c r="G5593" s="309"/>
      <c r="H5593" s="316"/>
      <c r="I5593" s="102"/>
      <c r="J5593" s="94"/>
      <c r="K5593" s="94"/>
      <c r="L5593" s="200"/>
      <c r="M5593" s="70"/>
      <c r="N5593" s="182"/>
      <c r="O5593" s="181" t="str">
        <f t="shared" si="177"/>
        <v>1900-1</v>
      </c>
      <c r="P5593" s="181">
        <f t="shared" si="178"/>
        <v>0</v>
      </c>
    </row>
    <row r="5594" spans="1:16">
      <c r="A5594" s="92"/>
      <c r="B5594" s="27"/>
      <c r="C5594" s="85"/>
      <c r="D5594" s="85"/>
      <c r="E5594" s="85"/>
      <c r="F5594" s="85"/>
      <c r="G5594" s="309"/>
      <c r="H5594" s="316"/>
      <c r="I5594" s="102"/>
      <c r="J5594" s="94"/>
      <c r="K5594" s="94"/>
      <c r="L5594" s="200"/>
      <c r="M5594" s="70"/>
      <c r="N5594" s="182"/>
      <c r="O5594" s="181" t="str">
        <f t="shared" si="177"/>
        <v>1900-1</v>
      </c>
      <c r="P5594" s="181">
        <f t="shared" si="178"/>
        <v>0</v>
      </c>
    </row>
    <row r="5595" spans="1:16">
      <c r="A5595" s="92"/>
      <c r="B5595" s="27"/>
      <c r="C5595" s="85"/>
      <c r="D5595" s="85"/>
      <c r="E5595" s="85"/>
      <c r="F5595" s="85"/>
      <c r="G5595" s="309"/>
      <c r="H5595" s="316"/>
      <c r="I5595" s="102"/>
      <c r="J5595" s="94"/>
      <c r="K5595" s="94"/>
      <c r="L5595" s="200"/>
      <c r="M5595" s="70"/>
      <c r="N5595" s="182"/>
      <c r="O5595" s="181" t="str">
        <f t="shared" si="177"/>
        <v>1900-1</v>
      </c>
      <c r="P5595" s="181">
        <f t="shared" si="178"/>
        <v>0</v>
      </c>
    </row>
    <row r="5596" spans="1:16">
      <c r="A5596" s="92"/>
      <c r="B5596" s="27"/>
      <c r="C5596" s="85"/>
      <c r="D5596" s="85"/>
      <c r="E5596" s="85"/>
      <c r="F5596" s="85"/>
      <c r="G5596" s="309"/>
      <c r="H5596" s="316"/>
      <c r="I5596" s="102"/>
      <c r="J5596" s="94"/>
      <c r="K5596" s="94"/>
      <c r="L5596" s="200"/>
      <c r="M5596" s="70"/>
      <c r="N5596" s="182"/>
      <c r="O5596" s="181" t="str">
        <f t="shared" si="177"/>
        <v>1900-1</v>
      </c>
      <c r="P5596" s="181">
        <f t="shared" si="178"/>
        <v>0</v>
      </c>
    </row>
    <row r="5597" spans="1:16">
      <c r="A5597" s="92"/>
      <c r="B5597" s="27"/>
      <c r="C5597" s="85"/>
      <c r="D5597" s="85"/>
      <c r="E5597" s="85"/>
      <c r="F5597" s="85"/>
      <c r="G5597" s="309"/>
      <c r="H5597" s="316"/>
      <c r="I5597" s="102"/>
      <c r="J5597" s="94"/>
      <c r="K5597" s="94"/>
      <c r="L5597" s="200"/>
      <c r="M5597" s="70"/>
      <c r="N5597" s="182"/>
      <c r="O5597" s="181" t="str">
        <f t="shared" si="177"/>
        <v>1900-1</v>
      </c>
      <c r="P5597" s="181">
        <f t="shared" si="178"/>
        <v>0</v>
      </c>
    </row>
    <row r="5598" spans="1:16">
      <c r="A5598" s="92"/>
      <c r="B5598" s="27"/>
      <c r="C5598" s="85"/>
      <c r="D5598" s="85"/>
      <c r="E5598" s="85"/>
      <c r="F5598" s="85"/>
      <c r="G5598" s="309"/>
      <c r="H5598" s="316"/>
      <c r="I5598" s="102"/>
      <c r="J5598" s="94"/>
      <c r="K5598" s="94"/>
      <c r="L5598" s="200"/>
      <c r="M5598" s="70"/>
      <c r="N5598" s="182"/>
      <c r="O5598" s="181" t="str">
        <f t="shared" si="177"/>
        <v>1900-1</v>
      </c>
      <c r="P5598" s="181">
        <f t="shared" si="178"/>
        <v>0</v>
      </c>
    </row>
    <row r="5599" spans="1:16">
      <c r="A5599" s="92"/>
      <c r="B5599" s="27"/>
      <c r="C5599" s="85"/>
      <c r="D5599" s="85"/>
      <c r="E5599" s="85"/>
      <c r="F5599" s="85"/>
      <c r="G5599" s="309"/>
      <c r="H5599" s="316"/>
      <c r="I5599" s="102"/>
      <c r="J5599" s="94"/>
      <c r="K5599" s="94"/>
      <c r="L5599" s="200"/>
      <c r="M5599" s="70"/>
      <c r="N5599" s="182"/>
      <c r="O5599" s="181" t="str">
        <f t="shared" si="177"/>
        <v>1900-1</v>
      </c>
      <c r="P5599" s="181">
        <f t="shared" si="178"/>
        <v>0</v>
      </c>
    </row>
    <row r="5600" spans="1:16">
      <c r="A5600" s="92"/>
      <c r="B5600" s="27"/>
      <c r="C5600" s="85"/>
      <c r="D5600" s="85"/>
      <c r="E5600" s="85"/>
      <c r="F5600" s="85"/>
      <c r="G5600" s="309"/>
      <c r="H5600" s="316"/>
      <c r="I5600" s="102"/>
      <c r="J5600" s="94"/>
      <c r="K5600" s="94"/>
      <c r="L5600" s="200"/>
      <c r="M5600" s="70"/>
      <c r="N5600" s="182"/>
      <c r="O5600" s="181" t="str">
        <f t="shared" si="177"/>
        <v>1900-1</v>
      </c>
      <c r="P5600" s="181">
        <f t="shared" si="178"/>
        <v>0</v>
      </c>
    </row>
    <row r="5601" spans="1:16">
      <c r="A5601" s="92"/>
      <c r="B5601" s="27"/>
      <c r="C5601" s="85"/>
      <c r="D5601" s="85"/>
      <c r="E5601" s="85"/>
      <c r="F5601" s="85"/>
      <c r="G5601" s="309"/>
      <c r="H5601" s="316"/>
      <c r="I5601" s="102"/>
      <c r="J5601" s="94"/>
      <c r="K5601" s="94"/>
      <c r="L5601" s="200"/>
      <c r="M5601" s="70"/>
      <c r="N5601" s="182"/>
      <c r="O5601" s="181" t="str">
        <f t="shared" si="177"/>
        <v>1900-1</v>
      </c>
      <c r="P5601" s="181">
        <f t="shared" si="178"/>
        <v>0</v>
      </c>
    </row>
    <row r="5602" spans="1:16">
      <c r="A5602" s="92"/>
      <c r="B5602" s="27"/>
      <c r="C5602" s="85"/>
      <c r="D5602" s="85"/>
      <c r="E5602" s="85"/>
      <c r="F5602" s="85"/>
      <c r="G5602" s="309"/>
      <c r="H5602" s="316"/>
      <c r="I5602" s="102"/>
      <c r="J5602" s="94"/>
      <c r="K5602" s="94"/>
      <c r="L5602" s="200"/>
      <c r="M5602" s="70"/>
      <c r="N5602" s="182"/>
      <c r="O5602" s="181" t="str">
        <f t="shared" si="177"/>
        <v>1900-1</v>
      </c>
      <c r="P5602" s="181">
        <f t="shared" si="178"/>
        <v>0</v>
      </c>
    </row>
    <row r="5603" spans="1:16">
      <c r="A5603" s="92"/>
      <c r="B5603" s="27"/>
      <c r="C5603" s="85"/>
      <c r="D5603" s="85"/>
      <c r="E5603" s="85"/>
      <c r="F5603" s="85"/>
      <c r="G5603" s="309"/>
      <c r="H5603" s="316"/>
      <c r="I5603" s="102"/>
      <c r="J5603" s="94"/>
      <c r="K5603" s="94"/>
      <c r="L5603" s="200"/>
      <c r="M5603" s="70"/>
      <c r="N5603" s="182"/>
      <c r="O5603" s="181" t="str">
        <f t="shared" si="177"/>
        <v>1900-1</v>
      </c>
      <c r="P5603" s="181">
        <f t="shared" si="178"/>
        <v>0</v>
      </c>
    </row>
    <row r="5604" spans="1:16">
      <c r="A5604" s="92"/>
      <c r="B5604" s="27"/>
      <c r="C5604" s="85"/>
      <c r="D5604" s="85"/>
      <c r="E5604" s="85"/>
      <c r="F5604" s="85"/>
      <c r="G5604" s="309"/>
      <c r="H5604" s="316"/>
      <c r="I5604" s="102"/>
      <c r="J5604" s="94"/>
      <c r="K5604" s="94"/>
      <c r="L5604" s="200"/>
      <c r="M5604" s="70"/>
      <c r="N5604" s="182"/>
      <c r="O5604" s="181" t="str">
        <f t="shared" si="177"/>
        <v>1900-1</v>
      </c>
      <c r="P5604" s="181">
        <f t="shared" si="178"/>
        <v>0</v>
      </c>
    </row>
    <row r="5605" spans="1:16">
      <c r="A5605" s="92"/>
      <c r="B5605" s="27"/>
      <c r="C5605" s="85"/>
      <c r="D5605" s="85"/>
      <c r="E5605" s="85"/>
      <c r="F5605" s="85"/>
      <c r="G5605" s="309"/>
      <c r="H5605" s="316"/>
      <c r="I5605" s="102"/>
      <c r="J5605" s="94"/>
      <c r="K5605" s="94"/>
      <c r="L5605" s="200"/>
      <c r="M5605" s="70"/>
      <c r="N5605" s="182"/>
      <c r="O5605" s="181" t="str">
        <f t="shared" si="177"/>
        <v>1900-1</v>
      </c>
      <c r="P5605" s="181">
        <f t="shared" si="178"/>
        <v>0</v>
      </c>
    </row>
    <row r="5606" spans="1:16">
      <c r="A5606" s="92"/>
      <c r="B5606" s="27"/>
      <c r="C5606" s="85"/>
      <c r="D5606" s="85"/>
      <c r="E5606" s="85"/>
      <c r="F5606" s="85"/>
      <c r="G5606" s="309"/>
      <c r="H5606" s="316"/>
      <c r="I5606" s="102"/>
      <c r="J5606" s="94"/>
      <c r="K5606" s="94"/>
      <c r="L5606" s="200"/>
      <c r="M5606" s="70"/>
      <c r="N5606" s="182"/>
      <c r="O5606" s="181" t="str">
        <f t="shared" ref="O5606:O5669" si="179">YEAR(B5606)&amp;"-"&amp;MONTH(B5606)</f>
        <v>1900-1</v>
      </c>
      <c r="P5606" s="181">
        <f t="shared" si="178"/>
        <v>0</v>
      </c>
    </row>
    <row r="5607" spans="1:16">
      <c r="A5607" s="92"/>
      <c r="B5607" s="27"/>
      <c r="C5607" s="85"/>
      <c r="D5607" s="85"/>
      <c r="E5607" s="85"/>
      <c r="F5607" s="85"/>
      <c r="G5607" s="309"/>
      <c r="H5607" s="316"/>
      <c r="I5607" s="102"/>
      <c r="J5607" s="94"/>
      <c r="K5607" s="94"/>
      <c r="L5607" s="200"/>
      <c r="M5607" s="70"/>
      <c r="N5607" s="182"/>
      <c r="O5607" s="181" t="str">
        <f t="shared" si="179"/>
        <v>1900-1</v>
      </c>
      <c r="P5607" s="181">
        <f t="shared" si="178"/>
        <v>0</v>
      </c>
    </row>
    <row r="5608" spans="1:16">
      <c r="A5608" s="92"/>
      <c r="B5608" s="27"/>
      <c r="C5608" s="85"/>
      <c r="D5608" s="85"/>
      <c r="E5608" s="85"/>
      <c r="F5608" s="85"/>
      <c r="G5608" s="309"/>
      <c r="H5608" s="316"/>
      <c r="I5608" s="102"/>
      <c r="J5608" s="94"/>
      <c r="K5608" s="94"/>
      <c r="L5608" s="200"/>
      <c r="M5608" s="70"/>
      <c r="N5608" s="182"/>
      <c r="O5608" s="181" t="str">
        <f t="shared" si="179"/>
        <v>1900-1</v>
      </c>
      <c r="P5608" s="181">
        <f t="shared" si="178"/>
        <v>0</v>
      </c>
    </row>
    <row r="5609" spans="1:16">
      <c r="A5609" s="92"/>
      <c r="B5609" s="27"/>
      <c r="C5609" s="85"/>
      <c r="D5609" s="85"/>
      <c r="E5609" s="85"/>
      <c r="F5609" s="85"/>
      <c r="G5609" s="309"/>
      <c r="H5609" s="316"/>
      <c r="I5609" s="102"/>
      <c r="J5609" s="94"/>
      <c r="K5609" s="94"/>
      <c r="L5609" s="200"/>
      <c r="M5609" s="70"/>
      <c r="N5609" s="182"/>
      <c r="O5609" s="181" t="str">
        <f t="shared" si="179"/>
        <v>1900-1</v>
      </c>
      <c r="P5609" s="181">
        <f t="shared" si="178"/>
        <v>0</v>
      </c>
    </row>
    <row r="5610" spans="1:16">
      <c r="A5610" s="92"/>
      <c r="B5610" s="27"/>
      <c r="C5610" s="85"/>
      <c r="D5610" s="85"/>
      <c r="E5610" s="85"/>
      <c r="F5610" s="85"/>
      <c r="G5610" s="309"/>
      <c r="H5610" s="316"/>
      <c r="I5610" s="102"/>
      <c r="J5610" s="94"/>
      <c r="K5610" s="94"/>
      <c r="L5610" s="200"/>
      <c r="M5610" s="70"/>
      <c r="N5610" s="182"/>
      <c r="O5610" s="181" t="str">
        <f t="shared" si="179"/>
        <v>1900-1</v>
      </c>
      <c r="P5610" s="181">
        <f t="shared" si="178"/>
        <v>0</v>
      </c>
    </row>
    <row r="5611" spans="1:16">
      <c r="A5611" s="92"/>
      <c r="B5611" s="27"/>
      <c r="C5611" s="85"/>
      <c r="D5611" s="85"/>
      <c r="E5611" s="85"/>
      <c r="F5611" s="85"/>
      <c r="G5611" s="309"/>
      <c r="H5611" s="316"/>
      <c r="I5611" s="102"/>
      <c r="J5611" s="94"/>
      <c r="K5611" s="94"/>
      <c r="L5611" s="200"/>
      <c r="M5611" s="70"/>
      <c r="N5611" s="182"/>
      <c r="O5611" s="181" t="str">
        <f t="shared" si="179"/>
        <v>1900-1</v>
      </c>
      <c r="P5611" s="181">
        <f t="shared" si="178"/>
        <v>0</v>
      </c>
    </row>
    <row r="5612" spans="1:16">
      <c r="A5612" s="92"/>
      <c r="B5612" s="27"/>
      <c r="C5612" s="85"/>
      <c r="D5612" s="85"/>
      <c r="E5612" s="85"/>
      <c r="F5612" s="85"/>
      <c r="G5612" s="309"/>
      <c r="H5612" s="316"/>
      <c r="I5612" s="102"/>
      <c r="J5612" s="94"/>
      <c r="K5612" s="94"/>
      <c r="L5612" s="200"/>
      <c r="M5612" s="70"/>
      <c r="N5612" s="182"/>
      <c r="O5612" s="181" t="str">
        <f t="shared" si="179"/>
        <v>1900-1</v>
      </c>
      <c r="P5612" s="181">
        <f t="shared" si="178"/>
        <v>0</v>
      </c>
    </row>
    <row r="5613" spans="1:16">
      <c r="A5613" s="92"/>
      <c r="B5613" s="27"/>
      <c r="C5613" s="85"/>
      <c r="D5613" s="85"/>
      <c r="E5613" s="85"/>
      <c r="F5613" s="85"/>
      <c r="G5613" s="309"/>
      <c r="H5613" s="316"/>
      <c r="I5613" s="102"/>
      <c r="J5613" s="94"/>
      <c r="K5613" s="94"/>
      <c r="L5613" s="200"/>
      <c r="M5613" s="70"/>
      <c r="N5613" s="182"/>
      <c r="O5613" s="181" t="str">
        <f t="shared" si="179"/>
        <v>1900-1</v>
      </c>
      <c r="P5613" s="181">
        <f t="shared" si="178"/>
        <v>0</v>
      </c>
    </row>
    <row r="5614" spans="1:16">
      <c r="A5614" s="92"/>
      <c r="B5614" s="27"/>
      <c r="C5614" s="85"/>
      <c r="D5614" s="85"/>
      <c r="E5614" s="85"/>
      <c r="F5614" s="85"/>
      <c r="G5614" s="309"/>
      <c r="H5614" s="316"/>
      <c r="I5614" s="102"/>
      <c r="J5614" s="94"/>
      <c r="K5614" s="94"/>
      <c r="L5614" s="200"/>
      <c r="M5614" s="70"/>
      <c r="N5614" s="182"/>
      <c r="O5614" s="181" t="str">
        <f t="shared" si="179"/>
        <v>1900-1</v>
      </c>
      <c r="P5614" s="181">
        <f t="shared" si="178"/>
        <v>0</v>
      </c>
    </row>
    <row r="5615" spans="1:16">
      <c r="A5615" s="92"/>
      <c r="B5615" s="27"/>
      <c r="C5615" s="85"/>
      <c r="D5615" s="85"/>
      <c r="E5615" s="85"/>
      <c r="F5615" s="85"/>
      <c r="G5615" s="309"/>
      <c r="H5615" s="316"/>
      <c r="I5615" s="102"/>
      <c r="J5615" s="94"/>
      <c r="K5615" s="94"/>
      <c r="L5615" s="200"/>
      <c r="M5615" s="70"/>
      <c r="N5615" s="182"/>
      <c r="O5615" s="181" t="str">
        <f t="shared" si="179"/>
        <v>1900-1</v>
      </c>
      <c r="P5615" s="181">
        <f t="shared" si="178"/>
        <v>0</v>
      </c>
    </row>
    <row r="5616" spans="1:16">
      <c r="A5616" s="92"/>
      <c r="B5616" s="27"/>
      <c r="C5616" s="85"/>
      <c r="D5616" s="85"/>
      <c r="E5616" s="85"/>
      <c r="F5616" s="85"/>
      <c r="G5616" s="309"/>
      <c r="H5616" s="316"/>
      <c r="I5616" s="102"/>
      <c r="J5616" s="94"/>
      <c r="K5616" s="94"/>
      <c r="L5616" s="200"/>
      <c r="M5616" s="70"/>
      <c r="N5616" s="182"/>
      <c r="O5616" s="181" t="str">
        <f t="shared" si="179"/>
        <v>1900-1</v>
      </c>
      <c r="P5616" s="181">
        <f t="shared" si="178"/>
        <v>0</v>
      </c>
    </row>
    <row r="5617" spans="1:16">
      <c r="A5617" s="92"/>
      <c r="B5617" s="27"/>
      <c r="C5617" s="85"/>
      <c r="D5617" s="85"/>
      <c r="E5617" s="85"/>
      <c r="F5617" s="85"/>
      <c r="G5617" s="309"/>
      <c r="H5617" s="316"/>
      <c r="I5617" s="102"/>
      <c r="J5617" s="94"/>
      <c r="K5617" s="94"/>
      <c r="L5617" s="200"/>
      <c r="M5617" s="70"/>
      <c r="N5617" s="182"/>
      <c r="O5617" s="181" t="str">
        <f t="shared" si="179"/>
        <v>1900-1</v>
      </c>
      <c r="P5617" s="181">
        <f t="shared" si="178"/>
        <v>0</v>
      </c>
    </row>
    <row r="5618" spans="1:16">
      <c r="A5618" s="92"/>
      <c r="B5618" s="27"/>
      <c r="C5618" s="85"/>
      <c r="D5618" s="85"/>
      <c r="E5618" s="85"/>
      <c r="F5618" s="85"/>
      <c r="G5618" s="309"/>
      <c r="H5618" s="316"/>
      <c r="I5618" s="102"/>
      <c r="J5618" s="94"/>
      <c r="K5618" s="94"/>
      <c r="L5618" s="200"/>
      <c r="M5618" s="70"/>
      <c r="N5618" s="182"/>
      <c r="O5618" s="181" t="str">
        <f t="shared" si="179"/>
        <v>1900-1</v>
      </c>
      <c r="P5618" s="181">
        <f t="shared" si="178"/>
        <v>0</v>
      </c>
    </row>
    <row r="5619" spans="1:16">
      <c r="A5619" s="92"/>
      <c r="B5619" s="27"/>
      <c r="C5619" s="85"/>
      <c r="D5619" s="85"/>
      <c r="E5619" s="85"/>
      <c r="F5619" s="85"/>
      <c r="G5619" s="309"/>
      <c r="H5619" s="316"/>
      <c r="I5619" s="102"/>
      <c r="J5619" s="94"/>
      <c r="K5619" s="94"/>
      <c r="L5619" s="200"/>
      <c r="M5619" s="70"/>
      <c r="N5619" s="182"/>
      <c r="O5619" s="181" t="str">
        <f t="shared" si="179"/>
        <v>1900-1</v>
      </c>
      <c r="P5619" s="181">
        <f t="shared" si="178"/>
        <v>0</v>
      </c>
    </row>
    <row r="5620" spans="1:16">
      <c r="A5620" s="92"/>
      <c r="B5620" s="27"/>
      <c r="C5620" s="85"/>
      <c r="D5620" s="85"/>
      <c r="E5620" s="85"/>
      <c r="F5620" s="85"/>
      <c r="G5620" s="309"/>
      <c r="H5620" s="316"/>
      <c r="I5620" s="102"/>
      <c r="J5620" s="94"/>
      <c r="K5620" s="94"/>
      <c r="L5620" s="200"/>
      <c r="M5620" s="70"/>
      <c r="N5620" s="182"/>
      <c r="O5620" s="181" t="str">
        <f t="shared" si="179"/>
        <v>1900-1</v>
      </c>
      <c r="P5620" s="181">
        <f t="shared" si="178"/>
        <v>0</v>
      </c>
    </row>
    <row r="5621" spans="1:16">
      <c r="A5621" s="92"/>
      <c r="B5621" s="27"/>
      <c r="C5621" s="85"/>
      <c r="D5621" s="85"/>
      <c r="E5621" s="85"/>
      <c r="F5621" s="85"/>
      <c r="G5621" s="309"/>
      <c r="H5621" s="316"/>
      <c r="I5621" s="102"/>
      <c r="J5621" s="94"/>
      <c r="K5621" s="94"/>
      <c r="L5621" s="200"/>
      <c r="M5621" s="70"/>
      <c r="N5621" s="182"/>
      <c r="O5621" s="181" t="str">
        <f t="shared" si="179"/>
        <v>1900-1</v>
      </c>
      <c r="P5621" s="181">
        <f t="shared" si="178"/>
        <v>0</v>
      </c>
    </row>
    <row r="5622" spans="1:16">
      <c r="A5622" s="92"/>
      <c r="B5622" s="27"/>
      <c r="C5622" s="85"/>
      <c r="D5622" s="85"/>
      <c r="E5622" s="85"/>
      <c r="F5622" s="85"/>
      <c r="G5622" s="309"/>
      <c r="H5622" s="316"/>
      <c r="I5622" s="102"/>
      <c r="J5622" s="94"/>
      <c r="K5622" s="94"/>
      <c r="L5622" s="200"/>
      <c r="M5622" s="70"/>
      <c r="N5622" s="182"/>
      <c r="O5622" s="181" t="str">
        <f t="shared" si="179"/>
        <v>1900-1</v>
      </c>
      <c r="P5622" s="181">
        <f t="shared" si="178"/>
        <v>0</v>
      </c>
    </row>
    <row r="5623" spans="1:16">
      <c r="A5623" s="92"/>
      <c r="B5623" s="27"/>
      <c r="C5623" s="85"/>
      <c r="D5623" s="85"/>
      <c r="E5623" s="85"/>
      <c r="F5623" s="85"/>
      <c r="G5623" s="309"/>
      <c r="H5623" s="316"/>
      <c r="I5623" s="102"/>
      <c r="J5623" s="94"/>
      <c r="K5623" s="94"/>
      <c r="L5623" s="200"/>
      <c r="M5623" s="70"/>
      <c r="N5623" s="182"/>
      <c r="O5623" s="181" t="str">
        <f t="shared" si="179"/>
        <v>1900-1</v>
      </c>
      <c r="P5623" s="181">
        <f t="shared" si="178"/>
        <v>0</v>
      </c>
    </row>
    <row r="5624" spans="1:16">
      <c r="A5624" s="92"/>
      <c r="B5624" s="27"/>
      <c r="C5624" s="85"/>
      <c r="D5624" s="85"/>
      <c r="E5624" s="85"/>
      <c r="F5624" s="85"/>
      <c r="G5624" s="309"/>
      <c r="H5624" s="316"/>
      <c r="I5624" s="102"/>
      <c r="J5624" s="94"/>
      <c r="K5624" s="94"/>
      <c r="L5624" s="200"/>
      <c r="M5624" s="70"/>
      <c r="N5624" s="182"/>
      <c r="O5624" s="181" t="str">
        <f t="shared" si="179"/>
        <v>1900-1</v>
      </c>
      <c r="P5624" s="181">
        <f t="shared" si="178"/>
        <v>0</v>
      </c>
    </row>
    <row r="5625" spans="1:16">
      <c r="A5625" s="92"/>
      <c r="B5625" s="27"/>
      <c r="C5625" s="85"/>
      <c r="D5625" s="85"/>
      <c r="E5625" s="85"/>
      <c r="F5625" s="85"/>
      <c r="G5625" s="309"/>
      <c r="H5625" s="316"/>
      <c r="I5625" s="102"/>
      <c r="J5625" s="94"/>
      <c r="K5625" s="94"/>
      <c r="L5625" s="200"/>
      <c r="M5625" s="70"/>
      <c r="N5625" s="182"/>
      <c r="O5625" s="181" t="str">
        <f t="shared" si="179"/>
        <v>1900-1</v>
      </c>
      <c r="P5625" s="181">
        <f t="shared" si="178"/>
        <v>0</v>
      </c>
    </row>
    <row r="5626" spans="1:16">
      <c r="A5626" s="92"/>
      <c r="B5626" s="27"/>
      <c r="C5626" s="85"/>
      <c r="D5626" s="85"/>
      <c r="E5626" s="85"/>
      <c r="F5626" s="85"/>
      <c r="G5626" s="309"/>
      <c r="H5626" s="316"/>
      <c r="I5626" s="102"/>
      <c r="J5626" s="94"/>
      <c r="K5626" s="94"/>
      <c r="L5626" s="200"/>
      <c r="M5626" s="70"/>
      <c r="N5626" s="182"/>
      <c r="O5626" s="181" t="str">
        <f t="shared" si="179"/>
        <v>1900-1</v>
      </c>
      <c r="P5626" s="181">
        <f t="shared" si="178"/>
        <v>0</v>
      </c>
    </row>
    <row r="5627" spans="1:16">
      <c r="A5627" s="92"/>
      <c r="B5627" s="27"/>
      <c r="C5627" s="85"/>
      <c r="D5627" s="85"/>
      <c r="E5627" s="85"/>
      <c r="F5627" s="85"/>
      <c r="G5627" s="309"/>
      <c r="H5627" s="316"/>
      <c r="I5627" s="102"/>
      <c r="J5627" s="94"/>
      <c r="K5627" s="94"/>
      <c r="L5627" s="200"/>
      <c r="M5627" s="70"/>
      <c r="N5627" s="182"/>
      <c r="O5627" s="181" t="str">
        <f t="shared" si="179"/>
        <v>1900-1</v>
      </c>
      <c r="P5627" s="181">
        <f t="shared" si="178"/>
        <v>0</v>
      </c>
    </row>
    <row r="5628" spans="1:16">
      <c r="A5628" s="92"/>
      <c r="B5628" s="27"/>
      <c r="C5628" s="85"/>
      <c r="D5628" s="85"/>
      <c r="E5628" s="85"/>
      <c r="F5628" s="85"/>
      <c r="G5628" s="309"/>
      <c r="H5628" s="316"/>
      <c r="I5628" s="102"/>
      <c r="J5628" s="94"/>
      <c r="K5628" s="94"/>
      <c r="L5628" s="200"/>
      <c r="M5628" s="70"/>
      <c r="N5628" s="182"/>
      <c r="O5628" s="181" t="str">
        <f t="shared" si="179"/>
        <v>1900-1</v>
      </c>
      <c r="P5628" s="181">
        <f t="shared" si="178"/>
        <v>0</v>
      </c>
    </row>
    <row r="5629" spans="1:16">
      <c r="A5629" s="92"/>
      <c r="B5629" s="27"/>
      <c r="C5629" s="85"/>
      <c r="D5629" s="85"/>
      <c r="E5629" s="85"/>
      <c r="F5629" s="85"/>
      <c r="G5629" s="309"/>
      <c r="H5629" s="316"/>
      <c r="I5629" s="102"/>
      <c r="J5629" s="94"/>
      <c r="K5629" s="94"/>
      <c r="L5629" s="200"/>
      <c r="M5629" s="70"/>
      <c r="N5629" s="182"/>
      <c r="O5629" s="181" t="str">
        <f t="shared" si="179"/>
        <v>1900-1</v>
      </c>
      <c r="P5629" s="181">
        <f t="shared" si="178"/>
        <v>0</v>
      </c>
    </row>
    <row r="5630" spans="1:16">
      <c r="A5630" s="92"/>
      <c r="B5630" s="27"/>
      <c r="C5630" s="85"/>
      <c r="D5630" s="85"/>
      <c r="E5630" s="85"/>
      <c r="F5630" s="85"/>
      <c r="G5630" s="309"/>
      <c r="H5630" s="316"/>
      <c r="I5630" s="102"/>
      <c r="J5630" s="94"/>
      <c r="K5630" s="94"/>
      <c r="L5630" s="200"/>
      <c r="M5630" s="70"/>
      <c r="N5630" s="182"/>
      <c r="O5630" s="181" t="str">
        <f t="shared" si="179"/>
        <v>1900-1</v>
      </c>
      <c r="P5630" s="181">
        <f t="shared" si="178"/>
        <v>0</v>
      </c>
    </row>
    <row r="5631" spans="1:16">
      <c r="A5631" s="92"/>
      <c r="B5631" s="27"/>
      <c r="C5631" s="85"/>
      <c r="D5631" s="85"/>
      <c r="E5631" s="85"/>
      <c r="F5631" s="85"/>
      <c r="G5631" s="309"/>
      <c r="H5631" s="316"/>
      <c r="I5631" s="102"/>
      <c r="J5631" s="94"/>
      <c r="K5631" s="94"/>
      <c r="L5631" s="200"/>
      <c r="M5631" s="70"/>
      <c r="N5631" s="182"/>
      <c r="O5631" s="181" t="str">
        <f t="shared" si="179"/>
        <v>1900-1</v>
      </c>
      <c r="P5631" s="181">
        <f t="shared" si="178"/>
        <v>0</v>
      </c>
    </row>
    <row r="5632" spans="1:16">
      <c r="A5632" s="92"/>
      <c r="B5632" s="27"/>
      <c r="C5632" s="85"/>
      <c r="D5632" s="85"/>
      <c r="E5632" s="85"/>
      <c r="F5632" s="85"/>
      <c r="G5632" s="309"/>
      <c r="H5632" s="316"/>
      <c r="I5632" s="102"/>
      <c r="J5632" s="94"/>
      <c r="K5632" s="94"/>
      <c r="L5632" s="200"/>
      <c r="M5632" s="70"/>
      <c r="N5632" s="182"/>
      <c r="O5632" s="181" t="str">
        <f t="shared" si="179"/>
        <v>1900-1</v>
      </c>
      <c r="P5632" s="181">
        <f t="shared" si="178"/>
        <v>0</v>
      </c>
    </row>
    <row r="5633" spans="1:16">
      <c r="A5633" s="92"/>
      <c r="B5633" s="27"/>
      <c r="C5633" s="85"/>
      <c r="D5633" s="85"/>
      <c r="E5633" s="85"/>
      <c r="F5633" s="85"/>
      <c r="G5633" s="309"/>
      <c r="H5633" s="316"/>
      <c r="I5633" s="102"/>
      <c r="J5633" s="94"/>
      <c r="K5633" s="94"/>
      <c r="L5633" s="200"/>
      <c r="M5633" s="70"/>
      <c r="N5633" s="182"/>
      <c r="O5633" s="181" t="str">
        <f t="shared" si="179"/>
        <v>1900-1</v>
      </c>
      <c r="P5633" s="181">
        <f t="shared" si="178"/>
        <v>0</v>
      </c>
    </row>
    <row r="5634" spans="1:16">
      <c r="A5634" s="92"/>
      <c r="B5634" s="27"/>
      <c r="C5634" s="85"/>
      <c r="D5634" s="85"/>
      <c r="E5634" s="85"/>
      <c r="F5634" s="85"/>
      <c r="G5634" s="309"/>
      <c r="H5634" s="316"/>
      <c r="I5634" s="102"/>
      <c r="J5634" s="94"/>
      <c r="K5634" s="94"/>
      <c r="L5634" s="200"/>
      <c r="M5634" s="70"/>
      <c r="N5634" s="182"/>
      <c r="O5634" s="181" t="str">
        <f t="shared" si="179"/>
        <v>1900-1</v>
      </c>
      <c r="P5634" s="181">
        <f t="shared" si="178"/>
        <v>0</v>
      </c>
    </row>
    <row r="5635" spans="1:16">
      <c r="A5635" s="92"/>
      <c r="B5635" s="27"/>
      <c r="C5635" s="85"/>
      <c r="D5635" s="85"/>
      <c r="E5635" s="85"/>
      <c r="F5635" s="85"/>
      <c r="G5635" s="309"/>
      <c r="H5635" s="316"/>
      <c r="I5635" s="102"/>
      <c r="J5635" s="94"/>
      <c r="K5635" s="94"/>
      <c r="L5635" s="200"/>
      <c r="M5635" s="70"/>
      <c r="N5635" s="182"/>
      <c r="O5635" s="181" t="str">
        <f t="shared" si="179"/>
        <v>1900-1</v>
      </c>
      <c r="P5635" s="181">
        <f t="shared" ref="P5635:P5698" si="180">N5635*H5635</f>
        <v>0</v>
      </c>
    </row>
    <row r="5636" spans="1:16">
      <c r="A5636" s="92"/>
      <c r="B5636" s="27"/>
      <c r="C5636" s="85"/>
      <c r="D5636" s="85"/>
      <c r="E5636" s="85"/>
      <c r="F5636" s="85"/>
      <c r="G5636" s="309"/>
      <c r="H5636" s="316"/>
      <c r="I5636" s="102"/>
      <c r="J5636" s="94"/>
      <c r="K5636" s="94"/>
      <c r="L5636" s="200"/>
      <c r="M5636" s="70"/>
      <c r="N5636" s="182"/>
      <c r="O5636" s="181" t="str">
        <f t="shared" si="179"/>
        <v>1900-1</v>
      </c>
      <c r="P5636" s="181">
        <f t="shared" si="180"/>
        <v>0</v>
      </c>
    </row>
    <row r="5637" spans="1:16">
      <c r="A5637" s="92"/>
      <c r="B5637" s="27"/>
      <c r="C5637" s="85"/>
      <c r="D5637" s="85"/>
      <c r="E5637" s="85"/>
      <c r="F5637" s="85"/>
      <c r="G5637" s="309"/>
      <c r="H5637" s="316"/>
      <c r="I5637" s="102"/>
      <c r="J5637" s="94"/>
      <c r="K5637" s="94"/>
      <c r="L5637" s="200"/>
      <c r="M5637" s="70"/>
      <c r="N5637" s="182"/>
      <c r="O5637" s="181" t="str">
        <f t="shared" si="179"/>
        <v>1900-1</v>
      </c>
      <c r="P5637" s="181">
        <f t="shared" si="180"/>
        <v>0</v>
      </c>
    </row>
    <row r="5638" spans="1:16">
      <c r="A5638" s="92"/>
      <c r="B5638" s="27"/>
      <c r="C5638" s="85"/>
      <c r="D5638" s="85"/>
      <c r="E5638" s="85"/>
      <c r="F5638" s="85"/>
      <c r="G5638" s="309"/>
      <c r="H5638" s="316"/>
      <c r="I5638" s="102"/>
      <c r="J5638" s="94"/>
      <c r="K5638" s="94"/>
      <c r="L5638" s="200"/>
      <c r="M5638" s="70"/>
      <c r="N5638" s="182"/>
      <c r="O5638" s="181" t="str">
        <f t="shared" si="179"/>
        <v>1900-1</v>
      </c>
      <c r="P5638" s="181">
        <f t="shared" si="180"/>
        <v>0</v>
      </c>
    </row>
    <row r="5639" spans="1:16">
      <c r="A5639" s="92"/>
      <c r="B5639" s="27"/>
      <c r="C5639" s="85"/>
      <c r="D5639" s="85"/>
      <c r="E5639" s="85"/>
      <c r="F5639" s="85"/>
      <c r="G5639" s="309"/>
      <c r="H5639" s="316"/>
      <c r="I5639" s="102"/>
      <c r="J5639" s="94"/>
      <c r="K5639" s="94"/>
      <c r="L5639" s="200"/>
      <c r="M5639" s="70"/>
      <c r="N5639" s="182"/>
      <c r="O5639" s="181" t="str">
        <f t="shared" si="179"/>
        <v>1900-1</v>
      </c>
      <c r="P5639" s="181">
        <f t="shared" si="180"/>
        <v>0</v>
      </c>
    </row>
    <row r="5640" spans="1:16">
      <c r="A5640" s="92"/>
      <c r="B5640" s="27"/>
      <c r="C5640" s="85"/>
      <c r="D5640" s="85"/>
      <c r="E5640" s="85"/>
      <c r="F5640" s="85"/>
      <c r="G5640" s="309"/>
      <c r="H5640" s="316"/>
      <c r="I5640" s="102"/>
      <c r="J5640" s="94"/>
      <c r="K5640" s="94"/>
      <c r="L5640" s="200"/>
      <c r="M5640" s="70"/>
      <c r="N5640" s="182"/>
      <c r="O5640" s="181" t="str">
        <f t="shared" si="179"/>
        <v>1900-1</v>
      </c>
      <c r="P5640" s="181">
        <f t="shared" si="180"/>
        <v>0</v>
      </c>
    </row>
    <row r="5641" spans="1:16">
      <c r="A5641" s="92"/>
      <c r="B5641" s="27"/>
      <c r="C5641" s="85"/>
      <c r="D5641" s="85"/>
      <c r="E5641" s="85"/>
      <c r="F5641" s="85"/>
      <c r="G5641" s="309"/>
      <c r="H5641" s="316"/>
      <c r="I5641" s="102"/>
      <c r="J5641" s="94"/>
      <c r="K5641" s="94"/>
      <c r="L5641" s="200"/>
      <c r="M5641" s="70"/>
      <c r="N5641" s="182"/>
      <c r="O5641" s="181" t="str">
        <f t="shared" si="179"/>
        <v>1900-1</v>
      </c>
      <c r="P5641" s="181">
        <f t="shared" si="180"/>
        <v>0</v>
      </c>
    </row>
    <row r="5642" spans="1:16">
      <c r="A5642" s="92"/>
      <c r="B5642" s="27"/>
      <c r="C5642" s="85"/>
      <c r="D5642" s="85"/>
      <c r="E5642" s="85"/>
      <c r="F5642" s="85"/>
      <c r="G5642" s="309"/>
      <c r="H5642" s="316"/>
      <c r="I5642" s="102"/>
      <c r="J5642" s="94"/>
      <c r="K5642" s="94"/>
      <c r="L5642" s="200"/>
      <c r="M5642" s="70"/>
      <c r="N5642" s="182"/>
      <c r="O5642" s="181" t="str">
        <f t="shared" si="179"/>
        <v>1900-1</v>
      </c>
      <c r="P5642" s="181">
        <f t="shared" si="180"/>
        <v>0</v>
      </c>
    </row>
    <row r="5643" spans="1:16">
      <c r="A5643" s="92"/>
      <c r="B5643" s="27"/>
      <c r="C5643" s="85"/>
      <c r="D5643" s="85"/>
      <c r="E5643" s="85"/>
      <c r="F5643" s="85"/>
      <c r="G5643" s="309"/>
      <c r="H5643" s="316"/>
      <c r="I5643" s="102"/>
      <c r="J5643" s="94"/>
      <c r="K5643" s="94"/>
      <c r="L5643" s="200"/>
      <c r="M5643" s="70"/>
      <c r="N5643" s="182"/>
      <c r="O5643" s="181" t="str">
        <f t="shared" si="179"/>
        <v>1900-1</v>
      </c>
      <c r="P5643" s="181">
        <f t="shared" si="180"/>
        <v>0</v>
      </c>
    </row>
    <row r="5644" spans="1:16">
      <c r="A5644" s="92"/>
      <c r="B5644" s="27"/>
      <c r="C5644" s="85"/>
      <c r="D5644" s="85"/>
      <c r="E5644" s="85"/>
      <c r="F5644" s="85"/>
      <c r="G5644" s="309"/>
      <c r="H5644" s="316"/>
      <c r="I5644" s="102"/>
      <c r="J5644" s="94"/>
      <c r="K5644" s="94"/>
      <c r="L5644" s="200"/>
      <c r="M5644" s="70"/>
      <c r="N5644" s="182"/>
      <c r="O5644" s="181" t="str">
        <f t="shared" si="179"/>
        <v>1900-1</v>
      </c>
      <c r="P5644" s="181">
        <f t="shared" si="180"/>
        <v>0</v>
      </c>
    </row>
    <row r="5645" spans="1:16">
      <c r="A5645" s="92"/>
      <c r="B5645" s="27"/>
      <c r="C5645" s="85"/>
      <c r="D5645" s="85"/>
      <c r="E5645" s="85"/>
      <c r="F5645" s="85"/>
      <c r="G5645" s="309"/>
      <c r="H5645" s="316"/>
      <c r="I5645" s="102"/>
      <c r="J5645" s="94"/>
      <c r="K5645" s="94"/>
      <c r="L5645" s="200"/>
      <c r="M5645" s="70"/>
      <c r="N5645" s="182"/>
      <c r="O5645" s="181" t="str">
        <f t="shared" si="179"/>
        <v>1900-1</v>
      </c>
      <c r="P5645" s="181">
        <f t="shared" si="180"/>
        <v>0</v>
      </c>
    </row>
    <row r="5646" spans="1:16">
      <c r="A5646" s="92"/>
      <c r="B5646" s="27"/>
      <c r="C5646" s="85"/>
      <c r="D5646" s="85"/>
      <c r="E5646" s="85"/>
      <c r="F5646" s="85"/>
      <c r="G5646" s="309"/>
      <c r="H5646" s="316"/>
      <c r="I5646" s="102"/>
      <c r="J5646" s="94"/>
      <c r="K5646" s="94"/>
      <c r="L5646" s="200"/>
      <c r="M5646" s="70"/>
      <c r="N5646" s="182"/>
      <c r="O5646" s="181" t="str">
        <f t="shared" si="179"/>
        <v>1900-1</v>
      </c>
      <c r="P5646" s="181">
        <f t="shared" si="180"/>
        <v>0</v>
      </c>
    </row>
    <row r="5647" spans="1:16">
      <c r="A5647" s="92"/>
      <c r="B5647" s="27"/>
      <c r="C5647" s="85"/>
      <c r="D5647" s="85"/>
      <c r="E5647" s="85"/>
      <c r="F5647" s="85"/>
      <c r="G5647" s="309"/>
      <c r="H5647" s="316"/>
      <c r="I5647" s="102"/>
      <c r="J5647" s="94"/>
      <c r="K5647" s="94"/>
      <c r="L5647" s="200"/>
      <c r="M5647" s="70"/>
      <c r="N5647" s="182"/>
      <c r="O5647" s="181" t="str">
        <f t="shared" si="179"/>
        <v>1900-1</v>
      </c>
      <c r="P5647" s="181">
        <f t="shared" si="180"/>
        <v>0</v>
      </c>
    </row>
    <row r="5648" spans="1:16">
      <c r="A5648" s="92"/>
      <c r="B5648" s="27"/>
      <c r="C5648" s="85"/>
      <c r="D5648" s="85"/>
      <c r="E5648" s="85"/>
      <c r="F5648" s="85"/>
      <c r="G5648" s="309"/>
      <c r="H5648" s="316"/>
      <c r="I5648" s="102"/>
      <c r="J5648" s="94"/>
      <c r="K5648" s="94"/>
      <c r="L5648" s="200"/>
      <c r="M5648" s="70"/>
      <c r="N5648" s="182"/>
      <c r="O5648" s="181" t="str">
        <f t="shared" si="179"/>
        <v>1900-1</v>
      </c>
      <c r="P5648" s="181">
        <f t="shared" si="180"/>
        <v>0</v>
      </c>
    </row>
    <row r="5649" spans="1:16">
      <c r="A5649" s="92"/>
      <c r="B5649" s="27"/>
      <c r="C5649" s="85"/>
      <c r="D5649" s="85"/>
      <c r="E5649" s="85"/>
      <c r="F5649" s="85"/>
      <c r="G5649" s="309"/>
      <c r="H5649" s="316"/>
      <c r="I5649" s="102"/>
      <c r="J5649" s="94"/>
      <c r="K5649" s="94"/>
      <c r="L5649" s="200"/>
      <c r="M5649" s="70"/>
      <c r="N5649" s="182"/>
      <c r="O5649" s="181" t="str">
        <f t="shared" si="179"/>
        <v>1900-1</v>
      </c>
      <c r="P5649" s="181">
        <f t="shared" si="180"/>
        <v>0</v>
      </c>
    </row>
    <row r="5650" spans="1:16">
      <c r="A5650" s="92"/>
      <c r="B5650" s="27"/>
      <c r="C5650" s="85"/>
      <c r="D5650" s="85"/>
      <c r="E5650" s="85"/>
      <c r="F5650" s="85"/>
      <c r="G5650" s="309"/>
      <c r="H5650" s="316"/>
      <c r="I5650" s="102"/>
      <c r="J5650" s="94"/>
      <c r="K5650" s="94"/>
      <c r="L5650" s="200"/>
      <c r="M5650" s="70"/>
      <c r="N5650" s="182"/>
      <c r="O5650" s="181" t="str">
        <f t="shared" si="179"/>
        <v>1900-1</v>
      </c>
      <c r="P5650" s="181">
        <f t="shared" si="180"/>
        <v>0</v>
      </c>
    </row>
    <row r="5651" spans="1:16">
      <c r="A5651" s="92"/>
      <c r="B5651" s="27"/>
      <c r="C5651" s="85"/>
      <c r="D5651" s="85"/>
      <c r="E5651" s="85"/>
      <c r="F5651" s="85"/>
      <c r="G5651" s="309"/>
      <c r="H5651" s="316"/>
      <c r="I5651" s="102"/>
      <c r="J5651" s="94"/>
      <c r="K5651" s="94"/>
      <c r="L5651" s="200"/>
      <c r="M5651" s="70"/>
      <c r="N5651" s="182"/>
      <c r="O5651" s="181" t="str">
        <f t="shared" si="179"/>
        <v>1900-1</v>
      </c>
      <c r="P5651" s="181">
        <f t="shared" si="180"/>
        <v>0</v>
      </c>
    </row>
    <row r="5652" spans="1:16">
      <c r="A5652" s="92"/>
      <c r="B5652" s="27"/>
      <c r="C5652" s="85"/>
      <c r="D5652" s="85"/>
      <c r="E5652" s="85"/>
      <c r="F5652" s="85"/>
      <c r="G5652" s="309"/>
      <c r="H5652" s="316"/>
      <c r="I5652" s="102"/>
      <c r="J5652" s="94"/>
      <c r="K5652" s="94"/>
      <c r="L5652" s="200"/>
      <c r="M5652" s="70"/>
      <c r="N5652" s="182"/>
      <c r="O5652" s="181" t="str">
        <f t="shared" si="179"/>
        <v>1900-1</v>
      </c>
      <c r="P5652" s="181">
        <f t="shared" si="180"/>
        <v>0</v>
      </c>
    </row>
    <row r="5653" spans="1:16">
      <c r="A5653" s="92"/>
      <c r="B5653" s="27"/>
      <c r="C5653" s="85"/>
      <c r="D5653" s="85"/>
      <c r="E5653" s="85"/>
      <c r="F5653" s="85"/>
      <c r="G5653" s="309"/>
      <c r="H5653" s="316"/>
      <c r="I5653" s="102"/>
      <c r="J5653" s="94"/>
      <c r="K5653" s="94"/>
      <c r="L5653" s="200"/>
      <c r="M5653" s="70"/>
      <c r="N5653" s="182"/>
      <c r="O5653" s="181" t="str">
        <f t="shared" si="179"/>
        <v>1900-1</v>
      </c>
      <c r="P5653" s="181">
        <f t="shared" si="180"/>
        <v>0</v>
      </c>
    </row>
    <row r="5654" spans="1:16">
      <c r="A5654" s="92"/>
      <c r="B5654" s="27"/>
      <c r="C5654" s="85"/>
      <c r="D5654" s="85"/>
      <c r="E5654" s="85"/>
      <c r="F5654" s="85"/>
      <c r="G5654" s="309"/>
      <c r="H5654" s="316"/>
      <c r="I5654" s="102"/>
      <c r="J5654" s="94"/>
      <c r="K5654" s="94"/>
      <c r="L5654" s="200"/>
      <c r="M5654" s="70"/>
      <c r="N5654" s="182"/>
      <c r="O5654" s="181" t="str">
        <f t="shared" si="179"/>
        <v>1900-1</v>
      </c>
      <c r="P5654" s="181">
        <f t="shared" si="180"/>
        <v>0</v>
      </c>
    </row>
    <row r="5655" spans="1:16">
      <c r="A5655" s="92"/>
      <c r="B5655" s="27"/>
      <c r="C5655" s="85"/>
      <c r="D5655" s="85"/>
      <c r="E5655" s="85"/>
      <c r="F5655" s="85"/>
      <c r="G5655" s="309"/>
      <c r="H5655" s="316"/>
      <c r="I5655" s="102"/>
      <c r="J5655" s="94"/>
      <c r="K5655" s="94"/>
      <c r="L5655" s="200"/>
      <c r="M5655" s="70"/>
      <c r="N5655" s="182"/>
      <c r="O5655" s="181" t="str">
        <f t="shared" si="179"/>
        <v>1900-1</v>
      </c>
      <c r="P5655" s="181">
        <f t="shared" si="180"/>
        <v>0</v>
      </c>
    </row>
    <row r="5656" spans="1:16">
      <c r="A5656" s="92"/>
      <c r="B5656" s="27"/>
      <c r="C5656" s="85"/>
      <c r="D5656" s="85"/>
      <c r="E5656" s="85"/>
      <c r="F5656" s="85"/>
      <c r="G5656" s="309"/>
      <c r="H5656" s="316"/>
      <c r="I5656" s="102"/>
      <c r="J5656" s="94"/>
      <c r="K5656" s="94"/>
      <c r="L5656" s="200"/>
      <c r="M5656" s="70"/>
      <c r="N5656" s="182"/>
      <c r="O5656" s="181" t="str">
        <f t="shared" si="179"/>
        <v>1900-1</v>
      </c>
      <c r="P5656" s="181">
        <f t="shared" si="180"/>
        <v>0</v>
      </c>
    </row>
    <row r="5657" spans="1:16">
      <c r="A5657" s="92"/>
      <c r="B5657" s="27"/>
      <c r="C5657" s="85"/>
      <c r="D5657" s="85"/>
      <c r="E5657" s="85"/>
      <c r="F5657" s="85"/>
      <c r="G5657" s="309"/>
      <c r="H5657" s="316"/>
      <c r="I5657" s="102"/>
      <c r="J5657" s="94"/>
      <c r="K5657" s="94"/>
      <c r="L5657" s="200"/>
      <c r="M5657" s="70"/>
      <c r="N5657" s="182"/>
      <c r="O5657" s="181" t="str">
        <f t="shared" si="179"/>
        <v>1900-1</v>
      </c>
      <c r="P5657" s="181">
        <f t="shared" si="180"/>
        <v>0</v>
      </c>
    </row>
    <row r="5658" spans="1:16">
      <c r="A5658" s="92"/>
      <c r="B5658" s="27"/>
      <c r="C5658" s="85"/>
      <c r="D5658" s="85"/>
      <c r="E5658" s="85"/>
      <c r="F5658" s="85"/>
      <c r="G5658" s="309"/>
      <c r="H5658" s="316"/>
      <c r="I5658" s="102"/>
      <c r="J5658" s="94"/>
      <c r="K5658" s="94"/>
      <c r="L5658" s="200"/>
      <c r="M5658" s="70"/>
      <c r="N5658" s="182"/>
      <c r="O5658" s="181" t="str">
        <f t="shared" si="179"/>
        <v>1900-1</v>
      </c>
      <c r="P5658" s="181">
        <f t="shared" si="180"/>
        <v>0</v>
      </c>
    </row>
    <row r="5659" spans="1:16">
      <c r="A5659" s="92"/>
      <c r="B5659" s="27"/>
      <c r="C5659" s="85"/>
      <c r="D5659" s="85"/>
      <c r="E5659" s="85"/>
      <c r="F5659" s="85"/>
      <c r="G5659" s="309"/>
      <c r="H5659" s="316"/>
      <c r="I5659" s="102"/>
      <c r="J5659" s="94"/>
      <c r="K5659" s="94"/>
      <c r="L5659" s="200"/>
      <c r="M5659" s="70"/>
      <c r="N5659" s="182"/>
      <c r="O5659" s="181" t="str">
        <f t="shared" si="179"/>
        <v>1900-1</v>
      </c>
      <c r="P5659" s="181">
        <f t="shared" si="180"/>
        <v>0</v>
      </c>
    </row>
    <row r="5660" spans="1:16">
      <c r="A5660" s="92"/>
      <c r="B5660" s="27"/>
      <c r="C5660" s="85"/>
      <c r="D5660" s="85"/>
      <c r="E5660" s="85"/>
      <c r="F5660" s="85"/>
      <c r="G5660" s="309"/>
      <c r="H5660" s="316"/>
      <c r="I5660" s="102"/>
      <c r="J5660" s="94"/>
      <c r="K5660" s="94"/>
      <c r="L5660" s="200"/>
      <c r="M5660" s="70"/>
      <c r="N5660" s="182"/>
      <c r="O5660" s="181" t="str">
        <f t="shared" si="179"/>
        <v>1900-1</v>
      </c>
      <c r="P5660" s="181">
        <f t="shared" si="180"/>
        <v>0</v>
      </c>
    </row>
    <row r="5661" spans="1:16">
      <c r="A5661" s="92"/>
      <c r="B5661" s="27"/>
      <c r="C5661" s="85"/>
      <c r="D5661" s="85"/>
      <c r="E5661" s="85"/>
      <c r="F5661" s="85"/>
      <c r="G5661" s="309"/>
      <c r="H5661" s="316"/>
      <c r="I5661" s="102"/>
      <c r="J5661" s="94"/>
      <c r="K5661" s="94"/>
      <c r="L5661" s="200"/>
      <c r="M5661" s="70"/>
      <c r="N5661" s="182"/>
      <c r="O5661" s="181" t="str">
        <f t="shared" si="179"/>
        <v>1900-1</v>
      </c>
      <c r="P5661" s="181">
        <f t="shared" si="180"/>
        <v>0</v>
      </c>
    </row>
    <row r="5662" spans="1:16">
      <c r="A5662" s="92"/>
      <c r="B5662" s="27"/>
      <c r="C5662" s="85"/>
      <c r="D5662" s="85"/>
      <c r="E5662" s="85"/>
      <c r="F5662" s="85"/>
      <c r="G5662" s="309"/>
      <c r="H5662" s="316"/>
      <c r="I5662" s="102"/>
      <c r="J5662" s="94"/>
      <c r="K5662" s="94"/>
      <c r="L5662" s="200"/>
      <c r="M5662" s="70"/>
      <c r="N5662" s="182"/>
      <c r="O5662" s="181" t="str">
        <f t="shared" si="179"/>
        <v>1900-1</v>
      </c>
      <c r="P5662" s="181">
        <f t="shared" si="180"/>
        <v>0</v>
      </c>
    </row>
    <row r="5663" spans="1:16">
      <c r="A5663" s="92"/>
      <c r="B5663" s="27"/>
      <c r="C5663" s="85"/>
      <c r="D5663" s="85"/>
      <c r="E5663" s="85"/>
      <c r="F5663" s="85"/>
      <c r="G5663" s="309"/>
      <c r="H5663" s="316"/>
      <c r="I5663" s="102"/>
      <c r="J5663" s="94"/>
      <c r="K5663" s="94"/>
      <c r="L5663" s="200"/>
      <c r="M5663" s="70"/>
      <c r="N5663" s="182"/>
      <c r="O5663" s="181" t="str">
        <f t="shared" si="179"/>
        <v>1900-1</v>
      </c>
      <c r="P5663" s="181">
        <f t="shared" si="180"/>
        <v>0</v>
      </c>
    </row>
    <row r="5664" spans="1:16">
      <c r="A5664" s="92"/>
      <c r="B5664" s="27"/>
      <c r="C5664" s="85"/>
      <c r="D5664" s="85"/>
      <c r="E5664" s="85"/>
      <c r="F5664" s="85"/>
      <c r="G5664" s="309"/>
      <c r="H5664" s="316"/>
      <c r="I5664" s="102"/>
      <c r="J5664" s="94"/>
      <c r="K5664" s="94"/>
      <c r="L5664" s="200"/>
      <c r="M5664" s="70"/>
      <c r="N5664" s="182"/>
      <c r="O5664" s="181" t="str">
        <f t="shared" si="179"/>
        <v>1900-1</v>
      </c>
      <c r="P5664" s="181">
        <f t="shared" si="180"/>
        <v>0</v>
      </c>
    </row>
    <row r="5665" spans="1:16">
      <c r="A5665" s="92"/>
      <c r="B5665" s="27"/>
      <c r="C5665" s="85"/>
      <c r="D5665" s="85"/>
      <c r="E5665" s="85"/>
      <c r="F5665" s="85"/>
      <c r="G5665" s="309"/>
      <c r="H5665" s="316"/>
      <c r="I5665" s="102"/>
      <c r="J5665" s="94"/>
      <c r="K5665" s="94"/>
      <c r="L5665" s="200"/>
      <c r="M5665" s="70"/>
      <c r="N5665" s="182"/>
      <c r="O5665" s="181" t="str">
        <f t="shared" si="179"/>
        <v>1900-1</v>
      </c>
      <c r="P5665" s="181">
        <f t="shared" si="180"/>
        <v>0</v>
      </c>
    </row>
    <row r="5666" spans="1:16">
      <c r="A5666" s="92"/>
      <c r="B5666" s="27"/>
      <c r="C5666" s="85"/>
      <c r="D5666" s="85"/>
      <c r="E5666" s="85"/>
      <c r="F5666" s="85"/>
      <c r="G5666" s="309"/>
      <c r="H5666" s="316"/>
      <c r="I5666" s="102"/>
      <c r="J5666" s="94"/>
      <c r="K5666" s="94"/>
      <c r="L5666" s="200"/>
      <c r="M5666" s="70"/>
      <c r="N5666" s="182"/>
      <c r="O5666" s="181" t="str">
        <f t="shared" si="179"/>
        <v>1900-1</v>
      </c>
      <c r="P5666" s="181">
        <f t="shared" si="180"/>
        <v>0</v>
      </c>
    </row>
    <row r="5667" spans="1:16">
      <c r="A5667" s="92"/>
      <c r="B5667" s="27"/>
      <c r="C5667" s="85"/>
      <c r="D5667" s="85"/>
      <c r="E5667" s="85"/>
      <c r="F5667" s="85"/>
      <c r="G5667" s="309"/>
      <c r="H5667" s="316"/>
      <c r="I5667" s="102"/>
      <c r="J5667" s="94"/>
      <c r="K5667" s="94"/>
      <c r="L5667" s="200"/>
      <c r="M5667" s="70"/>
      <c r="N5667" s="182"/>
      <c r="O5667" s="181" t="str">
        <f t="shared" si="179"/>
        <v>1900-1</v>
      </c>
      <c r="P5667" s="181">
        <f t="shared" si="180"/>
        <v>0</v>
      </c>
    </row>
    <row r="5668" spans="1:16">
      <c r="A5668" s="92"/>
      <c r="B5668" s="27"/>
      <c r="C5668" s="85"/>
      <c r="D5668" s="85"/>
      <c r="E5668" s="85"/>
      <c r="F5668" s="85"/>
      <c r="G5668" s="309"/>
      <c r="H5668" s="316"/>
      <c r="I5668" s="102"/>
      <c r="J5668" s="94"/>
      <c r="K5668" s="94"/>
      <c r="L5668" s="200"/>
      <c r="M5668" s="70"/>
      <c r="N5668" s="182"/>
      <c r="O5668" s="181" t="str">
        <f t="shared" si="179"/>
        <v>1900-1</v>
      </c>
      <c r="P5668" s="181">
        <f t="shared" si="180"/>
        <v>0</v>
      </c>
    </row>
    <row r="5669" spans="1:16">
      <c r="A5669" s="92"/>
      <c r="B5669" s="27"/>
      <c r="C5669" s="85"/>
      <c r="D5669" s="85"/>
      <c r="E5669" s="85"/>
      <c r="F5669" s="85"/>
      <c r="G5669" s="309"/>
      <c r="H5669" s="316"/>
      <c r="I5669" s="102"/>
      <c r="J5669" s="94"/>
      <c r="K5669" s="94"/>
      <c r="L5669" s="200"/>
      <c r="M5669" s="70"/>
      <c r="N5669" s="182"/>
      <c r="O5669" s="181" t="str">
        <f t="shared" si="179"/>
        <v>1900-1</v>
      </c>
      <c r="P5669" s="181">
        <f t="shared" si="180"/>
        <v>0</v>
      </c>
    </row>
    <row r="5670" spans="1:16">
      <c r="A5670" s="92"/>
      <c r="B5670" s="27"/>
      <c r="C5670" s="85"/>
      <c r="D5670" s="85"/>
      <c r="E5670" s="85"/>
      <c r="F5670" s="85"/>
      <c r="G5670" s="309"/>
      <c r="H5670" s="316"/>
      <c r="I5670" s="102"/>
      <c r="J5670" s="94"/>
      <c r="K5670" s="94"/>
      <c r="L5670" s="200"/>
      <c r="M5670" s="70"/>
      <c r="N5670" s="182"/>
      <c r="O5670" s="181" t="str">
        <f t="shared" ref="O5670:O5733" si="181">YEAR(B5670)&amp;"-"&amp;MONTH(B5670)</f>
        <v>1900-1</v>
      </c>
      <c r="P5670" s="181">
        <f t="shared" si="180"/>
        <v>0</v>
      </c>
    </row>
    <row r="5671" spans="1:16">
      <c r="A5671" s="92"/>
      <c r="B5671" s="27"/>
      <c r="C5671" s="85"/>
      <c r="D5671" s="85"/>
      <c r="E5671" s="85"/>
      <c r="F5671" s="85"/>
      <c r="G5671" s="309"/>
      <c r="H5671" s="316"/>
      <c r="I5671" s="102"/>
      <c r="J5671" s="94"/>
      <c r="K5671" s="94"/>
      <c r="L5671" s="200"/>
      <c r="M5671" s="70"/>
      <c r="N5671" s="182"/>
      <c r="O5671" s="181" t="str">
        <f t="shared" si="181"/>
        <v>1900-1</v>
      </c>
      <c r="P5671" s="181">
        <f t="shared" si="180"/>
        <v>0</v>
      </c>
    </row>
    <row r="5672" spans="1:16">
      <c r="A5672" s="92"/>
      <c r="B5672" s="27"/>
      <c r="C5672" s="85"/>
      <c r="D5672" s="85"/>
      <c r="E5672" s="85"/>
      <c r="F5672" s="85"/>
      <c r="G5672" s="309"/>
      <c r="H5672" s="316"/>
      <c r="I5672" s="102"/>
      <c r="J5672" s="94"/>
      <c r="K5672" s="94"/>
      <c r="L5672" s="200"/>
      <c r="M5672" s="70"/>
      <c r="N5672" s="182"/>
      <c r="O5672" s="181" t="str">
        <f t="shared" si="181"/>
        <v>1900-1</v>
      </c>
      <c r="P5672" s="181">
        <f t="shared" si="180"/>
        <v>0</v>
      </c>
    </row>
    <row r="5673" spans="1:16">
      <c r="A5673" s="92"/>
      <c r="B5673" s="27"/>
      <c r="C5673" s="85"/>
      <c r="D5673" s="85"/>
      <c r="E5673" s="85"/>
      <c r="F5673" s="85"/>
      <c r="G5673" s="309"/>
      <c r="H5673" s="316"/>
      <c r="I5673" s="102"/>
      <c r="J5673" s="94"/>
      <c r="K5673" s="94"/>
      <c r="L5673" s="200"/>
      <c r="M5673" s="70"/>
      <c r="N5673" s="182"/>
      <c r="O5673" s="181" t="str">
        <f t="shared" si="181"/>
        <v>1900-1</v>
      </c>
      <c r="P5673" s="181">
        <f t="shared" si="180"/>
        <v>0</v>
      </c>
    </row>
    <row r="5674" spans="1:16">
      <c r="A5674" s="92"/>
      <c r="B5674" s="27"/>
      <c r="C5674" s="85"/>
      <c r="D5674" s="85"/>
      <c r="E5674" s="85"/>
      <c r="F5674" s="85"/>
      <c r="G5674" s="309"/>
      <c r="H5674" s="316"/>
      <c r="I5674" s="102"/>
      <c r="J5674" s="94"/>
      <c r="K5674" s="94"/>
      <c r="L5674" s="200"/>
      <c r="M5674" s="70"/>
      <c r="N5674" s="182"/>
      <c r="O5674" s="181" t="str">
        <f t="shared" si="181"/>
        <v>1900-1</v>
      </c>
      <c r="P5674" s="181">
        <f t="shared" si="180"/>
        <v>0</v>
      </c>
    </row>
    <row r="5675" spans="1:16">
      <c r="A5675" s="92"/>
      <c r="B5675" s="27"/>
      <c r="C5675" s="85"/>
      <c r="D5675" s="85"/>
      <c r="E5675" s="85"/>
      <c r="F5675" s="85"/>
      <c r="G5675" s="309"/>
      <c r="H5675" s="316"/>
      <c r="I5675" s="102"/>
      <c r="J5675" s="94"/>
      <c r="K5675" s="94"/>
      <c r="L5675" s="200"/>
      <c r="M5675" s="70"/>
      <c r="N5675" s="182"/>
      <c r="O5675" s="181" t="str">
        <f t="shared" si="181"/>
        <v>1900-1</v>
      </c>
      <c r="P5675" s="181">
        <f t="shared" si="180"/>
        <v>0</v>
      </c>
    </row>
    <row r="5676" spans="1:16">
      <c r="A5676" s="92"/>
      <c r="B5676" s="27"/>
      <c r="C5676" s="85"/>
      <c r="D5676" s="85"/>
      <c r="E5676" s="85"/>
      <c r="F5676" s="85"/>
      <c r="G5676" s="309"/>
      <c r="H5676" s="316"/>
      <c r="I5676" s="102"/>
      <c r="J5676" s="94"/>
      <c r="K5676" s="94"/>
      <c r="L5676" s="200"/>
      <c r="M5676" s="70"/>
      <c r="N5676" s="182"/>
      <c r="O5676" s="181" t="str">
        <f t="shared" si="181"/>
        <v>1900-1</v>
      </c>
      <c r="P5676" s="181">
        <f t="shared" si="180"/>
        <v>0</v>
      </c>
    </row>
    <row r="5677" spans="1:16">
      <c r="A5677" s="92"/>
      <c r="B5677" s="27"/>
      <c r="C5677" s="85"/>
      <c r="D5677" s="85"/>
      <c r="E5677" s="85"/>
      <c r="F5677" s="85"/>
      <c r="G5677" s="309"/>
      <c r="H5677" s="316"/>
      <c r="I5677" s="102"/>
      <c r="J5677" s="94"/>
      <c r="K5677" s="94"/>
      <c r="L5677" s="200"/>
      <c r="M5677" s="70"/>
      <c r="N5677" s="182"/>
      <c r="O5677" s="181" t="str">
        <f t="shared" si="181"/>
        <v>1900-1</v>
      </c>
      <c r="P5677" s="181">
        <f t="shared" si="180"/>
        <v>0</v>
      </c>
    </row>
    <row r="5678" spans="1:16">
      <c r="A5678" s="92"/>
      <c r="B5678" s="27"/>
      <c r="C5678" s="85"/>
      <c r="D5678" s="85"/>
      <c r="E5678" s="85"/>
      <c r="F5678" s="85"/>
      <c r="G5678" s="309"/>
      <c r="H5678" s="316"/>
      <c r="I5678" s="102"/>
      <c r="J5678" s="94"/>
      <c r="K5678" s="94"/>
      <c r="L5678" s="200"/>
      <c r="M5678" s="70"/>
      <c r="N5678" s="182"/>
      <c r="O5678" s="181" t="str">
        <f t="shared" si="181"/>
        <v>1900-1</v>
      </c>
      <c r="P5678" s="181">
        <f t="shared" si="180"/>
        <v>0</v>
      </c>
    </row>
    <row r="5679" spans="1:16">
      <c r="A5679" s="92"/>
      <c r="B5679" s="27"/>
      <c r="C5679" s="85"/>
      <c r="D5679" s="85"/>
      <c r="E5679" s="85"/>
      <c r="F5679" s="85"/>
      <c r="G5679" s="309"/>
      <c r="H5679" s="316"/>
      <c r="I5679" s="102"/>
      <c r="J5679" s="94"/>
      <c r="K5679" s="94"/>
      <c r="L5679" s="200"/>
      <c r="M5679" s="70"/>
      <c r="N5679" s="182"/>
      <c r="O5679" s="181" t="str">
        <f t="shared" si="181"/>
        <v>1900-1</v>
      </c>
      <c r="P5679" s="181">
        <f t="shared" si="180"/>
        <v>0</v>
      </c>
    </row>
    <row r="5680" spans="1:16">
      <c r="A5680" s="92"/>
      <c r="B5680" s="27"/>
      <c r="C5680" s="85"/>
      <c r="D5680" s="85"/>
      <c r="E5680" s="85"/>
      <c r="F5680" s="85"/>
      <c r="G5680" s="309"/>
      <c r="H5680" s="316"/>
      <c r="I5680" s="102"/>
      <c r="J5680" s="94"/>
      <c r="K5680" s="94"/>
      <c r="L5680" s="200"/>
      <c r="M5680" s="70"/>
      <c r="N5680" s="182"/>
      <c r="O5680" s="181" t="str">
        <f t="shared" si="181"/>
        <v>1900-1</v>
      </c>
      <c r="P5680" s="181">
        <f t="shared" si="180"/>
        <v>0</v>
      </c>
    </row>
    <row r="5681" spans="1:16">
      <c r="A5681" s="92"/>
      <c r="B5681" s="27"/>
      <c r="C5681" s="85"/>
      <c r="D5681" s="85"/>
      <c r="E5681" s="85"/>
      <c r="F5681" s="85"/>
      <c r="G5681" s="309"/>
      <c r="H5681" s="316"/>
      <c r="I5681" s="102"/>
      <c r="J5681" s="94"/>
      <c r="K5681" s="94"/>
      <c r="L5681" s="200"/>
      <c r="M5681" s="70"/>
      <c r="N5681" s="182"/>
      <c r="O5681" s="181" t="str">
        <f t="shared" si="181"/>
        <v>1900-1</v>
      </c>
      <c r="P5681" s="181">
        <f t="shared" si="180"/>
        <v>0</v>
      </c>
    </row>
    <row r="5682" spans="1:16">
      <c r="A5682" s="92"/>
      <c r="B5682" s="27"/>
      <c r="C5682" s="85"/>
      <c r="D5682" s="85"/>
      <c r="E5682" s="85"/>
      <c r="F5682" s="85"/>
      <c r="G5682" s="309"/>
      <c r="H5682" s="316"/>
      <c r="I5682" s="102"/>
      <c r="J5682" s="94"/>
      <c r="K5682" s="94"/>
      <c r="L5682" s="200"/>
      <c r="M5682" s="70"/>
      <c r="N5682" s="182"/>
      <c r="O5682" s="181" t="str">
        <f t="shared" si="181"/>
        <v>1900-1</v>
      </c>
      <c r="P5682" s="181">
        <f t="shared" si="180"/>
        <v>0</v>
      </c>
    </row>
    <row r="5683" spans="1:16">
      <c r="A5683" s="92"/>
      <c r="B5683" s="27"/>
      <c r="C5683" s="85"/>
      <c r="D5683" s="85"/>
      <c r="E5683" s="85"/>
      <c r="F5683" s="85"/>
      <c r="G5683" s="309"/>
      <c r="H5683" s="316"/>
      <c r="I5683" s="102"/>
      <c r="J5683" s="94"/>
      <c r="K5683" s="94"/>
      <c r="L5683" s="200"/>
      <c r="M5683" s="70"/>
      <c r="N5683" s="182"/>
      <c r="O5683" s="181" t="str">
        <f t="shared" si="181"/>
        <v>1900-1</v>
      </c>
      <c r="P5683" s="181">
        <f t="shared" si="180"/>
        <v>0</v>
      </c>
    </row>
    <row r="5684" spans="1:16">
      <c r="A5684" s="92"/>
      <c r="B5684" s="27"/>
      <c r="C5684" s="85"/>
      <c r="D5684" s="85"/>
      <c r="E5684" s="85"/>
      <c r="F5684" s="85"/>
      <c r="G5684" s="309"/>
      <c r="H5684" s="316"/>
      <c r="I5684" s="102"/>
      <c r="J5684" s="94"/>
      <c r="K5684" s="94"/>
      <c r="L5684" s="200"/>
      <c r="M5684" s="70"/>
      <c r="N5684" s="182"/>
      <c r="O5684" s="181" t="str">
        <f t="shared" si="181"/>
        <v>1900-1</v>
      </c>
      <c r="P5684" s="181">
        <f t="shared" si="180"/>
        <v>0</v>
      </c>
    </row>
    <row r="5685" spans="1:16">
      <c r="A5685" s="92"/>
      <c r="B5685" s="27"/>
      <c r="C5685" s="85"/>
      <c r="D5685" s="85"/>
      <c r="E5685" s="85"/>
      <c r="F5685" s="85"/>
      <c r="G5685" s="309"/>
      <c r="H5685" s="316"/>
      <c r="I5685" s="102"/>
      <c r="J5685" s="94"/>
      <c r="K5685" s="94"/>
      <c r="L5685" s="200"/>
      <c r="M5685" s="70"/>
      <c r="N5685" s="182"/>
      <c r="O5685" s="181" t="str">
        <f t="shared" si="181"/>
        <v>1900-1</v>
      </c>
      <c r="P5685" s="181">
        <f t="shared" si="180"/>
        <v>0</v>
      </c>
    </row>
    <row r="5686" spans="1:16">
      <c r="A5686" s="92"/>
      <c r="B5686" s="27"/>
      <c r="C5686" s="85"/>
      <c r="D5686" s="85"/>
      <c r="E5686" s="85"/>
      <c r="F5686" s="85"/>
      <c r="G5686" s="309"/>
      <c r="H5686" s="316"/>
      <c r="I5686" s="102"/>
      <c r="J5686" s="94"/>
      <c r="K5686" s="94"/>
      <c r="L5686" s="200"/>
      <c r="M5686" s="70"/>
      <c r="N5686" s="182"/>
      <c r="O5686" s="181" t="str">
        <f t="shared" si="181"/>
        <v>1900-1</v>
      </c>
      <c r="P5686" s="181">
        <f t="shared" si="180"/>
        <v>0</v>
      </c>
    </row>
    <row r="5687" spans="1:16">
      <c r="A5687" s="92"/>
      <c r="B5687" s="27"/>
      <c r="C5687" s="85"/>
      <c r="D5687" s="85"/>
      <c r="E5687" s="85"/>
      <c r="F5687" s="85"/>
      <c r="G5687" s="309"/>
      <c r="H5687" s="316"/>
      <c r="I5687" s="102"/>
      <c r="J5687" s="94"/>
      <c r="K5687" s="94"/>
      <c r="L5687" s="200"/>
      <c r="M5687" s="70"/>
      <c r="N5687" s="182"/>
      <c r="O5687" s="181" t="str">
        <f t="shared" si="181"/>
        <v>1900-1</v>
      </c>
      <c r="P5687" s="181">
        <f t="shared" si="180"/>
        <v>0</v>
      </c>
    </row>
    <row r="5688" spans="1:16">
      <c r="A5688" s="92"/>
      <c r="B5688" s="27"/>
      <c r="C5688" s="85"/>
      <c r="D5688" s="85"/>
      <c r="E5688" s="85"/>
      <c r="F5688" s="85"/>
      <c r="G5688" s="309"/>
      <c r="H5688" s="316"/>
      <c r="I5688" s="102"/>
      <c r="J5688" s="94"/>
      <c r="K5688" s="94"/>
      <c r="L5688" s="200"/>
      <c r="M5688" s="70"/>
      <c r="N5688" s="182"/>
      <c r="O5688" s="181" t="str">
        <f t="shared" si="181"/>
        <v>1900-1</v>
      </c>
      <c r="P5688" s="181">
        <f t="shared" si="180"/>
        <v>0</v>
      </c>
    </row>
    <row r="5689" spans="1:16">
      <c r="A5689" s="92"/>
      <c r="B5689" s="27"/>
      <c r="C5689" s="85"/>
      <c r="D5689" s="85"/>
      <c r="E5689" s="85"/>
      <c r="F5689" s="85"/>
      <c r="G5689" s="309"/>
      <c r="H5689" s="316"/>
      <c r="I5689" s="102"/>
      <c r="J5689" s="94"/>
      <c r="K5689" s="94"/>
      <c r="L5689" s="200"/>
      <c r="M5689" s="70"/>
      <c r="N5689" s="182"/>
      <c r="O5689" s="181" t="str">
        <f t="shared" si="181"/>
        <v>1900-1</v>
      </c>
      <c r="P5689" s="181">
        <f t="shared" si="180"/>
        <v>0</v>
      </c>
    </row>
    <row r="5690" spans="1:16">
      <c r="A5690" s="92"/>
      <c r="B5690" s="27"/>
      <c r="C5690" s="85"/>
      <c r="D5690" s="85"/>
      <c r="E5690" s="85"/>
      <c r="F5690" s="85"/>
      <c r="G5690" s="309"/>
      <c r="H5690" s="316"/>
      <c r="I5690" s="102"/>
      <c r="J5690" s="94"/>
      <c r="K5690" s="94"/>
      <c r="L5690" s="200"/>
      <c r="M5690" s="70"/>
      <c r="N5690" s="182"/>
      <c r="O5690" s="181" t="str">
        <f t="shared" si="181"/>
        <v>1900-1</v>
      </c>
      <c r="P5690" s="181">
        <f t="shared" si="180"/>
        <v>0</v>
      </c>
    </row>
    <row r="5691" spans="1:16">
      <c r="A5691" s="92"/>
      <c r="B5691" s="27"/>
      <c r="C5691" s="85"/>
      <c r="D5691" s="85"/>
      <c r="E5691" s="85"/>
      <c r="F5691" s="85"/>
      <c r="G5691" s="309"/>
      <c r="H5691" s="316"/>
      <c r="I5691" s="102"/>
      <c r="J5691" s="94"/>
      <c r="K5691" s="94"/>
      <c r="L5691" s="200"/>
      <c r="M5691" s="70"/>
      <c r="N5691" s="182"/>
      <c r="O5691" s="181" t="str">
        <f t="shared" si="181"/>
        <v>1900-1</v>
      </c>
      <c r="P5691" s="181">
        <f t="shared" si="180"/>
        <v>0</v>
      </c>
    </row>
    <row r="5692" spans="1:16">
      <c r="A5692" s="92"/>
      <c r="B5692" s="27"/>
      <c r="C5692" s="85"/>
      <c r="D5692" s="85"/>
      <c r="E5692" s="85"/>
      <c r="F5692" s="85"/>
      <c r="G5692" s="309"/>
      <c r="H5692" s="316"/>
      <c r="I5692" s="102"/>
      <c r="J5692" s="94"/>
      <c r="K5692" s="94"/>
      <c r="L5692" s="200"/>
      <c r="M5692" s="70"/>
      <c r="N5692" s="182"/>
      <c r="O5692" s="181" t="str">
        <f t="shared" si="181"/>
        <v>1900-1</v>
      </c>
      <c r="P5692" s="181">
        <f t="shared" si="180"/>
        <v>0</v>
      </c>
    </row>
    <row r="5693" spans="1:16">
      <c r="A5693" s="92"/>
      <c r="B5693" s="27"/>
      <c r="C5693" s="85"/>
      <c r="D5693" s="85"/>
      <c r="E5693" s="85"/>
      <c r="F5693" s="85"/>
      <c r="G5693" s="309"/>
      <c r="H5693" s="316"/>
      <c r="I5693" s="102"/>
      <c r="J5693" s="94"/>
      <c r="K5693" s="94"/>
      <c r="L5693" s="200"/>
      <c r="M5693" s="70"/>
      <c r="N5693" s="182"/>
      <c r="O5693" s="181" t="str">
        <f t="shared" si="181"/>
        <v>1900-1</v>
      </c>
      <c r="P5693" s="181">
        <f t="shared" si="180"/>
        <v>0</v>
      </c>
    </row>
    <row r="5694" spans="1:16">
      <c r="A5694" s="92"/>
      <c r="B5694" s="27"/>
      <c r="C5694" s="85"/>
      <c r="D5694" s="85"/>
      <c r="E5694" s="85"/>
      <c r="F5694" s="85"/>
      <c r="G5694" s="309"/>
      <c r="H5694" s="316"/>
      <c r="I5694" s="102"/>
      <c r="J5694" s="94"/>
      <c r="K5694" s="94"/>
      <c r="L5694" s="200"/>
      <c r="M5694" s="70"/>
      <c r="N5694" s="182"/>
      <c r="O5694" s="181" t="str">
        <f t="shared" si="181"/>
        <v>1900-1</v>
      </c>
      <c r="P5694" s="181">
        <f t="shared" si="180"/>
        <v>0</v>
      </c>
    </row>
    <row r="5695" spans="1:16">
      <c r="A5695" s="92"/>
      <c r="B5695" s="27"/>
      <c r="C5695" s="85"/>
      <c r="D5695" s="85"/>
      <c r="E5695" s="85"/>
      <c r="F5695" s="85"/>
      <c r="G5695" s="309"/>
      <c r="H5695" s="316"/>
      <c r="I5695" s="102"/>
      <c r="J5695" s="94"/>
      <c r="K5695" s="94"/>
      <c r="L5695" s="200"/>
      <c r="M5695" s="70"/>
      <c r="N5695" s="182"/>
      <c r="O5695" s="181" t="str">
        <f t="shared" si="181"/>
        <v>1900-1</v>
      </c>
      <c r="P5695" s="181">
        <f t="shared" si="180"/>
        <v>0</v>
      </c>
    </row>
    <row r="5696" spans="1:16">
      <c r="A5696" s="92"/>
      <c r="B5696" s="27"/>
      <c r="C5696" s="85"/>
      <c r="D5696" s="85"/>
      <c r="E5696" s="85"/>
      <c r="F5696" s="85"/>
      <c r="G5696" s="309"/>
      <c r="H5696" s="316"/>
      <c r="I5696" s="102"/>
      <c r="J5696" s="94"/>
      <c r="K5696" s="94"/>
      <c r="L5696" s="200"/>
      <c r="M5696" s="70"/>
      <c r="N5696" s="182"/>
      <c r="O5696" s="181" t="str">
        <f t="shared" si="181"/>
        <v>1900-1</v>
      </c>
      <c r="P5696" s="181">
        <f t="shared" si="180"/>
        <v>0</v>
      </c>
    </row>
    <row r="5697" spans="1:16">
      <c r="A5697" s="92"/>
      <c r="B5697" s="27"/>
      <c r="C5697" s="85"/>
      <c r="D5697" s="85"/>
      <c r="E5697" s="85"/>
      <c r="F5697" s="85"/>
      <c r="G5697" s="309"/>
      <c r="H5697" s="316"/>
      <c r="I5697" s="102"/>
      <c r="J5697" s="94"/>
      <c r="K5697" s="94"/>
      <c r="L5697" s="200"/>
      <c r="M5697" s="70"/>
      <c r="N5697" s="182"/>
      <c r="O5697" s="181" t="str">
        <f t="shared" si="181"/>
        <v>1900-1</v>
      </c>
      <c r="P5697" s="181">
        <f t="shared" si="180"/>
        <v>0</v>
      </c>
    </row>
    <row r="5698" spans="1:16">
      <c r="A5698" s="92"/>
      <c r="B5698" s="27"/>
      <c r="C5698" s="85"/>
      <c r="D5698" s="85"/>
      <c r="E5698" s="85"/>
      <c r="F5698" s="85"/>
      <c r="G5698" s="309"/>
      <c r="H5698" s="316"/>
      <c r="I5698" s="102"/>
      <c r="J5698" s="94"/>
      <c r="K5698" s="94"/>
      <c r="L5698" s="200"/>
      <c r="M5698" s="70"/>
      <c r="N5698" s="182"/>
      <c r="O5698" s="181" t="str">
        <f t="shared" si="181"/>
        <v>1900-1</v>
      </c>
      <c r="P5698" s="181">
        <f t="shared" si="180"/>
        <v>0</v>
      </c>
    </row>
    <row r="5699" spans="1:16">
      <c r="A5699" s="92"/>
      <c r="B5699" s="27"/>
      <c r="C5699" s="85"/>
      <c r="D5699" s="85"/>
      <c r="E5699" s="85"/>
      <c r="F5699" s="85"/>
      <c r="G5699" s="309"/>
      <c r="H5699" s="316"/>
      <c r="I5699" s="102"/>
      <c r="J5699" s="94"/>
      <c r="K5699" s="94"/>
      <c r="L5699" s="200"/>
      <c r="M5699" s="70"/>
      <c r="N5699" s="182"/>
      <c r="O5699" s="181" t="str">
        <f t="shared" si="181"/>
        <v>1900-1</v>
      </c>
      <c r="P5699" s="181">
        <f t="shared" ref="P5699:P5762" si="182">N5699*H5699</f>
        <v>0</v>
      </c>
    </row>
    <row r="5700" spans="1:16">
      <c r="A5700" s="92"/>
      <c r="B5700" s="27"/>
      <c r="C5700" s="85"/>
      <c r="D5700" s="85"/>
      <c r="E5700" s="85"/>
      <c r="F5700" s="85"/>
      <c r="G5700" s="309"/>
      <c r="H5700" s="316"/>
      <c r="I5700" s="102"/>
      <c r="J5700" s="94"/>
      <c r="K5700" s="94"/>
      <c r="L5700" s="200"/>
      <c r="M5700" s="70"/>
      <c r="N5700" s="182"/>
      <c r="O5700" s="181" t="str">
        <f t="shared" si="181"/>
        <v>1900-1</v>
      </c>
      <c r="P5700" s="181">
        <f t="shared" si="182"/>
        <v>0</v>
      </c>
    </row>
    <row r="5701" spans="1:16">
      <c r="A5701" s="92"/>
      <c r="B5701" s="27"/>
      <c r="C5701" s="85"/>
      <c r="D5701" s="85"/>
      <c r="E5701" s="85"/>
      <c r="F5701" s="85"/>
      <c r="G5701" s="309"/>
      <c r="H5701" s="316"/>
      <c r="I5701" s="102"/>
      <c r="J5701" s="94"/>
      <c r="K5701" s="94"/>
      <c r="L5701" s="200"/>
      <c r="M5701" s="70"/>
      <c r="N5701" s="182"/>
      <c r="O5701" s="181" t="str">
        <f t="shared" si="181"/>
        <v>1900-1</v>
      </c>
      <c r="P5701" s="181">
        <f t="shared" si="182"/>
        <v>0</v>
      </c>
    </row>
    <row r="5702" spans="1:16">
      <c r="A5702" s="92"/>
      <c r="B5702" s="27"/>
      <c r="C5702" s="85"/>
      <c r="D5702" s="85"/>
      <c r="E5702" s="85"/>
      <c r="F5702" s="85"/>
      <c r="G5702" s="309"/>
      <c r="H5702" s="316"/>
      <c r="I5702" s="102"/>
      <c r="J5702" s="94"/>
      <c r="K5702" s="94"/>
      <c r="L5702" s="200"/>
      <c r="M5702" s="70"/>
      <c r="N5702" s="182"/>
      <c r="O5702" s="181" t="str">
        <f t="shared" si="181"/>
        <v>1900-1</v>
      </c>
      <c r="P5702" s="181">
        <f t="shared" si="182"/>
        <v>0</v>
      </c>
    </row>
    <row r="5703" spans="1:16">
      <c r="A5703" s="92"/>
      <c r="B5703" s="27"/>
      <c r="C5703" s="85"/>
      <c r="D5703" s="85"/>
      <c r="E5703" s="85"/>
      <c r="F5703" s="85"/>
      <c r="G5703" s="309"/>
      <c r="H5703" s="316"/>
      <c r="I5703" s="102"/>
      <c r="J5703" s="94"/>
      <c r="K5703" s="94"/>
      <c r="L5703" s="200"/>
      <c r="M5703" s="70"/>
      <c r="N5703" s="182"/>
      <c r="O5703" s="181" t="str">
        <f t="shared" si="181"/>
        <v>1900-1</v>
      </c>
      <c r="P5703" s="181">
        <f t="shared" si="182"/>
        <v>0</v>
      </c>
    </row>
    <row r="5704" spans="1:16">
      <c r="A5704" s="92"/>
      <c r="B5704" s="27"/>
      <c r="C5704" s="85"/>
      <c r="D5704" s="85"/>
      <c r="E5704" s="85"/>
      <c r="F5704" s="85"/>
      <c r="G5704" s="309"/>
      <c r="H5704" s="316"/>
      <c r="I5704" s="102"/>
      <c r="J5704" s="94"/>
      <c r="K5704" s="94"/>
      <c r="L5704" s="200"/>
      <c r="M5704" s="70"/>
      <c r="N5704" s="182"/>
      <c r="O5704" s="181" t="str">
        <f t="shared" si="181"/>
        <v>1900-1</v>
      </c>
      <c r="P5704" s="181">
        <f t="shared" si="182"/>
        <v>0</v>
      </c>
    </row>
    <row r="5705" spans="1:16">
      <c r="A5705" s="92"/>
      <c r="B5705" s="27"/>
      <c r="C5705" s="85"/>
      <c r="D5705" s="85"/>
      <c r="E5705" s="85"/>
      <c r="F5705" s="85"/>
      <c r="G5705" s="309"/>
      <c r="H5705" s="316"/>
      <c r="I5705" s="102"/>
      <c r="J5705" s="94"/>
      <c r="K5705" s="94"/>
      <c r="L5705" s="200"/>
      <c r="M5705" s="70"/>
      <c r="N5705" s="182"/>
      <c r="O5705" s="181" t="str">
        <f t="shared" si="181"/>
        <v>1900-1</v>
      </c>
      <c r="P5705" s="181">
        <f t="shared" si="182"/>
        <v>0</v>
      </c>
    </row>
    <row r="5706" spans="1:16">
      <c r="A5706" s="92"/>
      <c r="B5706" s="27"/>
      <c r="C5706" s="85"/>
      <c r="D5706" s="85"/>
      <c r="E5706" s="85"/>
      <c r="F5706" s="85"/>
      <c r="G5706" s="309"/>
      <c r="H5706" s="316"/>
      <c r="I5706" s="102"/>
      <c r="J5706" s="94"/>
      <c r="K5706" s="94"/>
      <c r="L5706" s="200"/>
      <c r="M5706" s="70"/>
      <c r="N5706" s="182"/>
      <c r="O5706" s="181" t="str">
        <f t="shared" si="181"/>
        <v>1900-1</v>
      </c>
      <c r="P5706" s="181">
        <f t="shared" si="182"/>
        <v>0</v>
      </c>
    </row>
    <row r="5707" spans="1:16">
      <c r="A5707" s="92"/>
      <c r="B5707" s="27"/>
      <c r="C5707" s="85"/>
      <c r="D5707" s="85"/>
      <c r="E5707" s="85"/>
      <c r="F5707" s="85"/>
      <c r="G5707" s="309"/>
      <c r="H5707" s="316"/>
      <c r="I5707" s="102"/>
      <c r="J5707" s="94"/>
      <c r="K5707" s="94"/>
      <c r="L5707" s="200"/>
      <c r="M5707" s="70"/>
      <c r="N5707" s="182"/>
      <c r="O5707" s="181" t="str">
        <f t="shared" si="181"/>
        <v>1900-1</v>
      </c>
      <c r="P5707" s="181">
        <f t="shared" si="182"/>
        <v>0</v>
      </c>
    </row>
    <row r="5708" spans="1:16">
      <c r="A5708" s="92"/>
      <c r="B5708" s="27"/>
      <c r="C5708" s="85"/>
      <c r="D5708" s="85"/>
      <c r="E5708" s="85"/>
      <c r="F5708" s="85"/>
      <c r="G5708" s="309"/>
      <c r="H5708" s="316"/>
      <c r="I5708" s="102"/>
      <c r="J5708" s="94"/>
      <c r="K5708" s="94"/>
      <c r="L5708" s="200"/>
      <c r="M5708" s="70"/>
      <c r="N5708" s="182"/>
      <c r="O5708" s="181" t="str">
        <f t="shared" si="181"/>
        <v>1900-1</v>
      </c>
      <c r="P5708" s="181">
        <f t="shared" si="182"/>
        <v>0</v>
      </c>
    </row>
    <row r="5709" spans="1:16">
      <c r="A5709" s="92"/>
      <c r="B5709" s="27"/>
      <c r="C5709" s="85"/>
      <c r="D5709" s="85"/>
      <c r="E5709" s="85"/>
      <c r="F5709" s="85"/>
      <c r="G5709" s="309"/>
      <c r="H5709" s="316"/>
      <c r="I5709" s="102"/>
      <c r="J5709" s="94"/>
      <c r="K5709" s="94"/>
      <c r="L5709" s="200"/>
      <c r="M5709" s="70"/>
      <c r="N5709" s="182"/>
      <c r="O5709" s="181" t="str">
        <f t="shared" si="181"/>
        <v>1900-1</v>
      </c>
      <c r="P5709" s="181">
        <f t="shared" si="182"/>
        <v>0</v>
      </c>
    </row>
    <row r="5710" spans="1:16">
      <c r="A5710" s="92"/>
      <c r="B5710" s="27"/>
      <c r="C5710" s="85"/>
      <c r="D5710" s="85"/>
      <c r="E5710" s="85"/>
      <c r="F5710" s="85"/>
      <c r="G5710" s="309"/>
      <c r="H5710" s="316"/>
      <c r="I5710" s="102"/>
      <c r="J5710" s="94"/>
      <c r="K5710" s="94"/>
      <c r="L5710" s="200"/>
      <c r="M5710" s="70"/>
      <c r="N5710" s="182"/>
      <c r="O5710" s="181" t="str">
        <f t="shared" si="181"/>
        <v>1900-1</v>
      </c>
      <c r="P5710" s="181">
        <f t="shared" si="182"/>
        <v>0</v>
      </c>
    </row>
    <row r="5711" spans="1:16">
      <c r="A5711" s="92"/>
      <c r="B5711" s="27"/>
      <c r="C5711" s="85"/>
      <c r="D5711" s="85"/>
      <c r="E5711" s="85"/>
      <c r="F5711" s="85"/>
      <c r="G5711" s="309"/>
      <c r="H5711" s="316"/>
      <c r="I5711" s="102"/>
      <c r="J5711" s="94"/>
      <c r="K5711" s="94"/>
      <c r="L5711" s="200"/>
      <c r="M5711" s="70"/>
      <c r="N5711" s="182"/>
      <c r="O5711" s="181" t="str">
        <f t="shared" si="181"/>
        <v>1900-1</v>
      </c>
      <c r="P5711" s="181">
        <f t="shared" si="182"/>
        <v>0</v>
      </c>
    </row>
    <row r="5712" spans="1:16">
      <c r="A5712" s="92"/>
      <c r="B5712" s="27"/>
      <c r="C5712" s="85"/>
      <c r="D5712" s="85"/>
      <c r="E5712" s="85"/>
      <c r="F5712" s="85"/>
      <c r="G5712" s="309"/>
      <c r="H5712" s="316"/>
      <c r="I5712" s="102"/>
      <c r="J5712" s="94"/>
      <c r="K5712" s="94"/>
      <c r="L5712" s="200"/>
      <c r="M5712" s="70"/>
      <c r="N5712" s="182"/>
      <c r="O5712" s="181" t="str">
        <f t="shared" si="181"/>
        <v>1900-1</v>
      </c>
      <c r="P5712" s="181">
        <f t="shared" si="182"/>
        <v>0</v>
      </c>
    </row>
    <row r="5713" spans="1:16">
      <c r="A5713" s="92"/>
      <c r="B5713" s="27"/>
      <c r="C5713" s="85"/>
      <c r="D5713" s="85"/>
      <c r="E5713" s="85"/>
      <c r="F5713" s="85"/>
      <c r="G5713" s="309"/>
      <c r="H5713" s="316"/>
      <c r="I5713" s="102"/>
      <c r="J5713" s="94"/>
      <c r="K5713" s="94"/>
      <c r="L5713" s="200"/>
      <c r="M5713" s="70"/>
      <c r="N5713" s="182"/>
      <c r="O5713" s="181" t="str">
        <f t="shared" si="181"/>
        <v>1900-1</v>
      </c>
      <c r="P5713" s="181">
        <f t="shared" si="182"/>
        <v>0</v>
      </c>
    </row>
    <row r="5714" spans="1:16">
      <c r="A5714" s="92"/>
      <c r="B5714" s="27"/>
      <c r="C5714" s="85"/>
      <c r="D5714" s="85"/>
      <c r="E5714" s="85"/>
      <c r="F5714" s="85"/>
      <c r="G5714" s="309"/>
      <c r="H5714" s="316"/>
      <c r="I5714" s="102"/>
      <c r="J5714" s="94"/>
      <c r="K5714" s="94"/>
      <c r="L5714" s="200"/>
      <c r="M5714" s="70"/>
      <c r="N5714" s="182"/>
      <c r="O5714" s="181" t="str">
        <f t="shared" si="181"/>
        <v>1900-1</v>
      </c>
      <c r="P5714" s="181">
        <f t="shared" si="182"/>
        <v>0</v>
      </c>
    </row>
    <row r="5715" spans="1:16">
      <c r="A5715" s="92"/>
      <c r="B5715" s="27"/>
      <c r="C5715" s="85"/>
      <c r="D5715" s="85"/>
      <c r="E5715" s="85"/>
      <c r="F5715" s="85"/>
      <c r="G5715" s="309"/>
      <c r="H5715" s="316"/>
      <c r="I5715" s="102"/>
      <c r="J5715" s="94"/>
      <c r="K5715" s="94"/>
      <c r="L5715" s="200"/>
      <c r="M5715" s="70"/>
      <c r="N5715" s="182"/>
      <c r="O5715" s="181" t="str">
        <f t="shared" si="181"/>
        <v>1900-1</v>
      </c>
      <c r="P5715" s="181">
        <f t="shared" si="182"/>
        <v>0</v>
      </c>
    </row>
    <row r="5716" spans="1:16">
      <c r="A5716" s="92"/>
      <c r="B5716" s="27"/>
      <c r="C5716" s="85"/>
      <c r="D5716" s="85"/>
      <c r="E5716" s="85"/>
      <c r="F5716" s="85"/>
      <c r="G5716" s="309"/>
      <c r="H5716" s="316"/>
      <c r="I5716" s="102"/>
      <c r="J5716" s="94"/>
      <c r="K5716" s="94"/>
      <c r="L5716" s="200"/>
      <c r="M5716" s="70"/>
      <c r="N5716" s="182"/>
      <c r="O5716" s="181" t="str">
        <f t="shared" si="181"/>
        <v>1900-1</v>
      </c>
      <c r="P5716" s="181">
        <f t="shared" si="182"/>
        <v>0</v>
      </c>
    </row>
    <row r="5717" spans="1:16">
      <c r="A5717" s="92"/>
      <c r="B5717" s="27"/>
      <c r="C5717" s="85"/>
      <c r="D5717" s="85"/>
      <c r="E5717" s="85"/>
      <c r="F5717" s="85"/>
      <c r="G5717" s="309"/>
      <c r="H5717" s="316"/>
      <c r="I5717" s="102"/>
      <c r="J5717" s="94"/>
      <c r="K5717" s="94"/>
      <c r="L5717" s="200"/>
      <c r="M5717" s="70"/>
      <c r="N5717" s="182"/>
      <c r="O5717" s="181" t="str">
        <f t="shared" si="181"/>
        <v>1900-1</v>
      </c>
      <c r="P5717" s="181">
        <f t="shared" si="182"/>
        <v>0</v>
      </c>
    </row>
    <row r="5718" spans="1:16">
      <c r="A5718" s="92"/>
      <c r="B5718" s="27"/>
      <c r="C5718" s="85"/>
      <c r="D5718" s="85"/>
      <c r="E5718" s="85"/>
      <c r="F5718" s="85"/>
      <c r="G5718" s="309"/>
      <c r="H5718" s="316"/>
      <c r="I5718" s="102"/>
      <c r="J5718" s="94"/>
      <c r="K5718" s="94"/>
      <c r="L5718" s="200"/>
      <c r="M5718" s="70"/>
      <c r="N5718" s="182"/>
      <c r="O5718" s="181" t="str">
        <f t="shared" si="181"/>
        <v>1900-1</v>
      </c>
      <c r="P5718" s="181">
        <f t="shared" si="182"/>
        <v>0</v>
      </c>
    </row>
    <row r="5719" spans="1:16">
      <c r="A5719" s="92"/>
      <c r="B5719" s="27"/>
      <c r="C5719" s="85"/>
      <c r="D5719" s="85"/>
      <c r="E5719" s="85"/>
      <c r="F5719" s="85"/>
      <c r="G5719" s="309"/>
      <c r="H5719" s="316"/>
      <c r="I5719" s="102"/>
      <c r="J5719" s="94"/>
      <c r="K5719" s="94"/>
      <c r="L5719" s="200"/>
      <c r="M5719" s="70"/>
      <c r="N5719" s="182"/>
      <c r="O5719" s="181" t="str">
        <f t="shared" si="181"/>
        <v>1900-1</v>
      </c>
      <c r="P5719" s="181">
        <f t="shared" si="182"/>
        <v>0</v>
      </c>
    </row>
    <row r="5720" spans="1:16">
      <c r="A5720" s="92"/>
      <c r="B5720" s="27"/>
      <c r="C5720" s="85"/>
      <c r="D5720" s="85"/>
      <c r="E5720" s="85"/>
      <c r="F5720" s="85"/>
      <c r="G5720" s="309"/>
      <c r="H5720" s="316"/>
      <c r="I5720" s="102"/>
      <c r="J5720" s="94"/>
      <c r="K5720" s="94"/>
      <c r="L5720" s="200"/>
      <c r="M5720" s="70"/>
      <c r="N5720" s="182"/>
      <c r="O5720" s="181" t="str">
        <f t="shared" si="181"/>
        <v>1900-1</v>
      </c>
      <c r="P5720" s="181">
        <f t="shared" si="182"/>
        <v>0</v>
      </c>
    </row>
    <row r="5721" spans="1:16">
      <c r="A5721" s="92"/>
      <c r="B5721" s="27"/>
      <c r="C5721" s="85"/>
      <c r="D5721" s="85"/>
      <c r="E5721" s="85"/>
      <c r="F5721" s="85"/>
      <c r="G5721" s="309"/>
      <c r="H5721" s="316"/>
      <c r="I5721" s="102"/>
      <c r="J5721" s="94"/>
      <c r="K5721" s="94"/>
      <c r="L5721" s="200"/>
      <c r="M5721" s="70"/>
      <c r="N5721" s="182"/>
      <c r="O5721" s="181" t="str">
        <f t="shared" si="181"/>
        <v>1900-1</v>
      </c>
      <c r="P5721" s="181">
        <f t="shared" si="182"/>
        <v>0</v>
      </c>
    </row>
    <row r="5722" spans="1:16">
      <c r="A5722" s="92"/>
      <c r="B5722" s="27"/>
      <c r="C5722" s="85"/>
      <c r="D5722" s="85"/>
      <c r="E5722" s="85"/>
      <c r="F5722" s="85"/>
      <c r="G5722" s="309"/>
      <c r="H5722" s="316"/>
      <c r="I5722" s="102"/>
      <c r="J5722" s="94"/>
      <c r="K5722" s="94"/>
      <c r="L5722" s="200"/>
      <c r="M5722" s="70"/>
      <c r="N5722" s="182"/>
      <c r="O5722" s="181" t="str">
        <f t="shared" si="181"/>
        <v>1900-1</v>
      </c>
      <c r="P5722" s="181">
        <f t="shared" si="182"/>
        <v>0</v>
      </c>
    </row>
    <row r="5723" spans="1:16">
      <c r="A5723" s="92"/>
      <c r="B5723" s="27"/>
      <c r="C5723" s="85"/>
      <c r="D5723" s="85"/>
      <c r="E5723" s="85"/>
      <c r="F5723" s="85"/>
      <c r="G5723" s="309"/>
      <c r="H5723" s="316"/>
      <c r="I5723" s="102"/>
      <c r="J5723" s="94"/>
      <c r="K5723" s="94"/>
      <c r="L5723" s="200"/>
      <c r="M5723" s="70"/>
      <c r="N5723" s="182"/>
      <c r="O5723" s="181" t="str">
        <f t="shared" si="181"/>
        <v>1900-1</v>
      </c>
      <c r="P5723" s="181">
        <f t="shared" si="182"/>
        <v>0</v>
      </c>
    </row>
    <row r="5724" spans="1:16">
      <c r="A5724" s="92"/>
      <c r="B5724" s="27"/>
      <c r="C5724" s="85"/>
      <c r="D5724" s="85"/>
      <c r="E5724" s="85"/>
      <c r="F5724" s="85"/>
      <c r="G5724" s="309"/>
      <c r="H5724" s="316"/>
      <c r="I5724" s="102"/>
      <c r="J5724" s="94"/>
      <c r="K5724" s="94"/>
      <c r="L5724" s="200"/>
      <c r="M5724" s="70"/>
      <c r="N5724" s="182"/>
      <c r="O5724" s="181" t="str">
        <f t="shared" si="181"/>
        <v>1900-1</v>
      </c>
      <c r="P5724" s="181">
        <f t="shared" si="182"/>
        <v>0</v>
      </c>
    </row>
    <row r="5725" spans="1:16">
      <c r="A5725" s="92"/>
      <c r="B5725" s="27"/>
      <c r="C5725" s="85"/>
      <c r="D5725" s="85"/>
      <c r="E5725" s="85"/>
      <c r="F5725" s="85"/>
      <c r="G5725" s="309"/>
      <c r="H5725" s="316"/>
      <c r="I5725" s="102"/>
      <c r="J5725" s="94"/>
      <c r="K5725" s="94"/>
      <c r="L5725" s="200"/>
      <c r="M5725" s="70"/>
      <c r="N5725" s="182"/>
      <c r="O5725" s="181" t="str">
        <f t="shared" si="181"/>
        <v>1900-1</v>
      </c>
      <c r="P5725" s="181">
        <f t="shared" si="182"/>
        <v>0</v>
      </c>
    </row>
    <row r="5726" spans="1:16">
      <c r="A5726" s="92"/>
      <c r="B5726" s="27"/>
      <c r="C5726" s="85"/>
      <c r="D5726" s="85"/>
      <c r="E5726" s="85"/>
      <c r="F5726" s="85"/>
      <c r="G5726" s="309"/>
      <c r="H5726" s="316"/>
      <c r="I5726" s="102"/>
      <c r="J5726" s="94"/>
      <c r="K5726" s="94"/>
      <c r="L5726" s="200"/>
      <c r="M5726" s="70"/>
      <c r="N5726" s="182"/>
      <c r="O5726" s="181" t="str">
        <f t="shared" si="181"/>
        <v>1900-1</v>
      </c>
      <c r="P5726" s="181">
        <f t="shared" si="182"/>
        <v>0</v>
      </c>
    </row>
    <row r="5727" spans="1:16">
      <c r="A5727" s="92"/>
      <c r="B5727" s="27"/>
      <c r="C5727" s="85"/>
      <c r="D5727" s="85"/>
      <c r="E5727" s="85"/>
      <c r="F5727" s="85"/>
      <c r="G5727" s="309"/>
      <c r="H5727" s="316"/>
      <c r="I5727" s="102"/>
      <c r="J5727" s="94"/>
      <c r="K5727" s="94"/>
      <c r="L5727" s="200"/>
      <c r="M5727" s="70"/>
      <c r="N5727" s="182"/>
      <c r="O5727" s="181" t="str">
        <f t="shared" si="181"/>
        <v>1900-1</v>
      </c>
      <c r="P5727" s="181">
        <f t="shared" si="182"/>
        <v>0</v>
      </c>
    </row>
    <row r="5728" spans="1:16">
      <c r="A5728" s="92"/>
      <c r="B5728" s="27"/>
      <c r="C5728" s="85"/>
      <c r="D5728" s="85"/>
      <c r="E5728" s="85"/>
      <c r="F5728" s="85"/>
      <c r="G5728" s="309"/>
      <c r="H5728" s="316"/>
      <c r="I5728" s="102"/>
      <c r="J5728" s="94"/>
      <c r="K5728" s="94"/>
      <c r="L5728" s="200"/>
      <c r="M5728" s="70"/>
      <c r="N5728" s="182"/>
      <c r="O5728" s="181" t="str">
        <f t="shared" si="181"/>
        <v>1900-1</v>
      </c>
      <c r="P5728" s="181">
        <f t="shared" si="182"/>
        <v>0</v>
      </c>
    </row>
    <row r="5729" spans="1:16">
      <c r="A5729" s="92"/>
      <c r="B5729" s="27"/>
      <c r="C5729" s="85"/>
      <c r="D5729" s="85"/>
      <c r="E5729" s="85"/>
      <c r="F5729" s="85"/>
      <c r="G5729" s="309"/>
      <c r="H5729" s="316"/>
      <c r="I5729" s="102"/>
      <c r="J5729" s="94"/>
      <c r="K5729" s="94"/>
      <c r="L5729" s="200"/>
      <c r="M5729" s="70"/>
      <c r="N5729" s="182"/>
      <c r="O5729" s="181" t="str">
        <f t="shared" si="181"/>
        <v>1900-1</v>
      </c>
      <c r="P5729" s="181">
        <f t="shared" si="182"/>
        <v>0</v>
      </c>
    </row>
    <row r="5730" spans="1:16">
      <c r="A5730" s="92"/>
      <c r="B5730" s="27"/>
      <c r="C5730" s="85"/>
      <c r="D5730" s="85"/>
      <c r="E5730" s="85"/>
      <c r="F5730" s="85"/>
      <c r="G5730" s="309"/>
      <c r="H5730" s="316"/>
      <c r="I5730" s="102"/>
      <c r="J5730" s="94"/>
      <c r="K5730" s="94"/>
      <c r="L5730" s="200"/>
      <c r="M5730" s="70"/>
      <c r="N5730" s="182"/>
      <c r="O5730" s="181" t="str">
        <f t="shared" si="181"/>
        <v>1900-1</v>
      </c>
      <c r="P5730" s="181">
        <f t="shared" si="182"/>
        <v>0</v>
      </c>
    </row>
    <row r="5731" spans="1:16">
      <c r="A5731" s="92"/>
      <c r="B5731" s="27"/>
      <c r="C5731" s="85"/>
      <c r="D5731" s="85"/>
      <c r="E5731" s="85"/>
      <c r="F5731" s="85"/>
      <c r="G5731" s="309"/>
      <c r="H5731" s="316"/>
      <c r="I5731" s="102"/>
      <c r="J5731" s="94"/>
      <c r="K5731" s="94"/>
      <c r="L5731" s="200"/>
      <c r="M5731" s="70"/>
      <c r="N5731" s="182"/>
      <c r="O5731" s="181" t="str">
        <f t="shared" si="181"/>
        <v>1900-1</v>
      </c>
      <c r="P5731" s="181">
        <f t="shared" si="182"/>
        <v>0</v>
      </c>
    </row>
    <row r="5732" spans="1:16">
      <c r="A5732" s="92"/>
      <c r="B5732" s="27"/>
      <c r="C5732" s="85"/>
      <c r="D5732" s="85"/>
      <c r="E5732" s="85"/>
      <c r="F5732" s="85"/>
      <c r="G5732" s="309"/>
      <c r="H5732" s="316"/>
      <c r="I5732" s="102"/>
      <c r="J5732" s="94"/>
      <c r="K5732" s="94"/>
      <c r="L5732" s="200"/>
      <c r="M5732" s="70"/>
      <c r="N5732" s="182"/>
      <c r="O5732" s="181" t="str">
        <f t="shared" si="181"/>
        <v>1900-1</v>
      </c>
      <c r="P5732" s="181">
        <f t="shared" si="182"/>
        <v>0</v>
      </c>
    </row>
    <row r="5733" spans="1:16">
      <c r="A5733" s="92"/>
      <c r="B5733" s="27"/>
      <c r="C5733" s="85"/>
      <c r="D5733" s="85"/>
      <c r="E5733" s="85"/>
      <c r="F5733" s="85"/>
      <c r="G5733" s="309"/>
      <c r="H5733" s="316"/>
      <c r="I5733" s="102"/>
      <c r="J5733" s="94"/>
      <c r="K5733" s="94"/>
      <c r="L5733" s="200"/>
      <c r="M5733" s="70"/>
      <c r="N5733" s="182"/>
      <c r="O5733" s="181" t="str">
        <f t="shared" si="181"/>
        <v>1900-1</v>
      </c>
      <c r="P5733" s="181">
        <f t="shared" si="182"/>
        <v>0</v>
      </c>
    </row>
    <row r="5734" spans="1:16">
      <c r="A5734" s="92"/>
      <c r="B5734" s="27"/>
      <c r="C5734" s="85"/>
      <c r="D5734" s="85"/>
      <c r="E5734" s="85"/>
      <c r="F5734" s="85"/>
      <c r="G5734" s="309"/>
      <c r="H5734" s="316"/>
      <c r="I5734" s="102"/>
      <c r="J5734" s="94"/>
      <c r="K5734" s="94"/>
      <c r="L5734" s="200"/>
      <c r="M5734" s="70"/>
      <c r="N5734" s="182"/>
      <c r="O5734" s="181" t="str">
        <f t="shared" ref="O5734:O5797" si="183">YEAR(B5734)&amp;"-"&amp;MONTH(B5734)</f>
        <v>1900-1</v>
      </c>
      <c r="P5734" s="181">
        <f t="shared" si="182"/>
        <v>0</v>
      </c>
    </row>
    <row r="5735" spans="1:16">
      <c r="A5735" s="92"/>
      <c r="B5735" s="27"/>
      <c r="C5735" s="85"/>
      <c r="D5735" s="85"/>
      <c r="E5735" s="85"/>
      <c r="F5735" s="85"/>
      <c r="G5735" s="309"/>
      <c r="H5735" s="316"/>
      <c r="I5735" s="102"/>
      <c r="J5735" s="94"/>
      <c r="K5735" s="94"/>
      <c r="L5735" s="200"/>
      <c r="M5735" s="70"/>
      <c r="N5735" s="182"/>
      <c r="O5735" s="181" t="str">
        <f t="shared" si="183"/>
        <v>1900-1</v>
      </c>
      <c r="P5735" s="181">
        <f t="shared" si="182"/>
        <v>0</v>
      </c>
    </row>
    <row r="5736" spans="1:16">
      <c r="A5736" s="92"/>
      <c r="B5736" s="27"/>
      <c r="C5736" s="85"/>
      <c r="D5736" s="85"/>
      <c r="E5736" s="85"/>
      <c r="F5736" s="85"/>
      <c r="G5736" s="309"/>
      <c r="H5736" s="316"/>
      <c r="I5736" s="102"/>
      <c r="J5736" s="94"/>
      <c r="K5736" s="94"/>
      <c r="L5736" s="200"/>
      <c r="M5736" s="70"/>
      <c r="N5736" s="182"/>
      <c r="O5736" s="181" t="str">
        <f t="shared" si="183"/>
        <v>1900-1</v>
      </c>
      <c r="P5736" s="181">
        <f t="shared" si="182"/>
        <v>0</v>
      </c>
    </row>
    <row r="5737" spans="1:16">
      <c r="A5737" s="92"/>
      <c r="B5737" s="27"/>
      <c r="C5737" s="85"/>
      <c r="D5737" s="85"/>
      <c r="E5737" s="85"/>
      <c r="F5737" s="85"/>
      <c r="G5737" s="309"/>
      <c r="H5737" s="316"/>
      <c r="I5737" s="102"/>
      <c r="J5737" s="94"/>
      <c r="K5737" s="94"/>
      <c r="L5737" s="200"/>
      <c r="M5737" s="70"/>
      <c r="N5737" s="182"/>
      <c r="O5737" s="181" t="str">
        <f t="shared" si="183"/>
        <v>1900-1</v>
      </c>
      <c r="P5737" s="181">
        <f t="shared" si="182"/>
        <v>0</v>
      </c>
    </row>
    <row r="5738" spans="1:16">
      <c r="A5738" s="92"/>
      <c r="B5738" s="27"/>
      <c r="C5738" s="85"/>
      <c r="D5738" s="85"/>
      <c r="E5738" s="85"/>
      <c r="F5738" s="85"/>
      <c r="G5738" s="309"/>
      <c r="H5738" s="316"/>
      <c r="I5738" s="102"/>
      <c r="J5738" s="94"/>
      <c r="K5738" s="94"/>
      <c r="L5738" s="200"/>
      <c r="M5738" s="70"/>
      <c r="N5738" s="182"/>
      <c r="O5738" s="181" t="str">
        <f t="shared" si="183"/>
        <v>1900-1</v>
      </c>
      <c r="P5738" s="181">
        <f t="shared" si="182"/>
        <v>0</v>
      </c>
    </row>
    <row r="5739" spans="1:16">
      <c r="A5739" s="92"/>
      <c r="B5739" s="27"/>
      <c r="C5739" s="85"/>
      <c r="D5739" s="85"/>
      <c r="E5739" s="85"/>
      <c r="F5739" s="85"/>
      <c r="G5739" s="309"/>
      <c r="H5739" s="316"/>
      <c r="I5739" s="102"/>
      <c r="J5739" s="94"/>
      <c r="K5739" s="94"/>
      <c r="L5739" s="200"/>
      <c r="M5739" s="70"/>
      <c r="N5739" s="182"/>
      <c r="O5739" s="181" t="str">
        <f t="shared" si="183"/>
        <v>1900-1</v>
      </c>
      <c r="P5739" s="181">
        <f t="shared" si="182"/>
        <v>0</v>
      </c>
    </row>
    <row r="5740" spans="1:16">
      <c r="A5740" s="92"/>
      <c r="B5740" s="27"/>
      <c r="C5740" s="85"/>
      <c r="D5740" s="85"/>
      <c r="E5740" s="85"/>
      <c r="F5740" s="85"/>
      <c r="G5740" s="309"/>
      <c r="H5740" s="316"/>
      <c r="I5740" s="102"/>
      <c r="J5740" s="94"/>
      <c r="K5740" s="94"/>
      <c r="L5740" s="200"/>
      <c r="M5740" s="70"/>
      <c r="N5740" s="182"/>
      <c r="O5740" s="181" t="str">
        <f t="shared" si="183"/>
        <v>1900-1</v>
      </c>
      <c r="P5740" s="181">
        <f t="shared" si="182"/>
        <v>0</v>
      </c>
    </row>
    <row r="5741" spans="1:16">
      <c r="A5741" s="92"/>
      <c r="B5741" s="27"/>
      <c r="C5741" s="85"/>
      <c r="D5741" s="85"/>
      <c r="E5741" s="85"/>
      <c r="F5741" s="85"/>
      <c r="G5741" s="309"/>
      <c r="H5741" s="316"/>
      <c r="I5741" s="102"/>
      <c r="J5741" s="94"/>
      <c r="K5741" s="94"/>
      <c r="L5741" s="200"/>
      <c r="M5741" s="70"/>
      <c r="N5741" s="182"/>
      <c r="O5741" s="181" t="str">
        <f t="shared" si="183"/>
        <v>1900-1</v>
      </c>
      <c r="P5741" s="181">
        <f t="shared" si="182"/>
        <v>0</v>
      </c>
    </row>
    <row r="5742" spans="1:16">
      <c r="A5742" s="92"/>
      <c r="B5742" s="27"/>
      <c r="C5742" s="85"/>
      <c r="D5742" s="85"/>
      <c r="E5742" s="85"/>
      <c r="F5742" s="85"/>
      <c r="G5742" s="309"/>
      <c r="H5742" s="316"/>
      <c r="I5742" s="102"/>
      <c r="J5742" s="94"/>
      <c r="K5742" s="94"/>
      <c r="L5742" s="200"/>
      <c r="M5742" s="70"/>
      <c r="N5742" s="182"/>
      <c r="O5742" s="181" t="str">
        <f t="shared" si="183"/>
        <v>1900-1</v>
      </c>
      <c r="P5742" s="181">
        <f t="shared" si="182"/>
        <v>0</v>
      </c>
    </row>
    <row r="5743" spans="1:16">
      <c r="A5743" s="92"/>
      <c r="B5743" s="27"/>
      <c r="C5743" s="85"/>
      <c r="D5743" s="85"/>
      <c r="E5743" s="85"/>
      <c r="F5743" s="85"/>
      <c r="G5743" s="309"/>
      <c r="H5743" s="316"/>
      <c r="I5743" s="102"/>
      <c r="J5743" s="94"/>
      <c r="K5743" s="94"/>
      <c r="L5743" s="200"/>
      <c r="M5743" s="70"/>
      <c r="N5743" s="182"/>
      <c r="O5743" s="181" t="str">
        <f t="shared" si="183"/>
        <v>1900-1</v>
      </c>
      <c r="P5743" s="181">
        <f t="shared" si="182"/>
        <v>0</v>
      </c>
    </row>
    <row r="5744" spans="1:16">
      <c r="A5744" s="92"/>
      <c r="B5744" s="27"/>
      <c r="C5744" s="85"/>
      <c r="D5744" s="85"/>
      <c r="E5744" s="85"/>
      <c r="F5744" s="85"/>
      <c r="G5744" s="309"/>
      <c r="H5744" s="316"/>
      <c r="I5744" s="102"/>
      <c r="J5744" s="94"/>
      <c r="K5744" s="94"/>
      <c r="L5744" s="200"/>
      <c r="M5744" s="70"/>
      <c r="N5744" s="182"/>
      <c r="O5744" s="181" t="str">
        <f t="shared" si="183"/>
        <v>1900-1</v>
      </c>
      <c r="P5744" s="181">
        <f t="shared" si="182"/>
        <v>0</v>
      </c>
    </row>
    <row r="5745" spans="1:16">
      <c r="A5745" s="92"/>
      <c r="B5745" s="27"/>
      <c r="C5745" s="85"/>
      <c r="D5745" s="85"/>
      <c r="E5745" s="85"/>
      <c r="F5745" s="85"/>
      <c r="G5745" s="309"/>
      <c r="H5745" s="316"/>
      <c r="I5745" s="102"/>
      <c r="J5745" s="94"/>
      <c r="K5745" s="94"/>
      <c r="L5745" s="200"/>
      <c r="M5745" s="70"/>
      <c r="N5745" s="182"/>
      <c r="O5745" s="181" t="str">
        <f t="shared" si="183"/>
        <v>1900-1</v>
      </c>
      <c r="P5745" s="181">
        <f t="shared" si="182"/>
        <v>0</v>
      </c>
    </row>
    <row r="5746" spans="1:16">
      <c r="A5746" s="92"/>
      <c r="B5746" s="27"/>
      <c r="C5746" s="85"/>
      <c r="D5746" s="85"/>
      <c r="E5746" s="85"/>
      <c r="F5746" s="85"/>
      <c r="G5746" s="309"/>
      <c r="H5746" s="316"/>
      <c r="I5746" s="102"/>
      <c r="J5746" s="94"/>
      <c r="K5746" s="94"/>
      <c r="L5746" s="200"/>
      <c r="M5746" s="70"/>
      <c r="N5746" s="182"/>
      <c r="O5746" s="181" t="str">
        <f t="shared" si="183"/>
        <v>1900-1</v>
      </c>
      <c r="P5746" s="181">
        <f t="shared" si="182"/>
        <v>0</v>
      </c>
    </row>
    <row r="5747" spans="1:16">
      <c r="A5747" s="92"/>
      <c r="B5747" s="27"/>
      <c r="C5747" s="85"/>
      <c r="D5747" s="85"/>
      <c r="E5747" s="85"/>
      <c r="F5747" s="85"/>
      <c r="G5747" s="309"/>
      <c r="H5747" s="316"/>
      <c r="I5747" s="102"/>
      <c r="J5747" s="94"/>
      <c r="K5747" s="94"/>
      <c r="L5747" s="200"/>
      <c r="M5747" s="70"/>
      <c r="N5747" s="182"/>
      <c r="O5747" s="181" t="str">
        <f t="shared" si="183"/>
        <v>1900-1</v>
      </c>
      <c r="P5747" s="181">
        <f t="shared" si="182"/>
        <v>0</v>
      </c>
    </row>
    <row r="5748" spans="1:16">
      <c r="A5748" s="92"/>
      <c r="B5748" s="27"/>
      <c r="C5748" s="85"/>
      <c r="D5748" s="85"/>
      <c r="E5748" s="85"/>
      <c r="F5748" s="85"/>
      <c r="G5748" s="309"/>
      <c r="H5748" s="316"/>
      <c r="I5748" s="102"/>
      <c r="J5748" s="94"/>
      <c r="K5748" s="94"/>
      <c r="L5748" s="200"/>
      <c r="M5748" s="70"/>
      <c r="N5748" s="182"/>
      <c r="O5748" s="181" t="str">
        <f t="shared" si="183"/>
        <v>1900-1</v>
      </c>
      <c r="P5748" s="181">
        <f t="shared" si="182"/>
        <v>0</v>
      </c>
    </row>
    <row r="5749" spans="1:16">
      <c r="A5749" s="92"/>
      <c r="B5749" s="27"/>
      <c r="C5749" s="85"/>
      <c r="D5749" s="85"/>
      <c r="E5749" s="85"/>
      <c r="F5749" s="85"/>
      <c r="G5749" s="309"/>
      <c r="H5749" s="316"/>
      <c r="I5749" s="102"/>
      <c r="J5749" s="94"/>
      <c r="K5749" s="94"/>
      <c r="L5749" s="200"/>
      <c r="M5749" s="70"/>
      <c r="N5749" s="182"/>
      <c r="O5749" s="181" t="str">
        <f t="shared" si="183"/>
        <v>1900-1</v>
      </c>
      <c r="P5749" s="181">
        <f t="shared" si="182"/>
        <v>0</v>
      </c>
    </row>
    <row r="5750" spans="1:16">
      <c r="A5750" s="92"/>
      <c r="B5750" s="27"/>
      <c r="C5750" s="85"/>
      <c r="D5750" s="85"/>
      <c r="E5750" s="85"/>
      <c r="F5750" s="85"/>
      <c r="G5750" s="309"/>
      <c r="H5750" s="316"/>
      <c r="I5750" s="102"/>
      <c r="J5750" s="94"/>
      <c r="K5750" s="94"/>
      <c r="L5750" s="200"/>
      <c r="M5750" s="70"/>
      <c r="N5750" s="182"/>
      <c r="O5750" s="181" t="str">
        <f t="shared" si="183"/>
        <v>1900-1</v>
      </c>
      <c r="P5750" s="181">
        <f t="shared" si="182"/>
        <v>0</v>
      </c>
    </row>
    <row r="5751" spans="1:16">
      <c r="A5751" s="92"/>
      <c r="B5751" s="27"/>
      <c r="C5751" s="85"/>
      <c r="D5751" s="85"/>
      <c r="E5751" s="85"/>
      <c r="F5751" s="85"/>
      <c r="G5751" s="309"/>
      <c r="H5751" s="316"/>
      <c r="I5751" s="102"/>
      <c r="J5751" s="94"/>
      <c r="K5751" s="94"/>
      <c r="L5751" s="200"/>
      <c r="M5751" s="70"/>
      <c r="N5751" s="182"/>
      <c r="O5751" s="181" t="str">
        <f t="shared" si="183"/>
        <v>1900-1</v>
      </c>
      <c r="P5751" s="181">
        <f t="shared" si="182"/>
        <v>0</v>
      </c>
    </row>
    <row r="5752" spans="1:16">
      <c r="A5752" s="92"/>
      <c r="B5752" s="27"/>
      <c r="C5752" s="85"/>
      <c r="D5752" s="85"/>
      <c r="E5752" s="85"/>
      <c r="F5752" s="85"/>
      <c r="G5752" s="309"/>
      <c r="H5752" s="316"/>
      <c r="I5752" s="102"/>
      <c r="J5752" s="94"/>
      <c r="K5752" s="94"/>
      <c r="L5752" s="200"/>
      <c r="M5752" s="70"/>
      <c r="N5752" s="182"/>
      <c r="O5752" s="181" t="str">
        <f t="shared" si="183"/>
        <v>1900-1</v>
      </c>
      <c r="P5752" s="181">
        <f t="shared" si="182"/>
        <v>0</v>
      </c>
    </row>
    <row r="5753" spans="1:16">
      <c r="A5753" s="92"/>
      <c r="B5753" s="27"/>
      <c r="C5753" s="85"/>
      <c r="D5753" s="85"/>
      <c r="E5753" s="85"/>
      <c r="F5753" s="85"/>
      <c r="G5753" s="309"/>
      <c r="H5753" s="316"/>
      <c r="I5753" s="102"/>
      <c r="J5753" s="94"/>
      <c r="K5753" s="94"/>
      <c r="L5753" s="200"/>
      <c r="M5753" s="70"/>
      <c r="N5753" s="182"/>
      <c r="O5753" s="181" t="str">
        <f t="shared" si="183"/>
        <v>1900-1</v>
      </c>
      <c r="P5753" s="181">
        <f t="shared" si="182"/>
        <v>0</v>
      </c>
    </row>
    <row r="5754" spans="1:16">
      <c r="A5754" s="92"/>
      <c r="B5754" s="27"/>
      <c r="C5754" s="85"/>
      <c r="D5754" s="85"/>
      <c r="E5754" s="85"/>
      <c r="F5754" s="85"/>
      <c r="G5754" s="309"/>
      <c r="H5754" s="316"/>
      <c r="I5754" s="102"/>
      <c r="J5754" s="94"/>
      <c r="K5754" s="94"/>
      <c r="L5754" s="200"/>
      <c r="M5754" s="70"/>
      <c r="N5754" s="182"/>
      <c r="O5754" s="181" t="str">
        <f t="shared" si="183"/>
        <v>1900-1</v>
      </c>
      <c r="P5754" s="181">
        <f t="shared" si="182"/>
        <v>0</v>
      </c>
    </row>
    <row r="5755" spans="1:16">
      <c r="A5755" s="92"/>
      <c r="B5755" s="27"/>
      <c r="C5755" s="85"/>
      <c r="D5755" s="85"/>
      <c r="E5755" s="85"/>
      <c r="F5755" s="85"/>
      <c r="G5755" s="309"/>
      <c r="H5755" s="316"/>
      <c r="I5755" s="102"/>
      <c r="J5755" s="94"/>
      <c r="K5755" s="94"/>
      <c r="L5755" s="200"/>
      <c r="M5755" s="70"/>
      <c r="N5755" s="182"/>
      <c r="O5755" s="181" t="str">
        <f t="shared" si="183"/>
        <v>1900-1</v>
      </c>
      <c r="P5755" s="181">
        <f t="shared" si="182"/>
        <v>0</v>
      </c>
    </row>
    <row r="5756" spans="1:16">
      <c r="A5756" s="92"/>
      <c r="B5756" s="27"/>
      <c r="C5756" s="85"/>
      <c r="D5756" s="85"/>
      <c r="E5756" s="85"/>
      <c r="F5756" s="85"/>
      <c r="G5756" s="309"/>
      <c r="H5756" s="316"/>
      <c r="I5756" s="102"/>
      <c r="J5756" s="94"/>
      <c r="K5756" s="94"/>
      <c r="L5756" s="200"/>
      <c r="M5756" s="70"/>
      <c r="N5756" s="182"/>
      <c r="O5756" s="181" t="str">
        <f t="shared" si="183"/>
        <v>1900-1</v>
      </c>
      <c r="P5756" s="181">
        <f t="shared" si="182"/>
        <v>0</v>
      </c>
    </row>
    <row r="5757" spans="1:16">
      <c r="A5757" s="92"/>
      <c r="B5757" s="27"/>
      <c r="C5757" s="85"/>
      <c r="D5757" s="85"/>
      <c r="E5757" s="85"/>
      <c r="F5757" s="85"/>
      <c r="G5757" s="309"/>
      <c r="H5757" s="316"/>
      <c r="I5757" s="102"/>
      <c r="J5757" s="94"/>
      <c r="K5757" s="94"/>
      <c r="L5757" s="200"/>
      <c r="M5757" s="70"/>
      <c r="N5757" s="182"/>
      <c r="O5757" s="181" t="str">
        <f t="shared" si="183"/>
        <v>1900-1</v>
      </c>
      <c r="P5757" s="181">
        <f t="shared" si="182"/>
        <v>0</v>
      </c>
    </row>
    <row r="5758" spans="1:16">
      <c r="A5758" s="92"/>
      <c r="B5758" s="27"/>
      <c r="C5758" s="85"/>
      <c r="D5758" s="85"/>
      <c r="E5758" s="85"/>
      <c r="F5758" s="85"/>
      <c r="G5758" s="309"/>
      <c r="H5758" s="316"/>
      <c r="I5758" s="102"/>
      <c r="J5758" s="94"/>
      <c r="K5758" s="94"/>
      <c r="L5758" s="200"/>
      <c r="M5758" s="70"/>
      <c r="N5758" s="182"/>
      <c r="O5758" s="181" t="str">
        <f t="shared" si="183"/>
        <v>1900-1</v>
      </c>
      <c r="P5758" s="181">
        <f t="shared" si="182"/>
        <v>0</v>
      </c>
    </row>
    <row r="5759" spans="1:16">
      <c r="A5759" s="92"/>
      <c r="B5759" s="27"/>
      <c r="C5759" s="85"/>
      <c r="D5759" s="85"/>
      <c r="E5759" s="85"/>
      <c r="F5759" s="85"/>
      <c r="G5759" s="309"/>
      <c r="H5759" s="316"/>
      <c r="I5759" s="102"/>
      <c r="J5759" s="94"/>
      <c r="K5759" s="94"/>
      <c r="L5759" s="200"/>
      <c r="M5759" s="70"/>
      <c r="N5759" s="182"/>
      <c r="O5759" s="181" t="str">
        <f t="shared" si="183"/>
        <v>1900-1</v>
      </c>
      <c r="P5759" s="181">
        <f t="shared" si="182"/>
        <v>0</v>
      </c>
    </row>
    <row r="5760" spans="1:16">
      <c r="A5760" s="92"/>
      <c r="B5760" s="27"/>
      <c r="C5760" s="85"/>
      <c r="D5760" s="85"/>
      <c r="E5760" s="85"/>
      <c r="F5760" s="85"/>
      <c r="G5760" s="309"/>
      <c r="H5760" s="316"/>
      <c r="I5760" s="102"/>
      <c r="J5760" s="94"/>
      <c r="K5760" s="94"/>
      <c r="L5760" s="200"/>
      <c r="M5760" s="70"/>
      <c r="N5760" s="182"/>
      <c r="O5760" s="181" t="str">
        <f t="shared" si="183"/>
        <v>1900-1</v>
      </c>
      <c r="P5760" s="181">
        <f t="shared" si="182"/>
        <v>0</v>
      </c>
    </row>
    <row r="5761" spans="1:16">
      <c r="A5761" s="92"/>
      <c r="B5761" s="27"/>
      <c r="C5761" s="85"/>
      <c r="D5761" s="85"/>
      <c r="E5761" s="85"/>
      <c r="F5761" s="85"/>
      <c r="G5761" s="309"/>
      <c r="H5761" s="316"/>
      <c r="I5761" s="102"/>
      <c r="J5761" s="94"/>
      <c r="K5761" s="94"/>
      <c r="L5761" s="200"/>
      <c r="M5761" s="70"/>
      <c r="N5761" s="182"/>
      <c r="O5761" s="181" t="str">
        <f t="shared" si="183"/>
        <v>1900-1</v>
      </c>
      <c r="P5761" s="181">
        <f t="shared" si="182"/>
        <v>0</v>
      </c>
    </row>
    <row r="5762" spans="1:16">
      <c r="A5762" s="92"/>
      <c r="B5762" s="27"/>
      <c r="C5762" s="85"/>
      <c r="D5762" s="85"/>
      <c r="E5762" s="85"/>
      <c r="F5762" s="85"/>
      <c r="G5762" s="309"/>
      <c r="H5762" s="316"/>
      <c r="I5762" s="102"/>
      <c r="J5762" s="94"/>
      <c r="K5762" s="94"/>
      <c r="L5762" s="200"/>
      <c r="M5762" s="70"/>
      <c r="N5762" s="182"/>
      <c r="O5762" s="181" t="str">
        <f t="shared" si="183"/>
        <v>1900-1</v>
      </c>
      <c r="P5762" s="181">
        <f t="shared" si="182"/>
        <v>0</v>
      </c>
    </row>
    <row r="5763" spans="1:16">
      <c r="A5763" s="92"/>
      <c r="B5763" s="27"/>
      <c r="C5763" s="85"/>
      <c r="D5763" s="85"/>
      <c r="E5763" s="85"/>
      <c r="F5763" s="85"/>
      <c r="G5763" s="309"/>
      <c r="H5763" s="316"/>
      <c r="I5763" s="102"/>
      <c r="J5763" s="94"/>
      <c r="K5763" s="94"/>
      <c r="L5763" s="200"/>
      <c r="M5763" s="70"/>
      <c r="N5763" s="182"/>
      <c r="O5763" s="181" t="str">
        <f t="shared" si="183"/>
        <v>1900-1</v>
      </c>
      <c r="P5763" s="181">
        <f t="shared" ref="P5763:P5826" si="184">N5763*H5763</f>
        <v>0</v>
      </c>
    </row>
    <row r="5764" spans="1:16">
      <c r="A5764" s="92"/>
      <c r="B5764" s="27"/>
      <c r="C5764" s="85"/>
      <c r="D5764" s="85"/>
      <c r="E5764" s="85"/>
      <c r="F5764" s="85"/>
      <c r="G5764" s="309"/>
      <c r="H5764" s="316"/>
      <c r="I5764" s="102"/>
      <c r="J5764" s="94"/>
      <c r="K5764" s="94"/>
      <c r="L5764" s="200"/>
      <c r="M5764" s="70"/>
      <c r="N5764" s="182"/>
      <c r="O5764" s="181" t="str">
        <f t="shared" si="183"/>
        <v>1900-1</v>
      </c>
      <c r="P5764" s="181">
        <f t="shared" si="184"/>
        <v>0</v>
      </c>
    </row>
    <row r="5765" spans="1:16">
      <c r="A5765" s="92"/>
      <c r="B5765" s="27"/>
      <c r="C5765" s="85"/>
      <c r="D5765" s="85"/>
      <c r="E5765" s="85"/>
      <c r="F5765" s="85"/>
      <c r="G5765" s="309"/>
      <c r="H5765" s="316"/>
      <c r="I5765" s="102"/>
      <c r="J5765" s="94"/>
      <c r="K5765" s="94"/>
      <c r="L5765" s="200"/>
      <c r="M5765" s="70"/>
      <c r="N5765" s="182"/>
      <c r="O5765" s="181" t="str">
        <f t="shared" si="183"/>
        <v>1900-1</v>
      </c>
      <c r="P5765" s="181">
        <f t="shared" si="184"/>
        <v>0</v>
      </c>
    </row>
    <row r="5766" spans="1:16">
      <c r="A5766" s="92"/>
      <c r="B5766" s="27"/>
      <c r="C5766" s="85"/>
      <c r="D5766" s="85"/>
      <c r="E5766" s="85"/>
      <c r="F5766" s="85"/>
      <c r="G5766" s="309"/>
      <c r="H5766" s="316"/>
      <c r="I5766" s="102"/>
      <c r="J5766" s="94"/>
      <c r="K5766" s="94"/>
      <c r="L5766" s="200"/>
      <c r="M5766" s="70"/>
      <c r="N5766" s="182"/>
      <c r="O5766" s="181" t="str">
        <f t="shared" si="183"/>
        <v>1900-1</v>
      </c>
      <c r="P5766" s="181">
        <f t="shared" si="184"/>
        <v>0</v>
      </c>
    </row>
    <row r="5767" spans="1:16">
      <c r="A5767" s="92"/>
      <c r="B5767" s="27"/>
      <c r="C5767" s="85"/>
      <c r="D5767" s="85"/>
      <c r="E5767" s="85"/>
      <c r="F5767" s="85"/>
      <c r="G5767" s="309"/>
      <c r="H5767" s="316"/>
      <c r="I5767" s="102"/>
      <c r="J5767" s="94"/>
      <c r="K5767" s="94"/>
      <c r="L5767" s="200"/>
      <c r="M5767" s="70"/>
      <c r="N5767" s="182"/>
      <c r="O5767" s="181" t="str">
        <f t="shared" si="183"/>
        <v>1900-1</v>
      </c>
      <c r="P5767" s="181">
        <f t="shared" si="184"/>
        <v>0</v>
      </c>
    </row>
    <row r="5768" spans="1:16">
      <c r="A5768" s="92"/>
      <c r="B5768" s="27"/>
      <c r="C5768" s="85"/>
      <c r="D5768" s="85"/>
      <c r="E5768" s="85"/>
      <c r="F5768" s="85"/>
      <c r="G5768" s="309"/>
      <c r="H5768" s="316"/>
      <c r="I5768" s="102"/>
      <c r="J5768" s="94"/>
      <c r="K5768" s="94"/>
      <c r="L5768" s="200"/>
      <c r="M5768" s="70"/>
      <c r="N5768" s="182"/>
      <c r="O5768" s="181" t="str">
        <f t="shared" si="183"/>
        <v>1900-1</v>
      </c>
      <c r="P5768" s="181">
        <f t="shared" si="184"/>
        <v>0</v>
      </c>
    </row>
    <row r="5769" spans="1:16">
      <c r="A5769" s="92"/>
      <c r="B5769" s="27"/>
      <c r="C5769" s="85"/>
      <c r="D5769" s="85"/>
      <c r="E5769" s="85"/>
      <c r="F5769" s="85"/>
      <c r="G5769" s="309"/>
      <c r="H5769" s="316"/>
      <c r="I5769" s="102"/>
      <c r="J5769" s="94"/>
      <c r="K5769" s="94"/>
      <c r="L5769" s="200"/>
      <c r="M5769" s="70"/>
      <c r="N5769" s="182"/>
      <c r="O5769" s="181" t="str">
        <f t="shared" si="183"/>
        <v>1900-1</v>
      </c>
      <c r="P5769" s="181">
        <f t="shared" si="184"/>
        <v>0</v>
      </c>
    </row>
    <row r="5770" spans="1:16">
      <c r="A5770" s="92"/>
      <c r="B5770" s="27"/>
      <c r="C5770" s="85"/>
      <c r="D5770" s="85"/>
      <c r="E5770" s="85"/>
      <c r="F5770" s="85"/>
      <c r="G5770" s="309"/>
      <c r="H5770" s="316"/>
      <c r="I5770" s="102"/>
      <c r="J5770" s="94"/>
      <c r="K5770" s="94"/>
      <c r="L5770" s="200"/>
      <c r="M5770" s="70"/>
      <c r="N5770" s="182"/>
      <c r="O5770" s="181" t="str">
        <f t="shared" si="183"/>
        <v>1900-1</v>
      </c>
      <c r="P5770" s="181">
        <f t="shared" si="184"/>
        <v>0</v>
      </c>
    </row>
    <row r="5771" spans="1:16">
      <c r="A5771" s="92"/>
      <c r="B5771" s="27"/>
      <c r="C5771" s="85"/>
      <c r="D5771" s="85"/>
      <c r="E5771" s="85"/>
      <c r="F5771" s="85"/>
      <c r="G5771" s="309"/>
      <c r="H5771" s="316"/>
      <c r="I5771" s="102"/>
      <c r="J5771" s="94"/>
      <c r="K5771" s="94"/>
      <c r="L5771" s="200"/>
      <c r="M5771" s="70"/>
      <c r="N5771" s="182"/>
      <c r="O5771" s="181" t="str">
        <f t="shared" si="183"/>
        <v>1900-1</v>
      </c>
      <c r="P5771" s="181">
        <f t="shared" si="184"/>
        <v>0</v>
      </c>
    </row>
    <row r="5772" spans="1:16">
      <c r="A5772" s="92"/>
      <c r="B5772" s="27"/>
      <c r="C5772" s="85"/>
      <c r="D5772" s="85"/>
      <c r="E5772" s="85"/>
      <c r="F5772" s="85"/>
      <c r="G5772" s="309"/>
      <c r="H5772" s="316"/>
      <c r="I5772" s="102"/>
      <c r="J5772" s="94"/>
      <c r="K5772" s="94"/>
      <c r="L5772" s="200"/>
      <c r="M5772" s="70"/>
      <c r="N5772" s="182"/>
      <c r="O5772" s="181" t="str">
        <f t="shared" si="183"/>
        <v>1900-1</v>
      </c>
      <c r="P5772" s="181">
        <f t="shared" si="184"/>
        <v>0</v>
      </c>
    </row>
    <row r="5773" spans="1:16">
      <c r="A5773" s="92"/>
      <c r="B5773" s="27"/>
      <c r="C5773" s="85"/>
      <c r="D5773" s="85"/>
      <c r="E5773" s="85"/>
      <c r="F5773" s="85"/>
      <c r="G5773" s="309"/>
      <c r="H5773" s="316"/>
      <c r="I5773" s="102"/>
      <c r="J5773" s="94"/>
      <c r="K5773" s="94"/>
      <c r="L5773" s="200"/>
      <c r="M5773" s="70"/>
      <c r="N5773" s="182"/>
      <c r="O5773" s="181" t="str">
        <f t="shared" si="183"/>
        <v>1900-1</v>
      </c>
      <c r="P5773" s="181">
        <f t="shared" si="184"/>
        <v>0</v>
      </c>
    </row>
    <row r="5774" spans="1:16">
      <c r="A5774" s="92"/>
      <c r="B5774" s="27"/>
      <c r="C5774" s="85"/>
      <c r="D5774" s="85"/>
      <c r="E5774" s="85"/>
      <c r="F5774" s="85"/>
      <c r="G5774" s="309"/>
      <c r="H5774" s="316"/>
      <c r="I5774" s="102"/>
      <c r="J5774" s="94"/>
      <c r="K5774" s="94"/>
      <c r="L5774" s="200"/>
      <c r="M5774" s="70"/>
      <c r="N5774" s="182"/>
      <c r="O5774" s="181" t="str">
        <f t="shared" si="183"/>
        <v>1900-1</v>
      </c>
      <c r="P5774" s="181">
        <f t="shared" si="184"/>
        <v>0</v>
      </c>
    </row>
    <row r="5775" spans="1:16">
      <c r="A5775" s="92"/>
      <c r="B5775" s="27"/>
      <c r="C5775" s="85"/>
      <c r="D5775" s="85"/>
      <c r="E5775" s="85"/>
      <c r="F5775" s="85"/>
      <c r="G5775" s="309"/>
      <c r="H5775" s="316"/>
      <c r="I5775" s="102"/>
      <c r="J5775" s="94"/>
      <c r="K5775" s="94"/>
      <c r="L5775" s="200"/>
      <c r="M5775" s="70"/>
      <c r="N5775" s="182"/>
      <c r="O5775" s="181" t="str">
        <f t="shared" si="183"/>
        <v>1900-1</v>
      </c>
      <c r="P5775" s="181">
        <f t="shared" si="184"/>
        <v>0</v>
      </c>
    </row>
    <row r="5776" spans="1:16">
      <c r="A5776" s="92"/>
      <c r="B5776" s="27"/>
      <c r="C5776" s="85"/>
      <c r="D5776" s="85"/>
      <c r="E5776" s="85"/>
      <c r="F5776" s="85"/>
      <c r="G5776" s="309"/>
      <c r="H5776" s="316"/>
      <c r="I5776" s="102"/>
      <c r="J5776" s="94"/>
      <c r="K5776" s="94"/>
      <c r="L5776" s="200"/>
      <c r="M5776" s="70"/>
      <c r="N5776" s="182"/>
      <c r="O5776" s="181" t="str">
        <f t="shared" si="183"/>
        <v>1900-1</v>
      </c>
      <c r="P5776" s="181">
        <f t="shared" si="184"/>
        <v>0</v>
      </c>
    </row>
    <row r="5777" spans="1:16">
      <c r="A5777" s="92"/>
      <c r="B5777" s="27"/>
      <c r="C5777" s="85"/>
      <c r="D5777" s="85"/>
      <c r="E5777" s="85"/>
      <c r="F5777" s="85"/>
      <c r="G5777" s="309"/>
      <c r="H5777" s="316"/>
      <c r="I5777" s="102"/>
      <c r="J5777" s="94"/>
      <c r="K5777" s="94"/>
      <c r="L5777" s="200"/>
      <c r="M5777" s="70"/>
      <c r="N5777" s="182"/>
      <c r="O5777" s="181" t="str">
        <f t="shared" si="183"/>
        <v>1900-1</v>
      </c>
      <c r="P5777" s="181">
        <f t="shared" si="184"/>
        <v>0</v>
      </c>
    </row>
    <row r="5778" spans="1:16">
      <c r="A5778" s="92"/>
      <c r="B5778" s="27"/>
      <c r="C5778" s="85"/>
      <c r="D5778" s="85"/>
      <c r="E5778" s="85"/>
      <c r="F5778" s="85"/>
      <c r="G5778" s="309"/>
      <c r="H5778" s="316"/>
      <c r="I5778" s="102"/>
      <c r="J5778" s="94"/>
      <c r="K5778" s="94"/>
      <c r="L5778" s="200"/>
      <c r="M5778" s="70"/>
      <c r="N5778" s="182"/>
      <c r="O5778" s="181" t="str">
        <f t="shared" si="183"/>
        <v>1900-1</v>
      </c>
      <c r="P5778" s="181">
        <f t="shared" si="184"/>
        <v>0</v>
      </c>
    </row>
    <row r="5779" spans="1:16">
      <c r="A5779" s="92"/>
      <c r="B5779" s="27"/>
      <c r="C5779" s="85"/>
      <c r="D5779" s="85"/>
      <c r="E5779" s="85"/>
      <c r="F5779" s="85"/>
      <c r="G5779" s="309"/>
      <c r="H5779" s="316"/>
      <c r="I5779" s="102"/>
      <c r="J5779" s="94"/>
      <c r="K5779" s="94"/>
      <c r="L5779" s="200"/>
      <c r="M5779" s="70"/>
      <c r="N5779" s="182"/>
      <c r="O5779" s="181" t="str">
        <f t="shared" si="183"/>
        <v>1900-1</v>
      </c>
      <c r="P5779" s="181">
        <f t="shared" si="184"/>
        <v>0</v>
      </c>
    </row>
    <row r="5780" spans="1:16">
      <c r="A5780" s="92"/>
      <c r="B5780" s="27"/>
      <c r="C5780" s="85"/>
      <c r="D5780" s="85"/>
      <c r="E5780" s="85"/>
      <c r="F5780" s="85"/>
      <c r="G5780" s="309"/>
      <c r="H5780" s="316"/>
      <c r="I5780" s="102"/>
      <c r="J5780" s="94"/>
      <c r="K5780" s="94"/>
      <c r="L5780" s="200"/>
      <c r="M5780" s="70"/>
      <c r="N5780" s="182"/>
      <c r="O5780" s="181" t="str">
        <f t="shared" si="183"/>
        <v>1900-1</v>
      </c>
      <c r="P5780" s="181">
        <f t="shared" si="184"/>
        <v>0</v>
      </c>
    </row>
    <row r="5781" spans="1:16">
      <c r="A5781" s="92"/>
      <c r="B5781" s="27"/>
      <c r="C5781" s="85"/>
      <c r="D5781" s="85"/>
      <c r="E5781" s="85"/>
      <c r="F5781" s="85"/>
      <c r="G5781" s="309"/>
      <c r="H5781" s="316"/>
      <c r="I5781" s="102"/>
      <c r="J5781" s="94"/>
      <c r="K5781" s="94"/>
      <c r="L5781" s="200"/>
      <c r="M5781" s="70"/>
      <c r="N5781" s="182"/>
      <c r="O5781" s="181" t="str">
        <f t="shared" si="183"/>
        <v>1900-1</v>
      </c>
      <c r="P5781" s="181">
        <f t="shared" si="184"/>
        <v>0</v>
      </c>
    </row>
    <row r="5782" spans="1:16">
      <c r="A5782" s="92"/>
      <c r="B5782" s="27"/>
      <c r="C5782" s="85"/>
      <c r="D5782" s="85"/>
      <c r="E5782" s="85"/>
      <c r="F5782" s="85"/>
      <c r="G5782" s="309"/>
      <c r="H5782" s="316"/>
      <c r="I5782" s="102"/>
      <c r="J5782" s="94"/>
      <c r="K5782" s="94"/>
      <c r="L5782" s="200"/>
      <c r="M5782" s="70"/>
      <c r="N5782" s="182"/>
      <c r="O5782" s="181" t="str">
        <f t="shared" si="183"/>
        <v>1900-1</v>
      </c>
      <c r="P5782" s="181">
        <f t="shared" si="184"/>
        <v>0</v>
      </c>
    </row>
    <row r="5783" spans="1:16">
      <c r="A5783" s="92"/>
      <c r="B5783" s="27"/>
      <c r="C5783" s="85"/>
      <c r="D5783" s="85"/>
      <c r="E5783" s="85"/>
      <c r="F5783" s="85"/>
      <c r="G5783" s="309"/>
      <c r="H5783" s="316"/>
      <c r="I5783" s="102"/>
      <c r="J5783" s="94"/>
      <c r="K5783" s="94"/>
      <c r="L5783" s="200"/>
      <c r="M5783" s="70"/>
      <c r="N5783" s="182"/>
      <c r="O5783" s="181" t="str">
        <f t="shared" si="183"/>
        <v>1900-1</v>
      </c>
      <c r="P5783" s="181">
        <f t="shared" si="184"/>
        <v>0</v>
      </c>
    </row>
    <row r="5784" spans="1:16">
      <c r="A5784" s="92"/>
      <c r="B5784" s="27"/>
      <c r="C5784" s="85"/>
      <c r="D5784" s="85"/>
      <c r="E5784" s="85"/>
      <c r="F5784" s="85"/>
      <c r="G5784" s="309"/>
      <c r="H5784" s="316"/>
      <c r="I5784" s="102"/>
      <c r="J5784" s="94"/>
      <c r="K5784" s="94"/>
      <c r="L5784" s="200"/>
      <c r="M5784" s="70"/>
      <c r="N5784" s="182"/>
      <c r="O5784" s="181" t="str">
        <f t="shared" si="183"/>
        <v>1900-1</v>
      </c>
      <c r="P5784" s="181">
        <f t="shared" si="184"/>
        <v>0</v>
      </c>
    </row>
    <row r="5785" spans="1:16">
      <c r="A5785" s="92"/>
      <c r="B5785" s="27"/>
      <c r="C5785" s="85"/>
      <c r="D5785" s="85"/>
      <c r="E5785" s="85"/>
      <c r="F5785" s="85"/>
      <c r="G5785" s="309"/>
      <c r="H5785" s="316"/>
      <c r="I5785" s="102"/>
      <c r="J5785" s="94"/>
      <c r="K5785" s="94"/>
      <c r="L5785" s="200"/>
      <c r="M5785" s="70"/>
      <c r="N5785" s="182"/>
      <c r="O5785" s="181" t="str">
        <f t="shared" si="183"/>
        <v>1900-1</v>
      </c>
      <c r="P5785" s="181">
        <f t="shared" si="184"/>
        <v>0</v>
      </c>
    </row>
    <row r="5786" spans="1:16">
      <c r="A5786" s="92"/>
      <c r="B5786" s="27"/>
      <c r="C5786" s="85"/>
      <c r="D5786" s="85"/>
      <c r="E5786" s="85"/>
      <c r="F5786" s="85"/>
      <c r="G5786" s="309"/>
      <c r="H5786" s="316"/>
      <c r="I5786" s="102"/>
      <c r="J5786" s="94"/>
      <c r="K5786" s="94"/>
      <c r="L5786" s="200"/>
      <c r="M5786" s="70"/>
      <c r="N5786" s="182"/>
      <c r="O5786" s="181" t="str">
        <f t="shared" si="183"/>
        <v>1900-1</v>
      </c>
      <c r="P5786" s="181">
        <f t="shared" si="184"/>
        <v>0</v>
      </c>
    </row>
    <row r="5787" spans="1:16">
      <c r="A5787" s="92"/>
      <c r="B5787" s="27"/>
      <c r="C5787" s="85"/>
      <c r="D5787" s="85"/>
      <c r="E5787" s="85"/>
      <c r="F5787" s="85"/>
      <c r="G5787" s="309"/>
      <c r="H5787" s="316"/>
      <c r="I5787" s="102"/>
      <c r="J5787" s="94"/>
      <c r="K5787" s="94"/>
      <c r="L5787" s="200"/>
      <c r="M5787" s="70"/>
      <c r="N5787" s="182"/>
      <c r="O5787" s="181" t="str">
        <f t="shared" si="183"/>
        <v>1900-1</v>
      </c>
      <c r="P5787" s="181">
        <f t="shared" si="184"/>
        <v>0</v>
      </c>
    </row>
    <row r="5788" spans="1:16">
      <c r="A5788" s="92"/>
      <c r="B5788" s="27"/>
      <c r="C5788" s="85"/>
      <c r="D5788" s="85"/>
      <c r="E5788" s="85"/>
      <c r="F5788" s="85"/>
      <c r="G5788" s="309"/>
      <c r="H5788" s="316"/>
      <c r="I5788" s="102"/>
      <c r="J5788" s="94"/>
      <c r="K5788" s="94"/>
      <c r="L5788" s="200"/>
      <c r="M5788" s="70"/>
      <c r="N5788" s="182"/>
      <c r="O5788" s="181" t="str">
        <f t="shared" si="183"/>
        <v>1900-1</v>
      </c>
      <c r="P5788" s="181">
        <f t="shared" si="184"/>
        <v>0</v>
      </c>
    </row>
    <row r="5789" spans="1:16">
      <c r="A5789" s="92"/>
      <c r="B5789" s="27"/>
      <c r="C5789" s="85"/>
      <c r="D5789" s="85"/>
      <c r="E5789" s="85"/>
      <c r="F5789" s="85"/>
      <c r="G5789" s="309"/>
      <c r="H5789" s="316"/>
      <c r="I5789" s="102"/>
      <c r="J5789" s="94"/>
      <c r="K5789" s="94"/>
      <c r="L5789" s="200"/>
      <c r="M5789" s="70"/>
      <c r="N5789" s="182"/>
      <c r="O5789" s="181" t="str">
        <f t="shared" si="183"/>
        <v>1900-1</v>
      </c>
      <c r="P5789" s="181">
        <f t="shared" si="184"/>
        <v>0</v>
      </c>
    </row>
    <row r="5790" spans="1:16">
      <c r="A5790" s="92"/>
      <c r="B5790" s="27"/>
      <c r="C5790" s="85"/>
      <c r="D5790" s="85"/>
      <c r="E5790" s="85"/>
      <c r="F5790" s="85"/>
      <c r="G5790" s="309"/>
      <c r="H5790" s="316"/>
      <c r="I5790" s="102"/>
      <c r="J5790" s="94"/>
      <c r="K5790" s="94"/>
      <c r="L5790" s="200"/>
      <c r="M5790" s="70"/>
      <c r="N5790" s="182"/>
      <c r="O5790" s="181" t="str">
        <f t="shared" si="183"/>
        <v>1900-1</v>
      </c>
      <c r="P5790" s="181">
        <f t="shared" si="184"/>
        <v>0</v>
      </c>
    </row>
    <row r="5791" spans="1:16">
      <c r="A5791" s="92"/>
      <c r="B5791" s="27"/>
      <c r="C5791" s="85"/>
      <c r="D5791" s="85"/>
      <c r="E5791" s="85"/>
      <c r="F5791" s="85"/>
      <c r="G5791" s="309"/>
      <c r="H5791" s="316"/>
      <c r="I5791" s="102"/>
      <c r="J5791" s="94"/>
      <c r="K5791" s="94"/>
      <c r="L5791" s="200"/>
      <c r="M5791" s="70"/>
      <c r="N5791" s="182"/>
      <c r="O5791" s="181" t="str">
        <f t="shared" si="183"/>
        <v>1900-1</v>
      </c>
      <c r="P5791" s="181">
        <f t="shared" si="184"/>
        <v>0</v>
      </c>
    </row>
    <row r="5792" spans="1:16">
      <c r="A5792" s="92"/>
      <c r="B5792" s="27"/>
      <c r="C5792" s="85"/>
      <c r="D5792" s="85"/>
      <c r="E5792" s="85"/>
      <c r="F5792" s="85"/>
      <c r="G5792" s="309"/>
      <c r="H5792" s="316"/>
      <c r="I5792" s="102"/>
      <c r="J5792" s="94"/>
      <c r="K5792" s="94"/>
      <c r="L5792" s="200"/>
      <c r="M5792" s="70"/>
      <c r="N5792" s="182"/>
      <c r="O5792" s="181" t="str">
        <f t="shared" si="183"/>
        <v>1900-1</v>
      </c>
      <c r="P5792" s="181">
        <f t="shared" si="184"/>
        <v>0</v>
      </c>
    </row>
    <row r="5793" spans="1:16">
      <c r="A5793" s="92"/>
      <c r="B5793" s="27"/>
      <c r="C5793" s="85"/>
      <c r="D5793" s="85"/>
      <c r="E5793" s="85"/>
      <c r="F5793" s="85"/>
      <c r="G5793" s="309"/>
      <c r="H5793" s="316"/>
      <c r="I5793" s="102"/>
      <c r="J5793" s="94"/>
      <c r="K5793" s="94"/>
      <c r="L5793" s="200"/>
      <c r="M5793" s="70"/>
      <c r="N5793" s="182"/>
      <c r="O5793" s="181" t="str">
        <f t="shared" si="183"/>
        <v>1900-1</v>
      </c>
      <c r="P5793" s="181">
        <f t="shared" si="184"/>
        <v>0</v>
      </c>
    </row>
    <row r="5794" spans="1:16">
      <c r="A5794" s="92"/>
      <c r="B5794" s="27"/>
      <c r="C5794" s="85"/>
      <c r="D5794" s="85"/>
      <c r="E5794" s="85"/>
      <c r="F5794" s="85"/>
      <c r="G5794" s="309"/>
      <c r="H5794" s="316"/>
      <c r="I5794" s="102"/>
      <c r="J5794" s="94"/>
      <c r="K5794" s="94"/>
      <c r="L5794" s="200"/>
      <c r="M5794" s="70"/>
      <c r="N5794" s="182"/>
      <c r="O5794" s="181" t="str">
        <f t="shared" si="183"/>
        <v>1900-1</v>
      </c>
      <c r="P5794" s="181">
        <f t="shared" si="184"/>
        <v>0</v>
      </c>
    </row>
    <row r="5795" spans="1:16">
      <c r="A5795" s="92"/>
      <c r="B5795" s="27"/>
      <c r="C5795" s="85"/>
      <c r="D5795" s="85"/>
      <c r="E5795" s="85"/>
      <c r="F5795" s="85"/>
      <c r="G5795" s="309"/>
      <c r="H5795" s="316"/>
      <c r="I5795" s="102"/>
      <c r="J5795" s="94"/>
      <c r="K5795" s="94"/>
      <c r="L5795" s="200"/>
      <c r="M5795" s="70"/>
      <c r="N5795" s="182"/>
      <c r="O5795" s="181" t="str">
        <f t="shared" si="183"/>
        <v>1900-1</v>
      </c>
      <c r="P5795" s="181">
        <f t="shared" si="184"/>
        <v>0</v>
      </c>
    </row>
    <row r="5796" spans="1:16">
      <c r="A5796" s="92"/>
      <c r="B5796" s="27"/>
      <c r="C5796" s="85"/>
      <c r="D5796" s="85"/>
      <c r="E5796" s="85"/>
      <c r="F5796" s="85"/>
      <c r="G5796" s="309"/>
      <c r="H5796" s="316"/>
      <c r="I5796" s="102"/>
      <c r="J5796" s="94"/>
      <c r="K5796" s="94"/>
      <c r="L5796" s="200"/>
      <c r="M5796" s="70"/>
      <c r="N5796" s="182"/>
      <c r="O5796" s="181" t="str">
        <f t="shared" si="183"/>
        <v>1900-1</v>
      </c>
      <c r="P5796" s="181">
        <f t="shared" si="184"/>
        <v>0</v>
      </c>
    </row>
    <row r="5797" spans="1:16">
      <c r="A5797" s="92"/>
      <c r="B5797" s="27"/>
      <c r="C5797" s="85"/>
      <c r="D5797" s="85"/>
      <c r="E5797" s="85"/>
      <c r="F5797" s="85"/>
      <c r="G5797" s="309"/>
      <c r="H5797" s="316"/>
      <c r="I5797" s="102"/>
      <c r="J5797" s="94"/>
      <c r="K5797" s="94"/>
      <c r="L5797" s="200"/>
      <c r="M5797" s="70"/>
      <c r="N5797" s="182"/>
      <c r="O5797" s="181" t="str">
        <f t="shared" si="183"/>
        <v>1900-1</v>
      </c>
      <c r="P5797" s="181">
        <f t="shared" si="184"/>
        <v>0</v>
      </c>
    </row>
    <row r="5798" spans="1:16">
      <c r="A5798" s="92"/>
      <c r="B5798" s="27"/>
      <c r="C5798" s="85"/>
      <c r="D5798" s="85"/>
      <c r="E5798" s="85"/>
      <c r="F5798" s="85"/>
      <c r="G5798" s="309"/>
      <c r="H5798" s="316"/>
      <c r="I5798" s="102"/>
      <c r="J5798" s="94"/>
      <c r="K5798" s="94"/>
      <c r="L5798" s="200"/>
      <c r="M5798" s="70"/>
      <c r="N5798" s="182"/>
      <c r="O5798" s="181" t="str">
        <f t="shared" ref="O5798:O5861" si="185">YEAR(B5798)&amp;"-"&amp;MONTH(B5798)</f>
        <v>1900-1</v>
      </c>
      <c r="P5798" s="181">
        <f t="shared" si="184"/>
        <v>0</v>
      </c>
    </row>
    <row r="5799" spans="1:16">
      <c r="A5799" s="92"/>
      <c r="B5799" s="27"/>
      <c r="C5799" s="85"/>
      <c r="D5799" s="85"/>
      <c r="E5799" s="85"/>
      <c r="F5799" s="85"/>
      <c r="G5799" s="309"/>
      <c r="H5799" s="316"/>
      <c r="I5799" s="102"/>
      <c r="J5799" s="94"/>
      <c r="K5799" s="94"/>
      <c r="L5799" s="200"/>
      <c r="M5799" s="70"/>
      <c r="N5799" s="182"/>
      <c r="O5799" s="181" t="str">
        <f t="shared" si="185"/>
        <v>1900-1</v>
      </c>
      <c r="P5799" s="181">
        <f t="shared" si="184"/>
        <v>0</v>
      </c>
    </row>
    <row r="5800" spans="1:16">
      <c r="A5800" s="92"/>
      <c r="B5800" s="27"/>
      <c r="C5800" s="85"/>
      <c r="D5800" s="85"/>
      <c r="E5800" s="85"/>
      <c r="F5800" s="85"/>
      <c r="G5800" s="309"/>
      <c r="H5800" s="316"/>
      <c r="I5800" s="102"/>
      <c r="J5800" s="94"/>
      <c r="K5800" s="94"/>
      <c r="L5800" s="200"/>
      <c r="M5800" s="70"/>
      <c r="N5800" s="182"/>
      <c r="O5800" s="181" t="str">
        <f t="shared" si="185"/>
        <v>1900-1</v>
      </c>
      <c r="P5800" s="181">
        <f t="shared" si="184"/>
        <v>0</v>
      </c>
    </row>
    <row r="5801" spans="1:16">
      <c r="A5801" s="92"/>
      <c r="B5801" s="27"/>
      <c r="C5801" s="85"/>
      <c r="D5801" s="85"/>
      <c r="E5801" s="85"/>
      <c r="F5801" s="85"/>
      <c r="G5801" s="309"/>
      <c r="H5801" s="316"/>
      <c r="I5801" s="102"/>
      <c r="J5801" s="94"/>
      <c r="K5801" s="94"/>
      <c r="L5801" s="200"/>
      <c r="M5801" s="70"/>
      <c r="N5801" s="182"/>
      <c r="O5801" s="181" t="str">
        <f t="shared" si="185"/>
        <v>1900-1</v>
      </c>
      <c r="P5801" s="181">
        <f t="shared" si="184"/>
        <v>0</v>
      </c>
    </row>
    <row r="5802" spans="1:16">
      <c r="A5802" s="92"/>
      <c r="B5802" s="27"/>
      <c r="C5802" s="85"/>
      <c r="D5802" s="85"/>
      <c r="E5802" s="85"/>
      <c r="F5802" s="85"/>
      <c r="G5802" s="309"/>
      <c r="H5802" s="316"/>
      <c r="I5802" s="102"/>
      <c r="J5802" s="94"/>
      <c r="K5802" s="94"/>
      <c r="L5802" s="200"/>
      <c r="M5802" s="70"/>
      <c r="N5802" s="182"/>
      <c r="O5802" s="181" t="str">
        <f t="shared" si="185"/>
        <v>1900-1</v>
      </c>
      <c r="P5802" s="181">
        <f t="shared" si="184"/>
        <v>0</v>
      </c>
    </row>
    <row r="5803" spans="1:16">
      <c r="A5803" s="92"/>
      <c r="B5803" s="27"/>
      <c r="C5803" s="85"/>
      <c r="D5803" s="85"/>
      <c r="E5803" s="85"/>
      <c r="F5803" s="85"/>
      <c r="G5803" s="309"/>
      <c r="H5803" s="316"/>
      <c r="I5803" s="102"/>
      <c r="J5803" s="94"/>
      <c r="K5803" s="94"/>
      <c r="L5803" s="200"/>
      <c r="M5803" s="70"/>
      <c r="N5803" s="182"/>
      <c r="O5803" s="181" t="str">
        <f t="shared" si="185"/>
        <v>1900-1</v>
      </c>
      <c r="P5803" s="181">
        <f t="shared" si="184"/>
        <v>0</v>
      </c>
    </row>
    <row r="5804" spans="1:16">
      <c r="A5804" s="92"/>
      <c r="B5804" s="27"/>
      <c r="C5804" s="85"/>
      <c r="D5804" s="85"/>
      <c r="E5804" s="85"/>
      <c r="F5804" s="85"/>
      <c r="G5804" s="309"/>
      <c r="H5804" s="316"/>
      <c r="I5804" s="102"/>
      <c r="J5804" s="94"/>
      <c r="K5804" s="94"/>
      <c r="L5804" s="200"/>
      <c r="M5804" s="70"/>
      <c r="N5804" s="182"/>
      <c r="O5804" s="181" t="str">
        <f t="shared" si="185"/>
        <v>1900-1</v>
      </c>
      <c r="P5804" s="181">
        <f t="shared" si="184"/>
        <v>0</v>
      </c>
    </row>
    <row r="5805" spans="1:16">
      <c r="A5805" s="92"/>
      <c r="B5805" s="27"/>
      <c r="C5805" s="85"/>
      <c r="D5805" s="85"/>
      <c r="E5805" s="85"/>
      <c r="F5805" s="85"/>
      <c r="G5805" s="309"/>
      <c r="H5805" s="316"/>
      <c r="I5805" s="102"/>
      <c r="J5805" s="94"/>
      <c r="K5805" s="94"/>
      <c r="L5805" s="200"/>
      <c r="M5805" s="70"/>
      <c r="N5805" s="182"/>
      <c r="O5805" s="181" t="str">
        <f t="shared" si="185"/>
        <v>1900-1</v>
      </c>
      <c r="P5805" s="181">
        <f t="shared" si="184"/>
        <v>0</v>
      </c>
    </row>
    <row r="5806" spans="1:16">
      <c r="A5806" s="92"/>
      <c r="B5806" s="27"/>
      <c r="C5806" s="85"/>
      <c r="D5806" s="85"/>
      <c r="E5806" s="85"/>
      <c r="F5806" s="85"/>
      <c r="G5806" s="309"/>
      <c r="H5806" s="316"/>
      <c r="I5806" s="102"/>
      <c r="J5806" s="94"/>
      <c r="K5806" s="94"/>
      <c r="L5806" s="200"/>
      <c r="M5806" s="70"/>
      <c r="N5806" s="182"/>
      <c r="O5806" s="181" t="str">
        <f t="shared" si="185"/>
        <v>1900-1</v>
      </c>
      <c r="P5806" s="181">
        <f t="shared" si="184"/>
        <v>0</v>
      </c>
    </row>
    <row r="5807" spans="1:16">
      <c r="A5807" s="92"/>
      <c r="B5807" s="27"/>
      <c r="C5807" s="85"/>
      <c r="D5807" s="85"/>
      <c r="E5807" s="85"/>
      <c r="F5807" s="85"/>
      <c r="G5807" s="309"/>
      <c r="H5807" s="316"/>
      <c r="I5807" s="102"/>
      <c r="J5807" s="94"/>
      <c r="K5807" s="94"/>
      <c r="L5807" s="200"/>
      <c r="M5807" s="70"/>
      <c r="N5807" s="182"/>
      <c r="O5807" s="181" t="str">
        <f t="shared" si="185"/>
        <v>1900-1</v>
      </c>
      <c r="P5807" s="181">
        <f t="shared" si="184"/>
        <v>0</v>
      </c>
    </row>
    <row r="5808" spans="1:16">
      <c r="A5808" s="92"/>
      <c r="B5808" s="27"/>
      <c r="C5808" s="85"/>
      <c r="D5808" s="85"/>
      <c r="E5808" s="85"/>
      <c r="F5808" s="85"/>
      <c r="G5808" s="309"/>
      <c r="H5808" s="316"/>
      <c r="I5808" s="102"/>
      <c r="J5808" s="94"/>
      <c r="K5808" s="94"/>
      <c r="L5808" s="200"/>
      <c r="M5808" s="70"/>
      <c r="N5808" s="182"/>
      <c r="O5808" s="181" t="str">
        <f t="shared" si="185"/>
        <v>1900-1</v>
      </c>
      <c r="P5808" s="181">
        <f t="shared" si="184"/>
        <v>0</v>
      </c>
    </row>
    <row r="5809" spans="1:16">
      <c r="A5809" s="92"/>
      <c r="B5809" s="27"/>
      <c r="C5809" s="85"/>
      <c r="D5809" s="85"/>
      <c r="E5809" s="85"/>
      <c r="F5809" s="85"/>
      <c r="G5809" s="309"/>
      <c r="H5809" s="316"/>
      <c r="I5809" s="102"/>
      <c r="J5809" s="94"/>
      <c r="K5809" s="94"/>
      <c r="L5809" s="200"/>
      <c r="M5809" s="70"/>
      <c r="N5809" s="182"/>
      <c r="O5809" s="181" t="str">
        <f t="shared" si="185"/>
        <v>1900-1</v>
      </c>
      <c r="P5809" s="181">
        <f t="shared" si="184"/>
        <v>0</v>
      </c>
    </row>
    <row r="5810" spans="1:16">
      <c r="A5810" s="92"/>
      <c r="B5810" s="27"/>
      <c r="C5810" s="85"/>
      <c r="D5810" s="85"/>
      <c r="E5810" s="85"/>
      <c r="F5810" s="85"/>
      <c r="G5810" s="309"/>
      <c r="H5810" s="316"/>
      <c r="I5810" s="102"/>
      <c r="J5810" s="94"/>
      <c r="K5810" s="94"/>
      <c r="L5810" s="200"/>
      <c r="M5810" s="70"/>
      <c r="N5810" s="182"/>
      <c r="O5810" s="181" t="str">
        <f t="shared" si="185"/>
        <v>1900-1</v>
      </c>
      <c r="P5810" s="181">
        <f t="shared" si="184"/>
        <v>0</v>
      </c>
    </row>
    <row r="5811" spans="1:16">
      <c r="A5811" s="92"/>
      <c r="B5811" s="27"/>
      <c r="C5811" s="85"/>
      <c r="D5811" s="85"/>
      <c r="E5811" s="85"/>
      <c r="F5811" s="85"/>
      <c r="G5811" s="309"/>
      <c r="H5811" s="316"/>
      <c r="I5811" s="102"/>
      <c r="J5811" s="94"/>
      <c r="K5811" s="94"/>
      <c r="L5811" s="200"/>
      <c r="M5811" s="70"/>
      <c r="N5811" s="182"/>
      <c r="O5811" s="181" t="str">
        <f t="shared" si="185"/>
        <v>1900-1</v>
      </c>
      <c r="P5811" s="181">
        <f t="shared" si="184"/>
        <v>0</v>
      </c>
    </row>
    <row r="5812" spans="1:16">
      <c r="A5812" s="92"/>
      <c r="B5812" s="27"/>
      <c r="C5812" s="85"/>
      <c r="D5812" s="85"/>
      <c r="E5812" s="85"/>
      <c r="F5812" s="85"/>
      <c r="G5812" s="309"/>
      <c r="H5812" s="316"/>
      <c r="I5812" s="102"/>
      <c r="J5812" s="94"/>
      <c r="K5812" s="94"/>
      <c r="L5812" s="200"/>
      <c r="M5812" s="70"/>
      <c r="N5812" s="182"/>
      <c r="O5812" s="181" t="str">
        <f t="shared" si="185"/>
        <v>1900-1</v>
      </c>
      <c r="P5812" s="181">
        <f t="shared" si="184"/>
        <v>0</v>
      </c>
    </row>
    <row r="5813" spans="1:16">
      <c r="A5813" s="92"/>
      <c r="B5813" s="27"/>
      <c r="C5813" s="85"/>
      <c r="D5813" s="85"/>
      <c r="E5813" s="85"/>
      <c r="F5813" s="85"/>
      <c r="G5813" s="309"/>
      <c r="H5813" s="316"/>
      <c r="I5813" s="102"/>
      <c r="J5813" s="94"/>
      <c r="K5813" s="94"/>
      <c r="L5813" s="200"/>
      <c r="M5813" s="70"/>
      <c r="N5813" s="182"/>
      <c r="O5813" s="181" t="str">
        <f t="shared" si="185"/>
        <v>1900-1</v>
      </c>
      <c r="P5813" s="181">
        <f t="shared" si="184"/>
        <v>0</v>
      </c>
    </row>
    <row r="5814" spans="1:16">
      <c r="A5814" s="92"/>
      <c r="B5814" s="27"/>
      <c r="C5814" s="85"/>
      <c r="D5814" s="85"/>
      <c r="E5814" s="85"/>
      <c r="F5814" s="85"/>
      <c r="G5814" s="309"/>
      <c r="H5814" s="316"/>
      <c r="I5814" s="102"/>
      <c r="J5814" s="94"/>
      <c r="K5814" s="94"/>
      <c r="L5814" s="200"/>
      <c r="M5814" s="70"/>
      <c r="N5814" s="182"/>
      <c r="O5814" s="181" t="str">
        <f t="shared" si="185"/>
        <v>1900-1</v>
      </c>
      <c r="P5814" s="181">
        <f t="shared" si="184"/>
        <v>0</v>
      </c>
    </row>
    <row r="5815" spans="1:16">
      <c r="A5815" s="92"/>
      <c r="B5815" s="27"/>
      <c r="C5815" s="85"/>
      <c r="D5815" s="85"/>
      <c r="E5815" s="85"/>
      <c r="F5815" s="85"/>
      <c r="G5815" s="309"/>
      <c r="H5815" s="316"/>
      <c r="I5815" s="102"/>
      <c r="J5815" s="94"/>
      <c r="K5815" s="94"/>
      <c r="L5815" s="200"/>
      <c r="M5815" s="70"/>
      <c r="N5815" s="182"/>
      <c r="O5815" s="181" t="str">
        <f t="shared" si="185"/>
        <v>1900-1</v>
      </c>
      <c r="P5815" s="181">
        <f t="shared" si="184"/>
        <v>0</v>
      </c>
    </row>
    <row r="5816" spans="1:16">
      <c r="A5816" s="92"/>
      <c r="B5816" s="27"/>
      <c r="C5816" s="85"/>
      <c r="D5816" s="85"/>
      <c r="E5816" s="85"/>
      <c r="F5816" s="85"/>
      <c r="G5816" s="309"/>
      <c r="H5816" s="316"/>
      <c r="I5816" s="102"/>
      <c r="J5816" s="94"/>
      <c r="K5816" s="94"/>
      <c r="L5816" s="200"/>
      <c r="M5816" s="70"/>
      <c r="N5816" s="182"/>
      <c r="O5816" s="181" t="str">
        <f t="shared" si="185"/>
        <v>1900-1</v>
      </c>
      <c r="P5816" s="181">
        <f t="shared" si="184"/>
        <v>0</v>
      </c>
    </row>
    <row r="5817" spans="1:16">
      <c r="A5817" s="92"/>
      <c r="B5817" s="27"/>
      <c r="C5817" s="85"/>
      <c r="D5817" s="85"/>
      <c r="E5817" s="85"/>
      <c r="F5817" s="85"/>
      <c r="G5817" s="309"/>
      <c r="H5817" s="316"/>
      <c r="I5817" s="102"/>
      <c r="J5817" s="94"/>
      <c r="K5817" s="94"/>
      <c r="L5817" s="200"/>
      <c r="M5817" s="70"/>
      <c r="N5817" s="182"/>
      <c r="O5817" s="181" t="str">
        <f t="shared" si="185"/>
        <v>1900-1</v>
      </c>
      <c r="P5817" s="181">
        <f t="shared" si="184"/>
        <v>0</v>
      </c>
    </row>
    <row r="5818" spans="1:16">
      <c r="A5818" s="92"/>
      <c r="B5818" s="27"/>
      <c r="C5818" s="85"/>
      <c r="D5818" s="85"/>
      <c r="E5818" s="85"/>
      <c r="F5818" s="85"/>
      <c r="G5818" s="309"/>
      <c r="H5818" s="316"/>
      <c r="I5818" s="102"/>
      <c r="J5818" s="94"/>
      <c r="K5818" s="94"/>
      <c r="L5818" s="200"/>
      <c r="M5818" s="70"/>
      <c r="N5818" s="182"/>
      <c r="O5818" s="181" t="str">
        <f t="shared" si="185"/>
        <v>1900-1</v>
      </c>
      <c r="P5818" s="181">
        <f t="shared" si="184"/>
        <v>0</v>
      </c>
    </row>
    <row r="5819" spans="1:16">
      <c r="A5819" s="92"/>
      <c r="B5819" s="27"/>
      <c r="C5819" s="85"/>
      <c r="D5819" s="85"/>
      <c r="E5819" s="85"/>
      <c r="F5819" s="85"/>
      <c r="G5819" s="309"/>
      <c r="H5819" s="316"/>
      <c r="I5819" s="102"/>
      <c r="J5819" s="94"/>
      <c r="K5819" s="94"/>
      <c r="L5819" s="200"/>
      <c r="M5819" s="70"/>
      <c r="N5819" s="182"/>
      <c r="O5819" s="181" t="str">
        <f t="shared" si="185"/>
        <v>1900-1</v>
      </c>
      <c r="P5819" s="181">
        <f t="shared" si="184"/>
        <v>0</v>
      </c>
    </row>
    <row r="5820" spans="1:16">
      <c r="A5820" s="92"/>
      <c r="B5820" s="27"/>
      <c r="C5820" s="85"/>
      <c r="D5820" s="85"/>
      <c r="E5820" s="85"/>
      <c r="F5820" s="85"/>
      <c r="G5820" s="309"/>
      <c r="H5820" s="316"/>
      <c r="I5820" s="102"/>
      <c r="J5820" s="94"/>
      <c r="K5820" s="94"/>
      <c r="L5820" s="200"/>
      <c r="M5820" s="70"/>
      <c r="N5820" s="182"/>
      <c r="O5820" s="181" t="str">
        <f t="shared" si="185"/>
        <v>1900-1</v>
      </c>
      <c r="P5820" s="181">
        <f t="shared" si="184"/>
        <v>0</v>
      </c>
    </row>
    <row r="5821" spans="1:16">
      <c r="A5821" s="92"/>
      <c r="B5821" s="27"/>
      <c r="C5821" s="85"/>
      <c r="D5821" s="85"/>
      <c r="E5821" s="85"/>
      <c r="F5821" s="85"/>
      <c r="G5821" s="309"/>
      <c r="H5821" s="316"/>
      <c r="I5821" s="102"/>
      <c r="J5821" s="94"/>
      <c r="K5821" s="94"/>
      <c r="L5821" s="200"/>
      <c r="M5821" s="70"/>
      <c r="N5821" s="182"/>
      <c r="O5821" s="181" t="str">
        <f t="shared" si="185"/>
        <v>1900-1</v>
      </c>
      <c r="P5821" s="181">
        <f t="shared" si="184"/>
        <v>0</v>
      </c>
    </row>
    <row r="5822" spans="1:16">
      <c r="A5822" s="92"/>
      <c r="B5822" s="27"/>
      <c r="C5822" s="85"/>
      <c r="D5822" s="85"/>
      <c r="E5822" s="85"/>
      <c r="F5822" s="85"/>
      <c r="G5822" s="309"/>
      <c r="H5822" s="316"/>
      <c r="I5822" s="102"/>
      <c r="J5822" s="94"/>
      <c r="K5822" s="94"/>
      <c r="L5822" s="200"/>
      <c r="M5822" s="70"/>
      <c r="N5822" s="182"/>
      <c r="O5822" s="181" t="str">
        <f t="shared" si="185"/>
        <v>1900-1</v>
      </c>
      <c r="P5822" s="181">
        <f t="shared" si="184"/>
        <v>0</v>
      </c>
    </row>
    <row r="5823" spans="1:16">
      <c r="A5823" s="92"/>
      <c r="B5823" s="27"/>
      <c r="C5823" s="85"/>
      <c r="D5823" s="85"/>
      <c r="E5823" s="85"/>
      <c r="F5823" s="85"/>
      <c r="G5823" s="309"/>
      <c r="H5823" s="316"/>
      <c r="I5823" s="102"/>
      <c r="J5823" s="94"/>
      <c r="K5823" s="94"/>
      <c r="L5823" s="200"/>
      <c r="M5823" s="70"/>
      <c r="N5823" s="182"/>
      <c r="O5823" s="181" t="str">
        <f t="shared" si="185"/>
        <v>1900-1</v>
      </c>
      <c r="P5823" s="181">
        <f t="shared" si="184"/>
        <v>0</v>
      </c>
    </row>
    <row r="5824" spans="1:16">
      <c r="A5824" s="92"/>
      <c r="B5824" s="27"/>
      <c r="C5824" s="85"/>
      <c r="D5824" s="85"/>
      <c r="E5824" s="85"/>
      <c r="F5824" s="85"/>
      <c r="G5824" s="309"/>
      <c r="H5824" s="316"/>
      <c r="I5824" s="102"/>
      <c r="J5824" s="94"/>
      <c r="K5824" s="94"/>
      <c r="L5824" s="200"/>
      <c r="M5824" s="70"/>
      <c r="N5824" s="182"/>
      <c r="O5824" s="181" t="str">
        <f t="shared" si="185"/>
        <v>1900-1</v>
      </c>
      <c r="P5824" s="181">
        <f t="shared" si="184"/>
        <v>0</v>
      </c>
    </row>
    <row r="5825" spans="1:16">
      <c r="A5825" s="92"/>
      <c r="B5825" s="27"/>
      <c r="C5825" s="85"/>
      <c r="D5825" s="85"/>
      <c r="E5825" s="85"/>
      <c r="F5825" s="85"/>
      <c r="G5825" s="309"/>
      <c r="H5825" s="316"/>
      <c r="I5825" s="102"/>
      <c r="J5825" s="94"/>
      <c r="K5825" s="94"/>
      <c r="L5825" s="200"/>
      <c r="M5825" s="70"/>
      <c r="N5825" s="182"/>
      <c r="O5825" s="181" t="str">
        <f t="shared" si="185"/>
        <v>1900-1</v>
      </c>
      <c r="P5825" s="181">
        <f t="shared" si="184"/>
        <v>0</v>
      </c>
    </row>
    <row r="5826" spans="1:16">
      <c r="A5826" s="92"/>
      <c r="B5826" s="27"/>
      <c r="C5826" s="85"/>
      <c r="D5826" s="85"/>
      <c r="E5826" s="85"/>
      <c r="F5826" s="85"/>
      <c r="G5826" s="309"/>
      <c r="H5826" s="316"/>
      <c r="I5826" s="102"/>
      <c r="J5826" s="94"/>
      <c r="K5826" s="94"/>
      <c r="L5826" s="200"/>
      <c r="M5826" s="70"/>
      <c r="N5826" s="182"/>
      <c r="O5826" s="181" t="str">
        <f t="shared" si="185"/>
        <v>1900-1</v>
      </c>
      <c r="P5826" s="181">
        <f t="shared" si="184"/>
        <v>0</v>
      </c>
    </row>
    <row r="5827" spans="1:16">
      <c r="A5827" s="92"/>
      <c r="B5827" s="27"/>
      <c r="C5827" s="85"/>
      <c r="D5827" s="85"/>
      <c r="E5827" s="85"/>
      <c r="F5827" s="85"/>
      <c r="G5827" s="309"/>
      <c r="H5827" s="316"/>
      <c r="I5827" s="102"/>
      <c r="J5827" s="94"/>
      <c r="K5827" s="94"/>
      <c r="L5827" s="200"/>
      <c r="M5827" s="70"/>
      <c r="N5827" s="182"/>
      <c r="O5827" s="181" t="str">
        <f t="shared" si="185"/>
        <v>1900-1</v>
      </c>
      <c r="P5827" s="181">
        <f t="shared" ref="P5827:P5890" si="186">N5827*H5827</f>
        <v>0</v>
      </c>
    </row>
    <row r="5828" spans="1:16">
      <c r="A5828" s="92"/>
      <c r="B5828" s="27"/>
      <c r="C5828" s="85"/>
      <c r="D5828" s="85"/>
      <c r="E5828" s="85"/>
      <c r="F5828" s="85"/>
      <c r="G5828" s="309"/>
      <c r="H5828" s="316"/>
      <c r="I5828" s="102"/>
      <c r="J5828" s="94"/>
      <c r="K5828" s="94"/>
      <c r="L5828" s="200"/>
      <c r="M5828" s="70"/>
      <c r="N5828" s="182"/>
      <c r="O5828" s="181" t="str">
        <f t="shared" si="185"/>
        <v>1900-1</v>
      </c>
      <c r="P5828" s="181">
        <f t="shared" si="186"/>
        <v>0</v>
      </c>
    </row>
    <row r="5829" spans="1:16">
      <c r="A5829" s="92"/>
      <c r="B5829" s="27"/>
      <c r="C5829" s="85"/>
      <c r="D5829" s="85"/>
      <c r="E5829" s="85"/>
      <c r="F5829" s="85"/>
      <c r="G5829" s="309"/>
      <c r="H5829" s="316"/>
      <c r="I5829" s="102"/>
      <c r="J5829" s="94"/>
      <c r="K5829" s="94"/>
      <c r="L5829" s="200"/>
      <c r="M5829" s="70"/>
      <c r="N5829" s="182"/>
      <c r="O5829" s="181" t="str">
        <f t="shared" si="185"/>
        <v>1900-1</v>
      </c>
      <c r="P5829" s="181">
        <f t="shared" si="186"/>
        <v>0</v>
      </c>
    </row>
    <row r="5830" spans="1:16">
      <c r="A5830" s="92"/>
      <c r="B5830" s="27"/>
      <c r="C5830" s="85"/>
      <c r="D5830" s="85"/>
      <c r="E5830" s="85"/>
      <c r="F5830" s="85"/>
      <c r="G5830" s="309"/>
      <c r="H5830" s="316"/>
      <c r="I5830" s="102"/>
      <c r="J5830" s="94"/>
      <c r="K5830" s="94"/>
      <c r="L5830" s="200"/>
      <c r="M5830" s="70"/>
      <c r="N5830" s="182"/>
      <c r="O5830" s="181" t="str">
        <f t="shared" si="185"/>
        <v>1900-1</v>
      </c>
      <c r="P5830" s="181">
        <f t="shared" si="186"/>
        <v>0</v>
      </c>
    </row>
    <row r="5831" spans="1:16">
      <c r="A5831" s="92"/>
      <c r="B5831" s="27"/>
      <c r="C5831" s="85"/>
      <c r="D5831" s="85"/>
      <c r="E5831" s="85"/>
      <c r="F5831" s="85"/>
      <c r="G5831" s="309"/>
      <c r="H5831" s="316"/>
      <c r="I5831" s="102"/>
      <c r="J5831" s="94"/>
      <c r="K5831" s="94"/>
      <c r="L5831" s="200"/>
      <c r="M5831" s="70"/>
      <c r="N5831" s="182"/>
      <c r="O5831" s="181" t="str">
        <f t="shared" si="185"/>
        <v>1900-1</v>
      </c>
      <c r="P5831" s="181">
        <f t="shared" si="186"/>
        <v>0</v>
      </c>
    </row>
    <row r="5832" spans="1:16">
      <c r="A5832" s="92"/>
      <c r="B5832" s="27"/>
      <c r="C5832" s="85"/>
      <c r="D5832" s="85"/>
      <c r="E5832" s="85"/>
      <c r="F5832" s="85"/>
      <c r="G5832" s="309"/>
      <c r="H5832" s="316"/>
      <c r="I5832" s="102"/>
      <c r="J5832" s="94"/>
      <c r="K5832" s="94"/>
      <c r="L5832" s="200"/>
      <c r="M5832" s="70"/>
      <c r="N5832" s="182"/>
      <c r="O5832" s="181" t="str">
        <f t="shared" si="185"/>
        <v>1900-1</v>
      </c>
      <c r="P5832" s="181">
        <f t="shared" si="186"/>
        <v>0</v>
      </c>
    </row>
    <row r="5833" spans="1:16">
      <c r="A5833" s="92"/>
      <c r="B5833" s="27"/>
      <c r="C5833" s="85"/>
      <c r="D5833" s="85"/>
      <c r="E5833" s="85"/>
      <c r="F5833" s="85"/>
      <c r="G5833" s="309"/>
      <c r="H5833" s="316"/>
      <c r="I5833" s="102"/>
      <c r="J5833" s="94"/>
      <c r="K5833" s="94"/>
      <c r="L5833" s="200"/>
      <c r="M5833" s="70"/>
      <c r="N5833" s="182"/>
      <c r="O5833" s="181" t="str">
        <f t="shared" si="185"/>
        <v>1900-1</v>
      </c>
      <c r="P5833" s="181">
        <f t="shared" si="186"/>
        <v>0</v>
      </c>
    </row>
    <row r="5834" spans="1:16">
      <c r="A5834" s="92"/>
      <c r="B5834" s="27"/>
      <c r="C5834" s="85"/>
      <c r="D5834" s="85"/>
      <c r="E5834" s="85"/>
      <c r="F5834" s="85"/>
      <c r="G5834" s="309"/>
      <c r="H5834" s="316"/>
      <c r="I5834" s="102"/>
      <c r="J5834" s="94"/>
      <c r="K5834" s="94"/>
      <c r="L5834" s="200"/>
      <c r="M5834" s="70"/>
      <c r="N5834" s="182"/>
      <c r="O5834" s="181" t="str">
        <f t="shared" si="185"/>
        <v>1900-1</v>
      </c>
      <c r="P5834" s="181">
        <f t="shared" si="186"/>
        <v>0</v>
      </c>
    </row>
    <row r="5835" spans="1:16">
      <c r="A5835" s="92"/>
      <c r="B5835" s="27"/>
      <c r="C5835" s="85"/>
      <c r="D5835" s="85"/>
      <c r="E5835" s="85"/>
      <c r="F5835" s="85"/>
      <c r="G5835" s="309"/>
      <c r="H5835" s="316"/>
      <c r="I5835" s="102"/>
      <c r="J5835" s="94"/>
      <c r="K5835" s="94"/>
      <c r="L5835" s="200"/>
      <c r="M5835" s="70"/>
      <c r="N5835" s="182"/>
      <c r="O5835" s="181" t="str">
        <f t="shared" si="185"/>
        <v>1900-1</v>
      </c>
      <c r="P5835" s="181">
        <f t="shared" si="186"/>
        <v>0</v>
      </c>
    </row>
    <row r="5836" spans="1:16">
      <c r="A5836" s="92"/>
      <c r="B5836" s="27"/>
      <c r="C5836" s="85"/>
      <c r="D5836" s="85"/>
      <c r="E5836" s="85"/>
      <c r="F5836" s="85"/>
      <c r="G5836" s="309"/>
      <c r="H5836" s="316"/>
      <c r="I5836" s="102"/>
      <c r="J5836" s="94"/>
      <c r="K5836" s="94"/>
      <c r="L5836" s="200"/>
      <c r="M5836" s="70"/>
      <c r="N5836" s="182"/>
      <c r="O5836" s="181" t="str">
        <f t="shared" si="185"/>
        <v>1900-1</v>
      </c>
      <c r="P5836" s="181">
        <f t="shared" si="186"/>
        <v>0</v>
      </c>
    </row>
    <row r="5837" spans="1:16">
      <c r="A5837" s="92"/>
      <c r="B5837" s="27"/>
      <c r="C5837" s="85"/>
      <c r="D5837" s="85"/>
      <c r="E5837" s="85"/>
      <c r="F5837" s="85"/>
      <c r="G5837" s="309"/>
      <c r="H5837" s="316"/>
      <c r="I5837" s="102"/>
      <c r="J5837" s="94"/>
      <c r="K5837" s="94"/>
      <c r="L5837" s="200"/>
      <c r="M5837" s="70"/>
      <c r="N5837" s="182"/>
      <c r="O5837" s="181" t="str">
        <f t="shared" si="185"/>
        <v>1900-1</v>
      </c>
      <c r="P5837" s="181">
        <f t="shared" si="186"/>
        <v>0</v>
      </c>
    </row>
    <row r="5838" spans="1:16">
      <c r="A5838" s="92"/>
      <c r="B5838" s="27"/>
      <c r="C5838" s="85"/>
      <c r="D5838" s="85"/>
      <c r="E5838" s="85"/>
      <c r="F5838" s="85"/>
      <c r="G5838" s="309"/>
      <c r="H5838" s="316"/>
      <c r="I5838" s="102"/>
      <c r="J5838" s="94"/>
      <c r="K5838" s="94"/>
      <c r="L5838" s="200"/>
      <c r="M5838" s="70"/>
      <c r="N5838" s="182"/>
      <c r="O5838" s="181" t="str">
        <f t="shared" si="185"/>
        <v>1900-1</v>
      </c>
      <c r="P5838" s="181">
        <f t="shared" si="186"/>
        <v>0</v>
      </c>
    </row>
    <row r="5839" spans="1:16">
      <c r="A5839" s="92"/>
      <c r="B5839" s="27"/>
      <c r="C5839" s="85"/>
      <c r="D5839" s="85"/>
      <c r="E5839" s="85"/>
      <c r="F5839" s="85"/>
      <c r="G5839" s="309"/>
      <c r="H5839" s="316"/>
      <c r="I5839" s="102"/>
      <c r="J5839" s="94"/>
      <c r="K5839" s="94"/>
      <c r="L5839" s="200"/>
      <c r="M5839" s="70"/>
      <c r="N5839" s="182"/>
      <c r="O5839" s="181" t="str">
        <f t="shared" si="185"/>
        <v>1900-1</v>
      </c>
      <c r="P5839" s="181">
        <f t="shared" si="186"/>
        <v>0</v>
      </c>
    </row>
    <row r="5840" spans="1:16">
      <c r="A5840" s="92"/>
      <c r="B5840" s="27"/>
      <c r="C5840" s="85"/>
      <c r="D5840" s="85"/>
      <c r="E5840" s="85"/>
      <c r="F5840" s="85"/>
      <c r="G5840" s="309"/>
      <c r="H5840" s="316"/>
      <c r="I5840" s="102"/>
      <c r="J5840" s="94"/>
      <c r="K5840" s="94"/>
      <c r="L5840" s="200"/>
      <c r="M5840" s="70"/>
      <c r="N5840" s="182"/>
      <c r="O5840" s="181" t="str">
        <f t="shared" si="185"/>
        <v>1900-1</v>
      </c>
      <c r="P5840" s="181">
        <f t="shared" si="186"/>
        <v>0</v>
      </c>
    </row>
    <row r="5841" spans="1:16">
      <c r="A5841" s="92"/>
      <c r="B5841" s="27"/>
      <c r="C5841" s="85"/>
      <c r="D5841" s="85"/>
      <c r="E5841" s="85"/>
      <c r="F5841" s="85"/>
      <c r="G5841" s="309"/>
      <c r="H5841" s="316"/>
      <c r="I5841" s="102"/>
      <c r="J5841" s="94"/>
      <c r="K5841" s="94"/>
      <c r="L5841" s="200"/>
      <c r="M5841" s="70"/>
      <c r="N5841" s="182"/>
      <c r="O5841" s="181" t="str">
        <f t="shared" si="185"/>
        <v>1900-1</v>
      </c>
      <c r="P5841" s="181">
        <f t="shared" si="186"/>
        <v>0</v>
      </c>
    </row>
    <row r="5842" spans="1:16">
      <c r="A5842" s="92"/>
      <c r="B5842" s="27"/>
      <c r="C5842" s="85"/>
      <c r="D5842" s="85"/>
      <c r="E5842" s="85"/>
      <c r="F5842" s="85"/>
      <c r="G5842" s="309"/>
      <c r="H5842" s="316"/>
      <c r="I5842" s="102"/>
      <c r="J5842" s="94"/>
      <c r="K5842" s="94"/>
      <c r="L5842" s="200"/>
      <c r="M5842" s="70"/>
      <c r="N5842" s="182"/>
      <c r="O5842" s="181" t="str">
        <f t="shared" si="185"/>
        <v>1900-1</v>
      </c>
      <c r="P5842" s="181">
        <f t="shared" si="186"/>
        <v>0</v>
      </c>
    </row>
    <row r="5843" spans="1:16">
      <c r="A5843" s="92"/>
      <c r="B5843" s="27"/>
      <c r="C5843" s="85"/>
      <c r="D5843" s="85"/>
      <c r="E5843" s="85"/>
      <c r="F5843" s="85"/>
      <c r="G5843" s="309"/>
      <c r="H5843" s="316"/>
      <c r="I5843" s="102"/>
      <c r="J5843" s="94"/>
      <c r="K5843" s="94"/>
      <c r="L5843" s="200"/>
      <c r="M5843" s="70"/>
      <c r="N5843" s="182"/>
      <c r="O5843" s="181" t="str">
        <f t="shared" si="185"/>
        <v>1900-1</v>
      </c>
      <c r="P5843" s="181">
        <f t="shared" si="186"/>
        <v>0</v>
      </c>
    </row>
    <row r="5844" spans="1:16">
      <c r="A5844" s="92"/>
      <c r="B5844" s="27"/>
      <c r="C5844" s="85"/>
      <c r="D5844" s="85"/>
      <c r="E5844" s="85"/>
      <c r="F5844" s="85"/>
      <c r="G5844" s="309"/>
      <c r="H5844" s="316"/>
      <c r="I5844" s="102"/>
      <c r="J5844" s="94"/>
      <c r="K5844" s="94"/>
      <c r="L5844" s="200"/>
      <c r="M5844" s="70"/>
      <c r="N5844" s="182"/>
      <c r="O5844" s="181" t="str">
        <f t="shared" si="185"/>
        <v>1900-1</v>
      </c>
      <c r="P5844" s="181">
        <f t="shared" si="186"/>
        <v>0</v>
      </c>
    </row>
    <row r="5845" spans="1:16">
      <c r="A5845" s="92"/>
      <c r="B5845" s="27"/>
      <c r="C5845" s="85"/>
      <c r="D5845" s="85"/>
      <c r="E5845" s="85"/>
      <c r="F5845" s="85"/>
      <c r="G5845" s="309"/>
      <c r="H5845" s="316"/>
      <c r="I5845" s="102"/>
      <c r="J5845" s="94"/>
      <c r="K5845" s="94"/>
      <c r="L5845" s="200"/>
      <c r="M5845" s="70"/>
      <c r="N5845" s="182"/>
      <c r="O5845" s="181" t="str">
        <f t="shared" si="185"/>
        <v>1900-1</v>
      </c>
      <c r="P5845" s="181">
        <f t="shared" si="186"/>
        <v>0</v>
      </c>
    </row>
    <row r="5846" spans="1:16">
      <c r="A5846" s="92"/>
      <c r="B5846" s="27"/>
      <c r="C5846" s="85"/>
      <c r="D5846" s="85"/>
      <c r="E5846" s="85"/>
      <c r="F5846" s="85"/>
      <c r="G5846" s="309"/>
      <c r="H5846" s="316"/>
      <c r="I5846" s="102"/>
      <c r="J5846" s="94"/>
      <c r="K5846" s="94"/>
      <c r="L5846" s="200"/>
      <c r="M5846" s="70"/>
      <c r="N5846" s="182"/>
      <c r="O5846" s="181" t="str">
        <f t="shared" si="185"/>
        <v>1900-1</v>
      </c>
      <c r="P5846" s="181">
        <f t="shared" si="186"/>
        <v>0</v>
      </c>
    </row>
    <row r="5847" spans="1:16">
      <c r="A5847" s="92"/>
      <c r="B5847" s="27"/>
      <c r="C5847" s="85"/>
      <c r="D5847" s="85"/>
      <c r="E5847" s="85"/>
      <c r="F5847" s="85"/>
      <c r="G5847" s="309"/>
      <c r="H5847" s="316"/>
      <c r="I5847" s="102"/>
      <c r="J5847" s="94"/>
      <c r="K5847" s="94"/>
      <c r="L5847" s="200"/>
      <c r="M5847" s="70"/>
      <c r="N5847" s="182"/>
      <c r="O5847" s="181" t="str">
        <f t="shared" si="185"/>
        <v>1900-1</v>
      </c>
      <c r="P5847" s="181">
        <f t="shared" si="186"/>
        <v>0</v>
      </c>
    </row>
    <row r="5848" spans="1:16">
      <c r="A5848" s="92"/>
      <c r="B5848" s="27"/>
      <c r="C5848" s="85"/>
      <c r="D5848" s="85"/>
      <c r="E5848" s="85"/>
      <c r="F5848" s="85"/>
      <c r="G5848" s="309"/>
      <c r="H5848" s="316"/>
      <c r="I5848" s="102"/>
      <c r="J5848" s="94"/>
      <c r="K5848" s="94"/>
      <c r="L5848" s="200"/>
      <c r="M5848" s="70"/>
      <c r="N5848" s="182"/>
      <c r="O5848" s="181" t="str">
        <f t="shared" si="185"/>
        <v>1900-1</v>
      </c>
      <c r="P5848" s="181">
        <f t="shared" si="186"/>
        <v>0</v>
      </c>
    </row>
    <row r="5849" spans="1:16">
      <c r="A5849" s="92"/>
      <c r="B5849" s="27"/>
      <c r="C5849" s="85"/>
      <c r="D5849" s="85"/>
      <c r="E5849" s="85"/>
      <c r="F5849" s="85"/>
      <c r="G5849" s="309"/>
      <c r="H5849" s="316"/>
      <c r="I5849" s="102"/>
      <c r="J5849" s="94"/>
      <c r="K5849" s="94"/>
      <c r="L5849" s="200"/>
      <c r="M5849" s="70"/>
      <c r="N5849" s="182"/>
      <c r="O5849" s="181" t="str">
        <f t="shared" si="185"/>
        <v>1900-1</v>
      </c>
      <c r="P5849" s="181">
        <f t="shared" si="186"/>
        <v>0</v>
      </c>
    </row>
    <row r="5850" spans="1:16">
      <c r="A5850" s="92"/>
      <c r="B5850" s="27"/>
      <c r="C5850" s="85"/>
      <c r="D5850" s="85"/>
      <c r="E5850" s="85"/>
      <c r="F5850" s="85"/>
      <c r="G5850" s="309"/>
      <c r="H5850" s="316"/>
      <c r="I5850" s="102"/>
      <c r="J5850" s="94"/>
      <c r="K5850" s="94"/>
      <c r="L5850" s="200"/>
      <c r="M5850" s="70"/>
      <c r="N5850" s="182"/>
      <c r="O5850" s="181" t="str">
        <f t="shared" si="185"/>
        <v>1900-1</v>
      </c>
      <c r="P5850" s="181">
        <f t="shared" si="186"/>
        <v>0</v>
      </c>
    </row>
    <row r="5851" spans="1:16">
      <c r="A5851" s="92"/>
      <c r="B5851" s="27"/>
      <c r="C5851" s="85"/>
      <c r="D5851" s="85"/>
      <c r="E5851" s="85"/>
      <c r="F5851" s="85"/>
      <c r="G5851" s="309"/>
      <c r="H5851" s="316"/>
      <c r="I5851" s="102"/>
      <c r="J5851" s="94"/>
      <c r="K5851" s="94"/>
      <c r="L5851" s="200"/>
      <c r="M5851" s="70"/>
      <c r="N5851" s="182"/>
      <c r="O5851" s="181" t="str">
        <f t="shared" si="185"/>
        <v>1900-1</v>
      </c>
      <c r="P5851" s="181">
        <f t="shared" si="186"/>
        <v>0</v>
      </c>
    </row>
    <row r="5852" spans="1:16">
      <c r="A5852" s="92"/>
      <c r="B5852" s="27"/>
      <c r="C5852" s="85"/>
      <c r="D5852" s="85"/>
      <c r="E5852" s="85"/>
      <c r="F5852" s="85"/>
      <c r="G5852" s="309"/>
      <c r="H5852" s="316"/>
      <c r="I5852" s="102"/>
      <c r="J5852" s="94"/>
      <c r="K5852" s="94"/>
      <c r="L5852" s="200"/>
      <c r="M5852" s="70"/>
      <c r="N5852" s="182"/>
      <c r="O5852" s="181" t="str">
        <f t="shared" si="185"/>
        <v>1900-1</v>
      </c>
      <c r="P5852" s="181">
        <f t="shared" si="186"/>
        <v>0</v>
      </c>
    </row>
    <row r="5853" spans="1:16">
      <c r="A5853" s="92"/>
      <c r="B5853" s="27"/>
      <c r="C5853" s="85"/>
      <c r="D5853" s="85"/>
      <c r="E5853" s="85"/>
      <c r="F5853" s="85"/>
      <c r="G5853" s="309"/>
      <c r="H5853" s="316"/>
      <c r="I5853" s="102"/>
      <c r="J5853" s="94"/>
      <c r="K5853" s="94"/>
      <c r="L5853" s="200"/>
      <c r="M5853" s="70"/>
      <c r="N5853" s="182"/>
      <c r="O5853" s="181" t="str">
        <f t="shared" si="185"/>
        <v>1900-1</v>
      </c>
      <c r="P5853" s="181">
        <f t="shared" si="186"/>
        <v>0</v>
      </c>
    </row>
    <row r="5854" spans="1:16">
      <c r="A5854" s="92"/>
      <c r="B5854" s="27"/>
      <c r="C5854" s="85"/>
      <c r="D5854" s="85"/>
      <c r="E5854" s="85"/>
      <c r="F5854" s="85"/>
      <c r="G5854" s="309"/>
      <c r="H5854" s="316"/>
      <c r="I5854" s="102"/>
      <c r="J5854" s="94"/>
      <c r="K5854" s="94"/>
      <c r="L5854" s="200"/>
      <c r="M5854" s="70"/>
      <c r="N5854" s="182"/>
      <c r="O5854" s="181" t="str">
        <f t="shared" si="185"/>
        <v>1900-1</v>
      </c>
      <c r="P5854" s="181">
        <f t="shared" si="186"/>
        <v>0</v>
      </c>
    </row>
    <row r="5855" spans="1:16">
      <c r="A5855" s="92"/>
      <c r="B5855" s="27"/>
      <c r="C5855" s="85"/>
      <c r="D5855" s="85"/>
      <c r="E5855" s="85"/>
      <c r="F5855" s="85"/>
      <c r="G5855" s="309"/>
      <c r="H5855" s="316"/>
      <c r="I5855" s="102"/>
      <c r="J5855" s="94"/>
      <c r="K5855" s="94"/>
      <c r="L5855" s="200"/>
      <c r="M5855" s="70"/>
      <c r="N5855" s="182"/>
      <c r="O5855" s="181" t="str">
        <f t="shared" si="185"/>
        <v>1900-1</v>
      </c>
      <c r="P5855" s="181">
        <f t="shared" si="186"/>
        <v>0</v>
      </c>
    </row>
    <row r="5856" spans="1:16">
      <c r="A5856" s="92"/>
      <c r="B5856" s="27"/>
      <c r="C5856" s="85"/>
      <c r="D5856" s="85"/>
      <c r="E5856" s="85"/>
      <c r="F5856" s="85"/>
      <c r="G5856" s="309"/>
      <c r="H5856" s="316"/>
      <c r="I5856" s="102"/>
      <c r="J5856" s="94"/>
      <c r="K5856" s="94"/>
      <c r="L5856" s="200"/>
      <c r="M5856" s="70"/>
      <c r="N5856" s="182"/>
      <c r="O5856" s="181" t="str">
        <f t="shared" si="185"/>
        <v>1900-1</v>
      </c>
      <c r="P5856" s="181">
        <f t="shared" si="186"/>
        <v>0</v>
      </c>
    </row>
    <row r="5857" spans="1:16">
      <c r="A5857" s="92"/>
      <c r="B5857" s="27"/>
      <c r="C5857" s="85"/>
      <c r="D5857" s="85"/>
      <c r="E5857" s="85"/>
      <c r="F5857" s="85"/>
      <c r="G5857" s="309"/>
      <c r="H5857" s="316"/>
      <c r="I5857" s="102"/>
      <c r="J5857" s="94"/>
      <c r="K5857" s="94"/>
      <c r="L5857" s="200"/>
      <c r="M5857" s="70"/>
      <c r="N5857" s="182"/>
      <c r="O5857" s="181" t="str">
        <f t="shared" si="185"/>
        <v>1900-1</v>
      </c>
      <c r="P5857" s="181">
        <f t="shared" si="186"/>
        <v>0</v>
      </c>
    </row>
    <row r="5858" spans="1:16">
      <c r="A5858" s="92"/>
      <c r="B5858" s="27"/>
      <c r="C5858" s="85"/>
      <c r="D5858" s="85"/>
      <c r="E5858" s="85"/>
      <c r="F5858" s="85"/>
      <c r="G5858" s="309"/>
      <c r="H5858" s="316"/>
      <c r="I5858" s="102"/>
      <c r="J5858" s="94"/>
      <c r="K5858" s="94"/>
      <c r="L5858" s="200"/>
      <c r="M5858" s="70"/>
      <c r="N5858" s="182"/>
      <c r="O5858" s="181" t="str">
        <f t="shared" si="185"/>
        <v>1900-1</v>
      </c>
      <c r="P5858" s="181">
        <f t="shared" si="186"/>
        <v>0</v>
      </c>
    </row>
    <row r="5859" spans="1:16">
      <c r="A5859" s="92"/>
      <c r="B5859" s="27"/>
      <c r="C5859" s="85"/>
      <c r="D5859" s="85"/>
      <c r="E5859" s="85"/>
      <c r="F5859" s="85"/>
      <c r="G5859" s="309"/>
      <c r="H5859" s="316"/>
      <c r="I5859" s="102"/>
      <c r="J5859" s="94"/>
      <c r="K5859" s="94"/>
      <c r="L5859" s="200"/>
      <c r="M5859" s="70"/>
      <c r="N5859" s="182"/>
      <c r="O5859" s="181" t="str">
        <f t="shared" si="185"/>
        <v>1900-1</v>
      </c>
      <c r="P5859" s="181">
        <f t="shared" si="186"/>
        <v>0</v>
      </c>
    </row>
    <row r="5860" spans="1:16">
      <c r="A5860" s="92"/>
      <c r="B5860" s="27"/>
      <c r="C5860" s="85"/>
      <c r="D5860" s="85"/>
      <c r="E5860" s="85"/>
      <c r="F5860" s="85"/>
      <c r="G5860" s="309"/>
      <c r="H5860" s="316"/>
      <c r="I5860" s="102"/>
      <c r="J5860" s="94"/>
      <c r="K5860" s="94"/>
      <c r="L5860" s="200"/>
      <c r="M5860" s="70"/>
      <c r="N5860" s="182"/>
      <c r="O5860" s="181" t="str">
        <f t="shared" si="185"/>
        <v>1900-1</v>
      </c>
      <c r="P5860" s="181">
        <f t="shared" si="186"/>
        <v>0</v>
      </c>
    </row>
    <row r="5861" spans="1:16">
      <c r="A5861" s="92"/>
      <c r="B5861" s="27"/>
      <c r="C5861" s="85"/>
      <c r="D5861" s="85"/>
      <c r="E5861" s="85"/>
      <c r="F5861" s="85"/>
      <c r="G5861" s="309"/>
      <c r="H5861" s="316"/>
      <c r="I5861" s="102"/>
      <c r="J5861" s="94"/>
      <c r="K5861" s="94"/>
      <c r="L5861" s="200"/>
      <c r="M5861" s="70"/>
      <c r="N5861" s="182"/>
      <c r="O5861" s="181" t="str">
        <f t="shared" si="185"/>
        <v>1900-1</v>
      </c>
      <c r="P5861" s="181">
        <f t="shared" si="186"/>
        <v>0</v>
      </c>
    </row>
    <row r="5862" spans="1:16">
      <c r="A5862" s="92"/>
      <c r="B5862" s="27"/>
      <c r="C5862" s="85"/>
      <c r="D5862" s="85"/>
      <c r="E5862" s="85"/>
      <c r="F5862" s="85"/>
      <c r="G5862" s="309"/>
      <c r="H5862" s="316"/>
      <c r="I5862" s="102"/>
      <c r="J5862" s="94"/>
      <c r="K5862" s="94"/>
      <c r="L5862" s="200"/>
      <c r="M5862" s="70"/>
      <c r="N5862" s="182"/>
      <c r="O5862" s="181" t="str">
        <f t="shared" ref="O5862:O5925" si="187">YEAR(B5862)&amp;"-"&amp;MONTH(B5862)</f>
        <v>1900-1</v>
      </c>
      <c r="P5862" s="181">
        <f t="shared" si="186"/>
        <v>0</v>
      </c>
    </row>
    <row r="5863" spans="1:16">
      <c r="A5863" s="92"/>
      <c r="B5863" s="27"/>
      <c r="C5863" s="85"/>
      <c r="D5863" s="85"/>
      <c r="E5863" s="85"/>
      <c r="F5863" s="85"/>
      <c r="G5863" s="309"/>
      <c r="H5863" s="316"/>
      <c r="I5863" s="102"/>
      <c r="J5863" s="94"/>
      <c r="K5863" s="94"/>
      <c r="L5863" s="200"/>
      <c r="M5863" s="70"/>
      <c r="N5863" s="182"/>
      <c r="O5863" s="181" t="str">
        <f t="shared" si="187"/>
        <v>1900-1</v>
      </c>
      <c r="P5863" s="181">
        <f t="shared" si="186"/>
        <v>0</v>
      </c>
    </row>
    <row r="5864" spans="1:16">
      <c r="A5864" s="92"/>
      <c r="B5864" s="27"/>
      <c r="C5864" s="85"/>
      <c r="D5864" s="85"/>
      <c r="E5864" s="85"/>
      <c r="F5864" s="85"/>
      <c r="G5864" s="309"/>
      <c r="H5864" s="316"/>
      <c r="I5864" s="102"/>
      <c r="J5864" s="94"/>
      <c r="K5864" s="94"/>
      <c r="L5864" s="200"/>
      <c r="M5864" s="70"/>
      <c r="N5864" s="182"/>
      <c r="O5864" s="181" t="str">
        <f t="shared" si="187"/>
        <v>1900-1</v>
      </c>
      <c r="P5864" s="181">
        <f t="shared" si="186"/>
        <v>0</v>
      </c>
    </row>
    <row r="5865" spans="1:16">
      <c r="A5865" s="92"/>
      <c r="B5865" s="27"/>
      <c r="C5865" s="85"/>
      <c r="D5865" s="85"/>
      <c r="E5865" s="85"/>
      <c r="F5865" s="85"/>
      <c r="G5865" s="309"/>
      <c r="H5865" s="316"/>
      <c r="I5865" s="102"/>
      <c r="J5865" s="94"/>
      <c r="K5865" s="94"/>
      <c r="L5865" s="200"/>
      <c r="M5865" s="70"/>
      <c r="N5865" s="182"/>
      <c r="O5865" s="181" t="str">
        <f t="shared" si="187"/>
        <v>1900-1</v>
      </c>
      <c r="P5865" s="181">
        <f t="shared" si="186"/>
        <v>0</v>
      </c>
    </row>
    <row r="5866" spans="1:16">
      <c r="A5866" s="92"/>
      <c r="B5866" s="27"/>
      <c r="C5866" s="85"/>
      <c r="D5866" s="85"/>
      <c r="E5866" s="85"/>
      <c r="F5866" s="85"/>
      <c r="G5866" s="309"/>
      <c r="H5866" s="316"/>
      <c r="I5866" s="102"/>
      <c r="J5866" s="94"/>
      <c r="K5866" s="94"/>
      <c r="L5866" s="200"/>
      <c r="M5866" s="70"/>
      <c r="N5866" s="182"/>
      <c r="O5866" s="181" t="str">
        <f t="shared" si="187"/>
        <v>1900-1</v>
      </c>
      <c r="P5866" s="181">
        <f t="shared" si="186"/>
        <v>0</v>
      </c>
    </row>
    <row r="5867" spans="1:16">
      <c r="A5867" s="92"/>
      <c r="B5867" s="27"/>
      <c r="C5867" s="85"/>
      <c r="D5867" s="85"/>
      <c r="E5867" s="85"/>
      <c r="F5867" s="85"/>
      <c r="G5867" s="309"/>
      <c r="H5867" s="316"/>
      <c r="I5867" s="102"/>
      <c r="J5867" s="94"/>
      <c r="K5867" s="94"/>
      <c r="L5867" s="200"/>
      <c r="M5867" s="70"/>
      <c r="N5867" s="182"/>
      <c r="O5867" s="181" t="str">
        <f t="shared" si="187"/>
        <v>1900-1</v>
      </c>
      <c r="P5867" s="181">
        <f t="shared" si="186"/>
        <v>0</v>
      </c>
    </row>
    <row r="5868" spans="1:16">
      <c r="A5868" s="92"/>
      <c r="B5868" s="27"/>
      <c r="C5868" s="85"/>
      <c r="D5868" s="85"/>
      <c r="E5868" s="85"/>
      <c r="F5868" s="85"/>
      <c r="G5868" s="309"/>
      <c r="H5868" s="316"/>
      <c r="I5868" s="102"/>
      <c r="J5868" s="94"/>
      <c r="K5868" s="94"/>
      <c r="L5868" s="200"/>
      <c r="M5868" s="70"/>
      <c r="N5868" s="182"/>
      <c r="O5868" s="181" t="str">
        <f t="shared" si="187"/>
        <v>1900-1</v>
      </c>
      <c r="P5868" s="181">
        <f t="shared" si="186"/>
        <v>0</v>
      </c>
    </row>
    <row r="5869" spans="1:16">
      <c r="A5869" s="92"/>
      <c r="B5869" s="27"/>
      <c r="C5869" s="85"/>
      <c r="D5869" s="85"/>
      <c r="E5869" s="85"/>
      <c r="F5869" s="85"/>
      <c r="G5869" s="309"/>
      <c r="H5869" s="316"/>
      <c r="I5869" s="102"/>
      <c r="J5869" s="94"/>
      <c r="K5869" s="94"/>
      <c r="L5869" s="200"/>
      <c r="M5869" s="70"/>
      <c r="N5869" s="182"/>
      <c r="O5869" s="181" t="str">
        <f t="shared" si="187"/>
        <v>1900-1</v>
      </c>
      <c r="P5869" s="181">
        <f t="shared" si="186"/>
        <v>0</v>
      </c>
    </row>
    <row r="5870" spans="1:16">
      <c r="A5870" s="92"/>
      <c r="B5870" s="27"/>
      <c r="C5870" s="85"/>
      <c r="D5870" s="85"/>
      <c r="E5870" s="85"/>
      <c r="F5870" s="85"/>
      <c r="G5870" s="309"/>
      <c r="H5870" s="316"/>
      <c r="I5870" s="102"/>
      <c r="J5870" s="94"/>
      <c r="K5870" s="94"/>
      <c r="L5870" s="200"/>
      <c r="M5870" s="70"/>
      <c r="N5870" s="182"/>
      <c r="O5870" s="181" t="str">
        <f t="shared" si="187"/>
        <v>1900-1</v>
      </c>
      <c r="P5870" s="181">
        <f t="shared" si="186"/>
        <v>0</v>
      </c>
    </row>
    <row r="5871" spans="1:16">
      <c r="A5871" s="92"/>
      <c r="B5871" s="27"/>
      <c r="C5871" s="85"/>
      <c r="D5871" s="85"/>
      <c r="E5871" s="85"/>
      <c r="F5871" s="85"/>
      <c r="G5871" s="309"/>
      <c r="H5871" s="316"/>
      <c r="I5871" s="102"/>
      <c r="J5871" s="94"/>
      <c r="K5871" s="94"/>
      <c r="L5871" s="200"/>
      <c r="M5871" s="70"/>
      <c r="N5871" s="182"/>
      <c r="O5871" s="181" t="str">
        <f t="shared" si="187"/>
        <v>1900-1</v>
      </c>
      <c r="P5871" s="181">
        <f t="shared" si="186"/>
        <v>0</v>
      </c>
    </row>
    <row r="5872" spans="1:16">
      <c r="A5872" s="92"/>
      <c r="B5872" s="27"/>
      <c r="C5872" s="85"/>
      <c r="D5872" s="85"/>
      <c r="E5872" s="85"/>
      <c r="F5872" s="85"/>
      <c r="G5872" s="309"/>
      <c r="H5872" s="316"/>
      <c r="I5872" s="102"/>
      <c r="J5872" s="94"/>
      <c r="K5872" s="94"/>
      <c r="L5872" s="200"/>
      <c r="M5872" s="70"/>
      <c r="N5872" s="182"/>
      <c r="O5872" s="181" t="str">
        <f t="shared" si="187"/>
        <v>1900-1</v>
      </c>
      <c r="P5872" s="181">
        <f t="shared" si="186"/>
        <v>0</v>
      </c>
    </row>
    <row r="5873" spans="1:16">
      <c r="A5873" s="92"/>
      <c r="B5873" s="27"/>
      <c r="C5873" s="85"/>
      <c r="D5873" s="85"/>
      <c r="E5873" s="85"/>
      <c r="F5873" s="85"/>
      <c r="G5873" s="309"/>
      <c r="H5873" s="316"/>
      <c r="I5873" s="102"/>
      <c r="J5873" s="94"/>
      <c r="K5873" s="94"/>
      <c r="L5873" s="200"/>
      <c r="M5873" s="70"/>
      <c r="N5873" s="182"/>
      <c r="O5873" s="181" t="str">
        <f t="shared" si="187"/>
        <v>1900-1</v>
      </c>
      <c r="P5873" s="181">
        <f t="shared" si="186"/>
        <v>0</v>
      </c>
    </row>
    <row r="5874" spans="1:16">
      <c r="A5874" s="92"/>
      <c r="B5874" s="27"/>
      <c r="C5874" s="85"/>
      <c r="D5874" s="85"/>
      <c r="E5874" s="85"/>
      <c r="F5874" s="85"/>
      <c r="G5874" s="309"/>
      <c r="H5874" s="316"/>
      <c r="I5874" s="102"/>
      <c r="J5874" s="94"/>
      <c r="K5874" s="94"/>
      <c r="L5874" s="200"/>
      <c r="M5874" s="70"/>
      <c r="N5874" s="182"/>
      <c r="O5874" s="181" t="str">
        <f t="shared" si="187"/>
        <v>1900-1</v>
      </c>
      <c r="P5874" s="181">
        <f t="shared" si="186"/>
        <v>0</v>
      </c>
    </row>
    <row r="5875" spans="1:16">
      <c r="A5875" s="92"/>
      <c r="B5875" s="27"/>
      <c r="C5875" s="85"/>
      <c r="D5875" s="85"/>
      <c r="E5875" s="85"/>
      <c r="F5875" s="85"/>
      <c r="G5875" s="309"/>
      <c r="H5875" s="316"/>
      <c r="I5875" s="102"/>
      <c r="J5875" s="94"/>
      <c r="K5875" s="94"/>
      <c r="L5875" s="200"/>
      <c r="M5875" s="70"/>
      <c r="N5875" s="182"/>
      <c r="O5875" s="181" t="str">
        <f t="shared" si="187"/>
        <v>1900-1</v>
      </c>
      <c r="P5875" s="181">
        <f t="shared" si="186"/>
        <v>0</v>
      </c>
    </row>
    <row r="5876" spans="1:16">
      <c r="A5876" s="92"/>
      <c r="B5876" s="27"/>
      <c r="C5876" s="85"/>
      <c r="D5876" s="85"/>
      <c r="E5876" s="85"/>
      <c r="F5876" s="85"/>
      <c r="G5876" s="309"/>
      <c r="H5876" s="316"/>
      <c r="I5876" s="102"/>
      <c r="J5876" s="94"/>
      <c r="K5876" s="94"/>
      <c r="L5876" s="200"/>
      <c r="M5876" s="70"/>
      <c r="N5876" s="182"/>
      <c r="O5876" s="181" t="str">
        <f t="shared" si="187"/>
        <v>1900-1</v>
      </c>
      <c r="P5876" s="181">
        <f t="shared" si="186"/>
        <v>0</v>
      </c>
    </row>
    <row r="5877" spans="1:16">
      <c r="A5877" s="92"/>
      <c r="B5877" s="27"/>
      <c r="C5877" s="85"/>
      <c r="D5877" s="85"/>
      <c r="E5877" s="85"/>
      <c r="F5877" s="85"/>
      <c r="G5877" s="309"/>
      <c r="H5877" s="316"/>
      <c r="I5877" s="102"/>
      <c r="J5877" s="94"/>
      <c r="K5877" s="94"/>
      <c r="L5877" s="200"/>
      <c r="M5877" s="70"/>
      <c r="N5877" s="182"/>
      <c r="O5877" s="181" t="str">
        <f t="shared" si="187"/>
        <v>1900-1</v>
      </c>
      <c r="P5877" s="181">
        <f t="shared" si="186"/>
        <v>0</v>
      </c>
    </row>
    <row r="5878" spans="1:16">
      <c r="A5878" s="92"/>
      <c r="B5878" s="27"/>
      <c r="C5878" s="85"/>
      <c r="D5878" s="85"/>
      <c r="E5878" s="85"/>
      <c r="F5878" s="85"/>
      <c r="G5878" s="309"/>
      <c r="H5878" s="316"/>
      <c r="I5878" s="102"/>
      <c r="J5878" s="94"/>
      <c r="K5878" s="94"/>
      <c r="L5878" s="200"/>
      <c r="M5878" s="70"/>
      <c r="N5878" s="182"/>
      <c r="O5878" s="181" t="str">
        <f t="shared" si="187"/>
        <v>1900-1</v>
      </c>
      <c r="P5878" s="181">
        <f t="shared" si="186"/>
        <v>0</v>
      </c>
    </row>
    <row r="5879" spans="1:16">
      <c r="A5879" s="92"/>
      <c r="B5879" s="27"/>
      <c r="C5879" s="85"/>
      <c r="D5879" s="85"/>
      <c r="E5879" s="85"/>
      <c r="F5879" s="85"/>
      <c r="G5879" s="309"/>
      <c r="H5879" s="316"/>
      <c r="I5879" s="102"/>
      <c r="J5879" s="94"/>
      <c r="K5879" s="94"/>
      <c r="L5879" s="200"/>
      <c r="M5879" s="70"/>
      <c r="N5879" s="182"/>
      <c r="O5879" s="181" t="str">
        <f t="shared" si="187"/>
        <v>1900-1</v>
      </c>
      <c r="P5879" s="181">
        <f t="shared" si="186"/>
        <v>0</v>
      </c>
    </row>
    <row r="5880" spans="1:16">
      <c r="A5880" s="92"/>
      <c r="B5880" s="27"/>
      <c r="C5880" s="85"/>
      <c r="D5880" s="85"/>
      <c r="E5880" s="85"/>
      <c r="F5880" s="85"/>
      <c r="G5880" s="309"/>
      <c r="H5880" s="316"/>
      <c r="I5880" s="102"/>
      <c r="J5880" s="94"/>
      <c r="K5880" s="94"/>
      <c r="L5880" s="200"/>
      <c r="M5880" s="70"/>
      <c r="N5880" s="182"/>
      <c r="O5880" s="181" t="str">
        <f t="shared" si="187"/>
        <v>1900-1</v>
      </c>
      <c r="P5880" s="181">
        <f t="shared" si="186"/>
        <v>0</v>
      </c>
    </row>
    <row r="5881" spans="1:16">
      <c r="A5881" s="92"/>
      <c r="B5881" s="27"/>
      <c r="C5881" s="85"/>
      <c r="D5881" s="85"/>
      <c r="E5881" s="85"/>
      <c r="F5881" s="85"/>
      <c r="G5881" s="309"/>
      <c r="H5881" s="316"/>
      <c r="I5881" s="102"/>
      <c r="J5881" s="94"/>
      <c r="K5881" s="94"/>
      <c r="L5881" s="200"/>
      <c r="M5881" s="70"/>
      <c r="N5881" s="182"/>
      <c r="O5881" s="181" t="str">
        <f t="shared" si="187"/>
        <v>1900-1</v>
      </c>
      <c r="P5881" s="181">
        <f t="shared" si="186"/>
        <v>0</v>
      </c>
    </row>
    <row r="5882" spans="1:16">
      <c r="A5882" s="92"/>
      <c r="B5882" s="27"/>
      <c r="C5882" s="85"/>
      <c r="D5882" s="85"/>
      <c r="E5882" s="85"/>
      <c r="F5882" s="85"/>
      <c r="G5882" s="309"/>
      <c r="H5882" s="316"/>
      <c r="I5882" s="102"/>
      <c r="J5882" s="94"/>
      <c r="K5882" s="94"/>
      <c r="L5882" s="200"/>
      <c r="M5882" s="70"/>
      <c r="N5882" s="182"/>
      <c r="O5882" s="181" t="str">
        <f t="shared" si="187"/>
        <v>1900-1</v>
      </c>
      <c r="P5882" s="181">
        <f t="shared" si="186"/>
        <v>0</v>
      </c>
    </row>
    <row r="5883" spans="1:16">
      <c r="A5883" s="92"/>
      <c r="B5883" s="27"/>
      <c r="C5883" s="85"/>
      <c r="D5883" s="85"/>
      <c r="E5883" s="85"/>
      <c r="F5883" s="85"/>
      <c r="G5883" s="309"/>
      <c r="H5883" s="316"/>
      <c r="I5883" s="102"/>
      <c r="J5883" s="94"/>
      <c r="K5883" s="94"/>
      <c r="L5883" s="200"/>
      <c r="M5883" s="70"/>
      <c r="N5883" s="182"/>
      <c r="O5883" s="181" t="str">
        <f t="shared" si="187"/>
        <v>1900-1</v>
      </c>
      <c r="P5883" s="181">
        <f t="shared" si="186"/>
        <v>0</v>
      </c>
    </row>
    <row r="5884" spans="1:16">
      <c r="A5884" s="92"/>
      <c r="B5884" s="27"/>
      <c r="C5884" s="85"/>
      <c r="D5884" s="85"/>
      <c r="E5884" s="85"/>
      <c r="F5884" s="85"/>
      <c r="G5884" s="309"/>
      <c r="H5884" s="316"/>
      <c r="I5884" s="102"/>
      <c r="J5884" s="94"/>
      <c r="K5884" s="94"/>
      <c r="L5884" s="200"/>
      <c r="M5884" s="70"/>
      <c r="N5884" s="182"/>
      <c r="O5884" s="181" t="str">
        <f t="shared" si="187"/>
        <v>1900-1</v>
      </c>
      <c r="P5884" s="181">
        <f t="shared" si="186"/>
        <v>0</v>
      </c>
    </row>
    <row r="5885" spans="1:16">
      <c r="A5885" s="92"/>
      <c r="B5885" s="27"/>
      <c r="C5885" s="85"/>
      <c r="D5885" s="85"/>
      <c r="E5885" s="85"/>
      <c r="F5885" s="85"/>
      <c r="G5885" s="309"/>
      <c r="H5885" s="316"/>
      <c r="I5885" s="102"/>
      <c r="J5885" s="94"/>
      <c r="K5885" s="94"/>
      <c r="L5885" s="200"/>
      <c r="M5885" s="70"/>
      <c r="N5885" s="182"/>
      <c r="O5885" s="181" t="str">
        <f t="shared" si="187"/>
        <v>1900-1</v>
      </c>
      <c r="P5885" s="181">
        <f t="shared" si="186"/>
        <v>0</v>
      </c>
    </row>
    <row r="5886" spans="1:16">
      <c r="A5886" s="92"/>
      <c r="B5886" s="27"/>
      <c r="C5886" s="85"/>
      <c r="D5886" s="85"/>
      <c r="E5886" s="85"/>
      <c r="F5886" s="85"/>
      <c r="G5886" s="309"/>
      <c r="H5886" s="316"/>
      <c r="I5886" s="102"/>
      <c r="J5886" s="94"/>
      <c r="K5886" s="94"/>
      <c r="L5886" s="200"/>
      <c r="M5886" s="70"/>
      <c r="N5886" s="182"/>
      <c r="O5886" s="181" t="str">
        <f t="shared" si="187"/>
        <v>1900-1</v>
      </c>
      <c r="P5886" s="181">
        <f t="shared" si="186"/>
        <v>0</v>
      </c>
    </row>
    <row r="5887" spans="1:16">
      <c r="A5887" s="92"/>
      <c r="B5887" s="27"/>
      <c r="C5887" s="85"/>
      <c r="D5887" s="85"/>
      <c r="E5887" s="85"/>
      <c r="F5887" s="85"/>
      <c r="G5887" s="309"/>
      <c r="H5887" s="316"/>
      <c r="I5887" s="102"/>
      <c r="J5887" s="94"/>
      <c r="K5887" s="94"/>
      <c r="L5887" s="200"/>
      <c r="M5887" s="70"/>
      <c r="N5887" s="182"/>
      <c r="O5887" s="181" t="str">
        <f t="shared" si="187"/>
        <v>1900-1</v>
      </c>
      <c r="P5887" s="181">
        <f t="shared" si="186"/>
        <v>0</v>
      </c>
    </row>
    <row r="5888" spans="1:16">
      <c r="A5888" s="92"/>
      <c r="B5888" s="27"/>
      <c r="C5888" s="85"/>
      <c r="D5888" s="85"/>
      <c r="E5888" s="85"/>
      <c r="F5888" s="85"/>
      <c r="G5888" s="309"/>
      <c r="H5888" s="316"/>
      <c r="I5888" s="102"/>
      <c r="J5888" s="94"/>
      <c r="K5888" s="94"/>
      <c r="L5888" s="200"/>
      <c r="M5888" s="70"/>
      <c r="N5888" s="182"/>
      <c r="O5888" s="181" t="str">
        <f t="shared" si="187"/>
        <v>1900-1</v>
      </c>
      <c r="P5888" s="181">
        <f t="shared" si="186"/>
        <v>0</v>
      </c>
    </row>
    <row r="5889" spans="1:16">
      <c r="A5889" s="92"/>
      <c r="B5889" s="27"/>
      <c r="C5889" s="85"/>
      <c r="D5889" s="85"/>
      <c r="E5889" s="85"/>
      <c r="F5889" s="85"/>
      <c r="G5889" s="309"/>
      <c r="H5889" s="316"/>
      <c r="I5889" s="102"/>
      <c r="J5889" s="94"/>
      <c r="K5889" s="94"/>
      <c r="L5889" s="200"/>
      <c r="M5889" s="70"/>
      <c r="N5889" s="182"/>
      <c r="O5889" s="181" t="str">
        <f t="shared" si="187"/>
        <v>1900-1</v>
      </c>
      <c r="P5889" s="181">
        <f t="shared" si="186"/>
        <v>0</v>
      </c>
    </row>
    <row r="5890" spans="1:16">
      <c r="A5890" s="92"/>
      <c r="B5890" s="27"/>
      <c r="C5890" s="85"/>
      <c r="D5890" s="85"/>
      <c r="E5890" s="85"/>
      <c r="F5890" s="85"/>
      <c r="G5890" s="309"/>
      <c r="H5890" s="316"/>
      <c r="I5890" s="102"/>
      <c r="J5890" s="94"/>
      <c r="K5890" s="94"/>
      <c r="L5890" s="200"/>
      <c r="M5890" s="70"/>
      <c r="N5890" s="182"/>
      <c r="O5890" s="181" t="str">
        <f t="shared" si="187"/>
        <v>1900-1</v>
      </c>
      <c r="P5890" s="181">
        <f t="shared" si="186"/>
        <v>0</v>
      </c>
    </row>
    <row r="5891" spans="1:16">
      <c r="A5891" s="92"/>
      <c r="B5891" s="27"/>
      <c r="C5891" s="85"/>
      <c r="D5891" s="85"/>
      <c r="E5891" s="85"/>
      <c r="F5891" s="85"/>
      <c r="G5891" s="309"/>
      <c r="H5891" s="316"/>
      <c r="I5891" s="102"/>
      <c r="J5891" s="94"/>
      <c r="K5891" s="94"/>
      <c r="L5891" s="200"/>
      <c r="M5891" s="70"/>
      <c r="N5891" s="182"/>
      <c r="O5891" s="181" t="str">
        <f t="shared" si="187"/>
        <v>1900-1</v>
      </c>
      <c r="P5891" s="181">
        <f t="shared" ref="P5891:P5954" si="188">N5891*H5891</f>
        <v>0</v>
      </c>
    </row>
    <row r="5892" spans="1:16">
      <c r="A5892" s="92"/>
      <c r="B5892" s="27"/>
      <c r="C5892" s="85"/>
      <c r="D5892" s="85"/>
      <c r="E5892" s="85"/>
      <c r="F5892" s="85"/>
      <c r="G5892" s="309"/>
      <c r="H5892" s="316"/>
      <c r="I5892" s="102"/>
      <c r="J5892" s="94"/>
      <c r="K5892" s="94"/>
      <c r="L5892" s="200"/>
      <c r="M5892" s="70"/>
      <c r="N5892" s="182"/>
      <c r="O5892" s="181" t="str">
        <f t="shared" si="187"/>
        <v>1900-1</v>
      </c>
      <c r="P5892" s="181">
        <f t="shared" si="188"/>
        <v>0</v>
      </c>
    </row>
    <row r="5893" spans="1:16">
      <c r="A5893" s="92"/>
      <c r="B5893" s="27"/>
      <c r="C5893" s="85"/>
      <c r="D5893" s="85"/>
      <c r="E5893" s="85"/>
      <c r="F5893" s="85"/>
      <c r="G5893" s="309"/>
      <c r="H5893" s="316"/>
      <c r="I5893" s="102"/>
      <c r="J5893" s="94"/>
      <c r="K5893" s="94"/>
      <c r="L5893" s="200"/>
      <c r="M5893" s="70"/>
      <c r="N5893" s="182"/>
      <c r="O5893" s="181" t="str">
        <f t="shared" si="187"/>
        <v>1900-1</v>
      </c>
      <c r="P5893" s="181">
        <f t="shared" si="188"/>
        <v>0</v>
      </c>
    </row>
    <row r="5894" spans="1:16">
      <c r="A5894" s="92"/>
      <c r="B5894" s="27"/>
      <c r="C5894" s="85"/>
      <c r="D5894" s="85"/>
      <c r="E5894" s="85"/>
      <c r="F5894" s="85"/>
      <c r="G5894" s="309"/>
      <c r="H5894" s="316"/>
      <c r="I5894" s="102"/>
      <c r="J5894" s="94"/>
      <c r="K5894" s="94"/>
      <c r="L5894" s="200"/>
      <c r="M5894" s="70"/>
      <c r="N5894" s="182"/>
      <c r="O5894" s="181" t="str">
        <f t="shared" si="187"/>
        <v>1900-1</v>
      </c>
      <c r="P5894" s="181">
        <f t="shared" si="188"/>
        <v>0</v>
      </c>
    </row>
    <row r="5895" spans="1:16">
      <c r="A5895" s="92"/>
      <c r="B5895" s="27"/>
      <c r="C5895" s="85"/>
      <c r="D5895" s="85"/>
      <c r="E5895" s="85"/>
      <c r="F5895" s="85"/>
      <c r="G5895" s="309"/>
      <c r="H5895" s="316"/>
      <c r="I5895" s="102"/>
      <c r="J5895" s="94"/>
      <c r="K5895" s="94"/>
      <c r="L5895" s="200"/>
      <c r="M5895" s="70"/>
      <c r="N5895" s="182"/>
      <c r="O5895" s="181" t="str">
        <f t="shared" si="187"/>
        <v>1900-1</v>
      </c>
      <c r="P5895" s="181">
        <f t="shared" si="188"/>
        <v>0</v>
      </c>
    </row>
    <row r="5896" spans="1:16">
      <c r="A5896" s="92"/>
      <c r="B5896" s="27"/>
      <c r="C5896" s="85"/>
      <c r="D5896" s="85"/>
      <c r="E5896" s="85"/>
      <c r="F5896" s="85"/>
      <c r="G5896" s="309"/>
      <c r="H5896" s="316"/>
      <c r="I5896" s="102"/>
      <c r="J5896" s="94"/>
      <c r="K5896" s="94"/>
      <c r="L5896" s="200"/>
      <c r="M5896" s="70"/>
      <c r="N5896" s="182"/>
      <c r="O5896" s="181" t="str">
        <f t="shared" si="187"/>
        <v>1900-1</v>
      </c>
      <c r="P5896" s="181">
        <f t="shared" si="188"/>
        <v>0</v>
      </c>
    </row>
    <row r="5897" spans="1:16">
      <c r="A5897" s="92"/>
      <c r="B5897" s="27"/>
      <c r="C5897" s="85"/>
      <c r="D5897" s="85"/>
      <c r="E5897" s="85"/>
      <c r="F5897" s="85"/>
      <c r="G5897" s="309"/>
      <c r="H5897" s="316"/>
      <c r="I5897" s="102"/>
      <c r="J5897" s="94"/>
      <c r="K5897" s="94"/>
      <c r="L5897" s="200"/>
      <c r="M5897" s="70"/>
      <c r="N5897" s="182"/>
      <c r="O5897" s="181" t="str">
        <f t="shared" si="187"/>
        <v>1900-1</v>
      </c>
      <c r="P5897" s="181">
        <f t="shared" si="188"/>
        <v>0</v>
      </c>
    </row>
    <row r="5898" spans="1:16">
      <c r="A5898" s="92"/>
      <c r="B5898" s="27"/>
      <c r="C5898" s="85"/>
      <c r="D5898" s="85"/>
      <c r="E5898" s="85"/>
      <c r="F5898" s="85"/>
      <c r="G5898" s="309"/>
      <c r="H5898" s="316"/>
      <c r="I5898" s="102"/>
      <c r="J5898" s="94"/>
      <c r="K5898" s="94"/>
      <c r="L5898" s="200"/>
      <c r="M5898" s="70"/>
      <c r="N5898" s="182"/>
      <c r="O5898" s="181" t="str">
        <f t="shared" si="187"/>
        <v>1900-1</v>
      </c>
      <c r="P5898" s="181">
        <f t="shared" si="188"/>
        <v>0</v>
      </c>
    </row>
    <row r="5899" spans="1:16">
      <c r="A5899" s="92"/>
      <c r="B5899" s="27"/>
      <c r="C5899" s="85"/>
      <c r="D5899" s="85"/>
      <c r="E5899" s="85"/>
      <c r="F5899" s="85"/>
      <c r="G5899" s="309"/>
      <c r="H5899" s="316"/>
      <c r="I5899" s="102"/>
      <c r="J5899" s="94"/>
      <c r="K5899" s="94"/>
      <c r="L5899" s="200"/>
      <c r="M5899" s="70"/>
      <c r="N5899" s="182"/>
      <c r="O5899" s="181" t="str">
        <f t="shared" si="187"/>
        <v>1900-1</v>
      </c>
      <c r="P5899" s="181">
        <f t="shared" si="188"/>
        <v>0</v>
      </c>
    </row>
    <row r="5900" spans="1:16">
      <c r="A5900" s="92"/>
      <c r="B5900" s="27"/>
      <c r="C5900" s="85"/>
      <c r="D5900" s="85"/>
      <c r="E5900" s="85"/>
      <c r="F5900" s="85"/>
      <c r="G5900" s="309"/>
      <c r="H5900" s="316"/>
      <c r="I5900" s="102"/>
      <c r="J5900" s="94"/>
      <c r="K5900" s="94"/>
      <c r="L5900" s="200"/>
      <c r="M5900" s="70"/>
      <c r="N5900" s="182"/>
      <c r="O5900" s="181" t="str">
        <f t="shared" si="187"/>
        <v>1900-1</v>
      </c>
      <c r="P5900" s="181">
        <f t="shared" si="188"/>
        <v>0</v>
      </c>
    </row>
    <row r="5901" spans="1:16">
      <c r="A5901" s="92"/>
      <c r="B5901" s="27"/>
      <c r="C5901" s="85"/>
      <c r="D5901" s="85"/>
      <c r="E5901" s="85"/>
      <c r="F5901" s="85"/>
      <c r="G5901" s="309"/>
      <c r="H5901" s="316"/>
      <c r="I5901" s="102"/>
      <c r="J5901" s="94"/>
      <c r="K5901" s="94"/>
      <c r="L5901" s="200"/>
      <c r="M5901" s="70"/>
      <c r="N5901" s="182"/>
      <c r="O5901" s="181" t="str">
        <f t="shared" si="187"/>
        <v>1900-1</v>
      </c>
      <c r="P5901" s="181">
        <f t="shared" si="188"/>
        <v>0</v>
      </c>
    </row>
    <row r="5902" spans="1:16">
      <c r="A5902" s="92"/>
      <c r="B5902" s="27"/>
      <c r="C5902" s="85"/>
      <c r="D5902" s="85"/>
      <c r="E5902" s="85"/>
      <c r="F5902" s="85"/>
      <c r="G5902" s="309"/>
      <c r="H5902" s="316"/>
      <c r="I5902" s="102"/>
      <c r="J5902" s="94"/>
      <c r="K5902" s="94"/>
      <c r="L5902" s="200"/>
      <c r="M5902" s="70"/>
      <c r="N5902" s="182"/>
      <c r="O5902" s="181" t="str">
        <f t="shared" si="187"/>
        <v>1900-1</v>
      </c>
      <c r="P5902" s="181">
        <f t="shared" si="188"/>
        <v>0</v>
      </c>
    </row>
    <row r="5903" spans="1:16">
      <c r="A5903" s="92"/>
      <c r="B5903" s="27"/>
      <c r="C5903" s="85"/>
      <c r="D5903" s="85"/>
      <c r="E5903" s="85"/>
      <c r="F5903" s="85"/>
      <c r="G5903" s="309"/>
      <c r="H5903" s="316"/>
      <c r="I5903" s="102"/>
      <c r="J5903" s="94"/>
      <c r="K5903" s="94"/>
      <c r="L5903" s="200"/>
      <c r="M5903" s="70"/>
      <c r="N5903" s="182"/>
      <c r="O5903" s="181" t="str">
        <f t="shared" si="187"/>
        <v>1900-1</v>
      </c>
      <c r="P5903" s="181">
        <f t="shared" si="188"/>
        <v>0</v>
      </c>
    </row>
    <row r="5904" spans="1:16">
      <c r="A5904" s="92"/>
      <c r="B5904" s="27"/>
      <c r="C5904" s="85"/>
      <c r="D5904" s="85"/>
      <c r="E5904" s="85"/>
      <c r="F5904" s="85"/>
      <c r="G5904" s="309"/>
      <c r="H5904" s="316"/>
      <c r="I5904" s="102"/>
      <c r="J5904" s="94"/>
      <c r="K5904" s="94"/>
      <c r="L5904" s="200"/>
      <c r="M5904" s="70"/>
      <c r="N5904" s="182"/>
      <c r="O5904" s="181" t="str">
        <f t="shared" si="187"/>
        <v>1900-1</v>
      </c>
      <c r="P5904" s="181">
        <f t="shared" si="188"/>
        <v>0</v>
      </c>
    </row>
    <row r="5905" spans="1:16">
      <c r="A5905" s="92"/>
      <c r="B5905" s="27"/>
      <c r="C5905" s="85"/>
      <c r="D5905" s="85"/>
      <c r="E5905" s="85"/>
      <c r="F5905" s="85"/>
      <c r="G5905" s="309"/>
      <c r="H5905" s="316"/>
      <c r="I5905" s="102"/>
      <c r="J5905" s="94"/>
      <c r="K5905" s="94"/>
      <c r="L5905" s="200"/>
      <c r="M5905" s="70"/>
      <c r="N5905" s="182"/>
      <c r="O5905" s="181" t="str">
        <f t="shared" si="187"/>
        <v>1900-1</v>
      </c>
      <c r="P5905" s="181">
        <f t="shared" si="188"/>
        <v>0</v>
      </c>
    </row>
    <row r="5906" spans="1:16">
      <c r="A5906" s="92"/>
      <c r="B5906" s="27"/>
      <c r="C5906" s="85"/>
      <c r="D5906" s="85"/>
      <c r="E5906" s="85"/>
      <c r="F5906" s="85"/>
      <c r="G5906" s="309"/>
      <c r="H5906" s="316"/>
      <c r="I5906" s="102"/>
      <c r="J5906" s="94"/>
      <c r="K5906" s="94"/>
      <c r="L5906" s="200"/>
      <c r="M5906" s="70"/>
      <c r="N5906" s="182"/>
      <c r="O5906" s="181" t="str">
        <f t="shared" si="187"/>
        <v>1900-1</v>
      </c>
      <c r="P5906" s="181">
        <f t="shared" si="188"/>
        <v>0</v>
      </c>
    </row>
    <row r="5907" spans="1:16">
      <c r="A5907" s="92"/>
      <c r="B5907" s="27"/>
      <c r="C5907" s="85"/>
      <c r="D5907" s="85"/>
      <c r="E5907" s="85"/>
      <c r="F5907" s="85"/>
      <c r="G5907" s="309"/>
      <c r="H5907" s="316"/>
      <c r="I5907" s="102"/>
      <c r="J5907" s="94"/>
      <c r="K5907" s="94"/>
      <c r="L5907" s="200"/>
      <c r="M5907" s="70"/>
      <c r="N5907" s="182"/>
      <c r="O5907" s="181" t="str">
        <f t="shared" si="187"/>
        <v>1900-1</v>
      </c>
      <c r="P5907" s="181">
        <f t="shared" si="188"/>
        <v>0</v>
      </c>
    </row>
    <row r="5908" spans="1:16">
      <c r="A5908" s="92"/>
      <c r="B5908" s="27"/>
      <c r="C5908" s="85"/>
      <c r="D5908" s="85"/>
      <c r="E5908" s="85"/>
      <c r="F5908" s="85"/>
      <c r="G5908" s="309"/>
      <c r="H5908" s="316"/>
      <c r="I5908" s="102"/>
      <c r="J5908" s="94"/>
      <c r="K5908" s="94"/>
      <c r="L5908" s="200"/>
      <c r="M5908" s="70"/>
      <c r="N5908" s="182"/>
      <c r="O5908" s="181" t="str">
        <f t="shared" si="187"/>
        <v>1900-1</v>
      </c>
      <c r="P5908" s="181">
        <f t="shared" si="188"/>
        <v>0</v>
      </c>
    </row>
    <row r="5909" spans="1:16">
      <c r="A5909" s="92"/>
      <c r="B5909" s="27"/>
      <c r="C5909" s="85"/>
      <c r="D5909" s="85"/>
      <c r="E5909" s="85"/>
      <c r="F5909" s="85"/>
      <c r="G5909" s="309"/>
      <c r="H5909" s="316"/>
      <c r="I5909" s="102"/>
      <c r="J5909" s="94"/>
      <c r="K5909" s="94"/>
      <c r="L5909" s="200"/>
      <c r="M5909" s="70"/>
      <c r="N5909" s="182"/>
      <c r="O5909" s="181" t="str">
        <f t="shared" si="187"/>
        <v>1900-1</v>
      </c>
      <c r="P5909" s="181">
        <f t="shared" si="188"/>
        <v>0</v>
      </c>
    </row>
    <row r="5910" spans="1:16">
      <c r="A5910" s="92"/>
      <c r="B5910" s="27"/>
      <c r="C5910" s="85"/>
      <c r="D5910" s="85"/>
      <c r="E5910" s="85"/>
      <c r="F5910" s="85"/>
      <c r="G5910" s="309"/>
      <c r="H5910" s="316"/>
      <c r="I5910" s="102"/>
      <c r="J5910" s="94"/>
      <c r="K5910" s="94"/>
      <c r="L5910" s="200"/>
      <c r="M5910" s="70"/>
      <c r="N5910" s="182"/>
      <c r="O5910" s="181" t="str">
        <f t="shared" si="187"/>
        <v>1900-1</v>
      </c>
      <c r="P5910" s="181">
        <f t="shared" si="188"/>
        <v>0</v>
      </c>
    </row>
    <row r="5911" spans="1:16">
      <c r="A5911" s="92"/>
      <c r="B5911" s="27"/>
      <c r="C5911" s="85"/>
      <c r="D5911" s="85"/>
      <c r="E5911" s="85"/>
      <c r="F5911" s="85"/>
      <c r="G5911" s="309"/>
      <c r="H5911" s="316"/>
      <c r="I5911" s="102"/>
      <c r="J5911" s="94"/>
      <c r="K5911" s="94"/>
      <c r="L5911" s="200"/>
      <c r="M5911" s="70"/>
      <c r="N5911" s="182"/>
      <c r="O5911" s="181" t="str">
        <f t="shared" si="187"/>
        <v>1900-1</v>
      </c>
      <c r="P5911" s="181">
        <f t="shared" si="188"/>
        <v>0</v>
      </c>
    </row>
    <row r="5912" spans="1:16">
      <c r="A5912" s="92"/>
      <c r="B5912" s="27"/>
      <c r="C5912" s="85"/>
      <c r="D5912" s="85"/>
      <c r="E5912" s="85"/>
      <c r="F5912" s="85"/>
      <c r="G5912" s="309"/>
      <c r="H5912" s="316"/>
      <c r="I5912" s="102"/>
      <c r="J5912" s="94"/>
      <c r="K5912" s="94"/>
      <c r="L5912" s="200"/>
      <c r="M5912" s="70"/>
      <c r="N5912" s="182"/>
      <c r="O5912" s="181" t="str">
        <f t="shared" si="187"/>
        <v>1900-1</v>
      </c>
      <c r="P5912" s="181">
        <f t="shared" si="188"/>
        <v>0</v>
      </c>
    </row>
    <row r="5913" spans="1:16">
      <c r="A5913" s="92"/>
      <c r="B5913" s="27"/>
      <c r="C5913" s="85"/>
      <c r="D5913" s="85"/>
      <c r="E5913" s="85"/>
      <c r="F5913" s="85"/>
      <c r="G5913" s="309"/>
      <c r="H5913" s="316"/>
      <c r="I5913" s="102"/>
      <c r="J5913" s="94"/>
      <c r="K5913" s="94"/>
      <c r="L5913" s="200"/>
      <c r="M5913" s="70"/>
      <c r="N5913" s="182"/>
      <c r="O5913" s="181" t="str">
        <f t="shared" si="187"/>
        <v>1900-1</v>
      </c>
      <c r="P5913" s="181">
        <f t="shared" si="188"/>
        <v>0</v>
      </c>
    </row>
    <row r="5914" spans="1:16">
      <c r="A5914" s="92"/>
      <c r="B5914" s="27"/>
      <c r="C5914" s="85"/>
      <c r="D5914" s="85"/>
      <c r="E5914" s="85"/>
      <c r="F5914" s="85"/>
      <c r="G5914" s="309"/>
      <c r="H5914" s="316"/>
      <c r="I5914" s="102"/>
      <c r="J5914" s="94"/>
      <c r="K5914" s="94"/>
      <c r="L5914" s="200"/>
      <c r="M5914" s="70"/>
      <c r="N5914" s="182"/>
      <c r="O5914" s="181" t="str">
        <f t="shared" si="187"/>
        <v>1900-1</v>
      </c>
      <c r="P5914" s="181">
        <f t="shared" si="188"/>
        <v>0</v>
      </c>
    </row>
    <row r="5915" spans="1:16">
      <c r="A5915" s="92"/>
      <c r="B5915" s="27"/>
      <c r="C5915" s="85"/>
      <c r="D5915" s="85"/>
      <c r="E5915" s="85"/>
      <c r="F5915" s="85"/>
      <c r="G5915" s="309"/>
      <c r="H5915" s="316"/>
      <c r="I5915" s="102"/>
      <c r="J5915" s="94"/>
      <c r="K5915" s="94"/>
      <c r="L5915" s="200"/>
      <c r="M5915" s="70"/>
      <c r="N5915" s="182"/>
      <c r="O5915" s="181" t="str">
        <f t="shared" si="187"/>
        <v>1900-1</v>
      </c>
      <c r="P5915" s="181">
        <f t="shared" si="188"/>
        <v>0</v>
      </c>
    </row>
    <row r="5916" spans="1:16">
      <c r="A5916" s="92"/>
      <c r="B5916" s="27"/>
      <c r="C5916" s="85"/>
      <c r="D5916" s="85"/>
      <c r="E5916" s="85"/>
      <c r="F5916" s="85"/>
      <c r="G5916" s="309"/>
      <c r="H5916" s="316"/>
      <c r="I5916" s="102"/>
      <c r="J5916" s="94"/>
      <c r="K5916" s="94"/>
      <c r="L5916" s="200"/>
      <c r="M5916" s="70"/>
      <c r="N5916" s="182"/>
      <c r="O5916" s="181" t="str">
        <f t="shared" si="187"/>
        <v>1900-1</v>
      </c>
      <c r="P5916" s="181">
        <f t="shared" si="188"/>
        <v>0</v>
      </c>
    </row>
    <row r="5917" spans="1:16">
      <c r="A5917" s="92"/>
      <c r="B5917" s="27"/>
      <c r="C5917" s="85"/>
      <c r="D5917" s="85"/>
      <c r="E5917" s="85"/>
      <c r="F5917" s="85"/>
      <c r="G5917" s="309"/>
      <c r="H5917" s="316"/>
      <c r="I5917" s="102"/>
      <c r="J5917" s="94"/>
      <c r="K5917" s="94"/>
      <c r="L5917" s="200"/>
      <c r="M5917" s="70"/>
      <c r="N5917" s="182"/>
      <c r="O5917" s="181" t="str">
        <f t="shared" si="187"/>
        <v>1900-1</v>
      </c>
      <c r="P5917" s="181">
        <f t="shared" si="188"/>
        <v>0</v>
      </c>
    </row>
    <row r="5918" spans="1:16">
      <c r="A5918" s="92"/>
      <c r="B5918" s="27"/>
      <c r="C5918" s="85"/>
      <c r="D5918" s="85"/>
      <c r="E5918" s="85"/>
      <c r="F5918" s="85"/>
      <c r="G5918" s="309"/>
      <c r="H5918" s="316"/>
      <c r="I5918" s="102"/>
      <c r="J5918" s="94"/>
      <c r="K5918" s="94"/>
      <c r="L5918" s="200"/>
      <c r="M5918" s="70"/>
      <c r="N5918" s="182"/>
      <c r="O5918" s="181" t="str">
        <f t="shared" si="187"/>
        <v>1900-1</v>
      </c>
      <c r="P5918" s="181">
        <f t="shared" si="188"/>
        <v>0</v>
      </c>
    </row>
    <row r="5919" spans="1:16">
      <c r="A5919" s="92"/>
      <c r="B5919" s="27"/>
      <c r="C5919" s="85"/>
      <c r="D5919" s="85"/>
      <c r="E5919" s="85"/>
      <c r="F5919" s="85"/>
      <c r="G5919" s="309"/>
      <c r="H5919" s="316"/>
      <c r="I5919" s="102"/>
      <c r="J5919" s="94"/>
      <c r="K5919" s="94"/>
      <c r="L5919" s="200"/>
      <c r="M5919" s="70"/>
      <c r="N5919" s="182"/>
      <c r="O5919" s="181" t="str">
        <f t="shared" si="187"/>
        <v>1900-1</v>
      </c>
      <c r="P5919" s="181">
        <f t="shared" si="188"/>
        <v>0</v>
      </c>
    </row>
    <row r="5920" spans="1:16">
      <c r="A5920" s="92"/>
      <c r="B5920" s="27"/>
      <c r="C5920" s="85"/>
      <c r="D5920" s="85"/>
      <c r="E5920" s="85"/>
      <c r="F5920" s="85"/>
      <c r="G5920" s="309"/>
      <c r="H5920" s="316"/>
      <c r="I5920" s="102"/>
      <c r="J5920" s="94"/>
      <c r="K5920" s="94"/>
      <c r="L5920" s="200"/>
      <c r="M5920" s="70"/>
      <c r="N5920" s="182"/>
      <c r="O5920" s="181" t="str">
        <f t="shared" si="187"/>
        <v>1900-1</v>
      </c>
      <c r="P5920" s="181">
        <f t="shared" si="188"/>
        <v>0</v>
      </c>
    </row>
    <row r="5921" spans="1:16">
      <c r="A5921" s="92"/>
      <c r="B5921" s="27"/>
      <c r="C5921" s="85"/>
      <c r="D5921" s="85"/>
      <c r="E5921" s="85"/>
      <c r="F5921" s="85"/>
      <c r="G5921" s="309"/>
      <c r="H5921" s="316"/>
      <c r="I5921" s="102"/>
      <c r="J5921" s="94"/>
      <c r="K5921" s="94"/>
      <c r="L5921" s="200"/>
      <c r="M5921" s="70"/>
      <c r="N5921" s="182"/>
      <c r="O5921" s="181" t="str">
        <f t="shared" si="187"/>
        <v>1900-1</v>
      </c>
      <c r="P5921" s="181">
        <f t="shared" si="188"/>
        <v>0</v>
      </c>
    </row>
    <row r="5922" spans="1:16">
      <c r="A5922" s="92"/>
      <c r="B5922" s="27"/>
      <c r="C5922" s="85"/>
      <c r="D5922" s="85"/>
      <c r="E5922" s="85"/>
      <c r="F5922" s="85"/>
      <c r="G5922" s="309"/>
      <c r="H5922" s="316"/>
      <c r="I5922" s="102"/>
      <c r="J5922" s="94"/>
      <c r="K5922" s="94"/>
      <c r="L5922" s="200"/>
      <c r="M5922" s="70"/>
      <c r="N5922" s="182"/>
      <c r="O5922" s="181" t="str">
        <f t="shared" si="187"/>
        <v>1900-1</v>
      </c>
      <c r="P5922" s="181">
        <f t="shared" si="188"/>
        <v>0</v>
      </c>
    </row>
    <row r="5923" spans="1:16">
      <c r="A5923" s="92"/>
      <c r="B5923" s="27"/>
      <c r="C5923" s="85"/>
      <c r="D5923" s="85"/>
      <c r="E5923" s="85"/>
      <c r="F5923" s="85"/>
      <c r="G5923" s="309"/>
      <c r="H5923" s="316"/>
      <c r="I5923" s="102"/>
      <c r="J5923" s="94"/>
      <c r="K5923" s="94"/>
      <c r="L5923" s="200"/>
      <c r="M5923" s="70"/>
      <c r="N5923" s="182"/>
      <c r="O5923" s="181" t="str">
        <f t="shared" si="187"/>
        <v>1900-1</v>
      </c>
      <c r="P5923" s="181">
        <f t="shared" si="188"/>
        <v>0</v>
      </c>
    </row>
    <row r="5924" spans="1:16">
      <c r="A5924" s="92"/>
      <c r="B5924" s="27"/>
      <c r="C5924" s="85"/>
      <c r="D5924" s="85"/>
      <c r="E5924" s="85"/>
      <c r="F5924" s="85"/>
      <c r="G5924" s="309"/>
      <c r="H5924" s="316"/>
      <c r="I5924" s="102"/>
      <c r="J5924" s="94"/>
      <c r="K5924" s="94"/>
      <c r="L5924" s="200"/>
      <c r="M5924" s="70"/>
      <c r="N5924" s="182"/>
      <c r="O5924" s="181" t="str">
        <f t="shared" si="187"/>
        <v>1900-1</v>
      </c>
      <c r="P5924" s="181">
        <f t="shared" si="188"/>
        <v>0</v>
      </c>
    </row>
    <row r="5925" spans="1:16">
      <c r="A5925" s="92"/>
      <c r="B5925" s="27"/>
      <c r="C5925" s="85"/>
      <c r="D5925" s="85"/>
      <c r="E5925" s="85"/>
      <c r="F5925" s="85"/>
      <c r="G5925" s="309"/>
      <c r="H5925" s="316"/>
      <c r="I5925" s="102"/>
      <c r="J5925" s="94"/>
      <c r="K5925" s="94"/>
      <c r="L5925" s="200"/>
      <c r="M5925" s="70"/>
      <c r="N5925" s="182"/>
      <c r="O5925" s="181" t="str">
        <f t="shared" si="187"/>
        <v>1900-1</v>
      </c>
      <c r="P5925" s="181">
        <f t="shared" si="188"/>
        <v>0</v>
      </c>
    </row>
    <row r="5926" spans="1:16">
      <c r="A5926" s="92"/>
      <c r="B5926" s="27"/>
      <c r="C5926" s="85"/>
      <c r="D5926" s="85"/>
      <c r="E5926" s="85"/>
      <c r="F5926" s="85"/>
      <c r="G5926" s="309"/>
      <c r="H5926" s="316"/>
      <c r="I5926" s="102"/>
      <c r="J5926" s="94"/>
      <c r="K5926" s="94"/>
      <c r="L5926" s="200"/>
      <c r="M5926" s="70"/>
      <c r="N5926" s="182"/>
      <c r="O5926" s="181" t="str">
        <f t="shared" ref="O5926:O5989" si="189">YEAR(B5926)&amp;"-"&amp;MONTH(B5926)</f>
        <v>1900-1</v>
      </c>
      <c r="P5926" s="181">
        <f t="shared" si="188"/>
        <v>0</v>
      </c>
    </row>
    <row r="5927" spans="1:16">
      <c r="A5927" s="92"/>
      <c r="B5927" s="27"/>
      <c r="C5927" s="85"/>
      <c r="D5927" s="85"/>
      <c r="E5927" s="85"/>
      <c r="F5927" s="85"/>
      <c r="G5927" s="309"/>
      <c r="H5927" s="316"/>
      <c r="I5927" s="102"/>
      <c r="J5927" s="94"/>
      <c r="K5927" s="94"/>
      <c r="L5927" s="200"/>
      <c r="M5927" s="70"/>
      <c r="N5927" s="182"/>
      <c r="O5927" s="181" t="str">
        <f t="shared" si="189"/>
        <v>1900-1</v>
      </c>
      <c r="P5927" s="181">
        <f t="shared" si="188"/>
        <v>0</v>
      </c>
    </row>
    <row r="5928" spans="1:16">
      <c r="A5928" s="92"/>
      <c r="B5928" s="27"/>
      <c r="C5928" s="85"/>
      <c r="D5928" s="85"/>
      <c r="E5928" s="85"/>
      <c r="F5928" s="85"/>
      <c r="G5928" s="309"/>
      <c r="H5928" s="316"/>
      <c r="I5928" s="102"/>
      <c r="J5928" s="94"/>
      <c r="K5928" s="94"/>
      <c r="L5928" s="200"/>
      <c r="M5928" s="70"/>
      <c r="N5928" s="182"/>
      <c r="O5928" s="181" t="str">
        <f t="shared" si="189"/>
        <v>1900-1</v>
      </c>
      <c r="P5928" s="181">
        <f t="shared" si="188"/>
        <v>0</v>
      </c>
    </row>
    <row r="5929" spans="1:16">
      <c r="A5929" s="92"/>
      <c r="B5929" s="27"/>
      <c r="C5929" s="85"/>
      <c r="D5929" s="85"/>
      <c r="E5929" s="85"/>
      <c r="F5929" s="85"/>
      <c r="G5929" s="309"/>
      <c r="H5929" s="316"/>
      <c r="I5929" s="102"/>
      <c r="J5929" s="94"/>
      <c r="K5929" s="94"/>
      <c r="L5929" s="200"/>
      <c r="M5929" s="70"/>
      <c r="N5929" s="182"/>
      <c r="O5929" s="181" t="str">
        <f t="shared" si="189"/>
        <v>1900-1</v>
      </c>
      <c r="P5929" s="181">
        <f t="shared" si="188"/>
        <v>0</v>
      </c>
    </row>
    <row r="5930" spans="1:16">
      <c r="A5930" s="92"/>
      <c r="B5930" s="27"/>
      <c r="C5930" s="85"/>
      <c r="D5930" s="85"/>
      <c r="E5930" s="85"/>
      <c r="F5930" s="85"/>
      <c r="G5930" s="309"/>
      <c r="H5930" s="316"/>
      <c r="I5930" s="102"/>
      <c r="J5930" s="94"/>
      <c r="K5930" s="94"/>
      <c r="L5930" s="200"/>
      <c r="M5930" s="70"/>
      <c r="N5930" s="182"/>
      <c r="O5930" s="181" t="str">
        <f t="shared" si="189"/>
        <v>1900-1</v>
      </c>
      <c r="P5930" s="181">
        <f t="shared" si="188"/>
        <v>0</v>
      </c>
    </row>
    <row r="5931" spans="1:16">
      <c r="A5931" s="92"/>
      <c r="B5931" s="27"/>
      <c r="C5931" s="85"/>
      <c r="D5931" s="85"/>
      <c r="E5931" s="85"/>
      <c r="F5931" s="85"/>
      <c r="G5931" s="309"/>
      <c r="H5931" s="316"/>
      <c r="I5931" s="102"/>
      <c r="J5931" s="94"/>
      <c r="K5931" s="94"/>
      <c r="L5931" s="200"/>
      <c r="M5931" s="70"/>
      <c r="N5931" s="182"/>
      <c r="O5931" s="181" t="str">
        <f t="shared" si="189"/>
        <v>1900-1</v>
      </c>
      <c r="P5931" s="181">
        <f t="shared" si="188"/>
        <v>0</v>
      </c>
    </row>
    <row r="5932" spans="1:16">
      <c r="A5932" s="92"/>
      <c r="B5932" s="27"/>
      <c r="C5932" s="85"/>
      <c r="D5932" s="85"/>
      <c r="E5932" s="85"/>
      <c r="F5932" s="85"/>
      <c r="G5932" s="309"/>
      <c r="H5932" s="316"/>
      <c r="I5932" s="102"/>
      <c r="J5932" s="94"/>
      <c r="K5932" s="94"/>
      <c r="L5932" s="200"/>
      <c r="M5932" s="70"/>
      <c r="N5932" s="182"/>
      <c r="O5932" s="181" t="str">
        <f t="shared" si="189"/>
        <v>1900-1</v>
      </c>
      <c r="P5932" s="181">
        <f t="shared" si="188"/>
        <v>0</v>
      </c>
    </row>
    <row r="5933" spans="1:16">
      <c r="A5933" s="92"/>
      <c r="B5933" s="27"/>
      <c r="C5933" s="85"/>
      <c r="D5933" s="85"/>
      <c r="E5933" s="85"/>
      <c r="F5933" s="85"/>
      <c r="G5933" s="309"/>
      <c r="H5933" s="316"/>
      <c r="I5933" s="102"/>
      <c r="J5933" s="94"/>
      <c r="K5933" s="94"/>
      <c r="L5933" s="200"/>
      <c r="M5933" s="70"/>
      <c r="N5933" s="182"/>
      <c r="O5933" s="181" t="str">
        <f t="shared" si="189"/>
        <v>1900-1</v>
      </c>
      <c r="P5933" s="181">
        <f t="shared" si="188"/>
        <v>0</v>
      </c>
    </row>
    <row r="5934" spans="1:16">
      <c r="A5934" s="92"/>
      <c r="B5934" s="27"/>
      <c r="C5934" s="85"/>
      <c r="D5934" s="85"/>
      <c r="E5934" s="85"/>
      <c r="F5934" s="85"/>
      <c r="G5934" s="309"/>
      <c r="H5934" s="316"/>
      <c r="I5934" s="102"/>
      <c r="J5934" s="94"/>
      <c r="K5934" s="94"/>
      <c r="L5934" s="200"/>
      <c r="M5934" s="70"/>
      <c r="N5934" s="182"/>
      <c r="O5934" s="181" t="str">
        <f t="shared" si="189"/>
        <v>1900-1</v>
      </c>
      <c r="P5934" s="181">
        <f t="shared" si="188"/>
        <v>0</v>
      </c>
    </row>
    <row r="5935" spans="1:16">
      <c r="A5935" s="92"/>
      <c r="B5935" s="27"/>
      <c r="C5935" s="85"/>
      <c r="D5935" s="85"/>
      <c r="E5935" s="85"/>
      <c r="F5935" s="85"/>
      <c r="G5935" s="309"/>
      <c r="H5935" s="316"/>
      <c r="I5935" s="102"/>
      <c r="J5935" s="94"/>
      <c r="K5935" s="94"/>
      <c r="L5935" s="200"/>
      <c r="M5935" s="70"/>
      <c r="N5935" s="182"/>
      <c r="O5935" s="181" t="str">
        <f t="shared" si="189"/>
        <v>1900-1</v>
      </c>
      <c r="P5935" s="181">
        <f t="shared" si="188"/>
        <v>0</v>
      </c>
    </row>
    <row r="5936" spans="1:16">
      <c r="A5936" s="92"/>
      <c r="B5936" s="27"/>
      <c r="C5936" s="85"/>
      <c r="D5936" s="85"/>
      <c r="E5936" s="85"/>
      <c r="F5936" s="85"/>
      <c r="G5936" s="309"/>
      <c r="H5936" s="316"/>
      <c r="I5936" s="102"/>
      <c r="J5936" s="94"/>
      <c r="K5936" s="94"/>
      <c r="L5936" s="200"/>
      <c r="M5936" s="70"/>
      <c r="N5936" s="182"/>
      <c r="O5936" s="181" t="str">
        <f t="shared" si="189"/>
        <v>1900-1</v>
      </c>
      <c r="P5936" s="181">
        <f t="shared" si="188"/>
        <v>0</v>
      </c>
    </row>
    <row r="5937" spans="1:16">
      <c r="A5937" s="92"/>
      <c r="B5937" s="27"/>
      <c r="C5937" s="85"/>
      <c r="D5937" s="85"/>
      <c r="E5937" s="85"/>
      <c r="F5937" s="85"/>
      <c r="G5937" s="309"/>
      <c r="H5937" s="316"/>
      <c r="I5937" s="102"/>
      <c r="J5937" s="94"/>
      <c r="K5937" s="94"/>
      <c r="L5937" s="200"/>
      <c r="M5937" s="70"/>
      <c r="N5937" s="182"/>
      <c r="O5937" s="181" t="str">
        <f t="shared" si="189"/>
        <v>1900-1</v>
      </c>
      <c r="P5937" s="181">
        <f t="shared" si="188"/>
        <v>0</v>
      </c>
    </row>
    <row r="5938" spans="1:16">
      <c r="A5938" s="92"/>
      <c r="B5938" s="27"/>
      <c r="C5938" s="85"/>
      <c r="D5938" s="85"/>
      <c r="E5938" s="85"/>
      <c r="F5938" s="85"/>
      <c r="G5938" s="309"/>
      <c r="H5938" s="316"/>
      <c r="I5938" s="102"/>
      <c r="J5938" s="94"/>
      <c r="K5938" s="94"/>
      <c r="L5938" s="200"/>
      <c r="M5938" s="70"/>
      <c r="N5938" s="182"/>
      <c r="O5938" s="181" t="str">
        <f t="shared" si="189"/>
        <v>1900-1</v>
      </c>
      <c r="P5938" s="181">
        <f t="shared" si="188"/>
        <v>0</v>
      </c>
    </row>
    <row r="5939" spans="1:16">
      <c r="A5939" s="92"/>
      <c r="B5939" s="27"/>
      <c r="C5939" s="85"/>
      <c r="D5939" s="85"/>
      <c r="E5939" s="85"/>
      <c r="F5939" s="85"/>
      <c r="G5939" s="309"/>
      <c r="H5939" s="316"/>
      <c r="I5939" s="102"/>
      <c r="J5939" s="94"/>
      <c r="K5939" s="94"/>
      <c r="L5939" s="200"/>
      <c r="M5939" s="70"/>
      <c r="N5939" s="182"/>
      <c r="O5939" s="181" t="str">
        <f t="shared" si="189"/>
        <v>1900-1</v>
      </c>
      <c r="P5939" s="181">
        <f t="shared" si="188"/>
        <v>0</v>
      </c>
    </row>
    <row r="5940" spans="1:16">
      <c r="A5940" s="92"/>
      <c r="B5940" s="27"/>
      <c r="C5940" s="85"/>
      <c r="D5940" s="85"/>
      <c r="E5940" s="85"/>
      <c r="F5940" s="85"/>
      <c r="G5940" s="309"/>
      <c r="H5940" s="316"/>
      <c r="I5940" s="102"/>
      <c r="J5940" s="94"/>
      <c r="K5940" s="94"/>
      <c r="L5940" s="200"/>
      <c r="M5940" s="70"/>
      <c r="N5940" s="182"/>
      <c r="O5940" s="181" t="str">
        <f t="shared" si="189"/>
        <v>1900-1</v>
      </c>
      <c r="P5940" s="181">
        <f t="shared" si="188"/>
        <v>0</v>
      </c>
    </row>
    <row r="5941" spans="1:16">
      <c r="A5941" s="92"/>
      <c r="B5941" s="27"/>
      <c r="C5941" s="85"/>
      <c r="D5941" s="85"/>
      <c r="E5941" s="85"/>
      <c r="F5941" s="85"/>
      <c r="G5941" s="309"/>
      <c r="H5941" s="316"/>
      <c r="I5941" s="102"/>
      <c r="J5941" s="94"/>
      <c r="K5941" s="94"/>
      <c r="L5941" s="200"/>
      <c r="M5941" s="70"/>
      <c r="N5941" s="182"/>
      <c r="O5941" s="181" t="str">
        <f t="shared" si="189"/>
        <v>1900-1</v>
      </c>
      <c r="P5941" s="181">
        <f t="shared" si="188"/>
        <v>0</v>
      </c>
    </row>
    <row r="5942" spans="1:16">
      <c r="A5942" s="92"/>
      <c r="B5942" s="27"/>
      <c r="C5942" s="85"/>
      <c r="D5942" s="85"/>
      <c r="E5942" s="85"/>
      <c r="F5942" s="85"/>
      <c r="G5942" s="309"/>
      <c r="H5942" s="316"/>
      <c r="I5942" s="102"/>
      <c r="J5942" s="94"/>
      <c r="K5942" s="94"/>
      <c r="L5942" s="200"/>
      <c r="M5942" s="70"/>
      <c r="N5942" s="182"/>
      <c r="O5942" s="181" t="str">
        <f t="shared" si="189"/>
        <v>1900-1</v>
      </c>
      <c r="P5942" s="181">
        <f t="shared" si="188"/>
        <v>0</v>
      </c>
    </row>
    <row r="5943" spans="1:16">
      <c r="A5943" s="92"/>
      <c r="B5943" s="27"/>
      <c r="C5943" s="85"/>
      <c r="D5943" s="85"/>
      <c r="E5943" s="85"/>
      <c r="F5943" s="85"/>
      <c r="G5943" s="309"/>
      <c r="H5943" s="316"/>
      <c r="I5943" s="102"/>
      <c r="J5943" s="94"/>
      <c r="K5943" s="94"/>
      <c r="L5943" s="200"/>
      <c r="M5943" s="70"/>
      <c r="N5943" s="182"/>
      <c r="O5943" s="181" t="str">
        <f t="shared" si="189"/>
        <v>1900-1</v>
      </c>
      <c r="P5943" s="181">
        <f t="shared" si="188"/>
        <v>0</v>
      </c>
    </row>
    <row r="5944" spans="1:16">
      <c r="A5944" s="92"/>
      <c r="B5944" s="27"/>
      <c r="C5944" s="85"/>
      <c r="D5944" s="85"/>
      <c r="E5944" s="85"/>
      <c r="F5944" s="85"/>
      <c r="G5944" s="309"/>
      <c r="H5944" s="316"/>
      <c r="I5944" s="102"/>
      <c r="J5944" s="94"/>
      <c r="K5944" s="94"/>
      <c r="L5944" s="200"/>
      <c r="M5944" s="70"/>
      <c r="N5944" s="182"/>
      <c r="O5944" s="181" t="str">
        <f t="shared" si="189"/>
        <v>1900-1</v>
      </c>
      <c r="P5944" s="181">
        <f t="shared" si="188"/>
        <v>0</v>
      </c>
    </row>
    <row r="5945" spans="1:16">
      <c r="A5945" s="92"/>
      <c r="B5945" s="27"/>
      <c r="C5945" s="85"/>
      <c r="D5945" s="85"/>
      <c r="E5945" s="85"/>
      <c r="F5945" s="85"/>
      <c r="G5945" s="309"/>
      <c r="H5945" s="316"/>
      <c r="I5945" s="102"/>
      <c r="J5945" s="94"/>
      <c r="K5945" s="94"/>
      <c r="L5945" s="200"/>
      <c r="M5945" s="70"/>
      <c r="N5945" s="182"/>
      <c r="O5945" s="181" t="str">
        <f t="shared" si="189"/>
        <v>1900-1</v>
      </c>
      <c r="P5945" s="181">
        <f t="shared" si="188"/>
        <v>0</v>
      </c>
    </row>
    <row r="5946" spans="1:16">
      <c r="A5946" s="92"/>
      <c r="B5946" s="27"/>
      <c r="C5946" s="85"/>
      <c r="D5946" s="85"/>
      <c r="E5946" s="85"/>
      <c r="F5946" s="85"/>
      <c r="G5946" s="309"/>
      <c r="H5946" s="316"/>
      <c r="I5946" s="102"/>
      <c r="J5946" s="94"/>
      <c r="K5946" s="94"/>
      <c r="L5946" s="200"/>
      <c r="M5946" s="70"/>
      <c r="N5946" s="182"/>
      <c r="O5946" s="181" t="str">
        <f t="shared" si="189"/>
        <v>1900-1</v>
      </c>
      <c r="P5946" s="181">
        <f t="shared" si="188"/>
        <v>0</v>
      </c>
    </row>
    <row r="5947" spans="1:16">
      <c r="A5947" s="92"/>
      <c r="B5947" s="27"/>
      <c r="C5947" s="85"/>
      <c r="D5947" s="85"/>
      <c r="E5947" s="85"/>
      <c r="F5947" s="85"/>
      <c r="G5947" s="309"/>
      <c r="H5947" s="316"/>
      <c r="I5947" s="102"/>
      <c r="J5947" s="94"/>
      <c r="K5947" s="94"/>
      <c r="L5947" s="200"/>
      <c r="M5947" s="70"/>
      <c r="N5947" s="182"/>
      <c r="O5947" s="181" t="str">
        <f t="shared" si="189"/>
        <v>1900-1</v>
      </c>
      <c r="P5947" s="181">
        <f t="shared" si="188"/>
        <v>0</v>
      </c>
    </row>
    <row r="5948" spans="1:16">
      <c r="A5948" s="92"/>
      <c r="B5948" s="27"/>
      <c r="C5948" s="85"/>
      <c r="D5948" s="85"/>
      <c r="E5948" s="85"/>
      <c r="F5948" s="85"/>
      <c r="G5948" s="309"/>
      <c r="H5948" s="316"/>
      <c r="I5948" s="102"/>
      <c r="J5948" s="94"/>
      <c r="K5948" s="94"/>
      <c r="L5948" s="200"/>
      <c r="M5948" s="70"/>
      <c r="N5948" s="182"/>
      <c r="O5948" s="181" t="str">
        <f t="shared" si="189"/>
        <v>1900-1</v>
      </c>
      <c r="P5948" s="181">
        <f t="shared" si="188"/>
        <v>0</v>
      </c>
    </row>
    <row r="5949" spans="1:16">
      <c r="A5949" s="92"/>
      <c r="B5949" s="27"/>
      <c r="C5949" s="85"/>
      <c r="D5949" s="85"/>
      <c r="E5949" s="85"/>
      <c r="F5949" s="85"/>
      <c r="G5949" s="309"/>
      <c r="H5949" s="316"/>
      <c r="I5949" s="102"/>
      <c r="J5949" s="94"/>
      <c r="K5949" s="94"/>
      <c r="L5949" s="200"/>
      <c r="M5949" s="70"/>
      <c r="N5949" s="182"/>
      <c r="O5949" s="181" t="str">
        <f t="shared" si="189"/>
        <v>1900-1</v>
      </c>
      <c r="P5949" s="181">
        <f t="shared" si="188"/>
        <v>0</v>
      </c>
    </row>
    <row r="5950" spans="1:16">
      <c r="A5950" s="92"/>
      <c r="B5950" s="27"/>
      <c r="C5950" s="85"/>
      <c r="D5950" s="85"/>
      <c r="E5950" s="85"/>
      <c r="F5950" s="85"/>
      <c r="G5950" s="309"/>
      <c r="H5950" s="316"/>
      <c r="I5950" s="102"/>
      <c r="J5950" s="94"/>
      <c r="K5950" s="94"/>
      <c r="L5950" s="200"/>
      <c r="M5950" s="70"/>
      <c r="N5950" s="182"/>
      <c r="O5950" s="181" t="str">
        <f t="shared" si="189"/>
        <v>1900-1</v>
      </c>
      <c r="P5950" s="181">
        <f t="shared" si="188"/>
        <v>0</v>
      </c>
    </row>
    <row r="5951" spans="1:16">
      <c r="A5951" s="92"/>
      <c r="B5951" s="27"/>
      <c r="C5951" s="85"/>
      <c r="D5951" s="85"/>
      <c r="E5951" s="85"/>
      <c r="F5951" s="85"/>
      <c r="G5951" s="309"/>
      <c r="H5951" s="316"/>
      <c r="I5951" s="102"/>
      <c r="J5951" s="94"/>
      <c r="K5951" s="94"/>
      <c r="L5951" s="200"/>
      <c r="M5951" s="70"/>
      <c r="N5951" s="182"/>
      <c r="O5951" s="181" t="str">
        <f t="shared" si="189"/>
        <v>1900-1</v>
      </c>
      <c r="P5951" s="181">
        <f t="shared" si="188"/>
        <v>0</v>
      </c>
    </row>
    <row r="5952" spans="1:16">
      <c r="A5952" s="92"/>
      <c r="B5952" s="27"/>
      <c r="C5952" s="85"/>
      <c r="D5952" s="85"/>
      <c r="E5952" s="85"/>
      <c r="F5952" s="85"/>
      <c r="G5952" s="309"/>
      <c r="H5952" s="316"/>
      <c r="I5952" s="102"/>
      <c r="J5952" s="94"/>
      <c r="K5952" s="94"/>
      <c r="L5952" s="200"/>
      <c r="M5952" s="70"/>
      <c r="N5952" s="182"/>
      <c r="O5952" s="181" t="str">
        <f t="shared" si="189"/>
        <v>1900-1</v>
      </c>
      <c r="P5952" s="181">
        <f t="shared" si="188"/>
        <v>0</v>
      </c>
    </row>
    <row r="5953" spans="1:16">
      <c r="A5953" s="92"/>
      <c r="B5953" s="27"/>
      <c r="C5953" s="85"/>
      <c r="D5953" s="85"/>
      <c r="E5953" s="85"/>
      <c r="F5953" s="85"/>
      <c r="G5953" s="309"/>
      <c r="H5953" s="316"/>
      <c r="I5953" s="102"/>
      <c r="J5953" s="94"/>
      <c r="K5953" s="94"/>
      <c r="L5953" s="200"/>
      <c r="M5953" s="70"/>
      <c r="N5953" s="182"/>
      <c r="O5953" s="181" t="str">
        <f t="shared" si="189"/>
        <v>1900-1</v>
      </c>
      <c r="P5953" s="181">
        <f t="shared" si="188"/>
        <v>0</v>
      </c>
    </row>
    <row r="5954" spans="1:16">
      <c r="A5954" s="92"/>
      <c r="B5954" s="27"/>
      <c r="C5954" s="85"/>
      <c r="D5954" s="85"/>
      <c r="E5954" s="85"/>
      <c r="F5954" s="85"/>
      <c r="G5954" s="309"/>
      <c r="H5954" s="316"/>
      <c r="I5954" s="102"/>
      <c r="J5954" s="94"/>
      <c r="K5954" s="94"/>
      <c r="L5954" s="200"/>
      <c r="M5954" s="70"/>
      <c r="N5954" s="182"/>
      <c r="O5954" s="181" t="str">
        <f t="shared" si="189"/>
        <v>1900-1</v>
      </c>
      <c r="P5954" s="181">
        <f t="shared" si="188"/>
        <v>0</v>
      </c>
    </row>
    <row r="5955" spans="1:16">
      <c r="A5955" s="92"/>
      <c r="B5955" s="27"/>
      <c r="C5955" s="85"/>
      <c r="D5955" s="85"/>
      <c r="E5955" s="85"/>
      <c r="F5955" s="85"/>
      <c r="G5955" s="309"/>
      <c r="H5955" s="316"/>
      <c r="I5955" s="102"/>
      <c r="J5955" s="94"/>
      <c r="K5955" s="94"/>
      <c r="L5955" s="200"/>
      <c r="M5955" s="70"/>
      <c r="N5955" s="182"/>
      <c r="O5955" s="181" t="str">
        <f t="shared" si="189"/>
        <v>1900-1</v>
      </c>
      <c r="P5955" s="181">
        <f t="shared" ref="P5955:P6018" si="190">N5955*H5955</f>
        <v>0</v>
      </c>
    </row>
    <row r="5956" spans="1:16">
      <c r="A5956" s="92"/>
      <c r="B5956" s="27"/>
      <c r="C5956" s="85"/>
      <c r="D5956" s="85"/>
      <c r="E5956" s="85"/>
      <c r="F5956" s="85"/>
      <c r="G5956" s="309"/>
      <c r="H5956" s="316"/>
      <c r="I5956" s="102"/>
      <c r="J5956" s="94"/>
      <c r="K5956" s="94"/>
      <c r="L5956" s="200"/>
      <c r="M5956" s="70"/>
      <c r="N5956" s="182"/>
      <c r="O5956" s="181" t="str">
        <f t="shared" si="189"/>
        <v>1900-1</v>
      </c>
      <c r="P5956" s="181">
        <f t="shared" si="190"/>
        <v>0</v>
      </c>
    </row>
    <row r="5957" spans="1:16">
      <c r="A5957" s="92"/>
      <c r="B5957" s="27"/>
      <c r="C5957" s="85"/>
      <c r="D5957" s="85"/>
      <c r="E5957" s="85"/>
      <c r="F5957" s="85"/>
      <c r="G5957" s="309"/>
      <c r="H5957" s="316"/>
      <c r="I5957" s="102"/>
      <c r="J5957" s="94"/>
      <c r="K5957" s="94"/>
      <c r="L5957" s="200"/>
      <c r="M5957" s="70"/>
      <c r="N5957" s="182"/>
      <c r="O5957" s="181" t="str">
        <f t="shared" si="189"/>
        <v>1900-1</v>
      </c>
      <c r="P5957" s="181">
        <f t="shared" si="190"/>
        <v>0</v>
      </c>
    </row>
    <row r="5958" spans="1:16">
      <c r="A5958" s="92"/>
      <c r="B5958" s="27"/>
      <c r="C5958" s="85"/>
      <c r="D5958" s="85"/>
      <c r="E5958" s="85"/>
      <c r="F5958" s="85"/>
      <c r="G5958" s="309"/>
      <c r="H5958" s="316"/>
      <c r="I5958" s="102"/>
      <c r="J5958" s="94"/>
      <c r="K5958" s="94"/>
      <c r="L5958" s="200"/>
      <c r="M5958" s="70"/>
      <c r="N5958" s="182"/>
      <c r="O5958" s="181" t="str">
        <f t="shared" si="189"/>
        <v>1900-1</v>
      </c>
      <c r="P5958" s="181">
        <f t="shared" si="190"/>
        <v>0</v>
      </c>
    </row>
    <row r="5959" spans="1:16">
      <c r="A5959" s="92"/>
      <c r="B5959" s="27"/>
      <c r="C5959" s="85"/>
      <c r="D5959" s="85"/>
      <c r="E5959" s="85"/>
      <c r="F5959" s="85"/>
      <c r="G5959" s="309"/>
      <c r="H5959" s="316"/>
      <c r="I5959" s="102"/>
      <c r="J5959" s="94"/>
      <c r="K5959" s="94"/>
      <c r="L5959" s="200"/>
      <c r="M5959" s="70"/>
      <c r="N5959" s="182"/>
      <c r="O5959" s="181" t="str">
        <f t="shared" si="189"/>
        <v>1900-1</v>
      </c>
      <c r="P5959" s="181">
        <f t="shared" si="190"/>
        <v>0</v>
      </c>
    </row>
    <row r="5960" spans="1:16">
      <c r="A5960" s="92"/>
      <c r="B5960" s="27"/>
      <c r="C5960" s="85"/>
      <c r="D5960" s="85"/>
      <c r="E5960" s="85"/>
      <c r="F5960" s="85"/>
      <c r="G5960" s="309"/>
      <c r="H5960" s="316"/>
      <c r="I5960" s="102"/>
      <c r="J5960" s="94"/>
      <c r="K5960" s="94"/>
      <c r="L5960" s="200"/>
      <c r="M5960" s="70"/>
      <c r="N5960" s="182"/>
      <c r="O5960" s="181" t="str">
        <f t="shared" si="189"/>
        <v>1900-1</v>
      </c>
      <c r="P5960" s="181">
        <f t="shared" si="190"/>
        <v>0</v>
      </c>
    </row>
    <row r="5961" spans="1:16">
      <c r="A5961" s="92"/>
      <c r="B5961" s="27"/>
      <c r="C5961" s="85"/>
      <c r="D5961" s="85"/>
      <c r="E5961" s="85"/>
      <c r="F5961" s="85"/>
      <c r="G5961" s="309"/>
      <c r="H5961" s="316"/>
      <c r="I5961" s="102"/>
      <c r="J5961" s="94"/>
      <c r="K5961" s="94"/>
      <c r="L5961" s="200"/>
      <c r="M5961" s="70"/>
      <c r="N5961" s="182"/>
      <c r="O5961" s="181" t="str">
        <f t="shared" si="189"/>
        <v>1900-1</v>
      </c>
      <c r="P5961" s="181">
        <f t="shared" si="190"/>
        <v>0</v>
      </c>
    </row>
    <row r="5962" spans="1:16">
      <c r="A5962" s="92"/>
      <c r="B5962" s="27"/>
      <c r="C5962" s="85"/>
      <c r="D5962" s="85"/>
      <c r="E5962" s="85"/>
      <c r="F5962" s="85"/>
      <c r="G5962" s="309"/>
      <c r="H5962" s="316"/>
      <c r="I5962" s="102"/>
      <c r="J5962" s="94"/>
      <c r="K5962" s="94"/>
      <c r="L5962" s="200"/>
      <c r="M5962" s="70"/>
      <c r="N5962" s="182"/>
      <c r="O5962" s="181" t="str">
        <f t="shared" si="189"/>
        <v>1900-1</v>
      </c>
      <c r="P5962" s="181">
        <f t="shared" si="190"/>
        <v>0</v>
      </c>
    </row>
    <row r="5963" spans="1:16">
      <c r="A5963" s="92"/>
      <c r="B5963" s="27"/>
      <c r="C5963" s="85"/>
      <c r="D5963" s="85"/>
      <c r="E5963" s="85"/>
      <c r="F5963" s="85"/>
      <c r="G5963" s="309"/>
      <c r="H5963" s="316"/>
      <c r="I5963" s="102"/>
      <c r="J5963" s="94"/>
      <c r="K5963" s="94"/>
      <c r="L5963" s="200"/>
      <c r="M5963" s="70"/>
      <c r="N5963" s="182"/>
      <c r="O5963" s="181" t="str">
        <f t="shared" si="189"/>
        <v>1900-1</v>
      </c>
      <c r="P5963" s="181">
        <f t="shared" si="190"/>
        <v>0</v>
      </c>
    </row>
    <row r="5964" spans="1:16">
      <c r="A5964" s="92"/>
      <c r="B5964" s="27"/>
      <c r="C5964" s="85"/>
      <c r="D5964" s="85"/>
      <c r="E5964" s="85"/>
      <c r="F5964" s="85"/>
      <c r="G5964" s="309"/>
      <c r="H5964" s="316"/>
      <c r="I5964" s="102"/>
      <c r="J5964" s="94"/>
      <c r="K5964" s="94"/>
      <c r="L5964" s="200"/>
      <c r="M5964" s="70"/>
      <c r="N5964" s="182"/>
      <c r="O5964" s="181" t="str">
        <f t="shared" si="189"/>
        <v>1900-1</v>
      </c>
      <c r="P5964" s="181">
        <f t="shared" si="190"/>
        <v>0</v>
      </c>
    </row>
    <row r="5965" spans="1:16">
      <c r="A5965" s="92"/>
      <c r="B5965" s="27"/>
      <c r="C5965" s="85"/>
      <c r="D5965" s="85"/>
      <c r="E5965" s="85"/>
      <c r="F5965" s="85"/>
      <c r="G5965" s="309"/>
      <c r="H5965" s="316"/>
      <c r="I5965" s="102"/>
      <c r="J5965" s="94"/>
      <c r="K5965" s="94"/>
      <c r="L5965" s="200"/>
      <c r="M5965" s="70"/>
      <c r="N5965" s="182"/>
      <c r="O5965" s="181" t="str">
        <f t="shared" si="189"/>
        <v>1900-1</v>
      </c>
      <c r="P5965" s="181">
        <f t="shared" si="190"/>
        <v>0</v>
      </c>
    </row>
    <row r="5966" spans="1:16">
      <c r="A5966" s="92"/>
      <c r="B5966" s="27"/>
      <c r="C5966" s="85"/>
      <c r="D5966" s="85"/>
      <c r="E5966" s="85"/>
      <c r="F5966" s="85"/>
      <c r="G5966" s="309"/>
      <c r="H5966" s="316"/>
      <c r="I5966" s="102"/>
      <c r="J5966" s="94"/>
      <c r="K5966" s="94"/>
      <c r="L5966" s="200"/>
      <c r="M5966" s="70"/>
      <c r="N5966" s="182"/>
      <c r="O5966" s="181" t="str">
        <f t="shared" si="189"/>
        <v>1900-1</v>
      </c>
      <c r="P5966" s="181">
        <f t="shared" si="190"/>
        <v>0</v>
      </c>
    </row>
    <row r="5967" spans="1:16">
      <c r="A5967" s="92"/>
      <c r="B5967" s="27"/>
      <c r="C5967" s="85"/>
      <c r="D5967" s="85"/>
      <c r="E5967" s="85"/>
      <c r="F5967" s="85"/>
      <c r="G5967" s="309"/>
      <c r="H5967" s="316"/>
      <c r="I5967" s="102"/>
      <c r="J5967" s="94"/>
      <c r="K5967" s="94"/>
      <c r="L5967" s="200"/>
      <c r="M5967" s="70"/>
      <c r="N5967" s="182"/>
      <c r="O5967" s="181" t="str">
        <f t="shared" si="189"/>
        <v>1900-1</v>
      </c>
      <c r="P5967" s="181">
        <f t="shared" si="190"/>
        <v>0</v>
      </c>
    </row>
    <row r="5968" spans="1:16">
      <c r="A5968" s="92"/>
      <c r="B5968" s="27"/>
      <c r="C5968" s="85"/>
      <c r="D5968" s="85"/>
      <c r="E5968" s="85"/>
      <c r="F5968" s="85"/>
      <c r="G5968" s="309"/>
      <c r="H5968" s="316"/>
      <c r="I5968" s="102"/>
      <c r="J5968" s="94"/>
      <c r="K5968" s="94"/>
      <c r="L5968" s="200"/>
      <c r="M5968" s="70"/>
      <c r="N5968" s="182"/>
      <c r="O5968" s="181" t="str">
        <f t="shared" si="189"/>
        <v>1900-1</v>
      </c>
      <c r="P5968" s="181">
        <f t="shared" si="190"/>
        <v>0</v>
      </c>
    </row>
    <row r="5969" spans="1:16">
      <c r="A5969" s="92"/>
      <c r="B5969" s="27"/>
      <c r="C5969" s="85"/>
      <c r="D5969" s="85"/>
      <c r="E5969" s="85"/>
      <c r="F5969" s="85"/>
      <c r="G5969" s="309"/>
      <c r="H5969" s="316"/>
      <c r="I5969" s="102"/>
      <c r="J5969" s="94"/>
      <c r="K5969" s="94"/>
      <c r="L5969" s="200"/>
      <c r="M5969" s="70"/>
      <c r="N5969" s="182"/>
      <c r="O5969" s="181" t="str">
        <f t="shared" si="189"/>
        <v>1900-1</v>
      </c>
      <c r="P5969" s="181">
        <f t="shared" si="190"/>
        <v>0</v>
      </c>
    </row>
    <row r="5970" spans="1:16">
      <c r="A5970" s="92"/>
      <c r="B5970" s="27"/>
      <c r="C5970" s="85"/>
      <c r="D5970" s="85"/>
      <c r="E5970" s="85"/>
      <c r="F5970" s="85"/>
      <c r="G5970" s="309"/>
      <c r="H5970" s="316"/>
      <c r="I5970" s="102"/>
      <c r="J5970" s="94"/>
      <c r="K5970" s="94"/>
      <c r="L5970" s="200"/>
      <c r="M5970" s="70"/>
      <c r="N5970" s="182"/>
      <c r="O5970" s="181" t="str">
        <f t="shared" si="189"/>
        <v>1900-1</v>
      </c>
      <c r="P5970" s="181">
        <f t="shared" si="190"/>
        <v>0</v>
      </c>
    </row>
    <row r="5971" spans="1:16">
      <c r="A5971" s="92"/>
      <c r="B5971" s="27"/>
      <c r="C5971" s="85"/>
      <c r="D5971" s="85"/>
      <c r="E5971" s="85"/>
      <c r="F5971" s="85"/>
      <c r="G5971" s="309"/>
      <c r="H5971" s="316"/>
      <c r="I5971" s="102"/>
      <c r="J5971" s="94"/>
      <c r="K5971" s="94"/>
      <c r="L5971" s="200"/>
      <c r="M5971" s="70"/>
      <c r="N5971" s="182"/>
      <c r="O5971" s="181" t="str">
        <f t="shared" si="189"/>
        <v>1900-1</v>
      </c>
      <c r="P5971" s="181">
        <f t="shared" si="190"/>
        <v>0</v>
      </c>
    </row>
    <row r="5972" spans="1:16">
      <c r="A5972" s="92"/>
      <c r="B5972" s="27"/>
      <c r="C5972" s="85"/>
      <c r="D5972" s="85"/>
      <c r="E5972" s="85"/>
      <c r="F5972" s="85"/>
      <c r="G5972" s="309"/>
      <c r="H5972" s="316"/>
      <c r="I5972" s="102"/>
      <c r="J5972" s="94"/>
      <c r="K5972" s="94"/>
      <c r="L5972" s="200"/>
      <c r="M5972" s="70"/>
      <c r="N5972" s="182"/>
      <c r="O5972" s="181" t="str">
        <f t="shared" si="189"/>
        <v>1900-1</v>
      </c>
      <c r="P5972" s="181">
        <f t="shared" si="190"/>
        <v>0</v>
      </c>
    </row>
    <row r="5973" spans="1:16">
      <c r="A5973" s="92"/>
      <c r="B5973" s="27"/>
      <c r="C5973" s="85"/>
      <c r="D5973" s="85"/>
      <c r="E5973" s="85"/>
      <c r="F5973" s="85"/>
      <c r="G5973" s="309"/>
      <c r="H5973" s="316"/>
      <c r="I5973" s="102"/>
      <c r="J5973" s="94"/>
      <c r="K5973" s="94"/>
      <c r="L5973" s="200"/>
      <c r="M5973" s="70"/>
      <c r="N5973" s="182"/>
      <c r="O5973" s="181" t="str">
        <f t="shared" si="189"/>
        <v>1900-1</v>
      </c>
      <c r="P5973" s="181">
        <f t="shared" si="190"/>
        <v>0</v>
      </c>
    </row>
    <row r="5974" spans="1:16">
      <c r="A5974" s="92"/>
      <c r="B5974" s="27"/>
      <c r="C5974" s="85"/>
      <c r="D5974" s="85"/>
      <c r="E5974" s="85"/>
      <c r="F5974" s="85"/>
      <c r="G5974" s="309"/>
      <c r="H5974" s="316"/>
      <c r="I5974" s="102"/>
      <c r="J5974" s="94"/>
      <c r="K5974" s="94"/>
      <c r="L5974" s="200"/>
      <c r="M5974" s="70"/>
      <c r="N5974" s="182"/>
      <c r="O5974" s="181" t="str">
        <f t="shared" si="189"/>
        <v>1900-1</v>
      </c>
      <c r="P5974" s="181">
        <f t="shared" si="190"/>
        <v>0</v>
      </c>
    </row>
    <row r="5975" spans="1:16">
      <c r="A5975" s="92"/>
      <c r="B5975" s="27"/>
      <c r="C5975" s="85"/>
      <c r="D5975" s="85"/>
      <c r="E5975" s="85"/>
      <c r="F5975" s="85"/>
      <c r="G5975" s="309"/>
      <c r="H5975" s="316"/>
      <c r="I5975" s="102"/>
      <c r="J5975" s="94"/>
      <c r="K5975" s="94"/>
      <c r="L5975" s="200"/>
      <c r="M5975" s="70"/>
      <c r="N5975" s="182"/>
      <c r="O5975" s="181" t="str">
        <f t="shared" si="189"/>
        <v>1900-1</v>
      </c>
      <c r="P5975" s="181">
        <f t="shared" si="190"/>
        <v>0</v>
      </c>
    </row>
    <row r="5976" spans="1:16">
      <c r="A5976" s="92"/>
      <c r="B5976" s="27"/>
      <c r="C5976" s="85"/>
      <c r="D5976" s="85"/>
      <c r="E5976" s="85"/>
      <c r="F5976" s="85"/>
      <c r="G5976" s="309"/>
      <c r="H5976" s="316"/>
      <c r="I5976" s="102"/>
      <c r="J5976" s="94"/>
      <c r="K5976" s="94"/>
      <c r="L5976" s="200"/>
      <c r="M5976" s="70"/>
      <c r="N5976" s="182"/>
      <c r="O5976" s="181" t="str">
        <f t="shared" si="189"/>
        <v>1900-1</v>
      </c>
      <c r="P5976" s="181">
        <f t="shared" si="190"/>
        <v>0</v>
      </c>
    </row>
    <row r="5977" spans="1:16">
      <c r="A5977" s="92"/>
      <c r="B5977" s="27"/>
      <c r="C5977" s="85"/>
      <c r="D5977" s="85"/>
      <c r="E5977" s="85"/>
      <c r="F5977" s="85"/>
      <c r="G5977" s="309"/>
      <c r="H5977" s="316"/>
      <c r="I5977" s="102"/>
      <c r="J5977" s="94"/>
      <c r="K5977" s="94"/>
      <c r="L5977" s="200"/>
      <c r="M5977" s="70"/>
      <c r="N5977" s="182"/>
      <c r="O5977" s="181" t="str">
        <f t="shared" si="189"/>
        <v>1900-1</v>
      </c>
      <c r="P5977" s="181">
        <f t="shared" si="190"/>
        <v>0</v>
      </c>
    </row>
    <row r="5978" spans="1:16">
      <c r="A5978" s="92"/>
      <c r="B5978" s="27"/>
      <c r="C5978" s="85"/>
      <c r="D5978" s="85"/>
      <c r="E5978" s="85"/>
      <c r="F5978" s="85"/>
      <c r="G5978" s="309"/>
      <c r="H5978" s="316"/>
      <c r="I5978" s="102"/>
      <c r="J5978" s="94"/>
      <c r="K5978" s="94"/>
      <c r="L5978" s="200"/>
      <c r="M5978" s="70"/>
      <c r="N5978" s="182"/>
      <c r="O5978" s="181" t="str">
        <f t="shared" si="189"/>
        <v>1900-1</v>
      </c>
      <c r="P5978" s="181">
        <f t="shared" si="190"/>
        <v>0</v>
      </c>
    </row>
    <row r="5979" spans="1:16">
      <c r="A5979" s="92"/>
      <c r="B5979" s="27"/>
      <c r="C5979" s="85"/>
      <c r="D5979" s="85"/>
      <c r="E5979" s="85"/>
      <c r="F5979" s="85"/>
      <c r="G5979" s="309"/>
      <c r="H5979" s="316"/>
      <c r="I5979" s="102"/>
      <c r="J5979" s="94"/>
      <c r="K5979" s="94"/>
      <c r="L5979" s="200"/>
      <c r="M5979" s="70"/>
      <c r="N5979" s="182"/>
      <c r="O5979" s="181" t="str">
        <f t="shared" si="189"/>
        <v>1900-1</v>
      </c>
      <c r="P5979" s="181">
        <f t="shared" si="190"/>
        <v>0</v>
      </c>
    </row>
    <row r="5980" spans="1:16">
      <c r="A5980" s="92"/>
      <c r="B5980" s="27"/>
      <c r="C5980" s="85"/>
      <c r="D5980" s="85"/>
      <c r="E5980" s="85"/>
      <c r="F5980" s="85"/>
      <c r="G5980" s="309"/>
      <c r="H5980" s="316"/>
      <c r="I5980" s="102"/>
      <c r="J5980" s="94"/>
      <c r="K5980" s="94"/>
      <c r="L5980" s="200"/>
      <c r="M5980" s="70"/>
      <c r="N5980" s="182"/>
      <c r="O5980" s="181" t="str">
        <f t="shared" si="189"/>
        <v>1900-1</v>
      </c>
      <c r="P5980" s="181">
        <f t="shared" si="190"/>
        <v>0</v>
      </c>
    </row>
    <row r="5981" spans="1:16">
      <c r="A5981" s="92"/>
      <c r="B5981" s="27"/>
      <c r="C5981" s="85"/>
      <c r="D5981" s="85"/>
      <c r="E5981" s="85"/>
      <c r="F5981" s="85"/>
      <c r="G5981" s="309"/>
      <c r="H5981" s="316"/>
      <c r="I5981" s="102"/>
      <c r="J5981" s="94"/>
      <c r="K5981" s="94"/>
      <c r="L5981" s="200"/>
      <c r="M5981" s="70"/>
      <c r="N5981" s="182"/>
      <c r="O5981" s="181" t="str">
        <f t="shared" si="189"/>
        <v>1900-1</v>
      </c>
      <c r="P5981" s="181">
        <f t="shared" si="190"/>
        <v>0</v>
      </c>
    </row>
    <row r="5982" spans="1:16">
      <c r="A5982" s="92"/>
      <c r="B5982" s="27"/>
      <c r="C5982" s="85"/>
      <c r="D5982" s="85"/>
      <c r="E5982" s="85"/>
      <c r="F5982" s="85"/>
      <c r="G5982" s="309"/>
      <c r="H5982" s="316"/>
      <c r="I5982" s="102"/>
      <c r="J5982" s="94"/>
      <c r="K5982" s="94"/>
      <c r="L5982" s="200"/>
      <c r="M5982" s="70"/>
      <c r="N5982" s="182"/>
      <c r="O5982" s="181" t="str">
        <f t="shared" si="189"/>
        <v>1900-1</v>
      </c>
      <c r="P5982" s="181">
        <f t="shared" si="190"/>
        <v>0</v>
      </c>
    </row>
    <row r="5983" spans="1:16">
      <c r="A5983" s="92"/>
      <c r="B5983" s="27"/>
      <c r="C5983" s="85"/>
      <c r="D5983" s="85"/>
      <c r="E5983" s="85"/>
      <c r="F5983" s="85"/>
      <c r="G5983" s="309"/>
      <c r="H5983" s="316"/>
      <c r="I5983" s="102"/>
      <c r="J5983" s="94"/>
      <c r="K5983" s="94"/>
      <c r="L5983" s="200"/>
      <c r="M5983" s="70"/>
      <c r="N5983" s="182"/>
      <c r="O5983" s="181" t="str">
        <f t="shared" si="189"/>
        <v>1900-1</v>
      </c>
      <c r="P5983" s="181">
        <f t="shared" si="190"/>
        <v>0</v>
      </c>
    </row>
    <row r="5984" spans="1:16">
      <c r="A5984" s="92"/>
      <c r="B5984" s="27"/>
      <c r="C5984" s="85"/>
      <c r="D5984" s="85"/>
      <c r="E5984" s="85"/>
      <c r="F5984" s="85"/>
      <c r="G5984" s="309"/>
      <c r="H5984" s="316"/>
      <c r="I5984" s="102"/>
      <c r="J5984" s="94"/>
      <c r="K5984" s="94"/>
      <c r="L5984" s="200"/>
      <c r="M5984" s="70"/>
      <c r="N5984" s="182"/>
      <c r="O5984" s="181" t="str">
        <f t="shared" si="189"/>
        <v>1900-1</v>
      </c>
      <c r="P5984" s="181">
        <f t="shared" si="190"/>
        <v>0</v>
      </c>
    </row>
    <row r="5985" spans="1:16">
      <c r="A5985" s="92"/>
      <c r="B5985" s="27"/>
      <c r="C5985" s="85"/>
      <c r="D5985" s="85"/>
      <c r="E5985" s="85"/>
      <c r="F5985" s="85"/>
      <c r="G5985" s="309"/>
      <c r="H5985" s="316"/>
      <c r="I5985" s="102"/>
      <c r="J5985" s="94"/>
      <c r="K5985" s="94"/>
      <c r="L5985" s="200"/>
      <c r="M5985" s="70"/>
      <c r="N5985" s="182"/>
      <c r="O5985" s="181" t="str">
        <f t="shared" si="189"/>
        <v>1900-1</v>
      </c>
      <c r="P5985" s="181">
        <f t="shared" si="190"/>
        <v>0</v>
      </c>
    </row>
    <row r="5986" spans="1:16">
      <c r="A5986" s="92"/>
      <c r="B5986" s="27"/>
      <c r="C5986" s="85"/>
      <c r="D5986" s="85"/>
      <c r="E5986" s="85"/>
      <c r="F5986" s="85"/>
      <c r="G5986" s="309"/>
      <c r="H5986" s="316"/>
      <c r="I5986" s="102"/>
      <c r="J5986" s="94"/>
      <c r="K5986" s="94"/>
      <c r="L5986" s="200"/>
      <c r="M5986" s="70"/>
      <c r="N5986" s="182"/>
      <c r="O5986" s="181" t="str">
        <f t="shared" si="189"/>
        <v>1900-1</v>
      </c>
      <c r="P5986" s="181">
        <f t="shared" si="190"/>
        <v>0</v>
      </c>
    </row>
    <row r="5987" spans="1:16">
      <c r="A5987" s="92"/>
      <c r="B5987" s="27"/>
      <c r="C5987" s="85"/>
      <c r="D5987" s="85"/>
      <c r="E5987" s="85"/>
      <c r="F5987" s="85"/>
      <c r="G5987" s="309"/>
      <c r="H5987" s="316"/>
      <c r="I5987" s="102"/>
      <c r="J5987" s="94"/>
      <c r="K5987" s="94"/>
      <c r="L5987" s="200"/>
      <c r="M5987" s="70"/>
      <c r="N5987" s="182"/>
      <c r="O5987" s="181" t="str">
        <f t="shared" si="189"/>
        <v>1900-1</v>
      </c>
      <c r="P5987" s="181">
        <f t="shared" si="190"/>
        <v>0</v>
      </c>
    </row>
    <row r="5988" spans="1:16">
      <c r="A5988" s="92"/>
      <c r="B5988" s="27"/>
      <c r="C5988" s="85"/>
      <c r="D5988" s="85"/>
      <c r="E5988" s="85"/>
      <c r="F5988" s="85"/>
      <c r="G5988" s="309"/>
      <c r="H5988" s="316"/>
      <c r="I5988" s="102"/>
      <c r="J5988" s="94"/>
      <c r="K5988" s="94"/>
      <c r="L5988" s="200"/>
      <c r="M5988" s="70"/>
      <c r="N5988" s="182"/>
      <c r="O5988" s="181" t="str">
        <f t="shared" si="189"/>
        <v>1900-1</v>
      </c>
      <c r="P5988" s="181">
        <f t="shared" si="190"/>
        <v>0</v>
      </c>
    </row>
    <row r="5989" spans="1:16">
      <c r="A5989" s="92"/>
      <c r="B5989" s="27"/>
      <c r="C5989" s="85"/>
      <c r="D5989" s="85"/>
      <c r="E5989" s="85"/>
      <c r="F5989" s="85"/>
      <c r="G5989" s="309"/>
      <c r="H5989" s="316"/>
      <c r="I5989" s="102"/>
      <c r="J5989" s="94"/>
      <c r="K5989" s="94"/>
      <c r="L5989" s="200"/>
      <c r="M5989" s="70"/>
      <c r="N5989" s="182"/>
      <c r="O5989" s="181" t="str">
        <f t="shared" si="189"/>
        <v>1900-1</v>
      </c>
      <c r="P5989" s="181">
        <f t="shared" si="190"/>
        <v>0</v>
      </c>
    </row>
    <row r="5990" spans="1:16">
      <c r="A5990" s="92"/>
      <c r="B5990" s="27"/>
      <c r="C5990" s="85"/>
      <c r="D5990" s="85"/>
      <c r="E5990" s="85"/>
      <c r="F5990" s="85"/>
      <c r="G5990" s="309"/>
      <c r="H5990" s="316"/>
      <c r="I5990" s="102"/>
      <c r="J5990" s="94"/>
      <c r="K5990" s="94"/>
      <c r="L5990" s="200"/>
      <c r="M5990" s="70"/>
      <c r="N5990" s="182"/>
      <c r="O5990" s="181" t="str">
        <f t="shared" ref="O5990:O6053" si="191">YEAR(B5990)&amp;"-"&amp;MONTH(B5990)</f>
        <v>1900-1</v>
      </c>
      <c r="P5990" s="181">
        <f t="shared" si="190"/>
        <v>0</v>
      </c>
    </row>
    <row r="5991" spans="1:16">
      <c r="A5991" s="92"/>
      <c r="B5991" s="27"/>
      <c r="C5991" s="85"/>
      <c r="D5991" s="85"/>
      <c r="E5991" s="85"/>
      <c r="F5991" s="85"/>
      <c r="G5991" s="309"/>
      <c r="H5991" s="316"/>
      <c r="I5991" s="102"/>
      <c r="J5991" s="94"/>
      <c r="K5991" s="94"/>
      <c r="L5991" s="200"/>
      <c r="M5991" s="70"/>
      <c r="N5991" s="182"/>
      <c r="O5991" s="181" t="str">
        <f t="shared" si="191"/>
        <v>1900-1</v>
      </c>
      <c r="P5991" s="181">
        <f t="shared" si="190"/>
        <v>0</v>
      </c>
    </row>
    <row r="5992" spans="1:16">
      <c r="A5992" s="92"/>
      <c r="B5992" s="27"/>
      <c r="C5992" s="85"/>
      <c r="D5992" s="85"/>
      <c r="E5992" s="85"/>
      <c r="F5992" s="85"/>
      <c r="G5992" s="309"/>
      <c r="H5992" s="316"/>
      <c r="I5992" s="102"/>
      <c r="J5992" s="94"/>
      <c r="K5992" s="94"/>
      <c r="L5992" s="200"/>
      <c r="M5992" s="70"/>
      <c r="N5992" s="182"/>
      <c r="O5992" s="181" t="str">
        <f t="shared" si="191"/>
        <v>1900-1</v>
      </c>
      <c r="P5992" s="181">
        <f t="shared" si="190"/>
        <v>0</v>
      </c>
    </row>
    <row r="5993" spans="1:16">
      <c r="A5993" s="92"/>
      <c r="B5993" s="27"/>
      <c r="C5993" s="85"/>
      <c r="D5993" s="85"/>
      <c r="E5993" s="85"/>
      <c r="F5993" s="85"/>
      <c r="G5993" s="309"/>
      <c r="H5993" s="316"/>
      <c r="I5993" s="102"/>
      <c r="J5993" s="94"/>
      <c r="K5993" s="94"/>
      <c r="L5993" s="200"/>
      <c r="M5993" s="70"/>
      <c r="N5993" s="182"/>
      <c r="O5993" s="181" t="str">
        <f t="shared" si="191"/>
        <v>1900-1</v>
      </c>
      <c r="P5993" s="181">
        <f t="shared" si="190"/>
        <v>0</v>
      </c>
    </row>
    <row r="5994" spans="1:16">
      <c r="A5994" s="92"/>
      <c r="B5994" s="27"/>
      <c r="C5994" s="85"/>
      <c r="D5994" s="85"/>
      <c r="E5994" s="85"/>
      <c r="F5994" s="85"/>
      <c r="G5994" s="309"/>
      <c r="H5994" s="316"/>
      <c r="I5994" s="102"/>
      <c r="J5994" s="94"/>
      <c r="K5994" s="94"/>
      <c r="L5994" s="200"/>
      <c r="M5994" s="70"/>
      <c r="N5994" s="182"/>
      <c r="O5994" s="181" t="str">
        <f t="shared" si="191"/>
        <v>1900-1</v>
      </c>
      <c r="P5994" s="181">
        <f t="shared" si="190"/>
        <v>0</v>
      </c>
    </row>
    <row r="5995" spans="1:16">
      <c r="A5995" s="92"/>
      <c r="B5995" s="27"/>
      <c r="C5995" s="85"/>
      <c r="D5995" s="85"/>
      <c r="E5995" s="85"/>
      <c r="F5995" s="85"/>
      <c r="G5995" s="309"/>
      <c r="H5995" s="316"/>
      <c r="I5995" s="102"/>
      <c r="J5995" s="94"/>
      <c r="K5995" s="94"/>
      <c r="L5995" s="200"/>
      <c r="M5995" s="70"/>
      <c r="N5995" s="182"/>
      <c r="O5995" s="181" t="str">
        <f t="shared" si="191"/>
        <v>1900-1</v>
      </c>
      <c r="P5995" s="181">
        <f t="shared" si="190"/>
        <v>0</v>
      </c>
    </row>
    <row r="5996" spans="1:16">
      <c r="A5996" s="92"/>
      <c r="B5996" s="27"/>
      <c r="C5996" s="85"/>
      <c r="D5996" s="85"/>
      <c r="E5996" s="85"/>
      <c r="F5996" s="85"/>
      <c r="G5996" s="309"/>
      <c r="H5996" s="316"/>
      <c r="I5996" s="102"/>
      <c r="J5996" s="94"/>
      <c r="K5996" s="94"/>
      <c r="L5996" s="200"/>
      <c r="M5996" s="70"/>
      <c r="N5996" s="182"/>
      <c r="O5996" s="181" t="str">
        <f t="shared" si="191"/>
        <v>1900-1</v>
      </c>
      <c r="P5996" s="181">
        <f t="shared" si="190"/>
        <v>0</v>
      </c>
    </row>
    <row r="5997" spans="1:16">
      <c r="A5997" s="92"/>
      <c r="B5997" s="27"/>
      <c r="C5997" s="85"/>
      <c r="D5997" s="85"/>
      <c r="E5997" s="85"/>
      <c r="F5997" s="85"/>
      <c r="G5997" s="309"/>
      <c r="H5997" s="316"/>
      <c r="I5997" s="102"/>
      <c r="J5997" s="94"/>
      <c r="K5997" s="94"/>
      <c r="L5997" s="200"/>
      <c r="M5997" s="70"/>
      <c r="N5997" s="182"/>
      <c r="O5997" s="181" t="str">
        <f t="shared" si="191"/>
        <v>1900-1</v>
      </c>
      <c r="P5997" s="181">
        <f t="shared" si="190"/>
        <v>0</v>
      </c>
    </row>
    <row r="5998" spans="1:16">
      <c r="A5998" s="92"/>
      <c r="B5998" s="27"/>
      <c r="C5998" s="85"/>
      <c r="D5998" s="85"/>
      <c r="E5998" s="85"/>
      <c r="F5998" s="85"/>
      <c r="G5998" s="309"/>
      <c r="H5998" s="316"/>
      <c r="I5998" s="102"/>
      <c r="J5998" s="94"/>
      <c r="K5998" s="94"/>
      <c r="L5998" s="200"/>
      <c r="M5998" s="70"/>
      <c r="N5998" s="182"/>
      <c r="O5998" s="181" t="str">
        <f t="shared" si="191"/>
        <v>1900-1</v>
      </c>
      <c r="P5998" s="181">
        <f t="shared" si="190"/>
        <v>0</v>
      </c>
    </row>
    <row r="5999" spans="1:16">
      <c r="A5999" s="92"/>
      <c r="B5999" s="27"/>
      <c r="C5999" s="85"/>
      <c r="D5999" s="85"/>
      <c r="E5999" s="85"/>
      <c r="F5999" s="85"/>
      <c r="G5999" s="309"/>
      <c r="H5999" s="316"/>
      <c r="I5999" s="102"/>
      <c r="J5999" s="94"/>
      <c r="K5999" s="94"/>
      <c r="L5999" s="200"/>
      <c r="M5999" s="70"/>
      <c r="N5999" s="182"/>
      <c r="O5999" s="181" t="str">
        <f t="shared" si="191"/>
        <v>1900-1</v>
      </c>
      <c r="P5999" s="181">
        <f t="shared" si="190"/>
        <v>0</v>
      </c>
    </row>
    <row r="6000" spans="1:16">
      <c r="A6000" s="92"/>
      <c r="B6000" s="27"/>
      <c r="C6000" s="85"/>
      <c r="D6000" s="85"/>
      <c r="E6000" s="85"/>
      <c r="F6000" s="85"/>
      <c r="G6000" s="309"/>
      <c r="H6000" s="316"/>
      <c r="I6000" s="102"/>
      <c r="J6000" s="94"/>
      <c r="K6000" s="94"/>
      <c r="L6000" s="200"/>
      <c r="M6000" s="70"/>
      <c r="N6000" s="182"/>
      <c r="O6000" s="181" t="str">
        <f t="shared" si="191"/>
        <v>1900-1</v>
      </c>
      <c r="P6000" s="181">
        <f t="shared" si="190"/>
        <v>0</v>
      </c>
    </row>
    <row r="6001" spans="1:16">
      <c r="A6001" s="92"/>
      <c r="B6001" s="27"/>
      <c r="C6001" s="85"/>
      <c r="D6001" s="85"/>
      <c r="E6001" s="85"/>
      <c r="F6001" s="85"/>
      <c r="G6001" s="309"/>
      <c r="H6001" s="316"/>
      <c r="I6001" s="102"/>
      <c r="J6001" s="94"/>
      <c r="K6001" s="94"/>
      <c r="L6001" s="200"/>
      <c r="M6001" s="70"/>
      <c r="N6001" s="182"/>
      <c r="O6001" s="181" t="str">
        <f t="shared" si="191"/>
        <v>1900-1</v>
      </c>
      <c r="P6001" s="181">
        <f t="shared" si="190"/>
        <v>0</v>
      </c>
    </row>
    <row r="6002" spans="1:16">
      <c r="A6002" s="92"/>
      <c r="B6002" s="27"/>
      <c r="C6002" s="85"/>
      <c r="D6002" s="85"/>
      <c r="E6002" s="85"/>
      <c r="F6002" s="85"/>
      <c r="G6002" s="309"/>
      <c r="H6002" s="316"/>
      <c r="I6002" s="102"/>
      <c r="J6002" s="94"/>
      <c r="K6002" s="94"/>
      <c r="L6002" s="200"/>
      <c r="M6002" s="70"/>
      <c r="N6002" s="182"/>
      <c r="O6002" s="181" t="str">
        <f t="shared" si="191"/>
        <v>1900-1</v>
      </c>
      <c r="P6002" s="181">
        <f t="shared" si="190"/>
        <v>0</v>
      </c>
    </row>
    <row r="6003" spans="1:16">
      <c r="A6003" s="92"/>
      <c r="B6003" s="27"/>
      <c r="C6003" s="85"/>
      <c r="D6003" s="85"/>
      <c r="E6003" s="85"/>
      <c r="F6003" s="85"/>
      <c r="G6003" s="309"/>
      <c r="H6003" s="316"/>
      <c r="I6003" s="102"/>
      <c r="J6003" s="94"/>
      <c r="K6003" s="94"/>
      <c r="L6003" s="200"/>
      <c r="M6003" s="70"/>
      <c r="N6003" s="182"/>
      <c r="O6003" s="181" t="str">
        <f t="shared" si="191"/>
        <v>1900-1</v>
      </c>
      <c r="P6003" s="181">
        <f t="shared" si="190"/>
        <v>0</v>
      </c>
    </row>
    <row r="6004" spans="1:16">
      <c r="A6004" s="92"/>
      <c r="B6004" s="27"/>
      <c r="C6004" s="85"/>
      <c r="D6004" s="85"/>
      <c r="E6004" s="85"/>
      <c r="F6004" s="85"/>
      <c r="G6004" s="309"/>
      <c r="H6004" s="316"/>
      <c r="I6004" s="102"/>
      <c r="J6004" s="94"/>
      <c r="K6004" s="94"/>
      <c r="L6004" s="200"/>
      <c r="M6004" s="70"/>
      <c r="N6004" s="182"/>
      <c r="O6004" s="181" t="str">
        <f t="shared" si="191"/>
        <v>1900-1</v>
      </c>
      <c r="P6004" s="181">
        <f t="shared" si="190"/>
        <v>0</v>
      </c>
    </row>
    <row r="6005" spans="1:16">
      <c r="A6005" s="92"/>
      <c r="B6005" s="27"/>
      <c r="C6005" s="85"/>
      <c r="D6005" s="85"/>
      <c r="E6005" s="85"/>
      <c r="F6005" s="85"/>
      <c r="G6005" s="309"/>
      <c r="H6005" s="316"/>
      <c r="I6005" s="102"/>
      <c r="J6005" s="94"/>
      <c r="K6005" s="94"/>
      <c r="L6005" s="200"/>
      <c r="M6005" s="70"/>
      <c r="N6005" s="182"/>
      <c r="O6005" s="181" t="str">
        <f t="shared" si="191"/>
        <v>1900-1</v>
      </c>
      <c r="P6005" s="181">
        <f t="shared" si="190"/>
        <v>0</v>
      </c>
    </row>
    <row r="6006" spans="1:16">
      <c r="A6006" s="92"/>
      <c r="B6006" s="27"/>
      <c r="C6006" s="85"/>
      <c r="D6006" s="85"/>
      <c r="E6006" s="85"/>
      <c r="F6006" s="85"/>
      <c r="G6006" s="309"/>
      <c r="H6006" s="316"/>
      <c r="I6006" s="102"/>
      <c r="J6006" s="94"/>
      <c r="K6006" s="94"/>
      <c r="L6006" s="200"/>
      <c r="M6006" s="70"/>
      <c r="N6006" s="182"/>
      <c r="O6006" s="181" t="str">
        <f t="shared" si="191"/>
        <v>1900-1</v>
      </c>
      <c r="P6006" s="181">
        <f t="shared" si="190"/>
        <v>0</v>
      </c>
    </row>
    <row r="6007" spans="1:16">
      <c r="A6007" s="92"/>
      <c r="B6007" s="27"/>
      <c r="C6007" s="85"/>
      <c r="D6007" s="85"/>
      <c r="E6007" s="85"/>
      <c r="F6007" s="85"/>
      <c r="G6007" s="309"/>
      <c r="H6007" s="316"/>
      <c r="I6007" s="102"/>
      <c r="J6007" s="94"/>
      <c r="K6007" s="94"/>
      <c r="L6007" s="200"/>
      <c r="M6007" s="70"/>
      <c r="N6007" s="182"/>
      <c r="O6007" s="181" t="str">
        <f t="shared" si="191"/>
        <v>1900-1</v>
      </c>
      <c r="P6007" s="181">
        <f t="shared" si="190"/>
        <v>0</v>
      </c>
    </row>
    <row r="6008" spans="1:16">
      <c r="A6008" s="92"/>
      <c r="B6008" s="27"/>
      <c r="C6008" s="85"/>
      <c r="D6008" s="85"/>
      <c r="E6008" s="85"/>
      <c r="F6008" s="85"/>
      <c r="G6008" s="309"/>
      <c r="H6008" s="316"/>
      <c r="I6008" s="102"/>
      <c r="J6008" s="94"/>
      <c r="K6008" s="94"/>
      <c r="L6008" s="200"/>
      <c r="M6008" s="70"/>
      <c r="N6008" s="182"/>
      <c r="O6008" s="181" t="str">
        <f t="shared" si="191"/>
        <v>1900-1</v>
      </c>
      <c r="P6008" s="181">
        <f t="shared" si="190"/>
        <v>0</v>
      </c>
    </row>
    <row r="6009" spans="1:16">
      <c r="A6009" s="92"/>
      <c r="B6009" s="27"/>
      <c r="C6009" s="85"/>
      <c r="D6009" s="85"/>
      <c r="E6009" s="85"/>
      <c r="F6009" s="85"/>
      <c r="G6009" s="309"/>
      <c r="H6009" s="316"/>
      <c r="I6009" s="102"/>
      <c r="J6009" s="94"/>
      <c r="K6009" s="94"/>
      <c r="L6009" s="200"/>
      <c r="M6009" s="70"/>
      <c r="N6009" s="182"/>
      <c r="O6009" s="181" t="str">
        <f t="shared" si="191"/>
        <v>1900-1</v>
      </c>
      <c r="P6009" s="181">
        <f t="shared" si="190"/>
        <v>0</v>
      </c>
    </row>
    <row r="6010" spans="1:16">
      <c r="A6010" s="92"/>
      <c r="B6010" s="27"/>
      <c r="C6010" s="85"/>
      <c r="D6010" s="85"/>
      <c r="E6010" s="85"/>
      <c r="F6010" s="85"/>
      <c r="G6010" s="309"/>
      <c r="H6010" s="316"/>
      <c r="I6010" s="102"/>
      <c r="J6010" s="94"/>
      <c r="K6010" s="94"/>
      <c r="L6010" s="200"/>
      <c r="M6010" s="70"/>
      <c r="N6010" s="182"/>
      <c r="O6010" s="181" t="str">
        <f t="shared" si="191"/>
        <v>1900-1</v>
      </c>
      <c r="P6010" s="181">
        <f t="shared" si="190"/>
        <v>0</v>
      </c>
    </row>
    <row r="6011" spans="1:16">
      <c r="A6011" s="92"/>
      <c r="B6011" s="27"/>
      <c r="C6011" s="85"/>
      <c r="D6011" s="85"/>
      <c r="E6011" s="85"/>
      <c r="F6011" s="85"/>
      <c r="G6011" s="309"/>
      <c r="H6011" s="316"/>
      <c r="I6011" s="102"/>
      <c r="J6011" s="94"/>
      <c r="K6011" s="94"/>
      <c r="L6011" s="200"/>
      <c r="M6011" s="70"/>
      <c r="N6011" s="182"/>
      <c r="O6011" s="181" t="str">
        <f t="shared" si="191"/>
        <v>1900-1</v>
      </c>
      <c r="P6011" s="181">
        <f t="shared" si="190"/>
        <v>0</v>
      </c>
    </row>
    <row r="6012" spans="1:16">
      <c r="A6012" s="92"/>
      <c r="B6012" s="27"/>
      <c r="C6012" s="85"/>
      <c r="D6012" s="85"/>
      <c r="E6012" s="85"/>
      <c r="F6012" s="85"/>
      <c r="G6012" s="309"/>
      <c r="H6012" s="316"/>
      <c r="I6012" s="102"/>
      <c r="J6012" s="94"/>
      <c r="K6012" s="94"/>
      <c r="L6012" s="200"/>
      <c r="M6012" s="70"/>
      <c r="N6012" s="182"/>
      <c r="O6012" s="181" t="str">
        <f t="shared" si="191"/>
        <v>1900-1</v>
      </c>
      <c r="P6012" s="181">
        <f t="shared" si="190"/>
        <v>0</v>
      </c>
    </row>
    <row r="6013" spans="1:16">
      <c r="A6013" s="92"/>
      <c r="B6013" s="27"/>
      <c r="C6013" s="85"/>
      <c r="D6013" s="85"/>
      <c r="E6013" s="85"/>
      <c r="F6013" s="85"/>
      <c r="G6013" s="309"/>
      <c r="H6013" s="316"/>
      <c r="I6013" s="102"/>
      <c r="J6013" s="94"/>
      <c r="K6013" s="94"/>
      <c r="L6013" s="200"/>
      <c r="M6013" s="70"/>
      <c r="N6013" s="182"/>
      <c r="O6013" s="181" t="str">
        <f t="shared" si="191"/>
        <v>1900-1</v>
      </c>
      <c r="P6013" s="181">
        <f t="shared" si="190"/>
        <v>0</v>
      </c>
    </row>
    <row r="6014" spans="1:16">
      <c r="A6014" s="92"/>
      <c r="B6014" s="27"/>
      <c r="C6014" s="85"/>
      <c r="D6014" s="85"/>
      <c r="E6014" s="85"/>
      <c r="F6014" s="85"/>
      <c r="G6014" s="309"/>
      <c r="H6014" s="316"/>
      <c r="I6014" s="102"/>
      <c r="J6014" s="94"/>
      <c r="K6014" s="94"/>
      <c r="L6014" s="200"/>
      <c r="M6014" s="70"/>
      <c r="N6014" s="182"/>
      <c r="O6014" s="181" t="str">
        <f t="shared" si="191"/>
        <v>1900-1</v>
      </c>
      <c r="P6014" s="181">
        <f t="shared" si="190"/>
        <v>0</v>
      </c>
    </row>
    <row r="6015" spans="1:16">
      <c r="A6015" s="92"/>
      <c r="B6015" s="27"/>
      <c r="C6015" s="85"/>
      <c r="D6015" s="85"/>
      <c r="E6015" s="85"/>
      <c r="F6015" s="85"/>
      <c r="G6015" s="309"/>
      <c r="H6015" s="316"/>
      <c r="I6015" s="102"/>
      <c r="J6015" s="94"/>
      <c r="K6015" s="94"/>
      <c r="L6015" s="200"/>
      <c r="M6015" s="70"/>
      <c r="N6015" s="182"/>
      <c r="O6015" s="181" t="str">
        <f t="shared" si="191"/>
        <v>1900-1</v>
      </c>
      <c r="P6015" s="181">
        <f t="shared" si="190"/>
        <v>0</v>
      </c>
    </row>
    <row r="6016" spans="1:16">
      <c r="A6016" s="92"/>
      <c r="B6016" s="27"/>
      <c r="C6016" s="85"/>
      <c r="D6016" s="85"/>
      <c r="E6016" s="85"/>
      <c r="F6016" s="85"/>
      <c r="G6016" s="309"/>
      <c r="H6016" s="316"/>
      <c r="I6016" s="102"/>
      <c r="J6016" s="94"/>
      <c r="K6016" s="94"/>
      <c r="L6016" s="200"/>
      <c r="M6016" s="70"/>
      <c r="N6016" s="182"/>
      <c r="O6016" s="181" t="str">
        <f t="shared" si="191"/>
        <v>1900-1</v>
      </c>
      <c r="P6016" s="181">
        <f t="shared" si="190"/>
        <v>0</v>
      </c>
    </row>
    <row r="6017" spans="1:16">
      <c r="A6017" s="92"/>
      <c r="B6017" s="27"/>
      <c r="C6017" s="85"/>
      <c r="D6017" s="85"/>
      <c r="E6017" s="85"/>
      <c r="F6017" s="85"/>
      <c r="G6017" s="309"/>
      <c r="H6017" s="316"/>
      <c r="I6017" s="102"/>
      <c r="J6017" s="94"/>
      <c r="K6017" s="94"/>
      <c r="L6017" s="200"/>
      <c r="M6017" s="70"/>
      <c r="N6017" s="182"/>
      <c r="O6017" s="181" t="str">
        <f t="shared" si="191"/>
        <v>1900-1</v>
      </c>
      <c r="P6017" s="181">
        <f t="shared" si="190"/>
        <v>0</v>
      </c>
    </row>
    <row r="6018" spans="1:16">
      <c r="A6018" s="92"/>
      <c r="B6018" s="27"/>
      <c r="C6018" s="85"/>
      <c r="D6018" s="85"/>
      <c r="E6018" s="85"/>
      <c r="F6018" s="85"/>
      <c r="G6018" s="309"/>
      <c r="H6018" s="316"/>
      <c r="I6018" s="102"/>
      <c r="J6018" s="94"/>
      <c r="K6018" s="94"/>
      <c r="L6018" s="200"/>
      <c r="M6018" s="70"/>
      <c r="N6018" s="182"/>
      <c r="O6018" s="181" t="str">
        <f t="shared" si="191"/>
        <v>1900-1</v>
      </c>
      <c r="P6018" s="181">
        <f t="shared" si="190"/>
        <v>0</v>
      </c>
    </row>
    <row r="6019" spans="1:16">
      <c r="A6019" s="92"/>
      <c r="B6019" s="27"/>
      <c r="C6019" s="85"/>
      <c r="D6019" s="85"/>
      <c r="E6019" s="85"/>
      <c r="F6019" s="85"/>
      <c r="G6019" s="309"/>
      <c r="H6019" s="316"/>
      <c r="I6019" s="102"/>
      <c r="J6019" s="94"/>
      <c r="K6019" s="94"/>
      <c r="L6019" s="200"/>
      <c r="M6019" s="70"/>
      <c r="N6019" s="182"/>
      <c r="O6019" s="181" t="str">
        <f t="shared" si="191"/>
        <v>1900-1</v>
      </c>
      <c r="P6019" s="181">
        <f t="shared" ref="P6019:P6082" si="192">N6019*H6019</f>
        <v>0</v>
      </c>
    </row>
    <row r="6020" spans="1:16">
      <c r="A6020" s="92"/>
      <c r="B6020" s="27"/>
      <c r="C6020" s="85"/>
      <c r="D6020" s="85"/>
      <c r="E6020" s="85"/>
      <c r="F6020" s="85"/>
      <c r="G6020" s="309"/>
      <c r="H6020" s="316"/>
      <c r="I6020" s="102"/>
      <c r="J6020" s="94"/>
      <c r="K6020" s="94"/>
      <c r="L6020" s="200"/>
      <c r="M6020" s="70"/>
      <c r="N6020" s="182"/>
      <c r="O6020" s="181" t="str">
        <f t="shared" si="191"/>
        <v>1900-1</v>
      </c>
      <c r="P6020" s="181">
        <f t="shared" si="192"/>
        <v>0</v>
      </c>
    </row>
    <row r="6021" spans="1:16">
      <c r="A6021" s="92"/>
      <c r="B6021" s="27"/>
      <c r="C6021" s="85"/>
      <c r="D6021" s="85"/>
      <c r="E6021" s="85"/>
      <c r="F6021" s="85"/>
      <c r="G6021" s="309"/>
      <c r="H6021" s="316"/>
      <c r="I6021" s="102"/>
      <c r="J6021" s="94"/>
      <c r="K6021" s="94"/>
      <c r="L6021" s="200"/>
      <c r="M6021" s="70"/>
      <c r="N6021" s="182"/>
      <c r="O6021" s="181" t="str">
        <f t="shared" si="191"/>
        <v>1900-1</v>
      </c>
      <c r="P6021" s="181">
        <f t="shared" si="192"/>
        <v>0</v>
      </c>
    </row>
    <row r="6022" spans="1:16">
      <c r="A6022" s="92"/>
      <c r="B6022" s="27"/>
      <c r="C6022" s="85"/>
      <c r="D6022" s="85"/>
      <c r="E6022" s="85"/>
      <c r="F6022" s="85"/>
      <c r="G6022" s="309"/>
      <c r="H6022" s="316"/>
      <c r="I6022" s="102"/>
      <c r="J6022" s="94"/>
      <c r="K6022" s="94"/>
      <c r="L6022" s="200"/>
      <c r="M6022" s="70"/>
      <c r="N6022" s="182"/>
      <c r="O6022" s="181" t="str">
        <f t="shared" si="191"/>
        <v>1900-1</v>
      </c>
      <c r="P6022" s="181">
        <f t="shared" si="192"/>
        <v>0</v>
      </c>
    </row>
    <row r="6023" spans="1:16">
      <c r="A6023" s="92"/>
      <c r="B6023" s="27"/>
      <c r="C6023" s="85"/>
      <c r="D6023" s="85"/>
      <c r="E6023" s="85"/>
      <c r="F6023" s="85"/>
      <c r="G6023" s="309"/>
      <c r="H6023" s="316"/>
      <c r="I6023" s="102"/>
      <c r="J6023" s="94"/>
      <c r="K6023" s="94"/>
      <c r="L6023" s="200"/>
      <c r="M6023" s="70"/>
      <c r="N6023" s="182"/>
      <c r="O6023" s="181" t="str">
        <f t="shared" si="191"/>
        <v>1900-1</v>
      </c>
      <c r="P6023" s="181">
        <f t="shared" si="192"/>
        <v>0</v>
      </c>
    </row>
    <row r="6024" spans="1:16">
      <c r="A6024" s="92"/>
      <c r="B6024" s="27"/>
      <c r="C6024" s="85"/>
      <c r="D6024" s="85"/>
      <c r="E6024" s="85"/>
      <c r="F6024" s="85"/>
      <c r="G6024" s="309"/>
      <c r="H6024" s="316"/>
      <c r="I6024" s="102"/>
      <c r="J6024" s="94"/>
      <c r="K6024" s="94"/>
      <c r="L6024" s="200"/>
      <c r="M6024" s="70"/>
      <c r="N6024" s="182"/>
      <c r="O6024" s="181" t="str">
        <f t="shared" si="191"/>
        <v>1900-1</v>
      </c>
      <c r="P6024" s="181">
        <f t="shared" si="192"/>
        <v>0</v>
      </c>
    </row>
    <row r="6025" spans="1:16">
      <c r="A6025" s="92"/>
      <c r="B6025" s="27"/>
      <c r="C6025" s="85"/>
      <c r="D6025" s="85"/>
      <c r="E6025" s="85"/>
      <c r="F6025" s="85"/>
      <c r="G6025" s="309"/>
      <c r="H6025" s="316"/>
      <c r="I6025" s="102"/>
      <c r="J6025" s="94"/>
      <c r="K6025" s="94"/>
      <c r="L6025" s="200"/>
      <c r="M6025" s="70"/>
      <c r="N6025" s="182"/>
      <c r="O6025" s="181" t="str">
        <f t="shared" si="191"/>
        <v>1900-1</v>
      </c>
      <c r="P6025" s="181">
        <f t="shared" si="192"/>
        <v>0</v>
      </c>
    </row>
    <row r="6026" spans="1:16">
      <c r="A6026" s="92"/>
      <c r="B6026" s="27"/>
      <c r="C6026" s="85"/>
      <c r="D6026" s="85"/>
      <c r="E6026" s="85"/>
      <c r="F6026" s="85"/>
      <c r="G6026" s="309"/>
      <c r="H6026" s="316"/>
      <c r="I6026" s="102"/>
      <c r="J6026" s="94"/>
      <c r="K6026" s="94"/>
      <c r="L6026" s="200"/>
      <c r="M6026" s="70"/>
      <c r="N6026" s="182"/>
      <c r="O6026" s="181" t="str">
        <f t="shared" si="191"/>
        <v>1900-1</v>
      </c>
      <c r="P6026" s="181">
        <f t="shared" si="192"/>
        <v>0</v>
      </c>
    </row>
    <row r="6027" spans="1:16">
      <c r="A6027" s="92"/>
      <c r="B6027" s="27"/>
      <c r="C6027" s="85"/>
      <c r="D6027" s="85"/>
      <c r="E6027" s="85"/>
      <c r="F6027" s="85"/>
      <c r="G6027" s="309"/>
      <c r="H6027" s="316"/>
      <c r="I6027" s="102"/>
      <c r="J6027" s="94"/>
      <c r="K6027" s="94"/>
      <c r="L6027" s="200"/>
      <c r="M6027" s="70"/>
      <c r="N6027" s="182"/>
      <c r="O6027" s="181" t="str">
        <f t="shared" si="191"/>
        <v>1900-1</v>
      </c>
      <c r="P6027" s="181">
        <f t="shared" si="192"/>
        <v>0</v>
      </c>
    </row>
    <row r="6028" spans="1:16">
      <c r="A6028" s="92"/>
      <c r="B6028" s="27"/>
      <c r="C6028" s="85"/>
      <c r="D6028" s="85"/>
      <c r="E6028" s="85"/>
      <c r="F6028" s="85"/>
      <c r="G6028" s="309"/>
      <c r="H6028" s="316"/>
      <c r="I6028" s="102"/>
      <c r="J6028" s="94"/>
      <c r="K6028" s="94"/>
      <c r="L6028" s="200"/>
      <c r="M6028" s="70"/>
      <c r="N6028" s="182"/>
      <c r="O6028" s="181" t="str">
        <f t="shared" si="191"/>
        <v>1900-1</v>
      </c>
      <c r="P6028" s="181">
        <f t="shared" si="192"/>
        <v>0</v>
      </c>
    </row>
    <row r="6029" spans="1:16">
      <c r="A6029" s="92"/>
      <c r="B6029" s="27"/>
      <c r="C6029" s="85"/>
      <c r="D6029" s="85"/>
      <c r="E6029" s="85"/>
      <c r="F6029" s="85"/>
      <c r="G6029" s="309"/>
      <c r="H6029" s="316"/>
      <c r="I6029" s="102"/>
      <c r="J6029" s="94"/>
      <c r="K6029" s="94"/>
      <c r="L6029" s="200"/>
      <c r="M6029" s="70"/>
      <c r="N6029" s="182"/>
      <c r="O6029" s="181" t="str">
        <f t="shared" si="191"/>
        <v>1900-1</v>
      </c>
      <c r="P6029" s="181">
        <f t="shared" si="192"/>
        <v>0</v>
      </c>
    </row>
    <row r="6030" spans="1:16">
      <c r="A6030" s="92"/>
      <c r="B6030" s="27"/>
      <c r="C6030" s="85"/>
      <c r="D6030" s="85"/>
      <c r="E6030" s="85"/>
      <c r="F6030" s="85"/>
      <c r="G6030" s="309"/>
      <c r="H6030" s="316"/>
      <c r="I6030" s="102"/>
      <c r="J6030" s="94"/>
      <c r="K6030" s="94"/>
      <c r="L6030" s="200"/>
      <c r="M6030" s="70"/>
      <c r="N6030" s="182"/>
      <c r="O6030" s="181" t="str">
        <f t="shared" si="191"/>
        <v>1900-1</v>
      </c>
      <c r="P6030" s="181">
        <f t="shared" si="192"/>
        <v>0</v>
      </c>
    </row>
    <row r="6031" spans="1:16">
      <c r="A6031" s="92"/>
      <c r="B6031" s="27"/>
      <c r="C6031" s="85"/>
      <c r="D6031" s="85"/>
      <c r="E6031" s="85"/>
      <c r="F6031" s="85"/>
      <c r="G6031" s="309"/>
      <c r="H6031" s="316"/>
      <c r="I6031" s="102"/>
      <c r="J6031" s="94"/>
      <c r="K6031" s="94"/>
      <c r="L6031" s="200"/>
      <c r="M6031" s="70"/>
      <c r="N6031" s="182"/>
      <c r="O6031" s="181" t="str">
        <f t="shared" si="191"/>
        <v>1900-1</v>
      </c>
      <c r="P6031" s="181">
        <f t="shared" si="192"/>
        <v>0</v>
      </c>
    </row>
    <row r="6032" spans="1:16">
      <c r="A6032" s="92"/>
      <c r="B6032" s="27"/>
      <c r="C6032" s="85"/>
      <c r="D6032" s="85"/>
      <c r="E6032" s="85"/>
      <c r="F6032" s="85"/>
      <c r="G6032" s="309"/>
      <c r="H6032" s="316"/>
      <c r="I6032" s="102"/>
      <c r="J6032" s="94"/>
      <c r="K6032" s="94"/>
      <c r="L6032" s="200"/>
      <c r="M6032" s="70"/>
      <c r="N6032" s="182"/>
      <c r="O6032" s="181" t="str">
        <f t="shared" si="191"/>
        <v>1900-1</v>
      </c>
      <c r="P6032" s="181">
        <f t="shared" si="192"/>
        <v>0</v>
      </c>
    </row>
    <row r="6033" spans="1:16">
      <c r="A6033" s="92"/>
      <c r="B6033" s="27"/>
      <c r="C6033" s="85"/>
      <c r="D6033" s="85"/>
      <c r="E6033" s="85"/>
      <c r="F6033" s="85"/>
      <c r="G6033" s="309"/>
      <c r="H6033" s="316"/>
      <c r="I6033" s="102"/>
      <c r="J6033" s="94"/>
      <c r="K6033" s="94"/>
      <c r="L6033" s="200"/>
      <c r="M6033" s="70"/>
      <c r="N6033" s="182"/>
      <c r="O6033" s="181" t="str">
        <f t="shared" si="191"/>
        <v>1900-1</v>
      </c>
      <c r="P6033" s="181">
        <f t="shared" si="192"/>
        <v>0</v>
      </c>
    </row>
    <row r="6034" spans="1:16">
      <c r="A6034" s="92"/>
      <c r="B6034" s="27"/>
      <c r="C6034" s="85"/>
      <c r="D6034" s="85"/>
      <c r="E6034" s="85"/>
      <c r="F6034" s="85"/>
      <c r="G6034" s="309"/>
      <c r="H6034" s="316"/>
      <c r="I6034" s="102"/>
      <c r="J6034" s="94"/>
      <c r="K6034" s="94"/>
      <c r="L6034" s="200"/>
      <c r="M6034" s="70"/>
      <c r="N6034" s="182"/>
      <c r="O6034" s="181" t="str">
        <f t="shared" si="191"/>
        <v>1900-1</v>
      </c>
      <c r="P6034" s="181">
        <f t="shared" si="192"/>
        <v>0</v>
      </c>
    </row>
    <row r="6035" spans="1:16">
      <c r="A6035" s="92"/>
      <c r="B6035" s="27"/>
      <c r="C6035" s="85"/>
      <c r="D6035" s="85"/>
      <c r="E6035" s="85"/>
      <c r="F6035" s="85"/>
      <c r="G6035" s="309"/>
      <c r="H6035" s="316"/>
      <c r="I6035" s="102"/>
      <c r="J6035" s="94"/>
      <c r="K6035" s="94"/>
      <c r="L6035" s="200"/>
      <c r="M6035" s="70"/>
      <c r="N6035" s="182"/>
      <c r="O6035" s="181" t="str">
        <f t="shared" si="191"/>
        <v>1900-1</v>
      </c>
      <c r="P6035" s="181">
        <f t="shared" si="192"/>
        <v>0</v>
      </c>
    </row>
    <row r="6036" spans="1:16">
      <c r="A6036" s="92"/>
      <c r="B6036" s="27"/>
      <c r="C6036" s="85"/>
      <c r="D6036" s="85"/>
      <c r="E6036" s="85"/>
      <c r="F6036" s="85"/>
      <c r="G6036" s="309"/>
      <c r="H6036" s="316"/>
      <c r="I6036" s="102"/>
      <c r="J6036" s="94"/>
      <c r="K6036" s="94"/>
      <c r="L6036" s="200"/>
      <c r="M6036" s="70"/>
      <c r="N6036" s="182"/>
      <c r="O6036" s="181" t="str">
        <f t="shared" si="191"/>
        <v>1900-1</v>
      </c>
      <c r="P6036" s="181">
        <f t="shared" si="192"/>
        <v>0</v>
      </c>
    </row>
    <row r="6037" spans="1:16">
      <c r="A6037" s="92"/>
      <c r="B6037" s="27"/>
      <c r="C6037" s="85"/>
      <c r="D6037" s="85"/>
      <c r="E6037" s="85"/>
      <c r="F6037" s="85"/>
      <c r="G6037" s="309"/>
      <c r="H6037" s="316"/>
      <c r="I6037" s="102"/>
      <c r="J6037" s="94"/>
      <c r="K6037" s="94"/>
      <c r="L6037" s="200"/>
      <c r="M6037" s="70"/>
      <c r="N6037" s="182"/>
      <c r="O6037" s="181" t="str">
        <f t="shared" si="191"/>
        <v>1900-1</v>
      </c>
      <c r="P6037" s="181">
        <f t="shared" si="192"/>
        <v>0</v>
      </c>
    </row>
    <row r="6038" spans="1:16">
      <c r="A6038" s="92"/>
      <c r="B6038" s="27"/>
      <c r="C6038" s="85"/>
      <c r="D6038" s="85"/>
      <c r="E6038" s="85"/>
      <c r="F6038" s="85"/>
      <c r="G6038" s="309"/>
      <c r="H6038" s="316"/>
      <c r="I6038" s="102"/>
      <c r="J6038" s="94"/>
      <c r="K6038" s="94"/>
      <c r="L6038" s="200"/>
      <c r="M6038" s="70"/>
      <c r="N6038" s="182"/>
      <c r="O6038" s="181" t="str">
        <f t="shared" si="191"/>
        <v>1900-1</v>
      </c>
      <c r="P6038" s="181">
        <f t="shared" si="192"/>
        <v>0</v>
      </c>
    </row>
    <row r="6039" spans="1:16">
      <c r="A6039" s="92"/>
      <c r="B6039" s="27"/>
      <c r="C6039" s="85"/>
      <c r="D6039" s="85"/>
      <c r="E6039" s="85"/>
      <c r="F6039" s="85"/>
      <c r="G6039" s="309"/>
      <c r="H6039" s="316"/>
      <c r="I6039" s="102"/>
      <c r="J6039" s="94"/>
      <c r="K6039" s="94"/>
      <c r="L6039" s="200"/>
      <c r="M6039" s="70"/>
      <c r="N6039" s="182"/>
      <c r="O6039" s="181" t="str">
        <f t="shared" si="191"/>
        <v>1900-1</v>
      </c>
      <c r="P6039" s="181">
        <f t="shared" si="192"/>
        <v>0</v>
      </c>
    </row>
    <row r="6040" spans="1:16">
      <c r="A6040" s="92"/>
      <c r="B6040" s="27"/>
      <c r="C6040" s="85"/>
      <c r="D6040" s="85"/>
      <c r="E6040" s="85"/>
      <c r="F6040" s="85"/>
      <c r="G6040" s="309"/>
      <c r="H6040" s="316"/>
      <c r="I6040" s="102"/>
      <c r="J6040" s="94"/>
      <c r="K6040" s="94"/>
      <c r="L6040" s="200"/>
      <c r="M6040" s="70"/>
      <c r="N6040" s="182"/>
      <c r="O6040" s="181" t="str">
        <f t="shared" si="191"/>
        <v>1900-1</v>
      </c>
      <c r="P6040" s="181">
        <f t="shared" si="192"/>
        <v>0</v>
      </c>
    </row>
    <row r="6041" spans="1:16">
      <c r="A6041" s="92"/>
      <c r="B6041" s="27"/>
      <c r="C6041" s="85"/>
      <c r="D6041" s="85"/>
      <c r="E6041" s="85"/>
      <c r="F6041" s="85"/>
      <c r="G6041" s="309"/>
      <c r="H6041" s="316"/>
      <c r="I6041" s="102"/>
      <c r="J6041" s="94"/>
      <c r="K6041" s="94"/>
      <c r="L6041" s="200"/>
      <c r="M6041" s="70"/>
      <c r="N6041" s="182"/>
      <c r="O6041" s="181" t="str">
        <f t="shared" si="191"/>
        <v>1900-1</v>
      </c>
      <c r="P6041" s="181">
        <f t="shared" si="192"/>
        <v>0</v>
      </c>
    </row>
    <row r="6042" spans="1:16">
      <c r="A6042" s="92"/>
      <c r="B6042" s="27"/>
      <c r="C6042" s="85"/>
      <c r="D6042" s="85"/>
      <c r="E6042" s="85"/>
      <c r="F6042" s="85"/>
      <c r="G6042" s="309"/>
      <c r="H6042" s="316"/>
      <c r="I6042" s="102"/>
      <c r="J6042" s="94"/>
      <c r="K6042" s="94"/>
      <c r="L6042" s="200"/>
      <c r="M6042" s="70"/>
      <c r="N6042" s="182"/>
      <c r="O6042" s="181" t="str">
        <f t="shared" si="191"/>
        <v>1900-1</v>
      </c>
      <c r="P6042" s="181">
        <f t="shared" si="192"/>
        <v>0</v>
      </c>
    </row>
    <row r="6043" spans="1:16">
      <c r="A6043" s="92"/>
      <c r="B6043" s="27"/>
      <c r="C6043" s="85"/>
      <c r="D6043" s="85"/>
      <c r="E6043" s="85"/>
      <c r="F6043" s="85"/>
      <c r="G6043" s="309"/>
      <c r="H6043" s="316"/>
      <c r="I6043" s="102"/>
      <c r="J6043" s="94"/>
      <c r="K6043" s="94"/>
      <c r="L6043" s="200"/>
      <c r="M6043" s="70"/>
      <c r="N6043" s="182"/>
      <c r="O6043" s="181" t="str">
        <f t="shared" si="191"/>
        <v>1900-1</v>
      </c>
      <c r="P6043" s="181">
        <f t="shared" si="192"/>
        <v>0</v>
      </c>
    </row>
    <row r="6044" spans="1:16">
      <c r="A6044" s="92"/>
      <c r="B6044" s="27"/>
      <c r="C6044" s="85"/>
      <c r="D6044" s="85"/>
      <c r="E6044" s="85"/>
      <c r="F6044" s="85"/>
      <c r="G6044" s="309"/>
      <c r="H6044" s="316"/>
      <c r="I6044" s="102"/>
      <c r="J6044" s="94"/>
      <c r="K6044" s="94"/>
      <c r="L6044" s="200"/>
      <c r="M6044" s="70"/>
      <c r="N6044" s="182"/>
      <c r="O6044" s="181" t="str">
        <f t="shared" si="191"/>
        <v>1900-1</v>
      </c>
      <c r="P6044" s="181">
        <f t="shared" si="192"/>
        <v>0</v>
      </c>
    </row>
    <row r="6045" spans="1:16">
      <c r="A6045" s="92"/>
      <c r="B6045" s="27"/>
      <c r="C6045" s="85"/>
      <c r="D6045" s="85"/>
      <c r="E6045" s="85"/>
      <c r="F6045" s="85"/>
      <c r="G6045" s="309"/>
      <c r="H6045" s="316"/>
      <c r="I6045" s="102"/>
      <c r="J6045" s="94"/>
      <c r="K6045" s="94"/>
      <c r="L6045" s="200"/>
      <c r="M6045" s="70"/>
      <c r="N6045" s="182"/>
      <c r="O6045" s="181" t="str">
        <f t="shared" si="191"/>
        <v>1900-1</v>
      </c>
      <c r="P6045" s="181">
        <f t="shared" si="192"/>
        <v>0</v>
      </c>
    </row>
    <row r="6046" spans="1:16">
      <c r="A6046" s="92"/>
      <c r="B6046" s="27"/>
      <c r="C6046" s="85"/>
      <c r="D6046" s="85"/>
      <c r="E6046" s="85"/>
      <c r="F6046" s="85"/>
      <c r="G6046" s="309"/>
      <c r="H6046" s="316"/>
      <c r="I6046" s="102"/>
      <c r="J6046" s="94"/>
      <c r="K6046" s="94"/>
      <c r="L6046" s="200"/>
      <c r="M6046" s="70"/>
      <c r="N6046" s="182"/>
      <c r="O6046" s="181" t="str">
        <f t="shared" si="191"/>
        <v>1900-1</v>
      </c>
      <c r="P6046" s="181">
        <f t="shared" si="192"/>
        <v>0</v>
      </c>
    </row>
    <row r="6047" spans="1:16">
      <c r="A6047" s="92"/>
      <c r="B6047" s="27"/>
      <c r="C6047" s="85"/>
      <c r="D6047" s="85"/>
      <c r="E6047" s="85"/>
      <c r="F6047" s="85"/>
      <c r="G6047" s="309"/>
      <c r="H6047" s="316"/>
      <c r="I6047" s="102"/>
      <c r="J6047" s="94"/>
      <c r="K6047" s="94"/>
      <c r="L6047" s="200"/>
      <c r="M6047" s="70"/>
      <c r="N6047" s="182"/>
      <c r="O6047" s="181" t="str">
        <f t="shared" si="191"/>
        <v>1900-1</v>
      </c>
      <c r="P6047" s="181">
        <f t="shared" si="192"/>
        <v>0</v>
      </c>
    </row>
    <row r="6048" spans="1:16">
      <c r="A6048" s="92"/>
      <c r="B6048" s="27"/>
      <c r="C6048" s="85"/>
      <c r="D6048" s="85"/>
      <c r="E6048" s="85"/>
      <c r="F6048" s="85"/>
      <c r="G6048" s="309"/>
      <c r="H6048" s="316"/>
      <c r="I6048" s="102"/>
      <c r="J6048" s="94"/>
      <c r="K6048" s="94"/>
      <c r="L6048" s="200"/>
      <c r="M6048" s="70"/>
      <c r="N6048" s="182"/>
      <c r="O6048" s="181" t="str">
        <f t="shared" si="191"/>
        <v>1900-1</v>
      </c>
      <c r="P6048" s="181">
        <f t="shared" si="192"/>
        <v>0</v>
      </c>
    </row>
    <row r="6049" spans="1:16">
      <c r="A6049" s="92"/>
      <c r="B6049" s="27"/>
      <c r="C6049" s="85"/>
      <c r="D6049" s="85"/>
      <c r="E6049" s="85"/>
      <c r="F6049" s="85"/>
      <c r="G6049" s="309"/>
      <c r="H6049" s="316"/>
      <c r="I6049" s="102"/>
      <c r="J6049" s="94"/>
      <c r="K6049" s="94"/>
      <c r="L6049" s="200"/>
      <c r="M6049" s="70"/>
      <c r="N6049" s="182"/>
      <c r="O6049" s="181" t="str">
        <f t="shared" si="191"/>
        <v>1900-1</v>
      </c>
      <c r="P6049" s="181">
        <f t="shared" si="192"/>
        <v>0</v>
      </c>
    </row>
    <row r="6050" spans="1:16">
      <c r="A6050" s="92"/>
      <c r="B6050" s="27"/>
      <c r="C6050" s="85"/>
      <c r="D6050" s="85"/>
      <c r="E6050" s="85"/>
      <c r="F6050" s="85"/>
      <c r="G6050" s="309"/>
      <c r="H6050" s="316"/>
      <c r="I6050" s="102"/>
      <c r="J6050" s="94"/>
      <c r="K6050" s="94"/>
      <c r="L6050" s="200"/>
      <c r="M6050" s="70"/>
      <c r="N6050" s="182"/>
      <c r="O6050" s="181" t="str">
        <f t="shared" si="191"/>
        <v>1900-1</v>
      </c>
      <c r="P6050" s="181">
        <f t="shared" si="192"/>
        <v>0</v>
      </c>
    </row>
    <row r="6051" spans="1:16">
      <c r="A6051" s="92"/>
      <c r="B6051" s="27"/>
      <c r="C6051" s="85"/>
      <c r="D6051" s="85"/>
      <c r="E6051" s="85"/>
      <c r="F6051" s="85"/>
      <c r="G6051" s="309"/>
      <c r="H6051" s="316"/>
      <c r="I6051" s="102"/>
      <c r="J6051" s="94"/>
      <c r="K6051" s="94"/>
      <c r="L6051" s="200"/>
      <c r="M6051" s="70"/>
      <c r="N6051" s="182"/>
      <c r="O6051" s="181" t="str">
        <f t="shared" si="191"/>
        <v>1900-1</v>
      </c>
      <c r="P6051" s="181">
        <f t="shared" si="192"/>
        <v>0</v>
      </c>
    </row>
    <row r="6052" spans="1:16">
      <c r="A6052" s="92"/>
      <c r="B6052" s="27"/>
      <c r="C6052" s="85"/>
      <c r="D6052" s="85"/>
      <c r="E6052" s="85"/>
      <c r="F6052" s="85"/>
      <c r="G6052" s="309"/>
      <c r="H6052" s="316"/>
      <c r="I6052" s="102"/>
      <c r="J6052" s="94"/>
      <c r="K6052" s="94"/>
      <c r="L6052" s="200"/>
      <c r="M6052" s="70"/>
      <c r="N6052" s="182"/>
      <c r="O6052" s="181" t="str">
        <f t="shared" si="191"/>
        <v>1900-1</v>
      </c>
      <c r="P6052" s="181">
        <f t="shared" si="192"/>
        <v>0</v>
      </c>
    </row>
    <row r="6053" spans="1:16">
      <c r="A6053" s="92"/>
      <c r="B6053" s="27"/>
      <c r="C6053" s="85"/>
      <c r="D6053" s="85"/>
      <c r="E6053" s="85"/>
      <c r="F6053" s="85"/>
      <c r="G6053" s="309"/>
      <c r="H6053" s="316"/>
      <c r="I6053" s="102"/>
      <c r="J6053" s="94"/>
      <c r="K6053" s="94"/>
      <c r="L6053" s="200"/>
      <c r="M6053" s="70"/>
      <c r="N6053" s="182"/>
      <c r="O6053" s="181" t="str">
        <f t="shared" si="191"/>
        <v>1900-1</v>
      </c>
      <c r="P6053" s="181">
        <f t="shared" si="192"/>
        <v>0</v>
      </c>
    </row>
    <row r="6054" spans="1:16">
      <c r="A6054" s="92"/>
      <c r="B6054" s="27"/>
      <c r="C6054" s="85"/>
      <c r="D6054" s="85"/>
      <c r="E6054" s="85"/>
      <c r="F6054" s="85"/>
      <c r="G6054" s="309"/>
      <c r="H6054" s="316"/>
      <c r="I6054" s="102"/>
      <c r="J6054" s="94"/>
      <c r="K6054" s="94"/>
      <c r="L6054" s="200"/>
      <c r="M6054" s="70"/>
      <c r="N6054" s="182"/>
      <c r="O6054" s="181" t="str">
        <f t="shared" ref="O6054:O6116" si="193">YEAR(B6054)&amp;"-"&amp;MONTH(B6054)</f>
        <v>1900-1</v>
      </c>
      <c r="P6054" s="181">
        <f t="shared" si="192"/>
        <v>0</v>
      </c>
    </row>
    <row r="6055" spans="1:16">
      <c r="A6055" s="92"/>
      <c r="B6055" s="27"/>
      <c r="C6055" s="85"/>
      <c r="D6055" s="85"/>
      <c r="E6055" s="85"/>
      <c r="F6055" s="85"/>
      <c r="G6055" s="309"/>
      <c r="H6055" s="316"/>
      <c r="I6055" s="102"/>
      <c r="J6055" s="94"/>
      <c r="K6055" s="94"/>
      <c r="L6055" s="200"/>
      <c r="M6055" s="70"/>
      <c r="N6055" s="182"/>
      <c r="O6055" s="181" t="str">
        <f t="shared" si="193"/>
        <v>1900-1</v>
      </c>
      <c r="P6055" s="181">
        <f t="shared" si="192"/>
        <v>0</v>
      </c>
    </row>
    <row r="6056" spans="1:16">
      <c r="A6056" s="92"/>
      <c r="B6056" s="27"/>
      <c r="C6056" s="85"/>
      <c r="D6056" s="85"/>
      <c r="E6056" s="85"/>
      <c r="F6056" s="85"/>
      <c r="G6056" s="309"/>
      <c r="H6056" s="316"/>
      <c r="I6056" s="102"/>
      <c r="J6056" s="94"/>
      <c r="K6056" s="94"/>
      <c r="L6056" s="200"/>
      <c r="M6056" s="70"/>
      <c r="N6056" s="182"/>
      <c r="O6056" s="181" t="str">
        <f t="shared" si="193"/>
        <v>1900-1</v>
      </c>
      <c r="P6056" s="181">
        <f t="shared" si="192"/>
        <v>0</v>
      </c>
    </row>
    <row r="6057" spans="1:16">
      <c r="A6057" s="92"/>
      <c r="B6057" s="27"/>
      <c r="C6057" s="85"/>
      <c r="D6057" s="85"/>
      <c r="E6057" s="85"/>
      <c r="F6057" s="85"/>
      <c r="G6057" s="309"/>
      <c r="H6057" s="316"/>
      <c r="I6057" s="102"/>
      <c r="J6057" s="94"/>
      <c r="K6057" s="94"/>
      <c r="L6057" s="200"/>
      <c r="M6057" s="70"/>
      <c r="N6057" s="182"/>
      <c r="O6057" s="181" t="str">
        <f t="shared" si="193"/>
        <v>1900-1</v>
      </c>
      <c r="P6057" s="181">
        <f t="shared" si="192"/>
        <v>0</v>
      </c>
    </row>
    <row r="6058" spans="1:16">
      <c r="A6058" s="92"/>
      <c r="B6058" s="27"/>
      <c r="C6058" s="85"/>
      <c r="D6058" s="85"/>
      <c r="E6058" s="85"/>
      <c r="F6058" s="85"/>
      <c r="G6058" s="309"/>
      <c r="H6058" s="316"/>
      <c r="I6058" s="102"/>
      <c r="J6058" s="94"/>
      <c r="K6058" s="94"/>
      <c r="L6058" s="200"/>
      <c r="M6058" s="70"/>
      <c r="N6058" s="182"/>
      <c r="O6058" s="181" t="str">
        <f t="shared" si="193"/>
        <v>1900-1</v>
      </c>
      <c r="P6058" s="181">
        <f t="shared" si="192"/>
        <v>0</v>
      </c>
    </row>
    <row r="6059" spans="1:16">
      <c r="A6059" s="92"/>
      <c r="B6059" s="27"/>
      <c r="C6059" s="85"/>
      <c r="D6059" s="85"/>
      <c r="E6059" s="85"/>
      <c r="F6059" s="85"/>
      <c r="G6059" s="309"/>
      <c r="H6059" s="316"/>
      <c r="I6059" s="102"/>
      <c r="J6059" s="94"/>
      <c r="K6059" s="94"/>
      <c r="L6059" s="200"/>
      <c r="M6059" s="70"/>
      <c r="N6059" s="182"/>
      <c r="O6059" s="181" t="str">
        <f t="shared" si="193"/>
        <v>1900-1</v>
      </c>
      <c r="P6059" s="181">
        <f t="shared" si="192"/>
        <v>0</v>
      </c>
    </row>
    <row r="6060" spans="1:16">
      <c r="A6060" s="92"/>
      <c r="B6060" s="27"/>
      <c r="C6060" s="85"/>
      <c r="D6060" s="85"/>
      <c r="E6060" s="85"/>
      <c r="F6060" s="85"/>
      <c r="G6060" s="309"/>
      <c r="H6060" s="316"/>
      <c r="I6060" s="102"/>
      <c r="J6060" s="94"/>
      <c r="K6060" s="94"/>
      <c r="L6060" s="200"/>
      <c r="M6060" s="70"/>
      <c r="N6060" s="182"/>
      <c r="O6060" s="181" t="str">
        <f t="shared" si="193"/>
        <v>1900-1</v>
      </c>
      <c r="P6060" s="181">
        <f t="shared" si="192"/>
        <v>0</v>
      </c>
    </row>
    <row r="6061" spans="1:16">
      <c r="A6061" s="92"/>
      <c r="B6061" s="27"/>
      <c r="C6061" s="85"/>
      <c r="D6061" s="85"/>
      <c r="E6061" s="85"/>
      <c r="F6061" s="85"/>
      <c r="G6061" s="309"/>
      <c r="H6061" s="316"/>
      <c r="I6061" s="102"/>
      <c r="J6061" s="94"/>
      <c r="K6061" s="94"/>
      <c r="L6061" s="200"/>
      <c r="M6061" s="70"/>
      <c r="N6061" s="182"/>
      <c r="O6061" s="181" t="str">
        <f t="shared" si="193"/>
        <v>1900-1</v>
      </c>
      <c r="P6061" s="181">
        <f t="shared" si="192"/>
        <v>0</v>
      </c>
    </row>
    <row r="6062" spans="1:16">
      <c r="A6062" s="92"/>
      <c r="B6062" s="27"/>
      <c r="C6062" s="85"/>
      <c r="D6062" s="85"/>
      <c r="E6062" s="85"/>
      <c r="F6062" s="85"/>
      <c r="G6062" s="309"/>
      <c r="H6062" s="316"/>
      <c r="I6062" s="102"/>
      <c r="J6062" s="94"/>
      <c r="K6062" s="94"/>
      <c r="L6062" s="200"/>
      <c r="M6062" s="70"/>
      <c r="N6062" s="182"/>
      <c r="O6062" s="181" t="str">
        <f t="shared" si="193"/>
        <v>1900-1</v>
      </c>
      <c r="P6062" s="181">
        <f t="shared" si="192"/>
        <v>0</v>
      </c>
    </row>
    <row r="6063" spans="1:16">
      <c r="A6063" s="92"/>
      <c r="B6063" s="27"/>
      <c r="C6063" s="85"/>
      <c r="D6063" s="85"/>
      <c r="E6063" s="85"/>
      <c r="F6063" s="85"/>
      <c r="G6063" s="309"/>
      <c r="H6063" s="316"/>
      <c r="I6063" s="102"/>
      <c r="J6063" s="94"/>
      <c r="K6063" s="94"/>
      <c r="L6063" s="200"/>
      <c r="M6063" s="70"/>
      <c r="N6063" s="182"/>
      <c r="O6063" s="181" t="str">
        <f t="shared" si="193"/>
        <v>1900-1</v>
      </c>
      <c r="P6063" s="181">
        <f t="shared" si="192"/>
        <v>0</v>
      </c>
    </row>
    <row r="6064" spans="1:16">
      <c r="A6064" s="92"/>
      <c r="B6064" s="27"/>
      <c r="C6064" s="85"/>
      <c r="D6064" s="85"/>
      <c r="E6064" s="85"/>
      <c r="F6064" s="85"/>
      <c r="G6064" s="309"/>
      <c r="H6064" s="316"/>
      <c r="I6064" s="102"/>
      <c r="J6064" s="94"/>
      <c r="K6064" s="94"/>
      <c r="L6064" s="200"/>
      <c r="M6064" s="70"/>
      <c r="N6064" s="182"/>
      <c r="O6064" s="181" t="str">
        <f t="shared" si="193"/>
        <v>1900-1</v>
      </c>
      <c r="P6064" s="181">
        <f t="shared" si="192"/>
        <v>0</v>
      </c>
    </row>
    <row r="6065" spans="1:16">
      <c r="A6065" s="92"/>
      <c r="B6065" s="27"/>
      <c r="C6065" s="85"/>
      <c r="D6065" s="85"/>
      <c r="E6065" s="85"/>
      <c r="F6065" s="85"/>
      <c r="G6065" s="309"/>
      <c r="H6065" s="316"/>
      <c r="I6065" s="102"/>
      <c r="J6065" s="94"/>
      <c r="K6065" s="94"/>
      <c r="L6065" s="200"/>
      <c r="M6065" s="70"/>
      <c r="N6065" s="182"/>
      <c r="O6065" s="181" t="str">
        <f t="shared" si="193"/>
        <v>1900-1</v>
      </c>
      <c r="P6065" s="181">
        <f t="shared" si="192"/>
        <v>0</v>
      </c>
    </row>
    <row r="6066" spans="1:16">
      <c r="A6066" s="92"/>
      <c r="B6066" s="27"/>
      <c r="C6066" s="85"/>
      <c r="D6066" s="85"/>
      <c r="E6066" s="85"/>
      <c r="F6066" s="85"/>
      <c r="G6066" s="309"/>
      <c r="H6066" s="316"/>
      <c r="I6066" s="102"/>
      <c r="J6066" s="94"/>
      <c r="K6066" s="94"/>
      <c r="L6066" s="200"/>
      <c r="M6066" s="70"/>
      <c r="N6066" s="182"/>
      <c r="O6066" s="181" t="str">
        <f t="shared" si="193"/>
        <v>1900-1</v>
      </c>
      <c r="P6066" s="181">
        <f t="shared" si="192"/>
        <v>0</v>
      </c>
    </row>
    <row r="6067" spans="1:16">
      <c r="A6067" s="92"/>
      <c r="B6067" s="27"/>
      <c r="C6067" s="85"/>
      <c r="D6067" s="85"/>
      <c r="E6067" s="85"/>
      <c r="F6067" s="85"/>
      <c r="G6067" s="309"/>
      <c r="H6067" s="316"/>
      <c r="I6067" s="102"/>
      <c r="J6067" s="94"/>
      <c r="K6067" s="94"/>
      <c r="L6067" s="200"/>
      <c r="M6067" s="70"/>
      <c r="N6067" s="182"/>
      <c r="O6067" s="181" t="str">
        <f t="shared" si="193"/>
        <v>1900-1</v>
      </c>
      <c r="P6067" s="181">
        <f t="shared" si="192"/>
        <v>0</v>
      </c>
    </row>
    <row r="6068" spans="1:16">
      <c r="A6068" s="92"/>
      <c r="B6068" s="27"/>
      <c r="C6068" s="85"/>
      <c r="D6068" s="85"/>
      <c r="E6068" s="85"/>
      <c r="F6068" s="85"/>
      <c r="G6068" s="309"/>
      <c r="H6068" s="316"/>
      <c r="I6068" s="102"/>
      <c r="J6068" s="94"/>
      <c r="K6068" s="94"/>
      <c r="L6068" s="200"/>
      <c r="M6068" s="70"/>
      <c r="N6068" s="182"/>
      <c r="O6068" s="181" t="str">
        <f t="shared" si="193"/>
        <v>1900-1</v>
      </c>
      <c r="P6068" s="181">
        <f t="shared" si="192"/>
        <v>0</v>
      </c>
    </row>
    <row r="6069" spans="1:16">
      <c r="A6069" s="92"/>
      <c r="B6069" s="27"/>
      <c r="C6069" s="85"/>
      <c r="D6069" s="85"/>
      <c r="E6069" s="85"/>
      <c r="F6069" s="85"/>
      <c r="G6069" s="309"/>
      <c r="H6069" s="316"/>
      <c r="I6069" s="102"/>
      <c r="J6069" s="94"/>
      <c r="K6069" s="94"/>
      <c r="L6069" s="200"/>
      <c r="M6069" s="70"/>
      <c r="N6069" s="182"/>
      <c r="O6069" s="181" t="str">
        <f t="shared" si="193"/>
        <v>1900-1</v>
      </c>
      <c r="P6069" s="181">
        <f t="shared" si="192"/>
        <v>0</v>
      </c>
    </row>
    <row r="6070" spans="1:16">
      <c r="A6070" s="92"/>
      <c r="B6070" s="27"/>
      <c r="C6070" s="85"/>
      <c r="D6070" s="85"/>
      <c r="E6070" s="85"/>
      <c r="F6070" s="85"/>
      <c r="G6070" s="309"/>
      <c r="H6070" s="316"/>
      <c r="I6070" s="102"/>
      <c r="J6070" s="94"/>
      <c r="K6070" s="94"/>
      <c r="L6070" s="200"/>
      <c r="M6070" s="70"/>
      <c r="N6070" s="182"/>
      <c r="O6070" s="181" t="str">
        <f t="shared" si="193"/>
        <v>1900-1</v>
      </c>
      <c r="P6070" s="181">
        <f t="shared" si="192"/>
        <v>0</v>
      </c>
    </row>
    <row r="6071" spans="1:16">
      <c r="A6071" s="92"/>
      <c r="B6071" s="27"/>
      <c r="C6071" s="85"/>
      <c r="D6071" s="85"/>
      <c r="E6071" s="85"/>
      <c r="F6071" s="85"/>
      <c r="G6071" s="309"/>
      <c r="H6071" s="316"/>
      <c r="I6071" s="102"/>
      <c r="J6071" s="94"/>
      <c r="K6071" s="94"/>
      <c r="L6071" s="200"/>
      <c r="M6071" s="70"/>
      <c r="N6071" s="182"/>
      <c r="O6071" s="181" t="str">
        <f t="shared" si="193"/>
        <v>1900-1</v>
      </c>
      <c r="P6071" s="181">
        <f t="shared" si="192"/>
        <v>0</v>
      </c>
    </row>
    <row r="6072" spans="1:16">
      <c r="A6072" s="92"/>
      <c r="B6072" s="27"/>
      <c r="C6072" s="85"/>
      <c r="D6072" s="85"/>
      <c r="E6072" s="85"/>
      <c r="F6072" s="85"/>
      <c r="G6072" s="309"/>
      <c r="H6072" s="316"/>
      <c r="I6072" s="102"/>
      <c r="J6072" s="94"/>
      <c r="K6072" s="94"/>
      <c r="L6072" s="200"/>
      <c r="M6072" s="70"/>
      <c r="N6072" s="182"/>
      <c r="O6072" s="181" t="str">
        <f t="shared" si="193"/>
        <v>1900-1</v>
      </c>
      <c r="P6072" s="181">
        <f t="shared" si="192"/>
        <v>0</v>
      </c>
    </row>
    <row r="6073" spans="1:16">
      <c r="A6073" s="92"/>
      <c r="B6073" s="27"/>
      <c r="C6073" s="85"/>
      <c r="D6073" s="85"/>
      <c r="E6073" s="85"/>
      <c r="F6073" s="85"/>
      <c r="G6073" s="309"/>
      <c r="H6073" s="316"/>
      <c r="I6073" s="102"/>
      <c r="J6073" s="94"/>
      <c r="K6073" s="94"/>
      <c r="L6073" s="200"/>
      <c r="M6073" s="70"/>
      <c r="N6073" s="182"/>
      <c r="O6073" s="181" t="str">
        <f t="shared" si="193"/>
        <v>1900-1</v>
      </c>
      <c r="P6073" s="181">
        <f t="shared" si="192"/>
        <v>0</v>
      </c>
    </row>
    <row r="6074" spans="1:16">
      <c r="A6074" s="92"/>
      <c r="B6074" s="27"/>
      <c r="C6074" s="85"/>
      <c r="D6074" s="85"/>
      <c r="E6074" s="85"/>
      <c r="F6074" s="85"/>
      <c r="G6074" s="309"/>
      <c r="H6074" s="316"/>
      <c r="I6074" s="102"/>
      <c r="J6074" s="94"/>
      <c r="K6074" s="94"/>
      <c r="L6074" s="200"/>
      <c r="M6074" s="70"/>
      <c r="N6074" s="182"/>
      <c r="O6074" s="181" t="str">
        <f t="shared" si="193"/>
        <v>1900-1</v>
      </c>
      <c r="P6074" s="181">
        <f t="shared" si="192"/>
        <v>0</v>
      </c>
    </row>
    <row r="6075" spans="1:16">
      <c r="A6075" s="92"/>
      <c r="B6075" s="27"/>
      <c r="C6075" s="85"/>
      <c r="D6075" s="85"/>
      <c r="E6075" s="85"/>
      <c r="F6075" s="85"/>
      <c r="G6075" s="309"/>
      <c r="H6075" s="316"/>
      <c r="I6075" s="102"/>
      <c r="J6075" s="94"/>
      <c r="K6075" s="94"/>
      <c r="L6075" s="200"/>
      <c r="M6075" s="70"/>
      <c r="N6075" s="182"/>
      <c r="O6075" s="181" t="str">
        <f t="shared" si="193"/>
        <v>1900-1</v>
      </c>
      <c r="P6075" s="181">
        <f t="shared" si="192"/>
        <v>0</v>
      </c>
    </row>
    <row r="6076" spans="1:16">
      <c r="A6076" s="92"/>
      <c r="B6076" s="27"/>
      <c r="C6076" s="85"/>
      <c r="D6076" s="85"/>
      <c r="E6076" s="85"/>
      <c r="F6076" s="85"/>
      <c r="G6076" s="309"/>
      <c r="H6076" s="316"/>
      <c r="I6076" s="102"/>
      <c r="J6076" s="94"/>
      <c r="K6076" s="94"/>
      <c r="L6076" s="200"/>
      <c r="M6076" s="70"/>
      <c r="N6076" s="182"/>
      <c r="O6076" s="181" t="str">
        <f t="shared" si="193"/>
        <v>1900-1</v>
      </c>
      <c r="P6076" s="181">
        <f t="shared" si="192"/>
        <v>0</v>
      </c>
    </row>
    <row r="6077" spans="1:16">
      <c r="A6077" s="92"/>
      <c r="B6077" s="27"/>
      <c r="C6077" s="85"/>
      <c r="D6077" s="85"/>
      <c r="E6077" s="85"/>
      <c r="F6077" s="85"/>
      <c r="G6077" s="309"/>
      <c r="H6077" s="316"/>
      <c r="I6077" s="102"/>
      <c r="J6077" s="94"/>
      <c r="K6077" s="94"/>
      <c r="L6077" s="200"/>
      <c r="M6077" s="70"/>
      <c r="N6077" s="182"/>
      <c r="O6077" s="181" t="str">
        <f t="shared" si="193"/>
        <v>1900-1</v>
      </c>
      <c r="P6077" s="181">
        <f t="shared" si="192"/>
        <v>0</v>
      </c>
    </row>
    <row r="6078" spans="1:16">
      <c r="A6078" s="92"/>
      <c r="B6078" s="27"/>
      <c r="C6078" s="85"/>
      <c r="D6078" s="85"/>
      <c r="E6078" s="85"/>
      <c r="F6078" s="85"/>
      <c r="G6078" s="309"/>
      <c r="H6078" s="316"/>
      <c r="I6078" s="102"/>
      <c r="J6078" s="94"/>
      <c r="K6078" s="94"/>
      <c r="L6078" s="200"/>
      <c r="M6078" s="70"/>
      <c r="N6078" s="182"/>
      <c r="O6078" s="181" t="str">
        <f t="shared" si="193"/>
        <v>1900-1</v>
      </c>
      <c r="P6078" s="181">
        <f t="shared" si="192"/>
        <v>0</v>
      </c>
    </row>
    <row r="6079" spans="1:16">
      <c r="A6079" s="92"/>
      <c r="B6079" s="27"/>
      <c r="C6079" s="85"/>
      <c r="D6079" s="85"/>
      <c r="E6079" s="85"/>
      <c r="F6079" s="85"/>
      <c r="G6079" s="309"/>
      <c r="H6079" s="316"/>
      <c r="I6079" s="102"/>
      <c r="J6079" s="94"/>
      <c r="K6079" s="94"/>
      <c r="L6079" s="200"/>
      <c r="M6079" s="70"/>
      <c r="N6079" s="182"/>
      <c r="O6079" s="181" t="str">
        <f t="shared" si="193"/>
        <v>1900-1</v>
      </c>
      <c r="P6079" s="181">
        <f t="shared" si="192"/>
        <v>0</v>
      </c>
    </row>
    <row r="6080" spans="1:16">
      <c r="A6080" s="92"/>
      <c r="B6080" s="27"/>
      <c r="C6080" s="85"/>
      <c r="D6080" s="85"/>
      <c r="E6080" s="85"/>
      <c r="F6080" s="85"/>
      <c r="G6080" s="309"/>
      <c r="H6080" s="316"/>
      <c r="I6080" s="102"/>
      <c r="J6080" s="94"/>
      <c r="K6080" s="94"/>
      <c r="L6080" s="200"/>
      <c r="M6080" s="70"/>
      <c r="N6080" s="182"/>
      <c r="O6080" s="181" t="str">
        <f t="shared" si="193"/>
        <v>1900-1</v>
      </c>
      <c r="P6080" s="181">
        <f t="shared" si="192"/>
        <v>0</v>
      </c>
    </row>
    <row r="6081" spans="1:16">
      <c r="A6081" s="92"/>
      <c r="B6081" s="27"/>
      <c r="C6081" s="85"/>
      <c r="D6081" s="85"/>
      <c r="E6081" s="85"/>
      <c r="F6081" s="85"/>
      <c r="G6081" s="309"/>
      <c r="H6081" s="316"/>
      <c r="I6081" s="102"/>
      <c r="J6081" s="94"/>
      <c r="K6081" s="94"/>
      <c r="L6081" s="200"/>
      <c r="M6081" s="70"/>
      <c r="N6081" s="182"/>
      <c r="O6081" s="181" t="str">
        <f t="shared" si="193"/>
        <v>1900-1</v>
      </c>
      <c r="P6081" s="181">
        <f t="shared" si="192"/>
        <v>0</v>
      </c>
    </row>
    <row r="6082" spans="1:16">
      <c r="A6082" s="92"/>
      <c r="B6082" s="27"/>
      <c r="C6082" s="85"/>
      <c r="D6082" s="85"/>
      <c r="E6082" s="85"/>
      <c r="F6082" s="85"/>
      <c r="G6082" s="309"/>
      <c r="H6082" s="316"/>
      <c r="I6082" s="102"/>
      <c r="J6082" s="94"/>
      <c r="K6082" s="94"/>
      <c r="L6082" s="200"/>
      <c r="M6082" s="70"/>
      <c r="N6082" s="182"/>
      <c r="O6082" s="181" t="str">
        <f t="shared" si="193"/>
        <v>1900-1</v>
      </c>
      <c r="P6082" s="181">
        <f t="shared" si="192"/>
        <v>0</v>
      </c>
    </row>
    <row r="6083" spans="1:16">
      <c r="A6083" s="92"/>
      <c r="B6083" s="27"/>
      <c r="C6083" s="85"/>
      <c r="D6083" s="85"/>
      <c r="E6083" s="85"/>
      <c r="F6083" s="85"/>
      <c r="G6083" s="309"/>
      <c r="H6083" s="316"/>
      <c r="I6083" s="102"/>
      <c r="J6083" s="94"/>
      <c r="K6083" s="94"/>
      <c r="L6083" s="200"/>
      <c r="M6083" s="70"/>
      <c r="N6083" s="182"/>
      <c r="O6083" s="181" t="str">
        <f t="shared" si="193"/>
        <v>1900-1</v>
      </c>
      <c r="P6083" s="181">
        <f t="shared" ref="P6083:P6146" si="194">N6083*H6083</f>
        <v>0</v>
      </c>
    </row>
    <row r="6084" spans="1:16">
      <c r="A6084" s="92"/>
      <c r="B6084" s="27"/>
      <c r="C6084" s="85"/>
      <c r="D6084" s="85"/>
      <c r="E6084" s="85"/>
      <c r="F6084" s="85"/>
      <c r="G6084" s="309"/>
      <c r="H6084" s="316"/>
      <c r="I6084" s="102"/>
      <c r="J6084" s="94"/>
      <c r="K6084" s="94"/>
      <c r="L6084" s="200"/>
      <c r="M6084" s="70"/>
      <c r="N6084" s="182"/>
      <c r="O6084" s="181" t="str">
        <f t="shared" si="193"/>
        <v>1900-1</v>
      </c>
      <c r="P6084" s="181">
        <f t="shared" si="194"/>
        <v>0</v>
      </c>
    </row>
    <row r="6085" spans="1:16">
      <c r="A6085" s="92"/>
      <c r="B6085" s="27"/>
      <c r="C6085" s="85"/>
      <c r="D6085" s="85"/>
      <c r="E6085" s="85"/>
      <c r="F6085" s="85"/>
      <c r="G6085" s="309"/>
      <c r="H6085" s="316"/>
      <c r="I6085" s="102"/>
      <c r="J6085" s="94"/>
      <c r="K6085" s="94"/>
      <c r="L6085" s="200"/>
      <c r="M6085" s="70"/>
      <c r="N6085" s="182"/>
      <c r="O6085" s="181" t="str">
        <f t="shared" si="193"/>
        <v>1900-1</v>
      </c>
      <c r="P6085" s="181">
        <f t="shared" si="194"/>
        <v>0</v>
      </c>
    </row>
    <row r="6086" spans="1:16">
      <c r="A6086" s="92"/>
      <c r="B6086" s="27"/>
      <c r="C6086" s="85"/>
      <c r="D6086" s="85"/>
      <c r="E6086" s="85"/>
      <c r="F6086" s="85"/>
      <c r="G6086" s="309"/>
      <c r="H6086" s="316"/>
      <c r="I6086" s="102"/>
      <c r="J6086" s="94"/>
      <c r="K6086" s="94"/>
      <c r="L6086" s="200"/>
      <c r="M6086" s="70"/>
      <c r="N6086" s="182"/>
      <c r="O6086" s="181" t="str">
        <f t="shared" si="193"/>
        <v>1900-1</v>
      </c>
      <c r="P6086" s="181">
        <f t="shared" si="194"/>
        <v>0</v>
      </c>
    </row>
    <row r="6087" spans="1:16">
      <c r="A6087" s="92"/>
      <c r="B6087" s="27"/>
      <c r="C6087" s="85"/>
      <c r="D6087" s="85"/>
      <c r="E6087" s="85"/>
      <c r="F6087" s="85"/>
      <c r="G6087" s="309"/>
      <c r="H6087" s="316"/>
      <c r="I6087" s="102"/>
      <c r="J6087" s="94"/>
      <c r="K6087" s="94"/>
      <c r="L6087" s="200"/>
      <c r="M6087" s="70"/>
      <c r="N6087" s="182"/>
      <c r="O6087" s="181" t="str">
        <f t="shared" si="193"/>
        <v>1900-1</v>
      </c>
      <c r="P6087" s="181">
        <f t="shared" si="194"/>
        <v>0</v>
      </c>
    </row>
    <row r="6088" spans="1:16">
      <c r="A6088" s="92"/>
      <c r="B6088" s="27"/>
      <c r="C6088" s="85"/>
      <c r="D6088" s="85"/>
      <c r="E6088" s="85"/>
      <c r="F6088" s="85"/>
      <c r="G6088" s="309"/>
      <c r="H6088" s="316"/>
      <c r="I6088" s="102"/>
      <c r="J6088" s="94"/>
      <c r="K6088" s="94"/>
      <c r="L6088" s="200"/>
      <c r="M6088" s="70"/>
      <c r="N6088" s="182"/>
      <c r="O6088" s="181" t="str">
        <f t="shared" si="193"/>
        <v>1900-1</v>
      </c>
      <c r="P6088" s="181">
        <f t="shared" si="194"/>
        <v>0</v>
      </c>
    </row>
    <row r="6089" spans="1:16">
      <c r="A6089" s="92"/>
      <c r="B6089" s="27"/>
      <c r="C6089" s="85"/>
      <c r="D6089" s="85"/>
      <c r="E6089" s="85"/>
      <c r="F6089" s="85"/>
      <c r="G6089" s="309"/>
      <c r="H6089" s="316"/>
      <c r="I6089" s="102"/>
      <c r="J6089" s="94"/>
      <c r="K6089" s="94"/>
      <c r="L6089" s="200"/>
      <c r="M6089" s="70"/>
      <c r="N6089" s="182"/>
      <c r="O6089" s="181" t="str">
        <f t="shared" si="193"/>
        <v>1900-1</v>
      </c>
      <c r="P6089" s="181">
        <f t="shared" si="194"/>
        <v>0</v>
      </c>
    </row>
    <row r="6090" spans="1:16">
      <c r="A6090" s="92"/>
      <c r="B6090" s="27"/>
      <c r="C6090" s="85"/>
      <c r="D6090" s="85"/>
      <c r="E6090" s="85"/>
      <c r="F6090" s="85"/>
      <c r="G6090" s="309"/>
      <c r="H6090" s="316"/>
      <c r="I6090" s="102"/>
      <c r="J6090" s="94"/>
      <c r="K6090" s="94"/>
      <c r="L6090" s="200"/>
      <c r="M6090" s="70"/>
      <c r="N6090" s="182"/>
      <c r="O6090" s="181" t="str">
        <f t="shared" si="193"/>
        <v>1900-1</v>
      </c>
      <c r="P6090" s="181">
        <f t="shared" si="194"/>
        <v>0</v>
      </c>
    </row>
    <row r="6091" spans="1:16">
      <c r="A6091" s="92"/>
      <c r="B6091" s="27"/>
      <c r="C6091" s="85"/>
      <c r="D6091" s="85"/>
      <c r="E6091" s="85"/>
      <c r="F6091" s="85"/>
      <c r="G6091" s="309"/>
      <c r="H6091" s="316"/>
      <c r="I6091" s="102"/>
      <c r="J6091" s="94"/>
      <c r="K6091" s="94"/>
      <c r="L6091" s="200"/>
      <c r="M6091" s="70"/>
      <c r="N6091" s="182"/>
      <c r="O6091" s="181" t="str">
        <f t="shared" si="193"/>
        <v>1900-1</v>
      </c>
      <c r="P6091" s="181">
        <f t="shared" si="194"/>
        <v>0</v>
      </c>
    </row>
    <row r="6092" spans="1:16">
      <c r="A6092" s="92"/>
      <c r="B6092" s="27"/>
      <c r="C6092" s="85"/>
      <c r="D6092" s="85"/>
      <c r="E6092" s="85"/>
      <c r="F6092" s="85"/>
      <c r="G6092" s="309"/>
      <c r="H6092" s="316"/>
      <c r="I6092" s="102"/>
      <c r="J6092" s="94"/>
      <c r="K6092" s="94"/>
      <c r="L6092" s="200"/>
      <c r="M6092" s="70"/>
      <c r="N6092" s="182"/>
      <c r="O6092" s="181" t="str">
        <f t="shared" si="193"/>
        <v>1900-1</v>
      </c>
      <c r="P6092" s="181">
        <f t="shared" si="194"/>
        <v>0</v>
      </c>
    </row>
    <row r="6093" spans="1:16">
      <c r="A6093" s="92"/>
      <c r="B6093" s="27"/>
      <c r="C6093" s="85"/>
      <c r="D6093" s="85"/>
      <c r="E6093" s="85"/>
      <c r="F6093" s="85"/>
      <c r="G6093" s="309"/>
      <c r="H6093" s="316"/>
      <c r="I6093" s="102"/>
      <c r="J6093" s="94"/>
      <c r="K6093" s="94"/>
      <c r="L6093" s="200"/>
      <c r="M6093" s="70"/>
      <c r="N6093" s="182"/>
      <c r="O6093" s="181" t="str">
        <f t="shared" si="193"/>
        <v>1900-1</v>
      </c>
      <c r="P6093" s="181">
        <f t="shared" si="194"/>
        <v>0</v>
      </c>
    </row>
    <row r="6094" spans="1:16">
      <c r="A6094" s="92"/>
      <c r="B6094" s="27"/>
      <c r="C6094" s="85"/>
      <c r="D6094" s="85"/>
      <c r="E6094" s="85"/>
      <c r="F6094" s="85"/>
      <c r="G6094" s="309"/>
      <c r="H6094" s="316"/>
      <c r="I6094" s="102"/>
      <c r="J6094" s="94"/>
      <c r="K6094" s="94"/>
      <c r="L6094" s="200"/>
      <c r="M6094" s="70"/>
      <c r="N6094" s="182"/>
      <c r="O6094" s="181" t="str">
        <f t="shared" si="193"/>
        <v>1900-1</v>
      </c>
      <c r="P6094" s="181">
        <f t="shared" si="194"/>
        <v>0</v>
      </c>
    </row>
    <row r="6095" spans="1:16">
      <c r="A6095" s="92"/>
      <c r="B6095" s="27"/>
      <c r="C6095" s="85"/>
      <c r="D6095" s="85"/>
      <c r="E6095" s="85"/>
      <c r="F6095" s="85"/>
      <c r="G6095" s="309"/>
      <c r="H6095" s="316"/>
      <c r="I6095" s="102"/>
      <c r="J6095" s="94"/>
      <c r="K6095" s="94"/>
      <c r="L6095" s="200"/>
      <c r="M6095" s="70"/>
      <c r="N6095" s="182"/>
      <c r="O6095" s="181" t="str">
        <f t="shared" si="193"/>
        <v>1900-1</v>
      </c>
      <c r="P6095" s="181">
        <f t="shared" si="194"/>
        <v>0</v>
      </c>
    </row>
    <row r="6096" spans="1:16">
      <c r="A6096" s="92"/>
      <c r="B6096" s="27"/>
      <c r="C6096" s="85"/>
      <c r="D6096" s="85"/>
      <c r="E6096" s="85"/>
      <c r="F6096" s="85"/>
      <c r="G6096" s="309"/>
      <c r="H6096" s="316"/>
      <c r="I6096" s="102"/>
      <c r="J6096" s="94"/>
      <c r="K6096" s="94"/>
      <c r="L6096" s="200"/>
      <c r="M6096" s="70"/>
      <c r="N6096" s="182"/>
      <c r="O6096" s="181" t="str">
        <f t="shared" si="193"/>
        <v>1900-1</v>
      </c>
      <c r="P6096" s="181">
        <f t="shared" si="194"/>
        <v>0</v>
      </c>
    </row>
    <row r="6097" spans="1:16">
      <c r="A6097" s="92"/>
      <c r="B6097" s="27"/>
      <c r="C6097" s="85"/>
      <c r="D6097" s="85"/>
      <c r="E6097" s="85"/>
      <c r="F6097" s="85"/>
      <c r="G6097" s="309"/>
      <c r="H6097" s="316"/>
      <c r="I6097" s="102"/>
      <c r="J6097" s="94"/>
      <c r="K6097" s="94"/>
      <c r="L6097" s="200"/>
      <c r="M6097" s="70"/>
      <c r="N6097" s="182"/>
      <c r="O6097" s="181" t="str">
        <f t="shared" si="193"/>
        <v>1900-1</v>
      </c>
      <c r="P6097" s="181">
        <f t="shared" si="194"/>
        <v>0</v>
      </c>
    </row>
    <row r="6098" spans="1:16">
      <c r="A6098" s="92"/>
      <c r="B6098" s="27"/>
      <c r="C6098" s="85"/>
      <c r="D6098" s="85"/>
      <c r="E6098" s="85"/>
      <c r="F6098" s="85"/>
      <c r="G6098" s="309"/>
      <c r="H6098" s="316"/>
      <c r="I6098" s="102"/>
      <c r="J6098" s="94"/>
      <c r="K6098" s="94"/>
      <c r="L6098" s="200"/>
      <c r="M6098" s="70"/>
      <c r="N6098" s="182"/>
      <c r="O6098" s="181" t="str">
        <f t="shared" si="193"/>
        <v>1900-1</v>
      </c>
      <c r="P6098" s="181">
        <f t="shared" si="194"/>
        <v>0</v>
      </c>
    </row>
    <row r="6099" spans="1:16">
      <c r="A6099" s="92"/>
      <c r="B6099" s="27"/>
      <c r="C6099" s="85"/>
      <c r="D6099" s="85"/>
      <c r="E6099" s="85"/>
      <c r="F6099" s="85"/>
      <c r="G6099" s="309"/>
      <c r="H6099" s="316"/>
      <c r="I6099" s="102"/>
      <c r="J6099" s="94"/>
      <c r="K6099" s="94"/>
      <c r="L6099" s="200"/>
      <c r="M6099" s="70"/>
      <c r="N6099" s="182"/>
      <c r="O6099" s="181" t="str">
        <f t="shared" si="193"/>
        <v>1900-1</v>
      </c>
      <c r="P6099" s="181">
        <f t="shared" si="194"/>
        <v>0</v>
      </c>
    </row>
    <row r="6100" spans="1:16">
      <c r="A6100" s="92"/>
      <c r="B6100" s="27"/>
      <c r="C6100" s="85"/>
      <c r="D6100" s="85"/>
      <c r="E6100" s="85"/>
      <c r="F6100" s="85"/>
      <c r="G6100" s="309"/>
      <c r="H6100" s="316"/>
      <c r="I6100" s="102"/>
      <c r="J6100" s="94"/>
      <c r="K6100" s="94"/>
      <c r="L6100" s="200"/>
      <c r="M6100" s="70"/>
      <c r="N6100" s="182"/>
      <c r="O6100" s="181" t="str">
        <f t="shared" si="193"/>
        <v>1900-1</v>
      </c>
      <c r="P6100" s="181">
        <f t="shared" si="194"/>
        <v>0</v>
      </c>
    </row>
    <row r="6101" spans="1:16">
      <c r="A6101" s="92"/>
      <c r="B6101" s="27"/>
      <c r="C6101" s="85"/>
      <c r="D6101" s="85"/>
      <c r="E6101" s="85"/>
      <c r="F6101" s="85"/>
      <c r="G6101" s="309"/>
      <c r="H6101" s="316"/>
      <c r="I6101" s="102"/>
      <c r="J6101" s="94"/>
      <c r="K6101" s="94"/>
      <c r="L6101" s="200"/>
      <c r="M6101" s="70"/>
      <c r="N6101" s="182"/>
      <c r="O6101" s="181" t="str">
        <f t="shared" si="193"/>
        <v>1900-1</v>
      </c>
      <c r="P6101" s="181">
        <f t="shared" si="194"/>
        <v>0</v>
      </c>
    </row>
    <row r="6102" spans="1:16">
      <c r="A6102" s="92"/>
      <c r="B6102" s="27"/>
      <c r="C6102" s="85"/>
      <c r="D6102" s="85"/>
      <c r="E6102" s="85"/>
      <c r="F6102" s="85"/>
      <c r="G6102" s="309"/>
      <c r="H6102" s="316"/>
      <c r="I6102" s="102"/>
      <c r="J6102" s="94"/>
      <c r="K6102" s="94"/>
      <c r="L6102" s="200"/>
      <c r="M6102" s="70"/>
      <c r="N6102" s="182"/>
      <c r="O6102" s="181" t="str">
        <f t="shared" si="193"/>
        <v>1900-1</v>
      </c>
      <c r="P6102" s="181">
        <f t="shared" si="194"/>
        <v>0</v>
      </c>
    </row>
    <row r="6103" spans="1:16">
      <c r="A6103" s="92"/>
      <c r="B6103" s="27"/>
      <c r="C6103" s="85"/>
      <c r="D6103" s="85"/>
      <c r="E6103" s="85"/>
      <c r="F6103" s="85"/>
      <c r="G6103" s="309"/>
      <c r="H6103" s="316"/>
      <c r="I6103" s="102"/>
      <c r="J6103" s="94"/>
      <c r="K6103" s="94"/>
      <c r="L6103" s="200"/>
      <c r="M6103" s="70"/>
      <c r="N6103" s="182"/>
      <c r="O6103" s="181" t="str">
        <f t="shared" si="193"/>
        <v>1900-1</v>
      </c>
      <c r="P6103" s="181">
        <f t="shared" si="194"/>
        <v>0</v>
      </c>
    </row>
    <row r="6104" spans="1:16">
      <c r="A6104" s="92"/>
      <c r="B6104" s="27"/>
      <c r="C6104" s="85"/>
      <c r="D6104" s="85"/>
      <c r="E6104" s="85"/>
      <c r="F6104" s="85"/>
      <c r="G6104" s="309"/>
      <c r="H6104" s="316"/>
      <c r="I6104" s="102"/>
      <c r="J6104" s="94"/>
      <c r="K6104" s="94"/>
      <c r="L6104" s="200"/>
      <c r="M6104" s="70"/>
      <c r="N6104" s="182"/>
      <c r="O6104" s="181" t="str">
        <f t="shared" si="193"/>
        <v>1900-1</v>
      </c>
      <c r="P6104" s="181">
        <f t="shared" si="194"/>
        <v>0</v>
      </c>
    </row>
    <row r="6105" spans="1:16">
      <c r="A6105" s="92"/>
      <c r="B6105" s="27"/>
      <c r="C6105" s="85"/>
      <c r="D6105" s="85"/>
      <c r="E6105" s="85"/>
      <c r="F6105" s="85"/>
      <c r="G6105" s="309"/>
      <c r="H6105" s="316"/>
      <c r="I6105" s="102"/>
      <c r="J6105" s="94"/>
      <c r="K6105" s="94"/>
      <c r="L6105" s="200"/>
      <c r="M6105" s="70"/>
      <c r="N6105" s="182"/>
      <c r="O6105" s="181" t="str">
        <f t="shared" si="193"/>
        <v>1900-1</v>
      </c>
      <c r="P6105" s="181">
        <f t="shared" si="194"/>
        <v>0</v>
      </c>
    </row>
    <row r="6106" spans="1:16">
      <c r="A6106" s="92"/>
      <c r="B6106" s="27"/>
      <c r="C6106" s="85"/>
      <c r="D6106" s="85"/>
      <c r="E6106" s="85"/>
      <c r="F6106" s="85"/>
      <c r="G6106" s="309"/>
      <c r="H6106" s="316"/>
      <c r="I6106" s="102"/>
      <c r="J6106" s="94"/>
      <c r="K6106" s="94"/>
      <c r="L6106" s="200"/>
      <c r="M6106" s="70"/>
      <c r="N6106" s="182"/>
      <c r="O6106" s="181" t="str">
        <f t="shared" si="193"/>
        <v>1900-1</v>
      </c>
      <c r="P6106" s="181">
        <f t="shared" si="194"/>
        <v>0</v>
      </c>
    </row>
    <row r="6107" spans="1:16">
      <c r="A6107" s="92"/>
      <c r="B6107" s="27"/>
      <c r="C6107" s="85"/>
      <c r="D6107" s="85"/>
      <c r="E6107" s="85"/>
      <c r="F6107" s="85"/>
      <c r="G6107" s="309"/>
      <c r="H6107" s="316"/>
      <c r="I6107" s="102"/>
      <c r="J6107" s="94"/>
      <c r="K6107" s="94"/>
      <c r="L6107" s="200"/>
      <c r="M6107" s="70"/>
      <c r="N6107" s="182"/>
      <c r="O6107" s="181" t="str">
        <f t="shared" si="193"/>
        <v>1900-1</v>
      </c>
      <c r="P6107" s="181">
        <f t="shared" si="194"/>
        <v>0</v>
      </c>
    </row>
    <row r="6108" spans="1:16">
      <c r="A6108" s="92"/>
      <c r="B6108" s="27"/>
      <c r="C6108" s="85"/>
      <c r="D6108" s="85"/>
      <c r="E6108" s="85"/>
      <c r="F6108" s="85"/>
      <c r="G6108" s="309"/>
      <c r="H6108" s="316"/>
      <c r="I6108" s="102"/>
      <c r="J6108" s="94"/>
      <c r="K6108" s="94"/>
      <c r="L6108" s="200"/>
      <c r="M6108" s="70"/>
      <c r="N6108" s="182"/>
      <c r="O6108" s="181" t="str">
        <f t="shared" si="193"/>
        <v>1900-1</v>
      </c>
      <c r="P6108" s="181">
        <f t="shared" si="194"/>
        <v>0</v>
      </c>
    </row>
    <row r="6109" spans="1:16">
      <c r="A6109" s="92"/>
      <c r="B6109" s="27"/>
      <c r="C6109" s="85"/>
      <c r="D6109" s="85"/>
      <c r="E6109" s="85"/>
      <c r="F6109" s="85"/>
      <c r="G6109" s="309"/>
      <c r="H6109" s="316"/>
      <c r="I6109" s="102"/>
      <c r="J6109" s="94"/>
      <c r="K6109" s="94"/>
      <c r="L6109" s="200"/>
      <c r="M6109" s="70"/>
      <c r="N6109" s="182"/>
      <c r="O6109" s="181" t="str">
        <f t="shared" si="193"/>
        <v>1900-1</v>
      </c>
      <c r="P6109" s="181">
        <f t="shared" si="194"/>
        <v>0</v>
      </c>
    </row>
    <row r="6110" spans="1:16">
      <c r="A6110" s="92"/>
      <c r="B6110" s="27"/>
      <c r="C6110" s="85"/>
      <c r="D6110" s="85"/>
      <c r="E6110" s="85"/>
      <c r="F6110" s="85"/>
      <c r="G6110" s="309"/>
      <c r="H6110" s="316"/>
      <c r="I6110" s="102"/>
      <c r="J6110" s="94"/>
      <c r="K6110" s="94"/>
      <c r="L6110" s="200"/>
      <c r="M6110" s="70"/>
      <c r="N6110" s="182"/>
      <c r="O6110" s="181" t="str">
        <f t="shared" si="193"/>
        <v>1900-1</v>
      </c>
      <c r="P6110" s="181">
        <f t="shared" si="194"/>
        <v>0</v>
      </c>
    </row>
    <row r="6111" spans="1:16">
      <c r="A6111" s="92"/>
      <c r="B6111" s="27"/>
      <c r="C6111" s="85"/>
      <c r="D6111" s="85"/>
      <c r="E6111" s="85"/>
      <c r="F6111" s="85"/>
      <c r="G6111" s="309"/>
      <c r="H6111" s="316"/>
      <c r="I6111" s="102"/>
      <c r="J6111" s="94"/>
      <c r="K6111" s="94"/>
      <c r="L6111" s="200"/>
      <c r="M6111" s="70"/>
      <c r="N6111" s="182"/>
      <c r="O6111" s="181" t="str">
        <f t="shared" si="193"/>
        <v>1900-1</v>
      </c>
      <c r="P6111" s="181">
        <f t="shared" si="194"/>
        <v>0</v>
      </c>
    </row>
    <row r="6112" spans="1:16">
      <c r="A6112" s="92"/>
      <c r="B6112" s="27"/>
      <c r="C6112" s="85"/>
      <c r="D6112" s="85"/>
      <c r="E6112" s="85"/>
      <c r="F6112" s="85"/>
      <c r="G6112" s="309"/>
      <c r="H6112" s="316"/>
      <c r="I6112" s="102"/>
      <c r="J6112" s="94"/>
      <c r="K6112" s="94"/>
      <c r="L6112" s="200"/>
      <c r="M6112" s="70"/>
      <c r="N6112" s="182"/>
      <c r="O6112" s="181" t="str">
        <f t="shared" si="193"/>
        <v>1900-1</v>
      </c>
      <c r="P6112" s="181">
        <f t="shared" si="194"/>
        <v>0</v>
      </c>
    </row>
    <row r="6113" spans="1:16">
      <c r="A6113" s="92"/>
      <c r="B6113" s="27"/>
      <c r="C6113" s="85"/>
      <c r="D6113" s="85"/>
      <c r="E6113" s="85"/>
      <c r="F6113" s="85"/>
      <c r="G6113" s="309"/>
      <c r="H6113" s="316"/>
      <c r="I6113" s="102"/>
      <c r="J6113" s="94"/>
      <c r="K6113" s="94"/>
      <c r="L6113" s="200"/>
      <c r="M6113" s="70"/>
      <c r="N6113" s="182"/>
      <c r="O6113" s="181" t="str">
        <f t="shared" si="193"/>
        <v>1900-1</v>
      </c>
      <c r="P6113" s="181">
        <f t="shared" si="194"/>
        <v>0</v>
      </c>
    </row>
    <row r="6114" spans="1:16">
      <c r="A6114" s="92"/>
      <c r="B6114" s="27"/>
      <c r="C6114" s="85"/>
      <c r="D6114" s="85"/>
      <c r="E6114" s="85"/>
      <c r="F6114" s="85"/>
      <c r="G6114" s="309"/>
      <c r="H6114" s="316"/>
      <c r="I6114" s="102"/>
      <c r="J6114" s="94"/>
      <c r="K6114" s="94"/>
      <c r="L6114" s="200"/>
      <c r="M6114" s="70"/>
      <c r="N6114" s="182"/>
      <c r="O6114" s="181" t="str">
        <f t="shared" si="193"/>
        <v>1900-1</v>
      </c>
      <c r="P6114" s="181">
        <f t="shared" si="194"/>
        <v>0</v>
      </c>
    </row>
    <row r="6115" spans="1:16">
      <c r="A6115" s="92"/>
      <c r="B6115" s="27"/>
      <c r="C6115" s="85"/>
      <c r="D6115" s="85"/>
      <c r="E6115" s="85"/>
      <c r="F6115" s="85"/>
      <c r="G6115" s="309"/>
      <c r="H6115" s="316"/>
      <c r="I6115" s="102"/>
      <c r="J6115" s="94"/>
      <c r="K6115" s="94"/>
      <c r="L6115" s="200"/>
      <c r="M6115" s="70"/>
      <c r="N6115" s="182"/>
      <c r="O6115" s="181" t="str">
        <f t="shared" si="193"/>
        <v>1900-1</v>
      </c>
      <c r="P6115" s="181">
        <f t="shared" si="194"/>
        <v>0</v>
      </c>
    </row>
    <row r="6116" spans="1:16">
      <c r="A6116" s="92"/>
      <c r="B6116" s="27"/>
      <c r="C6116" s="85"/>
      <c r="D6116" s="85"/>
      <c r="E6116" s="85"/>
      <c r="F6116" s="85"/>
      <c r="G6116" s="309"/>
      <c r="H6116" s="316"/>
      <c r="I6116" s="102"/>
      <c r="J6116" s="94"/>
      <c r="K6116" s="94"/>
      <c r="L6116" s="200"/>
      <c r="M6116" s="70"/>
      <c r="N6116" s="182"/>
      <c r="O6116" s="181" t="str">
        <f t="shared" si="193"/>
        <v>1900-1</v>
      </c>
      <c r="P6116" s="181">
        <f t="shared" si="194"/>
        <v>0</v>
      </c>
    </row>
    <row r="6117" spans="1:16">
      <c r="A6117" s="92"/>
      <c r="B6117" s="27"/>
      <c r="C6117" s="85"/>
      <c r="D6117" s="85"/>
      <c r="E6117" s="85"/>
      <c r="F6117" s="85"/>
      <c r="G6117" s="309"/>
      <c r="H6117" s="316"/>
      <c r="I6117" s="102"/>
      <c r="J6117" s="94"/>
      <c r="K6117" s="94"/>
      <c r="L6117" s="200"/>
      <c r="M6117" s="70"/>
      <c r="N6117" s="182"/>
      <c r="O6117" s="181" t="str">
        <f t="shared" ref="O6117:O6180" si="195">YEAR(B6117)&amp;"-"&amp;MONTH(B6117)</f>
        <v>1900-1</v>
      </c>
      <c r="P6117" s="181">
        <f t="shared" si="194"/>
        <v>0</v>
      </c>
    </row>
    <row r="6118" spans="1:16">
      <c r="A6118" s="92"/>
      <c r="B6118" s="27"/>
      <c r="C6118" s="85"/>
      <c r="D6118" s="85"/>
      <c r="E6118" s="85"/>
      <c r="F6118" s="85"/>
      <c r="G6118" s="309"/>
      <c r="H6118" s="316"/>
      <c r="I6118" s="102"/>
      <c r="J6118" s="94"/>
      <c r="K6118" s="94"/>
      <c r="L6118" s="200"/>
      <c r="M6118" s="70"/>
      <c r="N6118" s="182"/>
      <c r="O6118" s="181" t="str">
        <f t="shared" si="195"/>
        <v>1900-1</v>
      </c>
      <c r="P6118" s="181">
        <f t="shared" si="194"/>
        <v>0</v>
      </c>
    </row>
    <row r="6119" spans="1:16">
      <c r="A6119" s="92"/>
      <c r="B6119" s="27"/>
      <c r="C6119" s="85"/>
      <c r="D6119" s="85"/>
      <c r="E6119" s="85"/>
      <c r="F6119" s="85"/>
      <c r="G6119" s="309"/>
      <c r="H6119" s="316"/>
      <c r="I6119" s="102"/>
      <c r="J6119" s="94"/>
      <c r="K6119" s="94"/>
      <c r="L6119" s="200"/>
      <c r="M6119" s="70"/>
      <c r="N6119" s="182"/>
      <c r="O6119" s="181" t="str">
        <f t="shared" si="195"/>
        <v>1900-1</v>
      </c>
      <c r="P6119" s="181">
        <f t="shared" si="194"/>
        <v>0</v>
      </c>
    </row>
    <row r="6120" spans="1:16">
      <c r="A6120" s="92"/>
      <c r="B6120" s="27"/>
      <c r="C6120" s="85"/>
      <c r="D6120" s="85"/>
      <c r="E6120" s="85"/>
      <c r="F6120" s="85"/>
      <c r="G6120" s="309"/>
      <c r="H6120" s="316"/>
      <c r="I6120" s="102"/>
      <c r="J6120" s="94"/>
      <c r="K6120" s="94"/>
      <c r="L6120" s="200"/>
      <c r="M6120" s="70"/>
      <c r="N6120" s="182"/>
      <c r="O6120" s="181" t="str">
        <f t="shared" si="195"/>
        <v>1900-1</v>
      </c>
      <c r="P6120" s="181">
        <f t="shared" si="194"/>
        <v>0</v>
      </c>
    </row>
    <row r="6121" spans="1:16">
      <c r="A6121" s="92"/>
      <c r="B6121" s="27"/>
      <c r="C6121" s="85"/>
      <c r="D6121" s="85"/>
      <c r="E6121" s="85"/>
      <c r="F6121" s="85"/>
      <c r="G6121" s="309"/>
      <c r="H6121" s="316"/>
      <c r="I6121" s="102"/>
      <c r="J6121" s="94"/>
      <c r="K6121" s="94"/>
      <c r="L6121" s="200"/>
      <c r="M6121" s="70"/>
      <c r="N6121" s="182"/>
      <c r="O6121" s="181" t="str">
        <f t="shared" si="195"/>
        <v>1900-1</v>
      </c>
      <c r="P6121" s="181">
        <f t="shared" si="194"/>
        <v>0</v>
      </c>
    </row>
    <row r="6122" spans="1:16">
      <c r="A6122" s="92"/>
      <c r="B6122" s="27"/>
      <c r="C6122" s="85"/>
      <c r="D6122" s="85"/>
      <c r="E6122" s="85"/>
      <c r="F6122" s="85"/>
      <c r="G6122" s="309"/>
      <c r="H6122" s="316"/>
      <c r="I6122" s="102"/>
      <c r="J6122" s="94"/>
      <c r="K6122" s="94"/>
      <c r="L6122" s="200"/>
      <c r="M6122" s="70"/>
      <c r="N6122" s="182"/>
      <c r="O6122" s="181" t="str">
        <f t="shared" si="195"/>
        <v>1900-1</v>
      </c>
      <c r="P6122" s="181">
        <f t="shared" si="194"/>
        <v>0</v>
      </c>
    </row>
    <row r="6123" spans="1:16">
      <c r="A6123" s="92"/>
      <c r="B6123" s="27"/>
      <c r="C6123" s="85"/>
      <c r="D6123" s="85"/>
      <c r="E6123" s="85"/>
      <c r="F6123" s="85"/>
      <c r="G6123" s="309"/>
      <c r="H6123" s="316"/>
      <c r="I6123" s="102"/>
      <c r="J6123" s="94"/>
      <c r="K6123" s="94"/>
      <c r="L6123" s="200"/>
      <c r="M6123" s="70"/>
      <c r="N6123" s="182"/>
      <c r="O6123" s="181" t="str">
        <f t="shared" si="195"/>
        <v>1900-1</v>
      </c>
      <c r="P6123" s="181">
        <f t="shared" si="194"/>
        <v>0</v>
      </c>
    </row>
    <row r="6124" spans="1:16">
      <c r="A6124" s="92"/>
      <c r="B6124" s="27"/>
      <c r="C6124" s="85"/>
      <c r="D6124" s="85"/>
      <c r="E6124" s="85"/>
      <c r="F6124" s="85"/>
      <c r="G6124" s="309"/>
      <c r="H6124" s="316"/>
      <c r="I6124" s="102"/>
      <c r="J6124" s="94"/>
      <c r="K6124" s="94"/>
      <c r="L6124" s="200"/>
      <c r="M6124" s="70"/>
      <c r="N6124" s="182"/>
      <c r="O6124" s="181" t="str">
        <f t="shared" si="195"/>
        <v>1900-1</v>
      </c>
      <c r="P6124" s="181">
        <f t="shared" si="194"/>
        <v>0</v>
      </c>
    </row>
    <row r="6125" spans="1:16">
      <c r="A6125" s="92"/>
      <c r="B6125" s="27"/>
      <c r="C6125" s="85"/>
      <c r="D6125" s="85"/>
      <c r="E6125" s="85"/>
      <c r="F6125" s="85"/>
      <c r="G6125" s="309"/>
      <c r="H6125" s="316"/>
      <c r="I6125" s="102"/>
      <c r="J6125" s="94"/>
      <c r="K6125" s="94"/>
      <c r="L6125" s="200"/>
      <c r="M6125" s="70"/>
      <c r="N6125" s="182"/>
      <c r="O6125" s="181" t="str">
        <f t="shared" si="195"/>
        <v>1900-1</v>
      </c>
      <c r="P6125" s="181">
        <f t="shared" si="194"/>
        <v>0</v>
      </c>
    </row>
    <row r="6126" spans="1:16">
      <c r="A6126" s="92"/>
      <c r="B6126" s="27"/>
      <c r="C6126" s="85"/>
      <c r="D6126" s="85"/>
      <c r="E6126" s="85"/>
      <c r="F6126" s="85"/>
      <c r="G6126" s="309"/>
      <c r="H6126" s="316"/>
      <c r="I6126" s="102"/>
      <c r="J6126" s="94"/>
      <c r="K6126" s="94"/>
      <c r="L6126" s="200"/>
      <c r="M6126" s="70"/>
      <c r="N6126" s="182"/>
      <c r="O6126" s="181" t="str">
        <f t="shared" si="195"/>
        <v>1900-1</v>
      </c>
      <c r="P6126" s="181">
        <f t="shared" si="194"/>
        <v>0</v>
      </c>
    </row>
    <row r="6127" spans="1:16">
      <c r="A6127" s="92"/>
      <c r="B6127" s="27"/>
      <c r="C6127" s="85"/>
      <c r="D6127" s="85"/>
      <c r="E6127" s="85"/>
      <c r="F6127" s="85"/>
      <c r="G6127" s="309"/>
      <c r="H6127" s="316"/>
      <c r="I6127" s="102"/>
      <c r="J6127" s="94"/>
      <c r="K6127" s="94"/>
      <c r="L6127" s="200"/>
      <c r="M6127" s="70"/>
      <c r="N6127" s="182"/>
      <c r="O6127" s="181" t="str">
        <f t="shared" si="195"/>
        <v>1900-1</v>
      </c>
      <c r="P6127" s="181">
        <f t="shared" si="194"/>
        <v>0</v>
      </c>
    </row>
    <row r="6128" spans="1:16">
      <c r="A6128" s="92"/>
      <c r="B6128" s="27"/>
      <c r="C6128" s="85"/>
      <c r="D6128" s="85"/>
      <c r="E6128" s="85"/>
      <c r="F6128" s="85"/>
      <c r="G6128" s="309"/>
      <c r="H6128" s="316"/>
      <c r="I6128" s="102"/>
      <c r="J6128" s="94"/>
      <c r="K6128" s="94"/>
      <c r="L6128" s="200"/>
      <c r="M6128" s="70"/>
      <c r="N6128" s="182"/>
      <c r="O6128" s="181" t="str">
        <f t="shared" si="195"/>
        <v>1900-1</v>
      </c>
      <c r="P6128" s="181">
        <f t="shared" si="194"/>
        <v>0</v>
      </c>
    </row>
    <row r="6129" spans="1:16">
      <c r="A6129" s="92"/>
      <c r="B6129" s="27"/>
      <c r="C6129" s="85"/>
      <c r="D6129" s="85"/>
      <c r="E6129" s="85"/>
      <c r="F6129" s="85"/>
      <c r="G6129" s="309"/>
      <c r="H6129" s="316"/>
      <c r="I6129" s="102"/>
      <c r="J6129" s="94"/>
      <c r="K6129" s="94"/>
      <c r="L6129" s="200"/>
      <c r="M6129" s="70"/>
      <c r="N6129" s="182"/>
      <c r="O6129" s="181" t="str">
        <f t="shared" si="195"/>
        <v>1900-1</v>
      </c>
      <c r="P6129" s="181">
        <f t="shared" si="194"/>
        <v>0</v>
      </c>
    </row>
    <row r="6130" spans="1:16">
      <c r="A6130" s="92"/>
      <c r="B6130" s="27"/>
      <c r="C6130" s="85"/>
      <c r="D6130" s="85"/>
      <c r="E6130" s="85"/>
      <c r="F6130" s="85"/>
      <c r="G6130" s="309"/>
      <c r="H6130" s="316"/>
      <c r="I6130" s="102"/>
      <c r="J6130" s="94"/>
      <c r="K6130" s="94"/>
      <c r="L6130" s="200"/>
      <c r="M6130" s="70"/>
      <c r="N6130" s="182"/>
      <c r="O6130" s="181" t="str">
        <f t="shared" si="195"/>
        <v>1900-1</v>
      </c>
      <c r="P6130" s="181">
        <f t="shared" si="194"/>
        <v>0</v>
      </c>
    </row>
    <row r="6131" spans="1:16">
      <c r="A6131" s="92"/>
      <c r="B6131" s="27"/>
      <c r="C6131" s="85"/>
      <c r="D6131" s="85"/>
      <c r="E6131" s="85"/>
      <c r="F6131" s="85"/>
      <c r="G6131" s="309"/>
      <c r="H6131" s="316"/>
      <c r="I6131" s="102"/>
      <c r="J6131" s="94"/>
      <c r="K6131" s="94"/>
      <c r="L6131" s="200"/>
      <c r="M6131" s="70"/>
      <c r="N6131" s="182"/>
      <c r="O6131" s="181" t="str">
        <f t="shared" si="195"/>
        <v>1900-1</v>
      </c>
      <c r="P6131" s="181">
        <f t="shared" si="194"/>
        <v>0</v>
      </c>
    </row>
    <row r="6132" spans="1:16">
      <c r="A6132" s="92"/>
      <c r="B6132" s="27"/>
      <c r="C6132" s="85"/>
      <c r="D6132" s="85"/>
      <c r="E6132" s="85"/>
      <c r="F6132" s="85"/>
      <c r="G6132" s="309"/>
      <c r="H6132" s="316"/>
      <c r="I6132" s="102"/>
      <c r="J6132" s="94"/>
      <c r="K6132" s="94"/>
      <c r="L6132" s="200"/>
      <c r="M6132" s="70"/>
      <c r="N6132" s="182"/>
      <c r="O6132" s="181" t="str">
        <f t="shared" si="195"/>
        <v>1900-1</v>
      </c>
      <c r="P6132" s="181">
        <f t="shared" si="194"/>
        <v>0</v>
      </c>
    </row>
    <row r="6133" spans="1:16">
      <c r="A6133" s="92"/>
      <c r="B6133" s="27"/>
      <c r="C6133" s="85"/>
      <c r="D6133" s="85"/>
      <c r="E6133" s="85"/>
      <c r="F6133" s="85"/>
      <c r="G6133" s="309"/>
      <c r="H6133" s="316"/>
      <c r="I6133" s="102"/>
      <c r="J6133" s="94"/>
      <c r="K6133" s="94"/>
      <c r="L6133" s="200"/>
      <c r="M6133" s="70"/>
      <c r="N6133" s="182"/>
      <c r="O6133" s="181" t="str">
        <f t="shared" si="195"/>
        <v>1900-1</v>
      </c>
      <c r="P6133" s="181">
        <f t="shared" si="194"/>
        <v>0</v>
      </c>
    </row>
    <row r="6134" spans="1:16">
      <c r="A6134" s="92"/>
      <c r="B6134" s="27"/>
      <c r="C6134" s="85"/>
      <c r="D6134" s="85"/>
      <c r="E6134" s="85"/>
      <c r="F6134" s="85"/>
      <c r="G6134" s="309"/>
      <c r="H6134" s="316"/>
      <c r="I6134" s="102"/>
      <c r="J6134" s="94"/>
      <c r="K6134" s="94"/>
      <c r="L6134" s="200"/>
      <c r="M6134" s="70"/>
      <c r="N6134" s="182"/>
      <c r="O6134" s="181" t="str">
        <f t="shared" si="195"/>
        <v>1900-1</v>
      </c>
      <c r="P6134" s="181">
        <f t="shared" si="194"/>
        <v>0</v>
      </c>
    </row>
    <row r="6135" spans="1:16">
      <c r="A6135" s="92"/>
      <c r="B6135" s="27"/>
      <c r="C6135" s="85"/>
      <c r="D6135" s="85"/>
      <c r="E6135" s="85"/>
      <c r="F6135" s="85"/>
      <c r="G6135" s="309"/>
      <c r="H6135" s="316"/>
      <c r="I6135" s="102"/>
      <c r="J6135" s="94"/>
      <c r="K6135" s="94"/>
      <c r="L6135" s="200"/>
      <c r="M6135" s="70"/>
      <c r="N6135" s="182"/>
      <c r="O6135" s="181" t="str">
        <f t="shared" si="195"/>
        <v>1900-1</v>
      </c>
      <c r="P6135" s="181">
        <f t="shared" si="194"/>
        <v>0</v>
      </c>
    </row>
    <row r="6136" spans="1:16">
      <c r="A6136" s="92"/>
      <c r="B6136" s="27"/>
      <c r="C6136" s="85"/>
      <c r="D6136" s="85"/>
      <c r="E6136" s="85"/>
      <c r="F6136" s="85"/>
      <c r="G6136" s="309"/>
      <c r="H6136" s="316"/>
      <c r="I6136" s="102"/>
      <c r="J6136" s="94"/>
      <c r="K6136" s="94"/>
      <c r="L6136" s="200"/>
      <c r="M6136" s="70"/>
      <c r="N6136" s="182"/>
      <c r="O6136" s="181" t="str">
        <f t="shared" si="195"/>
        <v>1900-1</v>
      </c>
      <c r="P6136" s="181">
        <f t="shared" si="194"/>
        <v>0</v>
      </c>
    </row>
    <row r="6137" spans="1:16">
      <c r="A6137" s="92"/>
      <c r="B6137" s="27"/>
      <c r="C6137" s="85"/>
      <c r="D6137" s="85"/>
      <c r="E6137" s="85"/>
      <c r="F6137" s="85"/>
      <c r="G6137" s="309"/>
      <c r="H6137" s="316"/>
      <c r="I6137" s="102"/>
      <c r="J6137" s="94"/>
      <c r="K6137" s="94"/>
      <c r="L6137" s="200"/>
      <c r="M6137" s="70"/>
      <c r="N6137" s="182"/>
      <c r="O6137" s="181" t="str">
        <f t="shared" si="195"/>
        <v>1900-1</v>
      </c>
      <c r="P6137" s="181">
        <f t="shared" si="194"/>
        <v>0</v>
      </c>
    </row>
    <row r="6138" spans="1:16">
      <c r="A6138" s="92"/>
      <c r="B6138" s="27"/>
      <c r="C6138" s="85"/>
      <c r="D6138" s="85"/>
      <c r="E6138" s="85"/>
      <c r="F6138" s="85"/>
      <c r="G6138" s="309"/>
      <c r="H6138" s="316"/>
      <c r="I6138" s="102"/>
      <c r="J6138" s="94"/>
      <c r="K6138" s="94"/>
      <c r="L6138" s="200"/>
      <c r="M6138" s="70"/>
      <c r="N6138" s="182"/>
      <c r="O6138" s="181" t="str">
        <f t="shared" si="195"/>
        <v>1900-1</v>
      </c>
      <c r="P6138" s="181">
        <f t="shared" si="194"/>
        <v>0</v>
      </c>
    </row>
    <row r="6139" spans="1:16">
      <c r="A6139" s="92"/>
      <c r="B6139" s="27"/>
      <c r="C6139" s="85"/>
      <c r="D6139" s="85"/>
      <c r="E6139" s="85"/>
      <c r="F6139" s="85"/>
      <c r="G6139" s="309"/>
      <c r="H6139" s="316"/>
      <c r="I6139" s="102"/>
      <c r="J6139" s="94"/>
      <c r="K6139" s="94"/>
      <c r="L6139" s="200"/>
      <c r="M6139" s="70"/>
      <c r="N6139" s="182"/>
      <c r="O6139" s="181" t="str">
        <f t="shared" si="195"/>
        <v>1900-1</v>
      </c>
      <c r="P6139" s="181">
        <f t="shared" si="194"/>
        <v>0</v>
      </c>
    </row>
    <row r="6140" spans="1:16">
      <c r="A6140" s="92"/>
      <c r="B6140" s="27"/>
      <c r="C6140" s="85"/>
      <c r="D6140" s="85"/>
      <c r="E6140" s="85"/>
      <c r="F6140" s="85"/>
      <c r="G6140" s="309"/>
      <c r="H6140" s="316"/>
      <c r="I6140" s="102"/>
      <c r="J6140" s="94"/>
      <c r="K6140" s="94"/>
      <c r="L6140" s="200"/>
      <c r="M6140" s="70"/>
      <c r="N6140" s="182"/>
      <c r="O6140" s="181" t="str">
        <f t="shared" si="195"/>
        <v>1900-1</v>
      </c>
      <c r="P6140" s="181">
        <f t="shared" si="194"/>
        <v>0</v>
      </c>
    </row>
    <row r="6141" spans="1:16">
      <c r="A6141" s="92"/>
      <c r="B6141" s="27"/>
      <c r="C6141" s="85"/>
      <c r="D6141" s="85"/>
      <c r="E6141" s="85"/>
      <c r="F6141" s="85"/>
      <c r="G6141" s="309"/>
      <c r="H6141" s="316"/>
      <c r="I6141" s="102"/>
      <c r="J6141" s="94"/>
      <c r="K6141" s="94"/>
      <c r="L6141" s="200"/>
      <c r="M6141" s="70"/>
      <c r="N6141" s="182"/>
      <c r="O6141" s="181" t="str">
        <f t="shared" si="195"/>
        <v>1900-1</v>
      </c>
      <c r="P6141" s="181">
        <f t="shared" si="194"/>
        <v>0</v>
      </c>
    </row>
    <row r="6142" spans="1:16">
      <c r="A6142" s="92"/>
      <c r="B6142" s="27"/>
      <c r="C6142" s="85"/>
      <c r="D6142" s="85"/>
      <c r="E6142" s="85"/>
      <c r="F6142" s="85"/>
      <c r="G6142" s="309"/>
      <c r="H6142" s="316"/>
      <c r="I6142" s="102"/>
      <c r="J6142" s="94"/>
      <c r="K6142" s="94"/>
      <c r="L6142" s="200"/>
      <c r="M6142" s="70"/>
      <c r="N6142" s="182"/>
      <c r="O6142" s="181" t="str">
        <f t="shared" si="195"/>
        <v>1900-1</v>
      </c>
      <c r="P6142" s="181">
        <f t="shared" si="194"/>
        <v>0</v>
      </c>
    </row>
    <row r="6143" spans="1:16">
      <c r="A6143" s="92"/>
      <c r="B6143" s="27"/>
      <c r="C6143" s="85"/>
      <c r="D6143" s="85"/>
      <c r="E6143" s="85"/>
      <c r="F6143" s="85"/>
      <c r="G6143" s="309"/>
      <c r="H6143" s="316"/>
      <c r="I6143" s="102"/>
      <c r="J6143" s="94"/>
      <c r="K6143" s="94"/>
      <c r="L6143" s="200"/>
      <c r="M6143" s="70"/>
      <c r="N6143" s="182"/>
      <c r="O6143" s="181" t="str">
        <f t="shared" si="195"/>
        <v>1900-1</v>
      </c>
      <c r="P6143" s="181">
        <f t="shared" si="194"/>
        <v>0</v>
      </c>
    </row>
    <row r="6144" spans="1:16">
      <c r="A6144" s="92"/>
      <c r="B6144" s="27"/>
      <c r="C6144" s="85"/>
      <c r="D6144" s="85"/>
      <c r="E6144" s="85"/>
      <c r="F6144" s="85"/>
      <c r="G6144" s="309"/>
      <c r="H6144" s="316"/>
      <c r="I6144" s="102"/>
      <c r="J6144" s="94"/>
      <c r="K6144" s="94"/>
      <c r="L6144" s="200"/>
      <c r="M6144" s="70"/>
      <c r="N6144" s="182"/>
      <c r="O6144" s="181" t="str">
        <f t="shared" si="195"/>
        <v>1900-1</v>
      </c>
      <c r="P6144" s="181">
        <f t="shared" si="194"/>
        <v>0</v>
      </c>
    </row>
    <row r="6145" spans="1:16">
      <c r="A6145" s="92"/>
      <c r="B6145" s="27"/>
      <c r="C6145" s="85"/>
      <c r="D6145" s="85"/>
      <c r="E6145" s="85"/>
      <c r="F6145" s="85"/>
      <c r="G6145" s="309"/>
      <c r="H6145" s="316"/>
      <c r="I6145" s="102"/>
      <c r="J6145" s="94"/>
      <c r="K6145" s="94"/>
      <c r="L6145" s="200"/>
      <c r="M6145" s="70"/>
      <c r="N6145" s="182"/>
      <c r="O6145" s="181" t="str">
        <f t="shared" si="195"/>
        <v>1900-1</v>
      </c>
      <c r="P6145" s="181">
        <f t="shared" si="194"/>
        <v>0</v>
      </c>
    </row>
    <row r="6146" spans="1:16">
      <c r="A6146" s="92"/>
      <c r="B6146" s="27"/>
      <c r="C6146" s="85"/>
      <c r="D6146" s="85"/>
      <c r="E6146" s="85"/>
      <c r="F6146" s="85"/>
      <c r="G6146" s="309"/>
      <c r="H6146" s="316"/>
      <c r="I6146" s="102"/>
      <c r="J6146" s="94"/>
      <c r="K6146" s="94"/>
      <c r="L6146" s="200"/>
      <c r="M6146" s="70"/>
      <c r="N6146" s="182"/>
      <c r="O6146" s="181" t="str">
        <f t="shared" si="195"/>
        <v>1900-1</v>
      </c>
      <c r="P6146" s="181">
        <f t="shared" si="194"/>
        <v>0</v>
      </c>
    </row>
    <row r="6147" spans="1:16">
      <c r="A6147" s="92"/>
      <c r="B6147" s="27"/>
      <c r="C6147" s="85"/>
      <c r="D6147" s="85"/>
      <c r="E6147" s="85"/>
      <c r="F6147" s="85"/>
      <c r="G6147" s="309"/>
      <c r="H6147" s="316"/>
      <c r="I6147" s="102"/>
      <c r="J6147" s="94"/>
      <c r="K6147" s="94"/>
      <c r="L6147" s="200"/>
      <c r="M6147" s="70"/>
      <c r="N6147" s="182"/>
      <c r="O6147" s="181" t="str">
        <f t="shared" si="195"/>
        <v>1900-1</v>
      </c>
      <c r="P6147" s="181">
        <f t="shared" ref="P6147:P6210" si="196">N6147*H6147</f>
        <v>0</v>
      </c>
    </row>
    <row r="6148" spans="1:16">
      <c r="A6148" s="92"/>
      <c r="B6148" s="27"/>
      <c r="C6148" s="85"/>
      <c r="D6148" s="85"/>
      <c r="E6148" s="85"/>
      <c r="F6148" s="85"/>
      <c r="G6148" s="309"/>
      <c r="H6148" s="316"/>
      <c r="I6148" s="102"/>
      <c r="J6148" s="94"/>
      <c r="K6148" s="94"/>
      <c r="L6148" s="200"/>
      <c r="M6148" s="70"/>
      <c r="N6148" s="182"/>
      <c r="O6148" s="181" t="str">
        <f t="shared" si="195"/>
        <v>1900-1</v>
      </c>
      <c r="P6148" s="181">
        <f t="shared" si="196"/>
        <v>0</v>
      </c>
    </row>
    <row r="6149" spans="1:16">
      <c r="A6149" s="92"/>
      <c r="B6149" s="27"/>
      <c r="C6149" s="85"/>
      <c r="D6149" s="85"/>
      <c r="E6149" s="85"/>
      <c r="F6149" s="85"/>
      <c r="G6149" s="309"/>
      <c r="H6149" s="316"/>
      <c r="I6149" s="102"/>
      <c r="J6149" s="94"/>
      <c r="K6149" s="94"/>
      <c r="L6149" s="200"/>
      <c r="M6149" s="70"/>
      <c r="N6149" s="182"/>
      <c r="O6149" s="181" t="str">
        <f t="shared" si="195"/>
        <v>1900-1</v>
      </c>
      <c r="P6149" s="181">
        <f t="shared" si="196"/>
        <v>0</v>
      </c>
    </row>
    <row r="6150" spans="1:16">
      <c r="A6150" s="92"/>
      <c r="B6150" s="27"/>
      <c r="C6150" s="85"/>
      <c r="D6150" s="85"/>
      <c r="E6150" s="85"/>
      <c r="F6150" s="85"/>
      <c r="G6150" s="309"/>
      <c r="H6150" s="316"/>
      <c r="I6150" s="102"/>
      <c r="J6150" s="94"/>
      <c r="K6150" s="94"/>
      <c r="L6150" s="200"/>
      <c r="M6150" s="70"/>
      <c r="N6150" s="182"/>
      <c r="O6150" s="181" t="str">
        <f t="shared" si="195"/>
        <v>1900-1</v>
      </c>
      <c r="P6150" s="181">
        <f t="shared" si="196"/>
        <v>0</v>
      </c>
    </row>
    <row r="6151" spans="1:16">
      <c r="A6151" s="92"/>
      <c r="B6151" s="27"/>
      <c r="C6151" s="85"/>
      <c r="D6151" s="85"/>
      <c r="E6151" s="85"/>
      <c r="F6151" s="85"/>
      <c r="G6151" s="309"/>
      <c r="H6151" s="316"/>
      <c r="I6151" s="102"/>
      <c r="J6151" s="94"/>
      <c r="K6151" s="94"/>
      <c r="L6151" s="200"/>
      <c r="M6151" s="70"/>
      <c r="N6151" s="182"/>
      <c r="O6151" s="181" t="str">
        <f t="shared" si="195"/>
        <v>1900-1</v>
      </c>
      <c r="P6151" s="181">
        <f t="shared" si="196"/>
        <v>0</v>
      </c>
    </row>
    <row r="6152" spans="1:16">
      <c r="A6152" s="92"/>
      <c r="B6152" s="27"/>
      <c r="C6152" s="85"/>
      <c r="D6152" s="85"/>
      <c r="E6152" s="85"/>
      <c r="F6152" s="85"/>
      <c r="G6152" s="309"/>
      <c r="H6152" s="316"/>
      <c r="I6152" s="102"/>
      <c r="J6152" s="94"/>
      <c r="K6152" s="94"/>
      <c r="L6152" s="200"/>
      <c r="M6152" s="70"/>
      <c r="N6152" s="182"/>
      <c r="O6152" s="181" t="str">
        <f t="shared" si="195"/>
        <v>1900-1</v>
      </c>
      <c r="P6152" s="181">
        <f t="shared" si="196"/>
        <v>0</v>
      </c>
    </row>
    <row r="6153" spans="1:16">
      <c r="A6153" s="92"/>
      <c r="B6153" s="27"/>
      <c r="C6153" s="85"/>
      <c r="D6153" s="85"/>
      <c r="E6153" s="85"/>
      <c r="F6153" s="85"/>
      <c r="G6153" s="309"/>
      <c r="H6153" s="316"/>
      <c r="I6153" s="102"/>
      <c r="J6153" s="94"/>
      <c r="K6153" s="94"/>
      <c r="L6153" s="200"/>
      <c r="M6153" s="70"/>
      <c r="N6153" s="182"/>
      <c r="O6153" s="181" t="str">
        <f t="shared" si="195"/>
        <v>1900-1</v>
      </c>
      <c r="P6153" s="181">
        <f t="shared" si="196"/>
        <v>0</v>
      </c>
    </row>
    <row r="6154" spans="1:16">
      <c r="A6154" s="92"/>
      <c r="B6154" s="27"/>
      <c r="C6154" s="85"/>
      <c r="D6154" s="85"/>
      <c r="E6154" s="85"/>
      <c r="F6154" s="85"/>
      <c r="G6154" s="309"/>
      <c r="H6154" s="316"/>
      <c r="I6154" s="102"/>
      <c r="J6154" s="94"/>
      <c r="K6154" s="94"/>
      <c r="L6154" s="200"/>
      <c r="M6154" s="70"/>
      <c r="N6154" s="182"/>
      <c r="O6154" s="181" t="str">
        <f t="shared" si="195"/>
        <v>1900-1</v>
      </c>
      <c r="P6154" s="181">
        <f t="shared" si="196"/>
        <v>0</v>
      </c>
    </row>
    <row r="6155" spans="1:16">
      <c r="A6155" s="92"/>
      <c r="B6155" s="27"/>
      <c r="C6155" s="85"/>
      <c r="D6155" s="85"/>
      <c r="E6155" s="85"/>
      <c r="F6155" s="85"/>
      <c r="G6155" s="309"/>
      <c r="H6155" s="316"/>
      <c r="I6155" s="102"/>
      <c r="J6155" s="94"/>
      <c r="K6155" s="94"/>
      <c r="L6155" s="200"/>
      <c r="M6155" s="70"/>
      <c r="N6155" s="182"/>
      <c r="O6155" s="181" t="str">
        <f t="shared" si="195"/>
        <v>1900-1</v>
      </c>
      <c r="P6155" s="181">
        <f t="shared" si="196"/>
        <v>0</v>
      </c>
    </row>
    <row r="6156" spans="1:16">
      <c r="A6156" s="92"/>
      <c r="B6156" s="27"/>
      <c r="C6156" s="85"/>
      <c r="D6156" s="85"/>
      <c r="E6156" s="85"/>
      <c r="F6156" s="85"/>
      <c r="G6156" s="309"/>
      <c r="H6156" s="316"/>
      <c r="I6156" s="102"/>
      <c r="J6156" s="94"/>
      <c r="K6156" s="94"/>
      <c r="L6156" s="200"/>
      <c r="M6156" s="70"/>
      <c r="N6156" s="182"/>
      <c r="O6156" s="181" t="str">
        <f t="shared" si="195"/>
        <v>1900-1</v>
      </c>
      <c r="P6156" s="181">
        <f t="shared" si="196"/>
        <v>0</v>
      </c>
    </row>
    <row r="6157" spans="1:16">
      <c r="A6157" s="92"/>
      <c r="B6157" s="27"/>
      <c r="C6157" s="85"/>
      <c r="D6157" s="85"/>
      <c r="E6157" s="85"/>
      <c r="F6157" s="85"/>
      <c r="G6157" s="309"/>
      <c r="H6157" s="316"/>
      <c r="I6157" s="102"/>
      <c r="J6157" s="94"/>
      <c r="K6157" s="94"/>
      <c r="L6157" s="200"/>
      <c r="M6157" s="70"/>
      <c r="N6157" s="182"/>
      <c r="O6157" s="181" t="str">
        <f t="shared" si="195"/>
        <v>1900-1</v>
      </c>
      <c r="P6157" s="181">
        <f t="shared" si="196"/>
        <v>0</v>
      </c>
    </row>
    <row r="6158" spans="1:16">
      <c r="A6158" s="92"/>
      <c r="B6158" s="27"/>
      <c r="C6158" s="85"/>
      <c r="D6158" s="85"/>
      <c r="E6158" s="85"/>
      <c r="F6158" s="85"/>
      <c r="G6158" s="309"/>
      <c r="H6158" s="316"/>
      <c r="I6158" s="102"/>
      <c r="J6158" s="94"/>
      <c r="K6158" s="94"/>
      <c r="L6158" s="200"/>
      <c r="M6158" s="70"/>
      <c r="N6158" s="182"/>
      <c r="O6158" s="181" t="str">
        <f t="shared" si="195"/>
        <v>1900-1</v>
      </c>
      <c r="P6158" s="181">
        <f t="shared" si="196"/>
        <v>0</v>
      </c>
    </row>
    <row r="6159" spans="1:16">
      <c r="A6159" s="92"/>
      <c r="B6159" s="27"/>
      <c r="C6159" s="85"/>
      <c r="D6159" s="85"/>
      <c r="E6159" s="85"/>
      <c r="F6159" s="85"/>
      <c r="G6159" s="309"/>
      <c r="H6159" s="316"/>
      <c r="I6159" s="102"/>
      <c r="J6159" s="94"/>
      <c r="K6159" s="94"/>
      <c r="L6159" s="200"/>
      <c r="M6159" s="70"/>
      <c r="N6159" s="182"/>
      <c r="O6159" s="181" t="str">
        <f t="shared" si="195"/>
        <v>1900-1</v>
      </c>
      <c r="P6159" s="181">
        <f t="shared" si="196"/>
        <v>0</v>
      </c>
    </row>
    <row r="6160" spans="1:16">
      <c r="A6160" s="92"/>
      <c r="B6160" s="27"/>
      <c r="C6160" s="85"/>
      <c r="D6160" s="85"/>
      <c r="E6160" s="85"/>
      <c r="F6160" s="85"/>
      <c r="G6160" s="309"/>
      <c r="H6160" s="316"/>
      <c r="I6160" s="102"/>
      <c r="J6160" s="94"/>
      <c r="K6160" s="94"/>
      <c r="L6160" s="200"/>
      <c r="M6160" s="70"/>
      <c r="N6160" s="182"/>
      <c r="O6160" s="181" t="str">
        <f t="shared" si="195"/>
        <v>1900-1</v>
      </c>
      <c r="P6160" s="181">
        <f t="shared" si="196"/>
        <v>0</v>
      </c>
    </row>
    <row r="6161" spans="1:16">
      <c r="A6161" s="92"/>
      <c r="B6161" s="27"/>
      <c r="C6161" s="85"/>
      <c r="D6161" s="85"/>
      <c r="E6161" s="85"/>
      <c r="F6161" s="85"/>
      <c r="G6161" s="309"/>
      <c r="H6161" s="316"/>
      <c r="I6161" s="102"/>
      <c r="J6161" s="94"/>
      <c r="K6161" s="94"/>
      <c r="L6161" s="200"/>
      <c r="M6161" s="70"/>
      <c r="N6161" s="182"/>
      <c r="O6161" s="181" t="str">
        <f t="shared" si="195"/>
        <v>1900-1</v>
      </c>
      <c r="P6161" s="181">
        <f t="shared" si="196"/>
        <v>0</v>
      </c>
    </row>
    <row r="6162" spans="1:16">
      <c r="A6162" s="92"/>
      <c r="B6162" s="27"/>
      <c r="C6162" s="85"/>
      <c r="D6162" s="85"/>
      <c r="E6162" s="85"/>
      <c r="F6162" s="85"/>
      <c r="G6162" s="309"/>
      <c r="H6162" s="316"/>
      <c r="I6162" s="102"/>
      <c r="J6162" s="94"/>
      <c r="K6162" s="94"/>
      <c r="L6162" s="200"/>
      <c r="M6162" s="70"/>
      <c r="N6162" s="182"/>
      <c r="O6162" s="181" t="str">
        <f t="shared" si="195"/>
        <v>1900-1</v>
      </c>
      <c r="P6162" s="181">
        <f t="shared" si="196"/>
        <v>0</v>
      </c>
    </row>
    <row r="6163" spans="1:16">
      <c r="A6163" s="92"/>
      <c r="B6163" s="27"/>
      <c r="C6163" s="85"/>
      <c r="D6163" s="85"/>
      <c r="E6163" s="85"/>
      <c r="F6163" s="85"/>
      <c r="G6163" s="309"/>
      <c r="H6163" s="316"/>
      <c r="I6163" s="102"/>
      <c r="J6163" s="94"/>
      <c r="K6163" s="94"/>
      <c r="L6163" s="200"/>
      <c r="M6163" s="70"/>
      <c r="N6163" s="182"/>
      <c r="O6163" s="181" t="str">
        <f t="shared" si="195"/>
        <v>1900-1</v>
      </c>
      <c r="P6163" s="181">
        <f t="shared" si="196"/>
        <v>0</v>
      </c>
    </row>
    <row r="6164" spans="1:16">
      <c r="A6164" s="92"/>
      <c r="B6164" s="27"/>
      <c r="C6164" s="85"/>
      <c r="D6164" s="85"/>
      <c r="E6164" s="85"/>
      <c r="F6164" s="85"/>
      <c r="G6164" s="309"/>
      <c r="H6164" s="316"/>
      <c r="I6164" s="102"/>
      <c r="J6164" s="94"/>
      <c r="K6164" s="94"/>
      <c r="L6164" s="200"/>
      <c r="M6164" s="70"/>
      <c r="N6164" s="182"/>
      <c r="O6164" s="181" t="str">
        <f t="shared" si="195"/>
        <v>1900-1</v>
      </c>
      <c r="P6164" s="181">
        <f t="shared" si="196"/>
        <v>0</v>
      </c>
    </row>
    <row r="6165" spans="1:16">
      <c r="A6165" s="92"/>
      <c r="B6165" s="27"/>
      <c r="C6165" s="85"/>
      <c r="D6165" s="85"/>
      <c r="E6165" s="85"/>
      <c r="F6165" s="85"/>
      <c r="G6165" s="309"/>
      <c r="H6165" s="316"/>
      <c r="I6165" s="102"/>
      <c r="J6165" s="94"/>
      <c r="K6165" s="94"/>
      <c r="L6165" s="200"/>
      <c r="M6165" s="70"/>
      <c r="N6165" s="182"/>
      <c r="O6165" s="181" t="str">
        <f t="shared" si="195"/>
        <v>1900-1</v>
      </c>
      <c r="P6165" s="181">
        <f t="shared" si="196"/>
        <v>0</v>
      </c>
    </row>
    <row r="6166" spans="1:16">
      <c r="A6166" s="92"/>
      <c r="B6166" s="27"/>
      <c r="C6166" s="85"/>
      <c r="D6166" s="85"/>
      <c r="E6166" s="85"/>
      <c r="F6166" s="85"/>
      <c r="G6166" s="309"/>
      <c r="H6166" s="316"/>
      <c r="I6166" s="102"/>
      <c r="J6166" s="94"/>
      <c r="K6166" s="94"/>
      <c r="L6166" s="200"/>
      <c r="M6166" s="70"/>
      <c r="N6166" s="182"/>
      <c r="O6166" s="181" t="str">
        <f t="shared" si="195"/>
        <v>1900-1</v>
      </c>
      <c r="P6166" s="181">
        <f t="shared" si="196"/>
        <v>0</v>
      </c>
    </row>
    <row r="6167" spans="1:16">
      <c r="A6167" s="92"/>
      <c r="B6167" s="27"/>
      <c r="C6167" s="85"/>
      <c r="D6167" s="85"/>
      <c r="E6167" s="85"/>
      <c r="F6167" s="85"/>
      <c r="G6167" s="309"/>
      <c r="H6167" s="316"/>
      <c r="I6167" s="102"/>
      <c r="J6167" s="94"/>
      <c r="K6167" s="94"/>
      <c r="L6167" s="200"/>
      <c r="M6167" s="70"/>
      <c r="N6167" s="182"/>
      <c r="O6167" s="181" t="str">
        <f t="shared" si="195"/>
        <v>1900-1</v>
      </c>
      <c r="P6167" s="181">
        <f t="shared" si="196"/>
        <v>0</v>
      </c>
    </row>
    <row r="6168" spans="1:16">
      <c r="A6168" s="92"/>
      <c r="B6168" s="27"/>
      <c r="C6168" s="85"/>
      <c r="D6168" s="85"/>
      <c r="E6168" s="85"/>
      <c r="F6168" s="85"/>
      <c r="G6168" s="309"/>
      <c r="H6168" s="316"/>
      <c r="I6168" s="102"/>
      <c r="J6168" s="94"/>
      <c r="K6168" s="94"/>
      <c r="L6168" s="200"/>
      <c r="M6168" s="70"/>
      <c r="N6168" s="182"/>
      <c r="O6168" s="181" t="str">
        <f t="shared" si="195"/>
        <v>1900-1</v>
      </c>
      <c r="P6168" s="181">
        <f t="shared" si="196"/>
        <v>0</v>
      </c>
    </row>
    <row r="6169" spans="1:16">
      <c r="A6169" s="92"/>
      <c r="B6169" s="27"/>
      <c r="C6169" s="85"/>
      <c r="D6169" s="85"/>
      <c r="E6169" s="85"/>
      <c r="F6169" s="85"/>
      <c r="G6169" s="309"/>
      <c r="H6169" s="316"/>
      <c r="I6169" s="102"/>
      <c r="J6169" s="94"/>
      <c r="K6169" s="94"/>
      <c r="L6169" s="200"/>
      <c r="M6169" s="70"/>
      <c r="N6169" s="182"/>
      <c r="O6169" s="181" t="str">
        <f t="shared" si="195"/>
        <v>1900-1</v>
      </c>
      <c r="P6169" s="181">
        <f t="shared" si="196"/>
        <v>0</v>
      </c>
    </row>
    <row r="6170" spans="1:16">
      <c r="A6170" s="92"/>
      <c r="B6170" s="27"/>
      <c r="C6170" s="85"/>
      <c r="D6170" s="85"/>
      <c r="E6170" s="85"/>
      <c r="F6170" s="85"/>
      <c r="G6170" s="309"/>
      <c r="H6170" s="316"/>
      <c r="I6170" s="102"/>
      <c r="J6170" s="94"/>
      <c r="K6170" s="94"/>
      <c r="L6170" s="200"/>
      <c r="M6170" s="70"/>
      <c r="N6170" s="182"/>
      <c r="O6170" s="181" t="str">
        <f t="shared" si="195"/>
        <v>1900-1</v>
      </c>
      <c r="P6170" s="181">
        <f t="shared" si="196"/>
        <v>0</v>
      </c>
    </row>
    <row r="6171" spans="1:16">
      <c r="A6171" s="92"/>
      <c r="B6171" s="27"/>
      <c r="C6171" s="85"/>
      <c r="D6171" s="85"/>
      <c r="E6171" s="85"/>
      <c r="F6171" s="85"/>
      <c r="G6171" s="309"/>
      <c r="H6171" s="316"/>
      <c r="I6171" s="102"/>
      <c r="J6171" s="94"/>
      <c r="K6171" s="94"/>
      <c r="L6171" s="200"/>
      <c r="M6171" s="70"/>
      <c r="N6171" s="182"/>
      <c r="O6171" s="181" t="str">
        <f t="shared" si="195"/>
        <v>1900-1</v>
      </c>
      <c r="P6171" s="181">
        <f t="shared" si="196"/>
        <v>0</v>
      </c>
    </row>
    <row r="6172" spans="1:16">
      <c r="A6172" s="92"/>
      <c r="B6172" s="27"/>
      <c r="C6172" s="85"/>
      <c r="D6172" s="85"/>
      <c r="E6172" s="85"/>
      <c r="F6172" s="85"/>
      <c r="G6172" s="309"/>
      <c r="H6172" s="316"/>
      <c r="I6172" s="102"/>
      <c r="J6172" s="94"/>
      <c r="K6172" s="94"/>
      <c r="L6172" s="200"/>
      <c r="M6172" s="70"/>
      <c r="N6172" s="182"/>
      <c r="O6172" s="181" t="str">
        <f t="shared" si="195"/>
        <v>1900-1</v>
      </c>
      <c r="P6172" s="181">
        <f t="shared" si="196"/>
        <v>0</v>
      </c>
    </row>
    <row r="6173" spans="1:16">
      <c r="A6173" s="92"/>
      <c r="B6173" s="27"/>
      <c r="C6173" s="85"/>
      <c r="D6173" s="85"/>
      <c r="E6173" s="85"/>
      <c r="F6173" s="85"/>
      <c r="G6173" s="309"/>
      <c r="H6173" s="316"/>
      <c r="I6173" s="102"/>
      <c r="J6173" s="94"/>
      <c r="K6173" s="94"/>
      <c r="L6173" s="200"/>
      <c r="M6173" s="70"/>
      <c r="N6173" s="182"/>
      <c r="O6173" s="181" t="str">
        <f t="shared" si="195"/>
        <v>1900-1</v>
      </c>
      <c r="P6173" s="181">
        <f t="shared" si="196"/>
        <v>0</v>
      </c>
    </row>
    <row r="6174" spans="1:16">
      <c r="A6174" s="92"/>
      <c r="B6174" s="27"/>
      <c r="C6174" s="85"/>
      <c r="D6174" s="85"/>
      <c r="E6174" s="85"/>
      <c r="F6174" s="85"/>
      <c r="G6174" s="309"/>
      <c r="H6174" s="316"/>
      <c r="I6174" s="102"/>
      <c r="J6174" s="94"/>
      <c r="K6174" s="94"/>
      <c r="L6174" s="200"/>
      <c r="M6174" s="70"/>
      <c r="N6174" s="182"/>
      <c r="O6174" s="181" t="str">
        <f t="shared" si="195"/>
        <v>1900-1</v>
      </c>
      <c r="P6174" s="181">
        <f t="shared" si="196"/>
        <v>0</v>
      </c>
    </row>
    <row r="6175" spans="1:16">
      <c r="A6175" s="92"/>
      <c r="B6175" s="27"/>
      <c r="C6175" s="85"/>
      <c r="D6175" s="85"/>
      <c r="E6175" s="85"/>
      <c r="F6175" s="85"/>
      <c r="G6175" s="309"/>
      <c r="H6175" s="316"/>
      <c r="I6175" s="102"/>
      <c r="J6175" s="94"/>
      <c r="K6175" s="94"/>
      <c r="L6175" s="200"/>
      <c r="M6175" s="70"/>
      <c r="N6175" s="182"/>
      <c r="O6175" s="181" t="str">
        <f t="shared" si="195"/>
        <v>1900-1</v>
      </c>
      <c r="P6175" s="181">
        <f t="shared" si="196"/>
        <v>0</v>
      </c>
    </row>
    <row r="6176" spans="1:16">
      <c r="A6176" s="92"/>
      <c r="B6176" s="27"/>
      <c r="C6176" s="85"/>
      <c r="D6176" s="85"/>
      <c r="E6176" s="85"/>
      <c r="F6176" s="85"/>
      <c r="G6176" s="309"/>
      <c r="H6176" s="316"/>
      <c r="I6176" s="102"/>
      <c r="J6176" s="94"/>
      <c r="K6176" s="94"/>
      <c r="L6176" s="200"/>
      <c r="M6176" s="70"/>
      <c r="N6176" s="182"/>
      <c r="O6176" s="181" t="str">
        <f t="shared" si="195"/>
        <v>1900-1</v>
      </c>
      <c r="P6176" s="181">
        <f t="shared" si="196"/>
        <v>0</v>
      </c>
    </row>
    <row r="6177" spans="1:16">
      <c r="A6177" s="92"/>
      <c r="B6177" s="27"/>
      <c r="C6177" s="85"/>
      <c r="D6177" s="85"/>
      <c r="E6177" s="85"/>
      <c r="F6177" s="85"/>
      <c r="G6177" s="309"/>
      <c r="H6177" s="316"/>
      <c r="I6177" s="102"/>
      <c r="J6177" s="94"/>
      <c r="K6177" s="94"/>
      <c r="L6177" s="200"/>
      <c r="M6177" s="70"/>
      <c r="N6177" s="182"/>
      <c r="O6177" s="181" t="str">
        <f t="shared" si="195"/>
        <v>1900-1</v>
      </c>
      <c r="P6177" s="181">
        <f t="shared" si="196"/>
        <v>0</v>
      </c>
    </row>
    <row r="6178" spans="1:16">
      <c r="A6178" s="92"/>
      <c r="B6178" s="27"/>
      <c r="C6178" s="85"/>
      <c r="D6178" s="85"/>
      <c r="E6178" s="85"/>
      <c r="F6178" s="85"/>
      <c r="G6178" s="309"/>
      <c r="H6178" s="316"/>
      <c r="I6178" s="102"/>
      <c r="J6178" s="94"/>
      <c r="K6178" s="94"/>
      <c r="L6178" s="200"/>
      <c r="M6178" s="70"/>
      <c r="N6178" s="182"/>
      <c r="O6178" s="181" t="str">
        <f t="shared" si="195"/>
        <v>1900-1</v>
      </c>
      <c r="P6178" s="181">
        <f t="shared" si="196"/>
        <v>0</v>
      </c>
    </row>
    <row r="6179" spans="1:16">
      <c r="A6179" s="92"/>
      <c r="B6179" s="27"/>
      <c r="C6179" s="85"/>
      <c r="D6179" s="85"/>
      <c r="E6179" s="85"/>
      <c r="F6179" s="85"/>
      <c r="G6179" s="309"/>
      <c r="H6179" s="316"/>
      <c r="I6179" s="102"/>
      <c r="J6179" s="94"/>
      <c r="K6179" s="94"/>
      <c r="L6179" s="200"/>
      <c r="M6179" s="70"/>
      <c r="N6179" s="182"/>
      <c r="O6179" s="181" t="str">
        <f t="shared" si="195"/>
        <v>1900-1</v>
      </c>
      <c r="P6179" s="181">
        <f t="shared" si="196"/>
        <v>0</v>
      </c>
    </row>
    <row r="6180" spans="1:16">
      <c r="A6180" s="92"/>
      <c r="B6180" s="27"/>
      <c r="C6180" s="85"/>
      <c r="D6180" s="85"/>
      <c r="E6180" s="85"/>
      <c r="F6180" s="85"/>
      <c r="G6180" s="309"/>
      <c r="H6180" s="316"/>
      <c r="I6180" s="102"/>
      <c r="J6180" s="94"/>
      <c r="K6180" s="94"/>
      <c r="L6180" s="200"/>
      <c r="M6180" s="70"/>
      <c r="N6180" s="182"/>
      <c r="O6180" s="181" t="str">
        <f t="shared" si="195"/>
        <v>1900-1</v>
      </c>
      <c r="P6180" s="181">
        <f t="shared" si="196"/>
        <v>0</v>
      </c>
    </row>
    <row r="6181" spans="1:16">
      <c r="A6181" s="92"/>
      <c r="B6181" s="27"/>
      <c r="C6181" s="85"/>
      <c r="D6181" s="85"/>
      <c r="E6181" s="85"/>
      <c r="F6181" s="85"/>
      <c r="G6181" s="309"/>
      <c r="H6181" s="316"/>
      <c r="I6181" s="102"/>
      <c r="J6181" s="94"/>
      <c r="K6181" s="94"/>
      <c r="L6181" s="200"/>
      <c r="M6181" s="70"/>
      <c r="N6181" s="182"/>
      <c r="O6181" s="181" t="str">
        <f t="shared" ref="O6181:O6244" si="197">YEAR(B6181)&amp;"-"&amp;MONTH(B6181)</f>
        <v>1900-1</v>
      </c>
      <c r="P6181" s="181">
        <f t="shared" si="196"/>
        <v>0</v>
      </c>
    </row>
    <row r="6182" spans="1:16">
      <c r="A6182" s="92"/>
      <c r="B6182" s="27"/>
      <c r="C6182" s="85"/>
      <c r="D6182" s="85"/>
      <c r="E6182" s="85"/>
      <c r="F6182" s="85"/>
      <c r="G6182" s="309"/>
      <c r="H6182" s="316"/>
      <c r="I6182" s="102"/>
      <c r="J6182" s="94"/>
      <c r="K6182" s="94"/>
      <c r="L6182" s="200"/>
      <c r="M6182" s="70"/>
      <c r="N6182" s="182"/>
      <c r="O6182" s="181" t="str">
        <f t="shared" si="197"/>
        <v>1900-1</v>
      </c>
      <c r="P6182" s="181">
        <f t="shared" si="196"/>
        <v>0</v>
      </c>
    </row>
    <row r="6183" spans="1:16">
      <c r="A6183" s="92"/>
      <c r="B6183" s="27"/>
      <c r="C6183" s="85"/>
      <c r="D6183" s="85"/>
      <c r="E6183" s="85"/>
      <c r="F6183" s="85"/>
      <c r="G6183" s="309"/>
      <c r="H6183" s="316"/>
      <c r="I6183" s="102"/>
      <c r="J6183" s="94"/>
      <c r="K6183" s="94"/>
      <c r="L6183" s="200"/>
      <c r="M6183" s="70"/>
      <c r="N6183" s="182"/>
      <c r="O6183" s="181" t="str">
        <f t="shared" si="197"/>
        <v>1900-1</v>
      </c>
      <c r="P6183" s="181">
        <f t="shared" si="196"/>
        <v>0</v>
      </c>
    </row>
    <row r="6184" spans="1:16">
      <c r="A6184" s="92"/>
      <c r="B6184" s="27"/>
      <c r="C6184" s="85"/>
      <c r="D6184" s="85"/>
      <c r="E6184" s="85"/>
      <c r="F6184" s="85"/>
      <c r="G6184" s="309"/>
      <c r="H6184" s="316"/>
      <c r="I6184" s="102"/>
      <c r="J6184" s="94"/>
      <c r="K6184" s="94"/>
      <c r="L6184" s="200"/>
      <c r="M6184" s="70"/>
      <c r="N6184" s="182"/>
      <c r="O6184" s="181" t="str">
        <f t="shared" si="197"/>
        <v>1900-1</v>
      </c>
      <c r="P6184" s="181">
        <f t="shared" si="196"/>
        <v>0</v>
      </c>
    </row>
    <row r="6185" spans="1:16">
      <c r="A6185" s="92"/>
      <c r="B6185" s="27"/>
      <c r="C6185" s="85"/>
      <c r="D6185" s="85"/>
      <c r="E6185" s="85"/>
      <c r="F6185" s="85"/>
      <c r="G6185" s="309"/>
      <c r="H6185" s="316"/>
      <c r="I6185" s="102"/>
      <c r="J6185" s="94"/>
      <c r="K6185" s="94"/>
      <c r="L6185" s="200"/>
      <c r="M6185" s="70"/>
      <c r="N6185" s="182"/>
      <c r="O6185" s="181" t="str">
        <f t="shared" si="197"/>
        <v>1900-1</v>
      </c>
      <c r="P6185" s="181">
        <f t="shared" si="196"/>
        <v>0</v>
      </c>
    </row>
    <row r="6186" spans="1:16">
      <c r="A6186" s="92"/>
      <c r="B6186" s="27"/>
      <c r="C6186" s="85"/>
      <c r="D6186" s="85"/>
      <c r="E6186" s="85"/>
      <c r="F6186" s="85"/>
      <c r="G6186" s="309"/>
      <c r="H6186" s="316"/>
      <c r="I6186" s="102"/>
      <c r="J6186" s="94"/>
      <c r="K6186" s="94"/>
      <c r="L6186" s="200"/>
      <c r="M6186" s="70"/>
      <c r="N6186" s="182"/>
      <c r="O6186" s="181" t="str">
        <f t="shared" si="197"/>
        <v>1900-1</v>
      </c>
      <c r="P6186" s="181">
        <f t="shared" si="196"/>
        <v>0</v>
      </c>
    </row>
    <row r="6187" spans="1:16">
      <c r="A6187" s="92"/>
      <c r="B6187" s="27"/>
      <c r="C6187" s="85"/>
      <c r="D6187" s="85"/>
      <c r="E6187" s="85"/>
      <c r="F6187" s="85"/>
      <c r="G6187" s="309"/>
      <c r="H6187" s="316"/>
      <c r="I6187" s="102"/>
      <c r="J6187" s="94"/>
      <c r="K6187" s="94"/>
      <c r="L6187" s="200"/>
      <c r="M6187" s="70"/>
      <c r="N6187" s="182"/>
      <c r="O6187" s="181" t="str">
        <f t="shared" si="197"/>
        <v>1900-1</v>
      </c>
      <c r="P6187" s="181">
        <f t="shared" si="196"/>
        <v>0</v>
      </c>
    </row>
    <row r="6188" spans="1:16">
      <c r="A6188" s="92"/>
      <c r="B6188" s="27"/>
      <c r="C6188" s="85"/>
      <c r="D6188" s="85"/>
      <c r="E6188" s="85"/>
      <c r="F6188" s="85"/>
      <c r="G6188" s="309"/>
      <c r="H6188" s="316"/>
      <c r="I6188" s="102"/>
      <c r="J6188" s="94"/>
      <c r="K6188" s="94"/>
      <c r="L6188" s="200"/>
      <c r="M6188" s="70"/>
      <c r="N6188" s="182"/>
      <c r="O6188" s="181" t="str">
        <f t="shared" si="197"/>
        <v>1900-1</v>
      </c>
      <c r="P6188" s="181">
        <f t="shared" si="196"/>
        <v>0</v>
      </c>
    </row>
    <row r="6189" spans="1:16">
      <c r="A6189" s="92"/>
      <c r="B6189" s="27"/>
      <c r="C6189" s="85"/>
      <c r="D6189" s="85"/>
      <c r="E6189" s="85"/>
      <c r="F6189" s="85"/>
      <c r="G6189" s="309"/>
      <c r="H6189" s="316"/>
      <c r="I6189" s="102"/>
      <c r="J6189" s="94"/>
      <c r="K6189" s="94"/>
      <c r="L6189" s="200"/>
      <c r="M6189" s="70"/>
      <c r="N6189" s="182"/>
      <c r="O6189" s="181" t="str">
        <f t="shared" si="197"/>
        <v>1900-1</v>
      </c>
      <c r="P6189" s="181">
        <f t="shared" si="196"/>
        <v>0</v>
      </c>
    </row>
    <row r="6190" spans="1:16">
      <c r="A6190" s="92"/>
      <c r="B6190" s="27"/>
      <c r="C6190" s="85"/>
      <c r="D6190" s="85"/>
      <c r="E6190" s="85"/>
      <c r="F6190" s="85"/>
      <c r="G6190" s="309"/>
      <c r="H6190" s="316"/>
      <c r="I6190" s="102"/>
      <c r="J6190" s="94"/>
      <c r="K6190" s="94"/>
      <c r="L6190" s="200"/>
      <c r="M6190" s="70"/>
      <c r="N6190" s="182"/>
      <c r="O6190" s="181" t="str">
        <f t="shared" si="197"/>
        <v>1900-1</v>
      </c>
      <c r="P6190" s="181">
        <f t="shared" si="196"/>
        <v>0</v>
      </c>
    </row>
    <row r="6191" spans="1:16">
      <c r="A6191" s="92"/>
      <c r="B6191" s="27"/>
      <c r="C6191" s="85"/>
      <c r="D6191" s="85"/>
      <c r="E6191" s="85"/>
      <c r="F6191" s="85"/>
      <c r="G6191" s="309"/>
      <c r="H6191" s="316"/>
      <c r="I6191" s="102"/>
      <c r="J6191" s="94"/>
      <c r="K6191" s="94"/>
      <c r="L6191" s="200"/>
      <c r="M6191" s="70"/>
      <c r="N6191" s="182"/>
      <c r="O6191" s="181" t="str">
        <f t="shared" si="197"/>
        <v>1900-1</v>
      </c>
      <c r="P6191" s="181">
        <f t="shared" si="196"/>
        <v>0</v>
      </c>
    </row>
    <row r="6192" spans="1:16">
      <c r="A6192" s="92"/>
      <c r="B6192" s="27"/>
      <c r="C6192" s="85"/>
      <c r="D6192" s="85"/>
      <c r="E6192" s="85"/>
      <c r="F6192" s="85"/>
      <c r="G6192" s="309"/>
      <c r="H6192" s="316"/>
      <c r="I6192" s="102"/>
      <c r="J6192" s="94"/>
      <c r="K6192" s="94"/>
      <c r="L6192" s="200"/>
      <c r="M6192" s="70"/>
      <c r="N6192" s="182"/>
      <c r="O6192" s="181" t="str">
        <f t="shared" si="197"/>
        <v>1900-1</v>
      </c>
      <c r="P6192" s="181">
        <f t="shared" si="196"/>
        <v>0</v>
      </c>
    </row>
    <row r="6193" spans="1:16">
      <c r="A6193" s="92"/>
      <c r="B6193" s="27"/>
      <c r="C6193" s="85"/>
      <c r="D6193" s="85"/>
      <c r="E6193" s="85"/>
      <c r="F6193" s="85"/>
      <c r="G6193" s="309"/>
      <c r="H6193" s="316"/>
      <c r="I6193" s="102"/>
      <c r="J6193" s="94"/>
      <c r="K6193" s="94"/>
      <c r="L6193" s="200"/>
      <c r="M6193" s="70"/>
      <c r="N6193" s="182"/>
      <c r="O6193" s="181" t="str">
        <f t="shared" si="197"/>
        <v>1900-1</v>
      </c>
      <c r="P6193" s="181">
        <f t="shared" si="196"/>
        <v>0</v>
      </c>
    </row>
    <row r="6194" spans="1:16">
      <c r="A6194" s="92"/>
      <c r="B6194" s="27"/>
      <c r="C6194" s="85"/>
      <c r="D6194" s="85"/>
      <c r="E6194" s="85"/>
      <c r="F6194" s="85"/>
      <c r="G6194" s="309"/>
      <c r="H6194" s="316"/>
      <c r="I6194" s="102"/>
      <c r="J6194" s="94"/>
      <c r="K6194" s="94"/>
      <c r="L6194" s="200"/>
      <c r="M6194" s="70"/>
      <c r="N6194" s="182"/>
      <c r="O6194" s="181" t="str">
        <f t="shared" si="197"/>
        <v>1900-1</v>
      </c>
      <c r="P6194" s="181">
        <f t="shared" si="196"/>
        <v>0</v>
      </c>
    </row>
    <row r="6195" spans="1:16">
      <c r="A6195" s="92"/>
      <c r="B6195" s="27"/>
      <c r="C6195" s="85"/>
      <c r="D6195" s="85"/>
      <c r="E6195" s="85"/>
      <c r="F6195" s="85"/>
      <c r="G6195" s="309"/>
      <c r="H6195" s="316"/>
      <c r="I6195" s="102"/>
      <c r="J6195" s="94"/>
      <c r="K6195" s="94"/>
      <c r="L6195" s="200"/>
      <c r="M6195" s="70"/>
      <c r="N6195" s="182"/>
      <c r="O6195" s="181" t="str">
        <f t="shared" si="197"/>
        <v>1900-1</v>
      </c>
      <c r="P6195" s="181">
        <f t="shared" si="196"/>
        <v>0</v>
      </c>
    </row>
    <row r="6196" spans="1:16">
      <c r="A6196" s="92"/>
      <c r="B6196" s="27"/>
      <c r="C6196" s="85"/>
      <c r="D6196" s="85"/>
      <c r="E6196" s="85"/>
      <c r="F6196" s="85"/>
      <c r="G6196" s="309"/>
      <c r="H6196" s="316"/>
      <c r="I6196" s="102"/>
      <c r="J6196" s="94"/>
      <c r="K6196" s="94"/>
      <c r="L6196" s="200"/>
      <c r="M6196" s="70"/>
      <c r="N6196" s="182"/>
      <c r="O6196" s="181" t="str">
        <f t="shared" si="197"/>
        <v>1900-1</v>
      </c>
      <c r="P6196" s="181">
        <f t="shared" si="196"/>
        <v>0</v>
      </c>
    </row>
    <row r="6197" spans="1:16">
      <c r="A6197" s="92"/>
      <c r="B6197" s="27"/>
      <c r="C6197" s="85"/>
      <c r="D6197" s="85"/>
      <c r="E6197" s="85"/>
      <c r="F6197" s="85"/>
      <c r="G6197" s="309"/>
      <c r="H6197" s="316"/>
      <c r="I6197" s="102"/>
      <c r="J6197" s="94"/>
      <c r="K6197" s="94"/>
      <c r="L6197" s="200"/>
      <c r="M6197" s="70"/>
      <c r="N6197" s="182"/>
      <c r="O6197" s="181" t="str">
        <f t="shared" si="197"/>
        <v>1900-1</v>
      </c>
      <c r="P6197" s="181">
        <f t="shared" si="196"/>
        <v>0</v>
      </c>
    </row>
    <row r="6198" spans="1:16">
      <c r="A6198" s="92"/>
      <c r="B6198" s="27"/>
      <c r="C6198" s="85"/>
      <c r="D6198" s="85"/>
      <c r="E6198" s="85"/>
      <c r="F6198" s="85"/>
      <c r="G6198" s="309"/>
      <c r="H6198" s="316"/>
      <c r="I6198" s="102"/>
      <c r="J6198" s="94"/>
      <c r="K6198" s="94"/>
      <c r="L6198" s="200"/>
      <c r="M6198" s="70"/>
      <c r="N6198" s="182"/>
      <c r="O6198" s="181" t="str">
        <f t="shared" si="197"/>
        <v>1900-1</v>
      </c>
      <c r="P6198" s="181">
        <f t="shared" si="196"/>
        <v>0</v>
      </c>
    </row>
    <row r="6199" spans="1:16">
      <c r="A6199" s="92"/>
      <c r="B6199" s="27"/>
      <c r="C6199" s="85"/>
      <c r="D6199" s="85"/>
      <c r="E6199" s="85"/>
      <c r="F6199" s="85"/>
      <c r="G6199" s="309"/>
      <c r="H6199" s="316"/>
      <c r="I6199" s="102"/>
      <c r="J6199" s="94"/>
      <c r="K6199" s="94"/>
      <c r="L6199" s="200"/>
      <c r="M6199" s="70"/>
      <c r="N6199" s="182"/>
      <c r="O6199" s="181" t="str">
        <f t="shared" si="197"/>
        <v>1900-1</v>
      </c>
      <c r="P6199" s="181">
        <f t="shared" si="196"/>
        <v>0</v>
      </c>
    </row>
    <row r="6200" spans="1:16">
      <c r="A6200" s="92"/>
      <c r="B6200" s="27"/>
      <c r="C6200" s="85"/>
      <c r="D6200" s="85"/>
      <c r="E6200" s="85"/>
      <c r="F6200" s="85"/>
      <c r="G6200" s="309"/>
      <c r="H6200" s="316"/>
      <c r="I6200" s="102"/>
      <c r="J6200" s="94"/>
      <c r="K6200" s="94"/>
      <c r="L6200" s="200"/>
      <c r="M6200" s="70"/>
      <c r="N6200" s="182"/>
      <c r="O6200" s="181" t="str">
        <f t="shared" si="197"/>
        <v>1900-1</v>
      </c>
      <c r="P6200" s="181">
        <f t="shared" si="196"/>
        <v>0</v>
      </c>
    </row>
    <row r="6201" spans="1:16">
      <c r="A6201" s="92"/>
      <c r="B6201" s="27"/>
      <c r="C6201" s="85"/>
      <c r="D6201" s="85"/>
      <c r="E6201" s="85"/>
      <c r="F6201" s="85"/>
      <c r="G6201" s="309"/>
      <c r="H6201" s="316"/>
      <c r="I6201" s="102"/>
      <c r="J6201" s="94"/>
      <c r="K6201" s="94"/>
      <c r="L6201" s="200"/>
      <c r="M6201" s="70"/>
      <c r="N6201" s="182"/>
      <c r="O6201" s="181" t="str">
        <f t="shared" si="197"/>
        <v>1900-1</v>
      </c>
      <c r="P6201" s="181">
        <f t="shared" si="196"/>
        <v>0</v>
      </c>
    </row>
    <row r="6202" spans="1:16">
      <c r="A6202" s="92"/>
      <c r="B6202" s="27"/>
      <c r="C6202" s="85"/>
      <c r="D6202" s="85"/>
      <c r="E6202" s="85"/>
      <c r="F6202" s="85"/>
      <c r="G6202" s="309"/>
      <c r="H6202" s="316"/>
      <c r="I6202" s="102"/>
      <c r="J6202" s="94"/>
      <c r="K6202" s="94"/>
      <c r="L6202" s="200"/>
      <c r="M6202" s="70"/>
      <c r="N6202" s="182"/>
      <c r="O6202" s="181" t="str">
        <f t="shared" si="197"/>
        <v>1900-1</v>
      </c>
      <c r="P6202" s="181">
        <f t="shared" si="196"/>
        <v>0</v>
      </c>
    </row>
    <row r="6203" spans="1:16">
      <c r="A6203" s="92"/>
      <c r="B6203" s="27"/>
      <c r="C6203" s="85"/>
      <c r="D6203" s="85"/>
      <c r="E6203" s="85"/>
      <c r="F6203" s="85"/>
      <c r="G6203" s="309"/>
      <c r="H6203" s="316"/>
      <c r="I6203" s="102"/>
      <c r="J6203" s="94"/>
      <c r="K6203" s="94"/>
      <c r="L6203" s="200"/>
      <c r="M6203" s="70"/>
      <c r="N6203" s="182"/>
      <c r="O6203" s="181" t="str">
        <f t="shared" si="197"/>
        <v>1900-1</v>
      </c>
      <c r="P6203" s="181">
        <f t="shared" si="196"/>
        <v>0</v>
      </c>
    </row>
    <row r="6204" spans="1:16">
      <c r="A6204" s="92"/>
      <c r="B6204" s="27"/>
      <c r="C6204" s="85"/>
      <c r="D6204" s="85"/>
      <c r="E6204" s="85"/>
      <c r="F6204" s="85"/>
      <c r="G6204" s="309"/>
      <c r="H6204" s="316"/>
      <c r="I6204" s="102"/>
      <c r="J6204" s="94"/>
      <c r="K6204" s="94"/>
      <c r="L6204" s="200"/>
      <c r="M6204" s="70"/>
      <c r="N6204" s="182"/>
      <c r="O6204" s="181" t="str">
        <f t="shared" si="197"/>
        <v>1900-1</v>
      </c>
      <c r="P6204" s="181">
        <f t="shared" si="196"/>
        <v>0</v>
      </c>
    </row>
    <row r="6205" spans="1:16">
      <c r="A6205" s="92"/>
      <c r="B6205" s="27"/>
      <c r="C6205" s="85"/>
      <c r="D6205" s="85"/>
      <c r="E6205" s="85"/>
      <c r="F6205" s="85"/>
      <c r="G6205" s="309"/>
      <c r="H6205" s="316"/>
      <c r="I6205" s="102"/>
      <c r="J6205" s="94"/>
      <c r="K6205" s="94"/>
      <c r="L6205" s="200"/>
      <c r="M6205" s="70"/>
      <c r="N6205" s="182"/>
      <c r="O6205" s="181" t="str">
        <f t="shared" si="197"/>
        <v>1900-1</v>
      </c>
      <c r="P6205" s="181">
        <f t="shared" si="196"/>
        <v>0</v>
      </c>
    </row>
    <row r="6206" spans="1:16">
      <c r="A6206" s="92"/>
      <c r="B6206" s="27"/>
      <c r="C6206" s="85"/>
      <c r="D6206" s="85"/>
      <c r="E6206" s="85"/>
      <c r="F6206" s="85"/>
      <c r="G6206" s="309"/>
      <c r="H6206" s="316"/>
      <c r="I6206" s="102"/>
      <c r="J6206" s="94"/>
      <c r="K6206" s="94"/>
      <c r="L6206" s="200"/>
      <c r="M6206" s="70"/>
      <c r="N6206" s="182"/>
      <c r="O6206" s="181" t="str">
        <f t="shared" si="197"/>
        <v>1900-1</v>
      </c>
      <c r="P6206" s="181">
        <f t="shared" si="196"/>
        <v>0</v>
      </c>
    </row>
    <row r="6207" spans="1:16">
      <c r="A6207" s="92"/>
      <c r="B6207" s="27"/>
      <c r="C6207" s="85"/>
      <c r="D6207" s="85"/>
      <c r="E6207" s="85"/>
      <c r="F6207" s="85"/>
      <c r="G6207" s="309"/>
      <c r="H6207" s="316"/>
      <c r="I6207" s="102"/>
      <c r="J6207" s="94"/>
      <c r="K6207" s="94"/>
      <c r="L6207" s="200"/>
      <c r="M6207" s="70"/>
      <c r="N6207" s="182"/>
      <c r="O6207" s="181" t="str">
        <f t="shared" si="197"/>
        <v>1900-1</v>
      </c>
      <c r="P6207" s="181">
        <f t="shared" si="196"/>
        <v>0</v>
      </c>
    </row>
    <row r="6208" spans="1:16">
      <c r="A6208" s="92"/>
      <c r="B6208" s="27"/>
      <c r="C6208" s="85"/>
      <c r="D6208" s="85"/>
      <c r="E6208" s="85"/>
      <c r="F6208" s="85"/>
      <c r="G6208" s="309"/>
      <c r="H6208" s="316"/>
      <c r="I6208" s="102"/>
      <c r="J6208" s="94"/>
      <c r="K6208" s="94"/>
      <c r="L6208" s="200"/>
      <c r="M6208" s="70"/>
      <c r="N6208" s="182"/>
      <c r="O6208" s="181" t="str">
        <f t="shared" si="197"/>
        <v>1900-1</v>
      </c>
      <c r="P6208" s="181">
        <f t="shared" si="196"/>
        <v>0</v>
      </c>
    </row>
    <row r="6209" spans="1:16">
      <c r="A6209" s="92"/>
      <c r="B6209" s="27"/>
      <c r="C6209" s="85"/>
      <c r="D6209" s="85"/>
      <c r="E6209" s="85"/>
      <c r="F6209" s="85"/>
      <c r="G6209" s="309"/>
      <c r="H6209" s="316"/>
      <c r="I6209" s="102"/>
      <c r="J6209" s="94"/>
      <c r="K6209" s="94"/>
      <c r="L6209" s="200"/>
      <c r="M6209" s="70"/>
      <c r="N6209" s="182"/>
      <c r="O6209" s="181" t="str">
        <f t="shared" si="197"/>
        <v>1900-1</v>
      </c>
      <c r="P6209" s="181">
        <f t="shared" si="196"/>
        <v>0</v>
      </c>
    </row>
    <row r="6210" spans="1:16">
      <c r="A6210" s="92"/>
      <c r="B6210" s="27"/>
      <c r="C6210" s="85"/>
      <c r="D6210" s="85"/>
      <c r="E6210" s="85"/>
      <c r="F6210" s="85"/>
      <c r="G6210" s="309"/>
      <c r="H6210" s="316"/>
      <c r="I6210" s="102"/>
      <c r="J6210" s="94"/>
      <c r="K6210" s="94"/>
      <c r="L6210" s="200"/>
      <c r="M6210" s="70"/>
      <c r="N6210" s="182"/>
      <c r="O6210" s="181" t="str">
        <f t="shared" si="197"/>
        <v>1900-1</v>
      </c>
      <c r="P6210" s="181">
        <f t="shared" si="196"/>
        <v>0</v>
      </c>
    </row>
    <row r="6211" spans="1:16">
      <c r="A6211" s="92"/>
      <c r="B6211" s="27"/>
      <c r="C6211" s="85"/>
      <c r="D6211" s="85"/>
      <c r="E6211" s="85"/>
      <c r="F6211" s="85"/>
      <c r="G6211" s="309"/>
      <c r="H6211" s="316"/>
      <c r="I6211" s="102"/>
      <c r="J6211" s="94"/>
      <c r="K6211" s="94"/>
      <c r="L6211" s="200"/>
      <c r="M6211" s="70"/>
      <c r="N6211" s="182"/>
      <c r="O6211" s="181" t="str">
        <f t="shared" si="197"/>
        <v>1900-1</v>
      </c>
      <c r="P6211" s="181">
        <f t="shared" ref="P6211:P6274" si="198">N6211*H6211</f>
        <v>0</v>
      </c>
    </row>
    <row r="6212" spans="1:16">
      <c r="A6212" s="92"/>
      <c r="B6212" s="27"/>
      <c r="C6212" s="85"/>
      <c r="D6212" s="85"/>
      <c r="E6212" s="85"/>
      <c r="F6212" s="85"/>
      <c r="G6212" s="309"/>
      <c r="H6212" s="316"/>
      <c r="I6212" s="102"/>
      <c r="J6212" s="94"/>
      <c r="K6212" s="94"/>
      <c r="L6212" s="200"/>
      <c r="M6212" s="70"/>
      <c r="N6212" s="182"/>
      <c r="O6212" s="181" t="str">
        <f t="shared" si="197"/>
        <v>1900-1</v>
      </c>
      <c r="P6212" s="181">
        <f t="shared" si="198"/>
        <v>0</v>
      </c>
    </row>
    <row r="6213" spans="1:16">
      <c r="A6213" s="92"/>
      <c r="B6213" s="27"/>
      <c r="C6213" s="85"/>
      <c r="D6213" s="85"/>
      <c r="E6213" s="85"/>
      <c r="F6213" s="85"/>
      <c r="G6213" s="309"/>
      <c r="H6213" s="316"/>
      <c r="I6213" s="102"/>
      <c r="J6213" s="94"/>
      <c r="K6213" s="94"/>
      <c r="L6213" s="200"/>
      <c r="M6213" s="70"/>
      <c r="N6213" s="182"/>
      <c r="O6213" s="181" t="str">
        <f t="shared" si="197"/>
        <v>1900-1</v>
      </c>
      <c r="P6213" s="181">
        <f t="shared" si="198"/>
        <v>0</v>
      </c>
    </row>
    <row r="6214" spans="1:16">
      <c r="A6214" s="92"/>
      <c r="B6214" s="27"/>
      <c r="C6214" s="85"/>
      <c r="D6214" s="85"/>
      <c r="E6214" s="85"/>
      <c r="F6214" s="85"/>
      <c r="G6214" s="309"/>
      <c r="H6214" s="316"/>
      <c r="I6214" s="102"/>
      <c r="J6214" s="94"/>
      <c r="K6214" s="94"/>
      <c r="L6214" s="200"/>
      <c r="M6214" s="70"/>
      <c r="N6214" s="182"/>
      <c r="O6214" s="181" t="str">
        <f t="shared" si="197"/>
        <v>1900-1</v>
      </c>
      <c r="P6214" s="181">
        <f t="shared" si="198"/>
        <v>0</v>
      </c>
    </row>
    <row r="6215" spans="1:16">
      <c r="A6215" s="92"/>
      <c r="B6215" s="27"/>
      <c r="C6215" s="85"/>
      <c r="D6215" s="85"/>
      <c r="E6215" s="85"/>
      <c r="F6215" s="85"/>
      <c r="G6215" s="309"/>
      <c r="H6215" s="316"/>
      <c r="I6215" s="102"/>
      <c r="J6215" s="94"/>
      <c r="K6215" s="94"/>
      <c r="L6215" s="200"/>
      <c r="M6215" s="70"/>
      <c r="N6215" s="182"/>
      <c r="O6215" s="181" t="str">
        <f t="shared" si="197"/>
        <v>1900-1</v>
      </c>
      <c r="P6215" s="181">
        <f t="shared" si="198"/>
        <v>0</v>
      </c>
    </row>
    <row r="6216" spans="1:16">
      <c r="A6216" s="92"/>
      <c r="B6216" s="27"/>
      <c r="C6216" s="85"/>
      <c r="D6216" s="85"/>
      <c r="E6216" s="85"/>
      <c r="F6216" s="85"/>
      <c r="G6216" s="309"/>
      <c r="H6216" s="316"/>
      <c r="I6216" s="102"/>
      <c r="J6216" s="94"/>
      <c r="K6216" s="94"/>
      <c r="L6216" s="200"/>
      <c r="M6216" s="70"/>
      <c r="N6216" s="182"/>
      <c r="O6216" s="181" t="str">
        <f t="shared" si="197"/>
        <v>1900-1</v>
      </c>
      <c r="P6216" s="181">
        <f t="shared" si="198"/>
        <v>0</v>
      </c>
    </row>
    <row r="6217" spans="1:16">
      <c r="A6217" s="92"/>
      <c r="B6217" s="27"/>
      <c r="C6217" s="85"/>
      <c r="D6217" s="85"/>
      <c r="E6217" s="85"/>
      <c r="F6217" s="85"/>
      <c r="G6217" s="309"/>
      <c r="H6217" s="316"/>
      <c r="I6217" s="102"/>
      <c r="J6217" s="94"/>
      <c r="K6217" s="94"/>
      <c r="L6217" s="200"/>
      <c r="M6217" s="70"/>
      <c r="N6217" s="182"/>
      <c r="O6217" s="181" t="str">
        <f t="shared" si="197"/>
        <v>1900-1</v>
      </c>
      <c r="P6217" s="181">
        <f t="shared" si="198"/>
        <v>0</v>
      </c>
    </row>
    <row r="6218" spans="1:16">
      <c r="A6218" s="92"/>
      <c r="B6218" s="27"/>
      <c r="C6218" s="85"/>
      <c r="D6218" s="85"/>
      <c r="E6218" s="85"/>
      <c r="F6218" s="85"/>
      <c r="G6218" s="309"/>
      <c r="H6218" s="316"/>
      <c r="I6218" s="102"/>
      <c r="J6218" s="94"/>
      <c r="K6218" s="94"/>
      <c r="L6218" s="200"/>
      <c r="M6218" s="70"/>
      <c r="N6218" s="182"/>
      <c r="O6218" s="181" t="str">
        <f t="shared" si="197"/>
        <v>1900-1</v>
      </c>
      <c r="P6218" s="181">
        <f t="shared" si="198"/>
        <v>0</v>
      </c>
    </row>
    <row r="6219" spans="1:16">
      <c r="A6219" s="92"/>
      <c r="B6219" s="27"/>
      <c r="C6219" s="85"/>
      <c r="D6219" s="85"/>
      <c r="E6219" s="85"/>
      <c r="F6219" s="85"/>
      <c r="G6219" s="309"/>
      <c r="H6219" s="316"/>
      <c r="I6219" s="102"/>
      <c r="J6219" s="94"/>
      <c r="K6219" s="94"/>
      <c r="L6219" s="200"/>
      <c r="M6219" s="70"/>
      <c r="N6219" s="182"/>
      <c r="O6219" s="181" t="str">
        <f t="shared" si="197"/>
        <v>1900-1</v>
      </c>
      <c r="P6219" s="181">
        <f t="shared" si="198"/>
        <v>0</v>
      </c>
    </row>
    <row r="6220" spans="1:16">
      <c r="A6220" s="92"/>
      <c r="B6220" s="27"/>
      <c r="C6220" s="85"/>
      <c r="D6220" s="85"/>
      <c r="E6220" s="85"/>
      <c r="F6220" s="85"/>
      <c r="G6220" s="309"/>
      <c r="H6220" s="316"/>
      <c r="I6220" s="102"/>
      <c r="J6220" s="94"/>
      <c r="K6220" s="94"/>
      <c r="L6220" s="200"/>
      <c r="M6220" s="70"/>
      <c r="N6220" s="182"/>
      <c r="O6220" s="181" t="str">
        <f t="shared" si="197"/>
        <v>1900-1</v>
      </c>
      <c r="P6220" s="181">
        <f t="shared" si="198"/>
        <v>0</v>
      </c>
    </row>
    <row r="6221" spans="1:16">
      <c r="A6221" s="92"/>
      <c r="B6221" s="27"/>
      <c r="C6221" s="85"/>
      <c r="D6221" s="85"/>
      <c r="E6221" s="85"/>
      <c r="F6221" s="85"/>
      <c r="G6221" s="309"/>
      <c r="H6221" s="316"/>
      <c r="I6221" s="102"/>
      <c r="J6221" s="94"/>
      <c r="K6221" s="94"/>
      <c r="L6221" s="200"/>
      <c r="M6221" s="70"/>
      <c r="N6221" s="182"/>
      <c r="O6221" s="181" t="str">
        <f t="shared" si="197"/>
        <v>1900-1</v>
      </c>
      <c r="P6221" s="181">
        <f t="shared" si="198"/>
        <v>0</v>
      </c>
    </row>
    <row r="6222" spans="1:16">
      <c r="A6222" s="92"/>
      <c r="B6222" s="27"/>
      <c r="C6222" s="85"/>
      <c r="D6222" s="85"/>
      <c r="E6222" s="85"/>
      <c r="F6222" s="85"/>
      <c r="G6222" s="309"/>
      <c r="H6222" s="316"/>
      <c r="I6222" s="102"/>
      <c r="J6222" s="94"/>
      <c r="K6222" s="94"/>
      <c r="L6222" s="200"/>
      <c r="M6222" s="70"/>
      <c r="N6222" s="182"/>
      <c r="O6222" s="181" t="str">
        <f t="shared" si="197"/>
        <v>1900-1</v>
      </c>
      <c r="P6222" s="181">
        <f t="shared" si="198"/>
        <v>0</v>
      </c>
    </row>
    <row r="6223" spans="1:16">
      <c r="A6223" s="92"/>
      <c r="B6223" s="27"/>
      <c r="C6223" s="85"/>
      <c r="D6223" s="85"/>
      <c r="E6223" s="85"/>
      <c r="F6223" s="85"/>
      <c r="G6223" s="309"/>
      <c r="H6223" s="316"/>
      <c r="I6223" s="102"/>
      <c r="J6223" s="94"/>
      <c r="K6223" s="94"/>
      <c r="L6223" s="200"/>
      <c r="M6223" s="70"/>
      <c r="N6223" s="182"/>
      <c r="O6223" s="181" t="str">
        <f t="shared" si="197"/>
        <v>1900-1</v>
      </c>
      <c r="P6223" s="181">
        <f t="shared" si="198"/>
        <v>0</v>
      </c>
    </row>
    <row r="6224" spans="1:16">
      <c r="A6224" s="92"/>
      <c r="B6224" s="27"/>
      <c r="C6224" s="85"/>
      <c r="D6224" s="85"/>
      <c r="E6224" s="85"/>
      <c r="F6224" s="85"/>
      <c r="G6224" s="309"/>
      <c r="H6224" s="316"/>
      <c r="I6224" s="102"/>
      <c r="J6224" s="94"/>
      <c r="K6224" s="94"/>
      <c r="L6224" s="200"/>
      <c r="M6224" s="70"/>
      <c r="N6224" s="182"/>
      <c r="O6224" s="181" t="str">
        <f t="shared" si="197"/>
        <v>1900-1</v>
      </c>
      <c r="P6224" s="181">
        <f t="shared" si="198"/>
        <v>0</v>
      </c>
    </row>
    <row r="6225" spans="1:16">
      <c r="A6225" s="92"/>
      <c r="B6225" s="27"/>
      <c r="C6225" s="85"/>
      <c r="D6225" s="85"/>
      <c r="E6225" s="85"/>
      <c r="F6225" s="85"/>
      <c r="G6225" s="309"/>
      <c r="H6225" s="316"/>
      <c r="I6225" s="102"/>
      <c r="J6225" s="94"/>
      <c r="K6225" s="94"/>
      <c r="L6225" s="200"/>
      <c r="M6225" s="70"/>
      <c r="N6225" s="182"/>
      <c r="O6225" s="181" t="str">
        <f t="shared" si="197"/>
        <v>1900-1</v>
      </c>
      <c r="P6225" s="181">
        <f t="shared" si="198"/>
        <v>0</v>
      </c>
    </row>
    <row r="6226" spans="1:16">
      <c r="A6226" s="92"/>
      <c r="B6226" s="27"/>
      <c r="C6226" s="85"/>
      <c r="D6226" s="85"/>
      <c r="E6226" s="85"/>
      <c r="F6226" s="85"/>
      <c r="G6226" s="309"/>
      <c r="H6226" s="316"/>
      <c r="I6226" s="102"/>
      <c r="J6226" s="94"/>
      <c r="K6226" s="94"/>
      <c r="L6226" s="200"/>
      <c r="M6226" s="70"/>
      <c r="N6226" s="182"/>
      <c r="O6226" s="181" t="str">
        <f t="shared" si="197"/>
        <v>1900-1</v>
      </c>
      <c r="P6226" s="181">
        <f t="shared" si="198"/>
        <v>0</v>
      </c>
    </row>
    <row r="6227" spans="1:16">
      <c r="A6227" s="92"/>
      <c r="B6227" s="27"/>
      <c r="C6227" s="85"/>
      <c r="D6227" s="85"/>
      <c r="E6227" s="85"/>
      <c r="F6227" s="85"/>
      <c r="G6227" s="309"/>
      <c r="H6227" s="316"/>
      <c r="I6227" s="102"/>
      <c r="J6227" s="94"/>
      <c r="K6227" s="94"/>
      <c r="L6227" s="200"/>
      <c r="M6227" s="70"/>
      <c r="N6227" s="182"/>
      <c r="O6227" s="181" t="str">
        <f t="shared" si="197"/>
        <v>1900-1</v>
      </c>
      <c r="P6227" s="181">
        <f t="shared" si="198"/>
        <v>0</v>
      </c>
    </row>
    <row r="6228" spans="1:16">
      <c r="A6228" s="92"/>
      <c r="B6228" s="27"/>
      <c r="C6228" s="85"/>
      <c r="D6228" s="85"/>
      <c r="E6228" s="85"/>
      <c r="F6228" s="85"/>
      <c r="G6228" s="309"/>
      <c r="H6228" s="316"/>
      <c r="I6228" s="102"/>
      <c r="J6228" s="94"/>
      <c r="K6228" s="94"/>
      <c r="L6228" s="200"/>
      <c r="M6228" s="70"/>
      <c r="N6228" s="182"/>
      <c r="O6228" s="181" t="str">
        <f t="shared" si="197"/>
        <v>1900-1</v>
      </c>
      <c r="P6228" s="181">
        <f t="shared" si="198"/>
        <v>0</v>
      </c>
    </row>
    <row r="6229" spans="1:16">
      <c r="A6229" s="92"/>
      <c r="B6229" s="27"/>
      <c r="C6229" s="85"/>
      <c r="D6229" s="85"/>
      <c r="E6229" s="85"/>
      <c r="F6229" s="85"/>
      <c r="G6229" s="309"/>
      <c r="H6229" s="316"/>
      <c r="I6229" s="102"/>
      <c r="J6229" s="94"/>
      <c r="K6229" s="94"/>
      <c r="L6229" s="200"/>
      <c r="M6229" s="70"/>
      <c r="N6229" s="182"/>
      <c r="O6229" s="181" t="str">
        <f t="shared" si="197"/>
        <v>1900-1</v>
      </c>
      <c r="P6229" s="181">
        <f t="shared" si="198"/>
        <v>0</v>
      </c>
    </row>
    <row r="6230" spans="1:16">
      <c r="A6230" s="92"/>
      <c r="B6230" s="27"/>
      <c r="C6230" s="85"/>
      <c r="D6230" s="85"/>
      <c r="E6230" s="85"/>
      <c r="F6230" s="85"/>
      <c r="G6230" s="309"/>
      <c r="H6230" s="316"/>
      <c r="I6230" s="102"/>
      <c r="J6230" s="94"/>
      <c r="K6230" s="94"/>
      <c r="L6230" s="200"/>
      <c r="M6230" s="70"/>
      <c r="N6230" s="182"/>
      <c r="O6230" s="181" t="str">
        <f t="shared" si="197"/>
        <v>1900-1</v>
      </c>
      <c r="P6230" s="181">
        <f t="shared" si="198"/>
        <v>0</v>
      </c>
    </row>
    <row r="6231" spans="1:16">
      <c r="A6231" s="92"/>
      <c r="B6231" s="27"/>
      <c r="C6231" s="85"/>
      <c r="D6231" s="85"/>
      <c r="E6231" s="85"/>
      <c r="F6231" s="85"/>
      <c r="G6231" s="309"/>
      <c r="H6231" s="316"/>
      <c r="I6231" s="102"/>
      <c r="J6231" s="94"/>
      <c r="K6231" s="94"/>
      <c r="L6231" s="200"/>
      <c r="M6231" s="70"/>
      <c r="N6231" s="182"/>
      <c r="O6231" s="181" t="str">
        <f t="shared" si="197"/>
        <v>1900-1</v>
      </c>
      <c r="P6231" s="181">
        <f t="shared" si="198"/>
        <v>0</v>
      </c>
    </row>
    <row r="6232" spans="1:16">
      <c r="A6232" s="92"/>
      <c r="B6232" s="27"/>
      <c r="C6232" s="85"/>
      <c r="D6232" s="85"/>
      <c r="E6232" s="85"/>
      <c r="F6232" s="85"/>
      <c r="G6232" s="309"/>
      <c r="H6232" s="316"/>
      <c r="I6232" s="102"/>
      <c r="J6232" s="94"/>
      <c r="K6232" s="94"/>
      <c r="L6232" s="200"/>
      <c r="M6232" s="70"/>
      <c r="N6232" s="182"/>
      <c r="O6232" s="181" t="str">
        <f t="shared" si="197"/>
        <v>1900-1</v>
      </c>
      <c r="P6232" s="181">
        <f t="shared" si="198"/>
        <v>0</v>
      </c>
    </row>
    <row r="6233" spans="1:16">
      <c r="A6233" s="92"/>
      <c r="B6233" s="27"/>
      <c r="C6233" s="85"/>
      <c r="D6233" s="85"/>
      <c r="E6233" s="85"/>
      <c r="F6233" s="85"/>
      <c r="G6233" s="309"/>
      <c r="H6233" s="316"/>
      <c r="I6233" s="102"/>
      <c r="J6233" s="94"/>
      <c r="K6233" s="94"/>
      <c r="L6233" s="200"/>
      <c r="M6233" s="70"/>
      <c r="N6233" s="182"/>
      <c r="O6233" s="181" t="str">
        <f t="shared" si="197"/>
        <v>1900-1</v>
      </c>
      <c r="P6233" s="181">
        <f t="shared" si="198"/>
        <v>0</v>
      </c>
    </row>
    <row r="6234" spans="1:16">
      <c r="A6234" s="92"/>
      <c r="B6234" s="27"/>
      <c r="C6234" s="85"/>
      <c r="D6234" s="85"/>
      <c r="E6234" s="85"/>
      <c r="F6234" s="85"/>
      <c r="G6234" s="309"/>
      <c r="H6234" s="316"/>
      <c r="I6234" s="102"/>
      <c r="J6234" s="94"/>
      <c r="K6234" s="94"/>
      <c r="L6234" s="200"/>
      <c r="M6234" s="70"/>
      <c r="N6234" s="182"/>
      <c r="O6234" s="181" t="str">
        <f t="shared" si="197"/>
        <v>1900-1</v>
      </c>
      <c r="P6234" s="181">
        <f t="shared" si="198"/>
        <v>0</v>
      </c>
    </row>
    <row r="6235" spans="1:16">
      <c r="A6235" s="92"/>
      <c r="B6235" s="27"/>
      <c r="C6235" s="85"/>
      <c r="D6235" s="85"/>
      <c r="E6235" s="85"/>
      <c r="F6235" s="85"/>
      <c r="G6235" s="309"/>
      <c r="H6235" s="316"/>
      <c r="I6235" s="102"/>
      <c r="J6235" s="94"/>
      <c r="K6235" s="94"/>
      <c r="L6235" s="200"/>
      <c r="M6235" s="70"/>
      <c r="N6235" s="182"/>
      <c r="O6235" s="181" t="str">
        <f t="shared" si="197"/>
        <v>1900-1</v>
      </c>
      <c r="P6235" s="181">
        <f t="shared" si="198"/>
        <v>0</v>
      </c>
    </row>
    <row r="6236" spans="1:16">
      <c r="A6236" s="92"/>
      <c r="B6236" s="27"/>
      <c r="C6236" s="85"/>
      <c r="D6236" s="85"/>
      <c r="E6236" s="85"/>
      <c r="F6236" s="85"/>
      <c r="G6236" s="309"/>
      <c r="H6236" s="316"/>
      <c r="I6236" s="102"/>
      <c r="J6236" s="94"/>
      <c r="K6236" s="94"/>
      <c r="L6236" s="200"/>
      <c r="M6236" s="70"/>
      <c r="N6236" s="182"/>
      <c r="O6236" s="181" t="str">
        <f t="shared" si="197"/>
        <v>1900-1</v>
      </c>
      <c r="P6236" s="181">
        <f t="shared" si="198"/>
        <v>0</v>
      </c>
    </row>
    <row r="6237" spans="1:16">
      <c r="A6237" s="92"/>
      <c r="B6237" s="27"/>
      <c r="C6237" s="85"/>
      <c r="D6237" s="85"/>
      <c r="E6237" s="85"/>
      <c r="F6237" s="85"/>
      <c r="G6237" s="309"/>
      <c r="H6237" s="316"/>
      <c r="I6237" s="102"/>
      <c r="J6237" s="94"/>
      <c r="K6237" s="94"/>
      <c r="L6237" s="200"/>
      <c r="M6237" s="70"/>
      <c r="N6237" s="182"/>
      <c r="O6237" s="181" t="str">
        <f t="shared" si="197"/>
        <v>1900-1</v>
      </c>
      <c r="P6237" s="181">
        <f t="shared" si="198"/>
        <v>0</v>
      </c>
    </row>
    <row r="6238" spans="1:16">
      <c r="A6238" s="92"/>
      <c r="B6238" s="27"/>
      <c r="C6238" s="85"/>
      <c r="D6238" s="85"/>
      <c r="E6238" s="85"/>
      <c r="F6238" s="85"/>
      <c r="G6238" s="309"/>
      <c r="H6238" s="316"/>
      <c r="I6238" s="102"/>
      <c r="J6238" s="94"/>
      <c r="K6238" s="94"/>
      <c r="L6238" s="200"/>
      <c r="M6238" s="70"/>
      <c r="N6238" s="182"/>
      <c r="O6238" s="181" t="str">
        <f t="shared" si="197"/>
        <v>1900-1</v>
      </c>
      <c r="P6238" s="181">
        <f t="shared" si="198"/>
        <v>0</v>
      </c>
    </row>
    <row r="6239" spans="1:16">
      <c r="A6239" s="92"/>
      <c r="B6239" s="27"/>
      <c r="C6239" s="85"/>
      <c r="D6239" s="85"/>
      <c r="E6239" s="85"/>
      <c r="F6239" s="85"/>
      <c r="G6239" s="309"/>
      <c r="H6239" s="316"/>
      <c r="I6239" s="102"/>
      <c r="J6239" s="94"/>
      <c r="K6239" s="94"/>
      <c r="L6239" s="200"/>
      <c r="M6239" s="70"/>
      <c r="N6239" s="182"/>
      <c r="O6239" s="181" t="str">
        <f t="shared" si="197"/>
        <v>1900-1</v>
      </c>
      <c r="P6239" s="181">
        <f t="shared" si="198"/>
        <v>0</v>
      </c>
    </row>
    <row r="6240" spans="1:16">
      <c r="A6240" s="92"/>
      <c r="B6240" s="27"/>
      <c r="C6240" s="85"/>
      <c r="D6240" s="85"/>
      <c r="E6240" s="85"/>
      <c r="F6240" s="85"/>
      <c r="G6240" s="309"/>
      <c r="H6240" s="316"/>
      <c r="I6240" s="102"/>
      <c r="J6240" s="94"/>
      <c r="K6240" s="94"/>
      <c r="L6240" s="200"/>
      <c r="M6240" s="70"/>
      <c r="N6240" s="182"/>
      <c r="O6240" s="181" t="str">
        <f t="shared" si="197"/>
        <v>1900-1</v>
      </c>
      <c r="P6240" s="181">
        <f t="shared" si="198"/>
        <v>0</v>
      </c>
    </row>
    <row r="6241" spans="1:16">
      <c r="A6241" s="92"/>
      <c r="B6241" s="27"/>
      <c r="C6241" s="85"/>
      <c r="D6241" s="85"/>
      <c r="E6241" s="85"/>
      <c r="F6241" s="85"/>
      <c r="G6241" s="309"/>
      <c r="H6241" s="316"/>
      <c r="I6241" s="102"/>
      <c r="J6241" s="94"/>
      <c r="K6241" s="94"/>
      <c r="L6241" s="200"/>
      <c r="M6241" s="70"/>
      <c r="N6241" s="182"/>
      <c r="O6241" s="181" t="str">
        <f t="shared" si="197"/>
        <v>1900-1</v>
      </c>
      <c r="P6241" s="181">
        <f t="shared" si="198"/>
        <v>0</v>
      </c>
    </row>
    <row r="6242" spans="1:16">
      <c r="A6242" s="92"/>
      <c r="B6242" s="27"/>
      <c r="C6242" s="85"/>
      <c r="D6242" s="85"/>
      <c r="E6242" s="85"/>
      <c r="F6242" s="85"/>
      <c r="G6242" s="309"/>
      <c r="H6242" s="316"/>
      <c r="I6242" s="102"/>
      <c r="J6242" s="94"/>
      <c r="K6242" s="94"/>
      <c r="L6242" s="200"/>
      <c r="M6242" s="70"/>
      <c r="N6242" s="182"/>
      <c r="O6242" s="181" t="str">
        <f t="shared" si="197"/>
        <v>1900-1</v>
      </c>
      <c r="P6242" s="181">
        <f t="shared" si="198"/>
        <v>0</v>
      </c>
    </row>
    <row r="6243" spans="1:16">
      <c r="A6243" s="92"/>
      <c r="B6243" s="27"/>
      <c r="C6243" s="85"/>
      <c r="D6243" s="85"/>
      <c r="E6243" s="85"/>
      <c r="F6243" s="85"/>
      <c r="G6243" s="309"/>
      <c r="H6243" s="316"/>
      <c r="I6243" s="102"/>
      <c r="J6243" s="94"/>
      <c r="K6243" s="94"/>
      <c r="L6243" s="200"/>
      <c r="M6243" s="70"/>
      <c r="N6243" s="182"/>
      <c r="O6243" s="181" t="str">
        <f t="shared" si="197"/>
        <v>1900-1</v>
      </c>
      <c r="P6243" s="181">
        <f t="shared" si="198"/>
        <v>0</v>
      </c>
    </row>
    <row r="6244" spans="1:16">
      <c r="A6244" s="92"/>
      <c r="B6244" s="27"/>
      <c r="C6244" s="85"/>
      <c r="D6244" s="85"/>
      <c r="E6244" s="85"/>
      <c r="F6244" s="85"/>
      <c r="G6244" s="309"/>
      <c r="H6244" s="316"/>
      <c r="I6244" s="102"/>
      <c r="J6244" s="94"/>
      <c r="K6244" s="94"/>
      <c r="L6244" s="200"/>
      <c r="M6244" s="70"/>
      <c r="N6244" s="182"/>
      <c r="O6244" s="181" t="str">
        <f t="shared" si="197"/>
        <v>1900-1</v>
      </c>
      <c r="P6244" s="181">
        <f t="shared" si="198"/>
        <v>0</v>
      </c>
    </row>
    <row r="6245" spans="1:16">
      <c r="A6245" s="92"/>
      <c r="B6245" s="27"/>
      <c r="C6245" s="85"/>
      <c r="D6245" s="85"/>
      <c r="E6245" s="85"/>
      <c r="F6245" s="85"/>
      <c r="G6245" s="309"/>
      <c r="H6245" s="316"/>
      <c r="I6245" s="102"/>
      <c r="J6245" s="94"/>
      <c r="K6245" s="94"/>
      <c r="L6245" s="200"/>
      <c r="M6245" s="70"/>
      <c r="N6245" s="182"/>
      <c r="O6245" s="181" t="str">
        <f t="shared" ref="O6245:O6308" si="199">YEAR(B6245)&amp;"-"&amp;MONTH(B6245)</f>
        <v>1900-1</v>
      </c>
      <c r="P6245" s="181">
        <f t="shared" si="198"/>
        <v>0</v>
      </c>
    </row>
    <row r="6246" spans="1:16">
      <c r="A6246" s="92"/>
      <c r="B6246" s="27"/>
      <c r="C6246" s="85"/>
      <c r="D6246" s="85"/>
      <c r="E6246" s="85"/>
      <c r="F6246" s="85"/>
      <c r="G6246" s="309"/>
      <c r="H6246" s="316"/>
      <c r="I6246" s="102"/>
      <c r="J6246" s="94"/>
      <c r="K6246" s="94"/>
      <c r="L6246" s="200"/>
      <c r="M6246" s="70"/>
      <c r="N6246" s="182"/>
      <c r="O6246" s="181" t="str">
        <f t="shared" si="199"/>
        <v>1900-1</v>
      </c>
      <c r="P6246" s="181">
        <f t="shared" si="198"/>
        <v>0</v>
      </c>
    </row>
    <row r="6247" spans="1:16">
      <c r="A6247" s="92"/>
      <c r="B6247" s="27"/>
      <c r="C6247" s="85"/>
      <c r="D6247" s="85"/>
      <c r="E6247" s="85"/>
      <c r="F6247" s="85"/>
      <c r="G6247" s="309"/>
      <c r="H6247" s="316"/>
      <c r="I6247" s="102"/>
      <c r="J6247" s="94"/>
      <c r="K6247" s="94"/>
      <c r="L6247" s="200"/>
      <c r="M6247" s="70"/>
      <c r="N6247" s="182"/>
      <c r="O6247" s="181" t="str">
        <f t="shared" si="199"/>
        <v>1900-1</v>
      </c>
      <c r="P6247" s="181">
        <f t="shared" si="198"/>
        <v>0</v>
      </c>
    </row>
    <row r="6248" spans="1:16">
      <c r="A6248" s="92"/>
      <c r="B6248" s="27"/>
      <c r="C6248" s="85"/>
      <c r="D6248" s="85"/>
      <c r="E6248" s="85"/>
      <c r="F6248" s="85"/>
      <c r="G6248" s="309"/>
      <c r="H6248" s="316"/>
      <c r="I6248" s="102"/>
      <c r="J6248" s="94"/>
      <c r="K6248" s="94"/>
      <c r="L6248" s="200"/>
      <c r="M6248" s="70"/>
      <c r="N6248" s="182"/>
      <c r="O6248" s="181" t="str">
        <f t="shared" si="199"/>
        <v>1900-1</v>
      </c>
      <c r="P6248" s="181">
        <f t="shared" si="198"/>
        <v>0</v>
      </c>
    </row>
    <row r="6249" spans="1:16">
      <c r="A6249" s="92"/>
      <c r="B6249" s="27"/>
      <c r="C6249" s="85"/>
      <c r="D6249" s="85"/>
      <c r="E6249" s="85"/>
      <c r="F6249" s="85"/>
      <c r="G6249" s="309"/>
      <c r="H6249" s="316"/>
      <c r="I6249" s="102"/>
      <c r="J6249" s="94"/>
      <c r="K6249" s="94"/>
      <c r="L6249" s="200"/>
      <c r="M6249" s="70"/>
      <c r="N6249" s="182"/>
      <c r="O6249" s="181" t="str">
        <f t="shared" si="199"/>
        <v>1900-1</v>
      </c>
      <c r="P6249" s="181">
        <f t="shared" si="198"/>
        <v>0</v>
      </c>
    </row>
    <row r="6250" spans="1:16">
      <c r="A6250" s="92"/>
      <c r="B6250" s="27"/>
      <c r="C6250" s="85"/>
      <c r="D6250" s="85"/>
      <c r="E6250" s="85"/>
      <c r="F6250" s="85"/>
      <c r="G6250" s="309"/>
      <c r="H6250" s="316"/>
      <c r="I6250" s="102"/>
      <c r="J6250" s="94"/>
      <c r="K6250" s="94"/>
      <c r="L6250" s="200"/>
      <c r="M6250" s="70"/>
      <c r="N6250" s="182"/>
      <c r="O6250" s="181" t="str">
        <f t="shared" si="199"/>
        <v>1900-1</v>
      </c>
      <c r="P6250" s="181">
        <f t="shared" si="198"/>
        <v>0</v>
      </c>
    </row>
    <row r="6251" spans="1:16">
      <c r="A6251" s="92"/>
      <c r="B6251" s="27"/>
      <c r="C6251" s="85"/>
      <c r="D6251" s="85"/>
      <c r="E6251" s="85"/>
      <c r="F6251" s="85"/>
      <c r="G6251" s="309"/>
      <c r="H6251" s="316"/>
      <c r="I6251" s="102"/>
      <c r="J6251" s="94"/>
      <c r="K6251" s="94"/>
      <c r="L6251" s="200"/>
      <c r="M6251" s="70"/>
      <c r="N6251" s="182"/>
      <c r="O6251" s="181" t="str">
        <f t="shared" si="199"/>
        <v>1900-1</v>
      </c>
      <c r="P6251" s="181">
        <f t="shared" si="198"/>
        <v>0</v>
      </c>
    </row>
    <row r="6252" spans="1:16">
      <c r="A6252" s="92"/>
      <c r="B6252" s="27"/>
      <c r="C6252" s="85"/>
      <c r="D6252" s="85"/>
      <c r="E6252" s="85"/>
      <c r="F6252" s="85"/>
      <c r="G6252" s="309"/>
      <c r="H6252" s="316"/>
      <c r="I6252" s="102"/>
      <c r="J6252" s="94"/>
      <c r="K6252" s="94"/>
      <c r="L6252" s="200"/>
      <c r="M6252" s="70"/>
      <c r="N6252" s="182"/>
      <c r="O6252" s="181" t="str">
        <f t="shared" si="199"/>
        <v>1900-1</v>
      </c>
      <c r="P6252" s="181">
        <f t="shared" si="198"/>
        <v>0</v>
      </c>
    </row>
    <row r="6253" spans="1:16">
      <c r="A6253" s="92"/>
      <c r="B6253" s="27"/>
      <c r="C6253" s="85"/>
      <c r="D6253" s="85"/>
      <c r="E6253" s="85"/>
      <c r="F6253" s="85"/>
      <c r="G6253" s="309"/>
      <c r="H6253" s="316"/>
      <c r="I6253" s="102"/>
      <c r="J6253" s="94"/>
      <c r="K6253" s="94"/>
      <c r="L6253" s="200"/>
      <c r="M6253" s="70"/>
      <c r="N6253" s="182"/>
      <c r="O6253" s="181" t="str">
        <f t="shared" si="199"/>
        <v>1900-1</v>
      </c>
      <c r="P6253" s="181">
        <f t="shared" si="198"/>
        <v>0</v>
      </c>
    </row>
    <row r="6254" spans="1:16">
      <c r="A6254" s="92"/>
      <c r="B6254" s="27"/>
      <c r="C6254" s="85"/>
      <c r="D6254" s="85"/>
      <c r="E6254" s="85"/>
      <c r="F6254" s="85"/>
      <c r="G6254" s="309"/>
      <c r="H6254" s="316"/>
      <c r="I6254" s="102"/>
      <c r="J6254" s="94"/>
      <c r="K6254" s="94"/>
      <c r="L6254" s="200"/>
      <c r="M6254" s="70"/>
      <c r="N6254" s="182"/>
      <c r="O6254" s="181" t="str">
        <f t="shared" si="199"/>
        <v>1900-1</v>
      </c>
      <c r="P6254" s="181">
        <f t="shared" si="198"/>
        <v>0</v>
      </c>
    </row>
    <row r="6255" spans="1:16">
      <c r="A6255" s="92"/>
      <c r="B6255" s="27"/>
      <c r="C6255" s="85"/>
      <c r="D6255" s="85"/>
      <c r="E6255" s="85"/>
      <c r="F6255" s="85"/>
      <c r="G6255" s="309"/>
      <c r="H6255" s="316"/>
      <c r="I6255" s="102"/>
      <c r="J6255" s="94"/>
      <c r="K6255" s="94"/>
      <c r="L6255" s="200"/>
      <c r="M6255" s="70"/>
      <c r="N6255" s="182"/>
      <c r="O6255" s="181" t="str">
        <f t="shared" si="199"/>
        <v>1900-1</v>
      </c>
      <c r="P6255" s="181">
        <f t="shared" si="198"/>
        <v>0</v>
      </c>
    </row>
    <row r="6256" spans="1:16">
      <c r="A6256" s="92"/>
      <c r="B6256" s="27"/>
      <c r="C6256" s="85"/>
      <c r="D6256" s="85"/>
      <c r="E6256" s="85"/>
      <c r="F6256" s="85"/>
      <c r="G6256" s="309"/>
      <c r="H6256" s="316"/>
      <c r="I6256" s="102"/>
      <c r="J6256" s="94"/>
      <c r="K6256" s="94"/>
      <c r="L6256" s="200"/>
      <c r="M6256" s="70"/>
      <c r="N6256" s="182"/>
      <c r="O6256" s="181" t="str">
        <f t="shared" si="199"/>
        <v>1900-1</v>
      </c>
      <c r="P6256" s="181">
        <f t="shared" si="198"/>
        <v>0</v>
      </c>
    </row>
    <row r="6257" spans="1:16">
      <c r="A6257" s="92"/>
      <c r="B6257" s="27"/>
      <c r="C6257" s="85"/>
      <c r="D6257" s="85"/>
      <c r="E6257" s="85"/>
      <c r="F6257" s="85"/>
      <c r="G6257" s="309"/>
      <c r="H6257" s="316"/>
      <c r="I6257" s="102"/>
      <c r="J6257" s="94"/>
      <c r="K6257" s="94"/>
      <c r="L6257" s="200"/>
      <c r="M6257" s="70"/>
      <c r="N6257" s="182"/>
      <c r="O6257" s="181" t="str">
        <f t="shared" si="199"/>
        <v>1900-1</v>
      </c>
      <c r="P6257" s="181">
        <f t="shared" si="198"/>
        <v>0</v>
      </c>
    </row>
    <row r="6258" spans="1:16">
      <c r="A6258" s="92"/>
      <c r="B6258" s="27"/>
      <c r="C6258" s="85"/>
      <c r="D6258" s="85"/>
      <c r="E6258" s="85"/>
      <c r="F6258" s="85"/>
      <c r="G6258" s="309"/>
      <c r="H6258" s="316"/>
      <c r="I6258" s="102"/>
      <c r="J6258" s="94"/>
      <c r="K6258" s="94"/>
      <c r="L6258" s="200"/>
      <c r="M6258" s="70"/>
      <c r="N6258" s="182"/>
      <c r="O6258" s="181" t="str">
        <f t="shared" si="199"/>
        <v>1900-1</v>
      </c>
      <c r="P6258" s="181">
        <f t="shared" si="198"/>
        <v>0</v>
      </c>
    </row>
    <row r="6259" spans="1:16">
      <c r="A6259" s="92"/>
      <c r="B6259" s="27"/>
      <c r="C6259" s="85"/>
      <c r="D6259" s="85"/>
      <c r="E6259" s="85"/>
      <c r="F6259" s="85"/>
      <c r="G6259" s="309"/>
      <c r="H6259" s="316"/>
      <c r="I6259" s="102"/>
      <c r="J6259" s="94"/>
      <c r="K6259" s="94"/>
      <c r="L6259" s="200"/>
      <c r="M6259" s="70"/>
      <c r="N6259" s="182"/>
      <c r="O6259" s="181" t="str">
        <f t="shared" si="199"/>
        <v>1900-1</v>
      </c>
      <c r="P6259" s="181">
        <f t="shared" si="198"/>
        <v>0</v>
      </c>
    </row>
    <row r="6260" spans="1:16">
      <c r="A6260" s="92"/>
      <c r="B6260" s="27"/>
      <c r="C6260" s="85"/>
      <c r="D6260" s="85"/>
      <c r="E6260" s="85"/>
      <c r="F6260" s="85"/>
      <c r="G6260" s="309"/>
      <c r="H6260" s="316"/>
      <c r="I6260" s="102"/>
      <c r="J6260" s="94"/>
      <c r="K6260" s="94"/>
      <c r="L6260" s="200"/>
      <c r="M6260" s="70"/>
      <c r="N6260" s="182"/>
      <c r="O6260" s="181" t="str">
        <f t="shared" si="199"/>
        <v>1900-1</v>
      </c>
      <c r="P6260" s="181">
        <f t="shared" si="198"/>
        <v>0</v>
      </c>
    </row>
    <row r="6261" spans="1:16">
      <c r="A6261" s="92"/>
      <c r="B6261" s="27"/>
      <c r="C6261" s="85"/>
      <c r="D6261" s="85"/>
      <c r="E6261" s="85"/>
      <c r="F6261" s="85"/>
      <c r="G6261" s="309"/>
      <c r="H6261" s="316"/>
      <c r="I6261" s="102"/>
      <c r="J6261" s="94"/>
      <c r="K6261" s="94"/>
      <c r="L6261" s="200"/>
      <c r="M6261" s="70"/>
      <c r="N6261" s="182"/>
      <c r="O6261" s="181" t="str">
        <f t="shared" si="199"/>
        <v>1900-1</v>
      </c>
      <c r="P6261" s="181">
        <f t="shared" si="198"/>
        <v>0</v>
      </c>
    </row>
    <row r="6262" spans="1:16">
      <c r="A6262" s="92"/>
      <c r="B6262" s="27"/>
      <c r="C6262" s="85"/>
      <c r="D6262" s="85"/>
      <c r="E6262" s="85"/>
      <c r="F6262" s="85"/>
      <c r="G6262" s="309"/>
      <c r="H6262" s="316"/>
      <c r="I6262" s="102"/>
      <c r="J6262" s="94"/>
      <c r="K6262" s="94"/>
      <c r="L6262" s="200"/>
      <c r="M6262" s="70"/>
      <c r="N6262" s="182"/>
      <c r="O6262" s="181" t="str">
        <f t="shared" si="199"/>
        <v>1900-1</v>
      </c>
      <c r="P6262" s="181">
        <f t="shared" si="198"/>
        <v>0</v>
      </c>
    </row>
    <row r="6263" spans="1:16">
      <c r="A6263" s="92"/>
      <c r="B6263" s="27"/>
      <c r="C6263" s="85"/>
      <c r="D6263" s="85"/>
      <c r="E6263" s="85"/>
      <c r="F6263" s="85"/>
      <c r="G6263" s="309"/>
      <c r="H6263" s="316"/>
      <c r="I6263" s="102"/>
      <c r="J6263" s="94"/>
      <c r="K6263" s="94"/>
      <c r="L6263" s="200"/>
      <c r="M6263" s="70"/>
      <c r="N6263" s="182"/>
      <c r="O6263" s="181" t="str">
        <f t="shared" si="199"/>
        <v>1900-1</v>
      </c>
      <c r="P6263" s="181">
        <f t="shared" si="198"/>
        <v>0</v>
      </c>
    </row>
    <row r="6264" spans="1:16">
      <c r="A6264" s="92"/>
      <c r="B6264" s="27"/>
      <c r="C6264" s="85"/>
      <c r="D6264" s="85"/>
      <c r="E6264" s="85"/>
      <c r="F6264" s="85"/>
      <c r="G6264" s="309"/>
      <c r="H6264" s="316"/>
      <c r="I6264" s="102"/>
      <c r="J6264" s="94"/>
      <c r="K6264" s="94"/>
      <c r="L6264" s="200"/>
      <c r="M6264" s="70"/>
      <c r="N6264" s="182"/>
      <c r="O6264" s="181" t="str">
        <f t="shared" si="199"/>
        <v>1900-1</v>
      </c>
      <c r="P6264" s="181">
        <f t="shared" si="198"/>
        <v>0</v>
      </c>
    </row>
    <row r="6265" spans="1:16">
      <c r="A6265" s="92"/>
      <c r="B6265" s="27"/>
      <c r="C6265" s="85"/>
      <c r="D6265" s="85"/>
      <c r="E6265" s="85"/>
      <c r="F6265" s="85"/>
      <c r="G6265" s="309"/>
      <c r="H6265" s="316"/>
      <c r="I6265" s="102"/>
      <c r="J6265" s="94"/>
      <c r="K6265" s="94"/>
      <c r="L6265" s="200"/>
      <c r="M6265" s="70"/>
      <c r="N6265" s="182"/>
      <c r="O6265" s="181" t="str">
        <f t="shared" si="199"/>
        <v>1900-1</v>
      </c>
      <c r="P6265" s="181">
        <f t="shared" si="198"/>
        <v>0</v>
      </c>
    </row>
    <row r="6266" spans="1:16">
      <c r="A6266" s="92"/>
      <c r="B6266" s="27"/>
      <c r="C6266" s="85"/>
      <c r="D6266" s="85"/>
      <c r="E6266" s="85"/>
      <c r="F6266" s="85"/>
      <c r="G6266" s="309"/>
      <c r="H6266" s="316"/>
      <c r="I6266" s="102"/>
      <c r="J6266" s="94"/>
      <c r="K6266" s="94"/>
      <c r="L6266" s="200"/>
      <c r="M6266" s="70"/>
      <c r="N6266" s="182"/>
      <c r="O6266" s="181" t="str">
        <f t="shared" si="199"/>
        <v>1900-1</v>
      </c>
      <c r="P6266" s="181">
        <f t="shared" si="198"/>
        <v>0</v>
      </c>
    </row>
    <row r="6267" spans="1:16">
      <c r="A6267" s="92"/>
      <c r="B6267" s="27"/>
      <c r="C6267" s="85"/>
      <c r="D6267" s="85"/>
      <c r="E6267" s="85"/>
      <c r="F6267" s="85"/>
      <c r="G6267" s="309"/>
      <c r="H6267" s="316"/>
      <c r="I6267" s="102"/>
      <c r="J6267" s="94"/>
      <c r="K6267" s="94"/>
      <c r="L6267" s="200"/>
      <c r="M6267" s="70"/>
      <c r="N6267" s="182"/>
      <c r="O6267" s="181" t="str">
        <f t="shared" si="199"/>
        <v>1900-1</v>
      </c>
      <c r="P6267" s="181">
        <f t="shared" si="198"/>
        <v>0</v>
      </c>
    </row>
    <row r="6268" spans="1:16">
      <c r="A6268" s="92"/>
      <c r="B6268" s="27"/>
      <c r="C6268" s="85"/>
      <c r="D6268" s="85"/>
      <c r="E6268" s="85"/>
      <c r="F6268" s="85"/>
      <c r="G6268" s="309"/>
      <c r="H6268" s="316"/>
      <c r="I6268" s="102"/>
      <c r="J6268" s="94"/>
      <c r="K6268" s="94"/>
      <c r="L6268" s="200"/>
      <c r="M6268" s="70"/>
      <c r="N6268" s="182"/>
      <c r="O6268" s="181" t="str">
        <f t="shared" si="199"/>
        <v>1900-1</v>
      </c>
      <c r="P6268" s="181">
        <f t="shared" si="198"/>
        <v>0</v>
      </c>
    </row>
    <row r="6269" spans="1:16">
      <c r="A6269" s="92"/>
      <c r="B6269" s="27"/>
      <c r="C6269" s="85"/>
      <c r="D6269" s="85"/>
      <c r="E6269" s="85"/>
      <c r="F6269" s="85"/>
      <c r="G6269" s="309"/>
      <c r="H6269" s="316"/>
      <c r="I6269" s="102"/>
      <c r="J6269" s="94"/>
      <c r="K6269" s="94"/>
      <c r="L6269" s="200"/>
      <c r="M6269" s="70"/>
      <c r="N6269" s="182"/>
      <c r="O6269" s="181" t="str">
        <f t="shared" si="199"/>
        <v>1900-1</v>
      </c>
      <c r="P6269" s="181">
        <f t="shared" si="198"/>
        <v>0</v>
      </c>
    </row>
    <row r="6270" spans="1:16">
      <c r="A6270" s="92"/>
      <c r="B6270" s="27"/>
      <c r="C6270" s="85"/>
      <c r="D6270" s="85"/>
      <c r="E6270" s="85"/>
      <c r="F6270" s="85"/>
      <c r="G6270" s="309"/>
      <c r="H6270" s="316"/>
      <c r="I6270" s="102"/>
      <c r="J6270" s="94"/>
      <c r="K6270" s="94"/>
      <c r="L6270" s="200"/>
      <c r="M6270" s="70"/>
      <c r="N6270" s="182"/>
      <c r="O6270" s="181" t="str">
        <f t="shared" si="199"/>
        <v>1900-1</v>
      </c>
      <c r="P6270" s="181">
        <f t="shared" si="198"/>
        <v>0</v>
      </c>
    </row>
    <row r="6271" spans="1:16">
      <c r="A6271" s="92"/>
      <c r="B6271" s="27"/>
      <c r="C6271" s="85"/>
      <c r="D6271" s="85"/>
      <c r="E6271" s="85"/>
      <c r="F6271" s="85"/>
      <c r="G6271" s="309"/>
      <c r="H6271" s="316"/>
      <c r="I6271" s="102"/>
      <c r="J6271" s="94"/>
      <c r="K6271" s="94"/>
      <c r="L6271" s="200"/>
      <c r="M6271" s="70"/>
      <c r="N6271" s="182"/>
      <c r="O6271" s="181" t="str">
        <f t="shared" si="199"/>
        <v>1900-1</v>
      </c>
      <c r="P6271" s="181">
        <f t="shared" si="198"/>
        <v>0</v>
      </c>
    </row>
    <row r="6272" spans="1:16">
      <c r="A6272" s="92"/>
      <c r="B6272" s="27"/>
      <c r="C6272" s="85"/>
      <c r="D6272" s="85"/>
      <c r="E6272" s="85"/>
      <c r="F6272" s="85"/>
      <c r="G6272" s="309"/>
      <c r="H6272" s="316"/>
      <c r="I6272" s="102"/>
      <c r="J6272" s="94"/>
      <c r="K6272" s="94"/>
      <c r="L6272" s="200"/>
      <c r="M6272" s="70"/>
      <c r="N6272" s="182"/>
      <c r="O6272" s="181" t="str">
        <f t="shared" si="199"/>
        <v>1900-1</v>
      </c>
      <c r="P6272" s="181">
        <f t="shared" si="198"/>
        <v>0</v>
      </c>
    </row>
    <row r="6273" spans="1:16">
      <c r="A6273" s="92"/>
      <c r="B6273" s="27"/>
      <c r="C6273" s="85"/>
      <c r="D6273" s="85"/>
      <c r="E6273" s="85"/>
      <c r="F6273" s="85"/>
      <c r="G6273" s="309"/>
      <c r="H6273" s="316"/>
      <c r="I6273" s="102"/>
      <c r="J6273" s="94"/>
      <c r="K6273" s="94"/>
      <c r="L6273" s="200"/>
      <c r="M6273" s="70"/>
      <c r="N6273" s="182"/>
      <c r="O6273" s="181" t="str">
        <f t="shared" si="199"/>
        <v>1900-1</v>
      </c>
      <c r="P6273" s="181">
        <f t="shared" si="198"/>
        <v>0</v>
      </c>
    </row>
    <row r="6274" spans="1:16">
      <c r="A6274" s="92"/>
      <c r="B6274" s="27"/>
      <c r="C6274" s="85"/>
      <c r="D6274" s="85"/>
      <c r="E6274" s="85"/>
      <c r="F6274" s="85"/>
      <c r="G6274" s="309"/>
      <c r="H6274" s="316"/>
      <c r="I6274" s="102"/>
      <c r="J6274" s="94"/>
      <c r="K6274" s="94"/>
      <c r="L6274" s="200"/>
      <c r="M6274" s="70"/>
      <c r="N6274" s="182"/>
      <c r="O6274" s="181" t="str">
        <f t="shared" si="199"/>
        <v>1900-1</v>
      </c>
      <c r="P6274" s="181">
        <f t="shared" si="198"/>
        <v>0</v>
      </c>
    </row>
    <row r="6275" spans="1:16">
      <c r="A6275" s="92"/>
      <c r="B6275" s="27"/>
      <c r="C6275" s="85"/>
      <c r="D6275" s="85"/>
      <c r="E6275" s="85"/>
      <c r="F6275" s="85"/>
      <c r="G6275" s="309"/>
      <c r="H6275" s="316"/>
      <c r="I6275" s="102"/>
      <c r="J6275" s="94"/>
      <c r="K6275" s="94"/>
      <c r="L6275" s="200"/>
      <c r="M6275" s="70"/>
      <c r="N6275" s="182"/>
      <c r="O6275" s="181" t="str">
        <f t="shared" si="199"/>
        <v>1900-1</v>
      </c>
      <c r="P6275" s="181">
        <f t="shared" ref="P6275:P6338" si="200">N6275*H6275</f>
        <v>0</v>
      </c>
    </row>
    <row r="6276" spans="1:16">
      <c r="A6276" s="92"/>
      <c r="B6276" s="27"/>
      <c r="C6276" s="85"/>
      <c r="D6276" s="85"/>
      <c r="E6276" s="85"/>
      <c r="F6276" s="85"/>
      <c r="G6276" s="309"/>
      <c r="H6276" s="316"/>
      <c r="I6276" s="102"/>
      <c r="J6276" s="94"/>
      <c r="K6276" s="94"/>
      <c r="L6276" s="200"/>
      <c r="M6276" s="70"/>
      <c r="N6276" s="182"/>
      <c r="O6276" s="181" t="str">
        <f t="shared" si="199"/>
        <v>1900-1</v>
      </c>
      <c r="P6276" s="181">
        <f t="shared" si="200"/>
        <v>0</v>
      </c>
    </row>
    <row r="6277" spans="1:16">
      <c r="A6277" s="92"/>
      <c r="B6277" s="27"/>
      <c r="C6277" s="85"/>
      <c r="D6277" s="85"/>
      <c r="E6277" s="85"/>
      <c r="F6277" s="85"/>
      <c r="G6277" s="309"/>
      <c r="H6277" s="316"/>
      <c r="I6277" s="102"/>
      <c r="J6277" s="94"/>
      <c r="K6277" s="94"/>
      <c r="L6277" s="200"/>
      <c r="M6277" s="70"/>
      <c r="N6277" s="182"/>
      <c r="O6277" s="181" t="str">
        <f t="shared" si="199"/>
        <v>1900-1</v>
      </c>
      <c r="P6277" s="181">
        <f t="shared" si="200"/>
        <v>0</v>
      </c>
    </row>
    <row r="6278" spans="1:16">
      <c r="A6278" s="92"/>
      <c r="B6278" s="27"/>
      <c r="C6278" s="85"/>
      <c r="D6278" s="85"/>
      <c r="E6278" s="85"/>
      <c r="F6278" s="85"/>
      <c r="G6278" s="309"/>
      <c r="H6278" s="316"/>
      <c r="I6278" s="102"/>
      <c r="J6278" s="94"/>
      <c r="K6278" s="94"/>
      <c r="L6278" s="200"/>
      <c r="M6278" s="70"/>
      <c r="N6278" s="182"/>
      <c r="O6278" s="181" t="str">
        <f t="shared" si="199"/>
        <v>1900-1</v>
      </c>
      <c r="P6278" s="181">
        <f t="shared" si="200"/>
        <v>0</v>
      </c>
    </row>
    <row r="6279" spans="1:16">
      <c r="A6279" s="92"/>
      <c r="B6279" s="27"/>
      <c r="C6279" s="85"/>
      <c r="D6279" s="85"/>
      <c r="E6279" s="85"/>
      <c r="F6279" s="85"/>
      <c r="G6279" s="309"/>
      <c r="H6279" s="316"/>
      <c r="I6279" s="102"/>
      <c r="J6279" s="94"/>
      <c r="K6279" s="94"/>
      <c r="L6279" s="200"/>
      <c r="M6279" s="70"/>
      <c r="N6279" s="182"/>
      <c r="O6279" s="181" t="str">
        <f t="shared" si="199"/>
        <v>1900-1</v>
      </c>
      <c r="P6279" s="181">
        <f t="shared" si="200"/>
        <v>0</v>
      </c>
    </row>
    <row r="6280" spans="1:16">
      <c r="A6280" s="92"/>
      <c r="B6280" s="27"/>
      <c r="C6280" s="85"/>
      <c r="D6280" s="85"/>
      <c r="E6280" s="85"/>
      <c r="F6280" s="85"/>
      <c r="G6280" s="309"/>
      <c r="H6280" s="316"/>
      <c r="I6280" s="102"/>
      <c r="J6280" s="94"/>
      <c r="K6280" s="94"/>
      <c r="L6280" s="200"/>
      <c r="M6280" s="70"/>
      <c r="N6280" s="182"/>
      <c r="O6280" s="181" t="str">
        <f t="shared" si="199"/>
        <v>1900-1</v>
      </c>
      <c r="P6280" s="181">
        <f t="shared" si="200"/>
        <v>0</v>
      </c>
    </row>
    <row r="6281" spans="1:16">
      <c r="A6281" s="92"/>
      <c r="B6281" s="27"/>
      <c r="C6281" s="85"/>
      <c r="D6281" s="85"/>
      <c r="E6281" s="85"/>
      <c r="F6281" s="85"/>
      <c r="G6281" s="309"/>
      <c r="H6281" s="316"/>
      <c r="I6281" s="102"/>
      <c r="J6281" s="94"/>
      <c r="K6281" s="94"/>
      <c r="L6281" s="200"/>
      <c r="M6281" s="70"/>
      <c r="N6281" s="182"/>
      <c r="O6281" s="181" t="str">
        <f t="shared" si="199"/>
        <v>1900-1</v>
      </c>
      <c r="P6281" s="181">
        <f t="shared" si="200"/>
        <v>0</v>
      </c>
    </row>
    <row r="6282" spans="1:16">
      <c r="A6282" s="92"/>
      <c r="B6282" s="27"/>
      <c r="C6282" s="85"/>
      <c r="D6282" s="85"/>
      <c r="E6282" s="85"/>
      <c r="F6282" s="85"/>
      <c r="G6282" s="309"/>
      <c r="H6282" s="316"/>
      <c r="I6282" s="102"/>
      <c r="J6282" s="94"/>
      <c r="K6282" s="94"/>
      <c r="L6282" s="200"/>
      <c r="M6282" s="70"/>
      <c r="N6282" s="182"/>
      <c r="O6282" s="181" t="str">
        <f t="shared" si="199"/>
        <v>1900-1</v>
      </c>
      <c r="P6282" s="181">
        <f t="shared" si="200"/>
        <v>0</v>
      </c>
    </row>
    <row r="6283" spans="1:16">
      <c r="A6283" s="92"/>
      <c r="B6283" s="27"/>
      <c r="C6283" s="85"/>
      <c r="D6283" s="85"/>
      <c r="E6283" s="85"/>
      <c r="F6283" s="85"/>
      <c r="G6283" s="309"/>
      <c r="H6283" s="316"/>
      <c r="I6283" s="102"/>
      <c r="J6283" s="94"/>
      <c r="K6283" s="94"/>
      <c r="L6283" s="200"/>
      <c r="M6283" s="70"/>
      <c r="N6283" s="182"/>
      <c r="O6283" s="181" t="str">
        <f t="shared" si="199"/>
        <v>1900-1</v>
      </c>
      <c r="P6283" s="181">
        <f t="shared" si="200"/>
        <v>0</v>
      </c>
    </row>
    <row r="6284" spans="1:16">
      <c r="A6284" s="92"/>
      <c r="B6284" s="27"/>
      <c r="C6284" s="85"/>
      <c r="D6284" s="85"/>
      <c r="E6284" s="85"/>
      <c r="F6284" s="85"/>
      <c r="G6284" s="309"/>
      <c r="H6284" s="316"/>
      <c r="I6284" s="102"/>
      <c r="J6284" s="94"/>
      <c r="K6284" s="94"/>
      <c r="L6284" s="200"/>
      <c r="M6284" s="70"/>
      <c r="N6284" s="182"/>
      <c r="O6284" s="181" t="str">
        <f t="shared" si="199"/>
        <v>1900-1</v>
      </c>
      <c r="P6284" s="181">
        <f t="shared" si="200"/>
        <v>0</v>
      </c>
    </row>
    <row r="6285" spans="1:16">
      <c r="A6285" s="92"/>
      <c r="B6285" s="27"/>
      <c r="C6285" s="85"/>
      <c r="D6285" s="85"/>
      <c r="E6285" s="85"/>
      <c r="F6285" s="85"/>
      <c r="G6285" s="309"/>
      <c r="H6285" s="316"/>
      <c r="I6285" s="102"/>
      <c r="J6285" s="94"/>
      <c r="K6285" s="94"/>
      <c r="L6285" s="200"/>
      <c r="M6285" s="70"/>
      <c r="N6285" s="182"/>
      <c r="O6285" s="181" t="str">
        <f t="shared" si="199"/>
        <v>1900-1</v>
      </c>
      <c r="P6285" s="181">
        <f t="shared" si="200"/>
        <v>0</v>
      </c>
    </row>
    <row r="6286" spans="1:16">
      <c r="A6286" s="92"/>
      <c r="B6286" s="27"/>
      <c r="C6286" s="85"/>
      <c r="D6286" s="85"/>
      <c r="E6286" s="85"/>
      <c r="F6286" s="85"/>
      <c r="G6286" s="309"/>
      <c r="H6286" s="316"/>
      <c r="I6286" s="102"/>
      <c r="J6286" s="94"/>
      <c r="K6286" s="94"/>
      <c r="L6286" s="200"/>
      <c r="M6286" s="70"/>
      <c r="N6286" s="182"/>
      <c r="O6286" s="181" t="str">
        <f t="shared" si="199"/>
        <v>1900-1</v>
      </c>
      <c r="P6286" s="181">
        <f t="shared" si="200"/>
        <v>0</v>
      </c>
    </row>
    <row r="6287" spans="1:16">
      <c r="A6287" s="92"/>
      <c r="B6287" s="27"/>
      <c r="C6287" s="85"/>
      <c r="D6287" s="85"/>
      <c r="E6287" s="85"/>
      <c r="F6287" s="85"/>
      <c r="G6287" s="309"/>
      <c r="H6287" s="316"/>
      <c r="I6287" s="102"/>
      <c r="J6287" s="94"/>
      <c r="K6287" s="94"/>
      <c r="L6287" s="200"/>
      <c r="M6287" s="70"/>
      <c r="N6287" s="182"/>
      <c r="O6287" s="181" t="str">
        <f t="shared" si="199"/>
        <v>1900-1</v>
      </c>
      <c r="P6287" s="181">
        <f t="shared" si="200"/>
        <v>0</v>
      </c>
    </row>
    <row r="6288" spans="1:16">
      <c r="A6288" s="92"/>
      <c r="B6288" s="27"/>
      <c r="C6288" s="85"/>
      <c r="D6288" s="85"/>
      <c r="E6288" s="85"/>
      <c r="F6288" s="85"/>
      <c r="G6288" s="309"/>
      <c r="H6288" s="316"/>
      <c r="I6288" s="102"/>
      <c r="J6288" s="94"/>
      <c r="K6288" s="94"/>
      <c r="L6288" s="200"/>
      <c r="M6288" s="70"/>
      <c r="N6288" s="182"/>
      <c r="O6288" s="181" t="str">
        <f t="shared" si="199"/>
        <v>1900-1</v>
      </c>
      <c r="P6288" s="181">
        <f t="shared" si="200"/>
        <v>0</v>
      </c>
    </row>
    <row r="6289" spans="1:16">
      <c r="A6289" s="92"/>
      <c r="B6289" s="27"/>
      <c r="C6289" s="85"/>
      <c r="D6289" s="85"/>
      <c r="E6289" s="85"/>
      <c r="F6289" s="85"/>
      <c r="G6289" s="309"/>
      <c r="H6289" s="316"/>
      <c r="I6289" s="102"/>
      <c r="J6289" s="94"/>
      <c r="K6289" s="94"/>
      <c r="L6289" s="200"/>
      <c r="M6289" s="70"/>
      <c r="N6289" s="182"/>
      <c r="O6289" s="181" t="str">
        <f t="shared" si="199"/>
        <v>1900-1</v>
      </c>
      <c r="P6289" s="181">
        <f t="shared" si="200"/>
        <v>0</v>
      </c>
    </row>
    <row r="6290" spans="1:16">
      <c r="A6290" s="92"/>
      <c r="B6290" s="27"/>
      <c r="C6290" s="85"/>
      <c r="D6290" s="85"/>
      <c r="E6290" s="85"/>
      <c r="F6290" s="85"/>
      <c r="G6290" s="309"/>
      <c r="H6290" s="316"/>
      <c r="I6290" s="102"/>
      <c r="J6290" s="94"/>
      <c r="K6290" s="94"/>
      <c r="L6290" s="200"/>
      <c r="M6290" s="70"/>
      <c r="N6290" s="182"/>
      <c r="O6290" s="181" t="str">
        <f t="shared" si="199"/>
        <v>1900-1</v>
      </c>
      <c r="P6290" s="181">
        <f t="shared" si="200"/>
        <v>0</v>
      </c>
    </row>
    <row r="6291" spans="1:16">
      <c r="A6291" s="92"/>
      <c r="B6291" s="27"/>
      <c r="C6291" s="85"/>
      <c r="D6291" s="85"/>
      <c r="E6291" s="85"/>
      <c r="F6291" s="85"/>
      <c r="G6291" s="309"/>
      <c r="H6291" s="316"/>
      <c r="I6291" s="102"/>
      <c r="J6291" s="94"/>
      <c r="K6291" s="94"/>
      <c r="L6291" s="200"/>
      <c r="M6291" s="70"/>
      <c r="N6291" s="182"/>
      <c r="O6291" s="181" t="str">
        <f t="shared" si="199"/>
        <v>1900-1</v>
      </c>
      <c r="P6291" s="181">
        <f t="shared" si="200"/>
        <v>0</v>
      </c>
    </row>
    <row r="6292" spans="1:16">
      <c r="A6292" s="92"/>
      <c r="B6292" s="27"/>
      <c r="C6292" s="85"/>
      <c r="D6292" s="85"/>
      <c r="E6292" s="85"/>
      <c r="F6292" s="85"/>
      <c r="G6292" s="309"/>
      <c r="H6292" s="316"/>
      <c r="I6292" s="102"/>
      <c r="J6292" s="94"/>
      <c r="K6292" s="94"/>
      <c r="L6292" s="200"/>
      <c r="M6292" s="70"/>
      <c r="N6292" s="182"/>
      <c r="O6292" s="181" t="str">
        <f t="shared" si="199"/>
        <v>1900-1</v>
      </c>
      <c r="P6292" s="181">
        <f t="shared" si="200"/>
        <v>0</v>
      </c>
    </row>
    <row r="6293" spans="1:16">
      <c r="A6293" s="92"/>
      <c r="B6293" s="27"/>
      <c r="C6293" s="85"/>
      <c r="D6293" s="85"/>
      <c r="E6293" s="85"/>
      <c r="F6293" s="85"/>
      <c r="G6293" s="309"/>
      <c r="H6293" s="316"/>
      <c r="I6293" s="102"/>
      <c r="J6293" s="94"/>
      <c r="K6293" s="94"/>
      <c r="L6293" s="200"/>
      <c r="M6293" s="70"/>
      <c r="N6293" s="182"/>
      <c r="O6293" s="181" t="str">
        <f t="shared" si="199"/>
        <v>1900-1</v>
      </c>
      <c r="P6293" s="181">
        <f t="shared" si="200"/>
        <v>0</v>
      </c>
    </row>
    <row r="6294" spans="1:16">
      <c r="A6294" s="92"/>
      <c r="B6294" s="27"/>
      <c r="C6294" s="85"/>
      <c r="D6294" s="85"/>
      <c r="E6294" s="85"/>
      <c r="F6294" s="85"/>
      <c r="G6294" s="309"/>
      <c r="H6294" s="316"/>
      <c r="I6294" s="102"/>
      <c r="J6294" s="94"/>
      <c r="K6294" s="94"/>
      <c r="L6294" s="200"/>
      <c r="M6294" s="70"/>
      <c r="N6294" s="182"/>
      <c r="O6294" s="181" t="str">
        <f t="shared" si="199"/>
        <v>1900-1</v>
      </c>
      <c r="P6294" s="181">
        <f t="shared" si="200"/>
        <v>0</v>
      </c>
    </row>
    <row r="6295" spans="1:16">
      <c r="A6295" s="92"/>
      <c r="B6295" s="27"/>
      <c r="C6295" s="85"/>
      <c r="D6295" s="85"/>
      <c r="E6295" s="85"/>
      <c r="F6295" s="85"/>
      <c r="G6295" s="309"/>
      <c r="H6295" s="316"/>
      <c r="I6295" s="102"/>
      <c r="J6295" s="94"/>
      <c r="K6295" s="94"/>
      <c r="L6295" s="200"/>
      <c r="M6295" s="70"/>
      <c r="N6295" s="182"/>
      <c r="O6295" s="181" t="str">
        <f t="shared" si="199"/>
        <v>1900-1</v>
      </c>
      <c r="P6295" s="181">
        <f t="shared" si="200"/>
        <v>0</v>
      </c>
    </row>
    <row r="6296" spans="1:16">
      <c r="A6296" s="92"/>
      <c r="B6296" s="27"/>
      <c r="C6296" s="85"/>
      <c r="D6296" s="85"/>
      <c r="E6296" s="85"/>
      <c r="F6296" s="85"/>
      <c r="G6296" s="309"/>
      <c r="H6296" s="316"/>
      <c r="I6296" s="102"/>
      <c r="J6296" s="94"/>
      <c r="K6296" s="94"/>
      <c r="L6296" s="200"/>
      <c r="M6296" s="70"/>
      <c r="N6296" s="182"/>
      <c r="O6296" s="181" t="str">
        <f t="shared" si="199"/>
        <v>1900-1</v>
      </c>
      <c r="P6296" s="181">
        <f t="shared" si="200"/>
        <v>0</v>
      </c>
    </row>
    <row r="6297" spans="1:16">
      <c r="A6297" s="92"/>
      <c r="B6297" s="27"/>
      <c r="C6297" s="85"/>
      <c r="D6297" s="85"/>
      <c r="E6297" s="85"/>
      <c r="F6297" s="85"/>
      <c r="G6297" s="309"/>
      <c r="H6297" s="316"/>
      <c r="I6297" s="102"/>
      <c r="J6297" s="94"/>
      <c r="K6297" s="94"/>
      <c r="L6297" s="200"/>
      <c r="M6297" s="70"/>
      <c r="N6297" s="182"/>
      <c r="O6297" s="181" t="str">
        <f t="shared" si="199"/>
        <v>1900-1</v>
      </c>
      <c r="P6297" s="181">
        <f t="shared" si="200"/>
        <v>0</v>
      </c>
    </row>
    <row r="6298" spans="1:16">
      <c r="A6298" s="92"/>
      <c r="B6298" s="27"/>
      <c r="C6298" s="85"/>
      <c r="D6298" s="85"/>
      <c r="E6298" s="85"/>
      <c r="F6298" s="85"/>
      <c r="G6298" s="309"/>
      <c r="H6298" s="316"/>
      <c r="I6298" s="102"/>
      <c r="J6298" s="94"/>
      <c r="K6298" s="94"/>
      <c r="L6298" s="200"/>
      <c r="M6298" s="70"/>
      <c r="N6298" s="182"/>
      <c r="O6298" s="181" t="str">
        <f t="shared" si="199"/>
        <v>1900-1</v>
      </c>
      <c r="P6298" s="181">
        <f t="shared" si="200"/>
        <v>0</v>
      </c>
    </row>
    <row r="6299" spans="1:16">
      <c r="A6299" s="92"/>
      <c r="B6299" s="27"/>
      <c r="C6299" s="85"/>
      <c r="D6299" s="85"/>
      <c r="E6299" s="85"/>
      <c r="F6299" s="85"/>
      <c r="G6299" s="309"/>
      <c r="H6299" s="316"/>
      <c r="I6299" s="102"/>
      <c r="J6299" s="94"/>
      <c r="K6299" s="94"/>
      <c r="L6299" s="200"/>
      <c r="M6299" s="70"/>
      <c r="N6299" s="182"/>
      <c r="O6299" s="181" t="str">
        <f t="shared" si="199"/>
        <v>1900-1</v>
      </c>
      <c r="P6299" s="181">
        <f t="shared" si="200"/>
        <v>0</v>
      </c>
    </row>
    <row r="6300" spans="1:16">
      <c r="A6300" s="92"/>
      <c r="B6300" s="27"/>
      <c r="C6300" s="85"/>
      <c r="D6300" s="85"/>
      <c r="E6300" s="85"/>
      <c r="F6300" s="85"/>
      <c r="G6300" s="309"/>
      <c r="H6300" s="316"/>
      <c r="I6300" s="102"/>
      <c r="J6300" s="94"/>
      <c r="K6300" s="94"/>
      <c r="L6300" s="200"/>
      <c r="M6300" s="70"/>
      <c r="N6300" s="182"/>
      <c r="O6300" s="181" t="str">
        <f t="shared" si="199"/>
        <v>1900-1</v>
      </c>
      <c r="P6300" s="181">
        <f t="shared" si="200"/>
        <v>0</v>
      </c>
    </row>
    <row r="6301" spans="1:16">
      <c r="A6301" s="92"/>
      <c r="B6301" s="27"/>
      <c r="C6301" s="85"/>
      <c r="D6301" s="85"/>
      <c r="E6301" s="85"/>
      <c r="F6301" s="85"/>
      <c r="G6301" s="309"/>
      <c r="H6301" s="316"/>
      <c r="I6301" s="102"/>
      <c r="J6301" s="94"/>
      <c r="K6301" s="94"/>
      <c r="L6301" s="200"/>
      <c r="M6301" s="70"/>
      <c r="N6301" s="182"/>
      <c r="O6301" s="181" t="str">
        <f t="shared" si="199"/>
        <v>1900-1</v>
      </c>
      <c r="P6301" s="181">
        <f t="shared" si="200"/>
        <v>0</v>
      </c>
    </row>
    <row r="6302" spans="1:16">
      <c r="A6302" s="92"/>
      <c r="B6302" s="27"/>
      <c r="C6302" s="85"/>
      <c r="D6302" s="85"/>
      <c r="E6302" s="85"/>
      <c r="F6302" s="85"/>
      <c r="G6302" s="309"/>
      <c r="H6302" s="316"/>
      <c r="I6302" s="102"/>
      <c r="J6302" s="94"/>
      <c r="K6302" s="94"/>
      <c r="L6302" s="200"/>
      <c r="M6302" s="70"/>
      <c r="N6302" s="182"/>
      <c r="O6302" s="181" t="str">
        <f t="shared" si="199"/>
        <v>1900-1</v>
      </c>
      <c r="P6302" s="181">
        <f t="shared" si="200"/>
        <v>0</v>
      </c>
    </row>
    <row r="6303" spans="1:16">
      <c r="A6303" s="92"/>
      <c r="B6303" s="27"/>
      <c r="C6303" s="85"/>
      <c r="D6303" s="85"/>
      <c r="E6303" s="85"/>
      <c r="F6303" s="85"/>
      <c r="G6303" s="309"/>
      <c r="H6303" s="316"/>
      <c r="I6303" s="102"/>
      <c r="J6303" s="94"/>
      <c r="K6303" s="94"/>
      <c r="L6303" s="200"/>
      <c r="M6303" s="70"/>
      <c r="N6303" s="182"/>
      <c r="O6303" s="181" t="str">
        <f t="shared" si="199"/>
        <v>1900-1</v>
      </c>
      <c r="P6303" s="181">
        <f t="shared" si="200"/>
        <v>0</v>
      </c>
    </row>
    <row r="6304" spans="1:16">
      <c r="A6304" s="92"/>
      <c r="B6304" s="27"/>
      <c r="C6304" s="85"/>
      <c r="D6304" s="85"/>
      <c r="E6304" s="85"/>
      <c r="F6304" s="85"/>
      <c r="G6304" s="309"/>
      <c r="H6304" s="316"/>
      <c r="I6304" s="102"/>
      <c r="J6304" s="94"/>
      <c r="K6304" s="94"/>
      <c r="L6304" s="200"/>
      <c r="M6304" s="70"/>
      <c r="N6304" s="182"/>
      <c r="O6304" s="181" t="str">
        <f t="shared" si="199"/>
        <v>1900-1</v>
      </c>
      <c r="P6304" s="181">
        <f t="shared" si="200"/>
        <v>0</v>
      </c>
    </row>
    <row r="6305" spans="1:16">
      <c r="A6305" s="92"/>
      <c r="B6305" s="27"/>
      <c r="C6305" s="85"/>
      <c r="D6305" s="85"/>
      <c r="E6305" s="85"/>
      <c r="F6305" s="85"/>
      <c r="G6305" s="309"/>
      <c r="H6305" s="316"/>
      <c r="I6305" s="102"/>
      <c r="J6305" s="94"/>
      <c r="K6305" s="94"/>
      <c r="L6305" s="200"/>
      <c r="M6305" s="70"/>
      <c r="N6305" s="182"/>
      <c r="O6305" s="181" t="str">
        <f t="shared" si="199"/>
        <v>1900-1</v>
      </c>
      <c r="P6305" s="181">
        <f t="shared" si="200"/>
        <v>0</v>
      </c>
    </row>
    <row r="6306" spans="1:16">
      <c r="A6306" s="92"/>
      <c r="B6306" s="27"/>
      <c r="C6306" s="85"/>
      <c r="D6306" s="85"/>
      <c r="E6306" s="85"/>
      <c r="F6306" s="85"/>
      <c r="G6306" s="309"/>
      <c r="H6306" s="316"/>
      <c r="I6306" s="102"/>
      <c r="J6306" s="94"/>
      <c r="K6306" s="94"/>
      <c r="L6306" s="200"/>
      <c r="M6306" s="70"/>
      <c r="N6306" s="182"/>
      <c r="O6306" s="181" t="str">
        <f t="shared" si="199"/>
        <v>1900-1</v>
      </c>
      <c r="P6306" s="181">
        <f t="shared" si="200"/>
        <v>0</v>
      </c>
    </row>
    <row r="6307" spans="1:16">
      <c r="A6307" s="92"/>
      <c r="B6307" s="27"/>
      <c r="C6307" s="85"/>
      <c r="D6307" s="85"/>
      <c r="E6307" s="85"/>
      <c r="F6307" s="85"/>
      <c r="G6307" s="309"/>
      <c r="H6307" s="316"/>
      <c r="I6307" s="102"/>
      <c r="J6307" s="94"/>
      <c r="K6307" s="94"/>
      <c r="L6307" s="200"/>
      <c r="M6307" s="70"/>
      <c r="N6307" s="182"/>
      <c r="O6307" s="181" t="str">
        <f t="shared" si="199"/>
        <v>1900-1</v>
      </c>
      <c r="P6307" s="181">
        <f t="shared" si="200"/>
        <v>0</v>
      </c>
    </row>
    <row r="6308" spans="1:16">
      <c r="A6308" s="92"/>
      <c r="B6308" s="27"/>
      <c r="C6308" s="85"/>
      <c r="D6308" s="85"/>
      <c r="E6308" s="85"/>
      <c r="F6308" s="85"/>
      <c r="G6308" s="309"/>
      <c r="H6308" s="316"/>
      <c r="I6308" s="102"/>
      <c r="J6308" s="94"/>
      <c r="K6308" s="94"/>
      <c r="L6308" s="200"/>
      <c r="M6308" s="70"/>
      <c r="N6308" s="182"/>
      <c r="O6308" s="181" t="str">
        <f t="shared" si="199"/>
        <v>1900-1</v>
      </c>
      <c r="P6308" s="181">
        <f t="shared" si="200"/>
        <v>0</v>
      </c>
    </row>
    <row r="6309" spans="1:16">
      <c r="A6309" s="92"/>
      <c r="B6309" s="27"/>
      <c r="C6309" s="85"/>
      <c r="D6309" s="85"/>
      <c r="E6309" s="85"/>
      <c r="F6309" s="85"/>
      <c r="G6309" s="309"/>
      <c r="H6309" s="316"/>
      <c r="I6309" s="102"/>
      <c r="J6309" s="94"/>
      <c r="K6309" s="94"/>
      <c r="L6309" s="200"/>
      <c r="M6309" s="70"/>
      <c r="N6309" s="182"/>
      <c r="O6309" s="181" t="str">
        <f t="shared" ref="O6309:O6372" si="201">YEAR(B6309)&amp;"-"&amp;MONTH(B6309)</f>
        <v>1900-1</v>
      </c>
      <c r="P6309" s="181">
        <f t="shared" si="200"/>
        <v>0</v>
      </c>
    </row>
    <row r="6310" spans="1:16">
      <c r="A6310" s="92"/>
      <c r="B6310" s="27"/>
      <c r="C6310" s="85"/>
      <c r="D6310" s="85"/>
      <c r="E6310" s="85"/>
      <c r="F6310" s="85"/>
      <c r="G6310" s="309"/>
      <c r="H6310" s="316"/>
      <c r="I6310" s="102"/>
      <c r="J6310" s="94"/>
      <c r="K6310" s="94"/>
      <c r="L6310" s="200"/>
      <c r="M6310" s="70"/>
      <c r="N6310" s="182"/>
      <c r="O6310" s="181" t="str">
        <f t="shared" si="201"/>
        <v>1900-1</v>
      </c>
      <c r="P6310" s="181">
        <f t="shared" si="200"/>
        <v>0</v>
      </c>
    </row>
    <row r="6311" spans="1:16">
      <c r="A6311" s="92"/>
      <c r="B6311" s="27"/>
      <c r="C6311" s="85"/>
      <c r="D6311" s="85"/>
      <c r="E6311" s="85"/>
      <c r="F6311" s="85"/>
      <c r="G6311" s="309"/>
      <c r="H6311" s="316"/>
      <c r="I6311" s="102"/>
      <c r="J6311" s="94"/>
      <c r="K6311" s="94"/>
      <c r="L6311" s="200"/>
      <c r="M6311" s="70"/>
      <c r="N6311" s="182"/>
      <c r="O6311" s="181" t="str">
        <f t="shared" si="201"/>
        <v>1900-1</v>
      </c>
      <c r="P6311" s="181">
        <f t="shared" si="200"/>
        <v>0</v>
      </c>
    </row>
    <row r="6312" spans="1:16">
      <c r="A6312" s="92"/>
      <c r="B6312" s="27"/>
      <c r="C6312" s="85"/>
      <c r="D6312" s="85"/>
      <c r="E6312" s="85"/>
      <c r="F6312" s="85"/>
      <c r="G6312" s="309"/>
      <c r="H6312" s="316"/>
      <c r="I6312" s="102"/>
      <c r="J6312" s="94"/>
      <c r="K6312" s="94"/>
      <c r="L6312" s="200"/>
      <c r="M6312" s="70"/>
      <c r="N6312" s="182"/>
      <c r="O6312" s="181" t="str">
        <f t="shared" si="201"/>
        <v>1900-1</v>
      </c>
      <c r="P6312" s="181">
        <f t="shared" si="200"/>
        <v>0</v>
      </c>
    </row>
    <row r="6313" spans="1:16">
      <c r="A6313" s="92"/>
      <c r="B6313" s="27"/>
      <c r="C6313" s="85"/>
      <c r="D6313" s="85"/>
      <c r="E6313" s="85"/>
      <c r="F6313" s="85"/>
      <c r="G6313" s="309"/>
      <c r="H6313" s="316"/>
      <c r="I6313" s="102"/>
      <c r="J6313" s="94"/>
      <c r="K6313" s="94"/>
      <c r="L6313" s="200"/>
      <c r="M6313" s="70"/>
      <c r="N6313" s="182"/>
      <c r="O6313" s="181" t="str">
        <f t="shared" si="201"/>
        <v>1900-1</v>
      </c>
      <c r="P6313" s="181">
        <f t="shared" si="200"/>
        <v>0</v>
      </c>
    </row>
    <row r="6314" spans="1:16">
      <c r="A6314" s="92"/>
      <c r="B6314" s="27"/>
      <c r="C6314" s="85"/>
      <c r="D6314" s="85"/>
      <c r="E6314" s="85"/>
      <c r="F6314" s="85"/>
      <c r="G6314" s="309"/>
      <c r="H6314" s="316"/>
      <c r="I6314" s="102"/>
      <c r="J6314" s="94"/>
      <c r="K6314" s="94"/>
      <c r="L6314" s="200"/>
      <c r="M6314" s="70"/>
      <c r="N6314" s="182"/>
      <c r="O6314" s="181" t="str">
        <f t="shared" si="201"/>
        <v>1900-1</v>
      </c>
      <c r="P6314" s="181">
        <f t="shared" si="200"/>
        <v>0</v>
      </c>
    </row>
    <row r="6315" spans="1:16">
      <c r="A6315" s="92"/>
      <c r="B6315" s="27"/>
      <c r="C6315" s="85"/>
      <c r="D6315" s="85"/>
      <c r="E6315" s="85"/>
      <c r="F6315" s="85"/>
      <c r="G6315" s="309"/>
      <c r="H6315" s="316"/>
      <c r="I6315" s="102"/>
      <c r="J6315" s="94"/>
      <c r="K6315" s="94"/>
      <c r="L6315" s="200"/>
      <c r="M6315" s="70"/>
      <c r="N6315" s="182"/>
      <c r="O6315" s="181" t="str">
        <f t="shared" si="201"/>
        <v>1900-1</v>
      </c>
      <c r="P6315" s="181">
        <f t="shared" si="200"/>
        <v>0</v>
      </c>
    </row>
    <row r="6316" spans="1:16">
      <c r="A6316" s="92"/>
      <c r="B6316" s="27"/>
      <c r="C6316" s="85"/>
      <c r="D6316" s="85"/>
      <c r="E6316" s="85"/>
      <c r="F6316" s="85"/>
      <c r="G6316" s="309"/>
      <c r="H6316" s="316"/>
      <c r="I6316" s="102"/>
      <c r="J6316" s="94"/>
      <c r="K6316" s="94"/>
      <c r="L6316" s="200"/>
      <c r="M6316" s="70"/>
      <c r="N6316" s="182"/>
      <c r="O6316" s="181" t="str">
        <f t="shared" si="201"/>
        <v>1900-1</v>
      </c>
      <c r="P6316" s="181">
        <f t="shared" si="200"/>
        <v>0</v>
      </c>
    </row>
    <row r="6317" spans="1:16">
      <c r="A6317" s="92"/>
      <c r="B6317" s="27"/>
      <c r="C6317" s="85"/>
      <c r="D6317" s="85"/>
      <c r="E6317" s="85"/>
      <c r="F6317" s="85"/>
      <c r="G6317" s="309"/>
      <c r="H6317" s="316"/>
      <c r="I6317" s="102"/>
      <c r="J6317" s="94"/>
      <c r="K6317" s="94"/>
      <c r="L6317" s="200"/>
      <c r="M6317" s="70"/>
      <c r="N6317" s="182"/>
      <c r="O6317" s="181" t="str">
        <f t="shared" si="201"/>
        <v>1900-1</v>
      </c>
      <c r="P6317" s="181">
        <f t="shared" si="200"/>
        <v>0</v>
      </c>
    </row>
    <row r="6318" spans="1:16">
      <c r="A6318" s="92"/>
      <c r="B6318" s="27"/>
      <c r="C6318" s="85"/>
      <c r="D6318" s="85"/>
      <c r="E6318" s="85"/>
      <c r="F6318" s="85"/>
      <c r="G6318" s="309"/>
      <c r="H6318" s="316"/>
      <c r="I6318" s="102"/>
      <c r="J6318" s="94"/>
      <c r="K6318" s="94"/>
      <c r="L6318" s="200"/>
      <c r="M6318" s="70"/>
      <c r="N6318" s="182"/>
      <c r="O6318" s="181" t="str">
        <f t="shared" si="201"/>
        <v>1900-1</v>
      </c>
      <c r="P6318" s="181">
        <f t="shared" si="200"/>
        <v>0</v>
      </c>
    </row>
    <row r="6319" spans="1:16">
      <c r="A6319" s="92"/>
      <c r="B6319" s="27"/>
      <c r="C6319" s="85"/>
      <c r="D6319" s="85"/>
      <c r="E6319" s="85"/>
      <c r="F6319" s="85"/>
      <c r="G6319" s="309"/>
      <c r="H6319" s="316"/>
      <c r="I6319" s="102"/>
      <c r="J6319" s="94"/>
      <c r="K6319" s="94"/>
      <c r="L6319" s="200"/>
      <c r="M6319" s="70"/>
      <c r="N6319" s="182"/>
      <c r="O6319" s="181" t="str">
        <f t="shared" si="201"/>
        <v>1900-1</v>
      </c>
      <c r="P6319" s="181">
        <f t="shared" si="200"/>
        <v>0</v>
      </c>
    </row>
    <row r="6320" spans="1:16">
      <c r="A6320" s="92"/>
      <c r="B6320" s="27"/>
      <c r="C6320" s="85"/>
      <c r="D6320" s="85"/>
      <c r="E6320" s="85"/>
      <c r="F6320" s="85"/>
      <c r="G6320" s="309"/>
      <c r="H6320" s="316"/>
      <c r="I6320" s="102"/>
      <c r="J6320" s="94"/>
      <c r="K6320" s="94"/>
      <c r="L6320" s="200"/>
      <c r="M6320" s="70"/>
      <c r="N6320" s="182"/>
      <c r="O6320" s="181" t="str">
        <f t="shared" si="201"/>
        <v>1900-1</v>
      </c>
      <c r="P6320" s="181">
        <f t="shared" si="200"/>
        <v>0</v>
      </c>
    </row>
    <row r="6321" spans="1:16">
      <c r="A6321" s="92"/>
      <c r="B6321" s="27"/>
      <c r="C6321" s="85"/>
      <c r="D6321" s="85"/>
      <c r="E6321" s="85"/>
      <c r="F6321" s="85"/>
      <c r="G6321" s="309"/>
      <c r="H6321" s="316"/>
      <c r="I6321" s="102"/>
      <c r="J6321" s="94"/>
      <c r="K6321" s="94"/>
      <c r="L6321" s="200"/>
      <c r="M6321" s="70"/>
      <c r="N6321" s="182"/>
      <c r="O6321" s="181" t="str">
        <f t="shared" si="201"/>
        <v>1900-1</v>
      </c>
      <c r="P6321" s="181">
        <f t="shared" si="200"/>
        <v>0</v>
      </c>
    </row>
    <row r="6322" spans="1:16">
      <c r="A6322" s="92"/>
      <c r="B6322" s="27"/>
      <c r="C6322" s="85"/>
      <c r="D6322" s="85"/>
      <c r="E6322" s="85"/>
      <c r="F6322" s="85"/>
      <c r="G6322" s="309"/>
      <c r="H6322" s="316"/>
      <c r="I6322" s="102"/>
      <c r="J6322" s="94"/>
      <c r="K6322" s="94"/>
      <c r="L6322" s="200"/>
      <c r="M6322" s="70"/>
      <c r="N6322" s="182"/>
      <c r="O6322" s="181" t="str">
        <f t="shared" si="201"/>
        <v>1900-1</v>
      </c>
      <c r="P6322" s="181">
        <f t="shared" si="200"/>
        <v>0</v>
      </c>
    </row>
    <row r="6323" spans="1:16">
      <c r="A6323" s="92"/>
      <c r="B6323" s="27"/>
      <c r="C6323" s="85"/>
      <c r="D6323" s="85"/>
      <c r="E6323" s="85"/>
      <c r="F6323" s="85"/>
      <c r="G6323" s="309"/>
      <c r="H6323" s="316"/>
      <c r="I6323" s="102"/>
      <c r="J6323" s="94"/>
      <c r="K6323" s="94"/>
      <c r="L6323" s="200"/>
      <c r="M6323" s="70"/>
      <c r="N6323" s="182"/>
      <c r="O6323" s="181" t="str">
        <f t="shared" si="201"/>
        <v>1900-1</v>
      </c>
      <c r="P6323" s="181">
        <f t="shared" si="200"/>
        <v>0</v>
      </c>
    </row>
    <row r="6324" spans="1:16">
      <c r="A6324" s="92"/>
      <c r="B6324" s="27"/>
      <c r="C6324" s="85"/>
      <c r="D6324" s="85"/>
      <c r="E6324" s="85"/>
      <c r="F6324" s="85"/>
      <c r="G6324" s="309"/>
      <c r="H6324" s="316"/>
      <c r="I6324" s="102"/>
      <c r="J6324" s="94"/>
      <c r="K6324" s="94"/>
      <c r="L6324" s="200"/>
      <c r="M6324" s="70"/>
      <c r="N6324" s="182"/>
      <c r="O6324" s="181" t="str">
        <f t="shared" si="201"/>
        <v>1900-1</v>
      </c>
      <c r="P6324" s="181">
        <f t="shared" si="200"/>
        <v>0</v>
      </c>
    </row>
    <row r="6325" spans="1:16">
      <c r="A6325" s="92"/>
      <c r="B6325" s="27"/>
      <c r="C6325" s="85"/>
      <c r="D6325" s="85"/>
      <c r="E6325" s="85"/>
      <c r="F6325" s="85"/>
      <c r="G6325" s="309"/>
      <c r="H6325" s="316"/>
      <c r="I6325" s="102"/>
      <c r="J6325" s="94"/>
      <c r="K6325" s="94"/>
      <c r="L6325" s="200"/>
      <c r="M6325" s="70"/>
      <c r="N6325" s="182"/>
      <c r="O6325" s="181" t="str">
        <f t="shared" si="201"/>
        <v>1900-1</v>
      </c>
      <c r="P6325" s="181">
        <f t="shared" si="200"/>
        <v>0</v>
      </c>
    </row>
    <row r="6326" spans="1:16">
      <c r="A6326" s="92"/>
      <c r="B6326" s="27"/>
      <c r="C6326" s="85"/>
      <c r="D6326" s="85"/>
      <c r="E6326" s="85"/>
      <c r="F6326" s="85"/>
      <c r="G6326" s="309"/>
      <c r="H6326" s="316"/>
      <c r="I6326" s="102"/>
      <c r="J6326" s="94"/>
      <c r="K6326" s="94"/>
      <c r="L6326" s="200"/>
      <c r="M6326" s="70"/>
      <c r="N6326" s="182"/>
      <c r="O6326" s="181" t="str">
        <f t="shared" si="201"/>
        <v>1900-1</v>
      </c>
      <c r="P6326" s="181">
        <f t="shared" si="200"/>
        <v>0</v>
      </c>
    </row>
    <row r="6327" spans="1:16">
      <c r="A6327" s="92"/>
      <c r="B6327" s="27"/>
      <c r="C6327" s="85"/>
      <c r="D6327" s="85"/>
      <c r="E6327" s="85"/>
      <c r="F6327" s="85"/>
      <c r="G6327" s="309"/>
      <c r="H6327" s="316"/>
      <c r="I6327" s="102"/>
      <c r="J6327" s="94"/>
      <c r="K6327" s="94"/>
      <c r="L6327" s="200"/>
      <c r="M6327" s="70"/>
      <c r="N6327" s="182"/>
      <c r="O6327" s="181" t="str">
        <f t="shared" si="201"/>
        <v>1900-1</v>
      </c>
      <c r="P6327" s="181">
        <f t="shared" si="200"/>
        <v>0</v>
      </c>
    </row>
    <row r="6328" spans="1:16">
      <c r="A6328" s="92"/>
      <c r="B6328" s="27"/>
      <c r="C6328" s="85"/>
      <c r="D6328" s="85"/>
      <c r="E6328" s="85"/>
      <c r="F6328" s="85"/>
      <c r="G6328" s="309"/>
      <c r="H6328" s="316"/>
      <c r="I6328" s="102"/>
      <c r="J6328" s="94"/>
      <c r="K6328" s="94"/>
      <c r="L6328" s="200"/>
      <c r="M6328" s="70"/>
      <c r="N6328" s="182"/>
      <c r="O6328" s="181" t="str">
        <f t="shared" si="201"/>
        <v>1900-1</v>
      </c>
      <c r="P6328" s="181">
        <f t="shared" si="200"/>
        <v>0</v>
      </c>
    </row>
    <row r="6329" spans="1:16">
      <c r="A6329" s="92"/>
      <c r="B6329" s="27"/>
      <c r="C6329" s="85"/>
      <c r="D6329" s="85"/>
      <c r="E6329" s="85"/>
      <c r="F6329" s="85"/>
      <c r="G6329" s="309"/>
      <c r="H6329" s="316"/>
      <c r="I6329" s="102"/>
      <c r="J6329" s="94"/>
      <c r="K6329" s="94"/>
      <c r="L6329" s="200"/>
      <c r="M6329" s="70"/>
      <c r="N6329" s="182"/>
      <c r="O6329" s="181" t="str">
        <f t="shared" si="201"/>
        <v>1900-1</v>
      </c>
      <c r="P6329" s="181">
        <f t="shared" si="200"/>
        <v>0</v>
      </c>
    </row>
    <row r="6330" spans="1:16">
      <c r="A6330" s="92"/>
      <c r="B6330" s="27"/>
      <c r="C6330" s="85"/>
      <c r="D6330" s="85"/>
      <c r="E6330" s="85"/>
      <c r="F6330" s="85"/>
      <c r="G6330" s="309"/>
      <c r="H6330" s="316"/>
      <c r="I6330" s="102"/>
      <c r="J6330" s="94"/>
      <c r="K6330" s="94"/>
      <c r="L6330" s="200"/>
      <c r="M6330" s="70"/>
      <c r="N6330" s="182"/>
      <c r="O6330" s="181" t="str">
        <f t="shared" si="201"/>
        <v>1900-1</v>
      </c>
      <c r="P6330" s="181">
        <f t="shared" si="200"/>
        <v>0</v>
      </c>
    </row>
    <row r="6331" spans="1:16">
      <c r="A6331" s="92"/>
      <c r="B6331" s="27"/>
      <c r="C6331" s="85"/>
      <c r="D6331" s="85"/>
      <c r="E6331" s="85"/>
      <c r="F6331" s="85"/>
      <c r="G6331" s="309"/>
      <c r="H6331" s="316"/>
      <c r="I6331" s="102"/>
      <c r="J6331" s="94"/>
      <c r="K6331" s="94"/>
      <c r="L6331" s="200"/>
      <c r="M6331" s="70"/>
      <c r="N6331" s="182"/>
      <c r="O6331" s="181" t="str">
        <f t="shared" si="201"/>
        <v>1900-1</v>
      </c>
      <c r="P6331" s="181">
        <f t="shared" si="200"/>
        <v>0</v>
      </c>
    </row>
    <row r="6332" spans="1:16">
      <c r="A6332" s="92"/>
      <c r="B6332" s="27"/>
      <c r="C6332" s="85"/>
      <c r="D6332" s="85"/>
      <c r="E6332" s="85"/>
      <c r="F6332" s="85"/>
      <c r="G6332" s="309"/>
      <c r="H6332" s="316"/>
      <c r="I6332" s="102"/>
      <c r="J6332" s="94"/>
      <c r="K6332" s="94"/>
      <c r="L6332" s="200"/>
      <c r="M6332" s="70"/>
      <c r="N6332" s="182"/>
      <c r="O6332" s="181" t="str">
        <f t="shared" si="201"/>
        <v>1900-1</v>
      </c>
      <c r="P6332" s="181">
        <f t="shared" si="200"/>
        <v>0</v>
      </c>
    </row>
    <row r="6333" spans="1:16">
      <c r="A6333" s="92"/>
      <c r="B6333" s="27"/>
      <c r="C6333" s="85"/>
      <c r="D6333" s="85"/>
      <c r="E6333" s="85"/>
      <c r="F6333" s="85"/>
      <c r="G6333" s="309"/>
      <c r="H6333" s="316"/>
      <c r="I6333" s="102"/>
      <c r="J6333" s="94"/>
      <c r="K6333" s="94"/>
      <c r="L6333" s="200"/>
      <c r="M6333" s="70"/>
      <c r="N6333" s="182"/>
      <c r="O6333" s="181" t="str">
        <f t="shared" si="201"/>
        <v>1900-1</v>
      </c>
      <c r="P6333" s="181">
        <f t="shared" si="200"/>
        <v>0</v>
      </c>
    </row>
    <row r="6334" spans="1:16">
      <c r="A6334" s="92"/>
      <c r="B6334" s="27"/>
      <c r="C6334" s="85"/>
      <c r="D6334" s="85"/>
      <c r="E6334" s="85"/>
      <c r="F6334" s="85"/>
      <c r="G6334" s="309"/>
      <c r="H6334" s="316"/>
      <c r="I6334" s="102"/>
      <c r="J6334" s="94"/>
      <c r="K6334" s="94"/>
      <c r="L6334" s="200"/>
      <c r="M6334" s="70"/>
      <c r="N6334" s="182"/>
      <c r="O6334" s="181" t="str">
        <f t="shared" si="201"/>
        <v>1900-1</v>
      </c>
      <c r="P6334" s="181">
        <f t="shared" si="200"/>
        <v>0</v>
      </c>
    </row>
    <row r="6335" spans="1:16">
      <c r="A6335" s="92"/>
      <c r="B6335" s="27"/>
      <c r="C6335" s="85"/>
      <c r="D6335" s="85"/>
      <c r="E6335" s="85"/>
      <c r="F6335" s="85"/>
      <c r="G6335" s="309"/>
      <c r="H6335" s="316"/>
      <c r="I6335" s="102"/>
      <c r="J6335" s="94"/>
      <c r="K6335" s="94"/>
      <c r="L6335" s="200"/>
      <c r="M6335" s="70"/>
      <c r="N6335" s="182"/>
      <c r="O6335" s="181" t="str">
        <f t="shared" si="201"/>
        <v>1900-1</v>
      </c>
      <c r="P6335" s="181">
        <f t="shared" si="200"/>
        <v>0</v>
      </c>
    </row>
    <row r="6336" spans="1:16">
      <c r="A6336" s="92"/>
      <c r="B6336" s="27"/>
      <c r="C6336" s="85"/>
      <c r="D6336" s="85"/>
      <c r="E6336" s="85"/>
      <c r="F6336" s="85"/>
      <c r="G6336" s="309"/>
      <c r="H6336" s="316"/>
      <c r="I6336" s="102"/>
      <c r="J6336" s="94"/>
      <c r="K6336" s="94"/>
      <c r="L6336" s="200"/>
      <c r="M6336" s="70"/>
      <c r="N6336" s="182"/>
      <c r="O6336" s="181" t="str">
        <f t="shared" si="201"/>
        <v>1900-1</v>
      </c>
      <c r="P6336" s="181">
        <f t="shared" si="200"/>
        <v>0</v>
      </c>
    </row>
    <row r="6337" spans="1:16">
      <c r="A6337" s="92"/>
      <c r="B6337" s="27"/>
      <c r="C6337" s="85"/>
      <c r="D6337" s="85"/>
      <c r="E6337" s="85"/>
      <c r="F6337" s="85"/>
      <c r="G6337" s="309"/>
      <c r="H6337" s="316"/>
      <c r="I6337" s="102"/>
      <c r="J6337" s="94"/>
      <c r="K6337" s="94"/>
      <c r="L6337" s="200"/>
      <c r="M6337" s="70"/>
      <c r="N6337" s="182"/>
      <c r="O6337" s="181" t="str">
        <f t="shared" si="201"/>
        <v>1900-1</v>
      </c>
      <c r="P6337" s="181">
        <f t="shared" si="200"/>
        <v>0</v>
      </c>
    </row>
    <row r="6338" spans="1:16">
      <c r="A6338" s="92"/>
      <c r="B6338" s="27"/>
      <c r="C6338" s="85"/>
      <c r="D6338" s="85"/>
      <c r="E6338" s="85"/>
      <c r="F6338" s="85"/>
      <c r="G6338" s="309"/>
      <c r="H6338" s="316"/>
      <c r="I6338" s="102"/>
      <c r="J6338" s="94"/>
      <c r="K6338" s="94"/>
      <c r="L6338" s="200"/>
      <c r="M6338" s="70"/>
      <c r="N6338" s="182"/>
      <c r="O6338" s="181" t="str">
        <f t="shared" si="201"/>
        <v>1900-1</v>
      </c>
      <c r="P6338" s="181">
        <f t="shared" si="200"/>
        <v>0</v>
      </c>
    </row>
    <row r="6339" spans="1:16">
      <c r="A6339" s="92"/>
      <c r="B6339" s="27"/>
      <c r="C6339" s="85"/>
      <c r="D6339" s="85"/>
      <c r="E6339" s="85"/>
      <c r="F6339" s="85"/>
      <c r="G6339" s="309"/>
      <c r="H6339" s="316"/>
      <c r="I6339" s="102"/>
      <c r="J6339" s="94"/>
      <c r="K6339" s="94"/>
      <c r="L6339" s="200"/>
      <c r="M6339" s="70"/>
      <c r="N6339" s="182"/>
      <c r="O6339" s="181" t="str">
        <f t="shared" si="201"/>
        <v>1900-1</v>
      </c>
      <c r="P6339" s="181">
        <f t="shared" ref="P6339:P6402" si="202">N6339*H6339</f>
        <v>0</v>
      </c>
    </row>
    <row r="6340" spans="1:16">
      <c r="A6340" s="92"/>
      <c r="B6340" s="27"/>
      <c r="C6340" s="85"/>
      <c r="D6340" s="85"/>
      <c r="E6340" s="85"/>
      <c r="F6340" s="85"/>
      <c r="G6340" s="309"/>
      <c r="H6340" s="316"/>
      <c r="I6340" s="102"/>
      <c r="J6340" s="94"/>
      <c r="K6340" s="94"/>
      <c r="L6340" s="200"/>
      <c r="M6340" s="70"/>
      <c r="N6340" s="182"/>
      <c r="O6340" s="181" t="str">
        <f t="shared" si="201"/>
        <v>1900-1</v>
      </c>
      <c r="P6340" s="181">
        <f t="shared" si="202"/>
        <v>0</v>
      </c>
    </row>
    <row r="6341" spans="1:16">
      <c r="A6341" s="92"/>
      <c r="B6341" s="27"/>
      <c r="C6341" s="85"/>
      <c r="D6341" s="85"/>
      <c r="E6341" s="85"/>
      <c r="F6341" s="85"/>
      <c r="G6341" s="309"/>
      <c r="H6341" s="316"/>
      <c r="I6341" s="102"/>
      <c r="J6341" s="94"/>
      <c r="K6341" s="94"/>
      <c r="L6341" s="200"/>
      <c r="M6341" s="70"/>
      <c r="N6341" s="182"/>
      <c r="O6341" s="181" t="str">
        <f t="shared" si="201"/>
        <v>1900-1</v>
      </c>
      <c r="P6341" s="181">
        <f t="shared" si="202"/>
        <v>0</v>
      </c>
    </row>
    <row r="6342" spans="1:16">
      <c r="A6342" s="92"/>
      <c r="B6342" s="27"/>
      <c r="C6342" s="85"/>
      <c r="D6342" s="85"/>
      <c r="E6342" s="85"/>
      <c r="F6342" s="85"/>
      <c r="G6342" s="309"/>
      <c r="H6342" s="316"/>
      <c r="I6342" s="102"/>
      <c r="J6342" s="94"/>
      <c r="K6342" s="94"/>
      <c r="L6342" s="200"/>
      <c r="M6342" s="70"/>
      <c r="N6342" s="182"/>
      <c r="O6342" s="181" t="str">
        <f t="shared" si="201"/>
        <v>1900-1</v>
      </c>
      <c r="P6342" s="181">
        <f t="shared" si="202"/>
        <v>0</v>
      </c>
    </row>
    <row r="6343" spans="1:16">
      <c r="A6343" s="92"/>
      <c r="B6343" s="27"/>
      <c r="C6343" s="85"/>
      <c r="D6343" s="85"/>
      <c r="E6343" s="85"/>
      <c r="F6343" s="85"/>
      <c r="G6343" s="309"/>
      <c r="H6343" s="316"/>
      <c r="I6343" s="102"/>
      <c r="J6343" s="94"/>
      <c r="K6343" s="94"/>
      <c r="L6343" s="200"/>
      <c r="M6343" s="70"/>
      <c r="N6343" s="182"/>
      <c r="O6343" s="181" t="str">
        <f t="shared" si="201"/>
        <v>1900-1</v>
      </c>
      <c r="P6343" s="181">
        <f t="shared" si="202"/>
        <v>0</v>
      </c>
    </row>
    <row r="6344" spans="1:16">
      <c r="A6344" s="92"/>
      <c r="B6344" s="27"/>
      <c r="C6344" s="85"/>
      <c r="D6344" s="85"/>
      <c r="E6344" s="85"/>
      <c r="F6344" s="85"/>
      <c r="G6344" s="309"/>
      <c r="H6344" s="316"/>
      <c r="I6344" s="102"/>
      <c r="J6344" s="94"/>
      <c r="K6344" s="94"/>
      <c r="L6344" s="200"/>
      <c r="M6344" s="70"/>
      <c r="N6344" s="182"/>
      <c r="O6344" s="181" t="str">
        <f t="shared" si="201"/>
        <v>1900-1</v>
      </c>
      <c r="P6344" s="181">
        <f t="shared" si="202"/>
        <v>0</v>
      </c>
    </row>
    <row r="6345" spans="1:16">
      <c r="A6345" s="92"/>
      <c r="B6345" s="27"/>
      <c r="C6345" s="85"/>
      <c r="D6345" s="85"/>
      <c r="E6345" s="85"/>
      <c r="F6345" s="85"/>
      <c r="G6345" s="309"/>
      <c r="H6345" s="316"/>
      <c r="I6345" s="102"/>
      <c r="J6345" s="94"/>
      <c r="K6345" s="94"/>
      <c r="L6345" s="200"/>
      <c r="M6345" s="70"/>
      <c r="N6345" s="182"/>
      <c r="O6345" s="181" t="str">
        <f t="shared" si="201"/>
        <v>1900-1</v>
      </c>
      <c r="P6345" s="181">
        <f t="shared" si="202"/>
        <v>0</v>
      </c>
    </row>
    <row r="6346" spans="1:16">
      <c r="A6346" s="92"/>
      <c r="B6346" s="27"/>
      <c r="C6346" s="85"/>
      <c r="D6346" s="85"/>
      <c r="E6346" s="85"/>
      <c r="F6346" s="85"/>
      <c r="G6346" s="309"/>
      <c r="H6346" s="316"/>
      <c r="I6346" s="102"/>
      <c r="J6346" s="94"/>
      <c r="K6346" s="94"/>
      <c r="L6346" s="200"/>
      <c r="M6346" s="70"/>
      <c r="N6346" s="182"/>
      <c r="O6346" s="181" t="str">
        <f t="shared" si="201"/>
        <v>1900-1</v>
      </c>
      <c r="P6346" s="181">
        <f t="shared" si="202"/>
        <v>0</v>
      </c>
    </row>
    <row r="6347" spans="1:16">
      <c r="A6347" s="92"/>
      <c r="B6347" s="27"/>
      <c r="C6347" s="85"/>
      <c r="D6347" s="85"/>
      <c r="E6347" s="85"/>
      <c r="F6347" s="85"/>
      <c r="G6347" s="309"/>
      <c r="H6347" s="316"/>
      <c r="I6347" s="102"/>
      <c r="J6347" s="94"/>
      <c r="K6347" s="94"/>
      <c r="L6347" s="200"/>
      <c r="M6347" s="70"/>
      <c r="N6347" s="182"/>
      <c r="O6347" s="181" t="str">
        <f t="shared" si="201"/>
        <v>1900-1</v>
      </c>
      <c r="P6347" s="181">
        <f t="shared" si="202"/>
        <v>0</v>
      </c>
    </row>
    <row r="6348" spans="1:16">
      <c r="A6348" s="92"/>
      <c r="B6348" s="27"/>
      <c r="C6348" s="85"/>
      <c r="D6348" s="85"/>
      <c r="E6348" s="85"/>
      <c r="F6348" s="85"/>
      <c r="G6348" s="309"/>
      <c r="H6348" s="316"/>
      <c r="I6348" s="102"/>
      <c r="J6348" s="94"/>
      <c r="K6348" s="94"/>
      <c r="L6348" s="200"/>
      <c r="M6348" s="70"/>
      <c r="N6348" s="182"/>
      <c r="O6348" s="181" t="str">
        <f t="shared" si="201"/>
        <v>1900-1</v>
      </c>
      <c r="P6348" s="181">
        <f t="shared" si="202"/>
        <v>0</v>
      </c>
    </row>
    <row r="6349" spans="1:16">
      <c r="A6349" s="92"/>
      <c r="B6349" s="27"/>
      <c r="C6349" s="85"/>
      <c r="D6349" s="85"/>
      <c r="E6349" s="85"/>
      <c r="F6349" s="85"/>
      <c r="G6349" s="309"/>
      <c r="H6349" s="316"/>
      <c r="I6349" s="102"/>
      <c r="J6349" s="94"/>
      <c r="K6349" s="94"/>
      <c r="L6349" s="200"/>
      <c r="M6349" s="70"/>
      <c r="N6349" s="182"/>
      <c r="O6349" s="181" t="str">
        <f t="shared" si="201"/>
        <v>1900-1</v>
      </c>
      <c r="P6349" s="181">
        <f t="shared" si="202"/>
        <v>0</v>
      </c>
    </row>
    <row r="6350" spans="1:16">
      <c r="A6350" s="92"/>
      <c r="B6350" s="27"/>
      <c r="C6350" s="85"/>
      <c r="D6350" s="85"/>
      <c r="E6350" s="85"/>
      <c r="F6350" s="85"/>
      <c r="G6350" s="309"/>
      <c r="H6350" s="316"/>
      <c r="I6350" s="102"/>
      <c r="J6350" s="94"/>
      <c r="K6350" s="94"/>
      <c r="L6350" s="200"/>
      <c r="M6350" s="70"/>
      <c r="N6350" s="182"/>
      <c r="O6350" s="181" t="str">
        <f t="shared" si="201"/>
        <v>1900-1</v>
      </c>
      <c r="P6350" s="181">
        <f t="shared" si="202"/>
        <v>0</v>
      </c>
    </row>
    <row r="6351" spans="1:16">
      <c r="A6351" s="92"/>
      <c r="B6351" s="27"/>
      <c r="C6351" s="85"/>
      <c r="D6351" s="85"/>
      <c r="E6351" s="85"/>
      <c r="F6351" s="85"/>
      <c r="G6351" s="309"/>
      <c r="H6351" s="316"/>
      <c r="I6351" s="102"/>
      <c r="J6351" s="94"/>
      <c r="K6351" s="94"/>
      <c r="L6351" s="200"/>
      <c r="M6351" s="70"/>
      <c r="N6351" s="182"/>
      <c r="O6351" s="181" t="str">
        <f t="shared" si="201"/>
        <v>1900-1</v>
      </c>
      <c r="P6351" s="181">
        <f t="shared" si="202"/>
        <v>0</v>
      </c>
    </row>
    <row r="6352" spans="1:16">
      <c r="A6352" s="92"/>
      <c r="B6352" s="27"/>
      <c r="C6352" s="85"/>
      <c r="D6352" s="85"/>
      <c r="E6352" s="85"/>
      <c r="F6352" s="85"/>
      <c r="G6352" s="309"/>
      <c r="H6352" s="316"/>
      <c r="I6352" s="102"/>
      <c r="J6352" s="94"/>
      <c r="K6352" s="94"/>
      <c r="L6352" s="200"/>
      <c r="M6352" s="70"/>
      <c r="N6352" s="182"/>
      <c r="O6352" s="181" t="str">
        <f t="shared" si="201"/>
        <v>1900-1</v>
      </c>
      <c r="P6352" s="181">
        <f t="shared" si="202"/>
        <v>0</v>
      </c>
    </row>
    <row r="6353" spans="1:16">
      <c r="A6353" s="92"/>
      <c r="B6353" s="27"/>
      <c r="C6353" s="85"/>
      <c r="D6353" s="85"/>
      <c r="E6353" s="85"/>
      <c r="F6353" s="85"/>
      <c r="G6353" s="309"/>
      <c r="H6353" s="316"/>
      <c r="I6353" s="102"/>
      <c r="J6353" s="94"/>
      <c r="K6353" s="94"/>
      <c r="L6353" s="200"/>
      <c r="M6353" s="70"/>
      <c r="N6353" s="182"/>
      <c r="O6353" s="181" t="str">
        <f t="shared" si="201"/>
        <v>1900-1</v>
      </c>
      <c r="P6353" s="181">
        <f t="shared" si="202"/>
        <v>0</v>
      </c>
    </row>
    <row r="6354" spans="1:16">
      <c r="A6354" s="92"/>
      <c r="B6354" s="27"/>
      <c r="C6354" s="85"/>
      <c r="D6354" s="85"/>
      <c r="E6354" s="85"/>
      <c r="F6354" s="85"/>
      <c r="G6354" s="309"/>
      <c r="H6354" s="316"/>
      <c r="I6354" s="102"/>
      <c r="J6354" s="94"/>
      <c r="K6354" s="94"/>
      <c r="L6354" s="200"/>
      <c r="M6354" s="70"/>
      <c r="N6354" s="182"/>
      <c r="O6354" s="181" t="str">
        <f t="shared" si="201"/>
        <v>1900-1</v>
      </c>
      <c r="P6354" s="181">
        <f t="shared" si="202"/>
        <v>0</v>
      </c>
    </row>
    <row r="6355" spans="1:16">
      <c r="A6355" s="92"/>
      <c r="B6355" s="27"/>
      <c r="C6355" s="85"/>
      <c r="D6355" s="85"/>
      <c r="E6355" s="85"/>
      <c r="F6355" s="85"/>
      <c r="G6355" s="309"/>
      <c r="H6355" s="316"/>
      <c r="I6355" s="102"/>
      <c r="J6355" s="94"/>
      <c r="K6355" s="94"/>
      <c r="L6355" s="200"/>
      <c r="M6355" s="70"/>
      <c r="N6355" s="182"/>
      <c r="O6355" s="181" t="str">
        <f t="shared" si="201"/>
        <v>1900-1</v>
      </c>
      <c r="P6355" s="181">
        <f t="shared" si="202"/>
        <v>0</v>
      </c>
    </row>
    <row r="6356" spans="1:16">
      <c r="A6356" s="92"/>
      <c r="B6356" s="27"/>
      <c r="C6356" s="85"/>
      <c r="D6356" s="85"/>
      <c r="E6356" s="85"/>
      <c r="F6356" s="85"/>
      <c r="G6356" s="309"/>
      <c r="H6356" s="316"/>
      <c r="I6356" s="102"/>
      <c r="J6356" s="94"/>
      <c r="K6356" s="94"/>
      <c r="L6356" s="200"/>
      <c r="M6356" s="70"/>
      <c r="N6356" s="182"/>
      <c r="O6356" s="181" t="str">
        <f t="shared" si="201"/>
        <v>1900-1</v>
      </c>
      <c r="P6356" s="181">
        <f t="shared" si="202"/>
        <v>0</v>
      </c>
    </row>
    <row r="6357" spans="1:16">
      <c r="A6357" s="92"/>
      <c r="B6357" s="27"/>
      <c r="C6357" s="85"/>
      <c r="D6357" s="85"/>
      <c r="E6357" s="85"/>
      <c r="F6357" s="85"/>
      <c r="G6357" s="309"/>
      <c r="H6357" s="316"/>
      <c r="I6357" s="102"/>
      <c r="J6357" s="94"/>
      <c r="K6357" s="94"/>
      <c r="L6357" s="200"/>
      <c r="M6357" s="70"/>
      <c r="N6357" s="182"/>
      <c r="O6357" s="181" t="str">
        <f t="shared" si="201"/>
        <v>1900-1</v>
      </c>
      <c r="P6357" s="181">
        <f t="shared" si="202"/>
        <v>0</v>
      </c>
    </row>
    <row r="6358" spans="1:16">
      <c r="A6358" s="92"/>
      <c r="B6358" s="27"/>
      <c r="C6358" s="85"/>
      <c r="D6358" s="85"/>
      <c r="E6358" s="85"/>
      <c r="F6358" s="85"/>
      <c r="G6358" s="309"/>
      <c r="H6358" s="316"/>
      <c r="I6358" s="102"/>
      <c r="J6358" s="94"/>
      <c r="K6358" s="94"/>
      <c r="L6358" s="200"/>
      <c r="M6358" s="70"/>
      <c r="N6358" s="182"/>
      <c r="O6358" s="181" t="str">
        <f t="shared" si="201"/>
        <v>1900-1</v>
      </c>
      <c r="P6358" s="181">
        <f t="shared" si="202"/>
        <v>0</v>
      </c>
    </row>
    <row r="6359" spans="1:16">
      <c r="A6359" s="92"/>
      <c r="B6359" s="27"/>
      <c r="C6359" s="85"/>
      <c r="D6359" s="85"/>
      <c r="E6359" s="85"/>
      <c r="F6359" s="85"/>
      <c r="G6359" s="309"/>
      <c r="H6359" s="316"/>
      <c r="I6359" s="102"/>
      <c r="J6359" s="94"/>
      <c r="K6359" s="94"/>
      <c r="L6359" s="200"/>
      <c r="M6359" s="70"/>
      <c r="N6359" s="182"/>
      <c r="O6359" s="181" t="str">
        <f t="shared" si="201"/>
        <v>1900-1</v>
      </c>
      <c r="P6359" s="181">
        <f t="shared" si="202"/>
        <v>0</v>
      </c>
    </row>
    <row r="6360" spans="1:16">
      <c r="A6360" s="92"/>
      <c r="B6360" s="27"/>
      <c r="C6360" s="85"/>
      <c r="D6360" s="85"/>
      <c r="E6360" s="85"/>
      <c r="F6360" s="85"/>
      <c r="G6360" s="309"/>
      <c r="H6360" s="316"/>
      <c r="I6360" s="102"/>
      <c r="J6360" s="94"/>
      <c r="K6360" s="94"/>
      <c r="L6360" s="200"/>
      <c r="M6360" s="70"/>
      <c r="N6360" s="182"/>
      <c r="O6360" s="181" t="str">
        <f t="shared" si="201"/>
        <v>1900-1</v>
      </c>
      <c r="P6360" s="181">
        <f t="shared" si="202"/>
        <v>0</v>
      </c>
    </row>
    <row r="6361" spans="1:16">
      <c r="A6361" s="92"/>
      <c r="B6361" s="27"/>
      <c r="C6361" s="85"/>
      <c r="D6361" s="85"/>
      <c r="E6361" s="85"/>
      <c r="F6361" s="85"/>
      <c r="G6361" s="309"/>
      <c r="H6361" s="316"/>
      <c r="I6361" s="102"/>
      <c r="J6361" s="94"/>
      <c r="K6361" s="94"/>
      <c r="L6361" s="200"/>
      <c r="M6361" s="70"/>
      <c r="N6361" s="182"/>
      <c r="O6361" s="181" t="str">
        <f t="shared" si="201"/>
        <v>1900-1</v>
      </c>
      <c r="P6361" s="181">
        <f t="shared" si="202"/>
        <v>0</v>
      </c>
    </row>
    <row r="6362" spans="1:16">
      <c r="A6362" s="92"/>
      <c r="B6362" s="27"/>
      <c r="C6362" s="85"/>
      <c r="D6362" s="85"/>
      <c r="E6362" s="85"/>
      <c r="F6362" s="85"/>
      <c r="G6362" s="309"/>
      <c r="H6362" s="316"/>
      <c r="I6362" s="102"/>
      <c r="J6362" s="94"/>
      <c r="K6362" s="94"/>
      <c r="L6362" s="200"/>
      <c r="M6362" s="70"/>
      <c r="N6362" s="182"/>
      <c r="O6362" s="181" t="str">
        <f t="shared" si="201"/>
        <v>1900-1</v>
      </c>
      <c r="P6362" s="181">
        <f t="shared" si="202"/>
        <v>0</v>
      </c>
    </row>
    <row r="6363" spans="1:16">
      <c r="A6363" s="92"/>
      <c r="B6363" s="27"/>
      <c r="C6363" s="85"/>
      <c r="D6363" s="85"/>
      <c r="E6363" s="85"/>
      <c r="F6363" s="85"/>
      <c r="G6363" s="309"/>
      <c r="H6363" s="316"/>
      <c r="I6363" s="102"/>
      <c r="J6363" s="94"/>
      <c r="K6363" s="94"/>
      <c r="L6363" s="200"/>
      <c r="M6363" s="70"/>
      <c r="N6363" s="182"/>
      <c r="O6363" s="181" t="str">
        <f t="shared" si="201"/>
        <v>1900-1</v>
      </c>
      <c r="P6363" s="181">
        <f t="shared" si="202"/>
        <v>0</v>
      </c>
    </row>
    <row r="6364" spans="1:16">
      <c r="A6364" s="92"/>
      <c r="B6364" s="27"/>
      <c r="C6364" s="85"/>
      <c r="D6364" s="85"/>
      <c r="E6364" s="85"/>
      <c r="F6364" s="85"/>
      <c r="G6364" s="309"/>
      <c r="H6364" s="316"/>
      <c r="I6364" s="102"/>
      <c r="J6364" s="94"/>
      <c r="K6364" s="94"/>
      <c r="L6364" s="200"/>
      <c r="M6364" s="70"/>
      <c r="N6364" s="182"/>
      <c r="O6364" s="181" t="str">
        <f t="shared" si="201"/>
        <v>1900-1</v>
      </c>
      <c r="P6364" s="181">
        <f t="shared" si="202"/>
        <v>0</v>
      </c>
    </row>
    <row r="6365" spans="1:16">
      <c r="A6365" s="92"/>
      <c r="B6365" s="27"/>
      <c r="C6365" s="85"/>
      <c r="D6365" s="85"/>
      <c r="E6365" s="85"/>
      <c r="F6365" s="85"/>
      <c r="G6365" s="309"/>
      <c r="H6365" s="316"/>
      <c r="I6365" s="102"/>
      <c r="J6365" s="94"/>
      <c r="K6365" s="94"/>
      <c r="L6365" s="200"/>
      <c r="M6365" s="70"/>
      <c r="N6365" s="182"/>
      <c r="O6365" s="181" t="str">
        <f t="shared" si="201"/>
        <v>1900-1</v>
      </c>
      <c r="P6365" s="181">
        <f t="shared" si="202"/>
        <v>0</v>
      </c>
    </row>
    <row r="6366" spans="1:16">
      <c r="A6366" s="92"/>
      <c r="B6366" s="27"/>
      <c r="C6366" s="85"/>
      <c r="D6366" s="85"/>
      <c r="E6366" s="85"/>
      <c r="F6366" s="85"/>
      <c r="G6366" s="309"/>
      <c r="H6366" s="316"/>
      <c r="I6366" s="102"/>
      <c r="J6366" s="94"/>
      <c r="K6366" s="94"/>
      <c r="L6366" s="200"/>
      <c r="M6366" s="70"/>
      <c r="N6366" s="182"/>
      <c r="O6366" s="181" t="str">
        <f t="shared" si="201"/>
        <v>1900-1</v>
      </c>
      <c r="P6366" s="181">
        <f t="shared" si="202"/>
        <v>0</v>
      </c>
    </row>
    <row r="6367" spans="1:16">
      <c r="A6367" s="92"/>
      <c r="B6367" s="27"/>
      <c r="C6367" s="85"/>
      <c r="D6367" s="85"/>
      <c r="E6367" s="85"/>
      <c r="F6367" s="85"/>
      <c r="G6367" s="309"/>
      <c r="H6367" s="316"/>
      <c r="I6367" s="102"/>
      <c r="J6367" s="94"/>
      <c r="K6367" s="94"/>
      <c r="L6367" s="200"/>
      <c r="M6367" s="70"/>
      <c r="N6367" s="182"/>
      <c r="O6367" s="181" t="str">
        <f t="shared" si="201"/>
        <v>1900-1</v>
      </c>
      <c r="P6367" s="181">
        <f t="shared" si="202"/>
        <v>0</v>
      </c>
    </row>
    <row r="6368" spans="1:16">
      <c r="A6368" s="92"/>
      <c r="B6368" s="27"/>
      <c r="C6368" s="85"/>
      <c r="D6368" s="85"/>
      <c r="E6368" s="85"/>
      <c r="F6368" s="85"/>
      <c r="G6368" s="309"/>
      <c r="H6368" s="316"/>
      <c r="I6368" s="102"/>
      <c r="J6368" s="94"/>
      <c r="K6368" s="94"/>
      <c r="L6368" s="200"/>
      <c r="M6368" s="70"/>
      <c r="N6368" s="182"/>
      <c r="O6368" s="181" t="str">
        <f t="shared" si="201"/>
        <v>1900-1</v>
      </c>
      <c r="P6368" s="181">
        <f t="shared" si="202"/>
        <v>0</v>
      </c>
    </row>
    <row r="6369" spans="1:16">
      <c r="A6369" s="92"/>
      <c r="B6369" s="27"/>
      <c r="C6369" s="85"/>
      <c r="D6369" s="85"/>
      <c r="E6369" s="85"/>
      <c r="F6369" s="85"/>
      <c r="G6369" s="309"/>
      <c r="H6369" s="316"/>
      <c r="I6369" s="102"/>
      <c r="J6369" s="94"/>
      <c r="K6369" s="94"/>
      <c r="L6369" s="200"/>
      <c r="M6369" s="70"/>
      <c r="N6369" s="182"/>
      <c r="O6369" s="181" t="str">
        <f t="shared" si="201"/>
        <v>1900-1</v>
      </c>
      <c r="P6369" s="181">
        <f t="shared" si="202"/>
        <v>0</v>
      </c>
    </row>
    <row r="6370" spans="1:16">
      <c r="A6370" s="92"/>
      <c r="B6370" s="27"/>
      <c r="C6370" s="85"/>
      <c r="D6370" s="85"/>
      <c r="E6370" s="85"/>
      <c r="F6370" s="85"/>
      <c r="G6370" s="309"/>
      <c r="H6370" s="316"/>
      <c r="I6370" s="102"/>
      <c r="J6370" s="94"/>
      <c r="K6370" s="94"/>
      <c r="L6370" s="200"/>
      <c r="M6370" s="70"/>
      <c r="N6370" s="182"/>
      <c r="O6370" s="181" t="str">
        <f t="shared" si="201"/>
        <v>1900-1</v>
      </c>
      <c r="P6370" s="181">
        <f t="shared" si="202"/>
        <v>0</v>
      </c>
    </row>
    <row r="6371" spans="1:16">
      <c r="A6371" s="92"/>
      <c r="B6371" s="27"/>
      <c r="C6371" s="85"/>
      <c r="D6371" s="85"/>
      <c r="E6371" s="85"/>
      <c r="F6371" s="85"/>
      <c r="G6371" s="309"/>
      <c r="H6371" s="316"/>
      <c r="I6371" s="102"/>
      <c r="J6371" s="94"/>
      <c r="K6371" s="94"/>
      <c r="L6371" s="200"/>
      <c r="M6371" s="70"/>
      <c r="N6371" s="182"/>
      <c r="O6371" s="181" t="str">
        <f t="shared" si="201"/>
        <v>1900-1</v>
      </c>
      <c r="P6371" s="181">
        <f t="shared" si="202"/>
        <v>0</v>
      </c>
    </row>
    <row r="6372" spans="1:16">
      <c r="A6372" s="92"/>
      <c r="B6372" s="27"/>
      <c r="C6372" s="85"/>
      <c r="D6372" s="85"/>
      <c r="E6372" s="85"/>
      <c r="F6372" s="85"/>
      <c r="G6372" s="309"/>
      <c r="H6372" s="316"/>
      <c r="I6372" s="102"/>
      <c r="J6372" s="94"/>
      <c r="K6372" s="94"/>
      <c r="L6372" s="200"/>
      <c r="M6372" s="70"/>
      <c r="N6372" s="182"/>
      <c r="O6372" s="181" t="str">
        <f t="shared" si="201"/>
        <v>1900-1</v>
      </c>
      <c r="P6372" s="181">
        <f t="shared" si="202"/>
        <v>0</v>
      </c>
    </row>
    <row r="6373" spans="1:16">
      <c r="A6373" s="92"/>
      <c r="B6373" s="27"/>
      <c r="C6373" s="85"/>
      <c r="D6373" s="85"/>
      <c r="E6373" s="85"/>
      <c r="F6373" s="85"/>
      <c r="G6373" s="309"/>
      <c r="H6373" s="316"/>
      <c r="I6373" s="102"/>
      <c r="J6373" s="94"/>
      <c r="K6373" s="94"/>
      <c r="L6373" s="200"/>
      <c r="M6373" s="70"/>
      <c r="N6373" s="182"/>
      <c r="O6373" s="181" t="str">
        <f t="shared" ref="O6373:O6435" si="203">YEAR(B6373)&amp;"-"&amp;MONTH(B6373)</f>
        <v>1900-1</v>
      </c>
      <c r="P6373" s="181">
        <f t="shared" si="202"/>
        <v>0</v>
      </c>
    </row>
    <row r="6374" spans="1:16">
      <c r="A6374" s="92"/>
      <c r="B6374" s="27"/>
      <c r="C6374" s="85"/>
      <c r="D6374" s="85"/>
      <c r="E6374" s="85"/>
      <c r="F6374" s="85"/>
      <c r="G6374" s="309"/>
      <c r="H6374" s="316"/>
      <c r="I6374" s="102"/>
      <c r="J6374" s="94"/>
      <c r="K6374" s="94"/>
      <c r="L6374" s="200"/>
      <c r="M6374" s="70"/>
      <c r="N6374" s="182"/>
      <c r="O6374" s="181" t="str">
        <f t="shared" si="203"/>
        <v>1900-1</v>
      </c>
      <c r="P6374" s="181">
        <f t="shared" si="202"/>
        <v>0</v>
      </c>
    </row>
    <row r="6375" spans="1:16">
      <c r="A6375" s="92"/>
      <c r="B6375" s="27"/>
      <c r="C6375" s="85"/>
      <c r="D6375" s="85"/>
      <c r="E6375" s="85"/>
      <c r="F6375" s="85"/>
      <c r="G6375" s="309"/>
      <c r="H6375" s="316"/>
      <c r="I6375" s="102"/>
      <c r="J6375" s="94"/>
      <c r="K6375" s="94"/>
      <c r="L6375" s="200"/>
      <c r="M6375" s="70"/>
      <c r="N6375" s="182"/>
      <c r="O6375" s="181" t="str">
        <f t="shared" si="203"/>
        <v>1900-1</v>
      </c>
      <c r="P6375" s="181">
        <f t="shared" si="202"/>
        <v>0</v>
      </c>
    </row>
    <row r="6376" spans="1:16">
      <c r="A6376" s="92"/>
      <c r="B6376" s="27"/>
      <c r="C6376" s="85"/>
      <c r="D6376" s="85"/>
      <c r="E6376" s="85"/>
      <c r="F6376" s="85"/>
      <c r="G6376" s="309"/>
      <c r="H6376" s="316"/>
      <c r="I6376" s="102"/>
      <c r="J6376" s="94"/>
      <c r="K6376" s="94"/>
      <c r="L6376" s="200"/>
      <c r="M6376" s="70"/>
      <c r="N6376" s="182"/>
      <c r="O6376" s="181" t="str">
        <f t="shared" si="203"/>
        <v>1900-1</v>
      </c>
      <c r="P6376" s="181">
        <f t="shared" si="202"/>
        <v>0</v>
      </c>
    </row>
    <row r="6377" spans="1:16">
      <c r="A6377" s="92"/>
      <c r="B6377" s="27"/>
      <c r="C6377" s="85"/>
      <c r="D6377" s="85"/>
      <c r="E6377" s="85"/>
      <c r="F6377" s="85"/>
      <c r="G6377" s="309"/>
      <c r="H6377" s="316"/>
      <c r="I6377" s="102"/>
      <c r="J6377" s="94"/>
      <c r="K6377" s="94"/>
      <c r="L6377" s="200"/>
      <c r="M6377" s="70"/>
      <c r="N6377" s="182"/>
      <c r="O6377" s="181" t="str">
        <f t="shared" si="203"/>
        <v>1900-1</v>
      </c>
      <c r="P6377" s="181">
        <f t="shared" si="202"/>
        <v>0</v>
      </c>
    </row>
    <row r="6378" spans="1:16">
      <c r="A6378" s="92"/>
      <c r="B6378" s="27"/>
      <c r="C6378" s="85"/>
      <c r="D6378" s="85"/>
      <c r="E6378" s="85"/>
      <c r="F6378" s="85"/>
      <c r="G6378" s="309"/>
      <c r="H6378" s="316"/>
      <c r="I6378" s="102"/>
      <c r="J6378" s="94"/>
      <c r="K6378" s="94"/>
      <c r="L6378" s="200"/>
      <c r="M6378" s="70"/>
      <c r="N6378" s="182"/>
      <c r="O6378" s="181" t="str">
        <f t="shared" si="203"/>
        <v>1900-1</v>
      </c>
      <c r="P6378" s="181">
        <f t="shared" si="202"/>
        <v>0</v>
      </c>
    </row>
    <row r="6379" spans="1:16">
      <c r="A6379" s="92"/>
      <c r="B6379" s="27"/>
      <c r="C6379" s="85"/>
      <c r="D6379" s="85"/>
      <c r="E6379" s="85"/>
      <c r="F6379" s="85"/>
      <c r="G6379" s="309"/>
      <c r="H6379" s="316"/>
      <c r="I6379" s="102"/>
      <c r="J6379" s="94"/>
      <c r="K6379" s="94"/>
      <c r="L6379" s="200"/>
      <c r="M6379" s="70"/>
      <c r="N6379" s="182"/>
      <c r="O6379" s="181" t="str">
        <f t="shared" si="203"/>
        <v>1900-1</v>
      </c>
      <c r="P6379" s="181">
        <f t="shared" si="202"/>
        <v>0</v>
      </c>
    </row>
    <row r="6380" spans="1:16">
      <c r="A6380" s="92"/>
      <c r="B6380" s="27"/>
      <c r="C6380" s="85"/>
      <c r="D6380" s="85"/>
      <c r="E6380" s="85"/>
      <c r="F6380" s="85"/>
      <c r="G6380" s="309"/>
      <c r="H6380" s="316"/>
      <c r="I6380" s="102"/>
      <c r="J6380" s="94"/>
      <c r="K6380" s="94"/>
      <c r="L6380" s="200"/>
      <c r="M6380" s="70"/>
      <c r="N6380" s="182"/>
      <c r="O6380" s="181" t="str">
        <f t="shared" si="203"/>
        <v>1900-1</v>
      </c>
      <c r="P6380" s="181">
        <f t="shared" si="202"/>
        <v>0</v>
      </c>
    </row>
    <row r="6381" spans="1:16">
      <c r="A6381" s="92"/>
      <c r="B6381" s="27"/>
      <c r="C6381" s="85"/>
      <c r="D6381" s="85"/>
      <c r="E6381" s="85"/>
      <c r="F6381" s="85"/>
      <c r="G6381" s="309"/>
      <c r="H6381" s="316"/>
      <c r="I6381" s="102"/>
      <c r="J6381" s="94"/>
      <c r="K6381" s="94"/>
      <c r="L6381" s="200"/>
      <c r="M6381" s="70"/>
      <c r="N6381" s="182"/>
      <c r="O6381" s="181" t="str">
        <f t="shared" si="203"/>
        <v>1900-1</v>
      </c>
      <c r="P6381" s="181">
        <f t="shared" si="202"/>
        <v>0</v>
      </c>
    </row>
    <row r="6382" spans="1:16">
      <c r="A6382" s="92"/>
      <c r="B6382" s="27"/>
      <c r="C6382" s="85"/>
      <c r="D6382" s="85"/>
      <c r="E6382" s="85"/>
      <c r="F6382" s="85"/>
      <c r="G6382" s="309"/>
      <c r="H6382" s="316"/>
      <c r="I6382" s="102"/>
      <c r="J6382" s="94"/>
      <c r="K6382" s="94"/>
      <c r="L6382" s="200"/>
      <c r="M6382" s="70"/>
      <c r="N6382" s="182"/>
      <c r="O6382" s="181" t="str">
        <f t="shared" si="203"/>
        <v>1900-1</v>
      </c>
      <c r="P6382" s="181">
        <f t="shared" si="202"/>
        <v>0</v>
      </c>
    </row>
    <row r="6383" spans="1:16">
      <c r="A6383" s="92"/>
      <c r="B6383" s="27"/>
      <c r="C6383" s="85"/>
      <c r="D6383" s="85"/>
      <c r="E6383" s="85"/>
      <c r="F6383" s="85"/>
      <c r="G6383" s="309"/>
      <c r="H6383" s="316"/>
      <c r="I6383" s="102"/>
      <c r="J6383" s="94"/>
      <c r="K6383" s="94"/>
      <c r="L6383" s="200"/>
      <c r="M6383" s="70"/>
      <c r="N6383" s="182"/>
      <c r="O6383" s="181" t="str">
        <f t="shared" si="203"/>
        <v>1900-1</v>
      </c>
      <c r="P6383" s="181">
        <f t="shared" si="202"/>
        <v>0</v>
      </c>
    </row>
    <row r="6384" spans="1:16">
      <c r="A6384" s="92"/>
      <c r="B6384" s="27"/>
      <c r="C6384" s="85"/>
      <c r="D6384" s="85"/>
      <c r="E6384" s="85"/>
      <c r="F6384" s="85"/>
      <c r="G6384" s="309"/>
      <c r="H6384" s="316"/>
      <c r="I6384" s="102"/>
      <c r="J6384" s="94"/>
      <c r="K6384" s="94"/>
      <c r="L6384" s="200"/>
      <c r="M6384" s="70"/>
      <c r="N6384" s="182"/>
      <c r="O6384" s="181" t="str">
        <f t="shared" si="203"/>
        <v>1900-1</v>
      </c>
      <c r="P6384" s="181">
        <f t="shared" si="202"/>
        <v>0</v>
      </c>
    </row>
    <row r="6385" spans="1:16">
      <c r="A6385" s="92"/>
      <c r="B6385" s="27"/>
      <c r="C6385" s="85"/>
      <c r="D6385" s="85"/>
      <c r="E6385" s="85"/>
      <c r="F6385" s="85"/>
      <c r="G6385" s="309"/>
      <c r="H6385" s="316"/>
      <c r="I6385" s="102"/>
      <c r="J6385" s="94"/>
      <c r="K6385" s="94"/>
      <c r="L6385" s="200"/>
      <c r="M6385" s="70"/>
      <c r="N6385" s="182"/>
      <c r="O6385" s="181" t="str">
        <f t="shared" si="203"/>
        <v>1900-1</v>
      </c>
      <c r="P6385" s="181">
        <f t="shared" si="202"/>
        <v>0</v>
      </c>
    </row>
    <row r="6386" spans="1:16">
      <c r="A6386" s="92"/>
      <c r="B6386" s="27"/>
      <c r="C6386" s="85"/>
      <c r="D6386" s="85"/>
      <c r="E6386" s="85"/>
      <c r="F6386" s="85"/>
      <c r="G6386" s="309"/>
      <c r="H6386" s="316"/>
      <c r="I6386" s="102"/>
      <c r="J6386" s="94"/>
      <c r="K6386" s="94"/>
      <c r="L6386" s="200"/>
      <c r="M6386" s="70"/>
      <c r="N6386" s="182"/>
      <c r="O6386" s="181" t="str">
        <f t="shared" si="203"/>
        <v>1900-1</v>
      </c>
      <c r="P6386" s="181">
        <f t="shared" si="202"/>
        <v>0</v>
      </c>
    </row>
    <row r="6387" spans="1:16">
      <c r="A6387" s="92"/>
      <c r="B6387" s="27"/>
      <c r="C6387" s="85"/>
      <c r="D6387" s="85"/>
      <c r="E6387" s="85"/>
      <c r="F6387" s="85"/>
      <c r="G6387" s="309"/>
      <c r="H6387" s="316"/>
      <c r="I6387" s="102"/>
      <c r="J6387" s="94"/>
      <c r="K6387" s="94"/>
      <c r="L6387" s="200"/>
      <c r="M6387" s="70"/>
      <c r="N6387" s="182"/>
      <c r="O6387" s="181" t="str">
        <f t="shared" si="203"/>
        <v>1900-1</v>
      </c>
      <c r="P6387" s="181">
        <f t="shared" si="202"/>
        <v>0</v>
      </c>
    </row>
    <row r="6388" spans="1:16">
      <c r="A6388" s="92"/>
      <c r="B6388" s="27"/>
      <c r="C6388" s="85"/>
      <c r="D6388" s="85"/>
      <c r="E6388" s="85"/>
      <c r="F6388" s="85"/>
      <c r="G6388" s="309"/>
      <c r="H6388" s="316"/>
      <c r="I6388" s="102"/>
      <c r="J6388" s="94"/>
      <c r="K6388" s="94"/>
      <c r="L6388" s="200"/>
      <c r="M6388" s="70"/>
      <c r="N6388" s="182"/>
      <c r="O6388" s="181" t="str">
        <f t="shared" si="203"/>
        <v>1900-1</v>
      </c>
      <c r="P6388" s="181">
        <f t="shared" si="202"/>
        <v>0</v>
      </c>
    </row>
    <row r="6389" spans="1:16">
      <c r="A6389" s="92"/>
      <c r="B6389" s="27"/>
      <c r="C6389" s="85"/>
      <c r="D6389" s="85"/>
      <c r="E6389" s="85"/>
      <c r="F6389" s="85"/>
      <c r="G6389" s="309"/>
      <c r="H6389" s="316"/>
      <c r="I6389" s="102"/>
      <c r="J6389" s="94"/>
      <c r="K6389" s="94"/>
      <c r="L6389" s="200"/>
      <c r="M6389" s="70"/>
      <c r="N6389" s="182"/>
      <c r="O6389" s="181" t="str">
        <f t="shared" si="203"/>
        <v>1900-1</v>
      </c>
      <c r="P6389" s="181">
        <f t="shared" si="202"/>
        <v>0</v>
      </c>
    </row>
    <row r="6390" spans="1:16">
      <c r="A6390" s="92"/>
      <c r="B6390" s="27"/>
      <c r="C6390" s="85"/>
      <c r="D6390" s="85"/>
      <c r="E6390" s="85"/>
      <c r="F6390" s="85"/>
      <c r="G6390" s="309"/>
      <c r="H6390" s="316"/>
      <c r="I6390" s="102"/>
      <c r="J6390" s="94"/>
      <c r="K6390" s="94"/>
      <c r="L6390" s="200"/>
      <c r="M6390" s="70"/>
      <c r="N6390" s="182"/>
      <c r="O6390" s="181" t="str">
        <f t="shared" si="203"/>
        <v>1900-1</v>
      </c>
      <c r="P6390" s="181">
        <f t="shared" si="202"/>
        <v>0</v>
      </c>
    </row>
    <row r="6391" spans="1:16">
      <c r="A6391" s="92"/>
      <c r="B6391" s="27"/>
      <c r="C6391" s="85"/>
      <c r="D6391" s="85"/>
      <c r="E6391" s="85"/>
      <c r="F6391" s="85"/>
      <c r="G6391" s="309"/>
      <c r="H6391" s="316"/>
      <c r="I6391" s="102"/>
      <c r="J6391" s="94"/>
      <c r="K6391" s="94"/>
      <c r="L6391" s="200"/>
      <c r="M6391" s="70"/>
      <c r="N6391" s="182"/>
      <c r="O6391" s="181" t="str">
        <f t="shared" si="203"/>
        <v>1900-1</v>
      </c>
      <c r="P6391" s="181">
        <f t="shared" si="202"/>
        <v>0</v>
      </c>
    </row>
    <row r="6392" spans="1:16">
      <c r="A6392" s="92"/>
      <c r="B6392" s="27"/>
      <c r="C6392" s="85"/>
      <c r="D6392" s="85"/>
      <c r="E6392" s="85"/>
      <c r="F6392" s="85"/>
      <c r="G6392" s="309"/>
      <c r="H6392" s="316"/>
      <c r="I6392" s="102"/>
      <c r="J6392" s="94"/>
      <c r="K6392" s="94"/>
      <c r="L6392" s="200"/>
      <c r="M6392" s="70"/>
      <c r="N6392" s="182"/>
      <c r="O6392" s="181" t="str">
        <f t="shared" si="203"/>
        <v>1900-1</v>
      </c>
      <c r="P6392" s="181">
        <f t="shared" si="202"/>
        <v>0</v>
      </c>
    </row>
    <row r="6393" spans="1:16">
      <c r="A6393" s="92"/>
      <c r="B6393" s="27"/>
      <c r="C6393" s="85"/>
      <c r="D6393" s="85"/>
      <c r="E6393" s="85"/>
      <c r="F6393" s="85"/>
      <c r="G6393" s="309"/>
      <c r="H6393" s="316"/>
      <c r="I6393" s="102"/>
      <c r="J6393" s="94"/>
      <c r="K6393" s="94"/>
      <c r="L6393" s="200"/>
      <c r="M6393" s="70"/>
      <c r="N6393" s="182"/>
      <c r="O6393" s="181" t="str">
        <f t="shared" si="203"/>
        <v>1900-1</v>
      </c>
      <c r="P6393" s="181">
        <f t="shared" si="202"/>
        <v>0</v>
      </c>
    </row>
    <row r="6394" spans="1:16">
      <c r="A6394" s="92"/>
      <c r="B6394" s="27"/>
      <c r="C6394" s="85"/>
      <c r="D6394" s="85"/>
      <c r="E6394" s="85"/>
      <c r="F6394" s="85"/>
      <c r="G6394" s="309"/>
      <c r="H6394" s="316"/>
      <c r="I6394" s="102"/>
      <c r="J6394" s="94"/>
      <c r="K6394" s="94"/>
      <c r="L6394" s="200"/>
      <c r="M6394" s="70"/>
      <c r="N6394" s="182"/>
      <c r="O6394" s="181" t="str">
        <f t="shared" si="203"/>
        <v>1900-1</v>
      </c>
      <c r="P6394" s="181">
        <f t="shared" si="202"/>
        <v>0</v>
      </c>
    </row>
    <row r="6395" spans="1:16">
      <c r="A6395" s="92"/>
      <c r="B6395" s="27"/>
      <c r="C6395" s="85"/>
      <c r="D6395" s="85"/>
      <c r="E6395" s="85"/>
      <c r="F6395" s="85"/>
      <c r="G6395" s="309"/>
      <c r="H6395" s="316"/>
      <c r="I6395" s="102"/>
      <c r="J6395" s="94"/>
      <c r="K6395" s="94"/>
      <c r="L6395" s="200"/>
      <c r="M6395" s="70"/>
      <c r="N6395" s="182"/>
      <c r="O6395" s="181" t="str">
        <f t="shared" si="203"/>
        <v>1900-1</v>
      </c>
      <c r="P6395" s="181">
        <f t="shared" si="202"/>
        <v>0</v>
      </c>
    </row>
    <row r="6396" spans="1:16">
      <c r="A6396" s="92"/>
      <c r="B6396" s="27"/>
      <c r="C6396" s="85"/>
      <c r="D6396" s="85"/>
      <c r="E6396" s="85"/>
      <c r="F6396" s="85"/>
      <c r="G6396" s="309"/>
      <c r="H6396" s="316"/>
      <c r="I6396" s="102"/>
      <c r="J6396" s="94"/>
      <c r="K6396" s="94"/>
      <c r="L6396" s="200"/>
      <c r="M6396" s="70"/>
      <c r="N6396" s="182"/>
      <c r="O6396" s="181" t="str">
        <f t="shared" si="203"/>
        <v>1900-1</v>
      </c>
      <c r="P6396" s="181">
        <f t="shared" si="202"/>
        <v>0</v>
      </c>
    </row>
    <row r="6397" spans="1:16">
      <c r="A6397" s="92"/>
      <c r="B6397" s="27"/>
      <c r="C6397" s="85"/>
      <c r="D6397" s="85"/>
      <c r="E6397" s="85"/>
      <c r="F6397" s="85"/>
      <c r="G6397" s="309"/>
      <c r="H6397" s="316"/>
      <c r="I6397" s="102"/>
      <c r="J6397" s="94"/>
      <c r="K6397" s="94"/>
      <c r="L6397" s="200"/>
      <c r="M6397" s="70"/>
      <c r="N6397" s="182"/>
      <c r="O6397" s="181" t="str">
        <f t="shared" si="203"/>
        <v>1900-1</v>
      </c>
      <c r="P6397" s="181">
        <f t="shared" si="202"/>
        <v>0</v>
      </c>
    </row>
    <row r="6398" spans="1:16">
      <c r="A6398" s="92"/>
      <c r="B6398" s="27"/>
      <c r="C6398" s="85"/>
      <c r="D6398" s="85"/>
      <c r="E6398" s="85"/>
      <c r="F6398" s="85"/>
      <c r="G6398" s="309"/>
      <c r="H6398" s="316"/>
      <c r="I6398" s="102"/>
      <c r="J6398" s="94"/>
      <c r="K6398" s="94"/>
      <c r="L6398" s="200"/>
      <c r="M6398" s="70"/>
      <c r="N6398" s="182"/>
      <c r="O6398" s="181" t="str">
        <f t="shared" si="203"/>
        <v>1900-1</v>
      </c>
      <c r="P6398" s="181">
        <f t="shared" si="202"/>
        <v>0</v>
      </c>
    </row>
    <row r="6399" spans="1:16">
      <c r="A6399" s="92"/>
      <c r="B6399" s="27"/>
      <c r="C6399" s="85"/>
      <c r="D6399" s="85"/>
      <c r="E6399" s="85"/>
      <c r="F6399" s="85"/>
      <c r="G6399" s="309"/>
      <c r="H6399" s="316"/>
      <c r="I6399" s="102"/>
      <c r="J6399" s="94"/>
      <c r="K6399" s="94"/>
      <c r="L6399" s="200"/>
      <c r="M6399" s="70"/>
      <c r="N6399" s="182"/>
      <c r="O6399" s="181" t="str">
        <f t="shared" si="203"/>
        <v>1900-1</v>
      </c>
      <c r="P6399" s="181">
        <f t="shared" si="202"/>
        <v>0</v>
      </c>
    </row>
    <row r="6400" spans="1:16">
      <c r="A6400" s="92"/>
      <c r="B6400" s="27"/>
      <c r="C6400" s="85"/>
      <c r="D6400" s="85"/>
      <c r="E6400" s="85"/>
      <c r="F6400" s="85"/>
      <c r="G6400" s="309"/>
      <c r="H6400" s="316"/>
      <c r="I6400" s="102"/>
      <c r="J6400" s="94"/>
      <c r="K6400" s="94"/>
      <c r="L6400" s="200"/>
      <c r="M6400" s="70"/>
      <c r="N6400" s="182"/>
      <c r="O6400" s="181" t="str">
        <f t="shared" si="203"/>
        <v>1900-1</v>
      </c>
      <c r="P6400" s="181">
        <f t="shared" si="202"/>
        <v>0</v>
      </c>
    </row>
    <row r="6401" spans="1:16">
      <c r="A6401" s="92"/>
      <c r="B6401" s="27"/>
      <c r="C6401" s="85"/>
      <c r="D6401" s="85"/>
      <c r="E6401" s="85"/>
      <c r="F6401" s="85"/>
      <c r="G6401" s="309"/>
      <c r="H6401" s="316"/>
      <c r="I6401" s="102"/>
      <c r="J6401" s="94"/>
      <c r="K6401" s="94"/>
      <c r="L6401" s="200"/>
      <c r="M6401" s="70"/>
      <c r="N6401" s="182"/>
      <c r="O6401" s="181" t="str">
        <f t="shared" si="203"/>
        <v>1900-1</v>
      </c>
      <c r="P6401" s="181">
        <f t="shared" si="202"/>
        <v>0</v>
      </c>
    </row>
    <row r="6402" spans="1:16">
      <c r="A6402" s="92"/>
      <c r="B6402" s="27"/>
      <c r="C6402" s="85"/>
      <c r="D6402" s="85"/>
      <c r="E6402" s="85"/>
      <c r="F6402" s="85"/>
      <c r="G6402" s="309"/>
      <c r="H6402" s="316"/>
      <c r="I6402" s="102"/>
      <c r="J6402" s="94"/>
      <c r="K6402" s="94"/>
      <c r="L6402" s="200"/>
      <c r="M6402" s="70"/>
      <c r="N6402" s="182"/>
      <c r="O6402" s="181" t="str">
        <f t="shared" si="203"/>
        <v>1900-1</v>
      </c>
      <c r="P6402" s="181">
        <f t="shared" si="202"/>
        <v>0</v>
      </c>
    </row>
    <row r="6403" spans="1:16">
      <c r="A6403" s="92"/>
      <c r="B6403" s="27"/>
      <c r="C6403" s="85"/>
      <c r="D6403" s="85"/>
      <c r="E6403" s="85"/>
      <c r="F6403" s="85"/>
      <c r="G6403" s="309"/>
      <c r="H6403" s="316"/>
      <c r="I6403" s="102"/>
      <c r="J6403" s="94"/>
      <c r="K6403" s="94"/>
      <c r="L6403" s="200"/>
      <c r="M6403" s="70"/>
      <c r="N6403" s="182"/>
      <c r="O6403" s="181" t="str">
        <f t="shared" si="203"/>
        <v>1900-1</v>
      </c>
      <c r="P6403" s="181">
        <f t="shared" ref="P6403:P6466" si="204">N6403*H6403</f>
        <v>0</v>
      </c>
    </row>
    <row r="6404" spans="1:16">
      <c r="A6404" s="92"/>
      <c r="B6404" s="27"/>
      <c r="C6404" s="85"/>
      <c r="D6404" s="85"/>
      <c r="E6404" s="85"/>
      <c r="F6404" s="85"/>
      <c r="G6404" s="309"/>
      <c r="H6404" s="316"/>
      <c r="I6404" s="102"/>
      <c r="J6404" s="94"/>
      <c r="K6404" s="94"/>
      <c r="L6404" s="200"/>
      <c r="M6404" s="70"/>
      <c r="N6404" s="182"/>
      <c r="O6404" s="181" t="str">
        <f t="shared" si="203"/>
        <v>1900-1</v>
      </c>
      <c r="P6404" s="181">
        <f t="shared" si="204"/>
        <v>0</v>
      </c>
    </row>
    <row r="6405" spans="1:16">
      <c r="A6405" s="92"/>
      <c r="B6405" s="27"/>
      <c r="C6405" s="85"/>
      <c r="D6405" s="85"/>
      <c r="E6405" s="85"/>
      <c r="F6405" s="85"/>
      <c r="G6405" s="309"/>
      <c r="H6405" s="316"/>
      <c r="I6405" s="102"/>
      <c r="J6405" s="94"/>
      <c r="K6405" s="94"/>
      <c r="L6405" s="200"/>
      <c r="M6405" s="70"/>
      <c r="N6405" s="182"/>
      <c r="O6405" s="181" t="str">
        <f t="shared" si="203"/>
        <v>1900-1</v>
      </c>
      <c r="P6405" s="181">
        <f t="shared" si="204"/>
        <v>0</v>
      </c>
    </row>
    <row r="6406" spans="1:16">
      <c r="A6406" s="92"/>
      <c r="B6406" s="27"/>
      <c r="C6406" s="85"/>
      <c r="D6406" s="85"/>
      <c r="E6406" s="85"/>
      <c r="F6406" s="85"/>
      <c r="G6406" s="309"/>
      <c r="H6406" s="316"/>
      <c r="I6406" s="102"/>
      <c r="J6406" s="94"/>
      <c r="K6406" s="94"/>
      <c r="L6406" s="200"/>
      <c r="M6406" s="70"/>
      <c r="N6406" s="182"/>
      <c r="O6406" s="181" t="str">
        <f t="shared" si="203"/>
        <v>1900-1</v>
      </c>
      <c r="P6406" s="181">
        <f t="shared" si="204"/>
        <v>0</v>
      </c>
    </row>
    <row r="6407" spans="1:16">
      <c r="A6407" s="92"/>
      <c r="B6407" s="27"/>
      <c r="C6407" s="85"/>
      <c r="D6407" s="85"/>
      <c r="E6407" s="85"/>
      <c r="F6407" s="85"/>
      <c r="G6407" s="309"/>
      <c r="H6407" s="316"/>
      <c r="I6407" s="102"/>
      <c r="J6407" s="94"/>
      <c r="K6407" s="94"/>
      <c r="L6407" s="200"/>
      <c r="M6407" s="70"/>
      <c r="N6407" s="182"/>
      <c r="O6407" s="181" t="str">
        <f t="shared" si="203"/>
        <v>1900-1</v>
      </c>
      <c r="P6407" s="181">
        <f t="shared" si="204"/>
        <v>0</v>
      </c>
    </row>
    <row r="6408" spans="1:16">
      <c r="A6408" s="92"/>
      <c r="B6408" s="27"/>
      <c r="C6408" s="85"/>
      <c r="D6408" s="85"/>
      <c r="E6408" s="85"/>
      <c r="F6408" s="85"/>
      <c r="G6408" s="309"/>
      <c r="H6408" s="316"/>
      <c r="I6408" s="102"/>
      <c r="J6408" s="94"/>
      <c r="K6408" s="94"/>
      <c r="L6408" s="200"/>
      <c r="M6408" s="70"/>
      <c r="N6408" s="182"/>
      <c r="O6408" s="181" t="str">
        <f t="shared" si="203"/>
        <v>1900-1</v>
      </c>
      <c r="P6408" s="181">
        <f t="shared" si="204"/>
        <v>0</v>
      </c>
    </row>
    <row r="6409" spans="1:16">
      <c r="A6409" s="92"/>
      <c r="B6409" s="27"/>
      <c r="C6409" s="85"/>
      <c r="D6409" s="85"/>
      <c r="E6409" s="85"/>
      <c r="F6409" s="85"/>
      <c r="G6409" s="309"/>
      <c r="H6409" s="316"/>
      <c r="I6409" s="102"/>
      <c r="J6409" s="94"/>
      <c r="K6409" s="94"/>
      <c r="L6409" s="200"/>
      <c r="M6409" s="70"/>
      <c r="N6409" s="182"/>
      <c r="O6409" s="181" t="str">
        <f t="shared" si="203"/>
        <v>1900-1</v>
      </c>
      <c r="P6409" s="181">
        <f t="shared" si="204"/>
        <v>0</v>
      </c>
    </row>
    <row r="6410" spans="1:16">
      <c r="A6410" s="92"/>
      <c r="B6410" s="27"/>
      <c r="C6410" s="85"/>
      <c r="D6410" s="85"/>
      <c r="E6410" s="85"/>
      <c r="F6410" s="85"/>
      <c r="G6410" s="309"/>
      <c r="H6410" s="316"/>
      <c r="I6410" s="102"/>
      <c r="J6410" s="94"/>
      <c r="K6410" s="94"/>
      <c r="L6410" s="200"/>
      <c r="M6410" s="70"/>
      <c r="N6410" s="182"/>
      <c r="O6410" s="181" t="str">
        <f t="shared" si="203"/>
        <v>1900-1</v>
      </c>
      <c r="P6410" s="181">
        <f t="shared" si="204"/>
        <v>0</v>
      </c>
    </row>
    <row r="6411" spans="1:16">
      <c r="A6411" s="92"/>
      <c r="B6411" s="27"/>
      <c r="C6411" s="85"/>
      <c r="D6411" s="85"/>
      <c r="E6411" s="85"/>
      <c r="F6411" s="85"/>
      <c r="G6411" s="309"/>
      <c r="H6411" s="316"/>
      <c r="I6411" s="102"/>
      <c r="J6411" s="94"/>
      <c r="K6411" s="94"/>
      <c r="L6411" s="200"/>
      <c r="M6411" s="70"/>
      <c r="N6411" s="182"/>
      <c r="O6411" s="181" t="str">
        <f t="shared" si="203"/>
        <v>1900-1</v>
      </c>
      <c r="P6411" s="181">
        <f t="shared" si="204"/>
        <v>0</v>
      </c>
    </row>
    <row r="6412" spans="1:16">
      <c r="A6412" s="92"/>
      <c r="B6412" s="27"/>
      <c r="C6412" s="85"/>
      <c r="D6412" s="85"/>
      <c r="E6412" s="85"/>
      <c r="F6412" s="85"/>
      <c r="G6412" s="309"/>
      <c r="H6412" s="316"/>
      <c r="I6412" s="102"/>
      <c r="J6412" s="94"/>
      <c r="K6412" s="94"/>
      <c r="L6412" s="200"/>
      <c r="M6412" s="70"/>
      <c r="N6412" s="182"/>
      <c r="O6412" s="181" t="str">
        <f t="shared" si="203"/>
        <v>1900-1</v>
      </c>
      <c r="P6412" s="181">
        <f t="shared" si="204"/>
        <v>0</v>
      </c>
    </row>
    <row r="6413" spans="1:16">
      <c r="A6413" s="92"/>
      <c r="B6413" s="27"/>
      <c r="C6413" s="85"/>
      <c r="D6413" s="85"/>
      <c r="E6413" s="85"/>
      <c r="F6413" s="85"/>
      <c r="G6413" s="309"/>
      <c r="H6413" s="316"/>
      <c r="I6413" s="102"/>
      <c r="J6413" s="94"/>
      <c r="K6413" s="94"/>
      <c r="L6413" s="200"/>
      <c r="M6413" s="70"/>
      <c r="N6413" s="182"/>
      <c r="O6413" s="181" t="str">
        <f t="shared" si="203"/>
        <v>1900-1</v>
      </c>
      <c r="P6413" s="181">
        <f t="shared" si="204"/>
        <v>0</v>
      </c>
    </row>
    <row r="6414" spans="1:16">
      <c r="A6414" s="92"/>
      <c r="B6414" s="27"/>
      <c r="C6414" s="85"/>
      <c r="D6414" s="85"/>
      <c r="E6414" s="85"/>
      <c r="F6414" s="85"/>
      <c r="G6414" s="309"/>
      <c r="H6414" s="316"/>
      <c r="I6414" s="102"/>
      <c r="J6414" s="94"/>
      <c r="K6414" s="94"/>
      <c r="L6414" s="200"/>
      <c r="M6414" s="70"/>
      <c r="N6414" s="182"/>
      <c r="O6414" s="181" t="str">
        <f t="shared" si="203"/>
        <v>1900-1</v>
      </c>
      <c r="P6414" s="181">
        <f t="shared" si="204"/>
        <v>0</v>
      </c>
    </row>
    <row r="6415" spans="1:16">
      <c r="A6415" s="92"/>
      <c r="B6415" s="27"/>
      <c r="C6415" s="85"/>
      <c r="D6415" s="85"/>
      <c r="E6415" s="85"/>
      <c r="F6415" s="85"/>
      <c r="G6415" s="309"/>
      <c r="H6415" s="316"/>
      <c r="I6415" s="102"/>
      <c r="J6415" s="94"/>
      <c r="K6415" s="94"/>
      <c r="L6415" s="200"/>
      <c r="M6415" s="70"/>
      <c r="N6415" s="182"/>
      <c r="O6415" s="181" t="str">
        <f t="shared" si="203"/>
        <v>1900-1</v>
      </c>
      <c r="P6415" s="181">
        <f t="shared" si="204"/>
        <v>0</v>
      </c>
    </row>
    <row r="6416" spans="1:16">
      <c r="A6416" s="92"/>
      <c r="B6416" s="27"/>
      <c r="C6416" s="85"/>
      <c r="D6416" s="85"/>
      <c r="E6416" s="85"/>
      <c r="F6416" s="85"/>
      <c r="G6416" s="309"/>
      <c r="H6416" s="316"/>
      <c r="I6416" s="102"/>
      <c r="J6416" s="94"/>
      <c r="K6416" s="94"/>
      <c r="L6416" s="200"/>
      <c r="M6416" s="70"/>
      <c r="N6416" s="182"/>
      <c r="O6416" s="181" t="str">
        <f t="shared" si="203"/>
        <v>1900-1</v>
      </c>
      <c r="P6416" s="181">
        <f t="shared" si="204"/>
        <v>0</v>
      </c>
    </row>
    <row r="6417" spans="1:16">
      <c r="A6417" s="92"/>
      <c r="B6417" s="27"/>
      <c r="C6417" s="85"/>
      <c r="D6417" s="85"/>
      <c r="E6417" s="85"/>
      <c r="F6417" s="85"/>
      <c r="G6417" s="309"/>
      <c r="H6417" s="316"/>
      <c r="I6417" s="102"/>
      <c r="J6417" s="94"/>
      <c r="K6417" s="94"/>
      <c r="L6417" s="200"/>
      <c r="M6417" s="70"/>
      <c r="N6417" s="182"/>
      <c r="O6417" s="181" t="str">
        <f t="shared" si="203"/>
        <v>1900-1</v>
      </c>
      <c r="P6417" s="181">
        <f t="shared" si="204"/>
        <v>0</v>
      </c>
    </row>
    <row r="6418" spans="1:16">
      <c r="A6418" s="92"/>
      <c r="B6418" s="27"/>
      <c r="C6418" s="85"/>
      <c r="D6418" s="85"/>
      <c r="E6418" s="85"/>
      <c r="F6418" s="85"/>
      <c r="G6418" s="309"/>
      <c r="H6418" s="316"/>
      <c r="I6418" s="102"/>
      <c r="J6418" s="94"/>
      <c r="K6418" s="94"/>
      <c r="L6418" s="200"/>
      <c r="M6418" s="70"/>
      <c r="N6418" s="182"/>
      <c r="O6418" s="181" t="str">
        <f t="shared" si="203"/>
        <v>1900-1</v>
      </c>
      <c r="P6418" s="181">
        <f t="shared" si="204"/>
        <v>0</v>
      </c>
    </row>
    <row r="6419" spans="1:16">
      <c r="A6419" s="92"/>
      <c r="B6419" s="27"/>
      <c r="C6419" s="85"/>
      <c r="D6419" s="85"/>
      <c r="E6419" s="85"/>
      <c r="F6419" s="85"/>
      <c r="G6419" s="309"/>
      <c r="H6419" s="316"/>
      <c r="I6419" s="102"/>
      <c r="J6419" s="94"/>
      <c r="K6419" s="94"/>
      <c r="L6419" s="200"/>
      <c r="M6419" s="70"/>
      <c r="N6419" s="182"/>
      <c r="O6419" s="181" t="str">
        <f t="shared" si="203"/>
        <v>1900-1</v>
      </c>
      <c r="P6419" s="181">
        <f t="shared" si="204"/>
        <v>0</v>
      </c>
    </row>
    <row r="6420" spans="1:16">
      <c r="A6420" s="92"/>
      <c r="B6420" s="27"/>
      <c r="C6420" s="85"/>
      <c r="D6420" s="85"/>
      <c r="E6420" s="85"/>
      <c r="F6420" s="85"/>
      <c r="G6420" s="309"/>
      <c r="H6420" s="316"/>
      <c r="I6420" s="102"/>
      <c r="J6420" s="94"/>
      <c r="K6420" s="94"/>
      <c r="L6420" s="200"/>
      <c r="M6420" s="70"/>
      <c r="N6420" s="182"/>
      <c r="O6420" s="181" t="str">
        <f t="shared" si="203"/>
        <v>1900-1</v>
      </c>
      <c r="P6420" s="181">
        <f t="shared" si="204"/>
        <v>0</v>
      </c>
    </row>
    <row r="6421" spans="1:16">
      <c r="A6421" s="92"/>
      <c r="B6421" s="27"/>
      <c r="C6421" s="85"/>
      <c r="D6421" s="85"/>
      <c r="E6421" s="85"/>
      <c r="F6421" s="85"/>
      <c r="G6421" s="309"/>
      <c r="H6421" s="316"/>
      <c r="I6421" s="102"/>
      <c r="J6421" s="94"/>
      <c r="K6421" s="94"/>
      <c r="L6421" s="200"/>
      <c r="M6421" s="70"/>
      <c r="N6421" s="182"/>
      <c r="O6421" s="181" t="str">
        <f t="shared" si="203"/>
        <v>1900-1</v>
      </c>
      <c r="P6421" s="181">
        <f t="shared" si="204"/>
        <v>0</v>
      </c>
    </row>
    <row r="6422" spans="1:16">
      <c r="A6422" s="92"/>
      <c r="B6422" s="27"/>
      <c r="C6422" s="85"/>
      <c r="D6422" s="85"/>
      <c r="E6422" s="85"/>
      <c r="F6422" s="85"/>
      <c r="G6422" s="309"/>
      <c r="H6422" s="316"/>
      <c r="I6422" s="102"/>
      <c r="J6422" s="94"/>
      <c r="K6422" s="94"/>
      <c r="L6422" s="200"/>
      <c r="M6422" s="70"/>
      <c r="N6422" s="182"/>
      <c r="O6422" s="181" t="str">
        <f t="shared" si="203"/>
        <v>1900-1</v>
      </c>
      <c r="P6422" s="181">
        <f t="shared" si="204"/>
        <v>0</v>
      </c>
    </row>
    <row r="6423" spans="1:16">
      <c r="A6423" s="92"/>
      <c r="B6423" s="27"/>
      <c r="C6423" s="85"/>
      <c r="D6423" s="85"/>
      <c r="E6423" s="85"/>
      <c r="F6423" s="85"/>
      <c r="G6423" s="309"/>
      <c r="H6423" s="316"/>
      <c r="I6423" s="102"/>
      <c r="J6423" s="94"/>
      <c r="K6423" s="94"/>
      <c r="L6423" s="200"/>
      <c r="M6423" s="70"/>
      <c r="N6423" s="182"/>
      <c r="O6423" s="181" t="str">
        <f t="shared" si="203"/>
        <v>1900-1</v>
      </c>
      <c r="P6423" s="181">
        <f t="shared" si="204"/>
        <v>0</v>
      </c>
    </row>
    <row r="6424" spans="1:16">
      <c r="A6424" s="92"/>
      <c r="B6424" s="27"/>
      <c r="C6424" s="85"/>
      <c r="D6424" s="85"/>
      <c r="E6424" s="85"/>
      <c r="F6424" s="85"/>
      <c r="G6424" s="309"/>
      <c r="H6424" s="316"/>
      <c r="I6424" s="102"/>
      <c r="J6424" s="94"/>
      <c r="K6424" s="94"/>
      <c r="L6424" s="200"/>
      <c r="M6424" s="70"/>
      <c r="N6424" s="182"/>
      <c r="O6424" s="181" t="str">
        <f t="shared" si="203"/>
        <v>1900-1</v>
      </c>
      <c r="P6424" s="181">
        <f t="shared" si="204"/>
        <v>0</v>
      </c>
    </row>
    <row r="6425" spans="1:16">
      <c r="A6425" s="92"/>
      <c r="B6425" s="27"/>
      <c r="C6425" s="85"/>
      <c r="D6425" s="85"/>
      <c r="E6425" s="85"/>
      <c r="F6425" s="85"/>
      <c r="G6425" s="309"/>
      <c r="H6425" s="316"/>
      <c r="I6425" s="102"/>
      <c r="J6425" s="94"/>
      <c r="K6425" s="94"/>
      <c r="L6425" s="200"/>
      <c r="M6425" s="70"/>
      <c r="N6425" s="182"/>
      <c r="O6425" s="181" t="str">
        <f t="shared" si="203"/>
        <v>1900-1</v>
      </c>
      <c r="P6425" s="181">
        <f t="shared" si="204"/>
        <v>0</v>
      </c>
    </row>
    <row r="6426" spans="1:16">
      <c r="A6426" s="92"/>
      <c r="B6426" s="27"/>
      <c r="C6426" s="85"/>
      <c r="D6426" s="85"/>
      <c r="E6426" s="85"/>
      <c r="F6426" s="85"/>
      <c r="G6426" s="309"/>
      <c r="H6426" s="316"/>
      <c r="I6426" s="102"/>
      <c r="J6426" s="94"/>
      <c r="K6426" s="94"/>
      <c r="L6426" s="200"/>
      <c r="M6426" s="70"/>
      <c r="N6426" s="182"/>
      <c r="O6426" s="181" t="str">
        <f t="shared" si="203"/>
        <v>1900-1</v>
      </c>
      <c r="P6426" s="181">
        <f t="shared" si="204"/>
        <v>0</v>
      </c>
    </row>
    <row r="6427" spans="1:16">
      <c r="A6427" s="92"/>
      <c r="B6427" s="27"/>
      <c r="C6427" s="85"/>
      <c r="D6427" s="85"/>
      <c r="E6427" s="85"/>
      <c r="F6427" s="85"/>
      <c r="G6427" s="309"/>
      <c r="H6427" s="316"/>
      <c r="I6427" s="102"/>
      <c r="J6427" s="94"/>
      <c r="K6427" s="94"/>
      <c r="L6427" s="200"/>
      <c r="M6427" s="70"/>
      <c r="N6427" s="182"/>
      <c r="O6427" s="181" t="str">
        <f t="shared" si="203"/>
        <v>1900-1</v>
      </c>
      <c r="P6427" s="181">
        <f t="shared" si="204"/>
        <v>0</v>
      </c>
    </row>
    <row r="6428" spans="1:16">
      <c r="A6428" s="92"/>
      <c r="B6428" s="27"/>
      <c r="C6428" s="85"/>
      <c r="D6428" s="85"/>
      <c r="E6428" s="85"/>
      <c r="F6428" s="85"/>
      <c r="G6428" s="309"/>
      <c r="H6428" s="316"/>
      <c r="I6428" s="102"/>
      <c r="J6428" s="94"/>
      <c r="K6428" s="94"/>
      <c r="L6428" s="200"/>
      <c r="M6428" s="70"/>
      <c r="N6428" s="182"/>
      <c r="O6428" s="181" t="str">
        <f t="shared" si="203"/>
        <v>1900-1</v>
      </c>
      <c r="P6428" s="181">
        <f t="shared" si="204"/>
        <v>0</v>
      </c>
    </row>
    <row r="6429" spans="1:16">
      <c r="A6429" s="92"/>
      <c r="B6429" s="27"/>
      <c r="C6429" s="85"/>
      <c r="D6429" s="85"/>
      <c r="E6429" s="85"/>
      <c r="F6429" s="85"/>
      <c r="G6429" s="309"/>
      <c r="H6429" s="316"/>
      <c r="I6429" s="102"/>
      <c r="J6429" s="94"/>
      <c r="K6429" s="94"/>
      <c r="L6429" s="200"/>
      <c r="M6429" s="70"/>
      <c r="N6429" s="182"/>
      <c r="O6429" s="181" t="str">
        <f t="shared" si="203"/>
        <v>1900-1</v>
      </c>
      <c r="P6429" s="181">
        <f t="shared" si="204"/>
        <v>0</v>
      </c>
    </row>
    <row r="6430" spans="1:16">
      <c r="A6430" s="92"/>
      <c r="B6430" s="27"/>
      <c r="C6430" s="85"/>
      <c r="D6430" s="85"/>
      <c r="E6430" s="85"/>
      <c r="F6430" s="85"/>
      <c r="G6430" s="309"/>
      <c r="H6430" s="316"/>
      <c r="I6430" s="102"/>
      <c r="J6430" s="94"/>
      <c r="K6430" s="94"/>
      <c r="L6430" s="200"/>
      <c r="M6430" s="70"/>
      <c r="N6430" s="182"/>
      <c r="O6430" s="181" t="str">
        <f t="shared" si="203"/>
        <v>1900-1</v>
      </c>
      <c r="P6430" s="181">
        <f t="shared" si="204"/>
        <v>0</v>
      </c>
    </row>
    <row r="6431" spans="1:16">
      <c r="A6431" s="92"/>
      <c r="B6431" s="27"/>
      <c r="C6431" s="85"/>
      <c r="D6431" s="85"/>
      <c r="E6431" s="85"/>
      <c r="F6431" s="85"/>
      <c r="G6431" s="309"/>
      <c r="H6431" s="316"/>
      <c r="I6431" s="102"/>
      <c r="J6431" s="94"/>
      <c r="K6431" s="94"/>
      <c r="L6431" s="200"/>
      <c r="M6431" s="70"/>
      <c r="N6431" s="182"/>
      <c r="O6431" s="181" t="str">
        <f t="shared" si="203"/>
        <v>1900-1</v>
      </c>
      <c r="P6431" s="181">
        <f t="shared" si="204"/>
        <v>0</v>
      </c>
    </row>
    <row r="6432" spans="1:16">
      <c r="A6432" s="92"/>
      <c r="B6432" s="27"/>
      <c r="C6432" s="85"/>
      <c r="D6432" s="85"/>
      <c r="E6432" s="85"/>
      <c r="F6432" s="85"/>
      <c r="G6432" s="309"/>
      <c r="H6432" s="316"/>
      <c r="I6432" s="102"/>
      <c r="J6432" s="94"/>
      <c r="K6432" s="94"/>
      <c r="L6432" s="200"/>
      <c r="M6432" s="70"/>
      <c r="N6432" s="182"/>
      <c r="O6432" s="181" t="str">
        <f t="shared" si="203"/>
        <v>1900-1</v>
      </c>
      <c r="P6432" s="181">
        <f t="shared" si="204"/>
        <v>0</v>
      </c>
    </row>
    <row r="6433" spans="1:16">
      <c r="A6433" s="92"/>
      <c r="B6433" s="27"/>
      <c r="C6433" s="85"/>
      <c r="D6433" s="85"/>
      <c r="E6433" s="85"/>
      <c r="F6433" s="85"/>
      <c r="G6433" s="309"/>
      <c r="H6433" s="316"/>
      <c r="I6433" s="102"/>
      <c r="J6433" s="94"/>
      <c r="K6433" s="94"/>
      <c r="L6433" s="200"/>
      <c r="M6433" s="70"/>
      <c r="N6433" s="182"/>
      <c r="O6433" s="181" t="str">
        <f t="shared" si="203"/>
        <v>1900-1</v>
      </c>
      <c r="P6433" s="181">
        <f t="shared" si="204"/>
        <v>0</v>
      </c>
    </row>
    <row r="6434" spans="1:16">
      <c r="A6434" s="92"/>
      <c r="B6434" s="27"/>
      <c r="C6434" s="85"/>
      <c r="D6434" s="85"/>
      <c r="E6434" s="85"/>
      <c r="F6434" s="85"/>
      <c r="G6434" s="309"/>
      <c r="H6434" s="316"/>
      <c r="I6434" s="102"/>
      <c r="J6434" s="94"/>
      <c r="K6434" s="94"/>
      <c r="L6434" s="200"/>
      <c r="M6434" s="70"/>
      <c r="N6434" s="182"/>
      <c r="O6434" s="181" t="str">
        <f t="shared" si="203"/>
        <v>1900-1</v>
      </c>
      <c r="P6434" s="181">
        <f t="shared" si="204"/>
        <v>0</v>
      </c>
    </row>
    <row r="6435" spans="1:16">
      <c r="A6435" s="92"/>
      <c r="B6435" s="27"/>
      <c r="C6435" s="85"/>
      <c r="D6435" s="85"/>
      <c r="E6435" s="85"/>
      <c r="F6435" s="85"/>
      <c r="G6435" s="309"/>
      <c r="H6435" s="316"/>
      <c r="I6435" s="102"/>
      <c r="J6435" s="94"/>
      <c r="K6435" s="94"/>
      <c r="L6435" s="200"/>
      <c r="M6435" s="70"/>
      <c r="N6435" s="182"/>
      <c r="O6435" s="181" t="str">
        <f t="shared" si="203"/>
        <v>1900-1</v>
      </c>
      <c r="P6435" s="181">
        <f t="shared" si="204"/>
        <v>0</v>
      </c>
    </row>
    <row r="6436" spans="1:16">
      <c r="A6436" s="92"/>
      <c r="B6436" s="27"/>
      <c r="C6436" s="85"/>
      <c r="D6436" s="85"/>
      <c r="E6436" s="85"/>
      <c r="F6436" s="85"/>
      <c r="G6436" s="309"/>
      <c r="H6436" s="316"/>
      <c r="I6436" s="102"/>
      <c r="J6436" s="94"/>
      <c r="K6436" s="94"/>
      <c r="L6436" s="200"/>
      <c r="M6436" s="70"/>
      <c r="N6436" s="182"/>
      <c r="O6436" s="181" t="str">
        <f t="shared" ref="O6436:O6499" si="205">YEAR(B6436)&amp;"-"&amp;MONTH(B6436)</f>
        <v>1900-1</v>
      </c>
      <c r="P6436" s="181">
        <f t="shared" si="204"/>
        <v>0</v>
      </c>
    </row>
    <row r="6437" spans="1:16">
      <c r="A6437" s="92"/>
      <c r="B6437" s="27"/>
      <c r="C6437" s="85"/>
      <c r="D6437" s="85"/>
      <c r="E6437" s="85"/>
      <c r="F6437" s="85"/>
      <c r="G6437" s="309"/>
      <c r="H6437" s="316"/>
      <c r="I6437" s="102"/>
      <c r="J6437" s="94"/>
      <c r="K6437" s="94"/>
      <c r="L6437" s="200"/>
      <c r="M6437" s="70"/>
      <c r="N6437" s="182"/>
      <c r="O6437" s="181" t="str">
        <f t="shared" si="205"/>
        <v>1900-1</v>
      </c>
      <c r="P6437" s="181">
        <f t="shared" si="204"/>
        <v>0</v>
      </c>
    </row>
    <row r="6438" spans="1:16">
      <c r="A6438" s="92"/>
      <c r="B6438" s="27"/>
      <c r="C6438" s="85"/>
      <c r="D6438" s="85"/>
      <c r="E6438" s="85"/>
      <c r="F6438" s="85"/>
      <c r="G6438" s="309"/>
      <c r="H6438" s="316"/>
      <c r="I6438" s="102"/>
      <c r="J6438" s="94"/>
      <c r="K6438" s="94"/>
      <c r="L6438" s="200"/>
      <c r="M6438" s="70"/>
      <c r="N6438" s="182"/>
      <c r="O6438" s="181" t="str">
        <f t="shared" si="205"/>
        <v>1900-1</v>
      </c>
      <c r="P6438" s="181">
        <f t="shared" si="204"/>
        <v>0</v>
      </c>
    </row>
    <row r="6439" spans="1:16">
      <c r="A6439" s="92"/>
      <c r="B6439" s="27"/>
      <c r="C6439" s="85"/>
      <c r="D6439" s="85"/>
      <c r="E6439" s="85"/>
      <c r="F6439" s="85"/>
      <c r="G6439" s="309"/>
      <c r="H6439" s="316"/>
      <c r="I6439" s="102"/>
      <c r="J6439" s="94"/>
      <c r="K6439" s="94"/>
      <c r="L6439" s="200"/>
      <c r="M6439" s="70"/>
      <c r="N6439" s="182"/>
      <c r="O6439" s="181" t="str">
        <f t="shared" si="205"/>
        <v>1900-1</v>
      </c>
      <c r="P6439" s="181">
        <f t="shared" si="204"/>
        <v>0</v>
      </c>
    </row>
    <row r="6440" spans="1:16">
      <c r="A6440" s="92"/>
      <c r="B6440" s="27"/>
      <c r="C6440" s="85"/>
      <c r="D6440" s="85"/>
      <c r="E6440" s="85"/>
      <c r="F6440" s="85"/>
      <c r="G6440" s="309"/>
      <c r="H6440" s="316"/>
      <c r="I6440" s="102"/>
      <c r="J6440" s="94"/>
      <c r="K6440" s="94"/>
      <c r="L6440" s="200"/>
      <c r="M6440" s="70"/>
      <c r="N6440" s="182"/>
      <c r="O6440" s="181" t="str">
        <f t="shared" si="205"/>
        <v>1900-1</v>
      </c>
      <c r="P6440" s="181">
        <f t="shared" si="204"/>
        <v>0</v>
      </c>
    </row>
    <row r="6441" spans="1:16">
      <c r="A6441" s="92"/>
      <c r="B6441" s="27"/>
      <c r="C6441" s="85"/>
      <c r="D6441" s="85"/>
      <c r="E6441" s="85"/>
      <c r="F6441" s="85"/>
      <c r="G6441" s="309"/>
      <c r="H6441" s="316"/>
      <c r="I6441" s="102"/>
      <c r="J6441" s="94"/>
      <c r="K6441" s="94"/>
      <c r="L6441" s="200"/>
      <c r="M6441" s="70"/>
      <c r="N6441" s="182"/>
      <c r="O6441" s="181" t="str">
        <f t="shared" si="205"/>
        <v>1900-1</v>
      </c>
      <c r="P6441" s="181">
        <f t="shared" si="204"/>
        <v>0</v>
      </c>
    </row>
    <row r="6442" spans="1:16">
      <c r="A6442" s="92"/>
      <c r="B6442" s="27"/>
      <c r="C6442" s="85"/>
      <c r="D6442" s="85"/>
      <c r="E6442" s="85"/>
      <c r="F6442" s="85"/>
      <c r="G6442" s="309"/>
      <c r="H6442" s="316"/>
      <c r="I6442" s="102"/>
      <c r="J6442" s="94"/>
      <c r="K6442" s="94"/>
      <c r="L6442" s="200"/>
      <c r="M6442" s="70"/>
      <c r="N6442" s="182"/>
      <c r="O6442" s="181" t="str">
        <f t="shared" si="205"/>
        <v>1900-1</v>
      </c>
      <c r="P6442" s="181">
        <f t="shared" si="204"/>
        <v>0</v>
      </c>
    </row>
    <row r="6443" spans="1:16">
      <c r="A6443" s="92"/>
      <c r="B6443" s="27"/>
      <c r="C6443" s="85"/>
      <c r="D6443" s="85"/>
      <c r="E6443" s="85"/>
      <c r="F6443" s="85"/>
      <c r="G6443" s="309"/>
      <c r="H6443" s="316"/>
      <c r="I6443" s="102"/>
      <c r="J6443" s="94"/>
      <c r="K6443" s="94"/>
      <c r="L6443" s="200"/>
      <c r="M6443" s="70"/>
      <c r="N6443" s="182"/>
      <c r="O6443" s="181" t="str">
        <f t="shared" si="205"/>
        <v>1900-1</v>
      </c>
      <c r="P6443" s="181">
        <f t="shared" si="204"/>
        <v>0</v>
      </c>
    </row>
    <row r="6444" spans="1:16">
      <c r="A6444" s="92"/>
      <c r="B6444" s="27"/>
      <c r="C6444" s="85"/>
      <c r="D6444" s="85"/>
      <c r="E6444" s="85"/>
      <c r="F6444" s="85"/>
      <c r="G6444" s="309"/>
      <c r="H6444" s="316"/>
      <c r="I6444" s="102"/>
      <c r="J6444" s="94"/>
      <c r="K6444" s="94"/>
      <c r="L6444" s="200"/>
      <c r="M6444" s="70"/>
      <c r="N6444" s="182"/>
      <c r="O6444" s="181" t="str">
        <f t="shared" si="205"/>
        <v>1900-1</v>
      </c>
      <c r="P6444" s="181">
        <f t="shared" si="204"/>
        <v>0</v>
      </c>
    </row>
    <row r="6445" spans="1:16">
      <c r="A6445" s="92"/>
      <c r="B6445" s="27"/>
      <c r="C6445" s="85"/>
      <c r="D6445" s="85"/>
      <c r="E6445" s="85"/>
      <c r="F6445" s="85"/>
      <c r="G6445" s="309"/>
      <c r="H6445" s="316"/>
      <c r="I6445" s="102"/>
      <c r="J6445" s="94"/>
      <c r="K6445" s="94"/>
      <c r="L6445" s="200"/>
      <c r="M6445" s="70"/>
      <c r="N6445" s="182"/>
      <c r="O6445" s="181" t="str">
        <f t="shared" si="205"/>
        <v>1900-1</v>
      </c>
      <c r="P6445" s="181">
        <f t="shared" si="204"/>
        <v>0</v>
      </c>
    </row>
    <row r="6446" spans="1:16">
      <c r="A6446" s="92"/>
      <c r="B6446" s="27"/>
      <c r="C6446" s="85"/>
      <c r="D6446" s="85"/>
      <c r="E6446" s="85"/>
      <c r="F6446" s="85"/>
      <c r="G6446" s="309"/>
      <c r="H6446" s="316"/>
      <c r="I6446" s="102"/>
      <c r="J6446" s="94"/>
      <c r="K6446" s="94"/>
      <c r="L6446" s="200"/>
      <c r="M6446" s="70"/>
      <c r="N6446" s="182"/>
      <c r="O6446" s="181" t="str">
        <f t="shared" si="205"/>
        <v>1900-1</v>
      </c>
      <c r="P6446" s="181">
        <f t="shared" si="204"/>
        <v>0</v>
      </c>
    </row>
    <row r="6447" spans="1:16">
      <c r="A6447" s="92"/>
      <c r="B6447" s="27"/>
      <c r="C6447" s="85"/>
      <c r="D6447" s="85"/>
      <c r="E6447" s="85"/>
      <c r="F6447" s="85"/>
      <c r="G6447" s="309"/>
      <c r="H6447" s="316"/>
      <c r="I6447" s="102"/>
      <c r="J6447" s="94"/>
      <c r="K6447" s="94"/>
      <c r="L6447" s="200"/>
      <c r="M6447" s="70"/>
      <c r="N6447" s="182"/>
      <c r="O6447" s="181" t="str">
        <f t="shared" si="205"/>
        <v>1900-1</v>
      </c>
      <c r="P6447" s="181">
        <f t="shared" si="204"/>
        <v>0</v>
      </c>
    </row>
    <row r="6448" spans="1:16">
      <c r="A6448" s="92"/>
      <c r="B6448" s="27"/>
      <c r="C6448" s="85"/>
      <c r="D6448" s="85"/>
      <c r="E6448" s="85"/>
      <c r="F6448" s="85"/>
      <c r="G6448" s="309"/>
      <c r="H6448" s="316"/>
      <c r="I6448" s="102"/>
      <c r="J6448" s="94"/>
      <c r="K6448" s="94"/>
      <c r="L6448" s="200"/>
      <c r="M6448" s="70"/>
      <c r="N6448" s="182"/>
      <c r="O6448" s="181" t="str">
        <f t="shared" si="205"/>
        <v>1900-1</v>
      </c>
      <c r="P6448" s="181">
        <f t="shared" si="204"/>
        <v>0</v>
      </c>
    </row>
    <row r="6449" spans="1:16">
      <c r="A6449" s="92"/>
      <c r="B6449" s="27"/>
      <c r="C6449" s="85"/>
      <c r="D6449" s="85"/>
      <c r="E6449" s="85"/>
      <c r="F6449" s="85"/>
      <c r="G6449" s="309"/>
      <c r="H6449" s="316"/>
      <c r="I6449" s="102"/>
      <c r="J6449" s="94"/>
      <c r="K6449" s="94"/>
      <c r="L6449" s="200"/>
      <c r="M6449" s="70"/>
      <c r="N6449" s="182"/>
      <c r="O6449" s="181" t="str">
        <f t="shared" si="205"/>
        <v>1900-1</v>
      </c>
      <c r="P6449" s="181">
        <f t="shared" si="204"/>
        <v>0</v>
      </c>
    </row>
    <row r="6450" spans="1:16">
      <c r="A6450" s="92"/>
      <c r="B6450" s="27"/>
      <c r="C6450" s="85"/>
      <c r="D6450" s="85"/>
      <c r="E6450" s="85"/>
      <c r="F6450" s="85"/>
      <c r="G6450" s="309"/>
      <c r="H6450" s="316"/>
      <c r="I6450" s="102"/>
      <c r="J6450" s="94"/>
      <c r="K6450" s="94"/>
      <c r="L6450" s="200"/>
      <c r="M6450" s="70"/>
      <c r="N6450" s="182"/>
      <c r="O6450" s="181" t="str">
        <f t="shared" si="205"/>
        <v>1900-1</v>
      </c>
      <c r="P6450" s="181">
        <f t="shared" si="204"/>
        <v>0</v>
      </c>
    </row>
    <row r="6451" spans="1:16">
      <c r="A6451" s="92"/>
      <c r="B6451" s="27"/>
      <c r="C6451" s="85"/>
      <c r="D6451" s="85"/>
      <c r="E6451" s="85"/>
      <c r="F6451" s="85"/>
      <c r="G6451" s="309"/>
      <c r="H6451" s="316"/>
      <c r="I6451" s="102"/>
      <c r="J6451" s="94"/>
      <c r="K6451" s="94"/>
      <c r="L6451" s="200"/>
      <c r="M6451" s="70"/>
      <c r="N6451" s="182"/>
      <c r="O6451" s="181" t="str">
        <f t="shared" si="205"/>
        <v>1900-1</v>
      </c>
      <c r="P6451" s="181">
        <f t="shared" si="204"/>
        <v>0</v>
      </c>
    </row>
    <row r="6452" spans="1:16">
      <c r="A6452" s="92"/>
      <c r="B6452" s="27"/>
      <c r="C6452" s="85"/>
      <c r="D6452" s="85"/>
      <c r="E6452" s="85"/>
      <c r="F6452" s="85"/>
      <c r="G6452" s="309"/>
      <c r="H6452" s="316"/>
      <c r="I6452" s="102"/>
      <c r="J6452" s="94"/>
      <c r="K6452" s="94"/>
      <c r="L6452" s="200"/>
      <c r="M6452" s="70"/>
      <c r="N6452" s="182"/>
      <c r="O6452" s="181" t="str">
        <f t="shared" si="205"/>
        <v>1900-1</v>
      </c>
      <c r="P6452" s="181">
        <f t="shared" si="204"/>
        <v>0</v>
      </c>
    </row>
    <row r="6453" spans="1:16">
      <c r="A6453" s="92"/>
      <c r="B6453" s="27"/>
      <c r="C6453" s="85"/>
      <c r="D6453" s="85"/>
      <c r="E6453" s="85"/>
      <c r="F6453" s="85"/>
      <c r="G6453" s="309"/>
      <c r="H6453" s="316"/>
      <c r="I6453" s="102"/>
      <c r="J6453" s="94"/>
      <c r="K6453" s="94"/>
      <c r="L6453" s="200"/>
      <c r="M6453" s="70"/>
      <c r="N6453" s="182"/>
      <c r="O6453" s="181" t="str">
        <f t="shared" si="205"/>
        <v>1900-1</v>
      </c>
      <c r="P6453" s="181">
        <f t="shared" si="204"/>
        <v>0</v>
      </c>
    </row>
    <row r="6454" spans="1:16">
      <c r="A6454" s="92"/>
      <c r="B6454" s="27"/>
      <c r="C6454" s="85"/>
      <c r="D6454" s="85"/>
      <c r="E6454" s="85"/>
      <c r="F6454" s="85"/>
      <c r="G6454" s="309"/>
      <c r="H6454" s="316"/>
      <c r="I6454" s="102"/>
      <c r="J6454" s="94"/>
      <c r="K6454" s="94"/>
      <c r="L6454" s="200"/>
      <c r="M6454" s="70"/>
      <c r="N6454" s="182"/>
      <c r="O6454" s="181" t="str">
        <f t="shared" si="205"/>
        <v>1900-1</v>
      </c>
      <c r="P6454" s="181">
        <f t="shared" si="204"/>
        <v>0</v>
      </c>
    </row>
    <row r="6455" spans="1:16">
      <c r="A6455" s="92"/>
      <c r="B6455" s="27"/>
      <c r="C6455" s="85"/>
      <c r="D6455" s="85"/>
      <c r="E6455" s="85"/>
      <c r="F6455" s="85"/>
      <c r="G6455" s="309"/>
      <c r="H6455" s="316"/>
      <c r="I6455" s="102"/>
      <c r="J6455" s="94"/>
      <c r="K6455" s="94"/>
      <c r="L6455" s="200"/>
      <c r="M6455" s="70"/>
      <c r="N6455" s="182"/>
      <c r="O6455" s="181" t="str">
        <f t="shared" si="205"/>
        <v>1900-1</v>
      </c>
      <c r="P6455" s="181">
        <f t="shared" si="204"/>
        <v>0</v>
      </c>
    </row>
    <row r="6456" spans="1:16">
      <c r="A6456" s="92"/>
      <c r="B6456" s="27"/>
      <c r="C6456" s="85"/>
      <c r="D6456" s="85"/>
      <c r="E6456" s="85"/>
      <c r="F6456" s="85"/>
      <c r="G6456" s="309"/>
      <c r="H6456" s="316"/>
      <c r="I6456" s="102"/>
      <c r="J6456" s="94"/>
      <c r="K6456" s="94"/>
      <c r="L6456" s="200"/>
      <c r="M6456" s="70"/>
      <c r="N6456" s="182"/>
      <c r="O6456" s="181" t="str">
        <f t="shared" si="205"/>
        <v>1900-1</v>
      </c>
      <c r="P6456" s="181">
        <f t="shared" si="204"/>
        <v>0</v>
      </c>
    </row>
    <row r="6457" spans="1:16">
      <c r="A6457" s="92"/>
      <c r="B6457" s="27"/>
      <c r="C6457" s="85"/>
      <c r="D6457" s="85"/>
      <c r="E6457" s="85"/>
      <c r="F6457" s="85"/>
      <c r="G6457" s="309"/>
      <c r="H6457" s="316"/>
      <c r="I6457" s="102"/>
      <c r="J6457" s="94"/>
      <c r="K6457" s="94"/>
      <c r="L6457" s="200"/>
      <c r="M6457" s="70"/>
      <c r="N6457" s="182"/>
      <c r="O6457" s="181" t="str">
        <f t="shared" si="205"/>
        <v>1900-1</v>
      </c>
      <c r="P6457" s="181">
        <f t="shared" si="204"/>
        <v>0</v>
      </c>
    </row>
    <row r="6458" spans="1:16">
      <c r="A6458" s="92"/>
      <c r="B6458" s="27"/>
      <c r="C6458" s="85"/>
      <c r="D6458" s="85"/>
      <c r="E6458" s="85"/>
      <c r="F6458" s="85"/>
      <c r="G6458" s="309"/>
      <c r="H6458" s="316"/>
      <c r="I6458" s="102"/>
      <c r="J6458" s="94"/>
      <c r="K6458" s="94"/>
      <c r="L6458" s="200"/>
      <c r="M6458" s="70"/>
      <c r="N6458" s="182"/>
      <c r="O6458" s="181" t="str">
        <f t="shared" si="205"/>
        <v>1900-1</v>
      </c>
      <c r="P6458" s="181">
        <f t="shared" si="204"/>
        <v>0</v>
      </c>
    </row>
    <row r="6459" spans="1:16">
      <c r="A6459" s="92"/>
      <c r="B6459" s="27"/>
      <c r="C6459" s="85"/>
      <c r="D6459" s="85"/>
      <c r="E6459" s="85"/>
      <c r="F6459" s="85"/>
      <c r="G6459" s="309"/>
      <c r="H6459" s="316"/>
      <c r="I6459" s="102"/>
      <c r="J6459" s="94"/>
      <c r="K6459" s="94"/>
      <c r="L6459" s="200"/>
      <c r="M6459" s="70"/>
      <c r="N6459" s="182"/>
      <c r="O6459" s="181" t="str">
        <f t="shared" si="205"/>
        <v>1900-1</v>
      </c>
      <c r="P6459" s="181">
        <f t="shared" si="204"/>
        <v>0</v>
      </c>
    </row>
    <row r="6460" spans="1:16">
      <c r="A6460" s="92"/>
      <c r="B6460" s="27"/>
      <c r="C6460" s="85"/>
      <c r="D6460" s="85"/>
      <c r="E6460" s="85"/>
      <c r="F6460" s="85"/>
      <c r="G6460" s="309"/>
      <c r="H6460" s="316"/>
      <c r="I6460" s="102"/>
      <c r="J6460" s="94"/>
      <c r="K6460" s="94"/>
      <c r="L6460" s="200"/>
      <c r="M6460" s="70"/>
      <c r="N6460" s="182"/>
      <c r="O6460" s="181" t="str">
        <f t="shared" si="205"/>
        <v>1900-1</v>
      </c>
      <c r="P6460" s="181">
        <f t="shared" si="204"/>
        <v>0</v>
      </c>
    </row>
    <row r="6461" spans="1:16">
      <c r="A6461" s="92"/>
      <c r="B6461" s="27"/>
      <c r="C6461" s="85"/>
      <c r="D6461" s="85"/>
      <c r="E6461" s="85"/>
      <c r="F6461" s="85"/>
      <c r="G6461" s="309"/>
      <c r="H6461" s="316"/>
      <c r="I6461" s="102"/>
      <c r="J6461" s="94"/>
      <c r="K6461" s="94"/>
      <c r="L6461" s="200"/>
      <c r="M6461" s="70"/>
      <c r="N6461" s="182"/>
      <c r="O6461" s="181" t="str">
        <f t="shared" si="205"/>
        <v>1900-1</v>
      </c>
      <c r="P6461" s="181">
        <f t="shared" si="204"/>
        <v>0</v>
      </c>
    </row>
    <row r="6462" spans="1:16">
      <c r="A6462" s="92"/>
      <c r="B6462" s="27"/>
      <c r="C6462" s="85"/>
      <c r="D6462" s="85"/>
      <c r="E6462" s="85"/>
      <c r="F6462" s="85"/>
      <c r="G6462" s="309"/>
      <c r="H6462" s="316"/>
      <c r="I6462" s="102"/>
      <c r="J6462" s="94"/>
      <c r="K6462" s="94"/>
      <c r="L6462" s="200"/>
      <c r="M6462" s="70"/>
      <c r="N6462" s="182"/>
      <c r="O6462" s="181" t="str">
        <f t="shared" si="205"/>
        <v>1900-1</v>
      </c>
      <c r="P6462" s="181">
        <f t="shared" si="204"/>
        <v>0</v>
      </c>
    </row>
    <row r="6463" spans="1:16">
      <c r="A6463" s="92"/>
      <c r="B6463" s="27"/>
      <c r="C6463" s="85"/>
      <c r="D6463" s="85"/>
      <c r="E6463" s="85"/>
      <c r="F6463" s="85"/>
      <c r="G6463" s="309"/>
      <c r="H6463" s="316"/>
      <c r="I6463" s="102"/>
      <c r="J6463" s="94"/>
      <c r="K6463" s="94"/>
      <c r="L6463" s="200"/>
      <c r="M6463" s="70"/>
      <c r="N6463" s="182"/>
      <c r="O6463" s="181" t="str">
        <f t="shared" si="205"/>
        <v>1900-1</v>
      </c>
      <c r="P6463" s="181">
        <f t="shared" si="204"/>
        <v>0</v>
      </c>
    </row>
    <row r="6464" spans="1:16">
      <c r="A6464" s="92"/>
      <c r="B6464" s="27"/>
      <c r="C6464" s="85"/>
      <c r="D6464" s="85"/>
      <c r="E6464" s="85"/>
      <c r="F6464" s="85"/>
      <c r="G6464" s="309"/>
      <c r="H6464" s="316"/>
      <c r="I6464" s="102"/>
      <c r="J6464" s="94"/>
      <c r="K6464" s="94"/>
      <c r="L6464" s="200"/>
      <c r="M6464" s="70"/>
      <c r="N6464" s="182"/>
      <c r="O6464" s="181" t="str">
        <f t="shared" si="205"/>
        <v>1900-1</v>
      </c>
      <c r="P6464" s="181">
        <f t="shared" si="204"/>
        <v>0</v>
      </c>
    </row>
    <row r="6465" spans="1:16">
      <c r="A6465" s="92"/>
      <c r="B6465" s="27"/>
      <c r="C6465" s="85"/>
      <c r="D6465" s="85"/>
      <c r="E6465" s="85"/>
      <c r="F6465" s="85"/>
      <c r="G6465" s="309"/>
      <c r="H6465" s="316"/>
      <c r="I6465" s="102"/>
      <c r="J6465" s="94"/>
      <c r="K6465" s="94"/>
      <c r="L6465" s="200"/>
      <c r="M6465" s="70"/>
      <c r="N6465" s="182"/>
      <c r="O6465" s="181" t="str">
        <f t="shared" si="205"/>
        <v>1900-1</v>
      </c>
      <c r="P6465" s="181">
        <f t="shared" si="204"/>
        <v>0</v>
      </c>
    </row>
    <row r="6466" spans="1:16">
      <c r="A6466" s="92"/>
      <c r="B6466" s="27"/>
      <c r="C6466" s="85"/>
      <c r="D6466" s="85"/>
      <c r="E6466" s="85"/>
      <c r="F6466" s="85"/>
      <c r="G6466" s="309"/>
      <c r="H6466" s="316"/>
      <c r="I6466" s="102"/>
      <c r="J6466" s="94"/>
      <c r="K6466" s="94"/>
      <c r="L6466" s="200"/>
      <c r="M6466" s="70"/>
      <c r="N6466" s="182"/>
      <c r="O6466" s="181" t="str">
        <f t="shared" si="205"/>
        <v>1900-1</v>
      </c>
      <c r="P6466" s="181">
        <f t="shared" si="204"/>
        <v>0</v>
      </c>
    </row>
    <row r="6467" spans="1:16">
      <c r="A6467" s="92"/>
      <c r="B6467" s="27"/>
      <c r="C6467" s="85"/>
      <c r="D6467" s="85"/>
      <c r="E6467" s="85"/>
      <c r="F6467" s="85"/>
      <c r="G6467" s="309"/>
      <c r="H6467" s="316"/>
      <c r="I6467" s="102"/>
      <c r="J6467" s="94"/>
      <c r="K6467" s="94"/>
      <c r="L6467" s="200"/>
      <c r="M6467" s="70"/>
      <c r="N6467" s="182"/>
      <c r="O6467" s="181" t="str">
        <f t="shared" si="205"/>
        <v>1900-1</v>
      </c>
      <c r="P6467" s="181">
        <f t="shared" ref="P6467:P6530" si="206">N6467*H6467</f>
        <v>0</v>
      </c>
    </row>
    <row r="6468" spans="1:16">
      <c r="A6468" s="92"/>
      <c r="B6468" s="27"/>
      <c r="C6468" s="85"/>
      <c r="D6468" s="85"/>
      <c r="E6468" s="85"/>
      <c r="F6468" s="85"/>
      <c r="G6468" s="309"/>
      <c r="H6468" s="316"/>
      <c r="I6468" s="102"/>
      <c r="J6468" s="94"/>
      <c r="K6468" s="94"/>
      <c r="L6468" s="200"/>
      <c r="M6468" s="70"/>
      <c r="N6468" s="182"/>
      <c r="O6468" s="181" t="str">
        <f t="shared" si="205"/>
        <v>1900-1</v>
      </c>
      <c r="P6468" s="181">
        <f t="shared" si="206"/>
        <v>0</v>
      </c>
    </row>
    <row r="6469" spans="1:16">
      <c r="A6469" s="92"/>
      <c r="B6469" s="27"/>
      <c r="C6469" s="85"/>
      <c r="D6469" s="85"/>
      <c r="E6469" s="85"/>
      <c r="F6469" s="85"/>
      <c r="G6469" s="309"/>
      <c r="H6469" s="316"/>
      <c r="I6469" s="102"/>
      <c r="J6469" s="94"/>
      <c r="K6469" s="94"/>
      <c r="L6469" s="200"/>
      <c r="M6469" s="70"/>
      <c r="N6469" s="182"/>
      <c r="O6469" s="181" t="str">
        <f t="shared" si="205"/>
        <v>1900-1</v>
      </c>
      <c r="P6469" s="181">
        <f t="shared" si="206"/>
        <v>0</v>
      </c>
    </row>
    <row r="6470" spans="1:16">
      <c r="A6470" s="92"/>
      <c r="B6470" s="27"/>
      <c r="C6470" s="85"/>
      <c r="D6470" s="85"/>
      <c r="E6470" s="85"/>
      <c r="F6470" s="85"/>
      <c r="G6470" s="309"/>
      <c r="H6470" s="316"/>
      <c r="I6470" s="102"/>
      <c r="J6470" s="94"/>
      <c r="K6470" s="94"/>
      <c r="L6470" s="200"/>
      <c r="M6470" s="70"/>
      <c r="N6470" s="182"/>
      <c r="O6470" s="181" t="str">
        <f t="shared" si="205"/>
        <v>1900-1</v>
      </c>
      <c r="P6470" s="181">
        <f t="shared" si="206"/>
        <v>0</v>
      </c>
    </row>
    <row r="6471" spans="1:16">
      <c r="A6471" s="92"/>
      <c r="B6471" s="27"/>
      <c r="C6471" s="85"/>
      <c r="D6471" s="85"/>
      <c r="E6471" s="85"/>
      <c r="F6471" s="85"/>
      <c r="G6471" s="309"/>
      <c r="H6471" s="316"/>
      <c r="I6471" s="102"/>
      <c r="J6471" s="94"/>
      <c r="K6471" s="94"/>
      <c r="L6471" s="200"/>
      <c r="M6471" s="70"/>
      <c r="N6471" s="182"/>
      <c r="O6471" s="181" t="str">
        <f t="shared" si="205"/>
        <v>1900-1</v>
      </c>
      <c r="P6471" s="181">
        <f t="shared" si="206"/>
        <v>0</v>
      </c>
    </row>
    <row r="6472" spans="1:16">
      <c r="A6472" s="92"/>
      <c r="B6472" s="27"/>
      <c r="C6472" s="85"/>
      <c r="D6472" s="85"/>
      <c r="E6472" s="85"/>
      <c r="F6472" s="85"/>
      <c r="G6472" s="309"/>
      <c r="H6472" s="316"/>
      <c r="I6472" s="102"/>
      <c r="J6472" s="94"/>
      <c r="K6472" s="94"/>
      <c r="L6472" s="200"/>
      <c r="M6472" s="70"/>
      <c r="N6472" s="182"/>
      <c r="O6472" s="181" t="str">
        <f t="shared" si="205"/>
        <v>1900-1</v>
      </c>
      <c r="P6472" s="181">
        <f t="shared" si="206"/>
        <v>0</v>
      </c>
    </row>
    <row r="6473" spans="1:16">
      <c r="A6473" s="92"/>
      <c r="B6473" s="27"/>
      <c r="C6473" s="85"/>
      <c r="D6473" s="85"/>
      <c r="E6473" s="85"/>
      <c r="F6473" s="85"/>
      <c r="G6473" s="309"/>
      <c r="H6473" s="316"/>
      <c r="I6473" s="102"/>
      <c r="J6473" s="94"/>
      <c r="K6473" s="94"/>
      <c r="L6473" s="200"/>
      <c r="M6473" s="70"/>
      <c r="N6473" s="182"/>
      <c r="O6473" s="181" t="str">
        <f t="shared" si="205"/>
        <v>1900-1</v>
      </c>
      <c r="P6473" s="181">
        <f t="shared" si="206"/>
        <v>0</v>
      </c>
    </row>
    <row r="6474" spans="1:16">
      <c r="A6474" s="92"/>
      <c r="B6474" s="27"/>
      <c r="C6474" s="85"/>
      <c r="D6474" s="85"/>
      <c r="E6474" s="85"/>
      <c r="F6474" s="85"/>
      <c r="G6474" s="309"/>
      <c r="H6474" s="316"/>
      <c r="I6474" s="102"/>
      <c r="J6474" s="94"/>
      <c r="K6474" s="94"/>
      <c r="L6474" s="200"/>
      <c r="M6474" s="70"/>
      <c r="N6474" s="182"/>
      <c r="O6474" s="181" t="str">
        <f t="shared" si="205"/>
        <v>1900-1</v>
      </c>
      <c r="P6474" s="181">
        <f t="shared" si="206"/>
        <v>0</v>
      </c>
    </row>
    <row r="6475" spans="1:16">
      <c r="A6475" s="92"/>
      <c r="B6475" s="27"/>
      <c r="C6475" s="85"/>
      <c r="D6475" s="85"/>
      <c r="E6475" s="85"/>
      <c r="F6475" s="85"/>
      <c r="G6475" s="309"/>
      <c r="H6475" s="316"/>
      <c r="I6475" s="102"/>
      <c r="J6475" s="94"/>
      <c r="K6475" s="94"/>
      <c r="L6475" s="200"/>
      <c r="M6475" s="70"/>
      <c r="N6475" s="182"/>
      <c r="O6475" s="181" t="str">
        <f t="shared" si="205"/>
        <v>1900-1</v>
      </c>
      <c r="P6475" s="181">
        <f t="shared" si="206"/>
        <v>0</v>
      </c>
    </row>
    <row r="6476" spans="1:16">
      <c r="A6476" s="92"/>
      <c r="B6476" s="27"/>
      <c r="C6476" s="85"/>
      <c r="D6476" s="85"/>
      <c r="E6476" s="85"/>
      <c r="F6476" s="85"/>
      <c r="G6476" s="309"/>
      <c r="H6476" s="316"/>
      <c r="I6476" s="102"/>
      <c r="J6476" s="94"/>
      <c r="K6476" s="94"/>
      <c r="L6476" s="200"/>
      <c r="M6476" s="70"/>
      <c r="N6476" s="182"/>
      <c r="O6476" s="181" t="str">
        <f t="shared" si="205"/>
        <v>1900-1</v>
      </c>
      <c r="P6476" s="181">
        <f t="shared" si="206"/>
        <v>0</v>
      </c>
    </row>
    <row r="6477" spans="1:16">
      <c r="A6477" s="92"/>
      <c r="B6477" s="27"/>
      <c r="C6477" s="85"/>
      <c r="D6477" s="85"/>
      <c r="E6477" s="85"/>
      <c r="F6477" s="85"/>
      <c r="G6477" s="309"/>
      <c r="H6477" s="316"/>
      <c r="I6477" s="102"/>
      <c r="J6477" s="94"/>
      <c r="K6477" s="94"/>
      <c r="L6477" s="200"/>
      <c r="M6477" s="70"/>
      <c r="N6477" s="182"/>
      <c r="O6477" s="181" t="str">
        <f t="shared" si="205"/>
        <v>1900-1</v>
      </c>
      <c r="P6477" s="181">
        <f t="shared" si="206"/>
        <v>0</v>
      </c>
    </row>
    <row r="6478" spans="1:16">
      <c r="A6478" s="92"/>
      <c r="B6478" s="27"/>
      <c r="C6478" s="85"/>
      <c r="D6478" s="85"/>
      <c r="E6478" s="85"/>
      <c r="F6478" s="85"/>
      <c r="G6478" s="309"/>
      <c r="H6478" s="316"/>
      <c r="I6478" s="102"/>
      <c r="J6478" s="94"/>
      <c r="K6478" s="94"/>
      <c r="L6478" s="200"/>
      <c r="M6478" s="70"/>
      <c r="N6478" s="182"/>
      <c r="O6478" s="181" t="str">
        <f t="shared" si="205"/>
        <v>1900-1</v>
      </c>
      <c r="P6478" s="181">
        <f t="shared" si="206"/>
        <v>0</v>
      </c>
    </row>
    <row r="6479" spans="1:16">
      <c r="A6479" s="92"/>
      <c r="B6479" s="27"/>
      <c r="C6479" s="85"/>
      <c r="D6479" s="85"/>
      <c r="E6479" s="85"/>
      <c r="F6479" s="85"/>
      <c r="G6479" s="309"/>
      <c r="H6479" s="316"/>
      <c r="I6479" s="102"/>
      <c r="J6479" s="94"/>
      <c r="K6479" s="94"/>
      <c r="L6479" s="200"/>
      <c r="M6479" s="70"/>
      <c r="N6479" s="182"/>
      <c r="O6479" s="181" t="str">
        <f t="shared" si="205"/>
        <v>1900-1</v>
      </c>
      <c r="P6479" s="181">
        <f t="shared" si="206"/>
        <v>0</v>
      </c>
    </row>
    <row r="6480" spans="1:16">
      <c r="A6480" s="92"/>
      <c r="B6480" s="27"/>
      <c r="C6480" s="85"/>
      <c r="D6480" s="85"/>
      <c r="E6480" s="85"/>
      <c r="F6480" s="85"/>
      <c r="G6480" s="309"/>
      <c r="H6480" s="316"/>
      <c r="I6480" s="102"/>
      <c r="J6480" s="94"/>
      <c r="K6480" s="94"/>
      <c r="L6480" s="200"/>
      <c r="M6480" s="70"/>
      <c r="N6480" s="182"/>
      <c r="O6480" s="181" t="str">
        <f t="shared" si="205"/>
        <v>1900-1</v>
      </c>
      <c r="P6480" s="181">
        <f t="shared" si="206"/>
        <v>0</v>
      </c>
    </row>
    <row r="6481" spans="1:16">
      <c r="A6481" s="92"/>
      <c r="B6481" s="27"/>
      <c r="C6481" s="85"/>
      <c r="D6481" s="85"/>
      <c r="E6481" s="85"/>
      <c r="F6481" s="85"/>
      <c r="G6481" s="309"/>
      <c r="H6481" s="316"/>
      <c r="I6481" s="102"/>
      <c r="J6481" s="94"/>
      <c r="K6481" s="94"/>
      <c r="L6481" s="200"/>
      <c r="M6481" s="70"/>
      <c r="N6481" s="182"/>
      <c r="O6481" s="181" t="str">
        <f t="shared" si="205"/>
        <v>1900-1</v>
      </c>
      <c r="P6481" s="181">
        <f t="shared" si="206"/>
        <v>0</v>
      </c>
    </row>
    <row r="6482" spans="1:16">
      <c r="A6482" s="92"/>
      <c r="B6482" s="27"/>
      <c r="C6482" s="85"/>
      <c r="D6482" s="85"/>
      <c r="E6482" s="85"/>
      <c r="F6482" s="85"/>
      <c r="G6482" s="309"/>
      <c r="H6482" s="316"/>
      <c r="I6482" s="102"/>
      <c r="J6482" s="94"/>
      <c r="K6482" s="94"/>
      <c r="L6482" s="200"/>
      <c r="M6482" s="70"/>
      <c r="N6482" s="182"/>
      <c r="O6482" s="181" t="str">
        <f t="shared" si="205"/>
        <v>1900-1</v>
      </c>
      <c r="P6482" s="181">
        <f t="shared" si="206"/>
        <v>0</v>
      </c>
    </row>
    <row r="6483" spans="1:16">
      <c r="A6483" s="92"/>
      <c r="B6483" s="27"/>
      <c r="C6483" s="85"/>
      <c r="D6483" s="85"/>
      <c r="E6483" s="85"/>
      <c r="F6483" s="85"/>
      <c r="G6483" s="309"/>
      <c r="H6483" s="316"/>
      <c r="I6483" s="102"/>
      <c r="J6483" s="94"/>
      <c r="K6483" s="94"/>
      <c r="L6483" s="200"/>
      <c r="M6483" s="70"/>
      <c r="N6483" s="182"/>
      <c r="O6483" s="181" t="str">
        <f t="shared" si="205"/>
        <v>1900-1</v>
      </c>
      <c r="P6483" s="181">
        <f t="shared" si="206"/>
        <v>0</v>
      </c>
    </row>
    <row r="6484" spans="1:16">
      <c r="A6484" s="92"/>
      <c r="B6484" s="27"/>
      <c r="C6484" s="85"/>
      <c r="D6484" s="85"/>
      <c r="E6484" s="85"/>
      <c r="F6484" s="85"/>
      <c r="G6484" s="309"/>
      <c r="H6484" s="316"/>
      <c r="I6484" s="102"/>
      <c r="J6484" s="94"/>
      <c r="K6484" s="94"/>
      <c r="L6484" s="200"/>
      <c r="M6484" s="70"/>
      <c r="N6484" s="182"/>
      <c r="O6484" s="181" t="str">
        <f t="shared" si="205"/>
        <v>1900-1</v>
      </c>
      <c r="P6484" s="181">
        <f t="shared" si="206"/>
        <v>0</v>
      </c>
    </row>
    <row r="6485" spans="1:16">
      <c r="A6485" s="92"/>
      <c r="B6485" s="27"/>
      <c r="C6485" s="85"/>
      <c r="D6485" s="85"/>
      <c r="E6485" s="85"/>
      <c r="F6485" s="85"/>
      <c r="G6485" s="309"/>
      <c r="H6485" s="316"/>
      <c r="I6485" s="102"/>
      <c r="J6485" s="94"/>
      <c r="K6485" s="94"/>
      <c r="L6485" s="200"/>
      <c r="M6485" s="70"/>
      <c r="N6485" s="182"/>
      <c r="O6485" s="181" t="str">
        <f t="shared" si="205"/>
        <v>1900-1</v>
      </c>
      <c r="P6485" s="181">
        <f t="shared" si="206"/>
        <v>0</v>
      </c>
    </row>
    <row r="6486" spans="1:16">
      <c r="A6486" s="92"/>
      <c r="B6486" s="27"/>
      <c r="C6486" s="85"/>
      <c r="D6486" s="85"/>
      <c r="E6486" s="85"/>
      <c r="F6486" s="85"/>
      <c r="G6486" s="309"/>
      <c r="H6486" s="316"/>
      <c r="I6486" s="102"/>
      <c r="J6486" s="94"/>
      <c r="K6486" s="94"/>
      <c r="L6486" s="200"/>
      <c r="M6486" s="70"/>
      <c r="N6486" s="182"/>
      <c r="O6486" s="181" t="str">
        <f t="shared" si="205"/>
        <v>1900-1</v>
      </c>
      <c r="P6486" s="181">
        <f t="shared" si="206"/>
        <v>0</v>
      </c>
    </row>
    <row r="6487" spans="1:16">
      <c r="A6487" s="92"/>
      <c r="B6487" s="27"/>
      <c r="C6487" s="85"/>
      <c r="D6487" s="85"/>
      <c r="E6487" s="85"/>
      <c r="F6487" s="85"/>
      <c r="G6487" s="309"/>
      <c r="H6487" s="316"/>
      <c r="I6487" s="102"/>
      <c r="J6487" s="94"/>
      <c r="K6487" s="94"/>
      <c r="L6487" s="200"/>
      <c r="M6487" s="70"/>
      <c r="N6487" s="182"/>
      <c r="O6487" s="181" t="str">
        <f t="shared" si="205"/>
        <v>1900-1</v>
      </c>
      <c r="P6487" s="181">
        <f t="shared" si="206"/>
        <v>0</v>
      </c>
    </row>
    <row r="6488" spans="1:16">
      <c r="A6488" s="92"/>
      <c r="B6488" s="27"/>
      <c r="C6488" s="85"/>
      <c r="D6488" s="85"/>
      <c r="E6488" s="85"/>
      <c r="F6488" s="85"/>
      <c r="G6488" s="309"/>
      <c r="H6488" s="316"/>
      <c r="I6488" s="102"/>
      <c r="J6488" s="94"/>
      <c r="K6488" s="94"/>
      <c r="L6488" s="200"/>
      <c r="M6488" s="70"/>
      <c r="N6488" s="182"/>
      <c r="O6488" s="181" t="str">
        <f t="shared" si="205"/>
        <v>1900-1</v>
      </c>
      <c r="P6488" s="181">
        <f t="shared" si="206"/>
        <v>0</v>
      </c>
    </row>
    <row r="6489" spans="1:16">
      <c r="A6489" s="92"/>
      <c r="B6489" s="27"/>
      <c r="C6489" s="85"/>
      <c r="D6489" s="85"/>
      <c r="E6489" s="85"/>
      <c r="F6489" s="85"/>
      <c r="G6489" s="309"/>
      <c r="H6489" s="316"/>
      <c r="I6489" s="102"/>
      <c r="J6489" s="94"/>
      <c r="K6489" s="94"/>
      <c r="L6489" s="200"/>
      <c r="M6489" s="70"/>
      <c r="N6489" s="182"/>
      <c r="O6489" s="181" t="str">
        <f t="shared" si="205"/>
        <v>1900-1</v>
      </c>
      <c r="P6489" s="181">
        <f t="shared" si="206"/>
        <v>0</v>
      </c>
    </row>
    <row r="6490" spans="1:16">
      <c r="A6490" s="92"/>
      <c r="B6490" s="27"/>
      <c r="C6490" s="85"/>
      <c r="D6490" s="85"/>
      <c r="E6490" s="85"/>
      <c r="F6490" s="85"/>
      <c r="G6490" s="309"/>
      <c r="H6490" s="316"/>
      <c r="I6490" s="102"/>
      <c r="J6490" s="94"/>
      <c r="K6490" s="94"/>
      <c r="L6490" s="200"/>
      <c r="M6490" s="70"/>
      <c r="N6490" s="182"/>
      <c r="O6490" s="181" t="str">
        <f t="shared" si="205"/>
        <v>1900-1</v>
      </c>
      <c r="P6490" s="181">
        <f t="shared" si="206"/>
        <v>0</v>
      </c>
    </row>
    <row r="6491" spans="1:16">
      <c r="A6491" s="92"/>
      <c r="B6491" s="27"/>
      <c r="C6491" s="85"/>
      <c r="D6491" s="85"/>
      <c r="E6491" s="85"/>
      <c r="F6491" s="85"/>
      <c r="G6491" s="309"/>
      <c r="H6491" s="316"/>
      <c r="I6491" s="102"/>
      <c r="J6491" s="94"/>
      <c r="K6491" s="94"/>
      <c r="L6491" s="200"/>
      <c r="M6491" s="70"/>
      <c r="N6491" s="182"/>
      <c r="O6491" s="181" t="str">
        <f t="shared" si="205"/>
        <v>1900-1</v>
      </c>
      <c r="P6491" s="181">
        <f t="shared" si="206"/>
        <v>0</v>
      </c>
    </row>
    <row r="6492" spans="1:16">
      <c r="A6492" s="92"/>
      <c r="B6492" s="27"/>
      <c r="C6492" s="85"/>
      <c r="D6492" s="85"/>
      <c r="E6492" s="85"/>
      <c r="F6492" s="85"/>
      <c r="G6492" s="309"/>
      <c r="H6492" s="316"/>
      <c r="I6492" s="102"/>
      <c r="J6492" s="94"/>
      <c r="K6492" s="94"/>
      <c r="L6492" s="200"/>
      <c r="M6492" s="70"/>
      <c r="N6492" s="182"/>
      <c r="O6492" s="181" t="str">
        <f t="shared" si="205"/>
        <v>1900-1</v>
      </c>
      <c r="P6492" s="181">
        <f t="shared" si="206"/>
        <v>0</v>
      </c>
    </row>
    <row r="6493" spans="1:16">
      <c r="A6493" s="92"/>
      <c r="B6493" s="27"/>
      <c r="C6493" s="85"/>
      <c r="D6493" s="85"/>
      <c r="E6493" s="85"/>
      <c r="F6493" s="85"/>
      <c r="G6493" s="309"/>
      <c r="H6493" s="316"/>
      <c r="I6493" s="102"/>
      <c r="J6493" s="94"/>
      <c r="K6493" s="94"/>
      <c r="L6493" s="200"/>
      <c r="M6493" s="70"/>
      <c r="N6493" s="182"/>
      <c r="O6493" s="181" t="str">
        <f t="shared" si="205"/>
        <v>1900-1</v>
      </c>
      <c r="P6493" s="181">
        <f t="shared" si="206"/>
        <v>0</v>
      </c>
    </row>
    <row r="6494" spans="1:16">
      <c r="A6494" s="92"/>
      <c r="B6494" s="27"/>
      <c r="C6494" s="85"/>
      <c r="D6494" s="85"/>
      <c r="E6494" s="85"/>
      <c r="F6494" s="85"/>
      <c r="G6494" s="309"/>
      <c r="H6494" s="316"/>
      <c r="I6494" s="102"/>
      <c r="J6494" s="94"/>
      <c r="K6494" s="94"/>
      <c r="L6494" s="200"/>
      <c r="M6494" s="70"/>
      <c r="N6494" s="182"/>
      <c r="O6494" s="181" t="str">
        <f t="shared" si="205"/>
        <v>1900-1</v>
      </c>
      <c r="P6494" s="181">
        <f t="shared" si="206"/>
        <v>0</v>
      </c>
    </row>
    <row r="6495" spans="1:16">
      <c r="A6495" s="92"/>
      <c r="B6495" s="27"/>
      <c r="C6495" s="85"/>
      <c r="D6495" s="85"/>
      <c r="E6495" s="85"/>
      <c r="F6495" s="85"/>
      <c r="G6495" s="309"/>
      <c r="H6495" s="316"/>
      <c r="I6495" s="102"/>
      <c r="J6495" s="94"/>
      <c r="K6495" s="94"/>
      <c r="L6495" s="200"/>
      <c r="M6495" s="70"/>
      <c r="N6495" s="182"/>
      <c r="O6495" s="181" t="str">
        <f t="shared" si="205"/>
        <v>1900-1</v>
      </c>
      <c r="P6495" s="181">
        <f t="shared" si="206"/>
        <v>0</v>
      </c>
    </row>
    <row r="6496" spans="1:16">
      <c r="A6496" s="92"/>
      <c r="B6496" s="27"/>
      <c r="C6496" s="85"/>
      <c r="D6496" s="85"/>
      <c r="E6496" s="85"/>
      <c r="F6496" s="85"/>
      <c r="G6496" s="309"/>
      <c r="H6496" s="316"/>
      <c r="I6496" s="102"/>
      <c r="J6496" s="94"/>
      <c r="K6496" s="94"/>
      <c r="L6496" s="200"/>
      <c r="M6496" s="70"/>
      <c r="N6496" s="182"/>
      <c r="O6496" s="181" t="str">
        <f t="shared" si="205"/>
        <v>1900-1</v>
      </c>
      <c r="P6496" s="181">
        <f t="shared" si="206"/>
        <v>0</v>
      </c>
    </row>
    <row r="6497" spans="1:16">
      <c r="A6497" s="92"/>
      <c r="B6497" s="27"/>
      <c r="C6497" s="85"/>
      <c r="D6497" s="85"/>
      <c r="E6497" s="85"/>
      <c r="F6497" s="85"/>
      <c r="G6497" s="309"/>
      <c r="H6497" s="316"/>
      <c r="I6497" s="102"/>
      <c r="J6497" s="94"/>
      <c r="K6497" s="94"/>
      <c r="L6497" s="200"/>
      <c r="M6497" s="70"/>
      <c r="N6497" s="182"/>
      <c r="O6497" s="181" t="str">
        <f t="shared" si="205"/>
        <v>1900-1</v>
      </c>
      <c r="P6497" s="181">
        <f t="shared" si="206"/>
        <v>0</v>
      </c>
    </row>
    <row r="6498" spans="1:16">
      <c r="A6498" s="92"/>
      <c r="B6498" s="27"/>
      <c r="C6498" s="85"/>
      <c r="D6498" s="85"/>
      <c r="E6498" s="85"/>
      <c r="F6498" s="85"/>
      <c r="G6498" s="309"/>
      <c r="H6498" s="316"/>
      <c r="I6498" s="102"/>
      <c r="J6498" s="94"/>
      <c r="K6498" s="94"/>
      <c r="L6498" s="200"/>
      <c r="M6498" s="70"/>
      <c r="N6498" s="182"/>
      <c r="O6498" s="181" t="str">
        <f t="shared" si="205"/>
        <v>1900-1</v>
      </c>
      <c r="P6498" s="181">
        <f t="shared" si="206"/>
        <v>0</v>
      </c>
    </row>
    <row r="6499" spans="1:16">
      <c r="A6499" s="92"/>
      <c r="B6499" s="27"/>
      <c r="C6499" s="85"/>
      <c r="D6499" s="85"/>
      <c r="E6499" s="85"/>
      <c r="F6499" s="85"/>
      <c r="G6499" s="309"/>
      <c r="H6499" s="316"/>
      <c r="I6499" s="102"/>
      <c r="J6499" s="94"/>
      <c r="K6499" s="94"/>
      <c r="L6499" s="200"/>
      <c r="M6499" s="70"/>
      <c r="N6499" s="182"/>
      <c r="O6499" s="181" t="str">
        <f t="shared" si="205"/>
        <v>1900-1</v>
      </c>
      <c r="P6499" s="181">
        <f t="shared" si="206"/>
        <v>0</v>
      </c>
    </row>
    <row r="6500" spans="1:16">
      <c r="A6500" s="92"/>
      <c r="B6500" s="27"/>
      <c r="C6500" s="85"/>
      <c r="D6500" s="85"/>
      <c r="E6500" s="85"/>
      <c r="F6500" s="85"/>
      <c r="G6500" s="309"/>
      <c r="H6500" s="316"/>
      <c r="I6500" s="102"/>
      <c r="J6500" s="94"/>
      <c r="K6500" s="94"/>
      <c r="L6500" s="94"/>
      <c r="M6500" s="70"/>
      <c r="N6500" s="182"/>
      <c r="O6500" s="181" t="str">
        <f t="shared" ref="O6500:O6563" si="207">YEAR(B6500)&amp;"-"&amp;MONTH(B6500)</f>
        <v>1900-1</v>
      </c>
      <c r="P6500" s="181">
        <f t="shared" si="206"/>
        <v>0</v>
      </c>
    </row>
    <row r="6501" spans="1:16">
      <c r="A6501" s="92"/>
      <c r="B6501" s="27"/>
      <c r="C6501" s="85"/>
      <c r="D6501" s="85"/>
      <c r="E6501" s="85"/>
      <c r="F6501" s="85"/>
      <c r="G6501" s="309"/>
      <c r="H6501" s="316"/>
      <c r="I6501" s="102"/>
      <c r="J6501" s="94"/>
      <c r="K6501" s="94"/>
      <c r="L6501" s="94"/>
      <c r="M6501" s="70"/>
      <c r="N6501" s="182"/>
      <c r="O6501" s="181" t="str">
        <f t="shared" si="207"/>
        <v>1900-1</v>
      </c>
      <c r="P6501" s="181">
        <f t="shared" si="206"/>
        <v>0</v>
      </c>
    </row>
    <row r="6502" spans="1:16">
      <c r="A6502" s="92"/>
      <c r="B6502" s="27"/>
      <c r="C6502" s="85"/>
      <c r="D6502" s="85"/>
      <c r="E6502" s="85"/>
      <c r="F6502" s="85"/>
      <c r="G6502" s="309"/>
      <c r="H6502" s="316"/>
      <c r="I6502" s="102"/>
      <c r="J6502" s="94"/>
      <c r="K6502" s="94"/>
      <c r="L6502" s="94"/>
      <c r="M6502" s="70"/>
      <c r="N6502" s="182"/>
      <c r="O6502" s="181" t="str">
        <f t="shared" si="207"/>
        <v>1900-1</v>
      </c>
      <c r="P6502" s="181">
        <f t="shared" si="206"/>
        <v>0</v>
      </c>
    </row>
    <row r="6503" spans="1:16">
      <c r="A6503" s="92"/>
      <c r="B6503" s="27"/>
      <c r="C6503" s="85"/>
      <c r="D6503" s="85"/>
      <c r="E6503" s="85"/>
      <c r="F6503" s="85"/>
      <c r="G6503" s="309"/>
      <c r="H6503" s="316"/>
      <c r="I6503" s="102"/>
      <c r="J6503" s="94"/>
      <c r="K6503" s="94"/>
      <c r="L6503" s="94"/>
      <c r="M6503" s="70"/>
      <c r="N6503" s="182"/>
      <c r="O6503" s="181" t="str">
        <f t="shared" si="207"/>
        <v>1900-1</v>
      </c>
      <c r="P6503" s="181">
        <f t="shared" si="206"/>
        <v>0</v>
      </c>
    </row>
    <row r="6504" spans="1:16">
      <c r="A6504" s="92"/>
      <c r="B6504" s="27"/>
      <c r="C6504" s="85"/>
      <c r="D6504" s="85"/>
      <c r="E6504" s="85"/>
      <c r="F6504" s="85"/>
      <c r="G6504" s="309"/>
      <c r="H6504" s="316"/>
      <c r="I6504" s="102"/>
      <c r="J6504" s="94"/>
      <c r="K6504" s="94"/>
      <c r="L6504" s="94"/>
      <c r="M6504" s="70"/>
      <c r="N6504" s="182"/>
      <c r="O6504" s="181" t="str">
        <f t="shared" si="207"/>
        <v>1900-1</v>
      </c>
      <c r="P6504" s="181">
        <f t="shared" si="206"/>
        <v>0</v>
      </c>
    </row>
    <row r="6505" spans="1:16">
      <c r="A6505" s="92"/>
      <c r="B6505" s="27"/>
      <c r="C6505" s="85"/>
      <c r="D6505" s="85"/>
      <c r="E6505" s="85"/>
      <c r="F6505" s="85"/>
      <c r="G6505" s="309"/>
      <c r="H6505" s="316"/>
      <c r="I6505" s="102"/>
      <c r="J6505" s="94"/>
      <c r="K6505" s="94"/>
      <c r="L6505" s="94"/>
      <c r="M6505" s="70"/>
      <c r="N6505" s="182"/>
      <c r="O6505" s="181" t="str">
        <f t="shared" si="207"/>
        <v>1900-1</v>
      </c>
      <c r="P6505" s="181">
        <f t="shared" si="206"/>
        <v>0</v>
      </c>
    </row>
    <row r="6506" spans="1:16">
      <c r="A6506" s="92"/>
      <c r="B6506" s="27"/>
      <c r="C6506" s="85"/>
      <c r="D6506" s="85"/>
      <c r="E6506" s="85"/>
      <c r="F6506" s="85"/>
      <c r="G6506" s="309"/>
      <c r="H6506" s="316"/>
      <c r="I6506" s="102"/>
      <c r="J6506" s="94"/>
      <c r="K6506" s="94"/>
      <c r="L6506" s="94"/>
      <c r="M6506" s="70"/>
      <c r="N6506" s="182"/>
      <c r="O6506" s="181" t="str">
        <f t="shared" si="207"/>
        <v>1900-1</v>
      </c>
      <c r="P6506" s="181">
        <f t="shared" si="206"/>
        <v>0</v>
      </c>
    </row>
    <row r="6507" spans="1:16">
      <c r="A6507" s="92"/>
      <c r="B6507" s="27"/>
      <c r="C6507" s="85"/>
      <c r="D6507" s="85"/>
      <c r="E6507" s="85"/>
      <c r="F6507" s="85"/>
      <c r="G6507" s="309"/>
      <c r="H6507" s="316"/>
      <c r="I6507" s="102"/>
      <c r="J6507" s="94"/>
      <c r="K6507" s="94"/>
      <c r="L6507" s="94"/>
      <c r="M6507" s="70"/>
      <c r="N6507" s="182"/>
      <c r="O6507" s="181" t="str">
        <f t="shared" si="207"/>
        <v>1900-1</v>
      </c>
      <c r="P6507" s="181">
        <f t="shared" si="206"/>
        <v>0</v>
      </c>
    </row>
    <row r="6508" spans="1:16">
      <c r="A6508" s="92"/>
      <c r="B6508" s="27"/>
      <c r="C6508" s="85"/>
      <c r="D6508" s="85"/>
      <c r="E6508" s="85"/>
      <c r="F6508" s="85"/>
      <c r="G6508" s="309"/>
      <c r="H6508" s="316"/>
      <c r="I6508" s="102"/>
      <c r="J6508" s="94"/>
      <c r="K6508" s="94"/>
      <c r="L6508" s="94"/>
      <c r="M6508" s="70"/>
      <c r="N6508" s="182"/>
      <c r="O6508" s="181" t="str">
        <f t="shared" si="207"/>
        <v>1900-1</v>
      </c>
      <c r="P6508" s="181">
        <f t="shared" si="206"/>
        <v>0</v>
      </c>
    </row>
    <row r="6509" spans="1:16">
      <c r="A6509" s="92"/>
      <c r="B6509" s="27"/>
      <c r="C6509" s="85"/>
      <c r="D6509" s="85"/>
      <c r="E6509" s="85"/>
      <c r="F6509" s="85"/>
      <c r="G6509" s="309"/>
      <c r="H6509" s="316"/>
      <c r="I6509" s="102"/>
      <c r="J6509" s="94"/>
      <c r="K6509" s="94"/>
      <c r="L6509" s="94"/>
      <c r="M6509" s="70"/>
      <c r="N6509" s="182"/>
      <c r="O6509" s="181" t="str">
        <f t="shared" si="207"/>
        <v>1900-1</v>
      </c>
      <c r="P6509" s="181">
        <f t="shared" si="206"/>
        <v>0</v>
      </c>
    </row>
    <row r="6510" spans="1:16">
      <c r="A6510" s="92"/>
      <c r="B6510" s="27"/>
      <c r="C6510" s="85"/>
      <c r="D6510" s="85"/>
      <c r="E6510" s="85"/>
      <c r="F6510" s="85"/>
      <c r="G6510" s="309"/>
      <c r="H6510" s="316"/>
      <c r="I6510" s="102"/>
      <c r="J6510" s="94"/>
      <c r="K6510" s="94"/>
      <c r="L6510" s="94"/>
      <c r="M6510" s="70"/>
      <c r="N6510" s="182"/>
      <c r="O6510" s="181" t="str">
        <f t="shared" si="207"/>
        <v>1900-1</v>
      </c>
      <c r="P6510" s="181">
        <f t="shared" si="206"/>
        <v>0</v>
      </c>
    </row>
    <row r="6511" spans="1:16">
      <c r="A6511" s="92"/>
      <c r="B6511" s="27"/>
      <c r="C6511" s="85"/>
      <c r="D6511" s="85"/>
      <c r="E6511" s="85"/>
      <c r="F6511" s="85"/>
      <c r="G6511" s="309"/>
      <c r="H6511" s="316"/>
      <c r="I6511" s="102"/>
      <c r="J6511" s="94"/>
      <c r="K6511" s="94"/>
      <c r="L6511" s="94"/>
      <c r="M6511" s="70"/>
      <c r="N6511" s="182"/>
      <c r="O6511" s="181" t="str">
        <f t="shared" si="207"/>
        <v>1900-1</v>
      </c>
      <c r="P6511" s="181">
        <f t="shared" si="206"/>
        <v>0</v>
      </c>
    </row>
    <row r="6512" spans="1:16">
      <c r="A6512" s="92"/>
      <c r="B6512" s="27"/>
      <c r="C6512" s="85"/>
      <c r="D6512" s="85"/>
      <c r="E6512" s="85"/>
      <c r="F6512" s="85"/>
      <c r="G6512" s="309"/>
      <c r="H6512" s="316"/>
      <c r="I6512" s="102"/>
      <c r="J6512" s="94"/>
      <c r="K6512" s="94"/>
      <c r="L6512" s="94"/>
      <c r="M6512" s="70"/>
      <c r="N6512" s="182"/>
      <c r="O6512" s="181" t="str">
        <f t="shared" si="207"/>
        <v>1900-1</v>
      </c>
      <c r="P6512" s="181">
        <f t="shared" si="206"/>
        <v>0</v>
      </c>
    </row>
    <row r="6513" spans="1:16">
      <c r="A6513" s="92"/>
      <c r="B6513" s="27"/>
      <c r="C6513" s="85"/>
      <c r="D6513" s="85"/>
      <c r="E6513" s="85"/>
      <c r="F6513" s="85"/>
      <c r="G6513" s="309"/>
      <c r="H6513" s="316"/>
      <c r="I6513" s="102"/>
      <c r="J6513" s="94"/>
      <c r="K6513" s="94"/>
      <c r="L6513" s="94"/>
      <c r="M6513" s="70"/>
      <c r="N6513" s="182"/>
      <c r="O6513" s="181" t="str">
        <f t="shared" si="207"/>
        <v>1900-1</v>
      </c>
      <c r="P6513" s="181">
        <f t="shared" si="206"/>
        <v>0</v>
      </c>
    </row>
    <row r="6514" spans="1:16">
      <c r="A6514" s="92"/>
      <c r="B6514" s="27"/>
      <c r="C6514" s="85"/>
      <c r="D6514" s="85"/>
      <c r="E6514" s="85"/>
      <c r="F6514" s="85"/>
      <c r="G6514" s="309"/>
      <c r="H6514" s="316"/>
      <c r="I6514" s="102"/>
      <c r="J6514" s="94"/>
      <c r="K6514" s="94"/>
      <c r="L6514" s="94"/>
      <c r="M6514" s="70"/>
      <c r="N6514" s="182"/>
      <c r="O6514" s="181" t="str">
        <f t="shared" si="207"/>
        <v>1900-1</v>
      </c>
      <c r="P6514" s="181">
        <f t="shared" si="206"/>
        <v>0</v>
      </c>
    </row>
    <row r="6515" spans="1:16">
      <c r="A6515" s="92"/>
      <c r="B6515" s="27"/>
      <c r="C6515" s="85"/>
      <c r="D6515" s="85"/>
      <c r="E6515" s="85"/>
      <c r="F6515" s="85"/>
      <c r="G6515" s="309"/>
      <c r="H6515" s="316"/>
      <c r="I6515" s="102"/>
      <c r="J6515" s="94"/>
      <c r="K6515" s="94"/>
      <c r="L6515" s="94"/>
      <c r="M6515" s="70"/>
      <c r="N6515" s="182"/>
      <c r="O6515" s="181" t="str">
        <f t="shared" si="207"/>
        <v>1900-1</v>
      </c>
      <c r="P6515" s="181">
        <f t="shared" si="206"/>
        <v>0</v>
      </c>
    </row>
    <row r="6516" spans="1:16">
      <c r="A6516" s="92"/>
      <c r="B6516" s="27"/>
      <c r="C6516" s="85"/>
      <c r="D6516" s="85"/>
      <c r="E6516" s="85"/>
      <c r="F6516" s="85"/>
      <c r="G6516" s="309"/>
      <c r="H6516" s="316"/>
      <c r="I6516" s="102"/>
      <c r="J6516" s="94"/>
      <c r="K6516" s="94"/>
      <c r="L6516" s="94"/>
      <c r="M6516" s="70"/>
      <c r="N6516" s="182"/>
      <c r="O6516" s="181" t="str">
        <f t="shared" si="207"/>
        <v>1900-1</v>
      </c>
      <c r="P6516" s="181">
        <f t="shared" si="206"/>
        <v>0</v>
      </c>
    </row>
    <row r="6517" spans="1:16">
      <c r="A6517" s="92"/>
      <c r="B6517" s="27"/>
      <c r="C6517" s="85"/>
      <c r="D6517" s="85"/>
      <c r="E6517" s="85"/>
      <c r="F6517" s="85"/>
      <c r="G6517" s="309"/>
      <c r="H6517" s="316"/>
      <c r="I6517" s="102"/>
      <c r="J6517" s="94"/>
      <c r="K6517" s="94"/>
      <c r="L6517" s="94"/>
      <c r="M6517" s="70"/>
      <c r="N6517" s="182"/>
      <c r="O6517" s="181" t="str">
        <f t="shared" si="207"/>
        <v>1900-1</v>
      </c>
      <c r="P6517" s="181">
        <f t="shared" si="206"/>
        <v>0</v>
      </c>
    </row>
    <row r="6518" spans="1:16">
      <c r="A6518" s="92"/>
      <c r="B6518" s="27"/>
      <c r="C6518" s="85"/>
      <c r="D6518" s="85"/>
      <c r="E6518" s="85"/>
      <c r="F6518" s="85"/>
      <c r="G6518" s="309"/>
      <c r="H6518" s="316"/>
      <c r="I6518" s="102"/>
      <c r="J6518" s="94"/>
      <c r="K6518" s="94"/>
      <c r="L6518" s="94"/>
      <c r="M6518" s="70"/>
      <c r="N6518" s="182"/>
      <c r="O6518" s="181" t="str">
        <f t="shared" si="207"/>
        <v>1900-1</v>
      </c>
      <c r="P6518" s="181">
        <f t="shared" si="206"/>
        <v>0</v>
      </c>
    </row>
    <row r="6519" spans="1:16">
      <c r="A6519" s="92"/>
      <c r="B6519" s="27"/>
      <c r="C6519" s="85"/>
      <c r="D6519" s="85"/>
      <c r="E6519" s="85"/>
      <c r="F6519" s="85"/>
      <c r="G6519" s="309"/>
      <c r="H6519" s="316"/>
      <c r="I6519" s="102"/>
      <c r="J6519" s="94"/>
      <c r="K6519" s="94"/>
      <c r="L6519" s="94"/>
      <c r="M6519" s="70"/>
      <c r="N6519" s="182"/>
      <c r="O6519" s="181" t="str">
        <f t="shared" si="207"/>
        <v>1900-1</v>
      </c>
      <c r="P6519" s="181">
        <f t="shared" si="206"/>
        <v>0</v>
      </c>
    </row>
    <row r="6520" spans="1:16">
      <c r="A6520" s="92"/>
      <c r="B6520" s="27"/>
      <c r="C6520" s="85"/>
      <c r="D6520" s="85"/>
      <c r="E6520" s="85"/>
      <c r="F6520" s="85"/>
      <c r="G6520" s="309"/>
      <c r="H6520" s="316"/>
      <c r="I6520" s="102"/>
      <c r="J6520" s="94"/>
      <c r="K6520" s="94"/>
      <c r="L6520" s="94"/>
      <c r="M6520" s="70"/>
      <c r="N6520" s="182"/>
      <c r="O6520" s="181" t="str">
        <f t="shared" si="207"/>
        <v>1900-1</v>
      </c>
      <c r="P6520" s="181">
        <f t="shared" si="206"/>
        <v>0</v>
      </c>
    </row>
    <row r="6521" spans="1:16">
      <c r="A6521" s="92"/>
      <c r="B6521" s="27"/>
      <c r="C6521" s="85"/>
      <c r="D6521" s="85"/>
      <c r="E6521" s="85"/>
      <c r="F6521" s="85"/>
      <c r="G6521" s="309"/>
      <c r="H6521" s="316"/>
      <c r="I6521" s="102"/>
      <c r="J6521" s="94"/>
      <c r="K6521" s="94"/>
      <c r="L6521" s="94"/>
      <c r="M6521" s="70"/>
      <c r="N6521" s="182"/>
      <c r="O6521" s="181" t="str">
        <f t="shared" si="207"/>
        <v>1900-1</v>
      </c>
      <c r="P6521" s="181">
        <f t="shared" si="206"/>
        <v>0</v>
      </c>
    </row>
    <row r="6522" spans="1:16">
      <c r="A6522" s="92"/>
      <c r="B6522" s="27"/>
      <c r="C6522" s="85"/>
      <c r="D6522" s="85"/>
      <c r="E6522" s="85"/>
      <c r="F6522" s="85"/>
      <c r="G6522" s="309"/>
      <c r="H6522" s="316"/>
      <c r="I6522" s="102"/>
      <c r="J6522" s="94"/>
      <c r="K6522" s="94"/>
      <c r="L6522" s="94"/>
      <c r="M6522" s="70"/>
      <c r="N6522" s="182"/>
      <c r="O6522" s="181" t="str">
        <f t="shared" si="207"/>
        <v>1900-1</v>
      </c>
      <c r="P6522" s="181">
        <f t="shared" si="206"/>
        <v>0</v>
      </c>
    </row>
    <row r="6523" spans="1:16">
      <c r="A6523" s="92"/>
      <c r="B6523" s="27"/>
      <c r="C6523" s="85"/>
      <c r="D6523" s="85"/>
      <c r="E6523" s="85"/>
      <c r="F6523" s="85"/>
      <c r="G6523" s="309"/>
      <c r="H6523" s="316"/>
      <c r="I6523" s="102"/>
      <c r="J6523" s="94"/>
      <c r="K6523" s="94"/>
      <c r="L6523" s="94"/>
      <c r="M6523" s="70"/>
      <c r="N6523" s="182"/>
      <c r="O6523" s="181" t="str">
        <f t="shared" si="207"/>
        <v>1900-1</v>
      </c>
      <c r="P6523" s="181">
        <f t="shared" si="206"/>
        <v>0</v>
      </c>
    </row>
    <row r="6524" spans="1:16">
      <c r="A6524" s="92"/>
      <c r="B6524" s="27"/>
      <c r="C6524" s="85"/>
      <c r="D6524" s="85"/>
      <c r="E6524" s="85"/>
      <c r="F6524" s="85"/>
      <c r="G6524" s="309"/>
      <c r="H6524" s="316"/>
      <c r="I6524" s="102"/>
      <c r="J6524" s="94"/>
      <c r="K6524" s="94"/>
      <c r="L6524" s="94"/>
      <c r="M6524" s="70"/>
      <c r="N6524" s="182"/>
      <c r="O6524" s="181" t="str">
        <f t="shared" si="207"/>
        <v>1900-1</v>
      </c>
      <c r="P6524" s="181">
        <f t="shared" si="206"/>
        <v>0</v>
      </c>
    </row>
    <row r="6525" spans="1:16">
      <c r="A6525" s="92"/>
      <c r="B6525" s="27"/>
      <c r="C6525" s="85"/>
      <c r="D6525" s="85"/>
      <c r="E6525" s="85"/>
      <c r="F6525" s="85"/>
      <c r="G6525" s="309"/>
      <c r="H6525" s="316"/>
      <c r="I6525" s="102"/>
      <c r="J6525" s="94"/>
      <c r="K6525" s="94"/>
      <c r="L6525" s="94"/>
      <c r="M6525" s="70"/>
      <c r="N6525" s="182"/>
      <c r="O6525" s="181" t="str">
        <f t="shared" si="207"/>
        <v>1900-1</v>
      </c>
      <c r="P6525" s="181">
        <f t="shared" si="206"/>
        <v>0</v>
      </c>
    </row>
    <row r="6526" spans="1:16">
      <c r="A6526" s="92"/>
      <c r="B6526" s="27"/>
      <c r="C6526" s="85"/>
      <c r="D6526" s="85"/>
      <c r="E6526" s="85"/>
      <c r="F6526" s="85"/>
      <c r="G6526" s="309"/>
      <c r="H6526" s="316"/>
      <c r="I6526" s="102"/>
      <c r="J6526" s="94"/>
      <c r="K6526" s="94"/>
      <c r="L6526" s="94"/>
      <c r="M6526" s="70"/>
      <c r="N6526" s="182"/>
      <c r="O6526" s="181" t="str">
        <f t="shared" si="207"/>
        <v>1900-1</v>
      </c>
      <c r="P6526" s="181">
        <f t="shared" si="206"/>
        <v>0</v>
      </c>
    </row>
    <row r="6527" spans="1:16">
      <c r="A6527" s="92"/>
      <c r="B6527" s="27"/>
      <c r="C6527" s="85"/>
      <c r="D6527" s="85"/>
      <c r="E6527" s="85"/>
      <c r="F6527" s="85"/>
      <c r="G6527" s="309"/>
      <c r="H6527" s="316"/>
      <c r="I6527" s="102"/>
      <c r="J6527" s="94"/>
      <c r="K6527" s="94"/>
      <c r="L6527" s="94"/>
      <c r="M6527" s="70"/>
      <c r="N6527" s="182"/>
      <c r="O6527" s="181" t="str">
        <f t="shared" si="207"/>
        <v>1900-1</v>
      </c>
      <c r="P6527" s="181">
        <f t="shared" si="206"/>
        <v>0</v>
      </c>
    </row>
    <row r="6528" spans="1:16">
      <c r="A6528" s="92"/>
      <c r="B6528" s="27"/>
      <c r="C6528" s="85"/>
      <c r="D6528" s="85"/>
      <c r="E6528" s="85"/>
      <c r="F6528" s="85"/>
      <c r="G6528" s="309"/>
      <c r="H6528" s="316"/>
      <c r="I6528" s="102"/>
      <c r="J6528" s="94"/>
      <c r="K6528" s="94"/>
      <c r="L6528" s="94"/>
      <c r="M6528" s="70"/>
      <c r="N6528" s="182"/>
      <c r="O6528" s="181" t="str">
        <f t="shared" si="207"/>
        <v>1900-1</v>
      </c>
      <c r="P6528" s="181">
        <f t="shared" si="206"/>
        <v>0</v>
      </c>
    </row>
    <row r="6529" spans="1:16">
      <c r="A6529" s="92"/>
      <c r="B6529" s="27"/>
      <c r="C6529" s="85"/>
      <c r="D6529" s="85"/>
      <c r="E6529" s="85"/>
      <c r="F6529" s="85"/>
      <c r="G6529" s="309"/>
      <c r="H6529" s="316"/>
      <c r="I6529" s="102"/>
      <c r="J6529" s="94"/>
      <c r="K6529" s="94"/>
      <c r="L6529" s="94"/>
      <c r="M6529" s="70"/>
      <c r="N6529" s="182"/>
      <c r="O6529" s="181" t="str">
        <f t="shared" si="207"/>
        <v>1900-1</v>
      </c>
      <c r="P6529" s="181">
        <f t="shared" si="206"/>
        <v>0</v>
      </c>
    </row>
    <row r="6530" spans="1:16">
      <c r="A6530" s="92"/>
      <c r="B6530" s="27"/>
      <c r="C6530" s="85"/>
      <c r="D6530" s="85"/>
      <c r="E6530" s="85"/>
      <c r="F6530" s="85"/>
      <c r="G6530" s="309"/>
      <c r="H6530" s="316"/>
      <c r="I6530" s="102"/>
      <c r="J6530" s="94"/>
      <c r="K6530" s="94"/>
      <c r="L6530" s="94"/>
      <c r="M6530" s="70"/>
      <c r="N6530" s="182"/>
      <c r="O6530" s="181" t="str">
        <f t="shared" si="207"/>
        <v>1900-1</v>
      </c>
      <c r="P6530" s="181">
        <f t="shared" si="206"/>
        <v>0</v>
      </c>
    </row>
    <row r="6531" spans="1:16">
      <c r="A6531" s="92"/>
      <c r="B6531" s="27"/>
      <c r="C6531" s="85"/>
      <c r="D6531" s="85"/>
      <c r="E6531" s="85"/>
      <c r="F6531" s="85"/>
      <c r="G6531" s="309"/>
      <c r="H6531" s="316"/>
      <c r="I6531" s="102"/>
      <c r="J6531" s="94"/>
      <c r="K6531" s="94"/>
      <c r="L6531" s="94"/>
      <c r="M6531" s="70"/>
      <c r="N6531" s="182"/>
      <c r="O6531" s="181" t="str">
        <f t="shared" si="207"/>
        <v>1900-1</v>
      </c>
      <c r="P6531" s="181">
        <f t="shared" ref="P6531:P6594" si="208">N6531*H6531</f>
        <v>0</v>
      </c>
    </row>
    <row r="6532" spans="1:16">
      <c r="A6532" s="92"/>
      <c r="B6532" s="27"/>
      <c r="C6532" s="85"/>
      <c r="D6532" s="85"/>
      <c r="E6532" s="85"/>
      <c r="F6532" s="85"/>
      <c r="G6532" s="309"/>
      <c r="H6532" s="316"/>
      <c r="I6532" s="102"/>
      <c r="J6532" s="94"/>
      <c r="K6532" s="94"/>
      <c r="L6532" s="94"/>
      <c r="M6532" s="70"/>
      <c r="N6532" s="182"/>
      <c r="O6532" s="181" t="str">
        <f t="shared" si="207"/>
        <v>1900-1</v>
      </c>
      <c r="P6532" s="181">
        <f t="shared" si="208"/>
        <v>0</v>
      </c>
    </row>
    <row r="6533" spans="1:16">
      <c r="A6533" s="92"/>
      <c r="B6533" s="27"/>
      <c r="C6533" s="85"/>
      <c r="D6533" s="85"/>
      <c r="E6533" s="85"/>
      <c r="F6533" s="85"/>
      <c r="G6533" s="309"/>
      <c r="H6533" s="316"/>
      <c r="I6533" s="102"/>
      <c r="J6533" s="94"/>
      <c r="K6533" s="94"/>
      <c r="L6533" s="94"/>
      <c r="M6533" s="70"/>
      <c r="N6533" s="182"/>
      <c r="O6533" s="181" t="str">
        <f t="shared" si="207"/>
        <v>1900-1</v>
      </c>
      <c r="P6533" s="181">
        <f t="shared" si="208"/>
        <v>0</v>
      </c>
    </row>
    <row r="6534" spans="1:16">
      <c r="A6534" s="92"/>
      <c r="B6534" s="27"/>
      <c r="C6534" s="85"/>
      <c r="D6534" s="85"/>
      <c r="E6534" s="85"/>
      <c r="F6534" s="85"/>
      <c r="G6534" s="309"/>
      <c r="H6534" s="316"/>
      <c r="I6534" s="102"/>
      <c r="J6534" s="94"/>
      <c r="K6534" s="94"/>
      <c r="L6534" s="94"/>
      <c r="M6534" s="70"/>
      <c r="N6534" s="182"/>
      <c r="O6534" s="181" t="str">
        <f t="shared" si="207"/>
        <v>1900-1</v>
      </c>
      <c r="P6534" s="181">
        <f t="shared" si="208"/>
        <v>0</v>
      </c>
    </row>
    <row r="6535" spans="1:16">
      <c r="A6535" s="92"/>
      <c r="B6535" s="27"/>
      <c r="C6535" s="85"/>
      <c r="D6535" s="85"/>
      <c r="E6535" s="85"/>
      <c r="F6535" s="85"/>
      <c r="G6535" s="309"/>
      <c r="H6535" s="316"/>
      <c r="I6535" s="102"/>
      <c r="J6535" s="94"/>
      <c r="K6535" s="94"/>
      <c r="L6535" s="94"/>
      <c r="M6535" s="70"/>
      <c r="N6535" s="182"/>
      <c r="O6535" s="181" t="str">
        <f t="shared" si="207"/>
        <v>1900-1</v>
      </c>
      <c r="P6535" s="181">
        <f t="shared" si="208"/>
        <v>0</v>
      </c>
    </row>
    <row r="6536" spans="1:16">
      <c r="A6536" s="92"/>
      <c r="B6536" s="27"/>
      <c r="C6536" s="85"/>
      <c r="D6536" s="85"/>
      <c r="E6536" s="85"/>
      <c r="F6536" s="85"/>
      <c r="G6536" s="309"/>
      <c r="H6536" s="316"/>
      <c r="I6536" s="102"/>
      <c r="J6536" s="94"/>
      <c r="K6536" s="94"/>
      <c r="L6536" s="94"/>
      <c r="M6536" s="70"/>
      <c r="N6536" s="182"/>
      <c r="O6536" s="181" t="str">
        <f t="shared" si="207"/>
        <v>1900-1</v>
      </c>
      <c r="P6536" s="181">
        <f t="shared" si="208"/>
        <v>0</v>
      </c>
    </row>
    <row r="6537" spans="1:16">
      <c r="A6537" s="92"/>
      <c r="B6537" s="27"/>
      <c r="C6537" s="85"/>
      <c r="D6537" s="85"/>
      <c r="E6537" s="85"/>
      <c r="F6537" s="85"/>
      <c r="G6537" s="309"/>
      <c r="H6537" s="316"/>
      <c r="I6537" s="102"/>
      <c r="J6537" s="94"/>
      <c r="K6537" s="94"/>
      <c r="L6537" s="94"/>
      <c r="M6537" s="70"/>
      <c r="N6537" s="182"/>
      <c r="O6537" s="181" t="str">
        <f t="shared" si="207"/>
        <v>1900-1</v>
      </c>
      <c r="P6537" s="181">
        <f t="shared" si="208"/>
        <v>0</v>
      </c>
    </row>
    <row r="6538" spans="1:16">
      <c r="A6538" s="92"/>
      <c r="B6538" s="27"/>
      <c r="C6538" s="85"/>
      <c r="D6538" s="85"/>
      <c r="E6538" s="85"/>
      <c r="F6538" s="85"/>
      <c r="G6538" s="309"/>
      <c r="H6538" s="316"/>
      <c r="I6538" s="102"/>
      <c r="J6538" s="94"/>
      <c r="K6538" s="94"/>
      <c r="L6538" s="94"/>
      <c r="M6538" s="70"/>
      <c r="N6538" s="182"/>
      <c r="O6538" s="181" t="str">
        <f t="shared" si="207"/>
        <v>1900-1</v>
      </c>
      <c r="P6538" s="181">
        <f t="shared" si="208"/>
        <v>0</v>
      </c>
    </row>
    <row r="6539" spans="1:16">
      <c r="A6539" s="92"/>
      <c r="B6539" s="27"/>
      <c r="C6539" s="85"/>
      <c r="D6539" s="85"/>
      <c r="E6539" s="85"/>
      <c r="F6539" s="85"/>
      <c r="G6539" s="309"/>
      <c r="H6539" s="316"/>
      <c r="I6539" s="102"/>
      <c r="J6539" s="94"/>
      <c r="K6539" s="94"/>
      <c r="L6539" s="94"/>
      <c r="M6539" s="70"/>
      <c r="N6539" s="182"/>
      <c r="O6539" s="181" t="str">
        <f t="shared" si="207"/>
        <v>1900-1</v>
      </c>
      <c r="P6539" s="181">
        <f t="shared" si="208"/>
        <v>0</v>
      </c>
    </row>
    <row r="6540" spans="1:16">
      <c r="A6540" s="92"/>
      <c r="B6540" s="27"/>
      <c r="C6540" s="85"/>
      <c r="D6540" s="85"/>
      <c r="E6540" s="85"/>
      <c r="F6540" s="85"/>
      <c r="G6540" s="309"/>
      <c r="H6540" s="316"/>
      <c r="I6540" s="102"/>
      <c r="J6540" s="94"/>
      <c r="K6540" s="94"/>
      <c r="L6540" s="94"/>
      <c r="M6540" s="70"/>
      <c r="N6540" s="182"/>
      <c r="O6540" s="181" t="str">
        <f t="shared" si="207"/>
        <v>1900-1</v>
      </c>
      <c r="P6540" s="181">
        <f t="shared" si="208"/>
        <v>0</v>
      </c>
    </row>
    <row r="6541" spans="1:16">
      <c r="A6541" s="92"/>
      <c r="B6541" s="27"/>
      <c r="C6541" s="85"/>
      <c r="D6541" s="85"/>
      <c r="E6541" s="85"/>
      <c r="F6541" s="85"/>
      <c r="G6541" s="309"/>
      <c r="H6541" s="316"/>
      <c r="I6541" s="102"/>
      <c r="J6541" s="94"/>
      <c r="K6541" s="94"/>
      <c r="L6541" s="94"/>
      <c r="M6541" s="70"/>
      <c r="N6541" s="182"/>
      <c r="O6541" s="181" t="str">
        <f t="shared" si="207"/>
        <v>1900-1</v>
      </c>
      <c r="P6541" s="181">
        <f t="shared" si="208"/>
        <v>0</v>
      </c>
    </row>
    <row r="6542" spans="1:16">
      <c r="A6542" s="92"/>
      <c r="B6542" s="27"/>
      <c r="C6542" s="85"/>
      <c r="D6542" s="85"/>
      <c r="E6542" s="85"/>
      <c r="F6542" s="85"/>
      <c r="G6542" s="309"/>
      <c r="H6542" s="316"/>
      <c r="I6542" s="102"/>
      <c r="J6542" s="94"/>
      <c r="K6542" s="94"/>
      <c r="L6542" s="94"/>
      <c r="M6542" s="70"/>
      <c r="N6542" s="182"/>
      <c r="O6542" s="181" t="str">
        <f t="shared" si="207"/>
        <v>1900-1</v>
      </c>
      <c r="P6542" s="181">
        <f t="shared" si="208"/>
        <v>0</v>
      </c>
    </row>
    <row r="6543" spans="1:16">
      <c r="A6543" s="92"/>
      <c r="B6543" s="27"/>
      <c r="C6543" s="85"/>
      <c r="D6543" s="85"/>
      <c r="E6543" s="85"/>
      <c r="F6543" s="85"/>
      <c r="G6543" s="309"/>
      <c r="H6543" s="316"/>
      <c r="I6543" s="102"/>
      <c r="J6543" s="94"/>
      <c r="K6543" s="94"/>
      <c r="L6543" s="94"/>
      <c r="M6543" s="70"/>
      <c r="N6543" s="182"/>
      <c r="O6543" s="181" t="str">
        <f t="shared" si="207"/>
        <v>1900-1</v>
      </c>
      <c r="P6543" s="181">
        <f t="shared" si="208"/>
        <v>0</v>
      </c>
    </row>
    <row r="6544" spans="1:16">
      <c r="A6544" s="92"/>
      <c r="B6544" s="27"/>
      <c r="C6544" s="85"/>
      <c r="D6544" s="85"/>
      <c r="E6544" s="85"/>
      <c r="F6544" s="85"/>
      <c r="G6544" s="309"/>
      <c r="H6544" s="316"/>
      <c r="I6544" s="102"/>
      <c r="J6544" s="94"/>
      <c r="K6544" s="94"/>
      <c r="L6544" s="94"/>
      <c r="M6544" s="70"/>
      <c r="N6544" s="182"/>
      <c r="O6544" s="181" t="str">
        <f t="shared" si="207"/>
        <v>1900-1</v>
      </c>
      <c r="P6544" s="181">
        <f t="shared" si="208"/>
        <v>0</v>
      </c>
    </row>
    <row r="6545" spans="1:16">
      <c r="A6545" s="92"/>
      <c r="B6545" s="27"/>
      <c r="C6545" s="85"/>
      <c r="D6545" s="85"/>
      <c r="E6545" s="85"/>
      <c r="F6545" s="85"/>
      <c r="G6545" s="309"/>
      <c r="H6545" s="316"/>
      <c r="I6545" s="102"/>
      <c r="J6545" s="94"/>
      <c r="K6545" s="94"/>
      <c r="L6545" s="94"/>
      <c r="M6545" s="70"/>
      <c r="N6545" s="182"/>
      <c r="O6545" s="181" t="str">
        <f t="shared" si="207"/>
        <v>1900-1</v>
      </c>
      <c r="P6545" s="181">
        <f t="shared" si="208"/>
        <v>0</v>
      </c>
    </row>
    <row r="6546" spans="1:16">
      <c r="A6546" s="92"/>
      <c r="B6546" s="27"/>
      <c r="C6546" s="85"/>
      <c r="D6546" s="85"/>
      <c r="E6546" s="85"/>
      <c r="F6546" s="85"/>
      <c r="G6546" s="309"/>
      <c r="H6546" s="316"/>
      <c r="I6546" s="102"/>
      <c r="J6546" s="94"/>
      <c r="K6546" s="94"/>
      <c r="L6546" s="94"/>
      <c r="M6546" s="70"/>
      <c r="N6546" s="182"/>
      <c r="O6546" s="181" t="str">
        <f t="shared" si="207"/>
        <v>1900-1</v>
      </c>
      <c r="P6546" s="181">
        <f t="shared" si="208"/>
        <v>0</v>
      </c>
    </row>
    <row r="6547" spans="1:16">
      <c r="A6547" s="92"/>
      <c r="B6547" s="27"/>
      <c r="C6547" s="85"/>
      <c r="D6547" s="85"/>
      <c r="E6547" s="85"/>
      <c r="F6547" s="85"/>
      <c r="G6547" s="309"/>
      <c r="H6547" s="316"/>
      <c r="I6547" s="102"/>
      <c r="J6547" s="94"/>
      <c r="K6547" s="94"/>
      <c r="L6547" s="94"/>
      <c r="M6547" s="70"/>
      <c r="N6547" s="182"/>
      <c r="O6547" s="181" t="str">
        <f t="shared" si="207"/>
        <v>1900-1</v>
      </c>
      <c r="P6547" s="181">
        <f t="shared" si="208"/>
        <v>0</v>
      </c>
    </row>
    <row r="6548" spans="1:16">
      <c r="A6548" s="92"/>
      <c r="B6548" s="27"/>
      <c r="C6548" s="85"/>
      <c r="D6548" s="85"/>
      <c r="E6548" s="85"/>
      <c r="F6548" s="85"/>
      <c r="G6548" s="309"/>
      <c r="H6548" s="316"/>
      <c r="I6548" s="102"/>
      <c r="J6548" s="94"/>
      <c r="K6548" s="94"/>
      <c r="L6548" s="94"/>
      <c r="M6548" s="70"/>
      <c r="N6548" s="182"/>
      <c r="O6548" s="181" t="str">
        <f t="shared" si="207"/>
        <v>1900-1</v>
      </c>
      <c r="P6548" s="181">
        <f t="shared" si="208"/>
        <v>0</v>
      </c>
    </row>
    <row r="6549" spans="1:16">
      <c r="A6549" s="92"/>
      <c r="B6549" s="27"/>
      <c r="C6549" s="85"/>
      <c r="D6549" s="85"/>
      <c r="E6549" s="85"/>
      <c r="F6549" s="85"/>
      <c r="G6549" s="309"/>
      <c r="H6549" s="316"/>
      <c r="I6549" s="102"/>
      <c r="J6549" s="94"/>
      <c r="K6549" s="94"/>
      <c r="L6549" s="94"/>
      <c r="M6549" s="70"/>
      <c r="N6549" s="182"/>
      <c r="O6549" s="181" t="str">
        <f t="shared" si="207"/>
        <v>1900-1</v>
      </c>
      <c r="P6549" s="181">
        <f t="shared" si="208"/>
        <v>0</v>
      </c>
    </row>
    <row r="6550" spans="1:16">
      <c r="A6550" s="92"/>
      <c r="B6550" s="27"/>
      <c r="C6550" s="85"/>
      <c r="D6550" s="85"/>
      <c r="E6550" s="85"/>
      <c r="F6550" s="85"/>
      <c r="G6550" s="309"/>
      <c r="H6550" s="316"/>
      <c r="I6550" s="102"/>
      <c r="J6550" s="94"/>
      <c r="K6550" s="94"/>
      <c r="L6550" s="94"/>
      <c r="M6550" s="70"/>
      <c r="N6550" s="182"/>
      <c r="O6550" s="181" t="str">
        <f t="shared" si="207"/>
        <v>1900-1</v>
      </c>
      <c r="P6550" s="181">
        <f t="shared" si="208"/>
        <v>0</v>
      </c>
    </row>
    <row r="6551" spans="1:16">
      <c r="A6551" s="92"/>
      <c r="B6551" s="27"/>
      <c r="C6551" s="85"/>
      <c r="D6551" s="85"/>
      <c r="E6551" s="85"/>
      <c r="F6551" s="85"/>
      <c r="G6551" s="309"/>
      <c r="H6551" s="316"/>
      <c r="I6551" s="102"/>
      <c r="J6551" s="94"/>
      <c r="K6551" s="94"/>
      <c r="L6551" s="94"/>
      <c r="M6551" s="70"/>
      <c r="N6551" s="182"/>
      <c r="O6551" s="181" t="str">
        <f t="shared" si="207"/>
        <v>1900-1</v>
      </c>
      <c r="P6551" s="181">
        <f t="shared" si="208"/>
        <v>0</v>
      </c>
    </row>
    <row r="6552" spans="1:16">
      <c r="A6552" s="92"/>
      <c r="B6552" s="27"/>
      <c r="C6552" s="85"/>
      <c r="D6552" s="85"/>
      <c r="E6552" s="85"/>
      <c r="F6552" s="85"/>
      <c r="G6552" s="309"/>
      <c r="H6552" s="316"/>
      <c r="I6552" s="102"/>
      <c r="J6552" s="94"/>
      <c r="K6552" s="94"/>
      <c r="L6552" s="94"/>
      <c r="M6552" s="70"/>
      <c r="N6552" s="182"/>
      <c r="O6552" s="181" t="str">
        <f t="shared" si="207"/>
        <v>1900-1</v>
      </c>
      <c r="P6552" s="181">
        <f t="shared" si="208"/>
        <v>0</v>
      </c>
    </row>
    <row r="6553" spans="1:16">
      <c r="A6553" s="92"/>
      <c r="B6553" s="27"/>
      <c r="C6553" s="85"/>
      <c r="D6553" s="85"/>
      <c r="E6553" s="85"/>
      <c r="F6553" s="85"/>
      <c r="G6553" s="309"/>
      <c r="H6553" s="316"/>
      <c r="I6553" s="102"/>
      <c r="J6553" s="94"/>
      <c r="K6553" s="94"/>
      <c r="L6553" s="94"/>
      <c r="M6553" s="70"/>
      <c r="N6553" s="182"/>
      <c r="O6553" s="181" t="str">
        <f t="shared" si="207"/>
        <v>1900-1</v>
      </c>
      <c r="P6553" s="181">
        <f t="shared" si="208"/>
        <v>0</v>
      </c>
    </row>
    <row r="6554" spans="1:16">
      <c r="A6554" s="92"/>
      <c r="B6554" s="27"/>
      <c r="C6554" s="85"/>
      <c r="D6554" s="85"/>
      <c r="E6554" s="85"/>
      <c r="F6554" s="85"/>
      <c r="G6554" s="309"/>
      <c r="H6554" s="316"/>
      <c r="I6554" s="102"/>
      <c r="J6554" s="94"/>
      <c r="K6554" s="94"/>
      <c r="L6554" s="94"/>
      <c r="M6554" s="70"/>
      <c r="N6554" s="182"/>
      <c r="O6554" s="181" t="str">
        <f t="shared" si="207"/>
        <v>1900-1</v>
      </c>
      <c r="P6554" s="181">
        <f t="shared" si="208"/>
        <v>0</v>
      </c>
    </row>
    <row r="6555" spans="1:16">
      <c r="A6555" s="92"/>
      <c r="B6555" s="27"/>
      <c r="C6555" s="85"/>
      <c r="D6555" s="85"/>
      <c r="E6555" s="85"/>
      <c r="F6555" s="85"/>
      <c r="G6555" s="309"/>
      <c r="H6555" s="316"/>
      <c r="I6555" s="102"/>
      <c r="J6555" s="94"/>
      <c r="K6555" s="94"/>
      <c r="L6555" s="94"/>
      <c r="M6555" s="70"/>
      <c r="N6555" s="182"/>
      <c r="O6555" s="181" t="str">
        <f t="shared" si="207"/>
        <v>1900-1</v>
      </c>
      <c r="P6555" s="181">
        <f t="shared" si="208"/>
        <v>0</v>
      </c>
    </row>
    <row r="6556" spans="1:16">
      <c r="A6556" s="92"/>
      <c r="B6556" s="27"/>
      <c r="C6556" s="85"/>
      <c r="D6556" s="85"/>
      <c r="E6556" s="85"/>
      <c r="F6556" s="85"/>
      <c r="G6556" s="309"/>
      <c r="H6556" s="316"/>
      <c r="I6556" s="102"/>
      <c r="J6556" s="94"/>
      <c r="K6556" s="94"/>
      <c r="L6556" s="94"/>
      <c r="M6556" s="70"/>
      <c r="N6556" s="182"/>
      <c r="O6556" s="181" t="str">
        <f t="shared" si="207"/>
        <v>1900-1</v>
      </c>
      <c r="P6556" s="181">
        <f t="shared" si="208"/>
        <v>0</v>
      </c>
    </row>
    <row r="6557" spans="1:16">
      <c r="A6557" s="92"/>
      <c r="B6557" s="27"/>
      <c r="C6557" s="85"/>
      <c r="D6557" s="85"/>
      <c r="E6557" s="85"/>
      <c r="F6557" s="85"/>
      <c r="G6557" s="309"/>
      <c r="H6557" s="316"/>
      <c r="I6557" s="102"/>
      <c r="J6557" s="94"/>
      <c r="K6557" s="94"/>
      <c r="L6557" s="94"/>
      <c r="M6557" s="70"/>
      <c r="N6557" s="182"/>
      <c r="O6557" s="181" t="str">
        <f t="shared" si="207"/>
        <v>1900-1</v>
      </c>
      <c r="P6557" s="181">
        <f t="shared" si="208"/>
        <v>0</v>
      </c>
    </row>
    <row r="6558" spans="1:16">
      <c r="A6558" s="92"/>
      <c r="B6558" s="27"/>
      <c r="C6558" s="85"/>
      <c r="D6558" s="85"/>
      <c r="E6558" s="85"/>
      <c r="F6558" s="85"/>
      <c r="G6558" s="309"/>
      <c r="H6558" s="316"/>
      <c r="I6558" s="102"/>
      <c r="J6558" s="94"/>
      <c r="K6558" s="94"/>
      <c r="L6558" s="94"/>
      <c r="M6558" s="70"/>
      <c r="N6558" s="182"/>
      <c r="O6558" s="181" t="str">
        <f t="shared" si="207"/>
        <v>1900-1</v>
      </c>
      <c r="P6558" s="181">
        <f t="shared" si="208"/>
        <v>0</v>
      </c>
    </row>
    <row r="6559" spans="1:16">
      <c r="A6559" s="92"/>
      <c r="B6559" s="27"/>
      <c r="C6559" s="85"/>
      <c r="D6559" s="85"/>
      <c r="E6559" s="85"/>
      <c r="F6559" s="85"/>
      <c r="G6559" s="309"/>
      <c r="H6559" s="316"/>
      <c r="I6559" s="102"/>
      <c r="J6559" s="94"/>
      <c r="K6559" s="94"/>
      <c r="L6559" s="94"/>
      <c r="M6559" s="70"/>
      <c r="N6559" s="182"/>
      <c r="O6559" s="181" t="str">
        <f t="shared" si="207"/>
        <v>1900-1</v>
      </c>
      <c r="P6559" s="181">
        <f t="shared" si="208"/>
        <v>0</v>
      </c>
    </row>
    <row r="6560" spans="1:16">
      <c r="A6560" s="92"/>
      <c r="B6560" s="27"/>
      <c r="C6560" s="85"/>
      <c r="D6560" s="85"/>
      <c r="E6560" s="85"/>
      <c r="F6560" s="85"/>
      <c r="G6560" s="309"/>
      <c r="H6560" s="316"/>
      <c r="I6560" s="102"/>
      <c r="J6560" s="94"/>
      <c r="K6560" s="94"/>
      <c r="L6560" s="94"/>
      <c r="M6560" s="70"/>
      <c r="N6560" s="182"/>
      <c r="O6560" s="181" t="str">
        <f t="shared" si="207"/>
        <v>1900-1</v>
      </c>
      <c r="P6560" s="181">
        <f t="shared" si="208"/>
        <v>0</v>
      </c>
    </row>
    <row r="6561" spans="1:16">
      <c r="A6561" s="92"/>
      <c r="B6561" s="27"/>
      <c r="C6561" s="85"/>
      <c r="D6561" s="85"/>
      <c r="E6561" s="85"/>
      <c r="F6561" s="85"/>
      <c r="G6561" s="309"/>
      <c r="H6561" s="316"/>
      <c r="I6561" s="102"/>
      <c r="J6561" s="94"/>
      <c r="K6561" s="94"/>
      <c r="L6561" s="94"/>
      <c r="M6561" s="70"/>
      <c r="N6561" s="182"/>
      <c r="O6561" s="181" t="str">
        <f t="shared" si="207"/>
        <v>1900-1</v>
      </c>
      <c r="P6561" s="181">
        <f t="shared" si="208"/>
        <v>0</v>
      </c>
    </row>
    <row r="6562" spans="1:16">
      <c r="A6562" s="92"/>
      <c r="B6562" s="27"/>
      <c r="C6562" s="85"/>
      <c r="D6562" s="85"/>
      <c r="E6562" s="85"/>
      <c r="F6562" s="85"/>
      <c r="G6562" s="309"/>
      <c r="H6562" s="316"/>
      <c r="I6562" s="102"/>
      <c r="J6562" s="94"/>
      <c r="K6562" s="94"/>
      <c r="L6562" s="94"/>
      <c r="M6562" s="70"/>
      <c r="N6562" s="182"/>
      <c r="O6562" s="181" t="str">
        <f t="shared" si="207"/>
        <v>1900-1</v>
      </c>
      <c r="P6562" s="181">
        <f t="shared" si="208"/>
        <v>0</v>
      </c>
    </row>
    <row r="6563" spans="1:16">
      <c r="A6563" s="92"/>
      <c r="B6563" s="27"/>
      <c r="C6563" s="85"/>
      <c r="D6563" s="85"/>
      <c r="E6563" s="85"/>
      <c r="F6563" s="85"/>
      <c r="G6563" s="309"/>
      <c r="H6563" s="316"/>
      <c r="I6563" s="102"/>
      <c r="J6563" s="94"/>
      <c r="K6563" s="94"/>
      <c r="L6563" s="94"/>
      <c r="M6563" s="70"/>
      <c r="N6563" s="182"/>
      <c r="O6563" s="181" t="str">
        <f t="shared" si="207"/>
        <v>1900-1</v>
      </c>
      <c r="P6563" s="181">
        <f t="shared" si="208"/>
        <v>0</v>
      </c>
    </row>
    <row r="6564" spans="1:16">
      <c r="A6564" s="92"/>
      <c r="B6564" s="27"/>
      <c r="C6564" s="85"/>
      <c r="D6564" s="85"/>
      <c r="E6564" s="85"/>
      <c r="F6564" s="85"/>
      <c r="G6564" s="309"/>
      <c r="H6564" s="316"/>
      <c r="I6564" s="102"/>
      <c r="J6564" s="94"/>
      <c r="K6564" s="94"/>
      <c r="L6564" s="94"/>
      <c r="M6564" s="70"/>
      <c r="N6564" s="182"/>
      <c r="O6564" s="181" t="str">
        <f t="shared" ref="O6564:O6625" si="209">YEAR(B6564)&amp;"-"&amp;MONTH(B6564)</f>
        <v>1900-1</v>
      </c>
      <c r="P6564" s="181">
        <f t="shared" si="208"/>
        <v>0</v>
      </c>
    </row>
    <row r="6565" spans="1:16">
      <c r="A6565" s="92"/>
      <c r="B6565" s="27"/>
      <c r="C6565" s="85"/>
      <c r="D6565" s="85"/>
      <c r="E6565" s="85"/>
      <c r="F6565" s="85"/>
      <c r="G6565" s="309"/>
      <c r="H6565" s="316"/>
      <c r="I6565" s="102"/>
      <c r="J6565" s="94"/>
      <c r="K6565" s="94"/>
      <c r="L6565" s="94"/>
      <c r="M6565" s="70"/>
      <c r="N6565" s="182"/>
      <c r="O6565" s="181" t="str">
        <f t="shared" si="209"/>
        <v>1900-1</v>
      </c>
      <c r="P6565" s="181">
        <f t="shared" si="208"/>
        <v>0</v>
      </c>
    </row>
    <row r="6566" spans="1:16">
      <c r="A6566" s="92"/>
      <c r="B6566" s="27"/>
      <c r="C6566" s="85"/>
      <c r="D6566" s="85"/>
      <c r="E6566" s="85"/>
      <c r="F6566" s="85"/>
      <c r="G6566" s="309"/>
      <c r="H6566" s="316"/>
      <c r="I6566" s="102"/>
      <c r="J6566" s="94"/>
      <c r="K6566" s="94"/>
      <c r="L6566" s="94"/>
      <c r="M6566" s="70"/>
      <c r="N6566" s="182"/>
      <c r="O6566" s="181" t="str">
        <f t="shared" si="209"/>
        <v>1900-1</v>
      </c>
      <c r="P6566" s="181">
        <f t="shared" si="208"/>
        <v>0</v>
      </c>
    </row>
    <row r="6567" spans="1:16">
      <c r="A6567" s="92"/>
      <c r="B6567" s="27"/>
      <c r="C6567" s="85"/>
      <c r="D6567" s="85"/>
      <c r="E6567" s="85"/>
      <c r="F6567" s="85"/>
      <c r="G6567" s="309"/>
      <c r="H6567" s="316"/>
      <c r="I6567" s="102"/>
      <c r="J6567" s="94"/>
      <c r="K6567" s="94"/>
      <c r="L6567" s="94"/>
      <c r="M6567" s="70"/>
      <c r="N6567" s="182"/>
      <c r="O6567" s="181" t="str">
        <f t="shared" si="209"/>
        <v>1900-1</v>
      </c>
      <c r="P6567" s="181">
        <f t="shared" si="208"/>
        <v>0</v>
      </c>
    </row>
    <row r="6568" spans="1:16">
      <c r="A6568" s="92"/>
      <c r="B6568" s="27"/>
      <c r="C6568" s="85"/>
      <c r="D6568" s="85"/>
      <c r="E6568" s="85"/>
      <c r="F6568" s="85"/>
      <c r="G6568" s="309"/>
      <c r="H6568" s="316"/>
      <c r="I6568" s="102"/>
      <c r="J6568" s="94"/>
      <c r="K6568" s="94"/>
      <c r="L6568" s="94"/>
      <c r="M6568" s="70"/>
      <c r="N6568" s="182"/>
      <c r="O6568" s="181" t="str">
        <f t="shared" si="209"/>
        <v>1900-1</v>
      </c>
      <c r="P6568" s="181">
        <f t="shared" si="208"/>
        <v>0</v>
      </c>
    </row>
    <row r="6569" spans="1:16">
      <c r="A6569" s="92"/>
      <c r="B6569" s="27"/>
      <c r="C6569" s="85"/>
      <c r="D6569" s="85"/>
      <c r="E6569" s="85"/>
      <c r="F6569" s="85"/>
      <c r="G6569" s="309"/>
      <c r="H6569" s="316"/>
      <c r="I6569" s="102"/>
      <c r="J6569" s="94"/>
      <c r="K6569" s="94"/>
      <c r="L6569" s="94"/>
      <c r="M6569" s="70"/>
      <c r="N6569" s="182"/>
      <c r="O6569" s="181" t="str">
        <f t="shared" si="209"/>
        <v>1900-1</v>
      </c>
      <c r="P6569" s="181">
        <f t="shared" si="208"/>
        <v>0</v>
      </c>
    </row>
    <row r="6570" spans="1:16">
      <c r="A6570" s="92"/>
      <c r="B6570" s="27"/>
      <c r="C6570" s="85"/>
      <c r="D6570" s="85"/>
      <c r="E6570" s="85"/>
      <c r="F6570" s="85"/>
      <c r="G6570" s="309"/>
      <c r="H6570" s="316"/>
      <c r="I6570" s="102"/>
      <c r="J6570" s="94"/>
      <c r="K6570" s="94"/>
      <c r="L6570" s="94"/>
      <c r="M6570" s="70"/>
      <c r="N6570" s="182"/>
      <c r="O6570" s="181" t="str">
        <f t="shared" si="209"/>
        <v>1900-1</v>
      </c>
      <c r="P6570" s="181">
        <f t="shared" si="208"/>
        <v>0</v>
      </c>
    </row>
    <row r="6571" spans="1:16">
      <c r="A6571" s="92"/>
      <c r="B6571" s="27"/>
      <c r="C6571" s="85"/>
      <c r="D6571" s="85"/>
      <c r="E6571" s="85"/>
      <c r="F6571" s="85"/>
      <c r="G6571" s="309"/>
      <c r="H6571" s="316"/>
      <c r="I6571" s="102"/>
      <c r="J6571" s="94"/>
      <c r="K6571" s="94"/>
      <c r="L6571" s="94"/>
      <c r="M6571" s="70"/>
      <c r="N6571" s="182"/>
      <c r="O6571" s="181" t="str">
        <f t="shared" si="209"/>
        <v>1900-1</v>
      </c>
      <c r="P6571" s="181">
        <f t="shared" si="208"/>
        <v>0</v>
      </c>
    </row>
    <row r="6572" spans="1:16">
      <c r="A6572" s="92"/>
      <c r="B6572" s="27"/>
      <c r="C6572" s="85"/>
      <c r="D6572" s="85"/>
      <c r="E6572" s="85"/>
      <c r="F6572" s="85"/>
      <c r="G6572" s="309"/>
      <c r="H6572" s="316"/>
      <c r="I6572" s="102"/>
      <c r="J6572" s="94"/>
      <c r="K6572" s="94"/>
      <c r="L6572" s="94"/>
      <c r="M6572" s="70"/>
      <c r="N6572" s="182"/>
      <c r="O6572" s="181" t="str">
        <f t="shared" si="209"/>
        <v>1900-1</v>
      </c>
      <c r="P6572" s="181">
        <f t="shared" si="208"/>
        <v>0</v>
      </c>
    </row>
    <row r="6573" spans="1:16">
      <c r="A6573" s="92"/>
      <c r="B6573" s="27"/>
      <c r="C6573" s="85"/>
      <c r="D6573" s="85"/>
      <c r="E6573" s="85"/>
      <c r="F6573" s="85"/>
      <c r="G6573" s="309"/>
      <c r="H6573" s="316"/>
      <c r="I6573" s="102"/>
      <c r="J6573" s="94"/>
      <c r="K6573" s="94"/>
      <c r="L6573" s="94"/>
      <c r="M6573" s="70"/>
      <c r="N6573" s="182"/>
      <c r="O6573" s="181" t="str">
        <f t="shared" si="209"/>
        <v>1900-1</v>
      </c>
      <c r="P6573" s="181">
        <f t="shared" si="208"/>
        <v>0</v>
      </c>
    </row>
    <row r="6574" spans="1:16">
      <c r="A6574" s="92"/>
      <c r="B6574" s="27"/>
      <c r="C6574" s="85"/>
      <c r="D6574" s="85"/>
      <c r="E6574" s="85"/>
      <c r="F6574" s="85"/>
      <c r="G6574" s="309"/>
      <c r="H6574" s="316"/>
      <c r="I6574" s="102"/>
      <c r="J6574" s="94"/>
      <c r="K6574" s="94"/>
      <c r="L6574" s="94"/>
      <c r="M6574" s="70"/>
      <c r="N6574" s="182"/>
      <c r="O6574" s="181" t="str">
        <f t="shared" si="209"/>
        <v>1900-1</v>
      </c>
      <c r="P6574" s="181">
        <f t="shared" si="208"/>
        <v>0</v>
      </c>
    </row>
    <row r="6575" spans="1:16">
      <c r="A6575" s="92"/>
      <c r="B6575" s="27"/>
      <c r="C6575" s="85"/>
      <c r="D6575" s="85"/>
      <c r="E6575" s="85"/>
      <c r="F6575" s="85"/>
      <c r="G6575" s="309"/>
      <c r="H6575" s="316"/>
      <c r="I6575" s="102"/>
      <c r="J6575" s="94"/>
      <c r="K6575" s="94"/>
      <c r="L6575" s="94"/>
      <c r="M6575" s="70"/>
      <c r="N6575" s="182"/>
      <c r="O6575" s="181" t="str">
        <f t="shared" si="209"/>
        <v>1900-1</v>
      </c>
      <c r="P6575" s="181">
        <f t="shared" si="208"/>
        <v>0</v>
      </c>
    </row>
    <row r="6576" spans="1:16">
      <c r="A6576" s="92"/>
      <c r="B6576" s="27"/>
      <c r="C6576" s="85"/>
      <c r="D6576" s="85"/>
      <c r="E6576" s="85"/>
      <c r="F6576" s="85"/>
      <c r="G6576" s="309"/>
      <c r="H6576" s="316"/>
      <c r="I6576" s="102"/>
      <c r="J6576" s="94"/>
      <c r="K6576" s="94"/>
      <c r="L6576" s="94"/>
      <c r="M6576" s="70"/>
      <c r="N6576" s="182"/>
      <c r="O6576" s="181" t="str">
        <f t="shared" si="209"/>
        <v>1900-1</v>
      </c>
      <c r="P6576" s="181">
        <f t="shared" si="208"/>
        <v>0</v>
      </c>
    </row>
    <row r="6577" spans="1:16">
      <c r="A6577" s="92"/>
      <c r="B6577" s="27"/>
      <c r="C6577" s="85"/>
      <c r="D6577" s="85"/>
      <c r="E6577" s="85"/>
      <c r="F6577" s="85"/>
      <c r="G6577" s="309"/>
      <c r="H6577" s="316"/>
      <c r="I6577" s="102"/>
      <c r="J6577" s="94"/>
      <c r="K6577" s="94"/>
      <c r="L6577" s="94"/>
      <c r="M6577" s="70"/>
      <c r="N6577" s="182"/>
      <c r="O6577" s="181" t="str">
        <f t="shared" si="209"/>
        <v>1900-1</v>
      </c>
      <c r="P6577" s="181">
        <f t="shared" si="208"/>
        <v>0</v>
      </c>
    </row>
    <row r="6578" spans="1:16">
      <c r="A6578" s="92"/>
      <c r="B6578" s="27"/>
      <c r="C6578" s="85"/>
      <c r="D6578" s="85"/>
      <c r="E6578" s="85"/>
      <c r="F6578" s="85"/>
      <c r="G6578" s="309"/>
      <c r="H6578" s="316"/>
      <c r="I6578" s="102"/>
      <c r="J6578" s="94"/>
      <c r="K6578" s="94"/>
      <c r="L6578" s="94"/>
      <c r="M6578" s="70"/>
      <c r="N6578" s="182"/>
      <c r="O6578" s="181" t="str">
        <f t="shared" si="209"/>
        <v>1900-1</v>
      </c>
      <c r="P6578" s="181">
        <f t="shared" si="208"/>
        <v>0</v>
      </c>
    </row>
    <row r="6579" spans="1:16">
      <c r="A6579" s="92"/>
      <c r="B6579" s="27"/>
      <c r="C6579" s="85"/>
      <c r="D6579" s="85"/>
      <c r="E6579" s="85"/>
      <c r="F6579" s="85"/>
      <c r="G6579" s="309"/>
      <c r="H6579" s="316"/>
      <c r="I6579" s="102"/>
      <c r="J6579" s="94"/>
      <c r="K6579" s="94"/>
      <c r="L6579" s="94"/>
      <c r="M6579" s="70"/>
      <c r="N6579" s="182"/>
      <c r="O6579" s="181" t="str">
        <f t="shared" si="209"/>
        <v>1900-1</v>
      </c>
      <c r="P6579" s="181">
        <f t="shared" si="208"/>
        <v>0</v>
      </c>
    </row>
    <row r="6580" spans="1:16">
      <c r="A6580" s="92"/>
      <c r="B6580" s="27"/>
      <c r="C6580" s="85"/>
      <c r="D6580" s="85"/>
      <c r="E6580" s="85"/>
      <c r="F6580" s="85"/>
      <c r="G6580" s="309"/>
      <c r="H6580" s="316"/>
      <c r="I6580" s="102"/>
      <c r="J6580" s="94"/>
      <c r="K6580" s="94"/>
      <c r="L6580" s="94"/>
      <c r="M6580" s="70"/>
      <c r="N6580" s="182"/>
      <c r="O6580" s="181" t="str">
        <f t="shared" si="209"/>
        <v>1900-1</v>
      </c>
      <c r="P6580" s="181">
        <f t="shared" si="208"/>
        <v>0</v>
      </c>
    </row>
    <row r="6581" spans="1:16">
      <c r="A6581" s="92"/>
      <c r="B6581" s="27"/>
      <c r="C6581" s="85"/>
      <c r="D6581" s="85"/>
      <c r="E6581" s="85"/>
      <c r="F6581" s="85"/>
      <c r="G6581" s="309"/>
      <c r="H6581" s="316"/>
      <c r="I6581" s="102"/>
      <c r="J6581" s="94"/>
      <c r="K6581" s="94"/>
      <c r="L6581" s="94"/>
      <c r="M6581" s="70"/>
      <c r="N6581" s="182"/>
      <c r="O6581" s="181" t="str">
        <f t="shared" si="209"/>
        <v>1900-1</v>
      </c>
      <c r="P6581" s="181">
        <f t="shared" si="208"/>
        <v>0</v>
      </c>
    </row>
    <row r="6582" spans="1:16">
      <c r="A6582" s="92"/>
      <c r="B6582" s="27"/>
      <c r="C6582" s="85"/>
      <c r="D6582" s="85"/>
      <c r="E6582" s="85"/>
      <c r="F6582" s="85"/>
      <c r="G6582" s="309"/>
      <c r="H6582" s="316"/>
      <c r="I6582" s="102"/>
      <c r="J6582" s="94"/>
      <c r="K6582" s="94"/>
      <c r="L6582" s="94"/>
      <c r="M6582" s="70"/>
      <c r="N6582" s="182"/>
      <c r="O6582" s="181" t="str">
        <f t="shared" si="209"/>
        <v>1900-1</v>
      </c>
      <c r="P6582" s="181">
        <f t="shared" si="208"/>
        <v>0</v>
      </c>
    </row>
    <row r="6583" spans="1:16">
      <c r="A6583" s="92"/>
      <c r="B6583" s="27"/>
      <c r="C6583" s="85"/>
      <c r="D6583" s="85"/>
      <c r="E6583" s="85"/>
      <c r="F6583" s="85"/>
      <c r="G6583" s="309"/>
      <c r="H6583" s="316"/>
      <c r="I6583" s="102"/>
      <c r="J6583" s="94"/>
      <c r="K6583" s="94"/>
      <c r="L6583" s="94"/>
      <c r="M6583" s="70"/>
      <c r="N6583" s="182"/>
      <c r="O6583" s="181" t="str">
        <f t="shared" si="209"/>
        <v>1900-1</v>
      </c>
      <c r="P6583" s="181">
        <f t="shared" si="208"/>
        <v>0</v>
      </c>
    </row>
    <row r="6584" spans="1:16">
      <c r="A6584" s="92"/>
      <c r="B6584" s="27"/>
      <c r="C6584" s="85"/>
      <c r="D6584" s="85"/>
      <c r="E6584" s="85"/>
      <c r="F6584" s="85"/>
      <c r="G6584" s="309"/>
      <c r="H6584" s="316"/>
      <c r="I6584" s="102"/>
      <c r="J6584" s="94"/>
      <c r="K6584" s="94"/>
      <c r="L6584" s="94"/>
      <c r="M6584" s="70"/>
      <c r="N6584" s="182"/>
      <c r="O6584" s="181" t="str">
        <f t="shared" si="209"/>
        <v>1900-1</v>
      </c>
      <c r="P6584" s="181">
        <f t="shared" si="208"/>
        <v>0</v>
      </c>
    </row>
    <row r="6585" spans="1:16">
      <c r="A6585" s="92"/>
      <c r="B6585" s="27"/>
      <c r="C6585" s="85"/>
      <c r="D6585" s="85"/>
      <c r="E6585" s="85"/>
      <c r="F6585" s="85"/>
      <c r="G6585" s="309"/>
      <c r="H6585" s="316"/>
      <c r="I6585" s="102"/>
      <c r="J6585" s="94"/>
      <c r="K6585" s="94"/>
      <c r="L6585" s="94"/>
      <c r="M6585" s="70"/>
      <c r="N6585" s="182"/>
      <c r="O6585" s="181" t="str">
        <f t="shared" si="209"/>
        <v>1900-1</v>
      </c>
      <c r="P6585" s="181">
        <f t="shared" si="208"/>
        <v>0</v>
      </c>
    </row>
    <row r="6586" spans="1:16">
      <c r="A6586" s="92"/>
      <c r="B6586" s="27"/>
      <c r="C6586" s="85"/>
      <c r="D6586" s="85"/>
      <c r="E6586" s="85"/>
      <c r="F6586" s="85"/>
      <c r="G6586" s="309"/>
      <c r="H6586" s="316"/>
      <c r="I6586" s="102"/>
      <c r="J6586" s="94"/>
      <c r="K6586" s="94"/>
      <c r="L6586" s="94"/>
      <c r="M6586" s="70"/>
      <c r="N6586" s="182"/>
      <c r="O6586" s="181" t="str">
        <f t="shared" si="209"/>
        <v>1900-1</v>
      </c>
      <c r="P6586" s="181">
        <f t="shared" si="208"/>
        <v>0</v>
      </c>
    </row>
    <row r="6587" spans="1:16">
      <c r="A6587" s="92"/>
      <c r="B6587" s="27"/>
      <c r="C6587" s="85"/>
      <c r="D6587" s="85"/>
      <c r="E6587" s="85"/>
      <c r="F6587" s="85"/>
      <c r="G6587" s="309"/>
      <c r="H6587" s="316"/>
      <c r="I6587" s="102"/>
      <c r="J6587" s="94"/>
      <c r="K6587" s="94"/>
      <c r="L6587" s="94"/>
      <c r="M6587" s="70"/>
      <c r="N6587" s="182"/>
      <c r="O6587" s="181" t="str">
        <f t="shared" si="209"/>
        <v>1900-1</v>
      </c>
      <c r="P6587" s="181">
        <f t="shared" si="208"/>
        <v>0</v>
      </c>
    </row>
    <row r="6588" spans="1:16">
      <c r="A6588" s="92"/>
      <c r="B6588" s="27"/>
      <c r="C6588" s="85"/>
      <c r="D6588" s="85"/>
      <c r="E6588" s="85"/>
      <c r="F6588" s="85"/>
      <c r="G6588" s="309"/>
      <c r="H6588" s="316"/>
      <c r="I6588" s="102"/>
      <c r="J6588" s="94"/>
      <c r="K6588" s="94"/>
      <c r="L6588" s="94"/>
      <c r="M6588" s="70"/>
      <c r="N6588" s="182"/>
      <c r="O6588" s="181" t="str">
        <f t="shared" si="209"/>
        <v>1900-1</v>
      </c>
      <c r="P6588" s="181">
        <f t="shared" si="208"/>
        <v>0</v>
      </c>
    </row>
    <row r="6589" spans="1:16">
      <c r="A6589" s="92"/>
      <c r="B6589" s="27"/>
      <c r="C6589" s="85"/>
      <c r="D6589" s="85"/>
      <c r="E6589" s="85"/>
      <c r="F6589" s="85"/>
      <c r="G6589" s="309"/>
      <c r="H6589" s="316"/>
      <c r="I6589" s="102"/>
      <c r="J6589" s="94"/>
      <c r="K6589" s="94"/>
      <c r="L6589" s="94"/>
      <c r="M6589" s="70"/>
      <c r="N6589" s="182"/>
      <c r="O6589" s="181" t="str">
        <f t="shared" si="209"/>
        <v>1900-1</v>
      </c>
      <c r="P6589" s="181">
        <f t="shared" si="208"/>
        <v>0</v>
      </c>
    </row>
    <row r="6590" spans="1:16">
      <c r="A6590" s="92"/>
      <c r="B6590" s="27"/>
      <c r="C6590" s="85"/>
      <c r="D6590" s="85"/>
      <c r="E6590" s="85"/>
      <c r="F6590" s="85"/>
      <c r="G6590" s="309"/>
      <c r="H6590" s="316"/>
      <c r="I6590" s="102"/>
      <c r="J6590" s="94"/>
      <c r="K6590" s="94"/>
      <c r="L6590" s="94"/>
      <c r="M6590" s="70"/>
      <c r="N6590" s="182"/>
      <c r="O6590" s="181" t="str">
        <f t="shared" si="209"/>
        <v>1900-1</v>
      </c>
      <c r="P6590" s="181">
        <f t="shared" si="208"/>
        <v>0</v>
      </c>
    </row>
    <row r="6591" spans="1:16">
      <c r="A6591" s="92"/>
      <c r="B6591" s="27"/>
      <c r="C6591" s="85"/>
      <c r="D6591" s="85"/>
      <c r="E6591" s="85"/>
      <c r="F6591" s="85"/>
      <c r="G6591" s="309"/>
      <c r="H6591" s="316"/>
      <c r="I6591" s="102"/>
      <c r="J6591" s="94"/>
      <c r="K6591" s="94"/>
      <c r="L6591" s="94"/>
      <c r="M6591" s="70"/>
      <c r="N6591" s="182"/>
      <c r="O6591" s="181" t="str">
        <f t="shared" si="209"/>
        <v>1900-1</v>
      </c>
      <c r="P6591" s="181">
        <f t="shared" si="208"/>
        <v>0</v>
      </c>
    </row>
    <row r="6592" spans="1:16">
      <c r="A6592" s="92"/>
      <c r="B6592" s="27"/>
      <c r="C6592" s="85"/>
      <c r="D6592" s="85"/>
      <c r="E6592" s="85"/>
      <c r="F6592" s="85"/>
      <c r="G6592" s="309"/>
      <c r="H6592" s="316"/>
      <c r="I6592" s="102"/>
      <c r="J6592" s="94"/>
      <c r="K6592" s="94"/>
      <c r="L6592" s="94"/>
      <c r="M6592" s="70"/>
      <c r="N6592" s="182"/>
      <c r="O6592" s="181" t="str">
        <f t="shared" si="209"/>
        <v>1900-1</v>
      </c>
      <c r="P6592" s="181">
        <f t="shared" si="208"/>
        <v>0</v>
      </c>
    </row>
    <row r="6593" spans="1:16">
      <c r="A6593" s="92"/>
      <c r="B6593" s="27"/>
      <c r="C6593" s="85"/>
      <c r="D6593" s="85"/>
      <c r="E6593" s="85"/>
      <c r="F6593" s="85"/>
      <c r="G6593" s="309"/>
      <c r="H6593" s="316"/>
      <c r="I6593" s="102"/>
      <c r="J6593" s="94"/>
      <c r="K6593" s="94"/>
      <c r="L6593" s="94"/>
      <c r="M6593" s="70"/>
      <c r="N6593" s="182"/>
      <c r="O6593" s="181" t="str">
        <f t="shared" si="209"/>
        <v>1900-1</v>
      </c>
      <c r="P6593" s="181">
        <f t="shared" si="208"/>
        <v>0</v>
      </c>
    </row>
    <row r="6594" spans="1:16">
      <c r="A6594" s="92"/>
      <c r="B6594" s="27"/>
      <c r="C6594" s="85"/>
      <c r="D6594" s="85"/>
      <c r="E6594" s="85"/>
      <c r="F6594" s="85"/>
      <c r="G6594" s="309"/>
      <c r="H6594" s="316"/>
      <c r="I6594" s="102"/>
      <c r="J6594" s="94"/>
      <c r="K6594" s="94"/>
      <c r="L6594" s="94"/>
      <c r="M6594" s="70"/>
      <c r="N6594" s="182"/>
      <c r="O6594" s="181" t="str">
        <f t="shared" si="209"/>
        <v>1900-1</v>
      </c>
      <c r="P6594" s="181">
        <f t="shared" si="208"/>
        <v>0</v>
      </c>
    </row>
    <row r="6595" spans="1:16">
      <c r="A6595" s="92"/>
      <c r="B6595" s="27"/>
      <c r="C6595" s="85"/>
      <c r="D6595" s="85"/>
      <c r="E6595" s="85"/>
      <c r="F6595" s="85"/>
      <c r="G6595" s="309"/>
      <c r="H6595" s="316"/>
      <c r="I6595" s="102"/>
      <c r="J6595" s="94"/>
      <c r="K6595" s="94"/>
      <c r="L6595" s="94"/>
      <c r="M6595" s="70"/>
      <c r="N6595" s="182"/>
      <c r="O6595" s="181" t="str">
        <f t="shared" si="209"/>
        <v>1900-1</v>
      </c>
      <c r="P6595" s="181">
        <f t="shared" ref="P6595:P6658" si="210">N6595*H6595</f>
        <v>0</v>
      </c>
    </row>
    <row r="6596" spans="1:16">
      <c r="A6596" s="92"/>
      <c r="B6596" s="27"/>
      <c r="C6596" s="85"/>
      <c r="D6596" s="85"/>
      <c r="E6596" s="85"/>
      <c r="F6596" s="85"/>
      <c r="G6596" s="309"/>
      <c r="H6596" s="316"/>
      <c r="I6596" s="102"/>
      <c r="J6596" s="94"/>
      <c r="K6596" s="94"/>
      <c r="L6596" s="94"/>
      <c r="M6596" s="70"/>
      <c r="N6596" s="182"/>
      <c r="O6596" s="181" t="str">
        <f t="shared" si="209"/>
        <v>1900-1</v>
      </c>
      <c r="P6596" s="181">
        <f t="shared" si="210"/>
        <v>0</v>
      </c>
    </row>
    <row r="6597" spans="1:16">
      <c r="A6597" s="92"/>
      <c r="B6597" s="27"/>
      <c r="C6597" s="85"/>
      <c r="D6597" s="85"/>
      <c r="E6597" s="85"/>
      <c r="F6597" s="85"/>
      <c r="G6597" s="309"/>
      <c r="H6597" s="316"/>
      <c r="I6597" s="102"/>
      <c r="J6597" s="94"/>
      <c r="K6597" s="94"/>
      <c r="L6597" s="94"/>
      <c r="M6597" s="70"/>
      <c r="N6597" s="182"/>
      <c r="O6597" s="181" t="str">
        <f t="shared" si="209"/>
        <v>1900-1</v>
      </c>
      <c r="P6597" s="181">
        <f t="shared" si="210"/>
        <v>0</v>
      </c>
    </row>
    <row r="6598" spans="1:16">
      <c r="A6598" s="92"/>
      <c r="B6598" s="27"/>
      <c r="C6598" s="85"/>
      <c r="D6598" s="85"/>
      <c r="E6598" s="85"/>
      <c r="F6598" s="85"/>
      <c r="G6598" s="309"/>
      <c r="H6598" s="316"/>
      <c r="I6598" s="102"/>
      <c r="J6598" s="94"/>
      <c r="K6598" s="94"/>
      <c r="L6598" s="94"/>
      <c r="M6598" s="70"/>
      <c r="N6598" s="182"/>
      <c r="O6598" s="181" t="str">
        <f t="shared" si="209"/>
        <v>1900-1</v>
      </c>
      <c r="P6598" s="181">
        <f t="shared" si="210"/>
        <v>0</v>
      </c>
    </row>
    <row r="6599" spans="1:16">
      <c r="A6599" s="92"/>
      <c r="B6599" s="27"/>
      <c r="C6599" s="85"/>
      <c r="D6599" s="85"/>
      <c r="E6599" s="85"/>
      <c r="F6599" s="85"/>
      <c r="G6599" s="309"/>
      <c r="H6599" s="316"/>
      <c r="I6599" s="102"/>
      <c r="J6599" s="94"/>
      <c r="K6599" s="94"/>
      <c r="L6599" s="94"/>
      <c r="M6599" s="70"/>
      <c r="N6599" s="182"/>
      <c r="O6599" s="181" t="str">
        <f t="shared" si="209"/>
        <v>1900-1</v>
      </c>
      <c r="P6599" s="181">
        <f t="shared" si="210"/>
        <v>0</v>
      </c>
    </row>
    <row r="6600" spans="1:16">
      <c r="A6600" s="92"/>
      <c r="B6600" s="27"/>
      <c r="C6600" s="85"/>
      <c r="D6600" s="85"/>
      <c r="E6600" s="85"/>
      <c r="F6600" s="85"/>
      <c r="G6600" s="309"/>
      <c r="H6600" s="316"/>
      <c r="I6600" s="102"/>
      <c r="J6600" s="94"/>
      <c r="K6600" s="94"/>
      <c r="L6600" s="94"/>
      <c r="M6600" s="70"/>
      <c r="N6600" s="182"/>
      <c r="O6600" s="181" t="str">
        <f t="shared" si="209"/>
        <v>1900-1</v>
      </c>
      <c r="P6600" s="181">
        <f t="shared" si="210"/>
        <v>0</v>
      </c>
    </row>
    <row r="6601" spans="1:16">
      <c r="A6601" s="92"/>
      <c r="B6601" s="27"/>
      <c r="C6601" s="85"/>
      <c r="D6601" s="85"/>
      <c r="E6601" s="85"/>
      <c r="F6601" s="85"/>
      <c r="G6601" s="309"/>
      <c r="H6601" s="316"/>
      <c r="I6601" s="102"/>
      <c r="J6601" s="94"/>
      <c r="K6601" s="94"/>
      <c r="L6601" s="94"/>
      <c r="M6601" s="70"/>
      <c r="N6601" s="182"/>
      <c r="O6601" s="181" t="str">
        <f t="shared" si="209"/>
        <v>1900-1</v>
      </c>
      <c r="P6601" s="181">
        <f t="shared" si="210"/>
        <v>0</v>
      </c>
    </row>
    <row r="6602" spans="1:16">
      <c r="A6602" s="92"/>
      <c r="B6602" s="27"/>
      <c r="C6602" s="85"/>
      <c r="D6602" s="85"/>
      <c r="E6602" s="85"/>
      <c r="F6602" s="85"/>
      <c r="G6602" s="309"/>
      <c r="H6602" s="316"/>
      <c r="I6602" s="102"/>
      <c r="J6602" s="94"/>
      <c r="K6602" s="94"/>
      <c r="L6602" s="94"/>
      <c r="M6602" s="70"/>
      <c r="N6602" s="182"/>
      <c r="O6602" s="181" t="str">
        <f t="shared" si="209"/>
        <v>1900-1</v>
      </c>
      <c r="P6602" s="181">
        <f t="shared" si="210"/>
        <v>0</v>
      </c>
    </row>
    <row r="6603" spans="1:16">
      <c r="A6603" s="92"/>
      <c r="B6603" s="27"/>
      <c r="C6603" s="85"/>
      <c r="D6603" s="85"/>
      <c r="E6603" s="85"/>
      <c r="F6603" s="85"/>
      <c r="G6603" s="309"/>
      <c r="H6603" s="316"/>
      <c r="I6603" s="102"/>
      <c r="J6603" s="94"/>
      <c r="K6603" s="94"/>
      <c r="L6603" s="94"/>
      <c r="M6603" s="70"/>
      <c r="N6603" s="182"/>
      <c r="O6603" s="181" t="str">
        <f t="shared" si="209"/>
        <v>1900-1</v>
      </c>
      <c r="P6603" s="181">
        <f t="shared" si="210"/>
        <v>0</v>
      </c>
    </row>
    <row r="6604" spans="1:16">
      <c r="A6604" s="92"/>
      <c r="B6604" s="27"/>
      <c r="C6604" s="85"/>
      <c r="D6604" s="85"/>
      <c r="E6604" s="85"/>
      <c r="F6604" s="85"/>
      <c r="G6604" s="309"/>
      <c r="H6604" s="316"/>
      <c r="I6604" s="102"/>
      <c r="J6604" s="94"/>
      <c r="K6604" s="94"/>
      <c r="L6604" s="94"/>
      <c r="M6604" s="70"/>
      <c r="N6604" s="182"/>
      <c r="O6604" s="181" t="str">
        <f t="shared" si="209"/>
        <v>1900-1</v>
      </c>
      <c r="P6604" s="181">
        <f t="shared" si="210"/>
        <v>0</v>
      </c>
    </row>
    <row r="6605" spans="1:16">
      <c r="A6605" s="92"/>
      <c r="B6605" s="27"/>
      <c r="C6605" s="85"/>
      <c r="D6605" s="85"/>
      <c r="E6605" s="85"/>
      <c r="F6605" s="85"/>
      <c r="G6605" s="309"/>
      <c r="H6605" s="316"/>
      <c r="I6605" s="102"/>
      <c r="J6605" s="94"/>
      <c r="K6605" s="94"/>
      <c r="L6605" s="94"/>
      <c r="M6605" s="70"/>
      <c r="N6605" s="182"/>
      <c r="O6605" s="181" t="str">
        <f t="shared" si="209"/>
        <v>1900-1</v>
      </c>
      <c r="P6605" s="181">
        <f t="shared" si="210"/>
        <v>0</v>
      </c>
    </row>
    <row r="6606" spans="1:16">
      <c r="A6606" s="92"/>
      <c r="B6606" s="27"/>
      <c r="C6606" s="85"/>
      <c r="D6606" s="85"/>
      <c r="E6606" s="85"/>
      <c r="F6606" s="85"/>
      <c r="G6606" s="309"/>
      <c r="H6606" s="316"/>
      <c r="I6606" s="102"/>
      <c r="J6606" s="94"/>
      <c r="K6606" s="94"/>
      <c r="L6606" s="94"/>
      <c r="M6606" s="70"/>
      <c r="N6606" s="182"/>
      <c r="O6606" s="181" t="str">
        <f t="shared" si="209"/>
        <v>1900-1</v>
      </c>
      <c r="P6606" s="181">
        <f t="shared" si="210"/>
        <v>0</v>
      </c>
    </row>
    <row r="6607" spans="1:16">
      <c r="A6607" s="92"/>
      <c r="B6607" s="27"/>
      <c r="C6607" s="85"/>
      <c r="D6607" s="85"/>
      <c r="E6607" s="85"/>
      <c r="F6607" s="85"/>
      <c r="G6607" s="309"/>
      <c r="H6607" s="316"/>
      <c r="I6607" s="102"/>
      <c r="J6607" s="94"/>
      <c r="K6607" s="94"/>
      <c r="L6607" s="94"/>
      <c r="M6607" s="70"/>
      <c r="N6607" s="182"/>
      <c r="O6607" s="181" t="str">
        <f t="shared" si="209"/>
        <v>1900-1</v>
      </c>
      <c r="P6607" s="181">
        <f t="shared" si="210"/>
        <v>0</v>
      </c>
    </row>
    <row r="6608" spans="1:16">
      <c r="A6608" s="92"/>
      <c r="B6608" s="27"/>
      <c r="C6608" s="85"/>
      <c r="D6608" s="85"/>
      <c r="E6608" s="85"/>
      <c r="F6608" s="85"/>
      <c r="G6608" s="309"/>
      <c r="H6608" s="316"/>
      <c r="I6608" s="102"/>
      <c r="J6608" s="94"/>
      <c r="K6608" s="94"/>
      <c r="L6608" s="94"/>
      <c r="M6608" s="70"/>
      <c r="N6608" s="182"/>
      <c r="O6608" s="181" t="str">
        <f t="shared" si="209"/>
        <v>1900-1</v>
      </c>
      <c r="P6608" s="181">
        <f t="shared" si="210"/>
        <v>0</v>
      </c>
    </row>
    <row r="6609" spans="1:16">
      <c r="A6609" s="92"/>
      <c r="B6609" s="27"/>
      <c r="C6609" s="85"/>
      <c r="D6609" s="85"/>
      <c r="E6609" s="85"/>
      <c r="F6609" s="85"/>
      <c r="G6609" s="309"/>
      <c r="H6609" s="316"/>
      <c r="I6609" s="102"/>
      <c r="J6609" s="94"/>
      <c r="K6609" s="94"/>
      <c r="L6609" s="94"/>
      <c r="M6609" s="70"/>
      <c r="N6609" s="182"/>
      <c r="O6609" s="181" t="str">
        <f t="shared" si="209"/>
        <v>1900-1</v>
      </c>
      <c r="P6609" s="181">
        <f t="shared" si="210"/>
        <v>0</v>
      </c>
    </row>
    <row r="6610" spans="1:16">
      <c r="A6610" s="92"/>
      <c r="B6610" s="27"/>
      <c r="C6610" s="85"/>
      <c r="D6610" s="85"/>
      <c r="E6610" s="85"/>
      <c r="F6610" s="85"/>
      <c r="G6610" s="309"/>
      <c r="H6610" s="316"/>
      <c r="I6610" s="102"/>
      <c r="J6610" s="94"/>
      <c r="K6610" s="94"/>
      <c r="L6610" s="94"/>
      <c r="M6610" s="70"/>
      <c r="N6610" s="182"/>
      <c r="O6610" s="181" t="str">
        <f t="shared" si="209"/>
        <v>1900-1</v>
      </c>
      <c r="P6610" s="181">
        <f t="shared" si="210"/>
        <v>0</v>
      </c>
    </row>
    <row r="6611" spans="1:16">
      <c r="A6611" s="92"/>
      <c r="B6611" s="27"/>
      <c r="C6611" s="85"/>
      <c r="D6611" s="85"/>
      <c r="E6611" s="85"/>
      <c r="F6611" s="85"/>
      <c r="G6611" s="309"/>
      <c r="H6611" s="316"/>
      <c r="I6611" s="102"/>
      <c r="J6611" s="94"/>
      <c r="K6611" s="94"/>
      <c r="L6611" s="94"/>
      <c r="M6611" s="70"/>
      <c r="N6611" s="182"/>
      <c r="O6611" s="181" t="str">
        <f t="shared" si="209"/>
        <v>1900-1</v>
      </c>
      <c r="P6611" s="181">
        <f t="shared" si="210"/>
        <v>0</v>
      </c>
    </row>
    <row r="6612" spans="1:16">
      <c r="A6612" s="92"/>
      <c r="B6612" s="27"/>
      <c r="C6612" s="85"/>
      <c r="D6612" s="85"/>
      <c r="E6612" s="85"/>
      <c r="F6612" s="85"/>
      <c r="G6612" s="309"/>
      <c r="H6612" s="316"/>
      <c r="I6612" s="102"/>
      <c r="J6612" s="94"/>
      <c r="K6612" s="94"/>
      <c r="L6612" s="94"/>
      <c r="M6612" s="70"/>
      <c r="N6612" s="182"/>
      <c r="O6612" s="181" t="str">
        <f t="shared" si="209"/>
        <v>1900-1</v>
      </c>
      <c r="P6612" s="181">
        <f t="shared" si="210"/>
        <v>0</v>
      </c>
    </row>
    <row r="6613" spans="1:16">
      <c r="A6613" s="92"/>
      <c r="B6613" s="27"/>
      <c r="C6613" s="85"/>
      <c r="D6613" s="85"/>
      <c r="E6613" s="85"/>
      <c r="F6613" s="85"/>
      <c r="G6613" s="309"/>
      <c r="H6613" s="316"/>
      <c r="I6613" s="102"/>
      <c r="J6613" s="94"/>
      <c r="K6613" s="94"/>
      <c r="L6613" s="94"/>
      <c r="M6613" s="70"/>
      <c r="N6613" s="182"/>
      <c r="O6613" s="181" t="str">
        <f t="shared" si="209"/>
        <v>1900-1</v>
      </c>
      <c r="P6613" s="181">
        <f t="shared" si="210"/>
        <v>0</v>
      </c>
    </row>
    <row r="6614" spans="1:16">
      <c r="A6614" s="92"/>
      <c r="B6614" s="27"/>
      <c r="C6614" s="85"/>
      <c r="D6614" s="85"/>
      <c r="E6614" s="85"/>
      <c r="F6614" s="85"/>
      <c r="G6614" s="309"/>
      <c r="H6614" s="316"/>
      <c r="I6614" s="102"/>
      <c r="J6614" s="94"/>
      <c r="K6614" s="94"/>
      <c r="L6614" s="94"/>
      <c r="M6614" s="70"/>
      <c r="N6614" s="182"/>
      <c r="O6614" s="181" t="str">
        <f t="shared" si="209"/>
        <v>1900-1</v>
      </c>
      <c r="P6614" s="181">
        <f t="shared" si="210"/>
        <v>0</v>
      </c>
    </row>
    <row r="6615" spans="1:16">
      <c r="A6615" s="92"/>
      <c r="B6615" s="27"/>
      <c r="C6615" s="85"/>
      <c r="D6615" s="85"/>
      <c r="E6615" s="85"/>
      <c r="F6615" s="85"/>
      <c r="G6615" s="309"/>
      <c r="H6615" s="316"/>
      <c r="I6615" s="102"/>
      <c r="J6615" s="94"/>
      <c r="K6615" s="94"/>
      <c r="L6615" s="94"/>
      <c r="M6615" s="70"/>
      <c r="N6615" s="182"/>
      <c r="O6615" s="181" t="str">
        <f t="shared" si="209"/>
        <v>1900-1</v>
      </c>
      <c r="P6615" s="181">
        <f t="shared" si="210"/>
        <v>0</v>
      </c>
    </row>
    <row r="6616" spans="1:16">
      <c r="A6616" s="92"/>
      <c r="B6616" s="27"/>
      <c r="C6616" s="85"/>
      <c r="D6616" s="85"/>
      <c r="E6616" s="85"/>
      <c r="F6616" s="85"/>
      <c r="G6616" s="309"/>
      <c r="H6616" s="316"/>
      <c r="I6616" s="102"/>
      <c r="J6616" s="94"/>
      <c r="K6616" s="94"/>
      <c r="L6616" s="94"/>
      <c r="M6616" s="70"/>
      <c r="N6616" s="182"/>
      <c r="O6616" s="181" t="str">
        <f t="shared" si="209"/>
        <v>1900-1</v>
      </c>
      <c r="P6616" s="181">
        <f t="shared" si="210"/>
        <v>0</v>
      </c>
    </row>
    <row r="6617" spans="1:16">
      <c r="A6617" s="92"/>
      <c r="B6617" s="27"/>
      <c r="C6617" s="85"/>
      <c r="D6617" s="85"/>
      <c r="E6617" s="85"/>
      <c r="F6617" s="85"/>
      <c r="G6617" s="309"/>
      <c r="H6617" s="316"/>
      <c r="I6617" s="102"/>
      <c r="J6617" s="94"/>
      <c r="K6617" s="94"/>
      <c r="L6617" s="94"/>
      <c r="M6617" s="70"/>
      <c r="N6617" s="182"/>
      <c r="O6617" s="181" t="str">
        <f t="shared" si="209"/>
        <v>1900-1</v>
      </c>
      <c r="P6617" s="181">
        <f t="shared" si="210"/>
        <v>0</v>
      </c>
    </row>
    <row r="6618" spans="1:16">
      <c r="A6618" s="92"/>
      <c r="B6618" s="27"/>
      <c r="C6618" s="85"/>
      <c r="D6618" s="85"/>
      <c r="E6618" s="85"/>
      <c r="F6618" s="85"/>
      <c r="G6618" s="309"/>
      <c r="H6618" s="316"/>
      <c r="I6618" s="102"/>
      <c r="J6618" s="94"/>
      <c r="K6618" s="94"/>
      <c r="L6618" s="94"/>
      <c r="M6618" s="70"/>
      <c r="N6618" s="182"/>
      <c r="O6618" s="181" t="str">
        <f t="shared" si="209"/>
        <v>1900-1</v>
      </c>
      <c r="P6618" s="181">
        <f t="shared" si="210"/>
        <v>0</v>
      </c>
    </row>
    <row r="6619" spans="1:16">
      <c r="A6619" s="92"/>
      <c r="B6619" s="27"/>
      <c r="C6619" s="85"/>
      <c r="D6619" s="85"/>
      <c r="E6619" s="85"/>
      <c r="F6619" s="85"/>
      <c r="G6619" s="309"/>
      <c r="H6619" s="316"/>
      <c r="I6619" s="102"/>
      <c r="J6619" s="94"/>
      <c r="K6619" s="94"/>
      <c r="L6619" s="94"/>
      <c r="M6619" s="70"/>
      <c r="N6619" s="182"/>
      <c r="O6619" s="181" t="str">
        <f t="shared" si="209"/>
        <v>1900-1</v>
      </c>
      <c r="P6619" s="181">
        <f t="shared" si="210"/>
        <v>0</v>
      </c>
    </row>
    <row r="6620" spans="1:16">
      <c r="A6620" s="92"/>
      <c r="B6620" s="27"/>
      <c r="C6620" s="85"/>
      <c r="D6620" s="85"/>
      <c r="E6620" s="85"/>
      <c r="F6620" s="85"/>
      <c r="G6620" s="309"/>
      <c r="H6620" s="316"/>
      <c r="I6620" s="102"/>
      <c r="J6620" s="94"/>
      <c r="K6620" s="94"/>
      <c r="L6620" s="94"/>
      <c r="M6620" s="70"/>
      <c r="N6620" s="182"/>
      <c r="O6620" s="181" t="str">
        <f t="shared" si="209"/>
        <v>1900-1</v>
      </c>
      <c r="P6620" s="181">
        <f t="shared" si="210"/>
        <v>0</v>
      </c>
    </row>
    <row r="6621" spans="1:16">
      <c r="A6621" s="92"/>
      <c r="B6621" s="27"/>
      <c r="C6621" s="85"/>
      <c r="D6621" s="85"/>
      <c r="E6621" s="85"/>
      <c r="F6621" s="85"/>
      <c r="G6621" s="309"/>
      <c r="H6621" s="316"/>
      <c r="I6621" s="102"/>
      <c r="J6621" s="94"/>
      <c r="K6621" s="94"/>
      <c r="L6621" s="94"/>
      <c r="M6621" s="70"/>
      <c r="N6621" s="182"/>
      <c r="O6621" s="181" t="str">
        <f t="shared" si="209"/>
        <v>1900-1</v>
      </c>
      <c r="P6621" s="181">
        <f t="shared" si="210"/>
        <v>0</v>
      </c>
    </row>
    <row r="6622" spans="1:16">
      <c r="A6622" s="92"/>
      <c r="B6622" s="27"/>
      <c r="C6622" s="85"/>
      <c r="D6622" s="85"/>
      <c r="E6622" s="85"/>
      <c r="F6622" s="85"/>
      <c r="G6622" s="309"/>
      <c r="H6622" s="316"/>
      <c r="I6622" s="102"/>
      <c r="J6622" s="94"/>
      <c r="K6622" s="94"/>
      <c r="L6622" s="94"/>
      <c r="M6622" s="70"/>
      <c r="N6622" s="182"/>
      <c r="O6622" s="181" t="str">
        <f t="shared" si="209"/>
        <v>1900-1</v>
      </c>
      <c r="P6622" s="181">
        <f t="shared" si="210"/>
        <v>0</v>
      </c>
    </row>
    <row r="6623" spans="1:16">
      <c r="A6623" s="92"/>
      <c r="B6623" s="27"/>
      <c r="C6623" s="85"/>
      <c r="D6623" s="85"/>
      <c r="E6623" s="85"/>
      <c r="F6623" s="85"/>
      <c r="G6623" s="309"/>
      <c r="H6623" s="316"/>
      <c r="I6623" s="102"/>
      <c r="J6623" s="94"/>
      <c r="K6623" s="94"/>
      <c r="L6623" s="94"/>
      <c r="M6623" s="70"/>
      <c r="N6623" s="182"/>
      <c r="O6623" s="181" t="str">
        <f t="shared" si="209"/>
        <v>1900-1</v>
      </c>
      <c r="P6623" s="181">
        <f t="shared" si="210"/>
        <v>0</v>
      </c>
    </row>
    <row r="6624" spans="1:16">
      <c r="A6624" s="92"/>
      <c r="B6624" s="27"/>
      <c r="C6624" s="85"/>
      <c r="D6624" s="85"/>
      <c r="E6624" s="85"/>
      <c r="F6624" s="85"/>
      <c r="G6624" s="309"/>
      <c r="H6624" s="316"/>
      <c r="I6624" s="102"/>
      <c r="J6624" s="94"/>
      <c r="K6624" s="94"/>
      <c r="L6624" s="94"/>
      <c r="M6624" s="70"/>
      <c r="N6624" s="182"/>
      <c r="O6624" s="181" t="str">
        <f t="shared" si="209"/>
        <v>1900-1</v>
      </c>
      <c r="P6624" s="181">
        <f t="shared" si="210"/>
        <v>0</v>
      </c>
    </row>
    <row r="6625" spans="1:16">
      <c r="A6625" s="92"/>
      <c r="B6625" s="27"/>
      <c r="C6625" s="85"/>
      <c r="D6625" s="85"/>
      <c r="E6625" s="85"/>
      <c r="F6625" s="85"/>
      <c r="G6625" s="309"/>
      <c r="H6625" s="316"/>
      <c r="I6625" s="102"/>
      <c r="J6625" s="94"/>
      <c r="K6625" s="94"/>
      <c r="L6625" s="94"/>
      <c r="M6625" s="70"/>
      <c r="N6625" s="182"/>
      <c r="O6625" s="181" t="str">
        <f t="shared" si="209"/>
        <v>1900-1</v>
      </c>
      <c r="P6625" s="181">
        <f t="shared" si="210"/>
        <v>0</v>
      </c>
    </row>
    <row r="6626" spans="1:16">
      <c r="A6626" s="92"/>
      <c r="B6626" s="27"/>
      <c r="C6626" s="85"/>
      <c r="D6626" s="85"/>
      <c r="E6626" s="85"/>
      <c r="F6626" s="85"/>
      <c r="G6626" s="309"/>
      <c r="H6626" s="316"/>
      <c r="I6626" s="102"/>
      <c r="J6626" s="94"/>
      <c r="K6626" s="94"/>
      <c r="L6626" s="94"/>
      <c r="M6626" s="70"/>
      <c r="N6626" s="182"/>
      <c r="O6626" s="181" t="str">
        <f t="shared" ref="O6626:O6689" si="211">YEAR(B6626)&amp;"-"&amp;MONTH(B6626)</f>
        <v>1900-1</v>
      </c>
      <c r="P6626" s="181">
        <f t="shared" si="210"/>
        <v>0</v>
      </c>
    </row>
    <row r="6627" spans="1:16">
      <c r="A6627" s="92"/>
      <c r="B6627" s="27"/>
      <c r="C6627" s="85"/>
      <c r="D6627" s="85"/>
      <c r="E6627" s="85"/>
      <c r="F6627" s="85"/>
      <c r="G6627" s="309"/>
      <c r="H6627" s="316"/>
      <c r="I6627" s="102"/>
      <c r="J6627" s="94"/>
      <c r="K6627" s="94"/>
      <c r="L6627" s="94"/>
      <c r="M6627" s="70"/>
      <c r="N6627" s="182"/>
      <c r="O6627" s="181" t="str">
        <f t="shared" si="211"/>
        <v>1900-1</v>
      </c>
      <c r="P6627" s="181">
        <f t="shared" si="210"/>
        <v>0</v>
      </c>
    </row>
    <row r="6628" spans="1:16">
      <c r="A6628" s="92"/>
      <c r="B6628" s="27"/>
      <c r="C6628" s="85"/>
      <c r="D6628" s="85"/>
      <c r="E6628" s="85"/>
      <c r="F6628" s="85"/>
      <c r="G6628" s="309"/>
      <c r="H6628" s="316"/>
      <c r="I6628" s="102"/>
      <c r="J6628" s="94"/>
      <c r="K6628" s="94"/>
      <c r="L6628" s="94"/>
      <c r="M6628" s="70"/>
      <c r="N6628" s="182"/>
      <c r="O6628" s="181" t="str">
        <f t="shared" si="211"/>
        <v>1900-1</v>
      </c>
      <c r="P6628" s="181">
        <f t="shared" si="210"/>
        <v>0</v>
      </c>
    </row>
    <row r="6629" spans="1:16">
      <c r="A6629" s="92"/>
      <c r="B6629" s="27"/>
      <c r="C6629" s="85"/>
      <c r="D6629" s="85"/>
      <c r="E6629" s="85"/>
      <c r="F6629" s="85"/>
      <c r="G6629" s="309"/>
      <c r="H6629" s="316"/>
      <c r="I6629" s="102"/>
      <c r="J6629" s="94"/>
      <c r="K6629" s="94"/>
      <c r="L6629" s="94"/>
      <c r="M6629" s="70"/>
      <c r="N6629" s="182"/>
      <c r="O6629" s="181" t="str">
        <f t="shared" si="211"/>
        <v>1900-1</v>
      </c>
      <c r="P6629" s="181">
        <f t="shared" si="210"/>
        <v>0</v>
      </c>
    </row>
    <row r="6630" spans="1:16">
      <c r="A6630" s="92"/>
      <c r="B6630" s="27"/>
      <c r="C6630" s="85"/>
      <c r="D6630" s="85"/>
      <c r="E6630" s="85"/>
      <c r="F6630" s="85"/>
      <c r="G6630" s="309"/>
      <c r="H6630" s="316"/>
      <c r="I6630" s="102"/>
      <c r="J6630" s="94"/>
      <c r="K6630" s="94"/>
      <c r="L6630" s="94"/>
      <c r="M6630" s="70"/>
      <c r="N6630" s="182"/>
      <c r="O6630" s="181" t="str">
        <f t="shared" si="211"/>
        <v>1900-1</v>
      </c>
      <c r="P6630" s="181">
        <f t="shared" si="210"/>
        <v>0</v>
      </c>
    </row>
    <row r="6631" spans="1:16">
      <c r="A6631" s="92"/>
      <c r="B6631" s="27"/>
      <c r="C6631" s="85"/>
      <c r="D6631" s="85"/>
      <c r="E6631" s="85"/>
      <c r="F6631" s="85"/>
      <c r="G6631" s="309"/>
      <c r="H6631" s="316"/>
      <c r="I6631" s="102"/>
      <c r="J6631" s="94"/>
      <c r="K6631" s="94"/>
      <c r="L6631" s="94"/>
      <c r="M6631" s="70"/>
      <c r="N6631" s="182"/>
      <c r="O6631" s="181" t="str">
        <f t="shared" si="211"/>
        <v>1900-1</v>
      </c>
      <c r="P6631" s="181">
        <f t="shared" si="210"/>
        <v>0</v>
      </c>
    </row>
    <row r="6632" spans="1:16">
      <c r="A6632" s="92"/>
      <c r="B6632" s="27"/>
      <c r="C6632" s="85"/>
      <c r="D6632" s="85"/>
      <c r="E6632" s="85"/>
      <c r="F6632" s="85"/>
      <c r="G6632" s="309"/>
      <c r="H6632" s="316"/>
      <c r="I6632" s="102"/>
      <c r="J6632" s="94"/>
      <c r="K6632" s="94"/>
      <c r="L6632" s="94"/>
      <c r="M6632" s="70"/>
      <c r="N6632" s="182"/>
      <c r="O6632" s="181" t="str">
        <f t="shared" si="211"/>
        <v>1900-1</v>
      </c>
      <c r="P6632" s="181">
        <f t="shared" si="210"/>
        <v>0</v>
      </c>
    </row>
    <row r="6633" spans="1:16">
      <c r="A6633" s="92"/>
      <c r="B6633" s="27"/>
      <c r="C6633" s="85"/>
      <c r="D6633" s="85"/>
      <c r="E6633" s="85"/>
      <c r="F6633" s="85"/>
      <c r="G6633" s="309"/>
      <c r="H6633" s="316"/>
      <c r="I6633" s="102"/>
      <c r="J6633" s="94"/>
      <c r="K6633" s="94"/>
      <c r="L6633" s="94"/>
      <c r="M6633" s="70"/>
      <c r="N6633" s="182"/>
      <c r="O6633" s="181" t="str">
        <f t="shared" si="211"/>
        <v>1900-1</v>
      </c>
      <c r="P6633" s="181">
        <f t="shared" si="210"/>
        <v>0</v>
      </c>
    </row>
    <row r="6634" spans="1:16">
      <c r="A6634" s="92"/>
      <c r="B6634" s="27"/>
      <c r="C6634" s="85"/>
      <c r="D6634" s="85"/>
      <c r="E6634" s="85"/>
      <c r="F6634" s="85"/>
      <c r="G6634" s="309"/>
      <c r="H6634" s="316"/>
      <c r="I6634" s="102"/>
      <c r="J6634" s="94"/>
      <c r="K6634" s="94"/>
      <c r="L6634" s="94"/>
      <c r="M6634" s="70"/>
      <c r="N6634" s="182"/>
      <c r="O6634" s="181" t="str">
        <f t="shared" si="211"/>
        <v>1900-1</v>
      </c>
      <c r="P6634" s="181">
        <f t="shared" si="210"/>
        <v>0</v>
      </c>
    </row>
    <row r="6635" spans="1:16">
      <c r="A6635" s="92"/>
      <c r="B6635" s="27"/>
      <c r="C6635" s="85"/>
      <c r="D6635" s="85"/>
      <c r="E6635" s="85"/>
      <c r="F6635" s="85"/>
      <c r="G6635" s="309"/>
      <c r="H6635" s="316"/>
      <c r="I6635" s="102"/>
      <c r="J6635" s="94"/>
      <c r="K6635" s="94"/>
      <c r="L6635" s="94"/>
      <c r="M6635" s="70"/>
      <c r="N6635" s="182"/>
      <c r="O6635" s="181" t="str">
        <f t="shared" si="211"/>
        <v>1900-1</v>
      </c>
      <c r="P6635" s="181">
        <f t="shared" si="210"/>
        <v>0</v>
      </c>
    </row>
    <row r="6636" spans="1:16">
      <c r="A6636" s="92"/>
      <c r="B6636" s="27"/>
      <c r="C6636" s="85"/>
      <c r="D6636" s="85"/>
      <c r="E6636" s="85"/>
      <c r="F6636" s="85"/>
      <c r="G6636" s="309"/>
      <c r="H6636" s="316"/>
      <c r="I6636" s="102"/>
      <c r="J6636" s="94"/>
      <c r="K6636" s="94"/>
      <c r="L6636" s="94"/>
      <c r="M6636" s="70"/>
      <c r="N6636" s="182"/>
      <c r="O6636" s="181" t="str">
        <f t="shared" si="211"/>
        <v>1900-1</v>
      </c>
      <c r="P6636" s="181">
        <f t="shared" si="210"/>
        <v>0</v>
      </c>
    </row>
    <row r="6637" spans="1:16">
      <c r="A6637" s="92"/>
      <c r="B6637" s="27"/>
      <c r="C6637" s="85"/>
      <c r="D6637" s="85"/>
      <c r="E6637" s="85"/>
      <c r="F6637" s="85"/>
      <c r="G6637" s="309"/>
      <c r="H6637" s="316"/>
      <c r="I6637" s="102"/>
      <c r="J6637" s="94"/>
      <c r="K6637" s="94"/>
      <c r="L6637" s="94"/>
      <c r="M6637" s="70"/>
      <c r="N6637" s="182"/>
      <c r="O6637" s="181" t="str">
        <f t="shared" si="211"/>
        <v>1900-1</v>
      </c>
      <c r="P6637" s="181">
        <f t="shared" si="210"/>
        <v>0</v>
      </c>
    </row>
    <row r="6638" spans="1:16">
      <c r="A6638" s="92"/>
      <c r="B6638" s="27"/>
      <c r="C6638" s="85"/>
      <c r="D6638" s="85"/>
      <c r="E6638" s="85"/>
      <c r="F6638" s="85"/>
      <c r="G6638" s="309"/>
      <c r="H6638" s="316"/>
      <c r="I6638" s="102"/>
      <c r="J6638" s="94"/>
      <c r="K6638" s="94"/>
      <c r="L6638" s="94"/>
      <c r="M6638" s="70"/>
      <c r="N6638" s="182"/>
      <c r="O6638" s="181" t="str">
        <f t="shared" si="211"/>
        <v>1900-1</v>
      </c>
      <c r="P6638" s="181">
        <f t="shared" si="210"/>
        <v>0</v>
      </c>
    </row>
    <row r="6639" spans="1:16">
      <c r="A6639" s="92"/>
      <c r="B6639" s="27"/>
      <c r="C6639" s="85"/>
      <c r="D6639" s="85"/>
      <c r="E6639" s="85"/>
      <c r="F6639" s="85"/>
      <c r="G6639" s="309"/>
      <c r="H6639" s="316"/>
      <c r="I6639" s="102"/>
      <c r="J6639" s="94"/>
      <c r="K6639" s="94"/>
      <c r="L6639" s="94"/>
      <c r="M6639" s="70"/>
      <c r="N6639" s="182"/>
      <c r="O6639" s="181" t="str">
        <f t="shared" si="211"/>
        <v>1900-1</v>
      </c>
      <c r="P6639" s="181">
        <f t="shared" si="210"/>
        <v>0</v>
      </c>
    </row>
    <row r="6640" spans="1:16">
      <c r="A6640" s="92"/>
      <c r="B6640" s="27"/>
      <c r="C6640" s="85"/>
      <c r="D6640" s="85"/>
      <c r="E6640" s="85"/>
      <c r="F6640" s="85"/>
      <c r="G6640" s="309"/>
      <c r="H6640" s="316"/>
      <c r="I6640" s="102"/>
      <c r="J6640" s="94"/>
      <c r="K6640" s="94"/>
      <c r="L6640" s="94"/>
      <c r="M6640" s="70"/>
      <c r="N6640" s="182"/>
      <c r="O6640" s="181" t="str">
        <f t="shared" si="211"/>
        <v>1900-1</v>
      </c>
      <c r="P6640" s="181">
        <f t="shared" si="210"/>
        <v>0</v>
      </c>
    </row>
    <row r="6641" spans="1:16">
      <c r="A6641" s="92"/>
      <c r="B6641" s="27"/>
      <c r="C6641" s="85"/>
      <c r="D6641" s="85"/>
      <c r="E6641" s="85"/>
      <c r="F6641" s="85"/>
      <c r="G6641" s="309"/>
      <c r="H6641" s="316"/>
      <c r="I6641" s="102"/>
      <c r="J6641" s="94"/>
      <c r="K6641" s="94"/>
      <c r="L6641" s="94"/>
      <c r="M6641" s="70"/>
      <c r="N6641" s="182"/>
      <c r="O6641" s="181" t="str">
        <f t="shared" si="211"/>
        <v>1900-1</v>
      </c>
      <c r="P6641" s="181">
        <f t="shared" si="210"/>
        <v>0</v>
      </c>
    </row>
    <row r="6642" spans="1:16">
      <c r="A6642" s="92"/>
      <c r="B6642" s="27"/>
      <c r="C6642" s="85"/>
      <c r="D6642" s="85"/>
      <c r="E6642" s="85"/>
      <c r="F6642" s="85"/>
      <c r="G6642" s="309"/>
      <c r="H6642" s="316"/>
      <c r="I6642" s="102"/>
      <c r="J6642" s="94"/>
      <c r="K6642" s="94"/>
      <c r="L6642" s="94"/>
      <c r="M6642" s="70"/>
      <c r="N6642" s="182"/>
      <c r="O6642" s="181" t="str">
        <f t="shared" si="211"/>
        <v>1900-1</v>
      </c>
      <c r="P6642" s="181">
        <f t="shared" si="210"/>
        <v>0</v>
      </c>
    </row>
    <row r="6643" spans="1:16">
      <c r="A6643" s="92"/>
      <c r="B6643" s="27"/>
      <c r="C6643" s="85"/>
      <c r="D6643" s="85"/>
      <c r="E6643" s="85"/>
      <c r="F6643" s="85"/>
      <c r="G6643" s="309"/>
      <c r="H6643" s="316"/>
      <c r="I6643" s="102"/>
      <c r="J6643" s="94"/>
      <c r="K6643" s="94"/>
      <c r="L6643" s="94"/>
      <c r="M6643" s="70"/>
      <c r="N6643" s="182"/>
      <c r="O6643" s="181" t="str">
        <f t="shared" si="211"/>
        <v>1900-1</v>
      </c>
      <c r="P6643" s="181">
        <f t="shared" si="210"/>
        <v>0</v>
      </c>
    </row>
    <row r="6644" spans="1:16">
      <c r="A6644" s="92"/>
      <c r="B6644" s="27"/>
      <c r="C6644" s="85"/>
      <c r="D6644" s="85"/>
      <c r="E6644" s="85"/>
      <c r="F6644" s="85"/>
      <c r="G6644" s="309"/>
      <c r="H6644" s="316"/>
      <c r="I6644" s="102"/>
      <c r="J6644" s="94"/>
      <c r="K6644" s="94"/>
      <c r="L6644" s="94"/>
      <c r="M6644" s="70"/>
      <c r="N6644" s="182"/>
      <c r="O6644" s="181" t="str">
        <f t="shared" si="211"/>
        <v>1900-1</v>
      </c>
      <c r="P6644" s="181">
        <f t="shared" si="210"/>
        <v>0</v>
      </c>
    </row>
    <row r="6645" spans="1:16">
      <c r="A6645" s="92"/>
      <c r="B6645" s="27"/>
      <c r="C6645" s="85"/>
      <c r="D6645" s="85"/>
      <c r="E6645" s="85"/>
      <c r="F6645" s="85"/>
      <c r="G6645" s="309"/>
      <c r="H6645" s="316"/>
      <c r="I6645" s="102"/>
      <c r="J6645" s="94"/>
      <c r="K6645" s="94"/>
      <c r="L6645" s="94"/>
      <c r="M6645" s="70"/>
      <c r="N6645" s="182"/>
      <c r="O6645" s="181" t="str">
        <f t="shared" si="211"/>
        <v>1900-1</v>
      </c>
      <c r="P6645" s="181">
        <f t="shared" si="210"/>
        <v>0</v>
      </c>
    </row>
    <row r="6646" spans="1:16">
      <c r="A6646" s="92"/>
      <c r="B6646" s="27"/>
      <c r="C6646" s="85"/>
      <c r="D6646" s="85"/>
      <c r="E6646" s="85"/>
      <c r="F6646" s="85"/>
      <c r="G6646" s="309"/>
      <c r="H6646" s="316"/>
      <c r="I6646" s="102"/>
      <c r="J6646" s="94"/>
      <c r="K6646" s="94"/>
      <c r="L6646" s="94"/>
      <c r="M6646" s="70"/>
      <c r="N6646" s="182"/>
      <c r="O6646" s="181" t="str">
        <f t="shared" si="211"/>
        <v>1900-1</v>
      </c>
      <c r="P6646" s="181">
        <f t="shared" si="210"/>
        <v>0</v>
      </c>
    </row>
    <row r="6647" spans="1:16">
      <c r="A6647" s="92"/>
      <c r="B6647" s="27"/>
      <c r="C6647" s="85"/>
      <c r="D6647" s="85"/>
      <c r="E6647" s="85"/>
      <c r="F6647" s="85"/>
      <c r="G6647" s="309"/>
      <c r="H6647" s="316"/>
      <c r="I6647" s="102"/>
      <c r="J6647" s="94"/>
      <c r="K6647" s="94"/>
      <c r="L6647" s="94"/>
      <c r="M6647" s="70"/>
      <c r="N6647" s="182"/>
      <c r="O6647" s="181" t="str">
        <f t="shared" si="211"/>
        <v>1900-1</v>
      </c>
      <c r="P6647" s="181">
        <f t="shared" si="210"/>
        <v>0</v>
      </c>
    </row>
    <row r="6648" spans="1:16">
      <c r="A6648" s="92"/>
      <c r="B6648" s="27"/>
      <c r="C6648" s="85"/>
      <c r="D6648" s="85"/>
      <c r="E6648" s="85"/>
      <c r="F6648" s="85"/>
      <c r="G6648" s="309"/>
      <c r="H6648" s="316"/>
      <c r="I6648" s="102"/>
      <c r="J6648" s="94"/>
      <c r="K6648" s="94"/>
      <c r="L6648" s="94"/>
      <c r="M6648" s="70"/>
      <c r="N6648" s="182"/>
      <c r="O6648" s="181" t="str">
        <f t="shared" si="211"/>
        <v>1900-1</v>
      </c>
      <c r="P6648" s="181">
        <f t="shared" si="210"/>
        <v>0</v>
      </c>
    </row>
    <row r="6649" spans="1:16">
      <c r="A6649" s="92"/>
      <c r="B6649" s="27"/>
      <c r="C6649" s="85"/>
      <c r="D6649" s="85"/>
      <c r="E6649" s="85"/>
      <c r="F6649" s="85"/>
      <c r="G6649" s="309"/>
      <c r="H6649" s="316"/>
      <c r="I6649" s="102"/>
      <c r="J6649" s="94"/>
      <c r="K6649" s="94"/>
      <c r="L6649" s="94"/>
      <c r="M6649" s="70"/>
      <c r="N6649" s="182"/>
      <c r="O6649" s="181" t="str">
        <f t="shared" si="211"/>
        <v>1900-1</v>
      </c>
      <c r="P6649" s="181">
        <f t="shared" si="210"/>
        <v>0</v>
      </c>
    </row>
    <row r="6650" spans="1:16">
      <c r="A6650" s="92"/>
      <c r="B6650" s="27"/>
      <c r="C6650" s="85"/>
      <c r="D6650" s="85"/>
      <c r="E6650" s="85"/>
      <c r="F6650" s="85"/>
      <c r="G6650" s="309"/>
      <c r="H6650" s="316"/>
      <c r="I6650" s="102"/>
      <c r="J6650" s="94"/>
      <c r="K6650" s="94"/>
      <c r="L6650" s="94"/>
      <c r="M6650" s="70"/>
      <c r="N6650" s="182"/>
      <c r="O6650" s="181" t="str">
        <f t="shared" si="211"/>
        <v>1900-1</v>
      </c>
      <c r="P6650" s="181">
        <f t="shared" si="210"/>
        <v>0</v>
      </c>
    </row>
    <row r="6651" spans="1:16">
      <c r="A6651" s="92"/>
      <c r="B6651" s="27"/>
      <c r="C6651" s="85"/>
      <c r="D6651" s="85"/>
      <c r="E6651" s="85"/>
      <c r="F6651" s="85"/>
      <c r="G6651" s="309"/>
      <c r="H6651" s="316"/>
      <c r="I6651" s="102"/>
      <c r="J6651" s="94"/>
      <c r="K6651" s="94"/>
      <c r="L6651" s="94"/>
      <c r="M6651" s="70"/>
      <c r="N6651" s="182"/>
      <c r="O6651" s="181" t="str">
        <f t="shared" si="211"/>
        <v>1900-1</v>
      </c>
      <c r="P6651" s="181">
        <f t="shared" si="210"/>
        <v>0</v>
      </c>
    </row>
    <row r="6652" spans="1:16">
      <c r="A6652" s="92"/>
      <c r="B6652" s="27"/>
      <c r="C6652" s="85"/>
      <c r="D6652" s="85"/>
      <c r="E6652" s="85"/>
      <c r="F6652" s="85"/>
      <c r="G6652" s="309"/>
      <c r="H6652" s="316"/>
      <c r="I6652" s="102"/>
      <c r="J6652" s="94"/>
      <c r="K6652" s="94"/>
      <c r="L6652" s="94"/>
      <c r="M6652" s="70"/>
      <c r="N6652" s="182"/>
      <c r="O6652" s="181" t="str">
        <f t="shared" si="211"/>
        <v>1900-1</v>
      </c>
      <c r="P6652" s="181">
        <f t="shared" si="210"/>
        <v>0</v>
      </c>
    </row>
    <row r="6653" spans="1:16">
      <c r="A6653" s="92"/>
      <c r="B6653" s="27"/>
      <c r="C6653" s="85"/>
      <c r="D6653" s="85"/>
      <c r="E6653" s="85"/>
      <c r="F6653" s="85"/>
      <c r="G6653" s="309"/>
      <c r="H6653" s="316"/>
      <c r="I6653" s="102"/>
      <c r="J6653" s="94"/>
      <c r="K6653" s="94"/>
      <c r="L6653" s="94"/>
      <c r="M6653" s="70"/>
      <c r="N6653" s="182"/>
      <c r="O6653" s="181" t="str">
        <f t="shared" si="211"/>
        <v>1900-1</v>
      </c>
      <c r="P6653" s="181">
        <f t="shared" si="210"/>
        <v>0</v>
      </c>
    </row>
    <row r="6654" spans="1:16">
      <c r="A6654" s="92"/>
      <c r="B6654" s="27"/>
      <c r="C6654" s="85"/>
      <c r="D6654" s="85"/>
      <c r="E6654" s="85"/>
      <c r="F6654" s="85"/>
      <c r="G6654" s="309"/>
      <c r="H6654" s="316"/>
      <c r="I6654" s="102"/>
      <c r="J6654" s="94"/>
      <c r="K6654" s="94"/>
      <c r="L6654" s="94"/>
      <c r="M6654" s="70"/>
      <c r="N6654" s="182"/>
      <c r="O6654" s="181" t="str">
        <f t="shared" si="211"/>
        <v>1900-1</v>
      </c>
      <c r="P6654" s="181">
        <f t="shared" si="210"/>
        <v>0</v>
      </c>
    </row>
    <row r="6655" spans="1:16">
      <c r="A6655" s="92"/>
      <c r="B6655" s="27"/>
      <c r="C6655" s="85"/>
      <c r="D6655" s="85"/>
      <c r="E6655" s="85"/>
      <c r="F6655" s="85"/>
      <c r="G6655" s="309"/>
      <c r="H6655" s="316"/>
      <c r="I6655" s="102"/>
      <c r="J6655" s="94"/>
      <c r="K6655" s="94"/>
      <c r="L6655" s="94"/>
      <c r="M6655" s="70"/>
      <c r="N6655" s="182"/>
      <c r="O6655" s="181" t="str">
        <f t="shared" si="211"/>
        <v>1900-1</v>
      </c>
      <c r="P6655" s="181">
        <f t="shared" si="210"/>
        <v>0</v>
      </c>
    </row>
    <row r="6656" spans="1:16">
      <c r="A6656" s="92"/>
      <c r="B6656" s="27"/>
      <c r="C6656" s="85"/>
      <c r="D6656" s="85"/>
      <c r="E6656" s="85"/>
      <c r="F6656" s="85"/>
      <c r="G6656" s="309"/>
      <c r="H6656" s="316"/>
      <c r="I6656" s="102"/>
      <c r="J6656" s="94"/>
      <c r="K6656" s="94"/>
      <c r="L6656" s="94"/>
      <c r="M6656" s="70"/>
      <c r="N6656" s="182"/>
      <c r="O6656" s="181" t="str">
        <f t="shared" si="211"/>
        <v>1900-1</v>
      </c>
      <c r="P6656" s="181">
        <f t="shared" si="210"/>
        <v>0</v>
      </c>
    </row>
    <row r="6657" spans="1:16">
      <c r="A6657" s="92"/>
      <c r="B6657" s="27"/>
      <c r="C6657" s="85"/>
      <c r="D6657" s="85"/>
      <c r="E6657" s="85"/>
      <c r="F6657" s="85"/>
      <c r="G6657" s="309"/>
      <c r="H6657" s="316"/>
      <c r="I6657" s="102"/>
      <c r="J6657" s="94"/>
      <c r="K6657" s="94"/>
      <c r="L6657" s="94"/>
      <c r="M6657" s="70"/>
      <c r="N6657" s="182"/>
      <c r="O6657" s="181" t="str">
        <f t="shared" si="211"/>
        <v>1900-1</v>
      </c>
      <c r="P6657" s="181">
        <f t="shared" si="210"/>
        <v>0</v>
      </c>
    </row>
    <row r="6658" spans="1:16">
      <c r="A6658" s="92"/>
      <c r="B6658" s="27"/>
      <c r="C6658" s="85"/>
      <c r="D6658" s="85"/>
      <c r="E6658" s="85"/>
      <c r="F6658" s="85"/>
      <c r="G6658" s="309"/>
      <c r="H6658" s="316"/>
      <c r="I6658" s="102"/>
      <c r="J6658" s="94"/>
      <c r="K6658" s="94"/>
      <c r="L6658" s="94"/>
      <c r="M6658" s="70"/>
      <c r="N6658" s="182"/>
      <c r="O6658" s="181" t="str">
        <f t="shared" si="211"/>
        <v>1900-1</v>
      </c>
      <c r="P6658" s="181">
        <f t="shared" si="210"/>
        <v>0</v>
      </c>
    </row>
    <row r="6659" spans="1:16">
      <c r="A6659" s="92"/>
      <c r="B6659" s="27"/>
      <c r="C6659" s="85"/>
      <c r="D6659" s="85"/>
      <c r="E6659" s="85"/>
      <c r="F6659" s="85"/>
      <c r="G6659" s="309"/>
      <c r="H6659" s="316"/>
      <c r="I6659" s="102"/>
      <c r="J6659" s="94"/>
      <c r="K6659" s="94"/>
      <c r="L6659" s="94"/>
      <c r="M6659" s="70"/>
      <c r="N6659" s="182"/>
      <c r="O6659" s="181" t="str">
        <f t="shared" si="211"/>
        <v>1900-1</v>
      </c>
      <c r="P6659" s="181">
        <f t="shared" ref="P6659:P6722" si="212">N6659*H6659</f>
        <v>0</v>
      </c>
    </row>
    <row r="6660" spans="1:16">
      <c r="A6660" s="92"/>
      <c r="B6660" s="27"/>
      <c r="C6660" s="85"/>
      <c r="D6660" s="85"/>
      <c r="E6660" s="85"/>
      <c r="F6660" s="85"/>
      <c r="G6660" s="309"/>
      <c r="H6660" s="316"/>
      <c r="I6660" s="102"/>
      <c r="J6660" s="94"/>
      <c r="K6660" s="94"/>
      <c r="L6660" s="94"/>
      <c r="M6660" s="70"/>
      <c r="N6660" s="182"/>
      <c r="O6660" s="181" t="str">
        <f t="shared" si="211"/>
        <v>1900-1</v>
      </c>
      <c r="P6660" s="181">
        <f t="shared" si="212"/>
        <v>0</v>
      </c>
    </row>
    <row r="6661" spans="1:16">
      <c r="A6661" s="92"/>
      <c r="B6661" s="27"/>
      <c r="C6661" s="85"/>
      <c r="D6661" s="85"/>
      <c r="E6661" s="85"/>
      <c r="F6661" s="85"/>
      <c r="G6661" s="309"/>
      <c r="H6661" s="316"/>
      <c r="I6661" s="102"/>
      <c r="J6661" s="94"/>
      <c r="K6661" s="94"/>
      <c r="L6661" s="94"/>
      <c r="M6661" s="70"/>
      <c r="N6661" s="182"/>
      <c r="O6661" s="181" t="str">
        <f t="shared" si="211"/>
        <v>1900-1</v>
      </c>
      <c r="P6661" s="181">
        <f t="shared" si="212"/>
        <v>0</v>
      </c>
    </row>
    <row r="6662" spans="1:16">
      <c r="A6662" s="92"/>
      <c r="B6662" s="27"/>
      <c r="C6662" s="85"/>
      <c r="D6662" s="85"/>
      <c r="E6662" s="85"/>
      <c r="F6662" s="85"/>
      <c r="G6662" s="309"/>
      <c r="H6662" s="316"/>
      <c r="I6662" s="102"/>
      <c r="J6662" s="94"/>
      <c r="K6662" s="94"/>
      <c r="L6662" s="94"/>
      <c r="M6662" s="70"/>
      <c r="N6662" s="182"/>
      <c r="O6662" s="181" t="str">
        <f t="shared" si="211"/>
        <v>1900-1</v>
      </c>
      <c r="P6662" s="181">
        <f t="shared" si="212"/>
        <v>0</v>
      </c>
    </row>
    <row r="6663" spans="1:16">
      <c r="A6663" s="92"/>
      <c r="B6663" s="27"/>
      <c r="C6663" s="85"/>
      <c r="D6663" s="85"/>
      <c r="E6663" s="85"/>
      <c r="F6663" s="85"/>
      <c r="G6663" s="309"/>
      <c r="H6663" s="316"/>
      <c r="I6663" s="102"/>
      <c r="J6663" s="94"/>
      <c r="K6663" s="94"/>
      <c r="L6663" s="94"/>
      <c r="M6663" s="70"/>
      <c r="N6663" s="182"/>
      <c r="O6663" s="181" t="str">
        <f t="shared" si="211"/>
        <v>1900-1</v>
      </c>
      <c r="P6663" s="181">
        <f t="shared" si="212"/>
        <v>0</v>
      </c>
    </row>
    <row r="6664" spans="1:16">
      <c r="A6664" s="92"/>
      <c r="B6664" s="27"/>
      <c r="C6664" s="85"/>
      <c r="D6664" s="85"/>
      <c r="E6664" s="85"/>
      <c r="F6664" s="85"/>
      <c r="G6664" s="309"/>
      <c r="H6664" s="316"/>
      <c r="I6664" s="102"/>
      <c r="J6664" s="94"/>
      <c r="K6664" s="94"/>
      <c r="L6664" s="94"/>
      <c r="M6664" s="70"/>
      <c r="N6664" s="182"/>
      <c r="O6664" s="181" t="str">
        <f t="shared" si="211"/>
        <v>1900-1</v>
      </c>
      <c r="P6664" s="181">
        <f t="shared" si="212"/>
        <v>0</v>
      </c>
    </row>
    <row r="6665" spans="1:16">
      <c r="A6665" s="92"/>
      <c r="B6665" s="27"/>
      <c r="C6665" s="85"/>
      <c r="D6665" s="85"/>
      <c r="E6665" s="85"/>
      <c r="F6665" s="85"/>
      <c r="G6665" s="309"/>
      <c r="H6665" s="316"/>
      <c r="I6665" s="102"/>
      <c r="J6665" s="94"/>
      <c r="K6665" s="94"/>
      <c r="L6665" s="94"/>
      <c r="M6665" s="70"/>
      <c r="N6665" s="182"/>
      <c r="O6665" s="181" t="str">
        <f t="shared" si="211"/>
        <v>1900-1</v>
      </c>
      <c r="P6665" s="181">
        <f t="shared" si="212"/>
        <v>0</v>
      </c>
    </row>
    <row r="6666" spans="1:16">
      <c r="A6666" s="92"/>
      <c r="B6666" s="27"/>
      <c r="C6666" s="85"/>
      <c r="D6666" s="85"/>
      <c r="E6666" s="85"/>
      <c r="F6666" s="85"/>
      <c r="G6666" s="309"/>
      <c r="H6666" s="316"/>
      <c r="I6666" s="102"/>
      <c r="J6666" s="94"/>
      <c r="K6666" s="94"/>
      <c r="L6666" s="94"/>
      <c r="M6666" s="70"/>
      <c r="N6666" s="182"/>
      <c r="O6666" s="181" t="str">
        <f t="shared" si="211"/>
        <v>1900-1</v>
      </c>
      <c r="P6666" s="181">
        <f t="shared" si="212"/>
        <v>0</v>
      </c>
    </row>
    <row r="6667" spans="1:16">
      <c r="A6667" s="92"/>
      <c r="B6667" s="27"/>
      <c r="C6667" s="85"/>
      <c r="D6667" s="85"/>
      <c r="E6667" s="85"/>
      <c r="F6667" s="85"/>
      <c r="G6667" s="309"/>
      <c r="H6667" s="316"/>
      <c r="I6667" s="102"/>
      <c r="J6667" s="94"/>
      <c r="K6667" s="94"/>
      <c r="L6667" s="94"/>
      <c r="M6667" s="70"/>
      <c r="N6667" s="182"/>
      <c r="O6667" s="181" t="str">
        <f t="shared" si="211"/>
        <v>1900-1</v>
      </c>
      <c r="P6667" s="181">
        <f t="shared" si="212"/>
        <v>0</v>
      </c>
    </row>
    <row r="6668" spans="1:16">
      <c r="A6668" s="92"/>
      <c r="B6668" s="27"/>
      <c r="C6668" s="85"/>
      <c r="D6668" s="85"/>
      <c r="E6668" s="85"/>
      <c r="F6668" s="85"/>
      <c r="G6668" s="309"/>
      <c r="H6668" s="316"/>
      <c r="I6668" s="102"/>
      <c r="J6668" s="94"/>
      <c r="K6668" s="94"/>
      <c r="L6668" s="94"/>
      <c r="M6668" s="70"/>
      <c r="N6668" s="182"/>
      <c r="O6668" s="181" t="str">
        <f t="shared" si="211"/>
        <v>1900-1</v>
      </c>
      <c r="P6668" s="181">
        <f t="shared" si="212"/>
        <v>0</v>
      </c>
    </row>
    <row r="6669" spans="1:16">
      <c r="A6669" s="92"/>
      <c r="B6669" s="27"/>
      <c r="C6669" s="85"/>
      <c r="D6669" s="85"/>
      <c r="E6669" s="85"/>
      <c r="F6669" s="85"/>
      <c r="G6669" s="309"/>
      <c r="H6669" s="316"/>
      <c r="I6669" s="102"/>
      <c r="J6669" s="94"/>
      <c r="K6669" s="94"/>
      <c r="L6669" s="94"/>
      <c r="M6669" s="70"/>
      <c r="N6669" s="182"/>
      <c r="O6669" s="181" t="str">
        <f t="shared" si="211"/>
        <v>1900-1</v>
      </c>
      <c r="P6669" s="181">
        <f t="shared" si="212"/>
        <v>0</v>
      </c>
    </row>
    <row r="6670" spans="1:16">
      <c r="A6670" s="92"/>
      <c r="B6670" s="27"/>
      <c r="C6670" s="85"/>
      <c r="D6670" s="85"/>
      <c r="E6670" s="85"/>
      <c r="F6670" s="85"/>
      <c r="G6670" s="309"/>
      <c r="H6670" s="316"/>
      <c r="I6670" s="102"/>
      <c r="J6670" s="94"/>
      <c r="K6670" s="94"/>
      <c r="L6670" s="94"/>
      <c r="M6670" s="70"/>
      <c r="N6670" s="182"/>
      <c r="O6670" s="181" t="str">
        <f t="shared" si="211"/>
        <v>1900-1</v>
      </c>
      <c r="P6670" s="181">
        <f t="shared" si="212"/>
        <v>0</v>
      </c>
    </row>
    <row r="6671" spans="1:16">
      <c r="A6671" s="92"/>
      <c r="B6671" s="27"/>
      <c r="C6671" s="85"/>
      <c r="D6671" s="85"/>
      <c r="E6671" s="85"/>
      <c r="F6671" s="85"/>
      <c r="G6671" s="309"/>
      <c r="H6671" s="316"/>
      <c r="I6671" s="102"/>
      <c r="J6671" s="94"/>
      <c r="K6671" s="94"/>
      <c r="L6671" s="94"/>
      <c r="M6671" s="70"/>
      <c r="N6671" s="182"/>
      <c r="O6671" s="181" t="str">
        <f t="shared" si="211"/>
        <v>1900-1</v>
      </c>
      <c r="P6671" s="181">
        <f t="shared" si="212"/>
        <v>0</v>
      </c>
    </row>
    <row r="6672" spans="1:16">
      <c r="A6672" s="92"/>
      <c r="B6672" s="27"/>
      <c r="C6672" s="85"/>
      <c r="D6672" s="85"/>
      <c r="E6672" s="85"/>
      <c r="F6672" s="85"/>
      <c r="G6672" s="309"/>
      <c r="H6672" s="316"/>
      <c r="I6672" s="102"/>
      <c r="J6672" s="94"/>
      <c r="K6672" s="94"/>
      <c r="L6672" s="94"/>
      <c r="M6672" s="70"/>
      <c r="N6672" s="182"/>
      <c r="O6672" s="181" t="str">
        <f t="shared" si="211"/>
        <v>1900-1</v>
      </c>
      <c r="P6672" s="181">
        <f t="shared" si="212"/>
        <v>0</v>
      </c>
    </row>
    <row r="6673" spans="1:16">
      <c r="A6673" s="92"/>
      <c r="B6673" s="27"/>
      <c r="C6673" s="85"/>
      <c r="D6673" s="85"/>
      <c r="E6673" s="85"/>
      <c r="F6673" s="85"/>
      <c r="G6673" s="309"/>
      <c r="H6673" s="316"/>
      <c r="I6673" s="102"/>
      <c r="J6673" s="94"/>
      <c r="K6673" s="94"/>
      <c r="L6673" s="94"/>
      <c r="M6673" s="70"/>
      <c r="N6673" s="182"/>
      <c r="O6673" s="181" t="str">
        <f t="shared" si="211"/>
        <v>1900-1</v>
      </c>
      <c r="P6673" s="181">
        <f t="shared" si="212"/>
        <v>0</v>
      </c>
    </row>
    <row r="6674" spans="1:16">
      <c r="A6674" s="92"/>
      <c r="B6674" s="27"/>
      <c r="C6674" s="85"/>
      <c r="D6674" s="85"/>
      <c r="E6674" s="85"/>
      <c r="F6674" s="85"/>
      <c r="G6674" s="309"/>
      <c r="H6674" s="316"/>
      <c r="I6674" s="102"/>
      <c r="J6674" s="94"/>
      <c r="K6674" s="94"/>
      <c r="L6674" s="94"/>
      <c r="M6674" s="70"/>
      <c r="N6674" s="182"/>
      <c r="O6674" s="181" t="str">
        <f t="shared" si="211"/>
        <v>1900-1</v>
      </c>
      <c r="P6674" s="181">
        <f t="shared" si="212"/>
        <v>0</v>
      </c>
    </row>
    <row r="6675" spans="1:16">
      <c r="A6675" s="92"/>
      <c r="B6675" s="27"/>
      <c r="C6675" s="85"/>
      <c r="D6675" s="85"/>
      <c r="E6675" s="85"/>
      <c r="F6675" s="85"/>
      <c r="G6675" s="309"/>
      <c r="H6675" s="316"/>
      <c r="I6675" s="102"/>
      <c r="J6675" s="94"/>
      <c r="K6675" s="94"/>
      <c r="L6675" s="94"/>
      <c r="M6675" s="70"/>
      <c r="N6675" s="182"/>
      <c r="O6675" s="181" t="str">
        <f t="shared" si="211"/>
        <v>1900-1</v>
      </c>
      <c r="P6675" s="181">
        <f t="shared" si="212"/>
        <v>0</v>
      </c>
    </row>
    <row r="6676" spans="1:16">
      <c r="A6676" s="92"/>
      <c r="B6676" s="27"/>
      <c r="C6676" s="85"/>
      <c r="D6676" s="85"/>
      <c r="E6676" s="85"/>
      <c r="F6676" s="85"/>
      <c r="G6676" s="309"/>
      <c r="H6676" s="316"/>
      <c r="I6676" s="102"/>
      <c r="J6676" s="94"/>
      <c r="K6676" s="94"/>
      <c r="L6676" s="94"/>
      <c r="M6676" s="70"/>
      <c r="N6676" s="182"/>
      <c r="O6676" s="181" t="str">
        <f t="shared" si="211"/>
        <v>1900-1</v>
      </c>
      <c r="P6676" s="181">
        <f t="shared" si="212"/>
        <v>0</v>
      </c>
    </row>
    <row r="6677" spans="1:16">
      <c r="A6677" s="92"/>
      <c r="B6677" s="27"/>
      <c r="C6677" s="85"/>
      <c r="D6677" s="85"/>
      <c r="E6677" s="85"/>
      <c r="F6677" s="85"/>
      <c r="G6677" s="309"/>
      <c r="H6677" s="316"/>
      <c r="I6677" s="102"/>
      <c r="J6677" s="94"/>
      <c r="K6677" s="94"/>
      <c r="L6677" s="94"/>
      <c r="M6677" s="70"/>
      <c r="N6677" s="182"/>
      <c r="O6677" s="181" t="str">
        <f t="shared" si="211"/>
        <v>1900-1</v>
      </c>
      <c r="P6677" s="181">
        <f t="shared" si="212"/>
        <v>0</v>
      </c>
    </row>
    <row r="6678" spans="1:16">
      <c r="A6678" s="92"/>
      <c r="B6678" s="27"/>
      <c r="C6678" s="85"/>
      <c r="D6678" s="85"/>
      <c r="E6678" s="85"/>
      <c r="F6678" s="85"/>
      <c r="G6678" s="309"/>
      <c r="H6678" s="316"/>
      <c r="I6678" s="102"/>
      <c r="J6678" s="94"/>
      <c r="K6678" s="94"/>
      <c r="L6678" s="200"/>
      <c r="M6678" s="70"/>
      <c r="N6678" s="182"/>
      <c r="O6678" s="181" t="str">
        <f t="shared" si="211"/>
        <v>1900-1</v>
      </c>
      <c r="P6678" s="181">
        <f t="shared" si="212"/>
        <v>0</v>
      </c>
    </row>
    <row r="6679" spans="1:16">
      <c r="A6679" s="92"/>
      <c r="B6679" s="27"/>
      <c r="C6679" s="85"/>
      <c r="D6679" s="85"/>
      <c r="E6679" s="85"/>
      <c r="F6679" s="85"/>
      <c r="G6679" s="309"/>
      <c r="H6679" s="316"/>
      <c r="I6679" s="102"/>
      <c r="J6679" s="94"/>
      <c r="K6679" s="94"/>
      <c r="L6679" s="200"/>
      <c r="M6679" s="70"/>
      <c r="N6679" s="182"/>
      <c r="O6679" s="181" t="str">
        <f t="shared" si="211"/>
        <v>1900-1</v>
      </c>
      <c r="P6679" s="181">
        <f t="shared" si="212"/>
        <v>0</v>
      </c>
    </row>
    <row r="6680" spans="1:16">
      <c r="A6680" s="92"/>
      <c r="B6680" s="27"/>
      <c r="C6680" s="85"/>
      <c r="D6680" s="85"/>
      <c r="E6680" s="85"/>
      <c r="F6680" s="85"/>
      <c r="G6680" s="309"/>
      <c r="H6680" s="316"/>
      <c r="I6680" s="102"/>
      <c r="J6680" s="94"/>
      <c r="K6680" s="94"/>
      <c r="L6680" s="200"/>
      <c r="M6680" s="70"/>
      <c r="N6680" s="182"/>
      <c r="O6680" s="181" t="str">
        <f t="shared" si="211"/>
        <v>1900-1</v>
      </c>
      <c r="P6680" s="181">
        <f t="shared" si="212"/>
        <v>0</v>
      </c>
    </row>
    <row r="6681" spans="1:16">
      <c r="A6681" s="92"/>
      <c r="B6681" s="27"/>
      <c r="C6681" s="85"/>
      <c r="D6681" s="85"/>
      <c r="E6681" s="85"/>
      <c r="F6681" s="85"/>
      <c r="G6681" s="309"/>
      <c r="H6681" s="316"/>
      <c r="I6681" s="102"/>
      <c r="J6681" s="94"/>
      <c r="K6681" s="94"/>
      <c r="L6681" s="200"/>
      <c r="M6681" s="70"/>
      <c r="N6681" s="182"/>
      <c r="O6681" s="181" t="str">
        <f t="shared" si="211"/>
        <v>1900-1</v>
      </c>
      <c r="P6681" s="181">
        <f t="shared" si="212"/>
        <v>0</v>
      </c>
    </row>
    <row r="6682" spans="1:16">
      <c r="A6682" s="92"/>
      <c r="B6682" s="27"/>
      <c r="C6682" s="85"/>
      <c r="D6682" s="85"/>
      <c r="E6682" s="85"/>
      <c r="F6682" s="85"/>
      <c r="G6682" s="309"/>
      <c r="H6682" s="316"/>
      <c r="I6682" s="102"/>
      <c r="J6682" s="94"/>
      <c r="K6682" s="94"/>
      <c r="L6682" s="200"/>
      <c r="M6682" s="70"/>
      <c r="N6682" s="182"/>
      <c r="O6682" s="181" t="str">
        <f t="shared" si="211"/>
        <v>1900-1</v>
      </c>
      <c r="P6682" s="181">
        <f t="shared" si="212"/>
        <v>0</v>
      </c>
    </row>
    <row r="6683" spans="1:16">
      <c r="A6683" s="92"/>
      <c r="B6683" s="27"/>
      <c r="C6683" s="85"/>
      <c r="D6683" s="85"/>
      <c r="E6683" s="85"/>
      <c r="F6683" s="85"/>
      <c r="G6683" s="309"/>
      <c r="H6683" s="316"/>
      <c r="I6683" s="102"/>
      <c r="J6683" s="94"/>
      <c r="K6683" s="94"/>
      <c r="L6683" s="200"/>
      <c r="M6683" s="70"/>
      <c r="N6683" s="182"/>
      <c r="O6683" s="181" t="str">
        <f t="shared" si="211"/>
        <v>1900-1</v>
      </c>
      <c r="P6683" s="181">
        <f t="shared" si="212"/>
        <v>0</v>
      </c>
    </row>
    <row r="6684" spans="1:16">
      <c r="A6684" s="92"/>
      <c r="B6684" s="27"/>
      <c r="C6684" s="85"/>
      <c r="D6684" s="85"/>
      <c r="E6684" s="85"/>
      <c r="F6684" s="85"/>
      <c r="G6684" s="309"/>
      <c r="H6684" s="316"/>
      <c r="I6684" s="102"/>
      <c r="J6684" s="94"/>
      <c r="K6684" s="94"/>
      <c r="L6684" s="200"/>
      <c r="M6684" s="70"/>
      <c r="N6684" s="182"/>
      <c r="O6684" s="181" t="str">
        <f t="shared" si="211"/>
        <v>1900-1</v>
      </c>
      <c r="P6684" s="181">
        <f t="shared" si="212"/>
        <v>0</v>
      </c>
    </row>
    <row r="6685" spans="1:16">
      <c r="A6685" s="92"/>
      <c r="B6685" s="27"/>
      <c r="C6685" s="85"/>
      <c r="D6685" s="85"/>
      <c r="E6685" s="85"/>
      <c r="F6685" s="85"/>
      <c r="G6685" s="309"/>
      <c r="H6685" s="316"/>
      <c r="I6685" s="102"/>
      <c r="J6685" s="94"/>
      <c r="K6685" s="94"/>
      <c r="L6685" s="200"/>
      <c r="M6685" s="70"/>
      <c r="N6685" s="182"/>
      <c r="O6685" s="181" t="str">
        <f t="shared" si="211"/>
        <v>1900-1</v>
      </c>
      <c r="P6685" s="181">
        <f t="shared" si="212"/>
        <v>0</v>
      </c>
    </row>
    <row r="6686" spans="1:16">
      <c r="A6686" s="92"/>
      <c r="B6686" s="27"/>
      <c r="C6686" s="85"/>
      <c r="D6686" s="85"/>
      <c r="E6686" s="85"/>
      <c r="F6686" s="85"/>
      <c r="G6686" s="309"/>
      <c r="H6686" s="316"/>
      <c r="I6686" s="102"/>
      <c r="J6686" s="94"/>
      <c r="K6686" s="94"/>
      <c r="L6686" s="200"/>
      <c r="M6686" s="70"/>
      <c r="N6686" s="182"/>
      <c r="O6686" s="181" t="str">
        <f t="shared" si="211"/>
        <v>1900-1</v>
      </c>
      <c r="P6686" s="181">
        <f t="shared" si="212"/>
        <v>0</v>
      </c>
    </row>
    <row r="6687" spans="1:16">
      <c r="A6687" s="92"/>
      <c r="B6687" s="27"/>
      <c r="C6687" s="85"/>
      <c r="D6687" s="85"/>
      <c r="E6687" s="85"/>
      <c r="F6687" s="85"/>
      <c r="G6687" s="309"/>
      <c r="H6687" s="316"/>
      <c r="I6687" s="102"/>
      <c r="J6687" s="94"/>
      <c r="K6687" s="94"/>
      <c r="L6687" s="200"/>
      <c r="M6687" s="70"/>
      <c r="N6687" s="182"/>
      <c r="O6687" s="181" t="str">
        <f t="shared" si="211"/>
        <v>1900-1</v>
      </c>
      <c r="P6687" s="181">
        <f t="shared" si="212"/>
        <v>0</v>
      </c>
    </row>
    <row r="6688" spans="1:16">
      <c r="A6688" s="92"/>
      <c r="B6688" s="27"/>
      <c r="C6688" s="85"/>
      <c r="D6688" s="85"/>
      <c r="E6688" s="85"/>
      <c r="F6688" s="85"/>
      <c r="G6688" s="309"/>
      <c r="H6688" s="316"/>
      <c r="I6688" s="102"/>
      <c r="J6688" s="94"/>
      <c r="K6688" s="94"/>
      <c r="L6688" s="200"/>
      <c r="M6688" s="70"/>
      <c r="N6688" s="182"/>
      <c r="O6688" s="181" t="str">
        <f t="shared" si="211"/>
        <v>1900-1</v>
      </c>
      <c r="P6688" s="181">
        <f t="shared" si="212"/>
        <v>0</v>
      </c>
    </row>
    <row r="6689" spans="1:16">
      <c r="A6689" s="92"/>
      <c r="B6689" s="27"/>
      <c r="C6689" s="85"/>
      <c r="D6689" s="85"/>
      <c r="E6689" s="85"/>
      <c r="F6689" s="85"/>
      <c r="G6689" s="309"/>
      <c r="H6689" s="316"/>
      <c r="I6689" s="102"/>
      <c r="J6689" s="94"/>
      <c r="K6689" s="94"/>
      <c r="L6689" s="200"/>
      <c r="M6689" s="70"/>
      <c r="N6689" s="182"/>
      <c r="O6689" s="181" t="str">
        <f t="shared" si="211"/>
        <v>1900-1</v>
      </c>
      <c r="P6689" s="181">
        <f t="shared" si="212"/>
        <v>0</v>
      </c>
    </row>
    <row r="6690" spans="1:16">
      <c r="A6690" s="92"/>
      <c r="B6690" s="27"/>
      <c r="C6690" s="85"/>
      <c r="D6690" s="85"/>
      <c r="E6690" s="85"/>
      <c r="F6690" s="85"/>
      <c r="G6690" s="309"/>
      <c r="H6690" s="316"/>
      <c r="I6690" s="102"/>
      <c r="J6690" s="94"/>
      <c r="K6690" s="94"/>
      <c r="L6690" s="200"/>
      <c r="M6690" s="70"/>
      <c r="N6690" s="182"/>
      <c r="O6690" s="181" t="str">
        <f t="shared" ref="O6690:O6752" si="213">YEAR(B6690)&amp;"-"&amp;MONTH(B6690)</f>
        <v>1900-1</v>
      </c>
      <c r="P6690" s="181">
        <f t="shared" si="212"/>
        <v>0</v>
      </c>
    </row>
    <row r="6691" spans="1:16">
      <c r="A6691" s="92"/>
      <c r="B6691" s="27"/>
      <c r="C6691" s="85"/>
      <c r="D6691" s="85"/>
      <c r="E6691" s="85"/>
      <c r="F6691" s="85"/>
      <c r="G6691" s="309"/>
      <c r="H6691" s="316"/>
      <c r="I6691" s="102"/>
      <c r="J6691" s="94"/>
      <c r="K6691" s="94"/>
      <c r="L6691" s="200"/>
      <c r="M6691" s="70"/>
      <c r="N6691" s="182"/>
      <c r="O6691" s="181" t="str">
        <f t="shared" si="213"/>
        <v>1900-1</v>
      </c>
      <c r="P6691" s="181">
        <f t="shared" si="212"/>
        <v>0</v>
      </c>
    </row>
    <row r="6692" spans="1:16">
      <c r="A6692" s="92"/>
      <c r="B6692" s="27"/>
      <c r="C6692" s="85"/>
      <c r="D6692" s="85"/>
      <c r="E6692" s="85"/>
      <c r="F6692" s="85"/>
      <c r="G6692" s="309"/>
      <c r="H6692" s="316"/>
      <c r="I6692" s="102"/>
      <c r="J6692" s="94"/>
      <c r="K6692" s="94"/>
      <c r="L6692" s="200"/>
      <c r="M6692" s="70"/>
      <c r="N6692" s="182"/>
      <c r="O6692" s="181" t="str">
        <f t="shared" si="213"/>
        <v>1900-1</v>
      </c>
      <c r="P6692" s="181">
        <f t="shared" si="212"/>
        <v>0</v>
      </c>
    </row>
    <row r="6693" spans="1:16">
      <c r="A6693" s="92"/>
      <c r="B6693" s="27"/>
      <c r="C6693" s="85"/>
      <c r="D6693" s="85"/>
      <c r="E6693" s="85"/>
      <c r="F6693" s="85"/>
      <c r="G6693" s="309"/>
      <c r="H6693" s="316"/>
      <c r="I6693" s="102"/>
      <c r="J6693" s="94"/>
      <c r="K6693" s="94"/>
      <c r="L6693" s="200"/>
      <c r="M6693" s="70"/>
      <c r="N6693" s="182"/>
      <c r="O6693" s="181" t="str">
        <f t="shared" si="213"/>
        <v>1900-1</v>
      </c>
      <c r="P6693" s="181">
        <f t="shared" si="212"/>
        <v>0</v>
      </c>
    </row>
    <row r="6694" spans="1:16">
      <c r="A6694" s="92"/>
      <c r="B6694" s="27"/>
      <c r="C6694" s="85"/>
      <c r="D6694" s="85"/>
      <c r="E6694" s="85"/>
      <c r="F6694" s="85"/>
      <c r="G6694" s="309"/>
      <c r="H6694" s="316"/>
      <c r="I6694" s="102"/>
      <c r="J6694" s="94"/>
      <c r="K6694" s="94"/>
      <c r="L6694" s="200"/>
      <c r="M6694" s="70"/>
      <c r="N6694" s="182"/>
      <c r="O6694" s="181" t="str">
        <f t="shared" si="213"/>
        <v>1900-1</v>
      </c>
      <c r="P6694" s="181">
        <f t="shared" si="212"/>
        <v>0</v>
      </c>
    </row>
    <row r="6695" spans="1:16">
      <c r="A6695" s="92"/>
      <c r="B6695" s="27"/>
      <c r="C6695" s="85"/>
      <c r="D6695" s="85"/>
      <c r="E6695" s="85"/>
      <c r="F6695" s="85"/>
      <c r="G6695" s="309"/>
      <c r="H6695" s="316"/>
      <c r="I6695" s="102"/>
      <c r="J6695" s="94"/>
      <c r="K6695" s="94"/>
      <c r="L6695" s="200"/>
      <c r="M6695" s="70"/>
      <c r="N6695" s="182"/>
      <c r="O6695" s="181" t="str">
        <f t="shared" si="213"/>
        <v>1900-1</v>
      </c>
      <c r="P6695" s="181">
        <f t="shared" si="212"/>
        <v>0</v>
      </c>
    </row>
    <row r="6696" spans="1:16">
      <c r="A6696" s="92"/>
      <c r="B6696" s="27"/>
      <c r="C6696" s="85"/>
      <c r="D6696" s="85"/>
      <c r="E6696" s="85"/>
      <c r="F6696" s="85"/>
      <c r="G6696" s="309"/>
      <c r="H6696" s="316"/>
      <c r="I6696" s="102"/>
      <c r="J6696" s="94"/>
      <c r="K6696" s="94"/>
      <c r="L6696" s="200"/>
      <c r="M6696" s="70"/>
      <c r="N6696" s="182"/>
      <c r="O6696" s="181" t="str">
        <f t="shared" si="213"/>
        <v>1900-1</v>
      </c>
      <c r="P6696" s="181">
        <f t="shared" si="212"/>
        <v>0</v>
      </c>
    </row>
    <row r="6697" spans="1:16">
      <c r="A6697" s="92"/>
      <c r="B6697" s="27"/>
      <c r="C6697" s="85"/>
      <c r="D6697" s="85"/>
      <c r="E6697" s="85"/>
      <c r="F6697" s="85"/>
      <c r="G6697" s="309"/>
      <c r="H6697" s="316"/>
      <c r="I6697" s="102"/>
      <c r="J6697" s="94"/>
      <c r="K6697" s="94"/>
      <c r="L6697" s="200"/>
      <c r="M6697" s="70"/>
      <c r="N6697" s="182"/>
      <c r="O6697" s="181" t="str">
        <f t="shared" si="213"/>
        <v>1900-1</v>
      </c>
      <c r="P6697" s="181">
        <f t="shared" si="212"/>
        <v>0</v>
      </c>
    </row>
    <row r="6698" spans="1:16">
      <c r="A6698" s="92"/>
      <c r="B6698" s="27"/>
      <c r="C6698" s="85"/>
      <c r="D6698" s="85"/>
      <c r="E6698" s="85"/>
      <c r="F6698" s="85"/>
      <c r="G6698" s="309"/>
      <c r="H6698" s="316"/>
      <c r="I6698" s="102"/>
      <c r="J6698" s="94"/>
      <c r="K6698" s="94"/>
      <c r="L6698" s="200"/>
      <c r="M6698" s="70"/>
      <c r="N6698" s="182"/>
      <c r="O6698" s="181" t="str">
        <f t="shared" si="213"/>
        <v>1900-1</v>
      </c>
      <c r="P6698" s="181">
        <f t="shared" si="212"/>
        <v>0</v>
      </c>
    </row>
    <row r="6699" spans="1:16">
      <c r="A6699" s="92"/>
      <c r="B6699" s="27"/>
      <c r="C6699" s="85"/>
      <c r="D6699" s="85"/>
      <c r="E6699" s="85"/>
      <c r="F6699" s="85"/>
      <c r="G6699" s="309"/>
      <c r="H6699" s="316"/>
      <c r="I6699" s="102"/>
      <c r="J6699" s="94"/>
      <c r="K6699" s="94"/>
      <c r="L6699" s="200"/>
      <c r="M6699" s="70"/>
      <c r="N6699" s="182"/>
      <c r="O6699" s="181" t="str">
        <f t="shared" si="213"/>
        <v>1900-1</v>
      </c>
      <c r="P6699" s="181">
        <f t="shared" si="212"/>
        <v>0</v>
      </c>
    </row>
    <row r="6700" spans="1:16">
      <c r="A6700" s="92"/>
      <c r="B6700" s="27"/>
      <c r="C6700" s="85"/>
      <c r="D6700" s="85"/>
      <c r="E6700" s="85"/>
      <c r="F6700" s="85"/>
      <c r="G6700" s="309"/>
      <c r="H6700" s="316"/>
      <c r="I6700" s="102"/>
      <c r="J6700" s="94"/>
      <c r="K6700" s="94"/>
      <c r="L6700" s="200"/>
      <c r="M6700" s="70"/>
      <c r="N6700" s="182"/>
      <c r="O6700" s="181" t="str">
        <f t="shared" si="213"/>
        <v>1900-1</v>
      </c>
      <c r="P6700" s="181">
        <f t="shared" si="212"/>
        <v>0</v>
      </c>
    </row>
    <row r="6701" spans="1:16">
      <c r="A6701" s="92"/>
      <c r="B6701" s="27"/>
      <c r="C6701" s="85"/>
      <c r="D6701" s="85"/>
      <c r="E6701" s="85"/>
      <c r="F6701" s="85"/>
      <c r="G6701" s="309"/>
      <c r="H6701" s="316"/>
      <c r="I6701" s="102"/>
      <c r="J6701" s="94"/>
      <c r="K6701" s="94"/>
      <c r="L6701" s="200"/>
      <c r="M6701" s="70"/>
      <c r="N6701" s="182"/>
      <c r="O6701" s="181" t="str">
        <f t="shared" si="213"/>
        <v>1900-1</v>
      </c>
      <c r="P6701" s="181">
        <f t="shared" si="212"/>
        <v>0</v>
      </c>
    </row>
    <row r="6702" spans="1:16">
      <c r="A6702" s="92"/>
      <c r="B6702" s="27"/>
      <c r="C6702" s="85"/>
      <c r="D6702" s="85"/>
      <c r="E6702" s="85"/>
      <c r="F6702" s="85"/>
      <c r="G6702" s="309"/>
      <c r="H6702" s="316"/>
      <c r="I6702" s="102"/>
      <c r="J6702" s="94"/>
      <c r="K6702" s="94"/>
      <c r="L6702" s="200"/>
      <c r="M6702" s="70"/>
      <c r="N6702" s="182"/>
      <c r="O6702" s="181" t="str">
        <f t="shared" si="213"/>
        <v>1900-1</v>
      </c>
      <c r="P6702" s="181">
        <f t="shared" si="212"/>
        <v>0</v>
      </c>
    </row>
    <row r="6703" spans="1:16">
      <c r="A6703" s="92"/>
      <c r="B6703" s="27"/>
      <c r="C6703" s="85"/>
      <c r="D6703" s="85"/>
      <c r="E6703" s="85"/>
      <c r="F6703" s="85"/>
      <c r="G6703" s="309"/>
      <c r="H6703" s="316"/>
      <c r="I6703" s="102"/>
      <c r="J6703" s="94"/>
      <c r="K6703" s="94"/>
      <c r="L6703" s="200"/>
      <c r="M6703" s="70"/>
      <c r="N6703" s="182"/>
      <c r="O6703" s="181" t="str">
        <f t="shared" si="213"/>
        <v>1900-1</v>
      </c>
      <c r="P6703" s="181">
        <f t="shared" si="212"/>
        <v>0</v>
      </c>
    </row>
    <row r="6704" spans="1:16">
      <c r="A6704" s="92"/>
      <c r="B6704" s="27"/>
      <c r="C6704" s="85"/>
      <c r="D6704" s="85"/>
      <c r="E6704" s="85"/>
      <c r="F6704" s="85"/>
      <c r="G6704" s="309"/>
      <c r="H6704" s="316"/>
      <c r="I6704" s="102"/>
      <c r="J6704" s="94"/>
      <c r="K6704" s="94"/>
      <c r="L6704" s="200"/>
      <c r="M6704" s="70"/>
      <c r="N6704" s="182"/>
      <c r="O6704" s="181" t="str">
        <f t="shared" si="213"/>
        <v>1900-1</v>
      </c>
      <c r="P6704" s="181">
        <f t="shared" si="212"/>
        <v>0</v>
      </c>
    </row>
    <row r="6705" spans="1:16">
      <c r="A6705" s="92"/>
      <c r="B6705" s="27"/>
      <c r="C6705" s="85"/>
      <c r="D6705" s="85"/>
      <c r="E6705" s="85"/>
      <c r="F6705" s="85"/>
      <c r="G6705" s="309"/>
      <c r="H6705" s="316"/>
      <c r="I6705" s="102"/>
      <c r="J6705" s="94"/>
      <c r="K6705" s="94"/>
      <c r="L6705" s="200"/>
      <c r="M6705" s="70"/>
      <c r="N6705" s="182"/>
      <c r="O6705" s="181" t="str">
        <f t="shared" si="213"/>
        <v>1900-1</v>
      </c>
      <c r="P6705" s="181">
        <f t="shared" si="212"/>
        <v>0</v>
      </c>
    </row>
    <row r="6706" spans="1:16">
      <c r="A6706" s="92"/>
      <c r="B6706" s="27"/>
      <c r="C6706" s="85"/>
      <c r="D6706" s="85"/>
      <c r="E6706" s="85"/>
      <c r="F6706" s="85"/>
      <c r="G6706" s="309"/>
      <c r="H6706" s="316"/>
      <c r="I6706" s="102"/>
      <c r="J6706" s="94"/>
      <c r="K6706" s="94"/>
      <c r="L6706" s="200"/>
      <c r="M6706" s="70"/>
      <c r="N6706" s="182"/>
      <c r="O6706" s="181" t="str">
        <f t="shared" si="213"/>
        <v>1900-1</v>
      </c>
      <c r="P6706" s="181">
        <f t="shared" si="212"/>
        <v>0</v>
      </c>
    </row>
    <row r="6707" spans="1:16">
      <c r="A6707" s="92"/>
      <c r="B6707" s="27"/>
      <c r="C6707" s="85"/>
      <c r="D6707" s="85"/>
      <c r="E6707" s="85"/>
      <c r="F6707" s="85"/>
      <c r="G6707" s="309"/>
      <c r="H6707" s="316"/>
      <c r="I6707" s="102"/>
      <c r="J6707" s="94"/>
      <c r="K6707" s="94"/>
      <c r="L6707" s="200"/>
      <c r="M6707" s="70"/>
      <c r="N6707" s="182"/>
      <c r="O6707" s="181" t="str">
        <f t="shared" si="213"/>
        <v>1900-1</v>
      </c>
      <c r="P6707" s="181">
        <f t="shared" si="212"/>
        <v>0</v>
      </c>
    </row>
    <row r="6708" spans="1:16">
      <c r="A6708" s="92"/>
      <c r="B6708" s="27"/>
      <c r="C6708" s="85"/>
      <c r="D6708" s="85"/>
      <c r="E6708" s="85"/>
      <c r="F6708" s="85"/>
      <c r="G6708" s="309"/>
      <c r="H6708" s="316"/>
      <c r="I6708" s="102"/>
      <c r="J6708" s="94"/>
      <c r="K6708" s="94"/>
      <c r="L6708" s="200"/>
      <c r="M6708" s="70"/>
      <c r="N6708" s="182"/>
      <c r="O6708" s="181" t="str">
        <f t="shared" si="213"/>
        <v>1900-1</v>
      </c>
      <c r="P6708" s="181">
        <f t="shared" si="212"/>
        <v>0</v>
      </c>
    </row>
    <row r="6709" spans="1:16">
      <c r="A6709" s="92"/>
      <c r="B6709" s="27"/>
      <c r="C6709" s="85"/>
      <c r="D6709" s="85"/>
      <c r="E6709" s="85"/>
      <c r="F6709" s="85"/>
      <c r="G6709" s="309"/>
      <c r="H6709" s="316"/>
      <c r="I6709" s="102"/>
      <c r="J6709" s="94"/>
      <c r="K6709" s="94"/>
      <c r="L6709" s="200"/>
      <c r="M6709" s="70"/>
      <c r="N6709" s="182"/>
      <c r="O6709" s="181" t="str">
        <f t="shared" si="213"/>
        <v>1900-1</v>
      </c>
      <c r="P6709" s="181">
        <f t="shared" si="212"/>
        <v>0</v>
      </c>
    </row>
    <row r="6710" spans="1:16">
      <c r="A6710" s="92"/>
      <c r="B6710" s="27"/>
      <c r="C6710" s="85"/>
      <c r="D6710" s="85"/>
      <c r="E6710" s="85"/>
      <c r="F6710" s="85"/>
      <c r="G6710" s="309"/>
      <c r="H6710" s="316"/>
      <c r="I6710" s="102"/>
      <c r="J6710" s="94"/>
      <c r="K6710" s="94"/>
      <c r="L6710" s="200"/>
      <c r="M6710" s="70"/>
      <c r="N6710" s="182"/>
      <c r="O6710" s="181" t="str">
        <f t="shared" si="213"/>
        <v>1900-1</v>
      </c>
      <c r="P6710" s="181">
        <f t="shared" si="212"/>
        <v>0</v>
      </c>
    </row>
    <row r="6711" spans="1:16">
      <c r="A6711" s="92"/>
      <c r="B6711" s="27"/>
      <c r="C6711" s="85"/>
      <c r="D6711" s="85"/>
      <c r="E6711" s="85"/>
      <c r="F6711" s="85"/>
      <c r="G6711" s="309"/>
      <c r="H6711" s="316"/>
      <c r="I6711" s="102"/>
      <c r="J6711" s="94"/>
      <c r="K6711" s="94"/>
      <c r="L6711" s="200"/>
      <c r="M6711" s="70"/>
      <c r="N6711" s="182"/>
      <c r="O6711" s="181" t="str">
        <f t="shared" si="213"/>
        <v>1900-1</v>
      </c>
      <c r="P6711" s="181">
        <f t="shared" si="212"/>
        <v>0</v>
      </c>
    </row>
    <row r="6712" spans="1:16">
      <c r="A6712" s="92"/>
      <c r="B6712" s="27"/>
      <c r="C6712" s="85"/>
      <c r="D6712" s="85"/>
      <c r="E6712" s="85"/>
      <c r="F6712" s="85"/>
      <c r="G6712" s="309"/>
      <c r="H6712" s="316"/>
      <c r="I6712" s="102"/>
      <c r="J6712" s="94"/>
      <c r="K6712" s="94"/>
      <c r="L6712" s="200"/>
      <c r="M6712" s="70"/>
      <c r="N6712" s="182"/>
      <c r="O6712" s="181" t="str">
        <f t="shared" si="213"/>
        <v>1900-1</v>
      </c>
      <c r="P6712" s="181">
        <f t="shared" si="212"/>
        <v>0</v>
      </c>
    </row>
    <row r="6713" spans="1:16">
      <c r="A6713" s="92"/>
      <c r="B6713" s="27"/>
      <c r="C6713" s="85"/>
      <c r="D6713" s="85"/>
      <c r="E6713" s="85"/>
      <c r="F6713" s="85"/>
      <c r="G6713" s="309"/>
      <c r="H6713" s="316"/>
      <c r="I6713" s="102"/>
      <c r="J6713" s="94"/>
      <c r="K6713" s="94"/>
      <c r="L6713" s="200"/>
      <c r="M6713" s="70"/>
      <c r="N6713" s="182"/>
      <c r="O6713" s="181" t="str">
        <f t="shared" si="213"/>
        <v>1900-1</v>
      </c>
      <c r="P6713" s="181">
        <f t="shared" si="212"/>
        <v>0</v>
      </c>
    </row>
    <row r="6714" spans="1:16">
      <c r="A6714" s="92"/>
      <c r="B6714" s="27"/>
      <c r="C6714" s="85"/>
      <c r="D6714" s="85"/>
      <c r="E6714" s="85"/>
      <c r="F6714" s="85"/>
      <c r="G6714" s="309"/>
      <c r="H6714" s="316"/>
      <c r="I6714" s="102"/>
      <c r="J6714" s="94"/>
      <c r="K6714" s="94"/>
      <c r="L6714" s="200"/>
      <c r="M6714" s="70"/>
      <c r="N6714" s="182"/>
      <c r="O6714" s="181" t="str">
        <f t="shared" si="213"/>
        <v>1900-1</v>
      </c>
      <c r="P6714" s="181">
        <f t="shared" si="212"/>
        <v>0</v>
      </c>
    </row>
    <row r="6715" spans="1:16">
      <c r="A6715" s="92"/>
      <c r="B6715" s="27"/>
      <c r="C6715" s="85"/>
      <c r="D6715" s="85"/>
      <c r="E6715" s="85"/>
      <c r="F6715" s="85"/>
      <c r="G6715" s="309"/>
      <c r="H6715" s="316"/>
      <c r="I6715" s="102"/>
      <c r="J6715" s="94"/>
      <c r="K6715" s="94"/>
      <c r="L6715" s="200"/>
      <c r="M6715" s="70"/>
      <c r="N6715" s="182"/>
      <c r="O6715" s="181" t="str">
        <f t="shared" si="213"/>
        <v>1900-1</v>
      </c>
      <c r="P6715" s="181">
        <f t="shared" si="212"/>
        <v>0</v>
      </c>
    </row>
    <row r="6716" spans="1:16">
      <c r="A6716" s="92"/>
      <c r="B6716" s="27"/>
      <c r="C6716" s="85"/>
      <c r="D6716" s="85"/>
      <c r="E6716" s="85"/>
      <c r="F6716" s="85"/>
      <c r="G6716" s="309"/>
      <c r="H6716" s="316"/>
      <c r="I6716" s="102"/>
      <c r="J6716" s="94"/>
      <c r="K6716" s="94"/>
      <c r="L6716" s="200"/>
      <c r="M6716" s="70"/>
      <c r="N6716" s="182"/>
      <c r="O6716" s="181" t="str">
        <f t="shared" si="213"/>
        <v>1900-1</v>
      </c>
      <c r="P6716" s="181">
        <f t="shared" si="212"/>
        <v>0</v>
      </c>
    </row>
    <row r="6717" spans="1:16">
      <c r="A6717" s="92"/>
      <c r="B6717" s="27"/>
      <c r="C6717" s="85"/>
      <c r="D6717" s="85"/>
      <c r="E6717" s="85"/>
      <c r="F6717" s="85"/>
      <c r="G6717" s="309"/>
      <c r="H6717" s="316"/>
      <c r="I6717" s="102"/>
      <c r="J6717" s="94"/>
      <c r="K6717" s="94"/>
      <c r="L6717" s="200"/>
      <c r="M6717" s="70"/>
      <c r="N6717" s="182"/>
      <c r="O6717" s="181" t="str">
        <f t="shared" si="213"/>
        <v>1900-1</v>
      </c>
      <c r="P6717" s="181">
        <f t="shared" si="212"/>
        <v>0</v>
      </c>
    </row>
    <row r="6718" spans="1:16">
      <c r="A6718" s="92"/>
      <c r="B6718" s="27"/>
      <c r="C6718" s="85"/>
      <c r="D6718" s="85"/>
      <c r="E6718" s="85"/>
      <c r="F6718" s="85"/>
      <c r="G6718" s="309"/>
      <c r="H6718" s="316"/>
      <c r="I6718" s="102"/>
      <c r="J6718" s="94"/>
      <c r="K6718" s="94"/>
      <c r="L6718" s="200"/>
      <c r="M6718" s="70"/>
      <c r="N6718" s="182"/>
      <c r="O6718" s="181" t="str">
        <f t="shared" si="213"/>
        <v>1900-1</v>
      </c>
      <c r="P6718" s="181">
        <f t="shared" si="212"/>
        <v>0</v>
      </c>
    </row>
    <row r="6719" spans="1:16">
      <c r="A6719" s="92"/>
      <c r="B6719" s="27"/>
      <c r="C6719" s="85"/>
      <c r="D6719" s="85"/>
      <c r="E6719" s="85"/>
      <c r="F6719" s="85"/>
      <c r="G6719" s="309"/>
      <c r="H6719" s="316"/>
      <c r="I6719" s="102"/>
      <c r="J6719" s="94"/>
      <c r="K6719" s="94"/>
      <c r="L6719" s="200"/>
      <c r="M6719" s="70"/>
      <c r="N6719" s="182"/>
      <c r="O6719" s="181" t="str">
        <f t="shared" si="213"/>
        <v>1900-1</v>
      </c>
      <c r="P6719" s="181">
        <f t="shared" si="212"/>
        <v>0</v>
      </c>
    </row>
    <row r="6720" spans="1:16">
      <c r="A6720" s="92"/>
      <c r="B6720" s="27"/>
      <c r="C6720" s="85"/>
      <c r="D6720" s="85"/>
      <c r="E6720" s="85"/>
      <c r="F6720" s="85"/>
      <c r="G6720" s="309"/>
      <c r="H6720" s="316"/>
      <c r="I6720" s="102"/>
      <c r="J6720" s="94"/>
      <c r="K6720" s="94"/>
      <c r="L6720" s="200"/>
      <c r="M6720" s="70"/>
      <c r="N6720" s="182"/>
      <c r="O6720" s="181" t="str">
        <f t="shared" si="213"/>
        <v>1900-1</v>
      </c>
      <c r="P6720" s="181">
        <f t="shared" si="212"/>
        <v>0</v>
      </c>
    </row>
    <row r="6721" spans="1:16">
      <c r="A6721" s="92"/>
      <c r="B6721" s="27"/>
      <c r="C6721" s="85"/>
      <c r="D6721" s="85"/>
      <c r="E6721" s="85"/>
      <c r="F6721" s="85"/>
      <c r="G6721" s="309"/>
      <c r="H6721" s="316"/>
      <c r="I6721" s="102"/>
      <c r="J6721" s="94"/>
      <c r="K6721" s="94"/>
      <c r="L6721" s="200"/>
      <c r="M6721" s="70"/>
      <c r="N6721" s="182"/>
      <c r="O6721" s="181" t="str">
        <f t="shared" si="213"/>
        <v>1900-1</v>
      </c>
      <c r="P6721" s="181">
        <f t="shared" si="212"/>
        <v>0</v>
      </c>
    </row>
    <row r="6722" spans="1:16">
      <c r="A6722" s="92"/>
      <c r="B6722" s="27"/>
      <c r="C6722" s="85"/>
      <c r="D6722" s="85"/>
      <c r="E6722" s="85"/>
      <c r="F6722" s="85"/>
      <c r="G6722" s="309"/>
      <c r="H6722" s="316"/>
      <c r="I6722" s="102"/>
      <c r="J6722" s="94"/>
      <c r="K6722" s="94"/>
      <c r="L6722" s="200"/>
      <c r="M6722" s="70"/>
      <c r="N6722" s="182"/>
      <c r="O6722" s="181" t="str">
        <f t="shared" si="213"/>
        <v>1900-1</v>
      </c>
      <c r="P6722" s="181">
        <f t="shared" si="212"/>
        <v>0</v>
      </c>
    </row>
    <row r="6723" spans="1:16">
      <c r="A6723" s="92"/>
      <c r="B6723" s="27"/>
      <c r="C6723" s="85"/>
      <c r="D6723" s="85"/>
      <c r="E6723" s="85"/>
      <c r="F6723" s="85"/>
      <c r="G6723" s="309"/>
      <c r="H6723" s="316"/>
      <c r="I6723" s="102"/>
      <c r="J6723" s="94"/>
      <c r="K6723" s="94"/>
      <c r="L6723" s="200"/>
      <c r="M6723" s="70"/>
      <c r="N6723" s="182"/>
      <c r="O6723" s="181" t="str">
        <f t="shared" si="213"/>
        <v>1900-1</v>
      </c>
      <c r="P6723" s="181">
        <f t="shared" ref="P6723:P6786" si="214">N6723*H6723</f>
        <v>0</v>
      </c>
    </row>
    <row r="6724" spans="1:16">
      <c r="A6724" s="92"/>
      <c r="B6724" s="27"/>
      <c r="C6724" s="85"/>
      <c r="D6724" s="85"/>
      <c r="E6724" s="85"/>
      <c r="F6724" s="85"/>
      <c r="G6724" s="309"/>
      <c r="H6724" s="316"/>
      <c r="I6724" s="102"/>
      <c r="J6724" s="94"/>
      <c r="K6724" s="94"/>
      <c r="L6724" s="200"/>
      <c r="M6724" s="70"/>
      <c r="N6724" s="182"/>
      <c r="O6724" s="181" t="str">
        <f t="shared" si="213"/>
        <v>1900-1</v>
      </c>
      <c r="P6724" s="181">
        <f t="shared" si="214"/>
        <v>0</v>
      </c>
    </row>
    <row r="6725" spans="1:16">
      <c r="A6725" s="92"/>
      <c r="B6725" s="27"/>
      <c r="C6725" s="85"/>
      <c r="D6725" s="85"/>
      <c r="E6725" s="85"/>
      <c r="F6725" s="85"/>
      <c r="G6725" s="309"/>
      <c r="H6725" s="316"/>
      <c r="I6725" s="102"/>
      <c r="J6725" s="94"/>
      <c r="K6725" s="94"/>
      <c r="L6725" s="200"/>
      <c r="M6725" s="70"/>
      <c r="N6725" s="182"/>
      <c r="O6725" s="181" t="str">
        <f t="shared" si="213"/>
        <v>1900-1</v>
      </c>
      <c r="P6725" s="181">
        <f t="shared" si="214"/>
        <v>0</v>
      </c>
    </row>
    <row r="6726" spans="1:16">
      <c r="A6726" s="92"/>
      <c r="B6726" s="27"/>
      <c r="C6726" s="85"/>
      <c r="D6726" s="85"/>
      <c r="E6726" s="85"/>
      <c r="F6726" s="85"/>
      <c r="G6726" s="309"/>
      <c r="H6726" s="316"/>
      <c r="I6726" s="102"/>
      <c r="J6726" s="94"/>
      <c r="K6726" s="94"/>
      <c r="L6726" s="200"/>
      <c r="M6726" s="70"/>
      <c r="N6726" s="182"/>
      <c r="O6726" s="181" t="str">
        <f t="shared" si="213"/>
        <v>1900-1</v>
      </c>
      <c r="P6726" s="181">
        <f t="shared" si="214"/>
        <v>0</v>
      </c>
    </row>
    <row r="6727" spans="1:16">
      <c r="A6727" s="92"/>
      <c r="B6727" s="27"/>
      <c r="C6727" s="85"/>
      <c r="D6727" s="85"/>
      <c r="E6727" s="85"/>
      <c r="F6727" s="85"/>
      <c r="G6727" s="309"/>
      <c r="H6727" s="316"/>
      <c r="I6727" s="102"/>
      <c r="J6727" s="94"/>
      <c r="K6727" s="94"/>
      <c r="L6727" s="200"/>
      <c r="M6727" s="70"/>
      <c r="N6727" s="182"/>
      <c r="O6727" s="181" t="str">
        <f t="shared" si="213"/>
        <v>1900-1</v>
      </c>
      <c r="P6727" s="181">
        <f t="shared" si="214"/>
        <v>0</v>
      </c>
    </row>
    <row r="6728" spans="1:16">
      <c r="A6728" s="92"/>
      <c r="B6728" s="27"/>
      <c r="C6728" s="85"/>
      <c r="D6728" s="85"/>
      <c r="E6728" s="85"/>
      <c r="F6728" s="85"/>
      <c r="G6728" s="309"/>
      <c r="H6728" s="316"/>
      <c r="I6728" s="102"/>
      <c r="J6728" s="94"/>
      <c r="K6728" s="94"/>
      <c r="L6728" s="200"/>
      <c r="M6728" s="70"/>
      <c r="N6728" s="182"/>
      <c r="O6728" s="181" t="str">
        <f t="shared" si="213"/>
        <v>1900-1</v>
      </c>
      <c r="P6728" s="181">
        <f t="shared" si="214"/>
        <v>0</v>
      </c>
    </row>
    <row r="6729" spans="1:16">
      <c r="A6729" s="92"/>
      <c r="B6729" s="27"/>
      <c r="C6729" s="85"/>
      <c r="D6729" s="85"/>
      <c r="E6729" s="85"/>
      <c r="F6729" s="85"/>
      <c r="G6729" s="309"/>
      <c r="H6729" s="316"/>
      <c r="I6729" s="102"/>
      <c r="J6729" s="94"/>
      <c r="K6729" s="94"/>
      <c r="L6729" s="200"/>
      <c r="M6729" s="70"/>
      <c r="N6729" s="182"/>
      <c r="O6729" s="181" t="str">
        <f t="shared" si="213"/>
        <v>1900-1</v>
      </c>
      <c r="P6729" s="181">
        <f t="shared" si="214"/>
        <v>0</v>
      </c>
    </row>
    <row r="6730" spans="1:16">
      <c r="A6730" s="92"/>
      <c r="B6730" s="27"/>
      <c r="C6730" s="85"/>
      <c r="D6730" s="85"/>
      <c r="E6730" s="85"/>
      <c r="F6730" s="85"/>
      <c r="G6730" s="309"/>
      <c r="H6730" s="316"/>
      <c r="I6730" s="102"/>
      <c r="J6730" s="94"/>
      <c r="K6730" s="94"/>
      <c r="L6730" s="200"/>
      <c r="M6730" s="70"/>
      <c r="N6730" s="182"/>
      <c r="O6730" s="181" t="str">
        <f t="shared" si="213"/>
        <v>1900-1</v>
      </c>
      <c r="P6730" s="181">
        <f t="shared" si="214"/>
        <v>0</v>
      </c>
    </row>
    <row r="6731" spans="1:16">
      <c r="A6731" s="92"/>
      <c r="B6731" s="27"/>
      <c r="C6731" s="85"/>
      <c r="D6731" s="85"/>
      <c r="E6731" s="85"/>
      <c r="F6731" s="85"/>
      <c r="G6731" s="309"/>
      <c r="H6731" s="316"/>
      <c r="I6731" s="102"/>
      <c r="J6731" s="94"/>
      <c r="K6731" s="94"/>
      <c r="L6731" s="200"/>
      <c r="M6731" s="70"/>
      <c r="N6731" s="182"/>
      <c r="O6731" s="181" t="str">
        <f t="shared" si="213"/>
        <v>1900-1</v>
      </c>
      <c r="P6731" s="181">
        <f t="shared" si="214"/>
        <v>0</v>
      </c>
    </row>
    <row r="6732" spans="1:16">
      <c r="A6732" s="92"/>
      <c r="B6732" s="27"/>
      <c r="C6732" s="85"/>
      <c r="D6732" s="85"/>
      <c r="E6732" s="85"/>
      <c r="F6732" s="85"/>
      <c r="G6732" s="309"/>
      <c r="H6732" s="316"/>
      <c r="I6732" s="102"/>
      <c r="J6732" s="94"/>
      <c r="K6732" s="94"/>
      <c r="L6732" s="200"/>
      <c r="M6732" s="70"/>
      <c r="N6732" s="182"/>
      <c r="O6732" s="181" t="str">
        <f t="shared" si="213"/>
        <v>1900-1</v>
      </c>
      <c r="P6732" s="181">
        <f t="shared" si="214"/>
        <v>0</v>
      </c>
    </row>
    <row r="6733" spans="1:16">
      <c r="A6733" s="92"/>
      <c r="B6733" s="27"/>
      <c r="C6733" s="85"/>
      <c r="D6733" s="85"/>
      <c r="E6733" s="85"/>
      <c r="F6733" s="85"/>
      <c r="G6733" s="309"/>
      <c r="H6733" s="316"/>
      <c r="I6733" s="102"/>
      <c r="J6733" s="94"/>
      <c r="K6733" s="94"/>
      <c r="L6733" s="200"/>
      <c r="M6733" s="70"/>
      <c r="N6733" s="182"/>
      <c r="O6733" s="181" t="str">
        <f t="shared" si="213"/>
        <v>1900-1</v>
      </c>
      <c r="P6733" s="181">
        <f t="shared" si="214"/>
        <v>0</v>
      </c>
    </row>
    <row r="6734" spans="1:16">
      <c r="A6734" s="92"/>
      <c r="B6734" s="27"/>
      <c r="C6734" s="85"/>
      <c r="D6734" s="85"/>
      <c r="E6734" s="85"/>
      <c r="F6734" s="85"/>
      <c r="G6734" s="309"/>
      <c r="H6734" s="316"/>
      <c r="I6734" s="102"/>
      <c r="J6734" s="94"/>
      <c r="K6734" s="94"/>
      <c r="L6734" s="200"/>
      <c r="M6734" s="70"/>
      <c r="N6734" s="182"/>
      <c r="O6734" s="181" t="str">
        <f t="shared" si="213"/>
        <v>1900-1</v>
      </c>
      <c r="P6734" s="181">
        <f t="shared" si="214"/>
        <v>0</v>
      </c>
    </row>
    <row r="6735" spans="1:16">
      <c r="A6735" s="92"/>
      <c r="B6735" s="27"/>
      <c r="C6735" s="85"/>
      <c r="D6735" s="85"/>
      <c r="E6735" s="85"/>
      <c r="F6735" s="85"/>
      <c r="G6735" s="309"/>
      <c r="H6735" s="316"/>
      <c r="I6735" s="102"/>
      <c r="J6735" s="94"/>
      <c r="K6735" s="94"/>
      <c r="L6735" s="200"/>
      <c r="M6735" s="70"/>
      <c r="N6735" s="182"/>
      <c r="O6735" s="181" t="str">
        <f t="shared" si="213"/>
        <v>1900-1</v>
      </c>
      <c r="P6735" s="181">
        <f t="shared" si="214"/>
        <v>0</v>
      </c>
    </row>
    <row r="6736" spans="1:16">
      <c r="A6736" s="92"/>
      <c r="B6736" s="27"/>
      <c r="C6736" s="85"/>
      <c r="D6736" s="85"/>
      <c r="E6736" s="85"/>
      <c r="F6736" s="85"/>
      <c r="G6736" s="309"/>
      <c r="H6736" s="316"/>
      <c r="I6736" s="102"/>
      <c r="J6736" s="94"/>
      <c r="K6736" s="94"/>
      <c r="L6736" s="200"/>
      <c r="M6736" s="70"/>
      <c r="N6736" s="182"/>
      <c r="O6736" s="181" t="str">
        <f t="shared" si="213"/>
        <v>1900-1</v>
      </c>
      <c r="P6736" s="181">
        <f t="shared" si="214"/>
        <v>0</v>
      </c>
    </row>
    <row r="6737" spans="1:16">
      <c r="A6737" s="92"/>
      <c r="B6737" s="27"/>
      <c r="C6737" s="85"/>
      <c r="D6737" s="85"/>
      <c r="E6737" s="85"/>
      <c r="F6737" s="85"/>
      <c r="G6737" s="309"/>
      <c r="H6737" s="316"/>
      <c r="I6737" s="102"/>
      <c r="J6737" s="94"/>
      <c r="K6737" s="94"/>
      <c r="L6737" s="200"/>
      <c r="M6737" s="70"/>
      <c r="N6737" s="182"/>
      <c r="O6737" s="181" t="str">
        <f t="shared" si="213"/>
        <v>1900-1</v>
      </c>
      <c r="P6737" s="181">
        <f t="shared" si="214"/>
        <v>0</v>
      </c>
    </row>
    <row r="6738" spans="1:16">
      <c r="A6738" s="92"/>
      <c r="B6738" s="27"/>
      <c r="C6738" s="85"/>
      <c r="D6738" s="85"/>
      <c r="E6738" s="85"/>
      <c r="F6738" s="85"/>
      <c r="G6738" s="309"/>
      <c r="H6738" s="316"/>
      <c r="I6738" s="102"/>
      <c r="J6738" s="94"/>
      <c r="K6738" s="94"/>
      <c r="L6738" s="200"/>
      <c r="M6738" s="70"/>
      <c r="N6738" s="182"/>
      <c r="O6738" s="181" t="str">
        <f t="shared" si="213"/>
        <v>1900-1</v>
      </c>
      <c r="P6738" s="181">
        <f t="shared" si="214"/>
        <v>0</v>
      </c>
    </row>
    <row r="6739" spans="1:16">
      <c r="A6739" s="92"/>
      <c r="B6739" s="27"/>
      <c r="C6739" s="85"/>
      <c r="D6739" s="85"/>
      <c r="E6739" s="85"/>
      <c r="F6739" s="85"/>
      <c r="G6739" s="309"/>
      <c r="H6739" s="316"/>
      <c r="I6739" s="102"/>
      <c r="J6739" s="94"/>
      <c r="K6739" s="94"/>
      <c r="L6739" s="200"/>
      <c r="M6739" s="70"/>
      <c r="N6739" s="182"/>
      <c r="O6739" s="181" t="str">
        <f t="shared" si="213"/>
        <v>1900-1</v>
      </c>
      <c r="P6739" s="181">
        <f t="shared" si="214"/>
        <v>0</v>
      </c>
    </row>
    <row r="6740" spans="1:16">
      <c r="A6740" s="92"/>
      <c r="B6740" s="27"/>
      <c r="C6740" s="85"/>
      <c r="D6740" s="85"/>
      <c r="E6740" s="85"/>
      <c r="F6740" s="85"/>
      <c r="G6740" s="309"/>
      <c r="H6740" s="316"/>
      <c r="I6740" s="102"/>
      <c r="J6740" s="94"/>
      <c r="K6740" s="94"/>
      <c r="L6740" s="200"/>
      <c r="M6740" s="70"/>
      <c r="N6740" s="182"/>
      <c r="O6740" s="181" t="str">
        <f t="shared" si="213"/>
        <v>1900-1</v>
      </c>
      <c r="P6740" s="181">
        <f t="shared" si="214"/>
        <v>0</v>
      </c>
    </row>
    <row r="6741" spans="1:16">
      <c r="A6741" s="92"/>
      <c r="B6741" s="27"/>
      <c r="C6741" s="85"/>
      <c r="D6741" s="85"/>
      <c r="E6741" s="85"/>
      <c r="F6741" s="85"/>
      <c r="G6741" s="309"/>
      <c r="H6741" s="316"/>
      <c r="I6741" s="102"/>
      <c r="J6741" s="94"/>
      <c r="K6741" s="94"/>
      <c r="L6741" s="200"/>
      <c r="M6741" s="70"/>
      <c r="N6741" s="182"/>
      <c r="O6741" s="181" t="str">
        <f t="shared" si="213"/>
        <v>1900-1</v>
      </c>
      <c r="P6741" s="181">
        <f t="shared" si="214"/>
        <v>0</v>
      </c>
    </row>
    <row r="6742" spans="1:16">
      <c r="A6742" s="92"/>
      <c r="B6742" s="27"/>
      <c r="C6742" s="85"/>
      <c r="D6742" s="85"/>
      <c r="E6742" s="85"/>
      <c r="F6742" s="85"/>
      <c r="G6742" s="309"/>
      <c r="H6742" s="316"/>
      <c r="I6742" s="102"/>
      <c r="J6742" s="94"/>
      <c r="K6742" s="94"/>
      <c r="L6742" s="200"/>
      <c r="M6742" s="70"/>
      <c r="N6742" s="182"/>
      <c r="O6742" s="181" t="str">
        <f t="shared" si="213"/>
        <v>1900-1</v>
      </c>
      <c r="P6742" s="181">
        <f t="shared" si="214"/>
        <v>0</v>
      </c>
    </row>
    <row r="6743" spans="1:16">
      <c r="A6743" s="92"/>
      <c r="B6743" s="27"/>
      <c r="C6743" s="85"/>
      <c r="D6743" s="85"/>
      <c r="E6743" s="85"/>
      <c r="F6743" s="85"/>
      <c r="G6743" s="309"/>
      <c r="H6743" s="316"/>
      <c r="I6743" s="102"/>
      <c r="J6743" s="94"/>
      <c r="K6743" s="94"/>
      <c r="L6743" s="200"/>
      <c r="M6743" s="70"/>
      <c r="N6743" s="182"/>
      <c r="O6743" s="181" t="str">
        <f t="shared" si="213"/>
        <v>1900-1</v>
      </c>
      <c r="P6743" s="181">
        <f t="shared" si="214"/>
        <v>0</v>
      </c>
    </row>
    <row r="6744" spans="1:16">
      <c r="A6744" s="92"/>
      <c r="B6744" s="27"/>
      <c r="C6744" s="85"/>
      <c r="D6744" s="85"/>
      <c r="E6744" s="85"/>
      <c r="F6744" s="85"/>
      <c r="G6744" s="309"/>
      <c r="H6744" s="316"/>
      <c r="I6744" s="102"/>
      <c r="J6744" s="94"/>
      <c r="K6744" s="94"/>
      <c r="L6744" s="200"/>
      <c r="M6744" s="70"/>
      <c r="N6744" s="182"/>
      <c r="O6744" s="181" t="str">
        <f t="shared" si="213"/>
        <v>1900-1</v>
      </c>
      <c r="P6744" s="181">
        <f t="shared" si="214"/>
        <v>0</v>
      </c>
    </row>
    <row r="6745" spans="1:16">
      <c r="A6745" s="92"/>
      <c r="B6745" s="27"/>
      <c r="C6745" s="85"/>
      <c r="D6745" s="85"/>
      <c r="E6745" s="85"/>
      <c r="F6745" s="85"/>
      <c r="G6745" s="309"/>
      <c r="H6745" s="316"/>
      <c r="I6745" s="102"/>
      <c r="J6745" s="94"/>
      <c r="K6745" s="94"/>
      <c r="L6745" s="200"/>
      <c r="M6745" s="70"/>
      <c r="N6745" s="182"/>
      <c r="O6745" s="181" t="str">
        <f t="shared" si="213"/>
        <v>1900-1</v>
      </c>
      <c r="P6745" s="181">
        <f t="shared" si="214"/>
        <v>0</v>
      </c>
    </row>
    <row r="6746" spans="1:16">
      <c r="A6746" s="92"/>
      <c r="B6746" s="27"/>
      <c r="C6746" s="85"/>
      <c r="D6746" s="85"/>
      <c r="E6746" s="85"/>
      <c r="F6746" s="85"/>
      <c r="G6746" s="309"/>
      <c r="H6746" s="316"/>
      <c r="I6746" s="102"/>
      <c r="J6746" s="94"/>
      <c r="K6746" s="94"/>
      <c r="L6746" s="200"/>
      <c r="M6746" s="70"/>
      <c r="N6746" s="182"/>
      <c r="O6746" s="181" t="str">
        <f t="shared" si="213"/>
        <v>1900-1</v>
      </c>
      <c r="P6746" s="181">
        <f t="shared" si="214"/>
        <v>0</v>
      </c>
    </row>
    <row r="6747" spans="1:16">
      <c r="A6747" s="92"/>
      <c r="B6747" s="27"/>
      <c r="C6747" s="85"/>
      <c r="D6747" s="85"/>
      <c r="E6747" s="85"/>
      <c r="F6747" s="85"/>
      <c r="G6747" s="309"/>
      <c r="H6747" s="316"/>
      <c r="I6747" s="102"/>
      <c r="J6747" s="94"/>
      <c r="K6747" s="94"/>
      <c r="L6747" s="200"/>
      <c r="M6747" s="70"/>
      <c r="N6747" s="182"/>
      <c r="O6747" s="181" t="str">
        <f t="shared" si="213"/>
        <v>1900-1</v>
      </c>
      <c r="P6747" s="181">
        <f t="shared" si="214"/>
        <v>0</v>
      </c>
    </row>
    <row r="6748" spans="1:16">
      <c r="A6748" s="92"/>
      <c r="B6748" s="27"/>
      <c r="C6748" s="85"/>
      <c r="D6748" s="85"/>
      <c r="E6748" s="85"/>
      <c r="F6748" s="85"/>
      <c r="G6748" s="309"/>
      <c r="H6748" s="316"/>
      <c r="I6748" s="102"/>
      <c r="J6748" s="94"/>
      <c r="K6748" s="94"/>
      <c r="L6748" s="200"/>
      <c r="M6748" s="70"/>
      <c r="N6748" s="182"/>
      <c r="O6748" s="181" t="str">
        <f t="shared" si="213"/>
        <v>1900-1</v>
      </c>
      <c r="P6748" s="181">
        <f t="shared" si="214"/>
        <v>0</v>
      </c>
    </row>
    <row r="6749" spans="1:16">
      <c r="A6749" s="92"/>
      <c r="B6749" s="27"/>
      <c r="C6749" s="85"/>
      <c r="D6749" s="85"/>
      <c r="E6749" s="85"/>
      <c r="F6749" s="85"/>
      <c r="G6749" s="309"/>
      <c r="H6749" s="316"/>
      <c r="I6749" s="102"/>
      <c r="J6749" s="94"/>
      <c r="K6749" s="94"/>
      <c r="L6749" s="200"/>
      <c r="M6749" s="70"/>
      <c r="N6749" s="182"/>
      <c r="O6749" s="181" t="str">
        <f t="shared" si="213"/>
        <v>1900-1</v>
      </c>
      <c r="P6749" s="181">
        <f t="shared" si="214"/>
        <v>0</v>
      </c>
    </row>
    <row r="6750" spans="1:16">
      <c r="A6750" s="92"/>
      <c r="B6750" s="27"/>
      <c r="C6750" s="85"/>
      <c r="D6750" s="85"/>
      <c r="E6750" s="85"/>
      <c r="F6750" s="85"/>
      <c r="G6750" s="309"/>
      <c r="H6750" s="316"/>
      <c r="I6750" s="102"/>
      <c r="J6750" s="94"/>
      <c r="K6750" s="94"/>
      <c r="L6750" s="200"/>
      <c r="M6750" s="70"/>
      <c r="N6750" s="182"/>
      <c r="O6750" s="181" t="str">
        <f t="shared" si="213"/>
        <v>1900-1</v>
      </c>
      <c r="P6750" s="181">
        <f t="shared" si="214"/>
        <v>0</v>
      </c>
    </row>
    <row r="6751" spans="1:16">
      <c r="A6751" s="92"/>
      <c r="B6751" s="27"/>
      <c r="C6751" s="85"/>
      <c r="D6751" s="85"/>
      <c r="E6751" s="85"/>
      <c r="F6751" s="85"/>
      <c r="G6751" s="309"/>
      <c r="H6751" s="316"/>
      <c r="I6751" s="102"/>
      <c r="J6751" s="94"/>
      <c r="K6751" s="94"/>
      <c r="L6751" s="200"/>
      <c r="M6751" s="70"/>
      <c r="N6751" s="182"/>
      <c r="O6751" s="181" t="str">
        <f t="shared" si="213"/>
        <v>1900-1</v>
      </c>
      <c r="P6751" s="181">
        <f t="shared" si="214"/>
        <v>0</v>
      </c>
    </row>
    <row r="6752" spans="1:16">
      <c r="A6752" s="92"/>
      <c r="B6752" s="27"/>
      <c r="C6752" s="85"/>
      <c r="D6752" s="85"/>
      <c r="E6752" s="85"/>
      <c r="F6752" s="85"/>
      <c r="G6752" s="309"/>
      <c r="H6752" s="316"/>
      <c r="I6752" s="102"/>
      <c r="J6752" s="94"/>
      <c r="K6752" s="94"/>
      <c r="L6752" s="200"/>
      <c r="M6752" s="70"/>
      <c r="N6752" s="182"/>
      <c r="O6752" s="181" t="str">
        <f t="shared" si="213"/>
        <v>1900-1</v>
      </c>
      <c r="P6752" s="181">
        <f t="shared" si="214"/>
        <v>0</v>
      </c>
    </row>
    <row r="6753" spans="1:16">
      <c r="A6753" s="92"/>
      <c r="B6753" s="27"/>
      <c r="C6753" s="85"/>
      <c r="D6753" s="85"/>
      <c r="E6753" s="85"/>
      <c r="F6753" s="85"/>
      <c r="G6753" s="309"/>
      <c r="H6753" s="316"/>
      <c r="I6753" s="102"/>
      <c r="J6753" s="94"/>
      <c r="K6753" s="94"/>
      <c r="L6753" s="200"/>
      <c r="M6753" s="70"/>
      <c r="N6753" s="182"/>
      <c r="O6753" s="181" t="str">
        <f t="shared" ref="O6753:O6816" si="215">YEAR(B6753)&amp;"-"&amp;MONTH(B6753)</f>
        <v>1900-1</v>
      </c>
      <c r="P6753" s="181">
        <f t="shared" si="214"/>
        <v>0</v>
      </c>
    </row>
    <row r="6754" spans="1:16">
      <c r="A6754" s="92"/>
      <c r="B6754" s="27"/>
      <c r="C6754" s="85"/>
      <c r="D6754" s="85"/>
      <c r="E6754" s="85"/>
      <c r="F6754" s="85"/>
      <c r="G6754" s="309"/>
      <c r="H6754" s="316"/>
      <c r="I6754" s="102"/>
      <c r="J6754" s="94"/>
      <c r="K6754" s="94"/>
      <c r="L6754" s="200"/>
      <c r="M6754" s="70"/>
      <c r="N6754" s="182"/>
      <c r="O6754" s="181" t="str">
        <f t="shared" si="215"/>
        <v>1900-1</v>
      </c>
      <c r="P6754" s="181">
        <f t="shared" si="214"/>
        <v>0</v>
      </c>
    </row>
    <row r="6755" spans="1:16">
      <c r="A6755" s="92"/>
      <c r="B6755" s="27"/>
      <c r="C6755" s="85"/>
      <c r="D6755" s="85"/>
      <c r="E6755" s="85"/>
      <c r="F6755" s="85"/>
      <c r="G6755" s="309"/>
      <c r="H6755" s="316"/>
      <c r="I6755" s="102"/>
      <c r="J6755" s="94"/>
      <c r="K6755" s="94"/>
      <c r="L6755" s="200"/>
      <c r="M6755" s="70"/>
      <c r="N6755" s="182"/>
      <c r="O6755" s="181" t="str">
        <f t="shared" si="215"/>
        <v>1900-1</v>
      </c>
      <c r="P6755" s="181">
        <f t="shared" si="214"/>
        <v>0</v>
      </c>
    </row>
    <row r="6756" spans="1:16">
      <c r="A6756" s="92"/>
      <c r="B6756" s="27"/>
      <c r="C6756" s="85"/>
      <c r="D6756" s="85"/>
      <c r="E6756" s="85"/>
      <c r="F6756" s="85"/>
      <c r="G6756" s="309"/>
      <c r="H6756" s="316"/>
      <c r="I6756" s="102"/>
      <c r="J6756" s="94"/>
      <c r="K6756" s="94"/>
      <c r="L6756" s="200"/>
      <c r="M6756" s="70"/>
      <c r="N6756" s="182"/>
      <c r="O6756" s="181" t="str">
        <f t="shared" si="215"/>
        <v>1900-1</v>
      </c>
      <c r="P6756" s="181">
        <f t="shared" si="214"/>
        <v>0</v>
      </c>
    </row>
    <row r="6757" spans="1:16">
      <c r="A6757" s="92"/>
      <c r="B6757" s="27"/>
      <c r="C6757" s="85"/>
      <c r="D6757" s="85"/>
      <c r="E6757" s="85"/>
      <c r="F6757" s="85"/>
      <c r="G6757" s="309"/>
      <c r="H6757" s="316"/>
      <c r="I6757" s="102"/>
      <c r="J6757" s="94"/>
      <c r="K6757" s="94"/>
      <c r="L6757" s="200"/>
      <c r="M6757" s="70"/>
      <c r="N6757" s="182"/>
      <c r="O6757" s="181" t="str">
        <f t="shared" si="215"/>
        <v>1900-1</v>
      </c>
      <c r="P6757" s="181">
        <f t="shared" si="214"/>
        <v>0</v>
      </c>
    </row>
    <row r="6758" spans="1:16">
      <c r="A6758" s="92"/>
      <c r="B6758" s="27"/>
      <c r="C6758" s="85"/>
      <c r="D6758" s="85"/>
      <c r="E6758" s="85"/>
      <c r="F6758" s="85"/>
      <c r="G6758" s="309"/>
      <c r="H6758" s="316"/>
      <c r="I6758" s="102"/>
      <c r="J6758" s="94"/>
      <c r="K6758" s="94"/>
      <c r="L6758" s="200"/>
      <c r="M6758" s="70"/>
      <c r="N6758" s="182"/>
      <c r="O6758" s="181" t="str">
        <f t="shared" si="215"/>
        <v>1900-1</v>
      </c>
      <c r="P6758" s="181">
        <f t="shared" si="214"/>
        <v>0</v>
      </c>
    </row>
    <row r="6759" spans="1:16">
      <c r="A6759" s="92"/>
      <c r="B6759" s="27"/>
      <c r="C6759" s="85"/>
      <c r="D6759" s="85"/>
      <c r="E6759" s="85"/>
      <c r="F6759" s="85"/>
      <c r="G6759" s="309"/>
      <c r="H6759" s="316"/>
      <c r="I6759" s="102"/>
      <c r="J6759" s="94"/>
      <c r="K6759" s="94"/>
      <c r="L6759" s="200"/>
      <c r="M6759" s="70"/>
      <c r="N6759" s="182"/>
      <c r="O6759" s="181" t="str">
        <f t="shared" si="215"/>
        <v>1900-1</v>
      </c>
      <c r="P6759" s="181">
        <f t="shared" si="214"/>
        <v>0</v>
      </c>
    </row>
    <row r="6760" spans="1:16">
      <c r="A6760" s="92"/>
      <c r="B6760" s="27"/>
      <c r="C6760" s="85"/>
      <c r="D6760" s="85"/>
      <c r="E6760" s="85"/>
      <c r="F6760" s="85"/>
      <c r="G6760" s="309"/>
      <c r="H6760" s="316"/>
      <c r="I6760" s="102"/>
      <c r="J6760" s="94"/>
      <c r="K6760" s="94"/>
      <c r="L6760" s="200"/>
      <c r="M6760" s="70"/>
      <c r="N6760" s="182"/>
      <c r="O6760" s="181" t="str">
        <f t="shared" si="215"/>
        <v>1900-1</v>
      </c>
      <c r="P6760" s="181">
        <f t="shared" si="214"/>
        <v>0</v>
      </c>
    </row>
    <row r="6761" spans="1:16">
      <c r="A6761" s="92"/>
      <c r="B6761" s="27"/>
      <c r="C6761" s="85"/>
      <c r="D6761" s="85"/>
      <c r="E6761" s="85"/>
      <c r="F6761" s="85"/>
      <c r="G6761" s="309"/>
      <c r="H6761" s="316"/>
      <c r="I6761" s="102"/>
      <c r="J6761" s="94"/>
      <c r="K6761" s="94"/>
      <c r="L6761" s="200"/>
      <c r="M6761" s="70"/>
      <c r="N6761" s="182"/>
      <c r="O6761" s="181" t="str">
        <f t="shared" si="215"/>
        <v>1900-1</v>
      </c>
      <c r="P6761" s="181">
        <f t="shared" si="214"/>
        <v>0</v>
      </c>
    </row>
    <row r="6762" spans="1:16">
      <c r="A6762" s="92"/>
      <c r="B6762" s="27"/>
      <c r="C6762" s="85"/>
      <c r="D6762" s="85"/>
      <c r="E6762" s="85"/>
      <c r="F6762" s="85"/>
      <c r="G6762" s="309"/>
      <c r="H6762" s="316"/>
      <c r="I6762" s="102"/>
      <c r="J6762" s="94"/>
      <c r="K6762" s="94"/>
      <c r="L6762" s="200"/>
      <c r="M6762" s="70"/>
      <c r="N6762" s="182"/>
      <c r="O6762" s="181" t="str">
        <f t="shared" si="215"/>
        <v>1900-1</v>
      </c>
      <c r="P6762" s="181">
        <f t="shared" si="214"/>
        <v>0</v>
      </c>
    </row>
    <row r="6763" spans="1:16">
      <c r="A6763" s="92"/>
      <c r="B6763" s="27"/>
      <c r="C6763" s="85"/>
      <c r="D6763" s="85"/>
      <c r="E6763" s="85"/>
      <c r="F6763" s="85"/>
      <c r="G6763" s="309"/>
      <c r="H6763" s="316"/>
      <c r="I6763" s="102"/>
      <c r="J6763" s="94"/>
      <c r="K6763" s="94"/>
      <c r="L6763" s="200"/>
      <c r="M6763" s="70"/>
      <c r="N6763" s="182"/>
      <c r="O6763" s="181" t="str">
        <f t="shared" si="215"/>
        <v>1900-1</v>
      </c>
      <c r="P6763" s="181">
        <f t="shared" si="214"/>
        <v>0</v>
      </c>
    </row>
    <row r="6764" spans="1:16">
      <c r="A6764" s="92"/>
      <c r="B6764" s="27"/>
      <c r="C6764" s="85"/>
      <c r="D6764" s="85"/>
      <c r="E6764" s="85"/>
      <c r="F6764" s="85"/>
      <c r="G6764" s="309"/>
      <c r="H6764" s="316"/>
      <c r="I6764" s="102"/>
      <c r="J6764" s="94"/>
      <c r="K6764" s="94"/>
      <c r="L6764" s="200"/>
      <c r="M6764" s="70"/>
      <c r="N6764" s="182"/>
      <c r="O6764" s="181" t="str">
        <f t="shared" si="215"/>
        <v>1900-1</v>
      </c>
      <c r="P6764" s="181">
        <f t="shared" si="214"/>
        <v>0</v>
      </c>
    </row>
    <row r="6765" spans="1:16">
      <c r="A6765" s="92"/>
      <c r="B6765" s="27"/>
      <c r="C6765" s="85"/>
      <c r="D6765" s="85"/>
      <c r="E6765" s="85"/>
      <c r="F6765" s="85"/>
      <c r="G6765" s="309"/>
      <c r="H6765" s="316"/>
      <c r="I6765" s="102"/>
      <c r="J6765" s="94"/>
      <c r="K6765" s="94"/>
      <c r="L6765" s="200"/>
      <c r="M6765" s="70"/>
      <c r="N6765" s="182"/>
      <c r="O6765" s="181" t="str">
        <f t="shared" si="215"/>
        <v>1900-1</v>
      </c>
      <c r="P6765" s="181">
        <f t="shared" si="214"/>
        <v>0</v>
      </c>
    </row>
    <row r="6766" spans="1:16">
      <c r="A6766" s="92"/>
      <c r="B6766" s="27"/>
      <c r="C6766" s="85"/>
      <c r="D6766" s="85"/>
      <c r="E6766" s="85"/>
      <c r="F6766" s="85"/>
      <c r="G6766" s="309"/>
      <c r="H6766" s="316"/>
      <c r="I6766" s="102"/>
      <c r="J6766" s="94"/>
      <c r="K6766" s="94"/>
      <c r="L6766" s="200"/>
      <c r="M6766" s="70"/>
      <c r="N6766" s="182"/>
      <c r="O6766" s="181" t="str">
        <f t="shared" si="215"/>
        <v>1900-1</v>
      </c>
      <c r="P6766" s="181">
        <f t="shared" si="214"/>
        <v>0</v>
      </c>
    </row>
    <row r="6767" spans="1:16">
      <c r="A6767" s="92"/>
      <c r="B6767" s="27"/>
      <c r="C6767" s="85"/>
      <c r="D6767" s="85"/>
      <c r="E6767" s="85"/>
      <c r="F6767" s="85"/>
      <c r="G6767" s="309"/>
      <c r="H6767" s="316"/>
      <c r="I6767" s="102"/>
      <c r="J6767" s="94"/>
      <c r="K6767" s="94"/>
      <c r="L6767" s="200"/>
      <c r="M6767" s="70"/>
      <c r="N6767" s="182"/>
      <c r="O6767" s="181" t="str">
        <f t="shared" si="215"/>
        <v>1900-1</v>
      </c>
      <c r="P6767" s="181">
        <f t="shared" si="214"/>
        <v>0</v>
      </c>
    </row>
    <row r="6768" spans="1:16">
      <c r="A6768" s="92"/>
      <c r="B6768" s="27"/>
      <c r="C6768" s="85"/>
      <c r="D6768" s="85"/>
      <c r="E6768" s="85"/>
      <c r="F6768" s="85"/>
      <c r="G6768" s="309"/>
      <c r="H6768" s="316"/>
      <c r="I6768" s="102"/>
      <c r="J6768" s="94"/>
      <c r="K6768" s="94"/>
      <c r="L6768" s="200"/>
      <c r="M6768" s="70"/>
      <c r="N6768" s="182"/>
      <c r="O6768" s="181" t="str">
        <f t="shared" si="215"/>
        <v>1900-1</v>
      </c>
      <c r="P6768" s="181">
        <f t="shared" si="214"/>
        <v>0</v>
      </c>
    </row>
    <row r="6769" spans="1:16">
      <c r="A6769" s="92"/>
      <c r="B6769" s="27"/>
      <c r="C6769" s="85"/>
      <c r="D6769" s="85"/>
      <c r="E6769" s="85"/>
      <c r="F6769" s="85"/>
      <c r="G6769" s="309"/>
      <c r="H6769" s="316"/>
      <c r="I6769" s="102"/>
      <c r="J6769" s="94"/>
      <c r="K6769" s="94"/>
      <c r="L6769" s="200"/>
      <c r="M6769" s="70"/>
      <c r="N6769" s="182"/>
      <c r="O6769" s="181" t="str">
        <f t="shared" si="215"/>
        <v>1900-1</v>
      </c>
      <c r="P6769" s="181">
        <f t="shared" si="214"/>
        <v>0</v>
      </c>
    </row>
    <row r="6770" spans="1:16">
      <c r="A6770" s="92"/>
      <c r="B6770" s="27"/>
      <c r="C6770" s="85"/>
      <c r="D6770" s="85"/>
      <c r="E6770" s="85"/>
      <c r="F6770" s="85"/>
      <c r="G6770" s="309"/>
      <c r="H6770" s="316"/>
      <c r="I6770" s="102"/>
      <c r="J6770" s="94"/>
      <c r="K6770" s="94"/>
      <c r="L6770" s="200"/>
      <c r="M6770" s="70"/>
      <c r="N6770" s="182"/>
      <c r="O6770" s="181" t="str">
        <f t="shared" si="215"/>
        <v>1900-1</v>
      </c>
      <c r="P6770" s="181">
        <f t="shared" si="214"/>
        <v>0</v>
      </c>
    </row>
    <row r="6771" spans="1:16">
      <c r="A6771" s="92"/>
      <c r="B6771" s="27"/>
      <c r="C6771" s="85"/>
      <c r="D6771" s="85"/>
      <c r="E6771" s="85"/>
      <c r="F6771" s="85"/>
      <c r="G6771" s="309"/>
      <c r="H6771" s="316"/>
      <c r="I6771" s="102"/>
      <c r="J6771" s="94"/>
      <c r="K6771" s="94"/>
      <c r="L6771" s="200"/>
      <c r="M6771" s="70"/>
      <c r="N6771" s="182"/>
      <c r="O6771" s="181" t="str">
        <f t="shared" si="215"/>
        <v>1900-1</v>
      </c>
      <c r="P6771" s="181">
        <f t="shared" si="214"/>
        <v>0</v>
      </c>
    </row>
    <row r="6772" spans="1:16">
      <c r="A6772" s="92"/>
      <c r="B6772" s="27"/>
      <c r="C6772" s="85"/>
      <c r="D6772" s="85"/>
      <c r="E6772" s="85"/>
      <c r="F6772" s="85"/>
      <c r="G6772" s="309"/>
      <c r="H6772" s="316"/>
      <c r="I6772" s="102"/>
      <c r="J6772" s="94"/>
      <c r="K6772" s="94"/>
      <c r="L6772" s="200"/>
      <c r="M6772" s="70"/>
      <c r="N6772" s="182"/>
      <c r="O6772" s="181" t="str">
        <f t="shared" si="215"/>
        <v>1900-1</v>
      </c>
      <c r="P6772" s="181">
        <f t="shared" si="214"/>
        <v>0</v>
      </c>
    </row>
    <row r="6773" spans="1:16">
      <c r="A6773" s="92"/>
      <c r="B6773" s="27"/>
      <c r="C6773" s="85"/>
      <c r="D6773" s="85"/>
      <c r="E6773" s="85"/>
      <c r="F6773" s="85"/>
      <c r="G6773" s="309"/>
      <c r="H6773" s="316"/>
      <c r="I6773" s="102"/>
      <c r="J6773" s="94"/>
      <c r="K6773" s="94"/>
      <c r="L6773" s="200"/>
      <c r="M6773" s="70"/>
      <c r="N6773" s="182"/>
      <c r="O6773" s="181" t="str">
        <f t="shared" si="215"/>
        <v>1900-1</v>
      </c>
      <c r="P6773" s="181">
        <f t="shared" si="214"/>
        <v>0</v>
      </c>
    </row>
    <row r="6774" spans="1:16">
      <c r="A6774" s="92"/>
      <c r="B6774" s="27"/>
      <c r="C6774" s="85"/>
      <c r="D6774" s="85"/>
      <c r="E6774" s="85"/>
      <c r="F6774" s="85"/>
      <c r="G6774" s="309"/>
      <c r="H6774" s="316"/>
      <c r="I6774" s="102"/>
      <c r="J6774" s="94"/>
      <c r="K6774" s="94"/>
      <c r="L6774" s="200"/>
      <c r="M6774" s="70"/>
      <c r="N6774" s="182"/>
      <c r="O6774" s="181" t="str">
        <f t="shared" si="215"/>
        <v>1900-1</v>
      </c>
      <c r="P6774" s="181">
        <f t="shared" si="214"/>
        <v>0</v>
      </c>
    </row>
    <row r="6775" spans="1:16">
      <c r="A6775" s="92"/>
      <c r="B6775" s="27"/>
      <c r="C6775" s="85"/>
      <c r="D6775" s="85"/>
      <c r="E6775" s="85"/>
      <c r="F6775" s="85"/>
      <c r="G6775" s="309"/>
      <c r="H6775" s="316"/>
      <c r="I6775" s="102"/>
      <c r="J6775" s="94"/>
      <c r="K6775" s="94"/>
      <c r="L6775" s="200"/>
      <c r="M6775" s="70"/>
      <c r="N6775" s="182"/>
      <c r="O6775" s="181" t="str">
        <f t="shared" si="215"/>
        <v>1900-1</v>
      </c>
      <c r="P6775" s="181">
        <f t="shared" si="214"/>
        <v>0</v>
      </c>
    </row>
    <row r="6776" spans="1:16">
      <c r="A6776" s="92"/>
      <c r="B6776" s="27"/>
      <c r="C6776" s="85"/>
      <c r="D6776" s="85"/>
      <c r="E6776" s="85"/>
      <c r="F6776" s="85"/>
      <c r="G6776" s="309"/>
      <c r="H6776" s="316"/>
      <c r="I6776" s="102"/>
      <c r="J6776" s="94"/>
      <c r="K6776" s="94"/>
      <c r="L6776" s="200"/>
      <c r="M6776" s="70"/>
      <c r="N6776" s="182"/>
      <c r="O6776" s="181" t="str">
        <f t="shared" si="215"/>
        <v>1900-1</v>
      </c>
      <c r="P6776" s="181">
        <f t="shared" si="214"/>
        <v>0</v>
      </c>
    </row>
    <row r="6777" spans="1:16">
      <c r="A6777" s="92"/>
      <c r="B6777" s="27"/>
      <c r="C6777" s="85"/>
      <c r="D6777" s="85"/>
      <c r="E6777" s="85"/>
      <c r="F6777" s="85"/>
      <c r="G6777" s="309"/>
      <c r="H6777" s="316"/>
      <c r="I6777" s="102"/>
      <c r="J6777" s="94"/>
      <c r="K6777" s="94"/>
      <c r="L6777" s="200"/>
      <c r="M6777" s="70"/>
      <c r="N6777" s="182"/>
      <c r="O6777" s="181" t="str">
        <f t="shared" si="215"/>
        <v>1900-1</v>
      </c>
      <c r="P6777" s="181">
        <f t="shared" si="214"/>
        <v>0</v>
      </c>
    </row>
    <row r="6778" spans="1:16">
      <c r="A6778" s="92"/>
      <c r="B6778" s="27"/>
      <c r="C6778" s="85"/>
      <c r="D6778" s="85"/>
      <c r="E6778" s="85"/>
      <c r="F6778" s="85"/>
      <c r="G6778" s="309"/>
      <c r="H6778" s="316"/>
      <c r="I6778" s="102"/>
      <c r="J6778" s="94"/>
      <c r="K6778" s="94"/>
      <c r="L6778" s="200"/>
      <c r="M6778" s="70"/>
      <c r="N6778" s="182"/>
      <c r="O6778" s="181" t="str">
        <f t="shared" si="215"/>
        <v>1900-1</v>
      </c>
      <c r="P6778" s="181">
        <f t="shared" si="214"/>
        <v>0</v>
      </c>
    </row>
    <row r="6779" spans="1:16">
      <c r="A6779" s="92"/>
      <c r="B6779" s="27"/>
      <c r="C6779" s="85"/>
      <c r="D6779" s="85"/>
      <c r="E6779" s="85"/>
      <c r="F6779" s="85"/>
      <c r="G6779" s="309"/>
      <c r="H6779" s="316"/>
      <c r="I6779" s="102"/>
      <c r="J6779" s="94"/>
      <c r="K6779" s="94"/>
      <c r="L6779" s="200"/>
      <c r="M6779" s="70"/>
      <c r="N6779" s="182"/>
      <c r="O6779" s="181" t="str">
        <f t="shared" si="215"/>
        <v>1900-1</v>
      </c>
      <c r="P6779" s="181">
        <f t="shared" si="214"/>
        <v>0</v>
      </c>
    </row>
    <row r="6780" spans="1:16">
      <c r="A6780" s="92"/>
      <c r="B6780" s="27"/>
      <c r="C6780" s="85"/>
      <c r="D6780" s="85"/>
      <c r="E6780" s="85"/>
      <c r="F6780" s="85"/>
      <c r="G6780" s="309"/>
      <c r="H6780" s="316"/>
      <c r="I6780" s="102"/>
      <c r="J6780" s="94"/>
      <c r="K6780" s="94"/>
      <c r="L6780" s="200"/>
      <c r="M6780" s="70"/>
      <c r="N6780" s="182"/>
      <c r="O6780" s="181" t="str">
        <f t="shared" si="215"/>
        <v>1900-1</v>
      </c>
      <c r="P6780" s="181">
        <f t="shared" si="214"/>
        <v>0</v>
      </c>
    </row>
    <row r="6781" spans="1:16">
      <c r="A6781" s="92"/>
      <c r="B6781" s="27"/>
      <c r="C6781" s="85"/>
      <c r="D6781" s="85"/>
      <c r="E6781" s="85"/>
      <c r="F6781" s="85"/>
      <c r="G6781" s="309"/>
      <c r="H6781" s="316"/>
      <c r="I6781" s="102"/>
      <c r="J6781" s="94"/>
      <c r="K6781" s="94"/>
      <c r="L6781" s="200"/>
      <c r="M6781" s="70"/>
      <c r="N6781" s="182"/>
      <c r="O6781" s="181" t="str">
        <f t="shared" si="215"/>
        <v>1900-1</v>
      </c>
      <c r="P6781" s="181">
        <f t="shared" si="214"/>
        <v>0</v>
      </c>
    </row>
    <row r="6782" spans="1:16">
      <c r="A6782" s="92"/>
      <c r="B6782" s="27"/>
      <c r="C6782" s="85"/>
      <c r="D6782" s="85"/>
      <c r="E6782" s="85"/>
      <c r="F6782" s="85"/>
      <c r="G6782" s="309"/>
      <c r="H6782" s="316"/>
      <c r="I6782" s="102"/>
      <c r="J6782" s="94"/>
      <c r="K6782" s="94"/>
      <c r="L6782" s="200"/>
      <c r="M6782" s="70"/>
      <c r="N6782" s="182"/>
      <c r="O6782" s="181" t="str">
        <f t="shared" si="215"/>
        <v>1900-1</v>
      </c>
      <c r="P6782" s="181">
        <f t="shared" si="214"/>
        <v>0</v>
      </c>
    </row>
    <row r="6783" spans="1:16">
      <c r="A6783" s="92"/>
      <c r="B6783" s="27"/>
      <c r="C6783" s="85"/>
      <c r="D6783" s="85"/>
      <c r="E6783" s="85"/>
      <c r="F6783" s="85"/>
      <c r="G6783" s="309"/>
      <c r="H6783" s="316"/>
      <c r="I6783" s="102"/>
      <c r="J6783" s="94"/>
      <c r="K6783" s="94"/>
      <c r="L6783" s="200"/>
      <c r="M6783" s="70"/>
      <c r="N6783" s="182"/>
      <c r="O6783" s="181" t="str">
        <f t="shared" si="215"/>
        <v>1900-1</v>
      </c>
      <c r="P6783" s="181">
        <f t="shared" si="214"/>
        <v>0</v>
      </c>
    </row>
    <row r="6784" spans="1:16">
      <c r="A6784" s="92"/>
      <c r="B6784" s="27"/>
      <c r="C6784" s="85"/>
      <c r="D6784" s="85"/>
      <c r="E6784" s="85"/>
      <c r="F6784" s="85"/>
      <c r="G6784" s="309"/>
      <c r="H6784" s="316"/>
      <c r="I6784" s="102"/>
      <c r="J6784" s="94"/>
      <c r="K6784" s="94"/>
      <c r="L6784" s="200"/>
      <c r="M6784" s="70"/>
      <c r="N6784" s="182"/>
      <c r="O6784" s="181" t="str">
        <f t="shared" si="215"/>
        <v>1900-1</v>
      </c>
      <c r="P6784" s="181">
        <f t="shared" si="214"/>
        <v>0</v>
      </c>
    </row>
    <row r="6785" spans="1:16">
      <c r="A6785" s="92"/>
      <c r="B6785" s="27"/>
      <c r="C6785" s="85"/>
      <c r="D6785" s="85"/>
      <c r="E6785" s="85"/>
      <c r="F6785" s="85"/>
      <c r="G6785" s="309"/>
      <c r="H6785" s="316"/>
      <c r="I6785" s="102"/>
      <c r="J6785" s="94"/>
      <c r="K6785" s="94"/>
      <c r="L6785" s="200"/>
      <c r="M6785" s="70"/>
      <c r="N6785" s="182"/>
      <c r="O6785" s="181" t="str">
        <f t="shared" si="215"/>
        <v>1900-1</v>
      </c>
      <c r="P6785" s="181">
        <f t="shared" si="214"/>
        <v>0</v>
      </c>
    </row>
    <row r="6786" spans="1:16">
      <c r="A6786" s="92"/>
      <c r="B6786" s="27"/>
      <c r="C6786" s="85"/>
      <c r="D6786" s="85"/>
      <c r="E6786" s="85"/>
      <c r="F6786" s="85"/>
      <c r="G6786" s="309"/>
      <c r="H6786" s="316"/>
      <c r="I6786" s="102"/>
      <c r="J6786" s="94"/>
      <c r="K6786" s="94"/>
      <c r="L6786" s="200"/>
      <c r="M6786" s="70"/>
      <c r="N6786" s="182"/>
      <c r="O6786" s="181" t="str">
        <f t="shared" si="215"/>
        <v>1900-1</v>
      </c>
      <c r="P6786" s="181">
        <f t="shared" si="214"/>
        <v>0</v>
      </c>
    </row>
    <row r="6787" spans="1:16">
      <c r="A6787" s="92"/>
      <c r="B6787" s="27"/>
      <c r="C6787" s="85"/>
      <c r="D6787" s="85"/>
      <c r="E6787" s="85"/>
      <c r="F6787" s="85"/>
      <c r="G6787" s="309"/>
      <c r="H6787" s="316"/>
      <c r="I6787" s="102"/>
      <c r="J6787" s="94"/>
      <c r="K6787" s="94"/>
      <c r="L6787" s="200"/>
      <c r="M6787" s="70"/>
      <c r="N6787" s="182"/>
      <c r="O6787" s="181" t="str">
        <f t="shared" si="215"/>
        <v>1900-1</v>
      </c>
      <c r="P6787" s="181">
        <f t="shared" ref="P6787:P6850" si="216">N6787*H6787</f>
        <v>0</v>
      </c>
    </row>
    <row r="6788" spans="1:16">
      <c r="A6788" s="92"/>
      <c r="B6788" s="27"/>
      <c r="C6788" s="85"/>
      <c r="D6788" s="85"/>
      <c r="E6788" s="85"/>
      <c r="F6788" s="85"/>
      <c r="G6788" s="309"/>
      <c r="H6788" s="316"/>
      <c r="I6788" s="102"/>
      <c r="J6788" s="94"/>
      <c r="K6788" s="94"/>
      <c r="L6788" s="200"/>
      <c r="M6788" s="70"/>
      <c r="N6788" s="182"/>
      <c r="O6788" s="181" t="str">
        <f t="shared" si="215"/>
        <v>1900-1</v>
      </c>
      <c r="P6788" s="181">
        <f t="shared" si="216"/>
        <v>0</v>
      </c>
    </row>
    <row r="6789" spans="1:16">
      <c r="A6789" s="92"/>
      <c r="B6789" s="27"/>
      <c r="C6789" s="85"/>
      <c r="D6789" s="85"/>
      <c r="E6789" s="85"/>
      <c r="F6789" s="85"/>
      <c r="G6789" s="309"/>
      <c r="H6789" s="316"/>
      <c r="I6789" s="102"/>
      <c r="J6789" s="94"/>
      <c r="K6789" s="94"/>
      <c r="L6789" s="200"/>
      <c r="M6789" s="70"/>
      <c r="N6789" s="182"/>
      <c r="O6789" s="181" t="str">
        <f t="shared" si="215"/>
        <v>1900-1</v>
      </c>
      <c r="P6789" s="181">
        <f t="shared" si="216"/>
        <v>0</v>
      </c>
    </row>
    <row r="6790" spans="1:16">
      <c r="A6790" s="92"/>
      <c r="B6790" s="27"/>
      <c r="C6790" s="85"/>
      <c r="D6790" s="85"/>
      <c r="E6790" s="85"/>
      <c r="F6790" s="85"/>
      <c r="G6790" s="309"/>
      <c r="H6790" s="316"/>
      <c r="I6790" s="102"/>
      <c r="J6790" s="94"/>
      <c r="K6790" s="94"/>
      <c r="L6790" s="200"/>
      <c r="M6790" s="70"/>
      <c r="N6790" s="182"/>
      <c r="O6790" s="181" t="str">
        <f t="shared" si="215"/>
        <v>1900-1</v>
      </c>
      <c r="P6790" s="181">
        <f t="shared" si="216"/>
        <v>0</v>
      </c>
    </row>
    <row r="6791" spans="1:16">
      <c r="A6791" s="92"/>
      <c r="B6791" s="27"/>
      <c r="C6791" s="85"/>
      <c r="D6791" s="85"/>
      <c r="E6791" s="85"/>
      <c r="F6791" s="85"/>
      <c r="G6791" s="309"/>
      <c r="H6791" s="316"/>
      <c r="I6791" s="102"/>
      <c r="J6791" s="94"/>
      <c r="K6791" s="94"/>
      <c r="L6791" s="200"/>
      <c r="M6791" s="70"/>
      <c r="N6791" s="182"/>
      <c r="O6791" s="181" t="str">
        <f t="shared" si="215"/>
        <v>1900-1</v>
      </c>
      <c r="P6791" s="181">
        <f t="shared" si="216"/>
        <v>0</v>
      </c>
    </row>
    <row r="6792" spans="1:16">
      <c r="A6792" s="92"/>
      <c r="B6792" s="27"/>
      <c r="C6792" s="85"/>
      <c r="D6792" s="85"/>
      <c r="E6792" s="85"/>
      <c r="F6792" s="85"/>
      <c r="G6792" s="309"/>
      <c r="H6792" s="316"/>
      <c r="I6792" s="102"/>
      <c r="J6792" s="94"/>
      <c r="K6792" s="94"/>
      <c r="L6792" s="200"/>
      <c r="M6792" s="70"/>
      <c r="N6792" s="182"/>
      <c r="O6792" s="181" t="str">
        <f t="shared" si="215"/>
        <v>1900-1</v>
      </c>
      <c r="P6792" s="181">
        <f t="shared" si="216"/>
        <v>0</v>
      </c>
    </row>
    <row r="6793" spans="1:16">
      <c r="A6793" s="92"/>
      <c r="B6793" s="27"/>
      <c r="C6793" s="85"/>
      <c r="D6793" s="85"/>
      <c r="E6793" s="85"/>
      <c r="F6793" s="85"/>
      <c r="G6793" s="309"/>
      <c r="H6793" s="316"/>
      <c r="I6793" s="102"/>
      <c r="J6793" s="94"/>
      <c r="K6793" s="94"/>
      <c r="L6793" s="200"/>
      <c r="M6793" s="70"/>
      <c r="N6793" s="182"/>
      <c r="O6793" s="181" t="str">
        <f t="shared" si="215"/>
        <v>1900-1</v>
      </c>
      <c r="P6793" s="181">
        <f t="shared" si="216"/>
        <v>0</v>
      </c>
    </row>
    <row r="6794" spans="1:16">
      <c r="A6794" s="92"/>
      <c r="B6794" s="27"/>
      <c r="C6794" s="85"/>
      <c r="D6794" s="85"/>
      <c r="E6794" s="85"/>
      <c r="F6794" s="85"/>
      <c r="G6794" s="309"/>
      <c r="H6794" s="316"/>
      <c r="I6794" s="102"/>
      <c r="J6794" s="94"/>
      <c r="K6794" s="94"/>
      <c r="L6794" s="200"/>
      <c r="M6794" s="70"/>
      <c r="N6794" s="182"/>
      <c r="O6794" s="181" t="str">
        <f t="shared" si="215"/>
        <v>1900-1</v>
      </c>
      <c r="P6794" s="181">
        <f t="shared" si="216"/>
        <v>0</v>
      </c>
    </row>
    <row r="6795" spans="1:16">
      <c r="A6795" s="92"/>
      <c r="B6795" s="27"/>
      <c r="C6795" s="85"/>
      <c r="D6795" s="85"/>
      <c r="E6795" s="85"/>
      <c r="F6795" s="85"/>
      <c r="G6795" s="309"/>
      <c r="H6795" s="316"/>
      <c r="I6795" s="102"/>
      <c r="J6795" s="94"/>
      <c r="K6795" s="94"/>
      <c r="L6795" s="200"/>
      <c r="M6795" s="70"/>
      <c r="N6795" s="182"/>
      <c r="O6795" s="181" t="str">
        <f t="shared" si="215"/>
        <v>1900-1</v>
      </c>
      <c r="P6795" s="181">
        <f t="shared" si="216"/>
        <v>0</v>
      </c>
    </row>
    <row r="6796" spans="1:16">
      <c r="A6796" s="92"/>
      <c r="B6796" s="27"/>
      <c r="C6796" s="85"/>
      <c r="D6796" s="85"/>
      <c r="E6796" s="85"/>
      <c r="F6796" s="85"/>
      <c r="G6796" s="309"/>
      <c r="H6796" s="316"/>
      <c r="I6796" s="102"/>
      <c r="J6796" s="94"/>
      <c r="K6796" s="94"/>
      <c r="L6796" s="200"/>
      <c r="M6796" s="70"/>
      <c r="N6796" s="182"/>
      <c r="O6796" s="181" t="str">
        <f t="shared" si="215"/>
        <v>1900-1</v>
      </c>
      <c r="P6796" s="181">
        <f t="shared" si="216"/>
        <v>0</v>
      </c>
    </row>
    <row r="6797" spans="1:16">
      <c r="A6797" s="92"/>
      <c r="B6797" s="27"/>
      <c r="C6797" s="85"/>
      <c r="D6797" s="85"/>
      <c r="E6797" s="85"/>
      <c r="F6797" s="85"/>
      <c r="G6797" s="309"/>
      <c r="H6797" s="316"/>
      <c r="I6797" s="102"/>
      <c r="J6797" s="94"/>
      <c r="K6797" s="94"/>
      <c r="L6797" s="200"/>
      <c r="M6797" s="70"/>
      <c r="N6797" s="182"/>
      <c r="O6797" s="181" t="str">
        <f t="shared" si="215"/>
        <v>1900-1</v>
      </c>
      <c r="P6797" s="181">
        <f t="shared" si="216"/>
        <v>0</v>
      </c>
    </row>
    <row r="6798" spans="1:16">
      <c r="A6798" s="92"/>
      <c r="B6798" s="27"/>
      <c r="C6798" s="85"/>
      <c r="D6798" s="85"/>
      <c r="E6798" s="85"/>
      <c r="F6798" s="85"/>
      <c r="G6798" s="309"/>
      <c r="H6798" s="316"/>
      <c r="I6798" s="102"/>
      <c r="J6798" s="94"/>
      <c r="K6798" s="94"/>
      <c r="L6798" s="200"/>
      <c r="M6798" s="70"/>
      <c r="N6798" s="182"/>
      <c r="O6798" s="181" t="str">
        <f t="shared" si="215"/>
        <v>1900-1</v>
      </c>
      <c r="P6798" s="181">
        <f t="shared" si="216"/>
        <v>0</v>
      </c>
    </row>
    <row r="6799" spans="1:16">
      <c r="A6799" s="92"/>
      <c r="B6799" s="27"/>
      <c r="C6799" s="85"/>
      <c r="D6799" s="85"/>
      <c r="E6799" s="85"/>
      <c r="F6799" s="85"/>
      <c r="G6799" s="309"/>
      <c r="H6799" s="316"/>
      <c r="I6799" s="102"/>
      <c r="J6799" s="94"/>
      <c r="K6799" s="94"/>
      <c r="L6799" s="200"/>
      <c r="M6799" s="70"/>
      <c r="N6799" s="182"/>
      <c r="O6799" s="181" t="str">
        <f t="shared" si="215"/>
        <v>1900-1</v>
      </c>
      <c r="P6799" s="181">
        <f t="shared" si="216"/>
        <v>0</v>
      </c>
    </row>
    <row r="6800" spans="1:16">
      <c r="A6800" s="92"/>
      <c r="B6800" s="27"/>
      <c r="C6800" s="85"/>
      <c r="D6800" s="85"/>
      <c r="E6800" s="85"/>
      <c r="F6800" s="85"/>
      <c r="G6800" s="309"/>
      <c r="H6800" s="316"/>
      <c r="I6800" s="102"/>
      <c r="J6800" s="94"/>
      <c r="K6800" s="94"/>
      <c r="L6800" s="200"/>
      <c r="M6800" s="70"/>
      <c r="N6800" s="182"/>
      <c r="O6800" s="181" t="str">
        <f t="shared" si="215"/>
        <v>1900-1</v>
      </c>
      <c r="P6800" s="181">
        <f t="shared" si="216"/>
        <v>0</v>
      </c>
    </row>
    <row r="6801" spans="1:16">
      <c r="A6801" s="92"/>
      <c r="B6801" s="27"/>
      <c r="C6801" s="85"/>
      <c r="D6801" s="85"/>
      <c r="E6801" s="85"/>
      <c r="F6801" s="85"/>
      <c r="G6801" s="309"/>
      <c r="H6801" s="316"/>
      <c r="I6801" s="102"/>
      <c r="J6801" s="94"/>
      <c r="K6801" s="94"/>
      <c r="L6801" s="200"/>
      <c r="M6801" s="70"/>
      <c r="N6801" s="182"/>
      <c r="O6801" s="181" t="str">
        <f t="shared" si="215"/>
        <v>1900-1</v>
      </c>
      <c r="P6801" s="181">
        <f t="shared" si="216"/>
        <v>0</v>
      </c>
    </row>
    <row r="6802" spans="1:16">
      <c r="A6802" s="92"/>
      <c r="B6802" s="27"/>
      <c r="C6802" s="85"/>
      <c r="D6802" s="85"/>
      <c r="E6802" s="85"/>
      <c r="F6802" s="85"/>
      <c r="G6802" s="309"/>
      <c r="H6802" s="316"/>
      <c r="I6802" s="102"/>
      <c r="J6802" s="94"/>
      <c r="K6802" s="94"/>
      <c r="L6802" s="200"/>
      <c r="M6802" s="70"/>
      <c r="N6802" s="182"/>
      <c r="O6802" s="181" t="str">
        <f t="shared" si="215"/>
        <v>1900-1</v>
      </c>
      <c r="P6802" s="181">
        <f t="shared" si="216"/>
        <v>0</v>
      </c>
    </row>
    <row r="6803" spans="1:16">
      <c r="A6803" s="92"/>
      <c r="B6803" s="27"/>
      <c r="C6803" s="85"/>
      <c r="D6803" s="85"/>
      <c r="E6803" s="85"/>
      <c r="F6803" s="85"/>
      <c r="G6803" s="309"/>
      <c r="H6803" s="316"/>
      <c r="I6803" s="102"/>
      <c r="J6803" s="94"/>
      <c r="K6803" s="94"/>
      <c r="L6803" s="200"/>
      <c r="M6803" s="70"/>
      <c r="N6803" s="182"/>
      <c r="O6803" s="181" t="str">
        <f t="shared" si="215"/>
        <v>1900-1</v>
      </c>
      <c r="P6803" s="181">
        <f t="shared" si="216"/>
        <v>0</v>
      </c>
    </row>
    <row r="6804" spans="1:16">
      <c r="A6804" s="92"/>
      <c r="B6804" s="27"/>
      <c r="C6804" s="85"/>
      <c r="D6804" s="85"/>
      <c r="E6804" s="85"/>
      <c r="F6804" s="85"/>
      <c r="G6804" s="309"/>
      <c r="H6804" s="316"/>
      <c r="I6804" s="102"/>
      <c r="J6804" s="94"/>
      <c r="K6804" s="94"/>
      <c r="L6804" s="200"/>
      <c r="M6804" s="70"/>
      <c r="N6804" s="182"/>
      <c r="O6804" s="181" t="str">
        <f t="shared" si="215"/>
        <v>1900-1</v>
      </c>
      <c r="P6804" s="181">
        <f t="shared" si="216"/>
        <v>0</v>
      </c>
    </row>
    <row r="6805" spans="1:16">
      <c r="A6805" s="92"/>
      <c r="B6805" s="27"/>
      <c r="C6805" s="85"/>
      <c r="D6805" s="85"/>
      <c r="E6805" s="85"/>
      <c r="F6805" s="85"/>
      <c r="G6805" s="309"/>
      <c r="H6805" s="316"/>
      <c r="I6805" s="102"/>
      <c r="J6805" s="94"/>
      <c r="K6805" s="94"/>
      <c r="L6805" s="200"/>
      <c r="M6805" s="70"/>
      <c r="N6805" s="182"/>
      <c r="O6805" s="181" t="str">
        <f t="shared" si="215"/>
        <v>1900-1</v>
      </c>
      <c r="P6805" s="181">
        <f t="shared" si="216"/>
        <v>0</v>
      </c>
    </row>
    <row r="6806" spans="1:16">
      <c r="A6806" s="92"/>
      <c r="B6806" s="27"/>
      <c r="C6806" s="85"/>
      <c r="D6806" s="85"/>
      <c r="E6806" s="85"/>
      <c r="F6806" s="85"/>
      <c r="G6806" s="309"/>
      <c r="H6806" s="316"/>
      <c r="I6806" s="102"/>
      <c r="J6806" s="94"/>
      <c r="K6806" s="94"/>
      <c r="L6806" s="200"/>
      <c r="M6806" s="70"/>
      <c r="N6806" s="182"/>
      <c r="O6806" s="181" t="str">
        <f t="shared" si="215"/>
        <v>1900-1</v>
      </c>
      <c r="P6806" s="181">
        <f t="shared" si="216"/>
        <v>0</v>
      </c>
    </row>
    <row r="6807" spans="1:16">
      <c r="A6807" s="92"/>
      <c r="B6807" s="27"/>
      <c r="C6807" s="85"/>
      <c r="D6807" s="85"/>
      <c r="E6807" s="85"/>
      <c r="F6807" s="85"/>
      <c r="G6807" s="309"/>
      <c r="H6807" s="316"/>
      <c r="I6807" s="102"/>
      <c r="J6807" s="94"/>
      <c r="K6807" s="94"/>
      <c r="L6807" s="200"/>
      <c r="M6807" s="70"/>
      <c r="N6807" s="182"/>
      <c r="O6807" s="181" t="str">
        <f t="shared" si="215"/>
        <v>1900-1</v>
      </c>
      <c r="P6807" s="181">
        <f t="shared" si="216"/>
        <v>0</v>
      </c>
    </row>
    <row r="6808" spans="1:16">
      <c r="A6808" s="92"/>
      <c r="B6808" s="27"/>
      <c r="C6808" s="85"/>
      <c r="D6808" s="85"/>
      <c r="E6808" s="85"/>
      <c r="F6808" s="85"/>
      <c r="G6808" s="309"/>
      <c r="H6808" s="316"/>
      <c r="I6808" s="102"/>
      <c r="J6808" s="94"/>
      <c r="K6808" s="94"/>
      <c r="L6808" s="200"/>
      <c r="M6808" s="70"/>
      <c r="N6808" s="182"/>
      <c r="O6808" s="181" t="str">
        <f t="shared" si="215"/>
        <v>1900-1</v>
      </c>
      <c r="P6808" s="181">
        <f t="shared" si="216"/>
        <v>0</v>
      </c>
    </row>
    <row r="6809" spans="1:16">
      <c r="A6809" s="92"/>
      <c r="B6809" s="27"/>
      <c r="C6809" s="85"/>
      <c r="D6809" s="85"/>
      <c r="E6809" s="85"/>
      <c r="F6809" s="85"/>
      <c r="G6809" s="309"/>
      <c r="H6809" s="316"/>
      <c r="I6809" s="102"/>
      <c r="J6809" s="94"/>
      <c r="K6809" s="94"/>
      <c r="L6809" s="200"/>
      <c r="M6809" s="70"/>
      <c r="N6809" s="182"/>
      <c r="O6809" s="181" t="str">
        <f t="shared" si="215"/>
        <v>1900-1</v>
      </c>
      <c r="P6809" s="181">
        <f t="shared" si="216"/>
        <v>0</v>
      </c>
    </row>
    <row r="6810" spans="1:16">
      <c r="A6810" s="92"/>
      <c r="B6810" s="27"/>
      <c r="C6810" s="85"/>
      <c r="D6810" s="85"/>
      <c r="E6810" s="85"/>
      <c r="F6810" s="85"/>
      <c r="G6810" s="309"/>
      <c r="H6810" s="316"/>
      <c r="I6810" s="102"/>
      <c r="J6810" s="94"/>
      <c r="K6810" s="94"/>
      <c r="L6810" s="200"/>
      <c r="M6810" s="70"/>
      <c r="N6810" s="182"/>
      <c r="O6810" s="181" t="str">
        <f t="shared" si="215"/>
        <v>1900-1</v>
      </c>
      <c r="P6810" s="181">
        <f t="shared" si="216"/>
        <v>0</v>
      </c>
    </row>
    <row r="6811" spans="1:16">
      <c r="A6811" s="92"/>
      <c r="B6811" s="27"/>
      <c r="C6811" s="85"/>
      <c r="D6811" s="85"/>
      <c r="E6811" s="85"/>
      <c r="F6811" s="85"/>
      <c r="G6811" s="309"/>
      <c r="H6811" s="316"/>
      <c r="I6811" s="102"/>
      <c r="J6811" s="94"/>
      <c r="K6811" s="94"/>
      <c r="L6811" s="200"/>
      <c r="M6811" s="70"/>
      <c r="N6811" s="182"/>
      <c r="O6811" s="181" t="str">
        <f t="shared" si="215"/>
        <v>1900-1</v>
      </c>
      <c r="P6811" s="181">
        <f t="shared" si="216"/>
        <v>0</v>
      </c>
    </row>
    <row r="6812" spans="1:16">
      <c r="A6812" s="92"/>
      <c r="B6812" s="27"/>
      <c r="C6812" s="85"/>
      <c r="D6812" s="85"/>
      <c r="E6812" s="85"/>
      <c r="F6812" s="85"/>
      <c r="G6812" s="309"/>
      <c r="H6812" s="316"/>
      <c r="I6812" s="102"/>
      <c r="J6812" s="94"/>
      <c r="K6812" s="94"/>
      <c r="L6812" s="200"/>
      <c r="M6812" s="70"/>
      <c r="N6812" s="182"/>
      <c r="O6812" s="181" t="str">
        <f t="shared" si="215"/>
        <v>1900-1</v>
      </c>
      <c r="P6812" s="181">
        <f t="shared" si="216"/>
        <v>0</v>
      </c>
    </row>
    <row r="6813" spans="1:16">
      <c r="A6813" s="92"/>
      <c r="B6813" s="27"/>
      <c r="C6813" s="85"/>
      <c r="D6813" s="85"/>
      <c r="E6813" s="85"/>
      <c r="F6813" s="85"/>
      <c r="G6813" s="309"/>
      <c r="H6813" s="316"/>
      <c r="I6813" s="102"/>
      <c r="J6813" s="94"/>
      <c r="K6813" s="94"/>
      <c r="L6813" s="200"/>
      <c r="M6813" s="70"/>
      <c r="N6813" s="182"/>
      <c r="O6813" s="181" t="str">
        <f t="shared" si="215"/>
        <v>1900-1</v>
      </c>
      <c r="P6813" s="181">
        <f t="shared" si="216"/>
        <v>0</v>
      </c>
    </row>
    <row r="6814" spans="1:16">
      <c r="A6814" s="92"/>
      <c r="B6814" s="27"/>
      <c r="C6814" s="85"/>
      <c r="D6814" s="85"/>
      <c r="E6814" s="85"/>
      <c r="F6814" s="85"/>
      <c r="G6814" s="309"/>
      <c r="H6814" s="316"/>
      <c r="I6814" s="102"/>
      <c r="J6814" s="94"/>
      <c r="K6814" s="94"/>
      <c r="L6814" s="200"/>
      <c r="M6814" s="70"/>
      <c r="N6814" s="182"/>
      <c r="O6814" s="181" t="str">
        <f t="shared" si="215"/>
        <v>1900-1</v>
      </c>
      <c r="P6814" s="181">
        <f t="shared" si="216"/>
        <v>0</v>
      </c>
    </row>
    <row r="6815" spans="1:16">
      <c r="A6815" s="92"/>
      <c r="B6815" s="27"/>
      <c r="C6815" s="85"/>
      <c r="D6815" s="85"/>
      <c r="E6815" s="85"/>
      <c r="F6815" s="85"/>
      <c r="G6815" s="309"/>
      <c r="H6815" s="316"/>
      <c r="I6815" s="102"/>
      <c r="J6815" s="94"/>
      <c r="K6815" s="94"/>
      <c r="L6815" s="200"/>
      <c r="M6815" s="70"/>
      <c r="N6815" s="182"/>
      <c r="O6815" s="181" t="str">
        <f t="shared" si="215"/>
        <v>1900-1</v>
      </c>
      <c r="P6815" s="181">
        <f t="shared" si="216"/>
        <v>0</v>
      </c>
    </row>
    <row r="6816" spans="1:16">
      <c r="A6816" s="92"/>
      <c r="B6816" s="27"/>
      <c r="C6816" s="85"/>
      <c r="D6816" s="85"/>
      <c r="E6816" s="85"/>
      <c r="F6816" s="85"/>
      <c r="G6816" s="309"/>
      <c r="H6816" s="316"/>
      <c r="I6816" s="102"/>
      <c r="J6816" s="94"/>
      <c r="K6816" s="94"/>
      <c r="L6816" s="200"/>
      <c r="M6816" s="70"/>
      <c r="N6816" s="182"/>
      <c r="O6816" s="181" t="str">
        <f t="shared" si="215"/>
        <v>1900-1</v>
      </c>
      <c r="P6816" s="181">
        <f t="shared" si="216"/>
        <v>0</v>
      </c>
    </row>
    <row r="6817" spans="1:16">
      <c r="A6817" s="92"/>
      <c r="B6817" s="27"/>
      <c r="C6817" s="85"/>
      <c r="D6817" s="85"/>
      <c r="E6817" s="85"/>
      <c r="F6817" s="85"/>
      <c r="G6817" s="309"/>
      <c r="H6817" s="316"/>
      <c r="I6817" s="102"/>
      <c r="J6817" s="94"/>
      <c r="K6817" s="94"/>
      <c r="L6817" s="200"/>
      <c r="M6817" s="70"/>
      <c r="N6817" s="182"/>
      <c r="O6817" s="181" t="str">
        <f t="shared" ref="O6817:O6880" si="217">YEAR(B6817)&amp;"-"&amp;MONTH(B6817)</f>
        <v>1900-1</v>
      </c>
      <c r="P6817" s="181">
        <f t="shared" si="216"/>
        <v>0</v>
      </c>
    </row>
    <row r="6818" spans="1:16">
      <c r="A6818" s="92"/>
      <c r="B6818" s="27"/>
      <c r="C6818" s="85"/>
      <c r="D6818" s="85"/>
      <c r="E6818" s="85"/>
      <c r="F6818" s="85"/>
      <c r="G6818" s="309"/>
      <c r="H6818" s="316"/>
      <c r="I6818" s="102"/>
      <c r="J6818" s="94"/>
      <c r="K6818" s="94"/>
      <c r="L6818" s="200"/>
      <c r="M6818" s="70"/>
      <c r="N6818" s="182"/>
      <c r="O6818" s="181" t="str">
        <f t="shared" si="217"/>
        <v>1900-1</v>
      </c>
      <c r="P6818" s="181">
        <f t="shared" si="216"/>
        <v>0</v>
      </c>
    </row>
    <row r="6819" spans="1:16">
      <c r="A6819" s="92"/>
      <c r="B6819" s="27"/>
      <c r="C6819" s="85"/>
      <c r="D6819" s="85"/>
      <c r="E6819" s="85"/>
      <c r="F6819" s="85"/>
      <c r="G6819" s="309"/>
      <c r="H6819" s="316"/>
      <c r="I6819" s="102"/>
      <c r="J6819" s="94"/>
      <c r="K6819" s="94"/>
      <c r="L6819" s="200"/>
      <c r="M6819" s="70"/>
      <c r="N6819" s="182"/>
      <c r="O6819" s="181" t="str">
        <f t="shared" si="217"/>
        <v>1900-1</v>
      </c>
      <c r="P6819" s="181">
        <f t="shared" si="216"/>
        <v>0</v>
      </c>
    </row>
    <row r="6820" spans="1:16">
      <c r="A6820" s="92"/>
      <c r="B6820" s="27"/>
      <c r="C6820" s="85"/>
      <c r="D6820" s="85"/>
      <c r="E6820" s="85"/>
      <c r="F6820" s="85"/>
      <c r="G6820" s="309"/>
      <c r="H6820" s="316"/>
      <c r="I6820" s="102"/>
      <c r="J6820" s="94"/>
      <c r="K6820" s="94"/>
      <c r="L6820" s="200"/>
      <c r="M6820" s="70"/>
      <c r="N6820" s="182"/>
      <c r="O6820" s="181" t="str">
        <f t="shared" si="217"/>
        <v>1900-1</v>
      </c>
      <c r="P6820" s="181">
        <f t="shared" si="216"/>
        <v>0</v>
      </c>
    </row>
    <row r="6821" spans="1:16">
      <c r="A6821" s="92"/>
      <c r="B6821" s="27"/>
      <c r="C6821" s="85"/>
      <c r="D6821" s="85"/>
      <c r="E6821" s="85"/>
      <c r="F6821" s="85"/>
      <c r="G6821" s="309"/>
      <c r="H6821" s="316"/>
      <c r="I6821" s="102"/>
      <c r="J6821" s="94"/>
      <c r="K6821" s="94"/>
      <c r="L6821" s="200"/>
      <c r="M6821" s="70"/>
      <c r="N6821" s="182"/>
      <c r="O6821" s="181" t="str">
        <f t="shared" si="217"/>
        <v>1900-1</v>
      </c>
      <c r="P6821" s="181">
        <f t="shared" si="216"/>
        <v>0</v>
      </c>
    </row>
    <row r="6822" spans="1:16">
      <c r="A6822" s="92"/>
      <c r="B6822" s="27"/>
      <c r="C6822" s="85"/>
      <c r="D6822" s="85"/>
      <c r="E6822" s="85"/>
      <c r="F6822" s="85"/>
      <c r="G6822" s="309"/>
      <c r="H6822" s="316"/>
      <c r="I6822" s="102"/>
      <c r="J6822" s="94"/>
      <c r="K6822" s="94"/>
      <c r="L6822" s="200"/>
      <c r="M6822" s="70"/>
      <c r="N6822" s="182"/>
      <c r="O6822" s="181" t="str">
        <f t="shared" si="217"/>
        <v>1900-1</v>
      </c>
      <c r="P6822" s="181">
        <f t="shared" si="216"/>
        <v>0</v>
      </c>
    </row>
    <row r="6823" spans="1:16">
      <c r="A6823" s="92"/>
      <c r="B6823" s="27"/>
      <c r="C6823" s="85"/>
      <c r="D6823" s="85"/>
      <c r="E6823" s="85"/>
      <c r="F6823" s="85"/>
      <c r="G6823" s="309"/>
      <c r="H6823" s="316"/>
      <c r="I6823" s="102"/>
      <c r="J6823" s="94"/>
      <c r="K6823" s="94"/>
      <c r="L6823" s="200"/>
      <c r="M6823" s="70"/>
      <c r="N6823" s="182"/>
      <c r="O6823" s="181" t="str">
        <f t="shared" si="217"/>
        <v>1900-1</v>
      </c>
      <c r="P6823" s="181">
        <f t="shared" si="216"/>
        <v>0</v>
      </c>
    </row>
    <row r="6824" spans="1:16">
      <c r="A6824" s="92"/>
      <c r="B6824" s="27"/>
      <c r="C6824" s="85"/>
      <c r="D6824" s="85"/>
      <c r="E6824" s="85"/>
      <c r="F6824" s="85"/>
      <c r="G6824" s="309"/>
      <c r="H6824" s="316"/>
      <c r="I6824" s="102"/>
      <c r="J6824" s="94"/>
      <c r="K6824" s="94"/>
      <c r="L6824" s="200"/>
      <c r="M6824" s="70"/>
      <c r="N6824" s="182"/>
      <c r="O6824" s="181" t="str">
        <f t="shared" si="217"/>
        <v>1900-1</v>
      </c>
      <c r="P6824" s="181">
        <f t="shared" si="216"/>
        <v>0</v>
      </c>
    </row>
    <row r="6825" spans="1:16">
      <c r="A6825" s="92"/>
      <c r="B6825" s="27"/>
      <c r="C6825" s="85"/>
      <c r="D6825" s="85"/>
      <c r="E6825" s="85"/>
      <c r="F6825" s="85"/>
      <c r="G6825" s="309"/>
      <c r="H6825" s="316"/>
      <c r="I6825" s="102"/>
      <c r="J6825" s="94"/>
      <c r="K6825" s="94"/>
      <c r="L6825" s="200"/>
      <c r="M6825" s="70"/>
      <c r="N6825" s="182"/>
      <c r="O6825" s="181" t="str">
        <f t="shared" si="217"/>
        <v>1900-1</v>
      </c>
      <c r="P6825" s="181">
        <f t="shared" si="216"/>
        <v>0</v>
      </c>
    </row>
    <row r="6826" spans="1:16">
      <c r="A6826" s="92"/>
      <c r="B6826" s="27"/>
      <c r="C6826" s="85"/>
      <c r="D6826" s="85"/>
      <c r="E6826" s="85"/>
      <c r="F6826" s="85"/>
      <c r="G6826" s="309"/>
      <c r="H6826" s="316"/>
      <c r="I6826" s="102"/>
      <c r="J6826" s="94"/>
      <c r="K6826" s="94"/>
      <c r="L6826" s="200"/>
      <c r="M6826" s="70"/>
      <c r="N6826" s="182"/>
      <c r="O6826" s="181" t="str">
        <f t="shared" si="217"/>
        <v>1900-1</v>
      </c>
      <c r="P6826" s="181">
        <f t="shared" si="216"/>
        <v>0</v>
      </c>
    </row>
    <row r="6827" spans="1:16">
      <c r="A6827" s="92"/>
      <c r="B6827" s="27"/>
      <c r="C6827" s="85"/>
      <c r="D6827" s="85"/>
      <c r="E6827" s="85"/>
      <c r="F6827" s="85"/>
      <c r="G6827" s="309"/>
      <c r="H6827" s="316"/>
      <c r="I6827" s="102"/>
      <c r="J6827" s="94"/>
      <c r="K6827" s="94"/>
      <c r="L6827" s="200"/>
      <c r="M6827" s="70"/>
      <c r="N6827" s="182"/>
      <c r="O6827" s="181" t="str">
        <f t="shared" si="217"/>
        <v>1900-1</v>
      </c>
      <c r="P6827" s="181">
        <f t="shared" si="216"/>
        <v>0</v>
      </c>
    </row>
    <row r="6828" spans="1:16">
      <c r="A6828" s="92"/>
      <c r="B6828" s="27"/>
      <c r="C6828" s="85"/>
      <c r="D6828" s="85"/>
      <c r="E6828" s="85"/>
      <c r="F6828" s="85"/>
      <c r="G6828" s="309"/>
      <c r="H6828" s="316"/>
      <c r="I6828" s="102"/>
      <c r="J6828" s="94"/>
      <c r="K6828" s="94"/>
      <c r="L6828" s="200"/>
      <c r="M6828" s="70"/>
      <c r="N6828" s="182"/>
      <c r="O6828" s="181" t="str">
        <f t="shared" si="217"/>
        <v>1900-1</v>
      </c>
      <c r="P6828" s="181">
        <f t="shared" si="216"/>
        <v>0</v>
      </c>
    </row>
    <row r="6829" spans="1:16">
      <c r="A6829" s="92"/>
      <c r="B6829" s="27"/>
      <c r="C6829" s="85"/>
      <c r="D6829" s="85"/>
      <c r="E6829" s="85"/>
      <c r="F6829" s="85"/>
      <c r="G6829" s="309"/>
      <c r="H6829" s="316"/>
      <c r="I6829" s="102"/>
      <c r="J6829" s="94"/>
      <c r="K6829" s="94"/>
      <c r="L6829" s="200"/>
      <c r="M6829" s="70"/>
      <c r="N6829" s="182"/>
      <c r="O6829" s="181" t="str">
        <f t="shared" si="217"/>
        <v>1900-1</v>
      </c>
      <c r="P6829" s="181">
        <f t="shared" si="216"/>
        <v>0</v>
      </c>
    </row>
    <row r="6830" spans="1:16">
      <c r="A6830" s="92"/>
      <c r="B6830" s="27"/>
      <c r="C6830" s="85"/>
      <c r="D6830" s="85"/>
      <c r="E6830" s="85"/>
      <c r="F6830" s="85"/>
      <c r="G6830" s="309"/>
      <c r="H6830" s="316"/>
      <c r="I6830" s="102"/>
      <c r="J6830" s="94"/>
      <c r="K6830" s="94"/>
      <c r="L6830" s="200"/>
      <c r="M6830" s="70"/>
      <c r="N6830" s="182"/>
      <c r="O6830" s="181" t="str">
        <f t="shared" si="217"/>
        <v>1900-1</v>
      </c>
      <c r="P6830" s="181">
        <f t="shared" si="216"/>
        <v>0</v>
      </c>
    </row>
    <row r="6831" spans="1:16">
      <c r="A6831" s="92"/>
      <c r="B6831" s="27"/>
      <c r="C6831" s="85"/>
      <c r="D6831" s="85"/>
      <c r="E6831" s="85"/>
      <c r="F6831" s="85"/>
      <c r="G6831" s="309"/>
      <c r="H6831" s="316"/>
      <c r="I6831" s="102"/>
      <c r="J6831" s="94"/>
      <c r="K6831" s="94"/>
      <c r="L6831" s="200"/>
      <c r="M6831" s="70"/>
      <c r="N6831" s="182"/>
      <c r="O6831" s="181" t="str">
        <f t="shared" si="217"/>
        <v>1900-1</v>
      </c>
      <c r="P6831" s="181">
        <f t="shared" si="216"/>
        <v>0</v>
      </c>
    </row>
    <row r="6832" spans="1:16">
      <c r="A6832" s="92"/>
      <c r="B6832" s="27"/>
      <c r="C6832" s="85"/>
      <c r="D6832" s="85"/>
      <c r="E6832" s="85"/>
      <c r="F6832" s="85"/>
      <c r="G6832" s="309"/>
      <c r="H6832" s="316"/>
      <c r="I6832" s="102"/>
      <c r="J6832" s="94"/>
      <c r="K6832" s="94"/>
      <c r="L6832" s="200"/>
      <c r="M6832" s="70"/>
      <c r="N6832" s="182"/>
      <c r="O6832" s="181" t="str">
        <f t="shared" si="217"/>
        <v>1900-1</v>
      </c>
      <c r="P6832" s="181">
        <f t="shared" si="216"/>
        <v>0</v>
      </c>
    </row>
    <row r="6833" spans="1:16">
      <c r="A6833" s="92"/>
      <c r="B6833" s="27"/>
      <c r="C6833" s="85"/>
      <c r="D6833" s="85"/>
      <c r="E6833" s="85"/>
      <c r="F6833" s="85"/>
      <c r="G6833" s="309"/>
      <c r="H6833" s="316"/>
      <c r="I6833" s="102"/>
      <c r="J6833" s="94"/>
      <c r="K6833" s="94"/>
      <c r="L6833" s="200"/>
      <c r="M6833" s="70"/>
      <c r="N6833" s="182"/>
      <c r="O6833" s="181" t="str">
        <f t="shared" si="217"/>
        <v>1900-1</v>
      </c>
      <c r="P6833" s="181">
        <f t="shared" si="216"/>
        <v>0</v>
      </c>
    </row>
    <row r="6834" spans="1:16">
      <c r="A6834" s="92"/>
      <c r="B6834" s="27"/>
      <c r="C6834" s="85"/>
      <c r="D6834" s="85"/>
      <c r="E6834" s="85"/>
      <c r="F6834" s="85"/>
      <c r="G6834" s="309"/>
      <c r="H6834" s="316"/>
      <c r="I6834" s="102"/>
      <c r="J6834" s="94"/>
      <c r="K6834" s="94"/>
      <c r="L6834" s="200"/>
      <c r="M6834" s="70"/>
      <c r="N6834" s="182"/>
      <c r="O6834" s="181" t="str">
        <f t="shared" si="217"/>
        <v>1900-1</v>
      </c>
      <c r="P6834" s="181">
        <f t="shared" si="216"/>
        <v>0</v>
      </c>
    </row>
    <row r="6835" spans="1:16">
      <c r="A6835" s="92"/>
      <c r="B6835" s="27"/>
      <c r="C6835" s="85"/>
      <c r="D6835" s="85"/>
      <c r="E6835" s="85"/>
      <c r="F6835" s="85"/>
      <c r="G6835" s="309"/>
      <c r="H6835" s="316"/>
      <c r="I6835" s="102"/>
      <c r="J6835" s="94"/>
      <c r="K6835" s="94"/>
      <c r="L6835" s="200"/>
      <c r="M6835" s="70"/>
      <c r="N6835" s="182"/>
      <c r="O6835" s="181" t="str">
        <f t="shared" si="217"/>
        <v>1900-1</v>
      </c>
      <c r="P6835" s="181">
        <f t="shared" si="216"/>
        <v>0</v>
      </c>
    </row>
    <row r="6836" spans="1:16">
      <c r="A6836" s="92"/>
      <c r="B6836" s="27"/>
      <c r="C6836" s="85"/>
      <c r="D6836" s="85"/>
      <c r="E6836" s="85"/>
      <c r="F6836" s="85"/>
      <c r="G6836" s="309"/>
      <c r="H6836" s="316"/>
      <c r="I6836" s="102"/>
      <c r="J6836" s="94"/>
      <c r="K6836" s="94"/>
      <c r="L6836" s="200"/>
      <c r="M6836" s="70"/>
      <c r="N6836" s="182"/>
      <c r="O6836" s="181" t="str">
        <f t="shared" si="217"/>
        <v>1900-1</v>
      </c>
      <c r="P6836" s="181">
        <f t="shared" si="216"/>
        <v>0</v>
      </c>
    </row>
    <row r="6837" spans="1:16">
      <c r="A6837" s="92"/>
      <c r="B6837" s="27"/>
      <c r="C6837" s="85"/>
      <c r="D6837" s="85"/>
      <c r="E6837" s="85"/>
      <c r="F6837" s="85"/>
      <c r="G6837" s="309"/>
      <c r="H6837" s="316"/>
      <c r="I6837" s="102"/>
      <c r="J6837" s="94"/>
      <c r="K6837" s="94"/>
      <c r="L6837" s="200"/>
      <c r="M6837" s="70"/>
      <c r="N6837" s="182"/>
      <c r="O6837" s="181" t="str">
        <f t="shared" si="217"/>
        <v>1900-1</v>
      </c>
      <c r="P6837" s="181">
        <f t="shared" si="216"/>
        <v>0</v>
      </c>
    </row>
    <row r="6838" spans="1:16">
      <c r="A6838" s="92"/>
      <c r="B6838" s="27"/>
      <c r="C6838" s="85"/>
      <c r="D6838" s="85"/>
      <c r="E6838" s="85"/>
      <c r="F6838" s="85"/>
      <c r="G6838" s="309"/>
      <c r="H6838" s="316"/>
      <c r="I6838" s="102"/>
      <c r="J6838" s="94"/>
      <c r="K6838" s="94"/>
      <c r="L6838" s="200"/>
      <c r="M6838" s="70"/>
      <c r="N6838" s="182"/>
      <c r="O6838" s="181" t="str">
        <f t="shared" si="217"/>
        <v>1900-1</v>
      </c>
      <c r="P6838" s="181">
        <f t="shared" si="216"/>
        <v>0</v>
      </c>
    </row>
    <row r="6839" spans="1:16">
      <c r="A6839" s="92"/>
      <c r="B6839" s="27"/>
      <c r="C6839" s="85"/>
      <c r="D6839" s="85"/>
      <c r="E6839" s="85"/>
      <c r="F6839" s="85"/>
      <c r="G6839" s="309"/>
      <c r="H6839" s="316"/>
      <c r="I6839" s="102"/>
      <c r="J6839" s="94"/>
      <c r="K6839" s="94"/>
      <c r="L6839" s="200"/>
      <c r="M6839" s="70"/>
      <c r="N6839" s="182"/>
      <c r="O6839" s="181" t="str">
        <f t="shared" si="217"/>
        <v>1900-1</v>
      </c>
      <c r="P6839" s="181">
        <f t="shared" si="216"/>
        <v>0</v>
      </c>
    </row>
    <row r="6840" spans="1:16">
      <c r="A6840" s="92"/>
      <c r="B6840" s="27"/>
      <c r="C6840" s="85"/>
      <c r="D6840" s="85"/>
      <c r="E6840" s="85"/>
      <c r="F6840" s="85"/>
      <c r="G6840" s="309"/>
      <c r="H6840" s="316"/>
      <c r="I6840" s="102"/>
      <c r="J6840" s="94"/>
      <c r="K6840" s="94"/>
      <c r="L6840" s="200"/>
      <c r="M6840" s="70"/>
      <c r="N6840" s="182"/>
      <c r="O6840" s="181" t="str">
        <f t="shared" si="217"/>
        <v>1900-1</v>
      </c>
      <c r="P6840" s="181">
        <f t="shared" si="216"/>
        <v>0</v>
      </c>
    </row>
    <row r="6841" spans="1:16">
      <c r="A6841" s="92"/>
      <c r="B6841" s="27"/>
      <c r="C6841" s="85"/>
      <c r="D6841" s="85"/>
      <c r="E6841" s="85"/>
      <c r="F6841" s="85"/>
      <c r="G6841" s="309"/>
      <c r="H6841" s="316"/>
      <c r="I6841" s="102"/>
      <c r="J6841" s="94"/>
      <c r="K6841" s="94"/>
      <c r="L6841" s="200"/>
      <c r="M6841" s="70"/>
      <c r="N6841" s="182"/>
      <c r="O6841" s="181" t="str">
        <f t="shared" si="217"/>
        <v>1900-1</v>
      </c>
      <c r="P6841" s="181">
        <f t="shared" si="216"/>
        <v>0</v>
      </c>
    </row>
    <row r="6842" spans="1:16">
      <c r="A6842" s="92"/>
      <c r="B6842" s="27"/>
      <c r="C6842" s="85"/>
      <c r="D6842" s="85"/>
      <c r="E6842" s="85"/>
      <c r="F6842" s="85"/>
      <c r="G6842" s="309"/>
      <c r="H6842" s="316"/>
      <c r="I6842" s="102"/>
      <c r="J6842" s="94"/>
      <c r="K6842" s="94"/>
      <c r="L6842" s="200"/>
      <c r="M6842" s="70"/>
      <c r="N6842" s="182"/>
      <c r="O6842" s="181" t="str">
        <f t="shared" si="217"/>
        <v>1900-1</v>
      </c>
      <c r="P6842" s="181">
        <f t="shared" si="216"/>
        <v>0</v>
      </c>
    </row>
    <row r="6843" spans="1:16">
      <c r="A6843" s="92"/>
      <c r="B6843" s="27"/>
      <c r="C6843" s="85"/>
      <c r="D6843" s="85"/>
      <c r="E6843" s="85"/>
      <c r="F6843" s="85"/>
      <c r="G6843" s="309"/>
      <c r="H6843" s="316"/>
      <c r="I6843" s="102"/>
      <c r="J6843" s="94"/>
      <c r="K6843" s="94"/>
      <c r="L6843" s="200"/>
      <c r="M6843" s="70"/>
      <c r="N6843" s="182"/>
      <c r="O6843" s="181" t="str">
        <f t="shared" si="217"/>
        <v>1900-1</v>
      </c>
      <c r="P6843" s="181">
        <f t="shared" si="216"/>
        <v>0</v>
      </c>
    </row>
    <row r="6844" spans="1:16">
      <c r="A6844" s="92"/>
      <c r="B6844" s="27"/>
      <c r="C6844" s="85"/>
      <c r="D6844" s="85"/>
      <c r="E6844" s="85"/>
      <c r="F6844" s="85"/>
      <c r="G6844" s="309"/>
      <c r="H6844" s="316"/>
      <c r="I6844" s="102"/>
      <c r="J6844" s="94"/>
      <c r="K6844" s="94"/>
      <c r="L6844" s="200"/>
      <c r="M6844" s="70"/>
      <c r="N6844" s="182"/>
      <c r="O6844" s="181" t="str">
        <f t="shared" si="217"/>
        <v>1900-1</v>
      </c>
      <c r="P6844" s="181">
        <f t="shared" si="216"/>
        <v>0</v>
      </c>
    </row>
    <row r="6845" spans="1:16">
      <c r="A6845" s="92"/>
      <c r="B6845" s="27"/>
      <c r="C6845" s="85"/>
      <c r="D6845" s="85"/>
      <c r="E6845" s="85"/>
      <c r="F6845" s="85"/>
      <c r="G6845" s="309"/>
      <c r="H6845" s="316"/>
      <c r="I6845" s="102"/>
      <c r="J6845" s="94"/>
      <c r="K6845" s="94"/>
      <c r="L6845" s="200"/>
      <c r="M6845" s="70"/>
      <c r="N6845" s="182"/>
      <c r="O6845" s="181" t="str">
        <f t="shared" si="217"/>
        <v>1900-1</v>
      </c>
      <c r="P6845" s="181">
        <f t="shared" si="216"/>
        <v>0</v>
      </c>
    </row>
    <row r="6846" spans="1:16">
      <c r="A6846" s="92"/>
      <c r="B6846" s="27"/>
      <c r="C6846" s="85"/>
      <c r="D6846" s="85"/>
      <c r="E6846" s="85"/>
      <c r="F6846" s="85"/>
      <c r="G6846" s="309"/>
      <c r="H6846" s="316"/>
      <c r="I6846" s="102"/>
      <c r="J6846" s="94"/>
      <c r="K6846" s="94"/>
      <c r="L6846" s="200"/>
      <c r="M6846" s="70"/>
      <c r="N6846" s="182"/>
      <c r="O6846" s="181" t="str">
        <f t="shared" si="217"/>
        <v>1900-1</v>
      </c>
      <c r="P6846" s="181">
        <f t="shared" si="216"/>
        <v>0</v>
      </c>
    </row>
    <row r="6847" spans="1:16">
      <c r="A6847" s="92"/>
      <c r="B6847" s="27"/>
      <c r="C6847" s="85"/>
      <c r="D6847" s="85"/>
      <c r="E6847" s="85"/>
      <c r="F6847" s="85"/>
      <c r="G6847" s="309"/>
      <c r="H6847" s="316"/>
      <c r="I6847" s="102"/>
      <c r="J6847" s="94"/>
      <c r="K6847" s="94"/>
      <c r="L6847" s="200"/>
      <c r="M6847" s="70"/>
      <c r="N6847" s="182"/>
      <c r="O6847" s="181" t="str">
        <f t="shared" si="217"/>
        <v>1900-1</v>
      </c>
      <c r="P6847" s="181">
        <f t="shared" si="216"/>
        <v>0</v>
      </c>
    </row>
    <row r="6848" spans="1:16">
      <c r="A6848" s="92"/>
      <c r="B6848" s="27"/>
      <c r="C6848" s="85"/>
      <c r="D6848" s="85"/>
      <c r="E6848" s="85"/>
      <c r="F6848" s="85"/>
      <c r="G6848" s="309"/>
      <c r="H6848" s="316"/>
      <c r="I6848" s="102"/>
      <c r="J6848" s="94"/>
      <c r="K6848" s="94"/>
      <c r="L6848" s="200"/>
      <c r="M6848" s="70"/>
      <c r="N6848" s="182"/>
      <c r="O6848" s="181" t="str">
        <f t="shared" si="217"/>
        <v>1900-1</v>
      </c>
      <c r="P6848" s="181">
        <f t="shared" si="216"/>
        <v>0</v>
      </c>
    </row>
    <row r="6849" spans="1:16">
      <c r="A6849" s="92"/>
      <c r="B6849" s="27"/>
      <c r="C6849" s="85"/>
      <c r="D6849" s="85"/>
      <c r="E6849" s="85"/>
      <c r="F6849" s="85"/>
      <c r="G6849" s="309"/>
      <c r="H6849" s="316"/>
      <c r="I6849" s="102"/>
      <c r="J6849" s="94"/>
      <c r="K6849" s="94"/>
      <c r="L6849" s="200"/>
      <c r="M6849" s="70"/>
      <c r="N6849" s="182"/>
      <c r="O6849" s="181" t="str">
        <f t="shared" si="217"/>
        <v>1900-1</v>
      </c>
      <c r="P6849" s="181">
        <f t="shared" si="216"/>
        <v>0</v>
      </c>
    </row>
    <row r="6850" spans="1:16">
      <c r="A6850" s="92"/>
      <c r="B6850" s="27"/>
      <c r="C6850" s="85"/>
      <c r="D6850" s="85"/>
      <c r="E6850" s="85"/>
      <c r="F6850" s="85"/>
      <c r="G6850" s="309"/>
      <c r="H6850" s="316"/>
      <c r="I6850" s="102"/>
      <c r="J6850" s="94"/>
      <c r="K6850" s="94"/>
      <c r="L6850" s="200"/>
      <c r="M6850" s="70"/>
      <c r="N6850" s="182"/>
      <c r="O6850" s="181" t="str">
        <f t="shared" si="217"/>
        <v>1900-1</v>
      </c>
      <c r="P6850" s="181">
        <f t="shared" si="216"/>
        <v>0</v>
      </c>
    </row>
    <row r="6851" spans="1:16">
      <c r="A6851" s="92"/>
      <c r="B6851" s="27"/>
      <c r="C6851" s="85"/>
      <c r="D6851" s="85"/>
      <c r="E6851" s="85"/>
      <c r="F6851" s="85"/>
      <c r="G6851" s="309"/>
      <c r="H6851" s="316"/>
      <c r="I6851" s="102"/>
      <c r="J6851" s="94"/>
      <c r="K6851" s="94"/>
      <c r="L6851" s="200"/>
      <c r="M6851" s="70"/>
      <c r="N6851" s="182"/>
      <c r="O6851" s="181" t="str">
        <f t="shared" si="217"/>
        <v>1900-1</v>
      </c>
      <c r="P6851" s="181">
        <f t="shared" ref="P6851:P6914" si="218">N6851*H6851</f>
        <v>0</v>
      </c>
    </row>
    <row r="6852" spans="1:16">
      <c r="A6852" s="92"/>
      <c r="B6852" s="27"/>
      <c r="C6852" s="85"/>
      <c r="D6852" s="85"/>
      <c r="E6852" s="85"/>
      <c r="F6852" s="85"/>
      <c r="G6852" s="309"/>
      <c r="H6852" s="316"/>
      <c r="I6852" s="102"/>
      <c r="J6852" s="94"/>
      <c r="K6852" s="94"/>
      <c r="L6852" s="200"/>
      <c r="M6852" s="70"/>
      <c r="N6852" s="182"/>
      <c r="O6852" s="181" t="str">
        <f t="shared" si="217"/>
        <v>1900-1</v>
      </c>
      <c r="P6852" s="181">
        <f t="shared" si="218"/>
        <v>0</v>
      </c>
    </row>
    <row r="6853" spans="1:16">
      <c r="A6853" s="92"/>
      <c r="B6853" s="27"/>
      <c r="C6853" s="85"/>
      <c r="D6853" s="85"/>
      <c r="E6853" s="85"/>
      <c r="F6853" s="85"/>
      <c r="G6853" s="309"/>
      <c r="H6853" s="316"/>
      <c r="I6853" s="102"/>
      <c r="J6853" s="94"/>
      <c r="K6853" s="94"/>
      <c r="L6853" s="200"/>
      <c r="M6853" s="70"/>
      <c r="N6853" s="182"/>
      <c r="O6853" s="181" t="str">
        <f t="shared" si="217"/>
        <v>1900-1</v>
      </c>
      <c r="P6853" s="181">
        <f t="shared" si="218"/>
        <v>0</v>
      </c>
    </row>
    <row r="6854" spans="1:16">
      <c r="A6854" s="92"/>
      <c r="B6854" s="27"/>
      <c r="C6854" s="85"/>
      <c r="D6854" s="85"/>
      <c r="E6854" s="85"/>
      <c r="F6854" s="85"/>
      <c r="G6854" s="309"/>
      <c r="H6854" s="316"/>
      <c r="I6854" s="102"/>
      <c r="J6854" s="94"/>
      <c r="K6854" s="94"/>
      <c r="L6854" s="200"/>
      <c r="M6854" s="70"/>
      <c r="N6854" s="182"/>
      <c r="O6854" s="181" t="str">
        <f t="shared" si="217"/>
        <v>1900-1</v>
      </c>
      <c r="P6854" s="181">
        <f t="shared" si="218"/>
        <v>0</v>
      </c>
    </row>
    <row r="6855" spans="1:16">
      <c r="A6855" s="92"/>
      <c r="B6855" s="27"/>
      <c r="C6855" s="85"/>
      <c r="D6855" s="85"/>
      <c r="E6855" s="85"/>
      <c r="F6855" s="85"/>
      <c r="G6855" s="309"/>
      <c r="H6855" s="316"/>
      <c r="I6855" s="102"/>
      <c r="J6855" s="94"/>
      <c r="K6855" s="94"/>
      <c r="L6855" s="200"/>
      <c r="M6855" s="70"/>
      <c r="N6855" s="182"/>
      <c r="O6855" s="181" t="str">
        <f t="shared" si="217"/>
        <v>1900-1</v>
      </c>
      <c r="P6855" s="181">
        <f t="shared" si="218"/>
        <v>0</v>
      </c>
    </row>
    <row r="6856" spans="1:16">
      <c r="A6856" s="92"/>
      <c r="B6856" s="27"/>
      <c r="C6856" s="85"/>
      <c r="D6856" s="85"/>
      <c r="E6856" s="85"/>
      <c r="F6856" s="85"/>
      <c r="G6856" s="309"/>
      <c r="H6856" s="316"/>
      <c r="I6856" s="102"/>
      <c r="J6856" s="94"/>
      <c r="K6856" s="94"/>
      <c r="L6856" s="200"/>
      <c r="M6856" s="70"/>
      <c r="N6856" s="182"/>
      <c r="O6856" s="181" t="str">
        <f t="shared" si="217"/>
        <v>1900-1</v>
      </c>
      <c r="P6856" s="181">
        <f t="shared" si="218"/>
        <v>0</v>
      </c>
    </row>
    <row r="6857" spans="1:16">
      <c r="A6857" s="92"/>
      <c r="B6857" s="27"/>
      <c r="C6857" s="85"/>
      <c r="D6857" s="85"/>
      <c r="E6857" s="85"/>
      <c r="F6857" s="85"/>
      <c r="G6857" s="309"/>
      <c r="H6857" s="316"/>
      <c r="I6857" s="102"/>
      <c r="J6857" s="94"/>
      <c r="K6857" s="94"/>
      <c r="L6857" s="200"/>
      <c r="M6857" s="70"/>
      <c r="N6857" s="182"/>
      <c r="O6857" s="181" t="str">
        <f t="shared" si="217"/>
        <v>1900-1</v>
      </c>
      <c r="P6857" s="181">
        <f t="shared" si="218"/>
        <v>0</v>
      </c>
    </row>
    <row r="6858" spans="1:16">
      <c r="A6858" s="92"/>
      <c r="B6858" s="27"/>
      <c r="C6858" s="85"/>
      <c r="D6858" s="85"/>
      <c r="E6858" s="85"/>
      <c r="F6858" s="85"/>
      <c r="G6858" s="309"/>
      <c r="H6858" s="316"/>
      <c r="I6858" s="102"/>
      <c r="J6858" s="94"/>
      <c r="K6858" s="94"/>
      <c r="L6858" s="200"/>
      <c r="M6858" s="70"/>
      <c r="N6858" s="182"/>
      <c r="O6858" s="181" t="str">
        <f t="shared" si="217"/>
        <v>1900-1</v>
      </c>
      <c r="P6858" s="181">
        <f t="shared" si="218"/>
        <v>0</v>
      </c>
    </row>
    <row r="6859" spans="1:16">
      <c r="A6859" s="92"/>
      <c r="B6859" s="27"/>
      <c r="C6859" s="85"/>
      <c r="D6859" s="85"/>
      <c r="E6859" s="85"/>
      <c r="F6859" s="85"/>
      <c r="G6859" s="309"/>
      <c r="H6859" s="316"/>
      <c r="I6859" s="102"/>
      <c r="J6859" s="94"/>
      <c r="K6859" s="94"/>
      <c r="L6859" s="200"/>
      <c r="M6859" s="70"/>
      <c r="N6859" s="182"/>
      <c r="O6859" s="181" t="str">
        <f t="shared" si="217"/>
        <v>1900-1</v>
      </c>
      <c r="P6859" s="181">
        <f t="shared" si="218"/>
        <v>0</v>
      </c>
    </row>
    <row r="6860" spans="1:16">
      <c r="A6860" s="92"/>
      <c r="B6860" s="27"/>
      <c r="C6860" s="85"/>
      <c r="D6860" s="85"/>
      <c r="E6860" s="85"/>
      <c r="F6860" s="85"/>
      <c r="G6860" s="309"/>
      <c r="H6860" s="316"/>
      <c r="I6860" s="102"/>
      <c r="J6860" s="94"/>
      <c r="K6860" s="94"/>
      <c r="L6860" s="200"/>
      <c r="M6860" s="70"/>
      <c r="N6860" s="182"/>
      <c r="O6860" s="181" t="str">
        <f t="shared" si="217"/>
        <v>1900-1</v>
      </c>
      <c r="P6860" s="181">
        <f t="shared" si="218"/>
        <v>0</v>
      </c>
    </row>
    <row r="6861" spans="1:16">
      <c r="A6861" s="92"/>
      <c r="B6861" s="27"/>
      <c r="C6861" s="85"/>
      <c r="D6861" s="85"/>
      <c r="E6861" s="85"/>
      <c r="F6861" s="85"/>
      <c r="G6861" s="309"/>
      <c r="H6861" s="316"/>
      <c r="I6861" s="102"/>
      <c r="J6861" s="94"/>
      <c r="K6861" s="94"/>
      <c r="L6861" s="200"/>
      <c r="M6861" s="70"/>
      <c r="N6861" s="182"/>
      <c r="O6861" s="181" t="str">
        <f t="shared" si="217"/>
        <v>1900-1</v>
      </c>
      <c r="P6861" s="181">
        <f t="shared" si="218"/>
        <v>0</v>
      </c>
    </row>
    <row r="6862" spans="1:16">
      <c r="A6862" s="92"/>
      <c r="B6862" s="27"/>
      <c r="C6862" s="85"/>
      <c r="D6862" s="85"/>
      <c r="E6862" s="85"/>
      <c r="F6862" s="85"/>
      <c r="G6862" s="309"/>
      <c r="H6862" s="316"/>
      <c r="I6862" s="102"/>
      <c r="J6862" s="94"/>
      <c r="K6862" s="94"/>
      <c r="L6862" s="200"/>
      <c r="M6862" s="70"/>
      <c r="N6862" s="182"/>
      <c r="O6862" s="181" t="str">
        <f t="shared" si="217"/>
        <v>1900-1</v>
      </c>
      <c r="P6862" s="181">
        <f t="shared" si="218"/>
        <v>0</v>
      </c>
    </row>
    <row r="6863" spans="1:16">
      <c r="A6863" s="92"/>
      <c r="B6863" s="27"/>
      <c r="C6863" s="85"/>
      <c r="D6863" s="85"/>
      <c r="E6863" s="85"/>
      <c r="F6863" s="85"/>
      <c r="G6863" s="309"/>
      <c r="H6863" s="316"/>
      <c r="I6863" s="102"/>
      <c r="J6863" s="94"/>
      <c r="K6863" s="94"/>
      <c r="L6863" s="200"/>
      <c r="M6863" s="70"/>
      <c r="N6863" s="182"/>
      <c r="O6863" s="181" t="str">
        <f t="shared" si="217"/>
        <v>1900-1</v>
      </c>
      <c r="P6863" s="181">
        <f t="shared" si="218"/>
        <v>0</v>
      </c>
    </row>
    <row r="6864" spans="1:16">
      <c r="A6864" s="92"/>
      <c r="B6864" s="27"/>
      <c r="C6864" s="85"/>
      <c r="D6864" s="85"/>
      <c r="E6864" s="85"/>
      <c r="F6864" s="85"/>
      <c r="G6864" s="309"/>
      <c r="H6864" s="316"/>
      <c r="I6864" s="102"/>
      <c r="J6864" s="94"/>
      <c r="K6864" s="94"/>
      <c r="L6864" s="200"/>
      <c r="M6864" s="70"/>
      <c r="N6864" s="182"/>
      <c r="O6864" s="181" t="str">
        <f t="shared" si="217"/>
        <v>1900-1</v>
      </c>
      <c r="P6864" s="181">
        <f t="shared" si="218"/>
        <v>0</v>
      </c>
    </row>
    <row r="6865" spans="1:16">
      <c r="A6865" s="92"/>
      <c r="B6865" s="27"/>
      <c r="C6865" s="85"/>
      <c r="D6865" s="85"/>
      <c r="E6865" s="85"/>
      <c r="F6865" s="85"/>
      <c r="G6865" s="309"/>
      <c r="H6865" s="316"/>
      <c r="I6865" s="102"/>
      <c r="J6865" s="94"/>
      <c r="K6865" s="94"/>
      <c r="L6865" s="200"/>
      <c r="M6865" s="70"/>
      <c r="N6865" s="182"/>
      <c r="O6865" s="181" t="str">
        <f t="shared" si="217"/>
        <v>1900-1</v>
      </c>
      <c r="P6865" s="181">
        <f t="shared" si="218"/>
        <v>0</v>
      </c>
    </row>
    <row r="6866" spans="1:16">
      <c r="A6866" s="92"/>
      <c r="B6866" s="27"/>
      <c r="C6866" s="85"/>
      <c r="D6866" s="85"/>
      <c r="E6866" s="85"/>
      <c r="F6866" s="85"/>
      <c r="G6866" s="309"/>
      <c r="H6866" s="316"/>
      <c r="I6866" s="102"/>
      <c r="J6866" s="94"/>
      <c r="K6866" s="94"/>
      <c r="L6866" s="200"/>
      <c r="M6866" s="70"/>
      <c r="N6866" s="182"/>
      <c r="O6866" s="181" t="str">
        <f t="shared" si="217"/>
        <v>1900-1</v>
      </c>
      <c r="P6866" s="181">
        <f t="shared" si="218"/>
        <v>0</v>
      </c>
    </row>
    <row r="6867" spans="1:16">
      <c r="A6867" s="92"/>
      <c r="B6867" s="27"/>
      <c r="C6867" s="85"/>
      <c r="D6867" s="85"/>
      <c r="E6867" s="85"/>
      <c r="F6867" s="85"/>
      <c r="G6867" s="309"/>
      <c r="H6867" s="316"/>
      <c r="I6867" s="102"/>
      <c r="J6867" s="94"/>
      <c r="K6867" s="94"/>
      <c r="L6867" s="200"/>
      <c r="M6867" s="70"/>
      <c r="N6867" s="182"/>
      <c r="O6867" s="181" t="str">
        <f t="shared" si="217"/>
        <v>1900-1</v>
      </c>
      <c r="P6867" s="181">
        <f t="shared" si="218"/>
        <v>0</v>
      </c>
    </row>
    <row r="6868" spans="1:16">
      <c r="A6868" s="92"/>
      <c r="B6868" s="27"/>
      <c r="C6868" s="85"/>
      <c r="D6868" s="85"/>
      <c r="E6868" s="85"/>
      <c r="F6868" s="85"/>
      <c r="G6868" s="309"/>
      <c r="H6868" s="316"/>
      <c r="I6868" s="102"/>
      <c r="J6868" s="94"/>
      <c r="K6868" s="94"/>
      <c r="L6868" s="200"/>
      <c r="M6868" s="70"/>
      <c r="N6868" s="182"/>
      <c r="O6868" s="181" t="str">
        <f t="shared" si="217"/>
        <v>1900-1</v>
      </c>
      <c r="P6868" s="181">
        <f t="shared" si="218"/>
        <v>0</v>
      </c>
    </row>
    <row r="6869" spans="1:16">
      <c r="A6869" s="92"/>
      <c r="B6869" s="27"/>
      <c r="C6869" s="85"/>
      <c r="D6869" s="85"/>
      <c r="E6869" s="85"/>
      <c r="F6869" s="85"/>
      <c r="G6869" s="309"/>
      <c r="H6869" s="316"/>
      <c r="I6869" s="102"/>
      <c r="J6869" s="94"/>
      <c r="K6869" s="94"/>
      <c r="L6869" s="200"/>
      <c r="M6869" s="70"/>
      <c r="N6869" s="182"/>
      <c r="O6869" s="181" t="str">
        <f t="shared" si="217"/>
        <v>1900-1</v>
      </c>
      <c r="P6869" s="181">
        <f t="shared" si="218"/>
        <v>0</v>
      </c>
    </row>
    <row r="6870" spans="1:16">
      <c r="A6870" s="92"/>
      <c r="B6870" s="27"/>
      <c r="C6870" s="85"/>
      <c r="D6870" s="85"/>
      <c r="E6870" s="85"/>
      <c r="F6870" s="85"/>
      <c r="G6870" s="309"/>
      <c r="H6870" s="316"/>
      <c r="I6870" s="102"/>
      <c r="J6870" s="94"/>
      <c r="K6870" s="94"/>
      <c r="L6870" s="200"/>
      <c r="M6870" s="70"/>
      <c r="N6870" s="182"/>
      <c r="O6870" s="181" t="str">
        <f t="shared" si="217"/>
        <v>1900-1</v>
      </c>
      <c r="P6870" s="181">
        <f t="shared" si="218"/>
        <v>0</v>
      </c>
    </row>
    <row r="6871" spans="1:16">
      <c r="A6871" s="92"/>
      <c r="B6871" s="27"/>
      <c r="C6871" s="85"/>
      <c r="D6871" s="85"/>
      <c r="E6871" s="85"/>
      <c r="F6871" s="85"/>
      <c r="G6871" s="309"/>
      <c r="H6871" s="316"/>
      <c r="I6871" s="102"/>
      <c r="J6871" s="94"/>
      <c r="K6871" s="94"/>
      <c r="L6871" s="200"/>
      <c r="M6871" s="70"/>
      <c r="N6871" s="182"/>
      <c r="O6871" s="181" t="str">
        <f t="shared" si="217"/>
        <v>1900-1</v>
      </c>
      <c r="P6871" s="181">
        <f t="shared" si="218"/>
        <v>0</v>
      </c>
    </row>
    <row r="6872" spans="1:16">
      <c r="A6872" s="92"/>
      <c r="B6872" s="27"/>
      <c r="C6872" s="85"/>
      <c r="D6872" s="85"/>
      <c r="E6872" s="85"/>
      <c r="F6872" s="85"/>
      <c r="G6872" s="309"/>
      <c r="H6872" s="316"/>
      <c r="I6872" s="102"/>
      <c r="J6872" s="94"/>
      <c r="K6872" s="94"/>
      <c r="L6872" s="200"/>
      <c r="M6872" s="70"/>
      <c r="N6872" s="182"/>
      <c r="O6872" s="181" t="str">
        <f t="shared" si="217"/>
        <v>1900-1</v>
      </c>
      <c r="P6872" s="181">
        <f t="shared" si="218"/>
        <v>0</v>
      </c>
    </row>
    <row r="6873" spans="1:16">
      <c r="A6873" s="92"/>
      <c r="B6873" s="27"/>
      <c r="C6873" s="85"/>
      <c r="D6873" s="85"/>
      <c r="E6873" s="85"/>
      <c r="F6873" s="85"/>
      <c r="G6873" s="309"/>
      <c r="H6873" s="316"/>
      <c r="I6873" s="102"/>
      <c r="J6873" s="94"/>
      <c r="K6873" s="94"/>
      <c r="L6873" s="200"/>
      <c r="M6873" s="70"/>
      <c r="N6873" s="182"/>
      <c r="O6873" s="181" t="str">
        <f t="shared" si="217"/>
        <v>1900-1</v>
      </c>
      <c r="P6873" s="181">
        <f t="shared" si="218"/>
        <v>0</v>
      </c>
    </row>
    <row r="6874" spans="1:16">
      <c r="A6874" s="92"/>
      <c r="B6874" s="27"/>
      <c r="C6874" s="85"/>
      <c r="D6874" s="85"/>
      <c r="E6874" s="85"/>
      <c r="F6874" s="85"/>
      <c r="G6874" s="309"/>
      <c r="H6874" s="316"/>
      <c r="I6874" s="102"/>
      <c r="J6874" s="94"/>
      <c r="K6874" s="94"/>
      <c r="L6874" s="200"/>
      <c r="M6874" s="70"/>
      <c r="N6874" s="182"/>
      <c r="O6874" s="181" t="str">
        <f t="shared" si="217"/>
        <v>1900-1</v>
      </c>
      <c r="P6874" s="181">
        <f t="shared" si="218"/>
        <v>0</v>
      </c>
    </row>
    <row r="6875" spans="1:16">
      <c r="A6875" s="92"/>
      <c r="B6875" s="27"/>
      <c r="C6875" s="85"/>
      <c r="D6875" s="85"/>
      <c r="E6875" s="85"/>
      <c r="F6875" s="85"/>
      <c r="G6875" s="309"/>
      <c r="H6875" s="316"/>
      <c r="I6875" s="102"/>
      <c r="J6875" s="94"/>
      <c r="K6875" s="94"/>
      <c r="L6875" s="200"/>
      <c r="M6875" s="70"/>
      <c r="N6875" s="182"/>
      <c r="O6875" s="181" t="str">
        <f t="shared" si="217"/>
        <v>1900-1</v>
      </c>
      <c r="P6875" s="181">
        <f t="shared" si="218"/>
        <v>0</v>
      </c>
    </row>
    <row r="6876" spans="1:16">
      <c r="A6876" s="92"/>
      <c r="B6876" s="27"/>
      <c r="C6876" s="85"/>
      <c r="D6876" s="85"/>
      <c r="E6876" s="85"/>
      <c r="F6876" s="85"/>
      <c r="G6876" s="309"/>
      <c r="H6876" s="316"/>
      <c r="I6876" s="102"/>
      <c r="J6876" s="94"/>
      <c r="K6876" s="94"/>
      <c r="L6876" s="200"/>
      <c r="M6876" s="70"/>
      <c r="N6876" s="182"/>
      <c r="O6876" s="181" t="str">
        <f t="shared" si="217"/>
        <v>1900-1</v>
      </c>
      <c r="P6876" s="181">
        <f t="shared" si="218"/>
        <v>0</v>
      </c>
    </row>
    <row r="6877" spans="1:16">
      <c r="A6877" s="92"/>
      <c r="B6877" s="27"/>
      <c r="C6877" s="85"/>
      <c r="D6877" s="85"/>
      <c r="E6877" s="85"/>
      <c r="F6877" s="85"/>
      <c r="G6877" s="309"/>
      <c r="H6877" s="316"/>
      <c r="I6877" s="102"/>
      <c r="J6877" s="94"/>
      <c r="K6877" s="94"/>
      <c r="L6877" s="200"/>
      <c r="M6877" s="70"/>
      <c r="N6877" s="182"/>
      <c r="O6877" s="181" t="str">
        <f t="shared" si="217"/>
        <v>1900-1</v>
      </c>
      <c r="P6877" s="181">
        <f t="shared" si="218"/>
        <v>0</v>
      </c>
    </row>
    <row r="6878" spans="1:16">
      <c r="A6878" s="92"/>
      <c r="B6878" s="27"/>
      <c r="C6878" s="85"/>
      <c r="D6878" s="85"/>
      <c r="E6878" s="85"/>
      <c r="F6878" s="85"/>
      <c r="G6878" s="309"/>
      <c r="H6878" s="316"/>
      <c r="I6878" s="102"/>
      <c r="J6878" s="94"/>
      <c r="K6878" s="94"/>
      <c r="L6878" s="200"/>
      <c r="M6878" s="70"/>
      <c r="N6878" s="182"/>
      <c r="O6878" s="181" t="str">
        <f t="shared" si="217"/>
        <v>1900-1</v>
      </c>
      <c r="P6878" s="181">
        <f t="shared" si="218"/>
        <v>0</v>
      </c>
    </row>
    <row r="6879" spans="1:16">
      <c r="A6879" s="92"/>
      <c r="B6879" s="27"/>
      <c r="C6879" s="85"/>
      <c r="D6879" s="85"/>
      <c r="E6879" s="85"/>
      <c r="F6879" s="85"/>
      <c r="G6879" s="309"/>
      <c r="H6879" s="316"/>
      <c r="I6879" s="102"/>
      <c r="J6879" s="94"/>
      <c r="K6879" s="94"/>
      <c r="L6879" s="200"/>
      <c r="M6879" s="70"/>
      <c r="N6879" s="182"/>
      <c r="O6879" s="181" t="str">
        <f t="shared" si="217"/>
        <v>1900-1</v>
      </c>
      <c r="P6879" s="181">
        <f t="shared" si="218"/>
        <v>0</v>
      </c>
    </row>
    <row r="6880" spans="1:16">
      <c r="A6880" s="92"/>
      <c r="B6880" s="27"/>
      <c r="C6880" s="85"/>
      <c r="D6880" s="85"/>
      <c r="E6880" s="85"/>
      <c r="F6880" s="85"/>
      <c r="G6880" s="309"/>
      <c r="H6880" s="316"/>
      <c r="I6880" s="102"/>
      <c r="J6880" s="94"/>
      <c r="K6880" s="94"/>
      <c r="L6880" s="200"/>
      <c r="M6880" s="70"/>
      <c r="N6880" s="182"/>
      <c r="O6880" s="181" t="str">
        <f t="shared" si="217"/>
        <v>1900-1</v>
      </c>
      <c r="P6880" s="181">
        <f t="shared" si="218"/>
        <v>0</v>
      </c>
    </row>
    <row r="6881" spans="1:16">
      <c r="A6881" s="92"/>
      <c r="B6881" s="27"/>
      <c r="C6881" s="85"/>
      <c r="D6881" s="85"/>
      <c r="E6881" s="85"/>
      <c r="F6881" s="85"/>
      <c r="G6881" s="309"/>
      <c r="H6881" s="316"/>
      <c r="I6881" s="102"/>
      <c r="J6881" s="94"/>
      <c r="K6881" s="94"/>
      <c r="L6881" s="200"/>
      <c r="M6881" s="70"/>
      <c r="N6881" s="182"/>
      <c r="O6881" s="181" t="str">
        <f t="shared" ref="O6881:O6945" si="219">YEAR(B6881)&amp;"-"&amp;MONTH(B6881)</f>
        <v>1900-1</v>
      </c>
      <c r="P6881" s="181">
        <f t="shared" si="218"/>
        <v>0</v>
      </c>
    </row>
    <row r="6882" spans="1:16">
      <c r="A6882" s="92"/>
      <c r="B6882" s="27"/>
      <c r="C6882" s="85"/>
      <c r="D6882" s="85"/>
      <c r="E6882" s="85"/>
      <c r="F6882" s="85"/>
      <c r="G6882" s="309"/>
      <c r="H6882" s="316"/>
      <c r="I6882" s="102"/>
      <c r="J6882" s="94"/>
      <c r="K6882" s="94"/>
      <c r="L6882" s="200"/>
      <c r="M6882" s="70"/>
      <c r="N6882" s="182"/>
      <c r="O6882" s="181" t="str">
        <f t="shared" si="219"/>
        <v>1900-1</v>
      </c>
      <c r="P6882" s="181">
        <f t="shared" si="218"/>
        <v>0</v>
      </c>
    </row>
    <row r="6883" spans="1:16">
      <c r="A6883" s="92"/>
      <c r="B6883" s="27"/>
      <c r="C6883" s="85"/>
      <c r="D6883" s="85"/>
      <c r="E6883" s="85"/>
      <c r="F6883" s="85"/>
      <c r="G6883" s="309"/>
      <c r="H6883" s="316"/>
      <c r="I6883" s="102"/>
      <c r="J6883" s="94"/>
      <c r="K6883" s="94"/>
      <c r="L6883" s="200"/>
      <c r="M6883" s="70"/>
      <c r="N6883" s="182"/>
      <c r="O6883" s="181" t="str">
        <f t="shared" si="219"/>
        <v>1900-1</v>
      </c>
      <c r="P6883" s="181">
        <f t="shared" si="218"/>
        <v>0</v>
      </c>
    </row>
    <row r="6884" spans="1:16">
      <c r="A6884" s="92"/>
      <c r="B6884" s="27"/>
      <c r="C6884" s="85"/>
      <c r="D6884" s="85"/>
      <c r="E6884" s="85"/>
      <c r="F6884" s="85"/>
      <c r="G6884" s="309"/>
      <c r="H6884" s="316"/>
      <c r="I6884" s="102"/>
      <c r="J6884" s="94"/>
      <c r="K6884" s="94"/>
      <c r="L6884" s="200"/>
      <c r="M6884" s="70"/>
      <c r="N6884" s="182"/>
      <c r="O6884" s="181" t="str">
        <f t="shared" si="219"/>
        <v>1900-1</v>
      </c>
      <c r="P6884" s="181">
        <f t="shared" si="218"/>
        <v>0</v>
      </c>
    </row>
    <row r="6885" spans="1:16">
      <c r="A6885" s="92"/>
      <c r="B6885" s="27"/>
      <c r="C6885" s="85"/>
      <c r="D6885" s="85"/>
      <c r="E6885" s="85"/>
      <c r="F6885" s="85"/>
      <c r="G6885" s="309"/>
      <c r="H6885" s="316"/>
      <c r="I6885" s="102"/>
      <c r="J6885" s="94"/>
      <c r="K6885" s="94"/>
      <c r="L6885" s="200"/>
      <c r="M6885" s="70"/>
      <c r="N6885" s="182"/>
      <c r="O6885" s="181" t="str">
        <f t="shared" si="219"/>
        <v>1900-1</v>
      </c>
      <c r="P6885" s="181">
        <f t="shared" si="218"/>
        <v>0</v>
      </c>
    </row>
    <row r="6886" spans="1:16">
      <c r="A6886" s="92"/>
      <c r="B6886" s="27"/>
      <c r="C6886" s="85"/>
      <c r="D6886" s="85"/>
      <c r="E6886" s="85"/>
      <c r="F6886" s="85"/>
      <c r="G6886" s="309"/>
      <c r="H6886" s="316"/>
      <c r="I6886" s="102"/>
      <c r="J6886" s="94"/>
      <c r="K6886" s="94"/>
      <c r="L6886" s="200"/>
      <c r="M6886" s="70"/>
      <c r="N6886" s="182"/>
      <c r="O6886" s="181" t="str">
        <f t="shared" si="219"/>
        <v>1900-1</v>
      </c>
      <c r="P6886" s="181">
        <f t="shared" si="218"/>
        <v>0</v>
      </c>
    </row>
    <row r="6887" spans="1:16">
      <c r="A6887" s="92"/>
      <c r="B6887" s="27"/>
      <c r="C6887" s="85"/>
      <c r="D6887" s="85"/>
      <c r="E6887" s="85"/>
      <c r="F6887" s="85"/>
      <c r="G6887" s="309"/>
      <c r="H6887" s="316"/>
      <c r="I6887" s="102"/>
      <c r="J6887" s="94"/>
      <c r="K6887" s="94"/>
      <c r="L6887" s="200"/>
      <c r="M6887" s="70"/>
      <c r="N6887" s="182"/>
      <c r="O6887" s="181" t="str">
        <f t="shared" si="219"/>
        <v>1900-1</v>
      </c>
      <c r="P6887" s="181">
        <f t="shared" si="218"/>
        <v>0</v>
      </c>
    </row>
    <row r="6888" spans="1:16">
      <c r="A6888" s="92"/>
      <c r="B6888" s="27"/>
      <c r="C6888" s="85"/>
      <c r="D6888" s="85"/>
      <c r="E6888" s="85"/>
      <c r="F6888" s="85"/>
      <c r="G6888" s="309"/>
      <c r="H6888" s="316"/>
      <c r="I6888" s="102"/>
      <c r="J6888" s="94"/>
      <c r="K6888" s="94"/>
      <c r="L6888" s="200"/>
      <c r="M6888" s="70"/>
      <c r="N6888" s="182"/>
      <c r="O6888" s="181" t="str">
        <f t="shared" si="219"/>
        <v>1900-1</v>
      </c>
      <c r="P6888" s="181">
        <f t="shared" si="218"/>
        <v>0</v>
      </c>
    </row>
    <row r="6889" spans="1:16">
      <c r="A6889" s="92"/>
      <c r="B6889" s="27"/>
      <c r="C6889" s="85"/>
      <c r="D6889" s="85"/>
      <c r="E6889" s="85"/>
      <c r="F6889" s="85"/>
      <c r="G6889" s="309"/>
      <c r="H6889" s="316"/>
      <c r="I6889" s="102"/>
      <c r="J6889" s="94"/>
      <c r="K6889" s="94"/>
      <c r="L6889" s="200"/>
      <c r="M6889" s="70"/>
      <c r="N6889" s="182"/>
      <c r="O6889" s="181" t="str">
        <f t="shared" si="219"/>
        <v>1900-1</v>
      </c>
      <c r="P6889" s="181">
        <f t="shared" si="218"/>
        <v>0</v>
      </c>
    </row>
    <row r="6890" spans="1:16">
      <c r="A6890" s="92"/>
      <c r="B6890" s="27"/>
      <c r="C6890" s="85"/>
      <c r="D6890" s="85"/>
      <c r="E6890" s="85"/>
      <c r="F6890" s="85"/>
      <c r="G6890" s="309"/>
      <c r="H6890" s="316"/>
      <c r="I6890" s="102"/>
      <c r="J6890" s="94"/>
      <c r="K6890" s="94"/>
      <c r="L6890" s="200"/>
      <c r="M6890" s="70"/>
      <c r="N6890" s="182"/>
      <c r="O6890" s="181" t="str">
        <f t="shared" si="219"/>
        <v>1900-1</v>
      </c>
      <c r="P6890" s="181">
        <f t="shared" si="218"/>
        <v>0</v>
      </c>
    </row>
    <row r="6891" spans="1:16">
      <c r="A6891" s="92"/>
      <c r="B6891" s="27"/>
      <c r="C6891" s="85"/>
      <c r="D6891" s="85"/>
      <c r="E6891" s="85"/>
      <c r="F6891" s="85"/>
      <c r="G6891" s="309"/>
      <c r="H6891" s="316"/>
      <c r="I6891" s="102"/>
      <c r="J6891" s="94"/>
      <c r="K6891" s="94"/>
      <c r="L6891" s="200"/>
      <c r="M6891" s="70"/>
      <c r="N6891" s="182"/>
      <c r="O6891" s="181" t="str">
        <f t="shared" si="219"/>
        <v>1900-1</v>
      </c>
      <c r="P6891" s="181">
        <f t="shared" si="218"/>
        <v>0</v>
      </c>
    </row>
    <row r="6892" spans="1:16">
      <c r="A6892" s="92"/>
      <c r="B6892" s="27"/>
      <c r="C6892" s="85"/>
      <c r="D6892" s="85"/>
      <c r="E6892" s="85"/>
      <c r="F6892" s="85"/>
      <c r="G6892" s="309"/>
      <c r="H6892" s="316"/>
      <c r="I6892" s="102"/>
      <c r="J6892" s="94"/>
      <c r="K6892" s="94"/>
      <c r="L6892" s="200"/>
      <c r="M6892" s="70"/>
      <c r="N6892" s="182"/>
      <c r="O6892" s="181" t="str">
        <f t="shared" si="219"/>
        <v>1900-1</v>
      </c>
      <c r="P6892" s="181">
        <f t="shared" si="218"/>
        <v>0</v>
      </c>
    </row>
    <row r="6893" spans="1:16">
      <c r="A6893" s="92"/>
      <c r="B6893" s="27"/>
      <c r="C6893" s="85"/>
      <c r="D6893" s="85"/>
      <c r="E6893" s="85"/>
      <c r="F6893" s="85"/>
      <c r="G6893" s="309"/>
      <c r="H6893" s="316"/>
      <c r="I6893" s="102"/>
      <c r="J6893" s="94"/>
      <c r="K6893" s="94"/>
      <c r="L6893" s="200"/>
      <c r="M6893" s="70"/>
      <c r="N6893" s="182"/>
      <c r="O6893" s="181" t="str">
        <f>YEAR(B6893)&amp;"-"&amp;MONTH(B6893)</f>
        <v>1900-1</v>
      </c>
      <c r="P6893" s="181">
        <f t="shared" si="218"/>
        <v>0</v>
      </c>
    </row>
    <row r="6894" spans="1:16">
      <c r="A6894" s="92"/>
      <c r="B6894" s="27"/>
      <c r="C6894" s="85"/>
      <c r="D6894" s="85"/>
      <c r="E6894" s="85"/>
      <c r="F6894" s="85"/>
      <c r="G6894" s="309"/>
      <c r="H6894" s="316"/>
      <c r="I6894" s="102"/>
      <c r="J6894" s="94"/>
      <c r="K6894" s="94"/>
      <c r="L6894" s="200"/>
      <c r="M6894" s="70"/>
      <c r="N6894" s="182"/>
      <c r="O6894" s="181" t="str">
        <f t="shared" si="219"/>
        <v>1900-1</v>
      </c>
      <c r="P6894" s="181">
        <f t="shared" si="218"/>
        <v>0</v>
      </c>
    </row>
    <row r="6895" spans="1:16">
      <c r="A6895" s="92"/>
      <c r="B6895" s="27"/>
      <c r="C6895" s="85"/>
      <c r="D6895" s="85"/>
      <c r="E6895" s="85"/>
      <c r="F6895" s="85"/>
      <c r="G6895" s="309"/>
      <c r="H6895" s="316"/>
      <c r="I6895" s="102"/>
      <c r="J6895" s="94"/>
      <c r="K6895" s="94"/>
      <c r="L6895" s="200"/>
      <c r="M6895" s="70"/>
      <c r="N6895" s="182"/>
      <c r="O6895" s="181" t="str">
        <f t="shared" si="219"/>
        <v>1900-1</v>
      </c>
      <c r="P6895" s="181">
        <f t="shared" si="218"/>
        <v>0</v>
      </c>
    </row>
    <row r="6896" spans="1:16">
      <c r="A6896" s="92"/>
      <c r="B6896" s="27"/>
      <c r="C6896" s="85"/>
      <c r="D6896" s="85"/>
      <c r="E6896" s="85"/>
      <c r="F6896" s="85"/>
      <c r="G6896" s="309"/>
      <c r="H6896" s="316"/>
      <c r="I6896" s="102"/>
      <c r="J6896" s="94"/>
      <c r="K6896" s="94"/>
      <c r="L6896" s="200"/>
      <c r="M6896" s="70"/>
      <c r="N6896" s="182"/>
      <c r="O6896" s="181" t="str">
        <f t="shared" si="219"/>
        <v>1900-1</v>
      </c>
      <c r="P6896" s="181">
        <f t="shared" si="218"/>
        <v>0</v>
      </c>
    </row>
    <row r="6897" spans="1:16">
      <c r="A6897" s="92"/>
      <c r="B6897" s="27"/>
      <c r="C6897" s="85"/>
      <c r="D6897" s="85"/>
      <c r="E6897" s="85"/>
      <c r="F6897" s="85"/>
      <c r="G6897" s="309"/>
      <c r="H6897" s="316"/>
      <c r="I6897" s="102"/>
      <c r="J6897" s="94"/>
      <c r="K6897" s="94"/>
      <c r="L6897" s="200"/>
      <c r="M6897" s="70"/>
      <c r="N6897" s="182"/>
      <c r="O6897" s="181" t="str">
        <f t="shared" si="219"/>
        <v>1900-1</v>
      </c>
      <c r="P6897" s="181">
        <f t="shared" si="218"/>
        <v>0</v>
      </c>
    </row>
    <row r="6898" spans="1:16">
      <c r="A6898" s="92"/>
      <c r="B6898" s="27"/>
      <c r="C6898" s="85"/>
      <c r="D6898" s="85"/>
      <c r="E6898" s="85"/>
      <c r="F6898" s="85"/>
      <c r="G6898" s="309"/>
      <c r="H6898" s="316"/>
      <c r="I6898" s="102"/>
      <c r="J6898" s="94"/>
      <c r="K6898" s="94"/>
      <c r="L6898" s="200"/>
      <c r="M6898" s="70"/>
      <c r="N6898" s="182"/>
      <c r="O6898" s="181" t="str">
        <f t="shared" si="219"/>
        <v>1900-1</v>
      </c>
      <c r="P6898" s="181">
        <f t="shared" si="218"/>
        <v>0</v>
      </c>
    </row>
    <row r="6899" spans="1:16">
      <c r="A6899" s="92"/>
      <c r="B6899" s="27"/>
      <c r="C6899" s="85"/>
      <c r="D6899" s="85"/>
      <c r="E6899" s="85"/>
      <c r="F6899" s="85"/>
      <c r="G6899" s="309"/>
      <c r="H6899" s="316"/>
      <c r="I6899" s="102"/>
      <c r="J6899" s="94"/>
      <c r="K6899" s="94"/>
      <c r="L6899" s="200"/>
      <c r="M6899" s="70"/>
      <c r="N6899" s="182"/>
      <c r="O6899" s="181" t="str">
        <f t="shared" si="219"/>
        <v>1900-1</v>
      </c>
      <c r="P6899" s="181">
        <f t="shared" si="218"/>
        <v>0</v>
      </c>
    </row>
    <row r="6900" spans="1:16">
      <c r="A6900" s="92"/>
      <c r="B6900" s="27"/>
      <c r="C6900" s="85"/>
      <c r="D6900" s="85"/>
      <c r="E6900" s="85"/>
      <c r="F6900" s="85"/>
      <c r="G6900" s="309"/>
      <c r="H6900" s="316"/>
      <c r="I6900" s="102"/>
      <c r="J6900" s="94"/>
      <c r="K6900" s="94"/>
      <c r="L6900" s="200"/>
      <c r="M6900" s="70"/>
      <c r="N6900" s="182"/>
      <c r="O6900" s="181" t="str">
        <f t="shared" si="219"/>
        <v>1900-1</v>
      </c>
      <c r="P6900" s="181">
        <f t="shared" si="218"/>
        <v>0</v>
      </c>
    </row>
    <row r="6901" spans="1:16">
      <c r="A6901" s="92"/>
      <c r="B6901" s="27"/>
      <c r="C6901" s="85"/>
      <c r="D6901" s="85"/>
      <c r="E6901" s="85"/>
      <c r="F6901" s="85"/>
      <c r="G6901" s="309"/>
      <c r="H6901" s="316"/>
      <c r="I6901" s="102"/>
      <c r="J6901" s="94"/>
      <c r="K6901" s="94"/>
      <c r="L6901" s="200"/>
      <c r="M6901" s="70"/>
      <c r="N6901" s="182"/>
      <c r="O6901" s="181" t="str">
        <f t="shared" si="219"/>
        <v>1900-1</v>
      </c>
      <c r="P6901" s="181">
        <f t="shared" si="218"/>
        <v>0</v>
      </c>
    </row>
    <row r="6902" spans="1:16">
      <c r="A6902" s="92"/>
      <c r="B6902" s="27"/>
      <c r="C6902" s="85"/>
      <c r="D6902" s="85"/>
      <c r="E6902" s="85"/>
      <c r="F6902" s="85"/>
      <c r="G6902" s="309"/>
      <c r="H6902" s="316"/>
      <c r="I6902" s="102"/>
      <c r="J6902" s="94"/>
      <c r="K6902" s="94"/>
      <c r="L6902" s="200"/>
      <c r="M6902" s="70"/>
      <c r="N6902" s="182"/>
      <c r="O6902" s="181" t="str">
        <f t="shared" si="219"/>
        <v>1900-1</v>
      </c>
      <c r="P6902" s="181">
        <f t="shared" si="218"/>
        <v>0</v>
      </c>
    </row>
    <row r="6903" spans="1:16">
      <c r="A6903" s="92"/>
      <c r="B6903" s="27"/>
      <c r="C6903" s="85"/>
      <c r="D6903" s="85"/>
      <c r="E6903" s="85"/>
      <c r="F6903" s="85"/>
      <c r="G6903" s="309"/>
      <c r="H6903" s="316"/>
      <c r="I6903" s="102"/>
      <c r="J6903" s="94"/>
      <c r="K6903" s="94"/>
      <c r="L6903" s="200"/>
      <c r="M6903" s="70"/>
      <c r="N6903" s="182"/>
      <c r="O6903" s="181" t="str">
        <f t="shared" si="219"/>
        <v>1900-1</v>
      </c>
      <c r="P6903" s="181">
        <f t="shared" si="218"/>
        <v>0</v>
      </c>
    </row>
    <row r="6904" spans="1:16">
      <c r="A6904" s="92"/>
      <c r="B6904" s="27"/>
      <c r="C6904" s="85"/>
      <c r="D6904" s="85"/>
      <c r="E6904" s="85"/>
      <c r="F6904" s="85"/>
      <c r="G6904" s="309"/>
      <c r="H6904" s="316"/>
      <c r="I6904" s="102"/>
      <c r="J6904" s="94"/>
      <c r="K6904" s="94"/>
      <c r="L6904" s="200"/>
      <c r="M6904" s="70"/>
      <c r="N6904" s="182"/>
      <c r="O6904" s="181" t="str">
        <f t="shared" si="219"/>
        <v>1900-1</v>
      </c>
      <c r="P6904" s="181">
        <f t="shared" si="218"/>
        <v>0</v>
      </c>
    </row>
    <row r="6905" spans="1:16">
      <c r="A6905" s="92"/>
      <c r="B6905" s="27"/>
      <c r="C6905" s="85"/>
      <c r="D6905" s="85"/>
      <c r="E6905" s="85"/>
      <c r="F6905" s="85"/>
      <c r="G6905" s="309"/>
      <c r="H6905" s="316"/>
      <c r="I6905" s="102"/>
      <c r="J6905" s="94"/>
      <c r="K6905" s="94"/>
      <c r="L6905" s="200"/>
      <c r="M6905" s="70"/>
      <c r="N6905" s="182"/>
      <c r="O6905" s="181" t="str">
        <f t="shared" si="219"/>
        <v>1900-1</v>
      </c>
      <c r="P6905" s="181">
        <f t="shared" si="218"/>
        <v>0</v>
      </c>
    </row>
    <row r="6906" spans="1:16">
      <c r="A6906" s="92"/>
      <c r="B6906" s="27"/>
      <c r="C6906" s="85"/>
      <c r="D6906" s="85"/>
      <c r="E6906" s="85"/>
      <c r="F6906" s="85"/>
      <c r="G6906" s="309"/>
      <c r="H6906" s="316"/>
      <c r="I6906" s="102"/>
      <c r="J6906" s="94"/>
      <c r="K6906" s="94"/>
      <c r="L6906" s="200"/>
      <c r="M6906" s="70"/>
      <c r="N6906" s="182"/>
      <c r="O6906" s="181" t="str">
        <f t="shared" si="219"/>
        <v>1900-1</v>
      </c>
      <c r="P6906" s="181">
        <f t="shared" si="218"/>
        <v>0</v>
      </c>
    </row>
    <row r="6907" spans="1:16">
      <c r="A6907" s="92"/>
      <c r="B6907" s="27"/>
      <c r="C6907" s="85"/>
      <c r="D6907" s="85"/>
      <c r="E6907" s="85"/>
      <c r="F6907" s="85"/>
      <c r="G6907" s="309"/>
      <c r="H6907" s="316"/>
      <c r="I6907" s="102"/>
      <c r="J6907" s="94"/>
      <c r="K6907" s="94"/>
      <c r="L6907" s="200"/>
      <c r="M6907" s="70"/>
      <c r="N6907" s="182"/>
      <c r="O6907" s="181" t="str">
        <f t="shared" si="219"/>
        <v>1900-1</v>
      </c>
      <c r="P6907" s="181">
        <f t="shared" si="218"/>
        <v>0</v>
      </c>
    </row>
    <row r="6908" spans="1:16">
      <c r="A6908" s="92"/>
      <c r="B6908" s="27"/>
      <c r="C6908" s="85"/>
      <c r="D6908" s="85"/>
      <c r="E6908" s="85"/>
      <c r="F6908" s="85"/>
      <c r="G6908" s="309"/>
      <c r="H6908" s="316"/>
      <c r="I6908" s="102"/>
      <c r="J6908" s="94"/>
      <c r="K6908" s="94"/>
      <c r="L6908" s="200"/>
      <c r="M6908" s="70"/>
      <c r="N6908" s="182"/>
      <c r="O6908" s="181" t="str">
        <f t="shared" si="219"/>
        <v>1900-1</v>
      </c>
      <c r="P6908" s="181">
        <f t="shared" si="218"/>
        <v>0</v>
      </c>
    </row>
    <row r="6909" spans="1:16">
      <c r="A6909" s="92"/>
      <c r="B6909" s="27"/>
      <c r="C6909" s="85"/>
      <c r="D6909" s="85"/>
      <c r="E6909" s="85"/>
      <c r="F6909" s="85"/>
      <c r="G6909" s="309"/>
      <c r="H6909" s="316"/>
      <c r="I6909" s="102"/>
      <c r="J6909" s="94"/>
      <c r="K6909" s="94"/>
      <c r="L6909" s="200"/>
      <c r="M6909" s="70"/>
      <c r="N6909" s="182"/>
      <c r="O6909" s="181" t="str">
        <f t="shared" si="219"/>
        <v>1900-1</v>
      </c>
      <c r="P6909" s="181">
        <f t="shared" si="218"/>
        <v>0</v>
      </c>
    </row>
    <row r="6910" spans="1:16">
      <c r="A6910" s="92"/>
      <c r="B6910" s="27"/>
      <c r="C6910" s="85"/>
      <c r="D6910" s="85"/>
      <c r="E6910" s="85"/>
      <c r="F6910" s="85"/>
      <c r="G6910" s="309"/>
      <c r="H6910" s="316"/>
      <c r="I6910" s="102"/>
      <c r="J6910" s="94"/>
      <c r="K6910" s="94"/>
      <c r="L6910" s="200"/>
      <c r="M6910" s="70"/>
      <c r="N6910" s="182"/>
      <c r="O6910" s="181" t="str">
        <f t="shared" si="219"/>
        <v>1900-1</v>
      </c>
      <c r="P6910" s="181">
        <f t="shared" si="218"/>
        <v>0</v>
      </c>
    </row>
    <row r="6911" spans="1:16">
      <c r="A6911" s="92"/>
      <c r="B6911" s="27"/>
      <c r="C6911" s="85"/>
      <c r="D6911" s="85"/>
      <c r="E6911" s="85"/>
      <c r="F6911" s="85"/>
      <c r="G6911" s="309"/>
      <c r="H6911" s="316"/>
      <c r="I6911" s="102"/>
      <c r="J6911" s="94"/>
      <c r="K6911" s="94"/>
      <c r="L6911" s="200"/>
      <c r="M6911" s="70"/>
      <c r="N6911" s="182"/>
      <c r="O6911" s="181" t="str">
        <f t="shared" si="219"/>
        <v>1900-1</v>
      </c>
      <c r="P6911" s="181">
        <f t="shared" si="218"/>
        <v>0</v>
      </c>
    </row>
    <row r="6912" spans="1:16">
      <c r="A6912" s="92"/>
      <c r="B6912" s="27"/>
      <c r="C6912" s="85"/>
      <c r="D6912" s="85"/>
      <c r="E6912" s="85"/>
      <c r="F6912" s="85"/>
      <c r="G6912" s="309"/>
      <c r="H6912" s="316"/>
      <c r="I6912" s="102"/>
      <c r="J6912" s="94"/>
      <c r="K6912" s="94"/>
      <c r="L6912" s="200"/>
      <c r="M6912" s="70"/>
      <c r="N6912" s="182"/>
      <c r="O6912" s="181" t="str">
        <f t="shared" si="219"/>
        <v>1900-1</v>
      </c>
      <c r="P6912" s="181">
        <f t="shared" si="218"/>
        <v>0</v>
      </c>
    </row>
    <row r="6913" spans="1:16">
      <c r="A6913" s="92"/>
      <c r="B6913" s="27"/>
      <c r="C6913" s="85"/>
      <c r="D6913" s="85"/>
      <c r="E6913" s="85"/>
      <c r="F6913" s="85"/>
      <c r="G6913" s="309"/>
      <c r="H6913" s="316"/>
      <c r="I6913" s="102"/>
      <c r="J6913" s="94"/>
      <c r="K6913" s="94"/>
      <c r="L6913" s="200"/>
      <c r="M6913" s="70"/>
      <c r="N6913" s="182"/>
      <c r="O6913" s="181" t="str">
        <f t="shared" si="219"/>
        <v>1900-1</v>
      </c>
      <c r="P6913" s="181">
        <f t="shared" si="218"/>
        <v>0</v>
      </c>
    </row>
    <row r="6914" spans="1:16">
      <c r="A6914" s="92"/>
      <c r="B6914" s="27"/>
      <c r="C6914" s="85"/>
      <c r="D6914" s="85"/>
      <c r="E6914" s="85"/>
      <c r="F6914" s="85"/>
      <c r="G6914" s="309"/>
      <c r="H6914" s="316"/>
      <c r="I6914" s="102"/>
      <c r="J6914" s="94"/>
      <c r="K6914" s="94"/>
      <c r="L6914" s="200"/>
      <c r="M6914" s="70"/>
      <c r="N6914" s="182"/>
      <c r="O6914" s="181" t="str">
        <f t="shared" si="219"/>
        <v>1900-1</v>
      </c>
      <c r="P6914" s="181">
        <f t="shared" si="218"/>
        <v>0</v>
      </c>
    </row>
    <row r="6915" spans="1:16">
      <c r="A6915" s="92"/>
      <c r="B6915" s="27"/>
      <c r="C6915" s="85"/>
      <c r="D6915" s="85"/>
      <c r="E6915" s="85"/>
      <c r="F6915" s="85"/>
      <c r="G6915" s="309"/>
      <c r="H6915" s="316"/>
      <c r="I6915" s="102"/>
      <c r="J6915" s="94"/>
      <c r="K6915" s="94"/>
      <c r="L6915" s="200"/>
      <c r="M6915" s="70"/>
      <c r="N6915" s="182"/>
      <c r="O6915" s="181" t="str">
        <f t="shared" si="219"/>
        <v>1900-1</v>
      </c>
      <c r="P6915" s="181">
        <f t="shared" ref="P6915:P6978" si="220">N6915*H6915</f>
        <v>0</v>
      </c>
    </row>
    <row r="6916" spans="1:16">
      <c r="A6916" s="92"/>
      <c r="B6916" s="27"/>
      <c r="C6916" s="85"/>
      <c r="D6916" s="85"/>
      <c r="E6916" s="85"/>
      <c r="F6916" s="85"/>
      <c r="G6916" s="309"/>
      <c r="H6916" s="316"/>
      <c r="I6916" s="102"/>
      <c r="J6916" s="94"/>
      <c r="K6916" s="94"/>
      <c r="L6916" s="200"/>
      <c r="M6916" s="70"/>
      <c r="N6916" s="182"/>
      <c r="O6916" s="181" t="str">
        <f t="shared" si="219"/>
        <v>1900-1</v>
      </c>
      <c r="P6916" s="181">
        <f t="shared" si="220"/>
        <v>0</v>
      </c>
    </row>
    <row r="6917" spans="1:16">
      <c r="A6917" s="92"/>
      <c r="B6917" s="27"/>
      <c r="C6917" s="85"/>
      <c r="D6917" s="85"/>
      <c r="E6917" s="85"/>
      <c r="F6917" s="85"/>
      <c r="G6917" s="309"/>
      <c r="H6917" s="316"/>
      <c r="I6917" s="102"/>
      <c r="J6917" s="94"/>
      <c r="K6917" s="94"/>
      <c r="L6917" s="200"/>
      <c r="M6917" s="70"/>
      <c r="N6917" s="182"/>
      <c r="O6917" s="181" t="str">
        <f t="shared" si="219"/>
        <v>1900-1</v>
      </c>
      <c r="P6917" s="181">
        <f t="shared" si="220"/>
        <v>0</v>
      </c>
    </row>
    <row r="6918" spans="1:16">
      <c r="A6918" s="92"/>
      <c r="B6918" s="27"/>
      <c r="C6918" s="85"/>
      <c r="D6918" s="85"/>
      <c r="E6918" s="85"/>
      <c r="F6918" s="85"/>
      <c r="G6918" s="309"/>
      <c r="H6918" s="316"/>
      <c r="I6918" s="102"/>
      <c r="J6918" s="94"/>
      <c r="K6918" s="94"/>
      <c r="L6918" s="200"/>
      <c r="M6918" s="70"/>
      <c r="N6918" s="182"/>
      <c r="O6918" s="181" t="str">
        <f t="shared" si="219"/>
        <v>1900-1</v>
      </c>
      <c r="P6918" s="181">
        <f t="shared" si="220"/>
        <v>0</v>
      </c>
    </row>
    <row r="6919" spans="1:16">
      <c r="A6919" s="92"/>
      <c r="B6919" s="27"/>
      <c r="C6919" s="85"/>
      <c r="D6919" s="85"/>
      <c r="E6919" s="85"/>
      <c r="F6919" s="85"/>
      <c r="G6919" s="309"/>
      <c r="H6919" s="316"/>
      <c r="I6919" s="102"/>
      <c r="J6919" s="94"/>
      <c r="K6919" s="94"/>
      <c r="L6919" s="200"/>
      <c r="M6919" s="70"/>
      <c r="N6919" s="182"/>
      <c r="O6919" s="181" t="str">
        <f t="shared" si="219"/>
        <v>1900-1</v>
      </c>
      <c r="P6919" s="181">
        <f t="shared" si="220"/>
        <v>0</v>
      </c>
    </row>
    <row r="6920" spans="1:16">
      <c r="A6920" s="92"/>
      <c r="B6920" s="27"/>
      <c r="C6920" s="85"/>
      <c r="D6920" s="85"/>
      <c r="E6920" s="85"/>
      <c r="F6920" s="85"/>
      <c r="G6920" s="309"/>
      <c r="H6920" s="316"/>
      <c r="I6920" s="102"/>
      <c r="J6920" s="94"/>
      <c r="K6920" s="94"/>
      <c r="L6920" s="200"/>
      <c r="M6920" s="70"/>
      <c r="N6920" s="182"/>
      <c r="O6920" s="181" t="str">
        <f t="shared" si="219"/>
        <v>1900-1</v>
      </c>
      <c r="P6920" s="181">
        <f t="shared" si="220"/>
        <v>0</v>
      </c>
    </row>
    <row r="6921" spans="1:16">
      <c r="A6921" s="92"/>
      <c r="B6921" s="27"/>
      <c r="C6921" s="85"/>
      <c r="D6921" s="85"/>
      <c r="E6921" s="85"/>
      <c r="F6921" s="85"/>
      <c r="G6921" s="309"/>
      <c r="H6921" s="316"/>
      <c r="I6921" s="102"/>
      <c r="J6921" s="94"/>
      <c r="K6921" s="94"/>
      <c r="L6921" s="200"/>
      <c r="M6921" s="70"/>
      <c r="N6921" s="182"/>
      <c r="O6921" s="181" t="str">
        <f t="shared" si="219"/>
        <v>1900-1</v>
      </c>
      <c r="P6921" s="181">
        <f t="shared" si="220"/>
        <v>0</v>
      </c>
    </row>
    <row r="6922" spans="1:16">
      <c r="A6922" s="92"/>
      <c r="B6922" s="27"/>
      <c r="C6922" s="85"/>
      <c r="D6922" s="85"/>
      <c r="E6922" s="85"/>
      <c r="F6922" s="85"/>
      <c r="G6922" s="309"/>
      <c r="H6922" s="316"/>
      <c r="I6922" s="102"/>
      <c r="J6922" s="94"/>
      <c r="K6922" s="94"/>
      <c r="L6922" s="200"/>
      <c r="M6922" s="70"/>
      <c r="N6922" s="182"/>
      <c r="O6922" s="181" t="str">
        <f t="shared" si="219"/>
        <v>1900-1</v>
      </c>
      <c r="P6922" s="181">
        <f t="shared" si="220"/>
        <v>0</v>
      </c>
    </row>
    <row r="6923" spans="1:16">
      <c r="A6923" s="92"/>
      <c r="B6923" s="27"/>
      <c r="C6923" s="85"/>
      <c r="D6923" s="85"/>
      <c r="E6923" s="85"/>
      <c r="F6923" s="85"/>
      <c r="G6923" s="309"/>
      <c r="H6923" s="316"/>
      <c r="I6923" s="102"/>
      <c r="J6923" s="94"/>
      <c r="K6923" s="94"/>
      <c r="L6923" s="200"/>
      <c r="M6923" s="70"/>
      <c r="N6923" s="182"/>
      <c r="O6923" s="181" t="str">
        <f t="shared" si="219"/>
        <v>1900-1</v>
      </c>
      <c r="P6923" s="181">
        <f t="shared" si="220"/>
        <v>0</v>
      </c>
    </row>
    <row r="6924" spans="1:16">
      <c r="A6924" s="92"/>
      <c r="B6924" s="27"/>
      <c r="C6924" s="85"/>
      <c r="D6924" s="85"/>
      <c r="E6924" s="85"/>
      <c r="F6924" s="85"/>
      <c r="G6924" s="309"/>
      <c r="H6924" s="316"/>
      <c r="I6924" s="102"/>
      <c r="J6924" s="94"/>
      <c r="K6924" s="94"/>
      <c r="L6924" s="200"/>
      <c r="M6924" s="70"/>
      <c r="N6924" s="182"/>
      <c r="O6924" s="181" t="str">
        <f t="shared" si="219"/>
        <v>1900-1</v>
      </c>
      <c r="P6924" s="181">
        <f t="shared" si="220"/>
        <v>0</v>
      </c>
    </row>
    <row r="6925" spans="1:16">
      <c r="A6925" s="92"/>
      <c r="B6925" s="27"/>
      <c r="C6925" s="85"/>
      <c r="D6925" s="85"/>
      <c r="E6925" s="85"/>
      <c r="F6925" s="85"/>
      <c r="G6925" s="309"/>
      <c r="H6925" s="316"/>
      <c r="I6925" s="102"/>
      <c r="J6925" s="94"/>
      <c r="K6925" s="94"/>
      <c r="L6925" s="200"/>
      <c r="M6925" s="70"/>
      <c r="N6925" s="182"/>
      <c r="O6925" s="181" t="str">
        <f t="shared" si="219"/>
        <v>1900-1</v>
      </c>
      <c r="P6925" s="181">
        <f t="shared" si="220"/>
        <v>0</v>
      </c>
    </row>
    <row r="6926" spans="1:16">
      <c r="A6926" s="92"/>
      <c r="B6926" s="27"/>
      <c r="C6926" s="85"/>
      <c r="D6926" s="85"/>
      <c r="E6926" s="85"/>
      <c r="F6926" s="85"/>
      <c r="G6926" s="309"/>
      <c r="H6926" s="316"/>
      <c r="I6926" s="102"/>
      <c r="J6926" s="94"/>
      <c r="K6926" s="94"/>
      <c r="L6926" s="200"/>
      <c r="M6926" s="70"/>
      <c r="N6926" s="182"/>
      <c r="O6926" s="181" t="str">
        <f t="shared" si="219"/>
        <v>1900-1</v>
      </c>
      <c r="P6926" s="181">
        <f t="shared" si="220"/>
        <v>0</v>
      </c>
    </row>
    <row r="6927" spans="1:16">
      <c r="A6927" s="92"/>
      <c r="B6927" s="27"/>
      <c r="C6927" s="85"/>
      <c r="D6927" s="85"/>
      <c r="E6927" s="85"/>
      <c r="F6927" s="85"/>
      <c r="G6927" s="309"/>
      <c r="H6927" s="316"/>
      <c r="I6927" s="102"/>
      <c r="J6927" s="94"/>
      <c r="K6927" s="94"/>
      <c r="L6927" s="200"/>
      <c r="M6927" s="70"/>
      <c r="N6927" s="182"/>
      <c r="O6927" s="181" t="str">
        <f t="shared" si="219"/>
        <v>1900-1</v>
      </c>
      <c r="P6927" s="181">
        <f t="shared" si="220"/>
        <v>0</v>
      </c>
    </row>
    <row r="6928" spans="1:16">
      <c r="A6928" s="92"/>
      <c r="B6928" s="27"/>
      <c r="C6928" s="85"/>
      <c r="D6928" s="85"/>
      <c r="E6928" s="85"/>
      <c r="F6928" s="85"/>
      <c r="G6928" s="309"/>
      <c r="H6928" s="316"/>
      <c r="I6928" s="102"/>
      <c r="J6928" s="94"/>
      <c r="K6928" s="94"/>
      <c r="L6928" s="200"/>
      <c r="M6928" s="70"/>
      <c r="N6928" s="182"/>
      <c r="O6928" s="181" t="str">
        <f t="shared" si="219"/>
        <v>1900-1</v>
      </c>
      <c r="P6928" s="181">
        <f t="shared" si="220"/>
        <v>0</v>
      </c>
    </row>
    <row r="6929" spans="1:16">
      <c r="A6929" s="92"/>
      <c r="B6929" s="27"/>
      <c r="C6929" s="85"/>
      <c r="D6929" s="85"/>
      <c r="E6929" s="85"/>
      <c r="F6929" s="85"/>
      <c r="G6929" s="309"/>
      <c r="H6929" s="316"/>
      <c r="I6929" s="102"/>
      <c r="J6929" s="94"/>
      <c r="K6929" s="94"/>
      <c r="L6929" s="200"/>
      <c r="M6929" s="70"/>
      <c r="N6929" s="182"/>
      <c r="O6929" s="181" t="str">
        <f t="shared" si="219"/>
        <v>1900-1</v>
      </c>
      <c r="P6929" s="181">
        <f t="shared" si="220"/>
        <v>0</v>
      </c>
    </row>
    <row r="6930" spans="1:16">
      <c r="A6930" s="92"/>
      <c r="B6930" s="27"/>
      <c r="C6930" s="85"/>
      <c r="D6930" s="85"/>
      <c r="E6930" s="85"/>
      <c r="F6930" s="85"/>
      <c r="G6930" s="309"/>
      <c r="H6930" s="316"/>
      <c r="I6930" s="102"/>
      <c r="J6930" s="94"/>
      <c r="K6930" s="94"/>
      <c r="L6930" s="200"/>
      <c r="M6930" s="70"/>
      <c r="N6930" s="182"/>
      <c r="O6930" s="181" t="str">
        <f t="shared" si="219"/>
        <v>1900-1</v>
      </c>
      <c r="P6930" s="181">
        <f t="shared" si="220"/>
        <v>0</v>
      </c>
    </row>
    <row r="6931" spans="1:16">
      <c r="A6931" s="92"/>
      <c r="B6931" s="27"/>
      <c r="C6931" s="85"/>
      <c r="D6931" s="85"/>
      <c r="E6931" s="85"/>
      <c r="F6931" s="85"/>
      <c r="G6931" s="309"/>
      <c r="H6931" s="316"/>
      <c r="I6931" s="102"/>
      <c r="J6931" s="94"/>
      <c r="K6931" s="94"/>
      <c r="L6931" s="200"/>
      <c r="M6931" s="70"/>
      <c r="N6931" s="182"/>
      <c r="O6931" s="181" t="str">
        <f t="shared" si="219"/>
        <v>1900-1</v>
      </c>
      <c r="P6931" s="181">
        <f t="shared" si="220"/>
        <v>0</v>
      </c>
    </row>
    <row r="6932" spans="1:16">
      <c r="A6932" s="92"/>
      <c r="B6932" s="27"/>
      <c r="C6932" s="85"/>
      <c r="D6932" s="85"/>
      <c r="E6932" s="85"/>
      <c r="F6932" s="85"/>
      <c r="G6932" s="309"/>
      <c r="H6932" s="316"/>
      <c r="I6932" s="102"/>
      <c r="J6932" s="94"/>
      <c r="K6932" s="94"/>
      <c r="L6932" s="200"/>
      <c r="M6932" s="70"/>
      <c r="N6932" s="182"/>
      <c r="O6932" s="181" t="str">
        <f t="shared" si="219"/>
        <v>1900-1</v>
      </c>
      <c r="P6932" s="181">
        <f t="shared" si="220"/>
        <v>0</v>
      </c>
    </row>
    <row r="6933" spans="1:16">
      <c r="A6933" s="92"/>
      <c r="B6933" s="27"/>
      <c r="C6933" s="85"/>
      <c r="D6933" s="85"/>
      <c r="E6933" s="85"/>
      <c r="F6933" s="85"/>
      <c r="G6933" s="309"/>
      <c r="H6933" s="316"/>
      <c r="I6933" s="102"/>
      <c r="J6933" s="94"/>
      <c r="K6933" s="94"/>
      <c r="L6933" s="200"/>
      <c r="M6933" s="70"/>
      <c r="N6933" s="182"/>
      <c r="O6933" s="181" t="str">
        <f t="shared" si="219"/>
        <v>1900-1</v>
      </c>
      <c r="P6933" s="181">
        <f t="shared" si="220"/>
        <v>0</v>
      </c>
    </row>
    <row r="6934" spans="1:16">
      <c r="A6934" s="92"/>
      <c r="B6934" s="27"/>
      <c r="C6934" s="85"/>
      <c r="D6934" s="85"/>
      <c r="E6934" s="85"/>
      <c r="F6934" s="85"/>
      <c r="G6934" s="309"/>
      <c r="H6934" s="316"/>
      <c r="I6934" s="102"/>
      <c r="J6934" s="94"/>
      <c r="K6934" s="94"/>
      <c r="L6934" s="200"/>
      <c r="M6934" s="70"/>
      <c r="N6934" s="182"/>
      <c r="O6934" s="181" t="str">
        <f t="shared" si="219"/>
        <v>1900-1</v>
      </c>
      <c r="P6934" s="181">
        <f t="shared" si="220"/>
        <v>0</v>
      </c>
    </row>
    <row r="6935" spans="1:16">
      <c r="A6935" s="92"/>
      <c r="B6935" s="27"/>
      <c r="C6935" s="85"/>
      <c r="D6935" s="85"/>
      <c r="E6935" s="85"/>
      <c r="F6935" s="85"/>
      <c r="G6935" s="309"/>
      <c r="H6935" s="316"/>
      <c r="I6935" s="102"/>
      <c r="J6935" s="94"/>
      <c r="K6935" s="94"/>
      <c r="L6935" s="200"/>
      <c r="M6935" s="70"/>
      <c r="N6935" s="182"/>
      <c r="O6935" s="181" t="str">
        <f t="shared" si="219"/>
        <v>1900-1</v>
      </c>
      <c r="P6935" s="181">
        <f t="shared" si="220"/>
        <v>0</v>
      </c>
    </row>
    <row r="6936" spans="1:16">
      <c r="A6936" s="92"/>
      <c r="B6936" s="27"/>
      <c r="C6936" s="85"/>
      <c r="D6936" s="85"/>
      <c r="E6936" s="85"/>
      <c r="F6936" s="85"/>
      <c r="G6936" s="309"/>
      <c r="H6936" s="316"/>
      <c r="I6936" s="102"/>
      <c r="J6936" s="94"/>
      <c r="K6936" s="94"/>
      <c r="L6936" s="200"/>
      <c r="M6936" s="70"/>
      <c r="N6936" s="182"/>
      <c r="O6936" s="181" t="str">
        <f t="shared" si="219"/>
        <v>1900-1</v>
      </c>
      <c r="P6936" s="181">
        <f t="shared" si="220"/>
        <v>0</v>
      </c>
    </row>
    <row r="6937" spans="1:16">
      <c r="A6937" s="92"/>
      <c r="B6937" s="27"/>
      <c r="C6937" s="85"/>
      <c r="D6937" s="85"/>
      <c r="E6937" s="85"/>
      <c r="F6937" s="85"/>
      <c r="G6937" s="309"/>
      <c r="H6937" s="316"/>
      <c r="I6937" s="102"/>
      <c r="J6937" s="94"/>
      <c r="K6937" s="94"/>
      <c r="L6937" s="200"/>
      <c r="M6937" s="70"/>
      <c r="N6937" s="182"/>
      <c r="O6937" s="181" t="str">
        <f t="shared" si="219"/>
        <v>1900-1</v>
      </c>
      <c r="P6937" s="181">
        <f t="shared" si="220"/>
        <v>0</v>
      </c>
    </row>
    <row r="6938" spans="1:16">
      <c r="A6938" s="92"/>
      <c r="B6938" s="27"/>
      <c r="C6938" s="85"/>
      <c r="D6938" s="85"/>
      <c r="E6938" s="85"/>
      <c r="F6938" s="85"/>
      <c r="G6938" s="309"/>
      <c r="H6938" s="316"/>
      <c r="I6938" s="102"/>
      <c r="J6938" s="94"/>
      <c r="K6938" s="94"/>
      <c r="L6938" s="200"/>
      <c r="M6938" s="70"/>
      <c r="N6938" s="182"/>
      <c r="O6938" s="181" t="str">
        <f t="shared" si="219"/>
        <v>1900-1</v>
      </c>
      <c r="P6938" s="181">
        <f t="shared" si="220"/>
        <v>0</v>
      </c>
    </row>
    <row r="6939" spans="1:16">
      <c r="A6939" s="92"/>
      <c r="B6939" s="27"/>
      <c r="C6939" s="85"/>
      <c r="D6939" s="85"/>
      <c r="E6939" s="85"/>
      <c r="F6939" s="85"/>
      <c r="G6939" s="309"/>
      <c r="H6939" s="316"/>
      <c r="I6939" s="102"/>
      <c r="J6939" s="94"/>
      <c r="K6939" s="94"/>
      <c r="L6939" s="200"/>
      <c r="M6939" s="70"/>
      <c r="N6939" s="182"/>
      <c r="O6939" s="181" t="str">
        <f t="shared" si="219"/>
        <v>1900-1</v>
      </c>
      <c r="P6939" s="181">
        <f t="shared" si="220"/>
        <v>0</v>
      </c>
    </row>
    <row r="6940" spans="1:16">
      <c r="A6940" s="92"/>
      <c r="B6940" s="27"/>
      <c r="C6940" s="85"/>
      <c r="D6940" s="85"/>
      <c r="E6940" s="85"/>
      <c r="F6940" s="85"/>
      <c r="G6940" s="309"/>
      <c r="H6940" s="316"/>
      <c r="I6940" s="102"/>
      <c r="J6940" s="94"/>
      <c r="K6940" s="94"/>
      <c r="L6940" s="200"/>
      <c r="M6940" s="70"/>
      <c r="N6940" s="182"/>
      <c r="O6940" s="181" t="str">
        <f t="shared" si="219"/>
        <v>1900-1</v>
      </c>
      <c r="P6940" s="181">
        <f t="shared" si="220"/>
        <v>0</v>
      </c>
    </row>
    <row r="6941" spans="1:16">
      <c r="A6941" s="92"/>
      <c r="B6941" s="27"/>
      <c r="C6941" s="85"/>
      <c r="D6941" s="85"/>
      <c r="E6941" s="85"/>
      <c r="F6941" s="85"/>
      <c r="G6941" s="309"/>
      <c r="H6941" s="316"/>
      <c r="I6941" s="102"/>
      <c r="J6941" s="94"/>
      <c r="K6941" s="94"/>
      <c r="L6941" s="200"/>
      <c r="M6941" s="70"/>
      <c r="N6941" s="182"/>
      <c r="O6941" s="181" t="str">
        <f t="shared" si="219"/>
        <v>1900-1</v>
      </c>
      <c r="P6941" s="181">
        <f t="shared" si="220"/>
        <v>0</v>
      </c>
    </row>
    <row r="6942" spans="1:16">
      <c r="A6942" s="92"/>
      <c r="B6942" s="27"/>
      <c r="C6942" s="85"/>
      <c r="D6942" s="85"/>
      <c r="E6942" s="85"/>
      <c r="F6942" s="85"/>
      <c r="G6942" s="309"/>
      <c r="H6942" s="316"/>
      <c r="I6942" s="102"/>
      <c r="J6942" s="94"/>
      <c r="K6942" s="94"/>
      <c r="L6942" s="200"/>
      <c r="M6942" s="70"/>
      <c r="N6942" s="182"/>
      <c r="O6942" s="181" t="str">
        <f t="shared" si="219"/>
        <v>1900-1</v>
      </c>
      <c r="P6942" s="181">
        <f t="shared" si="220"/>
        <v>0</v>
      </c>
    </row>
    <row r="6943" spans="1:16">
      <c r="A6943" s="92"/>
      <c r="B6943" s="27"/>
      <c r="C6943" s="85"/>
      <c r="D6943" s="85"/>
      <c r="E6943" s="85"/>
      <c r="F6943" s="85"/>
      <c r="G6943" s="309"/>
      <c r="H6943" s="316"/>
      <c r="I6943" s="102"/>
      <c r="J6943" s="94"/>
      <c r="K6943" s="94"/>
      <c r="L6943" s="200"/>
      <c r="M6943" s="70"/>
      <c r="N6943" s="182"/>
      <c r="O6943" s="181" t="str">
        <f t="shared" si="219"/>
        <v>1900-1</v>
      </c>
      <c r="P6943" s="181">
        <f t="shared" si="220"/>
        <v>0</v>
      </c>
    </row>
    <row r="6944" spans="1:16">
      <c r="A6944" s="92"/>
      <c r="B6944" s="27"/>
      <c r="C6944" s="85"/>
      <c r="D6944" s="85"/>
      <c r="E6944" s="85"/>
      <c r="F6944" s="85"/>
      <c r="G6944" s="309"/>
      <c r="H6944" s="316"/>
      <c r="I6944" s="102"/>
      <c r="J6944" s="94"/>
      <c r="K6944" s="94"/>
      <c r="L6944" s="200"/>
      <c r="M6944" s="70"/>
      <c r="N6944" s="182"/>
      <c r="O6944" s="181" t="str">
        <f t="shared" si="219"/>
        <v>1900-1</v>
      </c>
      <c r="P6944" s="181">
        <f t="shared" si="220"/>
        <v>0</v>
      </c>
    </row>
    <row r="6945" spans="1:16">
      <c r="A6945" s="92"/>
      <c r="B6945" s="27"/>
      <c r="C6945" s="85"/>
      <c r="D6945" s="85"/>
      <c r="E6945" s="85"/>
      <c r="F6945" s="85"/>
      <c r="G6945" s="309"/>
      <c r="H6945" s="316"/>
      <c r="I6945" s="102"/>
      <c r="J6945" s="94"/>
      <c r="K6945" s="94"/>
      <c r="L6945" s="200"/>
      <c r="M6945" s="70"/>
      <c r="N6945" s="182"/>
      <c r="O6945" s="181" t="str">
        <f t="shared" si="219"/>
        <v>1900-1</v>
      </c>
      <c r="P6945" s="181">
        <f t="shared" si="220"/>
        <v>0</v>
      </c>
    </row>
    <row r="6946" spans="1:16">
      <c r="A6946" s="92"/>
      <c r="B6946" s="27"/>
      <c r="C6946" s="85"/>
      <c r="D6946" s="85"/>
      <c r="E6946" s="85"/>
      <c r="F6946" s="85"/>
      <c r="G6946" s="309"/>
      <c r="H6946" s="316"/>
      <c r="I6946" s="102"/>
      <c r="J6946" s="94"/>
      <c r="K6946" s="94"/>
      <c r="L6946" s="200"/>
      <c r="M6946" s="70"/>
      <c r="N6946" s="182"/>
      <c r="O6946" s="181" t="str">
        <f t="shared" ref="O6946:O7009" si="221">YEAR(B6946)&amp;"-"&amp;MONTH(B6946)</f>
        <v>1900-1</v>
      </c>
      <c r="P6946" s="181">
        <f t="shared" si="220"/>
        <v>0</v>
      </c>
    </row>
    <row r="6947" spans="1:16">
      <c r="A6947" s="92"/>
      <c r="B6947" s="27"/>
      <c r="C6947" s="85"/>
      <c r="D6947" s="85"/>
      <c r="E6947" s="85"/>
      <c r="F6947" s="85"/>
      <c r="G6947" s="309"/>
      <c r="H6947" s="316"/>
      <c r="I6947" s="102"/>
      <c r="J6947" s="94"/>
      <c r="K6947" s="94"/>
      <c r="L6947" s="200"/>
      <c r="M6947" s="70"/>
      <c r="N6947" s="182"/>
      <c r="O6947" s="181" t="str">
        <f t="shared" si="221"/>
        <v>1900-1</v>
      </c>
      <c r="P6947" s="181">
        <f t="shared" si="220"/>
        <v>0</v>
      </c>
    </row>
    <row r="6948" spans="1:16">
      <c r="A6948" s="92"/>
      <c r="B6948" s="27"/>
      <c r="C6948" s="85"/>
      <c r="D6948" s="85"/>
      <c r="E6948" s="85"/>
      <c r="F6948" s="85"/>
      <c r="G6948" s="309"/>
      <c r="H6948" s="316"/>
      <c r="I6948" s="102"/>
      <c r="J6948" s="94"/>
      <c r="K6948" s="94"/>
      <c r="L6948" s="200"/>
      <c r="M6948" s="70"/>
      <c r="N6948" s="182"/>
      <c r="O6948" s="181" t="str">
        <f t="shared" si="221"/>
        <v>1900-1</v>
      </c>
      <c r="P6948" s="181">
        <f t="shared" si="220"/>
        <v>0</v>
      </c>
    </row>
    <row r="6949" spans="1:16">
      <c r="A6949" s="92"/>
      <c r="B6949" s="27"/>
      <c r="C6949" s="85"/>
      <c r="D6949" s="85"/>
      <c r="E6949" s="85"/>
      <c r="F6949" s="85"/>
      <c r="G6949" s="309"/>
      <c r="H6949" s="316"/>
      <c r="I6949" s="102"/>
      <c r="J6949" s="94"/>
      <c r="K6949" s="94"/>
      <c r="L6949" s="200"/>
      <c r="M6949" s="70"/>
      <c r="N6949" s="182"/>
      <c r="O6949" s="181" t="str">
        <f t="shared" si="221"/>
        <v>1900-1</v>
      </c>
      <c r="P6949" s="181">
        <f t="shared" si="220"/>
        <v>0</v>
      </c>
    </row>
    <row r="6950" spans="1:16">
      <c r="A6950" s="92"/>
      <c r="B6950" s="27"/>
      <c r="C6950" s="85"/>
      <c r="D6950" s="85"/>
      <c r="E6950" s="85"/>
      <c r="F6950" s="85"/>
      <c r="G6950" s="309"/>
      <c r="H6950" s="316"/>
      <c r="I6950" s="102"/>
      <c r="J6950" s="94"/>
      <c r="K6950" s="94"/>
      <c r="L6950" s="200"/>
      <c r="M6950" s="70"/>
      <c r="N6950" s="182"/>
      <c r="O6950" s="181" t="str">
        <f t="shared" si="221"/>
        <v>1900-1</v>
      </c>
      <c r="P6950" s="181">
        <f t="shared" si="220"/>
        <v>0</v>
      </c>
    </row>
    <row r="6951" spans="1:16">
      <c r="A6951" s="92"/>
      <c r="B6951" s="27"/>
      <c r="C6951" s="85"/>
      <c r="D6951" s="85"/>
      <c r="E6951" s="85"/>
      <c r="F6951" s="85"/>
      <c r="G6951" s="309"/>
      <c r="H6951" s="316"/>
      <c r="I6951" s="102"/>
      <c r="J6951" s="94"/>
      <c r="K6951" s="94"/>
      <c r="L6951" s="200"/>
      <c r="M6951" s="70"/>
      <c r="N6951" s="182"/>
      <c r="O6951" s="181" t="str">
        <f t="shared" si="221"/>
        <v>1900-1</v>
      </c>
      <c r="P6951" s="181">
        <f t="shared" si="220"/>
        <v>0</v>
      </c>
    </row>
    <row r="6952" spans="1:16">
      <c r="A6952" s="92"/>
      <c r="B6952" s="27"/>
      <c r="C6952" s="85"/>
      <c r="D6952" s="85"/>
      <c r="E6952" s="85"/>
      <c r="F6952" s="85"/>
      <c r="G6952" s="309"/>
      <c r="H6952" s="316"/>
      <c r="I6952" s="102"/>
      <c r="J6952" s="94"/>
      <c r="K6952" s="94"/>
      <c r="L6952" s="200"/>
      <c r="M6952" s="70"/>
      <c r="N6952" s="182"/>
      <c r="O6952" s="181" t="str">
        <f t="shared" si="221"/>
        <v>1900-1</v>
      </c>
      <c r="P6952" s="181">
        <f t="shared" si="220"/>
        <v>0</v>
      </c>
    </row>
    <row r="6953" spans="1:16">
      <c r="A6953" s="92"/>
      <c r="B6953" s="27"/>
      <c r="C6953" s="85"/>
      <c r="D6953" s="85"/>
      <c r="E6953" s="85"/>
      <c r="F6953" s="85"/>
      <c r="G6953" s="309"/>
      <c r="H6953" s="316"/>
      <c r="I6953" s="102"/>
      <c r="J6953" s="94"/>
      <c r="K6953" s="94"/>
      <c r="L6953" s="200"/>
      <c r="M6953" s="70"/>
      <c r="N6953" s="182"/>
      <c r="O6953" s="181" t="str">
        <f t="shared" si="221"/>
        <v>1900-1</v>
      </c>
      <c r="P6953" s="181">
        <f t="shared" si="220"/>
        <v>0</v>
      </c>
    </row>
    <row r="6954" spans="1:16">
      <c r="A6954" s="92"/>
      <c r="B6954" s="27"/>
      <c r="C6954" s="85"/>
      <c r="D6954" s="85"/>
      <c r="E6954" s="85"/>
      <c r="F6954" s="85"/>
      <c r="G6954" s="309"/>
      <c r="H6954" s="316"/>
      <c r="I6954" s="102"/>
      <c r="J6954" s="94"/>
      <c r="K6954" s="94"/>
      <c r="L6954" s="200"/>
      <c r="M6954" s="70"/>
      <c r="N6954" s="182"/>
      <c r="O6954" s="181" t="str">
        <f t="shared" si="221"/>
        <v>1900-1</v>
      </c>
      <c r="P6954" s="181">
        <f t="shared" si="220"/>
        <v>0</v>
      </c>
    </row>
    <row r="6955" spans="1:16">
      <c r="A6955" s="92"/>
      <c r="B6955" s="27"/>
      <c r="C6955" s="85"/>
      <c r="D6955" s="85"/>
      <c r="E6955" s="85"/>
      <c r="F6955" s="85"/>
      <c r="G6955" s="309"/>
      <c r="H6955" s="316"/>
      <c r="I6955" s="102"/>
      <c r="J6955" s="94"/>
      <c r="K6955" s="94"/>
      <c r="L6955" s="200"/>
      <c r="M6955" s="70"/>
      <c r="N6955" s="182"/>
      <c r="O6955" s="181" t="str">
        <f t="shared" si="221"/>
        <v>1900-1</v>
      </c>
      <c r="P6955" s="181">
        <f t="shared" si="220"/>
        <v>0</v>
      </c>
    </row>
    <row r="6956" spans="1:16">
      <c r="A6956" s="92"/>
      <c r="B6956" s="27"/>
      <c r="C6956" s="85"/>
      <c r="D6956" s="85"/>
      <c r="E6956" s="85"/>
      <c r="F6956" s="85"/>
      <c r="G6956" s="309"/>
      <c r="H6956" s="316"/>
      <c r="I6956" s="102"/>
      <c r="J6956" s="94"/>
      <c r="K6956" s="94"/>
      <c r="L6956" s="200"/>
      <c r="M6956" s="70"/>
      <c r="N6956" s="182"/>
      <c r="O6956" s="181" t="str">
        <f t="shared" si="221"/>
        <v>1900-1</v>
      </c>
      <c r="P6956" s="181">
        <f t="shared" si="220"/>
        <v>0</v>
      </c>
    </row>
    <row r="6957" spans="1:16">
      <c r="A6957" s="92"/>
      <c r="B6957" s="27"/>
      <c r="C6957" s="85"/>
      <c r="D6957" s="85"/>
      <c r="E6957" s="85"/>
      <c r="F6957" s="85"/>
      <c r="G6957" s="309"/>
      <c r="H6957" s="316"/>
      <c r="I6957" s="102"/>
      <c r="J6957" s="94"/>
      <c r="K6957" s="94"/>
      <c r="L6957" s="200"/>
      <c r="M6957" s="70"/>
      <c r="N6957" s="182"/>
      <c r="O6957" s="181" t="str">
        <f t="shared" si="221"/>
        <v>1900-1</v>
      </c>
      <c r="P6957" s="181">
        <f t="shared" si="220"/>
        <v>0</v>
      </c>
    </row>
    <row r="6958" spans="1:16">
      <c r="A6958" s="92"/>
      <c r="B6958" s="27"/>
      <c r="C6958" s="85"/>
      <c r="D6958" s="85"/>
      <c r="E6958" s="85"/>
      <c r="F6958" s="85"/>
      <c r="G6958" s="309"/>
      <c r="H6958" s="316"/>
      <c r="I6958" s="102"/>
      <c r="J6958" s="94"/>
      <c r="K6958" s="94"/>
      <c r="L6958" s="200"/>
      <c r="M6958" s="70"/>
      <c r="N6958" s="182"/>
      <c r="O6958" s="181" t="str">
        <f t="shared" si="221"/>
        <v>1900-1</v>
      </c>
      <c r="P6958" s="181">
        <f t="shared" si="220"/>
        <v>0</v>
      </c>
    </row>
    <row r="6959" spans="1:16">
      <c r="A6959" s="92"/>
      <c r="B6959" s="27"/>
      <c r="C6959" s="85"/>
      <c r="D6959" s="85"/>
      <c r="E6959" s="85"/>
      <c r="F6959" s="85"/>
      <c r="G6959" s="309"/>
      <c r="H6959" s="316"/>
      <c r="I6959" s="102"/>
      <c r="J6959" s="94"/>
      <c r="K6959" s="94"/>
      <c r="L6959" s="200"/>
      <c r="M6959" s="70"/>
      <c r="N6959" s="182"/>
      <c r="O6959" s="181" t="str">
        <f t="shared" si="221"/>
        <v>1900-1</v>
      </c>
      <c r="P6959" s="181">
        <f t="shared" si="220"/>
        <v>0</v>
      </c>
    </row>
    <row r="6960" spans="1:16">
      <c r="A6960" s="92"/>
      <c r="B6960" s="27"/>
      <c r="C6960" s="85"/>
      <c r="D6960" s="85"/>
      <c r="E6960" s="85"/>
      <c r="F6960" s="85"/>
      <c r="G6960" s="309"/>
      <c r="H6960" s="316"/>
      <c r="I6960" s="102"/>
      <c r="J6960" s="94"/>
      <c r="K6960" s="94"/>
      <c r="L6960" s="200"/>
      <c r="M6960" s="70"/>
      <c r="N6960" s="182"/>
      <c r="O6960" s="181" t="str">
        <f t="shared" si="221"/>
        <v>1900-1</v>
      </c>
      <c r="P6960" s="181">
        <f t="shared" si="220"/>
        <v>0</v>
      </c>
    </row>
    <row r="6961" spans="1:16">
      <c r="A6961" s="92"/>
      <c r="B6961" s="27"/>
      <c r="C6961" s="85"/>
      <c r="D6961" s="85"/>
      <c r="E6961" s="85"/>
      <c r="F6961" s="85"/>
      <c r="G6961" s="309"/>
      <c r="H6961" s="316"/>
      <c r="I6961" s="102"/>
      <c r="J6961" s="94"/>
      <c r="K6961" s="94"/>
      <c r="L6961" s="200"/>
      <c r="M6961" s="70"/>
      <c r="N6961" s="182"/>
      <c r="O6961" s="181" t="str">
        <f t="shared" si="221"/>
        <v>1900-1</v>
      </c>
      <c r="P6961" s="181">
        <f t="shared" si="220"/>
        <v>0</v>
      </c>
    </row>
    <row r="6962" spans="1:16">
      <c r="A6962" s="92"/>
      <c r="B6962" s="27"/>
      <c r="C6962" s="85"/>
      <c r="D6962" s="85"/>
      <c r="E6962" s="85"/>
      <c r="F6962" s="85"/>
      <c r="G6962" s="309"/>
      <c r="H6962" s="316"/>
      <c r="I6962" s="102"/>
      <c r="J6962" s="94"/>
      <c r="K6962" s="94"/>
      <c r="L6962" s="200"/>
      <c r="M6962" s="70"/>
      <c r="N6962" s="182"/>
      <c r="O6962" s="181" t="str">
        <f t="shared" si="221"/>
        <v>1900-1</v>
      </c>
      <c r="P6962" s="181">
        <f t="shared" si="220"/>
        <v>0</v>
      </c>
    </row>
    <row r="6963" spans="1:16">
      <c r="A6963" s="92"/>
      <c r="B6963" s="27"/>
      <c r="C6963" s="85"/>
      <c r="D6963" s="85"/>
      <c r="E6963" s="85"/>
      <c r="F6963" s="85"/>
      <c r="G6963" s="309"/>
      <c r="H6963" s="316"/>
      <c r="I6963" s="102"/>
      <c r="J6963" s="94"/>
      <c r="K6963" s="94"/>
      <c r="L6963" s="200"/>
      <c r="M6963" s="70"/>
      <c r="N6963" s="182"/>
      <c r="O6963" s="181" t="str">
        <f t="shared" si="221"/>
        <v>1900-1</v>
      </c>
      <c r="P6963" s="181">
        <f t="shared" si="220"/>
        <v>0</v>
      </c>
    </row>
    <row r="6964" spans="1:16">
      <c r="A6964" s="92"/>
      <c r="B6964" s="27"/>
      <c r="C6964" s="85"/>
      <c r="D6964" s="85"/>
      <c r="E6964" s="85"/>
      <c r="F6964" s="85"/>
      <c r="G6964" s="309"/>
      <c r="H6964" s="316"/>
      <c r="I6964" s="102"/>
      <c r="J6964" s="94"/>
      <c r="K6964" s="94"/>
      <c r="L6964" s="200"/>
      <c r="M6964" s="70"/>
      <c r="N6964" s="182"/>
      <c r="O6964" s="181" t="str">
        <f t="shared" si="221"/>
        <v>1900-1</v>
      </c>
      <c r="P6964" s="181">
        <f t="shared" si="220"/>
        <v>0</v>
      </c>
    </row>
    <row r="6965" spans="1:16">
      <c r="A6965" s="92"/>
      <c r="B6965" s="27"/>
      <c r="C6965" s="85"/>
      <c r="D6965" s="85"/>
      <c r="E6965" s="85"/>
      <c r="F6965" s="85"/>
      <c r="G6965" s="309"/>
      <c r="H6965" s="316"/>
      <c r="I6965" s="102"/>
      <c r="J6965" s="94"/>
      <c r="K6965" s="94"/>
      <c r="L6965" s="200"/>
      <c r="M6965" s="70"/>
      <c r="N6965" s="182"/>
      <c r="O6965" s="181" t="str">
        <f t="shared" si="221"/>
        <v>1900-1</v>
      </c>
      <c r="P6965" s="181">
        <f t="shared" si="220"/>
        <v>0</v>
      </c>
    </row>
    <row r="6966" spans="1:16">
      <c r="A6966" s="92"/>
      <c r="B6966" s="27"/>
      <c r="C6966" s="85"/>
      <c r="D6966" s="85"/>
      <c r="E6966" s="85"/>
      <c r="F6966" s="85"/>
      <c r="G6966" s="309"/>
      <c r="H6966" s="316"/>
      <c r="I6966" s="102"/>
      <c r="J6966" s="94"/>
      <c r="K6966" s="94"/>
      <c r="L6966" s="200"/>
      <c r="M6966" s="70"/>
      <c r="N6966" s="182"/>
      <c r="O6966" s="181" t="str">
        <f t="shared" si="221"/>
        <v>1900-1</v>
      </c>
      <c r="P6966" s="181">
        <f t="shared" si="220"/>
        <v>0</v>
      </c>
    </row>
    <row r="6967" spans="1:16">
      <c r="A6967" s="92"/>
      <c r="B6967" s="27"/>
      <c r="C6967" s="85"/>
      <c r="D6967" s="85"/>
      <c r="E6967" s="85"/>
      <c r="F6967" s="85"/>
      <c r="G6967" s="309"/>
      <c r="H6967" s="316"/>
      <c r="I6967" s="102"/>
      <c r="J6967" s="94"/>
      <c r="K6967" s="94"/>
      <c r="L6967" s="200"/>
      <c r="M6967" s="70"/>
      <c r="N6967" s="182"/>
      <c r="O6967" s="181" t="str">
        <f t="shared" si="221"/>
        <v>1900-1</v>
      </c>
      <c r="P6967" s="181">
        <f t="shared" si="220"/>
        <v>0</v>
      </c>
    </row>
    <row r="6968" spans="1:16">
      <c r="A6968" s="92"/>
      <c r="B6968" s="27"/>
      <c r="C6968" s="85"/>
      <c r="D6968" s="85"/>
      <c r="E6968" s="85"/>
      <c r="F6968" s="85"/>
      <c r="G6968" s="309"/>
      <c r="H6968" s="316"/>
      <c r="I6968" s="102"/>
      <c r="J6968" s="94"/>
      <c r="K6968" s="94"/>
      <c r="L6968" s="200"/>
      <c r="M6968" s="70"/>
      <c r="N6968" s="182"/>
      <c r="O6968" s="181" t="str">
        <f t="shared" si="221"/>
        <v>1900-1</v>
      </c>
      <c r="P6968" s="181">
        <f t="shared" si="220"/>
        <v>0</v>
      </c>
    </row>
    <row r="6969" spans="1:16">
      <c r="A6969" s="92"/>
      <c r="B6969" s="27"/>
      <c r="C6969" s="85"/>
      <c r="D6969" s="85"/>
      <c r="E6969" s="85"/>
      <c r="F6969" s="85"/>
      <c r="G6969" s="309"/>
      <c r="H6969" s="316"/>
      <c r="I6969" s="102"/>
      <c r="J6969" s="94"/>
      <c r="K6969" s="94"/>
      <c r="L6969" s="200"/>
      <c r="M6969" s="70"/>
      <c r="N6969" s="182"/>
      <c r="O6969" s="181" t="str">
        <f t="shared" si="221"/>
        <v>1900-1</v>
      </c>
      <c r="P6969" s="181">
        <f t="shared" si="220"/>
        <v>0</v>
      </c>
    </row>
    <row r="6970" spans="1:16">
      <c r="A6970" s="92"/>
      <c r="B6970" s="27"/>
      <c r="C6970" s="85"/>
      <c r="D6970" s="85"/>
      <c r="E6970" s="85"/>
      <c r="F6970" s="85"/>
      <c r="G6970" s="309"/>
      <c r="H6970" s="316"/>
      <c r="I6970" s="102"/>
      <c r="J6970" s="94"/>
      <c r="K6970" s="94"/>
      <c r="L6970" s="200"/>
      <c r="M6970" s="70"/>
      <c r="N6970" s="182"/>
      <c r="O6970" s="181" t="str">
        <f t="shared" si="221"/>
        <v>1900-1</v>
      </c>
      <c r="P6970" s="181">
        <f t="shared" si="220"/>
        <v>0</v>
      </c>
    </row>
    <row r="6971" spans="1:16">
      <c r="A6971" s="92"/>
      <c r="B6971" s="27"/>
      <c r="C6971" s="85"/>
      <c r="D6971" s="85"/>
      <c r="E6971" s="85"/>
      <c r="F6971" s="85"/>
      <c r="G6971" s="309"/>
      <c r="H6971" s="316"/>
      <c r="I6971" s="102"/>
      <c r="J6971" s="94"/>
      <c r="K6971" s="94"/>
      <c r="L6971" s="200"/>
      <c r="M6971" s="70"/>
      <c r="N6971" s="182"/>
      <c r="O6971" s="181" t="str">
        <f t="shared" si="221"/>
        <v>1900-1</v>
      </c>
      <c r="P6971" s="181">
        <f t="shared" si="220"/>
        <v>0</v>
      </c>
    </row>
    <row r="6972" spans="1:16">
      <c r="A6972" s="92"/>
      <c r="B6972" s="27"/>
      <c r="C6972" s="85"/>
      <c r="D6972" s="85"/>
      <c r="E6972" s="85"/>
      <c r="F6972" s="85"/>
      <c r="G6972" s="309"/>
      <c r="H6972" s="316"/>
      <c r="I6972" s="102"/>
      <c r="J6972" s="94"/>
      <c r="K6972" s="94"/>
      <c r="L6972" s="200"/>
      <c r="M6972" s="70"/>
      <c r="N6972" s="182"/>
      <c r="O6972" s="181" t="str">
        <f t="shared" si="221"/>
        <v>1900-1</v>
      </c>
      <c r="P6972" s="181">
        <f t="shared" si="220"/>
        <v>0</v>
      </c>
    </row>
    <row r="6973" spans="1:16">
      <c r="A6973" s="92"/>
      <c r="B6973" s="27"/>
      <c r="C6973" s="85"/>
      <c r="D6973" s="85"/>
      <c r="E6973" s="85"/>
      <c r="F6973" s="85"/>
      <c r="G6973" s="309"/>
      <c r="H6973" s="316"/>
      <c r="I6973" s="102"/>
      <c r="J6973" s="94"/>
      <c r="K6973" s="94"/>
      <c r="L6973" s="200"/>
      <c r="M6973" s="70"/>
      <c r="N6973" s="182"/>
      <c r="O6973" s="181" t="str">
        <f t="shared" si="221"/>
        <v>1900-1</v>
      </c>
      <c r="P6973" s="181">
        <f t="shared" si="220"/>
        <v>0</v>
      </c>
    </row>
    <row r="6974" spans="1:16">
      <c r="A6974" s="92"/>
      <c r="B6974" s="27"/>
      <c r="C6974" s="85"/>
      <c r="D6974" s="85"/>
      <c r="E6974" s="85"/>
      <c r="F6974" s="85"/>
      <c r="G6974" s="309"/>
      <c r="H6974" s="316"/>
      <c r="I6974" s="102"/>
      <c r="J6974" s="94"/>
      <c r="K6974" s="94"/>
      <c r="L6974" s="200"/>
      <c r="M6974" s="70"/>
      <c r="N6974" s="182"/>
      <c r="O6974" s="181" t="str">
        <f t="shared" si="221"/>
        <v>1900-1</v>
      </c>
      <c r="P6974" s="181">
        <f t="shared" si="220"/>
        <v>0</v>
      </c>
    </row>
    <row r="6975" spans="1:16">
      <c r="A6975" s="92"/>
      <c r="B6975" s="27"/>
      <c r="C6975" s="85"/>
      <c r="D6975" s="85"/>
      <c r="E6975" s="85"/>
      <c r="F6975" s="85"/>
      <c r="G6975" s="309"/>
      <c r="H6975" s="316"/>
      <c r="I6975" s="102"/>
      <c r="J6975" s="94"/>
      <c r="K6975" s="94"/>
      <c r="L6975" s="200"/>
      <c r="M6975" s="70"/>
      <c r="N6975" s="182"/>
      <c r="O6975" s="181" t="str">
        <f t="shared" si="221"/>
        <v>1900-1</v>
      </c>
      <c r="P6975" s="181">
        <f t="shared" si="220"/>
        <v>0</v>
      </c>
    </row>
    <row r="6976" spans="1:16">
      <c r="A6976" s="92"/>
      <c r="B6976" s="27"/>
      <c r="C6976" s="85"/>
      <c r="D6976" s="85"/>
      <c r="E6976" s="85"/>
      <c r="F6976" s="85"/>
      <c r="G6976" s="309"/>
      <c r="H6976" s="316"/>
      <c r="I6976" s="102"/>
      <c r="J6976" s="94"/>
      <c r="K6976" s="94"/>
      <c r="L6976" s="200"/>
      <c r="M6976" s="70"/>
      <c r="N6976" s="182"/>
      <c r="O6976" s="181" t="str">
        <f t="shared" si="221"/>
        <v>1900-1</v>
      </c>
      <c r="P6976" s="181">
        <f t="shared" si="220"/>
        <v>0</v>
      </c>
    </row>
    <row r="6977" spans="1:16">
      <c r="A6977" s="92"/>
      <c r="B6977" s="27"/>
      <c r="C6977" s="85"/>
      <c r="D6977" s="85"/>
      <c r="E6977" s="85"/>
      <c r="F6977" s="85"/>
      <c r="G6977" s="309"/>
      <c r="H6977" s="316"/>
      <c r="I6977" s="102"/>
      <c r="J6977" s="94"/>
      <c r="K6977" s="94"/>
      <c r="L6977" s="200"/>
      <c r="M6977" s="70"/>
      <c r="N6977" s="182"/>
      <c r="O6977" s="181" t="str">
        <f t="shared" si="221"/>
        <v>1900-1</v>
      </c>
      <c r="P6977" s="181">
        <f t="shared" si="220"/>
        <v>0</v>
      </c>
    </row>
    <row r="6978" spans="1:16">
      <c r="A6978" s="92"/>
      <c r="B6978" s="27"/>
      <c r="C6978" s="85"/>
      <c r="D6978" s="85"/>
      <c r="E6978" s="85"/>
      <c r="F6978" s="85"/>
      <c r="G6978" s="309"/>
      <c r="H6978" s="316"/>
      <c r="I6978" s="102"/>
      <c r="J6978" s="94"/>
      <c r="K6978" s="94"/>
      <c r="L6978" s="200"/>
      <c r="M6978" s="70"/>
      <c r="N6978" s="182"/>
      <c r="O6978" s="181" t="str">
        <f t="shared" si="221"/>
        <v>1900-1</v>
      </c>
      <c r="P6978" s="181">
        <f t="shared" si="220"/>
        <v>0</v>
      </c>
    </row>
    <row r="6979" spans="1:16">
      <c r="A6979" s="92"/>
      <c r="B6979" s="27"/>
      <c r="C6979" s="85"/>
      <c r="D6979" s="85"/>
      <c r="E6979" s="85"/>
      <c r="F6979" s="85"/>
      <c r="G6979" s="309"/>
      <c r="H6979" s="316"/>
      <c r="I6979" s="102"/>
      <c r="J6979" s="94"/>
      <c r="K6979" s="94"/>
      <c r="L6979" s="200"/>
      <c r="M6979" s="70"/>
      <c r="N6979" s="182"/>
      <c r="O6979" s="181" t="str">
        <f t="shared" si="221"/>
        <v>1900-1</v>
      </c>
      <c r="P6979" s="181">
        <f t="shared" ref="P6979:P7042" si="222">N6979*H6979</f>
        <v>0</v>
      </c>
    </row>
    <row r="6980" spans="1:16">
      <c r="A6980" s="92"/>
      <c r="B6980" s="27"/>
      <c r="C6980" s="85"/>
      <c r="D6980" s="85"/>
      <c r="E6980" s="85"/>
      <c r="F6980" s="85"/>
      <c r="G6980" s="309"/>
      <c r="H6980" s="316"/>
      <c r="I6980" s="102"/>
      <c r="J6980" s="94"/>
      <c r="K6980" s="94"/>
      <c r="L6980" s="200"/>
      <c r="M6980" s="70"/>
      <c r="N6980" s="182"/>
      <c r="O6980" s="181" t="str">
        <f t="shared" si="221"/>
        <v>1900-1</v>
      </c>
      <c r="P6980" s="181">
        <f t="shared" si="222"/>
        <v>0</v>
      </c>
    </row>
    <row r="6981" spans="1:16">
      <c r="A6981" s="92"/>
      <c r="B6981" s="27"/>
      <c r="C6981" s="85"/>
      <c r="D6981" s="85"/>
      <c r="E6981" s="85"/>
      <c r="F6981" s="85"/>
      <c r="G6981" s="309"/>
      <c r="H6981" s="316"/>
      <c r="I6981" s="102"/>
      <c r="J6981" s="94"/>
      <c r="K6981" s="94"/>
      <c r="L6981" s="200"/>
      <c r="M6981" s="70"/>
      <c r="N6981" s="182"/>
      <c r="O6981" s="181" t="str">
        <f t="shared" si="221"/>
        <v>1900-1</v>
      </c>
      <c r="P6981" s="181">
        <f t="shared" si="222"/>
        <v>0</v>
      </c>
    </row>
    <row r="6982" spans="1:16">
      <c r="A6982" s="92"/>
      <c r="B6982" s="27"/>
      <c r="C6982" s="85"/>
      <c r="D6982" s="85"/>
      <c r="E6982" s="85"/>
      <c r="F6982" s="85"/>
      <c r="G6982" s="309"/>
      <c r="H6982" s="316"/>
      <c r="I6982" s="102"/>
      <c r="J6982" s="94"/>
      <c r="K6982" s="94"/>
      <c r="L6982" s="200"/>
      <c r="M6982" s="70"/>
      <c r="N6982" s="182"/>
      <c r="O6982" s="181" t="str">
        <f t="shared" si="221"/>
        <v>1900-1</v>
      </c>
      <c r="P6982" s="181">
        <f t="shared" si="222"/>
        <v>0</v>
      </c>
    </row>
    <row r="6983" spans="1:16">
      <c r="A6983" s="92"/>
      <c r="B6983" s="27"/>
      <c r="C6983" s="85"/>
      <c r="D6983" s="85"/>
      <c r="E6983" s="85"/>
      <c r="F6983" s="85"/>
      <c r="G6983" s="309"/>
      <c r="H6983" s="316"/>
      <c r="I6983" s="102"/>
      <c r="J6983" s="94"/>
      <c r="K6983" s="94"/>
      <c r="L6983" s="200"/>
      <c r="M6983" s="70"/>
      <c r="N6983" s="182"/>
      <c r="O6983" s="181" t="str">
        <f t="shared" si="221"/>
        <v>1900-1</v>
      </c>
      <c r="P6983" s="181">
        <f t="shared" si="222"/>
        <v>0</v>
      </c>
    </row>
    <row r="6984" spans="1:16">
      <c r="A6984" s="92"/>
      <c r="B6984" s="27"/>
      <c r="C6984" s="85"/>
      <c r="D6984" s="85"/>
      <c r="E6984" s="85"/>
      <c r="F6984" s="85"/>
      <c r="G6984" s="309"/>
      <c r="H6984" s="316"/>
      <c r="I6984" s="102"/>
      <c r="J6984" s="94"/>
      <c r="K6984" s="94"/>
      <c r="L6984" s="200"/>
      <c r="M6984" s="70"/>
      <c r="N6984" s="182"/>
      <c r="O6984" s="181" t="str">
        <f t="shared" si="221"/>
        <v>1900-1</v>
      </c>
      <c r="P6984" s="181">
        <f t="shared" si="222"/>
        <v>0</v>
      </c>
    </row>
    <row r="6985" spans="1:16">
      <c r="A6985" s="92"/>
      <c r="B6985" s="27"/>
      <c r="C6985" s="85"/>
      <c r="D6985" s="85"/>
      <c r="E6985" s="85"/>
      <c r="F6985" s="85"/>
      <c r="G6985" s="309"/>
      <c r="H6985" s="316"/>
      <c r="I6985" s="102"/>
      <c r="J6985" s="94"/>
      <c r="K6985" s="94"/>
      <c r="L6985" s="200"/>
      <c r="M6985" s="70"/>
      <c r="N6985" s="182"/>
      <c r="O6985" s="181" t="str">
        <f t="shared" si="221"/>
        <v>1900-1</v>
      </c>
      <c r="P6985" s="181">
        <f t="shared" si="222"/>
        <v>0</v>
      </c>
    </row>
    <row r="6986" spans="1:16">
      <c r="A6986" s="92"/>
      <c r="B6986" s="27"/>
      <c r="C6986" s="85"/>
      <c r="D6986" s="85"/>
      <c r="E6986" s="85"/>
      <c r="F6986" s="85"/>
      <c r="G6986" s="309"/>
      <c r="H6986" s="316"/>
      <c r="I6986" s="102"/>
      <c r="J6986" s="94"/>
      <c r="K6986" s="94"/>
      <c r="L6986" s="200"/>
      <c r="M6986" s="70"/>
      <c r="N6986" s="182"/>
      <c r="O6986" s="181" t="str">
        <f t="shared" si="221"/>
        <v>1900-1</v>
      </c>
      <c r="P6986" s="181">
        <f t="shared" si="222"/>
        <v>0</v>
      </c>
    </row>
    <row r="6987" spans="1:16">
      <c r="A6987" s="92"/>
      <c r="B6987" s="27"/>
      <c r="C6987" s="85"/>
      <c r="D6987" s="85"/>
      <c r="E6987" s="85"/>
      <c r="F6987" s="85"/>
      <c r="G6987" s="309"/>
      <c r="H6987" s="316"/>
      <c r="I6987" s="102"/>
      <c r="J6987" s="94"/>
      <c r="K6987" s="94"/>
      <c r="L6987" s="200"/>
      <c r="M6987" s="70"/>
      <c r="N6987" s="182"/>
      <c r="O6987" s="181" t="str">
        <f t="shared" si="221"/>
        <v>1900-1</v>
      </c>
      <c r="P6987" s="181">
        <f t="shared" si="222"/>
        <v>0</v>
      </c>
    </row>
    <row r="6988" spans="1:16">
      <c r="A6988" s="92"/>
      <c r="B6988" s="27"/>
      <c r="C6988" s="85"/>
      <c r="D6988" s="85"/>
      <c r="E6988" s="85"/>
      <c r="F6988" s="85"/>
      <c r="G6988" s="309"/>
      <c r="H6988" s="316"/>
      <c r="I6988" s="102"/>
      <c r="J6988" s="94"/>
      <c r="K6988" s="94"/>
      <c r="L6988" s="200"/>
      <c r="M6988" s="70"/>
      <c r="N6988" s="182"/>
      <c r="O6988" s="181" t="str">
        <f t="shared" si="221"/>
        <v>1900-1</v>
      </c>
      <c r="P6988" s="181">
        <f t="shared" si="222"/>
        <v>0</v>
      </c>
    </row>
    <row r="6989" spans="1:16">
      <c r="A6989" s="92"/>
      <c r="B6989" s="27"/>
      <c r="C6989" s="85"/>
      <c r="D6989" s="85"/>
      <c r="E6989" s="85"/>
      <c r="F6989" s="85"/>
      <c r="G6989" s="309"/>
      <c r="H6989" s="316"/>
      <c r="I6989" s="102"/>
      <c r="J6989" s="94"/>
      <c r="K6989" s="94"/>
      <c r="L6989" s="200"/>
      <c r="M6989" s="70"/>
      <c r="N6989" s="182"/>
      <c r="O6989" s="181" t="str">
        <f t="shared" si="221"/>
        <v>1900-1</v>
      </c>
      <c r="P6989" s="181">
        <f t="shared" si="222"/>
        <v>0</v>
      </c>
    </row>
    <row r="6990" spans="1:16">
      <c r="A6990" s="92"/>
      <c r="B6990" s="27"/>
      <c r="C6990" s="85"/>
      <c r="D6990" s="85"/>
      <c r="E6990" s="85"/>
      <c r="F6990" s="85"/>
      <c r="G6990" s="309"/>
      <c r="H6990" s="316"/>
      <c r="I6990" s="102"/>
      <c r="J6990" s="94"/>
      <c r="K6990" s="94"/>
      <c r="L6990" s="200"/>
      <c r="M6990" s="70"/>
      <c r="N6990" s="182"/>
      <c r="O6990" s="181" t="str">
        <f t="shared" si="221"/>
        <v>1900-1</v>
      </c>
      <c r="P6990" s="181">
        <f t="shared" si="222"/>
        <v>0</v>
      </c>
    </row>
    <row r="6991" spans="1:16">
      <c r="A6991" s="92"/>
      <c r="B6991" s="27"/>
      <c r="C6991" s="85"/>
      <c r="D6991" s="85"/>
      <c r="E6991" s="85"/>
      <c r="F6991" s="85"/>
      <c r="G6991" s="309"/>
      <c r="H6991" s="316"/>
      <c r="I6991" s="102"/>
      <c r="J6991" s="94"/>
      <c r="K6991" s="94"/>
      <c r="L6991" s="200"/>
      <c r="M6991" s="70"/>
      <c r="N6991" s="182"/>
      <c r="O6991" s="181" t="str">
        <f t="shared" si="221"/>
        <v>1900-1</v>
      </c>
      <c r="P6991" s="181">
        <f t="shared" si="222"/>
        <v>0</v>
      </c>
    </row>
    <row r="6992" spans="1:16">
      <c r="A6992" s="92"/>
      <c r="B6992" s="27"/>
      <c r="C6992" s="85"/>
      <c r="D6992" s="85"/>
      <c r="E6992" s="85"/>
      <c r="F6992" s="85"/>
      <c r="G6992" s="309"/>
      <c r="H6992" s="316"/>
      <c r="I6992" s="102"/>
      <c r="J6992" s="94"/>
      <c r="K6992" s="94"/>
      <c r="L6992" s="200"/>
      <c r="M6992" s="70"/>
      <c r="N6992" s="182"/>
      <c r="O6992" s="181" t="str">
        <f t="shared" si="221"/>
        <v>1900-1</v>
      </c>
      <c r="P6992" s="181">
        <f t="shared" si="222"/>
        <v>0</v>
      </c>
    </row>
    <row r="6993" spans="1:16">
      <c r="A6993" s="92"/>
      <c r="B6993" s="27"/>
      <c r="C6993" s="85"/>
      <c r="D6993" s="85"/>
      <c r="E6993" s="85"/>
      <c r="F6993" s="85"/>
      <c r="G6993" s="309"/>
      <c r="H6993" s="316"/>
      <c r="I6993" s="102"/>
      <c r="J6993" s="94"/>
      <c r="K6993" s="94"/>
      <c r="L6993" s="200"/>
      <c r="M6993" s="70"/>
      <c r="N6993" s="182"/>
      <c r="O6993" s="181" t="str">
        <f t="shared" si="221"/>
        <v>1900-1</v>
      </c>
      <c r="P6993" s="181">
        <f t="shared" si="222"/>
        <v>0</v>
      </c>
    </row>
    <row r="6994" spans="1:16">
      <c r="A6994" s="92"/>
      <c r="B6994" s="27"/>
      <c r="C6994" s="85"/>
      <c r="D6994" s="85"/>
      <c r="E6994" s="85"/>
      <c r="F6994" s="85"/>
      <c r="G6994" s="309"/>
      <c r="H6994" s="316"/>
      <c r="I6994" s="102"/>
      <c r="J6994" s="94"/>
      <c r="K6994" s="94"/>
      <c r="L6994" s="200"/>
      <c r="M6994" s="70"/>
      <c r="N6994" s="182"/>
      <c r="O6994" s="181" t="str">
        <f t="shared" si="221"/>
        <v>1900-1</v>
      </c>
      <c r="P6994" s="181">
        <f t="shared" si="222"/>
        <v>0</v>
      </c>
    </row>
    <row r="6995" spans="1:16">
      <c r="A6995" s="92"/>
      <c r="B6995" s="27"/>
      <c r="C6995" s="85"/>
      <c r="D6995" s="85"/>
      <c r="E6995" s="85"/>
      <c r="F6995" s="85"/>
      <c r="G6995" s="309"/>
      <c r="H6995" s="316"/>
      <c r="I6995" s="102"/>
      <c r="J6995" s="94"/>
      <c r="K6995" s="94"/>
      <c r="L6995" s="200"/>
      <c r="M6995" s="70"/>
      <c r="N6995" s="182"/>
      <c r="O6995" s="181" t="str">
        <f t="shared" si="221"/>
        <v>1900-1</v>
      </c>
      <c r="P6995" s="181">
        <f t="shared" si="222"/>
        <v>0</v>
      </c>
    </row>
    <row r="6996" spans="1:16">
      <c r="A6996" s="92"/>
      <c r="B6996" s="27"/>
      <c r="C6996" s="85"/>
      <c r="D6996" s="85"/>
      <c r="E6996" s="85"/>
      <c r="F6996" s="85"/>
      <c r="G6996" s="309"/>
      <c r="H6996" s="316"/>
      <c r="I6996" s="102"/>
      <c r="J6996" s="94"/>
      <c r="K6996" s="94"/>
      <c r="L6996" s="200"/>
      <c r="M6996" s="70"/>
      <c r="N6996" s="182"/>
      <c r="O6996" s="181" t="str">
        <f t="shared" si="221"/>
        <v>1900-1</v>
      </c>
      <c r="P6996" s="181">
        <f t="shared" si="222"/>
        <v>0</v>
      </c>
    </row>
    <row r="6997" spans="1:16">
      <c r="A6997" s="92"/>
      <c r="B6997" s="27"/>
      <c r="C6997" s="85"/>
      <c r="D6997" s="85"/>
      <c r="E6997" s="85"/>
      <c r="F6997" s="85"/>
      <c r="G6997" s="309"/>
      <c r="H6997" s="316"/>
      <c r="I6997" s="102"/>
      <c r="J6997" s="94"/>
      <c r="K6997" s="94"/>
      <c r="L6997" s="200"/>
      <c r="M6997" s="70"/>
      <c r="N6997" s="182"/>
      <c r="O6997" s="181" t="str">
        <f t="shared" si="221"/>
        <v>1900-1</v>
      </c>
      <c r="P6997" s="181">
        <f t="shared" si="222"/>
        <v>0</v>
      </c>
    </row>
    <row r="6998" spans="1:16">
      <c r="A6998" s="92"/>
      <c r="B6998" s="27"/>
      <c r="C6998" s="85"/>
      <c r="D6998" s="85"/>
      <c r="E6998" s="85"/>
      <c r="F6998" s="85"/>
      <c r="G6998" s="309"/>
      <c r="H6998" s="316"/>
      <c r="I6998" s="102"/>
      <c r="J6998" s="94"/>
      <c r="K6998" s="94"/>
      <c r="L6998" s="200"/>
      <c r="M6998" s="70"/>
      <c r="N6998" s="182"/>
      <c r="O6998" s="181" t="str">
        <f t="shared" si="221"/>
        <v>1900-1</v>
      </c>
      <c r="P6998" s="181">
        <f t="shared" si="222"/>
        <v>0</v>
      </c>
    </row>
    <row r="6999" spans="1:16">
      <c r="A6999" s="92"/>
      <c r="B6999" s="27"/>
      <c r="C6999" s="85"/>
      <c r="D6999" s="85"/>
      <c r="E6999" s="85"/>
      <c r="F6999" s="85"/>
      <c r="G6999" s="309"/>
      <c r="H6999" s="316"/>
      <c r="I6999" s="102"/>
      <c r="J6999" s="94"/>
      <c r="K6999" s="94"/>
      <c r="L6999" s="200"/>
      <c r="M6999" s="70"/>
      <c r="N6999" s="182"/>
      <c r="O6999" s="181" t="str">
        <f t="shared" si="221"/>
        <v>1900-1</v>
      </c>
      <c r="P6999" s="181">
        <f t="shared" si="222"/>
        <v>0</v>
      </c>
    </row>
    <row r="7000" spans="1:16">
      <c r="A7000" s="92"/>
      <c r="B7000" s="27"/>
      <c r="C7000" s="85"/>
      <c r="D7000" s="85"/>
      <c r="E7000" s="85"/>
      <c r="F7000" s="85"/>
      <c r="G7000" s="309"/>
      <c r="H7000" s="316"/>
      <c r="I7000" s="102"/>
      <c r="J7000" s="94"/>
      <c r="K7000" s="94"/>
      <c r="L7000" s="200"/>
      <c r="M7000" s="70"/>
      <c r="N7000" s="182"/>
      <c r="O7000" s="181" t="str">
        <f t="shared" si="221"/>
        <v>1900-1</v>
      </c>
      <c r="P7000" s="181">
        <f t="shared" si="222"/>
        <v>0</v>
      </c>
    </row>
    <row r="7001" spans="1:16">
      <c r="A7001" s="92"/>
      <c r="B7001" s="27"/>
      <c r="C7001" s="85"/>
      <c r="D7001" s="85"/>
      <c r="E7001" s="85"/>
      <c r="F7001" s="85"/>
      <c r="G7001" s="309"/>
      <c r="H7001" s="316"/>
      <c r="I7001" s="102"/>
      <c r="J7001" s="94"/>
      <c r="K7001" s="94"/>
      <c r="L7001" s="200"/>
      <c r="M7001" s="70"/>
      <c r="N7001" s="182"/>
      <c r="O7001" s="181" t="str">
        <f t="shared" si="221"/>
        <v>1900-1</v>
      </c>
      <c r="P7001" s="181">
        <f t="shared" si="222"/>
        <v>0</v>
      </c>
    </row>
    <row r="7002" spans="1:16">
      <c r="A7002" s="92"/>
      <c r="B7002" s="27"/>
      <c r="C7002" s="85"/>
      <c r="D7002" s="85"/>
      <c r="E7002" s="85"/>
      <c r="F7002" s="85"/>
      <c r="G7002" s="309"/>
      <c r="H7002" s="316"/>
      <c r="I7002" s="102"/>
      <c r="J7002" s="94"/>
      <c r="K7002" s="94"/>
      <c r="L7002" s="200"/>
      <c r="M7002" s="70"/>
      <c r="N7002" s="182"/>
      <c r="O7002" s="181" t="str">
        <f t="shared" si="221"/>
        <v>1900-1</v>
      </c>
      <c r="P7002" s="181">
        <f t="shared" si="222"/>
        <v>0</v>
      </c>
    </row>
    <row r="7003" spans="1:16">
      <c r="A7003" s="92"/>
      <c r="B7003" s="27"/>
      <c r="C7003" s="85"/>
      <c r="D7003" s="85"/>
      <c r="E7003" s="85"/>
      <c r="F7003" s="85"/>
      <c r="G7003" s="309"/>
      <c r="H7003" s="316"/>
      <c r="I7003" s="102"/>
      <c r="J7003" s="94"/>
      <c r="K7003" s="94"/>
      <c r="L7003" s="200"/>
      <c r="M7003" s="70"/>
      <c r="N7003" s="182"/>
      <c r="O7003" s="181" t="str">
        <f t="shared" si="221"/>
        <v>1900-1</v>
      </c>
      <c r="P7003" s="181">
        <f t="shared" si="222"/>
        <v>0</v>
      </c>
    </row>
    <row r="7004" spans="1:16">
      <c r="A7004" s="92"/>
      <c r="B7004" s="27"/>
      <c r="C7004" s="85"/>
      <c r="D7004" s="85"/>
      <c r="E7004" s="85"/>
      <c r="F7004" s="85"/>
      <c r="G7004" s="309"/>
      <c r="H7004" s="316"/>
      <c r="I7004" s="102"/>
      <c r="J7004" s="94"/>
      <c r="K7004" s="94"/>
      <c r="L7004" s="200"/>
      <c r="M7004" s="70"/>
      <c r="N7004" s="182"/>
      <c r="O7004" s="181" t="str">
        <f t="shared" si="221"/>
        <v>1900-1</v>
      </c>
      <c r="P7004" s="181">
        <f t="shared" si="222"/>
        <v>0</v>
      </c>
    </row>
    <row r="7005" spans="1:16">
      <c r="A7005" s="92"/>
      <c r="B7005" s="27"/>
      <c r="C7005" s="85"/>
      <c r="D7005" s="85"/>
      <c r="E7005" s="85"/>
      <c r="F7005" s="85"/>
      <c r="G7005" s="309"/>
      <c r="H7005" s="316"/>
      <c r="I7005" s="102"/>
      <c r="J7005" s="94"/>
      <c r="K7005" s="94"/>
      <c r="L7005" s="200"/>
      <c r="M7005" s="70"/>
      <c r="N7005" s="182"/>
      <c r="O7005" s="181" t="str">
        <f t="shared" si="221"/>
        <v>1900-1</v>
      </c>
      <c r="P7005" s="181">
        <f t="shared" si="222"/>
        <v>0</v>
      </c>
    </row>
    <row r="7006" spans="1:16">
      <c r="A7006" s="92"/>
      <c r="B7006" s="27"/>
      <c r="C7006" s="85"/>
      <c r="D7006" s="85"/>
      <c r="E7006" s="85"/>
      <c r="F7006" s="85"/>
      <c r="G7006" s="309"/>
      <c r="H7006" s="316"/>
      <c r="I7006" s="102"/>
      <c r="J7006" s="94"/>
      <c r="K7006" s="94"/>
      <c r="L7006" s="200"/>
      <c r="M7006" s="70"/>
      <c r="N7006" s="182"/>
      <c r="O7006" s="181" t="str">
        <f t="shared" si="221"/>
        <v>1900-1</v>
      </c>
      <c r="P7006" s="181">
        <f t="shared" si="222"/>
        <v>0</v>
      </c>
    </row>
    <row r="7007" spans="1:16">
      <c r="A7007" s="92"/>
      <c r="B7007" s="27"/>
      <c r="C7007" s="85"/>
      <c r="D7007" s="85"/>
      <c r="E7007" s="85"/>
      <c r="F7007" s="85"/>
      <c r="G7007" s="309"/>
      <c r="H7007" s="316"/>
      <c r="I7007" s="102"/>
      <c r="J7007" s="94"/>
      <c r="K7007" s="94"/>
      <c r="L7007" s="200"/>
      <c r="M7007" s="70"/>
      <c r="N7007" s="182"/>
      <c r="O7007" s="181" t="str">
        <f t="shared" si="221"/>
        <v>1900-1</v>
      </c>
      <c r="P7007" s="181">
        <f t="shared" si="222"/>
        <v>0</v>
      </c>
    </row>
    <row r="7008" spans="1:16">
      <c r="A7008" s="92"/>
      <c r="B7008" s="27"/>
      <c r="C7008" s="85"/>
      <c r="D7008" s="85"/>
      <c r="E7008" s="85"/>
      <c r="F7008" s="85"/>
      <c r="G7008" s="309"/>
      <c r="H7008" s="316"/>
      <c r="I7008" s="102"/>
      <c r="J7008" s="94"/>
      <c r="K7008" s="94"/>
      <c r="L7008" s="200"/>
      <c r="M7008" s="70"/>
      <c r="N7008" s="182"/>
      <c r="O7008" s="181" t="str">
        <f t="shared" si="221"/>
        <v>1900-1</v>
      </c>
      <c r="P7008" s="181">
        <f t="shared" si="222"/>
        <v>0</v>
      </c>
    </row>
    <row r="7009" spans="1:16">
      <c r="A7009" s="92"/>
      <c r="B7009" s="27"/>
      <c r="C7009" s="85"/>
      <c r="D7009" s="85"/>
      <c r="E7009" s="85"/>
      <c r="F7009" s="85"/>
      <c r="G7009" s="309"/>
      <c r="H7009" s="316"/>
      <c r="I7009" s="102"/>
      <c r="J7009" s="94"/>
      <c r="K7009" s="94"/>
      <c r="L7009" s="200"/>
      <c r="M7009" s="70"/>
      <c r="N7009" s="182"/>
      <c r="O7009" s="181" t="str">
        <f t="shared" si="221"/>
        <v>1900-1</v>
      </c>
      <c r="P7009" s="181">
        <f t="shared" si="222"/>
        <v>0</v>
      </c>
    </row>
    <row r="7010" spans="1:16">
      <c r="A7010" s="92"/>
      <c r="B7010" s="27"/>
      <c r="C7010" s="85"/>
      <c r="D7010" s="85"/>
      <c r="E7010" s="85"/>
      <c r="F7010" s="85"/>
      <c r="G7010" s="309"/>
      <c r="H7010" s="316"/>
      <c r="I7010" s="102"/>
      <c r="J7010" s="94"/>
      <c r="K7010" s="94"/>
      <c r="L7010" s="200"/>
      <c r="M7010" s="70"/>
      <c r="N7010" s="182"/>
      <c r="O7010" s="181" t="str">
        <f t="shared" ref="O7010:O7073" si="223">YEAR(B7010)&amp;"-"&amp;MONTH(B7010)</f>
        <v>1900-1</v>
      </c>
      <c r="P7010" s="181">
        <f t="shared" si="222"/>
        <v>0</v>
      </c>
    </row>
    <row r="7011" spans="1:16">
      <c r="A7011" s="92"/>
      <c r="B7011" s="27"/>
      <c r="C7011" s="85"/>
      <c r="D7011" s="85"/>
      <c r="E7011" s="85"/>
      <c r="F7011" s="85"/>
      <c r="G7011" s="309"/>
      <c r="H7011" s="316"/>
      <c r="I7011" s="102"/>
      <c r="J7011" s="94"/>
      <c r="K7011" s="94"/>
      <c r="L7011" s="200"/>
      <c r="M7011" s="70"/>
      <c r="N7011" s="182"/>
      <c r="O7011" s="181" t="str">
        <f t="shared" si="223"/>
        <v>1900-1</v>
      </c>
      <c r="P7011" s="181">
        <f t="shared" si="222"/>
        <v>0</v>
      </c>
    </row>
    <row r="7012" spans="1:16">
      <c r="A7012" s="92"/>
      <c r="B7012" s="27"/>
      <c r="C7012" s="85"/>
      <c r="D7012" s="85"/>
      <c r="E7012" s="85"/>
      <c r="F7012" s="85"/>
      <c r="G7012" s="309"/>
      <c r="H7012" s="316"/>
      <c r="I7012" s="102"/>
      <c r="J7012" s="94"/>
      <c r="K7012" s="94"/>
      <c r="L7012" s="200"/>
      <c r="M7012" s="70"/>
      <c r="N7012" s="182"/>
      <c r="O7012" s="181" t="str">
        <f t="shared" si="223"/>
        <v>1900-1</v>
      </c>
      <c r="P7012" s="181">
        <f t="shared" si="222"/>
        <v>0</v>
      </c>
    </row>
    <row r="7013" spans="1:16">
      <c r="A7013" s="92"/>
      <c r="B7013" s="27"/>
      <c r="C7013" s="85"/>
      <c r="D7013" s="85"/>
      <c r="E7013" s="85"/>
      <c r="F7013" s="85"/>
      <c r="G7013" s="309"/>
      <c r="H7013" s="316"/>
      <c r="I7013" s="102"/>
      <c r="J7013" s="94"/>
      <c r="K7013" s="94"/>
      <c r="L7013" s="200"/>
      <c r="M7013" s="70"/>
      <c r="N7013" s="182"/>
      <c r="O7013" s="181" t="str">
        <f t="shared" si="223"/>
        <v>1900-1</v>
      </c>
      <c r="P7013" s="181">
        <f t="shared" si="222"/>
        <v>0</v>
      </c>
    </row>
    <row r="7014" spans="1:16">
      <c r="A7014" s="92"/>
      <c r="B7014" s="27"/>
      <c r="C7014" s="85"/>
      <c r="D7014" s="85"/>
      <c r="E7014" s="85"/>
      <c r="F7014" s="85"/>
      <c r="G7014" s="309"/>
      <c r="H7014" s="316"/>
      <c r="I7014" s="102"/>
      <c r="J7014" s="94"/>
      <c r="K7014" s="94"/>
      <c r="L7014" s="200"/>
      <c r="M7014" s="70"/>
      <c r="N7014" s="182"/>
      <c r="O7014" s="181" t="str">
        <f t="shared" si="223"/>
        <v>1900-1</v>
      </c>
      <c r="P7014" s="181">
        <f t="shared" si="222"/>
        <v>0</v>
      </c>
    </row>
    <row r="7015" spans="1:16">
      <c r="A7015" s="92"/>
      <c r="B7015" s="27"/>
      <c r="C7015" s="85"/>
      <c r="D7015" s="85"/>
      <c r="E7015" s="85"/>
      <c r="F7015" s="85"/>
      <c r="G7015" s="309"/>
      <c r="H7015" s="316"/>
      <c r="I7015" s="102"/>
      <c r="J7015" s="94"/>
      <c r="K7015" s="94"/>
      <c r="L7015" s="200"/>
      <c r="M7015" s="70"/>
      <c r="N7015" s="182"/>
      <c r="O7015" s="181" t="str">
        <f t="shared" si="223"/>
        <v>1900-1</v>
      </c>
      <c r="P7015" s="181">
        <f t="shared" si="222"/>
        <v>0</v>
      </c>
    </row>
    <row r="7016" spans="1:16">
      <c r="A7016" s="92"/>
      <c r="B7016" s="27"/>
      <c r="C7016" s="85"/>
      <c r="D7016" s="85"/>
      <c r="E7016" s="85"/>
      <c r="F7016" s="85"/>
      <c r="G7016" s="309"/>
      <c r="H7016" s="316"/>
      <c r="I7016" s="102"/>
      <c r="J7016" s="94"/>
      <c r="K7016" s="94"/>
      <c r="L7016" s="200"/>
      <c r="M7016" s="70"/>
      <c r="N7016" s="182"/>
      <c r="O7016" s="181" t="str">
        <f t="shared" si="223"/>
        <v>1900-1</v>
      </c>
      <c r="P7016" s="181">
        <f t="shared" si="222"/>
        <v>0</v>
      </c>
    </row>
    <row r="7017" spans="1:16">
      <c r="A7017" s="92"/>
      <c r="B7017" s="27"/>
      <c r="C7017" s="85"/>
      <c r="D7017" s="85"/>
      <c r="E7017" s="85"/>
      <c r="F7017" s="85"/>
      <c r="G7017" s="309"/>
      <c r="H7017" s="316"/>
      <c r="I7017" s="102"/>
      <c r="J7017" s="94"/>
      <c r="K7017" s="94"/>
      <c r="L7017" s="200"/>
      <c r="M7017" s="70"/>
      <c r="N7017" s="182"/>
      <c r="O7017" s="181" t="str">
        <f t="shared" si="223"/>
        <v>1900-1</v>
      </c>
      <c r="P7017" s="181">
        <f t="shared" si="222"/>
        <v>0</v>
      </c>
    </row>
    <row r="7018" spans="1:16">
      <c r="A7018" s="92"/>
      <c r="B7018" s="27"/>
      <c r="C7018" s="85"/>
      <c r="D7018" s="85"/>
      <c r="E7018" s="85"/>
      <c r="F7018" s="85"/>
      <c r="G7018" s="309"/>
      <c r="H7018" s="316"/>
      <c r="I7018" s="102"/>
      <c r="J7018" s="94"/>
      <c r="K7018" s="94"/>
      <c r="L7018" s="200"/>
      <c r="M7018" s="70"/>
      <c r="N7018" s="182"/>
      <c r="O7018" s="181" t="str">
        <f t="shared" si="223"/>
        <v>1900-1</v>
      </c>
      <c r="P7018" s="181">
        <f t="shared" si="222"/>
        <v>0</v>
      </c>
    </row>
    <row r="7019" spans="1:16">
      <c r="A7019" s="92"/>
      <c r="B7019" s="27"/>
      <c r="C7019" s="85"/>
      <c r="D7019" s="85"/>
      <c r="E7019" s="85"/>
      <c r="F7019" s="85"/>
      <c r="G7019" s="309"/>
      <c r="H7019" s="316"/>
      <c r="I7019" s="102"/>
      <c r="J7019" s="94"/>
      <c r="K7019" s="94"/>
      <c r="L7019" s="200"/>
      <c r="M7019" s="70"/>
      <c r="N7019" s="182"/>
      <c r="O7019" s="181" t="str">
        <f t="shared" si="223"/>
        <v>1900-1</v>
      </c>
      <c r="P7019" s="181">
        <f t="shared" si="222"/>
        <v>0</v>
      </c>
    </row>
    <row r="7020" spans="1:16">
      <c r="A7020" s="92"/>
      <c r="B7020" s="27"/>
      <c r="C7020" s="85"/>
      <c r="D7020" s="85"/>
      <c r="E7020" s="85"/>
      <c r="F7020" s="85"/>
      <c r="G7020" s="309"/>
      <c r="H7020" s="316"/>
      <c r="I7020" s="102"/>
      <c r="J7020" s="94"/>
      <c r="K7020" s="94"/>
      <c r="L7020" s="200"/>
      <c r="M7020" s="70"/>
      <c r="N7020" s="182"/>
      <c r="O7020" s="181" t="str">
        <f t="shared" si="223"/>
        <v>1900-1</v>
      </c>
      <c r="P7020" s="181">
        <f t="shared" si="222"/>
        <v>0</v>
      </c>
    </row>
    <row r="7021" spans="1:16">
      <c r="A7021" s="92"/>
      <c r="B7021" s="27"/>
      <c r="C7021" s="85"/>
      <c r="D7021" s="85"/>
      <c r="E7021" s="85"/>
      <c r="F7021" s="85"/>
      <c r="G7021" s="309"/>
      <c r="H7021" s="316"/>
      <c r="I7021" s="102"/>
      <c r="J7021" s="94"/>
      <c r="K7021" s="94"/>
      <c r="L7021" s="200"/>
      <c r="M7021" s="70"/>
      <c r="N7021" s="182"/>
      <c r="O7021" s="181" t="str">
        <f t="shared" si="223"/>
        <v>1900-1</v>
      </c>
      <c r="P7021" s="181">
        <f t="shared" si="222"/>
        <v>0</v>
      </c>
    </row>
    <row r="7022" spans="1:16">
      <c r="A7022" s="92"/>
      <c r="B7022" s="27"/>
      <c r="C7022" s="85"/>
      <c r="D7022" s="85"/>
      <c r="E7022" s="85"/>
      <c r="F7022" s="85"/>
      <c r="G7022" s="309"/>
      <c r="H7022" s="316"/>
      <c r="I7022" s="102"/>
      <c r="J7022" s="94"/>
      <c r="K7022" s="94"/>
      <c r="L7022" s="200"/>
      <c r="M7022" s="70"/>
      <c r="N7022" s="182"/>
      <c r="O7022" s="181" t="str">
        <f t="shared" si="223"/>
        <v>1900-1</v>
      </c>
      <c r="P7022" s="181">
        <f t="shared" si="222"/>
        <v>0</v>
      </c>
    </row>
    <row r="7023" spans="1:16">
      <c r="A7023" s="92"/>
      <c r="B7023" s="27"/>
      <c r="C7023" s="85"/>
      <c r="D7023" s="85"/>
      <c r="E7023" s="85"/>
      <c r="F7023" s="85"/>
      <c r="G7023" s="309"/>
      <c r="H7023" s="316"/>
      <c r="I7023" s="102"/>
      <c r="J7023" s="94"/>
      <c r="K7023" s="94"/>
      <c r="L7023" s="200"/>
      <c r="M7023" s="70"/>
      <c r="N7023" s="182"/>
      <c r="O7023" s="181" t="str">
        <f t="shared" si="223"/>
        <v>1900-1</v>
      </c>
      <c r="P7023" s="181">
        <f t="shared" si="222"/>
        <v>0</v>
      </c>
    </row>
    <row r="7024" spans="1:16">
      <c r="A7024" s="92"/>
      <c r="B7024" s="27"/>
      <c r="C7024" s="85"/>
      <c r="D7024" s="85"/>
      <c r="E7024" s="85"/>
      <c r="F7024" s="85"/>
      <c r="G7024" s="309"/>
      <c r="H7024" s="316"/>
      <c r="I7024" s="102"/>
      <c r="J7024" s="94"/>
      <c r="K7024" s="94"/>
      <c r="L7024" s="200"/>
      <c r="M7024" s="70"/>
      <c r="N7024" s="182"/>
      <c r="O7024" s="181" t="str">
        <f t="shared" si="223"/>
        <v>1900-1</v>
      </c>
      <c r="P7024" s="181">
        <f t="shared" si="222"/>
        <v>0</v>
      </c>
    </row>
    <row r="7025" spans="1:16">
      <c r="A7025" s="92"/>
      <c r="B7025" s="27"/>
      <c r="C7025" s="85"/>
      <c r="D7025" s="85"/>
      <c r="E7025" s="85"/>
      <c r="F7025" s="85"/>
      <c r="G7025" s="309"/>
      <c r="H7025" s="316"/>
      <c r="I7025" s="102"/>
      <c r="J7025" s="94"/>
      <c r="K7025" s="94"/>
      <c r="L7025" s="200"/>
      <c r="M7025" s="70"/>
      <c r="N7025" s="182"/>
      <c r="O7025" s="181" t="str">
        <f t="shared" si="223"/>
        <v>1900-1</v>
      </c>
      <c r="P7025" s="181">
        <f t="shared" si="222"/>
        <v>0</v>
      </c>
    </row>
    <row r="7026" spans="1:16">
      <c r="A7026" s="92"/>
      <c r="B7026" s="27"/>
      <c r="C7026" s="85"/>
      <c r="D7026" s="85"/>
      <c r="E7026" s="85"/>
      <c r="F7026" s="85"/>
      <c r="G7026" s="309"/>
      <c r="H7026" s="316"/>
      <c r="I7026" s="102"/>
      <c r="J7026" s="94"/>
      <c r="K7026" s="94"/>
      <c r="L7026" s="200"/>
      <c r="M7026" s="70"/>
      <c r="N7026" s="182"/>
      <c r="O7026" s="181" t="str">
        <f t="shared" si="223"/>
        <v>1900-1</v>
      </c>
      <c r="P7026" s="181">
        <f t="shared" si="222"/>
        <v>0</v>
      </c>
    </row>
    <row r="7027" spans="1:16">
      <c r="A7027" s="92"/>
      <c r="B7027" s="27"/>
      <c r="C7027" s="85"/>
      <c r="D7027" s="85"/>
      <c r="E7027" s="85"/>
      <c r="F7027" s="85"/>
      <c r="G7027" s="309"/>
      <c r="H7027" s="316"/>
      <c r="I7027" s="102"/>
      <c r="J7027" s="94"/>
      <c r="K7027" s="94"/>
      <c r="L7027" s="200"/>
      <c r="M7027" s="70"/>
      <c r="N7027" s="182"/>
      <c r="O7027" s="181" t="str">
        <f t="shared" si="223"/>
        <v>1900-1</v>
      </c>
      <c r="P7027" s="181">
        <f t="shared" si="222"/>
        <v>0</v>
      </c>
    </row>
    <row r="7028" spans="1:16">
      <c r="A7028" s="92"/>
      <c r="B7028" s="27"/>
      <c r="C7028" s="85"/>
      <c r="D7028" s="85"/>
      <c r="E7028" s="85"/>
      <c r="F7028" s="85"/>
      <c r="G7028" s="309"/>
      <c r="H7028" s="316"/>
      <c r="I7028" s="102"/>
      <c r="J7028" s="94"/>
      <c r="K7028" s="94"/>
      <c r="L7028" s="200"/>
      <c r="M7028" s="70"/>
      <c r="N7028" s="182"/>
      <c r="O7028" s="181" t="str">
        <f t="shared" si="223"/>
        <v>1900-1</v>
      </c>
      <c r="P7028" s="181">
        <f t="shared" si="222"/>
        <v>0</v>
      </c>
    </row>
    <row r="7029" spans="1:16">
      <c r="A7029" s="92"/>
      <c r="B7029" s="27"/>
      <c r="C7029" s="85"/>
      <c r="D7029" s="85"/>
      <c r="E7029" s="85"/>
      <c r="F7029" s="85"/>
      <c r="G7029" s="309"/>
      <c r="H7029" s="316"/>
      <c r="I7029" s="102"/>
      <c r="J7029" s="94"/>
      <c r="K7029" s="94"/>
      <c r="L7029" s="200"/>
      <c r="M7029" s="70"/>
      <c r="N7029" s="182"/>
      <c r="O7029" s="181" t="str">
        <f t="shared" si="223"/>
        <v>1900-1</v>
      </c>
      <c r="P7029" s="181">
        <f t="shared" si="222"/>
        <v>0</v>
      </c>
    </row>
    <row r="7030" spans="1:16">
      <c r="A7030" s="92"/>
      <c r="B7030" s="27"/>
      <c r="C7030" s="85"/>
      <c r="D7030" s="85"/>
      <c r="E7030" s="85"/>
      <c r="F7030" s="85"/>
      <c r="G7030" s="309"/>
      <c r="H7030" s="316"/>
      <c r="I7030" s="102"/>
      <c r="J7030" s="94"/>
      <c r="K7030" s="94"/>
      <c r="L7030" s="200"/>
      <c r="M7030" s="70"/>
      <c r="N7030" s="182"/>
      <c r="O7030" s="181" t="str">
        <f t="shared" si="223"/>
        <v>1900-1</v>
      </c>
      <c r="P7030" s="181">
        <f t="shared" si="222"/>
        <v>0</v>
      </c>
    </row>
    <row r="7031" spans="1:16">
      <c r="A7031" s="92"/>
      <c r="B7031" s="27"/>
      <c r="C7031" s="85"/>
      <c r="D7031" s="85"/>
      <c r="E7031" s="85"/>
      <c r="F7031" s="85"/>
      <c r="G7031" s="309"/>
      <c r="H7031" s="316"/>
      <c r="I7031" s="102"/>
      <c r="J7031" s="94"/>
      <c r="K7031" s="94"/>
      <c r="L7031" s="200"/>
      <c r="M7031" s="70"/>
      <c r="N7031" s="182"/>
      <c r="O7031" s="181" t="str">
        <f t="shared" si="223"/>
        <v>1900-1</v>
      </c>
      <c r="P7031" s="181">
        <f t="shared" si="222"/>
        <v>0</v>
      </c>
    </row>
    <row r="7032" spans="1:16">
      <c r="A7032" s="92"/>
      <c r="B7032" s="27"/>
      <c r="C7032" s="85"/>
      <c r="D7032" s="85"/>
      <c r="E7032" s="85"/>
      <c r="F7032" s="85"/>
      <c r="G7032" s="309"/>
      <c r="H7032" s="316"/>
      <c r="I7032" s="102"/>
      <c r="J7032" s="94"/>
      <c r="K7032" s="94"/>
      <c r="L7032" s="200"/>
      <c r="M7032" s="70"/>
      <c r="N7032" s="182"/>
      <c r="O7032" s="181" t="str">
        <f t="shared" si="223"/>
        <v>1900-1</v>
      </c>
      <c r="P7032" s="181">
        <f t="shared" si="222"/>
        <v>0</v>
      </c>
    </row>
    <row r="7033" spans="1:16">
      <c r="A7033" s="92"/>
      <c r="B7033" s="27"/>
      <c r="C7033" s="85"/>
      <c r="D7033" s="85"/>
      <c r="E7033" s="85"/>
      <c r="F7033" s="85"/>
      <c r="G7033" s="309"/>
      <c r="H7033" s="316"/>
      <c r="I7033" s="102"/>
      <c r="J7033" s="94"/>
      <c r="K7033" s="94"/>
      <c r="L7033" s="200"/>
      <c r="M7033" s="70"/>
      <c r="N7033" s="182"/>
      <c r="O7033" s="181" t="str">
        <f t="shared" si="223"/>
        <v>1900-1</v>
      </c>
      <c r="P7033" s="181">
        <f t="shared" si="222"/>
        <v>0</v>
      </c>
    </row>
    <row r="7034" spans="1:16">
      <c r="A7034" s="92"/>
      <c r="B7034" s="27"/>
      <c r="C7034" s="85"/>
      <c r="D7034" s="85"/>
      <c r="E7034" s="85"/>
      <c r="F7034" s="85"/>
      <c r="G7034" s="309"/>
      <c r="H7034" s="316"/>
      <c r="I7034" s="102"/>
      <c r="J7034" s="94"/>
      <c r="K7034" s="94"/>
      <c r="L7034" s="200"/>
      <c r="M7034" s="70"/>
      <c r="N7034" s="182"/>
      <c r="O7034" s="181" t="str">
        <f t="shared" si="223"/>
        <v>1900-1</v>
      </c>
      <c r="P7034" s="181">
        <f t="shared" si="222"/>
        <v>0</v>
      </c>
    </row>
    <row r="7035" spans="1:16">
      <c r="A7035" s="92"/>
      <c r="B7035" s="27"/>
      <c r="C7035" s="85"/>
      <c r="D7035" s="85"/>
      <c r="E7035" s="85"/>
      <c r="F7035" s="85"/>
      <c r="G7035" s="309"/>
      <c r="H7035" s="316"/>
      <c r="I7035" s="102"/>
      <c r="J7035" s="94"/>
      <c r="K7035" s="94"/>
      <c r="L7035" s="200"/>
      <c r="M7035" s="70"/>
      <c r="N7035" s="182"/>
      <c r="O7035" s="181" t="str">
        <f t="shared" si="223"/>
        <v>1900-1</v>
      </c>
      <c r="P7035" s="181">
        <f t="shared" si="222"/>
        <v>0</v>
      </c>
    </row>
    <row r="7036" spans="1:16">
      <c r="A7036" s="92"/>
      <c r="B7036" s="27"/>
      <c r="C7036" s="85"/>
      <c r="D7036" s="85"/>
      <c r="E7036" s="85"/>
      <c r="F7036" s="85"/>
      <c r="G7036" s="309"/>
      <c r="H7036" s="316"/>
      <c r="I7036" s="102"/>
      <c r="J7036" s="94"/>
      <c r="K7036" s="94"/>
      <c r="L7036" s="200"/>
      <c r="M7036" s="70"/>
      <c r="N7036" s="182"/>
      <c r="O7036" s="181" t="str">
        <f t="shared" si="223"/>
        <v>1900-1</v>
      </c>
      <c r="P7036" s="181">
        <f t="shared" si="222"/>
        <v>0</v>
      </c>
    </row>
    <row r="7037" spans="1:16">
      <c r="A7037" s="92"/>
      <c r="B7037" s="27"/>
      <c r="C7037" s="85"/>
      <c r="D7037" s="85"/>
      <c r="E7037" s="85"/>
      <c r="F7037" s="85"/>
      <c r="G7037" s="309"/>
      <c r="H7037" s="316"/>
      <c r="I7037" s="102"/>
      <c r="J7037" s="94"/>
      <c r="K7037" s="94"/>
      <c r="L7037" s="200"/>
      <c r="M7037" s="70"/>
      <c r="N7037" s="182"/>
      <c r="O7037" s="181" t="str">
        <f t="shared" si="223"/>
        <v>1900-1</v>
      </c>
      <c r="P7037" s="181">
        <f t="shared" si="222"/>
        <v>0</v>
      </c>
    </row>
    <row r="7038" spans="1:16">
      <c r="A7038" s="92"/>
      <c r="B7038" s="27"/>
      <c r="C7038" s="85"/>
      <c r="D7038" s="85"/>
      <c r="E7038" s="85"/>
      <c r="F7038" s="85"/>
      <c r="G7038" s="309"/>
      <c r="H7038" s="316"/>
      <c r="I7038" s="102"/>
      <c r="J7038" s="94"/>
      <c r="K7038" s="94"/>
      <c r="L7038" s="200"/>
      <c r="M7038" s="70"/>
      <c r="N7038" s="182"/>
      <c r="O7038" s="181" t="str">
        <f t="shared" si="223"/>
        <v>1900-1</v>
      </c>
      <c r="P7038" s="181">
        <f t="shared" si="222"/>
        <v>0</v>
      </c>
    </row>
    <row r="7039" spans="1:16">
      <c r="A7039" s="92"/>
      <c r="B7039" s="27"/>
      <c r="C7039" s="85"/>
      <c r="D7039" s="85"/>
      <c r="E7039" s="85"/>
      <c r="F7039" s="85"/>
      <c r="G7039" s="309"/>
      <c r="H7039" s="316"/>
      <c r="I7039" s="102"/>
      <c r="J7039" s="94"/>
      <c r="K7039" s="94"/>
      <c r="L7039" s="200"/>
      <c r="M7039" s="70"/>
      <c r="N7039" s="182"/>
      <c r="O7039" s="181" t="str">
        <f t="shared" si="223"/>
        <v>1900-1</v>
      </c>
      <c r="P7039" s="181">
        <f t="shared" si="222"/>
        <v>0</v>
      </c>
    </row>
    <row r="7040" spans="1:16">
      <c r="A7040" s="92"/>
      <c r="B7040" s="27"/>
      <c r="C7040" s="85"/>
      <c r="D7040" s="85"/>
      <c r="E7040" s="85"/>
      <c r="F7040" s="85"/>
      <c r="G7040" s="309"/>
      <c r="H7040" s="316"/>
      <c r="I7040" s="102"/>
      <c r="J7040" s="94"/>
      <c r="K7040" s="94"/>
      <c r="L7040" s="200"/>
      <c r="M7040" s="70"/>
      <c r="N7040" s="182"/>
      <c r="O7040" s="181" t="str">
        <f t="shared" si="223"/>
        <v>1900-1</v>
      </c>
      <c r="P7040" s="181">
        <f t="shared" si="222"/>
        <v>0</v>
      </c>
    </row>
    <row r="7041" spans="1:16">
      <c r="A7041" s="92"/>
      <c r="B7041" s="27"/>
      <c r="C7041" s="85"/>
      <c r="D7041" s="85"/>
      <c r="E7041" s="85"/>
      <c r="F7041" s="85"/>
      <c r="G7041" s="309"/>
      <c r="H7041" s="316"/>
      <c r="I7041" s="102"/>
      <c r="J7041" s="94"/>
      <c r="K7041" s="94"/>
      <c r="L7041" s="200"/>
      <c r="M7041" s="70"/>
      <c r="N7041" s="182"/>
      <c r="O7041" s="181" t="str">
        <f t="shared" si="223"/>
        <v>1900-1</v>
      </c>
      <c r="P7041" s="181">
        <f t="shared" si="222"/>
        <v>0</v>
      </c>
    </row>
    <row r="7042" spans="1:16">
      <c r="A7042" s="92"/>
      <c r="B7042" s="27"/>
      <c r="C7042" s="85"/>
      <c r="D7042" s="85"/>
      <c r="E7042" s="85"/>
      <c r="F7042" s="85"/>
      <c r="G7042" s="309"/>
      <c r="H7042" s="316"/>
      <c r="I7042" s="102"/>
      <c r="J7042" s="94"/>
      <c r="K7042" s="94"/>
      <c r="L7042" s="200"/>
      <c r="M7042" s="70"/>
      <c r="N7042" s="182"/>
      <c r="O7042" s="181" t="str">
        <f t="shared" si="223"/>
        <v>1900-1</v>
      </c>
      <c r="P7042" s="181">
        <f t="shared" si="222"/>
        <v>0</v>
      </c>
    </row>
    <row r="7043" spans="1:16">
      <c r="A7043" s="92"/>
      <c r="B7043" s="27"/>
      <c r="C7043" s="85"/>
      <c r="D7043" s="85"/>
      <c r="E7043" s="85"/>
      <c r="F7043" s="85"/>
      <c r="G7043" s="309"/>
      <c r="H7043" s="316"/>
      <c r="I7043" s="102"/>
      <c r="J7043" s="94"/>
      <c r="K7043" s="94"/>
      <c r="L7043" s="200"/>
      <c r="M7043" s="70"/>
      <c r="N7043" s="182"/>
      <c r="O7043" s="181" t="str">
        <f t="shared" si="223"/>
        <v>1900-1</v>
      </c>
      <c r="P7043" s="181">
        <f t="shared" ref="P7043:P7106" si="224">N7043*H7043</f>
        <v>0</v>
      </c>
    </row>
    <row r="7044" spans="1:16">
      <c r="A7044" s="92"/>
      <c r="B7044" s="27"/>
      <c r="C7044" s="85"/>
      <c r="D7044" s="85"/>
      <c r="E7044" s="85"/>
      <c r="F7044" s="85"/>
      <c r="G7044" s="309"/>
      <c r="H7044" s="316"/>
      <c r="I7044" s="102"/>
      <c r="J7044" s="94"/>
      <c r="K7044" s="94"/>
      <c r="L7044" s="200"/>
      <c r="M7044" s="70"/>
      <c r="N7044" s="182"/>
      <c r="O7044" s="181" t="str">
        <f t="shared" si="223"/>
        <v>1900-1</v>
      </c>
      <c r="P7044" s="181">
        <f t="shared" si="224"/>
        <v>0</v>
      </c>
    </row>
    <row r="7045" spans="1:16">
      <c r="A7045" s="92"/>
      <c r="B7045" s="27"/>
      <c r="C7045" s="85"/>
      <c r="D7045" s="85"/>
      <c r="E7045" s="85"/>
      <c r="F7045" s="85"/>
      <c r="G7045" s="309"/>
      <c r="H7045" s="316"/>
      <c r="I7045" s="102"/>
      <c r="J7045" s="94"/>
      <c r="K7045" s="94"/>
      <c r="L7045" s="200"/>
      <c r="M7045" s="70"/>
      <c r="N7045" s="182"/>
      <c r="O7045" s="181" t="str">
        <f t="shared" si="223"/>
        <v>1900-1</v>
      </c>
      <c r="P7045" s="181">
        <f t="shared" si="224"/>
        <v>0</v>
      </c>
    </row>
    <row r="7046" spans="1:16">
      <c r="A7046" s="92"/>
      <c r="B7046" s="27"/>
      <c r="C7046" s="85"/>
      <c r="D7046" s="85"/>
      <c r="E7046" s="85"/>
      <c r="F7046" s="85"/>
      <c r="G7046" s="309"/>
      <c r="H7046" s="316"/>
      <c r="I7046" s="102"/>
      <c r="J7046" s="94"/>
      <c r="K7046" s="94"/>
      <c r="L7046" s="200"/>
      <c r="M7046" s="70"/>
      <c r="N7046" s="182"/>
      <c r="O7046" s="181" t="str">
        <f t="shared" si="223"/>
        <v>1900-1</v>
      </c>
      <c r="P7046" s="181">
        <f t="shared" si="224"/>
        <v>0</v>
      </c>
    </row>
    <row r="7047" spans="1:16">
      <c r="A7047" s="92"/>
      <c r="B7047" s="27"/>
      <c r="C7047" s="85"/>
      <c r="D7047" s="85"/>
      <c r="E7047" s="85"/>
      <c r="F7047" s="85"/>
      <c r="G7047" s="309"/>
      <c r="H7047" s="316"/>
      <c r="I7047" s="102"/>
      <c r="J7047" s="94"/>
      <c r="K7047" s="94"/>
      <c r="L7047" s="200"/>
      <c r="M7047" s="70"/>
      <c r="N7047" s="182"/>
      <c r="O7047" s="181" t="str">
        <f t="shared" si="223"/>
        <v>1900-1</v>
      </c>
      <c r="P7047" s="181">
        <f t="shared" si="224"/>
        <v>0</v>
      </c>
    </row>
    <row r="7048" spans="1:16">
      <c r="A7048" s="92"/>
      <c r="B7048" s="27"/>
      <c r="C7048" s="85"/>
      <c r="D7048" s="85"/>
      <c r="E7048" s="85"/>
      <c r="F7048" s="85"/>
      <c r="G7048" s="309"/>
      <c r="H7048" s="316"/>
      <c r="I7048" s="102"/>
      <c r="J7048" s="94"/>
      <c r="K7048" s="94"/>
      <c r="L7048" s="200"/>
      <c r="M7048" s="70"/>
      <c r="N7048" s="182"/>
      <c r="O7048" s="181" t="str">
        <f t="shared" si="223"/>
        <v>1900-1</v>
      </c>
      <c r="P7048" s="181">
        <f t="shared" si="224"/>
        <v>0</v>
      </c>
    </row>
    <row r="7049" spans="1:16">
      <c r="A7049" s="92"/>
      <c r="B7049" s="27"/>
      <c r="C7049" s="85"/>
      <c r="D7049" s="85"/>
      <c r="E7049" s="85"/>
      <c r="F7049" s="85"/>
      <c r="G7049" s="309"/>
      <c r="H7049" s="316"/>
      <c r="I7049" s="102"/>
      <c r="J7049" s="94"/>
      <c r="K7049" s="94"/>
      <c r="L7049" s="200"/>
      <c r="M7049" s="70"/>
      <c r="N7049" s="182"/>
      <c r="O7049" s="181" t="str">
        <f t="shared" si="223"/>
        <v>1900-1</v>
      </c>
      <c r="P7049" s="181">
        <f t="shared" si="224"/>
        <v>0</v>
      </c>
    </row>
    <row r="7050" spans="1:16">
      <c r="A7050" s="92"/>
      <c r="B7050" s="27"/>
      <c r="C7050" s="85"/>
      <c r="D7050" s="85"/>
      <c r="E7050" s="85"/>
      <c r="F7050" s="85"/>
      <c r="G7050" s="309"/>
      <c r="H7050" s="316"/>
      <c r="I7050" s="102"/>
      <c r="J7050" s="94"/>
      <c r="K7050" s="94"/>
      <c r="L7050" s="200"/>
      <c r="M7050" s="70"/>
      <c r="N7050" s="182"/>
      <c r="O7050" s="181" t="str">
        <f t="shared" si="223"/>
        <v>1900-1</v>
      </c>
      <c r="P7050" s="181">
        <f t="shared" si="224"/>
        <v>0</v>
      </c>
    </row>
    <row r="7051" spans="1:16">
      <c r="A7051" s="92"/>
      <c r="B7051" s="27"/>
      <c r="C7051" s="85"/>
      <c r="D7051" s="85"/>
      <c r="E7051" s="85"/>
      <c r="F7051" s="85"/>
      <c r="G7051" s="309"/>
      <c r="H7051" s="316"/>
      <c r="I7051" s="102"/>
      <c r="J7051" s="94"/>
      <c r="K7051" s="94"/>
      <c r="L7051" s="200"/>
      <c r="M7051" s="70"/>
      <c r="N7051" s="182"/>
      <c r="O7051" s="181" t="str">
        <f t="shared" si="223"/>
        <v>1900-1</v>
      </c>
      <c r="P7051" s="181">
        <f t="shared" si="224"/>
        <v>0</v>
      </c>
    </row>
    <row r="7052" spans="1:16">
      <c r="A7052" s="92"/>
      <c r="B7052" s="27"/>
      <c r="C7052" s="85"/>
      <c r="D7052" s="85"/>
      <c r="E7052" s="85"/>
      <c r="F7052" s="85"/>
      <c r="G7052" s="309"/>
      <c r="H7052" s="316"/>
      <c r="I7052" s="102"/>
      <c r="J7052" s="94"/>
      <c r="K7052" s="94"/>
      <c r="L7052" s="200"/>
      <c r="M7052" s="70"/>
      <c r="N7052" s="182"/>
      <c r="O7052" s="181" t="str">
        <f t="shared" si="223"/>
        <v>1900-1</v>
      </c>
      <c r="P7052" s="181">
        <f t="shared" si="224"/>
        <v>0</v>
      </c>
    </row>
    <row r="7053" spans="1:16">
      <c r="A7053" s="92"/>
      <c r="B7053" s="27"/>
      <c r="C7053" s="85"/>
      <c r="D7053" s="85"/>
      <c r="E7053" s="85"/>
      <c r="F7053" s="85"/>
      <c r="G7053" s="309"/>
      <c r="H7053" s="316"/>
      <c r="I7053" s="102"/>
      <c r="J7053" s="94"/>
      <c r="K7053" s="94"/>
      <c r="L7053" s="200"/>
      <c r="M7053" s="70"/>
      <c r="N7053" s="182"/>
      <c r="O7053" s="181" t="str">
        <f t="shared" si="223"/>
        <v>1900-1</v>
      </c>
      <c r="P7053" s="181">
        <f t="shared" si="224"/>
        <v>0</v>
      </c>
    </row>
    <row r="7054" spans="1:16">
      <c r="A7054" s="92"/>
      <c r="B7054" s="27"/>
      <c r="C7054" s="85"/>
      <c r="D7054" s="85"/>
      <c r="E7054" s="85"/>
      <c r="F7054" s="85"/>
      <c r="G7054" s="309"/>
      <c r="H7054" s="316"/>
      <c r="I7054" s="102"/>
      <c r="J7054" s="94"/>
      <c r="K7054" s="94"/>
      <c r="L7054" s="200"/>
      <c r="M7054" s="70"/>
      <c r="N7054" s="182"/>
      <c r="O7054" s="181" t="str">
        <f t="shared" si="223"/>
        <v>1900-1</v>
      </c>
      <c r="P7054" s="181">
        <f t="shared" si="224"/>
        <v>0</v>
      </c>
    </row>
    <row r="7055" spans="1:16">
      <c r="A7055" s="92"/>
      <c r="B7055" s="27"/>
      <c r="C7055" s="85"/>
      <c r="D7055" s="85"/>
      <c r="E7055" s="85"/>
      <c r="F7055" s="85"/>
      <c r="G7055" s="309"/>
      <c r="H7055" s="316"/>
      <c r="I7055" s="102"/>
      <c r="J7055" s="94"/>
      <c r="K7055" s="94"/>
      <c r="L7055" s="200"/>
      <c r="M7055" s="70"/>
      <c r="N7055" s="182"/>
      <c r="O7055" s="181" t="str">
        <f t="shared" si="223"/>
        <v>1900-1</v>
      </c>
      <c r="P7055" s="181">
        <f t="shared" si="224"/>
        <v>0</v>
      </c>
    </row>
    <row r="7056" spans="1:16">
      <c r="A7056" s="92"/>
      <c r="B7056" s="27"/>
      <c r="C7056" s="85"/>
      <c r="D7056" s="85"/>
      <c r="E7056" s="85"/>
      <c r="F7056" s="85"/>
      <c r="G7056" s="309"/>
      <c r="H7056" s="316"/>
      <c r="I7056" s="102"/>
      <c r="J7056" s="94"/>
      <c r="K7056" s="94"/>
      <c r="L7056" s="200"/>
      <c r="M7056" s="70"/>
      <c r="N7056" s="182"/>
      <c r="O7056" s="181" t="str">
        <f t="shared" si="223"/>
        <v>1900-1</v>
      </c>
      <c r="P7056" s="181">
        <f t="shared" si="224"/>
        <v>0</v>
      </c>
    </row>
    <row r="7057" spans="1:16">
      <c r="A7057" s="92"/>
      <c r="B7057" s="27"/>
      <c r="C7057" s="85"/>
      <c r="D7057" s="85"/>
      <c r="E7057" s="85"/>
      <c r="F7057" s="85"/>
      <c r="G7057" s="309"/>
      <c r="H7057" s="316"/>
      <c r="I7057" s="102"/>
      <c r="J7057" s="94"/>
      <c r="K7057" s="94"/>
      <c r="L7057" s="200"/>
      <c r="M7057" s="70"/>
      <c r="N7057" s="182"/>
      <c r="O7057" s="181" t="str">
        <f t="shared" si="223"/>
        <v>1900-1</v>
      </c>
      <c r="P7057" s="181">
        <f t="shared" si="224"/>
        <v>0</v>
      </c>
    </row>
    <row r="7058" spans="1:16">
      <c r="A7058" s="92"/>
      <c r="B7058" s="27"/>
      <c r="C7058" s="85"/>
      <c r="D7058" s="85"/>
      <c r="E7058" s="85"/>
      <c r="F7058" s="85"/>
      <c r="G7058" s="309"/>
      <c r="H7058" s="316"/>
      <c r="I7058" s="102"/>
      <c r="J7058" s="94"/>
      <c r="K7058" s="94"/>
      <c r="L7058" s="200"/>
      <c r="M7058" s="70"/>
      <c r="N7058" s="182"/>
      <c r="O7058" s="181" t="str">
        <f t="shared" si="223"/>
        <v>1900-1</v>
      </c>
      <c r="P7058" s="181">
        <f t="shared" si="224"/>
        <v>0</v>
      </c>
    </row>
    <row r="7059" spans="1:16">
      <c r="A7059" s="92"/>
      <c r="B7059" s="27"/>
      <c r="C7059" s="85"/>
      <c r="D7059" s="85"/>
      <c r="E7059" s="85"/>
      <c r="F7059" s="85"/>
      <c r="G7059" s="309"/>
      <c r="H7059" s="316"/>
      <c r="I7059" s="102"/>
      <c r="J7059" s="94"/>
      <c r="K7059" s="94"/>
      <c r="L7059" s="200"/>
      <c r="M7059" s="70"/>
      <c r="N7059" s="182"/>
      <c r="O7059" s="181" t="str">
        <f t="shared" si="223"/>
        <v>1900-1</v>
      </c>
      <c r="P7059" s="181">
        <f t="shared" si="224"/>
        <v>0</v>
      </c>
    </row>
    <row r="7060" spans="1:16">
      <c r="A7060" s="92"/>
      <c r="B7060" s="27"/>
      <c r="C7060" s="85"/>
      <c r="D7060" s="85"/>
      <c r="E7060" s="85"/>
      <c r="F7060" s="85"/>
      <c r="G7060" s="309"/>
      <c r="H7060" s="316"/>
      <c r="I7060" s="102"/>
      <c r="J7060" s="94"/>
      <c r="K7060" s="94"/>
      <c r="L7060" s="200"/>
      <c r="M7060" s="70"/>
      <c r="N7060" s="182"/>
      <c r="O7060" s="181" t="str">
        <f t="shared" si="223"/>
        <v>1900-1</v>
      </c>
      <c r="P7060" s="181">
        <f t="shared" si="224"/>
        <v>0</v>
      </c>
    </row>
    <row r="7061" spans="1:16">
      <c r="A7061" s="92"/>
      <c r="B7061" s="27"/>
      <c r="C7061" s="85"/>
      <c r="D7061" s="85"/>
      <c r="E7061" s="85"/>
      <c r="F7061" s="85"/>
      <c r="G7061" s="309"/>
      <c r="H7061" s="316"/>
      <c r="I7061" s="102"/>
      <c r="J7061" s="94"/>
      <c r="K7061" s="94"/>
      <c r="L7061" s="200"/>
      <c r="M7061" s="70"/>
      <c r="N7061" s="182"/>
      <c r="O7061" s="181" t="str">
        <f t="shared" si="223"/>
        <v>1900-1</v>
      </c>
      <c r="P7061" s="181">
        <f t="shared" si="224"/>
        <v>0</v>
      </c>
    </row>
    <row r="7062" spans="1:16">
      <c r="A7062" s="92"/>
      <c r="B7062" s="27"/>
      <c r="C7062" s="85"/>
      <c r="D7062" s="85"/>
      <c r="E7062" s="85"/>
      <c r="F7062" s="85"/>
      <c r="G7062" s="309"/>
      <c r="H7062" s="316"/>
      <c r="I7062" s="102"/>
      <c r="J7062" s="94"/>
      <c r="K7062" s="94"/>
      <c r="L7062" s="200"/>
      <c r="M7062" s="70"/>
      <c r="N7062" s="182"/>
      <c r="O7062" s="181" t="str">
        <f t="shared" si="223"/>
        <v>1900-1</v>
      </c>
      <c r="P7062" s="181">
        <f t="shared" si="224"/>
        <v>0</v>
      </c>
    </row>
    <row r="7063" spans="1:16">
      <c r="A7063" s="92"/>
      <c r="B7063" s="27"/>
      <c r="C7063" s="85"/>
      <c r="D7063" s="85"/>
      <c r="E7063" s="85"/>
      <c r="F7063" s="85"/>
      <c r="G7063" s="309"/>
      <c r="H7063" s="316"/>
      <c r="I7063" s="102"/>
      <c r="J7063" s="94"/>
      <c r="K7063" s="94"/>
      <c r="L7063" s="200"/>
      <c r="M7063" s="70"/>
      <c r="N7063" s="182"/>
      <c r="O7063" s="181" t="str">
        <f t="shared" si="223"/>
        <v>1900-1</v>
      </c>
      <c r="P7063" s="181">
        <f t="shared" si="224"/>
        <v>0</v>
      </c>
    </row>
    <row r="7064" spans="1:16">
      <c r="A7064" s="92"/>
      <c r="B7064" s="27"/>
      <c r="C7064" s="85"/>
      <c r="D7064" s="85"/>
      <c r="E7064" s="85"/>
      <c r="F7064" s="85"/>
      <c r="G7064" s="309"/>
      <c r="H7064" s="316"/>
      <c r="I7064" s="102"/>
      <c r="J7064" s="94"/>
      <c r="K7064" s="94"/>
      <c r="L7064" s="200"/>
      <c r="M7064" s="70"/>
      <c r="N7064" s="182"/>
      <c r="O7064" s="181" t="str">
        <f t="shared" si="223"/>
        <v>1900-1</v>
      </c>
      <c r="P7064" s="181">
        <f t="shared" si="224"/>
        <v>0</v>
      </c>
    </row>
    <row r="7065" spans="1:16">
      <c r="A7065" s="92"/>
      <c r="B7065" s="27"/>
      <c r="C7065" s="85"/>
      <c r="D7065" s="85"/>
      <c r="E7065" s="85"/>
      <c r="F7065" s="85"/>
      <c r="G7065" s="309"/>
      <c r="H7065" s="316"/>
      <c r="I7065" s="102"/>
      <c r="J7065" s="94"/>
      <c r="K7065" s="94"/>
      <c r="L7065" s="200"/>
      <c r="M7065" s="70"/>
      <c r="N7065" s="182"/>
      <c r="O7065" s="181" t="str">
        <f t="shared" si="223"/>
        <v>1900-1</v>
      </c>
      <c r="P7065" s="181">
        <f t="shared" si="224"/>
        <v>0</v>
      </c>
    </row>
    <row r="7066" spans="1:16">
      <c r="A7066" s="92"/>
      <c r="B7066" s="27"/>
      <c r="C7066" s="85"/>
      <c r="D7066" s="85"/>
      <c r="E7066" s="85"/>
      <c r="F7066" s="85"/>
      <c r="G7066" s="309"/>
      <c r="H7066" s="316"/>
      <c r="I7066" s="102"/>
      <c r="J7066" s="94"/>
      <c r="K7066" s="94"/>
      <c r="L7066" s="200"/>
      <c r="M7066" s="70"/>
      <c r="N7066" s="182"/>
      <c r="O7066" s="181" t="str">
        <f t="shared" si="223"/>
        <v>1900-1</v>
      </c>
      <c r="P7066" s="181">
        <f t="shared" si="224"/>
        <v>0</v>
      </c>
    </row>
    <row r="7067" spans="1:16">
      <c r="A7067" s="92"/>
      <c r="B7067" s="27"/>
      <c r="C7067" s="85"/>
      <c r="D7067" s="85"/>
      <c r="E7067" s="85"/>
      <c r="F7067" s="85"/>
      <c r="G7067" s="309"/>
      <c r="H7067" s="316"/>
      <c r="I7067" s="102"/>
      <c r="J7067" s="94"/>
      <c r="K7067" s="94"/>
      <c r="L7067" s="200"/>
      <c r="M7067" s="70"/>
      <c r="N7067" s="182"/>
      <c r="O7067" s="181" t="str">
        <f t="shared" si="223"/>
        <v>1900-1</v>
      </c>
      <c r="P7067" s="181">
        <f t="shared" si="224"/>
        <v>0</v>
      </c>
    </row>
    <row r="7068" spans="1:16">
      <c r="A7068" s="92"/>
      <c r="B7068" s="27"/>
      <c r="C7068" s="85"/>
      <c r="D7068" s="85"/>
      <c r="E7068" s="85"/>
      <c r="F7068" s="85"/>
      <c r="G7068" s="309"/>
      <c r="H7068" s="316"/>
      <c r="I7068" s="102"/>
      <c r="J7068" s="94"/>
      <c r="K7068" s="94"/>
      <c r="L7068" s="200"/>
      <c r="M7068" s="70"/>
      <c r="N7068" s="182"/>
      <c r="O7068" s="181" t="str">
        <f t="shared" si="223"/>
        <v>1900-1</v>
      </c>
      <c r="P7068" s="181">
        <f t="shared" si="224"/>
        <v>0</v>
      </c>
    </row>
    <row r="7069" spans="1:16">
      <c r="A7069" s="92"/>
      <c r="B7069" s="27"/>
      <c r="C7069" s="85"/>
      <c r="D7069" s="85"/>
      <c r="E7069" s="85"/>
      <c r="F7069" s="85"/>
      <c r="G7069" s="309"/>
      <c r="H7069" s="316"/>
      <c r="I7069" s="102"/>
      <c r="J7069" s="94"/>
      <c r="K7069" s="94"/>
      <c r="L7069" s="200"/>
      <c r="M7069" s="70"/>
      <c r="N7069" s="182"/>
      <c r="O7069" s="181" t="str">
        <f t="shared" si="223"/>
        <v>1900-1</v>
      </c>
      <c r="P7069" s="181">
        <f t="shared" si="224"/>
        <v>0</v>
      </c>
    </row>
    <row r="7070" spans="1:16">
      <c r="A7070" s="92"/>
      <c r="B7070" s="27"/>
      <c r="C7070" s="85"/>
      <c r="D7070" s="85"/>
      <c r="E7070" s="85"/>
      <c r="F7070" s="85"/>
      <c r="G7070" s="309"/>
      <c r="H7070" s="316"/>
      <c r="I7070" s="102"/>
      <c r="J7070" s="94"/>
      <c r="K7070" s="94"/>
      <c r="L7070" s="200"/>
      <c r="M7070" s="70"/>
      <c r="N7070" s="182"/>
      <c r="O7070" s="181" t="str">
        <f t="shared" si="223"/>
        <v>1900-1</v>
      </c>
      <c r="P7070" s="181">
        <f t="shared" si="224"/>
        <v>0</v>
      </c>
    </row>
    <row r="7071" spans="1:16">
      <c r="A7071" s="92"/>
      <c r="B7071" s="27"/>
      <c r="C7071" s="85"/>
      <c r="D7071" s="85"/>
      <c r="E7071" s="85"/>
      <c r="F7071" s="85"/>
      <c r="G7071" s="309"/>
      <c r="H7071" s="316"/>
      <c r="I7071" s="102"/>
      <c r="J7071" s="94"/>
      <c r="K7071" s="94"/>
      <c r="L7071" s="200"/>
      <c r="M7071" s="70"/>
      <c r="N7071" s="182"/>
      <c r="O7071" s="181" t="str">
        <f t="shared" si="223"/>
        <v>1900-1</v>
      </c>
      <c r="P7071" s="181">
        <f t="shared" si="224"/>
        <v>0</v>
      </c>
    </row>
    <row r="7072" spans="1:16">
      <c r="A7072" s="92"/>
      <c r="B7072" s="27"/>
      <c r="C7072" s="85"/>
      <c r="D7072" s="85"/>
      <c r="E7072" s="85"/>
      <c r="F7072" s="85"/>
      <c r="G7072" s="309"/>
      <c r="H7072" s="316"/>
      <c r="I7072" s="102"/>
      <c r="J7072" s="94"/>
      <c r="K7072" s="94"/>
      <c r="L7072" s="200"/>
      <c r="M7072" s="70"/>
      <c r="N7072" s="182"/>
      <c r="O7072" s="181" t="str">
        <f t="shared" si="223"/>
        <v>1900-1</v>
      </c>
      <c r="P7072" s="181">
        <f t="shared" si="224"/>
        <v>0</v>
      </c>
    </row>
    <row r="7073" spans="1:16">
      <c r="A7073" s="92"/>
      <c r="B7073" s="27"/>
      <c r="C7073" s="85"/>
      <c r="D7073" s="85"/>
      <c r="E7073" s="85"/>
      <c r="F7073" s="85"/>
      <c r="G7073" s="309"/>
      <c r="H7073" s="316"/>
      <c r="I7073" s="102"/>
      <c r="J7073" s="94"/>
      <c r="K7073" s="94"/>
      <c r="L7073" s="200"/>
      <c r="M7073" s="70"/>
      <c r="N7073" s="182"/>
      <c r="O7073" s="181" t="str">
        <f t="shared" si="223"/>
        <v>1900-1</v>
      </c>
      <c r="P7073" s="181">
        <f t="shared" si="224"/>
        <v>0</v>
      </c>
    </row>
    <row r="7074" spans="1:16">
      <c r="A7074" s="92"/>
      <c r="B7074" s="27"/>
      <c r="C7074" s="85"/>
      <c r="D7074" s="85"/>
      <c r="E7074" s="85"/>
      <c r="F7074" s="85"/>
      <c r="G7074" s="309"/>
      <c r="H7074" s="316"/>
      <c r="I7074" s="102"/>
      <c r="J7074" s="94"/>
      <c r="K7074" s="94"/>
      <c r="L7074" s="200"/>
      <c r="M7074" s="70"/>
      <c r="N7074" s="182"/>
      <c r="O7074" s="181" t="str">
        <f t="shared" ref="O7074:O7137" si="225">YEAR(B7074)&amp;"-"&amp;MONTH(B7074)</f>
        <v>1900-1</v>
      </c>
      <c r="P7074" s="181">
        <f t="shared" si="224"/>
        <v>0</v>
      </c>
    </row>
    <row r="7075" spans="1:16">
      <c r="A7075" s="92"/>
      <c r="B7075" s="27"/>
      <c r="C7075" s="85"/>
      <c r="D7075" s="85"/>
      <c r="E7075" s="85"/>
      <c r="F7075" s="85"/>
      <c r="G7075" s="309"/>
      <c r="H7075" s="316"/>
      <c r="I7075" s="102"/>
      <c r="J7075" s="94"/>
      <c r="K7075" s="94"/>
      <c r="L7075" s="200"/>
      <c r="M7075" s="70"/>
      <c r="N7075" s="182"/>
      <c r="O7075" s="181" t="str">
        <f t="shared" si="225"/>
        <v>1900-1</v>
      </c>
      <c r="P7075" s="181">
        <f t="shared" si="224"/>
        <v>0</v>
      </c>
    </row>
    <row r="7076" spans="1:16">
      <c r="A7076" s="92"/>
      <c r="B7076" s="27"/>
      <c r="C7076" s="85"/>
      <c r="D7076" s="85"/>
      <c r="E7076" s="85"/>
      <c r="F7076" s="85"/>
      <c r="G7076" s="309"/>
      <c r="H7076" s="316"/>
      <c r="I7076" s="102"/>
      <c r="J7076" s="94"/>
      <c r="K7076" s="94"/>
      <c r="L7076" s="200"/>
      <c r="M7076" s="70"/>
      <c r="N7076" s="182"/>
      <c r="O7076" s="181" t="str">
        <f t="shared" si="225"/>
        <v>1900-1</v>
      </c>
      <c r="P7076" s="181">
        <f t="shared" si="224"/>
        <v>0</v>
      </c>
    </row>
    <row r="7077" spans="1:16">
      <c r="A7077" s="92"/>
      <c r="B7077" s="27"/>
      <c r="C7077" s="85"/>
      <c r="D7077" s="85"/>
      <c r="E7077" s="85"/>
      <c r="F7077" s="85"/>
      <c r="G7077" s="309"/>
      <c r="H7077" s="316"/>
      <c r="I7077" s="102"/>
      <c r="J7077" s="94"/>
      <c r="K7077" s="94"/>
      <c r="L7077" s="200"/>
      <c r="M7077" s="70"/>
      <c r="N7077" s="182"/>
      <c r="O7077" s="181" t="str">
        <f t="shared" si="225"/>
        <v>1900-1</v>
      </c>
      <c r="P7077" s="181">
        <f t="shared" si="224"/>
        <v>0</v>
      </c>
    </row>
    <row r="7078" spans="1:16">
      <c r="A7078" s="92"/>
      <c r="B7078" s="27"/>
      <c r="C7078" s="85"/>
      <c r="D7078" s="85"/>
      <c r="E7078" s="85"/>
      <c r="F7078" s="85"/>
      <c r="G7078" s="309"/>
      <c r="H7078" s="316"/>
      <c r="I7078" s="102"/>
      <c r="J7078" s="94"/>
      <c r="K7078" s="94"/>
      <c r="L7078" s="200"/>
      <c r="M7078" s="70"/>
      <c r="N7078" s="182"/>
      <c r="O7078" s="181" t="str">
        <f t="shared" si="225"/>
        <v>1900-1</v>
      </c>
      <c r="P7078" s="181">
        <f t="shared" si="224"/>
        <v>0</v>
      </c>
    </row>
    <row r="7079" spans="1:16">
      <c r="A7079" s="92"/>
      <c r="B7079" s="27"/>
      <c r="C7079" s="85"/>
      <c r="D7079" s="85"/>
      <c r="E7079" s="85"/>
      <c r="F7079" s="85"/>
      <c r="G7079" s="309"/>
      <c r="H7079" s="316"/>
      <c r="I7079" s="102"/>
      <c r="J7079" s="94"/>
      <c r="K7079" s="94"/>
      <c r="L7079" s="200"/>
      <c r="M7079" s="70"/>
      <c r="N7079" s="182"/>
      <c r="O7079" s="181" t="str">
        <f t="shared" si="225"/>
        <v>1900-1</v>
      </c>
      <c r="P7079" s="181">
        <f t="shared" si="224"/>
        <v>0</v>
      </c>
    </row>
    <row r="7080" spans="1:16">
      <c r="A7080" s="92"/>
      <c r="B7080" s="27"/>
      <c r="C7080" s="85"/>
      <c r="D7080" s="85"/>
      <c r="E7080" s="85"/>
      <c r="F7080" s="85"/>
      <c r="G7080" s="309"/>
      <c r="H7080" s="316"/>
      <c r="I7080" s="102"/>
      <c r="J7080" s="94"/>
      <c r="K7080" s="94"/>
      <c r="L7080" s="200"/>
      <c r="M7080" s="70"/>
      <c r="N7080" s="182"/>
      <c r="O7080" s="181" t="str">
        <f t="shared" si="225"/>
        <v>1900-1</v>
      </c>
      <c r="P7080" s="181">
        <f t="shared" si="224"/>
        <v>0</v>
      </c>
    </row>
    <row r="7081" spans="1:16">
      <c r="A7081" s="92"/>
      <c r="B7081" s="27"/>
      <c r="C7081" s="85"/>
      <c r="D7081" s="85"/>
      <c r="E7081" s="85"/>
      <c r="F7081" s="85"/>
      <c r="G7081" s="309"/>
      <c r="H7081" s="316"/>
      <c r="I7081" s="102"/>
      <c r="J7081" s="94"/>
      <c r="K7081" s="94"/>
      <c r="L7081" s="200"/>
      <c r="M7081" s="70"/>
      <c r="N7081" s="182"/>
      <c r="O7081" s="181" t="str">
        <f t="shared" si="225"/>
        <v>1900-1</v>
      </c>
      <c r="P7081" s="181">
        <f t="shared" si="224"/>
        <v>0</v>
      </c>
    </row>
    <row r="7082" spans="1:16">
      <c r="A7082" s="92"/>
      <c r="B7082" s="27"/>
      <c r="C7082" s="85"/>
      <c r="D7082" s="85"/>
      <c r="E7082" s="85"/>
      <c r="F7082" s="85"/>
      <c r="G7082" s="309"/>
      <c r="H7082" s="316"/>
      <c r="I7082" s="102"/>
      <c r="J7082" s="94"/>
      <c r="K7082" s="94"/>
      <c r="L7082" s="200"/>
      <c r="M7082" s="70"/>
      <c r="N7082" s="182"/>
      <c r="O7082" s="181" t="str">
        <f t="shared" si="225"/>
        <v>1900-1</v>
      </c>
      <c r="P7082" s="181">
        <f t="shared" si="224"/>
        <v>0</v>
      </c>
    </row>
    <row r="7083" spans="1:16">
      <c r="A7083" s="92"/>
      <c r="B7083" s="27"/>
      <c r="C7083" s="85"/>
      <c r="D7083" s="85"/>
      <c r="E7083" s="85"/>
      <c r="F7083" s="85"/>
      <c r="G7083" s="309"/>
      <c r="H7083" s="316"/>
      <c r="I7083" s="102"/>
      <c r="J7083" s="94"/>
      <c r="K7083" s="94"/>
      <c r="L7083" s="200"/>
      <c r="M7083" s="70"/>
      <c r="N7083" s="182"/>
      <c r="O7083" s="181" t="str">
        <f t="shared" si="225"/>
        <v>1900-1</v>
      </c>
      <c r="P7083" s="181">
        <f t="shared" si="224"/>
        <v>0</v>
      </c>
    </row>
    <row r="7084" spans="1:16">
      <c r="A7084" s="92"/>
      <c r="B7084" s="27"/>
      <c r="C7084" s="85"/>
      <c r="D7084" s="85"/>
      <c r="E7084" s="85"/>
      <c r="F7084" s="85"/>
      <c r="G7084" s="309"/>
      <c r="H7084" s="316"/>
      <c r="I7084" s="102"/>
      <c r="J7084" s="94"/>
      <c r="K7084" s="94"/>
      <c r="L7084" s="200"/>
      <c r="M7084" s="70"/>
      <c r="N7084" s="182"/>
      <c r="O7084" s="181" t="str">
        <f t="shared" si="225"/>
        <v>1900-1</v>
      </c>
      <c r="P7084" s="181">
        <f t="shared" si="224"/>
        <v>0</v>
      </c>
    </row>
    <row r="7085" spans="1:16">
      <c r="A7085" s="92"/>
      <c r="B7085" s="27"/>
      <c r="C7085" s="85"/>
      <c r="D7085" s="85"/>
      <c r="E7085" s="85"/>
      <c r="F7085" s="85"/>
      <c r="G7085" s="309"/>
      <c r="H7085" s="316"/>
      <c r="I7085" s="102"/>
      <c r="J7085" s="94"/>
      <c r="K7085" s="94"/>
      <c r="L7085" s="200"/>
      <c r="M7085" s="70"/>
      <c r="N7085" s="182"/>
      <c r="O7085" s="181" t="str">
        <f t="shared" si="225"/>
        <v>1900-1</v>
      </c>
      <c r="P7085" s="181">
        <f t="shared" si="224"/>
        <v>0</v>
      </c>
    </row>
    <row r="7086" spans="1:16">
      <c r="A7086" s="92"/>
      <c r="B7086" s="27"/>
      <c r="C7086" s="85"/>
      <c r="D7086" s="85"/>
      <c r="E7086" s="85"/>
      <c r="F7086" s="85"/>
      <c r="G7086" s="309"/>
      <c r="H7086" s="316"/>
      <c r="I7086" s="102"/>
      <c r="J7086" s="94"/>
      <c r="K7086" s="94"/>
      <c r="L7086" s="200"/>
      <c r="M7086" s="70"/>
      <c r="N7086" s="182"/>
      <c r="O7086" s="181" t="str">
        <f t="shared" si="225"/>
        <v>1900-1</v>
      </c>
      <c r="P7086" s="181">
        <f t="shared" si="224"/>
        <v>0</v>
      </c>
    </row>
    <row r="7087" spans="1:16">
      <c r="A7087" s="92"/>
      <c r="B7087" s="27"/>
      <c r="C7087" s="85"/>
      <c r="D7087" s="85"/>
      <c r="E7087" s="85"/>
      <c r="F7087" s="85"/>
      <c r="G7087" s="309"/>
      <c r="H7087" s="316"/>
      <c r="I7087" s="102"/>
      <c r="J7087" s="94"/>
      <c r="K7087" s="94"/>
      <c r="L7087" s="200"/>
      <c r="M7087" s="70"/>
      <c r="N7087" s="182"/>
      <c r="O7087" s="181" t="str">
        <f t="shared" si="225"/>
        <v>1900-1</v>
      </c>
      <c r="P7087" s="181">
        <f t="shared" si="224"/>
        <v>0</v>
      </c>
    </row>
    <row r="7088" spans="1:16">
      <c r="A7088" s="92"/>
      <c r="B7088" s="27"/>
      <c r="C7088" s="85"/>
      <c r="D7088" s="85"/>
      <c r="E7088" s="85"/>
      <c r="F7088" s="85"/>
      <c r="G7088" s="309"/>
      <c r="H7088" s="316"/>
      <c r="I7088" s="102"/>
      <c r="J7088" s="94"/>
      <c r="K7088" s="94"/>
      <c r="L7088" s="200"/>
      <c r="M7088" s="70"/>
      <c r="N7088" s="182"/>
      <c r="O7088" s="181" t="str">
        <f t="shared" si="225"/>
        <v>1900-1</v>
      </c>
      <c r="P7088" s="181">
        <f t="shared" si="224"/>
        <v>0</v>
      </c>
    </row>
    <row r="7089" spans="1:16">
      <c r="A7089" s="92"/>
      <c r="B7089" s="27"/>
      <c r="C7089" s="85"/>
      <c r="D7089" s="85"/>
      <c r="E7089" s="85"/>
      <c r="F7089" s="85"/>
      <c r="G7089" s="309"/>
      <c r="H7089" s="316"/>
      <c r="I7089" s="102"/>
      <c r="J7089" s="94"/>
      <c r="K7089" s="94"/>
      <c r="L7089" s="200"/>
      <c r="M7089" s="70"/>
      <c r="N7089" s="182"/>
      <c r="O7089" s="181" t="str">
        <f t="shared" si="225"/>
        <v>1900-1</v>
      </c>
      <c r="P7089" s="181">
        <f t="shared" si="224"/>
        <v>0</v>
      </c>
    </row>
    <row r="7090" spans="1:16">
      <c r="A7090" s="92"/>
      <c r="B7090" s="27"/>
      <c r="C7090" s="85"/>
      <c r="D7090" s="85"/>
      <c r="E7090" s="85"/>
      <c r="F7090" s="85"/>
      <c r="G7090" s="309"/>
      <c r="H7090" s="316"/>
      <c r="I7090" s="102"/>
      <c r="J7090" s="94"/>
      <c r="K7090" s="94"/>
      <c r="L7090" s="200"/>
      <c r="M7090" s="70"/>
      <c r="N7090" s="182"/>
      <c r="O7090" s="181" t="str">
        <f t="shared" si="225"/>
        <v>1900-1</v>
      </c>
      <c r="P7090" s="181">
        <f t="shared" si="224"/>
        <v>0</v>
      </c>
    </row>
    <row r="7091" spans="1:16">
      <c r="A7091" s="92"/>
      <c r="B7091" s="27"/>
      <c r="C7091" s="85"/>
      <c r="D7091" s="85"/>
      <c r="E7091" s="85"/>
      <c r="F7091" s="85"/>
      <c r="G7091" s="309"/>
      <c r="H7091" s="316"/>
      <c r="I7091" s="102"/>
      <c r="J7091" s="94"/>
      <c r="K7091" s="94"/>
      <c r="L7091" s="200"/>
      <c r="M7091" s="70"/>
      <c r="N7091" s="182"/>
      <c r="O7091" s="181" t="str">
        <f t="shared" si="225"/>
        <v>1900-1</v>
      </c>
      <c r="P7091" s="181">
        <f t="shared" si="224"/>
        <v>0</v>
      </c>
    </row>
    <row r="7092" spans="1:16">
      <c r="A7092" s="92"/>
      <c r="B7092" s="27"/>
      <c r="C7092" s="85"/>
      <c r="D7092" s="85"/>
      <c r="E7092" s="85"/>
      <c r="F7092" s="85"/>
      <c r="G7092" s="309"/>
      <c r="H7092" s="316"/>
      <c r="I7092" s="102"/>
      <c r="J7092" s="94"/>
      <c r="K7092" s="94"/>
      <c r="L7092" s="200"/>
      <c r="M7092" s="70"/>
      <c r="N7092" s="182"/>
      <c r="O7092" s="181" t="str">
        <f t="shared" si="225"/>
        <v>1900-1</v>
      </c>
      <c r="P7092" s="181">
        <f t="shared" si="224"/>
        <v>0</v>
      </c>
    </row>
    <row r="7093" spans="1:16">
      <c r="A7093" s="92"/>
      <c r="B7093" s="27"/>
      <c r="C7093" s="85"/>
      <c r="D7093" s="85"/>
      <c r="E7093" s="85"/>
      <c r="F7093" s="85"/>
      <c r="G7093" s="309"/>
      <c r="H7093" s="316"/>
      <c r="I7093" s="102"/>
      <c r="J7093" s="94"/>
      <c r="K7093" s="94"/>
      <c r="L7093" s="200"/>
      <c r="M7093" s="70"/>
      <c r="N7093" s="182"/>
      <c r="O7093" s="181" t="str">
        <f t="shared" si="225"/>
        <v>1900-1</v>
      </c>
      <c r="P7093" s="181">
        <f t="shared" si="224"/>
        <v>0</v>
      </c>
    </row>
    <row r="7094" spans="1:16">
      <c r="A7094" s="92"/>
      <c r="B7094" s="27"/>
      <c r="C7094" s="85"/>
      <c r="D7094" s="85"/>
      <c r="E7094" s="85"/>
      <c r="F7094" s="85"/>
      <c r="G7094" s="309"/>
      <c r="H7094" s="316"/>
      <c r="I7094" s="102"/>
      <c r="J7094" s="94"/>
      <c r="K7094" s="94"/>
      <c r="L7094" s="200"/>
      <c r="M7094" s="70"/>
      <c r="N7094" s="182"/>
      <c r="O7094" s="181" t="str">
        <f t="shared" si="225"/>
        <v>1900-1</v>
      </c>
      <c r="P7094" s="181">
        <f t="shared" si="224"/>
        <v>0</v>
      </c>
    </row>
    <row r="7095" spans="1:16">
      <c r="A7095" s="92"/>
      <c r="B7095" s="27"/>
      <c r="C7095" s="85"/>
      <c r="D7095" s="85"/>
      <c r="E7095" s="85"/>
      <c r="F7095" s="85"/>
      <c r="G7095" s="309"/>
      <c r="H7095" s="316"/>
      <c r="I7095" s="102"/>
      <c r="J7095" s="94"/>
      <c r="K7095" s="94"/>
      <c r="L7095" s="200"/>
      <c r="M7095" s="70"/>
      <c r="N7095" s="182"/>
      <c r="O7095" s="181" t="str">
        <f t="shared" si="225"/>
        <v>1900-1</v>
      </c>
      <c r="P7095" s="181">
        <f t="shared" si="224"/>
        <v>0</v>
      </c>
    </row>
    <row r="7096" spans="1:16">
      <c r="A7096" s="92"/>
      <c r="B7096" s="27"/>
      <c r="C7096" s="85"/>
      <c r="D7096" s="85"/>
      <c r="E7096" s="85"/>
      <c r="F7096" s="85"/>
      <c r="G7096" s="309"/>
      <c r="H7096" s="316"/>
      <c r="I7096" s="102"/>
      <c r="J7096" s="94"/>
      <c r="K7096" s="94"/>
      <c r="L7096" s="200"/>
      <c r="M7096" s="70"/>
      <c r="N7096" s="182"/>
      <c r="O7096" s="181" t="str">
        <f t="shared" si="225"/>
        <v>1900-1</v>
      </c>
      <c r="P7096" s="181">
        <f t="shared" si="224"/>
        <v>0</v>
      </c>
    </row>
    <row r="7097" spans="1:16">
      <c r="A7097" s="92"/>
      <c r="B7097" s="27"/>
      <c r="C7097" s="85"/>
      <c r="D7097" s="85"/>
      <c r="E7097" s="85"/>
      <c r="F7097" s="85"/>
      <c r="G7097" s="309"/>
      <c r="H7097" s="316"/>
      <c r="I7097" s="102"/>
      <c r="J7097" s="94"/>
      <c r="K7097" s="94"/>
      <c r="L7097" s="200"/>
      <c r="M7097" s="70"/>
      <c r="N7097" s="182"/>
      <c r="O7097" s="181" t="str">
        <f t="shared" si="225"/>
        <v>1900-1</v>
      </c>
      <c r="P7097" s="181">
        <f t="shared" si="224"/>
        <v>0</v>
      </c>
    </row>
    <row r="7098" spans="1:16">
      <c r="A7098" s="92"/>
      <c r="B7098" s="27"/>
      <c r="C7098" s="85"/>
      <c r="D7098" s="85"/>
      <c r="E7098" s="85"/>
      <c r="F7098" s="85"/>
      <c r="G7098" s="309"/>
      <c r="H7098" s="316"/>
      <c r="I7098" s="102"/>
      <c r="J7098" s="94"/>
      <c r="K7098" s="94"/>
      <c r="L7098" s="200"/>
      <c r="M7098" s="70"/>
      <c r="N7098" s="182"/>
      <c r="O7098" s="181" t="str">
        <f t="shared" si="225"/>
        <v>1900-1</v>
      </c>
      <c r="P7098" s="181">
        <f t="shared" si="224"/>
        <v>0</v>
      </c>
    </row>
    <row r="7099" spans="1:16">
      <c r="A7099" s="92"/>
      <c r="B7099" s="27"/>
      <c r="C7099" s="85"/>
      <c r="D7099" s="85"/>
      <c r="E7099" s="85"/>
      <c r="F7099" s="85"/>
      <c r="G7099" s="309"/>
      <c r="H7099" s="316"/>
      <c r="I7099" s="102"/>
      <c r="J7099" s="94"/>
      <c r="K7099" s="94"/>
      <c r="L7099" s="200"/>
      <c r="M7099" s="70"/>
      <c r="N7099" s="182"/>
      <c r="O7099" s="181" t="str">
        <f t="shared" si="225"/>
        <v>1900-1</v>
      </c>
      <c r="P7099" s="181">
        <f t="shared" si="224"/>
        <v>0</v>
      </c>
    </row>
    <row r="7100" spans="1:16">
      <c r="A7100" s="92"/>
      <c r="B7100" s="27"/>
      <c r="C7100" s="85"/>
      <c r="D7100" s="85"/>
      <c r="E7100" s="85"/>
      <c r="F7100" s="85"/>
      <c r="G7100" s="309"/>
      <c r="H7100" s="316"/>
      <c r="I7100" s="102"/>
      <c r="J7100" s="94"/>
      <c r="K7100" s="94"/>
      <c r="L7100" s="200"/>
      <c r="M7100" s="70"/>
      <c r="N7100" s="182"/>
      <c r="O7100" s="181" t="str">
        <f t="shared" si="225"/>
        <v>1900-1</v>
      </c>
      <c r="P7100" s="181">
        <f t="shared" si="224"/>
        <v>0</v>
      </c>
    </row>
    <row r="7101" spans="1:16">
      <c r="A7101" s="92"/>
      <c r="B7101" s="27"/>
      <c r="C7101" s="85"/>
      <c r="D7101" s="85"/>
      <c r="E7101" s="85"/>
      <c r="F7101" s="85"/>
      <c r="G7101" s="309"/>
      <c r="H7101" s="316"/>
      <c r="I7101" s="102"/>
      <c r="J7101" s="94"/>
      <c r="K7101" s="94"/>
      <c r="L7101" s="200"/>
      <c r="M7101" s="70"/>
      <c r="N7101" s="182"/>
      <c r="O7101" s="181" t="str">
        <f t="shared" si="225"/>
        <v>1900-1</v>
      </c>
      <c r="P7101" s="181">
        <f t="shared" si="224"/>
        <v>0</v>
      </c>
    </row>
    <row r="7102" spans="1:16">
      <c r="A7102" s="92"/>
      <c r="B7102" s="27"/>
      <c r="C7102" s="85"/>
      <c r="D7102" s="85"/>
      <c r="E7102" s="85"/>
      <c r="F7102" s="85"/>
      <c r="G7102" s="309"/>
      <c r="H7102" s="316"/>
      <c r="I7102" s="102"/>
      <c r="J7102" s="94"/>
      <c r="K7102" s="94"/>
      <c r="L7102" s="200"/>
      <c r="M7102" s="70"/>
      <c r="N7102" s="182"/>
      <c r="O7102" s="181" t="str">
        <f t="shared" si="225"/>
        <v>1900-1</v>
      </c>
      <c r="P7102" s="181">
        <f t="shared" si="224"/>
        <v>0</v>
      </c>
    </row>
    <row r="7103" spans="1:16">
      <c r="A7103" s="92"/>
      <c r="B7103" s="27"/>
      <c r="C7103" s="85"/>
      <c r="D7103" s="85"/>
      <c r="E7103" s="85"/>
      <c r="F7103" s="85"/>
      <c r="G7103" s="309"/>
      <c r="H7103" s="316"/>
      <c r="I7103" s="102"/>
      <c r="J7103" s="94"/>
      <c r="K7103" s="94"/>
      <c r="L7103" s="200"/>
      <c r="M7103" s="70"/>
      <c r="N7103" s="182"/>
      <c r="O7103" s="181" t="str">
        <f t="shared" si="225"/>
        <v>1900-1</v>
      </c>
      <c r="P7103" s="181">
        <f t="shared" si="224"/>
        <v>0</v>
      </c>
    </row>
    <row r="7104" spans="1:16">
      <c r="A7104" s="92"/>
      <c r="B7104" s="27"/>
      <c r="C7104" s="85"/>
      <c r="D7104" s="85"/>
      <c r="E7104" s="85"/>
      <c r="F7104" s="85"/>
      <c r="G7104" s="309"/>
      <c r="H7104" s="316"/>
      <c r="I7104" s="102"/>
      <c r="J7104" s="94"/>
      <c r="K7104" s="94"/>
      <c r="L7104" s="200"/>
      <c r="M7104" s="70"/>
      <c r="N7104" s="182"/>
      <c r="O7104" s="181" t="str">
        <f t="shared" si="225"/>
        <v>1900-1</v>
      </c>
      <c r="P7104" s="181">
        <f t="shared" si="224"/>
        <v>0</v>
      </c>
    </row>
    <row r="7105" spans="1:16">
      <c r="A7105" s="92"/>
      <c r="B7105" s="27"/>
      <c r="C7105" s="85"/>
      <c r="D7105" s="85"/>
      <c r="E7105" s="85"/>
      <c r="F7105" s="85"/>
      <c r="G7105" s="309"/>
      <c r="H7105" s="316"/>
      <c r="I7105" s="102"/>
      <c r="J7105" s="94"/>
      <c r="K7105" s="94"/>
      <c r="L7105" s="200"/>
      <c r="M7105" s="70"/>
      <c r="N7105" s="182"/>
      <c r="O7105" s="181" t="str">
        <f t="shared" si="225"/>
        <v>1900-1</v>
      </c>
      <c r="P7105" s="181">
        <f t="shared" si="224"/>
        <v>0</v>
      </c>
    </row>
    <row r="7106" spans="1:16">
      <c r="A7106" s="92"/>
      <c r="B7106" s="27"/>
      <c r="C7106" s="85"/>
      <c r="D7106" s="85"/>
      <c r="E7106" s="85"/>
      <c r="F7106" s="85"/>
      <c r="G7106" s="309"/>
      <c r="H7106" s="316"/>
      <c r="I7106" s="102"/>
      <c r="J7106" s="94"/>
      <c r="K7106" s="94"/>
      <c r="L7106" s="200"/>
      <c r="M7106" s="70"/>
      <c r="N7106" s="182"/>
      <c r="O7106" s="181" t="str">
        <f t="shared" si="225"/>
        <v>1900-1</v>
      </c>
      <c r="P7106" s="181">
        <f t="shared" si="224"/>
        <v>0</v>
      </c>
    </row>
    <row r="7107" spans="1:16">
      <c r="A7107" s="92"/>
      <c r="B7107" s="27"/>
      <c r="C7107" s="85"/>
      <c r="D7107" s="85"/>
      <c r="E7107" s="85"/>
      <c r="F7107" s="85"/>
      <c r="G7107" s="309"/>
      <c r="H7107" s="316"/>
      <c r="I7107" s="102"/>
      <c r="J7107" s="94"/>
      <c r="K7107" s="94"/>
      <c r="L7107" s="200"/>
      <c r="M7107" s="70"/>
      <c r="N7107" s="182"/>
      <c r="O7107" s="181" t="str">
        <f t="shared" si="225"/>
        <v>1900-1</v>
      </c>
      <c r="P7107" s="181">
        <f t="shared" ref="P7107:P7170" si="226">N7107*H7107</f>
        <v>0</v>
      </c>
    </row>
    <row r="7108" spans="1:16">
      <c r="A7108" s="92"/>
      <c r="B7108" s="27"/>
      <c r="C7108" s="85"/>
      <c r="D7108" s="85"/>
      <c r="E7108" s="85"/>
      <c r="F7108" s="85"/>
      <c r="G7108" s="309"/>
      <c r="H7108" s="316"/>
      <c r="I7108" s="102"/>
      <c r="J7108" s="94"/>
      <c r="K7108" s="94"/>
      <c r="L7108" s="200"/>
      <c r="M7108" s="70"/>
      <c r="N7108" s="182"/>
      <c r="O7108" s="181" t="str">
        <f t="shared" si="225"/>
        <v>1900-1</v>
      </c>
      <c r="P7108" s="181">
        <f t="shared" si="226"/>
        <v>0</v>
      </c>
    </row>
    <row r="7109" spans="1:16">
      <c r="A7109" s="92"/>
      <c r="B7109" s="27"/>
      <c r="C7109" s="85"/>
      <c r="D7109" s="85"/>
      <c r="E7109" s="85"/>
      <c r="F7109" s="85"/>
      <c r="G7109" s="309"/>
      <c r="H7109" s="316"/>
      <c r="I7109" s="102"/>
      <c r="J7109" s="94"/>
      <c r="K7109" s="94"/>
      <c r="L7109" s="200"/>
      <c r="M7109" s="70"/>
      <c r="N7109" s="182"/>
      <c r="O7109" s="181" t="str">
        <f t="shared" si="225"/>
        <v>1900-1</v>
      </c>
      <c r="P7109" s="181">
        <f t="shared" si="226"/>
        <v>0</v>
      </c>
    </row>
    <row r="7110" spans="1:16">
      <c r="A7110" s="92"/>
      <c r="B7110" s="27"/>
      <c r="C7110" s="85"/>
      <c r="D7110" s="85"/>
      <c r="E7110" s="85"/>
      <c r="F7110" s="85"/>
      <c r="G7110" s="309"/>
      <c r="H7110" s="316"/>
      <c r="I7110" s="102"/>
      <c r="J7110" s="94"/>
      <c r="K7110" s="94"/>
      <c r="L7110" s="200"/>
      <c r="M7110" s="70"/>
      <c r="N7110" s="182"/>
      <c r="O7110" s="181" t="str">
        <f t="shared" si="225"/>
        <v>1900-1</v>
      </c>
      <c r="P7110" s="181">
        <f t="shared" si="226"/>
        <v>0</v>
      </c>
    </row>
    <row r="7111" spans="1:16">
      <c r="A7111" s="92"/>
      <c r="B7111" s="27"/>
      <c r="C7111" s="85"/>
      <c r="D7111" s="85"/>
      <c r="E7111" s="85"/>
      <c r="F7111" s="85"/>
      <c r="G7111" s="309"/>
      <c r="H7111" s="316"/>
      <c r="I7111" s="102"/>
      <c r="J7111" s="94"/>
      <c r="K7111" s="94"/>
      <c r="L7111" s="200"/>
      <c r="M7111" s="70"/>
      <c r="N7111" s="182"/>
      <c r="O7111" s="181" t="str">
        <f t="shared" si="225"/>
        <v>1900-1</v>
      </c>
      <c r="P7111" s="181">
        <f t="shared" si="226"/>
        <v>0</v>
      </c>
    </row>
    <row r="7112" spans="1:16">
      <c r="A7112" s="92"/>
      <c r="B7112" s="27"/>
      <c r="C7112" s="85"/>
      <c r="D7112" s="85"/>
      <c r="E7112" s="85"/>
      <c r="F7112" s="85"/>
      <c r="G7112" s="309"/>
      <c r="H7112" s="316"/>
      <c r="I7112" s="102"/>
      <c r="J7112" s="94"/>
      <c r="K7112" s="94"/>
      <c r="L7112" s="200"/>
      <c r="M7112" s="70"/>
      <c r="N7112" s="182"/>
      <c r="O7112" s="181" t="str">
        <f t="shared" si="225"/>
        <v>1900-1</v>
      </c>
      <c r="P7112" s="181">
        <f t="shared" si="226"/>
        <v>0</v>
      </c>
    </row>
    <row r="7113" spans="1:16">
      <c r="A7113" s="92"/>
      <c r="B7113" s="27"/>
      <c r="C7113" s="85"/>
      <c r="D7113" s="85"/>
      <c r="E7113" s="85"/>
      <c r="F7113" s="85"/>
      <c r="G7113" s="309"/>
      <c r="H7113" s="316"/>
      <c r="I7113" s="102"/>
      <c r="J7113" s="94"/>
      <c r="K7113" s="94"/>
      <c r="L7113" s="200"/>
      <c r="M7113" s="70"/>
      <c r="N7113" s="182"/>
      <c r="O7113" s="181" t="str">
        <f t="shared" si="225"/>
        <v>1900-1</v>
      </c>
      <c r="P7113" s="181">
        <f t="shared" si="226"/>
        <v>0</v>
      </c>
    </row>
    <row r="7114" spans="1:16">
      <c r="A7114" s="92"/>
      <c r="B7114" s="27"/>
      <c r="C7114" s="85"/>
      <c r="D7114" s="85"/>
      <c r="E7114" s="85"/>
      <c r="F7114" s="85"/>
      <c r="G7114" s="309"/>
      <c r="H7114" s="316"/>
      <c r="I7114" s="102"/>
      <c r="J7114" s="94"/>
      <c r="K7114" s="94"/>
      <c r="L7114" s="200"/>
      <c r="M7114" s="70"/>
      <c r="N7114" s="182"/>
      <c r="O7114" s="181" t="str">
        <f t="shared" si="225"/>
        <v>1900-1</v>
      </c>
      <c r="P7114" s="181">
        <f t="shared" si="226"/>
        <v>0</v>
      </c>
    </row>
    <row r="7115" spans="1:16">
      <c r="A7115" s="92"/>
      <c r="B7115" s="27"/>
      <c r="C7115" s="85"/>
      <c r="D7115" s="85"/>
      <c r="E7115" s="85"/>
      <c r="F7115" s="85"/>
      <c r="G7115" s="309"/>
      <c r="H7115" s="316"/>
      <c r="I7115" s="102"/>
      <c r="J7115" s="94"/>
      <c r="K7115" s="94"/>
      <c r="L7115" s="200"/>
      <c r="M7115" s="70"/>
      <c r="N7115" s="182"/>
      <c r="O7115" s="181" t="str">
        <f t="shared" si="225"/>
        <v>1900-1</v>
      </c>
      <c r="P7115" s="181">
        <f t="shared" si="226"/>
        <v>0</v>
      </c>
    </row>
    <row r="7116" spans="1:16">
      <c r="A7116" s="92"/>
      <c r="B7116" s="27"/>
      <c r="C7116" s="85"/>
      <c r="D7116" s="85"/>
      <c r="E7116" s="85"/>
      <c r="F7116" s="85"/>
      <c r="G7116" s="309"/>
      <c r="H7116" s="316"/>
      <c r="I7116" s="102"/>
      <c r="J7116" s="94"/>
      <c r="K7116" s="94"/>
      <c r="L7116" s="200"/>
      <c r="M7116" s="70"/>
      <c r="N7116" s="182"/>
      <c r="O7116" s="181" t="str">
        <f t="shared" si="225"/>
        <v>1900-1</v>
      </c>
      <c r="P7116" s="181">
        <f t="shared" si="226"/>
        <v>0</v>
      </c>
    </row>
    <row r="7117" spans="1:16">
      <c r="A7117" s="92"/>
      <c r="B7117" s="27"/>
      <c r="C7117" s="85"/>
      <c r="D7117" s="85"/>
      <c r="E7117" s="85"/>
      <c r="F7117" s="85"/>
      <c r="G7117" s="309"/>
      <c r="H7117" s="316"/>
      <c r="I7117" s="102"/>
      <c r="J7117" s="94"/>
      <c r="K7117" s="94"/>
      <c r="L7117" s="200"/>
      <c r="M7117" s="70"/>
      <c r="N7117" s="182"/>
      <c r="O7117" s="181" t="str">
        <f t="shared" si="225"/>
        <v>1900-1</v>
      </c>
      <c r="P7117" s="181">
        <f t="shared" si="226"/>
        <v>0</v>
      </c>
    </row>
    <row r="7118" spans="1:16">
      <c r="A7118" s="92"/>
      <c r="B7118" s="27"/>
      <c r="C7118" s="85"/>
      <c r="D7118" s="85"/>
      <c r="E7118" s="85"/>
      <c r="F7118" s="85"/>
      <c r="G7118" s="309"/>
      <c r="H7118" s="316"/>
      <c r="I7118" s="102"/>
      <c r="J7118" s="94"/>
      <c r="K7118" s="94"/>
      <c r="L7118" s="200"/>
      <c r="M7118" s="70"/>
      <c r="N7118" s="182"/>
      <c r="O7118" s="181" t="str">
        <f t="shared" si="225"/>
        <v>1900-1</v>
      </c>
      <c r="P7118" s="181">
        <f t="shared" si="226"/>
        <v>0</v>
      </c>
    </row>
    <row r="7119" spans="1:16">
      <c r="A7119" s="92"/>
      <c r="B7119" s="27"/>
      <c r="C7119" s="85"/>
      <c r="D7119" s="85"/>
      <c r="E7119" s="85"/>
      <c r="F7119" s="85"/>
      <c r="G7119" s="309"/>
      <c r="H7119" s="316"/>
      <c r="I7119" s="102"/>
      <c r="J7119" s="94"/>
      <c r="K7119" s="94"/>
      <c r="L7119" s="200"/>
      <c r="M7119" s="70"/>
      <c r="N7119" s="182"/>
      <c r="O7119" s="181" t="str">
        <f t="shared" si="225"/>
        <v>1900-1</v>
      </c>
      <c r="P7119" s="181">
        <f t="shared" si="226"/>
        <v>0</v>
      </c>
    </row>
    <row r="7120" spans="1:16">
      <c r="A7120" s="92"/>
      <c r="B7120" s="27"/>
      <c r="C7120" s="85"/>
      <c r="D7120" s="85"/>
      <c r="E7120" s="85"/>
      <c r="F7120" s="85"/>
      <c r="G7120" s="309"/>
      <c r="H7120" s="316"/>
      <c r="I7120" s="102"/>
      <c r="J7120" s="94"/>
      <c r="K7120" s="94"/>
      <c r="L7120" s="200"/>
      <c r="M7120" s="70"/>
      <c r="N7120" s="182"/>
      <c r="O7120" s="181" t="str">
        <f t="shared" si="225"/>
        <v>1900-1</v>
      </c>
      <c r="P7120" s="181">
        <f t="shared" si="226"/>
        <v>0</v>
      </c>
    </row>
    <row r="7121" spans="1:16">
      <c r="A7121" s="92"/>
      <c r="B7121" s="27"/>
      <c r="C7121" s="85"/>
      <c r="D7121" s="85"/>
      <c r="E7121" s="85"/>
      <c r="F7121" s="85"/>
      <c r="G7121" s="309"/>
      <c r="H7121" s="316"/>
      <c r="I7121" s="102"/>
      <c r="J7121" s="94"/>
      <c r="K7121" s="94"/>
      <c r="L7121" s="200"/>
      <c r="M7121" s="70"/>
      <c r="N7121" s="182"/>
      <c r="O7121" s="181" t="str">
        <f t="shared" si="225"/>
        <v>1900-1</v>
      </c>
      <c r="P7121" s="181">
        <f t="shared" si="226"/>
        <v>0</v>
      </c>
    </row>
    <row r="7122" spans="1:16">
      <c r="A7122" s="92"/>
      <c r="B7122" s="27"/>
      <c r="C7122" s="85"/>
      <c r="D7122" s="85"/>
      <c r="E7122" s="85"/>
      <c r="F7122" s="85"/>
      <c r="G7122" s="309"/>
      <c r="H7122" s="316"/>
      <c r="I7122" s="102"/>
      <c r="J7122" s="94"/>
      <c r="K7122" s="94"/>
      <c r="L7122" s="200"/>
      <c r="M7122" s="70"/>
      <c r="N7122" s="182"/>
      <c r="O7122" s="181" t="str">
        <f t="shared" si="225"/>
        <v>1900-1</v>
      </c>
      <c r="P7122" s="181">
        <f t="shared" si="226"/>
        <v>0</v>
      </c>
    </row>
    <row r="7123" spans="1:16">
      <c r="A7123" s="92"/>
      <c r="B7123" s="27"/>
      <c r="C7123" s="85"/>
      <c r="D7123" s="85"/>
      <c r="E7123" s="85"/>
      <c r="F7123" s="85"/>
      <c r="G7123" s="309"/>
      <c r="H7123" s="316"/>
      <c r="I7123" s="102"/>
      <c r="J7123" s="94"/>
      <c r="K7123" s="94"/>
      <c r="L7123" s="200"/>
      <c r="M7123" s="70"/>
      <c r="N7123" s="182"/>
      <c r="O7123" s="181" t="str">
        <f t="shared" si="225"/>
        <v>1900-1</v>
      </c>
      <c r="P7123" s="181">
        <f t="shared" si="226"/>
        <v>0</v>
      </c>
    </row>
    <row r="7124" spans="1:16">
      <c r="A7124" s="92"/>
      <c r="B7124" s="27"/>
      <c r="C7124" s="85"/>
      <c r="D7124" s="85"/>
      <c r="E7124" s="85"/>
      <c r="F7124" s="85"/>
      <c r="G7124" s="309"/>
      <c r="H7124" s="316"/>
      <c r="I7124" s="102"/>
      <c r="J7124" s="94"/>
      <c r="K7124" s="94"/>
      <c r="L7124" s="200"/>
      <c r="M7124" s="70"/>
      <c r="N7124" s="182"/>
      <c r="O7124" s="181" t="str">
        <f t="shared" si="225"/>
        <v>1900-1</v>
      </c>
      <c r="P7124" s="181">
        <f t="shared" si="226"/>
        <v>0</v>
      </c>
    </row>
    <row r="7125" spans="1:16">
      <c r="A7125" s="92"/>
      <c r="B7125" s="27"/>
      <c r="C7125" s="85"/>
      <c r="D7125" s="85"/>
      <c r="E7125" s="85"/>
      <c r="F7125" s="85"/>
      <c r="G7125" s="309"/>
      <c r="H7125" s="316"/>
      <c r="I7125" s="102"/>
      <c r="J7125" s="94"/>
      <c r="K7125" s="94"/>
      <c r="L7125" s="200"/>
      <c r="M7125" s="70"/>
      <c r="N7125" s="182"/>
      <c r="O7125" s="181" t="str">
        <f t="shared" si="225"/>
        <v>1900-1</v>
      </c>
      <c r="P7125" s="181">
        <f t="shared" si="226"/>
        <v>0</v>
      </c>
    </row>
    <row r="7126" spans="1:16">
      <c r="A7126" s="92"/>
      <c r="B7126" s="27"/>
      <c r="C7126" s="85"/>
      <c r="D7126" s="85"/>
      <c r="E7126" s="85"/>
      <c r="F7126" s="85"/>
      <c r="G7126" s="309"/>
      <c r="H7126" s="316"/>
      <c r="I7126" s="102"/>
      <c r="J7126" s="94"/>
      <c r="K7126" s="94"/>
      <c r="L7126" s="200"/>
      <c r="M7126" s="70"/>
      <c r="N7126" s="182"/>
      <c r="O7126" s="181" t="str">
        <f t="shared" si="225"/>
        <v>1900-1</v>
      </c>
      <c r="P7126" s="181">
        <f t="shared" si="226"/>
        <v>0</v>
      </c>
    </row>
    <row r="7127" spans="1:16">
      <c r="A7127" s="92"/>
      <c r="B7127" s="27"/>
      <c r="C7127" s="85"/>
      <c r="D7127" s="85"/>
      <c r="E7127" s="85"/>
      <c r="F7127" s="85"/>
      <c r="G7127" s="309"/>
      <c r="H7127" s="316"/>
      <c r="I7127" s="102"/>
      <c r="J7127" s="94"/>
      <c r="K7127" s="94"/>
      <c r="L7127" s="200"/>
      <c r="M7127" s="70"/>
      <c r="N7127" s="182"/>
      <c r="O7127" s="181" t="str">
        <f t="shared" si="225"/>
        <v>1900-1</v>
      </c>
      <c r="P7127" s="181">
        <f t="shared" si="226"/>
        <v>0</v>
      </c>
    </row>
    <row r="7128" spans="1:16">
      <c r="A7128" s="92"/>
      <c r="B7128" s="27"/>
      <c r="C7128" s="85"/>
      <c r="D7128" s="85"/>
      <c r="E7128" s="85"/>
      <c r="F7128" s="85"/>
      <c r="G7128" s="309"/>
      <c r="H7128" s="316"/>
      <c r="I7128" s="102"/>
      <c r="J7128" s="94"/>
      <c r="K7128" s="94"/>
      <c r="L7128" s="200"/>
      <c r="M7128" s="70"/>
      <c r="N7128" s="182"/>
      <c r="O7128" s="181" t="str">
        <f t="shared" si="225"/>
        <v>1900-1</v>
      </c>
      <c r="P7128" s="181">
        <f t="shared" si="226"/>
        <v>0</v>
      </c>
    </row>
    <row r="7129" spans="1:16">
      <c r="A7129" s="92"/>
      <c r="B7129" s="27"/>
      <c r="C7129" s="85"/>
      <c r="D7129" s="85"/>
      <c r="E7129" s="85"/>
      <c r="F7129" s="85"/>
      <c r="G7129" s="309"/>
      <c r="H7129" s="316"/>
      <c r="I7129" s="102"/>
      <c r="J7129" s="94"/>
      <c r="K7129" s="94"/>
      <c r="L7129" s="200"/>
      <c r="M7129" s="70"/>
      <c r="N7129" s="182"/>
      <c r="O7129" s="181" t="str">
        <f t="shared" si="225"/>
        <v>1900-1</v>
      </c>
      <c r="P7129" s="181">
        <f t="shared" si="226"/>
        <v>0</v>
      </c>
    </row>
    <row r="7130" spans="1:16">
      <c r="A7130" s="92"/>
      <c r="B7130" s="27"/>
      <c r="C7130" s="85"/>
      <c r="D7130" s="85"/>
      <c r="E7130" s="85"/>
      <c r="F7130" s="85"/>
      <c r="G7130" s="309"/>
      <c r="H7130" s="316"/>
      <c r="I7130" s="102"/>
      <c r="J7130" s="94"/>
      <c r="K7130" s="94"/>
      <c r="L7130" s="200"/>
      <c r="M7130" s="70"/>
      <c r="N7130" s="182"/>
      <c r="O7130" s="181" t="str">
        <f t="shared" si="225"/>
        <v>1900-1</v>
      </c>
      <c r="P7130" s="181">
        <f t="shared" si="226"/>
        <v>0</v>
      </c>
    </row>
    <row r="7131" spans="1:16">
      <c r="A7131" s="92"/>
      <c r="B7131" s="27"/>
      <c r="C7131" s="85"/>
      <c r="D7131" s="85"/>
      <c r="E7131" s="85"/>
      <c r="F7131" s="85"/>
      <c r="G7131" s="309"/>
      <c r="H7131" s="316"/>
      <c r="I7131" s="102"/>
      <c r="J7131" s="94"/>
      <c r="K7131" s="94"/>
      <c r="L7131" s="200"/>
      <c r="M7131" s="70"/>
      <c r="N7131" s="182"/>
      <c r="O7131" s="181" t="str">
        <f t="shared" si="225"/>
        <v>1900-1</v>
      </c>
      <c r="P7131" s="181">
        <f t="shared" si="226"/>
        <v>0</v>
      </c>
    </row>
    <row r="7132" spans="1:16">
      <c r="A7132" s="92"/>
      <c r="B7132" s="27"/>
      <c r="C7132" s="85"/>
      <c r="D7132" s="85"/>
      <c r="E7132" s="85"/>
      <c r="F7132" s="85"/>
      <c r="G7132" s="309"/>
      <c r="H7132" s="316"/>
      <c r="I7132" s="102"/>
      <c r="J7132" s="94"/>
      <c r="K7132" s="94"/>
      <c r="L7132" s="200"/>
      <c r="M7132" s="70"/>
      <c r="N7132" s="182"/>
      <c r="O7132" s="181" t="str">
        <f t="shared" si="225"/>
        <v>1900-1</v>
      </c>
      <c r="P7132" s="181">
        <f t="shared" si="226"/>
        <v>0</v>
      </c>
    </row>
    <row r="7133" spans="1:16">
      <c r="A7133" s="92"/>
      <c r="B7133" s="27"/>
      <c r="C7133" s="85"/>
      <c r="D7133" s="85"/>
      <c r="E7133" s="85"/>
      <c r="F7133" s="85"/>
      <c r="G7133" s="309"/>
      <c r="H7133" s="316"/>
      <c r="I7133" s="102"/>
      <c r="J7133" s="94"/>
      <c r="K7133" s="94"/>
      <c r="L7133" s="200"/>
      <c r="M7133" s="70"/>
      <c r="N7133" s="182"/>
      <c r="O7133" s="181" t="str">
        <f t="shared" si="225"/>
        <v>1900-1</v>
      </c>
      <c r="P7133" s="181">
        <f t="shared" si="226"/>
        <v>0</v>
      </c>
    </row>
    <row r="7134" spans="1:16">
      <c r="A7134" s="92"/>
      <c r="B7134" s="27"/>
      <c r="C7134" s="85"/>
      <c r="D7134" s="85"/>
      <c r="E7134" s="85"/>
      <c r="F7134" s="85"/>
      <c r="G7134" s="309"/>
      <c r="H7134" s="316"/>
      <c r="I7134" s="102"/>
      <c r="J7134" s="94"/>
      <c r="K7134" s="94"/>
      <c r="L7134" s="200"/>
      <c r="M7134" s="70"/>
      <c r="N7134" s="182"/>
      <c r="O7134" s="181" t="str">
        <f t="shared" si="225"/>
        <v>1900-1</v>
      </c>
      <c r="P7134" s="181">
        <f t="shared" si="226"/>
        <v>0</v>
      </c>
    </row>
    <row r="7135" spans="1:16">
      <c r="A7135" s="92"/>
      <c r="B7135" s="27"/>
      <c r="C7135" s="85"/>
      <c r="D7135" s="85"/>
      <c r="E7135" s="85"/>
      <c r="F7135" s="85"/>
      <c r="G7135" s="309"/>
      <c r="H7135" s="316"/>
      <c r="I7135" s="102"/>
      <c r="J7135" s="94"/>
      <c r="K7135" s="94"/>
      <c r="L7135" s="200"/>
      <c r="M7135" s="70"/>
      <c r="N7135" s="182"/>
      <c r="O7135" s="181" t="str">
        <f t="shared" si="225"/>
        <v>1900-1</v>
      </c>
      <c r="P7135" s="181">
        <f t="shared" si="226"/>
        <v>0</v>
      </c>
    </row>
    <row r="7136" spans="1:16">
      <c r="A7136" s="92"/>
      <c r="B7136" s="27"/>
      <c r="C7136" s="85"/>
      <c r="D7136" s="85"/>
      <c r="E7136" s="85"/>
      <c r="F7136" s="85"/>
      <c r="G7136" s="309"/>
      <c r="H7136" s="316"/>
      <c r="I7136" s="102"/>
      <c r="J7136" s="94"/>
      <c r="K7136" s="94"/>
      <c r="L7136" s="200"/>
      <c r="M7136" s="70"/>
      <c r="N7136" s="182"/>
      <c r="O7136" s="181" t="str">
        <f t="shared" si="225"/>
        <v>1900-1</v>
      </c>
      <c r="P7136" s="181">
        <f t="shared" si="226"/>
        <v>0</v>
      </c>
    </row>
    <row r="7137" spans="1:16">
      <c r="A7137" s="92"/>
      <c r="B7137" s="27"/>
      <c r="C7137" s="85"/>
      <c r="D7137" s="85"/>
      <c r="E7137" s="85"/>
      <c r="F7137" s="85"/>
      <c r="G7137" s="309"/>
      <c r="H7137" s="316"/>
      <c r="I7137" s="102"/>
      <c r="J7137" s="94"/>
      <c r="K7137" s="94"/>
      <c r="L7137" s="200"/>
      <c r="M7137" s="70"/>
      <c r="N7137" s="182"/>
      <c r="O7137" s="181" t="str">
        <f t="shared" si="225"/>
        <v>1900-1</v>
      </c>
      <c r="P7137" s="181">
        <f t="shared" si="226"/>
        <v>0</v>
      </c>
    </row>
    <row r="7138" spans="1:16">
      <c r="A7138" s="92"/>
      <c r="B7138" s="27"/>
      <c r="C7138" s="85"/>
      <c r="D7138" s="85"/>
      <c r="E7138" s="85"/>
      <c r="F7138" s="85"/>
      <c r="G7138" s="309"/>
      <c r="H7138" s="316"/>
      <c r="I7138" s="102"/>
      <c r="J7138" s="94"/>
      <c r="K7138" s="94"/>
      <c r="L7138" s="200"/>
      <c r="M7138" s="70"/>
      <c r="N7138" s="182"/>
      <c r="O7138" s="181" t="str">
        <f t="shared" ref="O7138:O7201" si="227">YEAR(B7138)&amp;"-"&amp;MONTH(B7138)</f>
        <v>1900-1</v>
      </c>
      <c r="P7138" s="181">
        <f t="shared" si="226"/>
        <v>0</v>
      </c>
    </row>
    <row r="7139" spans="1:16">
      <c r="A7139" s="92"/>
      <c r="B7139" s="27"/>
      <c r="C7139" s="85"/>
      <c r="D7139" s="85"/>
      <c r="E7139" s="85"/>
      <c r="F7139" s="85"/>
      <c r="G7139" s="309"/>
      <c r="H7139" s="316"/>
      <c r="I7139" s="102"/>
      <c r="J7139" s="94"/>
      <c r="K7139" s="94"/>
      <c r="L7139" s="200"/>
      <c r="M7139" s="70"/>
      <c r="N7139" s="182"/>
      <c r="O7139" s="181" t="str">
        <f t="shared" si="227"/>
        <v>1900-1</v>
      </c>
      <c r="P7139" s="181">
        <f t="shared" si="226"/>
        <v>0</v>
      </c>
    </row>
    <row r="7140" spans="1:16">
      <c r="A7140" s="92"/>
      <c r="B7140" s="27"/>
      <c r="C7140" s="85"/>
      <c r="D7140" s="85"/>
      <c r="E7140" s="85"/>
      <c r="F7140" s="85"/>
      <c r="G7140" s="309"/>
      <c r="H7140" s="316"/>
      <c r="I7140" s="102"/>
      <c r="J7140" s="94"/>
      <c r="K7140" s="94"/>
      <c r="L7140" s="200"/>
      <c r="M7140" s="70"/>
      <c r="N7140" s="182"/>
      <c r="O7140" s="181" t="str">
        <f t="shared" si="227"/>
        <v>1900-1</v>
      </c>
      <c r="P7140" s="181">
        <f t="shared" si="226"/>
        <v>0</v>
      </c>
    </row>
    <row r="7141" spans="1:16">
      <c r="A7141" s="92"/>
      <c r="B7141" s="27"/>
      <c r="C7141" s="85"/>
      <c r="D7141" s="85"/>
      <c r="E7141" s="85"/>
      <c r="F7141" s="85"/>
      <c r="G7141" s="309"/>
      <c r="H7141" s="316"/>
      <c r="I7141" s="102"/>
      <c r="J7141" s="94"/>
      <c r="K7141" s="94"/>
      <c r="L7141" s="200"/>
      <c r="M7141" s="70"/>
      <c r="N7141" s="182"/>
      <c r="O7141" s="181" t="str">
        <f t="shared" si="227"/>
        <v>1900-1</v>
      </c>
      <c r="P7141" s="181">
        <f t="shared" si="226"/>
        <v>0</v>
      </c>
    </row>
    <row r="7142" spans="1:16">
      <c r="A7142" s="92"/>
      <c r="B7142" s="27"/>
      <c r="C7142" s="85"/>
      <c r="D7142" s="85"/>
      <c r="E7142" s="85"/>
      <c r="F7142" s="85"/>
      <c r="G7142" s="309"/>
      <c r="H7142" s="316"/>
      <c r="I7142" s="102"/>
      <c r="J7142" s="94"/>
      <c r="K7142" s="94"/>
      <c r="L7142" s="200"/>
      <c r="M7142" s="70"/>
      <c r="N7142" s="182"/>
      <c r="O7142" s="181" t="str">
        <f t="shared" si="227"/>
        <v>1900-1</v>
      </c>
      <c r="P7142" s="181">
        <f t="shared" si="226"/>
        <v>0</v>
      </c>
    </row>
    <row r="7143" spans="1:16">
      <c r="A7143" s="92"/>
      <c r="B7143" s="27"/>
      <c r="C7143" s="85"/>
      <c r="D7143" s="85"/>
      <c r="E7143" s="85"/>
      <c r="F7143" s="85"/>
      <c r="G7143" s="309"/>
      <c r="H7143" s="316"/>
      <c r="I7143" s="102"/>
      <c r="J7143" s="94"/>
      <c r="K7143" s="94"/>
      <c r="L7143" s="200"/>
      <c r="M7143" s="70"/>
      <c r="N7143" s="182"/>
      <c r="O7143" s="181" t="str">
        <f t="shared" si="227"/>
        <v>1900-1</v>
      </c>
      <c r="P7143" s="181">
        <f t="shared" si="226"/>
        <v>0</v>
      </c>
    </row>
    <row r="7144" spans="1:16">
      <c r="A7144" s="92"/>
      <c r="B7144" s="27"/>
      <c r="C7144" s="85"/>
      <c r="D7144" s="85"/>
      <c r="E7144" s="85"/>
      <c r="F7144" s="85"/>
      <c r="G7144" s="309"/>
      <c r="H7144" s="316"/>
      <c r="I7144" s="102"/>
      <c r="J7144" s="94"/>
      <c r="K7144" s="94"/>
      <c r="L7144" s="200"/>
      <c r="M7144" s="70"/>
      <c r="N7144" s="182"/>
      <c r="O7144" s="181" t="str">
        <f t="shared" si="227"/>
        <v>1900-1</v>
      </c>
      <c r="P7144" s="181">
        <f t="shared" si="226"/>
        <v>0</v>
      </c>
    </row>
    <row r="7145" spans="1:16">
      <c r="A7145" s="92"/>
      <c r="B7145" s="27"/>
      <c r="C7145" s="85"/>
      <c r="D7145" s="85"/>
      <c r="E7145" s="85"/>
      <c r="F7145" s="85"/>
      <c r="G7145" s="309"/>
      <c r="H7145" s="316"/>
      <c r="I7145" s="102"/>
      <c r="J7145" s="94"/>
      <c r="K7145" s="94"/>
      <c r="L7145" s="200"/>
      <c r="M7145" s="70"/>
      <c r="N7145" s="182"/>
      <c r="O7145" s="181" t="str">
        <f t="shared" si="227"/>
        <v>1900-1</v>
      </c>
      <c r="P7145" s="181">
        <f t="shared" si="226"/>
        <v>0</v>
      </c>
    </row>
    <row r="7146" spans="1:16">
      <c r="A7146" s="92"/>
      <c r="B7146" s="27"/>
      <c r="C7146" s="85"/>
      <c r="D7146" s="85"/>
      <c r="E7146" s="85"/>
      <c r="F7146" s="85"/>
      <c r="G7146" s="309"/>
      <c r="H7146" s="316"/>
      <c r="I7146" s="102"/>
      <c r="J7146" s="94"/>
      <c r="K7146" s="94"/>
      <c r="L7146" s="200"/>
      <c r="M7146" s="70"/>
      <c r="N7146" s="182"/>
      <c r="O7146" s="181" t="str">
        <f t="shared" si="227"/>
        <v>1900-1</v>
      </c>
      <c r="P7146" s="181">
        <f t="shared" si="226"/>
        <v>0</v>
      </c>
    </row>
    <row r="7147" spans="1:16">
      <c r="A7147" s="92"/>
      <c r="B7147" s="27"/>
      <c r="C7147" s="85"/>
      <c r="D7147" s="85"/>
      <c r="E7147" s="85"/>
      <c r="F7147" s="85"/>
      <c r="G7147" s="309"/>
      <c r="H7147" s="316"/>
      <c r="I7147" s="102"/>
      <c r="J7147" s="94"/>
      <c r="K7147" s="94"/>
      <c r="L7147" s="200"/>
      <c r="M7147" s="70"/>
      <c r="N7147" s="182"/>
      <c r="O7147" s="181" t="str">
        <f t="shared" si="227"/>
        <v>1900-1</v>
      </c>
      <c r="P7147" s="181">
        <f t="shared" si="226"/>
        <v>0</v>
      </c>
    </row>
    <row r="7148" spans="1:16">
      <c r="A7148" s="92"/>
      <c r="B7148" s="27"/>
      <c r="C7148" s="85"/>
      <c r="D7148" s="85"/>
      <c r="E7148" s="85"/>
      <c r="F7148" s="85"/>
      <c r="G7148" s="309"/>
      <c r="H7148" s="316"/>
      <c r="I7148" s="102"/>
      <c r="J7148" s="94"/>
      <c r="K7148" s="94"/>
      <c r="L7148" s="200"/>
      <c r="M7148" s="70"/>
      <c r="N7148" s="182"/>
      <c r="O7148" s="181" t="str">
        <f t="shared" si="227"/>
        <v>1900-1</v>
      </c>
      <c r="P7148" s="181">
        <f t="shared" si="226"/>
        <v>0</v>
      </c>
    </row>
    <row r="7149" spans="1:16">
      <c r="A7149" s="92"/>
      <c r="B7149" s="27"/>
      <c r="C7149" s="85"/>
      <c r="D7149" s="85"/>
      <c r="E7149" s="85"/>
      <c r="F7149" s="85"/>
      <c r="G7149" s="309"/>
      <c r="H7149" s="316"/>
      <c r="I7149" s="102"/>
      <c r="J7149" s="94"/>
      <c r="K7149" s="94"/>
      <c r="L7149" s="200"/>
      <c r="M7149" s="70"/>
      <c r="N7149" s="182"/>
      <c r="O7149" s="181" t="str">
        <f t="shared" si="227"/>
        <v>1900-1</v>
      </c>
      <c r="P7149" s="181">
        <f t="shared" si="226"/>
        <v>0</v>
      </c>
    </row>
    <row r="7150" spans="1:16">
      <c r="A7150" s="92"/>
      <c r="B7150" s="27"/>
      <c r="C7150" s="85"/>
      <c r="D7150" s="85"/>
      <c r="E7150" s="85"/>
      <c r="F7150" s="85"/>
      <c r="G7150" s="309"/>
      <c r="H7150" s="316"/>
      <c r="I7150" s="102"/>
      <c r="J7150" s="94"/>
      <c r="K7150" s="94"/>
      <c r="L7150" s="200"/>
      <c r="M7150" s="70"/>
      <c r="N7150" s="182"/>
      <c r="O7150" s="181" t="str">
        <f t="shared" si="227"/>
        <v>1900-1</v>
      </c>
      <c r="P7150" s="181">
        <f t="shared" si="226"/>
        <v>0</v>
      </c>
    </row>
    <row r="7151" spans="1:16">
      <c r="A7151" s="92"/>
      <c r="B7151" s="27"/>
      <c r="C7151" s="85"/>
      <c r="D7151" s="85"/>
      <c r="E7151" s="85"/>
      <c r="F7151" s="85"/>
      <c r="G7151" s="309"/>
      <c r="H7151" s="316"/>
      <c r="I7151" s="102"/>
      <c r="J7151" s="94"/>
      <c r="K7151" s="94"/>
      <c r="L7151" s="200"/>
      <c r="M7151" s="70"/>
      <c r="N7151" s="182"/>
      <c r="O7151" s="181" t="str">
        <f t="shared" si="227"/>
        <v>1900-1</v>
      </c>
      <c r="P7151" s="181">
        <f t="shared" si="226"/>
        <v>0</v>
      </c>
    </row>
    <row r="7152" spans="1:16">
      <c r="A7152" s="92"/>
      <c r="B7152" s="27"/>
      <c r="C7152" s="85"/>
      <c r="D7152" s="85"/>
      <c r="E7152" s="85"/>
      <c r="F7152" s="85"/>
      <c r="G7152" s="309"/>
      <c r="H7152" s="316"/>
      <c r="I7152" s="102"/>
      <c r="J7152" s="94"/>
      <c r="K7152" s="94"/>
      <c r="L7152" s="200"/>
      <c r="M7152" s="70"/>
      <c r="N7152" s="182"/>
      <c r="O7152" s="181" t="str">
        <f t="shared" si="227"/>
        <v>1900-1</v>
      </c>
      <c r="P7152" s="181">
        <f t="shared" si="226"/>
        <v>0</v>
      </c>
    </row>
    <row r="7153" spans="1:16">
      <c r="A7153" s="92"/>
      <c r="B7153" s="27"/>
      <c r="C7153" s="85"/>
      <c r="D7153" s="85"/>
      <c r="E7153" s="85"/>
      <c r="F7153" s="85"/>
      <c r="G7153" s="309"/>
      <c r="H7153" s="316"/>
      <c r="I7153" s="102"/>
      <c r="J7153" s="94"/>
      <c r="K7153" s="94"/>
      <c r="L7153" s="200"/>
      <c r="M7153" s="70"/>
      <c r="N7153" s="182"/>
      <c r="O7153" s="181" t="str">
        <f t="shared" si="227"/>
        <v>1900-1</v>
      </c>
      <c r="P7153" s="181">
        <f t="shared" si="226"/>
        <v>0</v>
      </c>
    </row>
    <row r="7154" spans="1:16">
      <c r="A7154" s="92"/>
      <c r="B7154" s="27"/>
      <c r="C7154" s="85"/>
      <c r="D7154" s="85"/>
      <c r="E7154" s="85"/>
      <c r="F7154" s="85"/>
      <c r="G7154" s="309"/>
      <c r="H7154" s="316"/>
      <c r="I7154" s="102"/>
      <c r="J7154" s="94"/>
      <c r="K7154" s="94"/>
      <c r="L7154" s="200"/>
      <c r="M7154" s="70"/>
      <c r="N7154" s="182"/>
      <c r="O7154" s="181" t="str">
        <f t="shared" si="227"/>
        <v>1900-1</v>
      </c>
      <c r="P7154" s="181">
        <f t="shared" si="226"/>
        <v>0</v>
      </c>
    </row>
    <row r="7155" spans="1:16">
      <c r="A7155" s="92"/>
      <c r="B7155" s="27"/>
      <c r="C7155" s="85"/>
      <c r="D7155" s="85"/>
      <c r="E7155" s="85"/>
      <c r="F7155" s="85"/>
      <c r="G7155" s="309"/>
      <c r="H7155" s="316"/>
      <c r="I7155" s="102"/>
      <c r="J7155" s="94"/>
      <c r="K7155" s="94"/>
      <c r="L7155" s="200"/>
      <c r="M7155" s="70"/>
      <c r="N7155" s="182"/>
      <c r="O7155" s="181" t="str">
        <f t="shared" si="227"/>
        <v>1900-1</v>
      </c>
      <c r="P7155" s="181">
        <f t="shared" si="226"/>
        <v>0</v>
      </c>
    </row>
    <row r="7156" spans="1:16">
      <c r="A7156" s="92"/>
      <c r="B7156" s="27"/>
      <c r="C7156" s="85"/>
      <c r="D7156" s="85"/>
      <c r="E7156" s="85"/>
      <c r="F7156" s="85"/>
      <c r="G7156" s="309"/>
      <c r="H7156" s="316"/>
      <c r="I7156" s="102"/>
      <c r="J7156" s="94"/>
      <c r="K7156" s="94"/>
      <c r="L7156" s="200"/>
      <c r="M7156" s="70"/>
      <c r="N7156" s="182"/>
      <c r="O7156" s="181" t="str">
        <f t="shared" si="227"/>
        <v>1900-1</v>
      </c>
      <c r="P7156" s="181">
        <f t="shared" si="226"/>
        <v>0</v>
      </c>
    </row>
    <row r="7157" spans="1:16">
      <c r="A7157" s="92"/>
      <c r="B7157" s="27"/>
      <c r="C7157" s="85"/>
      <c r="D7157" s="85"/>
      <c r="E7157" s="85"/>
      <c r="F7157" s="85"/>
      <c r="G7157" s="309"/>
      <c r="H7157" s="316"/>
      <c r="I7157" s="102"/>
      <c r="J7157" s="94"/>
      <c r="K7157" s="94"/>
      <c r="L7157" s="200"/>
      <c r="M7157" s="70"/>
      <c r="N7157" s="182"/>
      <c r="O7157" s="181" t="str">
        <f t="shared" si="227"/>
        <v>1900-1</v>
      </c>
      <c r="P7157" s="181">
        <f t="shared" si="226"/>
        <v>0</v>
      </c>
    </row>
    <row r="7158" spans="1:16">
      <c r="A7158" s="92"/>
      <c r="B7158" s="27"/>
      <c r="C7158" s="85"/>
      <c r="D7158" s="85"/>
      <c r="E7158" s="85"/>
      <c r="F7158" s="85"/>
      <c r="G7158" s="309"/>
      <c r="H7158" s="316"/>
      <c r="I7158" s="102"/>
      <c r="J7158" s="94"/>
      <c r="K7158" s="94"/>
      <c r="L7158" s="200"/>
      <c r="M7158" s="70"/>
      <c r="N7158" s="182"/>
      <c r="O7158" s="181" t="str">
        <f t="shared" si="227"/>
        <v>1900-1</v>
      </c>
      <c r="P7158" s="181">
        <f t="shared" si="226"/>
        <v>0</v>
      </c>
    </row>
    <row r="7159" spans="1:16">
      <c r="A7159" s="92"/>
      <c r="B7159" s="27"/>
      <c r="C7159" s="85"/>
      <c r="D7159" s="85"/>
      <c r="E7159" s="85"/>
      <c r="F7159" s="85"/>
      <c r="G7159" s="309"/>
      <c r="H7159" s="316"/>
      <c r="I7159" s="102"/>
      <c r="J7159" s="94"/>
      <c r="K7159" s="94"/>
      <c r="L7159" s="200"/>
      <c r="M7159" s="70"/>
      <c r="N7159" s="182"/>
      <c r="O7159" s="181" t="str">
        <f t="shared" si="227"/>
        <v>1900-1</v>
      </c>
      <c r="P7159" s="181">
        <f t="shared" si="226"/>
        <v>0</v>
      </c>
    </row>
    <row r="7160" spans="1:16">
      <c r="A7160" s="92"/>
      <c r="B7160" s="27"/>
      <c r="C7160" s="85"/>
      <c r="D7160" s="85"/>
      <c r="E7160" s="85"/>
      <c r="F7160" s="85"/>
      <c r="G7160" s="309"/>
      <c r="H7160" s="316"/>
      <c r="I7160" s="102"/>
      <c r="J7160" s="94"/>
      <c r="K7160" s="94"/>
      <c r="L7160" s="200"/>
      <c r="M7160" s="70"/>
      <c r="N7160" s="182"/>
      <c r="O7160" s="181" t="str">
        <f t="shared" si="227"/>
        <v>1900-1</v>
      </c>
      <c r="P7160" s="181">
        <f t="shared" si="226"/>
        <v>0</v>
      </c>
    </row>
    <row r="7161" spans="1:16">
      <c r="A7161" s="92"/>
      <c r="B7161" s="27"/>
      <c r="C7161" s="85"/>
      <c r="D7161" s="85"/>
      <c r="E7161" s="85"/>
      <c r="F7161" s="85"/>
      <c r="G7161" s="309"/>
      <c r="H7161" s="316"/>
      <c r="I7161" s="102"/>
      <c r="J7161" s="94"/>
      <c r="K7161" s="94"/>
      <c r="L7161" s="200"/>
      <c r="M7161" s="70"/>
      <c r="N7161" s="182"/>
      <c r="O7161" s="181" t="str">
        <f t="shared" si="227"/>
        <v>1900-1</v>
      </c>
      <c r="P7161" s="181">
        <f t="shared" si="226"/>
        <v>0</v>
      </c>
    </row>
    <row r="7162" spans="1:16">
      <c r="A7162" s="92"/>
      <c r="B7162" s="27"/>
      <c r="C7162" s="85"/>
      <c r="D7162" s="85"/>
      <c r="E7162" s="85"/>
      <c r="F7162" s="85"/>
      <c r="G7162" s="309"/>
      <c r="H7162" s="316"/>
      <c r="I7162" s="102"/>
      <c r="J7162" s="94"/>
      <c r="K7162" s="94"/>
      <c r="L7162" s="200"/>
      <c r="M7162" s="70"/>
      <c r="N7162" s="182"/>
      <c r="O7162" s="181" t="str">
        <f t="shared" si="227"/>
        <v>1900-1</v>
      </c>
      <c r="P7162" s="181">
        <f t="shared" si="226"/>
        <v>0</v>
      </c>
    </row>
    <row r="7163" spans="1:16">
      <c r="A7163" s="92"/>
      <c r="B7163" s="27"/>
      <c r="C7163" s="85"/>
      <c r="D7163" s="85"/>
      <c r="E7163" s="85"/>
      <c r="F7163" s="85"/>
      <c r="G7163" s="309"/>
      <c r="H7163" s="316"/>
      <c r="I7163" s="102"/>
      <c r="J7163" s="94"/>
      <c r="K7163" s="94"/>
      <c r="L7163" s="200"/>
      <c r="M7163" s="70"/>
      <c r="N7163" s="182"/>
      <c r="O7163" s="181" t="str">
        <f t="shared" si="227"/>
        <v>1900-1</v>
      </c>
      <c r="P7163" s="181">
        <f t="shared" si="226"/>
        <v>0</v>
      </c>
    </row>
    <row r="7164" spans="1:16">
      <c r="A7164" s="92"/>
      <c r="B7164" s="27"/>
      <c r="C7164" s="85"/>
      <c r="D7164" s="85"/>
      <c r="E7164" s="85"/>
      <c r="F7164" s="85"/>
      <c r="G7164" s="309"/>
      <c r="H7164" s="316"/>
      <c r="I7164" s="102"/>
      <c r="J7164" s="94"/>
      <c r="K7164" s="94"/>
      <c r="L7164" s="200"/>
      <c r="M7164" s="70"/>
      <c r="N7164" s="182"/>
      <c r="O7164" s="181" t="str">
        <f t="shared" si="227"/>
        <v>1900-1</v>
      </c>
      <c r="P7164" s="181">
        <f t="shared" si="226"/>
        <v>0</v>
      </c>
    </row>
    <row r="7165" spans="1:16">
      <c r="A7165" s="92"/>
      <c r="B7165" s="27"/>
      <c r="C7165" s="85"/>
      <c r="D7165" s="85"/>
      <c r="E7165" s="85"/>
      <c r="F7165" s="85"/>
      <c r="G7165" s="309"/>
      <c r="H7165" s="316"/>
      <c r="I7165" s="102"/>
      <c r="J7165" s="94"/>
      <c r="K7165" s="94"/>
      <c r="L7165" s="200"/>
      <c r="M7165" s="70"/>
      <c r="N7165" s="182"/>
      <c r="O7165" s="181" t="str">
        <f t="shared" si="227"/>
        <v>1900-1</v>
      </c>
      <c r="P7165" s="181">
        <f t="shared" si="226"/>
        <v>0</v>
      </c>
    </row>
    <row r="7166" spans="1:16">
      <c r="A7166" s="92"/>
      <c r="B7166" s="27"/>
      <c r="C7166" s="85"/>
      <c r="D7166" s="85"/>
      <c r="E7166" s="85"/>
      <c r="F7166" s="85"/>
      <c r="G7166" s="309"/>
      <c r="H7166" s="316"/>
      <c r="I7166" s="102"/>
      <c r="J7166" s="94"/>
      <c r="K7166" s="94"/>
      <c r="L7166" s="200"/>
      <c r="M7166" s="70"/>
      <c r="N7166" s="182"/>
      <c r="O7166" s="181" t="str">
        <f t="shared" si="227"/>
        <v>1900-1</v>
      </c>
      <c r="P7166" s="181">
        <f t="shared" si="226"/>
        <v>0</v>
      </c>
    </row>
    <row r="7167" spans="1:16">
      <c r="A7167" s="92"/>
      <c r="B7167" s="27"/>
      <c r="C7167" s="85"/>
      <c r="D7167" s="85"/>
      <c r="E7167" s="85"/>
      <c r="F7167" s="85"/>
      <c r="G7167" s="309"/>
      <c r="H7167" s="316"/>
      <c r="I7167" s="102"/>
      <c r="J7167" s="94"/>
      <c r="K7167" s="94"/>
      <c r="L7167" s="200"/>
      <c r="M7167" s="70"/>
      <c r="N7167" s="182"/>
      <c r="O7167" s="181" t="str">
        <f t="shared" si="227"/>
        <v>1900-1</v>
      </c>
      <c r="P7167" s="181">
        <f t="shared" si="226"/>
        <v>0</v>
      </c>
    </row>
    <row r="7168" spans="1:16">
      <c r="A7168" s="92"/>
      <c r="B7168" s="27"/>
      <c r="C7168" s="85"/>
      <c r="D7168" s="85"/>
      <c r="E7168" s="85"/>
      <c r="F7168" s="85"/>
      <c r="G7168" s="309"/>
      <c r="H7168" s="316"/>
      <c r="I7168" s="102"/>
      <c r="J7168" s="94"/>
      <c r="K7168" s="94"/>
      <c r="L7168" s="200"/>
      <c r="M7168" s="70"/>
      <c r="N7168" s="182"/>
      <c r="O7168" s="181" t="str">
        <f t="shared" si="227"/>
        <v>1900-1</v>
      </c>
      <c r="P7168" s="181">
        <f t="shared" si="226"/>
        <v>0</v>
      </c>
    </row>
    <row r="7169" spans="1:16">
      <c r="A7169" s="92"/>
      <c r="B7169" s="27"/>
      <c r="C7169" s="85"/>
      <c r="D7169" s="85"/>
      <c r="E7169" s="85"/>
      <c r="F7169" s="85"/>
      <c r="G7169" s="309"/>
      <c r="H7169" s="316"/>
      <c r="I7169" s="102"/>
      <c r="J7169" s="94"/>
      <c r="K7169" s="94"/>
      <c r="L7169" s="200"/>
      <c r="M7169" s="70"/>
      <c r="N7169" s="182"/>
      <c r="O7169" s="181" t="str">
        <f t="shared" si="227"/>
        <v>1900-1</v>
      </c>
      <c r="P7169" s="181">
        <f t="shared" si="226"/>
        <v>0</v>
      </c>
    </row>
    <row r="7170" spans="1:16">
      <c r="A7170" s="92"/>
      <c r="B7170" s="27"/>
      <c r="C7170" s="85"/>
      <c r="D7170" s="85"/>
      <c r="E7170" s="85"/>
      <c r="F7170" s="85"/>
      <c r="G7170" s="309"/>
      <c r="H7170" s="316"/>
      <c r="I7170" s="102"/>
      <c r="J7170" s="94"/>
      <c r="K7170" s="94"/>
      <c r="L7170" s="200"/>
      <c r="M7170" s="70"/>
      <c r="N7170" s="182"/>
      <c r="O7170" s="181" t="str">
        <f t="shared" si="227"/>
        <v>1900-1</v>
      </c>
      <c r="P7170" s="181">
        <f t="shared" si="226"/>
        <v>0</v>
      </c>
    </row>
    <row r="7171" spans="1:16">
      <c r="A7171" s="92"/>
      <c r="B7171" s="27"/>
      <c r="C7171" s="85"/>
      <c r="D7171" s="85"/>
      <c r="E7171" s="85"/>
      <c r="F7171" s="85"/>
      <c r="G7171" s="309"/>
      <c r="H7171" s="316"/>
      <c r="I7171" s="102"/>
      <c r="J7171" s="94"/>
      <c r="K7171" s="94"/>
      <c r="L7171" s="200"/>
      <c r="M7171" s="70"/>
      <c r="N7171" s="182"/>
      <c r="O7171" s="181" t="str">
        <f t="shared" si="227"/>
        <v>1900-1</v>
      </c>
      <c r="P7171" s="181">
        <f t="shared" ref="P7171:P7234" si="228">N7171*H7171</f>
        <v>0</v>
      </c>
    </row>
    <row r="7172" spans="1:16">
      <c r="A7172" s="92"/>
      <c r="B7172" s="27"/>
      <c r="C7172" s="85"/>
      <c r="D7172" s="85"/>
      <c r="E7172" s="85"/>
      <c r="F7172" s="85"/>
      <c r="G7172" s="309"/>
      <c r="H7172" s="316"/>
      <c r="I7172" s="102"/>
      <c r="J7172" s="94"/>
      <c r="K7172" s="94"/>
      <c r="L7172" s="200"/>
      <c r="M7172" s="70"/>
      <c r="N7172" s="182"/>
      <c r="O7172" s="181" t="str">
        <f t="shared" si="227"/>
        <v>1900-1</v>
      </c>
      <c r="P7172" s="181">
        <f t="shared" si="228"/>
        <v>0</v>
      </c>
    </row>
    <row r="7173" spans="1:16">
      <c r="A7173" s="92"/>
      <c r="B7173" s="27"/>
      <c r="C7173" s="85"/>
      <c r="D7173" s="85"/>
      <c r="E7173" s="85"/>
      <c r="F7173" s="85"/>
      <c r="G7173" s="309"/>
      <c r="H7173" s="316"/>
      <c r="I7173" s="102"/>
      <c r="J7173" s="94"/>
      <c r="K7173" s="94"/>
      <c r="L7173" s="200"/>
      <c r="M7173" s="70"/>
      <c r="N7173" s="182"/>
      <c r="O7173" s="181" t="str">
        <f t="shared" si="227"/>
        <v>1900-1</v>
      </c>
      <c r="P7173" s="181">
        <f t="shared" si="228"/>
        <v>0</v>
      </c>
    </row>
    <row r="7174" spans="1:16">
      <c r="A7174" s="92"/>
      <c r="B7174" s="27"/>
      <c r="C7174" s="85"/>
      <c r="D7174" s="85"/>
      <c r="E7174" s="85"/>
      <c r="F7174" s="85"/>
      <c r="G7174" s="309"/>
      <c r="H7174" s="316"/>
      <c r="I7174" s="102"/>
      <c r="J7174" s="94"/>
      <c r="K7174" s="94"/>
      <c r="L7174" s="200"/>
      <c r="M7174" s="70"/>
      <c r="N7174" s="182"/>
      <c r="O7174" s="181" t="str">
        <f t="shared" si="227"/>
        <v>1900-1</v>
      </c>
      <c r="P7174" s="181">
        <f t="shared" si="228"/>
        <v>0</v>
      </c>
    </row>
    <row r="7175" spans="1:16">
      <c r="A7175" s="92"/>
      <c r="B7175" s="27"/>
      <c r="C7175" s="85"/>
      <c r="D7175" s="85"/>
      <c r="E7175" s="85"/>
      <c r="F7175" s="85"/>
      <c r="G7175" s="309"/>
      <c r="H7175" s="316"/>
      <c r="I7175" s="102"/>
      <c r="J7175" s="94"/>
      <c r="K7175" s="94"/>
      <c r="L7175" s="200"/>
      <c r="M7175" s="70"/>
      <c r="N7175" s="182"/>
      <c r="O7175" s="181" t="str">
        <f t="shared" si="227"/>
        <v>1900-1</v>
      </c>
      <c r="P7175" s="181">
        <f t="shared" si="228"/>
        <v>0</v>
      </c>
    </row>
    <row r="7176" spans="1:16">
      <c r="A7176" s="92"/>
      <c r="B7176" s="27"/>
      <c r="C7176" s="85"/>
      <c r="D7176" s="85"/>
      <c r="E7176" s="85"/>
      <c r="F7176" s="85"/>
      <c r="G7176" s="309"/>
      <c r="H7176" s="316"/>
      <c r="I7176" s="102"/>
      <c r="J7176" s="94"/>
      <c r="K7176" s="94"/>
      <c r="L7176" s="200"/>
      <c r="M7176" s="70"/>
      <c r="N7176" s="182"/>
      <c r="O7176" s="181" t="str">
        <f t="shared" si="227"/>
        <v>1900-1</v>
      </c>
      <c r="P7176" s="181">
        <f t="shared" si="228"/>
        <v>0</v>
      </c>
    </row>
    <row r="7177" spans="1:16">
      <c r="A7177" s="92"/>
      <c r="B7177" s="27"/>
      <c r="C7177" s="85"/>
      <c r="D7177" s="85"/>
      <c r="E7177" s="85"/>
      <c r="F7177" s="85"/>
      <c r="G7177" s="309"/>
      <c r="H7177" s="316"/>
      <c r="I7177" s="102"/>
      <c r="J7177" s="94"/>
      <c r="K7177" s="94"/>
      <c r="L7177" s="200"/>
      <c r="M7177" s="70"/>
      <c r="N7177" s="182"/>
      <c r="O7177" s="181" t="str">
        <f t="shared" si="227"/>
        <v>1900-1</v>
      </c>
      <c r="P7177" s="181">
        <f t="shared" si="228"/>
        <v>0</v>
      </c>
    </row>
    <row r="7178" spans="1:16">
      <c r="A7178" s="92"/>
      <c r="B7178" s="27"/>
      <c r="C7178" s="85"/>
      <c r="D7178" s="85"/>
      <c r="E7178" s="85"/>
      <c r="F7178" s="85"/>
      <c r="G7178" s="309"/>
      <c r="H7178" s="316"/>
      <c r="I7178" s="102"/>
      <c r="J7178" s="94"/>
      <c r="K7178" s="94"/>
      <c r="L7178" s="200"/>
      <c r="M7178" s="70"/>
      <c r="N7178" s="182"/>
      <c r="O7178" s="181" t="str">
        <f t="shared" si="227"/>
        <v>1900-1</v>
      </c>
      <c r="P7178" s="181">
        <f t="shared" si="228"/>
        <v>0</v>
      </c>
    </row>
    <row r="7179" spans="1:16">
      <c r="A7179" s="92"/>
      <c r="B7179" s="27"/>
      <c r="C7179" s="85"/>
      <c r="D7179" s="85"/>
      <c r="E7179" s="85"/>
      <c r="F7179" s="85"/>
      <c r="G7179" s="309"/>
      <c r="H7179" s="316"/>
      <c r="I7179" s="102"/>
      <c r="J7179" s="94"/>
      <c r="K7179" s="94"/>
      <c r="L7179" s="200"/>
      <c r="M7179" s="70"/>
      <c r="N7179" s="182"/>
      <c r="O7179" s="181" t="str">
        <f t="shared" si="227"/>
        <v>1900-1</v>
      </c>
      <c r="P7179" s="181">
        <f t="shared" si="228"/>
        <v>0</v>
      </c>
    </row>
    <row r="7180" spans="1:16">
      <c r="A7180" s="92"/>
      <c r="B7180" s="27"/>
      <c r="C7180" s="85"/>
      <c r="D7180" s="85"/>
      <c r="E7180" s="85"/>
      <c r="F7180" s="85"/>
      <c r="G7180" s="309"/>
      <c r="H7180" s="316"/>
      <c r="I7180" s="102"/>
      <c r="J7180" s="94"/>
      <c r="K7180" s="94"/>
      <c r="L7180" s="200"/>
      <c r="M7180" s="70"/>
      <c r="N7180" s="182"/>
      <c r="O7180" s="181" t="str">
        <f t="shared" si="227"/>
        <v>1900-1</v>
      </c>
      <c r="P7180" s="181">
        <f t="shared" si="228"/>
        <v>0</v>
      </c>
    </row>
    <row r="7181" spans="1:16">
      <c r="A7181" s="92"/>
      <c r="B7181" s="27"/>
      <c r="C7181" s="85"/>
      <c r="D7181" s="85"/>
      <c r="E7181" s="85"/>
      <c r="F7181" s="85"/>
      <c r="G7181" s="309"/>
      <c r="H7181" s="316"/>
      <c r="I7181" s="102"/>
      <c r="J7181" s="94"/>
      <c r="K7181" s="94"/>
      <c r="L7181" s="200"/>
      <c r="M7181" s="70"/>
      <c r="N7181" s="182"/>
      <c r="O7181" s="181" t="str">
        <f t="shared" si="227"/>
        <v>1900-1</v>
      </c>
      <c r="P7181" s="181">
        <f t="shared" si="228"/>
        <v>0</v>
      </c>
    </row>
    <row r="7182" spans="1:16">
      <c r="A7182" s="92"/>
      <c r="B7182" s="27"/>
      <c r="C7182" s="85"/>
      <c r="D7182" s="85"/>
      <c r="E7182" s="85"/>
      <c r="F7182" s="85"/>
      <c r="G7182" s="309"/>
      <c r="H7182" s="316"/>
      <c r="I7182" s="102"/>
      <c r="J7182" s="94"/>
      <c r="K7182" s="94"/>
      <c r="L7182" s="200"/>
      <c r="M7182" s="70"/>
      <c r="N7182" s="182"/>
      <c r="O7182" s="181" t="str">
        <f t="shared" si="227"/>
        <v>1900-1</v>
      </c>
      <c r="P7182" s="181">
        <f t="shared" si="228"/>
        <v>0</v>
      </c>
    </row>
    <row r="7183" spans="1:16">
      <c r="A7183" s="92"/>
      <c r="B7183" s="27"/>
      <c r="C7183" s="85"/>
      <c r="D7183" s="85"/>
      <c r="E7183" s="85"/>
      <c r="F7183" s="85"/>
      <c r="G7183" s="309"/>
      <c r="H7183" s="316"/>
      <c r="I7183" s="102"/>
      <c r="J7183" s="94"/>
      <c r="K7183" s="94"/>
      <c r="L7183" s="200"/>
      <c r="M7183" s="70"/>
      <c r="N7183" s="182"/>
      <c r="O7183" s="181" t="str">
        <f t="shared" si="227"/>
        <v>1900-1</v>
      </c>
      <c r="P7183" s="181">
        <f t="shared" si="228"/>
        <v>0</v>
      </c>
    </row>
    <row r="7184" spans="1:16">
      <c r="A7184" s="92"/>
      <c r="B7184" s="27"/>
      <c r="C7184" s="85"/>
      <c r="D7184" s="85"/>
      <c r="E7184" s="85"/>
      <c r="F7184" s="85"/>
      <c r="G7184" s="309"/>
      <c r="H7184" s="316"/>
      <c r="I7184" s="102"/>
      <c r="J7184" s="94"/>
      <c r="K7184" s="94"/>
      <c r="L7184" s="200"/>
      <c r="M7184" s="70"/>
      <c r="N7184" s="182"/>
      <c r="O7184" s="181" t="str">
        <f t="shared" si="227"/>
        <v>1900-1</v>
      </c>
      <c r="P7184" s="181">
        <f t="shared" si="228"/>
        <v>0</v>
      </c>
    </row>
    <row r="7185" spans="1:16">
      <c r="A7185" s="92"/>
      <c r="B7185" s="27"/>
      <c r="C7185" s="85"/>
      <c r="D7185" s="85"/>
      <c r="E7185" s="85"/>
      <c r="F7185" s="85"/>
      <c r="G7185" s="309"/>
      <c r="H7185" s="316"/>
      <c r="I7185" s="102"/>
      <c r="J7185" s="94"/>
      <c r="K7185" s="94"/>
      <c r="L7185" s="200"/>
      <c r="M7185" s="70"/>
      <c r="N7185" s="182"/>
      <c r="O7185" s="181" t="str">
        <f t="shared" si="227"/>
        <v>1900-1</v>
      </c>
      <c r="P7185" s="181">
        <f t="shared" si="228"/>
        <v>0</v>
      </c>
    </row>
    <row r="7186" spans="1:16">
      <c r="A7186" s="92"/>
      <c r="B7186" s="27"/>
      <c r="C7186" s="85"/>
      <c r="D7186" s="85"/>
      <c r="E7186" s="85"/>
      <c r="F7186" s="85"/>
      <c r="G7186" s="309"/>
      <c r="H7186" s="316"/>
      <c r="I7186" s="102"/>
      <c r="J7186" s="94"/>
      <c r="K7186" s="94"/>
      <c r="L7186" s="200"/>
      <c r="M7186" s="70"/>
      <c r="N7186" s="182"/>
      <c r="O7186" s="181" t="str">
        <f t="shared" si="227"/>
        <v>1900-1</v>
      </c>
      <c r="P7186" s="181">
        <f t="shared" si="228"/>
        <v>0</v>
      </c>
    </row>
    <row r="7187" spans="1:16">
      <c r="A7187" s="92"/>
      <c r="B7187" s="27"/>
      <c r="C7187" s="85"/>
      <c r="D7187" s="85"/>
      <c r="E7187" s="85"/>
      <c r="F7187" s="85"/>
      <c r="G7187" s="309"/>
      <c r="H7187" s="316"/>
      <c r="I7187" s="102"/>
      <c r="J7187" s="94"/>
      <c r="K7187" s="94"/>
      <c r="L7187" s="200"/>
      <c r="M7187" s="70"/>
      <c r="N7187" s="182"/>
      <c r="O7187" s="181" t="str">
        <f t="shared" si="227"/>
        <v>1900-1</v>
      </c>
      <c r="P7187" s="181">
        <f t="shared" si="228"/>
        <v>0</v>
      </c>
    </row>
    <row r="7188" spans="1:16">
      <c r="A7188" s="92"/>
      <c r="B7188" s="27"/>
      <c r="C7188" s="85"/>
      <c r="D7188" s="85"/>
      <c r="E7188" s="85"/>
      <c r="F7188" s="85"/>
      <c r="G7188" s="309"/>
      <c r="H7188" s="316"/>
      <c r="I7188" s="102"/>
      <c r="J7188" s="94"/>
      <c r="K7188" s="94"/>
      <c r="L7188" s="200"/>
      <c r="M7188" s="70"/>
      <c r="N7188" s="182"/>
      <c r="O7188" s="181" t="str">
        <f t="shared" si="227"/>
        <v>1900-1</v>
      </c>
      <c r="P7188" s="181">
        <f t="shared" si="228"/>
        <v>0</v>
      </c>
    </row>
    <row r="7189" spans="1:16">
      <c r="A7189" s="92"/>
      <c r="B7189" s="27"/>
      <c r="C7189" s="85"/>
      <c r="D7189" s="85"/>
      <c r="E7189" s="85"/>
      <c r="F7189" s="85"/>
      <c r="G7189" s="309"/>
      <c r="H7189" s="316"/>
      <c r="I7189" s="102"/>
      <c r="J7189" s="94"/>
      <c r="K7189" s="94"/>
      <c r="L7189" s="200"/>
      <c r="M7189" s="70"/>
      <c r="N7189" s="182"/>
      <c r="O7189" s="181" t="str">
        <f t="shared" si="227"/>
        <v>1900-1</v>
      </c>
      <c r="P7189" s="181">
        <f t="shared" si="228"/>
        <v>0</v>
      </c>
    </row>
    <row r="7190" spans="1:16">
      <c r="A7190" s="92"/>
      <c r="B7190" s="27"/>
      <c r="C7190" s="85"/>
      <c r="D7190" s="85"/>
      <c r="E7190" s="85"/>
      <c r="F7190" s="85"/>
      <c r="G7190" s="309"/>
      <c r="H7190" s="316"/>
      <c r="I7190" s="102"/>
      <c r="J7190" s="94"/>
      <c r="K7190" s="94"/>
      <c r="L7190" s="200"/>
      <c r="M7190" s="70"/>
      <c r="N7190" s="182"/>
      <c r="O7190" s="181" t="str">
        <f t="shared" si="227"/>
        <v>1900-1</v>
      </c>
      <c r="P7190" s="181">
        <f t="shared" si="228"/>
        <v>0</v>
      </c>
    </row>
    <row r="7191" spans="1:16">
      <c r="A7191" s="92"/>
      <c r="B7191" s="27"/>
      <c r="C7191" s="85"/>
      <c r="D7191" s="85"/>
      <c r="E7191" s="85"/>
      <c r="F7191" s="85"/>
      <c r="G7191" s="309"/>
      <c r="H7191" s="316"/>
      <c r="I7191" s="102"/>
      <c r="J7191" s="94"/>
      <c r="K7191" s="94"/>
      <c r="L7191" s="200"/>
      <c r="M7191" s="70"/>
      <c r="N7191" s="182"/>
      <c r="O7191" s="181" t="str">
        <f t="shared" si="227"/>
        <v>1900-1</v>
      </c>
      <c r="P7191" s="181">
        <f t="shared" si="228"/>
        <v>0</v>
      </c>
    </row>
    <row r="7192" spans="1:16">
      <c r="A7192" s="92"/>
      <c r="B7192" s="27"/>
      <c r="C7192" s="85"/>
      <c r="D7192" s="85"/>
      <c r="E7192" s="85"/>
      <c r="F7192" s="85"/>
      <c r="G7192" s="309"/>
      <c r="H7192" s="316"/>
      <c r="I7192" s="102"/>
      <c r="J7192" s="94"/>
      <c r="K7192" s="94"/>
      <c r="L7192" s="200"/>
      <c r="M7192" s="70"/>
      <c r="N7192" s="182"/>
      <c r="O7192" s="181" t="str">
        <f t="shared" si="227"/>
        <v>1900-1</v>
      </c>
      <c r="P7192" s="181">
        <f t="shared" si="228"/>
        <v>0</v>
      </c>
    </row>
    <row r="7193" spans="1:16">
      <c r="A7193" s="92"/>
      <c r="B7193" s="27"/>
      <c r="C7193" s="85"/>
      <c r="D7193" s="85"/>
      <c r="E7193" s="85"/>
      <c r="F7193" s="85"/>
      <c r="G7193" s="309"/>
      <c r="H7193" s="316"/>
      <c r="I7193" s="102"/>
      <c r="J7193" s="94"/>
      <c r="K7193" s="94"/>
      <c r="L7193" s="200"/>
      <c r="M7193" s="70"/>
      <c r="N7193" s="182"/>
      <c r="O7193" s="181" t="str">
        <f t="shared" si="227"/>
        <v>1900-1</v>
      </c>
      <c r="P7193" s="181">
        <f t="shared" si="228"/>
        <v>0</v>
      </c>
    </row>
    <row r="7194" spans="1:16">
      <c r="A7194" s="92"/>
      <c r="B7194" s="27"/>
      <c r="C7194" s="85"/>
      <c r="D7194" s="85"/>
      <c r="E7194" s="85"/>
      <c r="F7194" s="85"/>
      <c r="G7194" s="309"/>
      <c r="H7194" s="316"/>
      <c r="I7194" s="102"/>
      <c r="J7194" s="94"/>
      <c r="K7194" s="94"/>
      <c r="L7194" s="200"/>
      <c r="M7194" s="70"/>
      <c r="N7194" s="182"/>
      <c r="O7194" s="181" t="str">
        <f t="shared" si="227"/>
        <v>1900-1</v>
      </c>
      <c r="P7194" s="181">
        <f t="shared" si="228"/>
        <v>0</v>
      </c>
    </row>
    <row r="7195" spans="1:16">
      <c r="A7195" s="92"/>
      <c r="B7195" s="27"/>
      <c r="C7195" s="85"/>
      <c r="D7195" s="85"/>
      <c r="E7195" s="85"/>
      <c r="F7195" s="85"/>
      <c r="G7195" s="309"/>
      <c r="H7195" s="316"/>
      <c r="I7195" s="102"/>
      <c r="J7195" s="94"/>
      <c r="K7195" s="94"/>
      <c r="L7195" s="200"/>
      <c r="M7195" s="70"/>
      <c r="N7195" s="182"/>
      <c r="O7195" s="181" t="str">
        <f t="shared" si="227"/>
        <v>1900-1</v>
      </c>
      <c r="P7195" s="181">
        <f t="shared" si="228"/>
        <v>0</v>
      </c>
    </row>
    <row r="7196" spans="1:16">
      <c r="A7196" s="92"/>
      <c r="B7196" s="27"/>
      <c r="C7196" s="85"/>
      <c r="D7196" s="85"/>
      <c r="E7196" s="85"/>
      <c r="F7196" s="85"/>
      <c r="G7196" s="309"/>
      <c r="H7196" s="316"/>
      <c r="I7196" s="102"/>
      <c r="J7196" s="94"/>
      <c r="K7196" s="94"/>
      <c r="L7196" s="200"/>
      <c r="M7196" s="70"/>
      <c r="N7196" s="182"/>
      <c r="O7196" s="181" t="str">
        <f t="shared" si="227"/>
        <v>1900-1</v>
      </c>
      <c r="P7196" s="181">
        <f t="shared" si="228"/>
        <v>0</v>
      </c>
    </row>
    <row r="7197" spans="1:16">
      <c r="A7197" s="92"/>
      <c r="B7197" s="27"/>
      <c r="C7197" s="85"/>
      <c r="D7197" s="85"/>
      <c r="E7197" s="85"/>
      <c r="F7197" s="85"/>
      <c r="G7197" s="309"/>
      <c r="H7197" s="316"/>
      <c r="I7197" s="102"/>
      <c r="J7197" s="94"/>
      <c r="K7197" s="94"/>
      <c r="L7197" s="200"/>
      <c r="M7197" s="70"/>
      <c r="N7197" s="182"/>
      <c r="O7197" s="181" t="str">
        <f t="shared" si="227"/>
        <v>1900-1</v>
      </c>
      <c r="P7197" s="181">
        <f t="shared" si="228"/>
        <v>0</v>
      </c>
    </row>
    <row r="7198" spans="1:16">
      <c r="A7198" s="92"/>
      <c r="B7198" s="27"/>
      <c r="C7198" s="85"/>
      <c r="D7198" s="85"/>
      <c r="E7198" s="85"/>
      <c r="F7198" s="85"/>
      <c r="G7198" s="309"/>
      <c r="H7198" s="316"/>
      <c r="I7198" s="102"/>
      <c r="J7198" s="94"/>
      <c r="K7198" s="94"/>
      <c r="L7198" s="200"/>
      <c r="M7198" s="70"/>
      <c r="N7198" s="182"/>
      <c r="O7198" s="181" t="str">
        <f t="shared" si="227"/>
        <v>1900-1</v>
      </c>
      <c r="P7198" s="181">
        <f t="shared" si="228"/>
        <v>0</v>
      </c>
    </row>
    <row r="7199" spans="1:16">
      <c r="A7199" s="92"/>
      <c r="B7199" s="27"/>
      <c r="C7199" s="85"/>
      <c r="D7199" s="85"/>
      <c r="E7199" s="85"/>
      <c r="F7199" s="85"/>
      <c r="G7199" s="309"/>
      <c r="H7199" s="316"/>
      <c r="I7199" s="102"/>
      <c r="J7199" s="94"/>
      <c r="K7199" s="94"/>
      <c r="L7199" s="200"/>
      <c r="M7199" s="70"/>
      <c r="N7199" s="182"/>
      <c r="O7199" s="181" t="str">
        <f t="shared" si="227"/>
        <v>1900-1</v>
      </c>
      <c r="P7199" s="181">
        <f t="shared" si="228"/>
        <v>0</v>
      </c>
    </row>
    <row r="7200" spans="1:16">
      <c r="A7200" s="92"/>
      <c r="B7200" s="27"/>
      <c r="C7200" s="85"/>
      <c r="D7200" s="85"/>
      <c r="E7200" s="85"/>
      <c r="F7200" s="85"/>
      <c r="G7200" s="309"/>
      <c r="H7200" s="316"/>
      <c r="I7200" s="102"/>
      <c r="J7200" s="94"/>
      <c r="K7200" s="94"/>
      <c r="L7200" s="200"/>
      <c r="M7200" s="70"/>
      <c r="N7200" s="182"/>
      <c r="O7200" s="181" t="str">
        <f t="shared" si="227"/>
        <v>1900-1</v>
      </c>
      <c r="P7200" s="181">
        <f t="shared" si="228"/>
        <v>0</v>
      </c>
    </row>
    <row r="7201" spans="1:16">
      <c r="A7201" s="92"/>
      <c r="B7201" s="27"/>
      <c r="C7201" s="85"/>
      <c r="D7201" s="85"/>
      <c r="E7201" s="85"/>
      <c r="F7201" s="85"/>
      <c r="G7201" s="309"/>
      <c r="H7201" s="316"/>
      <c r="I7201" s="102"/>
      <c r="J7201" s="94"/>
      <c r="K7201" s="94"/>
      <c r="L7201" s="200"/>
      <c r="M7201" s="70"/>
      <c r="N7201" s="182"/>
      <c r="O7201" s="181" t="str">
        <f t="shared" si="227"/>
        <v>1900-1</v>
      </c>
      <c r="P7201" s="181">
        <f t="shared" si="228"/>
        <v>0</v>
      </c>
    </row>
    <row r="7202" spans="1:16">
      <c r="A7202" s="92"/>
      <c r="B7202" s="27"/>
      <c r="C7202" s="85"/>
      <c r="D7202" s="85"/>
      <c r="E7202" s="85"/>
      <c r="F7202" s="85"/>
      <c r="G7202" s="309"/>
      <c r="H7202" s="316"/>
      <c r="I7202" s="102"/>
      <c r="J7202" s="94"/>
      <c r="K7202" s="94"/>
      <c r="L7202" s="200"/>
      <c r="M7202" s="70"/>
      <c r="N7202" s="182"/>
      <c r="O7202" s="181" t="str">
        <f t="shared" ref="O7202:O7265" si="229">YEAR(B7202)&amp;"-"&amp;MONTH(B7202)</f>
        <v>1900-1</v>
      </c>
      <c r="P7202" s="181">
        <f t="shared" si="228"/>
        <v>0</v>
      </c>
    </row>
    <row r="7203" spans="1:16">
      <c r="A7203" s="92"/>
      <c r="B7203" s="27"/>
      <c r="C7203" s="85"/>
      <c r="D7203" s="85"/>
      <c r="E7203" s="85"/>
      <c r="F7203" s="85"/>
      <c r="G7203" s="309"/>
      <c r="H7203" s="316"/>
      <c r="I7203" s="102"/>
      <c r="J7203" s="94"/>
      <c r="K7203" s="94"/>
      <c r="L7203" s="200"/>
      <c r="M7203" s="70"/>
      <c r="N7203" s="182"/>
      <c r="O7203" s="181" t="str">
        <f t="shared" si="229"/>
        <v>1900-1</v>
      </c>
      <c r="P7203" s="181">
        <f t="shared" si="228"/>
        <v>0</v>
      </c>
    </row>
    <row r="7204" spans="1:16">
      <c r="A7204" s="92"/>
      <c r="B7204" s="27"/>
      <c r="C7204" s="85"/>
      <c r="D7204" s="85"/>
      <c r="E7204" s="85"/>
      <c r="F7204" s="85"/>
      <c r="G7204" s="309"/>
      <c r="H7204" s="316"/>
      <c r="I7204" s="102"/>
      <c r="J7204" s="94"/>
      <c r="K7204" s="94"/>
      <c r="L7204" s="200"/>
      <c r="M7204" s="70"/>
      <c r="N7204" s="182"/>
      <c r="O7204" s="181" t="str">
        <f t="shared" si="229"/>
        <v>1900-1</v>
      </c>
      <c r="P7204" s="181">
        <f t="shared" si="228"/>
        <v>0</v>
      </c>
    </row>
    <row r="7205" spans="1:16">
      <c r="A7205" s="92"/>
      <c r="B7205" s="27"/>
      <c r="C7205" s="85"/>
      <c r="D7205" s="85"/>
      <c r="E7205" s="85"/>
      <c r="F7205" s="85"/>
      <c r="G7205" s="309"/>
      <c r="H7205" s="316"/>
      <c r="I7205" s="102"/>
      <c r="J7205" s="94"/>
      <c r="K7205" s="94"/>
      <c r="L7205" s="200"/>
      <c r="M7205" s="70"/>
      <c r="N7205" s="182"/>
      <c r="O7205" s="181" t="str">
        <f t="shared" si="229"/>
        <v>1900-1</v>
      </c>
      <c r="P7205" s="181">
        <f t="shared" si="228"/>
        <v>0</v>
      </c>
    </row>
    <row r="7206" spans="1:16">
      <c r="A7206" s="92"/>
      <c r="B7206" s="27"/>
      <c r="C7206" s="85"/>
      <c r="D7206" s="85"/>
      <c r="E7206" s="85"/>
      <c r="F7206" s="85"/>
      <c r="G7206" s="309"/>
      <c r="H7206" s="316"/>
      <c r="I7206" s="102"/>
      <c r="J7206" s="94"/>
      <c r="K7206" s="94"/>
      <c r="L7206" s="200"/>
      <c r="M7206" s="70"/>
      <c r="N7206" s="182"/>
      <c r="O7206" s="181" t="str">
        <f t="shared" si="229"/>
        <v>1900-1</v>
      </c>
      <c r="P7206" s="181">
        <f t="shared" si="228"/>
        <v>0</v>
      </c>
    </row>
    <row r="7207" spans="1:16">
      <c r="A7207" s="92"/>
      <c r="B7207" s="27"/>
      <c r="C7207" s="85"/>
      <c r="D7207" s="85"/>
      <c r="E7207" s="85"/>
      <c r="F7207" s="85"/>
      <c r="G7207" s="309"/>
      <c r="H7207" s="316"/>
      <c r="I7207" s="102"/>
      <c r="J7207" s="94"/>
      <c r="K7207" s="94"/>
      <c r="L7207" s="200"/>
      <c r="M7207" s="70"/>
      <c r="N7207" s="182"/>
      <c r="O7207" s="181" t="str">
        <f t="shared" si="229"/>
        <v>1900-1</v>
      </c>
      <c r="P7207" s="181">
        <f t="shared" si="228"/>
        <v>0</v>
      </c>
    </row>
    <row r="7208" spans="1:16">
      <c r="A7208" s="92"/>
      <c r="B7208" s="27"/>
      <c r="C7208" s="85"/>
      <c r="D7208" s="85"/>
      <c r="E7208" s="85"/>
      <c r="F7208" s="85"/>
      <c r="G7208" s="309"/>
      <c r="H7208" s="316"/>
      <c r="I7208" s="102"/>
      <c r="J7208" s="94"/>
      <c r="K7208" s="94"/>
      <c r="L7208" s="200"/>
      <c r="M7208" s="70"/>
      <c r="N7208" s="182"/>
      <c r="O7208" s="181" t="str">
        <f t="shared" si="229"/>
        <v>1900-1</v>
      </c>
      <c r="P7208" s="181">
        <f t="shared" si="228"/>
        <v>0</v>
      </c>
    </row>
    <row r="7209" spans="1:16">
      <c r="A7209" s="92"/>
      <c r="B7209" s="27"/>
      <c r="C7209" s="85"/>
      <c r="D7209" s="85"/>
      <c r="E7209" s="85"/>
      <c r="F7209" s="85"/>
      <c r="G7209" s="309"/>
      <c r="H7209" s="316"/>
      <c r="I7209" s="102"/>
      <c r="J7209" s="94"/>
      <c r="K7209" s="94"/>
      <c r="L7209" s="200"/>
      <c r="M7209" s="70"/>
      <c r="N7209" s="182"/>
      <c r="O7209" s="181" t="str">
        <f t="shared" si="229"/>
        <v>1900-1</v>
      </c>
      <c r="P7209" s="181">
        <f t="shared" si="228"/>
        <v>0</v>
      </c>
    </row>
    <row r="7210" spans="1:16">
      <c r="A7210" s="92"/>
      <c r="B7210" s="27"/>
      <c r="C7210" s="85"/>
      <c r="D7210" s="85"/>
      <c r="E7210" s="85"/>
      <c r="F7210" s="85"/>
      <c r="G7210" s="309"/>
      <c r="H7210" s="316"/>
      <c r="I7210" s="102"/>
      <c r="J7210" s="94"/>
      <c r="K7210" s="94"/>
      <c r="L7210" s="200"/>
      <c r="M7210" s="70"/>
      <c r="N7210" s="182"/>
      <c r="O7210" s="181" t="str">
        <f t="shared" si="229"/>
        <v>1900-1</v>
      </c>
      <c r="P7210" s="181">
        <f t="shared" si="228"/>
        <v>0</v>
      </c>
    </row>
    <row r="7211" spans="1:16">
      <c r="A7211" s="92"/>
      <c r="B7211" s="27"/>
      <c r="C7211" s="85"/>
      <c r="D7211" s="85"/>
      <c r="E7211" s="85"/>
      <c r="F7211" s="85"/>
      <c r="G7211" s="309"/>
      <c r="H7211" s="316"/>
      <c r="I7211" s="102"/>
      <c r="J7211" s="94"/>
      <c r="K7211" s="94"/>
      <c r="L7211" s="200"/>
      <c r="M7211" s="70"/>
      <c r="N7211" s="182"/>
      <c r="O7211" s="181" t="str">
        <f t="shared" si="229"/>
        <v>1900-1</v>
      </c>
      <c r="P7211" s="181">
        <f t="shared" si="228"/>
        <v>0</v>
      </c>
    </row>
    <row r="7212" spans="1:16">
      <c r="A7212" s="92"/>
      <c r="B7212" s="27"/>
      <c r="C7212" s="85"/>
      <c r="D7212" s="85"/>
      <c r="E7212" s="85"/>
      <c r="F7212" s="85"/>
      <c r="G7212" s="309"/>
      <c r="H7212" s="316"/>
      <c r="I7212" s="102"/>
      <c r="J7212" s="94"/>
      <c r="K7212" s="94"/>
      <c r="L7212" s="200"/>
      <c r="M7212" s="70"/>
      <c r="N7212" s="182"/>
      <c r="O7212" s="181" t="str">
        <f t="shared" si="229"/>
        <v>1900-1</v>
      </c>
      <c r="P7212" s="181">
        <f t="shared" si="228"/>
        <v>0</v>
      </c>
    </row>
    <row r="7213" spans="1:16">
      <c r="A7213" s="92"/>
      <c r="B7213" s="27"/>
      <c r="C7213" s="85"/>
      <c r="D7213" s="85"/>
      <c r="E7213" s="85"/>
      <c r="F7213" s="85"/>
      <c r="G7213" s="309"/>
      <c r="H7213" s="316"/>
      <c r="I7213" s="102"/>
      <c r="J7213" s="94"/>
      <c r="K7213" s="94"/>
      <c r="L7213" s="200"/>
      <c r="M7213" s="70"/>
      <c r="N7213" s="182"/>
      <c r="O7213" s="181" t="str">
        <f t="shared" si="229"/>
        <v>1900-1</v>
      </c>
      <c r="P7213" s="181">
        <f t="shared" si="228"/>
        <v>0</v>
      </c>
    </row>
    <row r="7214" spans="1:16">
      <c r="A7214" s="92"/>
      <c r="B7214" s="27"/>
      <c r="C7214" s="85"/>
      <c r="D7214" s="85"/>
      <c r="E7214" s="85"/>
      <c r="F7214" s="85"/>
      <c r="G7214" s="309"/>
      <c r="H7214" s="316"/>
      <c r="I7214" s="102"/>
      <c r="J7214" s="94"/>
      <c r="K7214" s="94"/>
      <c r="L7214" s="200"/>
      <c r="M7214" s="70"/>
      <c r="N7214" s="182"/>
      <c r="O7214" s="181" t="str">
        <f t="shared" si="229"/>
        <v>1900-1</v>
      </c>
      <c r="P7214" s="181">
        <f t="shared" si="228"/>
        <v>0</v>
      </c>
    </row>
    <row r="7215" spans="1:16">
      <c r="A7215" s="92"/>
      <c r="B7215" s="27"/>
      <c r="C7215" s="85"/>
      <c r="D7215" s="85"/>
      <c r="E7215" s="85"/>
      <c r="F7215" s="85"/>
      <c r="G7215" s="309"/>
      <c r="H7215" s="316"/>
      <c r="I7215" s="102"/>
      <c r="J7215" s="94"/>
      <c r="K7215" s="94"/>
      <c r="L7215" s="200"/>
      <c r="M7215" s="70"/>
      <c r="N7215" s="182"/>
      <c r="O7215" s="181" t="str">
        <f t="shared" si="229"/>
        <v>1900-1</v>
      </c>
      <c r="P7215" s="181">
        <f t="shared" si="228"/>
        <v>0</v>
      </c>
    </row>
    <row r="7216" spans="1:16">
      <c r="A7216" s="92"/>
      <c r="B7216" s="27"/>
      <c r="C7216" s="85"/>
      <c r="D7216" s="85"/>
      <c r="E7216" s="85"/>
      <c r="F7216" s="85"/>
      <c r="G7216" s="309"/>
      <c r="H7216" s="316"/>
      <c r="I7216" s="102"/>
      <c r="J7216" s="94"/>
      <c r="K7216" s="94"/>
      <c r="L7216" s="200"/>
      <c r="M7216" s="70"/>
      <c r="N7216" s="182"/>
      <c r="O7216" s="181" t="str">
        <f t="shared" si="229"/>
        <v>1900-1</v>
      </c>
      <c r="P7216" s="181">
        <f t="shared" si="228"/>
        <v>0</v>
      </c>
    </row>
    <row r="7217" spans="1:16">
      <c r="A7217" s="92"/>
      <c r="B7217" s="27"/>
      <c r="C7217" s="85"/>
      <c r="D7217" s="85"/>
      <c r="E7217" s="85"/>
      <c r="F7217" s="85"/>
      <c r="G7217" s="309"/>
      <c r="H7217" s="316"/>
      <c r="I7217" s="102"/>
      <c r="J7217" s="94"/>
      <c r="K7217" s="94"/>
      <c r="L7217" s="200"/>
      <c r="M7217" s="70"/>
      <c r="N7217" s="182"/>
      <c r="O7217" s="181" t="str">
        <f t="shared" si="229"/>
        <v>1900-1</v>
      </c>
      <c r="P7217" s="181">
        <f t="shared" si="228"/>
        <v>0</v>
      </c>
    </row>
    <row r="7218" spans="1:16">
      <c r="A7218" s="92"/>
      <c r="B7218" s="27"/>
      <c r="C7218" s="85"/>
      <c r="D7218" s="85"/>
      <c r="E7218" s="85"/>
      <c r="F7218" s="85"/>
      <c r="G7218" s="309"/>
      <c r="H7218" s="316"/>
      <c r="I7218" s="102"/>
      <c r="J7218" s="94"/>
      <c r="K7218" s="94"/>
      <c r="L7218" s="200"/>
      <c r="M7218" s="70"/>
      <c r="N7218" s="182"/>
      <c r="O7218" s="181" t="str">
        <f t="shared" si="229"/>
        <v>1900-1</v>
      </c>
      <c r="P7218" s="181">
        <f t="shared" si="228"/>
        <v>0</v>
      </c>
    </row>
    <row r="7219" spans="1:16">
      <c r="A7219" s="92"/>
      <c r="B7219" s="27"/>
      <c r="C7219" s="85"/>
      <c r="D7219" s="85"/>
      <c r="E7219" s="85"/>
      <c r="F7219" s="85"/>
      <c r="G7219" s="309"/>
      <c r="H7219" s="316"/>
      <c r="I7219" s="102"/>
      <c r="J7219" s="94"/>
      <c r="K7219" s="94"/>
      <c r="L7219" s="200"/>
      <c r="M7219" s="70"/>
      <c r="N7219" s="182"/>
      <c r="O7219" s="181" t="str">
        <f t="shared" si="229"/>
        <v>1900-1</v>
      </c>
      <c r="P7219" s="181">
        <f t="shared" si="228"/>
        <v>0</v>
      </c>
    </row>
    <row r="7220" spans="1:16">
      <c r="A7220" s="92"/>
      <c r="B7220" s="27"/>
      <c r="C7220" s="85"/>
      <c r="D7220" s="85"/>
      <c r="E7220" s="85"/>
      <c r="F7220" s="85"/>
      <c r="G7220" s="309"/>
      <c r="H7220" s="316"/>
      <c r="I7220" s="102"/>
      <c r="J7220" s="94"/>
      <c r="K7220" s="94"/>
      <c r="L7220" s="200"/>
      <c r="M7220" s="70"/>
      <c r="N7220" s="182"/>
      <c r="O7220" s="181" t="str">
        <f t="shared" si="229"/>
        <v>1900-1</v>
      </c>
      <c r="P7220" s="181">
        <f t="shared" si="228"/>
        <v>0</v>
      </c>
    </row>
    <row r="7221" spans="1:16">
      <c r="A7221" s="92"/>
      <c r="B7221" s="27"/>
      <c r="C7221" s="85"/>
      <c r="D7221" s="85"/>
      <c r="E7221" s="85"/>
      <c r="F7221" s="85"/>
      <c r="G7221" s="309"/>
      <c r="H7221" s="316"/>
      <c r="I7221" s="102"/>
      <c r="J7221" s="94"/>
      <c r="K7221" s="94"/>
      <c r="L7221" s="200"/>
      <c r="M7221" s="70"/>
      <c r="N7221" s="182"/>
      <c r="O7221" s="181" t="str">
        <f t="shared" si="229"/>
        <v>1900-1</v>
      </c>
      <c r="P7221" s="181">
        <f t="shared" si="228"/>
        <v>0</v>
      </c>
    </row>
    <row r="7222" spans="1:16">
      <c r="A7222" s="92"/>
      <c r="B7222" s="27"/>
      <c r="C7222" s="85"/>
      <c r="D7222" s="85"/>
      <c r="E7222" s="85"/>
      <c r="F7222" s="85"/>
      <c r="G7222" s="309"/>
      <c r="H7222" s="316"/>
      <c r="I7222" s="102"/>
      <c r="J7222" s="94"/>
      <c r="K7222" s="94"/>
      <c r="L7222" s="200"/>
      <c r="M7222" s="70"/>
      <c r="N7222" s="182"/>
      <c r="O7222" s="181" t="str">
        <f t="shared" si="229"/>
        <v>1900-1</v>
      </c>
      <c r="P7222" s="181">
        <f t="shared" si="228"/>
        <v>0</v>
      </c>
    </row>
    <row r="7223" spans="1:16">
      <c r="A7223" s="92"/>
      <c r="B7223" s="27"/>
      <c r="C7223" s="85"/>
      <c r="D7223" s="85"/>
      <c r="E7223" s="85"/>
      <c r="F7223" s="85"/>
      <c r="G7223" s="309"/>
      <c r="H7223" s="316"/>
      <c r="I7223" s="102"/>
      <c r="J7223" s="94"/>
      <c r="K7223" s="94"/>
      <c r="L7223" s="200"/>
      <c r="M7223" s="70"/>
      <c r="N7223" s="182"/>
      <c r="O7223" s="181" t="str">
        <f t="shared" si="229"/>
        <v>1900-1</v>
      </c>
      <c r="P7223" s="181">
        <f t="shared" si="228"/>
        <v>0</v>
      </c>
    </row>
    <row r="7224" spans="1:16">
      <c r="A7224" s="92"/>
      <c r="B7224" s="27"/>
      <c r="C7224" s="85"/>
      <c r="D7224" s="85"/>
      <c r="E7224" s="85"/>
      <c r="F7224" s="85"/>
      <c r="G7224" s="309"/>
      <c r="H7224" s="316"/>
      <c r="I7224" s="102"/>
      <c r="J7224" s="94"/>
      <c r="K7224" s="94"/>
      <c r="L7224" s="200"/>
      <c r="M7224" s="70"/>
      <c r="N7224" s="182"/>
      <c r="O7224" s="181" t="str">
        <f t="shared" si="229"/>
        <v>1900-1</v>
      </c>
      <c r="P7224" s="181">
        <f t="shared" si="228"/>
        <v>0</v>
      </c>
    </row>
    <row r="7225" spans="1:16">
      <c r="A7225" s="92"/>
      <c r="B7225" s="27"/>
      <c r="C7225" s="85"/>
      <c r="D7225" s="85"/>
      <c r="E7225" s="85"/>
      <c r="F7225" s="85"/>
      <c r="G7225" s="309"/>
      <c r="H7225" s="316"/>
      <c r="I7225" s="102"/>
      <c r="J7225" s="94"/>
      <c r="K7225" s="94"/>
      <c r="L7225" s="200"/>
      <c r="M7225" s="70"/>
      <c r="N7225" s="182"/>
      <c r="O7225" s="181" t="str">
        <f t="shared" si="229"/>
        <v>1900-1</v>
      </c>
      <c r="P7225" s="181">
        <f t="shared" si="228"/>
        <v>0</v>
      </c>
    </row>
    <row r="7226" spans="1:16">
      <c r="A7226" s="92"/>
      <c r="B7226" s="27"/>
      <c r="C7226" s="85"/>
      <c r="D7226" s="85"/>
      <c r="E7226" s="85"/>
      <c r="F7226" s="85"/>
      <c r="G7226" s="309"/>
      <c r="H7226" s="316"/>
      <c r="I7226" s="102"/>
      <c r="J7226" s="94"/>
      <c r="K7226" s="94"/>
      <c r="L7226" s="200"/>
      <c r="M7226" s="70"/>
      <c r="N7226" s="182"/>
      <c r="O7226" s="181" t="str">
        <f t="shared" si="229"/>
        <v>1900-1</v>
      </c>
      <c r="P7226" s="181">
        <f t="shared" si="228"/>
        <v>0</v>
      </c>
    </row>
    <row r="7227" spans="1:16">
      <c r="A7227" s="92"/>
      <c r="B7227" s="27"/>
      <c r="C7227" s="85"/>
      <c r="D7227" s="85"/>
      <c r="E7227" s="85"/>
      <c r="F7227" s="85"/>
      <c r="G7227" s="309"/>
      <c r="H7227" s="316"/>
      <c r="I7227" s="102"/>
      <c r="J7227" s="94"/>
      <c r="K7227" s="94"/>
      <c r="L7227" s="200"/>
      <c r="M7227" s="70"/>
      <c r="N7227" s="182"/>
      <c r="O7227" s="181" t="str">
        <f t="shared" si="229"/>
        <v>1900-1</v>
      </c>
      <c r="P7227" s="181">
        <f t="shared" si="228"/>
        <v>0</v>
      </c>
    </row>
    <row r="7228" spans="1:16">
      <c r="A7228" s="92"/>
      <c r="B7228" s="27"/>
      <c r="C7228" s="85"/>
      <c r="D7228" s="85"/>
      <c r="E7228" s="85"/>
      <c r="F7228" s="85"/>
      <c r="G7228" s="309"/>
      <c r="H7228" s="316"/>
      <c r="I7228" s="102"/>
      <c r="J7228" s="94"/>
      <c r="K7228" s="94"/>
      <c r="L7228" s="200"/>
      <c r="M7228" s="70"/>
      <c r="N7228" s="182"/>
      <c r="O7228" s="181" t="str">
        <f t="shared" si="229"/>
        <v>1900-1</v>
      </c>
      <c r="P7228" s="181">
        <f t="shared" si="228"/>
        <v>0</v>
      </c>
    </row>
    <row r="7229" spans="1:16">
      <c r="A7229" s="92"/>
      <c r="B7229" s="27"/>
      <c r="C7229" s="85"/>
      <c r="D7229" s="85"/>
      <c r="E7229" s="85"/>
      <c r="F7229" s="85"/>
      <c r="G7229" s="309"/>
      <c r="H7229" s="316"/>
      <c r="I7229" s="102"/>
      <c r="J7229" s="94"/>
      <c r="K7229" s="94"/>
      <c r="L7229" s="200"/>
      <c r="M7229" s="70"/>
      <c r="N7229" s="182"/>
      <c r="O7229" s="181" t="str">
        <f t="shared" si="229"/>
        <v>1900-1</v>
      </c>
      <c r="P7229" s="181">
        <f t="shared" si="228"/>
        <v>0</v>
      </c>
    </row>
    <row r="7230" spans="1:16">
      <c r="A7230" s="92"/>
      <c r="B7230" s="27"/>
      <c r="C7230" s="85"/>
      <c r="D7230" s="85"/>
      <c r="E7230" s="85"/>
      <c r="F7230" s="85"/>
      <c r="G7230" s="309"/>
      <c r="H7230" s="316"/>
      <c r="I7230" s="102"/>
      <c r="J7230" s="94"/>
      <c r="K7230" s="94"/>
      <c r="L7230" s="200"/>
      <c r="M7230" s="70"/>
      <c r="N7230" s="182"/>
      <c r="O7230" s="181" t="str">
        <f t="shared" si="229"/>
        <v>1900-1</v>
      </c>
      <c r="P7230" s="181">
        <f t="shared" si="228"/>
        <v>0</v>
      </c>
    </row>
    <row r="7231" spans="1:16">
      <c r="A7231" s="92"/>
      <c r="B7231" s="27"/>
      <c r="C7231" s="85"/>
      <c r="D7231" s="85"/>
      <c r="E7231" s="85"/>
      <c r="F7231" s="85"/>
      <c r="G7231" s="309"/>
      <c r="H7231" s="316"/>
      <c r="I7231" s="102"/>
      <c r="J7231" s="94"/>
      <c r="K7231" s="94"/>
      <c r="L7231" s="200"/>
      <c r="M7231" s="70"/>
      <c r="N7231" s="182"/>
      <c r="O7231" s="181" t="str">
        <f t="shared" si="229"/>
        <v>1900-1</v>
      </c>
      <c r="P7231" s="181">
        <f t="shared" si="228"/>
        <v>0</v>
      </c>
    </row>
    <row r="7232" spans="1:16">
      <c r="A7232" s="92"/>
      <c r="B7232" s="27"/>
      <c r="C7232" s="85"/>
      <c r="D7232" s="85"/>
      <c r="E7232" s="85"/>
      <c r="F7232" s="85"/>
      <c r="G7232" s="309"/>
      <c r="H7232" s="316"/>
      <c r="I7232" s="102"/>
      <c r="J7232" s="94"/>
      <c r="K7232" s="94"/>
      <c r="L7232" s="200"/>
      <c r="M7232" s="70"/>
      <c r="N7232" s="182"/>
      <c r="O7232" s="181" t="str">
        <f t="shared" si="229"/>
        <v>1900-1</v>
      </c>
      <c r="P7232" s="181">
        <f t="shared" si="228"/>
        <v>0</v>
      </c>
    </row>
    <row r="7233" spans="1:16">
      <c r="A7233" s="92"/>
      <c r="B7233" s="27"/>
      <c r="C7233" s="85"/>
      <c r="D7233" s="85"/>
      <c r="E7233" s="85"/>
      <c r="F7233" s="85"/>
      <c r="G7233" s="309"/>
      <c r="H7233" s="316"/>
      <c r="I7233" s="102"/>
      <c r="J7233" s="94"/>
      <c r="K7233" s="94"/>
      <c r="L7233" s="200"/>
      <c r="M7233" s="70"/>
      <c r="N7233" s="182"/>
      <c r="O7233" s="181" t="str">
        <f t="shared" si="229"/>
        <v>1900-1</v>
      </c>
      <c r="P7233" s="181">
        <f t="shared" si="228"/>
        <v>0</v>
      </c>
    </row>
    <row r="7234" spans="1:16">
      <c r="A7234" s="92"/>
      <c r="B7234" s="27"/>
      <c r="C7234" s="85"/>
      <c r="D7234" s="85"/>
      <c r="E7234" s="85"/>
      <c r="F7234" s="85"/>
      <c r="G7234" s="309"/>
      <c r="H7234" s="316"/>
      <c r="I7234" s="102"/>
      <c r="J7234" s="94"/>
      <c r="K7234" s="94"/>
      <c r="L7234" s="200"/>
      <c r="M7234" s="70"/>
      <c r="N7234" s="182"/>
      <c r="O7234" s="181" t="str">
        <f t="shared" si="229"/>
        <v>1900-1</v>
      </c>
      <c r="P7234" s="181">
        <f t="shared" si="228"/>
        <v>0</v>
      </c>
    </row>
    <row r="7235" spans="1:16">
      <c r="A7235" s="92"/>
      <c r="B7235" s="27"/>
      <c r="C7235" s="85"/>
      <c r="D7235" s="85"/>
      <c r="E7235" s="85"/>
      <c r="F7235" s="85"/>
      <c r="G7235" s="309"/>
      <c r="H7235" s="316"/>
      <c r="I7235" s="102"/>
      <c r="J7235" s="94"/>
      <c r="K7235" s="94"/>
      <c r="L7235" s="200"/>
      <c r="M7235" s="70"/>
      <c r="N7235" s="182"/>
      <c r="O7235" s="181" t="str">
        <f t="shared" si="229"/>
        <v>1900-1</v>
      </c>
      <c r="P7235" s="181">
        <f t="shared" ref="P7235:P7298" si="230">N7235*H7235</f>
        <v>0</v>
      </c>
    </row>
    <row r="7236" spans="1:16">
      <c r="A7236" s="92"/>
      <c r="B7236" s="27"/>
      <c r="C7236" s="85"/>
      <c r="D7236" s="85"/>
      <c r="E7236" s="85"/>
      <c r="F7236" s="85"/>
      <c r="G7236" s="309"/>
      <c r="H7236" s="316"/>
      <c r="I7236" s="102"/>
      <c r="J7236" s="94"/>
      <c r="K7236" s="94"/>
      <c r="L7236" s="200"/>
      <c r="M7236" s="70"/>
      <c r="N7236" s="182"/>
      <c r="O7236" s="181" t="str">
        <f t="shared" si="229"/>
        <v>1900-1</v>
      </c>
      <c r="P7236" s="181">
        <f t="shared" si="230"/>
        <v>0</v>
      </c>
    </row>
    <row r="7237" spans="1:16">
      <c r="A7237" s="92"/>
      <c r="B7237" s="27"/>
      <c r="C7237" s="85"/>
      <c r="D7237" s="85"/>
      <c r="E7237" s="85"/>
      <c r="F7237" s="85"/>
      <c r="G7237" s="309"/>
      <c r="H7237" s="316"/>
      <c r="I7237" s="102"/>
      <c r="J7237" s="94"/>
      <c r="K7237" s="94"/>
      <c r="L7237" s="200"/>
      <c r="M7237" s="70"/>
      <c r="N7237" s="182"/>
      <c r="O7237" s="181" t="str">
        <f t="shared" si="229"/>
        <v>1900-1</v>
      </c>
      <c r="P7237" s="181">
        <f t="shared" si="230"/>
        <v>0</v>
      </c>
    </row>
    <row r="7238" spans="1:16">
      <c r="A7238" s="92"/>
      <c r="B7238" s="27"/>
      <c r="C7238" s="85"/>
      <c r="D7238" s="85"/>
      <c r="E7238" s="85"/>
      <c r="F7238" s="85"/>
      <c r="G7238" s="309"/>
      <c r="H7238" s="316"/>
      <c r="I7238" s="102"/>
      <c r="J7238" s="94"/>
      <c r="K7238" s="94"/>
      <c r="L7238" s="200"/>
      <c r="M7238" s="70"/>
      <c r="N7238" s="182"/>
      <c r="O7238" s="181" t="str">
        <f t="shared" si="229"/>
        <v>1900-1</v>
      </c>
      <c r="P7238" s="181">
        <f t="shared" si="230"/>
        <v>0</v>
      </c>
    </row>
    <row r="7239" spans="1:16">
      <c r="A7239" s="92"/>
      <c r="B7239" s="27"/>
      <c r="C7239" s="85"/>
      <c r="D7239" s="85"/>
      <c r="E7239" s="85"/>
      <c r="F7239" s="85"/>
      <c r="G7239" s="309"/>
      <c r="H7239" s="316"/>
      <c r="I7239" s="102"/>
      <c r="J7239" s="94"/>
      <c r="K7239" s="94"/>
      <c r="L7239" s="200"/>
      <c r="M7239" s="70"/>
      <c r="N7239" s="182"/>
      <c r="O7239" s="181" t="str">
        <f t="shared" si="229"/>
        <v>1900-1</v>
      </c>
      <c r="P7239" s="181">
        <f t="shared" si="230"/>
        <v>0</v>
      </c>
    </row>
    <row r="7240" spans="1:16">
      <c r="A7240" s="92"/>
      <c r="B7240" s="27"/>
      <c r="C7240" s="85"/>
      <c r="D7240" s="85"/>
      <c r="E7240" s="85"/>
      <c r="F7240" s="85"/>
      <c r="G7240" s="309"/>
      <c r="H7240" s="316"/>
      <c r="I7240" s="102"/>
      <c r="J7240" s="94"/>
      <c r="K7240" s="94"/>
      <c r="L7240" s="200"/>
      <c r="M7240" s="70"/>
      <c r="N7240" s="182"/>
      <c r="O7240" s="181" t="str">
        <f t="shared" si="229"/>
        <v>1900-1</v>
      </c>
      <c r="P7240" s="181">
        <f t="shared" si="230"/>
        <v>0</v>
      </c>
    </row>
    <row r="7241" spans="1:16">
      <c r="A7241" s="92"/>
      <c r="B7241" s="27"/>
      <c r="C7241" s="85"/>
      <c r="D7241" s="85"/>
      <c r="E7241" s="85"/>
      <c r="F7241" s="85"/>
      <c r="G7241" s="309"/>
      <c r="H7241" s="316"/>
      <c r="I7241" s="102"/>
      <c r="J7241" s="94"/>
      <c r="K7241" s="94"/>
      <c r="L7241" s="200"/>
      <c r="M7241" s="70"/>
      <c r="N7241" s="182"/>
      <c r="O7241" s="181" t="str">
        <f t="shared" si="229"/>
        <v>1900-1</v>
      </c>
      <c r="P7241" s="181">
        <f t="shared" si="230"/>
        <v>0</v>
      </c>
    </row>
    <row r="7242" spans="1:16">
      <c r="A7242" s="92"/>
      <c r="B7242" s="27"/>
      <c r="C7242" s="85"/>
      <c r="D7242" s="85"/>
      <c r="E7242" s="85"/>
      <c r="F7242" s="85"/>
      <c r="G7242" s="309"/>
      <c r="H7242" s="316"/>
      <c r="I7242" s="102"/>
      <c r="J7242" s="94"/>
      <c r="K7242" s="94"/>
      <c r="L7242" s="200"/>
      <c r="M7242" s="70"/>
      <c r="N7242" s="182"/>
      <c r="O7242" s="181" t="str">
        <f t="shared" si="229"/>
        <v>1900-1</v>
      </c>
      <c r="P7242" s="181">
        <f t="shared" si="230"/>
        <v>0</v>
      </c>
    </row>
    <row r="7243" spans="1:16">
      <c r="A7243" s="92"/>
      <c r="B7243" s="27"/>
      <c r="C7243" s="85"/>
      <c r="D7243" s="85"/>
      <c r="E7243" s="85"/>
      <c r="F7243" s="85"/>
      <c r="G7243" s="309"/>
      <c r="H7243" s="316"/>
      <c r="I7243" s="102"/>
      <c r="J7243" s="94"/>
      <c r="K7243" s="94"/>
      <c r="L7243" s="200"/>
      <c r="M7243" s="70"/>
      <c r="N7243" s="182"/>
      <c r="O7243" s="181" t="str">
        <f t="shared" si="229"/>
        <v>1900-1</v>
      </c>
      <c r="P7243" s="181">
        <f t="shared" si="230"/>
        <v>0</v>
      </c>
    </row>
    <row r="7244" spans="1:16">
      <c r="A7244" s="92"/>
      <c r="B7244" s="27"/>
      <c r="C7244" s="85"/>
      <c r="D7244" s="85"/>
      <c r="E7244" s="85"/>
      <c r="F7244" s="85"/>
      <c r="G7244" s="309"/>
      <c r="H7244" s="316"/>
      <c r="I7244" s="102"/>
      <c r="J7244" s="94"/>
      <c r="K7244" s="94"/>
      <c r="L7244" s="200"/>
      <c r="M7244" s="70"/>
      <c r="N7244" s="182"/>
      <c r="O7244" s="181" t="str">
        <f t="shared" si="229"/>
        <v>1900-1</v>
      </c>
      <c r="P7244" s="181">
        <f t="shared" si="230"/>
        <v>0</v>
      </c>
    </row>
    <row r="7245" spans="1:16">
      <c r="A7245" s="92"/>
      <c r="B7245" s="27"/>
      <c r="C7245" s="85"/>
      <c r="D7245" s="85"/>
      <c r="E7245" s="85"/>
      <c r="F7245" s="85"/>
      <c r="G7245" s="309"/>
      <c r="H7245" s="316"/>
      <c r="I7245" s="102"/>
      <c r="J7245" s="94"/>
      <c r="K7245" s="94"/>
      <c r="L7245" s="200"/>
      <c r="M7245" s="70"/>
      <c r="N7245" s="182"/>
      <c r="O7245" s="181" t="str">
        <f t="shared" si="229"/>
        <v>1900-1</v>
      </c>
      <c r="P7245" s="181">
        <f t="shared" si="230"/>
        <v>0</v>
      </c>
    </row>
    <row r="7246" spans="1:16">
      <c r="A7246" s="92"/>
      <c r="B7246" s="27"/>
      <c r="C7246" s="85"/>
      <c r="D7246" s="85"/>
      <c r="E7246" s="85"/>
      <c r="F7246" s="85"/>
      <c r="G7246" s="309"/>
      <c r="H7246" s="316"/>
      <c r="I7246" s="102"/>
      <c r="J7246" s="94"/>
      <c r="K7246" s="94"/>
      <c r="L7246" s="200"/>
      <c r="M7246" s="70"/>
      <c r="N7246" s="182"/>
      <c r="O7246" s="181" t="str">
        <f t="shared" si="229"/>
        <v>1900-1</v>
      </c>
      <c r="P7246" s="181">
        <f t="shared" si="230"/>
        <v>0</v>
      </c>
    </row>
    <row r="7247" spans="1:16">
      <c r="A7247" s="92"/>
      <c r="B7247" s="27"/>
      <c r="C7247" s="85"/>
      <c r="D7247" s="85"/>
      <c r="E7247" s="85"/>
      <c r="F7247" s="85"/>
      <c r="G7247" s="309"/>
      <c r="H7247" s="316"/>
      <c r="I7247" s="102"/>
      <c r="J7247" s="94"/>
      <c r="K7247" s="94"/>
      <c r="L7247" s="200"/>
      <c r="M7247" s="70"/>
      <c r="N7247" s="182"/>
      <c r="O7247" s="181" t="str">
        <f t="shared" si="229"/>
        <v>1900-1</v>
      </c>
      <c r="P7247" s="181">
        <f t="shared" si="230"/>
        <v>0</v>
      </c>
    </row>
    <row r="7248" spans="1:16">
      <c r="A7248" s="92"/>
      <c r="B7248" s="27"/>
      <c r="C7248" s="85"/>
      <c r="D7248" s="85"/>
      <c r="E7248" s="85"/>
      <c r="F7248" s="85"/>
      <c r="G7248" s="309"/>
      <c r="H7248" s="316"/>
      <c r="I7248" s="102"/>
      <c r="J7248" s="94"/>
      <c r="K7248" s="94"/>
      <c r="L7248" s="200"/>
      <c r="M7248" s="70"/>
      <c r="N7248" s="182"/>
      <c r="O7248" s="181" t="str">
        <f t="shared" si="229"/>
        <v>1900-1</v>
      </c>
      <c r="P7248" s="181">
        <f t="shared" si="230"/>
        <v>0</v>
      </c>
    </row>
    <row r="7249" spans="1:16">
      <c r="A7249" s="92"/>
      <c r="B7249" s="27"/>
      <c r="C7249" s="85"/>
      <c r="D7249" s="85"/>
      <c r="E7249" s="85"/>
      <c r="F7249" s="85"/>
      <c r="G7249" s="309"/>
      <c r="H7249" s="316"/>
      <c r="I7249" s="102"/>
      <c r="J7249" s="94"/>
      <c r="K7249" s="94"/>
      <c r="L7249" s="200"/>
      <c r="M7249" s="70"/>
      <c r="N7249" s="182"/>
      <c r="O7249" s="181" t="str">
        <f t="shared" si="229"/>
        <v>1900-1</v>
      </c>
      <c r="P7249" s="181">
        <f t="shared" si="230"/>
        <v>0</v>
      </c>
    </row>
    <row r="7250" spans="1:16">
      <c r="A7250" s="92"/>
      <c r="B7250" s="27"/>
      <c r="C7250" s="85"/>
      <c r="D7250" s="85"/>
      <c r="E7250" s="85"/>
      <c r="F7250" s="85"/>
      <c r="G7250" s="309"/>
      <c r="H7250" s="316"/>
      <c r="I7250" s="102"/>
      <c r="J7250" s="94"/>
      <c r="K7250" s="94"/>
      <c r="L7250" s="200"/>
      <c r="M7250" s="70"/>
      <c r="N7250" s="182"/>
      <c r="O7250" s="181" t="str">
        <f t="shared" si="229"/>
        <v>1900-1</v>
      </c>
      <c r="P7250" s="181">
        <f t="shared" si="230"/>
        <v>0</v>
      </c>
    </row>
    <row r="7251" spans="1:16">
      <c r="A7251" s="92"/>
      <c r="B7251" s="27"/>
      <c r="C7251" s="85"/>
      <c r="D7251" s="85"/>
      <c r="E7251" s="85"/>
      <c r="F7251" s="85"/>
      <c r="G7251" s="309"/>
      <c r="H7251" s="316"/>
      <c r="I7251" s="102"/>
      <c r="J7251" s="94"/>
      <c r="K7251" s="94"/>
      <c r="L7251" s="200"/>
      <c r="M7251" s="70"/>
      <c r="N7251" s="182"/>
      <c r="O7251" s="181" t="str">
        <f t="shared" si="229"/>
        <v>1900-1</v>
      </c>
      <c r="P7251" s="181">
        <f t="shared" si="230"/>
        <v>0</v>
      </c>
    </row>
    <row r="7252" spans="1:16">
      <c r="A7252" s="92"/>
      <c r="B7252" s="27"/>
      <c r="C7252" s="85"/>
      <c r="D7252" s="85"/>
      <c r="E7252" s="85"/>
      <c r="F7252" s="85"/>
      <c r="G7252" s="309"/>
      <c r="H7252" s="316"/>
      <c r="I7252" s="102"/>
      <c r="J7252" s="94"/>
      <c r="K7252" s="94"/>
      <c r="L7252" s="200"/>
      <c r="M7252" s="70"/>
      <c r="N7252" s="182"/>
      <c r="O7252" s="181" t="str">
        <f t="shared" si="229"/>
        <v>1900-1</v>
      </c>
      <c r="P7252" s="181">
        <f t="shared" si="230"/>
        <v>0</v>
      </c>
    </row>
    <row r="7253" spans="1:16">
      <c r="A7253" s="92"/>
      <c r="B7253" s="27"/>
      <c r="C7253" s="85"/>
      <c r="D7253" s="85"/>
      <c r="E7253" s="85"/>
      <c r="F7253" s="85"/>
      <c r="G7253" s="309"/>
      <c r="H7253" s="316"/>
      <c r="I7253" s="102"/>
      <c r="J7253" s="94"/>
      <c r="K7253" s="94"/>
      <c r="L7253" s="200"/>
      <c r="M7253" s="70"/>
      <c r="N7253" s="182"/>
      <c r="O7253" s="181" t="str">
        <f t="shared" si="229"/>
        <v>1900-1</v>
      </c>
      <c r="P7253" s="181">
        <f t="shared" si="230"/>
        <v>0</v>
      </c>
    </row>
    <row r="7254" spans="1:16">
      <c r="A7254" s="92"/>
      <c r="B7254" s="27"/>
      <c r="C7254" s="85"/>
      <c r="D7254" s="85"/>
      <c r="E7254" s="85"/>
      <c r="F7254" s="85"/>
      <c r="G7254" s="309"/>
      <c r="H7254" s="316"/>
      <c r="I7254" s="102"/>
      <c r="J7254" s="94"/>
      <c r="K7254" s="94"/>
      <c r="L7254" s="200"/>
      <c r="M7254" s="70"/>
      <c r="N7254" s="182"/>
      <c r="O7254" s="181" t="str">
        <f t="shared" si="229"/>
        <v>1900-1</v>
      </c>
      <c r="P7254" s="181">
        <f t="shared" si="230"/>
        <v>0</v>
      </c>
    </row>
    <row r="7255" spans="1:16">
      <c r="A7255" s="92"/>
      <c r="B7255" s="27"/>
      <c r="C7255" s="85"/>
      <c r="D7255" s="85"/>
      <c r="E7255" s="85"/>
      <c r="F7255" s="85"/>
      <c r="G7255" s="309"/>
      <c r="H7255" s="316"/>
      <c r="I7255" s="102"/>
      <c r="J7255" s="94"/>
      <c r="K7255" s="94"/>
      <c r="L7255" s="200"/>
      <c r="M7255" s="70"/>
      <c r="N7255" s="182"/>
      <c r="O7255" s="181" t="str">
        <f t="shared" si="229"/>
        <v>1900-1</v>
      </c>
      <c r="P7255" s="181">
        <f t="shared" si="230"/>
        <v>0</v>
      </c>
    </row>
    <row r="7256" spans="1:16">
      <c r="A7256" s="92"/>
      <c r="B7256" s="27"/>
      <c r="C7256" s="85"/>
      <c r="D7256" s="85"/>
      <c r="E7256" s="85"/>
      <c r="F7256" s="85"/>
      <c r="G7256" s="309"/>
      <c r="H7256" s="316"/>
      <c r="I7256" s="102"/>
      <c r="J7256" s="94"/>
      <c r="K7256" s="94"/>
      <c r="L7256" s="200"/>
      <c r="M7256" s="70"/>
      <c r="N7256" s="182"/>
      <c r="O7256" s="181" t="str">
        <f t="shared" si="229"/>
        <v>1900-1</v>
      </c>
      <c r="P7256" s="181">
        <f t="shared" si="230"/>
        <v>0</v>
      </c>
    </row>
    <row r="7257" spans="1:16">
      <c r="A7257" s="92"/>
      <c r="B7257" s="27"/>
      <c r="C7257" s="85"/>
      <c r="D7257" s="85"/>
      <c r="E7257" s="85"/>
      <c r="F7257" s="85"/>
      <c r="G7257" s="309"/>
      <c r="H7257" s="316"/>
      <c r="I7257" s="102"/>
      <c r="J7257" s="94"/>
      <c r="K7257" s="94"/>
      <c r="L7257" s="200"/>
      <c r="M7257" s="70"/>
      <c r="N7257" s="182"/>
      <c r="O7257" s="181" t="str">
        <f t="shared" si="229"/>
        <v>1900-1</v>
      </c>
      <c r="P7257" s="181">
        <f t="shared" si="230"/>
        <v>0</v>
      </c>
    </row>
    <row r="7258" spans="1:16">
      <c r="A7258" s="92"/>
      <c r="B7258" s="27"/>
      <c r="C7258" s="85"/>
      <c r="D7258" s="85"/>
      <c r="E7258" s="85"/>
      <c r="F7258" s="85"/>
      <c r="G7258" s="309"/>
      <c r="H7258" s="316"/>
      <c r="I7258" s="102"/>
      <c r="J7258" s="94"/>
      <c r="K7258" s="94"/>
      <c r="L7258" s="200"/>
      <c r="M7258" s="70"/>
      <c r="N7258" s="182"/>
      <c r="O7258" s="181" t="str">
        <f t="shared" si="229"/>
        <v>1900-1</v>
      </c>
      <c r="P7258" s="181">
        <f t="shared" si="230"/>
        <v>0</v>
      </c>
    </row>
    <row r="7259" spans="1:16">
      <c r="A7259" s="92"/>
      <c r="B7259" s="27"/>
      <c r="C7259" s="85"/>
      <c r="D7259" s="85"/>
      <c r="E7259" s="85"/>
      <c r="F7259" s="85"/>
      <c r="G7259" s="309"/>
      <c r="H7259" s="316"/>
      <c r="I7259" s="102"/>
      <c r="J7259" s="94"/>
      <c r="K7259" s="94"/>
      <c r="L7259" s="200"/>
      <c r="M7259" s="70"/>
      <c r="N7259" s="182"/>
      <c r="O7259" s="181" t="str">
        <f t="shared" si="229"/>
        <v>1900-1</v>
      </c>
      <c r="P7259" s="181">
        <f t="shared" si="230"/>
        <v>0</v>
      </c>
    </row>
    <row r="7260" spans="1:16">
      <c r="A7260" s="92"/>
      <c r="B7260" s="27"/>
      <c r="C7260" s="85"/>
      <c r="D7260" s="85"/>
      <c r="E7260" s="85"/>
      <c r="F7260" s="85"/>
      <c r="G7260" s="309"/>
      <c r="H7260" s="316"/>
      <c r="I7260" s="102"/>
      <c r="J7260" s="94"/>
      <c r="K7260" s="94"/>
      <c r="L7260" s="200"/>
      <c r="M7260" s="70"/>
      <c r="N7260" s="182"/>
      <c r="O7260" s="181" t="str">
        <f t="shared" si="229"/>
        <v>1900-1</v>
      </c>
      <c r="P7260" s="181">
        <f t="shared" si="230"/>
        <v>0</v>
      </c>
    </row>
    <row r="7261" spans="1:16">
      <c r="A7261" s="92"/>
      <c r="B7261" s="27"/>
      <c r="C7261" s="85"/>
      <c r="D7261" s="85"/>
      <c r="E7261" s="85"/>
      <c r="F7261" s="85"/>
      <c r="G7261" s="309"/>
      <c r="H7261" s="316"/>
      <c r="I7261" s="102"/>
      <c r="J7261" s="94"/>
      <c r="K7261" s="94"/>
      <c r="L7261" s="200"/>
      <c r="M7261" s="70"/>
      <c r="N7261" s="182"/>
      <c r="O7261" s="181" t="str">
        <f t="shared" si="229"/>
        <v>1900-1</v>
      </c>
      <c r="P7261" s="181">
        <f t="shared" si="230"/>
        <v>0</v>
      </c>
    </row>
    <row r="7262" spans="1:16">
      <c r="A7262" s="92"/>
      <c r="B7262" s="27"/>
      <c r="C7262" s="85"/>
      <c r="D7262" s="85"/>
      <c r="E7262" s="85"/>
      <c r="F7262" s="85"/>
      <c r="G7262" s="309"/>
      <c r="H7262" s="316"/>
      <c r="I7262" s="102"/>
      <c r="J7262" s="94"/>
      <c r="K7262" s="94"/>
      <c r="L7262" s="200"/>
      <c r="M7262" s="70"/>
      <c r="N7262" s="182"/>
      <c r="O7262" s="181" t="str">
        <f t="shared" si="229"/>
        <v>1900-1</v>
      </c>
      <c r="P7262" s="181">
        <f t="shared" si="230"/>
        <v>0</v>
      </c>
    </row>
    <row r="7263" spans="1:16">
      <c r="A7263" s="92"/>
      <c r="B7263" s="27"/>
      <c r="C7263" s="85"/>
      <c r="D7263" s="85"/>
      <c r="E7263" s="85"/>
      <c r="F7263" s="85"/>
      <c r="G7263" s="309"/>
      <c r="H7263" s="316"/>
      <c r="I7263" s="102"/>
      <c r="J7263" s="94"/>
      <c r="K7263" s="94"/>
      <c r="L7263" s="200"/>
      <c r="M7263" s="70"/>
      <c r="N7263" s="182"/>
      <c r="O7263" s="181" t="str">
        <f t="shared" si="229"/>
        <v>1900-1</v>
      </c>
      <c r="P7263" s="181">
        <f t="shared" si="230"/>
        <v>0</v>
      </c>
    </row>
    <row r="7264" spans="1:16">
      <c r="A7264" s="92"/>
      <c r="B7264" s="27"/>
      <c r="C7264" s="85"/>
      <c r="D7264" s="85"/>
      <c r="E7264" s="85"/>
      <c r="F7264" s="85"/>
      <c r="G7264" s="309"/>
      <c r="H7264" s="316"/>
      <c r="I7264" s="102"/>
      <c r="J7264" s="94"/>
      <c r="K7264" s="94"/>
      <c r="L7264" s="200"/>
      <c r="M7264" s="70"/>
      <c r="N7264" s="182"/>
      <c r="O7264" s="181" t="str">
        <f t="shared" si="229"/>
        <v>1900-1</v>
      </c>
      <c r="P7264" s="181">
        <f t="shared" si="230"/>
        <v>0</v>
      </c>
    </row>
    <row r="7265" spans="1:16">
      <c r="A7265" s="92"/>
      <c r="B7265" s="27"/>
      <c r="C7265" s="85"/>
      <c r="D7265" s="85"/>
      <c r="E7265" s="85"/>
      <c r="F7265" s="85"/>
      <c r="G7265" s="309"/>
      <c r="H7265" s="316"/>
      <c r="I7265" s="102"/>
      <c r="J7265" s="94"/>
      <c r="K7265" s="94"/>
      <c r="L7265" s="200"/>
      <c r="M7265" s="70"/>
      <c r="N7265" s="182"/>
      <c r="O7265" s="181" t="str">
        <f t="shared" si="229"/>
        <v>1900-1</v>
      </c>
      <c r="P7265" s="181">
        <f t="shared" si="230"/>
        <v>0</v>
      </c>
    </row>
    <row r="7266" spans="1:16">
      <c r="A7266" s="92"/>
      <c r="B7266" s="27"/>
      <c r="C7266" s="85"/>
      <c r="D7266" s="85"/>
      <c r="E7266" s="85"/>
      <c r="F7266" s="85"/>
      <c r="G7266" s="309"/>
      <c r="H7266" s="316"/>
      <c r="I7266" s="102"/>
      <c r="J7266" s="94"/>
      <c r="K7266" s="94"/>
      <c r="L7266" s="200"/>
      <c r="M7266" s="70"/>
      <c r="N7266" s="182"/>
      <c r="O7266" s="181" t="str">
        <f t="shared" ref="O7266:O7328" si="231">YEAR(B7266)&amp;"-"&amp;MONTH(B7266)</f>
        <v>1900-1</v>
      </c>
      <c r="P7266" s="181">
        <f t="shared" si="230"/>
        <v>0</v>
      </c>
    </row>
    <row r="7267" spans="1:16">
      <c r="A7267" s="92"/>
      <c r="B7267" s="27"/>
      <c r="C7267" s="85"/>
      <c r="D7267" s="85"/>
      <c r="E7267" s="85"/>
      <c r="F7267" s="85"/>
      <c r="G7267" s="309"/>
      <c r="H7267" s="316"/>
      <c r="I7267" s="102"/>
      <c r="J7267" s="94"/>
      <c r="K7267" s="94"/>
      <c r="L7267" s="200"/>
      <c r="M7267" s="70"/>
      <c r="N7267" s="182"/>
      <c r="O7267" s="181" t="str">
        <f t="shared" si="231"/>
        <v>1900-1</v>
      </c>
      <c r="P7267" s="181">
        <f t="shared" si="230"/>
        <v>0</v>
      </c>
    </row>
    <row r="7268" spans="1:16">
      <c r="A7268" s="92"/>
      <c r="B7268" s="27"/>
      <c r="C7268" s="85"/>
      <c r="D7268" s="85"/>
      <c r="E7268" s="85"/>
      <c r="F7268" s="85"/>
      <c r="G7268" s="309"/>
      <c r="H7268" s="316"/>
      <c r="I7268" s="102"/>
      <c r="J7268" s="94"/>
      <c r="K7268" s="94"/>
      <c r="L7268" s="200"/>
      <c r="M7268" s="70"/>
      <c r="N7268" s="182"/>
      <c r="O7268" s="181" t="str">
        <f t="shared" si="231"/>
        <v>1900-1</v>
      </c>
      <c r="P7268" s="181">
        <f t="shared" si="230"/>
        <v>0</v>
      </c>
    </row>
    <row r="7269" spans="1:16">
      <c r="A7269" s="92"/>
      <c r="B7269" s="27"/>
      <c r="C7269" s="85"/>
      <c r="D7269" s="85"/>
      <c r="E7269" s="85"/>
      <c r="F7269" s="85"/>
      <c r="G7269" s="309"/>
      <c r="H7269" s="316"/>
      <c r="I7269" s="102"/>
      <c r="J7269" s="94"/>
      <c r="K7269" s="94"/>
      <c r="L7269" s="200"/>
      <c r="M7269" s="70"/>
      <c r="N7269" s="182"/>
      <c r="O7269" s="181" t="str">
        <f t="shared" si="231"/>
        <v>1900-1</v>
      </c>
      <c r="P7269" s="181">
        <f t="shared" si="230"/>
        <v>0</v>
      </c>
    </row>
    <row r="7270" spans="1:16">
      <c r="A7270" s="92"/>
      <c r="B7270" s="27"/>
      <c r="C7270" s="85"/>
      <c r="D7270" s="85"/>
      <c r="E7270" s="85"/>
      <c r="F7270" s="85"/>
      <c r="G7270" s="309"/>
      <c r="H7270" s="316"/>
      <c r="I7270" s="102"/>
      <c r="J7270" s="94"/>
      <c r="K7270" s="94"/>
      <c r="L7270" s="200"/>
      <c r="M7270" s="70"/>
      <c r="N7270" s="182"/>
      <c r="O7270" s="181" t="str">
        <f t="shared" si="231"/>
        <v>1900-1</v>
      </c>
      <c r="P7270" s="181">
        <f t="shared" si="230"/>
        <v>0</v>
      </c>
    </row>
    <row r="7271" spans="1:16">
      <c r="A7271" s="92"/>
      <c r="B7271" s="27"/>
      <c r="C7271" s="85"/>
      <c r="D7271" s="85"/>
      <c r="E7271" s="85"/>
      <c r="F7271" s="85"/>
      <c r="G7271" s="309"/>
      <c r="H7271" s="316"/>
      <c r="I7271" s="102"/>
      <c r="J7271" s="94"/>
      <c r="K7271" s="94"/>
      <c r="L7271" s="200"/>
      <c r="M7271" s="70"/>
      <c r="N7271" s="182"/>
      <c r="O7271" s="181" t="str">
        <f t="shared" si="231"/>
        <v>1900-1</v>
      </c>
      <c r="P7271" s="181">
        <f t="shared" si="230"/>
        <v>0</v>
      </c>
    </row>
    <row r="7272" spans="1:16">
      <c r="A7272" s="92"/>
      <c r="B7272" s="27"/>
      <c r="C7272" s="85"/>
      <c r="D7272" s="85"/>
      <c r="E7272" s="85"/>
      <c r="F7272" s="85"/>
      <c r="G7272" s="309"/>
      <c r="H7272" s="316"/>
      <c r="I7272" s="102"/>
      <c r="J7272" s="94"/>
      <c r="K7272" s="94"/>
      <c r="L7272" s="200"/>
      <c r="M7272" s="70"/>
      <c r="N7272" s="182"/>
      <c r="O7272" s="181" t="str">
        <f t="shared" si="231"/>
        <v>1900-1</v>
      </c>
      <c r="P7272" s="181">
        <f t="shared" si="230"/>
        <v>0</v>
      </c>
    </row>
    <row r="7273" spans="1:16">
      <c r="A7273" s="92"/>
      <c r="B7273" s="27"/>
      <c r="C7273" s="85"/>
      <c r="D7273" s="85"/>
      <c r="E7273" s="85"/>
      <c r="F7273" s="85"/>
      <c r="G7273" s="309"/>
      <c r="H7273" s="316"/>
      <c r="I7273" s="102"/>
      <c r="J7273" s="94"/>
      <c r="K7273" s="94"/>
      <c r="L7273" s="200"/>
      <c r="M7273" s="70"/>
      <c r="N7273" s="182"/>
      <c r="O7273" s="181" t="str">
        <f t="shared" si="231"/>
        <v>1900-1</v>
      </c>
      <c r="P7273" s="181">
        <f t="shared" si="230"/>
        <v>0</v>
      </c>
    </row>
    <row r="7274" spans="1:16">
      <c r="A7274" s="92"/>
      <c r="B7274" s="27"/>
      <c r="C7274" s="85"/>
      <c r="D7274" s="85"/>
      <c r="E7274" s="85"/>
      <c r="F7274" s="85"/>
      <c r="G7274" s="309"/>
      <c r="H7274" s="316"/>
      <c r="I7274" s="102"/>
      <c r="J7274" s="94"/>
      <c r="K7274" s="94"/>
      <c r="L7274" s="200"/>
      <c r="M7274" s="70"/>
      <c r="N7274" s="182"/>
      <c r="O7274" s="181" t="str">
        <f t="shared" si="231"/>
        <v>1900-1</v>
      </c>
      <c r="P7274" s="181">
        <f t="shared" si="230"/>
        <v>0</v>
      </c>
    </row>
    <row r="7275" spans="1:16">
      <c r="A7275" s="92"/>
      <c r="B7275" s="27"/>
      <c r="C7275" s="85"/>
      <c r="D7275" s="85"/>
      <c r="E7275" s="85"/>
      <c r="F7275" s="85"/>
      <c r="G7275" s="309"/>
      <c r="H7275" s="316"/>
      <c r="I7275" s="102"/>
      <c r="J7275" s="94"/>
      <c r="K7275" s="94"/>
      <c r="L7275" s="200"/>
      <c r="M7275" s="70"/>
      <c r="N7275" s="182"/>
      <c r="O7275" s="181" t="str">
        <f t="shared" si="231"/>
        <v>1900-1</v>
      </c>
      <c r="P7275" s="181">
        <f t="shared" si="230"/>
        <v>0</v>
      </c>
    </row>
    <row r="7276" spans="1:16">
      <c r="A7276" s="92"/>
      <c r="B7276" s="27"/>
      <c r="C7276" s="85"/>
      <c r="D7276" s="85"/>
      <c r="E7276" s="85"/>
      <c r="F7276" s="85"/>
      <c r="G7276" s="309"/>
      <c r="H7276" s="316"/>
      <c r="I7276" s="102"/>
      <c r="J7276" s="94"/>
      <c r="K7276" s="94"/>
      <c r="L7276" s="200"/>
      <c r="M7276" s="70"/>
      <c r="N7276" s="182"/>
      <c r="O7276" s="181" t="str">
        <f t="shared" si="231"/>
        <v>1900-1</v>
      </c>
      <c r="P7276" s="181">
        <f t="shared" si="230"/>
        <v>0</v>
      </c>
    </row>
    <row r="7277" spans="1:16">
      <c r="A7277" s="92"/>
      <c r="B7277" s="27"/>
      <c r="C7277" s="85"/>
      <c r="D7277" s="85"/>
      <c r="E7277" s="85"/>
      <c r="F7277" s="85"/>
      <c r="G7277" s="309"/>
      <c r="H7277" s="316"/>
      <c r="I7277" s="102"/>
      <c r="J7277" s="94"/>
      <c r="K7277" s="94"/>
      <c r="L7277" s="200"/>
      <c r="M7277" s="70"/>
      <c r="N7277" s="182"/>
      <c r="O7277" s="181" t="str">
        <f t="shared" si="231"/>
        <v>1900-1</v>
      </c>
      <c r="P7277" s="181">
        <f t="shared" si="230"/>
        <v>0</v>
      </c>
    </row>
    <row r="7278" spans="1:16">
      <c r="A7278" s="92"/>
      <c r="B7278" s="27"/>
      <c r="C7278" s="85"/>
      <c r="D7278" s="85"/>
      <c r="E7278" s="85"/>
      <c r="F7278" s="85"/>
      <c r="G7278" s="309"/>
      <c r="H7278" s="316"/>
      <c r="I7278" s="102"/>
      <c r="J7278" s="94"/>
      <c r="K7278" s="94"/>
      <c r="L7278" s="200"/>
      <c r="M7278" s="70"/>
      <c r="N7278" s="182"/>
      <c r="O7278" s="181" t="str">
        <f t="shared" si="231"/>
        <v>1900-1</v>
      </c>
      <c r="P7278" s="181">
        <f t="shared" si="230"/>
        <v>0</v>
      </c>
    </row>
    <row r="7279" spans="1:16">
      <c r="A7279" s="92"/>
      <c r="B7279" s="27"/>
      <c r="C7279" s="85"/>
      <c r="D7279" s="85"/>
      <c r="E7279" s="85"/>
      <c r="F7279" s="85"/>
      <c r="G7279" s="309"/>
      <c r="H7279" s="316"/>
      <c r="I7279" s="102"/>
      <c r="J7279" s="94"/>
      <c r="K7279" s="94"/>
      <c r="L7279" s="200"/>
      <c r="M7279" s="70"/>
      <c r="N7279" s="182"/>
      <c r="O7279" s="181" t="str">
        <f t="shared" si="231"/>
        <v>1900-1</v>
      </c>
      <c r="P7279" s="181">
        <f t="shared" si="230"/>
        <v>0</v>
      </c>
    </row>
    <row r="7280" spans="1:16">
      <c r="A7280" s="92"/>
      <c r="B7280" s="27"/>
      <c r="C7280" s="85"/>
      <c r="D7280" s="85"/>
      <c r="E7280" s="85"/>
      <c r="F7280" s="85"/>
      <c r="G7280" s="309"/>
      <c r="H7280" s="316"/>
      <c r="I7280" s="102"/>
      <c r="J7280" s="94"/>
      <c r="K7280" s="94"/>
      <c r="L7280" s="200"/>
      <c r="M7280" s="70"/>
      <c r="N7280" s="182"/>
      <c r="O7280" s="181" t="str">
        <f t="shared" si="231"/>
        <v>1900-1</v>
      </c>
      <c r="P7280" s="181">
        <f t="shared" si="230"/>
        <v>0</v>
      </c>
    </row>
    <row r="7281" spans="1:16">
      <c r="A7281" s="92"/>
      <c r="B7281" s="27"/>
      <c r="C7281" s="85"/>
      <c r="D7281" s="85"/>
      <c r="E7281" s="85"/>
      <c r="F7281" s="85"/>
      <c r="G7281" s="309"/>
      <c r="H7281" s="316"/>
      <c r="I7281" s="102"/>
      <c r="J7281" s="94"/>
      <c r="K7281" s="94"/>
      <c r="L7281" s="200"/>
      <c r="M7281" s="70"/>
      <c r="N7281" s="182"/>
      <c r="O7281" s="181" t="str">
        <f t="shared" si="231"/>
        <v>1900-1</v>
      </c>
      <c r="P7281" s="181">
        <f t="shared" si="230"/>
        <v>0</v>
      </c>
    </row>
    <row r="7282" spans="1:16">
      <c r="A7282" s="92"/>
      <c r="B7282" s="27"/>
      <c r="C7282" s="85"/>
      <c r="D7282" s="85"/>
      <c r="E7282" s="85"/>
      <c r="F7282" s="85"/>
      <c r="G7282" s="309"/>
      <c r="H7282" s="316"/>
      <c r="I7282" s="102"/>
      <c r="J7282" s="94"/>
      <c r="K7282" s="94"/>
      <c r="L7282" s="200"/>
      <c r="M7282" s="70"/>
      <c r="N7282" s="182"/>
      <c r="O7282" s="181" t="str">
        <f t="shared" si="231"/>
        <v>1900-1</v>
      </c>
      <c r="P7282" s="181">
        <f t="shared" si="230"/>
        <v>0</v>
      </c>
    </row>
    <row r="7283" spans="1:16">
      <c r="A7283" s="92"/>
      <c r="B7283" s="27"/>
      <c r="C7283" s="85"/>
      <c r="D7283" s="85"/>
      <c r="E7283" s="85"/>
      <c r="F7283" s="85"/>
      <c r="G7283" s="309"/>
      <c r="H7283" s="316"/>
      <c r="I7283" s="102"/>
      <c r="J7283" s="94"/>
      <c r="K7283" s="94"/>
      <c r="L7283" s="200"/>
      <c r="M7283" s="70"/>
      <c r="N7283" s="182"/>
      <c r="O7283" s="181" t="str">
        <f t="shared" si="231"/>
        <v>1900-1</v>
      </c>
      <c r="P7283" s="181">
        <f t="shared" si="230"/>
        <v>0</v>
      </c>
    </row>
    <row r="7284" spans="1:16">
      <c r="A7284" s="92"/>
      <c r="B7284" s="27"/>
      <c r="C7284" s="85"/>
      <c r="D7284" s="85"/>
      <c r="E7284" s="85"/>
      <c r="F7284" s="85"/>
      <c r="G7284" s="309"/>
      <c r="H7284" s="316"/>
      <c r="I7284" s="102"/>
      <c r="J7284" s="94"/>
      <c r="K7284" s="94"/>
      <c r="L7284" s="200"/>
      <c r="M7284" s="70"/>
      <c r="N7284" s="182"/>
      <c r="O7284" s="181" t="str">
        <f t="shared" si="231"/>
        <v>1900-1</v>
      </c>
      <c r="P7284" s="181">
        <f t="shared" si="230"/>
        <v>0</v>
      </c>
    </row>
    <row r="7285" spans="1:16">
      <c r="A7285" s="92"/>
      <c r="B7285" s="27"/>
      <c r="C7285" s="85"/>
      <c r="D7285" s="85"/>
      <c r="E7285" s="85"/>
      <c r="F7285" s="85"/>
      <c r="G7285" s="309"/>
      <c r="H7285" s="316"/>
      <c r="I7285" s="102"/>
      <c r="J7285" s="94"/>
      <c r="K7285" s="94"/>
      <c r="L7285" s="200"/>
      <c r="M7285" s="70"/>
      <c r="N7285" s="182"/>
      <c r="O7285" s="181" t="str">
        <f t="shared" si="231"/>
        <v>1900-1</v>
      </c>
      <c r="P7285" s="181">
        <f t="shared" si="230"/>
        <v>0</v>
      </c>
    </row>
    <row r="7286" spans="1:16">
      <c r="A7286" s="92"/>
      <c r="B7286" s="27"/>
      <c r="C7286" s="85"/>
      <c r="D7286" s="85"/>
      <c r="E7286" s="85"/>
      <c r="F7286" s="85"/>
      <c r="G7286" s="309"/>
      <c r="H7286" s="316"/>
      <c r="I7286" s="102"/>
      <c r="J7286" s="94"/>
      <c r="K7286" s="94"/>
      <c r="L7286" s="200"/>
      <c r="M7286" s="70"/>
      <c r="N7286" s="182"/>
      <c r="O7286" s="181" t="str">
        <f t="shared" si="231"/>
        <v>1900-1</v>
      </c>
      <c r="P7286" s="181">
        <f t="shared" si="230"/>
        <v>0</v>
      </c>
    </row>
    <row r="7287" spans="1:16">
      <c r="A7287" s="92"/>
      <c r="B7287" s="27"/>
      <c r="C7287" s="85"/>
      <c r="D7287" s="85"/>
      <c r="E7287" s="85"/>
      <c r="F7287" s="85"/>
      <c r="G7287" s="309"/>
      <c r="H7287" s="316"/>
      <c r="I7287" s="102"/>
      <c r="J7287" s="94"/>
      <c r="K7287" s="94"/>
      <c r="L7287" s="200"/>
      <c r="M7287" s="70"/>
      <c r="N7287" s="182"/>
      <c r="O7287" s="181" t="str">
        <f t="shared" si="231"/>
        <v>1900-1</v>
      </c>
      <c r="P7287" s="181">
        <f t="shared" si="230"/>
        <v>0</v>
      </c>
    </row>
    <row r="7288" spans="1:16">
      <c r="A7288" s="92"/>
      <c r="B7288" s="27"/>
      <c r="C7288" s="85"/>
      <c r="D7288" s="85"/>
      <c r="E7288" s="85"/>
      <c r="F7288" s="85"/>
      <c r="G7288" s="309"/>
      <c r="H7288" s="316"/>
      <c r="I7288" s="102"/>
      <c r="J7288" s="94"/>
      <c r="K7288" s="94"/>
      <c r="L7288" s="200"/>
      <c r="M7288" s="70"/>
      <c r="N7288" s="182"/>
      <c r="O7288" s="181" t="str">
        <f t="shared" si="231"/>
        <v>1900-1</v>
      </c>
      <c r="P7288" s="181">
        <f t="shared" si="230"/>
        <v>0</v>
      </c>
    </row>
    <row r="7289" spans="1:16">
      <c r="A7289" s="92"/>
      <c r="B7289" s="27"/>
      <c r="C7289" s="85"/>
      <c r="D7289" s="85"/>
      <c r="E7289" s="85"/>
      <c r="F7289" s="85"/>
      <c r="G7289" s="309"/>
      <c r="H7289" s="316"/>
      <c r="I7289" s="102"/>
      <c r="J7289" s="94"/>
      <c r="K7289" s="94"/>
      <c r="L7289" s="200"/>
      <c r="M7289" s="70"/>
      <c r="N7289" s="182"/>
      <c r="O7289" s="181" t="str">
        <f t="shared" si="231"/>
        <v>1900-1</v>
      </c>
      <c r="P7289" s="181">
        <f t="shared" si="230"/>
        <v>0</v>
      </c>
    </row>
    <row r="7290" spans="1:16">
      <c r="A7290" s="92"/>
      <c r="B7290" s="27"/>
      <c r="C7290" s="85"/>
      <c r="D7290" s="85"/>
      <c r="E7290" s="85"/>
      <c r="F7290" s="85"/>
      <c r="G7290" s="309"/>
      <c r="H7290" s="316"/>
      <c r="I7290" s="102"/>
      <c r="J7290" s="94"/>
      <c r="K7290" s="94"/>
      <c r="L7290" s="200"/>
      <c r="M7290" s="70"/>
      <c r="N7290" s="182"/>
      <c r="O7290" s="181" t="str">
        <f t="shared" si="231"/>
        <v>1900-1</v>
      </c>
      <c r="P7290" s="181">
        <f t="shared" si="230"/>
        <v>0</v>
      </c>
    </row>
    <row r="7291" spans="1:16">
      <c r="A7291" s="92"/>
      <c r="B7291" s="27"/>
      <c r="C7291" s="85"/>
      <c r="D7291" s="85"/>
      <c r="E7291" s="85"/>
      <c r="F7291" s="85"/>
      <c r="G7291" s="309"/>
      <c r="H7291" s="316"/>
      <c r="I7291" s="102"/>
      <c r="J7291" s="94"/>
      <c r="K7291" s="94"/>
      <c r="L7291" s="200"/>
      <c r="M7291" s="70"/>
      <c r="N7291" s="182"/>
      <c r="O7291" s="181" t="str">
        <f t="shared" si="231"/>
        <v>1900-1</v>
      </c>
      <c r="P7291" s="181">
        <f t="shared" si="230"/>
        <v>0</v>
      </c>
    </row>
    <row r="7292" spans="1:16">
      <c r="A7292" s="92"/>
      <c r="B7292" s="27"/>
      <c r="C7292" s="85"/>
      <c r="D7292" s="85"/>
      <c r="E7292" s="85"/>
      <c r="F7292" s="85"/>
      <c r="G7292" s="309"/>
      <c r="H7292" s="316"/>
      <c r="I7292" s="102"/>
      <c r="J7292" s="94"/>
      <c r="K7292" s="94"/>
      <c r="L7292" s="200"/>
      <c r="M7292" s="70"/>
      <c r="N7292" s="182"/>
      <c r="O7292" s="181" t="str">
        <f t="shared" si="231"/>
        <v>1900-1</v>
      </c>
      <c r="P7292" s="181">
        <f t="shared" si="230"/>
        <v>0</v>
      </c>
    </row>
    <row r="7293" spans="1:16">
      <c r="A7293" s="92"/>
      <c r="B7293" s="27"/>
      <c r="C7293" s="85"/>
      <c r="D7293" s="85"/>
      <c r="E7293" s="85"/>
      <c r="F7293" s="85"/>
      <c r="G7293" s="309"/>
      <c r="H7293" s="316"/>
      <c r="I7293" s="102"/>
      <c r="J7293" s="94"/>
      <c r="K7293" s="94"/>
      <c r="L7293" s="200"/>
      <c r="M7293" s="70"/>
      <c r="N7293" s="182"/>
      <c r="O7293" s="181" t="str">
        <f t="shared" si="231"/>
        <v>1900-1</v>
      </c>
      <c r="P7293" s="181">
        <f t="shared" si="230"/>
        <v>0</v>
      </c>
    </row>
    <row r="7294" spans="1:16">
      <c r="A7294" s="92"/>
      <c r="B7294" s="27"/>
      <c r="C7294" s="85"/>
      <c r="D7294" s="85"/>
      <c r="E7294" s="85"/>
      <c r="F7294" s="85"/>
      <c r="G7294" s="309"/>
      <c r="H7294" s="316"/>
      <c r="I7294" s="102"/>
      <c r="J7294" s="94"/>
      <c r="K7294" s="94"/>
      <c r="L7294" s="200"/>
      <c r="M7294" s="70"/>
      <c r="N7294" s="182"/>
      <c r="O7294" s="181" t="str">
        <f t="shared" si="231"/>
        <v>1900-1</v>
      </c>
      <c r="P7294" s="181">
        <f t="shared" si="230"/>
        <v>0</v>
      </c>
    </row>
    <row r="7295" spans="1:16">
      <c r="A7295" s="92"/>
      <c r="B7295" s="27"/>
      <c r="C7295" s="85"/>
      <c r="D7295" s="85"/>
      <c r="E7295" s="85"/>
      <c r="F7295" s="85"/>
      <c r="G7295" s="309"/>
      <c r="H7295" s="316"/>
      <c r="I7295" s="102"/>
      <c r="J7295" s="94"/>
      <c r="K7295" s="94"/>
      <c r="L7295" s="200"/>
      <c r="M7295" s="70"/>
      <c r="N7295" s="182"/>
      <c r="O7295" s="181" t="str">
        <f t="shared" si="231"/>
        <v>1900-1</v>
      </c>
      <c r="P7295" s="181">
        <f t="shared" si="230"/>
        <v>0</v>
      </c>
    </row>
    <row r="7296" spans="1:16">
      <c r="A7296" s="92"/>
      <c r="B7296" s="27"/>
      <c r="C7296" s="85"/>
      <c r="D7296" s="85"/>
      <c r="E7296" s="85"/>
      <c r="F7296" s="85"/>
      <c r="G7296" s="309"/>
      <c r="H7296" s="316"/>
      <c r="I7296" s="102"/>
      <c r="J7296" s="94"/>
      <c r="K7296" s="94"/>
      <c r="L7296" s="200"/>
      <c r="M7296" s="70"/>
      <c r="N7296" s="182"/>
      <c r="O7296" s="181" t="str">
        <f t="shared" si="231"/>
        <v>1900-1</v>
      </c>
      <c r="P7296" s="181">
        <f t="shared" si="230"/>
        <v>0</v>
      </c>
    </row>
    <row r="7297" spans="1:16">
      <c r="A7297" s="92"/>
      <c r="B7297" s="27"/>
      <c r="C7297" s="85"/>
      <c r="D7297" s="85"/>
      <c r="E7297" s="85"/>
      <c r="F7297" s="85"/>
      <c r="G7297" s="309"/>
      <c r="H7297" s="316"/>
      <c r="I7297" s="102"/>
      <c r="J7297" s="94"/>
      <c r="K7297" s="94"/>
      <c r="L7297" s="200"/>
      <c r="M7297" s="70"/>
      <c r="N7297" s="182"/>
      <c r="O7297" s="181" t="str">
        <f t="shared" si="231"/>
        <v>1900-1</v>
      </c>
      <c r="P7297" s="181">
        <f t="shared" si="230"/>
        <v>0</v>
      </c>
    </row>
    <row r="7298" spans="1:16">
      <c r="A7298" s="92"/>
      <c r="B7298" s="27"/>
      <c r="C7298" s="85"/>
      <c r="D7298" s="85"/>
      <c r="E7298" s="85"/>
      <c r="F7298" s="85"/>
      <c r="G7298" s="309"/>
      <c r="H7298" s="316"/>
      <c r="I7298" s="102"/>
      <c r="J7298" s="94"/>
      <c r="K7298" s="94"/>
      <c r="L7298" s="200"/>
      <c r="M7298" s="70"/>
      <c r="N7298" s="182"/>
      <c r="O7298" s="181" t="str">
        <f t="shared" si="231"/>
        <v>1900-1</v>
      </c>
      <c r="P7298" s="181">
        <f t="shared" si="230"/>
        <v>0</v>
      </c>
    </row>
    <row r="7299" spans="1:16">
      <c r="A7299" s="92"/>
      <c r="B7299" s="27"/>
      <c r="C7299" s="85"/>
      <c r="D7299" s="85"/>
      <c r="E7299" s="85"/>
      <c r="F7299" s="85"/>
      <c r="G7299" s="309"/>
      <c r="H7299" s="316"/>
      <c r="I7299" s="102"/>
      <c r="J7299" s="94"/>
      <c r="K7299" s="94"/>
      <c r="L7299" s="200"/>
      <c r="M7299" s="70"/>
      <c r="N7299" s="182"/>
      <c r="O7299" s="181" t="str">
        <f t="shared" si="231"/>
        <v>1900-1</v>
      </c>
      <c r="P7299" s="181">
        <f t="shared" ref="P7299:P7362" si="232">N7299*H7299</f>
        <v>0</v>
      </c>
    </row>
    <row r="7300" spans="1:16">
      <c r="A7300" s="92"/>
      <c r="B7300" s="27"/>
      <c r="C7300" s="85"/>
      <c r="D7300" s="85"/>
      <c r="E7300" s="85"/>
      <c r="F7300" s="85"/>
      <c r="G7300" s="309"/>
      <c r="H7300" s="316"/>
      <c r="I7300" s="102"/>
      <c r="J7300" s="94"/>
      <c r="K7300" s="94"/>
      <c r="L7300" s="200"/>
      <c r="M7300" s="70"/>
      <c r="N7300" s="182"/>
      <c r="O7300" s="181" t="str">
        <f t="shared" si="231"/>
        <v>1900-1</v>
      </c>
      <c r="P7300" s="181">
        <f t="shared" si="232"/>
        <v>0</v>
      </c>
    </row>
    <row r="7301" spans="1:16">
      <c r="A7301" s="92"/>
      <c r="B7301" s="27"/>
      <c r="C7301" s="85"/>
      <c r="D7301" s="85"/>
      <c r="E7301" s="85"/>
      <c r="F7301" s="85"/>
      <c r="G7301" s="309"/>
      <c r="H7301" s="316"/>
      <c r="I7301" s="102"/>
      <c r="J7301" s="94"/>
      <c r="K7301" s="94"/>
      <c r="L7301" s="200"/>
      <c r="M7301" s="70"/>
      <c r="N7301" s="182"/>
      <c r="O7301" s="181" t="str">
        <f t="shared" si="231"/>
        <v>1900-1</v>
      </c>
      <c r="P7301" s="181">
        <f t="shared" si="232"/>
        <v>0</v>
      </c>
    </row>
    <row r="7302" spans="1:16">
      <c r="A7302" s="92"/>
      <c r="B7302" s="27"/>
      <c r="C7302" s="85"/>
      <c r="D7302" s="85"/>
      <c r="E7302" s="85"/>
      <c r="F7302" s="85"/>
      <c r="G7302" s="309"/>
      <c r="H7302" s="316"/>
      <c r="I7302" s="102"/>
      <c r="J7302" s="94"/>
      <c r="K7302" s="94"/>
      <c r="L7302" s="200"/>
      <c r="M7302" s="70"/>
      <c r="N7302" s="182"/>
      <c r="O7302" s="181" t="str">
        <f t="shared" si="231"/>
        <v>1900-1</v>
      </c>
      <c r="P7302" s="181">
        <f t="shared" si="232"/>
        <v>0</v>
      </c>
    </row>
    <row r="7303" spans="1:16">
      <c r="A7303" s="92"/>
      <c r="B7303" s="27"/>
      <c r="C7303" s="85"/>
      <c r="D7303" s="85"/>
      <c r="E7303" s="85"/>
      <c r="F7303" s="85"/>
      <c r="G7303" s="309"/>
      <c r="H7303" s="316"/>
      <c r="I7303" s="102"/>
      <c r="J7303" s="94"/>
      <c r="K7303" s="94"/>
      <c r="L7303" s="200"/>
      <c r="M7303" s="70"/>
      <c r="N7303" s="182"/>
      <c r="O7303" s="181" t="str">
        <f t="shared" si="231"/>
        <v>1900-1</v>
      </c>
      <c r="P7303" s="181">
        <f t="shared" si="232"/>
        <v>0</v>
      </c>
    </row>
    <row r="7304" spans="1:16">
      <c r="A7304" s="92"/>
      <c r="B7304" s="27"/>
      <c r="C7304" s="85"/>
      <c r="D7304" s="85"/>
      <c r="E7304" s="85"/>
      <c r="F7304" s="85"/>
      <c r="G7304" s="309"/>
      <c r="H7304" s="316"/>
      <c r="I7304" s="102"/>
      <c r="J7304" s="94"/>
      <c r="K7304" s="94"/>
      <c r="L7304" s="200"/>
      <c r="M7304" s="70"/>
      <c r="N7304" s="182"/>
      <c r="O7304" s="181" t="str">
        <f t="shared" si="231"/>
        <v>1900-1</v>
      </c>
      <c r="P7304" s="181">
        <f t="shared" si="232"/>
        <v>0</v>
      </c>
    </row>
    <row r="7305" spans="1:16">
      <c r="A7305" s="92"/>
      <c r="B7305" s="27"/>
      <c r="C7305" s="85"/>
      <c r="D7305" s="85"/>
      <c r="E7305" s="85"/>
      <c r="F7305" s="85"/>
      <c r="G7305" s="309"/>
      <c r="H7305" s="316"/>
      <c r="I7305" s="102"/>
      <c r="J7305" s="94"/>
      <c r="K7305" s="94"/>
      <c r="L7305" s="200"/>
      <c r="M7305" s="70"/>
      <c r="N7305" s="182"/>
      <c r="O7305" s="181" t="str">
        <f t="shared" si="231"/>
        <v>1900-1</v>
      </c>
      <c r="P7305" s="181">
        <f t="shared" si="232"/>
        <v>0</v>
      </c>
    </row>
    <row r="7306" spans="1:16">
      <c r="A7306" s="92"/>
      <c r="B7306" s="27"/>
      <c r="C7306" s="85"/>
      <c r="D7306" s="85"/>
      <c r="E7306" s="85"/>
      <c r="F7306" s="85"/>
      <c r="G7306" s="309"/>
      <c r="H7306" s="316"/>
      <c r="I7306" s="102"/>
      <c r="J7306" s="94"/>
      <c r="K7306" s="94"/>
      <c r="L7306" s="200"/>
      <c r="M7306" s="70"/>
      <c r="N7306" s="182"/>
      <c r="O7306" s="181" t="str">
        <f t="shared" si="231"/>
        <v>1900-1</v>
      </c>
      <c r="P7306" s="181">
        <f t="shared" si="232"/>
        <v>0</v>
      </c>
    </row>
    <row r="7307" spans="1:16">
      <c r="A7307" s="92"/>
      <c r="B7307" s="27"/>
      <c r="C7307" s="85"/>
      <c r="D7307" s="85"/>
      <c r="E7307" s="85"/>
      <c r="F7307" s="85"/>
      <c r="G7307" s="309"/>
      <c r="H7307" s="316"/>
      <c r="I7307" s="102"/>
      <c r="J7307" s="94"/>
      <c r="K7307" s="94"/>
      <c r="L7307" s="200"/>
      <c r="M7307" s="70"/>
      <c r="N7307" s="182"/>
      <c r="O7307" s="181" t="str">
        <f t="shared" si="231"/>
        <v>1900-1</v>
      </c>
      <c r="P7307" s="181">
        <f t="shared" si="232"/>
        <v>0</v>
      </c>
    </row>
    <row r="7308" spans="1:16">
      <c r="A7308" s="92"/>
      <c r="B7308" s="27"/>
      <c r="C7308" s="85"/>
      <c r="D7308" s="85"/>
      <c r="E7308" s="85"/>
      <c r="F7308" s="85"/>
      <c r="G7308" s="309"/>
      <c r="H7308" s="316"/>
      <c r="I7308" s="102"/>
      <c r="J7308" s="94"/>
      <c r="K7308" s="94"/>
      <c r="L7308" s="200"/>
      <c r="M7308" s="70"/>
      <c r="N7308" s="182"/>
      <c r="O7308" s="181" t="str">
        <f t="shared" si="231"/>
        <v>1900-1</v>
      </c>
      <c r="P7308" s="181">
        <f t="shared" si="232"/>
        <v>0</v>
      </c>
    </row>
    <row r="7309" spans="1:16">
      <c r="A7309" s="92"/>
      <c r="B7309" s="27"/>
      <c r="C7309" s="85"/>
      <c r="D7309" s="85"/>
      <c r="E7309" s="85"/>
      <c r="F7309" s="85"/>
      <c r="G7309" s="309"/>
      <c r="H7309" s="316"/>
      <c r="I7309" s="102"/>
      <c r="J7309" s="94"/>
      <c r="K7309" s="94"/>
      <c r="L7309" s="200"/>
      <c r="M7309" s="70"/>
      <c r="N7309" s="182"/>
      <c r="O7309" s="181" t="str">
        <f t="shared" si="231"/>
        <v>1900-1</v>
      </c>
      <c r="P7309" s="181">
        <f t="shared" si="232"/>
        <v>0</v>
      </c>
    </row>
    <row r="7310" spans="1:16">
      <c r="A7310" s="92"/>
      <c r="B7310" s="27"/>
      <c r="C7310" s="85"/>
      <c r="D7310" s="85"/>
      <c r="E7310" s="85"/>
      <c r="F7310" s="85"/>
      <c r="G7310" s="309"/>
      <c r="H7310" s="316"/>
      <c r="I7310" s="102"/>
      <c r="J7310" s="94"/>
      <c r="K7310" s="94"/>
      <c r="L7310" s="200"/>
      <c r="M7310" s="70"/>
      <c r="N7310" s="182"/>
      <c r="O7310" s="181" t="str">
        <f t="shared" si="231"/>
        <v>1900-1</v>
      </c>
      <c r="P7310" s="181">
        <f t="shared" si="232"/>
        <v>0</v>
      </c>
    </row>
    <row r="7311" spans="1:16">
      <c r="A7311" s="92"/>
      <c r="B7311" s="27"/>
      <c r="C7311" s="85"/>
      <c r="D7311" s="85"/>
      <c r="E7311" s="85"/>
      <c r="F7311" s="85"/>
      <c r="G7311" s="309"/>
      <c r="H7311" s="316"/>
      <c r="I7311" s="102"/>
      <c r="J7311" s="94"/>
      <c r="K7311" s="94"/>
      <c r="L7311" s="200"/>
      <c r="M7311" s="70"/>
      <c r="N7311" s="182"/>
      <c r="O7311" s="181" t="str">
        <f t="shared" si="231"/>
        <v>1900-1</v>
      </c>
      <c r="P7311" s="181">
        <f t="shared" si="232"/>
        <v>0</v>
      </c>
    </row>
    <row r="7312" spans="1:16">
      <c r="A7312" s="92"/>
      <c r="B7312" s="27"/>
      <c r="C7312" s="85"/>
      <c r="D7312" s="85"/>
      <c r="E7312" s="85"/>
      <c r="F7312" s="85"/>
      <c r="G7312" s="309"/>
      <c r="H7312" s="316"/>
      <c r="I7312" s="102"/>
      <c r="J7312" s="94"/>
      <c r="K7312" s="94"/>
      <c r="L7312" s="200"/>
      <c r="M7312" s="70"/>
      <c r="N7312" s="182"/>
      <c r="O7312" s="181" t="str">
        <f t="shared" si="231"/>
        <v>1900-1</v>
      </c>
      <c r="P7312" s="181">
        <f t="shared" si="232"/>
        <v>0</v>
      </c>
    </row>
    <row r="7313" spans="1:16">
      <c r="A7313" s="92"/>
      <c r="B7313" s="27"/>
      <c r="C7313" s="85"/>
      <c r="D7313" s="85"/>
      <c r="E7313" s="85"/>
      <c r="F7313" s="85"/>
      <c r="G7313" s="309"/>
      <c r="H7313" s="316"/>
      <c r="I7313" s="102"/>
      <c r="J7313" s="94"/>
      <c r="K7313" s="94"/>
      <c r="L7313" s="200"/>
      <c r="M7313" s="70"/>
      <c r="N7313" s="182"/>
      <c r="O7313" s="181" t="str">
        <f t="shared" si="231"/>
        <v>1900-1</v>
      </c>
      <c r="P7313" s="181">
        <f t="shared" si="232"/>
        <v>0</v>
      </c>
    </row>
    <row r="7314" spans="1:16">
      <c r="A7314" s="92"/>
      <c r="B7314" s="27"/>
      <c r="C7314" s="85"/>
      <c r="D7314" s="85"/>
      <c r="E7314" s="85"/>
      <c r="F7314" s="85"/>
      <c r="G7314" s="309"/>
      <c r="H7314" s="316"/>
      <c r="I7314" s="102"/>
      <c r="J7314" s="94"/>
      <c r="K7314" s="94"/>
      <c r="L7314" s="200"/>
      <c r="M7314" s="70"/>
      <c r="N7314" s="182"/>
      <c r="O7314" s="181" t="str">
        <f t="shared" si="231"/>
        <v>1900-1</v>
      </c>
      <c r="P7314" s="181">
        <f t="shared" si="232"/>
        <v>0</v>
      </c>
    </row>
    <row r="7315" spans="1:16">
      <c r="A7315" s="92"/>
      <c r="B7315" s="27"/>
      <c r="C7315" s="85"/>
      <c r="D7315" s="85"/>
      <c r="E7315" s="85"/>
      <c r="F7315" s="85"/>
      <c r="G7315" s="309"/>
      <c r="H7315" s="316"/>
      <c r="I7315" s="102"/>
      <c r="J7315" s="94"/>
      <c r="K7315" s="94"/>
      <c r="L7315" s="200"/>
      <c r="M7315" s="70"/>
      <c r="N7315" s="182"/>
      <c r="O7315" s="181" t="str">
        <f t="shared" si="231"/>
        <v>1900-1</v>
      </c>
      <c r="P7315" s="181">
        <f t="shared" si="232"/>
        <v>0</v>
      </c>
    </row>
    <row r="7316" spans="1:16">
      <c r="A7316" s="92"/>
      <c r="B7316" s="27"/>
      <c r="C7316" s="85"/>
      <c r="D7316" s="85"/>
      <c r="E7316" s="85"/>
      <c r="F7316" s="85"/>
      <c r="G7316" s="309"/>
      <c r="H7316" s="316"/>
      <c r="I7316" s="102"/>
      <c r="J7316" s="94"/>
      <c r="K7316" s="94"/>
      <c r="L7316" s="200"/>
      <c r="M7316" s="70"/>
      <c r="N7316" s="182"/>
      <c r="O7316" s="181" t="str">
        <f t="shared" si="231"/>
        <v>1900-1</v>
      </c>
      <c r="P7316" s="181">
        <f t="shared" si="232"/>
        <v>0</v>
      </c>
    </row>
    <row r="7317" spans="1:16">
      <c r="A7317" s="92"/>
      <c r="B7317" s="27"/>
      <c r="C7317" s="85"/>
      <c r="D7317" s="85"/>
      <c r="E7317" s="85"/>
      <c r="F7317" s="85"/>
      <c r="G7317" s="309"/>
      <c r="H7317" s="316"/>
      <c r="I7317" s="102"/>
      <c r="J7317" s="94"/>
      <c r="K7317" s="94"/>
      <c r="L7317" s="200"/>
      <c r="M7317" s="70"/>
      <c r="N7317" s="182"/>
      <c r="O7317" s="181" t="str">
        <f t="shared" si="231"/>
        <v>1900-1</v>
      </c>
      <c r="P7317" s="181">
        <f t="shared" si="232"/>
        <v>0</v>
      </c>
    </row>
    <row r="7318" spans="1:16">
      <c r="A7318" s="92"/>
      <c r="B7318" s="27"/>
      <c r="C7318" s="85"/>
      <c r="D7318" s="85"/>
      <c r="E7318" s="85"/>
      <c r="F7318" s="85"/>
      <c r="G7318" s="309"/>
      <c r="H7318" s="316"/>
      <c r="I7318" s="102"/>
      <c r="J7318" s="94"/>
      <c r="K7318" s="94"/>
      <c r="L7318" s="200"/>
      <c r="M7318" s="70"/>
      <c r="N7318" s="182"/>
      <c r="O7318" s="181" t="str">
        <f t="shared" si="231"/>
        <v>1900-1</v>
      </c>
      <c r="P7318" s="181">
        <f t="shared" si="232"/>
        <v>0</v>
      </c>
    </row>
    <row r="7319" spans="1:16">
      <c r="A7319" s="92"/>
      <c r="B7319" s="27"/>
      <c r="C7319" s="85"/>
      <c r="D7319" s="85"/>
      <c r="E7319" s="85"/>
      <c r="F7319" s="85"/>
      <c r="G7319" s="309"/>
      <c r="H7319" s="316"/>
      <c r="I7319" s="102"/>
      <c r="J7319" s="94"/>
      <c r="K7319" s="94"/>
      <c r="L7319" s="200"/>
      <c r="M7319" s="70"/>
      <c r="N7319" s="182"/>
      <c r="O7319" s="181" t="str">
        <f t="shared" si="231"/>
        <v>1900-1</v>
      </c>
      <c r="P7319" s="181">
        <f t="shared" si="232"/>
        <v>0</v>
      </c>
    </row>
    <row r="7320" spans="1:16">
      <c r="A7320" s="92"/>
      <c r="B7320" s="27"/>
      <c r="C7320" s="85"/>
      <c r="D7320" s="85"/>
      <c r="E7320" s="85"/>
      <c r="F7320" s="85"/>
      <c r="G7320" s="309"/>
      <c r="H7320" s="316"/>
      <c r="I7320" s="102"/>
      <c r="J7320" s="94"/>
      <c r="K7320" s="94"/>
      <c r="L7320" s="200"/>
      <c r="M7320" s="70"/>
      <c r="N7320" s="182"/>
      <c r="O7320" s="181" t="str">
        <f t="shared" si="231"/>
        <v>1900-1</v>
      </c>
      <c r="P7320" s="181">
        <f t="shared" si="232"/>
        <v>0</v>
      </c>
    </row>
    <row r="7321" spans="1:16">
      <c r="A7321" s="92"/>
      <c r="B7321" s="27"/>
      <c r="C7321" s="85"/>
      <c r="D7321" s="85"/>
      <c r="E7321" s="85"/>
      <c r="F7321" s="85"/>
      <c r="G7321" s="309"/>
      <c r="H7321" s="316"/>
      <c r="I7321" s="102"/>
      <c r="J7321" s="94"/>
      <c r="K7321" s="94"/>
      <c r="L7321" s="200"/>
      <c r="M7321" s="70"/>
      <c r="N7321" s="182"/>
      <c r="O7321" s="181" t="str">
        <f t="shared" si="231"/>
        <v>1900-1</v>
      </c>
      <c r="P7321" s="181">
        <f t="shared" si="232"/>
        <v>0</v>
      </c>
    </row>
    <row r="7322" spans="1:16">
      <c r="A7322" s="92"/>
      <c r="B7322" s="27"/>
      <c r="C7322" s="85"/>
      <c r="D7322" s="85"/>
      <c r="E7322" s="85"/>
      <c r="F7322" s="85"/>
      <c r="G7322" s="309"/>
      <c r="H7322" s="316"/>
      <c r="I7322" s="102"/>
      <c r="J7322" s="94"/>
      <c r="K7322" s="94"/>
      <c r="L7322" s="200"/>
      <c r="M7322" s="70"/>
      <c r="N7322" s="182"/>
      <c r="O7322" s="181" t="str">
        <f t="shared" si="231"/>
        <v>1900-1</v>
      </c>
      <c r="P7322" s="181">
        <f t="shared" si="232"/>
        <v>0</v>
      </c>
    </row>
    <row r="7323" spans="1:16">
      <c r="A7323" s="92"/>
      <c r="B7323" s="27"/>
      <c r="C7323" s="85"/>
      <c r="D7323" s="85"/>
      <c r="E7323" s="85"/>
      <c r="F7323" s="85"/>
      <c r="G7323" s="309"/>
      <c r="H7323" s="316"/>
      <c r="I7323" s="102"/>
      <c r="J7323" s="94"/>
      <c r="K7323" s="94"/>
      <c r="L7323" s="200"/>
      <c r="M7323" s="70"/>
      <c r="N7323" s="182"/>
      <c r="O7323" s="181" t="str">
        <f t="shared" si="231"/>
        <v>1900-1</v>
      </c>
      <c r="P7323" s="181">
        <f t="shared" si="232"/>
        <v>0</v>
      </c>
    </row>
    <row r="7324" spans="1:16">
      <c r="A7324" s="92"/>
      <c r="B7324" s="27"/>
      <c r="C7324" s="85"/>
      <c r="D7324" s="85"/>
      <c r="E7324" s="85"/>
      <c r="F7324" s="85"/>
      <c r="G7324" s="309"/>
      <c r="H7324" s="316"/>
      <c r="I7324" s="102"/>
      <c r="J7324" s="94"/>
      <c r="K7324" s="94"/>
      <c r="L7324" s="200"/>
      <c r="M7324" s="70"/>
      <c r="N7324" s="182"/>
      <c r="O7324" s="181" t="str">
        <f t="shared" si="231"/>
        <v>1900-1</v>
      </c>
      <c r="P7324" s="181">
        <f t="shared" si="232"/>
        <v>0</v>
      </c>
    </row>
    <row r="7325" spans="1:16">
      <c r="A7325" s="92"/>
      <c r="B7325" s="27"/>
      <c r="C7325" s="85"/>
      <c r="D7325" s="85"/>
      <c r="E7325" s="85"/>
      <c r="F7325" s="85"/>
      <c r="G7325" s="309"/>
      <c r="H7325" s="316"/>
      <c r="I7325" s="102"/>
      <c r="J7325" s="94"/>
      <c r="K7325" s="94"/>
      <c r="L7325" s="200"/>
      <c r="M7325" s="70"/>
      <c r="N7325" s="182"/>
      <c r="O7325" s="181" t="str">
        <f t="shared" si="231"/>
        <v>1900-1</v>
      </c>
      <c r="P7325" s="181">
        <f t="shared" si="232"/>
        <v>0</v>
      </c>
    </row>
    <row r="7326" spans="1:16">
      <c r="A7326" s="92"/>
      <c r="B7326" s="27"/>
      <c r="C7326" s="85"/>
      <c r="D7326" s="85"/>
      <c r="E7326" s="85"/>
      <c r="F7326" s="85"/>
      <c r="G7326" s="309"/>
      <c r="H7326" s="316"/>
      <c r="I7326" s="102"/>
      <c r="J7326" s="94"/>
      <c r="K7326" s="94"/>
      <c r="L7326" s="200"/>
      <c r="M7326" s="70"/>
      <c r="N7326" s="182"/>
      <c r="O7326" s="181" t="str">
        <f t="shared" si="231"/>
        <v>1900-1</v>
      </c>
      <c r="P7326" s="181">
        <f t="shared" si="232"/>
        <v>0</v>
      </c>
    </row>
    <row r="7327" spans="1:16">
      <c r="A7327" s="92"/>
      <c r="B7327" s="27"/>
      <c r="C7327" s="85"/>
      <c r="D7327" s="85"/>
      <c r="E7327" s="85"/>
      <c r="F7327" s="85"/>
      <c r="G7327" s="309"/>
      <c r="H7327" s="316"/>
      <c r="I7327" s="102"/>
      <c r="J7327" s="94"/>
      <c r="K7327" s="94"/>
      <c r="L7327" s="200"/>
      <c r="M7327" s="70"/>
      <c r="N7327" s="182"/>
      <c r="O7327" s="181" t="str">
        <f t="shared" si="231"/>
        <v>1900-1</v>
      </c>
      <c r="P7327" s="181">
        <f t="shared" si="232"/>
        <v>0</v>
      </c>
    </row>
    <row r="7328" spans="1:16">
      <c r="A7328" s="92"/>
      <c r="B7328" s="27"/>
      <c r="C7328" s="85"/>
      <c r="D7328" s="85"/>
      <c r="E7328" s="85"/>
      <c r="F7328" s="85"/>
      <c r="G7328" s="309"/>
      <c r="H7328" s="316"/>
      <c r="I7328" s="102"/>
      <c r="J7328" s="94"/>
      <c r="K7328" s="94"/>
      <c r="L7328" s="200"/>
      <c r="M7328" s="70"/>
      <c r="N7328" s="182"/>
      <c r="O7328" s="181" t="str">
        <f t="shared" si="231"/>
        <v>1900-1</v>
      </c>
      <c r="P7328" s="181">
        <f t="shared" si="232"/>
        <v>0</v>
      </c>
    </row>
    <row r="7329" spans="1:16">
      <c r="A7329" s="92"/>
      <c r="B7329" s="27"/>
      <c r="C7329" s="85"/>
      <c r="D7329" s="85"/>
      <c r="E7329" s="85"/>
      <c r="F7329" s="85"/>
      <c r="G7329" s="309"/>
      <c r="H7329" s="316"/>
      <c r="I7329" s="102"/>
      <c r="J7329" s="94"/>
      <c r="K7329" s="94"/>
      <c r="L7329" s="200"/>
      <c r="M7329" s="70"/>
      <c r="N7329" s="182"/>
      <c r="O7329" s="181" t="str">
        <f t="shared" ref="O7329:O7392" si="233">YEAR(B7329)&amp;"-"&amp;MONTH(B7329)</f>
        <v>1900-1</v>
      </c>
      <c r="P7329" s="181">
        <f t="shared" si="232"/>
        <v>0</v>
      </c>
    </row>
    <row r="7330" spans="1:16">
      <c r="A7330" s="92"/>
      <c r="B7330" s="27"/>
      <c r="C7330" s="85"/>
      <c r="D7330" s="85"/>
      <c r="E7330" s="85"/>
      <c r="F7330" s="85"/>
      <c r="G7330" s="309"/>
      <c r="H7330" s="316"/>
      <c r="I7330" s="102"/>
      <c r="J7330" s="94"/>
      <c r="K7330" s="94"/>
      <c r="L7330" s="200"/>
      <c r="M7330" s="70"/>
      <c r="N7330" s="182"/>
      <c r="O7330" s="181" t="str">
        <f t="shared" si="233"/>
        <v>1900-1</v>
      </c>
      <c r="P7330" s="181">
        <f t="shared" si="232"/>
        <v>0</v>
      </c>
    </row>
    <row r="7331" spans="1:16">
      <c r="A7331" s="92"/>
      <c r="B7331" s="27"/>
      <c r="C7331" s="85"/>
      <c r="D7331" s="85"/>
      <c r="E7331" s="85"/>
      <c r="F7331" s="85"/>
      <c r="G7331" s="309"/>
      <c r="H7331" s="316"/>
      <c r="I7331" s="102"/>
      <c r="J7331" s="94"/>
      <c r="K7331" s="94"/>
      <c r="L7331" s="200"/>
      <c r="M7331" s="70"/>
      <c r="N7331" s="182"/>
      <c r="O7331" s="181" t="str">
        <f t="shared" si="233"/>
        <v>1900-1</v>
      </c>
      <c r="P7331" s="181">
        <f t="shared" si="232"/>
        <v>0</v>
      </c>
    </row>
    <row r="7332" spans="1:16">
      <c r="A7332" s="92"/>
      <c r="B7332" s="27"/>
      <c r="C7332" s="85"/>
      <c r="D7332" s="85"/>
      <c r="E7332" s="85"/>
      <c r="F7332" s="85"/>
      <c r="G7332" s="309"/>
      <c r="H7332" s="316"/>
      <c r="I7332" s="102"/>
      <c r="J7332" s="94"/>
      <c r="K7332" s="94"/>
      <c r="L7332" s="200"/>
      <c r="M7332" s="70"/>
      <c r="N7332" s="182"/>
      <c r="O7332" s="181" t="str">
        <f t="shared" si="233"/>
        <v>1900-1</v>
      </c>
      <c r="P7332" s="181">
        <f t="shared" si="232"/>
        <v>0</v>
      </c>
    </row>
    <row r="7333" spans="1:16">
      <c r="A7333" s="92"/>
      <c r="B7333" s="27"/>
      <c r="C7333" s="85"/>
      <c r="D7333" s="85"/>
      <c r="E7333" s="85"/>
      <c r="F7333" s="85"/>
      <c r="G7333" s="309"/>
      <c r="H7333" s="316"/>
      <c r="I7333" s="102"/>
      <c r="J7333" s="94"/>
      <c r="K7333" s="94"/>
      <c r="L7333" s="200"/>
      <c r="M7333" s="70"/>
      <c r="N7333" s="182"/>
      <c r="O7333" s="181" t="str">
        <f t="shared" si="233"/>
        <v>1900-1</v>
      </c>
      <c r="P7333" s="181">
        <f t="shared" si="232"/>
        <v>0</v>
      </c>
    </row>
    <row r="7334" spans="1:16">
      <c r="A7334" s="92"/>
      <c r="B7334" s="27"/>
      <c r="C7334" s="85"/>
      <c r="D7334" s="85"/>
      <c r="E7334" s="85"/>
      <c r="F7334" s="85"/>
      <c r="G7334" s="309"/>
      <c r="H7334" s="316"/>
      <c r="I7334" s="102"/>
      <c r="J7334" s="94"/>
      <c r="K7334" s="94"/>
      <c r="L7334" s="200"/>
      <c r="M7334" s="70"/>
      <c r="N7334" s="182"/>
      <c r="O7334" s="181" t="str">
        <f t="shared" si="233"/>
        <v>1900-1</v>
      </c>
      <c r="P7334" s="181">
        <f t="shared" si="232"/>
        <v>0</v>
      </c>
    </row>
    <row r="7335" spans="1:16">
      <c r="A7335" s="92"/>
      <c r="B7335" s="27"/>
      <c r="C7335" s="85"/>
      <c r="D7335" s="85"/>
      <c r="E7335" s="85"/>
      <c r="F7335" s="85"/>
      <c r="G7335" s="309"/>
      <c r="H7335" s="316"/>
      <c r="I7335" s="102"/>
      <c r="J7335" s="94"/>
      <c r="K7335" s="94"/>
      <c r="L7335" s="200"/>
      <c r="M7335" s="70"/>
      <c r="N7335" s="182"/>
      <c r="O7335" s="181" t="str">
        <f t="shared" si="233"/>
        <v>1900-1</v>
      </c>
      <c r="P7335" s="181">
        <f t="shared" si="232"/>
        <v>0</v>
      </c>
    </row>
    <row r="7336" spans="1:16">
      <c r="A7336" s="92"/>
      <c r="B7336" s="27"/>
      <c r="C7336" s="85"/>
      <c r="D7336" s="85"/>
      <c r="E7336" s="85"/>
      <c r="F7336" s="85"/>
      <c r="G7336" s="309"/>
      <c r="H7336" s="316"/>
      <c r="I7336" s="102"/>
      <c r="J7336" s="94"/>
      <c r="K7336" s="94"/>
      <c r="L7336" s="200"/>
      <c r="M7336" s="70"/>
      <c r="N7336" s="182"/>
      <c r="O7336" s="181" t="str">
        <f t="shared" si="233"/>
        <v>1900-1</v>
      </c>
      <c r="P7336" s="181">
        <f t="shared" si="232"/>
        <v>0</v>
      </c>
    </row>
    <row r="7337" spans="1:16">
      <c r="A7337" s="92"/>
      <c r="B7337" s="27"/>
      <c r="C7337" s="85"/>
      <c r="D7337" s="85"/>
      <c r="E7337" s="85"/>
      <c r="F7337" s="85"/>
      <c r="G7337" s="309"/>
      <c r="H7337" s="316"/>
      <c r="I7337" s="102"/>
      <c r="J7337" s="94"/>
      <c r="K7337" s="94"/>
      <c r="L7337" s="200"/>
      <c r="M7337" s="70"/>
      <c r="N7337" s="182"/>
      <c r="O7337" s="181" t="str">
        <f t="shared" si="233"/>
        <v>1900-1</v>
      </c>
      <c r="P7337" s="181">
        <f t="shared" si="232"/>
        <v>0</v>
      </c>
    </row>
    <row r="7338" spans="1:16">
      <c r="A7338" s="92"/>
      <c r="B7338" s="27"/>
      <c r="C7338" s="85"/>
      <c r="D7338" s="85"/>
      <c r="E7338" s="85"/>
      <c r="F7338" s="85"/>
      <c r="G7338" s="309"/>
      <c r="H7338" s="316"/>
      <c r="I7338" s="102"/>
      <c r="J7338" s="94"/>
      <c r="K7338" s="94"/>
      <c r="L7338" s="200"/>
      <c r="M7338" s="70"/>
      <c r="N7338" s="182"/>
      <c r="O7338" s="181" t="str">
        <f t="shared" si="233"/>
        <v>1900-1</v>
      </c>
      <c r="P7338" s="181">
        <f t="shared" si="232"/>
        <v>0</v>
      </c>
    </row>
    <row r="7339" spans="1:16">
      <c r="A7339" s="92"/>
      <c r="B7339" s="27"/>
      <c r="C7339" s="85"/>
      <c r="D7339" s="85"/>
      <c r="E7339" s="85"/>
      <c r="F7339" s="85"/>
      <c r="G7339" s="309"/>
      <c r="H7339" s="316"/>
      <c r="I7339" s="102"/>
      <c r="J7339" s="94"/>
      <c r="K7339" s="94"/>
      <c r="L7339" s="200"/>
      <c r="M7339" s="70"/>
      <c r="N7339" s="182"/>
      <c r="O7339" s="181" t="str">
        <f t="shared" si="233"/>
        <v>1900-1</v>
      </c>
      <c r="P7339" s="181">
        <f t="shared" si="232"/>
        <v>0</v>
      </c>
    </row>
    <row r="7340" spans="1:16">
      <c r="A7340" s="92"/>
      <c r="B7340" s="27"/>
      <c r="C7340" s="85"/>
      <c r="D7340" s="85"/>
      <c r="E7340" s="85"/>
      <c r="F7340" s="85"/>
      <c r="G7340" s="309"/>
      <c r="H7340" s="316"/>
      <c r="I7340" s="102"/>
      <c r="J7340" s="94"/>
      <c r="K7340" s="94"/>
      <c r="L7340" s="200"/>
      <c r="M7340" s="70"/>
      <c r="N7340" s="182"/>
      <c r="O7340" s="181" t="str">
        <f t="shared" si="233"/>
        <v>1900-1</v>
      </c>
      <c r="P7340" s="181">
        <f t="shared" si="232"/>
        <v>0</v>
      </c>
    </row>
    <row r="7341" spans="1:16">
      <c r="A7341" s="92"/>
      <c r="B7341" s="27"/>
      <c r="C7341" s="85"/>
      <c r="D7341" s="85"/>
      <c r="E7341" s="85"/>
      <c r="F7341" s="85"/>
      <c r="G7341" s="309"/>
      <c r="H7341" s="316"/>
      <c r="I7341" s="102"/>
      <c r="J7341" s="94"/>
      <c r="K7341" s="94"/>
      <c r="L7341" s="200"/>
      <c r="M7341" s="70"/>
      <c r="N7341" s="182"/>
      <c r="O7341" s="181" t="str">
        <f t="shared" si="233"/>
        <v>1900-1</v>
      </c>
      <c r="P7341" s="181">
        <f t="shared" si="232"/>
        <v>0</v>
      </c>
    </row>
    <row r="7342" spans="1:16">
      <c r="A7342" s="92"/>
      <c r="B7342" s="27"/>
      <c r="C7342" s="85"/>
      <c r="D7342" s="85"/>
      <c r="E7342" s="85"/>
      <c r="F7342" s="85"/>
      <c r="G7342" s="309"/>
      <c r="H7342" s="316"/>
      <c r="I7342" s="102"/>
      <c r="J7342" s="94"/>
      <c r="K7342" s="94"/>
      <c r="L7342" s="200"/>
      <c r="M7342" s="70"/>
      <c r="N7342" s="182"/>
      <c r="O7342" s="181" t="str">
        <f t="shared" si="233"/>
        <v>1900-1</v>
      </c>
      <c r="P7342" s="181">
        <f t="shared" si="232"/>
        <v>0</v>
      </c>
    </row>
    <row r="7343" spans="1:16">
      <c r="A7343" s="92"/>
      <c r="B7343" s="27"/>
      <c r="C7343" s="85"/>
      <c r="D7343" s="85"/>
      <c r="E7343" s="85"/>
      <c r="F7343" s="85"/>
      <c r="G7343" s="309"/>
      <c r="H7343" s="316"/>
      <c r="I7343" s="102"/>
      <c r="J7343" s="94"/>
      <c r="K7343" s="94"/>
      <c r="L7343" s="200"/>
      <c r="M7343" s="70"/>
      <c r="N7343" s="182"/>
      <c r="O7343" s="181" t="str">
        <f t="shared" si="233"/>
        <v>1900-1</v>
      </c>
      <c r="P7343" s="181">
        <f t="shared" si="232"/>
        <v>0</v>
      </c>
    </row>
    <row r="7344" spans="1:16">
      <c r="A7344" s="92"/>
      <c r="B7344" s="27"/>
      <c r="C7344" s="85"/>
      <c r="D7344" s="85"/>
      <c r="E7344" s="85"/>
      <c r="F7344" s="85"/>
      <c r="G7344" s="309"/>
      <c r="H7344" s="316"/>
      <c r="I7344" s="102"/>
      <c r="J7344" s="94"/>
      <c r="K7344" s="94"/>
      <c r="L7344" s="200"/>
      <c r="M7344" s="70"/>
      <c r="N7344" s="182"/>
      <c r="O7344" s="181" t="str">
        <f t="shared" si="233"/>
        <v>1900-1</v>
      </c>
      <c r="P7344" s="181">
        <f t="shared" si="232"/>
        <v>0</v>
      </c>
    </row>
    <row r="7345" spans="1:16">
      <c r="A7345" s="92"/>
      <c r="B7345" s="27"/>
      <c r="C7345" s="85"/>
      <c r="D7345" s="85"/>
      <c r="E7345" s="85"/>
      <c r="F7345" s="85"/>
      <c r="G7345" s="309"/>
      <c r="H7345" s="316"/>
      <c r="I7345" s="102"/>
      <c r="J7345" s="94"/>
      <c r="K7345" s="94"/>
      <c r="L7345" s="200"/>
      <c r="M7345" s="70"/>
      <c r="N7345" s="182"/>
      <c r="O7345" s="181" t="str">
        <f t="shared" si="233"/>
        <v>1900-1</v>
      </c>
      <c r="P7345" s="181">
        <f t="shared" si="232"/>
        <v>0</v>
      </c>
    </row>
    <row r="7346" spans="1:16">
      <c r="A7346" s="92"/>
      <c r="B7346" s="27"/>
      <c r="C7346" s="85"/>
      <c r="D7346" s="85"/>
      <c r="E7346" s="85"/>
      <c r="F7346" s="85"/>
      <c r="G7346" s="309"/>
      <c r="H7346" s="316"/>
      <c r="I7346" s="102"/>
      <c r="J7346" s="94"/>
      <c r="K7346" s="94"/>
      <c r="L7346" s="200"/>
      <c r="M7346" s="70"/>
      <c r="N7346" s="182"/>
      <c r="O7346" s="181" t="str">
        <f t="shared" si="233"/>
        <v>1900-1</v>
      </c>
      <c r="P7346" s="181">
        <f t="shared" si="232"/>
        <v>0</v>
      </c>
    </row>
    <row r="7347" spans="1:16">
      <c r="A7347" s="92"/>
      <c r="B7347" s="27"/>
      <c r="C7347" s="85"/>
      <c r="D7347" s="85"/>
      <c r="E7347" s="85"/>
      <c r="F7347" s="85"/>
      <c r="G7347" s="309"/>
      <c r="H7347" s="316"/>
      <c r="I7347" s="102"/>
      <c r="J7347" s="94"/>
      <c r="K7347" s="94"/>
      <c r="L7347" s="200"/>
      <c r="M7347" s="70"/>
      <c r="N7347" s="182"/>
      <c r="O7347" s="181" t="str">
        <f t="shared" si="233"/>
        <v>1900-1</v>
      </c>
      <c r="P7347" s="181">
        <f t="shared" si="232"/>
        <v>0</v>
      </c>
    </row>
    <row r="7348" spans="1:16">
      <c r="A7348" s="92"/>
      <c r="B7348" s="27"/>
      <c r="C7348" s="85"/>
      <c r="D7348" s="85"/>
      <c r="E7348" s="85"/>
      <c r="F7348" s="85"/>
      <c r="G7348" s="309"/>
      <c r="H7348" s="316"/>
      <c r="I7348" s="102"/>
      <c r="J7348" s="94"/>
      <c r="K7348" s="94"/>
      <c r="L7348" s="200"/>
      <c r="M7348" s="70"/>
      <c r="N7348" s="182"/>
      <c r="O7348" s="181" t="str">
        <f t="shared" si="233"/>
        <v>1900-1</v>
      </c>
      <c r="P7348" s="181">
        <f t="shared" si="232"/>
        <v>0</v>
      </c>
    </row>
    <row r="7349" spans="1:16">
      <c r="A7349" s="92"/>
      <c r="B7349" s="27"/>
      <c r="C7349" s="85"/>
      <c r="D7349" s="85"/>
      <c r="E7349" s="85"/>
      <c r="F7349" s="85"/>
      <c r="G7349" s="309"/>
      <c r="H7349" s="316"/>
      <c r="I7349" s="102"/>
      <c r="J7349" s="94"/>
      <c r="K7349" s="94"/>
      <c r="L7349" s="200"/>
      <c r="M7349" s="70"/>
      <c r="N7349" s="182"/>
      <c r="O7349" s="181" t="str">
        <f t="shared" si="233"/>
        <v>1900-1</v>
      </c>
      <c r="P7349" s="181">
        <f t="shared" si="232"/>
        <v>0</v>
      </c>
    </row>
    <row r="7350" spans="1:16">
      <c r="A7350" s="92"/>
      <c r="B7350" s="27"/>
      <c r="C7350" s="85"/>
      <c r="D7350" s="85"/>
      <c r="E7350" s="85"/>
      <c r="F7350" s="85"/>
      <c r="G7350" s="309"/>
      <c r="H7350" s="316"/>
      <c r="I7350" s="102"/>
      <c r="J7350" s="94"/>
      <c r="K7350" s="94"/>
      <c r="L7350" s="200"/>
      <c r="M7350" s="70"/>
      <c r="N7350" s="182"/>
      <c r="O7350" s="181" t="str">
        <f t="shared" si="233"/>
        <v>1900-1</v>
      </c>
      <c r="P7350" s="181">
        <f t="shared" si="232"/>
        <v>0</v>
      </c>
    </row>
    <row r="7351" spans="1:16">
      <c r="A7351" s="92"/>
      <c r="B7351" s="27"/>
      <c r="C7351" s="85"/>
      <c r="D7351" s="85"/>
      <c r="E7351" s="85"/>
      <c r="F7351" s="85"/>
      <c r="G7351" s="309"/>
      <c r="H7351" s="316"/>
      <c r="I7351" s="102"/>
      <c r="J7351" s="94"/>
      <c r="K7351" s="94"/>
      <c r="L7351" s="200"/>
      <c r="M7351" s="70"/>
      <c r="N7351" s="182"/>
      <c r="O7351" s="181" t="str">
        <f t="shared" si="233"/>
        <v>1900-1</v>
      </c>
      <c r="P7351" s="181">
        <f t="shared" si="232"/>
        <v>0</v>
      </c>
    </row>
    <row r="7352" spans="1:16">
      <c r="A7352" s="92"/>
      <c r="B7352" s="27"/>
      <c r="C7352" s="85"/>
      <c r="D7352" s="85"/>
      <c r="E7352" s="85"/>
      <c r="F7352" s="85"/>
      <c r="G7352" s="309"/>
      <c r="H7352" s="316"/>
      <c r="I7352" s="102"/>
      <c r="J7352" s="94"/>
      <c r="K7352" s="94"/>
      <c r="L7352" s="200"/>
      <c r="M7352" s="70"/>
      <c r="N7352" s="182"/>
      <c r="O7352" s="181" t="str">
        <f t="shared" si="233"/>
        <v>1900-1</v>
      </c>
      <c r="P7352" s="181">
        <f t="shared" si="232"/>
        <v>0</v>
      </c>
    </row>
    <row r="7353" spans="1:16">
      <c r="A7353" s="92"/>
      <c r="B7353" s="27"/>
      <c r="C7353" s="85"/>
      <c r="D7353" s="85"/>
      <c r="E7353" s="85"/>
      <c r="F7353" s="85"/>
      <c r="G7353" s="309"/>
      <c r="H7353" s="316"/>
      <c r="I7353" s="102"/>
      <c r="J7353" s="94"/>
      <c r="K7353" s="94"/>
      <c r="L7353" s="200"/>
      <c r="M7353" s="70"/>
      <c r="N7353" s="182"/>
      <c r="O7353" s="181" t="str">
        <f t="shared" si="233"/>
        <v>1900-1</v>
      </c>
      <c r="P7353" s="181">
        <f t="shared" si="232"/>
        <v>0</v>
      </c>
    </row>
    <row r="7354" spans="1:16">
      <c r="A7354" s="92"/>
      <c r="B7354" s="27"/>
      <c r="C7354" s="85"/>
      <c r="D7354" s="85"/>
      <c r="E7354" s="85"/>
      <c r="F7354" s="85"/>
      <c r="G7354" s="309"/>
      <c r="H7354" s="316"/>
      <c r="I7354" s="102"/>
      <c r="J7354" s="94"/>
      <c r="K7354" s="94"/>
      <c r="L7354" s="200"/>
      <c r="M7354" s="70"/>
      <c r="N7354" s="182"/>
      <c r="O7354" s="181" t="str">
        <f t="shared" si="233"/>
        <v>1900-1</v>
      </c>
      <c r="P7354" s="181">
        <f t="shared" si="232"/>
        <v>0</v>
      </c>
    </row>
    <row r="7355" spans="1:16">
      <c r="A7355" s="92"/>
      <c r="B7355" s="27"/>
      <c r="C7355" s="85"/>
      <c r="D7355" s="85"/>
      <c r="E7355" s="85"/>
      <c r="F7355" s="85"/>
      <c r="G7355" s="309"/>
      <c r="H7355" s="316"/>
      <c r="I7355" s="102"/>
      <c r="J7355" s="94"/>
      <c r="K7355" s="94"/>
      <c r="L7355" s="200"/>
      <c r="M7355" s="70"/>
      <c r="N7355" s="182"/>
      <c r="O7355" s="181" t="str">
        <f t="shared" si="233"/>
        <v>1900-1</v>
      </c>
      <c r="P7355" s="181">
        <f t="shared" si="232"/>
        <v>0</v>
      </c>
    </row>
    <row r="7356" spans="1:16">
      <c r="A7356" s="92"/>
      <c r="B7356" s="27"/>
      <c r="C7356" s="85"/>
      <c r="D7356" s="85"/>
      <c r="E7356" s="85"/>
      <c r="F7356" s="85"/>
      <c r="G7356" s="309"/>
      <c r="H7356" s="316"/>
      <c r="I7356" s="102"/>
      <c r="J7356" s="94"/>
      <c r="K7356" s="94"/>
      <c r="L7356" s="200"/>
      <c r="M7356" s="70"/>
      <c r="N7356" s="182"/>
      <c r="O7356" s="181" t="str">
        <f t="shared" si="233"/>
        <v>1900-1</v>
      </c>
      <c r="P7356" s="181">
        <f t="shared" si="232"/>
        <v>0</v>
      </c>
    </row>
    <row r="7357" spans="1:16">
      <c r="A7357" s="92"/>
      <c r="B7357" s="27"/>
      <c r="C7357" s="85"/>
      <c r="D7357" s="85"/>
      <c r="E7357" s="85"/>
      <c r="F7357" s="85"/>
      <c r="G7357" s="309"/>
      <c r="H7357" s="316"/>
      <c r="I7357" s="102"/>
      <c r="J7357" s="94"/>
      <c r="K7357" s="94"/>
      <c r="L7357" s="200"/>
      <c r="M7357" s="70"/>
      <c r="N7357" s="182"/>
      <c r="O7357" s="181" t="str">
        <f t="shared" si="233"/>
        <v>1900-1</v>
      </c>
      <c r="P7357" s="181">
        <f t="shared" si="232"/>
        <v>0</v>
      </c>
    </row>
    <row r="7358" spans="1:16">
      <c r="A7358" s="92"/>
      <c r="B7358" s="27"/>
      <c r="C7358" s="85"/>
      <c r="D7358" s="85"/>
      <c r="E7358" s="85"/>
      <c r="F7358" s="85"/>
      <c r="G7358" s="309"/>
      <c r="H7358" s="316"/>
      <c r="I7358" s="102"/>
      <c r="J7358" s="94"/>
      <c r="K7358" s="94"/>
      <c r="L7358" s="200"/>
      <c r="M7358" s="70"/>
      <c r="N7358" s="182"/>
      <c r="O7358" s="181" t="str">
        <f t="shared" si="233"/>
        <v>1900-1</v>
      </c>
      <c r="P7358" s="181">
        <f t="shared" si="232"/>
        <v>0</v>
      </c>
    </row>
    <row r="7359" spans="1:16">
      <c r="A7359" s="92"/>
      <c r="B7359" s="27"/>
      <c r="C7359" s="85"/>
      <c r="D7359" s="85"/>
      <c r="E7359" s="85"/>
      <c r="F7359" s="85"/>
      <c r="G7359" s="309"/>
      <c r="H7359" s="316"/>
      <c r="I7359" s="102"/>
      <c r="J7359" s="94"/>
      <c r="K7359" s="94"/>
      <c r="L7359" s="200"/>
      <c r="M7359" s="70"/>
      <c r="N7359" s="182"/>
      <c r="O7359" s="181" t="str">
        <f t="shared" si="233"/>
        <v>1900-1</v>
      </c>
      <c r="P7359" s="181">
        <f t="shared" si="232"/>
        <v>0</v>
      </c>
    </row>
    <row r="7360" spans="1:16">
      <c r="A7360" s="92"/>
      <c r="B7360" s="27"/>
      <c r="C7360" s="85"/>
      <c r="D7360" s="85"/>
      <c r="E7360" s="85"/>
      <c r="F7360" s="85"/>
      <c r="G7360" s="309"/>
      <c r="H7360" s="316"/>
      <c r="I7360" s="102"/>
      <c r="J7360" s="94"/>
      <c r="K7360" s="94"/>
      <c r="L7360" s="200"/>
      <c r="M7360" s="70"/>
      <c r="N7360" s="182"/>
      <c r="O7360" s="181" t="str">
        <f t="shared" si="233"/>
        <v>1900-1</v>
      </c>
      <c r="P7360" s="181">
        <f t="shared" si="232"/>
        <v>0</v>
      </c>
    </row>
    <row r="7361" spans="1:16">
      <c r="A7361" s="92"/>
      <c r="B7361" s="27"/>
      <c r="C7361" s="85"/>
      <c r="D7361" s="85"/>
      <c r="E7361" s="85"/>
      <c r="F7361" s="85"/>
      <c r="G7361" s="309"/>
      <c r="H7361" s="316"/>
      <c r="I7361" s="102"/>
      <c r="J7361" s="94"/>
      <c r="K7361" s="94"/>
      <c r="L7361" s="200"/>
      <c r="M7361" s="70"/>
      <c r="N7361" s="182"/>
      <c r="O7361" s="181" t="str">
        <f t="shared" si="233"/>
        <v>1900-1</v>
      </c>
      <c r="P7361" s="181">
        <f t="shared" si="232"/>
        <v>0</v>
      </c>
    </row>
    <row r="7362" spans="1:16">
      <c r="A7362" s="92"/>
      <c r="B7362" s="27"/>
      <c r="C7362" s="85"/>
      <c r="D7362" s="85"/>
      <c r="E7362" s="85"/>
      <c r="F7362" s="85"/>
      <c r="G7362" s="309"/>
      <c r="H7362" s="316"/>
      <c r="I7362" s="102"/>
      <c r="J7362" s="94"/>
      <c r="K7362" s="94"/>
      <c r="L7362" s="200"/>
      <c r="M7362" s="70"/>
      <c r="N7362" s="182"/>
      <c r="O7362" s="181" t="str">
        <f t="shared" si="233"/>
        <v>1900-1</v>
      </c>
      <c r="P7362" s="181">
        <f t="shared" si="232"/>
        <v>0</v>
      </c>
    </row>
    <row r="7363" spans="1:16">
      <c r="A7363" s="92"/>
      <c r="B7363" s="27"/>
      <c r="C7363" s="85"/>
      <c r="D7363" s="85"/>
      <c r="E7363" s="85"/>
      <c r="F7363" s="85"/>
      <c r="G7363" s="309"/>
      <c r="H7363" s="316"/>
      <c r="I7363" s="102"/>
      <c r="J7363" s="94"/>
      <c r="K7363" s="94"/>
      <c r="L7363" s="200"/>
      <c r="M7363" s="70"/>
      <c r="N7363" s="182"/>
      <c r="O7363" s="181" t="str">
        <f t="shared" si="233"/>
        <v>1900-1</v>
      </c>
      <c r="P7363" s="181">
        <f t="shared" ref="P7363:P7426" si="234">N7363*H7363</f>
        <v>0</v>
      </c>
    </row>
    <row r="7364" spans="1:16">
      <c r="A7364" s="92"/>
      <c r="B7364" s="27"/>
      <c r="C7364" s="85"/>
      <c r="D7364" s="85"/>
      <c r="E7364" s="85"/>
      <c r="F7364" s="85"/>
      <c r="G7364" s="309"/>
      <c r="H7364" s="316"/>
      <c r="I7364" s="102"/>
      <c r="J7364" s="94"/>
      <c r="K7364" s="94"/>
      <c r="L7364" s="200"/>
      <c r="M7364" s="70"/>
      <c r="N7364" s="182"/>
      <c r="O7364" s="181" t="str">
        <f t="shared" si="233"/>
        <v>1900-1</v>
      </c>
      <c r="P7364" s="181">
        <f t="shared" si="234"/>
        <v>0</v>
      </c>
    </row>
    <row r="7365" spans="1:16">
      <c r="A7365" s="92"/>
      <c r="B7365" s="27"/>
      <c r="C7365" s="85"/>
      <c r="D7365" s="85"/>
      <c r="E7365" s="85"/>
      <c r="F7365" s="85"/>
      <c r="G7365" s="309"/>
      <c r="H7365" s="316"/>
      <c r="I7365" s="102"/>
      <c r="J7365" s="94"/>
      <c r="K7365" s="94"/>
      <c r="L7365" s="200"/>
      <c r="M7365" s="70"/>
      <c r="N7365" s="182"/>
      <c r="O7365" s="181" t="str">
        <f t="shared" si="233"/>
        <v>1900-1</v>
      </c>
      <c r="P7365" s="181">
        <f t="shared" si="234"/>
        <v>0</v>
      </c>
    </row>
    <row r="7366" spans="1:16">
      <c r="A7366" s="92"/>
      <c r="B7366" s="27"/>
      <c r="C7366" s="85"/>
      <c r="D7366" s="85"/>
      <c r="E7366" s="85"/>
      <c r="F7366" s="85"/>
      <c r="G7366" s="309"/>
      <c r="H7366" s="316"/>
      <c r="I7366" s="102"/>
      <c r="J7366" s="94"/>
      <c r="K7366" s="94"/>
      <c r="L7366" s="200"/>
      <c r="M7366" s="70"/>
      <c r="N7366" s="182"/>
      <c r="O7366" s="181" t="str">
        <f t="shared" si="233"/>
        <v>1900-1</v>
      </c>
      <c r="P7366" s="181">
        <f t="shared" si="234"/>
        <v>0</v>
      </c>
    </row>
    <row r="7367" spans="1:16">
      <c r="A7367" s="92"/>
      <c r="B7367" s="27"/>
      <c r="C7367" s="85"/>
      <c r="D7367" s="85"/>
      <c r="E7367" s="85"/>
      <c r="F7367" s="85"/>
      <c r="G7367" s="309"/>
      <c r="H7367" s="316"/>
      <c r="I7367" s="102"/>
      <c r="J7367" s="94"/>
      <c r="K7367" s="94"/>
      <c r="L7367" s="200"/>
      <c r="M7367" s="70"/>
      <c r="N7367" s="182"/>
      <c r="O7367" s="181" t="str">
        <f t="shared" si="233"/>
        <v>1900-1</v>
      </c>
      <c r="P7367" s="181">
        <f t="shared" si="234"/>
        <v>0</v>
      </c>
    </row>
    <row r="7368" spans="1:16">
      <c r="A7368" s="92"/>
      <c r="B7368" s="27"/>
      <c r="C7368" s="85"/>
      <c r="D7368" s="85"/>
      <c r="E7368" s="85"/>
      <c r="F7368" s="85"/>
      <c r="G7368" s="309"/>
      <c r="H7368" s="316"/>
      <c r="I7368" s="102"/>
      <c r="J7368" s="94"/>
      <c r="K7368" s="94"/>
      <c r="L7368" s="200"/>
      <c r="M7368" s="70"/>
      <c r="N7368" s="182"/>
      <c r="O7368" s="181" t="str">
        <f t="shared" si="233"/>
        <v>1900-1</v>
      </c>
      <c r="P7368" s="181">
        <f t="shared" si="234"/>
        <v>0</v>
      </c>
    </row>
    <row r="7369" spans="1:16">
      <c r="A7369" s="92"/>
      <c r="B7369" s="27"/>
      <c r="C7369" s="85"/>
      <c r="D7369" s="85"/>
      <c r="E7369" s="85"/>
      <c r="F7369" s="85"/>
      <c r="G7369" s="309"/>
      <c r="H7369" s="316"/>
      <c r="I7369" s="102"/>
      <c r="J7369" s="94"/>
      <c r="K7369" s="94"/>
      <c r="L7369" s="200"/>
      <c r="M7369" s="70"/>
      <c r="N7369" s="182"/>
      <c r="O7369" s="181" t="str">
        <f t="shared" si="233"/>
        <v>1900-1</v>
      </c>
      <c r="P7369" s="181">
        <f t="shared" si="234"/>
        <v>0</v>
      </c>
    </row>
    <row r="7370" spans="1:16">
      <c r="A7370" s="92"/>
      <c r="B7370" s="27"/>
      <c r="C7370" s="85"/>
      <c r="D7370" s="85"/>
      <c r="E7370" s="85"/>
      <c r="F7370" s="85"/>
      <c r="G7370" s="309"/>
      <c r="H7370" s="316"/>
      <c r="I7370" s="102"/>
      <c r="J7370" s="94"/>
      <c r="K7370" s="94"/>
      <c r="L7370" s="200"/>
      <c r="M7370" s="70"/>
      <c r="N7370" s="182"/>
      <c r="O7370" s="181" t="str">
        <f t="shared" si="233"/>
        <v>1900-1</v>
      </c>
      <c r="P7370" s="181">
        <f t="shared" si="234"/>
        <v>0</v>
      </c>
    </row>
    <row r="7371" spans="1:16">
      <c r="A7371" s="92"/>
      <c r="B7371" s="27"/>
      <c r="C7371" s="85"/>
      <c r="D7371" s="85"/>
      <c r="E7371" s="85"/>
      <c r="F7371" s="85"/>
      <c r="G7371" s="309"/>
      <c r="H7371" s="316"/>
      <c r="I7371" s="102"/>
      <c r="J7371" s="94"/>
      <c r="K7371" s="94"/>
      <c r="L7371" s="200"/>
      <c r="M7371" s="70"/>
      <c r="N7371" s="182"/>
      <c r="O7371" s="181" t="str">
        <f t="shared" si="233"/>
        <v>1900-1</v>
      </c>
      <c r="P7371" s="181">
        <f t="shared" si="234"/>
        <v>0</v>
      </c>
    </row>
    <row r="7372" spans="1:16">
      <c r="A7372" s="92"/>
      <c r="B7372" s="27"/>
      <c r="C7372" s="85"/>
      <c r="D7372" s="85"/>
      <c r="E7372" s="85"/>
      <c r="F7372" s="85"/>
      <c r="G7372" s="309"/>
      <c r="H7372" s="316"/>
      <c r="I7372" s="102"/>
      <c r="J7372" s="94"/>
      <c r="K7372" s="94"/>
      <c r="L7372" s="200"/>
      <c r="M7372" s="70"/>
      <c r="N7372" s="182"/>
      <c r="O7372" s="181" t="str">
        <f t="shared" si="233"/>
        <v>1900-1</v>
      </c>
      <c r="P7372" s="181">
        <f t="shared" si="234"/>
        <v>0</v>
      </c>
    </row>
    <row r="7373" spans="1:16">
      <c r="A7373" s="92"/>
      <c r="B7373" s="27"/>
      <c r="C7373" s="85"/>
      <c r="D7373" s="85"/>
      <c r="E7373" s="85"/>
      <c r="F7373" s="85"/>
      <c r="G7373" s="309"/>
      <c r="H7373" s="316"/>
      <c r="I7373" s="102"/>
      <c r="J7373" s="94"/>
      <c r="K7373" s="94"/>
      <c r="L7373" s="200"/>
      <c r="M7373" s="70"/>
      <c r="N7373" s="182"/>
      <c r="O7373" s="181" t="str">
        <f t="shared" si="233"/>
        <v>1900-1</v>
      </c>
      <c r="P7373" s="181">
        <f t="shared" si="234"/>
        <v>0</v>
      </c>
    </row>
    <row r="7374" spans="1:16">
      <c r="A7374" s="92"/>
      <c r="B7374" s="27"/>
      <c r="C7374" s="85"/>
      <c r="D7374" s="85"/>
      <c r="E7374" s="85"/>
      <c r="F7374" s="85"/>
      <c r="G7374" s="309"/>
      <c r="H7374" s="316"/>
      <c r="I7374" s="102"/>
      <c r="J7374" s="94"/>
      <c r="K7374" s="94"/>
      <c r="L7374" s="200"/>
      <c r="M7374" s="70"/>
      <c r="N7374" s="182"/>
      <c r="O7374" s="181" t="str">
        <f t="shared" si="233"/>
        <v>1900-1</v>
      </c>
      <c r="P7374" s="181">
        <f t="shared" si="234"/>
        <v>0</v>
      </c>
    </row>
    <row r="7375" spans="1:16">
      <c r="A7375" s="92"/>
      <c r="B7375" s="27"/>
      <c r="C7375" s="85"/>
      <c r="D7375" s="85"/>
      <c r="E7375" s="85"/>
      <c r="F7375" s="85"/>
      <c r="G7375" s="309"/>
      <c r="H7375" s="316"/>
      <c r="I7375" s="102"/>
      <c r="J7375" s="94"/>
      <c r="K7375" s="94"/>
      <c r="L7375" s="200"/>
      <c r="M7375" s="70"/>
      <c r="N7375" s="182"/>
      <c r="O7375" s="181" t="str">
        <f t="shared" si="233"/>
        <v>1900-1</v>
      </c>
      <c r="P7375" s="181">
        <f t="shared" si="234"/>
        <v>0</v>
      </c>
    </row>
    <row r="7376" spans="1:16">
      <c r="A7376" s="92"/>
      <c r="B7376" s="27"/>
      <c r="C7376" s="85"/>
      <c r="D7376" s="85"/>
      <c r="E7376" s="85"/>
      <c r="F7376" s="85"/>
      <c r="G7376" s="309"/>
      <c r="H7376" s="316"/>
      <c r="I7376" s="102"/>
      <c r="J7376" s="94"/>
      <c r="K7376" s="94"/>
      <c r="L7376" s="200"/>
      <c r="M7376" s="70"/>
      <c r="N7376" s="182"/>
      <c r="O7376" s="181" t="str">
        <f t="shared" si="233"/>
        <v>1900-1</v>
      </c>
      <c r="P7376" s="181">
        <f t="shared" si="234"/>
        <v>0</v>
      </c>
    </row>
    <row r="7377" spans="1:16">
      <c r="A7377" s="92"/>
      <c r="B7377" s="27"/>
      <c r="C7377" s="85"/>
      <c r="D7377" s="85"/>
      <c r="E7377" s="85"/>
      <c r="F7377" s="85"/>
      <c r="G7377" s="309"/>
      <c r="H7377" s="316"/>
      <c r="I7377" s="102"/>
      <c r="J7377" s="94"/>
      <c r="K7377" s="94"/>
      <c r="L7377" s="200"/>
      <c r="M7377" s="70"/>
      <c r="N7377" s="182"/>
      <c r="O7377" s="181" t="str">
        <f t="shared" si="233"/>
        <v>1900-1</v>
      </c>
      <c r="P7377" s="181">
        <f t="shared" si="234"/>
        <v>0</v>
      </c>
    </row>
    <row r="7378" spans="1:16">
      <c r="A7378" s="92"/>
      <c r="B7378" s="27"/>
      <c r="C7378" s="85"/>
      <c r="D7378" s="85"/>
      <c r="E7378" s="85"/>
      <c r="F7378" s="85"/>
      <c r="G7378" s="309"/>
      <c r="H7378" s="316"/>
      <c r="I7378" s="102"/>
      <c r="J7378" s="94"/>
      <c r="K7378" s="94"/>
      <c r="L7378" s="200"/>
      <c r="M7378" s="70"/>
      <c r="N7378" s="182"/>
      <c r="O7378" s="181" t="str">
        <f t="shared" si="233"/>
        <v>1900-1</v>
      </c>
      <c r="P7378" s="181">
        <f t="shared" si="234"/>
        <v>0</v>
      </c>
    </row>
    <row r="7379" spans="1:16">
      <c r="A7379" s="92"/>
      <c r="B7379" s="27"/>
      <c r="C7379" s="85"/>
      <c r="D7379" s="85"/>
      <c r="E7379" s="85"/>
      <c r="F7379" s="85"/>
      <c r="G7379" s="309"/>
      <c r="H7379" s="316"/>
      <c r="I7379" s="102"/>
      <c r="J7379" s="94"/>
      <c r="K7379" s="94"/>
      <c r="L7379" s="200"/>
      <c r="M7379" s="70"/>
      <c r="N7379" s="182"/>
      <c r="O7379" s="181" t="str">
        <f t="shared" si="233"/>
        <v>1900-1</v>
      </c>
      <c r="P7379" s="181">
        <f t="shared" si="234"/>
        <v>0</v>
      </c>
    </row>
    <row r="7380" spans="1:16">
      <c r="A7380" s="92"/>
      <c r="B7380" s="27"/>
      <c r="C7380" s="85"/>
      <c r="D7380" s="85"/>
      <c r="E7380" s="85"/>
      <c r="F7380" s="85"/>
      <c r="G7380" s="309"/>
      <c r="H7380" s="316"/>
      <c r="I7380" s="102"/>
      <c r="J7380" s="94"/>
      <c r="K7380" s="94"/>
      <c r="L7380" s="200"/>
      <c r="M7380" s="70"/>
      <c r="N7380" s="182"/>
      <c r="O7380" s="181" t="str">
        <f t="shared" si="233"/>
        <v>1900-1</v>
      </c>
      <c r="P7380" s="181">
        <f t="shared" si="234"/>
        <v>0</v>
      </c>
    </row>
    <row r="7381" spans="1:16">
      <c r="A7381" s="92"/>
      <c r="B7381" s="27"/>
      <c r="C7381" s="85"/>
      <c r="D7381" s="85"/>
      <c r="E7381" s="85"/>
      <c r="F7381" s="85"/>
      <c r="G7381" s="309"/>
      <c r="H7381" s="316"/>
      <c r="I7381" s="102"/>
      <c r="J7381" s="94"/>
      <c r="K7381" s="94"/>
      <c r="L7381" s="200"/>
      <c r="M7381" s="70"/>
      <c r="N7381" s="182"/>
      <c r="O7381" s="181" t="str">
        <f t="shared" si="233"/>
        <v>1900-1</v>
      </c>
      <c r="P7381" s="181">
        <f t="shared" si="234"/>
        <v>0</v>
      </c>
    </row>
    <row r="7382" spans="1:16">
      <c r="A7382" s="92"/>
      <c r="B7382" s="27"/>
      <c r="C7382" s="85"/>
      <c r="D7382" s="85"/>
      <c r="E7382" s="85"/>
      <c r="F7382" s="85"/>
      <c r="G7382" s="309"/>
      <c r="H7382" s="316"/>
      <c r="I7382" s="102"/>
      <c r="J7382" s="94"/>
      <c r="K7382" s="94"/>
      <c r="L7382" s="200"/>
      <c r="M7382" s="70"/>
      <c r="N7382" s="182"/>
      <c r="O7382" s="181" t="str">
        <f t="shared" si="233"/>
        <v>1900-1</v>
      </c>
      <c r="P7382" s="181">
        <f t="shared" si="234"/>
        <v>0</v>
      </c>
    </row>
    <row r="7383" spans="1:16">
      <c r="A7383" s="92"/>
      <c r="B7383" s="27"/>
      <c r="C7383" s="85"/>
      <c r="D7383" s="85"/>
      <c r="E7383" s="85"/>
      <c r="F7383" s="85"/>
      <c r="G7383" s="309"/>
      <c r="H7383" s="316"/>
      <c r="I7383" s="102"/>
      <c r="J7383" s="94"/>
      <c r="K7383" s="94"/>
      <c r="L7383" s="200"/>
      <c r="M7383" s="70"/>
      <c r="N7383" s="182"/>
      <c r="O7383" s="181" t="str">
        <f t="shared" si="233"/>
        <v>1900-1</v>
      </c>
      <c r="P7383" s="181">
        <f t="shared" si="234"/>
        <v>0</v>
      </c>
    </row>
    <row r="7384" spans="1:16">
      <c r="A7384" s="92"/>
      <c r="B7384" s="27"/>
      <c r="C7384" s="85"/>
      <c r="D7384" s="85"/>
      <c r="E7384" s="85"/>
      <c r="F7384" s="85"/>
      <c r="G7384" s="309"/>
      <c r="H7384" s="316"/>
      <c r="I7384" s="102"/>
      <c r="J7384" s="94"/>
      <c r="K7384" s="94"/>
      <c r="L7384" s="200"/>
      <c r="M7384" s="70"/>
      <c r="N7384" s="182"/>
      <c r="O7384" s="181" t="str">
        <f t="shared" si="233"/>
        <v>1900-1</v>
      </c>
      <c r="P7384" s="181">
        <f t="shared" si="234"/>
        <v>0</v>
      </c>
    </row>
    <row r="7385" spans="1:16">
      <c r="A7385" s="92"/>
      <c r="B7385" s="27"/>
      <c r="C7385" s="85"/>
      <c r="D7385" s="85"/>
      <c r="E7385" s="85"/>
      <c r="F7385" s="85"/>
      <c r="G7385" s="309"/>
      <c r="H7385" s="316"/>
      <c r="I7385" s="102"/>
      <c r="J7385" s="94"/>
      <c r="K7385" s="94"/>
      <c r="L7385" s="200"/>
      <c r="M7385" s="70"/>
      <c r="N7385" s="182"/>
      <c r="O7385" s="181" t="str">
        <f t="shared" si="233"/>
        <v>1900-1</v>
      </c>
      <c r="P7385" s="181">
        <f t="shared" si="234"/>
        <v>0</v>
      </c>
    </row>
    <row r="7386" spans="1:16">
      <c r="A7386" s="92"/>
      <c r="B7386" s="27"/>
      <c r="C7386" s="85"/>
      <c r="D7386" s="85"/>
      <c r="E7386" s="85"/>
      <c r="F7386" s="85"/>
      <c r="G7386" s="309"/>
      <c r="H7386" s="316"/>
      <c r="I7386" s="102"/>
      <c r="J7386" s="94"/>
      <c r="K7386" s="94"/>
      <c r="L7386" s="200"/>
      <c r="M7386" s="70"/>
      <c r="N7386" s="182"/>
      <c r="O7386" s="181" t="str">
        <f t="shared" si="233"/>
        <v>1900-1</v>
      </c>
      <c r="P7386" s="181">
        <f t="shared" si="234"/>
        <v>0</v>
      </c>
    </row>
    <row r="7387" spans="1:16">
      <c r="A7387" s="92"/>
      <c r="B7387" s="27"/>
      <c r="C7387" s="85"/>
      <c r="D7387" s="85"/>
      <c r="E7387" s="85"/>
      <c r="F7387" s="85"/>
      <c r="G7387" s="309"/>
      <c r="H7387" s="316"/>
      <c r="I7387" s="102"/>
      <c r="J7387" s="94"/>
      <c r="K7387" s="94"/>
      <c r="L7387" s="200"/>
      <c r="M7387" s="70"/>
      <c r="N7387" s="182"/>
      <c r="O7387" s="181" t="str">
        <f t="shared" si="233"/>
        <v>1900-1</v>
      </c>
      <c r="P7387" s="181">
        <f t="shared" si="234"/>
        <v>0</v>
      </c>
    </row>
    <row r="7388" spans="1:16">
      <c r="A7388" s="92"/>
      <c r="B7388" s="27"/>
      <c r="C7388" s="85"/>
      <c r="D7388" s="85"/>
      <c r="E7388" s="85"/>
      <c r="F7388" s="85"/>
      <c r="G7388" s="309"/>
      <c r="H7388" s="316"/>
      <c r="I7388" s="102"/>
      <c r="J7388" s="94"/>
      <c r="K7388" s="94"/>
      <c r="L7388" s="200"/>
      <c r="M7388" s="70"/>
      <c r="N7388" s="182"/>
      <c r="O7388" s="181" t="str">
        <f t="shared" si="233"/>
        <v>1900-1</v>
      </c>
      <c r="P7388" s="181">
        <f t="shared" si="234"/>
        <v>0</v>
      </c>
    </row>
    <row r="7389" spans="1:16">
      <c r="A7389" s="92"/>
      <c r="B7389" s="27"/>
      <c r="C7389" s="85"/>
      <c r="D7389" s="85"/>
      <c r="E7389" s="85"/>
      <c r="F7389" s="85"/>
      <c r="G7389" s="309"/>
      <c r="H7389" s="316"/>
      <c r="I7389" s="102"/>
      <c r="J7389" s="94"/>
      <c r="K7389" s="94"/>
      <c r="L7389" s="200"/>
      <c r="M7389" s="70"/>
      <c r="N7389" s="182"/>
      <c r="O7389" s="181" t="str">
        <f t="shared" si="233"/>
        <v>1900-1</v>
      </c>
      <c r="P7389" s="181">
        <f t="shared" si="234"/>
        <v>0</v>
      </c>
    </row>
    <row r="7390" spans="1:16">
      <c r="A7390" s="92"/>
      <c r="B7390" s="27"/>
      <c r="C7390" s="85"/>
      <c r="D7390" s="85"/>
      <c r="E7390" s="85"/>
      <c r="F7390" s="85"/>
      <c r="G7390" s="309"/>
      <c r="H7390" s="316"/>
      <c r="I7390" s="102"/>
      <c r="J7390" s="94"/>
      <c r="K7390" s="94"/>
      <c r="L7390" s="200"/>
      <c r="M7390" s="70"/>
      <c r="N7390" s="182"/>
      <c r="O7390" s="181" t="str">
        <f t="shared" si="233"/>
        <v>1900-1</v>
      </c>
      <c r="P7390" s="181">
        <f t="shared" si="234"/>
        <v>0</v>
      </c>
    </row>
    <row r="7391" spans="1:16">
      <c r="A7391" s="92"/>
      <c r="B7391" s="27"/>
      <c r="C7391" s="85"/>
      <c r="D7391" s="85"/>
      <c r="E7391" s="85"/>
      <c r="F7391" s="85"/>
      <c r="G7391" s="309"/>
      <c r="H7391" s="316"/>
      <c r="I7391" s="102"/>
      <c r="J7391" s="94"/>
      <c r="K7391" s="94"/>
      <c r="L7391" s="200"/>
      <c r="M7391" s="70"/>
      <c r="N7391" s="182"/>
      <c r="O7391" s="181" t="str">
        <f t="shared" si="233"/>
        <v>1900-1</v>
      </c>
      <c r="P7391" s="181">
        <f t="shared" si="234"/>
        <v>0</v>
      </c>
    </row>
    <row r="7392" spans="1:16">
      <c r="A7392" s="92"/>
      <c r="B7392" s="27"/>
      <c r="C7392" s="85"/>
      <c r="D7392" s="85"/>
      <c r="E7392" s="85"/>
      <c r="F7392" s="85"/>
      <c r="G7392" s="309"/>
      <c r="H7392" s="316"/>
      <c r="I7392" s="102"/>
      <c r="J7392" s="94"/>
      <c r="K7392" s="94"/>
      <c r="L7392" s="200"/>
      <c r="M7392" s="70"/>
      <c r="N7392" s="182"/>
      <c r="O7392" s="181" t="str">
        <f t="shared" si="233"/>
        <v>1900-1</v>
      </c>
      <c r="P7392" s="181">
        <f t="shared" si="234"/>
        <v>0</v>
      </c>
    </row>
    <row r="7393" spans="1:16">
      <c r="A7393" s="92"/>
      <c r="B7393" s="27"/>
      <c r="C7393" s="85"/>
      <c r="D7393" s="85"/>
      <c r="E7393" s="85"/>
      <c r="F7393" s="85"/>
      <c r="G7393" s="309"/>
      <c r="H7393" s="316"/>
      <c r="I7393" s="102"/>
      <c r="J7393" s="94"/>
      <c r="K7393" s="94"/>
      <c r="L7393" s="200"/>
      <c r="M7393" s="70"/>
      <c r="N7393" s="182"/>
      <c r="O7393" s="181" t="str">
        <f t="shared" ref="O7393:O7456" si="235">YEAR(B7393)&amp;"-"&amp;MONTH(B7393)</f>
        <v>1900-1</v>
      </c>
      <c r="P7393" s="181">
        <f t="shared" si="234"/>
        <v>0</v>
      </c>
    </row>
    <row r="7394" spans="1:16">
      <c r="A7394" s="92"/>
      <c r="B7394" s="27"/>
      <c r="C7394" s="85"/>
      <c r="D7394" s="85"/>
      <c r="E7394" s="85"/>
      <c r="F7394" s="85"/>
      <c r="G7394" s="309"/>
      <c r="H7394" s="316"/>
      <c r="I7394" s="102"/>
      <c r="J7394" s="94"/>
      <c r="K7394" s="94"/>
      <c r="L7394" s="200"/>
      <c r="M7394" s="70"/>
      <c r="N7394" s="182"/>
      <c r="O7394" s="181" t="str">
        <f t="shared" si="235"/>
        <v>1900-1</v>
      </c>
      <c r="P7394" s="181">
        <f t="shared" si="234"/>
        <v>0</v>
      </c>
    </row>
    <row r="7395" spans="1:16">
      <c r="A7395" s="92"/>
      <c r="B7395" s="27"/>
      <c r="C7395" s="85"/>
      <c r="D7395" s="85"/>
      <c r="E7395" s="85"/>
      <c r="F7395" s="85"/>
      <c r="G7395" s="309"/>
      <c r="H7395" s="316"/>
      <c r="I7395" s="102"/>
      <c r="J7395" s="94"/>
      <c r="K7395" s="94"/>
      <c r="L7395" s="200"/>
      <c r="M7395" s="70"/>
      <c r="N7395" s="182"/>
      <c r="O7395" s="181" t="str">
        <f t="shared" si="235"/>
        <v>1900-1</v>
      </c>
      <c r="P7395" s="181">
        <f t="shared" si="234"/>
        <v>0</v>
      </c>
    </row>
    <row r="7396" spans="1:16">
      <c r="A7396" s="92"/>
      <c r="B7396" s="27"/>
      <c r="C7396" s="85"/>
      <c r="D7396" s="85"/>
      <c r="E7396" s="85"/>
      <c r="F7396" s="85"/>
      <c r="G7396" s="309"/>
      <c r="H7396" s="316"/>
      <c r="I7396" s="102"/>
      <c r="J7396" s="94"/>
      <c r="K7396" s="94"/>
      <c r="L7396" s="200"/>
      <c r="M7396" s="70"/>
      <c r="N7396" s="182"/>
      <c r="O7396" s="181" t="str">
        <f t="shared" si="235"/>
        <v>1900-1</v>
      </c>
      <c r="P7396" s="181">
        <f t="shared" si="234"/>
        <v>0</v>
      </c>
    </row>
    <row r="7397" spans="1:16">
      <c r="A7397" s="92"/>
      <c r="B7397" s="27"/>
      <c r="C7397" s="85"/>
      <c r="D7397" s="85"/>
      <c r="E7397" s="85"/>
      <c r="F7397" s="85"/>
      <c r="G7397" s="309"/>
      <c r="H7397" s="316"/>
      <c r="I7397" s="102"/>
      <c r="J7397" s="94"/>
      <c r="K7397" s="94"/>
      <c r="L7397" s="200"/>
      <c r="M7397" s="70"/>
      <c r="N7397" s="182"/>
      <c r="O7397" s="181" t="str">
        <f t="shared" si="235"/>
        <v>1900-1</v>
      </c>
      <c r="P7397" s="181">
        <f t="shared" si="234"/>
        <v>0</v>
      </c>
    </row>
    <row r="7398" spans="1:16">
      <c r="A7398" s="92"/>
      <c r="B7398" s="27"/>
      <c r="C7398" s="85"/>
      <c r="D7398" s="85"/>
      <c r="E7398" s="85"/>
      <c r="F7398" s="85"/>
      <c r="G7398" s="309"/>
      <c r="H7398" s="316"/>
      <c r="I7398" s="102"/>
      <c r="J7398" s="94"/>
      <c r="K7398" s="94"/>
      <c r="L7398" s="200"/>
      <c r="M7398" s="70"/>
      <c r="N7398" s="182"/>
      <c r="O7398" s="181" t="str">
        <f t="shared" si="235"/>
        <v>1900-1</v>
      </c>
      <c r="P7398" s="181">
        <f t="shared" si="234"/>
        <v>0</v>
      </c>
    </row>
    <row r="7399" spans="1:16">
      <c r="A7399" s="92"/>
      <c r="B7399" s="27"/>
      <c r="C7399" s="85"/>
      <c r="D7399" s="85"/>
      <c r="E7399" s="85"/>
      <c r="F7399" s="85"/>
      <c r="G7399" s="309"/>
      <c r="H7399" s="316"/>
      <c r="I7399" s="102"/>
      <c r="J7399" s="94"/>
      <c r="K7399" s="94"/>
      <c r="L7399" s="200"/>
      <c r="M7399" s="70"/>
      <c r="N7399" s="182"/>
      <c r="O7399" s="181" t="str">
        <f t="shared" si="235"/>
        <v>1900-1</v>
      </c>
      <c r="P7399" s="181">
        <f t="shared" si="234"/>
        <v>0</v>
      </c>
    </row>
    <row r="7400" spans="1:16">
      <c r="A7400" s="92"/>
      <c r="B7400" s="27"/>
      <c r="C7400" s="85"/>
      <c r="D7400" s="85"/>
      <c r="E7400" s="85"/>
      <c r="F7400" s="85"/>
      <c r="G7400" s="309"/>
      <c r="H7400" s="316"/>
      <c r="I7400" s="102"/>
      <c r="J7400" s="94"/>
      <c r="K7400" s="94"/>
      <c r="L7400" s="200"/>
      <c r="M7400" s="70"/>
      <c r="N7400" s="182"/>
      <c r="O7400" s="181" t="str">
        <f t="shared" si="235"/>
        <v>1900-1</v>
      </c>
      <c r="P7400" s="181">
        <f t="shared" si="234"/>
        <v>0</v>
      </c>
    </row>
    <row r="7401" spans="1:16">
      <c r="A7401" s="92"/>
      <c r="B7401" s="27"/>
      <c r="C7401" s="85"/>
      <c r="D7401" s="85"/>
      <c r="E7401" s="85"/>
      <c r="F7401" s="85"/>
      <c r="G7401" s="309"/>
      <c r="H7401" s="316"/>
      <c r="I7401" s="102"/>
      <c r="J7401" s="94"/>
      <c r="K7401" s="94"/>
      <c r="L7401" s="200"/>
      <c r="M7401" s="70"/>
      <c r="N7401" s="182"/>
      <c r="O7401" s="181" t="str">
        <f t="shared" si="235"/>
        <v>1900-1</v>
      </c>
      <c r="P7401" s="181">
        <f t="shared" si="234"/>
        <v>0</v>
      </c>
    </row>
    <row r="7402" spans="1:16">
      <c r="A7402" s="92"/>
      <c r="B7402" s="27"/>
      <c r="C7402" s="85"/>
      <c r="D7402" s="85"/>
      <c r="E7402" s="85"/>
      <c r="F7402" s="85"/>
      <c r="G7402" s="309"/>
      <c r="H7402" s="316"/>
      <c r="I7402" s="102"/>
      <c r="J7402" s="94"/>
      <c r="K7402" s="94"/>
      <c r="L7402" s="200"/>
      <c r="M7402" s="70"/>
      <c r="N7402" s="182"/>
      <c r="O7402" s="181" t="str">
        <f t="shared" si="235"/>
        <v>1900-1</v>
      </c>
      <c r="P7402" s="181">
        <f t="shared" si="234"/>
        <v>0</v>
      </c>
    </row>
    <row r="7403" spans="1:16">
      <c r="A7403" s="92"/>
      <c r="B7403" s="27"/>
      <c r="C7403" s="85"/>
      <c r="D7403" s="85"/>
      <c r="E7403" s="85"/>
      <c r="F7403" s="85"/>
      <c r="G7403" s="309"/>
      <c r="H7403" s="316"/>
      <c r="I7403" s="102"/>
      <c r="J7403" s="94"/>
      <c r="K7403" s="94"/>
      <c r="L7403" s="200"/>
      <c r="M7403" s="70"/>
      <c r="N7403" s="182"/>
      <c r="O7403" s="181" t="str">
        <f t="shared" si="235"/>
        <v>1900-1</v>
      </c>
      <c r="P7403" s="181">
        <f t="shared" si="234"/>
        <v>0</v>
      </c>
    </row>
    <row r="7404" spans="1:16">
      <c r="A7404" s="92"/>
      <c r="B7404" s="27"/>
      <c r="C7404" s="85"/>
      <c r="D7404" s="85"/>
      <c r="E7404" s="85"/>
      <c r="F7404" s="85"/>
      <c r="G7404" s="309"/>
      <c r="H7404" s="316"/>
      <c r="I7404" s="102"/>
      <c r="J7404" s="94"/>
      <c r="K7404" s="94"/>
      <c r="L7404" s="200"/>
      <c r="M7404" s="70"/>
      <c r="N7404" s="182"/>
      <c r="O7404" s="181" t="str">
        <f t="shared" si="235"/>
        <v>1900-1</v>
      </c>
      <c r="P7404" s="181">
        <f t="shared" si="234"/>
        <v>0</v>
      </c>
    </row>
    <row r="7405" spans="1:16">
      <c r="A7405" s="92"/>
      <c r="B7405" s="27"/>
      <c r="C7405" s="85"/>
      <c r="D7405" s="85"/>
      <c r="E7405" s="85"/>
      <c r="F7405" s="85"/>
      <c r="G7405" s="309"/>
      <c r="H7405" s="316"/>
      <c r="I7405" s="102"/>
      <c r="J7405" s="94"/>
      <c r="K7405" s="94"/>
      <c r="L7405" s="200"/>
      <c r="M7405" s="70"/>
      <c r="N7405" s="182"/>
      <c r="O7405" s="181" t="str">
        <f t="shared" si="235"/>
        <v>1900-1</v>
      </c>
      <c r="P7405" s="181">
        <f t="shared" si="234"/>
        <v>0</v>
      </c>
    </row>
    <row r="7406" spans="1:16">
      <c r="A7406" s="92"/>
      <c r="B7406" s="27"/>
      <c r="C7406" s="85"/>
      <c r="D7406" s="85"/>
      <c r="E7406" s="85"/>
      <c r="F7406" s="85"/>
      <c r="G7406" s="309"/>
      <c r="H7406" s="316"/>
      <c r="I7406" s="102"/>
      <c r="J7406" s="94"/>
      <c r="K7406" s="94"/>
      <c r="L7406" s="200"/>
      <c r="M7406" s="70"/>
      <c r="N7406" s="182"/>
      <c r="O7406" s="181" t="str">
        <f t="shared" si="235"/>
        <v>1900-1</v>
      </c>
      <c r="P7406" s="181">
        <f t="shared" si="234"/>
        <v>0</v>
      </c>
    </row>
    <row r="7407" spans="1:16">
      <c r="A7407" s="92"/>
      <c r="B7407" s="27"/>
      <c r="C7407" s="85"/>
      <c r="D7407" s="85"/>
      <c r="E7407" s="85"/>
      <c r="F7407" s="85"/>
      <c r="G7407" s="309"/>
      <c r="H7407" s="316"/>
      <c r="I7407" s="102"/>
      <c r="J7407" s="94"/>
      <c r="K7407" s="94"/>
      <c r="L7407" s="200"/>
      <c r="M7407" s="70"/>
      <c r="N7407" s="182"/>
      <c r="O7407" s="181" t="str">
        <f t="shared" si="235"/>
        <v>1900-1</v>
      </c>
      <c r="P7407" s="181">
        <f t="shared" si="234"/>
        <v>0</v>
      </c>
    </row>
    <row r="7408" spans="1:16">
      <c r="A7408" s="92"/>
      <c r="B7408" s="27"/>
      <c r="C7408" s="85"/>
      <c r="D7408" s="85"/>
      <c r="E7408" s="85"/>
      <c r="F7408" s="85"/>
      <c r="G7408" s="309"/>
      <c r="H7408" s="316"/>
      <c r="I7408" s="102"/>
      <c r="J7408" s="94"/>
      <c r="K7408" s="94"/>
      <c r="L7408" s="200"/>
      <c r="M7408" s="70"/>
      <c r="N7408" s="182"/>
      <c r="O7408" s="181" t="str">
        <f t="shared" si="235"/>
        <v>1900-1</v>
      </c>
      <c r="P7408" s="181">
        <f t="shared" si="234"/>
        <v>0</v>
      </c>
    </row>
    <row r="7409" spans="1:16">
      <c r="A7409" s="92"/>
      <c r="B7409" s="27"/>
      <c r="C7409" s="85"/>
      <c r="D7409" s="85"/>
      <c r="E7409" s="85"/>
      <c r="F7409" s="85"/>
      <c r="G7409" s="309"/>
      <c r="H7409" s="316"/>
      <c r="I7409" s="102"/>
      <c r="J7409" s="94"/>
      <c r="K7409" s="94"/>
      <c r="L7409" s="200"/>
      <c r="M7409" s="70"/>
      <c r="N7409" s="182"/>
      <c r="O7409" s="181" t="str">
        <f t="shared" si="235"/>
        <v>1900-1</v>
      </c>
      <c r="P7409" s="181">
        <f t="shared" si="234"/>
        <v>0</v>
      </c>
    </row>
    <row r="7410" spans="1:16">
      <c r="A7410" s="92"/>
      <c r="B7410" s="27"/>
      <c r="C7410" s="85"/>
      <c r="D7410" s="85"/>
      <c r="E7410" s="85"/>
      <c r="F7410" s="85"/>
      <c r="G7410" s="309"/>
      <c r="H7410" s="316"/>
      <c r="I7410" s="102"/>
      <c r="J7410" s="94"/>
      <c r="K7410" s="94"/>
      <c r="L7410" s="200"/>
      <c r="M7410" s="70"/>
      <c r="N7410" s="182"/>
      <c r="O7410" s="181" t="str">
        <f t="shared" si="235"/>
        <v>1900-1</v>
      </c>
      <c r="P7410" s="181">
        <f t="shared" si="234"/>
        <v>0</v>
      </c>
    </row>
    <row r="7411" spans="1:16">
      <c r="A7411" s="92"/>
      <c r="B7411" s="27"/>
      <c r="C7411" s="85"/>
      <c r="D7411" s="85"/>
      <c r="E7411" s="85"/>
      <c r="F7411" s="85"/>
      <c r="G7411" s="309"/>
      <c r="H7411" s="316"/>
      <c r="I7411" s="102"/>
      <c r="J7411" s="94"/>
      <c r="K7411" s="94"/>
      <c r="L7411" s="200"/>
      <c r="M7411" s="70"/>
      <c r="N7411" s="182"/>
      <c r="O7411" s="181" t="str">
        <f t="shared" si="235"/>
        <v>1900-1</v>
      </c>
      <c r="P7411" s="181">
        <f t="shared" si="234"/>
        <v>0</v>
      </c>
    </row>
    <row r="7412" spans="1:16">
      <c r="A7412" s="92"/>
      <c r="B7412" s="27"/>
      <c r="C7412" s="85"/>
      <c r="D7412" s="85"/>
      <c r="E7412" s="85"/>
      <c r="F7412" s="85"/>
      <c r="G7412" s="309"/>
      <c r="H7412" s="316"/>
      <c r="I7412" s="102"/>
      <c r="J7412" s="94"/>
      <c r="K7412" s="94"/>
      <c r="L7412" s="200"/>
      <c r="M7412" s="70"/>
      <c r="N7412" s="182"/>
      <c r="O7412" s="181" t="str">
        <f t="shared" si="235"/>
        <v>1900-1</v>
      </c>
      <c r="P7412" s="181">
        <f t="shared" si="234"/>
        <v>0</v>
      </c>
    </row>
    <row r="7413" spans="1:16">
      <c r="A7413" s="92"/>
      <c r="B7413" s="27"/>
      <c r="C7413" s="85"/>
      <c r="D7413" s="85"/>
      <c r="E7413" s="85"/>
      <c r="F7413" s="85"/>
      <c r="G7413" s="309"/>
      <c r="H7413" s="316"/>
      <c r="I7413" s="102"/>
      <c r="J7413" s="94"/>
      <c r="K7413" s="94"/>
      <c r="L7413" s="200"/>
      <c r="M7413" s="70"/>
      <c r="N7413" s="182"/>
      <c r="O7413" s="181" t="str">
        <f t="shared" si="235"/>
        <v>1900-1</v>
      </c>
      <c r="P7413" s="181">
        <f t="shared" si="234"/>
        <v>0</v>
      </c>
    </row>
    <row r="7414" spans="1:16">
      <c r="A7414" s="92"/>
      <c r="B7414" s="27"/>
      <c r="C7414" s="85"/>
      <c r="D7414" s="85"/>
      <c r="E7414" s="85"/>
      <c r="F7414" s="85"/>
      <c r="G7414" s="309"/>
      <c r="H7414" s="316"/>
      <c r="I7414" s="102"/>
      <c r="J7414" s="94"/>
      <c r="K7414" s="94"/>
      <c r="L7414" s="200"/>
      <c r="M7414" s="70"/>
      <c r="N7414" s="182"/>
      <c r="O7414" s="181" t="str">
        <f t="shared" si="235"/>
        <v>1900-1</v>
      </c>
      <c r="P7414" s="181">
        <f t="shared" si="234"/>
        <v>0</v>
      </c>
    </row>
    <row r="7415" spans="1:16">
      <c r="A7415" s="92"/>
      <c r="B7415" s="27"/>
      <c r="C7415" s="85"/>
      <c r="D7415" s="85"/>
      <c r="E7415" s="85"/>
      <c r="F7415" s="85"/>
      <c r="G7415" s="309"/>
      <c r="H7415" s="316"/>
      <c r="I7415" s="102"/>
      <c r="J7415" s="94"/>
      <c r="K7415" s="94"/>
      <c r="L7415" s="200"/>
      <c r="M7415" s="70"/>
      <c r="N7415" s="182"/>
      <c r="O7415" s="181" t="str">
        <f t="shared" si="235"/>
        <v>1900-1</v>
      </c>
      <c r="P7415" s="181">
        <f t="shared" si="234"/>
        <v>0</v>
      </c>
    </row>
    <row r="7416" spans="1:16">
      <c r="A7416" s="92"/>
      <c r="B7416" s="27"/>
      <c r="C7416" s="85"/>
      <c r="D7416" s="85"/>
      <c r="E7416" s="85"/>
      <c r="F7416" s="85"/>
      <c r="G7416" s="309"/>
      <c r="H7416" s="316"/>
      <c r="I7416" s="102"/>
      <c r="J7416" s="94"/>
      <c r="K7416" s="94"/>
      <c r="L7416" s="200"/>
      <c r="M7416" s="70"/>
      <c r="N7416" s="182"/>
      <c r="O7416" s="181" t="str">
        <f t="shared" si="235"/>
        <v>1900-1</v>
      </c>
      <c r="P7416" s="181">
        <f t="shared" si="234"/>
        <v>0</v>
      </c>
    </row>
    <row r="7417" spans="1:16">
      <c r="A7417" s="92"/>
      <c r="B7417" s="27"/>
      <c r="C7417" s="85"/>
      <c r="D7417" s="85"/>
      <c r="E7417" s="85"/>
      <c r="F7417" s="85"/>
      <c r="G7417" s="309"/>
      <c r="H7417" s="316"/>
      <c r="I7417" s="102"/>
      <c r="J7417" s="94"/>
      <c r="K7417" s="94"/>
      <c r="L7417" s="200"/>
      <c r="M7417" s="70"/>
      <c r="N7417" s="182"/>
      <c r="O7417" s="181" t="str">
        <f t="shared" si="235"/>
        <v>1900-1</v>
      </c>
      <c r="P7417" s="181">
        <f t="shared" si="234"/>
        <v>0</v>
      </c>
    </row>
    <row r="7418" spans="1:16">
      <c r="A7418" s="92"/>
      <c r="B7418" s="27"/>
      <c r="C7418" s="85"/>
      <c r="D7418" s="85"/>
      <c r="E7418" s="85"/>
      <c r="F7418" s="85"/>
      <c r="G7418" s="309"/>
      <c r="H7418" s="316"/>
      <c r="I7418" s="102"/>
      <c r="J7418" s="94"/>
      <c r="K7418" s="94"/>
      <c r="L7418" s="200"/>
      <c r="M7418" s="70"/>
      <c r="N7418" s="182"/>
      <c r="O7418" s="181" t="str">
        <f t="shared" si="235"/>
        <v>1900-1</v>
      </c>
      <c r="P7418" s="181">
        <f t="shared" si="234"/>
        <v>0</v>
      </c>
    </row>
    <row r="7419" spans="1:16">
      <c r="A7419" s="92"/>
      <c r="B7419" s="27"/>
      <c r="C7419" s="85"/>
      <c r="D7419" s="85"/>
      <c r="E7419" s="85"/>
      <c r="F7419" s="85"/>
      <c r="G7419" s="309"/>
      <c r="H7419" s="316"/>
      <c r="I7419" s="102"/>
      <c r="J7419" s="94"/>
      <c r="K7419" s="94"/>
      <c r="L7419" s="200"/>
      <c r="M7419" s="70"/>
      <c r="N7419" s="182"/>
      <c r="O7419" s="181" t="str">
        <f t="shared" si="235"/>
        <v>1900-1</v>
      </c>
      <c r="P7419" s="181">
        <f t="shared" si="234"/>
        <v>0</v>
      </c>
    </row>
    <row r="7420" spans="1:16">
      <c r="A7420" s="92"/>
      <c r="B7420" s="27"/>
      <c r="C7420" s="85"/>
      <c r="D7420" s="85"/>
      <c r="E7420" s="85"/>
      <c r="F7420" s="85"/>
      <c r="G7420" s="309"/>
      <c r="H7420" s="316"/>
      <c r="I7420" s="102"/>
      <c r="J7420" s="94"/>
      <c r="K7420" s="94"/>
      <c r="L7420" s="200"/>
      <c r="M7420" s="70"/>
      <c r="N7420" s="182"/>
      <c r="O7420" s="181" t="str">
        <f t="shared" si="235"/>
        <v>1900-1</v>
      </c>
      <c r="P7420" s="181">
        <f t="shared" si="234"/>
        <v>0</v>
      </c>
    </row>
    <row r="7421" spans="1:16">
      <c r="A7421" s="92"/>
      <c r="B7421" s="27"/>
      <c r="C7421" s="85"/>
      <c r="D7421" s="85"/>
      <c r="E7421" s="85"/>
      <c r="F7421" s="85"/>
      <c r="G7421" s="309"/>
      <c r="H7421" s="316"/>
      <c r="I7421" s="102"/>
      <c r="J7421" s="94"/>
      <c r="K7421" s="94"/>
      <c r="L7421" s="200"/>
      <c r="M7421" s="70"/>
      <c r="N7421" s="182"/>
      <c r="O7421" s="181" t="str">
        <f t="shared" si="235"/>
        <v>1900-1</v>
      </c>
      <c r="P7421" s="181">
        <f t="shared" si="234"/>
        <v>0</v>
      </c>
    </row>
    <row r="7422" spans="1:16">
      <c r="A7422" s="92"/>
      <c r="B7422" s="27"/>
      <c r="C7422" s="85"/>
      <c r="D7422" s="85"/>
      <c r="E7422" s="85"/>
      <c r="F7422" s="85"/>
      <c r="G7422" s="309"/>
      <c r="H7422" s="316"/>
      <c r="I7422" s="102"/>
      <c r="J7422" s="94"/>
      <c r="K7422" s="94"/>
      <c r="L7422" s="200"/>
      <c r="M7422" s="70"/>
      <c r="N7422" s="182"/>
      <c r="O7422" s="181" t="str">
        <f t="shared" si="235"/>
        <v>1900-1</v>
      </c>
      <c r="P7422" s="181">
        <f t="shared" si="234"/>
        <v>0</v>
      </c>
    </row>
    <row r="7423" spans="1:16">
      <c r="A7423" s="92"/>
      <c r="B7423" s="27"/>
      <c r="C7423" s="85"/>
      <c r="D7423" s="85"/>
      <c r="E7423" s="85"/>
      <c r="F7423" s="85"/>
      <c r="G7423" s="309"/>
      <c r="H7423" s="316"/>
      <c r="I7423" s="102"/>
      <c r="J7423" s="94"/>
      <c r="K7423" s="94"/>
      <c r="L7423" s="200"/>
      <c r="M7423" s="70"/>
      <c r="N7423" s="182"/>
      <c r="O7423" s="181" t="str">
        <f t="shared" si="235"/>
        <v>1900-1</v>
      </c>
      <c r="P7423" s="181">
        <f t="shared" si="234"/>
        <v>0</v>
      </c>
    </row>
    <row r="7424" spans="1:16">
      <c r="A7424" s="92"/>
      <c r="B7424" s="27"/>
      <c r="C7424" s="85"/>
      <c r="D7424" s="85"/>
      <c r="E7424" s="85"/>
      <c r="F7424" s="85"/>
      <c r="G7424" s="309"/>
      <c r="H7424" s="316"/>
      <c r="I7424" s="102"/>
      <c r="J7424" s="94"/>
      <c r="K7424" s="94"/>
      <c r="L7424" s="200"/>
      <c r="M7424" s="70"/>
      <c r="N7424" s="182"/>
      <c r="O7424" s="181" t="str">
        <f t="shared" si="235"/>
        <v>1900-1</v>
      </c>
      <c r="P7424" s="181">
        <f t="shared" si="234"/>
        <v>0</v>
      </c>
    </row>
    <row r="7425" spans="1:16">
      <c r="A7425" s="92"/>
      <c r="B7425" s="27"/>
      <c r="C7425" s="85"/>
      <c r="D7425" s="85"/>
      <c r="E7425" s="85"/>
      <c r="F7425" s="85"/>
      <c r="G7425" s="309"/>
      <c r="H7425" s="316"/>
      <c r="I7425" s="102"/>
      <c r="J7425" s="94"/>
      <c r="K7425" s="94"/>
      <c r="L7425" s="200"/>
      <c r="M7425" s="70"/>
      <c r="N7425" s="182"/>
      <c r="O7425" s="181" t="str">
        <f t="shared" si="235"/>
        <v>1900-1</v>
      </c>
      <c r="P7425" s="181">
        <f t="shared" si="234"/>
        <v>0</v>
      </c>
    </row>
    <row r="7426" spans="1:16">
      <c r="A7426" s="92"/>
      <c r="B7426" s="27"/>
      <c r="C7426" s="85"/>
      <c r="D7426" s="85"/>
      <c r="E7426" s="85"/>
      <c r="F7426" s="85"/>
      <c r="G7426" s="309"/>
      <c r="H7426" s="316"/>
      <c r="I7426" s="102"/>
      <c r="J7426" s="94"/>
      <c r="K7426" s="94"/>
      <c r="L7426" s="200"/>
      <c r="M7426" s="70"/>
      <c r="N7426" s="182"/>
      <c r="O7426" s="181" t="str">
        <f t="shared" si="235"/>
        <v>1900-1</v>
      </c>
      <c r="P7426" s="181">
        <f t="shared" si="234"/>
        <v>0</v>
      </c>
    </row>
    <row r="7427" spans="1:16">
      <c r="A7427" s="92"/>
      <c r="B7427" s="27"/>
      <c r="C7427" s="85"/>
      <c r="D7427" s="85"/>
      <c r="E7427" s="85"/>
      <c r="F7427" s="85"/>
      <c r="G7427" s="309"/>
      <c r="H7427" s="316"/>
      <c r="I7427" s="102"/>
      <c r="J7427" s="94"/>
      <c r="K7427" s="94"/>
      <c r="L7427" s="200"/>
      <c r="M7427" s="70"/>
      <c r="N7427" s="182"/>
      <c r="O7427" s="181" t="str">
        <f t="shared" si="235"/>
        <v>1900-1</v>
      </c>
      <c r="P7427" s="181">
        <f t="shared" ref="P7427:P7490" si="236">N7427*H7427</f>
        <v>0</v>
      </c>
    </row>
    <row r="7428" spans="1:16">
      <c r="A7428" s="92"/>
      <c r="B7428" s="27"/>
      <c r="C7428" s="85"/>
      <c r="D7428" s="85"/>
      <c r="E7428" s="85"/>
      <c r="F7428" s="85"/>
      <c r="G7428" s="309"/>
      <c r="H7428" s="316"/>
      <c r="I7428" s="102"/>
      <c r="J7428" s="94"/>
      <c r="K7428" s="94"/>
      <c r="L7428" s="200"/>
      <c r="M7428" s="70"/>
      <c r="N7428" s="182"/>
      <c r="O7428" s="181" t="str">
        <f t="shared" si="235"/>
        <v>1900-1</v>
      </c>
      <c r="P7428" s="181">
        <f t="shared" si="236"/>
        <v>0</v>
      </c>
    </row>
    <row r="7429" spans="1:16">
      <c r="A7429" s="92"/>
      <c r="B7429" s="27"/>
      <c r="C7429" s="85"/>
      <c r="D7429" s="85"/>
      <c r="E7429" s="85"/>
      <c r="F7429" s="85"/>
      <c r="G7429" s="309"/>
      <c r="H7429" s="316"/>
      <c r="I7429" s="102"/>
      <c r="J7429" s="94"/>
      <c r="K7429" s="94"/>
      <c r="L7429" s="200"/>
      <c r="M7429" s="70"/>
      <c r="N7429" s="182"/>
      <c r="O7429" s="181" t="str">
        <f t="shared" si="235"/>
        <v>1900-1</v>
      </c>
      <c r="P7429" s="181">
        <f t="shared" si="236"/>
        <v>0</v>
      </c>
    </row>
    <row r="7430" spans="1:16">
      <c r="A7430" s="92"/>
      <c r="B7430" s="27"/>
      <c r="C7430" s="85"/>
      <c r="D7430" s="85"/>
      <c r="E7430" s="85"/>
      <c r="F7430" s="85"/>
      <c r="G7430" s="309"/>
      <c r="H7430" s="316"/>
      <c r="I7430" s="102"/>
      <c r="J7430" s="94"/>
      <c r="K7430" s="94"/>
      <c r="L7430" s="200"/>
      <c r="M7430" s="70"/>
      <c r="N7430" s="182"/>
      <c r="O7430" s="181" t="str">
        <f t="shared" si="235"/>
        <v>1900-1</v>
      </c>
      <c r="P7430" s="181">
        <f t="shared" si="236"/>
        <v>0</v>
      </c>
    </row>
    <row r="7431" spans="1:16">
      <c r="A7431" s="92"/>
      <c r="B7431" s="27"/>
      <c r="C7431" s="85"/>
      <c r="D7431" s="85"/>
      <c r="E7431" s="85"/>
      <c r="F7431" s="85"/>
      <c r="G7431" s="309"/>
      <c r="H7431" s="316"/>
      <c r="I7431" s="102"/>
      <c r="J7431" s="94"/>
      <c r="K7431" s="94"/>
      <c r="L7431" s="200"/>
      <c r="M7431" s="70"/>
      <c r="N7431" s="182"/>
      <c r="O7431" s="181" t="str">
        <f t="shared" si="235"/>
        <v>1900-1</v>
      </c>
      <c r="P7431" s="181">
        <f t="shared" si="236"/>
        <v>0</v>
      </c>
    </row>
    <row r="7432" spans="1:16">
      <c r="A7432" s="92"/>
      <c r="B7432" s="27"/>
      <c r="C7432" s="85"/>
      <c r="D7432" s="85"/>
      <c r="E7432" s="85"/>
      <c r="F7432" s="85"/>
      <c r="G7432" s="309"/>
      <c r="H7432" s="316"/>
      <c r="I7432" s="102"/>
      <c r="J7432" s="94"/>
      <c r="K7432" s="94"/>
      <c r="L7432" s="200"/>
      <c r="M7432" s="70"/>
      <c r="N7432" s="182"/>
      <c r="O7432" s="181" t="str">
        <f t="shared" si="235"/>
        <v>1900-1</v>
      </c>
      <c r="P7432" s="181">
        <f t="shared" si="236"/>
        <v>0</v>
      </c>
    </row>
    <row r="7433" spans="1:16">
      <c r="A7433" s="92"/>
      <c r="B7433" s="27"/>
      <c r="C7433" s="85"/>
      <c r="D7433" s="85"/>
      <c r="E7433" s="85"/>
      <c r="F7433" s="85"/>
      <c r="G7433" s="309"/>
      <c r="H7433" s="316"/>
      <c r="I7433" s="102"/>
      <c r="J7433" s="94"/>
      <c r="K7433" s="94"/>
      <c r="L7433" s="200"/>
      <c r="M7433" s="70"/>
      <c r="N7433" s="182"/>
      <c r="O7433" s="181" t="str">
        <f t="shared" si="235"/>
        <v>1900-1</v>
      </c>
      <c r="P7433" s="181">
        <f t="shared" si="236"/>
        <v>0</v>
      </c>
    </row>
    <row r="7434" spans="1:16">
      <c r="A7434" s="92"/>
      <c r="B7434" s="27"/>
      <c r="C7434" s="85"/>
      <c r="D7434" s="85"/>
      <c r="E7434" s="85"/>
      <c r="F7434" s="85"/>
      <c r="G7434" s="309"/>
      <c r="H7434" s="316"/>
      <c r="I7434" s="102"/>
      <c r="J7434" s="94"/>
      <c r="K7434" s="94"/>
      <c r="L7434" s="200"/>
      <c r="M7434" s="70"/>
      <c r="N7434" s="182"/>
      <c r="O7434" s="181" t="str">
        <f t="shared" si="235"/>
        <v>1900-1</v>
      </c>
      <c r="P7434" s="181">
        <f t="shared" si="236"/>
        <v>0</v>
      </c>
    </row>
    <row r="7435" spans="1:16">
      <c r="A7435" s="92"/>
      <c r="B7435" s="27"/>
      <c r="C7435" s="85"/>
      <c r="D7435" s="85"/>
      <c r="E7435" s="85"/>
      <c r="F7435" s="85"/>
      <c r="G7435" s="309"/>
      <c r="H7435" s="316"/>
      <c r="I7435" s="102"/>
      <c r="J7435" s="94"/>
      <c r="K7435" s="94"/>
      <c r="L7435" s="200"/>
      <c r="M7435" s="70"/>
      <c r="N7435" s="182"/>
      <c r="O7435" s="181" t="str">
        <f t="shared" si="235"/>
        <v>1900-1</v>
      </c>
      <c r="P7435" s="181">
        <f t="shared" si="236"/>
        <v>0</v>
      </c>
    </row>
    <row r="7436" spans="1:16">
      <c r="A7436" s="92"/>
      <c r="B7436" s="27"/>
      <c r="C7436" s="85"/>
      <c r="D7436" s="85"/>
      <c r="E7436" s="85"/>
      <c r="F7436" s="85"/>
      <c r="G7436" s="309"/>
      <c r="H7436" s="316"/>
      <c r="I7436" s="102"/>
      <c r="J7436" s="94"/>
      <c r="K7436" s="94"/>
      <c r="L7436" s="200"/>
      <c r="M7436" s="70"/>
      <c r="N7436" s="182"/>
      <c r="O7436" s="181" t="str">
        <f t="shared" si="235"/>
        <v>1900-1</v>
      </c>
      <c r="P7436" s="181">
        <f t="shared" si="236"/>
        <v>0</v>
      </c>
    </row>
    <row r="7437" spans="1:16">
      <c r="A7437" s="92"/>
      <c r="B7437" s="27"/>
      <c r="C7437" s="85"/>
      <c r="D7437" s="85"/>
      <c r="E7437" s="85"/>
      <c r="F7437" s="85"/>
      <c r="G7437" s="309"/>
      <c r="H7437" s="316"/>
      <c r="I7437" s="102"/>
      <c r="J7437" s="94"/>
      <c r="K7437" s="94"/>
      <c r="L7437" s="200"/>
      <c r="M7437" s="70"/>
      <c r="N7437" s="182"/>
      <c r="O7437" s="181" t="str">
        <f t="shared" si="235"/>
        <v>1900-1</v>
      </c>
      <c r="P7437" s="181">
        <f t="shared" si="236"/>
        <v>0</v>
      </c>
    </row>
    <row r="7438" spans="1:16">
      <c r="A7438" s="92"/>
      <c r="B7438" s="27"/>
      <c r="C7438" s="85"/>
      <c r="D7438" s="85"/>
      <c r="E7438" s="85"/>
      <c r="F7438" s="85"/>
      <c r="G7438" s="309"/>
      <c r="H7438" s="316"/>
      <c r="I7438" s="102"/>
      <c r="J7438" s="94"/>
      <c r="K7438" s="94"/>
      <c r="L7438" s="200"/>
      <c r="M7438" s="70"/>
      <c r="N7438" s="182"/>
      <c r="O7438" s="181" t="str">
        <f t="shared" si="235"/>
        <v>1900-1</v>
      </c>
      <c r="P7438" s="181">
        <f t="shared" si="236"/>
        <v>0</v>
      </c>
    </row>
    <row r="7439" spans="1:16">
      <c r="A7439" s="92"/>
      <c r="B7439" s="27"/>
      <c r="C7439" s="85"/>
      <c r="D7439" s="85"/>
      <c r="E7439" s="85"/>
      <c r="F7439" s="85"/>
      <c r="G7439" s="309"/>
      <c r="H7439" s="316"/>
      <c r="I7439" s="102"/>
      <c r="J7439" s="94"/>
      <c r="K7439" s="94"/>
      <c r="L7439" s="200"/>
      <c r="M7439" s="70"/>
      <c r="N7439" s="182"/>
      <c r="O7439" s="181" t="str">
        <f t="shared" si="235"/>
        <v>1900-1</v>
      </c>
      <c r="P7439" s="181">
        <f t="shared" si="236"/>
        <v>0</v>
      </c>
    </row>
    <row r="7440" spans="1:16">
      <c r="A7440" s="92"/>
      <c r="B7440" s="27"/>
      <c r="C7440" s="85"/>
      <c r="D7440" s="85"/>
      <c r="E7440" s="85"/>
      <c r="F7440" s="85"/>
      <c r="G7440" s="309"/>
      <c r="H7440" s="316"/>
      <c r="I7440" s="102"/>
      <c r="J7440" s="94"/>
      <c r="K7440" s="94"/>
      <c r="L7440" s="200"/>
      <c r="M7440" s="70"/>
      <c r="N7440" s="182"/>
      <c r="O7440" s="181" t="str">
        <f t="shared" si="235"/>
        <v>1900-1</v>
      </c>
      <c r="P7440" s="181">
        <f t="shared" si="236"/>
        <v>0</v>
      </c>
    </row>
    <row r="7441" spans="1:16">
      <c r="A7441" s="92"/>
      <c r="B7441" s="27"/>
      <c r="C7441" s="85"/>
      <c r="D7441" s="85"/>
      <c r="E7441" s="85"/>
      <c r="F7441" s="85"/>
      <c r="G7441" s="309"/>
      <c r="H7441" s="316"/>
      <c r="I7441" s="102"/>
      <c r="J7441" s="94"/>
      <c r="K7441" s="94"/>
      <c r="L7441" s="200"/>
      <c r="M7441" s="70"/>
      <c r="N7441" s="182"/>
      <c r="O7441" s="181" t="str">
        <f t="shared" si="235"/>
        <v>1900-1</v>
      </c>
      <c r="P7441" s="181">
        <f t="shared" si="236"/>
        <v>0</v>
      </c>
    </row>
    <row r="7442" spans="1:16">
      <c r="A7442" s="92"/>
      <c r="B7442" s="27"/>
      <c r="C7442" s="85"/>
      <c r="D7442" s="85"/>
      <c r="E7442" s="85"/>
      <c r="F7442" s="85"/>
      <c r="G7442" s="309"/>
      <c r="H7442" s="316"/>
      <c r="I7442" s="102"/>
      <c r="J7442" s="94"/>
      <c r="K7442" s="94"/>
      <c r="L7442" s="200"/>
      <c r="M7442" s="70"/>
      <c r="N7442" s="182"/>
      <c r="O7442" s="181" t="str">
        <f t="shared" si="235"/>
        <v>1900-1</v>
      </c>
      <c r="P7442" s="181">
        <f t="shared" si="236"/>
        <v>0</v>
      </c>
    </row>
    <row r="7443" spans="1:16">
      <c r="A7443" s="92"/>
      <c r="B7443" s="27"/>
      <c r="C7443" s="85"/>
      <c r="D7443" s="85"/>
      <c r="E7443" s="85"/>
      <c r="F7443" s="85"/>
      <c r="G7443" s="309"/>
      <c r="H7443" s="316"/>
      <c r="I7443" s="102"/>
      <c r="J7443" s="94"/>
      <c r="K7443" s="94"/>
      <c r="L7443" s="200"/>
      <c r="M7443" s="70"/>
      <c r="N7443" s="182"/>
      <c r="O7443" s="181" t="str">
        <f t="shared" si="235"/>
        <v>1900-1</v>
      </c>
      <c r="P7443" s="181">
        <f t="shared" si="236"/>
        <v>0</v>
      </c>
    </row>
    <row r="7444" spans="1:16">
      <c r="A7444" s="92"/>
      <c r="B7444" s="27"/>
      <c r="C7444" s="85"/>
      <c r="D7444" s="85"/>
      <c r="E7444" s="85"/>
      <c r="F7444" s="85"/>
      <c r="G7444" s="309"/>
      <c r="H7444" s="316"/>
      <c r="I7444" s="102"/>
      <c r="J7444" s="94"/>
      <c r="K7444" s="94"/>
      <c r="L7444" s="200"/>
      <c r="M7444" s="70"/>
      <c r="N7444" s="182"/>
      <c r="O7444" s="181" t="str">
        <f t="shared" si="235"/>
        <v>1900-1</v>
      </c>
      <c r="P7444" s="181">
        <f t="shared" si="236"/>
        <v>0</v>
      </c>
    </row>
    <row r="7445" spans="1:16">
      <c r="A7445" s="92"/>
      <c r="B7445" s="27"/>
      <c r="C7445" s="85"/>
      <c r="D7445" s="85"/>
      <c r="E7445" s="85"/>
      <c r="F7445" s="85"/>
      <c r="G7445" s="309"/>
      <c r="H7445" s="316"/>
      <c r="I7445" s="102"/>
      <c r="J7445" s="94"/>
      <c r="K7445" s="94"/>
      <c r="L7445" s="200"/>
      <c r="M7445" s="70"/>
      <c r="N7445" s="182"/>
      <c r="O7445" s="181" t="str">
        <f t="shared" si="235"/>
        <v>1900-1</v>
      </c>
      <c r="P7445" s="181">
        <f t="shared" si="236"/>
        <v>0</v>
      </c>
    </row>
    <row r="7446" spans="1:16">
      <c r="A7446" s="92"/>
      <c r="B7446" s="27"/>
      <c r="C7446" s="85"/>
      <c r="D7446" s="85"/>
      <c r="E7446" s="85"/>
      <c r="F7446" s="85"/>
      <c r="G7446" s="309"/>
      <c r="H7446" s="316"/>
      <c r="I7446" s="102"/>
      <c r="J7446" s="94"/>
      <c r="K7446" s="94"/>
      <c r="L7446" s="200"/>
      <c r="M7446" s="70"/>
      <c r="N7446" s="182"/>
      <c r="O7446" s="181" t="str">
        <f t="shared" si="235"/>
        <v>1900-1</v>
      </c>
      <c r="P7446" s="181">
        <f t="shared" si="236"/>
        <v>0</v>
      </c>
    </row>
    <row r="7447" spans="1:16">
      <c r="A7447" s="92"/>
      <c r="B7447" s="27"/>
      <c r="C7447" s="85"/>
      <c r="D7447" s="85"/>
      <c r="E7447" s="85"/>
      <c r="F7447" s="85"/>
      <c r="G7447" s="309"/>
      <c r="H7447" s="316"/>
      <c r="I7447" s="102"/>
      <c r="J7447" s="94"/>
      <c r="K7447" s="94"/>
      <c r="L7447" s="200"/>
      <c r="M7447" s="70"/>
      <c r="N7447" s="182"/>
      <c r="O7447" s="181" t="str">
        <f t="shared" si="235"/>
        <v>1900-1</v>
      </c>
      <c r="P7447" s="181">
        <f t="shared" si="236"/>
        <v>0</v>
      </c>
    </row>
    <row r="7448" spans="1:16">
      <c r="A7448" s="92"/>
      <c r="B7448" s="27"/>
      <c r="C7448" s="85"/>
      <c r="D7448" s="85"/>
      <c r="E7448" s="85"/>
      <c r="F7448" s="85"/>
      <c r="G7448" s="309"/>
      <c r="H7448" s="316"/>
      <c r="I7448" s="102"/>
      <c r="J7448" s="94"/>
      <c r="K7448" s="94"/>
      <c r="L7448" s="200"/>
      <c r="M7448" s="70"/>
      <c r="N7448" s="182"/>
      <c r="O7448" s="181" t="str">
        <f t="shared" si="235"/>
        <v>1900-1</v>
      </c>
      <c r="P7448" s="181">
        <f t="shared" si="236"/>
        <v>0</v>
      </c>
    </row>
    <row r="7449" spans="1:16">
      <c r="A7449" s="92"/>
      <c r="B7449" s="27"/>
      <c r="C7449" s="85"/>
      <c r="D7449" s="85"/>
      <c r="E7449" s="85"/>
      <c r="F7449" s="85"/>
      <c r="G7449" s="309"/>
      <c r="H7449" s="316"/>
      <c r="I7449" s="102"/>
      <c r="J7449" s="94"/>
      <c r="K7449" s="94"/>
      <c r="L7449" s="200"/>
      <c r="M7449" s="70"/>
      <c r="N7449" s="182"/>
      <c r="O7449" s="181" t="str">
        <f t="shared" si="235"/>
        <v>1900-1</v>
      </c>
      <c r="P7449" s="181">
        <f t="shared" si="236"/>
        <v>0</v>
      </c>
    </row>
    <row r="7450" spans="1:16">
      <c r="A7450" s="92"/>
      <c r="B7450" s="27"/>
      <c r="C7450" s="85"/>
      <c r="D7450" s="85"/>
      <c r="E7450" s="85"/>
      <c r="F7450" s="85"/>
      <c r="G7450" s="309"/>
      <c r="H7450" s="316"/>
      <c r="I7450" s="102"/>
      <c r="J7450" s="94"/>
      <c r="K7450" s="94"/>
      <c r="L7450" s="200"/>
      <c r="M7450" s="70"/>
      <c r="N7450" s="182"/>
      <c r="O7450" s="181" t="str">
        <f t="shared" si="235"/>
        <v>1900-1</v>
      </c>
      <c r="P7450" s="181">
        <f t="shared" si="236"/>
        <v>0</v>
      </c>
    </row>
    <row r="7451" spans="1:16">
      <c r="A7451" s="92"/>
      <c r="B7451" s="27"/>
      <c r="C7451" s="85"/>
      <c r="D7451" s="85"/>
      <c r="E7451" s="85"/>
      <c r="F7451" s="85"/>
      <c r="G7451" s="309"/>
      <c r="H7451" s="316"/>
      <c r="I7451" s="102"/>
      <c r="J7451" s="94"/>
      <c r="K7451" s="94"/>
      <c r="L7451" s="200"/>
      <c r="M7451" s="70"/>
      <c r="N7451" s="182"/>
      <c r="O7451" s="181" t="str">
        <f t="shared" si="235"/>
        <v>1900-1</v>
      </c>
      <c r="P7451" s="181">
        <f t="shared" si="236"/>
        <v>0</v>
      </c>
    </row>
    <row r="7452" spans="1:16">
      <c r="A7452" s="92"/>
      <c r="B7452" s="27"/>
      <c r="C7452" s="85"/>
      <c r="D7452" s="85"/>
      <c r="E7452" s="85"/>
      <c r="F7452" s="85"/>
      <c r="G7452" s="309"/>
      <c r="H7452" s="316"/>
      <c r="I7452" s="102"/>
      <c r="J7452" s="94"/>
      <c r="K7452" s="94"/>
      <c r="L7452" s="200"/>
      <c r="M7452" s="70"/>
      <c r="N7452" s="182"/>
      <c r="O7452" s="181" t="str">
        <f t="shared" si="235"/>
        <v>1900-1</v>
      </c>
      <c r="P7452" s="181">
        <f t="shared" si="236"/>
        <v>0</v>
      </c>
    </row>
    <row r="7453" spans="1:16">
      <c r="A7453" s="92"/>
      <c r="B7453" s="27"/>
      <c r="C7453" s="85"/>
      <c r="D7453" s="85"/>
      <c r="E7453" s="85"/>
      <c r="F7453" s="85"/>
      <c r="G7453" s="309"/>
      <c r="H7453" s="316"/>
      <c r="I7453" s="102"/>
      <c r="J7453" s="94"/>
      <c r="K7453" s="94"/>
      <c r="L7453" s="200"/>
      <c r="M7453" s="70"/>
      <c r="N7453" s="182"/>
      <c r="O7453" s="181" t="str">
        <f t="shared" si="235"/>
        <v>1900-1</v>
      </c>
      <c r="P7453" s="181">
        <f t="shared" si="236"/>
        <v>0</v>
      </c>
    </row>
    <row r="7454" spans="1:16">
      <c r="A7454" s="92"/>
      <c r="B7454" s="27"/>
      <c r="C7454" s="85"/>
      <c r="D7454" s="85"/>
      <c r="E7454" s="85"/>
      <c r="F7454" s="85"/>
      <c r="G7454" s="309"/>
      <c r="H7454" s="316"/>
      <c r="I7454" s="102"/>
      <c r="J7454" s="94"/>
      <c r="K7454" s="94"/>
      <c r="L7454" s="200"/>
      <c r="M7454" s="70"/>
      <c r="N7454" s="182"/>
      <c r="O7454" s="181" t="str">
        <f t="shared" si="235"/>
        <v>1900-1</v>
      </c>
      <c r="P7454" s="181">
        <f t="shared" si="236"/>
        <v>0</v>
      </c>
    </row>
    <row r="7455" spans="1:16">
      <c r="A7455" s="92"/>
      <c r="B7455" s="27"/>
      <c r="C7455" s="85"/>
      <c r="D7455" s="85"/>
      <c r="E7455" s="85"/>
      <c r="F7455" s="85"/>
      <c r="G7455" s="309"/>
      <c r="H7455" s="316"/>
      <c r="I7455" s="102"/>
      <c r="J7455" s="94"/>
      <c r="K7455" s="94"/>
      <c r="L7455" s="200"/>
      <c r="M7455" s="70"/>
      <c r="N7455" s="182"/>
      <c r="O7455" s="181" t="str">
        <f t="shared" si="235"/>
        <v>1900-1</v>
      </c>
      <c r="P7455" s="181">
        <f t="shared" si="236"/>
        <v>0</v>
      </c>
    </row>
    <row r="7456" spans="1:16">
      <c r="A7456" s="92"/>
      <c r="B7456" s="27"/>
      <c r="C7456" s="85"/>
      <c r="D7456" s="85"/>
      <c r="E7456" s="85"/>
      <c r="F7456" s="85"/>
      <c r="G7456" s="309"/>
      <c r="H7456" s="316"/>
      <c r="I7456" s="102"/>
      <c r="J7456" s="94"/>
      <c r="K7456" s="94"/>
      <c r="L7456" s="200"/>
      <c r="M7456" s="70"/>
      <c r="N7456" s="182"/>
      <c r="O7456" s="181" t="str">
        <f t="shared" si="235"/>
        <v>1900-1</v>
      </c>
      <c r="P7456" s="181">
        <f t="shared" si="236"/>
        <v>0</v>
      </c>
    </row>
    <row r="7457" spans="1:16">
      <c r="A7457" s="92"/>
      <c r="B7457" s="27"/>
      <c r="C7457" s="85"/>
      <c r="D7457" s="85"/>
      <c r="E7457" s="85"/>
      <c r="F7457" s="85"/>
      <c r="G7457" s="309"/>
      <c r="H7457" s="316"/>
      <c r="I7457" s="102"/>
      <c r="J7457" s="94"/>
      <c r="K7457" s="94"/>
      <c r="L7457" s="200"/>
      <c r="M7457" s="70"/>
      <c r="N7457" s="182"/>
      <c r="O7457" s="181" t="str">
        <f t="shared" ref="O7457:O7520" si="237">YEAR(B7457)&amp;"-"&amp;MONTH(B7457)</f>
        <v>1900-1</v>
      </c>
      <c r="P7457" s="181">
        <f t="shared" si="236"/>
        <v>0</v>
      </c>
    </row>
    <row r="7458" spans="1:16">
      <c r="A7458" s="92"/>
      <c r="B7458" s="27"/>
      <c r="C7458" s="85"/>
      <c r="D7458" s="85"/>
      <c r="E7458" s="85"/>
      <c r="F7458" s="85"/>
      <c r="G7458" s="309"/>
      <c r="H7458" s="316"/>
      <c r="I7458" s="102"/>
      <c r="J7458" s="94"/>
      <c r="K7458" s="94"/>
      <c r="L7458" s="200"/>
      <c r="M7458" s="70"/>
      <c r="N7458" s="182"/>
      <c r="O7458" s="181" t="str">
        <f t="shared" si="237"/>
        <v>1900-1</v>
      </c>
      <c r="P7458" s="181">
        <f t="shared" si="236"/>
        <v>0</v>
      </c>
    </row>
    <row r="7459" spans="1:16">
      <c r="A7459" s="92"/>
      <c r="B7459" s="27"/>
      <c r="C7459" s="85"/>
      <c r="D7459" s="85"/>
      <c r="E7459" s="85"/>
      <c r="F7459" s="85"/>
      <c r="G7459" s="309"/>
      <c r="H7459" s="316"/>
      <c r="I7459" s="102"/>
      <c r="J7459" s="94"/>
      <c r="K7459" s="94"/>
      <c r="L7459" s="200"/>
      <c r="M7459" s="70"/>
      <c r="N7459" s="182"/>
      <c r="O7459" s="181" t="str">
        <f t="shared" si="237"/>
        <v>1900-1</v>
      </c>
      <c r="P7459" s="181">
        <f t="shared" si="236"/>
        <v>0</v>
      </c>
    </row>
    <row r="7460" spans="1:16">
      <c r="A7460" s="92"/>
      <c r="B7460" s="27"/>
      <c r="C7460" s="85"/>
      <c r="D7460" s="85"/>
      <c r="E7460" s="85"/>
      <c r="F7460" s="85"/>
      <c r="G7460" s="309"/>
      <c r="H7460" s="316"/>
      <c r="I7460" s="102"/>
      <c r="J7460" s="94"/>
      <c r="K7460" s="94"/>
      <c r="L7460" s="200"/>
      <c r="M7460" s="70"/>
      <c r="N7460" s="182"/>
      <c r="O7460" s="181" t="str">
        <f t="shared" si="237"/>
        <v>1900-1</v>
      </c>
      <c r="P7460" s="181">
        <f t="shared" si="236"/>
        <v>0</v>
      </c>
    </row>
    <row r="7461" spans="1:16">
      <c r="A7461" s="92"/>
      <c r="B7461" s="27"/>
      <c r="C7461" s="85"/>
      <c r="D7461" s="85"/>
      <c r="E7461" s="85"/>
      <c r="F7461" s="85"/>
      <c r="G7461" s="309"/>
      <c r="H7461" s="316"/>
      <c r="I7461" s="102"/>
      <c r="J7461" s="94"/>
      <c r="K7461" s="94"/>
      <c r="L7461" s="200"/>
      <c r="M7461" s="70"/>
      <c r="N7461" s="182"/>
      <c r="O7461" s="181" t="str">
        <f t="shared" si="237"/>
        <v>1900-1</v>
      </c>
      <c r="P7461" s="181">
        <f t="shared" si="236"/>
        <v>0</v>
      </c>
    </row>
    <row r="7462" spans="1:16">
      <c r="A7462" s="92"/>
      <c r="B7462" s="27"/>
      <c r="C7462" s="85"/>
      <c r="D7462" s="85"/>
      <c r="E7462" s="85"/>
      <c r="F7462" s="85"/>
      <c r="G7462" s="309"/>
      <c r="H7462" s="316"/>
      <c r="I7462" s="102"/>
      <c r="J7462" s="94"/>
      <c r="K7462" s="94"/>
      <c r="L7462" s="200"/>
      <c r="M7462" s="70"/>
      <c r="N7462" s="182"/>
      <c r="O7462" s="181" t="str">
        <f t="shared" si="237"/>
        <v>1900-1</v>
      </c>
      <c r="P7462" s="181">
        <f t="shared" si="236"/>
        <v>0</v>
      </c>
    </row>
    <row r="7463" spans="1:16">
      <c r="A7463" s="92"/>
      <c r="B7463" s="27"/>
      <c r="C7463" s="85"/>
      <c r="D7463" s="85"/>
      <c r="E7463" s="85"/>
      <c r="F7463" s="85"/>
      <c r="G7463" s="309"/>
      <c r="H7463" s="316"/>
      <c r="I7463" s="102"/>
      <c r="J7463" s="94"/>
      <c r="K7463" s="94"/>
      <c r="L7463" s="200"/>
      <c r="M7463" s="70"/>
      <c r="N7463" s="182"/>
      <c r="O7463" s="181" t="str">
        <f t="shared" si="237"/>
        <v>1900-1</v>
      </c>
      <c r="P7463" s="181">
        <f t="shared" si="236"/>
        <v>0</v>
      </c>
    </row>
    <row r="7464" spans="1:16">
      <c r="A7464" s="92"/>
      <c r="B7464" s="27"/>
      <c r="C7464" s="85"/>
      <c r="D7464" s="85"/>
      <c r="E7464" s="85"/>
      <c r="F7464" s="85"/>
      <c r="G7464" s="309"/>
      <c r="H7464" s="316"/>
      <c r="I7464" s="102"/>
      <c r="J7464" s="94"/>
      <c r="K7464" s="94"/>
      <c r="L7464" s="200"/>
      <c r="M7464" s="70"/>
      <c r="N7464" s="182"/>
      <c r="O7464" s="181" t="str">
        <f t="shared" si="237"/>
        <v>1900-1</v>
      </c>
      <c r="P7464" s="181">
        <f t="shared" si="236"/>
        <v>0</v>
      </c>
    </row>
    <row r="7465" spans="1:16">
      <c r="A7465" s="92"/>
      <c r="B7465" s="27"/>
      <c r="C7465" s="85"/>
      <c r="D7465" s="85"/>
      <c r="E7465" s="85"/>
      <c r="F7465" s="85"/>
      <c r="G7465" s="309"/>
      <c r="H7465" s="316"/>
      <c r="I7465" s="102"/>
      <c r="J7465" s="94"/>
      <c r="K7465" s="94"/>
      <c r="L7465" s="200"/>
      <c r="M7465" s="70"/>
      <c r="N7465" s="182"/>
      <c r="O7465" s="181" t="str">
        <f t="shared" si="237"/>
        <v>1900-1</v>
      </c>
      <c r="P7465" s="181">
        <f t="shared" si="236"/>
        <v>0</v>
      </c>
    </row>
    <row r="7466" spans="1:16">
      <c r="A7466" s="92"/>
      <c r="B7466" s="27"/>
      <c r="C7466" s="85"/>
      <c r="D7466" s="85"/>
      <c r="E7466" s="85"/>
      <c r="F7466" s="85"/>
      <c r="G7466" s="309"/>
      <c r="H7466" s="316"/>
      <c r="I7466" s="102"/>
      <c r="J7466" s="94"/>
      <c r="K7466" s="94"/>
      <c r="L7466" s="200"/>
      <c r="M7466" s="70"/>
      <c r="N7466" s="182"/>
      <c r="O7466" s="181" t="str">
        <f t="shared" si="237"/>
        <v>1900-1</v>
      </c>
      <c r="P7466" s="181">
        <f t="shared" si="236"/>
        <v>0</v>
      </c>
    </row>
    <row r="7467" spans="1:16">
      <c r="A7467" s="92"/>
      <c r="B7467" s="27"/>
      <c r="C7467" s="85"/>
      <c r="D7467" s="85"/>
      <c r="E7467" s="85"/>
      <c r="F7467" s="85"/>
      <c r="G7467" s="309"/>
      <c r="H7467" s="316"/>
      <c r="I7467" s="102"/>
      <c r="J7467" s="94"/>
      <c r="K7467" s="94"/>
      <c r="L7467" s="200"/>
      <c r="M7467" s="70"/>
      <c r="N7467" s="182"/>
      <c r="O7467" s="181" t="str">
        <f t="shared" si="237"/>
        <v>1900-1</v>
      </c>
      <c r="P7467" s="181">
        <f t="shared" si="236"/>
        <v>0</v>
      </c>
    </row>
    <row r="7468" spans="1:16">
      <c r="A7468" s="92"/>
      <c r="B7468" s="27"/>
      <c r="C7468" s="85"/>
      <c r="D7468" s="85"/>
      <c r="E7468" s="85"/>
      <c r="F7468" s="85"/>
      <c r="G7468" s="309"/>
      <c r="H7468" s="316"/>
      <c r="I7468" s="102"/>
      <c r="J7468" s="94"/>
      <c r="K7468" s="94"/>
      <c r="L7468" s="200"/>
      <c r="M7468" s="70"/>
      <c r="N7468" s="182"/>
      <c r="O7468" s="181" t="str">
        <f t="shared" si="237"/>
        <v>1900-1</v>
      </c>
      <c r="P7468" s="181">
        <f t="shared" si="236"/>
        <v>0</v>
      </c>
    </row>
    <row r="7469" spans="1:16">
      <c r="A7469" s="92"/>
      <c r="B7469" s="27"/>
      <c r="C7469" s="85"/>
      <c r="D7469" s="85"/>
      <c r="E7469" s="85"/>
      <c r="F7469" s="85"/>
      <c r="G7469" s="309"/>
      <c r="H7469" s="316"/>
      <c r="I7469" s="102"/>
      <c r="J7469" s="94"/>
      <c r="K7469" s="94"/>
      <c r="L7469" s="200"/>
      <c r="M7469" s="70"/>
      <c r="N7469" s="182"/>
      <c r="O7469" s="181" t="str">
        <f t="shared" si="237"/>
        <v>1900-1</v>
      </c>
      <c r="P7469" s="181">
        <f t="shared" si="236"/>
        <v>0</v>
      </c>
    </row>
    <row r="7470" spans="1:16">
      <c r="A7470" s="92"/>
      <c r="B7470" s="27"/>
      <c r="C7470" s="85"/>
      <c r="D7470" s="85"/>
      <c r="E7470" s="85"/>
      <c r="F7470" s="85"/>
      <c r="G7470" s="309"/>
      <c r="H7470" s="316"/>
      <c r="I7470" s="102"/>
      <c r="J7470" s="94"/>
      <c r="K7470" s="94"/>
      <c r="L7470" s="200"/>
      <c r="M7470" s="70"/>
      <c r="N7470" s="182"/>
      <c r="O7470" s="181" t="str">
        <f t="shared" si="237"/>
        <v>1900-1</v>
      </c>
      <c r="P7470" s="181">
        <f t="shared" si="236"/>
        <v>0</v>
      </c>
    </row>
    <row r="7471" spans="1:16">
      <c r="A7471" s="92"/>
      <c r="B7471" s="27"/>
      <c r="C7471" s="85"/>
      <c r="D7471" s="85"/>
      <c r="E7471" s="85"/>
      <c r="F7471" s="85"/>
      <c r="G7471" s="309"/>
      <c r="H7471" s="316"/>
      <c r="I7471" s="102"/>
      <c r="J7471" s="94"/>
      <c r="K7471" s="94"/>
      <c r="L7471" s="200"/>
      <c r="M7471" s="70"/>
      <c r="N7471" s="182"/>
      <c r="O7471" s="181" t="str">
        <f t="shared" si="237"/>
        <v>1900-1</v>
      </c>
      <c r="P7471" s="181">
        <f t="shared" si="236"/>
        <v>0</v>
      </c>
    </row>
    <row r="7472" spans="1:16">
      <c r="A7472" s="92"/>
      <c r="B7472" s="27"/>
      <c r="C7472" s="85"/>
      <c r="D7472" s="85"/>
      <c r="E7472" s="85"/>
      <c r="F7472" s="85"/>
      <c r="G7472" s="309"/>
      <c r="H7472" s="316"/>
      <c r="I7472" s="102"/>
      <c r="J7472" s="94"/>
      <c r="K7472" s="94"/>
      <c r="L7472" s="200"/>
      <c r="M7472" s="70"/>
      <c r="N7472" s="182"/>
      <c r="O7472" s="181" t="str">
        <f t="shared" si="237"/>
        <v>1900-1</v>
      </c>
      <c r="P7472" s="181">
        <f t="shared" si="236"/>
        <v>0</v>
      </c>
    </row>
    <row r="7473" spans="1:16">
      <c r="A7473" s="92"/>
      <c r="B7473" s="27"/>
      <c r="C7473" s="85"/>
      <c r="D7473" s="85"/>
      <c r="E7473" s="85"/>
      <c r="F7473" s="85"/>
      <c r="G7473" s="309"/>
      <c r="H7473" s="316"/>
      <c r="I7473" s="102"/>
      <c r="J7473" s="94"/>
      <c r="K7473" s="94"/>
      <c r="L7473" s="200"/>
      <c r="M7473" s="70"/>
      <c r="N7473" s="182"/>
      <c r="O7473" s="181" t="str">
        <f t="shared" si="237"/>
        <v>1900-1</v>
      </c>
      <c r="P7473" s="181">
        <f t="shared" si="236"/>
        <v>0</v>
      </c>
    </row>
    <row r="7474" spans="1:16">
      <c r="A7474" s="92"/>
      <c r="B7474" s="27"/>
      <c r="C7474" s="85"/>
      <c r="D7474" s="85"/>
      <c r="E7474" s="85"/>
      <c r="F7474" s="85"/>
      <c r="G7474" s="309"/>
      <c r="H7474" s="316"/>
      <c r="I7474" s="102"/>
      <c r="J7474" s="94"/>
      <c r="K7474" s="94"/>
      <c r="L7474" s="200"/>
      <c r="M7474" s="70"/>
      <c r="N7474" s="182"/>
      <c r="O7474" s="181" t="str">
        <f t="shared" si="237"/>
        <v>1900-1</v>
      </c>
      <c r="P7474" s="181">
        <f t="shared" si="236"/>
        <v>0</v>
      </c>
    </row>
    <row r="7475" spans="1:16">
      <c r="A7475" s="92"/>
      <c r="B7475" s="27"/>
      <c r="C7475" s="85"/>
      <c r="D7475" s="85"/>
      <c r="E7475" s="85"/>
      <c r="F7475" s="85"/>
      <c r="G7475" s="309"/>
      <c r="H7475" s="316"/>
      <c r="I7475" s="102"/>
      <c r="J7475" s="94"/>
      <c r="K7475" s="94"/>
      <c r="L7475" s="200"/>
      <c r="M7475" s="70"/>
      <c r="N7475" s="182"/>
      <c r="O7475" s="181" t="str">
        <f t="shared" si="237"/>
        <v>1900-1</v>
      </c>
      <c r="P7475" s="181">
        <f t="shared" si="236"/>
        <v>0</v>
      </c>
    </row>
    <row r="7476" spans="1:16">
      <c r="A7476" s="92"/>
      <c r="B7476" s="27"/>
      <c r="C7476" s="85"/>
      <c r="D7476" s="85"/>
      <c r="E7476" s="85"/>
      <c r="F7476" s="85"/>
      <c r="G7476" s="309"/>
      <c r="H7476" s="316"/>
      <c r="I7476" s="102"/>
      <c r="J7476" s="94"/>
      <c r="K7476" s="94"/>
      <c r="L7476" s="200"/>
      <c r="M7476" s="70"/>
      <c r="N7476" s="182"/>
      <c r="O7476" s="181" t="str">
        <f t="shared" si="237"/>
        <v>1900-1</v>
      </c>
      <c r="P7476" s="181">
        <f t="shared" si="236"/>
        <v>0</v>
      </c>
    </row>
    <row r="7477" spans="1:16">
      <c r="A7477" s="92"/>
      <c r="B7477" s="27"/>
      <c r="C7477" s="85"/>
      <c r="D7477" s="85"/>
      <c r="E7477" s="85"/>
      <c r="F7477" s="85"/>
      <c r="G7477" s="309"/>
      <c r="H7477" s="316"/>
      <c r="I7477" s="102"/>
      <c r="J7477" s="94"/>
      <c r="K7477" s="94"/>
      <c r="L7477" s="200"/>
      <c r="M7477" s="70"/>
      <c r="N7477" s="182"/>
      <c r="O7477" s="181" t="str">
        <f t="shared" si="237"/>
        <v>1900-1</v>
      </c>
      <c r="P7477" s="181">
        <f t="shared" si="236"/>
        <v>0</v>
      </c>
    </row>
    <row r="7478" spans="1:16">
      <c r="A7478" s="92"/>
      <c r="B7478" s="27"/>
      <c r="C7478" s="85"/>
      <c r="D7478" s="85"/>
      <c r="E7478" s="85"/>
      <c r="F7478" s="85"/>
      <c r="G7478" s="309"/>
      <c r="H7478" s="316"/>
      <c r="I7478" s="102"/>
      <c r="J7478" s="94"/>
      <c r="K7478" s="94"/>
      <c r="L7478" s="200"/>
      <c r="M7478" s="70"/>
      <c r="N7478" s="182"/>
      <c r="O7478" s="181" t="str">
        <f t="shared" si="237"/>
        <v>1900-1</v>
      </c>
      <c r="P7478" s="181">
        <f t="shared" si="236"/>
        <v>0</v>
      </c>
    </row>
    <row r="7479" spans="1:16">
      <c r="A7479" s="92"/>
      <c r="B7479" s="27"/>
      <c r="C7479" s="85"/>
      <c r="D7479" s="85"/>
      <c r="E7479" s="85"/>
      <c r="F7479" s="85"/>
      <c r="G7479" s="309"/>
      <c r="H7479" s="316"/>
      <c r="I7479" s="102"/>
      <c r="J7479" s="94"/>
      <c r="K7479" s="94"/>
      <c r="L7479" s="200"/>
      <c r="M7479" s="70"/>
      <c r="N7479" s="182"/>
      <c r="O7479" s="181" t="str">
        <f t="shared" si="237"/>
        <v>1900-1</v>
      </c>
      <c r="P7479" s="181">
        <f t="shared" si="236"/>
        <v>0</v>
      </c>
    </row>
    <row r="7480" spans="1:16">
      <c r="A7480" s="92"/>
      <c r="B7480" s="27"/>
      <c r="C7480" s="85"/>
      <c r="D7480" s="85"/>
      <c r="E7480" s="85"/>
      <c r="F7480" s="85"/>
      <c r="G7480" s="309"/>
      <c r="H7480" s="316"/>
      <c r="I7480" s="102"/>
      <c r="J7480" s="94"/>
      <c r="K7480" s="94"/>
      <c r="L7480" s="200"/>
      <c r="M7480" s="70"/>
      <c r="N7480" s="182"/>
      <c r="O7480" s="181" t="str">
        <f t="shared" si="237"/>
        <v>1900-1</v>
      </c>
      <c r="P7480" s="181">
        <f t="shared" si="236"/>
        <v>0</v>
      </c>
    </row>
    <row r="7481" spans="1:16">
      <c r="A7481" s="92"/>
      <c r="B7481" s="27"/>
      <c r="C7481" s="85"/>
      <c r="D7481" s="85"/>
      <c r="E7481" s="85"/>
      <c r="F7481" s="85"/>
      <c r="G7481" s="309"/>
      <c r="H7481" s="316"/>
      <c r="I7481" s="102"/>
      <c r="J7481" s="94"/>
      <c r="K7481" s="94"/>
      <c r="L7481" s="200"/>
      <c r="M7481" s="70"/>
      <c r="N7481" s="182"/>
      <c r="O7481" s="181" t="str">
        <f t="shared" si="237"/>
        <v>1900-1</v>
      </c>
      <c r="P7481" s="181">
        <f t="shared" si="236"/>
        <v>0</v>
      </c>
    </row>
    <row r="7482" spans="1:16">
      <c r="A7482" s="92"/>
      <c r="B7482" s="27"/>
      <c r="C7482" s="85"/>
      <c r="D7482" s="85"/>
      <c r="E7482" s="85"/>
      <c r="F7482" s="85"/>
      <c r="G7482" s="309"/>
      <c r="H7482" s="316"/>
      <c r="I7482" s="102"/>
      <c r="J7482" s="94"/>
      <c r="K7482" s="94"/>
      <c r="L7482" s="200"/>
      <c r="M7482" s="70"/>
      <c r="N7482" s="182"/>
      <c r="O7482" s="181" t="str">
        <f t="shared" si="237"/>
        <v>1900-1</v>
      </c>
      <c r="P7482" s="181">
        <f t="shared" si="236"/>
        <v>0</v>
      </c>
    </row>
    <row r="7483" spans="1:16">
      <c r="A7483" s="92"/>
      <c r="B7483" s="27"/>
      <c r="C7483" s="85"/>
      <c r="D7483" s="85"/>
      <c r="E7483" s="85"/>
      <c r="F7483" s="85"/>
      <c r="G7483" s="309"/>
      <c r="H7483" s="316"/>
      <c r="I7483" s="102"/>
      <c r="J7483" s="94"/>
      <c r="K7483" s="94"/>
      <c r="L7483" s="200"/>
      <c r="M7483" s="70"/>
      <c r="N7483" s="182"/>
      <c r="O7483" s="181" t="str">
        <f t="shared" si="237"/>
        <v>1900-1</v>
      </c>
      <c r="P7483" s="181">
        <f t="shared" si="236"/>
        <v>0</v>
      </c>
    </row>
    <row r="7484" spans="1:16">
      <c r="A7484" s="92"/>
      <c r="B7484" s="27"/>
      <c r="C7484" s="85"/>
      <c r="D7484" s="85"/>
      <c r="E7484" s="85"/>
      <c r="F7484" s="85"/>
      <c r="G7484" s="309"/>
      <c r="H7484" s="316"/>
      <c r="I7484" s="102"/>
      <c r="J7484" s="94"/>
      <c r="K7484" s="94"/>
      <c r="L7484" s="200"/>
      <c r="M7484" s="70"/>
      <c r="N7484" s="182"/>
      <c r="O7484" s="181" t="str">
        <f t="shared" si="237"/>
        <v>1900-1</v>
      </c>
      <c r="P7484" s="181">
        <f t="shared" si="236"/>
        <v>0</v>
      </c>
    </row>
    <row r="7485" spans="1:16">
      <c r="A7485" s="92"/>
      <c r="B7485" s="27"/>
      <c r="C7485" s="85"/>
      <c r="D7485" s="85"/>
      <c r="E7485" s="85"/>
      <c r="F7485" s="85"/>
      <c r="G7485" s="309"/>
      <c r="H7485" s="316"/>
      <c r="I7485" s="102"/>
      <c r="J7485" s="94"/>
      <c r="K7485" s="94"/>
      <c r="L7485" s="200"/>
      <c r="M7485" s="70"/>
      <c r="N7485" s="182"/>
      <c r="O7485" s="181" t="str">
        <f t="shared" si="237"/>
        <v>1900-1</v>
      </c>
      <c r="P7485" s="181">
        <f t="shared" si="236"/>
        <v>0</v>
      </c>
    </row>
    <row r="7486" spans="1:16">
      <c r="A7486" s="92"/>
      <c r="B7486" s="27"/>
      <c r="C7486" s="85"/>
      <c r="D7486" s="85"/>
      <c r="E7486" s="85"/>
      <c r="F7486" s="85"/>
      <c r="G7486" s="309"/>
      <c r="H7486" s="316"/>
      <c r="I7486" s="102"/>
      <c r="J7486" s="94"/>
      <c r="K7486" s="94"/>
      <c r="L7486" s="200"/>
      <c r="M7486" s="70"/>
      <c r="N7486" s="182"/>
      <c r="O7486" s="181" t="str">
        <f t="shared" si="237"/>
        <v>1900-1</v>
      </c>
      <c r="P7486" s="181">
        <f t="shared" si="236"/>
        <v>0</v>
      </c>
    </row>
    <row r="7487" spans="1:16">
      <c r="A7487" s="92"/>
      <c r="B7487" s="27"/>
      <c r="C7487" s="85"/>
      <c r="D7487" s="85"/>
      <c r="E7487" s="85"/>
      <c r="F7487" s="85"/>
      <c r="G7487" s="309"/>
      <c r="H7487" s="316"/>
      <c r="I7487" s="102"/>
      <c r="J7487" s="94"/>
      <c r="K7487" s="94"/>
      <c r="L7487" s="200"/>
      <c r="M7487" s="70"/>
      <c r="N7487" s="182"/>
      <c r="O7487" s="181" t="str">
        <f t="shared" si="237"/>
        <v>1900-1</v>
      </c>
      <c r="P7487" s="181">
        <f t="shared" si="236"/>
        <v>0</v>
      </c>
    </row>
    <row r="7488" spans="1:16">
      <c r="A7488" s="92"/>
      <c r="B7488" s="27"/>
      <c r="C7488" s="85"/>
      <c r="D7488" s="85"/>
      <c r="E7488" s="85"/>
      <c r="F7488" s="85"/>
      <c r="G7488" s="309"/>
      <c r="H7488" s="316"/>
      <c r="I7488" s="102"/>
      <c r="J7488" s="94"/>
      <c r="K7488" s="94"/>
      <c r="L7488" s="200"/>
      <c r="M7488" s="70"/>
      <c r="N7488" s="182"/>
      <c r="O7488" s="181" t="str">
        <f t="shared" si="237"/>
        <v>1900-1</v>
      </c>
      <c r="P7488" s="181">
        <f t="shared" si="236"/>
        <v>0</v>
      </c>
    </row>
    <row r="7489" spans="1:16">
      <c r="A7489" s="92"/>
      <c r="B7489" s="27"/>
      <c r="C7489" s="85"/>
      <c r="D7489" s="85"/>
      <c r="E7489" s="85"/>
      <c r="F7489" s="85"/>
      <c r="G7489" s="309"/>
      <c r="H7489" s="316"/>
      <c r="I7489" s="102"/>
      <c r="J7489" s="94"/>
      <c r="K7489" s="94"/>
      <c r="L7489" s="200"/>
      <c r="M7489" s="70"/>
      <c r="N7489" s="182"/>
      <c r="O7489" s="181" t="str">
        <f t="shared" si="237"/>
        <v>1900-1</v>
      </c>
      <c r="P7489" s="181">
        <f t="shared" si="236"/>
        <v>0</v>
      </c>
    </row>
    <row r="7490" spans="1:16">
      <c r="A7490" s="92"/>
      <c r="B7490" s="27"/>
      <c r="C7490" s="85"/>
      <c r="D7490" s="85"/>
      <c r="E7490" s="85"/>
      <c r="F7490" s="85"/>
      <c r="G7490" s="309"/>
      <c r="H7490" s="316"/>
      <c r="I7490" s="102"/>
      <c r="J7490" s="94"/>
      <c r="K7490" s="94"/>
      <c r="L7490" s="200"/>
      <c r="M7490" s="70"/>
      <c r="N7490" s="182"/>
      <c r="O7490" s="181" t="str">
        <f t="shared" si="237"/>
        <v>1900-1</v>
      </c>
      <c r="P7490" s="181">
        <f t="shared" si="236"/>
        <v>0</v>
      </c>
    </row>
    <row r="7491" spans="1:16">
      <c r="A7491" s="92"/>
      <c r="B7491" s="27"/>
      <c r="C7491" s="85"/>
      <c r="D7491" s="85"/>
      <c r="E7491" s="85"/>
      <c r="F7491" s="85"/>
      <c r="G7491" s="309"/>
      <c r="H7491" s="316"/>
      <c r="I7491" s="102"/>
      <c r="J7491" s="94"/>
      <c r="K7491" s="94"/>
      <c r="L7491" s="200"/>
      <c r="M7491" s="70"/>
      <c r="N7491" s="182"/>
      <c r="O7491" s="181" t="str">
        <f t="shared" si="237"/>
        <v>1900-1</v>
      </c>
      <c r="P7491" s="181">
        <f t="shared" ref="P7491:P7554" si="238">N7491*H7491</f>
        <v>0</v>
      </c>
    </row>
    <row r="7492" spans="1:16">
      <c r="A7492" s="92"/>
      <c r="B7492" s="27"/>
      <c r="C7492" s="85"/>
      <c r="D7492" s="85"/>
      <c r="E7492" s="85"/>
      <c r="F7492" s="85"/>
      <c r="G7492" s="309"/>
      <c r="H7492" s="316"/>
      <c r="I7492" s="102"/>
      <c r="J7492" s="94"/>
      <c r="K7492" s="94"/>
      <c r="L7492" s="200"/>
      <c r="M7492" s="70"/>
      <c r="N7492" s="182"/>
      <c r="O7492" s="181" t="str">
        <f t="shared" si="237"/>
        <v>1900-1</v>
      </c>
      <c r="P7492" s="181">
        <f t="shared" si="238"/>
        <v>0</v>
      </c>
    </row>
    <row r="7493" spans="1:16">
      <c r="A7493" s="92"/>
      <c r="B7493" s="27"/>
      <c r="C7493" s="85"/>
      <c r="D7493" s="85"/>
      <c r="E7493" s="85"/>
      <c r="F7493" s="85"/>
      <c r="G7493" s="309"/>
      <c r="H7493" s="316"/>
      <c r="I7493" s="102"/>
      <c r="J7493" s="94"/>
      <c r="K7493" s="94"/>
      <c r="L7493" s="200"/>
      <c r="M7493" s="70"/>
      <c r="N7493" s="182"/>
      <c r="O7493" s="181" t="str">
        <f t="shared" si="237"/>
        <v>1900-1</v>
      </c>
      <c r="P7493" s="181">
        <f t="shared" si="238"/>
        <v>0</v>
      </c>
    </row>
    <row r="7494" spans="1:16">
      <c r="A7494" s="92"/>
      <c r="B7494" s="27"/>
      <c r="C7494" s="85"/>
      <c r="D7494" s="85"/>
      <c r="E7494" s="85"/>
      <c r="F7494" s="85"/>
      <c r="G7494" s="309"/>
      <c r="H7494" s="316"/>
      <c r="I7494" s="102"/>
      <c r="J7494" s="94"/>
      <c r="K7494" s="94"/>
      <c r="L7494" s="200"/>
      <c r="M7494" s="70"/>
      <c r="N7494" s="182"/>
      <c r="O7494" s="181" t="str">
        <f t="shared" si="237"/>
        <v>1900-1</v>
      </c>
      <c r="P7494" s="181">
        <f t="shared" si="238"/>
        <v>0</v>
      </c>
    </row>
    <row r="7495" spans="1:16">
      <c r="A7495" s="92"/>
      <c r="B7495" s="27"/>
      <c r="C7495" s="85"/>
      <c r="D7495" s="85"/>
      <c r="E7495" s="85"/>
      <c r="F7495" s="85"/>
      <c r="G7495" s="309"/>
      <c r="H7495" s="316"/>
      <c r="I7495" s="102"/>
      <c r="J7495" s="94"/>
      <c r="K7495" s="94"/>
      <c r="L7495" s="200"/>
      <c r="M7495" s="70"/>
      <c r="N7495" s="182"/>
      <c r="O7495" s="181" t="str">
        <f t="shared" si="237"/>
        <v>1900-1</v>
      </c>
      <c r="P7495" s="181">
        <f t="shared" si="238"/>
        <v>0</v>
      </c>
    </row>
    <row r="7496" spans="1:16">
      <c r="A7496" s="92"/>
      <c r="B7496" s="27"/>
      <c r="C7496" s="85"/>
      <c r="D7496" s="85"/>
      <c r="E7496" s="85"/>
      <c r="F7496" s="85"/>
      <c r="G7496" s="309"/>
      <c r="H7496" s="316"/>
      <c r="I7496" s="102"/>
      <c r="J7496" s="94"/>
      <c r="K7496" s="94"/>
      <c r="L7496" s="200"/>
      <c r="M7496" s="70"/>
      <c r="N7496" s="182"/>
      <c r="O7496" s="181" t="str">
        <f t="shared" si="237"/>
        <v>1900-1</v>
      </c>
      <c r="P7496" s="181">
        <f t="shared" si="238"/>
        <v>0</v>
      </c>
    </row>
    <row r="7497" spans="1:16">
      <c r="A7497" s="92"/>
      <c r="B7497" s="27"/>
      <c r="C7497" s="85"/>
      <c r="D7497" s="85"/>
      <c r="E7497" s="85"/>
      <c r="F7497" s="85"/>
      <c r="G7497" s="309"/>
      <c r="H7497" s="316"/>
      <c r="I7497" s="102"/>
      <c r="J7497" s="94"/>
      <c r="K7497" s="94"/>
      <c r="L7497" s="200"/>
      <c r="M7497" s="70"/>
      <c r="N7497" s="182"/>
      <c r="O7497" s="181" t="str">
        <f t="shared" si="237"/>
        <v>1900-1</v>
      </c>
      <c r="P7497" s="181">
        <f t="shared" si="238"/>
        <v>0</v>
      </c>
    </row>
    <row r="7498" spans="1:16">
      <c r="A7498" s="92"/>
      <c r="B7498" s="27"/>
      <c r="C7498" s="85"/>
      <c r="D7498" s="85"/>
      <c r="E7498" s="85"/>
      <c r="F7498" s="85"/>
      <c r="G7498" s="309"/>
      <c r="H7498" s="316"/>
      <c r="I7498" s="102"/>
      <c r="J7498" s="94"/>
      <c r="K7498" s="94"/>
      <c r="L7498" s="200"/>
      <c r="M7498" s="70"/>
      <c r="N7498" s="182"/>
      <c r="O7498" s="181" t="str">
        <f t="shared" si="237"/>
        <v>1900-1</v>
      </c>
      <c r="P7498" s="181">
        <f t="shared" si="238"/>
        <v>0</v>
      </c>
    </row>
    <row r="7499" spans="1:16">
      <c r="A7499" s="92"/>
      <c r="B7499" s="27"/>
      <c r="C7499" s="85"/>
      <c r="D7499" s="85"/>
      <c r="E7499" s="85"/>
      <c r="F7499" s="85"/>
      <c r="G7499" s="309"/>
      <c r="H7499" s="316"/>
      <c r="I7499" s="102"/>
      <c r="J7499" s="94"/>
      <c r="K7499" s="94"/>
      <c r="L7499" s="200"/>
      <c r="M7499" s="70"/>
      <c r="N7499" s="182"/>
      <c r="O7499" s="181" t="str">
        <f t="shared" si="237"/>
        <v>1900-1</v>
      </c>
      <c r="P7499" s="181">
        <f t="shared" si="238"/>
        <v>0</v>
      </c>
    </row>
    <row r="7500" spans="1:16">
      <c r="A7500" s="92"/>
      <c r="B7500" s="27"/>
      <c r="C7500" s="85"/>
      <c r="D7500" s="85"/>
      <c r="E7500" s="85"/>
      <c r="F7500" s="85"/>
      <c r="G7500" s="309"/>
      <c r="H7500" s="316"/>
      <c r="I7500" s="102"/>
      <c r="J7500" s="94"/>
      <c r="K7500" s="94"/>
      <c r="L7500" s="200"/>
      <c r="M7500" s="70"/>
      <c r="N7500" s="182"/>
      <c r="O7500" s="181" t="str">
        <f t="shared" si="237"/>
        <v>1900-1</v>
      </c>
      <c r="P7500" s="181">
        <f t="shared" si="238"/>
        <v>0</v>
      </c>
    </row>
    <row r="7501" spans="1:16">
      <c r="A7501" s="92"/>
      <c r="B7501" s="27"/>
      <c r="C7501" s="85"/>
      <c r="D7501" s="85"/>
      <c r="E7501" s="85"/>
      <c r="F7501" s="85"/>
      <c r="G7501" s="309"/>
      <c r="H7501" s="316"/>
      <c r="I7501" s="102"/>
      <c r="J7501" s="94"/>
      <c r="K7501" s="94"/>
      <c r="L7501" s="200"/>
      <c r="M7501" s="70"/>
      <c r="N7501" s="182"/>
      <c r="O7501" s="181" t="str">
        <f t="shared" si="237"/>
        <v>1900-1</v>
      </c>
      <c r="P7501" s="181">
        <f t="shared" si="238"/>
        <v>0</v>
      </c>
    </row>
    <row r="7502" spans="1:16">
      <c r="A7502" s="92"/>
      <c r="B7502" s="27"/>
      <c r="C7502" s="85"/>
      <c r="D7502" s="85"/>
      <c r="E7502" s="85"/>
      <c r="F7502" s="85"/>
      <c r="G7502" s="309"/>
      <c r="H7502" s="316"/>
      <c r="I7502" s="102"/>
      <c r="J7502" s="94"/>
      <c r="K7502" s="94"/>
      <c r="L7502" s="200"/>
      <c r="M7502" s="70"/>
      <c r="N7502" s="182"/>
      <c r="O7502" s="181" t="str">
        <f t="shared" si="237"/>
        <v>1900-1</v>
      </c>
      <c r="P7502" s="181">
        <f t="shared" si="238"/>
        <v>0</v>
      </c>
    </row>
    <row r="7503" spans="1:16">
      <c r="A7503" s="92"/>
      <c r="B7503" s="27"/>
      <c r="C7503" s="85"/>
      <c r="D7503" s="85"/>
      <c r="E7503" s="85"/>
      <c r="F7503" s="85"/>
      <c r="G7503" s="309"/>
      <c r="H7503" s="316"/>
      <c r="I7503" s="102"/>
      <c r="J7503" s="94"/>
      <c r="K7503" s="94"/>
      <c r="L7503" s="200"/>
      <c r="M7503" s="70"/>
      <c r="N7503" s="182"/>
      <c r="O7503" s="181" t="str">
        <f t="shared" si="237"/>
        <v>1900-1</v>
      </c>
      <c r="P7503" s="181">
        <f t="shared" si="238"/>
        <v>0</v>
      </c>
    </row>
    <row r="7504" spans="1:16">
      <c r="A7504" s="92"/>
      <c r="B7504" s="27"/>
      <c r="C7504" s="85"/>
      <c r="D7504" s="85"/>
      <c r="E7504" s="85"/>
      <c r="F7504" s="85"/>
      <c r="G7504" s="309"/>
      <c r="H7504" s="316"/>
      <c r="I7504" s="102"/>
      <c r="J7504" s="94"/>
      <c r="K7504" s="94"/>
      <c r="L7504" s="200"/>
      <c r="M7504" s="70"/>
      <c r="N7504" s="182"/>
      <c r="O7504" s="181" t="str">
        <f t="shared" si="237"/>
        <v>1900-1</v>
      </c>
      <c r="P7504" s="181">
        <f t="shared" si="238"/>
        <v>0</v>
      </c>
    </row>
    <row r="7505" spans="1:16">
      <c r="A7505" s="92"/>
      <c r="B7505" s="27"/>
      <c r="C7505" s="85"/>
      <c r="D7505" s="85"/>
      <c r="E7505" s="85"/>
      <c r="F7505" s="85"/>
      <c r="G7505" s="309"/>
      <c r="H7505" s="316"/>
      <c r="I7505" s="102"/>
      <c r="J7505" s="94"/>
      <c r="K7505" s="94"/>
      <c r="L7505" s="200"/>
      <c r="M7505" s="70"/>
      <c r="N7505" s="182"/>
      <c r="O7505" s="181" t="str">
        <f t="shared" si="237"/>
        <v>1900-1</v>
      </c>
      <c r="P7505" s="181">
        <f t="shared" si="238"/>
        <v>0</v>
      </c>
    </row>
    <row r="7506" spans="1:16">
      <c r="A7506" s="92"/>
      <c r="B7506" s="27"/>
      <c r="C7506" s="85"/>
      <c r="D7506" s="85"/>
      <c r="E7506" s="85"/>
      <c r="F7506" s="85"/>
      <c r="G7506" s="309"/>
      <c r="H7506" s="316"/>
      <c r="I7506" s="102"/>
      <c r="J7506" s="94"/>
      <c r="K7506" s="94"/>
      <c r="L7506" s="200"/>
      <c r="M7506" s="70"/>
      <c r="N7506" s="182"/>
      <c r="O7506" s="181" t="str">
        <f t="shared" si="237"/>
        <v>1900-1</v>
      </c>
      <c r="P7506" s="181">
        <f t="shared" si="238"/>
        <v>0</v>
      </c>
    </row>
    <row r="7507" spans="1:16">
      <c r="A7507" s="92"/>
      <c r="B7507" s="27"/>
      <c r="C7507" s="85"/>
      <c r="D7507" s="85"/>
      <c r="E7507" s="85"/>
      <c r="F7507" s="85"/>
      <c r="G7507" s="309"/>
      <c r="H7507" s="316"/>
      <c r="I7507" s="102"/>
      <c r="J7507" s="94"/>
      <c r="K7507" s="94"/>
      <c r="L7507" s="200"/>
      <c r="M7507" s="70"/>
      <c r="N7507" s="182"/>
      <c r="O7507" s="181" t="str">
        <f t="shared" si="237"/>
        <v>1900-1</v>
      </c>
      <c r="P7507" s="181">
        <f t="shared" si="238"/>
        <v>0</v>
      </c>
    </row>
    <row r="7508" spans="1:16">
      <c r="A7508" s="92"/>
      <c r="B7508" s="27"/>
      <c r="C7508" s="85"/>
      <c r="D7508" s="85"/>
      <c r="E7508" s="85"/>
      <c r="F7508" s="85"/>
      <c r="G7508" s="309"/>
      <c r="H7508" s="316"/>
      <c r="I7508" s="102"/>
      <c r="J7508" s="94"/>
      <c r="K7508" s="94"/>
      <c r="L7508" s="200"/>
      <c r="M7508" s="70"/>
      <c r="N7508" s="182"/>
      <c r="O7508" s="181" t="str">
        <f t="shared" si="237"/>
        <v>1900-1</v>
      </c>
      <c r="P7508" s="181">
        <f t="shared" si="238"/>
        <v>0</v>
      </c>
    </row>
    <row r="7509" spans="1:16">
      <c r="A7509" s="92"/>
      <c r="B7509" s="27"/>
      <c r="C7509" s="85"/>
      <c r="D7509" s="85"/>
      <c r="E7509" s="85"/>
      <c r="F7509" s="85"/>
      <c r="G7509" s="309"/>
      <c r="H7509" s="316"/>
      <c r="I7509" s="102"/>
      <c r="J7509" s="94"/>
      <c r="K7509" s="94"/>
      <c r="L7509" s="200"/>
      <c r="M7509" s="70"/>
      <c r="N7509" s="182"/>
      <c r="O7509" s="181" t="str">
        <f t="shared" si="237"/>
        <v>1900-1</v>
      </c>
      <c r="P7509" s="181">
        <f t="shared" si="238"/>
        <v>0</v>
      </c>
    </row>
    <row r="7510" spans="1:16">
      <c r="A7510" s="92"/>
      <c r="B7510" s="27"/>
      <c r="C7510" s="85"/>
      <c r="D7510" s="85"/>
      <c r="E7510" s="85"/>
      <c r="F7510" s="85"/>
      <c r="G7510" s="309"/>
      <c r="H7510" s="316"/>
      <c r="I7510" s="102"/>
      <c r="J7510" s="94"/>
      <c r="K7510" s="94"/>
      <c r="L7510" s="200"/>
      <c r="M7510" s="70"/>
      <c r="N7510" s="182"/>
      <c r="O7510" s="181" t="str">
        <f t="shared" si="237"/>
        <v>1900-1</v>
      </c>
      <c r="P7510" s="181">
        <f t="shared" si="238"/>
        <v>0</v>
      </c>
    </row>
    <row r="7511" spans="1:16">
      <c r="A7511" s="92"/>
      <c r="B7511" s="27"/>
      <c r="C7511" s="85"/>
      <c r="D7511" s="85"/>
      <c r="E7511" s="85"/>
      <c r="F7511" s="85"/>
      <c r="G7511" s="309"/>
      <c r="H7511" s="316"/>
      <c r="I7511" s="102"/>
      <c r="J7511" s="94"/>
      <c r="K7511" s="94"/>
      <c r="L7511" s="200"/>
      <c r="M7511" s="70"/>
      <c r="N7511" s="182"/>
      <c r="O7511" s="181" t="str">
        <f t="shared" si="237"/>
        <v>1900-1</v>
      </c>
      <c r="P7511" s="181">
        <f t="shared" si="238"/>
        <v>0</v>
      </c>
    </row>
    <row r="7512" spans="1:16">
      <c r="A7512" s="92"/>
      <c r="B7512" s="27"/>
      <c r="C7512" s="85"/>
      <c r="D7512" s="85"/>
      <c r="E7512" s="85"/>
      <c r="F7512" s="85"/>
      <c r="G7512" s="309"/>
      <c r="H7512" s="316"/>
      <c r="I7512" s="102"/>
      <c r="J7512" s="94"/>
      <c r="K7512" s="94"/>
      <c r="L7512" s="200"/>
      <c r="M7512" s="70"/>
      <c r="N7512" s="182"/>
      <c r="O7512" s="181" t="str">
        <f t="shared" si="237"/>
        <v>1900-1</v>
      </c>
      <c r="P7512" s="181">
        <f t="shared" si="238"/>
        <v>0</v>
      </c>
    </row>
    <row r="7513" spans="1:16">
      <c r="A7513" s="92"/>
      <c r="B7513" s="27"/>
      <c r="C7513" s="85"/>
      <c r="D7513" s="85"/>
      <c r="E7513" s="85"/>
      <c r="F7513" s="85"/>
      <c r="G7513" s="309"/>
      <c r="H7513" s="316"/>
      <c r="I7513" s="102"/>
      <c r="J7513" s="94"/>
      <c r="K7513" s="94"/>
      <c r="L7513" s="200"/>
      <c r="M7513" s="70"/>
      <c r="N7513" s="182"/>
      <c r="O7513" s="181" t="str">
        <f t="shared" si="237"/>
        <v>1900-1</v>
      </c>
      <c r="P7513" s="181">
        <f t="shared" si="238"/>
        <v>0</v>
      </c>
    </row>
    <row r="7514" spans="1:16">
      <c r="A7514" s="92"/>
      <c r="B7514" s="27"/>
      <c r="C7514" s="85"/>
      <c r="D7514" s="85"/>
      <c r="E7514" s="85"/>
      <c r="F7514" s="85"/>
      <c r="G7514" s="309"/>
      <c r="H7514" s="316"/>
      <c r="I7514" s="102"/>
      <c r="J7514" s="94"/>
      <c r="K7514" s="94"/>
      <c r="L7514" s="200"/>
      <c r="M7514" s="70"/>
      <c r="N7514" s="182"/>
      <c r="O7514" s="181" t="str">
        <f t="shared" si="237"/>
        <v>1900-1</v>
      </c>
      <c r="P7514" s="181">
        <f t="shared" si="238"/>
        <v>0</v>
      </c>
    </row>
    <row r="7515" spans="1:16">
      <c r="A7515" s="92"/>
      <c r="B7515" s="27"/>
      <c r="C7515" s="85"/>
      <c r="D7515" s="85"/>
      <c r="E7515" s="85"/>
      <c r="F7515" s="85"/>
      <c r="G7515" s="309"/>
      <c r="H7515" s="316"/>
      <c r="I7515" s="102"/>
      <c r="J7515" s="94"/>
      <c r="K7515" s="94"/>
      <c r="L7515" s="200"/>
      <c r="M7515" s="70"/>
      <c r="N7515" s="182"/>
      <c r="O7515" s="181" t="str">
        <f t="shared" si="237"/>
        <v>1900-1</v>
      </c>
      <c r="P7515" s="181">
        <f t="shared" si="238"/>
        <v>0</v>
      </c>
    </row>
    <row r="7516" spans="1:16">
      <c r="A7516" s="92"/>
      <c r="B7516" s="27"/>
      <c r="C7516" s="85"/>
      <c r="D7516" s="85"/>
      <c r="E7516" s="85"/>
      <c r="F7516" s="85"/>
      <c r="G7516" s="309"/>
      <c r="H7516" s="316"/>
      <c r="I7516" s="102"/>
      <c r="J7516" s="94"/>
      <c r="K7516" s="94"/>
      <c r="L7516" s="200"/>
      <c r="M7516" s="70"/>
      <c r="N7516" s="182"/>
      <c r="O7516" s="181" t="str">
        <f t="shared" si="237"/>
        <v>1900-1</v>
      </c>
      <c r="P7516" s="181">
        <f t="shared" si="238"/>
        <v>0</v>
      </c>
    </row>
    <row r="7517" spans="1:16">
      <c r="A7517" s="92"/>
      <c r="B7517" s="27"/>
      <c r="C7517" s="85"/>
      <c r="D7517" s="85"/>
      <c r="E7517" s="85"/>
      <c r="F7517" s="85"/>
      <c r="G7517" s="309"/>
      <c r="H7517" s="316"/>
      <c r="I7517" s="102"/>
      <c r="J7517" s="94"/>
      <c r="K7517" s="94"/>
      <c r="L7517" s="200"/>
      <c r="M7517" s="70"/>
      <c r="N7517" s="182"/>
      <c r="O7517" s="181" t="str">
        <f t="shared" si="237"/>
        <v>1900-1</v>
      </c>
      <c r="P7517" s="181">
        <f t="shared" si="238"/>
        <v>0</v>
      </c>
    </row>
    <row r="7518" spans="1:16">
      <c r="A7518" s="92"/>
      <c r="B7518" s="27"/>
      <c r="C7518" s="85"/>
      <c r="D7518" s="85"/>
      <c r="E7518" s="85"/>
      <c r="F7518" s="85"/>
      <c r="G7518" s="309"/>
      <c r="H7518" s="316"/>
      <c r="I7518" s="102"/>
      <c r="J7518" s="94"/>
      <c r="K7518" s="94"/>
      <c r="L7518" s="200"/>
      <c r="M7518" s="70"/>
      <c r="N7518" s="182"/>
      <c r="O7518" s="181" t="str">
        <f t="shared" si="237"/>
        <v>1900-1</v>
      </c>
      <c r="P7518" s="181">
        <f t="shared" si="238"/>
        <v>0</v>
      </c>
    </row>
    <row r="7519" spans="1:16">
      <c r="A7519" s="92"/>
      <c r="B7519" s="27"/>
      <c r="C7519" s="85"/>
      <c r="D7519" s="85"/>
      <c r="E7519" s="85"/>
      <c r="F7519" s="85"/>
      <c r="G7519" s="309"/>
      <c r="H7519" s="316"/>
      <c r="I7519" s="102"/>
      <c r="J7519" s="94"/>
      <c r="K7519" s="94"/>
      <c r="L7519" s="200"/>
      <c r="M7519" s="70"/>
      <c r="N7519" s="182"/>
      <c r="O7519" s="181" t="str">
        <f t="shared" si="237"/>
        <v>1900-1</v>
      </c>
      <c r="P7519" s="181">
        <f t="shared" si="238"/>
        <v>0</v>
      </c>
    </row>
    <row r="7520" spans="1:16">
      <c r="A7520" s="92"/>
      <c r="B7520" s="27"/>
      <c r="C7520" s="85"/>
      <c r="D7520" s="85"/>
      <c r="E7520" s="85"/>
      <c r="F7520" s="85"/>
      <c r="G7520" s="309"/>
      <c r="H7520" s="316"/>
      <c r="I7520" s="102"/>
      <c r="J7520" s="94"/>
      <c r="K7520" s="94"/>
      <c r="L7520" s="200"/>
      <c r="M7520" s="70"/>
      <c r="N7520" s="182"/>
      <c r="O7520" s="181" t="str">
        <f t="shared" si="237"/>
        <v>1900-1</v>
      </c>
      <c r="P7520" s="181">
        <f t="shared" si="238"/>
        <v>0</v>
      </c>
    </row>
    <row r="7521" spans="1:16">
      <c r="A7521" s="92"/>
      <c r="B7521" s="27"/>
      <c r="C7521" s="85"/>
      <c r="D7521" s="85"/>
      <c r="E7521" s="85"/>
      <c r="F7521" s="85"/>
      <c r="G7521" s="309"/>
      <c r="H7521" s="316"/>
      <c r="I7521" s="102"/>
      <c r="J7521" s="94"/>
      <c r="K7521" s="94"/>
      <c r="L7521" s="200"/>
      <c r="M7521" s="70"/>
      <c r="N7521" s="182"/>
      <c r="O7521" s="181" t="str">
        <f t="shared" ref="O7521:O7584" si="239">YEAR(B7521)&amp;"-"&amp;MONTH(B7521)</f>
        <v>1900-1</v>
      </c>
      <c r="P7521" s="181">
        <f t="shared" si="238"/>
        <v>0</v>
      </c>
    </row>
    <row r="7522" spans="1:16">
      <c r="A7522" s="92"/>
      <c r="B7522" s="27"/>
      <c r="C7522" s="85"/>
      <c r="D7522" s="85"/>
      <c r="E7522" s="85"/>
      <c r="F7522" s="85"/>
      <c r="G7522" s="309"/>
      <c r="H7522" s="316"/>
      <c r="I7522" s="102"/>
      <c r="J7522" s="94"/>
      <c r="K7522" s="94"/>
      <c r="L7522" s="200"/>
      <c r="M7522" s="70"/>
      <c r="N7522" s="182"/>
      <c r="O7522" s="181" t="str">
        <f t="shared" si="239"/>
        <v>1900-1</v>
      </c>
      <c r="P7522" s="181">
        <f t="shared" si="238"/>
        <v>0</v>
      </c>
    </row>
    <row r="7523" spans="1:16">
      <c r="A7523" s="92"/>
      <c r="B7523" s="27"/>
      <c r="C7523" s="85"/>
      <c r="D7523" s="85"/>
      <c r="E7523" s="85"/>
      <c r="F7523" s="85"/>
      <c r="G7523" s="309"/>
      <c r="H7523" s="316"/>
      <c r="I7523" s="102"/>
      <c r="J7523" s="94"/>
      <c r="K7523" s="94"/>
      <c r="L7523" s="200"/>
      <c r="M7523" s="70"/>
      <c r="N7523" s="182"/>
      <c r="O7523" s="181" t="str">
        <f t="shared" si="239"/>
        <v>1900-1</v>
      </c>
      <c r="P7523" s="181">
        <f t="shared" si="238"/>
        <v>0</v>
      </c>
    </row>
    <row r="7524" spans="1:16">
      <c r="A7524" s="92"/>
      <c r="B7524" s="27"/>
      <c r="C7524" s="85"/>
      <c r="D7524" s="85"/>
      <c r="E7524" s="85"/>
      <c r="F7524" s="85"/>
      <c r="G7524" s="309"/>
      <c r="H7524" s="316"/>
      <c r="I7524" s="102"/>
      <c r="J7524" s="94"/>
      <c r="K7524" s="94"/>
      <c r="L7524" s="200"/>
      <c r="M7524" s="70"/>
      <c r="N7524" s="182"/>
      <c r="O7524" s="181" t="str">
        <f t="shared" si="239"/>
        <v>1900-1</v>
      </c>
      <c r="P7524" s="181">
        <f t="shared" si="238"/>
        <v>0</v>
      </c>
    </row>
    <row r="7525" spans="1:16">
      <c r="A7525" s="92"/>
      <c r="B7525" s="27"/>
      <c r="C7525" s="85"/>
      <c r="D7525" s="85"/>
      <c r="E7525" s="85"/>
      <c r="F7525" s="85"/>
      <c r="G7525" s="309"/>
      <c r="H7525" s="316"/>
      <c r="I7525" s="102"/>
      <c r="J7525" s="94"/>
      <c r="K7525" s="94"/>
      <c r="L7525" s="200"/>
      <c r="M7525" s="70"/>
      <c r="N7525" s="182"/>
      <c r="O7525" s="181" t="str">
        <f t="shared" si="239"/>
        <v>1900-1</v>
      </c>
      <c r="P7525" s="181">
        <f t="shared" si="238"/>
        <v>0</v>
      </c>
    </row>
    <row r="7526" spans="1:16">
      <c r="A7526" s="92"/>
      <c r="B7526" s="27"/>
      <c r="C7526" s="85"/>
      <c r="D7526" s="85"/>
      <c r="E7526" s="85"/>
      <c r="F7526" s="85"/>
      <c r="G7526" s="309"/>
      <c r="H7526" s="316"/>
      <c r="I7526" s="102"/>
      <c r="J7526" s="94"/>
      <c r="K7526" s="94"/>
      <c r="L7526" s="200"/>
      <c r="M7526" s="70"/>
      <c r="N7526" s="182"/>
      <c r="O7526" s="181" t="str">
        <f t="shared" si="239"/>
        <v>1900-1</v>
      </c>
      <c r="P7526" s="181">
        <f t="shared" si="238"/>
        <v>0</v>
      </c>
    </row>
    <row r="7527" spans="1:16">
      <c r="A7527" s="92"/>
      <c r="B7527" s="27"/>
      <c r="C7527" s="85"/>
      <c r="D7527" s="85"/>
      <c r="E7527" s="85"/>
      <c r="F7527" s="85"/>
      <c r="G7527" s="309"/>
      <c r="H7527" s="316"/>
      <c r="I7527" s="102"/>
      <c r="J7527" s="94"/>
      <c r="K7527" s="94"/>
      <c r="L7527" s="200"/>
      <c r="M7527" s="70"/>
      <c r="N7527" s="182"/>
      <c r="O7527" s="181" t="str">
        <f t="shared" si="239"/>
        <v>1900-1</v>
      </c>
      <c r="P7527" s="181">
        <f t="shared" si="238"/>
        <v>0</v>
      </c>
    </row>
    <row r="7528" spans="1:16">
      <c r="A7528" s="92"/>
      <c r="B7528" s="27"/>
      <c r="C7528" s="85"/>
      <c r="D7528" s="85"/>
      <c r="E7528" s="85"/>
      <c r="F7528" s="85"/>
      <c r="G7528" s="309"/>
      <c r="H7528" s="316"/>
      <c r="I7528" s="102"/>
      <c r="J7528" s="94"/>
      <c r="K7528" s="94"/>
      <c r="L7528" s="200"/>
      <c r="M7528" s="70"/>
      <c r="N7528" s="182"/>
      <c r="O7528" s="181" t="str">
        <f t="shared" si="239"/>
        <v>1900-1</v>
      </c>
      <c r="P7528" s="181">
        <f t="shared" si="238"/>
        <v>0</v>
      </c>
    </row>
    <row r="7529" spans="1:16">
      <c r="A7529" s="92"/>
      <c r="B7529" s="27"/>
      <c r="C7529" s="85"/>
      <c r="D7529" s="85"/>
      <c r="E7529" s="85"/>
      <c r="F7529" s="85"/>
      <c r="G7529" s="309"/>
      <c r="H7529" s="316"/>
      <c r="I7529" s="102"/>
      <c r="J7529" s="94"/>
      <c r="K7529" s="94"/>
      <c r="L7529" s="200"/>
      <c r="M7529" s="70"/>
      <c r="N7529" s="182"/>
      <c r="O7529" s="181" t="str">
        <f t="shared" si="239"/>
        <v>1900-1</v>
      </c>
      <c r="P7529" s="181">
        <f t="shared" si="238"/>
        <v>0</v>
      </c>
    </row>
    <row r="7530" spans="1:16">
      <c r="A7530" s="92"/>
      <c r="B7530" s="27"/>
      <c r="C7530" s="85"/>
      <c r="D7530" s="85"/>
      <c r="E7530" s="85"/>
      <c r="F7530" s="85"/>
      <c r="G7530" s="309"/>
      <c r="H7530" s="316"/>
      <c r="I7530" s="102"/>
      <c r="J7530" s="94"/>
      <c r="K7530" s="94"/>
      <c r="L7530" s="200"/>
      <c r="M7530" s="70"/>
      <c r="N7530" s="182"/>
      <c r="O7530" s="181" t="str">
        <f t="shared" si="239"/>
        <v>1900-1</v>
      </c>
      <c r="P7530" s="181">
        <f t="shared" si="238"/>
        <v>0</v>
      </c>
    </row>
    <row r="7531" spans="1:16">
      <c r="A7531" s="92"/>
      <c r="B7531" s="27"/>
      <c r="C7531" s="85"/>
      <c r="D7531" s="85"/>
      <c r="E7531" s="85"/>
      <c r="F7531" s="85"/>
      <c r="G7531" s="309"/>
      <c r="H7531" s="316"/>
      <c r="I7531" s="102"/>
      <c r="J7531" s="94"/>
      <c r="K7531" s="94"/>
      <c r="L7531" s="200"/>
      <c r="M7531" s="70"/>
      <c r="N7531" s="182"/>
      <c r="O7531" s="181" t="str">
        <f t="shared" si="239"/>
        <v>1900-1</v>
      </c>
      <c r="P7531" s="181">
        <f t="shared" si="238"/>
        <v>0</v>
      </c>
    </row>
    <row r="7532" spans="1:16">
      <c r="A7532" s="92"/>
      <c r="B7532" s="27"/>
      <c r="C7532" s="85"/>
      <c r="D7532" s="85"/>
      <c r="E7532" s="85"/>
      <c r="F7532" s="85"/>
      <c r="G7532" s="309"/>
      <c r="H7532" s="316"/>
      <c r="I7532" s="102"/>
      <c r="J7532" s="94"/>
      <c r="K7532" s="94"/>
      <c r="L7532" s="200"/>
      <c r="M7532" s="70"/>
      <c r="N7532" s="182"/>
      <c r="O7532" s="181" t="str">
        <f t="shared" si="239"/>
        <v>1900-1</v>
      </c>
      <c r="P7532" s="181">
        <f t="shared" si="238"/>
        <v>0</v>
      </c>
    </row>
    <row r="7533" spans="1:16">
      <c r="A7533" s="92"/>
      <c r="B7533" s="27"/>
      <c r="C7533" s="85"/>
      <c r="D7533" s="85"/>
      <c r="E7533" s="85"/>
      <c r="F7533" s="85"/>
      <c r="G7533" s="309"/>
      <c r="H7533" s="316"/>
      <c r="I7533" s="102"/>
      <c r="J7533" s="94"/>
      <c r="K7533" s="94"/>
      <c r="L7533" s="200"/>
      <c r="M7533" s="70"/>
      <c r="N7533" s="182"/>
      <c r="O7533" s="181" t="str">
        <f t="shared" si="239"/>
        <v>1900-1</v>
      </c>
      <c r="P7533" s="181">
        <f t="shared" si="238"/>
        <v>0</v>
      </c>
    </row>
    <row r="7534" spans="1:16">
      <c r="A7534" s="92"/>
      <c r="B7534" s="27"/>
      <c r="C7534" s="85"/>
      <c r="D7534" s="85"/>
      <c r="E7534" s="85"/>
      <c r="F7534" s="85"/>
      <c r="G7534" s="309"/>
      <c r="H7534" s="316"/>
      <c r="I7534" s="102"/>
      <c r="J7534" s="94"/>
      <c r="K7534" s="94"/>
      <c r="L7534" s="200"/>
      <c r="M7534" s="70"/>
      <c r="N7534" s="182"/>
      <c r="O7534" s="181" t="str">
        <f t="shared" si="239"/>
        <v>1900-1</v>
      </c>
      <c r="P7534" s="181">
        <f t="shared" si="238"/>
        <v>0</v>
      </c>
    </row>
    <row r="7535" spans="1:16">
      <c r="A7535" s="92"/>
      <c r="B7535" s="27"/>
      <c r="C7535" s="85"/>
      <c r="D7535" s="85"/>
      <c r="E7535" s="85"/>
      <c r="F7535" s="85"/>
      <c r="G7535" s="309"/>
      <c r="H7535" s="316"/>
      <c r="I7535" s="102"/>
      <c r="J7535" s="94"/>
      <c r="K7535" s="94"/>
      <c r="L7535" s="200"/>
      <c r="M7535" s="70"/>
      <c r="N7535" s="182"/>
      <c r="O7535" s="181" t="str">
        <f t="shared" si="239"/>
        <v>1900-1</v>
      </c>
      <c r="P7535" s="181">
        <f t="shared" si="238"/>
        <v>0</v>
      </c>
    </row>
    <row r="7536" spans="1:16">
      <c r="A7536" s="92"/>
      <c r="B7536" s="27"/>
      <c r="C7536" s="85"/>
      <c r="D7536" s="85"/>
      <c r="E7536" s="85"/>
      <c r="F7536" s="85"/>
      <c r="G7536" s="309"/>
      <c r="H7536" s="316"/>
      <c r="I7536" s="102"/>
      <c r="J7536" s="94"/>
      <c r="K7536" s="94"/>
      <c r="L7536" s="200"/>
      <c r="M7536" s="70"/>
      <c r="N7536" s="182"/>
      <c r="O7536" s="181" t="str">
        <f t="shared" si="239"/>
        <v>1900-1</v>
      </c>
      <c r="P7536" s="181">
        <f t="shared" si="238"/>
        <v>0</v>
      </c>
    </row>
    <row r="7537" spans="1:16">
      <c r="A7537" s="92"/>
      <c r="B7537" s="27"/>
      <c r="C7537" s="85"/>
      <c r="D7537" s="85"/>
      <c r="E7537" s="85"/>
      <c r="F7537" s="85"/>
      <c r="G7537" s="309"/>
      <c r="H7537" s="316"/>
      <c r="I7537" s="102"/>
      <c r="J7537" s="94"/>
      <c r="K7537" s="94"/>
      <c r="L7537" s="200"/>
      <c r="M7537" s="70"/>
      <c r="N7537" s="182"/>
      <c r="O7537" s="181" t="str">
        <f t="shared" si="239"/>
        <v>1900-1</v>
      </c>
      <c r="P7537" s="181">
        <f t="shared" si="238"/>
        <v>0</v>
      </c>
    </row>
    <row r="7538" spans="1:16">
      <c r="A7538" s="92"/>
      <c r="B7538" s="27"/>
      <c r="C7538" s="85"/>
      <c r="D7538" s="85"/>
      <c r="E7538" s="85"/>
      <c r="F7538" s="85"/>
      <c r="G7538" s="309"/>
      <c r="H7538" s="316"/>
      <c r="I7538" s="102"/>
      <c r="J7538" s="94"/>
      <c r="K7538" s="94"/>
      <c r="L7538" s="200"/>
      <c r="M7538" s="70"/>
      <c r="N7538" s="182"/>
      <c r="O7538" s="181" t="str">
        <f t="shared" si="239"/>
        <v>1900-1</v>
      </c>
      <c r="P7538" s="181">
        <f t="shared" si="238"/>
        <v>0</v>
      </c>
    </row>
    <row r="7539" spans="1:16">
      <c r="A7539" s="92"/>
      <c r="B7539" s="27"/>
      <c r="C7539" s="85"/>
      <c r="D7539" s="85"/>
      <c r="E7539" s="85"/>
      <c r="F7539" s="85"/>
      <c r="G7539" s="309"/>
      <c r="H7539" s="316"/>
      <c r="I7539" s="102"/>
      <c r="J7539" s="94"/>
      <c r="K7539" s="94"/>
      <c r="L7539" s="200"/>
      <c r="M7539" s="70"/>
      <c r="N7539" s="182"/>
      <c r="O7539" s="181" t="str">
        <f t="shared" si="239"/>
        <v>1900-1</v>
      </c>
      <c r="P7539" s="181">
        <f t="shared" si="238"/>
        <v>0</v>
      </c>
    </row>
    <row r="7540" spans="1:16">
      <c r="A7540" s="92"/>
      <c r="B7540" s="27"/>
      <c r="C7540" s="85"/>
      <c r="D7540" s="85"/>
      <c r="E7540" s="85"/>
      <c r="F7540" s="85"/>
      <c r="G7540" s="309"/>
      <c r="H7540" s="316"/>
      <c r="I7540" s="102"/>
      <c r="J7540" s="94"/>
      <c r="K7540" s="94"/>
      <c r="L7540" s="200"/>
      <c r="M7540" s="70"/>
      <c r="N7540" s="182"/>
      <c r="O7540" s="181" t="str">
        <f t="shared" si="239"/>
        <v>1900-1</v>
      </c>
      <c r="P7540" s="181">
        <f t="shared" si="238"/>
        <v>0</v>
      </c>
    </row>
    <row r="7541" spans="1:16">
      <c r="A7541" s="92"/>
      <c r="B7541" s="27"/>
      <c r="C7541" s="85"/>
      <c r="D7541" s="85"/>
      <c r="E7541" s="85"/>
      <c r="F7541" s="85"/>
      <c r="G7541" s="309"/>
      <c r="H7541" s="316"/>
      <c r="I7541" s="102"/>
      <c r="J7541" s="94"/>
      <c r="K7541" s="94"/>
      <c r="L7541" s="200"/>
      <c r="M7541" s="70"/>
      <c r="N7541" s="182"/>
      <c r="O7541" s="181" t="str">
        <f t="shared" si="239"/>
        <v>1900-1</v>
      </c>
      <c r="P7541" s="181">
        <f t="shared" si="238"/>
        <v>0</v>
      </c>
    </row>
    <row r="7542" spans="1:16">
      <c r="A7542" s="92"/>
      <c r="B7542" s="27"/>
      <c r="C7542" s="85"/>
      <c r="D7542" s="85"/>
      <c r="E7542" s="85"/>
      <c r="F7542" s="85"/>
      <c r="G7542" s="309"/>
      <c r="H7542" s="316"/>
      <c r="I7542" s="102"/>
      <c r="J7542" s="94"/>
      <c r="K7542" s="94"/>
      <c r="L7542" s="200"/>
      <c r="M7542" s="70"/>
      <c r="N7542" s="182"/>
      <c r="O7542" s="181" t="str">
        <f t="shared" si="239"/>
        <v>1900-1</v>
      </c>
      <c r="P7542" s="181">
        <f t="shared" si="238"/>
        <v>0</v>
      </c>
    </row>
    <row r="7543" spans="1:16">
      <c r="A7543" s="92"/>
      <c r="B7543" s="27"/>
      <c r="C7543" s="85"/>
      <c r="D7543" s="85"/>
      <c r="E7543" s="85"/>
      <c r="F7543" s="85"/>
      <c r="G7543" s="309"/>
      <c r="H7543" s="316"/>
      <c r="I7543" s="102"/>
      <c r="J7543" s="94"/>
      <c r="K7543" s="94"/>
      <c r="L7543" s="200"/>
      <c r="M7543" s="70"/>
      <c r="N7543" s="182"/>
      <c r="O7543" s="181" t="str">
        <f t="shared" si="239"/>
        <v>1900-1</v>
      </c>
      <c r="P7543" s="181">
        <f t="shared" si="238"/>
        <v>0</v>
      </c>
    </row>
    <row r="7544" spans="1:16">
      <c r="A7544" s="92"/>
      <c r="B7544" s="27"/>
      <c r="C7544" s="85"/>
      <c r="D7544" s="85"/>
      <c r="E7544" s="85"/>
      <c r="F7544" s="85"/>
      <c r="G7544" s="309"/>
      <c r="H7544" s="316"/>
      <c r="I7544" s="102"/>
      <c r="J7544" s="94"/>
      <c r="K7544" s="94"/>
      <c r="L7544" s="200"/>
      <c r="M7544" s="70"/>
      <c r="N7544" s="182"/>
      <c r="O7544" s="181" t="str">
        <f t="shared" si="239"/>
        <v>1900-1</v>
      </c>
      <c r="P7544" s="181">
        <f t="shared" si="238"/>
        <v>0</v>
      </c>
    </row>
    <row r="7545" spans="1:16">
      <c r="A7545" s="92"/>
      <c r="B7545" s="27"/>
      <c r="C7545" s="85"/>
      <c r="D7545" s="85"/>
      <c r="E7545" s="85"/>
      <c r="F7545" s="85"/>
      <c r="G7545" s="309"/>
      <c r="H7545" s="316"/>
      <c r="I7545" s="102"/>
      <c r="J7545" s="94"/>
      <c r="K7545" s="94"/>
      <c r="L7545" s="200"/>
      <c r="M7545" s="70"/>
      <c r="N7545" s="182"/>
      <c r="O7545" s="181" t="str">
        <f t="shared" si="239"/>
        <v>1900-1</v>
      </c>
      <c r="P7545" s="181">
        <f t="shared" si="238"/>
        <v>0</v>
      </c>
    </row>
    <row r="7546" spans="1:16">
      <c r="A7546" s="92"/>
      <c r="B7546" s="27"/>
      <c r="C7546" s="85"/>
      <c r="D7546" s="85"/>
      <c r="E7546" s="85"/>
      <c r="F7546" s="85"/>
      <c r="G7546" s="309"/>
      <c r="H7546" s="316"/>
      <c r="I7546" s="102"/>
      <c r="J7546" s="94"/>
      <c r="K7546" s="94"/>
      <c r="L7546" s="200"/>
      <c r="M7546" s="70"/>
      <c r="N7546" s="182"/>
      <c r="O7546" s="181" t="str">
        <f t="shared" si="239"/>
        <v>1900-1</v>
      </c>
      <c r="P7546" s="181">
        <f t="shared" si="238"/>
        <v>0</v>
      </c>
    </row>
    <row r="7547" spans="1:16">
      <c r="A7547" s="92"/>
      <c r="B7547" s="27"/>
      <c r="C7547" s="85"/>
      <c r="D7547" s="85"/>
      <c r="E7547" s="85"/>
      <c r="F7547" s="85"/>
      <c r="G7547" s="309"/>
      <c r="H7547" s="316"/>
      <c r="I7547" s="102"/>
      <c r="J7547" s="94"/>
      <c r="K7547" s="94"/>
      <c r="L7547" s="200"/>
      <c r="M7547" s="70"/>
      <c r="N7547" s="182"/>
      <c r="O7547" s="181" t="str">
        <f t="shared" si="239"/>
        <v>1900-1</v>
      </c>
      <c r="P7547" s="181">
        <f t="shared" si="238"/>
        <v>0</v>
      </c>
    </row>
    <row r="7548" spans="1:16">
      <c r="A7548" s="92"/>
      <c r="B7548" s="27"/>
      <c r="C7548" s="85"/>
      <c r="D7548" s="85"/>
      <c r="E7548" s="85"/>
      <c r="F7548" s="85"/>
      <c r="G7548" s="309"/>
      <c r="H7548" s="316"/>
      <c r="I7548" s="102"/>
      <c r="J7548" s="94"/>
      <c r="K7548" s="94"/>
      <c r="L7548" s="200"/>
      <c r="M7548" s="70"/>
      <c r="N7548" s="182"/>
      <c r="O7548" s="181" t="str">
        <f t="shared" si="239"/>
        <v>1900-1</v>
      </c>
      <c r="P7548" s="181">
        <f t="shared" si="238"/>
        <v>0</v>
      </c>
    </row>
    <row r="7549" spans="1:16">
      <c r="A7549" s="92"/>
      <c r="B7549" s="27"/>
      <c r="C7549" s="85"/>
      <c r="D7549" s="85"/>
      <c r="E7549" s="85"/>
      <c r="F7549" s="85"/>
      <c r="G7549" s="309"/>
      <c r="H7549" s="316"/>
      <c r="I7549" s="102"/>
      <c r="J7549" s="94"/>
      <c r="K7549" s="94"/>
      <c r="L7549" s="200"/>
      <c r="M7549" s="70"/>
      <c r="N7549" s="182"/>
      <c r="O7549" s="181" t="str">
        <f t="shared" si="239"/>
        <v>1900-1</v>
      </c>
      <c r="P7549" s="181">
        <f t="shared" si="238"/>
        <v>0</v>
      </c>
    </row>
    <row r="7550" spans="1:16">
      <c r="A7550" s="92"/>
      <c r="B7550" s="27"/>
      <c r="C7550" s="85"/>
      <c r="D7550" s="85"/>
      <c r="E7550" s="85"/>
      <c r="F7550" s="85"/>
      <c r="G7550" s="309"/>
      <c r="H7550" s="316"/>
      <c r="I7550" s="102"/>
      <c r="J7550" s="94"/>
      <c r="K7550" s="94"/>
      <c r="L7550" s="200"/>
      <c r="M7550" s="70"/>
      <c r="N7550" s="182"/>
      <c r="O7550" s="181" t="str">
        <f t="shared" si="239"/>
        <v>1900-1</v>
      </c>
      <c r="P7550" s="181">
        <f t="shared" si="238"/>
        <v>0</v>
      </c>
    </row>
    <row r="7551" spans="1:16">
      <c r="A7551" s="92"/>
      <c r="B7551" s="27"/>
      <c r="C7551" s="85"/>
      <c r="D7551" s="85"/>
      <c r="E7551" s="85"/>
      <c r="F7551" s="85"/>
      <c r="G7551" s="309"/>
      <c r="H7551" s="316"/>
      <c r="I7551" s="102"/>
      <c r="J7551" s="94"/>
      <c r="K7551" s="94"/>
      <c r="L7551" s="200"/>
      <c r="M7551" s="70"/>
      <c r="N7551" s="182"/>
      <c r="O7551" s="181" t="str">
        <f t="shared" si="239"/>
        <v>1900-1</v>
      </c>
      <c r="P7551" s="181">
        <f t="shared" si="238"/>
        <v>0</v>
      </c>
    </row>
    <row r="7552" spans="1:16">
      <c r="A7552" s="92"/>
      <c r="B7552" s="27"/>
      <c r="C7552" s="85"/>
      <c r="D7552" s="85"/>
      <c r="E7552" s="85"/>
      <c r="F7552" s="85"/>
      <c r="G7552" s="309"/>
      <c r="H7552" s="316"/>
      <c r="I7552" s="102"/>
      <c r="J7552" s="94"/>
      <c r="K7552" s="94"/>
      <c r="L7552" s="200"/>
      <c r="M7552" s="70"/>
      <c r="N7552" s="182"/>
      <c r="O7552" s="181" t="str">
        <f t="shared" si="239"/>
        <v>1900-1</v>
      </c>
      <c r="P7552" s="181">
        <f t="shared" si="238"/>
        <v>0</v>
      </c>
    </row>
    <row r="7553" spans="1:16">
      <c r="A7553" s="92"/>
      <c r="B7553" s="27"/>
      <c r="C7553" s="85"/>
      <c r="D7553" s="85"/>
      <c r="E7553" s="85"/>
      <c r="F7553" s="85"/>
      <c r="G7553" s="309"/>
      <c r="H7553" s="316"/>
      <c r="I7553" s="102"/>
      <c r="J7553" s="94"/>
      <c r="K7553" s="94"/>
      <c r="L7553" s="200"/>
      <c r="M7553" s="70"/>
      <c r="N7553" s="182"/>
      <c r="O7553" s="181" t="str">
        <f t="shared" si="239"/>
        <v>1900-1</v>
      </c>
      <c r="P7553" s="181">
        <f t="shared" si="238"/>
        <v>0</v>
      </c>
    </row>
    <row r="7554" spans="1:16">
      <c r="A7554" s="92"/>
      <c r="B7554" s="27"/>
      <c r="C7554" s="85"/>
      <c r="D7554" s="85"/>
      <c r="E7554" s="85"/>
      <c r="F7554" s="85"/>
      <c r="G7554" s="309"/>
      <c r="H7554" s="316"/>
      <c r="I7554" s="102"/>
      <c r="J7554" s="94"/>
      <c r="K7554" s="94"/>
      <c r="L7554" s="200"/>
      <c r="M7554" s="70"/>
      <c r="N7554" s="182"/>
      <c r="O7554" s="181" t="str">
        <f t="shared" si="239"/>
        <v>1900-1</v>
      </c>
      <c r="P7554" s="181">
        <f t="shared" si="238"/>
        <v>0</v>
      </c>
    </row>
    <row r="7555" spans="1:16">
      <c r="A7555" s="92"/>
      <c r="B7555" s="27"/>
      <c r="C7555" s="85"/>
      <c r="D7555" s="85"/>
      <c r="E7555" s="85"/>
      <c r="F7555" s="85"/>
      <c r="G7555" s="309"/>
      <c r="H7555" s="316"/>
      <c r="I7555" s="102"/>
      <c r="J7555" s="94"/>
      <c r="K7555" s="94"/>
      <c r="L7555" s="200"/>
      <c r="M7555" s="70"/>
      <c r="N7555" s="182"/>
      <c r="O7555" s="181" t="str">
        <f t="shared" si="239"/>
        <v>1900-1</v>
      </c>
      <c r="P7555" s="181">
        <f t="shared" ref="P7555:P7618" si="240">N7555*H7555</f>
        <v>0</v>
      </c>
    </row>
    <row r="7556" spans="1:16">
      <c r="A7556" s="92"/>
      <c r="B7556" s="27"/>
      <c r="C7556" s="85"/>
      <c r="D7556" s="85"/>
      <c r="E7556" s="85"/>
      <c r="F7556" s="85"/>
      <c r="G7556" s="309"/>
      <c r="H7556" s="316"/>
      <c r="I7556" s="102"/>
      <c r="J7556" s="94"/>
      <c r="K7556" s="94"/>
      <c r="L7556" s="200"/>
      <c r="M7556" s="70"/>
      <c r="N7556" s="182"/>
      <c r="O7556" s="181" t="str">
        <f t="shared" si="239"/>
        <v>1900-1</v>
      </c>
      <c r="P7556" s="181">
        <f t="shared" si="240"/>
        <v>0</v>
      </c>
    </row>
    <row r="7557" spans="1:16">
      <c r="A7557" s="92"/>
      <c r="B7557" s="27"/>
      <c r="C7557" s="85"/>
      <c r="D7557" s="85"/>
      <c r="E7557" s="85"/>
      <c r="F7557" s="85"/>
      <c r="G7557" s="309"/>
      <c r="H7557" s="316"/>
      <c r="I7557" s="102"/>
      <c r="J7557" s="94"/>
      <c r="K7557" s="94"/>
      <c r="L7557" s="200"/>
      <c r="M7557" s="70"/>
      <c r="N7557" s="182"/>
      <c r="O7557" s="181" t="str">
        <f t="shared" si="239"/>
        <v>1900-1</v>
      </c>
      <c r="P7557" s="181">
        <f t="shared" si="240"/>
        <v>0</v>
      </c>
    </row>
    <row r="7558" spans="1:16">
      <c r="A7558" s="92"/>
      <c r="B7558" s="27"/>
      <c r="C7558" s="85"/>
      <c r="D7558" s="85"/>
      <c r="E7558" s="85"/>
      <c r="F7558" s="85"/>
      <c r="G7558" s="309"/>
      <c r="H7558" s="316"/>
      <c r="I7558" s="102"/>
      <c r="J7558" s="94"/>
      <c r="K7558" s="94"/>
      <c r="L7558" s="200"/>
      <c r="M7558" s="70"/>
      <c r="N7558" s="182"/>
      <c r="O7558" s="181" t="str">
        <f t="shared" si="239"/>
        <v>1900-1</v>
      </c>
      <c r="P7558" s="181">
        <f t="shared" si="240"/>
        <v>0</v>
      </c>
    </row>
    <row r="7559" spans="1:16">
      <c r="A7559" s="92"/>
      <c r="B7559" s="27"/>
      <c r="C7559" s="85"/>
      <c r="D7559" s="85"/>
      <c r="E7559" s="85"/>
      <c r="F7559" s="85"/>
      <c r="G7559" s="309"/>
      <c r="H7559" s="316"/>
      <c r="I7559" s="102"/>
      <c r="J7559" s="94"/>
      <c r="K7559" s="94"/>
      <c r="L7559" s="200"/>
      <c r="M7559" s="70"/>
      <c r="N7559" s="182"/>
      <c r="O7559" s="181" t="str">
        <f t="shared" si="239"/>
        <v>1900-1</v>
      </c>
      <c r="P7559" s="181">
        <f t="shared" si="240"/>
        <v>0</v>
      </c>
    </row>
    <row r="7560" spans="1:16">
      <c r="A7560" s="92"/>
      <c r="B7560" s="27"/>
      <c r="C7560" s="85"/>
      <c r="D7560" s="85"/>
      <c r="E7560" s="85"/>
      <c r="F7560" s="85"/>
      <c r="G7560" s="309"/>
      <c r="H7560" s="316"/>
      <c r="I7560" s="102"/>
      <c r="J7560" s="94"/>
      <c r="K7560" s="94"/>
      <c r="L7560" s="200"/>
      <c r="M7560" s="70"/>
      <c r="N7560" s="182"/>
      <c r="O7560" s="181" t="str">
        <f t="shared" si="239"/>
        <v>1900-1</v>
      </c>
      <c r="P7560" s="181">
        <f t="shared" si="240"/>
        <v>0</v>
      </c>
    </row>
    <row r="7561" spans="1:16">
      <c r="A7561" s="92"/>
      <c r="B7561" s="27"/>
      <c r="C7561" s="85"/>
      <c r="D7561" s="85"/>
      <c r="E7561" s="85"/>
      <c r="F7561" s="85"/>
      <c r="G7561" s="309"/>
      <c r="H7561" s="316"/>
      <c r="I7561" s="102"/>
      <c r="J7561" s="94"/>
      <c r="K7561" s="94"/>
      <c r="L7561" s="200"/>
      <c r="M7561" s="70"/>
      <c r="N7561" s="182"/>
      <c r="O7561" s="181" t="str">
        <f t="shared" si="239"/>
        <v>1900-1</v>
      </c>
      <c r="P7561" s="181">
        <f t="shared" si="240"/>
        <v>0</v>
      </c>
    </row>
    <row r="7562" spans="1:16">
      <c r="A7562" s="92"/>
      <c r="B7562" s="27"/>
      <c r="C7562" s="85"/>
      <c r="D7562" s="85"/>
      <c r="E7562" s="85"/>
      <c r="F7562" s="85"/>
      <c r="G7562" s="309"/>
      <c r="H7562" s="316"/>
      <c r="I7562" s="102"/>
      <c r="J7562" s="94"/>
      <c r="K7562" s="94"/>
      <c r="L7562" s="200"/>
      <c r="M7562" s="70"/>
      <c r="N7562" s="182"/>
      <c r="O7562" s="181" t="str">
        <f t="shared" si="239"/>
        <v>1900-1</v>
      </c>
      <c r="P7562" s="181">
        <f t="shared" si="240"/>
        <v>0</v>
      </c>
    </row>
    <row r="7563" spans="1:16">
      <c r="A7563" s="92"/>
      <c r="B7563" s="27"/>
      <c r="C7563" s="85"/>
      <c r="D7563" s="85"/>
      <c r="E7563" s="85"/>
      <c r="F7563" s="85"/>
      <c r="G7563" s="309"/>
      <c r="H7563" s="316"/>
      <c r="I7563" s="102"/>
      <c r="J7563" s="94"/>
      <c r="K7563" s="94"/>
      <c r="L7563" s="200"/>
      <c r="M7563" s="70"/>
      <c r="N7563" s="182"/>
      <c r="O7563" s="181" t="str">
        <f t="shared" si="239"/>
        <v>1900-1</v>
      </c>
      <c r="P7563" s="181">
        <f t="shared" si="240"/>
        <v>0</v>
      </c>
    </row>
    <row r="7564" spans="1:16">
      <c r="A7564" s="92"/>
      <c r="B7564" s="27"/>
      <c r="C7564" s="85"/>
      <c r="D7564" s="85"/>
      <c r="E7564" s="85"/>
      <c r="F7564" s="85"/>
      <c r="G7564" s="309"/>
      <c r="H7564" s="316"/>
      <c r="I7564" s="102"/>
      <c r="J7564" s="94"/>
      <c r="K7564" s="94"/>
      <c r="L7564" s="200"/>
      <c r="M7564" s="70"/>
      <c r="N7564" s="182"/>
      <c r="O7564" s="181" t="str">
        <f t="shared" si="239"/>
        <v>1900-1</v>
      </c>
      <c r="P7564" s="181">
        <f t="shared" si="240"/>
        <v>0</v>
      </c>
    </row>
    <row r="7565" spans="1:16">
      <c r="A7565" s="92"/>
      <c r="B7565" s="27"/>
      <c r="C7565" s="85"/>
      <c r="D7565" s="85"/>
      <c r="E7565" s="85"/>
      <c r="F7565" s="85"/>
      <c r="G7565" s="309"/>
      <c r="H7565" s="316"/>
      <c r="I7565" s="102"/>
      <c r="J7565" s="94"/>
      <c r="K7565" s="94"/>
      <c r="L7565" s="200"/>
      <c r="M7565" s="70"/>
      <c r="N7565" s="182"/>
      <c r="O7565" s="181" t="str">
        <f t="shared" si="239"/>
        <v>1900-1</v>
      </c>
      <c r="P7565" s="181">
        <f t="shared" si="240"/>
        <v>0</v>
      </c>
    </row>
    <row r="7566" spans="1:16">
      <c r="A7566" s="92"/>
      <c r="B7566" s="27"/>
      <c r="C7566" s="85"/>
      <c r="D7566" s="85"/>
      <c r="E7566" s="85"/>
      <c r="F7566" s="85"/>
      <c r="G7566" s="309"/>
      <c r="H7566" s="316"/>
      <c r="I7566" s="102"/>
      <c r="J7566" s="94"/>
      <c r="K7566" s="94"/>
      <c r="L7566" s="200"/>
      <c r="M7566" s="70"/>
      <c r="N7566" s="182"/>
      <c r="O7566" s="181" t="str">
        <f t="shared" si="239"/>
        <v>1900-1</v>
      </c>
      <c r="P7566" s="181">
        <f t="shared" si="240"/>
        <v>0</v>
      </c>
    </row>
    <row r="7567" spans="1:16">
      <c r="A7567" s="92"/>
      <c r="B7567" s="27"/>
      <c r="C7567" s="85"/>
      <c r="D7567" s="85"/>
      <c r="E7567" s="85"/>
      <c r="F7567" s="85"/>
      <c r="G7567" s="309"/>
      <c r="H7567" s="316"/>
      <c r="I7567" s="102"/>
      <c r="J7567" s="94"/>
      <c r="K7567" s="94"/>
      <c r="L7567" s="200"/>
      <c r="M7567" s="70"/>
      <c r="N7567" s="182"/>
      <c r="O7567" s="181" t="str">
        <f t="shared" si="239"/>
        <v>1900-1</v>
      </c>
      <c r="P7567" s="181">
        <f t="shared" si="240"/>
        <v>0</v>
      </c>
    </row>
    <row r="7568" spans="1:16">
      <c r="A7568" s="92"/>
      <c r="B7568" s="27"/>
      <c r="C7568" s="85"/>
      <c r="D7568" s="85"/>
      <c r="E7568" s="85"/>
      <c r="F7568" s="85"/>
      <c r="G7568" s="309"/>
      <c r="H7568" s="316"/>
      <c r="I7568" s="102"/>
      <c r="J7568" s="94"/>
      <c r="K7568" s="94"/>
      <c r="L7568" s="200"/>
      <c r="M7568" s="70"/>
      <c r="N7568" s="182"/>
      <c r="O7568" s="181" t="str">
        <f t="shared" si="239"/>
        <v>1900-1</v>
      </c>
      <c r="P7568" s="181">
        <f t="shared" si="240"/>
        <v>0</v>
      </c>
    </row>
    <row r="7569" spans="1:16">
      <c r="A7569" s="92"/>
      <c r="B7569" s="27"/>
      <c r="C7569" s="85"/>
      <c r="D7569" s="85"/>
      <c r="E7569" s="85"/>
      <c r="F7569" s="85"/>
      <c r="G7569" s="309"/>
      <c r="H7569" s="316"/>
      <c r="I7569" s="102"/>
      <c r="J7569" s="94"/>
      <c r="K7569" s="94"/>
      <c r="L7569" s="200"/>
      <c r="M7569" s="70"/>
      <c r="N7569" s="182"/>
      <c r="O7569" s="181" t="str">
        <f t="shared" si="239"/>
        <v>1900-1</v>
      </c>
      <c r="P7569" s="181">
        <f t="shared" si="240"/>
        <v>0</v>
      </c>
    </row>
    <row r="7570" spans="1:16">
      <c r="A7570" s="92"/>
      <c r="B7570" s="27"/>
      <c r="C7570" s="85"/>
      <c r="D7570" s="85"/>
      <c r="E7570" s="85"/>
      <c r="F7570" s="85"/>
      <c r="G7570" s="309"/>
      <c r="H7570" s="316"/>
      <c r="I7570" s="102"/>
      <c r="J7570" s="94"/>
      <c r="K7570" s="94"/>
      <c r="L7570" s="200"/>
      <c r="M7570" s="70"/>
      <c r="N7570" s="182"/>
      <c r="O7570" s="181" t="str">
        <f t="shared" si="239"/>
        <v>1900-1</v>
      </c>
      <c r="P7570" s="181">
        <f t="shared" si="240"/>
        <v>0</v>
      </c>
    </row>
    <row r="7571" spans="1:16">
      <c r="A7571" s="92"/>
      <c r="B7571" s="27"/>
      <c r="C7571" s="85"/>
      <c r="D7571" s="85"/>
      <c r="E7571" s="85"/>
      <c r="F7571" s="85"/>
      <c r="G7571" s="309"/>
      <c r="H7571" s="316"/>
      <c r="I7571" s="102"/>
      <c r="J7571" s="94"/>
      <c r="K7571" s="94"/>
      <c r="L7571" s="200"/>
      <c r="M7571" s="70"/>
      <c r="N7571" s="182"/>
      <c r="O7571" s="181" t="str">
        <f t="shared" si="239"/>
        <v>1900-1</v>
      </c>
      <c r="P7571" s="181">
        <f t="shared" si="240"/>
        <v>0</v>
      </c>
    </row>
    <row r="7572" spans="1:16">
      <c r="A7572" s="92"/>
      <c r="B7572" s="27"/>
      <c r="C7572" s="85"/>
      <c r="D7572" s="85"/>
      <c r="E7572" s="85"/>
      <c r="F7572" s="85"/>
      <c r="G7572" s="309"/>
      <c r="H7572" s="316"/>
      <c r="I7572" s="102"/>
      <c r="J7572" s="94"/>
      <c r="K7572" s="94"/>
      <c r="L7572" s="200"/>
      <c r="M7572" s="70"/>
      <c r="N7572" s="182"/>
      <c r="O7572" s="181" t="str">
        <f t="shared" si="239"/>
        <v>1900-1</v>
      </c>
      <c r="P7572" s="181">
        <f t="shared" si="240"/>
        <v>0</v>
      </c>
    </row>
    <row r="7573" spans="1:16">
      <c r="A7573" s="92"/>
      <c r="B7573" s="27"/>
      <c r="C7573" s="85"/>
      <c r="D7573" s="85"/>
      <c r="E7573" s="85"/>
      <c r="F7573" s="85"/>
      <c r="G7573" s="309"/>
      <c r="H7573" s="316"/>
      <c r="I7573" s="102"/>
      <c r="J7573" s="94"/>
      <c r="K7573" s="94"/>
      <c r="L7573" s="200"/>
      <c r="M7573" s="70"/>
      <c r="N7573" s="182"/>
      <c r="O7573" s="181" t="str">
        <f t="shared" si="239"/>
        <v>1900-1</v>
      </c>
      <c r="P7573" s="181">
        <f t="shared" si="240"/>
        <v>0</v>
      </c>
    </row>
    <row r="7574" spans="1:16">
      <c r="A7574" s="92"/>
      <c r="B7574" s="27"/>
      <c r="C7574" s="85"/>
      <c r="D7574" s="85"/>
      <c r="E7574" s="85"/>
      <c r="F7574" s="85"/>
      <c r="G7574" s="309"/>
      <c r="H7574" s="316"/>
      <c r="I7574" s="102"/>
      <c r="J7574" s="94"/>
      <c r="K7574" s="94"/>
      <c r="L7574" s="200"/>
      <c r="M7574" s="70"/>
      <c r="N7574" s="182"/>
      <c r="O7574" s="181" t="str">
        <f t="shared" si="239"/>
        <v>1900-1</v>
      </c>
      <c r="P7574" s="181">
        <f t="shared" si="240"/>
        <v>0</v>
      </c>
    </row>
    <row r="7575" spans="1:16">
      <c r="A7575" s="92"/>
      <c r="B7575" s="27"/>
      <c r="C7575" s="85"/>
      <c r="D7575" s="85"/>
      <c r="E7575" s="85"/>
      <c r="F7575" s="85"/>
      <c r="G7575" s="309"/>
      <c r="H7575" s="316"/>
      <c r="I7575" s="102"/>
      <c r="J7575" s="94"/>
      <c r="K7575" s="94"/>
      <c r="L7575" s="200"/>
      <c r="M7575" s="70"/>
      <c r="N7575" s="182"/>
      <c r="O7575" s="181" t="str">
        <f t="shared" si="239"/>
        <v>1900-1</v>
      </c>
      <c r="P7575" s="181">
        <f t="shared" si="240"/>
        <v>0</v>
      </c>
    </row>
    <row r="7576" spans="1:16">
      <c r="A7576" s="92"/>
      <c r="B7576" s="27"/>
      <c r="C7576" s="85"/>
      <c r="D7576" s="85"/>
      <c r="E7576" s="85"/>
      <c r="F7576" s="85"/>
      <c r="G7576" s="309"/>
      <c r="H7576" s="316"/>
      <c r="I7576" s="102"/>
      <c r="J7576" s="94"/>
      <c r="K7576" s="94"/>
      <c r="L7576" s="200"/>
      <c r="M7576" s="70"/>
      <c r="N7576" s="182"/>
      <c r="O7576" s="181" t="str">
        <f t="shared" si="239"/>
        <v>1900-1</v>
      </c>
      <c r="P7576" s="181">
        <f t="shared" si="240"/>
        <v>0</v>
      </c>
    </row>
    <row r="7577" spans="1:16">
      <c r="A7577" s="92"/>
      <c r="B7577" s="27"/>
      <c r="C7577" s="85"/>
      <c r="D7577" s="85"/>
      <c r="E7577" s="85"/>
      <c r="F7577" s="85"/>
      <c r="G7577" s="309"/>
      <c r="H7577" s="316"/>
      <c r="I7577" s="102"/>
      <c r="J7577" s="94"/>
      <c r="K7577" s="94"/>
      <c r="L7577" s="200"/>
      <c r="M7577" s="70"/>
      <c r="N7577" s="182"/>
      <c r="O7577" s="181" t="str">
        <f t="shared" si="239"/>
        <v>1900-1</v>
      </c>
      <c r="P7577" s="181">
        <f t="shared" si="240"/>
        <v>0</v>
      </c>
    </row>
    <row r="7578" spans="1:16">
      <c r="A7578" s="92"/>
      <c r="B7578" s="27"/>
      <c r="C7578" s="85"/>
      <c r="D7578" s="85"/>
      <c r="E7578" s="85"/>
      <c r="F7578" s="85"/>
      <c r="G7578" s="309"/>
      <c r="H7578" s="316"/>
      <c r="I7578" s="102"/>
      <c r="J7578" s="94"/>
      <c r="K7578" s="94"/>
      <c r="L7578" s="200"/>
      <c r="M7578" s="70"/>
      <c r="N7578" s="182"/>
      <c r="O7578" s="181" t="str">
        <f t="shared" si="239"/>
        <v>1900-1</v>
      </c>
      <c r="P7578" s="181">
        <f t="shared" si="240"/>
        <v>0</v>
      </c>
    </row>
    <row r="7579" spans="1:16">
      <c r="A7579" s="92"/>
      <c r="B7579" s="27"/>
      <c r="C7579" s="85"/>
      <c r="D7579" s="85"/>
      <c r="E7579" s="85"/>
      <c r="F7579" s="85"/>
      <c r="G7579" s="309"/>
      <c r="H7579" s="316"/>
      <c r="I7579" s="102"/>
      <c r="J7579" s="94"/>
      <c r="K7579" s="94"/>
      <c r="L7579" s="200"/>
      <c r="M7579" s="70"/>
      <c r="N7579" s="182"/>
      <c r="O7579" s="181" t="str">
        <f t="shared" si="239"/>
        <v>1900-1</v>
      </c>
      <c r="P7579" s="181">
        <f t="shared" si="240"/>
        <v>0</v>
      </c>
    </row>
    <row r="7580" spans="1:16">
      <c r="A7580" s="92"/>
      <c r="B7580" s="27"/>
      <c r="C7580" s="85"/>
      <c r="D7580" s="85"/>
      <c r="E7580" s="85"/>
      <c r="F7580" s="85"/>
      <c r="G7580" s="309"/>
      <c r="H7580" s="316"/>
      <c r="I7580" s="102"/>
      <c r="J7580" s="94"/>
      <c r="K7580" s="94"/>
      <c r="L7580" s="200"/>
      <c r="M7580" s="70"/>
      <c r="N7580" s="182"/>
      <c r="O7580" s="181" t="str">
        <f t="shared" si="239"/>
        <v>1900-1</v>
      </c>
      <c r="P7580" s="181">
        <f t="shared" si="240"/>
        <v>0</v>
      </c>
    </row>
    <row r="7581" spans="1:16">
      <c r="A7581" s="92"/>
      <c r="B7581" s="27"/>
      <c r="C7581" s="85"/>
      <c r="D7581" s="85"/>
      <c r="E7581" s="85"/>
      <c r="F7581" s="85"/>
      <c r="G7581" s="309"/>
      <c r="H7581" s="316"/>
      <c r="I7581" s="102"/>
      <c r="J7581" s="94"/>
      <c r="K7581" s="94"/>
      <c r="L7581" s="200"/>
      <c r="M7581" s="70"/>
      <c r="N7581" s="182"/>
      <c r="O7581" s="181" t="str">
        <f t="shared" si="239"/>
        <v>1900-1</v>
      </c>
      <c r="P7581" s="181">
        <f t="shared" si="240"/>
        <v>0</v>
      </c>
    </row>
    <row r="7582" spans="1:16">
      <c r="A7582" s="92"/>
      <c r="B7582" s="27"/>
      <c r="C7582" s="85"/>
      <c r="D7582" s="85"/>
      <c r="E7582" s="85"/>
      <c r="F7582" s="85"/>
      <c r="G7582" s="309"/>
      <c r="H7582" s="316"/>
      <c r="I7582" s="102"/>
      <c r="J7582" s="94"/>
      <c r="K7582" s="94"/>
      <c r="L7582" s="200"/>
      <c r="M7582" s="70"/>
      <c r="N7582" s="182"/>
      <c r="O7582" s="181" t="str">
        <f t="shared" si="239"/>
        <v>1900-1</v>
      </c>
      <c r="P7582" s="181">
        <f t="shared" si="240"/>
        <v>0</v>
      </c>
    </row>
    <row r="7583" spans="1:16">
      <c r="A7583" s="92"/>
      <c r="B7583" s="27"/>
      <c r="C7583" s="85"/>
      <c r="D7583" s="85"/>
      <c r="E7583" s="85"/>
      <c r="F7583" s="85"/>
      <c r="G7583" s="309"/>
      <c r="H7583" s="316"/>
      <c r="I7583" s="102"/>
      <c r="J7583" s="94"/>
      <c r="K7583" s="94"/>
      <c r="L7583" s="200"/>
      <c r="M7583" s="70"/>
      <c r="N7583" s="182"/>
      <c r="O7583" s="181" t="str">
        <f t="shared" si="239"/>
        <v>1900-1</v>
      </c>
      <c r="P7583" s="181">
        <f t="shared" si="240"/>
        <v>0</v>
      </c>
    </row>
    <row r="7584" spans="1:16">
      <c r="A7584" s="92"/>
      <c r="B7584" s="27"/>
      <c r="C7584" s="85"/>
      <c r="D7584" s="85"/>
      <c r="E7584" s="85"/>
      <c r="F7584" s="85"/>
      <c r="G7584" s="309"/>
      <c r="H7584" s="316"/>
      <c r="I7584" s="102"/>
      <c r="J7584" s="94"/>
      <c r="K7584" s="94"/>
      <c r="L7584" s="200"/>
      <c r="M7584" s="70"/>
      <c r="N7584" s="182"/>
      <c r="O7584" s="181" t="str">
        <f t="shared" si="239"/>
        <v>1900-1</v>
      </c>
      <c r="P7584" s="181">
        <f t="shared" si="240"/>
        <v>0</v>
      </c>
    </row>
    <row r="7585" spans="1:16">
      <c r="A7585" s="92"/>
      <c r="B7585" s="27"/>
      <c r="C7585" s="85"/>
      <c r="D7585" s="85"/>
      <c r="E7585" s="85"/>
      <c r="F7585" s="85"/>
      <c r="G7585" s="309"/>
      <c r="H7585" s="316"/>
      <c r="I7585" s="102"/>
      <c r="J7585" s="94"/>
      <c r="K7585" s="94"/>
      <c r="L7585" s="200"/>
      <c r="M7585" s="70"/>
      <c r="N7585" s="182"/>
      <c r="O7585" s="181" t="str">
        <f t="shared" ref="O7585:O7648" si="241">YEAR(B7585)&amp;"-"&amp;MONTH(B7585)</f>
        <v>1900-1</v>
      </c>
      <c r="P7585" s="181">
        <f t="shared" si="240"/>
        <v>0</v>
      </c>
    </row>
    <row r="7586" spans="1:16">
      <c r="A7586" s="92"/>
      <c r="B7586" s="27"/>
      <c r="C7586" s="85"/>
      <c r="D7586" s="85"/>
      <c r="E7586" s="85"/>
      <c r="F7586" s="85"/>
      <c r="G7586" s="309"/>
      <c r="H7586" s="316"/>
      <c r="I7586" s="102"/>
      <c r="J7586" s="94"/>
      <c r="K7586" s="94"/>
      <c r="L7586" s="200"/>
      <c r="M7586" s="70"/>
      <c r="N7586" s="182"/>
      <c r="O7586" s="181" t="str">
        <f t="shared" si="241"/>
        <v>1900-1</v>
      </c>
      <c r="P7586" s="181">
        <f t="shared" si="240"/>
        <v>0</v>
      </c>
    </row>
    <row r="7587" spans="1:16">
      <c r="A7587" s="92"/>
      <c r="B7587" s="27"/>
      <c r="C7587" s="85"/>
      <c r="D7587" s="85"/>
      <c r="E7587" s="85"/>
      <c r="F7587" s="85"/>
      <c r="G7587" s="309"/>
      <c r="H7587" s="316"/>
      <c r="I7587" s="102"/>
      <c r="J7587" s="94"/>
      <c r="K7587" s="94"/>
      <c r="L7587" s="200"/>
      <c r="M7587" s="70"/>
      <c r="N7587" s="182"/>
      <c r="O7587" s="181" t="str">
        <f t="shared" si="241"/>
        <v>1900-1</v>
      </c>
      <c r="P7587" s="181">
        <f t="shared" si="240"/>
        <v>0</v>
      </c>
    </row>
    <row r="7588" spans="1:16">
      <c r="A7588" s="92"/>
      <c r="B7588" s="27"/>
      <c r="C7588" s="85"/>
      <c r="D7588" s="85"/>
      <c r="E7588" s="85"/>
      <c r="F7588" s="85"/>
      <c r="G7588" s="309"/>
      <c r="H7588" s="316"/>
      <c r="I7588" s="102"/>
      <c r="J7588" s="94"/>
      <c r="K7588" s="94"/>
      <c r="L7588" s="200"/>
      <c r="M7588" s="70"/>
      <c r="N7588" s="182"/>
      <c r="O7588" s="181" t="str">
        <f t="shared" si="241"/>
        <v>1900-1</v>
      </c>
      <c r="P7588" s="181">
        <f t="shared" si="240"/>
        <v>0</v>
      </c>
    </row>
    <row r="7589" spans="1:16">
      <c r="A7589" s="92"/>
      <c r="B7589" s="27"/>
      <c r="C7589" s="85"/>
      <c r="D7589" s="85"/>
      <c r="E7589" s="85"/>
      <c r="F7589" s="85"/>
      <c r="G7589" s="309"/>
      <c r="H7589" s="316"/>
      <c r="I7589" s="102"/>
      <c r="J7589" s="94"/>
      <c r="K7589" s="94"/>
      <c r="L7589" s="200"/>
      <c r="M7589" s="70"/>
      <c r="N7589" s="182"/>
      <c r="O7589" s="181" t="str">
        <f t="shared" si="241"/>
        <v>1900-1</v>
      </c>
      <c r="P7589" s="181">
        <f t="shared" si="240"/>
        <v>0</v>
      </c>
    </row>
    <row r="7590" spans="1:16">
      <c r="A7590" s="92"/>
      <c r="B7590" s="27"/>
      <c r="C7590" s="85"/>
      <c r="D7590" s="85"/>
      <c r="E7590" s="85"/>
      <c r="F7590" s="85"/>
      <c r="G7590" s="309"/>
      <c r="H7590" s="316"/>
      <c r="I7590" s="102"/>
      <c r="J7590" s="94"/>
      <c r="K7590" s="94"/>
      <c r="L7590" s="200"/>
      <c r="M7590" s="70"/>
      <c r="N7590" s="182"/>
      <c r="O7590" s="181" t="str">
        <f t="shared" si="241"/>
        <v>1900-1</v>
      </c>
      <c r="P7590" s="181">
        <f t="shared" si="240"/>
        <v>0</v>
      </c>
    </row>
    <row r="7591" spans="1:16">
      <c r="A7591" s="92"/>
      <c r="B7591" s="27"/>
      <c r="C7591" s="85"/>
      <c r="D7591" s="85"/>
      <c r="E7591" s="85"/>
      <c r="F7591" s="85"/>
      <c r="G7591" s="309"/>
      <c r="H7591" s="316"/>
      <c r="I7591" s="102"/>
      <c r="J7591" s="94"/>
      <c r="K7591" s="94"/>
      <c r="L7591" s="200"/>
      <c r="M7591" s="70"/>
      <c r="N7591" s="182"/>
      <c r="O7591" s="181" t="str">
        <f t="shared" si="241"/>
        <v>1900-1</v>
      </c>
      <c r="P7591" s="181">
        <f t="shared" si="240"/>
        <v>0</v>
      </c>
    </row>
    <row r="7592" spans="1:16">
      <c r="A7592" s="92"/>
      <c r="B7592" s="27"/>
      <c r="C7592" s="85"/>
      <c r="D7592" s="85"/>
      <c r="E7592" s="85"/>
      <c r="F7592" s="85"/>
      <c r="G7592" s="309"/>
      <c r="H7592" s="316"/>
      <c r="I7592" s="102"/>
      <c r="J7592" s="94"/>
      <c r="K7592" s="94"/>
      <c r="L7592" s="200"/>
      <c r="M7592" s="70"/>
      <c r="N7592" s="182"/>
      <c r="O7592" s="181" t="str">
        <f t="shared" si="241"/>
        <v>1900-1</v>
      </c>
      <c r="P7592" s="181">
        <f t="shared" si="240"/>
        <v>0</v>
      </c>
    </row>
    <row r="7593" spans="1:16">
      <c r="A7593" s="92"/>
      <c r="B7593" s="27"/>
      <c r="C7593" s="85"/>
      <c r="D7593" s="85"/>
      <c r="E7593" s="85"/>
      <c r="F7593" s="85"/>
      <c r="G7593" s="309"/>
      <c r="H7593" s="316"/>
      <c r="I7593" s="102"/>
      <c r="J7593" s="94"/>
      <c r="K7593" s="94"/>
      <c r="L7593" s="200"/>
      <c r="M7593" s="70"/>
      <c r="N7593" s="182"/>
      <c r="O7593" s="181" t="str">
        <f t="shared" si="241"/>
        <v>1900-1</v>
      </c>
      <c r="P7593" s="181">
        <f t="shared" si="240"/>
        <v>0</v>
      </c>
    </row>
    <row r="7594" spans="1:16">
      <c r="A7594" s="92"/>
      <c r="B7594" s="27"/>
      <c r="C7594" s="85"/>
      <c r="D7594" s="85"/>
      <c r="E7594" s="85"/>
      <c r="F7594" s="85"/>
      <c r="G7594" s="309"/>
      <c r="H7594" s="316"/>
      <c r="I7594" s="102"/>
      <c r="J7594" s="94"/>
      <c r="K7594" s="94"/>
      <c r="L7594" s="200"/>
      <c r="M7594" s="70"/>
      <c r="N7594" s="182"/>
      <c r="O7594" s="181" t="str">
        <f t="shared" si="241"/>
        <v>1900-1</v>
      </c>
      <c r="P7594" s="181">
        <f t="shared" si="240"/>
        <v>0</v>
      </c>
    </row>
    <row r="7595" spans="1:16">
      <c r="A7595" s="92"/>
      <c r="B7595" s="27"/>
      <c r="C7595" s="85"/>
      <c r="D7595" s="85"/>
      <c r="E7595" s="85"/>
      <c r="F7595" s="85"/>
      <c r="G7595" s="309"/>
      <c r="H7595" s="316"/>
      <c r="I7595" s="102"/>
      <c r="J7595" s="94"/>
      <c r="K7595" s="94"/>
      <c r="L7595" s="200"/>
      <c r="M7595" s="70"/>
      <c r="N7595" s="182"/>
      <c r="O7595" s="181" t="str">
        <f t="shared" si="241"/>
        <v>1900-1</v>
      </c>
      <c r="P7595" s="181">
        <f t="shared" si="240"/>
        <v>0</v>
      </c>
    </row>
    <row r="7596" spans="1:16">
      <c r="A7596" s="92"/>
      <c r="B7596" s="27"/>
      <c r="C7596" s="85"/>
      <c r="D7596" s="85"/>
      <c r="E7596" s="85"/>
      <c r="F7596" s="85"/>
      <c r="G7596" s="309"/>
      <c r="H7596" s="316"/>
      <c r="I7596" s="102"/>
      <c r="J7596" s="94"/>
      <c r="K7596" s="94"/>
      <c r="L7596" s="200"/>
      <c r="M7596" s="70"/>
      <c r="N7596" s="182"/>
      <c r="O7596" s="181" t="str">
        <f t="shared" si="241"/>
        <v>1900-1</v>
      </c>
      <c r="P7596" s="181">
        <f t="shared" si="240"/>
        <v>0</v>
      </c>
    </row>
    <row r="7597" spans="1:16">
      <c r="A7597" s="92"/>
      <c r="B7597" s="27"/>
      <c r="C7597" s="85"/>
      <c r="D7597" s="85"/>
      <c r="E7597" s="85"/>
      <c r="F7597" s="85"/>
      <c r="G7597" s="309"/>
      <c r="H7597" s="316"/>
      <c r="I7597" s="102"/>
      <c r="J7597" s="94"/>
      <c r="K7597" s="94"/>
      <c r="L7597" s="200"/>
      <c r="M7597" s="70"/>
      <c r="N7597" s="182"/>
      <c r="O7597" s="181" t="str">
        <f t="shared" si="241"/>
        <v>1900-1</v>
      </c>
      <c r="P7597" s="181">
        <f t="shared" si="240"/>
        <v>0</v>
      </c>
    </row>
    <row r="7598" spans="1:16">
      <c r="A7598" s="92"/>
      <c r="B7598" s="27"/>
      <c r="C7598" s="85"/>
      <c r="D7598" s="85"/>
      <c r="E7598" s="85"/>
      <c r="F7598" s="85"/>
      <c r="G7598" s="309"/>
      <c r="H7598" s="316"/>
      <c r="I7598" s="102"/>
      <c r="J7598" s="94"/>
      <c r="K7598" s="94"/>
      <c r="L7598" s="200"/>
      <c r="M7598" s="70"/>
      <c r="N7598" s="182"/>
      <c r="O7598" s="181" t="str">
        <f t="shared" si="241"/>
        <v>1900-1</v>
      </c>
      <c r="P7598" s="181">
        <f t="shared" si="240"/>
        <v>0</v>
      </c>
    </row>
    <row r="7599" spans="1:16">
      <c r="A7599" s="92"/>
      <c r="B7599" s="27"/>
      <c r="C7599" s="85"/>
      <c r="D7599" s="85"/>
      <c r="E7599" s="85"/>
      <c r="F7599" s="85"/>
      <c r="G7599" s="309"/>
      <c r="H7599" s="316"/>
      <c r="I7599" s="102"/>
      <c r="J7599" s="94"/>
      <c r="K7599" s="94"/>
      <c r="L7599" s="200"/>
      <c r="M7599" s="70"/>
      <c r="N7599" s="182"/>
      <c r="O7599" s="181" t="str">
        <f t="shared" si="241"/>
        <v>1900-1</v>
      </c>
      <c r="P7599" s="181">
        <f t="shared" si="240"/>
        <v>0</v>
      </c>
    </row>
    <row r="7600" spans="1:16">
      <c r="A7600" s="92"/>
      <c r="B7600" s="27"/>
      <c r="C7600" s="85"/>
      <c r="D7600" s="85"/>
      <c r="E7600" s="85"/>
      <c r="F7600" s="85"/>
      <c r="G7600" s="309"/>
      <c r="H7600" s="316"/>
      <c r="I7600" s="102"/>
      <c r="J7600" s="94"/>
      <c r="K7600" s="94"/>
      <c r="L7600" s="200"/>
      <c r="M7600" s="70"/>
      <c r="N7600" s="182"/>
      <c r="O7600" s="181" t="str">
        <f t="shared" si="241"/>
        <v>1900-1</v>
      </c>
      <c r="P7600" s="181">
        <f t="shared" si="240"/>
        <v>0</v>
      </c>
    </row>
    <row r="7601" spans="1:16">
      <c r="A7601" s="92"/>
      <c r="B7601" s="27"/>
      <c r="C7601" s="85"/>
      <c r="D7601" s="85"/>
      <c r="E7601" s="85"/>
      <c r="F7601" s="85"/>
      <c r="G7601" s="309"/>
      <c r="H7601" s="316"/>
      <c r="I7601" s="102"/>
      <c r="J7601" s="94"/>
      <c r="K7601" s="94"/>
      <c r="L7601" s="200"/>
      <c r="M7601" s="70"/>
      <c r="N7601" s="182"/>
      <c r="O7601" s="181" t="str">
        <f t="shared" si="241"/>
        <v>1900-1</v>
      </c>
      <c r="P7601" s="181">
        <f t="shared" si="240"/>
        <v>0</v>
      </c>
    </row>
    <row r="7602" spans="1:16">
      <c r="A7602" s="92"/>
      <c r="B7602" s="27"/>
      <c r="C7602" s="85"/>
      <c r="D7602" s="85"/>
      <c r="E7602" s="85"/>
      <c r="F7602" s="85"/>
      <c r="G7602" s="309"/>
      <c r="H7602" s="316"/>
      <c r="I7602" s="102"/>
      <c r="J7602" s="94"/>
      <c r="K7602" s="94"/>
      <c r="L7602" s="200"/>
      <c r="M7602" s="70"/>
      <c r="N7602" s="182"/>
      <c r="O7602" s="181" t="str">
        <f t="shared" si="241"/>
        <v>1900-1</v>
      </c>
      <c r="P7602" s="181">
        <f t="shared" si="240"/>
        <v>0</v>
      </c>
    </row>
    <row r="7603" spans="1:16">
      <c r="A7603" s="92"/>
      <c r="B7603" s="27"/>
      <c r="C7603" s="85"/>
      <c r="D7603" s="85"/>
      <c r="E7603" s="85"/>
      <c r="F7603" s="85"/>
      <c r="G7603" s="309"/>
      <c r="H7603" s="316"/>
      <c r="I7603" s="102"/>
      <c r="J7603" s="94"/>
      <c r="K7603" s="94"/>
      <c r="L7603" s="200"/>
      <c r="M7603" s="70"/>
      <c r="N7603" s="182"/>
      <c r="O7603" s="181" t="str">
        <f t="shared" si="241"/>
        <v>1900-1</v>
      </c>
      <c r="P7603" s="181">
        <f t="shared" si="240"/>
        <v>0</v>
      </c>
    </row>
    <row r="7604" spans="1:16">
      <c r="A7604" s="92"/>
      <c r="B7604" s="27"/>
      <c r="C7604" s="85"/>
      <c r="D7604" s="85"/>
      <c r="E7604" s="85"/>
      <c r="F7604" s="85"/>
      <c r="G7604" s="309"/>
      <c r="H7604" s="316"/>
      <c r="I7604" s="102"/>
      <c r="J7604" s="94"/>
      <c r="K7604" s="94"/>
      <c r="L7604" s="200"/>
      <c r="M7604" s="70"/>
      <c r="N7604" s="182"/>
      <c r="O7604" s="181" t="str">
        <f t="shared" si="241"/>
        <v>1900-1</v>
      </c>
      <c r="P7604" s="181">
        <f t="shared" si="240"/>
        <v>0</v>
      </c>
    </row>
    <row r="7605" spans="1:16">
      <c r="A7605" s="92"/>
      <c r="B7605" s="27"/>
      <c r="C7605" s="85"/>
      <c r="D7605" s="85"/>
      <c r="E7605" s="85"/>
      <c r="F7605" s="85"/>
      <c r="G7605" s="309"/>
      <c r="H7605" s="316"/>
      <c r="I7605" s="102"/>
      <c r="J7605" s="94"/>
      <c r="K7605" s="94"/>
      <c r="L7605" s="200"/>
      <c r="M7605" s="70"/>
      <c r="N7605" s="182"/>
      <c r="O7605" s="181" t="str">
        <f t="shared" si="241"/>
        <v>1900-1</v>
      </c>
      <c r="P7605" s="181">
        <f t="shared" si="240"/>
        <v>0</v>
      </c>
    </row>
    <row r="7606" spans="1:16">
      <c r="A7606" s="92"/>
      <c r="B7606" s="27"/>
      <c r="C7606" s="85"/>
      <c r="D7606" s="85"/>
      <c r="E7606" s="85"/>
      <c r="F7606" s="85"/>
      <c r="G7606" s="309"/>
      <c r="H7606" s="316"/>
      <c r="I7606" s="102"/>
      <c r="J7606" s="94"/>
      <c r="K7606" s="94"/>
      <c r="L7606" s="200"/>
      <c r="M7606" s="70"/>
      <c r="N7606" s="182"/>
      <c r="O7606" s="181" t="str">
        <f t="shared" si="241"/>
        <v>1900-1</v>
      </c>
      <c r="P7606" s="181">
        <f t="shared" si="240"/>
        <v>0</v>
      </c>
    </row>
    <row r="7607" spans="1:16">
      <c r="A7607" s="92"/>
      <c r="B7607" s="27"/>
      <c r="C7607" s="85"/>
      <c r="D7607" s="85"/>
      <c r="E7607" s="85"/>
      <c r="F7607" s="85"/>
      <c r="G7607" s="309"/>
      <c r="H7607" s="316"/>
      <c r="I7607" s="102"/>
      <c r="J7607" s="94"/>
      <c r="K7607" s="94"/>
      <c r="L7607" s="200"/>
      <c r="M7607" s="70"/>
      <c r="N7607" s="182"/>
      <c r="O7607" s="181" t="str">
        <f t="shared" si="241"/>
        <v>1900-1</v>
      </c>
      <c r="P7607" s="181">
        <f t="shared" si="240"/>
        <v>0</v>
      </c>
    </row>
    <row r="7608" spans="1:16">
      <c r="A7608" s="92"/>
      <c r="B7608" s="27"/>
      <c r="C7608" s="85"/>
      <c r="D7608" s="85"/>
      <c r="E7608" s="85"/>
      <c r="F7608" s="85"/>
      <c r="G7608" s="309"/>
      <c r="H7608" s="316"/>
      <c r="I7608" s="102"/>
      <c r="J7608" s="94"/>
      <c r="K7608" s="94"/>
      <c r="L7608" s="200"/>
      <c r="M7608" s="70"/>
      <c r="N7608" s="182"/>
      <c r="O7608" s="181" t="str">
        <f t="shared" si="241"/>
        <v>1900-1</v>
      </c>
      <c r="P7608" s="181">
        <f t="shared" si="240"/>
        <v>0</v>
      </c>
    </row>
    <row r="7609" spans="1:16">
      <c r="A7609" s="92"/>
      <c r="B7609" s="27"/>
      <c r="C7609" s="85"/>
      <c r="D7609" s="85"/>
      <c r="E7609" s="85"/>
      <c r="F7609" s="85"/>
      <c r="G7609" s="309"/>
      <c r="H7609" s="316"/>
      <c r="I7609" s="102"/>
      <c r="J7609" s="94"/>
      <c r="K7609" s="94"/>
      <c r="L7609" s="200"/>
      <c r="M7609" s="70"/>
      <c r="N7609" s="182"/>
      <c r="O7609" s="181" t="str">
        <f t="shared" si="241"/>
        <v>1900-1</v>
      </c>
      <c r="P7609" s="181">
        <f t="shared" si="240"/>
        <v>0</v>
      </c>
    </row>
    <row r="7610" spans="1:16">
      <c r="A7610" s="92"/>
      <c r="B7610" s="27"/>
      <c r="C7610" s="85"/>
      <c r="D7610" s="85"/>
      <c r="E7610" s="85"/>
      <c r="F7610" s="85"/>
      <c r="G7610" s="309"/>
      <c r="H7610" s="316"/>
      <c r="I7610" s="102"/>
      <c r="J7610" s="94"/>
      <c r="K7610" s="94"/>
      <c r="L7610" s="200"/>
      <c r="M7610" s="70"/>
      <c r="N7610" s="182"/>
      <c r="O7610" s="181" t="str">
        <f t="shared" si="241"/>
        <v>1900-1</v>
      </c>
      <c r="P7610" s="181">
        <f t="shared" si="240"/>
        <v>0</v>
      </c>
    </row>
    <row r="7611" spans="1:16">
      <c r="A7611" s="92"/>
      <c r="B7611" s="27"/>
      <c r="C7611" s="85"/>
      <c r="D7611" s="85"/>
      <c r="E7611" s="85"/>
      <c r="F7611" s="85"/>
      <c r="G7611" s="309"/>
      <c r="H7611" s="316"/>
      <c r="I7611" s="102"/>
      <c r="J7611" s="94"/>
      <c r="K7611" s="94"/>
      <c r="L7611" s="200"/>
      <c r="M7611" s="70"/>
      <c r="N7611" s="182"/>
      <c r="O7611" s="181" t="str">
        <f t="shared" si="241"/>
        <v>1900-1</v>
      </c>
      <c r="P7611" s="181">
        <f t="shared" si="240"/>
        <v>0</v>
      </c>
    </row>
    <row r="7612" spans="1:16">
      <c r="A7612" s="92"/>
      <c r="B7612" s="27"/>
      <c r="C7612" s="85"/>
      <c r="D7612" s="85"/>
      <c r="E7612" s="85"/>
      <c r="F7612" s="85"/>
      <c r="G7612" s="309"/>
      <c r="H7612" s="316"/>
      <c r="I7612" s="102"/>
      <c r="J7612" s="94"/>
      <c r="K7612" s="94"/>
      <c r="L7612" s="200"/>
      <c r="M7612" s="70"/>
      <c r="N7612" s="182"/>
      <c r="O7612" s="181" t="str">
        <f t="shared" si="241"/>
        <v>1900-1</v>
      </c>
      <c r="P7612" s="181">
        <f t="shared" si="240"/>
        <v>0</v>
      </c>
    </row>
    <row r="7613" spans="1:16">
      <c r="A7613" s="92"/>
      <c r="B7613" s="27"/>
      <c r="C7613" s="85"/>
      <c r="D7613" s="85"/>
      <c r="E7613" s="85"/>
      <c r="F7613" s="85"/>
      <c r="G7613" s="309"/>
      <c r="H7613" s="316"/>
      <c r="I7613" s="102"/>
      <c r="J7613" s="94"/>
      <c r="K7613" s="94"/>
      <c r="L7613" s="200"/>
      <c r="M7613" s="70"/>
      <c r="N7613" s="182"/>
      <c r="O7613" s="181" t="str">
        <f t="shared" si="241"/>
        <v>1900-1</v>
      </c>
      <c r="P7613" s="181">
        <f t="shared" si="240"/>
        <v>0</v>
      </c>
    </row>
    <row r="7614" spans="1:16">
      <c r="A7614" s="92"/>
      <c r="B7614" s="27"/>
      <c r="C7614" s="85"/>
      <c r="D7614" s="85"/>
      <c r="E7614" s="85"/>
      <c r="F7614" s="85"/>
      <c r="G7614" s="309"/>
      <c r="H7614" s="316"/>
      <c r="I7614" s="102"/>
      <c r="J7614" s="94"/>
      <c r="K7614" s="94"/>
      <c r="L7614" s="200"/>
      <c r="M7614" s="70"/>
      <c r="N7614" s="182"/>
      <c r="O7614" s="181" t="str">
        <f t="shared" si="241"/>
        <v>1900-1</v>
      </c>
      <c r="P7614" s="181">
        <f t="shared" si="240"/>
        <v>0</v>
      </c>
    </row>
    <row r="7615" spans="1:16">
      <c r="A7615" s="92"/>
      <c r="B7615" s="27"/>
      <c r="C7615" s="85"/>
      <c r="D7615" s="85"/>
      <c r="E7615" s="85"/>
      <c r="F7615" s="85"/>
      <c r="G7615" s="309"/>
      <c r="H7615" s="316"/>
      <c r="I7615" s="102"/>
      <c r="J7615" s="94"/>
      <c r="K7615" s="94"/>
      <c r="L7615" s="200"/>
      <c r="M7615" s="70"/>
      <c r="N7615" s="182"/>
      <c r="O7615" s="181" t="str">
        <f t="shared" si="241"/>
        <v>1900-1</v>
      </c>
      <c r="P7615" s="181">
        <f t="shared" si="240"/>
        <v>0</v>
      </c>
    </row>
    <row r="7616" spans="1:16">
      <c r="A7616" s="92"/>
      <c r="B7616" s="27"/>
      <c r="C7616" s="85"/>
      <c r="D7616" s="85"/>
      <c r="E7616" s="85"/>
      <c r="F7616" s="85"/>
      <c r="G7616" s="309"/>
      <c r="H7616" s="316"/>
      <c r="I7616" s="102"/>
      <c r="J7616" s="94"/>
      <c r="K7616" s="94"/>
      <c r="L7616" s="200"/>
      <c r="M7616" s="70"/>
      <c r="N7616" s="182"/>
      <c r="O7616" s="181" t="str">
        <f t="shared" si="241"/>
        <v>1900-1</v>
      </c>
      <c r="P7616" s="181">
        <f t="shared" si="240"/>
        <v>0</v>
      </c>
    </row>
    <row r="7617" spans="1:16">
      <c r="A7617" s="92"/>
      <c r="B7617" s="27"/>
      <c r="C7617" s="85"/>
      <c r="D7617" s="85"/>
      <c r="E7617" s="85"/>
      <c r="F7617" s="85"/>
      <c r="G7617" s="309"/>
      <c r="H7617" s="316"/>
      <c r="I7617" s="102"/>
      <c r="J7617" s="94"/>
      <c r="K7617" s="94"/>
      <c r="L7617" s="200"/>
      <c r="M7617" s="70"/>
      <c r="N7617" s="182"/>
      <c r="O7617" s="181" t="str">
        <f t="shared" si="241"/>
        <v>1900-1</v>
      </c>
      <c r="P7617" s="181">
        <f t="shared" si="240"/>
        <v>0</v>
      </c>
    </row>
    <row r="7618" spans="1:16">
      <c r="A7618" s="92"/>
      <c r="B7618" s="27"/>
      <c r="C7618" s="85"/>
      <c r="D7618" s="85"/>
      <c r="E7618" s="85"/>
      <c r="F7618" s="85"/>
      <c r="G7618" s="309"/>
      <c r="H7618" s="316"/>
      <c r="I7618" s="102"/>
      <c r="J7618" s="94"/>
      <c r="K7618" s="94"/>
      <c r="L7618" s="200"/>
      <c r="M7618" s="70"/>
      <c r="N7618" s="182"/>
      <c r="O7618" s="181" t="str">
        <f t="shared" si="241"/>
        <v>1900-1</v>
      </c>
      <c r="P7618" s="181">
        <f t="shared" si="240"/>
        <v>0</v>
      </c>
    </row>
    <row r="7619" spans="1:16">
      <c r="A7619" s="92"/>
      <c r="B7619" s="27"/>
      <c r="C7619" s="85"/>
      <c r="D7619" s="85"/>
      <c r="E7619" s="85"/>
      <c r="F7619" s="85"/>
      <c r="G7619" s="309"/>
      <c r="H7619" s="316"/>
      <c r="I7619" s="102"/>
      <c r="J7619" s="94"/>
      <c r="K7619" s="94"/>
      <c r="L7619" s="200"/>
      <c r="M7619" s="70"/>
      <c r="N7619" s="182"/>
      <c r="O7619" s="181" t="str">
        <f t="shared" si="241"/>
        <v>1900-1</v>
      </c>
      <c r="P7619" s="181">
        <f t="shared" ref="P7619:P7682" si="242">N7619*H7619</f>
        <v>0</v>
      </c>
    </row>
    <row r="7620" spans="1:16">
      <c r="A7620" s="92"/>
      <c r="B7620" s="27"/>
      <c r="C7620" s="85"/>
      <c r="D7620" s="85"/>
      <c r="E7620" s="85"/>
      <c r="F7620" s="85"/>
      <c r="G7620" s="309"/>
      <c r="H7620" s="316"/>
      <c r="I7620" s="102"/>
      <c r="J7620" s="94"/>
      <c r="K7620" s="94"/>
      <c r="L7620" s="200"/>
      <c r="M7620" s="70"/>
      <c r="N7620" s="182"/>
      <c r="O7620" s="181" t="str">
        <f t="shared" si="241"/>
        <v>1900-1</v>
      </c>
      <c r="P7620" s="181">
        <f t="shared" si="242"/>
        <v>0</v>
      </c>
    </row>
    <row r="7621" spans="1:16">
      <c r="A7621" s="92"/>
      <c r="B7621" s="27"/>
      <c r="C7621" s="85"/>
      <c r="D7621" s="85"/>
      <c r="E7621" s="85"/>
      <c r="F7621" s="85"/>
      <c r="G7621" s="309"/>
      <c r="H7621" s="316"/>
      <c r="I7621" s="102"/>
      <c r="J7621" s="94"/>
      <c r="K7621" s="94"/>
      <c r="L7621" s="200"/>
      <c r="M7621" s="70"/>
      <c r="N7621" s="182"/>
      <c r="O7621" s="181" t="str">
        <f t="shared" si="241"/>
        <v>1900-1</v>
      </c>
      <c r="P7621" s="181">
        <f t="shared" si="242"/>
        <v>0</v>
      </c>
    </row>
    <row r="7622" spans="1:16">
      <c r="A7622" s="92"/>
      <c r="B7622" s="27"/>
      <c r="C7622" s="85"/>
      <c r="D7622" s="85"/>
      <c r="E7622" s="85"/>
      <c r="F7622" s="85"/>
      <c r="G7622" s="309"/>
      <c r="H7622" s="316"/>
      <c r="I7622" s="102"/>
      <c r="J7622" s="94"/>
      <c r="K7622" s="94"/>
      <c r="L7622" s="200"/>
      <c r="M7622" s="70"/>
      <c r="N7622" s="182"/>
      <c r="O7622" s="181" t="str">
        <f t="shared" si="241"/>
        <v>1900-1</v>
      </c>
      <c r="P7622" s="181">
        <f t="shared" si="242"/>
        <v>0</v>
      </c>
    </row>
    <row r="7623" spans="1:16">
      <c r="A7623" s="92"/>
      <c r="B7623" s="27"/>
      <c r="C7623" s="85"/>
      <c r="D7623" s="85"/>
      <c r="E7623" s="85"/>
      <c r="F7623" s="85"/>
      <c r="G7623" s="309"/>
      <c r="H7623" s="316"/>
      <c r="I7623" s="102"/>
      <c r="J7623" s="94"/>
      <c r="K7623" s="94"/>
      <c r="L7623" s="200"/>
      <c r="M7623" s="70"/>
      <c r="N7623" s="182"/>
      <c r="O7623" s="181" t="str">
        <f t="shared" si="241"/>
        <v>1900-1</v>
      </c>
      <c r="P7623" s="181">
        <f t="shared" si="242"/>
        <v>0</v>
      </c>
    </row>
    <row r="7624" spans="1:16">
      <c r="A7624" s="92"/>
      <c r="B7624" s="27"/>
      <c r="C7624" s="85"/>
      <c r="D7624" s="85"/>
      <c r="E7624" s="85"/>
      <c r="F7624" s="85"/>
      <c r="G7624" s="309"/>
      <c r="H7624" s="316"/>
      <c r="I7624" s="102"/>
      <c r="J7624" s="94"/>
      <c r="K7624" s="94"/>
      <c r="L7624" s="200"/>
      <c r="M7624" s="70"/>
      <c r="N7624" s="182"/>
      <c r="O7624" s="181" t="str">
        <f t="shared" si="241"/>
        <v>1900-1</v>
      </c>
      <c r="P7624" s="181">
        <f t="shared" si="242"/>
        <v>0</v>
      </c>
    </row>
    <row r="7625" spans="1:16">
      <c r="A7625" s="92"/>
      <c r="B7625" s="27"/>
      <c r="C7625" s="85"/>
      <c r="D7625" s="85"/>
      <c r="E7625" s="85"/>
      <c r="F7625" s="85"/>
      <c r="G7625" s="309"/>
      <c r="H7625" s="316"/>
      <c r="I7625" s="102"/>
      <c r="J7625" s="94"/>
      <c r="K7625" s="94"/>
      <c r="L7625" s="200"/>
      <c r="M7625" s="70"/>
      <c r="N7625" s="182"/>
      <c r="O7625" s="181" t="str">
        <f t="shared" si="241"/>
        <v>1900-1</v>
      </c>
      <c r="P7625" s="181">
        <f t="shared" si="242"/>
        <v>0</v>
      </c>
    </row>
    <row r="7626" spans="1:16">
      <c r="A7626" s="92"/>
      <c r="B7626" s="27"/>
      <c r="C7626" s="85"/>
      <c r="D7626" s="85"/>
      <c r="E7626" s="85"/>
      <c r="F7626" s="85"/>
      <c r="G7626" s="309"/>
      <c r="H7626" s="316"/>
      <c r="I7626" s="102"/>
      <c r="J7626" s="94"/>
      <c r="K7626" s="94"/>
      <c r="L7626" s="200"/>
      <c r="M7626" s="70"/>
      <c r="N7626" s="182"/>
      <c r="O7626" s="181" t="str">
        <f t="shared" si="241"/>
        <v>1900-1</v>
      </c>
      <c r="P7626" s="181">
        <f t="shared" si="242"/>
        <v>0</v>
      </c>
    </row>
    <row r="7627" spans="1:16">
      <c r="A7627" s="92"/>
      <c r="B7627" s="27"/>
      <c r="C7627" s="85"/>
      <c r="D7627" s="85"/>
      <c r="E7627" s="85"/>
      <c r="F7627" s="85"/>
      <c r="G7627" s="309"/>
      <c r="H7627" s="316"/>
      <c r="I7627" s="102"/>
      <c r="J7627" s="94"/>
      <c r="K7627" s="94"/>
      <c r="L7627" s="200"/>
      <c r="M7627" s="70"/>
      <c r="N7627" s="182"/>
      <c r="O7627" s="181" t="str">
        <f t="shared" si="241"/>
        <v>1900-1</v>
      </c>
      <c r="P7627" s="181">
        <f t="shared" si="242"/>
        <v>0</v>
      </c>
    </row>
    <row r="7628" spans="1:16">
      <c r="A7628" s="92"/>
      <c r="B7628" s="27"/>
      <c r="C7628" s="85"/>
      <c r="D7628" s="85"/>
      <c r="E7628" s="85"/>
      <c r="F7628" s="85"/>
      <c r="G7628" s="309"/>
      <c r="H7628" s="316"/>
      <c r="I7628" s="102"/>
      <c r="J7628" s="94"/>
      <c r="K7628" s="94"/>
      <c r="L7628" s="200"/>
      <c r="M7628" s="70"/>
      <c r="N7628" s="182"/>
      <c r="O7628" s="181" t="str">
        <f t="shared" si="241"/>
        <v>1900-1</v>
      </c>
      <c r="P7628" s="181">
        <f t="shared" si="242"/>
        <v>0</v>
      </c>
    </row>
    <row r="7629" spans="1:16">
      <c r="A7629" s="92"/>
      <c r="B7629" s="27"/>
      <c r="C7629" s="85"/>
      <c r="D7629" s="85"/>
      <c r="E7629" s="85"/>
      <c r="F7629" s="85"/>
      <c r="G7629" s="309"/>
      <c r="H7629" s="316"/>
      <c r="I7629" s="102"/>
      <c r="J7629" s="94"/>
      <c r="K7629" s="94"/>
      <c r="L7629" s="200"/>
      <c r="M7629" s="70"/>
      <c r="N7629" s="182"/>
      <c r="O7629" s="181" t="str">
        <f t="shared" si="241"/>
        <v>1900-1</v>
      </c>
      <c r="P7629" s="181">
        <f t="shared" si="242"/>
        <v>0</v>
      </c>
    </row>
    <row r="7630" spans="1:16">
      <c r="A7630" s="92"/>
      <c r="B7630" s="27"/>
      <c r="C7630" s="85"/>
      <c r="D7630" s="85"/>
      <c r="E7630" s="85"/>
      <c r="F7630" s="85"/>
      <c r="G7630" s="309"/>
      <c r="H7630" s="316"/>
      <c r="I7630" s="102"/>
      <c r="J7630" s="94"/>
      <c r="K7630" s="94"/>
      <c r="L7630" s="200"/>
      <c r="M7630" s="70"/>
      <c r="N7630" s="182"/>
      <c r="O7630" s="181" t="str">
        <f t="shared" si="241"/>
        <v>1900-1</v>
      </c>
      <c r="P7630" s="181">
        <f t="shared" si="242"/>
        <v>0</v>
      </c>
    </row>
    <row r="7631" spans="1:16">
      <c r="A7631" s="92"/>
      <c r="B7631" s="27"/>
      <c r="C7631" s="85"/>
      <c r="D7631" s="85"/>
      <c r="E7631" s="85"/>
      <c r="F7631" s="85"/>
      <c r="G7631" s="309"/>
      <c r="H7631" s="316"/>
      <c r="I7631" s="102"/>
      <c r="J7631" s="94"/>
      <c r="K7631" s="94"/>
      <c r="L7631" s="200"/>
      <c r="M7631" s="70"/>
      <c r="N7631" s="182"/>
      <c r="O7631" s="181" t="str">
        <f t="shared" si="241"/>
        <v>1900-1</v>
      </c>
      <c r="P7631" s="181">
        <f t="shared" si="242"/>
        <v>0</v>
      </c>
    </row>
    <row r="7632" spans="1:16">
      <c r="A7632" s="92"/>
      <c r="B7632" s="27"/>
      <c r="C7632" s="85"/>
      <c r="D7632" s="85"/>
      <c r="E7632" s="85"/>
      <c r="F7632" s="85"/>
      <c r="G7632" s="309"/>
      <c r="H7632" s="316"/>
      <c r="I7632" s="102"/>
      <c r="J7632" s="94"/>
      <c r="K7632" s="94"/>
      <c r="L7632" s="200"/>
      <c r="M7632" s="70"/>
      <c r="N7632" s="182"/>
      <c r="O7632" s="181" t="str">
        <f t="shared" si="241"/>
        <v>1900-1</v>
      </c>
      <c r="P7632" s="181">
        <f t="shared" si="242"/>
        <v>0</v>
      </c>
    </row>
    <row r="7633" spans="1:16">
      <c r="A7633" s="92"/>
      <c r="B7633" s="27"/>
      <c r="C7633" s="85"/>
      <c r="D7633" s="85"/>
      <c r="E7633" s="85"/>
      <c r="F7633" s="85"/>
      <c r="G7633" s="309"/>
      <c r="H7633" s="316"/>
      <c r="I7633" s="102"/>
      <c r="J7633" s="94"/>
      <c r="K7633" s="94"/>
      <c r="L7633" s="200"/>
      <c r="M7633" s="70"/>
      <c r="N7633" s="182"/>
      <c r="O7633" s="181" t="str">
        <f t="shared" si="241"/>
        <v>1900-1</v>
      </c>
      <c r="P7633" s="181">
        <f t="shared" si="242"/>
        <v>0</v>
      </c>
    </row>
    <row r="7634" spans="1:16">
      <c r="A7634" s="92"/>
      <c r="B7634" s="27"/>
      <c r="C7634" s="85"/>
      <c r="D7634" s="85"/>
      <c r="E7634" s="85"/>
      <c r="F7634" s="85"/>
      <c r="G7634" s="309"/>
      <c r="H7634" s="316"/>
      <c r="I7634" s="102"/>
      <c r="J7634" s="94"/>
      <c r="K7634" s="94"/>
      <c r="L7634" s="200"/>
      <c r="M7634" s="70"/>
      <c r="N7634" s="182"/>
      <c r="O7634" s="181" t="str">
        <f t="shared" si="241"/>
        <v>1900-1</v>
      </c>
      <c r="P7634" s="181">
        <f t="shared" si="242"/>
        <v>0</v>
      </c>
    </row>
    <row r="7635" spans="1:16">
      <c r="A7635" s="92"/>
      <c r="B7635" s="27"/>
      <c r="C7635" s="85"/>
      <c r="D7635" s="85"/>
      <c r="E7635" s="85"/>
      <c r="F7635" s="85"/>
      <c r="G7635" s="309"/>
      <c r="H7635" s="316"/>
      <c r="I7635" s="102"/>
      <c r="J7635" s="94"/>
      <c r="K7635" s="94"/>
      <c r="L7635" s="200"/>
      <c r="M7635" s="70"/>
      <c r="N7635" s="182"/>
      <c r="O7635" s="181" t="str">
        <f t="shared" si="241"/>
        <v>1900-1</v>
      </c>
      <c r="P7635" s="181">
        <f t="shared" si="242"/>
        <v>0</v>
      </c>
    </row>
    <row r="7636" spans="1:16">
      <c r="A7636" s="92"/>
      <c r="B7636" s="27"/>
      <c r="C7636" s="85"/>
      <c r="D7636" s="85"/>
      <c r="E7636" s="85"/>
      <c r="F7636" s="85"/>
      <c r="G7636" s="309"/>
      <c r="H7636" s="316"/>
      <c r="I7636" s="102"/>
      <c r="J7636" s="94"/>
      <c r="K7636" s="94"/>
      <c r="L7636" s="200"/>
      <c r="M7636" s="70"/>
      <c r="N7636" s="182"/>
      <c r="O7636" s="181" t="str">
        <f t="shared" si="241"/>
        <v>1900-1</v>
      </c>
      <c r="P7636" s="181">
        <f t="shared" si="242"/>
        <v>0</v>
      </c>
    </row>
    <row r="7637" spans="1:16">
      <c r="A7637" s="92"/>
      <c r="B7637" s="27"/>
      <c r="C7637" s="85"/>
      <c r="D7637" s="85"/>
      <c r="E7637" s="85"/>
      <c r="F7637" s="85"/>
      <c r="G7637" s="309"/>
      <c r="H7637" s="316"/>
      <c r="I7637" s="102"/>
      <c r="J7637" s="94"/>
      <c r="K7637" s="94"/>
      <c r="L7637" s="200"/>
      <c r="M7637" s="70"/>
      <c r="N7637" s="182"/>
      <c r="O7637" s="181" t="str">
        <f t="shared" si="241"/>
        <v>1900-1</v>
      </c>
      <c r="P7637" s="181">
        <f t="shared" si="242"/>
        <v>0</v>
      </c>
    </row>
    <row r="7638" spans="1:16">
      <c r="A7638" s="92"/>
      <c r="B7638" s="27"/>
      <c r="C7638" s="85"/>
      <c r="D7638" s="85"/>
      <c r="E7638" s="85"/>
      <c r="F7638" s="85"/>
      <c r="G7638" s="309"/>
      <c r="H7638" s="316"/>
      <c r="I7638" s="102"/>
      <c r="J7638" s="94"/>
      <c r="K7638" s="94"/>
      <c r="L7638" s="200"/>
      <c r="M7638" s="70"/>
      <c r="N7638" s="182"/>
      <c r="O7638" s="181" t="str">
        <f t="shared" si="241"/>
        <v>1900-1</v>
      </c>
      <c r="P7638" s="181">
        <f t="shared" si="242"/>
        <v>0</v>
      </c>
    </row>
    <row r="7639" spans="1:16">
      <c r="A7639" s="92"/>
      <c r="B7639" s="27"/>
      <c r="C7639" s="85"/>
      <c r="D7639" s="85"/>
      <c r="E7639" s="85"/>
      <c r="F7639" s="85"/>
      <c r="G7639" s="309"/>
      <c r="H7639" s="316"/>
      <c r="I7639" s="102"/>
      <c r="J7639" s="94"/>
      <c r="K7639" s="94"/>
      <c r="L7639" s="200"/>
      <c r="M7639" s="70"/>
      <c r="N7639" s="182"/>
      <c r="O7639" s="181" t="str">
        <f t="shared" si="241"/>
        <v>1900-1</v>
      </c>
      <c r="P7639" s="181">
        <f t="shared" si="242"/>
        <v>0</v>
      </c>
    </row>
    <row r="7640" spans="1:16">
      <c r="A7640" s="92"/>
      <c r="B7640" s="27"/>
      <c r="C7640" s="85"/>
      <c r="D7640" s="85"/>
      <c r="E7640" s="85"/>
      <c r="F7640" s="85"/>
      <c r="G7640" s="309"/>
      <c r="H7640" s="316"/>
      <c r="I7640" s="102"/>
      <c r="J7640" s="94"/>
      <c r="K7640" s="94"/>
      <c r="L7640" s="200"/>
      <c r="M7640" s="70"/>
      <c r="N7640" s="182"/>
      <c r="O7640" s="181" t="str">
        <f t="shared" si="241"/>
        <v>1900-1</v>
      </c>
      <c r="P7640" s="181">
        <f t="shared" si="242"/>
        <v>0</v>
      </c>
    </row>
    <row r="7641" spans="1:16">
      <c r="A7641" s="92"/>
      <c r="B7641" s="27"/>
      <c r="C7641" s="85"/>
      <c r="D7641" s="85"/>
      <c r="E7641" s="85"/>
      <c r="F7641" s="85"/>
      <c r="G7641" s="309"/>
      <c r="H7641" s="316"/>
      <c r="I7641" s="102"/>
      <c r="J7641" s="94"/>
      <c r="K7641" s="94"/>
      <c r="L7641" s="200"/>
      <c r="M7641" s="70"/>
      <c r="N7641" s="182"/>
      <c r="O7641" s="181" t="str">
        <f t="shared" si="241"/>
        <v>1900-1</v>
      </c>
      <c r="P7641" s="181">
        <f t="shared" si="242"/>
        <v>0</v>
      </c>
    </row>
    <row r="7642" spans="1:16">
      <c r="A7642" s="92"/>
      <c r="B7642" s="27"/>
      <c r="C7642" s="85"/>
      <c r="D7642" s="85"/>
      <c r="E7642" s="85"/>
      <c r="F7642" s="85"/>
      <c r="G7642" s="309"/>
      <c r="H7642" s="316"/>
      <c r="I7642" s="102"/>
      <c r="J7642" s="94"/>
      <c r="K7642" s="94"/>
      <c r="L7642" s="200"/>
      <c r="M7642" s="70"/>
      <c r="N7642" s="182"/>
      <c r="O7642" s="181" t="str">
        <f t="shared" si="241"/>
        <v>1900-1</v>
      </c>
      <c r="P7642" s="181">
        <f t="shared" si="242"/>
        <v>0</v>
      </c>
    </row>
    <row r="7643" spans="1:16">
      <c r="A7643" s="92"/>
      <c r="B7643" s="27"/>
      <c r="C7643" s="85"/>
      <c r="D7643" s="85"/>
      <c r="E7643" s="85"/>
      <c r="F7643" s="85"/>
      <c r="G7643" s="309"/>
      <c r="H7643" s="316"/>
      <c r="I7643" s="102"/>
      <c r="J7643" s="94"/>
      <c r="K7643" s="94"/>
      <c r="L7643" s="200"/>
      <c r="M7643" s="70"/>
      <c r="N7643" s="182"/>
      <c r="O7643" s="181" t="str">
        <f t="shared" si="241"/>
        <v>1900-1</v>
      </c>
      <c r="P7643" s="181">
        <f t="shared" si="242"/>
        <v>0</v>
      </c>
    </row>
    <row r="7644" spans="1:16">
      <c r="A7644" s="92"/>
      <c r="B7644" s="27"/>
      <c r="C7644" s="85"/>
      <c r="D7644" s="85"/>
      <c r="E7644" s="85"/>
      <c r="F7644" s="85"/>
      <c r="G7644" s="309"/>
      <c r="H7644" s="316"/>
      <c r="I7644" s="102"/>
      <c r="J7644" s="94"/>
      <c r="K7644" s="94"/>
      <c r="L7644" s="200"/>
      <c r="M7644" s="70"/>
      <c r="N7644" s="182"/>
      <c r="O7644" s="181" t="str">
        <f t="shared" si="241"/>
        <v>1900-1</v>
      </c>
      <c r="P7644" s="181">
        <f t="shared" si="242"/>
        <v>0</v>
      </c>
    </row>
    <row r="7645" spans="1:16">
      <c r="A7645" s="92"/>
      <c r="B7645" s="27"/>
      <c r="C7645" s="85"/>
      <c r="D7645" s="85"/>
      <c r="E7645" s="85"/>
      <c r="F7645" s="85"/>
      <c r="G7645" s="309"/>
      <c r="H7645" s="316"/>
      <c r="I7645" s="102"/>
      <c r="J7645" s="94"/>
      <c r="K7645" s="94"/>
      <c r="L7645" s="200"/>
      <c r="M7645" s="70"/>
      <c r="N7645" s="182"/>
      <c r="O7645" s="181" t="str">
        <f t="shared" si="241"/>
        <v>1900-1</v>
      </c>
      <c r="P7645" s="181">
        <f t="shared" si="242"/>
        <v>0</v>
      </c>
    </row>
    <row r="7646" spans="1:16">
      <c r="A7646" s="92"/>
      <c r="B7646" s="27"/>
      <c r="C7646" s="85"/>
      <c r="D7646" s="85"/>
      <c r="E7646" s="85"/>
      <c r="F7646" s="85"/>
      <c r="G7646" s="309"/>
      <c r="H7646" s="316"/>
      <c r="I7646" s="102"/>
      <c r="J7646" s="94"/>
      <c r="K7646" s="94"/>
      <c r="L7646" s="200"/>
      <c r="M7646" s="70"/>
      <c r="N7646" s="182"/>
      <c r="O7646" s="181" t="str">
        <f t="shared" si="241"/>
        <v>1900-1</v>
      </c>
      <c r="P7646" s="181">
        <f t="shared" si="242"/>
        <v>0</v>
      </c>
    </row>
    <row r="7647" spans="1:16">
      <c r="A7647" s="92"/>
      <c r="B7647" s="27"/>
      <c r="C7647" s="85"/>
      <c r="D7647" s="85"/>
      <c r="E7647" s="85"/>
      <c r="F7647" s="85"/>
      <c r="G7647" s="309"/>
      <c r="H7647" s="316"/>
      <c r="I7647" s="102"/>
      <c r="J7647" s="94"/>
      <c r="K7647" s="94"/>
      <c r="L7647" s="200"/>
      <c r="M7647" s="70"/>
      <c r="N7647" s="182"/>
      <c r="O7647" s="181" t="str">
        <f t="shared" si="241"/>
        <v>1900-1</v>
      </c>
      <c r="P7647" s="181">
        <f t="shared" si="242"/>
        <v>0</v>
      </c>
    </row>
    <row r="7648" spans="1:16">
      <c r="A7648" s="92"/>
      <c r="B7648" s="27"/>
      <c r="C7648" s="85"/>
      <c r="D7648" s="85"/>
      <c r="E7648" s="85"/>
      <c r="F7648" s="85"/>
      <c r="G7648" s="309"/>
      <c r="H7648" s="316"/>
      <c r="I7648" s="102"/>
      <c r="J7648" s="94"/>
      <c r="K7648" s="94"/>
      <c r="L7648" s="200"/>
      <c r="M7648" s="70"/>
      <c r="N7648" s="182"/>
      <c r="O7648" s="181" t="str">
        <f t="shared" si="241"/>
        <v>1900-1</v>
      </c>
      <c r="P7648" s="181">
        <f t="shared" si="242"/>
        <v>0</v>
      </c>
    </row>
    <row r="7649" spans="1:16">
      <c r="A7649" s="92"/>
      <c r="B7649" s="27"/>
      <c r="C7649" s="85"/>
      <c r="D7649" s="85"/>
      <c r="E7649" s="85"/>
      <c r="F7649" s="85"/>
      <c r="G7649" s="309"/>
      <c r="H7649" s="316"/>
      <c r="I7649" s="102"/>
      <c r="J7649" s="94"/>
      <c r="K7649" s="94"/>
      <c r="L7649" s="200"/>
      <c r="M7649" s="70"/>
      <c r="N7649" s="182"/>
      <c r="O7649" s="181" t="str">
        <f t="shared" ref="O7649:O7712" si="243">YEAR(B7649)&amp;"-"&amp;MONTH(B7649)</f>
        <v>1900-1</v>
      </c>
      <c r="P7649" s="181">
        <f t="shared" si="242"/>
        <v>0</v>
      </c>
    </row>
    <row r="7650" spans="1:16">
      <c r="A7650" s="92"/>
      <c r="B7650" s="27"/>
      <c r="C7650" s="85"/>
      <c r="D7650" s="85"/>
      <c r="E7650" s="85"/>
      <c r="F7650" s="85"/>
      <c r="G7650" s="309"/>
      <c r="H7650" s="316"/>
      <c r="I7650" s="102"/>
      <c r="J7650" s="94"/>
      <c r="K7650" s="94"/>
      <c r="L7650" s="200"/>
      <c r="M7650" s="70"/>
      <c r="N7650" s="182"/>
      <c r="O7650" s="181" t="str">
        <f t="shared" si="243"/>
        <v>1900-1</v>
      </c>
      <c r="P7650" s="181">
        <f t="shared" si="242"/>
        <v>0</v>
      </c>
    </row>
    <row r="7651" spans="1:16">
      <c r="A7651" s="92"/>
      <c r="B7651" s="27"/>
      <c r="C7651" s="85"/>
      <c r="D7651" s="85"/>
      <c r="E7651" s="85"/>
      <c r="F7651" s="85"/>
      <c r="G7651" s="309"/>
      <c r="H7651" s="316"/>
      <c r="I7651" s="102"/>
      <c r="J7651" s="94"/>
      <c r="K7651" s="94"/>
      <c r="L7651" s="200"/>
      <c r="M7651" s="70"/>
      <c r="N7651" s="182"/>
      <c r="O7651" s="181" t="str">
        <f t="shared" si="243"/>
        <v>1900-1</v>
      </c>
      <c r="P7651" s="181">
        <f t="shared" si="242"/>
        <v>0</v>
      </c>
    </row>
    <row r="7652" spans="1:16">
      <c r="A7652" s="92"/>
      <c r="B7652" s="27"/>
      <c r="C7652" s="85"/>
      <c r="D7652" s="85"/>
      <c r="E7652" s="85"/>
      <c r="F7652" s="85"/>
      <c r="G7652" s="309"/>
      <c r="H7652" s="316"/>
      <c r="I7652" s="102"/>
      <c r="J7652" s="94"/>
      <c r="K7652" s="94"/>
      <c r="L7652" s="200"/>
      <c r="M7652" s="70"/>
      <c r="N7652" s="182"/>
      <c r="O7652" s="181" t="str">
        <f t="shared" si="243"/>
        <v>1900-1</v>
      </c>
      <c r="P7652" s="181">
        <f t="shared" si="242"/>
        <v>0</v>
      </c>
    </row>
    <row r="7653" spans="1:16">
      <c r="A7653" s="92"/>
      <c r="B7653" s="27"/>
      <c r="C7653" s="85"/>
      <c r="D7653" s="85"/>
      <c r="E7653" s="85"/>
      <c r="F7653" s="85"/>
      <c r="G7653" s="309"/>
      <c r="H7653" s="316"/>
      <c r="I7653" s="102"/>
      <c r="J7653" s="94"/>
      <c r="K7653" s="94"/>
      <c r="L7653" s="200"/>
      <c r="M7653" s="70"/>
      <c r="N7653" s="182"/>
      <c r="O7653" s="181" t="str">
        <f t="shared" si="243"/>
        <v>1900-1</v>
      </c>
      <c r="P7653" s="181">
        <f t="shared" si="242"/>
        <v>0</v>
      </c>
    </row>
    <row r="7654" spans="1:16">
      <c r="A7654" s="92"/>
      <c r="B7654" s="27"/>
      <c r="C7654" s="85"/>
      <c r="D7654" s="85"/>
      <c r="E7654" s="85"/>
      <c r="F7654" s="85"/>
      <c r="G7654" s="309"/>
      <c r="H7654" s="316"/>
      <c r="I7654" s="102"/>
      <c r="J7654" s="94"/>
      <c r="K7654" s="94"/>
      <c r="L7654" s="200"/>
      <c r="M7654" s="70"/>
      <c r="N7654" s="182"/>
      <c r="O7654" s="181" t="str">
        <f t="shared" si="243"/>
        <v>1900-1</v>
      </c>
      <c r="P7654" s="181">
        <f t="shared" si="242"/>
        <v>0</v>
      </c>
    </row>
    <row r="7655" spans="1:16">
      <c r="A7655" s="92"/>
      <c r="B7655" s="27"/>
      <c r="C7655" s="85"/>
      <c r="D7655" s="85"/>
      <c r="E7655" s="85"/>
      <c r="F7655" s="85"/>
      <c r="G7655" s="309"/>
      <c r="H7655" s="316"/>
      <c r="I7655" s="102"/>
      <c r="J7655" s="94"/>
      <c r="K7655" s="94"/>
      <c r="L7655" s="200"/>
      <c r="M7655" s="70"/>
      <c r="N7655" s="182"/>
      <c r="O7655" s="181" t="str">
        <f t="shared" si="243"/>
        <v>1900-1</v>
      </c>
      <c r="P7655" s="181">
        <f t="shared" si="242"/>
        <v>0</v>
      </c>
    </row>
    <row r="7656" spans="1:16">
      <c r="A7656" s="92"/>
      <c r="B7656" s="27"/>
      <c r="C7656" s="85"/>
      <c r="D7656" s="85"/>
      <c r="E7656" s="85"/>
      <c r="F7656" s="85"/>
      <c r="G7656" s="309"/>
      <c r="H7656" s="316"/>
      <c r="I7656" s="102"/>
      <c r="J7656" s="94"/>
      <c r="K7656" s="94"/>
      <c r="L7656" s="200"/>
      <c r="M7656" s="70"/>
      <c r="N7656" s="182"/>
      <c r="O7656" s="181" t="str">
        <f t="shared" si="243"/>
        <v>1900-1</v>
      </c>
      <c r="P7656" s="181">
        <f t="shared" si="242"/>
        <v>0</v>
      </c>
    </row>
    <row r="7657" spans="1:16">
      <c r="A7657" s="92"/>
      <c r="B7657" s="27"/>
      <c r="C7657" s="85"/>
      <c r="D7657" s="85"/>
      <c r="E7657" s="85"/>
      <c r="F7657" s="85"/>
      <c r="G7657" s="309"/>
      <c r="H7657" s="316"/>
      <c r="I7657" s="102"/>
      <c r="J7657" s="94"/>
      <c r="K7657" s="94"/>
      <c r="L7657" s="200"/>
      <c r="M7657" s="70"/>
      <c r="N7657" s="182"/>
      <c r="O7657" s="181" t="str">
        <f t="shared" si="243"/>
        <v>1900-1</v>
      </c>
      <c r="P7657" s="181">
        <f t="shared" si="242"/>
        <v>0</v>
      </c>
    </row>
    <row r="7658" spans="1:16">
      <c r="A7658" s="92"/>
      <c r="B7658" s="27"/>
      <c r="C7658" s="85"/>
      <c r="D7658" s="85"/>
      <c r="E7658" s="85"/>
      <c r="F7658" s="85"/>
      <c r="G7658" s="309"/>
      <c r="H7658" s="316"/>
      <c r="I7658" s="102"/>
      <c r="J7658" s="94"/>
      <c r="K7658" s="94"/>
      <c r="L7658" s="200"/>
      <c r="M7658" s="70"/>
      <c r="N7658" s="182"/>
      <c r="O7658" s="181" t="str">
        <f t="shared" si="243"/>
        <v>1900-1</v>
      </c>
      <c r="P7658" s="181">
        <f t="shared" si="242"/>
        <v>0</v>
      </c>
    </row>
    <row r="7659" spans="1:16">
      <c r="A7659" s="92"/>
      <c r="B7659" s="27"/>
      <c r="C7659" s="85"/>
      <c r="D7659" s="85"/>
      <c r="E7659" s="85"/>
      <c r="F7659" s="85"/>
      <c r="G7659" s="309"/>
      <c r="H7659" s="316"/>
      <c r="I7659" s="102"/>
      <c r="J7659" s="94"/>
      <c r="K7659" s="94"/>
      <c r="L7659" s="200"/>
      <c r="M7659" s="70"/>
      <c r="N7659" s="182"/>
      <c r="O7659" s="181" t="str">
        <f t="shared" si="243"/>
        <v>1900-1</v>
      </c>
      <c r="P7659" s="181">
        <f t="shared" si="242"/>
        <v>0</v>
      </c>
    </row>
    <row r="7660" spans="1:16">
      <c r="A7660" s="92"/>
      <c r="B7660" s="27"/>
      <c r="C7660" s="85"/>
      <c r="D7660" s="85"/>
      <c r="E7660" s="85"/>
      <c r="F7660" s="85"/>
      <c r="G7660" s="309"/>
      <c r="H7660" s="316"/>
      <c r="I7660" s="102"/>
      <c r="J7660" s="94"/>
      <c r="K7660" s="94"/>
      <c r="L7660" s="200"/>
      <c r="M7660" s="70"/>
      <c r="N7660" s="182"/>
      <c r="O7660" s="181" t="str">
        <f t="shared" si="243"/>
        <v>1900-1</v>
      </c>
      <c r="P7660" s="181">
        <f t="shared" si="242"/>
        <v>0</v>
      </c>
    </row>
    <row r="7661" spans="1:16">
      <c r="A7661" s="92"/>
      <c r="B7661" s="27"/>
      <c r="C7661" s="85"/>
      <c r="D7661" s="85"/>
      <c r="E7661" s="85"/>
      <c r="F7661" s="85"/>
      <c r="G7661" s="309"/>
      <c r="H7661" s="316"/>
      <c r="I7661" s="102"/>
      <c r="J7661" s="94"/>
      <c r="K7661" s="94"/>
      <c r="L7661" s="200"/>
      <c r="M7661" s="70"/>
      <c r="N7661" s="182"/>
      <c r="O7661" s="181" t="str">
        <f t="shared" si="243"/>
        <v>1900-1</v>
      </c>
      <c r="P7661" s="181">
        <f t="shared" si="242"/>
        <v>0</v>
      </c>
    </row>
    <row r="7662" spans="1:16">
      <c r="A7662" s="92"/>
      <c r="B7662" s="27"/>
      <c r="C7662" s="85"/>
      <c r="D7662" s="85"/>
      <c r="E7662" s="85"/>
      <c r="F7662" s="85"/>
      <c r="G7662" s="309"/>
      <c r="H7662" s="316"/>
      <c r="I7662" s="102"/>
      <c r="J7662" s="94"/>
      <c r="K7662" s="94"/>
      <c r="L7662" s="200"/>
      <c r="M7662" s="70"/>
      <c r="N7662" s="182"/>
      <c r="O7662" s="181" t="str">
        <f t="shared" si="243"/>
        <v>1900-1</v>
      </c>
      <c r="P7662" s="181">
        <f t="shared" si="242"/>
        <v>0</v>
      </c>
    </row>
    <row r="7663" spans="1:16">
      <c r="A7663" s="92"/>
      <c r="B7663" s="27"/>
      <c r="C7663" s="85"/>
      <c r="D7663" s="85"/>
      <c r="E7663" s="85"/>
      <c r="F7663" s="85"/>
      <c r="G7663" s="309"/>
      <c r="H7663" s="316"/>
      <c r="I7663" s="102"/>
      <c r="J7663" s="94"/>
      <c r="K7663" s="94"/>
      <c r="L7663" s="200"/>
      <c r="M7663" s="70"/>
      <c r="N7663" s="182"/>
      <c r="O7663" s="181" t="str">
        <f t="shared" si="243"/>
        <v>1900-1</v>
      </c>
      <c r="P7663" s="181">
        <f t="shared" si="242"/>
        <v>0</v>
      </c>
    </row>
    <row r="7664" spans="1:16">
      <c r="A7664" s="92"/>
      <c r="B7664" s="27"/>
      <c r="C7664" s="85"/>
      <c r="D7664" s="85"/>
      <c r="E7664" s="85"/>
      <c r="F7664" s="85"/>
      <c r="G7664" s="309"/>
      <c r="H7664" s="316"/>
      <c r="I7664" s="102"/>
      <c r="J7664" s="94"/>
      <c r="K7664" s="94"/>
      <c r="L7664" s="200"/>
      <c r="M7664" s="70"/>
      <c r="N7664" s="182"/>
      <c r="O7664" s="181" t="str">
        <f t="shared" si="243"/>
        <v>1900-1</v>
      </c>
      <c r="P7664" s="181">
        <f t="shared" si="242"/>
        <v>0</v>
      </c>
    </row>
    <row r="7665" spans="1:16">
      <c r="A7665" s="92"/>
      <c r="B7665" s="27"/>
      <c r="C7665" s="85"/>
      <c r="D7665" s="85"/>
      <c r="E7665" s="85"/>
      <c r="F7665" s="85"/>
      <c r="G7665" s="309"/>
      <c r="H7665" s="316"/>
      <c r="I7665" s="102"/>
      <c r="J7665" s="94"/>
      <c r="K7665" s="94"/>
      <c r="L7665" s="200"/>
      <c r="M7665" s="70"/>
      <c r="N7665" s="182"/>
      <c r="O7665" s="181" t="str">
        <f t="shared" si="243"/>
        <v>1900-1</v>
      </c>
      <c r="P7665" s="181">
        <f t="shared" si="242"/>
        <v>0</v>
      </c>
    </row>
    <row r="7666" spans="1:16">
      <c r="A7666" s="92"/>
      <c r="B7666" s="27"/>
      <c r="C7666" s="85"/>
      <c r="D7666" s="85"/>
      <c r="E7666" s="85"/>
      <c r="F7666" s="85"/>
      <c r="G7666" s="309"/>
      <c r="H7666" s="316"/>
      <c r="I7666" s="102"/>
      <c r="J7666" s="94"/>
      <c r="K7666" s="94"/>
      <c r="L7666" s="200"/>
      <c r="M7666" s="70"/>
      <c r="N7666" s="182"/>
      <c r="O7666" s="181" t="str">
        <f t="shared" si="243"/>
        <v>1900-1</v>
      </c>
      <c r="P7666" s="181">
        <f t="shared" si="242"/>
        <v>0</v>
      </c>
    </row>
    <row r="7667" spans="1:16">
      <c r="A7667" s="92"/>
      <c r="B7667" s="27"/>
      <c r="C7667" s="85"/>
      <c r="D7667" s="85"/>
      <c r="E7667" s="85"/>
      <c r="F7667" s="85"/>
      <c r="G7667" s="309"/>
      <c r="H7667" s="316"/>
      <c r="I7667" s="102"/>
      <c r="J7667" s="94"/>
      <c r="K7667" s="94"/>
      <c r="L7667" s="200"/>
      <c r="M7667" s="70"/>
      <c r="N7667" s="182"/>
      <c r="O7667" s="181" t="str">
        <f t="shared" si="243"/>
        <v>1900-1</v>
      </c>
      <c r="P7667" s="181">
        <f t="shared" si="242"/>
        <v>0</v>
      </c>
    </row>
    <row r="7668" spans="1:16">
      <c r="A7668" s="92"/>
      <c r="B7668" s="27"/>
      <c r="C7668" s="85"/>
      <c r="D7668" s="85"/>
      <c r="E7668" s="85"/>
      <c r="F7668" s="85"/>
      <c r="G7668" s="309"/>
      <c r="H7668" s="316"/>
      <c r="I7668" s="102"/>
      <c r="J7668" s="94"/>
      <c r="K7668" s="94"/>
      <c r="L7668" s="200"/>
      <c r="M7668" s="70"/>
      <c r="N7668" s="182"/>
      <c r="O7668" s="181" t="str">
        <f t="shared" si="243"/>
        <v>1900-1</v>
      </c>
      <c r="P7668" s="181">
        <f t="shared" si="242"/>
        <v>0</v>
      </c>
    </row>
    <row r="7669" spans="1:16">
      <c r="A7669" s="92"/>
      <c r="B7669" s="27"/>
      <c r="C7669" s="85"/>
      <c r="D7669" s="85"/>
      <c r="E7669" s="85"/>
      <c r="F7669" s="85"/>
      <c r="G7669" s="309"/>
      <c r="H7669" s="316"/>
      <c r="I7669" s="102"/>
      <c r="J7669" s="94"/>
      <c r="K7669" s="94"/>
      <c r="L7669" s="200"/>
      <c r="M7669" s="70"/>
      <c r="N7669" s="182"/>
      <c r="O7669" s="181" t="str">
        <f t="shared" si="243"/>
        <v>1900-1</v>
      </c>
      <c r="P7669" s="181">
        <f t="shared" si="242"/>
        <v>0</v>
      </c>
    </row>
    <row r="7670" spans="1:16">
      <c r="A7670" s="92"/>
      <c r="B7670" s="27"/>
      <c r="C7670" s="85"/>
      <c r="D7670" s="85"/>
      <c r="E7670" s="85"/>
      <c r="F7670" s="85"/>
      <c r="G7670" s="309"/>
      <c r="H7670" s="316"/>
      <c r="I7670" s="102"/>
      <c r="J7670" s="94"/>
      <c r="K7670" s="94"/>
      <c r="L7670" s="200"/>
      <c r="M7670" s="70"/>
      <c r="N7670" s="182"/>
      <c r="O7670" s="181" t="str">
        <f t="shared" si="243"/>
        <v>1900-1</v>
      </c>
      <c r="P7670" s="181">
        <f t="shared" si="242"/>
        <v>0</v>
      </c>
    </row>
    <row r="7671" spans="1:16">
      <c r="A7671" s="92"/>
      <c r="B7671" s="27"/>
      <c r="C7671" s="85"/>
      <c r="D7671" s="85"/>
      <c r="E7671" s="85"/>
      <c r="F7671" s="85"/>
      <c r="G7671" s="309"/>
      <c r="H7671" s="316"/>
      <c r="I7671" s="102"/>
      <c r="J7671" s="94"/>
      <c r="K7671" s="94"/>
      <c r="L7671" s="200"/>
      <c r="M7671" s="70"/>
      <c r="N7671" s="182"/>
      <c r="O7671" s="181" t="str">
        <f t="shared" si="243"/>
        <v>1900-1</v>
      </c>
      <c r="P7671" s="181">
        <f t="shared" si="242"/>
        <v>0</v>
      </c>
    </row>
    <row r="7672" spans="1:16">
      <c r="A7672" s="92"/>
      <c r="B7672" s="27"/>
      <c r="C7672" s="85"/>
      <c r="D7672" s="85"/>
      <c r="E7672" s="85"/>
      <c r="F7672" s="85"/>
      <c r="G7672" s="309"/>
      <c r="H7672" s="316"/>
      <c r="I7672" s="102"/>
      <c r="J7672" s="94"/>
      <c r="K7672" s="94"/>
      <c r="L7672" s="200"/>
      <c r="M7672" s="70"/>
      <c r="N7672" s="182"/>
      <c r="O7672" s="181" t="str">
        <f t="shared" si="243"/>
        <v>1900-1</v>
      </c>
      <c r="P7672" s="181">
        <f t="shared" si="242"/>
        <v>0</v>
      </c>
    </row>
    <row r="7673" spans="1:16">
      <c r="A7673" s="92"/>
      <c r="B7673" s="27"/>
      <c r="C7673" s="85"/>
      <c r="D7673" s="85"/>
      <c r="E7673" s="85"/>
      <c r="F7673" s="85"/>
      <c r="G7673" s="309"/>
      <c r="H7673" s="316"/>
      <c r="I7673" s="102"/>
      <c r="J7673" s="94"/>
      <c r="K7673" s="94"/>
      <c r="L7673" s="200"/>
      <c r="M7673" s="70"/>
      <c r="N7673" s="182"/>
      <c r="O7673" s="181" t="str">
        <f t="shared" si="243"/>
        <v>1900-1</v>
      </c>
      <c r="P7673" s="181">
        <f t="shared" si="242"/>
        <v>0</v>
      </c>
    </row>
    <row r="7674" spans="1:16">
      <c r="A7674" s="92"/>
      <c r="B7674" s="27"/>
      <c r="C7674" s="85"/>
      <c r="D7674" s="85"/>
      <c r="E7674" s="85"/>
      <c r="F7674" s="85"/>
      <c r="G7674" s="309"/>
      <c r="H7674" s="316"/>
      <c r="I7674" s="102"/>
      <c r="J7674" s="94"/>
      <c r="K7674" s="94"/>
      <c r="L7674" s="200"/>
      <c r="M7674" s="70"/>
      <c r="N7674" s="182"/>
      <c r="O7674" s="181" t="str">
        <f t="shared" si="243"/>
        <v>1900-1</v>
      </c>
      <c r="P7674" s="181">
        <f t="shared" si="242"/>
        <v>0</v>
      </c>
    </row>
    <row r="7675" spans="1:16">
      <c r="A7675" s="92"/>
      <c r="B7675" s="27"/>
      <c r="C7675" s="85"/>
      <c r="D7675" s="85"/>
      <c r="E7675" s="85"/>
      <c r="F7675" s="85"/>
      <c r="G7675" s="309"/>
      <c r="H7675" s="316"/>
      <c r="I7675" s="102"/>
      <c r="J7675" s="94"/>
      <c r="K7675" s="94"/>
      <c r="L7675" s="200"/>
      <c r="M7675" s="70"/>
      <c r="N7675" s="182"/>
      <c r="O7675" s="181" t="str">
        <f t="shared" si="243"/>
        <v>1900-1</v>
      </c>
      <c r="P7675" s="181">
        <f t="shared" si="242"/>
        <v>0</v>
      </c>
    </row>
    <row r="7676" spans="1:16">
      <c r="A7676" s="92"/>
      <c r="B7676" s="27"/>
      <c r="C7676" s="85"/>
      <c r="D7676" s="85"/>
      <c r="E7676" s="85"/>
      <c r="F7676" s="85"/>
      <c r="G7676" s="309"/>
      <c r="H7676" s="316"/>
      <c r="I7676" s="102"/>
      <c r="J7676" s="94"/>
      <c r="K7676" s="94"/>
      <c r="L7676" s="200"/>
      <c r="M7676" s="70"/>
      <c r="N7676" s="182"/>
      <c r="O7676" s="181" t="str">
        <f t="shared" si="243"/>
        <v>1900-1</v>
      </c>
      <c r="P7676" s="181">
        <f t="shared" si="242"/>
        <v>0</v>
      </c>
    </row>
    <row r="7677" spans="1:16">
      <c r="A7677" s="92"/>
      <c r="B7677" s="27"/>
      <c r="C7677" s="85"/>
      <c r="D7677" s="85"/>
      <c r="E7677" s="85"/>
      <c r="F7677" s="85"/>
      <c r="G7677" s="309"/>
      <c r="H7677" s="316"/>
      <c r="I7677" s="102"/>
      <c r="J7677" s="94"/>
      <c r="K7677" s="94"/>
      <c r="L7677" s="200"/>
      <c r="M7677" s="70"/>
      <c r="N7677" s="182"/>
      <c r="O7677" s="181" t="str">
        <f t="shared" si="243"/>
        <v>1900-1</v>
      </c>
      <c r="P7677" s="181">
        <f t="shared" si="242"/>
        <v>0</v>
      </c>
    </row>
    <row r="7678" spans="1:16">
      <c r="A7678" s="92"/>
      <c r="B7678" s="27"/>
      <c r="C7678" s="85"/>
      <c r="D7678" s="85"/>
      <c r="E7678" s="85"/>
      <c r="F7678" s="85"/>
      <c r="G7678" s="309"/>
      <c r="H7678" s="316"/>
      <c r="I7678" s="102"/>
      <c r="J7678" s="94"/>
      <c r="K7678" s="94"/>
      <c r="L7678" s="200"/>
      <c r="M7678" s="70"/>
      <c r="N7678" s="182"/>
      <c r="O7678" s="181" t="str">
        <f t="shared" si="243"/>
        <v>1900-1</v>
      </c>
      <c r="P7678" s="181">
        <f t="shared" si="242"/>
        <v>0</v>
      </c>
    </row>
    <row r="7679" spans="1:16">
      <c r="A7679" s="92"/>
      <c r="B7679" s="27"/>
      <c r="C7679" s="85"/>
      <c r="D7679" s="85"/>
      <c r="E7679" s="85"/>
      <c r="F7679" s="85"/>
      <c r="G7679" s="309"/>
      <c r="H7679" s="316"/>
      <c r="I7679" s="102"/>
      <c r="J7679" s="94"/>
      <c r="K7679" s="94"/>
      <c r="L7679" s="200"/>
      <c r="M7679" s="70"/>
      <c r="N7679" s="182"/>
      <c r="O7679" s="181" t="str">
        <f t="shared" si="243"/>
        <v>1900-1</v>
      </c>
      <c r="P7679" s="181">
        <f t="shared" si="242"/>
        <v>0</v>
      </c>
    </row>
    <row r="7680" spans="1:16">
      <c r="A7680" s="92"/>
      <c r="B7680" s="27"/>
      <c r="C7680" s="85"/>
      <c r="D7680" s="85"/>
      <c r="E7680" s="85"/>
      <c r="F7680" s="85"/>
      <c r="G7680" s="309"/>
      <c r="H7680" s="316"/>
      <c r="I7680" s="102"/>
      <c r="J7680" s="94"/>
      <c r="K7680" s="94"/>
      <c r="L7680" s="200"/>
      <c r="M7680" s="70"/>
      <c r="N7680" s="182"/>
      <c r="O7680" s="181" t="str">
        <f t="shared" si="243"/>
        <v>1900-1</v>
      </c>
      <c r="P7680" s="181">
        <f t="shared" si="242"/>
        <v>0</v>
      </c>
    </row>
    <row r="7681" spans="1:16">
      <c r="A7681" s="92"/>
      <c r="B7681" s="27"/>
      <c r="C7681" s="85"/>
      <c r="D7681" s="85"/>
      <c r="E7681" s="85"/>
      <c r="F7681" s="85"/>
      <c r="G7681" s="309"/>
      <c r="H7681" s="316"/>
      <c r="I7681" s="102"/>
      <c r="J7681" s="94"/>
      <c r="K7681" s="94"/>
      <c r="L7681" s="200"/>
      <c r="M7681" s="70"/>
      <c r="N7681" s="182"/>
      <c r="O7681" s="181" t="str">
        <f t="shared" si="243"/>
        <v>1900-1</v>
      </c>
      <c r="P7681" s="181">
        <f t="shared" si="242"/>
        <v>0</v>
      </c>
    </row>
    <row r="7682" spans="1:16">
      <c r="A7682" s="92"/>
      <c r="B7682" s="27"/>
      <c r="C7682" s="85"/>
      <c r="D7682" s="85"/>
      <c r="E7682" s="85"/>
      <c r="F7682" s="85"/>
      <c r="G7682" s="309"/>
      <c r="H7682" s="316"/>
      <c r="I7682" s="102"/>
      <c r="J7682" s="94"/>
      <c r="K7682" s="94"/>
      <c r="L7682" s="200"/>
      <c r="M7682" s="70"/>
      <c r="N7682" s="182"/>
      <c r="O7682" s="181" t="str">
        <f t="shared" si="243"/>
        <v>1900-1</v>
      </c>
      <c r="P7682" s="181">
        <f t="shared" si="242"/>
        <v>0</v>
      </c>
    </row>
    <row r="7683" spans="1:16">
      <c r="A7683" s="92"/>
      <c r="B7683" s="27"/>
      <c r="C7683" s="85"/>
      <c r="D7683" s="85"/>
      <c r="E7683" s="85"/>
      <c r="F7683" s="85"/>
      <c r="G7683" s="309"/>
      <c r="H7683" s="316"/>
      <c r="I7683" s="102"/>
      <c r="J7683" s="94"/>
      <c r="K7683" s="94"/>
      <c r="L7683" s="200"/>
      <c r="M7683" s="70"/>
      <c r="N7683" s="182"/>
      <c r="O7683" s="181" t="str">
        <f t="shared" si="243"/>
        <v>1900-1</v>
      </c>
      <c r="P7683" s="181">
        <f t="shared" ref="P7683:P7746" si="244">N7683*H7683</f>
        <v>0</v>
      </c>
    </row>
    <row r="7684" spans="1:16">
      <c r="A7684" s="92"/>
      <c r="B7684" s="27"/>
      <c r="C7684" s="85"/>
      <c r="D7684" s="85"/>
      <c r="E7684" s="85"/>
      <c r="F7684" s="85"/>
      <c r="G7684" s="309"/>
      <c r="H7684" s="316"/>
      <c r="I7684" s="102"/>
      <c r="J7684" s="94"/>
      <c r="K7684" s="94"/>
      <c r="L7684" s="200"/>
      <c r="M7684" s="70"/>
      <c r="N7684" s="182"/>
      <c r="O7684" s="181" t="str">
        <f t="shared" si="243"/>
        <v>1900-1</v>
      </c>
      <c r="P7684" s="181">
        <f t="shared" si="244"/>
        <v>0</v>
      </c>
    </row>
    <row r="7685" spans="1:16">
      <c r="A7685" s="92"/>
      <c r="B7685" s="27"/>
      <c r="C7685" s="85"/>
      <c r="D7685" s="85"/>
      <c r="E7685" s="85"/>
      <c r="F7685" s="85"/>
      <c r="G7685" s="309"/>
      <c r="H7685" s="316"/>
      <c r="I7685" s="102"/>
      <c r="J7685" s="94"/>
      <c r="K7685" s="94"/>
      <c r="L7685" s="200"/>
      <c r="M7685" s="70"/>
      <c r="N7685" s="182"/>
      <c r="O7685" s="181" t="str">
        <f t="shared" si="243"/>
        <v>1900-1</v>
      </c>
      <c r="P7685" s="181">
        <f t="shared" si="244"/>
        <v>0</v>
      </c>
    </row>
    <row r="7686" spans="1:16">
      <c r="A7686" s="92"/>
      <c r="B7686" s="27"/>
      <c r="C7686" s="85"/>
      <c r="D7686" s="85"/>
      <c r="E7686" s="85"/>
      <c r="F7686" s="85"/>
      <c r="G7686" s="309"/>
      <c r="H7686" s="316"/>
      <c r="I7686" s="102"/>
      <c r="J7686" s="94"/>
      <c r="K7686" s="94"/>
      <c r="L7686" s="200"/>
      <c r="M7686" s="70"/>
      <c r="N7686" s="182"/>
      <c r="O7686" s="181" t="str">
        <f t="shared" si="243"/>
        <v>1900-1</v>
      </c>
      <c r="P7686" s="181">
        <f t="shared" si="244"/>
        <v>0</v>
      </c>
    </row>
    <row r="7687" spans="1:16">
      <c r="A7687" s="92"/>
      <c r="B7687" s="27"/>
      <c r="C7687" s="85"/>
      <c r="D7687" s="85"/>
      <c r="E7687" s="85"/>
      <c r="F7687" s="85"/>
      <c r="G7687" s="309"/>
      <c r="H7687" s="316"/>
      <c r="I7687" s="102"/>
      <c r="J7687" s="94"/>
      <c r="K7687" s="94"/>
      <c r="L7687" s="200"/>
      <c r="M7687" s="70"/>
      <c r="N7687" s="182"/>
      <c r="O7687" s="181" t="str">
        <f t="shared" si="243"/>
        <v>1900-1</v>
      </c>
      <c r="P7687" s="181">
        <f t="shared" si="244"/>
        <v>0</v>
      </c>
    </row>
    <row r="7688" spans="1:16">
      <c r="A7688" s="92"/>
      <c r="B7688" s="27"/>
      <c r="C7688" s="85"/>
      <c r="D7688" s="85"/>
      <c r="E7688" s="85"/>
      <c r="F7688" s="85"/>
      <c r="G7688" s="309"/>
      <c r="H7688" s="316"/>
      <c r="I7688" s="102"/>
      <c r="J7688" s="94"/>
      <c r="K7688" s="94"/>
      <c r="L7688" s="200"/>
      <c r="M7688" s="70"/>
      <c r="N7688" s="182"/>
      <c r="O7688" s="181" t="str">
        <f t="shared" si="243"/>
        <v>1900-1</v>
      </c>
      <c r="P7688" s="181">
        <f t="shared" si="244"/>
        <v>0</v>
      </c>
    </row>
    <row r="7689" spans="1:16">
      <c r="A7689" s="92"/>
      <c r="B7689" s="27"/>
      <c r="C7689" s="85"/>
      <c r="D7689" s="85"/>
      <c r="E7689" s="85"/>
      <c r="F7689" s="85"/>
      <c r="G7689" s="309"/>
      <c r="H7689" s="316"/>
      <c r="I7689" s="102"/>
      <c r="J7689" s="94"/>
      <c r="K7689" s="94"/>
      <c r="L7689" s="200"/>
      <c r="M7689" s="70"/>
      <c r="N7689" s="182"/>
      <c r="O7689" s="181" t="str">
        <f t="shared" si="243"/>
        <v>1900-1</v>
      </c>
      <c r="P7689" s="181">
        <f t="shared" si="244"/>
        <v>0</v>
      </c>
    </row>
    <row r="7690" spans="1:16">
      <c r="A7690" s="92"/>
      <c r="B7690" s="27"/>
      <c r="C7690" s="85"/>
      <c r="D7690" s="85"/>
      <c r="E7690" s="85"/>
      <c r="F7690" s="85"/>
      <c r="G7690" s="309"/>
      <c r="H7690" s="316"/>
      <c r="I7690" s="102"/>
      <c r="J7690" s="94"/>
      <c r="K7690" s="94"/>
      <c r="L7690" s="200"/>
      <c r="M7690" s="70"/>
      <c r="N7690" s="182"/>
      <c r="O7690" s="181" t="str">
        <f t="shared" si="243"/>
        <v>1900-1</v>
      </c>
      <c r="P7690" s="181">
        <f t="shared" si="244"/>
        <v>0</v>
      </c>
    </row>
    <row r="7691" spans="1:16">
      <c r="A7691" s="92"/>
      <c r="B7691" s="27"/>
      <c r="C7691" s="85"/>
      <c r="D7691" s="85"/>
      <c r="E7691" s="85"/>
      <c r="F7691" s="85"/>
      <c r="G7691" s="309"/>
      <c r="H7691" s="316"/>
      <c r="I7691" s="102"/>
      <c r="J7691" s="94"/>
      <c r="K7691" s="94"/>
      <c r="L7691" s="200"/>
      <c r="M7691" s="70"/>
      <c r="N7691" s="182"/>
      <c r="O7691" s="181" t="str">
        <f t="shared" si="243"/>
        <v>1900-1</v>
      </c>
      <c r="P7691" s="181">
        <f t="shared" si="244"/>
        <v>0</v>
      </c>
    </row>
    <row r="7692" spans="1:16">
      <c r="A7692" s="92"/>
      <c r="B7692" s="27"/>
      <c r="C7692" s="85"/>
      <c r="D7692" s="85"/>
      <c r="E7692" s="85"/>
      <c r="F7692" s="85"/>
      <c r="G7692" s="309"/>
      <c r="H7692" s="316"/>
      <c r="I7692" s="102"/>
      <c r="J7692" s="94"/>
      <c r="K7692" s="94"/>
      <c r="L7692" s="200"/>
      <c r="M7692" s="70"/>
      <c r="N7692" s="182"/>
      <c r="O7692" s="181" t="str">
        <f t="shared" si="243"/>
        <v>1900-1</v>
      </c>
      <c r="P7692" s="181">
        <f t="shared" si="244"/>
        <v>0</v>
      </c>
    </row>
    <row r="7693" spans="1:16">
      <c r="A7693" s="92"/>
      <c r="B7693" s="27"/>
      <c r="C7693" s="85"/>
      <c r="D7693" s="85"/>
      <c r="E7693" s="85"/>
      <c r="F7693" s="85"/>
      <c r="G7693" s="309"/>
      <c r="H7693" s="316"/>
      <c r="I7693" s="102"/>
      <c r="J7693" s="94"/>
      <c r="K7693" s="94"/>
      <c r="L7693" s="200"/>
      <c r="M7693" s="70"/>
      <c r="N7693" s="182"/>
      <c r="O7693" s="181" t="str">
        <f t="shared" si="243"/>
        <v>1900-1</v>
      </c>
      <c r="P7693" s="181">
        <f t="shared" si="244"/>
        <v>0</v>
      </c>
    </row>
    <row r="7694" spans="1:16">
      <c r="A7694" s="92"/>
      <c r="B7694" s="27"/>
      <c r="C7694" s="85"/>
      <c r="D7694" s="85"/>
      <c r="E7694" s="85"/>
      <c r="F7694" s="85"/>
      <c r="G7694" s="309"/>
      <c r="H7694" s="316"/>
      <c r="I7694" s="102"/>
      <c r="J7694" s="94"/>
      <c r="K7694" s="94"/>
      <c r="L7694" s="200"/>
      <c r="M7694" s="70"/>
      <c r="N7694" s="182"/>
      <c r="O7694" s="181" t="str">
        <f t="shared" si="243"/>
        <v>1900-1</v>
      </c>
      <c r="P7694" s="181">
        <f t="shared" si="244"/>
        <v>0</v>
      </c>
    </row>
    <row r="7695" spans="1:16">
      <c r="A7695" s="92"/>
      <c r="B7695" s="27"/>
      <c r="C7695" s="85"/>
      <c r="D7695" s="85"/>
      <c r="E7695" s="85"/>
      <c r="F7695" s="85"/>
      <c r="G7695" s="309"/>
      <c r="H7695" s="316"/>
      <c r="I7695" s="102"/>
      <c r="J7695" s="94"/>
      <c r="K7695" s="94"/>
      <c r="L7695" s="200"/>
      <c r="M7695" s="70"/>
      <c r="N7695" s="182"/>
      <c r="O7695" s="181" t="str">
        <f t="shared" si="243"/>
        <v>1900-1</v>
      </c>
      <c r="P7695" s="181">
        <f t="shared" si="244"/>
        <v>0</v>
      </c>
    </row>
    <row r="7696" spans="1:16">
      <c r="A7696" s="92"/>
      <c r="B7696" s="27"/>
      <c r="C7696" s="85"/>
      <c r="D7696" s="85"/>
      <c r="E7696" s="85"/>
      <c r="F7696" s="85"/>
      <c r="G7696" s="309"/>
      <c r="H7696" s="316"/>
      <c r="I7696" s="102"/>
      <c r="J7696" s="94"/>
      <c r="K7696" s="94"/>
      <c r="L7696" s="200"/>
      <c r="M7696" s="70"/>
      <c r="N7696" s="182"/>
      <c r="O7696" s="181" t="str">
        <f t="shared" si="243"/>
        <v>1900-1</v>
      </c>
      <c r="P7696" s="181">
        <f t="shared" si="244"/>
        <v>0</v>
      </c>
    </row>
    <row r="7697" spans="1:16">
      <c r="A7697" s="92"/>
      <c r="B7697" s="27"/>
      <c r="C7697" s="85"/>
      <c r="D7697" s="85"/>
      <c r="E7697" s="85"/>
      <c r="F7697" s="85"/>
      <c r="G7697" s="309"/>
      <c r="H7697" s="316"/>
      <c r="I7697" s="102"/>
      <c r="J7697" s="94"/>
      <c r="K7697" s="94"/>
      <c r="L7697" s="200"/>
      <c r="M7697" s="70"/>
      <c r="N7697" s="182"/>
      <c r="O7697" s="181" t="str">
        <f t="shared" si="243"/>
        <v>1900-1</v>
      </c>
      <c r="P7697" s="181">
        <f t="shared" si="244"/>
        <v>0</v>
      </c>
    </row>
    <row r="7698" spans="1:16">
      <c r="A7698" s="92"/>
      <c r="B7698" s="27"/>
      <c r="C7698" s="85"/>
      <c r="D7698" s="85"/>
      <c r="E7698" s="85"/>
      <c r="F7698" s="85"/>
      <c r="G7698" s="309"/>
      <c r="H7698" s="316"/>
      <c r="I7698" s="102"/>
      <c r="J7698" s="94"/>
      <c r="K7698" s="94"/>
      <c r="L7698" s="200"/>
      <c r="M7698" s="70"/>
      <c r="N7698" s="182"/>
      <c r="O7698" s="181" t="str">
        <f t="shared" si="243"/>
        <v>1900-1</v>
      </c>
      <c r="P7698" s="181">
        <f t="shared" si="244"/>
        <v>0</v>
      </c>
    </row>
    <row r="7699" spans="1:16">
      <c r="A7699" s="92"/>
      <c r="B7699" s="27"/>
      <c r="C7699" s="85"/>
      <c r="D7699" s="85"/>
      <c r="E7699" s="85"/>
      <c r="F7699" s="85"/>
      <c r="G7699" s="309"/>
      <c r="H7699" s="316"/>
      <c r="I7699" s="102"/>
      <c r="J7699" s="94"/>
      <c r="K7699" s="94"/>
      <c r="L7699" s="200"/>
      <c r="M7699" s="70"/>
      <c r="N7699" s="182"/>
      <c r="O7699" s="181" t="str">
        <f t="shared" si="243"/>
        <v>1900-1</v>
      </c>
      <c r="P7699" s="181">
        <f t="shared" si="244"/>
        <v>0</v>
      </c>
    </row>
    <row r="7700" spans="1:16">
      <c r="A7700" s="92"/>
      <c r="B7700" s="27"/>
      <c r="C7700" s="85"/>
      <c r="D7700" s="85"/>
      <c r="E7700" s="85"/>
      <c r="F7700" s="85"/>
      <c r="G7700" s="309"/>
      <c r="H7700" s="316"/>
      <c r="I7700" s="102"/>
      <c r="J7700" s="94"/>
      <c r="K7700" s="94"/>
      <c r="L7700" s="200"/>
      <c r="M7700" s="70"/>
      <c r="N7700" s="182"/>
      <c r="O7700" s="181" t="str">
        <f t="shared" si="243"/>
        <v>1900-1</v>
      </c>
      <c r="P7700" s="181">
        <f t="shared" si="244"/>
        <v>0</v>
      </c>
    </row>
    <row r="7701" spans="1:16">
      <c r="A7701" s="92"/>
      <c r="B7701" s="27"/>
      <c r="C7701" s="85"/>
      <c r="D7701" s="85"/>
      <c r="E7701" s="85"/>
      <c r="F7701" s="85"/>
      <c r="G7701" s="309"/>
      <c r="H7701" s="316"/>
      <c r="I7701" s="102"/>
      <c r="J7701" s="94"/>
      <c r="K7701" s="94"/>
      <c r="L7701" s="200"/>
      <c r="M7701" s="70"/>
      <c r="N7701" s="182"/>
      <c r="O7701" s="181" t="str">
        <f t="shared" si="243"/>
        <v>1900-1</v>
      </c>
      <c r="P7701" s="181">
        <f t="shared" si="244"/>
        <v>0</v>
      </c>
    </row>
    <row r="7702" spans="1:16">
      <c r="A7702" s="92"/>
      <c r="B7702" s="27"/>
      <c r="C7702" s="85"/>
      <c r="D7702" s="85"/>
      <c r="E7702" s="85"/>
      <c r="F7702" s="85"/>
      <c r="G7702" s="309"/>
      <c r="H7702" s="316"/>
      <c r="I7702" s="102"/>
      <c r="J7702" s="94"/>
      <c r="K7702" s="94"/>
      <c r="L7702" s="200"/>
      <c r="M7702" s="70"/>
      <c r="N7702" s="182"/>
      <c r="O7702" s="181" t="str">
        <f t="shared" si="243"/>
        <v>1900-1</v>
      </c>
      <c r="P7702" s="181">
        <f t="shared" si="244"/>
        <v>0</v>
      </c>
    </row>
    <row r="7703" spans="1:16">
      <c r="A7703" s="92"/>
      <c r="B7703" s="27"/>
      <c r="C7703" s="85"/>
      <c r="D7703" s="85"/>
      <c r="E7703" s="85"/>
      <c r="F7703" s="85"/>
      <c r="G7703" s="309"/>
      <c r="H7703" s="316"/>
      <c r="I7703" s="102"/>
      <c r="J7703" s="94"/>
      <c r="K7703" s="94"/>
      <c r="L7703" s="200"/>
      <c r="M7703" s="70"/>
      <c r="N7703" s="182"/>
      <c r="O7703" s="181" t="str">
        <f t="shared" si="243"/>
        <v>1900-1</v>
      </c>
      <c r="P7703" s="181">
        <f t="shared" si="244"/>
        <v>0</v>
      </c>
    </row>
    <row r="7704" spans="1:16">
      <c r="A7704" s="92"/>
      <c r="B7704" s="27"/>
      <c r="C7704" s="85"/>
      <c r="D7704" s="85"/>
      <c r="E7704" s="85"/>
      <c r="F7704" s="85"/>
      <c r="G7704" s="309"/>
      <c r="H7704" s="316"/>
      <c r="I7704" s="102"/>
      <c r="J7704" s="94"/>
      <c r="K7704" s="94"/>
      <c r="L7704" s="200"/>
      <c r="M7704" s="70"/>
      <c r="N7704" s="182"/>
      <c r="O7704" s="181" t="str">
        <f t="shared" si="243"/>
        <v>1900-1</v>
      </c>
      <c r="P7704" s="181">
        <f t="shared" si="244"/>
        <v>0</v>
      </c>
    </row>
    <row r="7705" spans="1:16">
      <c r="A7705" s="92"/>
      <c r="B7705" s="27"/>
      <c r="C7705" s="85"/>
      <c r="D7705" s="85"/>
      <c r="E7705" s="85"/>
      <c r="F7705" s="85"/>
      <c r="G7705" s="309"/>
      <c r="H7705" s="316"/>
      <c r="I7705" s="102"/>
      <c r="J7705" s="94"/>
      <c r="K7705" s="94"/>
      <c r="L7705" s="200"/>
      <c r="M7705" s="70"/>
      <c r="N7705" s="182"/>
      <c r="O7705" s="181" t="str">
        <f t="shared" si="243"/>
        <v>1900-1</v>
      </c>
      <c r="P7705" s="181">
        <f t="shared" si="244"/>
        <v>0</v>
      </c>
    </row>
    <row r="7706" spans="1:16">
      <c r="A7706" s="92"/>
      <c r="B7706" s="27"/>
      <c r="C7706" s="85"/>
      <c r="D7706" s="85"/>
      <c r="E7706" s="85"/>
      <c r="F7706" s="85"/>
      <c r="G7706" s="309"/>
      <c r="H7706" s="316"/>
      <c r="I7706" s="102"/>
      <c r="J7706" s="94"/>
      <c r="K7706" s="94"/>
      <c r="L7706" s="200"/>
      <c r="M7706" s="70"/>
      <c r="N7706" s="182"/>
      <c r="O7706" s="181" t="str">
        <f t="shared" si="243"/>
        <v>1900-1</v>
      </c>
      <c r="P7706" s="181">
        <f t="shared" si="244"/>
        <v>0</v>
      </c>
    </row>
    <row r="7707" spans="1:16">
      <c r="A7707" s="92"/>
      <c r="B7707" s="27"/>
      <c r="C7707" s="85"/>
      <c r="D7707" s="85"/>
      <c r="E7707" s="85"/>
      <c r="F7707" s="85"/>
      <c r="G7707" s="309"/>
      <c r="H7707" s="316"/>
      <c r="I7707" s="102"/>
      <c r="J7707" s="94"/>
      <c r="K7707" s="94"/>
      <c r="L7707" s="200"/>
      <c r="M7707" s="70"/>
      <c r="N7707" s="182"/>
      <c r="O7707" s="181" t="str">
        <f t="shared" si="243"/>
        <v>1900-1</v>
      </c>
      <c r="P7707" s="181">
        <f t="shared" si="244"/>
        <v>0</v>
      </c>
    </row>
    <row r="7708" spans="1:16">
      <c r="A7708" s="92"/>
      <c r="B7708" s="27"/>
      <c r="C7708" s="85"/>
      <c r="D7708" s="85"/>
      <c r="E7708" s="85"/>
      <c r="F7708" s="85"/>
      <c r="G7708" s="309"/>
      <c r="H7708" s="316"/>
      <c r="I7708" s="102"/>
      <c r="J7708" s="94"/>
      <c r="K7708" s="94"/>
      <c r="L7708" s="200"/>
      <c r="M7708" s="70"/>
      <c r="N7708" s="182"/>
      <c r="O7708" s="181" t="str">
        <f t="shared" si="243"/>
        <v>1900-1</v>
      </c>
      <c r="P7708" s="181">
        <f t="shared" si="244"/>
        <v>0</v>
      </c>
    </row>
    <row r="7709" spans="1:16">
      <c r="A7709" s="92"/>
      <c r="B7709" s="27"/>
      <c r="C7709" s="85"/>
      <c r="D7709" s="85"/>
      <c r="E7709" s="85"/>
      <c r="F7709" s="85"/>
      <c r="G7709" s="309"/>
      <c r="H7709" s="316"/>
      <c r="I7709" s="102"/>
      <c r="J7709" s="94"/>
      <c r="K7709" s="94"/>
      <c r="L7709" s="200"/>
      <c r="M7709" s="70"/>
      <c r="N7709" s="182"/>
      <c r="O7709" s="181" t="str">
        <f t="shared" si="243"/>
        <v>1900-1</v>
      </c>
      <c r="P7709" s="181">
        <f t="shared" si="244"/>
        <v>0</v>
      </c>
    </row>
    <row r="7710" spans="1:16">
      <c r="A7710" s="92"/>
      <c r="B7710" s="27"/>
      <c r="C7710" s="85"/>
      <c r="D7710" s="85"/>
      <c r="E7710" s="85"/>
      <c r="F7710" s="85"/>
      <c r="G7710" s="309"/>
      <c r="H7710" s="316"/>
      <c r="I7710" s="102"/>
      <c r="J7710" s="94"/>
      <c r="K7710" s="94"/>
      <c r="L7710" s="200"/>
      <c r="M7710" s="70"/>
      <c r="N7710" s="182"/>
      <c r="O7710" s="181" t="str">
        <f t="shared" si="243"/>
        <v>1900-1</v>
      </c>
      <c r="P7710" s="181">
        <f t="shared" si="244"/>
        <v>0</v>
      </c>
    </row>
    <row r="7711" spans="1:16">
      <c r="A7711" s="92"/>
      <c r="B7711" s="27"/>
      <c r="C7711" s="85"/>
      <c r="D7711" s="85"/>
      <c r="E7711" s="85"/>
      <c r="F7711" s="85"/>
      <c r="G7711" s="309"/>
      <c r="H7711" s="316"/>
      <c r="I7711" s="102"/>
      <c r="J7711" s="94"/>
      <c r="K7711" s="94"/>
      <c r="L7711" s="200"/>
      <c r="M7711" s="70"/>
      <c r="N7711" s="182"/>
      <c r="O7711" s="181" t="str">
        <f t="shared" si="243"/>
        <v>1900-1</v>
      </c>
      <c r="P7711" s="181">
        <f t="shared" si="244"/>
        <v>0</v>
      </c>
    </row>
    <row r="7712" spans="1:16">
      <c r="A7712" s="92"/>
      <c r="B7712" s="27"/>
      <c r="C7712" s="85"/>
      <c r="D7712" s="85"/>
      <c r="E7712" s="85"/>
      <c r="F7712" s="85"/>
      <c r="G7712" s="309"/>
      <c r="H7712" s="316"/>
      <c r="I7712" s="102"/>
      <c r="J7712" s="94"/>
      <c r="K7712" s="94"/>
      <c r="L7712" s="200"/>
      <c r="M7712" s="70"/>
      <c r="N7712" s="182"/>
      <c r="O7712" s="181" t="str">
        <f t="shared" si="243"/>
        <v>1900-1</v>
      </c>
      <c r="P7712" s="181">
        <f t="shared" si="244"/>
        <v>0</v>
      </c>
    </row>
    <row r="7713" spans="1:16">
      <c r="A7713" s="92"/>
      <c r="B7713" s="27"/>
      <c r="C7713" s="85"/>
      <c r="D7713" s="85"/>
      <c r="E7713" s="85"/>
      <c r="F7713" s="85"/>
      <c r="G7713" s="309"/>
      <c r="H7713" s="316"/>
      <c r="I7713" s="102"/>
      <c r="J7713" s="94"/>
      <c r="K7713" s="94"/>
      <c r="L7713" s="200"/>
      <c r="M7713" s="70"/>
      <c r="N7713" s="182"/>
      <c r="O7713" s="181" t="str">
        <f t="shared" ref="O7713:O7776" si="245">YEAR(B7713)&amp;"-"&amp;MONTH(B7713)</f>
        <v>1900-1</v>
      </c>
      <c r="P7713" s="181">
        <f t="shared" si="244"/>
        <v>0</v>
      </c>
    </row>
    <row r="7714" spans="1:16">
      <c r="A7714" s="92"/>
      <c r="B7714" s="27"/>
      <c r="C7714" s="85"/>
      <c r="D7714" s="85"/>
      <c r="E7714" s="85"/>
      <c r="F7714" s="85"/>
      <c r="G7714" s="309"/>
      <c r="H7714" s="316"/>
      <c r="I7714" s="102"/>
      <c r="J7714" s="94"/>
      <c r="K7714" s="94"/>
      <c r="L7714" s="200"/>
      <c r="M7714" s="70"/>
      <c r="N7714" s="182"/>
      <c r="O7714" s="181" t="str">
        <f t="shared" si="245"/>
        <v>1900-1</v>
      </c>
      <c r="P7714" s="181">
        <f t="shared" si="244"/>
        <v>0</v>
      </c>
    </row>
    <row r="7715" spans="1:16">
      <c r="A7715" s="92"/>
      <c r="B7715" s="27"/>
      <c r="C7715" s="85"/>
      <c r="D7715" s="85"/>
      <c r="E7715" s="85"/>
      <c r="F7715" s="85"/>
      <c r="G7715" s="309"/>
      <c r="H7715" s="316"/>
      <c r="I7715" s="102"/>
      <c r="J7715" s="94"/>
      <c r="K7715" s="94"/>
      <c r="L7715" s="200"/>
      <c r="M7715" s="70"/>
      <c r="N7715" s="182"/>
      <c r="O7715" s="181" t="str">
        <f t="shared" si="245"/>
        <v>1900-1</v>
      </c>
      <c r="P7715" s="181">
        <f t="shared" si="244"/>
        <v>0</v>
      </c>
    </row>
    <row r="7716" spans="1:16">
      <c r="A7716" s="92"/>
      <c r="B7716" s="27"/>
      <c r="C7716" s="85"/>
      <c r="D7716" s="85"/>
      <c r="E7716" s="85"/>
      <c r="F7716" s="85"/>
      <c r="G7716" s="309"/>
      <c r="H7716" s="316"/>
      <c r="I7716" s="102"/>
      <c r="J7716" s="94"/>
      <c r="K7716" s="94"/>
      <c r="L7716" s="200"/>
      <c r="M7716" s="70"/>
      <c r="N7716" s="182"/>
      <c r="O7716" s="181" t="str">
        <f t="shared" si="245"/>
        <v>1900-1</v>
      </c>
      <c r="P7716" s="181">
        <f t="shared" si="244"/>
        <v>0</v>
      </c>
    </row>
    <row r="7717" spans="1:16">
      <c r="A7717" s="92"/>
      <c r="B7717" s="27"/>
      <c r="C7717" s="85"/>
      <c r="D7717" s="85"/>
      <c r="E7717" s="85"/>
      <c r="F7717" s="85"/>
      <c r="G7717" s="309"/>
      <c r="H7717" s="316"/>
      <c r="I7717" s="102"/>
      <c r="J7717" s="94"/>
      <c r="K7717" s="94"/>
      <c r="L7717" s="200"/>
      <c r="M7717" s="70"/>
      <c r="N7717" s="182"/>
      <c r="O7717" s="181" t="str">
        <f t="shared" si="245"/>
        <v>1900-1</v>
      </c>
      <c r="P7717" s="181">
        <f t="shared" si="244"/>
        <v>0</v>
      </c>
    </row>
    <row r="7718" spans="1:16">
      <c r="A7718" s="92"/>
      <c r="B7718" s="27"/>
      <c r="C7718" s="85"/>
      <c r="D7718" s="85"/>
      <c r="E7718" s="85"/>
      <c r="F7718" s="85"/>
      <c r="G7718" s="309"/>
      <c r="H7718" s="316"/>
      <c r="I7718" s="102"/>
      <c r="J7718" s="94"/>
      <c r="K7718" s="94"/>
      <c r="L7718" s="200"/>
      <c r="M7718" s="70"/>
      <c r="N7718" s="182"/>
      <c r="O7718" s="181" t="str">
        <f t="shared" si="245"/>
        <v>1900-1</v>
      </c>
      <c r="P7718" s="181">
        <f t="shared" si="244"/>
        <v>0</v>
      </c>
    </row>
    <row r="7719" spans="1:16">
      <c r="A7719" s="92"/>
      <c r="B7719" s="27"/>
      <c r="C7719" s="85"/>
      <c r="D7719" s="85"/>
      <c r="E7719" s="85"/>
      <c r="F7719" s="85"/>
      <c r="G7719" s="309"/>
      <c r="H7719" s="316"/>
      <c r="I7719" s="102"/>
      <c r="J7719" s="94"/>
      <c r="K7719" s="94"/>
      <c r="L7719" s="200"/>
      <c r="M7719" s="70"/>
      <c r="N7719" s="182"/>
      <c r="O7719" s="181" t="str">
        <f t="shared" si="245"/>
        <v>1900-1</v>
      </c>
      <c r="P7719" s="181">
        <f t="shared" si="244"/>
        <v>0</v>
      </c>
    </row>
    <row r="7720" spans="1:16">
      <c r="A7720" s="92"/>
      <c r="B7720" s="27"/>
      <c r="C7720" s="85"/>
      <c r="D7720" s="85"/>
      <c r="E7720" s="85"/>
      <c r="F7720" s="85"/>
      <c r="G7720" s="309"/>
      <c r="H7720" s="316"/>
      <c r="I7720" s="102"/>
      <c r="J7720" s="94"/>
      <c r="K7720" s="94"/>
      <c r="L7720" s="200"/>
      <c r="M7720" s="70"/>
      <c r="N7720" s="182"/>
      <c r="O7720" s="181" t="str">
        <f t="shared" si="245"/>
        <v>1900-1</v>
      </c>
      <c r="P7720" s="181">
        <f t="shared" si="244"/>
        <v>0</v>
      </c>
    </row>
    <row r="7721" spans="1:16">
      <c r="A7721" s="92"/>
      <c r="B7721" s="27"/>
      <c r="C7721" s="85"/>
      <c r="D7721" s="85"/>
      <c r="E7721" s="85"/>
      <c r="F7721" s="85"/>
      <c r="G7721" s="309"/>
      <c r="H7721" s="316"/>
      <c r="I7721" s="102"/>
      <c r="J7721" s="94"/>
      <c r="K7721" s="94"/>
      <c r="L7721" s="200"/>
      <c r="M7721" s="70"/>
      <c r="N7721" s="182"/>
      <c r="O7721" s="181" t="str">
        <f t="shared" si="245"/>
        <v>1900-1</v>
      </c>
      <c r="P7721" s="181">
        <f t="shared" si="244"/>
        <v>0</v>
      </c>
    </row>
    <row r="7722" spans="1:16">
      <c r="A7722" s="92"/>
      <c r="B7722" s="27"/>
      <c r="C7722" s="85"/>
      <c r="D7722" s="85"/>
      <c r="E7722" s="85"/>
      <c r="F7722" s="85"/>
      <c r="G7722" s="309"/>
      <c r="H7722" s="316"/>
      <c r="I7722" s="102"/>
      <c r="J7722" s="94"/>
      <c r="K7722" s="94"/>
      <c r="L7722" s="200"/>
      <c r="M7722" s="70"/>
      <c r="N7722" s="182"/>
      <c r="O7722" s="181" t="str">
        <f t="shared" si="245"/>
        <v>1900-1</v>
      </c>
      <c r="P7722" s="181">
        <f t="shared" si="244"/>
        <v>0</v>
      </c>
    </row>
    <row r="7723" spans="1:16">
      <c r="A7723" s="92"/>
      <c r="B7723" s="27"/>
      <c r="C7723" s="85"/>
      <c r="D7723" s="85"/>
      <c r="E7723" s="85"/>
      <c r="F7723" s="85"/>
      <c r="G7723" s="309"/>
      <c r="H7723" s="316"/>
      <c r="I7723" s="102"/>
      <c r="J7723" s="94"/>
      <c r="K7723" s="94"/>
      <c r="L7723" s="200"/>
      <c r="M7723" s="70"/>
      <c r="N7723" s="182"/>
      <c r="O7723" s="181" t="str">
        <f t="shared" si="245"/>
        <v>1900-1</v>
      </c>
      <c r="P7723" s="181">
        <f t="shared" si="244"/>
        <v>0</v>
      </c>
    </row>
    <row r="7724" spans="1:16">
      <c r="A7724" s="92"/>
      <c r="B7724" s="27"/>
      <c r="C7724" s="85"/>
      <c r="D7724" s="85"/>
      <c r="E7724" s="85"/>
      <c r="F7724" s="85"/>
      <c r="G7724" s="309"/>
      <c r="H7724" s="316"/>
      <c r="I7724" s="102"/>
      <c r="J7724" s="94"/>
      <c r="K7724" s="94"/>
      <c r="L7724" s="200"/>
      <c r="M7724" s="70"/>
      <c r="N7724" s="182"/>
      <c r="O7724" s="181" t="str">
        <f t="shared" si="245"/>
        <v>1900-1</v>
      </c>
      <c r="P7724" s="181">
        <f t="shared" si="244"/>
        <v>0</v>
      </c>
    </row>
    <row r="7725" spans="1:16">
      <c r="A7725" s="92"/>
      <c r="B7725" s="27"/>
      <c r="C7725" s="85"/>
      <c r="D7725" s="85"/>
      <c r="E7725" s="85"/>
      <c r="F7725" s="85"/>
      <c r="G7725" s="309"/>
      <c r="H7725" s="316"/>
      <c r="I7725" s="102"/>
      <c r="J7725" s="94"/>
      <c r="K7725" s="94"/>
      <c r="L7725" s="200"/>
      <c r="M7725" s="70"/>
      <c r="N7725" s="182"/>
      <c r="O7725" s="181" t="str">
        <f t="shared" si="245"/>
        <v>1900-1</v>
      </c>
      <c r="P7725" s="181">
        <f t="shared" si="244"/>
        <v>0</v>
      </c>
    </row>
    <row r="7726" spans="1:16">
      <c r="A7726" s="92"/>
      <c r="B7726" s="27"/>
      <c r="C7726" s="85"/>
      <c r="D7726" s="85"/>
      <c r="E7726" s="85"/>
      <c r="F7726" s="85"/>
      <c r="G7726" s="309"/>
      <c r="H7726" s="316"/>
      <c r="I7726" s="102"/>
      <c r="J7726" s="94"/>
      <c r="K7726" s="94"/>
      <c r="L7726" s="200"/>
      <c r="M7726" s="70"/>
      <c r="N7726" s="182"/>
      <c r="O7726" s="181" t="str">
        <f t="shared" si="245"/>
        <v>1900-1</v>
      </c>
      <c r="P7726" s="181">
        <f t="shared" si="244"/>
        <v>0</v>
      </c>
    </row>
    <row r="7727" spans="1:16">
      <c r="A7727" s="92"/>
      <c r="B7727" s="27"/>
      <c r="C7727" s="85"/>
      <c r="D7727" s="85"/>
      <c r="E7727" s="85"/>
      <c r="F7727" s="85"/>
      <c r="G7727" s="309"/>
      <c r="H7727" s="316"/>
      <c r="I7727" s="102"/>
      <c r="J7727" s="94"/>
      <c r="K7727" s="94"/>
      <c r="L7727" s="200"/>
      <c r="M7727" s="70"/>
      <c r="N7727" s="182"/>
      <c r="O7727" s="181" t="str">
        <f t="shared" si="245"/>
        <v>1900-1</v>
      </c>
      <c r="P7727" s="181">
        <f t="shared" si="244"/>
        <v>0</v>
      </c>
    </row>
    <row r="7728" spans="1:16">
      <c r="A7728" s="92"/>
      <c r="B7728" s="27"/>
      <c r="C7728" s="85"/>
      <c r="D7728" s="85"/>
      <c r="E7728" s="85"/>
      <c r="F7728" s="85"/>
      <c r="G7728" s="309"/>
      <c r="H7728" s="316"/>
      <c r="I7728" s="102"/>
      <c r="J7728" s="94"/>
      <c r="K7728" s="94"/>
      <c r="L7728" s="200"/>
      <c r="M7728" s="70"/>
      <c r="N7728" s="182"/>
      <c r="O7728" s="181" t="str">
        <f t="shared" si="245"/>
        <v>1900-1</v>
      </c>
      <c r="P7728" s="181">
        <f t="shared" si="244"/>
        <v>0</v>
      </c>
    </row>
    <row r="7729" spans="1:16">
      <c r="A7729" s="92"/>
      <c r="B7729" s="27"/>
      <c r="C7729" s="85"/>
      <c r="D7729" s="85"/>
      <c r="E7729" s="85"/>
      <c r="F7729" s="85"/>
      <c r="G7729" s="309"/>
      <c r="H7729" s="316"/>
      <c r="I7729" s="102"/>
      <c r="J7729" s="94"/>
      <c r="K7729" s="94"/>
      <c r="L7729" s="200"/>
      <c r="M7729" s="70"/>
      <c r="N7729" s="182"/>
      <c r="O7729" s="181" t="str">
        <f t="shared" si="245"/>
        <v>1900-1</v>
      </c>
      <c r="P7729" s="181">
        <f t="shared" si="244"/>
        <v>0</v>
      </c>
    </row>
    <row r="7730" spans="1:16">
      <c r="A7730" s="92"/>
      <c r="B7730" s="27"/>
      <c r="C7730" s="85"/>
      <c r="D7730" s="85"/>
      <c r="E7730" s="85"/>
      <c r="F7730" s="85"/>
      <c r="G7730" s="309"/>
      <c r="H7730" s="316"/>
      <c r="I7730" s="102"/>
      <c r="J7730" s="94"/>
      <c r="K7730" s="94"/>
      <c r="L7730" s="200"/>
      <c r="M7730" s="70"/>
      <c r="N7730" s="182"/>
      <c r="O7730" s="181" t="str">
        <f t="shared" si="245"/>
        <v>1900-1</v>
      </c>
      <c r="P7730" s="181">
        <f t="shared" si="244"/>
        <v>0</v>
      </c>
    </row>
    <row r="7731" spans="1:16">
      <c r="A7731" s="92"/>
      <c r="B7731" s="27"/>
      <c r="C7731" s="85"/>
      <c r="D7731" s="85"/>
      <c r="E7731" s="85"/>
      <c r="F7731" s="85"/>
      <c r="G7731" s="309"/>
      <c r="H7731" s="316"/>
      <c r="I7731" s="102"/>
      <c r="J7731" s="94"/>
      <c r="K7731" s="94"/>
      <c r="L7731" s="200"/>
      <c r="M7731" s="70"/>
      <c r="N7731" s="182"/>
      <c r="O7731" s="181" t="str">
        <f t="shared" si="245"/>
        <v>1900-1</v>
      </c>
      <c r="P7731" s="181">
        <f t="shared" si="244"/>
        <v>0</v>
      </c>
    </row>
    <row r="7732" spans="1:16">
      <c r="A7732" s="92"/>
      <c r="B7732" s="27"/>
      <c r="C7732" s="85"/>
      <c r="D7732" s="85"/>
      <c r="E7732" s="85"/>
      <c r="F7732" s="85"/>
      <c r="G7732" s="309"/>
      <c r="H7732" s="316"/>
      <c r="I7732" s="102"/>
      <c r="J7732" s="94"/>
      <c r="K7732" s="94"/>
      <c r="L7732" s="200"/>
      <c r="M7732" s="70"/>
      <c r="N7732" s="182"/>
      <c r="O7732" s="181" t="str">
        <f t="shared" si="245"/>
        <v>1900-1</v>
      </c>
      <c r="P7732" s="181">
        <f t="shared" si="244"/>
        <v>0</v>
      </c>
    </row>
    <row r="7733" spans="1:16">
      <c r="A7733" s="92"/>
      <c r="B7733" s="27"/>
      <c r="C7733" s="85"/>
      <c r="D7733" s="85"/>
      <c r="E7733" s="85"/>
      <c r="F7733" s="85"/>
      <c r="G7733" s="309"/>
      <c r="H7733" s="316"/>
      <c r="I7733" s="102"/>
      <c r="J7733" s="94"/>
      <c r="K7733" s="94"/>
      <c r="L7733" s="200"/>
      <c r="M7733" s="70"/>
      <c r="N7733" s="182"/>
      <c r="O7733" s="181" t="str">
        <f t="shared" si="245"/>
        <v>1900-1</v>
      </c>
      <c r="P7733" s="181">
        <f t="shared" si="244"/>
        <v>0</v>
      </c>
    </row>
    <row r="7734" spans="1:16">
      <c r="A7734" s="92"/>
      <c r="B7734" s="27"/>
      <c r="C7734" s="85"/>
      <c r="D7734" s="85"/>
      <c r="E7734" s="85"/>
      <c r="F7734" s="85"/>
      <c r="G7734" s="309"/>
      <c r="H7734" s="316"/>
      <c r="I7734" s="102"/>
      <c r="J7734" s="94"/>
      <c r="K7734" s="94"/>
      <c r="L7734" s="200"/>
      <c r="M7734" s="70"/>
      <c r="N7734" s="182"/>
      <c r="O7734" s="181" t="str">
        <f t="shared" si="245"/>
        <v>1900-1</v>
      </c>
      <c r="P7734" s="181">
        <f t="shared" si="244"/>
        <v>0</v>
      </c>
    </row>
    <row r="7735" spans="1:16">
      <c r="A7735" s="92"/>
      <c r="B7735" s="27"/>
      <c r="C7735" s="85"/>
      <c r="D7735" s="85"/>
      <c r="E7735" s="85"/>
      <c r="F7735" s="85"/>
      <c r="G7735" s="309"/>
      <c r="H7735" s="316"/>
      <c r="I7735" s="102"/>
      <c r="J7735" s="94"/>
      <c r="K7735" s="94"/>
      <c r="L7735" s="200"/>
      <c r="M7735" s="70"/>
      <c r="N7735" s="182"/>
      <c r="O7735" s="181" t="str">
        <f t="shared" si="245"/>
        <v>1900-1</v>
      </c>
      <c r="P7735" s="181">
        <f t="shared" si="244"/>
        <v>0</v>
      </c>
    </row>
    <row r="7736" spans="1:16">
      <c r="A7736" s="92"/>
      <c r="B7736" s="27"/>
      <c r="C7736" s="85"/>
      <c r="D7736" s="85"/>
      <c r="E7736" s="85"/>
      <c r="F7736" s="85"/>
      <c r="G7736" s="309"/>
      <c r="H7736" s="316"/>
      <c r="I7736" s="102"/>
      <c r="J7736" s="94"/>
      <c r="K7736" s="94"/>
      <c r="L7736" s="200"/>
      <c r="M7736" s="70"/>
      <c r="N7736" s="182"/>
      <c r="O7736" s="181" t="str">
        <f t="shared" si="245"/>
        <v>1900-1</v>
      </c>
      <c r="P7736" s="181">
        <f t="shared" si="244"/>
        <v>0</v>
      </c>
    </row>
    <row r="7737" spans="1:16">
      <c r="A7737" s="92"/>
      <c r="B7737" s="27"/>
      <c r="C7737" s="85"/>
      <c r="D7737" s="85"/>
      <c r="E7737" s="85"/>
      <c r="F7737" s="85"/>
      <c r="G7737" s="309"/>
      <c r="H7737" s="316"/>
      <c r="I7737" s="102"/>
      <c r="J7737" s="94"/>
      <c r="K7737" s="94"/>
      <c r="L7737" s="200"/>
      <c r="M7737" s="70"/>
      <c r="N7737" s="182"/>
      <c r="O7737" s="181" t="str">
        <f t="shared" si="245"/>
        <v>1900-1</v>
      </c>
      <c r="P7737" s="181">
        <f t="shared" si="244"/>
        <v>0</v>
      </c>
    </row>
    <row r="7738" spans="1:16">
      <c r="A7738" s="92"/>
      <c r="B7738" s="27"/>
      <c r="C7738" s="85"/>
      <c r="D7738" s="85"/>
      <c r="E7738" s="85"/>
      <c r="F7738" s="85"/>
      <c r="G7738" s="309"/>
      <c r="H7738" s="316"/>
      <c r="I7738" s="102"/>
      <c r="J7738" s="94"/>
      <c r="K7738" s="94"/>
      <c r="L7738" s="200"/>
      <c r="M7738" s="70"/>
      <c r="N7738" s="182"/>
      <c r="O7738" s="181" t="str">
        <f t="shared" si="245"/>
        <v>1900-1</v>
      </c>
      <c r="P7738" s="181">
        <f t="shared" si="244"/>
        <v>0</v>
      </c>
    </row>
    <row r="7739" spans="1:16">
      <c r="A7739" s="92"/>
      <c r="B7739" s="27"/>
      <c r="C7739" s="85"/>
      <c r="D7739" s="85"/>
      <c r="E7739" s="85"/>
      <c r="F7739" s="85"/>
      <c r="G7739" s="309"/>
      <c r="H7739" s="316"/>
      <c r="I7739" s="102"/>
      <c r="J7739" s="94"/>
      <c r="K7739" s="94"/>
      <c r="L7739" s="200"/>
      <c r="M7739" s="70"/>
      <c r="N7739" s="182"/>
      <c r="O7739" s="181" t="str">
        <f t="shared" si="245"/>
        <v>1900-1</v>
      </c>
      <c r="P7739" s="181">
        <f t="shared" si="244"/>
        <v>0</v>
      </c>
    </row>
    <row r="7740" spans="1:16">
      <c r="A7740" s="92"/>
      <c r="B7740" s="27"/>
      <c r="C7740" s="85"/>
      <c r="D7740" s="85"/>
      <c r="E7740" s="85"/>
      <c r="F7740" s="85"/>
      <c r="G7740" s="309"/>
      <c r="H7740" s="316"/>
      <c r="I7740" s="102"/>
      <c r="J7740" s="94"/>
      <c r="K7740" s="94"/>
      <c r="L7740" s="200"/>
      <c r="M7740" s="70"/>
      <c r="N7740" s="182"/>
      <c r="O7740" s="181" t="str">
        <f t="shared" si="245"/>
        <v>1900-1</v>
      </c>
      <c r="P7740" s="181">
        <f t="shared" si="244"/>
        <v>0</v>
      </c>
    </row>
    <row r="7741" spans="1:16">
      <c r="A7741" s="92"/>
      <c r="B7741" s="27"/>
      <c r="C7741" s="85"/>
      <c r="D7741" s="85"/>
      <c r="E7741" s="85"/>
      <c r="F7741" s="85"/>
      <c r="G7741" s="309"/>
      <c r="H7741" s="316"/>
      <c r="I7741" s="102"/>
      <c r="J7741" s="94"/>
      <c r="K7741" s="94"/>
      <c r="L7741" s="200"/>
      <c r="M7741" s="70"/>
      <c r="N7741" s="182"/>
      <c r="O7741" s="181" t="str">
        <f t="shared" si="245"/>
        <v>1900-1</v>
      </c>
      <c r="P7741" s="181">
        <f t="shared" si="244"/>
        <v>0</v>
      </c>
    </row>
    <row r="7742" spans="1:16">
      <c r="A7742" s="92"/>
      <c r="B7742" s="27"/>
      <c r="C7742" s="85"/>
      <c r="D7742" s="85"/>
      <c r="E7742" s="85"/>
      <c r="F7742" s="85"/>
      <c r="G7742" s="309"/>
      <c r="H7742" s="316"/>
      <c r="I7742" s="102"/>
      <c r="J7742" s="94"/>
      <c r="K7742" s="94"/>
      <c r="L7742" s="200"/>
      <c r="M7742" s="70"/>
      <c r="N7742" s="182"/>
      <c r="O7742" s="181" t="str">
        <f t="shared" si="245"/>
        <v>1900-1</v>
      </c>
      <c r="P7742" s="181">
        <f t="shared" si="244"/>
        <v>0</v>
      </c>
    </row>
    <row r="7743" spans="1:16">
      <c r="A7743" s="92"/>
      <c r="B7743" s="27"/>
      <c r="C7743" s="85"/>
      <c r="D7743" s="85"/>
      <c r="E7743" s="85"/>
      <c r="F7743" s="85"/>
      <c r="G7743" s="309"/>
      <c r="H7743" s="316"/>
      <c r="I7743" s="102"/>
      <c r="J7743" s="94"/>
      <c r="K7743" s="94"/>
      <c r="L7743" s="200"/>
      <c r="M7743" s="70"/>
      <c r="N7743" s="182"/>
      <c r="O7743" s="181" t="str">
        <f t="shared" si="245"/>
        <v>1900-1</v>
      </c>
      <c r="P7743" s="181">
        <f t="shared" si="244"/>
        <v>0</v>
      </c>
    </row>
    <row r="7744" spans="1:16">
      <c r="A7744" s="92"/>
      <c r="B7744" s="27"/>
      <c r="C7744" s="85"/>
      <c r="D7744" s="85"/>
      <c r="E7744" s="85"/>
      <c r="F7744" s="85"/>
      <c r="G7744" s="309"/>
      <c r="H7744" s="316"/>
      <c r="I7744" s="102"/>
      <c r="J7744" s="94"/>
      <c r="K7744" s="94"/>
      <c r="L7744" s="200"/>
      <c r="M7744" s="70"/>
      <c r="N7744" s="182"/>
      <c r="O7744" s="181" t="str">
        <f t="shared" si="245"/>
        <v>1900-1</v>
      </c>
      <c r="P7744" s="181">
        <f t="shared" si="244"/>
        <v>0</v>
      </c>
    </row>
    <row r="7745" spans="1:16">
      <c r="A7745" s="92"/>
      <c r="B7745" s="27"/>
      <c r="C7745" s="85"/>
      <c r="D7745" s="85"/>
      <c r="E7745" s="85"/>
      <c r="F7745" s="85"/>
      <c r="G7745" s="309"/>
      <c r="H7745" s="316"/>
      <c r="I7745" s="102"/>
      <c r="J7745" s="94"/>
      <c r="K7745" s="94"/>
      <c r="L7745" s="200"/>
      <c r="M7745" s="70"/>
      <c r="N7745" s="182"/>
      <c r="O7745" s="181" t="str">
        <f t="shared" si="245"/>
        <v>1900-1</v>
      </c>
      <c r="P7745" s="181">
        <f t="shared" si="244"/>
        <v>0</v>
      </c>
    </row>
    <row r="7746" spans="1:16">
      <c r="A7746" s="92"/>
      <c r="B7746" s="27"/>
      <c r="C7746" s="85"/>
      <c r="D7746" s="85"/>
      <c r="E7746" s="85"/>
      <c r="F7746" s="85"/>
      <c r="G7746" s="309"/>
      <c r="H7746" s="316"/>
      <c r="I7746" s="102"/>
      <c r="J7746" s="94"/>
      <c r="K7746" s="94"/>
      <c r="L7746" s="200"/>
      <c r="M7746" s="70"/>
      <c r="N7746" s="182"/>
      <c r="O7746" s="181" t="str">
        <f t="shared" si="245"/>
        <v>1900-1</v>
      </c>
      <c r="P7746" s="181">
        <f t="shared" si="244"/>
        <v>0</v>
      </c>
    </row>
    <row r="7747" spans="1:16">
      <c r="A7747" s="92"/>
      <c r="B7747" s="27"/>
      <c r="C7747" s="85"/>
      <c r="D7747" s="85"/>
      <c r="E7747" s="85"/>
      <c r="F7747" s="85"/>
      <c r="G7747" s="309"/>
      <c r="H7747" s="316"/>
      <c r="I7747" s="102"/>
      <c r="J7747" s="94"/>
      <c r="K7747" s="94"/>
      <c r="L7747" s="200"/>
      <c r="M7747" s="70"/>
      <c r="N7747" s="182"/>
      <c r="O7747" s="181" t="str">
        <f t="shared" si="245"/>
        <v>1900-1</v>
      </c>
      <c r="P7747" s="181">
        <f t="shared" ref="P7747:P7810" si="246">N7747*H7747</f>
        <v>0</v>
      </c>
    </row>
    <row r="7748" spans="1:16">
      <c r="A7748" s="92"/>
      <c r="B7748" s="27"/>
      <c r="C7748" s="85"/>
      <c r="D7748" s="85"/>
      <c r="E7748" s="85"/>
      <c r="F7748" s="85"/>
      <c r="G7748" s="309"/>
      <c r="H7748" s="316"/>
      <c r="I7748" s="102"/>
      <c r="J7748" s="94"/>
      <c r="K7748" s="94"/>
      <c r="L7748" s="200"/>
      <c r="M7748" s="70"/>
      <c r="N7748" s="182"/>
      <c r="O7748" s="181" t="str">
        <f t="shared" si="245"/>
        <v>1900-1</v>
      </c>
      <c r="P7748" s="181">
        <f t="shared" si="246"/>
        <v>0</v>
      </c>
    </row>
    <row r="7749" spans="1:16">
      <c r="A7749" s="92"/>
      <c r="B7749" s="27"/>
      <c r="C7749" s="85"/>
      <c r="D7749" s="85"/>
      <c r="E7749" s="85"/>
      <c r="F7749" s="85"/>
      <c r="G7749" s="309"/>
      <c r="H7749" s="316"/>
      <c r="I7749" s="102"/>
      <c r="J7749" s="94"/>
      <c r="K7749" s="94"/>
      <c r="L7749" s="200"/>
      <c r="M7749" s="70"/>
      <c r="N7749" s="182"/>
      <c r="O7749" s="181" t="str">
        <f t="shared" si="245"/>
        <v>1900-1</v>
      </c>
      <c r="P7749" s="181">
        <f t="shared" si="246"/>
        <v>0</v>
      </c>
    </row>
    <row r="7750" spans="1:16">
      <c r="A7750" s="92"/>
      <c r="B7750" s="27"/>
      <c r="C7750" s="85"/>
      <c r="D7750" s="85"/>
      <c r="E7750" s="85"/>
      <c r="F7750" s="85"/>
      <c r="G7750" s="309"/>
      <c r="H7750" s="316"/>
      <c r="I7750" s="102"/>
      <c r="J7750" s="94"/>
      <c r="K7750" s="94"/>
      <c r="L7750" s="200"/>
      <c r="M7750" s="70"/>
      <c r="N7750" s="182"/>
      <c r="O7750" s="181" t="str">
        <f t="shared" si="245"/>
        <v>1900-1</v>
      </c>
      <c r="P7750" s="181">
        <f t="shared" si="246"/>
        <v>0</v>
      </c>
    </row>
    <row r="7751" spans="1:16">
      <c r="A7751" s="92"/>
      <c r="B7751" s="27"/>
      <c r="C7751" s="85"/>
      <c r="D7751" s="85"/>
      <c r="E7751" s="85"/>
      <c r="F7751" s="85"/>
      <c r="G7751" s="309"/>
      <c r="H7751" s="316"/>
      <c r="I7751" s="102"/>
      <c r="J7751" s="94"/>
      <c r="K7751" s="94"/>
      <c r="L7751" s="200"/>
      <c r="M7751" s="70"/>
      <c r="N7751" s="182"/>
      <c r="O7751" s="181" t="str">
        <f t="shared" si="245"/>
        <v>1900-1</v>
      </c>
      <c r="P7751" s="181">
        <f t="shared" si="246"/>
        <v>0</v>
      </c>
    </row>
    <row r="7752" spans="1:16">
      <c r="A7752" s="92"/>
      <c r="B7752" s="27"/>
      <c r="C7752" s="85"/>
      <c r="D7752" s="85"/>
      <c r="E7752" s="85"/>
      <c r="F7752" s="85"/>
      <c r="G7752" s="309"/>
      <c r="H7752" s="316"/>
      <c r="I7752" s="102"/>
      <c r="J7752" s="94"/>
      <c r="K7752" s="94"/>
      <c r="L7752" s="200"/>
      <c r="M7752" s="70"/>
      <c r="N7752" s="182"/>
      <c r="O7752" s="181" t="str">
        <f t="shared" si="245"/>
        <v>1900-1</v>
      </c>
      <c r="P7752" s="181">
        <f t="shared" si="246"/>
        <v>0</v>
      </c>
    </row>
    <row r="7753" spans="1:16">
      <c r="A7753" s="92"/>
      <c r="B7753" s="27"/>
      <c r="C7753" s="85"/>
      <c r="D7753" s="85"/>
      <c r="E7753" s="85"/>
      <c r="F7753" s="85"/>
      <c r="G7753" s="309"/>
      <c r="H7753" s="316"/>
      <c r="I7753" s="102"/>
      <c r="J7753" s="94"/>
      <c r="K7753" s="94"/>
      <c r="L7753" s="200"/>
      <c r="M7753" s="70"/>
      <c r="N7753" s="182"/>
      <c r="O7753" s="181" t="str">
        <f t="shared" si="245"/>
        <v>1900-1</v>
      </c>
      <c r="P7753" s="181">
        <f t="shared" si="246"/>
        <v>0</v>
      </c>
    </row>
    <row r="7754" spans="1:16">
      <c r="A7754" s="92"/>
      <c r="B7754" s="27"/>
      <c r="C7754" s="85"/>
      <c r="D7754" s="85"/>
      <c r="E7754" s="85"/>
      <c r="F7754" s="85"/>
      <c r="G7754" s="309"/>
      <c r="H7754" s="316"/>
      <c r="I7754" s="102"/>
      <c r="J7754" s="94"/>
      <c r="K7754" s="94"/>
      <c r="L7754" s="200"/>
      <c r="M7754" s="70"/>
      <c r="N7754" s="182"/>
      <c r="O7754" s="181" t="str">
        <f t="shared" si="245"/>
        <v>1900-1</v>
      </c>
      <c r="P7754" s="181">
        <f t="shared" si="246"/>
        <v>0</v>
      </c>
    </row>
    <row r="7755" spans="1:16">
      <c r="A7755" s="92"/>
      <c r="B7755" s="27"/>
      <c r="C7755" s="85"/>
      <c r="D7755" s="85"/>
      <c r="E7755" s="85"/>
      <c r="F7755" s="85"/>
      <c r="G7755" s="309"/>
      <c r="H7755" s="316"/>
      <c r="I7755" s="102"/>
      <c r="J7755" s="94"/>
      <c r="K7755" s="94"/>
      <c r="L7755" s="200"/>
      <c r="M7755" s="70"/>
      <c r="N7755" s="182"/>
      <c r="O7755" s="181" t="str">
        <f t="shared" si="245"/>
        <v>1900-1</v>
      </c>
      <c r="P7755" s="181">
        <f t="shared" si="246"/>
        <v>0</v>
      </c>
    </row>
    <row r="7756" spans="1:16">
      <c r="A7756" s="92"/>
      <c r="B7756" s="27"/>
      <c r="C7756" s="85"/>
      <c r="D7756" s="85"/>
      <c r="E7756" s="85"/>
      <c r="F7756" s="85"/>
      <c r="G7756" s="309"/>
      <c r="H7756" s="316"/>
      <c r="I7756" s="102"/>
      <c r="J7756" s="94"/>
      <c r="K7756" s="94"/>
      <c r="L7756" s="200"/>
      <c r="M7756" s="70"/>
      <c r="N7756" s="182"/>
      <c r="O7756" s="181" t="str">
        <f t="shared" si="245"/>
        <v>1900-1</v>
      </c>
      <c r="P7756" s="181">
        <f t="shared" si="246"/>
        <v>0</v>
      </c>
    </row>
    <row r="7757" spans="1:16">
      <c r="A7757" s="92"/>
      <c r="B7757" s="27"/>
      <c r="C7757" s="85"/>
      <c r="D7757" s="85"/>
      <c r="E7757" s="85"/>
      <c r="F7757" s="85"/>
      <c r="G7757" s="309"/>
      <c r="H7757" s="316"/>
      <c r="I7757" s="102"/>
      <c r="J7757" s="94"/>
      <c r="K7757" s="94"/>
      <c r="L7757" s="200"/>
      <c r="M7757" s="70"/>
      <c r="N7757" s="182"/>
      <c r="O7757" s="181" t="str">
        <f t="shared" si="245"/>
        <v>1900-1</v>
      </c>
      <c r="P7757" s="181">
        <f t="shared" si="246"/>
        <v>0</v>
      </c>
    </row>
    <row r="7758" spans="1:16">
      <c r="A7758" s="92"/>
      <c r="B7758" s="27"/>
      <c r="C7758" s="85"/>
      <c r="D7758" s="85"/>
      <c r="E7758" s="85"/>
      <c r="F7758" s="85"/>
      <c r="G7758" s="309"/>
      <c r="H7758" s="316"/>
      <c r="I7758" s="102"/>
      <c r="J7758" s="94"/>
      <c r="K7758" s="94"/>
      <c r="L7758" s="200"/>
      <c r="M7758" s="70"/>
      <c r="N7758" s="182"/>
      <c r="O7758" s="181" t="str">
        <f t="shared" si="245"/>
        <v>1900-1</v>
      </c>
      <c r="P7758" s="181">
        <f t="shared" si="246"/>
        <v>0</v>
      </c>
    </row>
    <row r="7759" spans="1:16">
      <c r="A7759" s="92"/>
      <c r="B7759" s="27"/>
      <c r="C7759" s="85"/>
      <c r="D7759" s="85"/>
      <c r="E7759" s="85"/>
      <c r="F7759" s="85"/>
      <c r="G7759" s="309"/>
      <c r="H7759" s="316"/>
      <c r="I7759" s="102"/>
      <c r="J7759" s="94"/>
      <c r="K7759" s="94"/>
      <c r="L7759" s="200"/>
      <c r="M7759" s="70"/>
      <c r="N7759" s="182"/>
      <c r="O7759" s="181" t="str">
        <f t="shared" si="245"/>
        <v>1900-1</v>
      </c>
      <c r="P7759" s="181">
        <f t="shared" si="246"/>
        <v>0</v>
      </c>
    </row>
    <row r="7760" spans="1:16">
      <c r="A7760" s="92"/>
      <c r="B7760" s="27"/>
      <c r="C7760" s="85"/>
      <c r="D7760" s="85"/>
      <c r="E7760" s="85"/>
      <c r="F7760" s="85"/>
      <c r="G7760" s="309"/>
      <c r="H7760" s="316"/>
      <c r="I7760" s="102"/>
      <c r="J7760" s="94"/>
      <c r="K7760" s="94"/>
      <c r="L7760" s="200"/>
      <c r="M7760" s="70"/>
      <c r="N7760" s="182"/>
      <c r="O7760" s="181" t="str">
        <f t="shared" si="245"/>
        <v>1900-1</v>
      </c>
      <c r="P7760" s="181">
        <f t="shared" si="246"/>
        <v>0</v>
      </c>
    </row>
    <row r="7761" spans="1:16">
      <c r="A7761" s="92"/>
      <c r="B7761" s="27"/>
      <c r="C7761" s="85"/>
      <c r="D7761" s="85"/>
      <c r="E7761" s="85"/>
      <c r="F7761" s="85"/>
      <c r="G7761" s="309"/>
      <c r="H7761" s="316"/>
      <c r="I7761" s="102"/>
      <c r="J7761" s="94"/>
      <c r="K7761" s="94"/>
      <c r="L7761" s="200"/>
      <c r="M7761" s="70"/>
      <c r="N7761" s="182"/>
      <c r="O7761" s="181" t="str">
        <f t="shared" si="245"/>
        <v>1900-1</v>
      </c>
      <c r="P7761" s="181">
        <f t="shared" si="246"/>
        <v>0</v>
      </c>
    </row>
    <row r="7762" spans="1:16">
      <c r="A7762" s="92"/>
      <c r="B7762" s="27"/>
      <c r="C7762" s="85"/>
      <c r="D7762" s="85"/>
      <c r="E7762" s="85"/>
      <c r="F7762" s="85"/>
      <c r="G7762" s="309"/>
      <c r="H7762" s="316"/>
      <c r="I7762" s="102"/>
      <c r="J7762" s="94"/>
      <c r="K7762" s="94"/>
      <c r="L7762" s="200"/>
      <c r="M7762" s="70"/>
      <c r="N7762" s="182"/>
      <c r="O7762" s="181" t="str">
        <f t="shared" si="245"/>
        <v>1900-1</v>
      </c>
      <c r="P7762" s="181">
        <f t="shared" si="246"/>
        <v>0</v>
      </c>
    </row>
    <row r="7763" spans="1:16">
      <c r="A7763" s="92"/>
      <c r="B7763" s="27"/>
      <c r="C7763" s="85"/>
      <c r="D7763" s="85"/>
      <c r="E7763" s="85"/>
      <c r="F7763" s="85"/>
      <c r="G7763" s="309"/>
      <c r="H7763" s="316"/>
      <c r="I7763" s="102"/>
      <c r="J7763" s="94"/>
      <c r="K7763" s="94"/>
      <c r="L7763" s="200"/>
      <c r="M7763" s="70"/>
      <c r="N7763" s="182"/>
      <c r="O7763" s="181" t="str">
        <f t="shared" si="245"/>
        <v>1900-1</v>
      </c>
      <c r="P7763" s="181">
        <f t="shared" si="246"/>
        <v>0</v>
      </c>
    </row>
    <row r="7764" spans="1:16">
      <c r="A7764" s="92"/>
      <c r="B7764" s="27"/>
      <c r="C7764" s="85"/>
      <c r="D7764" s="85"/>
      <c r="E7764" s="85"/>
      <c r="F7764" s="85"/>
      <c r="G7764" s="309"/>
      <c r="H7764" s="316"/>
      <c r="I7764" s="102"/>
      <c r="J7764" s="94"/>
      <c r="K7764" s="94"/>
      <c r="L7764" s="200"/>
      <c r="M7764" s="70"/>
      <c r="N7764" s="182"/>
      <c r="O7764" s="181" t="str">
        <f t="shared" si="245"/>
        <v>1900-1</v>
      </c>
      <c r="P7764" s="181">
        <f t="shared" si="246"/>
        <v>0</v>
      </c>
    </row>
    <row r="7765" spans="1:16">
      <c r="A7765" s="92"/>
      <c r="B7765" s="27"/>
      <c r="C7765" s="85"/>
      <c r="D7765" s="85"/>
      <c r="E7765" s="85"/>
      <c r="F7765" s="85"/>
      <c r="G7765" s="309"/>
      <c r="H7765" s="316"/>
      <c r="I7765" s="102"/>
      <c r="J7765" s="94"/>
      <c r="K7765" s="94"/>
      <c r="L7765" s="200"/>
      <c r="M7765" s="70"/>
      <c r="N7765" s="182"/>
      <c r="O7765" s="181" t="str">
        <f t="shared" si="245"/>
        <v>1900-1</v>
      </c>
      <c r="P7765" s="181">
        <f t="shared" si="246"/>
        <v>0</v>
      </c>
    </row>
    <row r="7766" spans="1:16">
      <c r="A7766" s="92"/>
      <c r="B7766" s="27"/>
      <c r="C7766" s="85"/>
      <c r="D7766" s="85"/>
      <c r="E7766" s="85"/>
      <c r="F7766" s="85"/>
      <c r="G7766" s="309"/>
      <c r="H7766" s="316"/>
      <c r="I7766" s="102"/>
      <c r="J7766" s="94"/>
      <c r="K7766" s="94"/>
      <c r="L7766" s="200"/>
      <c r="M7766" s="70"/>
      <c r="N7766" s="182"/>
      <c r="O7766" s="181" t="str">
        <f t="shared" si="245"/>
        <v>1900-1</v>
      </c>
      <c r="P7766" s="181">
        <f t="shared" si="246"/>
        <v>0</v>
      </c>
    </row>
    <row r="7767" spans="1:16">
      <c r="A7767" s="92"/>
      <c r="B7767" s="27"/>
      <c r="C7767" s="85"/>
      <c r="D7767" s="85"/>
      <c r="E7767" s="85"/>
      <c r="F7767" s="85"/>
      <c r="G7767" s="309"/>
      <c r="H7767" s="316"/>
      <c r="I7767" s="102"/>
      <c r="J7767" s="94"/>
      <c r="K7767" s="94"/>
      <c r="L7767" s="200"/>
      <c r="M7767" s="70"/>
      <c r="N7767" s="182"/>
      <c r="O7767" s="181" t="str">
        <f t="shared" si="245"/>
        <v>1900-1</v>
      </c>
      <c r="P7767" s="181">
        <f t="shared" si="246"/>
        <v>0</v>
      </c>
    </row>
    <row r="7768" spans="1:16">
      <c r="A7768" s="92"/>
      <c r="B7768" s="27"/>
      <c r="C7768" s="85"/>
      <c r="D7768" s="85"/>
      <c r="E7768" s="85"/>
      <c r="F7768" s="85"/>
      <c r="G7768" s="309"/>
      <c r="H7768" s="316"/>
      <c r="I7768" s="102"/>
      <c r="J7768" s="94"/>
      <c r="K7768" s="94"/>
      <c r="L7768" s="200"/>
      <c r="M7768" s="70"/>
      <c r="N7768" s="182"/>
      <c r="O7768" s="181" t="str">
        <f t="shared" si="245"/>
        <v>1900-1</v>
      </c>
      <c r="P7768" s="181">
        <f t="shared" si="246"/>
        <v>0</v>
      </c>
    </row>
    <row r="7769" spans="1:16">
      <c r="A7769" s="92"/>
      <c r="B7769" s="27"/>
      <c r="C7769" s="85"/>
      <c r="D7769" s="85"/>
      <c r="E7769" s="85"/>
      <c r="F7769" s="85"/>
      <c r="G7769" s="309"/>
      <c r="H7769" s="316"/>
      <c r="I7769" s="102"/>
      <c r="J7769" s="94"/>
      <c r="K7769" s="94"/>
      <c r="L7769" s="200"/>
      <c r="M7769" s="70"/>
      <c r="N7769" s="182"/>
      <c r="O7769" s="181" t="str">
        <f t="shared" si="245"/>
        <v>1900-1</v>
      </c>
      <c r="P7769" s="181">
        <f t="shared" si="246"/>
        <v>0</v>
      </c>
    </row>
    <row r="7770" spans="1:16">
      <c r="A7770" s="92"/>
      <c r="B7770" s="27"/>
      <c r="C7770" s="85"/>
      <c r="D7770" s="85"/>
      <c r="E7770" s="85"/>
      <c r="F7770" s="85"/>
      <c r="G7770" s="309"/>
      <c r="H7770" s="316"/>
      <c r="I7770" s="102"/>
      <c r="J7770" s="94"/>
      <c r="K7770" s="94"/>
      <c r="L7770" s="200"/>
      <c r="M7770" s="70"/>
      <c r="N7770" s="182"/>
      <c r="O7770" s="181" t="str">
        <f t="shared" si="245"/>
        <v>1900-1</v>
      </c>
      <c r="P7770" s="181">
        <f t="shared" si="246"/>
        <v>0</v>
      </c>
    </row>
    <row r="7771" spans="1:16">
      <c r="A7771" s="92"/>
      <c r="B7771" s="27"/>
      <c r="C7771" s="85"/>
      <c r="D7771" s="85"/>
      <c r="E7771" s="85"/>
      <c r="F7771" s="85"/>
      <c r="G7771" s="309"/>
      <c r="H7771" s="316"/>
      <c r="I7771" s="102"/>
      <c r="J7771" s="94"/>
      <c r="K7771" s="94"/>
      <c r="L7771" s="200"/>
      <c r="M7771" s="70"/>
      <c r="N7771" s="182"/>
      <c r="O7771" s="181" t="str">
        <f t="shared" si="245"/>
        <v>1900-1</v>
      </c>
      <c r="P7771" s="181">
        <f t="shared" si="246"/>
        <v>0</v>
      </c>
    </row>
    <row r="7772" spans="1:16">
      <c r="A7772" s="92"/>
      <c r="B7772" s="27"/>
      <c r="C7772" s="85"/>
      <c r="D7772" s="85"/>
      <c r="E7772" s="85"/>
      <c r="F7772" s="85"/>
      <c r="G7772" s="309"/>
      <c r="H7772" s="316"/>
      <c r="I7772" s="102"/>
      <c r="J7772" s="94"/>
      <c r="K7772" s="94"/>
      <c r="L7772" s="200"/>
      <c r="M7772" s="70"/>
      <c r="N7772" s="182"/>
      <c r="O7772" s="181" t="str">
        <f t="shared" si="245"/>
        <v>1900-1</v>
      </c>
      <c r="P7772" s="181">
        <f t="shared" si="246"/>
        <v>0</v>
      </c>
    </row>
    <row r="7773" spans="1:16">
      <c r="A7773" s="92"/>
      <c r="B7773" s="27"/>
      <c r="C7773" s="85"/>
      <c r="D7773" s="85"/>
      <c r="E7773" s="85"/>
      <c r="F7773" s="85"/>
      <c r="G7773" s="309"/>
      <c r="H7773" s="316"/>
      <c r="I7773" s="102"/>
      <c r="J7773" s="94"/>
      <c r="K7773" s="94"/>
      <c r="L7773" s="200"/>
      <c r="M7773" s="70"/>
      <c r="N7773" s="182"/>
      <c r="O7773" s="181" t="str">
        <f t="shared" si="245"/>
        <v>1900-1</v>
      </c>
      <c r="P7773" s="181">
        <f t="shared" si="246"/>
        <v>0</v>
      </c>
    </row>
    <row r="7774" spans="1:16">
      <c r="A7774" s="92"/>
      <c r="B7774" s="27"/>
      <c r="C7774" s="85"/>
      <c r="D7774" s="85"/>
      <c r="E7774" s="85"/>
      <c r="F7774" s="85"/>
      <c r="G7774" s="309"/>
      <c r="H7774" s="316"/>
      <c r="I7774" s="102"/>
      <c r="J7774" s="94"/>
      <c r="K7774" s="94"/>
      <c r="L7774" s="200"/>
      <c r="M7774" s="70"/>
      <c r="N7774" s="182"/>
      <c r="O7774" s="181" t="str">
        <f t="shared" si="245"/>
        <v>1900-1</v>
      </c>
      <c r="P7774" s="181">
        <f t="shared" si="246"/>
        <v>0</v>
      </c>
    </row>
    <row r="7775" spans="1:16">
      <c r="A7775" s="92"/>
      <c r="B7775" s="27"/>
      <c r="C7775" s="85"/>
      <c r="D7775" s="85"/>
      <c r="E7775" s="85"/>
      <c r="F7775" s="85"/>
      <c r="G7775" s="309"/>
      <c r="H7775" s="316"/>
      <c r="I7775" s="102"/>
      <c r="J7775" s="94"/>
      <c r="K7775" s="94"/>
      <c r="L7775" s="200"/>
      <c r="M7775" s="70"/>
      <c r="N7775" s="182"/>
      <c r="O7775" s="181" t="str">
        <f t="shared" si="245"/>
        <v>1900-1</v>
      </c>
      <c r="P7775" s="181">
        <f t="shared" si="246"/>
        <v>0</v>
      </c>
    </row>
    <row r="7776" spans="1:16">
      <c r="A7776" s="92"/>
      <c r="B7776" s="27"/>
      <c r="C7776" s="85"/>
      <c r="D7776" s="85"/>
      <c r="E7776" s="85"/>
      <c r="F7776" s="85"/>
      <c r="G7776" s="309"/>
      <c r="H7776" s="316"/>
      <c r="I7776" s="102"/>
      <c r="J7776" s="94"/>
      <c r="K7776" s="94"/>
      <c r="L7776" s="200"/>
      <c r="M7776" s="70"/>
      <c r="N7776" s="182"/>
      <c r="O7776" s="181" t="str">
        <f t="shared" si="245"/>
        <v>1900-1</v>
      </c>
      <c r="P7776" s="181">
        <f t="shared" si="246"/>
        <v>0</v>
      </c>
    </row>
    <row r="7777" spans="1:16">
      <c r="A7777" s="92"/>
      <c r="B7777" s="27"/>
      <c r="C7777" s="85"/>
      <c r="D7777" s="85"/>
      <c r="E7777" s="85"/>
      <c r="F7777" s="85"/>
      <c r="G7777" s="309"/>
      <c r="H7777" s="316"/>
      <c r="I7777" s="102"/>
      <c r="J7777" s="94"/>
      <c r="K7777" s="94"/>
      <c r="L7777" s="200"/>
      <c r="M7777" s="70"/>
      <c r="N7777" s="182"/>
      <c r="O7777" s="181" t="str">
        <f t="shared" ref="O7777:O7840" si="247">YEAR(B7777)&amp;"-"&amp;MONTH(B7777)</f>
        <v>1900-1</v>
      </c>
      <c r="P7777" s="181">
        <f t="shared" si="246"/>
        <v>0</v>
      </c>
    </row>
    <row r="7778" spans="1:16">
      <c r="A7778" s="92"/>
      <c r="B7778" s="27"/>
      <c r="C7778" s="85"/>
      <c r="D7778" s="85"/>
      <c r="E7778" s="85"/>
      <c r="F7778" s="85"/>
      <c r="G7778" s="309"/>
      <c r="H7778" s="316"/>
      <c r="I7778" s="102"/>
      <c r="J7778" s="94"/>
      <c r="K7778" s="94"/>
      <c r="L7778" s="200"/>
      <c r="M7778" s="70"/>
      <c r="N7778" s="182"/>
      <c r="O7778" s="181" t="str">
        <f t="shared" si="247"/>
        <v>1900-1</v>
      </c>
      <c r="P7778" s="181">
        <f t="shared" si="246"/>
        <v>0</v>
      </c>
    </row>
    <row r="7779" spans="1:16">
      <c r="A7779" s="92"/>
      <c r="B7779" s="27"/>
      <c r="C7779" s="85"/>
      <c r="D7779" s="85"/>
      <c r="E7779" s="85"/>
      <c r="F7779" s="85"/>
      <c r="G7779" s="309"/>
      <c r="H7779" s="316"/>
      <c r="I7779" s="102"/>
      <c r="J7779" s="94"/>
      <c r="K7779" s="94"/>
      <c r="L7779" s="200"/>
      <c r="M7779" s="70"/>
      <c r="N7779" s="182"/>
      <c r="O7779" s="181" t="str">
        <f t="shared" si="247"/>
        <v>1900-1</v>
      </c>
      <c r="P7779" s="181">
        <f t="shared" si="246"/>
        <v>0</v>
      </c>
    </row>
    <row r="7780" spans="1:16">
      <c r="A7780" s="92"/>
      <c r="B7780" s="27"/>
      <c r="C7780" s="85"/>
      <c r="D7780" s="85"/>
      <c r="E7780" s="85"/>
      <c r="F7780" s="85"/>
      <c r="G7780" s="309"/>
      <c r="H7780" s="316"/>
      <c r="I7780" s="102"/>
      <c r="J7780" s="94"/>
      <c r="K7780" s="94"/>
      <c r="L7780" s="200"/>
      <c r="M7780" s="70"/>
      <c r="N7780" s="182"/>
      <c r="O7780" s="181" t="str">
        <f t="shared" si="247"/>
        <v>1900-1</v>
      </c>
      <c r="P7780" s="181">
        <f t="shared" si="246"/>
        <v>0</v>
      </c>
    </row>
    <row r="7781" spans="1:16">
      <c r="A7781" s="92"/>
      <c r="B7781" s="27"/>
      <c r="C7781" s="85"/>
      <c r="D7781" s="85"/>
      <c r="E7781" s="85"/>
      <c r="F7781" s="85"/>
      <c r="G7781" s="309"/>
      <c r="H7781" s="316"/>
      <c r="I7781" s="102"/>
      <c r="J7781" s="94"/>
      <c r="K7781" s="94"/>
      <c r="L7781" s="200"/>
      <c r="M7781" s="70"/>
      <c r="N7781" s="182"/>
      <c r="O7781" s="181" t="str">
        <f t="shared" si="247"/>
        <v>1900-1</v>
      </c>
      <c r="P7781" s="181">
        <f t="shared" si="246"/>
        <v>0</v>
      </c>
    </row>
    <row r="7782" spans="1:16">
      <c r="A7782" s="92"/>
      <c r="B7782" s="27"/>
      <c r="C7782" s="85"/>
      <c r="D7782" s="85"/>
      <c r="E7782" s="85"/>
      <c r="F7782" s="85"/>
      <c r="G7782" s="309"/>
      <c r="H7782" s="316"/>
      <c r="I7782" s="102"/>
      <c r="J7782" s="94"/>
      <c r="K7782" s="94"/>
      <c r="L7782" s="200"/>
      <c r="M7782" s="70"/>
      <c r="N7782" s="182"/>
      <c r="O7782" s="181" t="str">
        <f t="shared" si="247"/>
        <v>1900-1</v>
      </c>
      <c r="P7782" s="181">
        <f t="shared" si="246"/>
        <v>0</v>
      </c>
    </row>
    <row r="7783" spans="1:16">
      <c r="A7783" s="92"/>
      <c r="B7783" s="27"/>
      <c r="C7783" s="85"/>
      <c r="D7783" s="85"/>
      <c r="E7783" s="85"/>
      <c r="F7783" s="85"/>
      <c r="G7783" s="309"/>
      <c r="H7783" s="316"/>
      <c r="I7783" s="102"/>
      <c r="J7783" s="94"/>
      <c r="K7783" s="94"/>
      <c r="L7783" s="200"/>
      <c r="M7783" s="70"/>
      <c r="N7783" s="182"/>
      <c r="O7783" s="181" t="str">
        <f t="shared" si="247"/>
        <v>1900-1</v>
      </c>
      <c r="P7783" s="181">
        <f t="shared" si="246"/>
        <v>0</v>
      </c>
    </row>
    <row r="7784" spans="1:16">
      <c r="A7784" s="92"/>
      <c r="B7784" s="27"/>
      <c r="C7784" s="85"/>
      <c r="D7784" s="85"/>
      <c r="E7784" s="85"/>
      <c r="F7784" s="85"/>
      <c r="G7784" s="309"/>
      <c r="H7784" s="316"/>
      <c r="I7784" s="102"/>
      <c r="J7784" s="94"/>
      <c r="K7784" s="94"/>
      <c r="L7784" s="200"/>
      <c r="M7784" s="70"/>
      <c r="N7784" s="182"/>
      <c r="O7784" s="181" t="str">
        <f t="shared" si="247"/>
        <v>1900-1</v>
      </c>
      <c r="P7784" s="181">
        <f t="shared" si="246"/>
        <v>0</v>
      </c>
    </row>
    <row r="7785" spans="1:16">
      <c r="A7785" s="92"/>
      <c r="B7785" s="27"/>
      <c r="C7785" s="85"/>
      <c r="D7785" s="85"/>
      <c r="E7785" s="85"/>
      <c r="F7785" s="85"/>
      <c r="G7785" s="309"/>
      <c r="H7785" s="316"/>
      <c r="I7785" s="102"/>
      <c r="J7785" s="94"/>
      <c r="K7785" s="94"/>
      <c r="L7785" s="200"/>
      <c r="M7785" s="70"/>
      <c r="N7785" s="182"/>
      <c r="O7785" s="181" t="str">
        <f t="shared" si="247"/>
        <v>1900-1</v>
      </c>
      <c r="P7785" s="181">
        <f t="shared" si="246"/>
        <v>0</v>
      </c>
    </row>
    <row r="7786" spans="1:16">
      <c r="A7786" s="92"/>
      <c r="B7786" s="27"/>
      <c r="C7786" s="85"/>
      <c r="D7786" s="85"/>
      <c r="E7786" s="85"/>
      <c r="F7786" s="85"/>
      <c r="G7786" s="309"/>
      <c r="H7786" s="316"/>
      <c r="I7786" s="102"/>
      <c r="J7786" s="94"/>
      <c r="K7786" s="94"/>
      <c r="L7786" s="200"/>
      <c r="M7786" s="70"/>
      <c r="N7786" s="182"/>
      <c r="O7786" s="181" t="str">
        <f t="shared" si="247"/>
        <v>1900-1</v>
      </c>
      <c r="P7786" s="181">
        <f t="shared" si="246"/>
        <v>0</v>
      </c>
    </row>
    <row r="7787" spans="1:16">
      <c r="A7787" s="92"/>
      <c r="B7787" s="27"/>
      <c r="C7787" s="85"/>
      <c r="D7787" s="85"/>
      <c r="E7787" s="85"/>
      <c r="F7787" s="85"/>
      <c r="G7787" s="309"/>
      <c r="H7787" s="316"/>
      <c r="I7787" s="102"/>
      <c r="J7787" s="94"/>
      <c r="K7787" s="94"/>
      <c r="L7787" s="200"/>
      <c r="M7787" s="70"/>
      <c r="N7787" s="182"/>
      <c r="O7787" s="181" t="str">
        <f t="shared" si="247"/>
        <v>1900-1</v>
      </c>
      <c r="P7787" s="181">
        <f t="shared" si="246"/>
        <v>0</v>
      </c>
    </row>
    <row r="7788" spans="1:16">
      <c r="A7788" s="92"/>
      <c r="B7788" s="27"/>
      <c r="C7788" s="85"/>
      <c r="D7788" s="85"/>
      <c r="E7788" s="85"/>
      <c r="F7788" s="85"/>
      <c r="G7788" s="309"/>
      <c r="H7788" s="316"/>
      <c r="I7788" s="102"/>
      <c r="J7788" s="94"/>
      <c r="K7788" s="94"/>
      <c r="L7788" s="200"/>
      <c r="M7788" s="70"/>
      <c r="N7788" s="182"/>
      <c r="O7788" s="181" t="str">
        <f t="shared" si="247"/>
        <v>1900-1</v>
      </c>
      <c r="P7788" s="181">
        <f t="shared" si="246"/>
        <v>0</v>
      </c>
    </row>
    <row r="7789" spans="1:16">
      <c r="A7789" s="92"/>
      <c r="B7789" s="27"/>
      <c r="C7789" s="85"/>
      <c r="D7789" s="85"/>
      <c r="E7789" s="85"/>
      <c r="F7789" s="85"/>
      <c r="G7789" s="309"/>
      <c r="H7789" s="316"/>
      <c r="I7789" s="102"/>
      <c r="J7789" s="94"/>
      <c r="K7789" s="94"/>
      <c r="L7789" s="200"/>
      <c r="M7789" s="70"/>
      <c r="N7789" s="182"/>
      <c r="O7789" s="181" t="str">
        <f t="shared" si="247"/>
        <v>1900-1</v>
      </c>
      <c r="P7789" s="181">
        <f t="shared" si="246"/>
        <v>0</v>
      </c>
    </row>
    <row r="7790" spans="1:16">
      <c r="A7790" s="92"/>
      <c r="B7790" s="27"/>
      <c r="C7790" s="85"/>
      <c r="D7790" s="85"/>
      <c r="E7790" s="85"/>
      <c r="F7790" s="85"/>
      <c r="G7790" s="309"/>
      <c r="H7790" s="316"/>
      <c r="I7790" s="102"/>
      <c r="J7790" s="94"/>
      <c r="K7790" s="94"/>
      <c r="L7790" s="200"/>
      <c r="M7790" s="70"/>
      <c r="N7790" s="182"/>
      <c r="O7790" s="181" t="str">
        <f t="shared" si="247"/>
        <v>1900-1</v>
      </c>
      <c r="P7790" s="181">
        <f t="shared" si="246"/>
        <v>0</v>
      </c>
    </row>
    <row r="7791" spans="1:16">
      <c r="A7791" s="92"/>
      <c r="B7791" s="27"/>
      <c r="C7791" s="85"/>
      <c r="D7791" s="85"/>
      <c r="E7791" s="85"/>
      <c r="F7791" s="85"/>
      <c r="G7791" s="309"/>
      <c r="H7791" s="316"/>
      <c r="I7791" s="102"/>
      <c r="J7791" s="94"/>
      <c r="K7791" s="94"/>
      <c r="L7791" s="200"/>
      <c r="M7791" s="70"/>
      <c r="N7791" s="182"/>
      <c r="O7791" s="181" t="str">
        <f t="shared" si="247"/>
        <v>1900-1</v>
      </c>
      <c r="P7791" s="181">
        <f t="shared" si="246"/>
        <v>0</v>
      </c>
    </row>
    <row r="7792" spans="1:16">
      <c r="A7792" s="92"/>
      <c r="B7792" s="27"/>
      <c r="C7792" s="85"/>
      <c r="D7792" s="85"/>
      <c r="E7792" s="85"/>
      <c r="F7792" s="85"/>
      <c r="G7792" s="309"/>
      <c r="H7792" s="316"/>
      <c r="I7792" s="102"/>
      <c r="J7792" s="94"/>
      <c r="K7792" s="94"/>
      <c r="L7792" s="200"/>
      <c r="M7792" s="70"/>
      <c r="N7792" s="182"/>
      <c r="O7792" s="181" t="str">
        <f t="shared" si="247"/>
        <v>1900-1</v>
      </c>
      <c r="P7792" s="181">
        <f t="shared" si="246"/>
        <v>0</v>
      </c>
    </row>
    <row r="7793" spans="1:16">
      <c r="A7793" s="92"/>
      <c r="B7793" s="27"/>
      <c r="C7793" s="85"/>
      <c r="D7793" s="85"/>
      <c r="E7793" s="85"/>
      <c r="F7793" s="85"/>
      <c r="G7793" s="309"/>
      <c r="H7793" s="316"/>
      <c r="I7793" s="102"/>
      <c r="J7793" s="94"/>
      <c r="K7793" s="94"/>
      <c r="L7793" s="200"/>
      <c r="M7793" s="70"/>
      <c r="N7793" s="182"/>
      <c r="O7793" s="181" t="str">
        <f t="shared" si="247"/>
        <v>1900-1</v>
      </c>
      <c r="P7793" s="181">
        <f t="shared" si="246"/>
        <v>0</v>
      </c>
    </row>
    <row r="7794" spans="1:16">
      <c r="A7794" s="92"/>
      <c r="B7794" s="27"/>
      <c r="C7794" s="85"/>
      <c r="D7794" s="85"/>
      <c r="E7794" s="85"/>
      <c r="F7794" s="85"/>
      <c r="G7794" s="309"/>
      <c r="H7794" s="316"/>
      <c r="I7794" s="102"/>
      <c r="J7794" s="94"/>
      <c r="K7794" s="94"/>
      <c r="L7794" s="200"/>
      <c r="M7794" s="70"/>
      <c r="N7794" s="182"/>
      <c r="O7794" s="181" t="str">
        <f t="shared" si="247"/>
        <v>1900-1</v>
      </c>
      <c r="P7794" s="181">
        <f t="shared" si="246"/>
        <v>0</v>
      </c>
    </row>
    <row r="7795" spans="1:16">
      <c r="A7795" s="92"/>
      <c r="B7795" s="27"/>
      <c r="C7795" s="85"/>
      <c r="D7795" s="85"/>
      <c r="E7795" s="85"/>
      <c r="F7795" s="85"/>
      <c r="G7795" s="309"/>
      <c r="H7795" s="316"/>
      <c r="I7795" s="102"/>
      <c r="J7795" s="94"/>
      <c r="K7795" s="94"/>
      <c r="L7795" s="200"/>
      <c r="M7795" s="70"/>
      <c r="N7795" s="182"/>
      <c r="O7795" s="181" t="str">
        <f t="shared" si="247"/>
        <v>1900-1</v>
      </c>
      <c r="P7795" s="181">
        <f t="shared" si="246"/>
        <v>0</v>
      </c>
    </row>
    <row r="7796" spans="1:16">
      <c r="A7796" s="92"/>
      <c r="B7796" s="27"/>
      <c r="C7796" s="85"/>
      <c r="D7796" s="85"/>
      <c r="E7796" s="85"/>
      <c r="F7796" s="85"/>
      <c r="G7796" s="309"/>
      <c r="H7796" s="316"/>
      <c r="I7796" s="102"/>
      <c r="J7796" s="94"/>
      <c r="K7796" s="94"/>
      <c r="L7796" s="200"/>
      <c r="M7796" s="70"/>
      <c r="N7796" s="182"/>
      <c r="O7796" s="181" t="str">
        <f t="shared" si="247"/>
        <v>1900-1</v>
      </c>
      <c r="P7796" s="181">
        <f t="shared" si="246"/>
        <v>0</v>
      </c>
    </row>
    <row r="7797" spans="1:16">
      <c r="A7797" s="92"/>
      <c r="B7797" s="27"/>
      <c r="C7797" s="85"/>
      <c r="D7797" s="85"/>
      <c r="E7797" s="85"/>
      <c r="F7797" s="85"/>
      <c r="G7797" s="309"/>
      <c r="H7797" s="316"/>
      <c r="I7797" s="102"/>
      <c r="J7797" s="94"/>
      <c r="K7797" s="94"/>
      <c r="L7797" s="200"/>
      <c r="M7797" s="70"/>
      <c r="N7797" s="182"/>
      <c r="O7797" s="181" t="str">
        <f t="shared" si="247"/>
        <v>1900-1</v>
      </c>
      <c r="P7797" s="181">
        <f t="shared" si="246"/>
        <v>0</v>
      </c>
    </row>
    <row r="7798" spans="1:16">
      <c r="A7798" s="92"/>
      <c r="B7798" s="27"/>
      <c r="C7798" s="85"/>
      <c r="D7798" s="85"/>
      <c r="E7798" s="85"/>
      <c r="F7798" s="85"/>
      <c r="G7798" s="309"/>
      <c r="H7798" s="316"/>
      <c r="I7798" s="102"/>
      <c r="J7798" s="94"/>
      <c r="K7798" s="94"/>
      <c r="L7798" s="200"/>
      <c r="M7798" s="70"/>
      <c r="N7798" s="182"/>
      <c r="O7798" s="181" t="str">
        <f t="shared" si="247"/>
        <v>1900-1</v>
      </c>
      <c r="P7798" s="181">
        <f t="shared" si="246"/>
        <v>0</v>
      </c>
    </row>
    <row r="7799" spans="1:16">
      <c r="A7799" s="92"/>
      <c r="B7799" s="27"/>
      <c r="C7799" s="85"/>
      <c r="D7799" s="85"/>
      <c r="E7799" s="85"/>
      <c r="F7799" s="85"/>
      <c r="G7799" s="309"/>
      <c r="H7799" s="316"/>
      <c r="I7799" s="102"/>
      <c r="J7799" s="94"/>
      <c r="K7799" s="94"/>
      <c r="L7799" s="200"/>
      <c r="M7799" s="70"/>
      <c r="N7799" s="182"/>
      <c r="O7799" s="181" t="str">
        <f t="shared" si="247"/>
        <v>1900-1</v>
      </c>
      <c r="P7799" s="181">
        <f t="shared" si="246"/>
        <v>0</v>
      </c>
    </row>
    <row r="7800" spans="1:16">
      <c r="A7800" s="92"/>
      <c r="B7800" s="27"/>
      <c r="C7800" s="85"/>
      <c r="D7800" s="85"/>
      <c r="E7800" s="85"/>
      <c r="F7800" s="85"/>
      <c r="G7800" s="309"/>
      <c r="H7800" s="316"/>
      <c r="I7800" s="102"/>
      <c r="J7800" s="94"/>
      <c r="K7800" s="94"/>
      <c r="L7800" s="200"/>
      <c r="M7800" s="70"/>
      <c r="N7800" s="182"/>
      <c r="O7800" s="181" t="str">
        <f t="shared" si="247"/>
        <v>1900-1</v>
      </c>
      <c r="P7800" s="181">
        <f t="shared" si="246"/>
        <v>0</v>
      </c>
    </row>
    <row r="7801" spans="1:16">
      <c r="A7801" s="92"/>
      <c r="B7801" s="27"/>
      <c r="C7801" s="85"/>
      <c r="D7801" s="85"/>
      <c r="E7801" s="85"/>
      <c r="F7801" s="85"/>
      <c r="G7801" s="309"/>
      <c r="H7801" s="316"/>
      <c r="I7801" s="102"/>
      <c r="J7801" s="94"/>
      <c r="K7801" s="94"/>
      <c r="L7801" s="200"/>
      <c r="M7801" s="70"/>
      <c r="N7801" s="182"/>
      <c r="O7801" s="181" t="str">
        <f t="shared" si="247"/>
        <v>1900-1</v>
      </c>
      <c r="P7801" s="181">
        <f t="shared" si="246"/>
        <v>0</v>
      </c>
    </row>
    <row r="7802" spans="1:16">
      <c r="A7802" s="92"/>
      <c r="B7802" s="27"/>
      <c r="C7802" s="85"/>
      <c r="D7802" s="85"/>
      <c r="E7802" s="85"/>
      <c r="F7802" s="85"/>
      <c r="G7802" s="309"/>
      <c r="H7802" s="316"/>
      <c r="I7802" s="102"/>
      <c r="J7802" s="94"/>
      <c r="K7802" s="94"/>
      <c r="L7802" s="200"/>
      <c r="M7802" s="70"/>
      <c r="N7802" s="182"/>
      <c r="O7802" s="181" t="str">
        <f t="shared" si="247"/>
        <v>1900-1</v>
      </c>
      <c r="P7802" s="181">
        <f t="shared" si="246"/>
        <v>0</v>
      </c>
    </row>
    <row r="7803" spans="1:16">
      <c r="A7803" s="92"/>
      <c r="B7803" s="27"/>
      <c r="C7803" s="85"/>
      <c r="D7803" s="85"/>
      <c r="E7803" s="85"/>
      <c r="F7803" s="85"/>
      <c r="G7803" s="309"/>
      <c r="H7803" s="316"/>
      <c r="I7803" s="102"/>
      <c r="J7803" s="94"/>
      <c r="K7803" s="94"/>
      <c r="L7803" s="200"/>
      <c r="M7803" s="70"/>
      <c r="N7803" s="182"/>
      <c r="O7803" s="181" t="str">
        <f t="shared" si="247"/>
        <v>1900-1</v>
      </c>
      <c r="P7803" s="181">
        <f t="shared" si="246"/>
        <v>0</v>
      </c>
    </row>
    <row r="7804" spans="1:16">
      <c r="A7804" s="92"/>
      <c r="B7804" s="27"/>
      <c r="C7804" s="85"/>
      <c r="D7804" s="85"/>
      <c r="E7804" s="85"/>
      <c r="F7804" s="85"/>
      <c r="G7804" s="309"/>
      <c r="H7804" s="316"/>
      <c r="I7804" s="102"/>
      <c r="J7804" s="94"/>
      <c r="K7804" s="94"/>
      <c r="L7804" s="200"/>
      <c r="M7804" s="70"/>
      <c r="N7804" s="182"/>
      <c r="O7804" s="181" t="str">
        <f t="shared" si="247"/>
        <v>1900-1</v>
      </c>
      <c r="P7804" s="181">
        <f t="shared" si="246"/>
        <v>0</v>
      </c>
    </row>
    <row r="7805" spans="1:16">
      <c r="A7805" s="92"/>
      <c r="B7805" s="27"/>
      <c r="C7805" s="85"/>
      <c r="D7805" s="85"/>
      <c r="E7805" s="85"/>
      <c r="F7805" s="85"/>
      <c r="G7805" s="309"/>
      <c r="H7805" s="316"/>
      <c r="I7805" s="102"/>
      <c r="J7805" s="94"/>
      <c r="K7805" s="94"/>
      <c r="L7805" s="200"/>
      <c r="M7805" s="70"/>
      <c r="N7805" s="182"/>
      <c r="O7805" s="181" t="str">
        <f t="shared" si="247"/>
        <v>1900-1</v>
      </c>
      <c r="P7805" s="181">
        <f t="shared" si="246"/>
        <v>0</v>
      </c>
    </row>
    <row r="7806" spans="1:16">
      <c r="A7806" s="92"/>
      <c r="B7806" s="27"/>
      <c r="C7806" s="85"/>
      <c r="D7806" s="85"/>
      <c r="E7806" s="85"/>
      <c r="F7806" s="85"/>
      <c r="G7806" s="309"/>
      <c r="H7806" s="316"/>
      <c r="I7806" s="102"/>
      <c r="J7806" s="94"/>
      <c r="K7806" s="94"/>
      <c r="L7806" s="200"/>
      <c r="M7806" s="70"/>
      <c r="N7806" s="182"/>
      <c r="O7806" s="181" t="str">
        <f t="shared" si="247"/>
        <v>1900-1</v>
      </c>
      <c r="P7806" s="181">
        <f t="shared" si="246"/>
        <v>0</v>
      </c>
    </row>
    <row r="7807" spans="1:16">
      <c r="A7807" s="92"/>
      <c r="B7807" s="27"/>
      <c r="C7807" s="85"/>
      <c r="D7807" s="85"/>
      <c r="E7807" s="85"/>
      <c r="F7807" s="85"/>
      <c r="G7807" s="309"/>
      <c r="H7807" s="316"/>
      <c r="I7807" s="102"/>
      <c r="J7807" s="94"/>
      <c r="K7807" s="94"/>
      <c r="L7807" s="200"/>
      <c r="M7807" s="70"/>
      <c r="N7807" s="182"/>
      <c r="O7807" s="181" t="str">
        <f t="shared" si="247"/>
        <v>1900-1</v>
      </c>
      <c r="P7807" s="181">
        <f t="shared" si="246"/>
        <v>0</v>
      </c>
    </row>
    <row r="7808" spans="1:16">
      <c r="A7808" s="92"/>
      <c r="B7808" s="27"/>
      <c r="C7808" s="85"/>
      <c r="D7808" s="85"/>
      <c r="E7808" s="85"/>
      <c r="F7808" s="85"/>
      <c r="G7808" s="309"/>
      <c r="H7808" s="316"/>
      <c r="I7808" s="102"/>
      <c r="J7808" s="94"/>
      <c r="K7808" s="94"/>
      <c r="L7808" s="200"/>
      <c r="M7808" s="70"/>
      <c r="N7808" s="182"/>
      <c r="O7808" s="181" t="str">
        <f t="shared" si="247"/>
        <v>1900-1</v>
      </c>
      <c r="P7808" s="181">
        <f t="shared" si="246"/>
        <v>0</v>
      </c>
    </row>
    <row r="7809" spans="1:16">
      <c r="A7809" s="92"/>
      <c r="B7809" s="27"/>
      <c r="C7809" s="85"/>
      <c r="D7809" s="85"/>
      <c r="E7809" s="85"/>
      <c r="F7809" s="85"/>
      <c r="G7809" s="309"/>
      <c r="H7809" s="316"/>
      <c r="I7809" s="102"/>
      <c r="J7809" s="94"/>
      <c r="K7809" s="94"/>
      <c r="L7809" s="200"/>
      <c r="M7809" s="70"/>
      <c r="N7809" s="182"/>
      <c r="O7809" s="181" t="str">
        <f t="shared" si="247"/>
        <v>1900-1</v>
      </c>
      <c r="P7809" s="181">
        <f t="shared" si="246"/>
        <v>0</v>
      </c>
    </row>
    <row r="7810" spans="1:16">
      <c r="A7810" s="92"/>
      <c r="B7810" s="27"/>
      <c r="C7810" s="85"/>
      <c r="D7810" s="85"/>
      <c r="E7810" s="85"/>
      <c r="F7810" s="85"/>
      <c r="G7810" s="309"/>
      <c r="H7810" s="316"/>
      <c r="I7810" s="102"/>
      <c r="J7810" s="94"/>
      <c r="K7810" s="94"/>
      <c r="L7810" s="200"/>
      <c r="M7810" s="70"/>
      <c r="N7810" s="182"/>
      <c r="O7810" s="181" t="str">
        <f t="shared" si="247"/>
        <v>1900-1</v>
      </c>
      <c r="P7810" s="181">
        <f t="shared" si="246"/>
        <v>0</v>
      </c>
    </row>
    <row r="7811" spans="1:16">
      <c r="A7811" s="92"/>
      <c r="B7811" s="27"/>
      <c r="C7811" s="85"/>
      <c r="D7811" s="85"/>
      <c r="E7811" s="85"/>
      <c r="F7811" s="85"/>
      <c r="G7811" s="309"/>
      <c r="H7811" s="316"/>
      <c r="I7811" s="102"/>
      <c r="J7811" s="94"/>
      <c r="K7811" s="94"/>
      <c r="L7811" s="200"/>
      <c r="M7811" s="70"/>
      <c r="N7811" s="182"/>
      <c r="O7811" s="181" t="str">
        <f t="shared" si="247"/>
        <v>1900-1</v>
      </c>
      <c r="P7811" s="181">
        <f t="shared" ref="P7811:P7874" si="248">N7811*H7811</f>
        <v>0</v>
      </c>
    </row>
    <row r="7812" spans="1:16">
      <c r="A7812" s="92"/>
      <c r="B7812" s="27"/>
      <c r="C7812" s="85"/>
      <c r="D7812" s="85"/>
      <c r="E7812" s="85"/>
      <c r="F7812" s="85"/>
      <c r="G7812" s="309"/>
      <c r="H7812" s="316"/>
      <c r="I7812" s="102"/>
      <c r="J7812" s="94"/>
      <c r="K7812" s="94"/>
      <c r="L7812" s="200"/>
      <c r="M7812" s="70"/>
      <c r="N7812" s="182"/>
      <c r="O7812" s="181" t="str">
        <f t="shared" si="247"/>
        <v>1900-1</v>
      </c>
      <c r="P7812" s="181">
        <f t="shared" si="248"/>
        <v>0</v>
      </c>
    </row>
    <row r="7813" spans="1:16">
      <c r="A7813" s="92"/>
      <c r="B7813" s="27"/>
      <c r="C7813" s="85"/>
      <c r="D7813" s="85"/>
      <c r="E7813" s="85"/>
      <c r="F7813" s="85"/>
      <c r="G7813" s="309"/>
      <c r="H7813" s="316"/>
      <c r="I7813" s="102"/>
      <c r="J7813" s="94"/>
      <c r="K7813" s="94"/>
      <c r="L7813" s="200"/>
      <c r="M7813" s="70"/>
      <c r="N7813" s="182"/>
      <c r="O7813" s="181" t="str">
        <f t="shared" si="247"/>
        <v>1900-1</v>
      </c>
      <c r="P7813" s="181">
        <f t="shared" si="248"/>
        <v>0</v>
      </c>
    </row>
    <row r="7814" spans="1:16">
      <c r="A7814" s="92"/>
      <c r="B7814" s="27"/>
      <c r="C7814" s="85"/>
      <c r="D7814" s="85"/>
      <c r="E7814" s="85"/>
      <c r="F7814" s="85"/>
      <c r="G7814" s="309"/>
      <c r="H7814" s="316"/>
      <c r="I7814" s="102"/>
      <c r="J7814" s="94"/>
      <c r="K7814" s="94"/>
      <c r="L7814" s="200"/>
      <c r="M7814" s="70"/>
      <c r="N7814" s="182"/>
      <c r="O7814" s="181" t="str">
        <f t="shared" si="247"/>
        <v>1900-1</v>
      </c>
      <c r="P7814" s="181">
        <f t="shared" si="248"/>
        <v>0</v>
      </c>
    </row>
    <row r="7815" spans="1:16">
      <c r="A7815" s="92"/>
      <c r="B7815" s="27"/>
      <c r="C7815" s="85"/>
      <c r="D7815" s="85"/>
      <c r="E7815" s="85"/>
      <c r="F7815" s="85"/>
      <c r="G7815" s="309"/>
      <c r="H7815" s="316"/>
      <c r="I7815" s="102"/>
      <c r="J7815" s="94"/>
      <c r="K7815" s="94"/>
      <c r="L7815" s="200"/>
      <c r="M7815" s="70"/>
      <c r="N7815" s="182"/>
      <c r="O7815" s="181" t="str">
        <f t="shared" si="247"/>
        <v>1900-1</v>
      </c>
      <c r="P7815" s="181">
        <f t="shared" si="248"/>
        <v>0</v>
      </c>
    </row>
    <row r="7816" spans="1:16">
      <c r="A7816" s="92"/>
      <c r="B7816" s="27"/>
      <c r="C7816" s="85"/>
      <c r="D7816" s="85"/>
      <c r="E7816" s="85"/>
      <c r="F7816" s="85"/>
      <c r="G7816" s="309"/>
      <c r="H7816" s="316"/>
      <c r="I7816" s="102"/>
      <c r="J7816" s="94"/>
      <c r="K7816" s="94"/>
      <c r="L7816" s="200"/>
      <c r="M7816" s="70"/>
      <c r="N7816" s="182"/>
      <c r="O7816" s="181" t="str">
        <f t="shared" si="247"/>
        <v>1900-1</v>
      </c>
      <c r="P7816" s="181">
        <f t="shared" si="248"/>
        <v>0</v>
      </c>
    </row>
    <row r="7817" spans="1:16">
      <c r="A7817" s="92"/>
      <c r="B7817" s="27"/>
      <c r="C7817" s="85"/>
      <c r="D7817" s="85"/>
      <c r="E7817" s="85"/>
      <c r="F7817" s="85"/>
      <c r="G7817" s="309"/>
      <c r="H7817" s="316"/>
      <c r="I7817" s="102"/>
      <c r="J7817" s="94"/>
      <c r="K7817" s="94"/>
      <c r="L7817" s="200"/>
      <c r="M7817" s="70"/>
      <c r="N7817" s="182"/>
      <c r="O7817" s="181" t="str">
        <f t="shared" si="247"/>
        <v>1900-1</v>
      </c>
      <c r="P7817" s="181">
        <f t="shared" si="248"/>
        <v>0</v>
      </c>
    </row>
    <row r="7818" spans="1:16">
      <c r="A7818" s="92"/>
      <c r="B7818" s="27"/>
      <c r="C7818" s="85"/>
      <c r="D7818" s="85"/>
      <c r="E7818" s="85"/>
      <c r="F7818" s="85"/>
      <c r="G7818" s="309"/>
      <c r="H7818" s="316"/>
      <c r="I7818" s="102"/>
      <c r="J7818" s="94"/>
      <c r="K7818" s="94"/>
      <c r="L7818" s="200"/>
      <c r="M7818" s="70"/>
      <c r="N7818" s="182"/>
      <c r="O7818" s="181" t="str">
        <f t="shared" si="247"/>
        <v>1900-1</v>
      </c>
      <c r="P7818" s="181">
        <f t="shared" si="248"/>
        <v>0</v>
      </c>
    </row>
    <row r="7819" spans="1:16">
      <c r="A7819" s="92"/>
      <c r="B7819" s="27"/>
      <c r="C7819" s="85"/>
      <c r="D7819" s="85"/>
      <c r="E7819" s="85"/>
      <c r="F7819" s="85"/>
      <c r="G7819" s="309"/>
      <c r="H7819" s="316"/>
      <c r="I7819" s="102"/>
      <c r="J7819" s="94"/>
      <c r="K7819" s="94"/>
      <c r="L7819" s="200"/>
      <c r="M7819" s="70"/>
      <c r="N7819" s="182"/>
      <c r="O7819" s="181" t="str">
        <f t="shared" si="247"/>
        <v>1900-1</v>
      </c>
      <c r="P7819" s="181">
        <f t="shared" si="248"/>
        <v>0</v>
      </c>
    </row>
    <row r="7820" spans="1:16">
      <c r="A7820" s="92"/>
      <c r="B7820" s="27"/>
      <c r="C7820" s="85"/>
      <c r="D7820" s="85"/>
      <c r="E7820" s="85"/>
      <c r="F7820" s="85"/>
      <c r="G7820" s="309"/>
      <c r="H7820" s="316"/>
      <c r="I7820" s="102"/>
      <c r="J7820" s="94"/>
      <c r="K7820" s="94"/>
      <c r="L7820" s="200"/>
      <c r="M7820" s="70"/>
      <c r="N7820" s="182"/>
      <c r="O7820" s="181" t="str">
        <f t="shared" si="247"/>
        <v>1900-1</v>
      </c>
      <c r="P7820" s="181">
        <f t="shared" si="248"/>
        <v>0</v>
      </c>
    </row>
    <row r="7821" spans="1:16">
      <c r="A7821" s="92"/>
      <c r="B7821" s="27"/>
      <c r="C7821" s="85"/>
      <c r="D7821" s="85"/>
      <c r="E7821" s="85"/>
      <c r="F7821" s="85"/>
      <c r="G7821" s="309"/>
      <c r="H7821" s="316"/>
      <c r="I7821" s="102"/>
      <c r="J7821" s="94"/>
      <c r="K7821" s="94"/>
      <c r="L7821" s="200"/>
      <c r="M7821" s="70"/>
      <c r="N7821" s="182"/>
      <c r="O7821" s="181" t="str">
        <f t="shared" si="247"/>
        <v>1900-1</v>
      </c>
      <c r="P7821" s="181">
        <f t="shared" si="248"/>
        <v>0</v>
      </c>
    </row>
    <row r="7822" spans="1:16">
      <c r="A7822" s="92"/>
      <c r="B7822" s="27"/>
      <c r="C7822" s="85"/>
      <c r="D7822" s="85"/>
      <c r="E7822" s="85"/>
      <c r="F7822" s="85"/>
      <c r="G7822" s="309"/>
      <c r="H7822" s="316"/>
      <c r="I7822" s="102"/>
      <c r="J7822" s="94"/>
      <c r="K7822" s="94"/>
      <c r="L7822" s="200"/>
      <c r="M7822" s="70"/>
      <c r="N7822" s="182"/>
      <c r="O7822" s="181" t="str">
        <f t="shared" si="247"/>
        <v>1900-1</v>
      </c>
      <c r="P7822" s="181">
        <f t="shared" si="248"/>
        <v>0</v>
      </c>
    </row>
    <row r="7823" spans="1:16">
      <c r="A7823" s="92"/>
      <c r="B7823" s="27"/>
      <c r="C7823" s="85"/>
      <c r="D7823" s="85"/>
      <c r="E7823" s="85"/>
      <c r="F7823" s="85"/>
      <c r="G7823" s="309"/>
      <c r="H7823" s="316"/>
      <c r="I7823" s="102"/>
      <c r="J7823" s="94"/>
      <c r="K7823" s="94"/>
      <c r="L7823" s="200"/>
      <c r="M7823" s="70"/>
      <c r="N7823" s="182"/>
      <c r="O7823" s="181" t="str">
        <f t="shared" si="247"/>
        <v>1900-1</v>
      </c>
      <c r="P7823" s="181">
        <f t="shared" si="248"/>
        <v>0</v>
      </c>
    </row>
    <row r="7824" spans="1:16">
      <c r="A7824" s="92"/>
      <c r="B7824" s="27"/>
      <c r="C7824" s="85"/>
      <c r="D7824" s="85"/>
      <c r="E7824" s="85"/>
      <c r="F7824" s="85"/>
      <c r="G7824" s="309"/>
      <c r="H7824" s="316"/>
      <c r="I7824" s="102"/>
      <c r="J7824" s="94"/>
      <c r="K7824" s="94"/>
      <c r="L7824" s="200"/>
      <c r="M7824" s="70"/>
      <c r="N7824" s="182"/>
      <c r="O7824" s="181" t="str">
        <f t="shared" si="247"/>
        <v>1900-1</v>
      </c>
      <c r="P7824" s="181">
        <f t="shared" si="248"/>
        <v>0</v>
      </c>
    </row>
    <row r="7825" spans="1:16">
      <c r="A7825" s="92"/>
      <c r="B7825" s="27"/>
      <c r="C7825" s="85"/>
      <c r="D7825" s="85"/>
      <c r="E7825" s="85"/>
      <c r="F7825" s="85"/>
      <c r="G7825" s="309"/>
      <c r="H7825" s="316"/>
      <c r="I7825" s="102"/>
      <c r="J7825" s="94"/>
      <c r="K7825" s="94"/>
      <c r="L7825" s="200"/>
      <c r="M7825" s="70"/>
      <c r="N7825" s="182"/>
      <c r="O7825" s="181" t="str">
        <f t="shared" si="247"/>
        <v>1900-1</v>
      </c>
      <c r="P7825" s="181">
        <f t="shared" si="248"/>
        <v>0</v>
      </c>
    </row>
    <row r="7826" spans="1:16">
      <c r="A7826" s="92"/>
      <c r="B7826" s="27"/>
      <c r="C7826" s="85"/>
      <c r="D7826" s="85"/>
      <c r="E7826" s="85"/>
      <c r="F7826" s="85"/>
      <c r="G7826" s="309"/>
      <c r="H7826" s="316"/>
      <c r="I7826" s="102"/>
      <c r="J7826" s="94"/>
      <c r="K7826" s="94"/>
      <c r="L7826" s="200"/>
      <c r="M7826" s="70"/>
      <c r="N7826" s="182"/>
      <c r="O7826" s="181" t="str">
        <f t="shared" si="247"/>
        <v>1900-1</v>
      </c>
      <c r="P7826" s="181">
        <f t="shared" si="248"/>
        <v>0</v>
      </c>
    </row>
    <row r="7827" spans="1:16">
      <c r="A7827" s="92"/>
      <c r="B7827" s="27"/>
      <c r="C7827" s="85"/>
      <c r="D7827" s="85"/>
      <c r="E7827" s="85"/>
      <c r="F7827" s="85"/>
      <c r="G7827" s="309"/>
      <c r="H7827" s="316"/>
      <c r="I7827" s="102"/>
      <c r="J7827" s="94"/>
      <c r="K7827" s="94"/>
      <c r="L7827" s="200"/>
      <c r="M7827" s="70"/>
      <c r="N7827" s="182"/>
      <c r="O7827" s="181" t="str">
        <f t="shared" si="247"/>
        <v>1900-1</v>
      </c>
      <c r="P7827" s="181">
        <f t="shared" si="248"/>
        <v>0</v>
      </c>
    </row>
    <row r="7828" spans="1:16">
      <c r="A7828" s="92"/>
      <c r="B7828" s="27"/>
      <c r="C7828" s="85"/>
      <c r="D7828" s="85"/>
      <c r="E7828" s="85"/>
      <c r="F7828" s="85"/>
      <c r="G7828" s="309"/>
      <c r="H7828" s="316"/>
      <c r="I7828" s="102"/>
      <c r="J7828" s="94"/>
      <c r="K7828" s="94"/>
      <c r="L7828" s="200"/>
      <c r="M7828" s="70"/>
      <c r="N7828" s="182"/>
      <c r="O7828" s="181" t="str">
        <f t="shared" si="247"/>
        <v>1900-1</v>
      </c>
      <c r="P7828" s="181">
        <f t="shared" si="248"/>
        <v>0</v>
      </c>
    </row>
    <row r="7829" spans="1:16">
      <c r="A7829" s="92"/>
      <c r="B7829" s="27"/>
      <c r="C7829" s="85"/>
      <c r="D7829" s="85"/>
      <c r="E7829" s="85"/>
      <c r="F7829" s="85"/>
      <c r="G7829" s="309"/>
      <c r="H7829" s="316"/>
      <c r="I7829" s="102"/>
      <c r="J7829" s="94"/>
      <c r="K7829" s="94"/>
      <c r="L7829" s="200"/>
      <c r="M7829" s="70"/>
      <c r="N7829" s="182"/>
      <c r="O7829" s="181" t="str">
        <f t="shared" si="247"/>
        <v>1900-1</v>
      </c>
      <c r="P7829" s="181">
        <f t="shared" si="248"/>
        <v>0</v>
      </c>
    </row>
    <row r="7830" spans="1:16">
      <c r="A7830" s="92"/>
      <c r="B7830" s="27"/>
      <c r="C7830" s="85"/>
      <c r="D7830" s="85"/>
      <c r="E7830" s="85"/>
      <c r="F7830" s="85"/>
      <c r="G7830" s="309"/>
      <c r="H7830" s="316"/>
      <c r="I7830" s="102"/>
      <c r="J7830" s="94"/>
      <c r="K7830" s="94"/>
      <c r="L7830" s="200"/>
      <c r="M7830" s="70"/>
      <c r="N7830" s="182"/>
      <c r="O7830" s="181" t="str">
        <f t="shared" si="247"/>
        <v>1900-1</v>
      </c>
      <c r="P7830" s="181">
        <f t="shared" si="248"/>
        <v>0</v>
      </c>
    </row>
    <row r="7831" spans="1:16">
      <c r="A7831" s="92"/>
      <c r="B7831" s="27"/>
      <c r="C7831" s="85"/>
      <c r="D7831" s="85"/>
      <c r="E7831" s="85"/>
      <c r="F7831" s="85"/>
      <c r="G7831" s="309"/>
      <c r="H7831" s="316"/>
      <c r="I7831" s="102"/>
      <c r="J7831" s="94"/>
      <c r="K7831" s="94"/>
      <c r="L7831" s="200"/>
      <c r="M7831" s="70"/>
      <c r="N7831" s="182"/>
      <c r="O7831" s="181" t="str">
        <f t="shared" si="247"/>
        <v>1900-1</v>
      </c>
      <c r="P7831" s="181">
        <f t="shared" si="248"/>
        <v>0</v>
      </c>
    </row>
    <row r="7832" spans="1:16">
      <c r="A7832" s="92"/>
      <c r="B7832" s="27"/>
      <c r="C7832" s="85"/>
      <c r="D7832" s="85"/>
      <c r="E7832" s="85"/>
      <c r="F7832" s="85"/>
      <c r="G7832" s="309"/>
      <c r="H7832" s="316"/>
      <c r="I7832" s="102"/>
      <c r="J7832" s="94"/>
      <c r="K7832" s="94"/>
      <c r="L7832" s="200"/>
      <c r="M7832" s="70"/>
      <c r="N7832" s="182"/>
      <c r="O7832" s="181" t="str">
        <f t="shared" si="247"/>
        <v>1900-1</v>
      </c>
      <c r="P7832" s="181">
        <f t="shared" si="248"/>
        <v>0</v>
      </c>
    </row>
    <row r="7833" spans="1:16">
      <c r="A7833" s="92"/>
      <c r="B7833" s="27"/>
      <c r="C7833" s="85"/>
      <c r="D7833" s="85"/>
      <c r="E7833" s="85"/>
      <c r="F7833" s="85"/>
      <c r="G7833" s="309"/>
      <c r="H7833" s="316"/>
      <c r="I7833" s="102"/>
      <c r="J7833" s="94"/>
      <c r="K7833" s="94"/>
      <c r="L7833" s="200"/>
      <c r="M7833" s="70"/>
      <c r="N7833" s="182"/>
      <c r="O7833" s="181" t="str">
        <f t="shared" si="247"/>
        <v>1900-1</v>
      </c>
      <c r="P7833" s="181">
        <f t="shared" si="248"/>
        <v>0</v>
      </c>
    </row>
    <row r="7834" spans="1:16">
      <c r="A7834" s="92"/>
      <c r="B7834" s="27"/>
      <c r="C7834" s="85"/>
      <c r="D7834" s="85"/>
      <c r="E7834" s="85"/>
      <c r="F7834" s="85"/>
      <c r="G7834" s="309"/>
      <c r="H7834" s="316"/>
      <c r="I7834" s="102"/>
      <c r="J7834" s="94"/>
      <c r="K7834" s="94"/>
      <c r="L7834" s="200"/>
      <c r="M7834" s="70"/>
      <c r="N7834" s="182"/>
      <c r="O7834" s="181" t="str">
        <f t="shared" si="247"/>
        <v>1900-1</v>
      </c>
      <c r="P7834" s="181">
        <f t="shared" si="248"/>
        <v>0</v>
      </c>
    </row>
    <row r="7835" spans="1:16">
      <c r="A7835" s="92"/>
      <c r="B7835" s="27"/>
      <c r="C7835" s="85"/>
      <c r="D7835" s="85"/>
      <c r="E7835" s="85"/>
      <c r="F7835" s="85"/>
      <c r="G7835" s="309"/>
      <c r="H7835" s="316"/>
      <c r="I7835" s="102"/>
      <c r="J7835" s="94"/>
      <c r="K7835" s="94"/>
      <c r="L7835" s="200"/>
      <c r="M7835" s="70"/>
      <c r="N7835" s="182"/>
      <c r="O7835" s="181" t="str">
        <f t="shared" si="247"/>
        <v>1900-1</v>
      </c>
      <c r="P7835" s="181">
        <f t="shared" si="248"/>
        <v>0</v>
      </c>
    </row>
    <row r="7836" spans="1:16">
      <c r="A7836" s="92"/>
      <c r="B7836" s="27"/>
      <c r="C7836" s="85"/>
      <c r="D7836" s="85"/>
      <c r="E7836" s="85"/>
      <c r="F7836" s="85"/>
      <c r="G7836" s="309"/>
      <c r="H7836" s="316"/>
      <c r="I7836" s="102"/>
      <c r="J7836" s="94"/>
      <c r="K7836" s="94"/>
      <c r="L7836" s="200"/>
      <c r="M7836" s="70"/>
      <c r="N7836" s="182"/>
      <c r="O7836" s="181" t="str">
        <f t="shared" si="247"/>
        <v>1900-1</v>
      </c>
      <c r="P7836" s="181">
        <f t="shared" si="248"/>
        <v>0</v>
      </c>
    </row>
    <row r="7837" spans="1:16">
      <c r="A7837" s="92"/>
      <c r="B7837" s="27"/>
      <c r="C7837" s="85"/>
      <c r="D7837" s="85"/>
      <c r="E7837" s="85"/>
      <c r="F7837" s="85"/>
      <c r="G7837" s="309"/>
      <c r="H7837" s="316"/>
      <c r="I7837" s="102"/>
      <c r="J7837" s="94"/>
      <c r="K7837" s="94"/>
      <c r="L7837" s="200"/>
      <c r="M7837" s="70"/>
      <c r="N7837" s="182"/>
      <c r="O7837" s="181" t="str">
        <f t="shared" si="247"/>
        <v>1900-1</v>
      </c>
      <c r="P7837" s="181">
        <f t="shared" si="248"/>
        <v>0</v>
      </c>
    </row>
    <row r="7838" spans="1:16">
      <c r="A7838" s="92"/>
      <c r="B7838" s="27"/>
      <c r="C7838" s="85"/>
      <c r="D7838" s="85"/>
      <c r="E7838" s="85"/>
      <c r="F7838" s="85"/>
      <c r="G7838" s="309"/>
      <c r="H7838" s="316"/>
      <c r="I7838" s="102"/>
      <c r="J7838" s="94"/>
      <c r="K7838" s="94"/>
      <c r="L7838" s="200"/>
      <c r="M7838" s="70"/>
      <c r="N7838" s="182"/>
      <c r="O7838" s="181" t="str">
        <f t="shared" si="247"/>
        <v>1900-1</v>
      </c>
      <c r="P7838" s="181">
        <f t="shared" si="248"/>
        <v>0</v>
      </c>
    </row>
    <row r="7839" spans="1:16">
      <c r="A7839" s="92"/>
      <c r="B7839" s="27"/>
      <c r="C7839" s="85"/>
      <c r="D7839" s="85"/>
      <c r="E7839" s="85"/>
      <c r="F7839" s="85"/>
      <c r="G7839" s="309"/>
      <c r="H7839" s="316"/>
      <c r="I7839" s="102"/>
      <c r="J7839" s="94"/>
      <c r="K7839" s="94"/>
      <c r="L7839" s="200"/>
      <c r="M7839" s="70"/>
      <c r="N7839" s="182"/>
      <c r="O7839" s="181" t="str">
        <f t="shared" si="247"/>
        <v>1900-1</v>
      </c>
      <c r="P7839" s="181">
        <f t="shared" si="248"/>
        <v>0</v>
      </c>
    </row>
    <row r="7840" spans="1:16">
      <c r="A7840" s="92"/>
      <c r="B7840" s="27"/>
      <c r="C7840" s="85"/>
      <c r="D7840" s="85"/>
      <c r="E7840" s="85"/>
      <c r="F7840" s="85"/>
      <c r="G7840" s="309"/>
      <c r="H7840" s="316"/>
      <c r="I7840" s="102"/>
      <c r="J7840" s="94"/>
      <c r="K7840" s="94"/>
      <c r="L7840" s="200"/>
      <c r="M7840" s="70"/>
      <c r="N7840" s="182"/>
      <c r="O7840" s="181" t="str">
        <f t="shared" si="247"/>
        <v>1900-1</v>
      </c>
      <c r="P7840" s="181">
        <f t="shared" si="248"/>
        <v>0</v>
      </c>
    </row>
    <row r="7841" spans="1:16">
      <c r="A7841" s="92"/>
      <c r="B7841" s="27"/>
      <c r="C7841" s="85"/>
      <c r="D7841" s="85"/>
      <c r="E7841" s="85"/>
      <c r="F7841" s="85"/>
      <c r="G7841" s="309"/>
      <c r="H7841" s="316"/>
      <c r="I7841" s="102"/>
      <c r="J7841" s="94"/>
      <c r="K7841" s="94"/>
      <c r="L7841" s="200"/>
      <c r="M7841" s="70"/>
      <c r="N7841" s="182"/>
      <c r="O7841" s="181" t="str">
        <f t="shared" ref="O7841:O7904" si="249">YEAR(B7841)&amp;"-"&amp;MONTH(B7841)</f>
        <v>1900-1</v>
      </c>
      <c r="P7841" s="181">
        <f t="shared" si="248"/>
        <v>0</v>
      </c>
    </row>
    <row r="7842" spans="1:16">
      <c r="A7842" s="92"/>
      <c r="B7842" s="27"/>
      <c r="C7842" s="85"/>
      <c r="D7842" s="85"/>
      <c r="E7842" s="85"/>
      <c r="F7842" s="85"/>
      <c r="G7842" s="309"/>
      <c r="H7842" s="316"/>
      <c r="I7842" s="102"/>
      <c r="J7842" s="94"/>
      <c r="K7842" s="94"/>
      <c r="L7842" s="200"/>
      <c r="M7842" s="70"/>
      <c r="N7842" s="182"/>
      <c r="O7842" s="181" t="str">
        <f t="shared" si="249"/>
        <v>1900-1</v>
      </c>
      <c r="P7842" s="181">
        <f t="shared" si="248"/>
        <v>0</v>
      </c>
    </row>
    <row r="7843" spans="1:16">
      <c r="A7843" s="92"/>
      <c r="B7843" s="27"/>
      <c r="C7843" s="85"/>
      <c r="D7843" s="85"/>
      <c r="E7843" s="85"/>
      <c r="F7843" s="85"/>
      <c r="G7843" s="309"/>
      <c r="H7843" s="316"/>
      <c r="I7843" s="102"/>
      <c r="J7843" s="94"/>
      <c r="K7843" s="94"/>
      <c r="L7843" s="200"/>
      <c r="M7843" s="70"/>
      <c r="N7843" s="182"/>
      <c r="O7843" s="181" t="str">
        <f t="shared" si="249"/>
        <v>1900-1</v>
      </c>
      <c r="P7843" s="181">
        <f t="shared" si="248"/>
        <v>0</v>
      </c>
    </row>
    <row r="7844" spans="1:16">
      <c r="A7844" s="92"/>
      <c r="B7844" s="27"/>
      <c r="C7844" s="85"/>
      <c r="D7844" s="85"/>
      <c r="E7844" s="85"/>
      <c r="F7844" s="85"/>
      <c r="G7844" s="309"/>
      <c r="H7844" s="316"/>
      <c r="I7844" s="102"/>
      <c r="J7844" s="94"/>
      <c r="K7844" s="94"/>
      <c r="L7844" s="200"/>
      <c r="M7844" s="70"/>
      <c r="N7844" s="182"/>
      <c r="O7844" s="181" t="str">
        <f t="shared" si="249"/>
        <v>1900-1</v>
      </c>
      <c r="P7844" s="181">
        <f t="shared" si="248"/>
        <v>0</v>
      </c>
    </row>
    <row r="7845" spans="1:16">
      <c r="A7845" s="92"/>
      <c r="B7845" s="27"/>
      <c r="C7845" s="85"/>
      <c r="D7845" s="85"/>
      <c r="E7845" s="85"/>
      <c r="F7845" s="85"/>
      <c r="G7845" s="309"/>
      <c r="H7845" s="316"/>
      <c r="I7845" s="102"/>
      <c r="J7845" s="94"/>
      <c r="K7845" s="94"/>
      <c r="L7845" s="200"/>
      <c r="M7845" s="70"/>
      <c r="N7845" s="182"/>
      <c r="O7845" s="181" t="str">
        <f t="shared" si="249"/>
        <v>1900-1</v>
      </c>
      <c r="P7845" s="181">
        <f t="shared" si="248"/>
        <v>0</v>
      </c>
    </row>
    <row r="7846" spans="1:16">
      <c r="A7846" s="92"/>
      <c r="B7846" s="27"/>
      <c r="C7846" s="85"/>
      <c r="D7846" s="85"/>
      <c r="E7846" s="85"/>
      <c r="F7846" s="85"/>
      <c r="G7846" s="309"/>
      <c r="H7846" s="316"/>
      <c r="I7846" s="102"/>
      <c r="J7846" s="94"/>
      <c r="K7846" s="94"/>
      <c r="L7846" s="200"/>
      <c r="M7846" s="70"/>
      <c r="N7846" s="182"/>
      <c r="O7846" s="181" t="str">
        <f t="shared" si="249"/>
        <v>1900-1</v>
      </c>
      <c r="P7846" s="181">
        <f t="shared" si="248"/>
        <v>0</v>
      </c>
    </row>
    <row r="7847" spans="1:16">
      <c r="A7847" s="92"/>
      <c r="B7847" s="27"/>
      <c r="C7847" s="85"/>
      <c r="D7847" s="85"/>
      <c r="E7847" s="85"/>
      <c r="F7847" s="85"/>
      <c r="G7847" s="309"/>
      <c r="H7847" s="316"/>
      <c r="I7847" s="102"/>
      <c r="J7847" s="94"/>
      <c r="K7847" s="94"/>
      <c r="L7847" s="200"/>
      <c r="M7847" s="70"/>
      <c r="N7847" s="182"/>
      <c r="O7847" s="181" t="str">
        <f t="shared" si="249"/>
        <v>1900-1</v>
      </c>
      <c r="P7847" s="181">
        <f t="shared" si="248"/>
        <v>0</v>
      </c>
    </row>
    <row r="7848" spans="1:16">
      <c r="A7848" s="92"/>
      <c r="B7848" s="27"/>
      <c r="C7848" s="85"/>
      <c r="D7848" s="85"/>
      <c r="E7848" s="85"/>
      <c r="F7848" s="85"/>
      <c r="G7848" s="309"/>
      <c r="H7848" s="316"/>
      <c r="I7848" s="102"/>
      <c r="J7848" s="94"/>
      <c r="K7848" s="94"/>
      <c r="L7848" s="200"/>
      <c r="M7848" s="70"/>
      <c r="N7848" s="182"/>
      <c r="O7848" s="181" t="str">
        <f t="shared" si="249"/>
        <v>1900-1</v>
      </c>
      <c r="P7848" s="181">
        <f t="shared" si="248"/>
        <v>0</v>
      </c>
    </row>
    <row r="7849" spans="1:16">
      <c r="A7849" s="92"/>
      <c r="B7849" s="27"/>
      <c r="C7849" s="85"/>
      <c r="D7849" s="85"/>
      <c r="E7849" s="85"/>
      <c r="F7849" s="85"/>
      <c r="G7849" s="309"/>
      <c r="H7849" s="316"/>
      <c r="I7849" s="102"/>
      <c r="J7849" s="94"/>
      <c r="K7849" s="94"/>
      <c r="L7849" s="200"/>
      <c r="M7849" s="70"/>
      <c r="N7849" s="182"/>
      <c r="O7849" s="181" t="str">
        <f t="shared" si="249"/>
        <v>1900-1</v>
      </c>
      <c r="P7849" s="181">
        <f t="shared" si="248"/>
        <v>0</v>
      </c>
    </row>
    <row r="7850" spans="1:16">
      <c r="A7850" s="92"/>
      <c r="B7850" s="27"/>
      <c r="C7850" s="85"/>
      <c r="D7850" s="85"/>
      <c r="E7850" s="85"/>
      <c r="F7850" s="85"/>
      <c r="G7850" s="309"/>
      <c r="H7850" s="316"/>
      <c r="I7850" s="102"/>
      <c r="J7850" s="94"/>
      <c r="K7850" s="94"/>
      <c r="L7850" s="200"/>
      <c r="M7850" s="70"/>
      <c r="N7850" s="182"/>
      <c r="O7850" s="181" t="str">
        <f t="shared" si="249"/>
        <v>1900-1</v>
      </c>
      <c r="P7850" s="181">
        <f t="shared" si="248"/>
        <v>0</v>
      </c>
    </row>
    <row r="7851" spans="1:16">
      <c r="A7851" s="92"/>
      <c r="B7851" s="27"/>
      <c r="C7851" s="85"/>
      <c r="D7851" s="85"/>
      <c r="E7851" s="85"/>
      <c r="F7851" s="85"/>
      <c r="G7851" s="309"/>
      <c r="H7851" s="316"/>
      <c r="I7851" s="102"/>
      <c r="J7851" s="94"/>
      <c r="K7851" s="94"/>
      <c r="L7851" s="200"/>
      <c r="M7851" s="70"/>
      <c r="N7851" s="182"/>
      <c r="O7851" s="181" t="str">
        <f t="shared" si="249"/>
        <v>1900-1</v>
      </c>
      <c r="P7851" s="181">
        <f t="shared" si="248"/>
        <v>0</v>
      </c>
    </row>
    <row r="7852" spans="1:16">
      <c r="A7852" s="92"/>
      <c r="B7852" s="27"/>
      <c r="C7852" s="85"/>
      <c r="D7852" s="85"/>
      <c r="E7852" s="85"/>
      <c r="F7852" s="85"/>
      <c r="G7852" s="309"/>
      <c r="H7852" s="316"/>
      <c r="I7852" s="102"/>
      <c r="J7852" s="94"/>
      <c r="K7852" s="94"/>
      <c r="L7852" s="200"/>
      <c r="M7852" s="70"/>
      <c r="N7852" s="182"/>
      <c r="O7852" s="181" t="str">
        <f t="shared" si="249"/>
        <v>1900-1</v>
      </c>
      <c r="P7852" s="181">
        <f t="shared" si="248"/>
        <v>0</v>
      </c>
    </row>
    <row r="7853" spans="1:16">
      <c r="A7853" s="92"/>
      <c r="B7853" s="27"/>
      <c r="C7853" s="85"/>
      <c r="D7853" s="85"/>
      <c r="E7853" s="85"/>
      <c r="F7853" s="85"/>
      <c r="G7853" s="309"/>
      <c r="H7853" s="316"/>
      <c r="I7853" s="102"/>
      <c r="J7853" s="94"/>
      <c r="K7853" s="94"/>
      <c r="L7853" s="200"/>
      <c r="M7853" s="70"/>
      <c r="N7853" s="182"/>
      <c r="O7853" s="181" t="str">
        <f t="shared" si="249"/>
        <v>1900-1</v>
      </c>
      <c r="P7853" s="181">
        <f t="shared" si="248"/>
        <v>0</v>
      </c>
    </row>
    <row r="7854" spans="1:16">
      <c r="A7854" s="92"/>
      <c r="B7854" s="27"/>
      <c r="C7854" s="85"/>
      <c r="D7854" s="85"/>
      <c r="E7854" s="85"/>
      <c r="F7854" s="85"/>
      <c r="G7854" s="309"/>
      <c r="H7854" s="316"/>
      <c r="I7854" s="102"/>
      <c r="J7854" s="94"/>
      <c r="K7854" s="94"/>
      <c r="L7854" s="200"/>
      <c r="M7854" s="70"/>
      <c r="N7854" s="182"/>
      <c r="O7854" s="181" t="str">
        <f t="shared" si="249"/>
        <v>1900-1</v>
      </c>
      <c r="P7854" s="181">
        <f t="shared" si="248"/>
        <v>0</v>
      </c>
    </row>
    <row r="7855" spans="1:16">
      <c r="A7855" s="92"/>
      <c r="B7855" s="27"/>
      <c r="C7855" s="85"/>
      <c r="D7855" s="85"/>
      <c r="E7855" s="85"/>
      <c r="F7855" s="85"/>
      <c r="G7855" s="309"/>
      <c r="H7855" s="316"/>
      <c r="I7855" s="102"/>
      <c r="J7855" s="94"/>
      <c r="K7855" s="94"/>
      <c r="L7855" s="200"/>
      <c r="M7855" s="70"/>
      <c r="N7855" s="182"/>
      <c r="O7855" s="181" t="str">
        <f t="shared" si="249"/>
        <v>1900-1</v>
      </c>
      <c r="P7855" s="181">
        <f t="shared" si="248"/>
        <v>0</v>
      </c>
    </row>
    <row r="7856" spans="1:16">
      <c r="A7856" s="92"/>
      <c r="B7856" s="27"/>
      <c r="C7856" s="85"/>
      <c r="D7856" s="85"/>
      <c r="E7856" s="85"/>
      <c r="F7856" s="85"/>
      <c r="G7856" s="309"/>
      <c r="H7856" s="316"/>
      <c r="I7856" s="102"/>
      <c r="J7856" s="94"/>
      <c r="K7856" s="94"/>
      <c r="L7856" s="200"/>
      <c r="M7856" s="70"/>
      <c r="N7856" s="182"/>
      <c r="O7856" s="181" t="str">
        <f t="shared" si="249"/>
        <v>1900-1</v>
      </c>
      <c r="P7856" s="181">
        <f t="shared" si="248"/>
        <v>0</v>
      </c>
    </row>
    <row r="7857" spans="1:16">
      <c r="A7857" s="92"/>
      <c r="B7857" s="27"/>
      <c r="C7857" s="85"/>
      <c r="D7857" s="85"/>
      <c r="E7857" s="85"/>
      <c r="F7857" s="85"/>
      <c r="G7857" s="309"/>
      <c r="H7857" s="316"/>
      <c r="I7857" s="102"/>
      <c r="J7857" s="94"/>
      <c r="K7857" s="94"/>
      <c r="L7857" s="200"/>
      <c r="M7857" s="70"/>
      <c r="N7857" s="182"/>
      <c r="O7857" s="181" t="str">
        <f t="shared" si="249"/>
        <v>1900-1</v>
      </c>
      <c r="P7857" s="181">
        <f t="shared" si="248"/>
        <v>0</v>
      </c>
    </row>
    <row r="7858" spans="1:16">
      <c r="A7858" s="92"/>
      <c r="B7858" s="27"/>
      <c r="C7858" s="85"/>
      <c r="D7858" s="85"/>
      <c r="E7858" s="85"/>
      <c r="F7858" s="85"/>
      <c r="G7858" s="309"/>
      <c r="H7858" s="316"/>
      <c r="I7858" s="102"/>
      <c r="J7858" s="94"/>
      <c r="K7858" s="94"/>
      <c r="L7858" s="200"/>
      <c r="M7858" s="70"/>
      <c r="N7858" s="182"/>
      <c r="O7858" s="181" t="str">
        <f t="shared" si="249"/>
        <v>1900-1</v>
      </c>
      <c r="P7858" s="181">
        <f t="shared" si="248"/>
        <v>0</v>
      </c>
    </row>
    <row r="7859" spans="1:16">
      <c r="A7859" s="92"/>
      <c r="B7859" s="27"/>
      <c r="C7859" s="85"/>
      <c r="D7859" s="85"/>
      <c r="E7859" s="85"/>
      <c r="F7859" s="85"/>
      <c r="G7859" s="309"/>
      <c r="H7859" s="316"/>
      <c r="I7859" s="102"/>
      <c r="J7859" s="94"/>
      <c r="K7859" s="94"/>
      <c r="L7859" s="200"/>
      <c r="M7859" s="70"/>
      <c r="N7859" s="182"/>
      <c r="O7859" s="181" t="str">
        <f t="shared" si="249"/>
        <v>1900-1</v>
      </c>
      <c r="P7859" s="181">
        <f t="shared" si="248"/>
        <v>0</v>
      </c>
    </row>
    <row r="7860" spans="1:16">
      <c r="A7860" s="92"/>
      <c r="B7860" s="27"/>
      <c r="C7860" s="85"/>
      <c r="D7860" s="85"/>
      <c r="E7860" s="85"/>
      <c r="F7860" s="85"/>
      <c r="G7860" s="309"/>
      <c r="H7860" s="316"/>
      <c r="I7860" s="102"/>
      <c r="J7860" s="94"/>
      <c r="K7860" s="94"/>
      <c r="L7860" s="200"/>
      <c r="M7860" s="70"/>
      <c r="N7860" s="182"/>
      <c r="O7860" s="181" t="str">
        <f t="shared" si="249"/>
        <v>1900-1</v>
      </c>
      <c r="P7860" s="181">
        <f t="shared" si="248"/>
        <v>0</v>
      </c>
    </row>
    <row r="7861" spans="1:16">
      <c r="A7861" s="92"/>
      <c r="B7861" s="27"/>
      <c r="C7861" s="85"/>
      <c r="D7861" s="85"/>
      <c r="E7861" s="85"/>
      <c r="F7861" s="85"/>
      <c r="G7861" s="309"/>
      <c r="H7861" s="316"/>
      <c r="I7861" s="102"/>
      <c r="J7861" s="94"/>
      <c r="K7861" s="94"/>
      <c r="L7861" s="200"/>
      <c r="M7861" s="70"/>
      <c r="N7861" s="182"/>
      <c r="O7861" s="181" t="str">
        <f t="shared" si="249"/>
        <v>1900-1</v>
      </c>
      <c r="P7861" s="181">
        <f t="shared" si="248"/>
        <v>0</v>
      </c>
    </row>
    <row r="7862" spans="1:16">
      <c r="A7862" s="92"/>
      <c r="B7862" s="27"/>
      <c r="C7862" s="85"/>
      <c r="D7862" s="85"/>
      <c r="E7862" s="85"/>
      <c r="F7862" s="85"/>
      <c r="G7862" s="309"/>
      <c r="H7862" s="316"/>
      <c r="I7862" s="102"/>
      <c r="J7862" s="94"/>
      <c r="K7862" s="94"/>
      <c r="L7862" s="200"/>
      <c r="M7862" s="70"/>
      <c r="N7862" s="182"/>
      <c r="O7862" s="181" t="str">
        <f t="shared" si="249"/>
        <v>1900-1</v>
      </c>
      <c r="P7862" s="181">
        <f t="shared" si="248"/>
        <v>0</v>
      </c>
    </row>
    <row r="7863" spans="1:16">
      <c r="A7863" s="92"/>
      <c r="B7863" s="27"/>
      <c r="C7863" s="85"/>
      <c r="D7863" s="85"/>
      <c r="E7863" s="85"/>
      <c r="F7863" s="85"/>
      <c r="G7863" s="309"/>
      <c r="H7863" s="316"/>
      <c r="I7863" s="102"/>
      <c r="J7863" s="94"/>
      <c r="K7863" s="94"/>
      <c r="L7863" s="200"/>
      <c r="M7863" s="70"/>
      <c r="N7863" s="182"/>
      <c r="O7863" s="181" t="str">
        <f t="shared" si="249"/>
        <v>1900-1</v>
      </c>
      <c r="P7863" s="181">
        <f t="shared" si="248"/>
        <v>0</v>
      </c>
    </row>
    <row r="7864" spans="1:16">
      <c r="A7864" s="92"/>
      <c r="B7864" s="27"/>
      <c r="C7864" s="85"/>
      <c r="D7864" s="85"/>
      <c r="E7864" s="85"/>
      <c r="F7864" s="85"/>
      <c r="G7864" s="309"/>
      <c r="H7864" s="316"/>
      <c r="I7864" s="102"/>
      <c r="J7864" s="94"/>
      <c r="K7864" s="94"/>
      <c r="L7864" s="200"/>
      <c r="M7864" s="70"/>
      <c r="N7864" s="182"/>
      <c r="O7864" s="181" t="str">
        <f t="shared" si="249"/>
        <v>1900-1</v>
      </c>
      <c r="P7864" s="181">
        <f t="shared" si="248"/>
        <v>0</v>
      </c>
    </row>
    <row r="7865" spans="1:16">
      <c r="A7865" s="92"/>
      <c r="B7865" s="27"/>
      <c r="C7865" s="85"/>
      <c r="D7865" s="85"/>
      <c r="E7865" s="85"/>
      <c r="F7865" s="85"/>
      <c r="G7865" s="309"/>
      <c r="H7865" s="316"/>
      <c r="I7865" s="102"/>
      <c r="J7865" s="94"/>
      <c r="K7865" s="94"/>
      <c r="L7865" s="200"/>
      <c r="M7865" s="70"/>
      <c r="N7865" s="182"/>
      <c r="O7865" s="181" t="str">
        <f t="shared" si="249"/>
        <v>1900-1</v>
      </c>
      <c r="P7865" s="181">
        <f t="shared" si="248"/>
        <v>0</v>
      </c>
    </row>
    <row r="7866" spans="1:16">
      <c r="A7866" s="92"/>
      <c r="B7866" s="27"/>
      <c r="C7866" s="85"/>
      <c r="D7866" s="85"/>
      <c r="E7866" s="85"/>
      <c r="F7866" s="85"/>
      <c r="G7866" s="309"/>
      <c r="H7866" s="316"/>
      <c r="I7866" s="102"/>
      <c r="J7866" s="94"/>
      <c r="K7866" s="94"/>
      <c r="L7866" s="200"/>
      <c r="M7866" s="70"/>
      <c r="N7866" s="182"/>
      <c r="O7866" s="181" t="str">
        <f t="shared" si="249"/>
        <v>1900-1</v>
      </c>
      <c r="P7866" s="181">
        <f t="shared" si="248"/>
        <v>0</v>
      </c>
    </row>
    <row r="7867" spans="1:16">
      <c r="A7867" s="92"/>
      <c r="B7867" s="27"/>
      <c r="C7867" s="85"/>
      <c r="D7867" s="85"/>
      <c r="E7867" s="85"/>
      <c r="F7867" s="85"/>
      <c r="G7867" s="309"/>
      <c r="H7867" s="316"/>
      <c r="I7867" s="102"/>
      <c r="J7867" s="94"/>
      <c r="K7867" s="94"/>
      <c r="L7867" s="200"/>
      <c r="M7867" s="70"/>
      <c r="N7867" s="182"/>
      <c r="O7867" s="181" t="str">
        <f t="shared" si="249"/>
        <v>1900-1</v>
      </c>
      <c r="P7867" s="181">
        <f t="shared" si="248"/>
        <v>0</v>
      </c>
    </row>
    <row r="7868" spans="1:16">
      <c r="A7868" s="92"/>
      <c r="B7868" s="27"/>
      <c r="C7868" s="85"/>
      <c r="D7868" s="85"/>
      <c r="E7868" s="85"/>
      <c r="F7868" s="85"/>
      <c r="G7868" s="309"/>
      <c r="H7868" s="316"/>
      <c r="I7868" s="102"/>
      <c r="J7868" s="94"/>
      <c r="K7868" s="94"/>
      <c r="L7868" s="200"/>
      <c r="M7868" s="70"/>
      <c r="N7868" s="182"/>
      <c r="O7868" s="181" t="str">
        <f t="shared" si="249"/>
        <v>1900-1</v>
      </c>
      <c r="P7868" s="181">
        <f t="shared" si="248"/>
        <v>0</v>
      </c>
    </row>
    <row r="7869" spans="1:16">
      <c r="A7869" s="92"/>
      <c r="B7869" s="27"/>
      <c r="C7869" s="85"/>
      <c r="D7869" s="85"/>
      <c r="E7869" s="85"/>
      <c r="F7869" s="85"/>
      <c r="G7869" s="309"/>
      <c r="H7869" s="316"/>
      <c r="I7869" s="102"/>
      <c r="J7869" s="94"/>
      <c r="K7869" s="94"/>
      <c r="L7869" s="200"/>
      <c r="M7869" s="70"/>
      <c r="N7869" s="182"/>
      <c r="O7869" s="181" t="str">
        <f t="shared" si="249"/>
        <v>1900-1</v>
      </c>
      <c r="P7869" s="181">
        <f t="shared" si="248"/>
        <v>0</v>
      </c>
    </row>
    <row r="7870" spans="1:16">
      <c r="A7870" s="92"/>
      <c r="B7870" s="27"/>
      <c r="C7870" s="85"/>
      <c r="D7870" s="85"/>
      <c r="E7870" s="85"/>
      <c r="F7870" s="85"/>
      <c r="G7870" s="309"/>
      <c r="H7870" s="316"/>
      <c r="I7870" s="102"/>
      <c r="J7870" s="94"/>
      <c r="K7870" s="94"/>
      <c r="L7870" s="200"/>
      <c r="M7870" s="70"/>
      <c r="N7870" s="182"/>
      <c r="O7870" s="181" t="str">
        <f t="shared" si="249"/>
        <v>1900-1</v>
      </c>
      <c r="P7870" s="181">
        <f t="shared" si="248"/>
        <v>0</v>
      </c>
    </row>
    <row r="7871" spans="1:16">
      <c r="A7871" s="92"/>
      <c r="B7871" s="27"/>
      <c r="C7871" s="85"/>
      <c r="D7871" s="85"/>
      <c r="E7871" s="85"/>
      <c r="F7871" s="85"/>
      <c r="G7871" s="309"/>
      <c r="H7871" s="316"/>
      <c r="I7871" s="102"/>
      <c r="J7871" s="94"/>
      <c r="K7871" s="94"/>
      <c r="L7871" s="200"/>
      <c r="M7871" s="70"/>
      <c r="N7871" s="182"/>
      <c r="O7871" s="181" t="str">
        <f t="shared" si="249"/>
        <v>1900-1</v>
      </c>
      <c r="P7871" s="181">
        <f t="shared" si="248"/>
        <v>0</v>
      </c>
    </row>
    <row r="7872" spans="1:16">
      <c r="A7872" s="92"/>
      <c r="B7872" s="27"/>
      <c r="C7872" s="85"/>
      <c r="D7872" s="85"/>
      <c r="E7872" s="85"/>
      <c r="F7872" s="85"/>
      <c r="G7872" s="309"/>
      <c r="H7872" s="316"/>
      <c r="I7872" s="102"/>
      <c r="J7872" s="94"/>
      <c r="K7872" s="94"/>
      <c r="L7872" s="200"/>
      <c r="M7872" s="70"/>
      <c r="N7872" s="182"/>
      <c r="O7872" s="181" t="str">
        <f t="shared" si="249"/>
        <v>1900-1</v>
      </c>
      <c r="P7872" s="181">
        <f t="shared" si="248"/>
        <v>0</v>
      </c>
    </row>
    <row r="7873" spans="1:16">
      <c r="A7873" s="92"/>
      <c r="B7873" s="27"/>
      <c r="C7873" s="85"/>
      <c r="D7873" s="85"/>
      <c r="E7873" s="85"/>
      <c r="F7873" s="85"/>
      <c r="G7873" s="309"/>
      <c r="H7873" s="316"/>
      <c r="I7873" s="102"/>
      <c r="J7873" s="94"/>
      <c r="K7873" s="94"/>
      <c r="L7873" s="200"/>
      <c r="M7873" s="70"/>
      <c r="N7873" s="182"/>
      <c r="O7873" s="181" t="str">
        <f t="shared" si="249"/>
        <v>1900-1</v>
      </c>
      <c r="P7873" s="181">
        <f t="shared" si="248"/>
        <v>0</v>
      </c>
    </row>
    <row r="7874" spans="1:16">
      <c r="A7874" s="92"/>
      <c r="B7874" s="27"/>
      <c r="C7874" s="85"/>
      <c r="D7874" s="85"/>
      <c r="E7874" s="85"/>
      <c r="F7874" s="85"/>
      <c r="G7874" s="309"/>
      <c r="H7874" s="316"/>
      <c r="I7874" s="102"/>
      <c r="J7874" s="94"/>
      <c r="K7874" s="94"/>
      <c r="L7874" s="200"/>
      <c r="M7874" s="70"/>
      <c r="N7874" s="182"/>
      <c r="O7874" s="181" t="str">
        <f t="shared" si="249"/>
        <v>1900-1</v>
      </c>
      <c r="P7874" s="181">
        <f t="shared" si="248"/>
        <v>0</v>
      </c>
    </row>
    <row r="7875" spans="1:16">
      <c r="A7875" s="92"/>
      <c r="B7875" s="27"/>
      <c r="C7875" s="85"/>
      <c r="D7875" s="85"/>
      <c r="E7875" s="85"/>
      <c r="F7875" s="85"/>
      <c r="G7875" s="309"/>
      <c r="H7875" s="316"/>
      <c r="I7875" s="102"/>
      <c r="J7875" s="94"/>
      <c r="K7875" s="94"/>
      <c r="L7875" s="200"/>
      <c r="M7875" s="70"/>
      <c r="N7875" s="182"/>
      <c r="O7875" s="181" t="str">
        <f t="shared" si="249"/>
        <v>1900-1</v>
      </c>
      <c r="P7875" s="181">
        <f t="shared" ref="P7875:P7938" si="250">N7875*H7875</f>
        <v>0</v>
      </c>
    </row>
    <row r="7876" spans="1:16">
      <c r="A7876" s="92"/>
      <c r="B7876" s="27"/>
      <c r="C7876" s="85"/>
      <c r="D7876" s="85"/>
      <c r="E7876" s="85"/>
      <c r="F7876" s="85"/>
      <c r="G7876" s="309"/>
      <c r="H7876" s="316"/>
      <c r="I7876" s="102"/>
      <c r="J7876" s="94"/>
      <c r="K7876" s="94"/>
      <c r="L7876" s="200"/>
      <c r="M7876" s="70"/>
      <c r="N7876" s="182"/>
      <c r="O7876" s="181" t="str">
        <f t="shared" si="249"/>
        <v>1900-1</v>
      </c>
      <c r="P7876" s="181">
        <f t="shared" si="250"/>
        <v>0</v>
      </c>
    </row>
    <row r="7877" spans="1:16">
      <c r="A7877" s="92"/>
      <c r="B7877" s="27"/>
      <c r="C7877" s="85"/>
      <c r="D7877" s="85"/>
      <c r="E7877" s="85"/>
      <c r="F7877" s="85"/>
      <c r="G7877" s="309"/>
      <c r="H7877" s="316"/>
      <c r="I7877" s="102"/>
      <c r="J7877" s="94"/>
      <c r="K7877" s="94"/>
      <c r="L7877" s="200"/>
      <c r="M7877" s="70"/>
      <c r="N7877" s="182"/>
      <c r="O7877" s="181" t="str">
        <f t="shared" si="249"/>
        <v>1900-1</v>
      </c>
      <c r="P7877" s="181">
        <f t="shared" si="250"/>
        <v>0</v>
      </c>
    </row>
    <row r="7878" spans="1:16">
      <c r="A7878" s="92"/>
      <c r="B7878" s="27"/>
      <c r="C7878" s="85"/>
      <c r="D7878" s="85"/>
      <c r="E7878" s="85"/>
      <c r="F7878" s="85"/>
      <c r="G7878" s="309"/>
      <c r="H7878" s="316"/>
      <c r="I7878" s="102"/>
      <c r="J7878" s="94"/>
      <c r="K7878" s="94"/>
      <c r="L7878" s="200"/>
      <c r="M7878" s="70"/>
      <c r="N7878" s="182"/>
      <c r="O7878" s="181" t="str">
        <f t="shared" si="249"/>
        <v>1900-1</v>
      </c>
      <c r="P7878" s="181">
        <f t="shared" si="250"/>
        <v>0</v>
      </c>
    </row>
    <row r="7879" spans="1:16">
      <c r="A7879" s="92"/>
      <c r="B7879" s="27"/>
      <c r="C7879" s="85"/>
      <c r="D7879" s="85"/>
      <c r="E7879" s="85"/>
      <c r="F7879" s="85"/>
      <c r="G7879" s="309"/>
      <c r="H7879" s="316"/>
      <c r="I7879" s="102"/>
      <c r="J7879" s="94"/>
      <c r="K7879" s="94"/>
      <c r="L7879" s="200"/>
      <c r="M7879" s="70"/>
      <c r="N7879" s="182"/>
      <c r="O7879" s="181" t="str">
        <f t="shared" si="249"/>
        <v>1900-1</v>
      </c>
      <c r="P7879" s="181">
        <f t="shared" si="250"/>
        <v>0</v>
      </c>
    </row>
    <row r="7880" spans="1:16">
      <c r="A7880" s="92"/>
      <c r="B7880" s="27"/>
      <c r="C7880" s="85"/>
      <c r="D7880" s="85"/>
      <c r="E7880" s="85"/>
      <c r="F7880" s="85"/>
      <c r="G7880" s="309"/>
      <c r="H7880" s="316"/>
      <c r="I7880" s="102"/>
      <c r="J7880" s="94"/>
      <c r="K7880" s="94"/>
      <c r="L7880" s="200"/>
      <c r="M7880" s="70"/>
      <c r="N7880" s="182"/>
      <c r="O7880" s="181" t="str">
        <f t="shared" si="249"/>
        <v>1900-1</v>
      </c>
      <c r="P7880" s="181">
        <f t="shared" si="250"/>
        <v>0</v>
      </c>
    </row>
    <row r="7881" spans="1:16">
      <c r="A7881" s="92"/>
      <c r="B7881" s="27"/>
      <c r="C7881" s="85"/>
      <c r="D7881" s="85"/>
      <c r="E7881" s="85"/>
      <c r="F7881" s="85"/>
      <c r="G7881" s="309"/>
      <c r="H7881" s="316"/>
      <c r="I7881" s="102"/>
      <c r="J7881" s="94"/>
      <c r="K7881" s="94"/>
      <c r="L7881" s="200"/>
      <c r="M7881" s="70"/>
      <c r="N7881" s="182"/>
      <c r="O7881" s="181" t="str">
        <f t="shared" si="249"/>
        <v>1900-1</v>
      </c>
      <c r="P7881" s="181">
        <f t="shared" si="250"/>
        <v>0</v>
      </c>
    </row>
    <row r="7882" spans="1:16">
      <c r="A7882" s="92"/>
      <c r="B7882" s="27"/>
      <c r="C7882" s="85"/>
      <c r="D7882" s="85"/>
      <c r="E7882" s="85"/>
      <c r="F7882" s="85"/>
      <c r="G7882" s="309"/>
      <c r="H7882" s="316"/>
      <c r="I7882" s="102"/>
      <c r="J7882" s="94"/>
      <c r="K7882" s="94"/>
      <c r="L7882" s="200"/>
      <c r="M7882" s="70"/>
      <c r="N7882" s="182"/>
      <c r="O7882" s="181" t="str">
        <f t="shared" si="249"/>
        <v>1900-1</v>
      </c>
      <c r="P7882" s="181">
        <f t="shared" si="250"/>
        <v>0</v>
      </c>
    </row>
    <row r="7883" spans="1:16">
      <c r="A7883" s="92"/>
      <c r="B7883" s="27"/>
      <c r="C7883" s="85"/>
      <c r="D7883" s="85"/>
      <c r="E7883" s="85"/>
      <c r="F7883" s="85"/>
      <c r="G7883" s="309"/>
      <c r="H7883" s="316"/>
      <c r="I7883" s="102"/>
      <c r="J7883" s="94"/>
      <c r="K7883" s="94"/>
      <c r="L7883" s="200"/>
      <c r="M7883" s="70"/>
      <c r="N7883" s="182"/>
      <c r="O7883" s="181" t="str">
        <f t="shared" si="249"/>
        <v>1900-1</v>
      </c>
      <c r="P7883" s="181">
        <f t="shared" si="250"/>
        <v>0</v>
      </c>
    </row>
    <row r="7884" spans="1:16">
      <c r="A7884" s="92"/>
      <c r="B7884" s="27"/>
      <c r="C7884" s="85"/>
      <c r="D7884" s="85"/>
      <c r="E7884" s="85"/>
      <c r="F7884" s="85"/>
      <c r="G7884" s="309"/>
      <c r="H7884" s="316"/>
      <c r="I7884" s="102"/>
      <c r="J7884" s="94"/>
      <c r="K7884" s="94"/>
      <c r="L7884" s="200"/>
      <c r="M7884" s="70"/>
      <c r="N7884" s="182"/>
      <c r="O7884" s="181" t="str">
        <f t="shared" si="249"/>
        <v>1900-1</v>
      </c>
      <c r="P7884" s="181">
        <f t="shared" si="250"/>
        <v>0</v>
      </c>
    </row>
    <row r="7885" spans="1:16">
      <c r="A7885" s="92"/>
      <c r="B7885" s="27"/>
      <c r="C7885" s="85"/>
      <c r="D7885" s="85"/>
      <c r="E7885" s="85"/>
      <c r="F7885" s="85"/>
      <c r="G7885" s="309"/>
      <c r="H7885" s="316"/>
      <c r="I7885" s="102"/>
      <c r="J7885" s="94"/>
      <c r="K7885" s="94"/>
      <c r="L7885" s="200"/>
      <c r="M7885" s="70"/>
      <c r="N7885" s="182"/>
      <c r="O7885" s="181" t="str">
        <f t="shared" si="249"/>
        <v>1900-1</v>
      </c>
      <c r="P7885" s="181">
        <f t="shared" si="250"/>
        <v>0</v>
      </c>
    </row>
    <row r="7886" spans="1:16">
      <c r="A7886" s="92"/>
      <c r="B7886" s="27"/>
      <c r="C7886" s="85"/>
      <c r="D7886" s="85"/>
      <c r="E7886" s="85"/>
      <c r="F7886" s="85"/>
      <c r="G7886" s="309"/>
      <c r="H7886" s="316"/>
      <c r="I7886" s="102"/>
      <c r="J7886" s="94"/>
      <c r="K7886" s="94"/>
      <c r="L7886" s="200"/>
      <c r="M7886" s="70"/>
      <c r="N7886" s="182"/>
      <c r="O7886" s="181" t="str">
        <f t="shared" si="249"/>
        <v>1900-1</v>
      </c>
      <c r="P7886" s="181">
        <f t="shared" si="250"/>
        <v>0</v>
      </c>
    </row>
    <row r="7887" spans="1:16">
      <c r="A7887" s="92"/>
      <c r="B7887" s="27"/>
      <c r="C7887" s="85"/>
      <c r="D7887" s="85"/>
      <c r="E7887" s="85"/>
      <c r="F7887" s="85"/>
      <c r="G7887" s="309"/>
      <c r="H7887" s="316"/>
      <c r="I7887" s="102"/>
      <c r="J7887" s="94"/>
      <c r="K7887" s="94"/>
      <c r="L7887" s="200"/>
      <c r="M7887" s="70"/>
      <c r="N7887" s="182"/>
      <c r="O7887" s="181" t="str">
        <f t="shared" si="249"/>
        <v>1900-1</v>
      </c>
      <c r="P7887" s="181">
        <f t="shared" si="250"/>
        <v>0</v>
      </c>
    </row>
    <row r="7888" spans="1:16">
      <c r="A7888" s="92"/>
      <c r="B7888" s="27"/>
      <c r="C7888" s="85"/>
      <c r="D7888" s="85"/>
      <c r="E7888" s="85"/>
      <c r="F7888" s="85"/>
      <c r="G7888" s="309"/>
      <c r="H7888" s="316"/>
      <c r="I7888" s="102"/>
      <c r="J7888" s="94"/>
      <c r="K7888" s="94"/>
      <c r="L7888" s="200"/>
      <c r="M7888" s="70"/>
      <c r="N7888" s="182"/>
      <c r="O7888" s="181" t="str">
        <f t="shared" si="249"/>
        <v>1900-1</v>
      </c>
      <c r="P7888" s="181">
        <f t="shared" si="250"/>
        <v>0</v>
      </c>
    </row>
    <row r="7889" spans="1:16">
      <c r="A7889" s="92"/>
      <c r="B7889" s="27"/>
      <c r="C7889" s="85"/>
      <c r="D7889" s="85"/>
      <c r="E7889" s="85"/>
      <c r="F7889" s="85"/>
      <c r="G7889" s="309"/>
      <c r="H7889" s="316"/>
      <c r="I7889" s="102"/>
      <c r="J7889" s="94"/>
      <c r="K7889" s="94"/>
      <c r="L7889" s="200"/>
      <c r="M7889" s="70"/>
      <c r="N7889" s="182"/>
      <c r="O7889" s="181" t="str">
        <f t="shared" si="249"/>
        <v>1900-1</v>
      </c>
      <c r="P7889" s="181">
        <f t="shared" si="250"/>
        <v>0</v>
      </c>
    </row>
    <row r="7890" spans="1:16">
      <c r="A7890" s="92"/>
      <c r="B7890" s="27"/>
      <c r="C7890" s="85"/>
      <c r="D7890" s="85"/>
      <c r="E7890" s="85"/>
      <c r="F7890" s="85"/>
      <c r="G7890" s="309"/>
      <c r="H7890" s="316"/>
      <c r="I7890" s="102"/>
      <c r="J7890" s="94"/>
      <c r="K7890" s="94"/>
      <c r="L7890" s="200"/>
      <c r="M7890" s="70"/>
      <c r="N7890" s="182"/>
      <c r="O7890" s="181" t="str">
        <f t="shared" si="249"/>
        <v>1900-1</v>
      </c>
      <c r="P7890" s="181">
        <f t="shared" si="250"/>
        <v>0</v>
      </c>
    </row>
    <row r="7891" spans="1:16">
      <c r="A7891" s="92"/>
      <c r="B7891" s="27"/>
      <c r="C7891" s="85"/>
      <c r="D7891" s="85"/>
      <c r="E7891" s="85"/>
      <c r="F7891" s="85"/>
      <c r="G7891" s="309"/>
      <c r="H7891" s="316"/>
      <c r="I7891" s="102"/>
      <c r="J7891" s="94"/>
      <c r="K7891" s="94"/>
      <c r="L7891" s="200"/>
      <c r="M7891" s="70"/>
      <c r="N7891" s="182"/>
      <c r="O7891" s="181" t="str">
        <f t="shared" si="249"/>
        <v>1900-1</v>
      </c>
      <c r="P7891" s="181">
        <f t="shared" si="250"/>
        <v>0</v>
      </c>
    </row>
    <row r="7892" spans="1:16">
      <c r="A7892" s="92"/>
      <c r="B7892" s="27"/>
      <c r="C7892" s="85"/>
      <c r="D7892" s="85"/>
      <c r="E7892" s="85"/>
      <c r="F7892" s="85"/>
      <c r="G7892" s="309"/>
      <c r="H7892" s="316"/>
      <c r="I7892" s="102"/>
      <c r="J7892" s="94"/>
      <c r="K7892" s="94"/>
      <c r="L7892" s="200"/>
      <c r="M7892" s="70"/>
      <c r="N7892" s="182"/>
      <c r="O7892" s="181" t="str">
        <f t="shared" si="249"/>
        <v>1900-1</v>
      </c>
      <c r="P7892" s="181">
        <f t="shared" si="250"/>
        <v>0</v>
      </c>
    </row>
    <row r="7893" spans="1:16">
      <c r="A7893" s="92"/>
      <c r="B7893" s="27"/>
      <c r="C7893" s="85"/>
      <c r="D7893" s="85"/>
      <c r="E7893" s="85"/>
      <c r="F7893" s="85"/>
      <c r="G7893" s="309"/>
      <c r="H7893" s="316"/>
      <c r="I7893" s="102"/>
      <c r="J7893" s="94"/>
      <c r="K7893" s="94"/>
      <c r="L7893" s="200"/>
      <c r="M7893" s="70"/>
      <c r="N7893" s="182"/>
      <c r="O7893" s="181" t="str">
        <f t="shared" si="249"/>
        <v>1900-1</v>
      </c>
      <c r="P7893" s="181">
        <f t="shared" si="250"/>
        <v>0</v>
      </c>
    </row>
    <row r="7894" spans="1:16">
      <c r="A7894" s="92"/>
      <c r="B7894" s="27"/>
      <c r="C7894" s="85"/>
      <c r="D7894" s="85"/>
      <c r="E7894" s="85"/>
      <c r="F7894" s="85"/>
      <c r="G7894" s="309"/>
      <c r="H7894" s="316"/>
      <c r="I7894" s="102"/>
      <c r="J7894" s="94"/>
      <c r="K7894" s="94"/>
      <c r="L7894" s="200"/>
      <c r="M7894" s="70"/>
      <c r="N7894" s="182"/>
      <c r="O7894" s="181" t="str">
        <f t="shared" si="249"/>
        <v>1900-1</v>
      </c>
      <c r="P7894" s="181">
        <f t="shared" si="250"/>
        <v>0</v>
      </c>
    </row>
    <row r="7895" spans="1:16">
      <c r="A7895" s="92"/>
      <c r="B7895" s="27"/>
      <c r="C7895" s="85"/>
      <c r="D7895" s="85"/>
      <c r="E7895" s="85"/>
      <c r="F7895" s="85"/>
      <c r="G7895" s="309"/>
      <c r="H7895" s="316"/>
      <c r="I7895" s="102"/>
      <c r="J7895" s="94"/>
      <c r="K7895" s="94"/>
      <c r="L7895" s="200"/>
      <c r="M7895" s="70"/>
      <c r="N7895" s="182"/>
      <c r="O7895" s="181" t="str">
        <f t="shared" si="249"/>
        <v>1900-1</v>
      </c>
      <c r="P7895" s="181">
        <f t="shared" si="250"/>
        <v>0</v>
      </c>
    </row>
    <row r="7896" spans="1:16">
      <c r="A7896" s="92"/>
      <c r="B7896" s="27"/>
      <c r="C7896" s="85"/>
      <c r="D7896" s="85"/>
      <c r="E7896" s="85"/>
      <c r="F7896" s="85"/>
      <c r="G7896" s="309"/>
      <c r="H7896" s="316"/>
      <c r="I7896" s="102"/>
      <c r="J7896" s="94"/>
      <c r="K7896" s="94"/>
      <c r="L7896" s="200"/>
      <c r="M7896" s="70"/>
      <c r="N7896" s="182"/>
      <c r="O7896" s="181" t="str">
        <f t="shared" si="249"/>
        <v>1900-1</v>
      </c>
      <c r="P7896" s="181">
        <f t="shared" si="250"/>
        <v>0</v>
      </c>
    </row>
    <row r="7897" spans="1:16">
      <c r="A7897" s="92"/>
      <c r="B7897" s="27"/>
      <c r="C7897" s="85"/>
      <c r="D7897" s="85"/>
      <c r="E7897" s="85"/>
      <c r="F7897" s="85"/>
      <c r="G7897" s="309"/>
      <c r="H7897" s="316"/>
      <c r="I7897" s="102"/>
      <c r="J7897" s="94"/>
      <c r="K7897" s="94"/>
      <c r="L7897" s="200"/>
      <c r="M7897" s="70"/>
      <c r="N7897" s="182"/>
      <c r="O7897" s="181" t="str">
        <f t="shared" si="249"/>
        <v>1900-1</v>
      </c>
      <c r="P7897" s="181">
        <f t="shared" si="250"/>
        <v>0</v>
      </c>
    </row>
    <row r="7898" spans="1:16">
      <c r="A7898" s="92"/>
      <c r="B7898" s="27"/>
      <c r="C7898" s="85"/>
      <c r="D7898" s="85"/>
      <c r="E7898" s="85"/>
      <c r="F7898" s="85"/>
      <c r="G7898" s="309"/>
      <c r="H7898" s="316"/>
      <c r="I7898" s="102"/>
      <c r="J7898" s="94"/>
      <c r="K7898" s="94"/>
      <c r="L7898" s="200"/>
      <c r="M7898" s="70"/>
      <c r="N7898" s="182"/>
      <c r="O7898" s="181" t="str">
        <f t="shared" si="249"/>
        <v>1900-1</v>
      </c>
      <c r="P7898" s="181">
        <f t="shared" si="250"/>
        <v>0</v>
      </c>
    </row>
    <row r="7899" spans="1:16">
      <c r="A7899" s="92"/>
      <c r="B7899" s="27"/>
      <c r="C7899" s="85"/>
      <c r="D7899" s="85"/>
      <c r="E7899" s="85"/>
      <c r="F7899" s="85"/>
      <c r="G7899" s="309"/>
      <c r="H7899" s="316"/>
      <c r="I7899" s="102"/>
      <c r="J7899" s="94"/>
      <c r="K7899" s="94"/>
      <c r="L7899" s="200"/>
      <c r="M7899" s="70"/>
      <c r="N7899" s="182"/>
      <c r="O7899" s="181" t="str">
        <f t="shared" si="249"/>
        <v>1900-1</v>
      </c>
      <c r="P7899" s="181">
        <f t="shared" si="250"/>
        <v>0</v>
      </c>
    </row>
    <row r="7900" spans="1:16">
      <c r="A7900" s="92"/>
      <c r="B7900" s="27"/>
      <c r="C7900" s="85"/>
      <c r="D7900" s="85"/>
      <c r="E7900" s="85"/>
      <c r="F7900" s="85"/>
      <c r="G7900" s="309"/>
      <c r="H7900" s="316"/>
      <c r="I7900" s="102"/>
      <c r="J7900" s="94"/>
      <c r="K7900" s="94"/>
      <c r="L7900" s="200"/>
      <c r="M7900" s="70"/>
      <c r="N7900" s="182"/>
      <c r="O7900" s="181" t="str">
        <f t="shared" si="249"/>
        <v>1900-1</v>
      </c>
      <c r="P7900" s="181">
        <f t="shared" si="250"/>
        <v>0</v>
      </c>
    </row>
    <row r="7901" spans="1:16">
      <c r="A7901" s="92"/>
      <c r="B7901" s="27"/>
      <c r="C7901" s="85"/>
      <c r="D7901" s="85"/>
      <c r="E7901" s="85"/>
      <c r="F7901" s="85"/>
      <c r="G7901" s="309"/>
      <c r="H7901" s="316"/>
      <c r="I7901" s="102"/>
      <c r="J7901" s="94"/>
      <c r="K7901" s="94"/>
      <c r="L7901" s="200"/>
      <c r="M7901" s="70"/>
      <c r="N7901" s="182"/>
      <c r="O7901" s="181" t="str">
        <f t="shared" si="249"/>
        <v>1900-1</v>
      </c>
      <c r="P7901" s="181">
        <f t="shared" si="250"/>
        <v>0</v>
      </c>
    </row>
    <row r="7902" spans="1:16">
      <c r="A7902" s="92"/>
      <c r="B7902" s="27"/>
      <c r="C7902" s="85"/>
      <c r="D7902" s="85"/>
      <c r="E7902" s="85"/>
      <c r="F7902" s="85"/>
      <c r="G7902" s="309"/>
      <c r="H7902" s="316"/>
      <c r="I7902" s="102"/>
      <c r="J7902" s="94"/>
      <c r="K7902" s="94"/>
      <c r="L7902" s="200"/>
      <c r="M7902" s="70"/>
      <c r="N7902" s="182"/>
      <c r="O7902" s="181" t="str">
        <f t="shared" si="249"/>
        <v>1900-1</v>
      </c>
      <c r="P7902" s="181">
        <f t="shared" si="250"/>
        <v>0</v>
      </c>
    </row>
    <row r="7903" spans="1:16">
      <c r="A7903" s="92"/>
      <c r="B7903" s="27"/>
      <c r="C7903" s="85"/>
      <c r="D7903" s="85"/>
      <c r="E7903" s="85"/>
      <c r="F7903" s="85"/>
      <c r="G7903" s="309"/>
      <c r="H7903" s="316"/>
      <c r="I7903" s="102"/>
      <c r="J7903" s="94"/>
      <c r="K7903" s="94"/>
      <c r="L7903" s="200"/>
      <c r="M7903" s="70"/>
      <c r="N7903" s="182"/>
      <c r="O7903" s="181" t="str">
        <f t="shared" si="249"/>
        <v>1900-1</v>
      </c>
      <c r="P7903" s="181">
        <f t="shared" si="250"/>
        <v>0</v>
      </c>
    </row>
    <row r="7904" spans="1:16">
      <c r="A7904" s="92"/>
      <c r="B7904" s="27"/>
      <c r="C7904" s="85"/>
      <c r="D7904" s="85"/>
      <c r="E7904" s="85"/>
      <c r="F7904" s="85"/>
      <c r="G7904" s="309"/>
      <c r="H7904" s="316"/>
      <c r="I7904" s="102"/>
      <c r="J7904" s="94"/>
      <c r="K7904" s="94"/>
      <c r="L7904" s="200"/>
      <c r="M7904" s="70"/>
      <c r="N7904" s="182"/>
      <c r="O7904" s="181" t="str">
        <f t="shared" si="249"/>
        <v>1900-1</v>
      </c>
      <c r="P7904" s="181">
        <f t="shared" si="250"/>
        <v>0</v>
      </c>
    </row>
    <row r="7905" spans="1:16">
      <c r="A7905" s="92"/>
      <c r="B7905" s="27"/>
      <c r="C7905" s="85"/>
      <c r="D7905" s="85"/>
      <c r="E7905" s="85"/>
      <c r="F7905" s="85"/>
      <c r="G7905" s="309"/>
      <c r="H7905" s="316"/>
      <c r="I7905" s="102"/>
      <c r="J7905" s="94"/>
      <c r="K7905" s="94"/>
      <c r="L7905" s="200"/>
      <c r="M7905" s="70"/>
      <c r="N7905" s="182"/>
      <c r="O7905" s="181" t="str">
        <f t="shared" ref="O7905:O7968" si="251">YEAR(B7905)&amp;"-"&amp;MONTH(B7905)</f>
        <v>1900-1</v>
      </c>
      <c r="P7905" s="181">
        <f t="shared" si="250"/>
        <v>0</v>
      </c>
    </row>
    <row r="7906" spans="1:16">
      <c r="A7906" s="92"/>
      <c r="B7906" s="27"/>
      <c r="C7906" s="85"/>
      <c r="D7906" s="85"/>
      <c r="E7906" s="85"/>
      <c r="F7906" s="85"/>
      <c r="G7906" s="309"/>
      <c r="H7906" s="316"/>
      <c r="I7906" s="102"/>
      <c r="J7906" s="94"/>
      <c r="K7906" s="94"/>
      <c r="L7906" s="200"/>
      <c r="M7906" s="70"/>
      <c r="N7906" s="182"/>
      <c r="O7906" s="181" t="str">
        <f t="shared" si="251"/>
        <v>1900-1</v>
      </c>
      <c r="P7906" s="181">
        <f t="shared" si="250"/>
        <v>0</v>
      </c>
    </row>
    <row r="7907" spans="1:16">
      <c r="A7907" s="92"/>
      <c r="B7907" s="27"/>
      <c r="C7907" s="85"/>
      <c r="D7907" s="85"/>
      <c r="E7907" s="85"/>
      <c r="F7907" s="85"/>
      <c r="G7907" s="309"/>
      <c r="H7907" s="316"/>
      <c r="I7907" s="102"/>
      <c r="J7907" s="94"/>
      <c r="K7907" s="94"/>
      <c r="L7907" s="200"/>
      <c r="M7907" s="70"/>
      <c r="N7907" s="182"/>
      <c r="O7907" s="181" t="str">
        <f t="shared" si="251"/>
        <v>1900-1</v>
      </c>
      <c r="P7907" s="181">
        <f t="shared" si="250"/>
        <v>0</v>
      </c>
    </row>
    <row r="7908" spans="1:16">
      <c r="A7908" s="92"/>
      <c r="B7908" s="27"/>
      <c r="C7908" s="85"/>
      <c r="D7908" s="85"/>
      <c r="E7908" s="85"/>
      <c r="F7908" s="85"/>
      <c r="G7908" s="309"/>
      <c r="H7908" s="316"/>
      <c r="I7908" s="102"/>
      <c r="J7908" s="94"/>
      <c r="K7908" s="94"/>
      <c r="L7908" s="200"/>
      <c r="M7908" s="70"/>
      <c r="N7908" s="182"/>
      <c r="O7908" s="181" t="str">
        <f t="shared" si="251"/>
        <v>1900-1</v>
      </c>
      <c r="P7908" s="181">
        <f t="shared" si="250"/>
        <v>0</v>
      </c>
    </row>
    <row r="7909" spans="1:16">
      <c r="A7909" s="92"/>
      <c r="B7909" s="27"/>
      <c r="C7909" s="85"/>
      <c r="D7909" s="85"/>
      <c r="E7909" s="85"/>
      <c r="F7909" s="85"/>
      <c r="G7909" s="309"/>
      <c r="H7909" s="316"/>
      <c r="I7909" s="102"/>
      <c r="J7909" s="94"/>
      <c r="K7909" s="94"/>
      <c r="L7909" s="200"/>
      <c r="M7909" s="70"/>
      <c r="N7909" s="182"/>
      <c r="O7909" s="181" t="str">
        <f t="shared" si="251"/>
        <v>1900-1</v>
      </c>
      <c r="P7909" s="181">
        <f t="shared" si="250"/>
        <v>0</v>
      </c>
    </row>
    <row r="7910" spans="1:16">
      <c r="A7910" s="92"/>
      <c r="B7910" s="27"/>
      <c r="C7910" s="85"/>
      <c r="D7910" s="85"/>
      <c r="E7910" s="85"/>
      <c r="F7910" s="85"/>
      <c r="G7910" s="309"/>
      <c r="H7910" s="316"/>
      <c r="I7910" s="102"/>
      <c r="J7910" s="94"/>
      <c r="K7910" s="94"/>
      <c r="L7910" s="200"/>
      <c r="M7910" s="70"/>
      <c r="N7910" s="182"/>
      <c r="O7910" s="181" t="str">
        <f t="shared" si="251"/>
        <v>1900-1</v>
      </c>
      <c r="P7910" s="181">
        <f t="shared" si="250"/>
        <v>0</v>
      </c>
    </row>
    <row r="7911" spans="1:16">
      <c r="A7911" s="92"/>
      <c r="B7911" s="27"/>
      <c r="C7911" s="85"/>
      <c r="D7911" s="85"/>
      <c r="E7911" s="85"/>
      <c r="F7911" s="85"/>
      <c r="G7911" s="309"/>
      <c r="H7911" s="316"/>
      <c r="I7911" s="102"/>
      <c r="J7911" s="94"/>
      <c r="K7911" s="94"/>
      <c r="L7911" s="200"/>
      <c r="M7911" s="70"/>
      <c r="N7911" s="182"/>
      <c r="O7911" s="181" t="str">
        <f t="shared" si="251"/>
        <v>1900-1</v>
      </c>
      <c r="P7911" s="181">
        <f t="shared" si="250"/>
        <v>0</v>
      </c>
    </row>
    <row r="7912" spans="1:16">
      <c r="A7912" s="92"/>
      <c r="B7912" s="27"/>
      <c r="C7912" s="85"/>
      <c r="D7912" s="85"/>
      <c r="E7912" s="85"/>
      <c r="F7912" s="85"/>
      <c r="G7912" s="309"/>
      <c r="H7912" s="316"/>
      <c r="I7912" s="102"/>
      <c r="J7912" s="94"/>
      <c r="K7912" s="94"/>
      <c r="L7912" s="200"/>
      <c r="M7912" s="70"/>
      <c r="N7912" s="182"/>
      <c r="O7912" s="181" t="str">
        <f t="shared" si="251"/>
        <v>1900-1</v>
      </c>
      <c r="P7912" s="181">
        <f t="shared" si="250"/>
        <v>0</v>
      </c>
    </row>
    <row r="7913" spans="1:16">
      <c r="A7913" s="92"/>
      <c r="B7913" s="27"/>
      <c r="C7913" s="85"/>
      <c r="D7913" s="85"/>
      <c r="E7913" s="85"/>
      <c r="F7913" s="85"/>
      <c r="G7913" s="309"/>
      <c r="H7913" s="316"/>
      <c r="I7913" s="102"/>
      <c r="J7913" s="94"/>
      <c r="K7913" s="94"/>
      <c r="L7913" s="200"/>
      <c r="M7913" s="70"/>
      <c r="N7913" s="182"/>
      <c r="O7913" s="181" t="str">
        <f t="shared" si="251"/>
        <v>1900-1</v>
      </c>
      <c r="P7913" s="181">
        <f t="shared" si="250"/>
        <v>0</v>
      </c>
    </row>
    <row r="7914" spans="1:16">
      <c r="A7914" s="92"/>
      <c r="B7914" s="27"/>
      <c r="C7914" s="85"/>
      <c r="D7914" s="85"/>
      <c r="E7914" s="85"/>
      <c r="F7914" s="85"/>
      <c r="G7914" s="309"/>
      <c r="H7914" s="316"/>
      <c r="I7914" s="102"/>
      <c r="J7914" s="94"/>
      <c r="K7914" s="94"/>
      <c r="L7914" s="200"/>
      <c r="M7914" s="70"/>
      <c r="N7914" s="182"/>
      <c r="O7914" s="181" t="str">
        <f t="shared" si="251"/>
        <v>1900-1</v>
      </c>
      <c r="P7914" s="181">
        <f t="shared" si="250"/>
        <v>0</v>
      </c>
    </row>
    <row r="7915" spans="1:16">
      <c r="A7915" s="92"/>
      <c r="B7915" s="27"/>
      <c r="C7915" s="85"/>
      <c r="D7915" s="85"/>
      <c r="E7915" s="85"/>
      <c r="F7915" s="85"/>
      <c r="G7915" s="309"/>
      <c r="H7915" s="316"/>
      <c r="I7915" s="102"/>
      <c r="J7915" s="94"/>
      <c r="K7915" s="94"/>
      <c r="L7915" s="200"/>
      <c r="M7915" s="70"/>
      <c r="N7915" s="182"/>
      <c r="O7915" s="181" t="str">
        <f t="shared" si="251"/>
        <v>1900-1</v>
      </c>
      <c r="P7915" s="181">
        <f t="shared" si="250"/>
        <v>0</v>
      </c>
    </row>
    <row r="7916" spans="1:16">
      <c r="A7916" s="92"/>
      <c r="B7916" s="27"/>
      <c r="C7916" s="85"/>
      <c r="D7916" s="85"/>
      <c r="E7916" s="85"/>
      <c r="F7916" s="85"/>
      <c r="G7916" s="309"/>
      <c r="H7916" s="316"/>
      <c r="I7916" s="102"/>
      <c r="J7916" s="94"/>
      <c r="K7916" s="94"/>
      <c r="L7916" s="200"/>
      <c r="M7916" s="70"/>
      <c r="N7916" s="182"/>
      <c r="O7916" s="181" t="str">
        <f t="shared" si="251"/>
        <v>1900-1</v>
      </c>
      <c r="P7916" s="181">
        <f t="shared" si="250"/>
        <v>0</v>
      </c>
    </row>
    <row r="7917" spans="1:16">
      <c r="A7917" s="92"/>
      <c r="B7917" s="27"/>
      <c r="C7917" s="85"/>
      <c r="D7917" s="85"/>
      <c r="E7917" s="85"/>
      <c r="F7917" s="85"/>
      <c r="G7917" s="309"/>
      <c r="H7917" s="316"/>
      <c r="I7917" s="102"/>
      <c r="J7917" s="94"/>
      <c r="K7917" s="94"/>
      <c r="L7917" s="200"/>
      <c r="M7917" s="70"/>
      <c r="N7917" s="182"/>
      <c r="O7917" s="181" t="str">
        <f t="shared" si="251"/>
        <v>1900-1</v>
      </c>
      <c r="P7917" s="181">
        <f t="shared" si="250"/>
        <v>0</v>
      </c>
    </row>
    <row r="7918" spans="1:16">
      <c r="A7918" s="92"/>
      <c r="B7918" s="27"/>
      <c r="C7918" s="85"/>
      <c r="D7918" s="85"/>
      <c r="E7918" s="85"/>
      <c r="F7918" s="85"/>
      <c r="G7918" s="309"/>
      <c r="H7918" s="316"/>
      <c r="I7918" s="102"/>
      <c r="J7918" s="94"/>
      <c r="K7918" s="94"/>
      <c r="L7918" s="200"/>
      <c r="M7918" s="70"/>
      <c r="N7918" s="182"/>
      <c r="O7918" s="181" t="str">
        <f t="shared" si="251"/>
        <v>1900-1</v>
      </c>
      <c r="P7918" s="181">
        <f t="shared" si="250"/>
        <v>0</v>
      </c>
    </row>
    <row r="7919" spans="1:16">
      <c r="A7919" s="92"/>
      <c r="B7919" s="27"/>
      <c r="C7919" s="85"/>
      <c r="D7919" s="85"/>
      <c r="E7919" s="85"/>
      <c r="F7919" s="85"/>
      <c r="G7919" s="309"/>
      <c r="H7919" s="316"/>
      <c r="I7919" s="102"/>
      <c r="J7919" s="94"/>
      <c r="K7919" s="94"/>
      <c r="L7919" s="200"/>
      <c r="M7919" s="70"/>
      <c r="N7919" s="182"/>
      <c r="O7919" s="181" t="str">
        <f t="shared" si="251"/>
        <v>1900-1</v>
      </c>
      <c r="P7919" s="181">
        <f t="shared" si="250"/>
        <v>0</v>
      </c>
    </row>
    <row r="7920" spans="1:16">
      <c r="A7920" s="92"/>
      <c r="B7920" s="27"/>
      <c r="C7920" s="85"/>
      <c r="D7920" s="85"/>
      <c r="E7920" s="85"/>
      <c r="F7920" s="85"/>
      <c r="G7920" s="309"/>
      <c r="H7920" s="316"/>
      <c r="I7920" s="102"/>
      <c r="J7920" s="94"/>
      <c r="K7920" s="94"/>
      <c r="L7920" s="200"/>
      <c r="M7920" s="70"/>
      <c r="N7920" s="182"/>
      <c r="O7920" s="181" t="str">
        <f t="shared" si="251"/>
        <v>1900-1</v>
      </c>
      <c r="P7920" s="181">
        <f t="shared" si="250"/>
        <v>0</v>
      </c>
    </row>
    <row r="7921" spans="1:16">
      <c r="A7921" s="92"/>
      <c r="B7921" s="27"/>
      <c r="C7921" s="85"/>
      <c r="D7921" s="85"/>
      <c r="E7921" s="85"/>
      <c r="F7921" s="85"/>
      <c r="G7921" s="309"/>
      <c r="H7921" s="316"/>
      <c r="I7921" s="102"/>
      <c r="J7921" s="94"/>
      <c r="K7921" s="94"/>
      <c r="L7921" s="200"/>
      <c r="M7921" s="70"/>
      <c r="N7921" s="182"/>
      <c r="O7921" s="181" t="str">
        <f t="shared" si="251"/>
        <v>1900-1</v>
      </c>
      <c r="P7921" s="181">
        <f t="shared" si="250"/>
        <v>0</v>
      </c>
    </row>
    <row r="7922" spans="1:16">
      <c r="A7922" s="92"/>
      <c r="B7922" s="27"/>
      <c r="C7922" s="85"/>
      <c r="D7922" s="85"/>
      <c r="E7922" s="85"/>
      <c r="F7922" s="85"/>
      <c r="G7922" s="309"/>
      <c r="H7922" s="316"/>
      <c r="I7922" s="102"/>
      <c r="J7922" s="94"/>
      <c r="K7922" s="94"/>
      <c r="L7922" s="200"/>
      <c r="M7922" s="70"/>
      <c r="N7922" s="182"/>
      <c r="O7922" s="181" t="str">
        <f t="shared" si="251"/>
        <v>1900-1</v>
      </c>
      <c r="P7922" s="181">
        <f t="shared" si="250"/>
        <v>0</v>
      </c>
    </row>
    <row r="7923" spans="1:16">
      <c r="A7923" s="92"/>
      <c r="B7923" s="27"/>
      <c r="C7923" s="85"/>
      <c r="D7923" s="85"/>
      <c r="E7923" s="85"/>
      <c r="F7923" s="85"/>
      <c r="G7923" s="309"/>
      <c r="H7923" s="316"/>
      <c r="I7923" s="102"/>
      <c r="J7923" s="94"/>
      <c r="K7923" s="94"/>
      <c r="L7923" s="200"/>
      <c r="M7923" s="70"/>
      <c r="N7923" s="182"/>
      <c r="O7923" s="181" t="str">
        <f t="shared" si="251"/>
        <v>1900-1</v>
      </c>
      <c r="P7923" s="181">
        <f t="shared" si="250"/>
        <v>0</v>
      </c>
    </row>
    <row r="7924" spans="1:16">
      <c r="A7924" s="92"/>
      <c r="B7924" s="27"/>
      <c r="C7924" s="85"/>
      <c r="D7924" s="85"/>
      <c r="E7924" s="85"/>
      <c r="F7924" s="85"/>
      <c r="G7924" s="309"/>
      <c r="H7924" s="316"/>
      <c r="I7924" s="102"/>
      <c r="J7924" s="94"/>
      <c r="K7924" s="94"/>
      <c r="L7924" s="200"/>
      <c r="M7924" s="70"/>
      <c r="N7924" s="182"/>
      <c r="O7924" s="181" t="str">
        <f t="shared" si="251"/>
        <v>1900-1</v>
      </c>
      <c r="P7924" s="181">
        <f t="shared" si="250"/>
        <v>0</v>
      </c>
    </row>
    <row r="7925" spans="1:16">
      <c r="A7925" s="92"/>
      <c r="B7925" s="27"/>
      <c r="C7925" s="85"/>
      <c r="D7925" s="85"/>
      <c r="E7925" s="85"/>
      <c r="F7925" s="85"/>
      <c r="G7925" s="309"/>
      <c r="H7925" s="316"/>
      <c r="I7925" s="102"/>
      <c r="J7925" s="94"/>
      <c r="K7925" s="94"/>
      <c r="L7925" s="200"/>
      <c r="M7925" s="70"/>
      <c r="N7925" s="182"/>
      <c r="O7925" s="181" t="str">
        <f t="shared" si="251"/>
        <v>1900-1</v>
      </c>
      <c r="P7925" s="181">
        <f t="shared" si="250"/>
        <v>0</v>
      </c>
    </row>
    <row r="7926" spans="1:16">
      <c r="A7926" s="92"/>
      <c r="B7926" s="27"/>
      <c r="C7926" s="85"/>
      <c r="D7926" s="85"/>
      <c r="E7926" s="85"/>
      <c r="F7926" s="85"/>
      <c r="G7926" s="309"/>
      <c r="H7926" s="316"/>
      <c r="I7926" s="102"/>
      <c r="J7926" s="94"/>
      <c r="K7926" s="94"/>
      <c r="L7926" s="200"/>
      <c r="M7926" s="70"/>
      <c r="N7926" s="182"/>
      <c r="O7926" s="181" t="str">
        <f t="shared" si="251"/>
        <v>1900-1</v>
      </c>
      <c r="P7926" s="181">
        <f t="shared" si="250"/>
        <v>0</v>
      </c>
    </row>
    <row r="7927" spans="1:16">
      <c r="A7927" s="92"/>
      <c r="B7927" s="27"/>
      <c r="C7927" s="85"/>
      <c r="D7927" s="85"/>
      <c r="E7927" s="85"/>
      <c r="F7927" s="85"/>
      <c r="G7927" s="309"/>
      <c r="H7927" s="316"/>
      <c r="I7927" s="102"/>
      <c r="J7927" s="94"/>
      <c r="K7927" s="94"/>
      <c r="L7927" s="200"/>
      <c r="M7927" s="70"/>
      <c r="N7927" s="182"/>
      <c r="O7927" s="181" t="str">
        <f t="shared" si="251"/>
        <v>1900-1</v>
      </c>
      <c r="P7927" s="181">
        <f t="shared" si="250"/>
        <v>0</v>
      </c>
    </row>
    <row r="7928" spans="1:16">
      <c r="A7928" s="92"/>
      <c r="B7928" s="27"/>
      <c r="C7928" s="85"/>
      <c r="D7928" s="85"/>
      <c r="E7928" s="85"/>
      <c r="F7928" s="85"/>
      <c r="G7928" s="309"/>
      <c r="H7928" s="316"/>
      <c r="I7928" s="102"/>
      <c r="J7928" s="94"/>
      <c r="K7928" s="94"/>
      <c r="L7928" s="200"/>
      <c r="M7928" s="70"/>
      <c r="N7928" s="182"/>
      <c r="O7928" s="181" t="str">
        <f t="shared" si="251"/>
        <v>1900-1</v>
      </c>
      <c r="P7928" s="181">
        <f t="shared" si="250"/>
        <v>0</v>
      </c>
    </row>
    <row r="7929" spans="1:16">
      <c r="A7929" s="92"/>
      <c r="B7929" s="27"/>
      <c r="C7929" s="85"/>
      <c r="D7929" s="85"/>
      <c r="E7929" s="85"/>
      <c r="F7929" s="85"/>
      <c r="G7929" s="309"/>
      <c r="H7929" s="316"/>
      <c r="I7929" s="102"/>
      <c r="J7929" s="94"/>
      <c r="K7929" s="94"/>
      <c r="L7929" s="200"/>
      <c r="M7929" s="70"/>
      <c r="N7929" s="182"/>
      <c r="O7929" s="181" t="str">
        <f t="shared" si="251"/>
        <v>1900-1</v>
      </c>
      <c r="P7929" s="181">
        <f t="shared" si="250"/>
        <v>0</v>
      </c>
    </row>
    <row r="7930" spans="1:16">
      <c r="A7930" s="92"/>
      <c r="B7930" s="27"/>
      <c r="C7930" s="85"/>
      <c r="D7930" s="85"/>
      <c r="E7930" s="85"/>
      <c r="F7930" s="85"/>
      <c r="G7930" s="309"/>
      <c r="H7930" s="316"/>
      <c r="I7930" s="102"/>
      <c r="J7930" s="94"/>
      <c r="K7930" s="94"/>
      <c r="L7930" s="200"/>
      <c r="M7930" s="70"/>
      <c r="N7930" s="182"/>
      <c r="O7930" s="181" t="str">
        <f t="shared" si="251"/>
        <v>1900-1</v>
      </c>
      <c r="P7930" s="181">
        <f t="shared" si="250"/>
        <v>0</v>
      </c>
    </row>
    <row r="7931" spans="1:16">
      <c r="A7931" s="92"/>
      <c r="B7931" s="27"/>
      <c r="C7931" s="85"/>
      <c r="D7931" s="85"/>
      <c r="E7931" s="85"/>
      <c r="F7931" s="85"/>
      <c r="G7931" s="309"/>
      <c r="H7931" s="316"/>
      <c r="I7931" s="102"/>
      <c r="J7931" s="94"/>
      <c r="K7931" s="94"/>
      <c r="L7931" s="200"/>
      <c r="M7931" s="70"/>
      <c r="N7931" s="182"/>
      <c r="O7931" s="181" t="str">
        <f t="shared" si="251"/>
        <v>1900-1</v>
      </c>
      <c r="P7931" s="181">
        <f t="shared" si="250"/>
        <v>0</v>
      </c>
    </row>
    <row r="7932" spans="1:16">
      <c r="A7932" s="92"/>
      <c r="B7932" s="27"/>
      <c r="C7932" s="85"/>
      <c r="D7932" s="85"/>
      <c r="E7932" s="85"/>
      <c r="F7932" s="85"/>
      <c r="G7932" s="309"/>
      <c r="H7932" s="316"/>
      <c r="I7932" s="102"/>
      <c r="J7932" s="94"/>
      <c r="K7932" s="94"/>
      <c r="L7932" s="200"/>
      <c r="M7932" s="70"/>
      <c r="N7932" s="182"/>
      <c r="O7932" s="181" t="str">
        <f t="shared" si="251"/>
        <v>1900-1</v>
      </c>
      <c r="P7932" s="181">
        <f t="shared" si="250"/>
        <v>0</v>
      </c>
    </row>
    <row r="7933" spans="1:16">
      <c r="A7933" s="92"/>
      <c r="B7933" s="27"/>
      <c r="C7933" s="85"/>
      <c r="D7933" s="85"/>
      <c r="E7933" s="85"/>
      <c r="F7933" s="85"/>
      <c r="G7933" s="309"/>
      <c r="H7933" s="316"/>
      <c r="I7933" s="102"/>
      <c r="J7933" s="94"/>
      <c r="K7933" s="94"/>
      <c r="L7933" s="200"/>
      <c r="M7933" s="70"/>
      <c r="N7933" s="182"/>
      <c r="O7933" s="181" t="str">
        <f t="shared" si="251"/>
        <v>1900-1</v>
      </c>
      <c r="P7933" s="181">
        <f t="shared" si="250"/>
        <v>0</v>
      </c>
    </row>
    <row r="7934" spans="1:16">
      <c r="A7934" s="92"/>
      <c r="B7934" s="27"/>
      <c r="C7934" s="85"/>
      <c r="D7934" s="85"/>
      <c r="E7934" s="85"/>
      <c r="F7934" s="85"/>
      <c r="G7934" s="309"/>
      <c r="H7934" s="316"/>
      <c r="I7934" s="102"/>
      <c r="J7934" s="94"/>
      <c r="K7934" s="94"/>
      <c r="L7934" s="200"/>
      <c r="M7934" s="70"/>
      <c r="N7934" s="182"/>
      <c r="O7934" s="181" t="str">
        <f t="shared" si="251"/>
        <v>1900-1</v>
      </c>
      <c r="P7934" s="181">
        <f t="shared" si="250"/>
        <v>0</v>
      </c>
    </row>
    <row r="7935" spans="1:16">
      <c r="A7935" s="92"/>
      <c r="B7935" s="27"/>
      <c r="C7935" s="85"/>
      <c r="D7935" s="85"/>
      <c r="E7935" s="85"/>
      <c r="F7935" s="85"/>
      <c r="G7935" s="309"/>
      <c r="H7935" s="316"/>
      <c r="I7935" s="102"/>
      <c r="J7935" s="94"/>
      <c r="K7935" s="94"/>
      <c r="L7935" s="200"/>
      <c r="M7935" s="70"/>
      <c r="N7935" s="182"/>
      <c r="O7935" s="181" t="str">
        <f t="shared" si="251"/>
        <v>1900-1</v>
      </c>
      <c r="P7935" s="181">
        <f t="shared" si="250"/>
        <v>0</v>
      </c>
    </row>
    <row r="7936" spans="1:16">
      <c r="A7936" s="92"/>
      <c r="B7936" s="27"/>
      <c r="C7936" s="85"/>
      <c r="D7936" s="85"/>
      <c r="E7936" s="85"/>
      <c r="F7936" s="85"/>
      <c r="G7936" s="309"/>
      <c r="H7936" s="316"/>
      <c r="I7936" s="102"/>
      <c r="J7936" s="94"/>
      <c r="K7936" s="94"/>
      <c r="L7936" s="200"/>
      <c r="M7936" s="70"/>
      <c r="N7936" s="182"/>
      <c r="O7936" s="181" t="str">
        <f t="shared" si="251"/>
        <v>1900-1</v>
      </c>
      <c r="P7936" s="181">
        <f t="shared" si="250"/>
        <v>0</v>
      </c>
    </row>
    <row r="7937" spans="1:16">
      <c r="A7937" s="92"/>
      <c r="B7937" s="27"/>
      <c r="C7937" s="85"/>
      <c r="D7937" s="85"/>
      <c r="E7937" s="85"/>
      <c r="F7937" s="85"/>
      <c r="G7937" s="309"/>
      <c r="H7937" s="316"/>
      <c r="I7937" s="102"/>
      <c r="J7937" s="94"/>
      <c r="K7937" s="94"/>
      <c r="L7937" s="200"/>
      <c r="M7937" s="70"/>
      <c r="N7937" s="182"/>
      <c r="O7937" s="181" t="str">
        <f t="shared" si="251"/>
        <v>1900-1</v>
      </c>
      <c r="P7937" s="181">
        <f t="shared" si="250"/>
        <v>0</v>
      </c>
    </row>
    <row r="7938" spans="1:16">
      <c r="A7938" s="92"/>
      <c r="B7938" s="27"/>
      <c r="C7938" s="85"/>
      <c r="D7938" s="85"/>
      <c r="E7938" s="85"/>
      <c r="F7938" s="85"/>
      <c r="G7938" s="309"/>
      <c r="H7938" s="316"/>
      <c r="I7938" s="102"/>
      <c r="J7938" s="94"/>
      <c r="K7938" s="94"/>
      <c r="L7938" s="200"/>
      <c r="M7938" s="70"/>
      <c r="N7938" s="182"/>
      <c r="O7938" s="181" t="str">
        <f t="shared" si="251"/>
        <v>1900-1</v>
      </c>
      <c r="P7938" s="181">
        <f t="shared" si="250"/>
        <v>0</v>
      </c>
    </row>
    <row r="7939" spans="1:16">
      <c r="A7939" s="92"/>
      <c r="B7939" s="27"/>
      <c r="C7939" s="85"/>
      <c r="D7939" s="85"/>
      <c r="E7939" s="85"/>
      <c r="F7939" s="85"/>
      <c r="G7939" s="309"/>
      <c r="H7939" s="316"/>
      <c r="I7939" s="102"/>
      <c r="J7939" s="94"/>
      <c r="K7939" s="94"/>
      <c r="L7939" s="200"/>
      <c r="M7939" s="70"/>
      <c r="N7939" s="182"/>
      <c r="O7939" s="181" t="str">
        <f t="shared" si="251"/>
        <v>1900-1</v>
      </c>
      <c r="P7939" s="181">
        <f t="shared" ref="P7939:P8002" si="252">N7939*H7939</f>
        <v>0</v>
      </c>
    </row>
    <row r="7940" spans="1:16">
      <c r="A7940" s="92"/>
      <c r="B7940" s="27"/>
      <c r="C7940" s="85"/>
      <c r="D7940" s="85"/>
      <c r="E7940" s="85"/>
      <c r="F7940" s="85"/>
      <c r="G7940" s="309"/>
      <c r="H7940" s="316"/>
      <c r="I7940" s="102"/>
      <c r="J7940" s="94"/>
      <c r="K7940" s="94"/>
      <c r="L7940" s="200"/>
      <c r="M7940" s="70"/>
      <c r="N7940" s="182"/>
      <c r="O7940" s="181" t="str">
        <f t="shared" si="251"/>
        <v>1900-1</v>
      </c>
      <c r="P7940" s="181">
        <f t="shared" si="252"/>
        <v>0</v>
      </c>
    </row>
    <row r="7941" spans="1:16">
      <c r="A7941" s="92"/>
      <c r="B7941" s="27"/>
      <c r="C7941" s="85"/>
      <c r="D7941" s="85"/>
      <c r="E7941" s="85"/>
      <c r="F7941" s="85"/>
      <c r="G7941" s="309"/>
      <c r="H7941" s="316"/>
      <c r="I7941" s="102"/>
      <c r="J7941" s="94"/>
      <c r="K7941" s="94"/>
      <c r="L7941" s="200"/>
      <c r="M7941" s="70"/>
      <c r="N7941" s="182"/>
      <c r="O7941" s="181" t="str">
        <f t="shared" si="251"/>
        <v>1900-1</v>
      </c>
      <c r="P7941" s="181">
        <f t="shared" si="252"/>
        <v>0</v>
      </c>
    </row>
    <row r="7942" spans="1:16">
      <c r="A7942" s="92"/>
      <c r="B7942" s="27"/>
      <c r="C7942" s="85"/>
      <c r="D7942" s="85"/>
      <c r="E7942" s="85"/>
      <c r="F7942" s="85"/>
      <c r="G7942" s="309"/>
      <c r="H7942" s="316"/>
      <c r="I7942" s="102"/>
      <c r="J7942" s="94"/>
      <c r="K7942" s="94"/>
      <c r="L7942" s="200"/>
      <c r="M7942" s="70"/>
      <c r="N7942" s="182"/>
      <c r="O7942" s="181" t="str">
        <f t="shared" si="251"/>
        <v>1900-1</v>
      </c>
      <c r="P7942" s="181">
        <f t="shared" si="252"/>
        <v>0</v>
      </c>
    </row>
    <row r="7943" spans="1:16">
      <c r="A7943" s="92"/>
      <c r="B7943" s="27"/>
      <c r="C7943" s="85"/>
      <c r="D7943" s="85"/>
      <c r="E7943" s="85"/>
      <c r="F7943" s="85"/>
      <c r="G7943" s="309"/>
      <c r="H7943" s="316"/>
      <c r="I7943" s="102"/>
      <c r="J7943" s="94"/>
      <c r="K7943" s="94"/>
      <c r="L7943" s="200"/>
      <c r="M7943" s="70"/>
      <c r="N7943" s="182"/>
      <c r="O7943" s="181" t="str">
        <f t="shared" si="251"/>
        <v>1900-1</v>
      </c>
      <c r="P7943" s="181">
        <f t="shared" si="252"/>
        <v>0</v>
      </c>
    </row>
    <row r="7944" spans="1:16">
      <c r="A7944" s="92"/>
      <c r="B7944" s="27"/>
      <c r="C7944" s="85"/>
      <c r="D7944" s="85"/>
      <c r="E7944" s="85"/>
      <c r="F7944" s="85"/>
      <c r="G7944" s="309"/>
      <c r="H7944" s="316"/>
      <c r="I7944" s="102"/>
      <c r="J7944" s="94"/>
      <c r="K7944" s="94"/>
      <c r="L7944" s="200"/>
      <c r="M7944" s="70"/>
      <c r="N7944" s="182"/>
      <c r="O7944" s="181" t="str">
        <f t="shared" si="251"/>
        <v>1900-1</v>
      </c>
      <c r="P7944" s="181">
        <f t="shared" si="252"/>
        <v>0</v>
      </c>
    </row>
    <row r="7945" spans="1:16">
      <c r="A7945" s="92"/>
      <c r="B7945" s="27"/>
      <c r="C7945" s="85"/>
      <c r="D7945" s="85"/>
      <c r="E7945" s="85"/>
      <c r="F7945" s="85"/>
      <c r="G7945" s="309"/>
      <c r="H7945" s="316"/>
      <c r="I7945" s="102"/>
      <c r="J7945" s="94"/>
      <c r="K7945" s="94"/>
      <c r="L7945" s="200"/>
      <c r="M7945" s="70"/>
      <c r="N7945" s="182"/>
      <c r="O7945" s="181" t="str">
        <f t="shared" si="251"/>
        <v>1900-1</v>
      </c>
      <c r="P7945" s="181">
        <f t="shared" si="252"/>
        <v>0</v>
      </c>
    </row>
    <row r="7946" spans="1:16">
      <c r="A7946" s="92"/>
      <c r="B7946" s="27"/>
      <c r="C7946" s="85"/>
      <c r="D7946" s="85"/>
      <c r="E7946" s="85"/>
      <c r="F7946" s="85"/>
      <c r="G7946" s="309"/>
      <c r="H7946" s="316"/>
      <c r="I7946" s="102"/>
      <c r="J7946" s="94"/>
      <c r="K7946" s="94"/>
      <c r="L7946" s="200"/>
      <c r="M7946" s="70"/>
      <c r="N7946" s="182"/>
      <c r="O7946" s="181" t="str">
        <f t="shared" si="251"/>
        <v>1900-1</v>
      </c>
      <c r="P7946" s="181">
        <f t="shared" si="252"/>
        <v>0</v>
      </c>
    </row>
    <row r="7947" spans="1:16">
      <c r="A7947" s="92"/>
      <c r="B7947" s="27"/>
      <c r="C7947" s="85"/>
      <c r="D7947" s="85"/>
      <c r="E7947" s="85"/>
      <c r="F7947" s="85"/>
      <c r="G7947" s="309"/>
      <c r="H7947" s="316"/>
      <c r="I7947" s="102"/>
      <c r="J7947" s="94"/>
      <c r="K7947" s="94"/>
      <c r="L7947" s="200"/>
      <c r="M7947" s="70"/>
      <c r="N7947" s="182"/>
      <c r="O7947" s="181" t="str">
        <f t="shared" si="251"/>
        <v>1900-1</v>
      </c>
      <c r="P7947" s="181">
        <f t="shared" si="252"/>
        <v>0</v>
      </c>
    </row>
    <row r="7948" spans="1:16">
      <c r="A7948" s="92"/>
      <c r="B7948" s="27"/>
      <c r="C7948" s="85"/>
      <c r="D7948" s="85"/>
      <c r="E7948" s="85"/>
      <c r="F7948" s="85"/>
      <c r="G7948" s="309"/>
      <c r="H7948" s="316"/>
      <c r="I7948" s="102"/>
      <c r="J7948" s="94"/>
      <c r="K7948" s="94"/>
      <c r="L7948" s="200"/>
      <c r="M7948" s="70"/>
      <c r="N7948" s="182"/>
      <c r="O7948" s="181" t="str">
        <f t="shared" si="251"/>
        <v>1900-1</v>
      </c>
      <c r="P7948" s="181">
        <f t="shared" si="252"/>
        <v>0</v>
      </c>
    </row>
    <row r="7949" spans="1:16">
      <c r="A7949" s="92"/>
      <c r="B7949" s="27"/>
      <c r="C7949" s="85"/>
      <c r="D7949" s="85"/>
      <c r="E7949" s="85"/>
      <c r="F7949" s="85"/>
      <c r="G7949" s="309"/>
      <c r="H7949" s="316"/>
      <c r="I7949" s="102"/>
      <c r="J7949" s="94"/>
      <c r="K7949" s="94"/>
      <c r="L7949" s="200"/>
      <c r="M7949" s="70"/>
      <c r="N7949" s="182"/>
      <c r="O7949" s="181" t="str">
        <f t="shared" si="251"/>
        <v>1900-1</v>
      </c>
      <c r="P7949" s="181">
        <f t="shared" si="252"/>
        <v>0</v>
      </c>
    </row>
    <row r="7950" spans="1:16">
      <c r="A7950" s="92"/>
      <c r="B7950" s="27"/>
      <c r="C7950" s="85"/>
      <c r="D7950" s="85"/>
      <c r="E7950" s="85"/>
      <c r="F7950" s="85"/>
      <c r="G7950" s="309"/>
      <c r="H7950" s="316"/>
      <c r="I7950" s="102"/>
      <c r="J7950" s="94"/>
      <c r="K7950" s="94"/>
      <c r="L7950" s="200"/>
      <c r="M7950" s="70"/>
      <c r="N7950" s="182"/>
      <c r="O7950" s="181" t="str">
        <f t="shared" si="251"/>
        <v>1900-1</v>
      </c>
      <c r="P7950" s="181">
        <f t="shared" si="252"/>
        <v>0</v>
      </c>
    </row>
    <row r="7951" spans="1:16">
      <c r="A7951" s="92"/>
      <c r="B7951" s="27"/>
      <c r="C7951" s="85"/>
      <c r="D7951" s="85"/>
      <c r="E7951" s="85"/>
      <c r="F7951" s="85"/>
      <c r="G7951" s="309"/>
      <c r="H7951" s="316"/>
      <c r="I7951" s="102"/>
      <c r="J7951" s="94"/>
      <c r="K7951" s="94"/>
      <c r="L7951" s="200"/>
      <c r="M7951" s="70"/>
      <c r="N7951" s="182"/>
      <c r="O7951" s="181" t="str">
        <f t="shared" si="251"/>
        <v>1900-1</v>
      </c>
      <c r="P7951" s="181">
        <f t="shared" si="252"/>
        <v>0</v>
      </c>
    </row>
    <row r="7952" spans="1:16">
      <c r="A7952" s="92"/>
      <c r="B7952" s="27"/>
      <c r="C7952" s="85"/>
      <c r="D7952" s="85"/>
      <c r="E7952" s="85"/>
      <c r="F7952" s="85"/>
      <c r="G7952" s="309"/>
      <c r="H7952" s="316"/>
      <c r="I7952" s="102"/>
      <c r="J7952" s="94"/>
      <c r="K7952" s="94"/>
      <c r="L7952" s="200"/>
      <c r="M7952" s="70"/>
      <c r="N7952" s="182"/>
      <c r="O7952" s="181" t="str">
        <f t="shared" si="251"/>
        <v>1900-1</v>
      </c>
      <c r="P7952" s="181">
        <f t="shared" si="252"/>
        <v>0</v>
      </c>
    </row>
    <row r="7953" spans="1:16">
      <c r="A7953" s="92"/>
      <c r="B7953" s="27"/>
      <c r="C7953" s="85"/>
      <c r="D7953" s="85"/>
      <c r="E7953" s="85"/>
      <c r="F7953" s="85"/>
      <c r="G7953" s="309"/>
      <c r="H7953" s="316"/>
      <c r="I7953" s="102"/>
      <c r="J7953" s="94"/>
      <c r="K7953" s="94"/>
      <c r="L7953" s="200"/>
      <c r="M7953" s="70"/>
      <c r="N7953" s="182"/>
      <c r="O7953" s="181" t="str">
        <f t="shared" si="251"/>
        <v>1900-1</v>
      </c>
      <c r="P7953" s="181">
        <f t="shared" si="252"/>
        <v>0</v>
      </c>
    </row>
    <row r="7954" spans="1:16">
      <c r="A7954" s="92"/>
      <c r="B7954" s="27"/>
      <c r="C7954" s="85"/>
      <c r="D7954" s="85"/>
      <c r="E7954" s="85"/>
      <c r="F7954" s="85"/>
      <c r="G7954" s="309"/>
      <c r="H7954" s="316"/>
      <c r="I7954" s="102"/>
      <c r="J7954" s="94"/>
      <c r="K7954" s="94"/>
      <c r="L7954" s="200"/>
      <c r="M7954" s="70"/>
      <c r="N7954" s="182"/>
      <c r="O7954" s="181" t="str">
        <f t="shared" si="251"/>
        <v>1900-1</v>
      </c>
      <c r="P7954" s="181">
        <f t="shared" si="252"/>
        <v>0</v>
      </c>
    </row>
    <row r="7955" spans="1:16">
      <c r="A7955" s="92"/>
      <c r="B7955" s="27"/>
      <c r="C7955" s="85"/>
      <c r="D7955" s="85"/>
      <c r="E7955" s="85"/>
      <c r="F7955" s="85"/>
      <c r="G7955" s="309"/>
      <c r="H7955" s="316"/>
      <c r="I7955" s="102"/>
      <c r="J7955" s="94"/>
      <c r="K7955" s="94"/>
      <c r="L7955" s="200"/>
      <c r="M7955" s="70"/>
      <c r="N7955" s="182"/>
      <c r="O7955" s="181" t="str">
        <f t="shared" si="251"/>
        <v>1900-1</v>
      </c>
      <c r="P7955" s="181">
        <f t="shared" si="252"/>
        <v>0</v>
      </c>
    </row>
    <row r="7956" spans="1:16">
      <c r="A7956" s="92"/>
      <c r="B7956" s="27"/>
      <c r="C7956" s="85"/>
      <c r="D7956" s="85"/>
      <c r="E7956" s="85"/>
      <c r="F7956" s="85"/>
      <c r="G7956" s="309"/>
      <c r="H7956" s="316"/>
      <c r="I7956" s="102"/>
      <c r="J7956" s="94"/>
      <c r="K7956" s="94"/>
      <c r="L7956" s="200"/>
      <c r="M7956" s="70"/>
      <c r="N7956" s="182"/>
      <c r="O7956" s="181" t="str">
        <f t="shared" si="251"/>
        <v>1900-1</v>
      </c>
      <c r="P7956" s="181">
        <f t="shared" si="252"/>
        <v>0</v>
      </c>
    </row>
    <row r="7957" spans="1:16">
      <c r="A7957" s="92"/>
      <c r="B7957" s="27"/>
      <c r="C7957" s="85"/>
      <c r="D7957" s="85"/>
      <c r="E7957" s="85"/>
      <c r="F7957" s="85"/>
      <c r="G7957" s="309"/>
      <c r="H7957" s="316"/>
      <c r="I7957" s="102"/>
      <c r="J7957" s="94"/>
      <c r="K7957" s="94"/>
      <c r="L7957" s="200"/>
      <c r="M7957" s="70"/>
      <c r="N7957" s="182"/>
      <c r="O7957" s="181" t="str">
        <f t="shared" si="251"/>
        <v>1900-1</v>
      </c>
      <c r="P7957" s="181">
        <f t="shared" si="252"/>
        <v>0</v>
      </c>
    </row>
    <row r="7958" spans="1:16">
      <c r="A7958" s="92"/>
      <c r="B7958" s="27"/>
      <c r="C7958" s="85"/>
      <c r="D7958" s="85"/>
      <c r="E7958" s="85"/>
      <c r="F7958" s="85"/>
      <c r="G7958" s="309"/>
      <c r="H7958" s="316"/>
      <c r="I7958" s="102"/>
      <c r="J7958" s="94"/>
      <c r="K7958" s="94"/>
      <c r="L7958" s="200"/>
      <c r="M7958" s="70"/>
      <c r="N7958" s="182"/>
      <c r="O7958" s="181" t="str">
        <f t="shared" si="251"/>
        <v>1900-1</v>
      </c>
      <c r="P7958" s="181">
        <f t="shared" si="252"/>
        <v>0</v>
      </c>
    </row>
    <row r="7959" spans="1:16">
      <c r="A7959" s="92"/>
      <c r="B7959" s="27"/>
      <c r="C7959" s="85"/>
      <c r="D7959" s="85"/>
      <c r="E7959" s="85"/>
      <c r="F7959" s="85"/>
      <c r="G7959" s="309"/>
      <c r="H7959" s="316"/>
      <c r="I7959" s="102"/>
      <c r="J7959" s="94"/>
      <c r="K7959" s="94"/>
      <c r="L7959" s="200"/>
      <c r="M7959" s="70"/>
      <c r="N7959" s="182"/>
      <c r="O7959" s="181" t="str">
        <f t="shared" si="251"/>
        <v>1900-1</v>
      </c>
      <c r="P7959" s="181">
        <f t="shared" si="252"/>
        <v>0</v>
      </c>
    </row>
    <row r="7960" spans="1:16">
      <c r="A7960" s="92"/>
      <c r="B7960" s="27"/>
      <c r="C7960" s="85"/>
      <c r="D7960" s="85"/>
      <c r="E7960" s="85"/>
      <c r="F7960" s="85"/>
      <c r="G7960" s="309"/>
      <c r="H7960" s="316"/>
      <c r="I7960" s="102"/>
      <c r="J7960" s="94"/>
      <c r="K7960" s="94"/>
      <c r="L7960" s="200"/>
      <c r="M7960" s="70"/>
      <c r="N7960" s="182"/>
      <c r="O7960" s="181" t="str">
        <f t="shared" si="251"/>
        <v>1900-1</v>
      </c>
      <c r="P7960" s="181">
        <f t="shared" si="252"/>
        <v>0</v>
      </c>
    </row>
    <row r="7961" spans="1:16">
      <c r="A7961" s="92"/>
      <c r="B7961" s="27"/>
      <c r="C7961" s="85"/>
      <c r="D7961" s="85"/>
      <c r="E7961" s="85"/>
      <c r="F7961" s="85"/>
      <c r="G7961" s="309"/>
      <c r="H7961" s="316"/>
      <c r="I7961" s="102"/>
      <c r="J7961" s="94"/>
      <c r="K7961" s="94"/>
      <c r="L7961" s="200"/>
      <c r="M7961" s="70"/>
      <c r="N7961" s="182"/>
      <c r="O7961" s="181" t="str">
        <f t="shared" si="251"/>
        <v>1900-1</v>
      </c>
      <c r="P7961" s="181">
        <f t="shared" si="252"/>
        <v>0</v>
      </c>
    </row>
    <row r="7962" spans="1:16">
      <c r="A7962" s="92"/>
      <c r="B7962" s="27"/>
      <c r="C7962" s="85"/>
      <c r="D7962" s="85"/>
      <c r="E7962" s="85"/>
      <c r="F7962" s="85"/>
      <c r="G7962" s="309"/>
      <c r="H7962" s="316"/>
      <c r="I7962" s="102"/>
      <c r="J7962" s="94"/>
      <c r="K7962" s="94"/>
      <c r="L7962" s="200"/>
      <c r="M7962" s="70"/>
      <c r="N7962" s="182"/>
      <c r="O7962" s="181" t="str">
        <f t="shared" si="251"/>
        <v>1900-1</v>
      </c>
      <c r="P7962" s="181">
        <f t="shared" si="252"/>
        <v>0</v>
      </c>
    </row>
    <row r="7963" spans="1:16">
      <c r="A7963" s="92"/>
      <c r="B7963" s="27"/>
      <c r="C7963" s="85"/>
      <c r="D7963" s="85"/>
      <c r="E7963" s="85"/>
      <c r="F7963" s="85"/>
      <c r="G7963" s="309"/>
      <c r="H7963" s="316"/>
      <c r="I7963" s="102"/>
      <c r="J7963" s="94"/>
      <c r="K7963" s="94"/>
      <c r="L7963" s="200"/>
      <c r="M7963" s="70"/>
      <c r="N7963" s="182"/>
      <c r="O7963" s="181" t="str">
        <f t="shared" si="251"/>
        <v>1900-1</v>
      </c>
      <c r="P7963" s="181">
        <f t="shared" si="252"/>
        <v>0</v>
      </c>
    </row>
    <row r="7964" spans="1:16">
      <c r="A7964" s="92"/>
      <c r="B7964" s="27"/>
      <c r="C7964" s="85"/>
      <c r="D7964" s="85"/>
      <c r="E7964" s="85"/>
      <c r="F7964" s="85"/>
      <c r="G7964" s="309"/>
      <c r="H7964" s="316"/>
      <c r="I7964" s="102"/>
      <c r="J7964" s="94"/>
      <c r="K7964" s="94"/>
      <c r="L7964" s="200"/>
      <c r="M7964" s="70"/>
      <c r="N7964" s="182"/>
      <c r="O7964" s="181" t="str">
        <f t="shared" si="251"/>
        <v>1900-1</v>
      </c>
      <c r="P7964" s="181">
        <f t="shared" si="252"/>
        <v>0</v>
      </c>
    </row>
    <row r="7965" spans="1:16">
      <c r="A7965" s="92"/>
      <c r="B7965" s="27"/>
      <c r="C7965" s="85"/>
      <c r="D7965" s="85"/>
      <c r="E7965" s="85"/>
      <c r="F7965" s="85"/>
      <c r="G7965" s="309"/>
      <c r="H7965" s="316"/>
      <c r="I7965" s="102"/>
      <c r="J7965" s="94"/>
      <c r="K7965" s="94"/>
      <c r="L7965" s="200"/>
      <c r="M7965" s="70"/>
      <c r="N7965" s="182"/>
      <c r="O7965" s="181" t="str">
        <f t="shared" si="251"/>
        <v>1900-1</v>
      </c>
      <c r="P7965" s="181">
        <f t="shared" si="252"/>
        <v>0</v>
      </c>
    </row>
    <row r="7966" spans="1:16">
      <c r="A7966" s="92"/>
      <c r="B7966" s="27"/>
      <c r="C7966" s="85"/>
      <c r="D7966" s="85"/>
      <c r="E7966" s="85"/>
      <c r="F7966" s="85"/>
      <c r="G7966" s="309"/>
      <c r="H7966" s="316"/>
      <c r="I7966" s="102"/>
      <c r="J7966" s="94"/>
      <c r="K7966" s="94"/>
      <c r="L7966" s="200"/>
      <c r="M7966" s="70"/>
      <c r="N7966" s="182"/>
      <c r="O7966" s="181" t="str">
        <f t="shared" si="251"/>
        <v>1900-1</v>
      </c>
      <c r="P7966" s="181">
        <f t="shared" si="252"/>
        <v>0</v>
      </c>
    </row>
    <row r="7967" spans="1:16">
      <c r="A7967" s="92"/>
      <c r="B7967" s="27"/>
      <c r="C7967" s="85"/>
      <c r="D7967" s="85"/>
      <c r="E7967" s="85"/>
      <c r="F7967" s="85"/>
      <c r="G7967" s="309"/>
      <c r="H7967" s="316"/>
      <c r="I7967" s="102"/>
      <c r="J7967" s="94"/>
      <c r="K7967" s="94"/>
      <c r="L7967" s="200"/>
      <c r="M7967" s="70"/>
      <c r="N7967" s="182"/>
      <c r="O7967" s="181" t="str">
        <f t="shared" si="251"/>
        <v>1900-1</v>
      </c>
      <c r="P7967" s="181">
        <f t="shared" si="252"/>
        <v>0</v>
      </c>
    </row>
    <row r="7968" spans="1:16">
      <c r="A7968" s="92"/>
      <c r="B7968" s="27"/>
      <c r="C7968" s="85"/>
      <c r="D7968" s="85"/>
      <c r="E7968" s="85"/>
      <c r="F7968" s="85"/>
      <c r="G7968" s="309"/>
      <c r="H7968" s="316"/>
      <c r="I7968" s="102"/>
      <c r="J7968" s="94"/>
      <c r="K7968" s="94"/>
      <c r="L7968" s="200"/>
      <c r="M7968" s="70"/>
      <c r="N7968" s="182"/>
      <c r="O7968" s="181" t="str">
        <f t="shared" si="251"/>
        <v>1900-1</v>
      </c>
      <c r="P7968" s="181">
        <f t="shared" si="252"/>
        <v>0</v>
      </c>
    </row>
    <row r="7969" spans="1:16">
      <c r="A7969" s="92"/>
      <c r="B7969" s="27"/>
      <c r="C7969" s="85"/>
      <c r="D7969" s="85"/>
      <c r="E7969" s="85"/>
      <c r="F7969" s="85"/>
      <c r="G7969" s="309"/>
      <c r="H7969" s="316"/>
      <c r="I7969" s="102"/>
      <c r="J7969" s="94"/>
      <c r="K7969" s="94"/>
      <c r="L7969" s="200"/>
      <c r="M7969" s="70"/>
      <c r="N7969" s="182"/>
      <c r="O7969" s="181" t="str">
        <f t="shared" ref="O7969:O8032" si="253">YEAR(B7969)&amp;"-"&amp;MONTH(B7969)</f>
        <v>1900-1</v>
      </c>
      <c r="P7969" s="181">
        <f t="shared" si="252"/>
        <v>0</v>
      </c>
    </row>
    <row r="7970" spans="1:16">
      <c r="A7970" s="92"/>
      <c r="B7970" s="27"/>
      <c r="C7970" s="85"/>
      <c r="D7970" s="85"/>
      <c r="E7970" s="85"/>
      <c r="F7970" s="85"/>
      <c r="G7970" s="309"/>
      <c r="H7970" s="316"/>
      <c r="I7970" s="102"/>
      <c r="J7970" s="94"/>
      <c r="K7970" s="94"/>
      <c r="L7970" s="200"/>
      <c r="M7970" s="70"/>
      <c r="N7970" s="182"/>
      <c r="O7970" s="181" t="str">
        <f t="shared" si="253"/>
        <v>1900-1</v>
      </c>
      <c r="P7970" s="181">
        <f t="shared" si="252"/>
        <v>0</v>
      </c>
    </row>
    <row r="7971" spans="1:16">
      <c r="A7971" s="92"/>
      <c r="B7971" s="27"/>
      <c r="C7971" s="85"/>
      <c r="D7971" s="85"/>
      <c r="E7971" s="85"/>
      <c r="F7971" s="85"/>
      <c r="G7971" s="309"/>
      <c r="H7971" s="316"/>
      <c r="I7971" s="102"/>
      <c r="J7971" s="94"/>
      <c r="K7971" s="94"/>
      <c r="L7971" s="200"/>
      <c r="M7971" s="70"/>
      <c r="N7971" s="182"/>
      <c r="O7971" s="181" t="str">
        <f t="shared" si="253"/>
        <v>1900-1</v>
      </c>
      <c r="P7971" s="181">
        <f t="shared" si="252"/>
        <v>0</v>
      </c>
    </row>
    <row r="7972" spans="1:16">
      <c r="A7972" s="92"/>
      <c r="B7972" s="27"/>
      <c r="C7972" s="85"/>
      <c r="D7972" s="85"/>
      <c r="E7972" s="85"/>
      <c r="F7972" s="85"/>
      <c r="G7972" s="309"/>
      <c r="H7972" s="316"/>
      <c r="I7972" s="102"/>
      <c r="J7972" s="94"/>
      <c r="K7972" s="94"/>
      <c r="L7972" s="200"/>
      <c r="M7972" s="70"/>
      <c r="N7972" s="182"/>
      <c r="O7972" s="181" t="str">
        <f t="shared" si="253"/>
        <v>1900-1</v>
      </c>
      <c r="P7972" s="181">
        <f t="shared" si="252"/>
        <v>0</v>
      </c>
    </row>
    <row r="7973" spans="1:16">
      <c r="A7973" s="92"/>
      <c r="B7973" s="27"/>
      <c r="C7973" s="85"/>
      <c r="D7973" s="85"/>
      <c r="E7973" s="85"/>
      <c r="F7973" s="85"/>
      <c r="G7973" s="309"/>
      <c r="H7973" s="316"/>
      <c r="I7973" s="102"/>
      <c r="J7973" s="94"/>
      <c r="K7973" s="94"/>
      <c r="L7973" s="200"/>
      <c r="M7973" s="70"/>
      <c r="N7973" s="182"/>
      <c r="O7973" s="181" t="str">
        <f t="shared" si="253"/>
        <v>1900-1</v>
      </c>
      <c r="P7973" s="181">
        <f t="shared" si="252"/>
        <v>0</v>
      </c>
    </row>
    <row r="7974" spans="1:16">
      <c r="A7974" s="92"/>
      <c r="B7974" s="27"/>
      <c r="C7974" s="85"/>
      <c r="D7974" s="85"/>
      <c r="E7974" s="85"/>
      <c r="F7974" s="85"/>
      <c r="G7974" s="309"/>
      <c r="H7974" s="316"/>
      <c r="I7974" s="102"/>
      <c r="J7974" s="94"/>
      <c r="K7974" s="94"/>
      <c r="L7974" s="200"/>
      <c r="M7974" s="70"/>
      <c r="N7974" s="182"/>
      <c r="O7974" s="181" t="str">
        <f t="shared" si="253"/>
        <v>1900-1</v>
      </c>
      <c r="P7974" s="181">
        <f t="shared" si="252"/>
        <v>0</v>
      </c>
    </row>
    <row r="7975" spans="1:16">
      <c r="A7975" s="92"/>
      <c r="B7975" s="27"/>
      <c r="C7975" s="85"/>
      <c r="D7975" s="85"/>
      <c r="E7975" s="85"/>
      <c r="F7975" s="85"/>
      <c r="G7975" s="309"/>
      <c r="H7975" s="316"/>
      <c r="I7975" s="102"/>
      <c r="J7975" s="94"/>
      <c r="K7975" s="94"/>
      <c r="L7975" s="200"/>
      <c r="M7975" s="70"/>
      <c r="N7975" s="182"/>
      <c r="O7975" s="181" t="str">
        <f t="shared" si="253"/>
        <v>1900-1</v>
      </c>
      <c r="P7975" s="181">
        <f t="shared" si="252"/>
        <v>0</v>
      </c>
    </row>
    <row r="7976" spans="1:16">
      <c r="A7976" s="92"/>
      <c r="B7976" s="27"/>
      <c r="C7976" s="85"/>
      <c r="D7976" s="85"/>
      <c r="E7976" s="85"/>
      <c r="F7976" s="85"/>
      <c r="G7976" s="309"/>
      <c r="H7976" s="316"/>
      <c r="I7976" s="102"/>
      <c r="J7976" s="94"/>
      <c r="K7976" s="94"/>
      <c r="L7976" s="200"/>
      <c r="M7976" s="70"/>
      <c r="N7976" s="182"/>
      <c r="O7976" s="181" t="str">
        <f t="shared" si="253"/>
        <v>1900-1</v>
      </c>
      <c r="P7976" s="181">
        <f t="shared" si="252"/>
        <v>0</v>
      </c>
    </row>
    <row r="7977" spans="1:16">
      <c r="A7977" s="92"/>
      <c r="B7977" s="27"/>
      <c r="C7977" s="85"/>
      <c r="D7977" s="85"/>
      <c r="E7977" s="85"/>
      <c r="F7977" s="85"/>
      <c r="G7977" s="309"/>
      <c r="H7977" s="316"/>
      <c r="I7977" s="102"/>
      <c r="J7977" s="94"/>
      <c r="K7977" s="94"/>
      <c r="L7977" s="200"/>
      <c r="M7977" s="70"/>
      <c r="N7977" s="182"/>
      <c r="O7977" s="181" t="str">
        <f t="shared" si="253"/>
        <v>1900-1</v>
      </c>
      <c r="P7977" s="181">
        <f t="shared" si="252"/>
        <v>0</v>
      </c>
    </row>
    <row r="7978" spans="1:16">
      <c r="A7978" s="92"/>
      <c r="B7978" s="27"/>
      <c r="C7978" s="85"/>
      <c r="D7978" s="85"/>
      <c r="E7978" s="85"/>
      <c r="F7978" s="85"/>
      <c r="G7978" s="309"/>
      <c r="H7978" s="316"/>
      <c r="I7978" s="102"/>
      <c r="J7978" s="94"/>
      <c r="K7978" s="94"/>
      <c r="L7978" s="200"/>
      <c r="M7978" s="70"/>
      <c r="N7978" s="182"/>
      <c r="O7978" s="181" t="str">
        <f t="shared" si="253"/>
        <v>1900-1</v>
      </c>
      <c r="P7978" s="181">
        <f t="shared" si="252"/>
        <v>0</v>
      </c>
    </row>
    <row r="7979" spans="1:16">
      <c r="A7979" s="92"/>
      <c r="B7979" s="27"/>
      <c r="C7979" s="85"/>
      <c r="D7979" s="85"/>
      <c r="E7979" s="85"/>
      <c r="F7979" s="85"/>
      <c r="G7979" s="309"/>
      <c r="H7979" s="316"/>
      <c r="I7979" s="102"/>
      <c r="J7979" s="94"/>
      <c r="K7979" s="94"/>
      <c r="L7979" s="200"/>
      <c r="M7979" s="70"/>
      <c r="N7979" s="182"/>
      <c r="O7979" s="181" t="str">
        <f t="shared" si="253"/>
        <v>1900-1</v>
      </c>
      <c r="P7979" s="181">
        <f t="shared" si="252"/>
        <v>0</v>
      </c>
    </row>
    <row r="7980" spans="1:16">
      <c r="A7980" s="92"/>
      <c r="B7980" s="27"/>
      <c r="C7980" s="85"/>
      <c r="D7980" s="85"/>
      <c r="E7980" s="85"/>
      <c r="F7980" s="85"/>
      <c r="G7980" s="309"/>
      <c r="H7980" s="316"/>
      <c r="I7980" s="102"/>
      <c r="J7980" s="94"/>
      <c r="K7980" s="94"/>
      <c r="L7980" s="200"/>
      <c r="M7980" s="70"/>
      <c r="N7980" s="182"/>
      <c r="O7980" s="181" t="str">
        <f t="shared" si="253"/>
        <v>1900-1</v>
      </c>
      <c r="P7980" s="181">
        <f t="shared" si="252"/>
        <v>0</v>
      </c>
    </row>
    <row r="7981" spans="1:16">
      <c r="A7981" s="92"/>
      <c r="B7981" s="27"/>
      <c r="C7981" s="85"/>
      <c r="D7981" s="85"/>
      <c r="E7981" s="85"/>
      <c r="F7981" s="85"/>
      <c r="G7981" s="309"/>
      <c r="H7981" s="316"/>
      <c r="I7981" s="102"/>
      <c r="J7981" s="94"/>
      <c r="K7981" s="94"/>
      <c r="L7981" s="200"/>
      <c r="M7981" s="70"/>
      <c r="N7981" s="182"/>
      <c r="O7981" s="181" t="str">
        <f t="shared" si="253"/>
        <v>1900-1</v>
      </c>
      <c r="P7981" s="181">
        <f t="shared" si="252"/>
        <v>0</v>
      </c>
    </row>
    <row r="7982" spans="1:16">
      <c r="A7982" s="92"/>
      <c r="B7982" s="27"/>
      <c r="C7982" s="85"/>
      <c r="D7982" s="85"/>
      <c r="E7982" s="85"/>
      <c r="F7982" s="85"/>
      <c r="G7982" s="309"/>
      <c r="H7982" s="316"/>
      <c r="I7982" s="102"/>
      <c r="J7982" s="94"/>
      <c r="K7982" s="94"/>
      <c r="L7982" s="200"/>
      <c r="M7982" s="70"/>
      <c r="N7982" s="182"/>
      <c r="O7982" s="181" t="str">
        <f t="shared" si="253"/>
        <v>1900-1</v>
      </c>
      <c r="P7982" s="181">
        <f t="shared" si="252"/>
        <v>0</v>
      </c>
    </row>
    <row r="7983" spans="1:16">
      <c r="A7983" s="92"/>
      <c r="B7983" s="27"/>
      <c r="C7983" s="85"/>
      <c r="D7983" s="85"/>
      <c r="E7983" s="85"/>
      <c r="F7983" s="85"/>
      <c r="G7983" s="309"/>
      <c r="H7983" s="316"/>
      <c r="I7983" s="102"/>
      <c r="J7983" s="94"/>
      <c r="K7983" s="94"/>
      <c r="L7983" s="200"/>
      <c r="M7983" s="70"/>
      <c r="N7983" s="182"/>
      <c r="O7983" s="181" t="str">
        <f t="shared" si="253"/>
        <v>1900-1</v>
      </c>
      <c r="P7983" s="181">
        <f t="shared" si="252"/>
        <v>0</v>
      </c>
    </row>
    <row r="7984" spans="1:16">
      <c r="A7984" s="92"/>
      <c r="B7984" s="27"/>
      <c r="C7984" s="85"/>
      <c r="D7984" s="85"/>
      <c r="E7984" s="85"/>
      <c r="F7984" s="85"/>
      <c r="G7984" s="309"/>
      <c r="H7984" s="316"/>
      <c r="I7984" s="102"/>
      <c r="J7984" s="94"/>
      <c r="K7984" s="94"/>
      <c r="L7984" s="200"/>
      <c r="M7984" s="70"/>
      <c r="N7984" s="182"/>
      <c r="O7984" s="181" t="str">
        <f t="shared" si="253"/>
        <v>1900-1</v>
      </c>
      <c r="P7984" s="181">
        <f t="shared" si="252"/>
        <v>0</v>
      </c>
    </row>
    <row r="7985" spans="1:16">
      <c r="A7985" s="92"/>
      <c r="B7985" s="27"/>
      <c r="C7985" s="85"/>
      <c r="D7985" s="85"/>
      <c r="E7985" s="85"/>
      <c r="F7985" s="85"/>
      <c r="G7985" s="309"/>
      <c r="H7985" s="316"/>
      <c r="I7985" s="102"/>
      <c r="J7985" s="94"/>
      <c r="K7985" s="94"/>
      <c r="L7985" s="200"/>
      <c r="M7985" s="70"/>
      <c r="N7985" s="182"/>
      <c r="O7985" s="181" t="str">
        <f t="shared" si="253"/>
        <v>1900-1</v>
      </c>
      <c r="P7985" s="181">
        <f t="shared" si="252"/>
        <v>0</v>
      </c>
    </row>
    <row r="7986" spans="1:16">
      <c r="A7986" s="92"/>
      <c r="B7986" s="27"/>
      <c r="C7986" s="85"/>
      <c r="D7986" s="85"/>
      <c r="E7986" s="85"/>
      <c r="F7986" s="85"/>
      <c r="G7986" s="309"/>
      <c r="H7986" s="316"/>
      <c r="I7986" s="102"/>
      <c r="J7986" s="94"/>
      <c r="K7986" s="94"/>
      <c r="L7986" s="200"/>
      <c r="M7986" s="70"/>
      <c r="N7986" s="182"/>
      <c r="O7986" s="181" t="str">
        <f t="shared" si="253"/>
        <v>1900-1</v>
      </c>
      <c r="P7986" s="181">
        <f t="shared" si="252"/>
        <v>0</v>
      </c>
    </row>
    <row r="7987" spans="1:16">
      <c r="A7987" s="92"/>
      <c r="B7987" s="27"/>
      <c r="C7987" s="85"/>
      <c r="D7987" s="85"/>
      <c r="E7987" s="85"/>
      <c r="F7987" s="85"/>
      <c r="G7987" s="309"/>
      <c r="H7987" s="316"/>
      <c r="I7987" s="102"/>
      <c r="J7987" s="94"/>
      <c r="K7987" s="94"/>
      <c r="L7987" s="200"/>
      <c r="M7987" s="70"/>
      <c r="N7987" s="182"/>
      <c r="O7987" s="181" t="str">
        <f t="shared" si="253"/>
        <v>1900-1</v>
      </c>
      <c r="P7987" s="181">
        <f t="shared" si="252"/>
        <v>0</v>
      </c>
    </row>
    <row r="7988" spans="1:16">
      <c r="A7988" s="92"/>
      <c r="B7988" s="27"/>
      <c r="C7988" s="85"/>
      <c r="D7988" s="85"/>
      <c r="E7988" s="85"/>
      <c r="F7988" s="85"/>
      <c r="G7988" s="309"/>
      <c r="H7988" s="316"/>
      <c r="I7988" s="102"/>
      <c r="J7988" s="94"/>
      <c r="K7988" s="94"/>
      <c r="L7988" s="200"/>
      <c r="M7988" s="70"/>
      <c r="N7988" s="182"/>
      <c r="O7988" s="181" t="str">
        <f t="shared" si="253"/>
        <v>1900-1</v>
      </c>
      <c r="P7988" s="181">
        <f t="shared" si="252"/>
        <v>0</v>
      </c>
    </row>
    <row r="7989" spans="1:16">
      <c r="A7989" s="92"/>
      <c r="B7989" s="27"/>
      <c r="C7989" s="85"/>
      <c r="D7989" s="85"/>
      <c r="E7989" s="85"/>
      <c r="F7989" s="85"/>
      <c r="G7989" s="309"/>
      <c r="H7989" s="316"/>
      <c r="I7989" s="102"/>
      <c r="J7989" s="94"/>
      <c r="K7989" s="94"/>
      <c r="L7989" s="200"/>
      <c r="M7989" s="70"/>
      <c r="N7989" s="182"/>
      <c r="O7989" s="181" t="str">
        <f t="shared" si="253"/>
        <v>1900-1</v>
      </c>
      <c r="P7989" s="181">
        <f t="shared" si="252"/>
        <v>0</v>
      </c>
    </row>
    <row r="7990" spans="1:16">
      <c r="A7990" s="92"/>
      <c r="B7990" s="27"/>
      <c r="C7990" s="85"/>
      <c r="D7990" s="85"/>
      <c r="E7990" s="85"/>
      <c r="F7990" s="85"/>
      <c r="G7990" s="309"/>
      <c r="H7990" s="316"/>
      <c r="I7990" s="102"/>
      <c r="J7990" s="94"/>
      <c r="K7990" s="94"/>
      <c r="L7990" s="200"/>
      <c r="M7990" s="70"/>
      <c r="N7990" s="182"/>
      <c r="O7990" s="181" t="str">
        <f t="shared" si="253"/>
        <v>1900-1</v>
      </c>
      <c r="P7990" s="181">
        <f t="shared" si="252"/>
        <v>0</v>
      </c>
    </row>
    <row r="7991" spans="1:16">
      <c r="A7991" s="92"/>
      <c r="B7991" s="27"/>
      <c r="C7991" s="85"/>
      <c r="D7991" s="85"/>
      <c r="E7991" s="85"/>
      <c r="F7991" s="85"/>
      <c r="G7991" s="309"/>
      <c r="H7991" s="316"/>
      <c r="I7991" s="102"/>
      <c r="J7991" s="94"/>
      <c r="K7991" s="94"/>
      <c r="L7991" s="200"/>
      <c r="M7991" s="70"/>
      <c r="N7991" s="182"/>
      <c r="O7991" s="181" t="str">
        <f t="shared" si="253"/>
        <v>1900-1</v>
      </c>
      <c r="P7991" s="181">
        <f t="shared" si="252"/>
        <v>0</v>
      </c>
    </row>
    <row r="7992" spans="1:16">
      <c r="A7992" s="92"/>
      <c r="B7992" s="27"/>
      <c r="C7992" s="85"/>
      <c r="D7992" s="85"/>
      <c r="E7992" s="85"/>
      <c r="F7992" s="85"/>
      <c r="G7992" s="309"/>
      <c r="H7992" s="316"/>
      <c r="I7992" s="102"/>
      <c r="J7992" s="94"/>
      <c r="K7992" s="94"/>
      <c r="L7992" s="200"/>
      <c r="M7992" s="70"/>
      <c r="N7992" s="182"/>
      <c r="O7992" s="181" t="str">
        <f t="shared" si="253"/>
        <v>1900-1</v>
      </c>
      <c r="P7992" s="181">
        <f t="shared" si="252"/>
        <v>0</v>
      </c>
    </row>
    <row r="7993" spans="1:16">
      <c r="A7993" s="92"/>
      <c r="B7993" s="27"/>
      <c r="C7993" s="85"/>
      <c r="D7993" s="85"/>
      <c r="E7993" s="85"/>
      <c r="F7993" s="85"/>
      <c r="G7993" s="309"/>
      <c r="H7993" s="316"/>
      <c r="I7993" s="102"/>
      <c r="J7993" s="94"/>
      <c r="K7993" s="94"/>
      <c r="L7993" s="200"/>
      <c r="M7993" s="70"/>
      <c r="N7993" s="182"/>
      <c r="O7993" s="181" t="str">
        <f t="shared" si="253"/>
        <v>1900-1</v>
      </c>
      <c r="P7993" s="181">
        <f t="shared" si="252"/>
        <v>0</v>
      </c>
    </row>
    <row r="7994" spans="1:16">
      <c r="A7994" s="92"/>
      <c r="B7994" s="27"/>
      <c r="C7994" s="85"/>
      <c r="D7994" s="85"/>
      <c r="E7994" s="85"/>
      <c r="F7994" s="85"/>
      <c r="G7994" s="309"/>
      <c r="H7994" s="316"/>
      <c r="I7994" s="102"/>
      <c r="J7994" s="94"/>
      <c r="K7994" s="94"/>
      <c r="L7994" s="200"/>
      <c r="M7994" s="70"/>
      <c r="N7994" s="182"/>
      <c r="O7994" s="181" t="str">
        <f t="shared" si="253"/>
        <v>1900-1</v>
      </c>
      <c r="P7994" s="181">
        <f t="shared" si="252"/>
        <v>0</v>
      </c>
    </row>
    <row r="7995" spans="1:16">
      <c r="A7995" s="92"/>
      <c r="B7995" s="27"/>
      <c r="C7995" s="85"/>
      <c r="D7995" s="85"/>
      <c r="E7995" s="85"/>
      <c r="F7995" s="85"/>
      <c r="G7995" s="309"/>
      <c r="H7995" s="316"/>
      <c r="I7995" s="102"/>
      <c r="J7995" s="94"/>
      <c r="K7995" s="94"/>
      <c r="L7995" s="200"/>
      <c r="M7995" s="70"/>
      <c r="N7995" s="182"/>
      <c r="O7995" s="181" t="str">
        <f t="shared" si="253"/>
        <v>1900-1</v>
      </c>
      <c r="P7995" s="181">
        <f t="shared" si="252"/>
        <v>0</v>
      </c>
    </row>
    <row r="7996" spans="1:16">
      <c r="A7996" s="92"/>
      <c r="B7996" s="27"/>
      <c r="C7996" s="85"/>
      <c r="D7996" s="85"/>
      <c r="E7996" s="85"/>
      <c r="F7996" s="85"/>
      <c r="G7996" s="309"/>
      <c r="H7996" s="316"/>
      <c r="I7996" s="102"/>
      <c r="J7996" s="94"/>
      <c r="K7996" s="94"/>
      <c r="L7996" s="200"/>
      <c r="M7996" s="70"/>
      <c r="N7996" s="182"/>
      <c r="O7996" s="181" t="str">
        <f t="shared" si="253"/>
        <v>1900-1</v>
      </c>
      <c r="P7996" s="181">
        <f t="shared" si="252"/>
        <v>0</v>
      </c>
    </row>
    <row r="7997" spans="1:16">
      <c r="A7997" s="92"/>
      <c r="B7997" s="27"/>
      <c r="C7997" s="85"/>
      <c r="D7997" s="85"/>
      <c r="E7997" s="85"/>
      <c r="F7997" s="85"/>
      <c r="G7997" s="309"/>
      <c r="H7997" s="316"/>
      <c r="I7997" s="102"/>
      <c r="J7997" s="94"/>
      <c r="K7997" s="94"/>
      <c r="L7997" s="200"/>
      <c r="M7997" s="70"/>
      <c r="N7997" s="182"/>
      <c r="O7997" s="181" t="str">
        <f t="shared" si="253"/>
        <v>1900-1</v>
      </c>
      <c r="P7997" s="181">
        <f t="shared" si="252"/>
        <v>0</v>
      </c>
    </row>
    <row r="7998" spans="1:16">
      <c r="A7998" s="92"/>
      <c r="B7998" s="27"/>
      <c r="C7998" s="85"/>
      <c r="D7998" s="85"/>
      <c r="E7998" s="85"/>
      <c r="F7998" s="85"/>
      <c r="G7998" s="309"/>
      <c r="H7998" s="316"/>
      <c r="I7998" s="102"/>
      <c r="J7998" s="94"/>
      <c r="K7998" s="94"/>
      <c r="L7998" s="200"/>
      <c r="M7998" s="70"/>
      <c r="N7998" s="182"/>
      <c r="O7998" s="181" t="str">
        <f t="shared" si="253"/>
        <v>1900-1</v>
      </c>
      <c r="P7998" s="181">
        <f t="shared" si="252"/>
        <v>0</v>
      </c>
    </row>
    <row r="7999" spans="1:16">
      <c r="A7999" s="92"/>
      <c r="B7999" s="27"/>
      <c r="C7999" s="85"/>
      <c r="D7999" s="85"/>
      <c r="E7999" s="85"/>
      <c r="F7999" s="85"/>
      <c r="G7999" s="309"/>
      <c r="H7999" s="316"/>
      <c r="I7999" s="102"/>
      <c r="J7999" s="94"/>
      <c r="K7999" s="94"/>
      <c r="L7999" s="200"/>
      <c r="M7999" s="70"/>
      <c r="N7999" s="182"/>
      <c r="O7999" s="181" t="str">
        <f t="shared" si="253"/>
        <v>1900-1</v>
      </c>
      <c r="P7999" s="181">
        <f t="shared" si="252"/>
        <v>0</v>
      </c>
    </row>
    <row r="8000" spans="1:16">
      <c r="A8000" s="92"/>
      <c r="B8000" s="27"/>
      <c r="C8000" s="85"/>
      <c r="D8000" s="85"/>
      <c r="E8000" s="85"/>
      <c r="F8000" s="85"/>
      <c r="G8000" s="309"/>
      <c r="H8000" s="316"/>
      <c r="I8000" s="102"/>
      <c r="J8000" s="94"/>
      <c r="K8000" s="94"/>
      <c r="L8000" s="200"/>
      <c r="M8000" s="70"/>
      <c r="N8000" s="182"/>
      <c r="O8000" s="181" t="str">
        <f t="shared" si="253"/>
        <v>1900-1</v>
      </c>
      <c r="P8000" s="181">
        <f t="shared" si="252"/>
        <v>0</v>
      </c>
    </row>
    <row r="8001" spans="1:16">
      <c r="A8001" s="92"/>
      <c r="B8001" s="27"/>
      <c r="C8001" s="85"/>
      <c r="D8001" s="85"/>
      <c r="E8001" s="85"/>
      <c r="F8001" s="85"/>
      <c r="G8001" s="309"/>
      <c r="H8001" s="316"/>
      <c r="I8001" s="102"/>
      <c r="J8001" s="94"/>
      <c r="K8001" s="94"/>
      <c r="L8001" s="200"/>
      <c r="M8001" s="70"/>
      <c r="N8001" s="182"/>
      <c r="O8001" s="181" t="str">
        <f t="shared" si="253"/>
        <v>1900-1</v>
      </c>
      <c r="P8001" s="181">
        <f t="shared" si="252"/>
        <v>0</v>
      </c>
    </row>
    <row r="8002" spans="1:16">
      <c r="A8002" s="92"/>
      <c r="B8002" s="27"/>
      <c r="C8002" s="85"/>
      <c r="D8002" s="85"/>
      <c r="E8002" s="85"/>
      <c r="F8002" s="85"/>
      <c r="G8002" s="309"/>
      <c r="H8002" s="316"/>
      <c r="I8002" s="102"/>
      <c r="J8002" s="94"/>
      <c r="K8002" s="94"/>
      <c r="L8002" s="200"/>
      <c r="M8002" s="70"/>
      <c r="N8002" s="182"/>
      <c r="O8002" s="181" t="str">
        <f t="shared" si="253"/>
        <v>1900-1</v>
      </c>
      <c r="P8002" s="181">
        <f t="shared" si="252"/>
        <v>0</v>
      </c>
    </row>
    <row r="8003" spans="1:16">
      <c r="A8003" s="92"/>
      <c r="B8003" s="27"/>
      <c r="C8003" s="85"/>
      <c r="D8003" s="85"/>
      <c r="E8003" s="85"/>
      <c r="F8003" s="85"/>
      <c r="G8003" s="309"/>
      <c r="H8003" s="316"/>
      <c r="I8003" s="102"/>
      <c r="J8003" s="94"/>
      <c r="K8003" s="94"/>
      <c r="L8003" s="200"/>
      <c r="M8003" s="70"/>
      <c r="N8003" s="182"/>
      <c r="O8003" s="181" t="str">
        <f t="shared" si="253"/>
        <v>1900-1</v>
      </c>
      <c r="P8003" s="181">
        <f t="shared" ref="P8003:P8066" si="254">N8003*H8003</f>
        <v>0</v>
      </c>
    </row>
    <row r="8004" spans="1:16">
      <c r="A8004" s="92"/>
      <c r="B8004" s="27"/>
      <c r="C8004" s="85"/>
      <c r="D8004" s="85"/>
      <c r="E8004" s="85"/>
      <c r="F8004" s="85"/>
      <c r="G8004" s="309"/>
      <c r="H8004" s="316"/>
      <c r="I8004" s="102"/>
      <c r="J8004" s="94"/>
      <c r="K8004" s="94"/>
      <c r="L8004" s="200"/>
      <c r="M8004" s="70"/>
      <c r="N8004" s="182"/>
      <c r="O8004" s="181" t="str">
        <f t="shared" si="253"/>
        <v>1900-1</v>
      </c>
      <c r="P8004" s="181">
        <f t="shared" si="254"/>
        <v>0</v>
      </c>
    </row>
    <row r="8005" spans="1:16">
      <c r="A8005" s="92"/>
      <c r="B8005" s="27"/>
      <c r="C8005" s="85"/>
      <c r="D8005" s="85"/>
      <c r="E8005" s="85"/>
      <c r="F8005" s="85"/>
      <c r="G8005" s="309"/>
      <c r="H8005" s="316"/>
      <c r="I8005" s="102"/>
      <c r="J8005" s="94"/>
      <c r="K8005" s="94"/>
      <c r="L8005" s="200"/>
      <c r="M8005" s="70"/>
      <c r="N8005" s="182"/>
      <c r="O8005" s="181" t="str">
        <f t="shared" si="253"/>
        <v>1900-1</v>
      </c>
      <c r="P8005" s="181">
        <f t="shared" si="254"/>
        <v>0</v>
      </c>
    </row>
    <row r="8006" spans="1:16">
      <c r="A8006" s="92"/>
      <c r="B8006" s="27"/>
      <c r="C8006" s="85"/>
      <c r="D8006" s="85"/>
      <c r="E8006" s="85"/>
      <c r="F8006" s="85"/>
      <c r="G8006" s="309"/>
      <c r="H8006" s="316"/>
      <c r="I8006" s="102"/>
      <c r="J8006" s="94"/>
      <c r="K8006" s="94"/>
      <c r="L8006" s="200"/>
      <c r="M8006" s="70"/>
      <c r="N8006" s="182"/>
      <c r="O8006" s="181" t="str">
        <f t="shared" si="253"/>
        <v>1900-1</v>
      </c>
      <c r="P8006" s="181">
        <f t="shared" si="254"/>
        <v>0</v>
      </c>
    </row>
    <row r="8007" spans="1:16">
      <c r="A8007" s="92"/>
      <c r="B8007" s="27"/>
      <c r="C8007" s="85"/>
      <c r="D8007" s="85"/>
      <c r="E8007" s="85"/>
      <c r="F8007" s="85"/>
      <c r="G8007" s="309"/>
      <c r="H8007" s="316"/>
      <c r="I8007" s="102"/>
      <c r="J8007" s="94"/>
      <c r="K8007" s="94"/>
      <c r="L8007" s="200"/>
      <c r="M8007" s="70"/>
      <c r="N8007" s="182"/>
      <c r="O8007" s="181" t="str">
        <f t="shared" si="253"/>
        <v>1900-1</v>
      </c>
      <c r="P8007" s="181">
        <f t="shared" si="254"/>
        <v>0</v>
      </c>
    </row>
    <row r="8008" spans="1:16">
      <c r="A8008" s="92"/>
      <c r="B8008" s="27"/>
      <c r="C8008" s="85"/>
      <c r="D8008" s="85"/>
      <c r="E8008" s="85"/>
      <c r="F8008" s="85"/>
      <c r="G8008" s="309"/>
      <c r="H8008" s="316"/>
      <c r="I8008" s="102"/>
      <c r="J8008" s="94"/>
      <c r="K8008" s="94"/>
      <c r="L8008" s="200"/>
      <c r="M8008" s="70"/>
      <c r="N8008" s="182"/>
      <c r="O8008" s="181" t="str">
        <f t="shared" si="253"/>
        <v>1900-1</v>
      </c>
      <c r="P8008" s="181">
        <f t="shared" si="254"/>
        <v>0</v>
      </c>
    </row>
    <row r="8009" spans="1:16">
      <c r="A8009" s="92"/>
      <c r="B8009" s="27"/>
      <c r="C8009" s="85"/>
      <c r="D8009" s="85"/>
      <c r="E8009" s="85"/>
      <c r="F8009" s="85"/>
      <c r="G8009" s="309"/>
      <c r="H8009" s="316"/>
      <c r="I8009" s="102"/>
      <c r="J8009" s="94"/>
      <c r="K8009" s="94"/>
      <c r="L8009" s="200"/>
      <c r="M8009" s="70"/>
      <c r="N8009" s="182"/>
      <c r="O8009" s="181" t="str">
        <f t="shared" si="253"/>
        <v>1900-1</v>
      </c>
      <c r="P8009" s="181">
        <f t="shared" si="254"/>
        <v>0</v>
      </c>
    </row>
    <row r="8010" spans="1:16">
      <c r="A8010" s="92"/>
      <c r="B8010" s="27"/>
      <c r="C8010" s="85"/>
      <c r="D8010" s="85"/>
      <c r="E8010" s="85"/>
      <c r="F8010" s="85"/>
      <c r="G8010" s="309"/>
      <c r="H8010" s="316"/>
      <c r="I8010" s="102"/>
      <c r="J8010" s="94"/>
      <c r="K8010" s="94"/>
      <c r="L8010" s="200"/>
      <c r="M8010" s="70"/>
      <c r="N8010" s="182"/>
      <c r="O8010" s="181" t="str">
        <f t="shared" si="253"/>
        <v>1900-1</v>
      </c>
      <c r="P8010" s="181">
        <f t="shared" si="254"/>
        <v>0</v>
      </c>
    </row>
    <row r="8011" spans="1:16">
      <c r="A8011" s="92"/>
      <c r="B8011" s="27"/>
      <c r="C8011" s="85"/>
      <c r="D8011" s="85"/>
      <c r="E8011" s="85"/>
      <c r="F8011" s="85"/>
      <c r="G8011" s="309"/>
      <c r="H8011" s="316"/>
      <c r="I8011" s="102"/>
      <c r="J8011" s="94"/>
      <c r="K8011" s="94"/>
      <c r="L8011" s="200"/>
      <c r="M8011" s="70"/>
      <c r="N8011" s="182"/>
      <c r="O8011" s="181" t="str">
        <f t="shared" si="253"/>
        <v>1900-1</v>
      </c>
      <c r="P8011" s="181">
        <f t="shared" si="254"/>
        <v>0</v>
      </c>
    </row>
    <row r="8012" spans="1:16">
      <c r="A8012" s="92"/>
      <c r="B8012" s="27"/>
      <c r="C8012" s="85"/>
      <c r="D8012" s="85"/>
      <c r="E8012" s="85"/>
      <c r="F8012" s="85"/>
      <c r="G8012" s="309"/>
      <c r="H8012" s="316"/>
      <c r="I8012" s="102"/>
      <c r="J8012" s="94"/>
      <c r="K8012" s="94"/>
      <c r="L8012" s="200"/>
      <c r="M8012" s="70"/>
      <c r="N8012" s="182"/>
      <c r="O8012" s="181" t="str">
        <f t="shared" si="253"/>
        <v>1900-1</v>
      </c>
      <c r="P8012" s="181">
        <f t="shared" si="254"/>
        <v>0</v>
      </c>
    </row>
    <row r="8013" spans="1:16">
      <c r="A8013" s="92"/>
      <c r="B8013" s="27"/>
      <c r="C8013" s="85"/>
      <c r="D8013" s="85"/>
      <c r="E8013" s="85"/>
      <c r="F8013" s="85"/>
      <c r="G8013" s="309"/>
      <c r="H8013" s="316"/>
      <c r="I8013" s="102"/>
      <c r="J8013" s="94"/>
      <c r="K8013" s="94"/>
      <c r="L8013" s="200"/>
      <c r="M8013" s="70"/>
      <c r="N8013" s="182"/>
      <c r="O8013" s="181" t="str">
        <f t="shared" si="253"/>
        <v>1900-1</v>
      </c>
      <c r="P8013" s="181">
        <f t="shared" si="254"/>
        <v>0</v>
      </c>
    </row>
    <row r="8014" spans="1:16">
      <c r="A8014" s="92"/>
      <c r="B8014" s="27"/>
      <c r="C8014" s="85"/>
      <c r="D8014" s="85"/>
      <c r="E8014" s="85"/>
      <c r="F8014" s="85"/>
      <c r="G8014" s="309"/>
      <c r="H8014" s="316"/>
      <c r="I8014" s="102"/>
      <c r="J8014" s="94"/>
      <c r="K8014" s="94"/>
      <c r="L8014" s="200"/>
      <c r="M8014" s="70"/>
      <c r="N8014" s="182"/>
      <c r="O8014" s="181" t="str">
        <f t="shared" si="253"/>
        <v>1900-1</v>
      </c>
      <c r="P8014" s="181">
        <f t="shared" si="254"/>
        <v>0</v>
      </c>
    </row>
    <row r="8015" spans="1:16">
      <c r="A8015" s="92"/>
      <c r="B8015" s="27"/>
      <c r="C8015" s="85"/>
      <c r="D8015" s="85"/>
      <c r="E8015" s="85"/>
      <c r="F8015" s="85"/>
      <c r="G8015" s="309"/>
      <c r="H8015" s="316"/>
      <c r="I8015" s="102"/>
      <c r="J8015" s="94"/>
      <c r="K8015" s="94"/>
      <c r="L8015" s="200"/>
      <c r="M8015" s="70"/>
      <c r="N8015" s="182"/>
      <c r="O8015" s="181" t="str">
        <f t="shared" si="253"/>
        <v>1900-1</v>
      </c>
      <c r="P8015" s="181">
        <f t="shared" si="254"/>
        <v>0</v>
      </c>
    </row>
    <row r="8016" spans="1:16">
      <c r="A8016" s="92"/>
      <c r="B8016" s="27"/>
      <c r="C8016" s="85"/>
      <c r="D8016" s="85"/>
      <c r="E8016" s="85"/>
      <c r="F8016" s="85"/>
      <c r="G8016" s="309"/>
      <c r="H8016" s="316"/>
      <c r="I8016" s="102"/>
      <c r="J8016" s="94"/>
      <c r="K8016" s="94"/>
      <c r="L8016" s="200"/>
      <c r="M8016" s="70"/>
      <c r="N8016" s="182"/>
      <c r="O8016" s="181" t="str">
        <f t="shared" si="253"/>
        <v>1900-1</v>
      </c>
      <c r="P8016" s="181">
        <f t="shared" si="254"/>
        <v>0</v>
      </c>
    </row>
    <row r="8017" spans="1:16">
      <c r="A8017" s="92"/>
      <c r="B8017" s="27"/>
      <c r="C8017" s="85"/>
      <c r="D8017" s="85"/>
      <c r="E8017" s="85"/>
      <c r="F8017" s="85"/>
      <c r="G8017" s="309"/>
      <c r="H8017" s="316"/>
      <c r="I8017" s="102"/>
      <c r="J8017" s="94"/>
      <c r="K8017" s="94"/>
      <c r="L8017" s="200"/>
      <c r="M8017" s="70"/>
      <c r="N8017" s="182"/>
      <c r="O8017" s="181" t="str">
        <f t="shared" si="253"/>
        <v>1900-1</v>
      </c>
      <c r="P8017" s="181">
        <f t="shared" si="254"/>
        <v>0</v>
      </c>
    </row>
    <row r="8018" spans="1:16">
      <c r="A8018" s="92"/>
      <c r="B8018" s="27"/>
      <c r="C8018" s="85"/>
      <c r="D8018" s="85"/>
      <c r="E8018" s="85"/>
      <c r="F8018" s="85"/>
      <c r="G8018" s="309"/>
      <c r="H8018" s="316"/>
      <c r="I8018" s="102"/>
      <c r="J8018" s="94"/>
      <c r="K8018" s="94"/>
      <c r="L8018" s="200"/>
      <c r="M8018" s="70"/>
      <c r="N8018" s="182"/>
      <c r="O8018" s="181" t="str">
        <f t="shared" si="253"/>
        <v>1900-1</v>
      </c>
      <c r="P8018" s="181">
        <f t="shared" si="254"/>
        <v>0</v>
      </c>
    </row>
    <row r="8019" spans="1:16">
      <c r="A8019" s="92"/>
      <c r="B8019" s="27"/>
      <c r="C8019" s="85"/>
      <c r="D8019" s="85"/>
      <c r="E8019" s="85"/>
      <c r="F8019" s="85"/>
      <c r="G8019" s="309"/>
      <c r="H8019" s="316"/>
      <c r="I8019" s="102"/>
      <c r="J8019" s="94"/>
      <c r="K8019" s="94"/>
      <c r="L8019" s="200"/>
      <c r="M8019" s="70"/>
      <c r="N8019" s="182"/>
      <c r="O8019" s="181" t="str">
        <f t="shared" si="253"/>
        <v>1900-1</v>
      </c>
      <c r="P8019" s="181">
        <f t="shared" si="254"/>
        <v>0</v>
      </c>
    </row>
    <row r="8020" spans="1:16">
      <c r="A8020" s="92"/>
      <c r="B8020" s="27"/>
      <c r="C8020" s="85"/>
      <c r="D8020" s="85"/>
      <c r="E8020" s="85"/>
      <c r="F8020" s="85"/>
      <c r="G8020" s="309"/>
      <c r="H8020" s="316"/>
      <c r="I8020" s="102"/>
      <c r="J8020" s="94"/>
      <c r="K8020" s="94"/>
      <c r="L8020" s="200"/>
      <c r="M8020" s="70"/>
      <c r="N8020" s="182"/>
      <c r="O8020" s="181" t="str">
        <f t="shared" si="253"/>
        <v>1900-1</v>
      </c>
      <c r="P8020" s="181">
        <f t="shared" si="254"/>
        <v>0</v>
      </c>
    </row>
    <row r="8021" spans="1:16">
      <c r="A8021" s="92"/>
      <c r="B8021" s="27"/>
      <c r="C8021" s="85"/>
      <c r="D8021" s="85"/>
      <c r="E8021" s="85"/>
      <c r="F8021" s="85"/>
      <c r="G8021" s="309"/>
      <c r="H8021" s="316"/>
      <c r="I8021" s="102"/>
      <c r="J8021" s="94"/>
      <c r="K8021" s="94"/>
      <c r="L8021" s="200"/>
      <c r="M8021" s="70"/>
      <c r="N8021" s="182"/>
      <c r="O8021" s="181" t="str">
        <f t="shared" si="253"/>
        <v>1900-1</v>
      </c>
      <c r="P8021" s="181">
        <f t="shared" si="254"/>
        <v>0</v>
      </c>
    </row>
    <row r="8022" spans="1:16">
      <c r="A8022" s="92"/>
      <c r="B8022" s="27"/>
      <c r="C8022" s="85"/>
      <c r="D8022" s="85"/>
      <c r="E8022" s="85"/>
      <c r="F8022" s="85"/>
      <c r="G8022" s="309"/>
      <c r="H8022" s="316"/>
      <c r="I8022" s="102"/>
      <c r="J8022" s="94"/>
      <c r="K8022" s="94"/>
      <c r="L8022" s="200"/>
      <c r="M8022" s="70"/>
      <c r="N8022" s="182"/>
      <c r="O8022" s="181" t="str">
        <f t="shared" si="253"/>
        <v>1900-1</v>
      </c>
      <c r="P8022" s="181">
        <f t="shared" si="254"/>
        <v>0</v>
      </c>
    </row>
    <row r="8023" spans="1:16">
      <c r="A8023" s="92"/>
      <c r="B8023" s="27"/>
      <c r="C8023" s="85"/>
      <c r="D8023" s="85"/>
      <c r="E8023" s="85"/>
      <c r="F8023" s="85"/>
      <c r="G8023" s="309"/>
      <c r="H8023" s="316"/>
      <c r="I8023" s="102"/>
      <c r="J8023" s="94"/>
      <c r="K8023" s="94"/>
      <c r="L8023" s="200"/>
      <c r="M8023" s="70"/>
      <c r="N8023" s="182"/>
      <c r="O8023" s="181" t="str">
        <f t="shared" si="253"/>
        <v>1900-1</v>
      </c>
      <c r="P8023" s="181">
        <f t="shared" si="254"/>
        <v>0</v>
      </c>
    </row>
    <row r="8024" spans="1:16">
      <c r="A8024" s="92"/>
      <c r="B8024" s="27"/>
      <c r="C8024" s="85"/>
      <c r="D8024" s="85"/>
      <c r="E8024" s="85"/>
      <c r="F8024" s="85"/>
      <c r="G8024" s="309"/>
      <c r="H8024" s="316"/>
      <c r="I8024" s="102"/>
      <c r="J8024" s="94"/>
      <c r="K8024" s="94"/>
      <c r="L8024" s="200"/>
      <c r="M8024" s="70"/>
      <c r="N8024" s="182"/>
      <c r="O8024" s="181" t="str">
        <f t="shared" si="253"/>
        <v>1900-1</v>
      </c>
      <c r="P8024" s="181">
        <f t="shared" si="254"/>
        <v>0</v>
      </c>
    </row>
    <row r="8025" spans="1:16">
      <c r="A8025" s="92"/>
      <c r="B8025" s="27"/>
      <c r="C8025" s="85"/>
      <c r="D8025" s="85"/>
      <c r="E8025" s="85"/>
      <c r="F8025" s="85"/>
      <c r="G8025" s="309"/>
      <c r="H8025" s="316"/>
      <c r="I8025" s="102"/>
      <c r="J8025" s="94"/>
      <c r="K8025" s="94"/>
      <c r="L8025" s="200"/>
      <c r="M8025" s="70"/>
      <c r="N8025" s="182"/>
      <c r="O8025" s="181" t="str">
        <f t="shared" si="253"/>
        <v>1900-1</v>
      </c>
      <c r="P8025" s="181">
        <f t="shared" si="254"/>
        <v>0</v>
      </c>
    </row>
    <row r="8026" spans="1:16">
      <c r="A8026" s="92"/>
      <c r="B8026" s="27"/>
      <c r="C8026" s="85"/>
      <c r="D8026" s="85"/>
      <c r="E8026" s="85"/>
      <c r="F8026" s="85"/>
      <c r="G8026" s="309"/>
      <c r="H8026" s="316"/>
      <c r="I8026" s="102"/>
      <c r="J8026" s="94"/>
      <c r="K8026" s="94"/>
      <c r="L8026" s="200"/>
      <c r="M8026" s="70"/>
      <c r="N8026" s="182"/>
      <c r="O8026" s="181" t="str">
        <f t="shared" si="253"/>
        <v>1900-1</v>
      </c>
      <c r="P8026" s="181">
        <f t="shared" si="254"/>
        <v>0</v>
      </c>
    </row>
    <row r="8027" spans="1:16">
      <c r="A8027" s="92"/>
      <c r="B8027" s="27"/>
      <c r="C8027" s="85"/>
      <c r="D8027" s="85"/>
      <c r="E8027" s="85"/>
      <c r="F8027" s="85"/>
      <c r="G8027" s="309"/>
      <c r="H8027" s="316"/>
      <c r="I8027" s="102"/>
      <c r="J8027" s="94"/>
      <c r="K8027" s="94"/>
      <c r="L8027" s="200"/>
      <c r="M8027" s="70"/>
      <c r="N8027" s="182"/>
      <c r="O8027" s="181" t="str">
        <f t="shared" si="253"/>
        <v>1900-1</v>
      </c>
      <c r="P8027" s="181">
        <f t="shared" si="254"/>
        <v>0</v>
      </c>
    </row>
    <row r="8028" spans="1:16">
      <c r="A8028" s="92"/>
      <c r="B8028" s="27"/>
      <c r="C8028" s="85"/>
      <c r="D8028" s="85"/>
      <c r="E8028" s="85"/>
      <c r="F8028" s="85"/>
      <c r="G8028" s="309"/>
      <c r="H8028" s="316"/>
      <c r="I8028" s="102"/>
      <c r="J8028" s="94"/>
      <c r="K8028" s="94"/>
      <c r="L8028" s="200"/>
      <c r="M8028" s="70"/>
      <c r="N8028" s="182"/>
      <c r="O8028" s="181" t="str">
        <f t="shared" si="253"/>
        <v>1900-1</v>
      </c>
      <c r="P8028" s="181">
        <f t="shared" si="254"/>
        <v>0</v>
      </c>
    </row>
    <row r="8029" spans="1:16">
      <c r="A8029" s="92"/>
      <c r="B8029" s="27"/>
      <c r="C8029" s="85"/>
      <c r="D8029" s="85"/>
      <c r="E8029" s="85"/>
      <c r="F8029" s="85"/>
      <c r="G8029" s="309"/>
      <c r="H8029" s="316"/>
      <c r="I8029" s="102"/>
      <c r="J8029" s="94"/>
      <c r="K8029" s="94"/>
      <c r="L8029" s="200"/>
      <c r="M8029" s="70"/>
      <c r="N8029" s="182"/>
      <c r="O8029" s="181" t="str">
        <f t="shared" si="253"/>
        <v>1900-1</v>
      </c>
      <c r="P8029" s="181">
        <f t="shared" si="254"/>
        <v>0</v>
      </c>
    </row>
    <row r="8030" spans="1:16">
      <c r="A8030" s="92"/>
      <c r="B8030" s="27"/>
      <c r="C8030" s="85"/>
      <c r="D8030" s="85"/>
      <c r="E8030" s="85"/>
      <c r="F8030" s="85"/>
      <c r="G8030" s="309"/>
      <c r="H8030" s="316"/>
      <c r="I8030" s="102"/>
      <c r="J8030" s="94"/>
      <c r="K8030" s="94"/>
      <c r="L8030" s="200"/>
      <c r="M8030" s="70"/>
      <c r="N8030" s="182"/>
      <c r="O8030" s="181" t="str">
        <f t="shared" si="253"/>
        <v>1900-1</v>
      </c>
      <c r="P8030" s="181">
        <f t="shared" si="254"/>
        <v>0</v>
      </c>
    </row>
    <row r="8031" spans="1:16">
      <c r="A8031" s="92"/>
      <c r="B8031" s="27"/>
      <c r="C8031" s="85"/>
      <c r="D8031" s="85"/>
      <c r="E8031" s="85"/>
      <c r="F8031" s="85"/>
      <c r="G8031" s="309"/>
      <c r="H8031" s="316"/>
      <c r="I8031" s="102"/>
      <c r="J8031" s="94"/>
      <c r="K8031" s="94"/>
      <c r="L8031" s="200"/>
      <c r="M8031" s="70"/>
      <c r="N8031" s="182"/>
      <c r="O8031" s="181" t="str">
        <f t="shared" si="253"/>
        <v>1900-1</v>
      </c>
      <c r="P8031" s="181">
        <f t="shared" si="254"/>
        <v>0</v>
      </c>
    </row>
    <row r="8032" spans="1:16">
      <c r="A8032" s="92"/>
      <c r="B8032" s="27"/>
      <c r="C8032" s="85"/>
      <c r="D8032" s="85"/>
      <c r="E8032" s="85"/>
      <c r="F8032" s="85"/>
      <c r="G8032" s="309"/>
      <c r="H8032" s="316"/>
      <c r="I8032" s="102"/>
      <c r="J8032" s="94"/>
      <c r="K8032" s="94"/>
      <c r="L8032" s="200"/>
      <c r="M8032" s="70"/>
      <c r="N8032" s="182"/>
      <c r="O8032" s="181" t="str">
        <f t="shared" si="253"/>
        <v>1900-1</v>
      </c>
      <c r="P8032" s="181">
        <f t="shared" si="254"/>
        <v>0</v>
      </c>
    </row>
    <row r="8033" spans="1:16">
      <c r="A8033" s="92"/>
      <c r="B8033" s="27"/>
      <c r="C8033" s="85"/>
      <c r="D8033" s="85"/>
      <c r="E8033" s="85"/>
      <c r="F8033" s="85"/>
      <c r="G8033" s="309"/>
      <c r="H8033" s="316"/>
      <c r="I8033" s="102"/>
      <c r="J8033" s="94"/>
      <c r="K8033" s="94"/>
      <c r="L8033" s="200"/>
      <c r="M8033" s="70"/>
      <c r="N8033" s="182"/>
      <c r="O8033" s="181" t="str">
        <f t="shared" ref="O8033:O8096" si="255">YEAR(B8033)&amp;"-"&amp;MONTH(B8033)</f>
        <v>1900-1</v>
      </c>
      <c r="P8033" s="181">
        <f t="shared" si="254"/>
        <v>0</v>
      </c>
    </row>
    <row r="8034" spans="1:16">
      <c r="A8034" s="92"/>
      <c r="B8034" s="27"/>
      <c r="C8034" s="85"/>
      <c r="D8034" s="85"/>
      <c r="E8034" s="85"/>
      <c r="F8034" s="85"/>
      <c r="G8034" s="309"/>
      <c r="H8034" s="316"/>
      <c r="I8034" s="102"/>
      <c r="J8034" s="94"/>
      <c r="K8034" s="94"/>
      <c r="L8034" s="200"/>
      <c r="M8034" s="70"/>
      <c r="N8034" s="182"/>
      <c r="O8034" s="181" t="str">
        <f t="shared" si="255"/>
        <v>1900-1</v>
      </c>
      <c r="P8034" s="181">
        <f t="shared" si="254"/>
        <v>0</v>
      </c>
    </row>
    <row r="8035" spans="1:16">
      <c r="A8035" s="92"/>
      <c r="B8035" s="27"/>
      <c r="C8035" s="85"/>
      <c r="D8035" s="85"/>
      <c r="E8035" s="85"/>
      <c r="F8035" s="85"/>
      <c r="G8035" s="309"/>
      <c r="H8035" s="316"/>
      <c r="I8035" s="102"/>
      <c r="J8035" s="94"/>
      <c r="K8035" s="94"/>
      <c r="L8035" s="200"/>
      <c r="M8035" s="70"/>
      <c r="N8035" s="182"/>
      <c r="O8035" s="181" t="str">
        <f t="shared" si="255"/>
        <v>1900-1</v>
      </c>
      <c r="P8035" s="181">
        <f t="shared" si="254"/>
        <v>0</v>
      </c>
    </row>
    <row r="8036" spans="1:16">
      <c r="A8036" s="92"/>
      <c r="B8036" s="27"/>
      <c r="C8036" s="85"/>
      <c r="D8036" s="85"/>
      <c r="E8036" s="85"/>
      <c r="F8036" s="85"/>
      <c r="G8036" s="309"/>
      <c r="H8036" s="316"/>
      <c r="I8036" s="102"/>
      <c r="J8036" s="94"/>
      <c r="K8036" s="94"/>
      <c r="L8036" s="200"/>
      <c r="M8036" s="70"/>
      <c r="N8036" s="182"/>
      <c r="O8036" s="181" t="str">
        <f t="shared" si="255"/>
        <v>1900-1</v>
      </c>
      <c r="P8036" s="181">
        <f t="shared" si="254"/>
        <v>0</v>
      </c>
    </row>
    <row r="8037" spans="1:16">
      <c r="A8037" s="92"/>
      <c r="B8037" s="27"/>
      <c r="C8037" s="85"/>
      <c r="D8037" s="85"/>
      <c r="E8037" s="85"/>
      <c r="F8037" s="85"/>
      <c r="G8037" s="309"/>
      <c r="H8037" s="316"/>
      <c r="I8037" s="102"/>
      <c r="J8037" s="94"/>
      <c r="K8037" s="94"/>
      <c r="L8037" s="200"/>
      <c r="M8037" s="70"/>
      <c r="N8037" s="182"/>
      <c r="O8037" s="181" t="str">
        <f t="shared" si="255"/>
        <v>1900-1</v>
      </c>
      <c r="P8037" s="181">
        <f t="shared" si="254"/>
        <v>0</v>
      </c>
    </row>
    <row r="8038" spans="1:16">
      <c r="A8038" s="92"/>
      <c r="B8038" s="27"/>
      <c r="C8038" s="85"/>
      <c r="D8038" s="85"/>
      <c r="E8038" s="85"/>
      <c r="F8038" s="85"/>
      <c r="G8038" s="309"/>
      <c r="H8038" s="316"/>
      <c r="I8038" s="102"/>
      <c r="J8038" s="94"/>
      <c r="K8038" s="94"/>
      <c r="L8038" s="200"/>
      <c r="M8038" s="70"/>
      <c r="N8038" s="182"/>
      <c r="O8038" s="181" t="str">
        <f t="shared" si="255"/>
        <v>1900-1</v>
      </c>
      <c r="P8038" s="181">
        <f t="shared" si="254"/>
        <v>0</v>
      </c>
    </row>
    <row r="8039" spans="1:16">
      <c r="A8039" s="92"/>
      <c r="B8039" s="27"/>
      <c r="C8039" s="85"/>
      <c r="D8039" s="85"/>
      <c r="E8039" s="85"/>
      <c r="F8039" s="85"/>
      <c r="G8039" s="309"/>
      <c r="H8039" s="316"/>
      <c r="I8039" s="102"/>
      <c r="J8039" s="94"/>
      <c r="K8039" s="94"/>
      <c r="L8039" s="200"/>
      <c r="M8039" s="70"/>
      <c r="N8039" s="182"/>
      <c r="O8039" s="181" t="str">
        <f t="shared" si="255"/>
        <v>1900-1</v>
      </c>
      <c r="P8039" s="181">
        <f t="shared" si="254"/>
        <v>0</v>
      </c>
    </row>
    <row r="8040" spans="1:16">
      <c r="A8040" s="92"/>
      <c r="B8040" s="27"/>
      <c r="C8040" s="85"/>
      <c r="D8040" s="85"/>
      <c r="E8040" s="85"/>
      <c r="F8040" s="85"/>
      <c r="G8040" s="309"/>
      <c r="H8040" s="316"/>
      <c r="I8040" s="102"/>
      <c r="J8040" s="94"/>
      <c r="K8040" s="94"/>
      <c r="L8040" s="200"/>
      <c r="M8040" s="70"/>
      <c r="N8040" s="182"/>
      <c r="O8040" s="181" t="str">
        <f t="shared" si="255"/>
        <v>1900-1</v>
      </c>
      <c r="P8040" s="181">
        <f t="shared" si="254"/>
        <v>0</v>
      </c>
    </row>
    <row r="8041" spans="1:16">
      <c r="A8041" s="92"/>
      <c r="B8041" s="27"/>
      <c r="C8041" s="85"/>
      <c r="D8041" s="85"/>
      <c r="E8041" s="85"/>
      <c r="F8041" s="85"/>
      <c r="G8041" s="309"/>
      <c r="H8041" s="316"/>
      <c r="I8041" s="102"/>
      <c r="J8041" s="94"/>
      <c r="K8041" s="94"/>
      <c r="L8041" s="200"/>
      <c r="M8041" s="70"/>
      <c r="N8041" s="182"/>
      <c r="O8041" s="181" t="str">
        <f t="shared" si="255"/>
        <v>1900-1</v>
      </c>
      <c r="P8041" s="181">
        <f t="shared" si="254"/>
        <v>0</v>
      </c>
    </row>
    <row r="8042" spans="1:16">
      <c r="A8042" s="92"/>
      <c r="B8042" s="27"/>
      <c r="C8042" s="85"/>
      <c r="D8042" s="85"/>
      <c r="E8042" s="85"/>
      <c r="F8042" s="85"/>
      <c r="G8042" s="309"/>
      <c r="H8042" s="316"/>
      <c r="I8042" s="102"/>
      <c r="J8042" s="94"/>
      <c r="K8042" s="94"/>
      <c r="L8042" s="200"/>
      <c r="M8042" s="70"/>
      <c r="N8042" s="182"/>
      <c r="O8042" s="181" t="str">
        <f t="shared" si="255"/>
        <v>1900-1</v>
      </c>
      <c r="P8042" s="181">
        <f t="shared" si="254"/>
        <v>0</v>
      </c>
    </row>
    <row r="8043" spans="1:16">
      <c r="A8043" s="92"/>
      <c r="B8043" s="27"/>
      <c r="C8043" s="85"/>
      <c r="D8043" s="85"/>
      <c r="E8043" s="85"/>
      <c r="F8043" s="85"/>
      <c r="G8043" s="309"/>
      <c r="H8043" s="316"/>
      <c r="I8043" s="102"/>
      <c r="J8043" s="94"/>
      <c r="K8043" s="94"/>
      <c r="L8043" s="200"/>
      <c r="M8043" s="70"/>
      <c r="N8043" s="182"/>
      <c r="O8043" s="181" t="str">
        <f t="shared" si="255"/>
        <v>1900-1</v>
      </c>
      <c r="P8043" s="181">
        <f t="shared" si="254"/>
        <v>0</v>
      </c>
    </row>
    <row r="8044" spans="1:16">
      <c r="A8044" s="92"/>
      <c r="B8044" s="27"/>
      <c r="C8044" s="85"/>
      <c r="D8044" s="85"/>
      <c r="E8044" s="85"/>
      <c r="F8044" s="85"/>
      <c r="G8044" s="309"/>
      <c r="H8044" s="316"/>
      <c r="I8044" s="102"/>
      <c r="J8044" s="94"/>
      <c r="K8044" s="94"/>
      <c r="L8044" s="200"/>
      <c r="M8044" s="70"/>
      <c r="N8044" s="182"/>
      <c r="O8044" s="181" t="str">
        <f t="shared" si="255"/>
        <v>1900-1</v>
      </c>
      <c r="P8044" s="181">
        <f t="shared" si="254"/>
        <v>0</v>
      </c>
    </row>
    <row r="8045" spans="1:16">
      <c r="A8045" s="92"/>
      <c r="B8045" s="27"/>
      <c r="C8045" s="85"/>
      <c r="D8045" s="85"/>
      <c r="E8045" s="85"/>
      <c r="F8045" s="85"/>
      <c r="G8045" s="309"/>
      <c r="H8045" s="316"/>
      <c r="I8045" s="102"/>
      <c r="J8045" s="94"/>
      <c r="K8045" s="94"/>
      <c r="L8045" s="200"/>
      <c r="M8045" s="70"/>
      <c r="N8045" s="182"/>
      <c r="O8045" s="181" t="str">
        <f t="shared" si="255"/>
        <v>1900-1</v>
      </c>
      <c r="P8045" s="181">
        <f t="shared" si="254"/>
        <v>0</v>
      </c>
    </row>
    <row r="8046" spans="1:16">
      <c r="A8046" s="92"/>
      <c r="B8046" s="27"/>
      <c r="C8046" s="85"/>
      <c r="D8046" s="85"/>
      <c r="E8046" s="85"/>
      <c r="F8046" s="85"/>
      <c r="G8046" s="309"/>
      <c r="H8046" s="316"/>
      <c r="I8046" s="102"/>
      <c r="J8046" s="94"/>
      <c r="K8046" s="94"/>
      <c r="L8046" s="200"/>
      <c r="M8046" s="70"/>
      <c r="N8046" s="182"/>
      <c r="O8046" s="181" t="str">
        <f t="shared" si="255"/>
        <v>1900-1</v>
      </c>
      <c r="P8046" s="181">
        <f t="shared" si="254"/>
        <v>0</v>
      </c>
    </row>
    <row r="8047" spans="1:16">
      <c r="A8047" s="92"/>
      <c r="B8047" s="27"/>
      <c r="C8047" s="85"/>
      <c r="D8047" s="85"/>
      <c r="E8047" s="85"/>
      <c r="F8047" s="85"/>
      <c r="G8047" s="309"/>
      <c r="H8047" s="316"/>
      <c r="I8047" s="102"/>
      <c r="J8047" s="94"/>
      <c r="K8047" s="94"/>
      <c r="L8047" s="200"/>
      <c r="M8047" s="70"/>
      <c r="N8047" s="182"/>
      <c r="O8047" s="181" t="str">
        <f t="shared" si="255"/>
        <v>1900-1</v>
      </c>
      <c r="P8047" s="181">
        <f t="shared" si="254"/>
        <v>0</v>
      </c>
    </row>
    <row r="8048" spans="1:16">
      <c r="A8048" s="92"/>
      <c r="B8048" s="27"/>
      <c r="C8048" s="85"/>
      <c r="D8048" s="85"/>
      <c r="E8048" s="85"/>
      <c r="F8048" s="85"/>
      <c r="G8048" s="309"/>
      <c r="H8048" s="316"/>
      <c r="I8048" s="102"/>
      <c r="J8048" s="94"/>
      <c r="K8048" s="94"/>
      <c r="L8048" s="200"/>
      <c r="M8048" s="70"/>
      <c r="N8048" s="182"/>
      <c r="O8048" s="181" t="str">
        <f t="shared" si="255"/>
        <v>1900-1</v>
      </c>
      <c r="P8048" s="181">
        <f t="shared" si="254"/>
        <v>0</v>
      </c>
    </row>
    <row r="8049" spans="1:16">
      <c r="A8049" s="92"/>
      <c r="B8049" s="27"/>
      <c r="C8049" s="85"/>
      <c r="D8049" s="85"/>
      <c r="E8049" s="85"/>
      <c r="F8049" s="85"/>
      <c r="G8049" s="309"/>
      <c r="H8049" s="316"/>
      <c r="I8049" s="102"/>
      <c r="J8049" s="94"/>
      <c r="K8049" s="94"/>
      <c r="L8049" s="200"/>
      <c r="M8049" s="70"/>
      <c r="N8049" s="182"/>
      <c r="O8049" s="181" t="str">
        <f t="shared" si="255"/>
        <v>1900-1</v>
      </c>
      <c r="P8049" s="181">
        <f t="shared" si="254"/>
        <v>0</v>
      </c>
    </row>
    <row r="8050" spans="1:16">
      <c r="A8050" s="92"/>
      <c r="B8050" s="27"/>
      <c r="C8050" s="85"/>
      <c r="D8050" s="85"/>
      <c r="E8050" s="85"/>
      <c r="F8050" s="85"/>
      <c r="G8050" s="309"/>
      <c r="H8050" s="316"/>
      <c r="I8050" s="102"/>
      <c r="J8050" s="94"/>
      <c r="K8050" s="94"/>
      <c r="L8050" s="200"/>
      <c r="M8050" s="70"/>
      <c r="N8050" s="182"/>
      <c r="O8050" s="181" t="str">
        <f t="shared" si="255"/>
        <v>1900-1</v>
      </c>
      <c r="P8050" s="181">
        <f t="shared" si="254"/>
        <v>0</v>
      </c>
    </row>
    <row r="8051" spans="1:16">
      <c r="A8051" s="92"/>
      <c r="B8051" s="27"/>
      <c r="C8051" s="85"/>
      <c r="D8051" s="85"/>
      <c r="E8051" s="85"/>
      <c r="F8051" s="85"/>
      <c r="G8051" s="309"/>
      <c r="H8051" s="316"/>
      <c r="I8051" s="102"/>
      <c r="J8051" s="94"/>
      <c r="K8051" s="94"/>
      <c r="L8051" s="200"/>
      <c r="M8051" s="70"/>
      <c r="N8051" s="182"/>
      <c r="O8051" s="181" t="str">
        <f t="shared" si="255"/>
        <v>1900-1</v>
      </c>
      <c r="P8051" s="181">
        <f t="shared" si="254"/>
        <v>0</v>
      </c>
    </row>
    <row r="8052" spans="1:16">
      <c r="A8052" s="92"/>
      <c r="B8052" s="27"/>
      <c r="C8052" s="85"/>
      <c r="D8052" s="85"/>
      <c r="E8052" s="85"/>
      <c r="F8052" s="85"/>
      <c r="G8052" s="309"/>
      <c r="H8052" s="316"/>
      <c r="I8052" s="102"/>
      <c r="J8052" s="94"/>
      <c r="K8052" s="94"/>
      <c r="L8052" s="200"/>
      <c r="M8052" s="70"/>
      <c r="N8052" s="182"/>
      <c r="O8052" s="181" t="str">
        <f t="shared" si="255"/>
        <v>1900-1</v>
      </c>
      <c r="P8052" s="181">
        <f t="shared" si="254"/>
        <v>0</v>
      </c>
    </row>
    <row r="8053" spans="1:16">
      <c r="A8053" s="92"/>
      <c r="B8053" s="27"/>
      <c r="C8053" s="85"/>
      <c r="D8053" s="85"/>
      <c r="E8053" s="85"/>
      <c r="F8053" s="85"/>
      <c r="G8053" s="309"/>
      <c r="H8053" s="316"/>
      <c r="I8053" s="102"/>
      <c r="J8053" s="94"/>
      <c r="K8053" s="94"/>
      <c r="L8053" s="200"/>
      <c r="M8053" s="70"/>
      <c r="N8053" s="182"/>
      <c r="O8053" s="181" t="str">
        <f t="shared" si="255"/>
        <v>1900-1</v>
      </c>
      <c r="P8053" s="181">
        <f t="shared" si="254"/>
        <v>0</v>
      </c>
    </row>
    <row r="8054" spans="1:16">
      <c r="A8054" s="92"/>
      <c r="B8054" s="27"/>
      <c r="C8054" s="85"/>
      <c r="D8054" s="85"/>
      <c r="E8054" s="85"/>
      <c r="F8054" s="85"/>
      <c r="G8054" s="309"/>
      <c r="H8054" s="316"/>
      <c r="I8054" s="102"/>
      <c r="J8054" s="94"/>
      <c r="K8054" s="94"/>
      <c r="L8054" s="200"/>
      <c r="M8054" s="70"/>
      <c r="N8054" s="182"/>
      <c r="O8054" s="181" t="str">
        <f t="shared" si="255"/>
        <v>1900-1</v>
      </c>
      <c r="P8054" s="181">
        <f t="shared" si="254"/>
        <v>0</v>
      </c>
    </row>
    <row r="8055" spans="1:16">
      <c r="A8055" s="92"/>
      <c r="B8055" s="27"/>
      <c r="C8055" s="85"/>
      <c r="D8055" s="85"/>
      <c r="E8055" s="85"/>
      <c r="F8055" s="85"/>
      <c r="G8055" s="309"/>
      <c r="H8055" s="316"/>
      <c r="I8055" s="102"/>
      <c r="J8055" s="94"/>
      <c r="K8055" s="94"/>
      <c r="L8055" s="200"/>
      <c r="M8055" s="70"/>
      <c r="N8055" s="182"/>
      <c r="O8055" s="181" t="str">
        <f t="shared" si="255"/>
        <v>1900-1</v>
      </c>
      <c r="P8055" s="181">
        <f t="shared" si="254"/>
        <v>0</v>
      </c>
    </row>
    <row r="8056" spans="1:16">
      <c r="A8056" s="92"/>
      <c r="B8056" s="27"/>
      <c r="C8056" s="85"/>
      <c r="D8056" s="85"/>
      <c r="E8056" s="85"/>
      <c r="F8056" s="85"/>
      <c r="G8056" s="309"/>
      <c r="H8056" s="316"/>
      <c r="I8056" s="102"/>
      <c r="J8056" s="94"/>
      <c r="K8056" s="94"/>
      <c r="L8056" s="200"/>
      <c r="M8056" s="70"/>
      <c r="N8056" s="182"/>
      <c r="O8056" s="181" t="str">
        <f t="shared" si="255"/>
        <v>1900-1</v>
      </c>
      <c r="P8056" s="181">
        <f t="shared" si="254"/>
        <v>0</v>
      </c>
    </row>
    <row r="8057" spans="1:16">
      <c r="A8057" s="92"/>
      <c r="B8057" s="27"/>
      <c r="C8057" s="85"/>
      <c r="D8057" s="85"/>
      <c r="E8057" s="85"/>
      <c r="F8057" s="85"/>
      <c r="G8057" s="309"/>
      <c r="H8057" s="316"/>
      <c r="I8057" s="102"/>
      <c r="J8057" s="94"/>
      <c r="K8057" s="94"/>
      <c r="L8057" s="200"/>
      <c r="M8057" s="70"/>
      <c r="N8057" s="182"/>
      <c r="O8057" s="181" t="str">
        <f t="shared" si="255"/>
        <v>1900-1</v>
      </c>
      <c r="P8057" s="181">
        <f t="shared" si="254"/>
        <v>0</v>
      </c>
    </row>
    <row r="8058" spans="1:16">
      <c r="A8058" s="92"/>
      <c r="B8058" s="27"/>
      <c r="C8058" s="85"/>
      <c r="D8058" s="85"/>
      <c r="E8058" s="85"/>
      <c r="F8058" s="85"/>
      <c r="G8058" s="309"/>
      <c r="H8058" s="316"/>
      <c r="I8058" s="102"/>
      <c r="J8058" s="94"/>
      <c r="K8058" s="94"/>
      <c r="L8058" s="200"/>
      <c r="M8058" s="70"/>
      <c r="N8058" s="182"/>
      <c r="O8058" s="181" t="str">
        <f t="shared" si="255"/>
        <v>1900-1</v>
      </c>
      <c r="P8058" s="181">
        <f t="shared" si="254"/>
        <v>0</v>
      </c>
    </row>
    <row r="8059" spans="1:16">
      <c r="A8059" s="92"/>
      <c r="B8059" s="27"/>
      <c r="C8059" s="85"/>
      <c r="D8059" s="85"/>
      <c r="E8059" s="85"/>
      <c r="F8059" s="85"/>
      <c r="G8059" s="309"/>
      <c r="H8059" s="316"/>
      <c r="I8059" s="102"/>
      <c r="J8059" s="94"/>
      <c r="K8059" s="94"/>
      <c r="L8059" s="200"/>
      <c r="M8059" s="70"/>
      <c r="N8059" s="182"/>
      <c r="O8059" s="181" t="str">
        <f t="shared" si="255"/>
        <v>1900-1</v>
      </c>
      <c r="P8059" s="181">
        <f t="shared" si="254"/>
        <v>0</v>
      </c>
    </row>
    <row r="8060" spans="1:16">
      <c r="A8060" s="92"/>
      <c r="B8060" s="27"/>
      <c r="C8060" s="85"/>
      <c r="D8060" s="85"/>
      <c r="E8060" s="85"/>
      <c r="F8060" s="85"/>
      <c r="G8060" s="309"/>
      <c r="H8060" s="316"/>
      <c r="I8060" s="102"/>
      <c r="J8060" s="94"/>
      <c r="K8060" s="94"/>
      <c r="L8060" s="200"/>
      <c r="M8060" s="70"/>
      <c r="N8060" s="182"/>
      <c r="O8060" s="181" t="str">
        <f t="shared" si="255"/>
        <v>1900-1</v>
      </c>
      <c r="P8060" s="181">
        <f t="shared" si="254"/>
        <v>0</v>
      </c>
    </row>
    <row r="8061" spans="1:16">
      <c r="A8061" s="92"/>
      <c r="B8061" s="27"/>
      <c r="C8061" s="85"/>
      <c r="D8061" s="85"/>
      <c r="E8061" s="85"/>
      <c r="F8061" s="85"/>
      <c r="G8061" s="309"/>
      <c r="H8061" s="316"/>
      <c r="I8061" s="102"/>
      <c r="J8061" s="94"/>
      <c r="K8061" s="94"/>
      <c r="L8061" s="200"/>
      <c r="M8061" s="70"/>
      <c r="N8061" s="182"/>
      <c r="O8061" s="181" t="str">
        <f t="shared" si="255"/>
        <v>1900-1</v>
      </c>
      <c r="P8061" s="181">
        <f t="shared" si="254"/>
        <v>0</v>
      </c>
    </row>
    <row r="8062" spans="1:16">
      <c r="A8062" s="92"/>
      <c r="B8062" s="27"/>
      <c r="C8062" s="85"/>
      <c r="D8062" s="85"/>
      <c r="E8062" s="85"/>
      <c r="F8062" s="85"/>
      <c r="G8062" s="309"/>
      <c r="H8062" s="316"/>
      <c r="I8062" s="102"/>
      <c r="J8062" s="94"/>
      <c r="K8062" s="94"/>
      <c r="L8062" s="200"/>
      <c r="M8062" s="70"/>
      <c r="N8062" s="182"/>
      <c r="O8062" s="181" t="str">
        <f t="shared" si="255"/>
        <v>1900-1</v>
      </c>
      <c r="P8062" s="181">
        <f t="shared" si="254"/>
        <v>0</v>
      </c>
    </row>
    <row r="8063" spans="1:16">
      <c r="A8063" s="92"/>
      <c r="B8063" s="27"/>
      <c r="C8063" s="85"/>
      <c r="D8063" s="85"/>
      <c r="E8063" s="85"/>
      <c r="F8063" s="85"/>
      <c r="G8063" s="309"/>
      <c r="H8063" s="316"/>
      <c r="I8063" s="102"/>
      <c r="J8063" s="94"/>
      <c r="K8063" s="94"/>
      <c r="L8063" s="200"/>
      <c r="M8063" s="70"/>
      <c r="N8063" s="182"/>
      <c r="O8063" s="181" t="str">
        <f t="shared" si="255"/>
        <v>1900-1</v>
      </c>
      <c r="P8063" s="181">
        <f t="shared" si="254"/>
        <v>0</v>
      </c>
    </row>
    <row r="8064" spans="1:16">
      <c r="A8064" s="92"/>
      <c r="B8064" s="27"/>
      <c r="C8064" s="85"/>
      <c r="D8064" s="85"/>
      <c r="E8064" s="85"/>
      <c r="F8064" s="85"/>
      <c r="G8064" s="309"/>
      <c r="H8064" s="316"/>
      <c r="I8064" s="102"/>
      <c r="J8064" s="94"/>
      <c r="K8064" s="94"/>
      <c r="L8064" s="200"/>
      <c r="M8064" s="70"/>
      <c r="N8064" s="182"/>
      <c r="O8064" s="181" t="str">
        <f t="shared" si="255"/>
        <v>1900-1</v>
      </c>
      <c r="P8064" s="181">
        <f t="shared" si="254"/>
        <v>0</v>
      </c>
    </row>
    <row r="8065" spans="1:16">
      <c r="A8065" s="92"/>
      <c r="B8065" s="27"/>
      <c r="C8065" s="85"/>
      <c r="D8065" s="85"/>
      <c r="E8065" s="85"/>
      <c r="F8065" s="85"/>
      <c r="G8065" s="309"/>
      <c r="H8065" s="316"/>
      <c r="I8065" s="102"/>
      <c r="J8065" s="94"/>
      <c r="K8065" s="94"/>
      <c r="L8065" s="200"/>
      <c r="M8065" s="70"/>
      <c r="N8065" s="182"/>
      <c r="O8065" s="181" t="str">
        <f t="shared" si="255"/>
        <v>1900-1</v>
      </c>
      <c r="P8065" s="181">
        <f t="shared" si="254"/>
        <v>0</v>
      </c>
    </row>
    <row r="8066" spans="1:16">
      <c r="A8066" s="92"/>
      <c r="B8066" s="27"/>
      <c r="C8066" s="85"/>
      <c r="D8066" s="85"/>
      <c r="E8066" s="85"/>
      <c r="F8066" s="85"/>
      <c r="G8066" s="309"/>
      <c r="H8066" s="316"/>
      <c r="I8066" s="102"/>
      <c r="J8066" s="94"/>
      <c r="K8066" s="94"/>
      <c r="L8066" s="200"/>
      <c r="M8066" s="70"/>
      <c r="N8066" s="182"/>
      <c r="O8066" s="181" t="str">
        <f t="shared" si="255"/>
        <v>1900-1</v>
      </c>
      <c r="P8066" s="181">
        <f t="shared" si="254"/>
        <v>0</v>
      </c>
    </row>
    <row r="8067" spans="1:16">
      <c r="A8067" s="92"/>
      <c r="B8067" s="27"/>
      <c r="C8067" s="85"/>
      <c r="D8067" s="85"/>
      <c r="E8067" s="85"/>
      <c r="F8067" s="85"/>
      <c r="G8067" s="309"/>
      <c r="H8067" s="316"/>
      <c r="I8067" s="102"/>
      <c r="J8067" s="94"/>
      <c r="K8067" s="94"/>
      <c r="L8067" s="200"/>
      <c r="M8067" s="70"/>
      <c r="N8067" s="182"/>
      <c r="O8067" s="181" t="str">
        <f t="shared" si="255"/>
        <v>1900-1</v>
      </c>
      <c r="P8067" s="181">
        <f t="shared" ref="P8067:P8130" si="256">N8067*H8067</f>
        <v>0</v>
      </c>
    </row>
    <row r="8068" spans="1:16">
      <c r="A8068" s="92"/>
      <c r="B8068" s="27"/>
      <c r="C8068" s="85"/>
      <c r="D8068" s="85"/>
      <c r="E8068" s="85"/>
      <c r="F8068" s="85"/>
      <c r="G8068" s="309"/>
      <c r="H8068" s="316"/>
      <c r="I8068" s="102"/>
      <c r="J8068" s="94"/>
      <c r="K8068" s="94"/>
      <c r="L8068" s="200"/>
      <c r="M8068" s="70"/>
      <c r="N8068" s="182"/>
      <c r="O8068" s="181" t="str">
        <f t="shared" si="255"/>
        <v>1900-1</v>
      </c>
      <c r="P8068" s="181">
        <f t="shared" si="256"/>
        <v>0</v>
      </c>
    </row>
    <row r="8069" spans="1:16">
      <c r="A8069" s="92"/>
      <c r="B8069" s="27"/>
      <c r="C8069" s="85"/>
      <c r="D8069" s="85"/>
      <c r="E8069" s="85"/>
      <c r="F8069" s="85"/>
      <c r="G8069" s="309"/>
      <c r="H8069" s="316"/>
      <c r="I8069" s="102"/>
      <c r="J8069" s="94"/>
      <c r="K8069" s="94"/>
      <c r="L8069" s="200"/>
      <c r="M8069" s="70"/>
      <c r="N8069" s="182"/>
      <c r="O8069" s="181" t="str">
        <f t="shared" si="255"/>
        <v>1900-1</v>
      </c>
      <c r="P8069" s="181">
        <f t="shared" si="256"/>
        <v>0</v>
      </c>
    </row>
    <row r="8070" spans="1:16">
      <c r="A8070" s="92"/>
      <c r="B8070" s="27"/>
      <c r="C8070" s="85"/>
      <c r="D8070" s="85"/>
      <c r="E8070" s="85"/>
      <c r="F8070" s="85"/>
      <c r="G8070" s="309"/>
      <c r="H8070" s="316"/>
      <c r="I8070" s="102"/>
      <c r="J8070" s="94"/>
      <c r="K8070" s="94"/>
      <c r="L8070" s="200"/>
      <c r="M8070" s="70"/>
      <c r="N8070" s="182"/>
      <c r="O8070" s="181" t="str">
        <f t="shared" si="255"/>
        <v>1900-1</v>
      </c>
      <c r="P8070" s="181">
        <f t="shared" si="256"/>
        <v>0</v>
      </c>
    </row>
    <row r="8071" spans="1:16">
      <c r="A8071" s="92"/>
      <c r="B8071" s="27"/>
      <c r="C8071" s="85"/>
      <c r="D8071" s="85"/>
      <c r="E8071" s="85"/>
      <c r="F8071" s="85"/>
      <c r="G8071" s="309"/>
      <c r="H8071" s="316"/>
      <c r="I8071" s="102"/>
      <c r="J8071" s="94"/>
      <c r="K8071" s="94"/>
      <c r="L8071" s="200"/>
      <c r="M8071" s="70"/>
      <c r="N8071" s="182"/>
      <c r="O8071" s="181" t="str">
        <f t="shared" si="255"/>
        <v>1900-1</v>
      </c>
      <c r="P8071" s="181">
        <f t="shared" si="256"/>
        <v>0</v>
      </c>
    </row>
    <row r="8072" spans="1:16">
      <c r="A8072" s="92"/>
      <c r="B8072" s="27"/>
      <c r="C8072" s="85"/>
      <c r="D8072" s="85"/>
      <c r="E8072" s="85"/>
      <c r="F8072" s="85"/>
      <c r="G8072" s="309"/>
      <c r="H8072" s="316"/>
      <c r="I8072" s="102"/>
      <c r="J8072" s="94"/>
      <c r="K8072" s="94"/>
      <c r="L8072" s="200"/>
      <c r="M8072" s="70"/>
      <c r="N8072" s="182"/>
      <c r="O8072" s="181" t="str">
        <f t="shared" si="255"/>
        <v>1900-1</v>
      </c>
      <c r="P8072" s="181">
        <f t="shared" si="256"/>
        <v>0</v>
      </c>
    </row>
    <row r="8073" spans="1:16">
      <c r="A8073" s="92"/>
      <c r="B8073" s="27"/>
      <c r="C8073" s="85"/>
      <c r="D8073" s="85"/>
      <c r="E8073" s="85"/>
      <c r="F8073" s="85"/>
      <c r="G8073" s="309"/>
      <c r="H8073" s="316"/>
      <c r="I8073" s="102"/>
      <c r="J8073" s="94"/>
      <c r="K8073" s="94"/>
      <c r="L8073" s="200"/>
      <c r="M8073" s="70"/>
      <c r="N8073" s="182"/>
      <c r="O8073" s="181" t="str">
        <f t="shared" si="255"/>
        <v>1900-1</v>
      </c>
      <c r="P8073" s="181">
        <f t="shared" si="256"/>
        <v>0</v>
      </c>
    </row>
    <row r="8074" spans="1:16">
      <c r="A8074" s="92"/>
      <c r="B8074" s="27"/>
      <c r="C8074" s="85"/>
      <c r="D8074" s="85"/>
      <c r="E8074" s="85"/>
      <c r="F8074" s="85"/>
      <c r="G8074" s="309"/>
      <c r="H8074" s="316"/>
      <c r="I8074" s="102"/>
      <c r="J8074" s="94"/>
      <c r="K8074" s="94"/>
      <c r="L8074" s="200"/>
      <c r="M8074" s="70"/>
      <c r="N8074" s="182"/>
      <c r="O8074" s="181" t="str">
        <f t="shared" si="255"/>
        <v>1900-1</v>
      </c>
      <c r="P8074" s="181">
        <f t="shared" si="256"/>
        <v>0</v>
      </c>
    </row>
    <row r="8075" spans="1:16">
      <c r="A8075" s="92"/>
      <c r="B8075" s="27"/>
      <c r="C8075" s="85"/>
      <c r="D8075" s="85"/>
      <c r="E8075" s="85"/>
      <c r="F8075" s="85"/>
      <c r="G8075" s="309"/>
      <c r="H8075" s="316"/>
      <c r="I8075" s="102"/>
      <c r="J8075" s="94"/>
      <c r="K8075" s="94"/>
      <c r="L8075" s="200"/>
      <c r="M8075" s="70"/>
      <c r="N8075" s="182"/>
      <c r="O8075" s="181" t="str">
        <f t="shared" si="255"/>
        <v>1900-1</v>
      </c>
      <c r="P8075" s="181">
        <f t="shared" si="256"/>
        <v>0</v>
      </c>
    </row>
    <row r="8076" spans="1:16">
      <c r="A8076" s="92"/>
      <c r="B8076" s="27"/>
      <c r="C8076" s="85"/>
      <c r="D8076" s="85"/>
      <c r="E8076" s="85"/>
      <c r="F8076" s="85"/>
      <c r="G8076" s="309"/>
      <c r="H8076" s="316"/>
      <c r="I8076" s="102"/>
      <c r="J8076" s="94"/>
      <c r="K8076" s="94"/>
      <c r="L8076" s="200"/>
      <c r="M8076" s="70"/>
      <c r="N8076" s="182"/>
      <c r="O8076" s="181" t="str">
        <f t="shared" si="255"/>
        <v>1900-1</v>
      </c>
      <c r="P8076" s="181">
        <f t="shared" si="256"/>
        <v>0</v>
      </c>
    </row>
    <row r="8077" spans="1:16">
      <c r="A8077" s="92"/>
      <c r="B8077" s="27"/>
      <c r="C8077" s="85"/>
      <c r="D8077" s="85"/>
      <c r="E8077" s="85"/>
      <c r="F8077" s="85"/>
      <c r="G8077" s="309"/>
      <c r="H8077" s="316"/>
      <c r="I8077" s="102"/>
      <c r="J8077" s="94"/>
      <c r="K8077" s="94"/>
      <c r="L8077" s="200"/>
      <c r="M8077" s="70"/>
      <c r="N8077" s="182"/>
      <c r="O8077" s="181" t="str">
        <f t="shared" si="255"/>
        <v>1900-1</v>
      </c>
      <c r="P8077" s="181">
        <f t="shared" si="256"/>
        <v>0</v>
      </c>
    </row>
    <row r="8078" spans="1:16">
      <c r="A8078" s="92"/>
      <c r="B8078" s="27"/>
      <c r="C8078" s="85"/>
      <c r="D8078" s="85"/>
      <c r="E8078" s="85"/>
      <c r="F8078" s="85"/>
      <c r="G8078" s="309"/>
      <c r="H8078" s="316"/>
      <c r="I8078" s="102"/>
      <c r="J8078" s="94"/>
      <c r="K8078" s="94"/>
      <c r="L8078" s="200"/>
      <c r="M8078" s="70"/>
      <c r="N8078" s="182"/>
      <c r="O8078" s="181" t="str">
        <f t="shared" si="255"/>
        <v>1900-1</v>
      </c>
      <c r="P8078" s="181">
        <f t="shared" si="256"/>
        <v>0</v>
      </c>
    </row>
    <row r="8079" spans="1:16">
      <c r="A8079" s="92"/>
      <c r="B8079" s="27"/>
      <c r="C8079" s="85"/>
      <c r="D8079" s="85"/>
      <c r="E8079" s="85"/>
      <c r="F8079" s="85"/>
      <c r="G8079" s="309"/>
      <c r="H8079" s="316"/>
      <c r="I8079" s="102"/>
      <c r="J8079" s="94"/>
      <c r="K8079" s="94"/>
      <c r="L8079" s="200"/>
      <c r="M8079" s="70"/>
      <c r="N8079" s="182"/>
      <c r="O8079" s="181" t="str">
        <f t="shared" si="255"/>
        <v>1900-1</v>
      </c>
      <c r="P8079" s="181">
        <f t="shared" si="256"/>
        <v>0</v>
      </c>
    </row>
    <row r="8080" spans="1:16">
      <c r="A8080" s="92"/>
      <c r="B8080" s="27"/>
      <c r="C8080" s="85"/>
      <c r="D8080" s="85"/>
      <c r="E8080" s="85"/>
      <c r="F8080" s="85"/>
      <c r="G8080" s="309"/>
      <c r="H8080" s="316"/>
      <c r="I8080" s="102"/>
      <c r="J8080" s="94"/>
      <c r="K8080" s="94"/>
      <c r="L8080" s="200"/>
      <c r="M8080" s="70"/>
      <c r="N8080" s="182"/>
      <c r="O8080" s="181" t="str">
        <f t="shared" si="255"/>
        <v>1900-1</v>
      </c>
      <c r="P8080" s="181">
        <f t="shared" si="256"/>
        <v>0</v>
      </c>
    </row>
    <row r="8081" spans="1:16">
      <c r="A8081" s="92"/>
      <c r="B8081" s="27"/>
      <c r="C8081" s="85"/>
      <c r="D8081" s="85"/>
      <c r="E8081" s="85"/>
      <c r="F8081" s="85"/>
      <c r="G8081" s="309"/>
      <c r="H8081" s="316"/>
      <c r="I8081" s="102"/>
      <c r="J8081" s="94"/>
      <c r="K8081" s="94"/>
      <c r="L8081" s="200"/>
      <c r="M8081" s="70"/>
      <c r="N8081" s="182"/>
      <c r="O8081" s="181" t="str">
        <f t="shared" si="255"/>
        <v>1900-1</v>
      </c>
      <c r="P8081" s="181">
        <f t="shared" si="256"/>
        <v>0</v>
      </c>
    </row>
    <row r="8082" spans="1:16">
      <c r="A8082" s="92"/>
      <c r="B8082" s="27"/>
      <c r="C8082" s="85"/>
      <c r="D8082" s="85"/>
      <c r="E8082" s="85"/>
      <c r="F8082" s="85"/>
      <c r="G8082" s="309"/>
      <c r="H8082" s="316"/>
      <c r="I8082" s="102"/>
      <c r="J8082" s="94"/>
      <c r="K8082" s="94"/>
      <c r="L8082" s="200"/>
      <c r="M8082" s="70"/>
      <c r="N8082" s="182"/>
      <c r="O8082" s="181" t="str">
        <f t="shared" si="255"/>
        <v>1900-1</v>
      </c>
      <c r="P8082" s="181">
        <f t="shared" si="256"/>
        <v>0</v>
      </c>
    </row>
    <row r="8083" spans="1:16">
      <c r="A8083" s="92"/>
      <c r="B8083" s="27"/>
      <c r="C8083" s="85"/>
      <c r="D8083" s="85"/>
      <c r="E8083" s="85"/>
      <c r="F8083" s="85"/>
      <c r="G8083" s="309"/>
      <c r="H8083" s="316"/>
      <c r="I8083" s="102"/>
      <c r="J8083" s="94"/>
      <c r="K8083" s="94"/>
      <c r="L8083" s="200"/>
      <c r="M8083" s="70"/>
      <c r="N8083" s="182"/>
      <c r="O8083" s="181" t="str">
        <f t="shared" si="255"/>
        <v>1900-1</v>
      </c>
      <c r="P8083" s="181">
        <f t="shared" si="256"/>
        <v>0</v>
      </c>
    </row>
    <row r="8084" spans="1:16">
      <c r="A8084" s="92"/>
      <c r="B8084" s="27"/>
      <c r="C8084" s="85"/>
      <c r="D8084" s="85"/>
      <c r="E8084" s="85"/>
      <c r="F8084" s="85"/>
      <c r="G8084" s="309"/>
      <c r="H8084" s="316"/>
      <c r="I8084" s="102"/>
      <c r="J8084" s="94"/>
      <c r="K8084" s="94"/>
      <c r="L8084" s="200"/>
      <c r="M8084" s="70"/>
      <c r="N8084" s="182"/>
      <c r="O8084" s="181" t="str">
        <f t="shared" si="255"/>
        <v>1900-1</v>
      </c>
      <c r="P8084" s="181">
        <f t="shared" si="256"/>
        <v>0</v>
      </c>
    </row>
    <row r="8085" spans="1:16">
      <c r="A8085" s="92"/>
      <c r="B8085" s="27"/>
      <c r="C8085" s="85"/>
      <c r="D8085" s="85"/>
      <c r="E8085" s="85"/>
      <c r="F8085" s="85"/>
      <c r="G8085" s="309"/>
      <c r="H8085" s="316"/>
      <c r="I8085" s="102"/>
      <c r="J8085" s="94"/>
      <c r="K8085" s="94"/>
      <c r="L8085" s="200"/>
      <c r="M8085" s="70"/>
      <c r="N8085" s="182"/>
      <c r="O8085" s="181" t="str">
        <f t="shared" si="255"/>
        <v>1900-1</v>
      </c>
      <c r="P8085" s="181">
        <f t="shared" si="256"/>
        <v>0</v>
      </c>
    </row>
    <row r="8086" spans="1:16">
      <c r="A8086" s="92"/>
      <c r="B8086" s="27"/>
      <c r="C8086" s="85"/>
      <c r="D8086" s="85"/>
      <c r="E8086" s="85"/>
      <c r="F8086" s="85"/>
      <c r="G8086" s="309"/>
      <c r="H8086" s="316"/>
      <c r="I8086" s="102"/>
      <c r="J8086" s="94"/>
      <c r="K8086" s="94"/>
      <c r="L8086" s="200"/>
      <c r="M8086" s="70"/>
      <c r="N8086" s="182"/>
      <c r="O8086" s="181" t="str">
        <f t="shared" si="255"/>
        <v>1900-1</v>
      </c>
      <c r="P8086" s="181">
        <f t="shared" si="256"/>
        <v>0</v>
      </c>
    </row>
    <row r="8087" spans="1:16">
      <c r="A8087" s="92"/>
      <c r="B8087" s="27"/>
      <c r="C8087" s="85"/>
      <c r="D8087" s="85"/>
      <c r="E8087" s="85"/>
      <c r="F8087" s="85"/>
      <c r="G8087" s="309"/>
      <c r="H8087" s="316"/>
      <c r="I8087" s="102"/>
      <c r="J8087" s="94"/>
      <c r="K8087" s="94"/>
      <c r="L8087" s="200"/>
      <c r="M8087" s="70"/>
      <c r="N8087" s="182"/>
      <c r="O8087" s="181" t="str">
        <f t="shared" si="255"/>
        <v>1900-1</v>
      </c>
      <c r="P8087" s="181">
        <f t="shared" si="256"/>
        <v>0</v>
      </c>
    </row>
    <row r="8088" spans="1:16">
      <c r="A8088" s="92"/>
      <c r="B8088" s="27"/>
      <c r="C8088" s="85"/>
      <c r="D8088" s="85"/>
      <c r="E8088" s="85"/>
      <c r="F8088" s="85"/>
      <c r="G8088" s="309"/>
      <c r="H8088" s="316"/>
      <c r="I8088" s="102"/>
      <c r="J8088" s="94"/>
      <c r="K8088" s="94"/>
      <c r="L8088" s="200"/>
      <c r="M8088" s="70"/>
      <c r="N8088" s="182"/>
      <c r="O8088" s="181" t="str">
        <f t="shared" si="255"/>
        <v>1900-1</v>
      </c>
      <c r="P8088" s="181">
        <f t="shared" si="256"/>
        <v>0</v>
      </c>
    </row>
    <row r="8089" spans="1:16">
      <c r="A8089" s="92"/>
      <c r="B8089" s="27"/>
      <c r="C8089" s="85"/>
      <c r="D8089" s="85"/>
      <c r="E8089" s="85"/>
      <c r="F8089" s="85"/>
      <c r="G8089" s="309"/>
      <c r="H8089" s="316"/>
      <c r="I8089" s="102"/>
      <c r="J8089" s="94"/>
      <c r="K8089" s="94"/>
      <c r="L8089" s="200"/>
      <c r="M8089" s="70"/>
      <c r="N8089" s="182"/>
      <c r="O8089" s="181" t="str">
        <f t="shared" si="255"/>
        <v>1900-1</v>
      </c>
      <c r="P8089" s="181">
        <f t="shared" si="256"/>
        <v>0</v>
      </c>
    </row>
    <row r="8090" spans="1:16">
      <c r="A8090" s="92"/>
      <c r="B8090" s="27"/>
      <c r="C8090" s="85"/>
      <c r="D8090" s="85"/>
      <c r="E8090" s="85"/>
      <c r="F8090" s="85"/>
      <c r="G8090" s="309"/>
      <c r="H8090" s="316"/>
      <c r="I8090" s="102"/>
      <c r="J8090" s="94"/>
      <c r="K8090" s="94"/>
      <c r="L8090" s="200"/>
      <c r="M8090" s="70"/>
      <c r="N8090" s="182"/>
      <c r="O8090" s="181" t="str">
        <f t="shared" si="255"/>
        <v>1900-1</v>
      </c>
      <c r="P8090" s="181">
        <f t="shared" si="256"/>
        <v>0</v>
      </c>
    </row>
    <row r="8091" spans="1:16">
      <c r="A8091" s="92"/>
      <c r="B8091" s="27"/>
      <c r="C8091" s="85"/>
      <c r="D8091" s="85"/>
      <c r="E8091" s="85"/>
      <c r="F8091" s="85"/>
      <c r="G8091" s="309"/>
      <c r="H8091" s="316"/>
      <c r="I8091" s="102"/>
      <c r="J8091" s="94"/>
      <c r="K8091" s="94"/>
      <c r="L8091" s="200"/>
      <c r="M8091" s="70"/>
      <c r="N8091" s="182"/>
      <c r="O8091" s="181" t="str">
        <f t="shared" si="255"/>
        <v>1900-1</v>
      </c>
      <c r="P8091" s="181">
        <f t="shared" si="256"/>
        <v>0</v>
      </c>
    </row>
    <row r="8092" spans="1:16">
      <c r="A8092" s="92"/>
      <c r="B8092" s="27"/>
      <c r="C8092" s="85"/>
      <c r="D8092" s="85"/>
      <c r="E8092" s="85"/>
      <c r="F8092" s="85"/>
      <c r="G8092" s="309"/>
      <c r="H8092" s="316"/>
      <c r="I8092" s="102"/>
      <c r="J8092" s="94"/>
      <c r="K8092" s="94"/>
      <c r="L8092" s="200"/>
      <c r="M8092" s="70"/>
      <c r="N8092" s="182"/>
      <c r="O8092" s="181" t="str">
        <f t="shared" si="255"/>
        <v>1900-1</v>
      </c>
      <c r="P8092" s="181">
        <f t="shared" si="256"/>
        <v>0</v>
      </c>
    </row>
    <row r="8093" spans="1:16">
      <c r="A8093" s="92"/>
      <c r="B8093" s="27"/>
      <c r="C8093" s="85"/>
      <c r="D8093" s="85"/>
      <c r="E8093" s="85"/>
      <c r="F8093" s="85"/>
      <c r="G8093" s="309"/>
      <c r="H8093" s="316"/>
      <c r="I8093" s="102"/>
      <c r="J8093" s="94"/>
      <c r="K8093" s="94"/>
      <c r="L8093" s="200"/>
      <c r="M8093" s="70"/>
      <c r="N8093" s="182"/>
      <c r="O8093" s="181" t="str">
        <f t="shared" si="255"/>
        <v>1900-1</v>
      </c>
      <c r="P8093" s="181">
        <f t="shared" si="256"/>
        <v>0</v>
      </c>
    </row>
    <row r="8094" spans="1:16">
      <c r="A8094" s="92"/>
      <c r="B8094" s="27"/>
      <c r="C8094" s="85"/>
      <c r="D8094" s="85"/>
      <c r="E8094" s="85"/>
      <c r="F8094" s="85"/>
      <c r="G8094" s="309"/>
      <c r="H8094" s="316"/>
      <c r="I8094" s="102"/>
      <c r="J8094" s="94"/>
      <c r="K8094" s="94"/>
      <c r="L8094" s="200"/>
      <c r="M8094" s="70"/>
      <c r="N8094" s="182"/>
      <c r="O8094" s="181" t="str">
        <f t="shared" si="255"/>
        <v>1900-1</v>
      </c>
      <c r="P8094" s="181">
        <f t="shared" si="256"/>
        <v>0</v>
      </c>
    </row>
    <row r="8095" spans="1:16">
      <c r="A8095" s="92"/>
      <c r="B8095" s="27"/>
      <c r="C8095" s="85"/>
      <c r="D8095" s="85"/>
      <c r="E8095" s="85"/>
      <c r="F8095" s="85"/>
      <c r="G8095" s="309"/>
      <c r="H8095" s="316"/>
      <c r="I8095" s="102"/>
      <c r="J8095" s="94"/>
      <c r="K8095" s="94"/>
      <c r="L8095" s="200"/>
      <c r="M8095" s="70"/>
      <c r="N8095" s="182"/>
      <c r="O8095" s="181" t="str">
        <f t="shared" si="255"/>
        <v>1900-1</v>
      </c>
      <c r="P8095" s="181">
        <f t="shared" si="256"/>
        <v>0</v>
      </c>
    </row>
    <row r="8096" spans="1:16">
      <c r="A8096" s="92"/>
      <c r="B8096" s="27"/>
      <c r="C8096" s="85"/>
      <c r="D8096" s="85"/>
      <c r="E8096" s="85"/>
      <c r="F8096" s="85"/>
      <c r="G8096" s="309"/>
      <c r="H8096" s="316"/>
      <c r="I8096" s="102"/>
      <c r="J8096" s="94"/>
      <c r="K8096" s="94"/>
      <c r="L8096" s="200"/>
      <c r="M8096" s="70"/>
      <c r="N8096" s="182"/>
      <c r="O8096" s="181" t="str">
        <f t="shared" si="255"/>
        <v>1900-1</v>
      </c>
      <c r="P8096" s="181">
        <f t="shared" si="256"/>
        <v>0</v>
      </c>
    </row>
    <row r="8097" spans="1:16">
      <c r="A8097" s="92"/>
      <c r="B8097" s="27"/>
      <c r="C8097" s="85"/>
      <c r="D8097" s="85"/>
      <c r="E8097" s="85"/>
      <c r="F8097" s="85"/>
      <c r="G8097" s="309"/>
      <c r="H8097" s="316"/>
      <c r="I8097" s="102"/>
      <c r="J8097" s="94"/>
      <c r="K8097" s="94"/>
      <c r="L8097" s="200"/>
      <c r="M8097" s="70"/>
      <c r="N8097" s="182"/>
      <c r="O8097" s="181" t="str">
        <f t="shared" ref="O8097:O8160" si="257">YEAR(B8097)&amp;"-"&amp;MONTH(B8097)</f>
        <v>1900-1</v>
      </c>
      <c r="P8097" s="181">
        <f t="shared" si="256"/>
        <v>0</v>
      </c>
    </row>
    <row r="8098" spans="1:16">
      <c r="A8098" s="92"/>
      <c r="B8098" s="27"/>
      <c r="C8098" s="85"/>
      <c r="D8098" s="85"/>
      <c r="E8098" s="85"/>
      <c r="F8098" s="85"/>
      <c r="G8098" s="309"/>
      <c r="H8098" s="316"/>
      <c r="I8098" s="102"/>
      <c r="J8098" s="94"/>
      <c r="K8098" s="94"/>
      <c r="L8098" s="200"/>
      <c r="M8098" s="70"/>
      <c r="N8098" s="182"/>
      <c r="O8098" s="181" t="str">
        <f t="shared" si="257"/>
        <v>1900-1</v>
      </c>
      <c r="P8098" s="181">
        <f t="shared" si="256"/>
        <v>0</v>
      </c>
    </row>
    <row r="8099" spans="1:16">
      <c r="A8099" s="92"/>
      <c r="B8099" s="27"/>
      <c r="C8099" s="85"/>
      <c r="D8099" s="85"/>
      <c r="E8099" s="85"/>
      <c r="F8099" s="85"/>
      <c r="G8099" s="309"/>
      <c r="H8099" s="316"/>
      <c r="I8099" s="102"/>
      <c r="J8099" s="94"/>
      <c r="K8099" s="94"/>
      <c r="L8099" s="200"/>
      <c r="M8099" s="70"/>
      <c r="N8099" s="182"/>
      <c r="O8099" s="181" t="str">
        <f t="shared" si="257"/>
        <v>1900-1</v>
      </c>
      <c r="P8099" s="181">
        <f t="shared" si="256"/>
        <v>0</v>
      </c>
    </row>
    <row r="8100" spans="1:16">
      <c r="A8100" s="92"/>
      <c r="B8100" s="27"/>
      <c r="C8100" s="85"/>
      <c r="D8100" s="85"/>
      <c r="E8100" s="85"/>
      <c r="F8100" s="85"/>
      <c r="G8100" s="309"/>
      <c r="H8100" s="316"/>
      <c r="I8100" s="102"/>
      <c r="J8100" s="94"/>
      <c r="K8100" s="94"/>
      <c r="L8100" s="200"/>
      <c r="M8100" s="70"/>
      <c r="N8100" s="182"/>
      <c r="O8100" s="181" t="str">
        <f t="shared" si="257"/>
        <v>1900-1</v>
      </c>
      <c r="P8100" s="181">
        <f t="shared" si="256"/>
        <v>0</v>
      </c>
    </row>
    <row r="8101" spans="1:16">
      <c r="A8101" s="92"/>
      <c r="B8101" s="27"/>
      <c r="C8101" s="85"/>
      <c r="D8101" s="85"/>
      <c r="E8101" s="85"/>
      <c r="F8101" s="85"/>
      <c r="G8101" s="309"/>
      <c r="H8101" s="316"/>
      <c r="I8101" s="102"/>
      <c r="J8101" s="94"/>
      <c r="K8101" s="94"/>
      <c r="L8101" s="200"/>
      <c r="M8101" s="70"/>
      <c r="N8101" s="182"/>
      <c r="O8101" s="181" t="str">
        <f t="shared" si="257"/>
        <v>1900-1</v>
      </c>
      <c r="P8101" s="181">
        <f t="shared" si="256"/>
        <v>0</v>
      </c>
    </row>
    <row r="8102" spans="1:16">
      <c r="A8102" s="92"/>
      <c r="B8102" s="27"/>
      <c r="C8102" s="85"/>
      <c r="D8102" s="85"/>
      <c r="E8102" s="85"/>
      <c r="F8102" s="85"/>
      <c r="G8102" s="309"/>
      <c r="H8102" s="316"/>
      <c r="I8102" s="102"/>
      <c r="J8102" s="94"/>
      <c r="K8102" s="94"/>
      <c r="L8102" s="200"/>
      <c r="M8102" s="70"/>
      <c r="N8102" s="182"/>
      <c r="O8102" s="181" t="str">
        <f t="shared" si="257"/>
        <v>1900-1</v>
      </c>
      <c r="P8102" s="181">
        <f t="shared" si="256"/>
        <v>0</v>
      </c>
    </row>
    <row r="8103" spans="1:16">
      <c r="A8103" s="92"/>
      <c r="B8103" s="27"/>
      <c r="C8103" s="85"/>
      <c r="D8103" s="85"/>
      <c r="E8103" s="85"/>
      <c r="F8103" s="85"/>
      <c r="G8103" s="309"/>
      <c r="H8103" s="316"/>
      <c r="I8103" s="102"/>
      <c r="J8103" s="94"/>
      <c r="K8103" s="94"/>
      <c r="L8103" s="200"/>
      <c r="M8103" s="70"/>
      <c r="N8103" s="182"/>
      <c r="O8103" s="181" t="str">
        <f t="shared" si="257"/>
        <v>1900-1</v>
      </c>
      <c r="P8103" s="181">
        <f t="shared" si="256"/>
        <v>0</v>
      </c>
    </row>
    <row r="8104" spans="1:16">
      <c r="A8104" s="92"/>
      <c r="B8104" s="27"/>
      <c r="C8104" s="85"/>
      <c r="D8104" s="85"/>
      <c r="E8104" s="85"/>
      <c r="F8104" s="85"/>
      <c r="G8104" s="309"/>
      <c r="H8104" s="316"/>
      <c r="I8104" s="102"/>
      <c r="J8104" s="94"/>
      <c r="K8104" s="94"/>
      <c r="L8104" s="200"/>
      <c r="M8104" s="70"/>
      <c r="N8104" s="182"/>
      <c r="O8104" s="181" t="str">
        <f t="shared" si="257"/>
        <v>1900-1</v>
      </c>
      <c r="P8104" s="181">
        <f t="shared" si="256"/>
        <v>0</v>
      </c>
    </row>
    <row r="8105" spans="1:16">
      <c r="A8105" s="92"/>
      <c r="B8105" s="27"/>
      <c r="C8105" s="85"/>
      <c r="D8105" s="85"/>
      <c r="E8105" s="85"/>
      <c r="F8105" s="85"/>
      <c r="G8105" s="309"/>
      <c r="H8105" s="316"/>
      <c r="I8105" s="102"/>
      <c r="J8105" s="94"/>
      <c r="K8105" s="94"/>
      <c r="L8105" s="200"/>
      <c r="M8105" s="70"/>
      <c r="N8105" s="182"/>
      <c r="O8105" s="181" t="str">
        <f t="shared" si="257"/>
        <v>1900-1</v>
      </c>
      <c r="P8105" s="181">
        <f t="shared" si="256"/>
        <v>0</v>
      </c>
    </row>
    <row r="8106" spans="1:16">
      <c r="A8106" s="92"/>
      <c r="B8106" s="27"/>
      <c r="C8106" s="85"/>
      <c r="D8106" s="85"/>
      <c r="E8106" s="85"/>
      <c r="F8106" s="85"/>
      <c r="G8106" s="309"/>
      <c r="H8106" s="316"/>
      <c r="I8106" s="102"/>
      <c r="J8106" s="94"/>
      <c r="K8106" s="94"/>
      <c r="L8106" s="200"/>
      <c r="M8106" s="70"/>
      <c r="N8106" s="182"/>
      <c r="O8106" s="181" t="str">
        <f t="shared" si="257"/>
        <v>1900-1</v>
      </c>
      <c r="P8106" s="181">
        <f t="shared" si="256"/>
        <v>0</v>
      </c>
    </row>
    <row r="8107" spans="1:16">
      <c r="A8107" s="92"/>
      <c r="B8107" s="27"/>
      <c r="C8107" s="85"/>
      <c r="D8107" s="85"/>
      <c r="E8107" s="85"/>
      <c r="F8107" s="85"/>
      <c r="G8107" s="309"/>
      <c r="H8107" s="316"/>
      <c r="I8107" s="102"/>
      <c r="J8107" s="94"/>
      <c r="K8107" s="94"/>
      <c r="L8107" s="200"/>
      <c r="M8107" s="70"/>
      <c r="N8107" s="182"/>
      <c r="O8107" s="181" t="str">
        <f t="shared" si="257"/>
        <v>1900-1</v>
      </c>
      <c r="P8107" s="181">
        <f t="shared" si="256"/>
        <v>0</v>
      </c>
    </row>
    <row r="8108" spans="1:16">
      <c r="A8108" s="92"/>
      <c r="B8108" s="27"/>
      <c r="C8108" s="85"/>
      <c r="D8108" s="85"/>
      <c r="E8108" s="85"/>
      <c r="F8108" s="85"/>
      <c r="G8108" s="309"/>
      <c r="H8108" s="316"/>
      <c r="I8108" s="102"/>
      <c r="J8108" s="94"/>
      <c r="K8108" s="94"/>
      <c r="L8108" s="200"/>
      <c r="M8108" s="70"/>
      <c r="N8108" s="182"/>
      <c r="O8108" s="181" t="str">
        <f t="shared" si="257"/>
        <v>1900-1</v>
      </c>
      <c r="P8108" s="181">
        <f t="shared" si="256"/>
        <v>0</v>
      </c>
    </row>
    <row r="8109" spans="1:16">
      <c r="A8109" s="92"/>
      <c r="B8109" s="27"/>
      <c r="C8109" s="85"/>
      <c r="D8109" s="85"/>
      <c r="E8109" s="85"/>
      <c r="F8109" s="85"/>
      <c r="G8109" s="309"/>
      <c r="H8109" s="316"/>
      <c r="I8109" s="102"/>
      <c r="J8109" s="94"/>
      <c r="K8109" s="94"/>
      <c r="L8109" s="200"/>
      <c r="M8109" s="70"/>
      <c r="N8109" s="182"/>
      <c r="O8109" s="181" t="str">
        <f t="shared" si="257"/>
        <v>1900-1</v>
      </c>
      <c r="P8109" s="181">
        <f t="shared" si="256"/>
        <v>0</v>
      </c>
    </row>
    <row r="8110" spans="1:16">
      <c r="A8110" s="92"/>
      <c r="B8110" s="27"/>
      <c r="C8110" s="85"/>
      <c r="D8110" s="85"/>
      <c r="E8110" s="85"/>
      <c r="F8110" s="85"/>
      <c r="G8110" s="309"/>
      <c r="H8110" s="316"/>
      <c r="I8110" s="102"/>
      <c r="J8110" s="94"/>
      <c r="K8110" s="94"/>
      <c r="L8110" s="200"/>
      <c r="M8110" s="70"/>
      <c r="N8110" s="182"/>
      <c r="O8110" s="181" t="str">
        <f t="shared" si="257"/>
        <v>1900-1</v>
      </c>
      <c r="P8110" s="181">
        <f t="shared" si="256"/>
        <v>0</v>
      </c>
    </row>
    <row r="8111" spans="1:16">
      <c r="A8111" s="92"/>
      <c r="B8111" s="27"/>
      <c r="C8111" s="85"/>
      <c r="D8111" s="85"/>
      <c r="E8111" s="85"/>
      <c r="F8111" s="85"/>
      <c r="G8111" s="309"/>
      <c r="H8111" s="316"/>
      <c r="I8111" s="102"/>
      <c r="J8111" s="94"/>
      <c r="K8111" s="94"/>
      <c r="L8111" s="200"/>
      <c r="M8111" s="70"/>
      <c r="N8111" s="182"/>
      <c r="O8111" s="181" t="str">
        <f t="shared" si="257"/>
        <v>1900-1</v>
      </c>
      <c r="P8111" s="181">
        <f t="shared" si="256"/>
        <v>0</v>
      </c>
    </row>
    <row r="8112" spans="1:16">
      <c r="A8112" s="92"/>
      <c r="B8112" s="27"/>
      <c r="C8112" s="85"/>
      <c r="D8112" s="85"/>
      <c r="E8112" s="85"/>
      <c r="F8112" s="85"/>
      <c r="G8112" s="309"/>
      <c r="H8112" s="316"/>
      <c r="I8112" s="102"/>
      <c r="J8112" s="94"/>
      <c r="K8112" s="94"/>
      <c r="L8112" s="200"/>
      <c r="M8112" s="70"/>
      <c r="N8112" s="182"/>
      <c r="O8112" s="181" t="str">
        <f t="shared" si="257"/>
        <v>1900-1</v>
      </c>
      <c r="P8112" s="181">
        <f t="shared" si="256"/>
        <v>0</v>
      </c>
    </row>
    <row r="8113" spans="1:16">
      <c r="A8113" s="92"/>
      <c r="B8113" s="27"/>
      <c r="C8113" s="85"/>
      <c r="D8113" s="85"/>
      <c r="E8113" s="85"/>
      <c r="F8113" s="85"/>
      <c r="G8113" s="309"/>
      <c r="H8113" s="316"/>
      <c r="I8113" s="102"/>
      <c r="J8113" s="94"/>
      <c r="K8113" s="94"/>
      <c r="L8113" s="200"/>
      <c r="M8113" s="70"/>
      <c r="N8113" s="182"/>
      <c r="O8113" s="181" t="str">
        <f t="shared" si="257"/>
        <v>1900-1</v>
      </c>
      <c r="P8113" s="181">
        <f t="shared" si="256"/>
        <v>0</v>
      </c>
    </row>
    <row r="8114" spans="1:16">
      <c r="A8114" s="92"/>
      <c r="B8114" s="27"/>
      <c r="C8114" s="85"/>
      <c r="D8114" s="85"/>
      <c r="E8114" s="85"/>
      <c r="F8114" s="85"/>
      <c r="G8114" s="309"/>
      <c r="H8114" s="316"/>
      <c r="I8114" s="102"/>
      <c r="J8114" s="94"/>
      <c r="K8114" s="94"/>
      <c r="L8114" s="200"/>
      <c r="M8114" s="70"/>
      <c r="N8114" s="182"/>
      <c r="O8114" s="181" t="str">
        <f t="shared" si="257"/>
        <v>1900-1</v>
      </c>
      <c r="P8114" s="181">
        <f t="shared" si="256"/>
        <v>0</v>
      </c>
    </row>
    <row r="8115" spans="1:16">
      <c r="A8115" s="92"/>
      <c r="B8115" s="27"/>
      <c r="C8115" s="85"/>
      <c r="D8115" s="85"/>
      <c r="E8115" s="85"/>
      <c r="F8115" s="85"/>
      <c r="G8115" s="309"/>
      <c r="H8115" s="316"/>
      <c r="I8115" s="102"/>
      <c r="J8115" s="94"/>
      <c r="K8115" s="94"/>
      <c r="L8115" s="200"/>
      <c r="M8115" s="70"/>
      <c r="N8115" s="182"/>
      <c r="O8115" s="181" t="str">
        <f t="shared" si="257"/>
        <v>1900-1</v>
      </c>
      <c r="P8115" s="181">
        <f t="shared" si="256"/>
        <v>0</v>
      </c>
    </row>
    <row r="8116" spans="1:16">
      <c r="A8116" s="92"/>
      <c r="B8116" s="27"/>
      <c r="C8116" s="85"/>
      <c r="D8116" s="85"/>
      <c r="E8116" s="85"/>
      <c r="F8116" s="85"/>
      <c r="G8116" s="309"/>
      <c r="H8116" s="316"/>
      <c r="I8116" s="102"/>
      <c r="J8116" s="94"/>
      <c r="K8116" s="94"/>
      <c r="L8116" s="200"/>
      <c r="M8116" s="70"/>
      <c r="N8116" s="182"/>
      <c r="O8116" s="181" t="str">
        <f t="shared" si="257"/>
        <v>1900-1</v>
      </c>
      <c r="P8116" s="181">
        <f t="shared" si="256"/>
        <v>0</v>
      </c>
    </row>
    <row r="8117" spans="1:16">
      <c r="A8117" s="92"/>
      <c r="B8117" s="27"/>
      <c r="C8117" s="85"/>
      <c r="D8117" s="85"/>
      <c r="E8117" s="85"/>
      <c r="F8117" s="85"/>
      <c r="G8117" s="309"/>
      <c r="H8117" s="316"/>
      <c r="I8117" s="102"/>
      <c r="J8117" s="94"/>
      <c r="K8117" s="94"/>
      <c r="L8117" s="200"/>
      <c r="M8117" s="70"/>
      <c r="N8117" s="182"/>
      <c r="O8117" s="181" t="str">
        <f t="shared" si="257"/>
        <v>1900-1</v>
      </c>
      <c r="P8117" s="181">
        <f t="shared" si="256"/>
        <v>0</v>
      </c>
    </row>
    <row r="8118" spans="1:16">
      <c r="A8118" s="92"/>
      <c r="B8118" s="27"/>
      <c r="C8118" s="85"/>
      <c r="D8118" s="85"/>
      <c r="E8118" s="85"/>
      <c r="F8118" s="85"/>
      <c r="G8118" s="309"/>
      <c r="H8118" s="316"/>
      <c r="I8118" s="102"/>
      <c r="J8118" s="94"/>
      <c r="K8118" s="94"/>
      <c r="L8118" s="200"/>
      <c r="M8118" s="70"/>
      <c r="N8118" s="182"/>
      <c r="O8118" s="181" t="str">
        <f t="shared" si="257"/>
        <v>1900-1</v>
      </c>
      <c r="P8118" s="181">
        <f t="shared" si="256"/>
        <v>0</v>
      </c>
    </row>
    <row r="8119" spans="1:16">
      <c r="A8119" s="92"/>
      <c r="B8119" s="27"/>
      <c r="C8119" s="85"/>
      <c r="D8119" s="85"/>
      <c r="E8119" s="85"/>
      <c r="F8119" s="85"/>
      <c r="G8119" s="309"/>
      <c r="H8119" s="316"/>
      <c r="I8119" s="102"/>
      <c r="J8119" s="94"/>
      <c r="K8119" s="94"/>
      <c r="L8119" s="200"/>
      <c r="M8119" s="70"/>
      <c r="N8119" s="182"/>
      <c r="O8119" s="181" t="str">
        <f t="shared" si="257"/>
        <v>1900-1</v>
      </c>
      <c r="P8119" s="181">
        <f t="shared" si="256"/>
        <v>0</v>
      </c>
    </row>
    <row r="8120" spans="1:16">
      <c r="A8120" s="92"/>
      <c r="B8120" s="27"/>
      <c r="C8120" s="85"/>
      <c r="D8120" s="85"/>
      <c r="E8120" s="85"/>
      <c r="F8120" s="85"/>
      <c r="G8120" s="309"/>
      <c r="H8120" s="316"/>
      <c r="I8120" s="102"/>
      <c r="J8120" s="94"/>
      <c r="K8120" s="94"/>
      <c r="L8120" s="200"/>
      <c r="M8120" s="70"/>
      <c r="N8120" s="182"/>
      <c r="O8120" s="181" t="str">
        <f t="shared" si="257"/>
        <v>1900-1</v>
      </c>
      <c r="P8120" s="181">
        <f t="shared" si="256"/>
        <v>0</v>
      </c>
    </row>
    <row r="8121" spans="1:16">
      <c r="A8121" s="92"/>
      <c r="B8121" s="27"/>
      <c r="C8121" s="85"/>
      <c r="D8121" s="85"/>
      <c r="E8121" s="85"/>
      <c r="F8121" s="85"/>
      <c r="G8121" s="309"/>
      <c r="H8121" s="316"/>
      <c r="I8121" s="102"/>
      <c r="J8121" s="94"/>
      <c r="K8121" s="94"/>
      <c r="L8121" s="200"/>
      <c r="M8121" s="70"/>
      <c r="N8121" s="182"/>
      <c r="O8121" s="181" t="str">
        <f t="shared" si="257"/>
        <v>1900-1</v>
      </c>
      <c r="P8121" s="181">
        <f t="shared" si="256"/>
        <v>0</v>
      </c>
    </row>
    <row r="8122" spans="1:16">
      <c r="A8122" s="92"/>
      <c r="B8122" s="27"/>
      <c r="C8122" s="85"/>
      <c r="D8122" s="85"/>
      <c r="E8122" s="85"/>
      <c r="F8122" s="85"/>
      <c r="G8122" s="309"/>
      <c r="H8122" s="316"/>
      <c r="I8122" s="102"/>
      <c r="J8122" s="94"/>
      <c r="K8122" s="94"/>
      <c r="L8122" s="200"/>
      <c r="M8122" s="70"/>
      <c r="N8122" s="182"/>
      <c r="O8122" s="181" t="str">
        <f t="shared" si="257"/>
        <v>1900-1</v>
      </c>
      <c r="P8122" s="181">
        <f t="shared" si="256"/>
        <v>0</v>
      </c>
    </row>
    <row r="8123" spans="1:16">
      <c r="A8123" s="92"/>
      <c r="B8123" s="27"/>
      <c r="C8123" s="85"/>
      <c r="D8123" s="85"/>
      <c r="E8123" s="85"/>
      <c r="F8123" s="85"/>
      <c r="G8123" s="309"/>
      <c r="H8123" s="316"/>
      <c r="I8123" s="102"/>
      <c r="J8123" s="94"/>
      <c r="K8123" s="94"/>
      <c r="L8123" s="200"/>
      <c r="M8123" s="70"/>
      <c r="N8123" s="182"/>
      <c r="O8123" s="181" t="str">
        <f t="shared" si="257"/>
        <v>1900-1</v>
      </c>
      <c r="P8123" s="181">
        <f t="shared" si="256"/>
        <v>0</v>
      </c>
    </row>
    <row r="8124" spans="1:16">
      <c r="A8124" s="92"/>
      <c r="B8124" s="27"/>
      <c r="C8124" s="85"/>
      <c r="D8124" s="85"/>
      <c r="E8124" s="85"/>
      <c r="F8124" s="85"/>
      <c r="G8124" s="309"/>
      <c r="H8124" s="316"/>
      <c r="I8124" s="102"/>
      <c r="J8124" s="94"/>
      <c r="K8124" s="94"/>
      <c r="L8124" s="200"/>
      <c r="M8124" s="70"/>
      <c r="N8124" s="182"/>
      <c r="O8124" s="181" t="str">
        <f t="shared" si="257"/>
        <v>1900-1</v>
      </c>
      <c r="P8124" s="181">
        <f t="shared" si="256"/>
        <v>0</v>
      </c>
    </row>
    <row r="8125" spans="1:16">
      <c r="A8125" s="92"/>
      <c r="B8125" s="27"/>
      <c r="C8125" s="85"/>
      <c r="D8125" s="85"/>
      <c r="E8125" s="85"/>
      <c r="F8125" s="85"/>
      <c r="G8125" s="309"/>
      <c r="H8125" s="316"/>
      <c r="I8125" s="102"/>
      <c r="J8125" s="94"/>
      <c r="K8125" s="94"/>
      <c r="L8125" s="200"/>
      <c r="M8125" s="70"/>
      <c r="N8125" s="182"/>
      <c r="O8125" s="181" t="str">
        <f t="shared" si="257"/>
        <v>1900-1</v>
      </c>
      <c r="P8125" s="181">
        <f t="shared" si="256"/>
        <v>0</v>
      </c>
    </row>
    <row r="8126" spans="1:16">
      <c r="A8126" s="92"/>
      <c r="B8126" s="27"/>
      <c r="C8126" s="85"/>
      <c r="D8126" s="85"/>
      <c r="E8126" s="85"/>
      <c r="F8126" s="85"/>
      <c r="G8126" s="309"/>
      <c r="H8126" s="316"/>
      <c r="I8126" s="102"/>
      <c r="J8126" s="94"/>
      <c r="K8126" s="94"/>
      <c r="L8126" s="200"/>
      <c r="M8126" s="70"/>
      <c r="N8126" s="182"/>
      <c r="O8126" s="181" t="str">
        <f t="shared" si="257"/>
        <v>1900-1</v>
      </c>
      <c r="P8126" s="181">
        <f t="shared" si="256"/>
        <v>0</v>
      </c>
    </row>
    <row r="8127" spans="1:16">
      <c r="A8127" s="92"/>
      <c r="B8127" s="27"/>
      <c r="C8127" s="85"/>
      <c r="D8127" s="85"/>
      <c r="E8127" s="85"/>
      <c r="F8127" s="85"/>
      <c r="G8127" s="309"/>
      <c r="H8127" s="316"/>
      <c r="I8127" s="102"/>
      <c r="J8127" s="94"/>
      <c r="K8127" s="94"/>
      <c r="L8127" s="200"/>
      <c r="M8127" s="70"/>
      <c r="N8127" s="182"/>
      <c r="O8127" s="181" t="str">
        <f t="shared" si="257"/>
        <v>1900-1</v>
      </c>
      <c r="P8127" s="181">
        <f t="shared" si="256"/>
        <v>0</v>
      </c>
    </row>
    <row r="8128" spans="1:16">
      <c r="A8128" s="92"/>
      <c r="B8128" s="27"/>
      <c r="C8128" s="85"/>
      <c r="D8128" s="85"/>
      <c r="E8128" s="85"/>
      <c r="F8128" s="85"/>
      <c r="G8128" s="309"/>
      <c r="H8128" s="316"/>
      <c r="I8128" s="102"/>
      <c r="J8128" s="94"/>
      <c r="K8128" s="94"/>
      <c r="L8128" s="200"/>
      <c r="M8128" s="70"/>
      <c r="N8128" s="182"/>
      <c r="O8128" s="181" t="str">
        <f t="shared" si="257"/>
        <v>1900-1</v>
      </c>
      <c r="P8128" s="181">
        <f t="shared" si="256"/>
        <v>0</v>
      </c>
    </row>
    <row r="8129" spans="1:16">
      <c r="A8129" s="92"/>
      <c r="B8129" s="27"/>
      <c r="C8129" s="85"/>
      <c r="D8129" s="85"/>
      <c r="E8129" s="85"/>
      <c r="F8129" s="85"/>
      <c r="G8129" s="309"/>
      <c r="H8129" s="316"/>
      <c r="I8129" s="102"/>
      <c r="J8129" s="94"/>
      <c r="K8129" s="94"/>
      <c r="L8129" s="200"/>
      <c r="M8129" s="70"/>
      <c r="N8129" s="182"/>
      <c r="O8129" s="181" t="str">
        <f t="shared" si="257"/>
        <v>1900-1</v>
      </c>
      <c r="P8129" s="181">
        <f t="shared" si="256"/>
        <v>0</v>
      </c>
    </row>
    <row r="8130" spans="1:16">
      <c r="A8130" s="92"/>
      <c r="B8130" s="27"/>
      <c r="C8130" s="85"/>
      <c r="D8130" s="85"/>
      <c r="E8130" s="85"/>
      <c r="F8130" s="85"/>
      <c r="G8130" s="309"/>
      <c r="H8130" s="316"/>
      <c r="I8130" s="102"/>
      <c r="J8130" s="94"/>
      <c r="K8130" s="94"/>
      <c r="L8130" s="200"/>
      <c r="M8130" s="70"/>
      <c r="N8130" s="182"/>
      <c r="O8130" s="181" t="str">
        <f t="shared" si="257"/>
        <v>1900-1</v>
      </c>
      <c r="P8130" s="181">
        <f t="shared" si="256"/>
        <v>0</v>
      </c>
    </row>
    <row r="8131" spans="1:16">
      <c r="A8131" s="92"/>
      <c r="B8131" s="27"/>
      <c r="C8131" s="85"/>
      <c r="D8131" s="85"/>
      <c r="E8131" s="85"/>
      <c r="F8131" s="85"/>
      <c r="G8131" s="309"/>
      <c r="H8131" s="316"/>
      <c r="I8131" s="102"/>
      <c r="J8131" s="94"/>
      <c r="K8131" s="94"/>
      <c r="L8131" s="200"/>
      <c r="M8131" s="70"/>
      <c r="N8131" s="182"/>
      <c r="O8131" s="181" t="str">
        <f t="shared" si="257"/>
        <v>1900-1</v>
      </c>
      <c r="P8131" s="181">
        <f t="shared" ref="P8131:P8194" si="258">N8131*H8131</f>
        <v>0</v>
      </c>
    </row>
    <row r="8132" spans="1:16">
      <c r="A8132" s="92"/>
      <c r="B8132" s="27"/>
      <c r="C8132" s="85"/>
      <c r="D8132" s="85"/>
      <c r="E8132" s="85"/>
      <c r="F8132" s="85"/>
      <c r="G8132" s="309"/>
      <c r="H8132" s="316"/>
      <c r="I8132" s="102"/>
      <c r="J8132" s="94"/>
      <c r="K8132" s="94"/>
      <c r="L8132" s="200"/>
      <c r="M8132" s="70"/>
      <c r="N8132" s="182"/>
      <c r="O8132" s="181" t="str">
        <f t="shared" si="257"/>
        <v>1900-1</v>
      </c>
      <c r="P8132" s="181">
        <f t="shared" si="258"/>
        <v>0</v>
      </c>
    </row>
    <row r="8133" spans="1:16">
      <c r="A8133" s="92"/>
      <c r="B8133" s="27"/>
      <c r="C8133" s="85"/>
      <c r="D8133" s="85"/>
      <c r="E8133" s="85"/>
      <c r="F8133" s="85"/>
      <c r="G8133" s="309"/>
      <c r="H8133" s="316"/>
      <c r="I8133" s="102"/>
      <c r="J8133" s="94"/>
      <c r="K8133" s="94"/>
      <c r="L8133" s="200"/>
      <c r="M8133" s="70"/>
      <c r="N8133" s="182"/>
      <c r="O8133" s="181" t="str">
        <f t="shared" si="257"/>
        <v>1900-1</v>
      </c>
      <c r="P8133" s="181">
        <f t="shared" si="258"/>
        <v>0</v>
      </c>
    </row>
    <row r="8134" spans="1:16">
      <c r="A8134" s="92"/>
      <c r="B8134" s="27"/>
      <c r="C8134" s="85"/>
      <c r="D8134" s="85"/>
      <c r="E8134" s="85"/>
      <c r="F8134" s="85"/>
      <c r="G8134" s="309"/>
      <c r="H8134" s="316"/>
      <c r="I8134" s="102"/>
      <c r="J8134" s="94"/>
      <c r="K8134" s="94"/>
      <c r="L8134" s="200"/>
      <c r="M8134" s="70"/>
      <c r="N8134" s="182"/>
      <c r="O8134" s="181" t="str">
        <f t="shared" si="257"/>
        <v>1900-1</v>
      </c>
      <c r="P8134" s="181">
        <f t="shared" si="258"/>
        <v>0</v>
      </c>
    </row>
    <row r="8135" spans="1:16">
      <c r="A8135" s="92"/>
      <c r="B8135" s="27"/>
      <c r="C8135" s="85"/>
      <c r="D8135" s="85"/>
      <c r="E8135" s="85"/>
      <c r="F8135" s="85"/>
      <c r="G8135" s="309"/>
      <c r="H8135" s="316"/>
      <c r="I8135" s="102"/>
      <c r="J8135" s="94"/>
      <c r="K8135" s="94"/>
      <c r="L8135" s="200"/>
      <c r="M8135" s="70"/>
      <c r="N8135" s="182"/>
      <c r="O8135" s="181" t="str">
        <f t="shared" si="257"/>
        <v>1900-1</v>
      </c>
      <c r="P8135" s="181">
        <f t="shared" si="258"/>
        <v>0</v>
      </c>
    </row>
    <row r="8136" spans="1:16">
      <c r="A8136" s="92"/>
      <c r="B8136" s="27"/>
      <c r="C8136" s="85"/>
      <c r="D8136" s="85"/>
      <c r="E8136" s="85"/>
      <c r="F8136" s="85"/>
      <c r="G8136" s="309"/>
      <c r="H8136" s="316"/>
      <c r="I8136" s="102"/>
      <c r="J8136" s="94"/>
      <c r="K8136" s="94"/>
      <c r="L8136" s="200"/>
      <c r="M8136" s="70"/>
      <c r="N8136" s="182"/>
      <c r="O8136" s="181" t="str">
        <f t="shared" si="257"/>
        <v>1900-1</v>
      </c>
      <c r="P8136" s="181">
        <f t="shared" si="258"/>
        <v>0</v>
      </c>
    </row>
    <row r="8137" spans="1:16">
      <c r="A8137" s="92"/>
      <c r="B8137" s="27"/>
      <c r="C8137" s="85"/>
      <c r="D8137" s="85"/>
      <c r="E8137" s="85"/>
      <c r="F8137" s="85"/>
      <c r="G8137" s="309"/>
      <c r="H8137" s="316"/>
      <c r="I8137" s="102"/>
      <c r="J8137" s="94"/>
      <c r="K8137" s="94"/>
      <c r="L8137" s="200"/>
      <c r="M8137" s="70"/>
      <c r="N8137" s="182"/>
      <c r="O8137" s="181" t="str">
        <f t="shared" si="257"/>
        <v>1900-1</v>
      </c>
      <c r="P8137" s="181">
        <f t="shared" si="258"/>
        <v>0</v>
      </c>
    </row>
    <row r="8138" spans="1:16">
      <c r="A8138" s="92"/>
      <c r="B8138" s="27"/>
      <c r="C8138" s="85"/>
      <c r="D8138" s="85"/>
      <c r="E8138" s="85"/>
      <c r="F8138" s="85"/>
      <c r="G8138" s="309"/>
      <c r="H8138" s="316"/>
      <c r="I8138" s="102"/>
      <c r="J8138" s="94"/>
      <c r="K8138" s="94"/>
      <c r="L8138" s="200"/>
      <c r="M8138" s="70"/>
      <c r="N8138" s="182"/>
      <c r="O8138" s="181" t="str">
        <f t="shared" si="257"/>
        <v>1900-1</v>
      </c>
      <c r="P8138" s="181">
        <f t="shared" si="258"/>
        <v>0</v>
      </c>
    </row>
    <row r="8139" spans="1:16">
      <c r="A8139" s="92"/>
      <c r="B8139" s="27"/>
      <c r="C8139" s="85"/>
      <c r="D8139" s="85"/>
      <c r="E8139" s="85"/>
      <c r="F8139" s="85"/>
      <c r="G8139" s="309"/>
      <c r="H8139" s="316"/>
      <c r="I8139" s="102"/>
      <c r="J8139" s="94"/>
      <c r="K8139" s="94"/>
      <c r="L8139" s="200"/>
      <c r="M8139" s="70"/>
      <c r="N8139" s="182"/>
      <c r="O8139" s="181" t="str">
        <f t="shared" si="257"/>
        <v>1900-1</v>
      </c>
      <c r="P8139" s="181">
        <f t="shared" si="258"/>
        <v>0</v>
      </c>
    </row>
    <row r="8140" spans="1:16">
      <c r="A8140" s="92"/>
      <c r="B8140" s="27"/>
      <c r="C8140" s="85"/>
      <c r="D8140" s="85"/>
      <c r="E8140" s="85"/>
      <c r="F8140" s="85"/>
      <c r="G8140" s="309"/>
      <c r="H8140" s="316"/>
      <c r="I8140" s="102"/>
      <c r="J8140" s="94"/>
      <c r="K8140" s="94"/>
      <c r="L8140" s="200"/>
      <c r="M8140" s="70"/>
      <c r="N8140" s="182"/>
      <c r="O8140" s="181" t="str">
        <f t="shared" si="257"/>
        <v>1900-1</v>
      </c>
      <c r="P8140" s="181">
        <f t="shared" si="258"/>
        <v>0</v>
      </c>
    </row>
    <row r="8141" spans="1:16">
      <c r="A8141" s="92"/>
      <c r="B8141" s="27"/>
      <c r="C8141" s="85"/>
      <c r="D8141" s="85"/>
      <c r="E8141" s="85"/>
      <c r="F8141" s="85"/>
      <c r="G8141" s="309"/>
      <c r="H8141" s="316"/>
      <c r="I8141" s="102"/>
      <c r="J8141" s="94"/>
      <c r="K8141" s="94"/>
      <c r="L8141" s="200"/>
      <c r="M8141" s="70"/>
      <c r="N8141" s="182"/>
      <c r="O8141" s="181" t="str">
        <f t="shared" si="257"/>
        <v>1900-1</v>
      </c>
      <c r="P8141" s="181">
        <f t="shared" si="258"/>
        <v>0</v>
      </c>
    </row>
    <row r="8142" spans="1:16">
      <c r="A8142" s="92"/>
      <c r="B8142" s="27"/>
      <c r="C8142" s="85"/>
      <c r="D8142" s="85"/>
      <c r="E8142" s="85"/>
      <c r="F8142" s="85"/>
      <c r="G8142" s="309"/>
      <c r="H8142" s="316"/>
      <c r="I8142" s="102"/>
      <c r="J8142" s="94"/>
      <c r="K8142" s="94"/>
      <c r="L8142" s="200"/>
      <c r="M8142" s="70"/>
      <c r="N8142" s="182"/>
      <c r="O8142" s="181" t="str">
        <f t="shared" si="257"/>
        <v>1900-1</v>
      </c>
      <c r="P8142" s="181">
        <f t="shared" si="258"/>
        <v>0</v>
      </c>
    </row>
    <row r="8143" spans="1:16">
      <c r="A8143" s="92"/>
      <c r="B8143" s="27"/>
      <c r="C8143" s="85"/>
      <c r="D8143" s="85"/>
      <c r="E8143" s="85"/>
      <c r="F8143" s="85"/>
      <c r="G8143" s="309"/>
      <c r="H8143" s="316"/>
      <c r="I8143" s="102"/>
      <c r="J8143" s="94"/>
      <c r="K8143" s="94"/>
      <c r="L8143" s="200"/>
      <c r="M8143" s="70"/>
      <c r="N8143" s="182"/>
      <c r="O8143" s="181" t="str">
        <f t="shared" si="257"/>
        <v>1900-1</v>
      </c>
      <c r="P8143" s="181">
        <f t="shared" si="258"/>
        <v>0</v>
      </c>
    </row>
    <row r="8144" spans="1:16">
      <c r="A8144" s="92"/>
      <c r="B8144" s="27"/>
      <c r="C8144" s="85"/>
      <c r="D8144" s="85"/>
      <c r="E8144" s="85"/>
      <c r="F8144" s="85"/>
      <c r="G8144" s="309"/>
      <c r="H8144" s="316"/>
      <c r="I8144" s="102"/>
      <c r="J8144" s="94"/>
      <c r="K8144" s="94"/>
      <c r="L8144" s="200"/>
      <c r="M8144" s="70"/>
      <c r="N8144" s="182"/>
      <c r="O8144" s="181" t="str">
        <f t="shared" si="257"/>
        <v>1900-1</v>
      </c>
      <c r="P8144" s="181">
        <f t="shared" si="258"/>
        <v>0</v>
      </c>
    </row>
    <row r="8145" spans="1:16">
      <c r="A8145" s="92"/>
      <c r="B8145" s="27"/>
      <c r="C8145" s="85"/>
      <c r="D8145" s="85"/>
      <c r="E8145" s="85"/>
      <c r="F8145" s="85"/>
      <c r="G8145" s="309"/>
      <c r="H8145" s="316"/>
      <c r="I8145" s="102"/>
      <c r="J8145" s="94"/>
      <c r="K8145" s="94"/>
      <c r="L8145" s="200"/>
      <c r="M8145" s="70"/>
      <c r="N8145" s="182"/>
      <c r="O8145" s="181" t="str">
        <f t="shared" si="257"/>
        <v>1900-1</v>
      </c>
      <c r="P8145" s="181">
        <f t="shared" si="258"/>
        <v>0</v>
      </c>
    </row>
    <row r="8146" spans="1:16">
      <c r="A8146" s="92"/>
      <c r="B8146" s="27"/>
      <c r="C8146" s="85"/>
      <c r="D8146" s="85"/>
      <c r="E8146" s="85"/>
      <c r="F8146" s="85"/>
      <c r="G8146" s="309"/>
      <c r="H8146" s="316"/>
      <c r="I8146" s="102"/>
      <c r="J8146" s="94"/>
      <c r="K8146" s="94"/>
      <c r="L8146" s="200"/>
      <c r="M8146" s="70"/>
      <c r="N8146" s="182"/>
      <c r="O8146" s="181" t="str">
        <f t="shared" si="257"/>
        <v>1900-1</v>
      </c>
      <c r="P8146" s="181">
        <f t="shared" si="258"/>
        <v>0</v>
      </c>
    </row>
    <row r="8147" spans="1:16">
      <c r="A8147" s="92"/>
      <c r="B8147" s="27"/>
      <c r="C8147" s="85"/>
      <c r="D8147" s="85"/>
      <c r="E8147" s="85"/>
      <c r="F8147" s="85"/>
      <c r="G8147" s="309"/>
      <c r="H8147" s="316"/>
      <c r="I8147" s="102"/>
      <c r="J8147" s="94"/>
      <c r="K8147" s="94"/>
      <c r="L8147" s="200"/>
      <c r="M8147" s="70"/>
      <c r="N8147" s="182"/>
      <c r="O8147" s="181" t="str">
        <f t="shared" si="257"/>
        <v>1900-1</v>
      </c>
      <c r="P8147" s="181">
        <f t="shared" si="258"/>
        <v>0</v>
      </c>
    </row>
    <row r="8148" spans="1:16">
      <c r="A8148" s="92"/>
      <c r="B8148" s="27"/>
      <c r="C8148" s="85"/>
      <c r="D8148" s="85"/>
      <c r="E8148" s="85"/>
      <c r="F8148" s="85"/>
      <c r="G8148" s="309"/>
      <c r="H8148" s="316"/>
      <c r="I8148" s="102"/>
      <c r="J8148" s="94"/>
      <c r="K8148" s="94"/>
      <c r="L8148" s="200"/>
      <c r="M8148" s="70"/>
      <c r="N8148" s="182"/>
      <c r="O8148" s="181" t="str">
        <f t="shared" si="257"/>
        <v>1900-1</v>
      </c>
      <c r="P8148" s="181">
        <f t="shared" si="258"/>
        <v>0</v>
      </c>
    </row>
    <row r="8149" spans="1:16">
      <c r="A8149" s="92"/>
      <c r="B8149" s="27"/>
      <c r="C8149" s="85"/>
      <c r="D8149" s="85"/>
      <c r="E8149" s="85"/>
      <c r="F8149" s="85"/>
      <c r="G8149" s="309"/>
      <c r="H8149" s="316"/>
      <c r="I8149" s="102"/>
      <c r="J8149" s="94"/>
      <c r="K8149" s="94"/>
      <c r="L8149" s="200"/>
      <c r="M8149" s="70"/>
      <c r="N8149" s="182"/>
      <c r="O8149" s="181" t="str">
        <f t="shared" si="257"/>
        <v>1900-1</v>
      </c>
      <c r="P8149" s="181">
        <f t="shared" si="258"/>
        <v>0</v>
      </c>
    </row>
    <row r="8150" spans="1:16">
      <c r="A8150" s="92"/>
      <c r="B8150" s="27"/>
      <c r="C8150" s="85"/>
      <c r="D8150" s="85"/>
      <c r="E8150" s="85"/>
      <c r="F8150" s="85"/>
      <c r="G8150" s="309"/>
      <c r="H8150" s="316"/>
      <c r="I8150" s="102"/>
      <c r="J8150" s="94"/>
      <c r="K8150" s="94"/>
      <c r="L8150" s="200"/>
      <c r="M8150" s="70"/>
      <c r="N8150" s="182"/>
      <c r="O8150" s="181" t="str">
        <f t="shared" si="257"/>
        <v>1900-1</v>
      </c>
      <c r="P8150" s="181">
        <f t="shared" si="258"/>
        <v>0</v>
      </c>
    </row>
    <row r="8151" spans="1:16">
      <c r="A8151" s="92"/>
      <c r="B8151" s="27"/>
      <c r="C8151" s="85"/>
      <c r="D8151" s="85"/>
      <c r="E8151" s="85"/>
      <c r="F8151" s="85"/>
      <c r="G8151" s="309"/>
      <c r="H8151" s="316"/>
      <c r="I8151" s="102"/>
      <c r="J8151" s="94"/>
      <c r="K8151" s="94"/>
      <c r="L8151" s="200"/>
      <c r="M8151" s="70"/>
      <c r="N8151" s="182"/>
      <c r="O8151" s="181" t="str">
        <f t="shared" si="257"/>
        <v>1900-1</v>
      </c>
      <c r="P8151" s="181">
        <f t="shared" si="258"/>
        <v>0</v>
      </c>
    </row>
    <row r="8152" spans="1:16">
      <c r="A8152" s="92"/>
      <c r="B8152" s="27"/>
      <c r="C8152" s="85"/>
      <c r="D8152" s="85"/>
      <c r="E8152" s="85"/>
      <c r="F8152" s="85"/>
      <c r="G8152" s="309"/>
      <c r="H8152" s="316"/>
      <c r="I8152" s="102"/>
      <c r="J8152" s="94"/>
      <c r="K8152" s="94"/>
      <c r="L8152" s="200"/>
      <c r="M8152" s="70"/>
      <c r="N8152" s="182"/>
      <c r="O8152" s="181" t="str">
        <f t="shared" si="257"/>
        <v>1900-1</v>
      </c>
      <c r="P8152" s="181">
        <f t="shared" si="258"/>
        <v>0</v>
      </c>
    </row>
    <row r="8153" spans="1:16">
      <c r="A8153" s="92"/>
      <c r="B8153" s="27"/>
      <c r="C8153" s="85"/>
      <c r="D8153" s="85"/>
      <c r="E8153" s="85"/>
      <c r="F8153" s="85"/>
      <c r="G8153" s="309"/>
      <c r="H8153" s="316"/>
      <c r="I8153" s="102"/>
      <c r="J8153" s="94"/>
      <c r="K8153" s="94"/>
      <c r="L8153" s="200"/>
      <c r="M8153" s="70"/>
      <c r="N8153" s="182"/>
      <c r="O8153" s="181" t="str">
        <f t="shared" si="257"/>
        <v>1900-1</v>
      </c>
      <c r="P8153" s="181">
        <f t="shared" si="258"/>
        <v>0</v>
      </c>
    </row>
    <row r="8154" spans="1:16">
      <c r="A8154" s="92"/>
      <c r="B8154" s="27"/>
      <c r="C8154" s="85"/>
      <c r="D8154" s="85"/>
      <c r="E8154" s="85"/>
      <c r="F8154" s="85"/>
      <c r="G8154" s="309"/>
      <c r="H8154" s="316"/>
      <c r="I8154" s="102"/>
      <c r="J8154" s="94"/>
      <c r="K8154" s="94"/>
      <c r="L8154" s="200"/>
      <c r="M8154" s="70"/>
      <c r="N8154" s="182"/>
      <c r="O8154" s="181" t="str">
        <f t="shared" si="257"/>
        <v>1900-1</v>
      </c>
      <c r="P8154" s="181">
        <f t="shared" si="258"/>
        <v>0</v>
      </c>
    </row>
    <row r="8155" spans="1:16">
      <c r="A8155" s="92"/>
      <c r="B8155" s="27"/>
      <c r="C8155" s="85"/>
      <c r="D8155" s="85"/>
      <c r="E8155" s="85"/>
      <c r="F8155" s="85"/>
      <c r="G8155" s="309"/>
      <c r="H8155" s="316"/>
      <c r="I8155" s="102"/>
      <c r="J8155" s="94"/>
      <c r="K8155" s="94"/>
      <c r="L8155" s="200"/>
      <c r="M8155" s="70"/>
      <c r="N8155" s="182"/>
      <c r="O8155" s="181" t="str">
        <f t="shared" si="257"/>
        <v>1900-1</v>
      </c>
      <c r="P8155" s="181">
        <f t="shared" si="258"/>
        <v>0</v>
      </c>
    </row>
    <row r="8156" spans="1:16">
      <c r="A8156" s="92"/>
      <c r="B8156" s="27"/>
      <c r="C8156" s="85"/>
      <c r="D8156" s="85"/>
      <c r="E8156" s="85"/>
      <c r="F8156" s="85"/>
      <c r="G8156" s="309"/>
      <c r="H8156" s="316"/>
      <c r="I8156" s="102"/>
      <c r="J8156" s="94"/>
      <c r="K8156" s="94"/>
      <c r="L8156" s="200"/>
      <c r="M8156" s="70"/>
      <c r="N8156" s="182"/>
      <c r="O8156" s="181" t="str">
        <f t="shared" si="257"/>
        <v>1900-1</v>
      </c>
      <c r="P8156" s="181">
        <f t="shared" si="258"/>
        <v>0</v>
      </c>
    </row>
    <row r="8157" spans="1:16">
      <c r="A8157" s="92"/>
      <c r="B8157" s="27"/>
      <c r="C8157" s="85"/>
      <c r="D8157" s="85"/>
      <c r="E8157" s="85"/>
      <c r="F8157" s="85"/>
      <c r="G8157" s="309"/>
      <c r="H8157" s="316"/>
      <c r="I8157" s="102"/>
      <c r="J8157" s="94"/>
      <c r="K8157" s="94"/>
      <c r="L8157" s="200"/>
      <c r="M8157" s="70"/>
      <c r="N8157" s="182"/>
      <c r="O8157" s="181" t="str">
        <f t="shared" si="257"/>
        <v>1900-1</v>
      </c>
      <c r="P8157" s="181">
        <f t="shared" si="258"/>
        <v>0</v>
      </c>
    </row>
    <row r="8158" spans="1:16">
      <c r="A8158" s="92"/>
      <c r="B8158" s="27"/>
      <c r="C8158" s="85"/>
      <c r="D8158" s="85"/>
      <c r="E8158" s="85"/>
      <c r="F8158" s="85"/>
      <c r="G8158" s="309"/>
      <c r="H8158" s="316"/>
      <c r="I8158" s="102"/>
      <c r="J8158" s="94"/>
      <c r="K8158" s="94"/>
      <c r="L8158" s="200"/>
      <c r="M8158" s="70"/>
      <c r="N8158" s="182"/>
      <c r="O8158" s="181" t="str">
        <f t="shared" si="257"/>
        <v>1900-1</v>
      </c>
      <c r="P8158" s="181">
        <f t="shared" si="258"/>
        <v>0</v>
      </c>
    </row>
    <row r="8159" spans="1:16">
      <c r="A8159" s="92"/>
      <c r="B8159" s="27"/>
      <c r="C8159" s="85"/>
      <c r="D8159" s="85"/>
      <c r="E8159" s="85"/>
      <c r="F8159" s="85"/>
      <c r="G8159" s="309"/>
      <c r="H8159" s="316"/>
      <c r="I8159" s="102"/>
      <c r="J8159" s="94"/>
      <c r="K8159" s="94"/>
      <c r="L8159" s="200"/>
      <c r="M8159" s="70"/>
      <c r="N8159" s="182"/>
      <c r="O8159" s="181" t="str">
        <f t="shared" si="257"/>
        <v>1900-1</v>
      </c>
      <c r="P8159" s="181">
        <f t="shared" si="258"/>
        <v>0</v>
      </c>
    </row>
    <row r="8160" spans="1:16">
      <c r="A8160" s="92"/>
      <c r="B8160" s="27"/>
      <c r="C8160" s="85"/>
      <c r="D8160" s="85"/>
      <c r="E8160" s="85"/>
      <c r="F8160" s="85"/>
      <c r="G8160" s="309"/>
      <c r="H8160" s="316"/>
      <c r="I8160" s="102"/>
      <c r="J8160" s="94"/>
      <c r="K8160" s="94"/>
      <c r="L8160" s="200"/>
      <c r="M8160" s="70"/>
      <c r="N8160" s="182"/>
      <c r="O8160" s="181" t="str">
        <f t="shared" si="257"/>
        <v>1900-1</v>
      </c>
      <c r="P8160" s="181">
        <f t="shared" si="258"/>
        <v>0</v>
      </c>
    </row>
    <row r="8161" spans="1:16">
      <c r="A8161" s="92"/>
      <c r="B8161" s="27"/>
      <c r="C8161" s="85"/>
      <c r="D8161" s="85"/>
      <c r="E8161" s="85"/>
      <c r="F8161" s="85"/>
      <c r="G8161" s="309"/>
      <c r="H8161" s="316"/>
      <c r="I8161" s="102"/>
      <c r="J8161" s="94"/>
      <c r="K8161" s="94"/>
      <c r="L8161" s="200"/>
      <c r="M8161" s="70"/>
      <c r="N8161" s="182"/>
      <c r="O8161" s="181" t="str">
        <f t="shared" ref="O8161:O8224" si="259">YEAR(B8161)&amp;"-"&amp;MONTH(B8161)</f>
        <v>1900-1</v>
      </c>
      <c r="P8161" s="181">
        <f t="shared" si="258"/>
        <v>0</v>
      </c>
    </row>
    <row r="8162" spans="1:16">
      <c r="A8162" s="92"/>
      <c r="B8162" s="27"/>
      <c r="C8162" s="85"/>
      <c r="D8162" s="85"/>
      <c r="E8162" s="85"/>
      <c r="F8162" s="85"/>
      <c r="G8162" s="309"/>
      <c r="H8162" s="316"/>
      <c r="I8162" s="102"/>
      <c r="J8162" s="94"/>
      <c r="K8162" s="94"/>
      <c r="L8162" s="200"/>
      <c r="M8162" s="70"/>
      <c r="N8162" s="182"/>
      <c r="O8162" s="181" t="str">
        <f t="shared" si="259"/>
        <v>1900-1</v>
      </c>
      <c r="P8162" s="181">
        <f t="shared" si="258"/>
        <v>0</v>
      </c>
    </row>
    <row r="8163" spans="1:16">
      <c r="A8163" s="92"/>
      <c r="B8163" s="27"/>
      <c r="C8163" s="85"/>
      <c r="D8163" s="85"/>
      <c r="E8163" s="85"/>
      <c r="F8163" s="85"/>
      <c r="G8163" s="309"/>
      <c r="H8163" s="316"/>
      <c r="I8163" s="102"/>
      <c r="J8163" s="94"/>
      <c r="K8163" s="94"/>
      <c r="L8163" s="200"/>
      <c r="M8163" s="70"/>
      <c r="N8163" s="182"/>
      <c r="O8163" s="181" t="str">
        <f t="shared" si="259"/>
        <v>1900-1</v>
      </c>
      <c r="P8163" s="181">
        <f t="shared" si="258"/>
        <v>0</v>
      </c>
    </row>
    <row r="8164" spans="1:16">
      <c r="A8164" s="92"/>
      <c r="B8164" s="27"/>
      <c r="C8164" s="85"/>
      <c r="D8164" s="85"/>
      <c r="E8164" s="85"/>
      <c r="F8164" s="85"/>
      <c r="G8164" s="309"/>
      <c r="H8164" s="316"/>
      <c r="I8164" s="102"/>
      <c r="J8164" s="94"/>
      <c r="K8164" s="94"/>
      <c r="L8164" s="200"/>
      <c r="M8164" s="70"/>
      <c r="N8164" s="182"/>
      <c r="O8164" s="181" t="str">
        <f t="shared" si="259"/>
        <v>1900-1</v>
      </c>
      <c r="P8164" s="181">
        <f t="shared" si="258"/>
        <v>0</v>
      </c>
    </row>
    <row r="8165" spans="1:16">
      <c r="A8165" s="92"/>
      <c r="B8165" s="27"/>
      <c r="C8165" s="85"/>
      <c r="D8165" s="85"/>
      <c r="E8165" s="85"/>
      <c r="F8165" s="85"/>
      <c r="G8165" s="309"/>
      <c r="H8165" s="316"/>
      <c r="I8165" s="102"/>
      <c r="J8165" s="94"/>
      <c r="K8165" s="94"/>
      <c r="L8165" s="200"/>
      <c r="M8165" s="70"/>
      <c r="N8165" s="182"/>
      <c r="O8165" s="181" t="str">
        <f t="shared" si="259"/>
        <v>1900-1</v>
      </c>
      <c r="P8165" s="181">
        <f t="shared" si="258"/>
        <v>0</v>
      </c>
    </row>
    <row r="8166" spans="1:16">
      <c r="A8166" s="92"/>
      <c r="B8166" s="27"/>
      <c r="C8166" s="85"/>
      <c r="D8166" s="85"/>
      <c r="E8166" s="85"/>
      <c r="F8166" s="85"/>
      <c r="G8166" s="309"/>
      <c r="H8166" s="316"/>
      <c r="I8166" s="102"/>
      <c r="J8166" s="94"/>
      <c r="K8166" s="94"/>
      <c r="L8166" s="200"/>
      <c r="M8166" s="70"/>
      <c r="N8166" s="182"/>
      <c r="O8166" s="181" t="str">
        <f t="shared" si="259"/>
        <v>1900-1</v>
      </c>
      <c r="P8166" s="181">
        <f t="shared" si="258"/>
        <v>0</v>
      </c>
    </row>
    <row r="8167" spans="1:16">
      <c r="A8167" s="92"/>
      <c r="B8167" s="27"/>
      <c r="C8167" s="85"/>
      <c r="D8167" s="85"/>
      <c r="E8167" s="85"/>
      <c r="F8167" s="85"/>
      <c r="G8167" s="309"/>
      <c r="H8167" s="316"/>
      <c r="I8167" s="102"/>
      <c r="J8167" s="94"/>
      <c r="K8167" s="94"/>
      <c r="L8167" s="200"/>
      <c r="M8167" s="70"/>
      <c r="N8167" s="182"/>
      <c r="O8167" s="181" t="str">
        <f t="shared" si="259"/>
        <v>1900-1</v>
      </c>
      <c r="P8167" s="181">
        <f t="shared" si="258"/>
        <v>0</v>
      </c>
    </row>
    <row r="8168" spans="1:16">
      <c r="A8168" s="92"/>
      <c r="B8168" s="27"/>
      <c r="C8168" s="85"/>
      <c r="D8168" s="85"/>
      <c r="E8168" s="85"/>
      <c r="F8168" s="85"/>
      <c r="G8168" s="309"/>
      <c r="H8168" s="316"/>
      <c r="I8168" s="102"/>
      <c r="J8168" s="94"/>
      <c r="K8168" s="94"/>
      <c r="L8168" s="200"/>
      <c r="M8168" s="70"/>
      <c r="N8168" s="182"/>
      <c r="O8168" s="181" t="str">
        <f t="shared" si="259"/>
        <v>1900-1</v>
      </c>
      <c r="P8168" s="181">
        <f t="shared" si="258"/>
        <v>0</v>
      </c>
    </row>
    <row r="8169" spans="1:16">
      <c r="A8169" s="92"/>
      <c r="B8169" s="27"/>
      <c r="C8169" s="85"/>
      <c r="D8169" s="85"/>
      <c r="E8169" s="85"/>
      <c r="F8169" s="85"/>
      <c r="G8169" s="309"/>
      <c r="H8169" s="316"/>
      <c r="I8169" s="102"/>
      <c r="J8169" s="94"/>
      <c r="K8169" s="94"/>
      <c r="L8169" s="200"/>
      <c r="M8169" s="70"/>
      <c r="N8169" s="182"/>
      <c r="O8169" s="181" t="str">
        <f t="shared" si="259"/>
        <v>1900-1</v>
      </c>
      <c r="P8169" s="181">
        <f t="shared" si="258"/>
        <v>0</v>
      </c>
    </row>
    <row r="8170" spans="1:16">
      <c r="A8170" s="92"/>
      <c r="B8170" s="27"/>
      <c r="C8170" s="85"/>
      <c r="D8170" s="85"/>
      <c r="E8170" s="85"/>
      <c r="F8170" s="85"/>
      <c r="G8170" s="309"/>
      <c r="H8170" s="316"/>
      <c r="I8170" s="102"/>
      <c r="J8170" s="94"/>
      <c r="K8170" s="94"/>
      <c r="L8170" s="200"/>
      <c r="M8170" s="70"/>
      <c r="N8170" s="182"/>
      <c r="O8170" s="181" t="str">
        <f t="shared" si="259"/>
        <v>1900-1</v>
      </c>
      <c r="P8170" s="181">
        <f t="shared" si="258"/>
        <v>0</v>
      </c>
    </row>
    <row r="8171" spans="1:16">
      <c r="A8171" s="92"/>
      <c r="B8171" s="27"/>
      <c r="C8171" s="85"/>
      <c r="D8171" s="85"/>
      <c r="E8171" s="85"/>
      <c r="F8171" s="85"/>
      <c r="G8171" s="309"/>
      <c r="H8171" s="316"/>
      <c r="I8171" s="102"/>
      <c r="J8171" s="94"/>
      <c r="K8171" s="94"/>
      <c r="L8171" s="200"/>
      <c r="M8171" s="70"/>
      <c r="N8171" s="182"/>
      <c r="O8171" s="181" t="str">
        <f t="shared" si="259"/>
        <v>1900-1</v>
      </c>
      <c r="P8171" s="181">
        <f t="shared" si="258"/>
        <v>0</v>
      </c>
    </row>
    <row r="8172" spans="1:16">
      <c r="A8172" s="92"/>
      <c r="B8172" s="27"/>
      <c r="C8172" s="85"/>
      <c r="D8172" s="85"/>
      <c r="E8172" s="85"/>
      <c r="F8172" s="85"/>
      <c r="G8172" s="309"/>
      <c r="H8172" s="316"/>
      <c r="I8172" s="102"/>
      <c r="J8172" s="94"/>
      <c r="K8172" s="94"/>
      <c r="L8172" s="200"/>
      <c r="M8172" s="70"/>
      <c r="N8172" s="182"/>
      <c r="O8172" s="181" t="str">
        <f t="shared" si="259"/>
        <v>1900-1</v>
      </c>
      <c r="P8172" s="181">
        <f t="shared" si="258"/>
        <v>0</v>
      </c>
    </row>
    <row r="8173" spans="1:16">
      <c r="A8173" s="92"/>
      <c r="B8173" s="27"/>
      <c r="C8173" s="85"/>
      <c r="D8173" s="85"/>
      <c r="E8173" s="85"/>
      <c r="F8173" s="85"/>
      <c r="G8173" s="309"/>
      <c r="H8173" s="316"/>
      <c r="I8173" s="102"/>
      <c r="J8173" s="94"/>
      <c r="K8173" s="94"/>
      <c r="L8173" s="200"/>
      <c r="M8173" s="70"/>
      <c r="N8173" s="182"/>
      <c r="O8173" s="181" t="str">
        <f t="shared" si="259"/>
        <v>1900-1</v>
      </c>
      <c r="P8173" s="181">
        <f t="shared" si="258"/>
        <v>0</v>
      </c>
    </row>
    <row r="8174" spans="1:16">
      <c r="A8174" s="92"/>
      <c r="B8174" s="27"/>
      <c r="C8174" s="85"/>
      <c r="D8174" s="85"/>
      <c r="E8174" s="85"/>
      <c r="F8174" s="85"/>
      <c r="G8174" s="309"/>
      <c r="H8174" s="316"/>
      <c r="I8174" s="102"/>
      <c r="J8174" s="94"/>
      <c r="K8174" s="94"/>
      <c r="L8174" s="200"/>
      <c r="M8174" s="70"/>
      <c r="N8174" s="182"/>
      <c r="O8174" s="181" t="str">
        <f t="shared" si="259"/>
        <v>1900-1</v>
      </c>
      <c r="P8174" s="181">
        <f t="shared" si="258"/>
        <v>0</v>
      </c>
    </row>
    <row r="8175" spans="1:16">
      <c r="A8175" s="92"/>
      <c r="B8175" s="27"/>
      <c r="C8175" s="85"/>
      <c r="D8175" s="85"/>
      <c r="E8175" s="85"/>
      <c r="F8175" s="85"/>
      <c r="G8175" s="309"/>
      <c r="H8175" s="316"/>
      <c r="I8175" s="102"/>
      <c r="J8175" s="94"/>
      <c r="K8175" s="94"/>
      <c r="L8175" s="200"/>
      <c r="M8175" s="70"/>
      <c r="N8175" s="182"/>
      <c r="O8175" s="181" t="str">
        <f t="shared" si="259"/>
        <v>1900-1</v>
      </c>
      <c r="P8175" s="181">
        <f t="shared" si="258"/>
        <v>0</v>
      </c>
    </row>
    <row r="8176" spans="1:16">
      <c r="A8176" s="92"/>
      <c r="B8176" s="27"/>
      <c r="C8176" s="85"/>
      <c r="D8176" s="85"/>
      <c r="E8176" s="85"/>
      <c r="F8176" s="85"/>
      <c r="G8176" s="309"/>
      <c r="H8176" s="316"/>
      <c r="I8176" s="102"/>
      <c r="J8176" s="94"/>
      <c r="K8176" s="94"/>
      <c r="L8176" s="200"/>
      <c r="M8176" s="70"/>
      <c r="N8176" s="182"/>
      <c r="O8176" s="181" t="str">
        <f t="shared" si="259"/>
        <v>1900-1</v>
      </c>
      <c r="P8176" s="181">
        <f t="shared" si="258"/>
        <v>0</v>
      </c>
    </row>
    <row r="8177" spans="1:16">
      <c r="A8177" s="92"/>
      <c r="B8177" s="27"/>
      <c r="C8177" s="85"/>
      <c r="D8177" s="85"/>
      <c r="E8177" s="85"/>
      <c r="F8177" s="85"/>
      <c r="G8177" s="309"/>
      <c r="H8177" s="316"/>
      <c r="I8177" s="102"/>
      <c r="J8177" s="94"/>
      <c r="K8177" s="94"/>
      <c r="L8177" s="200"/>
      <c r="M8177" s="70"/>
      <c r="N8177" s="182"/>
      <c r="O8177" s="181" t="str">
        <f t="shared" si="259"/>
        <v>1900-1</v>
      </c>
      <c r="P8177" s="181">
        <f t="shared" si="258"/>
        <v>0</v>
      </c>
    </row>
    <row r="8178" spans="1:16">
      <c r="A8178" s="92"/>
      <c r="B8178" s="27"/>
      <c r="C8178" s="85"/>
      <c r="D8178" s="85"/>
      <c r="E8178" s="85"/>
      <c r="F8178" s="85"/>
      <c r="G8178" s="309"/>
      <c r="H8178" s="316"/>
      <c r="I8178" s="102"/>
      <c r="J8178" s="94"/>
      <c r="K8178" s="94"/>
      <c r="L8178" s="200"/>
      <c r="M8178" s="70"/>
      <c r="N8178" s="182"/>
      <c r="O8178" s="181" t="str">
        <f t="shared" si="259"/>
        <v>1900-1</v>
      </c>
      <c r="P8178" s="181">
        <f t="shared" si="258"/>
        <v>0</v>
      </c>
    </row>
    <row r="8179" spans="1:16">
      <c r="A8179" s="92"/>
      <c r="B8179" s="27"/>
      <c r="C8179" s="85"/>
      <c r="D8179" s="85"/>
      <c r="E8179" s="85"/>
      <c r="F8179" s="85"/>
      <c r="G8179" s="309"/>
      <c r="H8179" s="316"/>
      <c r="I8179" s="102"/>
      <c r="J8179" s="94"/>
      <c r="K8179" s="94"/>
      <c r="L8179" s="200"/>
      <c r="M8179" s="70"/>
      <c r="N8179" s="182"/>
      <c r="O8179" s="181" t="str">
        <f t="shared" si="259"/>
        <v>1900-1</v>
      </c>
      <c r="P8179" s="181">
        <f t="shared" si="258"/>
        <v>0</v>
      </c>
    </row>
    <row r="8180" spans="1:16">
      <c r="A8180" s="92"/>
      <c r="B8180" s="27"/>
      <c r="C8180" s="85"/>
      <c r="D8180" s="85"/>
      <c r="E8180" s="85"/>
      <c r="F8180" s="85"/>
      <c r="G8180" s="309"/>
      <c r="H8180" s="316"/>
      <c r="I8180" s="102"/>
      <c r="J8180" s="94"/>
      <c r="K8180" s="94"/>
      <c r="L8180" s="200"/>
      <c r="M8180" s="70"/>
      <c r="N8180" s="182"/>
      <c r="O8180" s="181" t="str">
        <f t="shared" si="259"/>
        <v>1900-1</v>
      </c>
      <c r="P8180" s="181">
        <f t="shared" si="258"/>
        <v>0</v>
      </c>
    </row>
    <row r="8181" spans="1:16">
      <c r="A8181" s="92"/>
      <c r="B8181" s="27"/>
      <c r="C8181" s="85"/>
      <c r="D8181" s="85"/>
      <c r="E8181" s="85"/>
      <c r="F8181" s="85"/>
      <c r="G8181" s="309"/>
      <c r="H8181" s="316"/>
      <c r="I8181" s="102"/>
      <c r="J8181" s="94"/>
      <c r="K8181" s="94"/>
      <c r="L8181" s="200"/>
      <c r="M8181" s="70"/>
      <c r="N8181" s="182"/>
      <c r="O8181" s="181" t="str">
        <f t="shared" si="259"/>
        <v>1900-1</v>
      </c>
      <c r="P8181" s="181">
        <f t="shared" si="258"/>
        <v>0</v>
      </c>
    </row>
    <row r="8182" spans="1:16">
      <c r="A8182" s="92"/>
      <c r="B8182" s="27"/>
      <c r="C8182" s="85"/>
      <c r="D8182" s="85"/>
      <c r="E8182" s="85"/>
      <c r="F8182" s="85"/>
      <c r="G8182" s="309"/>
      <c r="H8182" s="316"/>
      <c r="I8182" s="102"/>
      <c r="J8182" s="94"/>
      <c r="K8182" s="94"/>
      <c r="L8182" s="200"/>
      <c r="M8182" s="70"/>
      <c r="N8182" s="182"/>
      <c r="O8182" s="181" t="str">
        <f t="shared" si="259"/>
        <v>1900-1</v>
      </c>
      <c r="P8182" s="181">
        <f t="shared" si="258"/>
        <v>0</v>
      </c>
    </row>
    <row r="8183" spans="1:16">
      <c r="A8183" s="92"/>
      <c r="B8183" s="27"/>
      <c r="C8183" s="85"/>
      <c r="D8183" s="85"/>
      <c r="E8183" s="85"/>
      <c r="F8183" s="85"/>
      <c r="G8183" s="309"/>
      <c r="H8183" s="316"/>
      <c r="I8183" s="102"/>
      <c r="J8183" s="94"/>
      <c r="K8183" s="94"/>
      <c r="L8183" s="200"/>
      <c r="M8183" s="70"/>
      <c r="N8183" s="182"/>
      <c r="O8183" s="181" t="str">
        <f t="shared" si="259"/>
        <v>1900-1</v>
      </c>
      <c r="P8183" s="181">
        <f t="shared" si="258"/>
        <v>0</v>
      </c>
    </row>
    <row r="8184" spans="1:16">
      <c r="A8184" s="92"/>
      <c r="B8184" s="27"/>
      <c r="C8184" s="85"/>
      <c r="D8184" s="85"/>
      <c r="E8184" s="85"/>
      <c r="F8184" s="85"/>
      <c r="G8184" s="309"/>
      <c r="H8184" s="316"/>
      <c r="I8184" s="102"/>
      <c r="J8184" s="94"/>
      <c r="K8184" s="94"/>
      <c r="L8184" s="200"/>
      <c r="M8184" s="70"/>
      <c r="N8184" s="182"/>
      <c r="O8184" s="181" t="str">
        <f t="shared" si="259"/>
        <v>1900-1</v>
      </c>
      <c r="P8184" s="181">
        <f t="shared" si="258"/>
        <v>0</v>
      </c>
    </row>
    <row r="8185" spans="1:16">
      <c r="A8185" s="92"/>
      <c r="B8185" s="27"/>
      <c r="C8185" s="85"/>
      <c r="D8185" s="85"/>
      <c r="E8185" s="85"/>
      <c r="F8185" s="85"/>
      <c r="G8185" s="309"/>
      <c r="H8185" s="316"/>
      <c r="I8185" s="102"/>
      <c r="J8185" s="94"/>
      <c r="K8185" s="94"/>
      <c r="L8185" s="200"/>
      <c r="M8185" s="70"/>
      <c r="N8185" s="182"/>
      <c r="O8185" s="181" t="str">
        <f t="shared" si="259"/>
        <v>1900-1</v>
      </c>
      <c r="P8185" s="181">
        <f t="shared" si="258"/>
        <v>0</v>
      </c>
    </row>
    <row r="8186" spans="1:16">
      <c r="A8186" s="92"/>
      <c r="B8186" s="27"/>
      <c r="C8186" s="85"/>
      <c r="D8186" s="85"/>
      <c r="E8186" s="85"/>
      <c r="F8186" s="85"/>
      <c r="G8186" s="309"/>
      <c r="H8186" s="316"/>
      <c r="I8186" s="102"/>
      <c r="J8186" s="94"/>
      <c r="K8186" s="94"/>
      <c r="L8186" s="200"/>
      <c r="M8186" s="70"/>
      <c r="N8186" s="182"/>
      <c r="O8186" s="181" t="str">
        <f t="shared" si="259"/>
        <v>1900-1</v>
      </c>
      <c r="P8186" s="181">
        <f t="shared" si="258"/>
        <v>0</v>
      </c>
    </row>
    <row r="8187" spans="1:16">
      <c r="A8187" s="92"/>
      <c r="B8187" s="27"/>
      <c r="C8187" s="85"/>
      <c r="D8187" s="85"/>
      <c r="E8187" s="85"/>
      <c r="F8187" s="85"/>
      <c r="G8187" s="309"/>
      <c r="H8187" s="316"/>
      <c r="I8187" s="102"/>
      <c r="J8187" s="94"/>
      <c r="K8187" s="94"/>
      <c r="L8187" s="200"/>
      <c r="M8187" s="70"/>
      <c r="N8187" s="182"/>
      <c r="O8187" s="181" t="str">
        <f t="shared" si="259"/>
        <v>1900-1</v>
      </c>
      <c r="P8187" s="181">
        <f t="shared" si="258"/>
        <v>0</v>
      </c>
    </row>
    <row r="8188" spans="1:16">
      <c r="A8188" s="92"/>
      <c r="B8188" s="27"/>
      <c r="C8188" s="85"/>
      <c r="D8188" s="85"/>
      <c r="E8188" s="85"/>
      <c r="F8188" s="85"/>
      <c r="G8188" s="309"/>
      <c r="H8188" s="316"/>
      <c r="I8188" s="102"/>
      <c r="J8188" s="94"/>
      <c r="K8188" s="94"/>
      <c r="L8188" s="200"/>
      <c r="M8188" s="70"/>
      <c r="N8188" s="182"/>
      <c r="O8188" s="181" t="str">
        <f t="shared" si="259"/>
        <v>1900-1</v>
      </c>
      <c r="P8188" s="181">
        <f t="shared" si="258"/>
        <v>0</v>
      </c>
    </row>
    <row r="8189" spans="1:16">
      <c r="A8189" s="92"/>
      <c r="B8189" s="27"/>
      <c r="C8189" s="85"/>
      <c r="D8189" s="85"/>
      <c r="E8189" s="85"/>
      <c r="F8189" s="85"/>
      <c r="G8189" s="309"/>
      <c r="H8189" s="316"/>
      <c r="I8189" s="102"/>
      <c r="J8189" s="94"/>
      <c r="K8189" s="94"/>
      <c r="L8189" s="200"/>
      <c r="M8189" s="70"/>
      <c r="N8189" s="182"/>
      <c r="O8189" s="181" t="str">
        <f t="shared" si="259"/>
        <v>1900-1</v>
      </c>
      <c r="P8189" s="181">
        <f t="shared" si="258"/>
        <v>0</v>
      </c>
    </row>
    <row r="8190" spans="1:16">
      <c r="A8190" s="92"/>
      <c r="B8190" s="27"/>
      <c r="C8190" s="85"/>
      <c r="D8190" s="85"/>
      <c r="E8190" s="85"/>
      <c r="F8190" s="85"/>
      <c r="G8190" s="309"/>
      <c r="H8190" s="316"/>
      <c r="I8190" s="102"/>
      <c r="J8190" s="94"/>
      <c r="K8190" s="94"/>
      <c r="L8190" s="200"/>
      <c r="M8190" s="70"/>
      <c r="N8190" s="182"/>
      <c r="O8190" s="181" t="str">
        <f t="shared" si="259"/>
        <v>1900-1</v>
      </c>
      <c r="P8190" s="181">
        <f t="shared" si="258"/>
        <v>0</v>
      </c>
    </row>
    <row r="8191" spans="1:16">
      <c r="A8191" s="92"/>
      <c r="B8191" s="27"/>
      <c r="C8191" s="85"/>
      <c r="D8191" s="85"/>
      <c r="E8191" s="85"/>
      <c r="F8191" s="85"/>
      <c r="G8191" s="309"/>
      <c r="H8191" s="316"/>
      <c r="I8191" s="102"/>
      <c r="J8191" s="94"/>
      <c r="K8191" s="94"/>
      <c r="L8191" s="200"/>
      <c r="M8191" s="70"/>
      <c r="N8191" s="182"/>
      <c r="O8191" s="181" t="str">
        <f t="shared" si="259"/>
        <v>1900-1</v>
      </c>
      <c r="P8191" s="181">
        <f t="shared" si="258"/>
        <v>0</v>
      </c>
    </row>
    <row r="8192" spans="1:16">
      <c r="A8192" s="92"/>
      <c r="B8192" s="27"/>
      <c r="C8192" s="85"/>
      <c r="D8192" s="85"/>
      <c r="E8192" s="85"/>
      <c r="F8192" s="85"/>
      <c r="G8192" s="309"/>
      <c r="H8192" s="316"/>
      <c r="I8192" s="102"/>
      <c r="J8192" s="94"/>
      <c r="K8192" s="94"/>
      <c r="L8192" s="200"/>
      <c r="M8192" s="70"/>
      <c r="N8192" s="182"/>
      <c r="O8192" s="181" t="str">
        <f t="shared" si="259"/>
        <v>1900-1</v>
      </c>
      <c r="P8192" s="181">
        <f t="shared" si="258"/>
        <v>0</v>
      </c>
    </row>
    <row r="8193" spans="1:16">
      <c r="A8193" s="92"/>
      <c r="B8193" s="27"/>
      <c r="C8193" s="85"/>
      <c r="D8193" s="85"/>
      <c r="E8193" s="85"/>
      <c r="F8193" s="85"/>
      <c r="G8193" s="309"/>
      <c r="H8193" s="316"/>
      <c r="I8193" s="102"/>
      <c r="J8193" s="94"/>
      <c r="K8193" s="94"/>
      <c r="L8193" s="200"/>
      <c r="M8193" s="70"/>
      <c r="N8193" s="182"/>
      <c r="O8193" s="181" t="str">
        <f t="shared" si="259"/>
        <v>1900-1</v>
      </c>
      <c r="P8193" s="181">
        <f t="shared" si="258"/>
        <v>0</v>
      </c>
    </row>
    <row r="8194" spans="1:16">
      <c r="A8194" s="92"/>
      <c r="B8194" s="27"/>
      <c r="C8194" s="85"/>
      <c r="D8194" s="85"/>
      <c r="E8194" s="85"/>
      <c r="F8194" s="85"/>
      <c r="G8194" s="309"/>
      <c r="H8194" s="316"/>
      <c r="I8194" s="102"/>
      <c r="J8194" s="94"/>
      <c r="K8194" s="94"/>
      <c r="L8194" s="200"/>
      <c r="M8194" s="70"/>
      <c r="N8194" s="182"/>
      <c r="O8194" s="181" t="str">
        <f t="shared" si="259"/>
        <v>1900-1</v>
      </c>
      <c r="P8194" s="181">
        <f t="shared" si="258"/>
        <v>0</v>
      </c>
    </row>
    <row r="8195" spans="1:16">
      <c r="A8195" s="92"/>
      <c r="B8195" s="27"/>
      <c r="C8195" s="85"/>
      <c r="D8195" s="85"/>
      <c r="E8195" s="85"/>
      <c r="F8195" s="85"/>
      <c r="G8195" s="309"/>
      <c r="H8195" s="316"/>
      <c r="I8195" s="102"/>
      <c r="J8195" s="94"/>
      <c r="K8195" s="94"/>
      <c r="L8195" s="200"/>
      <c r="M8195" s="70"/>
      <c r="N8195" s="182"/>
      <c r="O8195" s="181" t="str">
        <f t="shared" si="259"/>
        <v>1900-1</v>
      </c>
      <c r="P8195" s="181">
        <f t="shared" ref="P8195:P8258" si="260">N8195*H8195</f>
        <v>0</v>
      </c>
    </row>
    <row r="8196" spans="1:16">
      <c r="A8196" s="92"/>
      <c r="B8196" s="27"/>
      <c r="C8196" s="85"/>
      <c r="D8196" s="85"/>
      <c r="E8196" s="85"/>
      <c r="F8196" s="85"/>
      <c r="G8196" s="309"/>
      <c r="H8196" s="316"/>
      <c r="I8196" s="102"/>
      <c r="J8196" s="94"/>
      <c r="K8196" s="94"/>
      <c r="L8196" s="200"/>
      <c r="M8196" s="70"/>
      <c r="N8196" s="182"/>
      <c r="O8196" s="181" t="str">
        <f t="shared" si="259"/>
        <v>1900-1</v>
      </c>
      <c r="P8196" s="181">
        <f t="shared" si="260"/>
        <v>0</v>
      </c>
    </row>
    <row r="8197" spans="1:16">
      <c r="A8197" s="92"/>
      <c r="B8197" s="27"/>
      <c r="C8197" s="85"/>
      <c r="D8197" s="85"/>
      <c r="E8197" s="85"/>
      <c r="F8197" s="85"/>
      <c r="G8197" s="309"/>
      <c r="H8197" s="316"/>
      <c r="I8197" s="102"/>
      <c r="J8197" s="94"/>
      <c r="K8197" s="94"/>
      <c r="L8197" s="200"/>
      <c r="M8197" s="70"/>
      <c r="N8197" s="182"/>
      <c r="O8197" s="181" t="str">
        <f t="shared" si="259"/>
        <v>1900-1</v>
      </c>
      <c r="P8197" s="181">
        <f t="shared" si="260"/>
        <v>0</v>
      </c>
    </row>
    <row r="8198" spans="1:16">
      <c r="A8198" s="92"/>
      <c r="B8198" s="27"/>
      <c r="C8198" s="85"/>
      <c r="D8198" s="85"/>
      <c r="E8198" s="85"/>
      <c r="F8198" s="85"/>
      <c r="G8198" s="309"/>
      <c r="H8198" s="316"/>
      <c r="I8198" s="102"/>
      <c r="J8198" s="94"/>
      <c r="K8198" s="94"/>
      <c r="L8198" s="200"/>
      <c r="M8198" s="70"/>
      <c r="N8198" s="182"/>
      <c r="O8198" s="181" t="str">
        <f t="shared" si="259"/>
        <v>1900-1</v>
      </c>
      <c r="P8198" s="181">
        <f t="shared" si="260"/>
        <v>0</v>
      </c>
    </row>
    <row r="8199" spans="1:16">
      <c r="A8199" s="92"/>
      <c r="B8199" s="27"/>
      <c r="C8199" s="85"/>
      <c r="D8199" s="85"/>
      <c r="E8199" s="85"/>
      <c r="F8199" s="85"/>
      <c r="G8199" s="309"/>
      <c r="H8199" s="316"/>
      <c r="I8199" s="102"/>
      <c r="J8199" s="94"/>
      <c r="K8199" s="94"/>
      <c r="L8199" s="200"/>
      <c r="M8199" s="70"/>
      <c r="N8199" s="182"/>
      <c r="O8199" s="181" t="str">
        <f t="shared" si="259"/>
        <v>1900-1</v>
      </c>
      <c r="P8199" s="181">
        <f t="shared" si="260"/>
        <v>0</v>
      </c>
    </row>
    <row r="8200" spans="1:16">
      <c r="A8200" s="92"/>
      <c r="B8200" s="27"/>
      <c r="C8200" s="85"/>
      <c r="D8200" s="85"/>
      <c r="E8200" s="85"/>
      <c r="F8200" s="85"/>
      <c r="G8200" s="309"/>
      <c r="H8200" s="316"/>
      <c r="I8200" s="102"/>
      <c r="J8200" s="94"/>
      <c r="K8200" s="94"/>
      <c r="L8200" s="200"/>
      <c r="M8200" s="70"/>
      <c r="N8200" s="182"/>
      <c r="O8200" s="181" t="str">
        <f t="shared" si="259"/>
        <v>1900-1</v>
      </c>
      <c r="P8200" s="181">
        <f t="shared" si="260"/>
        <v>0</v>
      </c>
    </row>
    <row r="8201" spans="1:16">
      <c r="A8201" s="92"/>
      <c r="B8201" s="27"/>
      <c r="C8201" s="85"/>
      <c r="D8201" s="85"/>
      <c r="E8201" s="85"/>
      <c r="F8201" s="85"/>
      <c r="G8201" s="309"/>
      <c r="H8201" s="316"/>
      <c r="I8201" s="102"/>
      <c r="J8201" s="94"/>
      <c r="K8201" s="94"/>
      <c r="L8201" s="200"/>
      <c r="M8201" s="70"/>
      <c r="N8201" s="182"/>
      <c r="O8201" s="181" t="str">
        <f t="shared" si="259"/>
        <v>1900-1</v>
      </c>
      <c r="P8201" s="181">
        <f t="shared" si="260"/>
        <v>0</v>
      </c>
    </row>
    <row r="8202" spans="1:16">
      <c r="A8202" s="92"/>
      <c r="B8202" s="27"/>
      <c r="C8202" s="85"/>
      <c r="D8202" s="85"/>
      <c r="E8202" s="85"/>
      <c r="F8202" s="85"/>
      <c r="G8202" s="309"/>
      <c r="H8202" s="316"/>
      <c r="I8202" s="102"/>
      <c r="J8202" s="94"/>
      <c r="K8202" s="94"/>
      <c r="L8202" s="200"/>
      <c r="M8202" s="70"/>
      <c r="N8202" s="182"/>
      <c r="O8202" s="181" t="str">
        <f t="shared" si="259"/>
        <v>1900-1</v>
      </c>
      <c r="P8202" s="181">
        <f t="shared" si="260"/>
        <v>0</v>
      </c>
    </row>
    <row r="8203" spans="1:16">
      <c r="A8203" s="92"/>
      <c r="B8203" s="27"/>
      <c r="C8203" s="85"/>
      <c r="D8203" s="85"/>
      <c r="E8203" s="85"/>
      <c r="F8203" s="85"/>
      <c r="G8203" s="309"/>
      <c r="H8203" s="316"/>
      <c r="I8203" s="102"/>
      <c r="J8203" s="94"/>
      <c r="K8203" s="94"/>
      <c r="L8203" s="200"/>
      <c r="M8203" s="70"/>
      <c r="N8203" s="182"/>
      <c r="O8203" s="181" t="str">
        <f t="shared" si="259"/>
        <v>1900-1</v>
      </c>
      <c r="P8203" s="181">
        <f t="shared" si="260"/>
        <v>0</v>
      </c>
    </row>
    <row r="8204" spans="1:16">
      <c r="A8204" s="92"/>
      <c r="B8204" s="27"/>
      <c r="C8204" s="85"/>
      <c r="D8204" s="85"/>
      <c r="E8204" s="85"/>
      <c r="F8204" s="85"/>
      <c r="G8204" s="309"/>
      <c r="H8204" s="316"/>
      <c r="I8204" s="102"/>
      <c r="J8204" s="94"/>
      <c r="K8204" s="94"/>
      <c r="L8204" s="200"/>
      <c r="M8204" s="70"/>
      <c r="N8204" s="182"/>
      <c r="O8204" s="181" t="str">
        <f t="shared" si="259"/>
        <v>1900-1</v>
      </c>
      <c r="P8204" s="181">
        <f t="shared" si="260"/>
        <v>0</v>
      </c>
    </row>
    <row r="8205" spans="1:16">
      <c r="A8205" s="92"/>
      <c r="B8205" s="27"/>
      <c r="C8205" s="85"/>
      <c r="D8205" s="85"/>
      <c r="E8205" s="85"/>
      <c r="F8205" s="85"/>
      <c r="G8205" s="309"/>
      <c r="H8205" s="316"/>
      <c r="I8205" s="102"/>
      <c r="J8205" s="94"/>
      <c r="K8205" s="94"/>
      <c r="L8205" s="200"/>
      <c r="M8205" s="70"/>
      <c r="N8205" s="182"/>
      <c r="O8205" s="181" t="str">
        <f t="shared" si="259"/>
        <v>1900-1</v>
      </c>
      <c r="P8205" s="181">
        <f t="shared" si="260"/>
        <v>0</v>
      </c>
    </row>
    <row r="8206" spans="1:16">
      <c r="A8206" s="92"/>
      <c r="B8206" s="27"/>
      <c r="C8206" s="85"/>
      <c r="D8206" s="85"/>
      <c r="E8206" s="85"/>
      <c r="F8206" s="85"/>
      <c r="G8206" s="309"/>
      <c r="H8206" s="316"/>
      <c r="I8206" s="102"/>
      <c r="J8206" s="94"/>
      <c r="K8206" s="94"/>
      <c r="L8206" s="200"/>
      <c r="M8206" s="70"/>
      <c r="N8206" s="182"/>
      <c r="O8206" s="181" t="str">
        <f t="shared" si="259"/>
        <v>1900-1</v>
      </c>
      <c r="P8206" s="181">
        <f t="shared" si="260"/>
        <v>0</v>
      </c>
    </row>
    <row r="8207" spans="1:16">
      <c r="A8207" s="92"/>
      <c r="B8207" s="27"/>
      <c r="C8207" s="85"/>
      <c r="D8207" s="85"/>
      <c r="E8207" s="85"/>
      <c r="F8207" s="85"/>
      <c r="G8207" s="309"/>
      <c r="H8207" s="316"/>
      <c r="I8207" s="102"/>
      <c r="J8207" s="94"/>
      <c r="K8207" s="94"/>
      <c r="L8207" s="200"/>
      <c r="M8207" s="70"/>
      <c r="N8207" s="182"/>
      <c r="O8207" s="181" t="str">
        <f t="shared" si="259"/>
        <v>1900-1</v>
      </c>
      <c r="P8207" s="181">
        <f t="shared" si="260"/>
        <v>0</v>
      </c>
    </row>
    <row r="8208" spans="1:16">
      <c r="A8208" s="92"/>
      <c r="B8208" s="27"/>
      <c r="C8208" s="85"/>
      <c r="D8208" s="85"/>
      <c r="E8208" s="85"/>
      <c r="F8208" s="85"/>
      <c r="G8208" s="309"/>
      <c r="H8208" s="316"/>
      <c r="I8208" s="102"/>
      <c r="J8208" s="94"/>
      <c r="K8208" s="94"/>
      <c r="L8208" s="200"/>
      <c r="M8208" s="70"/>
      <c r="N8208" s="182"/>
      <c r="O8208" s="181" t="str">
        <f t="shared" si="259"/>
        <v>1900-1</v>
      </c>
      <c r="P8208" s="181">
        <f t="shared" si="260"/>
        <v>0</v>
      </c>
    </row>
    <row r="8209" spans="1:16">
      <c r="A8209" s="92"/>
      <c r="B8209" s="27"/>
      <c r="C8209" s="85"/>
      <c r="D8209" s="85"/>
      <c r="E8209" s="85"/>
      <c r="F8209" s="85"/>
      <c r="G8209" s="309"/>
      <c r="H8209" s="316"/>
      <c r="I8209" s="102"/>
      <c r="J8209" s="94"/>
      <c r="K8209" s="94"/>
      <c r="L8209" s="200"/>
      <c r="M8209" s="70"/>
      <c r="N8209" s="182"/>
      <c r="O8209" s="181" t="str">
        <f t="shared" si="259"/>
        <v>1900-1</v>
      </c>
      <c r="P8209" s="181">
        <f t="shared" si="260"/>
        <v>0</v>
      </c>
    </row>
    <row r="8210" spans="1:16">
      <c r="A8210" s="92"/>
      <c r="B8210" s="27"/>
      <c r="C8210" s="85"/>
      <c r="D8210" s="85"/>
      <c r="E8210" s="85"/>
      <c r="F8210" s="85"/>
      <c r="G8210" s="309"/>
      <c r="H8210" s="316"/>
      <c r="I8210" s="102"/>
      <c r="J8210" s="94"/>
      <c r="K8210" s="94"/>
      <c r="L8210" s="200"/>
      <c r="M8210" s="70"/>
      <c r="N8210" s="182"/>
      <c r="O8210" s="181" t="str">
        <f t="shared" si="259"/>
        <v>1900-1</v>
      </c>
      <c r="P8210" s="181">
        <f t="shared" si="260"/>
        <v>0</v>
      </c>
    </row>
    <row r="8211" spans="1:16">
      <c r="A8211" s="92"/>
      <c r="B8211" s="27"/>
      <c r="C8211" s="85"/>
      <c r="D8211" s="85"/>
      <c r="E8211" s="85"/>
      <c r="F8211" s="85"/>
      <c r="G8211" s="309"/>
      <c r="H8211" s="316"/>
      <c r="I8211" s="102"/>
      <c r="J8211" s="94"/>
      <c r="K8211" s="94"/>
      <c r="L8211" s="200"/>
      <c r="M8211" s="70"/>
      <c r="N8211" s="182"/>
      <c r="O8211" s="181" t="str">
        <f t="shared" si="259"/>
        <v>1900-1</v>
      </c>
      <c r="P8211" s="181">
        <f t="shared" si="260"/>
        <v>0</v>
      </c>
    </row>
    <row r="8212" spans="1:16">
      <c r="A8212" s="92"/>
      <c r="B8212" s="27"/>
      <c r="C8212" s="85"/>
      <c r="D8212" s="85"/>
      <c r="E8212" s="85"/>
      <c r="F8212" s="85"/>
      <c r="G8212" s="309"/>
      <c r="H8212" s="316"/>
      <c r="I8212" s="102"/>
      <c r="J8212" s="94"/>
      <c r="K8212" s="94"/>
      <c r="L8212" s="200"/>
      <c r="M8212" s="70"/>
      <c r="N8212" s="182"/>
      <c r="O8212" s="181" t="str">
        <f t="shared" si="259"/>
        <v>1900-1</v>
      </c>
      <c r="P8212" s="181">
        <f t="shared" si="260"/>
        <v>0</v>
      </c>
    </row>
    <row r="8213" spans="1:16">
      <c r="A8213" s="92"/>
      <c r="B8213" s="27"/>
      <c r="C8213" s="85"/>
      <c r="D8213" s="85"/>
      <c r="E8213" s="85"/>
      <c r="F8213" s="85"/>
      <c r="G8213" s="309"/>
      <c r="H8213" s="316"/>
      <c r="I8213" s="102"/>
      <c r="J8213" s="94"/>
      <c r="K8213" s="94"/>
      <c r="L8213" s="200"/>
      <c r="M8213" s="70"/>
      <c r="N8213" s="182"/>
      <c r="O8213" s="181" t="str">
        <f t="shared" si="259"/>
        <v>1900-1</v>
      </c>
      <c r="P8213" s="181">
        <f t="shared" si="260"/>
        <v>0</v>
      </c>
    </row>
    <row r="8214" spans="1:16">
      <c r="A8214" s="92"/>
      <c r="B8214" s="27"/>
      <c r="C8214" s="85"/>
      <c r="D8214" s="85"/>
      <c r="E8214" s="85"/>
      <c r="F8214" s="85"/>
      <c r="G8214" s="309"/>
      <c r="H8214" s="316"/>
      <c r="I8214" s="102"/>
      <c r="J8214" s="94"/>
      <c r="K8214" s="94"/>
      <c r="L8214" s="200"/>
      <c r="M8214" s="70"/>
      <c r="N8214" s="182"/>
      <c r="O8214" s="181" t="str">
        <f t="shared" si="259"/>
        <v>1900-1</v>
      </c>
      <c r="P8214" s="181">
        <f t="shared" si="260"/>
        <v>0</v>
      </c>
    </row>
    <row r="8215" spans="1:16">
      <c r="A8215" s="92"/>
      <c r="B8215" s="27"/>
      <c r="C8215" s="85"/>
      <c r="D8215" s="85"/>
      <c r="E8215" s="85"/>
      <c r="F8215" s="85"/>
      <c r="G8215" s="309"/>
      <c r="H8215" s="316"/>
      <c r="I8215" s="102"/>
      <c r="J8215" s="94"/>
      <c r="K8215" s="94"/>
      <c r="L8215" s="200"/>
      <c r="M8215" s="70"/>
      <c r="N8215" s="182"/>
      <c r="O8215" s="181" t="str">
        <f t="shared" si="259"/>
        <v>1900-1</v>
      </c>
      <c r="P8215" s="181">
        <f t="shared" si="260"/>
        <v>0</v>
      </c>
    </row>
    <row r="8216" spans="1:16">
      <c r="A8216" s="92"/>
      <c r="B8216" s="27"/>
      <c r="C8216" s="85"/>
      <c r="D8216" s="85"/>
      <c r="E8216" s="85"/>
      <c r="F8216" s="85"/>
      <c r="G8216" s="309"/>
      <c r="H8216" s="316"/>
      <c r="I8216" s="102"/>
      <c r="J8216" s="94"/>
      <c r="K8216" s="94"/>
      <c r="L8216" s="200"/>
      <c r="M8216" s="70"/>
      <c r="N8216" s="182"/>
      <c r="O8216" s="181" t="str">
        <f t="shared" si="259"/>
        <v>1900-1</v>
      </c>
      <c r="P8216" s="181">
        <f t="shared" si="260"/>
        <v>0</v>
      </c>
    </row>
    <row r="8217" spans="1:16">
      <c r="A8217" s="92"/>
      <c r="B8217" s="27"/>
      <c r="C8217" s="85"/>
      <c r="D8217" s="85"/>
      <c r="E8217" s="85"/>
      <c r="F8217" s="85"/>
      <c r="G8217" s="309"/>
      <c r="H8217" s="316"/>
      <c r="I8217" s="102"/>
      <c r="J8217" s="94"/>
      <c r="K8217" s="94"/>
      <c r="L8217" s="200"/>
      <c r="M8217" s="70"/>
      <c r="N8217" s="182"/>
      <c r="O8217" s="181" t="str">
        <f t="shared" si="259"/>
        <v>1900-1</v>
      </c>
      <c r="P8217" s="181">
        <f t="shared" si="260"/>
        <v>0</v>
      </c>
    </row>
    <row r="8218" spans="1:16">
      <c r="A8218" s="92"/>
      <c r="B8218" s="27"/>
      <c r="C8218" s="85"/>
      <c r="D8218" s="85"/>
      <c r="E8218" s="85"/>
      <c r="F8218" s="85"/>
      <c r="G8218" s="309"/>
      <c r="H8218" s="316"/>
      <c r="I8218" s="102"/>
      <c r="J8218" s="94"/>
      <c r="K8218" s="94"/>
      <c r="L8218" s="200"/>
      <c r="M8218" s="70"/>
      <c r="N8218" s="182"/>
      <c r="O8218" s="181" t="str">
        <f t="shared" si="259"/>
        <v>1900-1</v>
      </c>
      <c r="P8218" s="181">
        <f t="shared" si="260"/>
        <v>0</v>
      </c>
    </row>
    <row r="8219" spans="1:16">
      <c r="A8219" s="92"/>
      <c r="B8219" s="27"/>
      <c r="C8219" s="85"/>
      <c r="D8219" s="85"/>
      <c r="E8219" s="85"/>
      <c r="F8219" s="85"/>
      <c r="G8219" s="309"/>
      <c r="H8219" s="316"/>
      <c r="I8219" s="102"/>
      <c r="J8219" s="94"/>
      <c r="K8219" s="94"/>
      <c r="L8219" s="200"/>
      <c r="M8219" s="70"/>
      <c r="N8219" s="182"/>
      <c r="O8219" s="181" t="str">
        <f t="shared" si="259"/>
        <v>1900-1</v>
      </c>
      <c r="P8219" s="181">
        <f t="shared" si="260"/>
        <v>0</v>
      </c>
    </row>
    <row r="8220" spans="1:16">
      <c r="A8220" s="92"/>
      <c r="B8220" s="27"/>
      <c r="C8220" s="85"/>
      <c r="D8220" s="85"/>
      <c r="E8220" s="85"/>
      <c r="F8220" s="85"/>
      <c r="G8220" s="309"/>
      <c r="H8220" s="316"/>
      <c r="I8220" s="102"/>
      <c r="J8220" s="94"/>
      <c r="K8220" s="94"/>
      <c r="L8220" s="200"/>
      <c r="M8220" s="70"/>
      <c r="N8220" s="182"/>
      <c r="O8220" s="181" t="str">
        <f t="shared" si="259"/>
        <v>1900-1</v>
      </c>
      <c r="P8220" s="181">
        <f t="shared" si="260"/>
        <v>0</v>
      </c>
    </row>
    <row r="8221" spans="1:16">
      <c r="A8221" s="92"/>
      <c r="B8221" s="27"/>
      <c r="C8221" s="85"/>
      <c r="D8221" s="85"/>
      <c r="E8221" s="85"/>
      <c r="F8221" s="85"/>
      <c r="G8221" s="309"/>
      <c r="H8221" s="316"/>
      <c r="I8221" s="102"/>
      <c r="J8221" s="94"/>
      <c r="K8221" s="94"/>
      <c r="L8221" s="200"/>
      <c r="M8221" s="70"/>
      <c r="N8221" s="182"/>
      <c r="O8221" s="181" t="str">
        <f t="shared" si="259"/>
        <v>1900-1</v>
      </c>
      <c r="P8221" s="181">
        <f t="shared" si="260"/>
        <v>0</v>
      </c>
    </row>
    <row r="8222" spans="1:16">
      <c r="A8222" s="92"/>
      <c r="B8222" s="27"/>
      <c r="C8222" s="85"/>
      <c r="D8222" s="85"/>
      <c r="E8222" s="85"/>
      <c r="F8222" s="85"/>
      <c r="G8222" s="309"/>
      <c r="H8222" s="316"/>
      <c r="I8222" s="102"/>
      <c r="J8222" s="94"/>
      <c r="K8222" s="94"/>
      <c r="L8222" s="200"/>
      <c r="M8222" s="70"/>
      <c r="N8222" s="182"/>
      <c r="O8222" s="181" t="str">
        <f t="shared" si="259"/>
        <v>1900-1</v>
      </c>
      <c r="P8222" s="181">
        <f t="shared" si="260"/>
        <v>0</v>
      </c>
    </row>
    <row r="8223" spans="1:16">
      <c r="A8223" s="92"/>
      <c r="B8223" s="27"/>
      <c r="C8223" s="85"/>
      <c r="D8223" s="85"/>
      <c r="E8223" s="85"/>
      <c r="F8223" s="85"/>
      <c r="G8223" s="309"/>
      <c r="H8223" s="316"/>
      <c r="I8223" s="102"/>
      <c r="J8223" s="94"/>
      <c r="K8223" s="94"/>
      <c r="L8223" s="200"/>
      <c r="M8223" s="70"/>
      <c r="N8223" s="182"/>
      <c r="O8223" s="181" t="str">
        <f t="shared" si="259"/>
        <v>1900-1</v>
      </c>
      <c r="P8223" s="181">
        <f t="shared" si="260"/>
        <v>0</v>
      </c>
    </row>
    <row r="8224" spans="1:16">
      <c r="A8224" s="92"/>
      <c r="B8224" s="27"/>
      <c r="C8224" s="85"/>
      <c r="D8224" s="85"/>
      <c r="E8224" s="85"/>
      <c r="F8224" s="85"/>
      <c r="G8224" s="309"/>
      <c r="H8224" s="316"/>
      <c r="I8224" s="102"/>
      <c r="J8224" s="94"/>
      <c r="K8224" s="94"/>
      <c r="L8224" s="200"/>
      <c r="M8224" s="70"/>
      <c r="N8224" s="182"/>
      <c r="O8224" s="181" t="str">
        <f t="shared" si="259"/>
        <v>1900-1</v>
      </c>
      <c r="P8224" s="181">
        <f t="shared" si="260"/>
        <v>0</v>
      </c>
    </row>
    <row r="8225" spans="1:16">
      <c r="A8225" s="92"/>
      <c r="B8225" s="27"/>
      <c r="C8225" s="85"/>
      <c r="D8225" s="85"/>
      <c r="E8225" s="85"/>
      <c r="F8225" s="85"/>
      <c r="G8225" s="309"/>
      <c r="H8225" s="316"/>
      <c r="I8225" s="102"/>
      <c r="J8225" s="94"/>
      <c r="K8225" s="94"/>
      <c r="L8225" s="200"/>
      <c r="M8225" s="70"/>
      <c r="N8225" s="182"/>
      <c r="O8225" s="181" t="str">
        <f t="shared" ref="O8225:O8288" si="261">YEAR(B8225)&amp;"-"&amp;MONTH(B8225)</f>
        <v>1900-1</v>
      </c>
      <c r="P8225" s="181">
        <f t="shared" si="260"/>
        <v>0</v>
      </c>
    </row>
    <row r="8226" spans="1:16">
      <c r="A8226" s="92"/>
      <c r="B8226" s="27"/>
      <c r="C8226" s="85"/>
      <c r="D8226" s="85"/>
      <c r="E8226" s="85"/>
      <c r="F8226" s="85"/>
      <c r="G8226" s="309"/>
      <c r="H8226" s="316"/>
      <c r="I8226" s="102"/>
      <c r="J8226" s="94"/>
      <c r="K8226" s="94"/>
      <c r="L8226" s="200"/>
      <c r="M8226" s="70"/>
      <c r="N8226" s="182"/>
      <c r="O8226" s="181" t="str">
        <f t="shared" si="261"/>
        <v>1900-1</v>
      </c>
      <c r="P8226" s="181">
        <f t="shared" si="260"/>
        <v>0</v>
      </c>
    </row>
    <row r="8227" spans="1:16">
      <c r="A8227" s="92"/>
      <c r="B8227" s="27"/>
      <c r="C8227" s="85"/>
      <c r="D8227" s="85"/>
      <c r="E8227" s="85"/>
      <c r="F8227" s="85"/>
      <c r="G8227" s="309"/>
      <c r="H8227" s="316"/>
      <c r="I8227" s="102"/>
      <c r="J8227" s="94"/>
      <c r="K8227" s="94"/>
      <c r="L8227" s="200"/>
      <c r="M8227" s="70"/>
      <c r="N8227" s="182"/>
      <c r="O8227" s="181" t="str">
        <f t="shared" si="261"/>
        <v>1900-1</v>
      </c>
      <c r="P8227" s="181">
        <f t="shared" si="260"/>
        <v>0</v>
      </c>
    </row>
    <row r="8228" spans="1:16">
      <c r="A8228" s="92"/>
      <c r="B8228" s="27"/>
      <c r="C8228" s="85"/>
      <c r="D8228" s="85"/>
      <c r="E8228" s="85"/>
      <c r="F8228" s="85"/>
      <c r="G8228" s="309"/>
      <c r="H8228" s="316"/>
      <c r="I8228" s="102"/>
      <c r="J8228" s="94"/>
      <c r="K8228" s="94"/>
      <c r="L8228" s="200"/>
      <c r="M8228" s="70"/>
      <c r="N8228" s="182"/>
      <c r="O8228" s="181" t="str">
        <f t="shared" si="261"/>
        <v>1900-1</v>
      </c>
      <c r="P8228" s="181">
        <f t="shared" si="260"/>
        <v>0</v>
      </c>
    </row>
    <row r="8229" spans="1:16">
      <c r="A8229" s="92"/>
      <c r="B8229" s="27"/>
      <c r="C8229" s="85"/>
      <c r="D8229" s="85"/>
      <c r="E8229" s="85"/>
      <c r="F8229" s="85"/>
      <c r="G8229" s="309"/>
      <c r="H8229" s="316"/>
      <c r="I8229" s="102"/>
      <c r="J8229" s="94"/>
      <c r="K8229" s="94"/>
      <c r="L8229" s="200"/>
      <c r="M8229" s="70"/>
      <c r="N8229" s="182"/>
      <c r="O8229" s="181" t="str">
        <f t="shared" si="261"/>
        <v>1900-1</v>
      </c>
      <c r="P8229" s="181">
        <f t="shared" si="260"/>
        <v>0</v>
      </c>
    </row>
    <row r="8230" spans="1:16">
      <c r="A8230" s="92"/>
      <c r="B8230" s="27"/>
      <c r="C8230" s="85"/>
      <c r="D8230" s="85"/>
      <c r="E8230" s="85"/>
      <c r="F8230" s="85"/>
      <c r="G8230" s="309"/>
      <c r="H8230" s="316"/>
      <c r="I8230" s="102"/>
      <c r="J8230" s="94"/>
      <c r="K8230" s="94"/>
      <c r="L8230" s="200"/>
      <c r="M8230" s="70"/>
      <c r="N8230" s="182"/>
      <c r="O8230" s="181" t="str">
        <f t="shared" si="261"/>
        <v>1900-1</v>
      </c>
      <c r="P8230" s="181">
        <f t="shared" si="260"/>
        <v>0</v>
      </c>
    </row>
    <row r="8231" spans="1:16">
      <c r="A8231" s="92"/>
      <c r="B8231" s="27"/>
      <c r="C8231" s="85"/>
      <c r="D8231" s="85"/>
      <c r="E8231" s="85"/>
      <c r="F8231" s="85"/>
      <c r="G8231" s="309"/>
      <c r="H8231" s="316"/>
      <c r="I8231" s="102"/>
      <c r="J8231" s="94"/>
      <c r="K8231" s="94"/>
      <c r="L8231" s="200"/>
      <c r="M8231" s="70"/>
      <c r="N8231" s="182"/>
      <c r="O8231" s="181" t="str">
        <f t="shared" si="261"/>
        <v>1900-1</v>
      </c>
      <c r="P8231" s="181">
        <f t="shared" si="260"/>
        <v>0</v>
      </c>
    </row>
    <row r="8232" spans="1:16">
      <c r="A8232" s="92"/>
      <c r="B8232" s="27"/>
      <c r="C8232" s="85"/>
      <c r="D8232" s="85"/>
      <c r="E8232" s="85"/>
      <c r="F8232" s="85"/>
      <c r="G8232" s="309"/>
      <c r="H8232" s="316"/>
      <c r="I8232" s="102"/>
      <c r="J8232" s="94"/>
      <c r="K8232" s="94"/>
      <c r="L8232" s="200"/>
      <c r="M8232" s="70"/>
      <c r="N8232" s="182"/>
      <c r="O8232" s="181" t="str">
        <f t="shared" si="261"/>
        <v>1900-1</v>
      </c>
      <c r="P8232" s="181">
        <f t="shared" si="260"/>
        <v>0</v>
      </c>
    </row>
    <row r="8233" spans="1:16">
      <c r="A8233" s="92"/>
      <c r="B8233" s="27"/>
      <c r="C8233" s="85"/>
      <c r="D8233" s="85"/>
      <c r="E8233" s="85"/>
      <c r="F8233" s="85"/>
      <c r="G8233" s="309"/>
      <c r="H8233" s="316"/>
      <c r="I8233" s="102"/>
      <c r="J8233" s="94"/>
      <c r="K8233" s="94"/>
      <c r="L8233" s="200"/>
      <c r="M8233" s="70"/>
      <c r="N8233" s="182"/>
      <c r="O8233" s="181" t="str">
        <f t="shared" si="261"/>
        <v>1900-1</v>
      </c>
      <c r="P8233" s="181">
        <f t="shared" si="260"/>
        <v>0</v>
      </c>
    </row>
    <row r="8234" spans="1:16">
      <c r="A8234" s="92"/>
      <c r="B8234" s="27"/>
      <c r="C8234" s="85"/>
      <c r="D8234" s="85"/>
      <c r="E8234" s="85"/>
      <c r="F8234" s="85"/>
      <c r="G8234" s="309"/>
      <c r="H8234" s="316"/>
      <c r="I8234" s="102"/>
      <c r="J8234" s="94"/>
      <c r="K8234" s="94"/>
      <c r="L8234" s="200"/>
      <c r="M8234" s="70"/>
      <c r="N8234" s="182"/>
      <c r="O8234" s="181" t="str">
        <f t="shared" si="261"/>
        <v>1900-1</v>
      </c>
      <c r="P8234" s="181">
        <f t="shared" si="260"/>
        <v>0</v>
      </c>
    </row>
    <row r="8235" spans="1:16">
      <c r="A8235" s="92"/>
      <c r="B8235" s="27"/>
      <c r="C8235" s="85"/>
      <c r="D8235" s="85"/>
      <c r="E8235" s="85"/>
      <c r="F8235" s="85"/>
      <c r="G8235" s="309"/>
      <c r="H8235" s="316"/>
      <c r="I8235" s="102"/>
      <c r="J8235" s="94"/>
      <c r="K8235" s="94"/>
      <c r="L8235" s="200"/>
      <c r="M8235" s="70"/>
      <c r="N8235" s="182"/>
      <c r="O8235" s="181" t="str">
        <f t="shared" si="261"/>
        <v>1900-1</v>
      </c>
      <c r="P8235" s="181">
        <f t="shared" si="260"/>
        <v>0</v>
      </c>
    </row>
    <row r="8236" spans="1:16">
      <c r="A8236" s="92"/>
      <c r="B8236" s="27"/>
      <c r="C8236" s="85"/>
      <c r="D8236" s="85"/>
      <c r="E8236" s="85"/>
      <c r="F8236" s="85"/>
      <c r="G8236" s="309"/>
      <c r="H8236" s="316"/>
      <c r="I8236" s="102"/>
      <c r="J8236" s="94"/>
      <c r="K8236" s="94"/>
      <c r="L8236" s="200"/>
      <c r="M8236" s="70"/>
      <c r="N8236" s="182"/>
      <c r="O8236" s="181" t="str">
        <f t="shared" si="261"/>
        <v>1900-1</v>
      </c>
      <c r="P8236" s="181">
        <f t="shared" si="260"/>
        <v>0</v>
      </c>
    </row>
    <row r="8237" spans="1:16">
      <c r="A8237" s="92"/>
      <c r="B8237" s="27"/>
      <c r="C8237" s="85"/>
      <c r="D8237" s="85"/>
      <c r="E8237" s="85"/>
      <c r="F8237" s="85"/>
      <c r="G8237" s="309"/>
      <c r="H8237" s="316"/>
      <c r="I8237" s="102"/>
      <c r="J8237" s="94"/>
      <c r="K8237" s="94"/>
      <c r="L8237" s="200"/>
      <c r="M8237" s="70"/>
      <c r="N8237" s="182"/>
      <c r="O8237" s="181" t="str">
        <f t="shared" si="261"/>
        <v>1900-1</v>
      </c>
      <c r="P8237" s="181">
        <f t="shared" si="260"/>
        <v>0</v>
      </c>
    </row>
    <row r="8238" spans="1:16">
      <c r="A8238" s="92"/>
      <c r="B8238" s="27"/>
      <c r="C8238" s="85"/>
      <c r="D8238" s="85"/>
      <c r="E8238" s="85"/>
      <c r="F8238" s="85"/>
      <c r="G8238" s="309"/>
      <c r="H8238" s="316"/>
      <c r="I8238" s="102"/>
      <c r="J8238" s="94"/>
      <c r="K8238" s="94"/>
      <c r="L8238" s="200"/>
      <c r="M8238" s="70"/>
      <c r="N8238" s="182"/>
      <c r="O8238" s="181" t="str">
        <f t="shared" si="261"/>
        <v>1900-1</v>
      </c>
      <c r="P8238" s="181">
        <f t="shared" si="260"/>
        <v>0</v>
      </c>
    </row>
    <row r="8239" spans="1:16">
      <c r="A8239" s="92"/>
      <c r="B8239" s="27"/>
      <c r="C8239" s="85"/>
      <c r="D8239" s="85"/>
      <c r="E8239" s="85"/>
      <c r="F8239" s="85"/>
      <c r="G8239" s="309"/>
      <c r="H8239" s="316"/>
      <c r="I8239" s="102"/>
      <c r="J8239" s="94"/>
      <c r="K8239" s="94"/>
      <c r="L8239" s="200"/>
      <c r="M8239" s="70"/>
      <c r="N8239" s="182"/>
      <c r="O8239" s="181" t="str">
        <f t="shared" si="261"/>
        <v>1900-1</v>
      </c>
      <c r="P8239" s="181">
        <f t="shared" si="260"/>
        <v>0</v>
      </c>
    </row>
    <row r="8240" spans="1:16">
      <c r="A8240" s="92"/>
      <c r="B8240" s="27"/>
      <c r="C8240" s="85"/>
      <c r="D8240" s="85"/>
      <c r="E8240" s="85"/>
      <c r="F8240" s="85"/>
      <c r="G8240" s="309"/>
      <c r="H8240" s="316"/>
      <c r="I8240" s="102"/>
      <c r="J8240" s="94"/>
      <c r="K8240" s="94"/>
      <c r="L8240" s="200"/>
      <c r="M8240" s="70"/>
      <c r="N8240" s="182"/>
      <c r="O8240" s="181" t="str">
        <f t="shared" si="261"/>
        <v>1900-1</v>
      </c>
      <c r="P8240" s="181">
        <f t="shared" si="260"/>
        <v>0</v>
      </c>
    </row>
    <row r="8241" spans="1:16">
      <c r="A8241" s="92"/>
      <c r="B8241" s="27"/>
      <c r="C8241" s="85"/>
      <c r="D8241" s="85"/>
      <c r="E8241" s="85"/>
      <c r="F8241" s="85"/>
      <c r="G8241" s="309"/>
      <c r="H8241" s="316"/>
      <c r="I8241" s="102"/>
      <c r="J8241" s="94"/>
      <c r="K8241" s="94"/>
      <c r="L8241" s="200"/>
      <c r="M8241" s="70"/>
      <c r="N8241" s="182"/>
      <c r="O8241" s="181" t="str">
        <f t="shared" si="261"/>
        <v>1900-1</v>
      </c>
      <c r="P8241" s="181">
        <f t="shared" si="260"/>
        <v>0</v>
      </c>
    </row>
    <row r="8242" spans="1:16">
      <c r="A8242" s="92"/>
      <c r="B8242" s="27"/>
      <c r="C8242" s="85"/>
      <c r="D8242" s="85"/>
      <c r="E8242" s="85"/>
      <c r="F8242" s="85"/>
      <c r="G8242" s="309"/>
      <c r="H8242" s="316"/>
      <c r="I8242" s="102"/>
      <c r="J8242" s="94"/>
      <c r="K8242" s="94"/>
      <c r="L8242" s="200"/>
      <c r="M8242" s="70"/>
      <c r="N8242" s="182"/>
      <c r="O8242" s="181" t="str">
        <f t="shared" si="261"/>
        <v>1900-1</v>
      </c>
      <c r="P8242" s="181">
        <f t="shared" si="260"/>
        <v>0</v>
      </c>
    </row>
    <row r="8243" spans="1:16">
      <c r="A8243" s="92"/>
      <c r="B8243" s="27"/>
      <c r="C8243" s="85"/>
      <c r="D8243" s="85"/>
      <c r="E8243" s="85"/>
      <c r="F8243" s="85"/>
      <c r="G8243" s="309"/>
      <c r="H8243" s="316"/>
      <c r="I8243" s="102"/>
      <c r="J8243" s="94"/>
      <c r="K8243" s="94"/>
      <c r="L8243" s="200"/>
      <c r="M8243" s="70"/>
      <c r="N8243" s="182"/>
      <c r="O8243" s="181" t="str">
        <f t="shared" si="261"/>
        <v>1900-1</v>
      </c>
      <c r="P8243" s="181">
        <f t="shared" si="260"/>
        <v>0</v>
      </c>
    </row>
    <row r="8244" spans="1:16">
      <c r="A8244" s="92"/>
      <c r="B8244" s="27"/>
      <c r="C8244" s="85"/>
      <c r="D8244" s="85"/>
      <c r="E8244" s="85"/>
      <c r="F8244" s="85"/>
      <c r="G8244" s="309"/>
      <c r="H8244" s="316"/>
      <c r="I8244" s="102"/>
      <c r="J8244" s="94"/>
      <c r="K8244" s="94"/>
      <c r="L8244" s="200"/>
      <c r="M8244" s="70"/>
      <c r="N8244" s="182"/>
      <c r="O8244" s="181" t="str">
        <f t="shared" si="261"/>
        <v>1900-1</v>
      </c>
      <c r="P8244" s="181">
        <f t="shared" si="260"/>
        <v>0</v>
      </c>
    </row>
    <row r="8245" spans="1:16">
      <c r="A8245" s="92"/>
      <c r="B8245" s="27"/>
      <c r="C8245" s="85"/>
      <c r="D8245" s="85"/>
      <c r="E8245" s="85"/>
      <c r="F8245" s="85"/>
      <c r="G8245" s="309"/>
      <c r="H8245" s="316"/>
      <c r="I8245" s="102"/>
      <c r="J8245" s="94"/>
      <c r="K8245" s="94"/>
      <c r="L8245" s="200"/>
      <c r="M8245" s="70"/>
      <c r="N8245" s="182"/>
      <c r="O8245" s="181" t="str">
        <f t="shared" si="261"/>
        <v>1900-1</v>
      </c>
      <c r="P8245" s="181">
        <f t="shared" si="260"/>
        <v>0</v>
      </c>
    </row>
    <row r="8246" spans="1:16">
      <c r="A8246" s="92"/>
      <c r="B8246" s="27"/>
      <c r="C8246" s="85"/>
      <c r="D8246" s="85"/>
      <c r="E8246" s="85"/>
      <c r="F8246" s="85"/>
      <c r="G8246" s="309"/>
      <c r="H8246" s="316"/>
      <c r="I8246" s="102"/>
      <c r="J8246" s="94"/>
      <c r="K8246" s="94"/>
      <c r="L8246" s="200"/>
      <c r="M8246" s="70"/>
      <c r="N8246" s="182"/>
      <c r="O8246" s="181" t="str">
        <f t="shared" si="261"/>
        <v>1900-1</v>
      </c>
      <c r="P8246" s="181">
        <f t="shared" si="260"/>
        <v>0</v>
      </c>
    </row>
    <row r="8247" spans="1:16">
      <c r="A8247" s="92"/>
      <c r="B8247" s="27"/>
      <c r="C8247" s="85"/>
      <c r="D8247" s="85"/>
      <c r="E8247" s="85"/>
      <c r="F8247" s="85"/>
      <c r="G8247" s="309"/>
      <c r="H8247" s="316"/>
      <c r="I8247" s="102"/>
      <c r="J8247" s="94"/>
      <c r="K8247" s="94"/>
      <c r="L8247" s="200"/>
      <c r="M8247" s="70"/>
      <c r="N8247" s="182"/>
      <c r="O8247" s="181" t="str">
        <f t="shared" si="261"/>
        <v>1900-1</v>
      </c>
      <c r="P8247" s="181">
        <f t="shared" si="260"/>
        <v>0</v>
      </c>
    </row>
    <row r="8248" spans="1:16">
      <c r="A8248" s="92"/>
      <c r="B8248" s="27"/>
      <c r="C8248" s="85"/>
      <c r="D8248" s="85"/>
      <c r="E8248" s="85"/>
      <c r="F8248" s="85"/>
      <c r="G8248" s="309"/>
      <c r="H8248" s="316"/>
      <c r="I8248" s="102"/>
      <c r="J8248" s="94"/>
      <c r="K8248" s="94"/>
      <c r="L8248" s="200"/>
      <c r="M8248" s="70"/>
      <c r="N8248" s="182"/>
      <c r="O8248" s="181" t="str">
        <f t="shared" si="261"/>
        <v>1900-1</v>
      </c>
      <c r="P8248" s="181">
        <f t="shared" si="260"/>
        <v>0</v>
      </c>
    </row>
    <row r="8249" spans="1:16">
      <c r="A8249" s="92"/>
      <c r="B8249" s="27"/>
      <c r="C8249" s="85"/>
      <c r="D8249" s="85"/>
      <c r="E8249" s="85"/>
      <c r="F8249" s="85"/>
      <c r="G8249" s="309"/>
      <c r="H8249" s="316"/>
      <c r="I8249" s="102"/>
      <c r="J8249" s="94"/>
      <c r="K8249" s="94"/>
      <c r="L8249" s="200"/>
      <c r="M8249" s="70"/>
      <c r="N8249" s="182"/>
      <c r="O8249" s="181" t="str">
        <f t="shared" si="261"/>
        <v>1900-1</v>
      </c>
      <c r="P8249" s="181">
        <f t="shared" si="260"/>
        <v>0</v>
      </c>
    </row>
    <row r="8250" spans="1:16">
      <c r="A8250" s="92"/>
      <c r="B8250" s="27"/>
      <c r="C8250" s="85"/>
      <c r="D8250" s="85"/>
      <c r="E8250" s="85"/>
      <c r="F8250" s="85"/>
      <c r="G8250" s="309"/>
      <c r="H8250" s="316"/>
      <c r="I8250" s="102"/>
      <c r="J8250" s="94"/>
      <c r="K8250" s="94"/>
      <c r="L8250" s="200"/>
      <c r="M8250" s="70"/>
      <c r="N8250" s="182"/>
      <c r="O8250" s="181" t="str">
        <f t="shared" si="261"/>
        <v>1900-1</v>
      </c>
      <c r="P8250" s="181">
        <f t="shared" si="260"/>
        <v>0</v>
      </c>
    </row>
    <row r="8251" spans="1:16">
      <c r="A8251" s="92"/>
      <c r="B8251" s="27"/>
      <c r="C8251" s="85"/>
      <c r="D8251" s="85"/>
      <c r="E8251" s="85"/>
      <c r="F8251" s="85"/>
      <c r="G8251" s="309"/>
      <c r="H8251" s="316"/>
      <c r="I8251" s="102"/>
      <c r="J8251" s="94"/>
      <c r="K8251" s="94"/>
      <c r="L8251" s="200"/>
      <c r="M8251" s="70"/>
      <c r="N8251" s="182"/>
      <c r="O8251" s="181" t="str">
        <f t="shared" si="261"/>
        <v>1900-1</v>
      </c>
      <c r="P8251" s="181">
        <f t="shared" si="260"/>
        <v>0</v>
      </c>
    </row>
    <row r="8252" spans="1:16">
      <c r="A8252" s="92"/>
      <c r="B8252" s="27"/>
      <c r="C8252" s="85"/>
      <c r="D8252" s="85"/>
      <c r="E8252" s="85"/>
      <c r="F8252" s="85"/>
      <c r="G8252" s="309"/>
      <c r="H8252" s="316"/>
      <c r="I8252" s="102"/>
      <c r="J8252" s="94"/>
      <c r="K8252" s="94"/>
      <c r="L8252" s="200"/>
      <c r="M8252" s="70"/>
      <c r="N8252" s="182"/>
      <c r="O8252" s="181" t="str">
        <f t="shared" si="261"/>
        <v>1900-1</v>
      </c>
      <c r="P8252" s="181">
        <f t="shared" si="260"/>
        <v>0</v>
      </c>
    </row>
    <row r="8253" spans="1:16">
      <c r="A8253" s="92"/>
      <c r="B8253" s="27"/>
      <c r="C8253" s="85"/>
      <c r="D8253" s="85"/>
      <c r="E8253" s="85"/>
      <c r="F8253" s="85"/>
      <c r="G8253" s="309"/>
      <c r="H8253" s="316"/>
      <c r="I8253" s="102"/>
      <c r="J8253" s="94"/>
      <c r="K8253" s="94"/>
      <c r="L8253" s="200"/>
      <c r="M8253" s="70"/>
      <c r="N8253" s="182"/>
      <c r="O8253" s="181" t="str">
        <f t="shared" si="261"/>
        <v>1900-1</v>
      </c>
      <c r="P8253" s="181">
        <f t="shared" si="260"/>
        <v>0</v>
      </c>
    </row>
    <row r="8254" spans="1:16">
      <c r="A8254" s="92"/>
      <c r="B8254" s="27"/>
      <c r="C8254" s="85"/>
      <c r="D8254" s="85"/>
      <c r="E8254" s="85"/>
      <c r="F8254" s="85"/>
      <c r="G8254" s="309"/>
      <c r="H8254" s="316"/>
      <c r="I8254" s="102"/>
      <c r="J8254" s="94"/>
      <c r="K8254" s="94"/>
      <c r="L8254" s="200"/>
      <c r="M8254" s="70"/>
      <c r="N8254" s="182"/>
      <c r="O8254" s="181" t="str">
        <f t="shared" si="261"/>
        <v>1900-1</v>
      </c>
      <c r="P8254" s="181">
        <f t="shared" si="260"/>
        <v>0</v>
      </c>
    </row>
    <row r="8255" spans="1:16">
      <c r="A8255" s="92"/>
      <c r="B8255" s="27"/>
      <c r="C8255" s="85"/>
      <c r="D8255" s="85"/>
      <c r="E8255" s="85"/>
      <c r="F8255" s="85"/>
      <c r="G8255" s="309"/>
      <c r="H8255" s="316"/>
      <c r="I8255" s="102"/>
      <c r="J8255" s="94"/>
      <c r="K8255" s="94"/>
      <c r="L8255" s="200"/>
      <c r="M8255" s="70"/>
      <c r="N8255" s="182"/>
      <c r="O8255" s="181" t="str">
        <f t="shared" si="261"/>
        <v>1900-1</v>
      </c>
      <c r="P8255" s="181">
        <f t="shared" si="260"/>
        <v>0</v>
      </c>
    </row>
    <row r="8256" spans="1:16">
      <c r="A8256" s="92"/>
      <c r="B8256" s="27"/>
      <c r="C8256" s="85"/>
      <c r="D8256" s="85"/>
      <c r="E8256" s="85"/>
      <c r="F8256" s="85"/>
      <c r="G8256" s="309"/>
      <c r="H8256" s="316"/>
      <c r="I8256" s="102"/>
      <c r="J8256" s="94"/>
      <c r="K8256" s="94"/>
      <c r="L8256" s="200"/>
      <c r="M8256" s="70"/>
      <c r="N8256" s="182"/>
      <c r="O8256" s="181" t="str">
        <f t="shared" si="261"/>
        <v>1900-1</v>
      </c>
      <c r="P8256" s="181">
        <f t="shared" si="260"/>
        <v>0</v>
      </c>
    </row>
    <row r="8257" spans="1:16">
      <c r="A8257" s="92"/>
      <c r="B8257" s="27"/>
      <c r="C8257" s="85"/>
      <c r="D8257" s="85"/>
      <c r="E8257" s="85"/>
      <c r="F8257" s="85"/>
      <c r="G8257" s="309"/>
      <c r="H8257" s="316"/>
      <c r="I8257" s="102"/>
      <c r="J8257" s="94"/>
      <c r="K8257" s="94"/>
      <c r="L8257" s="200"/>
      <c r="M8257" s="70"/>
      <c r="N8257" s="182"/>
      <c r="O8257" s="181" t="str">
        <f t="shared" si="261"/>
        <v>1900-1</v>
      </c>
      <c r="P8257" s="181">
        <f t="shared" si="260"/>
        <v>0</v>
      </c>
    </row>
    <row r="8258" spans="1:16">
      <c r="A8258" s="92"/>
      <c r="B8258" s="27"/>
      <c r="C8258" s="85"/>
      <c r="D8258" s="85"/>
      <c r="E8258" s="85"/>
      <c r="F8258" s="85"/>
      <c r="G8258" s="309"/>
      <c r="H8258" s="316"/>
      <c r="I8258" s="102"/>
      <c r="J8258" s="94"/>
      <c r="K8258" s="94"/>
      <c r="L8258" s="200"/>
      <c r="M8258" s="70"/>
      <c r="N8258" s="182"/>
      <c r="O8258" s="181" t="str">
        <f t="shared" si="261"/>
        <v>1900-1</v>
      </c>
      <c r="P8258" s="181">
        <f t="shared" si="260"/>
        <v>0</v>
      </c>
    </row>
    <row r="8259" spans="1:16">
      <c r="A8259" s="92"/>
      <c r="B8259" s="27"/>
      <c r="C8259" s="85"/>
      <c r="D8259" s="85"/>
      <c r="E8259" s="85"/>
      <c r="F8259" s="85"/>
      <c r="G8259" s="309"/>
      <c r="H8259" s="316"/>
      <c r="I8259" s="102"/>
      <c r="J8259" s="94"/>
      <c r="K8259" s="94"/>
      <c r="L8259" s="200"/>
      <c r="M8259" s="70"/>
      <c r="N8259" s="182"/>
      <c r="O8259" s="181" t="str">
        <f t="shared" si="261"/>
        <v>1900-1</v>
      </c>
      <c r="P8259" s="181">
        <f t="shared" ref="P8259:P8322" si="262">N8259*H8259</f>
        <v>0</v>
      </c>
    </row>
    <row r="8260" spans="1:16">
      <c r="A8260" s="92"/>
      <c r="B8260" s="27"/>
      <c r="C8260" s="85"/>
      <c r="D8260" s="85"/>
      <c r="E8260" s="85"/>
      <c r="F8260" s="85"/>
      <c r="G8260" s="309"/>
      <c r="H8260" s="316"/>
      <c r="I8260" s="102"/>
      <c r="J8260" s="94"/>
      <c r="K8260" s="94"/>
      <c r="L8260" s="200"/>
      <c r="M8260" s="70"/>
      <c r="N8260" s="182"/>
      <c r="O8260" s="181" t="str">
        <f t="shared" si="261"/>
        <v>1900-1</v>
      </c>
      <c r="P8260" s="181">
        <f t="shared" si="262"/>
        <v>0</v>
      </c>
    </row>
    <row r="8261" spans="1:16">
      <c r="A8261" s="92"/>
      <c r="B8261" s="27"/>
      <c r="C8261" s="85"/>
      <c r="D8261" s="85"/>
      <c r="E8261" s="85"/>
      <c r="F8261" s="85"/>
      <c r="G8261" s="309"/>
      <c r="H8261" s="316"/>
      <c r="I8261" s="102"/>
      <c r="J8261" s="94"/>
      <c r="K8261" s="94"/>
      <c r="L8261" s="200"/>
      <c r="M8261" s="70"/>
      <c r="N8261" s="182"/>
      <c r="O8261" s="181" t="str">
        <f t="shared" si="261"/>
        <v>1900-1</v>
      </c>
      <c r="P8261" s="181">
        <f t="shared" si="262"/>
        <v>0</v>
      </c>
    </row>
    <row r="8262" spans="1:16">
      <c r="A8262" s="92"/>
      <c r="B8262" s="27"/>
      <c r="C8262" s="85"/>
      <c r="D8262" s="85"/>
      <c r="E8262" s="85"/>
      <c r="F8262" s="85"/>
      <c r="G8262" s="309"/>
      <c r="H8262" s="316"/>
      <c r="I8262" s="102"/>
      <c r="J8262" s="94"/>
      <c r="K8262" s="94"/>
      <c r="L8262" s="200"/>
      <c r="M8262" s="70"/>
      <c r="N8262" s="182"/>
      <c r="O8262" s="181" t="str">
        <f t="shared" si="261"/>
        <v>1900-1</v>
      </c>
      <c r="P8262" s="181">
        <f t="shared" si="262"/>
        <v>0</v>
      </c>
    </row>
    <row r="8263" spans="1:16">
      <c r="A8263" s="92"/>
      <c r="B8263" s="27"/>
      <c r="C8263" s="85"/>
      <c r="D8263" s="85"/>
      <c r="E8263" s="85"/>
      <c r="F8263" s="85"/>
      <c r="G8263" s="309"/>
      <c r="H8263" s="316"/>
      <c r="I8263" s="102"/>
      <c r="J8263" s="94"/>
      <c r="K8263" s="94"/>
      <c r="L8263" s="200"/>
      <c r="M8263" s="70"/>
      <c r="N8263" s="182"/>
      <c r="O8263" s="181" t="str">
        <f t="shared" si="261"/>
        <v>1900-1</v>
      </c>
      <c r="P8263" s="181">
        <f t="shared" si="262"/>
        <v>0</v>
      </c>
    </row>
    <row r="8264" spans="1:16">
      <c r="A8264" s="92"/>
      <c r="B8264" s="27"/>
      <c r="C8264" s="85"/>
      <c r="D8264" s="85"/>
      <c r="E8264" s="85"/>
      <c r="F8264" s="85"/>
      <c r="G8264" s="309"/>
      <c r="H8264" s="316"/>
      <c r="I8264" s="102"/>
      <c r="J8264" s="94"/>
      <c r="K8264" s="94"/>
      <c r="L8264" s="200"/>
      <c r="M8264" s="70"/>
      <c r="N8264" s="182"/>
      <c r="O8264" s="181" t="str">
        <f t="shared" si="261"/>
        <v>1900-1</v>
      </c>
      <c r="P8264" s="181">
        <f t="shared" si="262"/>
        <v>0</v>
      </c>
    </row>
    <row r="8265" spans="1:16">
      <c r="A8265" s="92"/>
      <c r="B8265" s="27"/>
      <c r="C8265" s="85"/>
      <c r="D8265" s="85"/>
      <c r="E8265" s="85"/>
      <c r="F8265" s="85"/>
      <c r="G8265" s="309"/>
      <c r="H8265" s="316"/>
      <c r="I8265" s="102"/>
      <c r="J8265" s="94"/>
      <c r="K8265" s="94"/>
      <c r="L8265" s="200"/>
      <c r="M8265" s="70"/>
      <c r="N8265" s="182"/>
      <c r="O8265" s="181" t="str">
        <f t="shared" si="261"/>
        <v>1900-1</v>
      </c>
      <c r="P8265" s="181">
        <f t="shared" si="262"/>
        <v>0</v>
      </c>
    </row>
    <row r="8266" spans="1:16">
      <c r="A8266" s="92"/>
      <c r="B8266" s="27"/>
      <c r="C8266" s="85"/>
      <c r="D8266" s="85"/>
      <c r="E8266" s="85"/>
      <c r="F8266" s="85"/>
      <c r="G8266" s="309"/>
      <c r="H8266" s="316"/>
      <c r="I8266" s="102"/>
      <c r="J8266" s="94"/>
      <c r="K8266" s="94"/>
      <c r="L8266" s="200"/>
      <c r="M8266" s="70"/>
      <c r="N8266" s="182"/>
      <c r="O8266" s="181" t="str">
        <f t="shared" si="261"/>
        <v>1900-1</v>
      </c>
      <c r="P8266" s="181">
        <f t="shared" si="262"/>
        <v>0</v>
      </c>
    </row>
    <row r="8267" spans="1:16">
      <c r="A8267" s="92"/>
      <c r="B8267" s="27"/>
      <c r="C8267" s="85"/>
      <c r="D8267" s="85"/>
      <c r="E8267" s="85"/>
      <c r="F8267" s="85"/>
      <c r="G8267" s="309"/>
      <c r="H8267" s="316"/>
      <c r="I8267" s="102"/>
      <c r="J8267" s="94"/>
      <c r="K8267" s="94"/>
      <c r="L8267" s="200"/>
      <c r="M8267" s="70"/>
      <c r="N8267" s="182"/>
      <c r="O8267" s="181" t="str">
        <f t="shared" si="261"/>
        <v>1900-1</v>
      </c>
      <c r="P8267" s="181">
        <f t="shared" si="262"/>
        <v>0</v>
      </c>
    </row>
    <row r="8268" spans="1:16">
      <c r="A8268" s="92"/>
      <c r="B8268" s="27"/>
      <c r="C8268" s="85"/>
      <c r="D8268" s="85"/>
      <c r="E8268" s="85"/>
      <c r="F8268" s="85"/>
      <c r="G8268" s="309"/>
      <c r="H8268" s="316"/>
      <c r="I8268" s="102"/>
      <c r="J8268" s="94"/>
      <c r="K8268" s="94"/>
      <c r="L8268" s="200"/>
      <c r="M8268" s="70"/>
      <c r="N8268" s="182"/>
      <c r="O8268" s="181" t="str">
        <f t="shared" si="261"/>
        <v>1900-1</v>
      </c>
      <c r="P8268" s="181">
        <f t="shared" si="262"/>
        <v>0</v>
      </c>
    </row>
    <row r="8269" spans="1:16">
      <c r="A8269" s="92"/>
      <c r="B8269" s="27"/>
      <c r="C8269" s="85"/>
      <c r="D8269" s="85"/>
      <c r="E8269" s="85"/>
      <c r="F8269" s="85"/>
      <c r="G8269" s="309"/>
      <c r="H8269" s="316"/>
      <c r="I8269" s="102"/>
      <c r="J8269" s="94"/>
      <c r="K8269" s="94"/>
      <c r="L8269" s="200"/>
      <c r="M8269" s="70"/>
      <c r="N8269" s="182"/>
      <c r="O8269" s="181" t="str">
        <f t="shared" si="261"/>
        <v>1900-1</v>
      </c>
      <c r="P8269" s="181">
        <f t="shared" si="262"/>
        <v>0</v>
      </c>
    </row>
    <row r="8270" spans="1:16">
      <c r="A8270" s="92"/>
      <c r="B8270" s="27"/>
      <c r="C8270" s="85"/>
      <c r="D8270" s="85"/>
      <c r="E8270" s="85"/>
      <c r="F8270" s="85"/>
      <c r="G8270" s="309"/>
      <c r="H8270" s="316"/>
      <c r="I8270" s="102"/>
      <c r="J8270" s="94"/>
      <c r="K8270" s="94"/>
      <c r="L8270" s="200"/>
      <c r="M8270" s="70"/>
      <c r="N8270" s="182"/>
      <c r="O8270" s="181" t="str">
        <f t="shared" si="261"/>
        <v>1900-1</v>
      </c>
      <c r="P8270" s="181">
        <f t="shared" si="262"/>
        <v>0</v>
      </c>
    </row>
    <row r="8271" spans="1:16">
      <c r="A8271" s="92"/>
      <c r="B8271" s="27"/>
      <c r="C8271" s="85"/>
      <c r="D8271" s="85"/>
      <c r="E8271" s="85"/>
      <c r="F8271" s="85"/>
      <c r="G8271" s="309"/>
      <c r="H8271" s="316"/>
      <c r="I8271" s="102"/>
      <c r="J8271" s="94"/>
      <c r="K8271" s="94"/>
      <c r="L8271" s="200"/>
      <c r="M8271" s="70"/>
      <c r="N8271" s="182"/>
      <c r="O8271" s="181" t="str">
        <f t="shared" si="261"/>
        <v>1900-1</v>
      </c>
      <c r="P8271" s="181">
        <f t="shared" si="262"/>
        <v>0</v>
      </c>
    </row>
    <row r="8272" spans="1:16">
      <c r="A8272" s="92"/>
      <c r="B8272" s="27"/>
      <c r="C8272" s="85"/>
      <c r="D8272" s="85"/>
      <c r="E8272" s="85"/>
      <c r="F8272" s="85"/>
      <c r="G8272" s="309"/>
      <c r="H8272" s="316"/>
      <c r="I8272" s="102"/>
      <c r="J8272" s="94"/>
      <c r="K8272" s="94"/>
      <c r="L8272" s="200"/>
      <c r="M8272" s="70"/>
      <c r="N8272" s="182"/>
      <c r="O8272" s="181" t="str">
        <f t="shared" si="261"/>
        <v>1900-1</v>
      </c>
      <c r="P8272" s="181">
        <f t="shared" si="262"/>
        <v>0</v>
      </c>
    </row>
    <row r="8273" spans="1:16">
      <c r="A8273" s="92"/>
      <c r="B8273" s="27"/>
      <c r="C8273" s="85"/>
      <c r="D8273" s="85"/>
      <c r="E8273" s="85"/>
      <c r="F8273" s="85"/>
      <c r="G8273" s="309"/>
      <c r="H8273" s="316"/>
      <c r="I8273" s="102"/>
      <c r="J8273" s="94"/>
      <c r="K8273" s="94"/>
      <c r="L8273" s="200"/>
      <c r="M8273" s="70"/>
      <c r="N8273" s="182"/>
      <c r="O8273" s="181" t="str">
        <f t="shared" si="261"/>
        <v>1900-1</v>
      </c>
      <c r="P8273" s="181">
        <f t="shared" si="262"/>
        <v>0</v>
      </c>
    </row>
    <row r="8274" spans="1:16">
      <c r="A8274" s="92"/>
      <c r="B8274" s="27"/>
      <c r="C8274" s="85"/>
      <c r="D8274" s="85"/>
      <c r="E8274" s="85"/>
      <c r="F8274" s="85"/>
      <c r="G8274" s="309"/>
      <c r="H8274" s="316"/>
      <c r="I8274" s="102"/>
      <c r="J8274" s="94"/>
      <c r="K8274" s="94"/>
      <c r="L8274" s="200"/>
      <c r="M8274" s="70"/>
      <c r="N8274" s="182"/>
      <c r="O8274" s="181" t="str">
        <f t="shared" si="261"/>
        <v>1900-1</v>
      </c>
      <c r="P8274" s="181">
        <f t="shared" si="262"/>
        <v>0</v>
      </c>
    </row>
    <row r="8275" spans="1:16">
      <c r="A8275" s="92"/>
      <c r="B8275" s="27"/>
      <c r="C8275" s="85"/>
      <c r="D8275" s="85"/>
      <c r="E8275" s="85"/>
      <c r="F8275" s="85"/>
      <c r="G8275" s="309"/>
      <c r="H8275" s="316"/>
      <c r="I8275" s="102"/>
      <c r="J8275" s="94"/>
      <c r="K8275" s="94"/>
      <c r="L8275" s="200"/>
      <c r="M8275" s="70"/>
      <c r="N8275" s="182"/>
      <c r="O8275" s="181" t="str">
        <f t="shared" si="261"/>
        <v>1900-1</v>
      </c>
      <c r="P8275" s="181">
        <f t="shared" si="262"/>
        <v>0</v>
      </c>
    </row>
    <row r="8276" spans="1:16">
      <c r="A8276" s="92"/>
      <c r="B8276" s="27"/>
      <c r="C8276" s="85"/>
      <c r="D8276" s="85"/>
      <c r="E8276" s="85"/>
      <c r="F8276" s="85"/>
      <c r="G8276" s="309"/>
      <c r="H8276" s="316"/>
      <c r="I8276" s="102"/>
      <c r="J8276" s="94"/>
      <c r="K8276" s="94"/>
      <c r="L8276" s="200"/>
      <c r="M8276" s="70"/>
      <c r="N8276" s="182"/>
      <c r="O8276" s="181" t="str">
        <f t="shared" si="261"/>
        <v>1900-1</v>
      </c>
      <c r="P8276" s="181">
        <f t="shared" si="262"/>
        <v>0</v>
      </c>
    </row>
    <row r="8277" spans="1:16">
      <c r="A8277" s="92"/>
      <c r="B8277" s="27"/>
      <c r="C8277" s="85"/>
      <c r="D8277" s="85"/>
      <c r="E8277" s="85"/>
      <c r="F8277" s="85"/>
      <c r="G8277" s="309"/>
      <c r="H8277" s="316"/>
      <c r="I8277" s="102"/>
      <c r="J8277" s="94"/>
      <c r="K8277" s="94"/>
      <c r="L8277" s="200"/>
      <c r="M8277" s="70"/>
      <c r="N8277" s="182"/>
      <c r="O8277" s="181" t="str">
        <f t="shared" si="261"/>
        <v>1900-1</v>
      </c>
      <c r="P8277" s="181">
        <f t="shared" si="262"/>
        <v>0</v>
      </c>
    </row>
    <row r="8278" spans="1:16">
      <c r="A8278" s="92"/>
      <c r="B8278" s="27"/>
      <c r="C8278" s="85"/>
      <c r="D8278" s="85"/>
      <c r="E8278" s="85"/>
      <c r="F8278" s="85"/>
      <c r="G8278" s="309"/>
      <c r="H8278" s="316"/>
      <c r="I8278" s="102"/>
      <c r="J8278" s="94"/>
      <c r="K8278" s="94"/>
      <c r="L8278" s="200"/>
      <c r="M8278" s="70"/>
      <c r="N8278" s="182"/>
      <c r="O8278" s="181" t="str">
        <f t="shared" si="261"/>
        <v>1900-1</v>
      </c>
      <c r="P8278" s="181">
        <f t="shared" si="262"/>
        <v>0</v>
      </c>
    </row>
    <row r="8279" spans="1:16">
      <c r="A8279" s="92"/>
      <c r="B8279" s="27"/>
      <c r="C8279" s="85"/>
      <c r="D8279" s="85"/>
      <c r="E8279" s="85"/>
      <c r="F8279" s="85"/>
      <c r="G8279" s="309"/>
      <c r="H8279" s="316"/>
      <c r="I8279" s="102"/>
      <c r="J8279" s="94"/>
      <c r="K8279" s="94"/>
      <c r="L8279" s="200"/>
      <c r="M8279" s="70"/>
      <c r="N8279" s="182"/>
      <c r="O8279" s="181" t="str">
        <f t="shared" si="261"/>
        <v>1900-1</v>
      </c>
      <c r="P8279" s="181">
        <f t="shared" si="262"/>
        <v>0</v>
      </c>
    </row>
    <row r="8280" spans="1:16">
      <c r="A8280" s="92"/>
      <c r="B8280" s="27"/>
      <c r="C8280" s="85"/>
      <c r="D8280" s="85"/>
      <c r="E8280" s="85"/>
      <c r="F8280" s="85"/>
      <c r="G8280" s="309"/>
      <c r="H8280" s="316"/>
      <c r="I8280" s="102"/>
      <c r="J8280" s="94"/>
      <c r="K8280" s="94"/>
      <c r="L8280" s="200"/>
      <c r="M8280" s="70"/>
      <c r="N8280" s="182"/>
      <c r="O8280" s="181" t="str">
        <f t="shared" si="261"/>
        <v>1900-1</v>
      </c>
      <c r="P8280" s="181">
        <f t="shared" si="262"/>
        <v>0</v>
      </c>
    </row>
    <row r="8281" spans="1:16">
      <c r="A8281" s="92"/>
      <c r="B8281" s="27"/>
      <c r="C8281" s="85"/>
      <c r="D8281" s="85"/>
      <c r="E8281" s="85"/>
      <c r="F8281" s="85"/>
      <c r="G8281" s="309"/>
      <c r="H8281" s="316"/>
      <c r="I8281" s="102"/>
      <c r="J8281" s="94"/>
      <c r="K8281" s="94"/>
      <c r="L8281" s="200"/>
      <c r="M8281" s="70"/>
      <c r="N8281" s="182"/>
      <c r="O8281" s="181" t="str">
        <f t="shared" si="261"/>
        <v>1900-1</v>
      </c>
      <c r="P8281" s="181">
        <f t="shared" si="262"/>
        <v>0</v>
      </c>
    </row>
    <row r="8282" spans="1:16">
      <c r="A8282" s="92"/>
      <c r="B8282" s="27"/>
      <c r="C8282" s="85"/>
      <c r="D8282" s="85"/>
      <c r="E8282" s="85"/>
      <c r="F8282" s="85"/>
      <c r="G8282" s="309"/>
      <c r="H8282" s="316"/>
      <c r="I8282" s="102"/>
      <c r="J8282" s="94"/>
      <c r="K8282" s="94"/>
      <c r="L8282" s="200"/>
      <c r="M8282" s="70"/>
      <c r="N8282" s="182"/>
      <c r="O8282" s="181" t="str">
        <f t="shared" si="261"/>
        <v>1900-1</v>
      </c>
      <c r="P8282" s="181">
        <f t="shared" si="262"/>
        <v>0</v>
      </c>
    </row>
    <row r="8283" spans="1:16">
      <c r="A8283" s="92"/>
      <c r="B8283" s="27"/>
      <c r="C8283" s="85"/>
      <c r="D8283" s="85"/>
      <c r="E8283" s="85"/>
      <c r="F8283" s="85"/>
      <c r="G8283" s="309"/>
      <c r="H8283" s="316"/>
      <c r="I8283" s="102"/>
      <c r="J8283" s="94"/>
      <c r="K8283" s="94"/>
      <c r="L8283" s="200"/>
      <c r="M8283" s="70"/>
      <c r="N8283" s="182"/>
      <c r="O8283" s="181" t="str">
        <f t="shared" si="261"/>
        <v>1900-1</v>
      </c>
      <c r="P8283" s="181">
        <f t="shared" si="262"/>
        <v>0</v>
      </c>
    </row>
    <row r="8284" spans="1:16">
      <c r="A8284" s="92"/>
      <c r="B8284" s="27"/>
      <c r="C8284" s="85"/>
      <c r="D8284" s="85"/>
      <c r="E8284" s="85"/>
      <c r="F8284" s="85"/>
      <c r="G8284" s="309"/>
      <c r="H8284" s="316"/>
      <c r="I8284" s="102"/>
      <c r="J8284" s="94"/>
      <c r="K8284" s="94"/>
      <c r="L8284" s="200"/>
      <c r="M8284" s="70"/>
      <c r="N8284" s="182"/>
      <c r="O8284" s="181" t="str">
        <f t="shared" si="261"/>
        <v>1900-1</v>
      </c>
      <c r="P8284" s="181">
        <f t="shared" si="262"/>
        <v>0</v>
      </c>
    </row>
    <row r="8285" spans="1:16">
      <c r="A8285" s="92"/>
      <c r="B8285" s="27"/>
      <c r="C8285" s="85"/>
      <c r="D8285" s="85"/>
      <c r="E8285" s="85"/>
      <c r="F8285" s="85"/>
      <c r="G8285" s="309"/>
      <c r="H8285" s="316"/>
      <c r="I8285" s="102"/>
      <c r="J8285" s="94"/>
      <c r="K8285" s="94"/>
      <c r="L8285" s="200"/>
      <c r="M8285" s="70"/>
      <c r="N8285" s="182"/>
      <c r="O8285" s="181" t="str">
        <f t="shared" si="261"/>
        <v>1900-1</v>
      </c>
      <c r="P8285" s="181">
        <f t="shared" si="262"/>
        <v>0</v>
      </c>
    </row>
    <row r="8286" spans="1:16">
      <c r="A8286" s="92"/>
      <c r="B8286" s="27"/>
      <c r="C8286" s="85"/>
      <c r="D8286" s="85"/>
      <c r="E8286" s="85"/>
      <c r="F8286" s="85"/>
      <c r="G8286" s="309"/>
      <c r="H8286" s="316"/>
      <c r="I8286" s="102"/>
      <c r="J8286" s="94"/>
      <c r="K8286" s="94"/>
      <c r="L8286" s="200"/>
      <c r="M8286" s="70"/>
      <c r="N8286" s="182"/>
      <c r="O8286" s="181" t="str">
        <f t="shared" si="261"/>
        <v>1900-1</v>
      </c>
      <c r="P8286" s="181">
        <f t="shared" si="262"/>
        <v>0</v>
      </c>
    </row>
    <row r="8287" spans="1:16">
      <c r="A8287" s="92"/>
      <c r="B8287" s="27"/>
      <c r="C8287" s="85"/>
      <c r="D8287" s="85"/>
      <c r="E8287" s="85"/>
      <c r="F8287" s="85"/>
      <c r="G8287" s="309"/>
      <c r="H8287" s="316"/>
      <c r="I8287" s="102"/>
      <c r="J8287" s="94"/>
      <c r="K8287" s="94"/>
      <c r="L8287" s="200"/>
      <c r="M8287" s="70"/>
      <c r="N8287" s="182"/>
      <c r="O8287" s="181" t="str">
        <f t="shared" si="261"/>
        <v>1900-1</v>
      </c>
      <c r="P8287" s="181">
        <f t="shared" si="262"/>
        <v>0</v>
      </c>
    </row>
    <row r="8288" spans="1:16">
      <c r="A8288" s="92"/>
      <c r="B8288" s="27"/>
      <c r="C8288" s="85"/>
      <c r="D8288" s="85"/>
      <c r="E8288" s="85"/>
      <c r="F8288" s="85"/>
      <c r="G8288" s="309"/>
      <c r="H8288" s="316"/>
      <c r="I8288" s="102"/>
      <c r="J8288" s="94"/>
      <c r="K8288" s="94"/>
      <c r="L8288" s="200"/>
      <c r="M8288" s="70"/>
      <c r="N8288" s="182"/>
      <c r="O8288" s="181" t="str">
        <f t="shared" si="261"/>
        <v>1900-1</v>
      </c>
      <c r="P8288" s="181">
        <f t="shared" si="262"/>
        <v>0</v>
      </c>
    </row>
    <row r="8289" spans="1:16">
      <c r="A8289" s="92"/>
      <c r="B8289" s="27"/>
      <c r="C8289" s="85"/>
      <c r="D8289" s="85"/>
      <c r="E8289" s="85"/>
      <c r="F8289" s="85"/>
      <c r="G8289" s="309"/>
      <c r="H8289" s="316"/>
      <c r="I8289" s="102"/>
      <c r="J8289" s="94"/>
      <c r="K8289" s="94"/>
      <c r="L8289" s="200"/>
      <c r="M8289" s="70"/>
      <c r="N8289" s="182"/>
      <c r="O8289" s="181" t="str">
        <f t="shared" ref="O8289:O8352" si="263">YEAR(B8289)&amp;"-"&amp;MONTH(B8289)</f>
        <v>1900-1</v>
      </c>
      <c r="P8289" s="181">
        <f t="shared" si="262"/>
        <v>0</v>
      </c>
    </row>
    <row r="8290" spans="1:16">
      <c r="A8290" s="92"/>
      <c r="B8290" s="27"/>
      <c r="C8290" s="85"/>
      <c r="D8290" s="85"/>
      <c r="E8290" s="85"/>
      <c r="F8290" s="85"/>
      <c r="G8290" s="309"/>
      <c r="H8290" s="316"/>
      <c r="I8290" s="102"/>
      <c r="J8290" s="94"/>
      <c r="K8290" s="94"/>
      <c r="L8290" s="200"/>
      <c r="M8290" s="70"/>
      <c r="N8290" s="182"/>
      <c r="O8290" s="181" t="str">
        <f t="shared" si="263"/>
        <v>1900-1</v>
      </c>
      <c r="P8290" s="181">
        <f t="shared" si="262"/>
        <v>0</v>
      </c>
    </row>
    <row r="8291" spans="1:16">
      <c r="A8291" s="92"/>
      <c r="B8291" s="27"/>
      <c r="C8291" s="85"/>
      <c r="D8291" s="85"/>
      <c r="E8291" s="85"/>
      <c r="F8291" s="85"/>
      <c r="G8291" s="309"/>
      <c r="H8291" s="316"/>
      <c r="I8291" s="102"/>
      <c r="J8291" s="94"/>
      <c r="K8291" s="94"/>
      <c r="L8291" s="200"/>
      <c r="M8291" s="70"/>
      <c r="N8291" s="182"/>
      <c r="O8291" s="181" t="str">
        <f t="shared" si="263"/>
        <v>1900-1</v>
      </c>
      <c r="P8291" s="181">
        <f t="shared" si="262"/>
        <v>0</v>
      </c>
    </row>
    <row r="8292" spans="1:16">
      <c r="A8292" s="92"/>
      <c r="B8292" s="27"/>
      <c r="C8292" s="85"/>
      <c r="D8292" s="85"/>
      <c r="E8292" s="85"/>
      <c r="F8292" s="85"/>
      <c r="G8292" s="309"/>
      <c r="H8292" s="316"/>
      <c r="I8292" s="102"/>
      <c r="J8292" s="94"/>
      <c r="K8292" s="94"/>
      <c r="L8292" s="200"/>
      <c r="M8292" s="70"/>
      <c r="N8292" s="182"/>
      <c r="O8292" s="181" t="str">
        <f t="shared" si="263"/>
        <v>1900-1</v>
      </c>
      <c r="P8292" s="181">
        <f t="shared" si="262"/>
        <v>0</v>
      </c>
    </row>
    <row r="8293" spans="1:16">
      <c r="A8293" s="92"/>
      <c r="B8293" s="27"/>
      <c r="C8293" s="85"/>
      <c r="D8293" s="85"/>
      <c r="E8293" s="85"/>
      <c r="F8293" s="85"/>
      <c r="G8293" s="309"/>
      <c r="H8293" s="316"/>
      <c r="I8293" s="102"/>
      <c r="J8293" s="94"/>
      <c r="K8293" s="94"/>
      <c r="L8293" s="200"/>
      <c r="M8293" s="70"/>
      <c r="N8293" s="182"/>
      <c r="O8293" s="181" t="str">
        <f t="shared" si="263"/>
        <v>1900-1</v>
      </c>
      <c r="P8293" s="181">
        <f t="shared" si="262"/>
        <v>0</v>
      </c>
    </row>
    <row r="8294" spans="1:16">
      <c r="A8294" s="92"/>
      <c r="B8294" s="27"/>
      <c r="C8294" s="85"/>
      <c r="D8294" s="85"/>
      <c r="E8294" s="85"/>
      <c r="F8294" s="85"/>
      <c r="G8294" s="309"/>
      <c r="H8294" s="316"/>
      <c r="I8294" s="102"/>
      <c r="J8294" s="94"/>
      <c r="K8294" s="94"/>
      <c r="L8294" s="200"/>
      <c r="M8294" s="70"/>
      <c r="N8294" s="182"/>
      <c r="O8294" s="181" t="str">
        <f t="shared" si="263"/>
        <v>1900-1</v>
      </c>
      <c r="P8294" s="181">
        <f t="shared" si="262"/>
        <v>0</v>
      </c>
    </row>
    <row r="8295" spans="1:16">
      <c r="A8295" s="92"/>
      <c r="B8295" s="27"/>
      <c r="C8295" s="85"/>
      <c r="D8295" s="85"/>
      <c r="E8295" s="85"/>
      <c r="F8295" s="85"/>
      <c r="G8295" s="309"/>
      <c r="H8295" s="316"/>
      <c r="I8295" s="102"/>
      <c r="J8295" s="94"/>
      <c r="K8295" s="94"/>
      <c r="L8295" s="200"/>
      <c r="M8295" s="70"/>
      <c r="N8295" s="182"/>
      <c r="O8295" s="181" t="str">
        <f t="shared" si="263"/>
        <v>1900-1</v>
      </c>
      <c r="P8295" s="181">
        <f t="shared" si="262"/>
        <v>0</v>
      </c>
    </row>
    <row r="8296" spans="1:16">
      <c r="A8296" s="92"/>
      <c r="B8296" s="27"/>
      <c r="C8296" s="85"/>
      <c r="D8296" s="85"/>
      <c r="E8296" s="85"/>
      <c r="F8296" s="85"/>
      <c r="G8296" s="309"/>
      <c r="H8296" s="316"/>
      <c r="I8296" s="102"/>
      <c r="J8296" s="94"/>
      <c r="K8296" s="94"/>
      <c r="L8296" s="200"/>
      <c r="M8296" s="70"/>
      <c r="N8296" s="182"/>
      <c r="O8296" s="181" t="str">
        <f t="shared" si="263"/>
        <v>1900-1</v>
      </c>
      <c r="P8296" s="181">
        <f t="shared" si="262"/>
        <v>0</v>
      </c>
    </row>
    <row r="8297" spans="1:16">
      <c r="A8297" s="92"/>
      <c r="B8297" s="27"/>
      <c r="C8297" s="85"/>
      <c r="D8297" s="85"/>
      <c r="E8297" s="85"/>
      <c r="F8297" s="85"/>
      <c r="G8297" s="309"/>
      <c r="H8297" s="316"/>
      <c r="I8297" s="102"/>
      <c r="J8297" s="94"/>
      <c r="K8297" s="94"/>
      <c r="L8297" s="200"/>
      <c r="M8297" s="70"/>
      <c r="N8297" s="182"/>
      <c r="O8297" s="181" t="str">
        <f t="shared" si="263"/>
        <v>1900-1</v>
      </c>
      <c r="P8297" s="181">
        <f t="shared" si="262"/>
        <v>0</v>
      </c>
    </row>
    <row r="8298" spans="1:16">
      <c r="A8298" s="92"/>
      <c r="B8298" s="27"/>
      <c r="C8298" s="85"/>
      <c r="D8298" s="85"/>
      <c r="E8298" s="85"/>
      <c r="F8298" s="85"/>
      <c r="G8298" s="309"/>
      <c r="H8298" s="316"/>
      <c r="I8298" s="102"/>
      <c r="J8298" s="94"/>
      <c r="K8298" s="94"/>
      <c r="L8298" s="200"/>
      <c r="M8298" s="70"/>
      <c r="N8298" s="182"/>
      <c r="O8298" s="181" t="str">
        <f t="shared" si="263"/>
        <v>1900-1</v>
      </c>
      <c r="P8298" s="181">
        <f t="shared" si="262"/>
        <v>0</v>
      </c>
    </row>
    <row r="8299" spans="1:16">
      <c r="A8299" s="92"/>
      <c r="B8299" s="27"/>
      <c r="C8299" s="85"/>
      <c r="D8299" s="85"/>
      <c r="E8299" s="85"/>
      <c r="F8299" s="85"/>
      <c r="G8299" s="309"/>
      <c r="H8299" s="316"/>
      <c r="I8299" s="102"/>
      <c r="J8299" s="94"/>
      <c r="K8299" s="94"/>
      <c r="L8299" s="200"/>
      <c r="M8299" s="70"/>
      <c r="N8299" s="182"/>
      <c r="O8299" s="181" t="str">
        <f t="shared" si="263"/>
        <v>1900-1</v>
      </c>
      <c r="P8299" s="181">
        <f t="shared" si="262"/>
        <v>0</v>
      </c>
    </row>
    <row r="8300" spans="1:16">
      <c r="A8300" s="92"/>
      <c r="B8300" s="27"/>
      <c r="C8300" s="85"/>
      <c r="D8300" s="85"/>
      <c r="E8300" s="85"/>
      <c r="F8300" s="85"/>
      <c r="G8300" s="309"/>
      <c r="H8300" s="316"/>
      <c r="I8300" s="102"/>
      <c r="J8300" s="94"/>
      <c r="K8300" s="94"/>
      <c r="L8300" s="200"/>
      <c r="M8300" s="70"/>
      <c r="N8300" s="182"/>
      <c r="O8300" s="181" t="str">
        <f t="shared" si="263"/>
        <v>1900-1</v>
      </c>
      <c r="P8300" s="181">
        <f t="shared" si="262"/>
        <v>0</v>
      </c>
    </row>
    <row r="8301" spans="1:16">
      <c r="A8301" s="92"/>
      <c r="B8301" s="27"/>
      <c r="C8301" s="85"/>
      <c r="D8301" s="85"/>
      <c r="E8301" s="85"/>
      <c r="F8301" s="85"/>
      <c r="G8301" s="309"/>
      <c r="H8301" s="316"/>
      <c r="I8301" s="102"/>
      <c r="J8301" s="94"/>
      <c r="K8301" s="94"/>
      <c r="L8301" s="200"/>
      <c r="M8301" s="70"/>
      <c r="N8301" s="182"/>
      <c r="O8301" s="181" t="str">
        <f t="shared" si="263"/>
        <v>1900-1</v>
      </c>
      <c r="P8301" s="181">
        <f t="shared" si="262"/>
        <v>0</v>
      </c>
    </row>
    <row r="8302" spans="1:16">
      <c r="A8302" s="92"/>
      <c r="B8302" s="27"/>
      <c r="C8302" s="85"/>
      <c r="D8302" s="85"/>
      <c r="E8302" s="85"/>
      <c r="F8302" s="85"/>
      <c r="G8302" s="309"/>
      <c r="H8302" s="316"/>
      <c r="I8302" s="102"/>
      <c r="J8302" s="94"/>
      <c r="K8302" s="94"/>
      <c r="L8302" s="200"/>
      <c r="M8302" s="70"/>
      <c r="N8302" s="182"/>
      <c r="O8302" s="181" t="str">
        <f t="shared" si="263"/>
        <v>1900-1</v>
      </c>
      <c r="P8302" s="181">
        <f t="shared" si="262"/>
        <v>0</v>
      </c>
    </row>
    <row r="8303" spans="1:16">
      <c r="A8303" s="92"/>
      <c r="B8303" s="27"/>
      <c r="C8303" s="85"/>
      <c r="D8303" s="85"/>
      <c r="E8303" s="85"/>
      <c r="F8303" s="85"/>
      <c r="G8303" s="309"/>
      <c r="H8303" s="316"/>
      <c r="I8303" s="102"/>
      <c r="J8303" s="94"/>
      <c r="K8303" s="94"/>
      <c r="L8303" s="200"/>
      <c r="M8303" s="70"/>
      <c r="N8303" s="182"/>
      <c r="O8303" s="181" t="str">
        <f t="shared" si="263"/>
        <v>1900-1</v>
      </c>
      <c r="P8303" s="181">
        <f t="shared" si="262"/>
        <v>0</v>
      </c>
    </row>
    <row r="8304" spans="1:16">
      <c r="A8304" s="92"/>
      <c r="B8304" s="27"/>
      <c r="C8304" s="85"/>
      <c r="D8304" s="85"/>
      <c r="E8304" s="85"/>
      <c r="F8304" s="85"/>
      <c r="G8304" s="309"/>
      <c r="H8304" s="316"/>
      <c r="I8304" s="102"/>
      <c r="J8304" s="94"/>
      <c r="K8304" s="94"/>
      <c r="L8304" s="200"/>
      <c r="M8304" s="70"/>
      <c r="N8304" s="182"/>
      <c r="O8304" s="181" t="str">
        <f t="shared" si="263"/>
        <v>1900-1</v>
      </c>
      <c r="P8304" s="181">
        <f t="shared" si="262"/>
        <v>0</v>
      </c>
    </row>
    <row r="8305" spans="1:16">
      <c r="A8305" s="92"/>
      <c r="B8305" s="27"/>
      <c r="C8305" s="85"/>
      <c r="D8305" s="85"/>
      <c r="E8305" s="85"/>
      <c r="F8305" s="85"/>
      <c r="G8305" s="309"/>
      <c r="H8305" s="316"/>
      <c r="I8305" s="102"/>
      <c r="J8305" s="94"/>
      <c r="K8305" s="94"/>
      <c r="L8305" s="200"/>
      <c r="M8305" s="70"/>
      <c r="N8305" s="182"/>
      <c r="O8305" s="181" t="str">
        <f t="shared" si="263"/>
        <v>1900-1</v>
      </c>
      <c r="P8305" s="181">
        <f t="shared" si="262"/>
        <v>0</v>
      </c>
    </row>
    <row r="8306" spans="1:16">
      <c r="A8306" s="92"/>
      <c r="B8306" s="27"/>
      <c r="C8306" s="85"/>
      <c r="D8306" s="85"/>
      <c r="E8306" s="85"/>
      <c r="F8306" s="85"/>
      <c r="G8306" s="309"/>
      <c r="H8306" s="316"/>
      <c r="I8306" s="102"/>
      <c r="J8306" s="94"/>
      <c r="K8306" s="94"/>
      <c r="L8306" s="200"/>
      <c r="M8306" s="70"/>
      <c r="N8306" s="182"/>
      <c r="O8306" s="181" t="str">
        <f t="shared" si="263"/>
        <v>1900-1</v>
      </c>
      <c r="P8306" s="181">
        <f t="shared" si="262"/>
        <v>0</v>
      </c>
    </row>
    <row r="8307" spans="1:16">
      <c r="A8307" s="92"/>
      <c r="B8307" s="27"/>
      <c r="C8307" s="85"/>
      <c r="D8307" s="85"/>
      <c r="E8307" s="85"/>
      <c r="F8307" s="85"/>
      <c r="G8307" s="309"/>
      <c r="H8307" s="316"/>
      <c r="I8307" s="102"/>
      <c r="J8307" s="94"/>
      <c r="K8307" s="94"/>
      <c r="L8307" s="200"/>
      <c r="M8307" s="70"/>
      <c r="N8307" s="182"/>
      <c r="O8307" s="181" t="str">
        <f t="shared" si="263"/>
        <v>1900-1</v>
      </c>
      <c r="P8307" s="181">
        <f t="shared" si="262"/>
        <v>0</v>
      </c>
    </row>
    <row r="8308" spans="1:16">
      <c r="A8308" s="92"/>
      <c r="B8308" s="27"/>
      <c r="C8308" s="85"/>
      <c r="D8308" s="85"/>
      <c r="E8308" s="85"/>
      <c r="F8308" s="85"/>
      <c r="G8308" s="309"/>
      <c r="H8308" s="316"/>
      <c r="I8308" s="102"/>
      <c r="J8308" s="94"/>
      <c r="K8308" s="94"/>
      <c r="L8308" s="200"/>
      <c r="M8308" s="70"/>
      <c r="N8308" s="182"/>
      <c r="O8308" s="181" t="str">
        <f t="shared" si="263"/>
        <v>1900-1</v>
      </c>
      <c r="P8308" s="181">
        <f t="shared" si="262"/>
        <v>0</v>
      </c>
    </row>
    <row r="8309" spans="1:16">
      <c r="A8309" s="92"/>
      <c r="B8309" s="27"/>
      <c r="C8309" s="85"/>
      <c r="D8309" s="85"/>
      <c r="E8309" s="85"/>
      <c r="F8309" s="85"/>
      <c r="G8309" s="309"/>
      <c r="H8309" s="316"/>
      <c r="I8309" s="102"/>
      <c r="J8309" s="94"/>
      <c r="K8309" s="94"/>
      <c r="L8309" s="200"/>
      <c r="M8309" s="70"/>
      <c r="N8309" s="182"/>
      <c r="O8309" s="181" t="str">
        <f t="shared" si="263"/>
        <v>1900-1</v>
      </c>
      <c r="P8309" s="181">
        <f t="shared" si="262"/>
        <v>0</v>
      </c>
    </row>
    <row r="8310" spans="1:16">
      <c r="A8310" s="92"/>
      <c r="B8310" s="27"/>
      <c r="C8310" s="85"/>
      <c r="D8310" s="85"/>
      <c r="E8310" s="85"/>
      <c r="F8310" s="85"/>
      <c r="G8310" s="309"/>
      <c r="H8310" s="316"/>
      <c r="I8310" s="102"/>
      <c r="J8310" s="94"/>
      <c r="K8310" s="94"/>
      <c r="L8310" s="200"/>
      <c r="M8310" s="70"/>
      <c r="N8310" s="182"/>
      <c r="O8310" s="181" t="str">
        <f t="shared" si="263"/>
        <v>1900-1</v>
      </c>
      <c r="P8310" s="181">
        <f t="shared" si="262"/>
        <v>0</v>
      </c>
    </row>
    <row r="8311" spans="1:16">
      <c r="A8311" s="92"/>
      <c r="B8311" s="27"/>
      <c r="C8311" s="85"/>
      <c r="D8311" s="85"/>
      <c r="E8311" s="85"/>
      <c r="F8311" s="85"/>
      <c r="G8311" s="309"/>
      <c r="H8311" s="316"/>
      <c r="I8311" s="102"/>
      <c r="J8311" s="94"/>
      <c r="K8311" s="94"/>
      <c r="L8311" s="200"/>
      <c r="M8311" s="70"/>
      <c r="N8311" s="182"/>
      <c r="O8311" s="181" t="str">
        <f t="shared" si="263"/>
        <v>1900-1</v>
      </c>
      <c r="P8311" s="181">
        <f t="shared" si="262"/>
        <v>0</v>
      </c>
    </row>
    <row r="8312" spans="1:16">
      <c r="A8312" s="92"/>
      <c r="B8312" s="27"/>
      <c r="C8312" s="85"/>
      <c r="D8312" s="85"/>
      <c r="E8312" s="85"/>
      <c r="F8312" s="85"/>
      <c r="G8312" s="309"/>
      <c r="H8312" s="316"/>
      <c r="I8312" s="102"/>
      <c r="J8312" s="94"/>
      <c r="K8312" s="94"/>
      <c r="L8312" s="200"/>
      <c r="M8312" s="70"/>
      <c r="N8312" s="182"/>
      <c r="O8312" s="181" t="str">
        <f t="shared" si="263"/>
        <v>1900-1</v>
      </c>
      <c r="P8312" s="181">
        <f t="shared" si="262"/>
        <v>0</v>
      </c>
    </row>
    <row r="8313" spans="1:16">
      <c r="A8313" s="92"/>
      <c r="B8313" s="27"/>
      <c r="C8313" s="85"/>
      <c r="D8313" s="85"/>
      <c r="E8313" s="85"/>
      <c r="F8313" s="85"/>
      <c r="G8313" s="309"/>
      <c r="H8313" s="316"/>
      <c r="I8313" s="102"/>
      <c r="J8313" s="94"/>
      <c r="K8313" s="94"/>
      <c r="L8313" s="200"/>
      <c r="M8313" s="70"/>
      <c r="N8313" s="182"/>
      <c r="O8313" s="181" t="str">
        <f t="shared" si="263"/>
        <v>1900-1</v>
      </c>
      <c r="P8313" s="181">
        <f t="shared" si="262"/>
        <v>0</v>
      </c>
    </row>
    <row r="8314" spans="1:16">
      <c r="A8314" s="92"/>
      <c r="B8314" s="27"/>
      <c r="C8314" s="85"/>
      <c r="D8314" s="85"/>
      <c r="E8314" s="85"/>
      <c r="F8314" s="85"/>
      <c r="G8314" s="309"/>
      <c r="H8314" s="316"/>
      <c r="I8314" s="102"/>
      <c r="J8314" s="94"/>
      <c r="K8314" s="94"/>
      <c r="L8314" s="200"/>
      <c r="M8314" s="70"/>
      <c r="N8314" s="182"/>
      <c r="O8314" s="181" t="str">
        <f t="shared" si="263"/>
        <v>1900-1</v>
      </c>
      <c r="P8314" s="181">
        <f t="shared" si="262"/>
        <v>0</v>
      </c>
    </row>
    <row r="8315" spans="1:16">
      <c r="A8315" s="92"/>
      <c r="B8315" s="27"/>
      <c r="C8315" s="85"/>
      <c r="D8315" s="85"/>
      <c r="E8315" s="85"/>
      <c r="F8315" s="85"/>
      <c r="G8315" s="309"/>
      <c r="H8315" s="316"/>
      <c r="I8315" s="102"/>
      <c r="J8315" s="94"/>
      <c r="K8315" s="94"/>
      <c r="L8315" s="200"/>
      <c r="M8315" s="70"/>
      <c r="N8315" s="182"/>
      <c r="O8315" s="181" t="str">
        <f t="shared" si="263"/>
        <v>1900-1</v>
      </c>
      <c r="P8315" s="181">
        <f t="shared" si="262"/>
        <v>0</v>
      </c>
    </row>
    <row r="8316" spans="1:16">
      <c r="A8316" s="92"/>
      <c r="B8316" s="27"/>
      <c r="C8316" s="85"/>
      <c r="D8316" s="85"/>
      <c r="E8316" s="85"/>
      <c r="F8316" s="85"/>
      <c r="G8316" s="309"/>
      <c r="H8316" s="316"/>
      <c r="I8316" s="102"/>
      <c r="J8316" s="94"/>
      <c r="K8316" s="94"/>
      <c r="L8316" s="200"/>
      <c r="M8316" s="70"/>
      <c r="N8316" s="182"/>
      <c r="O8316" s="181" t="str">
        <f t="shared" si="263"/>
        <v>1900-1</v>
      </c>
      <c r="P8316" s="181">
        <f t="shared" si="262"/>
        <v>0</v>
      </c>
    </row>
    <row r="8317" spans="1:16">
      <c r="A8317" s="92"/>
      <c r="B8317" s="27"/>
      <c r="C8317" s="85"/>
      <c r="D8317" s="85"/>
      <c r="E8317" s="85"/>
      <c r="F8317" s="85"/>
      <c r="G8317" s="309"/>
      <c r="H8317" s="316"/>
      <c r="I8317" s="102"/>
      <c r="J8317" s="94"/>
      <c r="K8317" s="94"/>
      <c r="L8317" s="200"/>
      <c r="M8317" s="70"/>
      <c r="N8317" s="182"/>
      <c r="O8317" s="181" t="str">
        <f t="shared" si="263"/>
        <v>1900-1</v>
      </c>
      <c r="P8317" s="181">
        <f t="shared" si="262"/>
        <v>0</v>
      </c>
    </row>
    <row r="8318" spans="1:16">
      <c r="A8318" s="92"/>
      <c r="B8318" s="27"/>
      <c r="C8318" s="85"/>
      <c r="D8318" s="85"/>
      <c r="E8318" s="85"/>
      <c r="F8318" s="85"/>
      <c r="G8318" s="309"/>
      <c r="H8318" s="316"/>
      <c r="I8318" s="102"/>
      <c r="J8318" s="94"/>
      <c r="K8318" s="94"/>
      <c r="L8318" s="200"/>
      <c r="M8318" s="70"/>
      <c r="N8318" s="182"/>
      <c r="O8318" s="181" t="str">
        <f t="shared" si="263"/>
        <v>1900-1</v>
      </c>
      <c r="P8318" s="181">
        <f t="shared" si="262"/>
        <v>0</v>
      </c>
    </row>
    <row r="8319" spans="1:16">
      <c r="A8319" s="92"/>
      <c r="B8319" s="27"/>
      <c r="C8319" s="85"/>
      <c r="D8319" s="85"/>
      <c r="E8319" s="85"/>
      <c r="F8319" s="85"/>
      <c r="G8319" s="309"/>
      <c r="H8319" s="316"/>
      <c r="I8319" s="102"/>
      <c r="J8319" s="94"/>
      <c r="K8319" s="94"/>
      <c r="L8319" s="200"/>
      <c r="M8319" s="70"/>
      <c r="N8319" s="182"/>
      <c r="O8319" s="181" t="str">
        <f t="shared" si="263"/>
        <v>1900-1</v>
      </c>
      <c r="P8319" s="181">
        <f t="shared" si="262"/>
        <v>0</v>
      </c>
    </row>
    <row r="8320" spans="1:16">
      <c r="A8320" s="92"/>
      <c r="B8320" s="27"/>
      <c r="C8320" s="85"/>
      <c r="D8320" s="85"/>
      <c r="E8320" s="85"/>
      <c r="F8320" s="85"/>
      <c r="G8320" s="309"/>
      <c r="H8320" s="316"/>
      <c r="I8320" s="102"/>
      <c r="J8320" s="94"/>
      <c r="K8320" s="94"/>
      <c r="L8320" s="200"/>
      <c r="M8320" s="70"/>
      <c r="N8320" s="182"/>
      <c r="O8320" s="181" t="str">
        <f t="shared" si="263"/>
        <v>1900-1</v>
      </c>
      <c r="P8320" s="181">
        <f t="shared" si="262"/>
        <v>0</v>
      </c>
    </row>
    <row r="8321" spans="1:16">
      <c r="A8321" s="92"/>
      <c r="B8321" s="27"/>
      <c r="C8321" s="85"/>
      <c r="D8321" s="85"/>
      <c r="E8321" s="85"/>
      <c r="F8321" s="85"/>
      <c r="G8321" s="309"/>
      <c r="H8321" s="316"/>
      <c r="I8321" s="102"/>
      <c r="J8321" s="94"/>
      <c r="K8321" s="94"/>
      <c r="L8321" s="200"/>
      <c r="M8321" s="70"/>
      <c r="N8321" s="182"/>
      <c r="O8321" s="181" t="str">
        <f t="shared" si="263"/>
        <v>1900-1</v>
      </c>
      <c r="P8321" s="181">
        <f t="shared" si="262"/>
        <v>0</v>
      </c>
    </row>
    <row r="8322" spans="1:16">
      <c r="A8322" s="92"/>
      <c r="B8322" s="27"/>
      <c r="C8322" s="85"/>
      <c r="D8322" s="85"/>
      <c r="E8322" s="85"/>
      <c r="F8322" s="85"/>
      <c r="G8322" s="309"/>
      <c r="H8322" s="316"/>
      <c r="I8322" s="102"/>
      <c r="J8322" s="94"/>
      <c r="K8322" s="94"/>
      <c r="L8322" s="200"/>
      <c r="M8322" s="70"/>
      <c r="N8322" s="182"/>
      <c r="O8322" s="181" t="str">
        <f t="shared" si="263"/>
        <v>1900-1</v>
      </c>
      <c r="P8322" s="181">
        <f t="shared" si="262"/>
        <v>0</v>
      </c>
    </row>
    <row r="8323" spans="1:16">
      <c r="A8323" s="92"/>
      <c r="B8323" s="27"/>
      <c r="C8323" s="85"/>
      <c r="D8323" s="85"/>
      <c r="E8323" s="85"/>
      <c r="F8323" s="85"/>
      <c r="G8323" s="309"/>
      <c r="H8323" s="316"/>
      <c r="I8323" s="102"/>
      <c r="J8323" s="94"/>
      <c r="K8323" s="94"/>
      <c r="L8323" s="200"/>
      <c r="M8323" s="70"/>
      <c r="N8323" s="182"/>
      <c r="O8323" s="181" t="str">
        <f t="shared" si="263"/>
        <v>1900-1</v>
      </c>
      <c r="P8323" s="181">
        <f t="shared" ref="P8323:P8386" si="264">N8323*H8323</f>
        <v>0</v>
      </c>
    </row>
    <row r="8324" spans="1:16">
      <c r="A8324" s="92"/>
      <c r="B8324" s="27"/>
      <c r="C8324" s="85"/>
      <c r="D8324" s="85"/>
      <c r="E8324" s="85"/>
      <c r="F8324" s="85"/>
      <c r="G8324" s="309"/>
      <c r="H8324" s="316"/>
      <c r="I8324" s="102"/>
      <c r="J8324" s="94"/>
      <c r="K8324" s="94"/>
      <c r="L8324" s="200"/>
      <c r="M8324" s="70"/>
      <c r="N8324" s="182"/>
      <c r="O8324" s="181" t="str">
        <f t="shared" si="263"/>
        <v>1900-1</v>
      </c>
      <c r="P8324" s="181">
        <f t="shared" si="264"/>
        <v>0</v>
      </c>
    </row>
    <row r="8325" spans="1:16">
      <c r="A8325" s="92"/>
      <c r="B8325" s="27"/>
      <c r="C8325" s="85"/>
      <c r="D8325" s="85"/>
      <c r="E8325" s="85"/>
      <c r="F8325" s="85"/>
      <c r="G8325" s="309"/>
      <c r="H8325" s="316"/>
      <c r="I8325" s="102"/>
      <c r="J8325" s="94"/>
      <c r="K8325" s="94"/>
      <c r="L8325" s="200"/>
      <c r="M8325" s="70"/>
      <c r="N8325" s="182"/>
      <c r="O8325" s="181" t="str">
        <f t="shared" si="263"/>
        <v>1900-1</v>
      </c>
      <c r="P8325" s="181">
        <f t="shared" si="264"/>
        <v>0</v>
      </c>
    </row>
    <row r="8326" spans="1:16">
      <c r="A8326" s="92"/>
      <c r="B8326" s="27"/>
      <c r="C8326" s="85"/>
      <c r="D8326" s="85"/>
      <c r="E8326" s="85"/>
      <c r="F8326" s="85"/>
      <c r="G8326" s="309"/>
      <c r="H8326" s="316"/>
      <c r="I8326" s="102"/>
      <c r="J8326" s="94"/>
      <c r="K8326" s="94"/>
      <c r="L8326" s="200"/>
      <c r="M8326" s="70"/>
      <c r="N8326" s="182"/>
      <c r="O8326" s="181" t="str">
        <f t="shared" si="263"/>
        <v>1900-1</v>
      </c>
      <c r="P8326" s="181">
        <f t="shared" si="264"/>
        <v>0</v>
      </c>
    </row>
    <row r="8327" spans="1:16">
      <c r="A8327" s="92"/>
      <c r="B8327" s="27"/>
      <c r="C8327" s="85"/>
      <c r="D8327" s="85"/>
      <c r="E8327" s="85"/>
      <c r="F8327" s="85"/>
      <c r="G8327" s="309"/>
      <c r="H8327" s="316"/>
      <c r="I8327" s="102"/>
      <c r="J8327" s="94"/>
      <c r="K8327" s="94"/>
      <c r="L8327" s="200"/>
      <c r="M8327" s="70"/>
      <c r="N8327" s="182"/>
      <c r="O8327" s="181" t="str">
        <f t="shared" si="263"/>
        <v>1900-1</v>
      </c>
      <c r="P8327" s="181">
        <f t="shared" si="264"/>
        <v>0</v>
      </c>
    </row>
    <row r="8328" spans="1:16">
      <c r="A8328" s="92"/>
      <c r="B8328" s="27"/>
      <c r="C8328" s="85"/>
      <c r="D8328" s="85"/>
      <c r="E8328" s="85"/>
      <c r="F8328" s="85"/>
      <c r="G8328" s="309"/>
      <c r="H8328" s="316"/>
      <c r="I8328" s="102"/>
      <c r="J8328" s="94"/>
      <c r="K8328" s="94"/>
      <c r="L8328" s="200"/>
      <c r="M8328" s="70"/>
      <c r="N8328" s="182"/>
      <c r="O8328" s="181" t="str">
        <f t="shared" si="263"/>
        <v>1900-1</v>
      </c>
      <c r="P8328" s="181">
        <f t="shared" si="264"/>
        <v>0</v>
      </c>
    </row>
    <row r="8329" spans="1:16">
      <c r="A8329" s="92"/>
      <c r="B8329" s="27"/>
      <c r="C8329" s="85"/>
      <c r="D8329" s="85"/>
      <c r="E8329" s="85"/>
      <c r="F8329" s="85"/>
      <c r="G8329" s="309"/>
      <c r="H8329" s="316"/>
      <c r="I8329" s="102"/>
      <c r="J8329" s="94"/>
      <c r="K8329" s="94"/>
      <c r="L8329" s="200"/>
      <c r="M8329" s="70"/>
      <c r="N8329" s="182"/>
      <c r="O8329" s="181" t="str">
        <f t="shared" si="263"/>
        <v>1900-1</v>
      </c>
      <c r="P8329" s="181">
        <f t="shared" si="264"/>
        <v>0</v>
      </c>
    </row>
    <row r="8330" spans="1:16">
      <c r="A8330" s="92"/>
      <c r="B8330" s="27"/>
      <c r="C8330" s="85"/>
      <c r="D8330" s="85"/>
      <c r="E8330" s="85"/>
      <c r="F8330" s="85"/>
      <c r="G8330" s="309"/>
      <c r="H8330" s="316"/>
      <c r="I8330" s="102"/>
      <c r="J8330" s="94"/>
      <c r="K8330" s="94"/>
      <c r="L8330" s="200"/>
      <c r="M8330" s="70"/>
      <c r="N8330" s="182"/>
      <c r="O8330" s="181" t="str">
        <f t="shared" si="263"/>
        <v>1900-1</v>
      </c>
      <c r="P8330" s="181">
        <f t="shared" si="264"/>
        <v>0</v>
      </c>
    </row>
    <row r="8331" spans="1:16">
      <c r="A8331" s="92"/>
      <c r="B8331" s="27"/>
      <c r="C8331" s="85"/>
      <c r="D8331" s="85"/>
      <c r="E8331" s="85"/>
      <c r="F8331" s="85"/>
      <c r="G8331" s="309"/>
      <c r="H8331" s="316"/>
      <c r="I8331" s="102"/>
      <c r="J8331" s="94"/>
      <c r="K8331" s="94"/>
      <c r="L8331" s="200"/>
      <c r="M8331" s="70"/>
      <c r="N8331" s="182"/>
      <c r="O8331" s="181" t="str">
        <f t="shared" si="263"/>
        <v>1900-1</v>
      </c>
      <c r="P8331" s="181">
        <f t="shared" si="264"/>
        <v>0</v>
      </c>
    </row>
    <row r="8332" spans="1:16">
      <c r="A8332" s="92"/>
      <c r="B8332" s="27"/>
      <c r="C8332" s="85"/>
      <c r="D8332" s="85"/>
      <c r="E8332" s="85"/>
      <c r="F8332" s="85"/>
      <c r="G8332" s="309"/>
      <c r="H8332" s="316"/>
      <c r="I8332" s="102"/>
      <c r="J8332" s="94"/>
      <c r="K8332" s="94"/>
      <c r="L8332" s="200"/>
      <c r="M8332" s="70"/>
      <c r="N8332" s="182"/>
      <c r="O8332" s="181" t="str">
        <f t="shared" si="263"/>
        <v>1900-1</v>
      </c>
      <c r="P8332" s="181">
        <f t="shared" si="264"/>
        <v>0</v>
      </c>
    </row>
    <row r="8333" spans="1:16">
      <c r="A8333" s="92"/>
      <c r="B8333" s="27"/>
      <c r="C8333" s="85"/>
      <c r="D8333" s="85"/>
      <c r="E8333" s="85"/>
      <c r="F8333" s="85"/>
      <c r="G8333" s="309"/>
      <c r="H8333" s="316"/>
      <c r="I8333" s="102"/>
      <c r="J8333" s="94"/>
      <c r="K8333" s="94"/>
      <c r="L8333" s="200"/>
      <c r="M8333" s="70"/>
      <c r="N8333" s="182"/>
      <c r="O8333" s="181" t="str">
        <f t="shared" si="263"/>
        <v>1900-1</v>
      </c>
      <c r="P8333" s="181">
        <f t="shared" si="264"/>
        <v>0</v>
      </c>
    </row>
    <row r="8334" spans="1:16">
      <c r="A8334" s="92"/>
      <c r="B8334" s="27"/>
      <c r="C8334" s="85"/>
      <c r="D8334" s="85"/>
      <c r="E8334" s="85"/>
      <c r="F8334" s="85"/>
      <c r="G8334" s="309"/>
      <c r="H8334" s="316"/>
      <c r="I8334" s="102"/>
      <c r="J8334" s="94"/>
      <c r="K8334" s="94"/>
      <c r="L8334" s="200"/>
      <c r="M8334" s="70"/>
      <c r="N8334" s="182"/>
      <c r="O8334" s="181" t="str">
        <f t="shared" si="263"/>
        <v>1900-1</v>
      </c>
      <c r="P8334" s="181">
        <f t="shared" si="264"/>
        <v>0</v>
      </c>
    </row>
    <row r="8335" spans="1:16">
      <c r="A8335" s="92"/>
      <c r="B8335" s="27"/>
      <c r="C8335" s="85"/>
      <c r="D8335" s="85"/>
      <c r="E8335" s="85"/>
      <c r="F8335" s="85"/>
      <c r="G8335" s="309"/>
      <c r="H8335" s="316"/>
      <c r="I8335" s="102"/>
      <c r="J8335" s="94"/>
      <c r="K8335" s="94"/>
      <c r="L8335" s="200"/>
      <c r="M8335" s="70"/>
      <c r="N8335" s="182"/>
      <c r="O8335" s="181" t="str">
        <f t="shared" si="263"/>
        <v>1900-1</v>
      </c>
      <c r="P8335" s="181">
        <f t="shared" si="264"/>
        <v>0</v>
      </c>
    </row>
    <row r="8336" spans="1:16">
      <c r="A8336" s="92"/>
      <c r="B8336" s="27"/>
      <c r="C8336" s="85"/>
      <c r="D8336" s="85"/>
      <c r="E8336" s="85"/>
      <c r="F8336" s="85"/>
      <c r="G8336" s="309"/>
      <c r="H8336" s="316"/>
      <c r="I8336" s="102"/>
      <c r="J8336" s="94"/>
      <c r="K8336" s="94"/>
      <c r="L8336" s="200"/>
      <c r="M8336" s="70"/>
      <c r="N8336" s="182"/>
      <c r="O8336" s="181" t="str">
        <f t="shared" si="263"/>
        <v>1900-1</v>
      </c>
      <c r="P8336" s="181">
        <f t="shared" si="264"/>
        <v>0</v>
      </c>
    </row>
    <row r="8337" spans="1:16">
      <c r="A8337" s="92"/>
      <c r="B8337" s="27"/>
      <c r="C8337" s="85"/>
      <c r="D8337" s="85"/>
      <c r="E8337" s="85"/>
      <c r="F8337" s="85"/>
      <c r="G8337" s="309"/>
      <c r="H8337" s="316"/>
      <c r="I8337" s="102"/>
      <c r="J8337" s="94"/>
      <c r="K8337" s="94"/>
      <c r="L8337" s="200"/>
      <c r="M8337" s="70"/>
      <c r="N8337" s="182"/>
      <c r="O8337" s="181" t="str">
        <f t="shared" si="263"/>
        <v>1900-1</v>
      </c>
      <c r="P8337" s="181">
        <f t="shared" si="264"/>
        <v>0</v>
      </c>
    </row>
    <row r="8338" spans="1:16">
      <c r="A8338" s="92"/>
      <c r="B8338" s="27"/>
      <c r="C8338" s="85"/>
      <c r="D8338" s="85"/>
      <c r="E8338" s="85"/>
      <c r="F8338" s="85"/>
      <c r="G8338" s="309"/>
      <c r="H8338" s="316"/>
      <c r="I8338" s="102"/>
      <c r="J8338" s="94"/>
      <c r="K8338" s="94"/>
      <c r="L8338" s="200"/>
      <c r="M8338" s="70"/>
      <c r="N8338" s="182"/>
      <c r="O8338" s="181" t="str">
        <f t="shared" si="263"/>
        <v>1900-1</v>
      </c>
      <c r="P8338" s="181">
        <f t="shared" si="264"/>
        <v>0</v>
      </c>
    </row>
    <row r="8339" spans="1:16">
      <c r="A8339" s="92"/>
      <c r="B8339" s="27"/>
      <c r="C8339" s="85"/>
      <c r="D8339" s="85"/>
      <c r="E8339" s="85"/>
      <c r="F8339" s="85"/>
      <c r="G8339" s="309"/>
      <c r="H8339" s="316"/>
      <c r="I8339" s="102"/>
      <c r="J8339" s="94"/>
      <c r="K8339" s="94"/>
      <c r="L8339" s="200"/>
      <c r="M8339" s="70"/>
      <c r="N8339" s="182"/>
      <c r="O8339" s="181" t="str">
        <f t="shared" si="263"/>
        <v>1900-1</v>
      </c>
      <c r="P8339" s="181">
        <f t="shared" si="264"/>
        <v>0</v>
      </c>
    </row>
    <row r="8340" spans="1:16">
      <c r="A8340" s="92"/>
      <c r="B8340" s="27"/>
      <c r="C8340" s="85"/>
      <c r="D8340" s="85"/>
      <c r="E8340" s="85"/>
      <c r="F8340" s="85"/>
      <c r="G8340" s="309"/>
      <c r="H8340" s="316"/>
      <c r="I8340" s="102"/>
      <c r="J8340" s="94"/>
      <c r="K8340" s="94"/>
      <c r="L8340" s="200"/>
      <c r="M8340" s="70"/>
      <c r="N8340" s="182"/>
      <c r="O8340" s="181" t="str">
        <f t="shared" si="263"/>
        <v>1900-1</v>
      </c>
      <c r="P8340" s="181">
        <f t="shared" si="264"/>
        <v>0</v>
      </c>
    </row>
    <row r="8341" spans="1:16">
      <c r="A8341" s="92"/>
      <c r="B8341" s="27"/>
      <c r="C8341" s="85"/>
      <c r="D8341" s="85"/>
      <c r="E8341" s="85"/>
      <c r="F8341" s="85"/>
      <c r="G8341" s="309"/>
      <c r="H8341" s="316"/>
      <c r="I8341" s="102"/>
      <c r="J8341" s="94"/>
      <c r="K8341" s="94"/>
      <c r="L8341" s="200"/>
      <c r="M8341" s="70"/>
      <c r="N8341" s="182"/>
      <c r="O8341" s="181" t="str">
        <f t="shared" si="263"/>
        <v>1900-1</v>
      </c>
      <c r="P8341" s="181">
        <f t="shared" si="264"/>
        <v>0</v>
      </c>
    </row>
    <row r="8342" spans="1:16">
      <c r="A8342" s="92"/>
      <c r="B8342" s="27"/>
      <c r="C8342" s="85"/>
      <c r="D8342" s="85"/>
      <c r="E8342" s="85"/>
      <c r="F8342" s="85"/>
      <c r="G8342" s="309"/>
      <c r="H8342" s="316"/>
      <c r="I8342" s="102"/>
      <c r="J8342" s="94"/>
      <c r="K8342" s="94"/>
      <c r="L8342" s="200"/>
      <c r="M8342" s="70"/>
      <c r="N8342" s="182"/>
      <c r="O8342" s="181" t="str">
        <f t="shared" si="263"/>
        <v>1900-1</v>
      </c>
      <c r="P8342" s="181">
        <f t="shared" si="264"/>
        <v>0</v>
      </c>
    </row>
    <row r="8343" spans="1:16">
      <c r="A8343" s="92"/>
      <c r="B8343" s="27"/>
      <c r="C8343" s="85"/>
      <c r="D8343" s="85"/>
      <c r="E8343" s="85"/>
      <c r="F8343" s="85"/>
      <c r="G8343" s="309"/>
      <c r="H8343" s="316"/>
      <c r="I8343" s="102"/>
      <c r="J8343" s="94"/>
      <c r="K8343" s="94"/>
      <c r="L8343" s="200"/>
      <c r="M8343" s="70"/>
      <c r="N8343" s="182"/>
      <c r="O8343" s="181" t="str">
        <f t="shared" si="263"/>
        <v>1900-1</v>
      </c>
      <c r="P8343" s="181">
        <f t="shared" si="264"/>
        <v>0</v>
      </c>
    </row>
    <row r="8344" spans="1:16">
      <c r="A8344" s="92"/>
      <c r="B8344" s="27"/>
      <c r="C8344" s="85"/>
      <c r="D8344" s="85"/>
      <c r="E8344" s="85"/>
      <c r="F8344" s="85"/>
      <c r="G8344" s="309"/>
      <c r="H8344" s="316"/>
      <c r="I8344" s="102"/>
      <c r="J8344" s="94"/>
      <c r="K8344" s="94"/>
      <c r="L8344" s="200"/>
      <c r="M8344" s="70"/>
      <c r="N8344" s="182"/>
      <c r="O8344" s="181" t="str">
        <f t="shared" si="263"/>
        <v>1900-1</v>
      </c>
      <c r="P8344" s="181">
        <f t="shared" si="264"/>
        <v>0</v>
      </c>
    </row>
    <row r="8345" spans="1:16">
      <c r="A8345" s="92"/>
      <c r="B8345" s="27"/>
      <c r="C8345" s="85"/>
      <c r="D8345" s="85"/>
      <c r="E8345" s="85"/>
      <c r="F8345" s="85"/>
      <c r="G8345" s="309"/>
      <c r="H8345" s="316"/>
      <c r="I8345" s="102"/>
      <c r="J8345" s="94"/>
      <c r="K8345" s="94"/>
      <c r="L8345" s="200"/>
      <c r="M8345" s="70"/>
      <c r="N8345" s="182"/>
      <c r="O8345" s="181" t="str">
        <f t="shared" si="263"/>
        <v>1900-1</v>
      </c>
      <c r="P8345" s="181">
        <f t="shared" si="264"/>
        <v>0</v>
      </c>
    </row>
    <row r="8346" spans="1:16">
      <c r="A8346" s="92"/>
      <c r="B8346" s="27"/>
      <c r="C8346" s="85"/>
      <c r="D8346" s="85"/>
      <c r="E8346" s="85"/>
      <c r="F8346" s="85"/>
      <c r="G8346" s="309"/>
      <c r="H8346" s="316"/>
      <c r="I8346" s="102"/>
      <c r="J8346" s="94"/>
      <c r="K8346" s="94"/>
      <c r="L8346" s="200"/>
      <c r="M8346" s="70"/>
      <c r="N8346" s="182"/>
      <c r="O8346" s="181" t="str">
        <f t="shared" si="263"/>
        <v>1900-1</v>
      </c>
      <c r="P8346" s="181">
        <f t="shared" si="264"/>
        <v>0</v>
      </c>
    </row>
    <row r="8347" spans="1:16">
      <c r="A8347" s="92"/>
      <c r="B8347" s="27"/>
      <c r="C8347" s="85"/>
      <c r="D8347" s="85"/>
      <c r="E8347" s="85"/>
      <c r="F8347" s="85"/>
      <c r="G8347" s="309"/>
      <c r="H8347" s="316"/>
      <c r="I8347" s="102"/>
      <c r="J8347" s="94"/>
      <c r="K8347" s="94"/>
      <c r="L8347" s="200"/>
      <c r="M8347" s="70"/>
      <c r="N8347" s="182"/>
      <c r="O8347" s="181" t="str">
        <f t="shared" si="263"/>
        <v>1900-1</v>
      </c>
      <c r="P8347" s="181">
        <f t="shared" si="264"/>
        <v>0</v>
      </c>
    </row>
    <row r="8348" spans="1:16">
      <c r="A8348" s="92"/>
      <c r="B8348" s="27"/>
      <c r="C8348" s="85"/>
      <c r="D8348" s="85"/>
      <c r="E8348" s="85"/>
      <c r="F8348" s="85"/>
      <c r="G8348" s="309"/>
      <c r="H8348" s="316"/>
      <c r="I8348" s="102"/>
      <c r="J8348" s="94"/>
      <c r="K8348" s="94"/>
      <c r="L8348" s="200"/>
      <c r="M8348" s="70"/>
      <c r="N8348" s="182"/>
      <c r="O8348" s="181" t="str">
        <f t="shared" si="263"/>
        <v>1900-1</v>
      </c>
      <c r="P8348" s="181">
        <f t="shared" si="264"/>
        <v>0</v>
      </c>
    </row>
    <row r="8349" spans="1:16">
      <c r="A8349" s="92"/>
      <c r="B8349" s="27"/>
      <c r="C8349" s="85"/>
      <c r="D8349" s="85"/>
      <c r="E8349" s="85"/>
      <c r="F8349" s="85"/>
      <c r="G8349" s="309"/>
      <c r="H8349" s="316"/>
      <c r="I8349" s="102"/>
      <c r="J8349" s="94"/>
      <c r="K8349" s="94"/>
      <c r="L8349" s="200"/>
      <c r="M8349" s="70"/>
      <c r="N8349" s="182"/>
      <c r="O8349" s="181" t="str">
        <f t="shared" si="263"/>
        <v>1900-1</v>
      </c>
      <c r="P8349" s="181">
        <f t="shared" si="264"/>
        <v>0</v>
      </c>
    </row>
    <row r="8350" spans="1:16">
      <c r="A8350" s="92"/>
      <c r="B8350" s="27"/>
      <c r="C8350" s="85"/>
      <c r="D8350" s="85"/>
      <c r="E8350" s="85"/>
      <c r="F8350" s="85"/>
      <c r="G8350" s="309"/>
      <c r="H8350" s="316"/>
      <c r="I8350" s="102"/>
      <c r="J8350" s="94"/>
      <c r="K8350" s="94"/>
      <c r="L8350" s="200"/>
      <c r="M8350" s="70"/>
      <c r="N8350" s="182"/>
      <c r="O8350" s="181" t="str">
        <f t="shared" si="263"/>
        <v>1900-1</v>
      </c>
      <c r="P8350" s="181">
        <f t="shared" si="264"/>
        <v>0</v>
      </c>
    </row>
    <row r="8351" spans="1:16">
      <c r="A8351" s="92"/>
      <c r="B8351" s="27"/>
      <c r="C8351" s="85"/>
      <c r="D8351" s="85"/>
      <c r="E8351" s="85"/>
      <c r="F8351" s="85"/>
      <c r="G8351" s="309"/>
      <c r="H8351" s="316"/>
      <c r="I8351" s="102"/>
      <c r="J8351" s="94"/>
      <c r="K8351" s="94"/>
      <c r="L8351" s="200"/>
      <c r="M8351" s="70"/>
      <c r="N8351" s="182"/>
      <c r="O8351" s="181" t="str">
        <f t="shared" si="263"/>
        <v>1900-1</v>
      </c>
      <c r="P8351" s="181">
        <f t="shared" si="264"/>
        <v>0</v>
      </c>
    </row>
    <row r="8352" spans="1:16">
      <c r="A8352" s="92"/>
      <c r="B8352" s="27"/>
      <c r="C8352" s="85"/>
      <c r="D8352" s="85"/>
      <c r="E8352" s="85"/>
      <c r="F8352" s="85"/>
      <c r="G8352" s="309"/>
      <c r="H8352" s="316"/>
      <c r="I8352" s="102"/>
      <c r="J8352" s="94"/>
      <c r="K8352" s="94"/>
      <c r="L8352" s="200"/>
      <c r="M8352" s="70"/>
      <c r="N8352" s="182"/>
      <c r="O8352" s="181" t="str">
        <f t="shared" si="263"/>
        <v>1900-1</v>
      </c>
      <c r="P8352" s="181">
        <f t="shared" si="264"/>
        <v>0</v>
      </c>
    </row>
    <row r="8353" spans="1:16">
      <c r="A8353" s="92"/>
      <c r="B8353" s="27"/>
      <c r="C8353" s="85"/>
      <c r="D8353" s="85"/>
      <c r="E8353" s="85"/>
      <c r="F8353" s="85"/>
      <c r="G8353" s="309"/>
      <c r="H8353" s="316"/>
      <c r="I8353" s="102"/>
      <c r="J8353" s="94"/>
      <c r="K8353" s="94"/>
      <c r="L8353" s="200"/>
      <c r="M8353" s="70"/>
      <c r="N8353" s="182"/>
      <c r="O8353" s="181" t="str">
        <f t="shared" ref="O8353:O8416" si="265">YEAR(B8353)&amp;"-"&amp;MONTH(B8353)</f>
        <v>1900-1</v>
      </c>
      <c r="P8353" s="181">
        <f t="shared" si="264"/>
        <v>0</v>
      </c>
    </row>
    <row r="8354" spans="1:16">
      <c r="A8354" s="92"/>
      <c r="B8354" s="27"/>
      <c r="C8354" s="85"/>
      <c r="D8354" s="85"/>
      <c r="E8354" s="85"/>
      <c r="F8354" s="85"/>
      <c r="G8354" s="309"/>
      <c r="H8354" s="316"/>
      <c r="I8354" s="102"/>
      <c r="J8354" s="94"/>
      <c r="K8354" s="94"/>
      <c r="L8354" s="200"/>
      <c r="M8354" s="70"/>
      <c r="N8354" s="182"/>
      <c r="O8354" s="181" t="str">
        <f t="shared" si="265"/>
        <v>1900-1</v>
      </c>
      <c r="P8354" s="181">
        <f t="shared" si="264"/>
        <v>0</v>
      </c>
    </row>
    <row r="8355" spans="1:16">
      <c r="A8355" s="92"/>
      <c r="B8355" s="27"/>
      <c r="C8355" s="85"/>
      <c r="D8355" s="85"/>
      <c r="E8355" s="85"/>
      <c r="F8355" s="85"/>
      <c r="G8355" s="309"/>
      <c r="H8355" s="316"/>
      <c r="I8355" s="102"/>
      <c r="J8355" s="94"/>
      <c r="K8355" s="94"/>
      <c r="L8355" s="200"/>
      <c r="M8355" s="70"/>
      <c r="N8355" s="182"/>
      <c r="O8355" s="181" t="str">
        <f t="shared" si="265"/>
        <v>1900-1</v>
      </c>
      <c r="P8355" s="181">
        <f t="shared" si="264"/>
        <v>0</v>
      </c>
    </row>
    <row r="8356" spans="1:16">
      <c r="A8356" s="92"/>
      <c r="B8356" s="27"/>
      <c r="C8356" s="85"/>
      <c r="D8356" s="85"/>
      <c r="E8356" s="85"/>
      <c r="F8356" s="85"/>
      <c r="G8356" s="309"/>
      <c r="H8356" s="316"/>
      <c r="I8356" s="102"/>
      <c r="J8356" s="94"/>
      <c r="K8356" s="94"/>
      <c r="L8356" s="200"/>
      <c r="M8356" s="70"/>
      <c r="N8356" s="182"/>
      <c r="O8356" s="181" t="str">
        <f t="shared" si="265"/>
        <v>1900-1</v>
      </c>
      <c r="P8356" s="181">
        <f t="shared" si="264"/>
        <v>0</v>
      </c>
    </row>
    <row r="8357" spans="1:16">
      <c r="A8357" s="92"/>
      <c r="B8357" s="27"/>
      <c r="C8357" s="85"/>
      <c r="D8357" s="85"/>
      <c r="E8357" s="85"/>
      <c r="F8357" s="85"/>
      <c r="G8357" s="309"/>
      <c r="H8357" s="316"/>
      <c r="I8357" s="102"/>
      <c r="J8357" s="94"/>
      <c r="K8357" s="94"/>
      <c r="L8357" s="200"/>
      <c r="M8357" s="70"/>
      <c r="N8357" s="182"/>
      <c r="O8357" s="181" t="str">
        <f t="shared" si="265"/>
        <v>1900-1</v>
      </c>
      <c r="P8357" s="181">
        <f t="shared" si="264"/>
        <v>0</v>
      </c>
    </row>
    <row r="8358" spans="1:16">
      <c r="A8358" s="92"/>
      <c r="B8358" s="27"/>
      <c r="C8358" s="85"/>
      <c r="D8358" s="85"/>
      <c r="E8358" s="85"/>
      <c r="F8358" s="85"/>
      <c r="G8358" s="309"/>
      <c r="H8358" s="316"/>
      <c r="I8358" s="102"/>
      <c r="J8358" s="94"/>
      <c r="K8358" s="94"/>
      <c r="L8358" s="200"/>
      <c r="M8358" s="70"/>
      <c r="N8358" s="182"/>
      <c r="O8358" s="181" t="str">
        <f t="shared" si="265"/>
        <v>1900-1</v>
      </c>
      <c r="P8358" s="181">
        <f t="shared" si="264"/>
        <v>0</v>
      </c>
    </row>
    <row r="8359" spans="1:16">
      <c r="A8359" s="92"/>
      <c r="B8359" s="27"/>
      <c r="C8359" s="85"/>
      <c r="D8359" s="85"/>
      <c r="E8359" s="85"/>
      <c r="F8359" s="85"/>
      <c r="G8359" s="309"/>
      <c r="H8359" s="316"/>
      <c r="I8359" s="102"/>
      <c r="J8359" s="94"/>
      <c r="K8359" s="94"/>
      <c r="L8359" s="200"/>
      <c r="M8359" s="70"/>
      <c r="N8359" s="182"/>
      <c r="O8359" s="181" t="str">
        <f t="shared" si="265"/>
        <v>1900-1</v>
      </c>
      <c r="P8359" s="181">
        <f t="shared" si="264"/>
        <v>0</v>
      </c>
    </row>
    <row r="8360" spans="1:16">
      <c r="A8360" s="92"/>
      <c r="B8360" s="27"/>
      <c r="C8360" s="85"/>
      <c r="D8360" s="85"/>
      <c r="E8360" s="85"/>
      <c r="F8360" s="85"/>
      <c r="G8360" s="309"/>
      <c r="H8360" s="316"/>
      <c r="I8360" s="102"/>
      <c r="J8360" s="94"/>
      <c r="K8360" s="94"/>
      <c r="L8360" s="200"/>
      <c r="M8360" s="70"/>
      <c r="N8360" s="182"/>
      <c r="O8360" s="181" t="str">
        <f t="shared" si="265"/>
        <v>1900-1</v>
      </c>
      <c r="P8360" s="181">
        <f t="shared" si="264"/>
        <v>0</v>
      </c>
    </row>
    <row r="8361" spans="1:16">
      <c r="A8361" s="92"/>
      <c r="B8361" s="27"/>
      <c r="C8361" s="85"/>
      <c r="D8361" s="85"/>
      <c r="E8361" s="85"/>
      <c r="F8361" s="85"/>
      <c r="G8361" s="309"/>
      <c r="H8361" s="316"/>
      <c r="I8361" s="102"/>
      <c r="J8361" s="94"/>
      <c r="K8361" s="94"/>
      <c r="L8361" s="200"/>
      <c r="M8361" s="70"/>
      <c r="N8361" s="182"/>
      <c r="O8361" s="181" t="str">
        <f t="shared" si="265"/>
        <v>1900-1</v>
      </c>
      <c r="P8361" s="181">
        <f t="shared" si="264"/>
        <v>0</v>
      </c>
    </row>
    <row r="8362" spans="1:16">
      <c r="A8362" s="92"/>
      <c r="B8362" s="27"/>
      <c r="C8362" s="85"/>
      <c r="D8362" s="85"/>
      <c r="E8362" s="85"/>
      <c r="F8362" s="85"/>
      <c r="G8362" s="309"/>
      <c r="H8362" s="316"/>
      <c r="I8362" s="102"/>
      <c r="J8362" s="94"/>
      <c r="K8362" s="94"/>
      <c r="L8362" s="200"/>
      <c r="M8362" s="70"/>
      <c r="N8362" s="182"/>
      <c r="O8362" s="181" t="str">
        <f t="shared" si="265"/>
        <v>1900-1</v>
      </c>
      <c r="P8362" s="181">
        <f t="shared" si="264"/>
        <v>0</v>
      </c>
    </row>
    <row r="8363" spans="1:16">
      <c r="A8363" s="92"/>
      <c r="B8363" s="27"/>
      <c r="C8363" s="85"/>
      <c r="D8363" s="85"/>
      <c r="E8363" s="85"/>
      <c r="F8363" s="85"/>
      <c r="G8363" s="309"/>
      <c r="H8363" s="316"/>
      <c r="I8363" s="102"/>
      <c r="J8363" s="94"/>
      <c r="K8363" s="94"/>
      <c r="L8363" s="200"/>
      <c r="M8363" s="70"/>
      <c r="N8363" s="182"/>
      <c r="O8363" s="181" t="str">
        <f t="shared" si="265"/>
        <v>1900-1</v>
      </c>
      <c r="P8363" s="181">
        <f t="shared" si="264"/>
        <v>0</v>
      </c>
    </row>
    <row r="8364" spans="1:16">
      <c r="A8364" s="92"/>
      <c r="B8364" s="27"/>
      <c r="C8364" s="85"/>
      <c r="D8364" s="85"/>
      <c r="E8364" s="85"/>
      <c r="F8364" s="85"/>
      <c r="G8364" s="309"/>
      <c r="H8364" s="316"/>
      <c r="I8364" s="102"/>
      <c r="J8364" s="94"/>
      <c r="K8364" s="94"/>
      <c r="L8364" s="200"/>
      <c r="M8364" s="70"/>
      <c r="N8364" s="182"/>
      <c r="O8364" s="181" t="str">
        <f t="shared" si="265"/>
        <v>1900-1</v>
      </c>
      <c r="P8364" s="181">
        <f t="shared" si="264"/>
        <v>0</v>
      </c>
    </row>
    <row r="8365" spans="1:16">
      <c r="A8365" s="92"/>
      <c r="B8365" s="27"/>
      <c r="C8365" s="85"/>
      <c r="D8365" s="85"/>
      <c r="E8365" s="85"/>
      <c r="F8365" s="85"/>
      <c r="G8365" s="309"/>
      <c r="H8365" s="316"/>
      <c r="I8365" s="102"/>
      <c r="J8365" s="94"/>
      <c r="K8365" s="94"/>
      <c r="L8365" s="200"/>
      <c r="M8365" s="70"/>
      <c r="N8365" s="182"/>
      <c r="O8365" s="181" t="str">
        <f t="shared" si="265"/>
        <v>1900-1</v>
      </c>
      <c r="P8365" s="181">
        <f t="shared" si="264"/>
        <v>0</v>
      </c>
    </row>
    <row r="8366" spans="1:16">
      <c r="A8366" s="92"/>
      <c r="B8366" s="27"/>
      <c r="C8366" s="85"/>
      <c r="D8366" s="85"/>
      <c r="E8366" s="85"/>
      <c r="F8366" s="85"/>
      <c r="G8366" s="309"/>
      <c r="H8366" s="316"/>
      <c r="I8366" s="102"/>
      <c r="J8366" s="94"/>
      <c r="K8366" s="94"/>
      <c r="L8366" s="200"/>
      <c r="M8366" s="70"/>
      <c r="N8366" s="182"/>
      <c r="O8366" s="181" t="str">
        <f t="shared" si="265"/>
        <v>1900-1</v>
      </c>
      <c r="P8366" s="181">
        <f t="shared" si="264"/>
        <v>0</v>
      </c>
    </row>
    <row r="8367" spans="1:16">
      <c r="A8367" s="92"/>
      <c r="B8367" s="27"/>
      <c r="C8367" s="85"/>
      <c r="D8367" s="85"/>
      <c r="E8367" s="85"/>
      <c r="F8367" s="85"/>
      <c r="G8367" s="309"/>
      <c r="H8367" s="316"/>
      <c r="I8367" s="102"/>
      <c r="J8367" s="94"/>
      <c r="K8367" s="94"/>
      <c r="L8367" s="200"/>
      <c r="M8367" s="70"/>
      <c r="N8367" s="182"/>
      <c r="O8367" s="181" t="str">
        <f t="shared" si="265"/>
        <v>1900-1</v>
      </c>
      <c r="P8367" s="181">
        <f t="shared" si="264"/>
        <v>0</v>
      </c>
    </row>
    <row r="8368" spans="1:16">
      <c r="A8368" s="92"/>
      <c r="B8368" s="27"/>
      <c r="C8368" s="85"/>
      <c r="D8368" s="85"/>
      <c r="E8368" s="85"/>
      <c r="F8368" s="85"/>
      <c r="G8368" s="309"/>
      <c r="H8368" s="316"/>
      <c r="I8368" s="102"/>
      <c r="J8368" s="94"/>
      <c r="K8368" s="94"/>
      <c r="L8368" s="200"/>
      <c r="M8368" s="70"/>
      <c r="N8368" s="182"/>
      <c r="O8368" s="181" t="str">
        <f t="shared" si="265"/>
        <v>1900-1</v>
      </c>
      <c r="P8368" s="181">
        <f t="shared" si="264"/>
        <v>0</v>
      </c>
    </row>
    <row r="8369" spans="1:16">
      <c r="A8369" s="92"/>
      <c r="B8369" s="27"/>
      <c r="C8369" s="85"/>
      <c r="D8369" s="85"/>
      <c r="E8369" s="85"/>
      <c r="F8369" s="85"/>
      <c r="G8369" s="309"/>
      <c r="H8369" s="316"/>
      <c r="I8369" s="102"/>
      <c r="J8369" s="94"/>
      <c r="K8369" s="94"/>
      <c r="L8369" s="200"/>
      <c r="M8369" s="70"/>
      <c r="N8369" s="182"/>
      <c r="O8369" s="181" t="str">
        <f t="shared" si="265"/>
        <v>1900-1</v>
      </c>
      <c r="P8369" s="181">
        <f t="shared" si="264"/>
        <v>0</v>
      </c>
    </row>
    <row r="8370" spans="1:16">
      <c r="A8370" s="92"/>
      <c r="B8370" s="27"/>
      <c r="C8370" s="85"/>
      <c r="D8370" s="85"/>
      <c r="E8370" s="85"/>
      <c r="F8370" s="85"/>
      <c r="G8370" s="309"/>
      <c r="H8370" s="316"/>
      <c r="I8370" s="102"/>
      <c r="J8370" s="94"/>
      <c r="K8370" s="94"/>
      <c r="L8370" s="200"/>
      <c r="M8370" s="70"/>
      <c r="N8370" s="182"/>
      <c r="O8370" s="181" t="str">
        <f t="shared" si="265"/>
        <v>1900-1</v>
      </c>
      <c r="P8370" s="181">
        <f t="shared" si="264"/>
        <v>0</v>
      </c>
    </row>
    <row r="8371" spans="1:16">
      <c r="A8371" s="92"/>
      <c r="B8371" s="27"/>
      <c r="C8371" s="85"/>
      <c r="D8371" s="85"/>
      <c r="E8371" s="85"/>
      <c r="F8371" s="85"/>
      <c r="G8371" s="309"/>
      <c r="H8371" s="316"/>
      <c r="I8371" s="102"/>
      <c r="J8371" s="94"/>
      <c r="K8371" s="94"/>
      <c r="L8371" s="200"/>
      <c r="M8371" s="70"/>
      <c r="N8371" s="182"/>
      <c r="O8371" s="181" t="str">
        <f t="shared" si="265"/>
        <v>1900-1</v>
      </c>
      <c r="P8371" s="181">
        <f t="shared" si="264"/>
        <v>0</v>
      </c>
    </row>
    <row r="8372" spans="1:16">
      <c r="A8372" s="92"/>
      <c r="B8372" s="27"/>
      <c r="C8372" s="85"/>
      <c r="D8372" s="85"/>
      <c r="E8372" s="85"/>
      <c r="F8372" s="85"/>
      <c r="G8372" s="309"/>
      <c r="H8372" s="316"/>
      <c r="I8372" s="102"/>
      <c r="J8372" s="94"/>
      <c r="K8372" s="94"/>
      <c r="L8372" s="200"/>
      <c r="M8372" s="70"/>
      <c r="N8372" s="182"/>
      <c r="O8372" s="181" t="str">
        <f t="shared" si="265"/>
        <v>1900-1</v>
      </c>
      <c r="P8372" s="181">
        <f t="shared" si="264"/>
        <v>0</v>
      </c>
    </row>
    <row r="8373" spans="1:16">
      <c r="A8373" s="92"/>
      <c r="B8373" s="27"/>
      <c r="C8373" s="85"/>
      <c r="D8373" s="85"/>
      <c r="E8373" s="85"/>
      <c r="F8373" s="85"/>
      <c r="G8373" s="309"/>
      <c r="H8373" s="316"/>
      <c r="I8373" s="102"/>
      <c r="J8373" s="94"/>
      <c r="K8373" s="94"/>
      <c r="L8373" s="200"/>
      <c r="M8373" s="70"/>
      <c r="N8373" s="182"/>
      <c r="O8373" s="181" t="str">
        <f t="shared" si="265"/>
        <v>1900-1</v>
      </c>
      <c r="P8373" s="181">
        <f t="shared" si="264"/>
        <v>0</v>
      </c>
    </row>
    <row r="8374" spans="1:16">
      <c r="A8374" s="92"/>
      <c r="B8374" s="27"/>
      <c r="C8374" s="85"/>
      <c r="D8374" s="85"/>
      <c r="E8374" s="85"/>
      <c r="F8374" s="85"/>
      <c r="G8374" s="309"/>
      <c r="H8374" s="316"/>
      <c r="I8374" s="102"/>
      <c r="J8374" s="94"/>
      <c r="K8374" s="94"/>
      <c r="L8374" s="200"/>
      <c r="M8374" s="70"/>
      <c r="N8374" s="182"/>
      <c r="O8374" s="181" t="str">
        <f t="shared" si="265"/>
        <v>1900-1</v>
      </c>
      <c r="P8374" s="181">
        <f t="shared" si="264"/>
        <v>0</v>
      </c>
    </row>
    <row r="8375" spans="1:16">
      <c r="A8375" s="92"/>
      <c r="B8375" s="27"/>
      <c r="C8375" s="85"/>
      <c r="D8375" s="85"/>
      <c r="E8375" s="85"/>
      <c r="F8375" s="85"/>
      <c r="G8375" s="309"/>
      <c r="H8375" s="316"/>
      <c r="I8375" s="102"/>
      <c r="J8375" s="94"/>
      <c r="K8375" s="94"/>
      <c r="L8375" s="200"/>
      <c r="M8375" s="70"/>
      <c r="N8375" s="182"/>
      <c r="O8375" s="181" t="str">
        <f t="shared" si="265"/>
        <v>1900-1</v>
      </c>
      <c r="P8375" s="181">
        <f t="shared" si="264"/>
        <v>0</v>
      </c>
    </row>
    <row r="8376" spans="1:16">
      <c r="A8376" s="92"/>
      <c r="B8376" s="27"/>
      <c r="C8376" s="85"/>
      <c r="D8376" s="85"/>
      <c r="E8376" s="85"/>
      <c r="F8376" s="85"/>
      <c r="G8376" s="309"/>
      <c r="H8376" s="316"/>
      <c r="I8376" s="102"/>
      <c r="J8376" s="94"/>
      <c r="K8376" s="94"/>
      <c r="L8376" s="200"/>
      <c r="M8376" s="70"/>
      <c r="N8376" s="182"/>
      <c r="O8376" s="181" t="str">
        <f t="shared" si="265"/>
        <v>1900-1</v>
      </c>
      <c r="P8376" s="181">
        <f t="shared" si="264"/>
        <v>0</v>
      </c>
    </row>
    <row r="8377" spans="1:16">
      <c r="A8377" s="92"/>
      <c r="B8377" s="27"/>
      <c r="C8377" s="85"/>
      <c r="D8377" s="85"/>
      <c r="E8377" s="85"/>
      <c r="F8377" s="85"/>
      <c r="G8377" s="309"/>
      <c r="H8377" s="316"/>
      <c r="I8377" s="102"/>
      <c r="J8377" s="94"/>
      <c r="K8377" s="94"/>
      <c r="L8377" s="200"/>
      <c r="M8377" s="70"/>
      <c r="N8377" s="182"/>
      <c r="O8377" s="181" t="str">
        <f t="shared" si="265"/>
        <v>1900-1</v>
      </c>
      <c r="P8377" s="181">
        <f t="shared" si="264"/>
        <v>0</v>
      </c>
    </row>
    <row r="8378" spans="1:16">
      <c r="A8378" s="92"/>
      <c r="B8378" s="27"/>
      <c r="C8378" s="85"/>
      <c r="D8378" s="85"/>
      <c r="E8378" s="85"/>
      <c r="F8378" s="85"/>
      <c r="G8378" s="309"/>
      <c r="H8378" s="316"/>
      <c r="I8378" s="102"/>
      <c r="J8378" s="94"/>
      <c r="K8378" s="94"/>
      <c r="L8378" s="200"/>
      <c r="M8378" s="70"/>
      <c r="N8378" s="182"/>
      <c r="O8378" s="181" t="str">
        <f t="shared" si="265"/>
        <v>1900-1</v>
      </c>
      <c r="P8378" s="181">
        <f t="shared" si="264"/>
        <v>0</v>
      </c>
    </row>
    <row r="8379" spans="1:16">
      <c r="A8379" s="92"/>
      <c r="B8379" s="27"/>
      <c r="C8379" s="85"/>
      <c r="D8379" s="85"/>
      <c r="E8379" s="85"/>
      <c r="F8379" s="85"/>
      <c r="G8379" s="309"/>
      <c r="H8379" s="316"/>
      <c r="I8379" s="102"/>
      <c r="J8379" s="94"/>
      <c r="K8379" s="94"/>
      <c r="L8379" s="200"/>
      <c r="M8379" s="70"/>
      <c r="N8379" s="182"/>
      <c r="O8379" s="181" t="str">
        <f t="shared" si="265"/>
        <v>1900-1</v>
      </c>
      <c r="P8379" s="181">
        <f t="shared" si="264"/>
        <v>0</v>
      </c>
    </row>
    <row r="8380" spans="1:16">
      <c r="A8380" s="92"/>
      <c r="B8380" s="27"/>
      <c r="C8380" s="85"/>
      <c r="D8380" s="85"/>
      <c r="E8380" s="85"/>
      <c r="F8380" s="85"/>
      <c r="G8380" s="309"/>
      <c r="H8380" s="316"/>
      <c r="I8380" s="102"/>
      <c r="J8380" s="94"/>
      <c r="K8380" s="94"/>
      <c r="L8380" s="200"/>
      <c r="M8380" s="70"/>
      <c r="N8380" s="182"/>
      <c r="O8380" s="181" t="str">
        <f t="shared" si="265"/>
        <v>1900-1</v>
      </c>
      <c r="P8380" s="181">
        <f t="shared" si="264"/>
        <v>0</v>
      </c>
    </row>
    <row r="8381" spans="1:16">
      <c r="A8381" s="92"/>
      <c r="B8381" s="27"/>
      <c r="C8381" s="85"/>
      <c r="D8381" s="85"/>
      <c r="E8381" s="85"/>
      <c r="F8381" s="85"/>
      <c r="G8381" s="309"/>
      <c r="H8381" s="316"/>
      <c r="I8381" s="102"/>
      <c r="J8381" s="94"/>
      <c r="K8381" s="94"/>
      <c r="L8381" s="200"/>
      <c r="M8381" s="70"/>
      <c r="N8381" s="182"/>
      <c r="O8381" s="181" t="str">
        <f t="shared" si="265"/>
        <v>1900-1</v>
      </c>
      <c r="P8381" s="181">
        <f t="shared" si="264"/>
        <v>0</v>
      </c>
    </row>
    <row r="8382" spans="1:16">
      <c r="A8382" s="92"/>
      <c r="B8382" s="27"/>
      <c r="C8382" s="85"/>
      <c r="D8382" s="85"/>
      <c r="E8382" s="85"/>
      <c r="F8382" s="85"/>
      <c r="G8382" s="309"/>
      <c r="H8382" s="316"/>
      <c r="I8382" s="102"/>
      <c r="J8382" s="94"/>
      <c r="K8382" s="94"/>
      <c r="L8382" s="200"/>
      <c r="M8382" s="70"/>
      <c r="N8382" s="182"/>
      <c r="O8382" s="181" t="str">
        <f t="shared" si="265"/>
        <v>1900-1</v>
      </c>
      <c r="P8382" s="181">
        <f t="shared" si="264"/>
        <v>0</v>
      </c>
    </row>
    <row r="8383" spans="1:16">
      <c r="A8383" s="92"/>
      <c r="B8383" s="27"/>
      <c r="C8383" s="85"/>
      <c r="D8383" s="85"/>
      <c r="E8383" s="85"/>
      <c r="F8383" s="85"/>
      <c r="G8383" s="309"/>
      <c r="H8383" s="316"/>
      <c r="I8383" s="102"/>
      <c r="J8383" s="94"/>
      <c r="K8383" s="94"/>
      <c r="L8383" s="200"/>
      <c r="M8383" s="70"/>
      <c r="N8383" s="182"/>
      <c r="O8383" s="181" t="str">
        <f t="shared" si="265"/>
        <v>1900-1</v>
      </c>
      <c r="P8383" s="181">
        <f t="shared" si="264"/>
        <v>0</v>
      </c>
    </row>
    <row r="8384" spans="1:16">
      <c r="A8384" s="92"/>
      <c r="B8384" s="27"/>
      <c r="C8384" s="85"/>
      <c r="D8384" s="85"/>
      <c r="E8384" s="85"/>
      <c r="F8384" s="85"/>
      <c r="G8384" s="309"/>
      <c r="H8384" s="316"/>
      <c r="I8384" s="102"/>
      <c r="J8384" s="94"/>
      <c r="K8384" s="94"/>
      <c r="L8384" s="200"/>
      <c r="M8384" s="70"/>
      <c r="N8384" s="182"/>
      <c r="O8384" s="181" t="str">
        <f t="shared" si="265"/>
        <v>1900-1</v>
      </c>
      <c r="P8384" s="181">
        <f t="shared" si="264"/>
        <v>0</v>
      </c>
    </row>
    <row r="8385" spans="1:16">
      <c r="A8385" s="92"/>
      <c r="B8385" s="27"/>
      <c r="C8385" s="85"/>
      <c r="D8385" s="85"/>
      <c r="E8385" s="85"/>
      <c r="F8385" s="85"/>
      <c r="G8385" s="309"/>
      <c r="H8385" s="316"/>
      <c r="I8385" s="102"/>
      <c r="J8385" s="94"/>
      <c r="K8385" s="94"/>
      <c r="L8385" s="200"/>
      <c r="M8385" s="70"/>
      <c r="N8385" s="182"/>
      <c r="O8385" s="181" t="str">
        <f t="shared" si="265"/>
        <v>1900-1</v>
      </c>
      <c r="P8385" s="181">
        <f t="shared" si="264"/>
        <v>0</v>
      </c>
    </row>
    <row r="8386" spans="1:16">
      <c r="A8386" s="92"/>
      <c r="B8386" s="27"/>
      <c r="C8386" s="85"/>
      <c r="D8386" s="85"/>
      <c r="E8386" s="85"/>
      <c r="F8386" s="85"/>
      <c r="G8386" s="309"/>
      <c r="H8386" s="316"/>
      <c r="I8386" s="102"/>
      <c r="J8386" s="94"/>
      <c r="K8386" s="94"/>
      <c r="L8386" s="200"/>
      <c r="M8386" s="70"/>
      <c r="N8386" s="182"/>
      <c r="O8386" s="181" t="str">
        <f t="shared" si="265"/>
        <v>1900-1</v>
      </c>
      <c r="P8386" s="181">
        <f t="shared" si="264"/>
        <v>0</v>
      </c>
    </row>
    <row r="8387" spans="1:16">
      <c r="A8387" s="92"/>
      <c r="B8387" s="27"/>
      <c r="C8387" s="85"/>
      <c r="D8387" s="85"/>
      <c r="E8387" s="85"/>
      <c r="F8387" s="85"/>
      <c r="G8387" s="309"/>
      <c r="H8387" s="316"/>
      <c r="I8387" s="102"/>
      <c r="J8387" s="94"/>
      <c r="K8387" s="94"/>
      <c r="L8387" s="200"/>
      <c r="M8387" s="70"/>
      <c r="N8387" s="182"/>
      <c r="O8387" s="181" t="str">
        <f t="shared" si="265"/>
        <v>1900-1</v>
      </c>
      <c r="P8387" s="181">
        <f t="shared" ref="P8387:P8450" si="266">N8387*H8387</f>
        <v>0</v>
      </c>
    </row>
    <row r="8388" spans="1:16">
      <c r="A8388" s="92"/>
      <c r="B8388" s="27"/>
      <c r="C8388" s="85"/>
      <c r="D8388" s="85"/>
      <c r="E8388" s="85"/>
      <c r="F8388" s="85"/>
      <c r="G8388" s="309"/>
      <c r="H8388" s="316"/>
      <c r="I8388" s="102"/>
      <c r="J8388" s="94"/>
      <c r="K8388" s="94"/>
      <c r="L8388" s="200"/>
      <c r="M8388" s="70"/>
      <c r="N8388" s="182"/>
      <c r="O8388" s="181" t="str">
        <f t="shared" si="265"/>
        <v>1900-1</v>
      </c>
      <c r="P8388" s="181">
        <f t="shared" si="266"/>
        <v>0</v>
      </c>
    </row>
    <row r="8389" spans="1:16">
      <c r="A8389" s="92"/>
      <c r="B8389" s="27"/>
      <c r="C8389" s="85"/>
      <c r="D8389" s="85"/>
      <c r="E8389" s="85"/>
      <c r="F8389" s="85"/>
      <c r="G8389" s="309"/>
      <c r="H8389" s="316"/>
      <c r="I8389" s="102"/>
      <c r="J8389" s="94"/>
      <c r="K8389" s="94"/>
      <c r="L8389" s="200"/>
      <c r="M8389" s="70"/>
      <c r="N8389" s="182"/>
      <c r="O8389" s="181" t="str">
        <f t="shared" si="265"/>
        <v>1900-1</v>
      </c>
      <c r="P8389" s="181">
        <f t="shared" si="266"/>
        <v>0</v>
      </c>
    </row>
    <row r="8390" spans="1:16">
      <c r="A8390" s="92"/>
      <c r="B8390" s="27"/>
      <c r="C8390" s="85"/>
      <c r="D8390" s="85"/>
      <c r="E8390" s="85"/>
      <c r="F8390" s="85"/>
      <c r="G8390" s="309"/>
      <c r="H8390" s="316"/>
      <c r="I8390" s="102"/>
      <c r="J8390" s="94"/>
      <c r="K8390" s="94"/>
      <c r="L8390" s="200"/>
      <c r="M8390" s="70"/>
      <c r="N8390" s="182"/>
      <c r="O8390" s="181" t="str">
        <f t="shared" si="265"/>
        <v>1900-1</v>
      </c>
      <c r="P8390" s="181">
        <f t="shared" si="266"/>
        <v>0</v>
      </c>
    </row>
    <row r="8391" spans="1:16">
      <c r="A8391" s="92"/>
      <c r="B8391" s="27"/>
      <c r="C8391" s="85"/>
      <c r="D8391" s="85"/>
      <c r="E8391" s="85"/>
      <c r="F8391" s="85"/>
      <c r="G8391" s="309"/>
      <c r="H8391" s="316"/>
      <c r="I8391" s="102"/>
      <c r="J8391" s="94"/>
      <c r="K8391" s="94"/>
      <c r="L8391" s="200"/>
      <c r="M8391" s="70"/>
      <c r="N8391" s="182"/>
      <c r="O8391" s="181" t="str">
        <f t="shared" si="265"/>
        <v>1900-1</v>
      </c>
      <c r="P8391" s="181">
        <f t="shared" si="266"/>
        <v>0</v>
      </c>
    </row>
    <row r="8392" spans="1:16">
      <c r="A8392" s="92"/>
      <c r="B8392" s="27"/>
      <c r="C8392" s="85"/>
      <c r="D8392" s="85"/>
      <c r="E8392" s="85"/>
      <c r="F8392" s="85"/>
      <c r="G8392" s="309"/>
      <c r="H8392" s="316"/>
      <c r="I8392" s="102"/>
      <c r="J8392" s="94"/>
      <c r="K8392" s="94"/>
      <c r="L8392" s="200"/>
      <c r="M8392" s="70"/>
      <c r="N8392" s="182"/>
      <c r="O8392" s="181" t="str">
        <f t="shared" si="265"/>
        <v>1900-1</v>
      </c>
      <c r="P8392" s="181">
        <f t="shared" si="266"/>
        <v>0</v>
      </c>
    </row>
    <row r="8393" spans="1:16">
      <c r="A8393" s="92"/>
      <c r="B8393" s="27"/>
      <c r="C8393" s="85"/>
      <c r="D8393" s="85"/>
      <c r="E8393" s="85"/>
      <c r="F8393" s="85"/>
      <c r="G8393" s="309"/>
      <c r="H8393" s="316"/>
      <c r="I8393" s="102"/>
      <c r="J8393" s="94"/>
      <c r="K8393" s="94"/>
      <c r="L8393" s="200"/>
      <c r="M8393" s="70"/>
      <c r="N8393" s="182"/>
      <c r="O8393" s="181" t="str">
        <f t="shared" si="265"/>
        <v>1900-1</v>
      </c>
      <c r="P8393" s="181">
        <f t="shared" si="266"/>
        <v>0</v>
      </c>
    </row>
    <row r="8394" spans="1:16">
      <c r="A8394" s="92"/>
      <c r="B8394" s="27"/>
      <c r="C8394" s="85"/>
      <c r="D8394" s="85"/>
      <c r="E8394" s="85"/>
      <c r="F8394" s="85"/>
      <c r="G8394" s="309"/>
      <c r="H8394" s="316"/>
      <c r="I8394" s="102"/>
      <c r="J8394" s="94"/>
      <c r="K8394" s="94"/>
      <c r="L8394" s="200"/>
      <c r="M8394" s="70"/>
      <c r="N8394" s="182"/>
      <c r="O8394" s="181" t="str">
        <f t="shared" si="265"/>
        <v>1900-1</v>
      </c>
      <c r="P8394" s="181">
        <f t="shared" si="266"/>
        <v>0</v>
      </c>
    </row>
    <row r="8395" spans="1:16">
      <c r="A8395" s="92"/>
      <c r="B8395" s="27"/>
      <c r="C8395" s="85"/>
      <c r="D8395" s="85"/>
      <c r="E8395" s="85"/>
      <c r="F8395" s="85"/>
      <c r="G8395" s="309"/>
      <c r="H8395" s="316"/>
      <c r="I8395" s="102"/>
      <c r="J8395" s="94"/>
      <c r="K8395" s="94"/>
      <c r="L8395" s="200"/>
      <c r="M8395" s="70"/>
      <c r="N8395" s="182"/>
      <c r="O8395" s="181" t="str">
        <f t="shared" si="265"/>
        <v>1900-1</v>
      </c>
      <c r="P8395" s="181">
        <f t="shared" si="266"/>
        <v>0</v>
      </c>
    </row>
    <row r="8396" spans="1:16">
      <c r="A8396" s="92"/>
      <c r="B8396" s="27"/>
      <c r="C8396" s="85"/>
      <c r="D8396" s="85"/>
      <c r="E8396" s="85"/>
      <c r="F8396" s="85"/>
      <c r="G8396" s="309"/>
      <c r="H8396" s="316"/>
      <c r="I8396" s="102"/>
      <c r="J8396" s="94"/>
      <c r="K8396" s="94"/>
      <c r="L8396" s="200"/>
      <c r="M8396" s="70"/>
      <c r="N8396" s="182"/>
      <c r="O8396" s="181" t="str">
        <f t="shared" si="265"/>
        <v>1900-1</v>
      </c>
      <c r="P8396" s="181">
        <f t="shared" si="266"/>
        <v>0</v>
      </c>
    </row>
    <row r="8397" spans="1:16">
      <c r="A8397" s="92"/>
      <c r="B8397" s="27"/>
      <c r="C8397" s="85"/>
      <c r="D8397" s="85"/>
      <c r="E8397" s="85"/>
      <c r="F8397" s="85"/>
      <c r="G8397" s="309"/>
      <c r="H8397" s="316"/>
      <c r="I8397" s="102"/>
      <c r="J8397" s="94"/>
      <c r="K8397" s="94"/>
      <c r="L8397" s="200"/>
      <c r="M8397" s="70"/>
      <c r="N8397" s="182"/>
      <c r="O8397" s="181" t="str">
        <f t="shared" si="265"/>
        <v>1900-1</v>
      </c>
      <c r="P8397" s="181">
        <f t="shared" si="266"/>
        <v>0</v>
      </c>
    </row>
    <row r="8398" spans="1:16">
      <c r="A8398" s="92"/>
      <c r="B8398" s="27"/>
      <c r="C8398" s="85"/>
      <c r="D8398" s="85"/>
      <c r="E8398" s="85"/>
      <c r="F8398" s="85"/>
      <c r="G8398" s="309"/>
      <c r="H8398" s="316"/>
      <c r="I8398" s="102"/>
      <c r="J8398" s="94"/>
      <c r="K8398" s="94"/>
      <c r="L8398" s="200"/>
      <c r="M8398" s="70"/>
      <c r="N8398" s="182"/>
      <c r="O8398" s="181" t="str">
        <f t="shared" si="265"/>
        <v>1900-1</v>
      </c>
      <c r="P8398" s="181">
        <f t="shared" si="266"/>
        <v>0</v>
      </c>
    </row>
    <row r="8399" spans="1:16">
      <c r="A8399" s="92"/>
      <c r="B8399" s="27"/>
      <c r="C8399" s="85"/>
      <c r="D8399" s="85"/>
      <c r="E8399" s="85"/>
      <c r="F8399" s="85"/>
      <c r="G8399" s="309"/>
      <c r="H8399" s="316"/>
      <c r="I8399" s="102"/>
      <c r="J8399" s="94"/>
      <c r="K8399" s="94"/>
      <c r="L8399" s="200"/>
      <c r="M8399" s="70"/>
      <c r="N8399" s="182"/>
      <c r="O8399" s="181" t="str">
        <f t="shared" si="265"/>
        <v>1900-1</v>
      </c>
      <c r="P8399" s="181">
        <f t="shared" si="266"/>
        <v>0</v>
      </c>
    </row>
    <row r="8400" spans="1:16">
      <c r="A8400" s="92"/>
      <c r="B8400" s="27"/>
      <c r="C8400" s="85"/>
      <c r="D8400" s="85"/>
      <c r="E8400" s="85"/>
      <c r="F8400" s="85"/>
      <c r="G8400" s="309"/>
      <c r="H8400" s="316"/>
      <c r="I8400" s="102"/>
      <c r="J8400" s="94"/>
      <c r="K8400" s="94"/>
      <c r="L8400" s="200"/>
      <c r="M8400" s="70"/>
      <c r="N8400" s="182"/>
      <c r="O8400" s="181" t="str">
        <f t="shared" si="265"/>
        <v>1900-1</v>
      </c>
      <c r="P8400" s="181">
        <f t="shared" si="266"/>
        <v>0</v>
      </c>
    </row>
    <row r="8401" spans="1:16">
      <c r="A8401" s="92"/>
      <c r="B8401" s="27"/>
      <c r="C8401" s="85"/>
      <c r="D8401" s="85"/>
      <c r="E8401" s="85"/>
      <c r="F8401" s="85"/>
      <c r="G8401" s="309"/>
      <c r="H8401" s="316"/>
      <c r="I8401" s="102"/>
      <c r="J8401" s="94"/>
      <c r="K8401" s="94"/>
      <c r="L8401" s="200"/>
      <c r="M8401" s="70"/>
      <c r="N8401" s="182"/>
      <c r="O8401" s="181" t="str">
        <f t="shared" si="265"/>
        <v>1900-1</v>
      </c>
      <c r="P8401" s="181">
        <f t="shared" si="266"/>
        <v>0</v>
      </c>
    </row>
    <row r="8402" spans="1:16">
      <c r="A8402" s="92"/>
      <c r="B8402" s="27"/>
      <c r="C8402" s="85"/>
      <c r="D8402" s="85"/>
      <c r="E8402" s="85"/>
      <c r="F8402" s="85"/>
      <c r="G8402" s="309"/>
      <c r="H8402" s="316"/>
      <c r="I8402" s="102"/>
      <c r="J8402" s="94"/>
      <c r="K8402" s="94"/>
      <c r="L8402" s="200"/>
      <c r="M8402" s="70"/>
      <c r="N8402" s="182"/>
      <c r="O8402" s="181" t="str">
        <f t="shared" si="265"/>
        <v>1900-1</v>
      </c>
      <c r="P8402" s="181">
        <f t="shared" si="266"/>
        <v>0</v>
      </c>
    </row>
    <row r="8403" spans="1:16">
      <c r="A8403" s="92"/>
      <c r="B8403" s="27"/>
      <c r="C8403" s="85"/>
      <c r="D8403" s="85"/>
      <c r="E8403" s="85"/>
      <c r="F8403" s="85"/>
      <c r="G8403" s="309"/>
      <c r="H8403" s="316"/>
      <c r="I8403" s="102"/>
      <c r="J8403" s="94"/>
      <c r="K8403" s="94"/>
      <c r="L8403" s="200"/>
      <c r="M8403" s="70"/>
      <c r="N8403" s="182"/>
      <c r="O8403" s="181" t="str">
        <f t="shared" si="265"/>
        <v>1900-1</v>
      </c>
      <c r="P8403" s="181">
        <f t="shared" si="266"/>
        <v>0</v>
      </c>
    </row>
    <row r="8404" spans="1:16">
      <c r="A8404" s="92"/>
      <c r="B8404" s="27"/>
      <c r="C8404" s="85"/>
      <c r="D8404" s="85"/>
      <c r="E8404" s="85"/>
      <c r="F8404" s="85"/>
      <c r="G8404" s="309"/>
      <c r="H8404" s="316"/>
      <c r="I8404" s="102"/>
      <c r="J8404" s="94"/>
      <c r="K8404" s="94"/>
      <c r="L8404" s="200"/>
      <c r="M8404" s="70"/>
      <c r="N8404" s="182"/>
      <c r="O8404" s="181" t="str">
        <f t="shared" si="265"/>
        <v>1900-1</v>
      </c>
      <c r="P8404" s="181">
        <f t="shared" si="266"/>
        <v>0</v>
      </c>
    </row>
    <row r="8405" spans="1:16">
      <c r="A8405" s="92"/>
      <c r="B8405" s="27"/>
      <c r="C8405" s="85"/>
      <c r="D8405" s="85"/>
      <c r="E8405" s="85"/>
      <c r="F8405" s="85"/>
      <c r="G8405" s="309"/>
      <c r="H8405" s="316"/>
      <c r="I8405" s="102"/>
      <c r="J8405" s="94"/>
      <c r="K8405" s="94"/>
      <c r="L8405" s="200"/>
      <c r="M8405" s="70"/>
      <c r="N8405" s="182"/>
      <c r="O8405" s="181" t="str">
        <f t="shared" si="265"/>
        <v>1900-1</v>
      </c>
      <c r="P8405" s="181">
        <f t="shared" si="266"/>
        <v>0</v>
      </c>
    </row>
    <row r="8406" spans="1:16">
      <c r="A8406" s="92"/>
      <c r="B8406" s="27"/>
      <c r="C8406" s="85"/>
      <c r="D8406" s="85"/>
      <c r="E8406" s="85"/>
      <c r="F8406" s="85"/>
      <c r="G8406" s="309"/>
      <c r="H8406" s="316"/>
      <c r="I8406" s="102"/>
      <c r="J8406" s="94"/>
      <c r="K8406" s="94"/>
      <c r="L8406" s="200"/>
      <c r="M8406" s="70"/>
      <c r="N8406" s="182"/>
      <c r="O8406" s="181" t="str">
        <f t="shared" si="265"/>
        <v>1900-1</v>
      </c>
      <c r="P8406" s="181">
        <f t="shared" si="266"/>
        <v>0</v>
      </c>
    </row>
    <row r="8407" spans="1:16">
      <c r="A8407" s="92"/>
      <c r="B8407" s="27"/>
      <c r="C8407" s="85"/>
      <c r="D8407" s="85"/>
      <c r="E8407" s="85"/>
      <c r="F8407" s="85"/>
      <c r="G8407" s="309"/>
      <c r="H8407" s="316"/>
      <c r="I8407" s="102"/>
      <c r="J8407" s="94"/>
      <c r="K8407" s="94"/>
      <c r="L8407" s="200"/>
      <c r="M8407" s="70"/>
      <c r="N8407" s="182"/>
      <c r="O8407" s="181" t="str">
        <f t="shared" si="265"/>
        <v>1900-1</v>
      </c>
      <c r="P8407" s="181">
        <f t="shared" si="266"/>
        <v>0</v>
      </c>
    </row>
    <row r="8408" spans="1:16">
      <c r="A8408" s="92"/>
      <c r="B8408" s="27"/>
      <c r="C8408" s="85"/>
      <c r="D8408" s="85"/>
      <c r="E8408" s="85"/>
      <c r="F8408" s="85"/>
      <c r="G8408" s="309"/>
      <c r="H8408" s="316"/>
      <c r="I8408" s="102"/>
      <c r="J8408" s="94"/>
      <c r="K8408" s="94"/>
      <c r="L8408" s="200"/>
      <c r="M8408" s="70"/>
      <c r="N8408" s="182"/>
      <c r="O8408" s="181" t="str">
        <f t="shared" si="265"/>
        <v>1900-1</v>
      </c>
      <c r="P8408" s="181">
        <f t="shared" si="266"/>
        <v>0</v>
      </c>
    </row>
    <row r="8409" spans="1:16">
      <c r="A8409" s="92"/>
      <c r="B8409" s="27"/>
      <c r="C8409" s="85"/>
      <c r="D8409" s="85"/>
      <c r="E8409" s="85"/>
      <c r="F8409" s="85"/>
      <c r="G8409" s="309"/>
      <c r="H8409" s="316"/>
      <c r="I8409" s="102"/>
      <c r="J8409" s="94"/>
      <c r="K8409" s="94"/>
      <c r="L8409" s="200"/>
      <c r="M8409" s="70"/>
      <c r="N8409" s="182"/>
      <c r="O8409" s="181" t="str">
        <f t="shared" si="265"/>
        <v>1900-1</v>
      </c>
      <c r="P8409" s="181">
        <f t="shared" si="266"/>
        <v>0</v>
      </c>
    </row>
    <row r="8410" spans="1:16">
      <c r="A8410" s="92"/>
      <c r="B8410" s="27"/>
      <c r="C8410" s="85"/>
      <c r="D8410" s="85"/>
      <c r="E8410" s="85"/>
      <c r="F8410" s="85"/>
      <c r="G8410" s="309"/>
      <c r="H8410" s="316"/>
      <c r="I8410" s="102"/>
      <c r="J8410" s="94"/>
      <c r="K8410" s="94"/>
      <c r="L8410" s="200"/>
      <c r="M8410" s="70"/>
      <c r="N8410" s="182"/>
      <c r="O8410" s="181" t="str">
        <f t="shared" si="265"/>
        <v>1900-1</v>
      </c>
      <c r="P8410" s="181">
        <f t="shared" si="266"/>
        <v>0</v>
      </c>
    </row>
    <row r="8411" spans="1:16">
      <c r="A8411" s="92"/>
      <c r="B8411" s="27"/>
      <c r="C8411" s="85"/>
      <c r="D8411" s="85"/>
      <c r="E8411" s="85"/>
      <c r="F8411" s="85"/>
      <c r="G8411" s="309"/>
      <c r="H8411" s="316"/>
      <c r="I8411" s="102"/>
      <c r="J8411" s="94"/>
      <c r="K8411" s="94"/>
      <c r="L8411" s="200"/>
      <c r="M8411" s="70"/>
      <c r="N8411" s="182"/>
      <c r="O8411" s="181" t="str">
        <f t="shared" si="265"/>
        <v>1900-1</v>
      </c>
      <c r="P8411" s="181">
        <f t="shared" si="266"/>
        <v>0</v>
      </c>
    </row>
    <row r="8412" spans="1:16">
      <c r="A8412" s="92"/>
      <c r="B8412" s="27"/>
      <c r="C8412" s="85"/>
      <c r="D8412" s="85"/>
      <c r="E8412" s="85"/>
      <c r="F8412" s="85"/>
      <c r="G8412" s="309"/>
      <c r="H8412" s="316"/>
      <c r="I8412" s="102"/>
      <c r="J8412" s="94"/>
      <c r="K8412" s="94"/>
      <c r="L8412" s="200"/>
      <c r="M8412" s="70"/>
      <c r="N8412" s="182"/>
      <c r="O8412" s="181" t="str">
        <f t="shared" si="265"/>
        <v>1900-1</v>
      </c>
      <c r="P8412" s="181">
        <f t="shared" si="266"/>
        <v>0</v>
      </c>
    </row>
    <row r="8413" spans="1:16">
      <c r="A8413" s="92"/>
      <c r="B8413" s="27"/>
      <c r="C8413" s="85"/>
      <c r="D8413" s="85"/>
      <c r="E8413" s="85"/>
      <c r="F8413" s="85"/>
      <c r="G8413" s="309"/>
      <c r="H8413" s="316"/>
      <c r="I8413" s="102"/>
      <c r="J8413" s="94"/>
      <c r="K8413" s="94"/>
      <c r="L8413" s="200"/>
      <c r="M8413" s="70"/>
      <c r="N8413" s="182"/>
      <c r="O8413" s="181" t="str">
        <f t="shared" si="265"/>
        <v>1900-1</v>
      </c>
      <c r="P8413" s="181">
        <f t="shared" si="266"/>
        <v>0</v>
      </c>
    </row>
    <row r="8414" spans="1:16">
      <c r="A8414" s="92"/>
      <c r="B8414" s="27"/>
      <c r="C8414" s="85"/>
      <c r="D8414" s="85"/>
      <c r="E8414" s="85"/>
      <c r="F8414" s="85"/>
      <c r="G8414" s="309"/>
      <c r="H8414" s="316"/>
      <c r="I8414" s="102"/>
      <c r="J8414" s="94"/>
      <c r="K8414" s="94"/>
      <c r="L8414" s="200"/>
      <c r="M8414" s="70"/>
      <c r="N8414" s="182"/>
      <c r="O8414" s="181" t="str">
        <f t="shared" si="265"/>
        <v>1900-1</v>
      </c>
      <c r="P8414" s="181">
        <f t="shared" si="266"/>
        <v>0</v>
      </c>
    </row>
    <row r="8415" spans="1:16">
      <c r="A8415" s="92"/>
      <c r="B8415" s="27"/>
      <c r="C8415" s="85"/>
      <c r="D8415" s="85"/>
      <c r="E8415" s="85"/>
      <c r="F8415" s="85"/>
      <c r="G8415" s="309"/>
      <c r="H8415" s="316"/>
      <c r="I8415" s="102"/>
      <c r="J8415" s="94"/>
      <c r="K8415" s="94"/>
      <c r="L8415" s="200"/>
      <c r="M8415" s="70"/>
      <c r="N8415" s="182"/>
      <c r="O8415" s="181" t="str">
        <f t="shared" si="265"/>
        <v>1900-1</v>
      </c>
      <c r="P8415" s="181">
        <f t="shared" si="266"/>
        <v>0</v>
      </c>
    </row>
    <row r="8416" spans="1:16">
      <c r="A8416" s="92"/>
      <c r="B8416" s="27"/>
      <c r="C8416" s="85"/>
      <c r="D8416" s="85"/>
      <c r="E8416" s="85"/>
      <c r="F8416" s="85"/>
      <c r="G8416" s="309"/>
      <c r="H8416" s="316"/>
      <c r="I8416" s="102"/>
      <c r="J8416" s="94"/>
      <c r="K8416" s="94"/>
      <c r="L8416" s="200"/>
      <c r="M8416" s="70"/>
      <c r="N8416" s="182"/>
      <c r="O8416" s="181" t="str">
        <f t="shared" si="265"/>
        <v>1900-1</v>
      </c>
      <c r="P8416" s="181">
        <f t="shared" si="266"/>
        <v>0</v>
      </c>
    </row>
    <row r="8417" spans="1:16">
      <c r="A8417" s="92"/>
      <c r="B8417" s="27"/>
      <c r="C8417" s="85"/>
      <c r="D8417" s="85"/>
      <c r="E8417" s="85"/>
      <c r="F8417" s="85"/>
      <c r="G8417" s="309"/>
      <c r="H8417" s="316"/>
      <c r="I8417" s="102"/>
      <c r="J8417" s="94"/>
      <c r="K8417" s="94"/>
      <c r="L8417" s="200"/>
      <c r="M8417" s="70"/>
      <c r="N8417" s="182"/>
      <c r="O8417" s="181" t="str">
        <f t="shared" ref="O8417:O8480" si="267">YEAR(B8417)&amp;"-"&amp;MONTH(B8417)</f>
        <v>1900-1</v>
      </c>
      <c r="P8417" s="181">
        <f t="shared" si="266"/>
        <v>0</v>
      </c>
    </row>
    <row r="8418" spans="1:16">
      <c r="A8418" s="92"/>
      <c r="B8418" s="27"/>
      <c r="C8418" s="85"/>
      <c r="D8418" s="85"/>
      <c r="E8418" s="85"/>
      <c r="F8418" s="85"/>
      <c r="G8418" s="309"/>
      <c r="H8418" s="316"/>
      <c r="I8418" s="102"/>
      <c r="J8418" s="94"/>
      <c r="K8418" s="94"/>
      <c r="L8418" s="200"/>
      <c r="M8418" s="70"/>
      <c r="N8418" s="182"/>
      <c r="O8418" s="181" t="str">
        <f t="shared" si="267"/>
        <v>1900-1</v>
      </c>
      <c r="P8418" s="181">
        <f t="shared" si="266"/>
        <v>0</v>
      </c>
    </row>
    <row r="8419" spans="1:16">
      <c r="A8419" s="92"/>
      <c r="B8419" s="27"/>
      <c r="C8419" s="85"/>
      <c r="D8419" s="85"/>
      <c r="E8419" s="85"/>
      <c r="F8419" s="85"/>
      <c r="G8419" s="309"/>
      <c r="H8419" s="316"/>
      <c r="I8419" s="102"/>
      <c r="J8419" s="94"/>
      <c r="K8419" s="94"/>
      <c r="L8419" s="200"/>
      <c r="M8419" s="70"/>
      <c r="N8419" s="182"/>
      <c r="O8419" s="181" t="str">
        <f t="shared" si="267"/>
        <v>1900-1</v>
      </c>
      <c r="P8419" s="181">
        <f t="shared" si="266"/>
        <v>0</v>
      </c>
    </row>
    <row r="8420" spans="1:16">
      <c r="A8420" s="92"/>
      <c r="B8420" s="27"/>
      <c r="C8420" s="85"/>
      <c r="D8420" s="85"/>
      <c r="E8420" s="85"/>
      <c r="F8420" s="85"/>
      <c r="G8420" s="309"/>
      <c r="H8420" s="316"/>
      <c r="I8420" s="102"/>
      <c r="J8420" s="94"/>
      <c r="K8420" s="94"/>
      <c r="L8420" s="200"/>
      <c r="M8420" s="70"/>
      <c r="N8420" s="182"/>
      <c r="O8420" s="181" t="str">
        <f t="shared" si="267"/>
        <v>1900-1</v>
      </c>
      <c r="P8420" s="181">
        <f t="shared" si="266"/>
        <v>0</v>
      </c>
    </row>
    <row r="8421" spans="1:16">
      <c r="A8421" s="92"/>
      <c r="B8421" s="27"/>
      <c r="C8421" s="85"/>
      <c r="D8421" s="85"/>
      <c r="E8421" s="85"/>
      <c r="F8421" s="85"/>
      <c r="G8421" s="309"/>
      <c r="H8421" s="316"/>
      <c r="I8421" s="102"/>
      <c r="J8421" s="94"/>
      <c r="K8421" s="94"/>
      <c r="L8421" s="200"/>
      <c r="M8421" s="70"/>
      <c r="N8421" s="182"/>
      <c r="O8421" s="181" t="str">
        <f t="shared" si="267"/>
        <v>1900-1</v>
      </c>
      <c r="P8421" s="181">
        <f t="shared" si="266"/>
        <v>0</v>
      </c>
    </row>
    <row r="8422" spans="1:16">
      <c r="A8422" s="92"/>
      <c r="B8422" s="27"/>
      <c r="C8422" s="85"/>
      <c r="D8422" s="85"/>
      <c r="E8422" s="85"/>
      <c r="F8422" s="85"/>
      <c r="G8422" s="309"/>
      <c r="H8422" s="316"/>
      <c r="I8422" s="102"/>
      <c r="J8422" s="94"/>
      <c r="K8422" s="94"/>
      <c r="L8422" s="200"/>
      <c r="M8422" s="70"/>
      <c r="N8422" s="182"/>
      <c r="O8422" s="181" t="str">
        <f t="shared" si="267"/>
        <v>1900-1</v>
      </c>
      <c r="P8422" s="181">
        <f t="shared" si="266"/>
        <v>0</v>
      </c>
    </row>
    <row r="8423" spans="1:16">
      <c r="A8423" s="92"/>
      <c r="B8423" s="27"/>
      <c r="C8423" s="85"/>
      <c r="D8423" s="85"/>
      <c r="E8423" s="85"/>
      <c r="F8423" s="85"/>
      <c r="G8423" s="309"/>
      <c r="H8423" s="316"/>
      <c r="I8423" s="102"/>
      <c r="J8423" s="94"/>
      <c r="K8423" s="94"/>
      <c r="L8423" s="200"/>
      <c r="M8423" s="70"/>
      <c r="N8423" s="182"/>
      <c r="O8423" s="181" t="str">
        <f t="shared" si="267"/>
        <v>1900-1</v>
      </c>
      <c r="P8423" s="181">
        <f t="shared" si="266"/>
        <v>0</v>
      </c>
    </row>
    <row r="8424" spans="1:16">
      <c r="A8424" s="92"/>
      <c r="B8424" s="27"/>
      <c r="C8424" s="85"/>
      <c r="D8424" s="85"/>
      <c r="E8424" s="85"/>
      <c r="F8424" s="85"/>
      <c r="G8424" s="309"/>
      <c r="H8424" s="316"/>
      <c r="I8424" s="102"/>
      <c r="J8424" s="94"/>
      <c r="K8424" s="94"/>
      <c r="L8424" s="200"/>
      <c r="M8424" s="70"/>
      <c r="N8424" s="182"/>
      <c r="O8424" s="181" t="str">
        <f t="shared" si="267"/>
        <v>1900-1</v>
      </c>
      <c r="P8424" s="181">
        <f t="shared" si="266"/>
        <v>0</v>
      </c>
    </row>
    <row r="8425" spans="1:16">
      <c r="A8425" s="92"/>
      <c r="B8425" s="27"/>
      <c r="C8425" s="85"/>
      <c r="D8425" s="85"/>
      <c r="E8425" s="85"/>
      <c r="F8425" s="85"/>
      <c r="G8425" s="309"/>
      <c r="H8425" s="316"/>
      <c r="I8425" s="102"/>
      <c r="J8425" s="94"/>
      <c r="K8425" s="94"/>
      <c r="L8425" s="200"/>
      <c r="M8425" s="70"/>
      <c r="N8425" s="182"/>
      <c r="O8425" s="181" t="str">
        <f t="shared" si="267"/>
        <v>1900-1</v>
      </c>
      <c r="P8425" s="181">
        <f t="shared" si="266"/>
        <v>0</v>
      </c>
    </row>
    <row r="8426" spans="1:16">
      <c r="A8426" s="92"/>
      <c r="B8426" s="27"/>
      <c r="C8426" s="85"/>
      <c r="D8426" s="85"/>
      <c r="E8426" s="85"/>
      <c r="F8426" s="85"/>
      <c r="G8426" s="309"/>
      <c r="H8426" s="316"/>
      <c r="I8426" s="102"/>
      <c r="J8426" s="94"/>
      <c r="K8426" s="94"/>
      <c r="L8426" s="200"/>
      <c r="M8426" s="70"/>
      <c r="N8426" s="182"/>
      <c r="O8426" s="181" t="str">
        <f t="shared" si="267"/>
        <v>1900-1</v>
      </c>
      <c r="P8426" s="181">
        <f t="shared" si="266"/>
        <v>0</v>
      </c>
    </row>
    <row r="8427" spans="1:16">
      <c r="A8427" s="92"/>
      <c r="B8427" s="27"/>
      <c r="C8427" s="85"/>
      <c r="D8427" s="85"/>
      <c r="E8427" s="85"/>
      <c r="F8427" s="85"/>
      <c r="G8427" s="309"/>
      <c r="H8427" s="316"/>
      <c r="I8427" s="102"/>
      <c r="J8427" s="94"/>
      <c r="K8427" s="94"/>
      <c r="L8427" s="200"/>
      <c r="M8427" s="70"/>
      <c r="N8427" s="182"/>
      <c r="O8427" s="181" t="str">
        <f t="shared" si="267"/>
        <v>1900-1</v>
      </c>
      <c r="P8427" s="181">
        <f t="shared" si="266"/>
        <v>0</v>
      </c>
    </row>
    <row r="8428" spans="1:16">
      <c r="A8428" s="92"/>
      <c r="B8428" s="27"/>
      <c r="C8428" s="85"/>
      <c r="D8428" s="85"/>
      <c r="E8428" s="85"/>
      <c r="F8428" s="85"/>
      <c r="G8428" s="309"/>
      <c r="H8428" s="316"/>
      <c r="I8428" s="102"/>
      <c r="J8428" s="94"/>
      <c r="K8428" s="94"/>
      <c r="L8428" s="200"/>
      <c r="M8428" s="70"/>
      <c r="N8428" s="182"/>
      <c r="O8428" s="181" t="str">
        <f t="shared" si="267"/>
        <v>1900-1</v>
      </c>
      <c r="P8428" s="181">
        <f t="shared" si="266"/>
        <v>0</v>
      </c>
    </row>
    <row r="8429" spans="1:16">
      <c r="A8429" s="92"/>
      <c r="B8429" s="27"/>
      <c r="C8429" s="85"/>
      <c r="D8429" s="85"/>
      <c r="E8429" s="85"/>
      <c r="F8429" s="85"/>
      <c r="G8429" s="309"/>
      <c r="H8429" s="316"/>
      <c r="I8429" s="102"/>
      <c r="J8429" s="94"/>
      <c r="K8429" s="94"/>
      <c r="L8429" s="200"/>
      <c r="M8429" s="70"/>
      <c r="N8429" s="182"/>
      <c r="O8429" s="181" t="str">
        <f t="shared" si="267"/>
        <v>1900-1</v>
      </c>
      <c r="P8429" s="181">
        <f t="shared" si="266"/>
        <v>0</v>
      </c>
    </row>
    <row r="8430" spans="1:16">
      <c r="A8430" s="92"/>
      <c r="B8430" s="27"/>
      <c r="C8430" s="85"/>
      <c r="D8430" s="85"/>
      <c r="E8430" s="85"/>
      <c r="F8430" s="85"/>
      <c r="G8430" s="309"/>
      <c r="H8430" s="316"/>
      <c r="I8430" s="102"/>
      <c r="J8430" s="94"/>
      <c r="K8430" s="94"/>
      <c r="L8430" s="200"/>
      <c r="M8430" s="70"/>
      <c r="N8430" s="182"/>
      <c r="O8430" s="181" t="str">
        <f t="shared" si="267"/>
        <v>1900-1</v>
      </c>
      <c r="P8430" s="181">
        <f t="shared" si="266"/>
        <v>0</v>
      </c>
    </row>
    <row r="8431" spans="1:16">
      <c r="A8431" s="92"/>
      <c r="B8431" s="27"/>
      <c r="C8431" s="85"/>
      <c r="D8431" s="85"/>
      <c r="E8431" s="85"/>
      <c r="F8431" s="85"/>
      <c r="G8431" s="309"/>
      <c r="H8431" s="316"/>
      <c r="I8431" s="102"/>
      <c r="J8431" s="94"/>
      <c r="K8431" s="94"/>
      <c r="L8431" s="200"/>
      <c r="M8431" s="70"/>
      <c r="N8431" s="182"/>
      <c r="O8431" s="181" t="str">
        <f t="shared" si="267"/>
        <v>1900-1</v>
      </c>
      <c r="P8431" s="181">
        <f t="shared" si="266"/>
        <v>0</v>
      </c>
    </row>
    <row r="8432" spans="1:16">
      <c r="A8432" s="92"/>
      <c r="B8432" s="27"/>
      <c r="C8432" s="85"/>
      <c r="D8432" s="85"/>
      <c r="E8432" s="85"/>
      <c r="F8432" s="85"/>
      <c r="G8432" s="309"/>
      <c r="H8432" s="316"/>
      <c r="I8432" s="102"/>
      <c r="J8432" s="94"/>
      <c r="K8432" s="94"/>
      <c r="L8432" s="200"/>
      <c r="M8432" s="70"/>
      <c r="N8432" s="182"/>
      <c r="O8432" s="181" t="str">
        <f t="shared" si="267"/>
        <v>1900-1</v>
      </c>
      <c r="P8432" s="181">
        <f t="shared" si="266"/>
        <v>0</v>
      </c>
    </row>
    <row r="8433" spans="1:16">
      <c r="A8433" s="92"/>
      <c r="B8433" s="27"/>
      <c r="C8433" s="85"/>
      <c r="D8433" s="85"/>
      <c r="E8433" s="85"/>
      <c r="F8433" s="85"/>
      <c r="G8433" s="309"/>
      <c r="H8433" s="316"/>
      <c r="I8433" s="102"/>
      <c r="J8433" s="94"/>
      <c r="K8433" s="94"/>
      <c r="L8433" s="200"/>
      <c r="M8433" s="70"/>
      <c r="N8433" s="182"/>
      <c r="O8433" s="181" t="str">
        <f t="shared" si="267"/>
        <v>1900-1</v>
      </c>
      <c r="P8433" s="181">
        <f t="shared" si="266"/>
        <v>0</v>
      </c>
    </row>
    <row r="8434" spans="1:16">
      <c r="A8434" s="92"/>
      <c r="B8434" s="27"/>
      <c r="C8434" s="85"/>
      <c r="D8434" s="85"/>
      <c r="E8434" s="85"/>
      <c r="F8434" s="85"/>
      <c r="G8434" s="309"/>
      <c r="H8434" s="316"/>
      <c r="I8434" s="102"/>
      <c r="J8434" s="94"/>
      <c r="K8434" s="94"/>
      <c r="L8434" s="200"/>
      <c r="M8434" s="70"/>
      <c r="N8434" s="182"/>
      <c r="O8434" s="181" t="str">
        <f t="shared" si="267"/>
        <v>1900-1</v>
      </c>
      <c r="P8434" s="181">
        <f t="shared" si="266"/>
        <v>0</v>
      </c>
    </row>
    <row r="8435" spans="1:16">
      <c r="A8435" s="92"/>
      <c r="B8435" s="27"/>
      <c r="C8435" s="85"/>
      <c r="D8435" s="85"/>
      <c r="E8435" s="85"/>
      <c r="F8435" s="85"/>
      <c r="G8435" s="309"/>
      <c r="H8435" s="316"/>
      <c r="I8435" s="102"/>
      <c r="J8435" s="94"/>
      <c r="K8435" s="94"/>
      <c r="L8435" s="200"/>
      <c r="M8435" s="70"/>
      <c r="N8435" s="182"/>
      <c r="O8435" s="181" t="str">
        <f t="shared" si="267"/>
        <v>1900-1</v>
      </c>
      <c r="P8435" s="181">
        <f t="shared" si="266"/>
        <v>0</v>
      </c>
    </row>
    <row r="8436" spans="1:16">
      <c r="A8436" s="92"/>
      <c r="B8436" s="27"/>
      <c r="C8436" s="85"/>
      <c r="D8436" s="85"/>
      <c r="E8436" s="85"/>
      <c r="F8436" s="85"/>
      <c r="G8436" s="309"/>
      <c r="H8436" s="316"/>
      <c r="I8436" s="102"/>
      <c r="J8436" s="94"/>
      <c r="K8436" s="94"/>
      <c r="L8436" s="200"/>
      <c r="M8436" s="70"/>
      <c r="N8436" s="182"/>
      <c r="O8436" s="181" t="str">
        <f t="shared" si="267"/>
        <v>1900-1</v>
      </c>
      <c r="P8436" s="181">
        <f t="shared" si="266"/>
        <v>0</v>
      </c>
    </row>
    <row r="8437" spans="1:16">
      <c r="A8437" s="92"/>
      <c r="B8437" s="27"/>
      <c r="C8437" s="85"/>
      <c r="D8437" s="85"/>
      <c r="E8437" s="85"/>
      <c r="F8437" s="85"/>
      <c r="G8437" s="309"/>
      <c r="H8437" s="316"/>
      <c r="I8437" s="102"/>
      <c r="J8437" s="94"/>
      <c r="K8437" s="94"/>
      <c r="L8437" s="200"/>
      <c r="M8437" s="70"/>
      <c r="N8437" s="182"/>
      <c r="O8437" s="181" t="str">
        <f t="shared" si="267"/>
        <v>1900-1</v>
      </c>
      <c r="P8437" s="181">
        <f t="shared" si="266"/>
        <v>0</v>
      </c>
    </row>
    <row r="8438" spans="1:16">
      <c r="A8438" s="92"/>
      <c r="B8438" s="27"/>
      <c r="C8438" s="85"/>
      <c r="D8438" s="85"/>
      <c r="E8438" s="85"/>
      <c r="F8438" s="85"/>
      <c r="G8438" s="309"/>
      <c r="H8438" s="316"/>
      <c r="I8438" s="102"/>
      <c r="J8438" s="94"/>
      <c r="K8438" s="94"/>
      <c r="L8438" s="200"/>
      <c r="M8438" s="70"/>
      <c r="N8438" s="182"/>
      <c r="O8438" s="181" t="str">
        <f t="shared" si="267"/>
        <v>1900-1</v>
      </c>
      <c r="P8438" s="181">
        <f t="shared" si="266"/>
        <v>0</v>
      </c>
    </row>
    <row r="8439" spans="1:16">
      <c r="A8439" s="92"/>
      <c r="B8439" s="27"/>
      <c r="C8439" s="85"/>
      <c r="D8439" s="85"/>
      <c r="E8439" s="85"/>
      <c r="F8439" s="85"/>
      <c r="G8439" s="309"/>
      <c r="H8439" s="316"/>
      <c r="I8439" s="102"/>
      <c r="J8439" s="94"/>
      <c r="K8439" s="94"/>
      <c r="L8439" s="200"/>
      <c r="M8439" s="70"/>
      <c r="N8439" s="182"/>
      <c r="O8439" s="181" t="str">
        <f t="shared" si="267"/>
        <v>1900-1</v>
      </c>
      <c r="P8439" s="181">
        <f t="shared" si="266"/>
        <v>0</v>
      </c>
    </row>
    <row r="8440" spans="1:16">
      <c r="A8440" s="92"/>
      <c r="B8440" s="27"/>
      <c r="C8440" s="85"/>
      <c r="D8440" s="85"/>
      <c r="E8440" s="85"/>
      <c r="F8440" s="85"/>
      <c r="G8440" s="309"/>
      <c r="H8440" s="316"/>
      <c r="I8440" s="102"/>
      <c r="J8440" s="94"/>
      <c r="K8440" s="94"/>
      <c r="L8440" s="200"/>
      <c r="M8440" s="70"/>
      <c r="N8440" s="182"/>
      <c r="O8440" s="181" t="str">
        <f t="shared" si="267"/>
        <v>1900-1</v>
      </c>
      <c r="P8440" s="181">
        <f t="shared" si="266"/>
        <v>0</v>
      </c>
    </row>
    <row r="8441" spans="1:16">
      <c r="A8441" s="92"/>
      <c r="B8441" s="27"/>
      <c r="C8441" s="85"/>
      <c r="D8441" s="85"/>
      <c r="E8441" s="85"/>
      <c r="F8441" s="85"/>
      <c r="G8441" s="309"/>
      <c r="H8441" s="316"/>
      <c r="I8441" s="102"/>
      <c r="J8441" s="94"/>
      <c r="K8441" s="94"/>
      <c r="L8441" s="200"/>
      <c r="M8441" s="70"/>
      <c r="N8441" s="182"/>
      <c r="O8441" s="181" t="str">
        <f t="shared" si="267"/>
        <v>1900-1</v>
      </c>
      <c r="P8441" s="181">
        <f t="shared" si="266"/>
        <v>0</v>
      </c>
    </row>
    <row r="8442" spans="1:16">
      <c r="A8442" s="92"/>
      <c r="B8442" s="27"/>
      <c r="C8442" s="85"/>
      <c r="D8442" s="85"/>
      <c r="E8442" s="85"/>
      <c r="F8442" s="85"/>
      <c r="G8442" s="309"/>
      <c r="H8442" s="316"/>
      <c r="I8442" s="102"/>
      <c r="J8442" s="94"/>
      <c r="K8442" s="94"/>
      <c r="L8442" s="200"/>
      <c r="M8442" s="70"/>
      <c r="N8442" s="182"/>
      <c r="O8442" s="181" t="str">
        <f t="shared" si="267"/>
        <v>1900-1</v>
      </c>
      <c r="P8442" s="181">
        <f t="shared" si="266"/>
        <v>0</v>
      </c>
    </row>
    <row r="8443" spans="1:16">
      <c r="A8443" s="92"/>
      <c r="B8443" s="27"/>
      <c r="C8443" s="85"/>
      <c r="D8443" s="85"/>
      <c r="E8443" s="85"/>
      <c r="F8443" s="85"/>
      <c r="G8443" s="309"/>
      <c r="H8443" s="316"/>
      <c r="I8443" s="102"/>
      <c r="J8443" s="94"/>
      <c r="K8443" s="94"/>
      <c r="L8443" s="200"/>
      <c r="M8443" s="70"/>
      <c r="N8443" s="182"/>
      <c r="O8443" s="181" t="str">
        <f t="shared" si="267"/>
        <v>1900-1</v>
      </c>
      <c r="P8443" s="181">
        <f t="shared" si="266"/>
        <v>0</v>
      </c>
    </row>
    <row r="8444" spans="1:16">
      <c r="A8444" s="92"/>
      <c r="B8444" s="27"/>
      <c r="C8444" s="85"/>
      <c r="D8444" s="85"/>
      <c r="E8444" s="85"/>
      <c r="F8444" s="85"/>
      <c r="G8444" s="309"/>
      <c r="H8444" s="316"/>
      <c r="I8444" s="102"/>
      <c r="J8444" s="94"/>
      <c r="K8444" s="94"/>
      <c r="L8444" s="200"/>
      <c r="M8444" s="70"/>
      <c r="N8444" s="182"/>
      <c r="O8444" s="181" t="str">
        <f t="shared" si="267"/>
        <v>1900-1</v>
      </c>
      <c r="P8444" s="181">
        <f t="shared" si="266"/>
        <v>0</v>
      </c>
    </row>
    <row r="8445" spans="1:16">
      <c r="A8445" s="92"/>
      <c r="B8445" s="27"/>
      <c r="C8445" s="85"/>
      <c r="D8445" s="85"/>
      <c r="E8445" s="85"/>
      <c r="F8445" s="85"/>
      <c r="G8445" s="309"/>
      <c r="H8445" s="316"/>
      <c r="I8445" s="102"/>
      <c r="J8445" s="94"/>
      <c r="K8445" s="94"/>
      <c r="L8445" s="200"/>
      <c r="M8445" s="70"/>
      <c r="N8445" s="182"/>
      <c r="O8445" s="181" t="str">
        <f t="shared" si="267"/>
        <v>1900-1</v>
      </c>
      <c r="P8445" s="181">
        <f t="shared" si="266"/>
        <v>0</v>
      </c>
    </row>
    <row r="8446" spans="1:16">
      <c r="A8446" s="92"/>
      <c r="B8446" s="27"/>
      <c r="C8446" s="85"/>
      <c r="D8446" s="85"/>
      <c r="E8446" s="85"/>
      <c r="F8446" s="85"/>
      <c r="G8446" s="309"/>
      <c r="H8446" s="316"/>
      <c r="I8446" s="102"/>
      <c r="J8446" s="94"/>
      <c r="K8446" s="94"/>
      <c r="L8446" s="200"/>
      <c r="M8446" s="70"/>
      <c r="N8446" s="182"/>
      <c r="O8446" s="181" t="str">
        <f t="shared" si="267"/>
        <v>1900-1</v>
      </c>
      <c r="P8446" s="181">
        <f t="shared" si="266"/>
        <v>0</v>
      </c>
    </row>
    <row r="8447" spans="1:16">
      <c r="A8447" s="92"/>
      <c r="B8447" s="27"/>
      <c r="C8447" s="85"/>
      <c r="D8447" s="85"/>
      <c r="E8447" s="85"/>
      <c r="F8447" s="85"/>
      <c r="G8447" s="309"/>
      <c r="H8447" s="316"/>
      <c r="I8447" s="102"/>
      <c r="J8447" s="94"/>
      <c r="K8447" s="94"/>
      <c r="L8447" s="200"/>
      <c r="M8447" s="70"/>
      <c r="N8447" s="182"/>
      <c r="O8447" s="181" t="str">
        <f t="shared" si="267"/>
        <v>1900-1</v>
      </c>
      <c r="P8447" s="181">
        <f t="shared" si="266"/>
        <v>0</v>
      </c>
    </row>
    <row r="8448" spans="1:16">
      <c r="A8448" s="92"/>
      <c r="B8448" s="27"/>
      <c r="C8448" s="85"/>
      <c r="D8448" s="85"/>
      <c r="E8448" s="85"/>
      <c r="F8448" s="85"/>
      <c r="G8448" s="309"/>
      <c r="H8448" s="316"/>
      <c r="I8448" s="102"/>
      <c r="J8448" s="94"/>
      <c r="K8448" s="94"/>
      <c r="L8448" s="200"/>
      <c r="M8448" s="70"/>
      <c r="N8448" s="182"/>
      <c r="O8448" s="181" t="str">
        <f t="shared" si="267"/>
        <v>1900-1</v>
      </c>
      <c r="P8448" s="181">
        <f t="shared" si="266"/>
        <v>0</v>
      </c>
    </row>
    <row r="8449" spans="1:16">
      <c r="A8449" s="92"/>
      <c r="B8449" s="27"/>
      <c r="C8449" s="85"/>
      <c r="D8449" s="85"/>
      <c r="E8449" s="85"/>
      <c r="F8449" s="85"/>
      <c r="G8449" s="309"/>
      <c r="H8449" s="316"/>
      <c r="I8449" s="102"/>
      <c r="J8449" s="94"/>
      <c r="K8449" s="94"/>
      <c r="L8449" s="200"/>
      <c r="M8449" s="70"/>
      <c r="N8449" s="182"/>
      <c r="O8449" s="181" t="str">
        <f t="shared" si="267"/>
        <v>1900-1</v>
      </c>
      <c r="P8449" s="181">
        <f t="shared" si="266"/>
        <v>0</v>
      </c>
    </row>
    <row r="8450" spans="1:16">
      <c r="A8450" s="92"/>
      <c r="B8450" s="27"/>
      <c r="C8450" s="85"/>
      <c r="D8450" s="85"/>
      <c r="E8450" s="85"/>
      <c r="F8450" s="85"/>
      <c r="G8450" s="309"/>
      <c r="H8450" s="316"/>
      <c r="I8450" s="102"/>
      <c r="J8450" s="94"/>
      <c r="K8450" s="94"/>
      <c r="L8450" s="200"/>
      <c r="M8450" s="70"/>
      <c r="N8450" s="182"/>
      <c r="O8450" s="181" t="str">
        <f t="shared" si="267"/>
        <v>1900-1</v>
      </c>
      <c r="P8450" s="181">
        <f t="shared" si="266"/>
        <v>0</v>
      </c>
    </row>
    <row r="8451" spans="1:16">
      <c r="A8451" s="92"/>
      <c r="B8451" s="27"/>
      <c r="C8451" s="85"/>
      <c r="D8451" s="85"/>
      <c r="E8451" s="85"/>
      <c r="F8451" s="85"/>
      <c r="G8451" s="309"/>
      <c r="H8451" s="316"/>
      <c r="I8451" s="102"/>
      <c r="J8451" s="94"/>
      <c r="K8451" s="94"/>
      <c r="L8451" s="200"/>
      <c r="M8451" s="70"/>
      <c r="N8451" s="182"/>
      <c r="O8451" s="181" t="str">
        <f t="shared" si="267"/>
        <v>1900-1</v>
      </c>
      <c r="P8451" s="181">
        <f t="shared" ref="P8451:P8514" si="268">N8451*H8451</f>
        <v>0</v>
      </c>
    </row>
    <row r="8452" spans="1:16">
      <c r="A8452" s="92"/>
      <c r="B8452" s="27"/>
      <c r="C8452" s="85"/>
      <c r="D8452" s="85"/>
      <c r="E8452" s="85"/>
      <c r="F8452" s="85"/>
      <c r="G8452" s="309"/>
      <c r="H8452" s="316"/>
      <c r="I8452" s="102"/>
      <c r="J8452" s="94"/>
      <c r="K8452" s="94"/>
      <c r="L8452" s="200"/>
      <c r="M8452" s="70"/>
      <c r="N8452" s="182"/>
      <c r="O8452" s="181" t="str">
        <f t="shared" si="267"/>
        <v>1900-1</v>
      </c>
      <c r="P8452" s="181">
        <f t="shared" si="268"/>
        <v>0</v>
      </c>
    </row>
    <row r="8453" spans="1:16">
      <c r="A8453" s="92"/>
      <c r="B8453" s="27"/>
      <c r="C8453" s="85"/>
      <c r="D8453" s="85"/>
      <c r="E8453" s="85"/>
      <c r="F8453" s="85"/>
      <c r="G8453" s="309"/>
      <c r="H8453" s="316"/>
      <c r="I8453" s="102"/>
      <c r="J8453" s="94"/>
      <c r="K8453" s="94"/>
      <c r="L8453" s="200"/>
      <c r="M8453" s="70"/>
      <c r="N8453" s="182"/>
      <c r="O8453" s="181" t="str">
        <f t="shared" si="267"/>
        <v>1900-1</v>
      </c>
      <c r="P8453" s="181">
        <f t="shared" si="268"/>
        <v>0</v>
      </c>
    </row>
    <row r="8454" spans="1:16">
      <c r="A8454" s="92"/>
      <c r="B8454" s="27"/>
      <c r="C8454" s="85"/>
      <c r="D8454" s="85"/>
      <c r="E8454" s="85"/>
      <c r="F8454" s="85"/>
      <c r="G8454" s="309"/>
      <c r="H8454" s="316"/>
      <c r="I8454" s="102"/>
      <c r="J8454" s="94"/>
      <c r="K8454" s="94"/>
      <c r="L8454" s="200"/>
      <c r="M8454" s="70"/>
      <c r="N8454" s="182"/>
      <c r="O8454" s="181" t="str">
        <f t="shared" si="267"/>
        <v>1900-1</v>
      </c>
      <c r="P8454" s="181">
        <f t="shared" si="268"/>
        <v>0</v>
      </c>
    </row>
    <row r="8455" spans="1:16">
      <c r="A8455" s="92"/>
      <c r="B8455" s="27"/>
      <c r="C8455" s="85"/>
      <c r="D8455" s="85"/>
      <c r="E8455" s="85"/>
      <c r="F8455" s="85"/>
      <c r="G8455" s="309"/>
      <c r="H8455" s="316"/>
      <c r="I8455" s="102"/>
      <c r="J8455" s="94"/>
      <c r="K8455" s="94"/>
      <c r="L8455" s="200"/>
      <c r="M8455" s="70"/>
      <c r="N8455" s="182"/>
      <c r="O8455" s="181" t="str">
        <f t="shared" si="267"/>
        <v>1900-1</v>
      </c>
      <c r="P8455" s="181">
        <f t="shared" si="268"/>
        <v>0</v>
      </c>
    </row>
    <row r="8456" spans="1:16">
      <c r="A8456" s="92"/>
      <c r="B8456" s="27"/>
      <c r="C8456" s="85"/>
      <c r="D8456" s="85"/>
      <c r="E8456" s="85"/>
      <c r="F8456" s="85"/>
      <c r="G8456" s="309"/>
      <c r="H8456" s="316"/>
      <c r="I8456" s="102"/>
      <c r="J8456" s="94"/>
      <c r="K8456" s="94"/>
      <c r="L8456" s="200"/>
      <c r="M8456" s="70"/>
      <c r="N8456" s="182"/>
      <c r="O8456" s="181" t="str">
        <f t="shared" si="267"/>
        <v>1900-1</v>
      </c>
      <c r="P8456" s="181">
        <f t="shared" si="268"/>
        <v>0</v>
      </c>
    </row>
    <row r="8457" spans="1:16">
      <c r="A8457" s="92"/>
      <c r="B8457" s="27"/>
      <c r="C8457" s="85"/>
      <c r="D8457" s="85"/>
      <c r="E8457" s="85"/>
      <c r="F8457" s="85"/>
      <c r="G8457" s="309"/>
      <c r="H8457" s="316"/>
      <c r="I8457" s="102"/>
      <c r="J8457" s="94"/>
      <c r="K8457" s="94"/>
      <c r="L8457" s="200"/>
      <c r="M8457" s="70"/>
      <c r="N8457" s="182"/>
      <c r="O8457" s="181" t="str">
        <f t="shared" si="267"/>
        <v>1900-1</v>
      </c>
      <c r="P8457" s="181">
        <f t="shared" si="268"/>
        <v>0</v>
      </c>
    </row>
    <row r="8458" spans="1:16">
      <c r="A8458" s="92"/>
      <c r="B8458" s="27"/>
      <c r="C8458" s="85"/>
      <c r="D8458" s="85"/>
      <c r="E8458" s="85"/>
      <c r="F8458" s="85"/>
      <c r="G8458" s="309"/>
      <c r="H8458" s="316"/>
      <c r="I8458" s="102"/>
      <c r="J8458" s="94"/>
      <c r="K8458" s="94"/>
      <c r="L8458" s="200"/>
      <c r="M8458" s="70"/>
      <c r="N8458" s="182"/>
      <c r="O8458" s="181" t="str">
        <f t="shared" si="267"/>
        <v>1900-1</v>
      </c>
      <c r="P8458" s="181">
        <f t="shared" si="268"/>
        <v>0</v>
      </c>
    </row>
    <row r="8459" spans="1:16">
      <c r="A8459" s="92"/>
      <c r="B8459" s="27"/>
      <c r="C8459" s="85"/>
      <c r="D8459" s="85"/>
      <c r="E8459" s="85"/>
      <c r="F8459" s="85"/>
      <c r="G8459" s="309"/>
      <c r="H8459" s="316"/>
      <c r="I8459" s="102"/>
      <c r="J8459" s="94"/>
      <c r="K8459" s="94"/>
      <c r="L8459" s="200"/>
      <c r="M8459" s="70"/>
      <c r="N8459" s="182"/>
      <c r="O8459" s="181" t="str">
        <f t="shared" si="267"/>
        <v>1900-1</v>
      </c>
      <c r="P8459" s="181">
        <f t="shared" si="268"/>
        <v>0</v>
      </c>
    </row>
    <row r="8460" spans="1:16">
      <c r="A8460" s="92"/>
      <c r="B8460" s="27"/>
      <c r="C8460" s="85"/>
      <c r="D8460" s="85"/>
      <c r="E8460" s="85"/>
      <c r="F8460" s="85"/>
      <c r="G8460" s="309"/>
      <c r="H8460" s="316"/>
      <c r="I8460" s="102"/>
      <c r="J8460" s="94"/>
      <c r="K8460" s="94"/>
      <c r="L8460" s="200"/>
      <c r="M8460" s="70"/>
      <c r="N8460" s="182"/>
      <c r="O8460" s="181" t="str">
        <f t="shared" si="267"/>
        <v>1900-1</v>
      </c>
      <c r="P8460" s="181">
        <f t="shared" si="268"/>
        <v>0</v>
      </c>
    </row>
    <row r="8461" spans="1:16">
      <c r="A8461" s="92"/>
      <c r="B8461" s="27"/>
      <c r="C8461" s="85"/>
      <c r="D8461" s="85"/>
      <c r="E8461" s="85"/>
      <c r="F8461" s="85"/>
      <c r="G8461" s="309"/>
      <c r="H8461" s="316"/>
      <c r="I8461" s="102"/>
      <c r="J8461" s="94"/>
      <c r="K8461" s="94"/>
      <c r="L8461" s="200"/>
      <c r="M8461" s="70"/>
      <c r="N8461" s="182"/>
      <c r="O8461" s="181" t="str">
        <f t="shared" si="267"/>
        <v>1900-1</v>
      </c>
      <c r="P8461" s="181">
        <f t="shared" si="268"/>
        <v>0</v>
      </c>
    </row>
    <row r="8462" spans="1:16">
      <c r="A8462" s="92"/>
      <c r="B8462" s="27"/>
      <c r="C8462" s="85"/>
      <c r="D8462" s="85"/>
      <c r="E8462" s="85"/>
      <c r="F8462" s="85"/>
      <c r="G8462" s="309"/>
      <c r="H8462" s="316"/>
      <c r="I8462" s="102"/>
      <c r="J8462" s="94"/>
      <c r="K8462" s="94"/>
      <c r="L8462" s="200"/>
      <c r="M8462" s="70"/>
      <c r="N8462" s="182"/>
      <c r="O8462" s="181" t="str">
        <f t="shared" si="267"/>
        <v>1900-1</v>
      </c>
      <c r="P8462" s="181">
        <f t="shared" si="268"/>
        <v>0</v>
      </c>
    </row>
    <row r="8463" spans="1:16">
      <c r="A8463" s="92"/>
      <c r="B8463" s="27"/>
      <c r="C8463" s="85"/>
      <c r="D8463" s="85"/>
      <c r="E8463" s="85"/>
      <c r="F8463" s="85"/>
      <c r="G8463" s="309"/>
      <c r="H8463" s="316"/>
      <c r="I8463" s="102"/>
      <c r="J8463" s="94"/>
      <c r="K8463" s="94"/>
      <c r="L8463" s="200"/>
      <c r="M8463" s="70"/>
      <c r="N8463" s="182"/>
      <c r="O8463" s="181" t="str">
        <f t="shared" si="267"/>
        <v>1900-1</v>
      </c>
      <c r="P8463" s="181">
        <f t="shared" si="268"/>
        <v>0</v>
      </c>
    </row>
    <row r="8464" spans="1:16">
      <c r="A8464" s="92"/>
      <c r="B8464" s="27"/>
      <c r="C8464" s="85"/>
      <c r="D8464" s="85"/>
      <c r="E8464" s="85"/>
      <c r="F8464" s="85"/>
      <c r="G8464" s="309"/>
      <c r="H8464" s="316"/>
      <c r="I8464" s="102"/>
      <c r="J8464" s="94"/>
      <c r="K8464" s="94"/>
      <c r="L8464" s="200"/>
      <c r="M8464" s="70"/>
      <c r="N8464" s="182"/>
      <c r="O8464" s="181" t="str">
        <f t="shared" si="267"/>
        <v>1900-1</v>
      </c>
      <c r="P8464" s="181">
        <f t="shared" si="268"/>
        <v>0</v>
      </c>
    </row>
    <row r="8465" spans="1:16">
      <c r="A8465" s="92"/>
      <c r="B8465" s="27"/>
      <c r="C8465" s="85"/>
      <c r="D8465" s="85"/>
      <c r="E8465" s="85"/>
      <c r="F8465" s="85"/>
      <c r="G8465" s="309"/>
      <c r="H8465" s="316"/>
      <c r="I8465" s="102"/>
      <c r="J8465" s="94"/>
      <c r="K8465" s="94"/>
      <c r="L8465" s="200"/>
      <c r="M8465" s="70"/>
      <c r="N8465" s="182"/>
      <c r="O8465" s="181" t="str">
        <f t="shared" si="267"/>
        <v>1900-1</v>
      </c>
      <c r="P8465" s="181">
        <f t="shared" si="268"/>
        <v>0</v>
      </c>
    </row>
    <row r="8466" spans="1:16">
      <c r="A8466" s="92"/>
      <c r="B8466" s="27"/>
      <c r="C8466" s="85"/>
      <c r="D8466" s="85"/>
      <c r="E8466" s="85"/>
      <c r="F8466" s="85"/>
      <c r="G8466" s="309"/>
      <c r="H8466" s="316"/>
      <c r="I8466" s="102"/>
      <c r="J8466" s="94"/>
      <c r="K8466" s="94"/>
      <c r="L8466" s="200"/>
      <c r="M8466" s="70"/>
      <c r="N8466" s="182"/>
      <c r="O8466" s="181" t="str">
        <f t="shared" si="267"/>
        <v>1900-1</v>
      </c>
      <c r="P8466" s="181">
        <f t="shared" si="268"/>
        <v>0</v>
      </c>
    </row>
    <row r="8467" spans="1:16">
      <c r="A8467" s="92"/>
      <c r="B8467" s="27"/>
      <c r="C8467" s="85"/>
      <c r="D8467" s="85"/>
      <c r="E8467" s="85"/>
      <c r="F8467" s="85"/>
      <c r="G8467" s="309"/>
      <c r="H8467" s="316"/>
      <c r="I8467" s="102"/>
      <c r="J8467" s="94"/>
      <c r="K8467" s="94"/>
      <c r="L8467" s="200"/>
      <c r="M8467" s="70"/>
      <c r="N8467" s="182"/>
      <c r="O8467" s="181" t="str">
        <f t="shared" si="267"/>
        <v>1900-1</v>
      </c>
      <c r="P8467" s="181">
        <f t="shared" si="268"/>
        <v>0</v>
      </c>
    </row>
    <row r="8468" spans="1:16">
      <c r="A8468" s="92"/>
      <c r="B8468" s="27"/>
      <c r="C8468" s="85"/>
      <c r="D8468" s="85"/>
      <c r="E8468" s="85"/>
      <c r="F8468" s="85"/>
      <c r="G8468" s="309"/>
      <c r="H8468" s="316"/>
      <c r="I8468" s="102"/>
      <c r="J8468" s="94"/>
      <c r="K8468" s="94"/>
      <c r="L8468" s="200"/>
      <c r="M8468" s="70"/>
      <c r="N8468" s="182"/>
      <c r="O8468" s="181" t="str">
        <f t="shared" si="267"/>
        <v>1900-1</v>
      </c>
      <c r="P8468" s="181">
        <f t="shared" si="268"/>
        <v>0</v>
      </c>
    </row>
    <row r="8469" spans="1:16">
      <c r="A8469" s="92"/>
      <c r="B8469" s="27"/>
      <c r="C8469" s="85"/>
      <c r="D8469" s="85"/>
      <c r="E8469" s="85"/>
      <c r="F8469" s="85"/>
      <c r="G8469" s="309"/>
      <c r="H8469" s="316"/>
      <c r="I8469" s="102"/>
      <c r="J8469" s="94"/>
      <c r="K8469" s="94"/>
      <c r="L8469" s="200"/>
      <c r="M8469" s="70"/>
      <c r="N8469" s="182"/>
      <c r="O8469" s="181" t="str">
        <f t="shared" si="267"/>
        <v>1900-1</v>
      </c>
      <c r="P8469" s="181">
        <f t="shared" si="268"/>
        <v>0</v>
      </c>
    </row>
    <row r="8470" spans="1:16">
      <c r="A8470" s="92"/>
      <c r="B8470" s="27"/>
      <c r="C8470" s="85"/>
      <c r="D8470" s="85"/>
      <c r="E8470" s="85"/>
      <c r="F8470" s="85"/>
      <c r="G8470" s="309"/>
      <c r="H8470" s="316"/>
      <c r="I8470" s="102"/>
      <c r="J8470" s="94"/>
      <c r="K8470" s="94"/>
      <c r="L8470" s="200"/>
      <c r="M8470" s="70"/>
      <c r="N8470" s="182"/>
      <c r="O8470" s="181" t="str">
        <f t="shared" si="267"/>
        <v>1900-1</v>
      </c>
      <c r="P8470" s="181">
        <f t="shared" si="268"/>
        <v>0</v>
      </c>
    </row>
    <row r="8471" spans="1:16">
      <c r="A8471" s="92"/>
      <c r="B8471" s="27"/>
      <c r="C8471" s="85"/>
      <c r="D8471" s="85"/>
      <c r="E8471" s="85"/>
      <c r="F8471" s="85"/>
      <c r="G8471" s="309"/>
      <c r="H8471" s="316"/>
      <c r="I8471" s="102"/>
      <c r="J8471" s="94"/>
      <c r="K8471" s="94"/>
      <c r="L8471" s="200"/>
      <c r="M8471" s="70"/>
      <c r="N8471" s="182"/>
      <c r="O8471" s="181" t="str">
        <f t="shared" si="267"/>
        <v>1900-1</v>
      </c>
      <c r="P8471" s="181">
        <f t="shared" si="268"/>
        <v>0</v>
      </c>
    </row>
    <row r="8472" spans="1:16">
      <c r="A8472" s="92"/>
      <c r="B8472" s="27"/>
      <c r="C8472" s="85"/>
      <c r="D8472" s="85"/>
      <c r="E8472" s="85"/>
      <c r="F8472" s="85"/>
      <c r="G8472" s="309"/>
      <c r="H8472" s="316"/>
      <c r="I8472" s="102"/>
      <c r="J8472" s="94"/>
      <c r="K8472" s="94"/>
      <c r="L8472" s="200"/>
      <c r="M8472" s="70"/>
      <c r="N8472" s="182"/>
      <c r="O8472" s="181" t="str">
        <f t="shared" si="267"/>
        <v>1900-1</v>
      </c>
      <c r="P8472" s="181">
        <f t="shared" si="268"/>
        <v>0</v>
      </c>
    </row>
    <row r="8473" spans="1:16">
      <c r="A8473" s="92"/>
      <c r="B8473" s="27"/>
      <c r="C8473" s="85"/>
      <c r="D8473" s="85"/>
      <c r="E8473" s="85"/>
      <c r="F8473" s="85"/>
      <c r="G8473" s="309"/>
      <c r="H8473" s="316"/>
      <c r="I8473" s="102"/>
      <c r="J8473" s="94"/>
      <c r="K8473" s="94"/>
      <c r="L8473" s="200"/>
      <c r="M8473" s="70"/>
      <c r="N8473" s="182"/>
      <c r="O8473" s="181" t="str">
        <f t="shared" si="267"/>
        <v>1900-1</v>
      </c>
      <c r="P8473" s="181">
        <f t="shared" si="268"/>
        <v>0</v>
      </c>
    </row>
    <row r="8474" spans="1:16">
      <c r="A8474" s="92"/>
      <c r="B8474" s="27"/>
      <c r="C8474" s="85"/>
      <c r="D8474" s="85"/>
      <c r="E8474" s="85"/>
      <c r="F8474" s="85"/>
      <c r="G8474" s="309"/>
      <c r="H8474" s="316"/>
      <c r="I8474" s="102"/>
      <c r="J8474" s="94"/>
      <c r="K8474" s="94"/>
      <c r="L8474" s="200"/>
      <c r="M8474" s="70"/>
      <c r="N8474" s="182"/>
      <c r="O8474" s="181" t="str">
        <f t="shared" si="267"/>
        <v>1900-1</v>
      </c>
      <c r="P8474" s="181">
        <f t="shared" si="268"/>
        <v>0</v>
      </c>
    </row>
    <row r="8475" spans="1:16">
      <c r="A8475" s="92"/>
      <c r="B8475" s="27"/>
      <c r="C8475" s="85"/>
      <c r="D8475" s="85"/>
      <c r="E8475" s="85"/>
      <c r="F8475" s="85"/>
      <c r="G8475" s="309"/>
      <c r="H8475" s="316"/>
      <c r="I8475" s="102"/>
      <c r="J8475" s="94"/>
      <c r="K8475" s="94"/>
      <c r="L8475" s="200"/>
      <c r="M8475" s="70"/>
      <c r="N8475" s="182"/>
      <c r="O8475" s="181" t="str">
        <f t="shared" si="267"/>
        <v>1900-1</v>
      </c>
      <c r="P8475" s="181">
        <f t="shared" si="268"/>
        <v>0</v>
      </c>
    </row>
    <row r="8476" spans="1:16">
      <c r="A8476" s="92"/>
      <c r="B8476" s="27"/>
      <c r="C8476" s="85"/>
      <c r="D8476" s="85"/>
      <c r="E8476" s="85"/>
      <c r="F8476" s="85"/>
      <c r="G8476" s="309"/>
      <c r="H8476" s="316"/>
      <c r="I8476" s="102"/>
      <c r="J8476" s="94"/>
      <c r="K8476" s="94"/>
      <c r="L8476" s="200"/>
      <c r="M8476" s="70"/>
      <c r="N8476" s="182"/>
      <c r="O8476" s="181" t="str">
        <f t="shared" si="267"/>
        <v>1900-1</v>
      </c>
      <c r="P8476" s="181">
        <f t="shared" si="268"/>
        <v>0</v>
      </c>
    </row>
    <row r="8477" spans="1:16">
      <c r="A8477" s="92"/>
      <c r="B8477" s="27"/>
      <c r="C8477" s="85"/>
      <c r="D8477" s="85"/>
      <c r="E8477" s="85"/>
      <c r="F8477" s="85"/>
      <c r="G8477" s="309"/>
      <c r="H8477" s="316"/>
      <c r="I8477" s="102"/>
      <c r="J8477" s="94"/>
      <c r="K8477" s="94"/>
      <c r="L8477" s="200"/>
      <c r="M8477" s="70"/>
      <c r="N8477" s="182"/>
      <c r="O8477" s="181" t="str">
        <f t="shared" si="267"/>
        <v>1900-1</v>
      </c>
      <c r="P8477" s="181">
        <f t="shared" si="268"/>
        <v>0</v>
      </c>
    </row>
    <row r="8478" spans="1:16">
      <c r="A8478" s="92"/>
      <c r="B8478" s="27"/>
      <c r="C8478" s="85"/>
      <c r="D8478" s="85"/>
      <c r="E8478" s="85"/>
      <c r="F8478" s="85"/>
      <c r="G8478" s="309"/>
      <c r="H8478" s="316"/>
      <c r="I8478" s="102"/>
      <c r="J8478" s="94"/>
      <c r="K8478" s="94"/>
      <c r="L8478" s="200"/>
      <c r="M8478" s="70"/>
      <c r="N8478" s="182"/>
      <c r="O8478" s="181" t="str">
        <f t="shared" si="267"/>
        <v>1900-1</v>
      </c>
      <c r="P8478" s="181">
        <f t="shared" si="268"/>
        <v>0</v>
      </c>
    </row>
    <row r="8479" spans="1:16">
      <c r="A8479" s="92"/>
      <c r="B8479" s="27"/>
      <c r="C8479" s="85"/>
      <c r="D8479" s="85"/>
      <c r="E8479" s="85"/>
      <c r="F8479" s="85"/>
      <c r="G8479" s="309"/>
      <c r="H8479" s="316"/>
      <c r="I8479" s="102"/>
      <c r="J8479" s="94"/>
      <c r="K8479" s="94"/>
      <c r="L8479" s="200"/>
      <c r="M8479" s="70"/>
      <c r="N8479" s="182"/>
      <c r="O8479" s="181" t="str">
        <f t="shared" si="267"/>
        <v>1900-1</v>
      </c>
      <c r="P8479" s="181">
        <f t="shared" si="268"/>
        <v>0</v>
      </c>
    </row>
    <row r="8480" spans="1:16">
      <c r="A8480" s="92"/>
      <c r="B8480" s="27"/>
      <c r="C8480" s="85"/>
      <c r="D8480" s="85"/>
      <c r="E8480" s="85"/>
      <c r="F8480" s="85"/>
      <c r="G8480" s="309"/>
      <c r="H8480" s="316"/>
      <c r="I8480" s="102"/>
      <c r="J8480" s="94"/>
      <c r="K8480" s="94"/>
      <c r="L8480" s="200"/>
      <c r="M8480" s="70"/>
      <c r="N8480" s="182"/>
      <c r="O8480" s="181" t="str">
        <f t="shared" si="267"/>
        <v>1900-1</v>
      </c>
      <c r="P8480" s="181">
        <f t="shared" si="268"/>
        <v>0</v>
      </c>
    </row>
    <row r="8481" spans="1:16">
      <c r="A8481" s="92"/>
      <c r="B8481" s="27"/>
      <c r="C8481" s="85"/>
      <c r="D8481" s="85"/>
      <c r="E8481" s="85"/>
      <c r="F8481" s="85"/>
      <c r="G8481" s="309"/>
      <c r="H8481" s="316"/>
      <c r="I8481" s="102"/>
      <c r="J8481" s="94"/>
      <c r="K8481" s="94"/>
      <c r="L8481" s="200"/>
      <c r="M8481" s="70"/>
      <c r="N8481" s="182"/>
      <c r="O8481" s="181" t="str">
        <f t="shared" ref="O8481:O8544" si="269">YEAR(B8481)&amp;"-"&amp;MONTH(B8481)</f>
        <v>1900-1</v>
      </c>
      <c r="P8481" s="181">
        <f t="shared" si="268"/>
        <v>0</v>
      </c>
    </row>
    <row r="8482" spans="1:16">
      <c r="A8482" s="92"/>
      <c r="B8482" s="27"/>
      <c r="C8482" s="85"/>
      <c r="D8482" s="85"/>
      <c r="E8482" s="85"/>
      <c r="F8482" s="85"/>
      <c r="G8482" s="309"/>
      <c r="H8482" s="316"/>
      <c r="I8482" s="102"/>
      <c r="J8482" s="94"/>
      <c r="K8482" s="94"/>
      <c r="L8482" s="200"/>
      <c r="M8482" s="70"/>
      <c r="N8482" s="182"/>
      <c r="O8482" s="181" t="str">
        <f t="shared" si="269"/>
        <v>1900-1</v>
      </c>
      <c r="P8482" s="181">
        <f t="shared" si="268"/>
        <v>0</v>
      </c>
    </row>
    <row r="8483" spans="1:16">
      <c r="A8483" s="92"/>
      <c r="B8483" s="27"/>
      <c r="C8483" s="85"/>
      <c r="D8483" s="85"/>
      <c r="E8483" s="85"/>
      <c r="F8483" s="85"/>
      <c r="G8483" s="309"/>
      <c r="H8483" s="316"/>
      <c r="I8483" s="102"/>
      <c r="J8483" s="94"/>
      <c r="K8483" s="94"/>
      <c r="L8483" s="200"/>
      <c r="M8483" s="70"/>
      <c r="N8483" s="182"/>
      <c r="O8483" s="181" t="str">
        <f t="shared" si="269"/>
        <v>1900-1</v>
      </c>
      <c r="P8483" s="181">
        <f t="shared" si="268"/>
        <v>0</v>
      </c>
    </row>
    <row r="8484" spans="1:16">
      <c r="A8484" s="92"/>
      <c r="B8484" s="27"/>
      <c r="C8484" s="85"/>
      <c r="D8484" s="85"/>
      <c r="E8484" s="85"/>
      <c r="F8484" s="85"/>
      <c r="G8484" s="309"/>
      <c r="H8484" s="316"/>
      <c r="I8484" s="102"/>
      <c r="J8484" s="94"/>
      <c r="K8484" s="94"/>
      <c r="L8484" s="200"/>
      <c r="M8484" s="70"/>
      <c r="N8484" s="182"/>
      <c r="O8484" s="181" t="str">
        <f t="shared" si="269"/>
        <v>1900-1</v>
      </c>
      <c r="P8484" s="181">
        <f t="shared" si="268"/>
        <v>0</v>
      </c>
    </row>
    <row r="8485" spans="1:16">
      <c r="A8485" s="92"/>
      <c r="B8485" s="27"/>
      <c r="C8485" s="85"/>
      <c r="D8485" s="85"/>
      <c r="E8485" s="85"/>
      <c r="F8485" s="85"/>
      <c r="G8485" s="309"/>
      <c r="H8485" s="316"/>
      <c r="I8485" s="102"/>
      <c r="J8485" s="94"/>
      <c r="K8485" s="94"/>
      <c r="L8485" s="200"/>
      <c r="M8485" s="70"/>
      <c r="N8485" s="182"/>
      <c r="O8485" s="181" t="str">
        <f t="shared" si="269"/>
        <v>1900-1</v>
      </c>
      <c r="P8485" s="181">
        <f t="shared" si="268"/>
        <v>0</v>
      </c>
    </row>
    <row r="8486" spans="1:16">
      <c r="A8486" s="92"/>
      <c r="B8486" s="27"/>
      <c r="C8486" s="85"/>
      <c r="D8486" s="85"/>
      <c r="E8486" s="85"/>
      <c r="F8486" s="85"/>
      <c r="G8486" s="309"/>
      <c r="H8486" s="316"/>
      <c r="I8486" s="102"/>
      <c r="J8486" s="94"/>
      <c r="K8486" s="94"/>
      <c r="L8486" s="200"/>
      <c r="M8486" s="70"/>
      <c r="N8486" s="182"/>
      <c r="O8486" s="181" t="str">
        <f t="shared" si="269"/>
        <v>1900-1</v>
      </c>
      <c r="P8486" s="181">
        <f t="shared" si="268"/>
        <v>0</v>
      </c>
    </row>
    <row r="8487" spans="1:16">
      <c r="A8487" s="92"/>
      <c r="B8487" s="27"/>
      <c r="C8487" s="85"/>
      <c r="D8487" s="85"/>
      <c r="E8487" s="85"/>
      <c r="F8487" s="85"/>
      <c r="G8487" s="309"/>
      <c r="H8487" s="316"/>
      <c r="I8487" s="102"/>
      <c r="J8487" s="94"/>
      <c r="K8487" s="94"/>
      <c r="L8487" s="200"/>
      <c r="M8487" s="70"/>
      <c r="N8487" s="182"/>
      <c r="O8487" s="181" t="str">
        <f t="shared" si="269"/>
        <v>1900-1</v>
      </c>
      <c r="P8487" s="181">
        <f t="shared" si="268"/>
        <v>0</v>
      </c>
    </row>
    <row r="8488" spans="1:16">
      <c r="A8488" s="92"/>
      <c r="B8488" s="27"/>
      <c r="C8488" s="85"/>
      <c r="D8488" s="85"/>
      <c r="E8488" s="85"/>
      <c r="F8488" s="85"/>
      <c r="G8488" s="309"/>
      <c r="H8488" s="316"/>
      <c r="I8488" s="102"/>
      <c r="J8488" s="94"/>
      <c r="K8488" s="94"/>
      <c r="L8488" s="200"/>
      <c r="M8488" s="70"/>
      <c r="N8488" s="182"/>
      <c r="O8488" s="181" t="str">
        <f t="shared" si="269"/>
        <v>1900-1</v>
      </c>
      <c r="P8488" s="181">
        <f t="shared" si="268"/>
        <v>0</v>
      </c>
    </row>
    <row r="8489" spans="1:16">
      <c r="A8489" s="92"/>
      <c r="B8489" s="27"/>
      <c r="C8489" s="85"/>
      <c r="D8489" s="85"/>
      <c r="E8489" s="85"/>
      <c r="F8489" s="85"/>
      <c r="G8489" s="309"/>
      <c r="H8489" s="316"/>
      <c r="I8489" s="102"/>
      <c r="J8489" s="94"/>
      <c r="K8489" s="94"/>
      <c r="L8489" s="200"/>
      <c r="M8489" s="70"/>
      <c r="N8489" s="182"/>
      <c r="O8489" s="181" t="str">
        <f t="shared" si="269"/>
        <v>1900-1</v>
      </c>
      <c r="P8489" s="181">
        <f t="shared" si="268"/>
        <v>0</v>
      </c>
    </row>
    <row r="8490" spans="1:16">
      <c r="A8490" s="92"/>
      <c r="B8490" s="27"/>
      <c r="C8490" s="85"/>
      <c r="D8490" s="85"/>
      <c r="E8490" s="85"/>
      <c r="F8490" s="85"/>
      <c r="G8490" s="309"/>
      <c r="H8490" s="316"/>
      <c r="I8490" s="102"/>
      <c r="J8490" s="94"/>
      <c r="K8490" s="94"/>
      <c r="L8490" s="200"/>
      <c r="M8490" s="70"/>
      <c r="N8490" s="182"/>
      <c r="O8490" s="181" t="str">
        <f t="shared" si="269"/>
        <v>1900-1</v>
      </c>
      <c r="P8490" s="181">
        <f t="shared" si="268"/>
        <v>0</v>
      </c>
    </row>
    <row r="8491" spans="1:16">
      <c r="A8491" s="92"/>
      <c r="B8491" s="27"/>
      <c r="C8491" s="85"/>
      <c r="D8491" s="85"/>
      <c r="E8491" s="85"/>
      <c r="F8491" s="85"/>
      <c r="G8491" s="309"/>
      <c r="H8491" s="316"/>
      <c r="I8491" s="102"/>
      <c r="J8491" s="94"/>
      <c r="K8491" s="94"/>
      <c r="L8491" s="200"/>
      <c r="M8491" s="70"/>
      <c r="N8491" s="182"/>
      <c r="O8491" s="181" t="str">
        <f t="shared" si="269"/>
        <v>1900-1</v>
      </c>
      <c r="P8491" s="181">
        <f t="shared" si="268"/>
        <v>0</v>
      </c>
    </row>
    <row r="8492" spans="1:16">
      <c r="A8492" s="92"/>
      <c r="B8492" s="27"/>
      <c r="C8492" s="85"/>
      <c r="D8492" s="85"/>
      <c r="E8492" s="85"/>
      <c r="F8492" s="85"/>
      <c r="G8492" s="309"/>
      <c r="H8492" s="316"/>
      <c r="I8492" s="102"/>
      <c r="J8492" s="94"/>
      <c r="K8492" s="94"/>
      <c r="L8492" s="200"/>
      <c r="M8492" s="70"/>
      <c r="N8492" s="182"/>
      <c r="O8492" s="181" t="str">
        <f t="shared" si="269"/>
        <v>1900-1</v>
      </c>
      <c r="P8492" s="181">
        <f t="shared" si="268"/>
        <v>0</v>
      </c>
    </row>
    <row r="8493" spans="1:16">
      <c r="A8493" s="92"/>
      <c r="B8493" s="27"/>
      <c r="C8493" s="85"/>
      <c r="D8493" s="85"/>
      <c r="E8493" s="85"/>
      <c r="F8493" s="85"/>
      <c r="G8493" s="309"/>
      <c r="H8493" s="316"/>
      <c r="I8493" s="102"/>
      <c r="J8493" s="94"/>
      <c r="K8493" s="94"/>
      <c r="L8493" s="200"/>
      <c r="M8493" s="70"/>
      <c r="N8493" s="182"/>
      <c r="O8493" s="181" t="str">
        <f t="shared" si="269"/>
        <v>1900-1</v>
      </c>
      <c r="P8493" s="181">
        <f t="shared" si="268"/>
        <v>0</v>
      </c>
    </row>
    <row r="8494" spans="1:16">
      <c r="A8494" s="92"/>
      <c r="B8494" s="27"/>
      <c r="C8494" s="85"/>
      <c r="D8494" s="85"/>
      <c r="E8494" s="85"/>
      <c r="F8494" s="85"/>
      <c r="G8494" s="309"/>
      <c r="H8494" s="316"/>
      <c r="I8494" s="102"/>
      <c r="J8494" s="94"/>
      <c r="K8494" s="94"/>
      <c r="L8494" s="200"/>
      <c r="M8494" s="70"/>
      <c r="N8494" s="182"/>
      <c r="O8494" s="181" t="str">
        <f t="shared" si="269"/>
        <v>1900-1</v>
      </c>
      <c r="P8494" s="181">
        <f t="shared" si="268"/>
        <v>0</v>
      </c>
    </row>
    <row r="8495" spans="1:16">
      <c r="A8495" s="92"/>
      <c r="B8495" s="27"/>
      <c r="C8495" s="85"/>
      <c r="D8495" s="85"/>
      <c r="E8495" s="85"/>
      <c r="F8495" s="85"/>
      <c r="G8495" s="309"/>
      <c r="H8495" s="316"/>
      <c r="I8495" s="102"/>
      <c r="J8495" s="94"/>
      <c r="K8495" s="94"/>
      <c r="L8495" s="200"/>
      <c r="M8495" s="70"/>
      <c r="N8495" s="182"/>
      <c r="O8495" s="181" t="str">
        <f t="shared" si="269"/>
        <v>1900-1</v>
      </c>
      <c r="P8495" s="181">
        <f t="shared" si="268"/>
        <v>0</v>
      </c>
    </row>
    <row r="8496" spans="1:16">
      <c r="A8496" s="92"/>
      <c r="B8496" s="27"/>
      <c r="C8496" s="85"/>
      <c r="D8496" s="85"/>
      <c r="E8496" s="85"/>
      <c r="F8496" s="85"/>
      <c r="G8496" s="309"/>
      <c r="H8496" s="316"/>
      <c r="I8496" s="102"/>
      <c r="J8496" s="94"/>
      <c r="K8496" s="94"/>
      <c r="L8496" s="200"/>
      <c r="M8496" s="70"/>
      <c r="N8496" s="182"/>
      <c r="O8496" s="181" t="str">
        <f t="shared" si="269"/>
        <v>1900-1</v>
      </c>
      <c r="P8496" s="181">
        <f t="shared" si="268"/>
        <v>0</v>
      </c>
    </row>
    <row r="8497" spans="1:16">
      <c r="A8497" s="92"/>
      <c r="B8497" s="27"/>
      <c r="C8497" s="85"/>
      <c r="D8497" s="85"/>
      <c r="E8497" s="85"/>
      <c r="F8497" s="85"/>
      <c r="G8497" s="309"/>
      <c r="H8497" s="316"/>
      <c r="I8497" s="102"/>
      <c r="J8497" s="94"/>
      <c r="K8497" s="94"/>
      <c r="L8497" s="200"/>
      <c r="M8497" s="70"/>
      <c r="N8497" s="182"/>
      <c r="O8497" s="181" t="str">
        <f t="shared" si="269"/>
        <v>1900-1</v>
      </c>
      <c r="P8497" s="181">
        <f t="shared" si="268"/>
        <v>0</v>
      </c>
    </row>
    <row r="8498" spans="1:16">
      <c r="A8498" s="92"/>
      <c r="B8498" s="27"/>
      <c r="C8498" s="85"/>
      <c r="D8498" s="85"/>
      <c r="E8498" s="85"/>
      <c r="F8498" s="85"/>
      <c r="G8498" s="309"/>
      <c r="H8498" s="316"/>
      <c r="I8498" s="102"/>
      <c r="J8498" s="94"/>
      <c r="K8498" s="94"/>
      <c r="L8498" s="200"/>
      <c r="M8498" s="70"/>
      <c r="N8498" s="182"/>
      <c r="O8498" s="181" t="str">
        <f t="shared" si="269"/>
        <v>1900-1</v>
      </c>
      <c r="P8498" s="181">
        <f t="shared" si="268"/>
        <v>0</v>
      </c>
    </row>
    <row r="8499" spans="1:16">
      <c r="A8499" s="92"/>
      <c r="B8499" s="27"/>
      <c r="C8499" s="85"/>
      <c r="D8499" s="85"/>
      <c r="E8499" s="85"/>
      <c r="F8499" s="85"/>
      <c r="G8499" s="309"/>
      <c r="H8499" s="316"/>
      <c r="I8499" s="102"/>
      <c r="J8499" s="94"/>
      <c r="K8499" s="94"/>
      <c r="L8499" s="200"/>
      <c r="M8499" s="70"/>
      <c r="N8499" s="182"/>
      <c r="O8499" s="181" t="str">
        <f t="shared" si="269"/>
        <v>1900-1</v>
      </c>
      <c r="P8499" s="181">
        <f t="shared" si="268"/>
        <v>0</v>
      </c>
    </row>
    <row r="8500" spans="1:16">
      <c r="A8500" s="92"/>
      <c r="B8500" s="27"/>
      <c r="C8500" s="85"/>
      <c r="D8500" s="85"/>
      <c r="E8500" s="85"/>
      <c r="F8500" s="85"/>
      <c r="G8500" s="309"/>
      <c r="H8500" s="316"/>
      <c r="I8500" s="102"/>
      <c r="J8500" s="94"/>
      <c r="K8500" s="94"/>
      <c r="L8500" s="200"/>
      <c r="M8500" s="70"/>
      <c r="N8500" s="182"/>
      <c r="O8500" s="181" t="str">
        <f t="shared" si="269"/>
        <v>1900-1</v>
      </c>
      <c r="P8500" s="181">
        <f t="shared" si="268"/>
        <v>0</v>
      </c>
    </row>
    <row r="8501" spans="1:16">
      <c r="A8501" s="92"/>
      <c r="B8501" s="27"/>
      <c r="C8501" s="85"/>
      <c r="D8501" s="85"/>
      <c r="E8501" s="85"/>
      <c r="F8501" s="85"/>
      <c r="G8501" s="309"/>
      <c r="H8501" s="316"/>
      <c r="I8501" s="102"/>
      <c r="J8501" s="94"/>
      <c r="K8501" s="94"/>
      <c r="L8501" s="200"/>
      <c r="M8501" s="70"/>
      <c r="N8501" s="182"/>
      <c r="O8501" s="181" t="str">
        <f t="shared" si="269"/>
        <v>1900-1</v>
      </c>
      <c r="P8501" s="181">
        <f t="shared" si="268"/>
        <v>0</v>
      </c>
    </row>
    <row r="8502" spans="1:16">
      <c r="A8502" s="92"/>
      <c r="B8502" s="27"/>
      <c r="C8502" s="85"/>
      <c r="D8502" s="85"/>
      <c r="E8502" s="85"/>
      <c r="F8502" s="85"/>
      <c r="G8502" s="309"/>
      <c r="H8502" s="316"/>
      <c r="I8502" s="102"/>
      <c r="J8502" s="94"/>
      <c r="K8502" s="94"/>
      <c r="L8502" s="200"/>
      <c r="M8502" s="70"/>
      <c r="N8502" s="182"/>
      <c r="O8502" s="181" t="str">
        <f t="shared" si="269"/>
        <v>1900-1</v>
      </c>
      <c r="P8502" s="181">
        <f t="shared" si="268"/>
        <v>0</v>
      </c>
    </row>
    <row r="8503" spans="1:16">
      <c r="A8503" s="92"/>
      <c r="B8503" s="27"/>
      <c r="C8503" s="85"/>
      <c r="D8503" s="85"/>
      <c r="E8503" s="85"/>
      <c r="F8503" s="85"/>
      <c r="G8503" s="309"/>
      <c r="H8503" s="316"/>
      <c r="I8503" s="102"/>
      <c r="J8503" s="94"/>
      <c r="K8503" s="94"/>
      <c r="L8503" s="200"/>
      <c r="M8503" s="70"/>
      <c r="N8503" s="182"/>
      <c r="O8503" s="181" t="str">
        <f t="shared" si="269"/>
        <v>1900-1</v>
      </c>
      <c r="P8503" s="181">
        <f t="shared" si="268"/>
        <v>0</v>
      </c>
    </row>
    <row r="8504" spans="1:16">
      <c r="A8504" s="92"/>
      <c r="B8504" s="27"/>
      <c r="C8504" s="85"/>
      <c r="D8504" s="85"/>
      <c r="E8504" s="85"/>
      <c r="F8504" s="85"/>
      <c r="G8504" s="309"/>
      <c r="H8504" s="316"/>
      <c r="I8504" s="102"/>
      <c r="J8504" s="94"/>
      <c r="K8504" s="94"/>
      <c r="L8504" s="200"/>
      <c r="M8504" s="70"/>
      <c r="N8504" s="182"/>
      <c r="O8504" s="181" t="str">
        <f t="shared" si="269"/>
        <v>1900-1</v>
      </c>
      <c r="P8504" s="181">
        <f t="shared" si="268"/>
        <v>0</v>
      </c>
    </row>
    <row r="8505" spans="1:16">
      <c r="A8505" s="92"/>
      <c r="B8505" s="27"/>
      <c r="C8505" s="85"/>
      <c r="D8505" s="85"/>
      <c r="E8505" s="85"/>
      <c r="F8505" s="85"/>
      <c r="G8505" s="309"/>
      <c r="H8505" s="316"/>
      <c r="I8505" s="102"/>
      <c r="J8505" s="94"/>
      <c r="K8505" s="94"/>
      <c r="L8505" s="200"/>
      <c r="M8505" s="70"/>
      <c r="N8505" s="182"/>
      <c r="O8505" s="181" t="str">
        <f t="shared" si="269"/>
        <v>1900-1</v>
      </c>
      <c r="P8505" s="181">
        <f t="shared" si="268"/>
        <v>0</v>
      </c>
    </row>
    <row r="8506" spans="1:16">
      <c r="A8506" s="92"/>
      <c r="B8506" s="27"/>
      <c r="C8506" s="85"/>
      <c r="D8506" s="85"/>
      <c r="E8506" s="85"/>
      <c r="F8506" s="85"/>
      <c r="G8506" s="309"/>
      <c r="H8506" s="316"/>
      <c r="I8506" s="102"/>
      <c r="J8506" s="94"/>
      <c r="K8506" s="94"/>
      <c r="L8506" s="200"/>
      <c r="M8506" s="70"/>
      <c r="N8506" s="182"/>
      <c r="O8506" s="181" t="str">
        <f t="shared" si="269"/>
        <v>1900-1</v>
      </c>
      <c r="P8506" s="181">
        <f t="shared" si="268"/>
        <v>0</v>
      </c>
    </row>
    <row r="8507" spans="1:16">
      <c r="A8507" s="92"/>
      <c r="B8507" s="27"/>
      <c r="C8507" s="85"/>
      <c r="D8507" s="85"/>
      <c r="E8507" s="85"/>
      <c r="F8507" s="85"/>
      <c r="G8507" s="309"/>
      <c r="H8507" s="316"/>
      <c r="I8507" s="102"/>
      <c r="J8507" s="94"/>
      <c r="K8507" s="94"/>
      <c r="L8507" s="200"/>
      <c r="M8507" s="70"/>
      <c r="N8507" s="182"/>
      <c r="O8507" s="181" t="str">
        <f t="shared" si="269"/>
        <v>1900-1</v>
      </c>
      <c r="P8507" s="181">
        <f t="shared" si="268"/>
        <v>0</v>
      </c>
    </row>
    <row r="8508" spans="1:16">
      <c r="A8508" s="92"/>
      <c r="B8508" s="27"/>
      <c r="C8508" s="85"/>
      <c r="D8508" s="85"/>
      <c r="E8508" s="85"/>
      <c r="F8508" s="85"/>
      <c r="G8508" s="309"/>
      <c r="H8508" s="316"/>
      <c r="I8508" s="102"/>
      <c r="J8508" s="94"/>
      <c r="K8508" s="94"/>
      <c r="L8508" s="200"/>
      <c r="M8508" s="70"/>
      <c r="N8508" s="182"/>
      <c r="O8508" s="181" t="str">
        <f t="shared" si="269"/>
        <v>1900-1</v>
      </c>
      <c r="P8508" s="181">
        <f t="shared" si="268"/>
        <v>0</v>
      </c>
    </row>
    <row r="8509" spans="1:16">
      <c r="A8509" s="92"/>
      <c r="B8509" s="27"/>
      <c r="C8509" s="85"/>
      <c r="D8509" s="85"/>
      <c r="E8509" s="85"/>
      <c r="F8509" s="85"/>
      <c r="G8509" s="309"/>
      <c r="H8509" s="316"/>
      <c r="I8509" s="102"/>
      <c r="J8509" s="94"/>
      <c r="K8509" s="94"/>
      <c r="L8509" s="200"/>
      <c r="M8509" s="70"/>
      <c r="N8509" s="182"/>
      <c r="O8509" s="181" t="str">
        <f t="shared" si="269"/>
        <v>1900-1</v>
      </c>
      <c r="P8509" s="181">
        <f t="shared" si="268"/>
        <v>0</v>
      </c>
    </row>
    <row r="8510" spans="1:16">
      <c r="A8510" s="92"/>
      <c r="B8510" s="27"/>
      <c r="C8510" s="85"/>
      <c r="D8510" s="85"/>
      <c r="E8510" s="85"/>
      <c r="F8510" s="85"/>
      <c r="G8510" s="309"/>
      <c r="H8510" s="316"/>
      <c r="I8510" s="102"/>
      <c r="J8510" s="94"/>
      <c r="K8510" s="94"/>
      <c r="L8510" s="200"/>
      <c r="M8510" s="70"/>
      <c r="N8510" s="182"/>
      <c r="O8510" s="181" t="str">
        <f t="shared" si="269"/>
        <v>1900-1</v>
      </c>
      <c r="P8510" s="181">
        <f t="shared" si="268"/>
        <v>0</v>
      </c>
    </row>
    <row r="8511" spans="1:16">
      <c r="A8511" s="92"/>
      <c r="B8511" s="27"/>
      <c r="C8511" s="85"/>
      <c r="D8511" s="85"/>
      <c r="E8511" s="85"/>
      <c r="F8511" s="85"/>
      <c r="G8511" s="309"/>
      <c r="H8511" s="316"/>
      <c r="I8511" s="102"/>
      <c r="J8511" s="94"/>
      <c r="K8511" s="94"/>
      <c r="L8511" s="200"/>
      <c r="M8511" s="70"/>
      <c r="N8511" s="182"/>
      <c r="O8511" s="181" t="str">
        <f t="shared" si="269"/>
        <v>1900-1</v>
      </c>
      <c r="P8511" s="181">
        <f t="shared" si="268"/>
        <v>0</v>
      </c>
    </row>
    <row r="8512" spans="1:16">
      <c r="A8512" s="92"/>
      <c r="B8512" s="27"/>
      <c r="C8512" s="85"/>
      <c r="D8512" s="85"/>
      <c r="E8512" s="85"/>
      <c r="F8512" s="85"/>
      <c r="G8512" s="309"/>
      <c r="H8512" s="316"/>
      <c r="I8512" s="102"/>
      <c r="J8512" s="94"/>
      <c r="K8512" s="94"/>
      <c r="L8512" s="200"/>
      <c r="M8512" s="70"/>
      <c r="N8512" s="182"/>
      <c r="O8512" s="181" t="str">
        <f t="shared" si="269"/>
        <v>1900-1</v>
      </c>
      <c r="P8512" s="181">
        <f t="shared" si="268"/>
        <v>0</v>
      </c>
    </row>
    <row r="8513" spans="1:16">
      <c r="A8513" s="92"/>
      <c r="B8513" s="27"/>
      <c r="C8513" s="85"/>
      <c r="D8513" s="85"/>
      <c r="E8513" s="85"/>
      <c r="F8513" s="85"/>
      <c r="G8513" s="309"/>
      <c r="H8513" s="316"/>
      <c r="I8513" s="102"/>
      <c r="J8513" s="94"/>
      <c r="K8513" s="94"/>
      <c r="L8513" s="200"/>
      <c r="M8513" s="70"/>
      <c r="N8513" s="182"/>
      <c r="O8513" s="181" t="str">
        <f t="shared" si="269"/>
        <v>1900-1</v>
      </c>
      <c r="P8513" s="181">
        <f t="shared" si="268"/>
        <v>0</v>
      </c>
    </row>
    <row r="8514" spans="1:16">
      <c r="A8514" s="92"/>
      <c r="B8514" s="27"/>
      <c r="C8514" s="85"/>
      <c r="D8514" s="85"/>
      <c r="E8514" s="85"/>
      <c r="F8514" s="85"/>
      <c r="G8514" s="309"/>
      <c r="H8514" s="316"/>
      <c r="I8514" s="102"/>
      <c r="J8514" s="94"/>
      <c r="K8514" s="94"/>
      <c r="L8514" s="200"/>
      <c r="M8514" s="70"/>
      <c r="N8514" s="182"/>
      <c r="O8514" s="181" t="str">
        <f t="shared" si="269"/>
        <v>1900-1</v>
      </c>
      <c r="P8514" s="181">
        <f t="shared" si="268"/>
        <v>0</v>
      </c>
    </row>
    <row r="8515" spans="1:16">
      <c r="A8515" s="92"/>
      <c r="B8515" s="27"/>
      <c r="C8515" s="85"/>
      <c r="D8515" s="85"/>
      <c r="E8515" s="85"/>
      <c r="F8515" s="85"/>
      <c r="G8515" s="309"/>
      <c r="H8515" s="316"/>
      <c r="I8515" s="102"/>
      <c r="J8515" s="94"/>
      <c r="K8515" s="94"/>
      <c r="L8515" s="200"/>
      <c r="M8515" s="70"/>
      <c r="N8515" s="182"/>
      <c r="O8515" s="181" t="str">
        <f t="shared" si="269"/>
        <v>1900-1</v>
      </c>
      <c r="P8515" s="181">
        <f t="shared" ref="P8515:P8578" si="270">N8515*H8515</f>
        <v>0</v>
      </c>
    </row>
    <row r="8516" spans="1:16">
      <c r="A8516" s="92"/>
      <c r="B8516" s="27"/>
      <c r="C8516" s="85"/>
      <c r="D8516" s="85"/>
      <c r="E8516" s="85"/>
      <c r="F8516" s="85"/>
      <c r="G8516" s="309"/>
      <c r="H8516" s="316"/>
      <c r="I8516" s="102"/>
      <c r="J8516" s="94"/>
      <c r="K8516" s="94"/>
      <c r="L8516" s="200"/>
      <c r="M8516" s="70"/>
      <c r="N8516" s="182"/>
      <c r="O8516" s="181" t="str">
        <f t="shared" si="269"/>
        <v>1900-1</v>
      </c>
      <c r="P8516" s="181">
        <f t="shared" si="270"/>
        <v>0</v>
      </c>
    </row>
    <row r="8517" spans="1:16">
      <c r="A8517" s="92"/>
      <c r="B8517" s="27"/>
      <c r="C8517" s="85"/>
      <c r="D8517" s="85"/>
      <c r="E8517" s="85"/>
      <c r="F8517" s="85"/>
      <c r="G8517" s="309"/>
      <c r="H8517" s="316"/>
      <c r="I8517" s="102"/>
      <c r="J8517" s="94"/>
      <c r="K8517" s="94"/>
      <c r="L8517" s="200"/>
      <c r="M8517" s="70"/>
      <c r="N8517" s="182"/>
      <c r="O8517" s="181" t="str">
        <f t="shared" si="269"/>
        <v>1900-1</v>
      </c>
      <c r="P8517" s="181">
        <f t="shared" si="270"/>
        <v>0</v>
      </c>
    </row>
    <row r="8518" spans="1:16">
      <c r="A8518" s="92"/>
      <c r="B8518" s="27"/>
      <c r="C8518" s="85"/>
      <c r="D8518" s="85"/>
      <c r="E8518" s="85"/>
      <c r="F8518" s="85"/>
      <c r="G8518" s="309"/>
      <c r="H8518" s="316"/>
      <c r="I8518" s="102"/>
      <c r="J8518" s="94"/>
      <c r="K8518" s="94"/>
      <c r="L8518" s="200"/>
      <c r="M8518" s="70"/>
      <c r="N8518" s="182"/>
      <c r="O8518" s="181" t="str">
        <f t="shared" si="269"/>
        <v>1900-1</v>
      </c>
      <c r="P8518" s="181">
        <f t="shared" si="270"/>
        <v>0</v>
      </c>
    </row>
    <row r="8519" spans="1:16">
      <c r="A8519" s="92"/>
      <c r="B8519" s="27"/>
      <c r="C8519" s="85"/>
      <c r="D8519" s="85"/>
      <c r="E8519" s="85"/>
      <c r="F8519" s="85"/>
      <c r="G8519" s="309"/>
      <c r="H8519" s="316"/>
      <c r="I8519" s="102"/>
      <c r="J8519" s="94"/>
      <c r="K8519" s="94"/>
      <c r="L8519" s="200"/>
      <c r="M8519" s="70"/>
      <c r="N8519" s="182"/>
      <c r="O8519" s="181" t="str">
        <f t="shared" si="269"/>
        <v>1900-1</v>
      </c>
      <c r="P8519" s="181">
        <f t="shared" si="270"/>
        <v>0</v>
      </c>
    </row>
    <row r="8520" spans="1:16">
      <c r="A8520" s="92"/>
      <c r="B8520" s="27"/>
      <c r="C8520" s="85"/>
      <c r="D8520" s="85"/>
      <c r="E8520" s="85"/>
      <c r="F8520" s="85"/>
      <c r="G8520" s="309"/>
      <c r="H8520" s="316"/>
      <c r="I8520" s="102"/>
      <c r="J8520" s="94"/>
      <c r="K8520" s="94"/>
      <c r="L8520" s="200"/>
      <c r="M8520" s="70"/>
      <c r="N8520" s="182"/>
      <c r="O8520" s="181" t="str">
        <f t="shared" si="269"/>
        <v>1900-1</v>
      </c>
      <c r="P8520" s="181">
        <f t="shared" si="270"/>
        <v>0</v>
      </c>
    </row>
    <row r="8521" spans="1:16">
      <c r="A8521" s="92"/>
      <c r="B8521" s="27"/>
      <c r="C8521" s="85"/>
      <c r="D8521" s="85"/>
      <c r="E8521" s="85"/>
      <c r="F8521" s="85"/>
      <c r="G8521" s="309"/>
      <c r="H8521" s="316"/>
      <c r="I8521" s="102"/>
      <c r="J8521" s="94"/>
      <c r="K8521" s="94"/>
      <c r="L8521" s="200"/>
      <c r="M8521" s="70"/>
      <c r="N8521" s="182"/>
      <c r="O8521" s="181" t="str">
        <f t="shared" si="269"/>
        <v>1900-1</v>
      </c>
      <c r="P8521" s="181">
        <f t="shared" si="270"/>
        <v>0</v>
      </c>
    </row>
    <row r="8522" spans="1:16">
      <c r="A8522" s="92"/>
      <c r="B8522" s="27"/>
      <c r="C8522" s="85"/>
      <c r="D8522" s="85"/>
      <c r="E8522" s="85"/>
      <c r="F8522" s="85"/>
      <c r="G8522" s="309"/>
      <c r="H8522" s="316"/>
      <c r="I8522" s="102"/>
      <c r="J8522" s="94"/>
      <c r="K8522" s="94"/>
      <c r="L8522" s="200"/>
      <c r="M8522" s="70"/>
      <c r="N8522" s="182"/>
      <c r="O8522" s="181" t="str">
        <f t="shared" si="269"/>
        <v>1900-1</v>
      </c>
      <c r="P8522" s="181">
        <f t="shared" si="270"/>
        <v>0</v>
      </c>
    </row>
    <row r="8523" spans="1:16">
      <c r="A8523" s="92"/>
      <c r="B8523" s="27"/>
      <c r="C8523" s="85"/>
      <c r="D8523" s="85"/>
      <c r="E8523" s="85"/>
      <c r="F8523" s="85"/>
      <c r="G8523" s="309"/>
      <c r="H8523" s="316"/>
      <c r="I8523" s="102"/>
      <c r="J8523" s="94"/>
      <c r="K8523" s="94"/>
      <c r="L8523" s="200"/>
      <c r="M8523" s="70"/>
      <c r="N8523" s="182"/>
      <c r="O8523" s="181" t="str">
        <f t="shared" si="269"/>
        <v>1900-1</v>
      </c>
      <c r="P8523" s="181">
        <f t="shared" si="270"/>
        <v>0</v>
      </c>
    </row>
    <row r="8524" spans="1:16">
      <c r="A8524" s="92"/>
      <c r="B8524" s="27"/>
      <c r="C8524" s="85"/>
      <c r="D8524" s="85"/>
      <c r="E8524" s="85"/>
      <c r="F8524" s="85"/>
      <c r="G8524" s="309"/>
      <c r="H8524" s="316"/>
      <c r="I8524" s="102"/>
      <c r="J8524" s="94"/>
      <c r="K8524" s="94"/>
      <c r="L8524" s="200"/>
      <c r="M8524" s="70"/>
      <c r="N8524" s="182"/>
      <c r="O8524" s="181" t="str">
        <f t="shared" si="269"/>
        <v>1900-1</v>
      </c>
      <c r="P8524" s="181">
        <f t="shared" si="270"/>
        <v>0</v>
      </c>
    </row>
    <row r="8525" spans="1:16">
      <c r="A8525" s="92"/>
      <c r="B8525" s="27"/>
      <c r="C8525" s="85"/>
      <c r="D8525" s="85"/>
      <c r="E8525" s="85"/>
      <c r="F8525" s="85"/>
      <c r="G8525" s="309"/>
      <c r="H8525" s="316"/>
      <c r="I8525" s="102"/>
      <c r="J8525" s="94"/>
      <c r="K8525" s="94"/>
      <c r="L8525" s="200"/>
      <c r="M8525" s="70"/>
      <c r="N8525" s="182"/>
      <c r="O8525" s="181" t="str">
        <f t="shared" si="269"/>
        <v>1900-1</v>
      </c>
      <c r="P8525" s="181">
        <f t="shared" si="270"/>
        <v>0</v>
      </c>
    </row>
    <row r="8526" spans="1:16">
      <c r="A8526" s="92"/>
      <c r="B8526" s="27"/>
      <c r="C8526" s="85"/>
      <c r="D8526" s="85"/>
      <c r="E8526" s="85"/>
      <c r="F8526" s="85"/>
      <c r="G8526" s="309"/>
      <c r="H8526" s="316"/>
      <c r="I8526" s="102"/>
      <c r="J8526" s="94"/>
      <c r="K8526" s="94"/>
      <c r="L8526" s="200"/>
      <c r="M8526" s="70"/>
      <c r="N8526" s="182"/>
      <c r="O8526" s="181" t="str">
        <f t="shared" si="269"/>
        <v>1900-1</v>
      </c>
      <c r="P8526" s="181">
        <f t="shared" si="270"/>
        <v>0</v>
      </c>
    </row>
    <row r="8527" spans="1:16">
      <c r="A8527" s="92"/>
      <c r="B8527" s="27"/>
      <c r="C8527" s="85"/>
      <c r="D8527" s="85"/>
      <c r="E8527" s="85"/>
      <c r="F8527" s="85"/>
      <c r="G8527" s="309"/>
      <c r="H8527" s="316"/>
      <c r="I8527" s="102"/>
      <c r="J8527" s="94"/>
      <c r="K8527" s="94"/>
      <c r="L8527" s="200"/>
      <c r="M8527" s="70"/>
      <c r="N8527" s="182"/>
      <c r="O8527" s="181" t="str">
        <f t="shared" si="269"/>
        <v>1900-1</v>
      </c>
      <c r="P8527" s="181">
        <f t="shared" si="270"/>
        <v>0</v>
      </c>
    </row>
    <row r="8528" spans="1:16">
      <c r="A8528" s="92"/>
      <c r="B8528" s="27"/>
      <c r="C8528" s="85"/>
      <c r="D8528" s="85"/>
      <c r="E8528" s="85"/>
      <c r="F8528" s="85"/>
      <c r="G8528" s="309"/>
      <c r="H8528" s="316"/>
      <c r="I8528" s="102"/>
      <c r="J8528" s="94"/>
      <c r="K8528" s="94"/>
      <c r="L8528" s="200"/>
      <c r="M8528" s="70"/>
      <c r="N8528" s="182"/>
      <c r="O8528" s="181" t="str">
        <f t="shared" si="269"/>
        <v>1900-1</v>
      </c>
      <c r="P8528" s="181">
        <f t="shared" si="270"/>
        <v>0</v>
      </c>
    </row>
    <row r="8529" spans="1:16">
      <c r="A8529" s="92"/>
      <c r="B8529" s="27"/>
      <c r="C8529" s="85"/>
      <c r="D8529" s="85"/>
      <c r="E8529" s="85"/>
      <c r="F8529" s="85"/>
      <c r="G8529" s="309"/>
      <c r="H8529" s="316"/>
      <c r="I8529" s="102"/>
      <c r="J8529" s="94"/>
      <c r="K8529" s="94"/>
      <c r="L8529" s="200"/>
      <c r="M8529" s="70"/>
      <c r="N8529" s="182"/>
      <c r="O8529" s="181" t="str">
        <f t="shared" si="269"/>
        <v>1900-1</v>
      </c>
      <c r="P8529" s="181">
        <f t="shared" si="270"/>
        <v>0</v>
      </c>
    </row>
    <row r="8530" spans="1:16">
      <c r="A8530" s="92"/>
      <c r="B8530" s="27"/>
      <c r="C8530" s="85"/>
      <c r="D8530" s="85"/>
      <c r="E8530" s="85"/>
      <c r="F8530" s="85"/>
      <c r="G8530" s="309"/>
      <c r="H8530" s="316"/>
      <c r="I8530" s="102"/>
      <c r="J8530" s="94"/>
      <c r="K8530" s="94"/>
      <c r="L8530" s="200"/>
      <c r="M8530" s="70"/>
      <c r="N8530" s="182"/>
      <c r="O8530" s="181" t="str">
        <f t="shared" si="269"/>
        <v>1900-1</v>
      </c>
      <c r="P8530" s="181">
        <f t="shared" si="270"/>
        <v>0</v>
      </c>
    </row>
    <row r="8531" spans="1:16">
      <c r="A8531" s="92"/>
      <c r="B8531" s="27"/>
      <c r="C8531" s="85"/>
      <c r="D8531" s="85"/>
      <c r="E8531" s="85"/>
      <c r="F8531" s="85"/>
      <c r="G8531" s="309"/>
      <c r="H8531" s="316"/>
      <c r="I8531" s="102"/>
      <c r="J8531" s="94"/>
      <c r="K8531" s="94"/>
      <c r="L8531" s="200"/>
      <c r="M8531" s="70"/>
      <c r="N8531" s="182"/>
      <c r="O8531" s="181" t="str">
        <f t="shared" si="269"/>
        <v>1900-1</v>
      </c>
      <c r="P8531" s="181">
        <f t="shared" si="270"/>
        <v>0</v>
      </c>
    </row>
    <row r="8532" spans="1:16">
      <c r="A8532" s="92"/>
      <c r="B8532" s="27"/>
      <c r="C8532" s="85"/>
      <c r="D8532" s="85"/>
      <c r="E8532" s="85"/>
      <c r="F8532" s="85"/>
      <c r="G8532" s="309"/>
      <c r="H8532" s="316"/>
      <c r="I8532" s="102"/>
      <c r="J8532" s="94"/>
      <c r="K8532" s="94"/>
      <c r="L8532" s="200"/>
      <c r="M8532" s="70"/>
      <c r="N8532" s="182"/>
      <c r="O8532" s="181" t="str">
        <f t="shared" si="269"/>
        <v>1900-1</v>
      </c>
      <c r="P8532" s="181">
        <f t="shared" si="270"/>
        <v>0</v>
      </c>
    </row>
    <row r="8533" spans="1:16">
      <c r="A8533" s="92"/>
      <c r="B8533" s="27"/>
      <c r="C8533" s="85"/>
      <c r="D8533" s="85"/>
      <c r="E8533" s="85"/>
      <c r="F8533" s="85"/>
      <c r="G8533" s="309"/>
      <c r="H8533" s="316"/>
      <c r="I8533" s="102"/>
      <c r="J8533" s="94"/>
      <c r="K8533" s="94"/>
      <c r="L8533" s="200"/>
      <c r="M8533" s="70"/>
      <c r="N8533" s="182"/>
      <c r="O8533" s="181" t="str">
        <f t="shared" si="269"/>
        <v>1900-1</v>
      </c>
      <c r="P8533" s="181">
        <f t="shared" si="270"/>
        <v>0</v>
      </c>
    </row>
    <row r="8534" spans="1:16">
      <c r="A8534" s="92"/>
      <c r="B8534" s="27"/>
      <c r="C8534" s="85"/>
      <c r="D8534" s="85"/>
      <c r="E8534" s="85"/>
      <c r="F8534" s="85"/>
      <c r="G8534" s="309"/>
      <c r="H8534" s="316"/>
      <c r="I8534" s="102"/>
      <c r="J8534" s="94"/>
      <c r="K8534" s="94"/>
      <c r="L8534" s="200"/>
      <c r="M8534" s="70"/>
      <c r="N8534" s="182"/>
      <c r="O8534" s="181" t="str">
        <f t="shared" si="269"/>
        <v>1900-1</v>
      </c>
      <c r="P8534" s="181">
        <f t="shared" si="270"/>
        <v>0</v>
      </c>
    </row>
    <row r="8535" spans="1:16">
      <c r="A8535" s="92"/>
      <c r="B8535" s="27"/>
      <c r="C8535" s="85"/>
      <c r="D8535" s="85"/>
      <c r="E8535" s="85"/>
      <c r="F8535" s="85"/>
      <c r="G8535" s="309"/>
      <c r="H8535" s="316"/>
      <c r="I8535" s="102"/>
      <c r="J8535" s="94"/>
      <c r="K8535" s="94"/>
      <c r="L8535" s="200"/>
      <c r="M8535" s="70"/>
      <c r="N8535" s="182"/>
      <c r="O8535" s="181" t="str">
        <f t="shared" si="269"/>
        <v>1900-1</v>
      </c>
      <c r="P8535" s="181">
        <f t="shared" si="270"/>
        <v>0</v>
      </c>
    </row>
    <row r="8536" spans="1:16">
      <c r="A8536" s="92"/>
      <c r="B8536" s="27"/>
      <c r="C8536" s="85"/>
      <c r="D8536" s="85"/>
      <c r="E8536" s="85"/>
      <c r="F8536" s="85"/>
      <c r="G8536" s="309"/>
      <c r="H8536" s="316"/>
      <c r="I8536" s="102"/>
      <c r="J8536" s="94"/>
      <c r="K8536" s="94"/>
      <c r="L8536" s="200"/>
      <c r="M8536" s="70"/>
      <c r="N8536" s="182"/>
      <c r="O8536" s="181" t="str">
        <f t="shared" si="269"/>
        <v>1900-1</v>
      </c>
      <c r="P8536" s="181">
        <f t="shared" si="270"/>
        <v>0</v>
      </c>
    </row>
    <row r="8537" spans="1:16">
      <c r="A8537" s="92"/>
      <c r="B8537" s="27"/>
      <c r="C8537" s="85"/>
      <c r="D8537" s="85"/>
      <c r="E8537" s="85"/>
      <c r="F8537" s="85"/>
      <c r="G8537" s="309"/>
      <c r="H8537" s="316"/>
      <c r="I8537" s="102"/>
      <c r="J8537" s="94"/>
      <c r="K8537" s="94"/>
      <c r="L8537" s="200"/>
      <c r="M8537" s="70"/>
      <c r="N8537" s="182"/>
      <c r="O8537" s="181" t="str">
        <f t="shared" si="269"/>
        <v>1900-1</v>
      </c>
      <c r="P8537" s="181">
        <f t="shared" si="270"/>
        <v>0</v>
      </c>
    </row>
    <row r="8538" spans="1:16">
      <c r="A8538" s="92"/>
      <c r="B8538" s="27"/>
      <c r="C8538" s="85"/>
      <c r="D8538" s="85"/>
      <c r="E8538" s="85"/>
      <c r="F8538" s="85"/>
      <c r="G8538" s="309"/>
      <c r="H8538" s="316"/>
      <c r="I8538" s="102"/>
      <c r="J8538" s="94"/>
      <c r="K8538" s="94"/>
      <c r="L8538" s="200"/>
      <c r="M8538" s="70"/>
      <c r="N8538" s="182"/>
      <c r="O8538" s="181" t="str">
        <f t="shared" si="269"/>
        <v>1900-1</v>
      </c>
      <c r="P8538" s="181">
        <f t="shared" si="270"/>
        <v>0</v>
      </c>
    </row>
    <row r="8539" spans="1:16">
      <c r="A8539" s="92"/>
      <c r="B8539" s="27"/>
      <c r="C8539" s="85"/>
      <c r="D8539" s="85"/>
      <c r="E8539" s="85"/>
      <c r="F8539" s="85"/>
      <c r="G8539" s="309"/>
      <c r="H8539" s="316"/>
      <c r="I8539" s="102"/>
      <c r="J8539" s="94"/>
      <c r="K8539" s="94"/>
      <c r="L8539" s="200"/>
      <c r="M8539" s="70"/>
      <c r="N8539" s="182"/>
      <c r="O8539" s="181" t="str">
        <f t="shared" si="269"/>
        <v>1900-1</v>
      </c>
      <c r="P8539" s="181">
        <f t="shared" si="270"/>
        <v>0</v>
      </c>
    </row>
    <row r="8540" spans="1:16">
      <c r="A8540" s="92"/>
      <c r="B8540" s="27"/>
      <c r="C8540" s="85"/>
      <c r="D8540" s="85"/>
      <c r="E8540" s="85"/>
      <c r="F8540" s="85"/>
      <c r="G8540" s="309"/>
      <c r="H8540" s="316"/>
      <c r="I8540" s="102"/>
      <c r="J8540" s="94"/>
      <c r="K8540" s="94"/>
      <c r="L8540" s="200"/>
      <c r="M8540" s="70"/>
      <c r="N8540" s="182"/>
      <c r="O8540" s="181" t="str">
        <f t="shared" si="269"/>
        <v>1900-1</v>
      </c>
      <c r="P8540" s="181">
        <f t="shared" si="270"/>
        <v>0</v>
      </c>
    </row>
    <row r="8541" spans="1:16">
      <c r="A8541" s="92"/>
      <c r="B8541" s="27"/>
      <c r="C8541" s="85"/>
      <c r="D8541" s="85"/>
      <c r="E8541" s="85"/>
      <c r="F8541" s="85"/>
      <c r="G8541" s="309"/>
      <c r="H8541" s="316"/>
      <c r="I8541" s="102"/>
      <c r="J8541" s="94"/>
      <c r="K8541" s="94"/>
      <c r="L8541" s="200"/>
      <c r="M8541" s="70"/>
      <c r="N8541" s="182"/>
      <c r="O8541" s="181" t="str">
        <f t="shared" si="269"/>
        <v>1900-1</v>
      </c>
      <c r="P8541" s="181">
        <f t="shared" si="270"/>
        <v>0</v>
      </c>
    </row>
    <row r="8542" spans="1:16">
      <c r="A8542" s="92"/>
      <c r="B8542" s="27"/>
      <c r="C8542" s="85"/>
      <c r="D8542" s="85"/>
      <c r="E8542" s="85"/>
      <c r="F8542" s="85"/>
      <c r="G8542" s="309"/>
      <c r="H8542" s="316"/>
      <c r="I8542" s="102"/>
      <c r="J8542" s="94"/>
      <c r="K8542" s="94"/>
      <c r="L8542" s="200"/>
      <c r="M8542" s="70"/>
      <c r="N8542" s="182"/>
      <c r="O8542" s="181" t="str">
        <f t="shared" si="269"/>
        <v>1900-1</v>
      </c>
      <c r="P8542" s="181">
        <f t="shared" si="270"/>
        <v>0</v>
      </c>
    </row>
    <row r="8543" spans="1:16">
      <c r="A8543" s="92"/>
      <c r="B8543" s="27"/>
      <c r="C8543" s="85"/>
      <c r="D8543" s="85"/>
      <c r="E8543" s="85"/>
      <c r="F8543" s="85"/>
      <c r="G8543" s="309"/>
      <c r="H8543" s="316"/>
      <c r="I8543" s="102"/>
      <c r="J8543" s="94"/>
      <c r="K8543" s="94"/>
      <c r="L8543" s="200"/>
      <c r="M8543" s="70"/>
      <c r="N8543" s="182"/>
      <c r="O8543" s="181" t="str">
        <f t="shared" si="269"/>
        <v>1900-1</v>
      </c>
      <c r="P8543" s="181">
        <f t="shared" si="270"/>
        <v>0</v>
      </c>
    </row>
    <row r="8544" spans="1:16">
      <c r="A8544" s="92"/>
      <c r="B8544" s="27"/>
      <c r="C8544" s="85"/>
      <c r="D8544" s="85"/>
      <c r="E8544" s="85"/>
      <c r="F8544" s="85"/>
      <c r="G8544" s="309"/>
      <c r="H8544" s="316"/>
      <c r="I8544" s="102"/>
      <c r="J8544" s="94"/>
      <c r="K8544" s="94"/>
      <c r="L8544" s="200"/>
      <c r="M8544" s="70"/>
      <c r="N8544" s="182"/>
      <c r="O8544" s="181" t="str">
        <f t="shared" si="269"/>
        <v>1900-1</v>
      </c>
      <c r="P8544" s="181">
        <f t="shared" si="270"/>
        <v>0</v>
      </c>
    </row>
    <row r="8545" spans="1:16">
      <c r="A8545" s="92"/>
      <c r="B8545" s="27"/>
      <c r="C8545" s="85"/>
      <c r="D8545" s="85"/>
      <c r="E8545" s="85"/>
      <c r="F8545" s="85"/>
      <c r="G8545" s="309"/>
      <c r="H8545" s="316"/>
      <c r="I8545" s="102"/>
      <c r="J8545" s="94"/>
      <c r="K8545" s="94"/>
      <c r="L8545" s="200"/>
      <c r="M8545" s="70"/>
      <c r="N8545" s="182"/>
      <c r="O8545" s="181" t="str">
        <f t="shared" ref="O8545:O8608" si="271">YEAR(B8545)&amp;"-"&amp;MONTH(B8545)</f>
        <v>1900-1</v>
      </c>
      <c r="P8545" s="181">
        <f t="shared" si="270"/>
        <v>0</v>
      </c>
    </row>
    <row r="8546" spans="1:16">
      <c r="A8546" s="92"/>
      <c r="B8546" s="27"/>
      <c r="C8546" s="85"/>
      <c r="D8546" s="85"/>
      <c r="E8546" s="85"/>
      <c r="F8546" s="85"/>
      <c r="G8546" s="309"/>
      <c r="H8546" s="316"/>
      <c r="I8546" s="102"/>
      <c r="J8546" s="94"/>
      <c r="K8546" s="94"/>
      <c r="L8546" s="200"/>
      <c r="M8546" s="70"/>
      <c r="N8546" s="182"/>
      <c r="O8546" s="181" t="str">
        <f t="shared" si="271"/>
        <v>1900-1</v>
      </c>
      <c r="P8546" s="181">
        <f t="shared" si="270"/>
        <v>0</v>
      </c>
    </row>
    <row r="8547" spans="1:16">
      <c r="A8547" s="92"/>
      <c r="B8547" s="27"/>
      <c r="C8547" s="85"/>
      <c r="D8547" s="85"/>
      <c r="E8547" s="85"/>
      <c r="F8547" s="85"/>
      <c r="G8547" s="309"/>
      <c r="H8547" s="316"/>
      <c r="I8547" s="102"/>
      <c r="J8547" s="94"/>
      <c r="K8547" s="94"/>
      <c r="L8547" s="200"/>
      <c r="M8547" s="70"/>
      <c r="N8547" s="182"/>
      <c r="O8547" s="181" t="str">
        <f t="shared" si="271"/>
        <v>1900-1</v>
      </c>
      <c r="P8547" s="181">
        <f t="shared" si="270"/>
        <v>0</v>
      </c>
    </row>
    <row r="8548" spans="1:16">
      <c r="A8548" s="92"/>
      <c r="B8548" s="27"/>
      <c r="C8548" s="85"/>
      <c r="D8548" s="85"/>
      <c r="E8548" s="85"/>
      <c r="F8548" s="85"/>
      <c r="G8548" s="309"/>
      <c r="H8548" s="316"/>
      <c r="I8548" s="102"/>
      <c r="J8548" s="94"/>
      <c r="K8548" s="94"/>
      <c r="L8548" s="200"/>
      <c r="M8548" s="70"/>
      <c r="N8548" s="182"/>
      <c r="O8548" s="181" t="str">
        <f t="shared" si="271"/>
        <v>1900-1</v>
      </c>
      <c r="P8548" s="181">
        <f t="shared" si="270"/>
        <v>0</v>
      </c>
    </row>
    <row r="8549" spans="1:16">
      <c r="A8549" s="92"/>
      <c r="B8549" s="27"/>
      <c r="C8549" s="85"/>
      <c r="D8549" s="85"/>
      <c r="E8549" s="85"/>
      <c r="F8549" s="85"/>
      <c r="G8549" s="309"/>
      <c r="H8549" s="316"/>
      <c r="I8549" s="102"/>
      <c r="J8549" s="94"/>
      <c r="K8549" s="94"/>
      <c r="L8549" s="200"/>
      <c r="M8549" s="70"/>
      <c r="N8549" s="182"/>
      <c r="O8549" s="181" t="str">
        <f t="shared" si="271"/>
        <v>1900-1</v>
      </c>
      <c r="P8549" s="181">
        <f t="shared" si="270"/>
        <v>0</v>
      </c>
    </row>
    <row r="8550" spans="1:16">
      <c r="A8550" s="92"/>
      <c r="B8550" s="27"/>
      <c r="C8550" s="85"/>
      <c r="D8550" s="85"/>
      <c r="E8550" s="85"/>
      <c r="F8550" s="85"/>
      <c r="G8550" s="309"/>
      <c r="H8550" s="316"/>
      <c r="I8550" s="102"/>
      <c r="J8550" s="94"/>
      <c r="K8550" s="94"/>
      <c r="L8550" s="200"/>
      <c r="M8550" s="70"/>
      <c r="N8550" s="182"/>
      <c r="O8550" s="181" t="str">
        <f t="shared" si="271"/>
        <v>1900-1</v>
      </c>
      <c r="P8550" s="181">
        <f t="shared" si="270"/>
        <v>0</v>
      </c>
    </row>
    <row r="8551" spans="1:16">
      <c r="A8551" s="92"/>
      <c r="B8551" s="27"/>
      <c r="C8551" s="85"/>
      <c r="D8551" s="85"/>
      <c r="E8551" s="85"/>
      <c r="F8551" s="85"/>
      <c r="G8551" s="309"/>
      <c r="H8551" s="316"/>
      <c r="I8551" s="102"/>
      <c r="J8551" s="94"/>
      <c r="K8551" s="94"/>
      <c r="L8551" s="200"/>
      <c r="M8551" s="70"/>
      <c r="N8551" s="182"/>
      <c r="O8551" s="181" t="str">
        <f t="shared" si="271"/>
        <v>1900-1</v>
      </c>
      <c r="P8551" s="181">
        <f t="shared" si="270"/>
        <v>0</v>
      </c>
    </row>
    <row r="8552" spans="1:16">
      <c r="A8552" s="92"/>
      <c r="B8552" s="27"/>
      <c r="C8552" s="85"/>
      <c r="D8552" s="85"/>
      <c r="E8552" s="85"/>
      <c r="F8552" s="85"/>
      <c r="G8552" s="309"/>
      <c r="H8552" s="316"/>
      <c r="I8552" s="102"/>
      <c r="J8552" s="94"/>
      <c r="K8552" s="94"/>
      <c r="L8552" s="200"/>
      <c r="M8552" s="70"/>
      <c r="N8552" s="182"/>
      <c r="O8552" s="181" t="str">
        <f t="shared" si="271"/>
        <v>1900-1</v>
      </c>
      <c r="P8552" s="181">
        <f t="shared" si="270"/>
        <v>0</v>
      </c>
    </row>
    <row r="8553" spans="1:16">
      <c r="A8553" s="92"/>
      <c r="B8553" s="27"/>
      <c r="C8553" s="85"/>
      <c r="D8553" s="85"/>
      <c r="E8553" s="85"/>
      <c r="F8553" s="85"/>
      <c r="G8553" s="309"/>
      <c r="H8553" s="316"/>
      <c r="I8553" s="102"/>
      <c r="J8553" s="94"/>
      <c r="K8553" s="94"/>
      <c r="L8553" s="200"/>
      <c r="M8553" s="70"/>
      <c r="N8553" s="182"/>
      <c r="O8553" s="181" t="str">
        <f t="shared" si="271"/>
        <v>1900-1</v>
      </c>
      <c r="P8553" s="181">
        <f t="shared" si="270"/>
        <v>0</v>
      </c>
    </row>
    <row r="8554" spans="1:16">
      <c r="A8554" s="92"/>
      <c r="B8554" s="27"/>
      <c r="C8554" s="85"/>
      <c r="D8554" s="85"/>
      <c r="E8554" s="85"/>
      <c r="F8554" s="85"/>
      <c r="G8554" s="309"/>
      <c r="H8554" s="316"/>
      <c r="I8554" s="102"/>
      <c r="J8554" s="94"/>
      <c r="K8554" s="94"/>
      <c r="L8554" s="200"/>
      <c r="M8554" s="70"/>
      <c r="N8554" s="182"/>
      <c r="O8554" s="181" t="str">
        <f t="shared" si="271"/>
        <v>1900-1</v>
      </c>
      <c r="P8554" s="181">
        <f t="shared" si="270"/>
        <v>0</v>
      </c>
    </row>
    <row r="8555" spans="1:16">
      <c r="A8555" s="92"/>
      <c r="B8555" s="27"/>
      <c r="C8555" s="85"/>
      <c r="D8555" s="85"/>
      <c r="E8555" s="85"/>
      <c r="F8555" s="85"/>
      <c r="G8555" s="309"/>
      <c r="H8555" s="316"/>
      <c r="I8555" s="102"/>
      <c r="J8555" s="94"/>
      <c r="K8555" s="94"/>
      <c r="L8555" s="200"/>
      <c r="M8555" s="70"/>
      <c r="N8555" s="182"/>
      <c r="O8555" s="181" t="str">
        <f t="shared" si="271"/>
        <v>1900-1</v>
      </c>
      <c r="P8555" s="181">
        <f t="shared" si="270"/>
        <v>0</v>
      </c>
    </row>
    <row r="8556" spans="1:16">
      <c r="A8556" s="92"/>
      <c r="B8556" s="27"/>
      <c r="C8556" s="85"/>
      <c r="D8556" s="85"/>
      <c r="E8556" s="85"/>
      <c r="F8556" s="85"/>
      <c r="G8556" s="309"/>
      <c r="H8556" s="316"/>
      <c r="I8556" s="102"/>
      <c r="J8556" s="94"/>
      <c r="K8556" s="94"/>
      <c r="L8556" s="200"/>
      <c r="M8556" s="70"/>
      <c r="N8556" s="182"/>
      <c r="O8556" s="181" t="str">
        <f t="shared" si="271"/>
        <v>1900-1</v>
      </c>
      <c r="P8556" s="181">
        <f t="shared" si="270"/>
        <v>0</v>
      </c>
    </row>
    <row r="8557" spans="1:16">
      <c r="A8557" s="92"/>
      <c r="B8557" s="27"/>
      <c r="C8557" s="85"/>
      <c r="D8557" s="85"/>
      <c r="E8557" s="85"/>
      <c r="F8557" s="85"/>
      <c r="G8557" s="309"/>
      <c r="H8557" s="316"/>
      <c r="I8557" s="102"/>
      <c r="J8557" s="94"/>
      <c r="K8557" s="94"/>
      <c r="L8557" s="200"/>
      <c r="M8557" s="70"/>
      <c r="N8557" s="182"/>
      <c r="O8557" s="181" t="str">
        <f t="shared" si="271"/>
        <v>1900-1</v>
      </c>
      <c r="P8557" s="181">
        <f t="shared" si="270"/>
        <v>0</v>
      </c>
    </row>
    <row r="8558" spans="1:16">
      <c r="A8558" s="92"/>
      <c r="B8558" s="27"/>
      <c r="C8558" s="85"/>
      <c r="D8558" s="85"/>
      <c r="E8558" s="85"/>
      <c r="F8558" s="85"/>
      <c r="G8558" s="309"/>
      <c r="H8558" s="316"/>
      <c r="I8558" s="102"/>
      <c r="J8558" s="94"/>
      <c r="K8558" s="94"/>
      <c r="L8558" s="200"/>
      <c r="M8558" s="70"/>
      <c r="N8558" s="182"/>
      <c r="O8558" s="181" t="str">
        <f t="shared" si="271"/>
        <v>1900-1</v>
      </c>
      <c r="P8558" s="181">
        <f t="shared" si="270"/>
        <v>0</v>
      </c>
    </row>
    <row r="8559" spans="1:16">
      <c r="A8559" s="92"/>
      <c r="B8559" s="27"/>
      <c r="C8559" s="85"/>
      <c r="D8559" s="85"/>
      <c r="E8559" s="85"/>
      <c r="F8559" s="85"/>
      <c r="G8559" s="309"/>
      <c r="H8559" s="316"/>
      <c r="I8559" s="102"/>
      <c r="J8559" s="94"/>
      <c r="K8559" s="94"/>
      <c r="L8559" s="200"/>
      <c r="M8559" s="70"/>
      <c r="N8559" s="182"/>
      <c r="O8559" s="181" t="str">
        <f t="shared" si="271"/>
        <v>1900-1</v>
      </c>
      <c r="P8559" s="181">
        <f t="shared" si="270"/>
        <v>0</v>
      </c>
    </row>
    <row r="8560" spans="1:16">
      <c r="A8560" s="92"/>
      <c r="B8560" s="27"/>
      <c r="C8560" s="85"/>
      <c r="D8560" s="85"/>
      <c r="E8560" s="85"/>
      <c r="F8560" s="85"/>
      <c r="G8560" s="309"/>
      <c r="H8560" s="316"/>
      <c r="I8560" s="102"/>
      <c r="J8560" s="94"/>
      <c r="K8560" s="94"/>
      <c r="L8560" s="200"/>
      <c r="M8560" s="70"/>
      <c r="N8560" s="182"/>
      <c r="O8560" s="181" t="str">
        <f t="shared" si="271"/>
        <v>1900-1</v>
      </c>
      <c r="P8560" s="181">
        <f t="shared" si="270"/>
        <v>0</v>
      </c>
    </row>
    <row r="8561" spans="1:16">
      <c r="A8561" s="92"/>
      <c r="B8561" s="27"/>
      <c r="C8561" s="85"/>
      <c r="D8561" s="85"/>
      <c r="E8561" s="85"/>
      <c r="F8561" s="85"/>
      <c r="G8561" s="309"/>
      <c r="H8561" s="316"/>
      <c r="I8561" s="102"/>
      <c r="J8561" s="94"/>
      <c r="K8561" s="94"/>
      <c r="L8561" s="200"/>
      <c r="M8561" s="70"/>
      <c r="N8561" s="182"/>
      <c r="O8561" s="181" t="str">
        <f t="shared" si="271"/>
        <v>1900-1</v>
      </c>
      <c r="P8561" s="181">
        <f t="shared" si="270"/>
        <v>0</v>
      </c>
    </row>
    <row r="8562" spans="1:16">
      <c r="A8562" s="92"/>
      <c r="B8562" s="27"/>
      <c r="C8562" s="85"/>
      <c r="D8562" s="85"/>
      <c r="E8562" s="85"/>
      <c r="F8562" s="85"/>
      <c r="G8562" s="309"/>
      <c r="H8562" s="316"/>
      <c r="I8562" s="102"/>
      <c r="J8562" s="94"/>
      <c r="K8562" s="94"/>
      <c r="L8562" s="200"/>
      <c r="M8562" s="70"/>
      <c r="N8562" s="182"/>
      <c r="O8562" s="181" t="str">
        <f t="shared" si="271"/>
        <v>1900-1</v>
      </c>
      <c r="P8562" s="181">
        <f t="shared" si="270"/>
        <v>0</v>
      </c>
    </row>
    <row r="8563" spans="1:16">
      <c r="A8563" s="92"/>
      <c r="B8563" s="27"/>
      <c r="C8563" s="85"/>
      <c r="D8563" s="85"/>
      <c r="E8563" s="85"/>
      <c r="F8563" s="85"/>
      <c r="G8563" s="309"/>
      <c r="H8563" s="316"/>
      <c r="I8563" s="102"/>
      <c r="J8563" s="94"/>
      <c r="K8563" s="94"/>
      <c r="L8563" s="200"/>
      <c r="M8563" s="70"/>
      <c r="N8563" s="182"/>
      <c r="O8563" s="181" t="str">
        <f t="shared" si="271"/>
        <v>1900-1</v>
      </c>
      <c r="P8563" s="181">
        <f t="shared" si="270"/>
        <v>0</v>
      </c>
    </row>
    <row r="8564" spans="1:16">
      <c r="A8564" s="92"/>
      <c r="B8564" s="27"/>
      <c r="C8564" s="85"/>
      <c r="D8564" s="85"/>
      <c r="E8564" s="85"/>
      <c r="F8564" s="85"/>
      <c r="G8564" s="309"/>
      <c r="H8564" s="316"/>
      <c r="I8564" s="102"/>
      <c r="J8564" s="94"/>
      <c r="K8564" s="94"/>
      <c r="L8564" s="200"/>
      <c r="M8564" s="70"/>
      <c r="N8564" s="182"/>
      <c r="O8564" s="181" t="str">
        <f t="shared" si="271"/>
        <v>1900-1</v>
      </c>
      <c r="P8564" s="181">
        <f t="shared" si="270"/>
        <v>0</v>
      </c>
    </row>
    <row r="8565" spans="1:16">
      <c r="A8565" s="92"/>
      <c r="B8565" s="27"/>
      <c r="C8565" s="85"/>
      <c r="D8565" s="85"/>
      <c r="E8565" s="85"/>
      <c r="F8565" s="85"/>
      <c r="G8565" s="309"/>
      <c r="H8565" s="316"/>
      <c r="I8565" s="102"/>
      <c r="J8565" s="94"/>
      <c r="K8565" s="94"/>
      <c r="L8565" s="200"/>
      <c r="M8565" s="70"/>
      <c r="N8565" s="182"/>
      <c r="O8565" s="181" t="str">
        <f t="shared" si="271"/>
        <v>1900-1</v>
      </c>
      <c r="P8565" s="181">
        <f t="shared" si="270"/>
        <v>0</v>
      </c>
    </row>
    <row r="8566" spans="1:16">
      <c r="A8566" s="92"/>
      <c r="B8566" s="27"/>
      <c r="C8566" s="85"/>
      <c r="D8566" s="85"/>
      <c r="E8566" s="85"/>
      <c r="F8566" s="85"/>
      <c r="G8566" s="309"/>
      <c r="H8566" s="316"/>
      <c r="I8566" s="102"/>
      <c r="J8566" s="94"/>
      <c r="K8566" s="94"/>
      <c r="L8566" s="200"/>
      <c r="M8566" s="70"/>
      <c r="N8566" s="182"/>
      <c r="O8566" s="181" t="str">
        <f t="shared" si="271"/>
        <v>1900-1</v>
      </c>
      <c r="P8566" s="181">
        <f t="shared" si="270"/>
        <v>0</v>
      </c>
    </row>
    <row r="8567" spans="1:16">
      <c r="A8567" s="92"/>
      <c r="B8567" s="27"/>
      <c r="C8567" s="85"/>
      <c r="D8567" s="85"/>
      <c r="E8567" s="85"/>
      <c r="F8567" s="85"/>
      <c r="G8567" s="309"/>
      <c r="H8567" s="316"/>
      <c r="I8567" s="102"/>
      <c r="J8567" s="94"/>
      <c r="K8567" s="94"/>
      <c r="L8567" s="200"/>
      <c r="M8567" s="70"/>
      <c r="N8567" s="182"/>
      <c r="O8567" s="181" t="str">
        <f t="shared" si="271"/>
        <v>1900-1</v>
      </c>
      <c r="P8567" s="181">
        <f t="shared" si="270"/>
        <v>0</v>
      </c>
    </row>
    <row r="8568" spans="1:16">
      <c r="A8568" s="92"/>
      <c r="B8568" s="27"/>
      <c r="C8568" s="85"/>
      <c r="D8568" s="85"/>
      <c r="E8568" s="85"/>
      <c r="F8568" s="85"/>
      <c r="G8568" s="309"/>
      <c r="H8568" s="316"/>
      <c r="I8568" s="102"/>
      <c r="J8568" s="94"/>
      <c r="K8568" s="94"/>
      <c r="L8568" s="200"/>
      <c r="M8568" s="70"/>
      <c r="N8568" s="182"/>
      <c r="O8568" s="181" t="str">
        <f t="shared" si="271"/>
        <v>1900-1</v>
      </c>
      <c r="P8568" s="181">
        <f t="shared" si="270"/>
        <v>0</v>
      </c>
    </row>
    <row r="8569" spans="1:16">
      <c r="A8569" s="92"/>
      <c r="B8569" s="27"/>
      <c r="C8569" s="85"/>
      <c r="D8569" s="85"/>
      <c r="E8569" s="85"/>
      <c r="F8569" s="85"/>
      <c r="G8569" s="309"/>
      <c r="H8569" s="316"/>
      <c r="I8569" s="102"/>
      <c r="J8569" s="94"/>
      <c r="K8569" s="94"/>
      <c r="L8569" s="200"/>
      <c r="M8569" s="70"/>
      <c r="N8569" s="182"/>
      <c r="O8569" s="181" t="str">
        <f t="shared" si="271"/>
        <v>1900-1</v>
      </c>
      <c r="P8569" s="181">
        <f t="shared" si="270"/>
        <v>0</v>
      </c>
    </row>
    <row r="8570" spans="1:16">
      <c r="A8570" s="92"/>
      <c r="B8570" s="27"/>
      <c r="C8570" s="85"/>
      <c r="D8570" s="85"/>
      <c r="E8570" s="85"/>
      <c r="F8570" s="85"/>
      <c r="G8570" s="309"/>
      <c r="H8570" s="316"/>
      <c r="I8570" s="102"/>
      <c r="J8570" s="94"/>
      <c r="K8570" s="94"/>
      <c r="L8570" s="200"/>
      <c r="M8570" s="70"/>
      <c r="N8570" s="182"/>
      <c r="O8570" s="181" t="str">
        <f t="shared" si="271"/>
        <v>1900-1</v>
      </c>
      <c r="P8570" s="181">
        <f t="shared" si="270"/>
        <v>0</v>
      </c>
    </row>
    <row r="8571" spans="1:16">
      <c r="A8571" s="92"/>
      <c r="B8571" s="27"/>
      <c r="C8571" s="85"/>
      <c r="D8571" s="85"/>
      <c r="E8571" s="85"/>
      <c r="F8571" s="85"/>
      <c r="G8571" s="309"/>
      <c r="H8571" s="316"/>
      <c r="I8571" s="102"/>
      <c r="J8571" s="94"/>
      <c r="K8571" s="94"/>
      <c r="L8571" s="200"/>
      <c r="M8571" s="70"/>
      <c r="N8571" s="182"/>
      <c r="O8571" s="181" t="str">
        <f t="shared" si="271"/>
        <v>1900-1</v>
      </c>
      <c r="P8571" s="181">
        <f t="shared" si="270"/>
        <v>0</v>
      </c>
    </row>
    <row r="8572" spans="1:16">
      <c r="A8572" s="92"/>
      <c r="B8572" s="27"/>
      <c r="C8572" s="85"/>
      <c r="D8572" s="85"/>
      <c r="E8572" s="85"/>
      <c r="F8572" s="85"/>
      <c r="G8572" s="309"/>
      <c r="H8572" s="316"/>
      <c r="I8572" s="102"/>
      <c r="J8572" s="94"/>
      <c r="K8572" s="94"/>
      <c r="L8572" s="200"/>
      <c r="M8572" s="70"/>
      <c r="N8572" s="182"/>
      <c r="O8572" s="181" t="str">
        <f t="shared" si="271"/>
        <v>1900-1</v>
      </c>
      <c r="P8572" s="181">
        <f t="shared" si="270"/>
        <v>0</v>
      </c>
    </row>
    <row r="8573" spans="1:16">
      <c r="A8573" s="92"/>
      <c r="B8573" s="27"/>
      <c r="C8573" s="85"/>
      <c r="D8573" s="85"/>
      <c r="E8573" s="85"/>
      <c r="F8573" s="85"/>
      <c r="G8573" s="309"/>
      <c r="H8573" s="316"/>
      <c r="I8573" s="102"/>
      <c r="J8573" s="94"/>
      <c r="K8573" s="94"/>
      <c r="L8573" s="200"/>
      <c r="M8573" s="70"/>
      <c r="N8573" s="182"/>
      <c r="O8573" s="181" t="str">
        <f t="shared" si="271"/>
        <v>1900-1</v>
      </c>
      <c r="P8573" s="181">
        <f t="shared" si="270"/>
        <v>0</v>
      </c>
    </row>
    <row r="8574" spans="1:16">
      <c r="A8574" s="92"/>
      <c r="B8574" s="27"/>
      <c r="C8574" s="85"/>
      <c r="D8574" s="85"/>
      <c r="E8574" s="85"/>
      <c r="F8574" s="85"/>
      <c r="G8574" s="309"/>
      <c r="H8574" s="316"/>
      <c r="I8574" s="102"/>
      <c r="J8574" s="94"/>
      <c r="K8574" s="94"/>
      <c r="L8574" s="200"/>
      <c r="M8574" s="70"/>
      <c r="N8574" s="182"/>
      <c r="O8574" s="181" t="str">
        <f t="shared" si="271"/>
        <v>1900-1</v>
      </c>
      <c r="P8574" s="181">
        <f t="shared" si="270"/>
        <v>0</v>
      </c>
    </row>
    <row r="8575" spans="1:16">
      <c r="A8575" s="92"/>
      <c r="B8575" s="27"/>
      <c r="C8575" s="85"/>
      <c r="D8575" s="85"/>
      <c r="E8575" s="85"/>
      <c r="F8575" s="85"/>
      <c r="G8575" s="309"/>
      <c r="H8575" s="316"/>
      <c r="I8575" s="102"/>
      <c r="J8575" s="94"/>
      <c r="K8575" s="94"/>
      <c r="L8575" s="200"/>
      <c r="M8575" s="70"/>
      <c r="N8575" s="182"/>
      <c r="O8575" s="181" t="str">
        <f t="shared" si="271"/>
        <v>1900-1</v>
      </c>
      <c r="P8575" s="181">
        <f t="shared" si="270"/>
        <v>0</v>
      </c>
    </row>
    <row r="8576" spans="1:16">
      <c r="A8576" s="92"/>
      <c r="B8576" s="27"/>
      <c r="C8576" s="85"/>
      <c r="D8576" s="85"/>
      <c r="E8576" s="85"/>
      <c r="F8576" s="85"/>
      <c r="G8576" s="309"/>
      <c r="H8576" s="316"/>
      <c r="I8576" s="102"/>
      <c r="J8576" s="94"/>
      <c r="K8576" s="94"/>
      <c r="L8576" s="200"/>
      <c r="M8576" s="70"/>
      <c r="N8576" s="182"/>
      <c r="O8576" s="181" t="str">
        <f t="shared" si="271"/>
        <v>1900-1</v>
      </c>
      <c r="P8576" s="181">
        <f t="shared" si="270"/>
        <v>0</v>
      </c>
    </row>
    <row r="8577" spans="1:16">
      <c r="A8577" s="92"/>
      <c r="B8577" s="27"/>
      <c r="C8577" s="85"/>
      <c r="D8577" s="85"/>
      <c r="E8577" s="85"/>
      <c r="F8577" s="85"/>
      <c r="G8577" s="309"/>
      <c r="H8577" s="316"/>
      <c r="I8577" s="102"/>
      <c r="J8577" s="94"/>
      <c r="K8577" s="94"/>
      <c r="L8577" s="200"/>
      <c r="M8577" s="70"/>
      <c r="N8577" s="182"/>
      <c r="O8577" s="181" t="str">
        <f t="shared" si="271"/>
        <v>1900-1</v>
      </c>
      <c r="P8577" s="181">
        <f t="shared" si="270"/>
        <v>0</v>
      </c>
    </row>
    <row r="8578" spans="1:16">
      <c r="A8578" s="92"/>
      <c r="B8578" s="27"/>
      <c r="C8578" s="85"/>
      <c r="D8578" s="85"/>
      <c r="E8578" s="85"/>
      <c r="F8578" s="85"/>
      <c r="G8578" s="309"/>
      <c r="H8578" s="316"/>
      <c r="I8578" s="102"/>
      <c r="J8578" s="94"/>
      <c r="K8578" s="94"/>
      <c r="L8578" s="200"/>
      <c r="M8578" s="70"/>
      <c r="N8578" s="182"/>
      <c r="O8578" s="181" t="str">
        <f t="shared" si="271"/>
        <v>1900-1</v>
      </c>
      <c r="P8578" s="181">
        <f t="shared" si="270"/>
        <v>0</v>
      </c>
    </row>
    <row r="8579" spans="1:16">
      <c r="A8579" s="92"/>
      <c r="B8579" s="27"/>
      <c r="C8579" s="85"/>
      <c r="D8579" s="85"/>
      <c r="E8579" s="85"/>
      <c r="F8579" s="85"/>
      <c r="G8579" s="309"/>
      <c r="H8579" s="316"/>
      <c r="I8579" s="102"/>
      <c r="J8579" s="94"/>
      <c r="K8579" s="94"/>
      <c r="L8579" s="200"/>
      <c r="M8579" s="70"/>
      <c r="N8579" s="182"/>
      <c r="O8579" s="181" t="str">
        <f t="shared" si="271"/>
        <v>1900-1</v>
      </c>
      <c r="P8579" s="181">
        <f t="shared" ref="P8579:P8642" si="272">N8579*H8579</f>
        <v>0</v>
      </c>
    </row>
    <row r="8580" spans="1:16">
      <c r="A8580" s="92"/>
      <c r="B8580" s="27"/>
      <c r="C8580" s="85"/>
      <c r="D8580" s="85"/>
      <c r="E8580" s="85"/>
      <c r="F8580" s="85"/>
      <c r="G8580" s="309"/>
      <c r="H8580" s="316"/>
      <c r="I8580" s="102"/>
      <c r="J8580" s="94"/>
      <c r="K8580" s="94"/>
      <c r="L8580" s="200"/>
      <c r="M8580" s="70"/>
      <c r="N8580" s="182"/>
      <c r="O8580" s="181" t="str">
        <f t="shared" si="271"/>
        <v>1900-1</v>
      </c>
      <c r="P8580" s="181">
        <f t="shared" si="272"/>
        <v>0</v>
      </c>
    </row>
    <row r="8581" spans="1:16">
      <c r="A8581" s="92"/>
      <c r="B8581" s="27"/>
      <c r="C8581" s="85"/>
      <c r="D8581" s="85"/>
      <c r="E8581" s="85"/>
      <c r="F8581" s="85"/>
      <c r="G8581" s="309"/>
      <c r="H8581" s="316"/>
      <c r="I8581" s="102"/>
      <c r="J8581" s="94"/>
      <c r="K8581" s="94"/>
      <c r="L8581" s="200"/>
      <c r="M8581" s="70"/>
      <c r="N8581" s="182"/>
      <c r="O8581" s="181" t="str">
        <f t="shared" si="271"/>
        <v>1900-1</v>
      </c>
      <c r="P8581" s="181">
        <f t="shared" si="272"/>
        <v>0</v>
      </c>
    </row>
    <row r="8582" spans="1:16">
      <c r="A8582" s="92"/>
      <c r="B8582" s="27"/>
      <c r="C8582" s="85"/>
      <c r="D8582" s="85"/>
      <c r="E8582" s="85"/>
      <c r="F8582" s="85"/>
      <c r="G8582" s="309"/>
      <c r="H8582" s="316"/>
      <c r="I8582" s="102"/>
      <c r="J8582" s="94"/>
      <c r="K8582" s="94"/>
      <c r="L8582" s="200"/>
      <c r="M8582" s="70"/>
      <c r="N8582" s="182"/>
      <c r="O8582" s="181" t="str">
        <f t="shared" si="271"/>
        <v>1900-1</v>
      </c>
      <c r="P8582" s="181">
        <f t="shared" si="272"/>
        <v>0</v>
      </c>
    </row>
    <row r="8583" spans="1:16">
      <c r="A8583" s="92"/>
      <c r="B8583" s="27"/>
      <c r="C8583" s="85"/>
      <c r="D8583" s="85"/>
      <c r="E8583" s="85"/>
      <c r="F8583" s="85"/>
      <c r="G8583" s="309"/>
      <c r="H8583" s="316"/>
      <c r="I8583" s="102"/>
      <c r="J8583" s="94"/>
      <c r="K8583" s="94"/>
      <c r="L8583" s="200"/>
      <c r="M8583" s="70"/>
      <c r="N8583" s="182"/>
      <c r="O8583" s="181" t="str">
        <f t="shared" si="271"/>
        <v>1900-1</v>
      </c>
      <c r="P8583" s="181">
        <f t="shared" si="272"/>
        <v>0</v>
      </c>
    </row>
    <row r="8584" spans="1:16">
      <c r="A8584" s="92"/>
      <c r="B8584" s="27"/>
      <c r="C8584" s="85"/>
      <c r="D8584" s="85"/>
      <c r="E8584" s="85"/>
      <c r="F8584" s="85"/>
      <c r="G8584" s="309"/>
      <c r="H8584" s="316"/>
      <c r="I8584" s="102"/>
      <c r="J8584" s="94"/>
      <c r="K8584" s="94"/>
      <c r="L8584" s="200"/>
      <c r="M8584" s="70"/>
      <c r="N8584" s="182"/>
      <c r="O8584" s="181" t="str">
        <f t="shared" si="271"/>
        <v>1900-1</v>
      </c>
      <c r="P8584" s="181">
        <f t="shared" si="272"/>
        <v>0</v>
      </c>
    </row>
    <row r="8585" spans="1:16">
      <c r="A8585" s="92"/>
      <c r="B8585" s="27"/>
      <c r="C8585" s="85"/>
      <c r="D8585" s="85"/>
      <c r="E8585" s="85"/>
      <c r="F8585" s="85"/>
      <c r="G8585" s="309"/>
      <c r="H8585" s="316"/>
      <c r="I8585" s="102"/>
      <c r="J8585" s="94"/>
      <c r="K8585" s="94"/>
      <c r="L8585" s="200"/>
      <c r="M8585" s="70"/>
      <c r="N8585" s="182"/>
      <c r="O8585" s="181" t="str">
        <f t="shared" si="271"/>
        <v>1900-1</v>
      </c>
      <c r="P8585" s="181">
        <f t="shared" si="272"/>
        <v>0</v>
      </c>
    </row>
    <row r="8586" spans="1:16">
      <c r="A8586" s="92"/>
      <c r="B8586" s="27"/>
      <c r="C8586" s="85"/>
      <c r="D8586" s="85"/>
      <c r="E8586" s="85"/>
      <c r="F8586" s="85"/>
      <c r="G8586" s="309"/>
      <c r="H8586" s="316"/>
      <c r="I8586" s="102"/>
      <c r="J8586" s="94"/>
      <c r="K8586" s="94"/>
      <c r="L8586" s="200"/>
      <c r="M8586" s="70"/>
      <c r="N8586" s="182"/>
      <c r="O8586" s="181" t="str">
        <f t="shared" si="271"/>
        <v>1900-1</v>
      </c>
      <c r="P8586" s="181">
        <f t="shared" si="272"/>
        <v>0</v>
      </c>
    </row>
    <row r="8587" spans="1:16">
      <c r="A8587" s="92"/>
      <c r="B8587" s="27"/>
      <c r="C8587" s="85"/>
      <c r="D8587" s="85"/>
      <c r="E8587" s="85"/>
      <c r="F8587" s="85"/>
      <c r="G8587" s="309"/>
      <c r="H8587" s="316"/>
      <c r="I8587" s="102"/>
      <c r="J8587" s="94"/>
      <c r="K8587" s="94"/>
      <c r="L8587" s="200"/>
      <c r="M8587" s="70"/>
      <c r="N8587" s="182"/>
      <c r="O8587" s="181" t="str">
        <f t="shared" si="271"/>
        <v>1900-1</v>
      </c>
      <c r="P8587" s="181">
        <f t="shared" si="272"/>
        <v>0</v>
      </c>
    </row>
    <row r="8588" spans="1:16">
      <c r="A8588" s="92"/>
      <c r="B8588" s="27"/>
      <c r="C8588" s="85"/>
      <c r="D8588" s="85"/>
      <c r="E8588" s="85"/>
      <c r="F8588" s="85"/>
      <c r="G8588" s="309"/>
      <c r="H8588" s="316"/>
      <c r="I8588" s="102"/>
      <c r="J8588" s="94"/>
      <c r="K8588" s="94"/>
      <c r="L8588" s="200"/>
      <c r="M8588" s="70"/>
      <c r="N8588" s="182"/>
      <c r="O8588" s="181" t="str">
        <f t="shared" si="271"/>
        <v>1900-1</v>
      </c>
      <c r="P8588" s="181">
        <f t="shared" si="272"/>
        <v>0</v>
      </c>
    </row>
    <row r="8589" spans="1:16">
      <c r="A8589" s="92"/>
      <c r="B8589" s="27"/>
      <c r="C8589" s="85"/>
      <c r="D8589" s="85"/>
      <c r="E8589" s="85"/>
      <c r="F8589" s="85"/>
      <c r="G8589" s="309"/>
      <c r="H8589" s="316"/>
      <c r="I8589" s="102"/>
      <c r="J8589" s="94"/>
      <c r="K8589" s="94"/>
      <c r="L8589" s="200"/>
      <c r="M8589" s="70"/>
      <c r="N8589" s="182"/>
      <c r="O8589" s="181" t="str">
        <f t="shared" si="271"/>
        <v>1900-1</v>
      </c>
      <c r="P8589" s="181">
        <f t="shared" si="272"/>
        <v>0</v>
      </c>
    </row>
    <row r="8590" spans="1:16">
      <c r="A8590" s="92"/>
      <c r="B8590" s="27"/>
      <c r="C8590" s="85"/>
      <c r="D8590" s="85"/>
      <c r="E8590" s="85"/>
      <c r="F8590" s="85"/>
      <c r="G8590" s="309"/>
      <c r="H8590" s="316"/>
      <c r="I8590" s="102"/>
      <c r="J8590" s="94"/>
      <c r="K8590" s="94"/>
      <c r="L8590" s="200"/>
      <c r="M8590" s="70"/>
      <c r="N8590" s="182"/>
      <c r="O8590" s="181" t="str">
        <f t="shared" si="271"/>
        <v>1900-1</v>
      </c>
      <c r="P8590" s="181">
        <f t="shared" si="272"/>
        <v>0</v>
      </c>
    </row>
    <row r="8591" spans="1:16">
      <c r="A8591" s="92"/>
      <c r="B8591" s="27"/>
      <c r="C8591" s="85"/>
      <c r="D8591" s="85"/>
      <c r="E8591" s="85"/>
      <c r="F8591" s="85"/>
      <c r="G8591" s="309"/>
      <c r="H8591" s="316"/>
      <c r="I8591" s="102"/>
      <c r="J8591" s="94"/>
      <c r="K8591" s="94"/>
      <c r="L8591" s="200"/>
      <c r="M8591" s="70"/>
      <c r="N8591" s="182"/>
      <c r="O8591" s="181" t="str">
        <f t="shared" si="271"/>
        <v>1900-1</v>
      </c>
      <c r="P8591" s="181">
        <f t="shared" si="272"/>
        <v>0</v>
      </c>
    </row>
    <row r="8592" spans="1:16">
      <c r="A8592" s="92"/>
      <c r="B8592" s="27"/>
      <c r="C8592" s="85"/>
      <c r="D8592" s="85"/>
      <c r="E8592" s="85"/>
      <c r="F8592" s="85"/>
      <c r="G8592" s="309"/>
      <c r="H8592" s="316"/>
      <c r="I8592" s="102"/>
      <c r="J8592" s="94"/>
      <c r="K8592" s="94"/>
      <c r="L8592" s="200"/>
      <c r="M8592" s="70"/>
      <c r="N8592" s="182"/>
      <c r="O8592" s="181" t="str">
        <f t="shared" si="271"/>
        <v>1900-1</v>
      </c>
      <c r="P8592" s="181">
        <f t="shared" si="272"/>
        <v>0</v>
      </c>
    </row>
    <row r="8593" spans="1:16">
      <c r="A8593" s="92"/>
      <c r="B8593" s="27"/>
      <c r="C8593" s="85"/>
      <c r="D8593" s="85"/>
      <c r="E8593" s="85"/>
      <c r="F8593" s="85"/>
      <c r="G8593" s="309"/>
      <c r="H8593" s="316"/>
      <c r="I8593" s="102"/>
      <c r="J8593" s="94"/>
      <c r="K8593" s="94"/>
      <c r="L8593" s="200"/>
      <c r="M8593" s="70"/>
      <c r="N8593" s="182"/>
      <c r="O8593" s="181" t="str">
        <f t="shared" si="271"/>
        <v>1900-1</v>
      </c>
      <c r="P8593" s="181">
        <f t="shared" si="272"/>
        <v>0</v>
      </c>
    </row>
    <row r="8594" spans="1:16">
      <c r="A8594" s="92"/>
      <c r="B8594" s="27"/>
      <c r="C8594" s="85"/>
      <c r="D8594" s="85"/>
      <c r="E8594" s="85"/>
      <c r="F8594" s="85"/>
      <c r="G8594" s="309"/>
      <c r="H8594" s="316"/>
      <c r="I8594" s="102"/>
      <c r="J8594" s="94"/>
      <c r="K8594" s="94"/>
      <c r="L8594" s="200"/>
      <c r="M8594" s="70"/>
      <c r="N8594" s="182"/>
      <c r="O8594" s="181" t="str">
        <f t="shared" si="271"/>
        <v>1900-1</v>
      </c>
      <c r="P8594" s="181">
        <f t="shared" si="272"/>
        <v>0</v>
      </c>
    </row>
    <row r="8595" spans="1:16">
      <c r="A8595" s="92"/>
      <c r="B8595" s="27"/>
      <c r="C8595" s="85"/>
      <c r="D8595" s="85"/>
      <c r="E8595" s="85"/>
      <c r="F8595" s="85"/>
      <c r="G8595" s="309"/>
      <c r="H8595" s="316"/>
      <c r="I8595" s="102"/>
      <c r="J8595" s="94"/>
      <c r="K8595" s="94"/>
      <c r="L8595" s="200"/>
      <c r="M8595" s="70"/>
      <c r="N8595" s="182"/>
      <c r="O8595" s="181" t="str">
        <f t="shared" si="271"/>
        <v>1900-1</v>
      </c>
      <c r="P8595" s="181">
        <f t="shared" si="272"/>
        <v>0</v>
      </c>
    </row>
    <row r="8596" spans="1:16">
      <c r="A8596" s="92"/>
      <c r="B8596" s="27"/>
      <c r="C8596" s="85"/>
      <c r="D8596" s="85"/>
      <c r="E8596" s="85"/>
      <c r="F8596" s="85"/>
      <c r="G8596" s="309"/>
      <c r="H8596" s="316"/>
      <c r="I8596" s="102"/>
      <c r="J8596" s="94"/>
      <c r="K8596" s="94"/>
      <c r="L8596" s="200"/>
      <c r="M8596" s="70"/>
      <c r="N8596" s="182"/>
      <c r="O8596" s="181" t="str">
        <f t="shared" si="271"/>
        <v>1900-1</v>
      </c>
      <c r="P8596" s="181">
        <f t="shared" si="272"/>
        <v>0</v>
      </c>
    </row>
    <row r="8597" spans="1:16">
      <c r="A8597" s="92"/>
      <c r="B8597" s="27"/>
      <c r="C8597" s="85"/>
      <c r="D8597" s="85"/>
      <c r="E8597" s="85"/>
      <c r="F8597" s="85"/>
      <c r="G8597" s="309"/>
      <c r="H8597" s="316"/>
      <c r="I8597" s="102"/>
      <c r="J8597" s="94"/>
      <c r="K8597" s="94"/>
      <c r="L8597" s="200"/>
      <c r="M8597" s="70"/>
      <c r="N8597" s="182"/>
      <c r="O8597" s="181" t="str">
        <f t="shared" si="271"/>
        <v>1900-1</v>
      </c>
      <c r="P8597" s="181">
        <f t="shared" si="272"/>
        <v>0</v>
      </c>
    </row>
    <row r="8598" spans="1:16">
      <c r="A8598" s="92"/>
      <c r="B8598" s="27"/>
      <c r="C8598" s="85"/>
      <c r="D8598" s="85"/>
      <c r="E8598" s="85"/>
      <c r="F8598" s="85"/>
      <c r="G8598" s="309"/>
      <c r="H8598" s="316"/>
      <c r="I8598" s="102"/>
      <c r="J8598" s="94"/>
      <c r="K8598" s="94"/>
      <c r="L8598" s="200"/>
      <c r="M8598" s="70"/>
      <c r="N8598" s="182"/>
      <c r="O8598" s="181" t="str">
        <f t="shared" si="271"/>
        <v>1900-1</v>
      </c>
      <c r="P8598" s="181">
        <f t="shared" si="272"/>
        <v>0</v>
      </c>
    </row>
    <row r="8599" spans="1:16">
      <c r="A8599" s="92"/>
      <c r="B8599" s="27"/>
      <c r="C8599" s="85"/>
      <c r="D8599" s="85"/>
      <c r="E8599" s="85"/>
      <c r="F8599" s="85"/>
      <c r="G8599" s="309"/>
      <c r="H8599" s="316"/>
      <c r="I8599" s="102"/>
      <c r="J8599" s="94"/>
      <c r="K8599" s="94"/>
      <c r="L8599" s="200"/>
      <c r="M8599" s="70"/>
      <c r="N8599" s="182"/>
      <c r="O8599" s="181" t="str">
        <f t="shared" si="271"/>
        <v>1900-1</v>
      </c>
      <c r="P8599" s="181">
        <f t="shared" si="272"/>
        <v>0</v>
      </c>
    </row>
    <row r="8600" spans="1:16">
      <c r="A8600" s="92"/>
      <c r="B8600" s="27"/>
      <c r="C8600" s="85"/>
      <c r="D8600" s="85"/>
      <c r="E8600" s="85"/>
      <c r="F8600" s="85"/>
      <c r="G8600" s="309"/>
      <c r="H8600" s="316"/>
      <c r="I8600" s="102"/>
      <c r="J8600" s="94"/>
      <c r="K8600" s="94"/>
      <c r="L8600" s="200"/>
      <c r="M8600" s="70"/>
      <c r="N8600" s="182"/>
      <c r="O8600" s="181" t="str">
        <f t="shared" si="271"/>
        <v>1900-1</v>
      </c>
      <c r="P8600" s="181">
        <f t="shared" si="272"/>
        <v>0</v>
      </c>
    </row>
    <row r="8601" spans="1:16">
      <c r="A8601" s="92"/>
      <c r="B8601" s="27"/>
      <c r="C8601" s="85"/>
      <c r="D8601" s="85"/>
      <c r="E8601" s="85"/>
      <c r="F8601" s="85"/>
      <c r="G8601" s="309"/>
      <c r="H8601" s="316"/>
      <c r="I8601" s="102"/>
      <c r="J8601" s="94"/>
      <c r="K8601" s="94"/>
      <c r="L8601" s="200"/>
      <c r="M8601" s="70"/>
      <c r="N8601" s="182"/>
      <c r="O8601" s="181" t="str">
        <f t="shared" si="271"/>
        <v>1900-1</v>
      </c>
      <c r="P8601" s="181">
        <f t="shared" si="272"/>
        <v>0</v>
      </c>
    </row>
    <row r="8602" spans="1:16">
      <c r="A8602" s="92"/>
      <c r="B8602" s="27"/>
      <c r="C8602" s="85"/>
      <c r="D8602" s="85"/>
      <c r="E8602" s="85"/>
      <c r="F8602" s="85"/>
      <c r="G8602" s="309"/>
      <c r="H8602" s="316"/>
      <c r="I8602" s="102"/>
      <c r="J8602" s="94"/>
      <c r="K8602" s="94"/>
      <c r="L8602" s="200"/>
      <c r="M8602" s="70"/>
      <c r="N8602" s="182"/>
      <c r="O8602" s="181" t="str">
        <f t="shared" si="271"/>
        <v>1900-1</v>
      </c>
      <c r="P8602" s="181">
        <f t="shared" si="272"/>
        <v>0</v>
      </c>
    </row>
    <row r="8603" spans="1:16">
      <c r="A8603" s="92"/>
      <c r="B8603" s="27"/>
      <c r="C8603" s="85"/>
      <c r="D8603" s="85"/>
      <c r="E8603" s="85"/>
      <c r="F8603" s="85"/>
      <c r="G8603" s="309"/>
      <c r="H8603" s="316"/>
      <c r="I8603" s="102"/>
      <c r="J8603" s="94"/>
      <c r="K8603" s="94"/>
      <c r="L8603" s="200"/>
      <c r="M8603" s="70"/>
      <c r="N8603" s="182"/>
      <c r="O8603" s="181" t="str">
        <f t="shared" si="271"/>
        <v>1900-1</v>
      </c>
      <c r="P8603" s="181">
        <f t="shared" si="272"/>
        <v>0</v>
      </c>
    </row>
    <row r="8604" spans="1:16">
      <c r="A8604" s="92"/>
      <c r="B8604" s="27"/>
      <c r="C8604" s="85"/>
      <c r="D8604" s="85"/>
      <c r="E8604" s="85"/>
      <c r="F8604" s="85"/>
      <c r="G8604" s="309"/>
      <c r="H8604" s="316"/>
      <c r="I8604" s="102"/>
      <c r="J8604" s="94"/>
      <c r="K8604" s="94"/>
      <c r="L8604" s="200"/>
      <c r="M8604" s="70"/>
      <c r="N8604" s="182"/>
      <c r="O8604" s="181" t="str">
        <f t="shared" si="271"/>
        <v>1900-1</v>
      </c>
      <c r="P8604" s="181">
        <f t="shared" si="272"/>
        <v>0</v>
      </c>
    </row>
    <row r="8605" spans="1:16">
      <c r="A8605" s="92"/>
      <c r="B8605" s="27"/>
      <c r="C8605" s="85"/>
      <c r="D8605" s="85"/>
      <c r="E8605" s="85"/>
      <c r="F8605" s="85"/>
      <c r="G8605" s="309"/>
      <c r="H8605" s="316"/>
      <c r="I8605" s="102"/>
      <c r="J8605" s="94"/>
      <c r="K8605" s="94"/>
      <c r="L8605" s="200"/>
      <c r="M8605" s="70"/>
      <c r="N8605" s="182"/>
      <c r="O8605" s="181" t="str">
        <f t="shared" si="271"/>
        <v>1900-1</v>
      </c>
      <c r="P8605" s="181">
        <f t="shared" si="272"/>
        <v>0</v>
      </c>
    </row>
    <row r="8606" spans="1:16">
      <c r="A8606" s="92"/>
      <c r="B8606" s="27"/>
      <c r="C8606" s="85"/>
      <c r="D8606" s="85"/>
      <c r="E8606" s="85"/>
      <c r="F8606" s="85"/>
      <c r="G8606" s="309"/>
      <c r="H8606" s="316"/>
      <c r="I8606" s="102"/>
      <c r="J8606" s="94"/>
      <c r="K8606" s="94"/>
      <c r="L8606" s="200"/>
      <c r="M8606" s="70"/>
      <c r="N8606" s="182"/>
      <c r="O8606" s="181" t="str">
        <f t="shared" si="271"/>
        <v>1900-1</v>
      </c>
      <c r="P8606" s="181">
        <f t="shared" si="272"/>
        <v>0</v>
      </c>
    </row>
    <row r="8607" spans="1:16">
      <c r="A8607" s="92"/>
      <c r="B8607" s="27"/>
      <c r="C8607" s="85"/>
      <c r="D8607" s="85"/>
      <c r="E8607" s="85"/>
      <c r="F8607" s="85"/>
      <c r="G8607" s="309"/>
      <c r="H8607" s="316"/>
      <c r="I8607" s="102"/>
      <c r="J8607" s="94"/>
      <c r="K8607" s="94"/>
      <c r="L8607" s="200"/>
      <c r="M8607" s="70"/>
      <c r="N8607" s="182"/>
      <c r="O8607" s="181" t="str">
        <f t="shared" si="271"/>
        <v>1900-1</v>
      </c>
      <c r="P8607" s="181">
        <f t="shared" si="272"/>
        <v>0</v>
      </c>
    </row>
    <row r="8608" spans="1:16">
      <c r="A8608" s="92"/>
      <c r="B8608" s="27"/>
      <c r="C8608" s="85"/>
      <c r="D8608" s="85"/>
      <c r="E8608" s="85"/>
      <c r="F8608" s="85"/>
      <c r="G8608" s="309"/>
      <c r="H8608" s="316"/>
      <c r="I8608" s="102"/>
      <c r="J8608" s="94"/>
      <c r="K8608" s="94"/>
      <c r="L8608" s="200"/>
      <c r="M8608" s="70"/>
      <c r="N8608" s="182"/>
      <c r="O8608" s="181" t="str">
        <f t="shared" si="271"/>
        <v>1900-1</v>
      </c>
      <c r="P8608" s="181">
        <f t="shared" si="272"/>
        <v>0</v>
      </c>
    </row>
    <row r="8609" spans="1:16">
      <c r="A8609" s="92"/>
      <c r="B8609" s="27"/>
      <c r="C8609" s="85"/>
      <c r="D8609" s="85"/>
      <c r="E8609" s="85"/>
      <c r="F8609" s="85"/>
      <c r="G8609" s="309"/>
      <c r="H8609" s="316"/>
      <c r="I8609" s="102"/>
      <c r="J8609" s="94"/>
      <c r="K8609" s="94"/>
      <c r="L8609" s="200"/>
      <c r="M8609" s="70"/>
      <c r="N8609" s="182"/>
      <c r="O8609" s="181" t="str">
        <f t="shared" ref="O8609:O8672" si="273">YEAR(B8609)&amp;"-"&amp;MONTH(B8609)</f>
        <v>1900-1</v>
      </c>
      <c r="P8609" s="181">
        <f t="shared" si="272"/>
        <v>0</v>
      </c>
    </row>
    <row r="8610" spans="1:16">
      <c r="A8610" s="92"/>
      <c r="B8610" s="27"/>
      <c r="C8610" s="85"/>
      <c r="D8610" s="85"/>
      <c r="E8610" s="85"/>
      <c r="F8610" s="85"/>
      <c r="G8610" s="309"/>
      <c r="H8610" s="316"/>
      <c r="I8610" s="102"/>
      <c r="J8610" s="94"/>
      <c r="K8610" s="94"/>
      <c r="L8610" s="200"/>
      <c r="M8610" s="70"/>
      <c r="N8610" s="182"/>
      <c r="O8610" s="181" t="str">
        <f t="shared" si="273"/>
        <v>1900-1</v>
      </c>
      <c r="P8610" s="181">
        <f t="shared" si="272"/>
        <v>0</v>
      </c>
    </row>
    <row r="8611" spans="1:16">
      <c r="A8611" s="92"/>
      <c r="B8611" s="27"/>
      <c r="C8611" s="85"/>
      <c r="D8611" s="85"/>
      <c r="E8611" s="85"/>
      <c r="F8611" s="85"/>
      <c r="G8611" s="309"/>
      <c r="H8611" s="316"/>
      <c r="I8611" s="102"/>
      <c r="J8611" s="94"/>
      <c r="K8611" s="94"/>
      <c r="L8611" s="200"/>
      <c r="M8611" s="70"/>
      <c r="N8611" s="182"/>
      <c r="O8611" s="181" t="str">
        <f t="shared" si="273"/>
        <v>1900-1</v>
      </c>
      <c r="P8611" s="181">
        <f t="shared" si="272"/>
        <v>0</v>
      </c>
    </row>
    <row r="8612" spans="1:16">
      <c r="A8612" s="92"/>
      <c r="B8612" s="27"/>
      <c r="C8612" s="85"/>
      <c r="D8612" s="85"/>
      <c r="E8612" s="85"/>
      <c r="F8612" s="85"/>
      <c r="G8612" s="309"/>
      <c r="H8612" s="316"/>
      <c r="I8612" s="102"/>
      <c r="J8612" s="94"/>
      <c r="K8612" s="94"/>
      <c r="L8612" s="200"/>
      <c r="M8612" s="70"/>
      <c r="N8612" s="182"/>
      <c r="O8612" s="181" t="str">
        <f t="shared" si="273"/>
        <v>1900-1</v>
      </c>
      <c r="P8612" s="181">
        <f t="shared" si="272"/>
        <v>0</v>
      </c>
    </row>
    <row r="8613" spans="1:16">
      <c r="A8613" s="92"/>
      <c r="B8613" s="27"/>
      <c r="C8613" s="85"/>
      <c r="D8613" s="85"/>
      <c r="E8613" s="85"/>
      <c r="F8613" s="85"/>
      <c r="G8613" s="309"/>
      <c r="H8613" s="316"/>
      <c r="I8613" s="102"/>
      <c r="J8613" s="94"/>
      <c r="K8613" s="94"/>
      <c r="L8613" s="200"/>
      <c r="M8613" s="70"/>
      <c r="N8613" s="182"/>
      <c r="O8613" s="181" t="str">
        <f t="shared" si="273"/>
        <v>1900-1</v>
      </c>
      <c r="P8613" s="181">
        <f t="shared" si="272"/>
        <v>0</v>
      </c>
    </row>
    <row r="8614" spans="1:16">
      <c r="A8614" s="92"/>
      <c r="B8614" s="27"/>
      <c r="C8614" s="85"/>
      <c r="D8614" s="85"/>
      <c r="E8614" s="85"/>
      <c r="F8614" s="85"/>
      <c r="G8614" s="309"/>
      <c r="H8614" s="316"/>
      <c r="I8614" s="102"/>
      <c r="J8614" s="94"/>
      <c r="K8614" s="94"/>
      <c r="L8614" s="200"/>
      <c r="M8614" s="70"/>
      <c r="N8614" s="182"/>
      <c r="O8614" s="181" t="str">
        <f t="shared" si="273"/>
        <v>1900-1</v>
      </c>
      <c r="P8614" s="181">
        <f t="shared" si="272"/>
        <v>0</v>
      </c>
    </row>
    <row r="8615" spans="1:16">
      <c r="A8615" s="92"/>
      <c r="B8615" s="27"/>
      <c r="C8615" s="85"/>
      <c r="D8615" s="85"/>
      <c r="E8615" s="85"/>
      <c r="F8615" s="85"/>
      <c r="G8615" s="309"/>
      <c r="H8615" s="316"/>
      <c r="I8615" s="102"/>
      <c r="J8615" s="94"/>
      <c r="K8615" s="94"/>
      <c r="L8615" s="200"/>
      <c r="M8615" s="70"/>
      <c r="N8615" s="182"/>
      <c r="O8615" s="181" t="str">
        <f t="shared" si="273"/>
        <v>1900-1</v>
      </c>
      <c r="P8615" s="181">
        <f t="shared" si="272"/>
        <v>0</v>
      </c>
    </row>
    <row r="8616" spans="1:16">
      <c r="A8616" s="92"/>
      <c r="B8616" s="27"/>
      <c r="C8616" s="85"/>
      <c r="D8616" s="85"/>
      <c r="E8616" s="85"/>
      <c r="F8616" s="85"/>
      <c r="G8616" s="309"/>
      <c r="H8616" s="316"/>
      <c r="I8616" s="102"/>
      <c r="J8616" s="94"/>
      <c r="K8616" s="94"/>
      <c r="L8616" s="200"/>
      <c r="M8616" s="70"/>
      <c r="N8616" s="182"/>
      <c r="O8616" s="181" t="str">
        <f t="shared" si="273"/>
        <v>1900-1</v>
      </c>
      <c r="P8616" s="181">
        <f t="shared" si="272"/>
        <v>0</v>
      </c>
    </row>
    <row r="8617" spans="1:16">
      <c r="A8617" s="92"/>
      <c r="B8617" s="27"/>
      <c r="C8617" s="85"/>
      <c r="D8617" s="85"/>
      <c r="E8617" s="85"/>
      <c r="F8617" s="85"/>
      <c r="G8617" s="309"/>
      <c r="H8617" s="316"/>
      <c r="I8617" s="102"/>
      <c r="J8617" s="94"/>
      <c r="K8617" s="94"/>
      <c r="L8617" s="200"/>
      <c r="M8617" s="70"/>
      <c r="N8617" s="182"/>
      <c r="O8617" s="181" t="str">
        <f t="shared" si="273"/>
        <v>1900-1</v>
      </c>
      <c r="P8617" s="181">
        <f t="shared" si="272"/>
        <v>0</v>
      </c>
    </row>
    <row r="8618" spans="1:16">
      <c r="A8618" s="92"/>
      <c r="B8618" s="27"/>
      <c r="C8618" s="85"/>
      <c r="D8618" s="85"/>
      <c r="E8618" s="85"/>
      <c r="F8618" s="85"/>
      <c r="G8618" s="309"/>
      <c r="H8618" s="316"/>
      <c r="I8618" s="102"/>
      <c r="J8618" s="94"/>
      <c r="K8618" s="94"/>
      <c r="L8618" s="200"/>
      <c r="M8618" s="70"/>
      <c r="N8618" s="182"/>
      <c r="O8618" s="181" t="str">
        <f t="shared" si="273"/>
        <v>1900-1</v>
      </c>
      <c r="P8618" s="181">
        <f t="shared" si="272"/>
        <v>0</v>
      </c>
    </row>
    <row r="8619" spans="1:16">
      <c r="A8619" s="92"/>
      <c r="B8619" s="27"/>
      <c r="C8619" s="85"/>
      <c r="D8619" s="85"/>
      <c r="E8619" s="85"/>
      <c r="F8619" s="85"/>
      <c r="G8619" s="309"/>
      <c r="H8619" s="316"/>
      <c r="I8619" s="102"/>
      <c r="J8619" s="94"/>
      <c r="K8619" s="94"/>
      <c r="L8619" s="200"/>
      <c r="M8619" s="70"/>
      <c r="N8619" s="182"/>
      <c r="O8619" s="181" t="str">
        <f t="shared" si="273"/>
        <v>1900-1</v>
      </c>
      <c r="P8619" s="181">
        <f t="shared" si="272"/>
        <v>0</v>
      </c>
    </row>
    <row r="8620" spans="1:16">
      <c r="A8620" s="92"/>
      <c r="B8620" s="27"/>
      <c r="C8620" s="85"/>
      <c r="D8620" s="85"/>
      <c r="E8620" s="85"/>
      <c r="F8620" s="85"/>
      <c r="G8620" s="309"/>
      <c r="H8620" s="316"/>
      <c r="I8620" s="102"/>
      <c r="J8620" s="94"/>
      <c r="K8620" s="94"/>
      <c r="L8620" s="200"/>
      <c r="M8620" s="70"/>
      <c r="N8620" s="182"/>
      <c r="O8620" s="181" t="str">
        <f t="shared" si="273"/>
        <v>1900-1</v>
      </c>
      <c r="P8620" s="181">
        <f t="shared" si="272"/>
        <v>0</v>
      </c>
    </row>
    <row r="8621" spans="1:16">
      <c r="A8621" s="92"/>
      <c r="B8621" s="27"/>
      <c r="C8621" s="85"/>
      <c r="D8621" s="85"/>
      <c r="E8621" s="85"/>
      <c r="F8621" s="85"/>
      <c r="G8621" s="309"/>
      <c r="H8621" s="316"/>
      <c r="I8621" s="102"/>
      <c r="J8621" s="94"/>
      <c r="K8621" s="94"/>
      <c r="L8621" s="200"/>
      <c r="M8621" s="70"/>
      <c r="N8621" s="182"/>
      <c r="O8621" s="181" t="str">
        <f t="shared" si="273"/>
        <v>1900-1</v>
      </c>
      <c r="P8621" s="181">
        <f t="shared" si="272"/>
        <v>0</v>
      </c>
    </row>
    <row r="8622" spans="1:16">
      <c r="A8622" s="92"/>
      <c r="B8622" s="27"/>
      <c r="C8622" s="85"/>
      <c r="D8622" s="85"/>
      <c r="E8622" s="85"/>
      <c r="F8622" s="85"/>
      <c r="G8622" s="309"/>
      <c r="H8622" s="316"/>
      <c r="I8622" s="102"/>
      <c r="J8622" s="94"/>
      <c r="K8622" s="94"/>
      <c r="L8622" s="200"/>
      <c r="M8622" s="70"/>
      <c r="N8622" s="182"/>
      <c r="O8622" s="181" t="str">
        <f t="shared" si="273"/>
        <v>1900-1</v>
      </c>
      <c r="P8622" s="181">
        <f t="shared" si="272"/>
        <v>0</v>
      </c>
    </row>
    <row r="8623" spans="1:16">
      <c r="A8623" s="92"/>
      <c r="B8623" s="27"/>
      <c r="C8623" s="85"/>
      <c r="D8623" s="85"/>
      <c r="E8623" s="85"/>
      <c r="F8623" s="85"/>
      <c r="G8623" s="309"/>
      <c r="H8623" s="316"/>
      <c r="I8623" s="102"/>
      <c r="J8623" s="94"/>
      <c r="K8623" s="94"/>
      <c r="L8623" s="200"/>
      <c r="M8623" s="70"/>
      <c r="N8623" s="182"/>
      <c r="O8623" s="181" t="str">
        <f t="shared" si="273"/>
        <v>1900-1</v>
      </c>
      <c r="P8623" s="181">
        <f t="shared" si="272"/>
        <v>0</v>
      </c>
    </row>
    <row r="8624" spans="1:16">
      <c r="A8624" s="92"/>
      <c r="B8624" s="27"/>
      <c r="C8624" s="85"/>
      <c r="D8624" s="85"/>
      <c r="E8624" s="85"/>
      <c r="F8624" s="85"/>
      <c r="G8624" s="309"/>
      <c r="H8624" s="316"/>
      <c r="I8624" s="102"/>
      <c r="J8624" s="94"/>
      <c r="K8624" s="94"/>
      <c r="L8624" s="200"/>
      <c r="M8624" s="70"/>
      <c r="N8624" s="182"/>
      <c r="O8624" s="181" t="str">
        <f t="shared" si="273"/>
        <v>1900-1</v>
      </c>
      <c r="P8624" s="181">
        <f t="shared" si="272"/>
        <v>0</v>
      </c>
    </row>
    <row r="8625" spans="1:16">
      <c r="A8625" s="92"/>
      <c r="B8625" s="27"/>
      <c r="C8625" s="85"/>
      <c r="D8625" s="85"/>
      <c r="E8625" s="85"/>
      <c r="F8625" s="85"/>
      <c r="G8625" s="309"/>
      <c r="H8625" s="316"/>
      <c r="I8625" s="102"/>
      <c r="J8625" s="94"/>
      <c r="K8625" s="94"/>
      <c r="L8625" s="200"/>
      <c r="M8625" s="70"/>
      <c r="N8625" s="182"/>
      <c r="O8625" s="181" t="str">
        <f t="shared" si="273"/>
        <v>1900-1</v>
      </c>
      <c r="P8625" s="181">
        <f t="shared" si="272"/>
        <v>0</v>
      </c>
    </row>
    <row r="8626" spans="1:16">
      <c r="A8626" s="92"/>
      <c r="B8626" s="27"/>
      <c r="C8626" s="85"/>
      <c r="D8626" s="85"/>
      <c r="E8626" s="85"/>
      <c r="F8626" s="85"/>
      <c r="G8626" s="309"/>
      <c r="H8626" s="316"/>
      <c r="I8626" s="102"/>
      <c r="J8626" s="94"/>
      <c r="K8626" s="94"/>
      <c r="L8626" s="200"/>
      <c r="M8626" s="70"/>
      <c r="N8626" s="182"/>
      <c r="O8626" s="181" t="str">
        <f t="shared" si="273"/>
        <v>1900-1</v>
      </c>
      <c r="P8626" s="181">
        <f t="shared" si="272"/>
        <v>0</v>
      </c>
    </row>
    <row r="8627" spans="1:16">
      <c r="A8627" s="92"/>
      <c r="B8627" s="27"/>
      <c r="C8627" s="85"/>
      <c r="D8627" s="85"/>
      <c r="E8627" s="85"/>
      <c r="F8627" s="85"/>
      <c r="G8627" s="309"/>
      <c r="H8627" s="316"/>
      <c r="I8627" s="102"/>
      <c r="J8627" s="94"/>
      <c r="K8627" s="94"/>
      <c r="L8627" s="200"/>
      <c r="M8627" s="70"/>
      <c r="N8627" s="182"/>
      <c r="O8627" s="181" t="str">
        <f t="shared" si="273"/>
        <v>1900-1</v>
      </c>
      <c r="P8627" s="181">
        <f t="shared" si="272"/>
        <v>0</v>
      </c>
    </row>
    <row r="8628" spans="1:16">
      <c r="A8628" s="92"/>
      <c r="B8628" s="27"/>
      <c r="C8628" s="85"/>
      <c r="D8628" s="85"/>
      <c r="E8628" s="85"/>
      <c r="F8628" s="85"/>
      <c r="G8628" s="309"/>
      <c r="H8628" s="316"/>
      <c r="I8628" s="102"/>
      <c r="J8628" s="94"/>
      <c r="K8628" s="94"/>
      <c r="L8628" s="200"/>
      <c r="M8628" s="70"/>
      <c r="N8628" s="182"/>
      <c r="O8628" s="181" t="str">
        <f t="shared" si="273"/>
        <v>1900-1</v>
      </c>
      <c r="P8628" s="181">
        <f t="shared" si="272"/>
        <v>0</v>
      </c>
    </row>
    <row r="8629" spans="1:16">
      <c r="A8629" s="92"/>
      <c r="B8629" s="27"/>
      <c r="C8629" s="85"/>
      <c r="D8629" s="85"/>
      <c r="E8629" s="85"/>
      <c r="F8629" s="85"/>
      <c r="G8629" s="309"/>
      <c r="H8629" s="316"/>
      <c r="I8629" s="102"/>
      <c r="J8629" s="94"/>
      <c r="K8629" s="94"/>
      <c r="L8629" s="200"/>
      <c r="M8629" s="70"/>
      <c r="N8629" s="182"/>
      <c r="O8629" s="181" t="str">
        <f t="shared" si="273"/>
        <v>1900-1</v>
      </c>
      <c r="P8629" s="181">
        <f t="shared" si="272"/>
        <v>0</v>
      </c>
    </row>
    <row r="8630" spans="1:16">
      <c r="A8630" s="92"/>
      <c r="B8630" s="27"/>
      <c r="C8630" s="85"/>
      <c r="D8630" s="85"/>
      <c r="E8630" s="85"/>
      <c r="F8630" s="85"/>
      <c r="G8630" s="309"/>
      <c r="H8630" s="316"/>
      <c r="I8630" s="102"/>
      <c r="J8630" s="94"/>
      <c r="K8630" s="94"/>
      <c r="L8630" s="200"/>
      <c r="M8630" s="70"/>
      <c r="N8630" s="182"/>
      <c r="O8630" s="181" t="str">
        <f t="shared" si="273"/>
        <v>1900-1</v>
      </c>
      <c r="P8630" s="181">
        <f t="shared" si="272"/>
        <v>0</v>
      </c>
    </row>
    <row r="8631" spans="1:16">
      <c r="A8631" s="92"/>
      <c r="B8631" s="27"/>
      <c r="C8631" s="85"/>
      <c r="D8631" s="85"/>
      <c r="E8631" s="85"/>
      <c r="F8631" s="85"/>
      <c r="G8631" s="309"/>
      <c r="H8631" s="316"/>
      <c r="I8631" s="102"/>
      <c r="J8631" s="94"/>
      <c r="K8631" s="94"/>
      <c r="L8631" s="200"/>
      <c r="M8631" s="70"/>
      <c r="N8631" s="182"/>
      <c r="O8631" s="181" t="str">
        <f t="shared" si="273"/>
        <v>1900-1</v>
      </c>
      <c r="P8631" s="181">
        <f t="shared" si="272"/>
        <v>0</v>
      </c>
    </row>
    <row r="8632" spans="1:16">
      <c r="A8632" s="92"/>
      <c r="B8632" s="27"/>
      <c r="C8632" s="85"/>
      <c r="D8632" s="85"/>
      <c r="E8632" s="85"/>
      <c r="F8632" s="85"/>
      <c r="G8632" s="309"/>
      <c r="H8632" s="316"/>
      <c r="I8632" s="102"/>
      <c r="J8632" s="94"/>
      <c r="K8632" s="94"/>
      <c r="L8632" s="200"/>
      <c r="M8632" s="70"/>
      <c r="N8632" s="182"/>
      <c r="O8632" s="181" t="str">
        <f t="shared" si="273"/>
        <v>1900-1</v>
      </c>
      <c r="P8632" s="181">
        <f t="shared" si="272"/>
        <v>0</v>
      </c>
    </row>
    <row r="8633" spans="1:16">
      <c r="A8633" s="92"/>
      <c r="B8633" s="27"/>
      <c r="C8633" s="85"/>
      <c r="D8633" s="85"/>
      <c r="E8633" s="85"/>
      <c r="F8633" s="85"/>
      <c r="G8633" s="309"/>
      <c r="H8633" s="316"/>
      <c r="I8633" s="102"/>
      <c r="J8633" s="94"/>
      <c r="K8633" s="94"/>
      <c r="L8633" s="200"/>
      <c r="M8633" s="70"/>
      <c r="N8633" s="182"/>
      <c r="O8633" s="181" t="str">
        <f t="shared" si="273"/>
        <v>1900-1</v>
      </c>
      <c r="P8633" s="181">
        <f t="shared" si="272"/>
        <v>0</v>
      </c>
    </row>
    <row r="8634" spans="1:16">
      <c r="A8634" s="92"/>
      <c r="B8634" s="27"/>
      <c r="C8634" s="85"/>
      <c r="D8634" s="85"/>
      <c r="E8634" s="85"/>
      <c r="F8634" s="85"/>
      <c r="G8634" s="309"/>
      <c r="H8634" s="316"/>
      <c r="I8634" s="102"/>
      <c r="J8634" s="94"/>
      <c r="K8634" s="94"/>
      <c r="L8634" s="200"/>
      <c r="M8634" s="70"/>
      <c r="N8634" s="182"/>
      <c r="O8634" s="181" t="str">
        <f t="shared" si="273"/>
        <v>1900-1</v>
      </c>
      <c r="P8634" s="181">
        <f t="shared" si="272"/>
        <v>0</v>
      </c>
    </row>
    <row r="8635" spans="1:16">
      <c r="A8635" s="92"/>
      <c r="B8635" s="27"/>
      <c r="C8635" s="85"/>
      <c r="D8635" s="85"/>
      <c r="E8635" s="85"/>
      <c r="F8635" s="85"/>
      <c r="G8635" s="309"/>
      <c r="H8635" s="316"/>
      <c r="I8635" s="102"/>
      <c r="J8635" s="94"/>
      <c r="K8635" s="94"/>
      <c r="L8635" s="200"/>
      <c r="M8635" s="70"/>
      <c r="N8635" s="182"/>
      <c r="O8635" s="181" t="str">
        <f t="shared" si="273"/>
        <v>1900-1</v>
      </c>
      <c r="P8635" s="181">
        <f t="shared" si="272"/>
        <v>0</v>
      </c>
    </row>
    <row r="8636" spans="1:16">
      <c r="A8636" s="92"/>
      <c r="B8636" s="27"/>
      <c r="C8636" s="85"/>
      <c r="D8636" s="85"/>
      <c r="E8636" s="85"/>
      <c r="F8636" s="85"/>
      <c r="G8636" s="309"/>
      <c r="H8636" s="316"/>
      <c r="I8636" s="102"/>
      <c r="J8636" s="94"/>
      <c r="K8636" s="94"/>
      <c r="L8636" s="200"/>
      <c r="M8636" s="70"/>
      <c r="N8636" s="182"/>
      <c r="O8636" s="181" t="str">
        <f t="shared" si="273"/>
        <v>1900-1</v>
      </c>
      <c r="P8636" s="181">
        <f t="shared" si="272"/>
        <v>0</v>
      </c>
    </row>
    <row r="8637" spans="1:16">
      <c r="A8637" s="92"/>
      <c r="B8637" s="27"/>
      <c r="C8637" s="85"/>
      <c r="D8637" s="85"/>
      <c r="E8637" s="85"/>
      <c r="F8637" s="85"/>
      <c r="G8637" s="309"/>
      <c r="H8637" s="316"/>
      <c r="I8637" s="102"/>
      <c r="J8637" s="94"/>
      <c r="K8637" s="94"/>
      <c r="L8637" s="200"/>
      <c r="M8637" s="70"/>
      <c r="N8637" s="182"/>
      <c r="O8637" s="181" t="str">
        <f t="shared" si="273"/>
        <v>1900-1</v>
      </c>
      <c r="P8637" s="181">
        <f t="shared" si="272"/>
        <v>0</v>
      </c>
    </row>
    <row r="8638" spans="1:16">
      <c r="A8638" s="92"/>
      <c r="B8638" s="27"/>
      <c r="C8638" s="85"/>
      <c r="D8638" s="85"/>
      <c r="E8638" s="85"/>
      <c r="F8638" s="85"/>
      <c r="G8638" s="309"/>
      <c r="H8638" s="316"/>
      <c r="I8638" s="102"/>
      <c r="J8638" s="94"/>
      <c r="K8638" s="94"/>
      <c r="L8638" s="200"/>
      <c r="M8638" s="70"/>
      <c r="N8638" s="182"/>
      <c r="O8638" s="181" t="str">
        <f t="shared" si="273"/>
        <v>1900-1</v>
      </c>
      <c r="P8638" s="181">
        <f t="shared" si="272"/>
        <v>0</v>
      </c>
    </row>
    <row r="8639" spans="1:16">
      <c r="A8639" s="92"/>
      <c r="B8639" s="27"/>
      <c r="C8639" s="85"/>
      <c r="D8639" s="85"/>
      <c r="E8639" s="85"/>
      <c r="F8639" s="85"/>
      <c r="G8639" s="309"/>
      <c r="H8639" s="316"/>
      <c r="I8639" s="102"/>
      <c r="J8639" s="94"/>
      <c r="K8639" s="94"/>
      <c r="L8639" s="200"/>
      <c r="M8639" s="70"/>
      <c r="N8639" s="182"/>
      <c r="O8639" s="181" t="str">
        <f t="shared" si="273"/>
        <v>1900-1</v>
      </c>
      <c r="P8639" s="181">
        <f t="shared" si="272"/>
        <v>0</v>
      </c>
    </row>
    <row r="8640" spans="1:16">
      <c r="A8640" s="92"/>
      <c r="B8640" s="27"/>
      <c r="C8640" s="85"/>
      <c r="D8640" s="85"/>
      <c r="E8640" s="85"/>
      <c r="F8640" s="85"/>
      <c r="G8640" s="309"/>
      <c r="H8640" s="316"/>
      <c r="I8640" s="102"/>
      <c r="J8640" s="94"/>
      <c r="K8640" s="94"/>
      <c r="L8640" s="200"/>
      <c r="M8640" s="70"/>
      <c r="N8640" s="182"/>
      <c r="O8640" s="181" t="str">
        <f t="shared" si="273"/>
        <v>1900-1</v>
      </c>
      <c r="P8640" s="181">
        <f t="shared" si="272"/>
        <v>0</v>
      </c>
    </row>
    <row r="8641" spans="1:16">
      <c r="A8641" s="92"/>
      <c r="B8641" s="27"/>
      <c r="C8641" s="85"/>
      <c r="D8641" s="85"/>
      <c r="E8641" s="85"/>
      <c r="F8641" s="85"/>
      <c r="G8641" s="309"/>
      <c r="H8641" s="316"/>
      <c r="I8641" s="102"/>
      <c r="J8641" s="94"/>
      <c r="K8641" s="94"/>
      <c r="L8641" s="200"/>
      <c r="M8641" s="70"/>
      <c r="N8641" s="182"/>
      <c r="O8641" s="181" t="str">
        <f t="shared" si="273"/>
        <v>1900-1</v>
      </c>
      <c r="P8641" s="181">
        <f t="shared" si="272"/>
        <v>0</v>
      </c>
    </row>
    <row r="8642" spans="1:16">
      <c r="A8642" s="92"/>
      <c r="B8642" s="27"/>
      <c r="C8642" s="85"/>
      <c r="D8642" s="85"/>
      <c r="E8642" s="85"/>
      <c r="F8642" s="85"/>
      <c r="G8642" s="309"/>
      <c r="H8642" s="316"/>
      <c r="I8642" s="102"/>
      <c r="J8642" s="94"/>
      <c r="K8642" s="94"/>
      <c r="L8642" s="200"/>
      <c r="M8642" s="70"/>
      <c r="N8642" s="182"/>
      <c r="O8642" s="181" t="str">
        <f t="shared" si="273"/>
        <v>1900-1</v>
      </c>
      <c r="P8642" s="181">
        <f t="shared" si="272"/>
        <v>0</v>
      </c>
    </row>
    <row r="8643" spans="1:16">
      <c r="A8643" s="92"/>
      <c r="B8643" s="27"/>
      <c r="C8643" s="85"/>
      <c r="D8643" s="85"/>
      <c r="E8643" s="85"/>
      <c r="F8643" s="85"/>
      <c r="G8643" s="309"/>
      <c r="H8643" s="316"/>
      <c r="I8643" s="102"/>
      <c r="J8643" s="94"/>
      <c r="K8643" s="94"/>
      <c r="L8643" s="200"/>
      <c r="M8643" s="70"/>
      <c r="N8643" s="182"/>
      <c r="O8643" s="181" t="str">
        <f t="shared" si="273"/>
        <v>1900-1</v>
      </c>
      <c r="P8643" s="181">
        <f t="shared" ref="P8643:P8706" si="274">N8643*H8643</f>
        <v>0</v>
      </c>
    </row>
    <row r="8644" spans="1:16">
      <c r="A8644" s="92"/>
      <c r="B8644" s="27"/>
      <c r="C8644" s="85"/>
      <c r="D8644" s="85"/>
      <c r="E8644" s="85"/>
      <c r="F8644" s="85"/>
      <c r="G8644" s="309"/>
      <c r="H8644" s="316"/>
      <c r="I8644" s="102"/>
      <c r="J8644" s="94"/>
      <c r="K8644" s="94"/>
      <c r="L8644" s="200"/>
      <c r="M8644" s="70"/>
      <c r="N8644" s="182"/>
      <c r="O8644" s="181" t="str">
        <f t="shared" si="273"/>
        <v>1900-1</v>
      </c>
      <c r="P8644" s="181">
        <f t="shared" si="274"/>
        <v>0</v>
      </c>
    </row>
    <row r="8645" spans="1:16">
      <c r="A8645" s="92"/>
      <c r="B8645" s="27"/>
      <c r="C8645" s="85"/>
      <c r="D8645" s="85"/>
      <c r="E8645" s="85"/>
      <c r="F8645" s="85"/>
      <c r="G8645" s="309"/>
      <c r="H8645" s="316"/>
      <c r="I8645" s="102"/>
      <c r="J8645" s="94"/>
      <c r="K8645" s="94"/>
      <c r="L8645" s="200"/>
      <c r="M8645" s="70"/>
      <c r="N8645" s="182"/>
      <c r="O8645" s="181" t="str">
        <f t="shared" si="273"/>
        <v>1900-1</v>
      </c>
      <c r="P8645" s="181">
        <f t="shared" si="274"/>
        <v>0</v>
      </c>
    </row>
    <row r="8646" spans="1:16">
      <c r="A8646" s="92"/>
      <c r="B8646" s="27"/>
      <c r="C8646" s="85"/>
      <c r="D8646" s="85"/>
      <c r="E8646" s="85"/>
      <c r="F8646" s="85"/>
      <c r="G8646" s="309"/>
      <c r="H8646" s="316"/>
      <c r="I8646" s="102"/>
      <c r="J8646" s="94"/>
      <c r="K8646" s="94"/>
      <c r="L8646" s="200"/>
      <c r="M8646" s="70"/>
      <c r="N8646" s="182"/>
      <c r="O8646" s="181" t="str">
        <f t="shared" si="273"/>
        <v>1900-1</v>
      </c>
      <c r="P8646" s="181">
        <f t="shared" si="274"/>
        <v>0</v>
      </c>
    </row>
    <row r="8647" spans="1:16">
      <c r="A8647" s="92"/>
      <c r="B8647" s="27"/>
      <c r="C8647" s="85"/>
      <c r="D8647" s="85"/>
      <c r="E8647" s="85"/>
      <c r="F8647" s="85"/>
      <c r="G8647" s="309"/>
      <c r="H8647" s="316"/>
      <c r="I8647" s="102"/>
      <c r="J8647" s="94"/>
      <c r="K8647" s="94"/>
      <c r="L8647" s="200"/>
      <c r="M8647" s="70"/>
      <c r="N8647" s="182"/>
      <c r="O8647" s="181" t="str">
        <f t="shared" si="273"/>
        <v>1900-1</v>
      </c>
      <c r="P8647" s="181">
        <f t="shared" si="274"/>
        <v>0</v>
      </c>
    </row>
    <row r="8648" spans="1:16">
      <c r="A8648" s="92"/>
      <c r="B8648" s="27"/>
      <c r="C8648" s="85"/>
      <c r="D8648" s="85"/>
      <c r="E8648" s="85"/>
      <c r="F8648" s="85"/>
      <c r="G8648" s="309"/>
      <c r="H8648" s="316"/>
      <c r="I8648" s="102"/>
      <c r="J8648" s="94"/>
      <c r="K8648" s="94"/>
      <c r="L8648" s="200"/>
      <c r="M8648" s="70"/>
      <c r="N8648" s="182"/>
      <c r="O8648" s="181" t="str">
        <f t="shared" si="273"/>
        <v>1900-1</v>
      </c>
      <c r="P8648" s="181">
        <f t="shared" si="274"/>
        <v>0</v>
      </c>
    </row>
    <row r="8649" spans="1:16">
      <c r="A8649" s="92"/>
      <c r="B8649" s="27"/>
      <c r="C8649" s="85"/>
      <c r="D8649" s="85"/>
      <c r="E8649" s="85"/>
      <c r="F8649" s="85"/>
      <c r="G8649" s="309"/>
      <c r="H8649" s="316"/>
      <c r="I8649" s="102"/>
      <c r="J8649" s="94"/>
      <c r="K8649" s="94"/>
      <c r="L8649" s="200"/>
      <c r="M8649" s="70"/>
      <c r="N8649" s="182"/>
      <c r="O8649" s="181" t="str">
        <f t="shared" si="273"/>
        <v>1900-1</v>
      </c>
      <c r="P8649" s="181">
        <f t="shared" si="274"/>
        <v>0</v>
      </c>
    </row>
    <row r="8650" spans="1:16">
      <c r="A8650" s="92"/>
      <c r="B8650" s="27"/>
      <c r="C8650" s="85"/>
      <c r="D8650" s="85"/>
      <c r="E8650" s="85"/>
      <c r="F8650" s="85"/>
      <c r="G8650" s="309"/>
      <c r="H8650" s="316"/>
      <c r="I8650" s="102"/>
      <c r="J8650" s="94"/>
      <c r="K8650" s="94"/>
      <c r="L8650" s="200"/>
      <c r="M8650" s="70"/>
      <c r="N8650" s="182"/>
      <c r="O8650" s="181" t="str">
        <f t="shared" si="273"/>
        <v>1900-1</v>
      </c>
      <c r="P8650" s="181">
        <f t="shared" si="274"/>
        <v>0</v>
      </c>
    </row>
    <row r="8651" spans="1:16">
      <c r="A8651" s="92"/>
      <c r="B8651" s="27"/>
      <c r="C8651" s="85"/>
      <c r="D8651" s="85"/>
      <c r="E8651" s="85"/>
      <c r="F8651" s="85"/>
      <c r="G8651" s="309"/>
      <c r="H8651" s="316"/>
      <c r="I8651" s="102"/>
      <c r="J8651" s="94"/>
      <c r="K8651" s="94"/>
      <c r="L8651" s="200"/>
      <c r="M8651" s="70"/>
      <c r="N8651" s="182"/>
      <c r="O8651" s="181" t="str">
        <f t="shared" si="273"/>
        <v>1900-1</v>
      </c>
      <c r="P8651" s="181">
        <f t="shared" si="274"/>
        <v>0</v>
      </c>
    </row>
    <row r="8652" spans="1:16">
      <c r="A8652" s="92"/>
      <c r="B8652" s="27"/>
      <c r="C8652" s="85"/>
      <c r="D8652" s="85"/>
      <c r="E8652" s="85"/>
      <c r="F8652" s="85"/>
      <c r="G8652" s="309"/>
      <c r="H8652" s="316"/>
      <c r="I8652" s="102"/>
      <c r="J8652" s="94"/>
      <c r="K8652" s="94"/>
      <c r="L8652" s="200"/>
      <c r="M8652" s="70"/>
      <c r="N8652" s="182"/>
      <c r="O8652" s="181" t="str">
        <f t="shared" si="273"/>
        <v>1900-1</v>
      </c>
      <c r="P8652" s="181">
        <f t="shared" si="274"/>
        <v>0</v>
      </c>
    </row>
    <row r="8653" spans="1:16">
      <c r="A8653" s="92"/>
      <c r="B8653" s="27"/>
      <c r="C8653" s="85"/>
      <c r="D8653" s="85"/>
      <c r="E8653" s="85"/>
      <c r="F8653" s="85"/>
      <c r="G8653" s="309"/>
      <c r="H8653" s="316"/>
      <c r="I8653" s="102"/>
      <c r="J8653" s="94"/>
      <c r="K8653" s="94"/>
      <c r="L8653" s="200"/>
      <c r="M8653" s="70"/>
      <c r="N8653" s="182"/>
      <c r="O8653" s="181" t="str">
        <f t="shared" si="273"/>
        <v>1900-1</v>
      </c>
      <c r="P8653" s="181">
        <f t="shared" si="274"/>
        <v>0</v>
      </c>
    </row>
    <row r="8654" spans="1:16">
      <c r="A8654" s="92"/>
      <c r="B8654" s="27"/>
      <c r="C8654" s="85"/>
      <c r="D8654" s="85"/>
      <c r="E8654" s="85"/>
      <c r="F8654" s="85"/>
      <c r="G8654" s="309"/>
      <c r="H8654" s="316"/>
      <c r="I8654" s="102"/>
      <c r="J8654" s="94"/>
      <c r="K8654" s="94"/>
      <c r="L8654" s="200"/>
      <c r="M8654" s="70"/>
      <c r="N8654" s="182"/>
      <c r="O8654" s="181" t="str">
        <f t="shared" si="273"/>
        <v>1900-1</v>
      </c>
      <c r="P8654" s="181">
        <f t="shared" si="274"/>
        <v>0</v>
      </c>
    </row>
    <row r="8655" spans="1:16">
      <c r="A8655" s="92"/>
      <c r="B8655" s="27"/>
      <c r="C8655" s="85"/>
      <c r="D8655" s="85"/>
      <c r="E8655" s="85"/>
      <c r="F8655" s="85"/>
      <c r="G8655" s="309"/>
      <c r="H8655" s="316"/>
      <c r="I8655" s="102"/>
      <c r="J8655" s="94"/>
      <c r="K8655" s="94"/>
      <c r="L8655" s="200"/>
      <c r="M8655" s="70"/>
      <c r="N8655" s="182"/>
      <c r="O8655" s="181" t="str">
        <f t="shared" si="273"/>
        <v>1900-1</v>
      </c>
      <c r="P8655" s="181">
        <f t="shared" si="274"/>
        <v>0</v>
      </c>
    </row>
    <row r="8656" spans="1:16">
      <c r="A8656" s="92"/>
      <c r="B8656" s="27"/>
      <c r="C8656" s="85"/>
      <c r="D8656" s="85"/>
      <c r="E8656" s="85"/>
      <c r="F8656" s="85"/>
      <c r="G8656" s="309"/>
      <c r="H8656" s="316"/>
      <c r="I8656" s="102"/>
      <c r="J8656" s="94"/>
      <c r="K8656" s="94"/>
      <c r="L8656" s="200"/>
      <c r="M8656" s="70"/>
      <c r="N8656" s="182"/>
      <c r="O8656" s="181" t="str">
        <f t="shared" si="273"/>
        <v>1900-1</v>
      </c>
      <c r="P8656" s="181">
        <f t="shared" si="274"/>
        <v>0</v>
      </c>
    </row>
    <row r="8657" spans="1:16">
      <c r="A8657" s="92"/>
      <c r="B8657" s="27"/>
      <c r="C8657" s="85"/>
      <c r="D8657" s="85"/>
      <c r="E8657" s="85"/>
      <c r="F8657" s="85"/>
      <c r="G8657" s="309"/>
      <c r="H8657" s="316"/>
      <c r="I8657" s="102"/>
      <c r="J8657" s="94"/>
      <c r="K8657" s="94"/>
      <c r="L8657" s="200"/>
      <c r="M8657" s="70"/>
      <c r="N8657" s="182"/>
      <c r="O8657" s="181" t="str">
        <f t="shared" si="273"/>
        <v>1900-1</v>
      </c>
      <c r="P8657" s="181">
        <f t="shared" si="274"/>
        <v>0</v>
      </c>
    </row>
    <row r="8658" spans="1:16">
      <c r="A8658" s="92"/>
      <c r="B8658" s="27"/>
      <c r="C8658" s="85"/>
      <c r="D8658" s="85"/>
      <c r="E8658" s="85"/>
      <c r="F8658" s="85"/>
      <c r="G8658" s="309"/>
      <c r="H8658" s="316"/>
      <c r="I8658" s="102"/>
      <c r="J8658" s="94"/>
      <c r="K8658" s="94"/>
      <c r="L8658" s="200"/>
      <c r="M8658" s="70"/>
      <c r="N8658" s="182"/>
      <c r="O8658" s="181" t="str">
        <f t="shared" si="273"/>
        <v>1900-1</v>
      </c>
      <c r="P8658" s="181">
        <f t="shared" si="274"/>
        <v>0</v>
      </c>
    </row>
    <row r="8659" spans="1:16">
      <c r="A8659" s="92"/>
      <c r="B8659" s="27"/>
      <c r="C8659" s="85"/>
      <c r="D8659" s="85"/>
      <c r="E8659" s="85"/>
      <c r="F8659" s="85"/>
      <c r="G8659" s="309"/>
      <c r="H8659" s="316"/>
      <c r="I8659" s="102"/>
      <c r="J8659" s="94"/>
      <c r="K8659" s="94"/>
      <c r="L8659" s="200"/>
      <c r="M8659" s="70"/>
      <c r="N8659" s="182"/>
      <c r="O8659" s="181" t="str">
        <f t="shared" si="273"/>
        <v>1900-1</v>
      </c>
      <c r="P8659" s="181">
        <f t="shared" si="274"/>
        <v>0</v>
      </c>
    </row>
    <row r="8660" spans="1:16">
      <c r="A8660" s="92"/>
      <c r="B8660" s="27"/>
      <c r="C8660" s="85"/>
      <c r="D8660" s="85"/>
      <c r="E8660" s="85"/>
      <c r="F8660" s="85"/>
      <c r="G8660" s="309"/>
      <c r="H8660" s="316"/>
      <c r="I8660" s="102"/>
      <c r="J8660" s="94"/>
      <c r="K8660" s="94"/>
      <c r="L8660" s="200"/>
      <c r="M8660" s="70"/>
      <c r="N8660" s="182"/>
      <c r="O8660" s="181" t="str">
        <f t="shared" si="273"/>
        <v>1900-1</v>
      </c>
      <c r="P8660" s="181">
        <f t="shared" si="274"/>
        <v>0</v>
      </c>
    </row>
    <row r="8661" spans="1:16">
      <c r="A8661" s="92"/>
      <c r="B8661" s="27"/>
      <c r="C8661" s="85"/>
      <c r="D8661" s="85"/>
      <c r="E8661" s="85"/>
      <c r="F8661" s="85"/>
      <c r="G8661" s="309"/>
      <c r="H8661" s="316"/>
      <c r="I8661" s="102"/>
      <c r="J8661" s="94"/>
      <c r="K8661" s="94"/>
      <c r="L8661" s="200"/>
      <c r="M8661" s="70"/>
      <c r="N8661" s="182"/>
      <c r="O8661" s="181" t="str">
        <f t="shared" si="273"/>
        <v>1900-1</v>
      </c>
      <c r="P8661" s="181">
        <f t="shared" si="274"/>
        <v>0</v>
      </c>
    </row>
    <row r="8662" spans="1:16">
      <c r="A8662" s="92"/>
      <c r="B8662" s="27"/>
      <c r="C8662" s="85"/>
      <c r="D8662" s="85"/>
      <c r="E8662" s="85"/>
      <c r="F8662" s="85"/>
      <c r="G8662" s="309"/>
      <c r="H8662" s="316"/>
      <c r="I8662" s="102"/>
      <c r="J8662" s="94"/>
      <c r="K8662" s="94"/>
      <c r="L8662" s="200"/>
      <c r="M8662" s="70"/>
      <c r="N8662" s="182"/>
      <c r="O8662" s="181" t="str">
        <f t="shared" si="273"/>
        <v>1900-1</v>
      </c>
      <c r="P8662" s="181">
        <f t="shared" si="274"/>
        <v>0</v>
      </c>
    </row>
    <row r="8663" spans="1:16">
      <c r="A8663" s="92"/>
      <c r="B8663" s="27"/>
      <c r="C8663" s="85"/>
      <c r="D8663" s="85"/>
      <c r="E8663" s="85"/>
      <c r="F8663" s="85"/>
      <c r="G8663" s="309"/>
      <c r="H8663" s="316"/>
      <c r="I8663" s="102"/>
      <c r="J8663" s="94"/>
      <c r="K8663" s="94"/>
      <c r="L8663" s="200"/>
      <c r="M8663" s="70"/>
      <c r="N8663" s="182"/>
      <c r="O8663" s="181" t="str">
        <f t="shared" si="273"/>
        <v>1900-1</v>
      </c>
      <c r="P8663" s="181">
        <f t="shared" si="274"/>
        <v>0</v>
      </c>
    </row>
    <row r="8664" spans="1:16">
      <c r="A8664" s="92"/>
      <c r="B8664" s="27"/>
      <c r="C8664" s="85"/>
      <c r="D8664" s="85"/>
      <c r="E8664" s="85"/>
      <c r="F8664" s="85"/>
      <c r="G8664" s="309"/>
      <c r="H8664" s="316"/>
      <c r="I8664" s="102"/>
      <c r="J8664" s="94"/>
      <c r="K8664" s="94"/>
      <c r="L8664" s="200"/>
      <c r="M8664" s="70"/>
      <c r="N8664" s="182"/>
      <c r="O8664" s="181" t="str">
        <f t="shared" si="273"/>
        <v>1900-1</v>
      </c>
      <c r="P8664" s="181">
        <f t="shared" si="274"/>
        <v>0</v>
      </c>
    </row>
    <row r="8665" spans="1:16">
      <c r="A8665" s="92"/>
      <c r="B8665" s="27"/>
      <c r="C8665" s="85"/>
      <c r="D8665" s="85"/>
      <c r="E8665" s="85"/>
      <c r="F8665" s="85"/>
      <c r="G8665" s="309"/>
      <c r="H8665" s="316"/>
      <c r="I8665" s="102"/>
      <c r="J8665" s="94"/>
      <c r="K8665" s="94"/>
      <c r="L8665" s="200"/>
      <c r="M8665" s="70"/>
      <c r="N8665" s="182"/>
      <c r="O8665" s="181" t="str">
        <f t="shared" si="273"/>
        <v>1900-1</v>
      </c>
      <c r="P8665" s="181">
        <f t="shared" si="274"/>
        <v>0</v>
      </c>
    </row>
    <row r="8666" spans="1:16">
      <c r="A8666" s="92"/>
      <c r="B8666" s="27"/>
      <c r="C8666" s="85"/>
      <c r="D8666" s="85"/>
      <c r="E8666" s="85"/>
      <c r="F8666" s="85"/>
      <c r="G8666" s="309"/>
      <c r="H8666" s="316"/>
      <c r="I8666" s="102"/>
      <c r="J8666" s="94"/>
      <c r="K8666" s="94"/>
      <c r="L8666" s="200"/>
      <c r="M8666" s="70"/>
      <c r="N8666" s="182"/>
      <c r="O8666" s="181" t="str">
        <f t="shared" si="273"/>
        <v>1900-1</v>
      </c>
      <c r="P8666" s="181">
        <f t="shared" si="274"/>
        <v>0</v>
      </c>
    </row>
    <row r="8667" spans="1:16">
      <c r="A8667" s="92"/>
      <c r="B8667" s="27"/>
      <c r="C8667" s="85"/>
      <c r="D8667" s="85"/>
      <c r="E8667" s="85"/>
      <c r="F8667" s="85"/>
      <c r="G8667" s="309"/>
      <c r="H8667" s="316"/>
      <c r="I8667" s="102"/>
      <c r="J8667" s="94"/>
      <c r="K8667" s="94"/>
      <c r="L8667" s="200"/>
      <c r="M8667" s="70"/>
      <c r="N8667" s="182"/>
      <c r="O8667" s="181" t="str">
        <f t="shared" si="273"/>
        <v>1900-1</v>
      </c>
      <c r="P8667" s="181">
        <f t="shared" si="274"/>
        <v>0</v>
      </c>
    </row>
    <row r="8668" spans="1:16">
      <c r="A8668" s="92"/>
      <c r="B8668" s="27"/>
      <c r="C8668" s="85"/>
      <c r="D8668" s="85"/>
      <c r="E8668" s="85"/>
      <c r="F8668" s="85"/>
      <c r="G8668" s="309"/>
      <c r="H8668" s="316"/>
      <c r="I8668" s="102"/>
      <c r="J8668" s="94"/>
      <c r="K8668" s="94"/>
      <c r="L8668" s="200"/>
      <c r="M8668" s="70"/>
      <c r="N8668" s="182"/>
      <c r="O8668" s="181" t="str">
        <f t="shared" si="273"/>
        <v>1900-1</v>
      </c>
      <c r="P8668" s="181">
        <f t="shared" si="274"/>
        <v>0</v>
      </c>
    </row>
    <row r="8669" spans="1:16">
      <c r="A8669" s="92"/>
      <c r="B8669" s="27"/>
      <c r="C8669" s="85"/>
      <c r="D8669" s="85"/>
      <c r="E8669" s="85"/>
      <c r="F8669" s="85"/>
      <c r="G8669" s="309"/>
      <c r="H8669" s="316"/>
      <c r="I8669" s="102"/>
      <c r="J8669" s="94"/>
      <c r="K8669" s="94"/>
      <c r="L8669" s="200"/>
      <c r="M8669" s="70"/>
      <c r="N8669" s="182"/>
      <c r="O8669" s="181" t="str">
        <f t="shared" si="273"/>
        <v>1900-1</v>
      </c>
      <c r="P8669" s="181">
        <f t="shared" si="274"/>
        <v>0</v>
      </c>
    </row>
    <row r="8670" spans="1:16">
      <c r="A8670" s="92"/>
      <c r="B8670" s="27"/>
      <c r="C8670" s="85"/>
      <c r="D8670" s="85"/>
      <c r="E8670" s="85"/>
      <c r="F8670" s="85"/>
      <c r="G8670" s="309"/>
      <c r="H8670" s="316"/>
      <c r="I8670" s="102"/>
      <c r="J8670" s="94"/>
      <c r="K8670" s="94"/>
      <c r="L8670" s="200"/>
      <c r="M8670" s="70"/>
      <c r="N8670" s="182"/>
      <c r="O8670" s="181" t="str">
        <f t="shared" si="273"/>
        <v>1900-1</v>
      </c>
      <c r="P8670" s="181">
        <f t="shared" si="274"/>
        <v>0</v>
      </c>
    </row>
    <row r="8671" spans="1:16">
      <c r="A8671" s="92"/>
      <c r="B8671" s="27"/>
      <c r="C8671" s="85"/>
      <c r="D8671" s="85"/>
      <c r="E8671" s="85"/>
      <c r="F8671" s="85"/>
      <c r="G8671" s="309"/>
      <c r="H8671" s="316"/>
      <c r="I8671" s="102"/>
      <c r="J8671" s="94"/>
      <c r="K8671" s="94"/>
      <c r="L8671" s="200"/>
      <c r="M8671" s="70"/>
      <c r="N8671" s="182"/>
      <c r="O8671" s="181" t="str">
        <f t="shared" si="273"/>
        <v>1900-1</v>
      </c>
      <c r="P8671" s="181">
        <f t="shared" si="274"/>
        <v>0</v>
      </c>
    </row>
    <row r="8672" spans="1:16">
      <c r="A8672" s="92"/>
      <c r="B8672" s="27"/>
      <c r="C8672" s="85"/>
      <c r="D8672" s="85"/>
      <c r="E8672" s="85"/>
      <c r="F8672" s="85"/>
      <c r="G8672" s="309"/>
      <c r="H8672" s="316"/>
      <c r="I8672" s="102"/>
      <c r="J8672" s="94"/>
      <c r="K8672" s="94"/>
      <c r="L8672" s="200"/>
      <c r="M8672" s="70"/>
      <c r="N8672" s="182"/>
      <c r="O8672" s="181" t="str">
        <f t="shared" si="273"/>
        <v>1900-1</v>
      </c>
      <c r="P8672" s="181">
        <f t="shared" si="274"/>
        <v>0</v>
      </c>
    </row>
    <row r="8673" spans="1:16">
      <c r="A8673" s="92"/>
      <c r="B8673" s="27"/>
      <c r="C8673" s="85"/>
      <c r="D8673" s="85"/>
      <c r="E8673" s="85"/>
      <c r="F8673" s="85"/>
      <c r="G8673" s="309"/>
      <c r="H8673" s="316"/>
      <c r="I8673" s="102"/>
      <c r="J8673" s="94"/>
      <c r="K8673" s="94"/>
      <c r="L8673" s="200"/>
      <c r="M8673" s="70"/>
      <c r="N8673" s="182"/>
      <c r="O8673" s="181" t="str">
        <f t="shared" ref="O8673:O8736" si="275">YEAR(B8673)&amp;"-"&amp;MONTH(B8673)</f>
        <v>1900-1</v>
      </c>
      <c r="P8673" s="181">
        <f t="shared" si="274"/>
        <v>0</v>
      </c>
    </row>
    <row r="8674" spans="1:16">
      <c r="A8674" s="92"/>
      <c r="B8674" s="27"/>
      <c r="C8674" s="85"/>
      <c r="D8674" s="85"/>
      <c r="E8674" s="85"/>
      <c r="F8674" s="85"/>
      <c r="G8674" s="309"/>
      <c r="H8674" s="316"/>
      <c r="I8674" s="102"/>
      <c r="J8674" s="94"/>
      <c r="K8674" s="94"/>
      <c r="L8674" s="200"/>
      <c r="M8674" s="70"/>
      <c r="N8674" s="182"/>
      <c r="O8674" s="181" t="str">
        <f t="shared" si="275"/>
        <v>1900-1</v>
      </c>
      <c r="P8674" s="181">
        <f t="shared" si="274"/>
        <v>0</v>
      </c>
    </row>
    <row r="8675" spans="1:16">
      <c r="A8675" s="92"/>
      <c r="B8675" s="27"/>
      <c r="C8675" s="85"/>
      <c r="D8675" s="85"/>
      <c r="E8675" s="85"/>
      <c r="F8675" s="85"/>
      <c r="G8675" s="309"/>
      <c r="H8675" s="316"/>
      <c r="I8675" s="102"/>
      <c r="J8675" s="94"/>
      <c r="K8675" s="94"/>
      <c r="L8675" s="200"/>
      <c r="M8675" s="70"/>
      <c r="N8675" s="182"/>
      <c r="O8675" s="181" t="str">
        <f t="shared" si="275"/>
        <v>1900-1</v>
      </c>
      <c r="P8675" s="181">
        <f t="shared" si="274"/>
        <v>0</v>
      </c>
    </row>
    <row r="8676" spans="1:16">
      <c r="A8676" s="92"/>
      <c r="B8676" s="27"/>
      <c r="C8676" s="85"/>
      <c r="D8676" s="85"/>
      <c r="E8676" s="85"/>
      <c r="F8676" s="85"/>
      <c r="G8676" s="309"/>
      <c r="H8676" s="316"/>
      <c r="I8676" s="102"/>
      <c r="J8676" s="94"/>
      <c r="K8676" s="94"/>
      <c r="L8676" s="200"/>
      <c r="M8676" s="70"/>
      <c r="N8676" s="182"/>
      <c r="O8676" s="181" t="str">
        <f t="shared" si="275"/>
        <v>1900-1</v>
      </c>
      <c r="P8676" s="181">
        <f t="shared" si="274"/>
        <v>0</v>
      </c>
    </row>
    <row r="8677" spans="1:16">
      <c r="A8677" s="92"/>
      <c r="B8677" s="27"/>
      <c r="C8677" s="85"/>
      <c r="D8677" s="85"/>
      <c r="E8677" s="85"/>
      <c r="F8677" s="85"/>
      <c r="G8677" s="309"/>
      <c r="H8677" s="316"/>
      <c r="I8677" s="102"/>
      <c r="J8677" s="94"/>
      <c r="K8677" s="94"/>
      <c r="L8677" s="200"/>
      <c r="M8677" s="70"/>
      <c r="N8677" s="182"/>
      <c r="O8677" s="181" t="str">
        <f t="shared" si="275"/>
        <v>1900-1</v>
      </c>
      <c r="P8677" s="181">
        <f t="shared" si="274"/>
        <v>0</v>
      </c>
    </row>
    <row r="8678" spans="1:16">
      <c r="A8678" s="92"/>
      <c r="B8678" s="27"/>
      <c r="C8678" s="85"/>
      <c r="D8678" s="85"/>
      <c r="E8678" s="85"/>
      <c r="F8678" s="85"/>
      <c r="G8678" s="309"/>
      <c r="H8678" s="316"/>
      <c r="I8678" s="102"/>
      <c r="J8678" s="94"/>
      <c r="K8678" s="94"/>
      <c r="L8678" s="200"/>
      <c r="M8678" s="70"/>
      <c r="N8678" s="182"/>
      <c r="O8678" s="181" t="str">
        <f t="shared" si="275"/>
        <v>1900-1</v>
      </c>
      <c r="P8678" s="181">
        <f t="shared" si="274"/>
        <v>0</v>
      </c>
    </row>
    <row r="8679" spans="1:16">
      <c r="A8679" s="92"/>
      <c r="B8679" s="27"/>
      <c r="C8679" s="85"/>
      <c r="D8679" s="85"/>
      <c r="E8679" s="85"/>
      <c r="F8679" s="85"/>
      <c r="G8679" s="309"/>
      <c r="H8679" s="316"/>
      <c r="I8679" s="102"/>
      <c r="J8679" s="94"/>
      <c r="K8679" s="94"/>
      <c r="L8679" s="200"/>
      <c r="M8679" s="70"/>
      <c r="N8679" s="182"/>
      <c r="O8679" s="181" t="str">
        <f t="shared" si="275"/>
        <v>1900-1</v>
      </c>
      <c r="P8679" s="181">
        <f t="shared" si="274"/>
        <v>0</v>
      </c>
    </row>
    <row r="8680" spans="1:16">
      <c r="A8680" s="92"/>
      <c r="B8680" s="27"/>
      <c r="C8680" s="85"/>
      <c r="D8680" s="85"/>
      <c r="E8680" s="85"/>
      <c r="F8680" s="85"/>
      <c r="G8680" s="309"/>
      <c r="H8680" s="316"/>
      <c r="I8680" s="102"/>
      <c r="J8680" s="94"/>
      <c r="K8680" s="94"/>
      <c r="L8680" s="200"/>
      <c r="M8680" s="70"/>
      <c r="N8680" s="182"/>
      <c r="O8680" s="181" t="str">
        <f t="shared" si="275"/>
        <v>1900-1</v>
      </c>
      <c r="P8680" s="181">
        <f t="shared" si="274"/>
        <v>0</v>
      </c>
    </row>
    <row r="8681" spans="1:16">
      <c r="A8681" s="92"/>
      <c r="B8681" s="27"/>
      <c r="C8681" s="85"/>
      <c r="D8681" s="85"/>
      <c r="E8681" s="85"/>
      <c r="F8681" s="85"/>
      <c r="G8681" s="309"/>
      <c r="H8681" s="316"/>
      <c r="I8681" s="102"/>
      <c r="J8681" s="94"/>
      <c r="K8681" s="94"/>
      <c r="L8681" s="200"/>
      <c r="M8681" s="70"/>
      <c r="N8681" s="182"/>
      <c r="O8681" s="181" t="str">
        <f t="shared" si="275"/>
        <v>1900-1</v>
      </c>
      <c r="P8681" s="181">
        <f t="shared" si="274"/>
        <v>0</v>
      </c>
    </row>
    <row r="8682" spans="1:16">
      <c r="A8682" s="92"/>
      <c r="B8682" s="27"/>
      <c r="C8682" s="85"/>
      <c r="D8682" s="85"/>
      <c r="E8682" s="85"/>
      <c r="F8682" s="85"/>
      <c r="G8682" s="309"/>
      <c r="H8682" s="316"/>
      <c r="I8682" s="102"/>
      <c r="J8682" s="94"/>
      <c r="K8682" s="94"/>
      <c r="L8682" s="200"/>
      <c r="M8682" s="70"/>
      <c r="N8682" s="182"/>
      <c r="O8682" s="181" t="str">
        <f t="shared" si="275"/>
        <v>1900-1</v>
      </c>
      <c r="P8682" s="181">
        <f t="shared" si="274"/>
        <v>0</v>
      </c>
    </row>
    <row r="8683" spans="1:16">
      <c r="A8683" s="92"/>
      <c r="B8683" s="27"/>
      <c r="C8683" s="85"/>
      <c r="D8683" s="85"/>
      <c r="E8683" s="85"/>
      <c r="F8683" s="85"/>
      <c r="G8683" s="309"/>
      <c r="H8683" s="316"/>
      <c r="I8683" s="102"/>
      <c r="J8683" s="94"/>
      <c r="K8683" s="94"/>
      <c r="L8683" s="200"/>
      <c r="M8683" s="70"/>
      <c r="N8683" s="182"/>
      <c r="O8683" s="181" t="str">
        <f t="shared" si="275"/>
        <v>1900-1</v>
      </c>
      <c r="P8683" s="181">
        <f t="shared" si="274"/>
        <v>0</v>
      </c>
    </row>
    <row r="8684" spans="1:16">
      <c r="A8684" s="92"/>
      <c r="B8684" s="27"/>
      <c r="C8684" s="85"/>
      <c r="D8684" s="85"/>
      <c r="E8684" s="85"/>
      <c r="F8684" s="85"/>
      <c r="G8684" s="309"/>
      <c r="H8684" s="316"/>
      <c r="I8684" s="102"/>
      <c r="J8684" s="94"/>
      <c r="K8684" s="94"/>
      <c r="L8684" s="200"/>
      <c r="M8684" s="70"/>
      <c r="N8684" s="182"/>
      <c r="O8684" s="181" t="str">
        <f t="shared" si="275"/>
        <v>1900-1</v>
      </c>
      <c r="P8684" s="181">
        <f t="shared" si="274"/>
        <v>0</v>
      </c>
    </row>
    <row r="8685" spans="1:16">
      <c r="A8685" s="92"/>
      <c r="B8685" s="27"/>
      <c r="C8685" s="85"/>
      <c r="D8685" s="85"/>
      <c r="E8685" s="85"/>
      <c r="F8685" s="85"/>
      <c r="G8685" s="309"/>
      <c r="H8685" s="316"/>
      <c r="I8685" s="102"/>
      <c r="J8685" s="94"/>
      <c r="K8685" s="94"/>
      <c r="L8685" s="200"/>
      <c r="M8685" s="70"/>
      <c r="N8685" s="182"/>
      <c r="O8685" s="181" t="str">
        <f t="shared" si="275"/>
        <v>1900-1</v>
      </c>
      <c r="P8685" s="181">
        <f t="shared" si="274"/>
        <v>0</v>
      </c>
    </row>
    <row r="8686" spans="1:16">
      <c r="A8686" s="92"/>
      <c r="B8686" s="27"/>
      <c r="C8686" s="85"/>
      <c r="D8686" s="85"/>
      <c r="E8686" s="85"/>
      <c r="F8686" s="85"/>
      <c r="G8686" s="309"/>
      <c r="H8686" s="316"/>
      <c r="I8686" s="102"/>
      <c r="J8686" s="94"/>
      <c r="K8686" s="94"/>
      <c r="L8686" s="200"/>
      <c r="M8686" s="70"/>
      <c r="N8686" s="182"/>
      <c r="O8686" s="181" t="str">
        <f t="shared" si="275"/>
        <v>1900-1</v>
      </c>
      <c r="P8686" s="181">
        <f t="shared" si="274"/>
        <v>0</v>
      </c>
    </row>
    <row r="8687" spans="1:16">
      <c r="A8687" s="92"/>
      <c r="B8687" s="27"/>
      <c r="C8687" s="85"/>
      <c r="D8687" s="85"/>
      <c r="E8687" s="85"/>
      <c r="F8687" s="85"/>
      <c r="G8687" s="309"/>
      <c r="H8687" s="316"/>
      <c r="I8687" s="102"/>
      <c r="J8687" s="94"/>
      <c r="K8687" s="94"/>
      <c r="L8687" s="200"/>
      <c r="M8687" s="70"/>
      <c r="N8687" s="182"/>
      <c r="O8687" s="181" t="str">
        <f t="shared" si="275"/>
        <v>1900-1</v>
      </c>
      <c r="P8687" s="181">
        <f t="shared" si="274"/>
        <v>0</v>
      </c>
    </row>
    <row r="8688" spans="1:16">
      <c r="A8688" s="92"/>
      <c r="B8688" s="27"/>
      <c r="C8688" s="85"/>
      <c r="D8688" s="85"/>
      <c r="E8688" s="85"/>
      <c r="F8688" s="85"/>
      <c r="G8688" s="309"/>
      <c r="H8688" s="316"/>
      <c r="I8688" s="102"/>
      <c r="J8688" s="94"/>
      <c r="K8688" s="94"/>
      <c r="L8688" s="200"/>
      <c r="M8688" s="70"/>
      <c r="N8688" s="182"/>
      <c r="O8688" s="181" t="str">
        <f t="shared" si="275"/>
        <v>1900-1</v>
      </c>
      <c r="P8688" s="181">
        <f t="shared" si="274"/>
        <v>0</v>
      </c>
    </row>
    <row r="8689" spans="1:16">
      <c r="A8689" s="92"/>
      <c r="B8689" s="27"/>
      <c r="C8689" s="85"/>
      <c r="D8689" s="85"/>
      <c r="E8689" s="85"/>
      <c r="F8689" s="85"/>
      <c r="G8689" s="309"/>
      <c r="H8689" s="316"/>
      <c r="I8689" s="102"/>
      <c r="J8689" s="94"/>
      <c r="K8689" s="94"/>
      <c r="L8689" s="200"/>
      <c r="M8689" s="70"/>
      <c r="N8689" s="182"/>
      <c r="O8689" s="181" t="str">
        <f t="shared" si="275"/>
        <v>1900-1</v>
      </c>
      <c r="P8689" s="181">
        <f t="shared" si="274"/>
        <v>0</v>
      </c>
    </row>
    <row r="8690" spans="1:16">
      <c r="A8690" s="92"/>
      <c r="B8690" s="27"/>
      <c r="C8690" s="85"/>
      <c r="D8690" s="85"/>
      <c r="E8690" s="85"/>
      <c r="F8690" s="85"/>
      <c r="G8690" s="309"/>
      <c r="H8690" s="316"/>
      <c r="I8690" s="102"/>
      <c r="J8690" s="94"/>
      <c r="K8690" s="94"/>
      <c r="L8690" s="200"/>
      <c r="M8690" s="70"/>
      <c r="N8690" s="182"/>
      <c r="O8690" s="181" t="str">
        <f t="shared" si="275"/>
        <v>1900-1</v>
      </c>
      <c r="P8690" s="181">
        <f t="shared" si="274"/>
        <v>0</v>
      </c>
    </row>
    <row r="8691" spans="1:16">
      <c r="A8691" s="92"/>
      <c r="B8691" s="27"/>
      <c r="C8691" s="85"/>
      <c r="D8691" s="85"/>
      <c r="E8691" s="85"/>
      <c r="F8691" s="85"/>
      <c r="G8691" s="309"/>
      <c r="H8691" s="316"/>
      <c r="I8691" s="102"/>
      <c r="J8691" s="94"/>
      <c r="K8691" s="94"/>
      <c r="L8691" s="200"/>
      <c r="M8691" s="70"/>
      <c r="N8691" s="182"/>
      <c r="O8691" s="181" t="str">
        <f t="shared" si="275"/>
        <v>1900-1</v>
      </c>
      <c r="P8691" s="181">
        <f t="shared" si="274"/>
        <v>0</v>
      </c>
    </row>
    <row r="8692" spans="1:16">
      <c r="A8692" s="92"/>
      <c r="B8692" s="27"/>
      <c r="C8692" s="85"/>
      <c r="D8692" s="85"/>
      <c r="E8692" s="85"/>
      <c r="F8692" s="85"/>
      <c r="G8692" s="309"/>
      <c r="H8692" s="316"/>
      <c r="I8692" s="102"/>
      <c r="J8692" s="94"/>
      <c r="K8692" s="94"/>
      <c r="L8692" s="200"/>
      <c r="M8692" s="70"/>
      <c r="N8692" s="182"/>
      <c r="O8692" s="181" t="str">
        <f t="shared" si="275"/>
        <v>1900-1</v>
      </c>
      <c r="P8692" s="181">
        <f t="shared" si="274"/>
        <v>0</v>
      </c>
    </row>
    <row r="8693" spans="1:16">
      <c r="A8693" s="92"/>
      <c r="B8693" s="27"/>
      <c r="C8693" s="85"/>
      <c r="D8693" s="85"/>
      <c r="E8693" s="85"/>
      <c r="F8693" s="85"/>
      <c r="G8693" s="309"/>
      <c r="H8693" s="316"/>
      <c r="I8693" s="102"/>
      <c r="J8693" s="94"/>
      <c r="K8693" s="94"/>
      <c r="L8693" s="200"/>
      <c r="M8693" s="70"/>
      <c r="N8693" s="182"/>
      <c r="O8693" s="181" t="str">
        <f t="shared" si="275"/>
        <v>1900-1</v>
      </c>
      <c r="P8693" s="181">
        <f t="shared" si="274"/>
        <v>0</v>
      </c>
    </row>
    <row r="8694" spans="1:16">
      <c r="A8694" s="92"/>
      <c r="B8694" s="27"/>
      <c r="C8694" s="85"/>
      <c r="D8694" s="85"/>
      <c r="E8694" s="85"/>
      <c r="F8694" s="85"/>
      <c r="G8694" s="309"/>
      <c r="H8694" s="316"/>
      <c r="I8694" s="102"/>
      <c r="J8694" s="94"/>
      <c r="K8694" s="94"/>
      <c r="L8694" s="200"/>
      <c r="M8694" s="70"/>
      <c r="N8694" s="182"/>
      <c r="O8694" s="181" t="str">
        <f t="shared" si="275"/>
        <v>1900-1</v>
      </c>
      <c r="P8694" s="181">
        <f t="shared" si="274"/>
        <v>0</v>
      </c>
    </row>
    <row r="8695" spans="1:16">
      <c r="A8695" s="92"/>
      <c r="B8695" s="27"/>
      <c r="C8695" s="85"/>
      <c r="D8695" s="85"/>
      <c r="E8695" s="85"/>
      <c r="F8695" s="85"/>
      <c r="G8695" s="309"/>
      <c r="H8695" s="316"/>
      <c r="I8695" s="102"/>
      <c r="J8695" s="94"/>
      <c r="K8695" s="94"/>
      <c r="L8695" s="200"/>
      <c r="M8695" s="70"/>
      <c r="N8695" s="182"/>
      <c r="O8695" s="181" t="str">
        <f t="shared" si="275"/>
        <v>1900-1</v>
      </c>
      <c r="P8695" s="181">
        <f t="shared" si="274"/>
        <v>0</v>
      </c>
    </row>
    <row r="8696" spans="1:16">
      <c r="A8696" s="92"/>
      <c r="B8696" s="27"/>
      <c r="C8696" s="85"/>
      <c r="D8696" s="85"/>
      <c r="E8696" s="85"/>
      <c r="F8696" s="85"/>
      <c r="G8696" s="309"/>
      <c r="H8696" s="316"/>
      <c r="I8696" s="102"/>
      <c r="J8696" s="94"/>
      <c r="K8696" s="94"/>
      <c r="L8696" s="200"/>
      <c r="M8696" s="70"/>
      <c r="N8696" s="182"/>
      <c r="O8696" s="181" t="str">
        <f t="shared" si="275"/>
        <v>1900-1</v>
      </c>
      <c r="P8696" s="181">
        <f t="shared" si="274"/>
        <v>0</v>
      </c>
    </row>
    <row r="8697" spans="1:16">
      <c r="A8697" s="92"/>
      <c r="B8697" s="27"/>
      <c r="C8697" s="85"/>
      <c r="D8697" s="85"/>
      <c r="E8697" s="85"/>
      <c r="F8697" s="85"/>
      <c r="G8697" s="309"/>
      <c r="H8697" s="316"/>
      <c r="I8697" s="102"/>
      <c r="J8697" s="94"/>
      <c r="K8697" s="94"/>
      <c r="L8697" s="200"/>
      <c r="M8697" s="70"/>
      <c r="N8697" s="182"/>
      <c r="O8697" s="181" t="str">
        <f t="shared" si="275"/>
        <v>1900-1</v>
      </c>
      <c r="P8697" s="181">
        <f t="shared" si="274"/>
        <v>0</v>
      </c>
    </row>
    <row r="8698" spans="1:16">
      <c r="A8698" s="92"/>
      <c r="B8698" s="27"/>
      <c r="C8698" s="85"/>
      <c r="D8698" s="85"/>
      <c r="E8698" s="85"/>
      <c r="F8698" s="85"/>
      <c r="G8698" s="309"/>
      <c r="H8698" s="316"/>
      <c r="I8698" s="102"/>
      <c r="J8698" s="94"/>
      <c r="K8698" s="94"/>
      <c r="L8698" s="200"/>
      <c r="M8698" s="70"/>
      <c r="N8698" s="182"/>
      <c r="O8698" s="181" t="str">
        <f t="shared" si="275"/>
        <v>1900-1</v>
      </c>
      <c r="P8698" s="181">
        <f t="shared" si="274"/>
        <v>0</v>
      </c>
    </row>
    <row r="8699" spans="1:16">
      <c r="A8699" s="92"/>
      <c r="B8699" s="27"/>
      <c r="C8699" s="85"/>
      <c r="D8699" s="85"/>
      <c r="E8699" s="85"/>
      <c r="F8699" s="85"/>
      <c r="G8699" s="309"/>
      <c r="H8699" s="316"/>
      <c r="I8699" s="102"/>
      <c r="J8699" s="94"/>
      <c r="K8699" s="94"/>
      <c r="L8699" s="200"/>
      <c r="M8699" s="70"/>
      <c r="N8699" s="182"/>
      <c r="O8699" s="181" t="str">
        <f t="shared" si="275"/>
        <v>1900-1</v>
      </c>
      <c r="P8699" s="181">
        <f t="shared" si="274"/>
        <v>0</v>
      </c>
    </row>
    <row r="8700" spans="1:16">
      <c r="A8700" s="92"/>
      <c r="B8700" s="27"/>
      <c r="C8700" s="85"/>
      <c r="D8700" s="85"/>
      <c r="E8700" s="85"/>
      <c r="F8700" s="85"/>
      <c r="G8700" s="309"/>
      <c r="H8700" s="316"/>
      <c r="I8700" s="102"/>
      <c r="J8700" s="94"/>
      <c r="K8700" s="94"/>
      <c r="L8700" s="200"/>
      <c r="M8700" s="70"/>
      <c r="N8700" s="182"/>
      <c r="O8700" s="181" t="str">
        <f t="shared" si="275"/>
        <v>1900-1</v>
      </c>
      <c r="P8700" s="181">
        <f t="shared" si="274"/>
        <v>0</v>
      </c>
    </row>
    <row r="8701" spans="1:16">
      <c r="A8701" s="92"/>
      <c r="B8701" s="27"/>
      <c r="C8701" s="85"/>
      <c r="D8701" s="85"/>
      <c r="E8701" s="85"/>
      <c r="F8701" s="85"/>
      <c r="G8701" s="309"/>
      <c r="H8701" s="316"/>
      <c r="I8701" s="102"/>
      <c r="J8701" s="94"/>
      <c r="K8701" s="94"/>
      <c r="L8701" s="200"/>
      <c r="M8701" s="70"/>
      <c r="N8701" s="182"/>
      <c r="O8701" s="181" t="str">
        <f t="shared" si="275"/>
        <v>1900-1</v>
      </c>
      <c r="P8701" s="181">
        <f t="shared" si="274"/>
        <v>0</v>
      </c>
    </row>
    <row r="8702" spans="1:16">
      <c r="A8702" s="92"/>
      <c r="B8702" s="27"/>
      <c r="C8702" s="85"/>
      <c r="D8702" s="85"/>
      <c r="E8702" s="85"/>
      <c r="F8702" s="85"/>
      <c r="G8702" s="309"/>
      <c r="H8702" s="316"/>
      <c r="I8702" s="102"/>
      <c r="J8702" s="94"/>
      <c r="K8702" s="94"/>
      <c r="L8702" s="200"/>
      <c r="M8702" s="70"/>
      <c r="N8702" s="182"/>
      <c r="O8702" s="181" t="str">
        <f t="shared" si="275"/>
        <v>1900-1</v>
      </c>
      <c r="P8702" s="181">
        <f t="shared" si="274"/>
        <v>0</v>
      </c>
    </row>
    <row r="8703" spans="1:16">
      <c r="A8703" s="92"/>
      <c r="B8703" s="27"/>
      <c r="C8703" s="85"/>
      <c r="D8703" s="85"/>
      <c r="E8703" s="85"/>
      <c r="F8703" s="85"/>
      <c r="G8703" s="309"/>
      <c r="H8703" s="316"/>
      <c r="I8703" s="102"/>
      <c r="J8703" s="94"/>
      <c r="K8703" s="94"/>
      <c r="L8703" s="200"/>
      <c r="M8703" s="70"/>
      <c r="N8703" s="182"/>
      <c r="O8703" s="181" t="str">
        <f t="shared" si="275"/>
        <v>1900-1</v>
      </c>
      <c r="P8703" s="181">
        <f t="shared" si="274"/>
        <v>0</v>
      </c>
    </row>
    <row r="8704" spans="1:16">
      <c r="A8704" s="92"/>
      <c r="B8704" s="27"/>
      <c r="C8704" s="85"/>
      <c r="D8704" s="85"/>
      <c r="E8704" s="85"/>
      <c r="F8704" s="85"/>
      <c r="G8704" s="309"/>
      <c r="H8704" s="316"/>
      <c r="I8704" s="102"/>
      <c r="J8704" s="94"/>
      <c r="K8704" s="94"/>
      <c r="L8704" s="200"/>
      <c r="M8704" s="70"/>
      <c r="N8704" s="182"/>
      <c r="O8704" s="181" t="str">
        <f t="shared" si="275"/>
        <v>1900-1</v>
      </c>
      <c r="P8704" s="181">
        <f t="shared" si="274"/>
        <v>0</v>
      </c>
    </row>
    <row r="8705" spans="1:16">
      <c r="A8705" s="92"/>
      <c r="B8705" s="27"/>
      <c r="C8705" s="85"/>
      <c r="D8705" s="85"/>
      <c r="E8705" s="85"/>
      <c r="F8705" s="85"/>
      <c r="G8705" s="309"/>
      <c r="H8705" s="316"/>
      <c r="I8705" s="102"/>
      <c r="J8705" s="94"/>
      <c r="K8705" s="94"/>
      <c r="L8705" s="200"/>
      <c r="M8705" s="70"/>
      <c r="N8705" s="182"/>
      <c r="O8705" s="181" t="str">
        <f t="shared" si="275"/>
        <v>1900-1</v>
      </c>
      <c r="P8705" s="181">
        <f t="shared" si="274"/>
        <v>0</v>
      </c>
    </row>
    <row r="8706" spans="1:16">
      <c r="A8706" s="92"/>
      <c r="B8706" s="27"/>
      <c r="C8706" s="85"/>
      <c r="D8706" s="85"/>
      <c r="E8706" s="85"/>
      <c r="F8706" s="85"/>
      <c r="G8706" s="309"/>
      <c r="H8706" s="316"/>
      <c r="I8706" s="102"/>
      <c r="J8706" s="94"/>
      <c r="K8706" s="94"/>
      <c r="L8706" s="200"/>
      <c r="M8706" s="70"/>
      <c r="N8706" s="182"/>
      <c r="O8706" s="181" t="str">
        <f t="shared" si="275"/>
        <v>1900-1</v>
      </c>
      <c r="P8706" s="181">
        <f t="shared" si="274"/>
        <v>0</v>
      </c>
    </row>
    <row r="8707" spans="1:16">
      <c r="A8707" s="92"/>
      <c r="B8707" s="27"/>
      <c r="C8707" s="85"/>
      <c r="D8707" s="85"/>
      <c r="E8707" s="85"/>
      <c r="F8707" s="85"/>
      <c r="G8707" s="309"/>
      <c r="H8707" s="316"/>
      <c r="I8707" s="102"/>
      <c r="J8707" s="94"/>
      <c r="K8707" s="94"/>
      <c r="L8707" s="200"/>
      <c r="M8707" s="70"/>
      <c r="N8707" s="182"/>
      <c r="O8707" s="181" t="str">
        <f t="shared" si="275"/>
        <v>1900-1</v>
      </c>
      <c r="P8707" s="181">
        <f t="shared" ref="P8707:P8770" si="276">N8707*H8707</f>
        <v>0</v>
      </c>
    </row>
    <row r="8708" spans="1:16">
      <c r="A8708" s="92"/>
      <c r="B8708" s="27"/>
      <c r="C8708" s="85"/>
      <c r="D8708" s="85"/>
      <c r="E8708" s="85"/>
      <c r="F8708" s="85"/>
      <c r="G8708" s="309"/>
      <c r="H8708" s="316"/>
      <c r="I8708" s="102"/>
      <c r="J8708" s="94"/>
      <c r="K8708" s="94"/>
      <c r="L8708" s="200"/>
      <c r="M8708" s="70"/>
      <c r="N8708" s="182"/>
      <c r="O8708" s="181" t="str">
        <f t="shared" si="275"/>
        <v>1900-1</v>
      </c>
      <c r="P8708" s="181">
        <f t="shared" si="276"/>
        <v>0</v>
      </c>
    </row>
    <row r="8709" spans="1:16">
      <c r="A8709" s="92"/>
      <c r="B8709" s="27"/>
      <c r="C8709" s="85"/>
      <c r="D8709" s="85"/>
      <c r="E8709" s="85"/>
      <c r="F8709" s="85"/>
      <c r="G8709" s="309"/>
      <c r="H8709" s="316"/>
      <c r="I8709" s="102"/>
      <c r="J8709" s="94"/>
      <c r="K8709" s="94"/>
      <c r="L8709" s="200"/>
      <c r="M8709" s="70"/>
      <c r="N8709" s="182"/>
      <c r="O8709" s="181" t="str">
        <f t="shared" si="275"/>
        <v>1900-1</v>
      </c>
      <c r="P8709" s="181">
        <f t="shared" si="276"/>
        <v>0</v>
      </c>
    </row>
    <row r="8710" spans="1:16">
      <c r="A8710" s="92"/>
      <c r="B8710" s="27"/>
      <c r="C8710" s="85"/>
      <c r="D8710" s="85"/>
      <c r="E8710" s="85"/>
      <c r="F8710" s="85"/>
      <c r="G8710" s="309"/>
      <c r="H8710" s="316"/>
      <c r="I8710" s="102"/>
      <c r="J8710" s="94"/>
      <c r="K8710" s="94"/>
      <c r="L8710" s="200"/>
      <c r="M8710" s="70"/>
      <c r="N8710" s="182"/>
      <c r="O8710" s="181" t="str">
        <f t="shared" si="275"/>
        <v>1900-1</v>
      </c>
      <c r="P8710" s="181">
        <f t="shared" si="276"/>
        <v>0</v>
      </c>
    </row>
    <row r="8711" spans="1:16">
      <c r="A8711" s="92"/>
      <c r="B8711" s="27"/>
      <c r="C8711" s="85"/>
      <c r="D8711" s="85"/>
      <c r="E8711" s="85"/>
      <c r="F8711" s="85"/>
      <c r="G8711" s="309"/>
      <c r="H8711" s="316"/>
      <c r="I8711" s="102"/>
      <c r="J8711" s="94"/>
      <c r="K8711" s="94"/>
      <c r="L8711" s="200"/>
      <c r="M8711" s="70"/>
      <c r="N8711" s="182"/>
      <c r="O8711" s="181" t="str">
        <f t="shared" si="275"/>
        <v>1900-1</v>
      </c>
      <c r="P8711" s="181">
        <f t="shared" si="276"/>
        <v>0</v>
      </c>
    </row>
    <row r="8712" spans="1:16">
      <c r="A8712" s="92"/>
      <c r="B8712" s="27"/>
      <c r="C8712" s="85"/>
      <c r="D8712" s="85"/>
      <c r="E8712" s="85"/>
      <c r="F8712" s="85"/>
      <c r="G8712" s="309"/>
      <c r="H8712" s="316"/>
      <c r="I8712" s="102"/>
      <c r="J8712" s="94"/>
      <c r="K8712" s="94"/>
      <c r="L8712" s="200"/>
      <c r="M8712" s="70"/>
      <c r="N8712" s="182"/>
      <c r="O8712" s="181" t="str">
        <f t="shared" si="275"/>
        <v>1900-1</v>
      </c>
      <c r="P8712" s="181">
        <f t="shared" si="276"/>
        <v>0</v>
      </c>
    </row>
    <row r="8713" spans="1:16">
      <c r="A8713" s="92"/>
      <c r="B8713" s="27"/>
      <c r="C8713" s="85"/>
      <c r="D8713" s="85"/>
      <c r="E8713" s="85"/>
      <c r="F8713" s="85"/>
      <c r="G8713" s="309"/>
      <c r="H8713" s="316"/>
      <c r="I8713" s="102"/>
      <c r="J8713" s="94"/>
      <c r="K8713" s="94"/>
      <c r="L8713" s="200"/>
      <c r="M8713" s="70"/>
      <c r="N8713" s="182"/>
      <c r="O8713" s="181" t="str">
        <f t="shared" si="275"/>
        <v>1900-1</v>
      </c>
      <c r="P8713" s="181">
        <f t="shared" si="276"/>
        <v>0</v>
      </c>
    </row>
    <row r="8714" spans="1:16">
      <c r="A8714" s="92"/>
      <c r="B8714" s="27"/>
      <c r="C8714" s="85"/>
      <c r="D8714" s="85"/>
      <c r="E8714" s="85"/>
      <c r="F8714" s="85"/>
      <c r="G8714" s="309"/>
      <c r="H8714" s="316"/>
      <c r="I8714" s="102"/>
      <c r="J8714" s="94"/>
      <c r="K8714" s="94"/>
      <c r="L8714" s="200"/>
      <c r="M8714" s="70"/>
      <c r="N8714" s="182"/>
      <c r="O8714" s="181" t="str">
        <f t="shared" si="275"/>
        <v>1900-1</v>
      </c>
      <c r="P8714" s="181">
        <f t="shared" si="276"/>
        <v>0</v>
      </c>
    </row>
    <row r="8715" spans="1:16">
      <c r="A8715" s="92"/>
      <c r="B8715" s="27"/>
      <c r="C8715" s="85"/>
      <c r="D8715" s="85"/>
      <c r="E8715" s="85"/>
      <c r="F8715" s="85"/>
      <c r="G8715" s="309"/>
      <c r="H8715" s="316"/>
      <c r="I8715" s="102"/>
      <c r="J8715" s="94"/>
      <c r="K8715" s="94"/>
      <c r="L8715" s="200"/>
      <c r="M8715" s="70"/>
      <c r="N8715" s="182"/>
      <c r="O8715" s="181" t="str">
        <f t="shared" si="275"/>
        <v>1900-1</v>
      </c>
      <c r="P8715" s="181">
        <f t="shared" si="276"/>
        <v>0</v>
      </c>
    </row>
    <row r="8716" spans="1:16">
      <c r="A8716" s="92"/>
      <c r="B8716" s="27"/>
      <c r="C8716" s="85"/>
      <c r="D8716" s="85"/>
      <c r="E8716" s="85"/>
      <c r="F8716" s="85"/>
      <c r="G8716" s="309"/>
      <c r="H8716" s="316"/>
      <c r="I8716" s="102"/>
      <c r="J8716" s="94"/>
      <c r="K8716" s="94"/>
      <c r="L8716" s="200"/>
      <c r="M8716" s="70"/>
      <c r="N8716" s="182"/>
      <c r="O8716" s="181" t="str">
        <f t="shared" si="275"/>
        <v>1900-1</v>
      </c>
      <c r="P8716" s="181">
        <f t="shared" si="276"/>
        <v>0</v>
      </c>
    </row>
    <row r="8717" spans="1:16">
      <c r="A8717" s="92"/>
      <c r="B8717" s="27"/>
      <c r="C8717" s="85"/>
      <c r="D8717" s="85"/>
      <c r="E8717" s="85"/>
      <c r="F8717" s="85"/>
      <c r="G8717" s="309"/>
      <c r="H8717" s="316"/>
      <c r="I8717" s="102"/>
      <c r="J8717" s="94"/>
      <c r="K8717" s="94"/>
      <c r="L8717" s="200"/>
      <c r="M8717" s="70"/>
      <c r="N8717" s="182"/>
      <c r="O8717" s="181" t="str">
        <f t="shared" si="275"/>
        <v>1900-1</v>
      </c>
      <c r="P8717" s="181">
        <f t="shared" si="276"/>
        <v>0</v>
      </c>
    </row>
    <row r="8718" spans="1:16">
      <c r="A8718" s="92"/>
      <c r="B8718" s="27"/>
      <c r="C8718" s="85"/>
      <c r="D8718" s="85"/>
      <c r="E8718" s="85"/>
      <c r="F8718" s="85"/>
      <c r="G8718" s="309"/>
      <c r="H8718" s="316"/>
      <c r="I8718" s="102"/>
      <c r="J8718" s="94"/>
      <c r="K8718" s="94"/>
      <c r="L8718" s="200"/>
      <c r="M8718" s="70"/>
      <c r="N8718" s="182"/>
      <c r="O8718" s="181" t="str">
        <f t="shared" si="275"/>
        <v>1900-1</v>
      </c>
      <c r="P8718" s="181">
        <f t="shared" si="276"/>
        <v>0</v>
      </c>
    </row>
    <row r="8719" spans="1:16">
      <c r="A8719" s="92"/>
      <c r="B8719" s="27"/>
      <c r="C8719" s="85"/>
      <c r="D8719" s="85"/>
      <c r="E8719" s="85"/>
      <c r="F8719" s="85"/>
      <c r="G8719" s="309"/>
      <c r="H8719" s="316"/>
      <c r="I8719" s="102"/>
      <c r="J8719" s="94"/>
      <c r="K8719" s="94"/>
      <c r="L8719" s="200"/>
      <c r="M8719" s="70"/>
      <c r="N8719" s="182"/>
      <c r="O8719" s="181" t="str">
        <f t="shared" si="275"/>
        <v>1900-1</v>
      </c>
      <c r="P8719" s="181">
        <f t="shared" si="276"/>
        <v>0</v>
      </c>
    </row>
    <row r="8720" spans="1:16">
      <c r="A8720" s="92"/>
      <c r="B8720" s="27"/>
      <c r="C8720" s="85"/>
      <c r="D8720" s="85"/>
      <c r="E8720" s="85"/>
      <c r="F8720" s="85"/>
      <c r="G8720" s="309"/>
      <c r="H8720" s="316"/>
      <c r="I8720" s="102"/>
      <c r="J8720" s="94"/>
      <c r="K8720" s="94"/>
      <c r="L8720" s="200"/>
      <c r="M8720" s="70"/>
      <c r="N8720" s="182"/>
      <c r="O8720" s="181" t="str">
        <f t="shared" si="275"/>
        <v>1900-1</v>
      </c>
      <c r="P8720" s="181">
        <f t="shared" si="276"/>
        <v>0</v>
      </c>
    </row>
    <row r="8721" spans="1:16">
      <c r="A8721" s="92"/>
      <c r="B8721" s="27"/>
      <c r="C8721" s="85"/>
      <c r="D8721" s="85"/>
      <c r="E8721" s="85"/>
      <c r="F8721" s="85"/>
      <c r="G8721" s="309"/>
      <c r="H8721" s="316"/>
      <c r="I8721" s="102"/>
      <c r="J8721" s="94"/>
      <c r="K8721" s="94"/>
      <c r="L8721" s="200"/>
      <c r="M8721" s="70"/>
      <c r="N8721" s="182"/>
      <c r="O8721" s="181" t="str">
        <f t="shared" si="275"/>
        <v>1900-1</v>
      </c>
      <c r="P8721" s="181">
        <f t="shared" si="276"/>
        <v>0</v>
      </c>
    </row>
    <row r="8722" spans="1:16">
      <c r="A8722" s="92"/>
      <c r="B8722" s="27"/>
      <c r="C8722" s="85"/>
      <c r="D8722" s="85"/>
      <c r="E8722" s="85"/>
      <c r="F8722" s="85"/>
      <c r="G8722" s="309"/>
      <c r="H8722" s="316"/>
      <c r="I8722" s="102"/>
      <c r="J8722" s="94"/>
      <c r="K8722" s="94"/>
      <c r="L8722" s="200"/>
      <c r="M8722" s="70"/>
      <c r="N8722" s="182"/>
      <c r="O8722" s="181" t="str">
        <f t="shared" si="275"/>
        <v>1900-1</v>
      </c>
      <c r="P8722" s="181">
        <f t="shared" si="276"/>
        <v>0</v>
      </c>
    </row>
    <row r="8723" spans="1:16">
      <c r="A8723" s="92"/>
      <c r="B8723" s="27"/>
      <c r="C8723" s="85"/>
      <c r="D8723" s="85"/>
      <c r="E8723" s="85"/>
      <c r="F8723" s="85"/>
      <c r="G8723" s="309"/>
      <c r="H8723" s="316"/>
      <c r="I8723" s="102"/>
      <c r="J8723" s="94"/>
      <c r="K8723" s="94"/>
      <c r="L8723" s="200"/>
      <c r="M8723" s="70"/>
      <c r="N8723" s="182"/>
      <c r="O8723" s="181" t="str">
        <f t="shared" si="275"/>
        <v>1900-1</v>
      </c>
      <c r="P8723" s="181">
        <f t="shared" si="276"/>
        <v>0</v>
      </c>
    </row>
    <row r="8724" spans="1:16">
      <c r="A8724" s="92"/>
      <c r="B8724" s="27"/>
      <c r="C8724" s="85"/>
      <c r="D8724" s="85"/>
      <c r="E8724" s="85"/>
      <c r="F8724" s="85"/>
      <c r="G8724" s="309"/>
      <c r="H8724" s="316"/>
      <c r="I8724" s="102"/>
      <c r="J8724" s="94"/>
      <c r="K8724" s="94"/>
      <c r="L8724" s="200"/>
      <c r="M8724" s="70"/>
      <c r="N8724" s="182"/>
      <c r="O8724" s="181" t="str">
        <f t="shared" si="275"/>
        <v>1900-1</v>
      </c>
      <c r="P8724" s="181">
        <f t="shared" si="276"/>
        <v>0</v>
      </c>
    </row>
    <row r="8725" spans="1:16">
      <c r="A8725" s="92"/>
      <c r="B8725" s="27"/>
      <c r="C8725" s="85"/>
      <c r="D8725" s="85"/>
      <c r="E8725" s="85"/>
      <c r="F8725" s="85"/>
      <c r="G8725" s="309"/>
      <c r="H8725" s="316"/>
      <c r="I8725" s="102"/>
      <c r="J8725" s="94"/>
      <c r="K8725" s="94"/>
      <c r="L8725" s="200"/>
      <c r="M8725" s="70"/>
      <c r="N8725" s="182"/>
      <c r="O8725" s="181" t="str">
        <f t="shared" si="275"/>
        <v>1900-1</v>
      </c>
      <c r="P8725" s="181">
        <f t="shared" si="276"/>
        <v>0</v>
      </c>
    </row>
    <row r="8726" spans="1:16">
      <c r="A8726" s="92"/>
      <c r="B8726" s="27"/>
      <c r="C8726" s="85"/>
      <c r="D8726" s="85"/>
      <c r="E8726" s="85"/>
      <c r="F8726" s="85"/>
      <c r="G8726" s="309"/>
      <c r="H8726" s="316"/>
      <c r="I8726" s="102"/>
      <c r="J8726" s="94"/>
      <c r="K8726" s="94"/>
      <c r="L8726" s="200"/>
      <c r="M8726" s="70"/>
      <c r="N8726" s="182"/>
      <c r="O8726" s="181" t="str">
        <f t="shared" si="275"/>
        <v>1900-1</v>
      </c>
      <c r="P8726" s="181">
        <f t="shared" si="276"/>
        <v>0</v>
      </c>
    </row>
    <row r="8727" spans="1:16">
      <c r="A8727" s="92"/>
      <c r="B8727" s="27"/>
      <c r="C8727" s="85"/>
      <c r="D8727" s="85"/>
      <c r="E8727" s="85"/>
      <c r="F8727" s="85"/>
      <c r="G8727" s="309"/>
      <c r="H8727" s="316"/>
      <c r="I8727" s="102"/>
      <c r="J8727" s="94"/>
      <c r="K8727" s="94"/>
      <c r="L8727" s="200"/>
      <c r="M8727" s="70"/>
      <c r="N8727" s="182"/>
      <c r="O8727" s="181" t="str">
        <f t="shared" si="275"/>
        <v>1900-1</v>
      </c>
      <c r="P8727" s="181">
        <f t="shared" si="276"/>
        <v>0</v>
      </c>
    </row>
    <row r="8728" spans="1:16">
      <c r="A8728" s="92"/>
      <c r="B8728" s="27"/>
      <c r="C8728" s="85"/>
      <c r="D8728" s="85"/>
      <c r="E8728" s="85"/>
      <c r="F8728" s="85"/>
      <c r="G8728" s="309"/>
      <c r="H8728" s="316"/>
      <c r="I8728" s="102"/>
      <c r="J8728" s="94"/>
      <c r="K8728" s="94"/>
      <c r="L8728" s="200"/>
      <c r="M8728" s="70"/>
      <c r="N8728" s="182"/>
      <c r="O8728" s="181" t="str">
        <f t="shared" si="275"/>
        <v>1900-1</v>
      </c>
      <c r="P8728" s="181">
        <f t="shared" si="276"/>
        <v>0</v>
      </c>
    </row>
    <row r="8729" spans="1:16">
      <c r="A8729" s="92"/>
      <c r="B8729" s="27"/>
      <c r="C8729" s="85"/>
      <c r="D8729" s="85"/>
      <c r="E8729" s="85"/>
      <c r="F8729" s="85"/>
      <c r="G8729" s="309"/>
      <c r="H8729" s="316"/>
      <c r="I8729" s="102"/>
      <c r="J8729" s="94"/>
      <c r="K8729" s="94"/>
      <c r="L8729" s="200"/>
      <c r="M8729" s="70"/>
      <c r="N8729" s="182"/>
      <c r="O8729" s="181" t="str">
        <f t="shared" si="275"/>
        <v>1900-1</v>
      </c>
      <c r="P8729" s="181">
        <f t="shared" si="276"/>
        <v>0</v>
      </c>
    </row>
    <row r="8730" spans="1:16">
      <c r="A8730" s="92"/>
      <c r="B8730" s="27"/>
      <c r="C8730" s="85"/>
      <c r="D8730" s="85"/>
      <c r="E8730" s="85"/>
      <c r="F8730" s="85"/>
      <c r="G8730" s="309"/>
      <c r="H8730" s="316"/>
      <c r="I8730" s="102"/>
      <c r="J8730" s="94"/>
      <c r="K8730" s="94"/>
      <c r="L8730" s="200"/>
      <c r="M8730" s="70"/>
      <c r="N8730" s="182"/>
      <c r="O8730" s="181" t="str">
        <f t="shared" si="275"/>
        <v>1900-1</v>
      </c>
      <c r="P8730" s="181">
        <f t="shared" si="276"/>
        <v>0</v>
      </c>
    </row>
    <row r="8731" spans="1:16">
      <c r="A8731" s="92"/>
      <c r="B8731" s="27"/>
      <c r="C8731" s="85"/>
      <c r="D8731" s="85"/>
      <c r="E8731" s="85"/>
      <c r="F8731" s="85"/>
      <c r="G8731" s="309"/>
      <c r="H8731" s="316"/>
      <c r="I8731" s="102"/>
      <c r="J8731" s="94"/>
      <c r="K8731" s="94"/>
      <c r="L8731" s="200"/>
      <c r="M8731" s="70"/>
      <c r="N8731" s="182"/>
      <c r="O8731" s="181" t="str">
        <f t="shared" si="275"/>
        <v>1900-1</v>
      </c>
      <c r="P8731" s="181">
        <f t="shared" si="276"/>
        <v>0</v>
      </c>
    </row>
    <row r="8732" spans="1:16">
      <c r="A8732" s="92"/>
      <c r="B8732" s="27"/>
      <c r="C8732" s="85"/>
      <c r="D8732" s="85"/>
      <c r="E8732" s="85"/>
      <c r="F8732" s="85"/>
      <c r="G8732" s="309"/>
      <c r="H8732" s="316"/>
      <c r="I8732" s="102"/>
      <c r="J8732" s="94"/>
      <c r="K8732" s="94"/>
      <c r="L8732" s="200"/>
      <c r="M8732" s="70"/>
      <c r="N8732" s="182"/>
      <c r="O8732" s="181" t="str">
        <f t="shared" si="275"/>
        <v>1900-1</v>
      </c>
      <c r="P8732" s="181">
        <f t="shared" si="276"/>
        <v>0</v>
      </c>
    </row>
    <row r="8733" spans="1:16">
      <c r="A8733" s="92"/>
      <c r="B8733" s="27"/>
      <c r="C8733" s="85"/>
      <c r="D8733" s="85"/>
      <c r="E8733" s="85"/>
      <c r="F8733" s="85"/>
      <c r="G8733" s="309"/>
      <c r="H8733" s="316"/>
      <c r="I8733" s="102"/>
      <c r="J8733" s="94"/>
      <c r="K8733" s="94"/>
      <c r="L8733" s="200"/>
      <c r="M8733" s="70"/>
      <c r="N8733" s="182"/>
      <c r="O8733" s="181" t="str">
        <f t="shared" si="275"/>
        <v>1900-1</v>
      </c>
      <c r="P8733" s="181">
        <f t="shared" si="276"/>
        <v>0</v>
      </c>
    </row>
    <row r="8734" spans="1:16">
      <c r="A8734" s="92"/>
      <c r="B8734" s="27"/>
      <c r="C8734" s="85"/>
      <c r="D8734" s="85"/>
      <c r="E8734" s="85"/>
      <c r="F8734" s="85"/>
      <c r="G8734" s="309"/>
      <c r="H8734" s="316"/>
      <c r="I8734" s="102"/>
      <c r="J8734" s="94"/>
      <c r="K8734" s="94"/>
      <c r="L8734" s="200"/>
      <c r="M8734" s="70"/>
      <c r="N8734" s="182"/>
      <c r="O8734" s="181" t="str">
        <f t="shared" si="275"/>
        <v>1900-1</v>
      </c>
      <c r="P8734" s="181">
        <f t="shared" si="276"/>
        <v>0</v>
      </c>
    </row>
    <row r="8735" spans="1:16">
      <c r="A8735" s="92"/>
      <c r="B8735" s="27"/>
      <c r="C8735" s="85"/>
      <c r="D8735" s="85"/>
      <c r="E8735" s="85"/>
      <c r="F8735" s="85"/>
      <c r="G8735" s="309"/>
      <c r="H8735" s="316"/>
      <c r="I8735" s="102"/>
      <c r="J8735" s="94"/>
      <c r="K8735" s="94"/>
      <c r="L8735" s="200"/>
      <c r="M8735" s="70"/>
      <c r="N8735" s="182"/>
      <c r="O8735" s="181" t="str">
        <f t="shared" si="275"/>
        <v>1900-1</v>
      </c>
      <c r="P8735" s="181">
        <f t="shared" si="276"/>
        <v>0</v>
      </c>
    </row>
    <row r="8736" spans="1:16">
      <c r="A8736" s="92"/>
      <c r="B8736" s="27"/>
      <c r="C8736" s="85"/>
      <c r="D8736" s="85"/>
      <c r="E8736" s="85"/>
      <c r="F8736" s="85"/>
      <c r="G8736" s="309"/>
      <c r="H8736" s="316"/>
      <c r="I8736" s="102"/>
      <c r="J8736" s="94"/>
      <c r="K8736" s="94"/>
      <c r="L8736" s="200"/>
      <c r="M8736" s="70"/>
      <c r="N8736" s="182"/>
      <c r="O8736" s="181" t="str">
        <f t="shared" si="275"/>
        <v>1900-1</v>
      </c>
      <c r="P8736" s="181">
        <f t="shared" si="276"/>
        <v>0</v>
      </c>
    </row>
    <row r="8737" spans="1:16">
      <c r="A8737" s="92"/>
      <c r="B8737" s="27"/>
      <c r="C8737" s="85"/>
      <c r="D8737" s="85"/>
      <c r="E8737" s="85"/>
      <c r="F8737" s="85"/>
      <c r="G8737" s="309"/>
      <c r="H8737" s="316"/>
      <c r="I8737" s="102"/>
      <c r="J8737" s="94"/>
      <c r="K8737" s="94"/>
      <c r="L8737" s="200"/>
      <c r="M8737" s="70"/>
      <c r="N8737" s="182"/>
      <c r="O8737" s="181" t="str">
        <f t="shared" ref="O8737:O8800" si="277">YEAR(B8737)&amp;"-"&amp;MONTH(B8737)</f>
        <v>1900-1</v>
      </c>
      <c r="P8737" s="181">
        <f t="shared" si="276"/>
        <v>0</v>
      </c>
    </row>
    <row r="8738" spans="1:16">
      <c r="A8738" s="92"/>
      <c r="B8738" s="27"/>
      <c r="C8738" s="85"/>
      <c r="D8738" s="85"/>
      <c r="E8738" s="85"/>
      <c r="F8738" s="85"/>
      <c r="G8738" s="309"/>
      <c r="H8738" s="316"/>
      <c r="I8738" s="102"/>
      <c r="J8738" s="94"/>
      <c r="K8738" s="94"/>
      <c r="L8738" s="200"/>
      <c r="M8738" s="70"/>
      <c r="N8738" s="182"/>
      <c r="O8738" s="181" t="str">
        <f t="shared" si="277"/>
        <v>1900-1</v>
      </c>
      <c r="P8738" s="181">
        <f t="shared" si="276"/>
        <v>0</v>
      </c>
    </row>
    <row r="8739" spans="1:16">
      <c r="A8739" s="92"/>
      <c r="B8739" s="27"/>
      <c r="C8739" s="85"/>
      <c r="D8739" s="85"/>
      <c r="E8739" s="85"/>
      <c r="F8739" s="85"/>
      <c r="G8739" s="309"/>
      <c r="H8739" s="316"/>
      <c r="I8739" s="102"/>
      <c r="J8739" s="94"/>
      <c r="K8739" s="94"/>
      <c r="L8739" s="200"/>
      <c r="M8739" s="70"/>
      <c r="N8739" s="182"/>
      <c r="O8739" s="181" t="str">
        <f t="shared" si="277"/>
        <v>1900-1</v>
      </c>
      <c r="P8739" s="181">
        <f t="shared" si="276"/>
        <v>0</v>
      </c>
    </row>
    <row r="8740" spans="1:16">
      <c r="A8740" s="92"/>
      <c r="B8740" s="27"/>
      <c r="C8740" s="85"/>
      <c r="D8740" s="85"/>
      <c r="E8740" s="85"/>
      <c r="F8740" s="85"/>
      <c r="G8740" s="309"/>
      <c r="H8740" s="316"/>
      <c r="I8740" s="102"/>
      <c r="J8740" s="94"/>
      <c r="K8740" s="94"/>
      <c r="L8740" s="200"/>
      <c r="M8740" s="70"/>
      <c r="N8740" s="182"/>
      <c r="O8740" s="181" t="str">
        <f t="shared" si="277"/>
        <v>1900-1</v>
      </c>
      <c r="P8740" s="181">
        <f t="shared" si="276"/>
        <v>0</v>
      </c>
    </row>
    <row r="8741" spans="1:16">
      <c r="A8741" s="92"/>
      <c r="B8741" s="27"/>
      <c r="C8741" s="85"/>
      <c r="D8741" s="85"/>
      <c r="E8741" s="85"/>
      <c r="F8741" s="85"/>
      <c r="G8741" s="309"/>
      <c r="H8741" s="316"/>
      <c r="I8741" s="102"/>
      <c r="J8741" s="94"/>
      <c r="K8741" s="94"/>
      <c r="L8741" s="200"/>
      <c r="M8741" s="70"/>
      <c r="N8741" s="182"/>
      <c r="O8741" s="181" t="str">
        <f t="shared" si="277"/>
        <v>1900-1</v>
      </c>
      <c r="P8741" s="181">
        <f t="shared" si="276"/>
        <v>0</v>
      </c>
    </row>
    <row r="8742" spans="1:16">
      <c r="A8742" s="92"/>
      <c r="B8742" s="27"/>
      <c r="C8742" s="85"/>
      <c r="D8742" s="85"/>
      <c r="E8742" s="85"/>
      <c r="F8742" s="85"/>
      <c r="G8742" s="309"/>
      <c r="H8742" s="316"/>
      <c r="I8742" s="102"/>
      <c r="J8742" s="94"/>
      <c r="K8742" s="94"/>
      <c r="L8742" s="200"/>
      <c r="M8742" s="70"/>
      <c r="N8742" s="182"/>
      <c r="O8742" s="181" t="str">
        <f t="shared" si="277"/>
        <v>1900-1</v>
      </c>
      <c r="P8742" s="181">
        <f t="shared" si="276"/>
        <v>0</v>
      </c>
    </row>
    <row r="8743" spans="1:16">
      <c r="A8743" s="92"/>
      <c r="B8743" s="27"/>
      <c r="C8743" s="85"/>
      <c r="D8743" s="85"/>
      <c r="E8743" s="85"/>
      <c r="F8743" s="85"/>
      <c r="G8743" s="309"/>
      <c r="H8743" s="316"/>
      <c r="I8743" s="102"/>
      <c r="J8743" s="94"/>
      <c r="K8743" s="94"/>
      <c r="L8743" s="200"/>
      <c r="M8743" s="70"/>
      <c r="N8743" s="182"/>
      <c r="O8743" s="181" t="str">
        <f t="shared" si="277"/>
        <v>1900-1</v>
      </c>
      <c r="P8743" s="181">
        <f t="shared" si="276"/>
        <v>0</v>
      </c>
    </row>
    <row r="8744" spans="1:16">
      <c r="A8744" s="92"/>
      <c r="B8744" s="27"/>
      <c r="C8744" s="85"/>
      <c r="D8744" s="85"/>
      <c r="E8744" s="85"/>
      <c r="F8744" s="85"/>
      <c r="G8744" s="309"/>
      <c r="H8744" s="316"/>
      <c r="I8744" s="102"/>
      <c r="J8744" s="94"/>
      <c r="K8744" s="94"/>
      <c r="L8744" s="200"/>
      <c r="M8744" s="70"/>
      <c r="N8744" s="182"/>
      <c r="O8744" s="181" t="str">
        <f t="shared" si="277"/>
        <v>1900-1</v>
      </c>
      <c r="P8744" s="181">
        <f t="shared" si="276"/>
        <v>0</v>
      </c>
    </row>
    <row r="8745" spans="1:16">
      <c r="A8745" s="92"/>
      <c r="B8745" s="27"/>
      <c r="C8745" s="85"/>
      <c r="D8745" s="85"/>
      <c r="E8745" s="85"/>
      <c r="F8745" s="85"/>
      <c r="G8745" s="309"/>
      <c r="H8745" s="316"/>
      <c r="I8745" s="102"/>
      <c r="J8745" s="94"/>
      <c r="K8745" s="94"/>
      <c r="L8745" s="200"/>
      <c r="M8745" s="70"/>
      <c r="N8745" s="182"/>
      <c r="O8745" s="181" t="str">
        <f t="shared" si="277"/>
        <v>1900-1</v>
      </c>
      <c r="P8745" s="181">
        <f t="shared" si="276"/>
        <v>0</v>
      </c>
    </row>
    <row r="8746" spans="1:16">
      <c r="A8746" s="92"/>
      <c r="B8746" s="27"/>
      <c r="C8746" s="85"/>
      <c r="D8746" s="85"/>
      <c r="E8746" s="85"/>
      <c r="F8746" s="85"/>
      <c r="G8746" s="309"/>
      <c r="H8746" s="316"/>
      <c r="I8746" s="102"/>
      <c r="J8746" s="94"/>
      <c r="K8746" s="94"/>
      <c r="L8746" s="200"/>
      <c r="M8746" s="70"/>
      <c r="N8746" s="182"/>
      <c r="O8746" s="181" t="str">
        <f t="shared" si="277"/>
        <v>1900-1</v>
      </c>
      <c r="P8746" s="181">
        <f t="shared" si="276"/>
        <v>0</v>
      </c>
    </row>
    <row r="8747" spans="1:16">
      <c r="A8747" s="92"/>
      <c r="B8747" s="27"/>
      <c r="C8747" s="85"/>
      <c r="D8747" s="85"/>
      <c r="E8747" s="85"/>
      <c r="F8747" s="85"/>
      <c r="G8747" s="309"/>
      <c r="H8747" s="316"/>
      <c r="I8747" s="102"/>
      <c r="J8747" s="94"/>
      <c r="K8747" s="94"/>
      <c r="L8747" s="200"/>
      <c r="M8747" s="70"/>
      <c r="N8747" s="182"/>
      <c r="O8747" s="181" t="str">
        <f t="shared" si="277"/>
        <v>1900-1</v>
      </c>
      <c r="P8747" s="181">
        <f t="shared" si="276"/>
        <v>0</v>
      </c>
    </row>
    <row r="8748" spans="1:16">
      <c r="A8748" s="92"/>
      <c r="B8748" s="27"/>
      <c r="C8748" s="85"/>
      <c r="D8748" s="85"/>
      <c r="E8748" s="85"/>
      <c r="F8748" s="85"/>
      <c r="G8748" s="309"/>
      <c r="H8748" s="316"/>
      <c r="I8748" s="102"/>
      <c r="J8748" s="94"/>
      <c r="K8748" s="94"/>
      <c r="L8748" s="200"/>
      <c r="M8748" s="70"/>
      <c r="N8748" s="182"/>
      <c r="O8748" s="181" t="str">
        <f t="shared" si="277"/>
        <v>1900-1</v>
      </c>
      <c r="P8748" s="181">
        <f t="shared" si="276"/>
        <v>0</v>
      </c>
    </row>
    <row r="8749" spans="1:16">
      <c r="A8749" s="92"/>
      <c r="B8749" s="27"/>
      <c r="C8749" s="85"/>
      <c r="D8749" s="85"/>
      <c r="E8749" s="85"/>
      <c r="F8749" s="85"/>
      <c r="G8749" s="309"/>
      <c r="H8749" s="316"/>
      <c r="I8749" s="102"/>
      <c r="J8749" s="94"/>
      <c r="K8749" s="94"/>
      <c r="L8749" s="200"/>
      <c r="M8749" s="70"/>
      <c r="N8749" s="182"/>
      <c r="O8749" s="181" t="str">
        <f t="shared" si="277"/>
        <v>1900-1</v>
      </c>
      <c r="P8749" s="181">
        <f t="shared" si="276"/>
        <v>0</v>
      </c>
    </row>
    <row r="8750" spans="1:16">
      <c r="A8750" s="92"/>
      <c r="B8750" s="27"/>
      <c r="C8750" s="85"/>
      <c r="D8750" s="85"/>
      <c r="E8750" s="85"/>
      <c r="F8750" s="85"/>
      <c r="G8750" s="309"/>
      <c r="H8750" s="316"/>
      <c r="I8750" s="102"/>
      <c r="J8750" s="94"/>
      <c r="K8750" s="94"/>
      <c r="L8750" s="200"/>
      <c r="M8750" s="70"/>
      <c r="N8750" s="182"/>
      <c r="O8750" s="181" t="str">
        <f t="shared" si="277"/>
        <v>1900-1</v>
      </c>
      <c r="P8750" s="181">
        <f t="shared" si="276"/>
        <v>0</v>
      </c>
    </row>
    <row r="8751" spans="1:16">
      <c r="A8751" s="92"/>
      <c r="B8751" s="27"/>
      <c r="C8751" s="85"/>
      <c r="D8751" s="85"/>
      <c r="E8751" s="85"/>
      <c r="F8751" s="85"/>
      <c r="G8751" s="309"/>
      <c r="H8751" s="316"/>
      <c r="I8751" s="102"/>
      <c r="J8751" s="94"/>
      <c r="K8751" s="94"/>
      <c r="L8751" s="200"/>
      <c r="M8751" s="70"/>
      <c r="N8751" s="182"/>
      <c r="O8751" s="181" t="str">
        <f t="shared" si="277"/>
        <v>1900-1</v>
      </c>
      <c r="P8751" s="181">
        <f t="shared" si="276"/>
        <v>0</v>
      </c>
    </row>
    <row r="8752" spans="1:16">
      <c r="A8752" s="92"/>
      <c r="B8752" s="27"/>
      <c r="C8752" s="85"/>
      <c r="D8752" s="85"/>
      <c r="E8752" s="85"/>
      <c r="F8752" s="85"/>
      <c r="G8752" s="309"/>
      <c r="H8752" s="316"/>
      <c r="I8752" s="102"/>
      <c r="J8752" s="94"/>
      <c r="K8752" s="94"/>
      <c r="L8752" s="200"/>
      <c r="M8752" s="70"/>
      <c r="N8752" s="182"/>
      <c r="O8752" s="181" t="str">
        <f t="shared" si="277"/>
        <v>1900-1</v>
      </c>
      <c r="P8752" s="181">
        <f t="shared" si="276"/>
        <v>0</v>
      </c>
    </row>
    <row r="8753" spans="1:16">
      <c r="A8753" s="92"/>
      <c r="B8753" s="27"/>
      <c r="C8753" s="85"/>
      <c r="D8753" s="85"/>
      <c r="E8753" s="85"/>
      <c r="F8753" s="85"/>
      <c r="G8753" s="309"/>
      <c r="H8753" s="316"/>
      <c r="I8753" s="102"/>
      <c r="J8753" s="94"/>
      <c r="K8753" s="94"/>
      <c r="L8753" s="200"/>
      <c r="M8753" s="70"/>
      <c r="N8753" s="182"/>
      <c r="O8753" s="181" t="str">
        <f t="shared" si="277"/>
        <v>1900-1</v>
      </c>
      <c r="P8753" s="181">
        <f t="shared" si="276"/>
        <v>0</v>
      </c>
    </row>
    <row r="8754" spans="1:16">
      <c r="A8754" s="92"/>
      <c r="B8754" s="27"/>
      <c r="C8754" s="85"/>
      <c r="D8754" s="85"/>
      <c r="E8754" s="85"/>
      <c r="F8754" s="85"/>
      <c r="G8754" s="309"/>
      <c r="H8754" s="316"/>
      <c r="I8754" s="102"/>
      <c r="J8754" s="94"/>
      <c r="K8754" s="94"/>
      <c r="L8754" s="200"/>
      <c r="M8754" s="70"/>
      <c r="N8754" s="182"/>
      <c r="O8754" s="181" t="str">
        <f t="shared" si="277"/>
        <v>1900-1</v>
      </c>
      <c r="P8754" s="181">
        <f t="shared" si="276"/>
        <v>0</v>
      </c>
    </row>
    <row r="8755" spans="1:16">
      <c r="A8755" s="92"/>
      <c r="B8755" s="27"/>
      <c r="C8755" s="85"/>
      <c r="D8755" s="85"/>
      <c r="E8755" s="85"/>
      <c r="F8755" s="85"/>
      <c r="G8755" s="309"/>
      <c r="H8755" s="316"/>
      <c r="I8755" s="102"/>
      <c r="J8755" s="94"/>
      <c r="K8755" s="94"/>
      <c r="L8755" s="200"/>
      <c r="M8755" s="70"/>
      <c r="N8755" s="182"/>
      <c r="O8755" s="181" t="str">
        <f t="shared" si="277"/>
        <v>1900-1</v>
      </c>
      <c r="P8755" s="181">
        <f t="shared" si="276"/>
        <v>0</v>
      </c>
    </row>
    <row r="8756" spans="1:16">
      <c r="A8756" s="92"/>
      <c r="B8756" s="27"/>
      <c r="C8756" s="85"/>
      <c r="D8756" s="85"/>
      <c r="E8756" s="85"/>
      <c r="F8756" s="85"/>
      <c r="G8756" s="309"/>
      <c r="H8756" s="316"/>
      <c r="I8756" s="102"/>
      <c r="J8756" s="94"/>
      <c r="K8756" s="94"/>
      <c r="L8756" s="200"/>
      <c r="M8756" s="70"/>
      <c r="N8756" s="182"/>
      <c r="O8756" s="181" t="str">
        <f t="shared" si="277"/>
        <v>1900-1</v>
      </c>
      <c r="P8756" s="181">
        <f t="shared" si="276"/>
        <v>0</v>
      </c>
    </row>
    <row r="8757" spans="1:16">
      <c r="A8757" s="92"/>
      <c r="B8757" s="27"/>
      <c r="C8757" s="85"/>
      <c r="D8757" s="85"/>
      <c r="E8757" s="85"/>
      <c r="F8757" s="85"/>
      <c r="G8757" s="309"/>
      <c r="H8757" s="316"/>
      <c r="I8757" s="102"/>
      <c r="J8757" s="94"/>
      <c r="K8757" s="94"/>
      <c r="L8757" s="200"/>
      <c r="M8757" s="70"/>
      <c r="N8757" s="182"/>
      <c r="O8757" s="181" t="str">
        <f t="shared" si="277"/>
        <v>1900-1</v>
      </c>
      <c r="P8757" s="181">
        <f t="shared" si="276"/>
        <v>0</v>
      </c>
    </row>
    <row r="8758" spans="1:16">
      <c r="A8758" s="92"/>
      <c r="B8758" s="27"/>
      <c r="C8758" s="85"/>
      <c r="D8758" s="85"/>
      <c r="E8758" s="85"/>
      <c r="F8758" s="85"/>
      <c r="G8758" s="309"/>
      <c r="H8758" s="316"/>
      <c r="I8758" s="102"/>
      <c r="J8758" s="94"/>
      <c r="K8758" s="94"/>
      <c r="L8758" s="200"/>
      <c r="M8758" s="70"/>
      <c r="N8758" s="182"/>
      <c r="O8758" s="181" t="str">
        <f t="shared" si="277"/>
        <v>1900-1</v>
      </c>
      <c r="P8758" s="181">
        <f t="shared" si="276"/>
        <v>0</v>
      </c>
    </row>
    <row r="8759" spans="1:16">
      <c r="A8759" s="92"/>
      <c r="B8759" s="27"/>
      <c r="C8759" s="85"/>
      <c r="D8759" s="85"/>
      <c r="E8759" s="85"/>
      <c r="F8759" s="85"/>
      <c r="G8759" s="309"/>
      <c r="H8759" s="316"/>
      <c r="I8759" s="102"/>
      <c r="J8759" s="94"/>
      <c r="K8759" s="94"/>
      <c r="L8759" s="200"/>
      <c r="M8759" s="70"/>
      <c r="N8759" s="182"/>
      <c r="O8759" s="181" t="str">
        <f t="shared" si="277"/>
        <v>1900-1</v>
      </c>
      <c r="P8759" s="181">
        <f t="shared" si="276"/>
        <v>0</v>
      </c>
    </row>
    <row r="8760" spans="1:16">
      <c r="A8760" s="92"/>
      <c r="B8760" s="27"/>
      <c r="C8760" s="85"/>
      <c r="D8760" s="85"/>
      <c r="E8760" s="85"/>
      <c r="F8760" s="85"/>
      <c r="G8760" s="309"/>
      <c r="H8760" s="316"/>
      <c r="I8760" s="102"/>
      <c r="J8760" s="94"/>
      <c r="K8760" s="94"/>
      <c r="L8760" s="200"/>
      <c r="M8760" s="70"/>
      <c r="N8760" s="182"/>
      <c r="O8760" s="181" t="str">
        <f t="shared" si="277"/>
        <v>1900-1</v>
      </c>
      <c r="P8760" s="181">
        <f t="shared" si="276"/>
        <v>0</v>
      </c>
    </row>
    <row r="8761" spans="1:16">
      <c r="A8761" s="92"/>
      <c r="B8761" s="27"/>
      <c r="C8761" s="85"/>
      <c r="D8761" s="85"/>
      <c r="E8761" s="85"/>
      <c r="F8761" s="85"/>
      <c r="G8761" s="309"/>
      <c r="H8761" s="316"/>
      <c r="I8761" s="102"/>
      <c r="J8761" s="94"/>
      <c r="K8761" s="94"/>
      <c r="L8761" s="200"/>
      <c r="M8761" s="70"/>
      <c r="N8761" s="182"/>
      <c r="O8761" s="181" t="str">
        <f t="shared" si="277"/>
        <v>1900-1</v>
      </c>
      <c r="P8761" s="181">
        <f t="shared" si="276"/>
        <v>0</v>
      </c>
    </row>
    <row r="8762" spans="1:16">
      <c r="A8762" s="92"/>
      <c r="B8762" s="27"/>
      <c r="C8762" s="85"/>
      <c r="D8762" s="85"/>
      <c r="E8762" s="85"/>
      <c r="F8762" s="85"/>
      <c r="G8762" s="309"/>
      <c r="H8762" s="316"/>
      <c r="I8762" s="102"/>
      <c r="J8762" s="94"/>
      <c r="K8762" s="94"/>
      <c r="L8762" s="200"/>
      <c r="M8762" s="70"/>
      <c r="N8762" s="182"/>
      <c r="O8762" s="181" t="str">
        <f t="shared" si="277"/>
        <v>1900-1</v>
      </c>
      <c r="P8762" s="181">
        <f t="shared" si="276"/>
        <v>0</v>
      </c>
    </row>
    <row r="8763" spans="1:16">
      <c r="A8763" s="92"/>
      <c r="B8763" s="27"/>
      <c r="C8763" s="85"/>
      <c r="D8763" s="85"/>
      <c r="E8763" s="85"/>
      <c r="F8763" s="85"/>
      <c r="G8763" s="309"/>
      <c r="H8763" s="316"/>
      <c r="I8763" s="102"/>
      <c r="J8763" s="94"/>
      <c r="K8763" s="94"/>
      <c r="L8763" s="200"/>
      <c r="M8763" s="70"/>
      <c r="N8763" s="182"/>
      <c r="O8763" s="181" t="str">
        <f t="shared" si="277"/>
        <v>1900-1</v>
      </c>
      <c r="P8763" s="181">
        <f t="shared" si="276"/>
        <v>0</v>
      </c>
    </row>
    <row r="8764" spans="1:16">
      <c r="A8764" s="92"/>
      <c r="B8764" s="27"/>
      <c r="C8764" s="85"/>
      <c r="D8764" s="85"/>
      <c r="E8764" s="85"/>
      <c r="F8764" s="85"/>
      <c r="G8764" s="309"/>
      <c r="H8764" s="316"/>
      <c r="I8764" s="102"/>
      <c r="J8764" s="94"/>
      <c r="K8764" s="94"/>
      <c r="L8764" s="200"/>
      <c r="M8764" s="70"/>
      <c r="N8764" s="182"/>
      <c r="O8764" s="181" t="str">
        <f t="shared" si="277"/>
        <v>1900-1</v>
      </c>
      <c r="P8764" s="181">
        <f t="shared" si="276"/>
        <v>0</v>
      </c>
    </row>
    <row r="8765" spans="1:16">
      <c r="A8765" s="92"/>
      <c r="B8765" s="27"/>
      <c r="C8765" s="85"/>
      <c r="D8765" s="85"/>
      <c r="E8765" s="85"/>
      <c r="F8765" s="85"/>
      <c r="G8765" s="309"/>
      <c r="H8765" s="316"/>
      <c r="I8765" s="102"/>
      <c r="J8765" s="94"/>
      <c r="K8765" s="94"/>
      <c r="L8765" s="200"/>
      <c r="M8765" s="70"/>
      <c r="N8765" s="182"/>
      <c r="O8765" s="181" t="str">
        <f t="shared" si="277"/>
        <v>1900-1</v>
      </c>
      <c r="P8765" s="181">
        <f t="shared" si="276"/>
        <v>0</v>
      </c>
    </row>
    <row r="8766" spans="1:16">
      <c r="A8766" s="92"/>
      <c r="B8766" s="27"/>
      <c r="C8766" s="85"/>
      <c r="D8766" s="85"/>
      <c r="E8766" s="85"/>
      <c r="F8766" s="85"/>
      <c r="G8766" s="309"/>
      <c r="H8766" s="316"/>
      <c r="I8766" s="102"/>
      <c r="J8766" s="94"/>
      <c r="K8766" s="94"/>
      <c r="L8766" s="200"/>
      <c r="M8766" s="70"/>
      <c r="N8766" s="182"/>
      <c r="O8766" s="181" t="str">
        <f t="shared" si="277"/>
        <v>1900-1</v>
      </c>
      <c r="P8766" s="181">
        <f t="shared" si="276"/>
        <v>0</v>
      </c>
    </row>
    <row r="8767" spans="1:16">
      <c r="A8767" s="92"/>
      <c r="B8767" s="27"/>
      <c r="C8767" s="85"/>
      <c r="D8767" s="85"/>
      <c r="E8767" s="85"/>
      <c r="F8767" s="85"/>
      <c r="G8767" s="309"/>
      <c r="H8767" s="316"/>
      <c r="I8767" s="102"/>
      <c r="J8767" s="94"/>
      <c r="K8767" s="94"/>
      <c r="L8767" s="200"/>
      <c r="M8767" s="70"/>
      <c r="N8767" s="182"/>
      <c r="O8767" s="181" t="str">
        <f t="shared" si="277"/>
        <v>1900-1</v>
      </c>
      <c r="P8767" s="181">
        <f t="shared" si="276"/>
        <v>0</v>
      </c>
    </row>
    <row r="8768" spans="1:16">
      <c r="A8768" s="92"/>
      <c r="B8768" s="27"/>
      <c r="C8768" s="85"/>
      <c r="D8768" s="85"/>
      <c r="E8768" s="85"/>
      <c r="F8768" s="85"/>
      <c r="G8768" s="309"/>
      <c r="H8768" s="316"/>
      <c r="I8768" s="102"/>
      <c r="J8768" s="94"/>
      <c r="K8768" s="94"/>
      <c r="L8768" s="200"/>
      <c r="M8768" s="70"/>
      <c r="N8768" s="182"/>
      <c r="O8768" s="181" t="str">
        <f t="shared" si="277"/>
        <v>1900-1</v>
      </c>
      <c r="P8768" s="181">
        <f t="shared" si="276"/>
        <v>0</v>
      </c>
    </row>
    <row r="8769" spans="1:16">
      <c r="A8769" s="92"/>
      <c r="B8769" s="27"/>
      <c r="C8769" s="85"/>
      <c r="D8769" s="85"/>
      <c r="E8769" s="85"/>
      <c r="F8769" s="85"/>
      <c r="G8769" s="309"/>
      <c r="H8769" s="316"/>
      <c r="I8769" s="102"/>
      <c r="J8769" s="94"/>
      <c r="K8769" s="94"/>
      <c r="L8769" s="200"/>
      <c r="M8769" s="70"/>
      <c r="N8769" s="182"/>
      <c r="O8769" s="181" t="str">
        <f t="shared" si="277"/>
        <v>1900-1</v>
      </c>
      <c r="P8769" s="181">
        <f t="shared" si="276"/>
        <v>0</v>
      </c>
    </row>
    <row r="8770" spans="1:16">
      <c r="A8770" s="92"/>
      <c r="B8770" s="27"/>
      <c r="C8770" s="85"/>
      <c r="D8770" s="85"/>
      <c r="E8770" s="85"/>
      <c r="F8770" s="85"/>
      <c r="G8770" s="309"/>
      <c r="H8770" s="316"/>
      <c r="I8770" s="102"/>
      <c r="J8770" s="94"/>
      <c r="K8770" s="94"/>
      <c r="L8770" s="200"/>
      <c r="M8770" s="70"/>
      <c r="N8770" s="182"/>
      <c r="O8770" s="181" t="str">
        <f t="shared" si="277"/>
        <v>1900-1</v>
      </c>
      <c r="P8770" s="181">
        <f t="shared" si="276"/>
        <v>0</v>
      </c>
    </row>
    <row r="8771" spans="1:16">
      <c r="A8771" s="92"/>
      <c r="B8771" s="27"/>
      <c r="C8771" s="85"/>
      <c r="D8771" s="85"/>
      <c r="E8771" s="85"/>
      <c r="F8771" s="85"/>
      <c r="G8771" s="309"/>
      <c r="H8771" s="316"/>
      <c r="I8771" s="102"/>
      <c r="J8771" s="94"/>
      <c r="K8771" s="94"/>
      <c r="L8771" s="200"/>
      <c r="M8771" s="70"/>
      <c r="N8771" s="182"/>
      <c r="O8771" s="181" t="str">
        <f t="shared" si="277"/>
        <v>1900-1</v>
      </c>
      <c r="P8771" s="181">
        <f t="shared" ref="P8771:P8834" si="278">N8771*H8771</f>
        <v>0</v>
      </c>
    </row>
    <row r="8772" spans="1:16">
      <c r="A8772" s="92"/>
      <c r="B8772" s="27"/>
      <c r="C8772" s="85"/>
      <c r="D8772" s="85"/>
      <c r="E8772" s="85"/>
      <c r="F8772" s="85"/>
      <c r="G8772" s="309"/>
      <c r="H8772" s="316"/>
      <c r="I8772" s="102"/>
      <c r="J8772" s="94"/>
      <c r="K8772" s="94"/>
      <c r="L8772" s="200"/>
      <c r="M8772" s="70"/>
      <c r="N8772" s="182"/>
      <c r="O8772" s="181" t="str">
        <f t="shared" si="277"/>
        <v>1900-1</v>
      </c>
      <c r="P8772" s="181">
        <f t="shared" si="278"/>
        <v>0</v>
      </c>
    </row>
    <row r="8773" spans="1:16">
      <c r="A8773" s="92"/>
      <c r="B8773" s="27"/>
      <c r="C8773" s="85"/>
      <c r="D8773" s="85"/>
      <c r="E8773" s="85"/>
      <c r="F8773" s="85"/>
      <c r="G8773" s="309"/>
      <c r="H8773" s="316"/>
      <c r="I8773" s="102"/>
      <c r="J8773" s="94"/>
      <c r="K8773" s="94"/>
      <c r="L8773" s="200"/>
      <c r="M8773" s="70"/>
      <c r="N8773" s="182"/>
      <c r="O8773" s="181" t="str">
        <f t="shared" si="277"/>
        <v>1900-1</v>
      </c>
      <c r="P8773" s="181">
        <f t="shared" si="278"/>
        <v>0</v>
      </c>
    </row>
    <row r="8774" spans="1:16">
      <c r="A8774" s="92"/>
      <c r="B8774" s="27"/>
      <c r="C8774" s="85"/>
      <c r="D8774" s="85"/>
      <c r="E8774" s="85"/>
      <c r="F8774" s="85"/>
      <c r="G8774" s="309"/>
      <c r="H8774" s="316"/>
      <c r="I8774" s="102"/>
      <c r="J8774" s="94"/>
      <c r="K8774" s="94"/>
      <c r="L8774" s="200"/>
      <c r="M8774" s="70"/>
      <c r="N8774" s="182"/>
      <c r="O8774" s="181" t="str">
        <f t="shared" si="277"/>
        <v>1900-1</v>
      </c>
      <c r="P8774" s="181">
        <f t="shared" si="278"/>
        <v>0</v>
      </c>
    </row>
    <row r="8775" spans="1:16">
      <c r="A8775" s="92"/>
      <c r="B8775" s="27"/>
      <c r="C8775" s="85"/>
      <c r="D8775" s="85"/>
      <c r="E8775" s="85"/>
      <c r="F8775" s="85"/>
      <c r="G8775" s="309"/>
      <c r="H8775" s="316"/>
      <c r="I8775" s="102"/>
      <c r="J8775" s="94"/>
      <c r="K8775" s="94"/>
      <c r="L8775" s="200"/>
      <c r="M8775" s="70"/>
      <c r="N8775" s="182"/>
      <c r="O8775" s="181" t="str">
        <f t="shared" si="277"/>
        <v>1900-1</v>
      </c>
      <c r="P8775" s="181">
        <f t="shared" si="278"/>
        <v>0</v>
      </c>
    </row>
    <row r="8776" spans="1:16">
      <c r="A8776" s="92"/>
      <c r="B8776" s="27"/>
      <c r="C8776" s="85"/>
      <c r="D8776" s="85"/>
      <c r="E8776" s="85"/>
      <c r="F8776" s="85"/>
      <c r="G8776" s="309"/>
      <c r="H8776" s="316"/>
      <c r="I8776" s="102"/>
      <c r="J8776" s="94"/>
      <c r="K8776" s="94"/>
      <c r="L8776" s="200"/>
      <c r="M8776" s="70"/>
      <c r="N8776" s="182"/>
      <c r="O8776" s="181" t="str">
        <f t="shared" si="277"/>
        <v>1900-1</v>
      </c>
      <c r="P8776" s="181">
        <f t="shared" si="278"/>
        <v>0</v>
      </c>
    </row>
    <row r="8777" spans="1:16">
      <c r="A8777" s="92"/>
      <c r="B8777" s="27"/>
      <c r="C8777" s="85"/>
      <c r="D8777" s="85"/>
      <c r="E8777" s="85"/>
      <c r="F8777" s="85"/>
      <c r="G8777" s="309"/>
      <c r="H8777" s="316"/>
      <c r="I8777" s="102"/>
      <c r="J8777" s="94"/>
      <c r="K8777" s="94"/>
      <c r="L8777" s="200"/>
      <c r="M8777" s="70"/>
      <c r="N8777" s="182"/>
      <c r="O8777" s="181" t="str">
        <f t="shared" si="277"/>
        <v>1900-1</v>
      </c>
      <c r="P8777" s="181">
        <f t="shared" si="278"/>
        <v>0</v>
      </c>
    </row>
    <row r="8778" spans="1:16">
      <c r="A8778" s="92"/>
      <c r="B8778" s="27"/>
      <c r="C8778" s="85"/>
      <c r="D8778" s="85"/>
      <c r="E8778" s="85"/>
      <c r="F8778" s="85"/>
      <c r="G8778" s="309"/>
      <c r="H8778" s="316"/>
      <c r="I8778" s="102"/>
      <c r="J8778" s="94"/>
      <c r="K8778" s="94"/>
      <c r="L8778" s="200"/>
      <c r="M8778" s="70"/>
      <c r="N8778" s="182"/>
      <c r="O8778" s="181" t="str">
        <f t="shared" si="277"/>
        <v>1900-1</v>
      </c>
      <c r="P8778" s="181">
        <f t="shared" si="278"/>
        <v>0</v>
      </c>
    </row>
    <row r="8779" spans="1:16">
      <c r="A8779" s="92"/>
      <c r="B8779" s="27"/>
      <c r="C8779" s="85"/>
      <c r="D8779" s="85"/>
      <c r="E8779" s="85"/>
      <c r="F8779" s="85"/>
      <c r="G8779" s="309"/>
      <c r="H8779" s="316"/>
      <c r="I8779" s="102"/>
      <c r="J8779" s="94"/>
      <c r="K8779" s="94"/>
      <c r="L8779" s="200"/>
      <c r="M8779" s="70"/>
      <c r="N8779" s="182"/>
      <c r="O8779" s="181" t="str">
        <f t="shared" si="277"/>
        <v>1900-1</v>
      </c>
      <c r="P8779" s="181">
        <f t="shared" si="278"/>
        <v>0</v>
      </c>
    </row>
    <row r="8780" spans="1:16">
      <c r="A8780" s="92"/>
      <c r="B8780" s="27"/>
      <c r="C8780" s="85"/>
      <c r="D8780" s="85"/>
      <c r="E8780" s="85"/>
      <c r="F8780" s="85"/>
      <c r="G8780" s="309"/>
      <c r="H8780" s="316"/>
      <c r="I8780" s="102"/>
      <c r="J8780" s="94"/>
      <c r="K8780" s="94"/>
      <c r="L8780" s="200"/>
      <c r="M8780" s="70"/>
      <c r="N8780" s="182"/>
      <c r="O8780" s="181" t="str">
        <f t="shared" si="277"/>
        <v>1900-1</v>
      </c>
      <c r="P8780" s="181">
        <f t="shared" si="278"/>
        <v>0</v>
      </c>
    </row>
    <row r="8781" spans="1:16">
      <c r="A8781" s="92"/>
      <c r="B8781" s="27"/>
      <c r="C8781" s="85"/>
      <c r="D8781" s="85"/>
      <c r="E8781" s="85"/>
      <c r="F8781" s="85"/>
      <c r="G8781" s="309"/>
      <c r="H8781" s="316"/>
      <c r="I8781" s="102"/>
      <c r="J8781" s="94"/>
      <c r="K8781" s="94"/>
      <c r="L8781" s="200"/>
      <c r="M8781" s="70"/>
      <c r="N8781" s="182"/>
      <c r="O8781" s="181" t="str">
        <f t="shared" si="277"/>
        <v>1900-1</v>
      </c>
      <c r="P8781" s="181">
        <f t="shared" si="278"/>
        <v>0</v>
      </c>
    </row>
    <row r="8782" spans="1:16">
      <c r="A8782" s="92"/>
      <c r="B8782" s="27"/>
      <c r="C8782" s="85"/>
      <c r="D8782" s="85"/>
      <c r="E8782" s="85"/>
      <c r="F8782" s="85"/>
      <c r="G8782" s="309"/>
      <c r="H8782" s="316"/>
      <c r="I8782" s="102"/>
      <c r="J8782" s="94"/>
      <c r="K8782" s="94"/>
      <c r="L8782" s="200"/>
      <c r="M8782" s="70"/>
      <c r="N8782" s="182"/>
      <c r="O8782" s="181" t="str">
        <f t="shared" si="277"/>
        <v>1900-1</v>
      </c>
      <c r="P8782" s="181">
        <f t="shared" si="278"/>
        <v>0</v>
      </c>
    </row>
    <row r="8783" spans="1:16">
      <c r="A8783" s="92"/>
      <c r="B8783" s="27"/>
      <c r="C8783" s="85"/>
      <c r="D8783" s="85"/>
      <c r="E8783" s="85"/>
      <c r="F8783" s="85"/>
      <c r="G8783" s="309"/>
      <c r="H8783" s="316"/>
      <c r="I8783" s="102"/>
      <c r="J8783" s="94"/>
      <c r="K8783" s="94"/>
      <c r="L8783" s="200"/>
      <c r="M8783" s="70"/>
      <c r="N8783" s="182"/>
      <c r="O8783" s="181" t="str">
        <f t="shared" si="277"/>
        <v>1900-1</v>
      </c>
      <c r="P8783" s="181">
        <f t="shared" si="278"/>
        <v>0</v>
      </c>
    </row>
    <row r="8784" spans="1:16">
      <c r="A8784" s="92"/>
      <c r="B8784" s="27"/>
      <c r="C8784" s="85"/>
      <c r="D8784" s="85"/>
      <c r="E8784" s="85"/>
      <c r="F8784" s="85"/>
      <c r="G8784" s="309"/>
      <c r="H8784" s="316"/>
      <c r="I8784" s="102"/>
      <c r="J8784" s="94"/>
      <c r="K8784" s="94"/>
      <c r="L8784" s="200"/>
      <c r="M8784" s="70"/>
      <c r="N8784" s="182"/>
      <c r="O8784" s="181" t="str">
        <f t="shared" si="277"/>
        <v>1900-1</v>
      </c>
      <c r="P8784" s="181">
        <f t="shared" si="278"/>
        <v>0</v>
      </c>
    </row>
    <row r="8785" spans="1:16">
      <c r="A8785" s="92"/>
      <c r="B8785" s="27"/>
      <c r="C8785" s="85"/>
      <c r="D8785" s="85"/>
      <c r="E8785" s="85"/>
      <c r="F8785" s="85"/>
      <c r="G8785" s="309"/>
      <c r="H8785" s="316"/>
      <c r="I8785" s="102"/>
      <c r="J8785" s="94"/>
      <c r="K8785" s="94"/>
      <c r="L8785" s="200"/>
      <c r="M8785" s="70"/>
      <c r="N8785" s="182"/>
      <c r="O8785" s="181" t="str">
        <f t="shared" si="277"/>
        <v>1900-1</v>
      </c>
      <c r="P8785" s="181">
        <f t="shared" si="278"/>
        <v>0</v>
      </c>
    </row>
    <row r="8786" spans="1:16">
      <c r="A8786" s="92"/>
      <c r="B8786" s="27"/>
      <c r="C8786" s="85"/>
      <c r="D8786" s="85"/>
      <c r="E8786" s="85"/>
      <c r="F8786" s="85"/>
      <c r="G8786" s="309"/>
      <c r="H8786" s="316"/>
      <c r="I8786" s="102"/>
      <c r="J8786" s="94"/>
      <c r="K8786" s="94"/>
      <c r="L8786" s="200"/>
      <c r="M8786" s="70"/>
      <c r="N8786" s="182"/>
      <c r="O8786" s="181" t="str">
        <f t="shared" si="277"/>
        <v>1900-1</v>
      </c>
      <c r="P8786" s="181">
        <f t="shared" si="278"/>
        <v>0</v>
      </c>
    </row>
    <row r="8787" spans="1:16">
      <c r="A8787" s="92"/>
      <c r="B8787" s="27"/>
      <c r="C8787" s="85"/>
      <c r="D8787" s="85"/>
      <c r="E8787" s="85"/>
      <c r="F8787" s="85"/>
      <c r="G8787" s="309"/>
      <c r="H8787" s="316"/>
      <c r="I8787" s="102"/>
      <c r="J8787" s="94"/>
      <c r="K8787" s="94"/>
      <c r="L8787" s="200"/>
      <c r="M8787" s="70"/>
      <c r="N8787" s="182"/>
      <c r="O8787" s="181" t="str">
        <f t="shared" si="277"/>
        <v>1900-1</v>
      </c>
      <c r="P8787" s="181">
        <f t="shared" si="278"/>
        <v>0</v>
      </c>
    </row>
    <row r="8788" spans="1:16">
      <c r="A8788" s="92"/>
      <c r="B8788" s="27"/>
      <c r="C8788" s="85"/>
      <c r="D8788" s="85"/>
      <c r="E8788" s="85"/>
      <c r="F8788" s="85"/>
      <c r="G8788" s="309"/>
      <c r="H8788" s="316"/>
      <c r="I8788" s="102"/>
      <c r="J8788" s="94"/>
      <c r="K8788" s="94"/>
      <c r="L8788" s="200"/>
      <c r="M8788" s="70"/>
      <c r="N8788" s="182"/>
      <c r="O8788" s="181" t="str">
        <f t="shared" si="277"/>
        <v>1900-1</v>
      </c>
      <c r="P8788" s="181">
        <f t="shared" si="278"/>
        <v>0</v>
      </c>
    </row>
    <row r="8789" spans="1:16">
      <c r="A8789" s="92"/>
      <c r="B8789" s="27"/>
      <c r="C8789" s="85"/>
      <c r="D8789" s="85"/>
      <c r="E8789" s="85"/>
      <c r="F8789" s="85"/>
      <c r="G8789" s="309"/>
      <c r="H8789" s="316"/>
      <c r="I8789" s="102"/>
      <c r="J8789" s="94"/>
      <c r="K8789" s="94"/>
      <c r="L8789" s="200"/>
      <c r="M8789" s="70"/>
      <c r="N8789" s="182"/>
      <c r="O8789" s="181" t="str">
        <f t="shared" si="277"/>
        <v>1900-1</v>
      </c>
      <c r="P8789" s="181">
        <f t="shared" si="278"/>
        <v>0</v>
      </c>
    </row>
    <row r="8790" spans="1:16">
      <c r="A8790" s="92"/>
      <c r="B8790" s="27"/>
      <c r="C8790" s="85"/>
      <c r="D8790" s="85"/>
      <c r="E8790" s="85"/>
      <c r="F8790" s="85"/>
      <c r="G8790" s="309"/>
      <c r="H8790" s="316"/>
      <c r="I8790" s="102"/>
      <c r="J8790" s="94"/>
      <c r="K8790" s="94"/>
      <c r="L8790" s="200"/>
      <c r="M8790" s="70"/>
      <c r="N8790" s="182"/>
      <c r="O8790" s="181" t="str">
        <f t="shared" si="277"/>
        <v>1900-1</v>
      </c>
      <c r="P8790" s="181">
        <f t="shared" si="278"/>
        <v>0</v>
      </c>
    </row>
    <row r="8791" spans="1:16">
      <c r="A8791" s="92"/>
      <c r="B8791" s="27"/>
      <c r="C8791" s="85"/>
      <c r="D8791" s="85"/>
      <c r="E8791" s="85"/>
      <c r="F8791" s="85"/>
      <c r="G8791" s="309"/>
      <c r="H8791" s="316"/>
      <c r="I8791" s="102"/>
      <c r="J8791" s="94"/>
      <c r="K8791" s="94"/>
      <c r="L8791" s="200"/>
      <c r="M8791" s="70"/>
      <c r="N8791" s="182"/>
      <c r="O8791" s="181" t="str">
        <f t="shared" si="277"/>
        <v>1900-1</v>
      </c>
      <c r="P8791" s="181">
        <f t="shared" si="278"/>
        <v>0</v>
      </c>
    </row>
    <row r="8792" spans="1:16">
      <c r="A8792" s="92"/>
      <c r="B8792" s="27"/>
      <c r="C8792" s="85"/>
      <c r="D8792" s="85"/>
      <c r="E8792" s="85"/>
      <c r="F8792" s="85"/>
      <c r="G8792" s="309"/>
      <c r="H8792" s="316"/>
      <c r="I8792" s="102"/>
      <c r="J8792" s="94"/>
      <c r="K8792" s="94"/>
      <c r="L8792" s="200"/>
      <c r="M8792" s="70"/>
      <c r="N8792" s="182"/>
      <c r="O8792" s="181" t="str">
        <f t="shared" si="277"/>
        <v>1900-1</v>
      </c>
      <c r="P8792" s="181">
        <f t="shared" si="278"/>
        <v>0</v>
      </c>
    </row>
    <row r="8793" spans="1:16">
      <c r="A8793" s="92"/>
      <c r="B8793" s="27"/>
      <c r="C8793" s="85"/>
      <c r="D8793" s="85"/>
      <c r="E8793" s="85"/>
      <c r="F8793" s="85"/>
      <c r="G8793" s="309"/>
      <c r="H8793" s="316"/>
      <c r="I8793" s="102"/>
      <c r="J8793" s="94"/>
      <c r="K8793" s="94"/>
      <c r="L8793" s="200"/>
      <c r="M8793" s="70"/>
      <c r="N8793" s="182"/>
      <c r="O8793" s="181" t="str">
        <f t="shared" si="277"/>
        <v>1900-1</v>
      </c>
      <c r="P8793" s="181">
        <f t="shared" si="278"/>
        <v>0</v>
      </c>
    </row>
    <row r="8794" spans="1:16">
      <c r="A8794" s="92"/>
      <c r="B8794" s="27"/>
      <c r="C8794" s="85"/>
      <c r="D8794" s="85"/>
      <c r="E8794" s="85"/>
      <c r="F8794" s="85"/>
      <c r="G8794" s="309"/>
      <c r="H8794" s="316"/>
      <c r="I8794" s="102"/>
      <c r="J8794" s="94"/>
      <c r="K8794" s="94"/>
      <c r="L8794" s="200"/>
      <c r="M8794" s="70"/>
      <c r="N8794" s="182"/>
      <c r="O8794" s="181" t="str">
        <f t="shared" si="277"/>
        <v>1900-1</v>
      </c>
      <c r="P8794" s="181">
        <f t="shared" si="278"/>
        <v>0</v>
      </c>
    </row>
    <row r="8795" spans="1:16">
      <c r="A8795" s="92"/>
      <c r="B8795" s="27"/>
      <c r="C8795" s="85"/>
      <c r="D8795" s="85"/>
      <c r="E8795" s="85"/>
      <c r="F8795" s="85"/>
      <c r="G8795" s="309"/>
      <c r="H8795" s="316"/>
      <c r="I8795" s="102"/>
      <c r="J8795" s="94"/>
      <c r="K8795" s="94"/>
      <c r="L8795" s="200"/>
      <c r="M8795" s="70"/>
      <c r="N8795" s="182"/>
      <c r="O8795" s="181" t="str">
        <f t="shared" si="277"/>
        <v>1900-1</v>
      </c>
      <c r="P8795" s="181">
        <f t="shared" si="278"/>
        <v>0</v>
      </c>
    </row>
    <row r="8796" spans="1:16">
      <c r="A8796" s="92"/>
      <c r="B8796" s="27"/>
      <c r="C8796" s="85"/>
      <c r="D8796" s="85"/>
      <c r="E8796" s="85"/>
      <c r="F8796" s="85"/>
      <c r="G8796" s="309"/>
      <c r="H8796" s="316"/>
      <c r="I8796" s="102"/>
      <c r="J8796" s="94"/>
      <c r="K8796" s="94"/>
      <c r="L8796" s="200"/>
      <c r="M8796" s="70"/>
      <c r="N8796" s="182"/>
      <c r="O8796" s="181" t="str">
        <f t="shared" si="277"/>
        <v>1900-1</v>
      </c>
      <c r="P8796" s="181">
        <f t="shared" si="278"/>
        <v>0</v>
      </c>
    </row>
    <row r="8797" spans="1:16">
      <c r="A8797" s="92"/>
      <c r="B8797" s="27"/>
      <c r="C8797" s="85"/>
      <c r="D8797" s="85"/>
      <c r="E8797" s="85"/>
      <c r="F8797" s="85"/>
      <c r="G8797" s="309"/>
      <c r="H8797" s="316"/>
      <c r="I8797" s="102"/>
      <c r="J8797" s="94"/>
      <c r="K8797" s="94"/>
      <c r="L8797" s="200"/>
      <c r="M8797" s="70"/>
      <c r="N8797" s="182"/>
      <c r="O8797" s="181" t="str">
        <f t="shared" si="277"/>
        <v>1900-1</v>
      </c>
      <c r="P8797" s="181">
        <f t="shared" si="278"/>
        <v>0</v>
      </c>
    </row>
    <row r="8798" spans="1:16">
      <c r="A8798" s="92"/>
      <c r="B8798" s="27"/>
      <c r="C8798" s="85"/>
      <c r="D8798" s="85"/>
      <c r="E8798" s="85"/>
      <c r="F8798" s="85"/>
      <c r="G8798" s="309"/>
      <c r="H8798" s="316"/>
      <c r="I8798" s="102"/>
      <c r="J8798" s="94"/>
      <c r="K8798" s="94"/>
      <c r="L8798" s="200"/>
      <c r="M8798" s="70"/>
      <c r="N8798" s="182"/>
      <c r="O8798" s="181" t="str">
        <f t="shared" si="277"/>
        <v>1900-1</v>
      </c>
      <c r="P8798" s="181">
        <f t="shared" si="278"/>
        <v>0</v>
      </c>
    </row>
    <row r="8799" spans="1:16">
      <c r="A8799" s="92"/>
      <c r="B8799" s="27"/>
      <c r="C8799" s="85"/>
      <c r="D8799" s="85"/>
      <c r="E8799" s="85"/>
      <c r="F8799" s="85"/>
      <c r="G8799" s="309"/>
      <c r="H8799" s="316"/>
      <c r="I8799" s="102"/>
      <c r="J8799" s="94"/>
      <c r="K8799" s="94"/>
      <c r="L8799" s="200"/>
      <c r="M8799" s="70"/>
      <c r="N8799" s="182"/>
      <c r="O8799" s="181" t="str">
        <f t="shared" si="277"/>
        <v>1900-1</v>
      </c>
      <c r="P8799" s="181">
        <f t="shared" si="278"/>
        <v>0</v>
      </c>
    </row>
    <row r="8800" spans="1:16">
      <c r="A8800" s="92"/>
      <c r="B8800" s="27"/>
      <c r="C8800" s="85"/>
      <c r="D8800" s="85"/>
      <c r="E8800" s="85"/>
      <c r="F8800" s="85"/>
      <c r="G8800" s="309"/>
      <c r="H8800" s="316"/>
      <c r="I8800" s="102"/>
      <c r="J8800" s="94"/>
      <c r="K8800" s="94"/>
      <c r="L8800" s="200"/>
      <c r="M8800" s="70"/>
      <c r="N8800" s="182"/>
      <c r="O8800" s="181" t="str">
        <f t="shared" si="277"/>
        <v>1900-1</v>
      </c>
      <c r="P8800" s="181">
        <f t="shared" si="278"/>
        <v>0</v>
      </c>
    </row>
    <row r="8801" spans="1:16">
      <c r="A8801" s="92"/>
      <c r="B8801" s="27"/>
      <c r="C8801" s="85"/>
      <c r="D8801" s="85"/>
      <c r="E8801" s="85"/>
      <c r="F8801" s="85"/>
      <c r="G8801" s="309"/>
      <c r="H8801" s="316"/>
      <c r="I8801" s="102"/>
      <c r="J8801" s="94"/>
      <c r="K8801" s="94"/>
      <c r="L8801" s="200"/>
      <c r="M8801" s="70"/>
      <c r="N8801" s="182"/>
      <c r="O8801" s="181" t="str">
        <f t="shared" ref="O8801:O8864" si="279">YEAR(B8801)&amp;"-"&amp;MONTH(B8801)</f>
        <v>1900-1</v>
      </c>
      <c r="P8801" s="181">
        <f t="shared" si="278"/>
        <v>0</v>
      </c>
    </row>
    <row r="8802" spans="1:16">
      <c r="A8802" s="92"/>
      <c r="B8802" s="27"/>
      <c r="C8802" s="85"/>
      <c r="D8802" s="85"/>
      <c r="E8802" s="85"/>
      <c r="F8802" s="85"/>
      <c r="G8802" s="309"/>
      <c r="H8802" s="316"/>
      <c r="I8802" s="102"/>
      <c r="J8802" s="94"/>
      <c r="K8802" s="94"/>
      <c r="L8802" s="200"/>
      <c r="M8802" s="70"/>
      <c r="N8802" s="182"/>
      <c r="O8802" s="181" t="str">
        <f t="shared" si="279"/>
        <v>1900-1</v>
      </c>
      <c r="P8802" s="181">
        <f t="shared" si="278"/>
        <v>0</v>
      </c>
    </row>
    <row r="8803" spans="1:16">
      <c r="A8803" s="92"/>
      <c r="B8803" s="27"/>
      <c r="C8803" s="85"/>
      <c r="D8803" s="85"/>
      <c r="E8803" s="85"/>
      <c r="F8803" s="85"/>
      <c r="G8803" s="309"/>
      <c r="H8803" s="316"/>
      <c r="I8803" s="102"/>
      <c r="J8803" s="94"/>
      <c r="K8803" s="94"/>
      <c r="L8803" s="200"/>
      <c r="M8803" s="70"/>
      <c r="N8803" s="182"/>
      <c r="O8803" s="181" t="str">
        <f t="shared" si="279"/>
        <v>1900-1</v>
      </c>
      <c r="P8803" s="181">
        <f t="shared" si="278"/>
        <v>0</v>
      </c>
    </row>
    <row r="8804" spans="1:16">
      <c r="A8804" s="92"/>
      <c r="B8804" s="27"/>
      <c r="C8804" s="85"/>
      <c r="D8804" s="85"/>
      <c r="E8804" s="85"/>
      <c r="F8804" s="85"/>
      <c r="G8804" s="309"/>
      <c r="H8804" s="316"/>
      <c r="I8804" s="102"/>
      <c r="J8804" s="94"/>
      <c r="K8804" s="94"/>
      <c r="L8804" s="200"/>
      <c r="M8804" s="70"/>
      <c r="N8804" s="182"/>
      <c r="O8804" s="181" t="str">
        <f t="shared" si="279"/>
        <v>1900-1</v>
      </c>
      <c r="P8804" s="181">
        <f t="shared" si="278"/>
        <v>0</v>
      </c>
    </row>
    <row r="8805" spans="1:16">
      <c r="A8805" s="92"/>
      <c r="B8805" s="27"/>
      <c r="C8805" s="85"/>
      <c r="D8805" s="85"/>
      <c r="E8805" s="85"/>
      <c r="F8805" s="85"/>
      <c r="G8805" s="309"/>
      <c r="H8805" s="316"/>
      <c r="I8805" s="102"/>
      <c r="J8805" s="94"/>
      <c r="K8805" s="94"/>
      <c r="L8805" s="200"/>
      <c r="M8805" s="70"/>
      <c r="N8805" s="182"/>
      <c r="O8805" s="181" t="str">
        <f t="shared" si="279"/>
        <v>1900-1</v>
      </c>
      <c r="P8805" s="181">
        <f t="shared" si="278"/>
        <v>0</v>
      </c>
    </row>
    <row r="8806" spans="1:16">
      <c r="A8806" s="92"/>
      <c r="B8806" s="27"/>
      <c r="C8806" s="85"/>
      <c r="D8806" s="85"/>
      <c r="E8806" s="85"/>
      <c r="F8806" s="85"/>
      <c r="G8806" s="309"/>
      <c r="H8806" s="316"/>
      <c r="I8806" s="102"/>
      <c r="J8806" s="94"/>
      <c r="K8806" s="94"/>
      <c r="L8806" s="200"/>
      <c r="M8806" s="70"/>
      <c r="N8806" s="182"/>
      <c r="O8806" s="181" t="str">
        <f t="shared" si="279"/>
        <v>1900-1</v>
      </c>
      <c r="P8806" s="181">
        <f t="shared" si="278"/>
        <v>0</v>
      </c>
    </row>
    <row r="8807" spans="1:16">
      <c r="A8807" s="92"/>
      <c r="B8807" s="27"/>
      <c r="C8807" s="85"/>
      <c r="D8807" s="85"/>
      <c r="E8807" s="85"/>
      <c r="F8807" s="85"/>
      <c r="G8807" s="309"/>
      <c r="H8807" s="316"/>
      <c r="I8807" s="102"/>
      <c r="J8807" s="94"/>
      <c r="K8807" s="94"/>
      <c r="L8807" s="200"/>
      <c r="M8807" s="70"/>
      <c r="N8807" s="182"/>
      <c r="O8807" s="181" t="str">
        <f t="shared" si="279"/>
        <v>1900-1</v>
      </c>
      <c r="P8807" s="181">
        <f t="shared" si="278"/>
        <v>0</v>
      </c>
    </row>
    <row r="8808" spans="1:16">
      <c r="A8808" s="92"/>
      <c r="B8808" s="27"/>
      <c r="C8808" s="85"/>
      <c r="D8808" s="85"/>
      <c r="E8808" s="85"/>
      <c r="F8808" s="85"/>
      <c r="G8808" s="309"/>
      <c r="H8808" s="316"/>
      <c r="I8808" s="102"/>
      <c r="J8808" s="94"/>
      <c r="K8808" s="94"/>
      <c r="L8808" s="200"/>
      <c r="M8808" s="70"/>
      <c r="N8808" s="182"/>
      <c r="O8808" s="181" t="str">
        <f t="shared" si="279"/>
        <v>1900-1</v>
      </c>
      <c r="P8808" s="181">
        <f t="shared" si="278"/>
        <v>0</v>
      </c>
    </row>
    <row r="8809" spans="1:16">
      <c r="A8809" s="92"/>
      <c r="B8809" s="27"/>
      <c r="C8809" s="85"/>
      <c r="D8809" s="85"/>
      <c r="E8809" s="85"/>
      <c r="F8809" s="85"/>
      <c r="G8809" s="309"/>
      <c r="H8809" s="316"/>
      <c r="I8809" s="102"/>
      <c r="J8809" s="94"/>
      <c r="K8809" s="94"/>
      <c r="L8809" s="200"/>
      <c r="M8809" s="70"/>
      <c r="N8809" s="182"/>
      <c r="O8809" s="181" t="str">
        <f t="shared" si="279"/>
        <v>1900-1</v>
      </c>
      <c r="P8809" s="181">
        <f t="shared" si="278"/>
        <v>0</v>
      </c>
    </row>
    <row r="8810" spans="1:16">
      <c r="A8810" s="92"/>
      <c r="B8810" s="27"/>
      <c r="C8810" s="85"/>
      <c r="D8810" s="85"/>
      <c r="E8810" s="85"/>
      <c r="F8810" s="85"/>
      <c r="G8810" s="309"/>
      <c r="H8810" s="316"/>
      <c r="I8810" s="102"/>
      <c r="J8810" s="94"/>
      <c r="K8810" s="94"/>
      <c r="L8810" s="200"/>
      <c r="M8810" s="70"/>
      <c r="N8810" s="182"/>
      <c r="O8810" s="181" t="str">
        <f t="shared" si="279"/>
        <v>1900-1</v>
      </c>
      <c r="P8810" s="181">
        <f t="shared" si="278"/>
        <v>0</v>
      </c>
    </row>
    <row r="8811" spans="1:16">
      <c r="A8811" s="92"/>
      <c r="B8811" s="27"/>
      <c r="C8811" s="85"/>
      <c r="D8811" s="85"/>
      <c r="E8811" s="85"/>
      <c r="F8811" s="85"/>
      <c r="G8811" s="309"/>
      <c r="H8811" s="316"/>
      <c r="I8811" s="102"/>
      <c r="J8811" s="94"/>
      <c r="K8811" s="94"/>
      <c r="L8811" s="200"/>
      <c r="M8811" s="70"/>
      <c r="N8811" s="182"/>
      <c r="O8811" s="181" t="str">
        <f t="shared" si="279"/>
        <v>1900-1</v>
      </c>
      <c r="P8811" s="181">
        <f t="shared" si="278"/>
        <v>0</v>
      </c>
    </row>
    <row r="8812" spans="1:16">
      <c r="A8812" s="92"/>
      <c r="B8812" s="27"/>
      <c r="C8812" s="85"/>
      <c r="D8812" s="85"/>
      <c r="E8812" s="85"/>
      <c r="F8812" s="85"/>
      <c r="G8812" s="309"/>
      <c r="H8812" s="316"/>
      <c r="I8812" s="102"/>
      <c r="J8812" s="94"/>
      <c r="K8812" s="94"/>
      <c r="L8812" s="200"/>
      <c r="M8812" s="70"/>
      <c r="N8812" s="182"/>
      <c r="O8812" s="181" t="str">
        <f t="shared" si="279"/>
        <v>1900-1</v>
      </c>
      <c r="P8812" s="181">
        <f t="shared" si="278"/>
        <v>0</v>
      </c>
    </row>
    <row r="8813" spans="1:16">
      <c r="A8813" s="92"/>
      <c r="B8813" s="27"/>
      <c r="C8813" s="85"/>
      <c r="D8813" s="85"/>
      <c r="E8813" s="85"/>
      <c r="F8813" s="85"/>
      <c r="G8813" s="309"/>
      <c r="H8813" s="316"/>
      <c r="I8813" s="102"/>
      <c r="J8813" s="94"/>
      <c r="K8813" s="94"/>
      <c r="L8813" s="200"/>
      <c r="M8813" s="70"/>
      <c r="N8813" s="182"/>
      <c r="O8813" s="181" t="str">
        <f t="shared" si="279"/>
        <v>1900-1</v>
      </c>
      <c r="P8813" s="181">
        <f t="shared" si="278"/>
        <v>0</v>
      </c>
    </row>
    <row r="8814" spans="1:16">
      <c r="A8814" s="92"/>
      <c r="B8814" s="27"/>
      <c r="C8814" s="85"/>
      <c r="D8814" s="85"/>
      <c r="E8814" s="85"/>
      <c r="F8814" s="85"/>
      <c r="G8814" s="309"/>
      <c r="H8814" s="316"/>
      <c r="I8814" s="102"/>
      <c r="J8814" s="94"/>
      <c r="K8814" s="94"/>
      <c r="L8814" s="200"/>
      <c r="M8814" s="70"/>
      <c r="N8814" s="182"/>
      <c r="O8814" s="181" t="str">
        <f t="shared" si="279"/>
        <v>1900-1</v>
      </c>
      <c r="P8814" s="181">
        <f t="shared" si="278"/>
        <v>0</v>
      </c>
    </row>
    <row r="8815" spans="1:16">
      <c r="A8815" s="92"/>
      <c r="B8815" s="27"/>
      <c r="C8815" s="85"/>
      <c r="D8815" s="85"/>
      <c r="E8815" s="85"/>
      <c r="F8815" s="85"/>
      <c r="G8815" s="309"/>
      <c r="H8815" s="316"/>
      <c r="I8815" s="102"/>
      <c r="J8815" s="94"/>
      <c r="K8815" s="94"/>
      <c r="L8815" s="200"/>
      <c r="M8815" s="70"/>
      <c r="N8815" s="182"/>
      <c r="O8815" s="181" t="str">
        <f t="shared" si="279"/>
        <v>1900-1</v>
      </c>
      <c r="P8815" s="181">
        <f t="shared" si="278"/>
        <v>0</v>
      </c>
    </row>
    <row r="8816" spans="1:16">
      <c r="A8816" s="92"/>
      <c r="B8816" s="27"/>
      <c r="C8816" s="85"/>
      <c r="D8816" s="85"/>
      <c r="E8816" s="85"/>
      <c r="F8816" s="85"/>
      <c r="G8816" s="309"/>
      <c r="H8816" s="316"/>
      <c r="I8816" s="102"/>
      <c r="J8816" s="94"/>
      <c r="K8816" s="94"/>
      <c r="L8816" s="200"/>
      <c r="M8816" s="70"/>
      <c r="N8816" s="182"/>
      <c r="O8816" s="181" t="str">
        <f t="shared" si="279"/>
        <v>1900-1</v>
      </c>
      <c r="P8816" s="181">
        <f t="shared" si="278"/>
        <v>0</v>
      </c>
    </row>
    <row r="8817" spans="1:16">
      <c r="A8817" s="92"/>
      <c r="B8817" s="27"/>
      <c r="C8817" s="85"/>
      <c r="D8817" s="85"/>
      <c r="E8817" s="85"/>
      <c r="F8817" s="85"/>
      <c r="G8817" s="309"/>
      <c r="H8817" s="316"/>
      <c r="I8817" s="102"/>
      <c r="J8817" s="94"/>
      <c r="K8817" s="94"/>
      <c r="L8817" s="200"/>
      <c r="M8817" s="70"/>
      <c r="N8817" s="182"/>
      <c r="O8817" s="181" t="str">
        <f t="shared" si="279"/>
        <v>1900-1</v>
      </c>
      <c r="P8817" s="181">
        <f t="shared" si="278"/>
        <v>0</v>
      </c>
    </row>
    <row r="8818" spans="1:16">
      <c r="A8818" s="92"/>
      <c r="B8818" s="27"/>
      <c r="C8818" s="85"/>
      <c r="D8818" s="85"/>
      <c r="E8818" s="85"/>
      <c r="F8818" s="85"/>
      <c r="G8818" s="309"/>
      <c r="H8818" s="316"/>
      <c r="I8818" s="102"/>
      <c r="J8818" s="94"/>
      <c r="K8818" s="94"/>
      <c r="L8818" s="200"/>
      <c r="M8818" s="70"/>
      <c r="N8818" s="182"/>
      <c r="O8818" s="181" t="str">
        <f t="shared" si="279"/>
        <v>1900-1</v>
      </c>
      <c r="P8818" s="181">
        <f t="shared" si="278"/>
        <v>0</v>
      </c>
    </row>
    <row r="8819" spans="1:16">
      <c r="A8819" s="92"/>
      <c r="B8819" s="27"/>
      <c r="C8819" s="85"/>
      <c r="D8819" s="85"/>
      <c r="E8819" s="85"/>
      <c r="F8819" s="85"/>
      <c r="G8819" s="309"/>
      <c r="H8819" s="316"/>
      <c r="I8819" s="102"/>
      <c r="J8819" s="94"/>
      <c r="K8819" s="94"/>
      <c r="L8819" s="200"/>
      <c r="M8819" s="70"/>
      <c r="N8819" s="182"/>
      <c r="O8819" s="181" t="str">
        <f t="shared" si="279"/>
        <v>1900-1</v>
      </c>
      <c r="P8819" s="181">
        <f t="shared" si="278"/>
        <v>0</v>
      </c>
    </row>
    <row r="8820" spans="1:16">
      <c r="A8820" s="92"/>
      <c r="B8820" s="27"/>
      <c r="C8820" s="85"/>
      <c r="D8820" s="85"/>
      <c r="E8820" s="85"/>
      <c r="F8820" s="85"/>
      <c r="G8820" s="309"/>
      <c r="H8820" s="316"/>
      <c r="I8820" s="102"/>
      <c r="J8820" s="94"/>
      <c r="K8820" s="94"/>
      <c r="L8820" s="200"/>
      <c r="M8820" s="70"/>
      <c r="N8820" s="182"/>
      <c r="O8820" s="181" t="str">
        <f t="shared" si="279"/>
        <v>1900-1</v>
      </c>
      <c r="P8820" s="181">
        <f t="shared" si="278"/>
        <v>0</v>
      </c>
    </row>
    <row r="8821" spans="1:16">
      <c r="A8821" s="92"/>
      <c r="B8821" s="27"/>
      <c r="C8821" s="85"/>
      <c r="D8821" s="85"/>
      <c r="E8821" s="85"/>
      <c r="F8821" s="85"/>
      <c r="G8821" s="309"/>
      <c r="H8821" s="316"/>
      <c r="I8821" s="102"/>
      <c r="J8821" s="94"/>
      <c r="K8821" s="94"/>
      <c r="L8821" s="200"/>
      <c r="M8821" s="70"/>
      <c r="N8821" s="182"/>
      <c r="O8821" s="181" t="str">
        <f t="shared" si="279"/>
        <v>1900-1</v>
      </c>
      <c r="P8821" s="181">
        <f t="shared" si="278"/>
        <v>0</v>
      </c>
    </row>
    <row r="8822" spans="1:16">
      <c r="A8822" s="92"/>
      <c r="B8822" s="27"/>
      <c r="C8822" s="85"/>
      <c r="D8822" s="85"/>
      <c r="E8822" s="85"/>
      <c r="F8822" s="85"/>
      <c r="G8822" s="309"/>
      <c r="H8822" s="316"/>
      <c r="I8822" s="102"/>
      <c r="J8822" s="94"/>
      <c r="K8822" s="94"/>
      <c r="L8822" s="200"/>
      <c r="M8822" s="70"/>
      <c r="N8822" s="182"/>
      <c r="O8822" s="181" t="str">
        <f t="shared" si="279"/>
        <v>1900-1</v>
      </c>
      <c r="P8822" s="181">
        <f t="shared" si="278"/>
        <v>0</v>
      </c>
    </row>
    <row r="8823" spans="1:16">
      <c r="A8823" s="92"/>
      <c r="B8823" s="27"/>
      <c r="C8823" s="85"/>
      <c r="D8823" s="85"/>
      <c r="E8823" s="85"/>
      <c r="F8823" s="85"/>
      <c r="G8823" s="309"/>
      <c r="H8823" s="316"/>
      <c r="I8823" s="102"/>
      <c r="J8823" s="94"/>
      <c r="K8823" s="94"/>
      <c r="L8823" s="200"/>
      <c r="M8823" s="70"/>
      <c r="N8823" s="182"/>
      <c r="O8823" s="181" t="str">
        <f t="shared" si="279"/>
        <v>1900-1</v>
      </c>
      <c r="P8823" s="181">
        <f t="shared" si="278"/>
        <v>0</v>
      </c>
    </row>
    <row r="8824" spans="1:16">
      <c r="A8824" s="92"/>
      <c r="B8824" s="27"/>
      <c r="C8824" s="85"/>
      <c r="D8824" s="85"/>
      <c r="E8824" s="85"/>
      <c r="F8824" s="85"/>
      <c r="G8824" s="309"/>
      <c r="H8824" s="316"/>
      <c r="I8824" s="102"/>
      <c r="J8824" s="94"/>
      <c r="K8824" s="94"/>
      <c r="L8824" s="200"/>
      <c r="M8824" s="70"/>
      <c r="N8824" s="182"/>
      <c r="O8824" s="181" t="str">
        <f t="shared" si="279"/>
        <v>1900-1</v>
      </c>
      <c r="P8824" s="181">
        <f t="shared" si="278"/>
        <v>0</v>
      </c>
    </row>
    <row r="8825" spans="1:16">
      <c r="A8825" s="92"/>
      <c r="B8825" s="27"/>
      <c r="C8825" s="85"/>
      <c r="D8825" s="85"/>
      <c r="E8825" s="85"/>
      <c r="F8825" s="85"/>
      <c r="G8825" s="309"/>
      <c r="H8825" s="316"/>
      <c r="I8825" s="102"/>
      <c r="J8825" s="94"/>
      <c r="K8825" s="94"/>
      <c r="L8825" s="200"/>
      <c r="M8825" s="70"/>
      <c r="N8825" s="182"/>
      <c r="O8825" s="181" t="str">
        <f t="shared" si="279"/>
        <v>1900-1</v>
      </c>
      <c r="P8825" s="181">
        <f t="shared" si="278"/>
        <v>0</v>
      </c>
    </row>
    <row r="8826" spans="1:16">
      <c r="A8826" s="92"/>
      <c r="B8826" s="27"/>
      <c r="C8826" s="85"/>
      <c r="D8826" s="85"/>
      <c r="E8826" s="85"/>
      <c r="F8826" s="85"/>
      <c r="G8826" s="309"/>
      <c r="H8826" s="316"/>
      <c r="I8826" s="102"/>
      <c r="J8826" s="94"/>
      <c r="K8826" s="94"/>
      <c r="L8826" s="200"/>
      <c r="M8826" s="70"/>
      <c r="N8826" s="182"/>
      <c r="O8826" s="181" t="str">
        <f t="shared" si="279"/>
        <v>1900-1</v>
      </c>
      <c r="P8826" s="181">
        <f t="shared" si="278"/>
        <v>0</v>
      </c>
    </row>
    <row r="8827" spans="1:16">
      <c r="A8827" s="92"/>
      <c r="B8827" s="27"/>
      <c r="C8827" s="85"/>
      <c r="D8827" s="85"/>
      <c r="E8827" s="85"/>
      <c r="F8827" s="85"/>
      <c r="G8827" s="309"/>
      <c r="H8827" s="316"/>
      <c r="I8827" s="102"/>
      <c r="J8827" s="94"/>
      <c r="K8827" s="94"/>
      <c r="L8827" s="200"/>
      <c r="M8827" s="70"/>
      <c r="N8827" s="182"/>
      <c r="O8827" s="181" t="str">
        <f t="shared" si="279"/>
        <v>1900-1</v>
      </c>
      <c r="P8827" s="181">
        <f t="shared" si="278"/>
        <v>0</v>
      </c>
    </row>
    <row r="8828" spans="1:16">
      <c r="A8828" s="92"/>
      <c r="B8828" s="27"/>
      <c r="C8828" s="85"/>
      <c r="D8828" s="85"/>
      <c r="E8828" s="85"/>
      <c r="F8828" s="85"/>
      <c r="G8828" s="309"/>
      <c r="H8828" s="316"/>
      <c r="I8828" s="102"/>
      <c r="J8828" s="94"/>
      <c r="K8828" s="94"/>
      <c r="L8828" s="200"/>
      <c r="M8828" s="70"/>
      <c r="N8828" s="182"/>
      <c r="O8828" s="181" t="str">
        <f t="shared" si="279"/>
        <v>1900-1</v>
      </c>
      <c r="P8828" s="181">
        <f t="shared" si="278"/>
        <v>0</v>
      </c>
    </row>
    <row r="8829" spans="1:16">
      <c r="A8829" s="92"/>
      <c r="B8829" s="27"/>
      <c r="C8829" s="85"/>
      <c r="D8829" s="85"/>
      <c r="E8829" s="85"/>
      <c r="F8829" s="85"/>
      <c r="G8829" s="309"/>
      <c r="H8829" s="316"/>
      <c r="I8829" s="102"/>
      <c r="J8829" s="94"/>
      <c r="K8829" s="94"/>
      <c r="L8829" s="200"/>
      <c r="M8829" s="70"/>
      <c r="N8829" s="182"/>
      <c r="O8829" s="181" t="str">
        <f t="shared" si="279"/>
        <v>1900-1</v>
      </c>
      <c r="P8829" s="181">
        <f t="shared" si="278"/>
        <v>0</v>
      </c>
    </row>
    <row r="8830" spans="1:16">
      <c r="A8830" s="92"/>
      <c r="B8830" s="27"/>
      <c r="C8830" s="85"/>
      <c r="D8830" s="85"/>
      <c r="E8830" s="85"/>
      <c r="F8830" s="85"/>
      <c r="G8830" s="309"/>
      <c r="H8830" s="316"/>
      <c r="I8830" s="102"/>
      <c r="J8830" s="94"/>
      <c r="K8830" s="94"/>
      <c r="L8830" s="200"/>
      <c r="M8830" s="70"/>
      <c r="N8830" s="182"/>
      <c r="O8830" s="181" t="str">
        <f t="shared" si="279"/>
        <v>1900-1</v>
      </c>
      <c r="P8830" s="181">
        <f t="shared" si="278"/>
        <v>0</v>
      </c>
    </row>
    <row r="8831" spans="1:16">
      <c r="A8831" s="92"/>
      <c r="B8831" s="27"/>
      <c r="C8831" s="85"/>
      <c r="D8831" s="85"/>
      <c r="E8831" s="85"/>
      <c r="F8831" s="85"/>
      <c r="G8831" s="309"/>
      <c r="H8831" s="316"/>
      <c r="I8831" s="102"/>
      <c r="J8831" s="94"/>
      <c r="K8831" s="94"/>
      <c r="L8831" s="200"/>
      <c r="M8831" s="70"/>
      <c r="N8831" s="182"/>
      <c r="O8831" s="181" t="str">
        <f t="shared" si="279"/>
        <v>1900-1</v>
      </c>
      <c r="P8831" s="181">
        <f t="shared" si="278"/>
        <v>0</v>
      </c>
    </row>
    <row r="8832" spans="1:16">
      <c r="A8832" s="92"/>
      <c r="B8832" s="27"/>
      <c r="C8832" s="85"/>
      <c r="D8832" s="85"/>
      <c r="E8832" s="85"/>
      <c r="F8832" s="85"/>
      <c r="G8832" s="309"/>
      <c r="H8832" s="316"/>
      <c r="I8832" s="102"/>
      <c r="J8832" s="94"/>
      <c r="K8832" s="94"/>
      <c r="L8832" s="200"/>
      <c r="M8832" s="70"/>
      <c r="N8832" s="182"/>
      <c r="O8832" s="181" t="str">
        <f t="shared" si="279"/>
        <v>1900-1</v>
      </c>
      <c r="P8832" s="181">
        <f t="shared" si="278"/>
        <v>0</v>
      </c>
    </row>
    <row r="8833" spans="1:16">
      <c r="A8833" s="92"/>
      <c r="B8833" s="27"/>
      <c r="C8833" s="85"/>
      <c r="D8833" s="85"/>
      <c r="E8833" s="85"/>
      <c r="F8833" s="85"/>
      <c r="G8833" s="309"/>
      <c r="H8833" s="316"/>
      <c r="I8833" s="102"/>
      <c r="J8833" s="94"/>
      <c r="K8833" s="94"/>
      <c r="L8833" s="200"/>
      <c r="M8833" s="70"/>
      <c r="N8833" s="182"/>
      <c r="O8833" s="181" t="str">
        <f t="shared" si="279"/>
        <v>1900-1</v>
      </c>
      <c r="P8833" s="181">
        <f t="shared" si="278"/>
        <v>0</v>
      </c>
    </row>
    <row r="8834" spans="1:16">
      <c r="A8834" s="92"/>
      <c r="B8834" s="27"/>
      <c r="C8834" s="85"/>
      <c r="D8834" s="85"/>
      <c r="E8834" s="85"/>
      <c r="F8834" s="85"/>
      <c r="G8834" s="309"/>
      <c r="H8834" s="316"/>
      <c r="I8834" s="102"/>
      <c r="J8834" s="94"/>
      <c r="K8834" s="94"/>
      <c r="L8834" s="200"/>
      <c r="M8834" s="70"/>
      <c r="N8834" s="182"/>
      <c r="O8834" s="181" t="str">
        <f t="shared" si="279"/>
        <v>1900-1</v>
      </c>
      <c r="P8834" s="181">
        <f t="shared" si="278"/>
        <v>0</v>
      </c>
    </row>
    <row r="8835" spans="1:16">
      <c r="A8835" s="92"/>
      <c r="B8835" s="27"/>
      <c r="C8835" s="85"/>
      <c r="D8835" s="85"/>
      <c r="E8835" s="85"/>
      <c r="F8835" s="85"/>
      <c r="G8835" s="309"/>
      <c r="H8835" s="316"/>
      <c r="I8835" s="102"/>
      <c r="J8835" s="94"/>
      <c r="K8835" s="94"/>
      <c r="L8835" s="200"/>
      <c r="M8835" s="70"/>
      <c r="N8835" s="182"/>
      <c r="O8835" s="181" t="str">
        <f t="shared" si="279"/>
        <v>1900-1</v>
      </c>
      <c r="P8835" s="181">
        <f t="shared" ref="P8835:P8898" si="280">N8835*H8835</f>
        <v>0</v>
      </c>
    </row>
    <row r="8836" spans="1:16">
      <c r="A8836" s="92"/>
      <c r="B8836" s="27"/>
      <c r="C8836" s="85"/>
      <c r="D8836" s="85"/>
      <c r="E8836" s="85"/>
      <c r="F8836" s="85"/>
      <c r="G8836" s="309"/>
      <c r="H8836" s="316"/>
      <c r="I8836" s="102"/>
      <c r="J8836" s="94"/>
      <c r="K8836" s="94"/>
      <c r="L8836" s="200"/>
      <c r="M8836" s="70"/>
      <c r="N8836" s="182"/>
      <c r="O8836" s="181" t="str">
        <f t="shared" si="279"/>
        <v>1900-1</v>
      </c>
      <c r="P8836" s="181">
        <f t="shared" si="280"/>
        <v>0</v>
      </c>
    </row>
    <row r="8837" spans="1:16">
      <c r="A8837" s="92"/>
      <c r="B8837" s="27"/>
      <c r="C8837" s="85"/>
      <c r="D8837" s="85"/>
      <c r="E8837" s="85"/>
      <c r="F8837" s="85"/>
      <c r="G8837" s="309"/>
      <c r="H8837" s="316"/>
      <c r="I8837" s="102"/>
      <c r="J8837" s="94"/>
      <c r="K8837" s="94"/>
      <c r="L8837" s="200"/>
      <c r="M8837" s="70"/>
      <c r="N8837" s="182"/>
      <c r="O8837" s="181" t="str">
        <f t="shared" si="279"/>
        <v>1900-1</v>
      </c>
      <c r="P8837" s="181">
        <f t="shared" si="280"/>
        <v>0</v>
      </c>
    </row>
    <row r="8838" spans="1:16">
      <c r="A8838" s="92"/>
      <c r="B8838" s="27"/>
      <c r="C8838" s="85"/>
      <c r="D8838" s="85"/>
      <c r="E8838" s="85"/>
      <c r="F8838" s="85"/>
      <c r="G8838" s="309"/>
      <c r="H8838" s="316"/>
      <c r="I8838" s="102"/>
      <c r="J8838" s="94"/>
      <c r="K8838" s="94"/>
      <c r="L8838" s="200"/>
      <c r="M8838" s="70"/>
      <c r="N8838" s="182"/>
      <c r="O8838" s="181" t="str">
        <f t="shared" si="279"/>
        <v>1900-1</v>
      </c>
      <c r="P8838" s="181">
        <f t="shared" si="280"/>
        <v>0</v>
      </c>
    </row>
    <row r="8839" spans="1:16">
      <c r="A8839" s="92"/>
      <c r="B8839" s="27"/>
      <c r="C8839" s="85"/>
      <c r="D8839" s="85"/>
      <c r="E8839" s="85"/>
      <c r="F8839" s="85"/>
      <c r="G8839" s="309"/>
      <c r="H8839" s="316"/>
      <c r="I8839" s="102"/>
      <c r="J8839" s="94"/>
      <c r="K8839" s="94"/>
      <c r="L8839" s="200"/>
      <c r="M8839" s="70"/>
      <c r="N8839" s="182"/>
      <c r="O8839" s="181" t="str">
        <f t="shared" si="279"/>
        <v>1900-1</v>
      </c>
      <c r="P8839" s="181">
        <f t="shared" si="280"/>
        <v>0</v>
      </c>
    </row>
    <row r="8840" spans="1:16">
      <c r="A8840" s="92"/>
      <c r="B8840" s="27"/>
      <c r="C8840" s="85"/>
      <c r="D8840" s="85"/>
      <c r="E8840" s="85"/>
      <c r="F8840" s="85"/>
      <c r="G8840" s="309"/>
      <c r="H8840" s="316"/>
      <c r="I8840" s="102"/>
      <c r="J8840" s="94"/>
      <c r="K8840" s="94"/>
      <c r="L8840" s="200"/>
      <c r="M8840" s="70"/>
      <c r="N8840" s="182"/>
      <c r="O8840" s="181" t="str">
        <f t="shared" si="279"/>
        <v>1900-1</v>
      </c>
      <c r="P8840" s="181">
        <f t="shared" si="280"/>
        <v>0</v>
      </c>
    </row>
    <row r="8841" spans="1:16">
      <c r="A8841" s="92"/>
      <c r="B8841" s="27"/>
      <c r="C8841" s="85"/>
      <c r="D8841" s="85"/>
      <c r="E8841" s="85"/>
      <c r="F8841" s="85"/>
      <c r="G8841" s="309"/>
      <c r="H8841" s="316"/>
      <c r="I8841" s="102"/>
      <c r="J8841" s="94"/>
      <c r="K8841" s="94"/>
      <c r="L8841" s="200"/>
      <c r="M8841" s="70"/>
      <c r="N8841" s="182"/>
      <c r="O8841" s="181" t="str">
        <f t="shared" si="279"/>
        <v>1900-1</v>
      </c>
      <c r="P8841" s="181">
        <f t="shared" si="280"/>
        <v>0</v>
      </c>
    </row>
    <row r="8842" spans="1:16">
      <c r="A8842" s="92"/>
      <c r="B8842" s="27"/>
      <c r="C8842" s="85"/>
      <c r="D8842" s="85"/>
      <c r="E8842" s="85"/>
      <c r="F8842" s="85"/>
      <c r="G8842" s="309"/>
      <c r="H8842" s="316"/>
      <c r="I8842" s="102"/>
      <c r="J8842" s="94"/>
      <c r="K8842" s="94"/>
      <c r="L8842" s="200"/>
      <c r="M8842" s="70"/>
      <c r="N8842" s="182"/>
      <c r="O8842" s="181" t="str">
        <f t="shared" si="279"/>
        <v>1900-1</v>
      </c>
      <c r="P8842" s="181">
        <f t="shared" si="280"/>
        <v>0</v>
      </c>
    </row>
    <row r="8843" spans="1:16">
      <c r="A8843" s="92"/>
      <c r="B8843" s="27"/>
      <c r="C8843" s="85"/>
      <c r="D8843" s="85"/>
      <c r="E8843" s="85"/>
      <c r="F8843" s="85"/>
      <c r="G8843" s="309"/>
      <c r="H8843" s="316"/>
      <c r="I8843" s="102"/>
      <c r="J8843" s="94"/>
      <c r="K8843" s="94"/>
      <c r="L8843" s="200"/>
      <c r="M8843" s="70"/>
      <c r="N8843" s="182"/>
      <c r="O8843" s="181" t="str">
        <f t="shared" si="279"/>
        <v>1900-1</v>
      </c>
      <c r="P8843" s="181">
        <f t="shared" si="280"/>
        <v>0</v>
      </c>
    </row>
    <row r="8844" spans="1:16">
      <c r="A8844" s="92"/>
      <c r="B8844" s="27"/>
      <c r="C8844" s="85"/>
      <c r="D8844" s="85"/>
      <c r="E8844" s="85"/>
      <c r="F8844" s="85"/>
      <c r="G8844" s="309"/>
      <c r="H8844" s="316"/>
      <c r="I8844" s="102"/>
      <c r="J8844" s="94"/>
      <c r="K8844" s="94"/>
      <c r="L8844" s="200"/>
      <c r="M8844" s="70"/>
      <c r="N8844" s="182"/>
      <c r="O8844" s="181" t="str">
        <f t="shared" si="279"/>
        <v>1900-1</v>
      </c>
      <c r="P8844" s="181">
        <f t="shared" si="280"/>
        <v>0</v>
      </c>
    </row>
    <row r="8845" spans="1:16">
      <c r="A8845" s="92"/>
      <c r="B8845" s="27"/>
      <c r="C8845" s="85"/>
      <c r="D8845" s="85"/>
      <c r="E8845" s="85"/>
      <c r="F8845" s="85"/>
      <c r="G8845" s="309"/>
      <c r="H8845" s="316"/>
      <c r="I8845" s="102"/>
      <c r="J8845" s="94"/>
      <c r="K8845" s="94"/>
      <c r="L8845" s="200"/>
      <c r="M8845" s="70"/>
      <c r="N8845" s="182"/>
      <c r="O8845" s="181" t="str">
        <f t="shared" si="279"/>
        <v>1900-1</v>
      </c>
      <c r="P8845" s="181">
        <f t="shared" si="280"/>
        <v>0</v>
      </c>
    </row>
    <row r="8846" spans="1:16">
      <c r="A8846" s="92"/>
      <c r="B8846" s="27"/>
      <c r="C8846" s="85"/>
      <c r="D8846" s="85"/>
      <c r="E8846" s="85"/>
      <c r="F8846" s="85"/>
      <c r="G8846" s="309"/>
      <c r="H8846" s="316"/>
      <c r="I8846" s="102"/>
      <c r="J8846" s="94"/>
      <c r="K8846" s="94"/>
      <c r="L8846" s="200"/>
      <c r="M8846" s="70"/>
      <c r="N8846" s="182"/>
      <c r="O8846" s="181" t="str">
        <f t="shared" si="279"/>
        <v>1900-1</v>
      </c>
      <c r="P8846" s="181">
        <f t="shared" si="280"/>
        <v>0</v>
      </c>
    </row>
    <row r="8847" spans="1:16">
      <c r="A8847" s="92"/>
      <c r="B8847" s="27"/>
      <c r="C8847" s="85"/>
      <c r="D8847" s="85"/>
      <c r="E8847" s="85"/>
      <c r="F8847" s="85"/>
      <c r="G8847" s="309"/>
      <c r="H8847" s="316"/>
      <c r="I8847" s="102"/>
      <c r="J8847" s="94"/>
      <c r="K8847" s="94"/>
      <c r="L8847" s="200"/>
      <c r="M8847" s="70"/>
      <c r="N8847" s="182"/>
      <c r="O8847" s="181" t="str">
        <f t="shared" si="279"/>
        <v>1900-1</v>
      </c>
      <c r="P8847" s="181">
        <f t="shared" si="280"/>
        <v>0</v>
      </c>
    </row>
    <row r="8848" spans="1:16">
      <c r="A8848" s="92"/>
      <c r="B8848" s="27"/>
      <c r="C8848" s="85"/>
      <c r="D8848" s="85"/>
      <c r="E8848" s="85"/>
      <c r="F8848" s="85"/>
      <c r="G8848" s="309"/>
      <c r="H8848" s="316"/>
      <c r="I8848" s="102"/>
      <c r="J8848" s="94"/>
      <c r="K8848" s="94"/>
      <c r="L8848" s="200"/>
      <c r="M8848" s="70"/>
      <c r="N8848" s="182"/>
      <c r="O8848" s="181" t="str">
        <f t="shared" si="279"/>
        <v>1900-1</v>
      </c>
      <c r="P8848" s="181">
        <f t="shared" si="280"/>
        <v>0</v>
      </c>
    </row>
    <row r="8849" spans="1:16">
      <c r="A8849" s="92"/>
      <c r="B8849" s="27"/>
      <c r="C8849" s="85"/>
      <c r="D8849" s="85"/>
      <c r="E8849" s="85"/>
      <c r="F8849" s="85"/>
      <c r="G8849" s="309"/>
      <c r="H8849" s="316"/>
      <c r="I8849" s="102"/>
      <c r="J8849" s="94"/>
      <c r="K8849" s="94"/>
      <c r="L8849" s="200"/>
      <c r="M8849" s="70"/>
      <c r="N8849" s="182"/>
      <c r="O8849" s="181" t="str">
        <f t="shared" si="279"/>
        <v>1900-1</v>
      </c>
      <c r="P8849" s="181">
        <f t="shared" si="280"/>
        <v>0</v>
      </c>
    </row>
    <row r="8850" spans="1:16">
      <c r="A8850" s="92"/>
      <c r="B8850" s="27"/>
      <c r="C8850" s="85"/>
      <c r="D8850" s="85"/>
      <c r="E8850" s="85"/>
      <c r="F8850" s="85"/>
      <c r="G8850" s="309"/>
      <c r="H8850" s="316"/>
      <c r="I8850" s="102"/>
      <c r="J8850" s="94"/>
      <c r="K8850" s="94"/>
      <c r="L8850" s="200"/>
      <c r="M8850" s="70"/>
      <c r="N8850" s="182"/>
      <c r="O8850" s="181" t="str">
        <f t="shared" si="279"/>
        <v>1900-1</v>
      </c>
      <c r="P8850" s="181">
        <f t="shared" si="280"/>
        <v>0</v>
      </c>
    </row>
    <row r="8851" spans="1:16">
      <c r="A8851" s="92"/>
      <c r="B8851" s="27"/>
      <c r="C8851" s="85"/>
      <c r="D8851" s="85"/>
      <c r="E8851" s="85"/>
      <c r="F8851" s="85"/>
      <c r="G8851" s="309"/>
      <c r="H8851" s="316"/>
      <c r="I8851" s="102"/>
      <c r="J8851" s="94"/>
      <c r="K8851" s="94"/>
      <c r="L8851" s="200"/>
      <c r="M8851" s="70"/>
      <c r="N8851" s="182"/>
      <c r="O8851" s="181" t="str">
        <f t="shared" si="279"/>
        <v>1900-1</v>
      </c>
      <c r="P8851" s="181">
        <f t="shared" si="280"/>
        <v>0</v>
      </c>
    </row>
    <row r="8852" spans="1:16">
      <c r="A8852" s="92"/>
      <c r="B8852" s="27"/>
      <c r="C8852" s="85"/>
      <c r="D8852" s="85"/>
      <c r="E8852" s="85"/>
      <c r="F8852" s="85"/>
      <c r="G8852" s="309"/>
      <c r="H8852" s="316"/>
      <c r="I8852" s="102"/>
      <c r="J8852" s="94"/>
      <c r="K8852" s="94"/>
      <c r="L8852" s="200"/>
      <c r="M8852" s="70"/>
      <c r="N8852" s="182"/>
      <c r="O8852" s="181" t="str">
        <f t="shared" si="279"/>
        <v>1900-1</v>
      </c>
      <c r="P8852" s="181">
        <f t="shared" si="280"/>
        <v>0</v>
      </c>
    </row>
    <row r="8853" spans="1:16">
      <c r="A8853" s="92"/>
      <c r="B8853" s="27"/>
      <c r="C8853" s="85"/>
      <c r="D8853" s="85"/>
      <c r="E8853" s="85"/>
      <c r="F8853" s="85"/>
      <c r="G8853" s="309"/>
      <c r="H8853" s="316"/>
      <c r="I8853" s="102"/>
      <c r="J8853" s="94"/>
      <c r="K8853" s="94"/>
      <c r="L8853" s="200"/>
      <c r="M8853" s="70"/>
      <c r="N8853" s="182"/>
      <c r="O8853" s="181" t="str">
        <f t="shared" si="279"/>
        <v>1900-1</v>
      </c>
      <c r="P8853" s="181">
        <f t="shared" si="280"/>
        <v>0</v>
      </c>
    </row>
    <row r="8854" spans="1:16">
      <c r="A8854" s="92"/>
      <c r="B8854" s="27"/>
      <c r="C8854" s="85"/>
      <c r="D8854" s="85"/>
      <c r="E8854" s="85"/>
      <c r="F8854" s="85"/>
      <c r="G8854" s="309"/>
      <c r="H8854" s="316"/>
      <c r="I8854" s="102"/>
      <c r="J8854" s="94"/>
      <c r="K8854" s="94"/>
      <c r="L8854" s="200"/>
      <c r="M8854" s="70"/>
      <c r="N8854" s="182"/>
      <c r="O8854" s="181" t="str">
        <f t="shared" si="279"/>
        <v>1900-1</v>
      </c>
      <c r="P8854" s="181">
        <f t="shared" si="280"/>
        <v>0</v>
      </c>
    </row>
    <row r="8855" spans="1:16">
      <c r="A8855" s="92"/>
      <c r="B8855" s="27"/>
      <c r="C8855" s="85"/>
      <c r="D8855" s="85"/>
      <c r="E8855" s="85"/>
      <c r="F8855" s="85"/>
      <c r="G8855" s="309"/>
      <c r="H8855" s="316"/>
      <c r="I8855" s="102"/>
      <c r="J8855" s="94"/>
      <c r="K8855" s="94"/>
      <c r="L8855" s="200"/>
      <c r="M8855" s="70"/>
      <c r="N8855" s="182"/>
      <c r="O8855" s="181" t="str">
        <f t="shared" si="279"/>
        <v>1900-1</v>
      </c>
      <c r="P8855" s="181">
        <f t="shared" si="280"/>
        <v>0</v>
      </c>
    </row>
    <row r="8856" spans="1:16">
      <c r="A8856" s="92"/>
      <c r="B8856" s="27"/>
      <c r="C8856" s="85"/>
      <c r="D8856" s="85"/>
      <c r="E8856" s="85"/>
      <c r="F8856" s="85"/>
      <c r="G8856" s="309"/>
      <c r="H8856" s="316"/>
      <c r="I8856" s="102"/>
      <c r="J8856" s="94"/>
      <c r="K8856" s="94"/>
      <c r="L8856" s="200"/>
      <c r="M8856" s="70"/>
      <c r="N8856" s="182"/>
      <c r="O8856" s="181" t="str">
        <f t="shared" si="279"/>
        <v>1900-1</v>
      </c>
      <c r="P8856" s="181">
        <f t="shared" si="280"/>
        <v>0</v>
      </c>
    </row>
    <row r="8857" spans="1:16">
      <c r="A8857" s="92"/>
      <c r="B8857" s="27"/>
      <c r="C8857" s="85"/>
      <c r="D8857" s="85"/>
      <c r="E8857" s="85"/>
      <c r="F8857" s="85"/>
      <c r="G8857" s="309"/>
      <c r="H8857" s="316"/>
      <c r="I8857" s="102"/>
      <c r="J8857" s="94"/>
      <c r="K8857" s="94"/>
      <c r="L8857" s="200"/>
      <c r="M8857" s="70"/>
      <c r="N8857" s="182"/>
      <c r="O8857" s="181" t="str">
        <f t="shared" si="279"/>
        <v>1900-1</v>
      </c>
      <c r="P8857" s="181">
        <f t="shared" si="280"/>
        <v>0</v>
      </c>
    </row>
    <row r="8858" spans="1:16">
      <c r="A8858" s="92"/>
      <c r="B8858" s="27"/>
      <c r="C8858" s="85"/>
      <c r="D8858" s="85"/>
      <c r="E8858" s="85"/>
      <c r="F8858" s="85"/>
      <c r="G8858" s="309"/>
      <c r="H8858" s="316"/>
      <c r="I8858" s="102"/>
      <c r="J8858" s="94"/>
      <c r="K8858" s="94"/>
      <c r="L8858" s="200"/>
      <c r="M8858" s="70"/>
      <c r="N8858" s="182"/>
      <c r="O8858" s="181" t="str">
        <f t="shared" si="279"/>
        <v>1900-1</v>
      </c>
      <c r="P8858" s="181">
        <f t="shared" si="280"/>
        <v>0</v>
      </c>
    </row>
    <row r="8859" spans="1:16">
      <c r="A8859" s="92"/>
      <c r="B8859" s="27"/>
      <c r="C8859" s="85"/>
      <c r="D8859" s="85"/>
      <c r="E8859" s="85"/>
      <c r="F8859" s="85"/>
      <c r="G8859" s="309"/>
      <c r="H8859" s="316"/>
      <c r="I8859" s="102"/>
      <c r="J8859" s="94"/>
      <c r="K8859" s="94"/>
      <c r="L8859" s="200"/>
      <c r="M8859" s="70"/>
      <c r="N8859" s="182"/>
      <c r="O8859" s="181" t="str">
        <f t="shared" si="279"/>
        <v>1900-1</v>
      </c>
      <c r="P8859" s="181">
        <f t="shared" si="280"/>
        <v>0</v>
      </c>
    </row>
    <row r="8860" spans="1:16">
      <c r="A8860" s="92"/>
      <c r="B8860" s="27"/>
      <c r="C8860" s="85"/>
      <c r="D8860" s="85"/>
      <c r="E8860" s="85"/>
      <c r="F8860" s="85"/>
      <c r="G8860" s="309"/>
      <c r="H8860" s="316"/>
      <c r="I8860" s="102"/>
      <c r="J8860" s="94"/>
      <c r="K8860" s="94"/>
      <c r="L8860" s="200"/>
      <c r="M8860" s="70"/>
      <c r="N8860" s="182"/>
      <c r="O8860" s="181" t="str">
        <f t="shared" si="279"/>
        <v>1900-1</v>
      </c>
      <c r="P8860" s="181">
        <f t="shared" si="280"/>
        <v>0</v>
      </c>
    </row>
    <row r="8861" spans="1:16">
      <c r="A8861" s="92"/>
      <c r="B8861" s="27"/>
      <c r="C8861" s="85"/>
      <c r="D8861" s="85"/>
      <c r="E8861" s="85"/>
      <c r="F8861" s="85"/>
      <c r="G8861" s="309"/>
      <c r="H8861" s="316"/>
      <c r="I8861" s="102"/>
      <c r="J8861" s="94"/>
      <c r="K8861" s="94"/>
      <c r="L8861" s="200"/>
      <c r="M8861" s="70"/>
      <c r="N8861" s="182"/>
      <c r="O8861" s="181" t="str">
        <f t="shared" si="279"/>
        <v>1900-1</v>
      </c>
      <c r="P8861" s="181">
        <f t="shared" si="280"/>
        <v>0</v>
      </c>
    </row>
    <row r="8862" spans="1:16">
      <c r="A8862" s="92"/>
      <c r="B8862" s="27"/>
      <c r="C8862" s="85"/>
      <c r="D8862" s="85"/>
      <c r="E8862" s="85"/>
      <c r="F8862" s="85"/>
      <c r="G8862" s="309"/>
      <c r="H8862" s="316"/>
      <c r="I8862" s="102"/>
      <c r="J8862" s="94"/>
      <c r="K8862" s="94"/>
      <c r="L8862" s="200"/>
      <c r="M8862" s="70"/>
      <c r="N8862" s="182"/>
      <c r="O8862" s="181" t="str">
        <f t="shared" si="279"/>
        <v>1900-1</v>
      </c>
      <c r="P8862" s="181">
        <f t="shared" si="280"/>
        <v>0</v>
      </c>
    </row>
    <row r="8863" spans="1:16">
      <c r="A8863" s="92"/>
      <c r="B8863" s="27"/>
      <c r="C8863" s="85"/>
      <c r="D8863" s="85"/>
      <c r="E8863" s="85"/>
      <c r="F8863" s="85"/>
      <c r="G8863" s="309"/>
      <c r="H8863" s="316"/>
      <c r="I8863" s="102"/>
      <c r="J8863" s="94"/>
      <c r="K8863" s="94"/>
      <c r="L8863" s="200"/>
      <c r="M8863" s="70"/>
      <c r="N8863" s="182"/>
      <c r="O8863" s="181" t="str">
        <f t="shared" si="279"/>
        <v>1900-1</v>
      </c>
      <c r="P8863" s="181">
        <f t="shared" si="280"/>
        <v>0</v>
      </c>
    </row>
    <row r="8864" spans="1:16">
      <c r="A8864" s="92"/>
      <c r="B8864" s="27"/>
      <c r="C8864" s="85"/>
      <c r="D8864" s="85"/>
      <c r="E8864" s="85"/>
      <c r="F8864" s="85"/>
      <c r="G8864" s="309"/>
      <c r="H8864" s="316"/>
      <c r="I8864" s="102"/>
      <c r="J8864" s="94"/>
      <c r="K8864" s="94"/>
      <c r="L8864" s="200"/>
      <c r="M8864" s="70"/>
      <c r="N8864" s="182"/>
      <c r="O8864" s="181" t="str">
        <f t="shared" si="279"/>
        <v>1900-1</v>
      </c>
      <c r="P8864" s="181">
        <f t="shared" si="280"/>
        <v>0</v>
      </c>
    </row>
    <row r="8865" spans="1:16">
      <c r="A8865" s="92"/>
      <c r="B8865" s="27"/>
      <c r="C8865" s="85"/>
      <c r="D8865" s="85"/>
      <c r="E8865" s="85"/>
      <c r="F8865" s="85"/>
      <c r="G8865" s="309"/>
      <c r="H8865" s="316"/>
      <c r="I8865" s="102"/>
      <c r="J8865" s="94"/>
      <c r="K8865" s="94"/>
      <c r="L8865" s="200"/>
      <c r="M8865" s="70"/>
      <c r="N8865" s="182"/>
      <c r="O8865" s="181" t="str">
        <f t="shared" ref="O8865:O8928" si="281">YEAR(B8865)&amp;"-"&amp;MONTH(B8865)</f>
        <v>1900-1</v>
      </c>
      <c r="P8865" s="181">
        <f t="shared" si="280"/>
        <v>0</v>
      </c>
    </row>
    <row r="8866" spans="1:16">
      <c r="A8866" s="92"/>
      <c r="B8866" s="27"/>
      <c r="C8866" s="85"/>
      <c r="D8866" s="85"/>
      <c r="E8866" s="85"/>
      <c r="F8866" s="85"/>
      <c r="G8866" s="309"/>
      <c r="H8866" s="316"/>
      <c r="I8866" s="102"/>
      <c r="J8866" s="94"/>
      <c r="K8866" s="94"/>
      <c r="L8866" s="200"/>
      <c r="M8866" s="70"/>
      <c r="N8866" s="182"/>
      <c r="O8866" s="181" t="str">
        <f t="shared" si="281"/>
        <v>1900-1</v>
      </c>
      <c r="P8866" s="181">
        <f t="shared" si="280"/>
        <v>0</v>
      </c>
    </row>
    <row r="8867" spans="1:16">
      <c r="A8867" s="92"/>
      <c r="B8867" s="27"/>
      <c r="C8867" s="85"/>
      <c r="D8867" s="85"/>
      <c r="E8867" s="85"/>
      <c r="F8867" s="85"/>
      <c r="G8867" s="309"/>
      <c r="H8867" s="316"/>
      <c r="I8867" s="102"/>
      <c r="J8867" s="94"/>
      <c r="K8867" s="94"/>
      <c r="L8867" s="200"/>
      <c r="M8867" s="70"/>
      <c r="N8867" s="182"/>
      <c r="O8867" s="181" t="str">
        <f t="shared" si="281"/>
        <v>1900-1</v>
      </c>
      <c r="P8867" s="181">
        <f t="shared" si="280"/>
        <v>0</v>
      </c>
    </row>
    <row r="8868" spans="1:16">
      <c r="A8868" s="92"/>
      <c r="B8868" s="27"/>
      <c r="C8868" s="85"/>
      <c r="D8868" s="85"/>
      <c r="E8868" s="85"/>
      <c r="F8868" s="85"/>
      <c r="G8868" s="309"/>
      <c r="H8868" s="316"/>
      <c r="I8868" s="102"/>
      <c r="J8868" s="94"/>
      <c r="K8868" s="94"/>
      <c r="L8868" s="200"/>
      <c r="M8868" s="70"/>
      <c r="N8868" s="182"/>
      <c r="O8868" s="181" t="str">
        <f t="shared" si="281"/>
        <v>1900-1</v>
      </c>
      <c r="P8868" s="181">
        <f t="shared" si="280"/>
        <v>0</v>
      </c>
    </row>
    <row r="8869" spans="1:16">
      <c r="A8869" s="92"/>
      <c r="B8869" s="27"/>
      <c r="C8869" s="85"/>
      <c r="D8869" s="85"/>
      <c r="E8869" s="85"/>
      <c r="F8869" s="85"/>
      <c r="G8869" s="309"/>
      <c r="H8869" s="316"/>
      <c r="I8869" s="102"/>
      <c r="J8869" s="94"/>
      <c r="K8869" s="94"/>
      <c r="L8869" s="200"/>
      <c r="M8869" s="70"/>
      <c r="N8869" s="182"/>
      <c r="O8869" s="181" t="str">
        <f t="shared" si="281"/>
        <v>1900-1</v>
      </c>
      <c r="P8869" s="181">
        <f t="shared" si="280"/>
        <v>0</v>
      </c>
    </row>
    <row r="8870" spans="1:16">
      <c r="A8870" s="92"/>
      <c r="B8870" s="27"/>
      <c r="C8870" s="85"/>
      <c r="D8870" s="85"/>
      <c r="E8870" s="85"/>
      <c r="F8870" s="85"/>
      <c r="G8870" s="309"/>
      <c r="H8870" s="316"/>
      <c r="I8870" s="102"/>
      <c r="J8870" s="94"/>
      <c r="K8870" s="94"/>
      <c r="L8870" s="200"/>
      <c r="M8870" s="70"/>
      <c r="N8870" s="182"/>
      <c r="O8870" s="181" t="str">
        <f t="shared" si="281"/>
        <v>1900-1</v>
      </c>
      <c r="P8870" s="181">
        <f t="shared" si="280"/>
        <v>0</v>
      </c>
    </row>
    <row r="8871" spans="1:16">
      <c r="A8871" s="92"/>
      <c r="B8871" s="27"/>
      <c r="C8871" s="85"/>
      <c r="D8871" s="85"/>
      <c r="E8871" s="85"/>
      <c r="F8871" s="85"/>
      <c r="G8871" s="309"/>
      <c r="H8871" s="316"/>
      <c r="I8871" s="102"/>
      <c r="J8871" s="94"/>
      <c r="K8871" s="94"/>
      <c r="L8871" s="200"/>
      <c r="M8871" s="70"/>
      <c r="N8871" s="182"/>
      <c r="O8871" s="181" t="str">
        <f t="shared" si="281"/>
        <v>1900-1</v>
      </c>
      <c r="P8871" s="181">
        <f t="shared" si="280"/>
        <v>0</v>
      </c>
    </row>
    <row r="8872" spans="1:16">
      <c r="A8872" s="92"/>
      <c r="B8872" s="27"/>
      <c r="C8872" s="85"/>
      <c r="D8872" s="85"/>
      <c r="E8872" s="85"/>
      <c r="F8872" s="85"/>
      <c r="G8872" s="309"/>
      <c r="H8872" s="316"/>
      <c r="I8872" s="102"/>
      <c r="J8872" s="94"/>
      <c r="K8872" s="94"/>
      <c r="L8872" s="200"/>
      <c r="M8872" s="70"/>
      <c r="N8872" s="182"/>
      <c r="O8872" s="181" t="str">
        <f t="shared" si="281"/>
        <v>1900-1</v>
      </c>
      <c r="P8872" s="181">
        <f t="shared" si="280"/>
        <v>0</v>
      </c>
    </row>
    <row r="8873" spans="1:16">
      <c r="A8873" s="92"/>
      <c r="B8873" s="27"/>
      <c r="C8873" s="85"/>
      <c r="D8873" s="85"/>
      <c r="E8873" s="85"/>
      <c r="F8873" s="85"/>
      <c r="G8873" s="309"/>
      <c r="H8873" s="316"/>
      <c r="I8873" s="102"/>
      <c r="J8873" s="94"/>
      <c r="K8873" s="94"/>
      <c r="L8873" s="200"/>
      <c r="M8873" s="70"/>
      <c r="N8873" s="182"/>
      <c r="O8873" s="181" t="str">
        <f t="shared" si="281"/>
        <v>1900-1</v>
      </c>
      <c r="P8873" s="181">
        <f t="shared" si="280"/>
        <v>0</v>
      </c>
    </row>
    <row r="8874" spans="1:16">
      <c r="A8874" s="92"/>
      <c r="B8874" s="27"/>
      <c r="C8874" s="85"/>
      <c r="D8874" s="85"/>
      <c r="E8874" s="85"/>
      <c r="F8874" s="85"/>
      <c r="G8874" s="309"/>
      <c r="H8874" s="316"/>
      <c r="I8874" s="102"/>
      <c r="J8874" s="94"/>
      <c r="K8874" s="94"/>
      <c r="L8874" s="200"/>
      <c r="M8874" s="70"/>
      <c r="N8874" s="182"/>
      <c r="O8874" s="181" t="str">
        <f t="shared" si="281"/>
        <v>1900-1</v>
      </c>
      <c r="P8874" s="181">
        <f t="shared" si="280"/>
        <v>0</v>
      </c>
    </row>
    <row r="8875" spans="1:16">
      <c r="A8875" s="92"/>
      <c r="B8875" s="27"/>
      <c r="C8875" s="85"/>
      <c r="D8875" s="85"/>
      <c r="E8875" s="85"/>
      <c r="F8875" s="85"/>
      <c r="G8875" s="309"/>
      <c r="H8875" s="316"/>
      <c r="I8875" s="102"/>
      <c r="J8875" s="94"/>
      <c r="K8875" s="94"/>
      <c r="L8875" s="200"/>
      <c r="M8875" s="70"/>
      <c r="N8875" s="182"/>
      <c r="O8875" s="181" t="str">
        <f t="shared" si="281"/>
        <v>1900-1</v>
      </c>
      <c r="P8875" s="181">
        <f t="shared" si="280"/>
        <v>0</v>
      </c>
    </row>
    <row r="8876" spans="1:16">
      <c r="A8876" s="92"/>
      <c r="B8876" s="27"/>
      <c r="C8876" s="85"/>
      <c r="D8876" s="85"/>
      <c r="E8876" s="85"/>
      <c r="F8876" s="85"/>
      <c r="G8876" s="309"/>
      <c r="H8876" s="316"/>
      <c r="I8876" s="102"/>
      <c r="J8876" s="94"/>
      <c r="K8876" s="94"/>
      <c r="L8876" s="200"/>
      <c r="M8876" s="70"/>
      <c r="N8876" s="182"/>
      <c r="O8876" s="181" t="str">
        <f t="shared" si="281"/>
        <v>1900-1</v>
      </c>
      <c r="P8876" s="181">
        <f t="shared" si="280"/>
        <v>0</v>
      </c>
    </row>
    <row r="8877" spans="1:16">
      <c r="A8877" s="92"/>
      <c r="B8877" s="27"/>
      <c r="C8877" s="85"/>
      <c r="D8877" s="85"/>
      <c r="E8877" s="85"/>
      <c r="F8877" s="85"/>
      <c r="G8877" s="309"/>
      <c r="H8877" s="316"/>
      <c r="I8877" s="102"/>
      <c r="J8877" s="94"/>
      <c r="K8877" s="94"/>
      <c r="L8877" s="200"/>
      <c r="M8877" s="70"/>
      <c r="N8877" s="182"/>
      <c r="O8877" s="181" t="str">
        <f t="shared" si="281"/>
        <v>1900-1</v>
      </c>
      <c r="P8877" s="181">
        <f t="shared" si="280"/>
        <v>0</v>
      </c>
    </row>
    <row r="8878" spans="1:16">
      <c r="A8878" s="92"/>
      <c r="B8878" s="27"/>
      <c r="C8878" s="85"/>
      <c r="D8878" s="85"/>
      <c r="E8878" s="85"/>
      <c r="F8878" s="85"/>
      <c r="G8878" s="309"/>
      <c r="H8878" s="316"/>
      <c r="I8878" s="102"/>
      <c r="J8878" s="94"/>
      <c r="K8878" s="94"/>
      <c r="L8878" s="200"/>
      <c r="M8878" s="70"/>
      <c r="N8878" s="182"/>
      <c r="O8878" s="181" t="str">
        <f t="shared" si="281"/>
        <v>1900-1</v>
      </c>
      <c r="P8878" s="181">
        <f t="shared" si="280"/>
        <v>0</v>
      </c>
    </row>
    <row r="8879" spans="1:16">
      <c r="A8879" s="92"/>
      <c r="B8879" s="27"/>
      <c r="C8879" s="85"/>
      <c r="D8879" s="85"/>
      <c r="E8879" s="85"/>
      <c r="F8879" s="85"/>
      <c r="G8879" s="309"/>
      <c r="H8879" s="316"/>
      <c r="I8879" s="102"/>
      <c r="J8879" s="94"/>
      <c r="K8879" s="94"/>
      <c r="L8879" s="200"/>
      <c r="M8879" s="70"/>
      <c r="N8879" s="182"/>
      <c r="O8879" s="181" t="str">
        <f t="shared" si="281"/>
        <v>1900-1</v>
      </c>
      <c r="P8879" s="181">
        <f t="shared" si="280"/>
        <v>0</v>
      </c>
    </row>
    <row r="8880" spans="1:16">
      <c r="A8880" s="92"/>
      <c r="B8880" s="27"/>
      <c r="C8880" s="85"/>
      <c r="D8880" s="85"/>
      <c r="E8880" s="85"/>
      <c r="F8880" s="85"/>
      <c r="G8880" s="309"/>
      <c r="H8880" s="316"/>
      <c r="I8880" s="102"/>
      <c r="J8880" s="94"/>
      <c r="K8880" s="94"/>
      <c r="L8880" s="200"/>
      <c r="M8880" s="70"/>
      <c r="N8880" s="182"/>
      <c r="O8880" s="181" t="str">
        <f t="shared" si="281"/>
        <v>1900-1</v>
      </c>
      <c r="P8880" s="181">
        <f t="shared" si="280"/>
        <v>0</v>
      </c>
    </row>
    <row r="8881" spans="1:16">
      <c r="A8881" s="92"/>
      <c r="B8881" s="27"/>
      <c r="C8881" s="85"/>
      <c r="D8881" s="85"/>
      <c r="E8881" s="85"/>
      <c r="F8881" s="85"/>
      <c r="G8881" s="309"/>
      <c r="H8881" s="316"/>
      <c r="I8881" s="102"/>
      <c r="J8881" s="94"/>
      <c r="K8881" s="94"/>
      <c r="L8881" s="200"/>
      <c r="M8881" s="70"/>
      <c r="N8881" s="182"/>
      <c r="O8881" s="181" t="str">
        <f t="shared" si="281"/>
        <v>1900-1</v>
      </c>
      <c r="P8881" s="181">
        <f t="shared" si="280"/>
        <v>0</v>
      </c>
    </row>
    <row r="8882" spans="1:16">
      <c r="A8882" s="92"/>
      <c r="B8882" s="27"/>
      <c r="C8882" s="85"/>
      <c r="D8882" s="85"/>
      <c r="E8882" s="85"/>
      <c r="F8882" s="85"/>
      <c r="G8882" s="309"/>
      <c r="H8882" s="316"/>
      <c r="I8882" s="102"/>
      <c r="J8882" s="94"/>
      <c r="K8882" s="94"/>
      <c r="L8882" s="200"/>
      <c r="M8882" s="70"/>
      <c r="N8882" s="182"/>
      <c r="O8882" s="181" t="str">
        <f t="shared" si="281"/>
        <v>1900-1</v>
      </c>
      <c r="P8882" s="181">
        <f t="shared" si="280"/>
        <v>0</v>
      </c>
    </row>
    <row r="8883" spans="1:16">
      <c r="A8883" s="92"/>
      <c r="B8883" s="27"/>
      <c r="C8883" s="85"/>
      <c r="D8883" s="85"/>
      <c r="E8883" s="85"/>
      <c r="F8883" s="85"/>
      <c r="G8883" s="309"/>
      <c r="H8883" s="316"/>
      <c r="I8883" s="102"/>
      <c r="J8883" s="94"/>
      <c r="K8883" s="94"/>
      <c r="L8883" s="200"/>
      <c r="M8883" s="70"/>
      <c r="N8883" s="182"/>
      <c r="O8883" s="181" t="str">
        <f t="shared" si="281"/>
        <v>1900-1</v>
      </c>
      <c r="P8883" s="181">
        <f t="shared" si="280"/>
        <v>0</v>
      </c>
    </row>
    <row r="8884" spans="1:16">
      <c r="A8884" s="92"/>
      <c r="B8884" s="27"/>
      <c r="C8884" s="85"/>
      <c r="D8884" s="85"/>
      <c r="E8884" s="85"/>
      <c r="F8884" s="85"/>
      <c r="G8884" s="309"/>
      <c r="H8884" s="316"/>
      <c r="I8884" s="102"/>
      <c r="J8884" s="94"/>
      <c r="K8884" s="94"/>
      <c r="L8884" s="200"/>
      <c r="M8884" s="70"/>
      <c r="N8884" s="182"/>
      <c r="O8884" s="181" t="str">
        <f t="shared" si="281"/>
        <v>1900-1</v>
      </c>
      <c r="P8884" s="181">
        <f t="shared" si="280"/>
        <v>0</v>
      </c>
    </row>
    <row r="8885" spans="1:16">
      <c r="A8885" s="92"/>
      <c r="B8885" s="27"/>
      <c r="C8885" s="85"/>
      <c r="D8885" s="85"/>
      <c r="E8885" s="85"/>
      <c r="F8885" s="85"/>
      <c r="G8885" s="309"/>
      <c r="H8885" s="316"/>
      <c r="I8885" s="102"/>
      <c r="J8885" s="94"/>
      <c r="K8885" s="94"/>
      <c r="L8885" s="200"/>
      <c r="M8885" s="70"/>
      <c r="N8885" s="182"/>
      <c r="O8885" s="181" t="str">
        <f t="shared" si="281"/>
        <v>1900-1</v>
      </c>
      <c r="P8885" s="181">
        <f t="shared" si="280"/>
        <v>0</v>
      </c>
    </row>
    <row r="8886" spans="1:16">
      <c r="A8886" s="92"/>
      <c r="B8886" s="27"/>
      <c r="C8886" s="85"/>
      <c r="D8886" s="85"/>
      <c r="E8886" s="85"/>
      <c r="F8886" s="85"/>
      <c r="G8886" s="309"/>
      <c r="H8886" s="316"/>
      <c r="I8886" s="102"/>
      <c r="J8886" s="94"/>
      <c r="K8886" s="94"/>
      <c r="L8886" s="200"/>
      <c r="M8886" s="70"/>
      <c r="N8886" s="182"/>
      <c r="O8886" s="181" t="str">
        <f t="shared" si="281"/>
        <v>1900-1</v>
      </c>
      <c r="P8886" s="181">
        <f t="shared" si="280"/>
        <v>0</v>
      </c>
    </row>
    <row r="8887" spans="1:16">
      <c r="A8887" s="92"/>
      <c r="B8887" s="27"/>
      <c r="C8887" s="85"/>
      <c r="D8887" s="85"/>
      <c r="E8887" s="85"/>
      <c r="F8887" s="85"/>
      <c r="G8887" s="309"/>
      <c r="H8887" s="316"/>
      <c r="I8887" s="102"/>
      <c r="J8887" s="94"/>
      <c r="K8887" s="94"/>
      <c r="L8887" s="200"/>
      <c r="M8887" s="70"/>
      <c r="N8887" s="182"/>
      <c r="O8887" s="181" t="str">
        <f t="shared" si="281"/>
        <v>1900-1</v>
      </c>
      <c r="P8887" s="181">
        <f t="shared" si="280"/>
        <v>0</v>
      </c>
    </row>
    <row r="8888" spans="1:16">
      <c r="A8888" s="92"/>
      <c r="B8888" s="27"/>
      <c r="C8888" s="85"/>
      <c r="D8888" s="85"/>
      <c r="E8888" s="85"/>
      <c r="F8888" s="85"/>
      <c r="G8888" s="309"/>
      <c r="H8888" s="316"/>
      <c r="I8888" s="102"/>
      <c r="J8888" s="94"/>
      <c r="K8888" s="94"/>
      <c r="L8888" s="200"/>
      <c r="M8888" s="70"/>
      <c r="N8888" s="182"/>
      <c r="O8888" s="181" t="str">
        <f t="shared" si="281"/>
        <v>1900-1</v>
      </c>
      <c r="P8888" s="181">
        <f t="shared" si="280"/>
        <v>0</v>
      </c>
    </row>
    <row r="8889" spans="1:16">
      <c r="A8889" s="92"/>
      <c r="B8889" s="27"/>
      <c r="C8889" s="85"/>
      <c r="D8889" s="85"/>
      <c r="E8889" s="85"/>
      <c r="F8889" s="85"/>
      <c r="G8889" s="309"/>
      <c r="H8889" s="316"/>
      <c r="I8889" s="102"/>
      <c r="J8889" s="94"/>
      <c r="K8889" s="94"/>
      <c r="L8889" s="200"/>
      <c r="M8889" s="70"/>
      <c r="N8889" s="182"/>
      <c r="O8889" s="181" t="str">
        <f t="shared" si="281"/>
        <v>1900-1</v>
      </c>
      <c r="P8889" s="181">
        <f t="shared" si="280"/>
        <v>0</v>
      </c>
    </row>
    <row r="8890" spans="1:16">
      <c r="A8890" s="92"/>
      <c r="B8890" s="27"/>
      <c r="C8890" s="85"/>
      <c r="D8890" s="85"/>
      <c r="E8890" s="85"/>
      <c r="F8890" s="85"/>
      <c r="G8890" s="309"/>
      <c r="H8890" s="316"/>
      <c r="I8890" s="102"/>
      <c r="J8890" s="94"/>
      <c r="K8890" s="94"/>
      <c r="L8890" s="200"/>
      <c r="M8890" s="70"/>
      <c r="N8890" s="182"/>
      <c r="O8890" s="181" t="str">
        <f t="shared" si="281"/>
        <v>1900-1</v>
      </c>
      <c r="P8890" s="181">
        <f t="shared" si="280"/>
        <v>0</v>
      </c>
    </row>
    <row r="8891" spans="1:16">
      <c r="A8891" s="92"/>
      <c r="B8891" s="27"/>
      <c r="C8891" s="85"/>
      <c r="D8891" s="85"/>
      <c r="E8891" s="85"/>
      <c r="F8891" s="85"/>
      <c r="G8891" s="309"/>
      <c r="H8891" s="316"/>
      <c r="I8891" s="102"/>
      <c r="J8891" s="94"/>
      <c r="K8891" s="94"/>
      <c r="L8891" s="200"/>
      <c r="M8891" s="70"/>
      <c r="N8891" s="182"/>
      <c r="O8891" s="181" t="str">
        <f t="shared" si="281"/>
        <v>1900-1</v>
      </c>
      <c r="P8891" s="181">
        <f t="shared" si="280"/>
        <v>0</v>
      </c>
    </row>
    <row r="8892" spans="1:16">
      <c r="A8892" s="92"/>
      <c r="B8892" s="27"/>
      <c r="C8892" s="85"/>
      <c r="D8892" s="85"/>
      <c r="E8892" s="85"/>
      <c r="F8892" s="85"/>
      <c r="G8892" s="309"/>
      <c r="H8892" s="316"/>
      <c r="I8892" s="102"/>
      <c r="J8892" s="94"/>
      <c r="K8892" s="94"/>
      <c r="L8892" s="200"/>
      <c r="M8892" s="70"/>
      <c r="N8892" s="182"/>
      <c r="O8892" s="181" t="str">
        <f t="shared" si="281"/>
        <v>1900-1</v>
      </c>
      <c r="P8892" s="181">
        <f t="shared" si="280"/>
        <v>0</v>
      </c>
    </row>
    <row r="8893" spans="1:16">
      <c r="A8893" s="92"/>
      <c r="B8893" s="27"/>
      <c r="C8893" s="85"/>
      <c r="D8893" s="85"/>
      <c r="E8893" s="85"/>
      <c r="F8893" s="85"/>
      <c r="G8893" s="309"/>
      <c r="H8893" s="316"/>
      <c r="I8893" s="102"/>
      <c r="J8893" s="94"/>
      <c r="K8893" s="94"/>
      <c r="L8893" s="200"/>
      <c r="M8893" s="70"/>
      <c r="N8893" s="182"/>
      <c r="O8893" s="181" t="str">
        <f t="shared" si="281"/>
        <v>1900-1</v>
      </c>
      <c r="P8893" s="181">
        <f t="shared" si="280"/>
        <v>0</v>
      </c>
    </row>
    <row r="8894" spans="1:16">
      <c r="A8894" s="92"/>
      <c r="B8894" s="27"/>
      <c r="C8894" s="85"/>
      <c r="D8894" s="85"/>
      <c r="E8894" s="85"/>
      <c r="F8894" s="85"/>
      <c r="G8894" s="309"/>
      <c r="H8894" s="316"/>
      <c r="I8894" s="102"/>
      <c r="J8894" s="94"/>
      <c r="K8894" s="94"/>
      <c r="L8894" s="200"/>
      <c r="M8894" s="70"/>
      <c r="N8894" s="182"/>
      <c r="O8894" s="181" t="str">
        <f t="shared" si="281"/>
        <v>1900-1</v>
      </c>
      <c r="P8894" s="181">
        <f t="shared" si="280"/>
        <v>0</v>
      </c>
    </row>
    <row r="8895" spans="1:16">
      <c r="A8895" s="92"/>
      <c r="B8895" s="27"/>
      <c r="C8895" s="85"/>
      <c r="D8895" s="85"/>
      <c r="E8895" s="85"/>
      <c r="F8895" s="85"/>
      <c r="G8895" s="309"/>
      <c r="H8895" s="316"/>
      <c r="I8895" s="102"/>
      <c r="J8895" s="94"/>
      <c r="K8895" s="94"/>
      <c r="L8895" s="200"/>
      <c r="M8895" s="70"/>
      <c r="N8895" s="182"/>
      <c r="O8895" s="181" t="str">
        <f t="shared" si="281"/>
        <v>1900-1</v>
      </c>
      <c r="P8895" s="181">
        <f t="shared" si="280"/>
        <v>0</v>
      </c>
    </row>
    <row r="8896" spans="1:16">
      <c r="A8896" s="92"/>
      <c r="B8896" s="27"/>
      <c r="C8896" s="85"/>
      <c r="D8896" s="85"/>
      <c r="E8896" s="85"/>
      <c r="F8896" s="85"/>
      <c r="G8896" s="309"/>
      <c r="H8896" s="316"/>
      <c r="I8896" s="102"/>
      <c r="J8896" s="94"/>
      <c r="K8896" s="94"/>
      <c r="L8896" s="200"/>
      <c r="M8896" s="70"/>
      <c r="N8896" s="182"/>
      <c r="O8896" s="181" t="str">
        <f t="shared" si="281"/>
        <v>1900-1</v>
      </c>
      <c r="P8896" s="181">
        <f t="shared" si="280"/>
        <v>0</v>
      </c>
    </row>
    <row r="8897" spans="1:16">
      <c r="A8897" s="92"/>
      <c r="B8897" s="27"/>
      <c r="C8897" s="85"/>
      <c r="D8897" s="85"/>
      <c r="E8897" s="85"/>
      <c r="F8897" s="85"/>
      <c r="G8897" s="309"/>
      <c r="H8897" s="316"/>
      <c r="I8897" s="102"/>
      <c r="J8897" s="94"/>
      <c r="K8897" s="94"/>
      <c r="L8897" s="200"/>
      <c r="M8897" s="70"/>
      <c r="N8897" s="182"/>
      <c r="O8897" s="181" t="str">
        <f t="shared" si="281"/>
        <v>1900-1</v>
      </c>
      <c r="P8897" s="181">
        <f t="shared" si="280"/>
        <v>0</v>
      </c>
    </row>
    <row r="8898" spans="1:16">
      <c r="A8898" s="92"/>
      <c r="B8898" s="27"/>
      <c r="C8898" s="85"/>
      <c r="D8898" s="85"/>
      <c r="E8898" s="85"/>
      <c r="F8898" s="85"/>
      <c r="G8898" s="309"/>
      <c r="H8898" s="316"/>
      <c r="I8898" s="102"/>
      <c r="J8898" s="94"/>
      <c r="K8898" s="94"/>
      <c r="L8898" s="200"/>
      <c r="M8898" s="70"/>
      <c r="N8898" s="182"/>
      <c r="O8898" s="181" t="str">
        <f t="shared" si="281"/>
        <v>1900-1</v>
      </c>
      <c r="P8898" s="181">
        <f t="shared" si="280"/>
        <v>0</v>
      </c>
    </row>
    <row r="8899" spans="1:16">
      <c r="A8899" s="92"/>
      <c r="B8899" s="27"/>
      <c r="C8899" s="85"/>
      <c r="D8899" s="85"/>
      <c r="E8899" s="85"/>
      <c r="F8899" s="85"/>
      <c r="G8899" s="309"/>
      <c r="H8899" s="316"/>
      <c r="I8899" s="102"/>
      <c r="J8899" s="94"/>
      <c r="K8899" s="94"/>
      <c r="L8899" s="200"/>
      <c r="M8899" s="70"/>
      <c r="N8899" s="182"/>
      <c r="O8899" s="181" t="str">
        <f t="shared" si="281"/>
        <v>1900-1</v>
      </c>
      <c r="P8899" s="181">
        <f t="shared" ref="P8899:P8962" si="282">N8899*H8899</f>
        <v>0</v>
      </c>
    </row>
    <row r="8900" spans="1:16">
      <c r="A8900" s="92"/>
      <c r="B8900" s="27"/>
      <c r="C8900" s="85"/>
      <c r="D8900" s="85"/>
      <c r="E8900" s="85"/>
      <c r="F8900" s="85"/>
      <c r="G8900" s="309"/>
      <c r="H8900" s="316"/>
      <c r="I8900" s="102"/>
      <c r="J8900" s="94"/>
      <c r="K8900" s="94"/>
      <c r="L8900" s="200"/>
      <c r="M8900" s="70"/>
      <c r="N8900" s="182"/>
      <c r="O8900" s="181" t="str">
        <f t="shared" si="281"/>
        <v>1900-1</v>
      </c>
      <c r="P8900" s="181">
        <f t="shared" si="282"/>
        <v>0</v>
      </c>
    </row>
    <row r="8901" spans="1:16">
      <c r="A8901" s="92"/>
      <c r="B8901" s="27"/>
      <c r="C8901" s="85"/>
      <c r="D8901" s="85"/>
      <c r="E8901" s="85"/>
      <c r="F8901" s="85"/>
      <c r="G8901" s="309"/>
      <c r="H8901" s="316"/>
      <c r="I8901" s="102"/>
      <c r="J8901" s="94"/>
      <c r="K8901" s="94"/>
      <c r="L8901" s="200"/>
      <c r="M8901" s="70"/>
      <c r="N8901" s="182"/>
      <c r="O8901" s="181" t="str">
        <f t="shared" si="281"/>
        <v>1900-1</v>
      </c>
      <c r="P8901" s="181">
        <f t="shared" si="282"/>
        <v>0</v>
      </c>
    </row>
    <row r="8902" spans="1:16">
      <c r="A8902" s="92"/>
      <c r="B8902" s="27"/>
      <c r="C8902" s="85"/>
      <c r="D8902" s="85"/>
      <c r="E8902" s="85"/>
      <c r="F8902" s="85"/>
      <c r="G8902" s="309"/>
      <c r="H8902" s="316"/>
      <c r="I8902" s="102"/>
      <c r="J8902" s="94"/>
      <c r="K8902" s="94"/>
      <c r="L8902" s="200"/>
      <c r="M8902" s="70"/>
      <c r="N8902" s="182"/>
      <c r="O8902" s="181" t="str">
        <f t="shared" si="281"/>
        <v>1900-1</v>
      </c>
      <c r="P8902" s="181">
        <f t="shared" si="282"/>
        <v>0</v>
      </c>
    </row>
    <row r="8903" spans="1:16">
      <c r="A8903" s="92"/>
      <c r="B8903" s="27"/>
      <c r="C8903" s="85"/>
      <c r="D8903" s="85"/>
      <c r="E8903" s="85"/>
      <c r="F8903" s="85"/>
      <c r="G8903" s="309"/>
      <c r="H8903" s="316"/>
      <c r="I8903" s="102"/>
      <c r="J8903" s="94"/>
      <c r="K8903" s="94"/>
      <c r="L8903" s="200"/>
      <c r="M8903" s="70"/>
      <c r="N8903" s="182"/>
      <c r="O8903" s="181" t="str">
        <f t="shared" si="281"/>
        <v>1900-1</v>
      </c>
      <c r="P8903" s="181">
        <f t="shared" si="282"/>
        <v>0</v>
      </c>
    </row>
    <row r="8904" spans="1:16">
      <c r="A8904" s="92"/>
      <c r="B8904" s="27"/>
      <c r="C8904" s="85"/>
      <c r="D8904" s="85"/>
      <c r="E8904" s="85"/>
      <c r="F8904" s="85"/>
      <c r="G8904" s="309"/>
      <c r="H8904" s="316"/>
      <c r="I8904" s="102"/>
      <c r="J8904" s="94"/>
      <c r="K8904" s="94"/>
      <c r="L8904" s="200"/>
      <c r="M8904" s="70"/>
      <c r="N8904" s="182"/>
      <c r="O8904" s="181" t="str">
        <f t="shared" si="281"/>
        <v>1900-1</v>
      </c>
      <c r="P8904" s="181">
        <f t="shared" si="282"/>
        <v>0</v>
      </c>
    </row>
    <row r="8905" spans="1:16">
      <c r="A8905" s="92"/>
      <c r="B8905" s="27"/>
      <c r="C8905" s="85"/>
      <c r="D8905" s="85"/>
      <c r="E8905" s="85"/>
      <c r="F8905" s="85"/>
      <c r="G8905" s="309"/>
      <c r="H8905" s="316"/>
      <c r="I8905" s="102"/>
      <c r="J8905" s="94"/>
      <c r="K8905" s="94"/>
      <c r="L8905" s="200"/>
      <c r="M8905" s="70"/>
      <c r="N8905" s="182"/>
      <c r="O8905" s="181" t="str">
        <f t="shared" si="281"/>
        <v>1900-1</v>
      </c>
      <c r="P8905" s="181">
        <f t="shared" si="282"/>
        <v>0</v>
      </c>
    </row>
    <row r="8906" spans="1:16">
      <c r="A8906" s="92"/>
      <c r="B8906" s="27"/>
      <c r="C8906" s="85"/>
      <c r="D8906" s="85"/>
      <c r="E8906" s="85"/>
      <c r="F8906" s="85"/>
      <c r="G8906" s="309"/>
      <c r="H8906" s="316"/>
      <c r="I8906" s="102"/>
      <c r="J8906" s="94"/>
      <c r="K8906" s="94"/>
      <c r="L8906" s="200"/>
      <c r="M8906" s="70"/>
      <c r="N8906" s="182"/>
      <c r="O8906" s="181" t="str">
        <f t="shared" si="281"/>
        <v>1900-1</v>
      </c>
      <c r="P8906" s="181">
        <f t="shared" si="282"/>
        <v>0</v>
      </c>
    </row>
    <row r="8907" spans="1:16">
      <c r="A8907" s="92"/>
      <c r="B8907" s="27"/>
      <c r="C8907" s="85"/>
      <c r="D8907" s="85"/>
      <c r="E8907" s="85"/>
      <c r="F8907" s="85"/>
      <c r="G8907" s="309"/>
      <c r="H8907" s="316"/>
      <c r="I8907" s="102"/>
      <c r="J8907" s="94"/>
      <c r="K8907" s="94"/>
      <c r="L8907" s="200"/>
      <c r="M8907" s="70"/>
      <c r="N8907" s="182"/>
      <c r="O8907" s="181" t="str">
        <f t="shared" si="281"/>
        <v>1900-1</v>
      </c>
      <c r="P8907" s="181">
        <f t="shared" si="282"/>
        <v>0</v>
      </c>
    </row>
    <row r="8908" spans="1:16">
      <c r="A8908" s="92"/>
      <c r="B8908" s="27"/>
      <c r="C8908" s="85"/>
      <c r="D8908" s="85"/>
      <c r="E8908" s="85"/>
      <c r="F8908" s="85"/>
      <c r="G8908" s="309"/>
      <c r="H8908" s="316"/>
      <c r="I8908" s="102"/>
      <c r="J8908" s="94"/>
      <c r="K8908" s="94"/>
      <c r="L8908" s="200"/>
      <c r="M8908" s="70"/>
      <c r="N8908" s="182"/>
      <c r="O8908" s="181" t="str">
        <f t="shared" si="281"/>
        <v>1900-1</v>
      </c>
      <c r="P8908" s="181">
        <f t="shared" si="282"/>
        <v>0</v>
      </c>
    </row>
    <row r="8909" spans="1:16">
      <c r="A8909" s="92"/>
      <c r="B8909" s="27"/>
      <c r="C8909" s="85"/>
      <c r="D8909" s="85"/>
      <c r="E8909" s="85"/>
      <c r="F8909" s="85"/>
      <c r="G8909" s="309"/>
      <c r="H8909" s="316"/>
      <c r="I8909" s="102"/>
      <c r="J8909" s="94"/>
      <c r="K8909" s="94"/>
      <c r="L8909" s="200"/>
      <c r="M8909" s="70"/>
      <c r="N8909" s="182"/>
      <c r="O8909" s="181" t="str">
        <f t="shared" si="281"/>
        <v>1900-1</v>
      </c>
      <c r="P8909" s="181">
        <f t="shared" si="282"/>
        <v>0</v>
      </c>
    </row>
    <row r="8910" spans="1:16">
      <c r="A8910" s="92"/>
      <c r="B8910" s="27"/>
      <c r="C8910" s="85"/>
      <c r="D8910" s="85"/>
      <c r="E8910" s="85"/>
      <c r="F8910" s="85"/>
      <c r="G8910" s="309"/>
      <c r="H8910" s="316"/>
      <c r="I8910" s="102"/>
      <c r="J8910" s="94"/>
      <c r="K8910" s="94"/>
      <c r="L8910" s="200"/>
      <c r="M8910" s="70"/>
      <c r="N8910" s="182"/>
      <c r="O8910" s="181" t="str">
        <f t="shared" si="281"/>
        <v>1900-1</v>
      </c>
      <c r="P8910" s="181">
        <f t="shared" si="282"/>
        <v>0</v>
      </c>
    </row>
    <row r="8911" spans="1:16">
      <c r="A8911" s="92"/>
      <c r="B8911" s="27"/>
      <c r="C8911" s="85"/>
      <c r="D8911" s="85"/>
      <c r="E8911" s="85"/>
      <c r="F8911" s="85"/>
      <c r="G8911" s="309"/>
      <c r="H8911" s="316"/>
      <c r="I8911" s="102"/>
      <c r="J8911" s="94"/>
      <c r="K8911" s="94"/>
      <c r="L8911" s="200"/>
      <c r="M8911" s="70"/>
      <c r="N8911" s="182"/>
      <c r="O8911" s="181" t="str">
        <f t="shared" si="281"/>
        <v>1900-1</v>
      </c>
      <c r="P8911" s="181">
        <f t="shared" si="282"/>
        <v>0</v>
      </c>
    </row>
    <row r="8912" spans="1:16">
      <c r="A8912" s="92"/>
      <c r="B8912" s="27"/>
      <c r="C8912" s="85"/>
      <c r="D8912" s="85"/>
      <c r="E8912" s="85"/>
      <c r="F8912" s="85"/>
      <c r="G8912" s="309"/>
      <c r="H8912" s="316"/>
      <c r="I8912" s="102"/>
      <c r="J8912" s="94"/>
      <c r="K8912" s="94"/>
      <c r="L8912" s="200"/>
      <c r="M8912" s="70"/>
      <c r="N8912" s="182"/>
      <c r="O8912" s="181" t="str">
        <f t="shared" si="281"/>
        <v>1900-1</v>
      </c>
      <c r="P8912" s="181">
        <f t="shared" si="282"/>
        <v>0</v>
      </c>
    </row>
    <row r="8913" spans="1:16">
      <c r="A8913" s="92"/>
      <c r="B8913" s="27"/>
      <c r="C8913" s="85"/>
      <c r="D8913" s="85"/>
      <c r="E8913" s="85"/>
      <c r="F8913" s="85"/>
      <c r="G8913" s="309"/>
      <c r="H8913" s="316"/>
      <c r="I8913" s="102"/>
      <c r="J8913" s="94"/>
      <c r="K8913" s="94"/>
      <c r="L8913" s="200"/>
      <c r="M8913" s="70"/>
      <c r="N8913" s="182"/>
      <c r="O8913" s="181" t="str">
        <f t="shared" si="281"/>
        <v>1900-1</v>
      </c>
      <c r="P8913" s="181">
        <f t="shared" si="282"/>
        <v>0</v>
      </c>
    </row>
    <row r="8914" spans="1:16">
      <c r="A8914" s="92"/>
      <c r="B8914" s="27"/>
      <c r="C8914" s="85"/>
      <c r="D8914" s="85"/>
      <c r="E8914" s="85"/>
      <c r="F8914" s="85"/>
      <c r="G8914" s="309"/>
      <c r="H8914" s="316"/>
      <c r="I8914" s="102"/>
      <c r="J8914" s="94"/>
      <c r="K8914" s="94"/>
      <c r="L8914" s="200"/>
      <c r="M8914" s="70"/>
      <c r="N8914" s="182"/>
      <c r="O8914" s="181" t="str">
        <f t="shared" si="281"/>
        <v>1900-1</v>
      </c>
      <c r="P8914" s="181">
        <f t="shared" si="282"/>
        <v>0</v>
      </c>
    </row>
    <row r="8915" spans="1:16">
      <c r="A8915" s="92"/>
      <c r="B8915" s="27"/>
      <c r="C8915" s="85"/>
      <c r="D8915" s="85"/>
      <c r="E8915" s="85"/>
      <c r="F8915" s="85"/>
      <c r="G8915" s="309"/>
      <c r="H8915" s="316"/>
      <c r="I8915" s="102"/>
      <c r="J8915" s="94"/>
      <c r="K8915" s="94"/>
      <c r="L8915" s="200"/>
      <c r="M8915" s="70"/>
      <c r="N8915" s="182"/>
      <c r="O8915" s="181" t="str">
        <f t="shared" si="281"/>
        <v>1900-1</v>
      </c>
      <c r="P8915" s="181">
        <f t="shared" si="282"/>
        <v>0</v>
      </c>
    </row>
    <row r="8916" spans="1:16">
      <c r="A8916" s="92"/>
      <c r="B8916" s="27"/>
      <c r="C8916" s="85"/>
      <c r="D8916" s="85"/>
      <c r="E8916" s="85"/>
      <c r="F8916" s="85"/>
      <c r="G8916" s="309"/>
      <c r="H8916" s="316"/>
      <c r="I8916" s="102"/>
      <c r="J8916" s="94"/>
      <c r="K8916" s="94"/>
      <c r="L8916" s="200"/>
      <c r="M8916" s="70"/>
      <c r="N8916" s="182"/>
      <c r="O8916" s="181" t="str">
        <f t="shared" si="281"/>
        <v>1900-1</v>
      </c>
      <c r="P8916" s="181">
        <f t="shared" si="282"/>
        <v>0</v>
      </c>
    </row>
    <row r="8917" spans="1:16">
      <c r="A8917" s="92"/>
      <c r="B8917" s="27"/>
      <c r="C8917" s="85"/>
      <c r="D8917" s="85"/>
      <c r="E8917" s="85"/>
      <c r="F8917" s="85"/>
      <c r="G8917" s="309"/>
      <c r="H8917" s="316"/>
      <c r="I8917" s="102"/>
      <c r="J8917" s="94"/>
      <c r="K8917" s="94"/>
      <c r="L8917" s="200"/>
      <c r="M8917" s="70"/>
      <c r="N8917" s="182"/>
      <c r="O8917" s="181" t="str">
        <f t="shared" si="281"/>
        <v>1900-1</v>
      </c>
      <c r="P8917" s="181">
        <f t="shared" si="282"/>
        <v>0</v>
      </c>
    </row>
    <row r="8918" spans="1:16">
      <c r="A8918" s="92"/>
      <c r="B8918" s="27"/>
      <c r="C8918" s="85"/>
      <c r="D8918" s="85"/>
      <c r="E8918" s="85"/>
      <c r="F8918" s="85"/>
      <c r="G8918" s="309"/>
      <c r="H8918" s="316"/>
      <c r="I8918" s="102"/>
      <c r="J8918" s="94"/>
      <c r="K8918" s="94"/>
      <c r="L8918" s="200"/>
      <c r="M8918" s="70"/>
      <c r="N8918" s="182"/>
      <c r="O8918" s="181" t="str">
        <f t="shared" si="281"/>
        <v>1900-1</v>
      </c>
      <c r="P8918" s="181">
        <f t="shared" si="282"/>
        <v>0</v>
      </c>
    </row>
    <row r="8919" spans="1:16">
      <c r="A8919" s="92"/>
      <c r="B8919" s="27"/>
      <c r="C8919" s="85"/>
      <c r="D8919" s="85"/>
      <c r="E8919" s="85"/>
      <c r="F8919" s="85"/>
      <c r="G8919" s="309"/>
      <c r="H8919" s="316"/>
      <c r="I8919" s="102"/>
      <c r="J8919" s="94"/>
      <c r="K8919" s="94"/>
      <c r="L8919" s="200"/>
      <c r="M8919" s="70"/>
      <c r="N8919" s="182"/>
      <c r="O8919" s="181" t="str">
        <f t="shared" si="281"/>
        <v>1900-1</v>
      </c>
      <c r="P8919" s="181">
        <f t="shared" si="282"/>
        <v>0</v>
      </c>
    </row>
    <row r="8920" spans="1:16">
      <c r="A8920" s="92"/>
      <c r="B8920" s="27"/>
      <c r="C8920" s="85"/>
      <c r="D8920" s="85"/>
      <c r="E8920" s="85"/>
      <c r="F8920" s="85"/>
      <c r="G8920" s="309"/>
      <c r="H8920" s="316"/>
      <c r="I8920" s="102"/>
      <c r="J8920" s="94"/>
      <c r="K8920" s="94"/>
      <c r="L8920" s="200"/>
      <c r="M8920" s="70"/>
      <c r="N8920" s="182"/>
      <c r="O8920" s="181" t="str">
        <f t="shared" si="281"/>
        <v>1900-1</v>
      </c>
      <c r="P8920" s="181">
        <f t="shared" si="282"/>
        <v>0</v>
      </c>
    </row>
    <row r="8921" spans="1:16">
      <c r="A8921" s="92"/>
      <c r="B8921" s="27"/>
      <c r="C8921" s="85"/>
      <c r="D8921" s="85"/>
      <c r="E8921" s="85"/>
      <c r="F8921" s="85"/>
      <c r="G8921" s="309"/>
      <c r="H8921" s="316"/>
      <c r="I8921" s="102"/>
      <c r="J8921" s="94"/>
      <c r="K8921" s="94"/>
      <c r="L8921" s="200"/>
      <c r="M8921" s="70"/>
      <c r="N8921" s="182"/>
      <c r="O8921" s="181" t="str">
        <f t="shared" si="281"/>
        <v>1900-1</v>
      </c>
      <c r="P8921" s="181">
        <f t="shared" si="282"/>
        <v>0</v>
      </c>
    </row>
    <row r="8922" spans="1:16">
      <c r="A8922" s="92"/>
      <c r="B8922" s="27"/>
      <c r="C8922" s="85"/>
      <c r="D8922" s="85"/>
      <c r="E8922" s="85"/>
      <c r="F8922" s="85"/>
      <c r="G8922" s="309"/>
      <c r="H8922" s="316"/>
      <c r="I8922" s="102"/>
      <c r="J8922" s="94"/>
      <c r="K8922" s="94"/>
      <c r="L8922" s="200"/>
      <c r="M8922" s="70"/>
      <c r="N8922" s="182"/>
      <c r="O8922" s="181" t="str">
        <f t="shared" si="281"/>
        <v>1900-1</v>
      </c>
      <c r="P8922" s="181">
        <f t="shared" si="282"/>
        <v>0</v>
      </c>
    </row>
    <row r="8923" spans="1:16">
      <c r="A8923" s="92"/>
      <c r="B8923" s="27"/>
      <c r="C8923" s="85"/>
      <c r="D8923" s="85"/>
      <c r="E8923" s="85"/>
      <c r="F8923" s="85"/>
      <c r="G8923" s="309"/>
      <c r="H8923" s="316"/>
      <c r="I8923" s="102"/>
      <c r="J8923" s="94"/>
      <c r="K8923" s="94"/>
      <c r="L8923" s="200"/>
      <c r="M8923" s="70"/>
      <c r="N8923" s="182"/>
      <c r="O8923" s="181" t="str">
        <f t="shared" si="281"/>
        <v>1900-1</v>
      </c>
      <c r="P8923" s="181">
        <f t="shared" si="282"/>
        <v>0</v>
      </c>
    </row>
    <row r="8924" spans="1:16">
      <c r="A8924" s="92"/>
      <c r="B8924" s="27"/>
      <c r="C8924" s="85"/>
      <c r="D8924" s="85"/>
      <c r="E8924" s="85"/>
      <c r="F8924" s="85"/>
      <c r="G8924" s="309"/>
      <c r="H8924" s="316"/>
      <c r="I8924" s="102"/>
      <c r="J8924" s="94"/>
      <c r="K8924" s="94"/>
      <c r="L8924" s="200"/>
      <c r="M8924" s="70"/>
      <c r="N8924" s="182"/>
      <c r="O8924" s="181" t="str">
        <f t="shared" si="281"/>
        <v>1900-1</v>
      </c>
      <c r="P8924" s="181">
        <f t="shared" si="282"/>
        <v>0</v>
      </c>
    </row>
    <row r="8925" spans="1:16">
      <c r="A8925" s="92"/>
      <c r="B8925" s="27"/>
      <c r="C8925" s="85"/>
      <c r="D8925" s="85"/>
      <c r="E8925" s="85"/>
      <c r="F8925" s="85"/>
      <c r="G8925" s="309"/>
      <c r="H8925" s="316"/>
      <c r="I8925" s="102"/>
      <c r="J8925" s="94"/>
      <c r="K8925" s="94"/>
      <c r="L8925" s="200"/>
      <c r="M8925" s="70"/>
      <c r="N8925" s="182"/>
      <c r="O8925" s="181" t="str">
        <f t="shared" si="281"/>
        <v>1900-1</v>
      </c>
      <c r="P8925" s="181">
        <f t="shared" si="282"/>
        <v>0</v>
      </c>
    </row>
    <row r="8926" spans="1:16">
      <c r="A8926" s="92"/>
      <c r="B8926" s="27"/>
      <c r="C8926" s="85"/>
      <c r="D8926" s="85"/>
      <c r="E8926" s="85"/>
      <c r="F8926" s="85"/>
      <c r="G8926" s="309"/>
      <c r="H8926" s="316"/>
      <c r="I8926" s="102"/>
      <c r="J8926" s="94"/>
      <c r="K8926" s="94"/>
      <c r="L8926" s="200"/>
      <c r="M8926" s="70"/>
      <c r="N8926" s="182"/>
      <c r="O8926" s="181" t="str">
        <f t="shared" si="281"/>
        <v>1900-1</v>
      </c>
      <c r="P8926" s="181">
        <f t="shared" si="282"/>
        <v>0</v>
      </c>
    </row>
    <row r="8927" spans="1:16">
      <c r="A8927" s="92"/>
      <c r="B8927" s="27"/>
      <c r="C8927" s="85"/>
      <c r="D8927" s="85"/>
      <c r="E8927" s="85"/>
      <c r="F8927" s="85"/>
      <c r="G8927" s="309"/>
      <c r="H8927" s="316"/>
      <c r="I8927" s="102"/>
      <c r="J8927" s="94"/>
      <c r="K8927" s="94"/>
      <c r="L8927" s="200"/>
      <c r="M8927" s="70"/>
      <c r="N8927" s="182"/>
      <c r="O8927" s="181" t="str">
        <f t="shared" si="281"/>
        <v>1900-1</v>
      </c>
      <c r="P8927" s="181">
        <f t="shared" si="282"/>
        <v>0</v>
      </c>
    </row>
    <row r="8928" spans="1:16">
      <c r="A8928" s="92"/>
      <c r="B8928" s="27"/>
      <c r="C8928" s="85"/>
      <c r="D8928" s="85"/>
      <c r="E8928" s="85"/>
      <c r="F8928" s="85"/>
      <c r="G8928" s="309"/>
      <c r="H8928" s="316"/>
      <c r="I8928" s="102"/>
      <c r="J8928" s="94"/>
      <c r="K8928" s="94"/>
      <c r="L8928" s="200"/>
      <c r="M8928" s="70"/>
      <c r="N8928" s="182"/>
      <c r="O8928" s="181" t="str">
        <f t="shared" si="281"/>
        <v>1900-1</v>
      </c>
      <c r="P8928" s="181">
        <f t="shared" si="282"/>
        <v>0</v>
      </c>
    </row>
    <row r="8929" spans="1:16">
      <c r="A8929" s="92"/>
      <c r="B8929" s="27"/>
      <c r="C8929" s="85"/>
      <c r="D8929" s="85"/>
      <c r="E8929" s="85"/>
      <c r="F8929" s="85"/>
      <c r="G8929" s="309"/>
      <c r="H8929" s="316"/>
      <c r="I8929" s="102"/>
      <c r="J8929" s="94"/>
      <c r="K8929" s="94"/>
      <c r="L8929" s="200"/>
      <c r="M8929" s="70"/>
      <c r="N8929" s="182"/>
      <c r="O8929" s="181" t="str">
        <f t="shared" ref="O8929:O8992" si="283">YEAR(B8929)&amp;"-"&amp;MONTH(B8929)</f>
        <v>1900-1</v>
      </c>
      <c r="P8929" s="181">
        <f t="shared" si="282"/>
        <v>0</v>
      </c>
    </row>
    <row r="8930" spans="1:16">
      <c r="A8930" s="92"/>
      <c r="B8930" s="27"/>
      <c r="C8930" s="85"/>
      <c r="D8930" s="85"/>
      <c r="E8930" s="85"/>
      <c r="F8930" s="85"/>
      <c r="G8930" s="309"/>
      <c r="H8930" s="316"/>
      <c r="I8930" s="102"/>
      <c r="J8930" s="94"/>
      <c r="K8930" s="94"/>
      <c r="L8930" s="200"/>
      <c r="M8930" s="70"/>
      <c r="N8930" s="182"/>
      <c r="O8930" s="181" t="str">
        <f t="shared" si="283"/>
        <v>1900-1</v>
      </c>
      <c r="P8930" s="181">
        <f t="shared" si="282"/>
        <v>0</v>
      </c>
    </row>
    <row r="8931" spans="1:16">
      <c r="A8931" s="92"/>
      <c r="B8931" s="27"/>
      <c r="C8931" s="85"/>
      <c r="D8931" s="85"/>
      <c r="E8931" s="85"/>
      <c r="F8931" s="85"/>
      <c r="G8931" s="309"/>
      <c r="H8931" s="316"/>
      <c r="I8931" s="102"/>
      <c r="J8931" s="94"/>
      <c r="K8931" s="94"/>
      <c r="L8931" s="200"/>
      <c r="M8931" s="70"/>
      <c r="N8931" s="182"/>
      <c r="O8931" s="181" t="str">
        <f t="shared" si="283"/>
        <v>1900-1</v>
      </c>
      <c r="P8931" s="181">
        <f t="shared" si="282"/>
        <v>0</v>
      </c>
    </row>
    <row r="8932" spans="1:16">
      <c r="A8932" s="92"/>
      <c r="B8932" s="27"/>
      <c r="C8932" s="85"/>
      <c r="D8932" s="85"/>
      <c r="E8932" s="85"/>
      <c r="F8932" s="85"/>
      <c r="G8932" s="309"/>
      <c r="H8932" s="316"/>
      <c r="I8932" s="102"/>
      <c r="J8932" s="94"/>
      <c r="K8932" s="94"/>
      <c r="L8932" s="200"/>
      <c r="M8932" s="70"/>
      <c r="N8932" s="182"/>
      <c r="O8932" s="181" t="str">
        <f t="shared" si="283"/>
        <v>1900-1</v>
      </c>
      <c r="P8932" s="181">
        <f t="shared" si="282"/>
        <v>0</v>
      </c>
    </row>
    <row r="8933" spans="1:16">
      <c r="A8933" s="92"/>
      <c r="B8933" s="27"/>
      <c r="C8933" s="85"/>
      <c r="D8933" s="85"/>
      <c r="E8933" s="85"/>
      <c r="F8933" s="85"/>
      <c r="G8933" s="309"/>
      <c r="H8933" s="316"/>
      <c r="I8933" s="102"/>
      <c r="J8933" s="94"/>
      <c r="K8933" s="94"/>
      <c r="L8933" s="200"/>
      <c r="M8933" s="70"/>
      <c r="N8933" s="182"/>
      <c r="O8933" s="181" t="str">
        <f t="shared" si="283"/>
        <v>1900-1</v>
      </c>
      <c r="P8933" s="181">
        <f t="shared" si="282"/>
        <v>0</v>
      </c>
    </row>
    <row r="8934" spans="1:16">
      <c r="A8934" s="92"/>
      <c r="B8934" s="27"/>
      <c r="C8934" s="85"/>
      <c r="D8934" s="85"/>
      <c r="E8934" s="85"/>
      <c r="F8934" s="85"/>
      <c r="G8934" s="309"/>
      <c r="H8934" s="316"/>
      <c r="I8934" s="102"/>
      <c r="J8934" s="94"/>
      <c r="K8934" s="94"/>
      <c r="L8934" s="200"/>
      <c r="M8934" s="70"/>
      <c r="N8934" s="182"/>
      <c r="O8934" s="181" t="str">
        <f t="shared" si="283"/>
        <v>1900-1</v>
      </c>
      <c r="P8934" s="181">
        <f t="shared" si="282"/>
        <v>0</v>
      </c>
    </row>
    <row r="8935" spans="1:16">
      <c r="A8935" s="92"/>
      <c r="B8935" s="27"/>
      <c r="C8935" s="85"/>
      <c r="D8935" s="85"/>
      <c r="E8935" s="85"/>
      <c r="F8935" s="85"/>
      <c r="G8935" s="309"/>
      <c r="H8935" s="316"/>
      <c r="I8935" s="102"/>
      <c r="J8935" s="94"/>
      <c r="K8935" s="94"/>
      <c r="L8935" s="200"/>
      <c r="M8935" s="70"/>
      <c r="N8935" s="182"/>
      <c r="O8935" s="181" t="str">
        <f t="shared" si="283"/>
        <v>1900-1</v>
      </c>
      <c r="P8935" s="181">
        <f t="shared" si="282"/>
        <v>0</v>
      </c>
    </row>
    <row r="8936" spans="1:16">
      <c r="A8936" s="92"/>
      <c r="B8936" s="27"/>
      <c r="C8936" s="85"/>
      <c r="D8936" s="85"/>
      <c r="E8936" s="85"/>
      <c r="F8936" s="85"/>
      <c r="G8936" s="309"/>
      <c r="H8936" s="316"/>
      <c r="I8936" s="102"/>
      <c r="J8936" s="94"/>
      <c r="K8936" s="94"/>
      <c r="L8936" s="200"/>
      <c r="M8936" s="70"/>
      <c r="N8936" s="182"/>
      <c r="O8936" s="181" t="str">
        <f t="shared" si="283"/>
        <v>1900-1</v>
      </c>
      <c r="P8936" s="181">
        <f t="shared" si="282"/>
        <v>0</v>
      </c>
    </row>
    <row r="8937" spans="1:16">
      <c r="A8937" s="92"/>
      <c r="B8937" s="27"/>
      <c r="C8937" s="85"/>
      <c r="D8937" s="85"/>
      <c r="E8937" s="85"/>
      <c r="F8937" s="85"/>
      <c r="G8937" s="309"/>
      <c r="H8937" s="316"/>
      <c r="I8937" s="102"/>
      <c r="J8937" s="94"/>
      <c r="K8937" s="94"/>
      <c r="L8937" s="200"/>
      <c r="M8937" s="70"/>
      <c r="N8937" s="182"/>
      <c r="O8937" s="181" t="str">
        <f t="shared" si="283"/>
        <v>1900-1</v>
      </c>
      <c r="P8937" s="181">
        <f t="shared" si="282"/>
        <v>0</v>
      </c>
    </row>
    <row r="8938" spans="1:16">
      <c r="A8938" s="92"/>
      <c r="B8938" s="27"/>
      <c r="C8938" s="85"/>
      <c r="D8938" s="85"/>
      <c r="E8938" s="85"/>
      <c r="F8938" s="85"/>
      <c r="G8938" s="309"/>
      <c r="H8938" s="316"/>
      <c r="I8938" s="102"/>
      <c r="J8938" s="94"/>
      <c r="K8938" s="94"/>
      <c r="L8938" s="200"/>
      <c r="M8938" s="70"/>
      <c r="N8938" s="182"/>
      <c r="O8938" s="181" t="str">
        <f t="shared" si="283"/>
        <v>1900-1</v>
      </c>
      <c r="P8938" s="181">
        <f t="shared" si="282"/>
        <v>0</v>
      </c>
    </row>
    <row r="8939" spans="1:16">
      <c r="A8939" s="92"/>
      <c r="B8939" s="27"/>
      <c r="C8939" s="85"/>
      <c r="D8939" s="85"/>
      <c r="E8939" s="85"/>
      <c r="F8939" s="85"/>
      <c r="G8939" s="309"/>
      <c r="H8939" s="316"/>
      <c r="I8939" s="102"/>
      <c r="J8939" s="94"/>
      <c r="K8939" s="94"/>
      <c r="L8939" s="200"/>
      <c r="M8939" s="70"/>
      <c r="N8939" s="182"/>
      <c r="O8939" s="181" t="str">
        <f t="shared" si="283"/>
        <v>1900-1</v>
      </c>
      <c r="P8939" s="181">
        <f t="shared" si="282"/>
        <v>0</v>
      </c>
    </row>
    <row r="8940" spans="1:16">
      <c r="A8940" s="92"/>
      <c r="B8940" s="27"/>
      <c r="C8940" s="85"/>
      <c r="D8940" s="85"/>
      <c r="E8940" s="85"/>
      <c r="F8940" s="85"/>
      <c r="G8940" s="309"/>
      <c r="H8940" s="316"/>
      <c r="I8940" s="102"/>
      <c r="J8940" s="94"/>
      <c r="K8940" s="94"/>
      <c r="L8940" s="200"/>
      <c r="M8940" s="70"/>
      <c r="N8940" s="182"/>
      <c r="O8940" s="181" t="str">
        <f t="shared" si="283"/>
        <v>1900-1</v>
      </c>
      <c r="P8940" s="181">
        <f t="shared" si="282"/>
        <v>0</v>
      </c>
    </row>
    <row r="8941" spans="1:16">
      <c r="A8941" s="92"/>
      <c r="B8941" s="27"/>
      <c r="C8941" s="85"/>
      <c r="D8941" s="85"/>
      <c r="E8941" s="85"/>
      <c r="F8941" s="85"/>
      <c r="G8941" s="309"/>
      <c r="H8941" s="316"/>
      <c r="I8941" s="102"/>
      <c r="J8941" s="94"/>
      <c r="K8941" s="94"/>
      <c r="L8941" s="200"/>
      <c r="M8941" s="70"/>
      <c r="N8941" s="182"/>
      <c r="O8941" s="181" t="str">
        <f t="shared" si="283"/>
        <v>1900-1</v>
      </c>
      <c r="P8941" s="181">
        <f t="shared" si="282"/>
        <v>0</v>
      </c>
    </row>
    <row r="8942" spans="1:16">
      <c r="A8942" s="92"/>
      <c r="B8942" s="27"/>
      <c r="C8942" s="85"/>
      <c r="D8942" s="85"/>
      <c r="E8942" s="85"/>
      <c r="F8942" s="85"/>
      <c r="G8942" s="309"/>
      <c r="H8942" s="316"/>
      <c r="I8942" s="102"/>
      <c r="J8942" s="94"/>
      <c r="K8942" s="94"/>
      <c r="L8942" s="200"/>
      <c r="M8942" s="70"/>
      <c r="N8942" s="182"/>
      <c r="O8942" s="181" t="str">
        <f t="shared" si="283"/>
        <v>1900-1</v>
      </c>
      <c r="P8942" s="181">
        <f t="shared" si="282"/>
        <v>0</v>
      </c>
    </row>
    <row r="8943" spans="1:16">
      <c r="A8943" s="92"/>
      <c r="B8943" s="27"/>
      <c r="C8943" s="85"/>
      <c r="D8943" s="85"/>
      <c r="E8943" s="85"/>
      <c r="F8943" s="85"/>
      <c r="G8943" s="309"/>
      <c r="H8943" s="316"/>
      <c r="I8943" s="102"/>
      <c r="J8943" s="94"/>
      <c r="K8943" s="94"/>
      <c r="L8943" s="200"/>
      <c r="M8943" s="70"/>
      <c r="N8943" s="182"/>
      <c r="O8943" s="181" t="str">
        <f t="shared" si="283"/>
        <v>1900-1</v>
      </c>
      <c r="P8943" s="181">
        <f t="shared" si="282"/>
        <v>0</v>
      </c>
    </row>
    <row r="8944" spans="1:16">
      <c r="A8944" s="92"/>
      <c r="B8944" s="27"/>
      <c r="C8944" s="85"/>
      <c r="D8944" s="85"/>
      <c r="E8944" s="85"/>
      <c r="F8944" s="85"/>
      <c r="G8944" s="309"/>
      <c r="H8944" s="316"/>
      <c r="I8944" s="102"/>
      <c r="J8944" s="94"/>
      <c r="K8944" s="94"/>
      <c r="L8944" s="200"/>
      <c r="M8944" s="70"/>
      <c r="N8944" s="182"/>
      <c r="O8944" s="181" t="str">
        <f t="shared" si="283"/>
        <v>1900-1</v>
      </c>
      <c r="P8944" s="181">
        <f t="shared" si="282"/>
        <v>0</v>
      </c>
    </row>
    <row r="8945" spans="1:16">
      <c r="A8945" s="92"/>
      <c r="B8945" s="27"/>
      <c r="C8945" s="85"/>
      <c r="D8945" s="85"/>
      <c r="E8945" s="85"/>
      <c r="F8945" s="85"/>
      <c r="G8945" s="309"/>
      <c r="H8945" s="316"/>
      <c r="I8945" s="102"/>
      <c r="J8945" s="94"/>
      <c r="K8945" s="94"/>
      <c r="L8945" s="200"/>
      <c r="M8945" s="70"/>
      <c r="N8945" s="182"/>
      <c r="O8945" s="181" t="str">
        <f t="shared" si="283"/>
        <v>1900-1</v>
      </c>
      <c r="P8945" s="181">
        <f t="shared" si="282"/>
        <v>0</v>
      </c>
    </row>
    <row r="8946" spans="1:16">
      <c r="A8946" s="92"/>
      <c r="B8946" s="27"/>
      <c r="C8946" s="85"/>
      <c r="D8946" s="85"/>
      <c r="E8946" s="85"/>
      <c r="F8946" s="85"/>
      <c r="G8946" s="309"/>
      <c r="H8946" s="316"/>
      <c r="I8946" s="102"/>
      <c r="J8946" s="94"/>
      <c r="K8946" s="94"/>
      <c r="L8946" s="200"/>
      <c r="M8946" s="70"/>
      <c r="N8946" s="182"/>
      <c r="O8946" s="181" t="str">
        <f t="shared" si="283"/>
        <v>1900-1</v>
      </c>
      <c r="P8946" s="181">
        <f t="shared" si="282"/>
        <v>0</v>
      </c>
    </row>
    <row r="8947" spans="1:16">
      <c r="A8947" s="92"/>
      <c r="B8947" s="27"/>
      <c r="C8947" s="85"/>
      <c r="D8947" s="85"/>
      <c r="E8947" s="85"/>
      <c r="F8947" s="85"/>
      <c r="G8947" s="309"/>
      <c r="H8947" s="316"/>
      <c r="I8947" s="102"/>
      <c r="J8947" s="94"/>
      <c r="K8947" s="94"/>
      <c r="L8947" s="200"/>
      <c r="M8947" s="70"/>
      <c r="N8947" s="182"/>
      <c r="O8947" s="181" t="str">
        <f t="shared" si="283"/>
        <v>1900-1</v>
      </c>
      <c r="P8947" s="181">
        <f t="shared" si="282"/>
        <v>0</v>
      </c>
    </row>
    <row r="8948" spans="1:16">
      <c r="A8948" s="92"/>
      <c r="B8948" s="27"/>
      <c r="C8948" s="85"/>
      <c r="D8948" s="85"/>
      <c r="E8948" s="85"/>
      <c r="F8948" s="85"/>
      <c r="G8948" s="309"/>
      <c r="H8948" s="316"/>
      <c r="I8948" s="102"/>
      <c r="J8948" s="94"/>
      <c r="K8948" s="94"/>
      <c r="L8948" s="200"/>
      <c r="M8948" s="70"/>
      <c r="N8948" s="182"/>
      <c r="O8948" s="181" t="str">
        <f t="shared" si="283"/>
        <v>1900-1</v>
      </c>
      <c r="P8948" s="181">
        <f t="shared" si="282"/>
        <v>0</v>
      </c>
    </row>
    <row r="8949" spans="1:16">
      <c r="A8949" s="92"/>
      <c r="B8949" s="27"/>
      <c r="C8949" s="85"/>
      <c r="D8949" s="85"/>
      <c r="E8949" s="85"/>
      <c r="F8949" s="85"/>
      <c r="G8949" s="309"/>
      <c r="H8949" s="316"/>
      <c r="I8949" s="102"/>
      <c r="J8949" s="94"/>
      <c r="K8949" s="94"/>
      <c r="L8949" s="200"/>
      <c r="M8949" s="70"/>
      <c r="N8949" s="182"/>
      <c r="O8949" s="181" t="str">
        <f t="shared" si="283"/>
        <v>1900-1</v>
      </c>
      <c r="P8949" s="181">
        <f t="shared" si="282"/>
        <v>0</v>
      </c>
    </row>
    <row r="8950" spans="1:16">
      <c r="A8950" s="92"/>
      <c r="B8950" s="27"/>
      <c r="C8950" s="85"/>
      <c r="D8950" s="85"/>
      <c r="E8950" s="85"/>
      <c r="F8950" s="85"/>
      <c r="G8950" s="309"/>
      <c r="H8950" s="316"/>
      <c r="I8950" s="102"/>
      <c r="J8950" s="94"/>
      <c r="K8950" s="94"/>
      <c r="L8950" s="200"/>
      <c r="M8950" s="70"/>
      <c r="N8950" s="182"/>
      <c r="O8950" s="181" t="str">
        <f t="shared" si="283"/>
        <v>1900-1</v>
      </c>
      <c r="P8950" s="181">
        <f t="shared" si="282"/>
        <v>0</v>
      </c>
    </row>
    <row r="8951" spans="1:16">
      <c r="A8951" s="92"/>
      <c r="B8951" s="27"/>
      <c r="C8951" s="85"/>
      <c r="D8951" s="85"/>
      <c r="E8951" s="85"/>
      <c r="F8951" s="85"/>
      <c r="G8951" s="309"/>
      <c r="H8951" s="316"/>
      <c r="I8951" s="102"/>
      <c r="J8951" s="94"/>
      <c r="K8951" s="94"/>
      <c r="L8951" s="200"/>
      <c r="M8951" s="70"/>
      <c r="N8951" s="182"/>
      <c r="O8951" s="181" t="str">
        <f t="shared" si="283"/>
        <v>1900-1</v>
      </c>
      <c r="P8951" s="181">
        <f t="shared" si="282"/>
        <v>0</v>
      </c>
    </row>
    <row r="8952" spans="1:16">
      <c r="A8952" s="92"/>
      <c r="B8952" s="27"/>
      <c r="C8952" s="85"/>
      <c r="D8952" s="85"/>
      <c r="E8952" s="85"/>
      <c r="F8952" s="85"/>
      <c r="G8952" s="309"/>
      <c r="H8952" s="316"/>
      <c r="I8952" s="102"/>
      <c r="J8952" s="94"/>
      <c r="K8952" s="94"/>
      <c r="L8952" s="200"/>
      <c r="M8952" s="70"/>
      <c r="N8952" s="182"/>
      <c r="O8952" s="181" t="str">
        <f t="shared" si="283"/>
        <v>1900-1</v>
      </c>
      <c r="P8952" s="181">
        <f t="shared" si="282"/>
        <v>0</v>
      </c>
    </row>
    <row r="8953" spans="1:16">
      <c r="A8953" s="92"/>
      <c r="B8953" s="27"/>
      <c r="C8953" s="85"/>
      <c r="D8953" s="85"/>
      <c r="E8953" s="85"/>
      <c r="F8953" s="85"/>
      <c r="G8953" s="309"/>
      <c r="H8953" s="316"/>
      <c r="I8953" s="102"/>
      <c r="J8953" s="94"/>
      <c r="K8953" s="94"/>
      <c r="L8953" s="200"/>
      <c r="M8953" s="70"/>
      <c r="N8953" s="182"/>
      <c r="O8953" s="181" t="str">
        <f t="shared" si="283"/>
        <v>1900-1</v>
      </c>
      <c r="P8953" s="181">
        <f t="shared" si="282"/>
        <v>0</v>
      </c>
    </row>
    <row r="8954" spans="1:16">
      <c r="A8954" s="92"/>
      <c r="B8954" s="27"/>
      <c r="C8954" s="85"/>
      <c r="D8954" s="85"/>
      <c r="E8954" s="85"/>
      <c r="F8954" s="85"/>
      <c r="G8954" s="309"/>
      <c r="H8954" s="316"/>
      <c r="I8954" s="102"/>
      <c r="J8954" s="94"/>
      <c r="K8954" s="94"/>
      <c r="L8954" s="200"/>
      <c r="M8954" s="70"/>
      <c r="N8954" s="182"/>
      <c r="O8954" s="181" t="str">
        <f t="shared" si="283"/>
        <v>1900-1</v>
      </c>
      <c r="P8954" s="181">
        <f t="shared" si="282"/>
        <v>0</v>
      </c>
    </row>
    <row r="8955" spans="1:16">
      <c r="A8955" s="92"/>
      <c r="B8955" s="27"/>
      <c r="C8955" s="85"/>
      <c r="D8955" s="85"/>
      <c r="E8955" s="85"/>
      <c r="F8955" s="85"/>
      <c r="G8955" s="309"/>
      <c r="H8955" s="316"/>
      <c r="I8955" s="102"/>
      <c r="J8955" s="94"/>
      <c r="K8955" s="94"/>
      <c r="L8955" s="200"/>
      <c r="M8955" s="70"/>
      <c r="N8955" s="182"/>
      <c r="O8955" s="181" t="str">
        <f t="shared" si="283"/>
        <v>1900-1</v>
      </c>
      <c r="P8955" s="181">
        <f t="shared" si="282"/>
        <v>0</v>
      </c>
    </row>
    <row r="8956" spans="1:16">
      <c r="A8956" s="92"/>
      <c r="B8956" s="27"/>
      <c r="C8956" s="85"/>
      <c r="D8956" s="85"/>
      <c r="E8956" s="85"/>
      <c r="F8956" s="85"/>
      <c r="G8956" s="309"/>
      <c r="H8956" s="316"/>
      <c r="I8956" s="102"/>
      <c r="J8956" s="94"/>
      <c r="K8956" s="94"/>
      <c r="L8956" s="200"/>
      <c r="M8956" s="70"/>
      <c r="N8956" s="182"/>
      <c r="O8956" s="181" t="str">
        <f t="shared" si="283"/>
        <v>1900-1</v>
      </c>
      <c r="P8956" s="181">
        <f t="shared" si="282"/>
        <v>0</v>
      </c>
    </row>
    <row r="8957" spans="1:16">
      <c r="A8957" s="92"/>
      <c r="B8957" s="27"/>
      <c r="C8957" s="85"/>
      <c r="D8957" s="85"/>
      <c r="E8957" s="85"/>
      <c r="F8957" s="85"/>
      <c r="G8957" s="309"/>
      <c r="H8957" s="316"/>
      <c r="I8957" s="102"/>
      <c r="J8957" s="94"/>
      <c r="K8957" s="94"/>
      <c r="L8957" s="200"/>
      <c r="M8957" s="70"/>
      <c r="N8957" s="182"/>
      <c r="O8957" s="181" t="str">
        <f t="shared" si="283"/>
        <v>1900-1</v>
      </c>
      <c r="P8957" s="181">
        <f t="shared" si="282"/>
        <v>0</v>
      </c>
    </row>
    <row r="8958" spans="1:16">
      <c r="A8958" s="92"/>
      <c r="B8958" s="27"/>
      <c r="C8958" s="85"/>
      <c r="D8958" s="85"/>
      <c r="E8958" s="85"/>
      <c r="F8958" s="85"/>
      <c r="G8958" s="309"/>
      <c r="H8958" s="316"/>
      <c r="I8958" s="102"/>
      <c r="J8958" s="94"/>
      <c r="K8958" s="94"/>
      <c r="L8958" s="200"/>
      <c r="M8958" s="70"/>
      <c r="N8958" s="182"/>
      <c r="O8958" s="181" t="str">
        <f t="shared" si="283"/>
        <v>1900-1</v>
      </c>
      <c r="P8958" s="181">
        <f t="shared" si="282"/>
        <v>0</v>
      </c>
    </row>
    <row r="8959" spans="1:16">
      <c r="A8959" s="92"/>
      <c r="B8959" s="27"/>
      <c r="C8959" s="85"/>
      <c r="D8959" s="85"/>
      <c r="E8959" s="85"/>
      <c r="F8959" s="85"/>
      <c r="G8959" s="309"/>
      <c r="H8959" s="316"/>
      <c r="I8959" s="102"/>
      <c r="J8959" s="94"/>
      <c r="K8959" s="94"/>
      <c r="L8959" s="200"/>
      <c r="M8959" s="70"/>
      <c r="N8959" s="182"/>
      <c r="O8959" s="181" t="str">
        <f t="shared" si="283"/>
        <v>1900-1</v>
      </c>
      <c r="P8959" s="181">
        <f t="shared" si="282"/>
        <v>0</v>
      </c>
    </row>
    <row r="8960" spans="1:16">
      <c r="A8960" s="92"/>
      <c r="B8960" s="27"/>
      <c r="C8960" s="85"/>
      <c r="D8960" s="85"/>
      <c r="E8960" s="85"/>
      <c r="F8960" s="85"/>
      <c r="G8960" s="309"/>
      <c r="H8960" s="316"/>
      <c r="I8960" s="102"/>
      <c r="J8960" s="94"/>
      <c r="K8960" s="94"/>
      <c r="L8960" s="200"/>
      <c r="M8960" s="70"/>
      <c r="N8960" s="182"/>
      <c r="O8960" s="181" t="str">
        <f t="shared" si="283"/>
        <v>1900-1</v>
      </c>
      <c r="P8960" s="181">
        <f t="shared" si="282"/>
        <v>0</v>
      </c>
    </row>
    <row r="8961" spans="1:16">
      <c r="A8961" s="92"/>
      <c r="B8961" s="27"/>
      <c r="C8961" s="85"/>
      <c r="D8961" s="85"/>
      <c r="E8961" s="85"/>
      <c r="F8961" s="85"/>
      <c r="G8961" s="309"/>
      <c r="H8961" s="316"/>
      <c r="I8961" s="102"/>
      <c r="J8961" s="94"/>
      <c r="K8961" s="94"/>
      <c r="L8961" s="200"/>
      <c r="M8961" s="70"/>
      <c r="N8961" s="182"/>
      <c r="O8961" s="181" t="str">
        <f t="shared" si="283"/>
        <v>1900-1</v>
      </c>
      <c r="P8961" s="181">
        <f t="shared" si="282"/>
        <v>0</v>
      </c>
    </row>
    <row r="8962" spans="1:16">
      <c r="A8962" s="92"/>
      <c r="B8962" s="27"/>
      <c r="C8962" s="85"/>
      <c r="D8962" s="85"/>
      <c r="E8962" s="85"/>
      <c r="F8962" s="85"/>
      <c r="G8962" s="309"/>
      <c r="H8962" s="316"/>
      <c r="I8962" s="102"/>
      <c r="J8962" s="94"/>
      <c r="K8962" s="94"/>
      <c r="L8962" s="200"/>
      <c r="M8962" s="70"/>
      <c r="N8962" s="182"/>
      <c r="O8962" s="181" t="str">
        <f t="shared" si="283"/>
        <v>1900-1</v>
      </c>
      <c r="P8962" s="181">
        <f t="shared" si="282"/>
        <v>0</v>
      </c>
    </row>
    <row r="8963" spans="1:16">
      <c r="A8963" s="92"/>
      <c r="B8963" s="27"/>
      <c r="C8963" s="85"/>
      <c r="D8963" s="85"/>
      <c r="E8963" s="85"/>
      <c r="F8963" s="85"/>
      <c r="G8963" s="309"/>
      <c r="H8963" s="316"/>
      <c r="I8963" s="102"/>
      <c r="J8963" s="94"/>
      <c r="K8963" s="94"/>
      <c r="L8963" s="200"/>
      <c r="M8963" s="70"/>
      <c r="N8963" s="182"/>
      <c r="O8963" s="181" t="str">
        <f t="shared" si="283"/>
        <v>1900-1</v>
      </c>
      <c r="P8963" s="181">
        <f t="shared" ref="P8963:P9026" si="284">N8963*H8963</f>
        <v>0</v>
      </c>
    </row>
    <row r="8964" spans="1:16">
      <c r="A8964" s="92"/>
      <c r="B8964" s="27"/>
      <c r="C8964" s="85"/>
      <c r="D8964" s="85"/>
      <c r="E8964" s="85"/>
      <c r="F8964" s="85"/>
      <c r="G8964" s="309"/>
      <c r="H8964" s="316"/>
      <c r="I8964" s="102"/>
      <c r="J8964" s="94"/>
      <c r="K8964" s="94"/>
      <c r="L8964" s="200"/>
      <c r="M8964" s="70"/>
      <c r="N8964" s="182"/>
      <c r="O8964" s="181" t="str">
        <f t="shared" si="283"/>
        <v>1900-1</v>
      </c>
      <c r="P8964" s="181">
        <f t="shared" si="284"/>
        <v>0</v>
      </c>
    </row>
    <row r="8965" spans="1:16">
      <c r="A8965" s="92"/>
      <c r="B8965" s="27"/>
      <c r="C8965" s="85"/>
      <c r="D8965" s="85"/>
      <c r="E8965" s="85"/>
      <c r="F8965" s="85"/>
      <c r="G8965" s="309"/>
      <c r="H8965" s="316"/>
      <c r="I8965" s="102"/>
      <c r="J8965" s="94"/>
      <c r="K8965" s="94"/>
      <c r="L8965" s="200"/>
      <c r="M8965" s="70"/>
      <c r="N8965" s="182"/>
      <c r="O8965" s="181" t="str">
        <f t="shared" si="283"/>
        <v>1900-1</v>
      </c>
      <c r="P8965" s="181">
        <f t="shared" si="284"/>
        <v>0</v>
      </c>
    </row>
    <row r="8966" spans="1:16">
      <c r="A8966" s="92"/>
      <c r="B8966" s="27"/>
      <c r="C8966" s="85"/>
      <c r="D8966" s="85"/>
      <c r="E8966" s="85"/>
      <c r="F8966" s="85"/>
      <c r="G8966" s="309"/>
      <c r="H8966" s="316"/>
      <c r="I8966" s="102"/>
      <c r="J8966" s="94"/>
      <c r="K8966" s="94"/>
      <c r="L8966" s="200"/>
      <c r="M8966" s="70"/>
      <c r="N8966" s="182"/>
      <c r="O8966" s="181" t="str">
        <f t="shared" si="283"/>
        <v>1900-1</v>
      </c>
      <c r="P8966" s="181">
        <f t="shared" si="284"/>
        <v>0</v>
      </c>
    </row>
    <row r="8967" spans="1:16">
      <c r="A8967" s="92"/>
      <c r="B8967" s="27"/>
      <c r="C8967" s="85"/>
      <c r="D8967" s="85"/>
      <c r="E8967" s="85"/>
      <c r="F8967" s="85"/>
      <c r="G8967" s="309"/>
      <c r="H8967" s="316"/>
      <c r="I8967" s="102"/>
      <c r="J8967" s="94"/>
      <c r="K8967" s="94"/>
      <c r="L8967" s="200"/>
      <c r="M8967" s="70"/>
      <c r="N8967" s="182"/>
      <c r="O8967" s="181" t="str">
        <f t="shared" si="283"/>
        <v>1900-1</v>
      </c>
      <c r="P8967" s="181">
        <f t="shared" si="284"/>
        <v>0</v>
      </c>
    </row>
    <row r="8968" spans="1:16">
      <c r="A8968" s="92"/>
      <c r="B8968" s="27"/>
      <c r="C8968" s="85"/>
      <c r="D8968" s="85"/>
      <c r="E8968" s="85"/>
      <c r="F8968" s="85"/>
      <c r="G8968" s="309"/>
      <c r="H8968" s="316"/>
      <c r="I8968" s="102"/>
      <c r="J8968" s="94"/>
      <c r="K8968" s="94"/>
      <c r="L8968" s="200"/>
      <c r="M8968" s="70"/>
      <c r="N8968" s="182"/>
      <c r="O8968" s="181" t="str">
        <f t="shared" si="283"/>
        <v>1900-1</v>
      </c>
      <c r="P8968" s="181">
        <f t="shared" si="284"/>
        <v>0</v>
      </c>
    </row>
    <row r="8969" spans="1:16">
      <c r="A8969" s="92"/>
      <c r="B8969" s="27"/>
      <c r="C8969" s="85"/>
      <c r="D8969" s="85"/>
      <c r="E8969" s="85"/>
      <c r="F8969" s="85"/>
      <c r="G8969" s="309"/>
      <c r="H8969" s="316"/>
      <c r="I8969" s="102"/>
      <c r="J8969" s="94"/>
      <c r="K8969" s="94"/>
      <c r="L8969" s="200"/>
      <c r="M8969" s="70"/>
      <c r="N8969" s="182"/>
      <c r="O8969" s="181" t="str">
        <f t="shared" si="283"/>
        <v>1900-1</v>
      </c>
      <c r="P8969" s="181">
        <f t="shared" si="284"/>
        <v>0</v>
      </c>
    </row>
    <row r="8970" spans="1:16">
      <c r="A8970" s="92"/>
      <c r="B8970" s="27"/>
      <c r="C8970" s="85"/>
      <c r="D8970" s="85"/>
      <c r="E8970" s="85"/>
      <c r="F8970" s="85"/>
      <c r="G8970" s="309"/>
      <c r="H8970" s="316"/>
      <c r="I8970" s="102"/>
      <c r="J8970" s="94"/>
      <c r="K8970" s="94"/>
      <c r="L8970" s="200"/>
      <c r="M8970" s="70"/>
      <c r="N8970" s="182"/>
      <c r="O8970" s="181" t="str">
        <f t="shared" si="283"/>
        <v>1900-1</v>
      </c>
      <c r="P8970" s="181">
        <f t="shared" si="284"/>
        <v>0</v>
      </c>
    </row>
    <row r="8971" spans="1:16">
      <c r="A8971" s="92"/>
      <c r="B8971" s="27"/>
      <c r="C8971" s="85"/>
      <c r="D8971" s="85"/>
      <c r="E8971" s="85"/>
      <c r="F8971" s="85"/>
      <c r="G8971" s="309"/>
      <c r="H8971" s="316"/>
      <c r="I8971" s="102"/>
      <c r="J8971" s="94"/>
      <c r="K8971" s="94"/>
      <c r="L8971" s="200"/>
      <c r="M8971" s="70"/>
      <c r="N8971" s="182"/>
      <c r="O8971" s="181" t="str">
        <f t="shared" si="283"/>
        <v>1900-1</v>
      </c>
      <c r="P8971" s="181">
        <f t="shared" si="284"/>
        <v>0</v>
      </c>
    </row>
    <row r="8972" spans="1:16">
      <c r="A8972" s="92"/>
      <c r="B8972" s="27"/>
      <c r="C8972" s="85"/>
      <c r="D8972" s="85"/>
      <c r="E8972" s="85"/>
      <c r="F8972" s="85"/>
      <c r="G8972" s="309"/>
      <c r="H8972" s="316"/>
      <c r="I8972" s="102"/>
      <c r="J8972" s="94"/>
      <c r="K8972" s="94"/>
      <c r="L8972" s="200"/>
      <c r="M8972" s="70"/>
      <c r="N8972" s="182"/>
      <c r="O8972" s="181" t="str">
        <f t="shared" si="283"/>
        <v>1900-1</v>
      </c>
      <c r="P8972" s="181">
        <f t="shared" si="284"/>
        <v>0</v>
      </c>
    </row>
    <row r="8973" spans="1:16">
      <c r="A8973" s="92"/>
      <c r="B8973" s="27"/>
      <c r="C8973" s="85"/>
      <c r="D8973" s="85"/>
      <c r="E8973" s="85"/>
      <c r="F8973" s="85"/>
      <c r="G8973" s="309"/>
      <c r="H8973" s="316"/>
      <c r="I8973" s="102"/>
      <c r="J8973" s="94"/>
      <c r="K8973" s="94"/>
      <c r="L8973" s="200"/>
      <c r="M8973" s="70"/>
      <c r="N8973" s="182"/>
      <c r="O8973" s="181" t="str">
        <f t="shared" si="283"/>
        <v>1900-1</v>
      </c>
      <c r="P8973" s="181">
        <f t="shared" si="284"/>
        <v>0</v>
      </c>
    </row>
    <row r="8974" spans="1:16">
      <c r="A8974" s="92"/>
      <c r="B8974" s="27"/>
      <c r="C8974" s="85"/>
      <c r="D8974" s="85"/>
      <c r="E8974" s="85"/>
      <c r="F8974" s="85"/>
      <c r="G8974" s="309"/>
      <c r="H8974" s="316"/>
      <c r="I8974" s="102"/>
      <c r="J8974" s="94"/>
      <c r="K8974" s="94"/>
      <c r="L8974" s="200"/>
      <c r="M8974" s="70"/>
      <c r="N8974" s="182"/>
      <c r="O8974" s="181" t="str">
        <f t="shared" si="283"/>
        <v>1900-1</v>
      </c>
      <c r="P8974" s="181">
        <f t="shared" si="284"/>
        <v>0</v>
      </c>
    </row>
    <row r="8975" spans="1:16">
      <c r="A8975" s="92"/>
      <c r="B8975" s="27"/>
      <c r="C8975" s="85"/>
      <c r="D8975" s="85"/>
      <c r="E8975" s="85"/>
      <c r="F8975" s="85"/>
      <c r="G8975" s="309"/>
      <c r="H8975" s="316"/>
      <c r="I8975" s="102"/>
      <c r="J8975" s="94"/>
      <c r="K8975" s="94"/>
      <c r="L8975" s="200"/>
      <c r="M8975" s="70"/>
      <c r="N8975" s="182"/>
      <c r="O8975" s="181" t="str">
        <f t="shared" si="283"/>
        <v>1900-1</v>
      </c>
      <c r="P8975" s="181">
        <f t="shared" si="284"/>
        <v>0</v>
      </c>
    </row>
    <row r="8976" spans="1:16">
      <c r="A8976" s="92"/>
      <c r="B8976" s="27"/>
      <c r="C8976" s="85"/>
      <c r="D8976" s="85"/>
      <c r="E8976" s="85"/>
      <c r="F8976" s="85"/>
      <c r="G8976" s="309"/>
      <c r="H8976" s="316"/>
      <c r="I8976" s="102"/>
      <c r="J8976" s="94"/>
      <c r="K8976" s="94"/>
      <c r="L8976" s="200"/>
      <c r="M8976" s="70"/>
      <c r="N8976" s="182"/>
      <c r="O8976" s="181" t="str">
        <f t="shared" si="283"/>
        <v>1900-1</v>
      </c>
      <c r="P8976" s="181">
        <f t="shared" si="284"/>
        <v>0</v>
      </c>
    </row>
    <row r="8977" spans="1:16">
      <c r="A8977" s="92"/>
      <c r="B8977" s="27"/>
      <c r="C8977" s="85"/>
      <c r="D8977" s="85"/>
      <c r="E8977" s="85"/>
      <c r="F8977" s="85"/>
      <c r="G8977" s="309"/>
      <c r="H8977" s="316"/>
      <c r="I8977" s="102"/>
      <c r="J8977" s="94"/>
      <c r="K8977" s="94"/>
      <c r="L8977" s="200"/>
      <c r="M8977" s="70"/>
      <c r="N8977" s="182"/>
      <c r="O8977" s="181" t="str">
        <f t="shared" si="283"/>
        <v>1900-1</v>
      </c>
      <c r="P8977" s="181">
        <f t="shared" si="284"/>
        <v>0</v>
      </c>
    </row>
    <row r="8978" spans="1:16">
      <c r="A8978" s="92"/>
      <c r="B8978" s="27"/>
      <c r="C8978" s="85"/>
      <c r="D8978" s="85"/>
      <c r="E8978" s="85"/>
      <c r="F8978" s="85"/>
      <c r="G8978" s="309"/>
      <c r="H8978" s="316"/>
      <c r="I8978" s="102"/>
      <c r="J8978" s="94"/>
      <c r="K8978" s="94"/>
      <c r="L8978" s="200"/>
      <c r="M8978" s="70"/>
      <c r="N8978" s="182"/>
      <c r="O8978" s="181" t="str">
        <f t="shared" si="283"/>
        <v>1900-1</v>
      </c>
      <c r="P8978" s="181">
        <f t="shared" si="284"/>
        <v>0</v>
      </c>
    </row>
    <row r="8979" spans="1:16">
      <c r="A8979" s="92"/>
      <c r="B8979" s="27"/>
      <c r="C8979" s="85"/>
      <c r="D8979" s="85"/>
      <c r="E8979" s="85"/>
      <c r="F8979" s="85"/>
      <c r="G8979" s="309"/>
      <c r="H8979" s="316"/>
      <c r="I8979" s="102"/>
      <c r="J8979" s="94"/>
      <c r="K8979" s="94"/>
      <c r="L8979" s="200"/>
      <c r="M8979" s="70"/>
      <c r="N8979" s="182"/>
      <c r="O8979" s="181" t="str">
        <f t="shared" si="283"/>
        <v>1900-1</v>
      </c>
      <c r="P8979" s="181">
        <f t="shared" si="284"/>
        <v>0</v>
      </c>
    </row>
    <row r="8980" spans="1:16">
      <c r="A8980" s="92"/>
      <c r="B8980" s="27"/>
      <c r="C8980" s="85"/>
      <c r="D8980" s="85"/>
      <c r="E8980" s="85"/>
      <c r="F8980" s="85"/>
      <c r="G8980" s="309"/>
      <c r="H8980" s="316"/>
      <c r="I8980" s="102"/>
      <c r="J8980" s="94"/>
      <c r="K8980" s="94"/>
      <c r="L8980" s="200"/>
      <c r="M8980" s="70"/>
      <c r="N8980" s="182"/>
      <c r="O8980" s="181" t="str">
        <f t="shared" si="283"/>
        <v>1900-1</v>
      </c>
      <c r="P8980" s="181">
        <f t="shared" si="284"/>
        <v>0</v>
      </c>
    </row>
    <row r="8981" spans="1:16">
      <c r="A8981" s="92"/>
      <c r="B8981" s="27"/>
      <c r="C8981" s="85"/>
      <c r="D8981" s="85"/>
      <c r="E8981" s="85"/>
      <c r="F8981" s="85"/>
      <c r="G8981" s="309"/>
      <c r="H8981" s="316"/>
      <c r="I8981" s="102"/>
      <c r="J8981" s="94"/>
      <c r="K8981" s="94"/>
      <c r="L8981" s="200"/>
      <c r="M8981" s="70"/>
      <c r="N8981" s="182"/>
      <c r="O8981" s="181" t="str">
        <f t="shared" si="283"/>
        <v>1900-1</v>
      </c>
      <c r="P8981" s="181">
        <f t="shared" si="284"/>
        <v>0</v>
      </c>
    </row>
    <row r="8982" spans="1:16">
      <c r="A8982" s="92"/>
      <c r="B8982" s="27"/>
      <c r="C8982" s="85"/>
      <c r="D8982" s="85"/>
      <c r="E8982" s="85"/>
      <c r="F8982" s="85"/>
      <c r="G8982" s="309"/>
      <c r="H8982" s="316"/>
      <c r="I8982" s="102"/>
      <c r="J8982" s="94"/>
      <c r="K8982" s="94"/>
      <c r="L8982" s="200"/>
      <c r="M8982" s="70"/>
      <c r="N8982" s="182"/>
      <c r="O8982" s="181" t="str">
        <f t="shared" si="283"/>
        <v>1900-1</v>
      </c>
      <c r="P8982" s="181">
        <f t="shared" si="284"/>
        <v>0</v>
      </c>
    </row>
    <row r="8983" spans="1:16">
      <c r="A8983" s="92"/>
      <c r="B8983" s="27"/>
      <c r="C8983" s="85"/>
      <c r="D8983" s="85"/>
      <c r="E8983" s="85"/>
      <c r="F8983" s="85"/>
      <c r="G8983" s="309"/>
      <c r="H8983" s="316"/>
      <c r="I8983" s="102"/>
      <c r="J8983" s="94"/>
      <c r="K8983" s="94"/>
      <c r="L8983" s="200"/>
      <c r="M8983" s="70"/>
      <c r="N8983" s="182"/>
      <c r="O8983" s="181" t="str">
        <f t="shared" si="283"/>
        <v>1900-1</v>
      </c>
      <c r="P8983" s="181">
        <f t="shared" si="284"/>
        <v>0</v>
      </c>
    </row>
    <row r="8984" spans="1:16">
      <c r="A8984" s="92"/>
      <c r="B8984" s="27"/>
      <c r="C8984" s="85"/>
      <c r="D8984" s="85"/>
      <c r="E8984" s="85"/>
      <c r="F8984" s="85"/>
      <c r="G8984" s="309"/>
      <c r="H8984" s="316"/>
      <c r="I8984" s="102"/>
      <c r="J8984" s="94"/>
      <c r="K8984" s="94"/>
      <c r="L8984" s="200"/>
      <c r="M8984" s="70"/>
      <c r="N8984" s="182"/>
      <c r="O8984" s="181" t="str">
        <f t="shared" si="283"/>
        <v>1900-1</v>
      </c>
      <c r="P8984" s="181">
        <f t="shared" si="284"/>
        <v>0</v>
      </c>
    </row>
    <row r="8985" spans="1:16">
      <c r="A8985" s="92"/>
      <c r="B8985" s="27"/>
      <c r="C8985" s="85"/>
      <c r="D8985" s="85"/>
      <c r="E8985" s="85"/>
      <c r="F8985" s="85"/>
      <c r="G8985" s="309"/>
      <c r="H8985" s="316"/>
      <c r="I8985" s="102"/>
      <c r="J8985" s="94"/>
      <c r="K8985" s="94"/>
      <c r="L8985" s="200"/>
      <c r="M8985" s="70"/>
      <c r="N8985" s="182"/>
      <c r="O8985" s="181" t="str">
        <f t="shared" si="283"/>
        <v>1900-1</v>
      </c>
      <c r="P8985" s="181">
        <f t="shared" si="284"/>
        <v>0</v>
      </c>
    </row>
    <row r="8986" spans="1:16">
      <c r="A8986" s="92"/>
      <c r="B8986" s="27"/>
      <c r="C8986" s="85"/>
      <c r="D8986" s="85"/>
      <c r="E8986" s="85"/>
      <c r="F8986" s="85"/>
      <c r="G8986" s="309"/>
      <c r="H8986" s="316"/>
      <c r="I8986" s="102"/>
      <c r="J8986" s="94"/>
      <c r="K8986" s="94"/>
      <c r="L8986" s="200"/>
      <c r="M8986" s="70"/>
      <c r="N8986" s="182"/>
      <c r="O8986" s="181" t="str">
        <f t="shared" si="283"/>
        <v>1900-1</v>
      </c>
      <c r="P8986" s="181">
        <f t="shared" si="284"/>
        <v>0</v>
      </c>
    </row>
    <row r="8987" spans="1:16">
      <c r="A8987" s="92"/>
      <c r="B8987" s="27"/>
      <c r="C8987" s="85"/>
      <c r="D8987" s="85"/>
      <c r="E8987" s="85"/>
      <c r="F8987" s="85"/>
      <c r="G8987" s="309"/>
      <c r="H8987" s="316"/>
      <c r="I8987" s="102"/>
      <c r="J8987" s="94"/>
      <c r="K8987" s="94"/>
      <c r="L8987" s="200"/>
      <c r="M8987" s="70"/>
      <c r="N8987" s="182"/>
      <c r="O8987" s="181" t="str">
        <f t="shared" si="283"/>
        <v>1900-1</v>
      </c>
      <c r="P8987" s="181">
        <f t="shared" si="284"/>
        <v>0</v>
      </c>
    </row>
    <row r="8988" spans="1:16">
      <c r="A8988" s="92"/>
      <c r="B8988" s="27"/>
      <c r="C8988" s="85"/>
      <c r="D8988" s="85"/>
      <c r="E8988" s="85"/>
      <c r="F8988" s="85"/>
      <c r="G8988" s="309"/>
      <c r="H8988" s="316"/>
      <c r="I8988" s="102"/>
      <c r="J8988" s="94"/>
      <c r="K8988" s="94"/>
      <c r="L8988" s="200"/>
      <c r="M8988" s="70"/>
      <c r="N8988" s="182"/>
      <c r="O8988" s="181" t="str">
        <f t="shared" si="283"/>
        <v>1900-1</v>
      </c>
      <c r="P8988" s="181">
        <f t="shared" si="284"/>
        <v>0</v>
      </c>
    </row>
    <row r="8989" spans="1:16">
      <c r="A8989" s="92"/>
      <c r="B8989" s="27"/>
      <c r="C8989" s="85"/>
      <c r="D8989" s="85"/>
      <c r="E8989" s="85"/>
      <c r="F8989" s="85"/>
      <c r="G8989" s="309"/>
      <c r="H8989" s="316"/>
      <c r="I8989" s="102"/>
      <c r="J8989" s="94"/>
      <c r="K8989" s="94"/>
      <c r="L8989" s="200"/>
      <c r="M8989" s="70"/>
      <c r="N8989" s="182"/>
      <c r="O8989" s="181" t="str">
        <f t="shared" si="283"/>
        <v>1900-1</v>
      </c>
      <c r="P8989" s="181">
        <f t="shared" si="284"/>
        <v>0</v>
      </c>
    </row>
    <row r="8990" spans="1:16">
      <c r="A8990" s="92"/>
      <c r="B8990" s="27"/>
      <c r="C8990" s="85"/>
      <c r="D8990" s="85"/>
      <c r="E8990" s="85"/>
      <c r="F8990" s="85"/>
      <c r="G8990" s="309"/>
      <c r="H8990" s="316"/>
      <c r="I8990" s="102"/>
      <c r="J8990" s="94"/>
      <c r="K8990" s="94"/>
      <c r="L8990" s="200"/>
      <c r="M8990" s="70"/>
      <c r="N8990" s="182"/>
      <c r="O8990" s="181" t="str">
        <f t="shared" si="283"/>
        <v>1900-1</v>
      </c>
      <c r="P8990" s="181">
        <f t="shared" si="284"/>
        <v>0</v>
      </c>
    </row>
    <row r="8991" spans="1:16">
      <c r="A8991" s="92"/>
      <c r="B8991" s="27"/>
      <c r="C8991" s="85"/>
      <c r="D8991" s="85"/>
      <c r="E8991" s="85"/>
      <c r="F8991" s="85"/>
      <c r="G8991" s="309"/>
      <c r="H8991" s="316"/>
      <c r="I8991" s="102"/>
      <c r="J8991" s="94"/>
      <c r="K8991" s="94"/>
      <c r="L8991" s="200"/>
      <c r="M8991" s="70"/>
      <c r="N8991" s="182"/>
      <c r="O8991" s="181" t="str">
        <f t="shared" si="283"/>
        <v>1900-1</v>
      </c>
      <c r="P8991" s="181">
        <f t="shared" si="284"/>
        <v>0</v>
      </c>
    </row>
    <row r="8992" spans="1:16">
      <c r="A8992" s="92"/>
      <c r="B8992" s="27"/>
      <c r="C8992" s="85"/>
      <c r="D8992" s="85"/>
      <c r="E8992" s="85"/>
      <c r="F8992" s="85"/>
      <c r="G8992" s="309"/>
      <c r="H8992" s="316"/>
      <c r="I8992" s="102"/>
      <c r="J8992" s="94"/>
      <c r="K8992" s="94"/>
      <c r="L8992" s="200"/>
      <c r="M8992" s="70"/>
      <c r="N8992" s="182"/>
      <c r="O8992" s="181" t="str">
        <f t="shared" si="283"/>
        <v>1900-1</v>
      </c>
      <c r="P8992" s="181">
        <f t="shared" si="284"/>
        <v>0</v>
      </c>
    </row>
    <row r="8993" spans="1:16">
      <c r="A8993" s="92"/>
      <c r="B8993" s="27"/>
      <c r="C8993" s="85"/>
      <c r="D8993" s="85"/>
      <c r="E8993" s="85"/>
      <c r="F8993" s="85"/>
      <c r="G8993" s="309"/>
      <c r="H8993" s="316"/>
      <c r="I8993" s="102"/>
      <c r="J8993" s="94"/>
      <c r="K8993" s="94"/>
      <c r="L8993" s="200"/>
      <c r="M8993" s="70"/>
      <c r="N8993" s="182"/>
      <c r="O8993" s="181" t="str">
        <f t="shared" ref="O8993:O9056" si="285">YEAR(B8993)&amp;"-"&amp;MONTH(B8993)</f>
        <v>1900-1</v>
      </c>
      <c r="P8993" s="181">
        <f t="shared" si="284"/>
        <v>0</v>
      </c>
    </row>
    <row r="8994" spans="1:16">
      <c r="A8994" s="92"/>
      <c r="B8994" s="27"/>
      <c r="C8994" s="85"/>
      <c r="D8994" s="85"/>
      <c r="E8994" s="85"/>
      <c r="F8994" s="85"/>
      <c r="G8994" s="309"/>
      <c r="H8994" s="316"/>
      <c r="I8994" s="102"/>
      <c r="J8994" s="94"/>
      <c r="K8994" s="94"/>
      <c r="L8994" s="200"/>
      <c r="M8994" s="70"/>
      <c r="N8994" s="182"/>
      <c r="O8994" s="181" t="str">
        <f t="shared" si="285"/>
        <v>1900-1</v>
      </c>
      <c r="P8994" s="181">
        <f t="shared" si="284"/>
        <v>0</v>
      </c>
    </row>
    <row r="8995" spans="1:16">
      <c r="A8995" s="92"/>
      <c r="B8995" s="27"/>
      <c r="C8995" s="85"/>
      <c r="D8995" s="85"/>
      <c r="E8995" s="85"/>
      <c r="F8995" s="85"/>
      <c r="G8995" s="309"/>
      <c r="H8995" s="316"/>
      <c r="I8995" s="102"/>
      <c r="J8995" s="94"/>
      <c r="K8995" s="94"/>
      <c r="L8995" s="200"/>
      <c r="M8995" s="70"/>
      <c r="N8995" s="182"/>
      <c r="O8995" s="181" t="str">
        <f t="shared" si="285"/>
        <v>1900-1</v>
      </c>
      <c r="P8995" s="181">
        <f t="shared" si="284"/>
        <v>0</v>
      </c>
    </row>
    <row r="8996" spans="1:16">
      <c r="A8996" s="92"/>
      <c r="B8996" s="27"/>
      <c r="C8996" s="85"/>
      <c r="D8996" s="85"/>
      <c r="E8996" s="85"/>
      <c r="F8996" s="85"/>
      <c r="G8996" s="309"/>
      <c r="H8996" s="316"/>
      <c r="I8996" s="102"/>
      <c r="J8996" s="94"/>
      <c r="K8996" s="94"/>
      <c r="L8996" s="200"/>
      <c r="M8996" s="70"/>
      <c r="N8996" s="182"/>
      <c r="O8996" s="181" t="str">
        <f t="shared" si="285"/>
        <v>1900-1</v>
      </c>
      <c r="P8996" s="181">
        <f t="shared" si="284"/>
        <v>0</v>
      </c>
    </row>
    <row r="8997" spans="1:16">
      <c r="A8997" s="92"/>
      <c r="B8997" s="27"/>
      <c r="C8997" s="85"/>
      <c r="D8997" s="85"/>
      <c r="E8997" s="85"/>
      <c r="F8997" s="85"/>
      <c r="G8997" s="309"/>
      <c r="H8997" s="316"/>
      <c r="I8997" s="102"/>
      <c r="J8997" s="94"/>
      <c r="K8997" s="94"/>
      <c r="L8997" s="200"/>
      <c r="M8997" s="70"/>
      <c r="N8997" s="182"/>
      <c r="O8997" s="181" t="str">
        <f t="shared" si="285"/>
        <v>1900-1</v>
      </c>
      <c r="P8997" s="181">
        <f t="shared" si="284"/>
        <v>0</v>
      </c>
    </row>
    <row r="8998" spans="1:16">
      <c r="A8998" s="92"/>
      <c r="B8998" s="27"/>
      <c r="C8998" s="85"/>
      <c r="D8998" s="85"/>
      <c r="E8998" s="85"/>
      <c r="F8998" s="85"/>
      <c r="G8998" s="309"/>
      <c r="H8998" s="316"/>
      <c r="I8998" s="102"/>
      <c r="J8998" s="94"/>
      <c r="K8998" s="94"/>
      <c r="L8998" s="200"/>
      <c r="M8998" s="70"/>
      <c r="N8998" s="182"/>
      <c r="O8998" s="181" t="str">
        <f t="shared" si="285"/>
        <v>1900-1</v>
      </c>
      <c r="P8998" s="181">
        <f t="shared" si="284"/>
        <v>0</v>
      </c>
    </row>
    <row r="8999" spans="1:16">
      <c r="A8999" s="92"/>
      <c r="B8999" s="27"/>
      <c r="C8999" s="85"/>
      <c r="D8999" s="85"/>
      <c r="E8999" s="85"/>
      <c r="F8999" s="85"/>
      <c r="G8999" s="309"/>
      <c r="H8999" s="316"/>
      <c r="I8999" s="102"/>
      <c r="J8999" s="94"/>
      <c r="K8999" s="94"/>
      <c r="L8999" s="200"/>
      <c r="M8999" s="70"/>
      <c r="N8999" s="182"/>
      <c r="O8999" s="181" t="str">
        <f t="shared" si="285"/>
        <v>1900-1</v>
      </c>
      <c r="P8999" s="181">
        <f t="shared" si="284"/>
        <v>0</v>
      </c>
    </row>
    <row r="9000" spans="1:16">
      <c r="A9000" s="92"/>
      <c r="B9000" s="27"/>
      <c r="C9000" s="85"/>
      <c r="D9000" s="85"/>
      <c r="E9000" s="85"/>
      <c r="F9000" s="85"/>
      <c r="G9000" s="309"/>
      <c r="H9000" s="316"/>
      <c r="I9000" s="102"/>
      <c r="J9000" s="94"/>
      <c r="K9000" s="94"/>
      <c r="L9000" s="200"/>
      <c r="M9000" s="70"/>
      <c r="N9000" s="182"/>
      <c r="O9000" s="181" t="str">
        <f t="shared" si="285"/>
        <v>1900-1</v>
      </c>
      <c r="P9000" s="181">
        <f t="shared" si="284"/>
        <v>0</v>
      </c>
    </row>
    <row r="9001" spans="1:16">
      <c r="A9001" s="92"/>
      <c r="B9001" s="27"/>
      <c r="C9001" s="85"/>
      <c r="D9001" s="85"/>
      <c r="E9001" s="85"/>
      <c r="F9001" s="85"/>
      <c r="G9001" s="309"/>
      <c r="H9001" s="316"/>
      <c r="I9001" s="102"/>
      <c r="J9001" s="94"/>
      <c r="K9001" s="94"/>
      <c r="L9001" s="200"/>
      <c r="M9001" s="70"/>
      <c r="N9001" s="182"/>
      <c r="O9001" s="181" t="str">
        <f t="shared" si="285"/>
        <v>1900-1</v>
      </c>
      <c r="P9001" s="181">
        <f t="shared" si="284"/>
        <v>0</v>
      </c>
    </row>
    <row r="9002" spans="1:16">
      <c r="A9002" s="92"/>
      <c r="B9002" s="27"/>
      <c r="C9002" s="85"/>
      <c r="D9002" s="85"/>
      <c r="E9002" s="85"/>
      <c r="F9002" s="85"/>
      <c r="G9002" s="309"/>
      <c r="H9002" s="316"/>
      <c r="I9002" s="102"/>
      <c r="J9002" s="94"/>
      <c r="K9002" s="94"/>
      <c r="L9002" s="200"/>
      <c r="M9002" s="70"/>
      <c r="N9002" s="182"/>
      <c r="O9002" s="181" t="str">
        <f t="shared" si="285"/>
        <v>1900-1</v>
      </c>
      <c r="P9002" s="181">
        <f t="shared" si="284"/>
        <v>0</v>
      </c>
    </row>
    <row r="9003" spans="1:16">
      <c r="A9003" s="92"/>
      <c r="B9003" s="27"/>
      <c r="C9003" s="85"/>
      <c r="D9003" s="85"/>
      <c r="E9003" s="85"/>
      <c r="F9003" s="85"/>
      <c r="G9003" s="309"/>
      <c r="H9003" s="316"/>
      <c r="I9003" s="102"/>
      <c r="J9003" s="94"/>
      <c r="K9003" s="94"/>
      <c r="L9003" s="200"/>
      <c r="M9003" s="70"/>
      <c r="N9003" s="182"/>
      <c r="O9003" s="181" t="str">
        <f t="shared" si="285"/>
        <v>1900-1</v>
      </c>
      <c r="P9003" s="181">
        <f t="shared" si="284"/>
        <v>0</v>
      </c>
    </row>
    <row r="9004" spans="1:16">
      <c r="A9004" s="92"/>
      <c r="B9004" s="27"/>
      <c r="C9004" s="85"/>
      <c r="D9004" s="85"/>
      <c r="E9004" s="85"/>
      <c r="F9004" s="85"/>
      <c r="G9004" s="309"/>
      <c r="H9004" s="316"/>
      <c r="I9004" s="102"/>
      <c r="J9004" s="94"/>
      <c r="K9004" s="94"/>
      <c r="L9004" s="200"/>
      <c r="M9004" s="70"/>
      <c r="N9004" s="182"/>
      <c r="O9004" s="181" t="str">
        <f t="shared" si="285"/>
        <v>1900-1</v>
      </c>
      <c r="P9004" s="181">
        <f t="shared" si="284"/>
        <v>0</v>
      </c>
    </row>
    <row r="9005" spans="1:16">
      <c r="A9005" s="92"/>
      <c r="B9005" s="27"/>
      <c r="C9005" s="85"/>
      <c r="D9005" s="85"/>
      <c r="E9005" s="85"/>
      <c r="F9005" s="85"/>
      <c r="G9005" s="309"/>
      <c r="H9005" s="316"/>
      <c r="I9005" s="102"/>
      <c r="J9005" s="94"/>
      <c r="K9005" s="94"/>
      <c r="L9005" s="200"/>
      <c r="M9005" s="70"/>
      <c r="N9005" s="182"/>
      <c r="O9005" s="181" t="str">
        <f t="shared" si="285"/>
        <v>1900-1</v>
      </c>
      <c r="P9005" s="181">
        <f t="shared" si="284"/>
        <v>0</v>
      </c>
    </row>
    <row r="9006" spans="1:16">
      <c r="A9006" s="92"/>
      <c r="B9006" s="27"/>
      <c r="C9006" s="85"/>
      <c r="D9006" s="85"/>
      <c r="E9006" s="85"/>
      <c r="F9006" s="85"/>
      <c r="G9006" s="309"/>
      <c r="H9006" s="316"/>
      <c r="I9006" s="102"/>
      <c r="J9006" s="94"/>
      <c r="K9006" s="94"/>
      <c r="L9006" s="200"/>
      <c r="M9006" s="70"/>
      <c r="N9006" s="182"/>
      <c r="O9006" s="181" t="str">
        <f t="shared" si="285"/>
        <v>1900-1</v>
      </c>
      <c r="P9006" s="181">
        <f t="shared" si="284"/>
        <v>0</v>
      </c>
    </row>
    <row r="9007" spans="1:16">
      <c r="A9007" s="92"/>
      <c r="B9007" s="27"/>
      <c r="C9007" s="85"/>
      <c r="D9007" s="85"/>
      <c r="E9007" s="85"/>
      <c r="F9007" s="85"/>
      <c r="G9007" s="309"/>
      <c r="H9007" s="316"/>
      <c r="I9007" s="102"/>
      <c r="J9007" s="94"/>
      <c r="K9007" s="94"/>
      <c r="L9007" s="200"/>
      <c r="M9007" s="70"/>
      <c r="N9007" s="182"/>
      <c r="O9007" s="181" t="str">
        <f t="shared" si="285"/>
        <v>1900-1</v>
      </c>
      <c r="P9007" s="181">
        <f t="shared" si="284"/>
        <v>0</v>
      </c>
    </row>
    <row r="9008" spans="1:16">
      <c r="A9008" s="92"/>
      <c r="B9008" s="27"/>
      <c r="C9008" s="85"/>
      <c r="D9008" s="85"/>
      <c r="E9008" s="85"/>
      <c r="F9008" s="85"/>
      <c r="G9008" s="309"/>
      <c r="H9008" s="316"/>
      <c r="I9008" s="102"/>
      <c r="J9008" s="94"/>
      <c r="K9008" s="94"/>
      <c r="L9008" s="200"/>
      <c r="M9008" s="70"/>
      <c r="N9008" s="182"/>
      <c r="O9008" s="181" t="str">
        <f t="shared" si="285"/>
        <v>1900-1</v>
      </c>
      <c r="P9008" s="181">
        <f t="shared" si="284"/>
        <v>0</v>
      </c>
    </row>
    <row r="9009" spans="1:16">
      <c r="A9009" s="92"/>
      <c r="B9009" s="27"/>
      <c r="C9009" s="85"/>
      <c r="D9009" s="85"/>
      <c r="E9009" s="85"/>
      <c r="F9009" s="85"/>
      <c r="G9009" s="309"/>
      <c r="H9009" s="316"/>
      <c r="I9009" s="102"/>
      <c r="J9009" s="94"/>
      <c r="K9009" s="94"/>
      <c r="L9009" s="200"/>
      <c r="M9009" s="70"/>
      <c r="N9009" s="182"/>
      <c r="O9009" s="181" t="str">
        <f t="shared" si="285"/>
        <v>1900-1</v>
      </c>
      <c r="P9009" s="181">
        <f t="shared" si="284"/>
        <v>0</v>
      </c>
    </row>
    <row r="9010" spans="1:16">
      <c r="A9010" s="92"/>
      <c r="B9010" s="27"/>
      <c r="C9010" s="85"/>
      <c r="D9010" s="85"/>
      <c r="E9010" s="85"/>
      <c r="F9010" s="85"/>
      <c r="G9010" s="309"/>
      <c r="H9010" s="316"/>
      <c r="I9010" s="102"/>
      <c r="J9010" s="94"/>
      <c r="K9010" s="94"/>
      <c r="L9010" s="200"/>
      <c r="M9010" s="70"/>
      <c r="N9010" s="182"/>
      <c r="O9010" s="181" t="str">
        <f t="shared" si="285"/>
        <v>1900-1</v>
      </c>
      <c r="P9010" s="181">
        <f t="shared" si="284"/>
        <v>0</v>
      </c>
    </row>
    <row r="9011" spans="1:16">
      <c r="A9011" s="92"/>
      <c r="B9011" s="27"/>
      <c r="C9011" s="85"/>
      <c r="D9011" s="85"/>
      <c r="E9011" s="85"/>
      <c r="F9011" s="85"/>
      <c r="G9011" s="309"/>
      <c r="H9011" s="316"/>
      <c r="I9011" s="102"/>
      <c r="J9011" s="94"/>
      <c r="K9011" s="94"/>
      <c r="L9011" s="200"/>
      <c r="M9011" s="70"/>
      <c r="N9011" s="182"/>
      <c r="O9011" s="181" t="str">
        <f t="shared" si="285"/>
        <v>1900-1</v>
      </c>
      <c r="P9011" s="181">
        <f t="shared" si="284"/>
        <v>0</v>
      </c>
    </row>
    <row r="9012" spans="1:16">
      <c r="A9012" s="92"/>
      <c r="B9012" s="27"/>
      <c r="C9012" s="85"/>
      <c r="D9012" s="85"/>
      <c r="E9012" s="85"/>
      <c r="F9012" s="85"/>
      <c r="G9012" s="309"/>
      <c r="H9012" s="316"/>
      <c r="I9012" s="102"/>
      <c r="J9012" s="94"/>
      <c r="K9012" s="94"/>
      <c r="L9012" s="200"/>
      <c r="M9012" s="70"/>
      <c r="N9012" s="182"/>
      <c r="O9012" s="181" t="str">
        <f t="shared" si="285"/>
        <v>1900-1</v>
      </c>
      <c r="P9012" s="181">
        <f t="shared" si="284"/>
        <v>0</v>
      </c>
    </row>
    <row r="9013" spans="1:16">
      <c r="A9013" s="92"/>
      <c r="B9013" s="27"/>
      <c r="C9013" s="85"/>
      <c r="D9013" s="85"/>
      <c r="E9013" s="85"/>
      <c r="F9013" s="85"/>
      <c r="G9013" s="309"/>
      <c r="H9013" s="316"/>
      <c r="I9013" s="102"/>
      <c r="J9013" s="94"/>
      <c r="K9013" s="94"/>
      <c r="L9013" s="200"/>
      <c r="M9013" s="70"/>
      <c r="N9013" s="182"/>
      <c r="O9013" s="181" t="str">
        <f t="shared" si="285"/>
        <v>1900-1</v>
      </c>
      <c r="P9013" s="181">
        <f t="shared" si="284"/>
        <v>0</v>
      </c>
    </row>
    <row r="9014" spans="1:16">
      <c r="A9014" s="92"/>
      <c r="B9014" s="27"/>
      <c r="C9014" s="85"/>
      <c r="D9014" s="85"/>
      <c r="E9014" s="85"/>
      <c r="F9014" s="85"/>
      <c r="G9014" s="309"/>
      <c r="H9014" s="316"/>
      <c r="I9014" s="102"/>
      <c r="J9014" s="94"/>
      <c r="K9014" s="94"/>
      <c r="L9014" s="200"/>
      <c r="M9014" s="70"/>
      <c r="N9014" s="182"/>
      <c r="O9014" s="181" t="str">
        <f t="shared" si="285"/>
        <v>1900-1</v>
      </c>
      <c r="P9014" s="181">
        <f t="shared" si="284"/>
        <v>0</v>
      </c>
    </row>
    <row r="9015" spans="1:16">
      <c r="A9015" s="92"/>
      <c r="B9015" s="27"/>
      <c r="C9015" s="85"/>
      <c r="D9015" s="85"/>
      <c r="E9015" s="85"/>
      <c r="F9015" s="85"/>
      <c r="G9015" s="309"/>
      <c r="H9015" s="316"/>
      <c r="I9015" s="102"/>
      <c r="J9015" s="94"/>
      <c r="K9015" s="94"/>
      <c r="L9015" s="200"/>
      <c r="M9015" s="70"/>
      <c r="N9015" s="182"/>
      <c r="O9015" s="181" t="str">
        <f t="shared" si="285"/>
        <v>1900-1</v>
      </c>
      <c r="P9015" s="181">
        <f t="shared" si="284"/>
        <v>0</v>
      </c>
    </row>
    <row r="9016" spans="1:16">
      <c r="A9016" s="92"/>
      <c r="B9016" s="27"/>
      <c r="C9016" s="85"/>
      <c r="D9016" s="85"/>
      <c r="E9016" s="85"/>
      <c r="F9016" s="85"/>
      <c r="G9016" s="309"/>
      <c r="H9016" s="316"/>
      <c r="I9016" s="102"/>
      <c r="J9016" s="94"/>
      <c r="K9016" s="94"/>
      <c r="L9016" s="200"/>
      <c r="M9016" s="70"/>
      <c r="N9016" s="182"/>
      <c r="O9016" s="181" t="str">
        <f t="shared" si="285"/>
        <v>1900-1</v>
      </c>
      <c r="P9016" s="181">
        <f t="shared" si="284"/>
        <v>0</v>
      </c>
    </row>
    <row r="9017" spans="1:16">
      <c r="A9017" s="92"/>
      <c r="B9017" s="27"/>
      <c r="C9017" s="85"/>
      <c r="D9017" s="85"/>
      <c r="E9017" s="85"/>
      <c r="F9017" s="85"/>
      <c r="G9017" s="309"/>
      <c r="H9017" s="316"/>
      <c r="I9017" s="102"/>
      <c r="J9017" s="94"/>
      <c r="K9017" s="94"/>
      <c r="L9017" s="200"/>
      <c r="M9017" s="70"/>
      <c r="N9017" s="182"/>
      <c r="O9017" s="181" t="str">
        <f t="shared" si="285"/>
        <v>1900-1</v>
      </c>
      <c r="P9017" s="181">
        <f t="shared" si="284"/>
        <v>0</v>
      </c>
    </row>
    <row r="9018" spans="1:16">
      <c r="A9018" s="92"/>
      <c r="B9018" s="27"/>
      <c r="C9018" s="85"/>
      <c r="D9018" s="85"/>
      <c r="E9018" s="85"/>
      <c r="F9018" s="85"/>
      <c r="G9018" s="309"/>
      <c r="H9018" s="316"/>
      <c r="I9018" s="102"/>
      <c r="J9018" s="94"/>
      <c r="K9018" s="94"/>
      <c r="L9018" s="200"/>
      <c r="M9018" s="70"/>
      <c r="N9018" s="182"/>
      <c r="O9018" s="181" t="str">
        <f t="shared" si="285"/>
        <v>1900-1</v>
      </c>
      <c r="P9018" s="181">
        <f t="shared" si="284"/>
        <v>0</v>
      </c>
    </row>
    <row r="9019" spans="1:16">
      <c r="A9019" s="92"/>
      <c r="B9019" s="27"/>
      <c r="C9019" s="85"/>
      <c r="D9019" s="85"/>
      <c r="E9019" s="85"/>
      <c r="F9019" s="85"/>
      <c r="G9019" s="309"/>
      <c r="H9019" s="316"/>
      <c r="I9019" s="102"/>
      <c r="J9019" s="94"/>
      <c r="K9019" s="94"/>
      <c r="L9019" s="200"/>
      <c r="M9019" s="70"/>
      <c r="N9019" s="182"/>
      <c r="O9019" s="181" t="str">
        <f t="shared" si="285"/>
        <v>1900-1</v>
      </c>
      <c r="P9019" s="181">
        <f t="shared" si="284"/>
        <v>0</v>
      </c>
    </row>
    <row r="9020" spans="1:16">
      <c r="A9020" s="92"/>
      <c r="B9020" s="27"/>
      <c r="C9020" s="85"/>
      <c r="D9020" s="85"/>
      <c r="E9020" s="85"/>
      <c r="F9020" s="85"/>
      <c r="G9020" s="309"/>
      <c r="H9020" s="316"/>
      <c r="I9020" s="102"/>
      <c r="J9020" s="94"/>
      <c r="K9020" s="94"/>
      <c r="L9020" s="200"/>
      <c r="M9020" s="70"/>
      <c r="N9020" s="182"/>
      <c r="O9020" s="181" t="str">
        <f t="shared" si="285"/>
        <v>1900-1</v>
      </c>
      <c r="P9020" s="181">
        <f t="shared" si="284"/>
        <v>0</v>
      </c>
    </row>
    <row r="9021" spans="1:16">
      <c r="A9021" s="92"/>
      <c r="B9021" s="27"/>
      <c r="C9021" s="85"/>
      <c r="D9021" s="85"/>
      <c r="E9021" s="85"/>
      <c r="F9021" s="85"/>
      <c r="G9021" s="309"/>
      <c r="H9021" s="316"/>
      <c r="I9021" s="102"/>
      <c r="J9021" s="94"/>
      <c r="K9021" s="94"/>
      <c r="L9021" s="200"/>
      <c r="M9021" s="70"/>
      <c r="N9021" s="182"/>
      <c r="O9021" s="181" t="str">
        <f t="shared" si="285"/>
        <v>1900-1</v>
      </c>
      <c r="P9021" s="181">
        <f t="shared" si="284"/>
        <v>0</v>
      </c>
    </row>
    <row r="9022" spans="1:16">
      <c r="A9022" s="92"/>
      <c r="B9022" s="27"/>
      <c r="C9022" s="85"/>
      <c r="D9022" s="85"/>
      <c r="E9022" s="85"/>
      <c r="F9022" s="85"/>
      <c r="G9022" s="309"/>
      <c r="H9022" s="316"/>
      <c r="I9022" s="102"/>
      <c r="J9022" s="94"/>
      <c r="K9022" s="94"/>
      <c r="L9022" s="200"/>
      <c r="M9022" s="70"/>
      <c r="N9022" s="182"/>
      <c r="O9022" s="181" t="str">
        <f t="shared" si="285"/>
        <v>1900-1</v>
      </c>
      <c r="P9022" s="181">
        <f t="shared" si="284"/>
        <v>0</v>
      </c>
    </row>
    <row r="9023" spans="1:16">
      <c r="A9023" s="92"/>
      <c r="B9023" s="27"/>
      <c r="C9023" s="85"/>
      <c r="D9023" s="85"/>
      <c r="E9023" s="85"/>
      <c r="F9023" s="85"/>
      <c r="G9023" s="309"/>
      <c r="H9023" s="316"/>
      <c r="I9023" s="102"/>
      <c r="J9023" s="94"/>
      <c r="K9023" s="94"/>
      <c r="L9023" s="200"/>
      <c r="M9023" s="70"/>
      <c r="N9023" s="182"/>
      <c r="O9023" s="181" t="str">
        <f t="shared" si="285"/>
        <v>1900-1</v>
      </c>
      <c r="P9023" s="181">
        <f t="shared" si="284"/>
        <v>0</v>
      </c>
    </row>
    <row r="9024" spans="1:16">
      <c r="A9024" s="92"/>
      <c r="B9024" s="27"/>
      <c r="C9024" s="85"/>
      <c r="D9024" s="85"/>
      <c r="E9024" s="85"/>
      <c r="F9024" s="85"/>
      <c r="G9024" s="309"/>
      <c r="H9024" s="316"/>
      <c r="I9024" s="102"/>
      <c r="J9024" s="94"/>
      <c r="K9024" s="94"/>
      <c r="L9024" s="200"/>
      <c r="M9024" s="70"/>
      <c r="N9024" s="182"/>
      <c r="O9024" s="181" t="str">
        <f t="shared" si="285"/>
        <v>1900-1</v>
      </c>
      <c r="P9024" s="181">
        <f t="shared" si="284"/>
        <v>0</v>
      </c>
    </row>
    <row r="9025" spans="1:16">
      <c r="A9025" s="92"/>
      <c r="B9025" s="27"/>
      <c r="C9025" s="85"/>
      <c r="D9025" s="85"/>
      <c r="E9025" s="85"/>
      <c r="F9025" s="85"/>
      <c r="G9025" s="309"/>
      <c r="H9025" s="316"/>
      <c r="I9025" s="102"/>
      <c r="J9025" s="94"/>
      <c r="K9025" s="94"/>
      <c r="L9025" s="200"/>
      <c r="M9025" s="70"/>
      <c r="N9025" s="182"/>
      <c r="O9025" s="181" t="str">
        <f t="shared" si="285"/>
        <v>1900-1</v>
      </c>
      <c r="P9025" s="181">
        <f t="shared" si="284"/>
        <v>0</v>
      </c>
    </row>
    <row r="9026" spans="1:16">
      <c r="A9026" s="92"/>
      <c r="B9026" s="27"/>
      <c r="C9026" s="85"/>
      <c r="D9026" s="85"/>
      <c r="E9026" s="85"/>
      <c r="F9026" s="85"/>
      <c r="G9026" s="309"/>
      <c r="H9026" s="316"/>
      <c r="I9026" s="102"/>
      <c r="J9026" s="94"/>
      <c r="K9026" s="94"/>
      <c r="L9026" s="200"/>
      <c r="M9026" s="70"/>
      <c r="N9026" s="182"/>
      <c r="O9026" s="181" t="str">
        <f t="shared" si="285"/>
        <v>1900-1</v>
      </c>
      <c r="P9026" s="181">
        <f t="shared" si="284"/>
        <v>0</v>
      </c>
    </row>
    <row r="9027" spans="1:16">
      <c r="A9027" s="92"/>
      <c r="B9027" s="27"/>
      <c r="C9027" s="85"/>
      <c r="D9027" s="85"/>
      <c r="E9027" s="85"/>
      <c r="F9027" s="85"/>
      <c r="G9027" s="309"/>
      <c r="H9027" s="316"/>
      <c r="I9027" s="102"/>
      <c r="J9027" s="94"/>
      <c r="K9027" s="94"/>
      <c r="L9027" s="200"/>
      <c r="M9027" s="70"/>
      <c r="N9027" s="182"/>
      <c r="O9027" s="181" t="str">
        <f t="shared" si="285"/>
        <v>1900-1</v>
      </c>
      <c r="P9027" s="181">
        <f t="shared" ref="P9027:P9090" si="286">N9027*H9027</f>
        <v>0</v>
      </c>
    </row>
    <row r="9028" spans="1:16">
      <c r="A9028" s="92"/>
      <c r="B9028" s="27"/>
      <c r="C9028" s="85"/>
      <c r="D9028" s="85"/>
      <c r="E9028" s="85"/>
      <c r="F9028" s="85"/>
      <c r="G9028" s="309"/>
      <c r="H9028" s="316"/>
      <c r="I9028" s="102"/>
      <c r="J9028" s="94"/>
      <c r="K9028" s="94"/>
      <c r="L9028" s="200"/>
      <c r="M9028" s="70"/>
      <c r="N9028" s="182"/>
      <c r="O9028" s="181" t="str">
        <f t="shared" si="285"/>
        <v>1900-1</v>
      </c>
      <c r="P9028" s="181">
        <f t="shared" si="286"/>
        <v>0</v>
      </c>
    </row>
    <row r="9029" spans="1:16">
      <c r="A9029" s="92"/>
      <c r="B9029" s="27"/>
      <c r="C9029" s="85"/>
      <c r="D9029" s="85"/>
      <c r="E9029" s="85"/>
      <c r="F9029" s="85"/>
      <c r="G9029" s="309"/>
      <c r="H9029" s="316"/>
      <c r="I9029" s="102"/>
      <c r="J9029" s="94"/>
      <c r="K9029" s="94"/>
      <c r="L9029" s="200"/>
      <c r="M9029" s="70"/>
      <c r="N9029" s="182"/>
      <c r="O9029" s="181" t="str">
        <f t="shared" si="285"/>
        <v>1900-1</v>
      </c>
      <c r="P9029" s="181">
        <f t="shared" si="286"/>
        <v>0</v>
      </c>
    </row>
    <row r="9030" spans="1:16">
      <c r="A9030" s="92"/>
      <c r="B9030" s="27"/>
      <c r="C9030" s="85"/>
      <c r="D9030" s="85"/>
      <c r="E9030" s="85"/>
      <c r="F9030" s="85"/>
      <c r="G9030" s="309"/>
      <c r="H9030" s="316"/>
      <c r="I9030" s="102"/>
      <c r="J9030" s="94"/>
      <c r="K9030" s="94"/>
      <c r="L9030" s="200"/>
      <c r="M9030" s="70"/>
      <c r="N9030" s="182"/>
      <c r="O9030" s="181" t="str">
        <f t="shared" si="285"/>
        <v>1900-1</v>
      </c>
      <c r="P9030" s="181">
        <f t="shared" si="286"/>
        <v>0</v>
      </c>
    </row>
    <row r="9031" spans="1:16">
      <c r="A9031" s="92"/>
      <c r="B9031" s="27"/>
      <c r="C9031" s="85"/>
      <c r="D9031" s="85"/>
      <c r="E9031" s="85"/>
      <c r="F9031" s="85"/>
      <c r="G9031" s="309"/>
      <c r="H9031" s="316"/>
      <c r="I9031" s="102"/>
      <c r="J9031" s="94"/>
      <c r="K9031" s="94"/>
      <c r="L9031" s="200"/>
      <c r="M9031" s="70"/>
      <c r="N9031" s="182"/>
      <c r="O9031" s="181" t="str">
        <f t="shared" si="285"/>
        <v>1900-1</v>
      </c>
      <c r="P9031" s="181">
        <f t="shared" si="286"/>
        <v>0</v>
      </c>
    </row>
    <row r="9032" spans="1:16">
      <c r="A9032" s="92"/>
      <c r="B9032" s="27"/>
      <c r="C9032" s="85"/>
      <c r="D9032" s="85"/>
      <c r="E9032" s="85"/>
      <c r="F9032" s="85"/>
      <c r="G9032" s="309"/>
      <c r="H9032" s="316"/>
      <c r="I9032" s="102"/>
      <c r="J9032" s="94"/>
      <c r="K9032" s="94"/>
      <c r="L9032" s="200"/>
      <c r="M9032" s="70"/>
      <c r="N9032" s="182"/>
      <c r="O9032" s="181" t="str">
        <f t="shared" si="285"/>
        <v>1900-1</v>
      </c>
      <c r="P9032" s="181">
        <f t="shared" si="286"/>
        <v>0</v>
      </c>
    </row>
    <row r="9033" spans="1:16">
      <c r="A9033" s="92"/>
      <c r="B9033" s="27"/>
      <c r="C9033" s="85"/>
      <c r="D9033" s="85"/>
      <c r="E9033" s="85"/>
      <c r="F9033" s="85"/>
      <c r="G9033" s="309"/>
      <c r="H9033" s="316"/>
      <c r="I9033" s="102"/>
      <c r="J9033" s="94"/>
      <c r="K9033" s="94"/>
      <c r="L9033" s="200"/>
      <c r="M9033" s="70"/>
      <c r="N9033" s="182"/>
      <c r="O9033" s="181" t="str">
        <f t="shared" si="285"/>
        <v>1900-1</v>
      </c>
      <c r="P9033" s="181">
        <f t="shared" si="286"/>
        <v>0</v>
      </c>
    </row>
    <row r="9034" spans="1:16">
      <c r="A9034" s="92"/>
      <c r="B9034" s="27"/>
      <c r="C9034" s="85"/>
      <c r="D9034" s="85"/>
      <c r="E9034" s="85"/>
      <c r="F9034" s="85"/>
      <c r="G9034" s="309"/>
      <c r="H9034" s="316"/>
      <c r="I9034" s="102"/>
      <c r="J9034" s="94"/>
      <c r="K9034" s="94"/>
      <c r="L9034" s="200"/>
      <c r="M9034" s="70"/>
      <c r="N9034" s="182"/>
      <c r="O9034" s="181" t="str">
        <f t="shared" si="285"/>
        <v>1900-1</v>
      </c>
      <c r="P9034" s="181">
        <f t="shared" si="286"/>
        <v>0</v>
      </c>
    </row>
    <row r="9035" spans="1:16">
      <c r="A9035" s="92"/>
      <c r="B9035" s="27"/>
      <c r="C9035" s="85"/>
      <c r="D9035" s="85"/>
      <c r="E9035" s="85"/>
      <c r="F9035" s="85"/>
      <c r="G9035" s="309"/>
      <c r="H9035" s="316"/>
      <c r="I9035" s="102"/>
      <c r="J9035" s="94"/>
      <c r="K9035" s="94"/>
      <c r="L9035" s="200"/>
      <c r="M9035" s="70"/>
      <c r="N9035" s="182"/>
      <c r="O9035" s="181" t="str">
        <f t="shared" si="285"/>
        <v>1900-1</v>
      </c>
      <c r="P9035" s="181">
        <f t="shared" si="286"/>
        <v>0</v>
      </c>
    </row>
    <row r="9036" spans="1:16">
      <c r="A9036" s="92"/>
      <c r="B9036" s="27"/>
      <c r="C9036" s="85"/>
      <c r="D9036" s="85"/>
      <c r="E9036" s="85"/>
      <c r="F9036" s="85"/>
      <c r="G9036" s="309"/>
      <c r="H9036" s="316"/>
      <c r="I9036" s="102"/>
      <c r="J9036" s="94"/>
      <c r="K9036" s="94"/>
      <c r="L9036" s="200"/>
      <c r="M9036" s="70"/>
      <c r="N9036" s="182"/>
      <c r="O9036" s="181" t="str">
        <f t="shared" si="285"/>
        <v>1900-1</v>
      </c>
      <c r="P9036" s="181">
        <f t="shared" si="286"/>
        <v>0</v>
      </c>
    </row>
    <row r="9037" spans="1:16">
      <c r="A9037" s="92"/>
      <c r="B9037" s="27"/>
      <c r="C9037" s="85"/>
      <c r="D9037" s="85"/>
      <c r="E9037" s="85"/>
      <c r="F9037" s="85"/>
      <c r="G9037" s="309"/>
      <c r="H9037" s="316"/>
      <c r="I9037" s="102"/>
      <c r="J9037" s="94"/>
      <c r="K9037" s="94"/>
      <c r="L9037" s="200"/>
      <c r="M9037" s="70"/>
      <c r="N9037" s="182"/>
      <c r="O9037" s="181" t="str">
        <f t="shared" si="285"/>
        <v>1900-1</v>
      </c>
      <c r="P9037" s="181">
        <f t="shared" si="286"/>
        <v>0</v>
      </c>
    </row>
    <row r="9038" spans="1:16">
      <c r="A9038" s="92"/>
      <c r="B9038" s="27"/>
      <c r="C9038" s="85"/>
      <c r="D9038" s="85"/>
      <c r="E9038" s="85"/>
      <c r="F9038" s="85"/>
      <c r="G9038" s="309"/>
      <c r="H9038" s="316"/>
      <c r="I9038" s="102"/>
      <c r="J9038" s="94"/>
      <c r="K9038" s="94"/>
      <c r="L9038" s="200"/>
      <c r="M9038" s="70"/>
      <c r="N9038" s="182"/>
      <c r="O9038" s="181" t="str">
        <f t="shared" si="285"/>
        <v>1900-1</v>
      </c>
      <c r="P9038" s="181">
        <f t="shared" si="286"/>
        <v>0</v>
      </c>
    </row>
    <row r="9039" spans="1:16">
      <c r="A9039" s="92"/>
      <c r="B9039" s="27"/>
      <c r="C9039" s="85"/>
      <c r="D9039" s="85"/>
      <c r="E9039" s="85"/>
      <c r="F9039" s="85"/>
      <c r="G9039" s="309"/>
      <c r="H9039" s="316"/>
      <c r="I9039" s="102"/>
      <c r="J9039" s="94"/>
      <c r="K9039" s="94"/>
      <c r="L9039" s="200"/>
      <c r="M9039" s="70"/>
      <c r="N9039" s="182"/>
      <c r="O9039" s="181" t="str">
        <f t="shared" si="285"/>
        <v>1900-1</v>
      </c>
      <c r="P9039" s="181">
        <f t="shared" si="286"/>
        <v>0</v>
      </c>
    </row>
    <row r="9040" spans="1:16">
      <c r="A9040" s="92"/>
      <c r="B9040" s="27"/>
      <c r="C9040" s="85"/>
      <c r="D9040" s="85"/>
      <c r="E9040" s="85"/>
      <c r="F9040" s="85"/>
      <c r="G9040" s="309"/>
      <c r="H9040" s="316"/>
      <c r="I9040" s="102"/>
      <c r="J9040" s="94"/>
      <c r="K9040" s="94"/>
      <c r="L9040" s="200"/>
      <c r="M9040" s="70"/>
      <c r="N9040" s="182"/>
      <c r="O9040" s="181" t="str">
        <f t="shared" si="285"/>
        <v>1900-1</v>
      </c>
      <c r="P9040" s="181">
        <f t="shared" si="286"/>
        <v>0</v>
      </c>
    </row>
    <row r="9041" spans="1:16">
      <c r="A9041" s="92"/>
      <c r="B9041" s="27"/>
      <c r="C9041" s="85"/>
      <c r="D9041" s="85"/>
      <c r="E9041" s="85"/>
      <c r="F9041" s="85"/>
      <c r="G9041" s="309"/>
      <c r="H9041" s="316"/>
      <c r="I9041" s="102"/>
      <c r="J9041" s="94"/>
      <c r="K9041" s="94"/>
      <c r="L9041" s="200"/>
      <c r="M9041" s="70"/>
      <c r="N9041" s="182"/>
      <c r="O9041" s="181" t="str">
        <f t="shared" si="285"/>
        <v>1900-1</v>
      </c>
      <c r="P9041" s="181">
        <f t="shared" si="286"/>
        <v>0</v>
      </c>
    </row>
    <row r="9042" spans="1:16">
      <c r="A9042" s="92"/>
      <c r="B9042" s="27"/>
      <c r="C9042" s="85"/>
      <c r="D9042" s="85"/>
      <c r="E9042" s="85"/>
      <c r="F9042" s="85"/>
      <c r="G9042" s="309"/>
      <c r="H9042" s="316"/>
      <c r="I9042" s="102"/>
      <c r="J9042" s="94"/>
      <c r="K9042" s="94"/>
      <c r="L9042" s="200"/>
      <c r="M9042" s="70"/>
      <c r="N9042" s="182"/>
      <c r="O9042" s="181" t="str">
        <f t="shared" si="285"/>
        <v>1900-1</v>
      </c>
      <c r="P9042" s="181">
        <f t="shared" si="286"/>
        <v>0</v>
      </c>
    </row>
    <row r="9043" spans="1:16">
      <c r="A9043" s="92"/>
      <c r="B9043" s="27"/>
      <c r="C9043" s="85"/>
      <c r="D9043" s="85"/>
      <c r="E9043" s="85"/>
      <c r="F9043" s="85"/>
      <c r="G9043" s="309"/>
      <c r="H9043" s="316"/>
      <c r="I9043" s="102"/>
      <c r="J9043" s="94"/>
      <c r="K9043" s="94"/>
      <c r="L9043" s="200"/>
      <c r="M9043" s="70"/>
      <c r="N9043" s="182"/>
      <c r="O9043" s="181" t="str">
        <f t="shared" si="285"/>
        <v>1900-1</v>
      </c>
      <c r="P9043" s="181">
        <f t="shared" si="286"/>
        <v>0</v>
      </c>
    </row>
    <row r="9044" spans="1:16">
      <c r="A9044" s="92"/>
      <c r="B9044" s="27"/>
      <c r="C9044" s="85"/>
      <c r="D9044" s="85"/>
      <c r="E9044" s="85"/>
      <c r="F9044" s="85"/>
      <c r="G9044" s="309"/>
      <c r="H9044" s="316"/>
      <c r="I9044" s="102"/>
      <c r="J9044" s="94"/>
      <c r="K9044" s="94"/>
      <c r="L9044" s="200"/>
      <c r="M9044" s="70"/>
      <c r="N9044" s="182"/>
      <c r="O9044" s="181" t="str">
        <f t="shared" si="285"/>
        <v>1900-1</v>
      </c>
      <c r="P9044" s="181">
        <f t="shared" si="286"/>
        <v>0</v>
      </c>
    </row>
    <row r="9045" spans="1:16">
      <c r="A9045" s="92"/>
      <c r="B9045" s="27"/>
      <c r="C9045" s="85"/>
      <c r="D9045" s="85"/>
      <c r="E9045" s="85"/>
      <c r="F9045" s="85"/>
      <c r="G9045" s="309"/>
      <c r="H9045" s="316"/>
      <c r="I9045" s="102"/>
      <c r="J9045" s="94"/>
      <c r="K9045" s="94"/>
      <c r="L9045" s="200"/>
      <c r="M9045" s="70"/>
      <c r="N9045" s="182"/>
      <c r="O9045" s="181" t="str">
        <f t="shared" si="285"/>
        <v>1900-1</v>
      </c>
      <c r="P9045" s="181">
        <f t="shared" si="286"/>
        <v>0</v>
      </c>
    </row>
    <row r="9046" spans="1:16">
      <c r="A9046" s="92"/>
      <c r="B9046" s="27"/>
      <c r="C9046" s="85"/>
      <c r="D9046" s="85"/>
      <c r="E9046" s="85"/>
      <c r="F9046" s="85"/>
      <c r="G9046" s="309"/>
      <c r="H9046" s="316"/>
      <c r="I9046" s="102"/>
      <c r="J9046" s="94"/>
      <c r="K9046" s="94"/>
      <c r="L9046" s="200"/>
      <c r="M9046" s="70"/>
      <c r="N9046" s="182"/>
      <c r="O9046" s="181" t="str">
        <f t="shared" si="285"/>
        <v>1900-1</v>
      </c>
      <c r="P9046" s="181">
        <f t="shared" si="286"/>
        <v>0</v>
      </c>
    </row>
    <row r="9047" spans="1:16">
      <c r="A9047" s="92"/>
      <c r="B9047" s="27"/>
      <c r="C9047" s="85"/>
      <c r="D9047" s="85"/>
      <c r="E9047" s="85"/>
      <c r="F9047" s="85"/>
      <c r="G9047" s="309"/>
      <c r="H9047" s="316"/>
      <c r="I9047" s="102"/>
      <c r="J9047" s="94"/>
      <c r="K9047" s="94"/>
      <c r="L9047" s="200"/>
      <c r="M9047" s="70"/>
      <c r="N9047" s="182"/>
      <c r="O9047" s="181" t="str">
        <f t="shared" si="285"/>
        <v>1900-1</v>
      </c>
      <c r="P9047" s="181">
        <f t="shared" si="286"/>
        <v>0</v>
      </c>
    </row>
    <row r="9048" spans="1:16">
      <c r="A9048" s="92"/>
      <c r="B9048" s="27"/>
      <c r="C9048" s="85"/>
      <c r="D9048" s="85"/>
      <c r="E9048" s="85"/>
      <c r="F9048" s="85"/>
      <c r="G9048" s="309"/>
      <c r="H9048" s="316"/>
      <c r="I9048" s="102"/>
      <c r="J9048" s="94"/>
      <c r="K9048" s="94"/>
      <c r="L9048" s="200"/>
      <c r="M9048" s="70"/>
      <c r="N9048" s="182"/>
      <c r="O9048" s="181" t="str">
        <f t="shared" si="285"/>
        <v>1900-1</v>
      </c>
      <c r="P9048" s="181">
        <f t="shared" si="286"/>
        <v>0</v>
      </c>
    </row>
    <row r="9049" spans="1:16">
      <c r="A9049" s="92"/>
      <c r="B9049" s="27"/>
      <c r="C9049" s="85"/>
      <c r="D9049" s="85"/>
      <c r="E9049" s="85"/>
      <c r="F9049" s="85"/>
      <c r="G9049" s="309"/>
      <c r="H9049" s="316"/>
      <c r="I9049" s="102"/>
      <c r="J9049" s="94"/>
      <c r="K9049" s="94"/>
      <c r="L9049" s="200"/>
      <c r="M9049" s="70"/>
      <c r="N9049" s="182"/>
      <c r="O9049" s="181" t="str">
        <f t="shared" si="285"/>
        <v>1900-1</v>
      </c>
      <c r="P9049" s="181">
        <f t="shared" si="286"/>
        <v>0</v>
      </c>
    </row>
    <row r="9050" spans="1:16">
      <c r="A9050" s="92"/>
      <c r="B9050" s="27"/>
      <c r="C9050" s="85"/>
      <c r="D9050" s="85"/>
      <c r="E9050" s="85"/>
      <c r="F9050" s="85"/>
      <c r="G9050" s="309"/>
      <c r="H9050" s="316"/>
      <c r="I9050" s="102"/>
      <c r="J9050" s="94"/>
      <c r="K9050" s="94"/>
      <c r="L9050" s="200"/>
      <c r="M9050" s="70"/>
      <c r="N9050" s="182"/>
      <c r="O9050" s="181" t="str">
        <f t="shared" si="285"/>
        <v>1900-1</v>
      </c>
      <c r="P9050" s="181">
        <f t="shared" si="286"/>
        <v>0</v>
      </c>
    </row>
    <row r="9051" spans="1:16">
      <c r="A9051" s="92"/>
      <c r="B9051" s="27"/>
      <c r="C9051" s="85"/>
      <c r="D9051" s="85"/>
      <c r="E9051" s="85"/>
      <c r="F9051" s="85"/>
      <c r="G9051" s="309"/>
      <c r="H9051" s="316"/>
      <c r="I9051" s="102"/>
      <c r="J9051" s="94"/>
      <c r="K9051" s="94"/>
      <c r="L9051" s="200"/>
      <c r="M9051" s="70"/>
      <c r="N9051" s="182"/>
      <c r="O9051" s="181" t="str">
        <f t="shared" si="285"/>
        <v>1900-1</v>
      </c>
      <c r="P9051" s="181">
        <f t="shared" si="286"/>
        <v>0</v>
      </c>
    </row>
    <row r="9052" spans="1:16">
      <c r="A9052" s="92"/>
      <c r="B9052" s="27"/>
      <c r="C9052" s="85"/>
      <c r="D9052" s="85"/>
      <c r="E9052" s="85"/>
      <c r="F9052" s="85"/>
      <c r="G9052" s="309"/>
      <c r="H9052" s="316"/>
      <c r="I9052" s="102"/>
      <c r="J9052" s="94"/>
      <c r="K9052" s="94"/>
      <c r="L9052" s="200"/>
      <c r="M9052" s="70"/>
      <c r="N9052" s="182"/>
      <c r="O9052" s="181" t="str">
        <f t="shared" si="285"/>
        <v>1900-1</v>
      </c>
      <c r="P9052" s="181">
        <f t="shared" si="286"/>
        <v>0</v>
      </c>
    </row>
    <row r="9053" spans="1:16">
      <c r="A9053" s="92"/>
      <c r="B9053" s="27"/>
      <c r="C9053" s="85"/>
      <c r="D9053" s="85"/>
      <c r="E9053" s="85"/>
      <c r="F9053" s="85"/>
      <c r="G9053" s="309"/>
      <c r="H9053" s="316"/>
      <c r="I9053" s="102"/>
      <c r="J9053" s="94"/>
      <c r="K9053" s="94"/>
      <c r="L9053" s="200"/>
      <c r="M9053" s="70"/>
      <c r="N9053" s="182"/>
      <c r="O9053" s="181" t="str">
        <f t="shared" si="285"/>
        <v>1900-1</v>
      </c>
      <c r="P9053" s="181">
        <f t="shared" si="286"/>
        <v>0</v>
      </c>
    </row>
    <row r="9054" spans="1:16">
      <c r="A9054" s="92"/>
      <c r="B9054" s="27"/>
      <c r="C9054" s="85"/>
      <c r="D9054" s="85"/>
      <c r="E9054" s="85"/>
      <c r="F9054" s="85"/>
      <c r="G9054" s="309"/>
      <c r="H9054" s="316"/>
      <c r="I9054" s="102"/>
      <c r="J9054" s="94"/>
      <c r="K9054" s="94"/>
      <c r="L9054" s="200"/>
      <c r="M9054" s="70"/>
      <c r="N9054" s="182"/>
      <c r="O9054" s="181" t="str">
        <f t="shared" si="285"/>
        <v>1900-1</v>
      </c>
      <c r="P9054" s="181">
        <f t="shared" si="286"/>
        <v>0</v>
      </c>
    </row>
    <row r="9055" spans="1:16">
      <c r="A9055" s="92"/>
      <c r="B9055" s="27"/>
      <c r="C9055" s="85"/>
      <c r="D9055" s="85"/>
      <c r="E9055" s="85"/>
      <c r="F9055" s="85"/>
      <c r="G9055" s="309"/>
      <c r="H9055" s="316"/>
      <c r="I9055" s="102"/>
      <c r="J9055" s="94"/>
      <c r="K9055" s="94"/>
      <c r="L9055" s="200"/>
      <c r="M9055" s="70"/>
      <c r="N9055" s="182"/>
      <c r="O9055" s="181" t="str">
        <f t="shared" si="285"/>
        <v>1900-1</v>
      </c>
      <c r="P9055" s="181">
        <f t="shared" si="286"/>
        <v>0</v>
      </c>
    </row>
    <row r="9056" spans="1:16">
      <c r="A9056" s="92"/>
      <c r="B9056" s="27"/>
      <c r="C9056" s="85"/>
      <c r="D9056" s="85"/>
      <c r="E9056" s="85"/>
      <c r="F9056" s="85"/>
      <c r="G9056" s="309"/>
      <c r="H9056" s="316"/>
      <c r="I9056" s="102"/>
      <c r="J9056" s="94"/>
      <c r="K9056" s="94"/>
      <c r="L9056" s="200"/>
      <c r="M9056" s="70"/>
      <c r="N9056" s="182"/>
      <c r="O9056" s="181" t="str">
        <f t="shared" si="285"/>
        <v>1900-1</v>
      </c>
      <c r="P9056" s="181">
        <f t="shared" si="286"/>
        <v>0</v>
      </c>
    </row>
    <row r="9057" spans="1:16">
      <c r="A9057" s="92"/>
      <c r="B9057" s="27"/>
      <c r="C9057" s="85"/>
      <c r="D9057" s="85"/>
      <c r="E9057" s="85"/>
      <c r="F9057" s="85"/>
      <c r="G9057" s="309"/>
      <c r="H9057" s="316"/>
      <c r="I9057" s="102"/>
      <c r="J9057" s="94"/>
      <c r="K9057" s="94"/>
      <c r="L9057" s="200"/>
      <c r="M9057" s="70"/>
      <c r="N9057" s="182"/>
      <c r="O9057" s="181" t="str">
        <f t="shared" ref="O9057:O9120" si="287">YEAR(B9057)&amp;"-"&amp;MONTH(B9057)</f>
        <v>1900-1</v>
      </c>
      <c r="P9057" s="181">
        <f t="shared" si="286"/>
        <v>0</v>
      </c>
    </row>
    <row r="9058" spans="1:16">
      <c r="A9058" s="92"/>
      <c r="B9058" s="27"/>
      <c r="C9058" s="85"/>
      <c r="D9058" s="85"/>
      <c r="E9058" s="85"/>
      <c r="F9058" s="85"/>
      <c r="G9058" s="309"/>
      <c r="H9058" s="316"/>
      <c r="I9058" s="102"/>
      <c r="J9058" s="94"/>
      <c r="K9058" s="94"/>
      <c r="L9058" s="200"/>
      <c r="M9058" s="70"/>
      <c r="N9058" s="182"/>
      <c r="O9058" s="181" t="str">
        <f t="shared" si="287"/>
        <v>1900-1</v>
      </c>
      <c r="P9058" s="181">
        <f t="shared" si="286"/>
        <v>0</v>
      </c>
    </row>
    <row r="9059" spans="1:16">
      <c r="A9059" s="92"/>
      <c r="B9059" s="27"/>
      <c r="C9059" s="85"/>
      <c r="D9059" s="85"/>
      <c r="E9059" s="85"/>
      <c r="F9059" s="85"/>
      <c r="G9059" s="309"/>
      <c r="H9059" s="316"/>
      <c r="I9059" s="102"/>
      <c r="J9059" s="94"/>
      <c r="K9059" s="94"/>
      <c r="L9059" s="200"/>
      <c r="M9059" s="70"/>
      <c r="N9059" s="182"/>
      <c r="O9059" s="181" t="str">
        <f t="shared" si="287"/>
        <v>1900-1</v>
      </c>
      <c r="P9059" s="181">
        <f t="shared" si="286"/>
        <v>0</v>
      </c>
    </row>
    <row r="9060" spans="1:16">
      <c r="A9060" s="92"/>
      <c r="B9060" s="27"/>
      <c r="C9060" s="85"/>
      <c r="D9060" s="85"/>
      <c r="E9060" s="85"/>
      <c r="F9060" s="85"/>
      <c r="G9060" s="309"/>
      <c r="H9060" s="316"/>
      <c r="I9060" s="102"/>
      <c r="J9060" s="94"/>
      <c r="K9060" s="94"/>
      <c r="L9060" s="200"/>
      <c r="M9060" s="70"/>
      <c r="N9060" s="182"/>
      <c r="O9060" s="181" t="str">
        <f t="shared" si="287"/>
        <v>1900-1</v>
      </c>
      <c r="P9060" s="181">
        <f t="shared" si="286"/>
        <v>0</v>
      </c>
    </row>
    <row r="9061" spans="1:16">
      <c r="A9061" s="92"/>
      <c r="B9061" s="27"/>
      <c r="C9061" s="85"/>
      <c r="D9061" s="85"/>
      <c r="E9061" s="85"/>
      <c r="F9061" s="85"/>
      <c r="G9061" s="309"/>
      <c r="H9061" s="316"/>
      <c r="I9061" s="102"/>
      <c r="J9061" s="94"/>
      <c r="K9061" s="94"/>
      <c r="L9061" s="200"/>
      <c r="M9061" s="70"/>
      <c r="N9061" s="182"/>
      <c r="O9061" s="181" t="str">
        <f t="shared" si="287"/>
        <v>1900-1</v>
      </c>
      <c r="P9061" s="181">
        <f t="shared" si="286"/>
        <v>0</v>
      </c>
    </row>
    <row r="9062" spans="1:16">
      <c r="A9062" s="92"/>
      <c r="B9062" s="27"/>
      <c r="C9062" s="85"/>
      <c r="D9062" s="85"/>
      <c r="E9062" s="85"/>
      <c r="F9062" s="85"/>
      <c r="G9062" s="309"/>
      <c r="H9062" s="316"/>
      <c r="I9062" s="102"/>
      <c r="J9062" s="94"/>
      <c r="K9062" s="94"/>
      <c r="L9062" s="200"/>
      <c r="M9062" s="70"/>
      <c r="N9062" s="182"/>
      <c r="O9062" s="181" t="str">
        <f t="shared" si="287"/>
        <v>1900-1</v>
      </c>
      <c r="P9062" s="181">
        <f t="shared" si="286"/>
        <v>0</v>
      </c>
    </row>
    <row r="9063" spans="1:16">
      <c r="A9063" s="92"/>
      <c r="B9063" s="27"/>
      <c r="C9063" s="85"/>
      <c r="D9063" s="85"/>
      <c r="E9063" s="85"/>
      <c r="F9063" s="85"/>
      <c r="G9063" s="309"/>
      <c r="H9063" s="316"/>
      <c r="I9063" s="102"/>
      <c r="J9063" s="94"/>
      <c r="K9063" s="94"/>
      <c r="L9063" s="200"/>
      <c r="M9063" s="70"/>
      <c r="N9063" s="182"/>
      <c r="O9063" s="181" t="str">
        <f t="shared" si="287"/>
        <v>1900-1</v>
      </c>
      <c r="P9063" s="181">
        <f t="shared" si="286"/>
        <v>0</v>
      </c>
    </row>
    <row r="9064" spans="1:16">
      <c r="A9064" s="92"/>
      <c r="B9064" s="27"/>
      <c r="C9064" s="85"/>
      <c r="D9064" s="85"/>
      <c r="E9064" s="85"/>
      <c r="F9064" s="85"/>
      <c r="G9064" s="309"/>
      <c r="H9064" s="316"/>
      <c r="I9064" s="102"/>
      <c r="J9064" s="94"/>
      <c r="K9064" s="94"/>
      <c r="L9064" s="200"/>
      <c r="M9064" s="70"/>
      <c r="N9064" s="182"/>
      <c r="O9064" s="181" t="str">
        <f t="shared" si="287"/>
        <v>1900-1</v>
      </c>
      <c r="P9064" s="181">
        <f t="shared" si="286"/>
        <v>0</v>
      </c>
    </row>
    <row r="9065" spans="1:16">
      <c r="A9065" s="92"/>
      <c r="B9065" s="27"/>
      <c r="C9065" s="85"/>
      <c r="D9065" s="85"/>
      <c r="E9065" s="85"/>
      <c r="F9065" s="85"/>
      <c r="G9065" s="309"/>
      <c r="H9065" s="316"/>
      <c r="I9065" s="102"/>
      <c r="J9065" s="94"/>
      <c r="K9065" s="94"/>
      <c r="L9065" s="200"/>
      <c r="M9065" s="70"/>
      <c r="N9065" s="182"/>
      <c r="O9065" s="181" t="str">
        <f t="shared" si="287"/>
        <v>1900-1</v>
      </c>
      <c r="P9065" s="181">
        <f t="shared" si="286"/>
        <v>0</v>
      </c>
    </row>
    <row r="9066" spans="1:16">
      <c r="A9066" s="92"/>
      <c r="B9066" s="27"/>
      <c r="C9066" s="85"/>
      <c r="D9066" s="85"/>
      <c r="E9066" s="85"/>
      <c r="F9066" s="85"/>
      <c r="G9066" s="309"/>
      <c r="H9066" s="316"/>
      <c r="I9066" s="102"/>
      <c r="J9066" s="94"/>
      <c r="K9066" s="94"/>
      <c r="L9066" s="200"/>
      <c r="M9066" s="70"/>
      <c r="N9066" s="182"/>
      <c r="O9066" s="181" t="str">
        <f t="shared" si="287"/>
        <v>1900-1</v>
      </c>
      <c r="P9066" s="181">
        <f t="shared" si="286"/>
        <v>0</v>
      </c>
    </row>
    <row r="9067" spans="1:16">
      <c r="A9067" s="92"/>
      <c r="B9067" s="27"/>
      <c r="C9067" s="85"/>
      <c r="D9067" s="85"/>
      <c r="E9067" s="85"/>
      <c r="F9067" s="85"/>
      <c r="G9067" s="309"/>
      <c r="H9067" s="316"/>
      <c r="I9067" s="102"/>
      <c r="J9067" s="94"/>
      <c r="K9067" s="94"/>
      <c r="L9067" s="200"/>
      <c r="M9067" s="70"/>
      <c r="N9067" s="182"/>
      <c r="O9067" s="181" t="str">
        <f t="shared" si="287"/>
        <v>1900-1</v>
      </c>
      <c r="P9067" s="181">
        <f t="shared" si="286"/>
        <v>0</v>
      </c>
    </row>
    <row r="9068" spans="1:16">
      <c r="A9068" s="92"/>
      <c r="B9068" s="27"/>
      <c r="C9068" s="85"/>
      <c r="D9068" s="85"/>
      <c r="E9068" s="85"/>
      <c r="F9068" s="85"/>
      <c r="G9068" s="309"/>
      <c r="H9068" s="316"/>
      <c r="I9068" s="102"/>
      <c r="J9068" s="94"/>
      <c r="K9068" s="94"/>
      <c r="L9068" s="200"/>
      <c r="M9068" s="70"/>
      <c r="N9068" s="182"/>
      <c r="O9068" s="181" t="str">
        <f t="shared" si="287"/>
        <v>1900-1</v>
      </c>
      <c r="P9068" s="181">
        <f t="shared" si="286"/>
        <v>0</v>
      </c>
    </row>
    <row r="9069" spans="1:16">
      <c r="A9069" s="92"/>
      <c r="B9069" s="27"/>
      <c r="C9069" s="85"/>
      <c r="D9069" s="85"/>
      <c r="E9069" s="85"/>
      <c r="F9069" s="85"/>
      <c r="G9069" s="309"/>
      <c r="H9069" s="316"/>
      <c r="I9069" s="102"/>
      <c r="J9069" s="94"/>
      <c r="K9069" s="94"/>
      <c r="L9069" s="200"/>
      <c r="M9069" s="70"/>
      <c r="N9069" s="182"/>
      <c r="O9069" s="181" t="str">
        <f t="shared" si="287"/>
        <v>1900-1</v>
      </c>
      <c r="P9069" s="181">
        <f t="shared" si="286"/>
        <v>0</v>
      </c>
    </row>
    <row r="9070" spans="1:16">
      <c r="A9070" s="92"/>
      <c r="B9070" s="27"/>
      <c r="C9070" s="85"/>
      <c r="D9070" s="85"/>
      <c r="E9070" s="85"/>
      <c r="F9070" s="85"/>
      <c r="G9070" s="309"/>
      <c r="H9070" s="316"/>
      <c r="I9070" s="102"/>
      <c r="J9070" s="94"/>
      <c r="K9070" s="94"/>
      <c r="L9070" s="200"/>
      <c r="M9070" s="70"/>
      <c r="N9070" s="182"/>
      <c r="O9070" s="181" t="str">
        <f t="shared" si="287"/>
        <v>1900-1</v>
      </c>
      <c r="P9070" s="181">
        <f t="shared" si="286"/>
        <v>0</v>
      </c>
    </row>
    <row r="9071" spans="1:16">
      <c r="A9071" s="92"/>
      <c r="B9071" s="27"/>
      <c r="C9071" s="85"/>
      <c r="D9071" s="85"/>
      <c r="E9071" s="85"/>
      <c r="F9071" s="85"/>
      <c r="G9071" s="309"/>
      <c r="H9071" s="316"/>
      <c r="I9071" s="102"/>
      <c r="J9071" s="94"/>
      <c r="K9071" s="94"/>
      <c r="L9071" s="200"/>
      <c r="M9071" s="70"/>
      <c r="N9071" s="182"/>
      <c r="O9071" s="181" t="str">
        <f t="shared" si="287"/>
        <v>1900-1</v>
      </c>
      <c r="P9071" s="181">
        <f t="shared" si="286"/>
        <v>0</v>
      </c>
    </row>
    <row r="9072" spans="1:16">
      <c r="A9072" s="92"/>
      <c r="B9072" s="27"/>
      <c r="C9072" s="85"/>
      <c r="D9072" s="85"/>
      <c r="E9072" s="85"/>
      <c r="F9072" s="85"/>
      <c r="G9072" s="309"/>
      <c r="H9072" s="316"/>
      <c r="I9072" s="102"/>
      <c r="J9072" s="94"/>
      <c r="K9072" s="94"/>
      <c r="L9072" s="200"/>
      <c r="M9072" s="70"/>
      <c r="N9072" s="182"/>
      <c r="O9072" s="181" t="str">
        <f t="shared" si="287"/>
        <v>1900-1</v>
      </c>
      <c r="P9072" s="181">
        <f t="shared" si="286"/>
        <v>0</v>
      </c>
    </row>
    <row r="9073" spans="1:16">
      <c r="A9073" s="92"/>
      <c r="B9073" s="27"/>
      <c r="C9073" s="85"/>
      <c r="D9073" s="85"/>
      <c r="E9073" s="85"/>
      <c r="F9073" s="85"/>
      <c r="G9073" s="309"/>
      <c r="H9073" s="316"/>
      <c r="I9073" s="102"/>
      <c r="J9073" s="94"/>
      <c r="K9073" s="94"/>
      <c r="L9073" s="200"/>
      <c r="M9073" s="70"/>
      <c r="N9073" s="182"/>
      <c r="O9073" s="181" t="str">
        <f t="shared" si="287"/>
        <v>1900-1</v>
      </c>
      <c r="P9073" s="181">
        <f t="shared" si="286"/>
        <v>0</v>
      </c>
    </row>
    <row r="9074" spans="1:16">
      <c r="A9074" s="92"/>
      <c r="B9074" s="27"/>
      <c r="C9074" s="85"/>
      <c r="D9074" s="85"/>
      <c r="E9074" s="85"/>
      <c r="F9074" s="85"/>
      <c r="G9074" s="309"/>
      <c r="H9074" s="316"/>
      <c r="I9074" s="102"/>
      <c r="J9074" s="94"/>
      <c r="K9074" s="94"/>
      <c r="L9074" s="200"/>
      <c r="M9074" s="70"/>
      <c r="N9074" s="182"/>
      <c r="O9074" s="181" t="str">
        <f t="shared" si="287"/>
        <v>1900-1</v>
      </c>
      <c r="P9074" s="181">
        <f t="shared" si="286"/>
        <v>0</v>
      </c>
    </row>
    <row r="9075" spans="1:16">
      <c r="A9075" s="92"/>
      <c r="B9075" s="27"/>
      <c r="C9075" s="85"/>
      <c r="D9075" s="85"/>
      <c r="E9075" s="85"/>
      <c r="F9075" s="85"/>
      <c r="G9075" s="309"/>
      <c r="H9075" s="316"/>
      <c r="I9075" s="102"/>
      <c r="J9075" s="94"/>
      <c r="K9075" s="94"/>
      <c r="L9075" s="200"/>
      <c r="M9075" s="70"/>
      <c r="N9075" s="182"/>
      <c r="O9075" s="181" t="str">
        <f t="shared" si="287"/>
        <v>1900-1</v>
      </c>
      <c r="P9075" s="181">
        <f t="shared" si="286"/>
        <v>0</v>
      </c>
    </row>
    <row r="9076" spans="1:16">
      <c r="A9076" s="92"/>
      <c r="B9076" s="27"/>
      <c r="C9076" s="85"/>
      <c r="D9076" s="85"/>
      <c r="E9076" s="85"/>
      <c r="F9076" s="85"/>
      <c r="G9076" s="309"/>
      <c r="H9076" s="316"/>
      <c r="I9076" s="102"/>
      <c r="J9076" s="94"/>
      <c r="K9076" s="94"/>
      <c r="L9076" s="200"/>
      <c r="M9076" s="70"/>
      <c r="N9076" s="182"/>
      <c r="O9076" s="181" t="str">
        <f t="shared" si="287"/>
        <v>1900-1</v>
      </c>
      <c r="P9076" s="181">
        <f t="shared" si="286"/>
        <v>0</v>
      </c>
    </row>
    <row r="9077" spans="1:16">
      <c r="A9077" s="92"/>
      <c r="B9077" s="27"/>
      <c r="C9077" s="85"/>
      <c r="D9077" s="85"/>
      <c r="E9077" s="85"/>
      <c r="F9077" s="85"/>
      <c r="G9077" s="309"/>
      <c r="H9077" s="316"/>
      <c r="I9077" s="102"/>
      <c r="J9077" s="94"/>
      <c r="K9077" s="94"/>
      <c r="L9077" s="200"/>
      <c r="M9077" s="70"/>
      <c r="N9077" s="182"/>
      <c r="O9077" s="181" t="str">
        <f t="shared" si="287"/>
        <v>1900-1</v>
      </c>
      <c r="P9077" s="181">
        <f t="shared" si="286"/>
        <v>0</v>
      </c>
    </row>
    <row r="9078" spans="1:16">
      <c r="A9078" s="92"/>
      <c r="B9078" s="27"/>
      <c r="C9078" s="85"/>
      <c r="D9078" s="85"/>
      <c r="E9078" s="85"/>
      <c r="F9078" s="85"/>
      <c r="G9078" s="309"/>
      <c r="H9078" s="316"/>
      <c r="I9078" s="102"/>
      <c r="J9078" s="94"/>
      <c r="K9078" s="94"/>
      <c r="L9078" s="200"/>
      <c r="M9078" s="70"/>
      <c r="N9078" s="182"/>
      <c r="O9078" s="181" t="str">
        <f t="shared" si="287"/>
        <v>1900-1</v>
      </c>
      <c r="P9078" s="181">
        <f t="shared" si="286"/>
        <v>0</v>
      </c>
    </row>
    <row r="9079" spans="1:16">
      <c r="A9079" s="92"/>
      <c r="B9079" s="27"/>
      <c r="C9079" s="85"/>
      <c r="D9079" s="85"/>
      <c r="E9079" s="85"/>
      <c r="F9079" s="85"/>
      <c r="G9079" s="309"/>
      <c r="H9079" s="316"/>
      <c r="I9079" s="102"/>
      <c r="J9079" s="94"/>
      <c r="K9079" s="94"/>
      <c r="L9079" s="200"/>
      <c r="M9079" s="70"/>
      <c r="N9079" s="182"/>
      <c r="O9079" s="181" t="str">
        <f t="shared" si="287"/>
        <v>1900-1</v>
      </c>
      <c r="P9079" s="181">
        <f t="shared" si="286"/>
        <v>0</v>
      </c>
    </row>
    <row r="9080" spans="1:16">
      <c r="A9080" s="92"/>
      <c r="B9080" s="27"/>
      <c r="C9080" s="85"/>
      <c r="D9080" s="85"/>
      <c r="E9080" s="85"/>
      <c r="F9080" s="85"/>
      <c r="G9080" s="309"/>
      <c r="H9080" s="316"/>
      <c r="I9080" s="102"/>
      <c r="J9080" s="94"/>
      <c r="K9080" s="94"/>
      <c r="L9080" s="200"/>
      <c r="M9080" s="70"/>
      <c r="N9080" s="182"/>
      <c r="O9080" s="181" t="str">
        <f t="shared" si="287"/>
        <v>1900-1</v>
      </c>
      <c r="P9080" s="181">
        <f t="shared" si="286"/>
        <v>0</v>
      </c>
    </row>
    <row r="9081" spans="1:16">
      <c r="A9081" s="92"/>
      <c r="B9081" s="27"/>
      <c r="C9081" s="85"/>
      <c r="D9081" s="85"/>
      <c r="E9081" s="85"/>
      <c r="F9081" s="85"/>
      <c r="G9081" s="309"/>
      <c r="H9081" s="316"/>
      <c r="I9081" s="102"/>
      <c r="J9081" s="94"/>
      <c r="K9081" s="94"/>
      <c r="L9081" s="200"/>
      <c r="M9081" s="70"/>
      <c r="N9081" s="182"/>
      <c r="O9081" s="181" t="str">
        <f t="shared" si="287"/>
        <v>1900-1</v>
      </c>
      <c r="P9081" s="181">
        <f t="shared" si="286"/>
        <v>0</v>
      </c>
    </row>
    <row r="9082" spans="1:16">
      <c r="A9082" s="92"/>
      <c r="B9082" s="27"/>
      <c r="C9082" s="85"/>
      <c r="D9082" s="85"/>
      <c r="E9082" s="85"/>
      <c r="F9082" s="85"/>
      <c r="G9082" s="309"/>
      <c r="H9082" s="316"/>
      <c r="I9082" s="102"/>
      <c r="J9082" s="94"/>
      <c r="K9082" s="94"/>
      <c r="L9082" s="200"/>
      <c r="M9082" s="70"/>
      <c r="N9082" s="182"/>
      <c r="O9082" s="181" t="str">
        <f t="shared" si="287"/>
        <v>1900-1</v>
      </c>
      <c r="P9082" s="181">
        <f t="shared" si="286"/>
        <v>0</v>
      </c>
    </row>
    <row r="9083" spans="1:16">
      <c r="A9083" s="92"/>
      <c r="B9083" s="27"/>
      <c r="C9083" s="85"/>
      <c r="D9083" s="85"/>
      <c r="E9083" s="85"/>
      <c r="F9083" s="85"/>
      <c r="G9083" s="309"/>
      <c r="H9083" s="316"/>
      <c r="I9083" s="102"/>
      <c r="J9083" s="94"/>
      <c r="K9083" s="94"/>
      <c r="L9083" s="200"/>
      <c r="M9083" s="70"/>
      <c r="N9083" s="182"/>
      <c r="O9083" s="181" t="str">
        <f t="shared" si="287"/>
        <v>1900-1</v>
      </c>
      <c r="P9083" s="181">
        <f t="shared" si="286"/>
        <v>0</v>
      </c>
    </row>
    <row r="9084" spans="1:16">
      <c r="A9084" s="92"/>
      <c r="B9084" s="27"/>
      <c r="C9084" s="85"/>
      <c r="D9084" s="85"/>
      <c r="E9084" s="85"/>
      <c r="F9084" s="85"/>
      <c r="G9084" s="309"/>
      <c r="H9084" s="316"/>
      <c r="I9084" s="102"/>
      <c r="J9084" s="94"/>
      <c r="K9084" s="94"/>
      <c r="L9084" s="200"/>
      <c r="M9084" s="70"/>
      <c r="N9084" s="182"/>
      <c r="O9084" s="181" t="str">
        <f t="shared" si="287"/>
        <v>1900-1</v>
      </c>
      <c r="P9084" s="181">
        <f t="shared" si="286"/>
        <v>0</v>
      </c>
    </row>
    <row r="9085" spans="1:16">
      <c r="A9085" s="92"/>
      <c r="B9085" s="27"/>
      <c r="C9085" s="85"/>
      <c r="D9085" s="85"/>
      <c r="E9085" s="85"/>
      <c r="F9085" s="85"/>
      <c r="G9085" s="309"/>
      <c r="H9085" s="316"/>
      <c r="I9085" s="102"/>
      <c r="J9085" s="94"/>
      <c r="K9085" s="94"/>
      <c r="L9085" s="200"/>
      <c r="M9085" s="70"/>
      <c r="N9085" s="182"/>
      <c r="O9085" s="181" t="str">
        <f t="shared" si="287"/>
        <v>1900-1</v>
      </c>
      <c r="P9085" s="181">
        <f t="shared" si="286"/>
        <v>0</v>
      </c>
    </row>
    <row r="9086" spans="1:16">
      <c r="A9086" s="92"/>
      <c r="B9086" s="27"/>
      <c r="C9086" s="85"/>
      <c r="D9086" s="85"/>
      <c r="E9086" s="85"/>
      <c r="F9086" s="85"/>
      <c r="G9086" s="309"/>
      <c r="H9086" s="316"/>
      <c r="I9086" s="102"/>
      <c r="J9086" s="94"/>
      <c r="K9086" s="94"/>
      <c r="L9086" s="200"/>
      <c r="M9086" s="70"/>
      <c r="N9086" s="182"/>
      <c r="O9086" s="181" t="str">
        <f t="shared" si="287"/>
        <v>1900-1</v>
      </c>
      <c r="P9086" s="181">
        <f t="shared" si="286"/>
        <v>0</v>
      </c>
    </row>
    <row r="9087" spans="1:16">
      <c r="A9087" s="92"/>
      <c r="B9087" s="27"/>
      <c r="C9087" s="85"/>
      <c r="D9087" s="85"/>
      <c r="E9087" s="85"/>
      <c r="F9087" s="85"/>
      <c r="G9087" s="309"/>
      <c r="H9087" s="316"/>
      <c r="I9087" s="102"/>
      <c r="J9087" s="94"/>
      <c r="K9087" s="94"/>
      <c r="L9087" s="200"/>
      <c r="M9087" s="70"/>
      <c r="N9087" s="182"/>
      <c r="O9087" s="181" t="str">
        <f t="shared" si="287"/>
        <v>1900-1</v>
      </c>
      <c r="P9087" s="181">
        <f t="shared" si="286"/>
        <v>0</v>
      </c>
    </row>
    <row r="9088" spans="1:16">
      <c r="A9088" s="92"/>
      <c r="B9088" s="27"/>
      <c r="C9088" s="85"/>
      <c r="D9088" s="85"/>
      <c r="E9088" s="85"/>
      <c r="F9088" s="85"/>
      <c r="G9088" s="309"/>
      <c r="H9088" s="316"/>
      <c r="I9088" s="102"/>
      <c r="J9088" s="94"/>
      <c r="K9088" s="94"/>
      <c r="L9088" s="200"/>
      <c r="M9088" s="70"/>
      <c r="N9088" s="182"/>
      <c r="O9088" s="181" t="str">
        <f t="shared" si="287"/>
        <v>1900-1</v>
      </c>
      <c r="P9088" s="181">
        <f t="shared" si="286"/>
        <v>0</v>
      </c>
    </row>
    <row r="9089" spans="1:16">
      <c r="A9089" s="92"/>
      <c r="B9089" s="27"/>
      <c r="C9089" s="85"/>
      <c r="D9089" s="85"/>
      <c r="E9089" s="85"/>
      <c r="F9089" s="85"/>
      <c r="G9089" s="309"/>
      <c r="H9089" s="316"/>
      <c r="I9089" s="102"/>
      <c r="J9089" s="94"/>
      <c r="K9089" s="94"/>
      <c r="L9089" s="200"/>
      <c r="M9089" s="70"/>
      <c r="N9089" s="182"/>
      <c r="O9089" s="181" t="str">
        <f t="shared" si="287"/>
        <v>1900-1</v>
      </c>
      <c r="P9089" s="181">
        <f t="shared" si="286"/>
        <v>0</v>
      </c>
    </row>
    <row r="9090" spans="1:16">
      <c r="A9090" s="92"/>
      <c r="B9090" s="27"/>
      <c r="C9090" s="85"/>
      <c r="D9090" s="85"/>
      <c r="E9090" s="85"/>
      <c r="F9090" s="85"/>
      <c r="G9090" s="309"/>
      <c r="H9090" s="316"/>
      <c r="I9090" s="102"/>
      <c r="J9090" s="94"/>
      <c r="K9090" s="94"/>
      <c r="L9090" s="200"/>
      <c r="M9090" s="70"/>
      <c r="N9090" s="182"/>
      <c r="O9090" s="181" t="str">
        <f t="shared" si="287"/>
        <v>1900-1</v>
      </c>
      <c r="P9090" s="181">
        <f t="shared" si="286"/>
        <v>0</v>
      </c>
    </row>
    <row r="9091" spans="1:16">
      <c r="A9091" s="92"/>
      <c r="B9091" s="27"/>
      <c r="C9091" s="85"/>
      <c r="D9091" s="85"/>
      <c r="E9091" s="85"/>
      <c r="F9091" s="85"/>
      <c r="G9091" s="309"/>
      <c r="H9091" s="316"/>
      <c r="I9091" s="102"/>
      <c r="J9091" s="94"/>
      <c r="K9091" s="94"/>
      <c r="L9091" s="200"/>
      <c r="M9091" s="70"/>
      <c r="N9091" s="182"/>
      <c r="O9091" s="181" t="str">
        <f t="shared" si="287"/>
        <v>1900-1</v>
      </c>
      <c r="P9091" s="181">
        <f t="shared" ref="P9091:P9154" si="288">N9091*H9091</f>
        <v>0</v>
      </c>
    </row>
    <row r="9092" spans="1:16">
      <c r="A9092" s="92"/>
      <c r="B9092" s="27"/>
      <c r="C9092" s="85"/>
      <c r="D9092" s="85"/>
      <c r="E9092" s="85"/>
      <c r="F9092" s="85"/>
      <c r="G9092" s="309"/>
      <c r="H9092" s="316"/>
      <c r="I9092" s="102"/>
      <c r="J9092" s="94"/>
      <c r="K9092" s="94"/>
      <c r="L9092" s="200"/>
      <c r="M9092" s="70"/>
      <c r="N9092" s="182"/>
      <c r="O9092" s="181" t="str">
        <f t="shared" si="287"/>
        <v>1900-1</v>
      </c>
      <c r="P9092" s="181">
        <f t="shared" si="288"/>
        <v>0</v>
      </c>
    </row>
    <row r="9093" spans="1:16">
      <c r="A9093" s="92"/>
      <c r="B9093" s="27"/>
      <c r="C9093" s="85"/>
      <c r="D9093" s="85"/>
      <c r="E9093" s="85"/>
      <c r="F9093" s="85"/>
      <c r="G9093" s="309"/>
      <c r="H9093" s="316"/>
      <c r="I9093" s="102"/>
      <c r="J9093" s="94"/>
      <c r="K9093" s="94"/>
      <c r="L9093" s="200"/>
      <c r="M9093" s="70"/>
      <c r="N9093" s="182"/>
      <c r="O9093" s="181" t="str">
        <f t="shared" si="287"/>
        <v>1900-1</v>
      </c>
      <c r="P9093" s="181">
        <f t="shared" si="288"/>
        <v>0</v>
      </c>
    </row>
    <row r="9094" spans="1:16">
      <c r="A9094" s="92"/>
      <c r="B9094" s="27"/>
      <c r="C9094" s="85"/>
      <c r="D9094" s="85"/>
      <c r="E9094" s="85"/>
      <c r="F9094" s="85"/>
      <c r="G9094" s="309"/>
      <c r="H9094" s="316"/>
      <c r="I9094" s="102"/>
      <c r="J9094" s="94"/>
      <c r="K9094" s="94"/>
      <c r="L9094" s="200"/>
      <c r="M9094" s="70"/>
      <c r="N9094" s="182"/>
      <c r="O9094" s="181" t="str">
        <f t="shared" si="287"/>
        <v>1900-1</v>
      </c>
      <c r="P9094" s="181">
        <f t="shared" si="288"/>
        <v>0</v>
      </c>
    </row>
    <row r="9095" spans="1:16">
      <c r="A9095" s="92"/>
      <c r="B9095" s="27"/>
      <c r="C9095" s="85"/>
      <c r="D9095" s="85"/>
      <c r="E9095" s="85"/>
      <c r="F9095" s="85"/>
      <c r="G9095" s="309"/>
      <c r="H9095" s="316"/>
      <c r="I9095" s="102"/>
      <c r="J9095" s="94"/>
      <c r="K9095" s="94"/>
      <c r="L9095" s="200"/>
      <c r="M9095" s="70"/>
      <c r="N9095" s="182"/>
      <c r="O9095" s="181" t="str">
        <f t="shared" si="287"/>
        <v>1900-1</v>
      </c>
      <c r="P9095" s="181">
        <f t="shared" si="288"/>
        <v>0</v>
      </c>
    </row>
    <row r="9096" spans="1:16">
      <c r="A9096" s="92"/>
      <c r="B9096" s="27"/>
      <c r="C9096" s="85"/>
      <c r="D9096" s="85"/>
      <c r="E9096" s="85"/>
      <c r="F9096" s="85"/>
      <c r="G9096" s="309"/>
      <c r="H9096" s="316"/>
      <c r="I9096" s="102"/>
      <c r="J9096" s="94"/>
      <c r="K9096" s="94"/>
      <c r="L9096" s="200"/>
      <c r="M9096" s="70"/>
      <c r="N9096" s="182"/>
      <c r="O9096" s="181" t="str">
        <f t="shared" si="287"/>
        <v>1900-1</v>
      </c>
      <c r="P9096" s="181">
        <f t="shared" si="288"/>
        <v>0</v>
      </c>
    </row>
    <row r="9097" spans="1:16">
      <c r="A9097" s="92"/>
      <c r="B9097" s="27"/>
      <c r="C9097" s="85"/>
      <c r="D9097" s="85"/>
      <c r="E9097" s="85"/>
      <c r="F9097" s="85"/>
      <c r="G9097" s="309"/>
      <c r="H9097" s="316"/>
      <c r="I9097" s="102"/>
      <c r="J9097" s="94"/>
      <c r="K9097" s="94"/>
      <c r="L9097" s="200"/>
      <c r="M9097" s="70"/>
      <c r="N9097" s="182"/>
      <c r="O9097" s="181" t="str">
        <f t="shared" si="287"/>
        <v>1900-1</v>
      </c>
      <c r="P9097" s="181">
        <f t="shared" si="288"/>
        <v>0</v>
      </c>
    </row>
    <row r="9098" spans="1:16">
      <c r="A9098" s="92"/>
      <c r="B9098" s="27"/>
      <c r="C9098" s="85"/>
      <c r="D9098" s="85"/>
      <c r="E9098" s="85"/>
      <c r="F9098" s="85"/>
      <c r="G9098" s="309"/>
      <c r="H9098" s="316"/>
      <c r="I9098" s="102"/>
      <c r="J9098" s="94"/>
      <c r="K9098" s="94"/>
      <c r="L9098" s="200"/>
      <c r="M9098" s="70"/>
      <c r="N9098" s="182"/>
      <c r="O9098" s="181" t="str">
        <f t="shared" si="287"/>
        <v>1900-1</v>
      </c>
      <c r="P9098" s="181">
        <f t="shared" si="288"/>
        <v>0</v>
      </c>
    </row>
    <row r="9099" spans="1:16">
      <c r="A9099" s="92"/>
      <c r="B9099" s="27"/>
      <c r="C9099" s="85"/>
      <c r="D9099" s="85"/>
      <c r="E9099" s="85"/>
      <c r="F9099" s="85"/>
      <c r="G9099" s="309"/>
      <c r="H9099" s="316"/>
      <c r="I9099" s="102"/>
      <c r="J9099" s="94"/>
      <c r="K9099" s="94"/>
      <c r="L9099" s="200"/>
      <c r="M9099" s="70"/>
      <c r="N9099" s="182"/>
      <c r="O9099" s="181" t="str">
        <f t="shared" si="287"/>
        <v>1900-1</v>
      </c>
      <c r="P9099" s="181">
        <f t="shared" si="288"/>
        <v>0</v>
      </c>
    </row>
    <row r="9100" spans="1:16">
      <c r="A9100" s="92"/>
      <c r="B9100" s="27"/>
      <c r="C9100" s="85"/>
      <c r="D9100" s="85"/>
      <c r="E9100" s="85"/>
      <c r="F9100" s="85"/>
      <c r="G9100" s="309"/>
      <c r="H9100" s="316"/>
      <c r="I9100" s="102"/>
      <c r="J9100" s="94"/>
      <c r="K9100" s="94"/>
      <c r="L9100" s="200"/>
      <c r="M9100" s="70"/>
      <c r="N9100" s="182"/>
      <c r="O9100" s="181" t="str">
        <f t="shared" si="287"/>
        <v>1900-1</v>
      </c>
      <c r="P9100" s="181">
        <f t="shared" si="288"/>
        <v>0</v>
      </c>
    </row>
    <row r="9101" spans="1:16">
      <c r="A9101" s="92"/>
      <c r="B9101" s="27"/>
      <c r="C9101" s="85"/>
      <c r="D9101" s="85"/>
      <c r="E9101" s="85"/>
      <c r="F9101" s="85"/>
      <c r="G9101" s="309"/>
      <c r="H9101" s="316"/>
      <c r="I9101" s="102"/>
      <c r="J9101" s="94"/>
      <c r="K9101" s="94"/>
      <c r="L9101" s="200"/>
      <c r="M9101" s="70"/>
      <c r="N9101" s="182"/>
      <c r="O9101" s="181" t="str">
        <f t="shared" si="287"/>
        <v>1900-1</v>
      </c>
      <c r="P9101" s="181">
        <f t="shared" si="288"/>
        <v>0</v>
      </c>
    </row>
    <row r="9102" spans="1:16">
      <c r="A9102" s="92"/>
      <c r="B9102" s="27"/>
      <c r="C9102" s="85"/>
      <c r="D9102" s="85"/>
      <c r="E9102" s="85"/>
      <c r="F9102" s="85"/>
      <c r="G9102" s="309"/>
      <c r="H9102" s="316"/>
      <c r="I9102" s="102"/>
      <c r="J9102" s="94"/>
      <c r="K9102" s="94"/>
      <c r="L9102" s="200"/>
      <c r="M9102" s="70"/>
      <c r="N9102" s="182"/>
      <c r="O9102" s="181" t="str">
        <f t="shared" si="287"/>
        <v>1900-1</v>
      </c>
      <c r="P9102" s="181">
        <f t="shared" si="288"/>
        <v>0</v>
      </c>
    </row>
    <row r="9103" spans="1:16">
      <c r="A9103" s="92"/>
      <c r="B9103" s="27"/>
      <c r="C9103" s="85"/>
      <c r="D9103" s="85"/>
      <c r="E9103" s="85"/>
      <c r="F9103" s="85"/>
      <c r="G9103" s="309"/>
      <c r="H9103" s="316"/>
      <c r="I9103" s="102"/>
      <c r="J9103" s="94"/>
      <c r="K9103" s="94"/>
      <c r="L9103" s="200"/>
      <c r="M9103" s="70"/>
      <c r="N9103" s="182"/>
      <c r="O9103" s="181" t="str">
        <f t="shared" si="287"/>
        <v>1900-1</v>
      </c>
      <c r="P9103" s="181">
        <f t="shared" si="288"/>
        <v>0</v>
      </c>
    </row>
    <row r="9104" spans="1:16">
      <c r="A9104" s="92"/>
      <c r="B9104" s="27"/>
      <c r="C9104" s="85"/>
      <c r="D9104" s="85"/>
      <c r="E9104" s="85"/>
      <c r="F9104" s="85"/>
      <c r="G9104" s="309"/>
      <c r="H9104" s="316"/>
      <c r="I9104" s="102"/>
      <c r="J9104" s="94"/>
      <c r="K9104" s="94"/>
      <c r="L9104" s="200"/>
      <c r="M9104" s="70"/>
      <c r="N9104" s="182"/>
      <c r="O9104" s="181" t="str">
        <f t="shared" si="287"/>
        <v>1900-1</v>
      </c>
      <c r="P9104" s="181">
        <f t="shared" si="288"/>
        <v>0</v>
      </c>
    </row>
    <row r="9105" spans="1:16">
      <c r="A9105" s="92"/>
      <c r="B9105" s="27"/>
      <c r="C9105" s="85"/>
      <c r="D9105" s="85"/>
      <c r="E9105" s="85"/>
      <c r="F9105" s="85"/>
      <c r="G9105" s="309"/>
      <c r="H9105" s="316"/>
      <c r="I9105" s="102"/>
      <c r="J9105" s="94"/>
      <c r="K9105" s="94"/>
      <c r="L9105" s="200"/>
      <c r="M9105" s="70"/>
      <c r="N9105" s="182"/>
      <c r="O9105" s="181" t="str">
        <f t="shared" si="287"/>
        <v>1900-1</v>
      </c>
      <c r="P9105" s="181">
        <f t="shared" si="288"/>
        <v>0</v>
      </c>
    </row>
    <row r="9106" spans="1:16">
      <c r="A9106" s="92"/>
      <c r="B9106" s="27"/>
      <c r="C9106" s="85"/>
      <c r="D9106" s="85"/>
      <c r="E9106" s="85"/>
      <c r="F9106" s="85"/>
      <c r="G9106" s="309"/>
      <c r="H9106" s="316"/>
      <c r="I9106" s="102"/>
      <c r="J9106" s="94"/>
      <c r="K9106" s="94"/>
      <c r="L9106" s="200"/>
      <c r="M9106" s="70"/>
      <c r="N9106" s="182"/>
      <c r="O9106" s="181" t="str">
        <f t="shared" si="287"/>
        <v>1900-1</v>
      </c>
      <c r="P9106" s="181">
        <f t="shared" si="288"/>
        <v>0</v>
      </c>
    </row>
    <row r="9107" spans="1:16">
      <c r="A9107" s="92"/>
      <c r="B9107" s="27"/>
      <c r="C9107" s="85"/>
      <c r="D9107" s="85"/>
      <c r="E9107" s="85"/>
      <c r="F9107" s="85"/>
      <c r="G9107" s="309"/>
      <c r="H9107" s="316"/>
      <c r="I9107" s="102"/>
      <c r="J9107" s="94"/>
      <c r="K9107" s="94"/>
      <c r="L9107" s="200"/>
      <c r="M9107" s="70"/>
      <c r="N9107" s="182"/>
      <c r="O9107" s="181" t="str">
        <f t="shared" si="287"/>
        <v>1900-1</v>
      </c>
      <c r="P9107" s="181">
        <f t="shared" si="288"/>
        <v>0</v>
      </c>
    </row>
    <row r="9108" spans="1:16">
      <c r="A9108" s="92"/>
      <c r="B9108" s="27"/>
      <c r="C9108" s="85"/>
      <c r="D9108" s="85"/>
      <c r="E9108" s="85"/>
      <c r="F9108" s="85"/>
      <c r="G9108" s="309"/>
      <c r="H9108" s="316"/>
      <c r="I9108" s="102"/>
      <c r="J9108" s="94"/>
      <c r="K9108" s="94"/>
      <c r="L9108" s="200"/>
      <c r="M9108" s="70"/>
      <c r="N9108" s="182"/>
      <c r="O9108" s="181" t="str">
        <f t="shared" si="287"/>
        <v>1900-1</v>
      </c>
      <c r="P9108" s="181">
        <f t="shared" si="288"/>
        <v>0</v>
      </c>
    </row>
    <row r="9109" spans="1:16">
      <c r="A9109" s="92"/>
      <c r="B9109" s="27"/>
      <c r="C9109" s="85"/>
      <c r="D9109" s="85"/>
      <c r="E9109" s="85"/>
      <c r="F9109" s="85"/>
      <c r="G9109" s="309"/>
      <c r="H9109" s="316"/>
      <c r="I9109" s="102"/>
      <c r="J9109" s="94"/>
      <c r="K9109" s="94"/>
      <c r="L9109" s="200"/>
      <c r="M9109" s="70"/>
      <c r="N9109" s="182"/>
      <c r="O9109" s="181" t="str">
        <f t="shared" si="287"/>
        <v>1900-1</v>
      </c>
      <c r="P9109" s="181">
        <f t="shared" si="288"/>
        <v>0</v>
      </c>
    </row>
    <row r="9110" spans="1:16">
      <c r="A9110" s="92"/>
      <c r="B9110" s="27"/>
      <c r="C9110" s="85"/>
      <c r="D9110" s="85"/>
      <c r="E9110" s="85"/>
      <c r="F9110" s="85"/>
      <c r="G9110" s="309"/>
      <c r="H9110" s="316"/>
      <c r="I9110" s="102"/>
      <c r="J9110" s="94"/>
      <c r="K9110" s="94"/>
      <c r="L9110" s="200"/>
      <c r="M9110" s="70"/>
      <c r="N9110" s="182"/>
      <c r="O9110" s="181" t="str">
        <f t="shared" si="287"/>
        <v>1900-1</v>
      </c>
      <c r="P9110" s="181">
        <f t="shared" si="288"/>
        <v>0</v>
      </c>
    </row>
    <row r="9111" spans="1:16">
      <c r="A9111" s="92"/>
      <c r="B9111" s="27"/>
      <c r="C9111" s="85"/>
      <c r="D9111" s="85"/>
      <c r="E9111" s="85"/>
      <c r="F9111" s="85"/>
      <c r="G9111" s="309"/>
      <c r="H9111" s="316"/>
      <c r="I9111" s="102"/>
      <c r="J9111" s="94"/>
      <c r="K9111" s="94"/>
      <c r="L9111" s="200"/>
      <c r="M9111" s="70"/>
      <c r="N9111" s="182"/>
      <c r="O9111" s="181" t="str">
        <f t="shared" si="287"/>
        <v>1900-1</v>
      </c>
      <c r="P9111" s="181">
        <f t="shared" si="288"/>
        <v>0</v>
      </c>
    </row>
    <row r="9112" spans="1:16">
      <c r="A9112" s="92"/>
      <c r="B9112" s="27"/>
      <c r="C9112" s="85"/>
      <c r="D9112" s="85"/>
      <c r="E9112" s="85"/>
      <c r="F9112" s="85"/>
      <c r="G9112" s="309"/>
      <c r="H9112" s="316"/>
      <c r="I9112" s="102"/>
      <c r="J9112" s="94"/>
      <c r="K9112" s="94"/>
      <c r="L9112" s="200"/>
      <c r="M9112" s="70"/>
      <c r="N9112" s="182"/>
      <c r="O9112" s="181" t="str">
        <f t="shared" si="287"/>
        <v>1900-1</v>
      </c>
      <c r="P9112" s="181">
        <f t="shared" si="288"/>
        <v>0</v>
      </c>
    </row>
    <row r="9113" spans="1:16">
      <c r="A9113" s="92"/>
      <c r="B9113" s="27"/>
      <c r="C9113" s="85"/>
      <c r="D9113" s="85"/>
      <c r="E9113" s="85"/>
      <c r="F9113" s="85"/>
      <c r="G9113" s="309"/>
      <c r="H9113" s="316"/>
      <c r="I9113" s="102"/>
      <c r="J9113" s="94"/>
      <c r="K9113" s="94"/>
      <c r="L9113" s="200"/>
      <c r="M9113" s="70"/>
      <c r="N9113" s="182"/>
      <c r="O9113" s="181" t="str">
        <f t="shared" si="287"/>
        <v>1900-1</v>
      </c>
      <c r="P9113" s="181">
        <f t="shared" si="288"/>
        <v>0</v>
      </c>
    </row>
    <row r="9114" spans="1:16">
      <c r="A9114" s="92"/>
      <c r="B9114" s="27"/>
      <c r="C9114" s="85"/>
      <c r="D9114" s="85"/>
      <c r="E9114" s="85"/>
      <c r="F9114" s="85"/>
      <c r="G9114" s="309"/>
      <c r="H9114" s="316"/>
      <c r="I9114" s="102"/>
      <c r="J9114" s="94"/>
      <c r="K9114" s="94"/>
      <c r="L9114" s="200"/>
      <c r="M9114" s="70"/>
      <c r="N9114" s="182"/>
      <c r="O9114" s="181" t="str">
        <f t="shared" si="287"/>
        <v>1900-1</v>
      </c>
      <c r="P9114" s="181">
        <f t="shared" si="288"/>
        <v>0</v>
      </c>
    </row>
    <row r="9115" spans="1:16">
      <c r="A9115" s="92"/>
      <c r="B9115" s="27"/>
      <c r="C9115" s="85"/>
      <c r="D9115" s="85"/>
      <c r="E9115" s="85"/>
      <c r="F9115" s="85"/>
      <c r="G9115" s="309"/>
      <c r="H9115" s="316"/>
      <c r="I9115" s="102"/>
      <c r="J9115" s="94"/>
      <c r="K9115" s="94"/>
      <c r="L9115" s="200"/>
      <c r="M9115" s="70"/>
      <c r="N9115" s="182"/>
      <c r="O9115" s="181" t="str">
        <f t="shared" si="287"/>
        <v>1900-1</v>
      </c>
      <c r="P9115" s="181">
        <f t="shared" si="288"/>
        <v>0</v>
      </c>
    </row>
    <row r="9116" spans="1:16">
      <c r="A9116" s="92"/>
      <c r="B9116" s="27"/>
      <c r="C9116" s="85"/>
      <c r="D9116" s="85"/>
      <c r="E9116" s="85"/>
      <c r="F9116" s="85"/>
      <c r="G9116" s="309"/>
      <c r="H9116" s="316"/>
      <c r="I9116" s="102"/>
      <c r="J9116" s="94"/>
      <c r="K9116" s="94"/>
      <c r="L9116" s="200"/>
      <c r="M9116" s="70"/>
      <c r="N9116" s="182"/>
      <c r="O9116" s="181" t="str">
        <f t="shared" si="287"/>
        <v>1900-1</v>
      </c>
      <c r="P9116" s="181">
        <f t="shared" si="288"/>
        <v>0</v>
      </c>
    </row>
    <row r="9117" spans="1:16">
      <c r="A9117" s="92"/>
      <c r="B9117" s="27"/>
      <c r="C9117" s="85"/>
      <c r="D9117" s="85"/>
      <c r="E9117" s="85"/>
      <c r="F9117" s="85"/>
      <c r="G9117" s="309"/>
      <c r="H9117" s="316"/>
      <c r="I9117" s="102"/>
      <c r="J9117" s="94"/>
      <c r="K9117" s="94"/>
      <c r="L9117" s="200"/>
      <c r="M9117" s="70"/>
      <c r="N9117" s="182"/>
      <c r="O9117" s="181" t="str">
        <f t="shared" si="287"/>
        <v>1900-1</v>
      </c>
      <c r="P9117" s="181">
        <f t="shared" si="288"/>
        <v>0</v>
      </c>
    </row>
    <row r="9118" spans="1:16">
      <c r="A9118" s="92"/>
      <c r="B9118" s="27"/>
      <c r="C9118" s="85"/>
      <c r="D9118" s="85"/>
      <c r="E9118" s="85"/>
      <c r="F9118" s="85"/>
      <c r="G9118" s="309"/>
      <c r="H9118" s="316"/>
      <c r="I9118" s="102"/>
      <c r="J9118" s="94"/>
      <c r="K9118" s="94"/>
      <c r="L9118" s="200"/>
      <c r="M9118" s="70"/>
      <c r="N9118" s="182"/>
      <c r="O9118" s="181" t="str">
        <f t="shared" si="287"/>
        <v>1900-1</v>
      </c>
      <c r="P9118" s="181">
        <f t="shared" si="288"/>
        <v>0</v>
      </c>
    </row>
    <row r="9119" spans="1:16">
      <c r="A9119" s="92"/>
      <c r="B9119" s="27"/>
      <c r="C9119" s="85"/>
      <c r="D9119" s="85"/>
      <c r="E9119" s="85"/>
      <c r="F9119" s="85"/>
      <c r="G9119" s="309"/>
      <c r="H9119" s="316"/>
      <c r="I9119" s="102"/>
      <c r="J9119" s="94"/>
      <c r="K9119" s="94"/>
      <c r="L9119" s="200"/>
      <c r="M9119" s="70"/>
      <c r="N9119" s="182"/>
      <c r="O9119" s="181" t="str">
        <f t="shared" si="287"/>
        <v>1900-1</v>
      </c>
      <c r="P9119" s="181">
        <f t="shared" si="288"/>
        <v>0</v>
      </c>
    </row>
    <row r="9120" spans="1:16">
      <c r="A9120" s="92"/>
      <c r="B9120" s="27"/>
      <c r="C9120" s="85"/>
      <c r="D9120" s="85"/>
      <c r="E9120" s="85"/>
      <c r="F9120" s="85"/>
      <c r="G9120" s="309"/>
      <c r="H9120" s="316"/>
      <c r="I9120" s="102"/>
      <c r="J9120" s="94"/>
      <c r="K9120" s="94"/>
      <c r="L9120" s="200"/>
      <c r="M9120" s="70"/>
      <c r="N9120" s="182"/>
      <c r="O9120" s="181" t="str">
        <f t="shared" si="287"/>
        <v>1900-1</v>
      </c>
      <c r="P9120" s="181">
        <f t="shared" si="288"/>
        <v>0</v>
      </c>
    </row>
    <row r="9121" spans="1:16">
      <c r="A9121" s="92"/>
      <c r="B9121" s="27"/>
      <c r="C9121" s="85"/>
      <c r="D9121" s="85"/>
      <c r="E9121" s="85"/>
      <c r="F9121" s="85"/>
      <c r="G9121" s="309"/>
      <c r="H9121" s="316"/>
      <c r="I9121" s="102"/>
      <c r="J9121" s="94"/>
      <c r="K9121" s="94"/>
      <c r="L9121" s="200"/>
      <c r="M9121" s="70"/>
      <c r="N9121" s="182"/>
      <c r="O9121" s="181" t="str">
        <f t="shared" ref="O9121:O9184" si="289">YEAR(B9121)&amp;"-"&amp;MONTH(B9121)</f>
        <v>1900-1</v>
      </c>
      <c r="P9121" s="181">
        <f t="shared" si="288"/>
        <v>0</v>
      </c>
    </row>
    <row r="9122" spans="1:16">
      <c r="A9122" s="92"/>
      <c r="B9122" s="27"/>
      <c r="C9122" s="85"/>
      <c r="D9122" s="85"/>
      <c r="E9122" s="85"/>
      <c r="F9122" s="85"/>
      <c r="G9122" s="309"/>
      <c r="H9122" s="316"/>
      <c r="I9122" s="102"/>
      <c r="J9122" s="94"/>
      <c r="K9122" s="94"/>
      <c r="L9122" s="200"/>
      <c r="M9122" s="70"/>
      <c r="N9122" s="182"/>
      <c r="O9122" s="181" t="str">
        <f t="shared" si="289"/>
        <v>1900-1</v>
      </c>
      <c r="P9122" s="181">
        <f t="shared" si="288"/>
        <v>0</v>
      </c>
    </row>
    <row r="9123" spans="1:16">
      <c r="A9123" s="92"/>
      <c r="B9123" s="27"/>
      <c r="C9123" s="85"/>
      <c r="D9123" s="85"/>
      <c r="E9123" s="85"/>
      <c r="F9123" s="85"/>
      <c r="G9123" s="309"/>
      <c r="H9123" s="316"/>
      <c r="I9123" s="102"/>
      <c r="J9123" s="94"/>
      <c r="K9123" s="94"/>
      <c r="L9123" s="200"/>
      <c r="M9123" s="70"/>
      <c r="N9123" s="182"/>
      <c r="O9123" s="181" t="str">
        <f t="shared" si="289"/>
        <v>1900-1</v>
      </c>
      <c r="P9123" s="181">
        <f t="shared" si="288"/>
        <v>0</v>
      </c>
    </row>
    <row r="9124" spans="1:16">
      <c r="A9124" s="92"/>
      <c r="B9124" s="27"/>
      <c r="C9124" s="85"/>
      <c r="D9124" s="85"/>
      <c r="E9124" s="85"/>
      <c r="F9124" s="85"/>
      <c r="G9124" s="309"/>
      <c r="H9124" s="316"/>
      <c r="I9124" s="102"/>
      <c r="J9124" s="94"/>
      <c r="K9124" s="94"/>
      <c r="L9124" s="200"/>
      <c r="M9124" s="70"/>
      <c r="N9124" s="182"/>
      <c r="O9124" s="181" t="str">
        <f t="shared" si="289"/>
        <v>1900-1</v>
      </c>
      <c r="P9124" s="181">
        <f t="shared" si="288"/>
        <v>0</v>
      </c>
    </row>
    <row r="9125" spans="1:16">
      <c r="A9125" s="92"/>
      <c r="B9125" s="27"/>
      <c r="C9125" s="85"/>
      <c r="D9125" s="85"/>
      <c r="E9125" s="85"/>
      <c r="F9125" s="85"/>
      <c r="G9125" s="309"/>
      <c r="H9125" s="316"/>
      <c r="I9125" s="102"/>
      <c r="J9125" s="94"/>
      <c r="K9125" s="94"/>
      <c r="L9125" s="200"/>
      <c r="M9125" s="70"/>
      <c r="N9125" s="182"/>
      <c r="O9125" s="181" t="str">
        <f t="shared" si="289"/>
        <v>1900-1</v>
      </c>
      <c r="P9125" s="181">
        <f t="shared" si="288"/>
        <v>0</v>
      </c>
    </row>
    <row r="9126" spans="1:16">
      <c r="A9126" s="92"/>
      <c r="B9126" s="27"/>
      <c r="C9126" s="85"/>
      <c r="D9126" s="85"/>
      <c r="E9126" s="85"/>
      <c r="F9126" s="85"/>
      <c r="G9126" s="309"/>
      <c r="H9126" s="316"/>
      <c r="I9126" s="102"/>
      <c r="J9126" s="94"/>
      <c r="K9126" s="94"/>
      <c r="L9126" s="200"/>
      <c r="M9126" s="70"/>
      <c r="N9126" s="182"/>
      <c r="O9126" s="181" t="str">
        <f t="shared" si="289"/>
        <v>1900-1</v>
      </c>
      <c r="P9126" s="181">
        <f t="shared" si="288"/>
        <v>0</v>
      </c>
    </row>
    <row r="9127" spans="1:16">
      <c r="A9127" s="92"/>
      <c r="B9127" s="27"/>
      <c r="C9127" s="85"/>
      <c r="D9127" s="85"/>
      <c r="E9127" s="85"/>
      <c r="F9127" s="85"/>
      <c r="G9127" s="309"/>
      <c r="H9127" s="316"/>
      <c r="I9127" s="102"/>
      <c r="J9127" s="94"/>
      <c r="K9127" s="94"/>
      <c r="L9127" s="200"/>
      <c r="M9127" s="70"/>
      <c r="N9127" s="182"/>
      <c r="O9127" s="181" t="str">
        <f t="shared" si="289"/>
        <v>1900-1</v>
      </c>
      <c r="P9127" s="181">
        <f t="shared" si="288"/>
        <v>0</v>
      </c>
    </row>
    <row r="9128" spans="1:16">
      <c r="A9128" s="92"/>
      <c r="B9128" s="27"/>
      <c r="C9128" s="85"/>
      <c r="D9128" s="85"/>
      <c r="E9128" s="85"/>
      <c r="F9128" s="85"/>
      <c r="G9128" s="309"/>
      <c r="H9128" s="316"/>
      <c r="I9128" s="102"/>
      <c r="J9128" s="94"/>
      <c r="K9128" s="94"/>
      <c r="L9128" s="200"/>
      <c r="M9128" s="70"/>
      <c r="N9128" s="182"/>
      <c r="O9128" s="181" t="str">
        <f t="shared" si="289"/>
        <v>1900-1</v>
      </c>
      <c r="P9128" s="181">
        <f t="shared" si="288"/>
        <v>0</v>
      </c>
    </row>
    <row r="9129" spans="1:16">
      <c r="A9129" s="92"/>
      <c r="B9129" s="27"/>
      <c r="C9129" s="85"/>
      <c r="D9129" s="85"/>
      <c r="E9129" s="85"/>
      <c r="F9129" s="85"/>
      <c r="G9129" s="309"/>
      <c r="H9129" s="316"/>
      <c r="I9129" s="102"/>
      <c r="J9129" s="94"/>
      <c r="K9129" s="94"/>
      <c r="L9129" s="200"/>
      <c r="M9129" s="70"/>
      <c r="N9129" s="182"/>
      <c r="O9129" s="181" t="str">
        <f t="shared" si="289"/>
        <v>1900-1</v>
      </c>
      <c r="P9129" s="181">
        <f t="shared" si="288"/>
        <v>0</v>
      </c>
    </row>
    <row r="9130" spans="1:16">
      <c r="A9130" s="92"/>
      <c r="B9130" s="27"/>
      <c r="C9130" s="85"/>
      <c r="D9130" s="85"/>
      <c r="E9130" s="85"/>
      <c r="F9130" s="85"/>
      <c r="G9130" s="309"/>
      <c r="H9130" s="316"/>
      <c r="I9130" s="102"/>
      <c r="J9130" s="94"/>
      <c r="K9130" s="94"/>
      <c r="L9130" s="200"/>
      <c r="M9130" s="70"/>
      <c r="N9130" s="182"/>
      <c r="O9130" s="181" t="str">
        <f t="shared" si="289"/>
        <v>1900-1</v>
      </c>
      <c r="P9130" s="181">
        <f t="shared" si="288"/>
        <v>0</v>
      </c>
    </row>
    <row r="9131" spans="1:16">
      <c r="A9131" s="92"/>
      <c r="B9131" s="27"/>
      <c r="C9131" s="85"/>
      <c r="D9131" s="85"/>
      <c r="E9131" s="85"/>
      <c r="F9131" s="85"/>
      <c r="G9131" s="309"/>
      <c r="H9131" s="316"/>
      <c r="I9131" s="102"/>
      <c r="J9131" s="94"/>
      <c r="K9131" s="94"/>
      <c r="L9131" s="200"/>
      <c r="M9131" s="70"/>
      <c r="N9131" s="182"/>
      <c r="O9131" s="181" t="str">
        <f t="shared" si="289"/>
        <v>1900-1</v>
      </c>
      <c r="P9131" s="181">
        <f t="shared" si="288"/>
        <v>0</v>
      </c>
    </row>
    <row r="9132" spans="1:16">
      <c r="A9132" s="92"/>
      <c r="B9132" s="27"/>
      <c r="C9132" s="85"/>
      <c r="D9132" s="85"/>
      <c r="E9132" s="85"/>
      <c r="F9132" s="85"/>
      <c r="G9132" s="309"/>
      <c r="H9132" s="316"/>
      <c r="I9132" s="102"/>
      <c r="J9132" s="94"/>
      <c r="K9132" s="94"/>
      <c r="L9132" s="200"/>
      <c r="M9132" s="70"/>
      <c r="N9132" s="182"/>
      <c r="O9132" s="181" t="str">
        <f t="shared" si="289"/>
        <v>1900-1</v>
      </c>
      <c r="P9132" s="181">
        <f t="shared" si="288"/>
        <v>0</v>
      </c>
    </row>
    <row r="9133" spans="1:16">
      <c r="A9133" s="92"/>
      <c r="B9133" s="27"/>
      <c r="C9133" s="85"/>
      <c r="D9133" s="85"/>
      <c r="E9133" s="85"/>
      <c r="F9133" s="85"/>
      <c r="G9133" s="309"/>
      <c r="H9133" s="316"/>
      <c r="I9133" s="102"/>
      <c r="J9133" s="94"/>
      <c r="K9133" s="94"/>
      <c r="L9133" s="200"/>
      <c r="M9133" s="70"/>
      <c r="N9133" s="182"/>
      <c r="O9133" s="181" t="str">
        <f t="shared" si="289"/>
        <v>1900-1</v>
      </c>
      <c r="P9133" s="181">
        <f t="shared" si="288"/>
        <v>0</v>
      </c>
    </row>
    <row r="9134" spans="1:16">
      <c r="A9134" s="92"/>
      <c r="B9134" s="27"/>
      <c r="C9134" s="85"/>
      <c r="D9134" s="85"/>
      <c r="E9134" s="85"/>
      <c r="F9134" s="85"/>
      <c r="G9134" s="309"/>
      <c r="H9134" s="316"/>
      <c r="I9134" s="102"/>
      <c r="J9134" s="94"/>
      <c r="K9134" s="94"/>
      <c r="L9134" s="200"/>
      <c r="M9134" s="70"/>
      <c r="N9134" s="182"/>
      <c r="O9134" s="181" t="str">
        <f t="shared" si="289"/>
        <v>1900-1</v>
      </c>
      <c r="P9134" s="181">
        <f t="shared" si="288"/>
        <v>0</v>
      </c>
    </row>
    <row r="9135" spans="1:16">
      <c r="A9135" s="92"/>
      <c r="B9135" s="27"/>
      <c r="C9135" s="85"/>
      <c r="D9135" s="85"/>
      <c r="E9135" s="85"/>
      <c r="F9135" s="85"/>
      <c r="G9135" s="309"/>
      <c r="H9135" s="316"/>
      <c r="I9135" s="102"/>
      <c r="J9135" s="94"/>
      <c r="K9135" s="94"/>
      <c r="L9135" s="200"/>
      <c r="M9135" s="70"/>
      <c r="N9135" s="182"/>
      <c r="O9135" s="181" t="str">
        <f t="shared" si="289"/>
        <v>1900-1</v>
      </c>
      <c r="P9135" s="181">
        <f t="shared" si="288"/>
        <v>0</v>
      </c>
    </row>
    <row r="9136" spans="1:16">
      <c r="A9136" s="92"/>
      <c r="B9136" s="27"/>
      <c r="C9136" s="85"/>
      <c r="D9136" s="85"/>
      <c r="E9136" s="85"/>
      <c r="F9136" s="85"/>
      <c r="G9136" s="309"/>
      <c r="H9136" s="316"/>
      <c r="I9136" s="102"/>
      <c r="J9136" s="94"/>
      <c r="K9136" s="94"/>
      <c r="L9136" s="200"/>
      <c r="M9136" s="70"/>
      <c r="N9136" s="182"/>
      <c r="O9136" s="181" t="str">
        <f t="shared" si="289"/>
        <v>1900-1</v>
      </c>
      <c r="P9136" s="181">
        <f t="shared" si="288"/>
        <v>0</v>
      </c>
    </row>
    <row r="9137" spans="1:16">
      <c r="A9137" s="92"/>
      <c r="B9137" s="27"/>
      <c r="C9137" s="85"/>
      <c r="D9137" s="85"/>
      <c r="E9137" s="85"/>
      <c r="F9137" s="85"/>
      <c r="G9137" s="309"/>
      <c r="H9137" s="316"/>
      <c r="I9137" s="102"/>
      <c r="J9137" s="94"/>
      <c r="K9137" s="94"/>
      <c r="L9137" s="200"/>
      <c r="M9137" s="70"/>
      <c r="N9137" s="182"/>
      <c r="O9137" s="181" t="str">
        <f t="shared" si="289"/>
        <v>1900-1</v>
      </c>
      <c r="P9137" s="181">
        <f t="shared" si="288"/>
        <v>0</v>
      </c>
    </row>
    <row r="9138" spans="1:16">
      <c r="A9138" s="92"/>
      <c r="B9138" s="27"/>
      <c r="C9138" s="85"/>
      <c r="D9138" s="85"/>
      <c r="E9138" s="85"/>
      <c r="F9138" s="85"/>
      <c r="G9138" s="309"/>
      <c r="H9138" s="316"/>
      <c r="I9138" s="102"/>
      <c r="J9138" s="94"/>
      <c r="K9138" s="94"/>
      <c r="L9138" s="200"/>
      <c r="M9138" s="70"/>
      <c r="N9138" s="182"/>
      <c r="O9138" s="181" t="str">
        <f t="shared" si="289"/>
        <v>1900-1</v>
      </c>
      <c r="P9138" s="181">
        <f t="shared" si="288"/>
        <v>0</v>
      </c>
    </row>
    <row r="9139" spans="1:16">
      <c r="A9139" s="92"/>
      <c r="B9139" s="27"/>
      <c r="C9139" s="85"/>
      <c r="D9139" s="85"/>
      <c r="E9139" s="85"/>
      <c r="F9139" s="85"/>
      <c r="G9139" s="309"/>
      <c r="H9139" s="316"/>
      <c r="I9139" s="102"/>
      <c r="J9139" s="94"/>
      <c r="K9139" s="94"/>
      <c r="L9139" s="200"/>
      <c r="M9139" s="70"/>
      <c r="N9139" s="182"/>
      <c r="O9139" s="181" t="str">
        <f t="shared" si="289"/>
        <v>1900-1</v>
      </c>
      <c r="P9139" s="181">
        <f t="shared" si="288"/>
        <v>0</v>
      </c>
    </row>
    <row r="9140" spans="1:16">
      <c r="A9140" s="92"/>
      <c r="B9140" s="27"/>
      <c r="C9140" s="85"/>
      <c r="D9140" s="85"/>
      <c r="E9140" s="85"/>
      <c r="F9140" s="85"/>
      <c r="G9140" s="309"/>
      <c r="H9140" s="316"/>
      <c r="I9140" s="102"/>
      <c r="J9140" s="94"/>
      <c r="K9140" s="94"/>
      <c r="L9140" s="200"/>
      <c r="M9140" s="70"/>
      <c r="N9140" s="182"/>
      <c r="O9140" s="181" t="str">
        <f t="shared" si="289"/>
        <v>1900-1</v>
      </c>
      <c r="P9140" s="181">
        <f t="shared" si="288"/>
        <v>0</v>
      </c>
    </row>
    <row r="9141" spans="1:16">
      <c r="A9141" s="92"/>
      <c r="B9141" s="27"/>
      <c r="C9141" s="85"/>
      <c r="D9141" s="85"/>
      <c r="E9141" s="85"/>
      <c r="F9141" s="85"/>
      <c r="G9141" s="309"/>
      <c r="H9141" s="316"/>
      <c r="I9141" s="102"/>
      <c r="J9141" s="94"/>
      <c r="K9141" s="94"/>
      <c r="L9141" s="200"/>
      <c r="M9141" s="70"/>
      <c r="N9141" s="182"/>
      <c r="O9141" s="181" t="str">
        <f t="shared" si="289"/>
        <v>1900-1</v>
      </c>
      <c r="P9141" s="181">
        <f t="shared" si="288"/>
        <v>0</v>
      </c>
    </row>
    <row r="9142" spans="1:16">
      <c r="A9142" s="92"/>
      <c r="B9142" s="27"/>
      <c r="C9142" s="85"/>
      <c r="D9142" s="85"/>
      <c r="E9142" s="85"/>
      <c r="F9142" s="85"/>
      <c r="G9142" s="309"/>
      <c r="H9142" s="316"/>
      <c r="I9142" s="102"/>
      <c r="J9142" s="94"/>
      <c r="K9142" s="94"/>
      <c r="L9142" s="200"/>
      <c r="M9142" s="70"/>
      <c r="N9142" s="182"/>
      <c r="O9142" s="181" t="str">
        <f t="shared" si="289"/>
        <v>1900-1</v>
      </c>
      <c r="P9142" s="181">
        <f t="shared" si="288"/>
        <v>0</v>
      </c>
    </row>
    <row r="9143" spans="1:16">
      <c r="A9143" s="92"/>
      <c r="B9143" s="27"/>
      <c r="C9143" s="85"/>
      <c r="D9143" s="85"/>
      <c r="E9143" s="85"/>
      <c r="F9143" s="85"/>
      <c r="G9143" s="309"/>
      <c r="H9143" s="316"/>
      <c r="I9143" s="102"/>
      <c r="J9143" s="94"/>
      <c r="K9143" s="94"/>
      <c r="L9143" s="200"/>
      <c r="M9143" s="70"/>
      <c r="N9143" s="182"/>
      <c r="O9143" s="181" t="str">
        <f t="shared" si="289"/>
        <v>1900-1</v>
      </c>
      <c r="P9143" s="181">
        <f t="shared" si="288"/>
        <v>0</v>
      </c>
    </row>
    <row r="9144" spans="1:16">
      <c r="A9144" s="92"/>
      <c r="B9144" s="27"/>
      <c r="C9144" s="85"/>
      <c r="D9144" s="85"/>
      <c r="E9144" s="85"/>
      <c r="F9144" s="85"/>
      <c r="G9144" s="309"/>
      <c r="H9144" s="316"/>
      <c r="I9144" s="102"/>
      <c r="J9144" s="94"/>
      <c r="K9144" s="94"/>
      <c r="L9144" s="200"/>
      <c r="M9144" s="70"/>
      <c r="N9144" s="182"/>
      <c r="O9144" s="181" t="str">
        <f t="shared" si="289"/>
        <v>1900-1</v>
      </c>
      <c r="P9144" s="181">
        <f t="shared" si="288"/>
        <v>0</v>
      </c>
    </row>
    <row r="9145" spans="1:16">
      <c r="A9145" s="92"/>
      <c r="B9145" s="27"/>
      <c r="C9145" s="85"/>
      <c r="D9145" s="85"/>
      <c r="E9145" s="85"/>
      <c r="F9145" s="85"/>
      <c r="G9145" s="309"/>
      <c r="H9145" s="316"/>
      <c r="I9145" s="102"/>
      <c r="J9145" s="94"/>
      <c r="K9145" s="94"/>
      <c r="L9145" s="200"/>
      <c r="M9145" s="70"/>
      <c r="N9145" s="182"/>
      <c r="O9145" s="181" t="str">
        <f t="shared" si="289"/>
        <v>1900-1</v>
      </c>
      <c r="P9145" s="181">
        <f t="shared" si="288"/>
        <v>0</v>
      </c>
    </row>
    <row r="9146" spans="1:16">
      <c r="A9146" s="92"/>
      <c r="B9146" s="27"/>
      <c r="C9146" s="85"/>
      <c r="D9146" s="85"/>
      <c r="E9146" s="85"/>
      <c r="F9146" s="85"/>
      <c r="G9146" s="309"/>
      <c r="H9146" s="316"/>
      <c r="I9146" s="102"/>
      <c r="J9146" s="94"/>
      <c r="K9146" s="94"/>
      <c r="L9146" s="200"/>
      <c r="M9146" s="70"/>
      <c r="N9146" s="182"/>
      <c r="O9146" s="181" t="str">
        <f t="shared" si="289"/>
        <v>1900-1</v>
      </c>
      <c r="P9146" s="181">
        <f t="shared" si="288"/>
        <v>0</v>
      </c>
    </row>
    <row r="9147" spans="1:16">
      <c r="A9147" s="92"/>
      <c r="B9147" s="27"/>
      <c r="C9147" s="85"/>
      <c r="D9147" s="85"/>
      <c r="E9147" s="85"/>
      <c r="F9147" s="85"/>
      <c r="G9147" s="309"/>
      <c r="H9147" s="316"/>
      <c r="I9147" s="102"/>
      <c r="J9147" s="94"/>
      <c r="K9147" s="94"/>
      <c r="L9147" s="200"/>
      <c r="M9147" s="70"/>
      <c r="N9147" s="182"/>
      <c r="O9147" s="181" t="str">
        <f t="shared" si="289"/>
        <v>1900-1</v>
      </c>
      <c r="P9147" s="181">
        <f t="shared" si="288"/>
        <v>0</v>
      </c>
    </row>
    <row r="9148" spans="1:16">
      <c r="A9148" s="92"/>
      <c r="B9148" s="27"/>
      <c r="C9148" s="85"/>
      <c r="D9148" s="85"/>
      <c r="E9148" s="85"/>
      <c r="F9148" s="85"/>
      <c r="G9148" s="309"/>
      <c r="H9148" s="316"/>
      <c r="I9148" s="102"/>
      <c r="J9148" s="94"/>
      <c r="K9148" s="94"/>
      <c r="L9148" s="200"/>
      <c r="M9148" s="70"/>
      <c r="N9148" s="182"/>
      <c r="O9148" s="181" t="str">
        <f t="shared" si="289"/>
        <v>1900-1</v>
      </c>
      <c r="P9148" s="181">
        <f t="shared" si="288"/>
        <v>0</v>
      </c>
    </row>
    <row r="9149" spans="1:16">
      <c r="A9149" s="92"/>
      <c r="B9149" s="27"/>
      <c r="C9149" s="85"/>
      <c r="D9149" s="85"/>
      <c r="E9149" s="85"/>
      <c r="F9149" s="85"/>
      <c r="G9149" s="309"/>
      <c r="H9149" s="316"/>
      <c r="I9149" s="102"/>
      <c r="J9149" s="94"/>
      <c r="K9149" s="94"/>
      <c r="L9149" s="200"/>
      <c r="M9149" s="70"/>
      <c r="N9149" s="182"/>
      <c r="O9149" s="181" t="str">
        <f t="shared" si="289"/>
        <v>1900-1</v>
      </c>
      <c r="P9149" s="181">
        <f t="shared" si="288"/>
        <v>0</v>
      </c>
    </row>
    <row r="9150" spans="1:16">
      <c r="A9150" s="92"/>
      <c r="B9150" s="27"/>
      <c r="C9150" s="85"/>
      <c r="D9150" s="85"/>
      <c r="E9150" s="85"/>
      <c r="F9150" s="85"/>
      <c r="G9150" s="309"/>
      <c r="H9150" s="316"/>
      <c r="I9150" s="102"/>
      <c r="J9150" s="94"/>
      <c r="K9150" s="94"/>
      <c r="L9150" s="200"/>
      <c r="M9150" s="70"/>
      <c r="N9150" s="182"/>
      <c r="O9150" s="181" t="str">
        <f t="shared" si="289"/>
        <v>1900-1</v>
      </c>
      <c r="P9150" s="181">
        <f t="shared" si="288"/>
        <v>0</v>
      </c>
    </row>
    <row r="9151" spans="1:16">
      <c r="A9151" s="92"/>
      <c r="B9151" s="27"/>
      <c r="C9151" s="85"/>
      <c r="D9151" s="85"/>
      <c r="E9151" s="85"/>
      <c r="F9151" s="85"/>
      <c r="G9151" s="309"/>
      <c r="H9151" s="316"/>
      <c r="I9151" s="102"/>
      <c r="J9151" s="94"/>
      <c r="K9151" s="94"/>
      <c r="L9151" s="200"/>
      <c r="M9151" s="70"/>
      <c r="N9151" s="182"/>
      <c r="O9151" s="181" t="str">
        <f t="shared" si="289"/>
        <v>1900-1</v>
      </c>
      <c r="P9151" s="181">
        <f t="shared" si="288"/>
        <v>0</v>
      </c>
    </row>
    <row r="9152" spans="1:16">
      <c r="A9152" s="92"/>
      <c r="B9152" s="27"/>
      <c r="C9152" s="85"/>
      <c r="D9152" s="85"/>
      <c r="E9152" s="85"/>
      <c r="F9152" s="85"/>
      <c r="G9152" s="309"/>
      <c r="H9152" s="316"/>
      <c r="I9152" s="102"/>
      <c r="J9152" s="94"/>
      <c r="K9152" s="94"/>
      <c r="L9152" s="200"/>
      <c r="M9152" s="70"/>
      <c r="N9152" s="182"/>
      <c r="O9152" s="181" t="str">
        <f t="shared" si="289"/>
        <v>1900-1</v>
      </c>
      <c r="P9152" s="181">
        <f t="shared" si="288"/>
        <v>0</v>
      </c>
    </row>
    <row r="9153" spans="1:16">
      <c r="A9153" s="92"/>
      <c r="B9153" s="27"/>
      <c r="C9153" s="85"/>
      <c r="D9153" s="85"/>
      <c r="E9153" s="85"/>
      <c r="F9153" s="85"/>
      <c r="G9153" s="309"/>
      <c r="H9153" s="316"/>
      <c r="I9153" s="102"/>
      <c r="J9153" s="94"/>
      <c r="K9153" s="94"/>
      <c r="L9153" s="200"/>
      <c r="M9153" s="70"/>
      <c r="N9153" s="182"/>
      <c r="O9153" s="181" t="str">
        <f t="shared" si="289"/>
        <v>1900-1</v>
      </c>
      <c r="P9153" s="181">
        <f t="shared" si="288"/>
        <v>0</v>
      </c>
    </row>
    <row r="9154" spans="1:16">
      <c r="A9154" s="92"/>
      <c r="B9154" s="27"/>
      <c r="C9154" s="85"/>
      <c r="D9154" s="85"/>
      <c r="E9154" s="85"/>
      <c r="F9154" s="85"/>
      <c r="G9154" s="309"/>
      <c r="H9154" s="316"/>
      <c r="I9154" s="102"/>
      <c r="J9154" s="94"/>
      <c r="K9154" s="94"/>
      <c r="L9154" s="200"/>
      <c r="M9154" s="70"/>
      <c r="N9154" s="182"/>
      <c r="O9154" s="181" t="str">
        <f t="shared" si="289"/>
        <v>1900-1</v>
      </c>
      <c r="P9154" s="181">
        <f t="shared" si="288"/>
        <v>0</v>
      </c>
    </row>
    <row r="9155" spans="1:16">
      <c r="A9155" s="92"/>
      <c r="B9155" s="27"/>
      <c r="C9155" s="85"/>
      <c r="D9155" s="85"/>
      <c r="E9155" s="85"/>
      <c r="F9155" s="85"/>
      <c r="G9155" s="309"/>
      <c r="H9155" s="316"/>
      <c r="I9155" s="102"/>
      <c r="J9155" s="94"/>
      <c r="K9155" s="94"/>
      <c r="L9155" s="200"/>
      <c r="M9155" s="70"/>
      <c r="N9155" s="182"/>
      <c r="O9155" s="181" t="str">
        <f t="shared" si="289"/>
        <v>1900-1</v>
      </c>
      <c r="P9155" s="181">
        <f t="shared" ref="P9155:P9218" si="290">N9155*H9155</f>
        <v>0</v>
      </c>
    </row>
    <row r="9156" spans="1:16">
      <c r="A9156" s="92"/>
      <c r="B9156" s="27"/>
      <c r="C9156" s="85"/>
      <c r="D9156" s="85"/>
      <c r="E9156" s="85"/>
      <c r="F9156" s="85"/>
      <c r="G9156" s="309"/>
      <c r="H9156" s="316"/>
      <c r="I9156" s="102"/>
      <c r="J9156" s="94"/>
      <c r="K9156" s="94"/>
      <c r="L9156" s="200"/>
      <c r="M9156" s="70"/>
      <c r="N9156" s="182"/>
      <c r="O9156" s="181" t="str">
        <f t="shared" si="289"/>
        <v>1900-1</v>
      </c>
      <c r="P9156" s="181">
        <f t="shared" si="290"/>
        <v>0</v>
      </c>
    </row>
    <row r="9157" spans="1:16">
      <c r="A9157" s="92"/>
      <c r="B9157" s="27"/>
      <c r="C9157" s="85"/>
      <c r="D9157" s="85"/>
      <c r="E9157" s="85"/>
      <c r="F9157" s="85"/>
      <c r="G9157" s="309"/>
      <c r="H9157" s="316"/>
      <c r="I9157" s="102"/>
      <c r="J9157" s="94"/>
      <c r="K9157" s="94"/>
      <c r="L9157" s="200"/>
      <c r="M9157" s="70"/>
      <c r="N9157" s="182"/>
      <c r="O9157" s="181" t="str">
        <f t="shared" si="289"/>
        <v>1900-1</v>
      </c>
      <c r="P9157" s="181">
        <f t="shared" si="290"/>
        <v>0</v>
      </c>
    </row>
    <row r="9158" spans="1:16">
      <c r="A9158" s="92"/>
      <c r="B9158" s="27"/>
      <c r="C9158" s="85"/>
      <c r="D9158" s="85"/>
      <c r="E9158" s="85"/>
      <c r="F9158" s="85"/>
      <c r="G9158" s="309"/>
      <c r="H9158" s="316"/>
      <c r="I9158" s="102"/>
      <c r="J9158" s="94"/>
      <c r="K9158" s="94"/>
      <c r="L9158" s="200"/>
      <c r="M9158" s="70"/>
      <c r="N9158" s="182"/>
      <c r="O9158" s="181" t="str">
        <f t="shared" si="289"/>
        <v>1900-1</v>
      </c>
      <c r="P9158" s="181">
        <f t="shared" si="290"/>
        <v>0</v>
      </c>
    </row>
    <row r="9159" spans="1:16">
      <c r="A9159" s="92"/>
      <c r="B9159" s="27"/>
      <c r="C9159" s="85"/>
      <c r="D9159" s="85"/>
      <c r="E9159" s="85"/>
      <c r="F9159" s="85"/>
      <c r="G9159" s="309"/>
      <c r="H9159" s="316"/>
      <c r="I9159" s="102"/>
      <c r="J9159" s="94"/>
      <c r="K9159" s="94"/>
      <c r="L9159" s="200"/>
      <c r="M9159" s="70"/>
      <c r="N9159" s="182"/>
      <c r="O9159" s="181" t="str">
        <f t="shared" si="289"/>
        <v>1900-1</v>
      </c>
      <c r="P9159" s="181">
        <f t="shared" si="290"/>
        <v>0</v>
      </c>
    </row>
    <row r="9160" spans="1:16">
      <c r="A9160" s="92"/>
      <c r="B9160" s="27"/>
      <c r="C9160" s="85"/>
      <c r="D9160" s="85"/>
      <c r="E9160" s="85"/>
      <c r="F9160" s="85"/>
      <c r="G9160" s="309"/>
      <c r="H9160" s="316"/>
      <c r="I9160" s="102"/>
      <c r="J9160" s="94"/>
      <c r="K9160" s="94"/>
      <c r="L9160" s="200"/>
      <c r="M9160" s="70"/>
      <c r="N9160" s="182"/>
      <c r="O9160" s="181" t="str">
        <f t="shared" si="289"/>
        <v>1900-1</v>
      </c>
      <c r="P9160" s="181">
        <f t="shared" si="290"/>
        <v>0</v>
      </c>
    </row>
    <row r="9161" spans="1:16">
      <c r="A9161" s="92"/>
      <c r="B9161" s="27"/>
      <c r="C9161" s="85"/>
      <c r="D9161" s="85"/>
      <c r="E9161" s="85"/>
      <c r="F9161" s="85"/>
      <c r="G9161" s="309"/>
      <c r="H9161" s="316"/>
      <c r="I9161" s="102"/>
      <c r="J9161" s="94"/>
      <c r="K9161" s="94"/>
      <c r="L9161" s="200"/>
      <c r="M9161" s="70"/>
      <c r="N9161" s="182"/>
      <c r="O9161" s="181" t="str">
        <f t="shared" si="289"/>
        <v>1900-1</v>
      </c>
      <c r="P9161" s="181">
        <f t="shared" si="290"/>
        <v>0</v>
      </c>
    </row>
    <row r="9162" spans="1:16">
      <c r="A9162" s="92"/>
      <c r="B9162" s="27"/>
      <c r="C9162" s="85"/>
      <c r="D9162" s="85"/>
      <c r="E9162" s="85"/>
      <c r="F9162" s="85"/>
      <c r="G9162" s="309"/>
      <c r="H9162" s="316"/>
      <c r="I9162" s="102"/>
      <c r="J9162" s="94"/>
      <c r="K9162" s="94"/>
      <c r="L9162" s="200"/>
      <c r="M9162" s="70"/>
      <c r="N9162" s="182"/>
      <c r="O9162" s="181" t="str">
        <f t="shared" si="289"/>
        <v>1900-1</v>
      </c>
      <c r="P9162" s="181">
        <f t="shared" si="290"/>
        <v>0</v>
      </c>
    </row>
    <row r="9163" spans="1:16">
      <c r="A9163" s="92"/>
      <c r="B9163" s="27"/>
      <c r="C9163" s="85"/>
      <c r="D9163" s="85"/>
      <c r="E9163" s="85"/>
      <c r="F9163" s="85"/>
      <c r="G9163" s="309"/>
      <c r="H9163" s="316"/>
      <c r="I9163" s="102"/>
      <c r="J9163" s="94"/>
      <c r="K9163" s="94"/>
      <c r="L9163" s="200"/>
      <c r="M9163" s="70"/>
      <c r="N9163" s="182"/>
      <c r="O9163" s="181" t="str">
        <f t="shared" si="289"/>
        <v>1900-1</v>
      </c>
      <c r="P9163" s="181">
        <f t="shared" si="290"/>
        <v>0</v>
      </c>
    </row>
    <row r="9164" spans="1:16">
      <c r="A9164" s="92"/>
      <c r="B9164" s="27"/>
      <c r="C9164" s="85"/>
      <c r="D9164" s="85"/>
      <c r="E9164" s="85"/>
      <c r="F9164" s="85"/>
      <c r="G9164" s="309"/>
      <c r="H9164" s="316"/>
      <c r="I9164" s="102"/>
      <c r="J9164" s="94"/>
      <c r="K9164" s="94"/>
      <c r="L9164" s="200"/>
      <c r="M9164" s="70"/>
      <c r="N9164" s="182"/>
      <c r="O9164" s="181" t="str">
        <f t="shared" si="289"/>
        <v>1900-1</v>
      </c>
      <c r="P9164" s="181">
        <f t="shared" si="290"/>
        <v>0</v>
      </c>
    </row>
    <row r="9165" spans="1:16">
      <c r="A9165" s="92"/>
      <c r="B9165" s="27"/>
      <c r="C9165" s="85"/>
      <c r="D9165" s="85"/>
      <c r="E9165" s="85"/>
      <c r="F9165" s="85"/>
      <c r="G9165" s="309"/>
      <c r="H9165" s="316"/>
      <c r="I9165" s="102"/>
      <c r="J9165" s="94"/>
      <c r="K9165" s="94"/>
      <c r="L9165" s="200"/>
      <c r="M9165" s="70"/>
      <c r="N9165" s="182"/>
      <c r="O9165" s="181" t="str">
        <f t="shared" si="289"/>
        <v>1900-1</v>
      </c>
      <c r="P9165" s="181">
        <f t="shared" si="290"/>
        <v>0</v>
      </c>
    </row>
    <row r="9166" spans="1:16">
      <c r="A9166" s="92"/>
      <c r="B9166" s="27"/>
      <c r="C9166" s="85"/>
      <c r="D9166" s="85"/>
      <c r="E9166" s="85"/>
      <c r="F9166" s="85"/>
      <c r="G9166" s="309"/>
      <c r="H9166" s="316"/>
      <c r="I9166" s="102"/>
      <c r="J9166" s="94"/>
      <c r="K9166" s="94"/>
      <c r="L9166" s="200"/>
      <c r="M9166" s="70"/>
      <c r="N9166" s="182"/>
      <c r="O9166" s="181" t="str">
        <f t="shared" si="289"/>
        <v>1900-1</v>
      </c>
      <c r="P9166" s="181">
        <f t="shared" si="290"/>
        <v>0</v>
      </c>
    </row>
    <row r="9167" spans="1:16">
      <c r="A9167" s="92"/>
      <c r="B9167" s="27"/>
      <c r="C9167" s="85"/>
      <c r="D9167" s="85"/>
      <c r="E9167" s="85"/>
      <c r="F9167" s="85"/>
      <c r="G9167" s="309"/>
      <c r="H9167" s="316"/>
      <c r="I9167" s="102"/>
      <c r="J9167" s="94"/>
      <c r="K9167" s="94"/>
      <c r="L9167" s="200"/>
      <c r="M9167" s="70"/>
      <c r="N9167" s="182"/>
      <c r="O9167" s="181" t="str">
        <f t="shared" si="289"/>
        <v>1900-1</v>
      </c>
      <c r="P9167" s="181">
        <f t="shared" si="290"/>
        <v>0</v>
      </c>
    </row>
    <row r="9168" spans="1:16">
      <c r="A9168" s="92"/>
      <c r="B9168" s="27"/>
      <c r="C9168" s="85"/>
      <c r="D9168" s="85"/>
      <c r="E9168" s="85"/>
      <c r="F9168" s="85"/>
      <c r="G9168" s="309"/>
      <c r="H9168" s="316"/>
      <c r="I9168" s="102"/>
      <c r="J9168" s="94"/>
      <c r="K9168" s="94"/>
      <c r="L9168" s="200"/>
      <c r="M9168" s="70"/>
      <c r="N9168" s="182"/>
      <c r="O9168" s="181" t="str">
        <f t="shared" si="289"/>
        <v>1900-1</v>
      </c>
      <c r="P9168" s="181">
        <f t="shared" si="290"/>
        <v>0</v>
      </c>
    </row>
    <row r="9169" spans="1:16">
      <c r="A9169" s="92"/>
      <c r="B9169" s="27"/>
      <c r="C9169" s="85"/>
      <c r="D9169" s="85"/>
      <c r="E9169" s="85"/>
      <c r="F9169" s="85"/>
      <c r="G9169" s="309"/>
      <c r="H9169" s="316"/>
      <c r="I9169" s="102"/>
      <c r="J9169" s="94"/>
      <c r="K9169" s="94"/>
      <c r="L9169" s="200"/>
      <c r="M9169" s="70"/>
      <c r="N9169" s="182"/>
      <c r="O9169" s="181" t="str">
        <f t="shared" si="289"/>
        <v>1900-1</v>
      </c>
      <c r="P9169" s="181">
        <f t="shared" si="290"/>
        <v>0</v>
      </c>
    </row>
    <row r="9170" spans="1:16">
      <c r="A9170" s="92"/>
      <c r="B9170" s="27"/>
      <c r="C9170" s="85"/>
      <c r="D9170" s="85"/>
      <c r="E9170" s="85"/>
      <c r="F9170" s="85"/>
      <c r="G9170" s="309"/>
      <c r="H9170" s="316"/>
      <c r="I9170" s="102"/>
      <c r="J9170" s="94"/>
      <c r="K9170" s="94"/>
      <c r="L9170" s="200"/>
      <c r="M9170" s="70"/>
      <c r="N9170" s="182"/>
      <c r="O9170" s="181" t="str">
        <f t="shared" si="289"/>
        <v>1900-1</v>
      </c>
      <c r="P9170" s="181">
        <f t="shared" si="290"/>
        <v>0</v>
      </c>
    </row>
    <row r="9171" spans="1:16">
      <c r="A9171" s="92"/>
      <c r="B9171" s="27"/>
      <c r="C9171" s="85"/>
      <c r="D9171" s="85"/>
      <c r="E9171" s="85"/>
      <c r="F9171" s="85"/>
      <c r="G9171" s="309"/>
      <c r="H9171" s="316"/>
      <c r="I9171" s="102"/>
      <c r="J9171" s="94"/>
      <c r="K9171" s="94"/>
      <c r="L9171" s="200"/>
      <c r="M9171" s="70"/>
      <c r="N9171" s="182"/>
      <c r="O9171" s="181" t="str">
        <f t="shared" si="289"/>
        <v>1900-1</v>
      </c>
      <c r="P9171" s="181">
        <f t="shared" si="290"/>
        <v>0</v>
      </c>
    </row>
    <row r="9172" spans="1:16">
      <c r="A9172" s="92"/>
      <c r="B9172" s="27"/>
      <c r="C9172" s="85"/>
      <c r="D9172" s="85"/>
      <c r="E9172" s="85"/>
      <c r="F9172" s="85"/>
      <c r="G9172" s="309"/>
      <c r="H9172" s="316"/>
      <c r="I9172" s="102"/>
      <c r="J9172" s="94"/>
      <c r="K9172" s="94"/>
      <c r="L9172" s="200"/>
      <c r="M9172" s="70"/>
      <c r="N9172" s="182"/>
      <c r="O9172" s="181" t="str">
        <f t="shared" si="289"/>
        <v>1900-1</v>
      </c>
      <c r="P9172" s="181">
        <f t="shared" si="290"/>
        <v>0</v>
      </c>
    </row>
    <row r="9173" spans="1:16">
      <c r="A9173" s="92"/>
      <c r="B9173" s="27"/>
      <c r="C9173" s="85"/>
      <c r="D9173" s="85"/>
      <c r="E9173" s="85"/>
      <c r="F9173" s="85"/>
      <c r="G9173" s="309"/>
      <c r="H9173" s="316"/>
      <c r="I9173" s="102"/>
      <c r="J9173" s="94"/>
      <c r="K9173" s="94"/>
      <c r="L9173" s="200"/>
      <c r="M9173" s="70"/>
      <c r="N9173" s="182"/>
      <c r="O9173" s="181" t="str">
        <f t="shared" si="289"/>
        <v>1900-1</v>
      </c>
      <c r="P9173" s="181">
        <f t="shared" si="290"/>
        <v>0</v>
      </c>
    </row>
    <row r="9174" spans="1:16">
      <c r="A9174" s="92"/>
      <c r="B9174" s="27"/>
      <c r="C9174" s="85"/>
      <c r="D9174" s="85"/>
      <c r="E9174" s="85"/>
      <c r="F9174" s="85"/>
      <c r="G9174" s="309"/>
      <c r="H9174" s="316"/>
      <c r="I9174" s="102"/>
      <c r="J9174" s="94"/>
      <c r="K9174" s="94"/>
      <c r="L9174" s="200"/>
      <c r="M9174" s="70"/>
      <c r="N9174" s="182"/>
      <c r="O9174" s="181" t="str">
        <f t="shared" si="289"/>
        <v>1900-1</v>
      </c>
      <c r="P9174" s="181">
        <f t="shared" si="290"/>
        <v>0</v>
      </c>
    </row>
    <row r="9175" spans="1:16">
      <c r="A9175" s="92"/>
      <c r="B9175" s="27"/>
      <c r="C9175" s="85"/>
      <c r="D9175" s="85"/>
      <c r="E9175" s="85"/>
      <c r="F9175" s="85"/>
      <c r="G9175" s="309"/>
      <c r="H9175" s="316"/>
      <c r="I9175" s="102"/>
      <c r="J9175" s="94"/>
      <c r="K9175" s="94"/>
      <c r="L9175" s="200"/>
      <c r="M9175" s="70"/>
      <c r="N9175" s="182"/>
      <c r="O9175" s="181" t="str">
        <f t="shared" si="289"/>
        <v>1900-1</v>
      </c>
      <c r="P9175" s="181">
        <f t="shared" si="290"/>
        <v>0</v>
      </c>
    </row>
    <row r="9176" spans="1:16">
      <c r="A9176" s="92"/>
      <c r="B9176" s="27"/>
      <c r="C9176" s="85"/>
      <c r="D9176" s="85"/>
      <c r="E9176" s="85"/>
      <c r="F9176" s="85"/>
      <c r="G9176" s="309"/>
      <c r="H9176" s="316"/>
      <c r="I9176" s="102"/>
      <c r="J9176" s="94"/>
      <c r="K9176" s="94"/>
      <c r="L9176" s="200"/>
      <c r="M9176" s="70"/>
      <c r="N9176" s="182"/>
      <c r="O9176" s="181" t="str">
        <f t="shared" si="289"/>
        <v>1900-1</v>
      </c>
      <c r="P9176" s="181">
        <f t="shared" si="290"/>
        <v>0</v>
      </c>
    </row>
    <row r="9177" spans="1:16">
      <c r="A9177" s="92"/>
      <c r="B9177" s="27"/>
      <c r="C9177" s="85"/>
      <c r="D9177" s="85"/>
      <c r="E9177" s="85"/>
      <c r="F9177" s="85"/>
      <c r="G9177" s="309"/>
      <c r="H9177" s="316"/>
      <c r="I9177" s="102"/>
      <c r="J9177" s="94"/>
      <c r="K9177" s="94"/>
      <c r="L9177" s="200"/>
      <c r="M9177" s="70"/>
      <c r="N9177" s="182"/>
      <c r="O9177" s="181" t="str">
        <f t="shared" si="289"/>
        <v>1900-1</v>
      </c>
      <c r="P9177" s="181">
        <f t="shared" si="290"/>
        <v>0</v>
      </c>
    </row>
    <row r="9178" spans="1:16">
      <c r="A9178" s="92"/>
      <c r="B9178" s="27"/>
      <c r="C9178" s="85"/>
      <c r="D9178" s="85"/>
      <c r="E9178" s="85"/>
      <c r="F9178" s="85"/>
      <c r="G9178" s="309"/>
      <c r="H9178" s="316"/>
      <c r="I9178" s="102"/>
      <c r="J9178" s="94"/>
      <c r="K9178" s="94"/>
      <c r="L9178" s="200"/>
      <c r="M9178" s="70"/>
      <c r="N9178" s="182"/>
      <c r="O9178" s="181" t="str">
        <f t="shared" si="289"/>
        <v>1900-1</v>
      </c>
      <c r="P9178" s="181">
        <f t="shared" si="290"/>
        <v>0</v>
      </c>
    </row>
    <row r="9179" spans="1:16">
      <c r="A9179" s="92"/>
      <c r="B9179" s="27"/>
      <c r="C9179" s="85"/>
      <c r="D9179" s="85"/>
      <c r="E9179" s="85"/>
      <c r="F9179" s="85"/>
      <c r="G9179" s="309"/>
      <c r="H9179" s="316"/>
      <c r="I9179" s="102"/>
      <c r="J9179" s="94"/>
      <c r="K9179" s="94"/>
      <c r="L9179" s="200"/>
      <c r="M9179" s="70"/>
      <c r="N9179" s="182"/>
      <c r="O9179" s="181" t="str">
        <f t="shared" si="289"/>
        <v>1900-1</v>
      </c>
      <c r="P9179" s="181">
        <f t="shared" si="290"/>
        <v>0</v>
      </c>
    </row>
    <row r="9180" spans="1:16">
      <c r="A9180" s="92"/>
      <c r="B9180" s="27"/>
      <c r="C9180" s="85"/>
      <c r="D9180" s="85"/>
      <c r="E9180" s="85"/>
      <c r="F9180" s="85"/>
      <c r="G9180" s="309"/>
      <c r="H9180" s="316"/>
      <c r="I9180" s="102"/>
      <c r="J9180" s="94"/>
      <c r="K9180" s="94"/>
      <c r="L9180" s="200"/>
      <c r="M9180" s="70"/>
      <c r="N9180" s="182"/>
      <c r="O9180" s="181" t="str">
        <f t="shared" si="289"/>
        <v>1900-1</v>
      </c>
      <c r="P9180" s="181">
        <f t="shared" si="290"/>
        <v>0</v>
      </c>
    </row>
    <row r="9181" spans="1:16">
      <c r="A9181" s="92"/>
      <c r="B9181" s="27"/>
      <c r="C9181" s="85"/>
      <c r="D9181" s="85"/>
      <c r="E9181" s="85"/>
      <c r="F9181" s="85"/>
      <c r="G9181" s="309"/>
      <c r="H9181" s="316"/>
      <c r="I9181" s="102"/>
      <c r="J9181" s="94"/>
      <c r="K9181" s="94"/>
      <c r="L9181" s="200"/>
      <c r="M9181" s="70"/>
      <c r="N9181" s="182"/>
      <c r="O9181" s="181" t="str">
        <f t="shared" si="289"/>
        <v>1900-1</v>
      </c>
      <c r="P9181" s="181">
        <f t="shared" si="290"/>
        <v>0</v>
      </c>
    </row>
    <row r="9182" spans="1:16">
      <c r="A9182" s="92"/>
      <c r="B9182" s="27"/>
      <c r="C9182" s="85"/>
      <c r="D9182" s="85"/>
      <c r="E9182" s="85"/>
      <c r="F9182" s="85"/>
      <c r="G9182" s="309"/>
      <c r="H9182" s="316"/>
      <c r="I9182" s="102"/>
      <c r="J9182" s="94"/>
      <c r="K9182" s="94"/>
      <c r="L9182" s="200"/>
      <c r="M9182" s="70"/>
      <c r="N9182" s="182"/>
      <c r="O9182" s="181" t="str">
        <f t="shared" si="289"/>
        <v>1900-1</v>
      </c>
      <c r="P9182" s="181">
        <f t="shared" si="290"/>
        <v>0</v>
      </c>
    </row>
    <row r="9183" spans="1:16">
      <c r="A9183" s="92"/>
      <c r="B9183" s="27"/>
      <c r="C9183" s="85"/>
      <c r="D9183" s="85"/>
      <c r="E9183" s="85"/>
      <c r="F9183" s="85"/>
      <c r="G9183" s="309"/>
      <c r="H9183" s="316"/>
      <c r="I9183" s="102"/>
      <c r="J9183" s="94"/>
      <c r="K9183" s="94"/>
      <c r="L9183" s="200"/>
      <c r="M9183" s="70"/>
      <c r="N9183" s="182"/>
      <c r="O9183" s="181" t="str">
        <f t="shared" si="289"/>
        <v>1900-1</v>
      </c>
      <c r="P9183" s="181">
        <f t="shared" si="290"/>
        <v>0</v>
      </c>
    </row>
    <row r="9184" spans="1:16">
      <c r="A9184" s="92"/>
      <c r="B9184" s="27"/>
      <c r="C9184" s="85"/>
      <c r="D9184" s="85"/>
      <c r="E9184" s="85"/>
      <c r="F9184" s="85"/>
      <c r="G9184" s="309"/>
      <c r="H9184" s="316"/>
      <c r="I9184" s="102"/>
      <c r="J9184" s="94"/>
      <c r="K9184" s="94"/>
      <c r="L9184" s="200"/>
      <c r="M9184" s="70"/>
      <c r="N9184" s="182"/>
      <c r="O9184" s="181" t="str">
        <f t="shared" si="289"/>
        <v>1900-1</v>
      </c>
      <c r="P9184" s="181">
        <f t="shared" si="290"/>
        <v>0</v>
      </c>
    </row>
    <row r="9185" spans="1:16">
      <c r="A9185" s="92"/>
      <c r="B9185" s="27"/>
      <c r="C9185" s="85"/>
      <c r="D9185" s="85"/>
      <c r="E9185" s="85"/>
      <c r="F9185" s="85"/>
      <c r="G9185" s="309"/>
      <c r="H9185" s="316"/>
      <c r="I9185" s="102"/>
      <c r="J9185" s="94"/>
      <c r="K9185" s="94"/>
      <c r="L9185" s="200"/>
      <c r="M9185" s="70"/>
      <c r="N9185" s="182"/>
      <c r="O9185" s="181" t="str">
        <f t="shared" ref="O9185:O9248" si="291">YEAR(B9185)&amp;"-"&amp;MONTH(B9185)</f>
        <v>1900-1</v>
      </c>
      <c r="P9185" s="181">
        <f t="shared" si="290"/>
        <v>0</v>
      </c>
    </row>
    <row r="9186" spans="1:16">
      <c r="A9186" s="92"/>
      <c r="B9186" s="27"/>
      <c r="C9186" s="85"/>
      <c r="D9186" s="85"/>
      <c r="E9186" s="85"/>
      <c r="F9186" s="85"/>
      <c r="G9186" s="309"/>
      <c r="H9186" s="316"/>
      <c r="I9186" s="102"/>
      <c r="J9186" s="94"/>
      <c r="K9186" s="94"/>
      <c r="L9186" s="200"/>
      <c r="M9186" s="70"/>
      <c r="N9186" s="182"/>
      <c r="O9186" s="181" t="str">
        <f t="shared" si="291"/>
        <v>1900-1</v>
      </c>
      <c r="P9186" s="181">
        <f t="shared" si="290"/>
        <v>0</v>
      </c>
    </row>
    <row r="9187" spans="1:16">
      <c r="A9187" s="92"/>
      <c r="B9187" s="27"/>
      <c r="C9187" s="85"/>
      <c r="D9187" s="85"/>
      <c r="E9187" s="85"/>
      <c r="F9187" s="85"/>
      <c r="G9187" s="309"/>
      <c r="H9187" s="316"/>
      <c r="I9187" s="102"/>
      <c r="J9187" s="94"/>
      <c r="K9187" s="94"/>
      <c r="L9187" s="200"/>
      <c r="M9187" s="70"/>
      <c r="N9187" s="182"/>
      <c r="O9187" s="181" t="str">
        <f t="shared" si="291"/>
        <v>1900-1</v>
      </c>
      <c r="P9187" s="181">
        <f t="shared" si="290"/>
        <v>0</v>
      </c>
    </row>
    <row r="9188" spans="1:16">
      <c r="A9188" s="92"/>
      <c r="B9188" s="27"/>
      <c r="C9188" s="85"/>
      <c r="D9188" s="85"/>
      <c r="E9188" s="85"/>
      <c r="F9188" s="85"/>
      <c r="G9188" s="309"/>
      <c r="H9188" s="316"/>
      <c r="I9188" s="102"/>
      <c r="J9188" s="94"/>
      <c r="K9188" s="94"/>
      <c r="L9188" s="200"/>
      <c r="M9188" s="70"/>
      <c r="N9188" s="182"/>
      <c r="O9188" s="181" t="str">
        <f t="shared" si="291"/>
        <v>1900-1</v>
      </c>
      <c r="P9188" s="181">
        <f t="shared" si="290"/>
        <v>0</v>
      </c>
    </row>
    <row r="9189" spans="1:16">
      <c r="A9189" s="92"/>
      <c r="B9189" s="27"/>
      <c r="C9189" s="85"/>
      <c r="D9189" s="85"/>
      <c r="E9189" s="85"/>
      <c r="F9189" s="85"/>
      <c r="G9189" s="309"/>
      <c r="H9189" s="316"/>
      <c r="I9189" s="102"/>
      <c r="J9189" s="94"/>
      <c r="K9189" s="94"/>
      <c r="L9189" s="200"/>
      <c r="M9189" s="70"/>
      <c r="N9189" s="182"/>
      <c r="O9189" s="181" t="str">
        <f t="shared" si="291"/>
        <v>1900-1</v>
      </c>
      <c r="P9189" s="181">
        <f t="shared" si="290"/>
        <v>0</v>
      </c>
    </row>
    <row r="9190" spans="1:16">
      <c r="A9190" s="92"/>
      <c r="B9190" s="27"/>
      <c r="C9190" s="85"/>
      <c r="D9190" s="85"/>
      <c r="E9190" s="85"/>
      <c r="F9190" s="85"/>
      <c r="G9190" s="309"/>
      <c r="H9190" s="316"/>
      <c r="I9190" s="102"/>
      <c r="J9190" s="94"/>
      <c r="K9190" s="94"/>
      <c r="L9190" s="200"/>
      <c r="M9190" s="70"/>
      <c r="N9190" s="182"/>
      <c r="O9190" s="181" t="str">
        <f t="shared" si="291"/>
        <v>1900-1</v>
      </c>
      <c r="P9190" s="181">
        <f t="shared" si="290"/>
        <v>0</v>
      </c>
    </row>
    <row r="9191" spans="1:16">
      <c r="A9191" s="92"/>
      <c r="B9191" s="27"/>
      <c r="C9191" s="85"/>
      <c r="D9191" s="85"/>
      <c r="E9191" s="85"/>
      <c r="F9191" s="85"/>
      <c r="G9191" s="309"/>
      <c r="H9191" s="316"/>
      <c r="I9191" s="102"/>
      <c r="J9191" s="94"/>
      <c r="K9191" s="94"/>
      <c r="L9191" s="200"/>
      <c r="M9191" s="70"/>
      <c r="N9191" s="182"/>
      <c r="O9191" s="181" t="str">
        <f t="shared" si="291"/>
        <v>1900-1</v>
      </c>
      <c r="P9191" s="181">
        <f t="shared" si="290"/>
        <v>0</v>
      </c>
    </row>
    <row r="9192" spans="1:16">
      <c r="A9192" s="92"/>
      <c r="B9192" s="27"/>
      <c r="C9192" s="85"/>
      <c r="D9192" s="85"/>
      <c r="E9192" s="85"/>
      <c r="F9192" s="85"/>
      <c r="G9192" s="309"/>
      <c r="H9192" s="316"/>
      <c r="I9192" s="102"/>
      <c r="J9192" s="94"/>
      <c r="K9192" s="94"/>
      <c r="L9192" s="200"/>
      <c r="M9192" s="70"/>
      <c r="N9192" s="182"/>
      <c r="O9192" s="181" t="str">
        <f t="shared" si="291"/>
        <v>1900-1</v>
      </c>
      <c r="P9192" s="181">
        <f t="shared" si="290"/>
        <v>0</v>
      </c>
    </row>
    <row r="9193" spans="1:16">
      <c r="A9193" s="92"/>
      <c r="B9193" s="27"/>
      <c r="C9193" s="85"/>
      <c r="D9193" s="85"/>
      <c r="E9193" s="85"/>
      <c r="F9193" s="85"/>
      <c r="G9193" s="309"/>
      <c r="H9193" s="316"/>
      <c r="I9193" s="102"/>
      <c r="J9193" s="94"/>
      <c r="K9193" s="94"/>
      <c r="L9193" s="200"/>
      <c r="M9193" s="70"/>
      <c r="N9193" s="182"/>
      <c r="O9193" s="181" t="str">
        <f t="shared" si="291"/>
        <v>1900-1</v>
      </c>
      <c r="P9193" s="181">
        <f t="shared" si="290"/>
        <v>0</v>
      </c>
    </row>
    <row r="9194" spans="1:16">
      <c r="A9194" s="92"/>
      <c r="B9194" s="27"/>
      <c r="C9194" s="85"/>
      <c r="D9194" s="85"/>
      <c r="E9194" s="85"/>
      <c r="F9194" s="85"/>
      <c r="G9194" s="309"/>
      <c r="H9194" s="316"/>
      <c r="I9194" s="102"/>
      <c r="J9194" s="94"/>
      <c r="K9194" s="94"/>
      <c r="L9194" s="200"/>
      <c r="M9194" s="70"/>
      <c r="N9194" s="182"/>
      <c r="O9194" s="181" t="str">
        <f t="shared" si="291"/>
        <v>1900-1</v>
      </c>
      <c r="P9194" s="181">
        <f t="shared" si="290"/>
        <v>0</v>
      </c>
    </row>
    <row r="9195" spans="1:16">
      <c r="A9195" s="92"/>
      <c r="B9195" s="27"/>
      <c r="C9195" s="85"/>
      <c r="D9195" s="85"/>
      <c r="E9195" s="85"/>
      <c r="F9195" s="85"/>
      <c r="G9195" s="309"/>
      <c r="H9195" s="316"/>
      <c r="I9195" s="102"/>
      <c r="J9195" s="94"/>
      <c r="K9195" s="94"/>
      <c r="L9195" s="200"/>
      <c r="M9195" s="70"/>
      <c r="N9195" s="182"/>
      <c r="O9195" s="181" t="str">
        <f t="shared" si="291"/>
        <v>1900-1</v>
      </c>
      <c r="P9195" s="181">
        <f t="shared" si="290"/>
        <v>0</v>
      </c>
    </row>
    <row r="9196" spans="1:16">
      <c r="A9196" s="92"/>
      <c r="B9196" s="27"/>
      <c r="C9196" s="85"/>
      <c r="D9196" s="85"/>
      <c r="E9196" s="85"/>
      <c r="F9196" s="85"/>
      <c r="G9196" s="309"/>
      <c r="H9196" s="316"/>
      <c r="I9196" s="102"/>
      <c r="J9196" s="94"/>
      <c r="K9196" s="94"/>
      <c r="L9196" s="200"/>
      <c r="M9196" s="70"/>
      <c r="N9196" s="182"/>
      <c r="O9196" s="181" t="str">
        <f t="shared" si="291"/>
        <v>1900-1</v>
      </c>
      <c r="P9196" s="181">
        <f t="shared" si="290"/>
        <v>0</v>
      </c>
    </row>
    <row r="9197" spans="1:16">
      <c r="A9197" s="92"/>
      <c r="B9197" s="27"/>
      <c r="C9197" s="85"/>
      <c r="D9197" s="85"/>
      <c r="E9197" s="85"/>
      <c r="F9197" s="85"/>
      <c r="G9197" s="309"/>
      <c r="H9197" s="316"/>
      <c r="I9197" s="102"/>
      <c r="J9197" s="94"/>
      <c r="K9197" s="94"/>
      <c r="L9197" s="200"/>
      <c r="M9197" s="70"/>
      <c r="N9197" s="182"/>
      <c r="O9197" s="181" t="str">
        <f t="shared" si="291"/>
        <v>1900-1</v>
      </c>
      <c r="P9197" s="181">
        <f t="shared" si="290"/>
        <v>0</v>
      </c>
    </row>
    <row r="9198" spans="1:16">
      <c r="A9198" s="92"/>
      <c r="B9198" s="27"/>
      <c r="C9198" s="85"/>
      <c r="D9198" s="85"/>
      <c r="E9198" s="85"/>
      <c r="F9198" s="85"/>
      <c r="G9198" s="309"/>
      <c r="H9198" s="316"/>
      <c r="I9198" s="102"/>
      <c r="J9198" s="94"/>
      <c r="K9198" s="94"/>
      <c r="L9198" s="200"/>
      <c r="M9198" s="70"/>
      <c r="N9198" s="182"/>
      <c r="O9198" s="181" t="str">
        <f t="shared" si="291"/>
        <v>1900-1</v>
      </c>
      <c r="P9198" s="181">
        <f t="shared" si="290"/>
        <v>0</v>
      </c>
    </row>
    <row r="9199" spans="1:16">
      <c r="A9199" s="92"/>
      <c r="B9199" s="27"/>
      <c r="C9199" s="85"/>
      <c r="D9199" s="85"/>
      <c r="E9199" s="85"/>
      <c r="F9199" s="85"/>
      <c r="G9199" s="309"/>
      <c r="H9199" s="316"/>
      <c r="I9199" s="102"/>
      <c r="J9199" s="94"/>
      <c r="K9199" s="94"/>
      <c r="L9199" s="200"/>
      <c r="M9199" s="70"/>
      <c r="N9199" s="182"/>
      <c r="O9199" s="181" t="str">
        <f t="shared" si="291"/>
        <v>1900-1</v>
      </c>
      <c r="P9199" s="181">
        <f t="shared" si="290"/>
        <v>0</v>
      </c>
    </row>
    <row r="9200" spans="1:16">
      <c r="A9200" s="92"/>
      <c r="B9200" s="27"/>
      <c r="C9200" s="85"/>
      <c r="D9200" s="85"/>
      <c r="E9200" s="85"/>
      <c r="F9200" s="85"/>
      <c r="G9200" s="309"/>
      <c r="H9200" s="316"/>
      <c r="I9200" s="102"/>
      <c r="J9200" s="94"/>
      <c r="K9200" s="94"/>
      <c r="L9200" s="200"/>
      <c r="M9200" s="70"/>
      <c r="N9200" s="182"/>
      <c r="O9200" s="181" t="str">
        <f t="shared" si="291"/>
        <v>1900-1</v>
      </c>
      <c r="P9200" s="181">
        <f t="shared" si="290"/>
        <v>0</v>
      </c>
    </row>
    <row r="9201" spans="1:16">
      <c r="A9201" s="92"/>
      <c r="B9201" s="27"/>
      <c r="C9201" s="85"/>
      <c r="D9201" s="85"/>
      <c r="E9201" s="85"/>
      <c r="F9201" s="85"/>
      <c r="G9201" s="309"/>
      <c r="H9201" s="316"/>
      <c r="I9201" s="102"/>
      <c r="J9201" s="94"/>
      <c r="K9201" s="94"/>
      <c r="L9201" s="200"/>
      <c r="M9201" s="70"/>
      <c r="N9201" s="182"/>
      <c r="O9201" s="181" t="str">
        <f t="shared" si="291"/>
        <v>1900-1</v>
      </c>
      <c r="P9201" s="181">
        <f t="shared" si="290"/>
        <v>0</v>
      </c>
    </row>
    <row r="9202" spans="1:16">
      <c r="A9202" s="92"/>
      <c r="B9202" s="27"/>
      <c r="C9202" s="85"/>
      <c r="D9202" s="85"/>
      <c r="E9202" s="85"/>
      <c r="F9202" s="85"/>
      <c r="G9202" s="309"/>
      <c r="H9202" s="316"/>
      <c r="I9202" s="102"/>
      <c r="J9202" s="94"/>
      <c r="K9202" s="94"/>
      <c r="L9202" s="200"/>
      <c r="M9202" s="70"/>
      <c r="N9202" s="182"/>
      <c r="O9202" s="181" t="str">
        <f t="shared" si="291"/>
        <v>1900-1</v>
      </c>
      <c r="P9202" s="181">
        <f t="shared" si="290"/>
        <v>0</v>
      </c>
    </row>
    <row r="9203" spans="1:16">
      <c r="A9203" s="92"/>
      <c r="B9203" s="27"/>
      <c r="C9203" s="85"/>
      <c r="D9203" s="85"/>
      <c r="E9203" s="85"/>
      <c r="F9203" s="85"/>
      <c r="G9203" s="309"/>
      <c r="H9203" s="316"/>
      <c r="I9203" s="102"/>
      <c r="J9203" s="94"/>
      <c r="K9203" s="94"/>
      <c r="L9203" s="200"/>
      <c r="M9203" s="70"/>
      <c r="N9203" s="182"/>
      <c r="O9203" s="181" t="str">
        <f t="shared" si="291"/>
        <v>1900-1</v>
      </c>
      <c r="P9203" s="181">
        <f t="shared" si="290"/>
        <v>0</v>
      </c>
    </row>
    <row r="9204" spans="1:16">
      <c r="A9204" s="92"/>
      <c r="B9204" s="27"/>
      <c r="C9204" s="85"/>
      <c r="D9204" s="85"/>
      <c r="E9204" s="85"/>
      <c r="F9204" s="85"/>
      <c r="G9204" s="309"/>
      <c r="H9204" s="316"/>
      <c r="I9204" s="102"/>
      <c r="J9204" s="94"/>
      <c r="K9204" s="94"/>
      <c r="L9204" s="200"/>
      <c r="M9204" s="70"/>
      <c r="N9204" s="182"/>
      <c r="O9204" s="181" t="str">
        <f t="shared" si="291"/>
        <v>1900-1</v>
      </c>
      <c r="P9204" s="181">
        <f t="shared" si="290"/>
        <v>0</v>
      </c>
    </row>
    <row r="9205" spans="1:16">
      <c r="A9205" s="92"/>
      <c r="B9205" s="27"/>
      <c r="C9205" s="85"/>
      <c r="D9205" s="85"/>
      <c r="E9205" s="85"/>
      <c r="F9205" s="85"/>
      <c r="G9205" s="309"/>
      <c r="H9205" s="316"/>
      <c r="I9205" s="102"/>
      <c r="J9205" s="94"/>
      <c r="K9205" s="94"/>
      <c r="L9205" s="200"/>
      <c r="M9205" s="70"/>
      <c r="N9205" s="182"/>
      <c r="O9205" s="181" t="str">
        <f t="shared" si="291"/>
        <v>1900-1</v>
      </c>
      <c r="P9205" s="181">
        <f t="shared" si="290"/>
        <v>0</v>
      </c>
    </row>
    <row r="9206" spans="1:16">
      <c r="A9206" s="92"/>
      <c r="B9206" s="27"/>
      <c r="C9206" s="85"/>
      <c r="D9206" s="85"/>
      <c r="E9206" s="85"/>
      <c r="F9206" s="85"/>
      <c r="G9206" s="309"/>
      <c r="H9206" s="316"/>
      <c r="I9206" s="102"/>
      <c r="J9206" s="94"/>
      <c r="K9206" s="94"/>
      <c r="L9206" s="200"/>
      <c r="M9206" s="70"/>
      <c r="N9206" s="182"/>
      <c r="O9206" s="181" t="str">
        <f t="shared" si="291"/>
        <v>1900-1</v>
      </c>
      <c r="P9206" s="181">
        <f t="shared" si="290"/>
        <v>0</v>
      </c>
    </row>
    <row r="9207" spans="1:16">
      <c r="A9207" s="92"/>
      <c r="B9207" s="27"/>
      <c r="C9207" s="85"/>
      <c r="D9207" s="85"/>
      <c r="E9207" s="85"/>
      <c r="F9207" s="85"/>
      <c r="G9207" s="309"/>
      <c r="H9207" s="316"/>
      <c r="I9207" s="102"/>
      <c r="J9207" s="94"/>
      <c r="K9207" s="94"/>
      <c r="L9207" s="200"/>
      <c r="M9207" s="70"/>
      <c r="N9207" s="182"/>
      <c r="O9207" s="181" t="str">
        <f t="shared" si="291"/>
        <v>1900-1</v>
      </c>
      <c r="P9207" s="181">
        <f t="shared" si="290"/>
        <v>0</v>
      </c>
    </row>
    <row r="9208" spans="1:16">
      <c r="A9208" s="92"/>
      <c r="B9208" s="27"/>
      <c r="C9208" s="85"/>
      <c r="D9208" s="85"/>
      <c r="E9208" s="85"/>
      <c r="F9208" s="85"/>
      <c r="G9208" s="309"/>
      <c r="H9208" s="316"/>
      <c r="I9208" s="102"/>
      <c r="J9208" s="94"/>
      <c r="K9208" s="94"/>
      <c r="L9208" s="200"/>
      <c r="M9208" s="70"/>
      <c r="N9208" s="182"/>
      <c r="O9208" s="181" t="str">
        <f t="shared" si="291"/>
        <v>1900-1</v>
      </c>
      <c r="P9208" s="181">
        <f t="shared" si="290"/>
        <v>0</v>
      </c>
    </row>
    <row r="9209" spans="1:16">
      <c r="A9209" s="92"/>
      <c r="B9209" s="27"/>
      <c r="C9209" s="85"/>
      <c r="D9209" s="85"/>
      <c r="E9209" s="85"/>
      <c r="F9209" s="85"/>
      <c r="G9209" s="309"/>
      <c r="H9209" s="316"/>
      <c r="I9209" s="102"/>
      <c r="J9209" s="94"/>
      <c r="K9209" s="94"/>
      <c r="L9209" s="200"/>
      <c r="M9209" s="70"/>
      <c r="N9209" s="182"/>
      <c r="O9209" s="181" t="str">
        <f t="shared" si="291"/>
        <v>1900-1</v>
      </c>
      <c r="P9209" s="181">
        <f t="shared" si="290"/>
        <v>0</v>
      </c>
    </row>
    <row r="9210" spans="1:16">
      <c r="A9210" s="92"/>
      <c r="B9210" s="27"/>
      <c r="C9210" s="85"/>
      <c r="D9210" s="85"/>
      <c r="E9210" s="85"/>
      <c r="F9210" s="85"/>
      <c r="G9210" s="309"/>
      <c r="H9210" s="316"/>
      <c r="I9210" s="102"/>
      <c r="J9210" s="94"/>
      <c r="K9210" s="94"/>
      <c r="L9210" s="200"/>
      <c r="M9210" s="70"/>
      <c r="N9210" s="182"/>
      <c r="O9210" s="181" t="str">
        <f t="shared" si="291"/>
        <v>1900-1</v>
      </c>
      <c r="P9210" s="181">
        <f t="shared" si="290"/>
        <v>0</v>
      </c>
    </row>
    <row r="9211" spans="1:16">
      <c r="A9211" s="92"/>
      <c r="B9211" s="27"/>
      <c r="C9211" s="85"/>
      <c r="D9211" s="85"/>
      <c r="E9211" s="85"/>
      <c r="F9211" s="85"/>
      <c r="G9211" s="309"/>
      <c r="H9211" s="316"/>
      <c r="I9211" s="102"/>
      <c r="J9211" s="94"/>
      <c r="K9211" s="94"/>
      <c r="L9211" s="200"/>
      <c r="M9211" s="70"/>
      <c r="N9211" s="182"/>
      <c r="O9211" s="181" t="str">
        <f t="shared" si="291"/>
        <v>1900-1</v>
      </c>
      <c r="P9211" s="181">
        <f t="shared" si="290"/>
        <v>0</v>
      </c>
    </row>
    <row r="9212" spans="1:16">
      <c r="A9212" s="92"/>
      <c r="B9212" s="27"/>
      <c r="C9212" s="85"/>
      <c r="D9212" s="85"/>
      <c r="E9212" s="85"/>
      <c r="F9212" s="85"/>
      <c r="G9212" s="309"/>
      <c r="H9212" s="316"/>
      <c r="I9212" s="102"/>
      <c r="J9212" s="94"/>
      <c r="K9212" s="94"/>
      <c r="L9212" s="200"/>
      <c r="M9212" s="70"/>
      <c r="N9212" s="182"/>
      <c r="O9212" s="181" t="str">
        <f t="shared" si="291"/>
        <v>1900-1</v>
      </c>
      <c r="P9212" s="181">
        <f t="shared" si="290"/>
        <v>0</v>
      </c>
    </row>
    <row r="9213" spans="1:16">
      <c r="A9213" s="92"/>
      <c r="B9213" s="27"/>
      <c r="C9213" s="85"/>
      <c r="D9213" s="85"/>
      <c r="E9213" s="85"/>
      <c r="F9213" s="85"/>
      <c r="G9213" s="309"/>
      <c r="H9213" s="316"/>
      <c r="I9213" s="102"/>
      <c r="J9213" s="94"/>
      <c r="K9213" s="94"/>
      <c r="L9213" s="200"/>
      <c r="M9213" s="70"/>
      <c r="N9213" s="182"/>
      <c r="O9213" s="181" t="str">
        <f t="shared" si="291"/>
        <v>1900-1</v>
      </c>
      <c r="P9213" s="181">
        <f t="shared" si="290"/>
        <v>0</v>
      </c>
    </row>
    <row r="9214" spans="1:16">
      <c r="A9214" s="92"/>
      <c r="B9214" s="27"/>
      <c r="C9214" s="85"/>
      <c r="D9214" s="85"/>
      <c r="E9214" s="85"/>
      <c r="F9214" s="85"/>
      <c r="G9214" s="309"/>
      <c r="H9214" s="316"/>
      <c r="I9214" s="102"/>
      <c r="J9214" s="94"/>
      <c r="K9214" s="94"/>
      <c r="L9214" s="200"/>
      <c r="M9214" s="70"/>
      <c r="N9214" s="182"/>
      <c r="O9214" s="181" t="str">
        <f t="shared" si="291"/>
        <v>1900-1</v>
      </c>
      <c r="P9214" s="181">
        <f t="shared" si="290"/>
        <v>0</v>
      </c>
    </row>
    <row r="9215" spans="1:16">
      <c r="A9215" s="92"/>
      <c r="B9215" s="27"/>
      <c r="C9215" s="85"/>
      <c r="D9215" s="85"/>
      <c r="E9215" s="85"/>
      <c r="F9215" s="85"/>
      <c r="G9215" s="309"/>
      <c r="H9215" s="316"/>
      <c r="I9215" s="102"/>
      <c r="J9215" s="94"/>
      <c r="K9215" s="94"/>
      <c r="L9215" s="200"/>
      <c r="M9215" s="70"/>
      <c r="N9215" s="182"/>
      <c r="O9215" s="181" t="str">
        <f t="shared" si="291"/>
        <v>1900-1</v>
      </c>
      <c r="P9215" s="181">
        <f t="shared" si="290"/>
        <v>0</v>
      </c>
    </row>
    <row r="9216" spans="1:16">
      <c r="A9216" s="92"/>
      <c r="B9216" s="27"/>
      <c r="C9216" s="85"/>
      <c r="D9216" s="85"/>
      <c r="E9216" s="85"/>
      <c r="F9216" s="85"/>
      <c r="G9216" s="309"/>
      <c r="H9216" s="316"/>
      <c r="I9216" s="102"/>
      <c r="J9216" s="94"/>
      <c r="K9216" s="94"/>
      <c r="L9216" s="200"/>
      <c r="M9216" s="70"/>
      <c r="N9216" s="182"/>
      <c r="O9216" s="181" t="str">
        <f t="shared" si="291"/>
        <v>1900-1</v>
      </c>
      <c r="P9216" s="181">
        <f t="shared" si="290"/>
        <v>0</v>
      </c>
    </row>
    <row r="9217" spans="1:16">
      <c r="A9217" s="92"/>
      <c r="B9217" s="27"/>
      <c r="C9217" s="85"/>
      <c r="D9217" s="85"/>
      <c r="E9217" s="85"/>
      <c r="F9217" s="85"/>
      <c r="G9217" s="309"/>
      <c r="H9217" s="316"/>
      <c r="I9217" s="102"/>
      <c r="J9217" s="94"/>
      <c r="K9217" s="94"/>
      <c r="L9217" s="200"/>
      <c r="M9217" s="70"/>
      <c r="N9217" s="182"/>
      <c r="O9217" s="181" t="str">
        <f t="shared" si="291"/>
        <v>1900-1</v>
      </c>
      <c r="P9217" s="181">
        <f t="shared" si="290"/>
        <v>0</v>
      </c>
    </row>
    <row r="9218" spans="1:16">
      <c r="A9218" s="92"/>
      <c r="B9218" s="27"/>
      <c r="C9218" s="85"/>
      <c r="D9218" s="85"/>
      <c r="E9218" s="85"/>
      <c r="F9218" s="85"/>
      <c r="G9218" s="309"/>
      <c r="H9218" s="316"/>
      <c r="I9218" s="102"/>
      <c r="J9218" s="94"/>
      <c r="K9218" s="94"/>
      <c r="L9218" s="200"/>
      <c r="M9218" s="70"/>
      <c r="N9218" s="182"/>
      <c r="O9218" s="181" t="str">
        <f t="shared" si="291"/>
        <v>1900-1</v>
      </c>
      <c r="P9218" s="181">
        <f t="shared" si="290"/>
        <v>0</v>
      </c>
    </row>
    <row r="9219" spans="1:16">
      <c r="A9219" s="92"/>
      <c r="B9219" s="27"/>
      <c r="C9219" s="85"/>
      <c r="D9219" s="85"/>
      <c r="E9219" s="85"/>
      <c r="F9219" s="85"/>
      <c r="G9219" s="309"/>
      <c r="H9219" s="316"/>
      <c r="I9219" s="102"/>
      <c r="J9219" s="94"/>
      <c r="K9219" s="94"/>
      <c r="L9219" s="200"/>
      <c r="M9219" s="70"/>
      <c r="N9219" s="182"/>
      <c r="O9219" s="181" t="str">
        <f t="shared" si="291"/>
        <v>1900-1</v>
      </c>
      <c r="P9219" s="181">
        <f t="shared" ref="P9219:P9282" si="292">N9219*H9219</f>
        <v>0</v>
      </c>
    </row>
    <row r="9220" spans="1:16">
      <c r="A9220" s="92"/>
      <c r="B9220" s="27"/>
      <c r="C9220" s="85"/>
      <c r="D9220" s="85"/>
      <c r="E9220" s="85"/>
      <c r="F9220" s="85"/>
      <c r="G9220" s="309"/>
      <c r="H9220" s="316"/>
      <c r="I9220" s="102"/>
      <c r="J9220" s="94"/>
      <c r="K9220" s="94"/>
      <c r="L9220" s="200"/>
      <c r="M9220" s="70"/>
      <c r="N9220" s="182"/>
      <c r="O9220" s="181" t="str">
        <f t="shared" si="291"/>
        <v>1900-1</v>
      </c>
      <c r="P9220" s="181">
        <f t="shared" si="292"/>
        <v>0</v>
      </c>
    </row>
    <row r="9221" spans="1:16">
      <c r="A9221" s="92"/>
      <c r="B9221" s="27"/>
      <c r="C9221" s="85"/>
      <c r="D9221" s="85"/>
      <c r="E9221" s="85"/>
      <c r="F9221" s="85"/>
      <c r="G9221" s="309"/>
      <c r="H9221" s="316"/>
      <c r="I9221" s="102"/>
      <c r="J9221" s="94"/>
      <c r="K9221" s="94"/>
      <c r="L9221" s="200"/>
      <c r="M9221" s="70"/>
      <c r="N9221" s="182"/>
      <c r="O9221" s="181" t="str">
        <f t="shared" si="291"/>
        <v>1900-1</v>
      </c>
      <c r="P9221" s="181">
        <f t="shared" si="292"/>
        <v>0</v>
      </c>
    </row>
    <row r="9222" spans="1:16">
      <c r="A9222" s="92"/>
      <c r="B9222" s="27"/>
      <c r="C9222" s="85"/>
      <c r="D9222" s="85"/>
      <c r="E9222" s="85"/>
      <c r="F9222" s="85"/>
      <c r="G9222" s="309"/>
      <c r="H9222" s="316"/>
      <c r="I9222" s="102"/>
      <c r="J9222" s="94"/>
      <c r="K9222" s="94"/>
      <c r="L9222" s="200"/>
      <c r="M9222" s="70"/>
      <c r="N9222" s="182"/>
      <c r="O9222" s="181" t="str">
        <f t="shared" si="291"/>
        <v>1900-1</v>
      </c>
      <c r="P9222" s="181">
        <f t="shared" si="292"/>
        <v>0</v>
      </c>
    </row>
    <row r="9223" spans="1:16">
      <c r="A9223" s="92"/>
      <c r="B9223" s="27"/>
      <c r="C9223" s="85"/>
      <c r="D9223" s="85"/>
      <c r="E9223" s="85"/>
      <c r="F9223" s="85"/>
      <c r="G9223" s="309"/>
      <c r="H9223" s="316"/>
      <c r="I9223" s="102"/>
      <c r="J9223" s="94"/>
      <c r="K9223" s="94"/>
      <c r="L9223" s="200"/>
      <c r="M9223" s="70"/>
      <c r="N9223" s="182"/>
      <c r="O9223" s="181" t="str">
        <f t="shared" si="291"/>
        <v>1900-1</v>
      </c>
      <c r="P9223" s="181">
        <f t="shared" si="292"/>
        <v>0</v>
      </c>
    </row>
    <row r="9224" spans="1:16">
      <c r="A9224" s="92"/>
      <c r="B9224" s="27"/>
      <c r="C9224" s="85"/>
      <c r="D9224" s="85"/>
      <c r="E9224" s="85"/>
      <c r="F9224" s="85"/>
      <c r="G9224" s="309"/>
      <c r="H9224" s="316"/>
      <c r="I9224" s="102"/>
      <c r="J9224" s="94"/>
      <c r="K9224" s="94"/>
      <c r="L9224" s="200"/>
      <c r="M9224" s="70"/>
      <c r="N9224" s="182"/>
      <c r="O9224" s="181" t="str">
        <f t="shared" si="291"/>
        <v>1900-1</v>
      </c>
      <c r="P9224" s="181">
        <f t="shared" si="292"/>
        <v>0</v>
      </c>
    </row>
    <row r="9225" spans="1:16">
      <c r="A9225" s="92"/>
      <c r="B9225" s="27"/>
      <c r="C9225" s="85"/>
      <c r="D9225" s="85"/>
      <c r="E9225" s="85"/>
      <c r="F9225" s="85"/>
      <c r="G9225" s="309"/>
      <c r="H9225" s="316"/>
      <c r="I9225" s="102"/>
      <c r="J9225" s="94"/>
      <c r="K9225" s="94"/>
      <c r="L9225" s="200"/>
      <c r="M9225" s="70"/>
      <c r="N9225" s="182"/>
      <c r="O9225" s="181" t="str">
        <f t="shared" si="291"/>
        <v>1900-1</v>
      </c>
      <c r="P9225" s="181">
        <f t="shared" si="292"/>
        <v>0</v>
      </c>
    </row>
    <row r="9226" spans="1:16">
      <c r="A9226" s="92"/>
      <c r="B9226" s="27"/>
      <c r="C9226" s="85"/>
      <c r="D9226" s="85"/>
      <c r="E9226" s="85"/>
      <c r="F9226" s="85"/>
      <c r="G9226" s="309"/>
      <c r="H9226" s="316"/>
      <c r="I9226" s="102"/>
      <c r="J9226" s="94"/>
      <c r="K9226" s="94"/>
      <c r="L9226" s="200"/>
      <c r="M9226" s="70"/>
      <c r="N9226" s="182"/>
      <c r="O9226" s="181" t="str">
        <f t="shared" si="291"/>
        <v>1900-1</v>
      </c>
      <c r="P9226" s="181">
        <f t="shared" si="292"/>
        <v>0</v>
      </c>
    </row>
    <row r="9227" spans="1:16">
      <c r="A9227" s="92"/>
      <c r="B9227" s="27"/>
      <c r="C9227" s="85"/>
      <c r="D9227" s="85"/>
      <c r="E9227" s="85"/>
      <c r="F9227" s="85"/>
      <c r="G9227" s="309"/>
      <c r="H9227" s="316"/>
      <c r="I9227" s="102"/>
      <c r="J9227" s="94"/>
      <c r="K9227" s="94"/>
      <c r="L9227" s="200"/>
      <c r="M9227" s="70"/>
      <c r="N9227" s="182"/>
      <c r="O9227" s="181" t="str">
        <f t="shared" si="291"/>
        <v>1900-1</v>
      </c>
      <c r="P9227" s="181">
        <f t="shared" si="292"/>
        <v>0</v>
      </c>
    </row>
    <row r="9228" spans="1:16">
      <c r="A9228" s="92"/>
      <c r="B9228" s="27"/>
      <c r="C9228" s="85"/>
      <c r="D9228" s="85"/>
      <c r="E9228" s="85"/>
      <c r="F9228" s="85"/>
      <c r="G9228" s="309"/>
      <c r="H9228" s="316"/>
      <c r="I9228" s="102"/>
      <c r="J9228" s="94"/>
      <c r="K9228" s="94"/>
      <c r="L9228" s="200"/>
      <c r="M9228" s="70"/>
      <c r="N9228" s="182"/>
      <c r="O9228" s="181" t="str">
        <f t="shared" si="291"/>
        <v>1900-1</v>
      </c>
      <c r="P9228" s="181">
        <f t="shared" si="292"/>
        <v>0</v>
      </c>
    </row>
    <row r="9229" spans="1:16">
      <c r="A9229" s="92"/>
      <c r="B9229" s="27"/>
      <c r="C9229" s="85"/>
      <c r="D9229" s="85"/>
      <c r="E9229" s="85"/>
      <c r="F9229" s="85"/>
      <c r="G9229" s="309"/>
      <c r="H9229" s="316"/>
      <c r="I9229" s="102"/>
      <c r="J9229" s="94"/>
      <c r="K9229" s="94"/>
      <c r="L9229" s="200"/>
      <c r="M9229" s="70"/>
      <c r="N9229" s="182"/>
      <c r="O9229" s="181" t="str">
        <f t="shared" si="291"/>
        <v>1900-1</v>
      </c>
      <c r="P9229" s="181">
        <f t="shared" si="292"/>
        <v>0</v>
      </c>
    </row>
    <row r="9230" spans="1:16">
      <c r="A9230" s="92"/>
      <c r="B9230" s="27"/>
      <c r="C9230" s="85"/>
      <c r="D9230" s="85"/>
      <c r="E9230" s="85"/>
      <c r="F9230" s="85"/>
      <c r="G9230" s="309"/>
      <c r="H9230" s="316"/>
      <c r="I9230" s="102"/>
      <c r="J9230" s="94"/>
      <c r="K9230" s="94"/>
      <c r="L9230" s="200"/>
      <c r="M9230" s="70"/>
      <c r="N9230" s="182"/>
      <c r="O9230" s="181" t="str">
        <f t="shared" si="291"/>
        <v>1900-1</v>
      </c>
      <c r="P9230" s="181">
        <f t="shared" si="292"/>
        <v>0</v>
      </c>
    </row>
    <row r="9231" spans="1:16">
      <c r="A9231" s="92"/>
      <c r="B9231" s="27"/>
      <c r="C9231" s="85"/>
      <c r="D9231" s="85"/>
      <c r="E9231" s="85"/>
      <c r="F9231" s="85"/>
      <c r="G9231" s="309"/>
      <c r="H9231" s="316"/>
      <c r="I9231" s="102"/>
      <c r="J9231" s="94"/>
      <c r="K9231" s="94"/>
      <c r="L9231" s="200"/>
      <c r="M9231" s="70"/>
      <c r="N9231" s="182"/>
      <c r="O9231" s="181" t="str">
        <f t="shared" si="291"/>
        <v>1900-1</v>
      </c>
      <c r="P9231" s="181">
        <f t="shared" si="292"/>
        <v>0</v>
      </c>
    </row>
    <row r="9232" spans="1:16">
      <c r="A9232" s="92"/>
      <c r="B9232" s="27"/>
      <c r="C9232" s="85"/>
      <c r="D9232" s="85"/>
      <c r="E9232" s="85"/>
      <c r="F9232" s="85"/>
      <c r="G9232" s="309"/>
      <c r="H9232" s="316"/>
      <c r="I9232" s="102"/>
      <c r="J9232" s="94"/>
      <c r="K9232" s="94"/>
      <c r="L9232" s="200"/>
      <c r="M9232" s="70"/>
      <c r="N9232" s="182"/>
      <c r="O9232" s="181" t="str">
        <f t="shared" si="291"/>
        <v>1900-1</v>
      </c>
      <c r="P9232" s="181">
        <f t="shared" si="292"/>
        <v>0</v>
      </c>
    </row>
    <row r="9233" spans="1:16">
      <c r="A9233" s="92"/>
      <c r="B9233" s="27"/>
      <c r="C9233" s="85"/>
      <c r="D9233" s="85"/>
      <c r="E9233" s="85"/>
      <c r="F9233" s="85"/>
      <c r="G9233" s="309"/>
      <c r="H9233" s="316"/>
      <c r="I9233" s="102"/>
      <c r="J9233" s="94"/>
      <c r="K9233" s="94"/>
      <c r="L9233" s="200"/>
      <c r="M9233" s="70"/>
      <c r="N9233" s="182"/>
      <c r="O9233" s="181" t="str">
        <f t="shared" si="291"/>
        <v>1900-1</v>
      </c>
      <c r="P9233" s="181">
        <f t="shared" si="292"/>
        <v>0</v>
      </c>
    </row>
    <row r="9234" spans="1:16">
      <c r="A9234" s="92"/>
      <c r="B9234" s="27"/>
      <c r="C9234" s="85"/>
      <c r="D9234" s="85"/>
      <c r="E9234" s="85"/>
      <c r="F9234" s="85"/>
      <c r="G9234" s="309"/>
      <c r="H9234" s="316"/>
      <c r="I9234" s="102"/>
      <c r="J9234" s="94"/>
      <c r="K9234" s="94"/>
      <c r="L9234" s="200"/>
      <c r="M9234" s="70"/>
      <c r="N9234" s="182"/>
      <c r="O9234" s="181" t="str">
        <f t="shared" si="291"/>
        <v>1900-1</v>
      </c>
      <c r="P9234" s="181">
        <f t="shared" si="292"/>
        <v>0</v>
      </c>
    </row>
    <row r="9235" spans="1:16">
      <c r="A9235" s="92"/>
      <c r="B9235" s="27"/>
      <c r="C9235" s="85"/>
      <c r="D9235" s="85"/>
      <c r="E9235" s="85"/>
      <c r="F9235" s="85"/>
      <c r="G9235" s="309"/>
      <c r="H9235" s="316"/>
      <c r="I9235" s="102"/>
      <c r="J9235" s="94"/>
      <c r="K9235" s="94"/>
      <c r="L9235" s="200"/>
      <c r="M9235" s="70"/>
      <c r="N9235" s="182"/>
      <c r="O9235" s="181" t="str">
        <f t="shared" si="291"/>
        <v>1900-1</v>
      </c>
      <c r="P9235" s="181">
        <f t="shared" si="292"/>
        <v>0</v>
      </c>
    </row>
    <row r="9236" spans="1:16">
      <c r="A9236" s="92"/>
      <c r="B9236" s="27"/>
      <c r="C9236" s="85"/>
      <c r="D9236" s="85"/>
      <c r="E9236" s="85"/>
      <c r="F9236" s="85"/>
      <c r="G9236" s="309"/>
      <c r="H9236" s="316"/>
      <c r="I9236" s="102"/>
      <c r="J9236" s="94"/>
      <c r="K9236" s="94"/>
      <c r="L9236" s="200"/>
      <c r="M9236" s="70"/>
      <c r="N9236" s="182"/>
      <c r="O9236" s="181" t="str">
        <f t="shared" si="291"/>
        <v>1900-1</v>
      </c>
      <c r="P9236" s="181">
        <f t="shared" si="292"/>
        <v>0</v>
      </c>
    </row>
    <row r="9237" spans="1:16">
      <c r="A9237" s="92"/>
      <c r="B9237" s="27"/>
      <c r="C9237" s="85"/>
      <c r="D9237" s="85"/>
      <c r="E9237" s="85"/>
      <c r="F9237" s="85"/>
      <c r="G9237" s="309"/>
      <c r="H9237" s="316"/>
      <c r="I9237" s="102"/>
      <c r="J9237" s="94"/>
      <c r="K9237" s="94"/>
      <c r="L9237" s="200"/>
      <c r="M9237" s="70"/>
      <c r="N9237" s="182"/>
      <c r="O9237" s="181" t="str">
        <f t="shared" si="291"/>
        <v>1900-1</v>
      </c>
      <c r="P9237" s="181">
        <f t="shared" si="292"/>
        <v>0</v>
      </c>
    </row>
    <row r="9238" spans="1:16">
      <c r="A9238" s="92"/>
      <c r="B9238" s="27"/>
      <c r="C9238" s="85"/>
      <c r="D9238" s="85"/>
      <c r="E9238" s="85"/>
      <c r="F9238" s="85"/>
      <c r="G9238" s="309"/>
      <c r="H9238" s="316"/>
      <c r="I9238" s="102"/>
      <c r="J9238" s="94"/>
      <c r="K9238" s="94"/>
      <c r="L9238" s="200"/>
      <c r="M9238" s="70"/>
      <c r="N9238" s="182"/>
      <c r="O9238" s="181" t="str">
        <f t="shared" si="291"/>
        <v>1900-1</v>
      </c>
      <c r="P9238" s="181">
        <f t="shared" si="292"/>
        <v>0</v>
      </c>
    </row>
    <row r="9239" spans="1:16">
      <c r="A9239" s="92"/>
      <c r="B9239" s="27"/>
      <c r="C9239" s="85"/>
      <c r="D9239" s="85"/>
      <c r="E9239" s="85"/>
      <c r="F9239" s="85"/>
      <c r="G9239" s="309"/>
      <c r="H9239" s="316"/>
      <c r="I9239" s="102"/>
      <c r="J9239" s="94"/>
      <c r="K9239" s="94"/>
      <c r="L9239" s="200"/>
      <c r="M9239" s="70"/>
      <c r="N9239" s="182"/>
      <c r="O9239" s="181" t="str">
        <f t="shared" si="291"/>
        <v>1900-1</v>
      </c>
      <c r="P9239" s="181">
        <f t="shared" si="292"/>
        <v>0</v>
      </c>
    </row>
    <row r="9240" spans="1:16">
      <c r="A9240" s="92"/>
      <c r="B9240" s="27"/>
      <c r="C9240" s="85"/>
      <c r="D9240" s="85"/>
      <c r="E9240" s="85"/>
      <c r="F9240" s="85"/>
      <c r="G9240" s="309"/>
      <c r="H9240" s="316"/>
      <c r="I9240" s="102"/>
      <c r="J9240" s="94"/>
      <c r="K9240" s="94"/>
      <c r="L9240" s="200"/>
      <c r="M9240" s="70"/>
      <c r="N9240" s="182"/>
      <c r="O9240" s="181" t="str">
        <f t="shared" si="291"/>
        <v>1900-1</v>
      </c>
      <c r="P9240" s="181">
        <f t="shared" si="292"/>
        <v>0</v>
      </c>
    </row>
    <row r="9241" spans="1:16">
      <c r="A9241" s="92"/>
      <c r="B9241" s="27"/>
      <c r="C9241" s="85"/>
      <c r="D9241" s="85"/>
      <c r="E9241" s="85"/>
      <c r="F9241" s="85"/>
      <c r="G9241" s="309"/>
      <c r="H9241" s="316"/>
      <c r="I9241" s="102"/>
      <c r="J9241" s="94"/>
      <c r="K9241" s="94"/>
      <c r="L9241" s="200"/>
      <c r="M9241" s="70"/>
      <c r="N9241" s="182"/>
      <c r="O9241" s="181" t="str">
        <f t="shared" si="291"/>
        <v>1900-1</v>
      </c>
      <c r="P9241" s="181">
        <f t="shared" si="292"/>
        <v>0</v>
      </c>
    </row>
    <row r="9242" spans="1:16">
      <c r="A9242" s="92"/>
      <c r="B9242" s="27"/>
      <c r="C9242" s="85"/>
      <c r="D9242" s="85"/>
      <c r="E9242" s="85"/>
      <c r="F9242" s="85"/>
      <c r="G9242" s="309"/>
      <c r="H9242" s="316"/>
      <c r="I9242" s="102"/>
      <c r="J9242" s="94"/>
      <c r="K9242" s="94"/>
      <c r="L9242" s="200"/>
      <c r="M9242" s="70"/>
      <c r="N9242" s="182"/>
      <c r="O9242" s="181" t="str">
        <f t="shared" si="291"/>
        <v>1900-1</v>
      </c>
      <c r="P9242" s="181">
        <f t="shared" si="292"/>
        <v>0</v>
      </c>
    </row>
    <row r="9243" spans="1:16">
      <c r="A9243" s="92"/>
      <c r="B9243" s="27"/>
      <c r="C9243" s="85"/>
      <c r="D9243" s="85"/>
      <c r="E9243" s="85"/>
      <c r="F9243" s="85"/>
      <c r="G9243" s="309"/>
      <c r="H9243" s="316"/>
      <c r="I9243" s="102"/>
      <c r="J9243" s="94"/>
      <c r="K9243" s="94"/>
      <c r="L9243" s="200"/>
      <c r="M9243" s="70"/>
      <c r="N9243" s="182"/>
      <c r="O9243" s="181" t="str">
        <f t="shared" si="291"/>
        <v>1900-1</v>
      </c>
      <c r="P9243" s="181">
        <f t="shared" si="292"/>
        <v>0</v>
      </c>
    </row>
    <row r="9244" spans="1:16">
      <c r="A9244" s="92"/>
      <c r="B9244" s="27"/>
      <c r="C9244" s="85"/>
      <c r="D9244" s="85"/>
      <c r="E9244" s="85"/>
      <c r="F9244" s="85"/>
      <c r="G9244" s="309"/>
      <c r="H9244" s="316"/>
      <c r="I9244" s="102"/>
      <c r="J9244" s="94"/>
      <c r="K9244" s="94"/>
      <c r="L9244" s="200"/>
      <c r="M9244" s="70"/>
      <c r="N9244" s="182"/>
      <c r="O9244" s="181" t="str">
        <f t="shared" si="291"/>
        <v>1900-1</v>
      </c>
      <c r="P9244" s="181">
        <f t="shared" si="292"/>
        <v>0</v>
      </c>
    </row>
    <row r="9245" spans="1:16">
      <c r="A9245" s="92"/>
      <c r="B9245" s="27"/>
      <c r="C9245" s="85"/>
      <c r="D9245" s="85"/>
      <c r="E9245" s="85"/>
      <c r="F9245" s="85"/>
      <c r="G9245" s="309"/>
      <c r="H9245" s="316"/>
      <c r="I9245" s="102"/>
      <c r="J9245" s="94"/>
      <c r="K9245" s="94"/>
      <c r="L9245" s="200"/>
      <c r="M9245" s="70"/>
      <c r="N9245" s="182"/>
      <c r="O9245" s="181" t="str">
        <f t="shared" si="291"/>
        <v>1900-1</v>
      </c>
      <c r="P9245" s="181">
        <f t="shared" si="292"/>
        <v>0</v>
      </c>
    </row>
    <row r="9246" spans="1:16">
      <c r="A9246" s="92"/>
      <c r="B9246" s="27"/>
      <c r="C9246" s="85"/>
      <c r="D9246" s="85"/>
      <c r="E9246" s="85"/>
      <c r="F9246" s="85"/>
      <c r="G9246" s="309"/>
      <c r="H9246" s="316"/>
      <c r="I9246" s="102"/>
      <c r="J9246" s="94"/>
      <c r="K9246" s="94"/>
      <c r="L9246" s="200"/>
      <c r="M9246" s="70"/>
      <c r="N9246" s="182"/>
      <c r="O9246" s="181" t="str">
        <f t="shared" si="291"/>
        <v>1900-1</v>
      </c>
      <c r="P9246" s="181">
        <f t="shared" si="292"/>
        <v>0</v>
      </c>
    </row>
    <row r="9247" spans="1:16">
      <c r="A9247" s="92"/>
      <c r="B9247" s="27"/>
      <c r="C9247" s="85"/>
      <c r="D9247" s="85"/>
      <c r="E9247" s="85"/>
      <c r="F9247" s="85"/>
      <c r="G9247" s="309"/>
      <c r="H9247" s="316"/>
      <c r="I9247" s="102"/>
      <c r="J9247" s="94"/>
      <c r="K9247" s="94"/>
      <c r="L9247" s="200"/>
      <c r="M9247" s="70"/>
      <c r="N9247" s="182"/>
      <c r="O9247" s="181" t="str">
        <f t="shared" si="291"/>
        <v>1900-1</v>
      </c>
      <c r="P9247" s="181">
        <f t="shared" si="292"/>
        <v>0</v>
      </c>
    </row>
    <row r="9248" spans="1:16">
      <c r="A9248" s="92"/>
      <c r="B9248" s="27"/>
      <c r="C9248" s="85"/>
      <c r="D9248" s="85"/>
      <c r="E9248" s="85"/>
      <c r="F9248" s="85"/>
      <c r="G9248" s="309"/>
      <c r="H9248" s="316"/>
      <c r="I9248" s="102"/>
      <c r="J9248" s="94"/>
      <c r="K9248" s="94"/>
      <c r="L9248" s="200"/>
      <c r="M9248" s="70"/>
      <c r="N9248" s="182"/>
      <c r="O9248" s="181" t="str">
        <f t="shared" si="291"/>
        <v>1900-1</v>
      </c>
      <c r="P9248" s="181">
        <f t="shared" si="292"/>
        <v>0</v>
      </c>
    </row>
    <row r="9249" spans="1:16">
      <c r="A9249" s="92"/>
      <c r="B9249" s="27"/>
      <c r="C9249" s="85"/>
      <c r="D9249" s="85"/>
      <c r="E9249" s="85"/>
      <c r="F9249" s="85"/>
      <c r="G9249" s="309"/>
      <c r="H9249" s="316"/>
      <c r="I9249" s="102"/>
      <c r="J9249" s="94"/>
      <c r="K9249" s="94"/>
      <c r="L9249" s="200"/>
      <c r="M9249" s="70"/>
      <c r="N9249" s="182"/>
      <c r="O9249" s="181" t="str">
        <f t="shared" ref="O9249:O9312" si="293">YEAR(B9249)&amp;"-"&amp;MONTH(B9249)</f>
        <v>1900-1</v>
      </c>
      <c r="P9249" s="181">
        <f t="shared" si="292"/>
        <v>0</v>
      </c>
    </row>
    <row r="9250" spans="1:16">
      <c r="A9250" s="92"/>
      <c r="B9250" s="27"/>
      <c r="C9250" s="85"/>
      <c r="D9250" s="85"/>
      <c r="E9250" s="85"/>
      <c r="F9250" s="85"/>
      <c r="G9250" s="309"/>
      <c r="H9250" s="316"/>
      <c r="I9250" s="102"/>
      <c r="J9250" s="94"/>
      <c r="K9250" s="94"/>
      <c r="L9250" s="200"/>
      <c r="M9250" s="70"/>
      <c r="N9250" s="182"/>
      <c r="O9250" s="181" t="str">
        <f t="shared" si="293"/>
        <v>1900-1</v>
      </c>
      <c r="P9250" s="181">
        <f t="shared" si="292"/>
        <v>0</v>
      </c>
    </row>
    <row r="9251" spans="1:16">
      <c r="A9251" s="92"/>
      <c r="B9251" s="27"/>
      <c r="C9251" s="85"/>
      <c r="D9251" s="85"/>
      <c r="E9251" s="85"/>
      <c r="F9251" s="85"/>
      <c r="G9251" s="309"/>
      <c r="H9251" s="316"/>
      <c r="I9251" s="102"/>
      <c r="J9251" s="94"/>
      <c r="K9251" s="94"/>
      <c r="L9251" s="200"/>
      <c r="M9251" s="70"/>
      <c r="N9251" s="182"/>
      <c r="O9251" s="181" t="str">
        <f t="shared" si="293"/>
        <v>1900-1</v>
      </c>
      <c r="P9251" s="181">
        <f t="shared" si="292"/>
        <v>0</v>
      </c>
    </row>
    <row r="9252" spans="1:16">
      <c r="A9252" s="92"/>
      <c r="B9252" s="27"/>
      <c r="C9252" s="85"/>
      <c r="D9252" s="85"/>
      <c r="E9252" s="85"/>
      <c r="F9252" s="85"/>
      <c r="G9252" s="309"/>
      <c r="H9252" s="316"/>
      <c r="I9252" s="102"/>
      <c r="J9252" s="94"/>
      <c r="K9252" s="94"/>
      <c r="L9252" s="200"/>
      <c r="M9252" s="70"/>
      <c r="N9252" s="182"/>
      <c r="O9252" s="181" t="str">
        <f t="shared" si="293"/>
        <v>1900-1</v>
      </c>
      <c r="P9252" s="181">
        <f t="shared" si="292"/>
        <v>0</v>
      </c>
    </row>
    <row r="9253" spans="1:16">
      <c r="A9253" s="92"/>
      <c r="B9253" s="27"/>
      <c r="C9253" s="85"/>
      <c r="D9253" s="85"/>
      <c r="E9253" s="85"/>
      <c r="F9253" s="85"/>
      <c r="G9253" s="309"/>
      <c r="H9253" s="316"/>
      <c r="I9253" s="102"/>
      <c r="J9253" s="94"/>
      <c r="K9253" s="94"/>
      <c r="L9253" s="200"/>
      <c r="M9253" s="70"/>
      <c r="N9253" s="182"/>
      <c r="O9253" s="181" t="str">
        <f t="shared" si="293"/>
        <v>1900-1</v>
      </c>
      <c r="P9253" s="181">
        <f t="shared" si="292"/>
        <v>0</v>
      </c>
    </row>
    <row r="9254" spans="1:16">
      <c r="A9254" s="92"/>
      <c r="B9254" s="27"/>
      <c r="C9254" s="85"/>
      <c r="D9254" s="85"/>
      <c r="E9254" s="85"/>
      <c r="F9254" s="85"/>
      <c r="G9254" s="309"/>
      <c r="H9254" s="316"/>
      <c r="I9254" s="102"/>
      <c r="J9254" s="94"/>
      <c r="K9254" s="94"/>
      <c r="L9254" s="200"/>
      <c r="M9254" s="70"/>
      <c r="N9254" s="182"/>
      <c r="O9254" s="181" t="str">
        <f t="shared" si="293"/>
        <v>1900-1</v>
      </c>
      <c r="P9254" s="181">
        <f t="shared" si="292"/>
        <v>0</v>
      </c>
    </row>
    <row r="9255" spans="1:16">
      <c r="A9255" s="92"/>
      <c r="B9255" s="27"/>
      <c r="C9255" s="85"/>
      <c r="D9255" s="85"/>
      <c r="E9255" s="85"/>
      <c r="F9255" s="85"/>
      <c r="G9255" s="309"/>
      <c r="H9255" s="316"/>
      <c r="I9255" s="102"/>
      <c r="J9255" s="94"/>
      <c r="K9255" s="94"/>
      <c r="L9255" s="200"/>
      <c r="M9255" s="70"/>
      <c r="N9255" s="182"/>
      <c r="O9255" s="181" t="str">
        <f t="shared" si="293"/>
        <v>1900-1</v>
      </c>
      <c r="P9255" s="181">
        <f t="shared" si="292"/>
        <v>0</v>
      </c>
    </row>
    <row r="9256" spans="1:16">
      <c r="A9256" s="92"/>
      <c r="B9256" s="27"/>
      <c r="C9256" s="85"/>
      <c r="D9256" s="85"/>
      <c r="E9256" s="85"/>
      <c r="F9256" s="85"/>
      <c r="G9256" s="309"/>
      <c r="H9256" s="316"/>
      <c r="I9256" s="102"/>
      <c r="J9256" s="94"/>
      <c r="K9256" s="94"/>
      <c r="L9256" s="200"/>
      <c r="M9256" s="70"/>
      <c r="N9256" s="182"/>
      <c r="O9256" s="181" t="str">
        <f t="shared" si="293"/>
        <v>1900-1</v>
      </c>
      <c r="P9256" s="181">
        <f t="shared" si="292"/>
        <v>0</v>
      </c>
    </row>
    <row r="9257" spans="1:16">
      <c r="A9257" s="92"/>
      <c r="B9257" s="27"/>
      <c r="C9257" s="85"/>
      <c r="D9257" s="85"/>
      <c r="E9257" s="85"/>
      <c r="F9257" s="85"/>
      <c r="G9257" s="309"/>
      <c r="H9257" s="316"/>
      <c r="I9257" s="102"/>
      <c r="J9257" s="94"/>
      <c r="K9257" s="94"/>
      <c r="L9257" s="200"/>
      <c r="M9257" s="70"/>
      <c r="N9257" s="182"/>
      <c r="O9257" s="181" t="str">
        <f t="shared" si="293"/>
        <v>1900-1</v>
      </c>
      <c r="P9257" s="181">
        <f t="shared" si="292"/>
        <v>0</v>
      </c>
    </row>
    <row r="9258" spans="1:16">
      <c r="A9258" s="92"/>
      <c r="B9258" s="27"/>
      <c r="C9258" s="85"/>
      <c r="D9258" s="85"/>
      <c r="E9258" s="85"/>
      <c r="F9258" s="85"/>
      <c r="G9258" s="309"/>
      <c r="H9258" s="316"/>
      <c r="I9258" s="102"/>
      <c r="J9258" s="94"/>
      <c r="K9258" s="94"/>
      <c r="L9258" s="200"/>
      <c r="M9258" s="70"/>
      <c r="N9258" s="182"/>
      <c r="O9258" s="181" t="str">
        <f t="shared" si="293"/>
        <v>1900-1</v>
      </c>
      <c r="P9258" s="181">
        <f t="shared" si="292"/>
        <v>0</v>
      </c>
    </row>
    <row r="9259" spans="1:16">
      <c r="A9259" s="92"/>
      <c r="B9259" s="27"/>
      <c r="C9259" s="85"/>
      <c r="D9259" s="85"/>
      <c r="E9259" s="85"/>
      <c r="F9259" s="85"/>
      <c r="G9259" s="309"/>
      <c r="H9259" s="316"/>
      <c r="I9259" s="102"/>
      <c r="J9259" s="94"/>
      <c r="K9259" s="94"/>
      <c r="L9259" s="200"/>
      <c r="M9259" s="70"/>
      <c r="N9259" s="182"/>
      <c r="O9259" s="181" t="str">
        <f t="shared" si="293"/>
        <v>1900-1</v>
      </c>
      <c r="P9259" s="181">
        <f t="shared" si="292"/>
        <v>0</v>
      </c>
    </row>
    <row r="9260" spans="1:16">
      <c r="A9260" s="92"/>
      <c r="B9260" s="27"/>
      <c r="C9260" s="85"/>
      <c r="D9260" s="85"/>
      <c r="E9260" s="85"/>
      <c r="F9260" s="85"/>
      <c r="G9260" s="309"/>
      <c r="H9260" s="316"/>
      <c r="I9260" s="102"/>
      <c r="J9260" s="94"/>
      <c r="K9260" s="94"/>
      <c r="L9260" s="200"/>
      <c r="M9260" s="70"/>
      <c r="N9260" s="182"/>
      <c r="O9260" s="181" t="str">
        <f t="shared" si="293"/>
        <v>1900-1</v>
      </c>
      <c r="P9260" s="181">
        <f t="shared" si="292"/>
        <v>0</v>
      </c>
    </row>
    <row r="9261" spans="1:16">
      <c r="A9261" s="92"/>
      <c r="B9261" s="27"/>
      <c r="C9261" s="85"/>
      <c r="D9261" s="85"/>
      <c r="E9261" s="85"/>
      <c r="F9261" s="85"/>
      <c r="G9261" s="309"/>
      <c r="H9261" s="316"/>
      <c r="I9261" s="102"/>
      <c r="J9261" s="94"/>
      <c r="K9261" s="94"/>
      <c r="L9261" s="200"/>
      <c r="M9261" s="70"/>
      <c r="N9261" s="182"/>
      <c r="O9261" s="181" t="str">
        <f t="shared" si="293"/>
        <v>1900-1</v>
      </c>
      <c r="P9261" s="181">
        <f t="shared" si="292"/>
        <v>0</v>
      </c>
    </row>
    <row r="9262" spans="1:16">
      <c r="A9262" s="92"/>
      <c r="B9262" s="27"/>
      <c r="C9262" s="85"/>
      <c r="D9262" s="85"/>
      <c r="E9262" s="85"/>
      <c r="F9262" s="85"/>
      <c r="G9262" s="309"/>
      <c r="H9262" s="316"/>
      <c r="I9262" s="102"/>
      <c r="J9262" s="94"/>
      <c r="K9262" s="94"/>
      <c r="L9262" s="200"/>
      <c r="M9262" s="70"/>
      <c r="N9262" s="182"/>
      <c r="O9262" s="181" t="str">
        <f t="shared" si="293"/>
        <v>1900-1</v>
      </c>
      <c r="P9262" s="181">
        <f t="shared" si="292"/>
        <v>0</v>
      </c>
    </row>
    <row r="9263" spans="1:16">
      <c r="A9263" s="92"/>
      <c r="B9263" s="27"/>
      <c r="C9263" s="85"/>
      <c r="D9263" s="85"/>
      <c r="E9263" s="85"/>
      <c r="F9263" s="85"/>
      <c r="G9263" s="309"/>
      <c r="H9263" s="316"/>
      <c r="I9263" s="102"/>
      <c r="J9263" s="94"/>
      <c r="K9263" s="94"/>
      <c r="L9263" s="200"/>
      <c r="M9263" s="70"/>
      <c r="N9263" s="182"/>
      <c r="O9263" s="181" t="str">
        <f t="shared" si="293"/>
        <v>1900-1</v>
      </c>
      <c r="P9263" s="181">
        <f t="shared" si="292"/>
        <v>0</v>
      </c>
    </row>
    <row r="9264" spans="1:16">
      <c r="A9264" s="92"/>
      <c r="B9264" s="27"/>
      <c r="C9264" s="85"/>
      <c r="D9264" s="85"/>
      <c r="E9264" s="85"/>
      <c r="F9264" s="85"/>
      <c r="G9264" s="309"/>
      <c r="H9264" s="316"/>
      <c r="I9264" s="102"/>
      <c r="J9264" s="94"/>
      <c r="K9264" s="94"/>
      <c r="L9264" s="200"/>
      <c r="M9264" s="70"/>
      <c r="N9264" s="182"/>
      <c r="O9264" s="181" t="str">
        <f t="shared" si="293"/>
        <v>1900-1</v>
      </c>
      <c r="P9264" s="181">
        <f t="shared" si="292"/>
        <v>0</v>
      </c>
    </row>
    <row r="9265" spans="1:16">
      <c r="A9265" s="92"/>
      <c r="B9265" s="27"/>
      <c r="C9265" s="85"/>
      <c r="D9265" s="85"/>
      <c r="E9265" s="85"/>
      <c r="F9265" s="85"/>
      <c r="G9265" s="309"/>
      <c r="H9265" s="316"/>
      <c r="I9265" s="102"/>
      <c r="J9265" s="94"/>
      <c r="K9265" s="94"/>
      <c r="L9265" s="200"/>
      <c r="M9265" s="70"/>
      <c r="N9265" s="182"/>
      <c r="O9265" s="181" t="str">
        <f t="shared" si="293"/>
        <v>1900-1</v>
      </c>
      <c r="P9265" s="181">
        <f t="shared" si="292"/>
        <v>0</v>
      </c>
    </row>
    <row r="9266" spans="1:16">
      <c r="A9266" s="92"/>
      <c r="B9266" s="27"/>
      <c r="C9266" s="85"/>
      <c r="D9266" s="85"/>
      <c r="E9266" s="85"/>
      <c r="F9266" s="85"/>
      <c r="G9266" s="309"/>
      <c r="H9266" s="316"/>
      <c r="I9266" s="102"/>
      <c r="J9266" s="94"/>
      <c r="K9266" s="94"/>
      <c r="L9266" s="200"/>
      <c r="M9266" s="70"/>
      <c r="N9266" s="182"/>
      <c r="O9266" s="181" t="str">
        <f t="shared" si="293"/>
        <v>1900-1</v>
      </c>
      <c r="P9266" s="181">
        <f t="shared" si="292"/>
        <v>0</v>
      </c>
    </row>
    <row r="9267" spans="1:16">
      <c r="A9267" s="92"/>
      <c r="B9267" s="27"/>
      <c r="C9267" s="85"/>
      <c r="D9267" s="85"/>
      <c r="E9267" s="85"/>
      <c r="F9267" s="85"/>
      <c r="G9267" s="309"/>
      <c r="H9267" s="316"/>
      <c r="I9267" s="102"/>
      <c r="J9267" s="94"/>
      <c r="K9267" s="94"/>
      <c r="L9267" s="200"/>
      <c r="M9267" s="70"/>
      <c r="N9267" s="182"/>
      <c r="O9267" s="181" t="str">
        <f t="shared" si="293"/>
        <v>1900-1</v>
      </c>
      <c r="P9267" s="181">
        <f t="shared" si="292"/>
        <v>0</v>
      </c>
    </row>
    <row r="9268" spans="1:16">
      <c r="A9268" s="92"/>
      <c r="B9268" s="27"/>
      <c r="C9268" s="85"/>
      <c r="D9268" s="85"/>
      <c r="E9268" s="85"/>
      <c r="F9268" s="85"/>
      <c r="G9268" s="309"/>
      <c r="H9268" s="316"/>
      <c r="I9268" s="102"/>
      <c r="J9268" s="94"/>
      <c r="K9268" s="94"/>
      <c r="L9268" s="200"/>
      <c r="M9268" s="70"/>
      <c r="N9268" s="182"/>
      <c r="O9268" s="181" t="str">
        <f t="shared" si="293"/>
        <v>1900-1</v>
      </c>
      <c r="P9268" s="181">
        <f t="shared" si="292"/>
        <v>0</v>
      </c>
    </row>
    <row r="9269" spans="1:16">
      <c r="A9269" s="92"/>
      <c r="B9269" s="27"/>
      <c r="C9269" s="85"/>
      <c r="D9269" s="85"/>
      <c r="E9269" s="85"/>
      <c r="F9269" s="85"/>
      <c r="G9269" s="309"/>
      <c r="H9269" s="316"/>
      <c r="I9269" s="102"/>
      <c r="J9269" s="94"/>
      <c r="K9269" s="94"/>
      <c r="L9269" s="200"/>
      <c r="M9269" s="70"/>
      <c r="N9269" s="182"/>
      <c r="O9269" s="181" t="str">
        <f t="shared" si="293"/>
        <v>1900-1</v>
      </c>
      <c r="P9269" s="181">
        <f t="shared" si="292"/>
        <v>0</v>
      </c>
    </row>
    <row r="9270" spans="1:16">
      <c r="A9270" s="92"/>
      <c r="B9270" s="27"/>
      <c r="C9270" s="85"/>
      <c r="D9270" s="85"/>
      <c r="E9270" s="85"/>
      <c r="F9270" s="85"/>
      <c r="G9270" s="309"/>
      <c r="H9270" s="316"/>
      <c r="I9270" s="102"/>
      <c r="J9270" s="94"/>
      <c r="K9270" s="94"/>
      <c r="L9270" s="200"/>
      <c r="M9270" s="70"/>
      <c r="N9270" s="182"/>
      <c r="O9270" s="181" t="str">
        <f t="shared" si="293"/>
        <v>1900-1</v>
      </c>
      <c r="P9270" s="181">
        <f t="shared" si="292"/>
        <v>0</v>
      </c>
    </row>
    <row r="9271" spans="1:16">
      <c r="A9271" s="92"/>
      <c r="B9271" s="27"/>
      <c r="C9271" s="85"/>
      <c r="D9271" s="85"/>
      <c r="E9271" s="85"/>
      <c r="F9271" s="85"/>
      <c r="G9271" s="309"/>
      <c r="H9271" s="316"/>
      <c r="I9271" s="102"/>
      <c r="J9271" s="94"/>
      <c r="K9271" s="94"/>
      <c r="L9271" s="200"/>
      <c r="M9271" s="70"/>
      <c r="N9271" s="182"/>
      <c r="O9271" s="181" t="str">
        <f t="shared" si="293"/>
        <v>1900-1</v>
      </c>
      <c r="P9271" s="181">
        <f t="shared" si="292"/>
        <v>0</v>
      </c>
    </row>
    <row r="9272" spans="1:16">
      <c r="A9272" s="92"/>
      <c r="B9272" s="27"/>
      <c r="C9272" s="85"/>
      <c r="D9272" s="85"/>
      <c r="E9272" s="85"/>
      <c r="F9272" s="85"/>
      <c r="G9272" s="309"/>
      <c r="H9272" s="316"/>
      <c r="I9272" s="102"/>
      <c r="J9272" s="94"/>
      <c r="K9272" s="94"/>
      <c r="L9272" s="200"/>
      <c r="M9272" s="70"/>
      <c r="N9272" s="182"/>
      <c r="O9272" s="181" t="str">
        <f t="shared" si="293"/>
        <v>1900-1</v>
      </c>
      <c r="P9272" s="181">
        <f t="shared" si="292"/>
        <v>0</v>
      </c>
    </row>
    <row r="9273" spans="1:16">
      <c r="A9273" s="92"/>
      <c r="B9273" s="27"/>
      <c r="C9273" s="85"/>
      <c r="D9273" s="85"/>
      <c r="E9273" s="85"/>
      <c r="F9273" s="85"/>
      <c r="G9273" s="309"/>
      <c r="H9273" s="316"/>
      <c r="I9273" s="102"/>
      <c r="J9273" s="94"/>
      <c r="K9273" s="94"/>
      <c r="L9273" s="200"/>
      <c r="M9273" s="70"/>
      <c r="N9273" s="182"/>
      <c r="O9273" s="181" t="str">
        <f t="shared" si="293"/>
        <v>1900-1</v>
      </c>
      <c r="P9273" s="181">
        <f t="shared" si="292"/>
        <v>0</v>
      </c>
    </row>
    <row r="9274" spans="1:16">
      <c r="A9274" s="92"/>
      <c r="B9274" s="27"/>
      <c r="C9274" s="85"/>
      <c r="D9274" s="85"/>
      <c r="E9274" s="85"/>
      <c r="F9274" s="85"/>
      <c r="G9274" s="309"/>
      <c r="H9274" s="316"/>
      <c r="I9274" s="102"/>
      <c r="J9274" s="94"/>
      <c r="K9274" s="94"/>
      <c r="L9274" s="200"/>
      <c r="M9274" s="70"/>
      <c r="N9274" s="182"/>
      <c r="O9274" s="181" t="str">
        <f t="shared" si="293"/>
        <v>1900-1</v>
      </c>
      <c r="P9274" s="181">
        <f t="shared" si="292"/>
        <v>0</v>
      </c>
    </row>
    <row r="9275" spans="1:16">
      <c r="A9275" s="92"/>
      <c r="B9275" s="27"/>
      <c r="C9275" s="85"/>
      <c r="D9275" s="85"/>
      <c r="E9275" s="85"/>
      <c r="F9275" s="85"/>
      <c r="G9275" s="309"/>
      <c r="H9275" s="316"/>
      <c r="I9275" s="102"/>
      <c r="J9275" s="94"/>
      <c r="K9275" s="94"/>
      <c r="L9275" s="200"/>
      <c r="M9275" s="70"/>
      <c r="N9275" s="182"/>
      <c r="O9275" s="181" t="str">
        <f t="shared" si="293"/>
        <v>1900-1</v>
      </c>
      <c r="P9275" s="181">
        <f t="shared" si="292"/>
        <v>0</v>
      </c>
    </row>
    <row r="9276" spans="1:16">
      <c r="A9276" s="92"/>
      <c r="B9276" s="27"/>
      <c r="C9276" s="85"/>
      <c r="D9276" s="85"/>
      <c r="E9276" s="85"/>
      <c r="F9276" s="85"/>
      <c r="G9276" s="309"/>
      <c r="H9276" s="316"/>
      <c r="I9276" s="102"/>
      <c r="J9276" s="94"/>
      <c r="K9276" s="94"/>
      <c r="L9276" s="200"/>
      <c r="M9276" s="70"/>
      <c r="N9276" s="182"/>
      <c r="O9276" s="181" t="str">
        <f t="shared" si="293"/>
        <v>1900-1</v>
      </c>
      <c r="P9276" s="181">
        <f t="shared" si="292"/>
        <v>0</v>
      </c>
    </row>
    <row r="9277" spans="1:16">
      <c r="A9277" s="92"/>
      <c r="B9277" s="27"/>
      <c r="C9277" s="85"/>
      <c r="D9277" s="85"/>
      <c r="E9277" s="85"/>
      <c r="F9277" s="85"/>
      <c r="G9277" s="309"/>
      <c r="H9277" s="316"/>
      <c r="I9277" s="102"/>
      <c r="J9277" s="94"/>
      <c r="K9277" s="94"/>
      <c r="L9277" s="200"/>
      <c r="M9277" s="70"/>
      <c r="N9277" s="182"/>
      <c r="O9277" s="181" t="str">
        <f t="shared" si="293"/>
        <v>1900-1</v>
      </c>
      <c r="P9277" s="181">
        <f t="shared" si="292"/>
        <v>0</v>
      </c>
    </row>
    <row r="9278" spans="1:16">
      <c r="A9278" s="92"/>
      <c r="B9278" s="27"/>
      <c r="C9278" s="85"/>
      <c r="D9278" s="85"/>
      <c r="E9278" s="85"/>
      <c r="F9278" s="85"/>
      <c r="G9278" s="309"/>
      <c r="H9278" s="316"/>
      <c r="I9278" s="102"/>
      <c r="J9278" s="94"/>
      <c r="K9278" s="94"/>
      <c r="L9278" s="200"/>
      <c r="M9278" s="70"/>
      <c r="N9278" s="182"/>
      <c r="O9278" s="181" t="str">
        <f t="shared" si="293"/>
        <v>1900-1</v>
      </c>
      <c r="P9278" s="181">
        <f t="shared" si="292"/>
        <v>0</v>
      </c>
    </row>
    <row r="9279" spans="1:16">
      <c r="A9279" s="92"/>
      <c r="B9279" s="27"/>
      <c r="C9279" s="85"/>
      <c r="D9279" s="85"/>
      <c r="E9279" s="85"/>
      <c r="F9279" s="85"/>
      <c r="G9279" s="309"/>
      <c r="H9279" s="316"/>
      <c r="I9279" s="102"/>
      <c r="J9279" s="94"/>
      <c r="K9279" s="94"/>
      <c r="L9279" s="200"/>
      <c r="M9279" s="70"/>
      <c r="N9279" s="182"/>
      <c r="O9279" s="181" t="str">
        <f t="shared" si="293"/>
        <v>1900-1</v>
      </c>
      <c r="P9279" s="181">
        <f t="shared" si="292"/>
        <v>0</v>
      </c>
    </row>
    <row r="9280" spans="1:16">
      <c r="A9280" s="92"/>
      <c r="B9280" s="27"/>
      <c r="C9280" s="85"/>
      <c r="D9280" s="85"/>
      <c r="E9280" s="85"/>
      <c r="F9280" s="85"/>
      <c r="G9280" s="309"/>
      <c r="H9280" s="316"/>
      <c r="I9280" s="102"/>
      <c r="J9280" s="94"/>
      <c r="K9280" s="94"/>
      <c r="L9280" s="200"/>
      <c r="M9280" s="70"/>
      <c r="N9280" s="182"/>
      <c r="O9280" s="181" t="str">
        <f t="shared" si="293"/>
        <v>1900-1</v>
      </c>
      <c r="P9280" s="181">
        <f t="shared" si="292"/>
        <v>0</v>
      </c>
    </row>
    <row r="9281" spans="1:16">
      <c r="A9281" s="92"/>
      <c r="B9281" s="27"/>
      <c r="C9281" s="85"/>
      <c r="D9281" s="85"/>
      <c r="E9281" s="85"/>
      <c r="F9281" s="85"/>
      <c r="G9281" s="309"/>
      <c r="H9281" s="316"/>
      <c r="I9281" s="102"/>
      <c r="J9281" s="94"/>
      <c r="K9281" s="94"/>
      <c r="L9281" s="200"/>
      <c r="M9281" s="70"/>
      <c r="N9281" s="182"/>
      <c r="O9281" s="181" t="str">
        <f t="shared" si="293"/>
        <v>1900-1</v>
      </c>
      <c r="P9281" s="181">
        <f t="shared" si="292"/>
        <v>0</v>
      </c>
    </row>
    <row r="9282" spans="1:16">
      <c r="A9282" s="92"/>
      <c r="B9282" s="27"/>
      <c r="C9282" s="85"/>
      <c r="D9282" s="85"/>
      <c r="E9282" s="85"/>
      <c r="F9282" s="85"/>
      <c r="G9282" s="309"/>
      <c r="H9282" s="316"/>
      <c r="I9282" s="102"/>
      <c r="J9282" s="94"/>
      <c r="K9282" s="94"/>
      <c r="L9282" s="200"/>
      <c r="M9282" s="70"/>
      <c r="N9282" s="182"/>
      <c r="O9282" s="181" t="str">
        <f t="shared" si="293"/>
        <v>1900-1</v>
      </c>
      <c r="P9282" s="181">
        <f t="shared" si="292"/>
        <v>0</v>
      </c>
    </row>
    <row r="9283" spans="1:16">
      <c r="A9283" s="92"/>
      <c r="B9283" s="27"/>
      <c r="C9283" s="85"/>
      <c r="D9283" s="85"/>
      <c r="E9283" s="85"/>
      <c r="F9283" s="85"/>
      <c r="G9283" s="309"/>
      <c r="H9283" s="316"/>
      <c r="I9283" s="102"/>
      <c r="J9283" s="94"/>
      <c r="K9283" s="94"/>
      <c r="L9283" s="200"/>
      <c r="M9283" s="70"/>
      <c r="N9283" s="182"/>
      <c r="O9283" s="181" t="str">
        <f t="shared" si="293"/>
        <v>1900-1</v>
      </c>
      <c r="P9283" s="181">
        <f t="shared" ref="P9283:P9346" si="294">N9283*H9283</f>
        <v>0</v>
      </c>
    </row>
    <row r="9284" spans="1:16">
      <c r="A9284" s="92"/>
      <c r="B9284" s="27"/>
      <c r="C9284" s="85"/>
      <c r="D9284" s="85"/>
      <c r="E9284" s="85"/>
      <c r="F9284" s="85"/>
      <c r="G9284" s="309"/>
      <c r="H9284" s="316"/>
      <c r="I9284" s="102"/>
      <c r="J9284" s="94"/>
      <c r="K9284" s="94"/>
      <c r="L9284" s="200"/>
      <c r="M9284" s="70"/>
      <c r="N9284" s="182"/>
      <c r="O9284" s="181" t="str">
        <f t="shared" si="293"/>
        <v>1900-1</v>
      </c>
      <c r="P9284" s="181">
        <f t="shared" si="294"/>
        <v>0</v>
      </c>
    </row>
    <row r="9285" spans="1:16">
      <c r="A9285" s="92"/>
      <c r="B9285" s="27"/>
      <c r="C9285" s="85"/>
      <c r="D9285" s="85"/>
      <c r="E9285" s="85"/>
      <c r="F9285" s="85"/>
      <c r="G9285" s="309"/>
      <c r="H9285" s="316"/>
      <c r="I9285" s="102"/>
      <c r="J9285" s="94"/>
      <c r="K9285" s="94"/>
      <c r="L9285" s="200"/>
      <c r="M9285" s="70"/>
      <c r="N9285" s="182"/>
      <c r="O9285" s="181" t="str">
        <f t="shared" si="293"/>
        <v>1900-1</v>
      </c>
      <c r="P9285" s="181">
        <f t="shared" si="294"/>
        <v>0</v>
      </c>
    </row>
    <row r="9286" spans="1:16">
      <c r="A9286" s="92"/>
      <c r="B9286" s="27"/>
      <c r="C9286" s="85"/>
      <c r="D9286" s="85"/>
      <c r="E9286" s="85"/>
      <c r="F9286" s="85"/>
      <c r="G9286" s="309"/>
      <c r="H9286" s="316"/>
      <c r="I9286" s="102"/>
      <c r="J9286" s="94"/>
      <c r="K9286" s="94"/>
      <c r="L9286" s="200"/>
      <c r="M9286" s="70"/>
      <c r="N9286" s="182"/>
      <c r="O9286" s="181" t="str">
        <f t="shared" si="293"/>
        <v>1900-1</v>
      </c>
      <c r="P9286" s="181">
        <f t="shared" si="294"/>
        <v>0</v>
      </c>
    </row>
    <row r="9287" spans="1:16">
      <c r="A9287" s="92"/>
      <c r="B9287" s="27"/>
      <c r="C9287" s="85"/>
      <c r="D9287" s="85"/>
      <c r="E9287" s="85"/>
      <c r="F9287" s="85"/>
      <c r="G9287" s="309"/>
      <c r="H9287" s="316"/>
      <c r="I9287" s="102"/>
      <c r="J9287" s="94"/>
      <c r="K9287" s="94"/>
      <c r="L9287" s="200"/>
      <c r="M9287" s="70"/>
      <c r="N9287" s="182"/>
      <c r="O9287" s="181" t="str">
        <f t="shared" si="293"/>
        <v>1900-1</v>
      </c>
      <c r="P9287" s="181">
        <f t="shared" si="294"/>
        <v>0</v>
      </c>
    </row>
    <row r="9288" spans="1:16">
      <c r="A9288" s="92"/>
      <c r="B9288" s="27"/>
      <c r="C9288" s="85"/>
      <c r="D9288" s="85"/>
      <c r="E9288" s="85"/>
      <c r="F9288" s="85"/>
      <c r="G9288" s="309"/>
      <c r="H9288" s="316"/>
      <c r="I9288" s="102"/>
      <c r="J9288" s="94"/>
      <c r="K9288" s="94"/>
      <c r="L9288" s="200"/>
      <c r="M9288" s="70"/>
      <c r="N9288" s="182"/>
      <c r="O9288" s="181" t="str">
        <f t="shared" si="293"/>
        <v>1900-1</v>
      </c>
      <c r="P9288" s="181">
        <f t="shared" si="294"/>
        <v>0</v>
      </c>
    </row>
    <row r="9289" spans="1:16">
      <c r="A9289" s="92"/>
      <c r="B9289" s="27"/>
      <c r="C9289" s="85"/>
      <c r="D9289" s="85"/>
      <c r="E9289" s="85"/>
      <c r="F9289" s="85"/>
      <c r="G9289" s="309"/>
      <c r="H9289" s="316"/>
      <c r="I9289" s="102"/>
      <c r="J9289" s="94"/>
      <c r="K9289" s="94"/>
      <c r="L9289" s="200"/>
      <c r="M9289" s="70"/>
      <c r="N9289" s="182"/>
      <c r="O9289" s="181" t="str">
        <f t="shared" si="293"/>
        <v>1900-1</v>
      </c>
      <c r="P9289" s="181">
        <f t="shared" si="294"/>
        <v>0</v>
      </c>
    </row>
    <row r="9290" spans="1:16">
      <c r="A9290" s="92"/>
      <c r="B9290" s="27"/>
      <c r="C9290" s="85"/>
      <c r="D9290" s="85"/>
      <c r="E9290" s="85"/>
      <c r="F9290" s="85"/>
      <c r="G9290" s="309"/>
      <c r="H9290" s="316"/>
      <c r="I9290" s="102"/>
      <c r="J9290" s="94"/>
      <c r="K9290" s="94"/>
      <c r="L9290" s="200"/>
      <c r="M9290" s="70"/>
      <c r="N9290" s="182"/>
      <c r="O9290" s="181" t="str">
        <f t="shared" si="293"/>
        <v>1900-1</v>
      </c>
      <c r="P9290" s="181">
        <f t="shared" si="294"/>
        <v>0</v>
      </c>
    </row>
    <row r="9291" spans="1:16">
      <c r="A9291" s="92"/>
      <c r="B9291" s="27"/>
      <c r="C9291" s="85"/>
      <c r="D9291" s="85"/>
      <c r="E9291" s="85"/>
      <c r="F9291" s="85"/>
      <c r="G9291" s="309"/>
      <c r="H9291" s="316"/>
      <c r="I9291" s="102"/>
      <c r="J9291" s="94"/>
      <c r="K9291" s="94"/>
      <c r="L9291" s="200"/>
      <c r="M9291" s="70"/>
      <c r="N9291" s="182"/>
      <c r="O9291" s="181" t="str">
        <f t="shared" si="293"/>
        <v>1900-1</v>
      </c>
      <c r="P9291" s="181">
        <f t="shared" si="294"/>
        <v>0</v>
      </c>
    </row>
    <row r="9292" spans="1:16">
      <c r="A9292" s="92"/>
      <c r="B9292" s="27"/>
      <c r="C9292" s="85"/>
      <c r="D9292" s="85"/>
      <c r="E9292" s="85"/>
      <c r="F9292" s="85"/>
      <c r="G9292" s="309"/>
      <c r="H9292" s="316"/>
      <c r="I9292" s="102"/>
      <c r="J9292" s="94"/>
      <c r="K9292" s="94"/>
      <c r="L9292" s="200"/>
      <c r="M9292" s="70"/>
      <c r="N9292" s="182"/>
      <c r="O9292" s="181" t="str">
        <f t="shared" si="293"/>
        <v>1900-1</v>
      </c>
      <c r="P9292" s="181">
        <f t="shared" si="294"/>
        <v>0</v>
      </c>
    </row>
    <row r="9293" spans="1:16">
      <c r="A9293" s="92"/>
      <c r="B9293" s="27"/>
      <c r="C9293" s="85"/>
      <c r="D9293" s="85"/>
      <c r="E9293" s="85"/>
      <c r="F9293" s="85"/>
      <c r="G9293" s="309"/>
      <c r="H9293" s="316"/>
      <c r="I9293" s="102"/>
      <c r="J9293" s="94"/>
      <c r="K9293" s="94"/>
      <c r="L9293" s="200"/>
      <c r="M9293" s="70"/>
      <c r="N9293" s="182"/>
      <c r="O9293" s="181" t="str">
        <f t="shared" si="293"/>
        <v>1900-1</v>
      </c>
      <c r="P9293" s="181">
        <f t="shared" si="294"/>
        <v>0</v>
      </c>
    </row>
    <row r="9294" spans="1:16">
      <c r="A9294" s="92"/>
      <c r="B9294" s="27"/>
      <c r="C9294" s="85"/>
      <c r="D9294" s="85"/>
      <c r="E9294" s="85"/>
      <c r="F9294" s="85"/>
      <c r="G9294" s="309"/>
      <c r="H9294" s="316"/>
      <c r="I9294" s="102"/>
      <c r="J9294" s="94"/>
      <c r="K9294" s="94"/>
      <c r="L9294" s="200"/>
      <c r="M9294" s="70"/>
      <c r="N9294" s="182"/>
      <c r="O9294" s="181" t="str">
        <f t="shared" si="293"/>
        <v>1900-1</v>
      </c>
      <c r="P9294" s="181">
        <f t="shared" si="294"/>
        <v>0</v>
      </c>
    </row>
    <row r="9295" spans="1:16">
      <c r="A9295" s="92"/>
      <c r="B9295" s="27"/>
      <c r="C9295" s="85"/>
      <c r="D9295" s="85"/>
      <c r="E9295" s="85"/>
      <c r="F9295" s="85"/>
      <c r="G9295" s="309"/>
      <c r="H9295" s="316"/>
      <c r="I9295" s="102"/>
      <c r="J9295" s="94"/>
      <c r="K9295" s="94"/>
      <c r="L9295" s="200"/>
      <c r="M9295" s="70"/>
      <c r="N9295" s="182"/>
      <c r="O9295" s="181" t="str">
        <f t="shared" si="293"/>
        <v>1900-1</v>
      </c>
      <c r="P9295" s="181">
        <f t="shared" si="294"/>
        <v>0</v>
      </c>
    </row>
    <row r="9296" spans="1:16">
      <c r="A9296" s="92"/>
      <c r="B9296" s="27"/>
      <c r="C9296" s="85"/>
      <c r="D9296" s="85"/>
      <c r="E9296" s="85"/>
      <c r="F9296" s="85"/>
      <c r="G9296" s="309"/>
      <c r="H9296" s="316"/>
      <c r="I9296" s="102"/>
      <c r="J9296" s="94"/>
      <c r="K9296" s="94"/>
      <c r="L9296" s="200"/>
      <c r="M9296" s="70"/>
      <c r="N9296" s="182"/>
      <c r="O9296" s="181" t="str">
        <f t="shared" si="293"/>
        <v>1900-1</v>
      </c>
      <c r="P9296" s="181">
        <f t="shared" si="294"/>
        <v>0</v>
      </c>
    </row>
    <row r="9297" spans="1:16">
      <c r="A9297" s="92"/>
      <c r="B9297" s="27"/>
      <c r="C9297" s="85"/>
      <c r="D9297" s="85"/>
      <c r="E9297" s="85"/>
      <c r="F9297" s="85"/>
      <c r="G9297" s="309"/>
      <c r="H9297" s="316"/>
      <c r="I9297" s="102"/>
      <c r="J9297" s="94"/>
      <c r="K9297" s="94"/>
      <c r="L9297" s="200"/>
      <c r="M9297" s="70"/>
      <c r="N9297" s="182"/>
      <c r="O9297" s="181" t="str">
        <f t="shared" si="293"/>
        <v>1900-1</v>
      </c>
      <c r="P9297" s="181">
        <f t="shared" si="294"/>
        <v>0</v>
      </c>
    </row>
    <row r="9298" spans="1:16">
      <c r="A9298" s="92"/>
      <c r="B9298" s="27"/>
      <c r="C9298" s="85"/>
      <c r="D9298" s="85"/>
      <c r="E9298" s="85"/>
      <c r="F9298" s="85"/>
      <c r="G9298" s="309"/>
      <c r="H9298" s="316"/>
      <c r="I9298" s="102"/>
      <c r="J9298" s="94"/>
      <c r="K9298" s="94"/>
      <c r="L9298" s="200"/>
      <c r="M9298" s="70"/>
      <c r="N9298" s="182"/>
      <c r="O9298" s="181" t="str">
        <f t="shared" si="293"/>
        <v>1900-1</v>
      </c>
      <c r="P9298" s="181">
        <f t="shared" si="294"/>
        <v>0</v>
      </c>
    </row>
    <row r="9299" spans="1:16">
      <c r="A9299" s="92"/>
      <c r="B9299" s="27"/>
      <c r="C9299" s="85"/>
      <c r="D9299" s="85"/>
      <c r="E9299" s="85"/>
      <c r="F9299" s="85"/>
      <c r="G9299" s="309"/>
      <c r="H9299" s="316"/>
      <c r="I9299" s="102"/>
      <c r="J9299" s="94"/>
      <c r="K9299" s="94"/>
      <c r="L9299" s="200"/>
      <c r="M9299" s="70"/>
      <c r="N9299" s="182"/>
      <c r="O9299" s="181" t="str">
        <f t="shared" si="293"/>
        <v>1900-1</v>
      </c>
      <c r="P9299" s="181">
        <f t="shared" si="294"/>
        <v>0</v>
      </c>
    </row>
    <row r="9300" spans="1:16">
      <c r="A9300" s="92"/>
      <c r="B9300" s="27"/>
      <c r="C9300" s="85"/>
      <c r="D9300" s="85"/>
      <c r="E9300" s="85"/>
      <c r="F9300" s="85"/>
      <c r="G9300" s="309"/>
      <c r="H9300" s="316"/>
      <c r="I9300" s="102"/>
      <c r="J9300" s="94"/>
      <c r="K9300" s="94"/>
      <c r="L9300" s="200"/>
      <c r="M9300" s="70"/>
      <c r="N9300" s="182"/>
      <c r="O9300" s="181" t="str">
        <f t="shared" si="293"/>
        <v>1900-1</v>
      </c>
      <c r="P9300" s="181">
        <f t="shared" si="294"/>
        <v>0</v>
      </c>
    </row>
    <row r="9301" spans="1:16">
      <c r="A9301" s="92"/>
      <c r="B9301" s="27"/>
      <c r="C9301" s="85"/>
      <c r="D9301" s="85"/>
      <c r="E9301" s="85"/>
      <c r="F9301" s="85"/>
      <c r="G9301" s="309"/>
      <c r="H9301" s="316"/>
      <c r="I9301" s="102"/>
      <c r="J9301" s="94"/>
      <c r="K9301" s="94"/>
      <c r="L9301" s="200"/>
      <c r="M9301" s="70"/>
      <c r="N9301" s="182"/>
      <c r="O9301" s="181" t="str">
        <f t="shared" si="293"/>
        <v>1900-1</v>
      </c>
      <c r="P9301" s="181">
        <f t="shared" si="294"/>
        <v>0</v>
      </c>
    </row>
    <row r="9302" spans="1:16">
      <c r="A9302" s="92"/>
      <c r="B9302" s="27"/>
      <c r="C9302" s="85"/>
      <c r="D9302" s="85"/>
      <c r="E9302" s="85"/>
      <c r="F9302" s="85"/>
      <c r="G9302" s="309"/>
      <c r="H9302" s="316"/>
      <c r="I9302" s="102"/>
      <c r="J9302" s="94"/>
      <c r="K9302" s="94"/>
      <c r="L9302" s="200"/>
      <c r="M9302" s="70"/>
      <c r="N9302" s="182"/>
      <c r="O9302" s="181" t="str">
        <f t="shared" si="293"/>
        <v>1900-1</v>
      </c>
      <c r="P9302" s="181">
        <f t="shared" si="294"/>
        <v>0</v>
      </c>
    </row>
    <row r="9303" spans="1:16">
      <c r="A9303" s="92"/>
      <c r="B9303" s="27"/>
      <c r="C9303" s="85"/>
      <c r="D9303" s="85"/>
      <c r="E9303" s="85"/>
      <c r="F9303" s="85"/>
      <c r="G9303" s="309"/>
      <c r="H9303" s="316"/>
      <c r="I9303" s="102"/>
      <c r="J9303" s="94"/>
      <c r="K9303" s="94"/>
      <c r="L9303" s="200"/>
      <c r="M9303" s="70"/>
      <c r="N9303" s="182"/>
      <c r="O9303" s="181" t="str">
        <f t="shared" si="293"/>
        <v>1900-1</v>
      </c>
      <c r="P9303" s="181">
        <f t="shared" si="294"/>
        <v>0</v>
      </c>
    </row>
    <row r="9304" spans="1:16">
      <c r="A9304" s="92"/>
      <c r="B9304" s="27"/>
      <c r="C9304" s="85"/>
      <c r="D9304" s="85"/>
      <c r="E9304" s="85"/>
      <c r="F9304" s="85"/>
      <c r="G9304" s="309"/>
      <c r="H9304" s="316"/>
      <c r="I9304" s="102"/>
      <c r="J9304" s="94"/>
      <c r="K9304" s="94"/>
      <c r="L9304" s="200"/>
      <c r="M9304" s="70"/>
      <c r="N9304" s="182"/>
      <c r="O9304" s="181" t="str">
        <f t="shared" si="293"/>
        <v>1900-1</v>
      </c>
      <c r="P9304" s="181">
        <f t="shared" si="294"/>
        <v>0</v>
      </c>
    </row>
    <row r="9305" spans="1:16">
      <c r="A9305" s="92"/>
      <c r="B9305" s="27"/>
      <c r="C9305" s="85"/>
      <c r="D9305" s="85"/>
      <c r="E9305" s="85"/>
      <c r="F9305" s="85"/>
      <c r="G9305" s="309"/>
      <c r="H9305" s="316"/>
      <c r="I9305" s="102"/>
      <c r="J9305" s="94"/>
      <c r="K9305" s="94"/>
      <c r="L9305" s="200"/>
      <c r="M9305" s="70"/>
      <c r="N9305" s="182"/>
      <c r="O9305" s="181" t="str">
        <f t="shared" si="293"/>
        <v>1900-1</v>
      </c>
      <c r="P9305" s="181">
        <f t="shared" si="294"/>
        <v>0</v>
      </c>
    </row>
    <row r="9306" spans="1:16">
      <c r="A9306" s="92"/>
      <c r="B9306" s="27"/>
      <c r="C9306" s="85"/>
      <c r="D9306" s="85"/>
      <c r="E9306" s="85"/>
      <c r="F9306" s="85"/>
      <c r="G9306" s="309"/>
      <c r="H9306" s="316"/>
      <c r="I9306" s="102"/>
      <c r="J9306" s="94"/>
      <c r="K9306" s="94"/>
      <c r="L9306" s="200"/>
      <c r="M9306" s="70"/>
      <c r="N9306" s="182"/>
      <c r="O9306" s="181" t="str">
        <f t="shared" si="293"/>
        <v>1900-1</v>
      </c>
      <c r="P9306" s="181">
        <f t="shared" si="294"/>
        <v>0</v>
      </c>
    </row>
    <row r="9307" spans="1:16">
      <c r="A9307" s="92"/>
      <c r="B9307" s="27"/>
      <c r="C9307" s="85"/>
      <c r="D9307" s="85"/>
      <c r="E9307" s="85"/>
      <c r="F9307" s="85"/>
      <c r="G9307" s="309"/>
      <c r="H9307" s="316"/>
      <c r="I9307" s="102"/>
      <c r="J9307" s="94"/>
      <c r="K9307" s="94"/>
      <c r="L9307" s="200"/>
      <c r="M9307" s="70"/>
      <c r="N9307" s="182"/>
      <c r="O9307" s="181" t="str">
        <f t="shared" si="293"/>
        <v>1900-1</v>
      </c>
      <c r="P9307" s="181">
        <f t="shared" si="294"/>
        <v>0</v>
      </c>
    </row>
    <row r="9308" spans="1:16">
      <c r="A9308" s="92"/>
      <c r="B9308" s="27"/>
      <c r="C9308" s="85"/>
      <c r="D9308" s="85"/>
      <c r="E9308" s="85"/>
      <c r="F9308" s="85"/>
      <c r="G9308" s="309"/>
      <c r="H9308" s="316"/>
      <c r="I9308" s="102"/>
      <c r="J9308" s="94"/>
      <c r="K9308" s="94"/>
      <c r="L9308" s="200"/>
      <c r="M9308" s="70"/>
      <c r="N9308" s="182"/>
      <c r="O9308" s="181" t="str">
        <f t="shared" si="293"/>
        <v>1900-1</v>
      </c>
      <c r="P9308" s="181">
        <f t="shared" si="294"/>
        <v>0</v>
      </c>
    </row>
    <row r="9309" spans="1:16">
      <c r="A9309" s="92"/>
      <c r="B9309" s="27"/>
      <c r="C9309" s="85"/>
      <c r="D9309" s="85"/>
      <c r="E9309" s="85"/>
      <c r="F9309" s="85"/>
      <c r="G9309" s="309"/>
      <c r="H9309" s="316"/>
      <c r="I9309" s="102"/>
      <c r="J9309" s="94"/>
      <c r="K9309" s="94"/>
      <c r="L9309" s="200"/>
      <c r="M9309" s="70"/>
      <c r="N9309" s="182"/>
      <c r="O9309" s="181" t="str">
        <f t="shared" si="293"/>
        <v>1900-1</v>
      </c>
      <c r="P9309" s="181">
        <f t="shared" si="294"/>
        <v>0</v>
      </c>
    </row>
    <row r="9310" spans="1:16">
      <c r="A9310" s="92"/>
      <c r="B9310" s="27"/>
      <c r="C9310" s="85"/>
      <c r="D9310" s="85"/>
      <c r="E9310" s="85"/>
      <c r="F9310" s="85"/>
      <c r="G9310" s="309"/>
      <c r="H9310" s="316"/>
      <c r="I9310" s="102"/>
      <c r="J9310" s="94"/>
      <c r="K9310" s="94"/>
      <c r="L9310" s="200"/>
      <c r="M9310" s="70"/>
      <c r="N9310" s="182"/>
      <c r="O9310" s="181" t="str">
        <f t="shared" si="293"/>
        <v>1900-1</v>
      </c>
      <c r="P9310" s="181">
        <f t="shared" si="294"/>
        <v>0</v>
      </c>
    </row>
    <row r="9311" spans="1:16">
      <c r="A9311" s="92"/>
      <c r="B9311" s="27"/>
      <c r="C9311" s="85"/>
      <c r="D9311" s="85"/>
      <c r="E9311" s="85"/>
      <c r="F9311" s="85"/>
      <c r="G9311" s="309"/>
      <c r="H9311" s="316"/>
      <c r="I9311" s="102"/>
      <c r="J9311" s="94"/>
      <c r="K9311" s="94"/>
      <c r="L9311" s="200"/>
      <c r="M9311" s="70"/>
      <c r="N9311" s="182"/>
      <c r="O9311" s="181" t="str">
        <f t="shared" si="293"/>
        <v>1900-1</v>
      </c>
      <c r="P9311" s="181">
        <f t="shared" si="294"/>
        <v>0</v>
      </c>
    </row>
    <row r="9312" spans="1:16">
      <c r="A9312" s="92"/>
      <c r="B9312" s="27"/>
      <c r="C9312" s="85"/>
      <c r="D9312" s="85"/>
      <c r="E9312" s="85"/>
      <c r="F9312" s="85"/>
      <c r="G9312" s="309"/>
      <c r="H9312" s="316"/>
      <c r="I9312" s="102"/>
      <c r="J9312" s="94"/>
      <c r="K9312" s="94"/>
      <c r="L9312" s="200"/>
      <c r="M9312" s="70"/>
      <c r="N9312" s="182"/>
      <c r="O9312" s="181" t="str">
        <f t="shared" si="293"/>
        <v>1900-1</v>
      </c>
      <c r="P9312" s="181">
        <f t="shared" si="294"/>
        <v>0</v>
      </c>
    </row>
    <row r="9313" spans="1:16">
      <c r="A9313" s="92"/>
      <c r="B9313" s="27"/>
      <c r="C9313" s="85"/>
      <c r="D9313" s="85"/>
      <c r="E9313" s="85"/>
      <c r="F9313" s="85"/>
      <c r="G9313" s="309"/>
      <c r="H9313" s="316"/>
      <c r="I9313" s="102"/>
      <c r="J9313" s="94"/>
      <c r="K9313" s="94"/>
      <c r="L9313" s="200"/>
      <c r="M9313" s="70"/>
      <c r="N9313" s="182"/>
      <c r="O9313" s="181" t="str">
        <f t="shared" ref="O9313:O9376" si="295">YEAR(B9313)&amp;"-"&amp;MONTH(B9313)</f>
        <v>1900-1</v>
      </c>
      <c r="P9313" s="181">
        <f t="shared" si="294"/>
        <v>0</v>
      </c>
    </row>
    <row r="9314" spans="1:16">
      <c r="A9314" s="92"/>
      <c r="B9314" s="27"/>
      <c r="C9314" s="85"/>
      <c r="D9314" s="85"/>
      <c r="E9314" s="85"/>
      <c r="F9314" s="85"/>
      <c r="G9314" s="309"/>
      <c r="H9314" s="316"/>
      <c r="I9314" s="102"/>
      <c r="J9314" s="94"/>
      <c r="K9314" s="94"/>
      <c r="L9314" s="200"/>
      <c r="M9314" s="70"/>
      <c r="N9314" s="182"/>
      <c r="O9314" s="181" t="str">
        <f t="shared" si="295"/>
        <v>1900-1</v>
      </c>
      <c r="P9314" s="181">
        <f t="shared" si="294"/>
        <v>0</v>
      </c>
    </row>
    <row r="9315" spans="1:16">
      <c r="A9315" s="92"/>
      <c r="B9315" s="27"/>
      <c r="C9315" s="85"/>
      <c r="D9315" s="85"/>
      <c r="E9315" s="85"/>
      <c r="F9315" s="85"/>
      <c r="G9315" s="309"/>
      <c r="H9315" s="316"/>
      <c r="I9315" s="102"/>
      <c r="J9315" s="94"/>
      <c r="K9315" s="94"/>
      <c r="L9315" s="200"/>
      <c r="M9315" s="70"/>
      <c r="N9315" s="182"/>
      <c r="O9315" s="181" t="str">
        <f t="shared" si="295"/>
        <v>1900-1</v>
      </c>
      <c r="P9315" s="181">
        <f t="shared" si="294"/>
        <v>0</v>
      </c>
    </row>
    <row r="9316" spans="1:16">
      <c r="A9316" s="92"/>
      <c r="B9316" s="27"/>
      <c r="C9316" s="85"/>
      <c r="D9316" s="85"/>
      <c r="E9316" s="85"/>
      <c r="F9316" s="85"/>
      <c r="G9316" s="309"/>
      <c r="H9316" s="316"/>
      <c r="I9316" s="102"/>
      <c r="J9316" s="94"/>
      <c r="K9316" s="94"/>
      <c r="L9316" s="200"/>
      <c r="M9316" s="70"/>
      <c r="N9316" s="182"/>
      <c r="O9316" s="181" t="str">
        <f t="shared" si="295"/>
        <v>1900-1</v>
      </c>
      <c r="P9316" s="181">
        <f t="shared" si="294"/>
        <v>0</v>
      </c>
    </row>
    <row r="9317" spans="1:16">
      <c r="A9317" s="92"/>
      <c r="B9317" s="27"/>
      <c r="C9317" s="85"/>
      <c r="D9317" s="85"/>
      <c r="E9317" s="85"/>
      <c r="F9317" s="85"/>
      <c r="G9317" s="309"/>
      <c r="H9317" s="316"/>
      <c r="I9317" s="102"/>
      <c r="J9317" s="94"/>
      <c r="K9317" s="94"/>
      <c r="L9317" s="200"/>
      <c r="M9317" s="70"/>
      <c r="N9317" s="182"/>
      <c r="O9317" s="181" t="str">
        <f t="shared" si="295"/>
        <v>1900-1</v>
      </c>
      <c r="P9317" s="181">
        <f t="shared" si="294"/>
        <v>0</v>
      </c>
    </row>
    <row r="9318" spans="1:16">
      <c r="A9318" s="92"/>
      <c r="B9318" s="27"/>
      <c r="C9318" s="85"/>
      <c r="D9318" s="85"/>
      <c r="E9318" s="85"/>
      <c r="F9318" s="85"/>
      <c r="G9318" s="309"/>
      <c r="H9318" s="316"/>
      <c r="I9318" s="102"/>
      <c r="J9318" s="94"/>
      <c r="K9318" s="94"/>
      <c r="L9318" s="200"/>
      <c r="M9318" s="70"/>
      <c r="N9318" s="182"/>
      <c r="O9318" s="181" t="str">
        <f t="shared" si="295"/>
        <v>1900-1</v>
      </c>
      <c r="P9318" s="181">
        <f t="shared" si="294"/>
        <v>0</v>
      </c>
    </row>
    <row r="9319" spans="1:16">
      <c r="A9319" s="92"/>
      <c r="B9319" s="27"/>
      <c r="C9319" s="85"/>
      <c r="D9319" s="85"/>
      <c r="E9319" s="85"/>
      <c r="F9319" s="85"/>
      <c r="G9319" s="309"/>
      <c r="H9319" s="316"/>
      <c r="I9319" s="102"/>
      <c r="J9319" s="94"/>
      <c r="K9319" s="94"/>
      <c r="L9319" s="200"/>
      <c r="M9319" s="70"/>
      <c r="N9319" s="182"/>
      <c r="O9319" s="181" t="str">
        <f t="shared" si="295"/>
        <v>1900-1</v>
      </c>
      <c r="P9319" s="181">
        <f t="shared" si="294"/>
        <v>0</v>
      </c>
    </row>
    <row r="9320" spans="1:16">
      <c r="A9320" s="92"/>
      <c r="B9320" s="27"/>
      <c r="C9320" s="85"/>
      <c r="D9320" s="85"/>
      <c r="E9320" s="85"/>
      <c r="F9320" s="85"/>
      <c r="G9320" s="309"/>
      <c r="H9320" s="316"/>
      <c r="I9320" s="102"/>
      <c r="J9320" s="94"/>
      <c r="K9320" s="94"/>
      <c r="L9320" s="200"/>
      <c r="M9320" s="70"/>
      <c r="N9320" s="182"/>
      <c r="O9320" s="181" t="str">
        <f t="shared" si="295"/>
        <v>1900-1</v>
      </c>
      <c r="P9320" s="181">
        <f t="shared" si="294"/>
        <v>0</v>
      </c>
    </row>
    <row r="9321" spans="1:16">
      <c r="A9321" s="92"/>
      <c r="B9321" s="27"/>
      <c r="C9321" s="85"/>
      <c r="D9321" s="85"/>
      <c r="E9321" s="85"/>
      <c r="F9321" s="85"/>
      <c r="G9321" s="309"/>
      <c r="H9321" s="316"/>
      <c r="I9321" s="102"/>
      <c r="J9321" s="94"/>
      <c r="K9321" s="94"/>
      <c r="L9321" s="200"/>
      <c r="M9321" s="70"/>
      <c r="N9321" s="182"/>
      <c r="O9321" s="181" t="str">
        <f t="shared" si="295"/>
        <v>1900-1</v>
      </c>
      <c r="P9321" s="181">
        <f t="shared" si="294"/>
        <v>0</v>
      </c>
    </row>
    <row r="9322" spans="1:16">
      <c r="A9322" s="92"/>
      <c r="B9322" s="27"/>
      <c r="C9322" s="85"/>
      <c r="D9322" s="85"/>
      <c r="E9322" s="85"/>
      <c r="F9322" s="85"/>
      <c r="G9322" s="309"/>
      <c r="H9322" s="316"/>
      <c r="I9322" s="102"/>
      <c r="J9322" s="94"/>
      <c r="K9322" s="94"/>
      <c r="L9322" s="200"/>
      <c r="M9322" s="70"/>
      <c r="N9322" s="182"/>
      <c r="O9322" s="181" t="str">
        <f t="shared" si="295"/>
        <v>1900-1</v>
      </c>
      <c r="P9322" s="181">
        <f t="shared" si="294"/>
        <v>0</v>
      </c>
    </row>
    <row r="9323" spans="1:16">
      <c r="A9323" s="92"/>
      <c r="B9323" s="27"/>
      <c r="C9323" s="85"/>
      <c r="D9323" s="85"/>
      <c r="E9323" s="85"/>
      <c r="F9323" s="85"/>
      <c r="G9323" s="309"/>
      <c r="H9323" s="316"/>
      <c r="I9323" s="102"/>
      <c r="J9323" s="94"/>
      <c r="K9323" s="94"/>
      <c r="L9323" s="200"/>
      <c r="M9323" s="70"/>
      <c r="N9323" s="182"/>
      <c r="O9323" s="181" t="str">
        <f t="shared" si="295"/>
        <v>1900-1</v>
      </c>
      <c r="P9323" s="181">
        <f t="shared" si="294"/>
        <v>0</v>
      </c>
    </row>
    <row r="9324" spans="1:16">
      <c r="A9324" s="92"/>
      <c r="B9324" s="27"/>
      <c r="C9324" s="85"/>
      <c r="D9324" s="85"/>
      <c r="E9324" s="85"/>
      <c r="F9324" s="85"/>
      <c r="G9324" s="309"/>
      <c r="H9324" s="316"/>
      <c r="I9324" s="102"/>
      <c r="J9324" s="94"/>
      <c r="K9324" s="94"/>
      <c r="L9324" s="200"/>
      <c r="M9324" s="70"/>
      <c r="N9324" s="182"/>
      <c r="O9324" s="181" t="str">
        <f t="shared" si="295"/>
        <v>1900-1</v>
      </c>
      <c r="P9324" s="181">
        <f t="shared" si="294"/>
        <v>0</v>
      </c>
    </row>
    <row r="9325" spans="1:16">
      <c r="A9325" s="92"/>
      <c r="B9325" s="27"/>
      <c r="C9325" s="85"/>
      <c r="D9325" s="85"/>
      <c r="E9325" s="85"/>
      <c r="F9325" s="85"/>
      <c r="G9325" s="309"/>
      <c r="H9325" s="316"/>
      <c r="I9325" s="102"/>
      <c r="J9325" s="94"/>
      <c r="K9325" s="94"/>
      <c r="L9325" s="200"/>
      <c r="M9325" s="70"/>
      <c r="N9325" s="182"/>
      <c r="O9325" s="181" t="str">
        <f t="shared" si="295"/>
        <v>1900-1</v>
      </c>
      <c r="P9325" s="181">
        <f t="shared" si="294"/>
        <v>0</v>
      </c>
    </row>
    <row r="9326" spans="1:16">
      <c r="A9326" s="92"/>
      <c r="B9326" s="27"/>
      <c r="C9326" s="85"/>
      <c r="D9326" s="85"/>
      <c r="E9326" s="85"/>
      <c r="F9326" s="85"/>
      <c r="G9326" s="309"/>
      <c r="H9326" s="316"/>
      <c r="I9326" s="102"/>
      <c r="J9326" s="94"/>
      <c r="K9326" s="94"/>
      <c r="L9326" s="200"/>
      <c r="M9326" s="70"/>
      <c r="N9326" s="182"/>
      <c r="O9326" s="181" t="str">
        <f t="shared" si="295"/>
        <v>1900-1</v>
      </c>
      <c r="P9326" s="181">
        <f t="shared" si="294"/>
        <v>0</v>
      </c>
    </row>
    <row r="9327" spans="1:16">
      <c r="A9327" s="92"/>
      <c r="B9327" s="27"/>
      <c r="C9327" s="85"/>
      <c r="D9327" s="85"/>
      <c r="E9327" s="85"/>
      <c r="F9327" s="85"/>
      <c r="G9327" s="309"/>
      <c r="H9327" s="316"/>
      <c r="I9327" s="102"/>
      <c r="J9327" s="94"/>
      <c r="K9327" s="94"/>
      <c r="L9327" s="200"/>
      <c r="M9327" s="70"/>
      <c r="N9327" s="182"/>
      <c r="O9327" s="181" t="str">
        <f t="shared" si="295"/>
        <v>1900-1</v>
      </c>
      <c r="P9327" s="181">
        <f t="shared" si="294"/>
        <v>0</v>
      </c>
    </row>
    <row r="9328" spans="1:16">
      <c r="A9328" s="92"/>
      <c r="B9328" s="27"/>
      <c r="C9328" s="85"/>
      <c r="D9328" s="85"/>
      <c r="E9328" s="85"/>
      <c r="F9328" s="85"/>
      <c r="G9328" s="309"/>
      <c r="H9328" s="316"/>
      <c r="I9328" s="102"/>
      <c r="J9328" s="94"/>
      <c r="K9328" s="94"/>
      <c r="L9328" s="200"/>
      <c r="M9328" s="70"/>
      <c r="N9328" s="182"/>
      <c r="O9328" s="181" t="str">
        <f t="shared" si="295"/>
        <v>1900-1</v>
      </c>
      <c r="P9328" s="181">
        <f t="shared" si="294"/>
        <v>0</v>
      </c>
    </row>
    <row r="9329" spans="1:16">
      <c r="A9329" s="92"/>
      <c r="B9329" s="27"/>
      <c r="C9329" s="85"/>
      <c r="D9329" s="85"/>
      <c r="E9329" s="85"/>
      <c r="F9329" s="85"/>
      <c r="G9329" s="309"/>
      <c r="H9329" s="316"/>
      <c r="I9329" s="102"/>
      <c r="J9329" s="94"/>
      <c r="K9329" s="94"/>
      <c r="L9329" s="200"/>
      <c r="M9329" s="70"/>
      <c r="N9329" s="182"/>
      <c r="O9329" s="181" t="str">
        <f t="shared" si="295"/>
        <v>1900-1</v>
      </c>
      <c r="P9329" s="181">
        <f t="shared" si="294"/>
        <v>0</v>
      </c>
    </row>
    <row r="9330" spans="1:16">
      <c r="A9330" s="92"/>
      <c r="B9330" s="27"/>
      <c r="C9330" s="85"/>
      <c r="D9330" s="85"/>
      <c r="E9330" s="85"/>
      <c r="F9330" s="85"/>
      <c r="G9330" s="309"/>
      <c r="H9330" s="316"/>
      <c r="I9330" s="102"/>
      <c r="J9330" s="94"/>
      <c r="K9330" s="94"/>
      <c r="L9330" s="200"/>
      <c r="M9330" s="70"/>
      <c r="N9330" s="182"/>
      <c r="O9330" s="181" t="str">
        <f t="shared" si="295"/>
        <v>1900-1</v>
      </c>
      <c r="P9330" s="181">
        <f t="shared" si="294"/>
        <v>0</v>
      </c>
    </row>
    <row r="9331" spans="1:16">
      <c r="A9331" s="92"/>
      <c r="B9331" s="27"/>
      <c r="C9331" s="85"/>
      <c r="D9331" s="85"/>
      <c r="E9331" s="85"/>
      <c r="F9331" s="85"/>
      <c r="G9331" s="309"/>
      <c r="H9331" s="316"/>
      <c r="I9331" s="102"/>
      <c r="J9331" s="94"/>
      <c r="K9331" s="94"/>
      <c r="L9331" s="200"/>
      <c r="M9331" s="70"/>
      <c r="N9331" s="182"/>
      <c r="O9331" s="181" t="str">
        <f t="shared" si="295"/>
        <v>1900-1</v>
      </c>
      <c r="P9331" s="181">
        <f t="shared" si="294"/>
        <v>0</v>
      </c>
    </row>
    <row r="9332" spans="1:16">
      <c r="A9332" s="92"/>
      <c r="B9332" s="27"/>
      <c r="C9332" s="85"/>
      <c r="D9332" s="85"/>
      <c r="E9332" s="85"/>
      <c r="F9332" s="85"/>
      <c r="G9332" s="309"/>
      <c r="H9332" s="316"/>
      <c r="I9332" s="102"/>
      <c r="J9332" s="94"/>
      <c r="K9332" s="94"/>
      <c r="L9332" s="200"/>
      <c r="M9332" s="70"/>
      <c r="N9332" s="182"/>
      <c r="O9332" s="181" t="str">
        <f t="shared" si="295"/>
        <v>1900-1</v>
      </c>
      <c r="P9332" s="181">
        <f t="shared" si="294"/>
        <v>0</v>
      </c>
    </row>
    <row r="9333" spans="1:16">
      <c r="A9333" s="92"/>
      <c r="B9333" s="27"/>
      <c r="C9333" s="85"/>
      <c r="D9333" s="85"/>
      <c r="E9333" s="85"/>
      <c r="F9333" s="85"/>
      <c r="G9333" s="309"/>
      <c r="H9333" s="316"/>
      <c r="I9333" s="102"/>
      <c r="J9333" s="94"/>
      <c r="K9333" s="94"/>
      <c r="L9333" s="200"/>
      <c r="M9333" s="70"/>
      <c r="N9333" s="182"/>
      <c r="O9333" s="181" t="str">
        <f t="shared" si="295"/>
        <v>1900-1</v>
      </c>
      <c r="P9333" s="181">
        <f t="shared" si="294"/>
        <v>0</v>
      </c>
    </row>
    <row r="9334" spans="1:16">
      <c r="A9334" s="92"/>
      <c r="B9334" s="27"/>
      <c r="C9334" s="85"/>
      <c r="D9334" s="85"/>
      <c r="E9334" s="85"/>
      <c r="F9334" s="85"/>
      <c r="G9334" s="309"/>
      <c r="H9334" s="316"/>
      <c r="I9334" s="102"/>
      <c r="J9334" s="94"/>
      <c r="K9334" s="94"/>
      <c r="L9334" s="200"/>
      <c r="M9334" s="70"/>
      <c r="N9334" s="182"/>
      <c r="O9334" s="181" t="str">
        <f t="shared" si="295"/>
        <v>1900-1</v>
      </c>
      <c r="P9334" s="181">
        <f t="shared" si="294"/>
        <v>0</v>
      </c>
    </row>
    <row r="9335" spans="1:16">
      <c r="A9335" s="92"/>
      <c r="B9335" s="27"/>
      <c r="C9335" s="85"/>
      <c r="D9335" s="85"/>
      <c r="E9335" s="85"/>
      <c r="F9335" s="85"/>
      <c r="G9335" s="309"/>
      <c r="H9335" s="316"/>
      <c r="I9335" s="102"/>
      <c r="J9335" s="94"/>
      <c r="K9335" s="94"/>
      <c r="L9335" s="200"/>
      <c r="M9335" s="70"/>
      <c r="N9335" s="182"/>
      <c r="O9335" s="181" t="str">
        <f t="shared" si="295"/>
        <v>1900-1</v>
      </c>
      <c r="P9335" s="181">
        <f t="shared" si="294"/>
        <v>0</v>
      </c>
    </row>
    <row r="9336" spans="1:16">
      <c r="A9336" s="92"/>
      <c r="B9336" s="27"/>
      <c r="C9336" s="85"/>
      <c r="D9336" s="85"/>
      <c r="E9336" s="85"/>
      <c r="F9336" s="85"/>
      <c r="G9336" s="309"/>
      <c r="H9336" s="316"/>
      <c r="I9336" s="102"/>
      <c r="J9336" s="94"/>
      <c r="K9336" s="94"/>
      <c r="L9336" s="200"/>
      <c r="M9336" s="70"/>
      <c r="N9336" s="182"/>
      <c r="O9336" s="181" t="str">
        <f t="shared" si="295"/>
        <v>1900-1</v>
      </c>
      <c r="P9336" s="181">
        <f t="shared" si="294"/>
        <v>0</v>
      </c>
    </row>
    <row r="9337" spans="1:16">
      <c r="A9337" s="92"/>
      <c r="B9337" s="27"/>
      <c r="C9337" s="85"/>
      <c r="D9337" s="85"/>
      <c r="E9337" s="85"/>
      <c r="F9337" s="85"/>
      <c r="G9337" s="309"/>
      <c r="H9337" s="316"/>
      <c r="I9337" s="102"/>
      <c r="J9337" s="94"/>
      <c r="K9337" s="94"/>
      <c r="L9337" s="200"/>
      <c r="M9337" s="70"/>
      <c r="N9337" s="182"/>
      <c r="O9337" s="181" t="str">
        <f t="shared" si="295"/>
        <v>1900-1</v>
      </c>
      <c r="P9337" s="181">
        <f t="shared" si="294"/>
        <v>0</v>
      </c>
    </row>
    <row r="9338" spans="1:16">
      <c r="A9338" s="92"/>
      <c r="B9338" s="27"/>
      <c r="C9338" s="85"/>
      <c r="D9338" s="85"/>
      <c r="E9338" s="85"/>
      <c r="F9338" s="85"/>
      <c r="G9338" s="309"/>
      <c r="H9338" s="316"/>
      <c r="I9338" s="102"/>
      <c r="J9338" s="94"/>
      <c r="K9338" s="94"/>
      <c r="L9338" s="200"/>
      <c r="M9338" s="70"/>
      <c r="N9338" s="182"/>
      <c r="O9338" s="181" t="str">
        <f t="shared" si="295"/>
        <v>1900-1</v>
      </c>
      <c r="P9338" s="181">
        <f t="shared" si="294"/>
        <v>0</v>
      </c>
    </row>
    <row r="9339" spans="1:16">
      <c r="A9339" s="92"/>
      <c r="B9339" s="27"/>
      <c r="C9339" s="85"/>
      <c r="D9339" s="85"/>
      <c r="E9339" s="85"/>
      <c r="F9339" s="85"/>
      <c r="G9339" s="309"/>
      <c r="H9339" s="316"/>
      <c r="I9339" s="102"/>
      <c r="J9339" s="94"/>
      <c r="K9339" s="94"/>
      <c r="L9339" s="200"/>
      <c r="M9339" s="70"/>
      <c r="N9339" s="182"/>
      <c r="O9339" s="181" t="str">
        <f t="shared" si="295"/>
        <v>1900-1</v>
      </c>
      <c r="P9339" s="181">
        <f t="shared" si="294"/>
        <v>0</v>
      </c>
    </row>
    <row r="9340" spans="1:16">
      <c r="A9340" s="92"/>
      <c r="B9340" s="27"/>
      <c r="C9340" s="85"/>
      <c r="D9340" s="85"/>
      <c r="E9340" s="85"/>
      <c r="F9340" s="85"/>
      <c r="G9340" s="309"/>
      <c r="H9340" s="316"/>
      <c r="I9340" s="102"/>
      <c r="J9340" s="94"/>
      <c r="K9340" s="94"/>
      <c r="L9340" s="200"/>
      <c r="M9340" s="70"/>
      <c r="N9340" s="182"/>
      <c r="O9340" s="181" t="str">
        <f t="shared" si="295"/>
        <v>1900-1</v>
      </c>
      <c r="P9340" s="181">
        <f t="shared" si="294"/>
        <v>0</v>
      </c>
    </row>
    <row r="9341" spans="1:16">
      <c r="A9341" s="92"/>
      <c r="B9341" s="27"/>
      <c r="C9341" s="85"/>
      <c r="D9341" s="85"/>
      <c r="E9341" s="85"/>
      <c r="F9341" s="85"/>
      <c r="G9341" s="309"/>
      <c r="H9341" s="316"/>
      <c r="I9341" s="102"/>
      <c r="J9341" s="94"/>
      <c r="K9341" s="94"/>
      <c r="L9341" s="200"/>
      <c r="M9341" s="70"/>
      <c r="N9341" s="182"/>
      <c r="O9341" s="181" t="str">
        <f t="shared" si="295"/>
        <v>1900-1</v>
      </c>
      <c r="P9341" s="181">
        <f t="shared" si="294"/>
        <v>0</v>
      </c>
    </row>
    <row r="9342" spans="1:16">
      <c r="A9342" s="92"/>
      <c r="B9342" s="27"/>
      <c r="C9342" s="85"/>
      <c r="D9342" s="85"/>
      <c r="E9342" s="85"/>
      <c r="F9342" s="85"/>
      <c r="G9342" s="309"/>
      <c r="H9342" s="316"/>
      <c r="I9342" s="102"/>
      <c r="J9342" s="94"/>
      <c r="K9342" s="94"/>
      <c r="L9342" s="200"/>
      <c r="M9342" s="70"/>
      <c r="N9342" s="182"/>
      <c r="O9342" s="181" t="str">
        <f t="shared" si="295"/>
        <v>1900-1</v>
      </c>
      <c r="P9342" s="181">
        <f t="shared" si="294"/>
        <v>0</v>
      </c>
    </row>
    <row r="9343" spans="1:16">
      <c r="A9343" s="92"/>
      <c r="B9343" s="27"/>
      <c r="C9343" s="85"/>
      <c r="D9343" s="85"/>
      <c r="E9343" s="85"/>
      <c r="F9343" s="85"/>
      <c r="G9343" s="309"/>
      <c r="H9343" s="316"/>
      <c r="I9343" s="102"/>
      <c r="J9343" s="94"/>
      <c r="K9343" s="94"/>
      <c r="L9343" s="200"/>
      <c r="M9343" s="70"/>
      <c r="N9343" s="182"/>
      <c r="O9343" s="181" t="str">
        <f t="shared" si="295"/>
        <v>1900-1</v>
      </c>
      <c r="P9343" s="181">
        <f t="shared" si="294"/>
        <v>0</v>
      </c>
    </row>
    <row r="9344" spans="1:16">
      <c r="A9344" s="92"/>
      <c r="B9344" s="27"/>
      <c r="C9344" s="85"/>
      <c r="D9344" s="85"/>
      <c r="E9344" s="85"/>
      <c r="F9344" s="85"/>
      <c r="G9344" s="309"/>
      <c r="H9344" s="316"/>
      <c r="I9344" s="102"/>
      <c r="J9344" s="94"/>
      <c r="K9344" s="94"/>
      <c r="L9344" s="200"/>
      <c r="M9344" s="70"/>
      <c r="N9344" s="182"/>
      <c r="O9344" s="181" t="str">
        <f t="shared" si="295"/>
        <v>1900-1</v>
      </c>
      <c r="P9344" s="181">
        <f t="shared" si="294"/>
        <v>0</v>
      </c>
    </row>
    <row r="9345" spans="1:16">
      <c r="A9345" s="92"/>
      <c r="B9345" s="27"/>
      <c r="C9345" s="85"/>
      <c r="D9345" s="85"/>
      <c r="E9345" s="85"/>
      <c r="F9345" s="85"/>
      <c r="G9345" s="309"/>
      <c r="H9345" s="316"/>
      <c r="I9345" s="102"/>
      <c r="J9345" s="94"/>
      <c r="K9345" s="94"/>
      <c r="L9345" s="200"/>
      <c r="M9345" s="70"/>
      <c r="N9345" s="182"/>
      <c r="O9345" s="181" t="str">
        <f t="shared" si="295"/>
        <v>1900-1</v>
      </c>
      <c r="P9345" s="181">
        <f t="shared" si="294"/>
        <v>0</v>
      </c>
    </row>
    <row r="9346" spans="1:16">
      <c r="A9346" s="92"/>
      <c r="B9346" s="27"/>
      <c r="C9346" s="85"/>
      <c r="D9346" s="85"/>
      <c r="E9346" s="85"/>
      <c r="F9346" s="85"/>
      <c r="G9346" s="309"/>
      <c r="H9346" s="316"/>
      <c r="I9346" s="102"/>
      <c r="J9346" s="94"/>
      <c r="K9346" s="94"/>
      <c r="L9346" s="200"/>
      <c r="M9346" s="70"/>
      <c r="N9346" s="182"/>
      <c r="O9346" s="181" t="str">
        <f t="shared" si="295"/>
        <v>1900-1</v>
      </c>
      <c r="P9346" s="181">
        <f t="shared" si="294"/>
        <v>0</v>
      </c>
    </row>
    <row r="9347" spans="1:16">
      <c r="A9347" s="92"/>
      <c r="B9347" s="27"/>
      <c r="C9347" s="85"/>
      <c r="D9347" s="85"/>
      <c r="E9347" s="85"/>
      <c r="F9347" s="85"/>
      <c r="G9347" s="309"/>
      <c r="H9347" s="316"/>
      <c r="I9347" s="102"/>
      <c r="J9347" s="94"/>
      <c r="K9347" s="94"/>
      <c r="L9347" s="200"/>
      <c r="M9347" s="70"/>
      <c r="N9347" s="182"/>
      <c r="O9347" s="181" t="str">
        <f t="shared" si="295"/>
        <v>1900-1</v>
      </c>
      <c r="P9347" s="181">
        <f t="shared" ref="P9347:P9410" si="296">N9347*H9347</f>
        <v>0</v>
      </c>
    </row>
    <row r="9348" spans="1:16">
      <c r="A9348" s="92"/>
      <c r="B9348" s="27"/>
      <c r="C9348" s="85"/>
      <c r="D9348" s="85"/>
      <c r="E9348" s="85"/>
      <c r="F9348" s="85"/>
      <c r="G9348" s="309"/>
      <c r="H9348" s="316"/>
      <c r="I9348" s="102"/>
      <c r="J9348" s="94"/>
      <c r="K9348" s="94"/>
      <c r="L9348" s="200"/>
      <c r="M9348" s="70"/>
      <c r="N9348" s="182"/>
      <c r="O9348" s="181" t="str">
        <f t="shared" si="295"/>
        <v>1900-1</v>
      </c>
      <c r="P9348" s="181">
        <f t="shared" si="296"/>
        <v>0</v>
      </c>
    </row>
    <row r="9349" spans="1:16">
      <c r="A9349" s="92"/>
      <c r="B9349" s="27"/>
      <c r="C9349" s="85"/>
      <c r="D9349" s="85"/>
      <c r="E9349" s="85"/>
      <c r="F9349" s="85"/>
      <c r="G9349" s="309"/>
      <c r="H9349" s="316"/>
      <c r="I9349" s="102"/>
      <c r="J9349" s="94"/>
      <c r="K9349" s="94"/>
      <c r="L9349" s="200"/>
      <c r="M9349" s="70"/>
      <c r="N9349" s="182"/>
      <c r="O9349" s="181" t="str">
        <f t="shared" si="295"/>
        <v>1900-1</v>
      </c>
      <c r="P9349" s="181">
        <f t="shared" si="296"/>
        <v>0</v>
      </c>
    </row>
    <row r="9350" spans="1:16">
      <c r="A9350" s="92"/>
      <c r="B9350" s="27"/>
      <c r="C9350" s="85"/>
      <c r="D9350" s="85"/>
      <c r="E9350" s="85"/>
      <c r="F9350" s="85"/>
      <c r="G9350" s="309"/>
      <c r="H9350" s="316"/>
      <c r="I9350" s="102"/>
      <c r="J9350" s="94"/>
      <c r="K9350" s="94"/>
      <c r="L9350" s="200"/>
      <c r="M9350" s="70"/>
      <c r="N9350" s="182"/>
      <c r="O9350" s="181" t="str">
        <f t="shared" si="295"/>
        <v>1900-1</v>
      </c>
      <c r="P9350" s="181">
        <f t="shared" si="296"/>
        <v>0</v>
      </c>
    </row>
    <row r="9351" spans="1:16">
      <c r="A9351" s="92"/>
      <c r="B9351" s="27"/>
      <c r="C9351" s="85"/>
      <c r="D9351" s="85"/>
      <c r="E9351" s="85"/>
      <c r="F9351" s="85"/>
      <c r="G9351" s="309"/>
      <c r="H9351" s="316"/>
      <c r="I9351" s="102"/>
      <c r="J9351" s="94"/>
      <c r="K9351" s="94"/>
      <c r="L9351" s="200"/>
      <c r="M9351" s="70"/>
      <c r="N9351" s="182"/>
      <c r="O9351" s="181" t="str">
        <f t="shared" si="295"/>
        <v>1900-1</v>
      </c>
      <c r="P9351" s="181">
        <f t="shared" si="296"/>
        <v>0</v>
      </c>
    </row>
    <row r="9352" spans="1:16">
      <c r="A9352" s="92"/>
      <c r="B9352" s="27"/>
      <c r="C9352" s="85"/>
      <c r="D9352" s="85"/>
      <c r="E9352" s="85"/>
      <c r="F9352" s="85"/>
      <c r="G9352" s="309"/>
      <c r="H9352" s="316"/>
      <c r="I9352" s="102"/>
      <c r="J9352" s="94"/>
      <c r="K9352" s="94"/>
      <c r="L9352" s="200"/>
      <c r="M9352" s="70"/>
      <c r="N9352" s="182"/>
      <c r="O9352" s="181" t="str">
        <f t="shared" si="295"/>
        <v>1900-1</v>
      </c>
      <c r="P9352" s="181">
        <f t="shared" si="296"/>
        <v>0</v>
      </c>
    </row>
    <row r="9353" spans="1:16">
      <c r="A9353" s="92"/>
      <c r="B9353" s="27"/>
      <c r="C9353" s="85"/>
      <c r="D9353" s="85"/>
      <c r="E9353" s="85"/>
      <c r="F9353" s="85"/>
      <c r="G9353" s="309"/>
      <c r="H9353" s="316"/>
      <c r="I9353" s="102"/>
      <c r="J9353" s="94"/>
      <c r="K9353" s="94"/>
      <c r="L9353" s="200"/>
      <c r="M9353" s="70"/>
      <c r="N9353" s="182"/>
      <c r="O9353" s="181" t="str">
        <f t="shared" si="295"/>
        <v>1900-1</v>
      </c>
      <c r="P9353" s="181">
        <f t="shared" si="296"/>
        <v>0</v>
      </c>
    </row>
    <row r="9354" spans="1:16">
      <c r="A9354" s="92"/>
      <c r="B9354" s="27"/>
      <c r="C9354" s="85"/>
      <c r="D9354" s="85"/>
      <c r="E9354" s="85"/>
      <c r="F9354" s="85"/>
      <c r="G9354" s="309"/>
      <c r="H9354" s="316"/>
      <c r="I9354" s="102"/>
      <c r="J9354" s="94"/>
      <c r="K9354" s="94"/>
      <c r="L9354" s="200"/>
      <c r="M9354" s="70"/>
      <c r="N9354" s="182"/>
      <c r="O9354" s="181" t="str">
        <f t="shared" si="295"/>
        <v>1900-1</v>
      </c>
      <c r="P9354" s="181">
        <f t="shared" si="296"/>
        <v>0</v>
      </c>
    </row>
    <row r="9355" spans="1:16">
      <c r="A9355" s="92"/>
      <c r="B9355" s="27"/>
      <c r="C9355" s="85"/>
      <c r="D9355" s="85"/>
      <c r="E9355" s="85"/>
      <c r="F9355" s="85"/>
      <c r="G9355" s="309"/>
      <c r="H9355" s="316"/>
      <c r="I9355" s="102"/>
      <c r="J9355" s="94"/>
      <c r="K9355" s="94"/>
      <c r="L9355" s="200"/>
      <c r="M9355" s="70"/>
      <c r="N9355" s="182"/>
      <c r="O9355" s="181" t="str">
        <f t="shared" si="295"/>
        <v>1900-1</v>
      </c>
      <c r="P9355" s="181">
        <f t="shared" si="296"/>
        <v>0</v>
      </c>
    </row>
    <row r="9356" spans="1:16">
      <c r="A9356" s="92"/>
      <c r="B9356" s="27"/>
      <c r="C9356" s="85"/>
      <c r="D9356" s="85"/>
      <c r="E9356" s="85"/>
      <c r="F9356" s="85"/>
      <c r="G9356" s="309"/>
      <c r="H9356" s="316"/>
      <c r="I9356" s="102"/>
      <c r="J9356" s="94"/>
      <c r="K9356" s="94"/>
      <c r="L9356" s="200"/>
      <c r="M9356" s="70"/>
      <c r="N9356" s="182"/>
      <c r="O9356" s="181" t="str">
        <f t="shared" si="295"/>
        <v>1900-1</v>
      </c>
      <c r="P9356" s="181">
        <f t="shared" si="296"/>
        <v>0</v>
      </c>
    </row>
    <row r="9357" spans="1:16">
      <c r="A9357" s="92"/>
      <c r="B9357" s="27"/>
      <c r="C9357" s="85"/>
      <c r="D9357" s="85"/>
      <c r="E9357" s="85"/>
      <c r="F9357" s="85"/>
      <c r="G9357" s="309"/>
      <c r="H9357" s="316"/>
      <c r="I9357" s="102"/>
      <c r="J9357" s="94"/>
      <c r="K9357" s="94"/>
      <c r="L9357" s="200"/>
      <c r="M9357" s="70"/>
      <c r="N9357" s="182"/>
      <c r="O9357" s="181" t="str">
        <f t="shared" si="295"/>
        <v>1900-1</v>
      </c>
      <c r="P9357" s="181">
        <f t="shared" si="296"/>
        <v>0</v>
      </c>
    </row>
    <row r="9358" spans="1:16">
      <c r="A9358" s="92"/>
      <c r="B9358" s="27"/>
      <c r="C9358" s="85"/>
      <c r="D9358" s="85"/>
      <c r="E9358" s="85"/>
      <c r="F9358" s="85"/>
      <c r="G9358" s="309"/>
      <c r="H9358" s="316"/>
      <c r="I9358" s="102"/>
      <c r="J9358" s="94"/>
      <c r="K9358" s="94"/>
      <c r="L9358" s="200"/>
      <c r="M9358" s="70"/>
      <c r="N9358" s="182"/>
      <c r="O9358" s="181" t="str">
        <f t="shared" si="295"/>
        <v>1900-1</v>
      </c>
      <c r="P9358" s="181">
        <f t="shared" si="296"/>
        <v>0</v>
      </c>
    </row>
    <row r="9359" spans="1:16">
      <c r="A9359" s="92"/>
      <c r="B9359" s="27"/>
      <c r="C9359" s="85"/>
      <c r="D9359" s="85"/>
      <c r="E9359" s="85"/>
      <c r="F9359" s="85"/>
      <c r="G9359" s="309"/>
      <c r="H9359" s="316"/>
      <c r="I9359" s="102"/>
      <c r="J9359" s="94"/>
      <c r="K9359" s="94"/>
      <c r="L9359" s="200"/>
      <c r="M9359" s="70"/>
      <c r="N9359" s="182"/>
      <c r="O9359" s="181" t="str">
        <f t="shared" si="295"/>
        <v>1900-1</v>
      </c>
      <c r="P9359" s="181">
        <f t="shared" si="296"/>
        <v>0</v>
      </c>
    </row>
    <row r="9360" spans="1:16">
      <c r="A9360" s="92"/>
      <c r="B9360" s="27"/>
      <c r="C9360" s="85"/>
      <c r="D9360" s="85"/>
      <c r="E9360" s="85"/>
      <c r="F9360" s="85"/>
      <c r="G9360" s="309"/>
      <c r="H9360" s="316"/>
      <c r="I9360" s="102"/>
      <c r="J9360" s="94"/>
      <c r="K9360" s="94"/>
      <c r="L9360" s="200"/>
      <c r="M9360" s="70"/>
      <c r="N9360" s="182"/>
      <c r="O9360" s="181" t="str">
        <f t="shared" si="295"/>
        <v>1900-1</v>
      </c>
      <c r="P9360" s="181">
        <f t="shared" si="296"/>
        <v>0</v>
      </c>
    </row>
    <row r="9361" spans="1:16">
      <c r="A9361" s="92"/>
      <c r="B9361" s="27"/>
      <c r="C9361" s="85"/>
      <c r="D9361" s="85"/>
      <c r="E9361" s="85"/>
      <c r="F9361" s="85"/>
      <c r="G9361" s="309"/>
      <c r="H9361" s="316"/>
      <c r="I9361" s="102"/>
      <c r="J9361" s="94"/>
      <c r="K9361" s="94"/>
      <c r="L9361" s="200"/>
      <c r="M9361" s="70"/>
      <c r="N9361" s="182"/>
      <c r="O9361" s="181" t="str">
        <f t="shared" si="295"/>
        <v>1900-1</v>
      </c>
      <c r="P9361" s="181">
        <f t="shared" si="296"/>
        <v>0</v>
      </c>
    </row>
    <row r="9362" spans="1:16">
      <c r="A9362" s="92"/>
      <c r="B9362" s="27"/>
      <c r="C9362" s="85"/>
      <c r="D9362" s="85"/>
      <c r="E9362" s="85"/>
      <c r="F9362" s="85"/>
      <c r="G9362" s="309"/>
      <c r="H9362" s="316"/>
      <c r="I9362" s="102"/>
      <c r="J9362" s="94"/>
      <c r="K9362" s="94"/>
      <c r="L9362" s="200"/>
      <c r="M9362" s="70"/>
      <c r="N9362" s="182"/>
      <c r="O9362" s="181" t="str">
        <f t="shared" si="295"/>
        <v>1900-1</v>
      </c>
      <c r="P9362" s="181">
        <f t="shared" si="296"/>
        <v>0</v>
      </c>
    </row>
    <row r="9363" spans="1:16">
      <c r="A9363" s="92"/>
      <c r="B9363" s="27"/>
      <c r="C9363" s="85"/>
      <c r="D9363" s="85"/>
      <c r="E9363" s="85"/>
      <c r="F9363" s="85"/>
      <c r="G9363" s="309"/>
      <c r="H9363" s="316"/>
      <c r="I9363" s="102"/>
      <c r="J9363" s="94"/>
      <c r="K9363" s="94"/>
      <c r="L9363" s="200"/>
      <c r="M9363" s="70"/>
      <c r="N9363" s="182"/>
      <c r="O9363" s="181" t="str">
        <f t="shared" si="295"/>
        <v>1900-1</v>
      </c>
      <c r="P9363" s="181">
        <f t="shared" si="296"/>
        <v>0</v>
      </c>
    </row>
    <row r="9364" spans="1:16">
      <c r="A9364" s="92"/>
      <c r="B9364" s="27"/>
      <c r="C9364" s="85"/>
      <c r="D9364" s="85"/>
      <c r="E9364" s="85"/>
      <c r="F9364" s="85"/>
      <c r="G9364" s="309"/>
      <c r="H9364" s="316"/>
      <c r="I9364" s="102"/>
      <c r="J9364" s="94"/>
      <c r="K9364" s="94"/>
      <c r="L9364" s="200"/>
      <c r="M9364" s="70"/>
      <c r="N9364" s="182"/>
      <c r="O9364" s="181" t="str">
        <f t="shared" si="295"/>
        <v>1900-1</v>
      </c>
      <c r="P9364" s="181">
        <f t="shared" si="296"/>
        <v>0</v>
      </c>
    </row>
    <row r="9365" spans="1:16">
      <c r="A9365" s="92"/>
      <c r="B9365" s="27"/>
      <c r="C9365" s="85"/>
      <c r="D9365" s="85"/>
      <c r="E9365" s="85"/>
      <c r="F9365" s="85"/>
      <c r="G9365" s="309"/>
      <c r="H9365" s="316"/>
      <c r="I9365" s="102"/>
      <c r="J9365" s="94"/>
      <c r="K9365" s="94"/>
      <c r="L9365" s="200"/>
      <c r="M9365" s="70"/>
      <c r="N9365" s="182"/>
      <c r="O9365" s="181" t="str">
        <f t="shared" si="295"/>
        <v>1900-1</v>
      </c>
      <c r="P9365" s="181">
        <f t="shared" si="296"/>
        <v>0</v>
      </c>
    </row>
    <row r="9366" spans="1:16">
      <c r="A9366" s="92"/>
      <c r="B9366" s="27"/>
      <c r="C9366" s="85"/>
      <c r="D9366" s="85"/>
      <c r="E9366" s="85"/>
      <c r="F9366" s="85"/>
      <c r="G9366" s="309"/>
      <c r="H9366" s="316"/>
      <c r="I9366" s="102"/>
      <c r="J9366" s="94"/>
      <c r="K9366" s="94"/>
      <c r="L9366" s="200"/>
      <c r="M9366" s="70"/>
      <c r="N9366" s="182"/>
      <c r="O9366" s="181" t="str">
        <f t="shared" si="295"/>
        <v>1900-1</v>
      </c>
      <c r="P9366" s="181">
        <f t="shared" si="296"/>
        <v>0</v>
      </c>
    </row>
    <row r="9367" spans="1:16">
      <c r="A9367" s="92"/>
      <c r="B9367" s="27"/>
      <c r="C9367" s="85"/>
      <c r="D9367" s="85"/>
      <c r="E9367" s="85"/>
      <c r="F9367" s="85"/>
      <c r="G9367" s="309"/>
      <c r="H9367" s="316"/>
      <c r="I9367" s="102"/>
      <c r="J9367" s="94"/>
      <c r="K9367" s="94"/>
      <c r="L9367" s="200"/>
      <c r="M9367" s="70"/>
      <c r="N9367" s="182"/>
      <c r="O9367" s="181" t="str">
        <f t="shared" si="295"/>
        <v>1900-1</v>
      </c>
      <c r="P9367" s="181">
        <f t="shared" si="296"/>
        <v>0</v>
      </c>
    </row>
    <row r="9368" spans="1:16">
      <c r="A9368" s="92"/>
      <c r="B9368" s="27"/>
      <c r="C9368" s="85"/>
      <c r="D9368" s="85"/>
      <c r="E9368" s="85"/>
      <c r="F9368" s="85"/>
      <c r="G9368" s="309"/>
      <c r="H9368" s="316"/>
      <c r="I9368" s="102"/>
      <c r="J9368" s="94"/>
      <c r="K9368" s="94"/>
      <c r="L9368" s="200"/>
      <c r="M9368" s="70"/>
      <c r="N9368" s="182"/>
      <c r="O9368" s="181" t="str">
        <f t="shared" si="295"/>
        <v>1900-1</v>
      </c>
      <c r="P9368" s="181">
        <f t="shared" si="296"/>
        <v>0</v>
      </c>
    </row>
    <row r="9369" spans="1:16">
      <c r="A9369" s="92"/>
      <c r="B9369" s="27"/>
      <c r="C9369" s="85"/>
      <c r="D9369" s="85"/>
      <c r="E9369" s="85"/>
      <c r="F9369" s="85"/>
      <c r="G9369" s="309"/>
      <c r="H9369" s="316"/>
      <c r="I9369" s="102"/>
      <c r="J9369" s="94"/>
      <c r="K9369" s="94"/>
      <c r="L9369" s="200"/>
      <c r="M9369" s="70"/>
      <c r="N9369" s="182"/>
      <c r="O9369" s="181" t="str">
        <f t="shared" si="295"/>
        <v>1900-1</v>
      </c>
      <c r="P9369" s="181">
        <f t="shared" si="296"/>
        <v>0</v>
      </c>
    </row>
    <row r="9370" spans="1:16">
      <c r="A9370" s="92"/>
      <c r="B9370" s="27"/>
      <c r="C9370" s="85"/>
      <c r="D9370" s="85"/>
      <c r="E9370" s="85"/>
      <c r="F9370" s="85"/>
      <c r="G9370" s="309"/>
      <c r="H9370" s="316"/>
      <c r="I9370" s="102"/>
      <c r="J9370" s="94"/>
      <c r="K9370" s="94"/>
      <c r="L9370" s="200"/>
      <c r="M9370" s="70"/>
      <c r="N9370" s="182"/>
      <c r="O9370" s="181" t="str">
        <f t="shared" si="295"/>
        <v>1900-1</v>
      </c>
      <c r="P9370" s="181">
        <f t="shared" si="296"/>
        <v>0</v>
      </c>
    </row>
    <row r="9371" spans="1:16">
      <c r="A9371" s="92"/>
      <c r="B9371" s="27"/>
      <c r="C9371" s="85"/>
      <c r="D9371" s="85"/>
      <c r="E9371" s="85"/>
      <c r="F9371" s="85"/>
      <c r="G9371" s="309"/>
      <c r="H9371" s="316"/>
      <c r="I9371" s="102"/>
      <c r="J9371" s="94"/>
      <c r="K9371" s="94"/>
      <c r="L9371" s="200"/>
      <c r="M9371" s="70"/>
      <c r="N9371" s="182"/>
      <c r="O9371" s="181" t="str">
        <f t="shared" si="295"/>
        <v>1900-1</v>
      </c>
      <c r="P9371" s="181">
        <f t="shared" si="296"/>
        <v>0</v>
      </c>
    </row>
    <row r="9372" spans="1:16">
      <c r="A9372" s="92"/>
      <c r="B9372" s="27"/>
      <c r="C9372" s="85"/>
      <c r="D9372" s="85"/>
      <c r="E9372" s="85"/>
      <c r="F9372" s="85"/>
      <c r="G9372" s="309"/>
      <c r="H9372" s="316"/>
      <c r="I9372" s="102"/>
      <c r="J9372" s="94"/>
      <c r="K9372" s="94"/>
      <c r="L9372" s="200"/>
      <c r="M9372" s="70"/>
      <c r="N9372" s="182"/>
      <c r="O9372" s="181" t="str">
        <f t="shared" si="295"/>
        <v>1900-1</v>
      </c>
      <c r="P9372" s="181">
        <f t="shared" si="296"/>
        <v>0</v>
      </c>
    </row>
    <row r="9373" spans="1:16">
      <c r="A9373" s="92"/>
      <c r="B9373" s="27"/>
      <c r="C9373" s="85"/>
      <c r="D9373" s="85"/>
      <c r="E9373" s="85"/>
      <c r="F9373" s="85"/>
      <c r="G9373" s="309"/>
      <c r="H9373" s="316"/>
      <c r="I9373" s="102"/>
      <c r="J9373" s="94"/>
      <c r="K9373" s="94"/>
      <c r="L9373" s="200"/>
      <c r="M9373" s="70"/>
      <c r="N9373" s="182"/>
      <c r="O9373" s="181" t="str">
        <f t="shared" si="295"/>
        <v>1900-1</v>
      </c>
      <c r="P9373" s="181">
        <f t="shared" si="296"/>
        <v>0</v>
      </c>
    </row>
    <row r="9374" spans="1:16">
      <c r="A9374" s="92"/>
      <c r="B9374" s="27"/>
      <c r="C9374" s="85"/>
      <c r="D9374" s="85"/>
      <c r="E9374" s="85"/>
      <c r="F9374" s="85"/>
      <c r="G9374" s="309"/>
      <c r="H9374" s="316"/>
      <c r="I9374" s="102"/>
      <c r="J9374" s="94"/>
      <c r="K9374" s="94"/>
      <c r="L9374" s="200"/>
      <c r="M9374" s="70"/>
      <c r="N9374" s="182"/>
      <c r="O9374" s="181" t="str">
        <f t="shared" si="295"/>
        <v>1900-1</v>
      </c>
      <c r="P9374" s="181">
        <f t="shared" si="296"/>
        <v>0</v>
      </c>
    </row>
    <row r="9375" spans="1:16">
      <c r="A9375" s="92"/>
      <c r="B9375" s="27"/>
      <c r="C9375" s="85"/>
      <c r="D9375" s="85"/>
      <c r="E9375" s="85"/>
      <c r="F9375" s="85"/>
      <c r="G9375" s="309"/>
      <c r="H9375" s="316"/>
      <c r="I9375" s="102"/>
      <c r="J9375" s="94"/>
      <c r="K9375" s="94"/>
      <c r="L9375" s="200"/>
      <c r="M9375" s="70"/>
      <c r="N9375" s="182"/>
      <c r="O9375" s="181" t="str">
        <f t="shared" si="295"/>
        <v>1900-1</v>
      </c>
      <c r="P9375" s="181">
        <f t="shared" si="296"/>
        <v>0</v>
      </c>
    </row>
    <row r="9376" spans="1:16">
      <c r="A9376" s="92"/>
      <c r="B9376" s="27"/>
      <c r="C9376" s="85"/>
      <c r="D9376" s="85"/>
      <c r="E9376" s="85"/>
      <c r="F9376" s="85"/>
      <c r="G9376" s="309"/>
      <c r="H9376" s="316"/>
      <c r="I9376" s="102"/>
      <c r="J9376" s="94"/>
      <c r="K9376" s="94"/>
      <c r="L9376" s="200"/>
      <c r="M9376" s="70"/>
      <c r="N9376" s="182"/>
      <c r="O9376" s="181" t="str">
        <f t="shared" si="295"/>
        <v>1900-1</v>
      </c>
      <c r="P9376" s="181">
        <f t="shared" si="296"/>
        <v>0</v>
      </c>
    </row>
    <row r="9377" spans="1:16">
      <c r="A9377" s="92"/>
      <c r="B9377" s="27"/>
      <c r="C9377" s="85"/>
      <c r="D9377" s="85"/>
      <c r="E9377" s="85"/>
      <c r="F9377" s="85"/>
      <c r="G9377" s="309"/>
      <c r="H9377" s="316"/>
      <c r="I9377" s="102"/>
      <c r="J9377" s="94"/>
      <c r="K9377" s="94"/>
      <c r="L9377" s="200"/>
      <c r="M9377" s="70"/>
      <c r="N9377" s="182"/>
      <c r="O9377" s="181" t="str">
        <f t="shared" ref="O9377:O9440" si="297">YEAR(B9377)&amp;"-"&amp;MONTH(B9377)</f>
        <v>1900-1</v>
      </c>
      <c r="P9377" s="181">
        <f t="shared" si="296"/>
        <v>0</v>
      </c>
    </row>
    <row r="9378" spans="1:16">
      <c r="A9378" s="92"/>
      <c r="B9378" s="27"/>
      <c r="C9378" s="85"/>
      <c r="D9378" s="85"/>
      <c r="E9378" s="85"/>
      <c r="F9378" s="85"/>
      <c r="G9378" s="309"/>
      <c r="H9378" s="316"/>
      <c r="I9378" s="102"/>
      <c r="J9378" s="94"/>
      <c r="K9378" s="94"/>
      <c r="L9378" s="200"/>
      <c r="M9378" s="70"/>
      <c r="N9378" s="182"/>
      <c r="O9378" s="181" t="str">
        <f t="shared" si="297"/>
        <v>1900-1</v>
      </c>
      <c r="P9378" s="181">
        <f t="shared" si="296"/>
        <v>0</v>
      </c>
    </row>
    <row r="9379" spans="1:16">
      <c r="A9379" s="92"/>
      <c r="B9379" s="27"/>
      <c r="C9379" s="85"/>
      <c r="D9379" s="85"/>
      <c r="E9379" s="85"/>
      <c r="F9379" s="85"/>
      <c r="G9379" s="309"/>
      <c r="H9379" s="316"/>
      <c r="I9379" s="102"/>
      <c r="J9379" s="94"/>
      <c r="K9379" s="94"/>
      <c r="L9379" s="200"/>
      <c r="M9379" s="70"/>
      <c r="N9379" s="182"/>
      <c r="O9379" s="181" t="str">
        <f t="shared" si="297"/>
        <v>1900-1</v>
      </c>
      <c r="P9379" s="181">
        <f t="shared" si="296"/>
        <v>0</v>
      </c>
    </row>
    <row r="9380" spans="1:16">
      <c r="A9380" s="92"/>
      <c r="B9380" s="27"/>
      <c r="C9380" s="85"/>
      <c r="D9380" s="85"/>
      <c r="E9380" s="85"/>
      <c r="F9380" s="85"/>
      <c r="G9380" s="309"/>
      <c r="H9380" s="316"/>
      <c r="I9380" s="102"/>
      <c r="J9380" s="94"/>
      <c r="K9380" s="94"/>
      <c r="L9380" s="200"/>
      <c r="M9380" s="70"/>
      <c r="N9380" s="182"/>
      <c r="O9380" s="181" t="str">
        <f t="shared" si="297"/>
        <v>1900-1</v>
      </c>
      <c r="P9380" s="181">
        <f t="shared" si="296"/>
        <v>0</v>
      </c>
    </row>
    <row r="9381" spans="1:16">
      <c r="A9381" s="92"/>
      <c r="B9381" s="27"/>
      <c r="C9381" s="85"/>
      <c r="D9381" s="85"/>
      <c r="E9381" s="85"/>
      <c r="F9381" s="85"/>
      <c r="G9381" s="309"/>
      <c r="H9381" s="316"/>
      <c r="I9381" s="102"/>
      <c r="J9381" s="94"/>
      <c r="K9381" s="94"/>
      <c r="L9381" s="200"/>
      <c r="M9381" s="70"/>
      <c r="N9381" s="182"/>
      <c r="O9381" s="181" t="str">
        <f t="shared" si="297"/>
        <v>1900-1</v>
      </c>
      <c r="P9381" s="181">
        <f t="shared" si="296"/>
        <v>0</v>
      </c>
    </row>
    <row r="9382" spans="1:16">
      <c r="A9382" s="92"/>
      <c r="B9382" s="27"/>
      <c r="C9382" s="85"/>
      <c r="D9382" s="85"/>
      <c r="E9382" s="85"/>
      <c r="F9382" s="85"/>
      <c r="G9382" s="309"/>
      <c r="H9382" s="316"/>
      <c r="I9382" s="102"/>
      <c r="J9382" s="94"/>
      <c r="K9382" s="94"/>
      <c r="L9382" s="200"/>
      <c r="M9382" s="70"/>
      <c r="N9382" s="182"/>
      <c r="O9382" s="181" t="str">
        <f t="shared" si="297"/>
        <v>1900-1</v>
      </c>
      <c r="P9382" s="181">
        <f t="shared" si="296"/>
        <v>0</v>
      </c>
    </row>
    <row r="9383" spans="1:16">
      <c r="A9383" s="92"/>
      <c r="B9383" s="27"/>
      <c r="C9383" s="85"/>
      <c r="D9383" s="85"/>
      <c r="E9383" s="85"/>
      <c r="F9383" s="85"/>
      <c r="G9383" s="309"/>
      <c r="H9383" s="316"/>
      <c r="I9383" s="102"/>
      <c r="J9383" s="94"/>
      <c r="K9383" s="94"/>
      <c r="L9383" s="200"/>
      <c r="M9383" s="70"/>
      <c r="N9383" s="182"/>
      <c r="O9383" s="181" t="str">
        <f t="shared" si="297"/>
        <v>1900-1</v>
      </c>
      <c r="P9383" s="181">
        <f t="shared" si="296"/>
        <v>0</v>
      </c>
    </row>
    <row r="9384" spans="1:16">
      <c r="A9384" s="92"/>
      <c r="B9384" s="27"/>
      <c r="C9384" s="85"/>
      <c r="D9384" s="85"/>
      <c r="E9384" s="85"/>
      <c r="F9384" s="85"/>
      <c r="G9384" s="309"/>
      <c r="H9384" s="316"/>
      <c r="I9384" s="102"/>
      <c r="J9384" s="94"/>
      <c r="K9384" s="94"/>
      <c r="L9384" s="200"/>
      <c r="M9384" s="70"/>
      <c r="N9384" s="182"/>
      <c r="O9384" s="181" t="str">
        <f t="shared" si="297"/>
        <v>1900-1</v>
      </c>
      <c r="P9384" s="181">
        <f t="shared" si="296"/>
        <v>0</v>
      </c>
    </row>
    <row r="9385" spans="1:16">
      <c r="A9385" s="92"/>
      <c r="B9385" s="27"/>
      <c r="C9385" s="85"/>
      <c r="D9385" s="85"/>
      <c r="E9385" s="85"/>
      <c r="F9385" s="85"/>
      <c r="G9385" s="309"/>
      <c r="H9385" s="316"/>
      <c r="I9385" s="102"/>
      <c r="J9385" s="94"/>
      <c r="K9385" s="94"/>
      <c r="L9385" s="200"/>
      <c r="M9385" s="70"/>
      <c r="N9385" s="182"/>
      <c r="O9385" s="181" t="str">
        <f t="shared" si="297"/>
        <v>1900-1</v>
      </c>
      <c r="P9385" s="181">
        <f t="shared" si="296"/>
        <v>0</v>
      </c>
    </row>
    <row r="9386" spans="1:16">
      <c r="A9386" s="92"/>
      <c r="B9386" s="27"/>
      <c r="C9386" s="85"/>
      <c r="D9386" s="85"/>
      <c r="E9386" s="85"/>
      <c r="F9386" s="85"/>
      <c r="G9386" s="309"/>
      <c r="H9386" s="316"/>
      <c r="I9386" s="102"/>
      <c r="J9386" s="94"/>
      <c r="K9386" s="94"/>
      <c r="L9386" s="200"/>
      <c r="M9386" s="70"/>
      <c r="N9386" s="182"/>
      <c r="O9386" s="181" t="str">
        <f t="shared" si="297"/>
        <v>1900-1</v>
      </c>
      <c r="P9386" s="181">
        <f t="shared" si="296"/>
        <v>0</v>
      </c>
    </row>
    <row r="9387" spans="1:16">
      <c r="A9387" s="92"/>
      <c r="B9387" s="27"/>
      <c r="C9387" s="85"/>
      <c r="D9387" s="85"/>
      <c r="E9387" s="85"/>
      <c r="F9387" s="85"/>
      <c r="G9387" s="309"/>
      <c r="H9387" s="316"/>
      <c r="I9387" s="102"/>
      <c r="J9387" s="94"/>
      <c r="K9387" s="94"/>
      <c r="L9387" s="200"/>
      <c r="M9387" s="70"/>
      <c r="N9387" s="182"/>
      <c r="O9387" s="181" t="str">
        <f t="shared" si="297"/>
        <v>1900-1</v>
      </c>
      <c r="P9387" s="181">
        <f t="shared" si="296"/>
        <v>0</v>
      </c>
    </row>
    <row r="9388" spans="1:16">
      <c r="A9388" s="92"/>
      <c r="B9388" s="27"/>
      <c r="C9388" s="85"/>
      <c r="D9388" s="85"/>
      <c r="E9388" s="85"/>
      <c r="F9388" s="85"/>
      <c r="G9388" s="309"/>
      <c r="H9388" s="316"/>
      <c r="I9388" s="102"/>
      <c r="J9388" s="94"/>
      <c r="K9388" s="94"/>
      <c r="L9388" s="200"/>
      <c r="M9388" s="70"/>
      <c r="N9388" s="182"/>
      <c r="O9388" s="181" t="str">
        <f t="shared" si="297"/>
        <v>1900-1</v>
      </c>
      <c r="P9388" s="181">
        <f t="shared" si="296"/>
        <v>0</v>
      </c>
    </row>
    <row r="9389" spans="1:16">
      <c r="A9389" s="92"/>
      <c r="B9389" s="27"/>
      <c r="C9389" s="85"/>
      <c r="D9389" s="85"/>
      <c r="E9389" s="85"/>
      <c r="F9389" s="85"/>
      <c r="G9389" s="309"/>
      <c r="H9389" s="316"/>
      <c r="I9389" s="102"/>
      <c r="J9389" s="94"/>
      <c r="K9389" s="94"/>
      <c r="L9389" s="200"/>
      <c r="M9389" s="70"/>
      <c r="N9389" s="182"/>
      <c r="O9389" s="181" t="str">
        <f t="shared" si="297"/>
        <v>1900-1</v>
      </c>
      <c r="P9389" s="181">
        <f t="shared" si="296"/>
        <v>0</v>
      </c>
    </row>
    <row r="9390" spans="1:16">
      <c r="A9390" s="92"/>
      <c r="B9390" s="27"/>
      <c r="C9390" s="85"/>
      <c r="D9390" s="85"/>
      <c r="E9390" s="85"/>
      <c r="F9390" s="85"/>
      <c r="G9390" s="309"/>
      <c r="H9390" s="316"/>
      <c r="I9390" s="102"/>
      <c r="J9390" s="94"/>
      <c r="K9390" s="94"/>
      <c r="L9390" s="200"/>
      <c r="M9390" s="70"/>
      <c r="N9390" s="182"/>
      <c r="O9390" s="181" t="str">
        <f t="shared" si="297"/>
        <v>1900-1</v>
      </c>
      <c r="P9390" s="181">
        <f t="shared" si="296"/>
        <v>0</v>
      </c>
    </row>
    <row r="9391" spans="1:16">
      <c r="A9391" s="92"/>
      <c r="B9391" s="27"/>
      <c r="C9391" s="85"/>
      <c r="D9391" s="85"/>
      <c r="E9391" s="85"/>
      <c r="F9391" s="85"/>
      <c r="G9391" s="309"/>
      <c r="H9391" s="316"/>
      <c r="I9391" s="102"/>
      <c r="J9391" s="94"/>
      <c r="K9391" s="94"/>
      <c r="L9391" s="200"/>
      <c r="M9391" s="70"/>
      <c r="N9391" s="182"/>
      <c r="O9391" s="181" t="str">
        <f t="shared" si="297"/>
        <v>1900-1</v>
      </c>
      <c r="P9391" s="181">
        <f t="shared" si="296"/>
        <v>0</v>
      </c>
    </row>
    <row r="9392" spans="1:16">
      <c r="A9392" s="92"/>
      <c r="B9392" s="27"/>
      <c r="C9392" s="85"/>
      <c r="D9392" s="85"/>
      <c r="E9392" s="85"/>
      <c r="F9392" s="85"/>
      <c r="G9392" s="309"/>
      <c r="H9392" s="316"/>
      <c r="I9392" s="102"/>
      <c r="J9392" s="94"/>
      <c r="K9392" s="94"/>
      <c r="L9392" s="200"/>
      <c r="M9392" s="70"/>
      <c r="N9392" s="182"/>
      <c r="O9392" s="181" t="str">
        <f t="shared" si="297"/>
        <v>1900-1</v>
      </c>
      <c r="P9392" s="181">
        <f t="shared" si="296"/>
        <v>0</v>
      </c>
    </row>
    <row r="9393" spans="1:16">
      <c r="A9393" s="92"/>
      <c r="B9393" s="27"/>
      <c r="C9393" s="85"/>
      <c r="D9393" s="85"/>
      <c r="E9393" s="85"/>
      <c r="F9393" s="85"/>
      <c r="G9393" s="309"/>
      <c r="H9393" s="316"/>
      <c r="I9393" s="102"/>
      <c r="J9393" s="94"/>
      <c r="K9393" s="94"/>
      <c r="L9393" s="200"/>
      <c r="M9393" s="70"/>
      <c r="N9393" s="182"/>
      <c r="O9393" s="181" t="str">
        <f t="shared" si="297"/>
        <v>1900-1</v>
      </c>
      <c r="P9393" s="181">
        <f t="shared" si="296"/>
        <v>0</v>
      </c>
    </row>
    <row r="9394" spans="1:16">
      <c r="A9394" s="92"/>
      <c r="B9394" s="27"/>
      <c r="C9394" s="85"/>
      <c r="D9394" s="85"/>
      <c r="E9394" s="85"/>
      <c r="F9394" s="85"/>
      <c r="G9394" s="309"/>
      <c r="H9394" s="316"/>
      <c r="I9394" s="102"/>
      <c r="J9394" s="94"/>
      <c r="K9394" s="94"/>
      <c r="L9394" s="200"/>
      <c r="M9394" s="70"/>
      <c r="N9394" s="182"/>
      <c r="O9394" s="181" t="str">
        <f t="shared" si="297"/>
        <v>1900-1</v>
      </c>
      <c r="P9394" s="181">
        <f t="shared" si="296"/>
        <v>0</v>
      </c>
    </row>
    <row r="9395" spans="1:16">
      <c r="A9395" s="92"/>
      <c r="B9395" s="27"/>
      <c r="C9395" s="85"/>
      <c r="D9395" s="85"/>
      <c r="E9395" s="85"/>
      <c r="F9395" s="85"/>
      <c r="G9395" s="309"/>
      <c r="H9395" s="316"/>
      <c r="I9395" s="102"/>
      <c r="J9395" s="94"/>
      <c r="K9395" s="94"/>
      <c r="L9395" s="200"/>
      <c r="M9395" s="70"/>
      <c r="N9395" s="182"/>
      <c r="O9395" s="181" t="str">
        <f t="shared" si="297"/>
        <v>1900-1</v>
      </c>
      <c r="P9395" s="181">
        <f t="shared" si="296"/>
        <v>0</v>
      </c>
    </row>
    <row r="9396" spans="1:16">
      <c r="A9396" s="92"/>
      <c r="B9396" s="27"/>
      <c r="C9396" s="85"/>
      <c r="D9396" s="85"/>
      <c r="E9396" s="85"/>
      <c r="F9396" s="85"/>
      <c r="G9396" s="309"/>
      <c r="H9396" s="316"/>
      <c r="I9396" s="102"/>
      <c r="J9396" s="94"/>
      <c r="K9396" s="94"/>
      <c r="L9396" s="200"/>
      <c r="M9396" s="70"/>
      <c r="N9396" s="182"/>
      <c r="O9396" s="181" t="str">
        <f t="shared" si="297"/>
        <v>1900-1</v>
      </c>
      <c r="P9396" s="181">
        <f t="shared" si="296"/>
        <v>0</v>
      </c>
    </row>
    <row r="9397" spans="1:16">
      <c r="A9397" s="92"/>
      <c r="B9397" s="27"/>
      <c r="C9397" s="85"/>
      <c r="D9397" s="85"/>
      <c r="E9397" s="85"/>
      <c r="F9397" s="85"/>
      <c r="G9397" s="309"/>
      <c r="H9397" s="316"/>
      <c r="I9397" s="102"/>
      <c r="J9397" s="94"/>
      <c r="K9397" s="94"/>
      <c r="L9397" s="200"/>
      <c r="M9397" s="70"/>
      <c r="N9397" s="182"/>
      <c r="O9397" s="181" t="str">
        <f t="shared" si="297"/>
        <v>1900-1</v>
      </c>
      <c r="P9397" s="181">
        <f t="shared" si="296"/>
        <v>0</v>
      </c>
    </row>
    <row r="9398" spans="1:16">
      <c r="A9398" s="92"/>
      <c r="B9398" s="27"/>
      <c r="C9398" s="85"/>
      <c r="D9398" s="85"/>
      <c r="E9398" s="85"/>
      <c r="F9398" s="85"/>
      <c r="G9398" s="309"/>
      <c r="H9398" s="316"/>
      <c r="I9398" s="102"/>
      <c r="J9398" s="94"/>
      <c r="K9398" s="94"/>
      <c r="L9398" s="200"/>
      <c r="M9398" s="70"/>
      <c r="N9398" s="182"/>
      <c r="O9398" s="181" t="str">
        <f t="shared" si="297"/>
        <v>1900-1</v>
      </c>
      <c r="P9398" s="181">
        <f t="shared" si="296"/>
        <v>0</v>
      </c>
    </row>
    <row r="9399" spans="1:16">
      <c r="A9399" s="92"/>
      <c r="B9399" s="27"/>
      <c r="C9399" s="85"/>
      <c r="D9399" s="85"/>
      <c r="E9399" s="85"/>
      <c r="F9399" s="85"/>
      <c r="G9399" s="309"/>
      <c r="H9399" s="316"/>
      <c r="I9399" s="102"/>
      <c r="J9399" s="94"/>
      <c r="K9399" s="94"/>
      <c r="L9399" s="200"/>
      <c r="M9399" s="70"/>
      <c r="N9399" s="182"/>
      <c r="O9399" s="181" t="str">
        <f t="shared" si="297"/>
        <v>1900-1</v>
      </c>
      <c r="P9399" s="181">
        <f t="shared" si="296"/>
        <v>0</v>
      </c>
    </row>
    <row r="9400" spans="1:16">
      <c r="A9400" s="92"/>
      <c r="B9400" s="27"/>
      <c r="C9400" s="85"/>
      <c r="D9400" s="85"/>
      <c r="E9400" s="85"/>
      <c r="F9400" s="85"/>
      <c r="G9400" s="309"/>
      <c r="H9400" s="316"/>
      <c r="I9400" s="102"/>
      <c r="J9400" s="94"/>
      <c r="K9400" s="94"/>
      <c r="L9400" s="200"/>
      <c r="M9400" s="70"/>
      <c r="N9400" s="182"/>
      <c r="O9400" s="181" t="str">
        <f t="shared" si="297"/>
        <v>1900-1</v>
      </c>
      <c r="P9400" s="181">
        <f t="shared" si="296"/>
        <v>0</v>
      </c>
    </row>
    <row r="9401" spans="1:16">
      <c r="A9401" s="92"/>
      <c r="B9401" s="27"/>
      <c r="C9401" s="85"/>
      <c r="D9401" s="85"/>
      <c r="E9401" s="85"/>
      <c r="F9401" s="85"/>
      <c r="G9401" s="309"/>
      <c r="H9401" s="316"/>
      <c r="I9401" s="102"/>
      <c r="J9401" s="94"/>
      <c r="K9401" s="94"/>
      <c r="L9401" s="200"/>
      <c r="M9401" s="70"/>
      <c r="N9401" s="182"/>
      <c r="O9401" s="181" t="str">
        <f t="shared" si="297"/>
        <v>1900-1</v>
      </c>
      <c r="P9401" s="181">
        <f t="shared" si="296"/>
        <v>0</v>
      </c>
    </row>
    <row r="9402" spans="1:16">
      <c r="A9402" s="92"/>
      <c r="B9402" s="27"/>
      <c r="C9402" s="85"/>
      <c r="D9402" s="85"/>
      <c r="E9402" s="85"/>
      <c r="F9402" s="85"/>
      <c r="G9402" s="309"/>
      <c r="H9402" s="316"/>
      <c r="I9402" s="102"/>
      <c r="J9402" s="94"/>
      <c r="K9402" s="94"/>
      <c r="L9402" s="200"/>
      <c r="M9402" s="70"/>
      <c r="N9402" s="182"/>
      <c r="O9402" s="181" t="str">
        <f t="shared" si="297"/>
        <v>1900-1</v>
      </c>
      <c r="P9402" s="181">
        <f t="shared" si="296"/>
        <v>0</v>
      </c>
    </row>
    <row r="9403" spans="1:16">
      <c r="A9403" s="92"/>
      <c r="B9403" s="27"/>
      <c r="C9403" s="85"/>
      <c r="D9403" s="85"/>
      <c r="E9403" s="85"/>
      <c r="F9403" s="85"/>
      <c r="G9403" s="309"/>
      <c r="H9403" s="316"/>
      <c r="I9403" s="102"/>
      <c r="J9403" s="94"/>
      <c r="K9403" s="94"/>
      <c r="L9403" s="200"/>
      <c r="M9403" s="70"/>
      <c r="N9403" s="182"/>
      <c r="O9403" s="181" t="str">
        <f t="shared" si="297"/>
        <v>1900-1</v>
      </c>
      <c r="P9403" s="181">
        <f t="shared" si="296"/>
        <v>0</v>
      </c>
    </row>
    <row r="9404" spans="1:16">
      <c r="A9404" s="92"/>
      <c r="B9404" s="27"/>
      <c r="C9404" s="85"/>
      <c r="D9404" s="85"/>
      <c r="E9404" s="85"/>
      <c r="F9404" s="85"/>
      <c r="G9404" s="309"/>
      <c r="H9404" s="316"/>
      <c r="I9404" s="102"/>
      <c r="J9404" s="94"/>
      <c r="K9404" s="94"/>
      <c r="L9404" s="200"/>
      <c r="M9404" s="70"/>
      <c r="N9404" s="182"/>
      <c r="O9404" s="181" t="str">
        <f t="shared" si="297"/>
        <v>1900-1</v>
      </c>
      <c r="P9404" s="181">
        <f t="shared" si="296"/>
        <v>0</v>
      </c>
    </row>
    <row r="9405" spans="1:16">
      <c r="A9405" s="92"/>
      <c r="B9405" s="27"/>
      <c r="C9405" s="85"/>
      <c r="D9405" s="85"/>
      <c r="E9405" s="85"/>
      <c r="F9405" s="85"/>
      <c r="G9405" s="309"/>
      <c r="H9405" s="316"/>
      <c r="I9405" s="102"/>
      <c r="J9405" s="94"/>
      <c r="K9405" s="94"/>
      <c r="L9405" s="200"/>
      <c r="M9405" s="70"/>
      <c r="N9405" s="182"/>
      <c r="O9405" s="181" t="str">
        <f t="shared" si="297"/>
        <v>1900-1</v>
      </c>
      <c r="P9405" s="181">
        <f t="shared" si="296"/>
        <v>0</v>
      </c>
    </row>
    <row r="9406" spans="1:16">
      <c r="A9406" s="92"/>
      <c r="B9406" s="27"/>
      <c r="C9406" s="85"/>
      <c r="D9406" s="85"/>
      <c r="E9406" s="85"/>
      <c r="F9406" s="85"/>
      <c r="G9406" s="309"/>
      <c r="H9406" s="316"/>
      <c r="I9406" s="102"/>
      <c r="J9406" s="94"/>
      <c r="K9406" s="94"/>
      <c r="L9406" s="200"/>
      <c r="M9406" s="70"/>
      <c r="N9406" s="182"/>
      <c r="O9406" s="181" t="str">
        <f t="shared" si="297"/>
        <v>1900-1</v>
      </c>
      <c r="P9406" s="181">
        <f t="shared" si="296"/>
        <v>0</v>
      </c>
    </row>
    <row r="9407" spans="1:16">
      <c r="A9407" s="92"/>
      <c r="B9407" s="27"/>
      <c r="C9407" s="85"/>
      <c r="D9407" s="85"/>
      <c r="E9407" s="85"/>
      <c r="F9407" s="85"/>
      <c r="G9407" s="309"/>
      <c r="H9407" s="316"/>
      <c r="I9407" s="102"/>
      <c r="J9407" s="94"/>
      <c r="K9407" s="94"/>
      <c r="L9407" s="200"/>
      <c r="M9407" s="70"/>
      <c r="N9407" s="182"/>
      <c r="O9407" s="181" t="str">
        <f t="shared" si="297"/>
        <v>1900-1</v>
      </c>
      <c r="P9407" s="181">
        <f t="shared" si="296"/>
        <v>0</v>
      </c>
    </row>
    <row r="9408" spans="1:16">
      <c r="A9408" s="92"/>
      <c r="B9408" s="27"/>
      <c r="C9408" s="85"/>
      <c r="D9408" s="85"/>
      <c r="E9408" s="85"/>
      <c r="F9408" s="85"/>
      <c r="G9408" s="309"/>
      <c r="H9408" s="316"/>
      <c r="I9408" s="102"/>
      <c r="J9408" s="94"/>
      <c r="K9408" s="94"/>
      <c r="L9408" s="200"/>
      <c r="M9408" s="70"/>
      <c r="N9408" s="182"/>
      <c r="O9408" s="181" t="str">
        <f t="shared" si="297"/>
        <v>1900-1</v>
      </c>
      <c r="P9408" s="181">
        <f t="shared" si="296"/>
        <v>0</v>
      </c>
    </row>
    <row r="9409" spans="1:16">
      <c r="A9409" s="92"/>
      <c r="B9409" s="27"/>
      <c r="C9409" s="85"/>
      <c r="D9409" s="85"/>
      <c r="E9409" s="85"/>
      <c r="F9409" s="85"/>
      <c r="G9409" s="309"/>
      <c r="H9409" s="316"/>
      <c r="I9409" s="102"/>
      <c r="J9409" s="94"/>
      <c r="K9409" s="94"/>
      <c r="L9409" s="200"/>
      <c r="M9409" s="70"/>
      <c r="N9409" s="182"/>
      <c r="O9409" s="181" t="str">
        <f t="shared" si="297"/>
        <v>1900-1</v>
      </c>
      <c r="P9409" s="181">
        <f t="shared" si="296"/>
        <v>0</v>
      </c>
    </row>
    <row r="9410" spans="1:16">
      <c r="A9410" s="92"/>
      <c r="B9410" s="27"/>
      <c r="C9410" s="85"/>
      <c r="D9410" s="85"/>
      <c r="E9410" s="85"/>
      <c r="F9410" s="85"/>
      <c r="G9410" s="309"/>
      <c r="H9410" s="316"/>
      <c r="I9410" s="102"/>
      <c r="J9410" s="94"/>
      <c r="K9410" s="94"/>
      <c r="L9410" s="200"/>
      <c r="M9410" s="70"/>
      <c r="N9410" s="182"/>
      <c r="O9410" s="181" t="str">
        <f t="shared" si="297"/>
        <v>1900-1</v>
      </c>
      <c r="P9410" s="181">
        <f t="shared" si="296"/>
        <v>0</v>
      </c>
    </row>
    <row r="9411" spans="1:16">
      <c r="A9411" s="92"/>
      <c r="B9411" s="27"/>
      <c r="C9411" s="85"/>
      <c r="D9411" s="85"/>
      <c r="E9411" s="85"/>
      <c r="F9411" s="85"/>
      <c r="G9411" s="309"/>
      <c r="H9411" s="316"/>
      <c r="I9411" s="102"/>
      <c r="J9411" s="94"/>
      <c r="K9411" s="94"/>
      <c r="L9411" s="200"/>
      <c r="M9411" s="70"/>
      <c r="N9411" s="182"/>
      <c r="O9411" s="181" t="str">
        <f t="shared" si="297"/>
        <v>1900-1</v>
      </c>
      <c r="P9411" s="181">
        <f t="shared" ref="P9411:P9474" si="298">N9411*H9411</f>
        <v>0</v>
      </c>
    </row>
    <row r="9412" spans="1:16">
      <c r="A9412" s="92"/>
      <c r="B9412" s="27"/>
      <c r="C9412" s="85"/>
      <c r="D9412" s="85"/>
      <c r="E9412" s="85"/>
      <c r="F9412" s="85"/>
      <c r="G9412" s="309"/>
      <c r="H9412" s="316"/>
      <c r="I9412" s="102"/>
      <c r="J9412" s="94"/>
      <c r="K9412" s="94"/>
      <c r="L9412" s="200"/>
      <c r="M9412" s="70"/>
      <c r="N9412" s="182"/>
      <c r="O9412" s="181" t="str">
        <f t="shared" si="297"/>
        <v>1900-1</v>
      </c>
      <c r="P9412" s="181">
        <f t="shared" si="298"/>
        <v>0</v>
      </c>
    </row>
    <row r="9413" spans="1:16">
      <c r="A9413" s="92"/>
      <c r="B9413" s="27"/>
      <c r="C9413" s="85"/>
      <c r="D9413" s="85"/>
      <c r="E9413" s="85"/>
      <c r="F9413" s="85"/>
      <c r="G9413" s="309"/>
      <c r="H9413" s="316"/>
      <c r="I9413" s="102"/>
      <c r="J9413" s="94"/>
      <c r="K9413" s="94"/>
      <c r="L9413" s="200"/>
      <c r="M9413" s="70"/>
      <c r="N9413" s="182"/>
      <c r="O9413" s="181" t="str">
        <f t="shared" si="297"/>
        <v>1900-1</v>
      </c>
      <c r="P9413" s="181">
        <f t="shared" si="298"/>
        <v>0</v>
      </c>
    </row>
    <row r="9414" spans="1:16">
      <c r="A9414" s="92"/>
      <c r="B9414" s="27"/>
      <c r="C9414" s="85"/>
      <c r="D9414" s="85"/>
      <c r="E9414" s="85"/>
      <c r="F9414" s="85"/>
      <c r="G9414" s="309"/>
      <c r="H9414" s="316"/>
      <c r="I9414" s="102"/>
      <c r="J9414" s="94"/>
      <c r="K9414" s="94"/>
      <c r="L9414" s="200"/>
      <c r="M9414" s="70"/>
      <c r="N9414" s="182"/>
      <c r="O9414" s="181" t="str">
        <f t="shared" si="297"/>
        <v>1900-1</v>
      </c>
      <c r="P9414" s="181">
        <f t="shared" si="298"/>
        <v>0</v>
      </c>
    </row>
    <row r="9415" spans="1:16">
      <c r="A9415" s="92"/>
      <c r="B9415" s="27"/>
      <c r="C9415" s="85"/>
      <c r="D9415" s="85"/>
      <c r="E9415" s="85"/>
      <c r="F9415" s="85"/>
      <c r="G9415" s="309"/>
      <c r="H9415" s="316"/>
      <c r="I9415" s="102"/>
      <c r="J9415" s="94"/>
      <c r="K9415" s="94"/>
      <c r="L9415" s="200"/>
      <c r="M9415" s="70"/>
      <c r="N9415" s="182"/>
      <c r="O9415" s="181" t="str">
        <f t="shared" si="297"/>
        <v>1900-1</v>
      </c>
      <c r="P9415" s="181">
        <f t="shared" si="298"/>
        <v>0</v>
      </c>
    </row>
    <row r="9416" spans="1:16">
      <c r="A9416" s="92"/>
      <c r="B9416" s="27"/>
      <c r="C9416" s="85"/>
      <c r="D9416" s="85"/>
      <c r="E9416" s="85"/>
      <c r="F9416" s="85"/>
      <c r="G9416" s="309"/>
      <c r="H9416" s="316"/>
      <c r="I9416" s="102"/>
      <c r="J9416" s="94"/>
      <c r="K9416" s="94"/>
      <c r="L9416" s="200"/>
      <c r="M9416" s="70"/>
      <c r="N9416" s="182"/>
      <c r="O9416" s="181" t="str">
        <f t="shared" si="297"/>
        <v>1900-1</v>
      </c>
      <c r="P9416" s="181">
        <f t="shared" si="298"/>
        <v>0</v>
      </c>
    </row>
    <row r="9417" spans="1:16">
      <c r="A9417" s="92"/>
      <c r="B9417" s="27"/>
      <c r="C9417" s="85"/>
      <c r="D9417" s="85"/>
      <c r="E9417" s="85"/>
      <c r="F9417" s="85"/>
      <c r="G9417" s="309"/>
      <c r="H9417" s="316"/>
      <c r="I9417" s="102"/>
      <c r="J9417" s="94"/>
      <c r="K9417" s="94"/>
      <c r="L9417" s="200"/>
      <c r="M9417" s="70"/>
      <c r="N9417" s="182"/>
      <c r="O9417" s="181" t="str">
        <f t="shared" si="297"/>
        <v>1900-1</v>
      </c>
      <c r="P9417" s="181">
        <f t="shared" si="298"/>
        <v>0</v>
      </c>
    </row>
    <row r="9418" spans="1:16">
      <c r="A9418" s="92"/>
      <c r="B9418" s="27"/>
      <c r="C9418" s="85"/>
      <c r="D9418" s="85"/>
      <c r="E9418" s="85"/>
      <c r="F9418" s="85"/>
      <c r="G9418" s="309"/>
      <c r="H9418" s="316"/>
      <c r="I9418" s="102"/>
      <c r="J9418" s="94"/>
      <c r="K9418" s="94"/>
      <c r="L9418" s="200"/>
      <c r="M9418" s="70"/>
      <c r="N9418" s="182"/>
      <c r="O9418" s="181" t="str">
        <f t="shared" si="297"/>
        <v>1900-1</v>
      </c>
      <c r="P9418" s="181">
        <f t="shared" si="298"/>
        <v>0</v>
      </c>
    </row>
    <row r="9419" spans="1:16">
      <c r="A9419" s="92"/>
      <c r="B9419" s="27"/>
      <c r="C9419" s="85"/>
      <c r="D9419" s="85"/>
      <c r="E9419" s="85"/>
      <c r="F9419" s="85"/>
      <c r="G9419" s="309"/>
      <c r="H9419" s="316"/>
      <c r="I9419" s="102"/>
      <c r="J9419" s="94"/>
      <c r="K9419" s="94"/>
      <c r="L9419" s="200"/>
      <c r="M9419" s="70"/>
      <c r="N9419" s="182"/>
      <c r="O9419" s="181" t="str">
        <f t="shared" si="297"/>
        <v>1900-1</v>
      </c>
      <c r="P9419" s="181">
        <f t="shared" si="298"/>
        <v>0</v>
      </c>
    </row>
    <row r="9420" spans="1:16">
      <c r="A9420" s="92"/>
      <c r="B9420" s="27"/>
      <c r="C9420" s="85"/>
      <c r="D9420" s="85"/>
      <c r="E9420" s="85"/>
      <c r="F9420" s="85"/>
      <c r="G9420" s="309"/>
      <c r="H9420" s="316"/>
      <c r="I9420" s="102"/>
      <c r="J9420" s="94"/>
      <c r="K9420" s="94"/>
      <c r="L9420" s="200"/>
      <c r="M9420" s="70"/>
      <c r="N9420" s="182"/>
      <c r="O9420" s="181" t="str">
        <f t="shared" si="297"/>
        <v>1900-1</v>
      </c>
      <c r="P9420" s="181">
        <f t="shared" si="298"/>
        <v>0</v>
      </c>
    </row>
    <row r="9421" spans="1:16">
      <c r="A9421" s="92"/>
      <c r="B9421" s="27"/>
      <c r="C9421" s="85"/>
      <c r="D9421" s="85"/>
      <c r="E9421" s="85"/>
      <c r="F9421" s="85"/>
      <c r="G9421" s="309"/>
      <c r="H9421" s="316"/>
      <c r="I9421" s="102"/>
      <c r="J9421" s="94"/>
      <c r="K9421" s="94"/>
      <c r="L9421" s="200"/>
      <c r="M9421" s="70"/>
      <c r="N9421" s="182"/>
      <c r="O9421" s="181" t="str">
        <f t="shared" si="297"/>
        <v>1900-1</v>
      </c>
      <c r="P9421" s="181">
        <f t="shared" si="298"/>
        <v>0</v>
      </c>
    </row>
    <row r="9422" spans="1:16">
      <c r="A9422" s="92"/>
      <c r="B9422" s="27"/>
      <c r="C9422" s="85"/>
      <c r="D9422" s="85"/>
      <c r="E9422" s="85"/>
      <c r="F9422" s="85"/>
      <c r="G9422" s="309"/>
      <c r="H9422" s="316"/>
      <c r="I9422" s="102"/>
      <c r="J9422" s="94"/>
      <c r="K9422" s="94"/>
      <c r="L9422" s="200"/>
      <c r="M9422" s="70"/>
      <c r="N9422" s="182"/>
      <c r="O9422" s="181" t="str">
        <f t="shared" si="297"/>
        <v>1900-1</v>
      </c>
      <c r="P9422" s="181">
        <f t="shared" si="298"/>
        <v>0</v>
      </c>
    </row>
    <row r="9423" spans="1:16">
      <c r="A9423" s="92"/>
      <c r="B9423" s="27"/>
      <c r="C9423" s="85"/>
      <c r="D9423" s="85"/>
      <c r="E9423" s="85"/>
      <c r="F9423" s="85"/>
      <c r="G9423" s="309"/>
      <c r="H9423" s="316"/>
      <c r="I9423" s="102"/>
      <c r="J9423" s="94"/>
      <c r="K9423" s="94"/>
      <c r="L9423" s="200"/>
      <c r="M9423" s="70"/>
      <c r="N9423" s="182"/>
      <c r="O9423" s="181" t="str">
        <f t="shared" si="297"/>
        <v>1900-1</v>
      </c>
      <c r="P9423" s="181">
        <f t="shared" si="298"/>
        <v>0</v>
      </c>
    </row>
    <row r="9424" spans="1:16">
      <c r="A9424" s="92"/>
      <c r="B9424" s="27"/>
      <c r="C9424" s="85"/>
      <c r="D9424" s="85"/>
      <c r="E9424" s="85"/>
      <c r="F9424" s="85"/>
      <c r="G9424" s="309"/>
      <c r="H9424" s="316"/>
      <c r="I9424" s="102"/>
      <c r="J9424" s="94"/>
      <c r="K9424" s="94"/>
      <c r="L9424" s="200"/>
      <c r="M9424" s="70"/>
      <c r="N9424" s="182"/>
      <c r="O9424" s="181" t="str">
        <f t="shared" si="297"/>
        <v>1900-1</v>
      </c>
      <c r="P9424" s="181">
        <f t="shared" si="298"/>
        <v>0</v>
      </c>
    </row>
    <row r="9425" spans="1:16">
      <c r="A9425" s="92"/>
      <c r="B9425" s="27"/>
      <c r="C9425" s="85"/>
      <c r="D9425" s="85"/>
      <c r="E9425" s="85"/>
      <c r="F9425" s="85"/>
      <c r="G9425" s="309"/>
      <c r="H9425" s="316"/>
      <c r="I9425" s="102"/>
      <c r="J9425" s="94"/>
      <c r="K9425" s="94"/>
      <c r="L9425" s="200"/>
      <c r="M9425" s="70"/>
      <c r="N9425" s="182"/>
      <c r="O9425" s="181" t="str">
        <f t="shared" si="297"/>
        <v>1900-1</v>
      </c>
      <c r="P9425" s="181">
        <f t="shared" si="298"/>
        <v>0</v>
      </c>
    </row>
    <row r="9426" spans="1:16">
      <c r="A9426" s="92"/>
      <c r="B9426" s="27"/>
      <c r="C9426" s="85"/>
      <c r="D9426" s="85"/>
      <c r="E9426" s="85"/>
      <c r="F9426" s="85"/>
      <c r="G9426" s="309"/>
      <c r="H9426" s="316"/>
      <c r="I9426" s="102"/>
      <c r="J9426" s="94"/>
      <c r="K9426" s="94"/>
      <c r="L9426" s="200"/>
      <c r="M9426" s="70"/>
      <c r="N9426" s="182"/>
      <c r="O9426" s="181" t="str">
        <f t="shared" si="297"/>
        <v>1900-1</v>
      </c>
      <c r="P9426" s="181">
        <f t="shared" si="298"/>
        <v>0</v>
      </c>
    </row>
    <row r="9427" spans="1:16">
      <c r="A9427" s="92"/>
      <c r="B9427" s="27"/>
      <c r="C9427" s="85"/>
      <c r="D9427" s="85"/>
      <c r="E9427" s="85"/>
      <c r="F9427" s="85"/>
      <c r="G9427" s="309"/>
      <c r="H9427" s="316"/>
      <c r="I9427" s="102"/>
      <c r="J9427" s="94"/>
      <c r="K9427" s="94"/>
      <c r="L9427" s="200"/>
      <c r="M9427" s="70"/>
      <c r="N9427" s="182"/>
      <c r="O9427" s="181" t="str">
        <f t="shared" si="297"/>
        <v>1900-1</v>
      </c>
      <c r="P9427" s="181">
        <f t="shared" si="298"/>
        <v>0</v>
      </c>
    </row>
    <row r="9428" spans="1:16">
      <c r="A9428" s="92"/>
      <c r="B9428" s="27"/>
      <c r="C9428" s="85"/>
      <c r="D9428" s="85"/>
      <c r="E9428" s="85"/>
      <c r="F9428" s="85"/>
      <c r="G9428" s="309"/>
      <c r="H9428" s="316"/>
      <c r="I9428" s="102"/>
      <c r="J9428" s="94"/>
      <c r="K9428" s="94"/>
      <c r="L9428" s="200"/>
      <c r="M9428" s="70"/>
      <c r="N9428" s="182"/>
      <c r="O9428" s="181" t="str">
        <f t="shared" si="297"/>
        <v>1900-1</v>
      </c>
      <c r="P9428" s="181">
        <f t="shared" si="298"/>
        <v>0</v>
      </c>
    </row>
    <row r="9429" spans="1:16">
      <c r="A9429" s="92"/>
      <c r="B9429" s="27"/>
      <c r="C9429" s="85"/>
      <c r="D9429" s="85"/>
      <c r="E9429" s="85"/>
      <c r="F9429" s="85"/>
      <c r="G9429" s="309"/>
      <c r="H9429" s="316"/>
      <c r="I9429" s="102"/>
      <c r="J9429" s="94"/>
      <c r="K9429" s="94"/>
      <c r="L9429" s="200"/>
      <c r="M9429" s="70"/>
      <c r="N9429" s="182"/>
      <c r="O9429" s="181" t="str">
        <f t="shared" si="297"/>
        <v>1900-1</v>
      </c>
      <c r="P9429" s="181">
        <f t="shared" si="298"/>
        <v>0</v>
      </c>
    </row>
    <row r="9430" spans="1:16">
      <c r="A9430" s="92"/>
      <c r="B9430" s="27"/>
      <c r="C9430" s="85"/>
      <c r="D9430" s="85"/>
      <c r="E9430" s="85"/>
      <c r="F9430" s="85"/>
      <c r="G9430" s="309"/>
      <c r="H9430" s="316"/>
      <c r="I9430" s="102"/>
      <c r="J9430" s="94"/>
      <c r="K9430" s="94"/>
      <c r="L9430" s="200"/>
      <c r="M9430" s="70"/>
      <c r="N9430" s="182"/>
      <c r="O9430" s="181" t="str">
        <f t="shared" si="297"/>
        <v>1900-1</v>
      </c>
      <c r="P9430" s="181">
        <f t="shared" si="298"/>
        <v>0</v>
      </c>
    </row>
    <row r="9431" spans="1:16">
      <c r="A9431" s="92"/>
      <c r="B9431" s="27"/>
      <c r="C9431" s="85"/>
      <c r="D9431" s="85"/>
      <c r="E9431" s="85"/>
      <c r="F9431" s="85"/>
      <c r="G9431" s="309"/>
      <c r="H9431" s="316"/>
      <c r="I9431" s="102"/>
      <c r="J9431" s="94"/>
      <c r="K9431" s="94"/>
      <c r="L9431" s="200"/>
      <c r="M9431" s="70"/>
      <c r="N9431" s="182"/>
      <c r="O9431" s="181" t="str">
        <f t="shared" si="297"/>
        <v>1900-1</v>
      </c>
      <c r="P9431" s="181">
        <f t="shared" si="298"/>
        <v>0</v>
      </c>
    </row>
    <row r="9432" spans="1:16">
      <c r="A9432" s="92"/>
      <c r="B9432" s="27"/>
      <c r="C9432" s="85"/>
      <c r="D9432" s="85"/>
      <c r="E9432" s="85"/>
      <c r="F9432" s="85"/>
      <c r="G9432" s="309"/>
      <c r="H9432" s="316"/>
      <c r="I9432" s="102"/>
      <c r="J9432" s="94"/>
      <c r="K9432" s="94"/>
      <c r="L9432" s="200"/>
      <c r="M9432" s="70"/>
      <c r="N9432" s="182"/>
      <c r="O9432" s="181" t="str">
        <f t="shared" si="297"/>
        <v>1900-1</v>
      </c>
      <c r="P9432" s="181">
        <f t="shared" si="298"/>
        <v>0</v>
      </c>
    </row>
    <row r="9433" spans="1:16">
      <c r="A9433" s="92"/>
      <c r="B9433" s="27"/>
      <c r="C9433" s="85"/>
      <c r="D9433" s="85"/>
      <c r="E9433" s="85"/>
      <c r="F9433" s="85"/>
      <c r="G9433" s="309"/>
      <c r="H9433" s="316"/>
      <c r="I9433" s="102"/>
      <c r="J9433" s="94"/>
      <c r="K9433" s="94"/>
      <c r="L9433" s="200"/>
      <c r="M9433" s="70"/>
      <c r="N9433" s="182"/>
      <c r="O9433" s="181" t="str">
        <f t="shared" si="297"/>
        <v>1900-1</v>
      </c>
      <c r="P9433" s="181">
        <f t="shared" si="298"/>
        <v>0</v>
      </c>
    </row>
    <row r="9434" spans="1:16">
      <c r="A9434" s="92"/>
      <c r="B9434" s="27"/>
      <c r="C9434" s="85"/>
      <c r="D9434" s="85"/>
      <c r="E9434" s="85"/>
      <c r="F9434" s="85"/>
      <c r="G9434" s="309"/>
      <c r="H9434" s="316"/>
      <c r="I9434" s="102"/>
      <c r="J9434" s="94"/>
      <c r="K9434" s="94"/>
      <c r="L9434" s="200"/>
      <c r="M9434" s="70"/>
      <c r="N9434" s="182"/>
      <c r="O9434" s="181" t="str">
        <f t="shared" si="297"/>
        <v>1900-1</v>
      </c>
      <c r="P9434" s="181">
        <f t="shared" si="298"/>
        <v>0</v>
      </c>
    </row>
    <row r="9435" spans="1:16">
      <c r="A9435" s="92"/>
      <c r="B9435" s="27"/>
      <c r="C9435" s="85"/>
      <c r="D9435" s="85"/>
      <c r="E9435" s="85"/>
      <c r="F9435" s="85"/>
      <c r="G9435" s="309"/>
      <c r="H9435" s="316"/>
      <c r="I9435" s="102"/>
      <c r="J9435" s="94"/>
      <c r="K9435" s="94"/>
      <c r="L9435" s="200"/>
      <c r="M9435" s="70"/>
      <c r="N9435" s="182"/>
      <c r="O9435" s="181" t="str">
        <f t="shared" si="297"/>
        <v>1900-1</v>
      </c>
      <c r="P9435" s="181">
        <f t="shared" si="298"/>
        <v>0</v>
      </c>
    </row>
    <row r="9436" spans="1:16">
      <c r="A9436" s="92"/>
      <c r="B9436" s="27"/>
      <c r="C9436" s="85"/>
      <c r="D9436" s="85"/>
      <c r="E9436" s="85"/>
      <c r="F9436" s="85"/>
      <c r="G9436" s="309"/>
      <c r="H9436" s="316"/>
      <c r="I9436" s="102"/>
      <c r="J9436" s="94"/>
      <c r="K9436" s="94"/>
      <c r="L9436" s="200"/>
      <c r="M9436" s="70"/>
      <c r="N9436" s="182"/>
      <c r="O9436" s="181" t="str">
        <f t="shared" si="297"/>
        <v>1900-1</v>
      </c>
      <c r="P9436" s="181">
        <f t="shared" si="298"/>
        <v>0</v>
      </c>
    </row>
    <row r="9437" spans="1:16">
      <c r="A9437" s="92"/>
      <c r="B9437" s="27"/>
      <c r="C9437" s="85"/>
      <c r="D9437" s="85"/>
      <c r="E9437" s="85"/>
      <c r="F9437" s="85"/>
      <c r="G9437" s="309"/>
      <c r="H9437" s="316"/>
      <c r="I9437" s="102"/>
      <c r="J9437" s="94"/>
      <c r="K9437" s="94"/>
      <c r="L9437" s="200"/>
      <c r="M9437" s="70"/>
      <c r="N9437" s="182"/>
      <c r="O9437" s="181" t="str">
        <f t="shared" si="297"/>
        <v>1900-1</v>
      </c>
      <c r="P9437" s="181">
        <f t="shared" si="298"/>
        <v>0</v>
      </c>
    </row>
    <row r="9438" spans="1:16">
      <c r="A9438" s="92"/>
      <c r="B9438" s="27"/>
      <c r="C9438" s="85"/>
      <c r="D9438" s="85"/>
      <c r="E9438" s="85"/>
      <c r="F9438" s="85"/>
      <c r="G9438" s="309"/>
      <c r="H9438" s="316"/>
      <c r="I9438" s="102"/>
      <c r="J9438" s="94"/>
      <c r="K9438" s="94"/>
      <c r="L9438" s="200"/>
      <c r="M9438" s="70"/>
      <c r="N9438" s="182"/>
      <c r="O9438" s="181" t="str">
        <f t="shared" si="297"/>
        <v>1900-1</v>
      </c>
      <c r="P9438" s="181">
        <f t="shared" si="298"/>
        <v>0</v>
      </c>
    </row>
    <row r="9439" spans="1:16">
      <c r="A9439" s="92"/>
      <c r="B9439" s="27"/>
      <c r="C9439" s="85"/>
      <c r="D9439" s="85"/>
      <c r="E9439" s="85"/>
      <c r="F9439" s="85"/>
      <c r="G9439" s="309"/>
      <c r="H9439" s="316"/>
      <c r="I9439" s="102"/>
      <c r="J9439" s="94"/>
      <c r="K9439" s="94"/>
      <c r="L9439" s="200"/>
      <c r="M9439" s="70"/>
      <c r="N9439" s="182"/>
      <c r="O9439" s="181" t="str">
        <f t="shared" si="297"/>
        <v>1900-1</v>
      </c>
      <c r="P9439" s="181">
        <f t="shared" si="298"/>
        <v>0</v>
      </c>
    </row>
    <row r="9440" spans="1:16">
      <c r="A9440" s="92"/>
      <c r="B9440" s="27"/>
      <c r="C9440" s="85"/>
      <c r="D9440" s="85"/>
      <c r="E9440" s="85"/>
      <c r="F9440" s="85"/>
      <c r="G9440" s="309"/>
      <c r="H9440" s="316"/>
      <c r="I9440" s="102"/>
      <c r="J9440" s="94"/>
      <c r="K9440" s="94"/>
      <c r="L9440" s="200"/>
      <c r="M9440" s="70"/>
      <c r="N9440" s="182"/>
      <c r="O9440" s="181" t="str">
        <f t="shared" si="297"/>
        <v>1900-1</v>
      </c>
      <c r="P9440" s="181">
        <f t="shared" si="298"/>
        <v>0</v>
      </c>
    </row>
    <row r="9441" spans="1:16">
      <c r="A9441" s="92"/>
      <c r="B9441" s="27"/>
      <c r="C9441" s="85"/>
      <c r="D9441" s="85"/>
      <c r="E9441" s="85"/>
      <c r="F9441" s="85"/>
      <c r="G9441" s="309"/>
      <c r="H9441" s="316"/>
      <c r="I9441" s="102"/>
      <c r="J9441" s="94"/>
      <c r="K9441" s="94"/>
      <c r="L9441" s="200"/>
      <c r="M9441" s="70"/>
      <c r="N9441" s="182"/>
      <c r="O9441" s="181" t="str">
        <f t="shared" ref="O9441:O9504" si="299">YEAR(B9441)&amp;"-"&amp;MONTH(B9441)</f>
        <v>1900-1</v>
      </c>
      <c r="P9441" s="181">
        <f t="shared" si="298"/>
        <v>0</v>
      </c>
    </row>
    <row r="9442" spans="1:16">
      <c r="A9442" s="92"/>
      <c r="B9442" s="27"/>
      <c r="C9442" s="85"/>
      <c r="D9442" s="85"/>
      <c r="E9442" s="85"/>
      <c r="F9442" s="85"/>
      <c r="G9442" s="309"/>
      <c r="H9442" s="316"/>
      <c r="I9442" s="102"/>
      <c r="J9442" s="94"/>
      <c r="K9442" s="94"/>
      <c r="L9442" s="200"/>
      <c r="M9442" s="70"/>
      <c r="N9442" s="182"/>
      <c r="O9442" s="181" t="str">
        <f t="shared" si="299"/>
        <v>1900-1</v>
      </c>
      <c r="P9442" s="181">
        <f t="shared" si="298"/>
        <v>0</v>
      </c>
    </row>
    <row r="9443" spans="1:16">
      <c r="A9443" s="92"/>
      <c r="B9443" s="27"/>
      <c r="C9443" s="85"/>
      <c r="D9443" s="85"/>
      <c r="E9443" s="85"/>
      <c r="F9443" s="85"/>
      <c r="G9443" s="309"/>
      <c r="H9443" s="316"/>
      <c r="I9443" s="102"/>
      <c r="J9443" s="94"/>
      <c r="K9443" s="94"/>
      <c r="L9443" s="200"/>
      <c r="M9443" s="70"/>
      <c r="N9443" s="182"/>
      <c r="O9443" s="181" t="str">
        <f t="shared" si="299"/>
        <v>1900-1</v>
      </c>
      <c r="P9443" s="181">
        <f t="shared" si="298"/>
        <v>0</v>
      </c>
    </row>
    <row r="9444" spans="1:16">
      <c r="A9444" s="92"/>
      <c r="B9444" s="27"/>
      <c r="C9444" s="85"/>
      <c r="D9444" s="85"/>
      <c r="E9444" s="85"/>
      <c r="F9444" s="85"/>
      <c r="G9444" s="309"/>
      <c r="H9444" s="316"/>
      <c r="I9444" s="102"/>
      <c r="J9444" s="94"/>
      <c r="K9444" s="94"/>
      <c r="L9444" s="200"/>
      <c r="M9444" s="70"/>
      <c r="N9444" s="182"/>
      <c r="O9444" s="181" t="str">
        <f t="shared" si="299"/>
        <v>1900-1</v>
      </c>
      <c r="P9444" s="181">
        <f t="shared" si="298"/>
        <v>0</v>
      </c>
    </row>
    <row r="9445" spans="1:16">
      <c r="A9445" s="92"/>
      <c r="B9445" s="27"/>
      <c r="C9445" s="85"/>
      <c r="D9445" s="85"/>
      <c r="E9445" s="85"/>
      <c r="F9445" s="85"/>
      <c r="G9445" s="309"/>
      <c r="H9445" s="316"/>
      <c r="I9445" s="102"/>
      <c r="J9445" s="94"/>
      <c r="K9445" s="94"/>
      <c r="L9445" s="200"/>
      <c r="M9445" s="70"/>
      <c r="N9445" s="182"/>
      <c r="O9445" s="181" t="str">
        <f t="shared" si="299"/>
        <v>1900-1</v>
      </c>
      <c r="P9445" s="181">
        <f t="shared" si="298"/>
        <v>0</v>
      </c>
    </row>
    <row r="9446" spans="1:16">
      <c r="A9446" s="92"/>
      <c r="B9446" s="27"/>
      <c r="C9446" s="85"/>
      <c r="D9446" s="85"/>
      <c r="E9446" s="85"/>
      <c r="F9446" s="85"/>
      <c r="G9446" s="309"/>
      <c r="H9446" s="316"/>
      <c r="I9446" s="102"/>
      <c r="J9446" s="94"/>
      <c r="K9446" s="94"/>
      <c r="L9446" s="200"/>
      <c r="M9446" s="70"/>
      <c r="N9446" s="182"/>
      <c r="O9446" s="181" t="str">
        <f t="shared" si="299"/>
        <v>1900-1</v>
      </c>
      <c r="P9446" s="181">
        <f t="shared" si="298"/>
        <v>0</v>
      </c>
    </row>
    <row r="9447" spans="1:16">
      <c r="A9447" s="92"/>
      <c r="B9447" s="27"/>
      <c r="C9447" s="85"/>
      <c r="D9447" s="85"/>
      <c r="E9447" s="85"/>
      <c r="F9447" s="85"/>
      <c r="G9447" s="309"/>
      <c r="H9447" s="316"/>
      <c r="I9447" s="102"/>
      <c r="J9447" s="94"/>
      <c r="K9447" s="94"/>
      <c r="L9447" s="200"/>
      <c r="M9447" s="70"/>
      <c r="N9447" s="182"/>
      <c r="O9447" s="181" t="str">
        <f t="shared" si="299"/>
        <v>1900-1</v>
      </c>
      <c r="P9447" s="181">
        <f t="shared" si="298"/>
        <v>0</v>
      </c>
    </row>
    <row r="9448" spans="1:16">
      <c r="A9448" s="92"/>
      <c r="B9448" s="27"/>
      <c r="C9448" s="85"/>
      <c r="D9448" s="85"/>
      <c r="E9448" s="85"/>
      <c r="F9448" s="85"/>
      <c r="G9448" s="309"/>
      <c r="H9448" s="316"/>
      <c r="I9448" s="102"/>
      <c r="J9448" s="94"/>
      <c r="K9448" s="94"/>
      <c r="L9448" s="200"/>
      <c r="M9448" s="70"/>
      <c r="N9448" s="182"/>
      <c r="O9448" s="181" t="str">
        <f t="shared" si="299"/>
        <v>1900-1</v>
      </c>
      <c r="P9448" s="181">
        <f t="shared" si="298"/>
        <v>0</v>
      </c>
    </row>
    <row r="9449" spans="1:16">
      <c r="A9449" s="92"/>
      <c r="B9449" s="27"/>
      <c r="C9449" s="85"/>
      <c r="D9449" s="85"/>
      <c r="E9449" s="85"/>
      <c r="F9449" s="85"/>
      <c r="G9449" s="309"/>
      <c r="H9449" s="316"/>
      <c r="I9449" s="102"/>
      <c r="J9449" s="94"/>
      <c r="K9449" s="94"/>
      <c r="L9449" s="200"/>
      <c r="M9449" s="70"/>
      <c r="N9449" s="182"/>
      <c r="O9449" s="181" t="str">
        <f t="shared" si="299"/>
        <v>1900-1</v>
      </c>
      <c r="P9449" s="181">
        <f t="shared" si="298"/>
        <v>0</v>
      </c>
    </row>
    <row r="9450" spans="1:16">
      <c r="A9450" s="92"/>
      <c r="B9450" s="27"/>
      <c r="C9450" s="85"/>
      <c r="D9450" s="85"/>
      <c r="E9450" s="85"/>
      <c r="F9450" s="85"/>
      <c r="G9450" s="309"/>
      <c r="H9450" s="316"/>
      <c r="I9450" s="102"/>
      <c r="J9450" s="94"/>
      <c r="K9450" s="94"/>
      <c r="L9450" s="200"/>
      <c r="M9450" s="70"/>
      <c r="N9450" s="182"/>
      <c r="O9450" s="181" t="str">
        <f t="shared" si="299"/>
        <v>1900-1</v>
      </c>
      <c r="P9450" s="181">
        <f t="shared" si="298"/>
        <v>0</v>
      </c>
    </row>
    <row r="9451" spans="1:16">
      <c r="A9451" s="92"/>
      <c r="B9451" s="27"/>
      <c r="C9451" s="85"/>
      <c r="D9451" s="85"/>
      <c r="E9451" s="85"/>
      <c r="F9451" s="85"/>
      <c r="G9451" s="309"/>
      <c r="H9451" s="316"/>
      <c r="I9451" s="102"/>
      <c r="J9451" s="94"/>
      <c r="K9451" s="94"/>
      <c r="L9451" s="200"/>
      <c r="M9451" s="70"/>
      <c r="N9451" s="182"/>
      <c r="O9451" s="181" t="str">
        <f t="shared" si="299"/>
        <v>1900-1</v>
      </c>
      <c r="P9451" s="181">
        <f t="shared" si="298"/>
        <v>0</v>
      </c>
    </row>
    <row r="9452" spans="1:16">
      <c r="A9452" s="92"/>
      <c r="B9452" s="27"/>
      <c r="C9452" s="85"/>
      <c r="D9452" s="85"/>
      <c r="E9452" s="85"/>
      <c r="F9452" s="85"/>
      <c r="G9452" s="309"/>
      <c r="H9452" s="316"/>
      <c r="I9452" s="102"/>
      <c r="J9452" s="94"/>
      <c r="K9452" s="94"/>
      <c r="L9452" s="200"/>
      <c r="M9452" s="70"/>
      <c r="N9452" s="182"/>
      <c r="O9452" s="181" t="str">
        <f t="shared" si="299"/>
        <v>1900-1</v>
      </c>
      <c r="P9452" s="181">
        <f t="shared" si="298"/>
        <v>0</v>
      </c>
    </row>
    <row r="9453" spans="1:16">
      <c r="A9453" s="92"/>
      <c r="B9453" s="27"/>
      <c r="C9453" s="85"/>
      <c r="D9453" s="85"/>
      <c r="E9453" s="85"/>
      <c r="F9453" s="85"/>
      <c r="G9453" s="309"/>
      <c r="H9453" s="316"/>
      <c r="I9453" s="102"/>
      <c r="J9453" s="94"/>
      <c r="K9453" s="94"/>
      <c r="L9453" s="200"/>
      <c r="M9453" s="70"/>
      <c r="N9453" s="182"/>
      <c r="O9453" s="181" t="str">
        <f t="shared" si="299"/>
        <v>1900-1</v>
      </c>
      <c r="P9453" s="181">
        <f t="shared" si="298"/>
        <v>0</v>
      </c>
    </row>
    <row r="9454" spans="1:16">
      <c r="A9454" s="92"/>
      <c r="B9454" s="27"/>
      <c r="C9454" s="85"/>
      <c r="D9454" s="85"/>
      <c r="E9454" s="85"/>
      <c r="F9454" s="85"/>
      <c r="G9454" s="309"/>
      <c r="H9454" s="316"/>
      <c r="I9454" s="102"/>
      <c r="J9454" s="94"/>
      <c r="K9454" s="94"/>
      <c r="L9454" s="200"/>
      <c r="M9454" s="70"/>
      <c r="N9454" s="182"/>
      <c r="O9454" s="181" t="str">
        <f t="shared" si="299"/>
        <v>1900-1</v>
      </c>
      <c r="P9454" s="181">
        <f t="shared" si="298"/>
        <v>0</v>
      </c>
    </row>
    <row r="9455" spans="1:16">
      <c r="A9455" s="92"/>
      <c r="B9455" s="27"/>
      <c r="C9455" s="85"/>
      <c r="D9455" s="85"/>
      <c r="E9455" s="85"/>
      <c r="F9455" s="85"/>
      <c r="G9455" s="309"/>
      <c r="H9455" s="316"/>
      <c r="I9455" s="102"/>
      <c r="J9455" s="94"/>
      <c r="K9455" s="94"/>
      <c r="L9455" s="200"/>
      <c r="M9455" s="70"/>
      <c r="N9455" s="182"/>
      <c r="O9455" s="181" t="str">
        <f t="shared" si="299"/>
        <v>1900-1</v>
      </c>
      <c r="P9455" s="181">
        <f t="shared" si="298"/>
        <v>0</v>
      </c>
    </row>
    <row r="9456" spans="1:16">
      <c r="A9456" s="92"/>
      <c r="B9456" s="27"/>
      <c r="C9456" s="85"/>
      <c r="D9456" s="85"/>
      <c r="E9456" s="85"/>
      <c r="F9456" s="85"/>
      <c r="G9456" s="309"/>
      <c r="H9456" s="316"/>
      <c r="I9456" s="102"/>
      <c r="J9456" s="94"/>
      <c r="K9456" s="94"/>
      <c r="L9456" s="200"/>
      <c r="M9456" s="70"/>
      <c r="N9456" s="182"/>
      <c r="O9456" s="181" t="str">
        <f t="shared" si="299"/>
        <v>1900-1</v>
      </c>
      <c r="P9456" s="181">
        <f t="shared" si="298"/>
        <v>0</v>
      </c>
    </row>
    <row r="9457" spans="1:16">
      <c r="A9457" s="92"/>
      <c r="B9457" s="27"/>
      <c r="C9457" s="85"/>
      <c r="D9457" s="85"/>
      <c r="E9457" s="85"/>
      <c r="F9457" s="85"/>
      <c r="G9457" s="309"/>
      <c r="H9457" s="316"/>
      <c r="I9457" s="102"/>
      <c r="J9457" s="94"/>
      <c r="K9457" s="94"/>
      <c r="L9457" s="200"/>
      <c r="M9457" s="70"/>
      <c r="N9457" s="182"/>
      <c r="O9457" s="181" t="str">
        <f t="shared" si="299"/>
        <v>1900-1</v>
      </c>
      <c r="P9457" s="181">
        <f t="shared" si="298"/>
        <v>0</v>
      </c>
    </row>
    <row r="9458" spans="1:16">
      <c r="A9458" s="92"/>
      <c r="B9458" s="27"/>
      <c r="C9458" s="85"/>
      <c r="D9458" s="85"/>
      <c r="E9458" s="85"/>
      <c r="F9458" s="85"/>
      <c r="G9458" s="309"/>
      <c r="H9458" s="316"/>
      <c r="I9458" s="102"/>
      <c r="J9458" s="94"/>
      <c r="K9458" s="94"/>
      <c r="L9458" s="200"/>
      <c r="M9458" s="70"/>
      <c r="N9458" s="182"/>
      <c r="O9458" s="181" t="str">
        <f t="shared" si="299"/>
        <v>1900-1</v>
      </c>
      <c r="P9458" s="181">
        <f t="shared" si="298"/>
        <v>0</v>
      </c>
    </row>
    <row r="9459" spans="1:16">
      <c r="A9459" s="92"/>
      <c r="B9459" s="27"/>
      <c r="C9459" s="85"/>
      <c r="D9459" s="85"/>
      <c r="E9459" s="85"/>
      <c r="F9459" s="85"/>
      <c r="G9459" s="309"/>
      <c r="H9459" s="316"/>
      <c r="I9459" s="102"/>
      <c r="J9459" s="94"/>
      <c r="K9459" s="94"/>
      <c r="L9459" s="200"/>
      <c r="M9459" s="70"/>
      <c r="N9459" s="182"/>
      <c r="O9459" s="181" t="str">
        <f t="shared" si="299"/>
        <v>1900-1</v>
      </c>
      <c r="P9459" s="181">
        <f t="shared" si="298"/>
        <v>0</v>
      </c>
    </row>
    <row r="9460" spans="1:16">
      <c r="A9460" s="92"/>
      <c r="B9460" s="27"/>
      <c r="C9460" s="85"/>
      <c r="D9460" s="85"/>
      <c r="E9460" s="85"/>
      <c r="F9460" s="85"/>
      <c r="G9460" s="309"/>
      <c r="H9460" s="316"/>
      <c r="I9460" s="102"/>
      <c r="J9460" s="94"/>
      <c r="K9460" s="94"/>
      <c r="L9460" s="200"/>
      <c r="M9460" s="70"/>
      <c r="N9460" s="182"/>
      <c r="O9460" s="181" t="str">
        <f t="shared" si="299"/>
        <v>1900-1</v>
      </c>
      <c r="P9460" s="181">
        <f t="shared" si="298"/>
        <v>0</v>
      </c>
    </row>
    <row r="9461" spans="1:16">
      <c r="A9461" s="92"/>
      <c r="B9461" s="27"/>
      <c r="C9461" s="85"/>
      <c r="D9461" s="85"/>
      <c r="E9461" s="85"/>
      <c r="F9461" s="85"/>
      <c r="G9461" s="309"/>
      <c r="H9461" s="316"/>
      <c r="I9461" s="102"/>
      <c r="J9461" s="94"/>
      <c r="K9461" s="94"/>
      <c r="L9461" s="200"/>
      <c r="M9461" s="70"/>
      <c r="N9461" s="182"/>
      <c r="O9461" s="181" t="str">
        <f t="shared" si="299"/>
        <v>1900-1</v>
      </c>
      <c r="P9461" s="181">
        <f t="shared" si="298"/>
        <v>0</v>
      </c>
    </row>
    <row r="9462" spans="1:16">
      <c r="A9462" s="92"/>
      <c r="B9462" s="27"/>
      <c r="C9462" s="85"/>
      <c r="D9462" s="85"/>
      <c r="E9462" s="85"/>
      <c r="F9462" s="85"/>
      <c r="G9462" s="309"/>
      <c r="H9462" s="316"/>
      <c r="I9462" s="102"/>
      <c r="J9462" s="94"/>
      <c r="K9462" s="94"/>
      <c r="L9462" s="200"/>
      <c r="M9462" s="70"/>
      <c r="N9462" s="182"/>
      <c r="O9462" s="181" t="str">
        <f t="shared" si="299"/>
        <v>1900-1</v>
      </c>
      <c r="P9462" s="181">
        <f t="shared" si="298"/>
        <v>0</v>
      </c>
    </row>
    <row r="9463" spans="1:16">
      <c r="A9463" s="92"/>
      <c r="B9463" s="27"/>
      <c r="C9463" s="85"/>
      <c r="D9463" s="85"/>
      <c r="E9463" s="85"/>
      <c r="F9463" s="85"/>
      <c r="G9463" s="309"/>
      <c r="H9463" s="316"/>
      <c r="I9463" s="102"/>
      <c r="J9463" s="94"/>
      <c r="K9463" s="94"/>
      <c r="L9463" s="200"/>
      <c r="M9463" s="70"/>
      <c r="N9463" s="182"/>
      <c r="O9463" s="181" t="str">
        <f t="shared" si="299"/>
        <v>1900-1</v>
      </c>
      <c r="P9463" s="181">
        <f t="shared" si="298"/>
        <v>0</v>
      </c>
    </row>
    <row r="9464" spans="1:16">
      <c r="A9464" s="92"/>
      <c r="B9464" s="27"/>
      <c r="C9464" s="85"/>
      <c r="D9464" s="85"/>
      <c r="E9464" s="85"/>
      <c r="F9464" s="85"/>
      <c r="G9464" s="309"/>
      <c r="H9464" s="316"/>
      <c r="I9464" s="102"/>
      <c r="J9464" s="94"/>
      <c r="K9464" s="94"/>
      <c r="L9464" s="200"/>
      <c r="M9464" s="70"/>
      <c r="N9464" s="182"/>
      <c r="O9464" s="181" t="str">
        <f t="shared" si="299"/>
        <v>1900-1</v>
      </c>
      <c r="P9464" s="181">
        <f t="shared" si="298"/>
        <v>0</v>
      </c>
    </row>
    <row r="9465" spans="1:16">
      <c r="A9465" s="92"/>
      <c r="B9465" s="27"/>
      <c r="C9465" s="85"/>
      <c r="D9465" s="85"/>
      <c r="E9465" s="85"/>
      <c r="F9465" s="85"/>
      <c r="G9465" s="309"/>
      <c r="H9465" s="316"/>
      <c r="I9465" s="102"/>
      <c r="J9465" s="94"/>
      <c r="K9465" s="94"/>
      <c r="L9465" s="200"/>
      <c r="M9465" s="70"/>
      <c r="N9465" s="182"/>
      <c r="O9465" s="181" t="str">
        <f t="shared" si="299"/>
        <v>1900-1</v>
      </c>
      <c r="P9465" s="181">
        <f t="shared" si="298"/>
        <v>0</v>
      </c>
    </row>
    <row r="9466" spans="1:16">
      <c r="A9466" s="92"/>
      <c r="B9466" s="27"/>
      <c r="C9466" s="85"/>
      <c r="D9466" s="85"/>
      <c r="E9466" s="85"/>
      <c r="F9466" s="85"/>
      <c r="G9466" s="309"/>
      <c r="H9466" s="316"/>
      <c r="I9466" s="102"/>
      <c r="J9466" s="94"/>
      <c r="K9466" s="94"/>
      <c r="L9466" s="200"/>
      <c r="M9466" s="70"/>
      <c r="N9466" s="182"/>
      <c r="O9466" s="181" t="str">
        <f t="shared" si="299"/>
        <v>1900-1</v>
      </c>
      <c r="P9466" s="181">
        <f t="shared" si="298"/>
        <v>0</v>
      </c>
    </row>
    <row r="9467" spans="1:16">
      <c r="A9467" s="92"/>
      <c r="B9467" s="27"/>
      <c r="C9467" s="85"/>
      <c r="D9467" s="85"/>
      <c r="E9467" s="85"/>
      <c r="F9467" s="85"/>
      <c r="G9467" s="309"/>
      <c r="H9467" s="316"/>
      <c r="I9467" s="102"/>
      <c r="J9467" s="94"/>
      <c r="K9467" s="94"/>
      <c r="L9467" s="200"/>
      <c r="M9467" s="70"/>
      <c r="N9467" s="182"/>
      <c r="O9467" s="181" t="str">
        <f t="shared" si="299"/>
        <v>1900-1</v>
      </c>
      <c r="P9467" s="181">
        <f t="shared" si="298"/>
        <v>0</v>
      </c>
    </row>
    <row r="9468" spans="1:16">
      <c r="A9468" s="92"/>
      <c r="B9468" s="27"/>
      <c r="C9468" s="85"/>
      <c r="D9468" s="85"/>
      <c r="E9468" s="85"/>
      <c r="F9468" s="85"/>
      <c r="G9468" s="309"/>
      <c r="H9468" s="316"/>
      <c r="I9468" s="102"/>
      <c r="J9468" s="94"/>
      <c r="K9468" s="94"/>
      <c r="L9468" s="200"/>
      <c r="M9468" s="70"/>
      <c r="N9468" s="182"/>
      <c r="O9468" s="181" t="str">
        <f t="shared" si="299"/>
        <v>1900-1</v>
      </c>
      <c r="P9468" s="181">
        <f t="shared" si="298"/>
        <v>0</v>
      </c>
    </row>
    <row r="9469" spans="1:16">
      <c r="A9469" s="92"/>
      <c r="B9469" s="27"/>
      <c r="C9469" s="85"/>
      <c r="D9469" s="85"/>
      <c r="E9469" s="85"/>
      <c r="F9469" s="85"/>
      <c r="G9469" s="309"/>
      <c r="H9469" s="316"/>
      <c r="I9469" s="102"/>
      <c r="J9469" s="94"/>
      <c r="K9469" s="94"/>
      <c r="L9469" s="200"/>
      <c r="M9469" s="70"/>
      <c r="N9469" s="182"/>
      <c r="O9469" s="181" t="str">
        <f t="shared" si="299"/>
        <v>1900-1</v>
      </c>
      <c r="P9469" s="181">
        <f t="shared" si="298"/>
        <v>0</v>
      </c>
    </row>
    <row r="9470" spans="1:16">
      <c r="A9470" s="92"/>
      <c r="B9470" s="27"/>
      <c r="C9470" s="85"/>
      <c r="D9470" s="85"/>
      <c r="E9470" s="85"/>
      <c r="F9470" s="85"/>
      <c r="G9470" s="309"/>
      <c r="H9470" s="316"/>
      <c r="I9470" s="102"/>
      <c r="J9470" s="94"/>
      <c r="K9470" s="94"/>
      <c r="L9470" s="200"/>
      <c r="M9470" s="70"/>
      <c r="N9470" s="182"/>
      <c r="O9470" s="181" t="str">
        <f t="shared" si="299"/>
        <v>1900-1</v>
      </c>
      <c r="P9470" s="181">
        <f t="shared" si="298"/>
        <v>0</v>
      </c>
    </row>
    <row r="9471" spans="1:16">
      <c r="A9471" s="92"/>
      <c r="B9471" s="27"/>
      <c r="C9471" s="85"/>
      <c r="D9471" s="85"/>
      <c r="E9471" s="85"/>
      <c r="F9471" s="85"/>
      <c r="G9471" s="309"/>
      <c r="H9471" s="316"/>
      <c r="I9471" s="102"/>
      <c r="J9471" s="94"/>
      <c r="K9471" s="94"/>
      <c r="L9471" s="200"/>
      <c r="M9471" s="70"/>
      <c r="N9471" s="182"/>
      <c r="O9471" s="181" t="str">
        <f t="shared" si="299"/>
        <v>1900-1</v>
      </c>
      <c r="P9471" s="181">
        <f t="shared" si="298"/>
        <v>0</v>
      </c>
    </row>
    <row r="9472" spans="1:16">
      <c r="A9472" s="92"/>
      <c r="B9472" s="27"/>
      <c r="C9472" s="85"/>
      <c r="D9472" s="85"/>
      <c r="E9472" s="85"/>
      <c r="F9472" s="85"/>
      <c r="G9472" s="309"/>
      <c r="H9472" s="316"/>
      <c r="I9472" s="102"/>
      <c r="J9472" s="94"/>
      <c r="K9472" s="94"/>
      <c r="L9472" s="200"/>
      <c r="M9472" s="70"/>
      <c r="N9472" s="182"/>
      <c r="O9472" s="181" t="str">
        <f t="shared" si="299"/>
        <v>1900-1</v>
      </c>
      <c r="P9472" s="181">
        <f t="shared" si="298"/>
        <v>0</v>
      </c>
    </row>
    <row r="9473" spans="1:16">
      <c r="A9473" s="92"/>
      <c r="B9473" s="27"/>
      <c r="C9473" s="85"/>
      <c r="D9473" s="85"/>
      <c r="E9473" s="85"/>
      <c r="F9473" s="85"/>
      <c r="G9473" s="309"/>
      <c r="H9473" s="316"/>
      <c r="I9473" s="102"/>
      <c r="J9473" s="94"/>
      <c r="K9473" s="94"/>
      <c r="L9473" s="200"/>
      <c r="M9473" s="70"/>
      <c r="N9473" s="182"/>
      <c r="O9473" s="181" t="str">
        <f t="shared" si="299"/>
        <v>1900-1</v>
      </c>
      <c r="P9473" s="181">
        <f t="shared" si="298"/>
        <v>0</v>
      </c>
    </row>
    <row r="9474" spans="1:16">
      <c r="A9474" s="92"/>
      <c r="B9474" s="27"/>
      <c r="C9474" s="85"/>
      <c r="D9474" s="85"/>
      <c r="E9474" s="85"/>
      <c r="F9474" s="85"/>
      <c r="G9474" s="309"/>
      <c r="H9474" s="316"/>
      <c r="I9474" s="102"/>
      <c r="J9474" s="94"/>
      <c r="K9474" s="94"/>
      <c r="L9474" s="200"/>
      <c r="M9474" s="70"/>
      <c r="N9474" s="182"/>
      <c r="O9474" s="181" t="str">
        <f t="shared" si="299"/>
        <v>1900-1</v>
      </c>
      <c r="P9474" s="181">
        <f t="shared" si="298"/>
        <v>0</v>
      </c>
    </row>
    <row r="9475" spans="1:16">
      <c r="A9475" s="92"/>
      <c r="B9475" s="27"/>
      <c r="C9475" s="85"/>
      <c r="D9475" s="85"/>
      <c r="E9475" s="85"/>
      <c r="F9475" s="85"/>
      <c r="G9475" s="309"/>
      <c r="H9475" s="316"/>
      <c r="I9475" s="102"/>
      <c r="J9475" s="94"/>
      <c r="K9475" s="94"/>
      <c r="L9475" s="200"/>
      <c r="M9475" s="70"/>
      <c r="N9475" s="182"/>
      <c r="O9475" s="181" t="str">
        <f t="shared" si="299"/>
        <v>1900-1</v>
      </c>
      <c r="P9475" s="181">
        <f t="shared" ref="P9475:P9538" si="300">N9475*H9475</f>
        <v>0</v>
      </c>
    </row>
    <row r="9476" spans="1:16">
      <c r="A9476" s="92"/>
      <c r="B9476" s="27"/>
      <c r="C9476" s="85"/>
      <c r="D9476" s="85"/>
      <c r="E9476" s="85"/>
      <c r="F9476" s="85"/>
      <c r="G9476" s="309"/>
      <c r="H9476" s="316"/>
      <c r="I9476" s="102"/>
      <c r="J9476" s="94"/>
      <c r="K9476" s="94"/>
      <c r="L9476" s="200"/>
      <c r="M9476" s="70"/>
      <c r="N9476" s="182"/>
      <c r="O9476" s="181" t="str">
        <f t="shared" si="299"/>
        <v>1900-1</v>
      </c>
      <c r="P9476" s="181">
        <f t="shared" si="300"/>
        <v>0</v>
      </c>
    </row>
    <row r="9477" spans="1:16">
      <c r="A9477" s="92"/>
      <c r="B9477" s="27"/>
      <c r="C9477" s="85"/>
      <c r="D9477" s="85"/>
      <c r="E9477" s="85"/>
      <c r="F9477" s="85"/>
      <c r="G9477" s="309"/>
      <c r="H9477" s="316"/>
      <c r="I9477" s="102"/>
      <c r="J9477" s="94"/>
      <c r="K9477" s="94"/>
      <c r="L9477" s="200"/>
      <c r="M9477" s="70"/>
      <c r="N9477" s="182"/>
      <c r="O9477" s="181" t="str">
        <f t="shared" si="299"/>
        <v>1900-1</v>
      </c>
      <c r="P9477" s="181">
        <f t="shared" si="300"/>
        <v>0</v>
      </c>
    </row>
    <row r="9478" spans="1:16">
      <c r="A9478" s="92"/>
      <c r="B9478" s="27"/>
      <c r="C9478" s="85"/>
      <c r="D9478" s="85"/>
      <c r="E9478" s="85"/>
      <c r="F9478" s="85"/>
      <c r="G9478" s="309"/>
      <c r="H9478" s="316"/>
      <c r="I9478" s="102"/>
      <c r="J9478" s="94"/>
      <c r="K9478" s="94"/>
      <c r="L9478" s="200"/>
      <c r="M9478" s="70"/>
      <c r="N9478" s="182"/>
      <c r="O9478" s="181" t="str">
        <f t="shared" si="299"/>
        <v>1900-1</v>
      </c>
      <c r="P9478" s="181">
        <f t="shared" si="300"/>
        <v>0</v>
      </c>
    </row>
    <row r="9479" spans="1:16">
      <c r="A9479" s="92"/>
      <c r="B9479" s="27"/>
      <c r="C9479" s="85"/>
      <c r="D9479" s="85"/>
      <c r="E9479" s="85"/>
      <c r="F9479" s="85"/>
      <c r="G9479" s="309"/>
      <c r="H9479" s="316"/>
      <c r="I9479" s="102"/>
      <c r="J9479" s="94"/>
      <c r="K9479" s="94"/>
      <c r="L9479" s="200"/>
      <c r="M9479" s="70"/>
      <c r="N9479" s="182"/>
      <c r="O9479" s="181" t="str">
        <f t="shared" si="299"/>
        <v>1900-1</v>
      </c>
      <c r="P9479" s="181">
        <f t="shared" si="300"/>
        <v>0</v>
      </c>
    </row>
    <row r="9480" spans="1:16">
      <c r="A9480" s="92"/>
      <c r="B9480" s="27"/>
      <c r="C9480" s="85"/>
      <c r="D9480" s="85"/>
      <c r="E9480" s="85"/>
      <c r="F9480" s="85"/>
      <c r="G9480" s="309"/>
      <c r="H9480" s="316"/>
      <c r="I9480" s="102"/>
      <c r="J9480" s="94"/>
      <c r="K9480" s="94"/>
      <c r="L9480" s="200"/>
      <c r="M9480" s="70"/>
      <c r="N9480" s="182"/>
      <c r="O9480" s="181" t="str">
        <f t="shared" si="299"/>
        <v>1900-1</v>
      </c>
      <c r="P9480" s="181">
        <f t="shared" si="300"/>
        <v>0</v>
      </c>
    </row>
    <row r="9481" spans="1:16">
      <c r="A9481" s="92"/>
      <c r="B9481" s="27"/>
      <c r="C9481" s="85"/>
      <c r="D9481" s="85"/>
      <c r="E9481" s="85"/>
      <c r="F9481" s="85"/>
      <c r="G9481" s="309"/>
      <c r="H9481" s="316"/>
      <c r="I9481" s="102"/>
      <c r="J9481" s="94"/>
      <c r="K9481" s="94"/>
      <c r="L9481" s="200"/>
      <c r="M9481" s="70"/>
      <c r="N9481" s="182"/>
      <c r="O9481" s="181" t="str">
        <f t="shared" si="299"/>
        <v>1900-1</v>
      </c>
      <c r="P9481" s="181">
        <f t="shared" si="300"/>
        <v>0</v>
      </c>
    </row>
    <row r="9482" spans="1:16">
      <c r="A9482" s="92"/>
      <c r="B9482" s="27"/>
      <c r="C9482" s="85"/>
      <c r="D9482" s="85"/>
      <c r="E9482" s="85"/>
      <c r="F9482" s="85"/>
      <c r="G9482" s="309"/>
      <c r="H9482" s="316"/>
      <c r="I9482" s="102"/>
      <c r="J9482" s="94"/>
      <c r="K9482" s="94"/>
      <c r="L9482" s="200"/>
      <c r="M9482" s="70"/>
      <c r="N9482" s="182"/>
      <c r="O9482" s="181" t="str">
        <f t="shared" si="299"/>
        <v>1900-1</v>
      </c>
      <c r="P9482" s="181">
        <f t="shared" si="300"/>
        <v>0</v>
      </c>
    </row>
    <row r="9483" spans="1:16">
      <c r="A9483" s="92"/>
      <c r="B9483" s="27"/>
      <c r="C9483" s="85"/>
      <c r="D9483" s="85"/>
      <c r="E9483" s="85"/>
      <c r="F9483" s="85"/>
      <c r="G9483" s="309"/>
      <c r="H9483" s="316"/>
      <c r="I9483" s="102"/>
      <c r="J9483" s="94"/>
      <c r="K9483" s="94"/>
      <c r="L9483" s="200"/>
      <c r="M9483" s="70"/>
      <c r="N9483" s="182"/>
      <c r="O9483" s="181" t="str">
        <f t="shared" si="299"/>
        <v>1900-1</v>
      </c>
      <c r="P9483" s="181">
        <f t="shared" si="300"/>
        <v>0</v>
      </c>
    </row>
    <row r="9484" spans="1:16">
      <c r="A9484" s="92"/>
      <c r="B9484" s="27"/>
      <c r="C9484" s="85"/>
      <c r="D9484" s="85"/>
      <c r="E9484" s="85"/>
      <c r="F9484" s="85"/>
      <c r="G9484" s="309"/>
      <c r="H9484" s="316"/>
      <c r="I9484" s="102"/>
      <c r="J9484" s="94"/>
      <c r="K9484" s="94"/>
      <c r="L9484" s="200"/>
      <c r="M9484" s="70"/>
      <c r="N9484" s="182"/>
      <c r="O9484" s="181" t="str">
        <f t="shared" si="299"/>
        <v>1900-1</v>
      </c>
      <c r="P9484" s="181">
        <f t="shared" si="300"/>
        <v>0</v>
      </c>
    </row>
    <row r="9485" spans="1:16">
      <c r="A9485" s="92"/>
      <c r="B9485" s="27"/>
      <c r="C9485" s="85"/>
      <c r="D9485" s="85"/>
      <c r="E9485" s="85"/>
      <c r="F9485" s="85"/>
      <c r="G9485" s="309"/>
      <c r="H9485" s="316"/>
      <c r="I9485" s="102"/>
      <c r="J9485" s="94"/>
      <c r="K9485" s="94"/>
      <c r="L9485" s="200"/>
      <c r="M9485" s="70"/>
      <c r="N9485" s="182"/>
      <c r="O9485" s="181" t="str">
        <f t="shared" si="299"/>
        <v>1900-1</v>
      </c>
      <c r="P9485" s="181">
        <f t="shared" si="300"/>
        <v>0</v>
      </c>
    </row>
    <row r="9486" spans="1:16">
      <c r="A9486" s="92"/>
      <c r="B9486" s="27"/>
      <c r="C9486" s="85"/>
      <c r="D9486" s="85"/>
      <c r="E9486" s="85"/>
      <c r="F9486" s="85"/>
      <c r="G9486" s="309"/>
      <c r="H9486" s="316"/>
      <c r="I9486" s="102"/>
      <c r="J9486" s="94"/>
      <c r="K9486" s="94"/>
      <c r="L9486" s="200"/>
      <c r="M9486" s="70"/>
      <c r="N9486" s="182"/>
      <c r="O9486" s="181" t="str">
        <f t="shared" si="299"/>
        <v>1900-1</v>
      </c>
      <c r="P9486" s="181">
        <f t="shared" si="300"/>
        <v>0</v>
      </c>
    </row>
    <row r="9487" spans="1:16">
      <c r="A9487" s="92"/>
      <c r="B9487" s="27"/>
      <c r="C9487" s="85"/>
      <c r="D9487" s="85"/>
      <c r="E9487" s="85"/>
      <c r="F9487" s="85"/>
      <c r="G9487" s="309"/>
      <c r="H9487" s="316"/>
      <c r="I9487" s="102"/>
      <c r="J9487" s="94"/>
      <c r="K9487" s="94"/>
      <c r="L9487" s="200"/>
      <c r="M9487" s="70"/>
      <c r="N9487" s="182"/>
      <c r="O9487" s="181" t="str">
        <f t="shared" si="299"/>
        <v>1900-1</v>
      </c>
      <c r="P9487" s="181">
        <f t="shared" si="300"/>
        <v>0</v>
      </c>
    </row>
    <row r="9488" spans="1:16">
      <c r="A9488" s="92"/>
      <c r="B9488" s="27"/>
      <c r="C9488" s="85"/>
      <c r="D9488" s="85"/>
      <c r="E9488" s="85"/>
      <c r="F9488" s="85"/>
      <c r="G9488" s="309"/>
      <c r="H9488" s="316"/>
      <c r="I9488" s="102"/>
      <c r="J9488" s="94"/>
      <c r="K9488" s="94"/>
      <c r="L9488" s="200"/>
      <c r="M9488" s="70"/>
      <c r="N9488" s="182"/>
      <c r="O9488" s="181" t="str">
        <f t="shared" si="299"/>
        <v>1900-1</v>
      </c>
      <c r="P9488" s="181">
        <f t="shared" si="300"/>
        <v>0</v>
      </c>
    </row>
    <row r="9489" spans="1:16">
      <c r="A9489" s="92"/>
      <c r="B9489" s="27"/>
      <c r="C9489" s="85"/>
      <c r="D9489" s="85"/>
      <c r="E9489" s="85"/>
      <c r="F9489" s="85"/>
      <c r="G9489" s="309"/>
      <c r="H9489" s="316"/>
      <c r="I9489" s="102"/>
      <c r="J9489" s="94"/>
      <c r="K9489" s="94"/>
      <c r="L9489" s="200"/>
      <c r="M9489" s="70"/>
      <c r="N9489" s="182"/>
      <c r="O9489" s="181" t="str">
        <f t="shared" si="299"/>
        <v>1900-1</v>
      </c>
      <c r="P9489" s="181">
        <f t="shared" si="300"/>
        <v>0</v>
      </c>
    </row>
    <row r="9490" spans="1:16">
      <c r="A9490" s="92"/>
      <c r="B9490" s="27"/>
      <c r="C9490" s="85"/>
      <c r="D9490" s="85"/>
      <c r="E9490" s="85"/>
      <c r="F9490" s="85"/>
      <c r="G9490" s="309"/>
      <c r="H9490" s="316"/>
      <c r="I9490" s="102"/>
      <c r="J9490" s="94"/>
      <c r="K9490" s="94"/>
      <c r="L9490" s="200"/>
      <c r="M9490" s="70"/>
      <c r="N9490" s="182"/>
      <c r="O9490" s="181" t="str">
        <f t="shared" si="299"/>
        <v>1900-1</v>
      </c>
      <c r="P9490" s="181">
        <f t="shared" si="300"/>
        <v>0</v>
      </c>
    </row>
    <row r="9491" spans="1:16">
      <c r="A9491" s="92"/>
      <c r="B9491" s="27"/>
      <c r="C9491" s="85"/>
      <c r="D9491" s="85"/>
      <c r="E9491" s="85"/>
      <c r="F9491" s="85"/>
      <c r="G9491" s="309"/>
      <c r="H9491" s="316"/>
      <c r="I9491" s="102"/>
      <c r="J9491" s="94"/>
      <c r="K9491" s="94"/>
      <c r="L9491" s="200"/>
      <c r="M9491" s="70"/>
      <c r="N9491" s="182"/>
      <c r="O9491" s="181" t="str">
        <f t="shared" si="299"/>
        <v>1900-1</v>
      </c>
      <c r="P9491" s="181">
        <f t="shared" si="300"/>
        <v>0</v>
      </c>
    </row>
    <row r="9492" spans="1:16">
      <c r="A9492" s="92"/>
      <c r="B9492" s="27"/>
      <c r="C9492" s="85"/>
      <c r="D9492" s="85"/>
      <c r="E9492" s="85"/>
      <c r="F9492" s="85"/>
      <c r="G9492" s="309"/>
      <c r="H9492" s="316"/>
      <c r="I9492" s="102"/>
      <c r="J9492" s="94"/>
      <c r="K9492" s="94"/>
      <c r="L9492" s="200"/>
      <c r="M9492" s="70"/>
      <c r="N9492" s="182"/>
      <c r="O9492" s="181" t="str">
        <f t="shared" si="299"/>
        <v>1900-1</v>
      </c>
      <c r="P9492" s="181">
        <f t="shared" si="300"/>
        <v>0</v>
      </c>
    </row>
    <row r="9493" spans="1:16">
      <c r="A9493" s="92"/>
      <c r="B9493" s="27"/>
      <c r="C9493" s="85"/>
      <c r="D9493" s="85"/>
      <c r="E9493" s="85"/>
      <c r="F9493" s="85"/>
      <c r="G9493" s="309"/>
      <c r="H9493" s="316"/>
      <c r="I9493" s="102"/>
      <c r="J9493" s="94"/>
      <c r="K9493" s="94"/>
      <c r="L9493" s="200"/>
      <c r="M9493" s="70"/>
      <c r="N9493" s="182"/>
      <c r="O9493" s="181" t="str">
        <f t="shared" si="299"/>
        <v>1900-1</v>
      </c>
      <c r="P9493" s="181">
        <f t="shared" si="300"/>
        <v>0</v>
      </c>
    </row>
    <row r="9494" spans="1:16">
      <c r="A9494" s="92"/>
      <c r="B9494" s="27"/>
      <c r="C9494" s="85"/>
      <c r="D9494" s="85"/>
      <c r="E9494" s="85"/>
      <c r="F9494" s="85"/>
      <c r="G9494" s="309"/>
      <c r="H9494" s="316"/>
      <c r="I9494" s="102"/>
      <c r="J9494" s="94"/>
      <c r="K9494" s="94"/>
      <c r="L9494" s="200"/>
      <c r="M9494" s="70"/>
      <c r="N9494" s="182"/>
      <c r="O9494" s="181" t="str">
        <f t="shared" si="299"/>
        <v>1900-1</v>
      </c>
      <c r="P9494" s="181">
        <f t="shared" si="300"/>
        <v>0</v>
      </c>
    </row>
    <row r="9495" spans="1:16">
      <c r="A9495" s="92"/>
      <c r="B9495" s="27"/>
      <c r="C9495" s="85"/>
      <c r="D9495" s="85"/>
      <c r="E9495" s="85"/>
      <c r="F9495" s="85"/>
      <c r="G9495" s="309"/>
      <c r="H9495" s="316"/>
      <c r="I9495" s="102"/>
      <c r="J9495" s="94"/>
      <c r="K9495" s="94"/>
      <c r="L9495" s="200"/>
      <c r="M9495" s="70"/>
      <c r="N9495" s="182"/>
      <c r="O9495" s="181" t="str">
        <f t="shared" si="299"/>
        <v>1900-1</v>
      </c>
      <c r="P9495" s="181">
        <f t="shared" si="300"/>
        <v>0</v>
      </c>
    </row>
    <row r="9496" spans="1:16">
      <c r="A9496" s="92"/>
      <c r="B9496" s="27"/>
      <c r="C9496" s="85"/>
      <c r="D9496" s="85"/>
      <c r="E9496" s="85"/>
      <c r="F9496" s="85"/>
      <c r="G9496" s="309"/>
      <c r="H9496" s="316"/>
      <c r="I9496" s="102"/>
      <c r="J9496" s="94"/>
      <c r="K9496" s="94"/>
      <c r="L9496" s="200"/>
      <c r="M9496" s="70"/>
      <c r="N9496" s="182"/>
      <c r="O9496" s="181" t="str">
        <f t="shared" si="299"/>
        <v>1900-1</v>
      </c>
      <c r="P9496" s="181">
        <f t="shared" si="300"/>
        <v>0</v>
      </c>
    </row>
    <row r="9497" spans="1:16">
      <c r="A9497" s="92"/>
      <c r="B9497" s="27"/>
      <c r="C9497" s="85"/>
      <c r="D9497" s="85"/>
      <c r="E9497" s="85"/>
      <c r="F9497" s="85"/>
      <c r="G9497" s="309"/>
      <c r="H9497" s="316"/>
      <c r="I9497" s="102"/>
      <c r="J9497" s="94"/>
      <c r="K9497" s="94"/>
      <c r="L9497" s="200"/>
      <c r="M9497" s="70"/>
      <c r="N9497" s="182"/>
      <c r="O9497" s="181" t="str">
        <f t="shared" si="299"/>
        <v>1900-1</v>
      </c>
      <c r="P9497" s="181">
        <f t="shared" si="300"/>
        <v>0</v>
      </c>
    </row>
    <row r="9498" spans="1:16">
      <c r="A9498" s="92"/>
      <c r="B9498" s="27"/>
      <c r="C9498" s="85"/>
      <c r="D9498" s="85"/>
      <c r="E9498" s="85"/>
      <c r="F9498" s="85"/>
      <c r="G9498" s="309"/>
      <c r="H9498" s="316"/>
      <c r="I9498" s="102"/>
      <c r="J9498" s="94"/>
      <c r="K9498" s="94"/>
      <c r="L9498" s="200"/>
      <c r="M9498" s="70"/>
      <c r="N9498" s="182"/>
      <c r="O9498" s="181" t="str">
        <f t="shared" si="299"/>
        <v>1900-1</v>
      </c>
      <c r="P9498" s="181">
        <f t="shared" si="300"/>
        <v>0</v>
      </c>
    </row>
    <row r="9499" spans="1:16">
      <c r="A9499" s="92"/>
      <c r="B9499" s="27"/>
      <c r="C9499" s="85"/>
      <c r="D9499" s="85"/>
      <c r="E9499" s="85"/>
      <c r="F9499" s="85"/>
      <c r="G9499" s="309"/>
      <c r="H9499" s="316"/>
      <c r="I9499" s="102"/>
      <c r="J9499" s="94"/>
      <c r="K9499" s="94"/>
      <c r="L9499" s="200"/>
      <c r="M9499" s="70"/>
      <c r="N9499" s="182"/>
      <c r="O9499" s="181" t="str">
        <f t="shared" si="299"/>
        <v>1900-1</v>
      </c>
      <c r="P9499" s="181">
        <f t="shared" si="300"/>
        <v>0</v>
      </c>
    </row>
    <row r="9500" spans="1:16">
      <c r="A9500" s="92"/>
      <c r="B9500" s="27"/>
      <c r="C9500" s="85"/>
      <c r="D9500" s="85"/>
      <c r="E9500" s="85"/>
      <c r="F9500" s="85"/>
      <c r="G9500" s="309"/>
      <c r="H9500" s="316"/>
      <c r="I9500" s="102"/>
      <c r="J9500" s="94"/>
      <c r="K9500" s="94"/>
      <c r="L9500" s="200"/>
      <c r="M9500" s="70"/>
      <c r="N9500" s="182"/>
      <c r="O9500" s="181" t="str">
        <f t="shared" si="299"/>
        <v>1900-1</v>
      </c>
      <c r="P9500" s="181">
        <f t="shared" si="300"/>
        <v>0</v>
      </c>
    </row>
    <row r="9501" spans="1:16">
      <c r="A9501" s="92"/>
      <c r="B9501" s="27"/>
      <c r="C9501" s="85"/>
      <c r="D9501" s="85"/>
      <c r="E9501" s="85"/>
      <c r="F9501" s="85"/>
      <c r="G9501" s="309"/>
      <c r="H9501" s="316"/>
      <c r="I9501" s="102"/>
      <c r="J9501" s="94"/>
      <c r="K9501" s="94"/>
      <c r="L9501" s="200"/>
      <c r="M9501" s="70"/>
      <c r="N9501" s="182"/>
      <c r="O9501" s="181" t="str">
        <f t="shared" si="299"/>
        <v>1900-1</v>
      </c>
      <c r="P9501" s="181">
        <f t="shared" si="300"/>
        <v>0</v>
      </c>
    </row>
    <row r="9502" spans="1:16">
      <c r="A9502" s="92"/>
      <c r="B9502" s="27"/>
      <c r="C9502" s="85"/>
      <c r="D9502" s="85"/>
      <c r="E9502" s="85"/>
      <c r="F9502" s="85"/>
      <c r="G9502" s="309"/>
      <c r="H9502" s="316"/>
      <c r="I9502" s="102"/>
      <c r="J9502" s="94"/>
      <c r="K9502" s="94"/>
      <c r="L9502" s="200"/>
      <c r="M9502" s="70"/>
      <c r="N9502" s="182"/>
      <c r="O9502" s="181" t="str">
        <f t="shared" si="299"/>
        <v>1900-1</v>
      </c>
      <c r="P9502" s="181">
        <f t="shared" si="300"/>
        <v>0</v>
      </c>
    </row>
    <row r="9503" spans="1:16">
      <c r="A9503" s="92"/>
      <c r="B9503" s="27"/>
      <c r="C9503" s="85"/>
      <c r="D9503" s="85"/>
      <c r="E9503" s="85"/>
      <c r="F9503" s="85"/>
      <c r="G9503" s="309"/>
      <c r="H9503" s="316"/>
      <c r="I9503" s="102"/>
      <c r="J9503" s="94"/>
      <c r="K9503" s="94"/>
      <c r="L9503" s="200"/>
      <c r="M9503" s="70"/>
      <c r="N9503" s="182"/>
      <c r="O9503" s="181" t="str">
        <f t="shared" si="299"/>
        <v>1900-1</v>
      </c>
      <c r="P9503" s="181">
        <f t="shared" si="300"/>
        <v>0</v>
      </c>
    </row>
    <row r="9504" spans="1:16">
      <c r="A9504" s="92"/>
      <c r="B9504" s="27"/>
      <c r="C9504" s="85"/>
      <c r="D9504" s="85"/>
      <c r="E9504" s="85"/>
      <c r="F9504" s="85"/>
      <c r="G9504" s="309"/>
      <c r="H9504" s="316"/>
      <c r="I9504" s="102"/>
      <c r="J9504" s="94"/>
      <c r="K9504" s="94"/>
      <c r="L9504" s="200"/>
      <c r="M9504" s="70"/>
      <c r="N9504" s="182"/>
      <c r="O9504" s="181" t="str">
        <f t="shared" si="299"/>
        <v>1900-1</v>
      </c>
      <c r="P9504" s="181">
        <f t="shared" si="300"/>
        <v>0</v>
      </c>
    </row>
    <row r="9505" spans="1:16">
      <c r="A9505" s="92"/>
      <c r="B9505" s="27"/>
      <c r="C9505" s="85"/>
      <c r="D9505" s="85"/>
      <c r="E9505" s="85"/>
      <c r="F9505" s="85"/>
      <c r="G9505" s="309"/>
      <c r="H9505" s="316"/>
      <c r="I9505" s="102"/>
      <c r="J9505" s="94"/>
      <c r="K9505" s="94"/>
      <c r="L9505" s="200"/>
      <c r="M9505" s="70"/>
      <c r="N9505" s="182"/>
      <c r="O9505" s="181" t="str">
        <f t="shared" ref="O9505:O9568" si="301">YEAR(B9505)&amp;"-"&amp;MONTH(B9505)</f>
        <v>1900-1</v>
      </c>
      <c r="P9505" s="181">
        <f t="shared" si="300"/>
        <v>0</v>
      </c>
    </row>
    <row r="9506" spans="1:16">
      <c r="A9506" s="92"/>
      <c r="B9506" s="27"/>
      <c r="C9506" s="85"/>
      <c r="D9506" s="85"/>
      <c r="E9506" s="85"/>
      <c r="F9506" s="85"/>
      <c r="G9506" s="309"/>
      <c r="H9506" s="316"/>
      <c r="I9506" s="102"/>
      <c r="J9506" s="94"/>
      <c r="K9506" s="94"/>
      <c r="L9506" s="200"/>
      <c r="M9506" s="70"/>
      <c r="N9506" s="182"/>
      <c r="O9506" s="181" t="str">
        <f t="shared" si="301"/>
        <v>1900-1</v>
      </c>
      <c r="P9506" s="181">
        <f t="shared" si="300"/>
        <v>0</v>
      </c>
    </row>
    <row r="9507" spans="1:16">
      <c r="A9507" s="92"/>
      <c r="B9507" s="27"/>
      <c r="C9507" s="85"/>
      <c r="D9507" s="85"/>
      <c r="E9507" s="85"/>
      <c r="F9507" s="85"/>
      <c r="G9507" s="309"/>
      <c r="H9507" s="316"/>
      <c r="I9507" s="102"/>
      <c r="J9507" s="94"/>
      <c r="K9507" s="94"/>
      <c r="L9507" s="200"/>
      <c r="M9507" s="70"/>
      <c r="N9507" s="182"/>
      <c r="O9507" s="181" t="str">
        <f t="shared" si="301"/>
        <v>1900-1</v>
      </c>
      <c r="P9507" s="181">
        <f t="shared" si="300"/>
        <v>0</v>
      </c>
    </row>
    <row r="9508" spans="1:16">
      <c r="A9508" s="92"/>
      <c r="B9508" s="27"/>
      <c r="C9508" s="85"/>
      <c r="D9508" s="85"/>
      <c r="E9508" s="85"/>
      <c r="F9508" s="85"/>
      <c r="G9508" s="309"/>
      <c r="H9508" s="316"/>
      <c r="I9508" s="102"/>
      <c r="J9508" s="94"/>
      <c r="K9508" s="94"/>
      <c r="L9508" s="200"/>
      <c r="M9508" s="70"/>
      <c r="N9508" s="182"/>
      <c r="O9508" s="181" t="str">
        <f t="shared" si="301"/>
        <v>1900-1</v>
      </c>
      <c r="P9508" s="181">
        <f t="shared" si="300"/>
        <v>0</v>
      </c>
    </row>
    <row r="9509" spans="1:16">
      <c r="A9509" s="92"/>
      <c r="B9509" s="27"/>
      <c r="C9509" s="85"/>
      <c r="D9509" s="85"/>
      <c r="E9509" s="85"/>
      <c r="F9509" s="85"/>
      <c r="G9509" s="309"/>
      <c r="H9509" s="316"/>
      <c r="I9509" s="102"/>
      <c r="J9509" s="94"/>
      <c r="K9509" s="94"/>
      <c r="L9509" s="200"/>
      <c r="M9509" s="70"/>
      <c r="N9509" s="182"/>
      <c r="O9509" s="181" t="str">
        <f t="shared" si="301"/>
        <v>1900-1</v>
      </c>
      <c r="P9509" s="181">
        <f t="shared" si="300"/>
        <v>0</v>
      </c>
    </row>
    <row r="9510" spans="1:16">
      <c r="A9510" s="92"/>
      <c r="B9510" s="27"/>
      <c r="C9510" s="85"/>
      <c r="D9510" s="85"/>
      <c r="E9510" s="85"/>
      <c r="F9510" s="85"/>
      <c r="G9510" s="309"/>
      <c r="H9510" s="316"/>
      <c r="I9510" s="102"/>
      <c r="J9510" s="94"/>
      <c r="K9510" s="94"/>
      <c r="L9510" s="200"/>
      <c r="M9510" s="70"/>
      <c r="N9510" s="182"/>
      <c r="O9510" s="181" t="str">
        <f t="shared" si="301"/>
        <v>1900-1</v>
      </c>
      <c r="P9510" s="181">
        <f t="shared" si="300"/>
        <v>0</v>
      </c>
    </row>
    <row r="9511" spans="1:16">
      <c r="A9511" s="92"/>
      <c r="B9511" s="27"/>
      <c r="C9511" s="85"/>
      <c r="D9511" s="85"/>
      <c r="E9511" s="85"/>
      <c r="F9511" s="85"/>
      <c r="G9511" s="309"/>
      <c r="H9511" s="316"/>
      <c r="I9511" s="102"/>
      <c r="J9511" s="94"/>
      <c r="K9511" s="94"/>
      <c r="L9511" s="200"/>
      <c r="M9511" s="70"/>
      <c r="N9511" s="182"/>
      <c r="O9511" s="181" t="str">
        <f t="shared" si="301"/>
        <v>1900-1</v>
      </c>
      <c r="P9511" s="181">
        <f t="shared" si="300"/>
        <v>0</v>
      </c>
    </row>
    <row r="9512" spans="1:16">
      <c r="A9512" s="92"/>
      <c r="B9512" s="27"/>
      <c r="C9512" s="85"/>
      <c r="D9512" s="85"/>
      <c r="E9512" s="85"/>
      <c r="F9512" s="85"/>
      <c r="G9512" s="309"/>
      <c r="H9512" s="316"/>
      <c r="I9512" s="102"/>
      <c r="J9512" s="94"/>
      <c r="K9512" s="94"/>
      <c r="L9512" s="200"/>
      <c r="M9512" s="70"/>
      <c r="N9512" s="182"/>
      <c r="O9512" s="181" t="str">
        <f t="shared" si="301"/>
        <v>1900-1</v>
      </c>
      <c r="P9512" s="181">
        <f t="shared" si="300"/>
        <v>0</v>
      </c>
    </row>
    <row r="9513" spans="1:16">
      <c r="A9513" s="92"/>
      <c r="B9513" s="27"/>
      <c r="C9513" s="85"/>
      <c r="D9513" s="85"/>
      <c r="E9513" s="85"/>
      <c r="F9513" s="85"/>
      <c r="G9513" s="309"/>
      <c r="H9513" s="316"/>
      <c r="I9513" s="102"/>
      <c r="J9513" s="94"/>
      <c r="K9513" s="94"/>
      <c r="L9513" s="200"/>
      <c r="M9513" s="70"/>
      <c r="N9513" s="182"/>
      <c r="O9513" s="181" t="str">
        <f t="shared" si="301"/>
        <v>1900-1</v>
      </c>
      <c r="P9513" s="181">
        <f t="shared" si="300"/>
        <v>0</v>
      </c>
    </row>
    <row r="9514" spans="1:16">
      <c r="A9514" s="92"/>
      <c r="B9514" s="27"/>
      <c r="C9514" s="85"/>
      <c r="D9514" s="85"/>
      <c r="E9514" s="85"/>
      <c r="F9514" s="85"/>
      <c r="G9514" s="309"/>
      <c r="H9514" s="316"/>
      <c r="I9514" s="102"/>
      <c r="J9514" s="94"/>
      <c r="K9514" s="94"/>
      <c r="L9514" s="200"/>
      <c r="M9514" s="70"/>
      <c r="N9514" s="182"/>
      <c r="O9514" s="181" t="str">
        <f t="shared" si="301"/>
        <v>1900-1</v>
      </c>
      <c r="P9514" s="181">
        <f t="shared" si="300"/>
        <v>0</v>
      </c>
    </row>
    <row r="9515" spans="1:16">
      <c r="A9515" s="92"/>
      <c r="B9515" s="27"/>
      <c r="C9515" s="85"/>
      <c r="D9515" s="85"/>
      <c r="E9515" s="85"/>
      <c r="F9515" s="85"/>
      <c r="G9515" s="309"/>
      <c r="H9515" s="316"/>
      <c r="I9515" s="102"/>
      <c r="J9515" s="94"/>
      <c r="K9515" s="94"/>
      <c r="L9515" s="200"/>
      <c r="M9515" s="70"/>
      <c r="N9515" s="182"/>
      <c r="O9515" s="181" t="str">
        <f t="shared" si="301"/>
        <v>1900-1</v>
      </c>
      <c r="P9515" s="181">
        <f t="shared" si="300"/>
        <v>0</v>
      </c>
    </row>
    <row r="9516" spans="1:16">
      <c r="A9516" s="92"/>
      <c r="B9516" s="27"/>
      <c r="C9516" s="85"/>
      <c r="D9516" s="85"/>
      <c r="E9516" s="85"/>
      <c r="F9516" s="85"/>
      <c r="G9516" s="309"/>
      <c r="H9516" s="316"/>
      <c r="I9516" s="102"/>
      <c r="J9516" s="94"/>
      <c r="K9516" s="94"/>
      <c r="L9516" s="200"/>
      <c r="M9516" s="70"/>
      <c r="N9516" s="182"/>
      <c r="O9516" s="181" t="str">
        <f t="shared" si="301"/>
        <v>1900-1</v>
      </c>
      <c r="P9516" s="181">
        <f t="shared" si="300"/>
        <v>0</v>
      </c>
    </row>
    <row r="9517" spans="1:16">
      <c r="A9517" s="92"/>
      <c r="B9517" s="27"/>
      <c r="C9517" s="85"/>
      <c r="D9517" s="85"/>
      <c r="E9517" s="85"/>
      <c r="F9517" s="85"/>
      <c r="G9517" s="309"/>
      <c r="H9517" s="316"/>
      <c r="I9517" s="102"/>
      <c r="J9517" s="94"/>
      <c r="K9517" s="94"/>
      <c r="L9517" s="200"/>
      <c r="M9517" s="70"/>
      <c r="N9517" s="182"/>
      <c r="O9517" s="181" t="str">
        <f t="shared" si="301"/>
        <v>1900-1</v>
      </c>
      <c r="P9517" s="181">
        <f t="shared" si="300"/>
        <v>0</v>
      </c>
    </row>
    <row r="9518" spans="1:16">
      <c r="A9518" s="92"/>
      <c r="B9518" s="27"/>
      <c r="C9518" s="85"/>
      <c r="D9518" s="85"/>
      <c r="E9518" s="85"/>
      <c r="F9518" s="85"/>
      <c r="G9518" s="309"/>
      <c r="H9518" s="316"/>
      <c r="I9518" s="102"/>
      <c r="J9518" s="94"/>
      <c r="K9518" s="94"/>
      <c r="L9518" s="200"/>
      <c r="M9518" s="70"/>
      <c r="N9518" s="182"/>
      <c r="O9518" s="181" t="str">
        <f t="shared" si="301"/>
        <v>1900-1</v>
      </c>
      <c r="P9518" s="181">
        <f t="shared" si="300"/>
        <v>0</v>
      </c>
    </row>
    <row r="9519" spans="1:16">
      <c r="A9519" s="92"/>
      <c r="B9519" s="27"/>
      <c r="C9519" s="85"/>
      <c r="D9519" s="85"/>
      <c r="E9519" s="85"/>
      <c r="F9519" s="85"/>
      <c r="G9519" s="309"/>
      <c r="H9519" s="316"/>
      <c r="I9519" s="102"/>
      <c r="J9519" s="94"/>
      <c r="K9519" s="94"/>
      <c r="L9519" s="200"/>
      <c r="M9519" s="70"/>
      <c r="N9519" s="182"/>
      <c r="O9519" s="181" t="str">
        <f t="shared" si="301"/>
        <v>1900-1</v>
      </c>
      <c r="P9519" s="181">
        <f t="shared" si="300"/>
        <v>0</v>
      </c>
    </row>
    <row r="9520" spans="1:16">
      <c r="A9520" s="92"/>
      <c r="B9520" s="27"/>
      <c r="C9520" s="85"/>
      <c r="D9520" s="85"/>
      <c r="E9520" s="85"/>
      <c r="F9520" s="85"/>
      <c r="G9520" s="309"/>
      <c r="H9520" s="316"/>
      <c r="I9520" s="102"/>
      <c r="J9520" s="94"/>
      <c r="K9520" s="94"/>
      <c r="L9520" s="200"/>
      <c r="M9520" s="70"/>
      <c r="N9520" s="182"/>
      <c r="O9520" s="181" t="str">
        <f t="shared" si="301"/>
        <v>1900-1</v>
      </c>
      <c r="P9520" s="181">
        <f t="shared" si="300"/>
        <v>0</v>
      </c>
    </row>
    <row r="9521" spans="1:16">
      <c r="A9521" s="92"/>
      <c r="B9521" s="27"/>
      <c r="C9521" s="85"/>
      <c r="D9521" s="85"/>
      <c r="E9521" s="85"/>
      <c r="F9521" s="85"/>
      <c r="G9521" s="309"/>
      <c r="H9521" s="316"/>
      <c r="I9521" s="102"/>
      <c r="J9521" s="94"/>
      <c r="K9521" s="94"/>
      <c r="L9521" s="200"/>
      <c r="M9521" s="70"/>
      <c r="N9521" s="182"/>
      <c r="O9521" s="181" t="str">
        <f t="shared" si="301"/>
        <v>1900-1</v>
      </c>
      <c r="P9521" s="181">
        <f t="shared" si="300"/>
        <v>0</v>
      </c>
    </row>
    <row r="9522" spans="1:16">
      <c r="A9522" s="92"/>
      <c r="B9522" s="27"/>
      <c r="C9522" s="85"/>
      <c r="D9522" s="85"/>
      <c r="E9522" s="85"/>
      <c r="F9522" s="85"/>
      <c r="G9522" s="309"/>
      <c r="H9522" s="316"/>
      <c r="I9522" s="102"/>
      <c r="J9522" s="94"/>
      <c r="K9522" s="94"/>
      <c r="L9522" s="200"/>
      <c r="M9522" s="70"/>
      <c r="N9522" s="182"/>
      <c r="O9522" s="181" t="str">
        <f t="shared" si="301"/>
        <v>1900-1</v>
      </c>
      <c r="P9522" s="181">
        <f t="shared" si="300"/>
        <v>0</v>
      </c>
    </row>
    <row r="9523" spans="1:16">
      <c r="A9523" s="92"/>
      <c r="B9523" s="27"/>
      <c r="C9523" s="85"/>
      <c r="D9523" s="85"/>
      <c r="E9523" s="85"/>
      <c r="F9523" s="85"/>
      <c r="G9523" s="309"/>
      <c r="H9523" s="316"/>
      <c r="I9523" s="102"/>
      <c r="J9523" s="94"/>
      <c r="K9523" s="94"/>
      <c r="L9523" s="200"/>
      <c r="M9523" s="70"/>
      <c r="N9523" s="182"/>
      <c r="O9523" s="181" t="str">
        <f t="shared" si="301"/>
        <v>1900-1</v>
      </c>
      <c r="P9523" s="181">
        <f t="shared" si="300"/>
        <v>0</v>
      </c>
    </row>
    <row r="9524" spans="1:16">
      <c r="A9524" s="92"/>
      <c r="B9524" s="27"/>
      <c r="C9524" s="85"/>
      <c r="D9524" s="85"/>
      <c r="E9524" s="85"/>
      <c r="F9524" s="85"/>
      <c r="G9524" s="309"/>
      <c r="H9524" s="316"/>
      <c r="I9524" s="102"/>
      <c r="J9524" s="94"/>
      <c r="K9524" s="94"/>
      <c r="L9524" s="200"/>
      <c r="M9524" s="70"/>
      <c r="N9524" s="182"/>
      <c r="O9524" s="181" t="str">
        <f t="shared" si="301"/>
        <v>1900-1</v>
      </c>
      <c r="P9524" s="181">
        <f t="shared" si="300"/>
        <v>0</v>
      </c>
    </row>
    <row r="9525" spans="1:16">
      <c r="A9525" s="92"/>
      <c r="B9525" s="27"/>
      <c r="C9525" s="85"/>
      <c r="D9525" s="85"/>
      <c r="E9525" s="85"/>
      <c r="F9525" s="85"/>
      <c r="G9525" s="309"/>
      <c r="H9525" s="316"/>
      <c r="I9525" s="102"/>
      <c r="J9525" s="94"/>
      <c r="K9525" s="94"/>
      <c r="L9525" s="200"/>
      <c r="M9525" s="70"/>
      <c r="N9525" s="182"/>
      <c r="O9525" s="181" t="str">
        <f t="shared" si="301"/>
        <v>1900-1</v>
      </c>
      <c r="P9525" s="181">
        <f t="shared" si="300"/>
        <v>0</v>
      </c>
    </row>
    <row r="9526" spans="1:16">
      <c r="A9526" s="92"/>
      <c r="B9526" s="27"/>
      <c r="C9526" s="85"/>
      <c r="D9526" s="85"/>
      <c r="E9526" s="85"/>
      <c r="F9526" s="85"/>
      <c r="G9526" s="309"/>
      <c r="H9526" s="316"/>
      <c r="I9526" s="102"/>
      <c r="J9526" s="94"/>
      <c r="K9526" s="94"/>
      <c r="L9526" s="200"/>
      <c r="M9526" s="70"/>
      <c r="N9526" s="182"/>
      <c r="O9526" s="181" t="str">
        <f t="shared" si="301"/>
        <v>1900-1</v>
      </c>
      <c r="P9526" s="181">
        <f t="shared" si="300"/>
        <v>0</v>
      </c>
    </row>
    <row r="9527" spans="1:16">
      <c r="A9527" s="92"/>
      <c r="B9527" s="27"/>
      <c r="C9527" s="85"/>
      <c r="D9527" s="85"/>
      <c r="E9527" s="85"/>
      <c r="F9527" s="85"/>
      <c r="G9527" s="309"/>
      <c r="H9527" s="316"/>
      <c r="I9527" s="102"/>
      <c r="J9527" s="94"/>
      <c r="K9527" s="94"/>
      <c r="L9527" s="200"/>
      <c r="M9527" s="70"/>
      <c r="N9527" s="182"/>
      <c r="O9527" s="181" t="str">
        <f t="shared" si="301"/>
        <v>1900-1</v>
      </c>
      <c r="P9527" s="181">
        <f t="shared" si="300"/>
        <v>0</v>
      </c>
    </row>
    <row r="9528" spans="1:16">
      <c r="A9528" s="92"/>
      <c r="B9528" s="27"/>
      <c r="C9528" s="85"/>
      <c r="D9528" s="85"/>
      <c r="E9528" s="85"/>
      <c r="F9528" s="85"/>
      <c r="G9528" s="309"/>
      <c r="H9528" s="316"/>
      <c r="I9528" s="102"/>
      <c r="J9528" s="94"/>
      <c r="K9528" s="94"/>
      <c r="L9528" s="200"/>
      <c r="M9528" s="70"/>
      <c r="N9528" s="182"/>
      <c r="O9528" s="181" t="str">
        <f t="shared" si="301"/>
        <v>1900-1</v>
      </c>
      <c r="P9528" s="181">
        <f t="shared" si="300"/>
        <v>0</v>
      </c>
    </row>
    <row r="9529" spans="1:16">
      <c r="A9529" s="92"/>
      <c r="B9529" s="27"/>
      <c r="C9529" s="85"/>
      <c r="D9529" s="85"/>
      <c r="E9529" s="85"/>
      <c r="F9529" s="85"/>
      <c r="G9529" s="309"/>
      <c r="H9529" s="316"/>
      <c r="I9529" s="102"/>
      <c r="J9529" s="94"/>
      <c r="K9529" s="94"/>
      <c r="L9529" s="200"/>
      <c r="M9529" s="70"/>
      <c r="N9529" s="182"/>
      <c r="O9529" s="181" t="str">
        <f t="shared" si="301"/>
        <v>1900-1</v>
      </c>
      <c r="P9529" s="181">
        <f t="shared" si="300"/>
        <v>0</v>
      </c>
    </row>
    <row r="9530" spans="1:16">
      <c r="A9530" s="92"/>
      <c r="B9530" s="27"/>
      <c r="C9530" s="85"/>
      <c r="D9530" s="85"/>
      <c r="E9530" s="85"/>
      <c r="F9530" s="85"/>
      <c r="G9530" s="309"/>
      <c r="H9530" s="316"/>
      <c r="I9530" s="102"/>
      <c r="J9530" s="94"/>
      <c r="K9530" s="94"/>
      <c r="L9530" s="200"/>
      <c r="M9530" s="70"/>
      <c r="N9530" s="182"/>
      <c r="O9530" s="181" t="str">
        <f t="shared" si="301"/>
        <v>1900-1</v>
      </c>
      <c r="P9530" s="181">
        <f t="shared" si="300"/>
        <v>0</v>
      </c>
    </row>
    <row r="9531" spans="1:16">
      <c r="A9531" s="92"/>
      <c r="B9531" s="27"/>
      <c r="C9531" s="85"/>
      <c r="D9531" s="85"/>
      <c r="E9531" s="85"/>
      <c r="F9531" s="85"/>
      <c r="G9531" s="309"/>
      <c r="H9531" s="316"/>
      <c r="I9531" s="102"/>
      <c r="J9531" s="94"/>
      <c r="K9531" s="94"/>
      <c r="L9531" s="200"/>
      <c r="M9531" s="70"/>
      <c r="N9531" s="182"/>
      <c r="O9531" s="181" t="str">
        <f t="shared" si="301"/>
        <v>1900-1</v>
      </c>
      <c r="P9531" s="181">
        <f t="shared" si="300"/>
        <v>0</v>
      </c>
    </row>
    <row r="9532" spans="1:16">
      <c r="A9532" s="92"/>
      <c r="B9532" s="27"/>
      <c r="C9532" s="85"/>
      <c r="D9532" s="85"/>
      <c r="E9532" s="85"/>
      <c r="F9532" s="85"/>
      <c r="G9532" s="309"/>
      <c r="H9532" s="316"/>
      <c r="I9532" s="102"/>
      <c r="J9532" s="94"/>
      <c r="K9532" s="94"/>
      <c r="L9532" s="200"/>
      <c r="M9532" s="70"/>
      <c r="N9532" s="182"/>
      <c r="O9532" s="181" t="str">
        <f t="shared" si="301"/>
        <v>1900-1</v>
      </c>
      <c r="P9532" s="181">
        <f t="shared" si="300"/>
        <v>0</v>
      </c>
    </row>
    <row r="9533" spans="1:16">
      <c r="A9533" s="92"/>
      <c r="B9533" s="27"/>
      <c r="C9533" s="85"/>
      <c r="D9533" s="85"/>
      <c r="E9533" s="85"/>
      <c r="F9533" s="85"/>
      <c r="G9533" s="309"/>
      <c r="H9533" s="316"/>
      <c r="I9533" s="102"/>
      <c r="J9533" s="94"/>
      <c r="K9533" s="94"/>
      <c r="L9533" s="200"/>
      <c r="M9533" s="70"/>
      <c r="N9533" s="182"/>
      <c r="O9533" s="181" t="str">
        <f t="shared" si="301"/>
        <v>1900-1</v>
      </c>
      <c r="P9533" s="181">
        <f t="shared" si="300"/>
        <v>0</v>
      </c>
    </row>
    <row r="9534" spans="1:16">
      <c r="A9534" s="92"/>
      <c r="B9534" s="27"/>
      <c r="C9534" s="85"/>
      <c r="D9534" s="85"/>
      <c r="E9534" s="85"/>
      <c r="F9534" s="85"/>
      <c r="G9534" s="309"/>
      <c r="H9534" s="316"/>
      <c r="I9534" s="102"/>
      <c r="J9534" s="94"/>
      <c r="K9534" s="94"/>
      <c r="L9534" s="200"/>
      <c r="M9534" s="70"/>
      <c r="N9534" s="182"/>
      <c r="O9534" s="181" t="str">
        <f t="shared" si="301"/>
        <v>1900-1</v>
      </c>
      <c r="P9534" s="181">
        <f t="shared" si="300"/>
        <v>0</v>
      </c>
    </row>
    <row r="9535" spans="1:16">
      <c r="A9535" s="92"/>
      <c r="B9535" s="27"/>
      <c r="C9535" s="85"/>
      <c r="D9535" s="85"/>
      <c r="E9535" s="85"/>
      <c r="F9535" s="85"/>
      <c r="G9535" s="309"/>
      <c r="H9535" s="316"/>
      <c r="I9535" s="102"/>
      <c r="J9535" s="94"/>
      <c r="K9535" s="94"/>
      <c r="L9535" s="200"/>
      <c r="M9535" s="70"/>
      <c r="N9535" s="182"/>
      <c r="O9535" s="181" t="str">
        <f t="shared" si="301"/>
        <v>1900-1</v>
      </c>
      <c r="P9535" s="181">
        <f t="shared" si="300"/>
        <v>0</v>
      </c>
    </row>
    <row r="9536" spans="1:16">
      <c r="A9536" s="92"/>
      <c r="B9536" s="27"/>
      <c r="C9536" s="85"/>
      <c r="D9536" s="85"/>
      <c r="E9536" s="85"/>
      <c r="F9536" s="85"/>
      <c r="G9536" s="309"/>
      <c r="H9536" s="316"/>
      <c r="I9536" s="102"/>
      <c r="J9536" s="94"/>
      <c r="K9536" s="94"/>
      <c r="L9536" s="200"/>
      <c r="M9536" s="70"/>
      <c r="N9536" s="182"/>
      <c r="O9536" s="181" t="str">
        <f t="shared" si="301"/>
        <v>1900-1</v>
      </c>
      <c r="P9536" s="181">
        <f t="shared" si="300"/>
        <v>0</v>
      </c>
    </row>
    <row r="9537" spans="1:16">
      <c r="A9537" s="92"/>
      <c r="B9537" s="27"/>
      <c r="C9537" s="85"/>
      <c r="D9537" s="85"/>
      <c r="E9537" s="85"/>
      <c r="F9537" s="85"/>
      <c r="G9537" s="309"/>
      <c r="H9537" s="316"/>
      <c r="I9537" s="102"/>
      <c r="J9537" s="94"/>
      <c r="K9537" s="94"/>
      <c r="L9537" s="200"/>
      <c r="M9537" s="70"/>
      <c r="N9537" s="182"/>
      <c r="O9537" s="181" t="str">
        <f t="shared" si="301"/>
        <v>1900-1</v>
      </c>
      <c r="P9537" s="181">
        <f t="shared" si="300"/>
        <v>0</v>
      </c>
    </row>
    <row r="9538" spans="1:16">
      <c r="A9538" s="92"/>
      <c r="B9538" s="27"/>
      <c r="C9538" s="85"/>
      <c r="D9538" s="85"/>
      <c r="E9538" s="85"/>
      <c r="F9538" s="85"/>
      <c r="G9538" s="309"/>
      <c r="H9538" s="316"/>
      <c r="I9538" s="102"/>
      <c r="J9538" s="94"/>
      <c r="K9538" s="94"/>
      <c r="L9538" s="200"/>
      <c r="M9538" s="70"/>
      <c r="N9538" s="182"/>
      <c r="O9538" s="181" t="str">
        <f t="shared" si="301"/>
        <v>1900-1</v>
      </c>
      <c r="P9538" s="181">
        <f t="shared" si="300"/>
        <v>0</v>
      </c>
    </row>
    <row r="9539" spans="1:16">
      <c r="A9539" s="92"/>
      <c r="B9539" s="27"/>
      <c r="C9539" s="85"/>
      <c r="D9539" s="85"/>
      <c r="E9539" s="85"/>
      <c r="F9539" s="85"/>
      <c r="G9539" s="309"/>
      <c r="H9539" s="316"/>
      <c r="I9539" s="102"/>
      <c r="J9539" s="94"/>
      <c r="K9539" s="94"/>
      <c r="L9539" s="200"/>
      <c r="M9539" s="70"/>
      <c r="N9539" s="182"/>
      <c r="O9539" s="181" t="str">
        <f t="shared" si="301"/>
        <v>1900-1</v>
      </c>
      <c r="P9539" s="181">
        <f t="shared" ref="P9539:P9602" si="302">N9539*H9539</f>
        <v>0</v>
      </c>
    </row>
    <row r="9540" spans="1:16">
      <c r="A9540" s="92"/>
      <c r="B9540" s="27"/>
      <c r="C9540" s="85"/>
      <c r="D9540" s="85"/>
      <c r="E9540" s="85"/>
      <c r="F9540" s="85"/>
      <c r="G9540" s="309"/>
      <c r="H9540" s="316"/>
      <c r="I9540" s="102"/>
      <c r="J9540" s="94"/>
      <c r="K9540" s="94"/>
      <c r="L9540" s="200"/>
      <c r="M9540" s="70"/>
      <c r="N9540" s="182"/>
      <c r="O9540" s="181" t="str">
        <f t="shared" si="301"/>
        <v>1900-1</v>
      </c>
      <c r="P9540" s="181">
        <f t="shared" si="302"/>
        <v>0</v>
      </c>
    </row>
    <row r="9541" spans="1:16">
      <c r="A9541" s="92"/>
      <c r="B9541" s="27"/>
      <c r="C9541" s="85"/>
      <c r="D9541" s="85"/>
      <c r="E9541" s="85"/>
      <c r="F9541" s="85"/>
      <c r="G9541" s="309"/>
      <c r="H9541" s="316"/>
      <c r="I9541" s="102"/>
      <c r="J9541" s="94"/>
      <c r="K9541" s="94"/>
      <c r="L9541" s="200"/>
      <c r="M9541" s="70"/>
      <c r="N9541" s="182"/>
      <c r="O9541" s="181" t="str">
        <f t="shared" si="301"/>
        <v>1900-1</v>
      </c>
      <c r="P9541" s="181">
        <f t="shared" si="302"/>
        <v>0</v>
      </c>
    </row>
    <row r="9542" spans="1:16">
      <c r="A9542" s="92"/>
      <c r="B9542" s="27"/>
      <c r="C9542" s="85"/>
      <c r="D9542" s="85"/>
      <c r="E9542" s="85"/>
      <c r="F9542" s="85"/>
      <c r="G9542" s="309"/>
      <c r="H9542" s="316"/>
      <c r="I9542" s="102"/>
      <c r="J9542" s="94"/>
      <c r="K9542" s="94"/>
      <c r="L9542" s="200"/>
      <c r="M9542" s="70"/>
      <c r="N9542" s="182"/>
      <c r="O9542" s="181" t="str">
        <f t="shared" si="301"/>
        <v>1900-1</v>
      </c>
      <c r="P9542" s="181">
        <f t="shared" si="302"/>
        <v>0</v>
      </c>
    </row>
    <row r="9543" spans="1:16">
      <c r="A9543" s="92"/>
      <c r="B9543" s="27"/>
      <c r="C9543" s="85"/>
      <c r="D9543" s="85"/>
      <c r="E9543" s="85"/>
      <c r="F9543" s="85"/>
      <c r="G9543" s="309"/>
      <c r="H9543" s="316"/>
      <c r="I9543" s="102"/>
      <c r="J9543" s="94"/>
      <c r="K9543" s="94"/>
      <c r="L9543" s="200"/>
      <c r="M9543" s="70"/>
      <c r="N9543" s="182"/>
      <c r="O9543" s="181" t="str">
        <f t="shared" si="301"/>
        <v>1900-1</v>
      </c>
      <c r="P9543" s="181">
        <f t="shared" si="302"/>
        <v>0</v>
      </c>
    </row>
    <row r="9544" spans="1:16">
      <c r="A9544" s="92"/>
      <c r="B9544" s="27"/>
      <c r="C9544" s="85"/>
      <c r="D9544" s="85"/>
      <c r="E9544" s="85"/>
      <c r="F9544" s="85"/>
      <c r="G9544" s="309"/>
      <c r="H9544" s="316"/>
      <c r="I9544" s="102"/>
      <c r="J9544" s="94"/>
      <c r="K9544" s="94"/>
      <c r="L9544" s="200"/>
      <c r="M9544" s="70"/>
      <c r="N9544" s="182"/>
      <c r="O9544" s="181" t="str">
        <f t="shared" si="301"/>
        <v>1900-1</v>
      </c>
      <c r="P9544" s="181">
        <f t="shared" si="302"/>
        <v>0</v>
      </c>
    </row>
    <row r="9545" spans="1:16">
      <c r="A9545" s="92"/>
      <c r="B9545" s="27"/>
      <c r="C9545" s="85"/>
      <c r="D9545" s="85"/>
      <c r="E9545" s="85"/>
      <c r="F9545" s="85"/>
      <c r="G9545" s="309"/>
      <c r="H9545" s="316"/>
      <c r="I9545" s="102"/>
      <c r="J9545" s="94"/>
      <c r="K9545" s="94"/>
      <c r="L9545" s="200"/>
      <c r="M9545" s="70"/>
      <c r="N9545" s="182"/>
      <c r="O9545" s="181" t="str">
        <f t="shared" si="301"/>
        <v>1900-1</v>
      </c>
      <c r="P9545" s="181">
        <f t="shared" si="302"/>
        <v>0</v>
      </c>
    </row>
    <row r="9546" spans="1:16">
      <c r="A9546" s="92"/>
      <c r="B9546" s="27"/>
      <c r="C9546" s="85"/>
      <c r="D9546" s="85"/>
      <c r="E9546" s="85"/>
      <c r="F9546" s="85"/>
      <c r="G9546" s="309"/>
      <c r="H9546" s="316"/>
      <c r="I9546" s="102"/>
      <c r="J9546" s="94"/>
      <c r="K9546" s="94"/>
      <c r="L9546" s="200"/>
      <c r="M9546" s="70"/>
      <c r="N9546" s="182"/>
      <c r="O9546" s="181" t="str">
        <f t="shared" si="301"/>
        <v>1900-1</v>
      </c>
      <c r="P9546" s="181">
        <f t="shared" si="302"/>
        <v>0</v>
      </c>
    </row>
    <row r="9547" spans="1:16">
      <c r="A9547" s="92"/>
      <c r="B9547" s="27"/>
      <c r="C9547" s="85"/>
      <c r="D9547" s="85"/>
      <c r="E9547" s="85"/>
      <c r="F9547" s="85"/>
      <c r="G9547" s="309"/>
      <c r="H9547" s="316"/>
      <c r="I9547" s="102"/>
      <c r="J9547" s="94"/>
      <c r="K9547" s="94"/>
      <c r="L9547" s="200"/>
      <c r="M9547" s="70"/>
      <c r="N9547" s="182"/>
      <c r="O9547" s="181" t="str">
        <f t="shared" si="301"/>
        <v>1900-1</v>
      </c>
      <c r="P9547" s="181">
        <f t="shared" si="302"/>
        <v>0</v>
      </c>
    </row>
    <row r="9548" spans="1:16">
      <c r="A9548" s="92"/>
      <c r="B9548" s="27"/>
      <c r="C9548" s="85"/>
      <c r="D9548" s="85"/>
      <c r="E9548" s="85"/>
      <c r="F9548" s="85"/>
      <c r="G9548" s="309"/>
      <c r="H9548" s="316"/>
      <c r="I9548" s="102"/>
      <c r="J9548" s="94"/>
      <c r="K9548" s="94"/>
      <c r="L9548" s="200"/>
      <c r="M9548" s="70"/>
      <c r="N9548" s="182"/>
      <c r="O9548" s="181" t="str">
        <f t="shared" si="301"/>
        <v>1900-1</v>
      </c>
      <c r="P9548" s="181">
        <f t="shared" si="302"/>
        <v>0</v>
      </c>
    </row>
    <row r="9549" spans="1:16">
      <c r="A9549" s="92"/>
      <c r="B9549" s="27"/>
      <c r="C9549" s="85"/>
      <c r="D9549" s="85"/>
      <c r="E9549" s="85"/>
      <c r="F9549" s="85"/>
      <c r="G9549" s="309"/>
      <c r="H9549" s="316"/>
      <c r="I9549" s="102"/>
      <c r="J9549" s="94"/>
      <c r="K9549" s="94"/>
      <c r="L9549" s="200"/>
      <c r="M9549" s="70"/>
      <c r="N9549" s="182"/>
      <c r="O9549" s="181" t="str">
        <f t="shared" si="301"/>
        <v>1900-1</v>
      </c>
      <c r="P9549" s="181">
        <f t="shared" si="302"/>
        <v>0</v>
      </c>
    </row>
    <row r="9550" spans="1:16">
      <c r="A9550" s="92"/>
      <c r="B9550" s="27"/>
      <c r="C9550" s="85"/>
      <c r="D9550" s="85"/>
      <c r="E9550" s="85"/>
      <c r="F9550" s="85"/>
      <c r="G9550" s="309"/>
      <c r="H9550" s="316"/>
      <c r="I9550" s="102"/>
      <c r="J9550" s="94"/>
      <c r="K9550" s="94"/>
      <c r="L9550" s="200"/>
      <c r="M9550" s="70"/>
      <c r="N9550" s="182"/>
      <c r="O9550" s="181" t="str">
        <f t="shared" si="301"/>
        <v>1900-1</v>
      </c>
      <c r="P9550" s="181">
        <f t="shared" si="302"/>
        <v>0</v>
      </c>
    </row>
    <row r="9551" spans="1:16">
      <c r="A9551" s="92"/>
      <c r="B9551" s="27"/>
      <c r="C9551" s="85"/>
      <c r="D9551" s="85"/>
      <c r="E9551" s="85"/>
      <c r="F9551" s="85"/>
      <c r="G9551" s="309"/>
      <c r="H9551" s="316"/>
      <c r="I9551" s="102"/>
      <c r="J9551" s="94"/>
      <c r="K9551" s="94"/>
      <c r="L9551" s="200"/>
      <c r="M9551" s="70"/>
      <c r="N9551" s="182"/>
      <c r="O9551" s="181" t="str">
        <f t="shared" si="301"/>
        <v>1900-1</v>
      </c>
      <c r="P9551" s="181">
        <f t="shared" si="302"/>
        <v>0</v>
      </c>
    </row>
    <row r="9552" spans="1:16">
      <c r="A9552" s="92"/>
      <c r="B9552" s="27"/>
      <c r="C9552" s="85"/>
      <c r="D9552" s="85"/>
      <c r="E9552" s="85"/>
      <c r="F9552" s="85"/>
      <c r="G9552" s="309"/>
      <c r="H9552" s="316"/>
      <c r="I9552" s="102"/>
      <c r="J9552" s="94"/>
      <c r="K9552" s="94"/>
      <c r="L9552" s="200"/>
      <c r="M9552" s="70"/>
      <c r="N9552" s="182"/>
      <c r="O9552" s="181" t="str">
        <f t="shared" si="301"/>
        <v>1900-1</v>
      </c>
      <c r="P9552" s="181">
        <f t="shared" si="302"/>
        <v>0</v>
      </c>
    </row>
    <row r="9553" spans="1:16">
      <c r="A9553" s="92"/>
      <c r="B9553" s="27"/>
      <c r="C9553" s="85"/>
      <c r="D9553" s="85"/>
      <c r="E9553" s="85"/>
      <c r="F9553" s="85"/>
      <c r="G9553" s="309"/>
      <c r="H9553" s="316"/>
      <c r="I9553" s="102"/>
      <c r="J9553" s="94"/>
      <c r="K9553" s="94"/>
      <c r="L9553" s="200"/>
      <c r="M9553" s="70"/>
      <c r="N9553" s="182"/>
      <c r="O9553" s="181" t="str">
        <f t="shared" si="301"/>
        <v>1900-1</v>
      </c>
      <c r="P9553" s="181">
        <f t="shared" si="302"/>
        <v>0</v>
      </c>
    </row>
    <row r="9554" spans="1:16">
      <c r="A9554" s="92"/>
      <c r="B9554" s="27"/>
      <c r="C9554" s="85"/>
      <c r="D9554" s="85"/>
      <c r="E9554" s="85"/>
      <c r="F9554" s="85"/>
      <c r="G9554" s="309"/>
      <c r="H9554" s="316"/>
      <c r="I9554" s="102"/>
      <c r="J9554" s="94"/>
      <c r="K9554" s="94"/>
      <c r="L9554" s="200"/>
      <c r="M9554" s="70"/>
      <c r="N9554" s="182"/>
      <c r="O9554" s="181" t="str">
        <f t="shared" si="301"/>
        <v>1900-1</v>
      </c>
      <c r="P9554" s="181">
        <f t="shared" si="302"/>
        <v>0</v>
      </c>
    </row>
    <row r="9555" spans="1:16">
      <c r="A9555" s="92"/>
      <c r="B9555" s="27"/>
      <c r="C9555" s="85"/>
      <c r="D9555" s="85"/>
      <c r="E9555" s="85"/>
      <c r="F9555" s="85"/>
      <c r="G9555" s="309"/>
      <c r="H9555" s="316"/>
      <c r="I9555" s="102"/>
      <c r="J9555" s="94"/>
      <c r="K9555" s="94"/>
      <c r="L9555" s="200"/>
      <c r="M9555" s="70"/>
      <c r="N9555" s="182"/>
      <c r="O9555" s="181" t="str">
        <f t="shared" si="301"/>
        <v>1900-1</v>
      </c>
      <c r="P9555" s="181">
        <f t="shared" si="302"/>
        <v>0</v>
      </c>
    </row>
    <row r="9556" spans="1:16">
      <c r="A9556" s="92"/>
      <c r="B9556" s="27"/>
      <c r="C9556" s="85"/>
      <c r="D9556" s="85"/>
      <c r="E9556" s="85"/>
      <c r="F9556" s="85"/>
      <c r="G9556" s="309"/>
      <c r="H9556" s="316"/>
      <c r="I9556" s="102"/>
      <c r="J9556" s="94"/>
      <c r="K9556" s="94"/>
      <c r="L9556" s="200"/>
      <c r="M9556" s="70"/>
      <c r="N9556" s="182"/>
      <c r="O9556" s="181" t="str">
        <f t="shared" si="301"/>
        <v>1900-1</v>
      </c>
      <c r="P9556" s="181">
        <f t="shared" si="302"/>
        <v>0</v>
      </c>
    </row>
    <row r="9557" spans="1:16">
      <c r="A9557" s="92"/>
      <c r="B9557" s="27"/>
      <c r="C9557" s="85"/>
      <c r="D9557" s="85"/>
      <c r="E9557" s="85"/>
      <c r="F9557" s="85"/>
      <c r="G9557" s="309"/>
      <c r="H9557" s="316"/>
      <c r="I9557" s="102"/>
      <c r="J9557" s="94"/>
      <c r="K9557" s="94"/>
      <c r="L9557" s="200"/>
      <c r="M9557" s="70"/>
      <c r="N9557" s="182"/>
      <c r="O9557" s="181" t="str">
        <f t="shared" si="301"/>
        <v>1900-1</v>
      </c>
      <c r="P9557" s="181">
        <f t="shared" si="302"/>
        <v>0</v>
      </c>
    </row>
    <row r="9558" spans="1:16">
      <c r="A9558" s="92"/>
      <c r="B9558" s="27"/>
      <c r="C9558" s="85"/>
      <c r="D9558" s="85"/>
      <c r="E9558" s="85"/>
      <c r="F9558" s="85"/>
      <c r="G9558" s="309"/>
      <c r="H9558" s="316"/>
      <c r="I9558" s="102"/>
      <c r="J9558" s="94"/>
      <c r="K9558" s="94"/>
      <c r="L9558" s="200"/>
      <c r="M9558" s="70"/>
      <c r="N9558" s="182"/>
      <c r="O9558" s="181" t="str">
        <f t="shared" si="301"/>
        <v>1900-1</v>
      </c>
      <c r="P9558" s="181">
        <f t="shared" si="302"/>
        <v>0</v>
      </c>
    </row>
    <row r="9559" spans="1:16">
      <c r="A9559" s="92"/>
      <c r="B9559" s="27"/>
      <c r="C9559" s="85"/>
      <c r="D9559" s="85"/>
      <c r="E9559" s="85"/>
      <c r="F9559" s="85"/>
      <c r="G9559" s="309"/>
      <c r="H9559" s="316"/>
      <c r="I9559" s="102"/>
      <c r="J9559" s="94"/>
      <c r="K9559" s="94"/>
      <c r="L9559" s="200"/>
      <c r="M9559" s="70"/>
      <c r="N9559" s="182"/>
      <c r="O9559" s="181" t="str">
        <f t="shared" si="301"/>
        <v>1900-1</v>
      </c>
      <c r="P9559" s="181">
        <f t="shared" si="302"/>
        <v>0</v>
      </c>
    </row>
    <row r="9560" spans="1:16">
      <c r="A9560" s="92"/>
      <c r="B9560" s="27"/>
      <c r="C9560" s="85"/>
      <c r="D9560" s="85"/>
      <c r="E9560" s="85"/>
      <c r="F9560" s="85"/>
      <c r="G9560" s="309"/>
      <c r="H9560" s="316"/>
      <c r="I9560" s="102"/>
      <c r="J9560" s="94"/>
      <c r="K9560" s="94"/>
      <c r="L9560" s="200"/>
      <c r="M9560" s="70"/>
      <c r="N9560" s="182"/>
      <c r="O9560" s="181" t="str">
        <f t="shared" si="301"/>
        <v>1900-1</v>
      </c>
      <c r="P9560" s="181">
        <f t="shared" si="302"/>
        <v>0</v>
      </c>
    </row>
    <row r="9561" spans="1:16">
      <c r="A9561" s="92"/>
      <c r="B9561" s="27"/>
      <c r="C9561" s="85"/>
      <c r="D9561" s="85"/>
      <c r="E9561" s="85"/>
      <c r="F9561" s="85"/>
      <c r="G9561" s="309"/>
      <c r="H9561" s="316"/>
      <c r="I9561" s="102"/>
      <c r="J9561" s="94"/>
      <c r="K9561" s="94"/>
      <c r="L9561" s="200"/>
      <c r="M9561" s="70"/>
      <c r="N9561" s="182"/>
      <c r="O9561" s="181" t="str">
        <f t="shared" si="301"/>
        <v>1900-1</v>
      </c>
      <c r="P9561" s="181">
        <f t="shared" si="302"/>
        <v>0</v>
      </c>
    </row>
    <row r="9562" spans="1:16">
      <c r="A9562" s="92"/>
      <c r="B9562" s="27"/>
      <c r="C9562" s="85"/>
      <c r="D9562" s="85"/>
      <c r="E9562" s="85"/>
      <c r="F9562" s="85"/>
      <c r="G9562" s="309"/>
      <c r="H9562" s="316"/>
      <c r="I9562" s="102"/>
      <c r="J9562" s="94"/>
      <c r="K9562" s="94"/>
      <c r="L9562" s="200"/>
      <c r="M9562" s="70"/>
      <c r="N9562" s="182"/>
      <c r="O9562" s="181" t="str">
        <f t="shared" si="301"/>
        <v>1900-1</v>
      </c>
      <c r="P9562" s="181">
        <f t="shared" si="302"/>
        <v>0</v>
      </c>
    </row>
    <row r="9563" spans="1:16">
      <c r="A9563" s="92"/>
      <c r="B9563" s="27"/>
      <c r="C9563" s="85"/>
      <c r="D9563" s="85"/>
      <c r="E9563" s="85"/>
      <c r="F9563" s="85"/>
      <c r="G9563" s="309"/>
      <c r="H9563" s="316"/>
      <c r="I9563" s="102"/>
      <c r="J9563" s="94"/>
      <c r="K9563" s="94"/>
      <c r="L9563" s="200"/>
      <c r="M9563" s="70"/>
      <c r="N9563" s="182"/>
      <c r="O9563" s="181" t="str">
        <f t="shared" si="301"/>
        <v>1900-1</v>
      </c>
      <c r="P9563" s="181">
        <f t="shared" si="302"/>
        <v>0</v>
      </c>
    </row>
    <row r="9564" spans="1:16">
      <c r="A9564" s="92"/>
      <c r="B9564" s="27"/>
      <c r="C9564" s="85"/>
      <c r="D9564" s="85"/>
      <c r="E9564" s="85"/>
      <c r="F9564" s="85"/>
      <c r="G9564" s="309"/>
      <c r="H9564" s="316"/>
      <c r="I9564" s="102"/>
      <c r="J9564" s="94"/>
      <c r="K9564" s="94"/>
      <c r="L9564" s="200"/>
      <c r="M9564" s="70"/>
      <c r="N9564" s="182"/>
      <c r="O9564" s="181" t="str">
        <f t="shared" si="301"/>
        <v>1900-1</v>
      </c>
      <c r="P9564" s="181">
        <f t="shared" si="302"/>
        <v>0</v>
      </c>
    </row>
    <row r="9565" spans="1:16">
      <c r="A9565" s="92"/>
      <c r="B9565" s="27"/>
      <c r="C9565" s="85"/>
      <c r="D9565" s="85"/>
      <c r="E9565" s="85"/>
      <c r="F9565" s="85"/>
      <c r="G9565" s="309"/>
      <c r="H9565" s="316"/>
      <c r="I9565" s="102"/>
      <c r="J9565" s="94"/>
      <c r="K9565" s="94"/>
      <c r="L9565" s="200"/>
      <c r="M9565" s="70"/>
      <c r="N9565" s="182"/>
      <c r="O9565" s="181" t="str">
        <f t="shared" si="301"/>
        <v>1900-1</v>
      </c>
      <c r="P9565" s="181">
        <f t="shared" si="302"/>
        <v>0</v>
      </c>
    </row>
    <row r="9566" spans="1:16">
      <c r="A9566" s="92"/>
      <c r="B9566" s="27"/>
      <c r="C9566" s="85"/>
      <c r="D9566" s="85"/>
      <c r="E9566" s="85"/>
      <c r="F9566" s="85"/>
      <c r="G9566" s="309"/>
      <c r="H9566" s="316"/>
      <c r="I9566" s="102"/>
      <c r="J9566" s="94"/>
      <c r="K9566" s="94"/>
      <c r="L9566" s="200"/>
      <c r="M9566" s="70"/>
      <c r="N9566" s="182"/>
      <c r="O9566" s="181" t="str">
        <f t="shared" si="301"/>
        <v>1900-1</v>
      </c>
      <c r="P9566" s="181">
        <f t="shared" si="302"/>
        <v>0</v>
      </c>
    </row>
    <row r="9567" spans="1:16">
      <c r="A9567" s="92"/>
      <c r="B9567" s="27"/>
      <c r="C9567" s="85"/>
      <c r="D9567" s="85"/>
      <c r="E9567" s="85"/>
      <c r="F9567" s="85"/>
      <c r="G9567" s="309"/>
      <c r="H9567" s="316"/>
      <c r="I9567" s="102"/>
      <c r="J9567" s="94"/>
      <c r="K9567" s="94"/>
      <c r="L9567" s="200"/>
      <c r="M9567" s="70"/>
      <c r="N9567" s="182"/>
      <c r="O9567" s="181" t="str">
        <f t="shared" si="301"/>
        <v>1900-1</v>
      </c>
      <c r="P9567" s="181">
        <f t="shared" si="302"/>
        <v>0</v>
      </c>
    </row>
    <row r="9568" spans="1:16">
      <c r="A9568" s="92"/>
      <c r="B9568" s="27"/>
      <c r="C9568" s="85"/>
      <c r="D9568" s="85"/>
      <c r="E9568" s="85"/>
      <c r="F9568" s="85"/>
      <c r="G9568" s="309"/>
      <c r="H9568" s="316"/>
      <c r="I9568" s="102"/>
      <c r="J9568" s="94"/>
      <c r="K9568" s="94"/>
      <c r="L9568" s="200"/>
      <c r="M9568" s="70"/>
      <c r="N9568" s="182"/>
      <c r="O9568" s="181" t="str">
        <f t="shared" si="301"/>
        <v>1900-1</v>
      </c>
      <c r="P9568" s="181">
        <f t="shared" si="302"/>
        <v>0</v>
      </c>
    </row>
    <row r="9569" spans="1:16">
      <c r="A9569" s="92"/>
      <c r="B9569" s="27"/>
      <c r="C9569" s="85"/>
      <c r="D9569" s="85"/>
      <c r="E9569" s="85"/>
      <c r="F9569" s="85"/>
      <c r="G9569" s="309"/>
      <c r="H9569" s="316"/>
      <c r="I9569" s="102"/>
      <c r="J9569" s="94"/>
      <c r="K9569" s="94"/>
      <c r="L9569" s="200"/>
      <c r="M9569" s="70"/>
      <c r="N9569" s="182"/>
      <c r="O9569" s="181" t="str">
        <f t="shared" ref="O9569:O9632" si="303">YEAR(B9569)&amp;"-"&amp;MONTH(B9569)</f>
        <v>1900-1</v>
      </c>
      <c r="P9569" s="181">
        <f t="shared" si="302"/>
        <v>0</v>
      </c>
    </row>
    <row r="9570" spans="1:16">
      <c r="A9570" s="92"/>
      <c r="B9570" s="27"/>
      <c r="C9570" s="85"/>
      <c r="D9570" s="85"/>
      <c r="E9570" s="85"/>
      <c r="F9570" s="85"/>
      <c r="G9570" s="309"/>
      <c r="H9570" s="316"/>
      <c r="I9570" s="102"/>
      <c r="J9570" s="94"/>
      <c r="K9570" s="94"/>
      <c r="L9570" s="200"/>
      <c r="M9570" s="70"/>
      <c r="N9570" s="182"/>
      <c r="O9570" s="181" t="str">
        <f t="shared" si="303"/>
        <v>1900-1</v>
      </c>
      <c r="P9570" s="181">
        <f t="shared" si="302"/>
        <v>0</v>
      </c>
    </row>
    <row r="9571" spans="1:16">
      <c r="A9571" s="92"/>
      <c r="B9571" s="27"/>
      <c r="C9571" s="85"/>
      <c r="D9571" s="85"/>
      <c r="E9571" s="85"/>
      <c r="F9571" s="85"/>
      <c r="G9571" s="309"/>
      <c r="H9571" s="316"/>
      <c r="I9571" s="102"/>
      <c r="J9571" s="94"/>
      <c r="K9571" s="94"/>
      <c r="L9571" s="200"/>
      <c r="M9571" s="70"/>
      <c r="N9571" s="182"/>
      <c r="O9571" s="181" t="str">
        <f t="shared" si="303"/>
        <v>1900-1</v>
      </c>
      <c r="P9571" s="181">
        <f t="shared" si="302"/>
        <v>0</v>
      </c>
    </row>
    <row r="9572" spans="1:16">
      <c r="A9572" s="92"/>
      <c r="B9572" s="27"/>
      <c r="C9572" s="85"/>
      <c r="D9572" s="85"/>
      <c r="E9572" s="85"/>
      <c r="F9572" s="85"/>
      <c r="G9572" s="309"/>
      <c r="H9572" s="316"/>
      <c r="I9572" s="102"/>
      <c r="J9572" s="94"/>
      <c r="K9572" s="94"/>
      <c r="L9572" s="200"/>
      <c r="M9572" s="70"/>
      <c r="N9572" s="182"/>
      <c r="O9572" s="181" t="str">
        <f t="shared" si="303"/>
        <v>1900-1</v>
      </c>
      <c r="P9572" s="181">
        <f t="shared" si="302"/>
        <v>0</v>
      </c>
    </row>
    <row r="9573" spans="1:16">
      <c r="A9573" s="92"/>
      <c r="B9573" s="27"/>
      <c r="C9573" s="85"/>
      <c r="D9573" s="85"/>
      <c r="E9573" s="85"/>
      <c r="F9573" s="85"/>
      <c r="G9573" s="309"/>
      <c r="H9573" s="316"/>
      <c r="I9573" s="102"/>
      <c r="J9573" s="94"/>
      <c r="K9573" s="94"/>
      <c r="L9573" s="200"/>
      <c r="M9573" s="70"/>
      <c r="N9573" s="182"/>
      <c r="O9573" s="181" t="str">
        <f t="shared" si="303"/>
        <v>1900-1</v>
      </c>
      <c r="P9573" s="181">
        <f t="shared" si="302"/>
        <v>0</v>
      </c>
    </row>
    <row r="9574" spans="1:16">
      <c r="A9574" s="92"/>
      <c r="B9574" s="27"/>
      <c r="C9574" s="85"/>
      <c r="D9574" s="85"/>
      <c r="E9574" s="85"/>
      <c r="F9574" s="85"/>
      <c r="G9574" s="309"/>
      <c r="H9574" s="316"/>
      <c r="I9574" s="102"/>
      <c r="J9574" s="94"/>
      <c r="K9574" s="94"/>
      <c r="L9574" s="200"/>
      <c r="M9574" s="70"/>
      <c r="N9574" s="182"/>
      <c r="O9574" s="181" t="str">
        <f t="shared" si="303"/>
        <v>1900-1</v>
      </c>
      <c r="P9574" s="181">
        <f t="shared" si="302"/>
        <v>0</v>
      </c>
    </row>
    <row r="9575" spans="1:16">
      <c r="A9575" s="92"/>
      <c r="B9575" s="27"/>
      <c r="C9575" s="85"/>
      <c r="D9575" s="85"/>
      <c r="E9575" s="85"/>
      <c r="F9575" s="85"/>
      <c r="G9575" s="309"/>
      <c r="H9575" s="316"/>
      <c r="I9575" s="102"/>
      <c r="J9575" s="94"/>
      <c r="K9575" s="94"/>
      <c r="L9575" s="200"/>
      <c r="M9575" s="70"/>
      <c r="N9575" s="182"/>
      <c r="O9575" s="181" t="str">
        <f t="shared" si="303"/>
        <v>1900-1</v>
      </c>
      <c r="P9575" s="181">
        <f t="shared" si="302"/>
        <v>0</v>
      </c>
    </row>
    <row r="9576" spans="1:16">
      <c r="A9576" s="92"/>
      <c r="B9576" s="27"/>
      <c r="C9576" s="85"/>
      <c r="D9576" s="85"/>
      <c r="E9576" s="85"/>
      <c r="F9576" s="85"/>
      <c r="G9576" s="309"/>
      <c r="H9576" s="316"/>
      <c r="I9576" s="102"/>
      <c r="J9576" s="94"/>
      <c r="K9576" s="94"/>
      <c r="L9576" s="200"/>
      <c r="M9576" s="70"/>
      <c r="N9576" s="182"/>
      <c r="O9576" s="181" t="str">
        <f t="shared" si="303"/>
        <v>1900-1</v>
      </c>
      <c r="P9576" s="181">
        <f t="shared" si="302"/>
        <v>0</v>
      </c>
    </row>
    <row r="9577" spans="1:16">
      <c r="A9577" s="92"/>
      <c r="B9577" s="27"/>
      <c r="C9577" s="85"/>
      <c r="D9577" s="85"/>
      <c r="E9577" s="85"/>
      <c r="F9577" s="85"/>
      <c r="G9577" s="309"/>
      <c r="H9577" s="316"/>
      <c r="I9577" s="102"/>
      <c r="J9577" s="94"/>
      <c r="K9577" s="94"/>
      <c r="L9577" s="200"/>
      <c r="M9577" s="70"/>
      <c r="N9577" s="182"/>
      <c r="O9577" s="181" t="str">
        <f t="shared" si="303"/>
        <v>1900-1</v>
      </c>
      <c r="P9577" s="181">
        <f t="shared" si="302"/>
        <v>0</v>
      </c>
    </row>
    <row r="9578" spans="1:16">
      <c r="A9578" s="92"/>
      <c r="B9578" s="27"/>
      <c r="C9578" s="85"/>
      <c r="D9578" s="85"/>
      <c r="E9578" s="85"/>
      <c r="F9578" s="85"/>
      <c r="G9578" s="309"/>
      <c r="H9578" s="316"/>
      <c r="I9578" s="102"/>
      <c r="J9578" s="94"/>
      <c r="K9578" s="94"/>
      <c r="L9578" s="200"/>
      <c r="M9578" s="70"/>
      <c r="N9578" s="182"/>
      <c r="O9578" s="181" t="str">
        <f t="shared" si="303"/>
        <v>1900-1</v>
      </c>
      <c r="P9578" s="181">
        <f t="shared" si="302"/>
        <v>0</v>
      </c>
    </row>
    <row r="9579" spans="1:16">
      <c r="A9579" s="92"/>
      <c r="B9579" s="27"/>
      <c r="C9579" s="85"/>
      <c r="D9579" s="85"/>
      <c r="E9579" s="85"/>
      <c r="F9579" s="85"/>
      <c r="G9579" s="309"/>
      <c r="H9579" s="316"/>
      <c r="I9579" s="102"/>
      <c r="J9579" s="94"/>
      <c r="K9579" s="94"/>
      <c r="L9579" s="200"/>
      <c r="M9579" s="70"/>
      <c r="N9579" s="182"/>
      <c r="O9579" s="181" t="str">
        <f t="shared" si="303"/>
        <v>1900-1</v>
      </c>
      <c r="P9579" s="181">
        <f t="shared" si="302"/>
        <v>0</v>
      </c>
    </row>
    <row r="9580" spans="1:16">
      <c r="A9580" s="92"/>
      <c r="B9580" s="27"/>
      <c r="C9580" s="85"/>
      <c r="D9580" s="85"/>
      <c r="E9580" s="85"/>
      <c r="F9580" s="85"/>
      <c r="G9580" s="309"/>
      <c r="H9580" s="316"/>
      <c r="I9580" s="102"/>
      <c r="J9580" s="94"/>
      <c r="K9580" s="94"/>
      <c r="L9580" s="200"/>
      <c r="M9580" s="70"/>
      <c r="N9580" s="182"/>
      <c r="O9580" s="181" t="str">
        <f t="shared" si="303"/>
        <v>1900-1</v>
      </c>
      <c r="P9580" s="181">
        <f t="shared" si="302"/>
        <v>0</v>
      </c>
    </row>
    <row r="9581" spans="1:16">
      <c r="A9581" s="92"/>
      <c r="B9581" s="27"/>
      <c r="C9581" s="85"/>
      <c r="D9581" s="85"/>
      <c r="E9581" s="85"/>
      <c r="F9581" s="85"/>
      <c r="G9581" s="309"/>
      <c r="H9581" s="316"/>
      <c r="I9581" s="102"/>
      <c r="J9581" s="94"/>
      <c r="K9581" s="94"/>
      <c r="L9581" s="200"/>
      <c r="M9581" s="70"/>
      <c r="N9581" s="182"/>
      <c r="O9581" s="181" t="str">
        <f t="shared" si="303"/>
        <v>1900-1</v>
      </c>
      <c r="P9581" s="181">
        <f t="shared" si="302"/>
        <v>0</v>
      </c>
    </row>
    <row r="9582" spans="1:16">
      <c r="A9582" s="92"/>
      <c r="B9582" s="27"/>
      <c r="C9582" s="85"/>
      <c r="D9582" s="85"/>
      <c r="E9582" s="85"/>
      <c r="F9582" s="85"/>
      <c r="G9582" s="309"/>
      <c r="H9582" s="316"/>
      <c r="I9582" s="102"/>
      <c r="J9582" s="94"/>
      <c r="K9582" s="94"/>
      <c r="L9582" s="200"/>
      <c r="M9582" s="70"/>
      <c r="N9582" s="182"/>
      <c r="O9582" s="181" t="str">
        <f t="shared" si="303"/>
        <v>1900-1</v>
      </c>
      <c r="P9582" s="181">
        <f t="shared" si="302"/>
        <v>0</v>
      </c>
    </row>
    <row r="9583" spans="1:16">
      <c r="A9583" s="92"/>
      <c r="B9583" s="27"/>
      <c r="C9583" s="85"/>
      <c r="D9583" s="85"/>
      <c r="E9583" s="85"/>
      <c r="F9583" s="85"/>
      <c r="G9583" s="309"/>
      <c r="H9583" s="316"/>
      <c r="I9583" s="102"/>
      <c r="J9583" s="94"/>
      <c r="K9583" s="94"/>
      <c r="L9583" s="200"/>
      <c r="M9583" s="70"/>
      <c r="N9583" s="182"/>
      <c r="O9583" s="181" t="str">
        <f t="shared" si="303"/>
        <v>1900-1</v>
      </c>
      <c r="P9583" s="181">
        <f t="shared" si="302"/>
        <v>0</v>
      </c>
    </row>
    <row r="9584" spans="1:16">
      <c r="A9584" s="92"/>
      <c r="B9584" s="27"/>
      <c r="C9584" s="85"/>
      <c r="D9584" s="85"/>
      <c r="E9584" s="85"/>
      <c r="F9584" s="85"/>
      <c r="G9584" s="309"/>
      <c r="H9584" s="316"/>
      <c r="I9584" s="102"/>
      <c r="J9584" s="94"/>
      <c r="K9584" s="94"/>
      <c r="L9584" s="200"/>
      <c r="M9584" s="70"/>
      <c r="N9584" s="182"/>
      <c r="O9584" s="181" t="str">
        <f t="shared" si="303"/>
        <v>1900-1</v>
      </c>
      <c r="P9584" s="181">
        <f t="shared" si="302"/>
        <v>0</v>
      </c>
    </row>
    <row r="9585" spans="1:16">
      <c r="A9585" s="92"/>
      <c r="B9585" s="27"/>
      <c r="C9585" s="85"/>
      <c r="D9585" s="85"/>
      <c r="E9585" s="85"/>
      <c r="F9585" s="85"/>
      <c r="G9585" s="309"/>
      <c r="H9585" s="316"/>
      <c r="I9585" s="102"/>
      <c r="J9585" s="94"/>
      <c r="K9585" s="94"/>
      <c r="L9585" s="200"/>
      <c r="M9585" s="70"/>
      <c r="N9585" s="182"/>
      <c r="O9585" s="181" t="str">
        <f t="shared" si="303"/>
        <v>1900-1</v>
      </c>
      <c r="P9585" s="181">
        <f t="shared" si="302"/>
        <v>0</v>
      </c>
    </row>
    <row r="9586" spans="1:16">
      <c r="A9586" s="92"/>
      <c r="B9586" s="27"/>
      <c r="C9586" s="85"/>
      <c r="D9586" s="85"/>
      <c r="E9586" s="85"/>
      <c r="F9586" s="85"/>
      <c r="G9586" s="309"/>
      <c r="H9586" s="316"/>
      <c r="I9586" s="102"/>
      <c r="J9586" s="94"/>
      <c r="K9586" s="94"/>
      <c r="L9586" s="200"/>
      <c r="M9586" s="70"/>
      <c r="N9586" s="182"/>
      <c r="O9586" s="181" t="str">
        <f t="shared" si="303"/>
        <v>1900-1</v>
      </c>
      <c r="P9586" s="181">
        <f t="shared" si="302"/>
        <v>0</v>
      </c>
    </row>
    <row r="9587" spans="1:16">
      <c r="A9587" s="92"/>
      <c r="B9587" s="27"/>
      <c r="C9587" s="85"/>
      <c r="D9587" s="85"/>
      <c r="E9587" s="85"/>
      <c r="F9587" s="85"/>
      <c r="G9587" s="309"/>
      <c r="H9587" s="316"/>
      <c r="I9587" s="102"/>
      <c r="J9587" s="94"/>
      <c r="K9587" s="94"/>
      <c r="L9587" s="200"/>
      <c r="M9587" s="70"/>
      <c r="N9587" s="182"/>
      <c r="O9587" s="181" t="str">
        <f t="shared" si="303"/>
        <v>1900-1</v>
      </c>
      <c r="P9587" s="181">
        <f t="shared" si="302"/>
        <v>0</v>
      </c>
    </row>
    <row r="9588" spans="1:16">
      <c r="A9588" s="92"/>
      <c r="B9588" s="27"/>
      <c r="C9588" s="85"/>
      <c r="D9588" s="85"/>
      <c r="E9588" s="85"/>
      <c r="F9588" s="85"/>
      <c r="G9588" s="309"/>
      <c r="H9588" s="316"/>
      <c r="I9588" s="102"/>
      <c r="J9588" s="94"/>
      <c r="K9588" s="94"/>
      <c r="L9588" s="200"/>
      <c r="M9588" s="70"/>
      <c r="N9588" s="182"/>
      <c r="O9588" s="181" t="str">
        <f t="shared" si="303"/>
        <v>1900-1</v>
      </c>
      <c r="P9588" s="181">
        <f t="shared" si="302"/>
        <v>0</v>
      </c>
    </row>
    <row r="9589" spans="1:16">
      <c r="A9589" s="92"/>
      <c r="B9589" s="27"/>
      <c r="C9589" s="85"/>
      <c r="D9589" s="85"/>
      <c r="E9589" s="85"/>
      <c r="F9589" s="85"/>
      <c r="G9589" s="309"/>
      <c r="H9589" s="316"/>
      <c r="I9589" s="102"/>
      <c r="J9589" s="94"/>
      <c r="K9589" s="94"/>
      <c r="L9589" s="200"/>
      <c r="M9589" s="70"/>
      <c r="N9589" s="182"/>
      <c r="O9589" s="181" t="str">
        <f t="shared" si="303"/>
        <v>1900-1</v>
      </c>
      <c r="P9589" s="181">
        <f t="shared" si="302"/>
        <v>0</v>
      </c>
    </row>
    <row r="9590" spans="1:16">
      <c r="A9590" s="92"/>
      <c r="B9590" s="27"/>
      <c r="C9590" s="85"/>
      <c r="D9590" s="85"/>
      <c r="E9590" s="85"/>
      <c r="F9590" s="85"/>
      <c r="G9590" s="309"/>
      <c r="H9590" s="316"/>
      <c r="I9590" s="102"/>
      <c r="J9590" s="94"/>
      <c r="K9590" s="94"/>
      <c r="L9590" s="200"/>
      <c r="M9590" s="70"/>
      <c r="N9590" s="182"/>
      <c r="O9590" s="181" t="str">
        <f t="shared" si="303"/>
        <v>1900-1</v>
      </c>
      <c r="P9590" s="181">
        <f t="shared" si="302"/>
        <v>0</v>
      </c>
    </row>
    <row r="9591" spans="1:16">
      <c r="A9591" s="92"/>
      <c r="B9591" s="27"/>
      <c r="C9591" s="85"/>
      <c r="D9591" s="85"/>
      <c r="E9591" s="85"/>
      <c r="F9591" s="85"/>
      <c r="G9591" s="309"/>
      <c r="H9591" s="316"/>
      <c r="I9591" s="102"/>
      <c r="J9591" s="94"/>
      <c r="K9591" s="94"/>
      <c r="L9591" s="200"/>
      <c r="M9591" s="70"/>
      <c r="N9591" s="182"/>
      <c r="O9591" s="181" t="str">
        <f t="shared" si="303"/>
        <v>1900-1</v>
      </c>
      <c r="P9591" s="181">
        <f t="shared" si="302"/>
        <v>0</v>
      </c>
    </row>
    <row r="9592" spans="1:16">
      <c r="A9592" s="92"/>
      <c r="B9592" s="27"/>
      <c r="C9592" s="85"/>
      <c r="D9592" s="85"/>
      <c r="E9592" s="85"/>
      <c r="F9592" s="85"/>
      <c r="G9592" s="309"/>
      <c r="H9592" s="316"/>
      <c r="I9592" s="102"/>
      <c r="J9592" s="94"/>
      <c r="K9592" s="94"/>
      <c r="L9592" s="200"/>
      <c r="M9592" s="70"/>
      <c r="N9592" s="182"/>
      <c r="O9592" s="181" t="str">
        <f t="shared" si="303"/>
        <v>1900-1</v>
      </c>
      <c r="P9592" s="181">
        <f t="shared" si="302"/>
        <v>0</v>
      </c>
    </row>
    <row r="9593" spans="1:16">
      <c r="A9593" s="92"/>
      <c r="B9593" s="27"/>
      <c r="C9593" s="85"/>
      <c r="D9593" s="85"/>
      <c r="E9593" s="85"/>
      <c r="F9593" s="85"/>
      <c r="G9593" s="309"/>
      <c r="H9593" s="316"/>
      <c r="I9593" s="102"/>
      <c r="J9593" s="94"/>
      <c r="K9593" s="94"/>
      <c r="L9593" s="200"/>
      <c r="M9593" s="70"/>
      <c r="N9593" s="182"/>
      <c r="O9593" s="181" t="str">
        <f t="shared" si="303"/>
        <v>1900-1</v>
      </c>
      <c r="P9593" s="181">
        <f t="shared" si="302"/>
        <v>0</v>
      </c>
    </row>
    <row r="9594" spans="1:16">
      <c r="A9594" s="92"/>
      <c r="B9594" s="27"/>
      <c r="C9594" s="85"/>
      <c r="D9594" s="85"/>
      <c r="E9594" s="85"/>
      <c r="F9594" s="85"/>
      <c r="G9594" s="309"/>
      <c r="H9594" s="316"/>
      <c r="I9594" s="102"/>
      <c r="J9594" s="94"/>
      <c r="K9594" s="94"/>
      <c r="L9594" s="200"/>
      <c r="M9594" s="70"/>
      <c r="N9594" s="182"/>
      <c r="O9594" s="181" t="str">
        <f t="shared" si="303"/>
        <v>1900-1</v>
      </c>
      <c r="P9594" s="181">
        <f t="shared" si="302"/>
        <v>0</v>
      </c>
    </row>
    <row r="9595" spans="1:16">
      <c r="A9595" s="92"/>
      <c r="B9595" s="27"/>
      <c r="C9595" s="85"/>
      <c r="D9595" s="85"/>
      <c r="E9595" s="85"/>
      <c r="F9595" s="85"/>
      <c r="G9595" s="309"/>
      <c r="H9595" s="316"/>
      <c r="I9595" s="102"/>
      <c r="J9595" s="94"/>
      <c r="K9595" s="94"/>
      <c r="L9595" s="200"/>
      <c r="M9595" s="70"/>
      <c r="N9595" s="182"/>
      <c r="O9595" s="181" t="str">
        <f t="shared" si="303"/>
        <v>1900-1</v>
      </c>
      <c r="P9595" s="181">
        <f t="shared" si="302"/>
        <v>0</v>
      </c>
    </row>
    <row r="9596" spans="1:16">
      <c r="A9596" s="92"/>
      <c r="B9596" s="27"/>
      <c r="C9596" s="85"/>
      <c r="D9596" s="85"/>
      <c r="E9596" s="85"/>
      <c r="F9596" s="85"/>
      <c r="G9596" s="309"/>
      <c r="H9596" s="316"/>
      <c r="I9596" s="102"/>
      <c r="J9596" s="94"/>
      <c r="K9596" s="94"/>
      <c r="L9596" s="200"/>
      <c r="M9596" s="70"/>
      <c r="N9596" s="182"/>
      <c r="O9596" s="181" t="str">
        <f t="shared" si="303"/>
        <v>1900-1</v>
      </c>
      <c r="P9596" s="181">
        <f t="shared" si="302"/>
        <v>0</v>
      </c>
    </row>
    <row r="9597" spans="1:16">
      <c r="A9597" s="92"/>
      <c r="B9597" s="27"/>
      <c r="C9597" s="85"/>
      <c r="D9597" s="85"/>
      <c r="E9597" s="85"/>
      <c r="F9597" s="85"/>
      <c r="G9597" s="309"/>
      <c r="H9597" s="316"/>
      <c r="I9597" s="102"/>
      <c r="J9597" s="94"/>
      <c r="K9597" s="94"/>
      <c r="L9597" s="200"/>
      <c r="M9597" s="70"/>
      <c r="N9597" s="182"/>
      <c r="O9597" s="181" t="str">
        <f t="shared" si="303"/>
        <v>1900-1</v>
      </c>
      <c r="P9597" s="181">
        <f t="shared" si="302"/>
        <v>0</v>
      </c>
    </row>
    <row r="9598" spans="1:16">
      <c r="A9598" s="92"/>
      <c r="B9598" s="27"/>
      <c r="C9598" s="85"/>
      <c r="D9598" s="85"/>
      <c r="E9598" s="85"/>
      <c r="F9598" s="85"/>
      <c r="G9598" s="309"/>
      <c r="H9598" s="316"/>
      <c r="I9598" s="102"/>
      <c r="J9598" s="94"/>
      <c r="K9598" s="94"/>
      <c r="L9598" s="200"/>
      <c r="M9598" s="70"/>
      <c r="N9598" s="182"/>
      <c r="O9598" s="181" t="str">
        <f t="shared" si="303"/>
        <v>1900-1</v>
      </c>
      <c r="P9598" s="181">
        <f t="shared" si="302"/>
        <v>0</v>
      </c>
    </row>
    <row r="9599" spans="1:16">
      <c r="A9599" s="92"/>
      <c r="B9599" s="27"/>
      <c r="C9599" s="85"/>
      <c r="D9599" s="85"/>
      <c r="E9599" s="85"/>
      <c r="F9599" s="85"/>
      <c r="G9599" s="309"/>
      <c r="H9599" s="316"/>
      <c r="I9599" s="102"/>
      <c r="J9599" s="94"/>
      <c r="K9599" s="94"/>
      <c r="L9599" s="200"/>
      <c r="M9599" s="70"/>
      <c r="N9599" s="182"/>
      <c r="O9599" s="181" t="str">
        <f t="shared" si="303"/>
        <v>1900-1</v>
      </c>
      <c r="P9599" s="181">
        <f t="shared" si="302"/>
        <v>0</v>
      </c>
    </row>
    <row r="9600" spans="1:16">
      <c r="A9600" s="92"/>
      <c r="B9600" s="27"/>
      <c r="C9600" s="85"/>
      <c r="D9600" s="85"/>
      <c r="E9600" s="85"/>
      <c r="F9600" s="85"/>
      <c r="G9600" s="309"/>
      <c r="H9600" s="316"/>
      <c r="I9600" s="102"/>
      <c r="J9600" s="94"/>
      <c r="K9600" s="94"/>
      <c r="L9600" s="200"/>
      <c r="M9600" s="70"/>
      <c r="N9600" s="182"/>
      <c r="O9600" s="181" t="str">
        <f t="shared" si="303"/>
        <v>1900-1</v>
      </c>
      <c r="P9600" s="181">
        <f t="shared" si="302"/>
        <v>0</v>
      </c>
    </row>
    <row r="9601" spans="1:16">
      <c r="A9601" s="92"/>
      <c r="B9601" s="27"/>
      <c r="C9601" s="85"/>
      <c r="D9601" s="85"/>
      <c r="E9601" s="85"/>
      <c r="F9601" s="85"/>
      <c r="G9601" s="309"/>
      <c r="H9601" s="316"/>
      <c r="I9601" s="102"/>
      <c r="J9601" s="94"/>
      <c r="K9601" s="94"/>
      <c r="L9601" s="200"/>
      <c r="M9601" s="70"/>
      <c r="N9601" s="182"/>
      <c r="O9601" s="181" t="str">
        <f t="shared" si="303"/>
        <v>1900-1</v>
      </c>
      <c r="P9601" s="181">
        <f t="shared" si="302"/>
        <v>0</v>
      </c>
    </row>
    <row r="9602" spans="1:16">
      <c r="A9602" s="92"/>
      <c r="B9602" s="27"/>
      <c r="C9602" s="85"/>
      <c r="D9602" s="85"/>
      <c r="E9602" s="85"/>
      <c r="F9602" s="85"/>
      <c r="G9602" s="309"/>
      <c r="H9602" s="316"/>
      <c r="I9602" s="102"/>
      <c r="J9602" s="94"/>
      <c r="K9602" s="94"/>
      <c r="L9602" s="200"/>
      <c r="M9602" s="70"/>
      <c r="N9602" s="182"/>
      <c r="O9602" s="181" t="str">
        <f t="shared" si="303"/>
        <v>1900-1</v>
      </c>
      <c r="P9602" s="181">
        <f t="shared" si="302"/>
        <v>0</v>
      </c>
    </row>
    <row r="9603" spans="1:16">
      <c r="A9603" s="92"/>
      <c r="B9603" s="27"/>
      <c r="C9603" s="85"/>
      <c r="D9603" s="85"/>
      <c r="E9603" s="85"/>
      <c r="F9603" s="85"/>
      <c r="G9603" s="309"/>
      <c r="H9603" s="316"/>
      <c r="I9603" s="102"/>
      <c r="J9603" s="94"/>
      <c r="K9603" s="94"/>
      <c r="L9603" s="200"/>
      <c r="M9603" s="70"/>
      <c r="N9603" s="182"/>
      <c r="O9603" s="181" t="str">
        <f t="shared" si="303"/>
        <v>1900-1</v>
      </c>
      <c r="P9603" s="181">
        <f t="shared" ref="P9603:P9666" si="304">N9603*H9603</f>
        <v>0</v>
      </c>
    </row>
    <row r="9604" spans="1:16">
      <c r="A9604" s="92"/>
      <c r="B9604" s="27"/>
      <c r="C9604" s="85"/>
      <c r="D9604" s="85"/>
      <c r="E9604" s="85"/>
      <c r="F9604" s="85"/>
      <c r="G9604" s="309"/>
      <c r="H9604" s="316"/>
      <c r="I9604" s="102"/>
      <c r="J9604" s="94"/>
      <c r="K9604" s="94"/>
      <c r="L9604" s="200"/>
      <c r="M9604" s="70"/>
      <c r="N9604" s="182"/>
      <c r="O9604" s="181" t="str">
        <f t="shared" si="303"/>
        <v>1900-1</v>
      </c>
      <c r="P9604" s="181">
        <f t="shared" si="304"/>
        <v>0</v>
      </c>
    </row>
    <row r="9605" spans="1:16">
      <c r="A9605" s="92"/>
      <c r="B9605" s="27"/>
      <c r="C9605" s="85"/>
      <c r="D9605" s="85"/>
      <c r="E9605" s="85"/>
      <c r="F9605" s="85"/>
      <c r="G9605" s="309"/>
      <c r="H9605" s="316"/>
      <c r="I9605" s="102"/>
      <c r="J9605" s="94"/>
      <c r="K9605" s="94"/>
      <c r="L9605" s="200"/>
      <c r="M9605" s="70"/>
      <c r="N9605" s="182"/>
      <c r="O9605" s="181" t="str">
        <f t="shared" si="303"/>
        <v>1900-1</v>
      </c>
      <c r="P9605" s="181">
        <f t="shared" si="304"/>
        <v>0</v>
      </c>
    </row>
    <row r="9606" spans="1:16">
      <c r="A9606" s="92"/>
      <c r="B9606" s="27"/>
      <c r="C9606" s="85"/>
      <c r="D9606" s="85"/>
      <c r="E9606" s="85"/>
      <c r="F9606" s="85"/>
      <c r="G9606" s="309"/>
      <c r="H9606" s="316"/>
      <c r="I9606" s="102"/>
      <c r="J9606" s="94"/>
      <c r="K9606" s="94"/>
      <c r="L9606" s="200"/>
      <c r="M9606" s="70"/>
      <c r="N9606" s="182"/>
      <c r="O9606" s="181" t="str">
        <f t="shared" si="303"/>
        <v>1900-1</v>
      </c>
      <c r="P9606" s="181">
        <f t="shared" si="304"/>
        <v>0</v>
      </c>
    </row>
    <row r="9607" spans="1:16">
      <c r="A9607" s="92"/>
      <c r="B9607" s="27"/>
      <c r="C9607" s="85"/>
      <c r="D9607" s="85"/>
      <c r="E9607" s="85"/>
      <c r="F9607" s="85"/>
      <c r="G9607" s="309"/>
      <c r="H9607" s="316"/>
      <c r="I9607" s="102"/>
      <c r="J9607" s="94"/>
      <c r="K9607" s="94"/>
      <c r="L9607" s="200"/>
      <c r="M9607" s="70"/>
      <c r="N9607" s="182"/>
      <c r="O9607" s="181" t="str">
        <f t="shared" si="303"/>
        <v>1900-1</v>
      </c>
      <c r="P9607" s="181">
        <f t="shared" si="304"/>
        <v>0</v>
      </c>
    </row>
    <row r="9608" spans="1:16">
      <c r="A9608" s="92"/>
      <c r="B9608" s="27"/>
      <c r="C9608" s="85"/>
      <c r="D9608" s="85"/>
      <c r="E9608" s="85"/>
      <c r="F9608" s="85"/>
      <c r="G9608" s="309"/>
      <c r="H9608" s="316"/>
      <c r="I9608" s="102"/>
      <c r="J9608" s="94"/>
      <c r="K9608" s="94"/>
      <c r="L9608" s="200"/>
      <c r="M9608" s="70"/>
      <c r="N9608" s="182"/>
      <c r="O9608" s="181" t="str">
        <f t="shared" si="303"/>
        <v>1900-1</v>
      </c>
      <c r="P9608" s="181">
        <f t="shared" si="304"/>
        <v>0</v>
      </c>
    </row>
    <row r="9609" spans="1:16">
      <c r="A9609" s="92"/>
      <c r="B9609" s="27"/>
      <c r="C9609" s="85"/>
      <c r="D9609" s="85"/>
      <c r="E9609" s="85"/>
      <c r="F9609" s="85"/>
      <c r="G9609" s="309"/>
      <c r="H9609" s="316"/>
      <c r="I9609" s="102"/>
      <c r="J9609" s="94"/>
      <c r="K9609" s="94"/>
      <c r="L9609" s="200"/>
      <c r="M9609" s="70"/>
      <c r="N9609" s="182"/>
      <c r="O9609" s="181" t="str">
        <f t="shared" si="303"/>
        <v>1900-1</v>
      </c>
      <c r="P9609" s="181">
        <f t="shared" si="304"/>
        <v>0</v>
      </c>
    </row>
    <row r="9610" spans="1:16">
      <c r="A9610" s="92"/>
      <c r="B9610" s="27"/>
      <c r="C9610" s="85"/>
      <c r="D9610" s="85"/>
      <c r="E9610" s="85"/>
      <c r="F9610" s="85"/>
      <c r="G9610" s="309"/>
      <c r="H9610" s="316"/>
      <c r="I9610" s="102"/>
      <c r="J9610" s="94"/>
      <c r="K9610" s="94"/>
      <c r="L9610" s="200"/>
      <c r="M9610" s="70"/>
      <c r="N9610" s="182"/>
      <c r="O9610" s="181" t="str">
        <f t="shared" si="303"/>
        <v>1900-1</v>
      </c>
      <c r="P9610" s="181">
        <f t="shared" si="304"/>
        <v>0</v>
      </c>
    </row>
    <row r="9611" spans="1:16">
      <c r="A9611" s="92"/>
      <c r="B9611" s="27"/>
      <c r="C9611" s="85"/>
      <c r="D9611" s="85"/>
      <c r="E9611" s="85"/>
      <c r="F9611" s="85"/>
      <c r="G9611" s="309"/>
      <c r="H9611" s="316"/>
      <c r="I9611" s="102"/>
      <c r="J9611" s="94"/>
      <c r="K9611" s="94"/>
      <c r="L9611" s="200"/>
      <c r="M9611" s="70"/>
      <c r="N9611" s="182"/>
      <c r="O9611" s="181" t="str">
        <f t="shared" si="303"/>
        <v>1900-1</v>
      </c>
      <c r="P9611" s="181">
        <f t="shared" si="304"/>
        <v>0</v>
      </c>
    </row>
    <row r="9612" spans="1:16">
      <c r="A9612" s="92"/>
      <c r="B9612" s="27"/>
      <c r="C9612" s="85"/>
      <c r="D9612" s="85"/>
      <c r="E9612" s="85"/>
      <c r="F9612" s="85"/>
      <c r="G9612" s="309"/>
      <c r="H9612" s="316"/>
      <c r="I9612" s="102"/>
      <c r="J9612" s="94"/>
      <c r="K9612" s="94"/>
      <c r="L9612" s="200"/>
      <c r="M9612" s="70"/>
      <c r="N9612" s="182"/>
      <c r="O9612" s="181" t="str">
        <f t="shared" si="303"/>
        <v>1900-1</v>
      </c>
      <c r="P9612" s="181">
        <f t="shared" si="304"/>
        <v>0</v>
      </c>
    </row>
    <row r="9613" spans="1:16">
      <c r="A9613" s="92"/>
      <c r="B9613" s="27"/>
      <c r="C9613" s="85"/>
      <c r="D9613" s="85"/>
      <c r="E9613" s="85"/>
      <c r="F9613" s="85"/>
      <c r="G9613" s="309"/>
      <c r="H9613" s="316"/>
      <c r="I9613" s="102"/>
      <c r="J9613" s="94"/>
      <c r="K9613" s="94"/>
      <c r="L9613" s="200"/>
      <c r="M9613" s="70"/>
      <c r="N9613" s="182"/>
      <c r="O9613" s="181" t="str">
        <f t="shared" si="303"/>
        <v>1900-1</v>
      </c>
      <c r="P9613" s="181">
        <f t="shared" si="304"/>
        <v>0</v>
      </c>
    </row>
    <row r="9614" spans="1:16">
      <c r="A9614" s="92"/>
      <c r="B9614" s="27"/>
      <c r="C9614" s="85"/>
      <c r="D9614" s="85"/>
      <c r="E9614" s="85"/>
      <c r="F9614" s="85"/>
      <c r="G9614" s="309"/>
      <c r="H9614" s="316"/>
      <c r="I9614" s="102"/>
      <c r="J9614" s="94"/>
      <c r="K9614" s="94"/>
      <c r="L9614" s="200"/>
      <c r="M9614" s="70"/>
      <c r="N9614" s="182"/>
      <c r="O9614" s="181" t="str">
        <f t="shared" si="303"/>
        <v>1900-1</v>
      </c>
      <c r="P9614" s="181">
        <f t="shared" si="304"/>
        <v>0</v>
      </c>
    </row>
    <row r="9615" spans="1:16">
      <c r="A9615" s="92"/>
      <c r="B9615" s="27"/>
      <c r="C9615" s="85"/>
      <c r="D9615" s="85"/>
      <c r="E9615" s="85"/>
      <c r="F9615" s="85"/>
      <c r="G9615" s="309"/>
      <c r="H9615" s="316"/>
      <c r="I9615" s="102"/>
      <c r="J9615" s="94"/>
      <c r="K9615" s="94"/>
      <c r="L9615" s="200"/>
      <c r="M9615" s="70"/>
      <c r="N9615" s="182"/>
      <c r="O9615" s="181" t="str">
        <f t="shared" si="303"/>
        <v>1900-1</v>
      </c>
      <c r="P9615" s="181">
        <f t="shared" si="304"/>
        <v>0</v>
      </c>
    </row>
    <row r="9616" spans="1:16">
      <c r="A9616" s="92"/>
      <c r="B9616" s="27"/>
      <c r="C9616" s="85"/>
      <c r="D9616" s="85"/>
      <c r="E9616" s="85"/>
      <c r="F9616" s="85"/>
      <c r="G9616" s="309"/>
      <c r="H9616" s="316"/>
      <c r="I9616" s="102"/>
      <c r="J9616" s="94"/>
      <c r="K9616" s="94"/>
      <c r="L9616" s="200"/>
      <c r="M9616" s="70"/>
      <c r="N9616" s="182"/>
      <c r="O9616" s="181" t="str">
        <f t="shared" si="303"/>
        <v>1900-1</v>
      </c>
      <c r="P9616" s="181">
        <f t="shared" si="304"/>
        <v>0</v>
      </c>
    </row>
    <row r="9617" spans="1:16">
      <c r="A9617" s="92"/>
      <c r="B9617" s="27"/>
      <c r="C9617" s="85"/>
      <c r="D9617" s="85"/>
      <c r="E9617" s="85"/>
      <c r="F9617" s="85"/>
      <c r="G9617" s="309"/>
      <c r="H9617" s="316"/>
      <c r="I9617" s="102"/>
      <c r="J9617" s="94"/>
      <c r="K9617" s="94"/>
      <c r="L9617" s="200"/>
      <c r="M9617" s="70"/>
      <c r="N9617" s="182"/>
      <c r="O9617" s="181" t="str">
        <f t="shared" si="303"/>
        <v>1900-1</v>
      </c>
      <c r="P9617" s="181">
        <f t="shared" si="304"/>
        <v>0</v>
      </c>
    </row>
    <row r="9618" spans="1:16">
      <c r="A9618" s="92"/>
      <c r="B9618" s="27"/>
      <c r="C9618" s="85"/>
      <c r="D9618" s="85"/>
      <c r="E9618" s="85"/>
      <c r="F9618" s="85"/>
      <c r="G9618" s="309"/>
      <c r="H9618" s="316"/>
      <c r="I9618" s="102"/>
      <c r="J9618" s="94"/>
      <c r="K9618" s="94"/>
      <c r="L9618" s="200"/>
      <c r="M9618" s="70"/>
      <c r="N9618" s="182"/>
      <c r="O9618" s="181" t="str">
        <f t="shared" si="303"/>
        <v>1900-1</v>
      </c>
      <c r="P9618" s="181">
        <f t="shared" si="304"/>
        <v>0</v>
      </c>
    </row>
    <row r="9619" spans="1:16">
      <c r="A9619" s="92"/>
      <c r="B9619" s="27"/>
      <c r="C9619" s="85"/>
      <c r="D9619" s="85"/>
      <c r="E9619" s="85"/>
      <c r="F9619" s="85"/>
      <c r="G9619" s="309"/>
      <c r="H9619" s="316"/>
      <c r="I9619" s="102"/>
      <c r="J9619" s="94"/>
      <c r="K9619" s="94"/>
      <c r="L9619" s="200"/>
      <c r="M9619" s="70"/>
      <c r="N9619" s="182"/>
      <c r="O9619" s="181" t="str">
        <f t="shared" si="303"/>
        <v>1900-1</v>
      </c>
      <c r="P9619" s="181">
        <f t="shared" si="304"/>
        <v>0</v>
      </c>
    </row>
    <row r="9620" spans="1:16">
      <c r="A9620" s="92"/>
      <c r="B9620" s="27"/>
      <c r="C9620" s="85"/>
      <c r="D9620" s="85"/>
      <c r="E9620" s="85"/>
      <c r="F9620" s="85"/>
      <c r="G9620" s="309"/>
      <c r="H9620" s="316"/>
      <c r="I9620" s="102"/>
      <c r="J9620" s="94"/>
      <c r="K9620" s="94"/>
      <c r="L9620" s="200"/>
      <c r="M9620" s="70"/>
      <c r="N9620" s="182"/>
      <c r="O9620" s="181" t="str">
        <f t="shared" si="303"/>
        <v>1900-1</v>
      </c>
      <c r="P9620" s="181">
        <f t="shared" si="304"/>
        <v>0</v>
      </c>
    </row>
    <row r="9621" spans="1:16">
      <c r="A9621" s="92"/>
      <c r="B9621" s="27"/>
      <c r="C9621" s="85"/>
      <c r="D9621" s="85"/>
      <c r="E9621" s="85"/>
      <c r="F9621" s="85"/>
      <c r="G9621" s="309"/>
      <c r="H9621" s="316"/>
      <c r="I9621" s="102"/>
      <c r="J9621" s="94"/>
      <c r="K9621" s="94"/>
      <c r="L9621" s="200"/>
      <c r="M9621" s="70"/>
      <c r="N9621" s="182"/>
      <c r="O9621" s="181" t="str">
        <f t="shared" si="303"/>
        <v>1900-1</v>
      </c>
      <c r="P9621" s="181">
        <f t="shared" si="304"/>
        <v>0</v>
      </c>
    </row>
    <row r="9622" spans="1:16">
      <c r="A9622" s="92"/>
      <c r="B9622" s="27"/>
      <c r="C9622" s="85"/>
      <c r="D9622" s="85"/>
      <c r="E9622" s="85"/>
      <c r="F9622" s="85"/>
      <c r="G9622" s="309"/>
      <c r="H9622" s="316"/>
      <c r="I9622" s="102"/>
      <c r="J9622" s="94"/>
      <c r="K9622" s="94"/>
      <c r="L9622" s="200"/>
      <c r="M9622" s="70"/>
      <c r="N9622" s="182"/>
      <c r="O9622" s="181" t="str">
        <f t="shared" si="303"/>
        <v>1900-1</v>
      </c>
      <c r="P9622" s="181">
        <f t="shared" si="304"/>
        <v>0</v>
      </c>
    </row>
    <row r="9623" spans="1:16">
      <c r="A9623" s="92"/>
      <c r="B9623" s="27"/>
      <c r="C9623" s="85"/>
      <c r="D9623" s="85"/>
      <c r="E9623" s="85"/>
      <c r="F9623" s="85"/>
      <c r="G9623" s="309"/>
      <c r="H9623" s="316"/>
      <c r="I9623" s="102"/>
      <c r="J9623" s="94"/>
      <c r="K9623" s="94"/>
      <c r="L9623" s="200"/>
      <c r="M9623" s="70"/>
      <c r="N9623" s="182"/>
      <c r="O9623" s="181" t="str">
        <f t="shared" si="303"/>
        <v>1900-1</v>
      </c>
      <c r="P9623" s="181">
        <f t="shared" si="304"/>
        <v>0</v>
      </c>
    </row>
    <row r="9624" spans="1:16">
      <c r="A9624" s="92"/>
      <c r="B9624" s="27"/>
      <c r="C9624" s="85"/>
      <c r="D9624" s="85"/>
      <c r="E9624" s="85"/>
      <c r="F9624" s="85"/>
      <c r="G9624" s="309"/>
      <c r="H9624" s="316"/>
      <c r="I9624" s="102"/>
      <c r="J9624" s="94"/>
      <c r="K9624" s="94"/>
      <c r="L9624" s="200"/>
      <c r="M9624" s="70"/>
      <c r="N9624" s="182"/>
      <c r="O9624" s="181" t="str">
        <f t="shared" si="303"/>
        <v>1900-1</v>
      </c>
      <c r="P9624" s="181">
        <f t="shared" si="304"/>
        <v>0</v>
      </c>
    </row>
    <row r="9625" spans="1:16">
      <c r="A9625" s="92"/>
      <c r="B9625" s="27"/>
      <c r="C9625" s="85"/>
      <c r="D9625" s="85"/>
      <c r="E9625" s="85"/>
      <c r="F9625" s="85"/>
      <c r="G9625" s="309"/>
      <c r="H9625" s="316"/>
      <c r="I9625" s="102"/>
      <c r="J9625" s="94"/>
      <c r="K9625" s="94"/>
      <c r="L9625" s="200"/>
      <c r="M9625" s="70"/>
      <c r="N9625" s="182"/>
      <c r="O9625" s="181" t="str">
        <f t="shared" si="303"/>
        <v>1900-1</v>
      </c>
      <c r="P9625" s="181">
        <f t="shared" si="304"/>
        <v>0</v>
      </c>
    </row>
    <row r="9626" spans="1:16">
      <c r="A9626" s="92"/>
      <c r="B9626" s="27"/>
      <c r="C9626" s="85"/>
      <c r="D9626" s="85"/>
      <c r="E9626" s="85"/>
      <c r="F9626" s="85"/>
      <c r="G9626" s="309"/>
      <c r="H9626" s="316"/>
      <c r="I9626" s="102"/>
      <c r="J9626" s="94"/>
      <c r="K9626" s="94"/>
      <c r="L9626" s="200"/>
      <c r="M9626" s="70"/>
      <c r="N9626" s="182"/>
      <c r="O9626" s="181" t="str">
        <f t="shared" si="303"/>
        <v>1900-1</v>
      </c>
      <c r="P9626" s="181">
        <f t="shared" si="304"/>
        <v>0</v>
      </c>
    </row>
    <row r="9627" spans="1:16">
      <c r="A9627" s="92"/>
      <c r="B9627" s="27"/>
      <c r="C9627" s="85"/>
      <c r="D9627" s="85"/>
      <c r="E9627" s="85"/>
      <c r="F9627" s="85"/>
      <c r="G9627" s="309"/>
      <c r="H9627" s="316"/>
      <c r="I9627" s="102"/>
      <c r="J9627" s="94"/>
      <c r="K9627" s="94"/>
      <c r="L9627" s="200"/>
      <c r="M9627" s="70"/>
      <c r="N9627" s="182"/>
      <c r="O9627" s="181" t="str">
        <f t="shared" si="303"/>
        <v>1900-1</v>
      </c>
      <c r="P9627" s="181">
        <f t="shared" si="304"/>
        <v>0</v>
      </c>
    </row>
    <row r="9628" spans="1:16">
      <c r="A9628" s="92"/>
      <c r="B9628" s="27"/>
      <c r="C9628" s="85"/>
      <c r="D9628" s="85"/>
      <c r="E9628" s="85"/>
      <c r="F9628" s="85"/>
      <c r="G9628" s="309"/>
      <c r="H9628" s="316"/>
      <c r="I9628" s="102"/>
      <c r="J9628" s="94"/>
      <c r="K9628" s="94"/>
      <c r="L9628" s="200"/>
      <c r="M9628" s="70"/>
      <c r="N9628" s="182"/>
      <c r="O9628" s="181" t="str">
        <f t="shared" si="303"/>
        <v>1900-1</v>
      </c>
      <c r="P9628" s="181">
        <f t="shared" si="304"/>
        <v>0</v>
      </c>
    </row>
    <row r="9629" spans="1:16">
      <c r="A9629" s="92"/>
      <c r="B9629" s="27"/>
      <c r="C9629" s="85"/>
      <c r="D9629" s="85"/>
      <c r="E9629" s="85"/>
      <c r="F9629" s="85"/>
      <c r="G9629" s="309"/>
      <c r="H9629" s="316"/>
      <c r="I9629" s="102"/>
      <c r="J9629" s="94"/>
      <c r="K9629" s="94"/>
      <c r="L9629" s="200"/>
      <c r="M9629" s="70"/>
      <c r="N9629" s="182"/>
      <c r="O9629" s="181" t="str">
        <f t="shared" si="303"/>
        <v>1900-1</v>
      </c>
      <c r="P9629" s="181">
        <f t="shared" si="304"/>
        <v>0</v>
      </c>
    </row>
    <row r="9630" spans="1:16">
      <c r="A9630" s="92"/>
      <c r="B9630" s="27"/>
      <c r="C9630" s="85"/>
      <c r="D9630" s="85"/>
      <c r="E9630" s="85"/>
      <c r="F9630" s="85"/>
      <c r="G9630" s="309"/>
      <c r="H9630" s="316"/>
      <c r="I9630" s="102"/>
      <c r="J9630" s="94"/>
      <c r="K9630" s="94"/>
      <c r="L9630" s="200"/>
      <c r="M9630" s="70"/>
      <c r="N9630" s="182"/>
      <c r="O9630" s="181" t="str">
        <f t="shared" si="303"/>
        <v>1900-1</v>
      </c>
      <c r="P9630" s="181">
        <f t="shared" si="304"/>
        <v>0</v>
      </c>
    </row>
    <row r="9631" spans="1:16">
      <c r="A9631" s="92"/>
      <c r="B9631" s="27"/>
      <c r="C9631" s="85"/>
      <c r="D9631" s="85"/>
      <c r="E9631" s="85"/>
      <c r="F9631" s="85"/>
      <c r="G9631" s="309"/>
      <c r="H9631" s="316"/>
      <c r="I9631" s="102"/>
      <c r="J9631" s="94"/>
      <c r="K9631" s="94"/>
      <c r="L9631" s="200"/>
      <c r="M9631" s="70"/>
      <c r="N9631" s="182"/>
      <c r="O9631" s="181" t="str">
        <f t="shared" si="303"/>
        <v>1900-1</v>
      </c>
      <c r="P9631" s="181">
        <f t="shared" si="304"/>
        <v>0</v>
      </c>
    </row>
    <row r="9632" spans="1:16">
      <c r="A9632" s="92"/>
      <c r="B9632" s="27"/>
      <c r="C9632" s="85"/>
      <c r="D9632" s="85"/>
      <c r="E9632" s="85"/>
      <c r="F9632" s="85"/>
      <c r="G9632" s="309"/>
      <c r="H9632" s="316"/>
      <c r="I9632" s="102"/>
      <c r="J9632" s="94"/>
      <c r="K9632" s="94"/>
      <c r="L9632" s="200"/>
      <c r="M9632" s="70"/>
      <c r="N9632" s="182"/>
      <c r="O9632" s="181" t="str">
        <f t="shared" si="303"/>
        <v>1900-1</v>
      </c>
      <c r="P9632" s="181">
        <f t="shared" si="304"/>
        <v>0</v>
      </c>
    </row>
    <row r="9633" spans="1:16">
      <c r="A9633" s="92"/>
      <c r="B9633" s="27"/>
      <c r="C9633" s="85"/>
      <c r="D9633" s="85"/>
      <c r="E9633" s="85"/>
      <c r="F9633" s="85"/>
      <c r="G9633" s="309"/>
      <c r="H9633" s="316"/>
      <c r="I9633" s="102"/>
      <c r="J9633" s="94"/>
      <c r="K9633" s="94"/>
      <c r="L9633" s="200"/>
      <c r="M9633" s="70"/>
      <c r="N9633" s="182"/>
      <c r="O9633" s="181" t="str">
        <f t="shared" ref="O9633:O9696" si="305">YEAR(B9633)&amp;"-"&amp;MONTH(B9633)</f>
        <v>1900-1</v>
      </c>
      <c r="P9633" s="181">
        <f t="shared" si="304"/>
        <v>0</v>
      </c>
    </row>
    <row r="9634" spans="1:16">
      <c r="A9634" s="92"/>
      <c r="B9634" s="27"/>
      <c r="C9634" s="85"/>
      <c r="D9634" s="85"/>
      <c r="E9634" s="85"/>
      <c r="F9634" s="85"/>
      <c r="G9634" s="309"/>
      <c r="H9634" s="316"/>
      <c r="I9634" s="102"/>
      <c r="J9634" s="94"/>
      <c r="K9634" s="94"/>
      <c r="L9634" s="200"/>
      <c r="M9634" s="70"/>
      <c r="N9634" s="182"/>
      <c r="O9634" s="181" t="str">
        <f t="shared" si="305"/>
        <v>1900-1</v>
      </c>
      <c r="P9634" s="181">
        <f t="shared" si="304"/>
        <v>0</v>
      </c>
    </row>
    <row r="9635" spans="1:16">
      <c r="A9635" s="92"/>
      <c r="B9635" s="27"/>
      <c r="C9635" s="85"/>
      <c r="D9635" s="85"/>
      <c r="E9635" s="85"/>
      <c r="F9635" s="85"/>
      <c r="G9635" s="309"/>
      <c r="H9635" s="316"/>
      <c r="I9635" s="102"/>
      <c r="J9635" s="94"/>
      <c r="K9635" s="94"/>
      <c r="L9635" s="200"/>
      <c r="M9635" s="70"/>
      <c r="N9635" s="182"/>
      <c r="O9635" s="181" t="str">
        <f t="shared" si="305"/>
        <v>1900-1</v>
      </c>
      <c r="P9635" s="181">
        <f t="shared" si="304"/>
        <v>0</v>
      </c>
    </row>
    <row r="9636" spans="1:16">
      <c r="A9636" s="92"/>
      <c r="B9636" s="27"/>
      <c r="C9636" s="85"/>
      <c r="D9636" s="85"/>
      <c r="E9636" s="85"/>
      <c r="F9636" s="85"/>
      <c r="G9636" s="309"/>
      <c r="H9636" s="316"/>
      <c r="I9636" s="102"/>
      <c r="J9636" s="94"/>
      <c r="K9636" s="94"/>
      <c r="L9636" s="200"/>
      <c r="M9636" s="70"/>
      <c r="N9636" s="182"/>
      <c r="O9636" s="181" t="str">
        <f t="shared" si="305"/>
        <v>1900-1</v>
      </c>
      <c r="P9636" s="181">
        <f t="shared" si="304"/>
        <v>0</v>
      </c>
    </row>
    <row r="9637" spans="1:16">
      <c r="A9637" s="92"/>
      <c r="B9637" s="27"/>
      <c r="C9637" s="85"/>
      <c r="D9637" s="85"/>
      <c r="E9637" s="85"/>
      <c r="F9637" s="85"/>
      <c r="G9637" s="309"/>
      <c r="H9637" s="316"/>
      <c r="I9637" s="102"/>
      <c r="J9637" s="94"/>
      <c r="K9637" s="94"/>
      <c r="L9637" s="200"/>
      <c r="M9637" s="70"/>
      <c r="N9637" s="182"/>
      <c r="O9637" s="181" t="str">
        <f t="shared" si="305"/>
        <v>1900-1</v>
      </c>
      <c r="P9637" s="181">
        <f t="shared" si="304"/>
        <v>0</v>
      </c>
    </row>
    <row r="9638" spans="1:16">
      <c r="A9638" s="92"/>
      <c r="B9638" s="27"/>
      <c r="C9638" s="85"/>
      <c r="D9638" s="85"/>
      <c r="E9638" s="85"/>
      <c r="F9638" s="85"/>
      <c r="G9638" s="309"/>
      <c r="H9638" s="316"/>
      <c r="I9638" s="102"/>
      <c r="J9638" s="94"/>
      <c r="K9638" s="94"/>
      <c r="L9638" s="200"/>
      <c r="M9638" s="70"/>
      <c r="N9638" s="182"/>
      <c r="O9638" s="181" t="str">
        <f t="shared" si="305"/>
        <v>1900-1</v>
      </c>
      <c r="P9638" s="181">
        <f t="shared" si="304"/>
        <v>0</v>
      </c>
    </row>
    <row r="9639" spans="1:16">
      <c r="A9639" s="92"/>
      <c r="B9639" s="27"/>
      <c r="C9639" s="85"/>
      <c r="D9639" s="85"/>
      <c r="E9639" s="85"/>
      <c r="F9639" s="85"/>
      <c r="G9639" s="309"/>
      <c r="H9639" s="316"/>
      <c r="I9639" s="102"/>
      <c r="J9639" s="94"/>
      <c r="K9639" s="94"/>
      <c r="L9639" s="200"/>
      <c r="M9639" s="70"/>
      <c r="N9639" s="182"/>
      <c r="O9639" s="181" t="str">
        <f t="shared" si="305"/>
        <v>1900-1</v>
      </c>
      <c r="P9639" s="181">
        <f t="shared" si="304"/>
        <v>0</v>
      </c>
    </row>
    <row r="9640" spans="1:16">
      <c r="A9640" s="92"/>
      <c r="B9640" s="27"/>
      <c r="C9640" s="85"/>
      <c r="D9640" s="85"/>
      <c r="E9640" s="85"/>
      <c r="F9640" s="85"/>
      <c r="G9640" s="309"/>
      <c r="H9640" s="316"/>
      <c r="I9640" s="102"/>
      <c r="J9640" s="94"/>
      <c r="K9640" s="94"/>
      <c r="L9640" s="200"/>
      <c r="M9640" s="70"/>
      <c r="N9640" s="182"/>
      <c r="O9640" s="181" t="str">
        <f t="shared" si="305"/>
        <v>1900-1</v>
      </c>
      <c r="P9640" s="181">
        <f t="shared" si="304"/>
        <v>0</v>
      </c>
    </row>
    <row r="9641" spans="1:16">
      <c r="A9641" s="92"/>
      <c r="B9641" s="27"/>
      <c r="C9641" s="85"/>
      <c r="D9641" s="85"/>
      <c r="E9641" s="85"/>
      <c r="F9641" s="85"/>
      <c r="G9641" s="309"/>
      <c r="H9641" s="316"/>
      <c r="I9641" s="102"/>
      <c r="J9641" s="94"/>
      <c r="K9641" s="94"/>
      <c r="L9641" s="200"/>
      <c r="M9641" s="70"/>
      <c r="N9641" s="182"/>
      <c r="O9641" s="181" t="str">
        <f t="shared" si="305"/>
        <v>1900-1</v>
      </c>
      <c r="P9641" s="181">
        <f t="shared" si="304"/>
        <v>0</v>
      </c>
    </row>
    <row r="9642" spans="1:16">
      <c r="A9642" s="92"/>
      <c r="B9642" s="27"/>
      <c r="C9642" s="85"/>
      <c r="D9642" s="85"/>
      <c r="E9642" s="85"/>
      <c r="F9642" s="85"/>
      <c r="G9642" s="309"/>
      <c r="H9642" s="316"/>
      <c r="I9642" s="102"/>
      <c r="J9642" s="94"/>
      <c r="K9642" s="94"/>
      <c r="L9642" s="200"/>
      <c r="M9642" s="70"/>
      <c r="N9642" s="182"/>
      <c r="O9642" s="181" t="str">
        <f t="shared" si="305"/>
        <v>1900-1</v>
      </c>
      <c r="P9642" s="181">
        <f t="shared" si="304"/>
        <v>0</v>
      </c>
    </row>
    <row r="9643" spans="1:16">
      <c r="A9643" s="92"/>
      <c r="B9643" s="27"/>
      <c r="C9643" s="85"/>
      <c r="D9643" s="85"/>
      <c r="E9643" s="85"/>
      <c r="F9643" s="85"/>
      <c r="G9643" s="309"/>
      <c r="H9643" s="316"/>
      <c r="I9643" s="102"/>
      <c r="J9643" s="94"/>
      <c r="K9643" s="94"/>
      <c r="L9643" s="200"/>
      <c r="M9643" s="70"/>
      <c r="N9643" s="182"/>
      <c r="O9643" s="181" t="str">
        <f t="shared" si="305"/>
        <v>1900-1</v>
      </c>
      <c r="P9643" s="181">
        <f t="shared" si="304"/>
        <v>0</v>
      </c>
    </row>
    <row r="9644" spans="1:16">
      <c r="A9644" s="92"/>
      <c r="B9644" s="27"/>
      <c r="C9644" s="85"/>
      <c r="D9644" s="85"/>
      <c r="E9644" s="85"/>
      <c r="F9644" s="85"/>
      <c r="G9644" s="309"/>
      <c r="H9644" s="316"/>
      <c r="I9644" s="102"/>
      <c r="J9644" s="94"/>
      <c r="K9644" s="94"/>
      <c r="L9644" s="200"/>
      <c r="M9644" s="70"/>
      <c r="N9644" s="182"/>
      <c r="O9644" s="181" t="str">
        <f t="shared" si="305"/>
        <v>1900-1</v>
      </c>
      <c r="P9644" s="181">
        <f t="shared" si="304"/>
        <v>0</v>
      </c>
    </row>
    <row r="9645" spans="1:16">
      <c r="A9645" s="92"/>
      <c r="B9645" s="27"/>
      <c r="C9645" s="85"/>
      <c r="D9645" s="85"/>
      <c r="E9645" s="85"/>
      <c r="F9645" s="85"/>
      <c r="G9645" s="309"/>
      <c r="H9645" s="316"/>
      <c r="I9645" s="102"/>
      <c r="J9645" s="94"/>
      <c r="K9645" s="94"/>
      <c r="L9645" s="200"/>
      <c r="M9645" s="70"/>
      <c r="N9645" s="182"/>
      <c r="O9645" s="181" t="str">
        <f t="shared" si="305"/>
        <v>1900-1</v>
      </c>
      <c r="P9645" s="181">
        <f t="shared" si="304"/>
        <v>0</v>
      </c>
    </row>
    <row r="9646" spans="1:16">
      <c r="A9646" s="92"/>
      <c r="B9646" s="27"/>
      <c r="C9646" s="85"/>
      <c r="D9646" s="85"/>
      <c r="E9646" s="85"/>
      <c r="F9646" s="85"/>
      <c r="G9646" s="309"/>
      <c r="H9646" s="316"/>
      <c r="I9646" s="102"/>
      <c r="J9646" s="94"/>
      <c r="K9646" s="94"/>
      <c r="L9646" s="200"/>
      <c r="M9646" s="70"/>
      <c r="N9646" s="182"/>
      <c r="O9646" s="181" t="str">
        <f t="shared" si="305"/>
        <v>1900-1</v>
      </c>
      <c r="P9646" s="181">
        <f t="shared" si="304"/>
        <v>0</v>
      </c>
    </row>
    <row r="9647" spans="1:16">
      <c r="A9647" s="92"/>
      <c r="B9647" s="27"/>
      <c r="C9647" s="85"/>
      <c r="D9647" s="85"/>
      <c r="E9647" s="85"/>
      <c r="F9647" s="85"/>
      <c r="G9647" s="309"/>
      <c r="H9647" s="316"/>
      <c r="I9647" s="102"/>
      <c r="J9647" s="94"/>
      <c r="K9647" s="94"/>
      <c r="L9647" s="200"/>
      <c r="M9647" s="70"/>
      <c r="N9647" s="182"/>
      <c r="O9647" s="181" t="str">
        <f t="shared" si="305"/>
        <v>1900-1</v>
      </c>
      <c r="P9647" s="181">
        <f t="shared" si="304"/>
        <v>0</v>
      </c>
    </row>
    <row r="9648" spans="1:16">
      <c r="A9648" s="92"/>
      <c r="B9648" s="27"/>
      <c r="C9648" s="85"/>
      <c r="D9648" s="85"/>
      <c r="E9648" s="85"/>
      <c r="F9648" s="85"/>
      <c r="G9648" s="309"/>
      <c r="H9648" s="316"/>
      <c r="I9648" s="102"/>
      <c r="J9648" s="94"/>
      <c r="K9648" s="94"/>
      <c r="L9648" s="200"/>
      <c r="M9648" s="70"/>
      <c r="N9648" s="182"/>
      <c r="O9648" s="181" t="str">
        <f t="shared" si="305"/>
        <v>1900-1</v>
      </c>
      <c r="P9648" s="181">
        <f t="shared" si="304"/>
        <v>0</v>
      </c>
    </row>
    <row r="9649" spans="1:16">
      <c r="A9649" s="92"/>
      <c r="B9649" s="27"/>
      <c r="C9649" s="85"/>
      <c r="D9649" s="85"/>
      <c r="E9649" s="85"/>
      <c r="F9649" s="85"/>
      <c r="G9649" s="309"/>
      <c r="H9649" s="316"/>
      <c r="I9649" s="102"/>
      <c r="J9649" s="94"/>
      <c r="K9649" s="94"/>
      <c r="L9649" s="200"/>
      <c r="M9649" s="70"/>
      <c r="N9649" s="182"/>
      <c r="O9649" s="181" t="str">
        <f t="shared" si="305"/>
        <v>1900-1</v>
      </c>
      <c r="P9649" s="181">
        <f t="shared" si="304"/>
        <v>0</v>
      </c>
    </row>
    <row r="9650" spans="1:16">
      <c r="A9650" s="92"/>
      <c r="B9650" s="27"/>
      <c r="C9650" s="85"/>
      <c r="D9650" s="85"/>
      <c r="E9650" s="85"/>
      <c r="F9650" s="85"/>
      <c r="G9650" s="309"/>
      <c r="H9650" s="316"/>
      <c r="I9650" s="102"/>
      <c r="J9650" s="94"/>
      <c r="K9650" s="94"/>
      <c r="L9650" s="200"/>
      <c r="M9650" s="70"/>
      <c r="N9650" s="182"/>
      <c r="O9650" s="181" t="str">
        <f t="shared" si="305"/>
        <v>1900-1</v>
      </c>
      <c r="P9650" s="181">
        <f t="shared" si="304"/>
        <v>0</v>
      </c>
    </row>
    <row r="9651" spans="1:16">
      <c r="A9651" s="92"/>
      <c r="B9651" s="27"/>
      <c r="C9651" s="85"/>
      <c r="D9651" s="85"/>
      <c r="E9651" s="85"/>
      <c r="F9651" s="85"/>
      <c r="G9651" s="309"/>
      <c r="H9651" s="316"/>
      <c r="I9651" s="102"/>
      <c r="J9651" s="94"/>
      <c r="K9651" s="94"/>
      <c r="L9651" s="200"/>
      <c r="M9651" s="70"/>
      <c r="N9651" s="182"/>
      <c r="O9651" s="181" t="str">
        <f t="shared" si="305"/>
        <v>1900-1</v>
      </c>
      <c r="P9651" s="181">
        <f t="shared" si="304"/>
        <v>0</v>
      </c>
    </row>
    <row r="9652" spans="1:16">
      <c r="A9652" s="92"/>
      <c r="B9652" s="27"/>
      <c r="C9652" s="85"/>
      <c r="D9652" s="85"/>
      <c r="E9652" s="85"/>
      <c r="F9652" s="85"/>
      <c r="G9652" s="309"/>
      <c r="H9652" s="316"/>
      <c r="I9652" s="102"/>
      <c r="J9652" s="94"/>
      <c r="K9652" s="94"/>
      <c r="L9652" s="200"/>
      <c r="M9652" s="70"/>
      <c r="N9652" s="182"/>
      <c r="O9652" s="181" t="str">
        <f t="shared" si="305"/>
        <v>1900-1</v>
      </c>
      <c r="P9652" s="181">
        <f t="shared" si="304"/>
        <v>0</v>
      </c>
    </row>
    <row r="9653" spans="1:16">
      <c r="A9653" s="92"/>
      <c r="B9653" s="27"/>
      <c r="C9653" s="85"/>
      <c r="D9653" s="85"/>
      <c r="E9653" s="85"/>
      <c r="F9653" s="85"/>
      <c r="G9653" s="309"/>
      <c r="H9653" s="316"/>
      <c r="I9653" s="102"/>
      <c r="J9653" s="94"/>
      <c r="K9653" s="94"/>
      <c r="L9653" s="200"/>
      <c r="M9653" s="70"/>
      <c r="N9653" s="182"/>
      <c r="O9653" s="181" t="str">
        <f t="shared" si="305"/>
        <v>1900-1</v>
      </c>
      <c r="P9653" s="181">
        <f t="shared" si="304"/>
        <v>0</v>
      </c>
    </row>
    <row r="9654" spans="1:16">
      <c r="A9654" s="92"/>
      <c r="B9654" s="27"/>
      <c r="C9654" s="85"/>
      <c r="D9654" s="85"/>
      <c r="E9654" s="85"/>
      <c r="F9654" s="85"/>
      <c r="G9654" s="309"/>
      <c r="H9654" s="316"/>
      <c r="I9654" s="102"/>
      <c r="J9654" s="94"/>
      <c r="K9654" s="94"/>
      <c r="L9654" s="200"/>
      <c r="M9654" s="70"/>
      <c r="N9654" s="182"/>
      <c r="O9654" s="181" t="str">
        <f t="shared" si="305"/>
        <v>1900-1</v>
      </c>
      <c r="P9654" s="181">
        <f t="shared" si="304"/>
        <v>0</v>
      </c>
    </row>
    <row r="9655" spans="1:16">
      <c r="A9655" s="92"/>
      <c r="B9655" s="27"/>
      <c r="C9655" s="85"/>
      <c r="D9655" s="85"/>
      <c r="E9655" s="85"/>
      <c r="F9655" s="85"/>
      <c r="G9655" s="309"/>
      <c r="H9655" s="316"/>
      <c r="I9655" s="102"/>
      <c r="J9655" s="94"/>
      <c r="K9655" s="94"/>
      <c r="L9655" s="200"/>
      <c r="M9655" s="70"/>
      <c r="N9655" s="182"/>
      <c r="O9655" s="181" t="str">
        <f t="shared" si="305"/>
        <v>1900-1</v>
      </c>
      <c r="P9655" s="181">
        <f t="shared" si="304"/>
        <v>0</v>
      </c>
    </row>
    <row r="9656" spans="1:16">
      <c r="A9656" s="92"/>
      <c r="B9656" s="27"/>
      <c r="C9656" s="85"/>
      <c r="D9656" s="85"/>
      <c r="E9656" s="85"/>
      <c r="F9656" s="85"/>
      <c r="G9656" s="309"/>
      <c r="H9656" s="316"/>
      <c r="I9656" s="102"/>
      <c r="J9656" s="94"/>
      <c r="K9656" s="94"/>
      <c r="L9656" s="200"/>
      <c r="M9656" s="70"/>
      <c r="N9656" s="182"/>
      <c r="O9656" s="181" t="str">
        <f t="shared" si="305"/>
        <v>1900-1</v>
      </c>
      <c r="P9656" s="181">
        <f t="shared" si="304"/>
        <v>0</v>
      </c>
    </row>
    <row r="9657" spans="1:16">
      <c r="A9657" s="92"/>
      <c r="B9657" s="27"/>
      <c r="C9657" s="85"/>
      <c r="D9657" s="85"/>
      <c r="E9657" s="85"/>
      <c r="F9657" s="85"/>
      <c r="G9657" s="309"/>
      <c r="H9657" s="316"/>
      <c r="I9657" s="102"/>
      <c r="J9657" s="94"/>
      <c r="K9657" s="94"/>
      <c r="L9657" s="200"/>
      <c r="M9657" s="70"/>
      <c r="N9657" s="182"/>
      <c r="O9657" s="181" t="str">
        <f t="shared" si="305"/>
        <v>1900-1</v>
      </c>
      <c r="P9657" s="181">
        <f t="shared" si="304"/>
        <v>0</v>
      </c>
    </row>
    <row r="9658" spans="1:16">
      <c r="A9658" s="92"/>
      <c r="B9658" s="27"/>
      <c r="C9658" s="85"/>
      <c r="D9658" s="85"/>
      <c r="E9658" s="85"/>
      <c r="F9658" s="85"/>
      <c r="G9658" s="309"/>
      <c r="H9658" s="316"/>
      <c r="I9658" s="102"/>
      <c r="J9658" s="94"/>
      <c r="K9658" s="94"/>
      <c r="L9658" s="200"/>
      <c r="M9658" s="70"/>
      <c r="N9658" s="182"/>
      <c r="O9658" s="181" t="str">
        <f t="shared" si="305"/>
        <v>1900-1</v>
      </c>
      <c r="P9658" s="181">
        <f t="shared" si="304"/>
        <v>0</v>
      </c>
    </row>
    <row r="9659" spans="1:16">
      <c r="A9659" s="92"/>
      <c r="B9659" s="27"/>
      <c r="C9659" s="85"/>
      <c r="D9659" s="85"/>
      <c r="E9659" s="85"/>
      <c r="F9659" s="85"/>
      <c r="G9659" s="309"/>
      <c r="H9659" s="316"/>
      <c r="I9659" s="102"/>
      <c r="J9659" s="94"/>
      <c r="K9659" s="94"/>
      <c r="L9659" s="200"/>
      <c r="M9659" s="70"/>
      <c r="N9659" s="182"/>
      <c r="O9659" s="181" t="str">
        <f t="shared" si="305"/>
        <v>1900-1</v>
      </c>
      <c r="P9659" s="181">
        <f t="shared" si="304"/>
        <v>0</v>
      </c>
    </row>
    <row r="9660" spans="1:16">
      <c r="A9660" s="92"/>
      <c r="B9660" s="27"/>
      <c r="C9660" s="85"/>
      <c r="D9660" s="85"/>
      <c r="E9660" s="85"/>
      <c r="F9660" s="85"/>
      <c r="G9660" s="309"/>
      <c r="H9660" s="316"/>
      <c r="I9660" s="102"/>
      <c r="J9660" s="94"/>
      <c r="K9660" s="94"/>
      <c r="L9660" s="200"/>
      <c r="M9660" s="70"/>
      <c r="N9660" s="182"/>
      <c r="O9660" s="181" t="str">
        <f t="shared" si="305"/>
        <v>1900-1</v>
      </c>
      <c r="P9660" s="181">
        <f t="shared" si="304"/>
        <v>0</v>
      </c>
    </row>
    <row r="9661" spans="1:16">
      <c r="A9661" s="92"/>
      <c r="B9661" s="27"/>
      <c r="C9661" s="85"/>
      <c r="D9661" s="85"/>
      <c r="E9661" s="85"/>
      <c r="F9661" s="85"/>
      <c r="G9661" s="309"/>
      <c r="H9661" s="316"/>
      <c r="I9661" s="102"/>
      <c r="J9661" s="94"/>
      <c r="K9661" s="94"/>
      <c r="L9661" s="200"/>
      <c r="M9661" s="70"/>
      <c r="N9661" s="182"/>
      <c r="O9661" s="181" t="str">
        <f t="shared" si="305"/>
        <v>1900-1</v>
      </c>
      <c r="P9661" s="181">
        <f t="shared" si="304"/>
        <v>0</v>
      </c>
    </row>
    <row r="9662" spans="1:16">
      <c r="A9662" s="92"/>
      <c r="B9662" s="27"/>
      <c r="C9662" s="85"/>
      <c r="D9662" s="85"/>
      <c r="E9662" s="85"/>
      <c r="F9662" s="85"/>
      <c r="G9662" s="309"/>
      <c r="H9662" s="316"/>
      <c r="I9662" s="102"/>
      <c r="J9662" s="94"/>
      <c r="K9662" s="94"/>
      <c r="L9662" s="200"/>
      <c r="M9662" s="70"/>
      <c r="N9662" s="182"/>
      <c r="O9662" s="181" t="str">
        <f t="shared" si="305"/>
        <v>1900-1</v>
      </c>
      <c r="P9662" s="181">
        <f t="shared" si="304"/>
        <v>0</v>
      </c>
    </row>
    <row r="9663" spans="1:16">
      <c r="A9663" s="92"/>
      <c r="B9663" s="27"/>
      <c r="C9663" s="85"/>
      <c r="D9663" s="85"/>
      <c r="E9663" s="85"/>
      <c r="F9663" s="85"/>
      <c r="G9663" s="309"/>
      <c r="H9663" s="316"/>
      <c r="I9663" s="102"/>
      <c r="J9663" s="94"/>
      <c r="K9663" s="94"/>
      <c r="L9663" s="200"/>
      <c r="M9663" s="70"/>
      <c r="N9663" s="182"/>
      <c r="O9663" s="181" t="str">
        <f t="shared" si="305"/>
        <v>1900-1</v>
      </c>
      <c r="P9663" s="181">
        <f t="shared" si="304"/>
        <v>0</v>
      </c>
    </row>
    <row r="9664" spans="1:16">
      <c r="A9664" s="92"/>
      <c r="B9664" s="27"/>
      <c r="C9664" s="85"/>
      <c r="D9664" s="85"/>
      <c r="E9664" s="85"/>
      <c r="F9664" s="85"/>
      <c r="G9664" s="309"/>
      <c r="H9664" s="316"/>
      <c r="I9664" s="102"/>
      <c r="J9664" s="94"/>
      <c r="K9664" s="94"/>
      <c r="L9664" s="200"/>
      <c r="M9664" s="70"/>
      <c r="N9664" s="182"/>
      <c r="O9664" s="181" t="str">
        <f t="shared" si="305"/>
        <v>1900-1</v>
      </c>
      <c r="P9664" s="181">
        <f t="shared" si="304"/>
        <v>0</v>
      </c>
    </row>
    <row r="9665" spans="1:16">
      <c r="A9665" s="92"/>
      <c r="B9665" s="27"/>
      <c r="C9665" s="85"/>
      <c r="D9665" s="85"/>
      <c r="E9665" s="85"/>
      <c r="F9665" s="85"/>
      <c r="G9665" s="309"/>
      <c r="H9665" s="316"/>
      <c r="I9665" s="102"/>
      <c r="J9665" s="94"/>
      <c r="K9665" s="94"/>
      <c r="L9665" s="200"/>
      <c r="M9665" s="70"/>
      <c r="N9665" s="182"/>
      <c r="O9665" s="181" t="str">
        <f t="shared" si="305"/>
        <v>1900-1</v>
      </c>
      <c r="P9665" s="181">
        <f t="shared" si="304"/>
        <v>0</v>
      </c>
    </row>
    <row r="9666" spans="1:16">
      <c r="A9666" s="92"/>
      <c r="B9666" s="27"/>
      <c r="C9666" s="85"/>
      <c r="D9666" s="85"/>
      <c r="E9666" s="85"/>
      <c r="F9666" s="85"/>
      <c r="G9666" s="309"/>
      <c r="H9666" s="316"/>
      <c r="I9666" s="102"/>
      <c r="J9666" s="94"/>
      <c r="K9666" s="94"/>
      <c r="L9666" s="200"/>
      <c r="M9666" s="70"/>
      <c r="N9666" s="182"/>
      <c r="O9666" s="181" t="str">
        <f t="shared" si="305"/>
        <v>1900-1</v>
      </c>
      <c r="P9666" s="181">
        <f t="shared" si="304"/>
        <v>0</v>
      </c>
    </row>
    <row r="9667" spans="1:16">
      <c r="A9667" s="92"/>
      <c r="B9667" s="27"/>
      <c r="C9667" s="85"/>
      <c r="D9667" s="85"/>
      <c r="E9667" s="85"/>
      <c r="F9667" s="85"/>
      <c r="G9667" s="309"/>
      <c r="H9667" s="316"/>
      <c r="I9667" s="102"/>
      <c r="J9667" s="94"/>
      <c r="K9667" s="94"/>
      <c r="L9667" s="200"/>
      <c r="M9667" s="70"/>
      <c r="N9667" s="182"/>
      <c r="O9667" s="181" t="str">
        <f t="shared" si="305"/>
        <v>1900-1</v>
      </c>
      <c r="P9667" s="181">
        <f t="shared" ref="P9667:P9730" si="306">N9667*H9667</f>
        <v>0</v>
      </c>
    </row>
    <row r="9668" spans="1:16">
      <c r="A9668" s="92"/>
      <c r="B9668" s="27"/>
      <c r="C9668" s="85"/>
      <c r="D9668" s="85"/>
      <c r="E9668" s="85"/>
      <c r="F9668" s="85"/>
      <c r="G9668" s="309"/>
      <c r="H9668" s="316"/>
      <c r="I9668" s="102"/>
      <c r="J9668" s="94"/>
      <c r="K9668" s="94"/>
      <c r="L9668" s="200"/>
      <c r="M9668" s="70"/>
      <c r="N9668" s="182"/>
      <c r="O9668" s="181" t="str">
        <f t="shared" si="305"/>
        <v>1900-1</v>
      </c>
      <c r="P9668" s="181">
        <f t="shared" si="306"/>
        <v>0</v>
      </c>
    </row>
    <row r="9669" spans="1:16">
      <c r="A9669" s="92"/>
      <c r="B9669" s="27"/>
      <c r="C9669" s="85"/>
      <c r="D9669" s="85"/>
      <c r="E9669" s="85"/>
      <c r="F9669" s="85"/>
      <c r="G9669" s="309"/>
      <c r="H9669" s="316"/>
      <c r="I9669" s="102"/>
      <c r="J9669" s="94"/>
      <c r="K9669" s="94"/>
      <c r="L9669" s="200"/>
      <c r="M9669" s="70"/>
      <c r="N9669" s="182"/>
      <c r="O9669" s="181" t="str">
        <f t="shared" si="305"/>
        <v>1900-1</v>
      </c>
      <c r="P9669" s="181">
        <f t="shared" si="306"/>
        <v>0</v>
      </c>
    </row>
    <row r="9670" spans="1:16">
      <c r="A9670" s="92"/>
      <c r="B9670" s="27"/>
      <c r="C9670" s="85"/>
      <c r="D9670" s="85"/>
      <c r="E9670" s="85"/>
      <c r="F9670" s="85"/>
      <c r="G9670" s="309"/>
      <c r="H9670" s="316"/>
      <c r="I9670" s="102"/>
      <c r="J9670" s="94"/>
      <c r="K9670" s="94"/>
      <c r="L9670" s="200"/>
      <c r="M9670" s="70"/>
      <c r="N9670" s="182"/>
      <c r="O9670" s="181" t="str">
        <f t="shared" si="305"/>
        <v>1900-1</v>
      </c>
      <c r="P9670" s="181">
        <f t="shared" si="306"/>
        <v>0</v>
      </c>
    </row>
    <row r="9671" spans="1:16">
      <c r="A9671" s="92"/>
      <c r="B9671" s="27"/>
      <c r="C9671" s="85"/>
      <c r="D9671" s="85"/>
      <c r="E9671" s="85"/>
      <c r="F9671" s="85"/>
      <c r="G9671" s="309"/>
      <c r="H9671" s="316"/>
      <c r="I9671" s="102"/>
      <c r="J9671" s="94"/>
      <c r="K9671" s="94"/>
      <c r="L9671" s="200"/>
      <c r="M9671" s="70"/>
      <c r="N9671" s="182"/>
      <c r="O9671" s="181" t="str">
        <f t="shared" si="305"/>
        <v>1900-1</v>
      </c>
      <c r="P9671" s="181">
        <f t="shared" si="306"/>
        <v>0</v>
      </c>
    </row>
    <row r="9672" spans="1:16">
      <c r="A9672" s="92"/>
      <c r="B9672" s="27"/>
      <c r="C9672" s="85"/>
      <c r="D9672" s="85"/>
      <c r="E9672" s="85"/>
      <c r="F9672" s="85"/>
      <c r="G9672" s="309"/>
      <c r="H9672" s="316"/>
      <c r="I9672" s="102"/>
      <c r="J9672" s="94"/>
      <c r="K9672" s="94"/>
      <c r="L9672" s="200"/>
      <c r="M9672" s="70"/>
      <c r="N9672" s="182"/>
      <c r="O9672" s="181" t="str">
        <f t="shared" si="305"/>
        <v>1900-1</v>
      </c>
      <c r="P9672" s="181">
        <f t="shared" si="306"/>
        <v>0</v>
      </c>
    </row>
    <row r="9673" spans="1:16">
      <c r="A9673" s="92"/>
      <c r="B9673" s="27"/>
      <c r="C9673" s="85"/>
      <c r="D9673" s="85"/>
      <c r="E9673" s="85"/>
      <c r="F9673" s="85"/>
      <c r="G9673" s="309"/>
      <c r="H9673" s="316"/>
      <c r="I9673" s="102"/>
      <c r="J9673" s="94"/>
      <c r="K9673" s="94"/>
      <c r="L9673" s="200"/>
      <c r="M9673" s="70"/>
      <c r="N9673" s="182"/>
      <c r="O9673" s="181" t="str">
        <f t="shared" si="305"/>
        <v>1900-1</v>
      </c>
      <c r="P9673" s="181">
        <f t="shared" si="306"/>
        <v>0</v>
      </c>
    </row>
    <row r="9674" spans="1:16">
      <c r="A9674" s="92"/>
      <c r="B9674" s="27"/>
      <c r="C9674" s="85"/>
      <c r="D9674" s="85"/>
      <c r="E9674" s="85"/>
      <c r="F9674" s="85"/>
      <c r="G9674" s="309"/>
      <c r="H9674" s="316"/>
      <c r="I9674" s="102"/>
      <c r="J9674" s="94"/>
      <c r="K9674" s="94"/>
      <c r="L9674" s="200"/>
      <c r="M9674" s="70"/>
      <c r="N9674" s="182"/>
      <c r="O9674" s="181" t="str">
        <f t="shared" si="305"/>
        <v>1900-1</v>
      </c>
      <c r="P9674" s="181">
        <f t="shared" si="306"/>
        <v>0</v>
      </c>
    </row>
    <row r="9675" spans="1:16">
      <c r="A9675" s="92"/>
      <c r="B9675" s="27"/>
      <c r="C9675" s="85"/>
      <c r="D9675" s="85"/>
      <c r="E9675" s="85"/>
      <c r="F9675" s="85"/>
      <c r="G9675" s="309"/>
      <c r="H9675" s="316"/>
      <c r="I9675" s="102"/>
      <c r="J9675" s="94"/>
      <c r="K9675" s="94"/>
      <c r="L9675" s="200"/>
      <c r="M9675" s="70"/>
      <c r="N9675" s="182"/>
      <c r="O9675" s="181" t="str">
        <f t="shared" si="305"/>
        <v>1900-1</v>
      </c>
      <c r="P9675" s="181">
        <f t="shared" si="306"/>
        <v>0</v>
      </c>
    </row>
    <row r="9676" spans="1:16">
      <c r="A9676" s="92"/>
      <c r="B9676" s="27"/>
      <c r="C9676" s="85"/>
      <c r="D9676" s="85"/>
      <c r="E9676" s="85"/>
      <c r="F9676" s="85"/>
      <c r="G9676" s="309"/>
      <c r="H9676" s="316"/>
      <c r="I9676" s="102"/>
      <c r="J9676" s="94"/>
      <c r="K9676" s="94"/>
      <c r="L9676" s="200"/>
      <c r="M9676" s="70"/>
      <c r="N9676" s="182"/>
      <c r="O9676" s="181" t="str">
        <f t="shared" si="305"/>
        <v>1900-1</v>
      </c>
      <c r="P9676" s="181">
        <f t="shared" si="306"/>
        <v>0</v>
      </c>
    </row>
    <row r="9677" spans="1:16">
      <c r="A9677" s="92"/>
      <c r="B9677" s="27"/>
      <c r="C9677" s="85"/>
      <c r="D9677" s="85"/>
      <c r="E9677" s="85"/>
      <c r="F9677" s="85"/>
      <c r="G9677" s="309"/>
      <c r="H9677" s="316"/>
      <c r="I9677" s="102"/>
      <c r="J9677" s="94"/>
      <c r="K9677" s="94"/>
      <c r="L9677" s="200"/>
      <c r="M9677" s="70"/>
      <c r="N9677" s="182"/>
      <c r="O9677" s="181" t="str">
        <f t="shared" si="305"/>
        <v>1900-1</v>
      </c>
      <c r="P9677" s="181">
        <f t="shared" si="306"/>
        <v>0</v>
      </c>
    </row>
    <row r="9678" spans="1:16">
      <c r="A9678" s="92"/>
      <c r="B9678" s="27"/>
      <c r="C9678" s="85"/>
      <c r="D9678" s="85"/>
      <c r="E9678" s="85"/>
      <c r="F9678" s="85"/>
      <c r="G9678" s="309"/>
      <c r="H9678" s="316"/>
      <c r="I9678" s="102"/>
      <c r="J9678" s="94"/>
      <c r="K9678" s="94"/>
      <c r="L9678" s="200"/>
      <c r="M9678" s="70"/>
      <c r="N9678" s="182"/>
      <c r="O9678" s="181" t="str">
        <f t="shared" si="305"/>
        <v>1900-1</v>
      </c>
      <c r="P9678" s="181">
        <f t="shared" si="306"/>
        <v>0</v>
      </c>
    </row>
    <row r="9679" spans="1:16">
      <c r="A9679" s="92"/>
      <c r="B9679" s="27"/>
      <c r="C9679" s="85"/>
      <c r="D9679" s="85"/>
      <c r="E9679" s="85"/>
      <c r="F9679" s="85"/>
      <c r="G9679" s="309"/>
      <c r="H9679" s="316"/>
      <c r="I9679" s="102"/>
      <c r="J9679" s="94"/>
      <c r="K9679" s="94"/>
      <c r="L9679" s="200"/>
      <c r="M9679" s="70"/>
      <c r="N9679" s="182"/>
      <c r="O9679" s="181" t="str">
        <f t="shared" si="305"/>
        <v>1900-1</v>
      </c>
      <c r="P9679" s="181">
        <f t="shared" si="306"/>
        <v>0</v>
      </c>
    </row>
    <row r="9680" spans="1:16">
      <c r="A9680" s="92"/>
      <c r="B9680" s="27"/>
      <c r="C9680" s="85"/>
      <c r="D9680" s="85"/>
      <c r="E9680" s="85"/>
      <c r="F9680" s="85"/>
      <c r="G9680" s="309"/>
      <c r="H9680" s="316"/>
      <c r="I9680" s="102"/>
      <c r="J9680" s="94"/>
      <c r="K9680" s="94"/>
      <c r="L9680" s="200"/>
      <c r="M9680" s="70"/>
      <c r="N9680" s="182"/>
      <c r="O9680" s="181" t="str">
        <f t="shared" si="305"/>
        <v>1900-1</v>
      </c>
      <c r="P9680" s="181">
        <f t="shared" si="306"/>
        <v>0</v>
      </c>
    </row>
    <row r="9681" spans="1:16">
      <c r="A9681" s="92"/>
      <c r="B9681" s="27"/>
      <c r="C9681" s="85"/>
      <c r="D9681" s="85"/>
      <c r="E9681" s="85"/>
      <c r="F9681" s="85"/>
      <c r="G9681" s="309"/>
      <c r="H9681" s="316"/>
      <c r="I9681" s="102"/>
      <c r="J9681" s="94"/>
      <c r="K9681" s="94"/>
      <c r="L9681" s="200"/>
      <c r="M9681" s="70"/>
      <c r="N9681" s="182"/>
      <c r="O9681" s="181" t="str">
        <f t="shared" si="305"/>
        <v>1900-1</v>
      </c>
      <c r="P9681" s="181">
        <f t="shared" si="306"/>
        <v>0</v>
      </c>
    </row>
    <row r="9682" spans="1:16">
      <c r="A9682" s="92"/>
      <c r="B9682" s="27"/>
      <c r="C9682" s="85"/>
      <c r="D9682" s="85"/>
      <c r="E9682" s="85"/>
      <c r="F9682" s="85"/>
      <c r="G9682" s="309"/>
      <c r="H9682" s="316"/>
      <c r="I9682" s="102"/>
      <c r="J9682" s="94"/>
      <c r="K9682" s="94"/>
      <c r="L9682" s="200"/>
      <c r="M9682" s="70"/>
      <c r="N9682" s="182"/>
      <c r="O9682" s="181" t="str">
        <f t="shared" si="305"/>
        <v>1900-1</v>
      </c>
      <c r="P9682" s="181">
        <f t="shared" si="306"/>
        <v>0</v>
      </c>
    </row>
    <row r="9683" spans="1:16">
      <c r="A9683" s="92"/>
      <c r="B9683" s="27"/>
      <c r="C9683" s="85"/>
      <c r="D9683" s="85"/>
      <c r="E9683" s="85"/>
      <c r="F9683" s="85"/>
      <c r="G9683" s="309"/>
      <c r="H9683" s="316"/>
      <c r="I9683" s="102"/>
      <c r="J9683" s="94"/>
      <c r="K9683" s="94"/>
      <c r="L9683" s="200"/>
      <c r="M9683" s="70"/>
      <c r="N9683" s="182"/>
      <c r="O9683" s="181" t="str">
        <f t="shared" si="305"/>
        <v>1900-1</v>
      </c>
      <c r="P9683" s="181">
        <f t="shared" si="306"/>
        <v>0</v>
      </c>
    </row>
    <row r="9684" spans="1:16">
      <c r="A9684" s="92"/>
      <c r="B9684" s="27"/>
      <c r="C9684" s="85"/>
      <c r="D9684" s="85"/>
      <c r="E9684" s="85"/>
      <c r="F9684" s="85"/>
      <c r="G9684" s="309"/>
      <c r="H9684" s="316"/>
      <c r="I9684" s="102"/>
      <c r="J9684" s="94"/>
      <c r="K9684" s="94"/>
      <c r="L9684" s="200"/>
      <c r="M9684" s="70"/>
      <c r="N9684" s="182"/>
      <c r="O9684" s="181" t="str">
        <f t="shared" si="305"/>
        <v>1900-1</v>
      </c>
      <c r="P9684" s="181">
        <f t="shared" si="306"/>
        <v>0</v>
      </c>
    </row>
    <row r="9685" spans="1:16">
      <c r="A9685" s="92"/>
      <c r="B9685" s="27"/>
      <c r="C9685" s="85"/>
      <c r="D9685" s="85"/>
      <c r="E9685" s="85"/>
      <c r="F9685" s="85"/>
      <c r="G9685" s="309"/>
      <c r="H9685" s="316"/>
      <c r="I9685" s="102"/>
      <c r="J9685" s="94"/>
      <c r="K9685" s="94"/>
      <c r="L9685" s="200"/>
      <c r="M9685" s="70"/>
      <c r="N9685" s="182"/>
      <c r="O9685" s="181" t="str">
        <f t="shared" si="305"/>
        <v>1900-1</v>
      </c>
      <c r="P9685" s="181">
        <f t="shared" si="306"/>
        <v>0</v>
      </c>
    </row>
    <row r="9686" spans="1:16">
      <c r="A9686" s="92"/>
      <c r="B9686" s="27"/>
      <c r="C9686" s="85"/>
      <c r="D9686" s="85"/>
      <c r="E9686" s="85"/>
      <c r="F9686" s="85"/>
      <c r="G9686" s="309"/>
      <c r="H9686" s="316"/>
      <c r="I9686" s="102"/>
      <c r="J9686" s="94"/>
      <c r="K9686" s="94"/>
      <c r="L9686" s="200"/>
      <c r="M9686" s="70"/>
      <c r="N9686" s="182"/>
      <c r="O9686" s="181" t="str">
        <f t="shared" si="305"/>
        <v>1900-1</v>
      </c>
      <c r="P9686" s="181">
        <f t="shared" si="306"/>
        <v>0</v>
      </c>
    </row>
    <row r="9687" spans="1:16">
      <c r="A9687" s="92"/>
      <c r="B9687" s="27"/>
      <c r="C9687" s="85"/>
      <c r="D9687" s="85"/>
      <c r="E9687" s="85"/>
      <c r="F9687" s="85"/>
      <c r="G9687" s="309"/>
      <c r="H9687" s="316"/>
      <c r="I9687" s="102"/>
      <c r="J9687" s="94"/>
      <c r="K9687" s="94"/>
      <c r="L9687" s="200"/>
      <c r="M9687" s="70"/>
      <c r="N9687" s="182"/>
      <c r="O9687" s="181" t="str">
        <f t="shared" si="305"/>
        <v>1900-1</v>
      </c>
      <c r="P9687" s="181">
        <f t="shared" si="306"/>
        <v>0</v>
      </c>
    </row>
    <row r="9688" spans="1:16">
      <c r="A9688" s="92"/>
      <c r="B9688" s="27"/>
      <c r="C9688" s="85"/>
      <c r="D9688" s="85"/>
      <c r="E9688" s="85"/>
      <c r="F9688" s="85"/>
      <c r="G9688" s="309"/>
      <c r="H9688" s="316"/>
      <c r="I9688" s="102"/>
      <c r="J9688" s="94"/>
      <c r="K9688" s="94"/>
      <c r="L9688" s="200"/>
      <c r="M9688" s="70"/>
      <c r="N9688" s="182"/>
      <c r="O9688" s="181" t="str">
        <f t="shared" si="305"/>
        <v>1900-1</v>
      </c>
      <c r="P9688" s="181">
        <f t="shared" si="306"/>
        <v>0</v>
      </c>
    </row>
    <row r="9689" spans="1:16">
      <c r="A9689" s="92"/>
      <c r="B9689" s="27"/>
      <c r="C9689" s="85"/>
      <c r="D9689" s="85"/>
      <c r="E9689" s="85"/>
      <c r="F9689" s="85"/>
      <c r="G9689" s="309"/>
      <c r="H9689" s="316"/>
      <c r="I9689" s="102"/>
      <c r="J9689" s="94"/>
      <c r="K9689" s="94"/>
      <c r="L9689" s="200"/>
      <c r="M9689" s="70"/>
      <c r="N9689" s="182"/>
      <c r="O9689" s="181" t="str">
        <f t="shared" si="305"/>
        <v>1900-1</v>
      </c>
      <c r="P9689" s="181">
        <f t="shared" si="306"/>
        <v>0</v>
      </c>
    </row>
    <row r="9690" spans="1:16">
      <c r="A9690" s="92"/>
      <c r="B9690" s="27"/>
      <c r="C9690" s="85"/>
      <c r="D9690" s="85"/>
      <c r="E9690" s="85"/>
      <c r="F9690" s="85"/>
      <c r="G9690" s="309"/>
      <c r="H9690" s="316"/>
      <c r="I9690" s="102"/>
      <c r="J9690" s="94"/>
      <c r="K9690" s="94"/>
      <c r="L9690" s="200"/>
      <c r="M9690" s="70"/>
      <c r="N9690" s="182"/>
      <c r="O9690" s="181" t="str">
        <f t="shared" si="305"/>
        <v>1900-1</v>
      </c>
      <c r="P9690" s="181">
        <f t="shared" si="306"/>
        <v>0</v>
      </c>
    </row>
    <row r="9691" spans="1:16">
      <c r="A9691" s="92"/>
      <c r="B9691" s="27"/>
      <c r="C9691" s="85"/>
      <c r="D9691" s="85"/>
      <c r="E9691" s="85"/>
      <c r="F9691" s="85"/>
      <c r="G9691" s="309"/>
      <c r="H9691" s="316"/>
      <c r="I9691" s="102"/>
      <c r="J9691" s="94"/>
      <c r="K9691" s="94"/>
      <c r="L9691" s="200"/>
      <c r="M9691" s="70"/>
      <c r="N9691" s="182"/>
      <c r="O9691" s="181" t="str">
        <f t="shared" si="305"/>
        <v>1900-1</v>
      </c>
      <c r="P9691" s="181">
        <f t="shared" si="306"/>
        <v>0</v>
      </c>
    </row>
    <row r="9692" spans="1:16">
      <c r="A9692" s="92"/>
      <c r="B9692" s="27"/>
      <c r="C9692" s="85"/>
      <c r="D9692" s="85"/>
      <c r="E9692" s="85"/>
      <c r="F9692" s="85"/>
      <c r="G9692" s="309"/>
      <c r="H9692" s="316"/>
      <c r="I9692" s="102"/>
      <c r="J9692" s="94"/>
      <c r="K9692" s="94"/>
      <c r="L9692" s="200"/>
      <c r="M9692" s="70"/>
      <c r="N9692" s="182"/>
      <c r="O9692" s="181" t="str">
        <f t="shared" si="305"/>
        <v>1900-1</v>
      </c>
      <c r="P9692" s="181">
        <f t="shared" si="306"/>
        <v>0</v>
      </c>
    </row>
    <row r="9693" spans="1:16">
      <c r="A9693" s="92"/>
      <c r="B9693" s="27"/>
      <c r="C9693" s="85"/>
      <c r="D9693" s="85"/>
      <c r="E9693" s="85"/>
      <c r="F9693" s="85"/>
      <c r="G9693" s="309"/>
      <c r="H9693" s="316"/>
      <c r="I9693" s="102"/>
      <c r="J9693" s="94"/>
      <c r="K9693" s="94"/>
      <c r="L9693" s="200"/>
      <c r="M9693" s="70"/>
      <c r="N9693" s="182"/>
      <c r="O9693" s="181" t="str">
        <f t="shared" si="305"/>
        <v>1900-1</v>
      </c>
      <c r="P9693" s="181">
        <f t="shared" si="306"/>
        <v>0</v>
      </c>
    </row>
    <row r="9694" spans="1:16">
      <c r="A9694" s="92"/>
      <c r="B9694" s="27"/>
      <c r="C9694" s="85"/>
      <c r="D9694" s="85"/>
      <c r="E9694" s="85"/>
      <c r="F9694" s="85"/>
      <c r="G9694" s="309"/>
      <c r="H9694" s="316"/>
      <c r="I9694" s="102"/>
      <c r="J9694" s="94"/>
      <c r="K9694" s="94"/>
      <c r="L9694" s="200"/>
      <c r="M9694" s="70"/>
      <c r="N9694" s="182"/>
      <c r="O9694" s="181" t="str">
        <f t="shared" si="305"/>
        <v>1900-1</v>
      </c>
      <c r="P9694" s="181">
        <f t="shared" si="306"/>
        <v>0</v>
      </c>
    </row>
    <row r="9695" spans="1:16">
      <c r="A9695" s="92"/>
      <c r="B9695" s="27"/>
      <c r="C9695" s="85"/>
      <c r="D9695" s="85"/>
      <c r="E9695" s="85"/>
      <c r="F9695" s="85"/>
      <c r="G9695" s="309"/>
      <c r="H9695" s="316"/>
      <c r="I9695" s="102"/>
      <c r="J9695" s="94"/>
      <c r="K9695" s="94"/>
      <c r="L9695" s="200"/>
      <c r="M9695" s="70"/>
      <c r="N9695" s="182"/>
      <c r="O9695" s="181" t="str">
        <f t="shared" si="305"/>
        <v>1900-1</v>
      </c>
      <c r="P9695" s="181">
        <f t="shared" si="306"/>
        <v>0</v>
      </c>
    </row>
    <row r="9696" spans="1:16">
      <c r="A9696" s="92"/>
      <c r="B9696" s="27"/>
      <c r="C9696" s="85"/>
      <c r="D9696" s="85"/>
      <c r="E9696" s="85"/>
      <c r="F9696" s="85"/>
      <c r="G9696" s="309"/>
      <c r="H9696" s="316"/>
      <c r="I9696" s="102"/>
      <c r="J9696" s="94"/>
      <c r="K9696" s="94"/>
      <c r="L9696" s="200"/>
      <c r="M9696" s="70"/>
      <c r="N9696" s="182"/>
      <c r="O9696" s="181" t="str">
        <f t="shared" si="305"/>
        <v>1900-1</v>
      </c>
      <c r="P9696" s="181">
        <f t="shared" si="306"/>
        <v>0</v>
      </c>
    </row>
    <row r="9697" spans="1:16">
      <c r="A9697" s="92"/>
      <c r="B9697" s="27"/>
      <c r="C9697" s="85"/>
      <c r="D9697" s="85"/>
      <c r="E9697" s="85"/>
      <c r="F9697" s="85"/>
      <c r="G9697" s="309"/>
      <c r="H9697" s="316"/>
      <c r="I9697" s="102"/>
      <c r="J9697" s="94"/>
      <c r="K9697" s="94"/>
      <c r="L9697" s="200"/>
      <c r="M9697" s="70"/>
      <c r="N9697" s="182"/>
      <c r="O9697" s="181" t="str">
        <f t="shared" ref="O9697:O9760" si="307">YEAR(B9697)&amp;"-"&amp;MONTH(B9697)</f>
        <v>1900-1</v>
      </c>
      <c r="P9697" s="181">
        <f t="shared" si="306"/>
        <v>0</v>
      </c>
    </row>
    <row r="9698" spans="1:16">
      <c r="A9698" s="92"/>
      <c r="B9698" s="27"/>
      <c r="C9698" s="85"/>
      <c r="D9698" s="85"/>
      <c r="E9698" s="85"/>
      <c r="F9698" s="85"/>
      <c r="G9698" s="309"/>
      <c r="H9698" s="316"/>
      <c r="I9698" s="102"/>
      <c r="J9698" s="94"/>
      <c r="K9698" s="94"/>
      <c r="L9698" s="200"/>
      <c r="M9698" s="70"/>
      <c r="N9698" s="182"/>
      <c r="O9698" s="181" t="str">
        <f t="shared" si="307"/>
        <v>1900-1</v>
      </c>
      <c r="P9698" s="181">
        <f t="shared" si="306"/>
        <v>0</v>
      </c>
    </row>
    <row r="9699" spans="1:16">
      <c r="A9699" s="92"/>
      <c r="B9699" s="27"/>
      <c r="C9699" s="85"/>
      <c r="D9699" s="85"/>
      <c r="E9699" s="85"/>
      <c r="F9699" s="85"/>
      <c r="G9699" s="309"/>
      <c r="H9699" s="316"/>
      <c r="I9699" s="102"/>
      <c r="J9699" s="94"/>
      <c r="K9699" s="94"/>
      <c r="L9699" s="200"/>
      <c r="M9699" s="70"/>
      <c r="N9699" s="182"/>
      <c r="O9699" s="181" t="str">
        <f t="shared" si="307"/>
        <v>1900-1</v>
      </c>
      <c r="P9699" s="181">
        <f t="shared" si="306"/>
        <v>0</v>
      </c>
    </row>
    <row r="9700" spans="1:16">
      <c r="A9700" s="92"/>
      <c r="B9700" s="27"/>
      <c r="C9700" s="85"/>
      <c r="D9700" s="85"/>
      <c r="E9700" s="85"/>
      <c r="F9700" s="85"/>
      <c r="G9700" s="309"/>
      <c r="H9700" s="316"/>
      <c r="I9700" s="102"/>
      <c r="J9700" s="94"/>
      <c r="K9700" s="94"/>
      <c r="L9700" s="200"/>
      <c r="M9700" s="70"/>
      <c r="N9700" s="182"/>
      <c r="O9700" s="181" t="str">
        <f t="shared" si="307"/>
        <v>1900-1</v>
      </c>
      <c r="P9700" s="181">
        <f t="shared" si="306"/>
        <v>0</v>
      </c>
    </row>
    <row r="9701" spans="1:16">
      <c r="A9701" s="92"/>
      <c r="B9701" s="27"/>
      <c r="C9701" s="85"/>
      <c r="D9701" s="85"/>
      <c r="E9701" s="85"/>
      <c r="F9701" s="85"/>
      <c r="G9701" s="309"/>
      <c r="H9701" s="316"/>
      <c r="I9701" s="102"/>
      <c r="J9701" s="94"/>
      <c r="K9701" s="94"/>
      <c r="L9701" s="200"/>
      <c r="M9701" s="70"/>
      <c r="N9701" s="182"/>
      <c r="O9701" s="181" t="str">
        <f t="shared" si="307"/>
        <v>1900-1</v>
      </c>
      <c r="P9701" s="181">
        <f t="shared" si="306"/>
        <v>0</v>
      </c>
    </row>
    <row r="9702" spans="1:16">
      <c r="A9702" s="92"/>
      <c r="B9702" s="27"/>
      <c r="C9702" s="85"/>
      <c r="D9702" s="85"/>
      <c r="E9702" s="85"/>
      <c r="F9702" s="85"/>
      <c r="G9702" s="309"/>
      <c r="H9702" s="316"/>
      <c r="I9702" s="102"/>
      <c r="J9702" s="94"/>
      <c r="K9702" s="94"/>
      <c r="L9702" s="200"/>
      <c r="M9702" s="70"/>
      <c r="N9702" s="182"/>
      <c r="O9702" s="181" t="str">
        <f t="shared" si="307"/>
        <v>1900-1</v>
      </c>
      <c r="P9702" s="181">
        <f t="shared" si="306"/>
        <v>0</v>
      </c>
    </row>
    <row r="9703" spans="1:16">
      <c r="A9703" s="92"/>
      <c r="B9703" s="27"/>
      <c r="C9703" s="85"/>
      <c r="D9703" s="85"/>
      <c r="E9703" s="85"/>
      <c r="F9703" s="85"/>
      <c r="G9703" s="309"/>
      <c r="H9703" s="316"/>
      <c r="I9703" s="102"/>
      <c r="J9703" s="94"/>
      <c r="K9703" s="94"/>
      <c r="L9703" s="200"/>
      <c r="M9703" s="70"/>
      <c r="N9703" s="182"/>
      <c r="O9703" s="181" t="str">
        <f t="shared" si="307"/>
        <v>1900-1</v>
      </c>
      <c r="P9703" s="181">
        <f t="shared" si="306"/>
        <v>0</v>
      </c>
    </row>
    <row r="9704" spans="1:16">
      <c r="A9704" s="92"/>
      <c r="B9704" s="27"/>
      <c r="C9704" s="85"/>
      <c r="D9704" s="85"/>
      <c r="E9704" s="85"/>
      <c r="F9704" s="85"/>
      <c r="G9704" s="309"/>
      <c r="H9704" s="316"/>
      <c r="I9704" s="102"/>
      <c r="J9704" s="94"/>
      <c r="K9704" s="94"/>
      <c r="L9704" s="200"/>
      <c r="M9704" s="70"/>
      <c r="N9704" s="182"/>
      <c r="O9704" s="181" t="str">
        <f t="shared" si="307"/>
        <v>1900-1</v>
      </c>
      <c r="P9704" s="181">
        <f t="shared" si="306"/>
        <v>0</v>
      </c>
    </row>
    <row r="9705" spans="1:16">
      <c r="A9705" s="92"/>
      <c r="B9705" s="27"/>
      <c r="C9705" s="85"/>
      <c r="D9705" s="85"/>
      <c r="E9705" s="85"/>
      <c r="F9705" s="85"/>
      <c r="G9705" s="309"/>
      <c r="H9705" s="316"/>
      <c r="I9705" s="102"/>
      <c r="J9705" s="94"/>
      <c r="K9705" s="94"/>
      <c r="L9705" s="200"/>
      <c r="M9705" s="70"/>
      <c r="N9705" s="182"/>
      <c r="O9705" s="181" t="str">
        <f t="shared" si="307"/>
        <v>1900-1</v>
      </c>
      <c r="P9705" s="181">
        <f t="shared" si="306"/>
        <v>0</v>
      </c>
    </row>
    <row r="9706" spans="1:16">
      <c r="A9706" s="92"/>
      <c r="B9706" s="27"/>
      <c r="C9706" s="85"/>
      <c r="D9706" s="85"/>
      <c r="E9706" s="85"/>
      <c r="F9706" s="85"/>
      <c r="G9706" s="309"/>
      <c r="H9706" s="316"/>
      <c r="I9706" s="102"/>
      <c r="J9706" s="94"/>
      <c r="K9706" s="94"/>
      <c r="L9706" s="200"/>
      <c r="M9706" s="70"/>
      <c r="N9706" s="182"/>
      <c r="O9706" s="181" t="str">
        <f t="shared" si="307"/>
        <v>1900-1</v>
      </c>
      <c r="P9706" s="181">
        <f t="shared" si="306"/>
        <v>0</v>
      </c>
    </row>
    <row r="9707" spans="1:16">
      <c r="A9707" s="92"/>
      <c r="B9707" s="27"/>
      <c r="C9707" s="85"/>
      <c r="D9707" s="85"/>
      <c r="E9707" s="85"/>
      <c r="F9707" s="85"/>
      <c r="G9707" s="309"/>
      <c r="H9707" s="316"/>
      <c r="I9707" s="102"/>
      <c r="J9707" s="94"/>
      <c r="K9707" s="94"/>
      <c r="L9707" s="200"/>
      <c r="M9707" s="70"/>
      <c r="N9707" s="182"/>
      <c r="O9707" s="181" t="str">
        <f t="shared" si="307"/>
        <v>1900-1</v>
      </c>
      <c r="P9707" s="181">
        <f t="shared" si="306"/>
        <v>0</v>
      </c>
    </row>
    <row r="9708" spans="1:16">
      <c r="A9708" s="92"/>
      <c r="B9708" s="27"/>
      <c r="C9708" s="85"/>
      <c r="D9708" s="85"/>
      <c r="E9708" s="85"/>
      <c r="F9708" s="85"/>
      <c r="G9708" s="309"/>
      <c r="H9708" s="316"/>
      <c r="I9708" s="102"/>
      <c r="J9708" s="94"/>
      <c r="K9708" s="94"/>
      <c r="L9708" s="200"/>
      <c r="M9708" s="70"/>
      <c r="N9708" s="182"/>
      <c r="O9708" s="181" t="str">
        <f t="shared" si="307"/>
        <v>1900-1</v>
      </c>
      <c r="P9708" s="181">
        <f t="shared" si="306"/>
        <v>0</v>
      </c>
    </row>
    <row r="9709" spans="1:16">
      <c r="A9709" s="92"/>
      <c r="B9709" s="27"/>
      <c r="C9709" s="85"/>
      <c r="D9709" s="85"/>
      <c r="E9709" s="85"/>
      <c r="F9709" s="85"/>
      <c r="G9709" s="309"/>
      <c r="H9709" s="316"/>
      <c r="I9709" s="102"/>
      <c r="J9709" s="94"/>
      <c r="K9709" s="94"/>
      <c r="L9709" s="200"/>
      <c r="M9709" s="70"/>
      <c r="N9709" s="182"/>
      <c r="O9709" s="181" t="str">
        <f t="shared" si="307"/>
        <v>1900-1</v>
      </c>
      <c r="P9709" s="181">
        <f t="shared" si="306"/>
        <v>0</v>
      </c>
    </row>
    <row r="9710" spans="1:16">
      <c r="A9710" s="92"/>
      <c r="B9710" s="27"/>
      <c r="C9710" s="85"/>
      <c r="D9710" s="85"/>
      <c r="E9710" s="85"/>
      <c r="F9710" s="85"/>
      <c r="G9710" s="309"/>
      <c r="H9710" s="316"/>
      <c r="I9710" s="102"/>
      <c r="J9710" s="94"/>
      <c r="K9710" s="94"/>
      <c r="L9710" s="200"/>
      <c r="M9710" s="70"/>
      <c r="N9710" s="182"/>
      <c r="O9710" s="181" t="str">
        <f t="shared" si="307"/>
        <v>1900-1</v>
      </c>
      <c r="P9710" s="181">
        <f t="shared" si="306"/>
        <v>0</v>
      </c>
    </row>
    <row r="9711" spans="1:16">
      <c r="A9711" s="92"/>
      <c r="B9711" s="27"/>
      <c r="C9711" s="85"/>
      <c r="D9711" s="85"/>
      <c r="E9711" s="85"/>
      <c r="F9711" s="85"/>
      <c r="G9711" s="309"/>
      <c r="H9711" s="316"/>
      <c r="I9711" s="102"/>
      <c r="J9711" s="94"/>
      <c r="K9711" s="94"/>
      <c r="L9711" s="200"/>
      <c r="M9711" s="70"/>
      <c r="N9711" s="182"/>
      <c r="O9711" s="181" t="str">
        <f t="shared" si="307"/>
        <v>1900-1</v>
      </c>
      <c r="P9711" s="181">
        <f t="shared" si="306"/>
        <v>0</v>
      </c>
    </row>
    <row r="9712" spans="1:16">
      <c r="A9712" s="92"/>
      <c r="B9712" s="27"/>
      <c r="C9712" s="85"/>
      <c r="D9712" s="85"/>
      <c r="E9712" s="85"/>
      <c r="F9712" s="85"/>
      <c r="G9712" s="309"/>
      <c r="H9712" s="316"/>
      <c r="I9712" s="102"/>
      <c r="J9712" s="94"/>
      <c r="K9712" s="94"/>
      <c r="L9712" s="200"/>
      <c r="M9712" s="70"/>
      <c r="N9712" s="182"/>
      <c r="O9712" s="181" t="str">
        <f t="shared" si="307"/>
        <v>1900-1</v>
      </c>
      <c r="P9712" s="181">
        <f t="shared" si="306"/>
        <v>0</v>
      </c>
    </row>
    <row r="9713" spans="1:16">
      <c r="A9713" s="92"/>
      <c r="B9713" s="27"/>
      <c r="C9713" s="85"/>
      <c r="D9713" s="85"/>
      <c r="E9713" s="85"/>
      <c r="F9713" s="85"/>
      <c r="G9713" s="309"/>
      <c r="H9713" s="316"/>
      <c r="I9713" s="102"/>
      <c r="J9713" s="94"/>
      <c r="K9713" s="94"/>
      <c r="L9713" s="200"/>
      <c r="M9713" s="70"/>
      <c r="N9713" s="182"/>
      <c r="O9713" s="181" t="str">
        <f t="shared" si="307"/>
        <v>1900-1</v>
      </c>
      <c r="P9713" s="181">
        <f t="shared" si="306"/>
        <v>0</v>
      </c>
    </row>
    <row r="9714" spans="1:16">
      <c r="A9714" s="92"/>
      <c r="B9714" s="27"/>
      <c r="C9714" s="85"/>
      <c r="D9714" s="85"/>
      <c r="E9714" s="85"/>
      <c r="F9714" s="85"/>
      <c r="G9714" s="309"/>
      <c r="H9714" s="316"/>
      <c r="I9714" s="102"/>
      <c r="J9714" s="94"/>
      <c r="K9714" s="94"/>
      <c r="L9714" s="200"/>
      <c r="M9714" s="70"/>
      <c r="N9714" s="182"/>
      <c r="O9714" s="181" t="str">
        <f t="shared" si="307"/>
        <v>1900-1</v>
      </c>
      <c r="P9714" s="181">
        <f t="shared" si="306"/>
        <v>0</v>
      </c>
    </row>
    <row r="9715" spans="1:16">
      <c r="A9715" s="92"/>
      <c r="B9715" s="27"/>
      <c r="C9715" s="85"/>
      <c r="D9715" s="85"/>
      <c r="E9715" s="85"/>
      <c r="F9715" s="85"/>
      <c r="G9715" s="309"/>
      <c r="H9715" s="316"/>
      <c r="I9715" s="102"/>
      <c r="J9715" s="94"/>
      <c r="K9715" s="94"/>
      <c r="L9715" s="200"/>
      <c r="M9715" s="70"/>
      <c r="N9715" s="182"/>
      <c r="O9715" s="181" t="str">
        <f t="shared" si="307"/>
        <v>1900-1</v>
      </c>
      <c r="P9715" s="181">
        <f t="shared" si="306"/>
        <v>0</v>
      </c>
    </row>
    <row r="9716" spans="1:16">
      <c r="A9716" s="92"/>
      <c r="B9716" s="27"/>
      <c r="C9716" s="85"/>
      <c r="D9716" s="85"/>
      <c r="E9716" s="85"/>
      <c r="F9716" s="85"/>
      <c r="G9716" s="309"/>
      <c r="H9716" s="316"/>
      <c r="I9716" s="102"/>
      <c r="J9716" s="94"/>
      <c r="K9716" s="94"/>
      <c r="L9716" s="200"/>
      <c r="M9716" s="70"/>
      <c r="N9716" s="182"/>
      <c r="O9716" s="181" t="str">
        <f t="shared" si="307"/>
        <v>1900-1</v>
      </c>
      <c r="P9716" s="181">
        <f t="shared" si="306"/>
        <v>0</v>
      </c>
    </row>
    <row r="9717" spans="1:16">
      <c r="A9717" s="92"/>
      <c r="B9717" s="27"/>
      <c r="C9717" s="85"/>
      <c r="D9717" s="85"/>
      <c r="E9717" s="85"/>
      <c r="F9717" s="85"/>
      <c r="G9717" s="309"/>
      <c r="H9717" s="316"/>
      <c r="I9717" s="102"/>
      <c r="J9717" s="94"/>
      <c r="K9717" s="94"/>
      <c r="L9717" s="200"/>
      <c r="M9717" s="70"/>
      <c r="N9717" s="182"/>
      <c r="O9717" s="181" t="str">
        <f t="shared" si="307"/>
        <v>1900-1</v>
      </c>
      <c r="P9717" s="181">
        <f t="shared" si="306"/>
        <v>0</v>
      </c>
    </row>
    <row r="9718" spans="1:16">
      <c r="A9718" s="92"/>
      <c r="B9718" s="27"/>
      <c r="C9718" s="85"/>
      <c r="D9718" s="85"/>
      <c r="E9718" s="85"/>
      <c r="F9718" s="85"/>
      <c r="G9718" s="309"/>
      <c r="H9718" s="316"/>
      <c r="I9718" s="102"/>
      <c r="J9718" s="94"/>
      <c r="K9718" s="94"/>
      <c r="L9718" s="200"/>
      <c r="M9718" s="70"/>
      <c r="N9718" s="182"/>
      <c r="O9718" s="181" t="str">
        <f t="shared" si="307"/>
        <v>1900-1</v>
      </c>
      <c r="P9718" s="181">
        <f t="shared" si="306"/>
        <v>0</v>
      </c>
    </row>
    <row r="9719" spans="1:16">
      <c r="A9719" s="92"/>
      <c r="B9719" s="27"/>
      <c r="C9719" s="85"/>
      <c r="D9719" s="85"/>
      <c r="E9719" s="85"/>
      <c r="F9719" s="85"/>
      <c r="G9719" s="309"/>
      <c r="H9719" s="316"/>
      <c r="I9719" s="102"/>
      <c r="J9719" s="94"/>
      <c r="K9719" s="94"/>
      <c r="L9719" s="200"/>
      <c r="M9719" s="70"/>
      <c r="N9719" s="182"/>
      <c r="O9719" s="181" t="str">
        <f t="shared" si="307"/>
        <v>1900-1</v>
      </c>
      <c r="P9719" s="181">
        <f t="shared" si="306"/>
        <v>0</v>
      </c>
    </row>
    <row r="9720" spans="1:16">
      <c r="A9720" s="92"/>
      <c r="B9720" s="27"/>
      <c r="C9720" s="85"/>
      <c r="D9720" s="85"/>
      <c r="E9720" s="85"/>
      <c r="F9720" s="85"/>
      <c r="G9720" s="309"/>
      <c r="H9720" s="316"/>
      <c r="I9720" s="102"/>
      <c r="J9720" s="94"/>
      <c r="K9720" s="94"/>
      <c r="L9720" s="200"/>
      <c r="M9720" s="70"/>
      <c r="N9720" s="182"/>
      <c r="O9720" s="181" t="str">
        <f t="shared" si="307"/>
        <v>1900-1</v>
      </c>
      <c r="P9720" s="181">
        <f t="shared" si="306"/>
        <v>0</v>
      </c>
    </row>
    <row r="9721" spans="1:16">
      <c r="A9721" s="92"/>
      <c r="B9721" s="27"/>
      <c r="C9721" s="85"/>
      <c r="D9721" s="85"/>
      <c r="E9721" s="85"/>
      <c r="F9721" s="85"/>
      <c r="G9721" s="309"/>
      <c r="H9721" s="316"/>
      <c r="I9721" s="102"/>
      <c r="J9721" s="94"/>
      <c r="K9721" s="94"/>
      <c r="L9721" s="200"/>
      <c r="M9721" s="70"/>
      <c r="N9721" s="182"/>
      <c r="O9721" s="181" t="str">
        <f t="shared" si="307"/>
        <v>1900-1</v>
      </c>
      <c r="P9721" s="181">
        <f t="shared" si="306"/>
        <v>0</v>
      </c>
    </row>
    <row r="9722" spans="1:16">
      <c r="A9722" s="92"/>
      <c r="B9722" s="27"/>
      <c r="C9722" s="85"/>
      <c r="D9722" s="85"/>
      <c r="E9722" s="85"/>
      <c r="F9722" s="85"/>
      <c r="G9722" s="309"/>
      <c r="H9722" s="316"/>
      <c r="I9722" s="102"/>
      <c r="J9722" s="94"/>
      <c r="K9722" s="94"/>
      <c r="L9722" s="200"/>
      <c r="M9722" s="70"/>
      <c r="N9722" s="182"/>
      <c r="O9722" s="181" t="str">
        <f t="shared" si="307"/>
        <v>1900-1</v>
      </c>
      <c r="P9722" s="181">
        <f t="shared" si="306"/>
        <v>0</v>
      </c>
    </row>
    <row r="9723" spans="1:16">
      <c r="A9723" s="92"/>
      <c r="B9723" s="27"/>
      <c r="C9723" s="85"/>
      <c r="D9723" s="85"/>
      <c r="E9723" s="85"/>
      <c r="F9723" s="85"/>
      <c r="G9723" s="309"/>
      <c r="H9723" s="316"/>
      <c r="I9723" s="102"/>
      <c r="J9723" s="94"/>
      <c r="K9723" s="94"/>
      <c r="L9723" s="200"/>
      <c r="M9723" s="70"/>
      <c r="N9723" s="182"/>
      <c r="O9723" s="181" t="str">
        <f t="shared" si="307"/>
        <v>1900-1</v>
      </c>
      <c r="P9723" s="181">
        <f t="shared" si="306"/>
        <v>0</v>
      </c>
    </row>
    <row r="9724" spans="1:16">
      <c r="A9724" s="92"/>
      <c r="B9724" s="27"/>
      <c r="C9724" s="85"/>
      <c r="D9724" s="85"/>
      <c r="E9724" s="85"/>
      <c r="F9724" s="85"/>
      <c r="G9724" s="309"/>
      <c r="H9724" s="316"/>
      <c r="I9724" s="102"/>
      <c r="J9724" s="94"/>
      <c r="K9724" s="94"/>
      <c r="L9724" s="200"/>
      <c r="M9724" s="70"/>
      <c r="N9724" s="182"/>
      <c r="O9724" s="181" t="str">
        <f t="shared" si="307"/>
        <v>1900-1</v>
      </c>
      <c r="P9724" s="181">
        <f t="shared" si="306"/>
        <v>0</v>
      </c>
    </row>
    <row r="9725" spans="1:16">
      <c r="A9725" s="92"/>
      <c r="B9725" s="27"/>
      <c r="C9725" s="85"/>
      <c r="D9725" s="85"/>
      <c r="E9725" s="85"/>
      <c r="F9725" s="85"/>
      <c r="G9725" s="309"/>
      <c r="H9725" s="316"/>
      <c r="I9725" s="102"/>
      <c r="J9725" s="94"/>
      <c r="K9725" s="94"/>
      <c r="L9725" s="200"/>
      <c r="M9725" s="70"/>
      <c r="N9725" s="182"/>
      <c r="O9725" s="181" t="str">
        <f t="shared" si="307"/>
        <v>1900-1</v>
      </c>
      <c r="P9725" s="181">
        <f t="shared" si="306"/>
        <v>0</v>
      </c>
    </row>
    <row r="9726" spans="1:16">
      <c r="A9726" s="92"/>
      <c r="B9726" s="27"/>
      <c r="C9726" s="85"/>
      <c r="D9726" s="85"/>
      <c r="E9726" s="85"/>
      <c r="F9726" s="85"/>
      <c r="G9726" s="309"/>
      <c r="H9726" s="316"/>
      <c r="I9726" s="102"/>
      <c r="J9726" s="94"/>
      <c r="K9726" s="94"/>
      <c r="L9726" s="200"/>
      <c r="M9726" s="70"/>
      <c r="N9726" s="182"/>
      <c r="O9726" s="181" t="str">
        <f t="shared" si="307"/>
        <v>1900-1</v>
      </c>
      <c r="P9726" s="181">
        <f t="shared" si="306"/>
        <v>0</v>
      </c>
    </row>
    <row r="9727" spans="1:16">
      <c r="A9727" s="92"/>
      <c r="B9727" s="27"/>
      <c r="C9727" s="85"/>
      <c r="D9727" s="85"/>
      <c r="E9727" s="85"/>
      <c r="F9727" s="85"/>
      <c r="G9727" s="309"/>
      <c r="H9727" s="316"/>
      <c r="I9727" s="102"/>
      <c r="J9727" s="94"/>
      <c r="K9727" s="94"/>
      <c r="L9727" s="200"/>
      <c r="M9727" s="70"/>
      <c r="N9727" s="182"/>
      <c r="O9727" s="181" t="str">
        <f t="shared" si="307"/>
        <v>1900-1</v>
      </c>
      <c r="P9727" s="181">
        <f t="shared" si="306"/>
        <v>0</v>
      </c>
    </row>
    <row r="9728" spans="1:16">
      <c r="A9728" s="92"/>
      <c r="B9728" s="27"/>
      <c r="C9728" s="85"/>
      <c r="D9728" s="85"/>
      <c r="E9728" s="85"/>
      <c r="F9728" s="85"/>
      <c r="G9728" s="309"/>
      <c r="H9728" s="316"/>
      <c r="I9728" s="102"/>
      <c r="J9728" s="94"/>
      <c r="K9728" s="94"/>
      <c r="L9728" s="200"/>
      <c r="M9728" s="70"/>
      <c r="N9728" s="182"/>
      <c r="O9728" s="181" t="str">
        <f t="shared" si="307"/>
        <v>1900-1</v>
      </c>
      <c r="P9728" s="181">
        <f t="shared" si="306"/>
        <v>0</v>
      </c>
    </row>
    <row r="9729" spans="1:16">
      <c r="A9729" s="92"/>
      <c r="B9729" s="27"/>
      <c r="C9729" s="85"/>
      <c r="D9729" s="85"/>
      <c r="E9729" s="85"/>
      <c r="F9729" s="85"/>
      <c r="G9729" s="309"/>
      <c r="H9729" s="316"/>
      <c r="I9729" s="102"/>
      <c r="J9729" s="94"/>
      <c r="K9729" s="94"/>
      <c r="L9729" s="200"/>
      <c r="M9729" s="70"/>
      <c r="N9729" s="182"/>
      <c r="O9729" s="181" t="str">
        <f t="shared" si="307"/>
        <v>1900-1</v>
      </c>
      <c r="P9729" s="181">
        <f t="shared" si="306"/>
        <v>0</v>
      </c>
    </row>
    <row r="9730" spans="1:16">
      <c r="A9730" s="92"/>
      <c r="B9730" s="27"/>
      <c r="C9730" s="85"/>
      <c r="D9730" s="85"/>
      <c r="E9730" s="85"/>
      <c r="F9730" s="85"/>
      <c r="G9730" s="309"/>
      <c r="H9730" s="316"/>
      <c r="I9730" s="102"/>
      <c r="J9730" s="94"/>
      <c r="K9730" s="94"/>
      <c r="L9730" s="200"/>
      <c r="M9730" s="70"/>
      <c r="N9730" s="182"/>
      <c r="O9730" s="181" t="str">
        <f t="shared" si="307"/>
        <v>1900-1</v>
      </c>
      <c r="P9730" s="181">
        <f t="shared" si="306"/>
        <v>0</v>
      </c>
    </row>
    <row r="9731" spans="1:16">
      <c r="A9731" s="92"/>
      <c r="B9731" s="27"/>
      <c r="C9731" s="85"/>
      <c r="D9731" s="85"/>
      <c r="E9731" s="85"/>
      <c r="F9731" s="85"/>
      <c r="G9731" s="309"/>
      <c r="H9731" s="316"/>
      <c r="I9731" s="102"/>
      <c r="J9731" s="94"/>
      <c r="K9731" s="94"/>
      <c r="L9731" s="200"/>
      <c r="M9731" s="70"/>
      <c r="N9731" s="182"/>
      <c r="O9731" s="181" t="str">
        <f t="shared" si="307"/>
        <v>1900-1</v>
      </c>
      <c r="P9731" s="181">
        <f t="shared" ref="P9731:P9794" si="308">N9731*H9731</f>
        <v>0</v>
      </c>
    </row>
    <row r="9732" spans="1:16">
      <c r="A9732" s="92"/>
      <c r="B9732" s="27"/>
      <c r="C9732" s="85"/>
      <c r="D9732" s="85"/>
      <c r="E9732" s="85"/>
      <c r="F9732" s="85"/>
      <c r="G9732" s="309"/>
      <c r="H9732" s="316"/>
      <c r="I9732" s="102"/>
      <c r="J9732" s="94"/>
      <c r="K9732" s="94"/>
      <c r="L9732" s="200"/>
      <c r="M9732" s="70"/>
      <c r="N9732" s="182"/>
      <c r="O9732" s="181" t="str">
        <f t="shared" si="307"/>
        <v>1900-1</v>
      </c>
      <c r="P9732" s="181">
        <f t="shared" si="308"/>
        <v>0</v>
      </c>
    </row>
    <row r="9733" spans="1:16">
      <c r="A9733" s="92"/>
      <c r="B9733" s="27"/>
      <c r="C9733" s="85"/>
      <c r="D9733" s="85"/>
      <c r="E9733" s="85"/>
      <c r="F9733" s="85"/>
      <c r="G9733" s="309"/>
      <c r="H9733" s="316"/>
      <c r="I9733" s="102"/>
      <c r="J9733" s="94"/>
      <c r="K9733" s="94"/>
      <c r="L9733" s="200"/>
      <c r="M9733" s="70"/>
      <c r="N9733" s="182"/>
      <c r="O9733" s="181" t="str">
        <f t="shared" si="307"/>
        <v>1900-1</v>
      </c>
      <c r="P9733" s="181">
        <f t="shared" si="308"/>
        <v>0</v>
      </c>
    </row>
    <row r="9734" spans="1:16">
      <c r="A9734" s="92"/>
      <c r="B9734" s="27"/>
      <c r="C9734" s="85"/>
      <c r="D9734" s="85"/>
      <c r="E9734" s="85"/>
      <c r="F9734" s="85"/>
      <c r="G9734" s="309"/>
      <c r="H9734" s="316"/>
      <c r="I9734" s="102"/>
      <c r="J9734" s="94"/>
      <c r="K9734" s="94"/>
      <c r="L9734" s="200"/>
      <c r="M9734" s="70"/>
      <c r="N9734" s="182"/>
      <c r="O9734" s="181" t="str">
        <f t="shared" si="307"/>
        <v>1900-1</v>
      </c>
      <c r="P9734" s="181">
        <f t="shared" si="308"/>
        <v>0</v>
      </c>
    </row>
    <row r="9735" spans="1:16">
      <c r="A9735" s="92"/>
      <c r="B9735" s="27"/>
      <c r="C9735" s="85"/>
      <c r="D9735" s="85"/>
      <c r="E9735" s="85"/>
      <c r="F9735" s="85"/>
      <c r="G9735" s="309"/>
      <c r="H9735" s="316"/>
      <c r="I9735" s="102"/>
      <c r="J9735" s="94"/>
      <c r="K9735" s="94"/>
      <c r="L9735" s="200"/>
      <c r="M9735" s="70"/>
      <c r="N9735" s="182"/>
      <c r="O9735" s="181" t="str">
        <f t="shared" si="307"/>
        <v>1900-1</v>
      </c>
      <c r="P9735" s="181">
        <f t="shared" si="308"/>
        <v>0</v>
      </c>
    </row>
    <row r="9736" spans="1:16">
      <c r="A9736" s="92"/>
      <c r="B9736" s="27"/>
      <c r="C9736" s="85"/>
      <c r="D9736" s="85"/>
      <c r="E9736" s="85"/>
      <c r="F9736" s="85"/>
      <c r="G9736" s="309"/>
      <c r="H9736" s="316"/>
      <c r="I9736" s="102"/>
      <c r="J9736" s="94"/>
      <c r="K9736" s="94"/>
      <c r="L9736" s="200"/>
      <c r="M9736" s="70"/>
      <c r="N9736" s="182"/>
      <c r="O9736" s="181" t="str">
        <f t="shared" si="307"/>
        <v>1900-1</v>
      </c>
      <c r="P9736" s="181">
        <f t="shared" si="308"/>
        <v>0</v>
      </c>
    </row>
    <row r="9737" spans="1:16">
      <c r="A9737" s="92"/>
      <c r="B9737" s="27"/>
      <c r="C9737" s="85"/>
      <c r="D9737" s="85"/>
      <c r="E9737" s="85"/>
      <c r="F9737" s="85"/>
      <c r="G9737" s="309"/>
      <c r="H9737" s="316"/>
      <c r="I9737" s="102"/>
      <c r="J9737" s="94"/>
      <c r="K9737" s="94"/>
      <c r="L9737" s="200"/>
      <c r="M9737" s="70"/>
      <c r="N9737" s="182"/>
      <c r="O9737" s="181" t="str">
        <f t="shared" si="307"/>
        <v>1900-1</v>
      </c>
      <c r="P9737" s="181">
        <f t="shared" si="308"/>
        <v>0</v>
      </c>
    </row>
    <row r="9738" spans="1:16">
      <c r="A9738" s="92"/>
      <c r="B9738" s="27"/>
      <c r="C9738" s="85"/>
      <c r="D9738" s="85"/>
      <c r="E9738" s="85"/>
      <c r="F9738" s="85"/>
      <c r="G9738" s="309"/>
      <c r="H9738" s="316"/>
      <c r="I9738" s="102"/>
      <c r="J9738" s="94"/>
      <c r="K9738" s="94"/>
      <c r="L9738" s="200"/>
      <c r="M9738" s="70"/>
      <c r="N9738" s="182"/>
      <c r="O9738" s="181" t="str">
        <f t="shared" si="307"/>
        <v>1900-1</v>
      </c>
      <c r="P9738" s="181">
        <f t="shared" si="308"/>
        <v>0</v>
      </c>
    </row>
    <row r="9739" spans="1:16">
      <c r="A9739" s="92"/>
      <c r="B9739" s="27"/>
      <c r="C9739" s="85"/>
      <c r="D9739" s="85"/>
      <c r="E9739" s="85"/>
      <c r="F9739" s="85"/>
      <c r="G9739" s="309"/>
      <c r="H9739" s="316"/>
      <c r="I9739" s="102"/>
      <c r="J9739" s="94"/>
      <c r="K9739" s="94"/>
      <c r="L9739" s="200"/>
      <c r="M9739" s="70"/>
      <c r="N9739" s="182"/>
      <c r="O9739" s="181" t="str">
        <f t="shared" si="307"/>
        <v>1900-1</v>
      </c>
      <c r="P9739" s="181">
        <f t="shared" si="308"/>
        <v>0</v>
      </c>
    </row>
    <row r="9740" spans="1:16">
      <c r="A9740" s="92"/>
      <c r="B9740" s="27"/>
      <c r="C9740" s="85"/>
      <c r="D9740" s="85"/>
      <c r="E9740" s="85"/>
      <c r="F9740" s="85"/>
      <c r="G9740" s="309"/>
      <c r="H9740" s="316"/>
      <c r="I9740" s="102"/>
      <c r="J9740" s="94"/>
      <c r="K9740" s="94"/>
      <c r="L9740" s="200"/>
      <c r="M9740" s="70"/>
      <c r="N9740" s="182"/>
      <c r="O9740" s="181" t="str">
        <f t="shared" si="307"/>
        <v>1900-1</v>
      </c>
      <c r="P9740" s="181">
        <f t="shared" si="308"/>
        <v>0</v>
      </c>
    </row>
    <row r="9741" spans="1:16">
      <c r="A9741" s="92"/>
      <c r="B9741" s="27"/>
      <c r="C9741" s="85"/>
      <c r="D9741" s="85"/>
      <c r="E9741" s="85"/>
      <c r="F9741" s="85"/>
      <c r="G9741" s="309"/>
      <c r="H9741" s="316"/>
      <c r="I9741" s="102"/>
      <c r="J9741" s="94"/>
      <c r="K9741" s="94"/>
      <c r="L9741" s="200"/>
      <c r="M9741" s="70"/>
      <c r="N9741" s="182"/>
      <c r="O9741" s="181" t="str">
        <f t="shared" si="307"/>
        <v>1900-1</v>
      </c>
      <c r="P9741" s="181">
        <f t="shared" si="308"/>
        <v>0</v>
      </c>
    </row>
    <row r="9742" spans="1:16">
      <c r="A9742" s="92"/>
      <c r="B9742" s="27"/>
      <c r="C9742" s="85"/>
      <c r="D9742" s="85"/>
      <c r="E9742" s="85"/>
      <c r="F9742" s="85"/>
      <c r="G9742" s="309"/>
      <c r="H9742" s="316"/>
      <c r="I9742" s="102"/>
      <c r="J9742" s="94"/>
      <c r="K9742" s="94"/>
      <c r="L9742" s="200"/>
      <c r="M9742" s="70"/>
      <c r="N9742" s="182"/>
      <c r="O9742" s="181" t="str">
        <f t="shared" si="307"/>
        <v>1900-1</v>
      </c>
      <c r="P9742" s="181">
        <f t="shared" si="308"/>
        <v>0</v>
      </c>
    </row>
    <row r="9743" spans="1:16">
      <c r="A9743" s="92"/>
      <c r="B9743" s="27"/>
      <c r="C9743" s="85"/>
      <c r="D9743" s="85"/>
      <c r="E9743" s="85"/>
      <c r="F9743" s="85"/>
      <c r="G9743" s="309"/>
      <c r="H9743" s="316"/>
      <c r="I9743" s="102"/>
      <c r="J9743" s="94"/>
      <c r="K9743" s="94"/>
      <c r="L9743" s="200"/>
      <c r="M9743" s="70"/>
      <c r="N9743" s="182"/>
      <c r="O9743" s="181" t="str">
        <f t="shared" si="307"/>
        <v>1900-1</v>
      </c>
      <c r="P9743" s="181">
        <f t="shared" si="308"/>
        <v>0</v>
      </c>
    </row>
    <row r="9744" spans="1:16">
      <c r="A9744" s="92"/>
      <c r="B9744" s="27"/>
      <c r="C9744" s="85"/>
      <c r="D9744" s="85"/>
      <c r="E9744" s="85"/>
      <c r="F9744" s="85"/>
      <c r="G9744" s="309"/>
      <c r="H9744" s="316"/>
      <c r="I9744" s="102"/>
      <c r="J9744" s="94"/>
      <c r="K9744" s="94"/>
      <c r="L9744" s="200"/>
      <c r="M9744" s="70"/>
      <c r="N9744" s="182"/>
      <c r="O9744" s="181" t="str">
        <f t="shared" si="307"/>
        <v>1900-1</v>
      </c>
      <c r="P9744" s="181">
        <f t="shared" si="308"/>
        <v>0</v>
      </c>
    </row>
    <row r="9745" spans="1:16">
      <c r="A9745" s="92"/>
      <c r="B9745" s="27"/>
      <c r="C9745" s="85"/>
      <c r="D9745" s="85"/>
      <c r="E9745" s="85"/>
      <c r="F9745" s="85"/>
      <c r="G9745" s="309"/>
      <c r="H9745" s="316"/>
      <c r="I9745" s="102"/>
      <c r="J9745" s="94"/>
      <c r="K9745" s="94"/>
      <c r="L9745" s="200"/>
      <c r="M9745" s="70"/>
      <c r="N9745" s="182"/>
      <c r="O9745" s="181" t="str">
        <f t="shared" si="307"/>
        <v>1900-1</v>
      </c>
      <c r="P9745" s="181">
        <f t="shared" si="308"/>
        <v>0</v>
      </c>
    </row>
    <row r="9746" spans="1:16">
      <c r="A9746" s="92"/>
      <c r="B9746" s="27"/>
      <c r="C9746" s="85"/>
      <c r="D9746" s="85"/>
      <c r="E9746" s="85"/>
      <c r="F9746" s="85"/>
      <c r="G9746" s="309"/>
      <c r="H9746" s="316"/>
      <c r="I9746" s="102"/>
      <c r="J9746" s="94"/>
      <c r="K9746" s="94"/>
      <c r="L9746" s="200"/>
      <c r="M9746" s="70"/>
      <c r="N9746" s="182"/>
      <c r="O9746" s="181" t="str">
        <f t="shared" si="307"/>
        <v>1900-1</v>
      </c>
      <c r="P9746" s="181">
        <f t="shared" si="308"/>
        <v>0</v>
      </c>
    </row>
    <row r="9747" spans="1:16">
      <c r="A9747" s="92"/>
      <c r="B9747" s="27"/>
      <c r="C9747" s="85"/>
      <c r="D9747" s="85"/>
      <c r="E9747" s="85"/>
      <c r="F9747" s="85"/>
      <c r="G9747" s="309"/>
      <c r="H9747" s="316"/>
      <c r="I9747" s="102"/>
      <c r="J9747" s="94"/>
      <c r="K9747" s="94"/>
      <c r="L9747" s="200"/>
      <c r="M9747" s="70"/>
      <c r="N9747" s="182"/>
      <c r="O9747" s="181" t="str">
        <f t="shared" si="307"/>
        <v>1900-1</v>
      </c>
      <c r="P9747" s="181">
        <f t="shared" si="308"/>
        <v>0</v>
      </c>
    </row>
    <row r="9748" spans="1:16">
      <c r="A9748" s="92"/>
      <c r="B9748" s="27"/>
      <c r="C9748" s="85"/>
      <c r="D9748" s="85"/>
      <c r="E9748" s="85"/>
      <c r="F9748" s="85"/>
      <c r="G9748" s="309"/>
      <c r="H9748" s="316"/>
      <c r="I9748" s="102"/>
      <c r="J9748" s="94"/>
      <c r="K9748" s="94"/>
      <c r="L9748" s="200"/>
      <c r="M9748" s="70"/>
      <c r="N9748" s="182"/>
      <c r="O9748" s="181" t="str">
        <f t="shared" si="307"/>
        <v>1900-1</v>
      </c>
      <c r="P9748" s="181">
        <f t="shared" si="308"/>
        <v>0</v>
      </c>
    </row>
    <row r="9749" spans="1:16">
      <c r="A9749" s="92"/>
      <c r="B9749" s="27"/>
      <c r="C9749" s="85"/>
      <c r="D9749" s="85"/>
      <c r="E9749" s="85"/>
      <c r="F9749" s="85"/>
      <c r="G9749" s="309"/>
      <c r="H9749" s="316"/>
      <c r="I9749" s="102"/>
      <c r="J9749" s="94"/>
      <c r="K9749" s="94"/>
      <c r="L9749" s="200"/>
      <c r="M9749" s="70"/>
      <c r="N9749" s="182"/>
      <c r="O9749" s="181" t="str">
        <f t="shared" si="307"/>
        <v>1900-1</v>
      </c>
      <c r="P9749" s="181">
        <f t="shared" si="308"/>
        <v>0</v>
      </c>
    </row>
    <row r="9750" spans="1:16">
      <c r="A9750" s="92"/>
      <c r="B9750" s="27"/>
      <c r="C9750" s="85"/>
      <c r="D9750" s="85"/>
      <c r="E9750" s="85"/>
      <c r="F9750" s="85"/>
      <c r="G9750" s="309"/>
      <c r="H9750" s="316"/>
      <c r="I9750" s="102"/>
      <c r="J9750" s="94"/>
      <c r="K9750" s="94"/>
      <c r="L9750" s="200"/>
      <c r="M9750" s="70"/>
      <c r="N9750" s="182"/>
      <c r="O9750" s="181" t="str">
        <f t="shared" si="307"/>
        <v>1900-1</v>
      </c>
      <c r="P9750" s="181">
        <f t="shared" si="308"/>
        <v>0</v>
      </c>
    </row>
    <row r="9751" spans="1:16">
      <c r="A9751" s="92"/>
      <c r="B9751" s="27"/>
      <c r="C9751" s="85"/>
      <c r="D9751" s="85"/>
      <c r="E9751" s="85"/>
      <c r="F9751" s="85"/>
      <c r="G9751" s="309"/>
      <c r="H9751" s="316"/>
      <c r="I9751" s="102"/>
      <c r="J9751" s="94"/>
      <c r="K9751" s="94"/>
      <c r="L9751" s="200"/>
      <c r="M9751" s="70"/>
      <c r="N9751" s="182"/>
      <c r="O9751" s="181" t="str">
        <f t="shared" si="307"/>
        <v>1900-1</v>
      </c>
      <c r="P9751" s="181">
        <f t="shared" si="308"/>
        <v>0</v>
      </c>
    </row>
    <row r="9752" spans="1:16">
      <c r="A9752" s="92"/>
      <c r="B9752" s="27"/>
      <c r="C9752" s="85"/>
      <c r="D9752" s="85"/>
      <c r="E9752" s="85"/>
      <c r="F9752" s="85"/>
      <c r="G9752" s="309"/>
      <c r="H9752" s="316"/>
      <c r="I9752" s="102"/>
      <c r="J9752" s="94"/>
      <c r="K9752" s="94"/>
      <c r="L9752" s="200"/>
      <c r="M9752" s="70"/>
      <c r="N9752" s="182"/>
      <c r="O9752" s="181" t="str">
        <f t="shared" si="307"/>
        <v>1900-1</v>
      </c>
      <c r="P9752" s="181">
        <f t="shared" si="308"/>
        <v>0</v>
      </c>
    </row>
    <row r="9753" spans="1:16">
      <c r="A9753" s="92"/>
      <c r="B9753" s="27"/>
      <c r="C9753" s="85"/>
      <c r="D9753" s="85"/>
      <c r="E9753" s="85"/>
      <c r="F9753" s="85"/>
      <c r="G9753" s="309"/>
      <c r="H9753" s="316"/>
      <c r="I9753" s="102"/>
      <c r="J9753" s="94"/>
      <c r="K9753" s="94"/>
      <c r="L9753" s="200"/>
      <c r="M9753" s="70"/>
      <c r="N9753" s="182"/>
      <c r="O9753" s="181" t="str">
        <f t="shared" si="307"/>
        <v>1900-1</v>
      </c>
      <c r="P9753" s="181">
        <f t="shared" si="308"/>
        <v>0</v>
      </c>
    </row>
    <row r="9754" spans="1:16">
      <c r="A9754" s="92"/>
      <c r="B9754" s="27"/>
      <c r="C9754" s="85"/>
      <c r="D9754" s="85"/>
      <c r="E9754" s="85"/>
      <c r="F9754" s="85"/>
      <c r="G9754" s="309"/>
      <c r="H9754" s="316"/>
      <c r="I9754" s="102"/>
      <c r="J9754" s="94"/>
      <c r="K9754" s="94"/>
      <c r="L9754" s="200"/>
      <c r="M9754" s="70"/>
      <c r="N9754" s="182"/>
      <c r="O9754" s="181" t="str">
        <f t="shared" si="307"/>
        <v>1900-1</v>
      </c>
      <c r="P9754" s="181">
        <f t="shared" si="308"/>
        <v>0</v>
      </c>
    </row>
    <row r="9755" spans="1:16">
      <c r="A9755" s="92"/>
      <c r="B9755" s="27"/>
      <c r="C9755" s="85"/>
      <c r="D9755" s="85"/>
      <c r="E9755" s="85"/>
      <c r="F9755" s="85"/>
      <c r="G9755" s="309"/>
      <c r="H9755" s="316"/>
      <c r="I9755" s="102"/>
      <c r="J9755" s="94"/>
      <c r="K9755" s="94"/>
      <c r="L9755" s="200"/>
      <c r="M9755" s="70"/>
      <c r="N9755" s="182"/>
      <c r="O9755" s="181" t="str">
        <f t="shared" si="307"/>
        <v>1900-1</v>
      </c>
      <c r="P9755" s="181">
        <f t="shared" si="308"/>
        <v>0</v>
      </c>
    </row>
    <row r="9756" spans="1:16">
      <c r="A9756" s="92"/>
      <c r="B9756" s="27"/>
      <c r="C9756" s="85"/>
      <c r="D9756" s="85"/>
      <c r="E9756" s="85"/>
      <c r="F9756" s="85"/>
      <c r="G9756" s="309"/>
      <c r="H9756" s="316"/>
      <c r="I9756" s="102"/>
      <c r="J9756" s="94"/>
      <c r="K9756" s="94"/>
      <c r="L9756" s="200"/>
      <c r="M9756" s="70"/>
      <c r="N9756" s="182"/>
      <c r="O9756" s="181" t="str">
        <f t="shared" si="307"/>
        <v>1900-1</v>
      </c>
      <c r="P9756" s="181">
        <f t="shared" si="308"/>
        <v>0</v>
      </c>
    </row>
    <row r="9757" spans="1:16">
      <c r="A9757" s="92"/>
      <c r="B9757" s="27"/>
      <c r="C9757" s="85"/>
      <c r="D9757" s="85"/>
      <c r="E9757" s="85"/>
      <c r="F9757" s="85"/>
      <c r="G9757" s="309"/>
      <c r="H9757" s="316"/>
      <c r="I9757" s="102"/>
      <c r="J9757" s="94"/>
      <c r="K9757" s="94"/>
      <c r="L9757" s="200"/>
      <c r="M9757" s="70"/>
      <c r="N9757" s="182"/>
      <c r="O9757" s="181" t="str">
        <f t="shared" si="307"/>
        <v>1900-1</v>
      </c>
      <c r="P9757" s="181">
        <f t="shared" si="308"/>
        <v>0</v>
      </c>
    </row>
    <row r="9758" spans="1:16">
      <c r="A9758" s="92"/>
      <c r="B9758" s="27"/>
      <c r="C9758" s="85"/>
      <c r="D9758" s="85"/>
      <c r="E9758" s="85"/>
      <c r="F9758" s="85"/>
      <c r="G9758" s="309"/>
      <c r="H9758" s="316"/>
      <c r="I9758" s="102"/>
      <c r="J9758" s="94"/>
      <c r="K9758" s="94"/>
      <c r="L9758" s="200"/>
      <c r="M9758" s="70"/>
      <c r="N9758" s="182"/>
      <c r="O9758" s="181" t="str">
        <f t="shared" si="307"/>
        <v>1900-1</v>
      </c>
      <c r="P9758" s="181">
        <f t="shared" si="308"/>
        <v>0</v>
      </c>
    </row>
    <row r="9759" spans="1:16">
      <c r="A9759" s="92"/>
      <c r="B9759" s="27"/>
      <c r="C9759" s="85"/>
      <c r="D9759" s="85"/>
      <c r="E9759" s="85"/>
      <c r="F9759" s="85"/>
      <c r="G9759" s="309"/>
      <c r="H9759" s="316"/>
      <c r="I9759" s="102"/>
      <c r="J9759" s="94"/>
      <c r="K9759" s="94"/>
      <c r="L9759" s="200"/>
      <c r="M9759" s="70"/>
      <c r="N9759" s="182"/>
      <c r="O9759" s="181" t="str">
        <f t="shared" si="307"/>
        <v>1900-1</v>
      </c>
      <c r="P9759" s="181">
        <f t="shared" si="308"/>
        <v>0</v>
      </c>
    </row>
    <row r="9760" spans="1:16">
      <c r="A9760" s="92"/>
      <c r="B9760" s="27"/>
      <c r="C9760" s="85"/>
      <c r="D9760" s="85"/>
      <c r="E9760" s="85"/>
      <c r="F9760" s="85"/>
      <c r="G9760" s="309"/>
      <c r="H9760" s="316"/>
      <c r="I9760" s="102"/>
      <c r="J9760" s="94"/>
      <c r="K9760" s="94"/>
      <c r="L9760" s="200"/>
      <c r="M9760" s="70"/>
      <c r="N9760" s="182"/>
      <c r="O9760" s="181" t="str">
        <f t="shared" si="307"/>
        <v>1900-1</v>
      </c>
      <c r="P9760" s="181">
        <f t="shared" si="308"/>
        <v>0</v>
      </c>
    </row>
    <row r="9761" spans="1:16">
      <c r="A9761" s="92"/>
      <c r="B9761" s="27"/>
      <c r="C9761" s="85"/>
      <c r="D9761" s="85"/>
      <c r="E9761" s="85"/>
      <c r="F9761" s="85"/>
      <c r="G9761" s="309"/>
      <c r="H9761" s="316"/>
      <c r="I9761" s="102"/>
      <c r="J9761" s="94"/>
      <c r="K9761" s="94"/>
      <c r="L9761" s="200"/>
      <c r="M9761" s="70"/>
      <c r="N9761" s="182"/>
      <c r="O9761" s="181" t="str">
        <f t="shared" ref="O9761:O9824" si="309">YEAR(B9761)&amp;"-"&amp;MONTH(B9761)</f>
        <v>1900-1</v>
      </c>
      <c r="P9761" s="181">
        <f t="shared" si="308"/>
        <v>0</v>
      </c>
    </row>
    <row r="9762" spans="1:16">
      <c r="A9762" s="92"/>
      <c r="B9762" s="27"/>
      <c r="C9762" s="85"/>
      <c r="D9762" s="85"/>
      <c r="E9762" s="85"/>
      <c r="F9762" s="85"/>
      <c r="G9762" s="309"/>
      <c r="H9762" s="316"/>
      <c r="I9762" s="102"/>
      <c r="J9762" s="94"/>
      <c r="K9762" s="94"/>
      <c r="L9762" s="200"/>
      <c r="M9762" s="70"/>
      <c r="N9762" s="182"/>
      <c r="O9762" s="181" t="str">
        <f t="shared" si="309"/>
        <v>1900-1</v>
      </c>
      <c r="P9762" s="181">
        <f t="shared" si="308"/>
        <v>0</v>
      </c>
    </row>
    <row r="9763" spans="1:16">
      <c r="A9763" s="92"/>
      <c r="B9763" s="27"/>
      <c r="C9763" s="85"/>
      <c r="D9763" s="85"/>
      <c r="E9763" s="85"/>
      <c r="F9763" s="85"/>
      <c r="G9763" s="309"/>
      <c r="H9763" s="316"/>
      <c r="I9763" s="102"/>
      <c r="J9763" s="94"/>
      <c r="K9763" s="94"/>
      <c r="L9763" s="200"/>
      <c r="M9763" s="70"/>
      <c r="N9763" s="182"/>
      <c r="O9763" s="181" t="str">
        <f t="shared" si="309"/>
        <v>1900-1</v>
      </c>
      <c r="P9763" s="181">
        <f t="shared" si="308"/>
        <v>0</v>
      </c>
    </row>
    <row r="9764" spans="1:16">
      <c r="A9764" s="92"/>
      <c r="B9764" s="27"/>
      <c r="C9764" s="85"/>
      <c r="D9764" s="85"/>
      <c r="E9764" s="85"/>
      <c r="F9764" s="85"/>
      <c r="G9764" s="309"/>
      <c r="H9764" s="316"/>
      <c r="I9764" s="102"/>
      <c r="J9764" s="94"/>
      <c r="K9764" s="94"/>
      <c r="L9764" s="200"/>
      <c r="M9764" s="70"/>
      <c r="N9764" s="182"/>
      <c r="O9764" s="181" t="str">
        <f t="shared" si="309"/>
        <v>1900-1</v>
      </c>
      <c r="P9764" s="181">
        <f t="shared" si="308"/>
        <v>0</v>
      </c>
    </row>
    <row r="9765" spans="1:16">
      <c r="A9765" s="92"/>
      <c r="B9765" s="27"/>
      <c r="C9765" s="85"/>
      <c r="D9765" s="85"/>
      <c r="E9765" s="85"/>
      <c r="F9765" s="85"/>
      <c r="G9765" s="309"/>
      <c r="H9765" s="316"/>
      <c r="I9765" s="102"/>
      <c r="J9765" s="94"/>
      <c r="K9765" s="94"/>
      <c r="L9765" s="200"/>
      <c r="M9765" s="70"/>
      <c r="N9765" s="182"/>
      <c r="O9765" s="181" t="str">
        <f t="shared" si="309"/>
        <v>1900-1</v>
      </c>
      <c r="P9765" s="181">
        <f t="shared" si="308"/>
        <v>0</v>
      </c>
    </row>
    <row r="9766" spans="1:16">
      <c r="A9766" s="92"/>
      <c r="B9766" s="27"/>
      <c r="C9766" s="85"/>
      <c r="D9766" s="85"/>
      <c r="E9766" s="85"/>
      <c r="F9766" s="85"/>
      <c r="G9766" s="309"/>
      <c r="H9766" s="316"/>
      <c r="I9766" s="102"/>
      <c r="J9766" s="94"/>
      <c r="K9766" s="94"/>
      <c r="L9766" s="200"/>
      <c r="M9766" s="70"/>
      <c r="N9766" s="182"/>
      <c r="O9766" s="181" t="str">
        <f t="shared" si="309"/>
        <v>1900-1</v>
      </c>
      <c r="P9766" s="181">
        <f t="shared" si="308"/>
        <v>0</v>
      </c>
    </row>
    <row r="9767" spans="1:16">
      <c r="A9767" s="92"/>
      <c r="B9767" s="27"/>
      <c r="C9767" s="85"/>
      <c r="D9767" s="85"/>
      <c r="E9767" s="85"/>
      <c r="F9767" s="85"/>
      <c r="G9767" s="309"/>
      <c r="H9767" s="316"/>
      <c r="I9767" s="102"/>
      <c r="J9767" s="94"/>
      <c r="K9767" s="94"/>
      <c r="L9767" s="200"/>
      <c r="M9767" s="70"/>
      <c r="N9767" s="182"/>
      <c r="O9767" s="181" t="str">
        <f t="shared" si="309"/>
        <v>1900-1</v>
      </c>
      <c r="P9767" s="181">
        <f t="shared" si="308"/>
        <v>0</v>
      </c>
    </row>
    <row r="9768" spans="1:16">
      <c r="A9768" s="92"/>
      <c r="B9768" s="27"/>
      <c r="C9768" s="85"/>
      <c r="D9768" s="85"/>
      <c r="E9768" s="85"/>
      <c r="F9768" s="85"/>
      <c r="G9768" s="309"/>
      <c r="H9768" s="316"/>
      <c r="I9768" s="102"/>
      <c r="J9768" s="94"/>
      <c r="K9768" s="94"/>
      <c r="L9768" s="200"/>
      <c r="M9768" s="70"/>
      <c r="N9768" s="182"/>
      <c r="O9768" s="181" t="str">
        <f t="shared" si="309"/>
        <v>1900-1</v>
      </c>
      <c r="P9768" s="181">
        <f t="shared" si="308"/>
        <v>0</v>
      </c>
    </row>
    <row r="9769" spans="1:16">
      <c r="A9769" s="92"/>
      <c r="B9769" s="27"/>
      <c r="C9769" s="85"/>
      <c r="D9769" s="85"/>
      <c r="E9769" s="85"/>
      <c r="F9769" s="85"/>
      <c r="G9769" s="309"/>
      <c r="H9769" s="316"/>
      <c r="I9769" s="102"/>
      <c r="J9769" s="94"/>
      <c r="K9769" s="94"/>
      <c r="L9769" s="200"/>
      <c r="M9769" s="70"/>
      <c r="N9769" s="182"/>
      <c r="O9769" s="181" t="str">
        <f t="shared" si="309"/>
        <v>1900-1</v>
      </c>
      <c r="P9769" s="181">
        <f t="shared" si="308"/>
        <v>0</v>
      </c>
    </row>
    <row r="9770" spans="1:16">
      <c r="A9770" s="92"/>
      <c r="B9770" s="27"/>
      <c r="C9770" s="85"/>
      <c r="D9770" s="85"/>
      <c r="E9770" s="85"/>
      <c r="F9770" s="85"/>
      <c r="G9770" s="309"/>
      <c r="H9770" s="316"/>
      <c r="I9770" s="102"/>
      <c r="J9770" s="94"/>
      <c r="K9770" s="94"/>
      <c r="L9770" s="200"/>
      <c r="M9770" s="70"/>
      <c r="N9770" s="182"/>
      <c r="O9770" s="181" t="str">
        <f t="shared" si="309"/>
        <v>1900-1</v>
      </c>
      <c r="P9770" s="181">
        <f t="shared" si="308"/>
        <v>0</v>
      </c>
    </row>
    <row r="9771" spans="1:16">
      <c r="A9771" s="92"/>
      <c r="B9771" s="27"/>
      <c r="C9771" s="85"/>
      <c r="D9771" s="85"/>
      <c r="E9771" s="85"/>
      <c r="F9771" s="85"/>
      <c r="G9771" s="309"/>
      <c r="H9771" s="316"/>
      <c r="I9771" s="102"/>
      <c r="J9771" s="94"/>
      <c r="K9771" s="94"/>
      <c r="L9771" s="200"/>
      <c r="M9771" s="70"/>
      <c r="N9771" s="182"/>
      <c r="O9771" s="181" t="str">
        <f t="shared" si="309"/>
        <v>1900-1</v>
      </c>
      <c r="P9771" s="181">
        <f t="shared" si="308"/>
        <v>0</v>
      </c>
    </row>
    <row r="9772" spans="1:16">
      <c r="A9772" s="92"/>
      <c r="B9772" s="27"/>
      <c r="C9772" s="85"/>
      <c r="D9772" s="85"/>
      <c r="E9772" s="85"/>
      <c r="F9772" s="85"/>
      <c r="G9772" s="309"/>
      <c r="H9772" s="316"/>
      <c r="I9772" s="102"/>
      <c r="J9772" s="94"/>
      <c r="K9772" s="94"/>
      <c r="L9772" s="200"/>
      <c r="M9772" s="70"/>
      <c r="N9772" s="182"/>
      <c r="O9772" s="181" t="str">
        <f t="shared" si="309"/>
        <v>1900-1</v>
      </c>
      <c r="P9772" s="181">
        <f t="shared" si="308"/>
        <v>0</v>
      </c>
    </row>
    <row r="9773" spans="1:16">
      <c r="A9773" s="92"/>
      <c r="B9773" s="27"/>
      <c r="C9773" s="85"/>
      <c r="D9773" s="85"/>
      <c r="E9773" s="85"/>
      <c r="F9773" s="85"/>
      <c r="G9773" s="309"/>
      <c r="H9773" s="316"/>
      <c r="I9773" s="102"/>
      <c r="J9773" s="94"/>
      <c r="K9773" s="94"/>
      <c r="L9773" s="200"/>
      <c r="M9773" s="70"/>
      <c r="N9773" s="182"/>
      <c r="O9773" s="181" t="str">
        <f t="shared" si="309"/>
        <v>1900-1</v>
      </c>
      <c r="P9773" s="181">
        <f t="shared" si="308"/>
        <v>0</v>
      </c>
    </row>
    <row r="9774" spans="1:16">
      <c r="A9774" s="92"/>
      <c r="B9774" s="27"/>
      <c r="C9774" s="85"/>
      <c r="D9774" s="85"/>
      <c r="E9774" s="85"/>
      <c r="F9774" s="85"/>
      <c r="G9774" s="309"/>
      <c r="H9774" s="316"/>
      <c r="I9774" s="102"/>
      <c r="J9774" s="94"/>
      <c r="K9774" s="94"/>
      <c r="L9774" s="200"/>
      <c r="M9774" s="70"/>
      <c r="N9774" s="182"/>
      <c r="O9774" s="181" t="str">
        <f t="shared" si="309"/>
        <v>1900-1</v>
      </c>
      <c r="P9774" s="181">
        <f t="shared" si="308"/>
        <v>0</v>
      </c>
    </row>
    <row r="9775" spans="1:16">
      <c r="A9775" s="92"/>
      <c r="B9775" s="27"/>
      <c r="C9775" s="85"/>
      <c r="D9775" s="85"/>
      <c r="E9775" s="85"/>
      <c r="F9775" s="85"/>
      <c r="G9775" s="309"/>
      <c r="H9775" s="316"/>
      <c r="I9775" s="102"/>
      <c r="J9775" s="94"/>
      <c r="K9775" s="94"/>
      <c r="L9775" s="200"/>
      <c r="M9775" s="70"/>
      <c r="N9775" s="182"/>
      <c r="O9775" s="181" t="str">
        <f t="shared" si="309"/>
        <v>1900-1</v>
      </c>
      <c r="P9775" s="181">
        <f t="shared" si="308"/>
        <v>0</v>
      </c>
    </row>
    <row r="9776" spans="1:16">
      <c r="A9776" s="92"/>
      <c r="B9776" s="27"/>
      <c r="C9776" s="85"/>
      <c r="D9776" s="85"/>
      <c r="E9776" s="85"/>
      <c r="F9776" s="85"/>
      <c r="G9776" s="309"/>
      <c r="H9776" s="316"/>
      <c r="I9776" s="102"/>
      <c r="J9776" s="94"/>
      <c r="K9776" s="94"/>
      <c r="L9776" s="200"/>
      <c r="M9776" s="70"/>
      <c r="N9776" s="182"/>
      <c r="O9776" s="181" t="str">
        <f t="shared" si="309"/>
        <v>1900-1</v>
      </c>
      <c r="P9776" s="181">
        <f t="shared" si="308"/>
        <v>0</v>
      </c>
    </row>
    <row r="9777" spans="1:16">
      <c r="A9777" s="92"/>
      <c r="B9777" s="27"/>
      <c r="C9777" s="85"/>
      <c r="D9777" s="85"/>
      <c r="E9777" s="85"/>
      <c r="F9777" s="85"/>
      <c r="G9777" s="309"/>
      <c r="H9777" s="316"/>
      <c r="I9777" s="102"/>
      <c r="J9777" s="94"/>
      <c r="K9777" s="94"/>
      <c r="L9777" s="200"/>
      <c r="M9777" s="70"/>
      <c r="N9777" s="182"/>
      <c r="O9777" s="181" t="str">
        <f t="shared" si="309"/>
        <v>1900-1</v>
      </c>
      <c r="P9777" s="181">
        <f t="shared" si="308"/>
        <v>0</v>
      </c>
    </row>
    <row r="9778" spans="1:16">
      <c r="A9778" s="92"/>
      <c r="B9778" s="27"/>
      <c r="C9778" s="85"/>
      <c r="D9778" s="85"/>
      <c r="E9778" s="85"/>
      <c r="F9778" s="85"/>
      <c r="G9778" s="309"/>
      <c r="H9778" s="316"/>
      <c r="I9778" s="102"/>
      <c r="J9778" s="94"/>
      <c r="K9778" s="94"/>
      <c r="L9778" s="200"/>
      <c r="M9778" s="70"/>
      <c r="N9778" s="182"/>
      <c r="O9778" s="181" t="str">
        <f t="shared" si="309"/>
        <v>1900-1</v>
      </c>
      <c r="P9778" s="181">
        <f t="shared" si="308"/>
        <v>0</v>
      </c>
    </row>
    <row r="9779" spans="1:16">
      <c r="A9779" s="92"/>
      <c r="B9779" s="27"/>
      <c r="C9779" s="85"/>
      <c r="D9779" s="85"/>
      <c r="E9779" s="85"/>
      <c r="F9779" s="85"/>
      <c r="G9779" s="309"/>
      <c r="H9779" s="316"/>
      <c r="I9779" s="102"/>
      <c r="J9779" s="94"/>
      <c r="K9779" s="94"/>
      <c r="L9779" s="200"/>
      <c r="M9779" s="70"/>
      <c r="N9779" s="182"/>
      <c r="O9779" s="181" t="str">
        <f t="shared" si="309"/>
        <v>1900-1</v>
      </c>
      <c r="P9779" s="181">
        <f t="shared" si="308"/>
        <v>0</v>
      </c>
    </row>
    <row r="9780" spans="1:16">
      <c r="A9780" s="92"/>
      <c r="B9780" s="27"/>
      <c r="C9780" s="85"/>
      <c r="D9780" s="85"/>
      <c r="E9780" s="85"/>
      <c r="F9780" s="85"/>
      <c r="G9780" s="309"/>
      <c r="H9780" s="316"/>
      <c r="I9780" s="102"/>
      <c r="J9780" s="94"/>
      <c r="K9780" s="94"/>
      <c r="L9780" s="200"/>
      <c r="M9780" s="70"/>
      <c r="N9780" s="182"/>
      <c r="O9780" s="181" t="str">
        <f t="shared" si="309"/>
        <v>1900-1</v>
      </c>
      <c r="P9780" s="181">
        <f t="shared" si="308"/>
        <v>0</v>
      </c>
    </row>
    <row r="9781" spans="1:16">
      <c r="A9781" s="92"/>
      <c r="B9781" s="27"/>
      <c r="C9781" s="85"/>
      <c r="D9781" s="85"/>
      <c r="E9781" s="85"/>
      <c r="F9781" s="85"/>
      <c r="G9781" s="309"/>
      <c r="H9781" s="316"/>
      <c r="I9781" s="102"/>
      <c r="J9781" s="94"/>
      <c r="K9781" s="94"/>
      <c r="L9781" s="200"/>
      <c r="M9781" s="70"/>
      <c r="N9781" s="182"/>
      <c r="O9781" s="181" t="str">
        <f t="shared" si="309"/>
        <v>1900-1</v>
      </c>
      <c r="P9781" s="181">
        <f t="shared" si="308"/>
        <v>0</v>
      </c>
    </row>
    <row r="9782" spans="1:16">
      <c r="A9782" s="92"/>
      <c r="B9782" s="27"/>
      <c r="C9782" s="85"/>
      <c r="D9782" s="85"/>
      <c r="E9782" s="85"/>
      <c r="F9782" s="85"/>
      <c r="G9782" s="309"/>
      <c r="H9782" s="316"/>
      <c r="I9782" s="102"/>
      <c r="J9782" s="94"/>
      <c r="K9782" s="94"/>
      <c r="L9782" s="200"/>
      <c r="M9782" s="70"/>
      <c r="N9782" s="182"/>
      <c r="O9782" s="181" t="str">
        <f t="shared" si="309"/>
        <v>1900-1</v>
      </c>
      <c r="P9782" s="181">
        <f t="shared" si="308"/>
        <v>0</v>
      </c>
    </row>
    <row r="9783" spans="1:16">
      <c r="A9783" s="92"/>
      <c r="B9783" s="27"/>
      <c r="C9783" s="85"/>
      <c r="D9783" s="85"/>
      <c r="E9783" s="85"/>
      <c r="F9783" s="85"/>
      <c r="G9783" s="309"/>
      <c r="H9783" s="316"/>
      <c r="I9783" s="102"/>
      <c r="J9783" s="94"/>
      <c r="K9783" s="94"/>
      <c r="L9783" s="200"/>
      <c r="M9783" s="70"/>
      <c r="N9783" s="182"/>
      <c r="O9783" s="181" t="str">
        <f t="shared" si="309"/>
        <v>1900-1</v>
      </c>
      <c r="P9783" s="181">
        <f t="shared" si="308"/>
        <v>0</v>
      </c>
    </row>
    <row r="9784" spans="1:16">
      <c r="A9784" s="92"/>
      <c r="B9784" s="27"/>
      <c r="C9784" s="85"/>
      <c r="D9784" s="85"/>
      <c r="E9784" s="85"/>
      <c r="F9784" s="85"/>
      <c r="G9784" s="309"/>
      <c r="H9784" s="316"/>
      <c r="I9784" s="102"/>
      <c r="J9784" s="94"/>
      <c r="K9784" s="94"/>
      <c r="L9784" s="200"/>
      <c r="M9784" s="70"/>
      <c r="N9784" s="182"/>
      <c r="O9784" s="181" t="str">
        <f t="shared" si="309"/>
        <v>1900-1</v>
      </c>
      <c r="P9784" s="181">
        <f t="shared" si="308"/>
        <v>0</v>
      </c>
    </row>
    <row r="9785" spans="1:16">
      <c r="A9785" s="92"/>
      <c r="B9785" s="27"/>
      <c r="C9785" s="85"/>
      <c r="D9785" s="85"/>
      <c r="E9785" s="85"/>
      <c r="F9785" s="85"/>
      <c r="G9785" s="309"/>
      <c r="H9785" s="316"/>
      <c r="I9785" s="102"/>
      <c r="J9785" s="94"/>
      <c r="K9785" s="94"/>
      <c r="L9785" s="200"/>
      <c r="M9785" s="70"/>
      <c r="N9785" s="182"/>
      <c r="O9785" s="181" t="str">
        <f t="shared" si="309"/>
        <v>1900-1</v>
      </c>
      <c r="P9785" s="181">
        <f t="shared" si="308"/>
        <v>0</v>
      </c>
    </row>
    <row r="9786" spans="1:16">
      <c r="A9786" s="92"/>
      <c r="B9786" s="27"/>
      <c r="C9786" s="85"/>
      <c r="D9786" s="85"/>
      <c r="E9786" s="85"/>
      <c r="F9786" s="85"/>
      <c r="G9786" s="309"/>
      <c r="H9786" s="316"/>
      <c r="I9786" s="102"/>
      <c r="J9786" s="94"/>
      <c r="K9786" s="94"/>
      <c r="L9786" s="200"/>
      <c r="M9786" s="70"/>
      <c r="N9786" s="182"/>
      <c r="O9786" s="181" t="str">
        <f t="shared" si="309"/>
        <v>1900-1</v>
      </c>
      <c r="P9786" s="181">
        <f t="shared" si="308"/>
        <v>0</v>
      </c>
    </row>
    <row r="9787" spans="1:16">
      <c r="A9787" s="92"/>
      <c r="B9787" s="27"/>
      <c r="C9787" s="85"/>
      <c r="D9787" s="85"/>
      <c r="E9787" s="85"/>
      <c r="F9787" s="85"/>
      <c r="G9787" s="309"/>
      <c r="H9787" s="316"/>
      <c r="I9787" s="102"/>
      <c r="J9787" s="94"/>
      <c r="K9787" s="94"/>
      <c r="L9787" s="200"/>
      <c r="M9787" s="70"/>
      <c r="N9787" s="182"/>
      <c r="O9787" s="181" t="str">
        <f t="shared" si="309"/>
        <v>1900-1</v>
      </c>
      <c r="P9787" s="181">
        <f t="shared" si="308"/>
        <v>0</v>
      </c>
    </row>
    <row r="9788" spans="1:16">
      <c r="A9788" s="92"/>
      <c r="B9788" s="27"/>
      <c r="C9788" s="85"/>
      <c r="D9788" s="85"/>
      <c r="E9788" s="85"/>
      <c r="F9788" s="85"/>
      <c r="G9788" s="309"/>
      <c r="H9788" s="316"/>
      <c r="I9788" s="102"/>
      <c r="J9788" s="94"/>
      <c r="K9788" s="94"/>
      <c r="L9788" s="200"/>
      <c r="M9788" s="70"/>
      <c r="N9788" s="182"/>
      <c r="O9788" s="181" t="str">
        <f t="shared" si="309"/>
        <v>1900-1</v>
      </c>
      <c r="P9788" s="181">
        <f t="shared" si="308"/>
        <v>0</v>
      </c>
    </row>
    <row r="9789" spans="1:16">
      <c r="A9789" s="92"/>
      <c r="B9789" s="27"/>
      <c r="C9789" s="85"/>
      <c r="D9789" s="85"/>
      <c r="E9789" s="85"/>
      <c r="F9789" s="85"/>
      <c r="G9789" s="309"/>
      <c r="H9789" s="316"/>
      <c r="I9789" s="102"/>
      <c r="J9789" s="94"/>
      <c r="K9789" s="94"/>
      <c r="L9789" s="200"/>
      <c r="M9789" s="70"/>
      <c r="N9789" s="182"/>
      <c r="O9789" s="181" t="str">
        <f t="shared" si="309"/>
        <v>1900-1</v>
      </c>
      <c r="P9789" s="181">
        <f t="shared" si="308"/>
        <v>0</v>
      </c>
    </row>
    <row r="9790" spans="1:16">
      <c r="A9790" s="92"/>
      <c r="B9790" s="27"/>
      <c r="C9790" s="85"/>
      <c r="D9790" s="85"/>
      <c r="E9790" s="85"/>
      <c r="F9790" s="85"/>
      <c r="G9790" s="309"/>
      <c r="H9790" s="316"/>
      <c r="I9790" s="102"/>
      <c r="J9790" s="94"/>
      <c r="K9790" s="94"/>
      <c r="L9790" s="200"/>
      <c r="M9790" s="70"/>
      <c r="N9790" s="182"/>
      <c r="O9790" s="181" t="str">
        <f t="shared" si="309"/>
        <v>1900-1</v>
      </c>
      <c r="P9790" s="181">
        <f t="shared" si="308"/>
        <v>0</v>
      </c>
    </row>
    <row r="9791" spans="1:16">
      <c r="A9791" s="92"/>
      <c r="B9791" s="27"/>
      <c r="C9791" s="85"/>
      <c r="D9791" s="85"/>
      <c r="E9791" s="85"/>
      <c r="F9791" s="85"/>
      <c r="G9791" s="309"/>
      <c r="H9791" s="316"/>
      <c r="I9791" s="102"/>
      <c r="J9791" s="94"/>
      <c r="K9791" s="94"/>
      <c r="L9791" s="200"/>
      <c r="M9791" s="70"/>
      <c r="N9791" s="182"/>
      <c r="O9791" s="181" t="str">
        <f t="shared" si="309"/>
        <v>1900-1</v>
      </c>
      <c r="P9791" s="181">
        <f t="shared" si="308"/>
        <v>0</v>
      </c>
    </row>
    <row r="9792" spans="1:16">
      <c r="A9792" s="92"/>
      <c r="B9792" s="27"/>
      <c r="C9792" s="85"/>
      <c r="D9792" s="85"/>
      <c r="E9792" s="85"/>
      <c r="F9792" s="85"/>
      <c r="G9792" s="309"/>
      <c r="H9792" s="316"/>
      <c r="I9792" s="102"/>
      <c r="J9792" s="94"/>
      <c r="K9792" s="94"/>
      <c r="L9792" s="200"/>
      <c r="M9792" s="70"/>
      <c r="N9792" s="182"/>
      <c r="O9792" s="181" t="str">
        <f t="shared" si="309"/>
        <v>1900-1</v>
      </c>
      <c r="P9792" s="181">
        <f t="shared" si="308"/>
        <v>0</v>
      </c>
    </row>
    <row r="9793" spans="1:16">
      <c r="A9793" s="92"/>
      <c r="B9793" s="27"/>
      <c r="C9793" s="85"/>
      <c r="D9793" s="85"/>
      <c r="E9793" s="85"/>
      <c r="F9793" s="85"/>
      <c r="G9793" s="309"/>
      <c r="H9793" s="316"/>
      <c r="I9793" s="102"/>
      <c r="J9793" s="94"/>
      <c r="K9793" s="94"/>
      <c r="L9793" s="200"/>
      <c r="M9793" s="70"/>
      <c r="N9793" s="182"/>
      <c r="O9793" s="181" t="str">
        <f t="shared" si="309"/>
        <v>1900-1</v>
      </c>
      <c r="P9793" s="181">
        <f t="shared" si="308"/>
        <v>0</v>
      </c>
    </row>
    <row r="9794" spans="1:16">
      <c r="A9794" s="92"/>
      <c r="B9794" s="27"/>
      <c r="C9794" s="85"/>
      <c r="D9794" s="85"/>
      <c r="E9794" s="85"/>
      <c r="F9794" s="85"/>
      <c r="G9794" s="309"/>
      <c r="H9794" s="316"/>
      <c r="I9794" s="102"/>
      <c r="J9794" s="94"/>
      <c r="K9794" s="94"/>
      <c r="L9794" s="200"/>
      <c r="M9794" s="70"/>
      <c r="N9794" s="182"/>
      <c r="O9794" s="181" t="str">
        <f t="shared" si="309"/>
        <v>1900-1</v>
      </c>
      <c r="P9794" s="181">
        <f t="shared" si="308"/>
        <v>0</v>
      </c>
    </row>
    <row r="9795" spans="1:16">
      <c r="A9795" s="92"/>
      <c r="B9795" s="27"/>
      <c r="C9795" s="85"/>
      <c r="D9795" s="85"/>
      <c r="E9795" s="85"/>
      <c r="F9795" s="85"/>
      <c r="G9795" s="309"/>
      <c r="H9795" s="316"/>
      <c r="I9795" s="102"/>
      <c r="J9795" s="94"/>
      <c r="K9795" s="94"/>
      <c r="L9795" s="200"/>
      <c r="M9795" s="70"/>
      <c r="N9795" s="182"/>
      <c r="O9795" s="181" t="str">
        <f t="shared" si="309"/>
        <v>1900-1</v>
      </c>
      <c r="P9795" s="181">
        <f t="shared" ref="P9795:P9858" si="310">N9795*H9795</f>
        <v>0</v>
      </c>
    </row>
    <row r="9796" spans="1:16">
      <c r="A9796" s="92"/>
      <c r="B9796" s="27"/>
      <c r="C9796" s="85"/>
      <c r="D9796" s="85"/>
      <c r="E9796" s="85"/>
      <c r="F9796" s="85"/>
      <c r="G9796" s="309"/>
      <c r="H9796" s="316"/>
      <c r="I9796" s="102"/>
      <c r="J9796" s="94"/>
      <c r="K9796" s="94"/>
      <c r="L9796" s="200"/>
      <c r="M9796" s="70"/>
      <c r="N9796" s="182"/>
      <c r="O9796" s="181" t="str">
        <f t="shared" si="309"/>
        <v>1900-1</v>
      </c>
      <c r="P9796" s="181">
        <f t="shared" si="310"/>
        <v>0</v>
      </c>
    </row>
    <row r="9797" spans="1:16">
      <c r="A9797" s="92"/>
      <c r="B9797" s="27"/>
      <c r="C9797" s="85"/>
      <c r="D9797" s="85"/>
      <c r="E9797" s="85"/>
      <c r="F9797" s="85"/>
      <c r="G9797" s="309"/>
      <c r="H9797" s="316"/>
      <c r="I9797" s="102"/>
      <c r="J9797" s="94"/>
      <c r="K9797" s="94"/>
      <c r="L9797" s="200"/>
      <c r="M9797" s="70"/>
      <c r="N9797" s="182"/>
      <c r="O9797" s="181" t="str">
        <f t="shared" si="309"/>
        <v>1900-1</v>
      </c>
      <c r="P9797" s="181">
        <f t="shared" si="310"/>
        <v>0</v>
      </c>
    </row>
    <row r="9798" spans="1:16">
      <c r="A9798" s="92"/>
      <c r="B9798" s="27"/>
      <c r="C9798" s="85"/>
      <c r="D9798" s="85"/>
      <c r="E9798" s="85"/>
      <c r="F9798" s="85"/>
      <c r="G9798" s="309"/>
      <c r="H9798" s="316"/>
      <c r="I9798" s="102"/>
      <c r="J9798" s="94"/>
      <c r="K9798" s="94"/>
      <c r="L9798" s="200"/>
      <c r="M9798" s="70"/>
      <c r="N9798" s="182"/>
      <c r="O9798" s="181" t="str">
        <f t="shared" si="309"/>
        <v>1900-1</v>
      </c>
      <c r="P9798" s="181">
        <f t="shared" si="310"/>
        <v>0</v>
      </c>
    </row>
    <row r="9799" spans="1:16">
      <c r="A9799" s="92"/>
      <c r="B9799" s="27"/>
      <c r="C9799" s="85"/>
      <c r="D9799" s="85"/>
      <c r="E9799" s="85"/>
      <c r="F9799" s="85"/>
      <c r="G9799" s="309"/>
      <c r="H9799" s="316"/>
      <c r="I9799" s="102"/>
      <c r="J9799" s="94"/>
      <c r="K9799" s="94"/>
      <c r="L9799" s="200"/>
      <c r="M9799" s="70"/>
      <c r="N9799" s="182"/>
      <c r="O9799" s="181" t="str">
        <f t="shared" si="309"/>
        <v>1900-1</v>
      </c>
      <c r="P9799" s="181">
        <f t="shared" si="310"/>
        <v>0</v>
      </c>
    </row>
    <row r="9800" spans="1:16">
      <c r="A9800" s="92"/>
      <c r="B9800" s="27"/>
      <c r="C9800" s="85"/>
      <c r="D9800" s="85"/>
      <c r="E9800" s="85"/>
      <c r="F9800" s="85"/>
      <c r="G9800" s="309"/>
      <c r="H9800" s="316"/>
      <c r="I9800" s="102"/>
      <c r="J9800" s="94"/>
      <c r="K9800" s="94"/>
      <c r="L9800" s="200"/>
      <c r="M9800" s="70"/>
      <c r="N9800" s="182"/>
      <c r="O9800" s="181" t="str">
        <f t="shared" si="309"/>
        <v>1900-1</v>
      </c>
      <c r="P9800" s="181">
        <f t="shared" si="310"/>
        <v>0</v>
      </c>
    </row>
    <row r="9801" spans="1:16">
      <c r="A9801" s="92"/>
      <c r="B9801" s="27"/>
      <c r="C9801" s="85"/>
      <c r="D9801" s="85"/>
      <c r="E9801" s="85"/>
      <c r="F9801" s="85"/>
      <c r="G9801" s="309"/>
      <c r="H9801" s="316"/>
      <c r="I9801" s="102"/>
      <c r="J9801" s="94"/>
      <c r="K9801" s="94"/>
      <c r="L9801" s="200"/>
      <c r="M9801" s="70"/>
      <c r="N9801" s="182"/>
      <c r="O9801" s="181" t="str">
        <f t="shared" si="309"/>
        <v>1900-1</v>
      </c>
      <c r="P9801" s="181">
        <f t="shared" si="310"/>
        <v>0</v>
      </c>
    </row>
    <row r="9802" spans="1:16">
      <c r="A9802" s="92"/>
      <c r="B9802" s="27"/>
      <c r="C9802" s="85"/>
      <c r="D9802" s="85"/>
      <c r="E9802" s="85"/>
      <c r="F9802" s="85"/>
      <c r="G9802" s="309"/>
      <c r="H9802" s="316"/>
      <c r="I9802" s="102"/>
      <c r="J9802" s="94"/>
      <c r="K9802" s="94"/>
      <c r="L9802" s="200"/>
      <c r="M9802" s="70"/>
      <c r="N9802" s="182"/>
      <c r="O9802" s="181" t="str">
        <f t="shared" si="309"/>
        <v>1900-1</v>
      </c>
      <c r="P9802" s="181">
        <f t="shared" si="310"/>
        <v>0</v>
      </c>
    </row>
    <row r="9803" spans="1:16">
      <c r="A9803" s="92"/>
      <c r="B9803" s="27"/>
      <c r="C9803" s="85"/>
      <c r="D9803" s="85"/>
      <c r="E9803" s="85"/>
      <c r="F9803" s="85"/>
      <c r="G9803" s="309"/>
      <c r="H9803" s="316"/>
      <c r="I9803" s="102"/>
      <c r="J9803" s="94"/>
      <c r="K9803" s="94"/>
      <c r="L9803" s="200"/>
      <c r="M9803" s="70"/>
      <c r="N9803" s="182"/>
      <c r="O9803" s="181" t="str">
        <f t="shared" si="309"/>
        <v>1900-1</v>
      </c>
      <c r="P9803" s="181">
        <f t="shared" si="310"/>
        <v>0</v>
      </c>
    </row>
    <row r="9804" spans="1:16">
      <c r="A9804" s="92"/>
      <c r="B9804" s="27"/>
      <c r="C9804" s="85"/>
      <c r="D9804" s="85"/>
      <c r="E9804" s="85"/>
      <c r="F9804" s="85"/>
      <c r="G9804" s="309"/>
      <c r="H9804" s="316"/>
      <c r="I9804" s="102"/>
      <c r="J9804" s="94"/>
      <c r="K9804" s="94"/>
      <c r="L9804" s="200"/>
      <c r="M9804" s="70"/>
      <c r="N9804" s="182"/>
      <c r="O9804" s="181" t="str">
        <f t="shared" si="309"/>
        <v>1900-1</v>
      </c>
      <c r="P9804" s="181">
        <f t="shared" si="310"/>
        <v>0</v>
      </c>
    </row>
    <row r="9805" spans="1:16">
      <c r="A9805" s="92"/>
      <c r="B9805" s="27"/>
      <c r="C9805" s="85"/>
      <c r="D9805" s="85"/>
      <c r="E9805" s="85"/>
      <c r="F9805" s="85"/>
      <c r="G9805" s="309"/>
      <c r="H9805" s="316"/>
      <c r="I9805" s="102"/>
      <c r="J9805" s="94"/>
      <c r="K9805" s="94"/>
      <c r="L9805" s="200"/>
      <c r="M9805" s="70"/>
      <c r="N9805" s="182"/>
      <c r="O9805" s="181" t="str">
        <f t="shared" si="309"/>
        <v>1900-1</v>
      </c>
      <c r="P9805" s="181">
        <f t="shared" si="310"/>
        <v>0</v>
      </c>
    </row>
    <row r="9806" spans="1:16">
      <c r="A9806" s="92"/>
      <c r="B9806" s="27"/>
      <c r="C9806" s="85"/>
      <c r="D9806" s="85"/>
      <c r="E9806" s="85"/>
      <c r="F9806" s="85"/>
      <c r="G9806" s="309"/>
      <c r="H9806" s="316"/>
      <c r="I9806" s="102"/>
      <c r="J9806" s="94"/>
      <c r="K9806" s="94"/>
      <c r="L9806" s="200"/>
      <c r="M9806" s="70"/>
      <c r="N9806" s="182"/>
      <c r="O9806" s="181" t="str">
        <f t="shared" si="309"/>
        <v>1900-1</v>
      </c>
      <c r="P9806" s="181">
        <f t="shared" si="310"/>
        <v>0</v>
      </c>
    </row>
    <row r="9807" spans="1:16">
      <c r="A9807" s="92"/>
      <c r="B9807" s="27"/>
      <c r="C9807" s="85"/>
      <c r="D9807" s="85"/>
      <c r="E9807" s="85"/>
      <c r="F9807" s="85"/>
      <c r="G9807" s="309"/>
      <c r="H9807" s="316"/>
      <c r="I9807" s="102"/>
      <c r="J9807" s="94"/>
      <c r="K9807" s="94"/>
      <c r="L9807" s="200"/>
      <c r="M9807" s="70"/>
      <c r="N9807" s="182"/>
      <c r="O9807" s="181" t="str">
        <f t="shared" si="309"/>
        <v>1900-1</v>
      </c>
      <c r="P9807" s="181">
        <f t="shared" si="310"/>
        <v>0</v>
      </c>
    </row>
    <row r="9808" spans="1:16">
      <c r="A9808" s="92"/>
      <c r="B9808" s="27"/>
      <c r="C9808" s="85"/>
      <c r="D9808" s="85"/>
      <c r="E9808" s="85"/>
      <c r="F9808" s="85"/>
      <c r="G9808" s="309"/>
      <c r="H9808" s="316"/>
      <c r="I9808" s="102"/>
      <c r="J9808" s="94"/>
      <c r="K9808" s="94"/>
      <c r="L9808" s="200"/>
      <c r="M9808" s="70"/>
      <c r="N9808" s="182"/>
      <c r="O9808" s="181" t="str">
        <f t="shared" si="309"/>
        <v>1900-1</v>
      </c>
      <c r="P9808" s="181">
        <f t="shared" si="310"/>
        <v>0</v>
      </c>
    </row>
    <row r="9809" spans="1:16">
      <c r="A9809" s="92"/>
      <c r="B9809" s="27"/>
      <c r="C9809" s="85"/>
      <c r="D9809" s="85"/>
      <c r="E9809" s="85"/>
      <c r="F9809" s="85"/>
      <c r="G9809" s="309"/>
      <c r="H9809" s="316"/>
      <c r="I9809" s="102"/>
      <c r="J9809" s="94"/>
      <c r="K9809" s="94"/>
      <c r="L9809" s="200"/>
      <c r="M9809" s="70"/>
      <c r="N9809" s="182"/>
      <c r="O9809" s="181" t="str">
        <f t="shared" si="309"/>
        <v>1900-1</v>
      </c>
      <c r="P9809" s="181">
        <f t="shared" si="310"/>
        <v>0</v>
      </c>
    </row>
    <row r="9810" spans="1:16">
      <c r="A9810" s="92"/>
      <c r="B9810" s="27"/>
      <c r="C9810" s="85"/>
      <c r="D9810" s="85"/>
      <c r="E9810" s="85"/>
      <c r="F9810" s="85"/>
      <c r="G9810" s="309"/>
      <c r="H9810" s="316"/>
      <c r="I9810" s="102"/>
      <c r="J9810" s="94"/>
      <c r="K9810" s="94"/>
      <c r="L9810" s="200"/>
      <c r="M9810" s="70"/>
      <c r="N9810" s="182"/>
      <c r="O9810" s="181" t="str">
        <f t="shared" si="309"/>
        <v>1900-1</v>
      </c>
      <c r="P9810" s="181">
        <f t="shared" si="310"/>
        <v>0</v>
      </c>
    </row>
    <row r="9811" spans="1:16">
      <c r="A9811" s="92"/>
      <c r="B9811" s="27"/>
      <c r="C9811" s="85"/>
      <c r="D9811" s="85"/>
      <c r="E9811" s="85"/>
      <c r="F9811" s="85"/>
      <c r="G9811" s="309"/>
      <c r="H9811" s="316"/>
      <c r="I9811" s="102"/>
      <c r="J9811" s="94"/>
      <c r="K9811" s="94"/>
      <c r="L9811" s="200"/>
      <c r="M9811" s="70"/>
      <c r="N9811" s="182"/>
      <c r="O9811" s="181" t="str">
        <f t="shared" si="309"/>
        <v>1900-1</v>
      </c>
      <c r="P9811" s="181">
        <f t="shared" si="310"/>
        <v>0</v>
      </c>
    </row>
    <row r="9812" spans="1:16">
      <c r="A9812" s="92"/>
      <c r="B9812" s="27"/>
      <c r="C9812" s="85"/>
      <c r="D9812" s="85"/>
      <c r="E9812" s="85"/>
      <c r="F9812" s="85"/>
      <c r="G9812" s="309"/>
      <c r="H9812" s="316"/>
      <c r="I9812" s="102"/>
      <c r="J9812" s="94"/>
      <c r="K9812" s="94"/>
      <c r="L9812" s="200"/>
      <c r="M9812" s="70"/>
      <c r="N9812" s="182"/>
      <c r="O9812" s="181" t="str">
        <f t="shared" si="309"/>
        <v>1900-1</v>
      </c>
      <c r="P9812" s="181">
        <f t="shared" si="310"/>
        <v>0</v>
      </c>
    </row>
    <row r="9813" spans="1:16">
      <c r="A9813" s="92"/>
      <c r="B9813" s="27"/>
      <c r="C9813" s="85"/>
      <c r="D9813" s="85"/>
      <c r="E9813" s="85"/>
      <c r="F9813" s="85"/>
      <c r="G9813" s="309"/>
      <c r="H9813" s="316"/>
      <c r="I9813" s="102"/>
      <c r="J9813" s="94"/>
      <c r="K9813" s="94"/>
      <c r="L9813" s="200"/>
      <c r="M9813" s="70"/>
      <c r="N9813" s="182"/>
      <c r="O9813" s="181" t="str">
        <f t="shared" si="309"/>
        <v>1900-1</v>
      </c>
      <c r="P9813" s="181">
        <f t="shared" si="310"/>
        <v>0</v>
      </c>
    </row>
    <row r="9814" spans="1:16">
      <c r="A9814" s="92"/>
      <c r="B9814" s="27"/>
      <c r="C9814" s="85"/>
      <c r="D9814" s="85"/>
      <c r="E9814" s="85"/>
      <c r="F9814" s="85"/>
      <c r="G9814" s="309"/>
      <c r="H9814" s="316"/>
      <c r="I9814" s="102"/>
      <c r="J9814" s="94"/>
      <c r="K9814" s="94"/>
      <c r="L9814" s="200"/>
      <c r="M9814" s="70"/>
      <c r="N9814" s="182"/>
      <c r="O9814" s="181" t="str">
        <f t="shared" si="309"/>
        <v>1900-1</v>
      </c>
      <c r="P9814" s="181">
        <f t="shared" si="310"/>
        <v>0</v>
      </c>
    </row>
    <row r="9815" spans="1:16">
      <c r="A9815" s="92"/>
      <c r="B9815" s="27"/>
      <c r="C9815" s="85"/>
      <c r="D9815" s="85"/>
      <c r="E9815" s="85"/>
      <c r="F9815" s="85"/>
      <c r="G9815" s="309"/>
      <c r="H9815" s="316"/>
      <c r="I9815" s="102"/>
      <c r="J9815" s="94"/>
      <c r="K9815" s="94"/>
      <c r="L9815" s="200"/>
      <c r="M9815" s="70"/>
      <c r="N9815" s="182"/>
      <c r="O9815" s="181" t="str">
        <f t="shared" si="309"/>
        <v>1900-1</v>
      </c>
      <c r="P9815" s="181">
        <f t="shared" si="310"/>
        <v>0</v>
      </c>
    </row>
    <row r="9816" spans="1:16">
      <c r="A9816" s="92"/>
      <c r="B9816" s="27"/>
      <c r="C9816" s="85"/>
      <c r="D9816" s="85"/>
      <c r="E9816" s="85"/>
      <c r="F9816" s="85"/>
      <c r="G9816" s="309"/>
      <c r="H9816" s="316"/>
      <c r="I9816" s="102"/>
      <c r="J9816" s="94"/>
      <c r="K9816" s="94"/>
      <c r="L9816" s="200"/>
      <c r="M9816" s="70"/>
      <c r="N9816" s="182"/>
      <c r="O9816" s="181" t="str">
        <f t="shared" si="309"/>
        <v>1900-1</v>
      </c>
      <c r="P9816" s="181">
        <f t="shared" si="310"/>
        <v>0</v>
      </c>
    </row>
    <row r="9817" spans="1:16">
      <c r="A9817" s="92"/>
      <c r="B9817" s="27"/>
      <c r="C9817" s="85"/>
      <c r="D9817" s="85"/>
      <c r="E9817" s="85"/>
      <c r="F9817" s="85"/>
      <c r="G9817" s="309"/>
      <c r="H9817" s="316"/>
      <c r="I9817" s="102"/>
      <c r="J9817" s="94"/>
      <c r="K9817" s="94"/>
      <c r="L9817" s="200"/>
      <c r="M9817" s="70"/>
      <c r="N9817" s="182"/>
      <c r="O9817" s="181" t="str">
        <f t="shared" si="309"/>
        <v>1900-1</v>
      </c>
      <c r="P9817" s="181">
        <f t="shared" si="310"/>
        <v>0</v>
      </c>
    </row>
    <row r="9818" spans="1:16">
      <c r="A9818" s="92"/>
      <c r="B9818" s="27"/>
      <c r="C9818" s="85"/>
      <c r="D9818" s="85"/>
      <c r="E9818" s="85"/>
      <c r="F9818" s="85"/>
      <c r="G9818" s="309"/>
      <c r="H9818" s="316"/>
      <c r="I9818" s="102"/>
      <c r="J9818" s="94"/>
      <c r="K9818" s="94"/>
      <c r="L9818" s="200"/>
      <c r="M9818" s="70"/>
      <c r="N9818" s="182"/>
      <c r="O9818" s="181" t="str">
        <f t="shared" si="309"/>
        <v>1900-1</v>
      </c>
      <c r="P9818" s="181">
        <f t="shared" si="310"/>
        <v>0</v>
      </c>
    </row>
    <row r="9819" spans="1:16">
      <c r="A9819" s="92"/>
      <c r="B9819" s="27"/>
      <c r="C9819" s="85"/>
      <c r="D9819" s="85"/>
      <c r="E9819" s="85"/>
      <c r="F9819" s="85"/>
      <c r="G9819" s="309"/>
      <c r="H9819" s="316"/>
      <c r="I9819" s="102"/>
      <c r="J9819" s="94"/>
      <c r="K9819" s="94"/>
      <c r="L9819" s="200"/>
      <c r="M9819" s="70"/>
      <c r="N9819" s="182"/>
      <c r="O9819" s="181" t="str">
        <f t="shared" si="309"/>
        <v>1900-1</v>
      </c>
      <c r="P9819" s="181">
        <f t="shared" si="310"/>
        <v>0</v>
      </c>
    </row>
    <row r="9820" spans="1:16">
      <c r="A9820" s="92"/>
      <c r="B9820" s="27"/>
      <c r="C9820" s="85"/>
      <c r="D9820" s="85"/>
      <c r="E9820" s="85"/>
      <c r="F9820" s="85"/>
      <c r="G9820" s="309"/>
      <c r="H9820" s="316"/>
      <c r="I9820" s="102"/>
      <c r="J9820" s="94"/>
      <c r="K9820" s="94"/>
      <c r="L9820" s="200"/>
      <c r="M9820" s="70"/>
      <c r="N9820" s="182"/>
      <c r="O9820" s="181" t="str">
        <f t="shared" si="309"/>
        <v>1900-1</v>
      </c>
      <c r="P9820" s="181">
        <f t="shared" si="310"/>
        <v>0</v>
      </c>
    </row>
    <row r="9821" spans="1:16">
      <c r="A9821" s="92"/>
      <c r="B9821" s="27"/>
      <c r="C9821" s="85"/>
      <c r="D9821" s="85"/>
      <c r="E9821" s="85"/>
      <c r="F9821" s="85"/>
      <c r="G9821" s="309"/>
      <c r="H9821" s="316"/>
      <c r="I9821" s="102"/>
      <c r="J9821" s="94"/>
      <c r="K9821" s="94"/>
      <c r="L9821" s="200"/>
      <c r="M9821" s="70"/>
      <c r="N9821" s="182"/>
      <c r="O9821" s="181" t="str">
        <f t="shared" si="309"/>
        <v>1900-1</v>
      </c>
      <c r="P9821" s="181">
        <f t="shared" si="310"/>
        <v>0</v>
      </c>
    </row>
    <row r="9822" spans="1:16">
      <c r="A9822" s="92"/>
      <c r="B9822" s="27"/>
      <c r="C9822" s="85"/>
      <c r="D9822" s="85"/>
      <c r="E9822" s="85"/>
      <c r="F9822" s="85"/>
      <c r="G9822" s="309"/>
      <c r="H9822" s="316"/>
      <c r="I9822" s="102"/>
      <c r="J9822" s="94"/>
      <c r="K9822" s="94"/>
      <c r="L9822" s="200"/>
      <c r="M9822" s="70"/>
      <c r="N9822" s="182"/>
      <c r="O9822" s="181" t="str">
        <f t="shared" si="309"/>
        <v>1900-1</v>
      </c>
      <c r="P9822" s="181">
        <f t="shared" si="310"/>
        <v>0</v>
      </c>
    </row>
    <row r="9823" spans="1:16">
      <c r="A9823" s="92"/>
      <c r="B9823" s="27"/>
      <c r="C9823" s="85"/>
      <c r="D9823" s="85"/>
      <c r="E9823" s="85"/>
      <c r="F9823" s="85"/>
      <c r="G9823" s="309"/>
      <c r="H9823" s="316"/>
      <c r="I9823" s="102"/>
      <c r="J9823" s="94"/>
      <c r="K9823" s="94"/>
      <c r="L9823" s="200"/>
      <c r="M9823" s="70"/>
      <c r="N9823" s="182"/>
      <c r="O9823" s="181" t="str">
        <f t="shared" si="309"/>
        <v>1900-1</v>
      </c>
      <c r="P9823" s="181">
        <f t="shared" si="310"/>
        <v>0</v>
      </c>
    </row>
    <row r="9824" spans="1:16">
      <c r="A9824" s="92"/>
      <c r="B9824" s="27"/>
      <c r="C9824" s="85"/>
      <c r="D9824" s="85"/>
      <c r="E9824" s="85"/>
      <c r="F9824" s="85"/>
      <c r="G9824" s="309"/>
      <c r="H9824" s="316"/>
      <c r="I9824" s="102"/>
      <c r="J9824" s="94"/>
      <c r="K9824" s="94"/>
      <c r="L9824" s="200"/>
      <c r="M9824" s="70"/>
      <c r="N9824" s="182"/>
      <c r="O9824" s="181" t="str">
        <f t="shared" si="309"/>
        <v>1900-1</v>
      </c>
      <c r="P9824" s="181">
        <f t="shared" si="310"/>
        <v>0</v>
      </c>
    </row>
    <row r="9825" spans="1:16">
      <c r="A9825" s="92"/>
      <c r="B9825" s="27"/>
      <c r="C9825" s="85"/>
      <c r="D9825" s="85"/>
      <c r="E9825" s="85"/>
      <c r="F9825" s="85"/>
      <c r="G9825" s="309"/>
      <c r="H9825" s="316"/>
      <c r="I9825" s="102"/>
      <c r="J9825" s="94"/>
      <c r="K9825" s="94"/>
      <c r="L9825" s="200"/>
      <c r="M9825" s="70"/>
      <c r="N9825" s="182"/>
      <c r="O9825" s="181" t="str">
        <f t="shared" ref="O9825:O9888" si="311">YEAR(B9825)&amp;"-"&amp;MONTH(B9825)</f>
        <v>1900-1</v>
      </c>
      <c r="P9825" s="181">
        <f t="shared" si="310"/>
        <v>0</v>
      </c>
    </row>
    <row r="9826" spans="1:16">
      <c r="A9826" s="92"/>
      <c r="B9826" s="27"/>
      <c r="C9826" s="85"/>
      <c r="D9826" s="85"/>
      <c r="E9826" s="85"/>
      <c r="F9826" s="85"/>
      <c r="G9826" s="309"/>
      <c r="H9826" s="316"/>
      <c r="I9826" s="102"/>
      <c r="J9826" s="94"/>
      <c r="K9826" s="94"/>
      <c r="L9826" s="200"/>
      <c r="M9826" s="70"/>
      <c r="N9826" s="182"/>
      <c r="O9826" s="181" t="str">
        <f t="shared" si="311"/>
        <v>1900-1</v>
      </c>
      <c r="P9826" s="181">
        <f t="shared" si="310"/>
        <v>0</v>
      </c>
    </row>
    <row r="9827" spans="1:16">
      <c r="A9827" s="92"/>
      <c r="B9827" s="27"/>
      <c r="C9827" s="85"/>
      <c r="D9827" s="85"/>
      <c r="E9827" s="85"/>
      <c r="F9827" s="85"/>
      <c r="G9827" s="309"/>
      <c r="H9827" s="316"/>
      <c r="I9827" s="102"/>
      <c r="J9827" s="94"/>
      <c r="K9827" s="94"/>
      <c r="L9827" s="200"/>
      <c r="M9827" s="70"/>
      <c r="N9827" s="182"/>
      <c r="O9827" s="181" t="str">
        <f t="shared" si="311"/>
        <v>1900-1</v>
      </c>
      <c r="P9827" s="181">
        <f t="shared" si="310"/>
        <v>0</v>
      </c>
    </row>
    <row r="9828" spans="1:16">
      <c r="A9828" s="92"/>
      <c r="B9828" s="27"/>
      <c r="C9828" s="85"/>
      <c r="D9828" s="85"/>
      <c r="E9828" s="85"/>
      <c r="F9828" s="85"/>
      <c r="G9828" s="309"/>
      <c r="H9828" s="316"/>
      <c r="I9828" s="102"/>
      <c r="J9828" s="94"/>
      <c r="K9828" s="94"/>
      <c r="L9828" s="200"/>
      <c r="M9828" s="70"/>
      <c r="N9828" s="182"/>
      <c r="O9828" s="181" t="str">
        <f t="shared" si="311"/>
        <v>1900-1</v>
      </c>
      <c r="P9828" s="181">
        <f t="shared" si="310"/>
        <v>0</v>
      </c>
    </row>
    <row r="9829" spans="1:16">
      <c r="A9829" s="92"/>
      <c r="B9829" s="27"/>
      <c r="C9829" s="85"/>
      <c r="D9829" s="85"/>
      <c r="E9829" s="85"/>
      <c r="F9829" s="85"/>
      <c r="G9829" s="309"/>
      <c r="H9829" s="316"/>
      <c r="I9829" s="102"/>
      <c r="J9829" s="94"/>
      <c r="K9829" s="94"/>
      <c r="L9829" s="200"/>
      <c r="M9829" s="70"/>
      <c r="N9829" s="182"/>
      <c r="O9829" s="181" t="str">
        <f t="shared" si="311"/>
        <v>1900-1</v>
      </c>
      <c r="P9829" s="181">
        <f t="shared" si="310"/>
        <v>0</v>
      </c>
    </row>
    <row r="9830" spans="1:16">
      <c r="A9830" s="92"/>
      <c r="B9830" s="27"/>
      <c r="C9830" s="85"/>
      <c r="D9830" s="85"/>
      <c r="E9830" s="85"/>
      <c r="F9830" s="85"/>
      <c r="G9830" s="309"/>
      <c r="H9830" s="316"/>
      <c r="I9830" s="102"/>
      <c r="J9830" s="94"/>
      <c r="K9830" s="94"/>
      <c r="L9830" s="200"/>
      <c r="M9830" s="70"/>
      <c r="N9830" s="182"/>
      <c r="O9830" s="181" t="str">
        <f t="shared" si="311"/>
        <v>1900-1</v>
      </c>
      <c r="P9830" s="181">
        <f t="shared" si="310"/>
        <v>0</v>
      </c>
    </row>
    <row r="9831" spans="1:16">
      <c r="A9831" s="92"/>
      <c r="B9831" s="27"/>
      <c r="C9831" s="85"/>
      <c r="D9831" s="85"/>
      <c r="E9831" s="85"/>
      <c r="F9831" s="85"/>
      <c r="G9831" s="309"/>
      <c r="H9831" s="316"/>
      <c r="I9831" s="102"/>
      <c r="J9831" s="94"/>
      <c r="K9831" s="94"/>
      <c r="L9831" s="200"/>
      <c r="M9831" s="70"/>
      <c r="N9831" s="182"/>
      <c r="O9831" s="181" t="str">
        <f t="shared" si="311"/>
        <v>1900-1</v>
      </c>
      <c r="P9831" s="181">
        <f t="shared" si="310"/>
        <v>0</v>
      </c>
    </row>
    <row r="9832" spans="1:16">
      <c r="A9832" s="92"/>
      <c r="B9832" s="27"/>
      <c r="C9832" s="85"/>
      <c r="D9832" s="85"/>
      <c r="E9832" s="85"/>
      <c r="F9832" s="85"/>
      <c r="G9832" s="309"/>
      <c r="H9832" s="316"/>
      <c r="I9832" s="102"/>
      <c r="J9832" s="94"/>
      <c r="K9832" s="94"/>
      <c r="L9832" s="200"/>
      <c r="M9832" s="70"/>
      <c r="N9832" s="182"/>
      <c r="O9832" s="181" t="str">
        <f t="shared" si="311"/>
        <v>1900-1</v>
      </c>
      <c r="P9832" s="181">
        <f t="shared" si="310"/>
        <v>0</v>
      </c>
    </row>
    <row r="9833" spans="1:16">
      <c r="A9833" s="92"/>
      <c r="B9833" s="27"/>
      <c r="C9833" s="85"/>
      <c r="D9833" s="85"/>
      <c r="E9833" s="85"/>
      <c r="F9833" s="85"/>
      <c r="G9833" s="309"/>
      <c r="H9833" s="316"/>
      <c r="I9833" s="102"/>
      <c r="J9833" s="94"/>
      <c r="K9833" s="94"/>
      <c r="L9833" s="200"/>
      <c r="M9833" s="70"/>
      <c r="N9833" s="182"/>
      <c r="O9833" s="181" t="str">
        <f t="shared" si="311"/>
        <v>1900-1</v>
      </c>
      <c r="P9833" s="181">
        <f t="shared" si="310"/>
        <v>0</v>
      </c>
    </row>
    <row r="9834" spans="1:16">
      <c r="A9834" s="92"/>
      <c r="B9834" s="27"/>
      <c r="C9834" s="85"/>
      <c r="D9834" s="85"/>
      <c r="E9834" s="85"/>
      <c r="F9834" s="85"/>
      <c r="G9834" s="309"/>
      <c r="H9834" s="316"/>
      <c r="I9834" s="102"/>
      <c r="J9834" s="94"/>
      <c r="K9834" s="94"/>
      <c r="L9834" s="200"/>
      <c r="M9834" s="70"/>
      <c r="N9834" s="182"/>
      <c r="O9834" s="181" t="str">
        <f t="shared" si="311"/>
        <v>1900-1</v>
      </c>
      <c r="P9834" s="181">
        <f t="shared" si="310"/>
        <v>0</v>
      </c>
    </row>
    <row r="9835" spans="1:16">
      <c r="A9835" s="92"/>
      <c r="B9835" s="27"/>
      <c r="C9835" s="85"/>
      <c r="D9835" s="85"/>
      <c r="E9835" s="85"/>
      <c r="F9835" s="85"/>
      <c r="G9835" s="309"/>
      <c r="H9835" s="316"/>
      <c r="I9835" s="102"/>
      <c r="J9835" s="94"/>
      <c r="K9835" s="94"/>
      <c r="L9835" s="200"/>
      <c r="M9835" s="70"/>
      <c r="N9835" s="182"/>
      <c r="O9835" s="181" t="str">
        <f t="shared" si="311"/>
        <v>1900-1</v>
      </c>
      <c r="P9835" s="181">
        <f t="shared" si="310"/>
        <v>0</v>
      </c>
    </row>
    <row r="9836" spans="1:16">
      <c r="A9836" s="92"/>
      <c r="B9836" s="27"/>
      <c r="C9836" s="85"/>
      <c r="D9836" s="85"/>
      <c r="E9836" s="85"/>
      <c r="F9836" s="85"/>
      <c r="G9836" s="309"/>
      <c r="H9836" s="316"/>
      <c r="I9836" s="102"/>
      <c r="J9836" s="94"/>
      <c r="K9836" s="94"/>
      <c r="L9836" s="200"/>
      <c r="M9836" s="70"/>
      <c r="N9836" s="182"/>
      <c r="O9836" s="181" t="str">
        <f t="shared" si="311"/>
        <v>1900-1</v>
      </c>
      <c r="P9836" s="181">
        <f t="shared" si="310"/>
        <v>0</v>
      </c>
    </row>
    <row r="9837" spans="1:16">
      <c r="A9837" s="92"/>
      <c r="B9837" s="27"/>
      <c r="C9837" s="85"/>
      <c r="D9837" s="85"/>
      <c r="E9837" s="85"/>
      <c r="F9837" s="85"/>
      <c r="G9837" s="309"/>
      <c r="H9837" s="316"/>
      <c r="I9837" s="102"/>
      <c r="J9837" s="94"/>
      <c r="K9837" s="94"/>
      <c r="L9837" s="200"/>
      <c r="M9837" s="70"/>
      <c r="N9837" s="182"/>
      <c r="O9837" s="181" t="str">
        <f t="shared" si="311"/>
        <v>1900-1</v>
      </c>
      <c r="P9837" s="181">
        <f t="shared" si="310"/>
        <v>0</v>
      </c>
    </row>
    <row r="9838" spans="1:16">
      <c r="A9838" s="92"/>
      <c r="B9838" s="27"/>
      <c r="C9838" s="85"/>
      <c r="D9838" s="85"/>
      <c r="E9838" s="85"/>
      <c r="F9838" s="85"/>
      <c r="G9838" s="309"/>
      <c r="H9838" s="316"/>
      <c r="I9838" s="102"/>
      <c r="J9838" s="94"/>
      <c r="K9838" s="94"/>
      <c r="L9838" s="200"/>
      <c r="M9838" s="70"/>
      <c r="N9838" s="182"/>
      <c r="O9838" s="181" t="str">
        <f t="shared" si="311"/>
        <v>1900-1</v>
      </c>
      <c r="P9838" s="181">
        <f t="shared" si="310"/>
        <v>0</v>
      </c>
    </row>
    <row r="9839" spans="1:16">
      <c r="A9839" s="92"/>
      <c r="B9839" s="27"/>
      <c r="C9839" s="85"/>
      <c r="D9839" s="85"/>
      <c r="E9839" s="85"/>
      <c r="F9839" s="85"/>
      <c r="G9839" s="309"/>
      <c r="H9839" s="316"/>
      <c r="I9839" s="102"/>
      <c r="J9839" s="94"/>
      <c r="K9839" s="94"/>
      <c r="L9839" s="200"/>
      <c r="M9839" s="70"/>
      <c r="N9839" s="182"/>
      <c r="O9839" s="181" t="str">
        <f t="shared" si="311"/>
        <v>1900-1</v>
      </c>
      <c r="P9839" s="181">
        <f t="shared" si="310"/>
        <v>0</v>
      </c>
    </row>
    <row r="9840" spans="1:16">
      <c r="A9840" s="92"/>
      <c r="B9840" s="27"/>
      <c r="C9840" s="85"/>
      <c r="D9840" s="85"/>
      <c r="E9840" s="85"/>
      <c r="F9840" s="85"/>
      <c r="G9840" s="309"/>
      <c r="H9840" s="316"/>
      <c r="I9840" s="102"/>
      <c r="J9840" s="94"/>
      <c r="K9840" s="94"/>
      <c r="L9840" s="200"/>
      <c r="M9840" s="70"/>
      <c r="N9840" s="182"/>
      <c r="O9840" s="181" t="str">
        <f t="shared" si="311"/>
        <v>1900-1</v>
      </c>
      <c r="P9840" s="181">
        <f t="shared" si="310"/>
        <v>0</v>
      </c>
    </row>
    <row r="9841" spans="1:16">
      <c r="A9841" s="92"/>
      <c r="B9841" s="27"/>
      <c r="C9841" s="85"/>
      <c r="D9841" s="85"/>
      <c r="E9841" s="85"/>
      <c r="F9841" s="85"/>
      <c r="G9841" s="309"/>
      <c r="H9841" s="316"/>
      <c r="I9841" s="102"/>
      <c r="J9841" s="94"/>
      <c r="K9841" s="94"/>
      <c r="L9841" s="200"/>
      <c r="M9841" s="70"/>
      <c r="N9841" s="182"/>
      <c r="O9841" s="181" t="str">
        <f t="shared" si="311"/>
        <v>1900-1</v>
      </c>
      <c r="P9841" s="181">
        <f t="shared" si="310"/>
        <v>0</v>
      </c>
    </row>
    <row r="9842" spans="1:16">
      <c r="A9842" s="92"/>
      <c r="B9842" s="27"/>
      <c r="C9842" s="85"/>
      <c r="D9842" s="85"/>
      <c r="E9842" s="85"/>
      <c r="F9842" s="85"/>
      <c r="G9842" s="309"/>
      <c r="H9842" s="316"/>
      <c r="I9842" s="102"/>
      <c r="J9842" s="94"/>
      <c r="K9842" s="94"/>
      <c r="L9842" s="200"/>
      <c r="M9842" s="70"/>
      <c r="N9842" s="182"/>
      <c r="O9842" s="181" t="str">
        <f t="shared" si="311"/>
        <v>1900-1</v>
      </c>
      <c r="P9842" s="181">
        <f t="shared" si="310"/>
        <v>0</v>
      </c>
    </row>
    <row r="9843" spans="1:16">
      <c r="A9843" s="92"/>
      <c r="B9843" s="27"/>
      <c r="C9843" s="85"/>
      <c r="D9843" s="85"/>
      <c r="E9843" s="85"/>
      <c r="F9843" s="85"/>
      <c r="G9843" s="309"/>
      <c r="H9843" s="316"/>
      <c r="I9843" s="102"/>
      <c r="J9843" s="94"/>
      <c r="K9843" s="94"/>
      <c r="L9843" s="200"/>
      <c r="M9843" s="70"/>
      <c r="N9843" s="182"/>
      <c r="O9843" s="181" t="str">
        <f t="shared" si="311"/>
        <v>1900-1</v>
      </c>
      <c r="P9843" s="181">
        <f t="shared" si="310"/>
        <v>0</v>
      </c>
    </row>
    <row r="9844" spans="1:16">
      <c r="A9844" s="92"/>
      <c r="B9844" s="27"/>
      <c r="C9844" s="85"/>
      <c r="D9844" s="85"/>
      <c r="E9844" s="85"/>
      <c r="F9844" s="85"/>
      <c r="G9844" s="309"/>
      <c r="H9844" s="316"/>
      <c r="I9844" s="102"/>
      <c r="J9844" s="94"/>
      <c r="K9844" s="94"/>
      <c r="L9844" s="200"/>
      <c r="M9844" s="70"/>
      <c r="N9844" s="182"/>
      <c r="O9844" s="181" t="str">
        <f t="shared" si="311"/>
        <v>1900-1</v>
      </c>
      <c r="P9844" s="181">
        <f t="shared" si="310"/>
        <v>0</v>
      </c>
    </row>
    <row r="9845" spans="1:16">
      <c r="A9845" s="92"/>
      <c r="B9845" s="27"/>
      <c r="C9845" s="85"/>
      <c r="D9845" s="85"/>
      <c r="E9845" s="85"/>
      <c r="F9845" s="85"/>
      <c r="G9845" s="309"/>
      <c r="H9845" s="316"/>
      <c r="I9845" s="102"/>
      <c r="J9845" s="94"/>
      <c r="K9845" s="94"/>
      <c r="L9845" s="200"/>
      <c r="M9845" s="70"/>
      <c r="N9845" s="182"/>
      <c r="O9845" s="181" t="str">
        <f t="shared" si="311"/>
        <v>1900-1</v>
      </c>
      <c r="P9845" s="181">
        <f t="shared" si="310"/>
        <v>0</v>
      </c>
    </row>
    <row r="9846" spans="1:16">
      <c r="A9846" s="92"/>
      <c r="B9846" s="27"/>
      <c r="C9846" s="85"/>
      <c r="D9846" s="85"/>
      <c r="E9846" s="85"/>
      <c r="F9846" s="85"/>
      <c r="G9846" s="309"/>
      <c r="H9846" s="316"/>
      <c r="I9846" s="102"/>
      <c r="J9846" s="94"/>
      <c r="K9846" s="94"/>
      <c r="L9846" s="200"/>
      <c r="M9846" s="70"/>
      <c r="N9846" s="182"/>
      <c r="O9846" s="181" t="str">
        <f t="shared" si="311"/>
        <v>1900-1</v>
      </c>
      <c r="P9846" s="181">
        <f t="shared" si="310"/>
        <v>0</v>
      </c>
    </row>
    <row r="9847" spans="1:16">
      <c r="A9847" s="92"/>
      <c r="B9847" s="27"/>
      <c r="C9847" s="85"/>
      <c r="D9847" s="85"/>
      <c r="E9847" s="85"/>
      <c r="F9847" s="85"/>
      <c r="G9847" s="309"/>
      <c r="H9847" s="316"/>
      <c r="I9847" s="102"/>
      <c r="J9847" s="94"/>
      <c r="K9847" s="94"/>
      <c r="L9847" s="200"/>
      <c r="M9847" s="70"/>
      <c r="N9847" s="182"/>
      <c r="O9847" s="181" t="str">
        <f t="shared" si="311"/>
        <v>1900-1</v>
      </c>
      <c r="P9847" s="181">
        <f t="shared" si="310"/>
        <v>0</v>
      </c>
    </row>
    <row r="9848" spans="1:16">
      <c r="A9848" s="92"/>
      <c r="B9848" s="27"/>
      <c r="C9848" s="85"/>
      <c r="D9848" s="85"/>
      <c r="E9848" s="85"/>
      <c r="F9848" s="85"/>
      <c r="G9848" s="309"/>
      <c r="H9848" s="316"/>
      <c r="I9848" s="102"/>
      <c r="J9848" s="94"/>
      <c r="K9848" s="94"/>
      <c r="L9848" s="200"/>
      <c r="M9848" s="70"/>
      <c r="N9848" s="182"/>
      <c r="O9848" s="181" t="str">
        <f t="shared" si="311"/>
        <v>1900-1</v>
      </c>
      <c r="P9848" s="181">
        <f t="shared" si="310"/>
        <v>0</v>
      </c>
    </row>
    <row r="9849" spans="1:16">
      <c r="A9849" s="92"/>
      <c r="B9849" s="27"/>
      <c r="C9849" s="85"/>
      <c r="D9849" s="85"/>
      <c r="E9849" s="85"/>
      <c r="F9849" s="85"/>
      <c r="G9849" s="309"/>
      <c r="H9849" s="316"/>
      <c r="I9849" s="102"/>
      <c r="J9849" s="94"/>
      <c r="K9849" s="94"/>
      <c r="L9849" s="200"/>
      <c r="M9849" s="70"/>
      <c r="N9849" s="182"/>
      <c r="O9849" s="181" t="str">
        <f t="shared" si="311"/>
        <v>1900-1</v>
      </c>
      <c r="P9849" s="181">
        <f t="shared" si="310"/>
        <v>0</v>
      </c>
    </row>
    <row r="9850" spans="1:16">
      <c r="A9850" s="92"/>
      <c r="B9850" s="27"/>
      <c r="C9850" s="85"/>
      <c r="D9850" s="85"/>
      <c r="E9850" s="85"/>
      <c r="F9850" s="85"/>
      <c r="G9850" s="309"/>
      <c r="H9850" s="316"/>
      <c r="I9850" s="102"/>
      <c r="J9850" s="94"/>
      <c r="K9850" s="94"/>
      <c r="L9850" s="200"/>
      <c r="M9850" s="70"/>
      <c r="N9850" s="182"/>
      <c r="O9850" s="181" t="str">
        <f t="shared" si="311"/>
        <v>1900-1</v>
      </c>
      <c r="P9850" s="181">
        <f t="shared" si="310"/>
        <v>0</v>
      </c>
    </row>
    <row r="9851" spans="1:16">
      <c r="A9851" s="92"/>
      <c r="B9851" s="27"/>
      <c r="C9851" s="85"/>
      <c r="D9851" s="85"/>
      <c r="E9851" s="85"/>
      <c r="F9851" s="85"/>
      <c r="G9851" s="309"/>
      <c r="H9851" s="316"/>
      <c r="I9851" s="102"/>
      <c r="J9851" s="94"/>
      <c r="K9851" s="94"/>
      <c r="L9851" s="200"/>
      <c r="M9851" s="70"/>
      <c r="N9851" s="182"/>
      <c r="O9851" s="181" t="str">
        <f t="shared" si="311"/>
        <v>1900-1</v>
      </c>
      <c r="P9851" s="181">
        <f t="shared" si="310"/>
        <v>0</v>
      </c>
    </row>
    <row r="9852" spans="1:16">
      <c r="A9852" s="92"/>
      <c r="B9852" s="27"/>
      <c r="C9852" s="85"/>
      <c r="D9852" s="85"/>
      <c r="E9852" s="85"/>
      <c r="F9852" s="85"/>
      <c r="G9852" s="309"/>
      <c r="H9852" s="316"/>
      <c r="I9852" s="102"/>
      <c r="J9852" s="94"/>
      <c r="K9852" s="94"/>
      <c r="L9852" s="200"/>
      <c r="M9852" s="70"/>
      <c r="N9852" s="182"/>
      <c r="O9852" s="181" t="str">
        <f t="shared" si="311"/>
        <v>1900-1</v>
      </c>
      <c r="P9852" s="181">
        <f t="shared" si="310"/>
        <v>0</v>
      </c>
    </row>
    <row r="9853" spans="1:16">
      <c r="A9853" s="92"/>
      <c r="B9853" s="27"/>
      <c r="C9853" s="85"/>
      <c r="D9853" s="85"/>
      <c r="E9853" s="85"/>
      <c r="F9853" s="85"/>
      <c r="G9853" s="309"/>
      <c r="H9853" s="316"/>
      <c r="I9853" s="102"/>
      <c r="J9853" s="94"/>
      <c r="K9853" s="94"/>
      <c r="L9853" s="200"/>
      <c r="M9853" s="70"/>
      <c r="N9853" s="182"/>
      <c r="O9853" s="181" t="str">
        <f t="shared" si="311"/>
        <v>1900-1</v>
      </c>
      <c r="P9853" s="181">
        <f t="shared" si="310"/>
        <v>0</v>
      </c>
    </row>
    <row r="9854" spans="1:16">
      <c r="A9854" s="92"/>
      <c r="B9854" s="27"/>
      <c r="C9854" s="85"/>
      <c r="D9854" s="85"/>
      <c r="E9854" s="85"/>
      <c r="F9854" s="85"/>
      <c r="G9854" s="309"/>
      <c r="H9854" s="316"/>
      <c r="I9854" s="102"/>
      <c r="J9854" s="94"/>
      <c r="K9854" s="94"/>
      <c r="L9854" s="200"/>
      <c r="M9854" s="70"/>
      <c r="N9854" s="182"/>
      <c r="O9854" s="181" t="str">
        <f t="shared" si="311"/>
        <v>1900-1</v>
      </c>
      <c r="P9854" s="181">
        <f t="shared" si="310"/>
        <v>0</v>
      </c>
    </row>
    <row r="9855" spans="1:16">
      <c r="A9855" s="92"/>
      <c r="B9855" s="27"/>
      <c r="C9855" s="85"/>
      <c r="D9855" s="85"/>
      <c r="E9855" s="85"/>
      <c r="F9855" s="85"/>
      <c r="G9855" s="309"/>
      <c r="H9855" s="316"/>
      <c r="I9855" s="102"/>
      <c r="J9855" s="94"/>
      <c r="K9855" s="94"/>
      <c r="L9855" s="200"/>
      <c r="M9855" s="70"/>
      <c r="N9855" s="182"/>
      <c r="O9855" s="181" t="str">
        <f t="shared" si="311"/>
        <v>1900-1</v>
      </c>
      <c r="P9855" s="181">
        <f t="shared" si="310"/>
        <v>0</v>
      </c>
    </row>
    <row r="9856" spans="1:16">
      <c r="A9856" s="92"/>
      <c r="B9856" s="27"/>
      <c r="C9856" s="85"/>
      <c r="D9856" s="85"/>
      <c r="E9856" s="85"/>
      <c r="F9856" s="85"/>
      <c r="G9856" s="309"/>
      <c r="H9856" s="316"/>
      <c r="I9856" s="102"/>
      <c r="J9856" s="94"/>
      <c r="K9856" s="94"/>
      <c r="L9856" s="200"/>
      <c r="M9856" s="70"/>
      <c r="N9856" s="182"/>
      <c r="O9856" s="181" t="str">
        <f t="shared" si="311"/>
        <v>1900-1</v>
      </c>
      <c r="P9856" s="181">
        <f t="shared" si="310"/>
        <v>0</v>
      </c>
    </row>
    <row r="9857" spans="1:16">
      <c r="A9857" s="92"/>
      <c r="B9857" s="27"/>
      <c r="C9857" s="85"/>
      <c r="D9857" s="85"/>
      <c r="E9857" s="85"/>
      <c r="F9857" s="85"/>
      <c r="G9857" s="309"/>
      <c r="H9857" s="316"/>
      <c r="I9857" s="102"/>
      <c r="J9857" s="94"/>
      <c r="K9857" s="94"/>
      <c r="L9857" s="200"/>
      <c r="M9857" s="70"/>
      <c r="N9857" s="182"/>
      <c r="O9857" s="181" t="str">
        <f t="shared" si="311"/>
        <v>1900-1</v>
      </c>
      <c r="P9857" s="181">
        <f t="shared" si="310"/>
        <v>0</v>
      </c>
    </row>
    <row r="9858" spans="1:16">
      <c r="A9858" s="92"/>
      <c r="B9858" s="27"/>
      <c r="C9858" s="85"/>
      <c r="D9858" s="85"/>
      <c r="E9858" s="85"/>
      <c r="F9858" s="85"/>
      <c r="G9858" s="309"/>
      <c r="H9858" s="316"/>
      <c r="I9858" s="102"/>
      <c r="J9858" s="94"/>
      <c r="K9858" s="94"/>
      <c r="L9858" s="200"/>
      <c r="M9858" s="70"/>
      <c r="N9858" s="182"/>
      <c r="O9858" s="181" t="str">
        <f t="shared" si="311"/>
        <v>1900-1</v>
      </c>
      <c r="P9858" s="181">
        <f t="shared" si="310"/>
        <v>0</v>
      </c>
    </row>
    <row r="9859" spans="1:16">
      <c r="A9859" s="92"/>
      <c r="B9859" s="27"/>
      <c r="C9859" s="85"/>
      <c r="D9859" s="85"/>
      <c r="E9859" s="85"/>
      <c r="F9859" s="85"/>
      <c r="G9859" s="309"/>
      <c r="H9859" s="316"/>
      <c r="I9859" s="102"/>
      <c r="J9859" s="94"/>
      <c r="K9859" s="94"/>
      <c r="L9859" s="200"/>
      <c r="M9859" s="70"/>
      <c r="N9859" s="182"/>
      <c r="O9859" s="181" t="str">
        <f t="shared" si="311"/>
        <v>1900-1</v>
      </c>
      <c r="P9859" s="181">
        <f t="shared" ref="P9859:P9922" si="312">N9859*H9859</f>
        <v>0</v>
      </c>
    </row>
    <row r="9860" spans="1:16">
      <c r="A9860" s="92"/>
      <c r="B9860" s="27"/>
      <c r="C9860" s="85"/>
      <c r="D9860" s="85"/>
      <c r="E9860" s="85"/>
      <c r="F9860" s="85"/>
      <c r="G9860" s="309"/>
      <c r="H9860" s="316"/>
      <c r="I9860" s="102"/>
      <c r="J9860" s="94"/>
      <c r="K9860" s="94"/>
      <c r="L9860" s="200"/>
      <c r="M9860" s="70"/>
      <c r="N9860" s="182"/>
      <c r="O9860" s="181" t="str">
        <f t="shared" si="311"/>
        <v>1900-1</v>
      </c>
      <c r="P9860" s="181">
        <f t="shared" si="312"/>
        <v>0</v>
      </c>
    </row>
    <row r="9861" spans="1:16">
      <c r="A9861" s="92"/>
      <c r="B9861" s="27"/>
      <c r="C9861" s="85"/>
      <c r="D9861" s="85"/>
      <c r="E9861" s="85"/>
      <c r="F9861" s="85"/>
      <c r="G9861" s="309"/>
      <c r="H9861" s="316"/>
      <c r="I9861" s="102"/>
      <c r="J9861" s="94"/>
      <c r="K9861" s="94"/>
      <c r="L9861" s="200"/>
      <c r="M9861" s="70"/>
      <c r="N9861" s="182"/>
      <c r="O9861" s="181" t="str">
        <f t="shared" si="311"/>
        <v>1900-1</v>
      </c>
      <c r="P9861" s="181">
        <f t="shared" si="312"/>
        <v>0</v>
      </c>
    </row>
    <row r="9862" spans="1:16">
      <c r="A9862" s="92"/>
      <c r="B9862" s="27"/>
      <c r="C9862" s="85"/>
      <c r="D9862" s="85"/>
      <c r="E9862" s="85"/>
      <c r="F9862" s="85"/>
      <c r="G9862" s="309"/>
      <c r="H9862" s="316"/>
      <c r="I9862" s="102"/>
      <c r="J9862" s="94"/>
      <c r="K9862" s="94"/>
      <c r="L9862" s="200"/>
      <c r="M9862" s="70"/>
      <c r="N9862" s="182"/>
      <c r="O9862" s="181" t="str">
        <f t="shared" si="311"/>
        <v>1900-1</v>
      </c>
      <c r="P9862" s="181">
        <f t="shared" si="312"/>
        <v>0</v>
      </c>
    </row>
    <row r="9863" spans="1:16">
      <c r="A9863" s="92"/>
      <c r="B9863" s="27"/>
      <c r="C9863" s="85"/>
      <c r="D9863" s="85"/>
      <c r="E9863" s="85"/>
      <c r="F9863" s="85"/>
      <c r="G9863" s="309"/>
      <c r="H9863" s="316"/>
      <c r="I9863" s="102"/>
      <c r="J9863" s="94"/>
      <c r="K9863" s="94"/>
      <c r="L9863" s="200"/>
      <c r="M9863" s="70"/>
      <c r="N9863" s="182"/>
      <c r="O9863" s="181" t="str">
        <f t="shared" si="311"/>
        <v>1900-1</v>
      </c>
      <c r="P9863" s="181">
        <f t="shared" si="312"/>
        <v>0</v>
      </c>
    </row>
    <row r="9864" spans="1:16">
      <c r="A9864" s="92"/>
      <c r="B9864" s="27"/>
      <c r="C9864" s="85"/>
      <c r="D9864" s="85"/>
      <c r="E9864" s="85"/>
      <c r="F9864" s="85"/>
      <c r="G9864" s="309"/>
      <c r="H9864" s="316"/>
      <c r="I9864" s="102"/>
      <c r="J9864" s="94"/>
      <c r="K9864" s="94"/>
      <c r="L9864" s="200"/>
      <c r="M9864" s="70"/>
      <c r="N9864" s="182"/>
      <c r="O9864" s="181" t="str">
        <f t="shared" si="311"/>
        <v>1900-1</v>
      </c>
      <c r="P9864" s="181">
        <f t="shared" si="312"/>
        <v>0</v>
      </c>
    </row>
    <row r="9865" spans="1:16">
      <c r="A9865" s="92"/>
      <c r="B9865" s="27"/>
      <c r="C9865" s="85"/>
      <c r="D9865" s="85"/>
      <c r="E9865" s="85"/>
      <c r="F9865" s="85"/>
      <c r="G9865" s="309"/>
      <c r="H9865" s="316"/>
      <c r="I9865" s="102"/>
      <c r="J9865" s="94"/>
      <c r="K9865" s="94"/>
      <c r="L9865" s="200"/>
      <c r="M9865" s="70"/>
      <c r="N9865" s="182"/>
      <c r="O9865" s="181" t="str">
        <f t="shared" si="311"/>
        <v>1900-1</v>
      </c>
      <c r="P9865" s="181">
        <f t="shared" si="312"/>
        <v>0</v>
      </c>
    </row>
    <row r="9866" spans="1:16">
      <c r="A9866" s="92"/>
      <c r="B9866" s="27"/>
      <c r="C9866" s="85"/>
      <c r="D9866" s="85"/>
      <c r="E9866" s="85"/>
      <c r="F9866" s="85"/>
      <c r="G9866" s="309"/>
      <c r="H9866" s="316"/>
      <c r="I9866" s="102"/>
      <c r="J9866" s="94"/>
      <c r="K9866" s="94"/>
      <c r="L9866" s="200"/>
      <c r="M9866" s="70"/>
      <c r="N9866" s="182"/>
      <c r="O9866" s="181" t="str">
        <f t="shared" si="311"/>
        <v>1900-1</v>
      </c>
      <c r="P9866" s="181">
        <f t="shared" si="312"/>
        <v>0</v>
      </c>
    </row>
    <row r="9867" spans="1:16">
      <c r="A9867" s="92"/>
      <c r="B9867" s="27"/>
      <c r="C9867" s="85"/>
      <c r="D9867" s="85"/>
      <c r="E9867" s="85"/>
      <c r="F9867" s="85"/>
      <c r="G9867" s="309"/>
      <c r="H9867" s="316"/>
      <c r="I9867" s="102"/>
      <c r="J9867" s="94"/>
      <c r="K9867" s="94"/>
      <c r="L9867" s="200"/>
      <c r="M9867" s="70"/>
      <c r="N9867" s="182"/>
      <c r="O9867" s="181" t="str">
        <f t="shared" si="311"/>
        <v>1900-1</v>
      </c>
      <c r="P9867" s="181">
        <f t="shared" si="312"/>
        <v>0</v>
      </c>
    </row>
    <row r="9868" spans="1:16">
      <c r="A9868" s="92"/>
      <c r="B9868" s="27"/>
      <c r="C9868" s="85"/>
      <c r="D9868" s="85"/>
      <c r="E9868" s="85"/>
      <c r="F9868" s="85"/>
      <c r="G9868" s="309"/>
      <c r="H9868" s="316"/>
      <c r="I9868" s="102"/>
      <c r="J9868" s="94"/>
      <c r="K9868" s="94"/>
      <c r="L9868" s="200"/>
      <c r="M9868" s="70"/>
      <c r="N9868" s="182"/>
      <c r="O9868" s="181" t="str">
        <f t="shared" si="311"/>
        <v>1900-1</v>
      </c>
      <c r="P9868" s="181">
        <f t="shared" si="312"/>
        <v>0</v>
      </c>
    </row>
    <row r="9869" spans="1:16">
      <c r="A9869" s="92"/>
      <c r="B9869" s="27"/>
      <c r="C9869" s="85"/>
      <c r="D9869" s="85"/>
      <c r="E9869" s="85"/>
      <c r="F9869" s="85"/>
      <c r="G9869" s="309"/>
      <c r="H9869" s="316"/>
      <c r="I9869" s="102"/>
      <c r="J9869" s="94"/>
      <c r="K9869" s="94"/>
      <c r="L9869" s="200"/>
      <c r="M9869" s="70"/>
      <c r="N9869" s="182"/>
      <c r="O9869" s="181" t="str">
        <f t="shared" si="311"/>
        <v>1900-1</v>
      </c>
      <c r="P9869" s="181">
        <f t="shared" si="312"/>
        <v>0</v>
      </c>
    </row>
    <row r="9870" spans="1:16">
      <c r="A9870" s="92"/>
      <c r="B9870" s="27"/>
      <c r="C9870" s="85"/>
      <c r="D9870" s="85"/>
      <c r="E9870" s="85"/>
      <c r="F9870" s="85"/>
      <c r="G9870" s="309"/>
      <c r="H9870" s="316"/>
      <c r="I9870" s="102"/>
      <c r="J9870" s="94"/>
      <c r="K9870" s="94"/>
      <c r="L9870" s="200"/>
      <c r="M9870" s="70"/>
      <c r="N9870" s="182"/>
      <c r="O9870" s="181" t="str">
        <f t="shared" si="311"/>
        <v>1900-1</v>
      </c>
      <c r="P9870" s="181">
        <f t="shared" si="312"/>
        <v>0</v>
      </c>
    </row>
    <row r="9871" spans="1:16">
      <c r="A9871" s="92"/>
      <c r="B9871" s="27"/>
      <c r="C9871" s="85"/>
      <c r="D9871" s="85"/>
      <c r="E9871" s="85"/>
      <c r="F9871" s="85"/>
      <c r="G9871" s="309"/>
      <c r="H9871" s="316"/>
      <c r="I9871" s="102"/>
      <c r="J9871" s="94"/>
      <c r="K9871" s="94"/>
      <c r="L9871" s="200"/>
      <c r="M9871" s="70"/>
      <c r="N9871" s="182"/>
      <c r="O9871" s="181" t="str">
        <f t="shared" si="311"/>
        <v>1900-1</v>
      </c>
      <c r="P9871" s="181">
        <f t="shared" si="312"/>
        <v>0</v>
      </c>
    </row>
    <row r="9872" spans="1:16">
      <c r="A9872" s="92"/>
      <c r="B9872" s="27"/>
      <c r="C9872" s="85"/>
      <c r="D9872" s="85"/>
      <c r="E9872" s="85"/>
      <c r="F9872" s="85"/>
      <c r="G9872" s="309"/>
      <c r="H9872" s="316"/>
      <c r="I9872" s="102"/>
      <c r="J9872" s="94"/>
      <c r="K9872" s="94"/>
      <c r="L9872" s="200"/>
      <c r="M9872" s="70"/>
      <c r="N9872" s="182"/>
      <c r="O9872" s="181" t="str">
        <f t="shared" si="311"/>
        <v>1900-1</v>
      </c>
      <c r="P9872" s="181">
        <f t="shared" si="312"/>
        <v>0</v>
      </c>
    </row>
    <row r="9873" spans="1:16">
      <c r="A9873" s="92"/>
      <c r="B9873" s="27"/>
      <c r="C9873" s="85"/>
      <c r="D9873" s="85"/>
      <c r="E9873" s="85"/>
      <c r="F9873" s="85"/>
      <c r="G9873" s="309"/>
      <c r="H9873" s="316"/>
      <c r="I9873" s="102"/>
      <c r="J9873" s="94"/>
      <c r="K9873" s="94"/>
      <c r="L9873" s="200"/>
      <c r="M9873" s="70"/>
      <c r="N9873" s="182"/>
      <c r="O9873" s="181" t="str">
        <f t="shared" si="311"/>
        <v>1900-1</v>
      </c>
      <c r="P9873" s="181">
        <f t="shared" si="312"/>
        <v>0</v>
      </c>
    </row>
    <row r="9874" spans="1:16">
      <c r="A9874" s="92"/>
      <c r="B9874" s="27"/>
      <c r="C9874" s="85"/>
      <c r="D9874" s="85"/>
      <c r="E9874" s="85"/>
      <c r="F9874" s="85"/>
      <c r="G9874" s="309"/>
      <c r="H9874" s="316"/>
      <c r="I9874" s="102"/>
      <c r="J9874" s="94"/>
      <c r="K9874" s="94"/>
      <c r="L9874" s="200"/>
      <c r="M9874" s="70"/>
      <c r="N9874" s="182"/>
      <c r="O9874" s="181" t="str">
        <f t="shared" si="311"/>
        <v>1900-1</v>
      </c>
      <c r="P9874" s="181">
        <f t="shared" si="312"/>
        <v>0</v>
      </c>
    </row>
    <row r="9875" spans="1:16">
      <c r="A9875" s="92"/>
      <c r="B9875" s="27"/>
      <c r="C9875" s="85"/>
      <c r="D9875" s="85"/>
      <c r="E9875" s="85"/>
      <c r="F9875" s="85"/>
      <c r="G9875" s="309"/>
      <c r="H9875" s="316"/>
      <c r="I9875" s="102"/>
      <c r="J9875" s="94"/>
      <c r="K9875" s="94"/>
      <c r="L9875" s="200"/>
      <c r="M9875" s="70"/>
      <c r="N9875" s="182"/>
      <c r="O9875" s="181" t="str">
        <f t="shared" si="311"/>
        <v>1900-1</v>
      </c>
      <c r="P9875" s="181">
        <f t="shared" si="312"/>
        <v>0</v>
      </c>
    </row>
    <row r="9876" spans="1:16">
      <c r="A9876" s="92"/>
      <c r="B9876" s="27"/>
      <c r="C9876" s="85"/>
      <c r="D9876" s="85"/>
      <c r="E9876" s="85"/>
      <c r="F9876" s="85"/>
      <c r="G9876" s="309"/>
      <c r="H9876" s="316"/>
      <c r="I9876" s="102"/>
      <c r="J9876" s="94"/>
      <c r="K9876" s="94"/>
      <c r="L9876" s="200"/>
      <c r="M9876" s="70"/>
      <c r="N9876" s="182"/>
      <c r="O9876" s="181" t="str">
        <f t="shared" si="311"/>
        <v>1900-1</v>
      </c>
      <c r="P9876" s="181">
        <f t="shared" si="312"/>
        <v>0</v>
      </c>
    </row>
    <row r="9877" spans="1:16">
      <c r="A9877" s="92"/>
      <c r="B9877" s="27"/>
      <c r="C9877" s="85"/>
      <c r="D9877" s="85"/>
      <c r="E9877" s="85"/>
      <c r="F9877" s="85"/>
      <c r="G9877" s="309"/>
      <c r="H9877" s="316"/>
      <c r="I9877" s="102"/>
      <c r="J9877" s="94"/>
      <c r="K9877" s="94"/>
      <c r="L9877" s="200"/>
      <c r="M9877" s="70"/>
      <c r="N9877" s="182"/>
      <c r="O9877" s="181" t="str">
        <f t="shared" si="311"/>
        <v>1900-1</v>
      </c>
      <c r="P9877" s="181">
        <f t="shared" si="312"/>
        <v>0</v>
      </c>
    </row>
    <row r="9878" spans="1:16">
      <c r="A9878" s="92"/>
      <c r="B9878" s="27"/>
      <c r="C9878" s="85"/>
      <c r="D9878" s="85"/>
      <c r="E9878" s="85"/>
      <c r="F9878" s="85"/>
      <c r="G9878" s="309"/>
      <c r="H9878" s="316"/>
      <c r="I9878" s="102"/>
      <c r="J9878" s="94"/>
      <c r="K9878" s="94"/>
      <c r="L9878" s="200"/>
      <c r="M9878" s="70"/>
      <c r="N9878" s="182"/>
      <c r="O9878" s="181" t="str">
        <f t="shared" si="311"/>
        <v>1900-1</v>
      </c>
      <c r="P9878" s="181">
        <f t="shared" si="312"/>
        <v>0</v>
      </c>
    </row>
    <row r="9879" spans="1:16">
      <c r="A9879" s="92"/>
      <c r="B9879" s="27"/>
      <c r="C9879" s="85"/>
      <c r="D9879" s="85"/>
      <c r="E9879" s="85"/>
      <c r="F9879" s="85"/>
      <c r="G9879" s="309"/>
      <c r="H9879" s="316"/>
      <c r="I9879" s="102"/>
      <c r="J9879" s="94"/>
      <c r="K9879" s="94"/>
      <c r="L9879" s="200"/>
      <c r="M9879" s="70"/>
      <c r="N9879" s="182"/>
      <c r="O9879" s="181" t="str">
        <f t="shared" si="311"/>
        <v>1900-1</v>
      </c>
      <c r="P9879" s="181">
        <f t="shared" si="312"/>
        <v>0</v>
      </c>
    </row>
    <row r="9880" spans="1:16">
      <c r="A9880" s="92"/>
      <c r="B9880" s="27"/>
      <c r="C9880" s="85"/>
      <c r="D9880" s="85"/>
      <c r="E9880" s="85"/>
      <c r="F9880" s="85"/>
      <c r="G9880" s="309"/>
      <c r="H9880" s="316"/>
      <c r="I9880" s="102"/>
      <c r="J9880" s="94"/>
      <c r="K9880" s="94"/>
      <c r="L9880" s="200"/>
      <c r="M9880" s="70"/>
      <c r="N9880" s="182"/>
      <c r="O9880" s="181" t="str">
        <f t="shared" si="311"/>
        <v>1900-1</v>
      </c>
      <c r="P9880" s="181">
        <f t="shared" si="312"/>
        <v>0</v>
      </c>
    </row>
    <row r="9881" spans="1:16">
      <c r="A9881" s="92"/>
      <c r="B9881" s="27"/>
      <c r="C9881" s="85"/>
      <c r="D9881" s="85"/>
      <c r="E9881" s="85"/>
      <c r="F9881" s="85"/>
      <c r="G9881" s="309"/>
      <c r="H9881" s="316"/>
      <c r="I9881" s="102"/>
      <c r="J9881" s="94"/>
      <c r="K9881" s="94"/>
      <c r="L9881" s="200"/>
      <c r="M9881" s="70"/>
      <c r="N9881" s="182"/>
      <c r="O9881" s="181" t="str">
        <f t="shared" si="311"/>
        <v>1900-1</v>
      </c>
      <c r="P9881" s="181">
        <f t="shared" si="312"/>
        <v>0</v>
      </c>
    </row>
    <row r="9882" spans="1:16">
      <c r="A9882" s="92"/>
      <c r="B9882" s="27"/>
      <c r="C9882" s="85"/>
      <c r="D9882" s="85"/>
      <c r="E9882" s="85"/>
      <c r="F9882" s="85"/>
      <c r="G9882" s="309"/>
      <c r="H9882" s="316"/>
      <c r="I9882" s="102"/>
      <c r="J9882" s="94"/>
      <c r="K9882" s="94"/>
      <c r="L9882" s="200"/>
      <c r="M9882" s="70"/>
      <c r="N9882" s="182"/>
      <c r="O9882" s="181" t="str">
        <f t="shared" si="311"/>
        <v>1900-1</v>
      </c>
      <c r="P9882" s="181">
        <f t="shared" si="312"/>
        <v>0</v>
      </c>
    </row>
    <row r="9883" spans="1:16">
      <c r="A9883" s="92"/>
      <c r="B9883" s="27"/>
      <c r="C9883" s="85"/>
      <c r="D9883" s="85"/>
      <c r="E9883" s="85"/>
      <c r="F9883" s="85"/>
      <c r="G9883" s="309"/>
      <c r="H9883" s="316"/>
      <c r="I9883" s="102"/>
      <c r="J9883" s="94"/>
      <c r="K9883" s="94"/>
      <c r="L9883" s="200"/>
      <c r="M9883" s="70"/>
      <c r="N9883" s="182"/>
      <c r="O9883" s="181" t="str">
        <f t="shared" si="311"/>
        <v>1900-1</v>
      </c>
      <c r="P9883" s="181">
        <f t="shared" si="312"/>
        <v>0</v>
      </c>
    </row>
    <row r="9884" spans="1:16">
      <c r="A9884" s="92"/>
      <c r="B9884" s="27"/>
      <c r="C9884" s="85"/>
      <c r="D9884" s="85"/>
      <c r="E9884" s="85"/>
      <c r="F9884" s="85"/>
      <c r="G9884" s="309"/>
      <c r="H9884" s="316"/>
      <c r="I9884" s="102"/>
      <c r="J9884" s="94"/>
      <c r="K9884" s="94"/>
      <c r="L9884" s="200"/>
      <c r="M9884" s="70"/>
      <c r="N9884" s="182"/>
      <c r="O9884" s="181" t="str">
        <f t="shared" si="311"/>
        <v>1900-1</v>
      </c>
      <c r="P9884" s="181">
        <f t="shared" si="312"/>
        <v>0</v>
      </c>
    </row>
    <row r="9885" spans="1:16">
      <c r="A9885" s="92"/>
      <c r="B9885" s="27"/>
      <c r="C9885" s="85"/>
      <c r="D9885" s="85"/>
      <c r="E9885" s="85"/>
      <c r="F9885" s="85"/>
      <c r="G9885" s="309"/>
      <c r="H9885" s="316"/>
      <c r="I9885" s="102"/>
      <c r="J9885" s="94"/>
      <c r="K9885" s="94"/>
      <c r="L9885" s="200"/>
      <c r="M9885" s="70"/>
      <c r="N9885" s="182"/>
      <c r="O9885" s="181" t="str">
        <f t="shared" si="311"/>
        <v>1900-1</v>
      </c>
      <c r="P9885" s="181">
        <f t="shared" si="312"/>
        <v>0</v>
      </c>
    </row>
    <row r="9886" spans="1:16">
      <c r="A9886" s="92"/>
      <c r="B9886" s="27"/>
      <c r="C9886" s="85"/>
      <c r="D9886" s="85"/>
      <c r="E9886" s="85"/>
      <c r="F9886" s="85"/>
      <c r="G9886" s="309"/>
      <c r="H9886" s="316"/>
      <c r="I9886" s="102"/>
      <c r="J9886" s="94"/>
      <c r="K9886" s="94"/>
      <c r="L9886" s="200"/>
      <c r="M9886" s="70"/>
      <c r="N9886" s="182"/>
      <c r="O9886" s="181" t="str">
        <f t="shared" si="311"/>
        <v>1900-1</v>
      </c>
      <c r="P9886" s="181">
        <f t="shared" si="312"/>
        <v>0</v>
      </c>
    </row>
    <row r="9887" spans="1:16">
      <c r="A9887" s="92"/>
      <c r="B9887" s="27"/>
      <c r="C9887" s="85"/>
      <c r="D9887" s="85"/>
      <c r="E9887" s="85"/>
      <c r="F9887" s="85"/>
      <c r="G9887" s="309"/>
      <c r="H9887" s="316"/>
      <c r="I9887" s="102"/>
      <c r="J9887" s="94"/>
      <c r="K9887" s="94"/>
      <c r="L9887" s="200"/>
      <c r="M9887" s="70"/>
      <c r="N9887" s="182"/>
      <c r="O9887" s="181" t="str">
        <f t="shared" si="311"/>
        <v>1900-1</v>
      </c>
      <c r="P9887" s="181">
        <f t="shared" si="312"/>
        <v>0</v>
      </c>
    </row>
    <row r="9888" spans="1:16">
      <c r="A9888" s="92"/>
      <c r="B9888" s="27"/>
      <c r="C9888" s="85"/>
      <c r="D9888" s="85"/>
      <c r="E9888" s="85"/>
      <c r="F9888" s="85"/>
      <c r="G9888" s="309"/>
      <c r="H9888" s="316"/>
      <c r="I9888" s="102"/>
      <c r="J9888" s="94"/>
      <c r="K9888" s="94"/>
      <c r="L9888" s="200"/>
      <c r="M9888" s="70"/>
      <c r="N9888" s="182"/>
      <c r="O9888" s="181" t="str">
        <f t="shared" si="311"/>
        <v>1900-1</v>
      </c>
      <c r="P9888" s="181">
        <f t="shared" si="312"/>
        <v>0</v>
      </c>
    </row>
    <row r="9889" spans="1:16">
      <c r="A9889" s="92"/>
      <c r="B9889" s="27"/>
      <c r="C9889" s="85"/>
      <c r="D9889" s="85"/>
      <c r="E9889" s="85"/>
      <c r="F9889" s="85"/>
      <c r="G9889" s="309"/>
      <c r="H9889" s="316"/>
      <c r="I9889" s="102"/>
      <c r="J9889" s="94"/>
      <c r="K9889" s="94"/>
      <c r="L9889" s="200"/>
      <c r="M9889" s="70"/>
      <c r="N9889" s="182"/>
      <c r="O9889" s="181" t="str">
        <f t="shared" ref="O9889:O9952" si="313">YEAR(B9889)&amp;"-"&amp;MONTH(B9889)</f>
        <v>1900-1</v>
      </c>
      <c r="P9889" s="181">
        <f t="shared" si="312"/>
        <v>0</v>
      </c>
    </row>
    <row r="9890" spans="1:16">
      <c r="A9890" s="92"/>
      <c r="B9890" s="27"/>
      <c r="C9890" s="85"/>
      <c r="D9890" s="85"/>
      <c r="E9890" s="85"/>
      <c r="F9890" s="85"/>
      <c r="G9890" s="309"/>
      <c r="H9890" s="316"/>
      <c r="I9890" s="102"/>
      <c r="J9890" s="94"/>
      <c r="K9890" s="94"/>
      <c r="L9890" s="200"/>
      <c r="M9890" s="70"/>
      <c r="N9890" s="182"/>
      <c r="O9890" s="181" t="str">
        <f t="shared" si="313"/>
        <v>1900-1</v>
      </c>
      <c r="P9890" s="181">
        <f t="shared" si="312"/>
        <v>0</v>
      </c>
    </row>
    <row r="9891" spans="1:16">
      <c r="A9891" s="92"/>
      <c r="B9891" s="27"/>
      <c r="C9891" s="85"/>
      <c r="D9891" s="85"/>
      <c r="E9891" s="85"/>
      <c r="F9891" s="85"/>
      <c r="G9891" s="309"/>
      <c r="H9891" s="316"/>
      <c r="I9891" s="102"/>
      <c r="J9891" s="94"/>
      <c r="K9891" s="94"/>
      <c r="L9891" s="200"/>
      <c r="M9891" s="70"/>
      <c r="N9891" s="182"/>
      <c r="O9891" s="181" t="str">
        <f t="shared" si="313"/>
        <v>1900-1</v>
      </c>
      <c r="P9891" s="181">
        <f t="shared" si="312"/>
        <v>0</v>
      </c>
    </row>
    <row r="9892" spans="1:16">
      <c r="A9892" s="92"/>
      <c r="B9892" s="27"/>
      <c r="C9892" s="85"/>
      <c r="D9892" s="85"/>
      <c r="E9892" s="85"/>
      <c r="F9892" s="85"/>
      <c r="G9892" s="309"/>
      <c r="H9892" s="316"/>
      <c r="I9892" s="102"/>
      <c r="J9892" s="94"/>
      <c r="K9892" s="94"/>
      <c r="L9892" s="200"/>
      <c r="M9892" s="70"/>
      <c r="N9892" s="182"/>
      <c r="O9892" s="181" t="str">
        <f t="shared" si="313"/>
        <v>1900-1</v>
      </c>
      <c r="P9892" s="181">
        <f t="shared" si="312"/>
        <v>0</v>
      </c>
    </row>
    <row r="9893" spans="1:16">
      <c r="A9893" s="92"/>
      <c r="B9893" s="27"/>
      <c r="C9893" s="85"/>
      <c r="D9893" s="85"/>
      <c r="E9893" s="85"/>
      <c r="F9893" s="85"/>
      <c r="G9893" s="309"/>
      <c r="H9893" s="316"/>
      <c r="I9893" s="102"/>
      <c r="J9893" s="94"/>
      <c r="K9893" s="94"/>
      <c r="L9893" s="200"/>
      <c r="M9893" s="70"/>
      <c r="N9893" s="182"/>
      <c r="O9893" s="181" t="str">
        <f t="shared" si="313"/>
        <v>1900-1</v>
      </c>
      <c r="P9893" s="181">
        <f t="shared" si="312"/>
        <v>0</v>
      </c>
    </row>
    <row r="9894" spans="1:16">
      <c r="A9894" s="92"/>
      <c r="B9894" s="27"/>
      <c r="C9894" s="85"/>
      <c r="D9894" s="85"/>
      <c r="E9894" s="85"/>
      <c r="F9894" s="85"/>
      <c r="G9894" s="309"/>
      <c r="H9894" s="316"/>
      <c r="I9894" s="102"/>
      <c r="J9894" s="94"/>
      <c r="K9894" s="94"/>
      <c r="L9894" s="200"/>
      <c r="M9894" s="70"/>
      <c r="N9894" s="182"/>
      <c r="O9894" s="181" t="str">
        <f t="shared" si="313"/>
        <v>1900-1</v>
      </c>
      <c r="P9894" s="181">
        <f t="shared" si="312"/>
        <v>0</v>
      </c>
    </row>
    <row r="9895" spans="1:16">
      <c r="A9895" s="92"/>
      <c r="B9895" s="27"/>
      <c r="C9895" s="85"/>
      <c r="D9895" s="85"/>
      <c r="E9895" s="85"/>
      <c r="F9895" s="85"/>
      <c r="G9895" s="309"/>
      <c r="H9895" s="316"/>
      <c r="I9895" s="102"/>
      <c r="J9895" s="94"/>
      <c r="K9895" s="94"/>
      <c r="L9895" s="200"/>
      <c r="M9895" s="70"/>
      <c r="N9895" s="182"/>
      <c r="O9895" s="181" t="str">
        <f t="shared" si="313"/>
        <v>1900-1</v>
      </c>
      <c r="P9895" s="181">
        <f t="shared" si="312"/>
        <v>0</v>
      </c>
    </row>
    <row r="9896" spans="1:16">
      <c r="A9896" s="92"/>
      <c r="B9896" s="27"/>
      <c r="C9896" s="85"/>
      <c r="D9896" s="85"/>
      <c r="E9896" s="85"/>
      <c r="F9896" s="85"/>
      <c r="G9896" s="309"/>
      <c r="H9896" s="316"/>
      <c r="I9896" s="102"/>
      <c r="J9896" s="94"/>
      <c r="K9896" s="94"/>
      <c r="L9896" s="200"/>
      <c r="M9896" s="70"/>
      <c r="N9896" s="182"/>
      <c r="O9896" s="181" t="str">
        <f t="shared" si="313"/>
        <v>1900-1</v>
      </c>
      <c r="P9896" s="181">
        <f t="shared" si="312"/>
        <v>0</v>
      </c>
    </row>
    <row r="9897" spans="1:16">
      <c r="A9897" s="92"/>
      <c r="B9897" s="27"/>
      <c r="C9897" s="85"/>
      <c r="D9897" s="85"/>
      <c r="E9897" s="85"/>
      <c r="F9897" s="85"/>
      <c r="G9897" s="309"/>
      <c r="H9897" s="316"/>
      <c r="I9897" s="102"/>
      <c r="J9897" s="94"/>
      <c r="K9897" s="94"/>
      <c r="L9897" s="200"/>
      <c r="M9897" s="70"/>
      <c r="N9897" s="182"/>
      <c r="O9897" s="181" t="str">
        <f t="shared" si="313"/>
        <v>1900-1</v>
      </c>
      <c r="P9897" s="181">
        <f t="shared" si="312"/>
        <v>0</v>
      </c>
    </row>
    <row r="9898" spans="1:16">
      <c r="A9898" s="92"/>
      <c r="B9898" s="27"/>
      <c r="C9898" s="85"/>
      <c r="D9898" s="85"/>
      <c r="E9898" s="85"/>
      <c r="F9898" s="85"/>
      <c r="G9898" s="309"/>
      <c r="H9898" s="316"/>
      <c r="I9898" s="102"/>
      <c r="J9898" s="94"/>
      <c r="K9898" s="94"/>
      <c r="L9898" s="200"/>
      <c r="M9898" s="70"/>
      <c r="N9898" s="182"/>
      <c r="O9898" s="181" t="str">
        <f t="shared" si="313"/>
        <v>1900-1</v>
      </c>
      <c r="P9898" s="181">
        <f t="shared" si="312"/>
        <v>0</v>
      </c>
    </row>
    <row r="9899" spans="1:16">
      <c r="A9899" s="92"/>
      <c r="B9899" s="27"/>
      <c r="C9899" s="85"/>
      <c r="D9899" s="85"/>
      <c r="E9899" s="85"/>
      <c r="F9899" s="85"/>
      <c r="G9899" s="309"/>
      <c r="H9899" s="316"/>
      <c r="I9899" s="102"/>
      <c r="J9899" s="94"/>
      <c r="K9899" s="94"/>
      <c r="L9899" s="200"/>
      <c r="M9899" s="70"/>
      <c r="N9899" s="182"/>
      <c r="O9899" s="181" t="str">
        <f t="shared" si="313"/>
        <v>1900-1</v>
      </c>
      <c r="P9899" s="181">
        <f t="shared" si="312"/>
        <v>0</v>
      </c>
    </row>
    <row r="9900" spans="1:16">
      <c r="A9900" s="92"/>
      <c r="B9900" s="27"/>
      <c r="C9900" s="85"/>
      <c r="D9900" s="85"/>
      <c r="E9900" s="85"/>
      <c r="F9900" s="85"/>
      <c r="G9900" s="309"/>
      <c r="H9900" s="316"/>
      <c r="I9900" s="102"/>
      <c r="J9900" s="94"/>
      <c r="K9900" s="94"/>
      <c r="L9900" s="200"/>
      <c r="M9900" s="70"/>
      <c r="N9900" s="182"/>
      <c r="O9900" s="181" t="str">
        <f t="shared" si="313"/>
        <v>1900-1</v>
      </c>
      <c r="P9900" s="181">
        <f t="shared" si="312"/>
        <v>0</v>
      </c>
    </row>
    <row r="9901" spans="1:16">
      <c r="A9901" s="92"/>
      <c r="B9901" s="27"/>
      <c r="C9901" s="85"/>
      <c r="D9901" s="85"/>
      <c r="E9901" s="85"/>
      <c r="F9901" s="85"/>
      <c r="G9901" s="309"/>
      <c r="H9901" s="316"/>
      <c r="I9901" s="102"/>
      <c r="J9901" s="94"/>
      <c r="K9901" s="94"/>
      <c r="L9901" s="200"/>
      <c r="M9901" s="70"/>
      <c r="N9901" s="182"/>
      <c r="O9901" s="181" t="str">
        <f t="shared" si="313"/>
        <v>1900-1</v>
      </c>
      <c r="P9901" s="181">
        <f t="shared" si="312"/>
        <v>0</v>
      </c>
    </row>
    <row r="9902" spans="1:16">
      <c r="A9902" s="92"/>
      <c r="B9902" s="27"/>
      <c r="C9902" s="85"/>
      <c r="D9902" s="85"/>
      <c r="E9902" s="85"/>
      <c r="F9902" s="85"/>
      <c r="G9902" s="309"/>
      <c r="H9902" s="316"/>
      <c r="I9902" s="102"/>
      <c r="J9902" s="94"/>
      <c r="K9902" s="94"/>
      <c r="L9902" s="200"/>
      <c r="M9902" s="70"/>
      <c r="N9902" s="182"/>
      <c r="O9902" s="181" t="str">
        <f t="shared" si="313"/>
        <v>1900-1</v>
      </c>
      <c r="P9902" s="181">
        <f t="shared" si="312"/>
        <v>0</v>
      </c>
    </row>
    <row r="9903" spans="1:16">
      <c r="A9903" s="92"/>
      <c r="B9903" s="27"/>
      <c r="C9903" s="85"/>
      <c r="D9903" s="85"/>
      <c r="E9903" s="85"/>
      <c r="F9903" s="85"/>
      <c r="G9903" s="309"/>
      <c r="H9903" s="316"/>
      <c r="I9903" s="102"/>
      <c r="J9903" s="94"/>
      <c r="K9903" s="94"/>
      <c r="L9903" s="200"/>
      <c r="M9903" s="70"/>
      <c r="N9903" s="182"/>
      <c r="O9903" s="181" t="str">
        <f t="shared" si="313"/>
        <v>1900-1</v>
      </c>
      <c r="P9903" s="181">
        <f t="shared" si="312"/>
        <v>0</v>
      </c>
    </row>
    <row r="9904" spans="1:16">
      <c r="A9904" s="92"/>
      <c r="B9904" s="27"/>
      <c r="C9904" s="85"/>
      <c r="D9904" s="85"/>
      <c r="E9904" s="85"/>
      <c r="F9904" s="85"/>
      <c r="G9904" s="309"/>
      <c r="H9904" s="316"/>
      <c r="I9904" s="102"/>
      <c r="J9904" s="94"/>
      <c r="K9904" s="94"/>
      <c r="L9904" s="200"/>
      <c r="M9904" s="70"/>
      <c r="N9904" s="182"/>
      <c r="O9904" s="181" t="str">
        <f t="shared" si="313"/>
        <v>1900-1</v>
      </c>
      <c r="P9904" s="181">
        <f t="shared" si="312"/>
        <v>0</v>
      </c>
    </row>
    <row r="9905" spans="1:16">
      <c r="A9905" s="92"/>
      <c r="B9905" s="27"/>
      <c r="C9905" s="85"/>
      <c r="D9905" s="85"/>
      <c r="E9905" s="85"/>
      <c r="F9905" s="85"/>
      <c r="G9905" s="309"/>
      <c r="H9905" s="316"/>
      <c r="I9905" s="102"/>
      <c r="J9905" s="94"/>
      <c r="K9905" s="94"/>
      <c r="L9905" s="200"/>
      <c r="M9905" s="70"/>
      <c r="N9905" s="182"/>
      <c r="O9905" s="181" t="str">
        <f t="shared" si="313"/>
        <v>1900-1</v>
      </c>
      <c r="P9905" s="181">
        <f t="shared" si="312"/>
        <v>0</v>
      </c>
    </row>
    <row r="9906" spans="1:16">
      <c r="A9906" s="92"/>
      <c r="B9906" s="27"/>
      <c r="C9906" s="85"/>
      <c r="D9906" s="85"/>
      <c r="E9906" s="85"/>
      <c r="F9906" s="85"/>
      <c r="G9906" s="309"/>
      <c r="H9906" s="316"/>
      <c r="I9906" s="102"/>
      <c r="J9906" s="94"/>
      <c r="K9906" s="94"/>
      <c r="L9906" s="200"/>
      <c r="M9906" s="70"/>
      <c r="N9906" s="182"/>
      <c r="O9906" s="181" t="str">
        <f t="shared" si="313"/>
        <v>1900-1</v>
      </c>
      <c r="P9906" s="181">
        <f t="shared" si="312"/>
        <v>0</v>
      </c>
    </row>
    <row r="9907" spans="1:16">
      <c r="A9907" s="92"/>
      <c r="B9907" s="27"/>
      <c r="C9907" s="85"/>
      <c r="D9907" s="85"/>
      <c r="E9907" s="85"/>
      <c r="F9907" s="85"/>
      <c r="G9907" s="309"/>
      <c r="H9907" s="316"/>
      <c r="I9907" s="102"/>
      <c r="J9907" s="94"/>
      <c r="K9907" s="94"/>
      <c r="L9907" s="200"/>
      <c r="M9907" s="70"/>
      <c r="N9907" s="182"/>
      <c r="O9907" s="181" t="str">
        <f t="shared" si="313"/>
        <v>1900-1</v>
      </c>
      <c r="P9907" s="181">
        <f t="shared" si="312"/>
        <v>0</v>
      </c>
    </row>
    <row r="9908" spans="1:16">
      <c r="A9908" s="92"/>
      <c r="B9908" s="27"/>
      <c r="C9908" s="85"/>
      <c r="D9908" s="85"/>
      <c r="E9908" s="85"/>
      <c r="F9908" s="85"/>
      <c r="G9908" s="309"/>
      <c r="H9908" s="316"/>
      <c r="I9908" s="102"/>
      <c r="J9908" s="94"/>
      <c r="K9908" s="94"/>
      <c r="L9908" s="200"/>
      <c r="M9908" s="70"/>
      <c r="N9908" s="182"/>
      <c r="O9908" s="181" t="str">
        <f t="shared" si="313"/>
        <v>1900-1</v>
      </c>
      <c r="P9908" s="181">
        <f t="shared" si="312"/>
        <v>0</v>
      </c>
    </row>
    <row r="9909" spans="1:16">
      <c r="A9909" s="92"/>
      <c r="B9909" s="27"/>
      <c r="C9909" s="85"/>
      <c r="D9909" s="85"/>
      <c r="E9909" s="85"/>
      <c r="F9909" s="85"/>
      <c r="G9909" s="309"/>
      <c r="H9909" s="316"/>
      <c r="I9909" s="102"/>
      <c r="J9909" s="94"/>
      <c r="K9909" s="94"/>
      <c r="L9909" s="200"/>
      <c r="M9909" s="70"/>
      <c r="N9909" s="182"/>
      <c r="O9909" s="181" t="str">
        <f t="shared" si="313"/>
        <v>1900-1</v>
      </c>
      <c r="P9909" s="181">
        <f t="shared" si="312"/>
        <v>0</v>
      </c>
    </row>
    <row r="9910" spans="1:16">
      <c r="A9910" s="92"/>
      <c r="B9910" s="27"/>
      <c r="C9910" s="85"/>
      <c r="D9910" s="85"/>
      <c r="E9910" s="85"/>
      <c r="F9910" s="85"/>
      <c r="G9910" s="309"/>
      <c r="H9910" s="316"/>
      <c r="I9910" s="102"/>
      <c r="J9910" s="94"/>
      <c r="K9910" s="94"/>
      <c r="L9910" s="200"/>
      <c r="M9910" s="70"/>
      <c r="N9910" s="182"/>
      <c r="O9910" s="181" t="str">
        <f t="shared" si="313"/>
        <v>1900-1</v>
      </c>
      <c r="P9910" s="181">
        <f t="shared" si="312"/>
        <v>0</v>
      </c>
    </row>
    <row r="9911" spans="1:16">
      <c r="A9911" s="92"/>
      <c r="B9911" s="27"/>
      <c r="C9911" s="85"/>
      <c r="D9911" s="85"/>
      <c r="E9911" s="85"/>
      <c r="F9911" s="85"/>
      <c r="G9911" s="309"/>
      <c r="H9911" s="316"/>
      <c r="I9911" s="102"/>
      <c r="J9911" s="94"/>
      <c r="K9911" s="94"/>
      <c r="L9911" s="200"/>
      <c r="M9911" s="70"/>
      <c r="N9911" s="182"/>
      <c r="O9911" s="181" t="str">
        <f t="shared" si="313"/>
        <v>1900-1</v>
      </c>
      <c r="P9911" s="181">
        <f t="shared" si="312"/>
        <v>0</v>
      </c>
    </row>
    <row r="9912" spans="1:16">
      <c r="A9912" s="92"/>
      <c r="B9912" s="27"/>
      <c r="C9912" s="85"/>
      <c r="D9912" s="85"/>
      <c r="E9912" s="85"/>
      <c r="F9912" s="85"/>
      <c r="G9912" s="309"/>
      <c r="H9912" s="316"/>
      <c r="I9912" s="102"/>
      <c r="J9912" s="94"/>
      <c r="K9912" s="94"/>
      <c r="L9912" s="200"/>
      <c r="M9912" s="70"/>
      <c r="N9912" s="182"/>
      <c r="O9912" s="181" t="str">
        <f t="shared" si="313"/>
        <v>1900-1</v>
      </c>
      <c r="P9912" s="181">
        <f t="shared" si="312"/>
        <v>0</v>
      </c>
    </row>
    <row r="9913" spans="1:16">
      <c r="A9913" s="92"/>
      <c r="B9913" s="27"/>
      <c r="C9913" s="85"/>
      <c r="D9913" s="85"/>
      <c r="E9913" s="85"/>
      <c r="F9913" s="85"/>
      <c r="G9913" s="309"/>
      <c r="H9913" s="316"/>
      <c r="I9913" s="102"/>
      <c r="J9913" s="94"/>
      <c r="K9913" s="94"/>
      <c r="L9913" s="200"/>
      <c r="M9913" s="70"/>
      <c r="N9913" s="182"/>
      <c r="O9913" s="181" t="str">
        <f t="shared" si="313"/>
        <v>1900-1</v>
      </c>
      <c r="P9913" s="181">
        <f t="shared" si="312"/>
        <v>0</v>
      </c>
    </row>
    <row r="9914" spans="1:16">
      <c r="A9914" s="92"/>
      <c r="B9914" s="27"/>
      <c r="C9914" s="85"/>
      <c r="D9914" s="85"/>
      <c r="E9914" s="85"/>
      <c r="F9914" s="85"/>
      <c r="G9914" s="309"/>
      <c r="H9914" s="316"/>
      <c r="I9914" s="102"/>
      <c r="J9914" s="94"/>
      <c r="K9914" s="94"/>
      <c r="L9914" s="200"/>
      <c r="M9914" s="70"/>
      <c r="N9914" s="182"/>
      <c r="O9914" s="181" t="str">
        <f t="shared" si="313"/>
        <v>1900-1</v>
      </c>
      <c r="P9914" s="181">
        <f t="shared" si="312"/>
        <v>0</v>
      </c>
    </row>
    <row r="9915" spans="1:16">
      <c r="A9915" s="92"/>
      <c r="B9915" s="27"/>
      <c r="C9915" s="85"/>
      <c r="D9915" s="85"/>
      <c r="E9915" s="85"/>
      <c r="F9915" s="85"/>
      <c r="G9915" s="309"/>
      <c r="H9915" s="316"/>
      <c r="I9915" s="102"/>
      <c r="J9915" s="94"/>
      <c r="K9915" s="94"/>
      <c r="L9915" s="200"/>
      <c r="M9915" s="70"/>
      <c r="N9915" s="182"/>
      <c r="O9915" s="181" t="str">
        <f t="shared" si="313"/>
        <v>1900-1</v>
      </c>
      <c r="P9915" s="181">
        <f t="shared" si="312"/>
        <v>0</v>
      </c>
    </row>
    <row r="9916" spans="1:16">
      <c r="A9916" s="92"/>
      <c r="B9916" s="27"/>
      <c r="C9916" s="85"/>
      <c r="D9916" s="85"/>
      <c r="E9916" s="85"/>
      <c r="F9916" s="85"/>
      <c r="G9916" s="309"/>
      <c r="H9916" s="316"/>
      <c r="I9916" s="102"/>
      <c r="J9916" s="94"/>
      <c r="K9916" s="94"/>
      <c r="L9916" s="200"/>
      <c r="M9916" s="70"/>
      <c r="N9916" s="182"/>
      <c r="O9916" s="181" t="str">
        <f t="shared" si="313"/>
        <v>1900-1</v>
      </c>
      <c r="P9916" s="181">
        <f t="shared" si="312"/>
        <v>0</v>
      </c>
    </row>
    <row r="9917" spans="1:16">
      <c r="A9917" s="92"/>
      <c r="B9917" s="27"/>
      <c r="C9917" s="85"/>
      <c r="D9917" s="85"/>
      <c r="E9917" s="85"/>
      <c r="F9917" s="85"/>
      <c r="G9917" s="309"/>
      <c r="H9917" s="316"/>
      <c r="I9917" s="102"/>
      <c r="J9917" s="94"/>
      <c r="K9917" s="94"/>
      <c r="L9917" s="200"/>
      <c r="M9917" s="70"/>
      <c r="N9917" s="182"/>
      <c r="O9917" s="181" t="str">
        <f t="shared" si="313"/>
        <v>1900-1</v>
      </c>
      <c r="P9917" s="181">
        <f t="shared" si="312"/>
        <v>0</v>
      </c>
    </row>
    <row r="9918" spans="1:16">
      <c r="A9918" s="92"/>
      <c r="B9918" s="27"/>
      <c r="C9918" s="85"/>
      <c r="D9918" s="85"/>
      <c r="E9918" s="85"/>
      <c r="F9918" s="85"/>
      <c r="G9918" s="309"/>
      <c r="H9918" s="316"/>
      <c r="I9918" s="102"/>
      <c r="J9918" s="94"/>
      <c r="K9918" s="94"/>
      <c r="L9918" s="200"/>
      <c r="M9918" s="70"/>
      <c r="N9918" s="182"/>
      <c r="O9918" s="181" t="str">
        <f t="shared" si="313"/>
        <v>1900-1</v>
      </c>
      <c r="P9918" s="181">
        <f t="shared" si="312"/>
        <v>0</v>
      </c>
    </row>
    <row r="9919" spans="1:16">
      <c r="A9919" s="92"/>
      <c r="B9919" s="27"/>
      <c r="C9919" s="85"/>
      <c r="D9919" s="85"/>
      <c r="E9919" s="85"/>
      <c r="F9919" s="85"/>
      <c r="G9919" s="309"/>
      <c r="H9919" s="316"/>
      <c r="I9919" s="102"/>
      <c r="J9919" s="94"/>
      <c r="K9919" s="94"/>
      <c r="L9919" s="200"/>
      <c r="M9919" s="70"/>
      <c r="N9919" s="182"/>
      <c r="O9919" s="181" t="str">
        <f t="shared" si="313"/>
        <v>1900-1</v>
      </c>
      <c r="P9919" s="181">
        <f t="shared" si="312"/>
        <v>0</v>
      </c>
    </row>
    <row r="9920" spans="1:16">
      <c r="A9920" s="92"/>
      <c r="B9920" s="27"/>
      <c r="C9920" s="85"/>
      <c r="D9920" s="85"/>
      <c r="E9920" s="85"/>
      <c r="F9920" s="85"/>
      <c r="G9920" s="309"/>
      <c r="H9920" s="316"/>
      <c r="I9920" s="102"/>
      <c r="J9920" s="94"/>
      <c r="K9920" s="94"/>
      <c r="L9920" s="200"/>
      <c r="M9920" s="70"/>
      <c r="N9920" s="182"/>
      <c r="O9920" s="181" t="str">
        <f t="shared" si="313"/>
        <v>1900-1</v>
      </c>
      <c r="P9920" s="181">
        <f t="shared" si="312"/>
        <v>0</v>
      </c>
    </row>
    <row r="9921" spans="1:16">
      <c r="A9921" s="92"/>
      <c r="B9921" s="27"/>
      <c r="C9921" s="85"/>
      <c r="D9921" s="85"/>
      <c r="E9921" s="85"/>
      <c r="F9921" s="85"/>
      <c r="G9921" s="309"/>
      <c r="H9921" s="316"/>
      <c r="I9921" s="102"/>
      <c r="J9921" s="94"/>
      <c r="K9921" s="94"/>
      <c r="L9921" s="200"/>
      <c r="M9921" s="70"/>
      <c r="N9921" s="182"/>
      <c r="O9921" s="181" t="str">
        <f t="shared" si="313"/>
        <v>1900-1</v>
      </c>
      <c r="P9921" s="181">
        <f t="shared" si="312"/>
        <v>0</v>
      </c>
    </row>
    <row r="9922" spans="1:16">
      <c r="A9922" s="92"/>
      <c r="B9922" s="27"/>
      <c r="C9922" s="85"/>
      <c r="D9922" s="85"/>
      <c r="E9922" s="85"/>
      <c r="F9922" s="85"/>
      <c r="G9922" s="309"/>
      <c r="H9922" s="316"/>
      <c r="I9922" s="102"/>
      <c r="J9922" s="94"/>
      <c r="K9922" s="94"/>
      <c r="L9922" s="200"/>
      <c r="M9922" s="70"/>
      <c r="N9922" s="182"/>
      <c r="O9922" s="181" t="str">
        <f t="shared" si="313"/>
        <v>1900-1</v>
      </c>
      <c r="P9922" s="181">
        <f t="shared" si="312"/>
        <v>0</v>
      </c>
    </row>
    <row r="9923" spans="1:16">
      <c r="A9923" s="92"/>
      <c r="B9923" s="27"/>
      <c r="C9923" s="85"/>
      <c r="D9923" s="85"/>
      <c r="E9923" s="85"/>
      <c r="F9923" s="85"/>
      <c r="G9923" s="309"/>
      <c r="H9923" s="316"/>
      <c r="I9923" s="102"/>
      <c r="J9923" s="94"/>
      <c r="K9923" s="94"/>
      <c r="L9923" s="200"/>
      <c r="M9923" s="70"/>
      <c r="N9923" s="182"/>
      <c r="O9923" s="181" t="str">
        <f t="shared" si="313"/>
        <v>1900-1</v>
      </c>
      <c r="P9923" s="181">
        <f t="shared" ref="P9923:P9986" si="314">N9923*H9923</f>
        <v>0</v>
      </c>
    </row>
    <row r="9924" spans="1:16">
      <c r="A9924" s="92"/>
      <c r="B9924" s="27"/>
      <c r="C9924" s="85"/>
      <c r="D9924" s="85"/>
      <c r="E9924" s="85"/>
      <c r="F9924" s="85"/>
      <c r="G9924" s="309"/>
      <c r="H9924" s="316"/>
      <c r="I9924" s="102"/>
      <c r="J9924" s="94"/>
      <c r="K9924" s="94"/>
      <c r="L9924" s="200"/>
      <c r="M9924" s="70"/>
      <c r="N9924" s="182"/>
      <c r="O9924" s="181" t="str">
        <f t="shared" si="313"/>
        <v>1900-1</v>
      </c>
      <c r="P9924" s="181">
        <f t="shared" si="314"/>
        <v>0</v>
      </c>
    </row>
    <row r="9925" spans="1:16">
      <c r="A9925" s="92"/>
      <c r="B9925" s="27"/>
      <c r="C9925" s="85"/>
      <c r="D9925" s="85"/>
      <c r="E9925" s="85"/>
      <c r="F9925" s="85"/>
      <c r="G9925" s="309"/>
      <c r="H9925" s="316"/>
      <c r="I9925" s="102"/>
      <c r="J9925" s="94"/>
      <c r="K9925" s="94"/>
      <c r="L9925" s="200"/>
      <c r="M9925" s="70"/>
      <c r="N9925" s="182"/>
      <c r="O9925" s="181" t="str">
        <f t="shared" si="313"/>
        <v>1900-1</v>
      </c>
      <c r="P9925" s="181">
        <f t="shared" si="314"/>
        <v>0</v>
      </c>
    </row>
    <row r="9926" spans="1:16">
      <c r="A9926" s="92"/>
      <c r="B9926" s="27"/>
      <c r="C9926" s="85"/>
      <c r="D9926" s="85"/>
      <c r="E9926" s="85"/>
      <c r="F9926" s="85"/>
      <c r="G9926" s="309"/>
      <c r="H9926" s="316"/>
      <c r="I9926" s="102"/>
      <c r="J9926" s="94"/>
      <c r="K9926" s="94"/>
      <c r="L9926" s="200"/>
      <c r="M9926" s="70"/>
      <c r="N9926" s="182"/>
      <c r="O9926" s="181" t="str">
        <f t="shared" si="313"/>
        <v>1900-1</v>
      </c>
      <c r="P9926" s="181">
        <f t="shared" si="314"/>
        <v>0</v>
      </c>
    </row>
    <row r="9927" spans="1:16">
      <c r="A9927" s="92"/>
      <c r="B9927" s="27"/>
      <c r="C9927" s="85"/>
      <c r="D9927" s="85"/>
      <c r="E9927" s="85"/>
      <c r="F9927" s="85"/>
      <c r="G9927" s="309"/>
      <c r="H9927" s="316"/>
      <c r="I9927" s="102"/>
      <c r="J9927" s="94"/>
      <c r="K9927" s="94"/>
      <c r="L9927" s="200"/>
      <c r="M9927" s="70"/>
      <c r="N9927" s="182"/>
      <c r="O9927" s="181" t="str">
        <f t="shared" si="313"/>
        <v>1900-1</v>
      </c>
      <c r="P9927" s="181">
        <f t="shared" si="314"/>
        <v>0</v>
      </c>
    </row>
    <row r="9928" spans="1:16">
      <c r="A9928" s="92"/>
      <c r="B9928" s="27"/>
      <c r="C9928" s="85"/>
      <c r="D9928" s="85"/>
      <c r="E9928" s="85"/>
      <c r="F9928" s="85"/>
      <c r="G9928" s="309"/>
      <c r="H9928" s="316"/>
      <c r="I9928" s="102"/>
      <c r="J9928" s="94"/>
      <c r="K9928" s="94"/>
      <c r="L9928" s="200"/>
      <c r="M9928" s="70"/>
      <c r="N9928" s="182"/>
      <c r="O9928" s="181" t="str">
        <f t="shared" si="313"/>
        <v>1900-1</v>
      </c>
      <c r="P9928" s="181">
        <f t="shared" si="314"/>
        <v>0</v>
      </c>
    </row>
    <row r="9929" spans="1:16">
      <c r="A9929" s="92"/>
      <c r="B9929" s="27"/>
      <c r="C9929" s="85"/>
      <c r="D9929" s="85"/>
      <c r="E9929" s="85"/>
      <c r="F9929" s="85"/>
      <c r="G9929" s="309"/>
      <c r="H9929" s="316"/>
      <c r="I9929" s="102"/>
      <c r="J9929" s="94"/>
      <c r="K9929" s="94"/>
      <c r="L9929" s="200"/>
      <c r="M9929" s="70"/>
      <c r="N9929" s="182"/>
      <c r="O9929" s="181" t="str">
        <f t="shared" si="313"/>
        <v>1900-1</v>
      </c>
      <c r="P9929" s="181">
        <f t="shared" si="314"/>
        <v>0</v>
      </c>
    </row>
    <row r="9930" spans="1:16">
      <c r="A9930" s="92"/>
      <c r="B9930" s="27"/>
      <c r="C9930" s="85"/>
      <c r="D9930" s="85"/>
      <c r="E9930" s="85"/>
      <c r="F9930" s="85"/>
      <c r="G9930" s="309"/>
      <c r="H9930" s="316"/>
      <c r="I9930" s="102"/>
      <c r="J9930" s="94"/>
      <c r="K9930" s="94"/>
      <c r="L9930" s="200"/>
      <c r="M9930" s="70"/>
      <c r="N9930" s="182"/>
      <c r="O9930" s="181" t="str">
        <f t="shared" si="313"/>
        <v>1900-1</v>
      </c>
      <c r="P9930" s="181">
        <f t="shared" si="314"/>
        <v>0</v>
      </c>
    </row>
    <row r="9931" spans="1:16">
      <c r="A9931" s="92"/>
      <c r="B9931" s="27"/>
      <c r="C9931" s="85"/>
      <c r="D9931" s="85"/>
      <c r="E9931" s="85"/>
      <c r="F9931" s="85"/>
      <c r="G9931" s="309"/>
      <c r="H9931" s="316"/>
      <c r="I9931" s="102"/>
      <c r="J9931" s="94"/>
      <c r="K9931" s="94"/>
      <c r="L9931" s="200"/>
      <c r="M9931" s="70"/>
      <c r="N9931" s="182"/>
      <c r="O9931" s="181" t="str">
        <f t="shared" si="313"/>
        <v>1900-1</v>
      </c>
      <c r="P9931" s="181">
        <f t="shared" si="314"/>
        <v>0</v>
      </c>
    </row>
    <row r="9932" spans="1:16">
      <c r="A9932" s="92"/>
      <c r="B9932" s="27"/>
      <c r="C9932" s="85"/>
      <c r="D9932" s="85"/>
      <c r="E9932" s="85"/>
      <c r="F9932" s="85"/>
      <c r="G9932" s="309"/>
      <c r="H9932" s="316"/>
      <c r="I9932" s="102"/>
      <c r="J9932" s="94"/>
      <c r="K9932" s="94"/>
      <c r="L9932" s="200"/>
      <c r="M9932" s="70"/>
      <c r="N9932" s="182"/>
      <c r="O9932" s="181" t="str">
        <f t="shared" si="313"/>
        <v>1900-1</v>
      </c>
      <c r="P9932" s="181">
        <f t="shared" si="314"/>
        <v>0</v>
      </c>
    </row>
    <row r="9933" spans="1:16">
      <c r="A9933" s="92"/>
      <c r="B9933" s="27"/>
      <c r="C9933" s="85"/>
      <c r="D9933" s="85"/>
      <c r="E9933" s="85"/>
      <c r="F9933" s="85"/>
      <c r="G9933" s="309"/>
      <c r="H9933" s="316"/>
      <c r="I9933" s="102"/>
      <c r="J9933" s="94"/>
      <c r="K9933" s="94"/>
      <c r="L9933" s="200"/>
      <c r="M9933" s="70"/>
      <c r="N9933" s="182"/>
      <c r="O9933" s="181" t="str">
        <f t="shared" si="313"/>
        <v>1900-1</v>
      </c>
      <c r="P9933" s="181">
        <f t="shared" si="314"/>
        <v>0</v>
      </c>
    </row>
    <row r="9934" spans="1:16">
      <c r="A9934" s="92"/>
      <c r="B9934" s="27"/>
      <c r="C9934" s="85"/>
      <c r="D9934" s="85"/>
      <c r="E9934" s="85"/>
      <c r="F9934" s="85"/>
      <c r="G9934" s="309"/>
      <c r="H9934" s="316"/>
      <c r="I9934" s="102"/>
      <c r="J9934" s="94"/>
      <c r="K9934" s="94"/>
      <c r="L9934" s="200"/>
      <c r="M9934" s="70"/>
      <c r="N9934" s="182"/>
      <c r="O9934" s="181" t="str">
        <f t="shared" si="313"/>
        <v>1900-1</v>
      </c>
      <c r="P9934" s="181">
        <f t="shared" si="314"/>
        <v>0</v>
      </c>
    </row>
    <row r="9935" spans="1:16">
      <c r="A9935" s="92"/>
      <c r="B9935" s="27"/>
      <c r="C9935" s="85"/>
      <c r="D9935" s="85"/>
      <c r="E9935" s="85"/>
      <c r="F9935" s="85"/>
      <c r="G9935" s="309"/>
      <c r="H9935" s="316"/>
      <c r="I9935" s="102"/>
      <c r="J9935" s="94"/>
      <c r="K9935" s="94"/>
      <c r="L9935" s="200"/>
      <c r="M9935" s="70"/>
      <c r="N9935" s="182"/>
      <c r="O9935" s="181" t="str">
        <f t="shared" si="313"/>
        <v>1900-1</v>
      </c>
      <c r="P9935" s="181">
        <f t="shared" si="314"/>
        <v>0</v>
      </c>
    </row>
    <row r="9936" spans="1:16">
      <c r="A9936" s="92"/>
      <c r="B9936" s="27"/>
      <c r="C9936" s="85"/>
      <c r="D9936" s="85"/>
      <c r="E9936" s="85"/>
      <c r="F9936" s="85"/>
      <c r="G9936" s="309"/>
      <c r="H9936" s="316"/>
      <c r="I9936" s="102"/>
      <c r="J9936" s="94"/>
      <c r="K9936" s="94"/>
      <c r="L9936" s="200"/>
      <c r="M9936" s="70"/>
      <c r="N9936" s="182"/>
      <c r="O9936" s="181" t="str">
        <f t="shared" si="313"/>
        <v>1900-1</v>
      </c>
      <c r="P9936" s="181">
        <f t="shared" si="314"/>
        <v>0</v>
      </c>
    </row>
    <row r="9937" spans="1:16">
      <c r="A9937" s="92"/>
      <c r="B9937" s="27"/>
      <c r="C9937" s="85"/>
      <c r="D9937" s="85"/>
      <c r="E9937" s="85"/>
      <c r="F9937" s="85"/>
      <c r="G9937" s="309"/>
      <c r="H9937" s="316"/>
      <c r="I9937" s="102"/>
      <c r="J9937" s="94"/>
      <c r="K9937" s="94"/>
      <c r="L9937" s="200"/>
      <c r="M9937" s="70"/>
      <c r="N9937" s="182"/>
      <c r="O9937" s="181" t="str">
        <f t="shared" si="313"/>
        <v>1900-1</v>
      </c>
      <c r="P9937" s="181">
        <f t="shared" si="314"/>
        <v>0</v>
      </c>
    </row>
    <row r="9938" spans="1:16">
      <c r="A9938" s="92"/>
      <c r="B9938" s="27"/>
      <c r="C9938" s="85"/>
      <c r="D9938" s="85"/>
      <c r="E9938" s="85"/>
      <c r="F9938" s="85"/>
      <c r="G9938" s="309"/>
      <c r="H9938" s="316"/>
      <c r="I9938" s="102"/>
      <c r="J9938" s="94"/>
      <c r="K9938" s="94"/>
      <c r="L9938" s="200"/>
      <c r="M9938" s="70"/>
      <c r="N9938" s="182"/>
      <c r="O9938" s="181" t="str">
        <f t="shared" si="313"/>
        <v>1900-1</v>
      </c>
      <c r="P9938" s="181">
        <f t="shared" si="314"/>
        <v>0</v>
      </c>
    </row>
    <row r="9939" spans="1:16">
      <c r="A9939" s="92"/>
      <c r="B9939" s="27"/>
      <c r="C9939" s="85"/>
      <c r="D9939" s="85"/>
      <c r="E9939" s="85"/>
      <c r="F9939" s="85"/>
      <c r="G9939" s="309"/>
      <c r="H9939" s="316"/>
      <c r="I9939" s="102"/>
      <c r="J9939" s="94"/>
      <c r="K9939" s="94"/>
      <c r="L9939" s="200"/>
      <c r="M9939" s="70"/>
      <c r="N9939" s="182"/>
      <c r="O9939" s="181" t="str">
        <f t="shared" si="313"/>
        <v>1900-1</v>
      </c>
      <c r="P9939" s="181">
        <f t="shared" si="314"/>
        <v>0</v>
      </c>
    </row>
    <row r="9940" spans="1:16">
      <c r="A9940" s="92"/>
      <c r="B9940" s="27"/>
      <c r="C9940" s="85"/>
      <c r="D9940" s="85"/>
      <c r="E9940" s="85"/>
      <c r="F9940" s="85"/>
      <c r="G9940" s="309"/>
      <c r="H9940" s="316"/>
      <c r="I9940" s="102"/>
      <c r="J9940" s="94"/>
      <c r="K9940" s="94"/>
      <c r="L9940" s="200"/>
      <c r="M9940" s="70"/>
      <c r="N9940" s="182"/>
      <c r="O9940" s="181" t="str">
        <f t="shared" si="313"/>
        <v>1900-1</v>
      </c>
      <c r="P9940" s="181">
        <f t="shared" si="314"/>
        <v>0</v>
      </c>
    </row>
    <row r="9941" spans="1:16">
      <c r="A9941" s="92"/>
      <c r="B9941" s="27"/>
      <c r="C9941" s="85"/>
      <c r="D9941" s="85"/>
      <c r="E9941" s="85"/>
      <c r="F9941" s="85"/>
      <c r="G9941" s="309"/>
      <c r="H9941" s="316"/>
      <c r="I9941" s="102"/>
      <c r="J9941" s="94"/>
      <c r="K9941" s="94"/>
      <c r="L9941" s="200"/>
      <c r="M9941" s="70"/>
      <c r="N9941" s="182"/>
      <c r="O9941" s="181" t="str">
        <f t="shared" si="313"/>
        <v>1900-1</v>
      </c>
      <c r="P9941" s="181">
        <f t="shared" si="314"/>
        <v>0</v>
      </c>
    </row>
    <row r="9942" spans="1:16">
      <c r="A9942" s="92"/>
      <c r="B9942" s="27"/>
      <c r="C9942" s="85"/>
      <c r="D9942" s="85"/>
      <c r="E9942" s="85"/>
      <c r="F9942" s="85"/>
      <c r="G9942" s="309"/>
      <c r="H9942" s="316"/>
      <c r="I9942" s="102"/>
      <c r="J9942" s="94"/>
      <c r="K9942" s="94"/>
      <c r="L9942" s="200"/>
      <c r="M9942" s="70"/>
      <c r="N9942" s="182"/>
      <c r="O9942" s="181" t="str">
        <f t="shared" si="313"/>
        <v>1900-1</v>
      </c>
      <c r="P9942" s="181">
        <f t="shared" si="314"/>
        <v>0</v>
      </c>
    </row>
    <row r="9943" spans="1:16">
      <c r="A9943" s="92"/>
      <c r="B9943" s="27"/>
      <c r="C9943" s="85"/>
      <c r="D9943" s="85"/>
      <c r="E9943" s="85"/>
      <c r="F9943" s="85"/>
      <c r="G9943" s="309"/>
      <c r="H9943" s="316"/>
      <c r="I9943" s="102"/>
      <c r="J9943" s="94"/>
      <c r="K9943" s="94"/>
      <c r="L9943" s="200"/>
      <c r="M9943" s="70"/>
      <c r="N9943" s="182"/>
      <c r="O9943" s="181" t="str">
        <f t="shared" si="313"/>
        <v>1900-1</v>
      </c>
      <c r="P9943" s="181">
        <f t="shared" si="314"/>
        <v>0</v>
      </c>
    </row>
    <row r="9944" spans="1:16">
      <c r="A9944" s="92"/>
      <c r="B9944" s="27"/>
      <c r="C9944" s="85"/>
      <c r="D9944" s="85"/>
      <c r="E9944" s="85"/>
      <c r="F9944" s="85"/>
      <c r="G9944" s="309"/>
      <c r="H9944" s="316"/>
      <c r="I9944" s="102"/>
      <c r="J9944" s="94"/>
      <c r="K9944" s="94"/>
      <c r="L9944" s="200"/>
      <c r="M9944" s="70"/>
      <c r="N9944" s="182"/>
      <c r="O9944" s="181" t="str">
        <f t="shared" si="313"/>
        <v>1900-1</v>
      </c>
      <c r="P9944" s="181">
        <f t="shared" si="314"/>
        <v>0</v>
      </c>
    </row>
    <row r="9945" spans="1:16">
      <c r="A9945" s="92"/>
      <c r="B9945" s="27"/>
      <c r="C9945" s="85"/>
      <c r="D9945" s="85"/>
      <c r="E9945" s="85"/>
      <c r="F9945" s="85"/>
      <c r="G9945" s="309"/>
      <c r="H9945" s="316"/>
      <c r="I9945" s="102"/>
      <c r="J9945" s="94"/>
      <c r="K9945" s="94"/>
      <c r="L9945" s="200"/>
      <c r="M9945" s="70"/>
      <c r="N9945" s="182"/>
      <c r="O9945" s="181" t="str">
        <f t="shared" si="313"/>
        <v>1900-1</v>
      </c>
      <c r="P9945" s="181">
        <f t="shared" si="314"/>
        <v>0</v>
      </c>
    </row>
    <row r="9946" spans="1:16">
      <c r="A9946" s="92"/>
      <c r="B9946" s="27"/>
      <c r="C9946" s="85"/>
      <c r="D9946" s="85"/>
      <c r="E9946" s="85"/>
      <c r="F9946" s="85"/>
      <c r="G9946" s="309"/>
      <c r="H9946" s="316"/>
      <c r="I9946" s="102"/>
      <c r="J9946" s="94"/>
      <c r="K9946" s="94"/>
      <c r="L9946" s="200"/>
      <c r="M9946" s="70"/>
      <c r="N9946" s="182"/>
      <c r="O9946" s="181" t="str">
        <f t="shared" si="313"/>
        <v>1900-1</v>
      </c>
      <c r="P9946" s="181">
        <f t="shared" si="314"/>
        <v>0</v>
      </c>
    </row>
    <row r="9947" spans="1:16">
      <c r="A9947" s="92"/>
      <c r="B9947" s="27"/>
      <c r="C9947" s="85"/>
      <c r="D9947" s="85"/>
      <c r="E9947" s="85"/>
      <c r="F9947" s="85"/>
      <c r="G9947" s="309"/>
      <c r="H9947" s="316"/>
      <c r="I9947" s="102"/>
      <c r="J9947" s="94"/>
      <c r="K9947" s="94"/>
      <c r="L9947" s="200"/>
      <c r="M9947" s="70"/>
      <c r="N9947" s="182"/>
      <c r="O9947" s="181" t="str">
        <f t="shared" si="313"/>
        <v>1900-1</v>
      </c>
      <c r="P9947" s="181">
        <f t="shared" si="314"/>
        <v>0</v>
      </c>
    </row>
    <row r="9948" spans="1:16">
      <c r="A9948" s="92"/>
      <c r="B9948" s="27"/>
      <c r="C9948" s="85"/>
      <c r="D9948" s="85"/>
      <c r="E9948" s="85"/>
      <c r="F9948" s="85"/>
      <c r="G9948" s="309"/>
      <c r="H9948" s="316"/>
      <c r="I9948" s="102"/>
      <c r="J9948" s="94"/>
      <c r="K9948" s="94"/>
      <c r="L9948" s="200"/>
      <c r="M9948" s="70"/>
      <c r="N9948" s="182"/>
      <c r="O9948" s="181" t="str">
        <f t="shared" si="313"/>
        <v>1900-1</v>
      </c>
      <c r="P9948" s="181">
        <f t="shared" si="314"/>
        <v>0</v>
      </c>
    </row>
    <row r="9949" spans="1:16">
      <c r="A9949" s="92"/>
      <c r="B9949" s="27"/>
      <c r="C9949" s="85"/>
      <c r="D9949" s="85"/>
      <c r="E9949" s="85"/>
      <c r="F9949" s="85"/>
      <c r="G9949" s="309"/>
      <c r="H9949" s="316"/>
      <c r="I9949" s="102"/>
      <c r="J9949" s="94"/>
      <c r="K9949" s="94"/>
      <c r="L9949" s="200"/>
      <c r="M9949" s="70"/>
      <c r="N9949" s="182"/>
      <c r="O9949" s="181" t="str">
        <f t="shared" si="313"/>
        <v>1900-1</v>
      </c>
      <c r="P9949" s="181">
        <f t="shared" si="314"/>
        <v>0</v>
      </c>
    </row>
    <row r="9950" spans="1:16">
      <c r="A9950" s="92"/>
      <c r="B9950" s="27"/>
      <c r="C9950" s="85"/>
      <c r="D9950" s="85"/>
      <c r="E9950" s="85"/>
      <c r="F9950" s="85"/>
      <c r="G9950" s="309"/>
      <c r="H9950" s="316"/>
      <c r="I9950" s="102"/>
      <c r="J9950" s="94"/>
      <c r="K9950" s="94"/>
      <c r="L9950" s="200"/>
      <c r="M9950" s="70"/>
      <c r="N9950" s="182"/>
      <c r="O9950" s="181" t="str">
        <f t="shared" si="313"/>
        <v>1900-1</v>
      </c>
      <c r="P9950" s="181">
        <f t="shared" si="314"/>
        <v>0</v>
      </c>
    </row>
    <row r="9951" spans="1:16">
      <c r="A9951" s="92"/>
      <c r="B9951" s="27"/>
      <c r="C9951" s="85"/>
      <c r="D9951" s="85"/>
      <c r="E9951" s="85"/>
      <c r="F9951" s="85"/>
      <c r="G9951" s="309"/>
      <c r="H9951" s="316"/>
      <c r="I9951" s="102"/>
      <c r="J9951" s="94"/>
      <c r="K9951" s="94"/>
      <c r="L9951" s="200"/>
      <c r="M9951" s="70"/>
      <c r="N9951" s="182"/>
      <c r="O9951" s="181" t="str">
        <f t="shared" si="313"/>
        <v>1900-1</v>
      </c>
      <c r="P9951" s="181">
        <f t="shared" si="314"/>
        <v>0</v>
      </c>
    </row>
    <row r="9952" spans="1:16">
      <c r="A9952" s="92"/>
      <c r="B9952" s="27"/>
      <c r="C9952" s="85"/>
      <c r="D9952" s="85"/>
      <c r="E9952" s="85"/>
      <c r="F9952" s="85"/>
      <c r="G9952" s="309"/>
      <c r="H9952" s="316"/>
      <c r="I9952" s="102"/>
      <c r="J9952" s="94"/>
      <c r="K9952" s="94"/>
      <c r="L9952" s="200"/>
      <c r="M9952" s="70"/>
      <c r="N9952" s="182"/>
      <c r="O9952" s="181" t="str">
        <f t="shared" si="313"/>
        <v>1900-1</v>
      </c>
      <c r="P9952" s="181">
        <f t="shared" si="314"/>
        <v>0</v>
      </c>
    </row>
    <row r="9953" spans="1:16">
      <c r="A9953" s="92"/>
      <c r="B9953" s="27"/>
      <c r="C9953" s="85"/>
      <c r="D9953" s="85"/>
      <c r="E9953" s="85"/>
      <c r="F9953" s="85"/>
      <c r="G9953" s="309"/>
      <c r="H9953" s="316"/>
      <c r="I9953" s="102"/>
      <c r="J9953" s="94"/>
      <c r="K9953" s="94"/>
      <c r="L9953" s="200"/>
      <c r="M9953" s="70"/>
      <c r="N9953" s="182"/>
      <c r="O9953" s="181" t="str">
        <f t="shared" ref="O9953:O9995" si="315">YEAR(B9953)&amp;"-"&amp;MONTH(B9953)</f>
        <v>1900-1</v>
      </c>
      <c r="P9953" s="181">
        <f t="shared" si="314"/>
        <v>0</v>
      </c>
    </row>
    <row r="9954" spans="1:16">
      <c r="A9954" s="92"/>
      <c r="B9954" s="27"/>
      <c r="C9954" s="85"/>
      <c r="D9954" s="85"/>
      <c r="E9954" s="85"/>
      <c r="F9954" s="85"/>
      <c r="G9954" s="309"/>
      <c r="H9954" s="316"/>
      <c r="I9954" s="102"/>
      <c r="J9954" s="94"/>
      <c r="K9954" s="94"/>
      <c r="L9954" s="200"/>
      <c r="M9954" s="70"/>
      <c r="N9954" s="182"/>
      <c r="O9954" s="181" t="str">
        <f t="shared" si="315"/>
        <v>1900-1</v>
      </c>
      <c r="P9954" s="181">
        <f t="shared" si="314"/>
        <v>0</v>
      </c>
    </row>
    <row r="9955" spans="1:16">
      <c r="A9955" s="92"/>
      <c r="B9955" s="27"/>
      <c r="C9955" s="85"/>
      <c r="D9955" s="85"/>
      <c r="E9955" s="85"/>
      <c r="F9955" s="85"/>
      <c r="G9955" s="309"/>
      <c r="H9955" s="316"/>
      <c r="I9955" s="102"/>
      <c r="J9955" s="94"/>
      <c r="K9955" s="94"/>
      <c r="L9955" s="200"/>
      <c r="M9955" s="70"/>
      <c r="N9955" s="182"/>
      <c r="O9955" s="181" t="str">
        <f t="shared" si="315"/>
        <v>1900-1</v>
      </c>
      <c r="P9955" s="181">
        <f t="shared" si="314"/>
        <v>0</v>
      </c>
    </row>
    <row r="9956" spans="1:16">
      <c r="A9956" s="92"/>
      <c r="B9956" s="27"/>
      <c r="C9956" s="85"/>
      <c r="D9956" s="85"/>
      <c r="E9956" s="85"/>
      <c r="F9956" s="85"/>
      <c r="G9956" s="309"/>
      <c r="H9956" s="316"/>
      <c r="I9956" s="102"/>
      <c r="J9956" s="94"/>
      <c r="K9956" s="94"/>
      <c r="L9956" s="200"/>
      <c r="M9956" s="70"/>
      <c r="N9956" s="182"/>
      <c r="O9956" s="181" t="str">
        <f t="shared" si="315"/>
        <v>1900-1</v>
      </c>
      <c r="P9956" s="181">
        <f t="shared" si="314"/>
        <v>0</v>
      </c>
    </row>
    <row r="9957" spans="1:16">
      <c r="A9957" s="92"/>
      <c r="B9957" s="27"/>
      <c r="C9957" s="85"/>
      <c r="D9957" s="85"/>
      <c r="E9957" s="85"/>
      <c r="F9957" s="85"/>
      <c r="G9957" s="309"/>
      <c r="H9957" s="316"/>
      <c r="I9957" s="102"/>
      <c r="J9957" s="94"/>
      <c r="K9957" s="94"/>
      <c r="L9957" s="200"/>
      <c r="M9957" s="70"/>
      <c r="N9957" s="182"/>
      <c r="O9957" s="181" t="str">
        <f t="shared" si="315"/>
        <v>1900-1</v>
      </c>
      <c r="P9957" s="181">
        <f t="shared" si="314"/>
        <v>0</v>
      </c>
    </row>
    <row r="9958" spans="1:16">
      <c r="A9958" s="92"/>
      <c r="B9958" s="27"/>
      <c r="C9958" s="85"/>
      <c r="D9958" s="85"/>
      <c r="E9958" s="85"/>
      <c r="F9958" s="85"/>
      <c r="G9958" s="309"/>
      <c r="H9958" s="316"/>
      <c r="I9958" s="102"/>
      <c r="J9958" s="94"/>
      <c r="K9958" s="94"/>
      <c r="L9958" s="200"/>
      <c r="M9958" s="70"/>
      <c r="N9958" s="182"/>
      <c r="O9958" s="181" t="str">
        <f t="shared" si="315"/>
        <v>1900-1</v>
      </c>
      <c r="P9958" s="181">
        <f t="shared" si="314"/>
        <v>0</v>
      </c>
    </row>
    <row r="9959" spans="1:16">
      <c r="A9959" s="92"/>
      <c r="B9959" s="27"/>
      <c r="C9959" s="85"/>
      <c r="D9959" s="85"/>
      <c r="E9959" s="85"/>
      <c r="F9959" s="85"/>
      <c r="G9959" s="309"/>
      <c r="H9959" s="316"/>
      <c r="I9959" s="102"/>
      <c r="J9959" s="94"/>
      <c r="K9959" s="94"/>
      <c r="L9959" s="200"/>
      <c r="M9959" s="70"/>
      <c r="N9959" s="182"/>
      <c r="O9959" s="181" t="str">
        <f t="shared" si="315"/>
        <v>1900-1</v>
      </c>
      <c r="P9959" s="181">
        <f t="shared" si="314"/>
        <v>0</v>
      </c>
    </row>
    <row r="9960" spans="1:16">
      <c r="A9960" s="92"/>
      <c r="B9960" s="27"/>
      <c r="C9960" s="85"/>
      <c r="D9960" s="85"/>
      <c r="E9960" s="85"/>
      <c r="F9960" s="85"/>
      <c r="G9960" s="309"/>
      <c r="H9960" s="316"/>
      <c r="I9960" s="102"/>
      <c r="J9960" s="94"/>
      <c r="K9960" s="94"/>
      <c r="L9960" s="200"/>
      <c r="M9960" s="70"/>
      <c r="N9960" s="182"/>
      <c r="O9960" s="181" t="str">
        <f t="shared" si="315"/>
        <v>1900-1</v>
      </c>
      <c r="P9960" s="181">
        <f t="shared" si="314"/>
        <v>0</v>
      </c>
    </row>
    <row r="9961" spans="1:16">
      <c r="A9961" s="92"/>
      <c r="B9961" s="27"/>
      <c r="C9961" s="85"/>
      <c r="D9961" s="85"/>
      <c r="E9961" s="85"/>
      <c r="F9961" s="85"/>
      <c r="G9961" s="309"/>
      <c r="H9961" s="316"/>
      <c r="I9961" s="102"/>
      <c r="J9961" s="94"/>
      <c r="K9961" s="94"/>
      <c r="L9961" s="200"/>
      <c r="M9961" s="70"/>
      <c r="N9961" s="182"/>
      <c r="O9961" s="181" t="str">
        <f t="shared" si="315"/>
        <v>1900-1</v>
      </c>
      <c r="P9961" s="181">
        <f t="shared" si="314"/>
        <v>0</v>
      </c>
    </row>
    <row r="9962" spans="1:16">
      <c r="A9962" s="92"/>
      <c r="B9962" s="27"/>
      <c r="C9962" s="85"/>
      <c r="D9962" s="85"/>
      <c r="E9962" s="85"/>
      <c r="F9962" s="85"/>
      <c r="G9962" s="309"/>
      <c r="H9962" s="316"/>
      <c r="I9962" s="102"/>
      <c r="J9962" s="94"/>
      <c r="K9962" s="94"/>
      <c r="L9962" s="200"/>
      <c r="M9962" s="70"/>
      <c r="N9962" s="182"/>
      <c r="O9962" s="181" t="str">
        <f t="shared" si="315"/>
        <v>1900-1</v>
      </c>
      <c r="P9962" s="181">
        <f t="shared" si="314"/>
        <v>0</v>
      </c>
    </row>
    <row r="9963" spans="1:16">
      <c r="A9963" s="92"/>
      <c r="B9963" s="27"/>
      <c r="C9963" s="85"/>
      <c r="D9963" s="85"/>
      <c r="E9963" s="85"/>
      <c r="F9963" s="85"/>
      <c r="G9963" s="309"/>
      <c r="H9963" s="316"/>
      <c r="I9963" s="102"/>
      <c r="J9963" s="94"/>
      <c r="K9963" s="94"/>
      <c r="L9963" s="200"/>
      <c r="M9963" s="70"/>
      <c r="N9963" s="182"/>
      <c r="O9963" s="181" t="str">
        <f t="shared" si="315"/>
        <v>1900-1</v>
      </c>
      <c r="P9963" s="181">
        <f t="shared" si="314"/>
        <v>0</v>
      </c>
    </row>
    <row r="9964" spans="1:16">
      <c r="A9964" s="92"/>
      <c r="B9964" s="27"/>
      <c r="C9964" s="85"/>
      <c r="D9964" s="85"/>
      <c r="E9964" s="85"/>
      <c r="F9964" s="85"/>
      <c r="G9964" s="309"/>
      <c r="H9964" s="316"/>
      <c r="I9964" s="102"/>
      <c r="J9964" s="94"/>
      <c r="K9964" s="94"/>
      <c r="L9964" s="200"/>
      <c r="M9964" s="70"/>
      <c r="N9964" s="182"/>
      <c r="O9964" s="181" t="str">
        <f t="shared" si="315"/>
        <v>1900-1</v>
      </c>
      <c r="P9964" s="181">
        <f t="shared" si="314"/>
        <v>0</v>
      </c>
    </row>
    <row r="9965" spans="1:16">
      <c r="A9965" s="92"/>
      <c r="B9965" s="27"/>
      <c r="C9965" s="85"/>
      <c r="D9965" s="85"/>
      <c r="E9965" s="85"/>
      <c r="F9965" s="85"/>
      <c r="G9965" s="309"/>
      <c r="H9965" s="316"/>
      <c r="I9965" s="102"/>
      <c r="J9965" s="94"/>
      <c r="K9965" s="94"/>
      <c r="L9965" s="200"/>
      <c r="M9965" s="70"/>
      <c r="N9965" s="182"/>
      <c r="O9965" s="181" t="str">
        <f t="shared" si="315"/>
        <v>1900-1</v>
      </c>
      <c r="P9965" s="181">
        <f t="shared" si="314"/>
        <v>0</v>
      </c>
    </row>
    <row r="9966" spans="1:16">
      <c r="A9966" s="92"/>
      <c r="B9966" s="27"/>
      <c r="C9966" s="85"/>
      <c r="D9966" s="85"/>
      <c r="E9966" s="85"/>
      <c r="F9966" s="85"/>
      <c r="G9966" s="309"/>
      <c r="H9966" s="316"/>
      <c r="I9966" s="102"/>
      <c r="J9966" s="94"/>
      <c r="K9966" s="94"/>
      <c r="L9966" s="200"/>
      <c r="M9966" s="70"/>
      <c r="N9966" s="182"/>
      <c r="O9966" s="181" t="str">
        <f t="shared" si="315"/>
        <v>1900-1</v>
      </c>
      <c r="P9966" s="181">
        <f t="shared" si="314"/>
        <v>0</v>
      </c>
    </row>
    <row r="9967" spans="1:16">
      <c r="A9967" s="92"/>
      <c r="B9967" s="27"/>
      <c r="C9967" s="85"/>
      <c r="D9967" s="85"/>
      <c r="E9967" s="85"/>
      <c r="F9967" s="85"/>
      <c r="G9967" s="309"/>
      <c r="H9967" s="316"/>
      <c r="I9967" s="102"/>
      <c r="J9967" s="94"/>
      <c r="K9967" s="94"/>
      <c r="L9967" s="200"/>
      <c r="M9967" s="70"/>
      <c r="N9967" s="182"/>
      <c r="O9967" s="181" t="str">
        <f t="shared" si="315"/>
        <v>1900-1</v>
      </c>
      <c r="P9967" s="181">
        <f t="shared" si="314"/>
        <v>0</v>
      </c>
    </row>
    <row r="9968" spans="1:16">
      <c r="A9968" s="92"/>
      <c r="B9968" s="27"/>
      <c r="C9968" s="85"/>
      <c r="D9968" s="85"/>
      <c r="E9968" s="85"/>
      <c r="F9968" s="85"/>
      <c r="G9968" s="309"/>
      <c r="H9968" s="316"/>
      <c r="I9968" s="102"/>
      <c r="J9968" s="94"/>
      <c r="K9968" s="94"/>
      <c r="L9968" s="200"/>
      <c r="M9968" s="70"/>
      <c r="N9968" s="182"/>
      <c r="O9968" s="181" t="str">
        <f t="shared" si="315"/>
        <v>1900-1</v>
      </c>
      <c r="P9968" s="181">
        <f t="shared" si="314"/>
        <v>0</v>
      </c>
    </row>
    <row r="9969" spans="1:16">
      <c r="A9969" s="92"/>
      <c r="B9969" s="27"/>
      <c r="C9969" s="85"/>
      <c r="D9969" s="85"/>
      <c r="E9969" s="85"/>
      <c r="F9969" s="85"/>
      <c r="G9969" s="309"/>
      <c r="H9969" s="316"/>
      <c r="I9969" s="102"/>
      <c r="J9969" s="94"/>
      <c r="K9969" s="94"/>
      <c r="L9969" s="200"/>
      <c r="M9969" s="70"/>
      <c r="N9969" s="182"/>
      <c r="O9969" s="181" t="str">
        <f t="shared" si="315"/>
        <v>1900-1</v>
      </c>
      <c r="P9969" s="181">
        <f t="shared" si="314"/>
        <v>0</v>
      </c>
    </row>
    <row r="9970" spans="1:16">
      <c r="A9970" s="92"/>
      <c r="B9970" s="27"/>
      <c r="C9970" s="85"/>
      <c r="D9970" s="85"/>
      <c r="E9970" s="85"/>
      <c r="F9970" s="85"/>
      <c r="G9970" s="309"/>
      <c r="H9970" s="316"/>
      <c r="I9970" s="102"/>
      <c r="J9970" s="94"/>
      <c r="K9970" s="94"/>
      <c r="L9970" s="200"/>
      <c r="M9970" s="70"/>
      <c r="N9970" s="182"/>
      <c r="O9970" s="181" t="str">
        <f t="shared" si="315"/>
        <v>1900-1</v>
      </c>
      <c r="P9970" s="181">
        <f t="shared" si="314"/>
        <v>0</v>
      </c>
    </row>
    <row r="9971" spans="1:16">
      <c r="A9971" s="92"/>
      <c r="B9971" s="27"/>
      <c r="C9971" s="85"/>
      <c r="D9971" s="85"/>
      <c r="E9971" s="85"/>
      <c r="F9971" s="85"/>
      <c r="G9971" s="309"/>
      <c r="H9971" s="316"/>
      <c r="I9971" s="102"/>
      <c r="J9971" s="94"/>
      <c r="K9971" s="94"/>
      <c r="L9971" s="200"/>
      <c r="M9971" s="70"/>
      <c r="N9971" s="182"/>
      <c r="O9971" s="181" t="str">
        <f t="shared" si="315"/>
        <v>1900-1</v>
      </c>
      <c r="P9971" s="181">
        <f t="shared" si="314"/>
        <v>0</v>
      </c>
    </row>
    <row r="9972" spans="1:16">
      <c r="A9972" s="92"/>
      <c r="B9972" s="27"/>
      <c r="C9972" s="85"/>
      <c r="D9972" s="85"/>
      <c r="E9972" s="85"/>
      <c r="F9972" s="85"/>
      <c r="G9972" s="309"/>
      <c r="H9972" s="316"/>
      <c r="I9972" s="102"/>
      <c r="J9972" s="94"/>
      <c r="K9972" s="94"/>
      <c r="L9972" s="200"/>
      <c r="M9972" s="70"/>
      <c r="N9972" s="182"/>
      <c r="O9972" s="181" t="str">
        <f t="shared" si="315"/>
        <v>1900-1</v>
      </c>
      <c r="P9972" s="181">
        <f t="shared" si="314"/>
        <v>0</v>
      </c>
    </row>
    <row r="9973" spans="1:16">
      <c r="A9973" s="92"/>
      <c r="B9973" s="27"/>
      <c r="C9973" s="85"/>
      <c r="D9973" s="85"/>
      <c r="E9973" s="85"/>
      <c r="F9973" s="85"/>
      <c r="G9973" s="309"/>
      <c r="H9973" s="316"/>
      <c r="I9973" s="102"/>
      <c r="J9973" s="94"/>
      <c r="K9973" s="94"/>
      <c r="L9973" s="200"/>
      <c r="M9973" s="70"/>
      <c r="N9973" s="182"/>
      <c r="O9973" s="181" t="str">
        <f t="shared" si="315"/>
        <v>1900-1</v>
      </c>
      <c r="P9973" s="181">
        <f t="shared" si="314"/>
        <v>0</v>
      </c>
    </row>
    <row r="9974" spans="1:16">
      <c r="A9974" s="92"/>
      <c r="B9974" s="27"/>
      <c r="C9974" s="85"/>
      <c r="D9974" s="85"/>
      <c r="E9974" s="85"/>
      <c r="F9974" s="85"/>
      <c r="G9974" s="309"/>
      <c r="H9974" s="316"/>
      <c r="I9974" s="102"/>
      <c r="J9974" s="94"/>
      <c r="K9974" s="94"/>
      <c r="L9974" s="200"/>
      <c r="M9974" s="70"/>
      <c r="N9974" s="182"/>
      <c r="O9974" s="181" t="str">
        <f t="shared" si="315"/>
        <v>1900-1</v>
      </c>
      <c r="P9974" s="181">
        <f t="shared" si="314"/>
        <v>0</v>
      </c>
    </row>
    <row r="9975" spans="1:16">
      <c r="A9975" s="92"/>
      <c r="B9975" s="27"/>
      <c r="C9975" s="85"/>
      <c r="D9975" s="85"/>
      <c r="E9975" s="85"/>
      <c r="F9975" s="85"/>
      <c r="G9975" s="309"/>
      <c r="H9975" s="316"/>
      <c r="I9975" s="102"/>
      <c r="J9975" s="94"/>
      <c r="K9975" s="94"/>
      <c r="L9975" s="200"/>
      <c r="M9975" s="70"/>
      <c r="N9975" s="182"/>
      <c r="O9975" s="181" t="str">
        <f t="shared" si="315"/>
        <v>1900-1</v>
      </c>
      <c r="P9975" s="181">
        <f t="shared" si="314"/>
        <v>0</v>
      </c>
    </row>
    <row r="9976" spans="1:16">
      <c r="A9976" s="92"/>
      <c r="B9976" s="27"/>
      <c r="C9976" s="85"/>
      <c r="D9976" s="85"/>
      <c r="E9976" s="85"/>
      <c r="F9976" s="85"/>
      <c r="G9976" s="309"/>
      <c r="H9976" s="316"/>
      <c r="I9976" s="102"/>
      <c r="J9976" s="94"/>
      <c r="K9976" s="94"/>
      <c r="L9976" s="200"/>
      <c r="M9976" s="70"/>
      <c r="N9976" s="182"/>
      <c r="O9976" s="181" t="str">
        <f t="shared" si="315"/>
        <v>1900-1</v>
      </c>
      <c r="P9976" s="181">
        <f t="shared" si="314"/>
        <v>0</v>
      </c>
    </row>
    <row r="9977" spans="1:16">
      <c r="A9977" s="92"/>
      <c r="B9977" s="27"/>
      <c r="C9977" s="85"/>
      <c r="D9977" s="85"/>
      <c r="E9977" s="85"/>
      <c r="F9977" s="85"/>
      <c r="G9977" s="309"/>
      <c r="H9977" s="316"/>
      <c r="I9977" s="102"/>
      <c r="J9977" s="94"/>
      <c r="K9977" s="94"/>
      <c r="L9977" s="200"/>
      <c r="M9977" s="70"/>
      <c r="N9977" s="182"/>
      <c r="O9977" s="181" t="str">
        <f t="shared" si="315"/>
        <v>1900-1</v>
      </c>
      <c r="P9977" s="181">
        <f t="shared" si="314"/>
        <v>0</v>
      </c>
    </row>
    <row r="9978" spans="1:16">
      <c r="A9978" s="92"/>
      <c r="B9978" s="27"/>
      <c r="C9978" s="85"/>
      <c r="D9978" s="85"/>
      <c r="E9978" s="85"/>
      <c r="F9978" s="85"/>
      <c r="G9978" s="309"/>
      <c r="H9978" s="316"/>
      <c r="I9978" s="102"/>
      <c r="J9978" s="94"/>
      <c r="K9978" s="94"/>
      <c r="L9978" s="200"/>
      <c r="M9978" s="70"/>
      <c r="N9978" s="182"/>
      <c r="O9978" s="181" t="str">
        <f t="shared" si="315"/>
        <v>1900-1</v>
      </c>
      <c r="P9978" s="181">
        <f t="shared" si="314"/>
        <v>0</v>
      </c>
    </row>
    <row r="9979" spans="1:16">
      <c r="A9979" s="92"/>
      <c r="B9979" s="27"/>
      <c r="C9979" s="85"/>
      <c r="D9979" s="85"/>
      <c r="E9979" s="85"/>
      <c r="F9979" s="85"/>
      <c r="G9979" s="309"/>
      <c r="H9979" s="316"/>
      <c r="I9979" s="102"/>
      <c r="J9979" s="94"/>
      <c r="K9979" s="94"/>
      <c r="L9979" s="200"/>
      <c r="M9979" s="70"/>
      <c r="N9979" s="182"/>
      <c r="O9979" s="181" t="str">
        <f t="shared" si="315"/>
        <v>1900-1</v>
      </c>
      <c r="P9979" s="181">
        <f t="shared" si="314"/>
        <v>0</v>
      </c>
    </row>
    <row r="9980" spans="1:16">
      <c r="A9980" s="92"/>
      <c r="B9980" s="27"/>
      <c r="C9980" s="85"/>
      <c r="D9980" s="85"/>
      <c r="E9980" s="85"/>
      <c r="F9980" s="85"/>
      <c r="G9980" s="309"/>
      <c r="H9980" s="316"/>
      <c r="I9980" s="102"/>
      <c r="J9980" s="94"/>
      <c r="K9980" s="94"/>
      <c r="L9980" s="200"/>
      <c r="M9980" s="70"/>
      <c r="N9980" s="182"/>
      <c r="O9980" s="181" t="str">
        <f t="shared" si="315"/>
        <v>1900-1</v>
      </c>
      <c r="P9980" s="181">
        <f t="shared" si="314"/>
        <v>0</v>
      </c>
    </row>
    <row r="9981" spans="1:16">
      <c r="A9981" s="92"/>
      <c r="B9981" s="27"/>
      <c r="C9981" s="85"/>
      <c r="D9981" s="85"/>
      <c r="E9981" s="85"/>
      <c r="F9981" s="85"/>
      <c r="G9981" s="309"/>
      <c r="H9981" s="316"/>
      <c r="I9981" s="102"/>
      <c r="J9981" s="94"/>
      <c r="K9981" s="94"/>
      <c r="L9981" s="200"/>
      <c r="M9981" s="70"/>
      <c r="N9981" s="182"/>
      <c r="O9981" s="181" t="str">
        <f t="shared" si="315"/>
        <v>1900-1</v>
      </c>
      <c r="P9981" s="181">
        <f t="shared" si="314"/>
        <v>0</v>
      </c>
    </row>
    <row r="9982" spans="1:16">
      <c r="A9982" s="92"/>
      <c r="B9982" s="27"/>
      <c r="C9982" s="85"/>
      <c r="D9982" s="85"/>
      <c r="E9982" s="85"/>
      <c r="F9982" s="85"/>
      <c r="G9982" s="309"/>
      <c r="H9982" s="316"/>
      <c r="I9982" s="102"/>
      <c r="J9982" s="94"/>
      <c r="K9982" s="94"/>
      <c r="L9982" s="200"/>
      <c r="M9982" s="70"/>
      <c r="N9982" s="182"/>
      <c r="O9982" s="181" t="str">
        <f t="shared" si="315"/>
        <v>1900-1</v>
      </c>
      <c r="P9982" s="181">
        <f t="shared" si="314"/>
        <v>0</v>
      </c>
    </row>
    <row r="9983" spans="1:16">
      <c r="A9983" s="92"/>
      <c r="B9983" s="27"/>
      <c r="C9983" s="85"/>
      <c r="D9983" s="85"/>
      <c r="E9983" s="85"/>
      <c r="F9983" s="85"/>
      <c r="G9983" s="309"/>
      <c r="H9983" s="316"/>
      <c r="I9983" s="102"/>
      <c r="J9983" s="94"/>
      <c r="K9983" s="94"/>
      <c r="L9983" s="200"/>
      <c r="M9983" s="70"/>
      <c r="N9983" s="182"/>
      <c r="O9983" s="181" t="str">
        <f t="shared" si="315"/>
        <v>1900-1</v>
      </c>
      <c r="P9983" s="181">
        <f t="shared" si="314"/>
        <v>0</v>
      </c>
    </row>
    <row r="9984" spans="1:16">
      <c r="A9984" s="92"/>
      <c r="B9984" s="27"/>
      <c r="C9984" s="85"/>
      <c r="D9984" s="85"/>
      <c r="E9984" s="85"/>
      <c r="F9984" s="85"/>
      <c r="G9984" s="309"/>
      <c r="H9984" s="316"/>
      <c r="I9984" s="102"/>
      <c r="J9984" s="94"/>
      <c r="K9984" s="94"/>
      <c r="L9984" s="200"/>
      <c r="M9984" s="70"/>
      <c r="N9984" s="182"/>
      <c r="O9984" s="181" t="str">
        <f t="shared" si="315"/>
        <v>1900-1</v>
      </c>
      <c r="P9984" s="181">
        <f t="shared" si="314"/>
        <v>0</v>
      </c>
    </row>
    <row r="9985" spans="1:16">
      <c r="A9985" s="92"/>
      <c r="B9985" s="27"/>
      <c r="C9985" s="85"/>
      <c r="D9985" s="85"/>
      <c r="E9985" s="85"/>
      <c r="F9985" s="85"/>
      <c r="G9985" s="309"/>
      <c r="H9985" s="316"/>
      <c r="I9985" s="102"/>
      <c r="J9985" s="94"/>
      <c r="K9985" s="94"/>
      <c r="L9985" s="200"/>
      <c r="M9985" s="70"/>
      <c r="N9985" s="182"/>
      <c r="O9985" s="181" t="str">
        <f t="shared" si="315"/>
        <v>1900-1</v>
      </c>
      <c r="P9985" s="181">
        <f t="shared" si="314"/>
        <v>0</v>
      </c>
    </row>
    <row r="9986" spans="1:16">
      <c r="A9986" s="92"/>
      <c r="B9986" s="27"/>
      <c r="C9986" s="85"/>
      <c r="D9986" s="85"/>
      <c r="E9986" s="85"/>
      <c r="F9986" s="85"/>
      <c r="G9986" s="309"/>
      <c r="H9986" s="316"/>
      <c r="I9986" s="102"/>
      <c r="J9986" s="94"/>
      <c r="K9986" s="94"/>
      <c r="L9986" s="200"/>
      <c r="M9986" s="70"/>
      <c r="N9986" s="182"/>
      <c r="O9986" s="181" t="str">
        <f t="shared" si="315"/>
        <v>1900-1</v>
      </c>
      <c r="P9986" s="181">
        <f t="shared" si="314"/>
        <v>0</v>
      </c>
    </row>
    <row r="9987" spans="1:16">
      <c r="A9987" s="92"/>
      <c r="B9987" s="27"/>
      <c r="C9987" s="85"/>
      <c r="D9987" s="85"/>
      <c r="E9987" s="85"/>
      <c r="F9987" s="85"/>
      <c r="G9987" s="309"/>
      <c r="H9987" s="316"/>
      <c r="I9987" s="102"/>
      <c r="J9987" s="94"/>
      <c r="K9987" s="94"/>
      <c r="L9987" s="200"/>
      <c r="M9987" s="70"/>
      <c r="N9987" s="182"/>
      <c r="O9987" s="181" t="str">
        <f t="shared" si="315"/>
        <v>1900-1</v>
      </c>
      <c r="P9987" s="181">
        <f t="shared" ref="P9987:P10050" si="316">N9987*H9987</f>
        <v>0</v>
      </c>
    </row>
    <row r="9988" spans="1:16">
      <c r="A9988" s="92"/>
      <c r="B9988" s="27"/>
      <c r="C9988" s="85"/>
      <c r="D9988" s="85"/>
      <c r="E9988" s="85"/>
      <c r="F9988" s="85"/>
      <c r="G9988" s="309"/>
      <c r="H9988" s="316"/>
      <c r="I9988" s="102"/>
      <c r="J9988" s="94"/>
      <c r="K9988" s="94"/>
      <c r="L9988" s="200"/>
      <c r="M9988" s="70"/>
      <c r="N9988" s="182"/>
      <c r="O9988" s="181" t="str">
        <f t="shared" si="315"/>
        <v>1900-1</v>
      </c>
      <c r="P9988" s="181">
        <f t="shared" si="316"/>
        <v>0</v>
      </c>
    </row>
    <row r="9989" spans="1:16">
      <c r="A9989" s="92"/>
      <c r="B9989" s="27"/>
      <c r="C9989" s="85"/>
      <c r="D9989" s="85"/>
      <c r="E9989" s="85"/>
      <c r="F9989" s="85"/>
      <c r="G9989" s="309"/>
      <c r="H9989" s="316"/>
      <c r="I9989" s="102"/>
      <c r="J9989" s="94"/>
      <c r="K9989" s="94"/>
      <c r="L9989" s="200"/>
      <c r="M9989" s="70"/>
      <c r="N9989" s="182"/>
      <c r="O9989" s="181" t="str">
        <f t="shared" si="315"/>
        <v>1900-1</v>
      </c>
      <c r="P9989" s="181">
        <f t="shared" si="316"/>
        <v>0</v>
      </c>
    </row>
    <row r="9990" spans="1:16">
      <c r="A9990" s="92"/>
      <c r="B9990" s="27"/>
      <c r="C9990" s="85"/>
      <c r="D9990" s="85"/>
      <c r="E9990" s="85"/>
      <c r="F9990" s="85"/>
      <c r="G9990" s="309"/>
      <c r="H9990" s="316"/>
      <c r="I9990" s="102"/>
      <c r="J9990" s="94"/>
      <c r="K9990" s="94"/>
      <c r="L9990" s="200"/>
      <c r="M9990" s="70"/>
      <c r="N9990" s="182"/>
      <c r="O9990" s="181" t="str">
        <f t="shared" si="315"/>
        <v>1900-1</v>
      </c>
      <c r="P9990" s="181">
        <f t="shared" si="316"/>
        <v>0</v>
      </c>
    </row>
    <row r="9991" spans="1:16">
      <c r="A9991" s="92"/>
      <c r="B9991" s="27"/>
      <c r="C9991" s="85"/>
      <c r="D9991" s="85"/>
      <c r="E9991" s="85"/>
      <c r="F9991" s="85"/>
      <c r="G9991" s="309"/>
      <c r="H9991" s="316"/>
      <c r="I9991" s="102"/>
      <c r="J9991" s="94"/>
      <c r="K9991" s="94"/>
      <c r="L9991" s="200"/>
      <c r="M9991" s="70"/>
      <c r="N9991" s="182"/>
      <c r="O9991" s="181" t="str">
        <f t="shared" si="315"/>
        <v>1900-1</v>
      </c>
      <c r="P9991" s="181">
        <f t="shared" si="316"/>
        <v>0</v>
      </c>
    </row>
    <row r="9992" spans="1:16">
      <c r="A9992" s="92"/>
      <c r="B9992" s="27"/>
      <c r="C9992" s="85"/>
      <c r="D9992" s="85"/>
      <c r="E9992" s="85"/>
      <c r="F9992" s="85"/>
      <c r="G9992" s="309"/>
      <c r="H9992" s="316"/>
      <c r="I9992" s="102"/>
      <c r="J9992" s="94"/>
      <c r="K9992" s="94"/>
      <c r="L9992" s="200"/>
      <c r="M9992" s="70"/>
      <c r="N9992" s="182"/>
      <c r="O9992" s="181" t="str">
        <f t="shared" si="315"/>
        <v>1900-1</v>
      </c>
      <c r="P9992" s="181">
        <f t="shared" si="316"/>
        <v>0</v>
      </c>
    </row>
    <row r="9993" spans="1:16">
      <c r="A9993" s="92"/>
      <c r="B9993" s="27"/>
      <c r="C9993" s="85"/>
      <c r="D9993" s="85"/>
      <c r="E9993" s="85"/>
      <c r="F9993" s="85"/>
      <c r="G9993" s="309"/>
      <c r="H9993" s="316"/>
      <c r="I9993" s="102"/>
      <c r="J9993" s="94"/>
      <c r="K9993" s="94"/>
      <c r="L9993" s="200"/>
      <c r="M9993" s="70"/>
      <c r="N9993" s="182"/>
      <c r="O9993" s="181" t="str">
        <f t="shared" si="315"/>
        <v>1900-1</v>
      </c>
      <c r="P9993" s="181">
        <f t="shared" si="316"/>
        <v>0</v>
      </c>
    </row>
    <row r="9994" spans="1:16">
      <c r="A9994" s="92"/>
      <c r="B9994" s="27"/>
      <c r="C9994" s="85"/>
      <c r="D9994" s="85"/>
      <c r="E9994" s="85"/>
      <c r="F9994" s="85"/>
      <c r="G9994" s="309"/>
      <c r="H9994" s="316"/>
      <c r="I9994" s="102"/>
      <c r="J9994" s="94"/>
      <c r="K9994" s="94"/>
      <c r="L9994" s="200"/>
      <c r="M9994" s="70"/>
      <c r="N9994" s="182"/>
      <c r="O9994" s="181" t="str">
        <f t="shared" si="315"/>
        <v>1900-1</v>
      </c>
      <c r="P9994" s="181">
        <f t="shared" si="316"/>
        <v>0</v>
      </c>
    </row>
    <row r="9995" spans="1:16">
      <c r="A9995" s="92"/>
      <c r="B9995" s="27"/>
      <c r="C9995" s="85"/>
      <c r="D9995" s="85"/>
      <c r="E9995" s="85"/>
      <c r="F9995" s="85"/>
      <c r="G9995" s="309"/>
      <c r="H9995" s="316"/>
      <c r="I9995" s="102"/>
      <c r="J9995" s="94"/>
      <c r="K9995" s="94"/>
      <c r="L9995" s="200"/>
      <c r="M9995" s="70"/>
      <c r="N9995" s="182"/>
      <c r="O9995" s="181" t="str">
        <f t="shared" si="315"/>
        <v>1900-1</v>
      </c>
      <c r="P9995" s="181">
        <f t="shared" si="316"/>
        <v>0</v>
      </c>
    </row>
    <row r="9996" spans="1:16">
      <c r="A9996" s="92"/>
      <c r="B9996" s="27"/>
      <c r="C9996" s="85"/>
      <c r="D9996" s="85"/>
      <c r="E9996" s="85"/>
      <c r="F9996" s="85"/>
      <c r="G9996" s="309"/>
      <c r="H9996" s="316"/>
      <c r="I9996" s="102"/>
      <c r="J9996" s="94"/>
      <c r="K9996" s="94"/>
      <c r="L9996" s="200"/>
      <c r="M9996" s="102"/>
      <c r="N9996" s="190"/>
      <c r="O9996" s="181" t="str">
        <f t="shared" ref="O9996:O10059" si="317">YEAR(B9996)&amp;"-"&amp;MONTH(B9996)</f>
        <v>1900-1</v>
      </c>
      <c r="P9996" s="181">
        <f t="shared" si="316"/>
        <v>0</v>
      </c>
    </row>
    <row r="9997" spans="1:16">
      <c r="A9997" s="92"/>
      <c r="B9997" s="27"/>
      <c r="C9997" s="85"/>
      <c r="D9997" s="85"/>
      <c r="E9997" s="85"/>
      <c r="F9997" s="85"/>
      <c r="G9997" s="309"/>
      <c r="H9997" s="316"/>
      <c r="I9997" s="102"/>
      <c r="J9997" s="94"/>
      <c r="K9997" s="94"/>
      <c r="L9997" s="200"/>
      <c r="M9997" s="102"/>
      <c r="N9997" s="190"/>
      <c r="O9997" s="181" t="str">
        <f t="shared" si="317"/>
        <v>1900-1</v>
      </c>
      <c r="P9997" s="181">
        <f t="shared" si="316"/>
        <v>0</v>
      </c>
    </row>
    <row r="9998" spans="1:16">
      <c r="A9998" s="92"/>
      <c r="B9998" s="27"/>
      <c r="C9998" s="85"/>
      <c r="D9998" s="85"/>
      <c r="E9998" s="85"/>
      <c r="F9998" s="85"/>
      <c r="G9998" s="309"/>
      <c r="H9998" s="316"/>
      <c r="I9998" s="102"/>
      <c r="J9998" s="94"/>
      <c r="K9998" s="94"/>
      <c r="L9998" s="200"/>
      <c r="M9998" s="102"/>
      <c r="N9998" s="190"/>
      <c r="O9998" s="181" t="str">
        <f t="shared" si="317"/>
        <v>1900-1</v>
      </c>
      <c r="P9998" s="181">
        <f t="shared" si="316"/>
        <v>0</v>
      </c>
    </row>
    <row r="9999" spans="1:16">
      <c r="A9999" s="92"/>
      <c r="B9999" s="27"/>
      <c r="C9999" s="85"/>
      <c r="D9999" s="85"/>
      <c r="E9999" s="85"/>
      <c r="F9999" s="85"/>
      <c r="G9999" s="309"/>
      <c r="H9999" s="316"/>
      <c r="I9999" s="102"/>
      <c r="J9999" s="94"/>
      <c r="K9999" s="94"/>
      <c r="L9999" s="200"/>
      <c r="M9999" s="102"/>
      <c r="N9999" s="190"/>
      <c r="O9999" s="181" t="str">
        <f t="shared" si="317"/>
        <v>1900-1</v>
      </c>
      <c r="P9999" s="181">
        <f t="shared" si="316"/>
        <v>0</v>
      </c>
    </row>
    <row r="10000" spans="1:16">
      <c r="A10000" s="92"/>
      <c r="B10000" s="27"/>
      <c r="C10000" s="85"/>
      <c r="D10000" s="85"/>
      <c r="E10000" s="85"/>
      <c r="F10000" s="85"/>
      <c r="G10000" s="309"/>
      <c r="H10000" s="316"/>
      <c r="I10000" s="102"/>
      <c r="J10000" s="94"/>
      <c r="K10000" s="94"/>
      <c r="L10000" s="200"/>
      <c r="M10000" s="102"/>
      <c r="N10000" s="190"/>
      <c r="O10000" s="181" t="str">
        <f t="shared" si="317"/>
        <v>1900-1</v>
      </c>
      <c r="P10000" s="181">
        <f t="shared" si="316"/>
        <v>0</v>
      </c>
    </row>
    <row r="10001" spans="1:16">
      <c r="A10001" s="92"/>
      <c r="B10001" s="27"/>
      <c r="C10001" s="85"/>
      <c r="D10001" s="85"/>
      <c r="E10001" s="85"/>
      <c r="F10001" s="85"/>
      <c r="G10001" s="309"/>
      <c r="H10001" s="316"/>
      <c r="I10001" s="102"/>
      <c r="J10001" s="94"/>
      <c r="K10001" s="94"/>
      <c r="L10001" s="200"/>
      <c r="M10001" s="102"/>
      <c r="N10001" s="190"/>
      <c r="O10001" s="181" t="str">
        <f t="shared" si="317"/>
        <v>1900-1</v>
      </c>
      <c r="P10001" s="181">
        <f t="shared" si="316"/>
        <v>0</v>
      </c>
    </row>
    <row r="10002" spans="1:16">
      <c r="A10002" s="92"/>
      <c r="B10002" s="27"/>
      <c r="C10002" s="85"/>
      <c r="D10002" s="85"/>
      <c r="E10002" s="85"/>
      <c r="F10002" s="85"/>
      <c r="G10002" s="309"/>
      <c r="H10002" s="316"/>
      <c r="I10002" s="102"/>
      <c r="J10002" s="94"/>
      <c r="K10002" s="94"/>
      <c r="L10002" s="200"/>
      <c r="M10002" s="102"/>
      <c r="N10002" s="190"/>
      <c r="O10002" s="181" t="str">
        <f t="shared" si="317"/>
        <v>1900-1</v>
      </c>
      <c r="P10002" s="181">
        <f t="shared" si="316"/>
        <v>0</v>
      </c>
    </row>
    <row r="10003" spans="1:16">
      <c r="A10003" s="92"/>
      <c r="B10003" s="27"/>
      <c r="C10003" s="85"/>
      <c r="D10003" s="85"/>
      <c r="E10003" s="85"/>
      <c r="F10003" s="85"/>
      <c r="G10003" s="309"/>
      <c r="H10003" s="316"/>
      <c r="I10003" s="102"/>
      <c r="J10003" s="94"/>
      <c r="K10003" s="94"/>
      <c r="L10003" s="200"/>
      <c r="M10003" s="102"/>
      <c r="N10003" s="190"/>
      <c r="O10003" s="181" t="str">
        <f t="shared" si="317"/>
        <v>1900-1</v>
      </c>
      <c r="P10003" s="181">
        <f t="shared" si="316"/>
        <v>0</v>
      </c>
    </row>
    <row r="10004" spans="1:16">
      <c r="A10004" s="92"/>
      <c r="B10004" s="27"/>
      <c r="C10004" s="85"/>
      <c r="D10004" s="85"/>
      <c r="E10004" s="85"/>
      <c r="F10004" s="85"/>
      <c r="G10004" s="309"/>
      <c r="H10004" s="316"/>
      <c r="I10004" s="102"/>
      <c r="J10004" s="94"/>
      <c r="K10004" s="94"/>
      <c r="L10004" s="200"/>
      <c r="M10004" s="102"/>
      <c r="N10004" s="190"/>
      <c r="O10004" s="181" t="str">
        <f t="shared" si="317"/>
        <v>1900-1</v>
      </c>
      <c r="P10004" s="181">
        <f t="shared" si="316"/>
        <v>0</v>
      </c>
    </row>
    <row r="10005" spans="1:16">
      <c r="A10005" s="92"/>
      <c r="B10005" s="27"/>
      <c r="C10005" s="85"/>
      <c r="D10005" s="85"/>
      <c r="E10005" s="85"/>
      <c r="F10005" s="85"/>
      <c r="G10005" s="309"/>
      <c r="H10005" s="316"/>
      <c r="I10005" s="102"/>
      <c r="J10005" s="94"/>
      <c r="K10005" s="94"/>
      <c r="L10005" s="200"/>
      <c r="M10005" s="102"/>
      <c r="N10005" s="190"/>
      <c r="O10005" s="181" t="str">
        <f t="shared" si="317"/>
        <v>1900-1</v>
      </c>
      <c r="P10005" s="181">
        <f t="shared" si="316"/>
        <v>0</v>
      </c>
    </row>
    <row r="10006" spans="1:16">
      <c r="A10006" s="92"/>
      <c r="B10006" s="27"/>
      <c r="C10006" s="85"/>
      <c r="D10006" s="85"/>
      <c r="E10006" s="85"/>
      <c r="F10006" s="85"/>
      <c r="G10006" s="309"/>
      <c r="H10006" s="316"/>
      <c r="I10006" s="102"/>
      <c r="J10006" s="94"/>
      <c r="K10006" s="94"/>
      <c r="L10006" s="200"/>
      <c r="M10006" s="102"/>
      <c r="N10006" s="190"/>
      <c r="O10006" s="181" t="str">
        <f t="shared" si="317"/>
        <v>1900-1</v>
      </c>
      <c r="P10006" s="181">
        <f t="shared" si="316"/>
        <v>0</v>
      </c>
    </row>
    <row r="10007" spans="1:16">
      <c r="A10007" s="92"/>
      <c r="B10007" s="27"/>
      <c r="C10007" s="85"/>
      <c r="D10007" s="85"/>
      <c r="E10007" s="85"/>
      <c r="F10007" s="85"/>
      <c r="G10007" s="309"/>
      <c r="H10007" s="316"/>
      <c r="I10007" s="102"/>
      <c r="J10007" s="94"/>
      <c r="K10007" s="94"/>
      <c r="L10007" s="200"/>
      <c r="M10007" s="102"/>
      <c r="N10007" s="190"/>
      <c r="O10007" s="181" t="str">
        <f t="shared" si="317"/>
        <v>1900-1</v>
      </c>
      <c r="P10007" s="181">
        <f t="shared" si="316"/>
        <v>0</v>
      </c>
    </row>
    <row r="10008" spans="1:16">
      <c r="A10008" s="92"/>
      <c r="B10008" s="27"/>
      <c r="C10008" s="85"/>
      <c r="D10008" s="85"/>
      <c r="E10008" s="85"/>
      <c r="F10008" s="85"/>
      <c r="G10008" s="309"/>
      <c r="H10008" s="316"/>
      <c r="I10008" s="102"/>
      <c r="J10008" s="94"/>
      <c r="K10008" s="94"/>
      <c r="L10008" s="200"/>
      <c r="M10008" s="102"/>
      <c r="N10008" s="190"/>
      <c r="O10008" s="181" t="str">
        <f t="shared" si="317"/>
        <v>1900-1</v>
      </c>
      <c r="P10008" s="181">
        <f t="shared" si="316"/>
        <v>0</v>
      </c>
    </row>
    <row r="10009" spans="1:16">
      <c r="A10009" s="92"/>
      <c r="B10009" s="27"/>
      <c r="C10009" s="85"/>
      <c r="D10009" s="85"/>
      <c r="E10009" s="85"/>
      <c r="F10009" s="85"/>
      <c r="G10009" s="309"/>
      <c r="H10009" s="316"/>
      <c r="I10009" s="102"/>
      <c r="J10009" s="94"/>
      <c r="K10009" s="94"/>
      <c r="L10009" s="200"/>
      <c r="M10009" s="102"/>
      <c r="N10009" s="190"/>
      <c r="O10009" s="181" t="str">
        <f t="shared" si="317"/>
        <v>1900-1</v>
      </c>
      <c r="P10009" s="181">
        <f t="shared" si="316"/>
        <v>0</v>
      </c>
    </row>
    <row r="10010" spans="1:16">
      <c r="A10010" s="92"/>
      <c r="B10010" s="27"/>
      <c r="C10010" s="85"/>
      <c r="D10010" s="85"/>
      <c r="E10010" s="85"/>
      <c r="F10010" s="85"/>
      <c r="G10010" s="309"/>
      <c r="H10010" s="316"/>
      <c r="I10010" s="102"/>
      <c r="J10010" s="94"/>
      <c r="K10010" s="94"/>
      <c r="L10010" s="200"/>
      <c r="M10010" s="102"/>
      <c r="N10010" s="190"/>
      <c r="O10010" s="181" t="str">
        <f t="shared" si="317"/>
        <v>1900-1</v>
      </c>
      <c r="P10010" s="181">
        <f t="shared" si="316"/>
        <v>0</v>
      </c>
    </row>
    <row r="10011" spans="1:16">
      <c r="A10011" s="92"/>
      <c r="B10011" s="27"/>
      <c r="C10011" s="85"/>
      <c r="D10011" s="85"/>
      <c r="E10011" s="85"/>
      <c r="F10011" s="85"/>
      <c r="G10011" s="309"/>
      <c r="H10011" s="316"/>
      <c r="I10011" s="102"/>
      <c r="J10011" s="94"/>
      <c r="K10011" s="94"/>
      <c r="L10011" s="200"/>
      <c r="M10011" s="102"/>
      <c r="N10011" s="190"/>
      <c r="O10011" s="181" t="str">
        <f t="shared" si="317"/>
        <v>1900-1</v>
      </c>
      <c r="P10011" s="181">
        <f t="shared" si="316"/>
        <v>0</v>
      </c>
    </row>
    <row r="10012" spans="1:16">
      <c r="A10012" s="92"/>
      <c r="B10012" s="27"/>
      <c r="C10012" s="85"/>
      <c r="D10012" s="85"/>
      <c r="E10012" s="85"/>
      <c r="F10012" s="85"/>
      <c r="G10012" s="309"/>
      <c r="H10012" s="316"/>
      <c r="I10012" s="102"/>
      <c r="J10012" s="94"/>
      <c r="K10012" s="94"/>
      <c r="L10012" s="200"/>
      <c r="M10012" s="102"/>
      <c r="N10012" s="190"/>
      <c r="O10012" s="181" t="str">
        <f t="shared" si="317"/>
        <v>1900-1</v>
      </c>
      <c r="P10012" s="181">
        <f t="shared" si="316"/>
        <v>0</v>
      </c>
    </row>
    <row r="10013" spans="1:16">
      <c r="A10013" s="92"/>
      <c r="B10013" s="27"/>
      <c r="C10013" s="85"/>
      <c r="D10013" s="85"/>
      <c r="E10013" s="85"/>
      <c r="F10013" s="85"/>
      <c r="G10013" s="309"/>
      <c r="H10013" s="316"/>
      <c r="I10013" s="102"/>
      <c r="J10013" s="94"/>
      <c r="K10013" s="94"/>
      <c r="L10013" s="200"/>
      <c r="M10013" s="102"/>
      <c r="N10013" s="190"/>
      <c r="O10013" s="181" t="str">
        <f t="shared" si="317"/>
        <v>1900-1</v>
      </c>
      <c r="P10013" s="181">
        <f t="shared" si="316"/>
        <v>0</v>
      </c>
    </row>
    <row r="10014" spans="1:16">
      <c r="A10014" s="92"/>
      <c r="B10014" s="27"/>
      <c r="C10014" s="85"/>
      <c r="D10014" s="85"/>
      <c r="E10014" s="85"/>
      <c r="F10014" s="85"/>
      <c r="G10014" s="309"/>
      <c r="H10014" s="316"/>
      <c r="I10014" s="102"/>
      <c r="J10014" s="94"/>
      <c r="K10014" s="94"/>
      <c r="L10014" s="200"/>
      <c r="M10014" s="102"/>
      <c r="N10014" s="190"/>
      <c r="O10014" s="181" t="str">
        <f t="shared" si="317"/>
        <v>1900-1</v>
      </c>
      <c r="P10014" s="181">
        <f t="shared" si="316"/>
        <v>0</v>
      </c>
    </row>
    <row r="10015" spans="1:16">
      <c r="A10015" s="92"/>
      <c r="B10015" s="27"/>
      <c r="C10015" s="85"/>
      <c r="D10015" s="85"/>
      <c r="E10015" s="85"/>
      <c r="F10015" s="85"/>
      <c r="G10015" s="309"/>
      <c r="H10015" s="316"/>
      <c r="I10015" s="102"/>
      <c r="J10015" s="94"/>
      <c r="K10015" s="94"/>
      <c r="L10015" s="200"/>
      <c r="M10015" s="102"/>
      <c r="N10015" s="190"/>
      <c r="O10015" s="181" t="str">
        <f t="shared" si="317"/>
        <v>1900-1</v>
      </c>
      <c r="P10015" s="181">
        <f t="shared" si="316"/>
        <v>0</v>
      </c>
    </row>
    <row r="10016" spans="1:16">
      <c r="A10016" s="92"/>
      <c r="B10016" s="27"/>
      <c r="C10016" s="85"/>
      <c r="D10016" s="85"/>
      <c r="E10016" s="85"/>
      <c r="F10016" s="85"/>
      <c r="G10016" s="309"/>
      <c r="H10016" s="316"/>
      <c r="I10016" s="102"/>
      <c r="J10016" s="94"/>
      <c r="K10016" s="94"/>
      <c r="L10016" s="200"/>
      <c r="M10016" s="102"/>
      <c r="N10016" s="190"/>
      <c r="O10016" s="181" t="str">
        <f t="shared" si="317"/>
        <v>1900-1</v>
      </c>
      <c r="P10016" s="181">
        <f t="shared" si="316"/>
        <v>0</v>
      </c>
    </row>
    <row r="10017" spans="1:16">
      <c r="A10017" s="92"/>
      <c r="B10017" s="27"/>
      <c r="C10017" s="85"/>
      <c r="D10017" s="85"/>
      <c r="E10017" s="85"/>
      <c r="F10017" s="85"/>
      <c r="G10017" s="309"/>
      <c r="H10017" s="316"/>
      <c r="I10017" s="102"/>
      <c r="J10017" s="94"/>
      <c r="K10017" s="94"/>
      <c r="L10017" s="200"/>
      <c r="M10017" s="102"/>
      <c r="N10017" s="190"/>
      <c r="O10017" s="181" t="str">
        <f t="shared" si="317"/>
        <v>1900-1</v>
      </c>
      <c r="P10017" s="181">
        <f t="shared" si="316"/>
        <v>0</v>
      </c>
    </row>
    <row r="10018" spans="1:16">
      <c r="A10018" s="92"/>
      <c r="B10018" s="27"/>
      <c r="C10018" s="85"/>
      <c r="D10018" s="85"/>
      <c r="E10018" s="85"/>
      <c r="F10018" s="85"/>
      <c r="G10018" s="309"/>
      <c r="H10018" s="316"/>
      <c r="I10018" s="102"/>
      <c r="J10018" s="94"/>
      <c r="K10018" s="94"/>
      <c r="L10018" s="200"/>
      <c r="M10018" s="102"/>
      <c r="N10018" s="190"/>
      <c r="O10018" s="181" t="str">
        <f t="shared" si="317"/>
        <v>1900-1</v>
      </c>
      <c r="P10018" s="181">
        <f t="shared" si="316"/>
        <v>0</v>
      </c>
    </row>
    <row r="10019" spans="1:16">
      <c r="A10019" s="92"/>
      <c r="B10019" s="27"/>
      <c r="C10019" s="85"/>
      <c r="D10019" s="85"/>
      <c r="E10019" s="85"/>
      <c r="F10019" s="85"/>
      <c r="G10019" s="309"/>
      <c r="H10019" s="316"/>
      <c r="I10019" s="102"/>
      <c r="J10019" s="94"/>
      <c r="K10019" s="94"/>
      <c r="L10019" s="200"/>
      <c r="M10019" s="102"/>
      <c r="N10019" s="190"/>
      <c r="O10019" s="181" t="str">
        <f t="shared" si="317"/>
        <v>1900-1</v>
      </c>
      <c r="P10019" s="181">
        <f t="shared" si="316"/>
        <v>0</v>
      </c>
    </row>
    <row r="10020" spans="1:16">
      <c r="A10020" s="92"/>
      <c r="B10020" s="27"/>
      <c r="C10020" s="85"/>
      <c r="D10020" s="85"/>
      <c r="E10020" s="85"/>
      <c r="F10020" s="85"/>
      <c r="G10020" s="309"/>
      <c r="H10020" s="316"/>
      <c r="I10020" s="102"/>
      <c r="J10020" s="94"/>
      <c r="K10020" s="94"/>
      <c r="L10020" s="200"/>
      <c r="M10020" s="102"/>
      <c r="N10020" s="190"/>
      <c r="O10020" s="181" t="str">
        <f t="shared" si="317"/>
        <v>1900-1</v>
      </c>
      <c r="P10020" s="181">
        <f t="shared" si="316"/>
        <v>0</v>
      </c>
    </row>
    <row r="10021" spans="1:16">
      <c r="A10021" s="92"/>
      <c r="B10021" s="27"/>
      <c r="C10021" s="85"/>
      <c r="D10021" s="85"/>
      <c r="E10021" s="85"/>
      <c r="F10021" s="85"/>
      <c r="G10021" s="309"/>
      <c r="H10021" s="316"/>
      <c r="I10021" s="102"/>
      <c r="J10021" s="94"/>
      <c r="K10021" s="94"/>
      <c r="L10021" s="200"/>
      <c r="M10021" s="102"/>
      <c r="N10021" s="190"/>
      <c r="O10021" s="181" t="str">
        <f t="shared" si="317"/>
        <v>1900-1</v>
      </c>
      <c r="P10021" s="181">
        <f t="shared" si="316"/>
        <v>0</v>
      </c>
    </row>
    <row r="10022" spans="1:16">
      <c r="A10022" s="92"/>
      <c r="B10022" s="27"/>
      <c r="C10022" s="85"/>
      <c r="D10022" s="85"/>
      <c r="E10022" s="85"/>
      <c r="F10022" s="85"/>
      <c r="G10022" s="309"/>
      <c r="H10022" s="316"/>
      <c r="I10022" s="102"/>
      <c r="J10022" s="94"/>
      <c r="K10022" s="94"/>
      <c r="L10022" s="200"/>
      <c r="M10022" s="102"/>
      <c r="N10022" s="190"/>
      <c r="O10022" s="181" t="str">
        <f t="shared" si="317"/>
        <v>1900-1</v>
      </c>
      <c r="P10022" s="181">
        <f t="shared" si="316"/>
        <v>0</v>
      </c>
    </row>
    <row r="10023" spans="1:16">
      <c r="A10023" s="92"/>
      <c r="B10023" s="27"/>
      <c r="C10023" s="85"/>
      <c r="D10023" s="85"/>
      <c r="E10023" s="85"/>
      <c r="F10023" s="85"/>
      <c r="G10023" s="309"/>
      <c r="H10023" s="316"/>
      <c r="I10023" s="102"/>
      <c r="J10023" s="94"/>
      <c r="K10023" s="94"/>
      <c r="L10023" s="200"/>
      <c r="M10023" s="102"/>
      <c r="N10023" s="190"/>
      <c r="O10023" s="181" t="str">
        <f t="shared" si="317"/>
        <v>1900-1</v>
      </c>
      <c r="P10023" s="181">
        <f t="shared" si="316"/>
        <v>0</v>
      </c>
    </row>
    <row r="10024" spans="1:16">
      <c r="A10024" s="92"/>
      <c r="B10024" s="27"/>
      <c r="C10024" s="85"/>
      <c r="D10024" s="85"/>
      <c r="E10024" s="85"/>
      <c r="F10024" s="85"/>
      <c r="G10024" s="309"/>
      <c r="H10024" s="316"/>
      <c r="I10024" s="102"/>
      <c r="J10024" s="94"/>
      <c r="K10024" s="94"/>
      <c r="L10024" s="200"/>
      <c r="M10024" s="102"/>
      <c r="N10024" s="190"/>
      <c r="O10024" s="181" t="str">
        <f t="shared" si="317"/>
        <v>1900-1</v>
      </c>
      <c r="P10024" s="181">
        <f t="shared" si="316"/>
        <v>0</v>
      </c>
    </row>
    <row r="10025" spans="1:16">
      <c r="A10025" s="92"/>
      <c r="B10025" s="27"/>
      <c r="C10025" s="85"/>
      <c r="D10025" s="85"/>
      <c r="E10025" s="85"/>
      <c r="F10025" s="85"/>
      <c r="G10025" s="309"/>
      <c r="H10025" s="316"/>
      <c r="I10025" s="102"/>
      <c r="J10025" s="94"/>
      <c r="K10025" s="94"/>
      <c r="L10025" s="200"/>
      <c r="M10025" s="102"/>
      <c r="N10025" s="190"/>
      <c r="O10025" s="181" t="str">
        <f t="shared" si="317"/>
        <v>1900-1</v>
      </c>
      <c r="P10025" s="181">
        <f t="shared" si="316"/>
        <v>0</v>
      </c>
    </row>
    <row r="10026" spans="1:16">
      <c r="A10026" s="92"/>
      <c r="B10026" s="27"/>
      <c r="C10026" s="85"/>
      <c r="D10026" s="85"/>
      <c r="E10026" s="85"/>
      <c r="F10026" s="85"/>
      <c r="G10026" s="309"/>
      <c r="H10026" s="316"/>
      <c r="I10026" s="102"/>
      <c r="J10026" s="94"/>
      <c r="K10026" s="94"/>
      <c r="L10026" s="200"/>
      <c r="M10026" s="102"/>
      <c r="N10026" s="190"/>
      <c r="O10026" s="181" t="str">
        <f t="shared" si="317"/>
        <v>1900-1</v>
      </c>
      <c r="P10026" s="181">
        <f t="shared" si="316"/>
        <v>0</v>
      </c>
    </row>
    <row r="10027" spans="1:16">
      <c r="A10027" s="92"/>
      <c r="B10027" s="27"/>
      <c r="C10027" s="85"/>
      <c r="D10027" s="85"/>
      <c r="E10027" s="85"/>
      <c r="F10027" s="85"/>
      <c r="G10027" s="309"/>
      <c r="H10027" s="316"/>
      <c r="I10027" s="102"/>
      <c r="J10027" s="94"/>
      <c r="K10027" s="94"/>
      <c r="L10027" s="200"/>
      <c r="M10027" s="102"/>
      <c r="N10027" s="190"/>
      <c r="O10027" s="181" t="str">
        <f t="shared" si="317"/>
        <v>1900-1</v>
      </c>
      <c r="P10027" s="181">
        <f t="shared" si="316"/>
        <v>0</v>
      </c>
    </row>
    <row r="10028" spans="1:16">
      <c r="A10028" s="92"/>
      <c r="B10028" s="27"/>
      <c r="C10028" s="85"/>
      <c r="D10028" s="85"/>
      <c r="E10028" s="85"/>
      <c r="F10028" s="85"/>
      <c r="G10028" s="309"/>
      <c r="H10028" s="316"/>
      <c r="I10028" s="102"/>
      <c r="J10028" s="94"/>
      <c r="K10028" s="94"/>
      <c r="L10028" s="200"/>
      <c r="M10028" s="102"/>
      <c r="N10028" s="190"/>
      <c r="O10028" s="181" t="str">
        <f t="shared" si="317"/>
        <v>1900-1</v>
      </c>
      <c r="P10028" s="181">
        <f t="shared" si="316"/>
        <v>0</v>
      </c>
    </row>
    <row r="10029" spans="1:16">
      <c r="A10029" s="92"/>
      <c r="B10029" s="27"/>
      <c r="C10029" s="85"/>
      <c r="D10029" s="85"/>
      <c r="E10029" s="85"/>
      <c r="F10029" s="85"/>
      <c r="G10029" s="309"/>
      <c r="H10029" s="316"/>
      <c r="I10029" s="102"/>
      <c r="J10029" s="94"/>
      <c r="K10029" s="94"/>
      <c r="L10029" s="200"/>
      <c r="M10029" s="102"/>
      <c r="N10029" s="190"/>
      <c r="O10029" s="181" t="str">
        <f t="shared" si="317"/>
        <v>1900-1</v>
      </c>
      <c r="P10029" s="181">
        <f t="shared" si="316"/>
        <v>0</v>
      </c>
    </row>
    <row r="10030" spans="1:16">
      <c r="A10030" s="92"/>
      <c r="B10030" s="27"/>
      <c r="C10030" s="85"/>
      <c r="D10030" s="85"/>
      <c r="E10030" s="85"/>
      <c r="F10030" s="85"/>
      <c r="G10030" s="309"/>
      <c r="H10030" s="316"/>
      <c r="I10030" s="102"/>
      <c r="J10030" s="94"/>
      <c r="K10030" s="94"/>
      <c r="L10030" s="200"/>
      <c r="M10030" s="102"/>
      <c r="N10030" s="190"/>
      <c r="O10030" s="181" t="str">
        <f t="shared" si="317"/>
        <v>1900-1</v>
      </c>
      <c r="P10030" s="181">
        <f t="shared" si="316"/>
        <v>0</v>
      </c>
    </row>
    <row r="10031" spans="1:16">
      <c r="A10031" s="92"/>
      <c r="B10031" s="27"/>
      <c r="C10031" s="85"/>
      <c r="D10031" s="85"/>
      <c r="E10031" s="85"/>
      <c r="F10031" s="85"/>
      <c r="G10031" s="309"/>
      <c r="H10031" s="316"/>
      <c r="I10031" s="102"/>
      <c r="J10031" s="94"/>
      <c r="K10031" s="94"/>
      <c r="L10031" s="200"/>
      <c r="M10031" s="102"/>
      <c r="N10031" s="190"/>
      <c r="O10031" s="181" t="str">
        <f t="shared" si="317"/>
        <v>1900-1</v>
      </c>
      <c r="P10031" s="181">
        <f t="shared" si="316"/>
        <v>0</v>
      </c>
    </row>
    <row r="10032" spans="1:16">
      <c r="A10032" s="92"/>
      <c r="B10032" s="27"/>
      <c r="C10032" s="85"/>
      <c r="D10032" s="85"/>
      <c r="E10032" s="85"/>
      <c r="F10032" s="85"/>
      <c r="G10032" s="309"/>
      <c r="H10032" s="316"/>
      <c r="I10032" s="102"/>
      <c r="J10032" s="94"/>
      <c r="K10032" s="94"/>
      <c r="L10032" s="200"/>
      <c r="M10032" s="102"/>
      <c r="N10032" s="190"/>
      <c r="O10032" s="181" t="str">
        <f t="shared" si="317"/>
        <v>1900-1</v>
      </c>
      <c r="P10032" s="181">
        <f t="shared" si="316"/>
        <v>0</v>
      </c>
    </row>
    <row r="10033" spans="1:16">
      <c r="A10033" s="92"/>
      <c r="B10033" s="27"/>
      <c r="C10033" s="85"/>
      <c r="D10033" s="85"/>
      <c r="E10033" s="85"/>
      <c r="F10033" s="85"/>
      <c r="G10033" s="309"/>
      <c r="H10033" s="316"/>
      <c r="I10033" s="102"/>
      <c r="J10033" s="94"/>
      <c r="K10033" s="94"/>
      <c r="L10033" s="200"/>
      <c r="M10033" s="102"/>
      <c r="N10033" s="190"/>
      <c r="O10033" s="181" t="str">
        <f t="shared" si="317"/>
        <v>1900-1</v>
      </c>
      <c r="P10033" s="181">
        <f t="shared" si="316"/>
        <v>0</v>
      </c>
    </row>
    <row r="10034" spans="1:16">
      <c r="A10034" s="92"/>
      <c r="B10034" s="27"/>
      <c r="C10034" s="85"/>
      <c r="D10034" s="85"/>
      <c r="E10034" s="85"/>
      <c r="F10034" s="85"/>
      <c r="G10034" s="309"/>
      <c r="H10034" s="316"/>
      <c r="I10034" s="102"/>
      <c r="J10034" s="94"/>
      <c r="K10034" s="94"/>
      <c r="L10034" s="200"/>
      <c r="M10034" s="102"/>
      <c r="N10034" s="190"/>
      <c r="O10034" s="181" t="str">
        <f t="shared" si="317"/>
        <v>1900-1</v>
      </c>
      <c r="P10034" s="181">
        <f t="shared" si="316"/>
        <v>0</v>
      </c>
    </row>
    <row r="10035" spans="1:16">
      <c r="A10035" s="92"/>
      <c r="B10035" s="27"/>
      <c r="C10035" s="85"/>
      <c r="D10035" s="85"/>
      <c r="E10035" s="85"/>
      <c r="F10035" s="85"/>
      <c r="G10035" s="309"/>
      <c r="H10035" s="316"/>
      <c r="I10035" s="102"/>
      <c r="J10035" s="94"/>
      <c r="K10035" s="94"/>
      <c r="L10035" s="200"/>
      <c r="M10035" s="102"/>
      <c r="N10035" s="190"/>
      <c r="O10035" s="181" t="str">
        <f t="shared" si="317"/>
        <v>1900-1</v>
      </c>
      <c r="P10035" s="181">
        <f t="shared" si="316"/>
        <v>0</v>
      </c>
    </row>
    <row r="10036" spans="1:16">
      <c r="A10036" s="92"/>
      <c r="B10036" s="27"/>
      <c r="C10036" s="85"/>
      <c r="D10036" s="85"/>
      <c r="E10036" s="85"/>
      <c r="F10036" s="85"/>
      <c r="G10036" s="309"/>
      <c r="H10036" s="316"/>
      <c r="I10036" s="102"/>
      <c r="J10036" s="94"/>
      <c r="K10036" s="94"/>
      <c r="L10036" s="200"/>
      <c r="M10036" s="102"/>
      <c r="N10036" s="190"/>
      <c r="O10036" s="181" t="str">
        <f t="shared" si="317"/>
        <v>1900-1</v>
      </c>
      <c r="P10036" s="181">
        <f t="shared" si="316"/>
        <v>0</v>
      </c>
    </row>
    <row r="10037" spans="1:16">
      <c r="A10037" s="92"/>
      <c r="B10037" s="27"/>
      <c r="C10037" s="85"/>
      <c r="D10037" s="85"/>
      <c r="E10037" s="85"/>
      <c r="F10037" s="85"/>
      <c r="G10037" s="309"/>
      <c r="H10037" s="316"/>
      <c r="I10037" s="102"/>
      <c r="J10037" s="94"/>
      <c r="K10037" s="94"/>
      <c r="L10037" s="200"/>
      <c r="M10037" s="102"/>
      <c r="N10037" s="190"/>
      <c r="O10037" s="181" t="str">
        <f t="shared" si="317"/>
        <v>1900-1</v>
      </c>
      <c r="P10037" s="181">
        <f t="shared" si="316"/>
        <v>0</v>
      </c>
    </row>
    <row r="10038" spans="1:16">
      <c r="A10038" s="92"/>
      <c r="B10038" s="27"/>
      <c r="C10038" s="85"/>
      <c r="D10038" s="85"/>
      <c r="E10038" s="85"/>
      <c r="F10038" s="85"/>
      <c r="G10038" s="309"/>
      <c r="H10038" s="316"/>
      <c r="I10038" s="102"/>
      <c r="J10038" s="94"/>
      <c r="K10038" s="94"/>
      <c r="L10038" s="200"/>
      <c r="M10038" s="102"/>
      <c r="N10038" s="190"/>
      <c r="O10038" s="181" t="str">
        <f t="shared" si="317"/>
        <v>1900-1</v>
      </c>
      <c r="P10038" s="181">
        <f t="shared" si="316"/>
        <v>0</v>
      </c>
    </row>
    <row r="10039" spans="1:16">
      <c r="A10039" s="92"/>
      <c r="B10039" s="27"/>
      <c r="C10039" s="85"/>
      <c r="D10039" s="85"/>
      <c r="E10039" s="85"/>
      <c r="F10039" s="85"/>
      <c r="G10039" s="309"/>
      <c r="H10039" s="316"/>
      <c r="I10039" s="102"/>
      <c r="J10039" s="94"/>
      <c r="K10039" s="94"/>
      <c r="L10039" s="200"/>
      <c r="M10039" s="102"/>
      <c r="N10039" s="190"/>
      <c r="O10039" s="181" t="str">
        <f t="shared" si="317"/>
        <v>1900-1</v>
      </c>
      <c r="P10039" s="181">
        <f t="shared" si="316"/>
        <v>0</v>
      </c>
    </row>
    <row r="10040" spans="1:16">
      <c r="A10040" s="92"/>
      <c r="B10040" s="27"/>
      <c r="C10040" s="85"/>
      <c r="D10040" s="85"/>
      <c r="E10040" s="85"/>
      <c r="F10040" s="85"/>
      <c r="G10040" s="309"/>
      <c r="H10040" s="316"/>
      <c r="I10040" s="102"/>
      <c r="J10040" s="94"/>
      <c r="K10040" s="94"/>
      <c r="L10040" s="200"/>
      <c r="M10040" s="102"/>
      <c r="N10040" s="190"/>
      <c r="O10040" s="181" t="str">
        <f t="shared" si="317"/>
        <v>1900-1</v>
      </c>
      <c r="P10040" s="181">
        <f t="shared" si="316"/>
        <v>0</v>
      </c>
    </row>
    <row r="10041" spans="1:16">
      <c r="A10041" s="92"/>
      <c r="B10041" s="27"/>
      <c r="C10041" s="85"/>
      <c r="D10041" s="85"/>
      <c r="E10041" s="85"/>
      <c r="F10041" s="85"/>
      <c r="G10041" s="309"/>
      <c r="H10041" s="316"/>
      <c r="I10041" s="102"/>
      <c r="J10041" s="94"/>
      <c r="K10041" s="94"/>
      <c r="L10041" s="200"/>
      <c r="M10041" s="102"/>
      <c r="N10041" s="190"/>
      <c r="O10041" s="181" t="str">
        <f t="shared" si="317"/>
        <v>1900-1</v>
      </c>
      <c r="P10041" s="181">
        <f t="shared" si="316"/>
        <v>0</v>
      </c>
    </row>
    <row r="10042" spans="1:16">
      <c r="A10042" s="92"/>
      <c r="B10042" s="27"/>
      <c r="C10042" s="85"/>
      <c r="D10042" s="85"/>
      <c r="E10042" s="85"/>
      <c r="F10042" s="85"/>
      <c r="G10042" s="309"/>
      <c r="H10042" s="316"/>
      <c r="I10042" s="102"/>
      <c r="J10042" s="94"/>
      <c r="K10042" s="94"/>
      <c r="L10042" s="200"/>
      <c r="M10042" s="102"/>
      <c r="N10042" s="190"/>
      <c r="O10042" s="181" t="str">
        <f t="shared" si="317"/>
        <v>1900-1</v>
      </c>
      <c r="P10042" s="181">
        <f t="shared" si="316"/>
        <v>0</v>
      </c>
    </row>
    <row r="10043" spans="1:16">
      <c r="A10043" s="92"/>
      <c r="B10043" s="27"/>
      <c r="C10043" s="85"/>
      <c r="D10043" s="85"/>
      <c r="E10043" s="85"/>
      <c r="F10043" s="85"/>
      <c r="G10043" s="309"/>
      <c r="H10043" s="316"/>
      <c r="I10043" s="102"/>
      <c r="J10043" s="94"/>
      <c r="K10043" s="94"/>
      <c r="L10043" s="200"/>
      <c r="M10043" s="102"/>
      <c r="N10043" s="190"/>
      <c r="O10043" s="181" t="str">
        <f t="shared" si="317"/>
        <v>1900-1</v>
      </c>
      <c r="P10043" s="181">
        <f t="shared" si="316"/>
        <v>0</v>
      </c>
    </row>
    <row r="10044" spans="1:16">
      <c r="A10044" s="92"/>
      <c r="B10044" s="27"/>
      <c r="C10044" s="85"/>
      <c r="D10044" s="85"/>
      <c r="E10044" s="85"/>
      <c r="F10044" s="85"/>
      <c r="G10044" s="309"/>
      <c r="H10044" s="316"/>
      <c r="I10044" s="102"/>
      <c r="J10044" s="94"/>
      <c r="K10044" s="94"/>
      <c r="L10044" s="200"/>
      <c r="M10044" s="102"/>
      <c r="N10044" s="190"/>
      <c r="O10044" s="181" t="str">
        <f t="shared" si="317"/>
        <v>1900-1</v>
      </c>
      <c r="P10044" s="181">
        <f t="shared" si="316"/>
        <v>0</v>
      </c>
    </row>
    <row r="10045" spans="1:16">
      <c r="A10045" s="92"/>
      <c r="B10045" s="27"/>
      <c r="C10045" s="85"/>
      <c r="D10045" s="85"/>
      <c r="E10045" s="85"/>
      <c r="F10045" s="85"/>
      <c r="G10045" s="309"/>
      <c r="H10045" s="316"/>
      <c r="I10045" s="102"/>
      <c r="J10045" s="94"/>
      <c r="K10045" s="94"/>
      <c r="L10045" s="200"/>
      <c r="M10045" s="102"/>
      <c r="N10045" s="190"/>
      <c r="O10045" s="181" t="str">
        <f t="shared" si="317"/>
        <v>1900-1</v>
      </c>
      <c r="P10045" s="181">
        <f t="shared" si="316"/>
        <v>0</v>
      </c>
    </row>
    <row r="10046" spans="1:16">
      <c r="A10046" s="92"/>
      <c r="B10046" s="27"/>
      <c r="C10046" s="85"/>
      <c r="D10046" s="85"/>
      <c r="E10046" s="85"/>
      <c r="F10046" s="85"/>
      <c r="G10046" s="309"/>
      <c r="H10046" s="316"/>
      <c r="I10046" s="102"/>
      <c r="J10046" s="94"/>
      <c r="K10046" s="94"/>
      <c r="L10046" s="200"/>
      <c r="M10046" s="102"/>
      <c r="N10046" s="190"/>
      <c r="O10046" s="181" t="str">
        <f t="shared" si="317"/>
        <v>1900-1</v>
      </c>
      <c r="P10046" s="181">
        <f t="shared" si="316"/>
        <v>0</v>
      </c>
    </row>
    <row r="10047" spans="1:16">
      <c r="A10047" s="92"/>
      <c r="B10047" s="27"/>
      <c r="C10047" s="85"/>
      <c r="D10047" s="85"/>
      <c r="E10047" s="85"/>
      <c r="F10047" s="85"/>
      <c r="G10047" s="309"/>
      <c r="H10047" s="316"/>
      <c r="I10047" s="102"/>
      <c r="J10047" s="94"/>
      <c r="K10047" s="94"/>
      <c r="L10047" s="200"/>
      <c r="M10047" s="102"/>
      <c r="N10047" s="190"/>
      <c r="O10047" s="181" t="str">
        <f t="shared" si="317"/>
        <v>1900-1</v>
      </c>
      <c r="P10047" s="181">
        <f t="shared" si="316"/>
        <v>0</v>
      </c>
    </row>
    <row r="10048" spans="1:16">
      <c r="A10048" s="92"/>
      <c r="B10048" s="27"/>
      <c r="C10048" s="85"/>
      <c r="D10048" s="85"/>
      <c r="E10048" s="85"/>
      <c r="F10048" s="85"/>
      <c r="G10048" s="309"/>
      <c r="H10048" s="316"/>
      <c r="I10048" s="102"/>
      <c r="J10048" s="94"/>
      <c r="K10048" s="94"/>
      <c r="L10048" s="200"/>
      <c r="M10048" s="102"/>
      <c r="N10048" s="190"/>
      <c r="O10048" s="181" t="str">
        <f t="shared" si="317"/>
        <v>1900-1</v>
      </c>
      <c r="P10048" s="181">
        <f t="shared" si="316"/>
        <v>0</v>
      </c>
    </row>
    <row r="10049" spans="1:16">
      <c r="A10049" s="92"/>
      <c r="B10049" s="27"/>
      <c r="C10049" s="85"/>
      <c r="D10049" s="85"/>
      <c r="E10049" s="85"/>
      <c r="F10049" s="85"/>
      <c r="G10049" s="309"/>
      <c r="H10049" s="316"/>
      <c r="I10049" s="102"/>
      <c r="J10049" s="94"/>
      <c r="K10049" s="94"/>
      <c r="L10049" s="200"/>
      <c r="M10049" s="102"/>
      <c r="N10049" s="190"/>
      <c r="O10049" s="181" t="str">
        <f t="shared" si="317"/>
        <v>1900-1</v>
      </c>
      <c r="P10049" s="181">
        <f t="shared" si="316"/>
        <v>0</v>
      </c>
    </row>
    <row r="10050" spans="1:16">
      <c r="A10050" s="92"/>
      <c r="B10050" s="27"/>
      <c r="C10050" s="85"/>
      <c r="D10050" s="85"/>
      <c r="E10050" s="85"/>
      <c r="F10050" s="85"/>
      <c r="G10050" s="309"/>
      <c r="H10050" s="316"/>
      <c r="I10050" s="102"/>
      <c r="J10050" s="94"/>
      <c r="K10050" s="94"/>
      <c r="L10050" s="200"/>
      <c r="M10050" s="102"/>
      <c r="N10050" s="190"/>
      <c r="O10050" s="181" t="str">
        <f t="shared" si="317"/>
        <v>1900-1</v>
      </c>
      <c r="P10050" s="181">
        <f t="shared" si="316"/>
        <v>0</v>
      </c>
    </row>
    <row r="10051" spans="1:16">
      <c r="A10051" s="92"/>
      <c r="B10051" s="27"/>
      <c r="C10051" s="85"/>
      <c r="D10051" s="85"/>
      <c r="E10051" s="85"/>
      <c r="F10051" s="85"/>
      <c r="G10051" s="309"/>
      <c r="H10051" s="316"/>
      <c r="I10051" s="102"/>
      <c r="J10051" s="94"/>
      <c r="K10051" s="94"/>
      <c r="L10051" s="200"/>
      <c r="M10051" s="102"/>
      <c r="N10051" s="190"/>
      <c r="O10051" s="181" t="str">
        <f t="shared" si="317"/>
        <v>1900-1</v>
      </c>
      <c r="P10051" s="181">
        <f t="shared" ref="P10051:P10114" si="318">N10051*H10051</f>
        <v>0</v>
      </c>
    </row>
    <row r="10052" spans="1:16">
      <c r="A10052" s="92"/>
      <c r="B10052" s="27"/>
      <c r="C10052" s="85"/>
      <c r="D10052" s="85"/>
      <c r="E10052" s="85"/>
      <c r="F10052" s="85"/>
      <c r="G10052" s="309"/>
      <c r="H10052" s="316"/>
      <c r="I10052" s="102"/>
      <c r="J10052" s="94"/>
      <c r="K10052" s="94"/>
      <c r="L10052" s="200"/>
      <c r="M10052" s="102"/>
      <c r="N10052" s="190"/>
      <c r="O10052" s="181" t="str">
        <f t="shared" si="317"/>
        <v>1900-1</v>
      </c>
      <c r="P10052" s="181">
        <f t="shared" si="318"/>
        <v>0</v>
      </c>
    </row>
    <row r="10053" spans="1:16">
      <c r="A10053" s="92"/>
      <c r="B10053" s="27"/>
      <c r="C10053" s="85"/>
      <c r="D10053" s="85"/>
      <c r="E10053" s="85"/>
      <c r="F10053" s="85"/>
      <c r="G10053" s="309"/>
      <c r="H10053" s="316"/>
      <c r="I10053" s="102"/>
      <c r="J10053" s="94"/>
      <c r="K10053" s="94"/>
      <c r="L10053" s="200"/>
      <c r="M10053" s="102"/>
      <c r="N10053" s="190"/>
      <c r="O10053" s="181" t="str">
        <f t="shared" si="317"/>
        <v>1900-1</v>
      </c>
      <c r="P10053" s="181">
        <f t="shared" si="318"/>
        <v>0</v>
      </c>
    </row>
    <row r="10054" spans="1:16">
      <c r="A10054" s="92"/>
      <c r="B10054" s="27"/>
      <c r="C10054" s="85"/>
      <c r="D10054" s="85"/>
      <c r="E10054" s="85"/>
      <c r="F10054" s="85"/>
      <c r="G10054" s="309"/>
      <c r="H10054" s="316"/>
      <c r="I10054" s="102"/>
      <c r="J10054" s="94"/>
      <c r="K10054" s="94"/>
      <c r="L10054" s="200"/>
      <c r="M10054" s="102"/>
      <c r="N10054" s="190"/>
      <c r="O10054" s="181" t="str">
        <f t="shared" si="317"/>
        <v>1900-1</v>
      </c>
      <c r="P10054" s="181">
        <f t="shared" si="318"/>
        <v>0</v>
      </c>
    </row>
    <row r="10055" spans="1:16">
      <c r="A10055" s="92"/>
      <c r="B10055" s="27"/>
      <c r="C10055" s="85"/>
      <c r="D10055" s="85"/>
      <c r="E10055" s="85"/>
      <c r="F10055" s="85"/>
      <c r="G10055" s="309"/>
      <c r="H10055" s="316"/>
      <c r="I10055" s="102"/>
      <c r="J10055" s="94"/>
      <c r="K10055" s="94"/>
      <c r="L10055" s="200"/>
      <c r="M10055" s="102"/>
      <c r="N10055" s="190"/>
      <c r="O10055" s="181" t="str">
        <f t="shared" si="317"/>
        <v>1900-1</v>
      </c>
      <c r="P10055" s="181">
        <f t="shared" si="318"/>
        <v>0</v>
      </c>
    </row>
    <row r="10056" spans="1:16">
      <c r="A10056" s="92"/>
      <c r="B10056" s="27"/>
      <c r="C10056" s="85"/>
      <c r="D10056" s="85"/>
      <c r="E10056" s="85"/>
      <c r="F10056" s="85"/>
      <c r="G10056" s="309"/>
      <c r="H10056" s="316"/>
      <c r="I10056" s="102"/>
      <c r="J10056" s="94"/>
      <c r="K10056" s="94"/>
      <c r="L10056" s="200"/>
      <c r="M10056" s="102"/>
      <c r="N10056" s="190"/>
      <c r="O10056" s="181" t="str">
        <f t="shared" si="317"/>
        <v>1900-1</v>
      </c>
      <c r="P10056" s="181">
        <f t="shared" si="318"/>
        <v>0</v>
      </c>
    </row>
    <row r="10057" spans="1:16">
      <c r="A10057" s="92"/>
      <c r="B10057" s="27"/>
      <c r="C10057" s="85"/>
      <c r="D10057" s="85"/>
      <c r="E10057" s="85"/>
      <c r="F10057" s="85"/>
      <c r="G10057" s="309"/>
      <c r="H10057" s="316"/>
      <c r="I10057" s="102"/>
      <c r="J10057" s="94"/>
      <c r="K10057" s="94"/>
      <c r="L10057" s="200"/>
      <c r="M10057" s="102"/>
      <c r="N10057" s="190"/>
      <c r="O10057" s="181" t="str">
        <f t="shared" si="317"/>
        <v>1900-1</v>
      </c>
      <c r="P10057" s="181">
        <f t="shared" si="318"/>
        <v>0</v>
      </c>
    </row>
    <row r="10058" spans="1:16">
      <c r="A10058" s="92"/>
      <c r="B10058" s="27"/>
      <c r="C10058" s="85"/>
      <c r="D10058" s="85"/>
      <c r="E10058" s="85"/>
      <c r="F10058" s="85"/>
      <c r="G10058" s="309"/>
      <c r="H10058" s="316"/>
      <c r="I10058" s="102"/>
      <c r="J10058" s="94"/>
      <c r="K10058" s="94"/>
      <c r="L10058" s="200"/>
      <c r="M10058" s="102"/>
      <c r="N10058" s="190"/>
      <c r="O10058" s="181" t="str">
        <f t="shared" si="317"/>
        <v>1900-1</v>
      </c>
      <c r="P10058" s="181">
        <f t="shared" si="318"/>
        <v>0</v>
      </c>
    </row>
    <row r="10059" spans="1:16">
      <c r="A10059" s="92"/>
      <c r="B10059" s="27"/>
      <c r="C10059" s="85"/>
      <c r="D10059" s="85"/>
      <c r="E10059" s="85"/>
      <c r="F10059" s="85"/>
      <c r="G10059" s="309"/>
      <c r="H10059" s="316"/>
      <c r="I10059" s="102"/>
      <c r="J10059" s="94"/>
      <c r="K10059" s="94"/>
      <c r="L10059" s="200"/>
      <c r="M10059" s="102"/>
      <c r="N10059" s="190"/>
      <c r="O10059" s="181" t="str">
        <f t="shared" si="317"/>
        <v>1900-1</v>
      </c>
      <c r="P10059" s="181">
        <f t="shared" si="318"/>
        <v>0</v>
      </c>
    </row>
    <row r="10060" spans="1:16">
      <c r="A10060" s="92"/>
      <c r="B10060" s="27"/>
      <c r="C10060" s="85"/>
      <c r="D10060" s="85"/>
      <c r="E10060" s="85"/>
      <c r="F10060" s="85"/>
      <c r="G10060" s="309"/>
      <c r="H10060" s="316"/>
      <c r="I10060" s="102"/>
      <c r="J10060" s="94"/>
      <c r="K10060" s="94"/>
      <c r="L10060" s="200"/>
      <c r="M10060" s="102"/>
      <c r="N10060" s="190"/>
      <c r="O10060" s="181" t="str">
        <f t="shared" ref="O10060:O10123" si="319">YEAR(B10060)&amp;"-"&amp;MONTH(B10060)</f>
        <v>1900-1</v>
      </c>
      <c r="P10060" s="181">
        <f t="shared" si="318"/>
        <v>0</v>
      </c>
    </row>
    <row r="10061" spans="1:16">
      <c r="A10061" s="92"/>
      <c r="B10061" s="27"/>
      <c r="C10061" s="85"/>
      <c r="D10061" s="85"/>
      <c r="E10061" s="85"/>
      <c r="F10061" s="85"/>
      <c r="G10061" s="309"/>
      <c r="H10061" s="316"/>
      <c r="I10061" s="102"/>
      <c r="J10061" s="94"/>
      <c r="K10061" s="94"/>
      <c r="L10061" s="200"/>
      <c r="M10061" s="102"/>
      <c r="N10061" s="190"/>
      <c r="O10061" s="181" t="str">
        <f t="shared" si="319"/>
        <v>1900-1</v>
      </c>
      <c r="P10061" s="181">
        <f t="shared" si="318"/>
        <v>0</v>
      </c>
    </row>
    <row r="10062" spans="1:16">
      <c r="A10062" s="92"/>
      <c r="B10062" s="27"/>
      <c r="C10062" s="85"/>
      <c r="D10062" s="85"/>
      <c r="E10062" s="85"/>
      <c r="F10062" s="85"/>
      <c r="G10062" s="309"/>
      <c r="H10062" s="316"/>
      <c r="I10062" s="102"/>
      <c r="J10062" s="94"/>
      <c r="K10062" s="94"/>
      <c r="L10062" s="200"/>
      <c r="M10062" s="102"/>
      <c r="N10062" s="190"/>
      <c r="O10062" s="181" t="str">
        <f t="shared" si="319"/>
        <v>1900-1</v>
      </c>
      <c r="P10062" s="181">
        <f t="shared" si="318"/>
        <v>0</v>
      </c>
    </row>
    <row r="10063" spans="1:16">
      <c r="A10063" s="92"/>
      <c r="B10063" s="27"/>
      <c r="C10063" s="85"/>
      <c r="D10063" s="85"/>
      <c r="E10063" s="85"/>
      <c r="F10063" s="85"/>
      <c r="G10063" s="309"/>
      <c r="H10063" s="316"/>
      <c r="I10063" s="102"/>
      <c r="J10063" s="94"/>
      <c r="K10063" s="94"/>
      <c r="L10063" s="200"/>
      <c r="M10063" s="102"/>
      <c r="N10063" s="190"/>
      <c r="O10063" s="181" t="str">
        <f t="shared" si="319"/>
        <v>1900-1</v>
      </c>
      <c r="P10063" s="181">
        <f t="shared" si="318"/>
        <v>0</v>
      </c>
    </row>
    <row r="10064" spans="1:16">
      <c r="A10064" s="92"/>
      <c r="B10064" s="27"/>
      <c r="C10064" s="85"/>
      <c r="D10064" s="85"/>
      <c r="E10064" s="85"/>
      <c r="F10064" s="85"/>
      <c r="G10064" s="309"/>
      <c r="H10064" s="316"/>
      <c r="I10064" s="102"/>
      <c r="J10064" s="94"/>
      <c r="K10064" s="94"/>
      <c r="L10064" s="200"/>
      <c r="M10064" s="102"/>
      <c r="N10064" s="190"/>
      <c r="O10064" s="181" t="str">
        <f t="shared" si="319"/>
        <v>1900-1</v>
      </c>
      <c r="P10064" s="181">
        <f t="shared" si="318"/>
        <v>0</v>
      </c>
    </row>
    <row r="10065" spans="1:16">
      <c r="A10065" s="92"/>
      <c r="B10065" s="27"/>
      <c r="C10065" s="85"/>
      <c r="D10065" s="85"/>
      <c r="E10065" s="85"/>
      <c r="F10065" s="85"/>
      <c r="G10065" s="309"/>
      <c r="H10065" s="316"/>
      <c r="I10065" s="102"/>
      <c r="J10065" s="94"/>
      <c r="K10065" s="94"/>
      <c r="L10065" s="200"/>
      <c r="M10065" s="102"/>
      <c r="N10065" s="190"/>
      <c r="O10065" s="181" t="str">
        <f t="shared" si="319"/>
        <v>1900-1</v>
      </c>
      <c r="P10065" s="181">
        <f t="shared" si="318"/>
        <v>0</v>
      </c>
    </row>
    <row r="10066" spans="1:16">
      <c r="A10066" s="92"/>
      <c r="B10066" s="27"/>
      <c r="C10066" s="85"/>
      <c r="D10066" s="85"/>
      <c r="E10066" s="85"/>
      <c r="F10066" s="85"/>
      <c r="G10066" s="309"/>
      <c r="H10066" s="316"/>
      <c r="I10066" s="102"/>
      <c r="J10066" s="94"/>
      <c r="K10066" s="94"/>
      <c r="L10066" s="200"/>
      <c r="M10066" s="102"/>
      <c r="N10066" s="190"/>
      <c r="O10066" s="181" t="str">
        <f t="shared" si="319"/>
        <v>1900-1</v>
      </c>
      <c r="P10066" s="181">
        <f t="shared" si="318"/>
        <v>0</v>
      </c>
    </row>
    <row r="10067" spans="1:16">
      <c r="A10067" s="92"/>
      <c r="B10067" s="27"/>
      <c r="C10067" s="85"/>
      <c r="D10067" s="85"/>
      <c r="E10067" s="85"/>
      <c r="F10067" s="85"/>
      <c r="G10067" s="309"/>
      <c r="H10067" s="316"/>
      <c r="I10067" s="102"/>
      <c r="J10067" s="94"/>
      <c r="K10067" s="94"/>
      <c r="L10067" s="200"/>
      <c r="M10067" s="102"/>
      <c r="N10067" s="190"/>
      <c r="O10067" s="181" t="str">
        <f t="shared" si="319"/>
        <v>1900-1</v>
      </c>
      <c r="P10067" s="181">
        <f t="shared" si="318"/>
        <v>0</v>
      </c>
    </row>
    <row r="10068" spans="1:16">
      <c r="O10068" s="181" t="str">
        <f t="shared" si="319"/>
        <v>1900-1</v>
      </c>
      <c r="P10068" s="181">
        <f t="shared" si="318"/>
        <v>0</v>
      </c>
    </row>
    <row r="10069" spans="1:16">
      <c r="O10069" s="181" t="str">
        <f t="shared" si="319"/>
        <v>1900-1</v>
      </c>
      <c r="P10069" s="181">
        <f t="shared" si="318"/>
        <v>0</v>
      </c>
    </row>
    <row r="10070" spans="1:16">
      <c r="O10070" s="181" t="str">
        <f t="shared" si="319"/>
        <v>1900-1</v>
      </c>
      <c r="P10070" s="181">
        <f t="shared" si="318"/>
        <v>0</v>
      </c>
    </row>
    <row r="10071" spans="1:16">
      <c r="O10071" s="181" t="str">
        <f t="shared" si="319"/>
        <v>1900-1</v>
      </c>
      <c r="P10071" s="181">
        <f t="shared" si="318"/>
        <v>0</v>
      </c>
    </row>
    <row r="10072" spans="1:16">
      <c r="O10072" s="181" t="str">
        <f t="shared" si="319"/>
        <v>1900-1</v>
      </c>
      <c r="P10072" s="181">
        <f t="shared" si="318"/>
        <v>0</v>
      </c>
    </row>
    <row r="10073" spans="1:16">
      <c r="O10073" s="181" t="str">
        <f t="shared" si="319"/>
        <v>1900-1</v>
      </c>
      <c r="P10073" s="181">
        <f t="shared" si="318"/>
        <v>0</v>
      </c>
    </row>
    <row r="10074" spans="1:16">
      <c r="O10074" s="181" t="str">
        <f t="shared" si="319"/>
        <v>1900-1</v>
      </c>
      <c r="P10074" s="181">
        <f t="shared" si="318"/>
        <v>0</v>
      </c>
    </row>
    <row r="10075" spans="1:16">
      <c r="O10075" s="181" t="str">
        <f t="shared" si="319"/>
        <v>1900-1</v>
      </c>
      <c r="P10075" s="181">
        <f t="shared" si="318"/>
        <v>0</v>
      </c>
    </row>
    <row r="10076" spans="1:16">
      <c r="O10076" s="181" t="str">
        <f t="shared" si="319"/>
        <v>1900-1</v>
      </c>
      <c r="P10076" s="181">
        <f t="shared" si="318"/>
        <v>0</v>
      </c>
    </row>
    <row r="10077" spans="1:16">
      <c r="O10077" s="181" t="str">
        <f t="shared" si="319"/>
        <v>1900-1</v>
      </c>
      <c r="P10077" s="181">
        <f t="shared" si="318"/>
        <v>0</v>
      </c>
    </row>
    <row r="10078" spans="1:16">
      <c r="O10078" s="181" t="str">
        <f t="shared" si="319"/>
        <v>1900-1</v>
      </c>
      <c r="P10078" s="181">
        <f t="shared" si="318"/>
        <v>0</v>
      </c>
    </row>
    <row r="10079" spans="1:16">
      <c r="O10079" s="181" t="str">
        <f t="shared" si="319"/>
        <v>1900-1</v>
      </c>
      <c r="P10079" s="181">
        <f t="shared" si="318"/>
        <v>0</v>
      </c>
    </row>
    <row r="10080" spans="1:16">
      <c r="O10080" s="181" t="str">
        <f t="shared" si="319"/>
        <v>1900-1</v>
      </c>
      <c r="P10080" s="181">
        <f t="shared" si="318"/>
        <v>0</v>
      </c>
    </row>
    <row r="10081" spans="15:16">
      <c r="O10081" s="181" t="str">
        <f t="shared" si="319"/>
        <v>1900-1</v>
      </c>
      <c r="P10081" s="181">
        <f t="shared" si="318"/>
        <v>0</v>
      </c>
    </row>
    <row r="10082" spans="15:16">
      <c r="O10082" s="181" t="str">
        <f t="shared" si="319"/>
        <v>1900-1</v>
      </c>
      <c r="P10082" s="181">
        <f t="shared" si="318"/>
        <v>0</v>
      </c>
    </row>
    <row r="10083" spans="15:16">
      <c r="O10083" s="181" t="str">
        <f t="shared" si="319"/>
        <v>1900-1</v>
      </c>
      <c r="P10083" s="181">
        <f t="shared" si="318"/>
        <v>0</v>
      </c>
    </row>
    <row r="10084" spans="15:16">
      <c r="O10084" s="181" t="str">
        <f t="shared" si="319"/>
        <v>1900-1</v>
      </c>
      <c r="P10084" s="181">
        <f t="shared" si="318"/>
        <v>0</v>
      </c>
    </row>
    <row r="10085" spans="15:16">
      <c r="O10085" s="181" t="str">
        <f t="shared" si="319"/>
        <v>1900-1</v>
      </c>
      <c r="P10085" s="181">
        <f t="shared" si="318"/>
        <v>0</v>
      </c>
    </row>
    <row r="10086" spans="15:16">
      <c r="O10086" s="181" t="str">
        <f t="shared" si="319"/>
        <v>1900-1</v>
      </c>
      <c r="P10086" s="181">
        <f t="shared" si="318"/>
        <v>0</v>
      </c>
    </row>
    <row r="10087" spans="15:16">
      <c r="O10087" s="181" t="str">
        <f t="shared" si="319"/>
        <v>1900-1</v>
      </c>
      <c r="P10087" s="181">
        <f t="shared" si="318"/>
        <v>0</v>
      </c>
    </row>
    <row r="10088" spans="15:16">
      <c r="O10088" s="181" t="str">
        <f t="shared" si="319"/>
        <v>1900-1</v>
      </c>
      <c r="P10088" s="181">
        <f t="shared" si="318"/>
        <v>0</v>
      </c>
    </row>
    <row r="10089" spans="15:16">
      <c r="O10089" s="181" t="str">
        <f t="shared" si="319"/>
        <v>1900-1</v>
      </c>
      <c r="P10089" s="181">
        <f t="shared" si="318"/>
        <v>0</v>
      </c>
    </row>
    <row r="10090" spans="15:16">
      <c r="O10090" s="181" t="str">
        <f t="shared" si="319"/>
        <v>1900-1</v>
      </c>
      <c r="P10090" s="181">
        <f t="shared" si="318"/>
        <v>0</v>
      </c>
    </row>
    <row r="10091" spans="15:16">
      <c r="O10091" s="181" t="str">
        <f t="shared" si="319"/>
        <v>1900-1</v>
      </c>
      <c r="P10091" s="181">
        <f t="shared" si="318"/>
        <v>0</v>
      </c>
    </row>
    <row r="10092" spans="15:16">
      <c r="O10092" s="181" t="str">
        <f t="shared" si="319"/>
        <v>1900-1</v>
      </c>
      <c r="P10092" s="181">
        <f t="shared" si="318"/>
        <v>0</v>
      </c>
    </row>
    <row r="10093" spans="15:16">
      <c r="O10093" s="181" t="str">
        <f t="shared" si="319"/>
        <v>1900-1</v>
      </c>
      <c r="P10093" s="181">
        <f t="shared" si="318"/>
        <v>0</v>
      </c>
    </row>
    <row r="10094" spans="15:16">
      <c r="O10094" s="181" t="str">
        <f t="shared" si="319"/>
        <v>1900-1</v>
      </c>
      <c r="P10094" s="181">
        <f t="shared" si="318"/>
        <v>0</v>
      </c>
    </row>
    <row r="10095" spans="15:16">
      <c r="O10095" s="181" t="str">
        <f t="shared" si="319"/>
        <v>1900-1</v>
      </c>
      <c r="P10095" s="181">
        <f t="shared" si="318"/>
        <v>0</v>
      </c>
    </row>
    <row r="10096" spans="15:16">
      <c r="O10096" s="181" t="str">
        <f t="shared" si="319"/>
        <v>1900-1</v>
      </c>
      <c r="P10096" s="181">
        <f t="shared" si="318"/>
        <v>0</v>
      </c>
    </row>
    <row r="10097" spans="15:16">
      <c r="O10097" s="181" t="str">
        <f t="shared" si="319"/>
        <v>1900-1</v>
      </c>
      <c r="P10097" s="181">
        <f t="shared" si="318"/>
        <v>0</v>
      </c>
    </row>
    <row r="10098" spans="15:16">
      <c r="O10098" s="181" t="str">
        <f t="shared" si="319"/>
        <v>1900-1</v>
      </c>
      <c r="P10098" s="181">
        <f t="shared" si="318"/>
        <v>0</v>
      </c>
    </row>
    <row r="10099" spans="15:16">
      <c r="O10099" s="181" t="str">
        <f t="shared" si="319"/>
        <v>1900-1</v>
      </c>
      <c r="P10099" s="181">
        <f t="shared" si="318"/>
        <v>0</v>
      </c>
    </row>
    <row r="10100" spans="15:16">
      <c r="O10100" s="181" t="str">
        <f t="shared" si="319"/>
        <v>1900-1</v>
      </c>
      <c r="P10100" s="181">
        <f t="shared" si="318"/>
        <v>0</v>
      </c>
    </row>
    <row r="10101" spans="15:16">
      <c r="O10101" s="181" t="str">
        <f t="shared" si="319"/>
        <v>1900-1</v>
      </c>
      <c r="P10101" s="181">
        <f t="shared" si="318"/>
        <v>0</v>
      </c>
    </row>
    <row r="10102" spans="15:16">
      <c r="O10102" s="181" t="str">
        <f t="shared" si="319"/>
        <v>1900-1</v>
      </c>
      <c r="P10102" s="181">
        <f t="shared" si="318"/>
        <v>0</v>
      </c>
    </row>
    <row r="10103" spans="15:16">
      <c r="O10103" s="181" t="str">
        <f t="shared" si="319"/>
        <v>1900-1</v>
      </c>
      <c r="P10103" s="181">
        <f t="shared" si="318"/>
        <v>0</v>
      </c>
    </row>
    <row r="10104" spans="15:16">
      <c r="O10104" s="181" t="str">
        <f t="shared" si="319"/>
        <v>1900-1</v>
      </c>
      <c r="P10104" s="181">
        <f t="shared" si="318"/>
        <v>0</v>
      </c>
    </row>
    <row r="10105" spans="15:16">
      <c r="O10105" s="181" t="str">
        <f t="shared" si="319"/>
        <v>1900-1</v>
      </c>
      <c r="P10105" s="181">
        <f t="shared" si="318"/>
        <v>0</v>
      </c>
    </row>
    <row r="10106" spans="15:16">
      <c r="O10106" s="181" t="str">
        <f t="shared" si="319"/>
        <v>1900-1</v>
      </c>
      <c r="P10106" s="181">
        <f t="shared" si="318"/>
        <v>0</v>
      </c>
    </row>
    <row r="10107" spans="15:16">
      <c r="O10107" s="181" t="str">
        <f t="shared" si="319"/>
        <v>1900-1</v>
      </c>
      <c r="P10107" s="181">
        <f t="shared" si="318"/>
        <v>0</v>
      </c>
    </row>
    <row r="10108" spans="15:16">
      <c r="O10108" s="181" t="str">
        <f t="shared" si="319"/>
        <v>1900-1</v>
      </c>
      <c r="P10108" s="181">
        <f t="shared" si="318"/>
        <v>0</v>
      </c>
    </row>
    <row r="10109" spans="15:16">
      <c r="O10109" s="181" t="str">
        <f t="shared" si="319"/>
        <v>1900-1</v>
      </c>
      <c r="P10109" s="181">
        <f t="shared" si="318"/>
        <v>0</v>
      </c>
    </row>
    <row r="10110" spans="15:16">
      <c r="O10110" s="181" t="str">
        <f t="shared" si="319"/>
        <v>1900-1</v>
      </c>
      <c r="P10110" s="181">
        <f t="shared" si="318"/>
        <v>0</v>
      </c>
    </row>
    <row r="10111" spans="15:16">
      <c r="O10111" s="181" t="str">
        <f t="shared" si="319"/>
        <v>1900-1</v>
      </c>
      <c r="P10111" s="181">
        <f t="shared" si="318"/>
        <v>0</v>
      </c>
    </row>
    <row r="10112" spans="15:16">
      <c r="O10112" s="181" t="str">
        <f t="shared" si="319"/>
        <v>1900-1</v>
      </c>
      <c r="P10112" s="181">
        <f t="shared" si="318"/>
        <v>0</v>
      </c>
    </row>
    <row r="10113" spans="15:16">
      <c r="O10113" s="181" t="str">
        <f t="shared" si="319"/>
        <v>1900-1</v>
      </c>
      <c r="P10113" s="181">
        <f t="shared" si="318"/>
        <v>0</v>
      </c>
    </row>
    <row r="10114" spans="15:16">
      <c r="O10114" s="181" t="str">
        <f t="shared" si="319"/>
        <v>1900-1</v>
      </c>
      <c r="P10114" s="181">
        <f t="shared" si="318"/>
        <v>0</v>
      </c>
    </row>
    <row r="10115" spans="15:16">
      <c r="O10115" s="181" t="str">
        <f t="shared" si="319"/>
        <v>1900-1</v>
      </c>
      <c r="P10115" s="181">
        <f t="shared" ref="P10115:P10178" si="320">N10115*H10115</f>
        <v>0</v>
      </c>
    </row>
    <row r="10116" spans="15:16">
      <c r="O10116" s="181" t="str">
        <f t="shared" si="319"/>
        <v>1900-1</v>
      </c>
      <c r="P10116" s="181">
        <f t="shared" si="320"/>
        <v>0</v>
      </c>
    </row>
    <row r="10117" spans="15:16">
      <c r="O10117" s="181" t="str">
        <f t="shared" si="319"/>
        <v>1900-1</v>
      </c>
      <c r="P10117" s="181">
        <f t="shared" si="320"/>
        <v>0</v>
      </c>
    </row>
    <row r="10118" spans="15:16">
      <c r="O10118" s="181" t="str">
        <f t="shared" si="319"/>
        <v>1900-1</v>
      </c>
      <c r="P10118" s="181">
        <f t="shared" si="320"/>
        <v>0</v>
      </c>
    </row>
    <row r="10119" spans="15:16">
      <c r="O10119" s="181" t="str">
        <f t="shared" si="319"/>
        <v>1900-1</v>
      </c>
      <c r="P10119" s="181">
        <f t="shared" si="320"/>
        <v>0</v>
      </c>
    </row>
    <row r="10120" spans="15:16">
      <c r="O10120" s="181" t="str">
        <f t="shared" si="319"/>
        <v>1900-1</v>
      </c>
      <c r="P10120" s="181">
        <f t="shared" si="320"/>
        <v>0</v>
      </c>
    </row>
    <row r="10121" spans="15:16">
      <c r="O10121" s="181" t="str">
        <f t="shared" si="319"/>
        <v>1900-1</v>
      </c>
      <c r="P10121" s="181">
        <f t="shared" si="320"/>
        <v>0</v>
      </c>
    </row>
    <row r="10122" spans="15:16">
      <c r="O10122" s="181" t="str">
        <f t="shared" si="319"/>
        <v>1900-1</v>
      </c>
      <c r="P10122" s="181">
        <f t="shared" si="320"/>
        <v>0</v>
      </c>
    </row>
    <row r="10123" spans="15:16">
      <c r="O10123" s="181" t="str">
        <f t="shared" si="319"/>
        <v>1900-1</v>
      </c>
      <c r="P10123" s="181">
        <f t="shared" si="320"/>
        <v>0</v>
      </c>
    </row>
    <row r="10124" spans="15:16">
      <c r="O10124" s="181" t="str">
        <f t="shared" ref="O10124:O10187" si="321">YEAR(B10124)&amp;"-"&amp;MONTH(B10124)</f>
        <v>1900-1</v>
      </c>
      <c r="P10124" s="181">
        <f t="shared" si="320"/>
        <v>0</v>
      </c>
    </row>
    <row r="10125" spans="15:16">
      <c r="O10125" s="181" t="str">
        <f t="shared" si="321"/>
        <v>1900-1</v>
      </c>
      <c r="P10125" s="181">
        <f t="shared" si="320"/>
        <v>0</v>
      </c>
    </row>
    <row r="10126" spans="15:16">
      <c r="O10126" s="181" t="str">
        <f t="shared" si="321"/>
        <v>1900-1</v>
      </c>
      <c r="P10126" s="181">
        <f t="shared" si="320"/>
        <v>0</v>
      </c>
    </row>
    <row r="10127" spans="15:16">
      <c r="O10127" s="181" t="str">
        <f t="shared" si="321"/>
        <v>1900-1</v>
      </c>
      <c r="P10127" s="181">
        <f t="shared" si="320"/>
        <v>0</v>
      </c>
    </row>
    <row r="10128" spans="15:16">
      <c r="O10128" s="181" t="str">
        <f t="shared" si="321"/>
        <v>1900-1</v>
      </c>
      <c r="P10128" s="181">
        <f t="shared" si="320"/>
        <v>0</v>
      </c>
    </row>
    <row r="10129" spans="15:16">
      <c r="O10129" s="181" t="str">
        <f t="shared" si="321"/>
        <v>1900-1</v>
      </c>
      <c r="P10129" s="181">
        <f t="shared" si="320"/>
        <v>0</v>
      </c>
    </row>
    <row r="10130" spans="15:16">
      <c r="O10130" s="181" t="str">
        <f t="shared" si="321"/>
        <v>1900-1</v>
      </c>
      <c r="P10130" s="181">
        <f t="shared" si="320"/>
        <v>0</v>
      </c>
    </row>
    <row r="10131" spans="15:16">
      <c r="O10131" s="181" t="str">
        <f t="shared" si="321"/>
        <v>1900-1</v>
      </c>
      <c r="P10131" s="181">
        <f t="shared" si="320"/>
        <v>0</v>
      </c>
    </row>
    <row r="10132" spans="15:16">
      <c r="O10132" s="181" t="str">
        <f t="shared" si="321"/>
        <v>1900-1</v>
      </c>
      <c r="P10132" s="181">
        <f t="shared" si="320"/>
        <v>0</v>
      </c>
    </row>
    <row r="10133" spans="15:16">
      <c r="O10133" s="181" t="str">
        <f t="shared" si="321"/>
        <v>1900-1</v>
      </c>
      <c r="P10133" s="181">
        <f t="shared" si="320"/>
        <v>0</v>
      </c>
    </row>
    <row r="10134" spans="15:16">
      <c r="O10134" s="181" t="str">
        <f t="shared" si="321"/>
        <v>1900-1</v>
      </c>
      <c r="P10134" s="181">
        <f t="shared" si="320"/>
        <v>0</v>
      </c>
    </row>
    <row r="10135" spans="15:16">
      <c r="O10135" s="181" t="str">
        <f t="shared" si="321"/>
        <v>1900-1</v>
      </c>
      <c r="P10135" s="181">
        <f t="shared" si="320"/>
        <v>0</v>
      </c>
    </row>
    <row r="10136" spans="15:16">
      <c r="O10136" s="181" t="str">
        <f t="shared" si="321"/>
        <v>1900-1</v>
      </c>
      <c r="P10136" s="181">
        <f t="shared" si="320"/>
        <v>0</v>
      </c>
    </row>
    <row r="10137" spans="15:16">
      <c r="O10137" s="181" t="str">
        <f t="shared" si="321"/>
        <v>1900-1</v>
      </c>
      <c r="P10137" s="181">
        <f t="shared" si="320"/>
        <v>0</v>
      </c>
    </row>
    <row r="10138" spans="15:16">
      <c r="O10138" s="181" t="str">
        <f t="shared" si="321"/>
        <v>1900-1</v>
      </c>
      <c r="P10138" s="181">
        <f t="shared" si="320"/>
        <v>0</v>
      </c>
    </row>
    <row r="10139" spans="15:16">
      <c r="O10139" s="181" t="str">
        <f t="shared" si="321"/>
        <v>1900-1</v>
      </c>
      <c r="P10139" s="181">
        <f t="shared" si="320"/>
        <v>0</v>
      </c>
    </row>
    <row r="10140" spans="15:16">
      <c r="O10140" s="181" t="str">
        <f t="shared" si="321"/>
        <v>1900-1</v>
      </c>
      <c r="P10140" s="181">
        <f t="shared" si="320"/>
        <v>0</v>
      </c>
    </row>
    <row r="10141" spans="15:16">
      <c r="O10141" s="181" t="str">
        <f t="shared" si="321"/>
        <v>1900-1</v>
      </c>
      <c r="P10141" s="181">
        <f t="shared" si="320"/>
        <v>0</v>
      </c>
    </row>
    <row r="10142" spans="15:16">
      <c r="O10142" s="181" t="str">
        <f t="shared" si="321"/>
        <v>1900-1</v>
      </c>
      <c r="P10142" s="181">
        <f t="shared" si="320"/>
        <v>0</v>
      </c>
    </row>
    <row r="10143" spans="15:16">
      <c r="O10143" s="181" t="str">
        <f t="shared" si="321"/>
        <v>1900-1</v>
      </c>
      <c r="P10143" s="181">
        <f t="shared" si="320"/>
        <v>0</v>
      </c>
    </row>
    <row r="10144" spans="15:16">
      <c r="O10144" s="181" t="str">
        <f t="shared" si="321"/>
        <v>1900-1</v>
      </c>
      <c r="P10144" s="181">
        <f t="shared" si="320"/>
        <v>0</v>
      </c>
    </row>
    <row r="10145" spans="15:16">
      <c r="O10145" s="181" t="str">
        <f t="shared" si="321"/>
        <v>1900-1</v>
      </c>
      <c r="P10145" s="181">
        <f t="shared" si="320"/>
        <v>0</v>
      </c>
    </row>
    <row r="10146" spans="15:16">
      <c r="O10146" s="181" t="str">
        <f t="shared" si="321"/>
        <v>1900-1</v>
      </c>
      <c r="P10146" s="181">
        <f t="shared" si="320"/>
        <v>0</v>
      </c>
    </row>
    <row r="10147" spans="15:16">
      <c r="O10147" s="181" t="str">
        <f t="shared" si="321"/>
        <v>1900-1</v>
      </c>
      <c r="P10147" s="181">
        <f t="shared" si="320"/>
        <v>0</v>
      </c>
    </row>
    <row r="10148" spans="15:16">
      <c r="O10148" s="181" t="str">
        <f t="shared" si="321"/>
        <v>1900-1</v>
      </c>
      <c r="P10148" s="181">
        <f t="shared" si="320"/>
        <v>0</v>
      </c>
    </row>
    <row r="10149" spans="15:16">
      <c r="O10149" s="181" t="str">
        <f t="shared" si="321"/>
        <v>1900-1</v>
      </c>
      <c r="P10149" s="181">
        <f t="shared" si="320"/>
        <v>0</v>
      </c>
    </row>
    <row r="10150" spans="15:16">
      <c r="O10150" s="181" t="str">
        <f t="shared" si="321"/>
        <v>1900-1</v>
      </c>
      <c r="P10150" s="181">
        <f t="shared" si="320"/>
        <v>0</v>
      </c>
    </row>
    <row r="10151" spans="15:16">
      <c r="O10151" s="181" t="str">
        <f t="shared" si="321"/>
        <v>1900-1</v>
      </c>
      <c r="P10151" s="181">
        <f t="shared" si="320"/>
        <v>0</v>
      </c>
    </row>
    <row r="10152" spans="15:16">
      <c r="O10152" s="181" t="str">
        <f t="shared" si="321"/>
        <v>1900-1</v>
      </c>
      <c r="P10152" s="181">
        <f t="shared" si="320"/>
        <v>0</v>
      </c>
    </row>
    <row r="10153" spans="15:16">
      <c r="O10153" s="181" t="str">
        <f t="shared" si="321"/>
        <v>1900-1</v>
      </c>
      <c r="P10153" s="181">
        <f t="shared" si="320"/>
        <v>0</v>
      </c>
    </row>
    <row r="10154" spans="15:16">
      <c r="O10154" s="181" t="str">
        <f t="shared" si="321"/>
        <v>1900-1</v>
      </c>
      <c r="P10154" s="181">
        <f t="shared" si="320"/>
        <v>0</v>
      </c>
    </row>
    <row r="10155" spans="15:16">
      <c r="O10155" s="181" t="str">
        <f t="shared" si="321"/>
        <v>1900-1</v>
      </c>
      <c r="P10155" s="181">
        <f t="shared" si="320"/>
        <v>0</v>
      </c>
    </row>
    <row r="10156" spans="15:16">
      <c r="O10156" s="181" t="str">
        <f t="shared" si="321"/>
        <v>1900-1</v>
      </c>
      <c r="P10156" s="181">
        <f t="shared" si="320"/>
        <v>0</v>
      </c>
    </row>
    <row r="10157" spans="15:16">
      <c r="O10157" s="181" t="str">
        <f t="shared" si="321"/>
        <v>1900-1</v>
      </c>
      <c r="P10157" s="181">
        <f t="shared" si="320"/>
        <v>0</v>
      </c>
    </row>
    <row r="10158" spans="15:16">
      <c r="O10158" s="181" t="str">
        <f t="shared" si="321"/>
        <v>1900-1</v>
      </c>
      <c r="P10158" s="181">
        <f t="shared" si="320"/>
        <v>0</v>
      </c>
    </row>
    <row r="10159" spans="15:16">
      <c r="O10159" s="181" t="str">
        <f t="shared" si="321"/>
        <v>1900-1</v>
      </c>
      <c r="P10159" s="181">
        <f t="shared" si="320"/>
        <v>0</v>
      </c>
    </row>
    <row r="10160" spans="15:16">
      <c r="O10160" s="181" t="str">
        <f t="shared" si="321"/>
        <v>1900-1</v>
      </c>
      <c r="P10160" s="181">
        <f t="shared" si="320"/>
        <v>0</v>
      </c>
    </row>
    <row r="10161" spans="15:16">
      <c r="O10161" s="181" t="str">
        <f t="shared" si="321"/>
        <v>1900-1</v>
      </c>
      <c r="P10161" s="181">
        <f t="shared" si="320"/>
        <v>0</v>
      </c>
    </row>
    <row r="10162" spans="15:16">
      <c r="O10162" s="181" t="str">
        <f t="shared" si="321"/>
        <v>1900-1</v>
      </c>
      <c r="P10162" s="181">
        <f t="shared" si="320"/>
        <v>0</v>
      </c>
    </row>
    <row r="10163" spans="15:16">
      <c r="O10163" s="181" t="str">
        <f t="shared" si="321"/>
        <v>1900-1</v>
      </c>
      <c r="P10163" s="181">
        <f t="shared" si="320"/>
        <v>0</v>
      </c>
    </row>
    <row r="10164" spans="15:16">
      <c r="O10164" s="181" t="str">
        <f t="shared" si="321"/>
        <v>1900-1</v>
      </c>
      <c r="P10164" s="181">
        <f t="shared" si="320"/>
        <v>0</v>
      </c>
    </row>
    <row r="10165" spans="15:16">
      <c r="O10165" s="181" t="str">
        <f t="shared" si="321"/>
        <v>1900-1</v>
      </c>
      <c r="P10165" s="181">
        <f t="shared" si="320"/>
        <v>0</v>
      </c>
    </row>
    <row r="10166" spans="15:16">
      <c r="O10166" s="181" t="str">
        <f t="shared" si="321"/>
        <v>1900-1</v>
      </c>
      <c r="P10166" s="181">
        <f t="shared" si="320"/>
        <v>0</v>
      </c>
    </row>
    <row r="10167" spans="15:16">
      <c r="O10167" s="181" t="str">
        <f t="shared" si="321"/>
        <v>1900-1</v>
      </c>
      <c r="P10167" s="181">
        <f t="shared" si="320"/>
        <v>0</v>
      </c>
    </row>
    <row r="10168" spans="15:16">
      <c r="O10168" s="181" t="str">
        <f t="shared" si="321"/>
        <v>1900-1</v>
      </c>
      <c r="P10168" s="181">
        <f t="shared" si="320"/>
        <v>0</v>
      </c>
    </row>
    <row r="10169" spans="15:16">
      <c r="O10169" s="181" t="str">
        <f t="shared" si="321"/>
        <v>1900-1</v>
      </c>
      <c r="P10169" s="181">
        <f t="shared" si="320"/>
        <v>0</v>
      </c>
    </row>
    <row r="10170" spans="15:16">
      <c r="O10170" s="181" t="str">
        <f t="shared" si="321"/>
        <v>1900-1</v>
      </c>
      <c r="P10170" s="181">
        <f t="shared" si="320"/>
        <v>0</v>
      </c>
    </row>
    <row r="10171" spans="15:16">
      <c r="O10171" s="181" t="str">
        <f t="shared" si="321"/>
        <v>1900-1</v>
      </c>
      <c r="P10171" s="181">
        <f t="shared" si="320"/>
        <v>0</v>
      </c>
    </row>
    <row r="10172" spans="15:16">
      <c r="O10172" s="181" t="str">
        <f t="shared" si="321"/>
        <v>1900-1</v>
      </c>
      <c r="P10172" s="181">
        <f t="shared" si="320"/>
        <v>0</v>
      </c>
    </row>
    <row r="10173" spans="15:16">
      <c r="O10173" s="181" t="str">
        <f t="shared" si="321"/>
        <v>1900-1</v>
      </c>
      <c r="P10173" s="181">
        <f t="shared" si="320"/>
        <v>0</v>
      </c>
    </row>
    <row r="10174" spans="15:16">
      <c r="O10174" s="181" t="str">
        <f t="shared" si="321"/>
        <v>1900-1</v>
      </c>
      <c r="P10174" s="181">
        <f t="shared" si="320"/>
        <v>0</v>
      </c>
    </row>
    <row r="10175" spans="15:16">
      <c r="O10175" s="181" t="str">
        <f t="shared" si="321"/>
        <v>1900-1</v>
      </c>
      <c r="P10175" s="181">
        <f t="shared" si="320"/>
        <v>0</v>
      </c>
    </row>
    <row r="10176" spans="15:16">
      <c r="O10176" s="181" t="str">
        <f t="shared" si="321"/>
        <v>1900-1</v>
      </c>
      <c r="P10176" s="181">
        <f t="shared" si="320"/>
        <v>0</v>
      </c>
    </row>
    <row r="10177" spans="15:16">
      <c r="O10177" s="181" t="str">
        <f t="shared" si="321"/>
        <v>1900-1</v>
      </c>
      <c r="P10177" s="181">
        <f t="shared" si="320"/>
        <v>0</v>
      </c>
    </row>
    <row r="10178" spans="15:16">
      <c r="O10178" s="181" t="str">
        <f t="shared" si="321"/>
        <v>1900-1</v>
      </c>
      <c r="P10178" s="181">
        <f t="shared" si="320"/>
        <v>0</v>
      </c>
    </row>
    <row r="10179" spans="15:16">
      <c r="O10179" s="181" t="str">
        <f t="shared" si="321"/>
        <v>1900-1</v>
      </c>
      <c r="P10179" s="181">
        <f t="shared" ref="P10179:P10242" si="322">N10179*H10179</f>
        <v>0</v>
      </c>
    </row>
    <row r="10180" spans="15:16">
      <c r="O10180" s="181" t="str">
        <f t="shared" si="321"/>
        <v>1900-1</v>
      </c>
      <c r="P10180" s="181">
        <f t="shared" si="322"/>
        <v>0</v>
      </c>
    </row>
    <row r="10181" spans="15:16">
      <c r="O10181" s="181" t="str">
        <f t="shared" si="321"/>
        <v>1900-1</v>
      </c>
      <c r="P10181" s="181">
        <f t="shared" si="322"/>
        <v>0</v>
      </c>
    </row>
    <row r="10182" spans="15:16">
      <c r="O10182" s="181" t="str">
        <f t="shared" si="321"/>
        <v>1900-1</v>
      </c>
      <c r="P10182" s="181">
        <f t="shared" si="322"/>
        <v>0</v>
      </c>
    </row>
    <row r="10183" spans="15:16">
      <c r="O10183" s="181" t="str">
        <f t="shared" si="321"/>
        <v>1900-1</v>
      </c>
      <c r="P10183" s="181">
        <f t="shared" si="322"/>
        <v>0</v>
      </c>
    </row>
    <row r="10184" spans="15:16">
      <c r="O10184" s="181" t="str">
        <f t="shared" si="321"/>
        <v>1900-1</v>
      </c>
      <c r="P10184" s="181">
        <f t="shared" si="322"/>
        <v>0</v>
      </c>
    </row>
    <row r="10185" spans="15:16">
      <c r="O10185" s="181" t="str">
        <f t="shared" si="321"/>
        <v>1900-1</v>
      </c>
      <c r="P10185" s="181">
        <f t="shared" si="322"/>
        <v>0</v>
      </c>
    </row>
    <row r="10186" spans="15:16">
      <c r="O10186" s="181" t="str">
        <f t="shared" si="321"/>
        <v>1900-1</v>
      </c>
      <c r="P10186" s="181">
        <f t="shared" si="322"/>
        <v>0</v>
      </c>
    </row>
    <row r="10187" spans="15:16">
      <c r="O10187" s="181" t="str">
        <f t="shared" si="321"/>
        <v>1900-1</v>
      </c>
      <c r="P10187" s="181">
        <f t="shared" si="322"/>
        <v>0</v>
      </c>
    </row>
    <row r="10188" spans="15:16">
      <c r="O10188" s="181" t="str">
        <f t="shared" ref="O10188:O10251" si="323">YEAR(B10188)&amp;"-"&amp;MONTH(B10188)</f>
        <v>1900-1</v>
      </c>
      <c r="P10188" s="181">
        <f t="shared" si="322"/>
        <v>0</v>
      </c>
    </row>
    <row r="10189" spans="15:16">
      <c r="O10189" s="181" t="str">
        <f t="shared" si="323"/>
        <v>1900-1</v>
      </c>
      <c r="P10189" s="181">
        <f t="shared" si="322"/>
        <v>0</v>
      </c>
    </row>
    <row r="10190" spans="15:16">
      <c r="O10190" s="181" t="str">
        <f t="shared" si="323"/>
        <v>1900-1</v>
      </c>
      <c r="P10190" s="181">
        <f t="shared" si="322"/>
        <v>0</v>
      </c>
    </row>
    <row r="10191" spans="15:16">
      <c r="O10191" s="181" t="str">
        <f t="shared" si="323"/>
        <v>1900-1</v>
      </c>
      <c r="P10191" s="181">
        <f t="shared" si="322"/>
        <v>0</v>
      </c>
    </row>
    <row r="10192" spans="15:16">
      <c r="O10192" s="181" t="str">
        <f t="shared" si="323"/>
        <v>1900-1</v>
      </c>
      <c r="P10192" s="181">
        <f t="shared" si="322"/>
        <v>0</v>
      </c>
    </row>
    <row r="10193" spans="15:16">
      <c r="O10193" s="181" t="str">
        <f t="shared" si="323"/>
        <v>1900-1</v>
      </c>
      <c r="P10193" s="181">
        <f t="shared" si="322"/>
        <v>0</v>
      </c>
    </row>
    <row r="10194" spans="15:16">
      <c r="O10194" s="181" t="str">
        <f t="shared" si="323"/>
        <v>1900-1</v>
      </c>
      <c r="P10194" s="181">
        <f t="shared" si="322"/>
        <v>0</v>
      </c>
    </row>
    <row r="10195" spans="15:16">
      <c r="O10195" s="181" t="str">
        <f t="shared" si="323"/>
        <v>1900-1</v>
      </c>
      <c r="P10195" s="181">
        <f t="shared" si="322"/>
        <v>0</v>
      </c>
    </row>
    <row r="10196" spans="15:16">
      <c r="O10196" s="181" t="str">
        <f t="shared" si="323"/>
        <v>1900-1</v>
      </c>
      <c r="P10196" s="181">
        <f t="shared" si="322"/>
        <v>0</v>
      </c>
    </row>
    <row r="10197" spans="15:16">
      <c r="O10197" s="181" t="str">
        <f t="shared" si="323"/>
        <v>1900-1</v>
      </c>
      <c r="P10197" s="181">
        <f t="shared" si="322"/>
        <v>0</v>
      </c>
    </row>
    <row r="10198" spans="15:16">
      <c r="O10198" s="181" t="str">
        <f t="shared" si="323"/>
        <v>1900-1</v>
      </c>
      <c r="P10198" s="181">
        <f t="shared" si="322"/>
        <v>0</v>
      </c>
    </row>
    <row r="10199" spans="15:16">
      <c r="O10199" s="181" t="str">
        <f t="shared" si="323"/>
        <v>1900-1</v>
      </c>
      <c r="P10199" s="181">
        <f t="shared" si="322"/>
        <v>0</v>
      </c>
    </row>
    <row r="10200" spans="15:16">
      <c r="O10200" s="181" t="str">
        <f t="shared" si="323"/>
        <v>1900-1</v>
      </c>
      <c r="P10200" s="181">
        <f t="shared" si="322"/>
        <v>0</v>
      </c>
    </row>
    <row r="10201" spans="15:16">
      <c r="O10201" s="181" t="str">
        <f t="shared" si="323"/>
        <v>1900-1</v>
      </c>
      <c r="P10201" s="181">
        <f t="shared" si="322"/>
        <v>0</v>
      </c>
    </row>
    <row r="10202" spans="15:16">
      <c r="O10202" s="181" t="str">
        <f t="shared" si="323"/>
        <v>1900-1</v>
      </c>
      <c r="P10202" s="181">
        <f t="shared" si="322"/>
        <v>0</v>
      </c>
    </row>
    <row r="10203" spans="15:16">
      <c r="O10203" s="181" t="str">
        <f t="shared" si="323"/>
        <v>1900-1</v>
      </c>
      <c r="P10203" s="181">
        <f t="shared" si="322"/>
        <v>0</v>
      </c>
    </row>
    <row r="10204" spans="15:16">
      <c r="O10204" s="181" t="str">
        <f t="shared" si="323"/>
        <v>1900-1</v>
      </c>
      <c r="P10204" s="181">
        <f t="shared" si="322"/>
        <v>0</v>
      </c>
    </row>
    <row r="10205" spans="15:16">
      <c r="O10205" s="181" t="str">
        <f t="shared" si="323"/>
        <v>1900-1</v>
      </c>
      <c r="P10205" s="181">
        <f t="shared" si="322"/>
        <v>0</v>
      </c>
    </row>
    <row r="10206" spans="15:16">
      <c r="O10206" s="181" t="str">
        <f t="shared" si="323"/>
        <v>1900-1</v>
      </c>
      <c r="P10206" s="181">
        <f t="shared" si="322"/>
        <v>0</v>
      </c>
    </row>
    <row r="10207" spans="15:16">
      <c r="O10207" s="181" t="str">
        <f t="shared" si="323"/>
        <v>1900-1</v>
      </c>
      <c r="P10207" s="181">
        <f t="shared" si="322"/>
        <v>0</v>
      </c>
    </row>
    <row r="10208" spans="15:16">
      <c r="O10208" s="181" t="str">
        <f t="shared" si="323"/>
        <v>1900-1</v>
      </c>
      <c r="P10208" s="181">
        <f t="shared" si="322"/>
        <v>0</v>
      </c>
    </row>
    <row r="10209" spans="15:16">
      <c r="O10209" s="181" t="str">
        <f t="shared" si="323"/>
        <v>1900-1</v>
      </c>
      <c r="P10209" s="181">
        <f t="shared" si="322"/>
        <v>0</v>
      </c>
    </row>
    <row r="10210" spans="15:16">
      <c r="O10210" s="181" t="str">
        <f t="shared" si="323"/>
        <v>1900-1</v>
      </c>
      <c r="P10210" s="181">
        <f t="shared" si="322"/>
        <v>0</v>
      </c>
    </row>
    <row r="10211" spans="15:16">
      <c r="O10211" s="181" t="str">
        <f t="shared" si="323"/>
        <v>1900-1</v>
      </c>
      <c r="P10211" s="181">
        <f t="shared" si="322"/>
        <v>0</v>
      </c>
    </row>
    <row r="10212" spans="15:16">
      <c r="O10212" s="181" t="str">
        <f t="shared" si="323"/>
        <v>1900-1</v>
      </c>
      <c r="P10212" s="181">
        <f t="shared" si="322"/>
        <v>0</v>
      </c>
    </row>
    <row r="10213" spans="15:16">
      <c r="O10213" s="181" t="str">
        <f t="shared" si="323"/>
        <v>1900-1</v>
      </c>
      <c r="P10213" s="181">
        <f t="shared" si="322"/>
        <v>0</v>
      </c>
    </row>
    <row r="10214" spans="15:16">
      <c r="O10214" s="181" t="str">
        <f t="shared" si="323"/>
        <v>1900-1</v>
      </c>
      <c r="P10214" s="181">
        <f t="shared" si="322"/>
        <v>0</v>
      </c>
    </row>
    <row r="10215" spans="15:16">
      <c r="O10215" s="181" t="str">
        <f t="shared" si="323"/>
        <v>1900-1</v>
      </c>
      <c r="P10215" s="181">
        <f t="shared" si="322"/>
        <v>0</v>
      </c>
    </row>
    <row r="10216" spans="15:16">
      <c r="O10216" s="181" t="str">
        <f t="shared" si="323"/>
        <v>1900-1</v>
      </c>
      <c r="P10216" s="181">
        <f t="shared" si="322"/>
        <v>0</v>
      </c>
    </row>
    <row r="10217" spans="15:16">
      <c r="O10217" s="181" t="str">
        <f t="shared" si="323"/>
        <v>1900-1</v>
      </c>
      <c r="P10217" s="181">
        <f t="shared" si="322"/>
        <v>0</v>
      </c>
    </row>
    <row r="10218" spans="15:16">
      <c r="O10218" s="181" t="str">
        <f t="shared" si="323"/>
        <v>1900-1</v>
      </c>
      <c r="P10218" s="181">
        <f t="shared" si="322"/>
        <v>0</v>
      </c>
    </row>
    <row r="10219" spans="15:16">
      <c r="O10219" s="181" t="str">
        <f t="shared" si="323"/>
        <v>1900-1</v>
      </c>
      <c r="P10219" s="181">
        <f t="shared" si="322"/>
        <v>0</v>
      </c>
    </row>
    <row r="10220" spans="15:16">
      <c r="O10220" s="181" t="str">
        <f t="shared" si="323"/>
        <v>1900-1</v>
      </c>
      <c r="P10220" s="181">
        <f t="shared" si="322"/>
        <v>0</v>
      </c>
    </row>
    <row r="10221" spans="15:16">
      <c r="O10221" s="181" t="str">
        <f t="shared" si="323"/>
        <v>1900-1</v>
      </c>
      <c r="P10221" s="181">
        <f t="shared" si="322"/>
        <v>0</v>
      </c>
    </row>
    <row r="10222" spans="15:16">
      <c r="O10222" s="181" t="str">
        <f t="shared" si="323"/>
        <v>1900-1</v>
      </c>
      <c r="P10222" s="181">
        <f t="shared" si="322"/>
        <v>0</v>
      </c>
    </row>
    <row r="10223" spans="15:16">
      <c r="O10223" s="181" t="str">
        <f t="shared" si="323"/>
        <v>1900-1</v>
      </c>
      <c r="P10223" s="181">
        <f t="shared" si="322"/>
        <v>0</v>
      </c>
    </row>
    <row r="10224" spans="15:16">
      <c r="O10224" s="181" t="str">
        <f t="shared" si="323"/>
        <v>1900-1</v>
      </c>
      <c r="P10224" s="181">
        <f t="shared" si="322"/>
        <v>0</v>
      </c>
    </row>
    <row r="10225" spans="15:16">
      <c r="O10225" s="181" t="str">
        <f t="shared" si="323"/>
        <v>1900-1</v>
      </c>
      <c r="P10225" s="181">
        <f t="shared" si="322"/>
        <v>0</v>
      </c>
    </row>
    <row r="10226" spans="15:16">
      <c r="O10226" s="181" t="str">
        <f t="shared" si="323"/>
        <v>1900-1</v>
      </c>
      <c r="P10226" s="181">
        <f t="shared" si="322"/>
        <v>0</v>
      </c>
    </row>
    <row r="10227" spans="15:16">
      <c r="O10227" s="181" t="str">
        <f t="shared" si="323"/>
        <v>1900-1</v>
      </c>
      <c r="P10227" s="181">
        <f t="shared" si="322"/>
        <v>0</v>
      </c>
    </row>
    <row r="10228" spans="15:16">
      <c r="O10228" s="181" t="str">
        <f t="shared" si="323"/>
        <v>1900-1</v>
      </c>
      <c r="P10228" s="181">
        <f t="shared" si="322"/>
        <v>0</v>
      </c>
    </row>
    <row r="10229" spans="15:16">
      <c r="O10229" s="181" t="str">
        <f t="shared" si="323"/>
        <v>1900-1</v>
      </c>
      <c r="P10229" s="181">
        <f t="shared" si="322"/>
        <v>0</v>
      </c>
    </row>
    <row r="10230" spans="15:16">
      <c r="O10230" s="181" t="str">
        <f t="shared" si="323"/>
        <v>1900-1</v>
      </c>
      <c r="P10230" s="181">
        <f t="shared" si="322"/>
        <v>0</v>
      </c>
    </row>
    <row r="10231" spans="15:16">
      <c r="O10231" s="181" t="str">
        <f t="shared" si="323"/>
        <v>1900-1</v>
      </c>
      <c r="P10231" s="181">
        <f t="shared" si="322"/>
        <v>0</v>
      </c>
    </row>
    <row r="10232" spans="15:16">
      <c r="O10232" s="181" t="str">
        <f t="shared" si="323"/>
        <v>1900-1</v>
      </c>
      <c r="P10232" s="181">
        <f t="shared" si="322"/>
        <v>0</v>
      </c>
    </row>
    <row r="10233" spans="15:16">
      <c r="O10233" s="181" t="str">
        <f t="shared" si="323"/>
        <v>1900-1</v>
      </c>
      <c r="P10233" s="181">
        <f t="shared" si="322"/>
        <v>0</v>
      </c>
    </row>
    <row r="10234" spans="15:16">
      <c r="O10234" s="181" t="str">
        <f t="shared" si="323"/>
        <v>1900-1</v>
      </c>
      <c r="P10234" s="181">
        <f t="shared" si="322"/>
        <v>0</v>
      </c>
    </row>
    <row r="10235" spans="15:16">
      <c r="O10235" s="181" t="str">
        <f t="shared" si="323"/>
        <v>1900-1</v>
      </c>
      <c r="P10235" s="181">
        <f t="shared" si="322"/>
        <v>0</v>
      </c>
    </row>
    <row r="10236" spans="15:16">
      <c r="O10236" s="181" t="str">
        <f t="shared" si="323"/>
        <v>1900-1</v>
      </c>
      <c r="P10236" s="181">
        <f t="shared" si="322"/>
        <v>0</v>
      </c>
    </row>
    <row r="10237" spans="15:16">
      <c r="O10237" s="181" t="str">
        <f t="shared" si="323"/>
        <v>1900-1</v>
      </c>
      <c r="P10237" s="181">
        <f t="shared" si="322"/>
        <v>0</v>
      </c>
    </row>
    <row r="10238" spans="15:16">
      <c r="O10238" s="181" t="str">
        <f t="shared" si="323"/>
        <v>1900-1</v>
      </c>
      <c r="P10238" s="181">
        <f t="shared" si="322"/>
        <v>0</v>
      </c>
    </row>
    <row r="10239" spans="15:16">
      <c r="O10239" s="181" t="str">
        <f t="shared" si="323"/>
        <v>1900-1</v>
      </c>
      <c r="P10239" s="181">
        <f t="shared" si="322"/>
        <v>0</v>
      </c>
    </row>
    <row r="10240" spans="15:16">
      <c r="O10240" s="181" t="str">
        <f t="shared" si="323"/>
        <v>1900-1</v>
      </c>
      <c r="P10240" s="181">
        <f t="shared" si="322"/>
        <v>0</v>
      </c>
    </row>
    <row r="10241" spans="15:16">
      <c r="O10241" s="181" t="str">
        <f t="shared" si="323"/>
        <v>1900-1</v>
      </c>
      <c r="P10241" s="181">
        <f t="shared" si="322"/>
        <v>0</v>
      </c>
    </row>
    <row r="10242" spans="15:16">
      <c r="O10242" s="181" t="str">
        <f t="shared" si="323"/>
        <v>1900-1</v>
      </c>
      <c r="P10242" s="181">
        <f t="shared" si="322"/>
        <v>0</v>
      </c>
    </row>
    <row r="10243" spans="15:16">
      <c r="O10243" s="181" t="str">
        <f t="shared" si="323"/>
        <v>1900-1</v>
      </c>
      <c r="P10243" s="181">
        <f t="shared" ref="P10243:P10306" si="324">N10243*H10243</f>
        <v>0</v>
      </c>
    </row>
    <row r="10244" spans="15:16">
      <c r="O10244" s="181" t="str">
        <f t="shared" si="323"/>
        <v>1900-1</v>
      </c>
      <c r="P10244" s="181">
        <f t="shared" si="324"/>
        <v>0</v>
      </c>
    </row>
    <row r="10245" spans="15:16">
      <c r="O10245" s="181" t="str">
        <f t="shared" si="323"/>
        <v>1900-1</v>
      </c>
      <c r="P10245" s="181">
        <f t="shared" si="324"/>
        <v>0</v>
      </c>
    </row>
    <row r="10246" spans="15:16">
      <c r="O10246" s="181" t="str">
        <f t="shared" si="323"/>
        <v>1900-1</v>
      </c>
      <c r="P10246" s="181">
        <f t="shared" si="324"/>
        <v>0</v>
      </c>
    </row>
    <row r="10247" spans="15:16">
      <c r="O10247" s="181" t="str">
        <f t="shared" si="323"/>
        <v>1900-1</v>
      </c>
      <c r="P10247" s="181">
        <f t="shared" si="324"/>
        <v>0</v>
      </c>
    </row>
    <row r="10248" spans="15:16">
      <c r="O10248" s="181" t="str">
        <f t="shared" si="323"/>
        <v>1900-1</v>
      </c>
      <c r="P10248" s="181">
        <f t="shared" si="324"/>
        <v>0</v>
      </c>
    </row>
    <row r="10249" spans="15:16">
      <c r="O10249" s="181" t="str">
        <f t="shared" si="323"/>
        <v>1900-1</v>
      </c>
      <c r="P10249" s="181">
        <f t="shared" si="324"/>
        <v>0</v>
      </c>
    </row>
    <row r="10250" spans="15:16">
      <c r="O10250" s="181" t="str">
        <f t="shared" si="323"/>
        <v>1900-1</v>
      </c>
      <c r="P10250" s="181">
        <f t="shared" si="324"/>
        <v>0</v>
      </c>
    </row>
    <row r="10251" spans="15:16">
      <c r="O10251" s="181" t="str">
        <f t="shared" si="323"/>
        <v>1900-1</v>
      </c>
      <c r="P10251" s="181">
        <f t="shared" si="324"/>
        <v>0</v>
      </c>
    </row>
    <row r="10252" spans="15:16">
      <c r="O10252" s="181" t="str">
        <f t="shared" ref="O10252:O10315" si="325">YEAR(B10252)&amp;"-"&amp;MONTH(B10252)</f>
        <v>1900-1</v>
      </c>
      <c r="P10252" s="181">
        <f t="shared" si="324"/>
        <v>0</v>
      </c>
    </row>
    <row r="10253" spans="15:16">
      <c r="O10253" s="181" t="str">
        <f t="shared" si="325"/>
        <v>1900-1</v>
      </c>
      <c r="P10253" s="181">
        <f t="shared" si="324"/>
        <v>0</v>
      </c>
    </row>
    <row r="10254" spans="15:16">
      <c r="O10254" s="181" t="str">
        <f t="shared" si="325"/>
        <v>1900-1</v>
      </c>
      <c r="P10254" s="181">
        <f t="shared" si="324"/>
        <v>0</v>
      </c>
    </row>
    <row r="10255" spans="15:16">
      <c r="O10255" s="181" t="str">
        <f t="shared" si="325"/>
        <v>1900-1</v>
      </c>
      <c r="P10255" s="181">
        <f t="shared" si="324"/>
        <v>0</v>
      </c>
    </row>
    <row r="10256" spans="15:16">
      <c r="O10256" s="181" t="str">
        <f t="shared" si="325"/>
        <v>1900-1</v>
      </c>
      <c r="P10256" s="181">
        <f t="shared" si="324"/>
        <v>0</v>
      </c>
    </row>
    <row r="10257" spans="15:16">
      <c r="O10257" s="181" t="str">
        <f t="shared" si="325"/>
        <v>1900-1</v>
      </c>
      <c r="P10257" s="181">
        <f t="shared" si="324"/>
        <v>0</v>
      </c>
    </row>
    <row r="10258" spans="15:16">
      <c r="O10258" s="181" t="str">
        <f t="shared" si="325"/>
        <v>1900-1</v>
      </c>
      <c r="P10258" s="181">
        <f t="shared" si="324"/>
        <v>0</v>
      </c>
    </row>
    <row r="10259" spans="15:16">
      <c r="O10259" s="181" t="str">
        <f t="shared" si="325"/>
        <v>1900-1</v>
      </c>
      <c r="P10259" s="181">
        <f t="shared" si="324"/>
        <v>0</v>
      </c>
    </row>
    <row r="10260" spans="15:16">
      <c r="O10260" s="181" t="str">
        <f t="shared" si="325"/>
        <v>1900-1</v>
      </c>
      <c r="P10260" s="181">
        <f t="shared" si="324"/>
        <v>0</v>
      </c>
    </row>
    <row r="10261" spans="15:16">
      <c r="O10261" s="181" t="str">
        <f t="shared" si="325"/>
        <v>1900-1</v>
      </c>
      <c r="P10261" s="181">
        <f t="shared" si="324"/>
        <v>0</v>
      </c>
    </row>
    <row r="10262" spans="15:16">
      <c r="O10262" s="181" t="str">
        <f t="shared" si="325"/>
        <v>1900-1</v>
      </c>
      <c r="P10262" s="181">
        <f t="shared" si="324"/>
        <v>0</v>
      </c>
    </row>
    <row r="10263" spans="15:16">
      <c r="O10263" s="181" t="str">
        <f t="shared" si="325"/>
        <v>1900-1</v>
      </c>
      <c r="P10263" s="181">
        <f t="shared" si="324"/>
        <v>0</v>
      </c>
    </row>
    <row r="10264" spans="15:16">
      <c r="O10264" s="181" t="str">
        <f t="shared" si="325"/>
        <v>1900-1</v>
      </c>
      <c r="P10264" s="181">
        <f t="shared" si="324"/>
        <v>0</v>
      </c>
    </row>
    <row r="10265" spans="15:16">
      <c r="O10265" s="181" t="str">
        <f t="shared" si="325"/>
        <v>1900-1</v>
      </c>
      <c r="P10265" s="181">
        <f t="shared" si="324"/>
        <v>0</v>
      </c>
    </row>
    <row r="10266" spans="15:16">
      <c r="O10266" s="181" t="str">
        <f t="shared" si="325"/>
        <v>1900-1</v>
      </c>
      <c r="P10266" s="181">
        <f t="shared" si="324"/>
        <v>0</v>
      </c>
    </row>
    <row r="10267" spans="15:16">
      <c r="O10267" s="181" t="str">
        <f t="shared" si="325"/>
        <v>1900-1</v>
      </c>
      <c r="P10267" s="181">
        <f t="shared" si="324"/>
        <v>0</v>
      </c>
    </row>
    <row r="10268" spans="15:16">
      <c r="O10268" s="181" t="str">
        <f t="shared" si="325"/>
        <v>1900-1</v>
      </c>
      <c r="P10268" s="181">
        <f t="shared" si="324"/>
        <v>0</v>
      </c>
    </row>
    <row r="10269" spans="15:16">
      <c r="O10269" s="181" t="str">
        <f t="shared" si="325"/>
        <v>1900-1</v>
      </c>
      <c r="P10269" s="181">
        <f t="shared" si="324"/>
        <v>0</v>
      </c>
    </row>
    <row r="10270" spans="15:16">
      <c r="O10270" s="181" t="str">
        <f t="shared" si="325"/>
        <v>1900-1</v>
      </c>
      <c r="P10270" s="181">
        <f t="shared" si="324"/>
        <v>0</v>
      </c>
    </row>
    <row r="10271" spans="15:16">
      <c r="O10271" s="181" t="str">
        <f t="shared" si="325"/>
        <v>1900-1</v>
      </c>
      <c r="P10271" s="181">
        <f t="shared" si="324"/>
        <v>0</v>
      </c>
    </row>
    <row r="10272" spans="15:16">
      <c r="O10272" s="181" t="str">
        <f t="shared" si="325"/>
        <v>1900-1</v>
      </c>
      <c r="P10272" s="181">
        <f t="shared" si="324"/>
        <v>0</v>
      </c>
    </row>
    <row r="10273" spans="15:16">
      <c r="O10273" s="181" t="str">
        <f t="shared" si="325"/>
        <v>1900-1</v>
      </c>
      <c r="P10273" s="181">
        <f t="shared" si="324"/>
        <v>0</v>
      </c>
    </row>
    <row r="10274" spans="15:16">
      <c r="O10274" s="181" t="str">
        <f t="shared" si="325"/>
        <v>1900-1</v>
      </c>
      <c r="P10274" s="181">
        <f t="shared" si="324"/>
        <v>0</v>
      </c>
    </row>
    <row r="10275" spans="15:16">
      <c r="O10275" s="181" t="str">
        <f t="shared" si="325"/>
        <v>1900-1</v>
      </c>
      <c r="P10275" s="181">
        <f t="shared" si="324"/>
        <v>0</v>
      </c>
    </row>
    <row r="10276" spans="15:16">
      <c r="O10276" s="181" t="str">
        <f t="shared" si="325"/>
        <v>1900-1</v>
      </c>
      <c r="P10276" s="181">
        <f t="shared" si="324"/>
        <v>0</v>
      </c>
    </row>
    <row r="10277" spans="15:16">
      <c r="O10277" s="181" t="str">
        <f t="shared" si="325"/>
        <v>1900-1</v>
      </c>
      <c r="P10277" s="181">
        <f t="shared" si="324"/>
        <v>0</v>
      </c>
    </row>
    <row r="10278" spans="15:16">
      <c r="O10278" s="181" t="str">
        <f t="shared" si="325"/>
        <v>1900-1</v>
      </c>
      <c r="P10278" s="181">
        <f t="shared" si="324"/>
        <v>0</v>
      </c>
    </row>
    <row r="10279" spans="15:16">
      <c r="O10279" s="181" t="str">
        <f t="shared" si="325"/>
        <v>1900-1</v>
      </c>
      <c r="P10279" s="181">
        <f t="shared" si="324"/>
        <v>0</v>
      </c>
    </row>
    <row r="10280" spans="15:16">
      <c r="O10280" s="181" t="str">
        <f t="shared" si="325"/>
        <v>1900-1</v>
      </c>
      <c r="P10280" s="181">
        <f t="shared" si="324"/>
        <v>0</v>
      </c>
    </row>
    <row r="10281" spans="15:16">
      <c r="O10281" s="181" t="str">
        <f t="shared" si="325"/>
        <v>1900-1</v>
      </c>
      <c r="P10281" s="181">
        <f t="shared" si="324"/>
        <v>0</v>
      </c>
    </row>
    <row r="10282" spans="15:16">
      <c r="O10282" s="181" t="str">
        <f t="shared" si="325"/>
        <v>1900-1</v>
      </c>
      <c r="P10282" s="181">
        <f t="shared" si="324"/>
        <v>0</v>
      </c>
    </row>
    <row r="10283" spans="15:16">
      <c r="O10283" s="181" t="str">
        <f t="shared" si="325"/>
        <v>1900-1</v>
      </c>
      <c r="P10283" s="181">
        <f t="shared" si="324"/>
        <v>0</v>
      </c>
    </row>
    <row r="10284" spans="15:16">
      <c r="O10284" s="181" t="str">
        <f t="shared" si="325"/>
        <v>1900-1</v>
      </c>
      <c r="P10284" s="181">
        <f t="shared" si="324"/>
        <v>0</v>
      </c>
    </row>
    <row r="10285" spans="15:16">
      <c r="O10285" s="181" t="str">
        <f t="shared" si="325"/>
        <v>1900-1</v>
      </c>
      <c r="P10285" s="181">
        <f t="shared" si="324"/>
        <v>0</v>
      </c>
    </row>
    <row r="10286" spans="15:16">
      <c r="O10286" s="181" t="str">
        <f t="shared" si="325"/>
        <v>1900-1</v>
      </c>
      <c r="P10286" s="181">
        <f t="shared" si="324"/>
        <v>0</v>
      </c>
    </row>
    <row r="10287" spans="15:16">
      <c r="O10287" s="181" t="str">
        <f t="shared" si="325"/>
        <v>1900-1</v>
      </c>
      <c r="P10287" s="181">
        <f t="shared" si="324"/>
        <v>0</v>
      </c>
    </row>
    <row r="10288" spans="15:16">
      <c r="O10288" s="181" t="str">
        <f t="shared" si="325"/>
        <v>1900-1</v>
      </c>
      <c r="P10288" s="181">
        <f t="shared" si="324"/>
        <v>0</v>
      </c>
    </row>
    <row r="10289" spans="15:16">
      <c r="O10289" s="181" t="str">
        <f t="shared" si="325"/>
        <v>1900-1</v>
      </c>
      <c r="P10289" s="181">
        <f t="shared" si="324"/>
        <v>0</v>
      </c>
    </row>
    <row r="10290" spans="15:16">
      <c r="O10290" s="181" t="str">
        <f t="shared" si="325"/>
        <v>1900-1</v>
      </c>
      <c r="P10290" s="181">
        <f t="shared" si="324"/>
        <v>0</v>
      </c>
    </row>
    <row r="10291" spans="15:16">
      <c r="O10291" s="181" t="str">
        <f t="shared" si="325"/>
        <v>1900-1</v>
      </c>
      <c r="P10291" s="181">
        <f t="shared" si="324"/>
        <v>0</v>
      </c>
    </row>
    <row r="10292" spans="15:16">
      <c r="O10292" s="181" t="str">
        <f t="shared" si="325"/>
        <v>1900-1</v>
      </c>
      <c r="P10292" s="181">
        <f t="shared" si="324"/>
        <v>0</v>
      </c>
    </row>
    <row r="10293" spans="15:16">
      <c r="O10293" s="181" t="str">
        <f t="shared" si="325"/>
        <v>1900-1</v>
      </c>
      <c r="P10293" s="181">
        <f t="shared" si="324"/>
        <v>0</v>
      </c>
    </row>
    <row r="10294" spans="15:16">
      <c r="O10294" s="181" t="str">
        <f t="shared" si="325"/>
        <v>1900-1</v>
      </c>
      <c r="P10294" s="181">
        <f t="shared" si="324"/>
        <v>0</v>
      </c>
    </row>
    <row r="10295" spans="15:16">
      <c r="O10295" s="181" t="str">
        <f t="shared" si="325"/>
        <v>1900-1</v>
      </c>
      <c r="P10295" s="181">
        <f t="shared" si="324"/>
        <v>0</v>
      </c>
    </row>
    <row r="10296" spans="15:16">
      <c r="O10296" s="181" t="str">
        <f t="shared" si="325"/>
        <v>1900-1</v>
      </c>
      <c r="P10296" s="181">
        <f t="shared" si="324"/>
        <v>0</v>
      </c>
    </row>
    <row r="10297" spans="15:16">
      <c r="O10297" s="181" t="str">
        <f t="shared" si="325"/>
        <v>1900-1</v>
      </c>
      <c r="P10297" s="181">
        <f t="shared" si="324"/>
        <v>0</v>
      </c>
    </row>
    <row r="10298" spans="15:16">
      <c r="O10298" s="181" t="str">
        <f t="shared" si="325"/>
        <v>1900-1</v>
      </c>
      <c r="P10298" s="181">
        <f t="shared" si="324"/>
        <v>0</v>
      </c>
    </row>
    <row r="10299" spans="15:16">
      <c r="O10299" s="181" t="str">
        <f t="shared" si="325"/>
        <v>1900-1</v>
      </c>
      <c r="P10299" s="181">
        <f t="shared" si="324"/>
        <v>0</v>
      </c>
    </row>
    <row r="10300" spans="15:16">
      <c r="O10300" s="181" t="str">
        <f t="shared" si="325"/>
        <v>1900-1</v>
      </c>
      <c r="P10300" s="181">
        <f t="shared" si="324"/>
        <v>0</v>
      </c>
    </row>
    <row r="10301" spans="15:16">
      <c r="O10301" s="181" t="str">
        <f t="shared" si="325"/>
        <v>1900-1</v>
      </c>
      <c r="P10301" s="181">
        <f t="shared" si="324"/>
        <v>0</v>
      </c>
    </row>
    <row r="10302" spans="15:16">
      <c r="O10302" s="181" t="str">
        <f t="shared" si="325"/>
        <v>1900-1</v>
      </c>
      <c r="P10302" s="181">
        <f t="shared" si="324"/>
        <v>0</v>
      </c>
    </row>
    <row r="10303" spans="15:16">
      <c r="O10303" s="181" t="str">
        <f t="shared" si="325"/>
        <v>1900-1</v>
      </c>
      <c r="P10303" s="181">
        <f t="shared" si="324"/>
        <v>0</v>
      </c>
    </row>
    <row r="10304" spans="15:16">
      <c r="O10304" s="181" t="str">
        <f t="shared" si="325"/>
        <v>1900-1</v>
      </c>
      <c r="P10304" s="181">
        <f t="shared" si="324"/>
        <v>0</v>
      </c>
    </row>
    <row r="10305" spans="15:16">
      <c r="O10305" s="181" t="str">
        <f t="shared" si="325"/>
        <v>1900-1</v>
      </c>
      <c r="P10305" s="181">
        <f t="shared" si="324"/>
        <v>0</v>
      </c>
    </row>
    <row r="10306" spans="15:16">
      <c r="O10306" s="181" t="str">
        <f t="shared" si="325"/>
        <v>1900-1</v>
      </c>
      <c r="P10306" s="181">
        <f t="shared" si="324"/>
        <v>0</v>
      </c>
    </row>
    <row r="10307" spans="15:16">
      <c r="O10307" s="181" t="str">
        <f t="shared" si="325"/>
        <v>1900-1</v>
      </c>
      <c r="P10307" s="181">
        <f t="shared" ref="P10307:P10370" si="326">N10307*H10307</f>
        <v>0</v>
      </c>
    </row>
    <row r="10308" spans="15:16">
      <c r="O10308" s="181" t="str">
        <f t="shared" si="325"/>
        <v>1900-1</v>
      </c>
      <c r="P10308" s="181">
        <f t="shared" si="326"/>
        <v>0</v>
      </c>
    </row>
    <row r="10309" spans="15:16">
      <c r="O10309" s="181" t="str">
        <f t="shared" si="325"/>
        <v>1900-1</v>
      </c>
      <c r="P10309" s="181">
        <f t="shared" si="326"/>
        <v>0</v>
      </c>
    </row>
    <row r="10310" spans="15:16">
      <c r="O10310" s="181" t="str">
        <f t="shared" si="325"/>
        <v>1900-1</v>
      </c>
      <c r="P10310" s="181">
        <f t="shared" si="326"/>
        <v>0</v>
      </c>
    </row>
    <row r="10311" spans="15:16">
      <c r="O10311" s="181" t="str">
        <f t="shared" si="325"/>
        <v>1900-1</v>
      </c>
      <c r="P10311" s="181">
        <f t="shared" si="326"/>
        <v>0</v>
      </c>
    </row>
    <row r="10312" spans="15:16">
      <c r="O10312" s="181" t="str">
        <f t="shared" si="325"/>
        <v>1900-1</v>
      </c>
      <c r="P10312" s="181">
        <f t="shared" si="326"/>
        <v>0</v>
      </c>
    </row>
    <row r="10313" spans="15:16">
      <c r="O10313" s="181" t="str">
        <f t="shared" si="325"/>
        <v>1900-1</v>
      </c>
      <c r="P10313" s="181">
        <f t="shared" si="326"/>
        <v>0</v>
      </c>
    </row>
    <row r="10314" spans="15:16">
      <c r="O10314" s="181" t="str">
        <f t="shared" si="325"/>
        <v>1900-1</v>
      </c>
      <c r="P10314" s="181">
        <f t="shared" si="326"/>
        <v>0</v>
      </c>
    </row>
    <row r="10315" spans="15:16">
      <c r="O10315" s="181" t="str">
        <f t="shared" si="325"/>
        <v>1900-1</v>
      </c>
      <c r="P10315" s="181">
        <f t="shared" si="326"/>
        <v>0</v>
      </c>
    </row>
    <row r="10316" spans="15:16">
      <c r="O10316" s="181" t="str">
        <f t="shared" ref="O10316:O10379" si="327">YEAR(B10316)&amp;"-"&amp;MONTH(B10316)</f>
        <v>1900-1</v>
      </c>
      <c r="P10316" s="181">
        <f t="shared" si="326"/>
        <v>0</v>
      </c>
    </row>
    <row r="10317" spans="15:16">
      <c r="O10317" s="181" t="str">
        <f t="shared" si="327"/>
        <v>1900-1</v>
      </c>
      <c r="P10317" s="181">
        <f t="shared" si="326"/>
        <v>0</v>
      </c>
    </row>
    <row r="10318" spans="15:16">
      <c r="O10318" s="181" t="str">
        <f t="shared" si="327"/>
        <v>1900-1</v>
      </c>
      <c r="P10318" s="181">
        <f t="shared" si="326"/>
        <v>0</v>
      </c>
    </row>
    <row r="10319" spans="15:16">
      <c r="O10319" s="181" t="str">
        <f t="shared" si="327"/>
        <v>1900-1</v>
      </c>
      <c r="P10319" s="181">
        <f t="shared" si="326"/>
        <v>0</v>
      </c>
    </row>
    <row r="10320" spans="15:16">
      <c r="O10320" s="181" t="str">
        <f t="shared" si="327"/>
        <v>1900-1</v>
      </c>
      <c r="P10320" s="181">
        <f t="shared" si="326"/>
        <v>0</v>
      </c>
    </row>
    <row r="10321" spans="15:16">
      <c r="O10321" s="181" t="str">
        <f t="shared" si="327"/>
        <v>1900-1</v>
      </c>
      <c r="P10321" s="181">
        <f t="shared" si="326"/>
        <v>0</v>
      </c>
    </row>
    <row r="10322" spans="15:16">
      <c r="O10322" s="181" t="str">
        <f t="shared" si="327"/>
        <v>1900-1</v>
      </c>
      <c r="P10322" s="181">
        <f t="shared" si="326"/>
        <v>0</v>
      </c>
    </row>
    <row r="10323" spans="15:16">
      <c r="O10323" s="181" t="str">
        <f t="shared" si="327"/>
        <v>1900-1</v>
      </c>
      <c r="P10323" s="181">
        <f t="shared" si="326"/>
        <v>0</v>
      </c>
    </row>
    <row r="10324" spans="15:16">
      <c r="O10324" s="181" t="str">
        <f t="shared" si="327"/>
        <v>1900-1</v>
      </c>
      <c r="P10324" s="181">
        <f t="shared" si="326"/>
        <v>0</v>
      </c>
    </row>
    <row r="10325" spans="15:16">
      <c r="O10325" s="181" t="str">
        <f t="shared" si="327"/>
        <v>1900-1</v>
      </c>
      <c r="P10325" s="181">
        <f t="shared" si="326"/>
        <v>0</v>
      </c>
    </row>
    <row r="10326" spans="15:16">
      <c r="O10326" s="181" t="str">
        <f t="shared" si="327"/>
        <v>1900-1</v>
      </c>
      <c r="P10326" s="181">
        <f t="shared" si="326"/>
        <v>0</v>
      </c>
    </row>
    <row r="10327" spans="15:16">
      <c r="O10327" s="181" t="str">
        <f t="shared" si="327"/>
        <v>1900-1</v>
      </c>
      <c r="P10327" s="181">
        <f t="shared" si="326"/>
        <v>0</v>
      </c>
    </row>
    <row r="10328" spans="15:16">
      <c r="O10328" s="181" t="str">
        <f t="shared" si="327"/>
        <v>1900-1</v>
      </c>
      <c r="P10328" s="181">
        <f t="shared" si="326"/>
        <v>0</v>
      </c>
    </row>
    <row r="10329" spans="15:16">
      <c r="O10329" s="181" t="str">
        <f t="shared" si="327"/>
        <v>1900-1</v>
      </c>
      <c r="P10329" s="181">
        <f t="shared" si="326"/>
        <v>0</v>
      </c>
    </row>
    <row r="10330" spans="15:16">
      <c r="O10330" s="181" t="str">
        <f t="shared" si="327"/>
        <v>1900-1</v>
      </c>
      <c r="P10330" s="181">
        <f t="shared" si="326"/>
        <v>0</v>
      </c>
    </row>
    <row r="10331" spans="15:16">
      <c r="O10331" s="181" t="str">
        <f t="shared" si="327"/>
        <v>1900-1</v>
      </c>
      <c r="P10331" s="181">
        <f t="shared" si="326"/>
        <v>0</v>
      </c>
    </row>
    <row r="10332" spans="15:16">
      <c r="O10332" s="181" t="str">
        <f t="shared" si="327"/>
        <v>1900-1</v>
      </c>
      <c r="P10332" s="181">
        <f t="shared" si="326"/>
        <v>0</v>
      </c>
    </row>
    <row r="10333" spans="15:16">
      <c r="O10333" s="181" t="str">
        <f t="shared" si="327"/>
        <v>1900-1</v>
      </c>
      <c r="P10333" s="181">
        <f t="shared" si="326"/>
        <v>0</v>
      </c>
    </row>
    <row r="10334" spans="15:16">
      <c r="O10334" s="181" t="str">
        <f t="shared" si="327"/>
        <v>1900-1</v>
      </c>
      <c r="P10334" s="181">
        <f t="shared" si="326"/>
        <v>0</v>
      </c>
    </row>
    <row r="10335" spans="15:16">
      <c r="O10335" s="181" t="str">
        <f t="shared" si="327"/>
        <v>1900-1</v>
      </c>
      <c r="P10335" s="181">
        <f t="shared" si="326"/>
        <v>0</v>
      </c>
    </row>
    <row r="10336" spans="15:16">
      <c r="O10336" s="181" t="str">
        <f t="shared" si="327"/>
        <v>1900-1</v>
      </c>
      <c r="P10336" s="181">
        <f t="shared" si="326"/>
        <v>0</v>
      </c>
    </row>
    <row r="10337" spans="15:16">
      <c r="O10337" s="181" t="str">
        <f t="shared" si="327"/>
        <v>1900-1</v>
      </c>
      <c r="P10337" s="181">
        <f t="shared" si="326"/>
        <v>0</v>
      </c>
    </row>
    <row r="10338" spans="15:16">
      <c r="O10338" s="181" t="str">
        <f t="shared" si="327"/>
        <v>1900-1</v>
      </c>
      <c r="P10338" s="181">
        <f t="shared" si="326"/>
        <v>0</v>
      </c>
    </row>
    <row r="10339" spans="15:16">
      <c r="O10339" s="181" t="str">
        <f t="shared" si="327"/>
        <v>1900-1</v>
      </c>
      <c r="P10339" s="181">
        <f t="shared" si="326"/>
        <v>0</v>
      </c>
    </row>
    <row r="10340" spans="15:16">
      <c r="O10340" s="181" t="str">
        <f t="shared" si="327"/>
        <v>1900-1</v>
      </c>
      <c r="P10340" s="181">
        <f t="shared" si="326"/>
        <v>0</v>
      </c>
    </row>
    <row r="10341" spans="15:16">
      <c r="O10341" s="181" t="str">
        <f t="shared" si="327"/>
        <v>1900-1</v>
      </c>
      <c r="P10341" s="181">
        <f t="shared" si="326"/>
        <v>0</v>
      </c>
    </row>
    <row r="10342" spans="15:16">
      <c r="O10342" s="181" t="str">
        <f t="shared" si="327"/>
        <v>1900-1</v>
      </c>
      <c r="P10342" s="181">
        <f t="shared" si="326"/>
        <v>0</v>
      </c>
    </row>
    <row r="10343" spans="15:16">
      <c r="O10343" s="181" t="str">
        <f t="shared" si="327"/>
        <v>1900-1</v>
      </c>
      <c r="P10343" s="181">
        <f t="shared" si="326"/>
        <v>0</v>
      </c>
    </row>
    <row r="10344" spans="15:16">
      <c r="O10344" s="181" t="str">
        <f t="shared" si="327"/>
        <v>1900-1</v>
      </c>
      <c r="P10344" s="181">
        <f t="shared" si="326"/>
        <v>0</v>
      </c>
    </row>
    <row r="10345" spans="15:16">
      <c r="O10345" s="181" t="str">
        <f t="shared" si="327"/>
        <v>1900-1</v>
      </c>
      <c r="P10345" s="181">
        <f t="shared" si="326"/>
        <v>0</v>
      </c>
    </row>
    <row r="10346" spans="15:16">
      <c r="O10346" s="181" t="str">
        <f t="shared" si="327"/>
        <v>1900-1</v>
      </c>
      <c r="P10346" s="181">
        <f t="shared" si="326"/>
        <v>0</v>
      </c>
    </row>
    <row r="10347" spans="15:16">
      <c r="O10347" s="181" t="str">
        <f t="shared" si="327"/>
        <v>1900-1</v>
      </c>
      <c r="P10347" s="181">
        <f t="shared" si="326"/>
        <v>0</v>
      </c>
    </row>
    <row r="10348" spans="15:16">
      <c r="O10348" s="181" t="str">
        <f t="shared" si="327"/>
        <v>1900-1</v>
      </c>
      <c r="P10348" s="181">
        <f t="shared" si="326"/>
        <v>0</v>
      </c>
    </row>
    <row r="10349" spans="15:16">
      <c r="O10349" s="181" t="str">
        <f t="shared" si="327"/>
        <v>1900-1</v>
      </c>
      <c r="P10349" s="181">
        <f t="shared" si="326"/>
        <v>0</v>
      </c>
    </row>
    <row r="10350" spans="15:16">
      <c r="O10350" s="181" t="str">
        <f t="shared" si="327"/>
        <v>1900-1</v>
      </c>
      <c r="P10350" s="181">
        <f t="shared" si="326"/>
        <v>0</v>
      </c>
    </row>
    <row r="10351" spans="15:16">
      <c r="O10351" s="181" t="str">
        <f t="shared" si="327"/>
        <v>1900-1</v>
      </c>
      <c r="P10351" s="181">
        <f t="shared" si="326"/>
        <v>0</v>
      </c>
    </row>
    <row r="10352" spans="15:16">
      <c r="O10352" s="181" t="str">
        <f t="shared" si="327"/>
        <v>1900-1</v>
      </c>
      <c r="P10352" s="181">
        <f t="shared" si="326"/>
        <v>0</v>
      </c>
    </row>
    <row r="10353" spans="15:16">
      <c r="O10353" s="181" t="str">
        <f t="shared" si="327"/>
        <v>1900-1</v>
      </c>
      <c r="P10353" s="181">
        <f t="shared" si="326"/>
        <v>0</v>
      </c>
    </row>
    <row r="10354" spans="15:16">
      <c r="O10354" s="181" t="str">
        <f t="shared" si="327"/>
        <v>1900-1</v>
      </c>
      <c r="P10354" s="181">
        <f t="shared" si="326"/>
        <v>0</v>
      </c>
    </row>
    <row r="10355" spans="15:16">
      <c r="O10355" s="181" t="str">
        <f t="shared" si="327"/>
        <v>1900-1</v>
      </c>
      <c r="P10355" s="181">
        <f t="shared" si="326"/>
        <v>0</v>
      </c>
    </row>
    <row r="10356" spans="15:16">
      <c r="O10356" s="181" t="str">
        <f t="shared" si="327"/>
        <v>1900-1</v>
      </c>
      <c r="P10356" s="181">
        <f t="shared" si="326"/>
        <v>0</v>
      </c>
    </row>
    <row r="10357" spans="15:16">
      <c r="O10357" s="181" t="str">
        <f t="shared" si="327"/>
        <v>1900-1</v>
      </c>
      <c r="P10357" s="181">
        <f t="shared" si="326"/>
        <v>0</v>
      </c>
    </row>
    <row r="10358" spans="15:16">
      <c r="O10358" s="181" t="str">
        <f t="shared" si="327"/>
        <v>1900-1</v>
      </c>
      <c r="P10358" s="181">
        <f t="shared" si="326"/>
        <v>0</v>
      </c>
    </row>
    <row r="10359" spans="15:16">
      <c r="O10359" s="181" t="str">
        <f t="shared" si="327"/>
        <v>1900-1</v>
      </c>
      <c r="P10359" s="181">
        <f t="shared" si="326"/>
        <v>0</v>
      </c>
    </row>
    <row r="10360" spans="15:16">
      <c r="O10360" s="181" t="str">
        <f t="shared" si="327"/>
        <v>1900-1</v>
      </c>
      <c r="P10360" s="181">
        <f t="shared" si="326"/>
        <v>0</v>
      </c>
    </row>
    <row r="10361" spans="15:16">
      <c r="O10361" s="181" t="str">
        <f t="shared" si="327"/>
        <v>1900-1</v>
      </c>
      <c r="P10361" s="181">
        <f t="shared" si="326"/>
        <v>0</v>
      </c>
    </row>
    <row r="10362" spans="15:16">
      <c r="O10362" s="181" t="str">
        <f t="shared" si="327"/>
        <v>1900-1</v>
      </c>
      <c r="P10362" s="181">
        <f t="shared" si="326"/>
        <v>0</v>
      </c>
    </row>
    <row r="10363" spans="15:16">
      <c r="O10363" s="181" t="str">
        <f t="shared" si="327"/>
        <v>1900-1</v>
      </c>
      <c r="P10363" s="181">
        <f t="shared" si="326"/>
        <v>0</v>
      </c>
    </row>
    <row r="10364" spans="15:16">
      <c r="O10364" s="181" t="str">
        <f t="shared" si="327"/>
        <v>1900-1</v>
      </c>
      <c r="P10364" s="181">
        <f t="shared" si="326"/>
        <v>0</v>
      </c>
    </row>
    <row r="10365" spans="15:16">
      <c r="O10365" s="181" t="str">
        <f t="shared" si="327"/>
        <v>1900-1</v>
      </c>
      <c r="P10365" s="181">
        <f t="shared" si="326"/>
        <v>0</v>
      </c>
    </row>
    <row r="10366" spans="15:16">
      <c r="O10366" s="181" t="str">
        <f t="shared" si="327"/>
        <v>1900-1</v>
      </c>
      <c r="P10366" s="181">
        <f t="shared" si="326"/>
        <v>0</v>
      </c>
    </row>
    <row r="10367" spans="15:16">
      <c r="O10367" s="181" t="str">
        <f t="shared" si="327"/>
        <v>1900-1</v>
      </c>
      <c r="P10367" s="181">
        <f t="shared" si="326"/>
        <v>0</v>
      </c>
    </row>
    <row r="10368" spans="15:16">
      <c r="O10368" s="181" t="str">
        <f t="shared" si="327"/>
        <v>1900-1</v>
      </c>
      <c r="P10368" s="181">
        <f t="shared" si="326"/>
        <v>0</v>
      </c>
    </row>
    <row r="10369" spans="15:16">
      <c r="O10369" s="181" t="str">
        <f t="shared" si="327"/>
        <v>1900-1</v>
      </c>
      <c r="P10369" s="181">
        <f t="shared" si="326"/>
        <v>0</v>
      </c>
    </row>
    <row r="10370" spans="15:16">
      <c r="O10370" s="181" t="str">
        <f t="shared" si="327"/>
        <v>1900-1</v>
      </c>
      <c r="P10370" s="181">
        <f t="shared" si="326"/>
        <v>0</v>
      </c>
    </row>
    <row r="10371" spans="15:16">
      <c r="O10371" s="181" t="str">
        <f t="shared" si="327"/>
        <v>1900-1</v>
      </c>
      <c r="P10371" s="181">
        <f t="shared" ref="P10371:P10434" si="328">N10371*H10371</f>
        <v>0</v>
      </c>
    </row>
    <row r="10372" spans="15:16">
      <c r="O10372" s="181" t="str">
        <f t="shared" si="327"/>
        <v>1900-1</v>
      </c>
      <c r="P10372" s="181">
        <f t="shared" si="328"/>
        <v>0</v>
      </c>
    </row>
    <row r="10373" spans="15:16">
      <c r="O10373" s="181" t="str">
        <f t="shared" si="327"/>
        <v>1900-1</v>
      </c>
      <c r="P10373" s="181">
        <f t="shared" si="328"/>
        <v>0</v>
      </c>
    </row>
    <row r="10374" spans="15:16">
      <c r="O10374" s="181" t="str">
        <f t="shared" si="327"/>
        <v>1900-1</v>
      </c>
      <c r="P10374" s="181">
        <f t="shared" si="328"/>
        <v>0</v>
      </c>
    </row>
    <row r="10375" spans="15:16">
      <c r="O10375" s="181" t="str">
        <f t="shared" si="327"/>
        <v>1900-1</v>
      </c>
      <c r="P10375" s="181">
        <f t="shared" si="328"/>
        <v>0</v>
      </c>
    </row>
    <row r="10376" spans="15:16">
      <c r="O10376" s="181" t="str">
        <f t="shared" si="327"/>
        <v>1900-1</v>
      </c>
      <c r="P10376" s="181">
        <f t="shared" si="328"/>
        <v>0</v>
      </c>
    </row>
    <row r="10377" spans="15:16">
      <c r="O10377" s="181" t="str">
        <f t="shared" si="327"/>
        <v>1900-1</v>
      </c>
      <c r="P10377" s="181">
        <f t="shared" si="328"/>
        <v>0</v>
      </c>
    </row>
    <row r="10378" spans="15:16">
      <c r="O10378" s="181" t="str">
        <f t="shared" si="327"/>
        <v>1900-1</v>
      </c>
      <c r="P10378" s="181">
        <f t="shared" si="328"/>
        <v>0</v>
      </c>
    </row>
    <row r="10379" spans="15:16">
      <c r="O10379" s="181" t="str">
        <f t="shared" si="327"/>
        <v>1900-1</v>
      </c>
      <c r="P10379" s="181">
        <f t="shared" si="328"/>
        <v>0</v>
      </c>
    </row>
    <row r="10380" spans="15:16">
      <c r="O10380" s="181" t="str">
        <f t="shared" ref="O10380:O10443" si="329">YEAR(B10380)&amp;"-"&amp;MONTH(B10380)</f>
        <v>1900-1</v>
      </c>
      <c r="P10380" s="181">
        <f t="shared" si="328"/>
        <v>0</v>
      </c>
    </row>
    <row r="10381" spans="15:16">
      <c r="O10381" s="181" t="str">
        <f t="shared" si="329"/>
        <v>1900-1</v>
      </c>
      <c r="P10381" s="181">
        <f t="shared" si="328"/>
        <v>0</v>
      </c>
    </row>
    <row r="10382" spans="15:16">
      <c r="O10382" s="181" t="str">
        <f t="shared" si="329"/>
        <v>1900-1</v>
      </c>
      <c r="P10382" s="181">
        <f t="shared" si="328"/>
        <v>0</v>
      </c>
    </row>
    <row r="10383" spans="15:16">
      <c r="O10383" s="181" t="str">
        <f t="shared" si="329"/>
        <v>1900-1</v>
      </c>
      <c r="P10383" s="181">
        <f t="shared" si="328"/>
        <v>0</v>
      </c>
    </row>
    <row r="10384" spans="15:16">
      <c r="O10384" s="181" t="str">
        <f t="shared" si="329"/>
        <v>1900-1</v>
      </c>
      <c r="P10384" s="181">
        <f t="shared" si="328"/>
        <v>0</v>
      </c>
    </row>
    <row r="10385" spans="15:16">
      <c r="O10385" s="181" t="str">
        <f t="shared" si="329"/>
        <v>1900-1</v>
      </c>
      <c r="P10385" s="181">
        <f t="shared" si="328"/>
        <v>0</v>
      </c>
    </row>
    <row r="10386" spans="15:16">
      <c r="O10386" s="181" t="str">
        <f t="shared" si="329"/>
        <v>1900-1</v>
      </c>
      <c r="P10386" s="181">
        <f t="shared" si="328"/>
        <v>0</v>
      </c>
    </row>
    <row r="10387" spans="15:16">
      <c r="O10387" s="181" t="str">
        <f t="shared" si="329"/>
        <v>1900-1</v>
      </c>
      <c r="P10387" s="181">
        <f t="shared" si="328"/>
        <v>0</v>
      </c>
    </row>
    <row r="10388" spans="15:16">
      <c r="O10388" s="181" t="str">
        <f t="shared" si="329"/>
        <v>1900-1</v>
      </c>
      <c r="P10388" s="181">
        <f t="shared" si="328"/>
        <v>0</v>
      </c>
    </row>
    <row r="10389" spans="15:16">
      <c r="O10389" s="181" t="str">
        <f t="shared" si="329"/>
        <v>1900-1</v>
      </c>
      <c r="P10389" s="181">
        <f t="shared" si="328"/>
        <v>0</v>
      </c>
    </row>
    <row r="10390" spans="15:16">
      <c r="O10390" s="181" t="str">
        <f t="shared" si="329"/>
        <v>1900-1</v>
      </c>
      <c r="P10390" s="181">
        <f t="shared" si="328"/>
        <v>0</v>
      </c>
    </row>
    <row r="10391" spans="15:16">
      <c r="O10391" s="181" t="str">
        <f t="shared" si="329"/>
        <v>1900-1</v>
      </c>
      <c r="P10391" s="181">
        <f t="shared" si="328"/>
        <v>0</v>
      </c>
    </row>
    <row r="10392" spans="15:16">
      <c r="O10392" s="181" t="str">
        <f t="shared" si="329"/>
        <v>1900-1</v>
      </c>
      <c r="P10392" s="181">
        <f t="shared" si="328"/>
        <v>0</v>
      </c>
    </row>
    <row r="10393" spans="15:16">
      <c r="O10393" s="181" t="str">
        <f t="shared" si="329"/>
        <v>1900-1</v>
      </c>
      <c r="P10393" s="181">
        <f t="shared" si="328"/>
        <v>0</v>
      </c>
    </row>
    <row r="10394" spans="15:16">
      <c r="O10394" s="181" t="str">
        <f t="shared" si="329"/>
        <v>1900-1</v>
      </c>
      <c r="P10394" s="181">
        <f t="shared" si="328"/>
        <v>0</v>
      </c>
    </row>
    <row r="10395" spans="15:16">
      <c r="O10395" s="181" t="str">
        <f t="shared" si="329"/>
        <v>1900-1</v>
      </c>
      <c r="P10395" s="181">
        <f t="shared" si="328"/>
        <v>0</v>
      </c>
    </row>
    <row r="10396" spans="15:16">
      <c r="O10396" s="181" t="str">
        <f t="shared" si="329"/>
        <v>1900-1</v>
      </c>
      <c r="P10396" s="181">
        <f t="shared" si="328"/>
        <v>0</v>
      </c>
    </row>
    <row r="10397" spans="15:16">
      <c r="O10397" s="181" t="str">
        <f t="shared" si="329"/>
        <v>1900-1</v>
      </c>
      <c r="P10397" s="181">
        <f t="shared" si="328"/>
        <v>0</v>
      </c>
    </row>
    <row r="10398" spans="15:16">
      <c r="O10398" s="181" t="str">
        <f t="shared" si="329"/>
        <v>1900-1</v>
      </c>
      <c r="P10398" s="181">
        <f t="shared" si="328"/>
        <v>0</v>
      </c>
    </row>
    <row r="10399" spans="15:16">
      <c r="O10399" s="181" t="str">
        <f t="shared" si="329"/>
        <v>1900-1</v>
      </c>
      <c r="P10399" s="181">
        <f t="shared" si="328"/>
        <v>0</v>
      </c>
    </row>
    <row r="10400" spans="15:16">
      <c r="O10400" s="181" t="str">
        <f t="shared" si="329"/>
        <v>1900-1</v>
      </c>
      <c r="P10400" s="181">
        <f t="shared" si="328"/>
        <v>0</v>
      </c>
    </row>
    <row r="10401" spans="15:16">
      <c r="O10401" s="181" t="str">
        <f t="shared" si="329"/>
        <v>1900-1</v>
      </c>
      <c r="P10401" s="181">
        <f t="shared" si="328"/>
        <v>0</v>
      </c>
    </row>
    <row r="10402" spans="15:16">
      <c r="O10402" s="181" t="str">
        <f t="shared" si="329"/>
        <v>1900-1</v>
      </c>
      <c r="P10402" s="181">
        <f t="shared" si="328"/>
        <v>0</v>
      </c>
    </row>
    <row r="10403" spans="15:16">
      <c r="O10403" s="181" t="str">
        <f t="shared" si="329"/>
        <v>1900-1</v>
      </c>
      <c r="P10403" s="181">
        <f t="shared" si="328"/>
        <v>0</v>
      </c>
    </row>
    <row r="10404" spans="15:16">
      <c r="O10404" s="181" t="str">
        <f t="shared" si="329"/>
        <v>1900-1</v>
      </c>
      <c r="P10404" s="181">
        <f t="shared" si="328"/>
        <v>0</v>
      </c>
    </row>
    <row r="10405" spans="15:16">
      <c r="O10405" s="181" t="str">
        <f t="shared" si="329"/>
        <v>1900-1</v>
      </c>
      <c r="P10405" s="181">
        <f t="shared" si="328"/>
        <v>0</v>
      </c>
    </row>
    <row r="10406" spans="15:16">
      <c r="O10406" s="181" t="str">
        <f t="shared" si="329"/>
        <v>1900-1</v>
      </c>
      <c r="P10406" s="181">
        <f t="shared" si="328"/>
        <v>0</v>
      </c>
    </row>
    <row r="10407" spans="15:16">
      <c r="O10407" s="181" t="str">
        <f t="shared" si="329"/>
        <v>1900-1</v>
      </c>
      <c r="P10407" s="181">
        <f t="shared" si="328"/>
        <v>0</v>
      </c>
    </row>
    <row r="10408" spans="15:16">
      <c r="O10408" s="181" t="str">
        <f t="shared" si="329"/>
        <v>1900-1</v>
      </c>
      <c r="P10408" s="181">
        <f t="shared" si="328"/>
        <v>0</v>
      </c>
    </row>
    <row r="10409" spans="15:16">
      <c r="O10409" s="181" t="str">
        <f t="shared" si="329"/>
        <v>1900-1</v>
      </c>
      <c r="P10409" s="181">
        <f t="shared" si="328"/>
        <v>0</v>
      </c>
    </row>
    <row r="10410" spans="15:16">
      <c r="O10410" s="181" t="str">
        <f t="shared" si="329"/>
        <v>1900-1</v>
      </c>
      <c r="P10410" s="181">
        <f t="shared" si="328"/>
        <v>0</v>
      </c>
    </row>
    <row r="10411" spans="15:16">
      <c r="O10411" s="181" t="str">
        <f t="shared" si="329"/>
        <v>1900-1</v>
      </c>
      <c r="P10411" s="181">
        <f t="shared" si="328"/>
        <v>0</v>
      </c>
    </row>
    <row r="10412" spans="15:16">
      <c r="O10412" s="181" t="str">
        <f t="shared" si="329"/>
        <v>1900-1</v>
      </c>
      <c r="P10412" s="181">
        <f t="shared" si="328"/>
        <v>0</v>
      </c>
    </row>
    <row r="10413" spans="15:16">
      <c r="O10413" s="181" t="str">
        <f t="shared" si="329"/>
        <v>1900-1</v>
      </c>
      <c r="P10413" s="181">
        <f t="shared" si="328"/>
        <v>0</v>
      </c>
    </row>
    <row r="10414" spans="15:16">
      <c r="O10414" s="181" t="str">
        <f t="shared" si="329"/>
        <v>1900-1</v>
      </c>
      <c r="P10414" s="181">
        <f t="shared" si="328"/>
        <v>0</v>
      </c>
    </row>
    <row r="10415" spans="15:16">
      <c r="O10415" s="181" t="str">
        <f t="shared" si="329"/>
        <v>1900-1</v>
      </c>
      <c r="P10415" s="181">
        <f t="shared" si="328"/>
        <v>0</v>
      </c>
    </row>
    <row r="10416" spans="15:16">
      <c r="O10416" s="181" t="str">
        <f t="shared" si="329"/>
        <v>1900-1</v>
      </c>
      <c r="P10416" s="181">
        <f t="shared" si="328"/>
        <v>0</v>
      </c>
    </row>
    <row r="10417" spans="15:16">
      <c r="O10417" s="181" t="str">
        <f t="shared" si="329"/>
        <v>1900-1</v>
      </c>
      <c r="P10417" s="181">
        <f t="shared" si="328"/>
        <v>0</v>
      </c>
    </row>
    <row r="10418" spans="15:16">
      <c r="O10418" s="181" t="str">
        <f t="shared" si="329"/>
        <v>1900-1</v>
      </c>
      <c r="P10418" s="181">
        <f t="shared" si="328"/>
        <v>0</v>
      </c>
    </row>
    <row r="10419" spans="15:16">
      <c r="O10419" s="181" t="str">
        <f t="shared" si="329"/>
        <v>1900-1</v>
      </c>
      <c r="P10419" s="181">
        <f t="shared" si="328"/>
        <v>0</v>
      </c>
    </row>
    <row r="10420" spans="15:16">
      <c r="O10420" s="181" t="str">
        <f t="shared" si="329"/>
        <v>1900-1</v>
      </c>
      <c r="P10420" s="181">
        <f t="shared" si="328"/>
        <v>0</v>
      </c>
    </row>
    <row r="10421" spans="15:16">
      <c r="O10421" s="181" t="str">
        <f t="shared" si="329"/>
        <v>1900-1</v>
      </c>
      <c r="P10421" s="181">
        <f t="shared" si="328"/>
        <v>0</v>
      </c>
    </row>
    <row r="10422" spans="15:16">
      <c r="O10422" s="181" t="str">
        <f t="shared" si="329"/>
        <v>1900-1</v>
      </c>
      <c r="P10422" s="181">
        <f t="shared" si="328"/>
        <v>0</v>
      </c>
    </row>
    <row r="10423" spans="15:16">
      <c r="O10423" s="181" t="str">
        <f t="shared" si="329"/>
        <v>1900-1</v>
      </c>
      <c r="P10423" s="181">
        <f t="shared" si="328"/>
        <v>0</v>
      </c>
    </row>
    <row r="10424" spans="15:16">
      <c r="O10424" s="181" t="str">
        <f t="shared" si="329"/>
        <v>1900-1</v>
      </c>
      <c r="P10424" s="181">
        <f t="shared" si="328"/>
        <v>0</v>
      </c>
    </row>
    <row r="10425" spans="15:16">
      <c r="O10425" s="181" t="str">
        <f t="shared" si="329"/>
        <v>1900-1</v>
      </c>
      <c r="P10425" s="181">
        <f t="shared" si="328"/>
        <v>0</v>
      </c>
    </row>
    <row r="10426" spans="15:16">
      <c r="O10426" s="181" t="str">
        <f t="shared" si="329"/>
        <v>1900-1</v>
      </c>
      <c r="P10426" s="181">
        <f t="shared" si="328"/>
        <v>0</v>
      </c>
    </row>
    <row r="10427" spans="15:16">
      <c r="O10427" s="181" t="str">
        <f t="shared" si="329"/>
        <v>1900-1</v>
      </c>
      <c r="P10427" s="181">
        <f t="shared" si="328"/>
        <v>0</v>
      </c>
    </row>
    <row r="10428" spans="15:16">
      <c r="O10428" s="181" t="str">
        <f t="shared" si="329"/>
        <v>1900-1</v>
      </c>
      <c r="P10428" s="181">
        <f t="shared" si="328"/>
        <v>0</v>
      </c>
    </row>
    <row r="10429" spans="15:16">
      <c r="O10429" s="181" t="str">
        <f t="shared" si="329"/>
        <v>1900-1</v>
      </c>
      <c r="P10429" s="181">
        <f t="shared" si="328"/>
        <v>0</v>
      </c>
    </row>
    <row r="10430" spans="15:16">
      <c r="O10430" s="181" t="str">
        <f t="shared" si="329"/>
        <v>1900-1</v>
      </c>
      <c r="P10430" s="181">
        <f t="shared" si="328"/>
        <v>0</v>
      </c>
    </row>
    <row r="10431" spans="15:16">
      <c r="O10431" s="181" t="str">
        <f t="shared" si="329"/>
        <v>1900-1</v>
      </c>
      <c r="P10431" s="181">
        <f t="shared" si="328"/>
        <v>0</v>
      </c>
    </row>
    <row r="10432" spans="15:16">
      <c r="O10432" s="181" t="str">
        <f t="shared" si="329"/>
        <v>1900-1</v>
      </c>
      <c r="P10432" s="181">
        <f t="shared" si="328"/>
        <v>0</v>
      </c>
    </row>
    <row r="10433" spans="15:16">
      <c r="O10433" s="181" t="str">
        <f t="shared" si="329"/>
        <v>1900-1</v>
      </c>
      <c r="P10433" s="181">
        <f t="shared" si="328"/>
        <v>0</v>
      </c>
    </row>
    <row r="10434" spans="15:16">
      <c r="O10434" s="181" t="str">
        <f t="shared" si="329"/>
        <v>1900-1</v>
      </c>
      <c r="P10434" s="181">
        <f t="shared" si="328"/>
        <v>0</v>
      </c>
    </row>
    <row r="10435" spans="15:16">
      <c r="O10435" s="181" t="str">
        <f t="shared" si="329"/>
        <v>1900-1</v>
      </c>
      <c r="P10435" s="181">
        <f t="shared" ref="P10435:P10498" si="330">N10435*H10435</f>
        <v>0</v>
      </c>
    </row>
    <row r="10436" spans="15:16">
      <c r="O10436" s="181" t="str">
        <f t="shared" si="329"/>
        <v>1900-1</v>
      </c>
      <c r="P10436" s="181">
        <f t="shared" si="330"/>
        <v>0</v>
      </c>
    </row>
    <row r="10437" spans="15:16">
      <c r="O10437" s="181" t="str">
        <f t="shared" si="329"/>
        <v>1900-1</v>
      </c>
      <c r="P10437" s="181">
        <f t="shared" si="330"/>
        <v>0</v>
      </c>
    </row>
    <row r="10438" spans="15:16">
      <c r="O10438" s="181" t="str">
        <f t="shared" si="329"/>
        <v>1900-1</v>
      </c>
      <c r="P10438" s="181">
        <f t="shared" si="330"/>
        <v>0</v>
      </c>
    </row>
    <row r="10439" spans="15:16">
      <c r="O10439" s="181" t="str">
        <f t="shared" si="329"/>
        <v>1900-1</v>
      </c>
      <c r="P10439" s="181">
        <f t="shared" si="330"/>
        <v>0</v>
      </c>
    </row>
    <row r="10440" spans="15:16">
      <c r="O10440" s="181" t="str">
        <f t="shared" si="329"/>
        <v>1900-1</v>
      </c>
      <c r="P10440" s="181">
        <f t="shared" si="330"/>
        <v>0</v>
      </c>
    </row>
    <row r="10441" spans="15:16">
      <c r="O10441" s="181" t="str">
        <f t="shared" si="329"/>
        <v>1900-1</v>
      </c>
      <c r="P10441" s="181">
        <f t="shared" si="330"/>
        <v>0</v>
      </c>
    </row>
    <row r="10442" spans="15:16">
      <c r="O10442" s="181" t="str">
        <f t="shared" si="329"/>
        <v>1900-1</v>
      </c>
      <c r="P10442" s="181">
        <f t="shared" si="330"/>
        <v>0</v>
      </c>
    </row>
    <row r="10443" spans="15:16">
      <c r="O10443" s="181" t="str">
        <f t="shared" si="329"/>
        <v>1900-1</v>
      </c>
      <c r="P10443" s="181">
        <f t="shared" si="330"/>
        <v>0</v>
      </c>
    </row>
    <row r="10444" spans="15:16">
      <c r="O10444" s="181" t="str">
        <f t="shared" ref="O10444:O10507" si="331">YEAR(B10444)&amp;"-"&amp;MONTH(B10444)</f>
        <v>1900-1</v>
      </c>
      <c r="P10444" s="181">
        <f t="shared" si="330"/>
        <v>0</v>
      </c>
    </row>
    <row r="10445" spans="15:16">
      <c r="O10445" s="181" t="str">
        <f t="shared" si="331"/>
        <v>1900-1</v>
      </c>
      <c r="P10445" s="181">
        <f t="shared" si="330"/>
        <v>0</v>
      </c>
    </row>
    <row r="10446" spans="15:16">
      <c r="O10446" s="181" t="str">
        <f t="shared" si="331"/>
        <v>1900-1</v>
      </c>
      <c r="P10446" s="181">
        <f t="shared" si="330"/>
        <v>0</v>
      </c>
    </row>
    <row r="10447" spans="15:16">
      <c r="O10447" s="181" t="str">
        <f t="shared" si="331"/>
        <v>1900-1</v>
      </c>
      <c r="P10447" s="181">
        <f t="shared" si="330"/>
        <v>0</v>
      </c>
    </row>
    <row r="10448" spans="15:16">
      <c r="O10448" s="181" t="str">
        <f t="shared" si="331"/>
        <v>1900-1</v>
      </c>
      <c r="P10448" s="181">
        <f t="shared" si="330"/>
        <v>0</v>
      </c>
    </row>
    <row r="10449" spans="15:16">
      <c r="O10449" s="181" t="str">
        <f t="shared" si="331"/>
        <v>1900-1</v>
      </c>
      <c r="P10449" s="181">
        <f t="shared" si="330"/>
        <v>0</v>
      </c>
    </row>
    <row r="10450" spans="15:16">
      <c r="O10450" s="181" t="str">
        <f t="shared" si="331"/>
        <v>1900-1</v>
      </c>
      <c r="P10450" s="181">
        <f t="shared" si="330"/>
        <v>0</v>
      </c>
    </row>
    <row r="10451" spans="15:16">
      <c r="O10451" s="181" t="str">
        <f t="shared" si="331"/>
        <v>1900-1</v>
      </c>
      <c r="P10451" s="181">
        <f t="shared" si="330"/>
        <v>0</v>
      </c>
    </row>
    <row r="10452" spans="15:16">
      <c r="O10452" s="181" t="str">
        <f t="shared" si="331"/>
        <v>1900-1</v>
      </c>
      <c r="P10452" s="181">
        <f t="shared" si="330"/>
        <v>0</v>
      </c>
    </row>
    <row r="10453" spans="15:16">
      <c r="O10453" s="181" t="str">
        <f t="shared" si="331"/>
        <v>1900-1</v>
      </c>
      <c r="P10453" s="181">
        <f t="shared" si="330"/>
        <v>0</v>
      </c>
    </row>
    <row r="10454" spans="15:16">
      <c r="O10454" s="181" t="str">
        <f t="shared" si="331"/>
        <v>1900-1</v>
      </c>
      <c r="P10454" s="181">
        <f t="shared" si="330"/>
        <v>0</v>
      </c>
    </row>
    <row r="10455" spans="15:16">
      <c r="O10455" s="181" t="str">
        <f t="shared" si="331"/>
        <v>1900-1</v>
      </c>
      <c r="P10455" s="181">
        <f t="shared" si="330"/>
        <v>0</v>
      </c>
    </row>
    <row r="10456" spans="15:16">
      <c r="O10456" s="181" t="str">
        <f t="shared" si="331"/>
        <v>1900-1</v>
      </c>
      <c r="P10456" s="181">
        <f t="shared" si="330"/>
        <v>0</v>
      </c>
    </row>
    <row r="10457" spans="15:16">
      <c r="O10457" s="181" t="str">
        <f t="shared" si="331"/>
        <v>1900-1</v>
      </c>
      <c r="P10457" s="181">
        <f t="shared" si="330"/>
        <v>0</v>
      </c>
    </row>
    <row r="10458" spans="15:16">
      <c r="O10458" s="181" t="str">
        <f t="shared" si="331"/>
        <v>1900-1</v>
      </c>
      <c r="P10458" s="181">
        <f t="shared" si="330"/>
        <v>0</v>
      </c>
    </row>
    <row r="10459" spans="15:16">
      <c r="O10459" s="181" t="str">
        <f t="shared" si="331"/>
        <v>1900-1</v>
      </c>
      <c r="P10459" s="181">
        <f t="shared" si="330"/>
        <v>0</v>
      </c>
    </row>
    <row r="10460" spans="15:16">
      <c r="O10460" s="181" t="str">
        <f t="shared" si="331"/>
        <v>1900-1</v>
      </c>
      <c r="P10460" s="181">
        <f t="shared" si="330"/>
        <v>0</v>
      </c>
    </row>
    <row r="10461" spans="15:16">
      <c r="O10461" s="181" t="str">
        <f t="shared" si="331"/>
        <v>1900-1</v>
      </c>
      <c r="P10461" s="181">
        <f t="shared" si="330"/>
        <v>0</v>
      </c>
    </row>
    <row r="10462" spans="15:16">
      <c r="O10462" s="181" t="str">
        <f t="shared" si="331"/>
        <v>1900-1</v>
      </c>
      <c r="P10462" s="181">
        <f t="shared" si="330"/>
        <v>0</v>
      </c>
    </row>
    <row r="10463" spans="15:16">
      <c r="O10463" s="181" t="str">
        <f t="shared" si="331"/>
        <v>1900-1</v>
      </c>
      <c r="P10463" s="181">
        <f t="shared" si="330"/>
        <v>0</v>
      </c>
    </row>
    <row r="10464" spans="15:16">
      <c r="O10464" s="181" t="str">
        <f t="shared" si="331"/>
        <v>1900-1</v>
      </c>
      <c r="P10464" s="181">
        <f t="shared" si="330"/>
        <v>0</v>
      </c>
    </row>
    <row r="10465" spans="15:16">
      <c r="O10465" s="181" t="str">
        <f t="shared" si="331"/>
        <v>1900-1</v>
      </c>
      <c r="P10465" s="181">
        <f t="shared" si="330"/>
        <v>0</v>
      </c>
    </row>
    <row r="10466" spans="15:16">
      <c r="O10466" s="181" t="str">
        <f t="shared" si="331"/>
        <v>1900-1</v>
      </c>
      <c r="P10466" s="181">
        <f t="shared" si="330"/>
        <v>0</v>
      </c>
    </row>
    <row r="10467" spans="15:16">
      <c r="O10467" s="181" t="str">
        <f t="shared" si="331"/>
        <v>1900-1</v>
      </c>
      <c r="P10467" s="181">
        <f t="shared" si="330"/>
        <v>0</v>
      </c>
    </row>
    <row r="10468" spans="15:16">
      <c r="O10468" s="181" t="str">
        <f t="shared" si="331"/>
        <v>1900-1</v>
      </c>
      <c r="P10468" s="181">
        <f t="shared" si="330"/>
        <v>0</v>
      </c>
    </row>
    <row r="10469" spans="15:16">
      <c r="O10469" s="181" t="str">
        <f t="shared" si="331"/>
        <v>1900-1</v>
      </c>
      <c r="P10469" s="181">
        <f t="shared" si="330"/>
        <v>0</v>
      </c>
    </row>
    <row r="10470" spans="15:16">
      <c r="O10470" s="181" t="str">
        <f t="shared" si="331"/>
        <v>1900-1</v>
      </c>
      <c r="P10470" s="181">
        <f t="shared" si="330"/>
        <v>0</v>
      </c>
    </row>
    <row r="10471" spans="15:16">
      <c r="O10471" s="181" t="str">
        <f t="shared" si="331"/>
        <v>1900-1</v>
      </c>
      <c r="P10471" s="181">
        <f t="shared" si="330"/>
        <v>0</v>
      </c>
    </row>
    <row r="10472" spans="15:16">
      <c r="O10472" s="181" t="str">
        <f t="shared" si="331"/>
        <v>1900-1</v>
      </c>
      <c r="P10472" s="181">
        <f t="shared" si="330"/>
        <v>0</v>
      </c>
    </row>
    <row r="10473" spans="15:16">
      <c r="O10473" s="181" t="str">
        <f t="shared" si="331"/>
        <v>1900-1</v>
      </c>
      <c r="P10473" s="181">
        <f t="shared" si="330"/>
        <v>0</v>
      </c>
    </row>
    <row r="10474" spans="15:16">
      <c r="O10474" s="181" t="str">
        <f t="shared" si="331"/>
        <v>1900-1</v>
      </c>
      <c r="P10474" s="181">
        <f t="shared" si="330"/>
        <v>0</v>
      </c>
    </row>
    <row r="10475" spans="15:16">
      <c r="O10475" s="181" t="str">
        <f t="shared" si="331"/>
        <v>1900-1</v>
      </c>
      <c r="P10475" s="181">
        <f t="shared" si="330"/>
        <v>0</v>
      </c>
    </row>
    <row r="10476" spans="15:16">
      <c r="O10476" s="181" t="str">
        <f t="shared" si="331"/>
        <v>1900-1</v>
      </c>
      <c r="P10476" s="181">
        <f t="shared" si="330"/>
        <v>0</v>
      </c>
    </row>
    <row r="10477" spans="15:16">
      <c r="O10477" s="181" t="str">
        <f t="shared" si="331"/>
        <v>1900-1</v>
      </c>
      <c r="P10477" s="181">
        <f t="shared" si="330"/>
        <v>0</v>
      </c>
    </row>
    <row r="10478" spans="15:16">
      <c r="O10478" s="181" t="str">
        <f t="shared" si="331"/>
        <v>1900-1</v>
      </c>
      <c r="P10478" s="181">
        <f t="shared" si="330"/>
        <v>0</v>
      </c>
    </row>
    <row r="10479" spans="15:16">
      <c r="O10479" s="181" t="str">
        <f t="shared" si="331"/>
        <v>1900-1</v>
      </c>
      <c r="P10479" s="181">
        <f t="shared" si="330"/>
        <v>0</v>
      </c>
    </row>
    <row r="10480" spans="15:16">
      <c r="O10480" s="181" t="str">
        <f t="shared" si="331"/>
        <v>1900-1</v>
      </c>
      <c r="P10480" s="181">
        <f t="shared" si="330"/>
        <v>0</v>
      </c>
    </row>
    <row r="10481" spans="15:16">
      <c r="O10481" s="181" t="str">
        <f t="shared" si="331"/>
        <v>1900-1</v>
      </c>
      <c r="P10481" s="181">
        <f t="shared" si="330"/>
        <v>0</v>
      </c>
    </row>
    <row r="10482" spans="15:16">
      <c r="O10482" s="181" t="str">
        <f t="shared" si="331"/>
        <v>1900-1</v>
      </c>
      <c r="P10482" s="181">
        <f t="shared" si="330"/>
        <v>0</v>
      </c>
    </row>
    <row r="10483" spans="15:16">
      <c r="O10483" s="181" t="str">
        <f t="shared" si="331"/>
        <v>1900-1</v>
      </c>
      <c r="P10483" s="181">
        <f t="shared" si="330"/>
        <v>0</v>
      </c>
    </row>
    <row r="10484" spans="15:16">
      <c r="O10484" s="181" t="str">
        <f t="shared" si="331"/>
        <v>1900-1</v>
      </c>
      <c r="P10484" s="181">
        <f t="shared" si="330"/>
        <v>0</v>
      </c>
    </row>
    <row r="10485" spans="15:16">
      <c r="O10485" s="181" t="str">
        <f t="shared" si="331"/>
        <v>1900-1</v>
      </c>
      <c r="P10485" s="181">
        <f t="shared" si="330"/>
        <v>0</v>
      </c>
    </row>
    <row r="10486" spans="15:16">
      <c r="O10486" s="181" t="str">
        <f t="shared" si="331"/>
        <v>1900-1</v>
      </c>
      <c r="P10486" s="181">
        <f t="shared" si="330"/>
        <v>0</v>
      </c>
    </row>
    <row r="10487" spans="15:16">
      <c r="O10487" s="181" t="str">
        <f t="shared" si="331"/>
        <v>1900-1</v>
      </c>
      <c r="P10487" s="181">
        <f t="shared" si="330"/>
        <v>0</v>
      </c>
    </row>
    <row r="10488" spans="15:16">
      <c r="O10488" s="181" t="str">
        <f t="shared" si="331"/>
        <v>1900-1</v>
      </c>
      <c r="P10488" s="181">
        <f t="shared" si="330"/>
        <v>0</v>
      </c>
    </row>
    <row r="10489" spans="15:16">
      <c r="O10489" s="181" t="str">
        <f t="shared" si="331"/>
        <v>1900-1</v>
      </c>
      <c r="P10489" s="181">
        <f t="shared" si="330"/>
        <v>0</v>
      </c>
    </row>
    <row r="10490" spans="15:16">
      <c r="O10490" s="181" t="str">
        <f t="shared" si="331"/>
        <v>1900-1</v>
      </c>
      <c r="P10490" s="181">
        <f t="shared" si="330"/>
        <v>0</v>
      </c>
    </row>
    <row r="10491" spans="15:16">
      <c r="O10491" s="181" t="str">
        <f t="shared" si="331"/>
        <v>1900-1</v>
      </c>
      <c r="P10491" s="181">
        <f t="shared" si="330"/>
        <v>0</v>
      </c>
    </row>
    <row r="10492" spans="15:16">
      <c r="O10492" s="181" t="str">
        <f t="shared" si="331"/>
        <v>1900-1</v>
      </c>
      <c r="P10492" s="181">
        <f t="shared" si="330"/>
        <v>0</v>
      </c>
    </row>
    <row r="10493" spans="15:16">
      <c r="O10493" s="181" t="str">
        <f t="shared" si="331"/>
        <v>1900-1</v>
      </c>
      <c r="P10493" s="181">
        <f t="shared" si="330"/>
        <v>0</v>
      </c>
    </row>
    <row r="10494" spans="15:16">
      <c r="O10494" s="181" t="str">
        <f t="shared" si="331"/>
        <v>1900-1</v>
      </c>
      <c r="P10494" s="181">
        <f t="shared" si="330"/>
        <v>0</v>
      </c>
    </row>
    <row r="10495" spans="15:16">
      <c r="O10495" s="181" t="str">
        <f t="shared" si="331"/>
        <v>1900-1</v>
      </c>
      <c r="P10495" s="181">
        <f t="shared" si="330"/>
        <v>0</v>
      </c>
    </row>
    <row r="10496" spans="15:16">
      <c r="O10496" s="181" t="str">
        <f t="shared" si="331"/>
        <v>1900-1</v>
      </c>
      <c r="P10496" s="181">
        <f t="shared" si="330"/>
        <v>0</v>
      </c>
    </row>
    <row r="10497" spans="15:16">
      <c r="O10497" s="181" t="str">
        <f t="shared" si="331"/>
        <v>1900-1</v>
      </c>
      <c r="P10497" s="181">
        <f t="shared" si="330"/>
        <v>0</v>
      </c>
    </row>
    <row r="10498" spans="15:16">
      <c r="O10498" s="181" t="str">
        <f t="shared" si="331"/>
        <v>1900-1</v>
      </c>
      <c r="P10498" s="181">
        <f t="shared" si="330"/>
        <v>0</v>
      </c>
    </row>
    <row r="10499" spans="15:16">
      <c r="O10499" s="181" t="str">
        <f t="shared" si="331"/>
        <v>1900-1</v>
      </c>
      <c r="P10499" s="181">
        <f t="shared" ref="P10499:P10562" si="332">N10499*H10499</f>
        <v>0</v>
      </c>
    </row>
    <row r="10500" spans="15:16">
      <c r="O10500" s="181" t="str">
        <f t="shared" si="331"/>
        <v>1900-1</v>
      </c>
      <c r="P10500" s="181">
        <f t="shared" si="332"/>
        <v>0</v>
      </c>
    </row>
    <row r="10501" spans="15:16">
      <c r="O10501" s="181" t="str">
        <f t="shared" si="331"/>
        <v>1900-1</v>
      </c>
      <c r="P10501" s="181">
        <f t="shared" si="332"/>
        <v>0</v>
      </c>
    </row>
    <row r="10502" spans="15:16">
      <c r="O10502" s="181" t="str">
        <f t="shared" si="331"/>
        <v>1900-1</v>
      </c>
      <c r="P10502" s="181">
        <f t="shared" si="332"/>
        <v>0</v>
      </c>
    </row>
    <row r="10503" spans="15:16">
      <c r="O10503" s="181" t="str">
        <f t="shared" si="331"/>
        <v>1900-1</v>
      </c>
      <c r="P10503" s="181">
        <f t="shared" si="332"/>
        <v>0</v>
      </c>
    </row>
    <row r="10504" spans="15:16">
      <c r="O10504" s="181" t="str">
        <f t="shared" si="331"/>
        <v>1900-1</v>
      </c>
      <c r="P10504" s="181">
        <f t="shared" si="332"/>
        <v>0</v>
      </c>
    </row>
    <row r="10505" spans="15:16">
      <c r="O10505" s="181" t="str">
        <f t="shared" si="331"/>
        <v>1900-1</v>
      </c>
      <c r="P10505" s="181">
        <f t="shared" si="332"/>
        <v>0</v>
      </c>
    </row>
    <row r="10506" spans="15:16">
      <c r="O10506" s="181" t="str">
        <f t="shared" si="331"/>
        <v>1900-1</v>
      </c>
      <c r="P10506" s="181">
        <f t="shared" si="332"/>
        <v>0</v>
      </c>
    </row>
    <row r="10507" spans="15:16">
      <c r="O10507" s="181" t="str">
        <f t="shared" si="331"/>
        <v>1900-1</v>
      </c>
      <c r="P10507" s="181">
        <f t="shared" si="332"/>
        <v>0</v>
      </c>
    </row>
    <row r="10508" spans="15:16">
      <c r="O10508" s="181" t="str">
        <f t="shared" ref="O10508:O10571" si="333">YEAR(B10508)&amp;"-"&amp;MONTH(B10508)</f>
        <v>1900-1</v>
      </c>
      <c r="P10508" s="181">
        <f t="shared" si="332"/>
        <v>0</v>
      </c>
    </row>
    <row r="10509" spans="15:16">
      <c r="O10509" s="181" t="str">
        <f t="shared" si="333"/>
        <v>1900-1</v>
      </c>
      <c r="P10509" s="181">
        <f t="shared" si="332"/>
        <v>0</v>
      </c>
    </row>
    <row r="10510" spans="15:16">
      <c r="O10510" s="181" t="str">
        <f t="shared" si="333"/>
        <v>1900-1</v>
      </c>
      <c r="P10510" s="181">
        <f t="shared" si="332"/>
        <v>0</v>
      </c>
    </row>
    <row r="10511" spans="15:16">
      <c r="O10511" s="181" t="str">
        <f t="shared" si="333"/>
        <v>1900-1</v>
      </c>
      <c r="P10511" s="181">
        <f t="shared" si="332"/>
        <v>0</v>
      </c>
    </row>
    <row r="10512" spans="15:16">
      <c r="O10512" s="181" t="str">
        <f t="shared" si="333"/>
        <v>1900-1</v>
      </c>
      <c r="P10512" s="181">
        <f t="shared" si="332"/>
        <v>0</v>
      </c>
    </row>
    <row r="10513" spans="15:16">
      <c r="O10513" s="181" t="str">
        <f t="shared" si="333"/>
        <v>1900-1</v>
      </c>
      <c r="P10513" s="181">
        <f t="shared" si="332"/>
        <v>0</v>
      </c>
    </row>
    <row r="10514" spans="15:16">
      <c r="O10514" s="181" t="str">
        <f t="shared" si="333"/>
        <v>1900-1</v>
      </c>
      <c r="P10514" s="181">
        <f t="shared" si="332"/>
        <v>0</v>
      </c>
    </row>
    <row r="10515" spans="15:16">
      <c r="O10515" s="181" t="str">
        <f t="shared" si="333"/>
        <v>1900-1</v>
      </c>
      <c r="P10515" s="181">
        <f t="shared" si="332"/>
        <v>0</v>
      </c>
    </row>
    <row r="10516" spans="15:16">
      <c r="O10516" s="181" t="str">
        <f t="shared" si="333"/>
        <v>1900-1</v>
      </c>
      <c r="P10516" s="181">
        <f t="shared" si="332"/>
        <v>0</v>
      </c>
    </row>
    <row r="10517" spans="15:16">
      <c r="O10517" s="181" t="str">
        <f t="shared" si="333"/>
        <v>1900-1</v>
      </c>
      <c r="P10517" s="181">
        <f t="shared" si="332"/>
        <v>0</v>
      </c>
    </row>
    <row r="10518" spans="15:16">
      <c r="O10518" s="181" t="str">
        <f t="shared" si="333"/>
        <v>1900-1</v>
      </c>
      <c r="P10518" s="181">
        <f t="shared" si="332"/>
        <v>0</v>
      </c>
    </row>
    <row r="10519" spans="15:16">
      <c r="O10519" s="181" t="str">
        <f t="shared" si="333"/>
        <v>1900-1</v>
      </c>
      <c r="P10519" s="181">
        <f t="shared" si="332"/>
        <v>0</v>
      </c>
    </row>
    <row r="10520" spans="15:16">
      <c r="O10520" s="181" t="str">
        <f t="shared" si="333"/>
        <v>1900-1</v>
      </c>
      <c r="P10520" s="181">
        <f t="shared" si="332"/>
        <v>0</v>
      </c>
    </row>
    <row r="10521" spans="15:16">
      <c r="O10521" s="181" t="str">
        <f t="shared" si="333"/>
        <v>1900-1</v>
      </c>
      <c r="P10521" s="181">
        <f t="shared" si="332"/>
        <v>0</v>
      </c>
    </row>
    <row r="10522" spans="15:16">
      <c r="O10522" s="181" t="str">
        <f t="shared" si="333"/>
        <v>1900-1</v>
      </c>
      <c r="P10522" s="181">
        <f t="shared" si="332"/>
        <v>0</v>
      </c>
    </row>
    <row r="10523" spans="15:16">
      <c r="O10523" s="181" t="str">
        <f t="shared" si="333"/>
        <v>1900-1</v>
      </c>
      <c r="P10523" s="181">
        <f t="shared" si="332"/>
        <v>0</v>
      </c>
    </row>
    <row r="10524" spans="15:16">
      <c r="O10524" s="181" t="str">
        <f t="shared" si="333"/>
        <v>1900-1</v>
      </c>
      <c r="P10524" s="181">
        <f t="shared" si="332"/>
        <v>0</v>
      </c>
    </row>
    <row r="10525" spans="15:16">
      <c r="O10525" s="181" t="str">
        <f t="shared" si="333"/>
        <v>1900-1</v>
      </c>
      <c r="P10525" s="181">
        <f t="shared" si="332"/>
        <v>0</v>
      </c>
    </row>
    <row r="10526" spans="15:16">
      <c r="O10526" s="181" t="str">
        <f t="shared" si="333"/>
        <v>1900-1</v>
      </c>
      <c r="P10526" s="181">
        <f t="shared" si="332"/>
        <v>0</v>
      </c>
    </row>
    <row r="10527" spans="15:16">
      <c r="O10527" s="181" t="str">
        <f t="shared" si="333"/>
        <v>1900-1</v>
      </c>
      <c r="P10527" s="181">
        <f t="shared" si="332"/>
        <v>0</v>
      </c>
    </row>
    <row r="10528" spans="15:16">
      <c r="O10528" s="181" t="str">
        <f t="shared" si="333"/>
        <v>1900-1</v>
      </c>
      <c r="P10528" s="181">
        <f t="shared" si="332"/>
        <v>0</v>
      </c>
    </row>
    <row r="10529" spans="15:16">
      <c r="O10529" s="181" t="str">
        <f t="shared" si="333"/>
        <v>1900-1</v>
      </c>
      <c r="P10529" s="181">
        <f t="shared" si="332"/>
        <v>0</v>
      </c>
    </row>
    <row r="10530" spans="15:16">
      <c r="O10530" s="181" t="str">
        <f t="shared" si="333"/>
        <v>1900-1</v>
      </c>
      <c r="P10530" s="181">
        <f t="shared" si="332"/>
        <v>0</v>
      </c>
    </row>
    <row r="10531" spans="15:16">
      <c r="O10531" s="181" t="str">
        <f t="shared" si="333"/>
        <v>1900-1</v>
      </c>
      <c r="P10531" s="181">
        <f t="shared" si="332"/>
        <v>0</v>
      </c>
    </row>
    <row r="10532" spans="15:16">
      <c r="O10532" s="181" t="str">
        <f t="shared" si="333"/>
        <v>1900-1</v>
      </c>
      <c r="P10532" s="181">
        <f t="shared" si="332"/>
        <v>0</v>
      </c>
    </row>
    <row r="10533" spans="15:16">
      <c r="O10533" s="181" t="str">
        <f t="shared" si="333"/>
        <v>1900-1</v>
      </c>
      <c r="P10533" s="181">
        <f t="shared" si="332"/>
        <v>0</v>
      </c>
    </row>
    <row r="10534" spans="15:16">
      <c r="O10534" s="181" t="str">
        <f t="shared" si="333"/>
        <v>1900-1</v>
      </c>
      <c r="P10534" s="181">
        <f t="shared" si="332"/>
        <v>0</v>
      </c>
    </row>
    <row r="10535" spans="15:16">
      <c r="O10535" s="181" t="str">
        <f t="shared" si="333"/>
        <v>1900-1</v>
      </c>
      <c r="P10535" s="181">
        <f t="shared" si="332"/>
        <v>0</v>
      </c>
    </row>
    <row r="10536" spans="15:16">
      <c r="O10536" s="181" t="str">
        <f t="shared" si="333"/>
        <v>1900-1</v>
      </c>
      <c r="P10536" s="181">
        <f t="shared" si="332"/>
        <v>0</v>
      </c>
    </row>
    <row r="10537" spans="15:16">
      <c r="O10537" s="181" t="str">
        <f t="shared" si="333"/>
        <v>1900-1</v>
      </c>
      <c r="P10537" s="181">
        <f t="shared" si="332"/>
        <v>0</v>
      </c>
    </row>
    <row r="10538" spans="15:16">
      <c r="O10538" s="181" t="str">
        <f t="shared" si="333"/>
        <v>1900-1</v>
      </c>
      <c r="P10538" s="181">
        <f t="shared" si="332"/>
        <v>0</v>
      </c>
    </row>
    <row r="10539" spans="15:16">
      <c r="O10539" s="181" t="str">
        <f t="shared" si="333"/>
        <v>1900-1</v>
      </c>
      <c r="P10539" s="181">
        <f t="shared" si="332"/>
        <v>0</v>
      </c>
    </row>
    <row r="10540" spans="15:16">
      <c r="O10540" s="181" t="str">
        <f t="shared" si="333"/>
        <v>1900-1</v>
      </c>
      <c r="P10540" s="181">
        <f t="shared" si="332"/>
        <v>0</v>
      </c>
    </row>
    <row r="10541" spans="15:16">
      <c r="O10541" s="181" t="str">
        <f t="shared" si="333"/>
        <v>1900-1</v>
      </c>
      <c r="P10541" s="181">
        <f t="shared" si="332"/>
        <v>0</v>
      </c>
    </row>
    <row r="10542" spans="15:16">
      <c r="O10542" s="181" t="str">
        <f t="shared" si="333"/>
        <v>1900-1</v>
      </c>
      <c r="P10542" s="181">
        <f t="shared" si="332"/>
        <v>0</v>
      </c>
    </row>
    <row r="10543" spans="15:16">
      <c r="O10543" s="181" t="str">
        <f t="shared" si="333"/>
        <v>1900-1</v>
      </c>
      <c r="P10543" s="181">
        <f t="shared" si="332"/>
        <v>0</v>
      </c>
    </row>
    <row r="10544" spans="15:16">
      <c r="O10544" s="181" t="str">
        <f t="shared" si="333"/>
        <v>1900-1</v>
      </c>
      <c r="P10544" s="181">
        <f t="shared" si="332"/>
        <v>0</v>
      </c>
    </row>
    <row r="10545" spans="15:16">
      <c r="O10545" s="181" t="str">
        <f t="shared" si="333"/>
        <v>1900-1</v>
      </c>
      <c r="P10545" s="181">
        <f t="shared" si="332"/>
        <v>0</v>
      </c>
    </row>
    <row r="10546" spans="15:16">
      <c r="O10546" s="181" t="str">
        <f t="shared" si="333"/>
        <v>1900-1</v>
      </c>
      <c r="P10546" s="181">
        <f t="shared" si="332"/>
        <v>0</v>
      </c>
    </row>
    <row r="10547" spans="15:16">
      <c r="O10547" s="181" t="str">
        <f t="shared" si="333"/>
        <v>1900-1</v>
      </c>
      <c r="P10547" s="181">
        <f t="shared" si="332"/>
        <v>0</v>
      </c>
    </row>
    <row r="10548" spans="15:16">
      <c r="O10548" s="181" t="str">
        <f t="shared" si="333"/>
        <v>1900-1</v>
      </c>
      <c r="P10548" s="181">
        <f t="shared" si="332"/>
        <v>0</v>
      </c>
    </row>
    <row r="10549" spans="15:16">
      <c r="O10549" s="181" t="str">
        <f t="shared" si="333"/>
        <v>1900-1</v>
      </c>
      <c r="P10549" s="181">
        <f t="shared" si="332"/>
        <v>0</v>
      </c>
    </row>
    <row r="10550" spans="15:16">
      <c r="O10550" s="181" t="str">
        <f t="shared" si="333"/>
        <v>1900-1</v>
      </c>
      <c r="P10550" s="181">
        <f t="shared" si="332"/>
        <v>0</v>
      </c>
    </row>
    <row r="10551" spans="15:16">
      <c r="O10551" s="181" t="str">
        <f t="shared" si="333"/>
        <v>1900-1</v>
      </c>
      <c r="P10551" s="181">
        <f t="shared" si="332"/>
        <v>0</v>
      </c>
    </row>
    <row r="10552" spans="15:16">
      <c r="O10552" s="181" t="str">
        <f t="shared" si="333"/>
        <v>1900-1</v>
      </c>
      <c r="P10552" s="181">
        <f t="shared" si="332"/>
        <v>0</v>
      </c>
    </row>
    <row r="10553" spans="15:16">
      <c r="O10553" s="181" t="str">
        <f t="shared" si="333"/>
        <v>1900-1</v>
      </c>
      <c r="P10553" s="181">
        <f t="shared" si="332"/>
        <v>0</v>
      </c>
    </row>
    <row r="10554" spans="15:16">
      <c r="O10554" s="181" t="str">
        <f t="shared" si="333"/>
        <v>1900-1</v>
      </c>
      <c r="P10554" s="181">
        <f t="shared" si="332"/>
        <v>0</v>
      </c>
    </row>
    <row r="10555" spans="15:16">
      <c r="O10555" s="181" t="str">
        <f t="shared" si="333"/>
        <v>1900-1</v>
      </c>
      <c r="P10555" s="181">
        <f t="shared" si="332"/>
        <v>0</v>
      </c>
    </row>
    <row r="10556" spans="15:16">
      <c r="O10556" s="181" t="str">
        <f t="shared" si="333"/>
        <v>1900-1</v>
      </c>
      <c r="P10556" s="181">
        <f t="shared" si="332"/>
        <v>0</v>
      </c>
    </row>
    <row r="10557" spans="15:16">
      <c r="O10557" s="181" t="str">
        <f t="shared" si="333"/>
        <v>1900-1</v>
      </c>
      <c r="P10557" s="181">
        <f t="shared" si="332"/>
        <v>0</v>
      </c>
    </row>
    <row r="10558" spans="15:16">
      <c r="O10558" s="181" t="str">
        <f t="shared" si="333"/>
        <v>1900-1</v>
      </c>
      <c r="P10558" s="181">
        <f t="shared" si="332"/>
        <v>0</v>
      </c>
    </row>
    <row r="10559" spans="15:16">
      <c r="O10559" s="181" t="str">
        <f t="shared" si="333"/>
        <v>1900-1</v>
      </c>
      <c r="P10559" s="181">
        <f t="shared" si="332"/>
        <v>0</v>
      </c>
    </row>
    <row r="10560" spans="15:16">
      <c r="O10560" s="181" t="str">
        <f t="shared" si="333"/>
        <v>1900-1</v>
      </c>
      <c r="P10560" s="181">
        <f t="shared" si="332"/>
        <v>0</v>
      </c>
    </row>
    <row r="10561" spans="15:16">
      <c r="O10561" s="181" t="str">
        <f t="shared" si="333"/>
        <v>1900-1</v>
      </c>
      <c r="P10561" s="181">
        <f t="shared" si="332"/>
        <v>0</v>
      </c>
    </row>
    <row r="10562" spans="15:16">
      <c r="O10562" s="181" t="str">
        <f t="shared" si="333"/>
        <v>1900-1</v>
      </c>
      <c r="P10562" s="181">
        <f t="shared" si="332"/>
        <v>0</v>
      </c>
    </row>
    <row r="10563" spans="15:16">
      <c r="O10563" s="181" t="str">
        <f t="shared" si="333"/>
        <v>1900-1</v>
      </c>
      <c r="P10563" s="181">
        <f t="shared" ref="P10563:P10626" si="334">N10563*H10563</f>
        <v>0</v>
      </c>
    </row>
    <row r="10564" spans="15:16">
      <c r="O10564" s="181" t="str">
        <f t="shared" si="333"/>
        <v>1900-1</v>
      </c>
      <c r="P10564" s="181">
        <f t="shared" si="334"/>
        <v>0</v>
      </c>
    </row>
    <row r="10565" spans="15:16">
      <c r="O10565" s="181" t="str">
        <f t="shared" si="333"/>
        <v>1900-1</v>
      </c>
      <c r="P10565" s="181">
        <f t="shared" si="334"/>
        <v>0</v>
      </c>
    </row>
    <row r="10566" spans="15:16">
      <c r="O10566" s="181" t="str">
        <f t="shared" si="333"/>
        <v>1900-1</v>
      </c>
      <c r="P10566" s="181">
        <f t="shared" si="334"/>
        <v>0</v>
      </c>
    </row>
    <row r="10567" spans="15:16">
      <c r="O10567" s="181" t="str">
        <f t="shared" si="333"/>
        <v>1900-1</v>
      </c>
      <c r="P10567" s="181">
        <f t="shared" si="334"/>
        <v>0</v>
      </c>
    </row>
    <row r="10568" spans="15:16">
      <c r="O10568" s="181" t="str">
        <f t="shared" si="333"/>
        <v>1900-1</v>
      </c>
      <c r="P10568" s="181">
        <f t="shared" si="334"/>
        <v>0</v>
      </c>
    </row>
    <row r="10569" spans="15:16">
      <c r="O10569" s="181" t="str">
        <f t="shared" si="333"/>
        <v>1900-1</v>
      </c>
      <c r="P10569" s="181">
        <f t="shared" si="334"/>
        <v>0</v>
      </c>
    </row>
    <row r="10570" spans="15:16">
      <c r="O10570" s="181" t="str">
        <f t="shared" si="333"/>
        <v>1900-1</v>
      </c>
      <c r="P10570" s="181">
        <f t="shared" si="334"/>
        <v>0</v>
      </c>
    </row>
    <row r="10571" spans="15:16">
      <c r="O10571" s="181" t="str">
        <f t="shared" si="333"/>
        <v>1900-1</v>
      </c>
      <c r="P10571" s="181">
        <f t="shared" si="334"/>
        <v>0</v>
      </c>
    </row>
    <row r="10572" spans="15:16">
      <c r="O10572" s="181" t="str">
        <f t="shared" ref="O10572:O10635" si="335">YEAR(B10572)&amp;"-"&amp;MONTH(B10572)</f>
        <v>1900-1</v>
      </c>
      <c r="P10572" s="181">
        <f t="shared" si="334"/>
        <v>0</v>
      </c>
    </row>
    <row r="10573" spans="15:16">
      <c r="O10573" s="181" t="str">
        <f t="shared" si="335"/>
        <v>1900-1</v>
      </c>
      <c r="P10573" s="181">
        <f t="shared" si="334"/>
        <v>0</v>
      </c>
    </row>
    <row r="10574" spans="15:16">
      <c r="O10574" s="181" t="str">
        <f t="shared" si="335"/>
        <v>1900-1</v>
      </c>
      <c r="P10574" s="181">
        <f t="shared" si="334"/>
        <v>0</v>
      </c>
    </row>
    <row r="10575" spans="15:16">
      <c r="O10575" s="181" t="str">
        <f t="shared" si="335"/>
        <v>1900-1</v>
      </c>
      <c r="P10575" s="181">
        <f t="shared" si="334"/>
        <v>0</v>
      </c>
    </row>
    <row r="10576" spans="15:16">
      <c r="O10576" s="181" t="str">
        <f t="shared" si="335"/>
        <v>1900-1</v>
      </c>
      <c r="P10576" s="181">
        <f t="shared" si="334"/>
        <v>0</v>
      </c>
    </row>
    <row r="10577" spans="15:16">
      <c r="O10577" s="181" t="str">
        <f t="shared" si="335"/>
        <v>1900-1</v>
      </c>
      <c r="P10577" s="181">
        <f t="shared" si="334"/>
        <v>0</v>
      </c>
    </row>
    <row r="10578" spans="15:16">
      <c r="O10578" s="181" t="str">
        <f t="shared" si="335"/>
        <v>1900-1</v>
      </c>
      <c r="P10578" s="181">
        <f t="shared" si="334"/>
        <v>0</v>
      </c>
    </row>
    <row r="10579" spans="15:16">
      <c r="O10579" s="181" t="str">
        <f t="shared" si="335"/>
        <v>1900-1</v>
      </c>
      <c r="P10579" s="181">
        <f t="shared" si="334"/>
        <v>0</v>
      </c>
    </row>
    <row r="10580" spans="15:16">
      <c r="O10580" s="181" t="str">
        <f t="shared" si="335"/>
        <v>1900-1</v>
      </c>
      <c r="P10580" s="181">
        <f t="shared" si="334"/>
        <v>0</v>
      </c>
    </row>
    <row r="10581" spans="15:16">
      <c r="O10581" s="181" t="str">
        <f t="shared" si="335"/>
        <v>1900-1</v>
      </c>
      <c r="P10581" s="181">
        <f t="shared" si="334"/>
        <v>0</v>
      </c>
    </row>
    <row r="10582" spans="15:16">
      <c r="O10582" s="181" t="str">
        <f t="shared" si="335"/>
        <v>1900-1</v>
      </c>
      <c r="P10582" s="181">
        <f t="shared" si="334"/>
        <v>0</v>
      </c>
    </row>
    <row r="10583" spans="15:16">
      <c r="O10583" s="181" t="str">
        <f t="shared" si="335"/>
        <v>1900-1</v>
      </c>
      <c r="P10583" s="181">
        <f t="shared" si="334"/>
        <v>0</v>
      </c>
    </row>
    <row r="10584" spans="15:16">
      <c r="O10584" s="181" t="str">
        <f t="shared" si="335"/>
        <v>1900-1</v>
      </c>
      <c r="P10584" s="181">
        <f t="shared" si="334"/>
        <v>0</v>
      </c>
    </row>
    <row r="10585" spans="15:16">
      <c r="O10585" s="181" t="str">
        <f t="shared" si="335"/>
        <v>1900-1</v>
      </c>
      <c r="P10585" s="181">
        <f t="shared" si="334"/>
        <v>0</v>
      </c>
    </row>
    <row r="10586" spans="15:16">
      <c r="O10586" s="181" t="str">
        <f t="shared" si="335"/>
        <v>1900-1</v>
      </c>
      <c r="P10586" s="181">
        <f t="shared" si="334"/>
        <v>0</v>
      </c>
    </row>
    <row r="10587" spans="15:16">
      <c r="O10587" s="181" t="str">
        <f t="shared" si="335"/>
        <v>1900-1</v>
      </c>
      <c r="P10587" s="181">
        <f t="shared" si="334"/>
        <v>0</v>
      </c>
    </row>
    <row r="10588" spans="15:16">
      <c r="O10588" s="181" t="str">
        <f t="shared" si="335"/>
        <v>1900-1</v>
      </c>
      <c r="P10588" s="181">
        <f t="shared" si="334"/>
        <v>0</v>
      </c>
    </row>
    <row r="10589" spans="15:16">
      <c r="O10589" s="181" t="str">
        <f t="shared" si="335"/>
        <v>1900-1</v>
      </c>
      <c r="P10589" s="181">
        <f t="shared" si="334"/>
        <v>0</v>
      </c>
    </row>
    <row r="10590" spans="15:16">
      <c r="O10590" s="181" t="str">
        <f t="shared" si="335"/>
        <v>1900-1</v>
      </c>
      <c r="P10590" s="181">
        <f t="shared" si="334"/>
        <v>0</v>
      </c>
    </row>
    <row r="10591" spans="15:16">
      <c r="O10591" s="181" t="str">
        <f t="shared" si="335"/>
        <v>1900-1</v>
      </c>
      <c r="P10591" s="181">
        <f t="shared" si="334"/>
        <v>0</v>
      </c>
    </row>
    <row r="10592" spans="15:16">
      <c r="O10592" s="181" t="str">
        <f t="shared" si="335"/>
        <v>1900-1</v>
      </c>
      <c r="P10592" s="181">
        <f t="shared" si="334"/>
        <v>0</v>
      </c>
    </row>
    <row r="10593" spans="15:16">
      <c r="O10593" s="181" t="str">
        <f t="shared" si="335"/>
        <v>1900-1</v>
      </c>
      <c r="P10593" s="181">
        <f t="shared" si="334"/>
        <v>0</v>
      </c>
    </row>
    <row r="10594" spans="15:16">
      <c r="O10594" s="181" t="str">
        <f t="shared" si="335"/>
        <v>1900-1</v>
      </c>
      <c r="P10594" s="181">
        <f t="shared" si="334"/>
        <v>0</v>
      </c>
    </row>
    <row r="10595" spans="15:16">
      <c r="O10595" s="181" t="str">
        <f t="shared" si="335"/>
        <v>1900-1</v>
      </c>
      <c r="P10595" s="181">
        <f t="shared" si="334"/>
        <v>0</v>
      </c>
    </row>
    <row r="10596" spans="15:16">
      <c r="O10596" s="181" t="str">
        <f t="shared" si="335"/>
        <v>1900-1</v>
      </c>
      <c r="P10596" s="181">
        <f t="shared" si="334"/>
        <v>0</v>
      </c>
    </row>
    <row r="10597" spans="15:16">
      <c r="O10597" s="181" t="str">
        <f t="shared" si="335"/>
        <v>1900-1</v>
      </c>
      <c r="P10597" s="181">
        <f t="shared" si="334"/>
        <v>0</v>
      </c>
    </row>
    <row r="10598" spans="15:16">
      <c r="O10598" s="181" t="str">
        <f t="shared" si="335"/>
        <v>1900-1</v>
      </c>
      <c r="P10598" s="181">
        <f t="shared" si="334"/>
        <v>0</v>
      </c>
    </row>
    <row r="10599" spans="15:16">
      <c r="O10599" s="181" t="str">
        <f t="shared" si="335"/>
        <v>1900-1</v>
      </c>
      <c r="P10599" s="181">
        <f t="shared" si="334"/>
        <v>0</v>
      </c>
    </row>
    <row r="10600" spans="15:16">
      <c r="O10600" s="181" t="str">
        <f t="shared" si="335"/>
        <v>1900-1</v>
      </c>
      <c r="P10600" s="181">
        <f t="shared" si="334"/>
        <v>0</v>
      </c>
    </row>
    <row r="10601" spans="15:16">
      <c r="O10601" s="181" t="str">
        <f t="shared" si="335"/>
        <v>1900-1</v>
      </c>
      <c r="P10601" s="181">
        <f t="shared" si="334"/>
        <v>0</v>
      </c>
    </row>
    <row r="10602" spans="15:16">
      <c r="O10602" s="181" t="str">
        <f t="shared" si="335"/>
        <v>1900-1</v>
      </c>
      <c r="P10602" s="181">
        <f t="shared" si="334"/>
        <v>0</v>
      </c>
    </row>
    <row r="10603" spans="15:16">
      <c r="O10603" s="181" t="str">
        <f t="shared" si="335"/>
        <v>1900-1</v>
      </c>
      <c r="P10603" s="181">
        <f t="shared" si="334"/>
        <v>0</v>
      </c>
    </row>
    <row r="10604" spans="15:16">
      <c r="O10604" s="181" t="str">
        <f t="shared" si="335"/>
        <v>1900-1</v>
      </c>
      <c r="P10604" s="181">
        <f t="shared" si="334"/>
        <v>0</v>
      </c>
    </row>
    <row r="10605" spans="15:16">
      <c r="O10605" s="181" t="str">
        <f t="shared" si="335"/>
        <v>1900-1</v>
      </c>
      <c r="P10605" s="181">
        <f t="shared" si="334"/>
        <v>0</v>
      </c>
    </row>
    <row r="10606" spans="15:16">
      <c r="O10606" s="181" t="str">
        <f t="shared" si="335"/>
        <v>1900-1</v>
      </c>
      <c r="P10606" s="181">
        <f t="shared" si="334"/>
        <v>0</v>
      </c>
    </row>
    <row r="10607" spans="15:16">
      <c r="O10607" s="181" t="str">
        <f t="shared" si="335"/>
        <v>1900-1</v>
      </c>
      <c r="P10607" s="181">
        <f t="shared" si="334"/>
        <v>0</v>
      </c>
    </row>
    <row r="10608" spans="15:16">
      <c r="O10608" s="181" t="str">
        <f t="shared" si="335"/>
        <v>1900-1</v>
      </c>
      <c r="P10608" s="181">
        <f t="shared" si="334"/>
        <v>0</v>
      </c>
    </row>
    <row r="10609" spans="15:16">
      <c r="O10609" s="181" t="str">
        <f t="shared" si="335"/>
        <v>1900-1</v>
      </c>
      <c r="P10609" s="181">
        <f t="shared" si="334"/>
        <v>0</v>
      </c>
    </row>
    <row r="10610" spans="15:16">
      <c r="O10610" s="181" t="str">
        <f t="shared" si="335"/>
        <v>1900-1</v>
      </c>
      <c r="P10610" s="181">
        <f t="shared" si="334"/>
        <v>0</v>
      </c>
    </row>
    <row r="10611" spans="15:16">
      <c r="O10611" s="181" t="str">
        <f t="shared" si="335"/>
        <v>1900-1</v>
      </c>
      <c r="P10611" s="181">
        <f t="shared" si="334"/>
        <v>0</v>
      </c>
    </row>
    <row r="10612" spans="15:16">
      <c r="O10612" s="181" t="str">
        <f t="shared" si="335"/>
        <v>1900-1</v>
      </c>
      <c r="P10612" s="181">
        <f t="shared" si="334"/>
        <v>0</v>
      </c>
    </row>
    <row r="10613" spans="15:16">
      <c r="O10613" s="181" t="str">
        <f t="shared" si="335"/>
        <v>1900-1</v>
      </c>
      <c r="P10613" s="181">
        <f t="shared" si="334"/>
        <v>0</v>
      </c>
    </row>
    <row r="10614" spans="15:16">
      <c r="O10614" s="181" t="str">
        <f t="shared" si="335"/>
        <v>1900-1</v>
      </c>
      <c r="P10614" s="181">
        <f t="shared" si="334"/>
        <v>0</v>
      </c>
    </row>
    <row r="10615" spans="15:16">
      <c r="O10615" s="181" t="str">
        <f t="shared" si="335"/>
        <v>1900-1</v>
      </c>
      <c r="P10615" s="181">
        <f t="shared" si="334"/>
        <v>0</v>
      </c>
    </row>
    <row r="10616" spans="15:16">
      <c r="O10616" s="181" t="str">
        <f t="shared" si="335"/>
        <v>1900-1</v>
      </c>
      <c r="P10616" s="181">
        <f t="shared" si="334"/>
        <v>0</v>
      </c>
    </row>
    <row r="10617" spans="15:16">
      <c r="O10617" s="181" t="str">
        <f t="shared" si="335"/>
        <v>1900-1</v>
      </c>
      <c r="P10617" s="181">
        <f t="shared" si="334"/>
        <v>0</v>
      </c>
    </row>
    <row r="10618" spans="15:16">
      <c r="O10618" s="181" t="str">
        <f t="shared" si="335"/>
        <v>1900-1</v>
      </c>
      <c r="P10618" s="181">
        <f t="shared" si="334"/>
        <v>0</v>
      </c>
    </row>
    <row r="10619" spans="15:16">
      <c r="O10619" s="181" t="str">
        <f t="shared" si="335"/>
        <v>1900-1</v>
      </c>
      <c r="P10619" s="181">
        <f t="shared" si="334"/>
        <v>0</v>
      </c>
    </row>
    <row r="10620" spans="15:16">
      <c r="O10620" s="181" t="str">
        <f t="shared" si="335"/>
        <v>1900-1</v>
      </c>
      <c r="P10620" s="181">
        <f t="shared" si="334"/>
        <v>0</v>
      </c>
    </row>
    <row r="10621" spans="15:16">
      <c r="O10621" s="181" t="str">
        <f t="shared" si="335"/>
        <v>1900-1</v>
      </c>
      <c r="P10621" s="181">
        <f t="shared" si="334"/>
        <v>0</v>
      </c>
    </row>
    <row r="10622" spans="15:16">
      <c r="O10622" s="181" t="str">
        <f t="shared" si="335"/>
        <v>1900-1</v>
      </c>
      <c r="P10622" s="181">
        <f t="shared" si="334"/>
        <v>0</v>
      </c>
    </row>
    <row r="10623" spans="15:16">
      <c r="O10623" s="181" t="str">
        <f t="shared" si="335"/>
        <v>1900-1</v>
      </c>
      <c r="P10623" s="181">
        <f t="shared" si="334"/>
        <v>0</v>
      </c>
    </row>
    <row r="10624" spans="15:16">
      <c r="O10624" s="181" t="str">
        <f t="shared" si="335"/>
        <v>1900-1</v>
      </c>
      <c r="P10624" s="181">
        <f t="shared" si="334"/>
        <v>0</v>
      </c>
    </row>
    <row r="10625" spans="15:16">
      <c r="O10625" s="181" t="str">
        <f t="shared" si="335"/>
        <v>1900-1</v>
      </c>
      <c r="P10625" s="181">
        <f t="shared" si="334"/>
        <v>0</v>
      </c>
    </row>
    <row r="10626" spans="15:16">
      <c r="O10626" s="181" t="str">
        <f t="shared" si="335"/>
        <v>1900-1</v>
      </c>
      <c r="P10626" s="181">
        <f t="shared" si="334"/>
        <v>0</v>
      </c>
    </row>
    <row r="10627" spans="15:16">
      <c r="O10627" s="181" t="str">
        <f t="shared" si="335"/>
        <v>1900-1</v>
      </c>
      <c r="P10627" s="181">
        <f t="shared" ref="P10627:P10690" si="336">N10627*H10627</f>
        <v>0</v>
      </c>
    </row>
    <row r="10628" spans="15:16">
      <c r="O10628" s="181" t="str">
        <f t="shared" si="335"/>
        <v>1900-1</v>
      </c>
      <c r="P10628" s="181">
        <f t="shared" si="336"/>
        <v>0</v>
      </c>
    </row>
    <row r="10629" spans="15:16">
      <c r="O10629" s="181" t="str">
        <f t="shared" si="335"/>
        <v>1900-1</v>
      </c>
      <c r="P10629" s="181">
        <f t="shared" si="336"/>
        <v>0</v>
      </c>
    </row>
    <row r="10630" spans="15:16">
      <c r="O10630" s="181" t="str">
        <f t="shared" si="335"/>
        <v>1900-1</v>
      </c>
      <c r="P10630" s="181">
        <f t="shared" si="336"/>
        <v>0</v>
      </c>
    </row>
    <row r="10631" spans="15:16">
      <c r="O10631" s="181" t="str">
        <f t="shared" si="335"/>
        <v>1900-1</v>
      </c>
      <c r="P10631" s="181">
        <f t="shared" si="336"/>
        <v>0</v>
      </c>
    </row>
    <row r="10632" spans="15:16">
      <c r="O10632" s="181" t="str">
        <f t="shared" si="335"/>
        <v>1900-1</v>
      </c>
      <c r="P10632" s="181">
        <f t="shared" si="336"/>
        <v>0</v>
      </c>
    </row>
    <row r="10633" spans="15:16">
      <c r="O10633" s="181" t="str">
        <f t="shared" si="335"/>
        <v>1900-1</v>
      </c>
      <c r="P10633" s="181">
        <f t="shared" si="336"/>
        <v>0</v>
      </c>
    </row>
    <row r="10634" spans="15:16">
      <c r="O10634" s="181" t="str">
        <f t="shared" si="335"/>
        <v>1900-1</v>
      </c>
      <c r="P10634" s="181">
        <f t="shared" si="336"/>
        <v>0</v>
      </c>
    </row>
    <row r="10635" spans="15:16">
      <c r="O10635" s="181" t="str">
        <f t="shared" si="335"/>
        <v>1900-1</v>
      </c>
      <c r="P10635" s="181">
        <f t="shared" si="336"/>
        <v>0</v>
      </c>
    </row>
    <row r="10636" spans="15:16">
      <c r="O10636" s="181" t="str">
        <f t="shared" ref="O10636:O10699" si="337">YEAR(B10636)&amp;"-"&amp;MONTH(B10636)</f>
        <v>1900-1</v>
      </c>
      <c r="P10636" s="181">
        <f t="shared" si="336"/>
        <v>0</v>
      </c>
    </row>
    <row r="10637" spans="15:16">
      <c r="O10637" s="181" t="str">
        <f t="shared" si="337"/>
        <v>1900-1</v>
      </c>
      <c r="P10637" s="181">
        <f t="shared" si="336"/>
        <v>0</v>
      </c>
    </row>
    <row r="10638" spans="15:16">
      <c r="O10638" s="181" t="str">
        <f t="shared" si="337"/>
        <v>1900-1</v>
      </c>
      <c r="P10638" s="181">
        <f t="shared" si="336"/>
        <v>0</v>
      </c>
    </row>
    <row r="10639" spans="15:16">
      <c r="O10639" s="181" t="str">
        <f t="shared" si="337"/>
        <v>1900-1</v>
      </c>
      <c r="P10639" s="181">
        <f t="shared" si="336"/>
        <v>0</v>
      </c>
    </row>
    <row r="10640" spans="15:16">
      <c r="O10640" s="181" t="str">
        <f t="shared" si="337"/>
        <v>1900-1</v>
      </c>
      <c r="P10640" s="181">
        <f t="shared" si="336"/>
        <v>0</v>
      </c>
    </row>
    <row r="10641" spans="15:16">
      <c r="O10641" s="181" t="str">
        <f t="shared" si="337"/>
        <v>1900-1</v>
      </c>
      <c r="P10641" s="181">
        <f t="shared" si="336"/>
        <v>0</v>
      </c>
    </row>
    <row r="10642" spans="15:16">
      <c r="O10642" s="181" t="str">
        <f t="shared" si="337"/>
        <v>1900-1</v>
      </c>
      <c r="P10642" s="181">
        <f t="shared" si="336"/>
        <v>0</v>
      </c>
    </row>
    <row r="10643" spans="15:16">
      <c r="O10643" s="181" t="str">
        <f t="shared" si="337"/>
        <v>1900-1</v>
      </c>
      <c r="P10643" s="181">
        <f t="shared" si="336"/>
        <v>0</v>
      </c>
    </row>
    <row r="10644" spans="15:16">
      <c r="O10644" s="181" t="str">
        <f t="shared" si="337"/>
        <v>1900-1</v>
      </c>
      <c r="P10644" s="181">
        <f t="shared" si="336"/>
        <v>0</v>
      </c>
    </row>
    <row r="10645" spans="15:16">
      <c r="O10645" s="181" t="str">
        <f t="shared" si="337"/>
        <v>1900-1</v>
      </c>
      <c r="P10645" s="181">
        <f t="shared" si="336"/>
        <v>0</v>
      </c>
    </row>
    <row r="10646" spans="15:16">
      <c r="O10646" s="181" t="str">
        <f t="shared" si="337"/>
        <v>1900-1</v>
      </c>
      <c r="P10646" s="181">
        <f t="shared" si="336"/>
        <v>0</v>
      </c>
    </row>
    <row r="10647" spans="15:16">
      <c r="O10647" s="181" t="str">
        <f t="shared" si="337"/>
        <v>1900-1</v>
      </c>
      <c r="P10647" s="181">
        <f t="shared" si="336"/>
        <v>0</v>
      </c>
    </row>
    <row r="10648" spans="15:16">
      <c r="O10648" s="181" t="str">
        <f t="shared" si="337"/>
        <v>1900-1</v>
      </c>
      <c r="P10648" s="181">
        <f t="shared" si="336"/>
        <v>0</v>
      </c>
    </row>
    <row r="10649" spans="15:16">
      <c r="O10649" s="181" t="str">
        <f t="shared" si="337"/>
        <v>1900-1</v>
      </c>
      <c r="P10649" s="181">
        <f t="shared" si="336"/>
        <v>0</v>
      </c>
    </row>
    <row r="10650" spans="15:16">
      <c r="O10650" s="181" t="str">
        <f t="shared" si="337"/>
        <v>1900-1</v>
      </c>
      <c r="P10650" s="181">
        <f t="shared" si="336"/>
        <v>0</v>
      </c>
    </row>
    <row r="10651" spans="15:16">
      <c r="O10651" s="181" t="str">
        <f t="shared" si="337"/>
        <v>1900-1</v>
      </c>
      <c r="P10651" s="181">
        <f t="shared" si="336"/>
        <v>0</v>
      </c>
    </row>
    <row r="10652" spans="15:16">
      <c r="O10652" s="181" t="str">
        <f t="shared" si="337"/>
        <v>1900-1</v>
      </c>
      <c r="P10652" s="181">
        <f t="shared" si="336"/>
        <v>0</v>
      </c>
    </row>
    <row r="10653" spans="15:16">
      <c r="O10653" s="181" t="str">
        <f t="shared" si="337"/>
        <v>1900-1</v>
      </c>
      <c r="P10653" s="181">
        <f t="shared" si="336"/>
        <v>0</v>
      </c>
    </row>
    <row r="10654" spans="15:16">
      <c r="O10654" s="181" t="str">
        <f t="shared" si="337"/>
        <v>1900-1</v>
      </c>
      <c r="P10654" s="181">
        <f t="shared" si="336"/>
        <v>0</v>
      </c>
    </row>
    <row r="10655" spans="15:16">
      <c r="O10655" s="181" t="str">
        <f t="shared" si="337"/>
        <v>1900-1</v>
      </c>
      <c r="P10655" s="181">
        <f t="shared" si="336"/>
        <v>0</v>
      </c>
    </row>
    <row r="10656" spans="15:16">
      <c r="O10656" s="181" t="str">
        <f t="shared" si="337"/>
        <v>1900-1</v>
      </c>
      <c r="P10656" s="181">
        <f t="shared" si="336"/>
        <v>0</v>
      </c>
    </row>
    <row r="10657" spans="15:16">
      <c r="O10657" s="181" t="str">
        <f t="shared" si="337"/>
        <v>1900-1</v>
      </c>
      <c r="P10657" s="181">
        <f t="shared" si="336"/>
        <v>0</v>
      </c>
    </row>
    <row r="10658" spans="15:16">
      <c r="O10658" s="181" t="str">
        <f t="shared" si="337"/>
        <v>1900-1</v>
      </c>
      <c r="P10658" s="181">
        <f t="shared" si="336"/>
        <v>0</v>
      </c>
    </row>
    <row r="10659" spans="15:16">
      <c r="O10659" s="181" t="str">
        <f t="shared" si="337"/>
        <v>1900-1</v>
      </c>
      <c r="P10659" s="181">
        <f t="shared" si="336"/>
        <v>0</v>
      </c>
    </row>
    <row r="10660" spans="15:16">
      <c r="O10660" s="181" t="str">
        <f t="shared" si="337"/>
        <v>1900-1</v>
      </c>
      <c r="P10660" s="181">
        <f t="shared" si="336"/>
        <v>0</v>
      </c>
    </row>
    <row r="10661" spans="15:16">
      <c r="O10661" s="181" t="str">
        <f t="shared" si="337"/>
        <v>1900-1</v>
      </c>
      <c r="P10661" s="181">
        <f t="shared" si="336"/>
        <v>0</v>
      </c>
    </row>
    <row r="10662" spans="15:16">
      <c r="O10662" s="181" t="str">
        <f t="shared" si="337"/>
        <v>1900-1</v>
      </c>
      <c r="P10662" s="181">
        <f t="shared" si="336"/>
        <v>0</v>
      </c>
    </row>
    <row r="10663" spans="15:16">
      <c r="O10663" s="181" t="str">
        <f t="shared" si="337"/>
        <v>1900-1</v>
      </c>
      <c r="P10663" s="181">
        <f t="shared" si="336"/>
        <v>0</v>
      </c>
    </row>
    <row r="10664" spans="15:16">
      <c r="O10664" s="181" t="str">
        <f t="shared" si="337"/>
        <v>1900-1</v>
      </c>
      <c r="P10664" s="181">
        <f t="shared" si="336"/>
        <v>0</v>
      </c>
    </row>
    <row r="10665" spans="15:16">
      <c r="O10665" s="181" t="str">
        <f t="shared" si="337"/>
        <v>1900-1</v>
      </c>
      <c r="P10665" s="181">
        <f t="shared" si="336"/>
        <v>0</v>
      </c>
    </row>
    <row r="10666" spans="15:16">
      <c r="O10666" s="181" t="str">
        <f t="shared" si="337"/>
        <v>1900-1</v>
      </c>
      <c r="P10666" s="181">
        <f t="shared" si="336"/>
        <v>0</v>
      </c>
    </row>
    <row r="10667" spans="15:16">
      <c r="O10667" s="181" t="str">
        <f t="shared" si="337"/>
        <v>1900-1</v>
      </c>
      <c r="P10667" s="181">
        <f t="shared" si="336"/>
        <v>0</v>
      </c>
    </row>
    <row r="10668" spans="15:16">
      <c r="O10668" s="181" t="str">
        <f t="shared" si="337"/>
        <v>1900-1</v>
      </c>
      <c r="P10668" s="181">
        <f t="shared" si="336"/>
        <v>0</v>
      </c>
    </row>
    <row r="10669" spans="15:16">
      <c r="O10669" s="181" t="str">
        <f t="shared" si="337"/>
        <v>1900-1</v>
      </c>
      <c r="P10669" s="181">
        <f t="shared" si="336"/>
        <v>0</v>
      </c>
    </row>
    <row r="10670" spans="15:16">
      <c r="O10670" s="181" t="str">
        <f t="shared" si="337"/>
        <v>1900-1</v>
      </c>
      <c r="P10670" s="181">
        <f t="shared" si="336"/>
        <v>0</v>
      </c>
    </row>
    <row r="10671" spans="15:16">
      <c r="O10671" s="181" t="str">
        <f t="shared" si="337"/>
        <v>1900-1</v>
      </c>
      <c r="P10671" s="181">
        <f t="shared" si="336"/>
        <v>0</v>
      </c>
    </row>
    <row r="10672" spans="15:16">
      <c r="O10672" s="181" t="str">
        <f t="shared" si="337"/>
        <v>1900-1</v>
      </c>
      <c r="P10672" s="181">
        <f t="shared" si="336"/>
        <v>0</v>
      </c>
    </row>
    <row r="10673" spans="15:16">
      <c r="O10673" s="181" t="str">
        <f t="shared" si="337"/>
        <v>1900-1</v>
      </c>
      <c r="P10673" s="181">
        <f t="shared" si="336"/>
        <v>0</v>
      </c>
    </row>
    <row r="10674" spans="15:16">
      <c r="O10674" s="181" t="str">
        <f t="shared" si="337"/>
        <v>1900-1</v>
      </c>
      <c r="P10674" s="181">
        <f t="shared" si="336"/>
        <v>0</v>
      </c>
    </row>
    <row r="10675" spans="15:16">
      <c r="O10675" s="181" t="str">
        <f t="shared" si="337"/>
        <v>1900-1</v>
      </c>
      <c r="P10675" s="181">
        <f t="shared" si="336"/>
        <v>0</v>
      </c>
    </row>
    <row r="10676" spans="15:16">
      <c r="O10676" s="181" t="str">
        <f t="shared" si="337"/>
        <v>1900-1</v>
      </c>
      <c r="P10676" s="181">
        <f t="shared" si="336"/>
        <v>0</v>
      </c>
    </row>
    <row r="10677" spans="15:16">
      <c r="O10677" s="181" t="str">
        <f t="shared" si="337"/>
        <v>1900-1</v>
      </c>
      <c r="P10677" s="181">
        <f t="shared" si="336"/>
        <v>0</v>
      </c>
    </row>
    <row r="10678" spans="15:16">
      <c r="O10678" s="181" t="str">
        <f t="shared" si="337"/>
        <v>1900-1</v>
      </c>
      <c r="P10678" s="181">
        <f t="shared" si="336"/>
        <v>0</v>
      </c>
    </row>
    <row r="10679" spans="15:16">
      <c r="O10679" s="181" t="str">
        <f t="shared" si="337"/>
        <v>1900-1</v>
      </c>
      <c r="P10679" s="181">
        <f t="shared" si="336"/>
        <v>0</v>
      </c>
    </row>
    <row r="10680" spans="15:16">
      <c r="O10680" s="181" t="str">
        <f t="shared" si="337"/>
        <v>1900-1</v>
      </c>
      <c r="P10680" s="181">
        <f t="shared" si="336"/>
        <v>0</v>
      </c>
    </row>
    <row r="10681" spans="15:16">
      <c r="O10681" s="181" t="str">
        <f t="shared" si="337"/>
        <v>1900-1</v>
      </c>
      <c r="P10681" s="181">
        <f t="shared" si="336"/>
        <v>0</v>
      </c>
    </row>
    <row r="10682" spans="15:16">
      <c r="O10682" s="181" t="str">
        <f t="shared" si="337"/>
        <v>1900-1</v>
      </c>
      <c r="P10682" s="181">
        <f t="shared" si="336"/>
        <v>0</v>
      </c>
    </row>
    <row r="10683" spans="15:16">
      <c r="O10683" s="181" t="str">
        <f t="shared" si="337"/>
        <v>1900-1</v>
      </c>
      <c r="P10683" s="181">
        <f t="shared" si="336"/>
        <v>0</v>
      </c>
    </row>
    <row r="10684" spans="15:16">
      <c r="O10684" s="181" t="str">
        <f t="shared" si="337"/>
        <v>1900-1</v>
      </c>
      <c r="P10684" s="181">
        <f t="shared" si="336"/>
        <v>0</v>
      </c>
    </row>
    <row r="10685" spans="15:16">
      <c r="O10685" s="181" t="str">
        <f t="shared" si="337"/>
        <v>1900-1</v>
      </c>
      <c r="P10685" s="181">
        <f t="shared" si="336"/>
        <v>0</v>
      </c>
    </row>
    <row r="10686" spans="15:16">
      <c r="O10686" s="181" t="str">
        <f t="shared" si="337"/>
        <v>1900-1</v>
      </c>
      <c r="P10686" s="181">
        <f t="shared" si="336"/>
        <v>0</v>
      </c>
    </row>
    <row r="10687" spans="15:16">
      <c r="O10687" s="181" t="str">
        <f t="shared" si="337"/>
        <v>1900-1</v>
      </c>
      <c r="P10687" s="181">
        <f t="shared" si="336"/>
        <v>0</v>
      </c>
    </row>
    <row r="10688" spans="15:16">
      <c r="O10688" s="181" t="str">
        <f t="shared" si="337"/>
        <v>1900-1</v>
      </c>
      <c r="P10688" s="181">
        <f t="shared" si="336"/>
        <v>0</v>
      </c>
    </row>
    <row r="10689" spans="15:16">
      <c r="O10689" s="181" t="str">
        <f t="shared" si="337"/>
        <v>1900-1</v>
      </c>
      <c r="P10689" s="181">
        <f t="shared" si="336"/>
        <v>0</v>
      </c>
    </row>
    <row r="10690" spans="15:16">
      <c r="O10690" s="181" t="str">
        <f t="shared" si="337"/>
        <v>1900-1</v>
      </c>
      <c r="P10690" s="181">
        <f t="shared" si="336"/>
        <v>0</v>
      </c>
    </row>
    <row r="10691" spans="15:16">
      <c r="O10691" s="181" t="str">
        <f t="shared" si="337"/>
        <v>1900-1</v>
      </c>
      <c r="P10691" s="181">
        <f t="shared" ref="P10691:P10754" si="338">N10691*H10691</f>
        <v>0</v>
      </c>
    </row>
    <row r="10692" spans="15:16">
      <c r="O10692" s="181" t="str">
        <f t="shared" si="337"/>
        <v>1900-1</v>
      </c>
      <c r="P10692" s="181">
        <f t="shared" si="338"/>
        <v>0</v>
      </c>
    </row>
    <row r="10693" spans="15:16">
      <c r="O10693" s="181" t="str">
        <f t="shared" si="337"/>
        <v>1900-1</v>
      </c>
      <c r="P10693" s="181">
        <f t="shared" si="338"/>
        <v>0</v>
      </c>
    </row>
    <row r="10694" spans="15:16">
      <c r="O10694" s="181" t="str">
        <f t="shared" si="337"/>
        <v>1900-1</v>
      </c>
      <c r="P10694" s="181">
        <f t="shared" si="338"/>
        <v>0</v>
      </c>
    </row>
    <row r="10695" spans="15:16">
      <c r="O10695" s="181" t="str">
        <f t="shared" si="337"/>
        <v>1900-1</v>
      </c>
      <c r="P10695" s="181">
        <f t="shared" si="338"/>
        <v>0</v>
      </c>
    </row>
    <row r="10696" spans="15:16">
      <c r="O10696" s="181" t="str">
        <f t="shared" si="337"/>
        <v>1900-1</v>
      </c>
      <c r="P10696" s="181">
        <f t="shared" si="338"/>
        <v>0</v>
      </c>
    </row>
    <row r="10697" spans="15:16">
      <c r="O10697" s="181" t="str">
        <f t="shared" si="337"/>
        <v>1900-1</v>
      </c>
      <c r="P10697" s="181">
        <f t="shared" si="338"/>
        <v>0</v>
      </c>
    </row>
    <row r="10698" spans="15:16">
      <c r="O10698" s="181" t="str">
        <f t="shared" si="337"/>
        <v>1900-1</v>
      </c>
      <c r="P10698" s="181">
        <f t="shared" si="338"/>
        <v>0</v>
      </c>
    </row>
    <row r="10699" spans="15:16">
      <c r="O10699" s="181" t="str">
        <f t="shared" si="337"/>
        <v>1900-1</v>
      </c>
      <c r="P10699" s="181">
        <f t="shared" si="338"/>
        <v>0</v>
      </c>
    </row>
    <row r="10700" spans="15:16">
      <c r="O10700" s="181" t="str">
        <f t="shared" ref="O10700:O10763" si="339">YEAR(B10700)&amp;"-"&amp;MONTH(B10700)</f>
        <v>1900-1</v>
      </c>
      <c r="P10700" s="181">
        <f t="shared" si="338"/>
        <v>0</v>
      </c>
    </row>
    <row r="10701" spans="15:16">
      <c r="O10701" s="181" t="str">
        <f t="shared" si="339"/>
        <v>1900-1</v>
      </c>
      <c r="P10701" s="181">
        <f t="shared" si="338"/>
        <v>0</v>
      </c>
    </row>
    <row r="10702" spans="15:16">
      <c r="O10702" s="181" t="str">
        <f t="shared" si="339"/>
        <v>1900-1</v>
      </c>
      <c r="P10702" s="181">
        <f t="shared" si="338"/>
        <v>0</v>
      </c>
    </row>
    <row r="10703" spans="15:16">
      <c r="O10703" s="181" t="str">
        <f t="shared" si="339"/>
        <v>1900-1</v>
      </c>
      <c r="P10703" s="181">
        <f t="shared" si="338"/>
        <v>0</v>
      </c>
    </row>
    <row r="10704" spans="15:16">
      <c r="O10704" s="181" t="str">
        <f t="shared" si="339"/>
        <v>1900-1</v>
      </c>
      <c r="P10704" s="181">
        <f t="shared" si="338"/>
        <v>0</v>
      </c>
    </row>
    <row r="10705" spans="15:16">
      <c r="O10705" s="181" t="str">
        <f t="shared" si="339"/>
        <v>1900-1</v>
      </c>
      <c r="P10705" s="181">
        <f t="shared" si="338"/>
        <v>0</v>
      </c>
    </row>
    <row r="10706" spans="15:16">
      <c r="O10706" s="181" t="str">
        <f t="shared" si="339"/>
        <v>1900-1</v>
      </c>
      <c r="P10706" s="181">
        <f t="shared" si="338"/>
        <v>0</v>
      </c>
    </row>
    <row r="10707" spans="15:16">
      <c r="O10707" s="181" t="str">
        <f t="shared" si="339"/>
        <v>1900-1</v>
      </c>
      <c r="P10707" s="181">
        <f t="shared" si="338"/>
        <v>0</v>
      </c>
    </row>
    <row r="10708" spans="15:16">
      <c r="O10708" s="181" t="str">
        <f t="shared" si="339"/>
        <v>1900-1</v>
      </c>
      <c r="P10708" s="181">
        <f t="shared" si="338"/>
        <v>0</v>
      </c>
    </row>
    <row r="10709" spans="15:16">
      <c r="O10709" s="181" t="str">
        <f t="shared" si="339"/>
        <v>1900-1</v>
      </c>
      <c r="P10709" s="181">
        <f t="shared" si="338"/>
        <v>0</v>
      </c>
    </row>
    <row r="10710" spans="15:16">
      <c r="O10710" s="181" t="str">
        <f t="shared" si="339"/>
        <v>1900-1</v>
      </c>
      <c r="P10710" s="181">
        <f t="shared" si="338"/>
        <v>0</v>
      </c>
    </row>
    <row r="10711" spans="15:16">
      <c r="O10711" s="181" t="str">
        <f t="shared" si="339"/>
        <v>1900-1</v>
      </c>
      <c r="P10711" s="181">
        <f t="shared" si="338"/>
        <v>0</v>
      </c>
    </row>
    <row r="10712" spans="15:16">
      <c r="O10712" s="181" t="str">
        <f t="shared" si="339"/>
        <v>1900-1</v>
      </c>
      <c r="P10712" s="181">
        <f t="shared" si="338"/>
        <v>0</v>
      </c>
    </row>
    <row r="10713" spans="15:16">
      <c r="O10713" s="181" t="str">
        <f t="shared" si="339"/>
        <v>1900-1</v>
      </c>
      <c r="P10713" s="181">
        <f t="shared" si="338"/>
        <v>0</v>
      </c>
    </row>
    <row r="10714" spans="15:16">
      <c r="O10714" s="181" t="str">
        <f t="shared" si="339"/>
        <v>1900-1</v>
      </c>
      <c r="P10714" s="181">
        <f t="shared" si="338"/>
        <v>0</v>
      </c>
    </row>
    <row r="10715" spans="15:16">
      <c r="O10715" s="181" t="str">
        <f t="shared" si="339"/>
        <v>1900-1</v>
      </c>
      <c r="P10715" s="181">
        <f t="shared" si="338"/>
        <v>0</v>
      </c>
    </row>
    <row r="10716" spans="15:16">
      <c r="O10716" s="181" t="str">
        <f t="shared" si="339"/>
        <v>1900-1</v>
      </c>
      <c r="P10716" s="181">
        <f t="shared" si="338"/>
        <v>0</v>
      </c>
    </row>
    <row r="10717" spans="15:16">
      <c r="O10717" s="181" t="str">
        <f t="shared" si="339"/>
        <v>1900-1</v>
      </c>
      <c r="P10717" s="181">
        <f t="shared" si="338"/>
        <v>0</v>
      </c>
    </row>
    <row r="10718" spans="15:16">
      <c r="O10718" s="181" t="str">
        <f t="shared" si="339"/>
        <v>1900-1</v>
      </c>
      <c r="P10718" s="181">
        <f t="shared" si="338"/>
        <v>0</v>
      </c>
    </row>
    <row r="10719" spans="15:16">
      <c r="O10719" s="181" t="str">
        <f t="shared" si="339"/>
        <v>1900-1</v>
      </c>
      <c r="P10719" s="181">
        <f t="shared" si="338"/>
        <v>0</v>
      </c>
    </row>
    <row r="10720" spans="15:16">
      <c r="O10720" s="181" t="str">
        <f t="shared" si="339"/>
        <v>1900-1</v>
      </c>
      <c r="P10720" s="181">
        <f t="shared" si="338"/>
        <v>0</v>
      </c>
    </row>
    <row r="10721" spans="15:16">
      <c r="O10721" s="181" t="str">
        <f t="shared" si="339"/>
        <v>1900-1</v>
      </c>
      <c r="P10721" s="181">
        <f t="shared" si="338"/>
        <v>0</v>
      </c>
    </row>
    <row r="10722" spans="15:16">
      <c r="O10722" s="181" t="str">
        <f t="shared" si="339"/>
        <v>1900-1</v>
      </c>
      <c r="P10722" s="181">
        <f t="shared" si="338"/>
        <v>0</v>
      </c>
    </row>
    <row r="10723" spans="15:16">
      <c r="O10723" s="181" t="str">
        <f t="shared" si="339"/>
        <v>1900-1</v>
      </c>
      <c r="P10723" s="181">
        <f t="shared" si="338"/>
        <v>0</v>
      </c>
    </row>
    <row r="10724" spans="15:16">
      <c r="O10724" s="181" t="str">
        <f t="shared" si="339"/>
        <v>1900-1</v>
      </c>
      <c r="P10724" s="181">
        <f t="shared" si="338"/>
        <v>0</v>
      </c>
    </row>
    <row r="10725" spans="15:16">
      <c r="O10725" s="181" t="str">
        <f t="shared" si="339"/>
        <v>1900-1</v>
      </c>
      <c r="P10725" s="181">
        <f t="shared" si="338"/>
        <v>0</v>
      </c>
    </row>
    <row r="10726" spans="15:16">
      <c r="O10726" s="181" t="str">
        <f t="shared" si="339"/>
        <v>1900-1</v>
      </c>
      <c r="P10726" s="181">
        <f t="shared" si="338"/>
        <v>0</v>
      </c>
    </row>
    <row r="10727" spans="15:16">
      <c r="O10727" s="181" t="str">
        <f t="shared" si="339"/>
        <v>1900-1</v>
      </c>
      <c r="P10727" s="181">
        <f t="shared" si="338"/>
        <v>0</v>
      </c>
    </row>
    <row r="10728" spans="15:16">
      <c r="O10728" s="181" t="str">
        <f t="shared" si="339"/>
        <v>1900-1</v>
      </c>
      <c r="P10728" s="181">
        <f t="shared" si="338"/>
        <v>0</v>
      </c>
    </row>
    <row r="10729" spans="15:16">
      <c r="O10729" s="181" t="str">
        <f t="shared" si="339"/>
        <v>1900-1</v>
      </c>
      <c r="P10729" s="181">
        <f t="shared" si="338"/>
        <v>0</v>
      </c>
    </row>
    <row r="10730" spans="15:16">
      <c r="O10730" s="181" t="str">
        <f t="shared" si="339"/>
        <v>1900-1</v>
      </c>
      <c r="P10730" s="181">
        <f t="shared" si="338"/>
        <v>0</v>
      </c>
    </row>
    <row r="10731" spans="15:16">
      <c r="O10731" s="181" t="str">
        <f t="shared" si="339"/>
        <v>1900-1</v>
      </c>
      <c r="P10731" s="181">
        <f t="shared" si="338"/>
        <v>0</v>
      </c>
    </row>
    <row r="10732" spans="15:16">
      <c r="O10732" s="181" t="str">
        <f t="shared" si="339"/>
        <v>1900-1</v>
      </c>
      <c r="P10732" s="181">
        <f t="shared" si="338"/>
        <v>0</v>
      </c>
    </row>
    <row r="10733" spans="15:16">
      <c r="O10733" s="181" t="str">
        <f t="shared" si="339"/>
        <v>1900-1</v>
      </c>
      <c r="P10733" s="181">
        <f t="shared" si="338"/>
        <v>0</v>
      </c>
    </row>
    <row r="10734" spans="15:16">
      <c r="O10734" s="181" t="str">
        <f t="shared" si="339"/>
        <v>1900-1</v>
      </c>
      <c r="P10734" s="181">
        <f t="shared" si="338"/>
        <v>0</v>
      </c>
    </row>
    <row r="10735" spans="15:16">
      <c r="O10735" s="181" t="str">
        <f t="shared" si="339"/>
        <v>1900-1</v>
      </c>
      <c r="P10735" s="181">
        <f t="shared" si="338"/>
        <v>0</v>
      </c>
    </row>
    <row r="10736" spans="15:16">
      <c r="O10736" s="181" t="str">
        <f t="shared" si="339"/>
        <v>1900-1</v>
      </c>
      <c r="P10736" s="181">
        <f t="shared" si="338"/>
        <v>0</v>
      </c>
    </row>
    <row r="10737" spans="15:16">
      <c r="O10737" s="181" t="str">
        <f t="shared" si="339"/>
        <v>1900-1</v>
      </c>
      <c r="P10737" s="181">
        <f t="shared" si="338"/>
        <v>0</v>
      </c>
    </row>
    <row r="10738" spans="15:16">
      <c r="O10738" s="181" t="str">
        <f t="shared" si="339"/>
        <v>1900-1</v>
      </c>
      <c r="P10738" s="181">
        <f t="shared" si="338"/>
        <v>0</v>
      </c>
    </row>
    <row r="10739" spans="15:16">
      <c r="O10739" s="181" t="str">
        <f t="shared" si="339"/>
        <v>1900-1</v>
      </c>
      <c r="P10739" s="181">
        <f t="shared" si="338"/>
        <v>0</v>
      </c>
    </row>
    <row r="10740" spans="15:16">
      <c r="O10740" s="181" t="str">
        <f t="shared" si="339"/>
        <v>1900-1</v>
      </c>
      <c r="P10740" s="181">
        <f t="shared" si="338"/>
        <v>0</v>
      </c>
    </row>
    <row r="10741" spans="15:16">
      <c r="O10741" s="181" t="str">
        <f t="shared" si="339"/>
        <v>1900-1</v>
      </c>
      <c r="P10741" s="181">
        <f t="shared" si="338"/>
        <v>0</v>
      </c>
    </row>
    <row r="10742" spans="15:16">
      <c r="O10742" s="181" t="str">
        <f t="shared" si="339"/>
        <v>1900-1</v>
      </c>
      <c r="P10742" s="181">
        <f t="shared" si="338"/>
        <v>0</v>
      </c>
    </row>
    <row r="10743" spans="15:16">
      <c r="O10743" s="181" t="str">
        <f t="shared" si="339"/>
        <v>1900-1</v>
      </c>
      <c r="P10743" s="181">
        <f t="shared" si="338"/>
        <v>0</v>
      </c>
    </row>
    <row r="10744" spans="15:16">
      <c r="O10744" s="181" t="str">
        <f t="shared" si="339"/>
        <v>1900-1</v>
      </c>
      <c r="P10744" s="181">
        <f t="shared" si="338"/>
        <v>0</v>
      </c>
    </row>
    <row r="10745" spans="15:16">
      <c r="O10745" s="181" t="str">
        <f t="shared" si="339"/>
        <v>1900-1</v>
      </c>
      <c r="P10745" s="181">
        <f t="shared" si="338"/>
        <v>0</v>
      </c>
    </row>
    <row r="10746" spans="15:16">
      <c r="O10746" s="181" t="str">
        <f t="shared" si="339"/>
        <v>1900-1</v>
      </c>
      <c r="P10746" s="181">
        <f t="shared" si="338"/>
        <v>0</v>
      </c>
    </row>
    <row r="10747" spans="15:16">
      <c r="O10747" s="181" t="str">
        <f t="shared" si="339"/>
        <v>1900-1</v>
      </c>
      <c r="P10747" s="181">
        <f t="shared" si="338"/>
        <v>0</v>
      </c>
    </row>
    <row r="10748" spans="15:16">
      <c r="O10748" s="181" t="str">
        <f t="shared" si="339"/>
        <v>1900-1</v>
      </c>
      <c r="P10748" s="181">
        <f t="shared" si="338"/>
        <v>0</v>
      </c>
    </row>
    <row r="10749" spans="15:16">
      <c r="O10749" s="181" t="str">
        <f t="shared" si="339"/>
        <v>1900-1</v>
      </c>
      <c r="P10749" s="181">
        <f t="shared" si="338"/>
        <v>0</v>
      </c>
    </row>
    <row r="10750" spans="15:16">
      <c r="O10750" s="181" t="str">
        <f t="shared" si="339"/>
        <v>1900-1</v>
      </c>
      <c r="P10750" s="181">
        <f t="shared" si="338"/>
        <v>0</v>
      </c>
    </row>
    <row r="10751" spans="15:16">
      <c r="O10751" s="181" t="str">
        <f t="shared" si="339"/>
        <v>1900-1</v>
      </c>
      <c r="P10751" s="181">
        <f t="shared" si="338"/>
        <v>0</v>
      </c>
    </row>
    <row r="10752" spans="15:16">
      <c r="O10752" s="181" t="str">
        <f t="shared" si="339"/>
        <v>1900-1</v>
      </c>
      <c r="P10752" s="181">
        <f t="shared" si="338"/>
        <v>0</v>
      </c>
    </row>
    <row r="10753" spans="15:16">
      <c r="O10753" s="181" t="str">
        <f t="shared" si="339"/>
        <v>1900-1</v>
      </c>
      <c r="P10753" s="181">
        <f t="shared" si="338"/>
        <v>0</v>
      </c>
    </row>
    <row r="10754" spans="15:16">
      <c r="O10754" s="181" t="str">
        <f t="shared" si="339"/>
        <v>1900-1</v>
      </c>
      <c r="P10754" s="181">
        <f t="shared" si="338"/>
        <v>0</v>
      </c>
    </row>
    <row r="10755" spans="15:16">
      <c r="O10755" s="181" t="str">
        <f t="shared" si="339"/>
        <v>1900-1</v>
      </c>
      <c r="P10755" s="181">
        <f t="shared" ref="P10755:P10818" si="340">N10755*H10755</f>
        <v>0</v>
      </c>
    </row>
    <row r="10756" spans="15:16">
      <c r="O10756" s="181" t="str">
        <f t="shared" si="339"/>
        <v>1900-1</v>
      </c>
      <c r="P10756" s="181">
        <f t="shared" si="340"/>
        <v>0</v>
      </c>
    </row>
    <row r="10757" spans="15:16">
      <c r="O10757" s="181" t="str">
        <f t="shared" si="339"/>
        <v>1900-1</v>
      </c>
      <c r="P10757" s="181">
        <f t="shared" si="340"/>
        <v>0</v>
      </c>
    </row>
    <row r="10758" spans="15:16">
      <c r="O10758" s="181" t="str">
        <f t="shared" si="339"/>
        <v>1900-1</v>
      </c>
      <c r="P10758" s="181">
        <f t="shared" si="340"/>
        <v>0</v>
      </c>
    </row>
    <row r="10759" spans="15:16">
      <c r="O10759" s="181" t="str">
        <f t="shared" si="339"/>
        <v>1900-1</v>
      </c>
      <c r="P10759" s="181">
        <f t="shared" si="340"/>
        <v>0</v>
      </c>
    </row>
    <row r="10760" spans="15:16">
      <c r="O10760" s="181" t="str">
        <f t="shared" si="339"/>
        <v>1900-1</v>
      </c>
      <c r="P10760" s="181">
        <f t="shared" si="340"/>
        <v>0</v>
      </c>
    </row>
    <row r="10761" spans="15:16">
      <c r="O10761" s="181" t="str">
        <f t="shared" si="339"/>
        <v>1900-1</v>
      </c>
      <c r="P10761" s="181">
        <f t="shared" si="340"/>
        <v>0</v>
      </c>
    </row>
    <row r="10762" spans="15:16">
      <c r="O10762" s="181" t="str">
        <f t="shared" si="339"/>
        <v>1900-1</v>
      </c>
      <c r="P10762" s="181">
        <f t="shared" si="340"/>
        <v>0</v>
      </c>
    </row>
    <row r="10763" spans="15:16">
      <c r="O10763" s="181" t="str">
        <f t="shared" si="339"/>
        <v>1900-1</v>
      </c>
      <c r="P10763" s="181">
        <f t="shared" si="340"/>
        <v>0</v>
      </c>
    </row>
    <row r="10764" spans="15:16">
      <c r="O10764" s="181" t="str">
        <f t="shared" ref="O10764:O10827" si="341">YEAR(B10764)&amp;"-"&amp;MONTH(B10764)</f>
        <v>1900-1</v>
      </c>
      <c r="P10764" s="181">
        <f t="shared" si="340"/>
        <v>0</v>
      </c>
    </row>
    <row r="10765" spans="15:16">
      <c r="O10765" s="181" t="str">
        <f t="shared" si="341"/>
        <v>1900-1</v>
      </c>
      <c r="P10765" s="181">
        <f t="shared" si="340"/>
        <v>0</v>
      </c>
    </row>
    <row r="10766" spans="15:16">
      <c r="O10766" s="181" t="str">
        <f t="shared" si="341"/>
        <v>1900-1</v>
      </c>
      <c r="P10766" s="181">
        <f t="shared" si="340"/>
        <v>0</v>
      </c>
    </row>
    <row r="10767" spans="15:16">
      <c r="O10767" s="181" t="str">
        <f t="shared" si="341"/>
        <v>1900-1</v>
      </c>
      <c r="P10767" s="181">
        <f t="shared" si="340"/>
        <v>0</v>
      </c>
    </row>
    <row r="10768" spans="15:16">
      <c r="O10768" s="181" t="str">
        <f t="shared" si="341"/>
        <v>1900-1</v>
      </c>
      <c r="P10768" s="181">
        <f t="shared" si="340"/>
        <v>0</v>
      </c>
    </row>
    <row r="10769" spans="15:16">
      <c r="O10769" s="181" t="str">
        <f t="shared" si="341"/>
        <v>1900-1</v>
      </c>
      <c r="P10769" s="181">
        <f t="shared" si="340"/>
        <v>0</v>
      </c>
    </row>
    <row r="10770" spans="15:16">
      <c r="O10770" s="181" t="str">
        <f t="shared" si="341"/>
        <v>1900-1</v>
      </c>
      <c r="P10770" s="181">
        <f t="shared" si="340"/>
        <v>0</v>
      </c>
    </row>
    <row r="10771" spans="15:16">
      <c r="O10771" s="181" t="str">
        <f t="shared" si="341"/>
        <v>1900-1</v>
      </c>
      <c r="P10771" s="181">
        <f t="shared" si="340"/>
        <v>0</v>
      </c>
    </row>
    <row r="10772" spans="15:16">
      <c r="O10772" s="181" t="str">
        <f t="shared" si="341"/>
        <v>1900-1</v>
      </c>
      <c r="P10772" s="181">
        <f t="shared" si="340"/>
        <v>0</v>
      </c>
    </row>
    <row r="10773" spans="15:16">
      <c r="O10773" s="181" t="str">
        <f t="shared" si="341"/>
        <v>1900-1</v>
      </c>
      <c r="P10773" s="181">
        <f t="shared" si="340"/>
        <v>0</v>
      </c>
    </row>
    <row r="10774" spans="15:16">
      <c r="O10774" s="181" t="str">
        <f t="shared" si="341"/>
        <v>1900-1</v>
      </c>
      <c r="P10774" s="181">
        <f t="shared" si="340"/>
        <v>0</v>
      </c>
    </row>
    <row r="10775" spans="15:16">
      <c r="O10775" s="181" t="str">
        <f t="shared" si="341"/>
        <v>1900-1</v>
      </c>
      <c r="P10775" s="181">
        <f t="shared" si="340"/>
        <v>0</v>
      </c>
    </row>
    <row r="10776" spans="15:16">
      <c r="O10776" s="181" t="str">
        <f t="shared" si="341"/>
        <v>1900-1</v>
      </c>
      <c r="P10776" s="181">
        <f t="shared" si="340"/>
        <v>0</v>
      </c>
    </row>
    <row r="10777" spans="15:16">
      <c r="O10777" s="181" t="str">
        <f t="shared" si="341"/>
        <v>1900-1</v>
      </c>
      <c r="P10777" s="181">
        <f t="shared" si="340"/>
        <v>0</v>
      </c>
    </row>
    <row r="10778" spans="15:16">
      <c r="O10778" s="181" t="str">
        <f t="shared" si="341"/>
        <v>1900-1</v>
      </c>
      <c r="P10778" s="181">
        <f t="shared" si="340"/>
        <v>0</v>
      </c>
    </row>
    <row r="10779" spans="15:16">
      <c r="O10779" s="181" t="str">
        <f t="shared" si="341"/>
        <v>1900-1</v>
      </c>
      <c r="P10779" s="181">
        <f t="shared" si="340"/>
        <v>0</v>
      </c>
    </row>
    <row r="10780" spans="15:16">
      <c r="O10780" s="181" t="str">
        <f t="shared" si="341"/>
        <v>1900-1</v>
      </c>
      <c r="P10780" s="181">
        <f t="shared" si="340"/>
        <v>0</v>
      </c>
    </row>
    <row r="10781" spans="15:16">
      <c r="O10781" s="181" t="str">
        <f t="shared" si="341"/>
        <v>1900-1</v>
      </c>
      <c r="P10781" s="181">
        <f t="shared" si="340"/>
        <v>0</v>
      </c>
    </row>
    <row r="10782" spans="15:16">
      <c r="O10782" s="181" t="str">
        <f t="shared" si="341"/>
        <v>1900-1</v>
      </c>
      <c r="P10782" s="181">
        <f t="shared" si="340"/>
        <v>0</v>
      </c>
    </row>
    <row r="10783" spans="15:16">
      <c r="O10783" s="181" t="str">
        <f t="shared" si="341"/>
        <v>1900-1</v>
      </c>
      <c r="P10783" s="181">
        <f t="shared" si="340"/>
        <v>0</v>
      </c>
    </row>
    <row r="10784" spans="15:16">
      <c r="O10784" s="181" t="str">
        <f t="shared" si="341"/>
        <v>1900-1</v>
      </c>
      <c r="P10784" s="181">
        <f t="shared" si="340"/>
        <v>0</v>
      </c>
    </row>
    <row r="10785" spans="15:16">
      <c r="O10785" s="181" t="str">
        <f t="shared" si="341"/>
        <v>1900-1</v>
      </c>
      <c r="P10785" s="181">
        <f t="shared" si="340"/>
        <v>0</v>
      </c>
    </row>
    <row r="10786" spans="15:16">
      <c r="O10786" s="181" t="str">
        <f t="shared" si="341"/>
        <v>1900-1</v>
      </c>
      <c r="P10786" s="181">
        <f t="shared" si="340"/>
        <v>0</v>
      </c>
    </row>
    <row r="10787" spans="15:16">
      <c r="O10787" s="181" t="str">
        <f t="shared" si="341"/>
        <v>1900-1</v>
      </c>
      <c r="P10787" s="181">
        <f t="shared" si="340"/>
        <v>0</v>
      </c>
    </row>
    <row r="10788" spans="15:16">
      <c r="O10788" s="181" t="str">
        <f t="shared" si="341"/>
        <v>1900-1</v>
      </c>
      <c r="P10788" s="181">
        <f t="shared" si="340"/>
        <v>0</v>
      </c>
    </row>
    <row r="10789" spans="15:16">
      <c r="O10789" s="181" t="str">
        <f t="shared" si="341"/>
        <v>1900-1</v>
      </c>
      <c r="P10789" s="181">
        <f t="shared" si="340"/>
        <v>0</v>
      </c>
    </row>
    <row r="10790" spans="15:16">
      <c r="O10790" s="181" t="str">
        <f t="shared" si="341"/>
        <v>1900-1</v>
      </c>
      <c r="P10790" s="181">
        <f t="shared" si="340"/>
        <v>0</v>
      </c>
    </row>
    <row r="10791" spans="15:16">
      <c r="O10791" s="181" t="str">
        <f t="shared" si="341"/>
        <v>1900-1</v>
      </c>
      <c r="P10791" s="181">
        <f t="shared" si="340"/>
        <v>0</v>
      </c>
    </row>
    <row r="10792" spans="15:16">
      <c r="O10792" s="181" t="str">
        <f t="shared" si="341"/>
        <v>1900-1</v>
      </c>
      <c r="P10792" s="181">
        <f t="shared" si="340"/>
        <v>0</v>
      </c>
    </row>
    <row r="10793" spans="15:16">
      <c r="O10793" s="181" t="str">
        <f t="shared" si="341"/>
        <v>1900-1</v>
      </c>
      <c r="P10793" s="181">
        <f t="shared" si="340"/>
        <v>0</v>
      </c>
    </row>
    <row r="10794" spans="15:16">
      <c r="O10794" s="181" t="str">
        <f t="shared" si="341"/>
        <v>1900-1</v>
      </c>
      <c r="P10794" s="181">
        <f t="shared" si="340"/>
        <v>0</v>
      </c>
    </row>
    <row r="10795" spans="15:16">
      <c r="O10795" s="181" t="str">
        <f t="shared" si="341"/>
        <v>1900-1</v>
      </c>
      <c r="P10795" s="181">
        <f t="shared" si="340"/>
        <v>0</v>
      </c>
    </row>
    <row r="10796" spans="15:16">
      <c r="O10796" s="181" t="str">
        <f t="shared" si="341"/>
        <v>1900-1</v>
      </c>
      <c r="P10796" s="181">
        <f t="shared" si="340"/>
        <v>0</v>
      </c>
    </row>
    <row r="10797" spans="15:16">
      <c r="O10797" s="181" t="str">
        <f t="shared" si="341"/>
        <v>1900-1</v>
      </c>
      <c r="P10797" s="181">
        <f t="shared" si="340"/>
        <v>0</v>
      </c>
    </row>
    <row r="10798" spans="15:16">
      <c r="O10798" s="181" t="str">
        <f t="shared" si="341"/>
        <v>1900-1</v>
      </c>
      <c r="P10798" s="181">
        <f t="shared" si="340"/>
        <v>0</v>
      </c>
    </row>
    <row r="10799" spans="15:16">
      <c r="O10799" s="181" t="str">
        <f t="shared" si="341"/>
        <v>1900-1</v>
      </c>
      <c r="P10799" s="181">
        <f t="shared" si="340"/>
        <v>0</v>
      </c>
    </row>
    <row r="10800" spans="15:16">
      <c r="O10800" s="181" t="str">
        <f t="shared" si="341"/>
        <v>1900-1</v>
      </c>
      <c r="P10800" s="181">
        <f t="shared" si="340"/>
        <v>0</v>
      </c>
    </row>
    <row r="10801" spans="15:16">
      <c r="O10801" s="181" t="str">
        <f t="shared" si="341"/>
        <v>1900-1</v>
      </c>
      <c r="P10801" s="181">
        <f t="shared" si="340"/>
        <v>0</v>
      </c>
    </row>
    <row r="10802" spans="15:16">
      <c r="O10802" s="181" t="str">
        <f t="shared" si="341"/>
        <v>1900-1</v>
      </c>
      <c r="P10802" s="181">
        <f t="shared" si="340"/>
        <v>0</v>
      </c>
    </row>
    <row r="10803" spans="15:16">
      <c r="O10803" s="181" t="str">
        <f t="shared" si="341"/>
        <v>1900-1</v>
      </c>
      <c r="P10803" s="181">
        <f t="shared" si="340"/>
        <v>0</v>
      </c>
    </row>
    <row r="10804" spans="15:16">
      <c r="O10804" s="181" t="str">
        <f t="shared" si="341"/>
        <v>1900-1</v>
      </c>
      <c r="P10804" s="181">
        <f t="shared" si="340"/>
        <v>0</v>
      </c>
    </row>
    <row r="10805" spans="15:16">
      <c r="O10805" s="181" t="str">
        <f t="shared" si="341"/>
        <v>1900-1</v>
      </c>
      <c r="P10805" s="181">
        <f t="shared" si="340"/>
        <v>0</v>
      </c>
    </row>
    <row r="10806" spans="15:16">
      <c r="O10806" s="181" t="str">
        <f t="shared" si="341"/>
        <v>1900-1</v>
      </c>
      <c r="P10806" s="181">
        <f t="shared" si="340"/>
        <v>0</v>
      </c>
    </row>
    <row r="10807" spans="15:16">
      <c r="O10807" s="181" t="str">
        <f t="shared" si="341"/>
        <v>1900-1</v>
      </c>
      <c r="P10807" s="181">
        <f t="shared" si="340"/>
        <v>0</v>
      </c>
    </row>
    <row r="10808" spans="15:16">
      <c r="O10808" s="181" t="str">
        <f t="shared" si="341"/>
        <v>1900-1</v>
      </c>
      <c r="P10808" s="181">
        <f t="shared" si="340"/>
        <v>0</v>
      </c>
    </row>
    <row r="10809" spans="15:16">
      <c r="O10809" s="181" t="str">
        <f t="shared" si="341"/>
        <v>1900-1</v>
      </c>
      <c r="P10809" s="181">
        <f t="shared" si="340"/>
        <v>0</v>
      </c>
    </row>
    <row r="10810" spans="15:16">
      <c r="O10810" s="181" t="str">
        <f t="shared" si="341"/>
        <v>1900-1</v>
      </c>
      <c r="P10810" s="181">
        <f t="shared" si="340"/>
        <v>0</v>
      </c>
    </row>
    <row r="10811" spans="15:16">
      <c r="O10811" s="181" t="str">
        <f t="shared" si="341"/>
        <v>1900-1</v>
      </c>
      <c r="P10811" s="181">
        <f t="shared" si="340"/>
        <v>0</v>
      </c>
    </row>
    <row r="10812" spans="15:16">
      <c r="O10812" s="181" t="str">
        <f t="shared" si="341"/>
        <v>1900-1</v>
      </c>
      <c r="P10812" s="181">
        <f t="shared" si="340"/>
        <v>0</v>
      </c>
    </row>
    <row r="10813" spans="15:16">
      <c r="O10813" s="181" t="str">
        <f t="shared" si="341"/>
        <v>1900-1</v>
      </c>
      <c r="P10813" s="181">
        <f t="shared" si="340"/>
        <v>0</v>
      </c>
    </row>
    <row r="10814" spans="15:16">
      <c r="O10814" s="181" t="str">
        <f t="shared" si="341"/>
        <v>1900-1</v>
      </c>
      <c r="P10814" s="181">
        <f t="shared" si="340"/>
        <v>0</v>
      </c>
    </row>
    <row r="10815" spans="15:16">
      <c r="O10815" s="181" t="str">
        <f t="shared" si="341"/>
        <v>1900-1</v>
      </c>
      <c r="P10815" s="181">
        <f t="shared" si="340"/>
        <v>0</v>
      </c>
    </row>
    <row r="10816" spans="15:16">
      <c r="O10816" s="181" t="str">
        <f t="shared" si="341"/>
        <v>1900-1</v>
      </c>
      <c r="P10816" s="181">
        <f t="shared" si="340"/>
        <v>0</v>
      </c>
    </row>
    <row r="10817" spans="15:16">
      <c r="O10817" s="181" t="str">
        <f t="shared" si="341"/>
        <v>1900-1</v>
      </c>
      <c r="P10817" s="181">
        <f t="shared" si="340"/>
        <v>0</v>
      </c>
    </row>
    <row r="10818" spans="15:16">
      <c r="O10818" s="181" t="str">
        <f t="shared" si="341"/>
        <v>1900-1</v>
      </c>
      <c r="P10818" s="181">
        <f t="shared" si="340"/>
        <v>0</v>
      </c>
    </row>
    <row r="10819" spans="15:16">
      <c r="O10819" s="181" t="str">
        <f t="shared" si="341"/>
        <v>1900-1</v>
      </c>
      <c r="P10819" s="181">
        <f t="shared" ref="P10819:P10882" si="342">N10819*H10819</f>
        <v>0</v>
      </c>
    </row>
    <row r="10820" spans="15:16">
      <c r="O10820" s="181" t="str">
        <f t="shared" si="341"/>
        <v>1900-1</v>
      </c>
      <c r="P10820" s="181">
        <f t="shared" si="342"/>
        <v>0</v>
      </c>
    </row>
    <row r="10821" spans="15:16">
      <c r="O10821" s="181" t="str">
        <f t="shared" si="341"/>
        <v>1900-1</v>
      </c>
      <c r="P10821" s="181">
        <f t="shared" si="342"/>
        <v>0</v>
      </c>
    </row>
    <row r="10822" spans="15:16">
      <c r="O10822" s="181" t="str">
        <f t="shared" si="341"/>
        <v>1900-1</v>
      </c>
      <c r="P10822" s="181">
        <f t="shared" si="342"/>
        <v>0</v>
      </c>
    </row>
    <row r="10823" spans="15:16">
      <c r="O10823" s="181" t="str">
        <f t="shared" si="341"/>
        <v>1900-1</v>
      </c>
      <c r="P10823" s="181">
        <f t="shared" si="342"/>
        <v>0</v>
      </c>
    </row>
    <row r="10824" spans="15:16">
      <c r="O10824" s="181" t="str">
        <f t="shared" si="341"/>
        <v>1900-1</v>
      </c>
      <c r="P10824" s="181">
        <f t="shared" si="342"/>
        <v>0</v>
      </c>
    </row>
    <row r="10825" spans="15:16">
      <c r="O10825" s="181" t="str">
        <f t="shared" si="341"/>
        <v>1900-1</v>
      </c>
      <c r="P10825" s="181">
        <f t="shared" si="342"/>
        <v>0</v>
      </c>
    </row>
    <row r="10826" spans="15:16">
      <c r="O10826" s="181" t="str">
        <f t="shared" si="341"/>
        <v>1900-1</v>
      </c>
      <c r="P10826" s="181">
        <f t="shared" si="342"/>
        <v>0</v>
      </c>
    </row>
    <row r="10827" spans="15:16">
      <c r="O10827" s="181" t="str">
        <f t="shared" si="341"/>
        <v>1900-1</v>
      </c>
      <c r="P10827" s="181">
        <f t="shared" si="342"/>
        <v>0</v>
      </c>
    </row>
    <row r="10828" spans="15:16">
      <c r="O10828" s="181" t="str">
        <f t="shared" ref="O10828:O10891" si="343">YEAR(B10828)&amp;"-"&amp;MONTH(B10828)</f>
        <v>1900-1</v>
      </c>
      <c r="P10828" s="181">
        <f t="shared" si="342"/>
        <v>0</v>
      </c>
    </row>
    <row r="10829" spans="15:16">
      <c r="O10829" s="181" t="str">
        <f t="shared" si="343"/>
        <v>1900-1</v>
      </c>
      <c r="P10829" s="181">
        <f t="shared" si="342"/>
        <v>0</v>
      </c>
    </row>
    <row r="10830" spans="15:16">
      <c r="O10830" s="181" t="str">
        <f t="shared" si="343"/>
        <v>1900-1</v>
      </c>
      <c r="P10830" s="181">
        <f t="shared" si="342"/>
        <v>0</v>
      </c>
    </row>
    <row r="10831" spans="15:16">
      <c r="O10831" s="181" t="str">
        <f t="shared" si="343"/>
        <v>1900-1</v>
      </c>
      <c r="P10831" s="181">
        <f t="shared" si="342"/>
        <v>0</v>
      </c>
    </row>
    <row r="10832" spans="15:16">
      <c r="O10832" s="181" t="str">
        <f t="shared" si="343"/>
        <v>1900-1</v>
      </c>
      <c r="P10832" s="181">
        <f t="shared" si="342"/>
        <v>0</v>
      </c>
    </row>
    <row r="10833" spans="15:16">
      <c r="O10833" s="181" t="str">
        <f t="shared" si="343"/>
        <v>1900-1</v>
      </c>
      <c r="P10833" s="181">
        <f t="shared" si="342"/>
        <v>0</v>
      </c>
    </row>
    <row r="10834" spans="15:16">
      <c r="O10834" s="181" t="str">
        <f t="shared" si="343"/>
        <v>1900-1</v>
      </c>
      <c r="P10834" s="181">
        <f t="shared" si="342"/>
        <v>0</v>
      </c>
    </row>
    <row r="10835" spans="15:16">
      <c r="O10835" s="181" t="str">
        <f t="shared" si="343"/>
        <v>1900-1</v>
      </c>
      <c r="P10835" s="181">
        <f t="shared" si="342"/>
        <v>0</v>
      </c>
    </row>
    <row r="10836" spans="15:16">
      <c r="O10836" s="181" t="str">
        <f t="shared" si="343"/>
        <v>1900-1</v>
      </c>
      <c r="P10836" s="181">
        <f t="shared" si="342"/>
        <v>0</v>
      </c>
    </row>
    <row r="10837" spans="15:16">
      <c r="O10837" s="181" t="str">
        <f t="shared" si="343"/>
        <v>1900-1</v>
      </c>
      <c r="P10837" s="181">
        <f t="shared" si="342"/>
        <v>0</v>
      </c>
    </row>
    <row r="10838" spans="15:16">
      <c r="O10838" s="181" t="str">
        <f t="shared" si="343"/>
        <v>1900-1</v>
      </c>
      <c r="P10838" s="181">
        <f t="shared" si="342"/>
        <v>0</v>
      </c>
    </row>
    <row r="10839" spans="15:16">
      <c r="O10839" s="181" t="str">
        <f t="shared" si="343"/>
        <v>1900-1</v>
      </c>
      <c r="P10839" s="181">
        <f t="shared" si="342"/>
        <v>0</v>
      </c>
    </row>
    <row r="10840" spans="15:16">
      <c r="O10840" s="181" t="str">
        <f t="shared" si="343"/>
        <v>1900-1</v>
      </c>
      <c r="P10840" s="181">
        <f t="shared" si="342"/>
        <v>0</v>
      </c>
    </row>
    <row r="10841" spans="15:16">
      <c r="O10841" s="181" t="str">
        <f t="shared" si="343"/>
        <v>1900-1</v>
      </c>
      <c r="P10841" s="181">
        <f t="shared" si="342"/>
        <v>0</v>
      </c>
    </row>
    <row r="10842" spans="15:16">
      <c r="O10842" s="181" t="str">
        <f t="shared" si="343"/>
        <v>1900-1</v>
      </c>
      <c r="P10842" s="181">
        <f t="shared" si="342"/>
        <v>0</v>
      </c>
    </row>
    <row r="10843" spans="15:16">
      <c r="O10843" s="181" t="str">
        <f t="shared" si="343"/>
        <v>1900-1</v>
      </c>
      <c r="P10843" s="181">
        <f t="shared" si="342"/>
        <v>0</v>
      </c>
    </row>
    <row r="10844" spans="15:16">
      <c r="O10844" s="181" t="str">
        <f t="shared" si="343"/>
        <v>1900-1</v>
      </c>
      <c r="P10844" s="181">
        <f t="shared" si="342"/>
        <v>0</v>
      </c>
    </row>
    <row r="10845" spans="15:16">
      <c r="O10845" s="181" t="str">
        <f t="shared" si="343"/>
        <v>1900-1</v>
      </c>
      <c r="P10845" s="181">
        <f t="shared" si="342"/>
        <v>0</v>
      </c>
    </row>
    <row r="10846" spans="15:16">
      <c r="O10846" s="181" t="str">
        <f t="shared" si="343"/>
        <v>1900-1</v>
      </c>
      <c r="P10846" s="181">
        <f t="shared" si="342"/>
        <v>0</v>
      </c>
    </row>
    <row r="10847" spans="15:16">
      <c r="O10847" s="181" t="str">
        <f t="shared" si="343"/>
        <v>1900-1</v>
      </c>
      <c r="P10847" s="181">
        <f t="shared" si="342"/>
        <v>0</v>
      </c>
    </row>
    <row r="10848" spans="15:16">
      <c r="O10848" s="181" t="str">
        <f t="shared" si="343"/>
        <v>1900-1</v>
      </c>
      <c r="P10848" s="181">
        <f t="shared" si="342"/>
        <v>0</v>
      </c>
    </row>
    <row r="10849" spans="15:16">
      <c r="O10849" s="181" t="str">
        <f t="shared" si="343"/>
        <v>1900-1</v>
      </c>
      <c r="P10849" s="181">
        <f t="shared" si="342"/>
        <v>0</v>
      </c>
    </row>
    <row r="10850" spans="15:16">
      <c r="O10850" s="181" t="str">
        <f t="shared" si="343"/>
        <v>1900-1</v>
      </c>
      <c r="P10850" s="181">
        <f t="shared" si="342"/>
        <v>0</v>
      </c>
    </row>
    <row r="10851" spans="15:16">
      <c r="O10851" s="181" t="str">
        <f t="shared" si="343"/>
        <v>1900-1</v>
      </c>
      <c r="P10851" s="181">
        <f t="shared" si="342"/>
        <v>0</v>
      </c>
    </row>
    <row r="10852" spans="15:16">
      <c r="O10852" s="181" t="str">
        <f t="shared" si="343"/>
        <v>1900-1</v>
      </c>
      <c r="P10852" s="181">
        <f t="shared" si="342"/>
        <v>0</v>
      </c>
    </row>
    <row r="10853" spans="15:16">
      <c r="O10853" s="181" t="str">
        <f t="shared" si="343"/>
        <v>1900-1</v>
      </c>
      <c r="P10853" s="181">
        <f t="shared" si="342"/>
        <v>0</v>
      </c>
    </row>
    <row r="10854" spans="15:16">
      <c r="O10854" s="181" t="str">
        <f t="shared" si="343"/>
        <v>1900-1</v>
      </c>
      <c r="P10854" s="181">
        <f t="shared" si="342"/>
        <v>0</v>
      </c>
    </row>
    <row r="10855" spans="15:16">
      <c r="O10855" s="181" t="str">
        <f t="shared" si="343"/>
        <v>1900-1</v>
      </c>
      <c r="P10855" s="181">
        <f t="shared" si="342"/>
        <v>0</v>
      </c>
    </row>
    <row r="10856" spans="15:16">
      <c r="O10856" s="181" t="str">
        <f t="shared" si="343"/>
        <v>1900-1</v>
      </c>
      <c r="P10856" s="181">
        <f t="shared" si="342"/>
        <v>0</v>
      </c>
    </row>
    <row r="10857" spans="15:16">
      <c r="O10857" s="181" t="str">
        <f t="shared" si="343"/>
        <v>1900-1</v>
      </c>
      <c r="P10857" s="181">
        <f t="shared" si="342"/>
        <v>0</v>
      </c>
    </row>
    <row r="10858" spans="15:16">
      <c r="O10858" s="181" t="str">
        <f t="shared" si="343"/>
        <v>1900-1</v>
      </c>
      <c r="P10858" s="181">
        <f t="shared" si="342"/>
        <v>0</v>
      </c>
    </row>
    <row r="10859" spans="15:16">
      <c r="O10859" s="181" t="str">
        <f t="shared" si="343"/>
        <v>1900-1</v>
      </c>
      <c r="P10859" s="181">
        <f t="shared" si="342"/>
        <v>0</v>
      </c>
    </row>
    <row r="10860" spans="15:16">
      <c r="O10860" s="181" t="str">
        <f t="shared" si="343"/>
        <v>1900-1</v>
      </c>
      <c r="P10860" s="181">
        <f t="shared" si="342"/>
        <v>0</v>
      </c>
    </row>
    <row r="10861" spans="15:16">
      <c r="O10861" s="181" t="str">
        <f t="shared" si="343"/>
        <v>1900-1</v>
      </c>
      <c r="P10861" s="181">
        <f t="shared" si="342"/>
        <v>0</v>
      </c>
    </row>
    <row r="10862" spans="15:16">
      <c r="O10862" s="181" t="str">
        <f t="shared" si="343"/>
        <v>1900-1</v>
      </c>
      <c r="P10862" s="181">
        <f t="shared" si="342"/>
        <v>0</v>
      </c>
    </row>
    <row r="10863" spans="15:16">
      <c r="O10863" s="181" t="str">
        <f t="shared" si="343"/>
        <v>1900-1</v>
      </c>
      <c r="P10863" s="181">
        <f t="shared" si="342"/>
        <v>0</v>
      </c>
    </row>
    <row r="10864" spans="15:16">
      <c r="O10864" s="181" t="str">
        <f t="shared" si="343"/>
        <v>1900-1</v>
      </c>
      <c r="P10864" s="181">
        <f t="shared" si="342"/>
        <v>0</v>
      </c>
    </row>
    <row r="10865" spans="15:16">
      <c r="O10865" s="181" t="str">
        <f t="shared" si="343"/>
        <v>1900-1</v>
      </c>
      <c r="P10865" s="181">
        <f t="shared" si="342"/>
        <v>0</v>
      </c>
    </row>
    <row r="10866" spans="15:16">
      <c r="O10866" s="181" t="str">
        <f t="shared" si="343"/>
        <v>1900-1</v>
      </c>
      <c r="P10866" s="181">
        <f t="shared" si="342"/>
        <v>0</v>
      </c>
    </row>
    <row r="10867" spans="15:16">
      <c r="O10867" s="181" t="str">
        <f t="shared" si="343"/>
        <v>1900-1</v>
      </c>
      <c r="P10867" s="181">
        <f t="shared" si="342"/>
        <v>0</v>
      </c>
    </row>
    <row r="10868" spans="15:16">
      <c r="O10868" s="181" t="str">
        <f t="shared" si="343"/>
        <v>1900-1</v>
      </c>
      <c r="P10868" s="181">
        <f t="shared" si="342"/>
        <v>0</v>
      </c>
    </row>
    <row r="10869" spans="15:16">
      <c r="O10869" s="181" t="str">
        <f t="shared" si="343"/>
        <v>1900-1</v>
      </c>
      <c r="P10869" s="181">
        <f t="shared" si="342"/>
        <v>0</v>
      </c>
    </row>
    <row r="10870" spans="15:16">
      <c r="O10870" s="181" t="str">
        <f t="shared" si="343"/>
        <v>1900-1</v>
      </c>
      <c r="P10870" s="181">
        <f t="shared" si="342"/>
        <v>0</v>
      </c>
    </row>
    <row r="10871" spans="15:16">
      <c r="O10871" s="181" t="str">
        <f t="shared" si="343"/>
        <v>1900-1</v>
      </c>
      <c r="P10871" s="181">
        <f t="shared" si="342"/>
        <v>0</v>
      </c>
    </row>
    <row r="10872" spans="15:16">
      <c r="O10872" s="181" t="str">
        <f t="shared" si="343"/>
        <v>1900-1</v>
      </c>
      <c r="P10872" s="181">
        <f t="shared" si="342"/>
        <v>0</v>
      </c>
    </row>
    <row r="10873" spans="15:16">
      <c r="O10873" s="181" t="str">
        <f t="shared" si="343"/>
        <v>1900-1</v>
      </c>
      <c r="P10873" s="181">
        <f t="shared" si="342"/>
        <v>0</v>
      </c>
    </row>
    <row r="10874" spans="15:16">
      <c r="O10874" s="181" t="str">
        <f t="shared" si="343"/>
        <v>1900-1</v>
      </c>
      <c r="P10874" s="181">
        <f t="shared" si="342"/>
        <v>0</v>
      </c>
    </row>
    <row r="10875" spans="15:16">
      <c r="O10875" s="181" t="str">
        <f t="shared" si="343"/>
        <v>1900-1</v>
      </c>
      <c r="P10875" s="181">
        <f t="shared" si="342"/>
        <v>0</v>
      </c>
    </row>
    <row r="10876" spans="15:16">
      <c r="O10876" s="181" t="str">
        <f t="shared" si="343"/>
        <v>1900-1</v>
      </c>
      <c r="P10876" s="181">
        <f t="shared" si="342"/>
        <v>0</v>
      </c>
    </row>
    <row r="10877" spans="15:16">
      <c r="O10877" s="181" t="str">
        <f t="shared" si="343"/>
        <v>1900-1</v>
      </c>
      <c r="P10877" s="181">
        <f t="shared" si="342"/>
        <v>0</v>
      </c>
    </row>
    <row r="10878" spans="15:16">
      <c r="O10878" s="181" t="str">
        <f t="shared" si="343"/>
        <v>1900-1</v>
      </c>
      <c r="P10878" s="181">
        <f t="shared" si="342"/>
        <v>0</v>
      </c>
    </row>
    <row r="10879" spans="15:16">
      <c r="O10879" s="181" t="str">
        <f t="shared" si="343"/>
        <v>1900-1</v>
      </c>
      <c r="P10879" s="181">
        <f t="shared" si="342"/>
        <v>0</v>
      </c>
    </row>
    <row r="10880" spans="15:16">
      <c r="O10880" s="181" t="str">
        <f t="shared" si="343"/>
        <v>1900-1</v>
      </c>
      <c r="P10880" s="181">
        <f t="shared" si="342"/>
        <v>0</v>
      </c>
    </row>
    <row r="10881" spans="15:16">
      <c r="O10881" s="181" t="str">
        <f t="shared" si="343"/>
        <v>1900-1</v>
      </c>
      <c r="P10881" s="181">
        <f t="shared" si="342"/>
        <v>0</v>
      </c>
    </row>
    <row r="10882" spans="15:16">
      <c r="O10882" s="181" t="str">
        <f t="shared" si="343"/>
        <v>1900-1</v>
      </c>
      <c r="P10882" s="181">
        <f t="shared" si="342"/>
        <v>0</v>
      </c>
    </row>
    <row r="10883" spans="15:16">
      <c r="O10883" s="181" t="str">
        <f t="shared" si="343"/>
        <v>1900-1</v>
      </c>
      <c r="P10883" s="181">
        <f t="shared" ref="P10883:P10946" si="344">N10883*H10883</f>
        <v>0</v>
      </c>
    </row>
    <row r="10884" spans="15:16">
      <c r="O10884" s="181" t="str">
        <f t="shared" si="343"/>
        <v>1900-1</v>
      </c>
      <c r="P10884" s="181">
        <f t="shared" si="344"/>
        <v>0</v>
      </c>
    </row>
    <row r="10885" spans="15:16">
      <c r="O10885" s="181" t="str">
        <f t="shared" si="343"/>
        <v>1900-1</v>
      </c>
      <c r="P10885" s="181">
        <f t="shared" si="344"/>
        <v>0</v>
      </c>
    </row>
    <row r="10886" spans="15:16">
      <c r="O10886" s="181" t="str">
        <f t="shared" si="343"/>
        <v>1900-1</v>
      </c>
      <c r="P10886" s="181">
        <f t="shared" si="344"/>
        <v>0</v>
      </c>
    </row>
    <row r="10887" spans="15:16">
      <c r="O10887" s="181" t="str">
        <f t="shared" si="343"/>
        <v>1900-1</v>
      </c>
      <c r="P10887" s="181">
        <f t="shared" si="344"/>
        <v>0</v>
      </c>
    </row>
    <row r="10888" spans="15:16">
      <c r="O10888" s="181" t="str">
        <f t="shared" si="343"/>
        <v>1900-1</v>
      </c>
      <c r="P10888" s="181">
        <f t="shared" si="344"/>
        <v>0</v>
      </c>
    </row>
    <row r="10889" spans="15:16">
      <c r="O10889" s="181" t="str">
        <f t="shared" si="343"/>
        <v>1900-1</v>
      </c>
      <c r="P10889" s="181">
        <f t="shared" si="344"/>
        <v>0</v>
      </c>
    </row>
    <row r="10890" spans="15:16">
      <c r="O10890" s="181" t="str">
        <f t="shared" si="343"/>
        <v>1900-1</v>
      </c>
      <c r="P10890" s="181">
        <f t="shared" si="344"/>
        <v>0</v>
      </c>
    </row>
    <row r="10891" spans="15:16">
      <c r="O10891" s="181" t="str">
        <f t="shared" si="343"/>
        <v>1900-1</v>
      </c>
      <c r="P10891" s="181">
        <f t="shared" si="344"/>
        <v>0</v>
      </c>
    </row>
    <row r="10892" spans="15:16">
      <c r="O10892" s="181" t="str">
        <f t="shared" ref="O10892:O10955" si="345">YEAR(B10892)&amp;"-"&amp;MONTH(B10892)</f>
        <v>1900-1</v>
      </c>
      <c r="P10892" s="181">
        <f t="shared" si="344"/>
        <v>0</v>
      </c>
    </row>
    <row r="10893" spans="15:16">
      <c r="O10893" s="181" t="str">
        <f t="shared" si="345"/>
        <v>1900-1</v>
      </c>
      <c r="P10893" s="181">
        <f t="shared" si="344"/>
        <v>0</v>
      </c>
    </row>
    <row r="10894" spans="15:16">
      <c r="O10894" s="181" t="str">
        <f t="shared" si="345"/>
        <v>1900-1</v>
      </c>
      <c r="P10894" s="181">
        <f t="shared" si="344"/>
        <v>0</v>
      </c>
    </row>
    <row r="10895" spans="15:16">
      <c r="O10895" s="181" t="str">
        <f t="shared" si="345"/>
        <v>1900-1</v>
      </c>
      <c r="P10895" s="181">
        <f t="shared" si="344"/>
        <v>0</v>
      </c>
    </row>
    <row r="10896" spans="15:16">
      <c r="O10896" s="181" t="str">
        <f t="shared" si="345"/>
        <v>1900-1</v>
      </c>
      <c r="P10896" s="181">
        <f t="shared" si="344"/>
        <v>0</v>
      </c>
    </row>
    <row r="10897" spans="15:16">
      <c r="O10897" s="181" t="str">
        <f t="shared" si="345"/>
        <v>1900-1</v>
      </c>
      <c r="P10897" s="181">
        <f t="shared" si="344"/>
        <v>0</v>
      </c>
    </row>
    <row r="10898" spans="15:16">
      <c r="O10898" s="181" t="str">
        <f t="shared" si="345"/>
        <v>1900-1</v>
      </c>
      <c r="P10898" s="181">
        <f t="shared" si="344"/>
        <v>0</v>
      </c>
    </row>
    <row r="10899" spans="15:16">
      <c r="O10899" s="181" t="str">
        <f t="shared" si="345"/>
        <v>1900-1</v>
      </c>
      <c r="P10899" s="181">
        <f t="shared" si="344"/>
        <v>0</v>
      </c>
    </row>
    <row r="10900" spans="15:16">
      <c r="O10900" s="181" t="str">
        <f t="shared" si="345"/>
        <v>1900-1</v>
      </c>
      <c r="P10900" s="181">
        <f t="shared" si="344"/>
        <v>0</v>
      </c>
    </row>
    <row r="10901" spans="15:16">
      <c r="O10901" s="181" t="str">
        <f t="shared" si="345"/>
        <v>1900-1</v>
      </c>
      <c r="P10901" s="181">
        <f t="shared" si="344"/>
        <v>0</v>
      </c>
    </row>
    <row r="10902" spans="15:16">
      <c r="O10902" s="181" t="str">
        <f t="shared" si="345"/>
        <v>1900-1</v>
      </c>
      <c r="P10902" s="181">
        <f t="shared" si="344"/>
        <v>0</v>
      </c>
    </row>
    <row r="10903" spans="15:16">
      <c r="O10903" s="181" t="str">
        <f t="shared" si="345"/>
        <v>1900-1</v>
      </c>
      <c r="P10903" s="181">
        <f t="shared" si="344"/>
        <v>0</v>
      </c>
    </row>
    <row r="10904" spans="15:16">
      <c r="O10904" s="181" t="str">
        <f t="shared" si="345"/>
        <v>1900-1</v>
      </c>
      <c r="P10904" s="181">
        <f t="shared" si="344"/>
        <v>0</v>
      </c>
    </row>
    <row r="10905" spans="15:16">
      <c r="O10905" s="181" t="str">
        <f t="shared" si="345"/>
        <v>1900-1</v>
      </c>
      <c r="P10905" s="181">
        <f t="shared" si="344"/>
        <v>0</v>
      </c>
    </row>
    <row r="10906" spans="15:16">
      <c r="O10906" s="181" t="str">
        <f t="shared" si="345"/>
        <v>1900-1</v>
      </c>
      <c r="P10906" s="181">
        <f t="shared" si="344"/>
        <v>0</v>
      </c>
    </row>
    <row r="10907" spans="15:16">
      <c r="O10907" s="181" t="str">
        <f t="shared" si="345"/>
        <v>1900-1</v>
      </c>
      <c r="P10907" s="181">
        <f t="shared" si="344"/>
        <v>0</v>
      </c>
    </row>
    <row r="10908" spans="15:16">
      <c r="O10908" s="181" t="str">
        <f t="shared" si="345"/>
        <v>1900-1</v>
      </c>
      <c r="P10908" s="181">
        <f t="shared" si="344"/>
        <v>0</v>
      </c>
    </row>
    <row r="10909" spans="15:16">
      <c r="O10909" s="181" t="str">
        <f t="shared" si="345"/>
        <v>1900-1</v>
      </c>
      <c r="P10909" s="181">
        <f t="shared" si="344"/>
        <v>0</v>
      </c>
    </row>
    <row r="10910" spans="15:16">
      <c r="O10910" s="181" t="str">
        <f t="shared" si="345"/>
        <v>1900-1</v>
      </c>
      <c r="P10910" s="181">
        <f t="shared" si="344"/>
        <v>0</v>
      </c>
    </row>
    <row r="10911" spans="15:16">
      <c r="O10911" s="181" t="str">
        <f t="shared" si="345"/>
        <v>1900-1</v>
      </c>
      <c r="P10911" s="181">
        <f t="shared" si="344"/>
        <v>0</v>
      </c>
    </row>
    <row r="10912" spans="15:16">
      <c r="O10912" s="181" t="str">
        <f t="shared" si="345"/>
        <v>1900-1</v>
      </c>
      <c r="P10912" s="181">
        <f t="shared" si="344"/>
        <v>0</v>
      </c>
    </row>
    <row r="10913" spans="15:16">
      <c r="O10913" s="181" t="str">
        <f t="shared" si="345"/>
        <v>1900-1</v>
      </c>
      <c r="P10913" s="181">
        <f t="shared" si="344"/>
        <v>0</v>
      </c>
    </row>
    <row r="10914" spans="15:16">
      <c r="O10914" s="181" t="str">
        <f t="shared" si="345"/>
        <v>1900-1</v>
      </c>
      <c r="P10914" s="181">
        <f t="shared" si="344"/>
        <v>0</v>
      </c>
    </row>
    <row r="10915" spans="15:16">
      <c r="O10915" s="181" t="str">
        <f t="shared" si="345"/>
        <v>1900-1</v>
      </c>
      <c r="P10915" s="181">
        <f t="shared" si="344"/>
        <v>0</v>
      </c>
    </row>
    <row r="10916" spans="15:16">
      <c r="O10916" s="181" t="str">
        <f t="shared" si="345"/>
        <v>1900-1</v>
      </c>
      <c r="P10916" s="181">
        <f t="shared" si="344"/>
        <v>0</v>
      </c>
    </row>
    <row r="10917" spans="15:16">
      <c r="O10917" s="181" t="str">
        <f t="shared" si="345"/>
        <v>1900-1</v>
      </c>
      <c r="P10917" s="181">
        <f t="shared" si="344"/>
        <v>0</v>
      </c>
    </row>
    <row r="10918" spans="15:16">
      <c r="O10918" s="181" t="str">
        <f t="shared" si="345"/>
        <v>1900-1</v>
      </c>
      <c r="P10918" s="181">
        <f t="shared" si="344"/>
        <v>0</v>
      </c>
    </row>
    <row r="10919" spans="15:16">
      <c r="O10919" s="181" t="str">
        <f t="shared" si="345"/>
        <v>1900-1</v>
      </c>
      <c r="P10919" s="181">
        <f t="shared" si="344"/>
        <v>0</v>
      </c>
    </row>
    <row r="10920" spans="15:16">
      <c r="O10920" s="181" t="str">
        <f t="shared" si="345"/>
        <v>1900-1</v>
      </c>
      <c r="P10920" s="181">
        <f t="shared" si="344"/>
        <v>0</v>
      </c>
    </row>
    <row r="10921" spans="15:16">
      <c r="O10921" s="181" t="str">
        <f t="shared" si="345"/>
        <v>1900-1</v>
      </c>
      <c r="P10921" s="181">
        <f t="shared" si="344"/>
        <v>0</v>
      </c>
    </row>
    <row r="10922" spans="15:16">
      <c r="O10922" s="181" t="str">
        <f t="shared" si="345"/>
        <v>1900-1</v>
      </c>
      <c r="P10922" s="181">
        <f t="shared" si="344"/>
        <v>0</v>
      </c>
    </row>
    <row r="10923" spans="15:16">
      <c r="O10923" s="181" t="str">
        <f t="shared" si="345"/>
        <v>1900-1</v>
      </c>
      <c r="P10923" s="181">
        <f t="shared" si="344"/>
        <v>0</v>
      </c>
    </row>
    <row r="10924" spans="15:16">
      <c r="O10924" s="181" t="str">
        <f t="shared" si="345"/>
        <v>1900-1</v>
      </c>
      <c r="P10924" s="181">
        <f t="shared" si="344"/>
        <v>0</v>
      </c>
    </row>
    <row r="10925" spans="15:16">
      <c r="O10925" s="181" t="str">
        <f t="shared" si="345"/>
        <v>1900-1</v>
      </c>
      <c r="P10925" s="181">
        <f t="shared" si="344"/>
        <v>0</v>
      </c>
    </row>
    <row r="10926" spans="15:16">
      <c r="O10926" s="181" t="str">
        <f t="shared" si="345"/>
        <v>1900-1</v>
      </c>
      <c r="P10926" s="181">
        <f t="shared" si="344"/>
        <v>0</v>
      </c>
    </row>
    <row r="10927" spans="15:16">
      <c r="O10927" s="181" t="str">
        <f t="shared" si="345"/>
        <v>1900-1</v>
      </c>
      <c r="P10927" s="181">
        <f t="shared" si="344"/>
        <v>0</v>
      </c>
    </row>
    <row r="10928" spans="15:16">
      <c r="O10928" s="181" t="str">
        <f t="shared" si="345"/>
        <v>1900-1</v>
      </c>
      <c r="P10928" s="181">
        <f t="shared" si="344"/>
        <v>0</v>
      </c>
    </row>
    <row r="10929" spans="15:16">
      <c r="O10929" s="181" t="str">
        <f t="shared" si="345"/>
        <v>1900-1</v>
      </c>
      <c r="P10929" s="181">
        <f t="shared" si="344"/>
        <v>0</v>
      </c>
    </row>
    <row r="10930" spans="15:16">
      <c r="O10930" s="181" t="str">
        <f t="shared" si="345"/>
        <v>1900-1</v>
      </c>
      <c r="P10930" s="181">
        <f t="shared" si="344"/>
        <v>0</v>
      </c>
    </row>
    <row r="10931" spans="15:16">
      <c r="O10931" s="181" t="str">
        <f t="shared" si="345"/>
        <v>1900-1</v>
      </c>
      <c r="P10931" s="181">
        <f t="shared" si="344"/>
        <v>0</v>
      </c>
    </row>
    <row r="10932" spans="15:16">
      <c r="O10932" s="181" t="str">
        <f t="shared" si="345"/>
        <v>1900-1</v>
      </c>
      <c r="P10932" s="181">
        <f t="shared" si="344"/>
        <v>0</v>
      </c>
    </row>
    <row r="10933" spans="15:16">
      <c r="O10933" s="181" t="str">
        <f t="shared" si="345"/>
        <v>1900-1</v>
      </c>
      <c r="P10933" s="181">
        <f t="shared" si="344"/>
        <v>0</v>
      </c>
    </row>
    <row r="10934" spans="15:16">
      <c r="O10934" s="181" t="str">
        <f t="shared" si="345"/>
        <v>1900-1</v>
      </c>
      <c r="P10934" s="181">
        <f t="shared" si="344"/>
        <v>0</v>
      </c>
    </row>
    <row r="10935" spans="15:16">
      <c r="O10935" s="181" t="str">
        <f t="shared" si="345"/>
        <v>1900-1</v>
      </c>
      <c r="P10935" s="181">
        <f t="shared" si="344"/>
        <v>0</v>
      </c>
    </row>
    <row r="10936" spans="15:16">
      <c r="O10936" s="181" t="str">
        <f t="shared" si="345"/>
        <v>1900-1</v>
      </c>
      <c r="P10936" s="181">
        <f t="shared" si="344"/>
        <v>0</v>
      </c>
    </row>
    <row r="10937" spans="15:16">
      <c r="O10937" s="181" t="str">
        <f t="shared" si="345"/>
        <v>1900-1</v>
      </c>
      <c r="P10937" s="181">
        <f t="shared" si="344"/>
        <v>0</v>
      </c>
    </row>
    <row r="10938" spans="15:16">
      <c r="O10938" s="181" t="str">
        <f t="shared" si="345"/>
        <v>1900-1</v>
      </c>
      <c r="P10938" s="181">
        <f t="shared" si="344"/>
        <v>0</v>
      </c>
    </row>
    <row r="10939" spans="15:16">
      <c r="O10939" s="181" t="str">
        <f t="shared" si="345"/>
        <v>1900-1</v>
      </c>
      <c r="P10939" s="181">
        <f t="shared" si="344"/>
        <v>0</v>
      </c>
    </row>
    <row r="10940" spans="15:16">
      <c r="O10940" s="181" t="str">
        <f t="shared" si="345"/>
        <v>1900-1</v>
      </c>
      <c r="P10940" s="181">
        <f t="shared" si="344"/>
        <v>0</v>
      </c>
    </row>
    <row r="10941" spans="15:16">
      <c r="O10941" s="181" t="str">
        <f t="shared" si="345"/>
        <v>1900-1</v>
      </c>
      <c r="P10941" s="181">
        <f t="shared" si="344"/>
        <v>0</v>
      </c>
    </row>
    <row r="10942" spans="15:16">
      <c r="O10942" s="181" t="str">
        <f t="shared" si="345"/>
        <v>1900-1</v>
      </c>
      <c r="P10942" s="181">
        <f t="shared" si="344"/>
        <v>0</v>
      </c>
    </row>
    <row r="10943" spans="15:16">
      <c r="O10943" s="181" t="str">
        <f t="shared" si="345"/>
        <v>1900-1</v>
      </c>
      <c r="P10943" s="181">
        <f t="shared" si="344"/>
        <v>0</v>
      </c>
    </row>
    <row r="10944" spans="15:16">
      <c r="O10944" s="181" t="str">
        <f t="shared" si="345"/>
        <v>1900-1</v>
      </c>
      <c r="P10944" s="181">
        <f t="shared" si="344"/>
        <v>0</v>
      </c>
    </row>
    <row r="10945" spans="15:16">
      <c r="O10945" s="181" t="str">
        <f t="shared" si="345"/>
        <v>1900-1</v>
      </c>
      <c r="P10945" s="181">
        <f t="shared" si="344"/>
        <v>0</v>
      </c>
    </row>
    <row r="10946" spans="15:16">
      <c r="O10946" s="181" t="str">
        <f t="shared" si="345"/>
        <v>1900-1</v>
      </c>
      <c r="P10946" s="181">
        <f t="shared" si="344"/>
        <v>0</v>
      </c>
    </row>
    <row r="10947" spans="15:16">
      <c r="O10947" s="181" t="str">
        <f t="shared" si="345"/>
        <v>1900-1</v>
      </c>
      <c r="P10947" s="181">
        <f t="shared" ref="P10947:P11010" si="346">N10947*H10947</f>
        <v>0</v>
      </c>
    </row>
    <row r="10948" spans="15:16">
      <c r="O10948" s="181" t="str">
        <f t="shared" si="345"/>
        <v>1900-1</v>
      </c>
      <c r="P10948" s="181">
        <f t="shared" si="346"/>
        <v>0</v>
      </c>
    </row>
    <row r="10949" spans="15:16">
      <c r="O10949" s="181" t="str">
        <f t="shared" si="345"/>
        <v>1900-1</v>
      </c>
      <c r="P10949" s="181">
        <f t="shared" si="346"/>
        <v>0</v>
      </c>
    </row>
    <row r="10950" spans="15:16">
      <c r="O10950" s="181" t="str">
        <f t="shared" si="345"/>
        <v>1900-1</v>
      </c>
      <c r="P10950" s="181">
        <f t="shared" si="346"/>
        <v>0</v>
      </c>
    </row>
    <row r="10951" spans="15:16">
      <c r="O10951" s="181" t="str">
        <f t="shared" si="345"/>
        <v>1900-1</v>
      </c>
      <c r="P10951" s="181">
        <f t="shared" si="346"/>
        <v>0</v>
      </c>
    </row>
    <row r="10952" spans="15:16">
      <c r="O10952" s="181" t="str">
        <f t="shared" si="345"/>
        <v>1900-1</v>
      </c>
      <c r="P10952" s="181">
        <f t="shared" si="346"/>
        <v>0</v>
      </c>
    </row>
    <row r="10953" spans="15:16">
      <c r="O10953" s="181" t="str">
        <f t="shared" si="345"/>
        <v>1900-1</v>
      </c>
      <c r="P10953" s="181">
        <f t="shared" si="346"/>
        <v>0</v>
      </c>
    </row>
    <row r="10954" spans="15:16">
      <c r="O10954" s="181" t="str">
        <f t="shared" si="345"/>
        <v>1900-1</v>
      </c>
      <c r="P10954" s="181">
        <f t="shared" si="346"/>
        <v>0</v>
      </c>
    </row>
    <row r="10955" spans="15:16">
      <c r="O10955" s="181" t="str">
        <f t="shared" si="345"/>
        <v>1900-1</v>
      </c>
      <c r="P10955" s="181">
        <f t="shared" si="346"/>
        <v>0</v>
      </c>
    </row>
    <row r="10956" spans="15:16">
      <c r="O10956" s="181" t="str">
        <f t="shared" ref="O10956:O11019" si="347">YEAR(B10956)&amp;"-"&amp;MONTH(B10956)</f>
        <v>1900-1</v>
      </c>
      <c r="P10956" s="181">
        <f t="shared" si="346"/>
        <v>0</v>
      </c>
    </row>
    <row r="10957" spans="15:16">
      <c r="O10957" s="181" t="str">
        <f t="shared" si="347"/>
        <v>1900-1</v>
      </c>
      <c r="P10957" s="181">
        <f t="shared" si="346"/>
        <v>0</v>
      </c>
    </row>
    <row r="10958" spans="15:16">
      <c r="O10958" s="181" t="str">
        <f t="shared" si="347"/>
        <v>1900-1</v>
      </c>
      <c r="P10958" s="181">
        <f t="shared" si="346"/>
        <v>0</v>
      </c>
    </row>
    <row r="10959" spans="15:16">
      <c r="O10959" s="181" t="str">
        <f t="shared" si="347"/>
        <v>1900-1</v>
      </c>
      <c r="P10959" s="181">
        <f t="shared" si="346"/>
        <v>0</v>
      </c>
    </row>
    <row r="10960" spans="15:16">
      <c r="O10960" s="181" t="str">
        <f t="shared" si="347"/>
        <v>1900-1</v>
      </c>
      <c r="P10960" s="181">
        <f t="shared" si="346"/>
        <v>0</v>
      </c>
    </row>
    <row r="10961" spans="15:16">
      <c r="O10961" s="181" t="str">
        <f t="shared" si="347"/>
        <v>1900-1</v>
      </c>
      <c r="P10961" s="181">
        <f t="shared" si="346"/>
        <v>0</v>
      </c>
    </row>
    <row r="10962" spans="15:16">
      <c r="O10962" s="181" t="str">
        <f t="shared" si="347"/>
        <v>1900-1</v>
      </c>
      <c r="P10962" s="181">
        <f t="shared" si="346"/>
        <v>0</v>
      </c>
    </row>
    <row r="10963" spans="15:16">
      <c r="O10963" s="181" t="str">
        <f t="shared" si="347"/>
        <v>1900-1</v>
      </c>
      <c r="P10963" s="181">
        <f t="shared" si="346"/>
        <v>0</v>
      </c>
    </row>
    <row r="10964" spans="15:16">
      <c r="O10964" s="181" t="str">
        <f t="shared" si="347"/>
        <v>1900-1</v>
      </c>
      <c r="P10964" s="181">
        <f t="shared" si="346"/>
        <v>0</v>
      </c>
    </row>
    <row r="10965" spans="15:16">
      <c r="O10965" s="181" t="str">
        <f t="shared" si="347"/>
        <v>1900-1</v>
      </c>
      <c r="P10965" s="181">
        <f t="shared" si="346"/>
        <v>0</v>
      </c>
    </row>
    <row r="10966" spans="15:16">
      <c r="O10966" s="181" t="str">
        <f t="shared" si="347"/>
        <v>1900-1</v>
      </c>
      <c r="P10966" s="181">
        <f t="shared" si="346"/>
        <v>0</v>
      </c>
    </row>
    <row r="10967" spans="15:16">
      <c r="O10967" s="181" t="str">
        <f t="shared" si="347"/>
        <v>1900-1</v>
      </c>
      <c r="P10967" s="181">
        <f t="shared" si="346"/>
        <v>0</v>
      </c>
    </row>
    <row r="10968" spans="15:16">
      <c r="O10968" s="181" t="str">
        <f t="shared" si="347"/>
        <v>1900-1</v>
      </c>
      <c r="P10968" s="181">
        <f t="shared" si="346"/>
        <v>0</v>
      </c>
    </row>
    <row r="10969" spans="15:16">
      <c r="O10969" s="181" t="str">
        <f t="shared" si="347"/>
        <v>1900-1</v>
      </c>
      <c r="P10969" s="181">
        <f t="shared" si="346"/>
        <v>0</v>
      </c>
    </row>
    <row r="10970" spans="15:16">
      <c r="O10970" s="181" t="str">
        <f t="shared" si="347"/>
        <v>1900-1</v>
      </c>
      <c r="P10970" s="181">
        <f t="shared" si="346"/>
        <v>0</v>
      </c>
    </row>
    <row r="10971" spans="15:16">
      <c r="O10971" s="181" t="str">
        <f t="shared" si="347"/>
        <v>1900-1</v>
      </c>
      <c r="P10971" s="181">
        <f t="shared" si="346"/>
        <v>0</v>
      </c>
    </row>
    <row r="10972" spans="15:16">
      <c r="O10972" s="181" t="str">
        <f t="shared" si="347"/>
        <v>1900-1</v>
      </c>
      <c r="P10972" s="181">
        <f t="shared" si="346"/>
        <v>0</v>
      </c>
    </row>
    <row r="10973" spans="15:16">
      <c r="O10973" s="181" t="str">
        <f t="shared" si="347"/>
        <v>1900-1</v>
      </c>
      <c r="P10973" s="181">
        <f t="shared" si="346"/>
        <v>0</v>
      </c>
    </row>
    <row r="10974" spans="15:16">
      <c r="O10974" s="181" t="str">
        <f t="shared" si="347"/>
        <v>1900-1</v>
      </c>
      <c r="P10974" s="181">
        <f t="shared" si="346"/>
        <v>0</v>
      </c>
    </row>
    <row r="10975" spans="15:16">
      <c r="O10975" s="181" t="str">
        <f t="shared" si="347"/>
        <v>1900-1</v>
      </c>
      <c r="P10975" s="181">
        <f t="shared" si="346"/>
        <v>0</v>
      </c>
    </row>
    <row r="10976" spans="15:16">
      <c r="O10976" s="181" t="str">
        <f t="shared" si="347"/>
        <v>1900-1</v>
      </c>
      <c r="P10976" s="181">
        <f t="shared" si="346"/>
        <v>0</v>
      </c>
    </row>
    <row r="10977" spans="15:16">
      <c r="O10977" s="181" t="str">
        <f t="shared" si="347"/>
        <v>1900-1</v>
      </c>
      <c r="P10977" s="181">
        <f t="shared" si="346"/>
        <v>0</v>
      </c>
    </row>
    <row r="10978" spans="15:16">
      <c r="O10978" s="181" t="str">
        <f t="shared" si="347"/>
        <v>1900-1</v>
      </c>
      <c r="P10978" s="181">
        <f t="shared" si="346"/>
        <v>0</v>
      </c>
    </row>
    <row r="10979" spans="15:16">
      <c r="O10979" s="181" t="str">
        <f t="shared" si="347"/>
        <v>1900-1</v>
      </c>
      <c r="P10979" s="181">
        <f t="shared" si="346"/>
        <v>0</v>
      </c>
    </row>
    <row r="10980" spans="15:16">
      <c r="O10980" s="181" t="str">
        <f t="shared" si="347"/>
        <v>1900-1</v>
      </c>
      <c r="P10980" s="181">
        <f t="shared" si="346"/>
        <v>0</v>
      </c>
    </row>
    <row r="10981" spans="15:16">
      <c r="O10981" s="181" t="str">
        <f t="shared" si="347"/>
        <v>1900-1</v>
      </c>
      <c r="P10981" s="181">
        <f t="shared" si="346"/>
        <v>0</v>
      </c>
    </row>
    <row r="10982" spans="15:16">
      <c r="O10982" s="181" t="str">
        <f t="shared" si="347"/>
        <v>1900-1</v>
      </c>
      <c r="P10982" s="181">
        <f t="shared" si="346"/>
        <v>0</v>
      </c>
    </row>
    <row r="10983" spans="15:16">
      <c r="O10983" s="181" t="str">
        <f t="shared" si="347"/>
        <v>1900-1</v>
      </c>
      <c r="P10983" s="181">
        <f t="shared" si="346"/>
        <v>0</v>
      </c>
    </row>
    <row r="10984" spans="15:16">
      <c r="O10984" s="181" t="str">
        <f t="shared" si="347"/>
        <v>1900-1</v>
      </c>
      <c r="P10984" s="181">
        <f t="shared" si="346"/>
        <v>0</v>
      </c>
    </row>
    <row r="10985" spans="15:16">
      <c r="O10985" s="181" t="str">
        <f t="shared" si="347"/>
        <v>1900-1</v>
      </c>
      <c r="P10985" s="181">
        <f t="shared" si="346"/>
        <v>0</v>
      </c>
    </row>
    <row r="10986" spans="15:16">
      <c r="O10986" s="181" t="str">
        <f t="shared" si="347"/>
        <v>1900-1</v>
      </c>
      <c r="P10986" s="181">
        <f t="shared" si="346"/>
        <v>0</v>
      </c>
    </row>
    <row r="10987" spans="15:16">
      <c r="O10987" s="181" t="str">
        <f t="shared" si="347"/>
        <v>1900-1</v>
      </c>
      <c r="P10987" s="181">
        <f t="shared" si="346"/>
        <v>0</v>
      </c>
    </row>
    <row r="10988" spans="15:16">
      <c r="O10988" s="181" t="str">
        <f t="shared" si="347"/>
        <v>1900-1</v>
      </c>
      <c r="P10988" s="181">
        <f t="shared" si="346"/>
        <v>0</v>
      </c>
    </row>
    <row r="10989" spans="15:16">
      <c r="O10989" s="181" t="str">
        <f t="shared" si="347"/>
        <v>1900-1</v>
      </c>
      <c r="P10989" s="181">
        <f t="shared" si="346"/>
        <v>0</v>
      </c>
    </row>
    <row r="10990" spans="15:16">
      <c r="O10990" s="181" t="str">
        <f t="shared" si="347"/>
        <v>1900-1</v>
      </c>
      <c r="P10990" s="181">
        <f t="shared" si="346"/>
        <v>0</v>
      </c>
    </row>
    <row r="10991" spans="15:16">
      <c r="O10991" s="181" t="str">
        <f t="shared" si="347"/>
        <v>1900-1</v>
      </c>
      <c r="P10991" s="181">
        <f t="shared" si="346"/>
        <v>0</v>
      </c>
    </row>
    <row r="10992" spans="15:16">
      <c r="O10992" s="181" t="str">
        <f t="shared" si="347"/>
        <v>1900-1</v>
      </c>
      <c r="P10992" s="181">
        <f t="shared" si="346"/>
        <v>0</v>
      </c>
    </row>
    <row r="10993" spans="15:16">
      <c r="O10993" s="181" t="str">
        <f t="shared" si="347"/>
        <v>1900-1</v>
      </c>
      <c r="P10993" s="181">
        <f t="shared" si="346"/>
        <v>0</v>
      </c>
    </row>
    <row r="10994" spans="15:16">
      <c r="O10994" s="181" t="str">
        <f t="shared" si="347"/>
        <v>1900-1</v>
      </c>
      <c r="P10994" s="181">
        <f t="shared" si="346"/>
        <v>0</v>
      </c>
    </row>
    <row r="10995" spans="15:16">
      <c r="O10995" s="181" t="str">
        <f t="shared" si="347"/>
        <v>1900-1</v>
      </c>
      <c r="P10995" s="181">
        <f t="shared" si="346"/>
        <v>0</v>
      </c>
    </row>
    <row r="10996" spans="15:16">
      <c r="O10996" s="181" t="str">
        <f t="shared" si="347"/>
        <v>1900-1</v>
      </c>
      <c r="P10996" s="181">
        <f t="shared" si="346"/>
        <v>0</v>
      </c>
    </row>
    <row r="10997" spans="15:16">
      <c r="O10997" s="181" t="str">
        <f t="shared" si="347"/>
        <v>1900-1</v>
      </c>
      <c r="P10997" s="181">
        <f t="shared" si="346"/>
        <v>0</v>
      </c>
    </row>
    <row r="10998" spans="15:16">
      <c r="O10998" s="181" t="str">
        <f t="shared" si="347"/>
        <v>1900-1</v>
      </c>
      <c r="P10998" s="181">
        <f t="shared" si="346"/>
        <v>0</v>
      </c>
    </row>
    <row r="10999" spans="15:16">
      <c r="O10999" s="181" t="str">
        <f t="shared" si="347"/>
        <v>1900-1</v>
      </c>
      <c r="P10999" s="181">
        <f t="shared" si="346"/>
        <v>0</v>
      </c>
    </row>
    <row r="11000" spans="15:16">
      <c r="O11000" s="181" t="str">
        <f t="shared" si="347"/>
        <v>1900-1</v>
      </c>
      <c r="P11000" s="181">
        <f t="shared" si="346"/>
        <v>0</v>
      </c>
    </row>
    <row r="11001" spans="15:16">
      <c r="O11001" s="181" t="str">
        <f t="shared" si="347"/>
        <v>1900-1</v>
      </c>
      <c r="P11001" s="181">
        <f t="shared" si="346"/>
        <v>0</v>
      </c>
    </row>
    <row r="11002" spans="15:16">
      <c r="O11002" s="181" t="str">
        <f t="shared" si="347"/>
        <v>1900-1</v>
      </c>
      <c r="P11002" s="181">
        <f t="shared" si="346"/>
        <v>0</v>
      </c>
    </row>
    <row r="11003" spans="15:16">
      <c r="O11003" s="181" t="str">
        <f t="shared" si="347"/>
        <v>1900-1</v>
      </c>
      <c r="P11003" s="181">
        <f t="shared" si="346"/>
        <v>0</v>
      </c>
    </row>
    <row r="11004" spans="15:16">
      <c r="O11004" s="181" t="str">
        <f t="shared" si="347"/>
        <v>1900-1</v>
      </c>
      <c r="P11004" s="181">
        <f t="shared" si="346"/>
        <v>0</v>
      </c>
    </row>
    <row r="11005" spans="15:16">
      <c r="O11005" s="181" t="str">
        <f t="shared" si="347"/>
        <v>1900-1</v>
      </c>
      <c r="P11005" s="181">
        <f t="shared" si="346"/>
        <v>0</v>
      </c>
    </row>
    <row r="11006" spans="15:16">
      <c r="O11006" s="181" t="str">
        <f t="shared" si="347"/>
        <v>1900-1</v>
      </c>
      <c r="P11006" s="181">
        <f t="shared" si="346"/>
        <v>0</v>
      </c>
    </row>
    <row r="11007" spans="15:16">
      <c r="O11007" s="181" t="str">
        <f t="shared" si="347"/>
        <v>1900-1</v>
      </c>
      <c r="P11007" s="181">
        <f t="shared" si="346"/>
        <v>0</v>
      </c>
    </row>
    <row r="11008" spans="15:16">
      <c r="O11008" s="181" t="str">
        <f t="shared" si="347"/>
        <v>1900-1</v>
      </c>
      <c r="P11008" s="181">
        <f t="shared" si="346"/>
        <v>0</v>
      </c>
    </row>
    <row r="11009" spans="15:16">
      <c r="O11009" s="181" t="str">
        <f t="shared" si="347"/>
        <v>1900-1</v>
      </c>
      <c r="P11009" s="181">
        <f t="shared" si="346"/>
        <v>0</v>
      </c>
    </row>
    <row r="11010" spans="15:16">
      <c r="O11010" s="181" t="str">
        <f t="shared" si="347"/>
        <v>1900-1</v>
      </c>
      <c r="P11010" s="181">
        <f t="shared" si="346"/>
        <v>0</v>
      </c>
    </row>
    <row r="11011" spans="15:16">
      <c r="O11011" s="181" t="str">
        <f t="shared" si="347"/>
        <v>1900-1</v>
      </c>
      <c r="P11011" s="181">
        <f t="shared" ref="P11011:P11074" si="348">N11011*H11011</f>
        <v>0</v>
      </c>
    </row>
    <row r="11012" spans="15:16">
      <c r="O11012" s="181" t="str">
        <f t="shared" si="347"/>
        <v>1900-1</v>
      </c>
      <c r="P11012" s="181">
        <f t="shared" si="348"/>
        <v>0</v>
      </c>
    </row>
    <row r="11013" spans="15:16">
      <c r="O11013" s="181" t="str">
        <f t="shared" si="347"/>
        <v>1900-1</v>
      </c>
      <c r="P11013" s="181">
        <f t="shared" si="348"/>
        <v>0</v>
      </c>
    </row>
    <row r="11014" spans="15:16">
      <c r="O11014" s="181" t="str">
        <f t="shared" si="347"/>
        <v>1900-1</v>
      </c>
      <c r="P11014" s="181">
        <f t="shared" si="348"/>
        <v>0</v>
      </c>
    </row>
    <row r="11015" spans="15:16">
      <c r="O11015" s="181" t="str">
        <f t="shared" si="347"/>
        <v>1900-1</v>
      </c>
      <c r="P11015" s="181">
        <f t="shared" si="348"/>
        <v>0</v>
      </c>
    </row>
    <row r="11016" spans="15:16">
      <c r="O11016" s="181" t="str">
        <f t="shared" si="347"/>
        <v>1900-1</v>
      </c>
      <c r="P11016" s="181">
        <f t="shared" si="348"/>
        <v>0</v>
      </c>
    </row>
    <row r="11017" spans="15:16">
      <c r="O11017" s="181" t="str">
        <f t="shared" si="347"/>
        <v>1900-1</v>
      </c>
      <c r="P11017" s="181">
        <f t="shared" si="348"/>
        <v>0</v>
      </c>
    </row>
    <row r="11018" spans="15:16">
      <c r="O11018" s="181" t="str">
        <f t="shared" si="347"/>
        <v>1900-1</v>
      </c>
      <c r="P11018" s="181">
        <f t="shared" si="348"/>
        <v>0</v>
      </c>
    </row>
    <row r="11019" spans="15:16">
      <c r="O11019" s="181" t="str">
        <f t="shared" si="347"/>
        <v>1900-1</v>
      </c>
      <c r="P11019" s="181">
        <f t="shared" si="348"/>
        <v>0</v>
      </c>
    </row>
    <row r="11020" spans="15:16">
      <c r="O11020" s="181" t="str">
        <f t="shared" ref="O11020:O11083" si="349">YEAR(B11020)&amp;"-"&amp;MONTH(B11020)</f>
        <v>1900-1</v>
      </c>
      <c r="P11020" s="181">
        <f t="shared" si="348"/>
        <v>0</v>
      </c>
    </row>
    <row r="11021" spans="15:16">
      <c r="O11021" s="181" t="str">
        <f t="shared" si="349"/>
        <v>1900-1</v>
      </c>
      <c r="P11021" s="181">
        <f t="shared" si="348"/>
        <v>0</v>
      </c>
    </row>
    <row r="11022" spans="15:16">
      <c r="O11022" s="181" t="str">
        <f t="shared" si="349"/>
        <v>1900-1</v>
      </c>
      <c r="P11022" s="181">
        <f t="shared" si="348"/>
        <v>0</v>
      </c>
    </row>
    <row r="11023" spans="15:16">
      <c r="O11023" s="181" t="str">
        <f t="shared" si="349"/>
        <v>1900-1</v>
      </c>
      <c r="P11023" s="181">
        <f t="shared" si="348"/>
        <v>0</v>
      </c>
    </row>
    <row r="11024" spans="15:16">
      <c r="O11024" s="181" t="str">
        <f t="shared" si="349"/>
        <v>1900-1</v>
      </c>
      <c r="P11024" s="181">
        <f t="shared" si="348"/>
        <v>0</v>
      </c>
    </row>
    <row r="11025" spans="15:16">
      <c r="O11025" s="181" t="str">
        <f t="shared" si="349"/>
        <v>1900-1</v>
      </c>
      <c r="P11025" s="181">
        <f t="shared" si="348"/>
        <v>0</v>
      </c>
    </row>
    <row r="11026" spans="15:16">
      <c r="O11026" s="181" t="str">
        <f t="shared" si="349"/>
        <v>1900-1</v>
      </c>
      <c r="P11026" s="181">
        <f t="shared" si="348"/>
        <v>0</v>
      </c>
    </row>
    <row r="11027" spans="15:16">
      <c r="O11027" s="181" t="str">
        <f t="shared" si="349"/>
        <v>1900-1</v>
      </c>
      <c r="P11027" s="181">
        <f t="shared" si="348"/>
        <v>0</v>
      </c>
    </row>
    <row r="11028" spans="15:16">
      <c r="O11028" s="181" t="str">
        <f t="shared" si="349"/>
        <v>1900-1</v>
      </c>
      <c r="P11028" s="181">
        <f t="shared" si="348"/>
        <v>0</v>
      </c>
    </row>
    <row r="11029" spans="15:16">
      <c r="O11029" s="181" t="str">
        <f t="shared" si="349"/>
        <v>1900-1</v>
      </c>
      <c r="P11029" s="181">
        <f t="shared" si="348"/>
        <v>0</v>
      </c>
    </row>
    <row r="11030" spans="15:16">
      <c r="O11030" s="181" t="str">
        <f t="shared" si="349"/>
        <v>1900-1</v>
      </c>
      <c r="P11030" s="181">
        <f t="shared" si="348"/>
        <v>0</v>
      </c>
    </row>
    <row r="11031" spans="15:16">
      <c r="O11031" s="181" t="str">
        <f t="shared" si="349"/>
        <v>1900-1</v>
      </c>
      <c r="P11031" s="181">
        <f t="shared" si="348"/>
        <v>0</v>
      </c>
    </row>
    <row r="11032" spans="15:16">
      <c r="O11032" s="181" t="str">
        <f t="shared" si="349"/>
        <v>1900-1</v>
      </c>
      <c r="P11032" s="181">
        <f t="shared" si="348"/>
        <v>0</v>
      </c>
    </row>
    <row r="11033" spans="15:16">
      <c r="O11033" s="181" t="str">
        <f t="shared" si="349"/>
        <v>1900-1</v>
      </c>
      <c r="P11033" s="181">
        <f t="shared" si="348"/>
        <v>0</v>
      </c>
    </row>
    <row r="11034" spans="15:16">
      <c r="O11034" s="181" t="str">
        <f t="shared" si="349"/>
        <v>1900-1</v>
      </c>
      <c r="P11034" s="181">
        <f t="shared" si="348"/>
        <v>0</v>
      </c>
    </row>
    <row r="11035" spans="15:16">
      <c r="O11035" s="181" t="str">
        <f t="shared" si="349"/>
        <v>1900-1</v>
      </c>
      <c r="P11035" s="181">
        <f t="shared" si="348"/>
        <v>0</v>
      </c>
    </row>
    <row r="11036" spans="15:16">
      <c r="O11036" s="181" t="str">
        <f t="shared" si="349"/>
        <v>1900-1</v>
      </c>
      <c r="P11036" s="181">
        <f t="shared" si="348"/>
        <v>0</v>
      </c>
    </row>
    <row r="11037" spans="15:16">
      <c r="O11037" s="181" t="str">
        <f t="shared" si="349"/>
        <v>1900-1</v>
      </c>
      <c r="P11037" s="181">
        <f t="shared" si="348"/>
        <v>0</v>
      </c>
    </row>
    <row r="11038" spans="15:16">
      <c r="O11038" s="181" t="str">
        <f t="shared" si="349"/>
        <v>1900-1</v>
      </c>
      <c r="P11038" s="181">
        <f t="shared" si="348"/>
        <v>0</v>
      </c>
    </row>
    <row r="11039" spans="15:16">
      <c r="O11039" s="181" t="str">
        <f t="shared" si="349"/>
        <v>1900-1</v>
      </c>
      <c r="P11039" s="181">
        <f t="shared" si="348"/>
        <v>0</v>
      </c>
    </row>
    <row r="11040" spans="15:16">
      <c r="O11040" s="181" t="str">
        <f t="shared" si="349"/>
        <v>1900-1</v>
      </c>
      <c r="P11040" s="181">
        <f t="shared" si="348"/>
        <v>0</v>
      </c>
    </row>
    <row r="11041" spans="15:16">
      <c r="O11041" s="181" t="str">
        <f t="shared" si="349"/>
        <v>1900-1</v>
      </c>
      <c r="P11041" s="181">
        <f t="shared" si="348"/>
        <v>0</v>
      </c>
    </row>
    <row r="11042" spans="15:16">
      <c r="O11042" s="181" t="str">
        <f t="shared" si="349"/>
        <v>1900-1</v>
      </c>
      <c r="P11042" s="181">
        <f t="shared" si="348"/>
        <v>0</v>
      </c>
    </row>
    <row r="11043" spans="15:16">
      <c r="O11043" s="181" t="str">
        <f t="shared" si="349"/>
        <v>1900-1</v>
      </c>
      <c r="P11043" s="181">
        <f t="shared" si="348"/>
        <v>0</v>
      </c>
    </row>
    <row r="11044" spans="15:16">
      <c r="O11044" s="181" t="str">
        <f t="shared" si="349"/>
        <v>1900-1</v>
      </c>
      <c r="P11044" s="181">
        <f t="shared" si="348"/>
        <v>0</v>
      </c>
    </row>
    <row r="11045" spans="15:16">
      <c r="O11045" s="181" t="str">
        <f t="shared" si="349"/>
        <v>1900-1</v>
      </c>
      <c r="P11045" s="181">
        <f t="shared" si="348"/>
        <v>0</v>
      </c>
    </row>
    <row r="11046" spans="15:16">
      <c r="O11046" s="181" t="str">
        <f t="shared" si="349"/>
        <v>1900-1</v>
      </c>
      <c r="P11046" s="181">
        <f t="shared" si="348"/>
        <v>0</v>
      </c>
    </row>
    <row r="11047" spans="15:16">
      <c r="O11047" s="181" t="str">
        <f t="shared" si="349"/>
        <v>1900-1</v>
      </c>
      <c r="P11047" s="181">
        <f t="shared" si="348"/>
        <v>0</v>
      </c>
    </row>
    <row r="11048" spans="15:16">
      <c r="O11048" s="181" t="str">
        <f t="shared" si="349"/>
        <v>1900-1</v>
      </c>
      <c r="P11048" s="181">
        <f t="shared" si="348"/>
        <v>0</v>
      </c>
    </row>
    <row r="11049" spans="15:16">
      <c r="O11049" s="181" t="str">
        <f t="shared" si="349"/>
        <v>1900-1</v>
      </c>
      <c r="P11049" s="181">
        <f t="shared" si="348"/>
        <v>0</v>
      </c>
    </row>
    <row r="11050" spans="15:16">
      <c r="O11050" s="181" t="str">
        <f t="shared" si="349"/>
        <v>1900-1</v>
      </c>
      <c r="P11050" s="181">
        <f t="shared" si="348"/>
        <v>0</v>
      </c>
    </row>
    <row r="11051" spans="15:16">
      <c r="O11051" s="181" t="str">
        <f t="shared" si="349"/>
        <v>1900-1</v>
      </c>
      <c r="P11051" s="181">
        <f t="shared" si="348"/>
        <v>0</v>
      </c>
    </row>
    <row r="11052" spans="15:16">
      <c r="O11052" s="181" t="str">
        <f t="shared" si="349"/>
        <v>1900-1</v>
      </c>
      <c r="P11052" s="181">
        <f t="shared" si="348"/>
        <v>0</v>
      </c>
    </row>
    <row r="11053" spans="15:16">
      <c r="O11053" s="181" t="str">
        <f t="shared" si="349"/>
        <v>1900-1</v>
      </c>
      <c r="P11053" s="181">
        <f t="shared" si="348"/>
        <v>0</v>
      </c>
    </row>
    <row r="11054" spans="15:16">
      <c r="O11054" s="181" t="str">
        <f t="shared" si="349"/>
        <v>1900-1</v>
      </c>
      <c r="P11054" s="181">
        <f t="shared" si="348"/>
        <v>0</v>
      </c>
    </row>
    <row r="11055" spans="15:16">
      <c r="O11055" s="181" t="str">
        <f t="shared" si="349"/>
        <v>1900-1</v>
      </c>
      <c r="P11055" s="181">
        <f t="shared" si="348"/>
        <v>0</v>
      </c>
    </row>
    <row r="11056" spans="15:16">
      <c r="O11056" s="181" t="str">
        <f t="shared" si="349"/>
        <v>1900-1</v>
      </c>
      <c r="P11056" s="181">
        <f t="shared" si="348"/>
        <v>0</v>
      </c>
    </row>
    <row r="11057" spans="15:16">
      <c r="O11057" s="181" t="str">
        <f t="shared" si="349"/>
        <v>1900-1</v>
      </c>
      <c r="P11057" s="181">
        <f t="shared" si="348"/>
        <v>0</v>
      </c>
    </row>
    <row r="11058" spans="15:16">
      <c r="O11058" s="181" t="str">
        <f t="shared" si="349"/>
        <v>1900-1</v>
      </c>
      <c r="P11058" s="181">
        <f t="shared" si="348"/>
        <v>0</v>
      </c>
    </row>
    <row r="11059" spans="15:16">
      <c r="O11059" s="181" t="str">
        <f t="shared" si="349"/>
        <v>1900-1</v>
      </c>
      <c r="P11059" s="181">
        <f t="shared" si="348"/>
        <v>0</v>
      </c>
    </row>
    <row r="11060" spans="15:16">
      <c r="O11060" s="181" t="str">
        <f t="shared" si="349"/>
        <v>1900-1</v>
      </c>
      <c r="P11060" s="181">
        <f t="shared" si="348"/>
        <v>0</v>
      </c>
    </row>
    <row r="11061" spans="15:16">
      <c r="O11061" s="181" t="str">
        <f t="shared" si="349"/>
        <v>1900-1</v>
      </c>
      <c r="P11061" s="181">
        <f t="shared" si="348"/>
        <v>0</v>
      </c>
    </row>
    <row r="11062" spans="15:16">
      <c r="O11062" s="181" t="str">
        <f t="shared" si="349"/>
        <v>1900-1</v>
      </c>
      <c r="P11062" s="181">
        <f t="shared" si="348"/>
        <v>0</v>
      </c>
    </row>
    <row r="11063" spans="15:16">
      <c r="O11063" s="181" t="str">
        <f t="shared" si="349"/>
        <v>1900-1</v>
      </c>
      <c r="P11063" s="181">
        <f t="shared" si="348"/>
        <v>0</v>
      </c>
    </row>
    <row r="11064" spans="15:16">
      <c r="O11064" s="181" t="str">
        <f t="shared" si="349"/>
        <v>1900-1</v>
      </c>
      <c r="P11064" s="181">
        <f t="shared" si="348"/>
        <v>0</v>
      </c>
    </row>
    <row r="11065" spans="15:16">
      <c r="O11065" s="181" t="str">
        <f t="shared" si="349"/>
        <v>1900-1</v>
      </c>
      <c r="P11065" s="181">
        <f t="shared" si="348"/>
        <v>0</v>
      </c>
    </row>
    <row r="11066" spans="15:16">
      <c r="O11066" s="181" t="str">
        <f t="shared" si="349"/>
        <v>1900-1</v>
      </c>
      <c r="P11066" s="181">
        <f t="shared" si="348"/>
        <v>0</v>
      </c>
    </row>
    <row r="11067" spans="15:16">
      <c r="O11067" s="181" t="str">
        <f t="shared" si="349"/>
        <v>1900-1</v>
      </c>
      <c r="P11067" s="181">
        <f t="shared" si="348"/>
        <v>0</v>
      </c>
    </row>
    <row r="11068" spans="15:16">
      <c r="O11068" s="181" t="str">
        <f t="shared" si="349"/>
        <v>1900-1</v>
      </c>
      <c r="P11068" s="181">
        <f t="shared" si="348"/>
        <v>0</v>
      </c>
    </row>
    <row r="11069" spans="15:16">
      <c r="O11069" s="181" t="str">
        <f t="shared" si="349"/>
        <v>1900-1</v>
      </c>
      <c r="P11069" s="181">
        <f t="shared" si="348"/>
        <v>0</v>
      </c>
    </row>
    <row r="11070" spans="15:16">
      <c r="O11070" s="181" t="str">
        <f t="shared" si="349"/>
        <v>1900-1</v>
      </c>
      <c r="P11070" s="181">
        <f t="shared" si="348"/>
        <v>0</v>
      </c>
    </row>
    <row r="11071" spans="15:16">
      <c r="O11071" s="181" t="str">
        <f t="shared" si="349"/>
        <v>1900-1</v>
      </c>
      <c r="P11071" s="181">
        <f t="shared" si="348"/>
        <v>0</v>
      </c>
    </row>
    <row r="11072" spans="15:16">
      <c r="O11072" s="181" t="str">
        <f t="shared" si="349"/>
        <v>1900-1</v>
      </c>
      <c r="P11072" s="181">
        <f t="shared" si="348"/>
        <v>0</v>
      </c>
    </row>
    <row r="11073" spans="15:16">
      <c r="O11073" s="181" t="str">
        <f t="shared" si="349"/>
        <v>1900-1</v>
      </c>
      <c r="P11073" s="181">
        <f t="shared" si="348"/>
        <v>0</v>
      </c>
    </row>
    <row r="11074" spans="15:16">
      <c r="O11074" s="181" t="str">
        <f t="shared" si="349"/>
        <v>1900-1</v>
      </c>
      <c r="P11074" s="181">
        <f t="shared" si="348"/>
        <v>0</v>
      </c>
    </row>
    <row r="11075" spans="15:16">
      <c r="O11075" s="181" t="str">
        <f t="shared" si="349"/>
        <v>1900-1</v>
      </c>
      <c r="P11075" s="181">
        <f t="shared" ref="P11075:P11138" si="350">N11075*H11075</f>
        <v>0</v>
      </c>
    </row>
    <row r="11076" spans="15:16">
      <c r="O11076" s="181" t="str">
        <f t="shared" si="349"/>
        <v>1900-1</v>
      </c>
      <c r="P11076" s="181">
        <f t="shared" si="350"/>
        <v>0</v>
      </c>
    </row>
    <row r="11077" spans="15:16">
      <c r="O11077" s="181" t="str">
        <f t="shared" si="349"/>
        <v>1900-1</v>
      </c>
      <c r="P11077" s="181">
        <f t="shared" si="350"/>
        <v>0</v>
      </c>
    </row>
    <row r="11078" spans="15:16">
      <c r="O11078" s="181" t="str">
        <f t="shared" si="349"/>
        <v>1900-1</v>
      </c>
      <c r="P11078" s="181">
        <f t="shared" si="350"/>
        <v>0</v>
      </c>
    </row>
    <row r="11079" spans="15:16">
      <c r="O11079" s="181" t="str">
        <f t="shared" si="349"/>
        <v>1900-1</v>
      </c>
      <c r="P11079" s="181">
        <f t="shared" si="350"/>
        <v>0</v>
      </c>
    </row>
    <row r="11080" spans="15:16">
      <c r="O11080" s="181" t="str">
        <f t="shared" si="349"/>
        <v>1900-1</v>
      </c>
      <c r="P11080" s="181">
        <f t="shared" si="350"/>
        <v>0</v>
      </c>
    </row>
    <row r="11081" spans="15:16">
      <c r="O11081" s="181" t="str">
        <f t="shared" si="349"/>
        <v>1900-1</v>
      </c>
      <c r="P11081" s="181">
        <f t="shared" si="350"/>
        <v>0</v>
      </c>
    </row>
    <row r="11082" spans="15:16">
      <c r="O11082" s="181" t="str">
        <f t="shared" si="349"/>
        <v>1900-1</v>
      </c>
      <c r="P11082" s="181">
        <f t="shared" si="350"/>
        <v>0</v>
      </c>
    </row>
    <row r="11083" spans="15:16">
      <c r="O11083" s="181" t="str">
        <f t="shared" si="349"/>
        <v>1900-1</v>
      </c>
      <c r="P11083" s="181">
        <f t="shared" si="350"/>
        <v>0</v>
      </c>
    </row>
    <row r="11084" spans="15:16">
      <c r="O11084" s="181" t="str">
        <f t="shared" ref="O11084:O11147" si="351">YEAR(B11084)&amp;"-"&amp;MONTH(B11084)</f>
        <v>1900-1</v>
      </c>
      <c r="P11084" s="181">
        <f t="shared" si="350"/>
        <v>0</v>
      </c>
    </row>
    <row r="11085" spans="15:16">
      <c r="O11085" s="181" t="str">
        <f t="shared" si="351"/>
        <v>1900-1</v>
      </c>
      <c r="P11085" s="181">
        <f t="shared" si="350"/>
        <v>0</v>
      </c>
    </row>
    <row r="11086" spans="15:16">
      <c r="O11086" s="181" t="str">
        <f t="shared" si="351"/>
        <v>1900-1</v>
      </c>
      <c r="P11086" s="181">
        <f t="shared" si="350"/>
        <v>0</v>
      </c>
    </row>
    <row r="11087" spans="15:16">
      <c r="O11087" s="181" t="str">
        <f t="shared" si="351"/>
        <v>1900-1</v>
      </c>
      <c r="P11087" s="181">
        <f t="shared" si="350"/>
        <v>0</v>
      </c>
    </row>
    <row r="11088" spans="15:16">
      <c r="O11088" s="181" t="str">
        <f t="shared" si="351"/>
        <v>1900-1</v>
      </c>
      <c r="P11088" s="181">
        <f t="shared" si="350"/>
        <v>0</v>
      </c>
    </row>
    <row r="11089" spans="15:16">
      <c r="O11089" s="181" t="str">
        <f t="shared" si="351"/>
        <v>1900-1</v>
      </c>
      <c r="P11089" s="181">
        <f t="shared" si="350"/>
        <v>0</v>
      </c>
    </row>
    <row r="11090" spans="15:16">
      <c r="O11090" s="181" t="str">
        <f t="shared" si="351"/>
        <v>1900-1</v>
      </c>
      <c r="P11090" s="181">
        <f t="shared" si="350"/>
        <v>0</v>
      </c>
    </row>
    <row r="11091" spans="15:16">
      <c r="O11091" s="181" t="str">
        <f t="shared" si="351"/>
        <v>1900-1</v>
      </c>
      <c r="P11091" s="181">
        <f t="shared" si="350"/>
        <v>0</v>
      </c>
    </row>
    <row r="11092" spans="15:16">
      <c r="O11092" s="181" t="str">
        <f t="shared" si="351"/>
        <v>1900-1</v>
      </c>
      <c r="P11092" s="181">
        <f t="shared" si="350"/>
        <v>0</v>
      </c>
    </row>
    <row r="11093" spans="15:16">
      <c r="O11093" s="181" t="str">
        <f t="shared" si="351"/>
        <v>1900-1</v>
      </c>
      <c r="P11093" s="181">
        <f t="shared" si="350"/>
        <v>0</v>
      </c>
    </row>
    <row r="11094" spans="15:16">
      <c r="O11094" s="181" t="str">
        <f t="shared" si="351"/>
        <v>1900-1</v>
      </c>
      <c r="P11094" s="181">
        <f t="shared" si="350"/>
        <v>0</v>
      </c>
    </row>
    <row r="11095" spans="15:16">
      <c r="O11095" s="181" t="str">
        <f t="shared" si="351"/>
        <v>1900-1</v>
      </c>
      <c r="P11095" s="181">
        <f t="shared" si="350"/>
        <v>0</v>
      </c>
    </row>
    <row r="11096" spans="15:16">
      <c r="O11096" s="181" t="str">
        <f t="shared" si="351"/>
        <v>1900-1</v>
      </c>
      <c r="P11096" s="181">
        <f t="shared" si="350"/>
        <v>0</v>
      </c>
    </row>
    <row r="11097" spans="15:16">
      <c r="O11097" s="181" t="str">
        <f t="shared" si="351"/>
        <v>1900-1</v>
      </c>
      <c r="P11097" s="181">
        <f t="shared" si="350"/>
        <v>0</v>
      </c>
    </row>
    <row r="11098" spans="15:16">
      <c r="O11098" s="181" t="str">
        <f t="shared" si="351"/>
        <v>1900-1</v>
      </c>
      <c r="P11098" s="181">
        <f t="shared" si="350"/>
        <v>0</v>
      </c>
    </row>
    <row r="11099" spans="15:16">
      <c r="O11099" s="181" t="str">
        <f t="shared" si="351"/>
        <v>1900-1</v>
      </c>
      <c r="P11099" s="181">
        <f t="shared" si="350"/>
        <v>0</v>
      </c>
    </row>
    <row r="11100" spans="15:16">
      <c r="O11100" s="181" t="str">
        <f t="shared" si="351"/>
        <v>1900-1</v>
      </c>
      <c r="P11100" s="181">
        <f t="shared" si="350"/>
        <v>0</v>
      </c>
    </row>
    <row r="11101" spans="15:16">
      <c r="O11101" s="181" t="str">
        <f t="shared" si="351"/>
        <v>1900-1</v>
      </c>
      <c r="P11101" s="181">
        <f t="shared" si="350"/>
        <v>0</v>
      </c>
    </row>
    <row r="11102" spans="15:16">
      <c r="O11102" s="181" t="str">
        <f t="shared" si="351"/>
        <v>1900-1</v>
      </c>
      <c r="P11102" s="181">
        <f t="shared" si="350"/>
        <v>0</v>
      </c>
    </row>
    <row r="11103" spans="15:16">
      <c r="O11103" s="181" t="str">
        <f t="shared" si="351"/>
        <v>1900-1</v>
      </c>
      <c r="P11103" s="181">
        <f t="shared" si="350"/>
        <v>0</v>
      </c>
    </row>
    <row r="11104" spans="15:16">
      <c r="O11104" s="181" t="str">
        <f t="shared" si="351"/>
        <v>1900-1</v>
      </c>
      <c r="P11104" s="181">
        <f t="shared" si="350"/>
        <v>0</v>
      </c>
    </row>
    <row r="11105" spans="15:16">
      <c r="O11105" s="181" t="str">
        <f t="shared" si="351"/>
        <v>1900-1</v>
      </c>
      <c r="P11105" s="181">
        <f t="shared" si="350"/>
        <v>0</v>
      </c>
    </row>
    <row r="11106" spans="15:16">
      <c r="O11106" s="181" t="str">
        <f t="shared" si="351"/>
        <v>1900-1</v>
      </c>
      <c r="P11106" s="181">
        <f t="shared" si="350"/>
        <v>0</v>
      </c>
    </row>
    <row r="11107" spans="15:16">
      <c r="O11107" s="181" t="str">
        <f t="shared" si="351"/>
        <v>1900-1</v>
      </c>
      <c r="P11107" s="181">
        <f t="shared" si="350"/>
        <v>0</v>
      </c>
    </row>
    <row r="11108" spans="15:16">
      <c r="O11108" s="181" t="str">
        <f t="shared" si="351"/>
        <v>1900-1</v>
      </c>
      <c r="P11108" s="181">
        <f t="shared" si="350"/>
        <v>0</v>
      </c>
    </row>
    <row r="11109" spans="15:16">
      <c r="O11109" s="181" t="str">
        <f t="shared" si="351"/>
        <v>1900-1</v>
      </c>
      <c r="P11109" s="181">
        <f t="shared" si="350"/>
        <v>0</v>
      </c>
    </row>
    <row r="11110" spans="15:16">
      <c r="O11110" s="181" t="str">
        <f t="shared" si="351"/>
        <v>1900-1</v>
      </c>
      <c r="P11110" s="181">
        <f t="shared" si="350"/>
        <v>0</v>
      </c>
    </row>
    <row r="11111" spans="15:16">
      <c r="O11111" s="181" t="str">
        <f t="shared" si="351"/>
        <v>1900-1</v>
      </c>
      <c r="P11111" s="181">
        <f t="shared" si="350"/>
        <v>0</v>
      </c>
    </row>
    <row r="11112" spans="15:16">
      <c r="O11112" s="181" t="str">
        <f t="shared" si="351"/>
        <v>1900-1</v>
      </c>
      <c r="P11112" s="181">
        <f t="shared" si="350"/>
        <v>0</v>
      </c>
    </row>
    <row r="11113" spans="15:16">
      <c r="O11113" s="181" t="str">
        <f t="shared" si="351"/>
        <v>1900-1</v>
      </c>
      <c r="P11113" s="181">
        <f t="shared" si="350"/>
        <v>0</v>
      </c>
    </row>
    <row r="11114" spans="15:16">
      <c r="O11114" s="181" t="str">
        <f t="shared" si="351"/>
        <v>1900-1</v>
      </c>
      <c r="P11114" s="181">
        <f t="shared" si="350"/>
        <v>0</v>
      </c>
    </row>
    <row r="11115" spans="15:16">
      <c r="O11115" s="181" t="str">
        <f t="shared" si="351"/>
        <v>1900-1</v>
      </c>
      <c r="P11115" s="181">
        <f t="shared" si="350"/>
        <v>0</v>
      </c>
    </row>
    <row r="11116" spans="15:16">
      <c r="O11116" s="181" t="str">
        <f t="shared" si="351"/>
        <v>1900-1</v>
      </c>
      <c r="P11116" s="181">
        <f t="shared" si="350"/>
        <v>0</v>
      </c>
    </row>
    <row r="11117" spans="15:16">
      <c r="O11117" s="181" t="str">
        <f t="shared" si="351"/>
        <v>1900-1</v>
      </c>
      <c r="P11117" s="181">
        <f t="shared" si="350"/>
        <v>0</v>
      </c>
    </row>
    <row r="11118" spans="15:16">
      <c r="O11118" s="181" t="str">
        <f t="shared" si="351"/>
        <v>1900-1</v>
      </c>
      <c r="P11118" s="181">
        <f t="shared" si="350"/>
        <v>0</v>
      </c>
    </row>
    <row r="11119" spans="15:16">
      <c r="O11119" s="181" t="str">
        <f t="shared" si="351"/>
        <v>1900-1</v>
      </c>
      <c r="P11119" s="181">
        <f t="shared" si="350"/>
        <v>0</v>
      </c>
    </row>
    <row r="11120" spans="15:16">
      <c r="O11120" s="181" t="str">
        <f t="shared" si="351"/>
        <v>1900-1</v>
      </c>
      <c r="P11120" s="181">
        <f t="shared" si="350"/>
        <v>0</v>
      </c>
    </row>
    <row r="11121" spans="15:16">
      <c r="O11121" s="181" t="str">
        <f t="shared" si="351"/>
        <v>1900-1</v>
      </c>
      <c r="P11121" s="181">
        <f t="shared" si="350"/>
        <v>0</v>
      </c>
    </row>
    <row r="11122" spans="15:16">
      <c r="O11122" s="181" t="str">
        <f t="shared" si="351"/>
        <v>1900-1</v>
      </c>
      <c r="P11122" s="181">
        <f t="shared" si="350"/>
        <v>0</v>
      </c>
    </row>
    <row r="11123" spans="15:16">
      <c r="O11123" s="181" t="str">
        <f t="shared" si="351"/>
        <v>1900-1</v>
      </c>
      <c r="P11123" s="181">
        <f t="shared" si="350"/>
        <v>0</v>
      </c>
    </row>
    <row r="11124" spans="15:16">
      <c r="O11124" s="181" t="str">
        <f t="shared" si="351"/>
        <v>1900-1</v>
      </c>
      <c r="P11124" s="181">
        <f t="shared" si="350"/>
        <v>0</v>
      </c>
    </row>
    <row r="11125" spans="15:16">
      <c r="O11125" s="181" t="str">
        <f t="shared" si="351"/>
        <v>1900-1</v>
      </c>
      <c r="P11125" s="181">
        <f t="shared" si="350"/>
        <v>0</v>
      </c>
    </row>
    <row r="11126" spans="15:16">
      <c r="O11126" s="181" t="str">
        <f t="shared" si="351"/>
        <v>1900-1</v>
      </c>
      <c r="P11126" s="181">
        <f t="shared" si="350"/>
        <v>0</v>
      </c>
    </row>
    <row r="11127" spans="15:16">
      <c r="O11127" s="181" t="str">
        <f t="shared" si="351"/>
        <v>1900-1</v>
      </c>
      <c r="P11127" s="181">
        <f t="shared" si="350"/>
        <v>0</v>
      </c>
    </row>
    <row r="11128" spans="15:16">
      <c r="O11128" s="181" t="str">
        <f t="shared" si="351"/>
        <v>1900-1</v>
      </c>
      <c r="P11128" s="181">
        <f t="shared" si="350"/>
        <v>0</v>
      </c>
    </row>
    <row r="11129" spans="15:16">
      <c r="O11129" s="181" t="str">
        <f t="shared" si="351"/>
        <v>1900-1</v>
      </c>
      <c r="P11129" s="181">
        <f t="shared" si="350"/>
        <v>0</v>
      </c>
    </row>
    <row r="11130" spans="15:16">
      <c r="O11130" s="181" t="str">
        <f t="shared" si="351"/>
        <v>1900-1</v>
      </c>
      <c r="P11130" s="181">
        <f t="shared" si="350"/>
        <v>0</v>
      </c>
    </row>
    <row r="11131" spans="15:16">
      <c r="O11131" s="181" t="str">
        <f t="shared" si="351"/>
        <v>1900-1</v>
      </c>
      <c r="P11131" s="181">
        <f t="shared" si="350"/>
        <v>0</v>
      </c>
    </row>
    <row r="11132" spans="15:16">
      <c r="O11132" s="181" t="str">
        <f t="shared" si="351"/>
        <v>1900-1</v>
      </c>
      <c r="P11132" s="181">
        <f t="shared" si="350"/>
        <v>0</v>
      </c>
    </row>
    <row r="11133" spans="15:16">
      <c r="O11133" s="181" t="str">
        <f t="shared" si="351"/>
        <v>1900-1</v>
      </c>
      <c r="P11133" s="181">
        <f t="shared" si="350"/>
        <v>0</v>
      </c>
    </row>
    <row r="11134" spans="15:16">
      <c r="O11134" s="181" t="str">
        <f t="shared" si="351"/>
        <v>1900-1</v>
      </c>
      <c r="P11134" s="181">
        <f t="shared" si="350"/>
        <v>0</v>
      </c>
    </row>
    <row r="11135" spans="15:16">
      <c r="O11135" s="181" t="str">
        <f t="shared" si="351"/>
        <v>1900-1</v>
      </c>
      <c r="P11135" s="181">
        <f t="shared" si="350"/>
        <v>0</v>
      </c>
    </row>
    <row r="11136" spans="15:16">
      <c r="O11136" s="181" t="str">
        <f t="shared" si="351"/>
        <v>1900-1</v>
      </c>
      <c r="P11136" s="181">
        <f t="shared" si="350"/>
        <v>0</v>
      </c>
    </row>
    <row r="11137" spans="15:16">
      <c r="O11137" s="181" t="str">
        <f t="shared" si="351"/>
        <v>1900-1</v>
      </c>
      <c r="P11137" s="181">
        <f t="shared" si="350"/>
        <v>0</v>
      </c>
    </row>
    <row r="11138" spans="15:16">
      <c r="O11138" s="181" t="str">
        <f t="shared" si="351"/>
        <v>1900-1</v>
      </c>
      <c r="P11138" s="181">
        <f t="shared" si="350"/>
        <v>0</v>
      </c>
    </row>
    <row r="11139" spans="15:16">
      <c r="O11139" s="181" t="str">
        <f t="shared" si="351"/>
        <v>1900-1</v>
      </c>
      <c r="P11139" s="181">
        <f t="shared" ref="P11139:P11202" si="352">N11139*H11139</f>
        <v>0</v>
      </c>
    </row>
    <row r="11140" spans="15:16">
      <c r="O11140" s="181" t="str">
        <f t="shared" si="351"/>
        <v>1900-1</v>
      </c>
      <c r="P11140" s="181">
        <f t="shared" si="352"/>
        <v>0</v>
      </c>
    </row>
    <row r="11141" spans="15:16">
      <c r="O11141" s="181" t="str">
        <f t="shared" si="351"/>
        <v>1900-1</v>
      </c>
      <c r="P11141" s="181">
        <f t="shared" si="352"/>
        <v>0</v>
      </c>
    </row>
    <row r="11142" spans="15:16">
      <c r="O11142" s="181" t="str">
        <f t="shared" si="351"/>
        <v>1900-1</v>
      </c>
      <c r="P11142" s="181">
        <f t="shared" si="352"/>
        <v>0</v>
      </c>
    </row>
    <row r="11143" spans="15:16">
      <c r="O11143" s="181" t="str">
        <f t="shared" si="351"/>
        <v>1900-1</v>
      </c>
      <c r="P11143" s="181">
        <f t="shared" si="352"/>
        <v>0</v>
      </c>
    </row>
    <row r="11144" spans="15:16">
      <c r="O11144" s="181" t="str">
        <f t="shared" si="351"/>
        <v>1900-1</v>
      </c>
      <c r="P11144" s="181">
        <f t="shared" si="352"/>
        <v>0</v>
      </c>
    </row>
    <row r="11145" spans="15:16">
      <c r="O11145" s="181" t="str">
        <f t="shared" si="351"/>
        <v>1900-1</v>
      </c>
      <c r="P11145" s="181">
        <f t="shared" si="352"/>
        <v>0</v>
      </c>
    </row>
    <row r="11146" spans="15:16">
      <c r="O11146" s="181" t="str">
        <f t="shared" si="351"/>
        <v>1900-1</v>
      </c>
      <c r="P11146" s="181">
        <f t="shared" si="352"/>
        <v>0</v>
      </c>
    </row>
    <row r="11147" spans="15:16">
      <c r="O11147" s="181" t="str">
        <f t="shared" si="351"/>
        <v>1900-1</v>
      </c>
      <c r="P11147" s="181">
        <f t="shared" si="352"/>
        <v>0</v>
      </c>
    </row>
    <row r="11148" spans="15:16">
      <c r="O11148" s="181" t="str">
        <f t="shared" ref="O11148:O11211" si="353">YEAR(B11148)&amp;"-"&amp;MONTH(B11148)</f>
        <v>1900-1</v>
      </c>
      <c r="P11148" s="181">
        <f t="shared" si="352"/>
        <v>0</v>
      </c>
    </row>
    <row r="11149" spans="15:16">
      <c r="O11149" s="181" t="str">
        <f t="shared" si="353"/>
        <v>1900-1</v>
      </c>
      <c r="P11149" s="181">
        <f t="shared" si="352"/>
        <v>0</v>
      </c>
    </row>
    <row r="11150" spans="15:16">
      <c r="O11150" s="181" t="str">
        <f t="shared" si="353"/>
        <v>1900-1</v>
      </c>
      <c r="P11150" s="181">
        <f t="shared" si="352"/>
        <v>0</v>
      </c>
    </row>
    <row r="11151" spans="15:16">
      <c r="O11151" s="181" t="str">
        <f t="shared" si="353"/>
        <v>1900-1</v>
      </c>
      <c r="P11151" s="181">
        <f t="shared" si="352"/>
        <v>0</v>
      </c>
    </row>
    <row r="11152" spans="15:16">
      <c r="O11152" s="181" t="str">
        <f t="shared" si="353"/>
        <v>1900-1</v>
      </c>
      <c r="P11152" s="181">
        <f t="shared" si="352"/>
        <v>0</v>
      </c>
    </row>
    <row r="11153" spans="15:16">
      <c r="O11153" s="181" t="str">
        <f t="shared" si="353"/>
        <v>1900-1</v>
      </c>
      <c r="P11153" s="181">
        <f t="shared" si="352"/>
        <v>0</v>
      </c>
    </row>
    <row r="11154" spans="15:16">
      <c r="O11154" s="181" t="str">
        <f t="shared" si="353"/>
        <v>1900-1</v>
      </c>
      <c r="P11154" s="181">
        <f t="shared" si="352"/>
        <v>0</v>
      </c>
    </row>
    <row r="11155" spans="15:16">
      <c r="O11155" s="181" t="str">
        <f t="shared" si="353"/>
        <v>1900-1</v>
      </c>
      <c r="P11155" s="181">
        <f t="shared" si="352"/>
        <v>0</v>
      </c>
    </row>
    <row r="11156" spans="15:16">
      <c r="O11156" s="181" t="str">
        <f t="shared" si="353"/>
        <v>1900-1</v>
      </c>
      <c r="P11156" s="181">
        <f t="shared" si="352"/>
        <v>0</v>
      </c>
    </row>
    <row r="11157" spans="15:16">
      <c r="O11157" s="181" t="str">
        <f t="shared" si="353"/>
        <v>1900-1</v>
      </c>
      <c r="P11157" s="181">
        <f t="shared" si="352"/>
        <v>0</v>
      </c>
    </row>
    <row r="11158" spans="15:16">
      <c r="O11158" s="181" t="str">
        <f t="shared" si="353"/>
        <v>1900-1</v>
      </c>
      <c r="P11158" s="181">
        <f t="shared" si="352"/>
        <v>0</v>
      </c>
    </row>
    <row r="11159" spans="15:16">
      <c r="O11159" s="181" t="str">
        <f t="shared" si="353"/>
        <v>1900-1</v>
      </c>
      <c r="P11159" s="181">
        <f t="shared" si="352"/>
        <v>0</v>
      </c>
    </row>
    <row r="11160" spans="15:16">
      <c r="O11160" s="181" t="str">
        <f t="shared" si="353"/>
        <v>1900-1</v>
      </c>
      <c r="P11160" s="181">
        <f t="shared" si="352"/>
        <v>0</v>
      </c>
    </row>
    <row r="11161" spans="15:16">
      <c r="O11161" s="181" t="str">
        <f t="shared" si="353"/>
        <v>1900-1</v>
      </c>
      <c r="P11161" s="181">
        <f t="shared" si="352"/>
        <v>0</v>
      </c>
    </row>
    <row r="11162" spans="15:16">
      <c r="O11162" s="181" t="str">
        <f t="shared" si="353"/>
        <v>1900-1</v>
      </c>
      <c r="P11162" s="181">
        <f t="shared" si="352"/>
        <v>0</v>
      </c>
    </row>
    <row r="11163" spans="15:16">
      <c r="O11163" s="181" t="str">
        <f t="shared" si="353"/>
        <v>1900-1</v>
      </c>
      <c r="P11163" s="181">
        <f t="shared" si="352"/>
        <v>0</v>
      </c>
    </row>
    <row r="11164" spans="15:16">
      <c r="O11164" s="181" t="str">
        <f t="shared" si="353"/>
        <v>1900-1</v>
      </c>
      <c r="P11164" s="181">
        <f t="shared" si="352"/>
        <v>0</v>
      </c>
    </row>
    <row r="11165" spans="15:16">
      <c r="O11165" s="181" t="str">
        <f t="shared" si="353"/>
        <v>1900-1</v>
      </c>
      <c r="P11165" s="181">
        <f t="shared" si="352"/>
        <v>0</v>
      </c>
    </row>
    <row r="11166" spans="15:16">
      <c r="O11166" s="181" t="str">
        <f t="shared" si="353"/>
        <v>1900-1</v>
      </c>
      <c r="P11166" s="181">
        <f t="shared" si="352"/>
        <v>0</v>
      </c>
    </row>
    <row r="11167" spans="15:16">
      <c r="O11167" s="181" t="str">
        <f t="shared" si="353"/>
        <v>1900-1</v>
      </c>
      <c r="P11167" s="181">
        <f t="shared" si="352"/>
        <v>0</v>
      </c>
    </row>
    <row r="11168" spans="15:16">
      <c r="O11168" s="181" t="str">
        <f t="shared" si="353"/>
        <v>1900-1</v>
      </c>
      <c r="P11168" s="181">
        <f t="shared" si="352"/>
        <v>0</v>
      </c>
    </row>
    <row r="11169" spans="15:16">
      <c r="O11169" s="181" t="str">
        <f t="shared" si="353"/>
        <v>1900-1</v>
      </c>
      <c r="P11169" s="181">
        <f t="shared" si="352"/>
        <v>0</v>
      </c>
    </row>
    <row r="11170" spans="15:16">
      <c r="O11170" s="181" t="str">
        <f t="shared" si="353"/>
        <v>1900-1</v>
      </c>
      <c r="P11170" s="181">
        <f t="shared" si="352"/>
        <v>0</v>
      </c>
    </row>
    <row r="11171" spans="15:16">
      <c r="O11171" s="181" t="str">
        <f t="shared" si="353"/>
        <v>1900-1</v>
      </c>
      <c r="P11171" s="181">
        <f t="shared" si="352"/>
        <v>0</v>
      </c>
    </row>
    <row r="11172" spans="15:16">
      <c r="O11172" s="181" t="str">
        <f t="shared" si="353"/>
        <v>1900-1</v>
      </c>
      <c r="P11172" s="181">
        <f t="shared" si="352"/>
        <v>0</v>
      </c>
    </row>
    <row r="11173" spans="15:16">
      <c r="O11173" s="181" t="str">
        <f t="shared" si="353"/>
        <v>1900-1</v>
      </c>
      <c r="P11173" s="181">
        <f t="shared" si="352"/>
        <v>0</v>
      </c>
    </row>
    <row r="11174" spans="15:16">
      <c r="O11174" s="181" t="str">
        <f t="shared" si="353"/>
        <v>1900-1</v>
      </c>
      <c r="P11174" s="181">
        <f t="shared" si="352"/>
        <v>0</v>
      </c>
    </row>
    <row r="11175" spans="15:16">
      <c r="O11175" s="181" t="str">
        <f t="shared" si="353"/>
        <v>1900-1</v>
      </c>
      <c r="P11175" s="181">
        <f t="shared" si="352"/>
        <v>0</v>
      </c>
    </row>
    <row r="11176" spans="15:16">
      <c r="O11176" s="181" t="str">
        <f t="shared" si="353"/>
        <v>1900-1</v>
      </c>
      <c r="P11176" s="181">
        <f t="shared" si="352"/>
        <v>0</v>
      </c>
    </row>
    <row r="11177" spans="15:16">
      <c r="O11177" s="181" t="str">
        <f t="shared" si="353"/>
        <v>1900-1</v>
      </c>
      <c r="P11177" s="181">
        <f t="shared" si="352"/>
        <v>0</v>
      </c>
    </row>
    <row r="11178" spans="15:16">
      <c r="O11178" s="181" t="str">
        <f t="shared" si="353"/>
        <v>1900-1</v>
      </c>
      <c r="P11178" s="181">
        <f t="shared" si="352"/>
        <v>0</v>
      </c>
    </row>
    <row r="11179" spans="15:16">
      <c r="O11179" s="181" t="str">
        <f t="shared" si="353"/>
        <v>1900-1</v>
      </c>
      <c r="P11179" s="181">
        <f t="shared" si="352"/>
        <v>0</v>
      </c>
    </row>
    <row r="11180" spans="15:16">
      <c r="O11180" s="181" t="str">
        <f t="shared" si="353"/>
        <v>1900-1</v>
      </c>
      <c r="P11180" s="181">
        <f t="shared" si="352"/>
        <v>0</v>
      </c>
    </row>
    <row r="11181" spans="15:16">
      <c r="O11181" s="181" t="str">
        <f t="shared" si="353"/>
        <v>1900-1</v>
      </c>
      <c r="P11181" s="181">
        <f t="shared" si="352"/>
        <v>0</v>
      </c>
    </row>
    <row r="11182" spans="15:16">
      <c r="O11182" s="181" t="str">
        <f t="shared" si="353"/>
        <v>1900-1</v>
      </c>
      <c r="P11182" s="181">
        <f t="shared" si="352"/>
        <v>0</v>
      </c>
    </row>
    <row r="11183" spans="15:16">
      <c r="O11183" s="181" t="str">
        <f t="shared" si="353"/>
        <v>1900-1</v>
      </c>
      <c r="P11183" s="181">
        <f t="shared" si="352"/>
        <v>0</v>
      </c>
    </row>
    <row r="11184" spans="15:16">
      <c r="O11184" s="181" t="str">
        <f t="shared" si="353"/>
        <v>1900-1</v>
      </c>
      <c r="P11184" s="181">
        <f t="shared" si="352"/>
        <v>0</v>
      </c>
    </row>
    <row r="11185" spans="15:16">
      <c r="O11185" s="181" t="str">
        <f t="shared" si="353"/>
        <v>1900-1</v>
      </c>
      <c r="P11185" s="181">
        <f t="shared" si="352"/>
        <v>0</v>
      </c>
    </row>
    <row r="11186" spans="15:16">
      <c r="O11186" s="181" t="str">
        <f t="shared" si="353"/>
        <v>1900-1</v>
      </c>
      <c r="P11186" s="181">
        <f t="shared" si="352"/>
        <v>0</v>
      </c>
    </row>
    <row r="11187" spans="15:16">
      <c r="O11187" s="181" t="str">
        <f t="shared" si="353"/>
        <v>1900-1</v>
      </c>
      <c r="P11187" s="181">
        <f t="shared" si="352"/>
        <v>0</v>
      </c>
    </row>
    <row r="11188" spans="15:16">
      <c r="O11188" s="181" t="str">
        <f t="shared" si="353"/>
        <v>1900-1</v>
      </c>
      <c r="P11188" s="181">
        <f t="shared" si="352"/>
        <v>0</v>
      </c>
    </row>
    <row r="11189" spans="15:16">
      <c r="O11189" s="181" t="str">
        <f t="shared" si="353"/>
        <v>1900-1</v>
      </c>
      <c r="P11189" s="181">
        <f t="shared" si="352"/>
        <v>0</v>
      </c>
    </row>
    <row r="11190" spans="15:16">
      <c r="O11190" s="181" t="str">
        <f t="shared" si="353"/>
        <v>1900-1</v>
      </c>
      <c r="P11190" s="181">
        <f t="shared" si="352"/>
        <v>0</v>
      </c>
    </row>
    <row r="11191" spans="15:16">
      <c r="O11191" s="181" t="str">
        <f t="shared" si="353"/>
        <v>1900-1</v>
      </c>
      <c r="P11191" s="181">
        <f t="shared" si="352"/>
        <v>0</v>
      </c>
    </row>
    <row r="11192" spans="15:16">
      <c r="O11192" s="181" t="str">
        <f t="shared" si="353"/>
        <v>1900-1</v>
      </c>
      <c r="P11192" s="181">
        <f t="shared" si="352"/>
        <v>0</v>
      </c>
    </row>
    <row r="11193" spans="15:16">
      <c r="O11193" s="181" t="str">
        <f t="shared" si="353"/>
        <v>1900-1</v>
      </c>
      <c r="P11193" s="181">
        <f t="shared" si="352"/>
        <v>0</v>
      </c>
    </row>
    <row r="11194" spans="15:16">
      <c r="O11194" s="181" t="str">
        <f t="shared" si="353"/>
        <v>1900-1</v>
      </c>
      <c r="P11194" s="181">
        <f t="shared" si="352"/>
        <v>0</v>
      </c>
    </row>
    <row r="11195" spans="15:16">
      <c r="O11195" s="181" t="str">
        <f t="shared" si="353"/>
        <v>1900-1</v>
      </c>
      <c r="P11195" s="181">
        <f t="shared" si="352"/>
        <v>0</v>
      </c>
    </row>
    <row r="11196" spans="15:16">
      <c r="O11196" s="181" t="str">
        <f t="shared" si="353"/>
        <v>1900-1</v>
      </c>
      <c r="P11196" s="181">
        <f t="shared" si="352"/>
        <v>0</v>
      </c>
    </row>
    <row r="11197" spans="15:16">
      <c r="O11197" s="181" t="str">
        <f t="shared" si="353"/>
        <v>1900-1</v>
      </c>
      <c r="P11197" s="181">
        <f t="shared" si="352"/>
        <v>0</v>
      </c>
    </row>
    <row r="11198" spans="15:16">
      <c r="O11198" s="181" t="str">
        <f t="shared" si="353"/>
        <v>1900-1</v>
      </c>
      <c r="P11198" s="181">
        <f t="shared" si="352"/>
        <v>0</v>
      </c>
    </row>
    <row r="11199" spans="15:16">
      <c r="O11199" s="181" t="str">
        <f t="shared" si="353"/>
        <v>1900-1</v>
      </c>
      <c r="P11199" s="181">
        <f t="shared" si="352"/>
        <v>0</v>
      </c>
    </row>
    <row r="11200" spans="15:16">
      <c r="O11200" s="181" t="str">
        <f t="shared" si="353"/>
        <v>1900-1</v>
      </c>
      <c r="P11200" s="181">
        <f t="shared" si="352"/>
        <v>0</v>
      </c>
    </row>
    <row r="11201" spans="15:16">
      <c r="O11201" s="181" t="str">
        <f t="shared" si="353"/>
        <v>1900-1</v>
      </c>
      <c r="P11201" s="181">
        <f t="shared" si="352"/>
        <v>0</v>
      </c>
    </row>
    <row r="11202" spans="15:16">
      <c r="O11202" s="181" t="str">
        <f t="shared" si="353"/>
        <v>1900-1</v>
      </c>
      <c r="P11202" s="181">
        <f t="shared" si="352"/>
        <v>0</v>
      </c>
    </row>
    <row r="11203" spans="15:16">
      <c r="O11203" s="181" t="str">
        <f t="shared" si="353"/>
        <v>1900-1</v>
      </c>
      <c r="P11203" s="181">
        <f t="shared" ref="P11203:P11266" si="354">N11203*H11203</f>
        <v>0</v>
      </c>
    </row>
    <row r="11204" spans="15:16">
      <c r="O11204" s="181" t="str">
        <f t="shared" si="353"/>
        <v>1900-1</v>
      </c>
      <c r="P11204" s="181">
        <f t="shared" si="354"/>
        <v>0</v>
      </c>
    </row>
    <row r="11205" spans="15:16">
      <c r="O11205" s="181" t="str">
        <f t="shared" si="353"/>
        <v>1900-1</v>
      </c>
      <c r="P11205" s="181">
        <f t="shared" si="354"/>
        <v>0</v>
      </c>
    </row>
    <row r="11206" spans="15:16">
      <c r="O11206" s="181" t="str">
        <f t="shared" si="353"/>
        <v>1900-1</v>
      </c>
      <c r="P11206" s="181">
        <f t="shared" si="354"/>
        <v>0</v>
      </c>
    </row>
    <row r="11207" spans="15:16">
      <c r="O11207" s="181" t="str">
        <f t="shared" si="353"/>
        <v>1900-1</v>
      </c>
      <c r="P11207" s="181">
        <f t="shared" si="354"/>
        <v>0</v>
      </c>
    </row>
    <row r="11208" spans="15:16">
      <c r="O11208" s="181" t="str">
        <f t="shared" si="353"/>
        <v>1900-1</v>
      </c>
      <c r="P11208" s="181">
        <f t="shared" si="354"/>
        <v>0</v>
      </c>
    </row>
    <row r="11209" spans="15:16">
      <c r="O11209" s="181" t="str">
        <f t="shared" si="353"/>
        <v>1900-1</v>
      </c>
      <c r="P11209" s="181">
        <f t="shared" si="354"/>
        <v>0</v>
      </c>
    </row>
    <row r="11210" spans="15:16">
      <c r="O11210" s="181" t="str">
        <f t="shared" si="353"/>
        <v>1900-1</v>
      </c>
      <c r="P11210" s="181">
        <f t="shared" si="354"/>
        <v>0</v>
      </c>
    </row>
    <row r="11211" spans="15:16">
      <c r="O11211" s="181" t="str">
        <f t="shared" si="353"/>
        <v>1900-1</v>
      </c>
      <c r="P11211" s="181">
        <f t="shared" si="354"/>
        <v>0</v>
      </c>
    </row>
    <row r="11212" spans="15:16">
      <c r="O11212" s="181" t="str">
        <f t="shared" ref="O11212:O11275" si="355">YEAR(B11212)&amp;"-"&amp;MONTH(B11212)</f>
        <v>1900-1</v>
      </c>
      <c r="P11212" s="181">
        <f t="shared" si="354"/>
        <v>0</v>
      </c>
    </row>
    <row r="11213" spans="15:16">
      <c r="O11213" s="181" t="str">
        <f t="shared" si="355"/>
        <v>1900-1</v>
      </c>
      <c r="P11213" s="181">
        <f t="shared" si="354"/>
        <v>0</v>
      </c>
    </row>
    <row r="11214" spans="15:16">
      <c r="O11214" s="181" t="str">
        <f t="shared" si="355"/>
        <v>1900-1</v>
      </c>
      <c r="P11214" s="181">
        <f t="shared" si="354"/>
        <v>0</v>
      </c>
    </row>
    <row r="11215" spans="15:16">
      <c r="O11215" s="181" t="str">
        <f t="shared" si="355"/>
        <v>1900-1</v>
      </c>
      <c r="P11215" s="181">
        <f t="shared" si="354"/>
        <v>0</v>
      </c>
    </row>
    <row r="11216" spans="15:16">
      <c r="O11216" s="181" t="str">
        <f t="shared" si="355"/>
        <v>1900-1</v>
      </c>
      <c r="P11216" s="181">
        <f t="shared" si="354"/>
        <v>0</v>
      </c>
    </row>
    <row r="11217" spans="15:16">
      <c r="O11217" s="181" t="str">
        <f t="shared" si="355"/>
        <v>1900-1</v>
      </c>
      <c r="P11217" s="181">
        <f t="shared" si="354"/>
        <v>0</v>
      </c>
    </row>
    <row r="11218" spans="15:16">
      <c r="O11218" s="181" t="str">
        <f t="shared" si="355"/>
        <v>1900-1</v>
      </c>
      <c r="P11218" s="181">
        <f t="shared" si="354"/>
        <v>0</v>
      </c>
    </row>
    <row r="11219" spans="15:16">
      <c r="O11219" s="181" t="str">
        <f t="shared" si="355"/>
        <v>1900-1</v>
      </c>
      <c r="P11219" s="181">
        <f t="shared" si="354"/>
        <v>0</v>
      </c>
    </row>
    <row r="11220" spans="15:16">
      <c r="O11220" s="181" t="str">
        <f t="shared" si="355"/>
        <v>1900-1</v>
      </c>
      <c r="P11220" s="181">
        <f t="shared" si="354"/>
        <v>0</v>
      </c>
    </row>
    <row r="11221" spans="15:16">
      <c r="O11221" s="181" t="str">
        <f t="shared" si="355"/>
        <v>1900-1</v>
      </c>
      <c r="P11221" s="181">
        <f t="shared" si="354"/>
        <v>0</v>
      </c>
    </row>
    <row r="11222" spans="15:16">
      <c r="O11222" s="181" t="str">
        <f t="shared" si="355"/>
        <v>1900-1</v>
      </c>
      <c r="P11222" s="181">
        <f t="shared" si="354"/>
        <v>0</v>
      </c>
    </row>
    <row r="11223" spans="15:16">
      <c r="O11223" s="181" t="str">
        <f t="shared" si="355"/>
        <v>1900-1</v>
      </c>
      <c r="P11223" s="181">
        <f t="shared" si="354"/>
        <v>0</v>
      </c>
    </row>
    <row r="11224" spans="15:16">
      <c r="O11224" s="181" t="str">
        <f t="shared" si="355"/>
        <v>1900-1</v>
      </c>
      <c r="P11224" s="181">
        <f t="shared" si="354"/>
        <v>0</v>
      </c>
    </row>
    <row r="11225" spans="15:16">
      <c r="O11225" s="181" t="str">
        <f t="shared" si="355"/>
        <v>1900-1</v>
      </c>
      <c r="P11225" s="181">
        <f t="shared" si="354"/>
        <v>0</v>
      </c>
    </row>
    <row r="11226" spans="15:16">
      <c r="O11226" s="181" t="str">
        <f t="shared" si="355"/>
        <v>1900-1</v>
      </c>
      <c r="P11226" s="181">
        <f t="shared" si="354"/>
        <v>0</v>
      </c>
    </row>
    <row r="11227" spans="15:16">
      <c r="O11227" s="181" t="str">
        <f t="shared" si="355"/>
        <v>1900-1</v>
      </c>
      <c r="P11227" s="181">
        <f t="shared" si="354"/>
        <v>0</v>
      </c>
    </row>
    <row r="11228" spans="15:16">
      <c r="O11228" s="181" t="str">
        <f t="shared" si="355"/>
        <v>1900-1</v>
      </c>
      <c r="P11228" s="181">
        <f t="shared" si="354"/>
        <v>0</v>
      </c>
    </row>
    <row r="11229" spans="15:16">
      <c r="O11229" s="181" t="str">
        <f t="shared" si="355"/>
        <v>1900-1</v>
      </c>
      <c r="P11229" s="181">
        <f t="shared" si="354"/>
        <v>0</v>
      </c>
    </row>
    <row r="11230" spans="15:16">
      <c r="O11230" s="181" t="str">
        <f t="shared" si="355"/>
        <v>1900-1</v>
      </c>
      <c r="P11230" s="181">
        <f t="shared" si="354"/>
        <v>0</v>
      </c>
    </row>
    <row r="11231" spans="15:16">
      <c r="O11231" s="181" t="str">
        <f t="shared" si="355"/>
        <v>1900-1</v>
      </c>
      <c r="P11231" s="181">
        <f t="shared" si="354"/>
        <v>0</v>
      </c>
    </row>
    <row r="11232" spans="15:16">
      <c r="O11232" s="181" t="str">
        <f t="shared" si="355"/>
        <v>1900-1</v>
      </c>
      <c r="P11232" s="181">
        <f t="shared" si="354"/>
        <v>0</v>
      </c>
    </row>
    <row r="11233" spans="15:16">
      <c r="O11233" s="181" t="str">
        <f t="shared" si="355"/>
        <v>1900-1</v>
      </c>
      <c r="P11233" s="181">
        <f t="shared" si="354"/>
        <v>0</v>
      </c>
    </row>
    <row r="11234" spans="15:16">
      <c r="O11234" s="181" t="str">
        <f t="shared" si="355"/>
        <v>1900-1</v>
      </c>
      <c r="P11234" s="181">
        <f t="shared" si="354"/>
        <v>0</v>
      </c>
    </row>
    <row r="11235" spans="15:16">
      <c r="O11235" s="181" t="str">
        <f t="shared" si="355"/>
        <v>1900-1</v>
      </c>
      <c r="P11235" s="181">
        <f t="shared" si="354"/>
        <v>0</v>
      </c>
    </row>
    <row r="11236" spans="15:16">
      <c r="O11236" s="181" t="str">
        <f t="shared" si="355"/>
        <v>1900-1</v>
      </c>
      <c r="P11236" s="181">
        <f t="shared" si="354"/>
        <v>0</v>
      </c>
    </row>
    <row r="11237" spans="15:16">
      <c r="O11237" s="181" t="str">
        <f t="shared" si="355"/>
        <v>1900-1</v>
      </c>
      <c r="P11237" s="181">
        <f t="shared" si="354"/>
        <v>0</v>
      </c>
    </row>
    <row r="11238" spans="15:16">
      <c r="O11238" s="181" t="str">
        <f t="shared" si="355"/>
        <v>1900-1</v>
      </c>
      <c r="P11238" s="181">
        <f t="shared" si="354"/>
        <v>0</v>
      </c>
    </row>
    <row r="11239" spans="15:16">
      <c r="O11239" s="181" t="str">
        <f t="shared" si="355"/>
        <v>1900-1</v>
      </c>
      <c r="P11239" s="181">
        <f t="shared" si="354"/>
        <v>0</v>
      </c>
    </row>
    <row r="11240" spans="15:16">
      <c r="O11240" s="181" t="str">
        <f t="shared" si="355"/>
        <v>1900-1</v>
      </c>
      <c r="P11240" s="181">
        <f t="shared" si="354"/>
        <v>0</v>
      </c>
    </row>
    <row r="11241" spans="15:16">
      <c r="O11241" s="181" t="str">
        <f t="shared" si="355"/>
        <v>1900-1</v>
      </c>
      <c r="P11241" s="181">
        <f t="shared" si="354"/>
        <v>0</v>
      </c>
    </row>
    <row r="11242" spans="15:16">
      <c r="O11242" s="181" t="str">
        <f t="shared" si="355"/>
        <v>1900-1</v>
      </c>
      <c r="P11242" s="181">
        <f t="shared" si="354"/>
        <v>0</v>
      </c>
    </row>
    <row r="11243" spans="15:16">
      <c r="O11243" s="181" t="str">
        <f t="shared" si="355"/>
        <v>1900-1</v>
      </c>
      <c r="P11243" s="181">
        <f t="shared" si="354"/>
        <v>0</v>
      </c>
    </row>
    <row r="11244" spans="15:16">
      <c r="O11244" s="181" t="str">
        <f t="shared" si="355"/>
        <v>1900-1</v>
      </c>
      <c r="P11244" s="181">
        <f t="shared" si="354"/>
        <v>0</v>
      </c>
    </row>
    <row r="11245" spans="15:16">
      <c r="O11245" s="181" t="str">
        <f t="shared" si="355"/>
        <v>1900-1</v>
      </c>
      <c r="P11245" s="181">
        <f t="shared" si="354"/>
        <v>0</v>
      </c>
    </row>
    <row r="11246" spans="15:16">
      <c r="O11246" s="181" t="str">
        <f t="shared" si="355"/>
        <v>1900-1</v>
      </c>
      <c r="P11246" s="181">
        <f t="shared" si="354"/>
        <v>0</v>
      </c>
    </row>
    <row r="11247" spans="15:16">
      <c r="O11247" s="181" t="str">
        <f t="shared" si="355"/>
        <v>1900-1</v>
      </c>
      <c r="P11247" s="181">
        <f t="shared" si="354"/>
        <v>0</v>
      </c>
    </row>
    <row r="11248" spans="15:16">
      <c r="O11248" s="181" t="str">
        <f t="shared" si="355"/>
        <v>1900-1</v>
      </c>
      <c r="P11248" s="181">
        <f t="shared" si="354"/>
        <v>0</v>
      </c>
    </row>
    <row r="11249" spans="15:16">
      <c r="O11249" s="181" t="str">
        <f t="shared" si="355"/>
        <v>1900-1</v>
      </c>
      <c r="P11249" s="181">
        <f t="shared" si="354"/>
        <v>0</v>
      </c>
    </row>
    <row r="11250" spans="15:16">
      <c r="O11250" s="181" t="str">
        <f t="shared" si="355"/>
        <v>1900-1</v>
      </c>
      <c r="P11250" s="181">
        <f t="shared" si="354"/>
        <v>0</v>
      </c>
    </row>
    <row r="11251" spans="15:16">
      <c r="O11251" s="181" t="str">
        <f t="shared" si="355"/>
        <v>1900-1</v>
      </c>
      <c r="P11251" s="181">
        <f t="shared" si="354"/>
        <v>0</v>
      </c>
    </row>
    <row r="11252" spans="15:16">
      <c r="O11252" s="181" t="str">
        <f t="shared" si="355"/>
        <v>1900-1</v>
      </c>
      <c r="P11252" s="181">
        <f t="shared" si="354"/>
        <v>0</v>
      </c>
    </row>
    <row r="11253" spans="15:16">
      <c r="O11253" s="181" t="str">
        <f t="shared" si="355"/>
        <v>1900-1</v>
      </c>
      <c r="P11253" s="181">
        <f t="shared" si="354"/>
        <v>0</v>
      </c>
    </row>
    <row r="11254" spans="15:16">
      <c r="O11254" s="181" t="str">
        <f t="shared" si="355"/>
        <v>1900-1</v>
      </c>
      <c r="P11254" s="181">
        <f t="shared" si="354"/>
        <v>0</v>
      </c>
    </row>
    <row r="11255" spans="15:16">
      <c r="O11255" s="181" t="str">
        <f t="shared" si="355"/>
        <v>1900-1</v>
      </c>
      <c r="P11255" s="181">
        <f t="shared" si="354"/>
        <v>0</v>
      </c>
    </row>
    <row r="11256" spans="15:16">
      <c r="O11256" s="181" t="str">
        <f t="shared" si="355"/>
        <v>1900-1</v>
      </c>
      <c r="P11256" s="181">
        <f t="shared" si="354"/>
        <v>0</v>
      </c>
    </row>
    <row r="11257" spans="15:16">
      <c r="O11257" s="181" t="str">
        <f t="shared" si="355"/>
        <v>1900-1</v>
      </c>
      <c r="P11257" s="181">
        <f t="shared" si="354"/>
        <v>0</v>
      </c>
    </row>
    <row r="11258" spans="15:16">
      <c r="O11258" s="181" t="str">
        <f t="shared" si="355"/>
        <v>1900-1</v>
      </c>
      <c r="P11258" s="181">
        <f t="shared" si="354"/>
        <v>0</v>
      </c>
    </row>
    <row r="11259" spans="15:16">
      <c r="O11259" s="181" t="str">
        <f t="shared" si="355"/>
        <v>1900-1</v>
      </c>
      <c r="P11259" s="181">
        <f t="shared" si="354"/>
        <v>0</v>
      </c>
    </row>
    <row r="11260" spans="15:16">
      <c r="O11260" s="181" t="str">
        <f t="shared" si="355"/>
        <v>1900-1</v>
      </c>
      <c r="P11260" s="181">
        <f t="shared" si="354"/>
        <v>0</v>
      </c>
    </row>
    <row r="11261" spans="15:16">
      <c r="O11261" s="181" t="str">
        <f t="shared" si="355"/>
        <v>1900-1</v>
      </c>
      <c r="P11261" s="181">
        <f t="shared" si="354"/>
        <v>0</v>
      </c>
    </row>
    <row r="11262" spans="15:16">
      <c r="O11262" s="181" t="str">
        <f t="shared" si="355"/>
        <v>1900-1</v>
      </c>
      <c r="P11262" s="181">
        <f t="shared" si="354"/>
        <v>0</v>
      </c>
    </row>
    <row r="11263" spans="15:16">
      <c r="O11263" s="181" t="str">
        <f t="shared" si="355"/>
        <v>1900-1</v>
      </c>
      <c r="P11263" s="181">
        <f t="shared" si="354"/>
        <v>0</v>
      </c>
    </row>
    <row r="11264" spans="15:16">
      <c r="O11264" s="181" t="str">
        <f t="shared" si="355"/>
        <v>1900-1</v>
      </c>
      <c r="P11264" s="181">
        <f t="shared" si="354"/>
        <v>0</v>
      </c>
    </row>
    <row r="11265" spans="15:16">
      <c r="O11265" s="181" t="str">
        <f t="shared" si="355"/>
        <v>1900-1</v>
      </c>
      <c r="P11265" s="181">
        <f t="shared" si="354"/>
        <v>0</v>
      </c>
    </row>
    <row r="11266" spans="15:16">
      <c r="O11266" s="181" t="str">
        <f t="shared" si="355"/>
        <v>1900-1</v>
      </c>
      <c r="P11266" s="181">
        <f t="shared" si="354"/>
        <v>0</v>
      </c>
    </row>
    <row r="11267" spans="15:16">
      <c r="O11267" s="181" t="str">
        <f t="shared" si="355"/>
        <v>1900-1</v>
      </c>
      <c r="P11267" s="181">
        <f t="shared" ref="P11267:P11330" si="356">N11267*H11267</f>
        <v>0</v>
      </c>
    </row>
    <row r="11268" spans="15:16">
      <c r="O11268" s="181" t="str">
        <f t="shared" si="355"/>
        <v>1900-1</v>
      </c>
      <c r="P11268" s="181">
        <f t="shared" si="356"/>
        <v>0</v>
      </c>
    </row>
    <row r="11269" spans="15:16">
      <c r="O11269" s="181" t="str">
        <f t="shared" si="355"/>
        <v>1900-1</v>
      </c>
      <c r="P11269" s="181">
        <f t="shared" si="356"/>
        <v>0</v>
      </c>
    </row>
    <row r="11270" spans="15:16">
      <c r="O11270" s="181" t="str">
        <f t="shared" si="355"/>
        <v>1900-1</v>
      </c>
      <c r="P11270" s="181">
        <f t="shared" si="356"/>
        <v>0</v>
      </c>
    </row>
    <row r="11271" spans="15:16">
      <c r="O11271" s="181" t="str">
        <f t="shared" si="355"/>
        <v>1900-1</v>
      </c>
      <c r="P11271" s="181">
        <f t="shared" si="356"/>
        <v>0</v>
      </c>
    </row>
    <row r="11272" spans="15:16">
      <c r="O11272" s="181" t="str">
        <f t="shared" si="355"/>
        <v>1900-1</v>
      </c>
      <c r="P11272" s="181">
        <f t="shared" si="356"/>
        <v>0</v>
      </c>
    </row>
    <row r="11273" spans="15:16">
      <c r="O11273" s="181" t="str">
        <f t="shared" si="355"/>
        <v>1900-1</v>
      </c>
      <c r="P11273" s="181">
        <f t="shared" si="356"/>
        <v>0</v>
      </c>
    </row>
    <row r="11274" spans="15:16">
      <c r="O11274" s="181" t="str">
        <f t="shared" si="355"/>
        <v>1900-1</v>
      </c>
      <c r="P11274" s="181">
        <f t="shared" si="356"/>
        <v>0</v>
      </c>
    </row>
    <row r="11275" spans="15:16">
      <c r="O11275" s="181" t="str">
        <f t="shared" si="355"/>
        <v>1900-1</v>
      </c>
      <c r="P11275" s="181">
        <f t="shared" si="356"/>
        <v>0</v>
      </c>
    </row>
    <row r="11276" spans="15:16">
      <c r="O11276" s="181" t="str">
        <f t="shared" ref="O11276:O11339" si="357">YEAR(B11276)&amp;"-"&amp;MONTH(B11276)</f>
        <v>1900-1</v>
      </c>
      <c r="P11276" s="181">
        <f t="shared" si="356"/>
        <v>0</v>
      </c>
    </row>
    <row r="11277" spans="15:16">
      <c r="O11277" s="181" t="str">
        <f t="shared" si="357"/>
        <v>1900-1</v>
      </c>
      <c r="P11277" s="181">
        <f t="shared" si="356"/>
        <v>0</v>
      </c>
    </row>
    <row r="11278" spans="15:16">
      <c r="O11278" s="181" t="str">
        <f t="shared" si="357"/>
        <v>1900-1</v>
      </c>
      <c r="P11278" s="181">
        <f t="shared" si="356"/>
        <v>0</v>
      </c>
    </row>
    <row r="11279" spans="15:16">
      <c r="O11279" s="181" t="str">
        <f t="shared" si="357"/>
        <v>1900-1</v>
      </c>
      <c r="P11279" s="181">
        <f t="shared" si="356"/>
        <v>0</v>
      </c>
    </row>
    <row r="11280" spans="15:16">
      <c r="O11280" s="181" t="str">
        <f t="shared" si="357"/>
        <v>1900-1</v>
      </c>
      <c r="P11280" s="181">
        <f t="shared" si="356"/>
        <v>0</v>
      </c>
    </row>
    <row r="11281" spans="15:16">
      <c r="O11281" s="181" t="str">
        <f t="shared" si="357"/>
        <v>1900-1</v>
      </c>
      <c r="P11281" s="181">
        <f t="shared" si="356"/>
        <v>0</v>
      </c>
    </row>
    <row r="11282" spans="15:16">
      <c r="O11282" s="181" t="str">
        <f t="shared" si="357"/>
        <v>1900-1</v>
      </c>
      <c r="P11282" s="181">
        <f t="shared" si="356"/>
        <v>0</v>
      </c>
    </row>
    <row r="11283" spans="15:16">
      <c r="O11283" s="181" t="str">
        <f t="shared" si="357"/>
        <v>1900-1</v>
      </c>
      <c r="P11283" s="181">
        <f t="shared" si="356"/>
        <v>0</v>
      </c>
    </row>
    <row r="11284" spans="15:16">
      <c r="O11284" s="181" t="str">
        <f t="shared" si="357"/>
        <v>1900-1</v>
      </c>
      <c r="P11284" s="181">
        <f t="shared" si="356"/>
        <v>0</v>
      </c>
    </row>
    <row r="11285" spans="15:16">
      <c r="O11285" s="181" t="str">
        <f t="shared" si="357"/>
        <v>1900-1</v>
      </c>
      <c r="P11285" s="181">
        <f t="shared" si="356"/>
        <v>0</v>
      </c>
    </row>
    <row r="11286" spans="15:16">
      <c r="O11286" s="181" t="str">
        <f t="shared" si="357"/>
        <v>1900-1</v>
      </c>
      <c r="P11286" s="181">
        <f t="shared" si="356"/>
        <v>0</v>
      </c>
    </row>
    <row r="11287" spans="15:16">
      <c r="O11287" s="181" t="str">
        <f t="shared" si="357"/>
        <v>1900-1</v>
      </c>
      <c r="P11287" s="181">
        <f t="shared" si="356"/>
        <v>0</v>
      </c>
    </row>
    <row r="11288" spans="15:16">
      <c r="O11288" s="181" t="str">
        <f t="shared" si="357"/>
        <v>1900-1</v>
      </c>
      <c r="P11288" s="181">
        <f t="shared" si="356"/>
        <v>0</v>
      </c>
    </row>
    <row r="11289" spans="15:16">
      <c r="O11289" s="181" t="str">
        <f t="shared" si="357"/>
        <v>1900-1</v>
      </c>
      <c r="P11289" s="181">
        <f t="shared" si="356"/>
        <v>0</v>
      </c>
    </row>
    <row r="11290" spans="15:16">
      <c r="O11290" s="181" t="str">
        <f t="shared" si="357"/>
        <v>1900-1</v>
      </c>
      <c r="P11290" s="181">
        <f t="shared" si="356"/>
        <v>0</v>
      </c>
    </row>
    <row r="11291" spans="15:16">
      <c r="O11291" s="181" t="str">
        <f t="shared" si="357"/>
        <v>1900-1</v>
      </c>
      <c r="P11291" s="181">
        <f t="shared" si="356"/>
        <v>0</v>
      </c>
    </row>
    <row r="11292" spans="15:16">
      <c r="O11292" s="181" t="str">
        <f t="shared" si="357"/>
        <v>1900-1</v>
      </c>
      <c r="P11292" s="181">
        <f t="shared" si="356"/>
        <v>0</v>
      </c>
    </row>
    <row r="11293" spans="15:16">
      <c r="O11293" s="181" t="str">
        <f t="shared" si="357"/>
        <v>1900-1</v>
      </c>
      <c r="P11293" s="181">
        <f t="shared" si="356"/>
        <v>0</v>
      </c>
    </row>
    <row r="11294" spans="15:16">
      <c r="O11294" s="181" t="str">
        <f t="shared" si="357"/>
        <v>1900-1</v>
      </c>
      <c r="P11294" s="181">
        <f t="shared" si="356"/>
        <v>0</v>
      </c>
    </row>
    <row r="11295" spans="15:16">
      <c r="O11295" s="181" t="str">
        <f t="shared" si="357"/>
        <v>1900-1</v>
      </c>
      <c r="P11295" s="181">
        <f t="shared" si="356"/>
        <v>0</v>
      </c>
    </row>
    <row r="11296" spans="15:16">
      <c r="O11296" s="181" t="str">
        <f t="shared" si="357"/>
        <v>1900-1</v>
      </c>
      <c r="P11296" s="181">
        <f t="shared" si="356"/>
        <v>0</v>
      </c>
    </row>
    <row r="11297" spans="15:16">
      <c r="O11297" s="181" t="str">
        <f t="shared" si="357"/>
        <v>1900-1</v>
      </c>
      <c r="P11297" s="181">
        <f t="shared" si="356"/>
        <v>0</v>
      </c>
    </row>
    <row r="11298" spans="15:16">
      <c r="O11298" s="181" t="str">
        <f t="shared" si="357"/>
        <v>1900-1</v>
      </c>
      <c r="P11298" s="181">
        <f t="shared" si="356"/>
        <v>0</v>
      </c>
    </row>
    <row r="11299" spans="15:16">
      <c r="O11299" s="181" t="str">
        <f t="shared" si="357"/>
        <v>1900-1</v>
      </c>
      <c r="P11299" s="181">
        <f t="shared" si="356"/>
        <v>0</v>
      </c>
    </row>
    <row r="11300" spans="15:16">
      <c r="O11300" s="181" t="str">
        <f t="shared" si="357"/>
        <v>1900-1</v>
      </c>
      <c r="P11300" s="181">
        <f t="shared" si="356"/>
        <v>0</v>
      </c>
    </row>
    <row r="11301" spans="15:16">
      <c r="O11301" s="181" t="str">
        <f t="shared" si="357"/>
        <v>1900-1</v>
      </c>
      <c r="P11301" s="181">
        <f t="shared" si="356"/>
        <v>0</v>
      </c>
    </row>
    <row r="11302" spans="15:16">
      <c r="O11302" s="181" t="str">
        <f t="shared" si="357"/>
        <v>1900-1</v>
      </c>
      <c r="P11302" s="181">
        <f t="shared" si="356"/>
        <v>0</v>
      </c>
    </row>
    <row r="11303" spans="15:16">
      <c r="O11303" s="181" t="str">
        <f t="shared" si="357"/>
        <v>1900-1</v>
      </c>
      <c r="P11303" s="181">
        <f t="shared" si="356"/>
        <v>0</v>
      </c>
    </row>
    <row r="11304" spans="15:16">
      <c r="O11304" s="181" t="str">
        <f t="shared" si="357"/>
        <v>1900-1</v>
      </c>
      <c r="P11304" s="181">
        <f t="shared" si="356"/>
        <v>0</v>
      </c>
    </row>
    <row r="11305" spans="15:16">
      <c r="O11305" s="181" t="str">
        <f t="shared" si="357"/>
        <v>1900-1</v>
      </c>
      <c r="P11305" s="181">
        <f t="shared" si="356"/>
        <v>0</v>
      </c>
    </row>
    <row r="11306" spans="15:16">
      <c r="O11306" s="181" t="str">
        <f t="shared" si="357"/>
        <v>1900-1</v>
      </c>
      <c r="P11306" s="181">
        <f t="shared" si="356"/>
        <v>0</v>
      </c>
    </row>
    <row r="11307" spans="15:16">
      <c r="O11307" s="181" t="str">
        <f t="shared" si="357"/>
        <v>1900-1</v>
      </c>
      <c r="P11307" s="181">
        <f t="shared" si="356"/>
        <v>0</v>
      </c>
    </row>
    <row r="11308" spans="15:16">
      <c r="O11308" s="181" t="str">
        <f t="shared" si="357"/>
        <v>1900-1</v>
      </c>
      <c r="P11308" s="181">
        <f t="shared" si="356"/>
        <v>0</v>
      </c>
    </row>
    <row r="11309" spans="15:16">
      <c r="O11309" s="181" t="str">
        <f t="shared" si="357"/>
        <v>1900-1</v>
      </c>
      <c r="P11309" s="181">
        <f t="shared" si="356"/>
        <v>0</v>
      </c>
    </row>
    <row r="11310" spans="15:16">
      <c r="O11310" s="181" t="str">
        <f t="shared" si="357"/>
        <v>1900-1</v>
      </c>
      <c r="P11310" s="181">
        <f t="shared" si="356"/>
        <v>0</v>
      </c>
    </row>
    <row r="11311" spans="15:16">
      <c r="O11311" s="181" t="str">
        <f t="shared" si="357"/>
        <v>1900-1</v>
      </c>
      <c r="P11311" s="181">
        <f t="shared" si="356"/>
        <v>0</v>
      </c>
    </row>
    <row r="11312" spans="15:16">
      <c r="O11312" s="181" t="str">
        <f t="shared" si="357"/>
        <v>1900-1</v>
      </c>
      <c r="P11312" s="181">
        <f t="shared" si="356"/>
        <v>0</v>
      </c>
    </row>
    <row r="11313" spans="15:16">
      <c r="O11313" s="181" t="str">
        <f t="shared" si="357"/>
        <v>1900-1</v>
      </c>
      <c r="P11313" s="181">
        <f t="shared" si="356"/>
        <v>0</v>
      </c>
    </row>
    <row r="11314" spans="15:16">
      <c r="O11314" s="181" t="str">
        <f t="shared" si="357"/>
        <v>1900-1</v>
      </c>
      <c r="P11314" s="181">
        <f t="shared" si="356"/>
        <v>0</v>
      </c>
    </row>
    <row r="11315" spans="15:16">
      <c r="O11315" s="181" t="str">
        <f t="shared" si="357"/>
        <v>1900-1</v>
      </c>
      <c r="P11315" s="181">
        <f t="shared" si="356"/>
        <v>0</v>
      </c>
    </row>
    <row r="11316" spans="15:16">
      <c r="O11316" s="181" t="str">
        <f t="shared" si="357"/>
        <v>1900-1</v>
      </c>
      <c r="P11316" s="181">
        <f t="shared" si="356"/>
        <v>0</v>
      </c>
    </row>
    <row r="11317" spans="15:16">
      <c r="O11317" s="181" t="str">
        <f t="shared" si="357"/>
        <v>1900-1</v>
      </c>
      <c r="P11317" s="181">
        <f t="shared" si="356"/>
        <v>0</v>
      </c>
    </row>
    <row r="11318" spans="15:16">
      <c r="O11318" s="181" t="str">
        <f t="shared" si="357"/>
        <v>1900-1</v>
      </c>
      <c r="P11318" s="181">
        <f t="shared" si="356"/>
        <v>0</v>
      </c>
    </row>
    <row r="11319" spans="15:16">
      <c r="O11319" s="181" t="str">
        <f t="shared" si="357"/>
        <v>1900-1</v>
      </c>
      <c r="P11319" s="181">
        <f t="shared" si="356"/>
        <v>0</v>
      </c>
    </row>
    <row r="11320" spans="15:16">
      <c r="O11320" s="181" t="str">
        <f t="shared" si="357"/>
        <v>1900-1</v>
      </c>
      <c r="P11320" s="181">
        <f t="shared" si="356"/>
        <v>0</v>
      </c>
    </row>
    <row r="11321" spans="15:16">
      <c r="O11321" s="181" t="str">
        <f t="shared" si="357"/>
        <v>1900-1</v>
      </c>
      <c r="P11321" s="181">
        <f t="shared" si="356"/>
        <v>0</v>
      </c>
    </row>
    <row r="11322" spans="15:16">
      <c r="O11322" s="181" t="str">
        <f t="shared" si="357"/>
        <v>1900-1</v>
      </c>
      <c r="P11322" s="181">
        <f t="shared" si="356"/>
        <v>0</v>
      </c>
    </row>
    <row r="11323" spans="15:16">
      <c r="O11323" s="181" t="str">
        <f t="shared" si="357"/>
        <v>1900-1</v>
      </c>
      <c r="P11323" s="181">
        <f t="shared" si="356"/>
        <v>0</v>
      </c>
    </row>
    <row r="11324" spans="15:16">
      <c r="O11324" s="181" t="str">
        <f t="shared" si="357"/>
        <v>1900-1</v>
      </c>
      <c r="P11324" s="181">
        <f t="shared" si="356"/>
        <v>0</v>
      </c>
    </row>
    <row r="11325" spans="15:16">
      <c r="O11325" s="181" t="str">
        <f t="shared" si="357"/>
        <v>1900-1</v>
      </c>
      <c r="P11325" s="181">
        <f t="shared" si="356"/>
        <v>0</v>
      </c>
    </row>
    <row r="11326" spans="15:16">
      <c r="O11326" s="181" t="str">
        <f t="shared" si="357"/>
        <v>1900-1</v>
      </c>
      <c r="P11326" s="181">
        <f t="shared" si="356"/>
        <v>0</v>
      </c>
    </row>
    <row r="11327" spans="15:16">
      <c r="O11327" s="181" t="str">
        <f t="shared" si="357"/>
        <v>1900-1</v>
      </c>
      <c r="P11327" s="181">
        <f t="shared" si="356"/>
        <v>0</v>
      </c>
    </row>
    <row r="11328" spans="15:16">
      <c r="O11328" s="181" t="str">
        <f t="shared" si="357"/>
        <v>1900-1</v>
      </c>
      <c r="P11328" s="181">
        <f t="shared" si="356"/>
        <v>0</v>
      </c>
    </row>
    <row r="11329" spans="15:16">
      <c r="O11329" s="181" t="str">
        <f t="shared" si="357"/>
        <v>1900-1</v>
      </c>
      <c r="P11329" s="181">
        <f t="shared" si="356"/>
        <v>0</v>
      </c>
    </row>
    <row r="11330" spans="15:16">
      <c r="O11330" s="181" t="str">
        <f t="shared" si="357"/>
        <v>1900-1</v>
      </c>
      <c r="P11330" s="181">
        <f t="shared" si="356"/>
        <v>0</v>
      </c>
    </row>
    <row r="11331" spans="15:16">
      <c r="O11331" s="181" t="str">
        <f t="shared" si="357"/>
        <v>1900-1</v>
      </c>
      <c r="P11331" s="181">
        <f t="shared" ref="P11331:P11394" si="358">N11331*H11331</f>
        <v>0</v>
      </c>
    </row>
    <row r="11332" spans="15:16">
      <c r="O11332" s="181" t="str">
        <f t="shared" si="357"/>
        <v>1900-1</v>
      </c>
      <c r="P11332" s="181">
        <f t="shared" si="358"/>
        <v>0</v>
      </c>
    </row>
    <row r="11333" spans="15:16">
      <c r="O11333" s="181" t="str">
        <f t="shared" si="357"/>
        <v>1900-1</v>
      </c>
      <c r="P11333" s="181">
        <f t="shared" si="358"/>
        <v>0</v>
      </c>
    </row>
    <row r="11334" spans="15:16">
      <c r="O11334" s="181" t="str">
        <f t="shared" si="357"/>
        <v>1900-1</v>
      </c>
      <c r="P11334" s="181">
        <f t="shared" si="358"/>
        <v>0</v>
      </c>
    </row>
    <row r="11335" spans="15:16">
      <c r="O11335" s="181" t="str">
        <f t="shared" si="357"/>
        <v>1900-1</v>
      </c>
      <c r="P11335" s="181">
        <f t="shared" si="358"/>
        <v>0</v>
      </c>
    </row>
    <row r="11336" spans="15:16">
      <c r="O11336" s="181" t="str">
        <f t="shared" si="357"/>
        <v>1900-1</v>
      </c>
      <c r="P11336" s="181">
        <f t="shared" si="358"/>
        <v>0</v>
      </c>
    </row>
    <row r="11337" spans="15:16">
      <c r="O11337" s="181" t="str">
        <f t="shared" si="357"/>
        <v>1900-1</v>
      </c>
      <c r="P11337" s="181">
        <f t="shared" si="358"/>
        <v>0</v>
      </c>
    </row>
    <row r="11338" spans="15:16">
      <c r="O11338" s="181" t="str">
        <f t="shared" si="357"/>
        <v>1900-1</v>
      </c>
      <c r="P11338" s="181">
        <f t="shared" si="358"/>
        <v>0</v>
      </c>
    </row>
    <row r="11339" spans="15:16">
      <c r="O11339" s="181" t="str">
        <f t="shared" si="357"/>
        <v>1900-1</v>
      </c>
      <c r="P11339" s="181">
        <f t="shared" si="358"/>
        <v>0</v>
      </c>
    </row>
    <row r="11340" spans="15:16">
      <c r="O11340" s="181" t="str">
        <f t="shared" ref="O11340:O11403" si="359">YEAR(B11340)&amp;"-"&amp;MONTH(B11340)</f>
        <v>1900-1</v>
      </c>
      <c r="P11340" s="181">
        <f t="shared" si="358"/>
        <v>0</v>
      </c>
    </row>
    <row r="11341" spans="15:16">
      <c r="O11341" s="181" t="str">
        <f t="shared" si="359"/>
        <v>1900-1</v>
      </c>
      <c r="P11341" s="181">
        <f t="shared" si="358"/>
        <v>0</v>
      </c>
    </row>
    <row r="11342" spans="15:16">
      <c r="O11342" s="181" t="str">
        <f t="shared" si="359"/>
        <v>1900-1</v>
      </c>
      <c r="P11342" s="181">
        <f t="shared" si="358"/>
        <v>0</v>
      </c>
    </row>
    <row r="11343" spans="15:16">
      <c r="O11343" s="181" t="str">
        <f t="shared" si="359"/>
        <v>1900-1</v>
      </c>
      <c r="P11343" s="181">
        <f t="shared" si="358"/>
        <v>0</v>
      </c>
    </row>
    <row r="11344" spans="15:16">
      <c r="O11344" s="181" t="str">
        <f t="shared" si="359"/>
        <v>1900-1</v>
      </c>
      <c r="P11344" s="181">
        <f t="shared" si="358"/>
        <v>0</v>
      </c>
    </row>
    <row r="11345" spans="15:16">
      <c r="O11345" s="181" t="str">
        <f t="shared" si="359"/>
        <v>1900-1</v>
      </c>
      <c r="P11345" s="181">
        <f t="shared" si="358"/>
        <v>0</v>
      </c>
    </row>
    <row r="11346" spans="15:16">
      <c r="O11346" s="181" t="str">
        <f t="shared" si="359"/>
        <v>1900-1</v>
      </c>
      <c r="P11346" s="181">
        <f t="shared" si="358"/>
        <v>0</v>
      </c>
    </row>
    <row r="11347" spans="15:16">
      <c r="O11347" s="181" t="str">
        <f t="shared" si="359"/>
        <v>1900-1</v>
      </c>
      <c r="P11347" s="181">
        <f t="shared" si="358"/>
        <v>0</v>
      </c>
    </row>
    <row r="11348" spans="15:16">
      <c r="O11348" s="181" t="str">
        <f t="shared" si="359"/>
        <v>1900-1</v>
      </c>
      <c r="P11348" s="181">
        <f t="shared" si="358"/>
        <v>0</v>
      </c>
    </row>
    <row r="11349" spans="15:16">
      <c r="O11349" s="181" t="str">
        <f t="shared" si="359"/>
        <v>1900-1</v>
      </c>
      <c r="P11349" s="181">
        <f t="shared" si="358"/>
        <v>0</v>
      </c>
    </row>
    <row r="11350" spans="15:16">
      <c r="O11350" s="181" t="str">
        <f t="shared" si="359"/>
        <v>1900-1</v>
      </c>
      <c r="P11350" s="181">
        <f t="shared" si="358"/>
        <v>0</v>
      </c>
    </row>
    <row r="11351" spans="15:16">
      <c r="O11351" s="181" t="str">
        <f t="shared" si="359"/>
        <v>1900-1</v>
      </c>
      <c r="P11351" s="181">
        <f t="shared" si="358"/>
        <v>0</v>
      </c>
    </row>
    <row r="11352" spans="15:16">
      <c r="O11352" s="181" t="str">
        <f t="shared" si="359"/>
        <v>1900-1</v>
      </c>
      <c r="P11352" s="181">
        <f t="shared" si="358"/>
        <v>0</v>
      </c>
    </row>
    <row r="11353" spans="15:16">
      <c r="O11353" s="181" t="str">
        <f t="shared" si="359"/>
        <v>1900-1</v>
      </c>
      <c r="P11353" s="181">
        <f t="shared" si="358"/>
        <v>0</v>
      </c>
    </row>
    <row r="11354" spans="15:16">
      <c r="O11354" s="181" t="str">
        <f t="shared" si="359"/>
        <v>1900-1</v>
      </c>
      <c r="P11354" s="181">
        <f t="shared" si="358"/>
        <v>0</v>
      </c>
    </row>
    <row r="11355" spans="15:16">
      <c r="O11355" s="181" t="str">
        <f t="shared" si="359"/>
        <v>1900-1</v>
      </c>
      <c r="P11355" s="181">
        <f t="shared" si="358"/>
        <v>0</v>
      </c>
    </row>
    <row r="11356" spans="15:16">
      <c r="O11356" s="181" t="str">
        <f t="shared" si="359"/>
        <v>1900-1</v>
      </c>
      <c r="P11356" s="181">
        <f t="shared" si="358"/>
        <v>0</v>
      </c>
    </row>
    <row r="11357" spans="15:16">
      <c r="O11357" s="181" t="str">
        <f t="shared" si="359"/>
        <v>1900-1</v>
      </c>
      <c r="P11357" s="181">
        <f t="shared" si="358"/>
        <v>0</v>
      </c>
    </row>
    <row r="11358" spans="15:16">
      <c r="O11358" s="181" t="str">
        <f t="shared" si="359"/>
        <v>1900-1</v>
      </c>
      <c r="P11358" s="181">
        <f t="shared" si="358"/>
        <v>0</v>
      </c>
    </row>
    <row r="11359" spans="15:16">
      <c r="O11359" s="181" t="str">
        <f t="shared" si="359"/>
        <v>1900-1</v>
      </c>
      <c r="P11359" s="181">
        <f t="shared" si="358"/>
        <v>0</v>
      </c>
    </row>
    <row r="11360" spans="15:16">
      <c r="O11360" s="181" t="str">
        <f t="shared" si="359"/>
        <v>1900-1</v>
      </c>
      <c r="P11360" s="181">
        <f t="shared" si="358"/>
        <v>0</v>
      </c>
    </row>
    <row r="11361" spans="15:16">
      <c r="O11361" s="181" t="str">
        <f t="shared" si="359"/>
        <v>1900-1</v>
      </c>
      <c r="P11361" s="181">
        <f t="shared" si="358"/>
        <v>0</v>
      </c>
    </row>
    <row r="11362" spans="15:16">
      <c r="O11362" s="181" t="str">
        <f t="shared" si="359"/>
        <v>1900-1</v>
      </c>
      <c r="P11362" s="181">
        <f t="shared" si="358"/>
        <v>0</v>
      </c>
    </row>
    <row r="11363" spans="15:16">
      <c r="O11363" s="181" t="str">
        <f t="shared" si="359"/>
        <v>1900-1</v>
      </c>
      <c r="P11363" s="181">
        <f t="shared" si="358"/>
        <v>0</v>
      </c>
    </row>
    <row r="11364" spans="15:16">
      <c r="O11364" s="181" t="str">
        <f t="shared" si="359"/>
        <v>1900-1</v>
      </c>
      <c r="P11364" s="181">
        <f t="shared" si="358"/>
        <v>0</v>
      </c>
    </row>
    <row r="11365" spans="15:16">
      <c r="O11365" s="181" t="str">
        <f t="shared" si="359"/>
        <v>1900-1</v>
      </c>
      <c r="P11365" s="181">
        <f t="shared" si="358"/>
        <v>0</v>
      </c>
    </row>
    <row r="11366" spans="15:16">
      <c r="O11366" s="181" t="str">
        <f t="shared" si="359"/>
        <v>1900-1</v>
      </c>
      <c r="P11366" s="181">
        <f t="shared" si="358"/>
        <v>0</v>
      </c>
    </row>
    <row r="11367" spans="15:16">
      <c r="O11367" s="181" t="str">
        <f t="shared" si="359"/>
        <v>1900-1</v>
      </c>
      <c r="P11367" s="181">
        <f t="shared" si="358"/>
        <v>0</v>
      </c>
    </row>
    <row r="11368" spans="15:16">
      <c r="O11368" s="181" t="str">
        <f t="shared" si="359"/>
        <v>1900-1</v>
      </c>
      <c r="P11368" s="181">
        <f t="shared" si="358"/>
        <v>0</v>
      </c>
    </row>
    <row r="11369" spans="15:16">
      <c r="O11369" s="181" t="str">
        <f t="shared" si="359"/>
        <v>1900-1</v>
      </c>
      <c r="P11369" s="181">
        <f t="shared" si="358"/>
        <v>0</v>
      </c>
    </row>
    <row r="11370" spans="15:16">
      <c r="O11370" s="181" t="str">
        <f t="shared" si="359"/>
        <v>1900-1</v>
      </c>
      <c r="P11370" s="181">
        <f t="shared" si="358"/>
        <v>0</v>
      </c>
    </row>
    <row r="11371" spans="15:16">
      <c r="O11371" s="181" t="str">
        <f t="shared" si="359"/>
        <v>1900-1</v>
      </c>
      <c r="P11371" s="181">
        <f t="shared" si="358"/>
        <v>0</v>
      </c>
    </row>
    <row r="11372" spans="15:16">
      <c r="O11372" s="181" t="str">
        <f t="shared" si="359"/>
        <v>1900-1</v>
      </c>
      <c r="P11372" s="181">
        <f t="shared" si="358"/>
        <v>0</v>
      </c>
    </row>
    <row r="11373" spans="15:16">
      <c r="O11373" s="181" t="str">
        <f t="shared" si="359"/>
        <v>1900-1</v>
      </c>
      <c r="P11373" s="181">
        <f t="shared" si="358"/>
        <v>0</v>
      </c>
    </row>
    <row r="11374" spans="15:16">
      <c r="O11374" s="181" t="str">
        <f t="shared" si="359"/>
        <v>1900-1</v>
      </c>
      <c r="P11374" s="181">
        <f t="shared" si="358"/>
        <v>0</v>
      </c>
    </row>
    <row r="11375" spans="15:16">
      <c r="O11375" s="181" t="str">
        <f t="shared" si="359"/>
        <v>1900-1</v>
      </c>
      <c r="P11375" s="181">
        <f t="shared" si="358"/>
        <v>0</v>
      </c>
    </row>
    <row r="11376" spans="15:16">
      <c r="O11376" s="181" t="str">
        <f t="shared" si="359"/>
        <v>1900-1</v>
      </c>
      <c r="P11376" s="181">
        <f t="shared" si="358"/>
        <v>0</v>
      </c>
    </row>
    <row r="11377" spans="15:16">
      <c r="O11377" s="181" t="str">
        <f t="shared" si="359"/>
        <v>1900-1</v>
      </c>
      <c r="P11377" s="181">
        <f t="shared" si="358"/>
        <v>0</v>
      </c>
    </row>
    <row r="11378" spans="15:16">
      <c r="O11378" s="181" t="str">
        <f t="shared" si="359"/>
        <v>1900-1</v>
      </c>
      <c r="P11378" s="181">
        <f t="shared" si="358"/>
        <v>0</v>
      </c>
    </row>
    <row r="11379" spans="15:16">
      <c r="O11379" s="181" t="str">
        <f t="shared" si="359"/>
        <v>1900-1</v>
      </c>
      <c r="P11379" s="181">
        <f t="shared" si="358"/>
        <v>0</v>
      </c>
    </row>
    <row r="11380" spans="15:16">
      <c r="O11380" s="181" t="str">
        <f t="shared" si="359"/>
        <v>1900-1</v>
      </c>
      <c r="P11380" s="181">
        <f t="shared" si="358"/>
        <v>0</v>
      </c>
    </row>
    <row r="11381" spans="15:16">
      <c r="O11381" s="181" t="str">
        <f t="shared" si="359"/>
        <v>1900-1</v>
      </c>
      <c r="P11381" s="181">
        <f t="shared" si="358"/>
        <v>0</v>
      </c>
    </row>
    <row r="11382" spans="15:16">
      <c r="O11382" s="181" t="str">
        <f t="shared" si="359"/>
        <v>1900-1</v>
      </c>
      <c r="P11382" s="181">
        <f t="shared" si="358"/>
        <v>0</v>
      </c>
    </row>
    <row r="11383" spans="15:16">
      <c r="O11383" s="181" t="str">
        <f t="shared" si="359"/>
        <v>1900-1</v>
      </c>
      <c r="P11383" s="181">
        <f t="shared" si="358"/>
        <v>0</v>
      </c>
    </row>
    <row r="11384" spans="15:16">
      <c r="O11384" s="181" t="str">
        <f t="shared" si="359"/>
        <v>1900-1</v>
      </c>
      <c r="P11384" s="181">
        <f t="shared" si="358"/>
        <v>0</v>
      </c>
    </row>
    <row r="11385" spans="15:16">
      <c r="O11385" s="181" t="str">
        <f t="shared" si="359"/>
        <v>1900-1</v>
      </c>
      <c r="P11385" s="181">
        <f t="shared" si="358"/>
        <v>0</v>
      </c>
    </row>
    <row r="11386" spans="15:16">
      <c r="O11386" s="181" t="str">
        <f t="shared" si="359"/>
        <v>1900-1</v>
      </c>
      <c r="P11386" s="181">
        <f t="shared" si="358"/>
        <v>0</v>
      </c>
    </row>
    <row r="11387" spans="15:16">
      <c r="O11387" s="181" t="str">
        <f t="shared" si="359"/>
        <v>1900-1</v>
      </c>
      <c r="P11387" s="181">
        <f t="shared" si="358"/>
        <v>0</v>
      </c>
    </row>
    <row r="11388" spans="15:16">
      <c r="O11388" s="181" t="str">
        <f t="shared" si="359"/>
        <v>1900-1</v>
      </c>
      <c r="P11388" s="181">
        <f t="shared" si="358"/>
        <v>0</v>
      </c>
    </row>
    <row r="11389" spans="15:16">
      <c r="O11389" s="181" t="str">
        <f t="shared" si="359"/>
        <v>1900-1</v>
      </c>
      <c r="P11389" s="181">
        <f t="shared" si="358"/>
        <v>0</v>
      </c>
    </row>
    <row r="11390" spans="15:16">
      <c r="O11390" s="181" t="str">
        <f t="shared" si="359"/>
        <v>1900-1</v>
      </c>
      <c r="P11390" s="181">
        <f t="shared" si="358"/>
        <v>0</v>
      </c>
    </row>
    <row r="11391" spans="15:16">
      <c r="O11391" s="181" t="str">
        <f t="shared" si="359"/>
        <v>1900-1</v>
      </c>
      <c r="P11391" s="181">
        <f t="shared" si="358"/>
        <v>0</v>
      </c>
    </row>
    <row r="11392" spans="15:16">
      <c r="O11392" s="181" t="str">
        <f t="shared" si="359"/>
        <v>1900-1</v>
      </c>
      <c r="P11392" s="181">
        <f t="shared" si="358"/>
        <v>0</v>
      </c>
    </row>
    <row r="11393" spans="15:16">
      <c r="O11393" s="181" t="str">
        <f t="shared" si="359"/>
        <v>1900-1</v>
      </c>
      <c r="P11393" s="181">
        <f t="shared" si="358"/>
        <v>0</v>
      </c>
    </row>
    <row r="11394" spans="15:16">
      <c r="O11394" s="181" t="str">
        <f t="shared" si="359"/>
        <v>1900-1</v>
      </c>
      <c r="P11394" s="181">
        <f t="shared" si="358"/>
        <v>0</v>
      </c>
    </row>
    <row r="11395" spans="15:16">
      <c r="O11395" s="181" t="str">
        <f t="shared" si="359"/>
        <v>1900-1</v>
      </c>
      <c r="P11395" s="181">
        <f t="shared" ref="P11395:P11458" si="360">N11395*H11395</f>
        <v>0</v>
      </c>
    </row>
    <row r="11396" spans="15:16">
      <c r="O11396" s="181" t="str">
        <f t="shared" si="359"/>
        <v>1900-1</v>
      </c>
      <c r="P11396" s="181">
        <f t="shared" si="360"/>
        <v>0</v>
      </c>
    </row>
    <row r="11397" spans="15:16">
      <c r="O11397" s="181" t="str">
        <f t="shared" si="359"/>
        <v>1900-1</v>
      </c>
      <c r="P11397" s="181">
        <f t="shared" si="360"/>
        <v>0</v>
      </c>
    </row>
    <row r="11398" spans="15:16">
      <c r="O11398" s="181" t="str">
        <f t="shared" si="359"/>
        <v>1900-1</v>
      </c>
      <c r="P11398" s="181">
        <f t="shared" si="360"/>
        <v>0</v>
      </c>
    </row>
    <row r="11399" spans="15:16">
      <c r="O11399" s="181" t="str">
        <f t="shared" si="359"/>
        <v>1900-1</v>
      </c>
      <c r="P11399" s="181">
        <f t="shared" si="360"/>
        <v>0</v>
      </c>
    </row>
    <row r="11400" spans="15:16">
      <c r="O11400" s="181" t="str">
        <f t="shared" si="359"/>
        <v>1900-1</v>
      </c>
      <c r="P11400" s="181">
        <f t="shared" si="360"/>
        <v>0</v>
      </c>
    </row>
    <row r="11401" spans="15:16">
      <c r="O11401" s="181" t="str">
        <f t="shared" si="359"/>
        <v>1900-1</v>
      </c>
      <c r="P11401" s="181">
        <f t="shared" si="360"/>
        <v>0</v>
      </c>
    </row>
    <row r="11402" spans="15:16">
      <c r="O11402" s="181" t="str">
        <f t="shared" si="359"/>
        <v>1900-1</v>
      </c>
      <c r="P11402" s="181">
        <f t="shared" si="360"/>
        <v>0</v>
      </c>
    </row>
    <row r="11403" spans="15:16">
      <c r="O11403" s="181" t="str">
        <f t="shared" si="359"/>
        <v>1900-1</v>
      </c>
      <c r="P11403" s="181">
        <f t="shared" si="360"/>
        <v>0</v>
      </c>
    </row>
    <row r="11404" spans="15:16">
      <c r="O11404" s="181" t="str">
        <f t="shared" ref="O11404:O11467" si="361">YEAR(B11404)&amp;"-"&amp;MONTH(B11404)</f>
        <v>1900-1</v>
      </c>
      <c r="P11404" s="181">
        <f t="shared" si="360"/>
        <v>0</v>
      </c>
    </row>
    <row r="11405" spans="15:16">
      <c r="O11405" s="181" t="str">
        <f t="shared" si="361"/>
        <v>1900-1</v>
      </c>
      <c r="P11405" s="181">
        <f t="shared" si="360"/>
        <v>0</v>
      </c>
    </row>
    <row r="11406" spans="15:16">
      <c r="O11406" s="181" t="str">
        <f t="shared" si="361"/>
        <v>1900-1</v>
      </c>
      <c r="P11406" s="181">
        <f t="shared" si="360"/>
        <v>0</v>
      </c>
    </row>
    <row r="11407" spans="15:16">
      <c r="O11407" s="181" t="str">
        <f t="shared" si="361"/>
        <v>1900-1</v>
      </c>
      <c r="P11407" s="181">
        <f t="shared" si="360"/>
        <v>0</v>
      </c>
    </row>
    <row r="11408" spans="15:16">
      <c r="O11408" s="181" t="str">
        <f t="shared" si="361"/>
        <v>1900-1</v>
      </c>
      <c r="P11408" s="181">
        <f t="shared" si="360"/>
        <v>0</v>
      </c>
    </row>
    <row r="11409" spans="15:16">
      <c r="O11409" s="181" t="str">
        <f t="shared" si="361"/>
        <v>1900-1</v>
      </c>
      <c r="P11409" s="181">
        <f t="shared" si="360"/>
        <v>0</v>
      </c>
    </row>
    <row r="11410" spans="15:16">
      <c r="O11410" s="181" t="str">
        <f t="shared" si="361"/>
        <v>1900-1</v>
      </c>
      <c r="P11410" s="181">
        <f t="shared" si="360"/>
        <v>0</v>
      </c>
    </row>
    <row r="11411" spans="15:16">
      <c r="O11411" s="181" t="str">
        <f t="shared" si="361"/>
        <v>1900-1</v>
      </c>
      <c r="P11411" s="181">
        <f t="shared" si="360"/>
        <v>0</v>
      </c>
    </row>
    <row r="11412" spans="15:16">
      <c r="O11412" s="181" t="str">
        <f t="shared" si="361"/>
        <v>1900-1</v>
      </c>
      <c r="P11412" s="181">
        <f t="shared" si="360"/>
        <v>0</v>
      </c>
    </row>
    <row r="11413" spans="15:16">
      <c r="O11413" s="181" t="str">
        <f t="shared" si="361"/>
        <v>1900-1</v>
      </c>
      <c r="P11413" s="181">
        <f t="shared" si="360"/>
        <v>0</v>
      </c>
    </row>
    <row r="11414" spans="15:16">
      <c r="O11414" s="181" t="str">
        <f t="shared" si="361"/>
        <v>1900-1</v>
      </c>
      <c r="P11414" s="181">
        <f t="shared" si="360"/>
        <v>0</v>
      </c>
    </row>
    <row r="11415" spans="15:16">
      <c r="O11415" s="181" t="str">
        <f t="shared" si="361"/>
        <v>1900-1</v>
      </c>
      <c r="P11415" s="181">
        <f t="shared" si="360"/>
        <v>0</v>
      </c>
    </row>
    <row r="11416" spans="15:16">
      <c r="O11416" s="181" t="str">
        <f t="shared" si="361"/>
        <v>1900-1</v>
      </c>
      <c r="P11416" s="181">
        <f t="shared" si="360"/>
        <v>0</v>
      </c>
    </row>
    <row r="11417" spans="15:16">
      <c r="O11417" s="181" t="str">
        <f t="shared" si="361"/>
        <v>1900-1</v>
      </c>
      <c r="P11417" s="181">
        <f t="shared" si="360"/>
        <v>0</v>
      </c>
    </row>
    <row r="11418" spans="15:16">
      <c r="O11418" s="181" t="str">
        <f t="shared" si="361"/>
        <v>1900-1</v>
      </c>
      <c r="P11418" s="181">
        <f t="shared" si="360"/>
        <v>0</v>
      </c>
    </row>
    <row r="11419" spans="15:16">
      <c r="O11419" s="181" t="str">
        <f t="shared" si="361"/>
        <v>1900-1</v>
      </c>
      <c r="P11419" s="181">
        <f t="shared" si="360"/>
        <v>0</v>
      </c>
    </row>
    <row r="11420" spans="15:16">
      <c r="O11420" s="181" t="str">
        <f t="shared" si="361"/>
        <v>1900-1</v>
      </c>
      <c r="P11420" s="181">
        <f t="shared" si="360"/>
        <v>0</v>
      </c>
    </row>
    <row r="11421" spans="15:16">
      <c r="O11421" s="181" t="str">
        <f t="shared" si="361"/>
        <v>1900-1</v>
      </c>
      <c r="P11421" s="181">
        <f t="shared" si="360"/>
        <v>0</v>
      </c>
    </row>
    <row r="11422" spans="15:16">
      <c r="O11422" s="181" t="str">
        <f t="shared" si="361"/>
        <v>1900-1</v>
      </c>
      <c r="P11422" s="181">
        <f t="shared" si="360"/>
        <v>0</v>
      </c>
    </row>
    <row r="11423" spans="15:16">
      <c r="O11423" s="181" t="str">
        <f t="shared" si="361"/>
        <v>1900-1</v>
      </c>
      <c r="P11423" s="181">
        <f t="shared" si="360"/>
        <v>0</v>
      </c>
    </row>
    <row r="11424" spans="15:16">
      <c r="O11424" s="181" t="str">
        <f t="shared" si="361"/>
        <v>1900-1</v>
      </c>
      <c r="P11424" s="181">
        <f t="shared" si="360"/>
        <v>0</v>
      </c>
    </row>
    <row r="11425" spans="15:16">
      <c r="O11425" s="181" t="str">
        <f t="shared" si="361"/>
        <v>1900-1</v>
      </c>
      <c r="P11425" s="181">
        <f t="shared" si="360"/>
        <v>0</v>
      </c>
    </row>
    <row r="11426" spans="15:16">
      <c r="O11426" s="181" t="str">
        <f t="shared" si="361"/>
        <v>1900-1</v>
      </c>
      <c r="P11426" s="181">
        <f t="shared" si="360"/>
        <v>0</v>
      </c>
    </row>
    <row r="11427" spans="15:16">
      <c r="O11427" s="181" t="str">
        <f t="shared" si="361"/>
        <v>1900-1</v>
      </c>
      <c r="P11427" s="181">
        <f t="shared" si="360"/>
        <v>0</v>
      </c>
    </row>
    <row r="11428" spans="15:16">
      <c r="O11428" s="181" t="str">
        <f t="shared" si="361"/>
        <v>1900-1</v>
      </c>
      <c r="P11428" s="181">
        <f t="shared" si="360"/>
        <v>0</v>
      </c>
    </row>
    <row r="11429" spans="15:16">
      <c r="O11429" s="181" t="str">
        <f t="shared" si="361"/>
        <v>1900-1</v>
      </c>
      <c r="P11429" s="181">
        <f t="shared" si="360"/>
        <v>0</v>
      </c>
    </row>
    <row r="11430" spans="15:16">
      <c r="O11430" s="181" t="str">
        <f t="shared" si="361"/>
        <v>1900-1</v>
      </c>
      <c r="P11430" s="181">
        <f t="shared" si="360"/>
        <v>0</v>
      </c>
    </row>
    <row r="11431" spans="15:16">
      <c r="O11431" s="181" t="str">
        <f t="shared" si="361"/>
        <v>1900-1</v>
      </c>
      <c r="P11431" s="181">
        <f t="shared" si="360"/>
        <v>0</v>
      </c>
    </row>
    <row r="11432" spans="15:16">
      <c r="O11432" s="181" t="str">
        <f t="shared" si="361"/>
        <v>1900-1</v>
      </c>
      <c r="P11432" s="181">
        <f t="shared" si="360"/>
        <v>0</v>
      </c>
    </row>
    <row r="11433" spans="15:16">
      <c r="O11433" s="181" t="str">
        <f t="shared" si="361"/>
        <v>1900-1</v>
      </c>
      <c r="P11433" s="181">
        <f t="shared" si="360"/>
        <v>0</v>
      </c>
    </row>
    <row r="11434" spans="15:16">
      <c r="O11434" s="181" t="str">
        <f t="shared" si="361"/>
        <v>1900-1</v>
      </c>
      <c r="P11434" s="181">
        <f t="shared" si="360"/>
        <v>0</v>
      </c>
    </row>
    <row r="11435" spans="15:16">
      <c r="O11435" s="181" t="str">
        <f t="shared" si="361"/>
        <v>1900-1</v>
      </c>
      <c r="P11435" s="181">
        <f t="shared" si="360"/>
        <v>0</v>
      </c>
    </row>
    <row r="11436" spans="15:16">
      <c r="O11436" s="181" t="str">
        <f t="shared" si="361"/>
        <v>1900-1</v>
      </c>
      <c r="P11436" s="181">
        <f t="shared" si="360"/>
        <v>0</v>
      </c>
    </row>
    <row r="11437" spans="15:16">
      <c r="O11437" s="181" t="str">
        <f t="shared" si="361"/>
        <v>1900-1</v>
      </c>
      <c r="P11437" s="181">
        <f t="shared" si="360"/>
        <v>0</v>
      </c>
    </row>
    <row r="11438" spans="15:16">
      <c r="O11438" s="181" t="str">
        <f t="shared" si="361"/>
        <v>1900-1</v>
      </c>
      <c r="P11438" s="181">
        <f t="shared" si="360"/>
        <v>0</v>
      </c>
    </row>
    <row r="11439" spans="15:16">
      <c r="O11439" s="181" t="str">
        <f t="shared" si="361"/>
        <v>1900-1</v>
      </c>
      <c r="P11439" s="181">
        <f t="shared" si="360"/>
        <v>0</v>
      </c>
    </row>
    <row r="11440" spans="15:16">
      <c r="O11440" s="181" t="str">
        <f t="shared" si="361"/>
        <v>1900-1</v>
      </c>
      <c r="P11440" s="181">
        <f t="shared" si="360"/>
        <v>0</v>
      </c>
    </row>
    <row r="11441" spans="15:16">
      <c r="O11441" s="181" t="str">
        <f t="shared" si="361"/>
        <v>1900-1</v>
      </c>
      <c r="P11441" s="181">
        <f t="shared" si="360"/>
        <v>0</v>
      </c>
    </row>
    <row r="11442" spans="15:16">
      <c r="O11442" s="181" t="str">
        <f t="shared" si="361"/>
        <v>1900-1</v>
      </c>
      <c r="P11442" s="181">
        <f t="shared" si="360"/>
        <v>0</v>
      </c>
    </row>
    <row r="11443" spans="15:16">
      <c r="O11443" s="181" t="str">
        <f t="shared" si="361"/>
        <v>1900-1</v>
      </c>
      <c r="P11443" s="181">
        <f t="shared" si="360"/>
        <v>0</v>
      </c>
    </row>
    <row r="11444" spans="15:16">
      <c r="O11444" s="181" t="str">
        <f t="shared" si="361"/>
        <v>1900-1</v>
      </c>
      <c r="P11444" s="181">
        <f t="shared" si="360"/>
        <v>0</v>
      </c>
    </row>
    <row r="11445" spans="15:16">
      <c r="O11445" s="181" t="str">
        <f t="shared" si="361"/>
        <v>1900-1</v>
      </c>
      <c r="P11445" s="181">
        <f t="shared" si="360"/>
        <v>0</v>
      </c>
    </row>
    <row r="11446" spans="15:16">
      <c r="O11446" s="181" t="str">
        <f t="shared" si="361"/>
        <v>1900-1</v>
      </c>
      <c r="P11446" s="181">
        <f t="shared" si="360"/>
        <v>0</v>
      </c>
    </row>
    <row r="11447" spans="15:16">
      <c r="O11447" s="181" t="str">
        <f t="shared" si="361"/>
        <v>1900-1</v>
      </c>
      <c r="P11447" s="181">
        <f t="shared" si="360"/>
        <v>0</v>
      </c>
    </row>
    <row r="11448" spans="15:16">
      <c r="O11448" s="181" t="str">
        <f t="shared" si="361"/>
        <v>1900-1</v>
      </c>
      <c r="P11448" s="181">
        <f t="shared" si="360"/>
        <v>0</v>
      </c>
    </row>
    <row r="11449" spans="15:16">
      <c r="O11449" s="181" t="str">
        <f t="shared" si="361"/>
        <v>1900-1</v>
      </c>
      <c r="P11449" s="181">
        <f t="shared" si="360"/>
        <v>0</v>
      </c>
    </row>
    <row r="11450" spans="15:16">
      <c r="O11450" s="181" t="str">
        <f t="shared" si="361"/>
        <v>1900-1</v>
      </c>
      <c r="P11450" s="181">
        <f t="shared" si="360"/>
        <v>0</v>
      </c>
    </row>
    <row r="11451" spans="15:16">
      <c r="O11451" s="181" t="str">
        <f t="shared" si="361"/>
        <v>1900-1</v>
      </c>
      <c r="P11451" s="181">
        <f t="shared" si="360"/>
        <v>0</v>
      </c>
    </row>
    <row r="11452" spans="15:16">
      <c r="O11452" s="181" t="str">
        <f t="shared" si="361"/>
        <v>1900-1</v>
      </c>
      <c r="P11452" s="181">
        <f t="shared" si="360"/>
        <v>0</v>
      </c>
    </row>
    <row r="11453" spans="15:16">
      <c r="O11453" s="181" t="str">
        <f t="shared" si="361"/>
        <v>1900-1</v>
      </c>
      <c r="P11453" s="181">
        <f t="shared" si="360"/>
        <v>0</v>
      </c>
    </row>
    <row r="11454" spans="15:16">
      <c r="O11454" s="181" t="str">
        <f t="shared" si="361"/>
        <v>1900-1</v>
      </c>
      <c r="P11454" s="181">
        <f t="shared" si="360"/>
        <v>0</v>
      </c>
    </row>
    <row r="11455" spans="15:16">
      <c r="O11455" s="181" t="str">
        <f t="shared" si="361"/>
        <v>1900-1</v>
      </c>
      <c r="P11455" s="181">
        <f t="shared" si="360"/>
        <v>0</v>
      </c>
    </row>
    <row r="11456" spans="15:16">
      <c r="O11456" s="181" t="str">
        <f t="shared" si="361"/>
        <v>1900-1</v>
      </c>
      <c r="P11456" s="181">
        <f t="shared" si="360"/>
        <v>0</v>
      </c>
    </row>
    <row r="11457" spans="2:16">
      <c r="O11457" s="181" t="str">
        <f t="shared" si="361"/>
        <v>1900-1</v>
      </c>
      <c r="P11457" s="181">
        <f t="shared" si="360"/>
        <v>0</v>
      </c>
    </row>
    <row r="11458" spans="2:16">
      <c r="O11458" s="181" t="str">
        <f t="shared" si="361"/>
        <v>1900-1</v>
      </c>
      <c r="P11458" s="181">
        <f t="shared" si="360"/>
        <v>0</v>
      </c>
    </row>
    <row r="11459" spans="2:16">
      <c r="O11459" s="181" t="str">
        <f t="shared" si="361"/>
        <v>1900-1</v>
      </c>
      <c r="P11459" s="181">
        <f t="shared" ref="P11459:P11521" si="362">N11459*H11459</f>
        <v>0</v>
      </c>
    </row>
    <row r="11460" spans="2:16">
      <c r="O11460" s="181" t="str">
        <f t="shared" si="361"/>
        <v>1900-1</v>
      </c>
      <c r="P11460" s="181">
        <f t="shared" si="362"/>
        <v>0</v>
      </c>
    </row>
    <row r="11461" spans="2:16">
      <c r="O11461" s="181" t="str">
        <f t="shared" si="361"/>
        <v>1900-1</v>
      </c>
      <c r="P11461" s="181">
        <f t="shared" si="362"/>
        <v>0</v>
      </c>
    </row>
    <row r="11462" spans="2:16">
      <c r="O11462" s="181" t="str">
        <f t="shared" si="361"/>
        <v>1900-1</v>
      </c>
      <c r="P11462" s="181">
        <f t="shared" si="362"/>
        <v>0</v>
      </c>
    </row>
    <row r="11463" spans="2:16">
      <c r="O11463" s="181" t="str">
        <f t="shared" si="361"/>
        <v>1900-1</v>
      </c>
      <c r="P11463" s="181">
        <f t="shared" si="362"/>
        <v>0</v>
      </c>
    </row>
    <row r="11464" spans="2:16">
      <c r="O11464" s="181" t="str">
        <f t="shared" si="361"/>
        <v>1900-1</v>
      </c>
      <c r="P11464" s="181">
        <f t="shared" si="362"/>
        <v>0</v>
      </c>
    </row>
    <row r="11465" spans="2:16">
      <c r="O11465" s="181" t="str">
        <f t="shared" si="361"/>
        <v>1900-1</v>
      </c>
      <c r="P11465" s="181">
        <f t="shared" si="362"/>
        <v>0</v>
      </c>
    </row>
    <row r="11466" spans="2:16">
      <c r="B11466" s="269"/>
      <c r="O11466" s="181" t="str">
        <f t="shared" si="361"/>
        <v>1900-1</v>
      </c>
      <c r="P11466" s="181">
        <f t="shared" si="362"/>
        <v>0</v>
      </c>
    </row>
    <row r="11467" spans="2:16">
      <c r="B11467" s="269"/>
      <c r="O11467" s="181" t="str">
        <f t="shared" si="361"/>
        <v>1900-1</v>
      </c>
      <c r="P11467" s="181">
        <f t="shared" si="362"/>
        <v>0</v>
      </c>
    </row>
    <row r="11468" spans="2:16">
      <c r="B11468" s="269"/>
      <c r="O11468" s="181" t="str">
        <f t="shared" ref="O11468:O11530" si="363">YEAR(B11468)&amp;"-"&amp;MONTH(B11468)</f>
        <v>1900-1</v>
      </c>
      <c r="P11468" s="181">
        <f t="shared" si="362"/>
        <v>0</v>
      </c>
    </row>
    <row r="11469" spans="2:16">
      <c r="B11469" s="269"/>
      <c r="O11469" s="181" t="str">
        <f t="shared" si="363"/>
        <v>1900-1</v>
      </c>
      <c r="P11469" s="181">
        <f t="shared" si="362"/>
        <v>0</v>
      </c>
    </row>
    <row r="11470" spans="2:16">
      <c r="B11470" s="269"/>
      <c r="O11470" s="181" t="str">
        <f t="shared" si="363"/>
        <v>1900-1</v>
      </c>
      <c r="P11470" s="181">
        <f t="shared" si="362"/>
        <v>0</v>
      </c>
    </row>
    <row r="11471" spans="2:16">
      <c r="B11471" s="269"/>
      <c r="O11471" s="181" t="str">
        <f t="shared" si="363"/>
        <v>1900-1</v>
      </c>
      <c r="P11471" s="181">
        <f t="shared" si="362"/>
        <v>0</v>
      </c>
    </row>
    <row r="11472" spans="2:16">
      <c r="B11472" s="269"/>
      <c r="O11472" s="181" t="str">
        <f t="shared" si="363"/>
        <v>1900-1</v>
      </c>
      <c r="P11472" s="181">
        <f t="shared" si="362"/>
        <v>0</v>
      </c>
    </row>
    <row r="11473" spans="2:16">
      <c r="B11473" s="269"/>
      <c r="O11473" s="181" t="str">
        <f t="shared" si="363"/>
        <v>1900-1</v>
      </c>
      <c r="P11473" s="181">
        <f t="shared" si="362"/>
        <v>0</v>
      </c>
    </row>
    <row r="11474" spans="2:16">
      <c r="B11474" s="269"/>
      <c r="O11474" s="181" t="str">
        <f t="shared" si="363"/>
        <v>1900-1</v>
      </c>
      <c r="P11474" s="181">
        <f t="shared" si="362"/>
        <v>0</v>
      </c>
    </row>
    <row r="11475" spans="2:16">
      <c r="B11475" s="269"/>
      <c r="O11475" s="181" t="str">
        <f t="shared" si="363"/>
        <v>1900-1</v>
      </c>
      <c r="P11475" s="181">
        <f t="shared" si="362"/>
        <v>0</v>
      </c>
    </row>
    <row r="11476" spans="2:16">
      <c r="B11476" s="269"/>
      <c r="O11476" s="181" t="str">
        <f t="shared" si="363"/>
        <v>1900-1</v>
      </c>
      <c r="P11476" s="181">
        <f t="shared" si="362"/>
        <v>0</v>
      </c>
    </row>
    <row r="11477" spans="2:16">
      <c r="B11477" s="269"/>
      <c r="O11477" s="181" t="str">
        <f t="shared" si="363"/>
        <v>1900-1</v>
      </c>
      <c r="P11477" s="181">
        <f t="shared" si="362"/>
        <v>0</v>
      </c>
    </row>
    <row r="11478" spans="2:16">
      <c r="B11478" s="269"/>
      <c r="O11478" s="181" t="str">
        <f t="shared" si="363"/>
        <v>1900-1</v>
      </c>
      <c r="P11478" s="181">
        <f t="shared" si="362"/>
        <v>0</v>
      </c>
    </row>
    <row r="11479" spans="2:16">
      <c r="B11479" s="269"/>
      <c r="O11479" s="181" t="str">
        <f t="shared" si="363"/>
        <v>1900-1</v>
      </c>
      <c r="P11479" s="181">
        <f t="shared" si="362"/>
        <v>0</v>
      </c>
    </row>
    <row r="11480" spans="2:16">
      <c r="B11480" s="269"/>
      <c r="O11480" s="181" t="str">
        <f t="shared" si="363"/>
        <v>1900-1</v>
      </c>
      <c r="P11480" s="181">
        <f t="shared" si="362"/>
        <v>0</v>
      </c>
    </row>
    <row r="11481" spans="2:16">
      <c r="B11481" s="269"/>
      <c r="O11481" s="181" t="str">
        <f t="shared" si="363"/>
        <v>1900-1</v>
      </c>
      <c r="P11481" s="181">
        <f t="shared" si="362"/>
        <v>0</v>
      </c>
    </row>
    <row r="11482" spans="2:16">
      <c r="B11482" s="269"/>
      <c r="O11482" s="181" t="str">
        <f t="shared" si="363"/>
        <v>1900-1</v>
      </c>
      <c r="P11482" s="181">
        <f t="shared" si="362"/>
        <v>0</v>
      </c>
    </row>
    <row r="11483" spans="2:16">
      <c r="B11483" s="269"/>
      <c r="O11483" s="181" t="str">
        <f t="shared" si="363"/>
        <v>1900-1</v>
      </c>
      <c r="P11483" s="181">
        <f t="shared" si="362"/>
        <v>0</v>
      </c>
    </row>
    <row r="11484" spans="2:16">
      <c r="B11484" s="269"/>
      <c r="O11484" s="181" t="str">
        <f t="shared" si="363"/>
        <v>1900-1</v>
      </c>
      <c r="P11484" s="181">
        <f t="shared" si="362"/>
        <v>0</v>
      </c>
    </row>
    <row r="11485" spans="2:16">
      <c r="B11485" s="269"/>
      <c r="O11485" s="181" t="str">
        <f t="shared" si="363"/>
        <v>1900-1</v>
      </c>
      <c r="P11485" s="181">
        <f t="shared" si="362"/>
        <v>0</v>
      </c>
    </row>
    <row r="11486" spans="2:16">
      <c r="B11486" s="269"/>
      <c r="O11486" s="181" t="str">
        <f t="shared" si="363"/>
        <v>1900-1</v>
      </c>
      <c r="P11486" s="181">
        <f t="shared" si="362"/>
        <v>0</v>
      </c>
    </row>
    <row r="11487" spans="2:16">
      <c r="B11487" s="269"/>
      <c r="O11487" s="181" t="str">
        <f t="shared" si="363"/>
        <v>1900-1</v>
      </c>
      <c r="P11487" s="181">
        <f t="shared" si="362"/>
        <v>0</v>
      </c>
    </row>
    <row r="11488" spans="2:16">
      <c r="B11488" s="269"/>
      <c r="O11488" s="181" t="str">
        <f t="shared" si="363"/>
        <v>1900-1</v>
      </c>
      <c r="P11488" s="181">
        <f t="shared" si="362"/>
        <v>0</v>
      </c>
    </row>
    <row r="11489" spans="2:16">
      <c r="B11489" s="269"/>
      <c r="O11489" s="181" t="str">
        <f t="shared" si="363"/>
        <v>1900-1</v>
      </c>
      <c r="P11489" s="181">
        <f t="shared" si="362"/>
        <v>0</v>
      </c>
    </row>
    <row r="11490" spans="2:16">
      <c r="B11490" s="269"/>
      <c r="O11490" s="181" t="str">
        <f t="shared" si="363"/>
        <v>1900-1</v>
      </c>
      <c r="P11490" s="181">
        <f t="shared" si="362"/>
        <v>0</v>
      </c>
    </row>
    <row r="11491" spans="2:16">
      <c r="B11491" s="269"/>
      <c r="O11491" s="181" t="str">
        <f t="shared" si="363"/>
        <v>1900-1</v>
      </c>
      <c r="P11491" s="181">
        <f t="shared" si="362"/>
        <v>0</v>
      </c>
    </row>
    <row r="11492" spans="2:16">
      <c r="B11492" s="269"/>
      <c r="O11492" s="181" t="str">
        <f t="shared" si="363"/>
        <v>1900-1</v>
      </c>
      <c r="P11492" s="181">
        <f t="shared" si="362"/>
        <v>0</v>
      </c>
    </row>
    <row r="11493" spans="2:16">
      <c r="B11493" s="269"/>
      <c r="O11493" s="181" t="str">
        <f t="shared" si="363"/>
        <v>1900-1</v>
      </c>
      <c r="P11493" s="181">
        <f t="shared" si="362"/>
        <v>0</v>
      </c>
    </row>
    <row r="11494" spans="2:16">
      <c r="B11494" s="269"/>
      <c r="O11494" s="181" t="str">
        <f t="shared" si="363"/>
        <v>1900-1</v>
      </c>
      <c r="P11494" s="181">
        <f t="shared" si="362"/>
        <v>0</v>
      </c>
    </row>
    <row r="11495" spans="2:16">
      <c r="B11495" s="269"/>
      <c r="O11495" s="181" t="str">
        <f t="shared" si="363"/>
        <v>1900-1</v>
      </c>
      <c r="P11495" s="181">
        <f t="shared" si="362"/>
        <v>0</v>
      </c>
    </row>
    <row r="11496" spans="2:16">
      <c r="B11496" s="269"/>
      <c r="O11496" s="181" t="str">
        <f t="shared" si="363"/>
        <v>1900-1</v>
      </c>
      <c r="P11496" s="181">
        <f t="shared" si="362"/>
        <v>0</v>
      </c>
    </row>
    <row r="11497" spans="2:16">
      <c r="B11497" s="270"/>
      <c r="O11497" s="181" t="str">
        <f t="shared" si="363"/>
        <v>1900-1</v>
      </c>
      <c r="P11497" s="181">
        <f t="shared" si="362"/>
        <v>0</v>
      </c>
    </row>
    <row r="11498" spans="2:16">
      <c r="B11498" s="269"/>
      <c r="O11498" s="181" t="str">
        <f t="shared" si="363"/>
        <v>1900-1</v>
      </c>
      <c r="P11498" s="181">
        <f t="shared" si="362"/>
        <v>0</v>
      </c>
    </row>
    <row r="11499" spans="2:16">
      <c r="B11499" s="269"/>
      <c r="O11499" s="181" t="str">
        <f t="shared" si="363"/>
        <v>1900-1</v>
      </c>
      <c r="P11499" s="181">
        <f t="shared" si="362"/>
        <v>0</v>
      </c>
    </row>
    <row r="11500" spans="2:16">
      <c r="B11500" s="269"/>
      <c r="O11500" s="181" t="str">
        <f t="shared" si="363"/>
        <v>1900-1</v>
      </c>
      <c r="P11500" s="181">
        <f t="shared" si="362"/>
        <v>0</v>
      </c>
    </row>
    <row r="11501" spans="2:16">
      <c r="B11501" s="269"/>
      <c r="O11501" s="181" t="str">
        <f t="shared" si="363"/>
        <v>1900-1</v>
      </c>
      <c r="P11501" s="181">
        <f t="shared" si="362"/>
        <v>0</v>
      </c>
    </row>
    <row r="11502" spans="2:16">
      <c r="B11502" s="269"/>
      <c r="O11502" s="181" t="str">
        <f t="shared" si="363"/>
        <v>1900-1</v>
      </c>
      <c r="P11502" s="181">
        <f t="shared" si="362"/>
        <v>0</v>
      </c>
    </row>
    <row r="11503" spans="2:16">
      <c r="B11503" s="269"/>
      <c r="O11503" s="181" t="str">
        <f t="shared" si="363"/>
        <v>1900-1</v>
      </c>
      <c r="P11503" s="181">
        <f t="shared" si="362"/>
        <v>0</v>
      </c>
    </row>
    <row r="11504" spans="2:16">
      <c r="B11504" s="269"/>
      <c r="O11504" s="181" t="str">
        <f t="shared" si="363"/>
        <v>1900-1</v>
      </c>
      <c r="P11504" s="181">
        <f t="shared" si="362"/>
        <v>0</v>
      </c>
    </row>
    <row r="11505" spans="2:16">
      <c r="B11505" s="269"/>
      <c r="O11505" s="181" t="str">
        <f t="shared" si="363"/>
        <v>1900-1</v>
      </c>
      <c r="P11505" s="181">
        <f t="shared" si="362"/>
        <v>0</v>
      </c>
    </row>
    <row r="11506" spans="2:16">
      <c r="B11506" s="269"/>
      <c r="O11506" s="181" t="str">
        <f t="shared" si="363"/>
        <v>1900-1</v>
      </c>
      <c r="P11506" s="181">
        <f t="shared" si="362"/>
        <v>0</v>
      </c>
    </row>
    <row r="11507" spans="2:16">
      <c r="B11507" s="269"/>
      <c r="O11507" s="181" t="str">
        <f t="shared" si="363"/>
        <v>1900-1</v>
      </c>
      <c r="P11507" s="181">
        <f t="shared" si="362"/>
        <v>0</v>
      </c>
    </row>
    <row r="11508" spans="2:16">
      <c r="B11508" s="269"/>
      <c r="O11508" s="181" t="str">
        <f t="shared" si="363"/>
        <v>1900-1</v>
      </c>
      <c r="P11508" s="181">
        <f t="shared" si="362"/>
        <v>0</v>
      </c>
    </row>
    <row r="11509" spans="2:16">
      <c r="B11509" s="269"/>
      <c r="O11509" s="181" t="str">
        <f t="shared" si="363"/>
        <v>1900-1</v>
      </c>
      <c r="P11509" s="181">
        <f t="shared" si="362"/>
        <v>0</v>
      </c>
    </row>
    <row r="11510" spans="2:16">
      <c r="B11510" s="269"/>
      <c r="O11510" s="181" t="str">
        <f t="shared" si="363"/>
        <v>1900-1</v>
      </c>
      <c r="P11510" s="181">
        <f t="shared" si="362"/>
        <v>0</v>
      </c>
    </row>
    <row r="11511" spans="2:16">
      <c r="B11511" s="269"/>
      <c r="O11511" s="181" t="str">
        <f t="shared" si="363"/>
        <v>1900-1</v>
      </c>
      <c r="P11511" s="181">
        <f t="shared" si="362"/>
        <v>0</v>
      </c>
    </row>
    <row r="11512" spans="2:16">
      <c r="B11512" s="269"/>
      <c r="O11512" s="181" t="str">
        <f t="shared" si="363"/>
        <v>1900-1</v>
      </c>
      <c r="P11512" s="181">
        <f t="shared" si="362"/>
        <v>0</v>
      </c>
    </row>
    <row r="11513" spans="2:16">
      <c r="B11513" s="269"/>
      <c r="O11513" s="181" t="str">
        <f t="shared" si="363"/>
        <v>1900-1</v>
      </c>
      <c r="P11513" s="181">
        <f t="shared" si="362"/>
        <v>0</v>
      </c>
    </row>
    <row r="11514" spans="2:16">
      <c r="B11514" s="269"/>
      <c r="O11514" s="181" t="str">
        <f t="shared" si="363"/>
        <v>1900-1</v>
      </c>
      <c r="P11514" s="181">
        <f t="shared" si="362"/>
        <v>0</v>
      </c>
    </row>
    <row r="11515" spans="2:16">
      <c r="B11515" s="269"/>
      <c r="O11515" s="181" t="str">
        <f t="shared" si="363"/>
        <v>1900-1</v>
      </c>
      <c r="P11515" s="181">
        <f t="shared" si="362"/>
        <v>0</v>
      </c>
    </row>
    <row r="11516" spans="2:16">
      <c r="B11516" s="269"/>
      <c r="O11516" s="181" t="str">
        <f t="shared" si="363"/>
        <v>1900-1</v>
      </c>
      <c r="P11516" s="181">
        <f t="shared" si="362"/>
        <v>0</v>
      </c>
    </row>
    <row r="11517" spans="2:16">
      <c r="B11517" s="269"/>
      <c r="O11517" s="181" t="str">
        <f t="shared" si="363"/>
        <v>1900-1</v>
      </c>
      <c r="P11517" s="181">
        <f t="shared" si="362"/>
        <v>0</v>
      </c>
    </row>
    <row r="11518" spans="2:16">
      <c r="B11518" s="269"/>
      <c r="O11518" s="181" t="str">
        <f t="shared" si="363"/>
        <v>1900-1</v>
      </c>
      <c r="P11518" s="181">
        <f t="shared" si="362"/>
        <v>0</v>
      </c>
    </row>
    <row r="11519" spans="2:16">
      <c r="B11519" s="269"/>
      <c r="O11519" s="181" t="str">
        <f t="shared" si="363"/>
        <v>1900-1</v>
      </c>
      <c r="P11519" s="181">
        <f t="shared" si="362"/>
        <v>0</v>
      </c>
    </row>
    <row r="11520" spans="2:16">
      <c r="B11520" s="269"/>
      <c r="O11520" s="181" t="str">
        <f t="shared" si="363"/>
        <v>1900-1</v>
      </c>
      <c r="P11520" s="181">
        <f t="shared" si="362"/>
        <v>0</v>
      </c>
    </row>
    <row r="11521" spans="2:16">
      <c r="B11521" s="269"/>
      <c r="O11521" s="181" t="str">
        <f t="shared" si="363"/>
        <v>1900-1</v>
      </c>
      <c r="P11521" s="181">
        <f t="shared" si="362"/>
        <v>0</v>
      </c>
    </row>
    <row r="11522" spans="2:16">
      <c r="B11522" s="269"/>
      <c r="O11522" s="181" t="str">
        <f t="shared" si="363"/>
        <v>1900-1</v>
      </c>
      <c r="P11522" s="181">
        <f t="shared" ref="P11522:P11584" si="364">N11522*H11522</f>
        <v>0</v>
      </c>
    </row>
    <row r="11523" spans="2:16">
      <c r="B11523" s="269"/>
      <c r="O11523" s="181" t="str">
        <f t="shared" si="363"/>
        <v>1900-1</v>
      </c>
      <c r="P11523" s="181">
        <f t="shared" si="364"/>
        <v>0</v>
      </c>
    </row>
    <row r="11524" spans="2:16">
      <c r="B11524" s="269"/>
      <c r="O11524" s="181" t="str">
        <f t="shared" si="363"/>
        <v>1900-1</v>
      </c>
      <c r="P11524" s="181">
        <f t="shared" si="364"/>
        <v>0</v>
      </c>
    </row>
    <row r="11525" spans="2:16">
      <c r="B11525" s="269"/>
      <c r="O11525" s="181" t="str">
        <f t="shared" si="363"/>
        <v>1900-1</v>
      </c>
      <c r="P11525" s="181">
        <f t="shared" si="364"/>
        <v>0</v>
      </c>
    </row>
    <row r="11526" spans="2:16">
      <c r="B11526" s="269"/>
      <c r="O11526" s="181" t="str">
        <f t="shared" si="363"/>
        <v>1900-1</v>
      </c>
      <c r="P11526" s="181">
        <f t="shared" si="364"/>
        <v>0</v>
      </c>
    </row>
    <row r="11527" spans="2:16">
      <c r="B11527" s="269"/>
      <c r="O11527" s="181" t="str">
        <f t="shared" si="363"/>
        <v>1900-1</v>
      </c>
      <c r="P11527" s="181">
        <f t="shared" si="364"/>
        <v>0</v>
      </c>
    </row>
    <row r="11528" spans="2:16">
      <c r="B11528" s="269"/>
      <c r="O11528" s="181" t="str">
        <f t="shared" si="363"/>
        <v>1900-1</v>
      </c>
      <c r="P11528" s="181">
        <f t="shared" si="364"/>
        <v>0</v>
      </c>
    </row>
    <row r="11529" spans="2:16">
      <c r="B11529" s="269"/>
      <c r="O11529" s="181" t="str">
        <f t="shared" si="363"/>
        <v>1900-1</v>
      </c>
      <c r="P11529" s="181">
        <f t="shared" si="364"/>
        <v>0</v>
      </c>
    </row>
    <row r="11530" spans="2:16">
      <c r="B11530" s="269"/>
      <c r="O11530" s="181" t="str">
        <f t="shared" si="363"/>
        <v>1900-1</v>
      </c>
      <c r="P11530" s="181">
        <f t="shared" si="364"/>
        <v>0</v>
      </c>
    </row>
    <row r="11531" spans="2:16">
      <c r="B11531" s="269"/>
      <c r="O11531" s="181" t="str">
        <f t="shared" ref="O11531:O11593" si="365">YEAR(B11531)&amp;"-"&amp;MONTH(B11531)</f>
        <v>1900-1</v>
      </c>
      <c r="P11531" s="181">
        <f t="shared" si="364"/>
        <v>0</v>
      </c>
    </row>
    <row r="11532" spans="2:16">
      <c r="B11532" s="269"/>
      <c r="O11532" s="181" t="str">
        <f t="shared" si="365"/>
        <v>1900-1</v>
      </c>
      <c r="P11532" s="181">
        <f t="shared" si="364"/>
        <v>0</v>
      </c>
    </row>
    <row r="11533" spans="2:16">
      <c r="B11533" s="269"/>
      <c r="O11533" s="181" t="str">
        <f t="shared" si="365"/>
        <v>1900-1</v>
      </c>
      <c r="P11533" s="181">
        <f t="shared" si="364"/>
        <v>0</v>
      </c>
    </row>
    <row r="11534" spans="2:16">
      <c r="B11534" s="269"/>
      <c r="O11534" s="181" t="str">
        <f t="shared" si="365"/>
        <v>1900-1</v>
      </c>
      <c r="P11534" s="181">
        <f t="shared" si="364"/>
        <v>0</v>
      </c>
    </row>
    <row r="11535" spans="2:16">
      <c r="B11535" s="269"/>
      <c r="O11535" s="181" t="str">
        <f t="shared" si="365"/>
        <v>1900-1</v>
      </c>
      <c r="P11535" s="181">
        <f t="shared" si="364"/>
        <v>0</v>
      </c>
    </row>
    <row r="11536" spans="2:16">
      <c r="B11536" s="269"/>
      <c r="O11536" s="181" t="str">
        <f t="shared" si="365"/>
        <v>1900-1</v>
      </c>
      <c r="P11536" s="181">
        <f t="shared" si="364"/>
        <v>0</v>
      </c>
    </row>
    <row r="11537" spans="2:16">
      <c r="B11537" s="269"/>
      <c r="O11537" s="181" t="str">
        <f t="shared" si="365"/>
        <v>1900-1</v>
      </c>
      <c r="P11537" s="181">
        <f t="shared" si="364"/>
        <v>0</v>
      </c>
    </row>
    <row r="11538" spans="2:16">
      <c r="B11538" s="269"/>
      <c r="O11538" s="181" t="str">
        <f t="shared" si="365"/>
        <v>1900-1</v>
      </c>
      <c r="P11538" s="181">
        <f t="shared" si="364"/>
        <v>0</v>
      </c>
    </row>
    <row r="11539" spans="2:16">
      <c r="B11539" s="269"/>
      <c r="O11539" s="181" t="str">
        <f t="shared" si="365"/>
        <v>1900-1</v>
      </c>
      <c r="P11539" s="181">
        <f t="shared" si="364"/>
        <v>0</v>
      </c>
    </row>
    <row r="11540" spans="2:16">
      <c r="B11540" s="269"/>
      <c r="O11540" s="181" t="str">
        <f t="shared" si="365"/>
        <v>1900-1</v>
      </c>
      <c r="P11540" s="181">
        <f t="shared" si="364"/>
        <v>0</v>
      </c>
    </row>
    <row r="11541" spans="2:16">
      <c r="B11541" s="269"/>
      <c r="O11541" s="181" t="str">
        <f t="shared" si="365"/>
        <v>1900-1</v>
      </c>
      <c r="P11541" s="181">
        <f t="shared" si="364"/>
        <v>0</v>
      </c>
    </row>
    <row r="11542" spans="2:16">
      <c r="B11542" s="269"/>
      <c r="O11542" s="181" t="str">
        <f t="shared" si="365"/>
        <v>1900-1</v>
      </c>
      <c r="P11542" s="181">
        <f t="shared" si="364"/>
        <v>0</v>
      </c>
    </row>
    <row r="11543" spans="2:16">
      <c r="B11543" s="269"/>
      <c r="O11543" s="181" t="str">
        <f t="shared" si="365"/>
        <v>1900-1</v>
      </c>
      <c r="P11543" s="181">
        <f t="shared" si="364"/>
        <v>0</v>
      </c>
    </row>
    <row r="11544" spans="2:16">
      <c r="B11544" s="269"/>
      <c r="O11544" s="181" t="str">
        <f t="shared" si="365"/>
        <v>1900-1</v>
      </c>
      <c r="P11544" s="181">
        <f t="shared" si="364"/>
        <v>0</v>
      </c>
    </row>
    <row r="11545" spans="2:16">
      <c r="B11545" s="269"/>
      <c r="O11545" s="181" t="str">
        <f t="shared" si="365"/>
        <v>1900-1</v>
      </c>
      <c r="P11545" s="181">
        <f t="shared" si="364"/>
        <v>0</v>
      </c>
    </row>
    <row r="11546" spans="2:16">
      <c r="B11546" s="269"/>
      <c r="O11546" s="181" t="str">
        <f t="shared" si="365"/>
        <v>1900-1</v>
      </c>
      <c r="P11546" s="181">
        <f t="shared" si="364"/>
        <v>0</v>
      </c>
    </row>
    <row r="11547" spans="2:16">
      <c r="B11547" s="269"/>
      <c r="O11547" s="181" t="str">
        <f t="shared" si="365"/>
        <v>1900-1</v>
      </c>
      <c r="P11547" s="181">
        <f t="shared" si="364"/>
        <v>0</v>
      </c>
    </row>
    <row r="11548" spans="2:16">
      <c r="B11548" s="269"/>
      <c r="O11548" s="181" t="str">
        <f t="shared" si="365"/>
        <v>1900-1</v>
      </c>
      <c r="P11548" s="181">
        <f t="shared" si="364"/>
        <v>0</v>
      </c>
    </row>
    <row r="11549" spans="2:16">
      <c r="B11549" s="269"/>
      <c r="O11549" s="181" t="str">
        <f t="shared" si="365"/>
        <v>1900-1</v>
      </c>
      <c r="P11549" s="181">
        <f t="shared" si="364"/>
        <v>0</v>
      </c>
    </row>
    <row r="11550" spans="2:16">
      <c r="B11550" s="269"/>
      <c r="O11550" s="181" t="str">
        <f t="shared" si="365"/>
        <v>1900-1</v>
      </c>
      <c r="P11550" s="181">
        <f t="shared" si="364"/>
        <v>0</v>
      </c>
    </row>
    <row r="11551" spans="2:16">
      <c r="B11551" s="269"/>
      <c r="O11551" s="181" t="str">
        <f t="shared" si="365"/>
        <v>1900-1</v>
      </c>
      <c r="P11551" s="181">
        <f t="shared" si="364"/>
        <v>0</v>
      </c>
    </row>
    <row r="11552" spans="2:16">
      <c r="B11552" s="269"/>
      <c r="O11552" s="181" t="str">
        <f t="shared" si="365"/>
        <v>1900-1</v>
      </c>
      <c r="P11552" s="181">
        <f t="shared" si="364"/>
        <v>0</v>
      </c>
    </row>
    <row r="11553" spans="2:16">
      <c r="B11553" s="269"/>
      <c r="O11553" s="181" t="str">
        <f t="shared" si="365"/>
        <v>1900-1</v>
      </c>
      <c r="P11553" s="181">
        <f t="shared" si="364"/>
        <v>0</v>
      </c>
    </row>
    <row r="11554" spans="2:16">
      <c r="B11554" s="269"/>
      <c r="O11554" s="181" t="str">
        <f t="shared" si="365"/>
        <v>1900-1</v>
      </c>
      <c r="P11554" s="181">
        <f t="shared" si="364"/>
        <v>0</v>
      </c>
    </row>
    <row r="11555" spans="2:16">
      <c r="B11555" s="269"/>
      <c r="O11555" s="181" t="str">
        <f t="shared" si="365"/>
        <v>1900-1</v>
      </c>
      <c r="P11555" s="181">
        <f t="shared" si="364"/>
        <v>0</v>
      </c>
    </row>
    <row r="11556" spans="2:16">
      <c r="B11556" s="269"/>
      <c r="O11556" s="181" t="str">
        <f t="shared" si="365"/>
        <v>1900-1</v>
      </c>
      <c r="P11556" s="181">
        <f t="shared" si="364"/>
        <v>0</v>
      </c>
    </row>
    <row r="11557" spans="2:16">
      <c r="B11557" s="269"/>
      <c r="O11557" s="181" t="str">
        <f t="shared" si="365"/>
        <v>1900-1</v>
      </c>
      <c r="P11557" s="181">
        <f t="shared" si="364"/>
        <v>0</v>
      </c>
    </row>
    <row r="11558" spans="2:16">
      <c r="B11558" s="269"/>
      <c r="O11558" s="181" t="str">
        <f t="shared" si="365"/>
        <v>1900-1</v>
      </c>
      <c r="P11558" s="181">
        <f t="shared" si="364"/>
        <v>0</v>
      </c>
    </row>
    <row r="11559" spans="2:16">
      <c r="B11559" s="269"/>
      <c r="O11559" s="181" t="str">
        <f t="shared" si="365"/>
        <v>1900-1</v>
      </c>
      <c r="P11559" s="181">
        <f t="shared" si="364"/>
        <v>0</v>
      </c>
    </row>
    <row r="11560" spans="2:16">
      <c r="B11560" s="269"/>
      <c r="O11560" s="181" t="str">
        <f t="shared" si="365"/>
        <v>1900-1</v>
      </c>
      <c r="P11560" s="181">
        <f t="shared" si="364"/>
        <v>0</v>
      </c>
    </row>
    <row r="11561" spans="2:16">
      <c r="B11561" s="269"/>
      <c r="O11561" s="181" t="str">
        <f t="shared" si="365"/>
        <v>1900-1</v>
      </c>
      <c r="P11561" s="181">
        <f t="shared" si="364"/>
        <v>0</v>
      </c>
    </row>
    <row r="11562" spans="2:16">
      <c r="B11562" s="269"/>
      <c r="O11562" s="181" t="str">
        <f t="shared" si="365"/>
        <v>1900-1</v>
      </c>
      <c r="P11562" s="181">
        <f t="shared" si="364"/>
        <v>0</v>
      </c>
    </row>
    <row r="11563" spans="2:16">
      <c r="B11563" s="269"/>
      <c r="O11563" s="181" t="str">
        <f t="shared" si="365"/>
        <v>1900-1</v>
      </c>
      <c r="P11563" s="181">
        <f t="shared" si="364"/>
        <v>0</v>
      </c>
    </row>
    <row r="11564" spans="2:16">
      <c r="B11564" s="269"/>
      <c r="O11564" s="181" t="str">
        <f t="shared" si="365"/>
        <v>1900-1</v>
      </c>
      <c r="P11564" s="181">
        <f t="shared" si="364"/>
        <v>0</v>
      </c>
    </row>
    <row r="11565" spans="2:16">
      <c r="B11565" s="269"/>
      <c r="O11565" s="181" t="str">
        <f t="shared" si="365"/>
        <v>1900-1</v>
      </c>
      <c r="P11565" s="181">
        <f t="shared" si="364"/>
        <v>0</v>
      </c>
    </row>
    <row r="11566" spans="2:16">
      <c r="B11566" s="269"/>
      <c r="O11566" s="181" t="str">
        <f t="shared" si="365"/>
        <v>1900-1</v>
      </c>
      <c r="P11566" s="181">
        <f t="shared" si="364"/>
        <v>0</v>
      </c>
    </row>
    <row r="11567" spans="2:16">
      <c r="B11567" s="269"/>
      <c r="O11567" s="181" t="str">
        <f t="shared" si="365"/>
        <v>1900-1</v>
      </c>
      <c r="P11567" s="181">
        <f t="shared" si="364"/>
        <v>0</v>
      </c>
    </row>
    <row r="11568" spans="2:16">
      <c r="B11568" s="269"/>
      <c r="O11568" s="181" t="str">
        <f t="shared" si="365"/>
        <v>1900-1</v>
      </c>
      <c r="P11568" s="181">
        <f t="shared" si="364"/>
        <v>0</v>
      </c>
    </row>
    <row r="11569" spans="2:16">
      <c r="B11569" s="269"/>
      <c r="O11569" s="181" t="str">
        <f t="shared" si="365"/>
        <v>1900-1</v>
      </c>
      <c r="P11569" s="181">
        <f t="shared" si="364"/>
        <v>0</v>
      </c>
    </row>
    <row r="11570" spans="2:16">
      <c r="B11570" s="269"/>
      <c r="O11570" s="181" t="str">
        <f t="shared" si="365"/>
        <v>1900-1</v>
      </c>
      <c r="P11570" s="181">
        <f t="shared" si="364"/>
        <v>0</v>
      </c>
    </row>
    <row r="11571" spans="2:16">
      <c r="B11571" s="269"/>
      <c r="O11571" s="181" t="str">
        <f t="shared" si="365"/>
        <v>1900-1</v>
      </c>
      <c r="P11571" s="181">
        <f t="shared" si="364"/>
        <v>0</v>
      </c>
    </row>
    <row r="11572" spans="2:16">
      <c r="B11572" s="269"/>
      <c r="O11572" s="181" t="str">
        <f t="shared" si="365"/>
        <v>1900-1</v>
      </c>
      <c r="P11572" s="181">
        <f t="shared" si="364"/>
        <v>0</v>
      </c>
    </row>
    <row r="11573" spans="2:16">
      <c r="B11573" s="269"/>
      <c r="O11573" s="181" t="str">
        <f t="shared" si="365"/>
        <v>1900-1</v>
      </c>
      <c r="P11573" s="181">
        <f t="shared" si="364"/>
        <v>0</v>
      </c>
    </row>
    <row r="11574" spans="2:16">
      <c r="B11574" s="269"/>
      <c r="O11574" s="181" t="str">
        <f t="shared" si="365"/>
        <v>1900-1</v>
      </c>
      <c r="P11574" s="181">
        <f t="shared" si="364"/>
        <v>0</v>
      </c>
    </row>
    <row r="11575" spans="2:16">
      <c r="B11575" s="269"/>
      <c r="O11575" s="181" t="str">
        <f t="shared" si="365"/>
        <v>1900-1</v>
      </c>
      <c r="P11575" s="181">
        <f t="shared" si="364"/>
        <v>0</v>
      </c>
    </row>
    <row r="11576" spans="2:16">
      <c r="B11576" s="269"/>
      <c r="O11576" s="181" t="str">
        <f t="shared" si="365"/>
        <v>1900-1</v>
      </c>
      <c r="P11576" s="181">
        <f t="shared" si="364"/>
        <v>0</v>
      </c>
    </row>
    <row r="11577" spans="2:16">
      <c r="B11577" s="269"/>
      <c r="O11577" s="181" t="str">
        <f t="shared" si="365"/>
        <v>1900-1</v>
      </c>
      <c r="P11577" s="181">
        <f t="shared" si="364"/>
        <v>0</v>
      </c>
    </row>
    <row r="11578" spans="2:16">
      <c r="B11578" s="269"/>
      <c r="O11578" s="181" t="str">
        <f t="shared" si="365"/>
        <v>1900-1</v>
      </c>
      <c r="P11578" s="181">
        <f t="shared" si="364"/>
        <v>0</v>
      </c>
    </row>
    <row r="11579" spans="2:16">
      <c r="B11579" s="269"/>
      <c r="O11579" s="181" t="str">
        <f t="shared" si="365"/>
        <v>1900-1</v>
      </c>
      <c r="P11579" s="181">
        <f t="shared" si="364"/>
        <v>0</v>
      </c>
    </row>
    <row r="11580" spans="2:16">
      <c r="B11580" s="269"/>
      <c r="O11580" s="181" t="str">
        <f t="shared" si="365"/>
        <v>1900-1</v>
      </c>
      <c r="P11580" s="181">
        <f t="shared" si="364"/>
        <v>0</v>
      </c>
    </row>
    <row r="11581" spans="2:16">
      <c r="B11581" s="269"/>
      <c r="O11581" s="181" t="str">
        <f t="shared" si="365"/>
        <v>1900-1</v>
      </c>
      <c r="P11581" s="181">
        <f t="shared" si="364"/>
        <v>0</v>
      </c>
    </row>
    <row r="11582" spans="2:16">
      <c r="B11582" s="269"/>
      <c r="O11582" s="181" t="str">
        <f t="shared" si="365"/>
        <v>1900-1</v>
      </c>
      <c r="P11582" s="181">
        <f t="shared" si="364"/>
        <v>0</v>
      </c>
    </row>
    <row r="11583" spans="2:16">
      <c r="B11583" s="269"/>
      <c r="O11583" s="181" t="str">
        <f t="shared" si="365"/>
        <v>1900-1</v>
      </c>
      <c r="P11583" s="181">
        <f t="shared" si="364"/>
        <v>0</v>
      </c>
    </row>
    <row r="11584" spans="2:16">
      <c r="B11584" s="269"/>
      <c r="O11584" s="181" t="str">
        <f t="shared" si="365"/>
        <v>1900-1</v>
      </c>
      <c r="P11584" s="181">
        <f t="shared" si="364"/>
        <v>0</v>
      </c>
    </row>
    <row r="11585" spans="2:16">
      <c r="B11585" s="269"/>
      <c r="O11585" s="181" t="str">
        <f t="shared" si="365"/>
        <v>1900-1</v>
      </c>
      <c r="P11585" s="181">
        <f t="shared" ref="P11585:P11648" si="366">N11585*H11585</f>
        <v>0</v>
      </c>
    </row>
    <row r="11586" spans="2:16">
      <c r="B11586" s="269"/>
      <c r="O11586" s="181" t="str">
        <f t="shared" si="365"/>
        <v>1900-1</v>
      </c>
      <c r="P11586" s="181">
        <f t="shared" si="366"/>
        <v>0</v>
      </c>
    </row>
    <row r="11587" spans="2:16">
      <c r="B11587" s="269"/>
      <c r="O11587" s="181" t="str">
        <f t="shared" si="365"/>
        <v>1900-1</v>
      </c>
      <c r="P11587" s="181">
        <f t="shared" si="366"/>
        <v>0</v>
      </c>
    </row>
    <row r="11588" spans="2:16">
      <c r="B11588" s="269"/>
      <c r="O11588" s="181" t="str">
        <f t="shared" si="365"/>
        <v>1900-1</v>
      </c>
      <c r="P11588" s="181">
        <f t="shared" si="366"/>
        <v>0</v>
      </c>
    </row>
    <row r="11589" spans="2:16">
      <c r="B11589" s="269"/>
      <c r="O11589" s="181" t="str">
        <f t="shared" si="365"/>
        <v>1900-1</v>
      </c>
      <c r="P11589" s="181">
        <f t="shared" si="366"/>
        <v>0</v>
      </c>
    </row>
    <row r="11590" spans="2:16">
      <c r="B11590" s="269"/>
      <c r="O11590" s="181" t="str">
        <f t="shared" si="365"/>
        <v>1900-1</v>
      </c>
      <c r="P11590" s="181">
        <f t="shared" si="366"/>
        <v>0</v>
      </c>
    </row>
    <row r="11591" spans="2:16">
      <c r="O11591" s="181" t="str">
        <f t="shared" si="365"/>
        <v>1900-1</v>
      </c>
      <c r="P11591" s="181">
        <f t="shared" si="366"/>
        <v>0</v>
      </c>
    </row>
    <row r="11592" spans="2:16">
      <c r="O11592" s="181" t="str">
        <f t="shared" si="365"/>
        <v>1900-1</v>
      </c>
      <c r="P11592" s="181">
        <f t="shared" si="366"/>
        <v>0</v>
      </c>
    </row>
    <row r="11593" spans="2:16">
      <c r="O11593" s="181" t="str">
        <f t="shared" si="365"/>
        <v>1900-1</v>
      </c>
      <c r="P11593" s="181">
        <f t="shared" si="366"/>
        <v>0</v>
      </c>
    </row>
    <row r="11594" spans="2:16">
      <c r="O11594" s="181" t="str">
        <f t="shared" ref="O11594:O11657" si="367">YEAR(B11594)&amp;"-"&amp;MONTH(B11594)</f>
        <v>1900-1</v>
      </c>
      <c r="P11594" s="181">
        <f t="shared" si="366"/>
        <v>0</v>
      </c>
    </row>
    <row r="11595" spans="2:16">
      <c r="O11595" s="181" t="str">
        <f t="shared" si="367"/>
        <v>1900-1</v>
      </c>
      <c r="P11595" s="181">
        <f t="shared" si="366"/>
        <v>0</v>
      </c>
    </row>
    <row r="11596" spans="2:16">
      <c r="O11596" s="181" t="str">
        <f t="shared" si="367"/>
        <v>1900-1</v>
      </c>
      <c r="P11596" s="181">
        <f t="shared" si="366"/>
        <v>0</v>
      </c>
    </row>
    <row r="11597" spans="2:16">
      <c r="O11597" s="181" t="str">
        <f t="shared" si="367"/>
        <v>1900-1</v>
      </c>
      <c r="P11597" s="181">
        <f t="shared" si="366"/>
        <v>0</v>
      </c>
    </row>
    <row r="11598" spans="2:16">
      <c r="O11598" s="181" t="str">
        <f t="shared" si="367"/>
        <v>1900-1</v>
      </c>
      <c r="P11598" s="181">
        <f t="shared" si="366"/>
        <v>0</v>
      </c>
    </row>
    <row r="11599" spans="2:16">
      <c r="O11599" s="181" t="str">
        <f t="shared" si="367"/>
        <v>1900-1</v>
      </c>
      <c r="P11599" s="181">
        <f t="shared" si="366"/>
        <v>0</v>
      </c>
    </row>
    <row r="11600" spans="2:16">
      <c r="O11600" s="181" t="str">
        <f t="shared" si="367"/>
        <v>1900-1</v>
      </c>
      <c r="P11600" s="181">
        <f t="shared" si="366"/>
        <v>0</v>
      </c>
    </row>
    <row r="11601" spans="15:16">
      <c r="O11601" s="181" t="str">
        <f t="shared" si="367"/>
        <v>1900-1</v>
      </c>
      <c r="P11601" s="181">
        <f t="shared" si="366"/>
        <v>0</v>
      </c>
    </row>
    <row r="11602" spans="15:16">
      <c r="O11602" s="181" t="str">
        <f t="shared" si="367"/>
        <v>1900-1</v>
      </c>
      <c r="P11602" s="181">
        <f t="shared" si="366"/>
        <v>0</v>
      </c>
    </row>
    <row r="11603" spans="15:16">
      <c r="O11603" s="181" t="str">
        <f t="shared" si="367"/>
        <v>1900-1</v>
      </c>
      <c r="P11603" s="181">
        <f t="shared" si="366"/>
        <v>0</v>
      </c>
    </row>
    <row r="11604" spans="15:16">
      <c r="O11604" s="181" t="str">
        <f t="shared" si="367"/>
        <v>1900-1</v>
      </c>
      <c r="P11604" s="181">
        <f t="shared" si="366"/>
        <v>0</v>
      </c>
    </row>
    <row r="11605" spans="15:16">
      <c r="O11605" s="181" t="str">
        <f t="shared" si="367"/>
        <v>1900-1</v>
      </c>
      <c r="P11605" s="181">
        <f t="shared" si="366"/>
        <v>0</v>
      </c>
    </row>
    <row r="11606" spans="15:16">
      <c r="O11606" s="181" t="str">
        <f t="shared" si="367"/>
        <v>1900-1</v>
      </c>
      <c r="P11606" s="181">
        <f t="shared" si="366"/>
        <v>0</v>
      </c>
    </row>
    <row r="11607" spans="15:16">
      <c r="O11607" s="181" t="str">
        <f t="shared" si="367"/>
        <v>1900-1</v>
      </c>
      <c r="P11607" s="181">
        <f t="shared" si="366"/>
        <v>0</v>
      </c>
    </row>
    <row r="11608" spans="15:16">
      <c r="O11608" s="181" t="str">
        <f t="shared" si="367"/>
        <v>1900-1</v>
      </c>
      <c r="P11608" s="181">
        <f t="shared" si="366"/>
        <v>0</v>
      </c>
    </row>
    <row r="11609" spans="15:16">
      <c r="O11609" s="181" t="str">
        <f t="shared" si="367"/>
        <v>1900-1</v>
      </c>
      <c r="P11609" s="181">
        <f t="shared" si="366"/>
        <v>0</v>
      </c>
    </row>
    <row r="11610" spans="15:16">
      <c r="O11610" s="181" t="str">
        <f t="shared" si="367"/>
        <v>1900-1</v>
      </c>
      <c r="P11610" s="181">
        <f t="shared" si="366"/>
        <v>0</v>
      </c>
    </row>
    <row r="11611" spans="15:16">
      <c r="O11611" s="181" t="str">
        <f t="shared" si="367"/>
        <v>1900-1</v>
      </c>
      <c r="P11611" s="181">
        <f t="shared" si="366"/>
        <v>0</v>
      </c>
    </row>
    <row r="11612" spans="15:16">
      <c r="O11612" s="181" t="str">
        <f t="shared" si="367"/>
        <v>1900-1</v>
      </c>
      <c r="P11612" s="181">
        <f t="shared" si="366"/>
        <v>0</v>
      </c>
    </row>
    <row r="11613" spans="15:16">
      <c r="O11613" s="181" t="str">
        <f t="shared" si="367"/>
        <v>1900-1</v>
      </c>
      <c r="P11613" s="181">
        <f t="shared" si="366"/>
        <v>0</v>
      </c>
    </row>
    <row r="11614" spans="15:16">
      <c r="O11614" s="181" t="str">
        <f t="shared" si="367"/>
        <v>1900-1</v>
      </c>
      <c r="P11614" s="181">
        <f t="shared" si="366"/>
        <v>0</v>
      </c>
    </row>
    <row r="11615" spans="15:16">
      <c r="O11615" s="181" t="str">
        <f t="shared" si="367"/>
        <v>1900-1</v>
      </c>
      <c r="P11615" s="181">
        <f t="shared" si="366"/>
        <v>0</v>
      </c>
    </row>
    <row r="11616" spans="15:16">
      <c r="O11616" s="181" t="str">
        <f t="shared" si="367"/>
        <v>1900-1</v>
      </c>
      <c r="P11616" s="181">
        <f t="shared" si="366"/>
        <v>0</v>
      </c>
    </row>
    <row r="11617" spans="15:16">
      <c r="O11617" s="181" t="str">
        <f t="shared" si="367"/>
        <v>1900-1</v>
      </c>
      <c r="P11617" s="181">
        <f t="shared" si="366"/>
        <v>0</v>
      </c>
    </row>
    <row r="11618" spans="15:16">
      <c r="O11618" s="181" t="str">
        <f t="shared" si="367"/>
        <v>1900-1</v>
      </c>
      <c r="P11618" s="181">
        <f t="shared" si="366"/>
        <v>0</v>
      </c>
    </row>
    <row r="11619" spans="15:16">
      <c r="O11619" s="181" t="str">
        <f t="shared" si="367"/>
        <v>1900-1</v>
      </c>
      <c r="P11619" s="181">
        <f t="shared" si="366"/>
        <v>0</v>
      </c>
    </row>
    <row r="11620" spans="15:16">
      <c r="O11620" s="181" t="str">
        <f t="shared" si="367"/>
        <v>1900-1</v>
      </c>
      <c r="P11620" s="181">
        <f t="shared" si="366"/>
        <v>0</v>
      </c>
    </row>
    <row r="11621" spans="15:16">
      <c r="O11621" s="181" t="str">
        <f t="shared" si="367"/>
        <v>1900-1</v>
      </c>
      <c r="P11621" s="181">
        <f t="shared" si="366"/>
        <v>0</v>
      </c>
    </row>
    <row r="11622" spans="15:16">
      <c r="O11622" s="181" t="str">
        <f t="shared" si="367"/>
        <v>1900-1</v>
      </c>
      <c r="P11622" s="181">
        <f t="shared" si="366"/>
        <v>0</v>
      </c>
    </row>
    <row r="11623" spans="15:16">
      <c r="O11623" s="181" t="str">
        <f t="shared" si="367"/>
        <v>1900-1</v>
      </c>
      <c r="P11623" s="181">
        <f t="shared" si="366"/>
        <v>0</v>
      </c>
    </row>
    <row r="11624" spans="15:16">
      <c r="O11624" s="181" t="str">
        <f t="shared" si="367"/>
        <v>1900-1</v>
      </c>
      <c r="P11624" s="181">
        <f t="shared" si="366"/>
        <v>0</v>
      </c>
    </row>
    <row r="11625" spans="15:16">
      <c r="O11625" s="181" t="str">
        <f t="shared" si="367"/>
        <v>1900-1</v>
      </c>
      <c r="P11625" s="181">
        <f t="shared" si="366"/>
        <v>0</v>
      </c>
    </row>
    <row r="11626" spans="15:16">
      <c r="O11626" s="181" t="str">
        <f t="shared" si="367"/>
        <v>1900-1</v>
      </c>
      <c r="P11626" s="181">
        <f t="shared" si="366"/>
        <v>0</v>
      </c>
    </row>
    <row r="11627" spans="15:16">
      <c r="O11627" s="181" t="str">
        <f t="shared" si="367"/>
        <v>1900-1</v>
      </c>
      <c r="P11627" s="181">
        <f t="shared" si="366"/>
        <v>0</v>
      </c>
    </row>
    <row r="11628" spans="15:16">
      <c r="O11628" s="181" t="str">
        <f t="shared" si="367"/>
        <v>1900-1</v>
      </c>
      <c r="P11628" s="181">
        <f t="shared" si="366"/>
        <v>0</v>
      </c>
    </row>
    <row r="11629" spans="15:16">
      <c r="O11629" s="181" t="str">
        <f t="shared" si="367"/>
        <v>1900-1</v>
      </c>
      <c r="P11629" s="181">
        <f t="shared" si="366"/>
        <v>0</v>
      </c>
    </row>
    <row r="11630" spans="15:16">
      <c r="O11630" s="181" t="str">
        <f t="shared" si="367"/>
        <v>1900-1</v>
      </c>
      <c r="P11630" s="181">
        <f t="shared" si="366"/>
        <v>0</v>
      </c>
    </row>
    <row r="11631" spans="15:16">
      <c r="O11631" s="181" t="str">
        <f t="shared" si="367"/>
        <v>1900-1</v>
      </c>
      <c r="P11631" s="181">
        <f t="shared" si="366"/>
        <v>0</v>
      </c>
    </row>
    <row r="11632" spans="15:16">
      <c r="O11632" s="181" t="str">
        <f t="shared" si="367"/>
        <v>1900-1</v>
      </c>
      <c r="P11632" s="181">
        <f t="shared" si="366"/>
        <v>0</v>
      </c>
    </row>
    <row r="11633" spans="15:16">
      <c r="O11633" s="181" t="str">
        <f t="shared" si="367"/>
        <v>1900-1</v>
      </c>
      <c r="P11633" s="181">
        <f t="shared" si="366"/>
        <v>0</v>
      </c>
    </row>
    <row r="11634" spans="15:16">
      <c r="O11634" s="181" t="str">
        <f t="shared" si="367"/>
        <v>1900-1</v>
      </c>
      <c r="P11634" s="181">
        <f t="shared" si="366"/>
        <v>0</v>
      </c>
    </row>
    <row r="11635" spans="15:16">
      <c r="O11635" s="181" t="str">
        <f t="shared" si="367"/>
        <v>1900-1</v>
      </c>
      <c r="P11635" s="181">
        <f t="shared" si="366"/>
        <v>0</v>
      </c>
    </row>
    <row r="11636" spans="15:16">
      <c r="O11636" s="181" t="str">
        <f t="shared" si="367"/>
        <v>1900-1</v>
      </c>
      <c r="P11636" s="181">
        <f t="shared" si="366"/>
        <v>0</v>
      </c>
    </row>
    <row r="11637" spans="15:16">
      <c r="O11637" s="181" t="str">
        <f t="shared" si="367"/>
        <v>1900-1</v>
      </c>
      <c r="P11637" s="181">
        <f t="shared" si="366"/>
        <v>0</v>
      </c>
    </row>
    <row r="11638" spans="15:16">
      <c r="O11638" s="181" t="str">
        <f t="shared" si="367"/>
        <v>1900-1</v>
      </c>
      <c r="P11638" s="181">
        <f t="shared" si="366"/>
        <v>0</v>
      </c>
    </row>
    <row r="11639" spans="15:16">
      <c r="O11639" s="181" t="str">
        <f t="shared" si="367"/>
        <v>1900-1</v>
      </c>
      <c r="P11639" s="181">
        <f t="shared" si="366"/>
        <v>0</v>
      </c>
    </row>
    <row r="11640" spans="15:16">
      <c r="O11640" s="181" t="str">
        <f t="shared" si="367"/>
        <v>1900-1</v>
      </c>
      <c r="P11640" s="181">
        <f t="shared" si="366"/>
        <v>0</v>
      </c>
    </row>
    <row r="11641" spans="15:16">
      <c r="O11641" s="181" t="str">
        <f t="shared" si="367"/>
        <v>1900-1</v>
      </c>
      <c r="P11641" s="181">
        <f t="shared" si="366"/>
        <v>0</v>
      </c>
    </row>
    <row r="11642" spans="15:16">
      <c r="O11642" s="181" t="str">
        <f t="shared" si="367"/>
        <v>1900-1</v>
      </c>
      <c r="P11642" s="181">
        <f t="shared" si="366"/>
        <v>0</v>
      </c>
    </row>
    <row r="11643" spans="15:16">
      <c r="O11643" s="181" t="str">
        <f t="shared" si="367"/>
        <v>1900-1</v>
      </c>
      <c r="P11643" s="181">
        <f t="shared" si="366"/>
        <v>0</v>
      </c>
    </row>
    <row r="11644" spans="15:16">
      <c r="O11644" s="181" t="str">
        <f t="shared" si="367"/>
        <v>1900-1</v>
      </c>
      <c r="P11644" s="181">
        <f t="shared" si="366"/>
        <v>0</v>
      </c>
    </row>
    <row r="11645" spans="15:16">
      <c r="O11645" s="181" t="str">
        <f t="shared" si="367"/>
        <v>1900-1</v>
      </c>
      <c r="P11645" s="181">
        <f t="shared" si="366"/>
        <v>0</v>
      </c>
    </row>
    <row r="11646" spans="15:16">
      <c r="O11646" s="181" t="str">
        <f t="shared" si="367"/>
        <v>1900-1</v>
      </c>
      <c r="P11646" s="181">
        <f t="shared" si="366"/>
        <v>0</v>
      </c>
    </row>
    <row r="11647" spans="15:16">
      <c r="O11647" s="181" t="str">
        <f t="shared" si="367"/>
        <v>1900-1</v>
      </c>
      <c r="P11647" s="181">
        <f t="shared" si="366"/>
        <v>0</v>
      </c>
    </row>
    <row r="11648" spans="15:16">
      <c r="O11648" s="181" t="str">
        <f t="shared" si="367"/>
        <v>1900-1</v>
      </c>
      <c r="P11648" s="181">
        <f t="shared" si="366"/>
        <v>0</v>
      </c>
    </row>
    <row r="11649" spans="15:16">
      <c r="O11649" s="181" t="str">
        <f t="shared" si="367"/>
        <v>1900-1</v>
      </c>
      <c r="P11649" s="181">
        <f t="shared" ref="P11649:P11715" si="368">N11649*H11649</f>
        <v>0</v>
      </c>
    </row>
    <row r="11650" spans="15:16">
      <c r="O11650" s="181" t="str">
        <f t="shared" si="367"/>
        <v>1900-1</v>
      </c>
      <c r="P11650" s="181">
        <f t="shared" si="368"/>
        <v>0</v>
      </c>
    </row>
    <row r="11651" spans="15:16">
      <c r="O11651" s="181" t="str">
        <f t="shared" si="367"/>
        <v>1900-1</v>
      </c>
      <c r="P11651" s="181">
        <f t="shared" si="368"/>
        <v>0</v>
      </c>
    </row>
    <row r="11652" spans="15:16">
      <c r="O11652" s="181" t="str">
        <f t="shared" si="367"/>
        <v>1900-1</v>
      </c>
      <c r="P11652" s="181">
        <f t="shared" si="368"/>
        <v>0</v>
      </c>
    </row>
    <row r="11653" spans="15:16">
      <c r="O11653" s="181" t="str">
        <f t="shared" si="367"/>
        <v>1900-1</v>
      </c>
      <c r="P11653" s="181">
        <f t="shared" si="368"/>
        <v>0</v>
      </c>
    </row>
    <row r="11654" spans="15:16">
      <c r="O11654" s="181" t="str">
        <f t="shared" si="367"/>
        <v>1900-1</v>
      </c>
      <c r="P11654" s="181">
        <f t="shared" si="368"/>
        <v>0</v>
      </c>
    </row>
    <row r="11655" spans="15:16">
      <c r="O11655" s="181" t="str">
        <f t="shared" si="367"/>
        <v>1900-1</v>
      </c>
      <c r="P11655" s="181">
        <f t="shared" si="368"/>
        <v>0</v>
      </c>
    </row>
    <row r="11656" spans="15:16">
      <c r="O11656" s="181" t="str">
        <f t="shared" si="367"/>
        <v>1900-1</v>
      </c>
      <c r="P11656" s="181">
        <f t="shared" si="368"/>
        <v>0</v>
      </c>
    </row>
    <row r="11657" spans="15:16">
      <c r="O11657" s="181" t="str">
        <f t="shared" si="367"/>
        <v>1900-1</v>
      </c>
      <c r="P11657" s="181">
        <f t="shared" si="368"/>
        <v>0</v>
      </c>
    </row>
    <row r="11658" spans="15:16">
      <c r="O11658" s="181" t="str">
        <f t="shared" ref="O11658:O11724" si="369">YEAR(B11658)&amp;"-"&amp;MONTH(B11658)</f>
        <v>1900-1</v>
      </c>
      <c r="P11658" s="181">
        <f t="shared" si="368"/>
        <v>0</v>
      </c>
    </row>
    <row r="11659" spans="15:16">
      <c r="O11659" s="181" t="str">
        <f t="shared" si="369"/>
        <v>1900-1</v>
      </c>
      <c r="P11659" s="181">
        <f t="shared" si="368"/>
        <v>0</v>
      </c>
    </row>
    <row r="11660" spans="15:16">
      <c r="O11660" s="181" t="str">
        <f t="shared" si="369"/>
        <v>1900-1</v>
      </c>
      <c r="P11660" s="181">
        <f t="shared" si="368"/>
        <v>0</v>
      </c>
    </row>
    <row r="11661" spans="15:16">
      <c r="O11661" s="181" t="str">
        <f t="shared" si="369"/>
        <v>1900-1</v>
      </c>
      <c r="P11661" s="181">
        <f t="shared" si="368"/>
        <v>0</v>
      </c>
    </row>
    <row r="11662" spans="15:16">
      <c r="O11662" s="181" t="str">
        <f>YEAR(B11662)&amp;"-"&amp;MONTH(B11662)</f>
        <v>1900-1</v>
      </c>
      <c r="P11662" s="181">
        <f>N11662*H11662</f>
        <v>0</v>
      </c>
    </row>
    <row r="11663" spans="15:16">
      <c r="O11663" s="181" t="str">
        <f>YEAR(B11663)&amp;"-"&amp;MONTH(B11663)</f>
        <v>1900-1</v>
      </c>
      <c r="P11663" s="181">
        <f>N11663*H11663</f>
        <v>0</v>
      </c>
    </row>
    <row r="11664" spans="15:16">
      <c r="O11664" s="181" t="str">
        <f>YEAR(B11664)&amp;"-"&amp;MONTH(B11664)</f>
        <v>1900-1</v>
      </c>
      <c r="P11664" s="181">
        <f>N11664*H11664</f>
        <v>0</v>
      </c>
    </row>
    <row r="11665" spans="15:16">
      <c r="O11665" s="181" t="str">
        <f t="shared" si="369"/>
        <v>1900-1</v>
      </c>
      <c r="P11665" s="181">
        <f t="shared" si="368"/>
        <v>0</v>
      </c>
    </row>
    <row r="11666" spans="15:16">
      <c r="O11666" s="181" t="str">
        <f t="shared" si="369"/>
        <v>1900-1</v>
      </c>
      <c r="P11666" s="181">
        <f t="shared" si="368"/>
        <v>0</v>
      </c>
    </row>
    <row r="11667" spans="15:16">
      <c r="O11667" s="181" t="str">
        <f t="shared" si="369"/>
        <v>1900-1</v>
      </c>
      <c r="P11667" s="181">
        <f t="shared" si="368"/>
        <v>0</v>
      </c>
    </row>
    <row r="11668" spans="15:16">
      <c r="O11668" s="181" t="str">
        <f t="shared" si="369"/>
        <v>1900-1</v>
      </c>
      <c r="P11668" s="181">
        <f t="shared" si="368"/>
        <v>0</v>
      </c>
    </row>
    <row r="11669" spans="15:16">
      <c r="O11669" s="181" t="str">
        <f t="shared" si="369"/>
        <v>1900-1</v>
      </c>
      <c r="P11669" s="181">
        <f t="shared" si="368"/>
        <v>0</v>
      </c>
    </row>
    <row r="11670" spans="15:16">
      <c r="O11670" s="181" t="str">
        <f t="shared" si="369"/>
        <v>1900-1</v>
      </c>
      <c r="P11670" s="181">
        <f t="shared" si="368"/>
        <v>0</v>
      </c>
    </row>
    <row r="11671" spans="15:16">
      <c r="O11671" s="181" t="str">
        <f t="shared" si="369"/>
        <v>1900-1</v>
      </c>
      <c r="P11671" s="181">
        <f t="shared" si="368"/>
        <v>0</v>
      </c>
    </row>
    <row r="11672" spans="15:16">
      <c r="O11672" s="181" t="str">
        <f t="shared" si="369"/>
        <v>1900-1</v>
      </c>
      <c r="P11672" s="181">
        <f t="shared" si="368"/>
        <v>0</v>
      </c>
    </row>
    <row r="11673" spans="15:16">
      <c r="O11673" s="181" t="str">
        <f t="shared" si="369"/>
        <v>1900-1</v>
      </c>
      <c r="P11673" s="181">
        <f t="shared" si="368"/>
        <v>0</v>
      </c>
    </row>
    <row r="11674" spans="15:16">
      <c r="O11674" s="181" t="str">
        <f t="shared" si="369"/>
        <v>1900-1</v>
      </c>
      <c r="P11674" s="181">
        <f t="shared" si="368"/>
        <v>0</v>
      </c>
    </row>
    <row r="11675" spans="15:16">
      <c r="O11675" s="181" t="str">
        <f t="shared" si="369"/>
        <v>1900-1</v>
      </c>
      <c r="P11675" s="181">
        <f t="shared" si="368"/>
        <v>0</v>
      </c>
    </row>
    <row r="11676" spans="15:16">
      <c r="O11676" s="181" t="str">
        <f t="shared" si="369"/>
        <v>1900-1</v>
      </c>
      <c r="P11676" s="181">
        <f t="shared" si="368"/>
        <v>0</v>
      </c>
    </row>
    <row r="11677" spans="15:16">
      <c r="O11677" s="181" t="str">
        <f t="shared" si="369"/>
        <v>1900-1</v>
      </c>
      <c r="P11677" s="181">
        <f t="shared" si="368"/>
        <v>0</v>
      </c>
    </row>
    <row r="11678" spans="15:16">
      <c r="O11678" s="181" t="str">
        <f t="shared" si="369"/>
        <v>1900-1</v>
      </c>
      <c r="P11678" s="181">
        <f t="shared" si="368"/>
        <v>0</v>
      </c>
    </row>
    <row r="11679" spans="15:16">
      <c r="O11679" s="181" t="str">
        <f t="shared" si="369"/>
        <v>1900-1</v>
      </c>
      <c r="P11679" s="181">
        <f t="shared" si="368"/>
        <v>0</v>
      </c>
    </row>
    <row r="11680" spans="15:16">
      <c r="O11680" s="181" t="str">
        <f t="shared" si="369"/>
        <v>1900-1</v>
      </c>
      <c r="P11680" s="181">
        <f t="shared" si="368"/>
        <v>0</v>
      </c>
    </row>
    <row r="11681" spans="15:16">
      <c r="O11681" s="181" t="str">
        <f t="shared" si="369"/>
        <v>1900-1</v>
      </c>
      <c r="P11681" s="181">
        <f t="shared" si="368"/>
        <v>0</v>
      </c>
    </row>
    <row r="11682" spans="15:16">
      <c r="O11682" s="181" t="str">
        <f t="shared" si="369"/>
        <v>1900-1</v>
      </c>
      <c r="P11682" s="181">
        <f t="shared" si="368"/>
        <v>0</v>
      </c>
    </row>
    <row r="11683" spans="15:16">
      <c r="O11683" s="181" t="str">
        <f t="shared" si="369"/>
        <v>1900-1</v>
      </c>
      <c r="P11683" s="181">
        <f t="shared" si="368"/>
        <v>0</v>
      </c>
    </row>
    <row r="11684" spans="15:16">
      <c r="O11684" s="181" t="str">
        <f t="shared" si="369"/>
        <v>1900-1</v>
      </c>
      <c r="P11684" s="181">
        <f t="shared" si="368"/>
        <v>0</v>
      </c>
    </row>
    <row r="11685" spans="15:16">
      <c r="O11685" s="181" t="str">
        <f t="shared" si="369"/>
        <v>1900-1</v>
      </c>
      <c r="P11685" s="181">
        <f t="shared" si="368"/>
        <v>0</v>
      </c>
    </row>
    <row r="11686" spans="15:16">
      <c r="O11686" s="181" t="str">
        <f t="shared" si="369"/>
        <v>1900-1</v>
      </c>
      <c r="P11686" s="181">
        <f t="shared" si="368"/>
        <v>0</v>
      </c>
    </row>
    <row r="11687" spans="15:16">
      <c r="O11687" s="181" t="str">
        <f t="shared" si="369"/>
        <v>1900-1</v>
      </c>
      <c r="P11687" s="181">
        <f t="shared" si="368"/>
        <v>0</v>
      </c>
    </row>
    <row r="11688" spans="15:16">
      <c r="O11688" s="181" t="str">
        <f t="shared" si="369"/>
        <v>1900-1</v>
      </c>
      <c r="P11688" s="181">
        <f t="shared" si="368"/>
        <v>0</v>
      </c>
    </row>
    <row r="11689" spans="15:16">
      <c r="O11689" s="181" t="str">
        <f t="shared" si="369"/>
        <v>1900-1</v>
      </c>
      <c r="P11689" s="181">
        <f t="shared" si="368"/>
        <v>0</v>
      </c>
    </row>
    <row r="11690" spans="15:16">
      <c r="O11690" s="181" t="str">
        <f t="shared" si="369"/>
        <v>1900-1</v>
      </c>
      <c r="P11690" s="181">
        <f t="shared" si="368"/>
        <v>0</v>
      </c>
    </row>
    <row r="11691" spans="15:16">
      <c r="O11691" s="181" t="str">
        <f t="shared" si="369"/>
        <v>1900-1</v>
      </c>
      <c r="P11691" s="181">
        <f t="shared" si="368"/>
        <v>0</v>
      </c>
    </row>
    <row r="11692" spans="15:16">
      <c r="O11692" s="181" t="str">
        <f t="shared" si="369"/>
        <v>1900-1</v>
      </c>
      <c r="P11692" s="181">
        <f t="shared" si="368"/>
        <v>0</v>
      </c>
    </row>
    <row r="11693" spans="15:16">
      <c r="O11693" s="181" t="str">
        <f t="shared" si="369"/>
        <v>1900-1</v>
      </c>
      <c r="P11693" s="181">
        <f t="shared" si="368"/>
        <v>0</v>
      </c>
    </row>
    <row r="11694" spans="15:16">
      <c r="O11694" s="181" t="str">
        <f t="shared" si="369"/>
        <v>1900-1</v>
      </c>
      <c r="P11694" s="181">
        <f t="shared" si="368"/>
        <v>0</v>
      </c>
    </row>
    <row r="11695" spans="15:16">
      <c r="O11695" s="181" t="str">
        <f t="shared" si="369"/>
        <v>1900-1</v>
      </c>
      <c r="P11695" s="181">
        <f t="shared" si="368"/>
        <v>0</v>
      </c>
    </row>
    <row r="11696" spans="15:16">
      <c r="O11696" s="181" t="str">
        <f t="shared" si="369"/>
        <v>1900-1</v>
      </c>
      <c r="P11696" s="181">
        <f t="shared" si="368"/>
        <v>0</v>
      </c>
    </row>
    <row r="11697" spans="15:16">
      <c r="O11697" s="181" t="str">
        <f t="shared" si="369"/>
        <v>1900-1</v>
      </c>
      <c r="P11697" s="181">
        <f t="shared" si="368"/>
        <v>0</v>
      </c>
    </row>
    <row r="11698" spans="15:16">
      <c r="O11698" s="181" t="str">
        <f t="shared" si="369"/>
        <v>1900-1</v>
      </c>
      <c r="P11698" s="181">
        <f t="shared" si="368"/>
        <v>0</v>
      </c>
    </row>
    <row r="11699" spans="15:16">
      <c r="O11699" s="181" t="str">
        <f t="shared" si="369"/>
        <v>1900-1</v>
      </c>
      <c r="P11699" s="181">
        <f t="shared" si="368"/>
        <v>0</v>
      </c>
    </row>
    <row r="11700" spans="15:16">
      <c r="O11700" s="181" t="str">
        <f t="shared" si="369"/>
        <v>1900-1</v>
      </c>
      <c r="P11700" s="181">
        <f t="shared" si="368"/>
        <v>0</v>
      </c>
    </row>
    <row r="11701" spans="15:16">
      <c r="O11701" s="181" t="str">
        <f t="shared" si="369"/>
        <v>1900-1</v>
      </c>
      <c r="P11701" s="181">
        <f t="shared" si="368"/>
        <v>0</v>
      </c>
    </row>
    <row r="11702" spans="15:16">
      <c r="O11702" s="181" t="str">
        <f t="shared" si="369"/>
        <v>1900-1</v>
      </c>
      <c r="P11702" s="181">
        <f t="shared" si="368"/>
        <v>0</v>
      </c>
    </row>
    <row r="11703" spans="15:16">
      <c r="O11703" s="181" t="str">
        <f t="shared" si="369"/>
        <v>1900-1</v>
      </c>
      <c r="P11703" s="181">
        <f t="shared" si="368"/>
        <v>0</v>
      </c>
    </row>
    <row r="11704" spans="15:16">
      <c r="O11704" s="181" t="str">
        <f t="shared" si="369"/>
        <v>1900-1</v>
      </c>
      <c r="P11704" s="181">
        <f t="shared" si="368"/>
        <v>0</v>
      </c>
    </row>
    <row r="11705" spans="15:16">
      <c r="O11705" s="181" t="str">
        <f t="shared" si="369"/>
        <v>1900-1</v>
      </c>
      <c r="P11705" s="181">
        <f t="shared" si="368"/>
        <v>0</v>
      </c>
    </row>
    <row r="11706" spans="15:16">
      <c r="O11706" s="181" t="str">
        <f t="shared" si="369"/>
        <v>1900-1</v>
      </c>
      <c r="P11706" s="181">
        <f t="shared" si="368"/>
        <v>0</v>
      </c>
    </row>
    <row r="11707" spans="15:16">
      <c r="O11707" s="181" t="str">
        <f t="shared" si="369"/>
        <v>1900-1</v>
      </c>
      <c r="P11707" s="181">
        <f t="shared" si="368"/>
        <v>0</v>
      </c>
    </row>
    <row r="11708" spans="15:16">
      <c r="O11708" s="181" t="str">
        <f t="shared" si="369"/>
        <v>1900-1</v>
      </c>
      <c r="P11708" s="181">
        <f t="shared" si="368"/>
        <v>0</v>
      </c>
    </row>
    <row r="11709" spans="15:16">
      <c r="O11709" s="181" t="str">
        <f t="shared" si="369"/>
        <v>1900-1</v>
      </c>
      <c r="P11709" s="181">
        <f t="shared" si="368"/>
        <v>0</v>
      </c>
    </row>
    <row r="11710" spans="15:16">
      <c r="O11710" s="181" t="str">
        <f t="shared" si="369"/>
        <v>1900-1</v>
      </c>
      <c r="P11710" s="181">
        <f t="shared" si="368"/>
        <v>0</v>
      </c>
    </row>
    <row r="11711" spans="15:16">
      <c r="O11711" s="181" t="str">
        <f t="shared" si="369"/>
        <v>1900-1</v>
      </c>
      <c r="P11711" s="181">
        <f t="shared" si="368"/>
        <v>0</v>
      </c>
    </row>
    <row r="11712" spans="15:16">
      <c r="O11712" s="181" t="str">
        <f t="shared" si="369"/>
        <v>1900-1</v>
      </c>
      <c r="P11712" s="181">
        <f t="shared" si="368"/>
        <v>0</v>
      </c>
    </row>
    <row r="11713" spans="15:16">
      <c r="O11713" s="181" t="str">
        <f t="shared" si="369"/>
        <v>1900-1</v>
      </c>
      <c r="P11713" s="181">
        <f t="shared" si="368"/>
        <v>0</v>
      </c>
    </row>
    <row r="11714" spans="15:16">
      <c r="O11714" s="181" t="str">
        <f t="shared" si="369"/>
        <v>1900-1</v>
      </c>
      <c r="P11714" s="181">
        <f t="shared" si="368"/>
        <v>0</v>
      </c>
    </row>
    <row r="11715" spans="15:16">
      <c r="O11715" s="181" t="str">
        <f t="shared" si="369"/>
        <v>1900-1</v>
      </c>
      <c r="P11715" s="181">
        <f t="shared" si="368"/>
        <v>0</v>
      </c>
    </row>
    <row r="11716" spans="15:16">
      <c r="O11716" s="181" t="str">
        <f t="shared" si="369"/>
        <v>1900-1</v>
      </c>
      <c r="P11716" s="181">
        <f t="shared" ref="P11716:P11779" si="370">N11716*H11716</f>
        <v>0</v>
      </c>
    </row>
    <row r="11717" spans="15:16">
      <c r="O11717" s="181" t="str">
        <f t="shared" si="369"/>
        <v>1900-1</v>
      </c>
      <c r="P11717" s="181">
        <f t="shared" si="370"/>
        <v>0</v>
      </c>
    </row>
    <row r="11718" spans="15:16">
      <c r="O11718" s="181" t="str">
        <f t="shared" si="369"/>
        <v>1900-1</v>
      </c>
      <c r="P11718" s="181">
        <f t="shared" si="370"/>
        <v>0</v>
      </c>
    </row>
    <row r="11719" spans="15:16">
      <c r="O11719" s="181" t="str">
        <f t="shared" si="369"/>
        <v>1900-1</v>
      </c>
      <c r="P11719" s="181">
        <f t="shared" si="370"/>
        <v>0</v>
      </c>
    </row>
    <row r="11720" spans="15:16">
      <c r="O11720" s="181" t="str">
        <f t="shared" si="369"/>
        <v>1900-1</v>
      </c>
      <c r="P11720" s="181">
        <f t="shared" si="370"/>
        <v>0</v>
      </c>
    </row>
    <row r="11721" spans="15:16">
      <c r="O11721" s="181" t="str">
        <f t="shared" si="369"/>
        <v>1900-1</v>
      </c>
      <c r="P11721" s="181">
        <f t="shared" si="370"/>
        <v>0</v>
      </c>
    </row>
    <row r="11722" spans="15:16">
      <c r="O11722" s="181" t="str">
        <f t="shared" si="369"/>
        <v>1900-1</v>
      </c>
      <c r="P11722" s="181">
        <f t="shared" si="370"/>
        <v>0</v>
      </c>
    </row>
    <row r="11723" spans="15:16">
      <c r="O11723" s="181" t="str">
        <f t="shared" si="369"/>
        <v>1900-1</v>
      </c>
      <c r="P11723" s="181">
        <f t="shared" si="370"/>
        <v>0</v>
      </c>
    </row>
    <row r="11724" spans="15:16">
      <c r="O11724" s="181" t="str">
        <f t="shared" si="369"/>
        <v>1900-1</v>
      </c>
      <c r="P11724" s="181">
        <f t="shared" si="370"/>
        <v>0</v>
      </c>
    </row>
    <row r="11725" spans="15:16">
      <c r="O11725" s="181" t="str">
        <f t="shared" ref="O11725:O11788" si="371">YEAR(B11725)&amp;"-"&amp;MONTH(B11725)</f>
        <v>1900-1</v>
      </c>
      <c r="P11725" s="181">
        <f t="shared" si="370"/>
        <v>0</v>
      </c>
    </row>
    <row r="11726" spans="15:16">
      <c r="O11726" s="181" t="str">
        <f t="shared" si="371"/>
        <v>1900-1</v>
      </c>
      <c r="P11726" s="181">
        <f t="shared" si="370"/>
        <v>0</v>
      </c>
    </row>
    <row r="11727" spans="15:16">
      <c r="O11727" s="181" t="str">
        <f t="shared" si="371"/>
        <v>1900-1</v>
      </c>
      <c r="P11727" s="181">
        <f t="shared" si="370"/>
        <v>0</v>
      </c>
    </row>
    <row r="11728" spans="15:16">
      <c r="O11728" s="181" t="str">
        <f t="shared" si="371"/>
        <v>1900-1</v>
      </c>
      <c r="P11728" s="181">
        <f t="shared" si="370"/>
        <v>0</v>
      </c>
    </row>
    <row r="11729" spans="15:16">
      <c r="O11729" s="181" t="str">
        <f t="shared" si="371"/>
        <v>1900-1</v>
      </c>
      <c r="P11729" s="181">
        <f t="shared" si="370"/>
        <v>0</v>
      </c>
    </row>
    <row r="11730" spans="15:16">
      <c r="O11730" s="181" t="str">
        <f t="shared" si="371"/>
        <v>1900-1</v>
      </c>
      <c r="P11730" s="181">
        <f t="shared" si="370"/>
        <v>0</v>
      </c>
    </row>
    <row r="11731" spans="15:16">
      <c r="O11731" s="181" t="str">
        <f t="shared" si="371"/>
        <v>1900-1</v>
      </c>
      <c r="P11731" s="181">
        <f t="shared" si="370"/>
        <v>0</v>
      </c>
    </row>
    <row r="11732" spans="15:16">
      <c r="O11732" s="181" t="str">
        <f t="shared" si="371"/>
        <v>1900-1</v>
      </c>
      <c r="P11732" s="181">
        <f t="shared" si="370"/>
        <v>0</v>
      </c>
    </row>
    <row r="11733" spans="15:16">
      <c r="O11733" s="181" t="str">
        <f t="shared" si="371"/>
        <v>1900-1</v>
      </c>
      <c r="P11733" s="181">
        <f t="shared" si="370"/>
        <v>0</v>
      </c>
    </row>
    <row r="11734" spans="15:16">
      <c r="O11734" s="181" t="str">
        <f t="shared" si="371"/>
        <v>1900-1</v>
      </c>
      <c r="P11734" s="181">
        <f t="shared" si="370"/>
        <v>0</v>
      </c>
    </row>
    <row r="11735" spans="15:16">
      <c r="O11735" s="181" t="str">
        <f t="shared" si="371"/>
        <v>1900-1</v>
      </c>
      <c r="P11735" s="181">
        <f t="shared" si="370"/>
        <v>0</v>
      </c>
    </row>
    <row r="11736" spans="15:16">
      <c r="O11736" s="181" t="str">
        <f t="shared" si="371"/>
        <v>1900-1</v>
      </c>
      <c r="P11736" s="181">
        <f t="shared" si="370"/>
        <v>0</v>
      </c>
    </row>
    <row r="11737" spans="15:16">
      <c r="O11737" s="181" t="str">
        <f t="shared" si="371"/>
        <v>1900-1</v>
      </c>
      <c r="P11737" s="181">
        <f t="shared" si="370"/>
        <v>0</v>
      </c>
    </row>
    <row r="11738" spans="15:16">
      <c r="O11738" s="181" t="str">
        <f t="shared" si="371"/>
        <v>1900-1</v>
      </c>
      <c r="P11738" s="181">
        <f t="shared" si="370"/>
        <v>0</v>
      </c>
    </row>
    <row r="11739" spans="15:16">
      <c r="O11739" s="181" t="str">
        <f t="shared" si="371"/>
        <v>1900-1</v>
      </c>
      <c r="P11739" s="181">
        <f t="shared" si="370"/>
        <v>0</v>
      </c>
    </row>
    <row r="11740" spans="15:16">
      <c r="O11740" s="181" t="str">
        <f t="shared" si="371"/>
        <v>1900-1</v>
      </c>
      <c r="P11740" s="181">
        <f t="shared" si="370"/>
        <v>0</v>
      </c>
    </row>
    <row r="11741" spans="15:16">
      <c r="O11741" s="181" t="str">
        <f t="shared" si="371"/>
        <v>1900-1</v>
      </c>
      <c r="P11741" s="181">
        <f t="shared" si="370"/>
        <v>0</v>
      </c>
    </row>
    <row r="11742" spans="15:16">
      <c r="O11742" s="181" t="str">
        <f t="shared" si="371"/>
        <v>1900-1</v>
      </c>
      <c r="P11742" s="181">
        <f t="shared" si="370"/>
        <v>0</v>
      </c>
    </row>
    <row r="11743" spans="15:16">
      <c r="O11743" s="181" t="str">
        <f t="shared" si="371"/>
        <v>1900-1</v>
      </c>
      <c r="P11743" s="181">
        <f t="shared" si="370"/>
        <v>0</v>
      </c>
    </row>
    <row r="11744" spans="15:16">
      <c r="O11744" s="181" t="str">
        <f t="shared" si="371"/>
        <v>1900-1</v>
      </c>
      <c r="P11744" s="181">
        <f t="shared" si="370"/>
        <v>0</v>
      </c>
    </row>
    <row r="11745" spans="15:16">
      <c r="O11745" s="181" t="str">
        <f t="shared" si="371"/>
        <v>1900-1</v>
      </c>
      <c r="P11745" s="181">
        <f t="shared" si="370"/>
        <v>0</v>
      </c>
    </row>
    <row r="11746" spans="15:16">
      <c r="O11746" s="181" t="str">
        <f t="shared" si="371"/>
        <v>1900-1</v>
      </c>
      <c r="P11746" s="181">
        <f t="shared" si="370"/>
        <v>0</v>
      </c>
    </row>
    <row r="11747" spans="15:16">
      <c r="O11747" s="181" t="str">
        <f t="shared" si="371"/>
        <v>1900-1</v>
      </c>
      <c r="P11747" s="181">
        <f t="shared" si="370"/>
        <v>0</v>
      </c>
    </row>
    <row r="11748" spans="15:16">
      <c r="O11748" s="181" t="str">
        <f t="shared" si="371"/>
        <v>1900-1</v>
      </c>
      <c r="P11748" s="181">
        <f t="shared" si="370"/>
        <v>0</v>
      </c>
    </row>
    <row r="11749" spans="15:16">
      <c r="O11749" s="181" t="str">
        <f t="shared" si="371"/>
        <v>1900-1</v>
      </c>
      <c r="P11749" s="181">
        <f t="shared" si="370"/>
        <v>0</v>
      </c>
    </row>
    <row r="11750" spans="15:16">
      <c r="O11750" s="181" t="str">
        <f t="shared" si="371"/>
        <v>1900-1</v>
      </c>
      <c r="P11750" s="181">
        <f t="shared" si="370"/>
        <v>0</v>
      </c>
    </row>
    <row r="11751" spans="15:16">
      <c r="O11751" s="181" t="str">
        <f t="shared" si="371"/>
        <v>1900-1</v>
      </c>
      <c r="P11751" s="181">
        <f t="shared" si="370"/>
        <v>0</v>
      </c>
    </row>
    <row r="11752" spans="15:16">
      <c r="O11752" s="181" t="str">
        <f t="shared" si="371"/>
        <v>1900-1</v>
      </c>
      <c r="P11752" s="181">
        <f t="shared" si="370"/>
        <v>0</v>
      </c>
    </row>
    <row r="11753" spans="15:16">
      <c r="O11753" s="181" t="str">
        <f t="shared" si="371"/>
        <v>1900-1</v>
      </c>
      <c r="P11753" s="181">
        <f t="shared" si="370"/>
        <v>0</v>
      </c>
    </row>
    <row r="11754" spans="15:16">
      <c r="O11754" s="181" t="str">
        <f t="shared" si="371"/>
        <v>1900-1</v>
      </c>
      <c r="P11754" s="181">
        <f t="shared" si="370"/>
        <v>0</v>
      </c>
    </row>
    <row r="11755" spans="15:16">
      <c r="O11755" s="181" t="str">
        <f t="shared" si="371"/>
        <v>1900-1</v>
      </c>
      <c r="P11755" s="181">
        <f t="shared" si="370"/>
        <v>0</v>
      </c>
    </row>
    <row r="11756" spans="15:16">
      <c r="O11756" s="181" t="str">
        <f t="shared" si="371"/>
        <v>1900-1</v>
      </c>
      <c r="P11756" s="181">
        <f t="shared" si="370"/>
        <v>0</v>
      </c>
    </row>
    <row r="11757" spans="15:16">
      <c r="O11757" s="181" t="str">
        <f t="shared" si="371"/>
        <v>1900-1</v>
      </c>
      <c r="P11757" s="181">
        <f t="shared" si="370"/>
        <v>0</v>
      </c>
    </row>
    <row r="11758" spans="15:16">
      <c r="O11758" s="181" t="str">
        <f t="shared" si="371"/>
        <v>1900-1</v>
      </c>
      <c r="P11758" s="181">
        <f t="shared" si="370"/>
        <v>0</v>
      </c>
    </row>
    <row r="11759" spans="15:16">
      <c r="O11759" s="181" t="str">
        <f t="shared" si="371"/>
        <v>1900-1</v>
      </c>
      <c r="P11759" s="181">
        <f t="shared" si="370"/>
        <v>0</v>
      </c>
    </row>
    <row r="11760" spans="15:16">
      <c r="O11760" s="181" t="str">
        <f t="shared" si="371"/>
        <v>1900-1</v>
      </c>
      <c r="P11760" s="181">
        <f t="shared" si="370"/>
        <v>0</v>
      </c>
    </row>
    <row r="11761" spans="15:16">
      <c r="O11761" s="181" t="str">
        <f t="shared" si="371"/>
        <v>1900-1</v>
      </c>
      <c r="P11761" s="181">
        <f t="shared" si="370"/>
        <v>0</v>
      </c>
    </row>
    <row r="11762" spans="15:16">
      <c r="O11762" s="181" t="str">
        <f t="shared" si="371"/>
        <v>1900-1</v>
      </c>
      <c r="P11762" s="181">
        <f t="shared" si="370"/>
        <v>0</v>
      </c>
    </row>
    <row r="11763" spans="15:16">
      <c r="O11763" s="181" t="str">
        <f t="shared" si="371"/>
        <v>1900-1</v>
      </c>
      <c r="P11763" s="181">
        <f t="shared" si="370"/>
        <v>0</v>
      </c>
    </row>
    <row r="11764" spans="15:16">
      <c r="O11764" s="181" t="str">
        <f t="shared" si="371"/>
        <v>1900-1</v>
      </c>
      <c r="P11764" s="181">
        <f t="shared" si="370"/>
        <v>0</v>
      </c>
    </row>
    <row r="11765" spans="15:16">
      <c r="O11765" s="181" t="str">
        <f t="shared" si="371"/>
        <v>1900-1</v>
      </c>
      <c r="P11765" s="181">
        <f t="shared" si="370"/>
        <v>0</v>
      </c>
    </row>
    <row r="11766" spans="15:16">
      <c r="O11766" s="181" t="str">
        <f t="shared" si="371"/>
        <v>1900-1</v>
      </c>
      <c r="P11766" s="181">
        <f t="shared" si="370"/>
        <v>0</v>
      </c>
    </row>
    <row r="11767" spans="15:16">
      <c r="O11767" s="181" t="str">
        <f t="shared" si="371"/>
        <v>1900-1</v>
      </c>
      <c r="P11767" s="181">
        <f t="shared" si="370"/>
        <v>0</v>
      </c>
    </row>
    <row r="11768" spans="15:16">
      <c r="O11768" s="181" t="str">
        <f t="shared" si="371"/>
        <v>1900-1</v>
      </c>
      <c r="P11768" s="181">
        <f t="shared" si="370"/>
        <v>0</v>
      </c>
    </row>
    <row r="11769" spans="15:16">
      <c r="O11769" s="181" t="str">
        <f t="shared" si="371"/>
        <v>1900-1</v>
      </c>
      <c r="P11769" s="181">
        <f t="shared" si="370"/>
        <v>0</v>
      </c>
    </row>
    <row r="11770" spans="15:16">
      <c r="O11770" s="181" t="str">
        <f t="shared" si="371"/>
        <v>1900-1</v>
      </c>
      <c r="P11770" s="181">
        <f t="shared" si="370"/>
        <v>0</v>
      </c>
    </row>
    <row r="11771" spans="15:16">
      <c r="O11771" s="181" t="str">
        <f t="shared" si="371"/>
        <v>1900-1</v>
      </c>
      <c r="P11771" s="181">
        <f t="shared" si="370"/>
        <v>0</v>
      </c>
    </row>
    <row r="11772" spans="15:16">
      <c r="O11772" s="181" t="str">
        <f t="shared" si="371"/>
        <v>1900-1</v>
      </c>
      <c r="P11772" s="181">
        <f t="shared" si="370"/>
        <v>0</v>
      </c>
    </row>
    <row r="11773" spans="15:16">
      <c r="O11773" s="181" t="str">
        <f t="shared" si="371"/>
        <v>1900-1</v>
      </c>
      <c r="P11773" s="181">
        <f t="shared" si="370"/>
        <v>0</v>
      </c>
    </row>
    <row r="11774" spans="15:16">
      <c r="O11774" s="181" t="str">
        <f t="shared" si="371"/>
        <v>1900-1</v>
      </c>
      <c r="P11774" s="181">
        <f t="shared" si="370"/>
        <v>0</v>
      </c>
    </row>
    <row r="11775" spans="15:16">
      <c r="O11775" s="181" t="str">
        <f t="shared" si="371"/>
        <v>1900-1</v>
      </c>
      <c r="P11775" s="181">
        <f t="shared" si="370"/>
        <v>0</v>
      </c>
    </row>
    <row r="11776" spans="15:16">
      <c r="O11776" s="181" t="str">
        <f t="shared" si="371"/>
        <v>1900-1</v>
      </c>
      <c r="P11776" s="181">
        <f t="shared" si="370"/>
        <v>0</v>
      </c>
    </row>
    <row r="11777" spans="15:16">
      <c r="O11777" s="181" t="str">
        <f t="shared" si="371"/>
        <v>1900-1</v>
      </c>
      <c r="P11777" s="181">
        <f t="shared" si="370"/>
        <v>0</v>
      </c>
    </row>
    <row r="11778" spans="15:16">
      <c r="O11778" s="181" t="str">
        <f t="shared" si="371"/>
        <v>1900-1</v>
      </c>
      <c r="P11778" s="181">
        <f t="shared" si="370"/>
        <v>0</v>
      </c>
    </row>
    <row r="11779" spans="15:16">
      <c r="O11779" s="181" t="str">
        <f t="shared" si="371"/>
        <v>1900-1</v>
      </c>
      <c r="P11779" s="181">
        <f t="shared" si="370"/>
        <v>0</v>
      </c>
    </row>
    <row r="11780" spans="15:16">
      <c r="O11780" s="181" t="str">
        <f t="shared" si="371"/>
        <v>1900-1</v>
      </c>
      <c r="P11780" s="181">
        <f t="shared" ref="P11780:P11843" si="372">N11780*H11780</f>
        <v>0</v>
      </c>
    </row>
    <row r="11781" spans="15:16">
      <c r="O11781" s="181" t="str">
        <f t="shared" si="371"/>
        <v>1900-1</v>
      </c>
      <c r="P11781" s="181">
        <f t="shared" si="372"/>
        <v>0</v>
      </c>
    </row>
    <row r="11782" spans="15:16">
      <c r="O11782" s="181" t="str">
        <f t="shared" si="371"/>
        <v>1900-1</v>
      </c>
      <c r="P11782" s="181">
        <f t="shared" si="372"/>
        <v>0</v>
      </c>
    </row>
    <row r="11783" spans="15:16">
      <c r="O11783" s="181" t="str">
        <f t="shared" si="371"/>
        <v>1900-1</v>
      </c>
      <c r="P11783" s="181">
        <f t="shared" si="372"/>
        <v>0</v>
      </c>
    </row>
    <row r="11784" spans="15:16">
      <c r="O11784" s="181" t="str">
        <f t="shared" si="371"/>
        <v>1900-1</v>
      </c>
      <c r="P11784" s="181">
        <f t="shared" si="372"/>
        <v>0</v>
      </c>
    </row>
    <row r="11785" spans="15:16">
      <c r="O11785" s="181" t="str">
        <f t="shared" si="371"/>
        <v>1900-1</v>
      </c>
      <c r="P11785" s="181">
        <f t="shared" si="372"/>
        <v>0</v>
      </c>
    </row>
    <row r="11786" spans="15:16">
      <c r="O11786" s="181" t="str">
        <f t="shared" si="371"/>
        <v>1900-1</v>
      </c>
      <c r="P11786" s="181">
        <f t="shared" si="372"/>
        <v>0</v>
      </c>
    </row>
    <row r="11787" spans="15:16">
      <c r="O11787" s="181" t="str">
        <f t="shared" si="371"/>
        <v>1900-1</v>
      </c>
      <c r="P11787" s="181">
        <f t="shared" si="372"/>
        <v>0</v>
      </c>
    </row>
    <row r="11788" spans="15:16">
      <c r="O11788" s="181" t="str">
        <f t="shared" si="371"/>
        <v>1900-1</v>
      </c>
      <c r="P11788" s="181">
        <f t="shared" si="372"/>
        <v>0</v>
      </c>
    </row>
    <row r="11789" spans="15:16">
      <c r="O11789" s="181" t="str">
        <f t="shared" ref="O11789:O11852" si="373">YEAR(B11789)&amp;"-"&amp;MONTH(B11789)</f>
        <v>1900-1</v>
      </c>
      <c r="P11789" s="181">
        <f t="shared" si="372"/>
        <v>0</v>
      </c>
    </row>
    <row r="11790" spans="15:16">
      <c r="O11790" s="181" t="str">
        <f t="shared" si="373"/>
        <v>1900-1</v>
      </c>
      <c r="P11790" s="181">
        <f t="shared" si="372"/>
        <v>0</v>
      </c>
    </row>
    <row r="11791" spans="15:16">
      <c r="O11791" s="181" t="str">
        <f t="shared" si="373"/>
        <v>1900-1</v>
      </c>
      <c r="P11791" s="181">
        <f t="shared" si="372"/>
        <v>0</v>
      </c>
    </row>
    <row r="11792" spans="15:16">
      <c r="O11792" s="181" t="str">
        <f t="shared" si="373"/>
        <v>1900-1</v>
      </c>
      <c r="P11792" s="181">
        <f t="shared" si="372"/>
        <v>0</v>
      </c>
    </row>
    <row r="11793" spans="15:16">
      <c r="O11793" s="181" t="str">
        <f t="shared" si="373"/>
        <v>1900-1</v>
      </c>
      <c r="P11793" s="181">
        <f t="shared" si="372"/>
        <v>0</v>
      </c>
    </row>
    <row r="11794" spans="15:16">
      <c r="O11794" s="181" t="str">
        <f t="shared" si="373"/>
        <v>1900-1</v>
      </c>
      <c r="P11794" s="181">
        <f t="shared" si="372"/>
        <v>0</v>
      </c>
    </row>
    <row r="11795" spans="15:16">
      <c r="O11795" s="181" t="str">
        <f t="shared" si="373"/>
        <v>1900-1</v>
      </c>
      <c r="P11795" s="181">
        <f t="shared" si="372"/>
        <v>0</v>
      </c>
    </row>
    <row r="11796" spans="15:16">
      <c r="O11796" s="181" t="str">
        <f t="shared" si="373"/>
        <v>1900-1</v>
      </c>
      <c r="P11796" s="181">
        <f t="shared" si="372"/>
        <v>0</v>
      </c>
    </row>
    <row r="11797" spans="15:16">
      <c r="O11797" s="181" t="str">
        <f t="shared" si="373"/>
        <v>1900-1</v>
      </c>
      <c r="P11797" s="181">
        <f t="shared" si="372"/>
        <v>0</v>
      </c>
    </row>
    <row r="11798" spans="15:16">
      <c r="O11798" s="181" t="str">
        <f t="shared" si="373"/>
        <v>1900-1</v>
      </c>
      <c r="P11798" s="181">
        <f t="shared" si="372"/>
        <v>0</v>
      </c>
    </row>
    <row r="11799" spans="15:16">
      <c r="O11799" s="181" t="str">
        <f t="shared" si="373"/>
        <v>1900-1</v>
      </c>
      <c r="P11799" s="181">
        <f t="shared" si="372"/>
        <v>0</v>
      </c>
    </row>
    <row r="11800" spans="15:16">
      <c r="O11800" s="181" t="str">
        <f t="shared" si="373"/>
        <v>1900-1</v>
      </c>
      <c r="P11800" s="181">
        <f t="shared" si="372"/>
        <v>0</v>
      </c>
    </row>
    <row r="11801" spans="15:16">
      <c r="O11801" s="181" t="str">
        <f t="shared" si="373"/>
        <v>1900-1</v>
      </c>
      <c r="P11801" s="181">
        <f t="shared" si="372"/>
        <v>0</v>
      </c>
    </row>
    <row r="11802" spans="15:16">
      <c r="O11802" s="181" t="str">
        <f t="shared" si="373"/>
        <v>1900-1</v>
      </c>
      <c r="P11802" s="181">
        <f t="shared" si="372"/>
        <v>0</v>
      </c>
    </row>
    <row r="11803" spans="15:16">
      <c r="O11803" s="181" t="str">
        <f t="shared" si="373"/>
        <v>1900-1</v>
      </c>
      <c r="P11803" s="181">
        <f t="shared" si="372"/>
        <v>0</v>
      </c>
    </row>
    <row r="11804" spans="15:16">
      <c r="O11804" s="181" t="str">
        <f t="shared" si="373"/>
        <v>1900-1</v>
      </c>
      <c r="P11804" s="181">
        <f t="shared" si="372"/>
        <v>0</v>
      </c>
    </row>
    <row r="11805" spans="15:16">
      <c r="O11805" s="181" t="str">
        <f t="shared" si="373"/>
        <v>1900-1</v>
      </c>
      <c r="P11805" s="181">
        <f t="shared" si="372"/>
        <v>0</v>
      </c>
    </row>
    <row r="11806" spans="15:16">
      <c r="O11806" s="181" t="str">
        <f t="shared" si="373"/>
        <v>1900-1</v>
      </c>
      <c r="P11806" s="181">
        <f t="shared" si="372"/>
        <v>0</v>
      </c>
    </row>
    <row r="11807" spans="15:16">
      <c r="O11807" s="181" t="str">
        <f t="shared" si="373"/>
        <v>1900-1</v>
      </c>
      <c r="P11807" s="181">
        <f t="shared" si="372"/>
        <v>0</v>
      </c>
    </row>
    <row r="11808" spans="15:16">
      <c r="O11808" s="181" t="str">
        <f t="shared" si="373"/>
        <v>1900-1</v>
      </c>
      <c r="P11808" s="181">
        <f t="shared" si="372"/>
        <v>0</v>
      </c>
    </row>
    <row r="11809" spans="15:16">
      <c r="O11809" s="181" t="str">
        <f t="shared" si="373"/>
        <v>1900-1</v>
      </c>
      <c r="P11809" s="181">
        <f t="shared" si="372"/>
        <v>0</v>
      </c>
    </row>
    <row r="11810" spans="15:16">
      <c r="O11810" s="181" t="str">
        <f t="shared" si="373"/>
        <v>1900-1</v>
      </c>
      <c r="P11810" s="181">
        <f t="shared" si="372"/>
        <v>0</v>
      </c>
    </row>
    <row r="11811" spans="15:16">
      <c r="O11811" s="181" t="str">
        <f t="shared" si="373"/>
        <v>1900-1</v>
      </c>
      <c r="P11811" s="181">
        <f t="shared" si="372"/>
        <v>0</v>
      </c>
    </row>
    <row r="11812" spans="15:16">
      <c r="O11812" s="181" t="str">
        <f t="shared" si="373"/>
        <v>1900-1</v>
      </c>
      <c r="P11812" s="181">
        <f t="shared" si="372"/>
        <v>0</v>
      </c>
    </row>
    <row r="11813" spans="15:16">
      <c r="O11813" s="181" t="str">
        <f t="shared" si="373"/>
        <v>1900-1</v>
      </c>
      <c r="P11813" s="181">
        <f t="shared" si="372"/>
        <v>0</v>
      </c>
    </row>
    <row r="11814" spans="15:16">
      <c r="O11814" s="181" t="str">
        <f t="shared" si="373"/>
        <v>1900-1</v>
      </c>
      <c r="P11814" s="181">
        <f t="shared" si="372"/>
        <v>0</v>
      </c>
    </row>
    <row r="11815" spans="15:16">
      <c r="O11815" s="181" t="str">
        <f t="shared" si="373"/>
        <v>1900-1</v>
      </c>
      <c r="P11815" s="181">
        <f t="shared" si="372"/>
        <v>0</v>
      </c>
    </row>
    <row r="11816" spans="15:16">
      <c r="O11816" s="181" t="str">
        <f t="shared" si="373"/>
        <v>1900-1</v>
      </c>
      <c r="P11816" s="181">
        <f t="shared" si="372"/>
        <v>0</v>
      </c>
    </row>
    <row r="11817" spans="15:16">
      <c r="O11817" s="181" t="str">
        <f t="shared" si="373"/>
        <v>1900-1</v>
      </c>
      <c r="P11817" s="181">
        <f t="shared" si="372"/>
        <v>0</v>
      </c>
    </row>
    <row r="11818" spans="15:16">
      <c r="O11818" s="181" t="str">
        <f t="shared" si="373"/>
        <v>1900-1</v>
      </c>
      <c r="P11818" s="181">
        <f t="shared" si="372"/>
        <v>0</v>
      </c>
    </row>
    <row r="11819" spans="15:16">
      <c r="O11819" s="181" t="str">
        <f t="shared" si="373"/>
        <v>1900-1</v>
      </c>
      <c r="P11819" s="181">
        <f t="shared" si="372"/>
        <v>0</v>
      </c>
    </row>
    <row r="11820" spans="15:16">
      <c r="O11820" s="181" t="str">
        <f t="shared" si="373"/>
        <v>1900-1</v>
      </c>
      <c r="P11820" s="181">
        <f t="shared" si="372"/>
        <v>0</v>
      </c>
    </row>
    <row r="11821" spans="15:16">
      <c r="O11821" s="181" t="str">
        <f t="shared" si="373"/>
        <v>1900-1</v>
      </c>
      <c r="P11821" s="181">
        <f t="shared" si="372"/>
        <v>0</v>
      </c>
    </row>
    <row r="11822" spans="15:16">
      <c r="O11822" s="181" t="str">
        <f t="shared" si="373"/>
        <v>1900-1</v>
      </c>
      <c r="P11822" s="181">
        <f t="shared" si="372"/>
        <v>0</v>
      </c>
    </row>
    <row r="11823" spans="15:16">
      <c r="O11823" s="181" t="str">
        <f t="shared" si="373"/>
        <v>1900-1</v>
      </c>
      <c r="P11823" s="181">
        <f t="shared" si="372"/>
        <v>0</v>
      </c>
    </row>
    <row r="11824" spans="15:16">
      <c r="O11824" s="181" t="str">
        <f t="shared" si="373"/>
        <v>1900-1</v>
      </c>
      <c r="P11824" s="181">
        <f t="shared" si="372"/>
        <v>0</v>
      </c>
    </row>
    <row r="11825" spans="15:16">
      <c r="O11825" s="181" t="str">
        <f t="shared" si="373"/>
        <v>1900-1</v>
      </c>
      <c r="P11825" s="181">
        <f t="shared" si="372"/>
        <v>0</v>
      </c>
    </row>
    <row r="11826" spans="15:16">
      <c r="O11826" s="181" t="str">
        <f t="shared" si="373"/>
        <v>1900-1</v>
      </c>
      <c r="P11826" s="181">
        <f t="shared" si="372"/>
        <v>0</v>
      </c>
    </row>
    <row r="11827" spans="15:16">
      <c r="O11827" s="181" t="str">
        <f t="shared" si="373"/>
        <v>1900-1</v>
      </c>
      <c r="P11827" s="181">
        <f t="shared" si="372"/>
        <v>0</v>
      </c>
    </row>
    <row r="11828" spans="15:16">
      <c r="O11828" s="181" t="str">
        <f t="shared" si="373"/>
        <v>1900-1</v>
      </c>
      <c r="P11828" s="181">
        <f t="shared" si="372"/>
        <v>0</v>
      </c>
    </row>
    <row r="11829" spans="15:16">
      <c r="O11829" s="181" t="str">
        <f t="shared" si="373"/>
        <v>1900-1</v>
      </c>
      <c r="P11829" s="181">
        <f t="shared" si="372"/>
        <v>0</v>
      </c>
    </row>
    <row r="11830" spans="15:16">
      <c r="O11830" s="181" t="str">
        <f t="shared" si="373"/>
        <v>1900-1</v>
      </c>
      <c r="P11830" s="181">
        <f t="shared" si="372"/>
        <v>0</v>
      </c>
    </row>
    <row r="11831" spans="15:16">
      <c r="O11831" s="181" t="str">
        <f t="shared" si="373"/>
        <v>1900-1</v>
      </c>
      <c r="P11831" s="181">
        <f t="shared" si="372"/>
        <v>0</v>
      </c>
    </row>
    <row r="11832" spans="15:16">
      <c r="O11832" s="181" t="str">
        <f t="shared" si="373"/>
        <v>1900-1</v>
      </c>
      <c r="P11832" s="181">
        <f t="shared" si="372"/>
        <v>0</v>
      </c>
    </row>
    <row r="11833" spans="15:16">
      <c r="O11833" s="181" t="str">
        <f t="shared" si="373"/>
        <v>1900-1</v>
      </c>
      <c r="P11833" s="181">
        <f t="shared" si="372"/>
        <v>0</v>
      </c>
    </row>
    <row r="11834" spans="15:16">
      <c r="O11834" s="181" t="str">
        <f t="shared" si="373"/>
        <v>1900-1</v>
      </c>
      <c r="P11834" s="181">
        <f t="shared" si="372"/>
        <v>0</v>
      </c>
    </row>
    <row r="11835" spans="15:16">
      <c r="O11835" s="181" t="str">
        <f t="shared" si="373"/>
        <v>1900-1</v>
      </c>
      <c r="P11835" s="181">
        <f t="shared" si="372"/>
        <v>0</v>
      </c>
    </row>
    <row r="11836" spans="15:16">
      <c r="O11836" s="181" t="str">
        <f t="shared" si="373"/>
        <v>1900-1</v>
      </c>
      <c r="P11836" s="181">
        <f t="shared" si="372"/>
        <v>0</v>
      </c>
    </row>
    <row r="11837" spans="15:16">
      <c r="O11837" s="181" t="str">
        <f t="shared" si="373"/>
        <v>1900-1</v>
      </c>
      <c r="P11837" s="181">
        <f t="shared" si="372"/>
        <v>0</v>
      </c>
    </row>
    <row r="11838" spans="15:16">
      <c r="O11838" s="181" t="str">
        <f t="shared" si="373"/>
        <v>1900-1</v>
      </c>
      <c r="P11838" s="181">
        <f t="shared" si="372"/>
        <v>0</v>
      </c>
    </row>
    <row r="11839" spans="15:16">
      <c r="O11839" s="181" t="str">
        <f t="shared" si="373"/>
        <v>1900-1</v>
      </c>
      <c r="P11839" s="181">
        <f t="shared" si="372"/>
        <v>0</v>
      </c>
    </row>
    <row r="11840" spans="15:16">
      <c r="O11840" s="181" t="str">
        <f t="shared" si="373"/>
        <v>1900-1</v>
      </c>
      <c r="P11840" s="181">
        <f t="shared" si="372"/>
        <v>0</v>
      </c>
    </row>
    <row r="11841" spans="15:16">
      <c r="O11841" s="181" t="str">
        <f t="shared" si="373"/>
        <v>1900-1</v>
      </c>
      <c r="P11841" s="181">
        <f t="shared" si="372"/>
        <v>0</v>
      </c>
    </row>
    <row r="11842" spans="15:16">
      <c r="O11842" s="181" t="str">
        <f t="shared" si="373"/>
        <v>1900-1</v>
      </c>
      <c r="P11842" s="181">
        <f t="shared" si="372"/>
        <v>0</v>
      </c>
    </row>
    <row r="11843" spans="15:16">
      <c r="O11843" s="181" t="str">
        <f t="shared" si="373"/>
        <v>1900-1</v>
      </c>
      <c r="P11843" s="181">
        <f t="shared" si="372"/>
        <v>0</v>
      </c>
    </row>
    <row r="11844" spans="15:16">
      <c r="O11844" s="181" t="str">
        <f t="shared" si="373"/>
        <v>1900-1</v>
      </c>
      <c r="P11844" s="181">
        <f t="shared" ref="P11844:P11907" si="374">N11844*H11844</f>
        <v>0</v>
      </c>
    </row>
    <row r="11845" spans="15:16">
      <c r="O11845" s="181" t="str">
        <f t="shared" si="373"/>
        <v>1900-1</v>
      </c>
      <c r="P11845" s="181">
        <f t="shared" si="374"/>
        <v>0</v>
      </c>
    </row>
    <row r="11846" spans="15:16">
      <c r="O11846" s="181" t="str">
        <f t="shared" si="373"/>
        <v>1900-1</v>
      </c>
      <c r="P11846" s="181">
        <f t="shared" si="374"/>
        <v>0</v>
      </c>
    </row>
    <row r="11847" spans="15:16">
      <c r="O11847" s="181" t="str">
        <f t="shared" si="373"/>
        <v>1900-1</v>
      </c>
      <c r="P11847" s="181">
        <f t="shared" si="374"/>
        <v>0</v>
      </c>
    </row>
    <row r="11848" spans="15:16">
      <c r="O11848" s="181" t="str">
        <f t="shared" si="373"/>
        <v>1900-1</v>
      </c>
      <c r="P11848" s="181">
        <f t="shared" si="374"/>
        <v>0</v>
      </c>
    </row>
    <row r="11849" spans="15:16">
      <c r="O11849" s="181" t="str">
        <f t="shared" si="373"/>
        <v>1900-1</v>
      </c>
      <c r="P11849" s="181">
        <f t="shared" si="374"/>
        <v>0</v>
      </c>
    </row>
    <row r="11850" spans="15:16">
      <c r="O11850" s="181" t="str">
        <f t="shared" si="373"/>
        <v>1900-1</v>
      </c>
      <c r="P11850" s="181">
        <f t="shared" si="374"/>
        <v>0</v>
      </c>
    </row>
    <row r="11851" spans="15:16">
      <c r="O11851" s="181" t="str">
        <f t="shared" si="373"/>
        <v>1900-1</v>
      </c>
      <c r="P11851" s="181">
        <f t="shared" si="374"/>
        <v>0</v>
      </c>
    </row>
    <row r="11852" spans="15:16">
      <c r="O11852" s="181" t="str">
        <f t="shared" si="373"/>
        <v>1900-1</v>
      </c>
      <c r="P11852" s="181">
        <f t="shared" si="374"/>
        <v>0</v>
      </c>
    </row>
    <row r="11853" spans="15:16">
      <c r="O11853" s="181" t="str">
        <f t="shared" ref="O11853:O11916" si="375">YEAR(B11853)&amp;"-"&amp;MONTH(B11853)</f>
        <v>1900-1</v>
      </c>
      <c r="P11853" s="181">
        <f t="shared" si="374"/>
        <v>0</v>
      </c>
    </row>
    <row r="11854" spans="15:16">
      <c r="O11854" s="181" t="str">
        <f t="shared" si="375"/>
        <v>1900-1</v>
      </c>
      <c r="P11854" s="181">
        <f t="shared" si="374"/>
        <v>0</v>
      </c>
    </row>
    <row r="11855" spans="15:16">
      <c r="O11855" s="181" t="str">
        <f t="shared" si="375"/>
        <v>1900-1</v>
      </c>
      <c r="P11855" s="181">
        <f t="shared" si="374"/>
        <v>0</v>
      </c>
    </row>
    <row r="11856" spans="15:16">
      <c r="O11856" s="181" t="str">
        <f t="shared" si="375"/>
        <v>1900-1</v>
      </c>
      <c r="P11856" s="181">
        <f t="shared" si="374"/>
        <v>0</v>
      </c>
    </row>
    <row r="11857" spans="15:16">
      <c r="O11857" s="181" t="str">
        <f t="shared" si="375"/>
        <v>1900-1</v>
      </c>
      <c r="P11857" s="181">
        <f t="shared" si="374"/>
        <v>0</v>
      </c>
    </row>
    <row r="11858" spans="15:16">
      <c r="O11858" s="181" t="str">
        <f t="shared" si="375"/>
        <v>1900-1</v>
      </c>
      <c r="P11858" s="181">
        <f t="shared" si="374"/>
        <v>0</v>
      </c>
    </row>
    <row r="11859" spans="15:16">
      <c r="O11859" s="181" t="str">
        <f t="shared" si="375"/>
        <v>1900-1</v>
      </c>
      <c r="P11859" s="181">
        <f t="shared" si="374"/>
        <v>0</v>
      </c>
    </row>
    <row r="11860" spans="15:16">
      <c r="O11860" s="181" t="str">
        <f t="shared" si="375"/>
        <v>1900-1</v>
      </c>
      <c r="P11860" s="181">
        <f t="shared" si="374"/>
        <v>0</v>
      </c>
    </row>
    <row r="11861" spans="15:16">
      <c r="O11861" s="181" t="str">
        <f t="shared" si="375"/>
        <v>1900-1</v>
      </c>
      <c r="P11861" s="181">
        <f t="shared" si="374"/>
        <v>0</v>
      </c>
    </row>
    <row r="11862" spans="15:16">
      <c r="O11862" s="181" t="str">
        <f t="shared" si="375"/>
        <v>1900-1</v>
      </c>
      <c r="P11862" s="181">
        <f t="shared" si="374"/>
        <v>0</v>
      </c>
    </row>
    <row r="11863" spans="15:16">
      <c r="O11863" s="181" t="str">
        <f t="shared" si="375"/>
        <v>1900-1</v>
      </c>
      <c r="P11863" s="181">
        <f t="shared" si="374"/>
        <v>0</v>
      </c>
    </row>
    <row r="11864" spans="15:16">
      <c r="O11864" s="181" t="str">
        <f t="shared" si="375"/>
        <v>1900-1</v>
      </c>
      <c r="P11864" s="181">
        <f t="shared" si="374"/>
        <v>0</v>
      </c>
    </row>
    <row r="11865" spans="15:16">
      <c r="O11865" s="181" t="str">
        <f t="shared" si="375"/>
        <v>1900-1</v>
      </c>
      <c r="P11865" s="181">
        <f t="shared" si="374"/>
        <v>0</v>
      </c>
    </row>
    <row r="11866" spans="15:16">
      <c r="O11866" s="181" t="str">
        <f t="shared" si="375"/>
        <v>1900-1</v>
      </c>
      <c r="P11866" s="181">
        <f t="shared" si="374"/>
        <v>0</v>
      </c>
    </row>
    <row r="11867" spans="15:16">
      <c r="O11867" s="181" t="str">
        <f t="shared" si="375"/>
        <v>1900-1</v>
      </c>
      <c r="P11867" s="181">
        <f t="shared" si="374"/>
        <v>0</v>
      </c>
    </row>
    <row r="11868" spans="15:16">
      <c r="O11868" s="181" t="str">
        <f t="shared" si="375"/>
        <v>1900-1</v>
      </c>
      <c r="P11868" s="181">
        <f t="shared" si="374"/>
        <v>0</v>
      </c>
    </row>
    <row r="11869" spans="15:16">
      <c r="O11869" s="181" t="str">
        <f t="shared" si="375"/>
        <v>1900-1</v>
      </c>
      <c r="P11869" s="181">
        <f t="shared" si="374"/>
        <v>0</v>
      </c>
    </row>
    <row r="11870" spans="15:16">
      <c r="O11870" s="181" t="str">
        <f t="shared" si="375"/>
        <v>1900-1</v>
      </c>
      <c r="P11870" s="181">
        <f t="shared" si="374"/>
        <v>0</v>
      </c>
    </row>
    <row r="11871" spans="15:16">
      <c r="O11871" s="181" t="str">
        <f t="shared" si="375"/>
        <v>1900-1</v>
      </c>
      <c r="P11871" s="181">
        <f t="shared" si="374"/>
        <v>0</v>
      </c>
    </row>
    <row r="11872" spans="15:16">
      <c r="O11872" s="181" t="str">
        <f t="shared" si="375"/>
        <v>1900-1</v>
      </c>
      <c r="P11872" s="181">
        <f t="shared" si="374"/>
        <v>0</v>
      </c>
    </row>
    <row r="11873" spans="15:16">
      <c r="O11873" s="181" t="str">
        <f t="shared" si="375"/>
        <v>1900-1</v>
      </c>
      <c r="P11873" s="181">
        <f t="shared" si="374"/>
        <v>0</v>
      </c>
    </row>
    <row r="11874" spans="15:16">
      <c r="O11874" s="181" t="str">
        <f t="shared" si="375"/>
        <v>1900-1</v>
      </c>
      <c r="P11874" s="181">
        <f t="shared" si="374"/>
        <v>0</v>
      </c>
    </row>
    <row r="11875" spans="15:16">
      <c r="O11875" s="181" t="str">
        <f t="shared" si="375"/>
        <v>1900-1</v>
      </c>
      <c r="P11875" s="181">
        <f t="shared" si="374"/>
        <v>0</v>
      </c>
    </row>
    <row r="11876" spans="15:16">
      <c r="O11876" s="181" t="str">
        <f t="shared" si="375"/>
        <v>1900-1</v>
      </c>
      <c r="P11876" s="181">
        <f t="shared" si="374"/>
        <v>0</v>
      </c>
    </row>
    <row r="11877" spans="15:16">
      <c r="O11877" s="181" t="str">
        <f t="shared" si="375"/>
        <v>1900-1</v>
      </c>
      <c r="P11877" s="181">
        <f t="shared" si="374"/>
        <v>0</v>
      </c>
    </row>
    <row r="11878" spans="15:16">
      <c r="O11878" s="181" t="str">
        <f t="shared" si="375"/>
        <v>1900-1</v>
      </c>
      <c r="P11878" s="181">
        <f t="shared" si="374"/>
        <v>0</v>
      </c>
    </row>
    <row r="11879" spans="15:16">
      <c r="O11879" s="181" t="str">
        <f t="shared" si="375"/>
        <v>1900-1</v>
      </c>
      <c r="P11879" s="181">
        <f t="shared" si="374"/>
        <v>0</v>
      </c>
    </row>
    <row r="11880" spans="15:16">
      <c r="O11880" s="181" t="str">
        <f t="shared" si="375"/>
        <v>1900-1</v>
      </c>
      <c r="P11880" s="181">
        <f t="shared" si="374"/>
        <v>0</v>
      </c>
    </row>
    <row r="11881" spans="15:16">
      <c r="O11881" s="181" t="str">
        <f t="shared" si="375"/>
        <v>1900-1</v>
      </c>
      <c r="P11881" s="181">
        <f t="shared" si="374"/>
        <v>0</v>
      </c>
    </row>
    <row r="11882" spans="15:16">
      <c r="O11882" s="181" t="str">
        <f t="shared" si="375"/>
        <v>1900-1</v>
      </c>
      <c r="P11882" s="181">
        <f t="shared" si="374"/>
        <v>0</v>
      </c>
    </row>
    <row r="11883" spans="15:16">
      <c r="O11883" s="181" t="str">
        <f t="shared" si="375"/>
        <v>1900-1</v>
      </c>
      <c r="P11883" s="181">
        <f t="shared" si="374"/>
        <v>0</v>
      </c>
    </row>
    <row r="11884" spans="15:16">
      <c r="O11884" s="181" t="str">
        <f t="shared" si="375"/>
        <v>1900-1</v>
      </c>
      <c r="P11884" s="181">
        <f t="shared" si="374"/>
        <v>0</v>
      </c>
    </row>
    <row r="11885" spans="15:16">
      <c r="O11885" s="181" t="str">
        <f t="shared" si="375"/>
        <v>1900-1</v>
      </c>
      <c r="P11885" s="181">
        <f t="shared" si="374"/>
        <v>0</v>
      </c>
    </row>
    <row r="11886" spans="15:16">
      <c r="O11886" s="181" t="str">
        <f t="shared" si="375"/>
        <v>1900-1</v>
      </c>
      <c r="P11886" s="181">
        <f t="shared" si="374"/>
        <v>0</v>
      </c>
    </row>
    <row r="11887" spans="15:16">
      <c r="O11887" s="181" t="str">
        <f t="shared" si="375"/>
        <v>1900-1</v>
      </c>
      <c r="P11887" s="181">
        <f t="shared" si="374"/>
        <v>0</v>
      </c>
    </row>
    <row r="11888" spans="15:16">
      <c r="O11888" s="181" t="str">
        <f t="shared" si="375"/>
        <v>1900-1</v>
      </c>
      <c r="P11888" s="181">
        <f t="shared" si="374"/>
        <v>0</v>
      </c>
    </row>
    <row r="11889" spans="15:16">
      <c r="O11889" s="181" t="str">
        <f t="shared" si="375"/>
        <v>1900-1</v>
      </c>
      <c r="P11889" s="181">
        <f t="shared" si="374"/>
        <v>0</v>
      </c>
    </row>
    <row r="11890" spans="15:16">
      <c r="O11890" s="181" t="str">
        <f t="shared" si="375"/>
        <v>1900-1</v>
      </c>
      <c r="P11890" s="181">
        <f t="shared" si="374"/>
        <v>0</v>
      </c>
    </row>
    <row r="11891" spans="15:16">
      <c r="O11891" s="181" t="str">
        <f t="shared" si="375"/>
        <v>1900-1</v>
      </c>
      <c r="P11891" s="181">
        <f t="shared" si="374"/>
        <v>0</v>
      </c>
    </row>
    <row r="11892" spans="15:16">
      <c r="O11892" s="181" t="str">
        <f t="shared" si="375"/>
        <v>1900-1</v>
      </c>
      <c r="P11892" s="181">
        <f t="shared" si="374"/>
        <v>0</v>
      </c>
    </row>
    <row r="11893" spans="15:16">
      <c r="O11893" s="181" t="str">
        <f t="shared" si="375"/>
        <v>1900-1</v>
      </c>
      <c r="P11893" s="181">
        <f t="shared" si="374"/>
        <v>0</v>
      </c>
    </row>
    <row r="11894" spans="15:16">
      <c r="O11894" s="181" t="str">
        <f t="shared" si="375"/>
        <v>1900-1</v>
      </c>
      <c r="P11894" s="181">
        <f t="shared" si="374"/>
        <v>0</v>
      </c>
    </row>
    <row r="11895" spans="15:16">
      <c r="O11895" s="181" t="str">
        <f t="shared" si="375"/>
        <v>1900-1</v>
      </c>
      <c r="P11895" s="181">
        <f t="shared" si="374"/>
        <v>0</v>
      </c>
    </row>
    <row r="11896" spans="15:16">
      <c r="O11896" s="181" t="str">
        <f t="shared" si="375"/>
        <v>1900-1</v>
      </c>
      <c r="P11896" s="181">
        <f t="shared" si="374"/>
        <v>0</v>
      </c>
    </row>
    <row r="11897" spans="15:16">
      <c r="O11897" s="181" t="str">
        <f t="shared" si="375"/>
        <v>1900-1</v>
      </c>
      <c r="P11897" s="181">
        <f t="shared" si="374"/>
        <v>0</v>
      </c>
    </row>
    <row r="11898" spans="15:16">
      <c r="O11898" s="181" t="str">
        <f t="shared" si="375"/>
        <v>1900-1</v>
      </c>
      <c r="P11898" s="181">
        <f t="shared" si="374"/>
        <v>0</v>
      </c>
    </row>
    <row r="11899" spans="15:16">
      <c r="O11899" s="181" t="str">
        <f t="shared" si="375"/>
        <v>1900-1</v>
      </c>
      <c r="P11899" s="181">
        <f t="shared" si="374"/>
        <v>0</v>
      </c>
    </row>
    <row r="11900" spans="15:16">
      <c r="O11900" s="181" t="str">
        <f t="shared" si="375"/>
        <v>1900-1</v>
      </c>
      <c r="P11900" s="181">
        <f t="shared" si="374"/>
        <v>0</v>
      </c>
    </row>
    <row r="11901" spans="15:16">
      <c r="O11901" s="181" t="str">
        <f t="shared" si="375"/>
        <v>1900-1</v>
      </c>
      <c r="P11901" s="181">
        <f t="shared" si="374"/>
        <v>0</v>
      </c>
    </row>
    <row r="11902" spans="15:16">
      <c r="O11902" s="181" t="str">
        <f t="shared" si="375"/>
        <v>1900-1</v>
      </c>
      <c r="P11902" s="181">
        <f t="shared" si="374"/>
        <v>0</v>
      </c>
    </row>
    <row r="11903" spans="15:16">
      <c r="O11903" s="181" t="str">
        <f t="shared" si="375"/>
        <v>1900-1</v>
      </c>
      <c r="P11903" s="181">
        <f t="shared" si="374"/>
        <v>0</v>
      </c>
    </row>
    <row r="11904" spans="15:16">
      <c r="O11904" s="181" t="str">
        <f t="shared" si="375"/>
        <v>1900-1</v>
      </c>
      <c r="P11904" s="181">
        <f t="shared" si="374"/>
        <v>0</v>
      </c>
    </row>
    <row r="11905" spans="15:16">
      <c r="O11905" s="181" t="str">
        <f t="shared" si="375"/>
        <v>1900-1</v>
      </c>
      <c r="P11905" s="181">
        <f t="shared" si="374"/>
        <v>0</v>
      </c>
    </row>
    <row r="11906" spans="15:16">
      <c r="O11906" s="181" t="str">
        <f t="shared" si="375"/>
        <v>1900-1</v>
      </c>
      <c r="P11906" s="181">
        <f t="shared" si="374"/>
        <v>0</v>
      </c>
    </row>
    <row r="11907" spans="15:16">
      <c r="O11907" s="181" t="str">
        <f t="shared" si="375"/>
        <v>1900-1</v>
      </c>
      <c r="P11907" s="181">
        <f t="shared" si="374"/>
        <v>0</v>
      </c>
    </row>
    <row r="11908" spans="15:16">
      <c r="O11908" s="181" t="str">
        <f t="shared" si="375"/>
        <v>1900-1</v>
      </c>
      <c r="P11908" s="181">
        <f t="shared" ref="P11908:P11971" si="376">N11908*H11908</f>
        <v>0</v>
      </c>
    </row>
    <row r="11909" spans="15:16">
      <c r="O11909" s="181" t="str">
        <f t="shared" si="375"/>
        <v>1900-1</v>
      </c>
      <c r="P11909" s="181">
        <f t="shared" si="376"/>
        <v>0</v>
      </c>
    </row>
    <row r="11910" spans="15:16">
      <c r="O11910" s="181" t="str">
        <f t="shared" si="375"/>
        <v>1900-1</v>
      </c>
      <c r="P11910" s="181">
        <f t="shared" si="376"/>
        <v>0</v>
      </c>
    </row>
    <row r="11911" spans="15:16">
      <c r="O11911" s="181" t="str">
        <f t="shared" si="375"/>
        <v>1900-1</v>
      </c>
      <c r="P11911" s="181">
        <f t="shared" si="376"/>
        <v>0</v>
      </c>
    </row>
    <row r="11912" spans="15:16">
      <c r="O11912" s="181" t="str">
        <f t="shared" si="375"/>
        <v>1900-1</v>
      </c>
      <c r="P11912" s="181">
        <f t="shared" si="376"/>
        <v>0</v>
      </c>
    </row>
    <row r="11913" spans="15:16">
      <c r="O11913" s="181" t="str">
        <f t="shared" si="375"/>
        <v>1900-1</v>
      </c>
      <c r="P11913" s="181">
        <f t="shared" si="376"/>
        <v>0</v>
      </c>
    </row>
    <row r="11914" spans="15:16">
      <c r="O11914" s="181" t="str">
        <f t="shared" si="375"/>
        <v>1900-1</v>
      </c>
      <c r="P11914" s="181">
        <f t="shared" si="376"/>
        <v>0</v>
      </c>
    </row>
    <row r="11915" spans="15:16">
      <c r="O11915" s="181" t="str">
        <f t="shared" si="375"/>
        <v>1900-1</v>
      </c>
      <c r="P11915" s="181">
        <f t="shared" si="376"/>
        <v>0</v>
      </c>
    </row>
    <row r="11916" spans="15:16">
      <c r="O11916" s="181" t="str">
        <f t="shared" si="375"/>
        <v>1900-1</v>
      </c>
      <c r="P11916" s="181">
        <f t="shared" si="376"/>
        <v>0</v>
      </c>
    </row>
    <row r="11917" spans="15:16">
      <c r="O11917" s="181" t="str">
        <f t="shared" ref="O11917:O11980" si="377">YEAR(B11917)&amp;"-"&amp;MONTH(B11917)</f>
        <v>1900-1</v>
      </c>
      <c r="P11917" s="181">
        <f t="shared" si="376"/>
        <v>0</v>
      </c>
    </row>
    <row r="11918" spans="15:16">
      <c r="O11918" s="181" t="str">
        <f t="shared" si="377"/>
        <v>1900-1</v>
      </c>
      <c r="P11918" s="181">
        <f t="shared" si="376"/>
        <v>0</v>
      </c>
    </row>
    <row r="11919" spans="15:16">
      <c r="O11919" s="181" t="str">
        <f t="shared" si="377"/>
        <v>1900-1</v>
      </c>
      <c r="P11919" s="181">
        <f t="shared" si="376"/>
        <v>0</v>
      </c>
    </row>
    <row r="11920" spans="15:16">
      <c r="O11920" s="181" t="str">
        <f t="shared" si="377"/>
        <v>1900-1</v>
      </c>
      <c r="P11920" s="181">
        <f t="shared" si="376"/>
        <v>0</v>
      </c>
    </row>
    <row r="11921" spans="15:16">
      <c r="O11921" s="181" t="str">
        <f t="shared" si="377"/>
        <v>1900-1</v>
      </c>
      <c r="P11921" s="181">
        <f t="shared" si="376"/>
        <v>0</v>
      </c>
    </row>
    <row r="11922" spans="15:16">
      <c r="O11922" s="181" t="str">
        <f t="shared" si="377"/>
        <v>1900-1</v>
      </c>
      <c r="P11922" s="181">
        <f t="shared" si="376"/>
        <v>0</v>
      </c>
    </row>
    <row r="11923" spans="15:16">
      <c r="O11923" s="181" t="str">
        <f t="shared" si="377"/>
        <v>1900-1</v>
      </c>
      <c r="P11923" s="181">
        <f t="shared" si="376"/>
        <v>0</v>
      </c>
    </row>
    <row r="11924" spans="15:16">
      <c r="O11924" s="181" t="str">
        <f t="shared" si="377"/>
        <v>1900-1</v>
      </c>
      <c r="P11924" s="181">
        <f t="shared" si="376"/>
        <v>0</v>
      </c>
    </row>
    <row r="11925" spans="15:16">
      <c r="O11925" s="181" t="str">
        <f t="shared" si="377"/>
        <v>1900-1</v>
      </c>
      <c r="P11925" s="181">
        <f t="shared" si="376"/>
        <v>0</v>
      </c>
    </row>
    <row r="11926" spans="15:16">
      <c r="O11926" s="181" t="str">
        <f t="shared" si="377"/>
        <v>1900-1</v>
      </c>
      <c r="P11926" s="181">
        <f t="shared" si="376"/>
        <v>0</v>
      </c>
    </row>
    <row r="11927" spans="15:16">
      <c r="O11927" s="181" t="str">
        <f t="shared" si="377"/>
        <v>1900-1</v>
      </c>
      <c r="P11927" s="181">
        <f t="shared" si="376"/>
        <v>0</v>
      </c>
    </row>
    <row r="11928" spans="15:16">
      <c r="O11928" s="181" t="str">
        <f t="shared" si="377"/>
        <v>1900-1</v>
      </c>
      <c r="P11928" s="181">
        <f t="shared" si="376"/>
        <v>0</v>
      </c>
    </row>
    <row r="11929" spans="15:16">
      <c r="O11929" s="181" t="str">
        <f t="shared" si="377"/>
        <v>1900-1</v>
      </c>
      <c r="P11929" s="181">
        <f t="shared" si="376"/>
        <v>0</v>
      </c>
    </row>
    <row r="11930" spans="15:16">
      <c r="O11930" s="181" t="str">
        <f t="shared" si="377"/>
        <v>1900-1</v>
      </c>
      <c r="P11930" s="181">
        <f t="shared" si="376"/>
        <v>0</v>
      </c>
    </row>
    <row r="11931" spans="15:16">
      <c r="O11931" s="181" t="str">
        <f t="shared" si="377"/>
        <v>1900-1</v>
      </c>
      <c r="P11931" s="181">
        <f t="shared" si="376"/>
        <v>0</v>
      </c>
    </row>
    <row r="11932" spans="15:16">
      <c r="O11932" s="181" t="str">
        <f t="shared" si="377"/>
        <v>1900-1</v>
      </c>
      <c r="P11932" s="181">
        <f t="shared" si="376"/>
        <v>0</v>
      </c>
    </row>
    <row r="11933" spans="15:16">
      <c r="O11933" s="181" t="str">
        <f t="shared" si="377"/>
        <v>1900-1</v>
      </c>
      <c r="P11933" s="181">
        <f t="shared" si="376"/>
        <v>0</v>
      </c>
    </row>
    <row r="11934" spans="15:16">
      <c r="O11934" s="181" t="str">
        <f t="shared" si="377"/>
        <v>1900-1</v>
      </c>
      <c r="P11934" s="181">
        <f t="shared" si="376"/>
        <v>0</v>
      </c>
    </row>
    <row r="11935" spans="15:16">
      <c r="O11935" s="181" t="str">
        <f t="shared" si="377"/>
        <v>1900-1</v>
      </c>
      <c r="P11935" s="181">
        <f t="shared" si="376"/>
        <v>0</v>
      </c>
    </row>
    <row r="11936" spans="15:16">
      <c r="O11936" s="181" t="str">
        <f t="shared" si="377"/>
        <v>1900-1</v>
      </c>
      <c r="P11936" s="181">
        <f t="shared" si="376"/>
        <v>0</v>
      </c>
    </row>
    <row r="11937" spans="15:16">
      <c r="O11937" s="181" t="str">
        <f t="shared" si="377"/>
        <v>1900-1</v>
      </c>
      <c r="P11937" s="181">
        <f t="shared" si="376"/>
        <v>0</v>
      </c>
    </row>
    <row r="11938" spans="15:16">
      <c r="O11938" s="181" t="str">
        <f t="shared" si="377"/>
        <v>1900-1</v>
      </c>
      <c r="P11938" s="181">
        <f t="shared" si="376"/>
        <v>0</v>
      </c>
    </row>
    <row r="11939" spans="15:16">
      <c r="O11939" s="181" t="str">
        <f t="shared" si="377"/>
        <v>1900-1</v>
      </c>
      <c r="P11939" s="181">
        <f t="shared" si="376"/>
        <v>0</v>
      </c>
    </row>
    <row r="11940" spans="15:16">
      <c r="O11940" s="181" t="str">
        <f t="shared" si="377"/>
        <v>1900-1</v>
      </c>
      <c r="P11940" s="181">
        <f t="shared" si="376"/>
        <v>0</v>
      </c>
    </row>
    <row r="11941" spans="15:16">
      <c r="O11941" s="181" t="str">
        <f t="shared" si="377"/>
        <v>1900-1</v>
      </c>
      <c r="P11941" s="181">
        <f t="shared" si="376"/>
        <v>0</v>
      </c>
    </row>
    <row r="11942" spans="15:16">
      <c r="O11942" s="181" t="str">
        <f t="shared" si="377"/>
        <v>1900-1</v>
      </c>
      <c r="P11942" s="181">
        <f t="shared" si="376"/>
        <v>0</v>
      </c>
    </row>
    <row r="11943" spans="15:16">
      <c r="O11943" s="181" t="str">
        <f t="shared" si="377"/>
        <v>1900-1</v>
      </c>
      <c r="P11943" s="181">
        <f t="shared" si="376"/>
        <v>0</v>
      </c>
    </row>
    <row r="11944" spans="15:16">
      <c r="O11944" s="181" t="str">
        <f t="shared" si="377"/>
        <v>1900-1</v>
      </c>
      <c r="P11944" s="181">
        <f t="shared" si="376"/>
        <v>0</v>
      </c>
    </row>
    <row r="11945" spans="15:16">
      <c r="O11945" s="181" t="str">
        <f t="shared" si="377"/>
        <v>1900-1</v>
      </c>
      <c r="P11945" s="181">
        <f t="shared" si="376"/>
        <v>0</v>
      </c>
    </row>
    <row r="11946" spans="15:16">
      <c r="O11946" s="181" t="str">
        <f t="shared" si="377"/>
        <v>1900-1</v>
      </c>
      <c r="P11946" s="181">
        <f t="shared" si="376"/>
        <v>0</v>
      </c>
    </row>
    <row r="11947" spans="15:16">
      <c r="O11947" s="181" t="str">
        <f t="shared" si="377"/>
        <v>1900-1</v>
      </c>
      <c r="P11947" s="181">
        <f t="shared" si="376"/>
        <v>0</v>
      </c>
    </row>
    <row r="11948" spans="15:16">
      <c r="O11948" s="181" t="str">
        <f t="shared" si="377"/>
        <v>1900-1</v>
      </c>
      <c r="P11948" s="181">
        <f t="shared" si="376"/>
        <v>0</v>
      </c>
    </row>
    <row r="11949" spans="15:16">
      <c r="O11949" s="181" t="str">
        <f t="shared" si="377"/>
        <v>1900-1</v>
      </c>
      <c r="P11949" s="181">
        <f t="shared" si="376"/>
        <v>0</v>
      </c>
    </row>
    <row r="11950" spans="15:16">
      <c r="O11950" s="181" t="str">
        <f t="shared" si="377"/>
        <v>1900-1</v>
      </c>
      <c r="P11950" s="181">
        <f t="shared" si="376"/>
        <v>0</v>
      </c>
    </row>
    <row r="11951" spans="15:16">
      <c r="O11951" s="181" t="str">
        <f t="shared" si="377"/>
        <v>1900-1</v>
      </c>
      <c r="P11951" s="181">
        <f t="shared" si="376"/>
        <v>0</v>
      </c>
    </row>
    <row r="11952" spans="15:16">
      <c r="O11952" s="181" t="str">
        <f t="shared" si="377"/>
        <v>1900-1</v>
      </c>
      <c r="P11952" s="181">
        <f t="shared" si="376"/>
        <v>0</v>
      </c>
    </row>
    <row r="11953" spans="15:16">
      <c r="O11953" s="181" t="str">
        <f t="shared" si="377"/>
        <v>1900-1</v>
      </c>
      <c r="P11953" s="181">
        <f t="shared" si="376"/>
        <v>0</v>
      </c>
    </row>
    <row r="11954" spans="15:16">
      <c r="O11954" s="181" t="str">
        <f t="shared" si="377"/>
        <v>1900-1</v>
      </c>
      <c r="P11954" s="181">
        <f t="shared" si="376"/>
        <v>0</v>
      </c>
    </row>
    <row r="11955" spans="15:16">
      <c r="O11955" s="181" t="str">
        <f t="shared" si="377"/>
        <v>1900-1</v>
      </c>
      <c r="P11955" s="181">
        <f t="shared" si="376"/>
        <v>0</v>
      </c>
    </row>
    <row r="11956" spans="15:16">
      <c r="O11956" s="181" t="str">
        <f t="shared" si="377"/>
        <v>1900-1</v>
      </c>
      <c r="P11956" s="181">
        <f t="shared" si="376"/>
        <v>0</v>
      </c>
    </row>
    <row r="11957" spans="15:16">
      <c r="O11957" s="181" t="str">
        <f t="shared" si="377"/>
        <v>1900-1</v>
      </c>
      <c r="P11957" s="181">
        <f t="shared" si="376"/>
        <v>0</v>
      </c>
    </row>
    <row r="11958" spans="15:16">
      <c r="O11958" s="181" t="str">
        <f t="shared" si="377"/>
        <v>1900-1</v>
      </c>
      <c r="P11958" s="181">
        <f t="shared" si="376"/>
        <v>0</v>
      </c>
    </row>
    <row r="11959" spans="15:16">
      <c r="O11959" s="181" t="str">
        <f t="shared" si="377"/>
        <v>1900-1</v>
      </c>
      <c r="P11959" s="181">
        <f t="shared" si="376"/>
        <v>0</v>
      </c>
    </row>
    <row r="11960" spans="15:16">
      <c r="O11960" s="181" t="str">
        <f t="shared" si="377"/>
        <v>1900-1</v>
      </c>
      <c r="P11960" s="181">
        <f t="shared" si="376"/>
        <v>0</v>
      </c>
    </row>
    <row r="11961" spans="15:16">
      <c r="O11961" s="181" t="str">
        <f t="shared" si="377"/>
        <v>1900-1</v>
      </c>
      <c r="P11961" s="181">
        <f t="shared" si="376"/>
        <v>0</v>
      </c>
    </row>
    <row r="11962" spans="15:16">
      <c r="O11962" s="181" t="str">
        <f t="shared" si="377"/>
        <v>1900-1</v>
      </c>
      <c r="P11962" s="181">
        <f t="shared" si="376"/>
        <v>0</v>
      </c>
    </row>
    <row r="11963" spans="15:16">
      <c r="O11963" s="181" t="str">
        <f t="shared" si="377"/>
        <v>1900-1</v>
      </c>
      <c r="P11963" s="181">
        <f t="shared" si="376"/>
        <v>0</v>
      </c>
    </row>
    <row r="11964" spans="15:16">
      <c r="O11964" s="181" t="str">
        <f t="shared" si="377"/>
        <v>1900-1</v>
      </c>
      <c r="P11964" s="181">
        <f t="shared" si="376"/>
        <v>0</v>
      </c>
    </row>
    <row r="11965" spans="15:16">
      <c r="O11965" s="181" t="str">
        <f t="shared" si="377"/>
        <v>1900-1</v>
      </c>
      <c r="P11965" s="181">
        <f t="shared" si="376"/>
        <v>0</v>
      </c>
    </row>
    <row r="11966" spans="15:16">
      <c r="O11966" s="181" t="str">
        <f t="shared" si="377"/>
        <v>1900-1</v>
      </c>
      <c r="P11966" s="181">
        <f t="shared" si="376"/>
        <v>0</v>
      </c>
    </row>
    <row r="11967" spans="15:16">
      <c r="O11967" s="181" t="str">
        <f t="shared" si="377"/>
        <v>1900-1</v>
      </c>
      <c r="P11967" s="181">
        <f t="shared" si="376"/>
        <v>0</v>
      </c>
    </row>
    <row r="11968" spans="15:16">
      <c r="O11968" s="181" t="str">
        <f t="shared" si="377"/>
        <v>1900-1</v>
      </c>
      <c r="P11968" s="181">
        <f t="shared" si="376"/>
        <v>0</v>
      </c>
    </row>
    <row r="11969" spans="15:16">
      <c r="O11969" s="181" t="str">
        <f t="shared" si="377"/>
        <v>1900-1</v>
      </c>
      <c r="P11969" s="181">
        <f t="shared" si="376"/>
        <v>0</v>
      </c>
    </row>
    <row r="11970" spans="15:16">
      <c r="O11970" s="181" t="str">
        <f t="shared" si="377"/>
        <v>1900-1</v>
      </c>
      <c r="P11970" s="181">
        <f t="shared" si="376"/>
        <v>0</v>
      </c>
    </row>
    <row r="11971" spans="15:16">
      <c r="O11971" s="181" t="str">
        <f t="shared" si="377"/>
        <v>1900-1</v>
      </c>
      <c r="P11971" s="181">
        <f t="shared" si="376"/>
        <v>0</v>
      </c>
    </row>
    <row r="11972" spans="15:16">
      <c r="O11972" s="181" t="str">
        <f t="shared" si="377"/>
        <v>1900-1</v>
      </c>
      <c r="P11972" s="181">
        <f t="shared" ref="P11972:P12035" si="378">N11972*H11972</f>
        <v>0</v>
      </c>
    </row>
    <row r="11973" spans="15:16">
      <c r="O11973" s="181" t="str">
        <f t="shared" si="377"/>
        <v>1900-1</v>
      </c>
      <c r="P11973" s="181">
        <f t="shared" si="378"/>
        <v>0</v>
      </c>
    </row>
    <row r="11974" spans="15:16">
      <c r="O11974" s="181" t="str">
        <f t="shared" si="377"/>
        <v>1900-1</v>
      </c>
      <c r="P11974" s="181">
        <f t="shared" si="378"/>
        <v>0</v>
      </c>
    </row>
    <row r="11975" spans="15:16">
      <c r="O11975" s="181" t="str">
        <f t="shared" si="377"/>
        <v>1900-1</v>
      </c>
      <c r="P11975" s="181">
        <f t="shared" si="378"/>
        <v>0</v>
      </c>
    </row>
    <row r="11976" spans="15:16">
      <c r="O11976" s="181" t="str">
        <f t="shared" si="377"/>
        <v>1900-1</v>
      </c>
      <c r="P11976" s="181">
        <f t="shared" si="378"/>
        <v>0</v>
      </c>
    </row>
    <row r="11977" spans="15:16">
      <c r="O11977" s="181" t="str">
        <f t="shared" si="377"/>
        <v>1900-1</v>
      </c>
      <c r="P11977" s="181">
        <f t="shared" si="378"/>
        <v>0</v>
      </c>
    </row>
    <row r="11978" spans="15:16">
      <c r="O11978" s="181" t="str">
        <f t="shared" si="377"/>
        <v>1900-1</v>
      </c>
      <c r="P11978" s="181">
        <f t="shared" si="378"/>
        <v>0</v>
      </c>
    </row>
    <row r="11979" spans="15:16">
      <c r="O11979" s="181" t="str">
        <f t="shared" si="377"/>
        <v>1900-1</v>
      </c>
      <c r="P11979" s="181">
        <f t="shared" si="378"/>
        <v>0</v>
      </c>
    </row>
    <row r="11980" spans="15:16">
      <c r="O11980" s="181" t="str">
        <f t="shared" si="377"/>
        <v>1900-1</v>
      </c>
      <c r="P11980" s="181">
        <f t="shared" si="378"/>
        <v>0</v>
      </c>
    </row>
    <row r="11981" spans="15:16">
      <c r="O11981" s="181" t="str">
        <f t="shared" ref="O11981:O12044" si="379">YEAR(B11981)&amp;"-"&amp;MONTH(B11981)</f>
        <v>1900-1</v>
      </c>
      <c r="P11981" s="181">
        <f t="shared" si="378"/>
        <v>0</v>
      </c>
    </row>
    <row r="11982" spans="15:16">
      <c r="O11982" s="181" t="str">
        <f t="shared" si="379"/>
        <v>1900-1</v>
      </c>
      <c r="P11982" s="181">
        <f t="shared" si="378"/>
        <v>0</v>
      </c>
    </row>
    <row r="11983" spans="15:16">
      <c r="O11983" s="181" t="str">
        <f t="shared" si="379"/>
        <v>1900-1</v>
      </c>
      <c r="P11983" s="181">
        <f t="shared" si="378"/>
        <v>0</v>
      </c>
    </row>
    <row r="11984" spans="15:16">
      <c r="O11984" s="181" t="str">
        <f t="shared" si="379"/>
        <v>1900-1</v>
      </c>
      <c r="P11984" s="181">
        <f t="shared" si="378"/>
        <v>0</v>
      </c>
    </row>
    <row r="11985" spans="15:16">
      <c r="O11985" s="181" t="str">
        <f t="shared" si="379"/>
        <v>1900-1</v>
      </c>
      <c r="P11985" s="181">
        <f t="shared" si="378"/>
        <v>0</v>
      </c>
    </row>
    <row r="11986" spans="15:16">
      <c r="O11986" s="181" t="str">
        <f t="shared" si="379"/>
        <v>1900-1</v>
      </c>
      <c r="P11986" s="181">
        <f t="shared" si="378"/>
        <v>0</v>
      </c>
    </row>
    <row r="11987" spans="15:16">
      <c r="O11987" s="181" t="str">
        <f t="shared" si="379"/>
        <v>1900-1</v>
      </c>
      <c r="P11987" s="181">
        <f t="shared" si="378"/>
        <v>0</v>
      </c>
    </row>
    <row r="11988" spans="15:16">
      <c r="O11988" s="181" t="str">
        <f t="shared" si="379"/>
        <v>1900-1</v>
      </c>
      <c r="P11988" s="181">
        <f t="shared" si="378"/>
        <v>0</v>
      </c>
    </row>
    <row r="11989" spans="15:16">
      <c r="O11989" s="181" t="str">
        <f t="shared" si="379"/>
        <v>1900-1</v>
      </c>
      <c r="P11989" s="181">
        <f t="shared" si="378"/>
        <v>0</v>
      </c>
    </row>
    <row r="11990" spans="15:16">
      <c r="O11990" s="181" t="str">
        <f t="shared" si="379"/>
        <v>1900-1</v>
      </c>
      <c r="P11990" s="181">
        <f t="shared" si="378"/>
        <v>0</v>
      </c>
    </row>
    <row r="11991" spans="15:16">
      <c r="O11991" s="181" t="str">
        <f t="shared" si="379"/>
        <v>1900-1</v>
      </c>
      <c r="P11991" s="181">
        <f t="shared" si="378"/>
        <v>0</v>
      </c>
    </row>
    <row r="11992" spans="15:16">
      <c r="O11992" s="181" t="str">
        <f t="shared" si="379"/>
        <v>1900-1</v>
      </c>
      <c r="P11992" s="181">
        <f t="shared" si="378"/>
        <v>0</v>
      </c>
    </row>
    <row r="11993" spans="15:16">
      <c r="O11993" s="181" t="str">
        <f t="shared" si="379"/>
        <v>1900-1</v>
      </c>
      <c r="P11993" s="181">
        <f t="shared" si="378"/>
        <v>0</v>
      </c>
    </row>
    <row r="11994" spans="15:16">
      <c r="O11994" s="181" t="str">
        <f t="shared" si="379"/>
        <v>1900-1</v>
      </c>
      <c r="P11994" s="181">
        <f t="shared" si="378"/>
        <v>0</v>
      </c>
    </row>
    <row r="11995" spans="15:16">
      <c r="O11995" s="181" t="str">
        <f t="shared" si="379"/>
        <v>1900-1</v>
      </c>
      <c r="P11995" s="181">
        <f t="shared" si="378"/>
        <v>0</v>
      </c>
    </row>
    <row r="11996" spans="15:16">
      <c r="O11996" s="181" t="str">
        <f t="shared" si="379"/>
        <v>1900-1</v>
      </c>
      <c r="P11996" s="181">
        <f t="shared" si="378"/>
        <v>0</v>
      </c>
    </row>
    <row r="11997" spans="15:16">
      <c r="O11997" s="181" t="str">
        <f t="shared" si="379"/>
        <v>1900-1</v>
      </c>
      <c r="P11997" s="181">
        <f t="shared" si="378"/>
        <v>0</v>
      </c>
    </row>
    <row r="11998" spans="15:16">
      <c r="O11998" s="181" t="str">
        <f t="shared" si="379"/>
        <v>1900-1</v>
      </c>
      <c r="P11998" s="181">
        <f t="shared" si="378"/>
        <v>0</v>
      </c>
    </row>
    <row r="11999" spans="15:16">
      <c r="O11999" s="181" t="str">
        <f t="shared" si="379"/>
        <v>1900-1</v>
      </c>
      <c r="P11999" s="181">
        <f t="shared" si="378"/>
        <v>0</v>
      </c>
    </row>
    <row r="12000" spans="15:16">
      <c r="O12000" s="181" t="str">
        <f t="shared" si="379"/>
        <v>1900-1</v>
      </c>
      <c r="P12000" s="181">
        <f t="shared" si="378"/>
        <v>0</v>
      </c>
    </row>
    <row r="12001" spans="15:16">
      <c r="O12001" s="181" t="str">
        <f t="shared" si="379"/>
        <v>1900-1</v>
      </c>
      <c r="P12001" s="181">
        <f t="shared" si="378"/>
        <v>0</v>
      </c>
    </row>
    <row r="12002" spans="15:16">
      <c r="O12002" s="181" t="str">
        <f t="shared" si="379"/>
        <v>1900-1</v>
      </c>
      <c r="P12002" s="181">
        <f t="shared" si="378"/>
        <v>0</v>
      </c>
    </row>
    <row r="12003" spans="15:16">
      <c r="O12003" s="181" t="str">
        <f t="shared" si="379"/>
        <v>1900-1</v>
      </c>
      <c r="P12003" s="181">
        <f t="shared" si="378"/>
        <v>0</v>
      </c>
    </row>
    <row r="12004" spans="15:16">
      <c r="O12004" s="181" t="str">
        <f t="shared" si="379"/>
        <v>1900-1</v>
      </c>
      <c r="P12004" s="181">
        <f t="shared" si="378"/>
        <v>0</v>
      </c>
    </row>
    <row r="12005" spans="15:16">
      <c r="O12005" s="181" t="str">
        <f t="shared" si="379"/>
        <v>1900-1</v>
      </c>
      <c r="P12005" s="181">
        <f t="shared" si="378"/>
        <v>0</v>
      </c>
    </row>
    <row r="12006" spans="15:16">
      <c r="O12006" s="181" t="str">
        <f t="shared" si="379"/>
        <v>1900-1</v>
      </c>
      <c r="P12006" s="181">
        <f t="shared" si="378"/>
        <v>0</v>
      </c>
    </row>
    <row r="12007" spans="15:16">
      <c r="O12007" s="181" t="str">
        <f t="shared" si="379"/>
        <v>1900-1</v>
      </c>
      <c r="P12007" s="181">
        <f t="shared" si="378"/>
        <v>0</v>
      </c>
    </row>
    <row r="12008" spans="15:16">
      <c r="O12008" s="181" t="str">
        <f t="shared" si="379"/>
        <v>1900-1</v>
      </c>
      <c r="P12008" s="181">
        <f t="shared" si="378"/>
        <v>0</v>
      </c>
    </row>
    <row r="12009" spans="15:16">
      <c r="O12009" s="181" t="str">
        <f t="shared" si="379"/>
        <v>1900-1</v>
      </c>
      <c r="P12009" s="181">
        <f t="shared" si="378"/>
        <v>0</v>
      </c>
    </row>
    <row r="12010" spans="15:16">
      <c r="O12010" s="181" t="str">
        <f t="shared" si="379"/>
        <v>1900-1</v>
      </c>
      <c r="P12010" s="181">
        <f t="shared" si="378"/>
        <v>0</v>
      </c>
    </row>
    <row r="12011" spans="15:16">
      <c r="O12011" s="181" t="str">
        <f t="shared" si="379"/>
        <v>1900-1</v>
      </c>
      <c r="P12011" s="181">
        <f t="shared" si="378"/>
        <v>0</v>
      </c>
    </row>
    <row r="12012" spans="15:16">
      <c r="O12012" s="181" t="str">
        <f t="shared" si="379"/>
        <v>1900-1</v>
      </c>
      <c r="P12012" s="181">
        <f t="shared" si="378"/>
        <v>0</v>
      </c>
    </row>
    <row r="12013" spans="15:16">
      <c r="O12013" s="181" t="str">
        <f t="shared" si="379"/>
        <v>1900-1</v>
      </c>
      <c r="P12013" s="181">
        <f t="shared" si="378"/>
        <v>0</v>
      </c>
    </row>
    <row r="12014" spans="15:16">
      <c r="O12014" s="181" t="str">
        <f t="shared" si="379"/>
        <v>1900-1</v>
      </c>
      <c r="P12014" s="181">
        <f t="shared" si="378"/>
        <v>0</v>
      </c>
    </row>
    <row r="12015" spans="15:16">
      <c r="O12015" s="181" t="str">
        <f t="shared" si="379"/>
        <v>1900-1</v>
      </c>
      <c r="P12015" s="181">
        <f t="shared" si="378"/>
        <v>0</v>
      </c>
    </row>
    <row r="12016" spans="15:16">
      <c r="O12016" s="181" t="str">
        <f t="shared" si="379"/>
        <v>1900-1</v>
      </c>
      <c r="P12016" s="181">
        <f t="shared" si="378"/>
        <v>0</v>
      </c>
    </row>
    <row r="12017" spans="15:16">
      <c r="O12017" s="181" t="str">
        <f t="shared" si="379"/>
        <v>1900-1</v>
      </c>
      <c r="P12017" s="181">
        <f t="shared" si="378"/>
        <v>0</v>
      </c>
    </row>
    <row r="12018" spans="15:16">
      <c r="O12018" s="181" t="str">
        <f t="shared" si="379"/>
        <v>1900-1</v>
      </c>
      <c r="P12018" s="181">
        <f t="shared" si="378"/>
        <v>0</v>
      </c>
    </row>
    <row r="12019" spans="15:16">
      <c r="O12019" s="181" t="str">
        <f t="shared" si="379"/>
        <v>1900-1</v>
      </c>
      <c r="P12019" s="181">
        <f t="shared" si="378"/>
        <v>0</v>
      </c>
    </row>
    <row r="12020" spans="15:16">
      <c r="O12020" s="181" t="str">
        <f t="shared" si="379"/>
        <v>1900-1</v>
      </c>
      <c r="P12020" s="181">
        <f t="shared" si="378"/>
        <v>0</v>
      </c>
    </row>
    <row r="12021" spans="15:16">
      <c r="O12021" s="181" t="str">
        <f t="shared" si="379"/>
        <v>1900-1</v>
      </c>
      <c r="P12021" s="181">
        <f t="shared" si="378"/>
        <v>0</v>
      </c>
    </row>
    <row r="12022" spans="15:16">
      <c r="O12022" s="181" t="str">
        <f t="shared" si="379"/>
        <v>1900-1</v>
      </c>
      <c r="P12022" s="181">
        <f t="shared" si="378"/>
        <v>0</v>
      </c>
    </row>
    <row r="12023" spans="15:16">
      <c r="O12023" s="181" t="str">
        <f t="shared" si="379"/>
        <v>1900-1</v>
      </c>
      <c r="P12023" s="181">
        <f t="shared" si="378"/>
        <v>0</v>
      </c>
    </row>
    <row r="12024" spans="15:16">
      <c r="O12024" s="181" t="str">
        <f t="shared" si="379"/>
        <v>1900-1</v>
      </c>
      <c r="P12024" s="181">
        <f t="shared" si="378"/>
        <v>0</v>
      </c>
    </row>
    <row r="12025" spans="15:16">
      <c r="O12025" s="181" t="str">
        <f t="shared" si="379"/>
        <v>1900-1</v>
      </c>
      <c r="P12025" s="181">
        <f t="shared" si="378"/>
        <v>0</v>
      </c>
    </row>
    <row r="12026" spans="15:16">
      <c r="O12026" s="181" t="str">
        <f t="shared" si="379"/>
        <v>1900-1</v>
      </c>
      <c r="P12026" s="181">
        <f t="shared" si="378"/>
        <v>0</v>
      </c>
    </row>
    <row r="12027" spans="15:16">
      <c r="O12027" s="181" t="str">
        <f t="shared" si="379"/>
        <v>1900-1</v>
      </c>
      <c r="P12027" s="181">
        <f t="shared" si="378"/>
        <v>0</v>
      </c>
    </row>
    <row r="12028" spans="15:16">
      <c r="O12028" s="181" t="str">
        <f t="shared" si="379"/>
        <v>1900-1</v>
      </c>
      <c r="P12028" s="181">
        <f t="shared" si="378"/>
        <v>0</v>
      </c>
    </row>
    <row r="12029" spans="15:16">
      <c r="O12029" s="181" t="str">
        <f t="shared" si="379"/>
        <v>1900-1</v>
      </c>
      <c r="P12029" s="181">
        <f t="shared" si="378"/>
        <v>0</v>
      </c>
    </row>
    <row r="12030" spans="15:16">
      <c r="O12030" s="181" t="str">
        <f t="shared" si="379"/>
        <v>1900-1</v>
      </c>
      <c r="P12030" s="181">
        <f t="shared" si="378"/>
        <v>0</v>
      </c>
    </row>
    <row r="12031" spans="15:16">
      <c r="O12031" s="181" t="str">
        <f t="shared" si="379"/>
        <v>1900-1</v>
      </c>
      <c r="P12031" s="181">
        <f t="shared" si="378"/>
        <v>0</v>
      </c>
    </row>
    <row r="12032" spans="15:16">
      <c r="O12032" s="181" t="str">
        <f t="shared" si="379"/>
        <v>1900-1</v>
      </c>
      <c r="P12032" s="181">
        <f t="shared" si="378"/>
        <v>0</v>
      </c>
    </row>
    <row r="12033" spans="15:16">
      <c r="O12033" s="181" t="str">
        <f t="shared" si="379"/>
        <v>1900-1</v>
      </c>
      <c r="P12033" s="181">
        <f t="shared" si="378"/>
        <v>0</v>
      </c>
    </row>
    <row r="12034" spans="15:16">
      <c r="O12034" s="181" t="str">
        <f t="shared" si="379"/>
        <v>1900-1</v>
      </c>
      <c r="P12034" s="181">
        <f t="shared" si="378"/>
        <v>0</v>
      </c>
    </row>
    <row r="12035" spans="15:16">
      <c r="O12035" s="181" t="str">
        <f t="shared" si="379"/>
        <v>1900-1</v>
      </c>
      <c r="P12035" s="181">
        <f t="shared" si="378"/>
        <v>0</v>
      </c>
    </row>
    <row r="12036" spans="15:16">
      <c r="O12036" s="181" t="str">
        <f t="shared" si="379"/>
        <v>1900-1</v>
      </c>
      <c r="P12036" s="181">
        <f t="shared" ref="P12036:P12099" si="380">N12036*H12036</f>
        <v>0</v>
      </c>
    </row>
    <row r="12037" spans="15:16">
      <c r="O12037" s="181" t="str">
        <f t="shared" si="379"/>
        <v>1900-1</v>
      </c>
      <c r="P12037" s="181">
        <f t="shared" si="380"/>
        <v>0</v>
      </c>
    </row>
    <row r="12038" spans="15:16">
      <c r="O12038" s="181" t="str">
        <f t="shared" si="379"/>
        <v>1900-1</v>
      </c>
      <c r="P12038" s="181">
        <f t="shared" si="380"/>
        <v>0</v>
      </c>
    </row>
    <row r="12039" spans="15:16">
      <c r="O12039" s="181" t="str">
        <f t="shared" si="379"/>
        <v>1900-1</v>
      </c>
      <c r="P12039" s="181">
        <f t="shared" si="380"/>
        <v>0</v>
      </c>
    </row>
    <row r="12040" spans="15:16">
      <c r="O12040" s="181" t="str">
        <f t="shared" si="379"/>
        <v>1900-1</v>
      </c>
      <c r="P12040" s="181">
        <f t="shared" si="380"/>
        <v>0</v>
      </c>
    </row>
    <row r="12041" spans="15:16">
      <c r="O12041" s="181" t="str">
        <f t="shared" si="379"/>
        <v>1900-1</v>
      </c>
      <c r="P12041" s="181">
        <f t="shared" si="380"/>
        <v>0</v>
      </c>
    </row>
    <row r="12042" spans="15:16">
      <c r="O12042" s="181" t="str">
        <f t="shared" si="379"/>
        <v>1900-1</v>
      </c>
      <c r="P12042" s="181">
        <f t="shared" si="380"/>
        <v>0</v>
      </c>
    </row>
    <row r="12043" spans="15:16">
      <c r="O12043" s="181" t="str">
        <f t="shared" si="379"/>
        <v>1900-1</v>
      </c>
      <c r="P12043" s="181">
        <f t="shared" si="380"/>
        <v>0</v>
      </c>
    </row>
    <row r="12044" spans="15:16">
      <c r="O12044" s="181" t="str">
        <f t="shared" si="379"/>
        <v>1900-1</v>
      </c>
      <c r="P12044" s="181">
        <f t="shared" si="380"/>
        <v>0</v>
      </c>
    </row>
    <row r="12045" spans="15:16">
      <c r="O12045" s="181" t="str">
        <f t="shared" ref="O12045:O12108" si="381">YEAR(B12045)&amp;"-"&amp;MONTH(B12045)</f>
        <v>1900-1</v>
      </c>
      <c r="P12045" s="181">
        <f t="shared" si="380"/>
        <v>0</v>
      </c>
    </row>
    <row r="12046" spans="15:16">
      <c r="O12046" s="181" t="str">
        <f t="shared" si="381"/>
        <v>1900-1</v>
      </c>
      <c r="P12046" s="181">
        <f t="shared" si="380"/>
        <v>0</v>
      </c>
    </row>
    <row r="12047" spans="15:16">
      <c r="O12047" s="181" t="str">
        <f t="shared" si="381"/>
        <v>1900-1</v>
      </c>
      <c r="P12047" s="181">
        <f t="shared" si="380"/>
        <v>0</v>
      </c>
    </row>
    <row r="12048" spans="15:16">
      <c r="O12048" s="181" t="str">
        <f t="shared" si="381"/>
        <v>1900-1</v>
      </c>
      <c r="P12048" s="181">
        <f t="shared" si="380"/>
        <v>0</v>
      </c>
    </row>
    <row r="12049" spans="15:16">
      <c r="O12049" s="181" t="str">
        <f t="shared" si="381"/>
        <v>1900-1</v>
      </c>
      <c r="P12049" s="181">
        <f t="shared" si="380"/>
        <v>0</v>
      </c>
    </row>
    <row r="12050" spans="15:16">
      <c r="O12050" s="181" t="str">
        <f t="shared" si="381"/>
        <v>1900-1</v>
      </c>
      <c r="P12050" s="181">
        <f t="shared" si="380"/>
        <v>0</v>
      </c>
    </row>
    <row r="12051" spans="15:16">
      <c r="O12051" s="181" t="str">
        <f t="shared" si="381"/>
        <v>1900-1</v>
      </c>
      <c r="P12051" s="181">
        <f t="shared" si="380"/>
        <v>0</v>
      </c>
    </row>
    <row r="12052" spans="15:16">
      <c r="O12052" s="181" t="str">
        <f t="shared" si="381"/>
        <v>1900-1</v>
      </c>
      <c r="P12052" s="181">
        <f t="shared" si="380"/>
        <v>0</v>
      </c>
    </row>
    <row r="12053" spans="15:16">
      <c r="O12053" s="181" t="str">
        <f t="shared" si="381"/>
        <v>1900-1</v>
      </c>
      <c r="P12053" s="181">
        <f t="shared" si="380"/>
        <v>0</v>
      </c>
    </row>
    <row r="12054" spans="15:16">
      <c r="O12054" s="181" t="str">
        <f t="shared" si="381"/>
        <v>1900-1</v>
      </c>
      <c r="P12054" s="181">
        <f t="shared" si="380"/>
        <v>0</v>
      </c>
    </row>
    <row r="12055" spans="15:16">
      <c r="O12055" s="181" t="str">
        <f t="shared" si="381"/>
        <v>1900-1</v>
      </c>
      <c r="P12055" s="181">
        <f t="shared" si="380"/>
        <v>0</v>
      </c>
    </row>
    <row r="12056" spans="15:16">
      <c r="O12056" s="181" t="str">
        <f t="shared" si="381"/>
        <v>1900-1</v>
      </c>
      <c r="P12056" s="181">
        <f t="shared" si="380"/>
        <v>0</v>
      </c>
    </row>
    <row r="12057" spans="15:16">
      <c r="O12057" s="181" t="str">
        <f t="shared" si="381"/>
        <v>1900-1</v>
      </c>
      <c r="P12057" s="181">
        <f t="shared" si="380"/>
        <v>0</v>
      </c>
    </row>
    <row r="12058" spans="15:16">
      <c r="O12058" s="181" t="str">
        <f t="shared" si="381"/>
        <v>1900-1</v>
      </c>
      <c r="P12058" s="181">
        <f t="shared" si="380"/>
        <v>0</v>
      </c>
    </row>
    <row r="12059" spans="15:16">
      <c r="O12059" s="181" t="str">
        <f t="shared" si="381"/>
        <v>1900-1</v>
      </c>
      <c r="P12059" s="181">
        <f t="shared" si="380"/>
        <v>0</v>
      </c>
    </row>
    <row r="12060" spans="15:16">
      <c r="O12060" s="181" t="str">
        <f t="shared" si="381"/>
        <v>1900-1</v>
      </c>
      <c r="P12060" s="181">
        <f t="shared" si="380"/>
        <v>0</v>
      </c>
    </row>
    <row r="12061" spans="15:16">
      <c r="O12061" s="181" t="str">
        <f t="shared" si="381"/>
        <v>1900-1</v>
      </c>
      <c r="P12061" s="181">
        <f t="shared" si="380"/>
        <v>0</v>
      </c>
    </row>
    <row r="12062" spans="15:16">
      <c r="O12062" s="181" t="str">
        <f t="shared" si="381"/>
        <v>1900-1</v>
      </c>
      <c r="P12062" s="181">
        <f t="shared" si="380"/>
        <v>0</v>
      </c>
    </row>
    <row r="12063" spans="15:16">
      <c r="O12063" s="181" t="str">
        <f t="shared" si="381"/>
        <v>1900-1</v>
      </c>
      <c r="P12063" s="181">
        <f t="shared" si="380"/>
        <v>0</v>
      </c>
    </row>
    <row r="12064" spans="15:16">
      <c r="O12064" s="181" t="str">
        <f t="shared" si="381"/>
        <v>1900-1</v>
      </c>
      <c r="P12064" s="181">
        <f t="shared" si="380"/>
        <v>0</v>
      </c>
    </row>
    <row r="12065" spans="15:16">
      <c r="O12065" s="181" t="str">
        <f t="shared" si="381"/>
        <v>1900-1</v>
      </c>
      <c r="P12065" s="181">
        <f t="shared" si="380"/>
        <v>0</v>
      </c>
    </row>
    <row r="12066" spans="15:16">
      <c r="O12066" s="181" t="str">
        <f t="shared" si="381"/>
        <v>1900-1</v>
      </c>
      <c r="P12066" s="181">
        <f t="shared" si="380"/>
        <v>0</v>
      </c>
    </row>
    <row r="12067" spans="15:16">
      <c r="O12067" s="181" t="str">
        <f t="shared" si="381"/>
        <v>1900-1</v>
      </c>
      <c r="P12067" s="181">
        <f t="shared" si="380"/>
        <v>0</v>
      </c>
    </row>
    <row r="12068" spans="15:16">
      <c r="O12068" s="181" t="str">
        <f t="shared" si="381"/>
        <v>1900-1</v>
      </c>
      <c r="P12068" s="181">
        <f t="shared" si="380"/>
        <v>0</v>
      </c>
    </row>
    <row r="12069" spans="15:16">
      <c r="O12069" s="181" t="str">
        <f t="shared" si="381"/>
        <v>1900-1</v>
      </c>
      <c r="P12069" s="181">
        <f t="shared" si="380"/>
        <v>0</v>
      </c>
    </row>
    <row r="12070" spans="15:16">
      <c r="O12070" s="181" t="str">
        <f t="shared" si="381"/>
        <v>1900-1</v>
      </c>
      <c r="P12070" s="181">
        <f t="shared" si="380"/>
        <v>0</v>
      </c>
    </row>
    <row r="12071" spans="15:16">
      <c r="O12071" s="181" t="str">
        <f t="shared" si="381"/>
        <v>1900-1</v>
      </c>
      <c r="P12071" s="181">
        <f t="shared" si="380"/>
        <v>0</v>
      </c>
    </row>
    <row r="12072" spans="15:16">
      <c r="O12072" s="181" t="str">
        <f t="shared" si="381"/>
        <v>1900-1</v>
      </c>
      <c r="P12072" s="181">
        <f t="shared" si="380"/>
        <v>0</v>
      </c>
    </row>
    <row r="12073" spans="15:16">
      <c r="O12073" s="181" t="str">
        <f t="shared" si="381"/>
        <v>1900-1</v>
      </c>
      <c r="P12073" s="181">
        <f t="shared" si="380"/>
        <v>0</v>
      </c>
    </row>
    <row r="12074" spans="15:16">
      <c r="O12074" s="181" t="str">
        <f t="shared" si="381"/>
        <v>1900-1</v>
      </c>
      <c r="P12074" s="181">
        <f t="shared" si="380"/>
        <v>0</v>
      </c>
    </row>
    <row r="12075" spans="15:16">
      <c r="O12075" s="181" t="str">
        <f t="shared" si="381"/>
        <v>1900-1</v>
      </c>
      <c r="P12075" s="181">
        <f t="shared" si="380"/>
        <v>0</v>
      </c>
    </row>
    <row r="12076" spans="15:16">
      <c r="O12076" s="181" t="str">
        <f t="shared" si="381"/>
        <v>1900-1</v>
      </c>
      <c r="P12076" s="181">
        <f t="shared" si="380"/>
        <v>0</v>
      </c>
    </row>
    <row r="12077" spans="15:16">
      <c r="O12077" s="181" t="str">
        <f t="shared" si="381"/>
        <v>1900-1</v>
      </c>
      <c r="P12077" s="181">
        <f t="shared" si="380"/>
        <v>0</v>
      </c>
    </row>
    <row r="12078" spans="15:16">
      <c r="O12078" s="181" t="str">
        <f t="shared" si="381"/>
        <v>1900-1</v>
      </c>
      <c r="P12078" s="181">
        <f t="shared" si="380"/>
        <v>0</v>
      </c>
    </row>
    <row r="12079" spans="15:16">
      <c r="O12079" s="181" t="str">
        <f t="shared" si="381"/>
        <v>1900-1</v>
      </c>
      <c r="P12079" s="181">
        <f t="shared" si="380"/>
        <v>0</v>
      </c>
    </row>
    <row r="12080" spans="15:16">
      <c r="O12080" s="181" t="str">
        <f t="shared" si="381"/>
        <v>1900-1</v>
      </c>
      <c r="P12080" s="181">
        <f t="shared" si="380"/>
        <v>0</v>
      </c>
    </row>
    <row r="12081" spans="15:16">
      <c r="O12081" s="181" t="str">
        <f t="shared" si="381"/>
        <v>1900-1</v>
      </c>
      <c r="P12081" s="181">
        <f t="shared" si="380"/>
        <v>0</v>
      </c>
    </row>
    <row r="12082" spans="15:16">
      <c r="O12082" s="181" t="str">
        <f t="shared" si="381"/>
        <v>1900-1</v>
      </c>
      <c r="P12082" s="181">
        <f t="shared" si="380"/>
        <v>0</v>
      </c>
    </row>
    <row r="12083" spans="15:16">
      <c r="O12083" s="181" t="str">
        <f t="shared" si="381"/>
        <v>1900-1</v>
      </c>
      <c r="P12083" s="181">
        <f t="shared" si="380"/>
        <v>0</v>
      </c>
    </row>
    <row r="12084" spans="15:16">
      <c r="O12084" s="181" t="str">
        <f t="shared" si="381"/>
        <v>1900-1</v>
      </c>
      <c r="P12084" s="181">
        <f t="shared" si="380"/>
        <v>0</v>
      </c>
    </row>
    <row r="12085" spans="15:16">
      <c r="O12085" s="181" t="str">
        <f t="shared" si="381"/>
        <v>1900-1</v>
      </c>
      <c r="P12085" s="181">
        <f t="shared" si="380"/>
        <v>0</v>
      </c>
    </row>
    <row r="12086" spans="15:16">
      <c r="O12086" s="181" t="str">
        <f t="shared" si="381"/>
        <v>1900-1</v>
      </c>
      <c r="P12086" s="181">
        <f t="shared" si="380"/>
        <v>0</v>
      </c>
    </row>
    <row r="12087" spans="15:16">
      <c r="O12087" s="181" t="str">
        <f t="shared" si="381"/>
        <v>1900-1</v>
      </c>
      <c r="P12087" s="181">
        <f t="shared" si="380"/>
        <v>0</v>
      </c>
    </row>
    <row r="12088" spans="15:16">
      <c r="O12088" s="181" t="str">
        <f t="shared" si="381"/>
        <v>1900-1</v>
      </c>
      <c r="P12088" s="181">
        <f t="shared" si="380"/>
        <v>0</v>
      </c>
    </row>
    <row r="12089" spans="15:16">
      <c r="O12089" s="181" t="str">
        <f t="shared" si="381"/>
        <v>1900-1</v>
      </c>
      <c r="P12089" s="181">
        <f t="shared" si="380"/>
        <v>0</v>
      </c>
    </row>
    <row r="12090" spans="15:16">
      <c r="O12090" s="181" t="str">
        <f t="shared" si="381"/>
        <v>1900-1</v>
      </c>
      <c r="P12090" s="181">
        <f t="shared" si="380"/>
        <v>0</v>
      </c>
    </row>
    <row r="12091" spans="15:16">
      <c r="O12091" s="181" t="str">
        <f t="shared" si="381"/>
        <v>1900-1</v>
      </c>
      <c r="P12091" s="181">
        <f t="shared" si="380"/>
        <v>0</v>
      </c>
    </row>
    <row r="12092" spans="15:16">
      <c r="O12092" s="181" t="str">
        <f t="shared" si="381"/>
        <v>1900-1</v>
      </c>
      <c r="P12092" s="181">
        <f t="shared" si="380"/>
        <v>0</v>
      </c>
    </row>
    <row r="12093" spans="15:16">
      <c r="O12093" s="181" t="str">
        <f t="shared" si="381"/>
        <v>1900-1</v>
      </c>
      <c r="P12093" s="181">
        <f t="shared" si="380"/>
        <v>0</v>
      </c>
    </row>
    <row r="12094" spans="15:16">
      <c r="O12094" s="181" t="str">
        <f t="shared" si="381"/>
        <v>1900-1</v>
      </c>
      <c r="P12094" s="181">
        <f t="shared" si="380"/>
        <v>0</v>
      </c>
    </row>
    <row r="12095" spans="15:16">
      <c r="O12095" s="181" t="str">
        <f t="shared" si="381"/>
        <v>1900-1</v>
      </c>
      <c r="P12095" s="181">
        <f t="shared" si="380"/>
        <v>0</v>
      </c>
    </row>
    <row r="12096" spans="15:16">
      <c r="O12096" s="181" t="str">
        <f t="shared" si="381"/>
        <v>1900-1</v>
      </c>
      <c r="P12096" s="181">
        <f t="shared" si="380"/>
        <v>0</v>
      </c>
    </row>
    <row r="12097" spans="15:16">
      <c r="O12097" s="181" t="str">
        <f t="shared" si="381"/>
        <v>1900-1</v>
      </c>
      <c r="P12097" s="181">
        <f t="shared" si="380"/>
        <v>0</v>
      </c>
    </row>
    <row r="12098" spans="15:16">
      <c r="O12098" s="181" t="str">
        <f t="shared" si="381"/>
        <v>1900-1</v>
      </c>
      <c r="P12098" s="181">
        <f t="shared" si="380"/>
        <v>0</v>
      </c>
    </row>
    <row r="12099" spans="15:16">
      <c r="O12099" s="181" t="str">
        <f t="shared" si="381"/>
        <v>1900-1</v>
      </c>
      <c r="P12099" s="181">
        <f t="shared" si="380"/>
        <v>0</v>
      </c>
    </row>
    <row r="12100" spans="15:16">
      <c r="O12100" s="181" t="str">
        <f t="shared" si="381"/>
        <v>1900-1</v>
      </c>
      <c r="P12100" s="181">
        <f t="shared" ref="P12100:P12164" si="382">N12100*H12100</f>
        <v>0</v>
      </c>
    </row>
    <row r="12101" spans="15:16">
      <c r="O12101" s="181" t="str">
        <f t="shared" si="381"/>
        <v>1900-1</v>
      </c>
      <c r="P12101" s="181">
        <f t="shared" si="382"/>
        <v>0</v>
      </c>
    </row>
    <row r="12102" spans="15:16">
      <c r="O12102" s="181" t="str">
        <f t="shared" si="381"/>
        <v>1900-1</v>
      </c>
      <c r="P12102" s="181">
        <f t="shared" si="382"/>
        <v>0</v>
      </c>
    </row>
    <row r="12103" spans="15:16">
      <c r="O12103" s="181" t="str">
        <f t="shared" si="381"/>
        <v>1900-1</v>
      </c>
      <c r="P12103" s="181">
        <f t="shared" si="382"/>
        <v>0</v>
      </c>
    </row>
    <row r="12104" spans="15:16">
      <c r="O12104" s="181" t="str">
        <f t="shared" si="381"/>
        <v>1900-1</v>
      </c>
      <c r="P12104" s="181">
        <f t="shared" si="382"/>
        <v>0</v>
      </c>
    </row>
    <row r="12105" spans="15:16">
      <c r="O12105" s="181" t="str">
        <f t="shared" si="381"/>
        <v>1900-1</v>
      </c>
      <c r="P12105" s="181">
        <f t="shared" si="382"/>
        <v>0</v>
      </c>
    </row>
    <row r="12106" spans="15:16">
      <c r="O12106" s="181" t="str">
        <f t="shared" si="381"/>
        <v>1900-1</v>
      </c>
      <c r="P12106" s="181">
        <f t="shared" si="382"/>
        <v>0</v>
      </c>
    </row>
    <row r="12107" spans="15:16">
      <c r="O12107" s="181" t="str">
        <f t="shared" si="381"/>
        <v>1900-1</v>
      </c>
      <c r="P12107" s="181">
        <f t="shared" si="382"/>
        <v>0</v>
      </c>
    </row>
    <row r="12108" spans="15:16">
      <c r="O12108" s="181" t="str">
        <f t="shared" si="381"/>
        <v>1900-1</v>
      </c>
      <c r="P12108" s="181">
        <f t="shared" si="382"/>
        <v>0</v>
      </c>
    </row>
    <row r="12109" spans="15:16">
      <c r="O12109" s="181" t="str">
        <f t="shared" ref="O12109:O12173" si="383">YEAR(B12109)&amp;"-"&amp;MONTH(B12109)</f>
        <v>1900-1</v>
      </c>
      <c r="P12109" s="181">
        <f t="shared" si="382"/>
        <v>0</v>
      </c>
    </row>
    <row r="12110" spans="15:16">
      <c r="O12110" s="181" t="str">
        <f t="shared" si="383"/>
        <v>1900-1</v>
      </c>
      <c r="P12110" s="181">
        <f t="shared" si="382"/>
        <v>0</v>
      </c>
    </row>
    <row r="12111" spans="15:16">
      <c r="O12111" s="181" t="str">
        <f t="shared" si="383"/>
        <v>1900-1</v>
      </c>
      <c r="P12111" s="181">
        <f t="shared" si="382"/>
        <v>0</v>
      </c>
    </row>
    <row r="12112" spans="15:16">
      <c r="O12112" s="181" t="str">
        <f t="shared" si="383"/>
        <v>1900-1</v>
      </c>
      <c r="P12112" s="181">
        <f t="shared" si="382"/>
        <v>0</v>
      </c>
    </row>
    <row r="12113" spans="15:16">
      <c r="O12113" s="181" t="str">
        <f t="shared" si="383"/>
        <v>1900-1</v>
      </c>
      <c r="P12113" s="181">
        <f t="shared" si="382"/>
        <v>0</v>
      </c>
    </row>
    <row r="12114" spans="15:16">
      <c r="O12114" s="181" t="str">
        <f t="shared" si="383"/>
        <v>1900-1</v>
      </c>
      <c r="P12114" s="181">
        <f t="shared" si="382"/>
        <v>0</v>
      </c>
    </row>
    <row r="12115" spans="15:16">
      <c r="O12115" s="181" t="str">
        <f t="shared" si="383"/>
        <v>1900-1</v>
      </c>
      <c r="P12115" s="181">
        <f t="shared" si="382"/>
        <v>0</v>
      </c>
    </row>
    <row r="12116" spans="15:16">
      <c r="O12116" s="181" t="str">
        <f t="shared" si="383"/>
        <v>1900-1</v>
      </c>
      <c r="P12116" s="181">
        <f t="shared" si="382"/>
        <v>0</v>
      </c>
    </row>
    <row r="12117" spans="15:16">
      <c r="O12117" s="181" t="str">
        <f t="shared" si="383"/>
        <v>1900-1</v>
      </c>
      <c r="P12117" s="181">
        <f t="shared" si="382"/>
        <v>0</v>
      </c>
    </row>
    <row r="12118" spans="15:16">
      <c r="O12118" s="181" t="str">
        <f>YEAR(B12118)&amp;"-"&amp;MONTH(B12118)</f>
        <v>1900-1</v>
      </c>
      <c r="P12118" s="181">
        <f>N12118*H12118</f>
        <v>0</v>
      </c>
    </row>
    <row r="12119" spans="15:16">
      <c r="O12119" s="181" t="str">
        <f t="shared" si="383"/>
        <v>1900-1</v>
      </c>
      <c r="P12119" s="181">
        <f t="shared" si="382"/>
        <v>0</v>
      </c>
    </row>
    <row r="12120" spans="15:16">
      <c r="O12120" s="181" t="str">
        <f t="shared" si="383"/>
        <v>1900-1</v>
      </c>
      <c r="P12120" s="181">
        <f t="shared" si="382"/>
        <v>0</v>
      </c>
    </row>
    <row r="12121" spans="15:16">
      <c r="O12121" s="181" t="str">
        <f t="shared" si="383"/>
        <v>1900-1</v>
      </c>
      <c r="P12121" s="181">
        <f t="shared" si="382"/>
        <v>0</v>
      </c>
    </row>
    <row r="12122" spans="15:16">
      <c r="O12122" s="181" t="str">
        <f t="shared" si="383"/>
        <v>1900-1</v>
      </c>
      <c r="P12122" s="181">
        <f t="shared" si="382"/>
        <v>0</v>
      </c>
    </row>
    <row r="12123" spans="15:16">
      <c r="O12123" s="181" t="str">
        <f t="shared" si="383"/>
        <v>1900-1</v>
      </c>
      <c r="P12123" s="181">
        <f t="shared" si="382"/>
        <v>0</v>
      </c>
    </row>
    <row r="12124" spans="15:16">
      <c r="O12124" s="181" t="str">
        <f t="shared" si="383"/>
        <v>1900-1</v>
      </c>
      <c r="P12124" s="181">
        <f t="shared" si="382"/>
        <v>0</v>
      </c>
    </row>
    <row r="12125" spans="15:16">
      <c r="O12125" s="181" t="str">
        <f t="shared" si="383"/>
        <v>1900-1</v>
      </c>
      <c r="P12125" s="181">
        <f t="shared" si="382"/>
        <v>0</v>
      </c>
    </row>
    <row r="12126" spans="15:16">
      <c r="O12126" s="181" t="str">
        <f t="shared" si="383"/>
        <v>1900-1</v>
      </c>
      <c r="P12126" s="181">
        <f t="shared" si="382"/>
        <v>0</v>
      </c>
    </row>
    <row r="12127" spans="15:16">
      <c r="O12127" s="181" t="str">
        <f t="shared" si="383"/>
        <v>1900-1</v>
      </c>
      <c r="P12127" s="181">
        <f t="shared" si="382"/>
        <v>0</v>
      </c>
    </row>
    <row r="12128" spans="15:16">
      <c r="O12128" s="181" t="str">
        <f t="shared" si="383"/>
        <v>1900-1</v>
      </c>
      <c r="P12128" s="181">
        <f t="shared" si="382"/>
        <v>0</v>
      </c>
    </row>
    <row r="12129" spans="15:16">
      <c r="O12129" s="181" t="str">
        <f t="shared" si="383"/>
        <v>1900-1</v>
      </c>
      <c r="P12129" s="181">
        <f t="shared" si="382"/>
        <v>0</v>
      </c>
    </row>
    <row r="12130" spans="15:16">
      <c r="O12130" s="181" t="str">
        <f t="shared" si="383"/>
        <v>1900-1</v>
      </c>
      <c r="P12130" s="181">
        <f t="shared" si="382"/>
        <v>0</v>
      </c>
    </row>
    <row r="12131" spans="15:16">
      <c r="O12131" s="181" t="str">
        <f t="shared" si="383"/>
        <v>1900-1</v>
      </c>
      <c r="P12131" s="181">
        <f t="shared" si="382"/>
        <v>0</v>
      </c>
    </row>
    <row r="12132" spans="15:16">
      <c r="O12132" s="181" t="str">
        <f t="shared" si="383"/>
        <v>1900-1</v>
      </c>
      <c r="P12132" s="181">
        <f t="shared" si="382"/>
        <v>0</v>
      </c>
    </row>
    <row r="12133" spans="15:16">
      <c r="O12133" s="181" t="str">
        <f t="shared" si="383"/>
        <v>1900-1</v>
      </c>
      <c r="P12133" s="181">
        <f t="shared" si="382"/>
        <v>0</v>
      </c>
    </row>
    <row r="12134" spans="15:16">
      <c r="O12134" s="181" t="str">
        <f t="shared" si="383"/>
        <v>1900-1</v>
      </c>
      <c r="P12134" s="181">
        <f t="shared" si="382"/>
        <v>0</v>
      </c>
    </row>
    <row r="12135" spans="15:16">
      <c r="O12135" s="181" t="str">
        <f t="shared" si="383"/>
        <v>1900-1</v>
      </c>
      <c r="P12135" s="181">
        <f t="shared" si="382"/>
        <v>0</v>
      </c>
    </row>
    <row r="12136" spans="15:16">
      <c r="O12136" s="181" t="str">
        <f t="shared" si="383"/>
        <v>1900-1</v>
      </c>
      <c r="P12136" s="181">
        <f t="shared" si="382"/>
        <v>0</v>
      </c>
    </row>
    <row r="12137" spans="15:16">
      <c r="O12137" s="181" t="str">
        <f t="shared" si="383"/>
        <v>1900-1</v>
      </c>
      <c r="P12137" s="181">
        <f t="shared" si="382"/>
        <v>0</v>
      </c>
    </row>
    <row r="12138" spans="15:16">
      <c r="O12138" s="181" t="str">
        <f t="shared" si="383"/>
        <v>1900-1</v>
      </c>
      <c r="P12138" s="181">
        <f t="shared" si="382"/>
        <v>0</v>
      </c>
    </row>
    <row r="12139" spans="15:16">
      <c r="O12139" s="181" t="str">
        <f t="shared" si="383"/>
        <v>1900-1</v>
      </c>
      <c r="P12139" s="181">
        <f t="shared" si="382"/>
        <v>0</v>
      </c>
    </row>
    <row r="12140" spans="15:16">
      <c r="O12140" s="181" t="str">
        <f t="shared" si="383"/>
        <v>1900-1</v>
      </c>
      <c r="P12140" s="181">
        <f t="shared" si="382"/>
        <v>0</v>
      </c>
    </row>
    <row r="12141" spans="15:16">
      <c r="O12141" s="181" t="str">
        <f t="shared" si="383"/>
        <v>1900-1</v>
      </c>
      <c r="P12141" s="181">
        <f t="shared" si="382"/>
        <v>0</v>
      </c>
    </row>
    <row r="12142" spans="15:16">
      <c r="O12142" s="181" t="str">
        <f t="shared" si="383"/>
        <v>1900-1</v>
      </c>
      <c r="P12142" s="181">
        <f t="shared" si="382"/>
        <v>0</v>
      </c>
    </row>
    <row r="12143" spans="15:16">
      <c r="O12143" s="181" t="str">
        <f t="shared" si="383"/>
        <v>1900-1</v>
      </c>
      <c r="P12143" s="181">
        <f t="shared" si="382"/>
        <v>0</v>
      </c>
    </row>
    <row r="12144" spans="15:16">
      <c r="O12144" s="181" t="str">
        <f t="shared" si="383"/>
        <v>1900-1</v>
      </c>
      <c r="P12144" s="181">
        <f t="shared" si="382"/>
        <v>0</v>
      </c>
    </row>
    <row r="12145" spans="15:16">
      <c r="O12145" s="181" t="str">
        <f t="shared" si="383"/>
        <v>1900-1</v>
      </c>
      <c r="P12145" s="181">
        <f t="shared" si="382"/>
        <v>0</v>
      </c>
    </row>
    <row r="12146" spans="15:16">
      <c r="O12146" s="181" t="str">
        <f t="shared" si="383"/>
        <v>1900-1</v>
      </c>
      <c r="P12146" s="181">
        <f t="shared" si="382"/>
        <v>0</v>
      </c>
    </row>
    <row r="12147" spans="15:16">
      <c r="O12147" s="181" t="str">
        <f t="shared" si="383"/>
        <v>1900-1</v>
      </c>
      <c r="P12147" s="181">
        <f t="shared" si="382"/>
        <v>0</v>
      </c>
    </row>
    <row r="12148" spans="15:16">
      <c r="O12148" s="181" t="str">
        <f t="shared" si="383"/>
        <v>1900-1</v>
      </c>
      <c r="P12148" s="181">
        <f t="shared" si="382"/>
        <v>0</v>
      </c>
    </row>
    <row r="12149" spans="15:16">
      <c r="O12149" s="181" t="str">
        <f t="shared" si="383"/>
        <v>1900-1</v>
      </c>
      <c r="P12149" s="181">
        <f t="shared" si="382"/>
        <v>0</v>
      </c>
    </row>
    <row r="12150" spans="15:16">
      <c r="O12150" s="181" t="str">
        <f t="shared" si="383"/>
        <v>1900-1</v>
      </c>
      <c r="P12150" s="181">
        <f t="shared" si="382"/>
        <v>0</v>
      </c>
    </row>
    <row r="12151" spans="15:16">
      <c r="O12151" s="181" t="str">
        <f t="shared" si="383"/>
        <v>1900-1</v>
      </c>
      <c r="P12151" s="181">
        <f t="shared" si="382"/>
        <v>0</v>
      </c>
    </row>
    <row r="12152" spans="15:16">
      <c r="O12152" s="181" t="str">
        <f t="shared" si="383"/>
        <v>1900-1</v>
      </c>
      <c r="P12152" s="181">
        <f t="shared" si="382"/>
        <v>0</v>
      </c>
    </row>
    <row r="12153" spans="15:16">
      <c r="O12153" s="181" t="str">
        <f t="shared" si="383"/>
        <v>1900-1</v>
      </c>
      <c r="P12153" s="181">
        <f t="shared" si="382"/>
        <v>0</v>
      </c>
    </row>
    <row r="12154" spans="15:16">
      <c r="O12154" s="181" t="str">
        <f t="shared" si="383"/>
        <v>1900-1</v>
      </c>
      <c r="P12154" s="181">
        <f t="shared" si="382"/>
        <v>0</v>
      </c>
    </row>
    <row r="12155" spans="15:16">
      <c r="O12155" s="181" t="str">
        <f t="shared" si="383"/>
        <v>1900-1</v>
      </c>
      <c r="P12155" s="181">
        <f t="shared" si="382"/>
        <v>0</v>
      </c>
    </row>
    <row r="12156" spans="15:16">
      <c r="O12156" s="181" t="str">
        <f t="shared" si="383"/>
        <v>1900-1</v>
      </c>
      <c r="P12156" s="181">
        <f t="shared" si="382"/>
        <v>0</v>
      </c>
    </row>
    <row r="12157" spans="15:16">
      <c r="O12157" s="181" t="str">
        <f t="shared" si="383"/>
        <v>1900-1</v>
      </c>
      <c r="P12157" s="181">
        <f t="shared" si="382"/>
        <v>0</v>
      </c>
    </row>
    <row r="12158" spans="15:16">
      <c r="O12158" s="181" t="str">
        <f t="shared" si="383"/>
        <v>1900-1</v>
      </c>
      <c r="P12158" s="181">
        <f t="shared" si="382"/>
        <v>0</v>
      </c>
    </row>
    <row r="12159" spans="15:16">
      <c r="O12159" s="181" t="str">
        <f t="shared" si="383"/>
        <v>1900-1</v>
      </c>
      <c r="P12159" s="181">
        <f t="shared" si="382"/>
        <v>0</v>
      </c>
    </row>
    <row r="12160" spans="15:16">
      <c r="O12160" s="181" t="str">
        <f t="shared" si="383"/>
        <v>1900-1</v>
      </c>
      <c r="P12160" s="181">
        <f t="shared" si="382"/>
        <v>0</v>
      </c>
    </row>
    <row r="12161" spans="15:16">
      <c r="O12161" s="181" t="str">
        <f t="shared" si="383"/>
        <v>1900-1</v>
      </c>
      <c r="P12161" s="181">
        <f t="shared" si="382"/>
        <v>0</v>
      </c>
    </row>
    <row r="12162" spans="15:16">
      <c r="O12162" s="181" t="str">
        <f t="shared" si="383"/>
        <v>1900-1</v>
      </c>
      <c r="P12162" s="181">
        <f t="shared" si="382"/>
        <v>0</v>
      </c>
    </row>
    <row r="12163" spans="15:16">
      <c r="O12163" s="181" t="str">
        <f t="shared" si="383"/>
        <v>1900-1</v>
      </c>
      <c r="P12163" s="181">
        <f t="shared" si="382"/>
        <v>0</v>
      </c>
    </row>
    <row r="12164" spans="15:16">
      <c r="O12164" s="181" t="str">
        <f t="shared" si="383"/>
        <v>1900-1</v>
      </c>
      <c r="P12164" s="181">
        <f t="shared" si="382"/>
        <v>0</v>
      </c>
    </row>
    <row r="12165" spans="15:16">
      <c r="O12165" s="181" t="str">
        <f t="shared" si="383"/>
        <v>1900-1</v>
      </c>
      <c r="P12165" s="181">
        <f t="shared" ref="P12165:P12228" si="384">N12165*H12165</f>
        <v>0</v>
      </c>
    </row>
    <row r="12166" spans="15:16">
      <c r="O12166" s="181" t="str">
        <f t="shared" si="383"/>
        <v>1900-1</v>
      </c>
      <c r="P12166" s="181">
        <f t="shared" si="384"/>
        <v>0</v>
      </c>
    </row>
    <row r="12167" spans="15:16">
      <c r="O12167" s="181" t="str">
        <f t="shared" si="383"/>
        <v>1900-1</v>
      </c>
      <c r="P12167" s="181">
        <f t="shared" si="384"/>
        <v>0</v>
      </c>
    </row>
    <row r="12168" spans="15:16">
      <c r="O12168" s="181" t="str">
        <f t="shared" si="383"/>
        <v>1900-1</v>
      </c>
      <c r="P12168" s="181">
        <f t="shared" si="384"/>
        <v>0</v>
      </c>
    </row>
    <row r="12169" spans="15:16">
      <c r="O12169" s="181" t="str">
        <f t="shared" si="383"/>
        <v>1900-1</v>
      </c>
      <c r="P12169" s="181">
        <f t="shared" si="384"/>
        <v>0</v>
      </c>
    </row>
    <row r="12170" spans="15:16">
      <c r="O12170" s="181" t="str">
        <f t="shared" si="383"/>
        <v>1900-1</v>
      </c>
      <c r="P12170" s="181">
        <f t="shared" si="384"/>
        <v>0</v>
      </c>
    </row>
    <row r="12171" spans="15:16">
      <c r="O12171" s="181" t="str">
        <f t="shared" si="383"/>
        <v>1900-1</v>
      </c>
      <c r="P12171" s="181">
        <f t="shared" si="384"/>
        <v>0</v>
      </c>
    </row>
    <row r="12172" spans="15:16">
      <c r="O12172" s="181" t="str">
        <f t="shared" si="383"/>
        <v>1900-1</v>
      </c>
      <c r="P12172" s="181">
        <f t="shared" si="384"/>
        <v>0</v>
      </c>
    </row>
    <row r="12173" spans="15:16">
      <c r="O12173" s="181" t="str">
        <f t="shared" si="383"/>
        <v>1900-1</v>
      </c>
      <c r="P12173" s="181">
        <f t="shared" si="384"/>
        <v>0</v>
      </c>
    </row>
    <row r="12174" spans="15:16">
      <c r="O12174" s="181" t="str">
        <f t="shared" ref="O12174:O12237" si="385">YEAR(B12174)&amp;"-"&amp;MONTH(B12174)</f>
        <v>1900-1</v>
      </c>
      <c r="P12174" s="181">
        <f t="shared" si="384"/>
        <v>0</v>
      </c>
    </row>
    <row r="12175" spans="15:16">
      <c r="O12175" s="181" t="str">
        <f t="shared" si="385"/>
        <v>1900-1</v>
      </c>
      <c r="P12175" s="181">
        <f t="shared" si="384"/>
        <v>0</v>
      </c>
    </row>
    <row r="12176" spans="15:16">
      <c r="O12176" s="181" t="str">
        <f t="shared" si="385"/>
        <v>1900-1</v>
      </c>
      <c r="P12176" s="181">
        <f t="shared" si="384"/>
        <v>0</v>
      </c>
    </row>
    <row r="12177" spans="15:16">
      <c r="O12177" s="181" t="str">
        <f t="shared" si="385"/>
        <v>1900-1</v>
      </c>
      <c r="P12177" s="181">
        <f t="shared" si="384"/>
        <v>0</v>
      </c>
    </row>
    <row r="12178" spans="15:16">
      <c r="O12178" s="181" t="str">
        <f t="shared" si="385"/>
        <v>1900-1</v>
      </c>
      <c r="P12178" s="181">
        <f t="shared" si="384"/>
        <v>0</v>
      </c>
    </row>
    <row r="12179" spans="15:16">
      <c r="O12179" s="181" t="str">
        <f t="shared" si="385"/>
        <v>1900-1</v>
      </c>
      <c r="P12179" s="181">
        <f t="shared" si="384"/>
        <v>0</v>
      </c>
    </row>
    <row r="12180" spans="15:16">
      <c r="O12180" s="181" t="str">
        <f t="shared" si="385"/>
        <v>1900-1</v>
      </c>
      <c r="P12180" s="181">
        <f t="shared" si="384"/>
        <v>0</v>
      </c>
    </row>
    <row r="12181" spans="15:16">
      <c r="O12181" s="181" t="str">
        <f t="shared" si="385"/>
        <v>1900-1</v>
      </c>
      <c r="P12181" s="181">
        <f t="shared" si="384"/>
        <v>0</v>
      </c>
    </row>
    <row r="12182" spans="15:16">
      <c r="O12182" s="181" t="str">
        <f t="shared" si="385"/>
        <v>1900-1</v>
      </c>
      <c r="P12182" s="181">
        <f t="shared" si="384"/>
        <v>0</v>
      </c>
    </row>
    <row r="12183" spans="15:16">
      <c r="O12183" s="181" t="str">
        <f t="shared" si="385"/>
        <v>1900-1</v>
      </c>
      <c r="P12183" s="181">
        <f t="shared" si="384"/>
        <v>0</v>
      </c>
    </row>
    <row r="12184" spans="15:16">
      <c r="O12184" s="181" t="str">
        <f t="shared" si="385"/>
        <v>1900-1</v>
      </c>
      <c r="P12184" s="181">
        <f t="shared" si="384"/>
        <v>0</v>
      </c>
    </row>
    <row r="12185" spans="15:16">
      <c r="O12185" s="181" t="str">
        <f t="shared" si="385"/>
        <v>1900-1</v>
      </c>
      <c r="P12185" s="181">
        <f t="shared" si="384"/>
        <v>0</v>
      </c>
    </row>
    <row r="12186" spans="15:16">
      <c r="O12186" s="181" t="str">
        <f t="shared" si="385"/>
        <v>1900-1</v>
      </c>
      <c r="P12186" s="181">
        <f t="shared" si="384"/>
        <v>0</v>
      </c>
    </row>
    <row r="12187" spans="15:16">
      <c r="O12187" s="181" t="str">
        <f t="shared" si="385"/>
        <v>1900-1</v>
      </c>
      <c r="P12187" s="181">
        <f t="shared" si="384"/>
        <v>0</v>
      </c>
    </row>
    <row r="12188" spans="15:16">
      <c r="O12188" s="181" t="str">
        <f t="shared" si="385"/>
        <v>1900-1</v>
      </c>
      <c r="P12188" s="181">
        <f t="shared" si="384"/>
        <v>0</v>
      </c>
    </row>
    <row r="12189" spans="15:16">
      <c r="O12189" s="181" t="str">
        <f t="shared" si="385"/>
        <v>1900-1</v>
      </c>
      <c r="P12189" s="181">
        <f t="shared" si="384"/>
        <v>0</v>
      </c>
    </row>
    <row r="12190" spans="15:16">
      <c r="O12190" s="181" t="str">
        <f t="shared" si="385"/>
        <v>1900-1</v>
      </c>
      <c r="P12190" s="181">
        <f t="shared" si="384"/>
        <v>0</v>
      </c>
    </row>
    <row r="12191" spans="15:16">
      <c r="O12191" s="181" t="str">
        <f t="shared" si="385"/>
        <v>1900-1</v>
      </c>
      <c r="P12191" s="181">
        <f t="shared" si="384"/>
        <v>0</v>
      </c>
    </row>
    <row r="12192" spans="15:16">
      <c r="O12192" s="181" t="str">
        <f t="shared" si="385"/>
        <v>1900-1</v>
      </c>
      <c r="P12192" s="181">
        <f t="shared" si="384"/>
        <v>0</v>
      </c>
    </row>
    <row r="12193" spans="15:16">
      <c r="O12193" s="181" t="str">
        <f t="shared" si="385"/>
        <v>1900-1</v>
      </c>
      <c r="P12193" s="181">
        <f t="shared" si="384"/>
        <v>0</v>
      </c>
    </row>
    <row r="12194" spans="15:16">
      <c r="O12194" s="181" t="str">
        <f t="shared" si="385"/>
        <v>1900-1</v>
      </c>
      <c r="P12194" s="181">
        <f t="shared" si="384"/>
        <v>0</v>
      </c>
    </row>
    <row r="12195" spans="15:16">
      <c r="O12195" s="181" t="str">
        <f t="shared" si="385"/>
        <v>1900-1</v>
      </c>
      <c r="P12195" s="181">
        <f t="shared" si="384"/>
        <v>0</v>
      </c>
    </row>
    <row r="12196" spans="15:16">
      <c r="O12196" s="181" t="str">
        <f t="shared" si="385"/>
        <v>1900-1</v>
      </c>
      <c r="P12196" s="181">
        <f t="shared" si="384"/>
        <v>0</v>
      </c>
    </row>
    <row r="12197" spans="15:16">
      <c r="O12197" s="181" t="str">
        <f t="shared" si="385"/>
        <v>1900-1</v>
      </c>
      <c r="P12197" s="181">
        <f t="shared" si="384"/>
        <v>0</v>
      </c>
    </row>
    <row r="12198" spans="15:16">
      <c r="O12198" s="181" t="str">
        <f t="shared" si="385"/>
        <v>1900-1</v>
      </c>
      <c r="P12198" s="181">
        <f t="shared" si="384"/>
        <v>0</v>
      </c>
    </row>
    <row r="12199" spans="15:16">
      <c r="O12199" s="181" t="str">
        <f t="shared" si="385"/>
        <v>1900-1</v>
      </c>
      <c r="P12199" s="181">
        <f t="shared" si="384"/>
        <v>0</v>
      </c>
    </row>
    <row r="12200" spans="15:16">
      <c r="O12200" s="181" t="str">
        <f t="shared" si="385"/>
        <v>1900-1</v>
      </c>
      <c r="P12200" s="181">
        <f t="shared" si="384"/>
        <v>0</v>
      </c>
    </row>
    <row r="12201" spans="15:16">
      <c r="O12201" s="181" t="str">
        <f t="shared" si="385"/>
        <v>1900-1</v>
      </c>
      <c r="P12201" s="181">
        <f t="shared" si="384"/>
        <v>0</v>
      </c>
    </row>
    <row r="12202" spans="15:16">
      <c r="O12202" s="181" t="str">
        <f t="shared" si="385"/>
        <v>1900-1</v>
      </c>
      <c r="P12202" s="181">
        <f t="shared" si="384"/>
        <v>0</v>
      </c>
    </row>
    <row r="12203" spans="15:16">
      <c r="O12203" s="181" t="str">
        <f t="shared" si="385"/>
        <v>1900-1</v>
      </c>
      <c r="P12203" s="181">
        <f t="shared" si="384"/>
        <v>0</v>
      </c>
    </row>
    <row r="12204" spans="15:16">
      <c r="O12204" s="181" t="str">
        <f t="shared" si="385"/>
        <v>1900-1</v>
      </c>
      <c r="P12204" s="181">
        <f t="shared" si="384"/>
        <v>0</v>
      </c>
    </row>
    <row r="12205" spans="15:16">
      <c r="O12205" s="181" t="str">
        <f t="shared" si="385"/>
        <v>1900-1</v>
      </c>
      <c r="P12205" s="181">
        <f t="shared" si="384"/>
        <v>0</v>
      </c>
    </row>
    <row r="12206" spans="15:16">
      <c r="O12206" s="181" t="str">
        <f t="shared" si="385"/>
        <v>1900-1</v>
      </c>
      <c r="P12206" s="181">
        <f t="shared" si="384"/>
        <v>0</v>
      </c>
    </row>
    <row r="12207" spans="15:16">
      <c r="O12207" s="181" t="str">
        <f t="shared" si="385"/>
        <v>1900-1</v>
      </c>
      <c r="P12207" s="181">
        <f t="shared" si="384"/>
        <v>0</v>
      </c>
    </row>
    <row r="12208" spans="15:16">
      <c r="O12208" s="181" t="str">
        <f t="shared" si="385"/>
        <v>1900-1</v>
      </c>
      <c r="P12208" s="181">
        <f t="shared" si="384"/>
        <v>0</v>
      </c>
    </row>
    <row r="12209" spans="15:16">
      <c r="O12209" s="181" t="str">
        <f t="shared" si="385"/>
        <v>1900-1</v>
      </c>
      <c r="P12209" s="181">
        <f t="shared" si="384"/>
        <v>0</v>
      </c>
    </row>
    <row r="12210" spans="15:16">
      <c r="O12210" s="181" t="str">
        <f t="shared" si="385"/>
        <v>1900-1</v>
      </c>
      <c r="P12210" s="181">
        <f t="shared" si="384"/>
        <v>0</v>
      </c>
    </row>
    <row r="12211" spans="15:16">
      <c r="O12211" s="181" t="str">
        <f t="shared" si="385"/>
        <v>1900-1</v>
      </c>
      <c r="P12211" s="181">
        <f t="shared" si="384"/>
        <v>0</v>
      </c>
    </row>
    <row r="12212" spans="15:16">
      <c r="O12212" s="181" t="str">
        <f t="shared" si="385"/>
        <v>1900-1</v>
      </c>
      <c r="P12212" s="181">
        <f t="shared" si="384"/>
        <v>0</v>
      </c>
    </row>
    <row r="12213" spans="15:16">
      <c r="O12213" s="181" t="str">
        <f t="shared" si="385"/>
        <v>1900-1</v>
      </c>
      <c r="P12213" s="181">
        <f t="shared" si="384"/>
        <v>0</v>
      </c>
    </row>
    <row r="12214" spans="15:16">
      <c r="O12214" s="181" t="str">
        <f t="shared" si="385"/>
        <v>1900-1</v>
      </c>
      <c r="P12214" s="181">
        <f t="shared" si="384"/>
        <v>0</v>
      </c>
    </row>
    <row r="12215" spans="15:16">
      <c r="O12215" s="181" t="str">
        <f t="shared" si="385"/>
        <v>1900-1</v>
      </c>
      <c r="P12215" s="181">
        <f t="shared" si="384"/>
        <v>0</v>
      </c>
    </row>
    <row r="12216" spans="15:16">
      <c r="O12216" s="181" t="str">
        <f t="shared" si="385"/>
        <v>1900-1</v>
      </c>
      <c r="P12216" s="181">
        <f t="shared" si="384"/>
        <v>0</v>
      </c>
    </row>
    <row r="12217" spans="15:16">
      <c r="O12217" s="181" t="str">
        <f t="shared" si="385"/>
        <v>1900-1</v>
      </c>
      <c r="P12217" s="181">
        <f t="shared" si="384"/>
        <v>0</v>
      </c>
    </row>
    <row r="12218" spans="15:16">
      <c r="O12218" s="181" t="str">
        <f t="shared" si="385"/>
        <v>1900-1</v>
      </c>
      <c r="P12218" s="181">
        <f t="shared" si="384"/>
        <v>0</v>
      </c>
    </row>
    <row r="12219" spans="15:16">
      <c r="O12219" s="181" t="str">
        <f t="shared" si="385"/>
        <v>1900-1</v>
      </c>
      <c r="P12219" s="181">
        <f t="shared" si="384"/>
        <v>0</v>
      </c>
    </row>
    <row r="12220" spans="15:16">
      <c r="O12220" s="181" t="str">
        <f t="shared" si="385"/>
        <v>1900-1</v>
      </c>
      <c r="P12220" s="181">
        <f t="shared" si="384"/>
        <v>0</v>
      </c>
    </row>
    <row r="12221" spans="15:16">
      <c r="O12221" s="181" t="str">
        <f t="shared" si="385"/>
        <v>1900-1</v>
      </c>
      <c r="P12221" s="181">
        <f t="shared" si="384"/>
        <v>0</v>
      </c>
    </row>
    <row r="12222" spans="15:16">
      <c r="O12222" s="181" t="str">
        <f t="shared" si="385"/>
        <v>1900-1</v>
      </c>
      <c r="P12222" s="181">
        <f t="shared" si="384"/>
        <v>0</v>
      </c>
    </row>
    <row r="12223" spans="15:16">
      <c r="O12223" s="181" t="str">
        <f t="shared" si="385"/>
        <v>1900-1</v>
      </c>
      <c r="P12223" s="181">
        <f t="shared" si="384"/>
        <v>0</v>
      </c>
    </row>
    <row r="12224" spans="15:16">
      <c r="O12224" s="181" t="str">
        <f t="shared" si="385"/>
        <v>1900-1</v>
      </c>
      <c r="P12224" s="181">
        <f t="shared" si="384"/>
        <v>0</v>
      </c>
    </row>
    <row r="12225" spans="15:16">
      <c r="O12225" s="181" t="str">
        <f t="shared" si="385"/>
        <v>1900-1</v>
      </c>
      <c r="P12225" s="181">
        <f t="shared" si="384"/>
        <v>0</v>
      </c>
    </row>
    <row r="12226" spans="15:16">
      <c r="O12226" s="181" t="str">
        <f t="shared" si="385"/>
        <v>1900-1</v>
      </c>
      <c r="P12226" s="181">
        <f t="shared" si="384"/>
        <v>0</v>
      </c>
    </row>
    <row r="12227" spans="15:16">
      <c r="O12227" s="181" t="str">
        <f t="shared" si="385"/>
        <v>1900-1</v>
      </c>
      <c r="P12227" s="181">
        <f t="shared" si="384"/>
        <v>0</v>
      </c>
    </row>
    <row r="12228" spans="15:16">
      <c r="O12228" s="181" t="str">
        <f t="shared" si="385"/>
        <v>1900-1</v>
      </c>
      <c r="P12228" s="181">
        <f t="shared" si="384"/>
        <v>0</v>
      </c>
    </row>
    <row r="12229" spans="15:16">
      <c r="O12229" s="181" t="str">
        <f t="shared" si="385"/>
        <v>1900-1</v>
      </c>
      <c r="P12229" s="181">
        <f t="shared" ref="P12229:P12292" si="386">N12229*H12229</f>
        <v>0</v>
      </c>
    </row>
    <row r="12230" spans="15:16">
      <c r="O12230" s="181" t="str">
        <f t="shared" si="385"/>
        <v>1900-1</v>
      </c>
      <c r="P12230" s="181">
        <f t="shared" si="386"/>
        <v>0</v>
      </c>
    </row>
    <row r="12231" spans="15:16">
      <c r="O12231" s="181" t="str">
        <f t="shared" si="385"/>
        <v>1900-1</v>
      </c>
      <c r="P12231" s="181">
        <f t="shared" si="386"/>
        <v>0</v>
      </c>
    </row>
    <row r="12232" spans="15:16">
      <c r="O12232" s="181" t="str">
        <f t="shared" si="385"/>
        <v>1900-1</v>
      </c>
      <c r="P12232" s="181">
        <f t="shared" si="386"/>
        <v>0</v>
      </c>
    </row>
    <row r="12233" spans="15:16">
      <c r="O12233" s="181" t="str">
        <f t="shared" si="385"/>
        <v>1900-1</v>
      </c>
      <c r="P12233" s="181">
        <f t="shared" si="386"/>
        <v>0</v>
      </c>
    </row>
    <row r="12234" spans="15:16">
      <c r="O12234" s="181" t="str">
        <f t="shared" si="385"/>
        <v>1900-1</v>
      </c>
      <c r="P12234" s="181">
        <f t="shared" si="386"/>
        <v>0</v>
      </c>
    </row>
    <row r="12235" spans="15:16">
      <c r="O12235" s="181" t="str">
        <f t="shared" si="385"/>
        <v>1900-1</v>
      </c>
      <c r="P12235" s="181">
        <f t="shared" si="386"/>
        <v>0</v>
      </c>
    </row>
    <row r="12236" spans="15:16">
      <c r="O12236" s="181" t="str">
        <f t="shared" si="385"/>
        <v>1900-1</v>
      </c>
      <c r="P12236" s="181">
        <f t="shared" si="386"/>
        <v>0</v>
      </c>
    </row>
    <row r="12237" spans="15:16">
      <c r="O12237" s="181" t="str">
        <f t="shared" si="385"/>
        <v>1900-1</v>
      </c>
      <c r="P12237" s="181">
        <f t="shared" si="386"/>
        <v>0</v>
      </c>
    </row>
    <row r="12238" spans="15:16">
      <c r="O12238" s="181" t="str">
        <f t="shared" ref="O12238:O12301" si="387">YEAR(B12238)&amp;"-"&amp;MONTH(B12238)</f>
        <v>1900-1</v>
      </c>
      <c r="P12238" s="181">
        <f t="shared" si="386"/>
        <v>0</v>
      </c>
    </row>
    <row r="12239" spans="15:16">
      <c r="O12239" s="181" t="str">
        <f t="shared" si="387"/>
        <v>1900-1</v>
      </c>
      <c r="P12239" s="181">
        <f t="shared" si="386"/>
        <v>0</v>
      </c>
    </row>
    <row r="12240" spans="15:16">
      <c r="O12240" s="181" t="str">
        <f t="shared" si="387"/>
        <v>1900-1</v>
      </c>
      <c r="P12240" s="181">
        <f t="shared" si="386"/>
        <v>0</v>
      </c>
    </row>
    <row r="12241" spans="15:16">
      <c r="O12241" s="181" t="str">
        <f t="shared" si="387"/>
        <v>1900-1</v>
      </c>
      <c r="P12241" s="181">
        <f t="shared" si="386"/>
        <v>0</v>
      </c>
    </row>
    <row r="12242" spans="15:16">
      <c r="O12242" s="181" t="str">
        <f t="shared" si="387"/>
        <v>1900-1</v>
      </c>
      <c r="P12242" s="181">
        <f t="shared" si="386"/>
        <v>0</v>
      </c>
    </row>
    <row r="12243" spans="15:16">
      <c r="O12243" s="181" t="str">
        <f t="shared" si="387"/>
        <v>1900-1</v>
      </c>
      <c r="P12243" s="181">
        <f t="shared" si="386"/>
        <v>0</v>
      </c>
    </row>
    <row r="12244" spans="15:16">
      <c r="O12244" s="181" t="str">
        <f t="shared" si="387"/>
        <v>1900-1</v>
      </c>
      <c r="P12244" s="181">
        <f t="shared" si="386"/>
        <v>0</v>
      </c>
    </row>
    <row r="12245" spans="15:16">
      <c r="O12245" s="181" t="str">
        <f t="shared" si="387"/>
        <v>1900-1</v>
      </c>
      <c r="P12245" s="181">
        <f t="shared" si="386"/>
        <v>0</v>
      </c>
    </row>
    <row r="12246" spans="15:16">
      <c r="O12246" s="181" t="str">
        <f t="shared" si="387"/>
        <v>1900-1</v>
      </c>
      <c r="P12246" s="181">
        <f t="shared" si="386"/>
        <v>0</v>
      </c>
    </row>
    <row r="12247" spans="15:16">
      <c r="O12247" s="181" t="str">
        <f t="shared" si="387"/>
        <v>1900-1</v>
      </c>
      <c r="P12247" s="181">
        <f t="shared" si="386"/>
        <v>0</v>
      </c>
    </row>
    <row r="12248" spans="15:16">
      <c r="O12248" s="181" t="str">
        <f t="shared" si="387"/>
        <v>1900-1</v>
      </c>
      <c r="P12248" s="181">
        <f t="shared" si="386"/>
        <v>0</v>
      </c>
    </row>
    <row r="12249" spans="15:16">
      <c r="O12249" s="181" t="str">
        <f t="shared" si="387"/>
        <v>1900-1</v>
      </c>
      <c r="P12249" s="181">
        <f t="shared" si="386"/>
        <v>0</v>
      </c>
    </row>
    <row r="12250" spans="15:16">
      <c r="O12250" s="181" t="str">
        <f t="shared" si="387"/>
        <v>1900-1</v>
      </c>
      <c r="P12250" s="181">
        <f t="shared" si="386"/>
        <v>0</v>
      </c>
    </row>
    <row r="12251" spans="15:16">
      <c r="O12251" s="181" t="str">
        <f t="shared" si="387"/>
        <v>1900-1</v>
      </c>
      <c r="P12251" s="181">
        <f t="shared" si="386"/>
        <v>0</v>
      </c>
    </row>
    <row r="12252" spans="15:16">
      <c r="O12252" s="181" t="str">
        <f t="shared" si="387"/>
        <v>1900-1</v>
      </c>
      <c r="P12252" s="181">
        <f t="shared" si="386"/>
        <v>0</v>
      </c>
    </row>
    <row r="12253" spans="15:16">
      <c r="O12253" s="181" t="str">
        <f t="shared" si="387"/>
        <v>1900-1</v>
      </c>
      <c r="P12253" s="181">
        <f t="shared" si="386"/>
        <v>0</v>
      </c>
    </row>
    <row r="12254" spans="15:16">
      <c r="O12254" s="181" t="str">
        <f t="shared" si="387"/>
        <v>1900-1</v>
      </c>
      <c r="P12254" s="181">
        <f t="shared" si="386"/>
        <v>0</v>
      </c>
    </row>
    <row r="12255" spans="15:16">
      <c r="O12255" s="181" t="str">
        <f t="shared" si="387"/>
        <v>1900-1</v>
      </c>
      <c r="P12255" s="181">
        <f t="shared" si="386"/>
        <v>0</v>
      </c>
    </row>
    <row r="12256" spans="15:16">
      <c r="O12256" s="181" t="str">
        <f t="shared" si="387"/>
        <v>1900-1</v>
      </c>
      <c r="P12256" s="181">
        <f t="shared" si="386"/>
        <v>0</v>
      </c>
    </row>
    <row r="12257" spans="15:16">
      <c r="O12257" s="181" t="str">
        <f t="shared" si="387"/>
        <v>1900-1</v>
      </c>
      <c r="P12257" s="181">
        <f t="shared" si="386"/>
        <v>0</v>
      </c>
    </row>
    <row r="12258" spans="15:16">
      <c r="O12258" s="181" t="str">
        <f t="shared" si="387"/>
        <v>1900-1</v>
      </c>
      <c r="P12258" s="181">
        <f t="shared" si="386"/>
        <v>0</v>
      </c>
    </row>
    <row r="12259" spans="15:16">
      <c r="O12259" s="181" t="str">
        <f t="shared" si="387"/>
        <v>1900-1</v>
      </c>
      <c r="P12259" s="181">
        <f t="shared" si="386"/>
        <v>0</v>
      </c>
    </row>
    <row r="12260" spans="15:16">
      <c r="O12260" s="181" t="str">
        <f t="shared" si="387"/>
        <v>1900-1</v>
      </c>
      <c r="P12260" s="181">
        <f t="shared" si="386"/>
        <v>0</v>
      </c>
    </row>
    <row r="12261" spans="15:16">
      <c r="O12261" s="181" t="str">
        <f t="shared" si="387"/>
        <v>1900-1</v>
      </c>
      <c r="P12261" s="181">
        <f t="shared" si="386"/>
        <v>0</v>
      </c>
    </row>
    <row r="12262" spans="15:16">
      <c r="O12262" s="181" t="str">
        <f t="shared" si="387"/>
        <v>1900-1</v>
      </c>
      <c r="P12262" s="181">
        <f t="shared" si="386"/>
        <v>0</v>
      </c>
    </row>
    <row r="12263" spans="15:16">
      <c r="O12263" s="181" t="str">
        <f t="shared" si="387"/>
        <v>1900-1</v>
      </c>
      <c r="P12263" s="181">
        <f t="shared" si="386"/>
        <v>0</v>
      </c>
    </row>
    <row r="12264" spans="15:16">
      <c r="O12264" s="181" t="str">
        <f t="shared" si="387"/>
        <v>1900-1</v>
      </c>
      <c r="P12264" s="181">
        <f t="shared" si="386"/>
        <v>0</v>
      </c>
    </row>
    <row r="12265" spans="15:16">
      <c r="O12265" s="181" t="str">
        <f t="shared" si="387"/>
        <v>1900-1</v>
      </c>
      <c r="P12265" s="181">
        <f t="shared" si="386"/>
        <v>0</v>
      </c>
    </row>
    <row r="12266" spans="15:16">
      <c r="O12266" s="181" t="str">
        <f t="shared" si="387"/>
        <v>1900-1</v>
      </c>
      <c r="P12266" s="181">
        <f t="shared" si="386"/>
        <v>0</v>
      </c>
    </row>
    <row r="12267" spans="15:16">
      <c r="O12267" s="181" t="str">
        <f t="shared" si="387"/>
        <v>1900-1</v>
      </c>
      <c r="P12267" s="181">
        <f t="shared" si="386"/>
        <v>0</v>
      </c>
    </row>
    <row r="12268" spans="15:16">
      <c r="O12268" s="181" t="str">
        <f t="shared" si="387"/>
        <v>1900-1</v>
      </c>
      <c r="P12268" s="181">
        <f t="shared" si="386"/>
        <v>0</v>
      </c>
    </row>
    <row r="12269" spans="15:16">
      <c r="O12269" s="181" t="str">
        <f t="shared" si="387"/>
        <v>1900-1</v>
      </c>
      <c r="P12269" s="181">
        <f t="shared" si="386"/>
        <v>0</v>
      </c>
    </row>
    <row r="12270" spans="15:16">
      <c r="O12270" s="181" t="str">
        <f t="shared" si="387"/>
        <v>1900-1</v>
      </c>
      <c r="P12270" s="181">
        <f t="shared" si="386"/>
        <v>0</v>
      </c>
    </row>
    <row r="12271" spans="15:16">
      <c r="O12271" s="181" t="str">
        <f t="shared" si="387"/>
        <v>1900-1</v>
      </c>
      <c r="P12271" s="181">
        <f t="shared" si="386"/>
        <v>0</v>
      </c>
    </row>
    <row r="12272" spans="15:16">
      <c r="O12272" s="181" t="str">
        <f t="shared" si="387"/>
        <v>1900-1</v>
      </c>
      <c r="P12272" s="181">
        <f t="shared" si="386"/>
        <v>0</v>
      </c>
    </row>
    <row r="12273" spans="15:16">
      <c r="O12273" s="181" t="str">
        <f t="shared" si="387"/>
        <v>1900-1</v>
      </c>
      <c r="P12273" s="181">
        <f t="shared" si="386"/>
        <v>0</v>
      </c>
    </row>
    <row r="12274" spans="15:16">
      <c r="O12274" s="181" t="str">
        <f t="shared" si="387"/>
        <v>1900-1</v>
      </c>
      <c r="P12274" s="181">
        <f t="shared" si="386"/>
        <v>0</v>
      </c>
    </row>
    <row r="12275" spans="15:16">
      <c r="O12275" s="181" t="str">
        <f t="shared" si="387"/>
        <v>1900-1</v>
      </c>
      <c r="P12275" s="181">
        <f t="shared" si="386"/>
        <v>0</v>
      </c>
    </row>
    <row r="12276" spans="15:16">
      <c r="O12276" s="181" t="str">
        <f t="shared" si="387"/>
        <v>1900-1</v>
      </c>
      <c r="P12276" s="181">
        <f t="shared" si="386"/>
        <v>0</v>
      </c>
    </row>
    <row r="12277" spans="15:16">
      <c r="O12277" s="181" t="str">
        <f t="shared" si="387"/>
        <v>1900-1</v>
      </c>
      <c r="P12277" s="181">
        <f t="shared" si="386"/>
        <v>0</v>
      </c>
    </row>
    <row r="12278" spans="15:16">
      <c r="O12278" s="181" t="str">
        <f t="shared" si="387"/>
        <v>1900-1</v>
      </c>
      <c r="P12278" s="181">
        <f t="shared" si="386"/>
        <v>0</v>
      </c>
    </row>
    <row r="12279" spans="15:16">
      <c r="O12279" s="181" t="str">
        <f t="shared" si="387"/>
        <v>1900-1</v>
      </c>
      <c r="P12279" s="181">
        <f t="shared" si="386"/>
        <v>0</v>
      </c>
    </row>
    <row r="12280" spans="15:16">
      <c r="O12280" s="181" t="str">
        <f t="shared" si="387"/>
        <v>1900-1</v>
      </c>
      <c r="P12280" s="181">
        <f t="shared" si="386"/>
        <v>0</v>
      </c>
    </row>
    <row r="12281" spans="15:16">
      <c r="O12281" s="181" t="str">
        <f t="shared" si="387"/>
        <v>1900-1</v>
      </c>
      <c r="P12281" s="181">
        <f t="shared" si="386"/>
        <v>0</v>
      </c>
    </row>
    <row r="12282" spans="15:16">
      <c r="O12282" s="181" t="str">
        <f t="shared" si="387"/>
        <v>1900-1</v>
      </c>
      <c r="P12282" s="181">
        <f t="shared" si="386"/>
        <v>0</v>
      </c>
    </row>
    <row r="12283" spans="15:16">
      <c r="O12283" s="181" t="str">
        <f t="shared" si="387"/>
        <v>1900-1</v>
      </c>
      <c r="P12283" s="181">
        <f t="shared" si="386"/>
        <v>0</v>
      </c>
    </row>
    <row r="12284" spans="15:16">
      <c r="O12284" s="181" t="str">
        <f t="shared" si="387"/>
        <v>1900-1</v>
      </c>
      <c r="P12284" s="181">
        <f t="shared" si="386"/>
        <v>0</v>
      </c>
    </row>
    <row r="12285" spans="15:16">
      <c r="O12285" s="181" t="str">
        <f t="shared" si="387"/>
        <v>1900-1</v>
      </c>
      <c r="P12285" s="181">
        <f t="shared" si="386"/>
        <v>0</v>
      </c>
    </row>
    <row r="12286" spans="15:16">
      <c r="O12286" s="181" t="str">
        <f t="shared" si="387"/>
        <v>1900-1</v>
      </c>
      <c r="P12286" s="181">
        <f t="shared" si="386"/>
        <v>0</v>
      </c>
    </row>
    <row r="12287" spans="15:16">
      <c r="O12287" s="181" t="str">
        <f t="shared" si="387"/>
        <v>1900-1</v>
      </c>
      <c r="P12287" s="181">
        <f t="shared" si="386"/>
        <v>0</v>
      </c>
    </row>
    <row r="12288" spans="15:16">
      <c r="O12288" s="181" t="str">
        <f t="shared" si="387"/>
        <v>1900-1</v>
      </c>
      <c r="P12288" s="181">
        <f t="shared" si="386"/>
        <v>0</v>
      </c>
    </row>
    <row r="12289" spans="15:16">
      <c r="O12289" s="181" t="str">
        <f t="shared" si="387"/>
        <v>1900-1</v>
      </c>
      <c r="P12289" s="181">
        <f t="shared" si="386"/>
        <v>0</v>
      </c>
    </row>
    <row r="12290" spans="15:16">
      <c r="O12290" s="181" t="str">
        <f t="shared" si="387"/>
        <v>1900-1</v>
      </c>
      <c r="P12290" s="181">
        <f t="shared" si="386"/>
        <v>0</v>
      </c>
    </row>
    <row r="12291" spans="15:16">
      <c r="O12291" s="181" t="str">
        <f t="shared" si="387"/>
        <v>1900-1</v>
      </c>
      <c r="P12291" s="181">
        <f t="shared" si="386"/>
        <v>0</v>
      </c>
    </row>
    <row r="12292" spans="15:16">
      <c r="O12292" s="181" t="str">
        <f t="shared" si="387"/>
        <v>1900-1</v>
      </c>
      <c r="P12292" s="181">
        <f t="shared" si="386"/>
        <v>0</v>
      </c>
    </row>
    <row r="12293" spans="15:16">
      <c r="O12293" s="181" t="str">
        <f t="shared" si="387"/>
        <v>1900-1</v>
      </c>
      <c r="P12293" s="181">
        <f t="shared" ref="P12293:P12356" si="388">N12293*H12293</f>
        <v>0</v>
      </c>
    </row>
    <row r="12294" spans="15:16">
      <c r="O12294" s="181" t="str">
        <f t="shared" si="387"/>
        <v>1900-1</v>
      </c>
      <c r="P12294" s="181">
        <f t="shared" si="388"/>
        <v>0</v>
      </c>
    </row>
    <row r="12295" spans="15:16">
      <c r="O12295" s="181" t="str">
        <f t="shared" si="387"/>
        <v>1900-1</v>
      </c>
      <c r="P12295" s="181">
        <f t="shared" si="388"/>
        <v>0</v>
      </c>
    </row>
    <row r="12296" spans="15:16">
      <c r="O12296" s="181" t="str">
        <f t="shared" si="387"/>
        <v>1900-1</v>
      </c>
      <c r="P12296" s="181">
        <f t="shared" si="388"/>
        <v>0</v>
      </c>
    </row>
    <row r="12297" spans="15:16">
      <c r="O12297" s="181" t="str">
        <f t="shared" si="387"/>
        <v>1900-1</v>
      </c>
      <c r="P12297" s="181">
        <f t="shared" si="388"/>
        <v>0</v>
      </c>
    </row>
    <row r="12298" spans="15:16">
      <c r="O12298" s="181" t="str">
        <f t="shared" si="387"/>
        <v>1900-1</v>
      </c>
      <c r="P12298" s="181">
        <f t="shared" si="388"/>
        <v>0</v>
      </c>
    </row>
    <row r="12299" spans="15:16">
      <c r="O12299" s="181" t="str">
        <f t="shared" si="387"/>
        <v>1900-1</v>
      </c>
      <c r="P12299" s="181">
        <f t="shared" si="388"/>
        <v>0</v>
      </c>
    </row>
    <row r="12300" spans="15:16">
      <c r="O12300" s="181" t="str">
        <f t="shared" si="387"/>
        <v>1900-1</v>
      </c>
      <c r="P12300" s="181">
        <f t="shared" si="388"/>
        <v>0</v>
      </c>
    </row>
    <row r="12301" spans="15:16">
      <c r="O12301" s="181" t="str">
        <f t="shared" si="387"/>
        <v>1900-1</v>
      </c>
      <c r="P12301" s="181">
        <f t="shared" si="388"/>
        <v>0</v>
      </c>
    </row>
    <row r="12302" spans="15:16">
      <c r="O12302" s="181" t="str">
        <f t="shared" ref="O12302:O12365" si="389">YEAR(B12302)&amp;"-"&amp;MONTH(B12302)</f>
        <v>1900-1</v>
      </c>
      <c r="P12302" s="181">
        <f t="shared" si="388"/>
        <v>0</v>
      </c>
    </row>
    <row r="12303" spans="15:16">
      <c r="O12303" s="181" t="str">
        <f t="shared" si="389"/>
        <v>1900-1</v>
      </c>
      <c r="P12303" s="181">
        <f t="shared" si="388"/>
        <v>0</v>
      </c>
    </row>
    <row r="12304" spans="15:16">
      <c r="O12304" s="181" t="str">
        <f t="shared" si="389"/>
        <v>1900-1</v>
      </c>
      <c r="P12304" s="181">
        <f t="shared" si="388"/>
        <v>0</v>
      </c>
    </row>
    <row r="12305" spans="15:16">
      <c r="O12305" s="181" t="str">
        <f t="shared" si="389"/>
        <v>1900-1</v>
      </c>
      <c r="P12305" s="181">
        <f t="shared" si="388"/>
        <v>0</v>
      </c>
    </row>
    <row r="12306" spans="15:16">
      <c r="O12306" s="181" t="str">
        <f t="shared" si="389"/>
        <v>1900-1</v>
      </c>
      <c r="P12306" s="181">
        <f t="shared" si="388"/>
        <v>0</v>
      </c>
    </row>
    <row r="12307" spans="15:16">
      <c r="O12307" s="181" t="str">
        <f t="shared" si="389"/>
        <v>1900-1</v>
      </c>
      <c r="P12307" s="181">
        <f t="shared" si="388"/>
        <v>0</v>
      </c>
    </row>
    <row r="12308" spans="15:16">
      <c r="O12308" s="181" t="str">
        <f t="shared" si="389"/>
        <v>1900-1</v>
      </c>
      <c r="P12308" s="181">
        <f t="shared" si="388"/>
        <v>0</v>
      </c>
    </row>
    <row r="12309" spans="15:16">
      <c r="O12309" s="181" t="str">
        <f t="shared" si="389"/>
        <v>1900-1</v>
      </c>
      <c r="P12309" s="181">
        <f t="shared" si="388"/>
        <v>0</v>
      </c>
    </row>
    <row r="12310" spans="15:16">
      <c r="O12310" s="181" t="str">
        <f t="shared" si="389"/>
        <v>1900-1</v>
      </c>
      <c r="P12310" s="181">
        <f t="shared" si="388"/>
        <v>0</v>
      </c>
    </row>
    <row r="12311" spans="15:16">
      <c r="O12311" s="181" t="str">
        <f t="shared" si="389"/>
        <v>1900-1</v>
      </c>
      <c r="P12311" s="181">
        <f t="shared" si="388"/>
        <v>0</v>
      </c>
    </row>
    <row r="12312" spans="15:16">
      <c r="O12312" s="181" t="str">
        <f t="shared" si="389"/>
        <v>1900-1</v>
      </c>
      <c r="P12312" s="181">
        <f t="shared" si="388"/>
        <v>0</v>
      </c>
    </row>
    <row r="12313" spans="15:16">
      <c r="O12313" s="181" t="str">
        <f t="shared" si="389"/>
        <v>1900-1</v>
      </c>
      <c r="P12313" s="181">
        <f t="shared" si="388"/>
        <v>0</v>
      </c>
    </row>
    <row r="12314" spans="15:16">
      <c r="O12314" s="181" t="str">
        <f t="shared" si="389"/>
        <v>1900-1</v>
      </c>
      <c r="P12314" s="181">
        <f t="shared" si="388"/>
        <v>0</v>
      </c>
    </row>
    <row r="12315" spans="15:16">
      <c r="O12315" s="181" t="str">
        <f t="shared" si="389"/>
        <v>1900-1</v>
      </c>
      <c r="P12315" s="181">
        <f t="shared" si="388"/>
        <v>0</v>
      </c>
    </row>
    <row r="12316" spans="15:16">
      <c r="O12316" s="181" t="str">
        <f t="shared" si="389"/>
        <v>1900-1</v>
      </c>
      <c r="P12316" s="181">
        <f t="shared" si="388"/>
        <v>0</v>
      </c>
    </row>
    <row r="12317" spans="15:16">
      <c r="O12317" s="181" t="str">
        <f t="shared" si="389"/>
        <v>1900-1</v>
      </c>
      <c r="P12317" s="181">
        <f t="shared" si="388"/>
        <v>0</v>
      </c>
    </row>
    <row r="12318" spans="15:16">
      <c r="O12318" s="181" t="str">
        <f t="shared" si="389"/>
        <v>1900-1</v>
      </c>
      <c r="P12318" s="181">
        <f t="shared" si="388"/>
        <v>0</v>
      </c>
    </row>
    <row r="12319" spans="15:16">
      <c r="O12319" s="181" t="str">
        <f t="shared" si="389"/>
        <v>1900-1</v>
      </c>
      <c r="P12319" s="181">
        <f t="shared" si="388"/>
        <v>0</v>
      </c>
    </row>
    <row r="12320" spans="15:16">
      <c r="O12320" s="181" t="str">
        <f t="shared" si="389"/>
        <v>1900-1</v>
      </c>
      <c r="P12320" s="181">
        <f t="shared" si="388"/>
        <v>0</v>
      </c>
    </row>
    <row r="12321" spans="15:16">
      <c r="O12321" s="181" t="str">
        <f t="shared" si="389"/>
        <v>1900-1</v>
      </c>
      <c r="P12321" s="181">
        <f t="shared" si="388"/>
        <v>0</v>
      </c>
    </row>
    <row r="12322" spans="15:16">
      <c r="O12322" s="181" t="str">
        <f t="shared" si="389"/>
        <v>1900-1</v>
      </c>
      <c r="P12322" s="181">
        <f t="shared" si="388"/>
        <v>0</v>
      </c>
    </row>
    <row r="12323" spans="15:16">
      <c r="O12323" s="181" t="str">
        <f t="shared" si="389"/>
        <v>1900-1</v>
      </c>
      <c r="P12323" s="181">
        <f t="shared" si="388"/>
        <v>0</v>
      </c>
    </row>
    <row r="12324" spans="15:16">
      <c r="O12324" s="181" t="str">
        <f t="shared" si="389"/>
        <v>1900-1</v>
      </c>
      <c r="P12324" s="181">
        <f t="shared" si="388"/>
        <v>0</v>
      </c>
    </row>
    <row r="12325" spans="15:16">
      <c r="O12325" s="181" t="str">
        <f t="shared" si="389"/>
        <v>1900-1</v>
      </c>
      <c r="P12325" s="181">
        <f t="shared" si="388"/>
        <v>0</v>
      </c>
    </row>
    <row r="12326" spans="15:16">
      <c r="O12326" s="181" t="str">
        <f t="shared" si="389"/>
        <v>1900-1</v>
      </c>
      <c r="P12326" s="181">
        <f t="shared" si="388"/>
        <v>0</v>
      </c>
    </row>
    <row r="12327" spans="15:16">
      <c r="O12327" s="181" t="str">
        <f t="shared" si="389"/>
        <v>1900-1</v>
      </c>
      <c r="P12327" s="181">
        <f t="shared" si="388"/>
        <v>0</v>
      </c>
    </row>
    <row r="12328" spans="15:16">
      <c r="O12328" s="181" t="str">
        <f t="shared" si="389"/>
        <v>1900-1</v>
      </c>
      <c r="P12328" s="181">
        <f t="shared" si="388"/>
        <v>0</v>
      </c>
    </row>
    <row r="12329" spans="15:16">
      <c r="O12329" s="181" t="str">
        <f t="shared" si="389"/>
        <v>1900-1</v>
      </c>
      <c r="P12329" s="181">
        <f t="shared" si="388"/>
        <v>0</v>
      </c>
    </row>
    <row r="12330" spans="15:16">
      <c r="O12330" s="181" t="str">
        <f t="shared" si="389"/>
        <v>1900-1</v>
      </c>
      <c r="P12330" s="181">
        <f t="shared" si="388"/>
        <v>0</v>
      </c>
    </row>
    <row r="12331" spans="15:16">
      <c r="O12331" s="181" t="str">
        <f t="shared" si="389"/>
        <v>1900-1</v>
      </c>
      <c r="P12331" s="181">
        <f t="shared" si="388"/>
        <v>0</v>
      </c>
    </row>
    <row r="12332" spans="15:16">
      <c r="O12332" s="181" t="str">
        <f t="shared" si="389"/>
        <v>1900-1</v>
      </c>
      <c r="P12332" s="181">
        <f t="shared" si="388"/>
        <v>0</v>
      </c>
    </row>
    <row r="12333" spans="15:16">
      <c r="O12333" s="181" t="str">
        <f t="shared" si="389"/>
        <v>1900-1</v>
      </c>
      <c r="P12333" s="181">
        <f t="shared" si="388"/>
        <v>0</v>
      </c>
    </row>
    <row r="12334" spans="15:16">
      <c r="O12334" s="181" t="str">
        <f t="shared" si="389"/>
        <v>1900-1</v>
      </c>
      <c r="P12334" s="181">
        <f t="shared" si="388"/>
        <v>0</v>
      </c>
    </row>
    <row r="12335" spans="15:16">
      <c r="O12335" s="181" t="str">
        <f t="shared" si="389"/>
        <v>1900-1</v>
      </c>
      <c r="P12335" s="181">
        <f t="shared" si="388"/>
        <v>0</v>
      </c>
    </row>
    <row r="12336" spans="15:16">
      <c r="O12336" s="181" t="str">
        <f t="shared" si="389"/>
        <v>1900-1</v>
      </c>
      <c r="P12336" s="181">
        <f t="shared" si="388"/>
        <v>0</v>
      </c>
    </row>
    <row r="12337" spans="15:16">
      <c r="O12337" s="181" t="str">
        <f t="shared" si="389"/>
        <v>1900-1</v>
      </c>
      <c r="P12337" s="181">
        <f t="shared" si="388"/>
        <v>0</v>
      </c>
    </row>
    <row r="12338" spans="15:16">
      <c r="O12338" s="181" t="str">
        <f t="shared" si="389"/>
        <v>1900-1</v>
      </c>
      <c r="P12338" s="181">
        <f t="shared" si="388"/>
        <v>0</v>
      </c>
    </row>
    <row r="12339" spans="15:16">
      <c r="O12339" s="181" t="str">
        <f t="shared" si="389"/>
        <v>1900-1</v>
      </c>
      <c r="P12339" s="181">
        <f t="shared" si="388"/>
        <v>0</v>
      </c>
    </row>
    <row r="12340" spans="15:16">
      <c r="O12340" s="181" t="str">
        <f t="shared" si="389"/>
        <v>1900-1</v>
      </c>
      <c r="P12340" s="181">
        <f t="shared" si="388"/>
        <v>0</v>
      </c>
    </row>
    <row r="12341" spans="15:16">
      <c r="O12341" s="181" t="str">
        <f t="shared" si="389"/>
        <v>1900-1</v>
      </c>
      <c r="P12341" s="181">
        <f t="shared" si="388"/>
        <v>0</v>
      </c>
    </row>
    <row r="12342" spans="15:16">
      <c r="O12342" s="181" t="str">
        <f t="shared" si="389"/>
        <v>1900-1</v>
      </c>
      <c r="P12342" s="181">
        <f t="shared" si="388"/>
        <v>0</v>
      </c>
    </row>
    <row r="12343" spans="15:16">
      <c r="O12343" s="181" t="str">
        <f t="shared" si="389"/>
        <v>1900-1</v>
      </c>
      <c r="P12343" s="181">
        <f t="shared" si="388"/>
        <v>0</v>
      </c>
    </row>
    <row r="12344" spans="15:16">
      <c r="O12344" s="181" t="str">
        <f t="shared" si="389"/>
        <v>1900-1</v>
      </c>
      <c r="P12344" s="181">
        <f t="shared" si="388"/>
        <v>0</v>
      </c>
    </row>
    <row r="12345" spans="15:16">
      <c r="O12345" s="181" t="str">
        <f t="shared" si="389"/>
        <v>1900-1</v>
      </c>
      <c r="P12345" s="181">
        <f t="shared" si="388"/>
        <v>0</v>
      </c>
    </row>
    <row r="12346" spans="15:16">
      <c r="O12346" s="181" t="str">
        <f t="shared" si="389"/>
        <v>1900-1</v>
      </c>
      <c r="P12346" s="181">
        <f t="shared" si="388"/>
        <v>0</v>
      </c>
    </row>
    <row r="12347" spans="15:16">
      <c r="O12347" s="181" t="str">
        <f t="shared" si="389"/>
        <v>1900-1</v>
      </c>
      <c r="P12347" s="181">
        <f t="shared" si="388"/>
        <v>0</v>
      </c>
    </row>
    <row r="12348" spans="15:16">
      <c r="O12348" s="181" t="str">
        <f t="shared" si="389"/>
        <v>1900-1</v>
      </c>
      <c r="P12348" s="181">
        <f t="shared" si="388"/>
        <v>0</v>
      </c>
    </row>
    <row r="12349" spans="15:16">
      <c r="O12349" s="181" t="str">
        <f t="shared" si="389"/>
        <v>1900-1</v>
      </c>
      <c r="P12349" s="181">
        <f t="shared" si="388"/>
        <v>0</v>
      </c>
    </row>
    <row r="12350" spans="15:16">
      <c r="O12350" s="181" t="str">
        <f t="shared" si="389"/>
        <v>1900-1</v>
      </c>
      <c r="P12350" s="181">
        <f t="shared" si="388"/>
        <v>0</v>
      </c>
    </row>
    <row r="12351" spans="15:16">
      <c r="O12351" s="181" t="str">
        <f t="shared" si="389"/>
        <v>1900-1</v>
      </c>
      <c r="P12351" s="181">
        <f t="shared" si="388"/>
        <v>0</v>
      </c>
    </row>
    <row r="12352" spans="15:16">
      <c r="O12352" s="181" t="str">
        <f t="shared" si="389"/>
        <v>1900-1</v>
      </c>
      <c r="P12352" s="181">
        <f t="shared" si="388"/>
        <v>0</v>
      </c>
    </row>
    <row r="12353" spans="15:16">
      <c r="O12353" s="181" t="str">
        <f t="shared" si="389"/>
        <v>1900-1</v>
      </c>
      <c r="P12353" s="181">
        <f t="shared" si="388"/>
        <v>0</v>
      </c>
    </row>
    <row r="12354" spans="15:16">
      <c r="O12354" s="181" t="str">
        <f t="shared" si="389"/>
        <v>1900-1</v>
      </c>
      <c r="P12354" s="181">
        <f t="shared" si="388"/>
        <v>0</v>
      </c>
    </row>
    <row r="12355" spans="15:16">
      <c r="O12355" s="181" t="str">
        <f t="shared" si="389"/>
        <v>1900-1</v>
      </c>
      <c r="P12355" s="181">
        <f t="shared" si="388"/>
        <v>0</v>
      </c>
    </row>
    <row r="12356" spans="15:16">
      <c r="O12356" s="181" t="str">
        <f t="shared" si="389"/>
        <v>1900-1</v>
      </c>
      <c r="P12356" s="181">
        <f t="shared" si="388"/>
        <v>0</v>
      </c>
    </row>
    <row r="12357" spans="15:16">
      <c r="O12357" s="181" t="str">
        <f t="shared" si="389"/>
        <v>1900-1</v>
      </c>
      <c r="P12357" s="181">
        <f t="shared" ref="P12357:P12420" si="390">N12357*H12357</f>
        <v>0</v>
      </c>
    </row>
    <row r="12358" spans="15:16">
      <c r="O12358" s="181" t="str">
        <f t="shared" si="389"/>
        <v>1900-1</v>
      </c>
      <c r="P12358" s="181">
        <f t="shared" si="390"/>
        <v>0</v>
      </c>
    </row>
    <row r="12359" spans="15:16">
      <c r="O12359" s="181" t="str">
        <f t="shared" si="389"/>
        <v>1900-1</v>
      </c>
      <c r="P12359" s="181">
        <f t="shared" si="390"/>
        <v>0</v>
      </c>
    </row>
    <row r="12360" spans="15:16">
      <c r="O12360" s="181" t="str">
        <f t="shared" si="389"/>
        <v>1900-1</v>
      </c>
      <c r="P12360" s="181">
        <f t="shared" si="390"/>
        <v>0</v>
      </c>
    </row>
    <row r="12361" spans="15:16">
      <c r="O12361" s="181" t="str">
        <f t="shared" si="389"/>
        <v>1900-1</v>
      </c>
      <c r="P12361" s="181">
        <f t="shared" si="390"/>
        <v>0</v>
      </c>
    </row>
    <row r="12362" spans="15:16">
      <c r="O12362" s="181" t="str">
        <f t="shared" si="389"/>
        <v>1900-1</v>
      </c>
      <c r="P12362" s="181">
        <f t="shared" si="390"/>
        <v>0</v>
      </c>
    </row>
    <row r="12363" spans="15:16">
      <c r="O12363" s="181" t="str">
        <f t="shared" si="389"/>
        <v>1900-1</v>
      </c>
      <c r="P12363" s="181">
        <f t="shared" si="390"/>
        <v>0</v>
      </c>
    </row>
    <row r="12364" spans="15:16">
      <c r="O12364" s="181" t="str">
        <f t="shared" si="389"/>
        <v>1900-1</v>
      </c>
      <c r="P12364" s="181">
        <f t="shared" si="390"/>
        <v>0</v>
      </c>
    </row>
    <row r="12365" spans="15:16">
      <c r="O12365" s="181" t="str">
        <f t="shared" si="389"/>
        <v>1900-1</v>
      </c>
      <c r="P12365" s="181">
        <f t="shared" si="390"/>
        <v>0</v>
      </c>
    </row>
    <row r="12366" spans="15:16">
      <c r="O12366" s="181" t="str">
        <f t="shared" ref="O12366:O12429" si="391">YEAR(B12366)&amp;"-"&amp;MONTH(B12366)</f>
        <v>1900-1</v>
      </c>
      <c r="P12366" s="181">
        <f t="shared" si="390"/>
        <v>0</v>
      </c>
    </row>
    <row r="12367" spans="15:16">
      <c r="O12367" s="181" t="str">
        <f t="shared" si="391"/>
        <v>1900-1</v>
      </c>
      <c r="P12367" s="181">
        <f t="shared" si="390"/>
        <v>0</v>
      </c>
    </row>
    <row r="12368" spans="15:16">
      <c r="O12368" s="181" t="str">
        <f t="shared" si="391"/>
        <v>1900-1</v>
      </c>
      <c r="P12368" s="181">
        <f t="shared" si="390"/>
        <v>0</v>
      </c>
    </row>
    <row r="12369" spans="15:16">
      <c r="O12369" s="181" t="str">
        <f t="shared" si="391"/>
        <v>1900-1</v>
      </c>
      <c r="P12369" s="181">
        <f t="shared" si="390"/>
        <v>0</v>
      </c>
    </row>
    <row r="12370" spans="15:16">
      <c r="O12370" s="181" t="str">
        <f t="shared" si="391"/>
        <v>1900-1</v>
      </c>
      <c r="P12370" s="181">
        <f t="shared" si="390"/>
        <v>0</v>
      </c>
    </row>
    <row r="12371" spans="15:16">
      <c r="O12371" s="181" t="str">
        <f t="shared" si="391"/>
        <v>1900-1</v>
      </c>
      <c r="P12371" s="181">
        <f t="shared" si="390"/>
        <v>0</v>
      </c>
    </row>
    <row r="12372" spans="15:16">
      <c r="O12372" s="181" t="str">
        <f t="shared" si="391"/>
        <v>1900-1</v>
      </c>
      <c r="P12372" s="181">
        <f t="shared" si="390"/>
        <v>0</v>
      </c>
    </row>
    <row r="12373" spans="15:16">
      <c r="O12373" s="181" t="str">
        <f t="shared" si="391"/>
        <v>1900-1</v>
      </c>
      <c r="P12373" s="181">
        <f t="shared" si="390"/>
        <v>0</v>
      </c>
    </row>
    <row r="12374" spans="15:16">
      <c r="O12374" s="181" t="str">
        <f t="shared" si="391"/>
        <v>1900-1</v>
      </c>
      <c r="P12374" s="181">
        <f t="shared" si="390"/>
        <v>0</v>
      </c>
    </row>
    <row r="12375" spans="15:16">
      <c r="O12375" s="181" t="str">
        <f t="shared" si="391"/>
        <v>1900-1</v>
      </c>
      <c r="P12375" s="181">
        <f t="shared" si="390"/>
        <v>0</v>
      </c>
    </row>
    <row r="12376" spans="15:16">
      <c r="O12376" s="181" t="str">
        <f t="shared" si="391"/>
        <v>1900-1</v>
      </c>
      <c r="P12376" s="181">
        <f t="shared" si="390"/>
        <v>0</v>
      </c>
    </row>
    <row r="12377" spans="15:16">
      <c r="O12377" s="181" t="str">
        <f t="shared" si="391"/>
        <v>1900-1</v>
      </c>
      <c r="P12377" s="181">
        <f t="shared" si="390"/>
        <v>0</v>
      </c>
    </row>
    <row r="12378" spans="15:16">
      <c r="O12378" s="181" t="str">
        <f t="shared" si="391"/>
        <v>1900-1</v>
      </c>
      <c r="P12378" s="181">
        <f t="shared" si="390"/>
        <v>0</v>
      </c>
    </row>
    <row r="12379" spans="15:16">
      <c r="O12379" s="181" t="str">
        <f t="shared" si="391"/>
        <v>1900-1</v>
      </c>
      <c r="P12379" s="181">
        <f t="shared" si="390"/>
        <v>0</v>
      </c>
    </row>
    <row r="12380" spans="15:16">
      <c r="O12380" s="181" t="str">
        <f t="shared" si="391"/>
        <v>1900-1</v>
      </c>
      <c r="P12380" s="181">
        <f t="shared" si="390"/>
        <v>0</v>
      </c>
    </row>
    <row r="12381" spans="15:16">
      <c r="O12381" s="181" t="str">
        <f t="shared" si="391"/>
        <v>1900-1</v>
      </c>
      <c r="P12381" s="181">
        <f t="shared" si="390"/>
        <v>0</v>
      </c>
    </row>
    <row r="12382" spans="15:16">
      <c r="O12382" s="181" t="str">
        <f t="shared" si="391"/>
        <v>1900-1</v>
      </c>
      <c r="P12382" s="181">
        <f t="shared" si="390"/>
        <v>0</v>
      </c>
    </row>
    <row r="12383" spans="15:16">
      <c r="O12383" s="181" t="str">
        <f t="shared" si="391"/>
        <v>1900-1</v>
      </c>
      <c r="P12383" s="181">
        <f t="shared" si="390"/>
        <v>0</v>
      </c>
    </row>
    <row r="12384" spans="15:16">
      <c r="O12384" s="181" t="str">
        <f t="shared" si="391"/>
        <v>1900-1</v>
      </c>
      <c r="P12384" s="181">
        <f t="shared" si="390"/>
        <v>0</v>
      </c>
    </row>
    <row r="12385" spans="15:16">
      <c r="O12385" s="181" t="str">
        <f t="shared" si="391"/>
        <v>1900-1</v>
      </c>
      <c r="P12385" s="181">
        <f t="shared" si="390"/>
        <v>0</v>
      </c>
    </row>
    <row r="12386" spans="15:16">
      <c r="O12386" s="181" t="str">
        <f t="shared" si="391"/>
        <v>1900-1</v>
      </c>
      <c r="P12386" s="181">
        <f t="shared" si="390"/>
        <v>0</v>
      </c>
    </row>
    <row r="12387" spans="15:16">
      <c r="O12387" s="181" t="str">
        <f t="shared" si="391"/>
        <v>1900-1</v>
      </c>
      <c r="P12387" s="181">
        <f t="shared" si="390"/>
        <v>0</v>
      </c>
    </row>
    <row r="12388" spans="15:16">
      <c r="O12388" s="181" t="str">
        <f t="shared" si="391"/>
        <v>1900-1</v>
      </c>
      <c r="P12388" s="181">
        <f t="shared" si="390"/>
        <v>0</v>
      </c>
    </row>
    <row r="12389" spans="15:16">
      <c r="O12389" s="181" t="str">
        <f t="shared" si="391"/>
        <v>1900-1</v>
      </c>
      <c r="P12389" s="181">
        <f t="shared" si="390"/>
        <v>0</v>
      </c>
    </row>
    <row r="12390" spans="15:16">
      <c r="O12390" s="181" t="str">
        <f t="shared" si="391"/>
        <v>1900-1</v>
      </c>
      <c r="P12390" s="181">
        <f t="shared" si="390"/>
        <v>0</v>
      </c>
    </row>
    <row r="12391" spans="15:16">
      <c r="O12391" s="181" t="str">
        <f t="shared" si="391"/>
        <v>1900-1</v>
      </c>
      <c r="P12391" s="181">
        <f t="shared" si="390"/>
        <v>0</v>
      </c>
    </row>
    <row r="12392" spans="15:16">
      <c r="O12392" s="181" t="str">
        <f t="shared" si="391"/>
        <v>1900-1</v>
      </c>
      <c r="P12392" s="181">
        <f t="shared" si="390"/>
        <v>0</v>
      </c>
    </row>
    <row r="12393" spans="15:16">
      <c r="O12393" s="181" t="str">
        <f t="shared" si="391"/>
        <v>1900-1</v>
      </c>
      <c r="P12393" s="181">
        <f t="shared" si="390"/>
        <v>0</v>
      </c>
    </row>
    <row r="12394" spans="15:16">
      <c r="O12394" s="181" t="str">
        <f t="shared" si="391"/>
        <v>1900-1</v>
      </c>
      <c r="P12394" s="181">
        <f t="shared" si="390"/>
        <v>0</v>
      </c>
    </row>
    <row r="12395" spans="15:16">
      <c r="O12395" s="181" t="str">
        <f t="shared" si="391"/>
        <v>1900-1</v>
      </c>
      <c r="P12395" s="181">
        <f t="shared" si="390"/>
        <v>0</v>
      </c>
    </row>
    <row r="12396" spans="15:16">
      <c r="O12396" s="181" t="str">
        <f t="shared" si="391"/>
        <v>1900-1</v>
      </c>
      <c r="P12396" s="181">
        <f t="shared" si="390"/>
        <v>0</v>
      </c>
    </row>
    <row r="12397" spans="15:16">
      <c r="O12397" s="181" t="str">
        <f t="shared" si="391"/>
        <v>1900-1</v>
      </c>
      <c r="P12397" s="181">
        <f t="shared" si="390"/>
        <v>0</v>
      </c>
    </row>
    <row r="12398" spans="15:16">
      <c r="O12398" s="181" t="str">
        <f t="shared" si="391"/>
        <v>1900-1</v>
      </c>
      <c r="P12398" s="181">
        <f t="shared" si="390"/>
        <v>0</v>
      </c>
    </row>
    <row r="12399" spans="15:16">
      <c r="O12399" s="181" t="str">
        <f t="shared" si="391"/>
        <v>1900-1</v>
      </c>
      <c r="P12399" s="181">
        <f t="shared" si="390"/>
        <v>0</v>
      </c>
    </row>
    <row r="12400" spans="15:16">
      <c r="O12400" s="181" t="str">
        <f t="shared" si="391"/>
        <v>1900-1</v>
      </c>
      <c r="P12400" s="181">
        <f t="shared" si="390"/>
        <v>0</v>
      </c>
    </row>
    <row r="12401" spans="15:16">
      <c r="O12401" s="181" t="str">
        <f t="shared" si="391"/>
        <v>1900-1</v>
      </c>
      <c r="P12401" s="181">
        <f t="shared" si="390"/>
        <v>0</v>
      </c>
    </row>
    <row r="12402" spans="15:16">
      <c r="O12402" s="181" t="str">
        <f t="shared" si="391"/>
        <v>1900-1</v>
      </c>
      <c r="P12402" s="181">
        <f t="shared" si="390"/>
        <v>0</v>
      </c>
    </row>
    <row r="12403" spans="15:16">
      <c r="O12403" s="181" t="str">
        <f t="shared" si="391"/>
        <v>1900-1</v>
      </c>
      <c r="P12403" s="181">
        <f t="shared" si="390"/>
        <v>0</v>
      </c>
    </row>
    <row r="12404" spans="15:16">
      <c r="O12404" s="181" t="str">
        <f t="shared" si="391"/>
        <v>1900-1</v>
      </c>
      <c r="P12404" s="181">
        <f t="shared" si="390"/>
        <v>0</v>
      </c>
    </row>
    <row r="12405" spans="15:16">
      <c r="O12405" s="181" t="str">
        <f t="shared" si="391"/>
        <v>1900-1</v>
      </c>
      <c r="P12405" s="181">
        <f t="shared" si="390"/>
        <v>0</v>
      </c>
    </row>
    <row r="12406" spans="15:16">
      <c r="O12406" s="181" t="str">
        <f t="shared" si="391"/>
        <v>1900-1</v>
      </c>
      <c r="P12406" s="181">
        <f t="shared" si="390"/>
        <v>0</v>
      </c>
    </row>
    <row r="12407" spans="15:16">
      <c r="O12407" s="181" t="str">
        <f t="shared" si="391"/>
        <v>1900-1</v>
      </c>
      <c r="P12407" s="181">
        <f t="shared" si="390"/>
        <v>0</v>
      </c>
    </row>
    <row r="12408" spans="15:16">
      <c r="O12408" s="181" t="str">
        <f t="shared" si="391"/>
        <v>1900-1</v>
      </c>
      <c r="P12408" s="181">
        <f t="shared" si="390"/>
        <v>0</v>
      </c>
    </row>
    <row r="12409" spans="15:16">
      <c r="O12409" s="181" t="str">
        <f t="shared" si="391"/>
        <v>1900-1</v>
      </c>
      <c r="P12409" s="181">
        <f t="shared" si="390"/>
        <v>0</v>
      </c>
    </row>
    <row r="12410" spans="15:16">
      <c r="O12410" s="181" t="str">
        <f t="shared" si="391"/>
        <v>1900-1</v>
      </c>
      <c r="P12410" s="181">
        <f t="shared" si="390"/>
        <v>0</v>
      </c>
    </row>
    <row r="12411" spans="15:16">
      <c r="O12411" s="181" t="str">
        <f t="shared" si="391"/>
        <v>1900-1</v>
      </c>
      <c r="P12411" s="181">
        <f t="shared" si="390"/>
        <v>0</v>
      </c>
    </row>
    <row r="12412" spans="15:16">
      <c r="O12412" s="181" t="str">
        <f t="shared" si="391"/>
        <v>1900-1</v>
      </c>
      <c r="P12412" s="181">
        <f t="shared" si="390"/>
        <v>0</v>
      </c>
    </row>
    <row r="12413" spans="15:16">
      <c r="O12413" s="181" t="str">
        <f t="shared" si="391"/>
        <v>1900-1</v>
      </c>
      <c r="P12413" s="181">
        <f t="shared" si="390"/>
        <v>0</v>
      </c>
    </row>
    <row r="12414" spans="15:16">
      <c r="O12414" s="181" t="str">
        <f t="shared" si="391"/>
        <v>1900-1</v>
      </c>
      <c r="P12414" s="181">
        <f t="shared" si="390"/>
        <v>0</v>
      </c>
    </row>
    <row r="12415" spans="15:16">
      <c r="O12415" s="181" t="str">
        <f t="shared" si="391"/>
        <v>1900-1</v>
      </c>
      <c r="P12415" s="181">
        <f t="shared" si="390"/>
        <v>0</v>
      </c>
    </row>
    <row r="12416" spans="15:16">
      <c r="O12416" s="181" t="str">
        <f t="shared" si="391"/>
        <v>1900-1</v>
      </c>
      <c r="P12416" s="181">
        <f t="shared" si="390"/>
        <v>0</v>
      </c>
    </row>
    <row r="12417" spans="15:16">
      <c r="O12417" s="181" t="str">
        <f t="shared" si="391"/>
        <v>1900-1</v>
      </c>
      <c r="P12417" s="181">
        <f t="shared" si="390"/>
        <v>0</v>
      </c>
    </row>
    <row r="12418" spans="15:16">
      <c r="O12418" s="181" t="str">
        <f t="shared" si="391"/>
        <v>1900-1</v>
      </c>
      <c r="P12418" s="181">
        <f t="shared" si="390"/>
        <v>0</v>
      </c>
    </row>
    <row r="12419" spans="15:16">
      <c r="O12419" s="181" t="str">
        <f t="shared" si="391"/>
        <v>1900-1</v>
      </c>
      <c r="P12419" s="181">
        <f t="shared" si="390"/>
        <v>0</v>
      </c>
    </row>
    <row r="12420" spans="15:16">
      <c r="O12420" s="181" t="str">
        <f t="shared" si="391"/>
        <v>1900-1</v>
      </c>
      <c r="P12420" s="181">
        <f t="shared" si="390"/>
        <v>0</v>
      </c>
    </row>
    <row r="12421" spans="15:16">
      <c r="O12421" s="181" t="str">
        <f t="shared" si="391"/>
        <v>1900-1</v>
      </c>
      <c r="P12421" s="181">
        <f t="shared" ref="P12421:P12484" si="392">N12421*H12421</f>
        <v>0</v>
      </c>
    </row>
    <row r="12422" spans="15:16">
      <c r="O12422" s="181" t="str">
        <f t="shared" si="391"/>
        <v>1900-1</v>
      </c>
      <c r="P12422" s="181">
        <f t="shared" si="392"/>
        <v>0</v>
      </c>
    </row>
    <row r="12423" spans="15:16">
      <c r="O12423" s="181" t="str">
        <f t="shared" si="391"/>
        <v>1900-1</v>
      </c>
      <c r="P12423" s="181">
        <f t="shared" si="392"/>
        <v>0</v>
      </c>
    </row>
    <row r="12424" spans="15:16">
      <c r="O12424" s="181" t="str">
        <f t="shared" si="391"/>
        <v>1900-1</v>
      </c>
      <c r="P12424" s="181">
        <f t="shared" si="392"/>
        <v>0</v>
      </c>
    </row>
    <row r="12425" spans="15:16">
      <c r="O12425" s="181" t="str">
        <f t="shared" si="391"/>
        <v>1900-1</v>
      </c>
      <c r="P12425" s="181">
        <f t="shared" si="392"/>
        <v>0</v>
      </c>
    </row>
    <row r="12426" spans="15:16">
      <c r="O12426" s="181" t="str">
        <f t="shared" si="391"/>
        <v>1900-1</v>
      </c>
      <c r="P12426" s="181">
        <f t="shared" si="392"/>
        <v>0</v>
      </c>
    </row>
    <row r="12427" spans="15:16">
      <c r="O12427" s="181" t="str">
        <f t="shared" si="391"/>
        <v>1900-1</v>
      </c>
      <c r="P12427" s="181">
        <f t="shared" si="392"/>
        <v>0</v>
      </c>
    </row>
    <row r="12428" spans="15:16">
      <c r="O12428" s="181" t="str">
        <f t="shared" si="391"/>
        <v>1900-1</v>
      </c>
      <c r="P12428" s="181">
        <f t="shared" si="392"/>
        <v>0</v>
      </c>
    </row>
    <row r="12429" spans="15:16">
      <c r="O12429" s="181" t="str">
        <f t="shared" si="391"/>
        <v>1900-1</v>
      </c>
      <c r="P12429" s="181">
        <f t="shared" si="392"/>
        <v>0</v>
      </c>
    </row>
    <row r="12430" spans="15:16">
      <c r="O12430" s="181" t="str">
        <f t="shared" ref="O12430:O12493" si="393">YEAR(B12430)&amp;"-"&amp;MONTH(B12430)</f>
        <v>1900-1</v>
      </c>
      <c r="P12430" s="181">
        <f t="shared" si="392"/>
        <v>0</v>
      </c>
    </row>
    <row r="12431" spans="15:16">
      <c r="O12431" s="181" t="str">
        <f t="shared" si="393"/>
        <v>1900-1</v>
      </c>
      <c r="P12431" s="181">
        <f t="shared" si="392"/>
        <v>0</v>
      </c>
    </row>
    <row r="12432" spans="15:16">
      <c r="O12432" s="181" t="str">
        <f t="shared" si="393"/>
        <v>1900-1</v>
      </c>
      <c r="P12432" s="181">
        <f t="shared" si="392"/>
        <v>0</v>
      </c>
    </row>
    <row r="12433" spans="15:16">
      <c r="O12433" s="181" t="str">
        <f t="shared" si="393"/>
        <v>1900-1</v>
      </c>
      <c r="P12433" s="181">
        <f t="shared" si="392"/>
        <v>0</v>
      </c>
    </row>
    <row r="12434" spans="15:16">
      <c r="O12434" s="181" t="str">
        <f t="shared" si="393"/>
        <v>1900-1</v>
      </c>
      <c r="P12434" s="181">
        <f t="shared" si="392"/>
        <v>0</v>
      </c>
    </row>
    <row r="12435" spans="15:16">
      <c r="O12435" s="181" t="str">
        <f t="shared" si="393"/>
        <v>1900-1</v>
      </c>
      <c r="P12435" s="181">
        <f t="shared" si="392"/>
        <v>0</v>
      </c>
    </row>
    <row r="12436" spans="15:16">
      <c r="O12436" s="181" t="str">
        <f t="shared" si="393"/>
        <v>1900-1</v>
      </c>
      <c r="P12436" s="181">
        <f t="shared" si="392"/>
        <v>0</v>
      </c>
    </row>
    <row r="12437" spans="15:16">
      <c r="O12437" s="181" t="str">
        <f t="shared" si="393"/>
        <v>1900-1</v>
      </c>
      <c r="P12437" s="181">
        <f t="shared" si="392"/>
        <v>0</v>
      </c>
    </row>
    <row r="12438" spans="15:16">
      <c r="O12438" s="181" t="str">
        <f t="shared" si="393"/>
        <v>1900-1</v>
      </c>
      <c r="P12438" s="181">
        <f t="shared" si="392"/>
        <v>0</v>
      </c>
    </row>
    <row r="12439" spans="15:16">
      <c r="O12439" s="181" t="str">
        <f t="shared" si="393"/>
        <v>1900-1</v>
      </c>
      <c r="P12439" s="181">
        <f t="shared" si="392"/>
        <v>0</v>
      </c>
    </row>
    <row r="12440" spans="15:16">
      <c r="O12440" s="181" t="str">
        <f t="shared" si="393"/>
        <v>1900-1</v>
      </c>
      <c r="P12440" s="181">
        <f t="shared" si="392"/>
        <v>0</v>
      </c>
    </row>
    <row r="12441" spans="15:16">
      <c r="O12441" s="181" t="str">
        <f t="shared" si="393"/>
        <v>1900-1</v>
      </c>
      <c r="P12441" s="181">
        <f t="shared" si="392"/>
        <v>0</v>
      </c>
    </row>
    <row r="12442" spans="15:16">
      <c r="O12442" s="181" t="str">
        <f t="shared" si="393"/>
        <v>1900-1</v>
      </c>
      <c r="P12442" s="181">
        <f t="shared" si="392"/>
        <v>0</v>
      </c>
    </row>
    <row r="12443" spans="15:16">
      <c r="O12443" s="181" t="str">
        <f t="shared" si="393"/>
        <v>1900-1</v>
      </c>
      <c r="P12443" s="181">
        <f t="shared" si="392"/>
        <v>0</v>
      </c>
    </row>
    <row r="12444" spans="15:16">
      <c r="O12444" s="181" t="str">
        <f t="shared" si="393"/>
        <v>1900-1</v>
      </c>
      <c r="P12444" s="181">
        <f t="shared" si="392"/>
        <v>0</v>
      </c>
    </row>
    <row r="12445" spans="15:16">
      <c r="O12445" s="181" t="str">
        <f t="shared" si="393"/>
        <v>1900-1</v>
      </c>
      <c r="P12445" s="181">
        <f t="shared" si="392"/>
        <v>0</v>
      </c>
    </row>
    <row r="12446" spans="15:16">
      <c r="O12446" s="181" t="str">
        <f t="shared" si="393"/>
        <v>1900-1</v>
      </c>
      <c r="P12446" s="181">
        <f t="shared" si="392"/>
        <v>0</v>
      </c>
    </row>
    <row r="12447" spans="15:16">
      <c r="O12447" s="181" t="str">
        <f t="shared" si="393"/>
        <v>1900-1</v>
      </c>
      <c r="P12447" s="181">
        <f t="shared" si="392"/>
        <v>0</v>
      </c>
    </row>
    <row r="12448" spans="15:16">
      <c r="O12448" s="181" t="str">
        <f t="shared" si="393"/>
        <v>1900-1</v>
      </c>
      <c r="P12448" s="181">
        <f t="shared" si="392"/>
        <v>0</v>
      </c>
    </row>
    <row r="12449" spans="15:16">
      <c r="O12449" s="181" t="str">
        <f t="shared" si="393"/>
        <v>1900-1</v>
      </c>
      <c r="P12449" s="181">
        <f t="shared" si="392"/>
        <v>0</v>
      </c>
    </row>
    <row r="12450" spans="15:16">
      <c r="O12450" s="181" t="str">
        <f t="shared" si="393"/>
        <v>1900-1</v>
      </c>
      <c r="P12450" s="181">
        <f t="shared" si="392"/>
        <v>0</v>
      </c>
    </row>
    <row r="12451" spans="15:16">
      <c r="O12451" s="181" t="str">
        <f t="shared" si="393"/>
        <v>1900-1</v>
      </c>
      <c r="P12451" s="181">
        <f t="shared" si="392"/>
        <v>0</v>
      </c>
    </row>
    <row r="12452" spans="15:16">
      <c r="O12452" s="181" t="str">
        <f t="shared" si="393"/>
        <v>1900-1</v>
      </c>
      <c r="P12452" s="181">
        <f t="shared" si="392"/>
        <v>0</v>
      </c>
    </row>
    <row r="12453" spans="15:16">
      <c r="O12453" s="181" t="str">
        <f t="shared" si="393"/>
        <v>1900-1</v>
      </c>
      <c r="P12453" s="181">
        <f t="shared" si="392"/>
        <v>0</v>
      </c>
    </row>
    <row r="12454" spans="15:16">
      <c r="O12454" s="181" t="str">
        <f t="shared" si="393"/>
        <v>1900-1</v>
      </c>
      <c r="P12454" s="181">
        <f t="shared" si="392"/>
        <v>0</v>
      </c>
    </row>
    <row r="12455" spans="15:16">
      <c r="O12455" s="181" t="str">
        <f t="shared" si="393"/>
        <v>1900-1</v>
      </c>
      <c r="P12455" s="181">
        <f t="shared" si="392"/>
        <v>0</v>
      </c>
    </row>
    <row r="12456" spans="15:16">
      <c r="O12456" s="181" t="str">
        <f t="shared" si="393"/>
        <v>1900-1</v>
      </c>
      <c r="P12456" s="181">
        <f t="shared" si="392"/>
        <v>0</v>
      </c>
    </row>
    <row r="12457" spans="15:16">
      <c r="O12457" s="181" t="str">
        <f t="shared" si="393"/>
        <v>1900-1</v>
      </c>
      <c r="P12457" s="181">
        <f t="shared" si="392"/>
        <v>0</v>
      </c>
    </row>
    <row r="12458" spans="15:16">
      <c r="O12458" s="181" t="str">
        <f t="shared" si="393"/>
        <v>1900-1</v>
      </c>
      <c r="P12458" s="181">
        <f t="shared" si="392"/>
        <v>0</v>
      </c>
    </row>
    <row r="12459" spans="15:16">
      <c r="O12459" s="181" t="str">
        <f t="shared" si="393"/>
        <v>1900-1</v>
      </c>
      <c r="P12459" s="181">
        <f t="shared" si="392"/>
        <v>0</v>
      </c>
    </row>
    <row r="12460" spans="15:16">
      <c r="O12460" s="181" t="str">
        <f t="shared" si="393"/>
        <v>1900-1</v>
      </c>
      <c r="P12460" s="181">
        <f t="shared" si="392"/>
        <v>0</v>
      </c>
    </row>
    <row r="12461" spans="15:16">
      <c r="O12461" s="181" t="str">
        <f t="shared" si="393"/>
        <v>1900-1</v>
      </c>
      <c r="P12461" s="181">
        <f t="shared" si="392"/>
        <v>0</v>
      </c>
    </row>
    <row r="12462" spans="15:16">
      <c r="O12462" s="181" t="str">
        <f t="shared" si="393"/>
        <v>1900-1</v>
      </c>
      <c r="P12462" s="181">
        <f t="shared" si="392"/>
        <v>0</v>
      </c>
    </row>
    <row r="12463" spans="15:16">
      <c r="O12463" s="181" t="str">
        <f t="shared" si="393"/>
        <v>1900-1</v>
      </c>
      <c r="P12463" s="181">
        <f t="shared" si="392"/>
        <v>0</v>
      </c>
    </row>
    <row r="12464" spans="15:16">
      <c r="O12464" s="181" t="str">
        <f t="shared" si="393"/>
        <v>1900-1</v>
      </c>
      <c r="P12464" s="181">
        <f t="shared" si="392"/>
        <v>0</v>
      </c>
    </row>
    <row r="12465" spans="15:16">
      <c r="O12465" s="181" t="str">
        <f t="shared" si="393"/>
        <v>1900-1</v>
      </c>
      <c r="P12465" s="181">
        <f t="shared" si="392"/>
        <v>0</v>
      </c>
    </row>
    <row r="12466" spans="15:16">
      <c r="O12466" s="181" t="str">
        <f t="shared" si="393"/>
        <v>1900-1</v>
      </c>
      <c r="P12466" s="181">
        <f t="shared" si="392"/>
        <v>0</v>
      </c>
    </row>
    <row r="12467" spans="15:16">
      <c r="O12467" s="181" t="str">
        <f t="shared" si="393"/>
        <v>1900-1</v>
      </c>
      <c r="P12467" s="181">
        <f t="shared" si="392"/>
        <v>0</v>
      </c>
    </row>
    <row r="12468" spans="15:16">
      <c r="O12468" s="181" t="str">
        <f t="shared" si="393"/>
        <v>1900-1</v>
      </c>
      <c r="P12468" s="181">
        <f t="shared" si="392"/>
        <v>0</v>
      </c>
    </row>
    <row r="12469" spans="15:16">
      <c r="O12469" s="181" t="str">
        <f t="shared" si="393"/>
        <v>1900-1</v>
      </c>
      <c r="P12469" s="181">
        <f t="shared" si="392"/>
        <v>0</v>
      </c>
    </row>
    <row r="12470" spans="15:16">
      <c r="O12470" s="181" t="str">
        <f t="shared" si="393"/>
        <v>1900-1</v>
      </c>
      <c r="P12470" s="181">
        <f t="shared" si="392"/>
        <v>0</v>
      </c>
    </row>
    <row r="12471" spans="15:16">
      <c r="O12471" s="181" t="str">
        <f t="shared" si="393"/>
        <v>1900-1</v>
      </c>
      <c r="P12471" s="181">
        <f t="shared" si="392"/>
        <v>0</v>
      </c>
    </row>
    <row r="12472" spans="15:16">
      <c r="O12472" s="181" t="str">
        <f t="shared" si="393"/>
        <v>1900-1</v>
      </c>
      <c r="P12472" s="181">
        <f t="shared" si="392"/>
        <v>0</v>
      </c>
    </row>
    <row r="12473" spans="15:16">
      <c r="O12473" s="181" t="str">
        <f t="shared" si="393"/>
        <v>1900-1</v>
      </c>
      <c r="P12473" s="181">
        <f t="shared" si="392"/>
        <v>0</v>
      </c>
    </row>
    <row r="12474" spans="15:16">
      <c r="O12474" s="181" t="str">
        <f t="shared" si="393"/>
        <v>1900-1</v>
      </c>
      <c r="P12474" s="181">
        <f t="shared" si="392"/>
        <v>0</v>
      </c>
    </row>
    <row r="12475" spans="15:16">
      <c r="O12475" s="181" t="str">
        <f t="shared" si="393"/>
        <v>1900-1</v>
      </c>
      <c r="P12475" s="181">
        <f t="shared" si="392"/>
        <v>0</v>
      </c>
    </row>
    <row r="12476" spans="15:16">
      <c r="O12476" s="181" t="str">
        <f t="shared" si="393"/>
        <v>1900-1</v>
      </c>
      <c r="P12476" s="181">
        <f t="shared" si="392"/>
        <v>0</v>
      </c>
    </row>
    <row r="12477" spans="15:16">
      <c r="O12477" s="181" t="str">
        <f t="shared" si="393"/>
        <v>1900-1</v>
      </c>
      <c r="P12477" s="181">
        <f t="shared" si="392"/>
        <v>0</v>
      </c>
    </row>
    <row r="12478" spans="15:16">
      <c r="O12478" s="181" t="str">
        <f t="shared" si="393"/>
        <v>1900-1</v>
      </c>
      <c r="P12478" s="181">
        <f t="shared" si="392"/>
        <v>0</v>
      </c>
    </row>
    <row r="12479" spans="15:16">
      <c r="O12479" s="181" t="str">
        <f t="shared" si="393"/>
        <v>1900-1</v>
      </c>
      <c r="P12479" s="181">
        <f t="shared" si="392"/>
        <v>0</v>
      </c>
    </row>
    <row r="12480" spans="15:16">
      <c r="O12480" s="181" t="str">
        <f t="shared" si="393"/>
        <v>1900-1</v>
      </c>
      <c r="P12480" s="181">
        <f t="shared" si="392"/>
        <v>0</v>
      </c>
    </row>
    <row r="12481" spans="15:16">
      <c r="O12481" s="181" t="str">
        <f t="shared" si="393"/>
        <v>1900-1</v>
      </c>
      <c r="P12481" s="181">
        <f t="shared" si="392"/>
        <v>0</v>
      </c>
    </row>
    <row r="12482" spans="15:16">
      <c r="O12482" s="181" t="str">
        <f t="shared" si="393"/>
        <v>1900-1</v>
      </c>
      <c r="P12482" s="181">
        <f t="shared" si="392"/>
        <v>0</v>
      </c>
    </row>
    <row r="12483" spans="15:16">
      <c r="O12483" s="181" t="str">
        <f t="shared" si="393"/>
        <v>1900-1</v>
      </c>
      <c r="P12483" s="181">
        <f t="shared" si="392"/>
        <v>0</v>
      </c>
    </row>
    <row r="12484" spans="15:16">
      <c r="O12484" s="181" t="str">
        <f t="shared" si="393"/>
        <v>1900-1</v>
      </c>
      <c r="P12484" s="181">
        <f t="shared" si="392"/>
        <v>0</v>
      </c>
    </row>
    <row r="12485" spans="15:16">
      <c r="O12485" s="181" t="str">
        <f t="shared" si="393"/>
        <v>1900-1</v>
      </c>
      <c r="P12485" s="181">
        <f t="shared" ref="P12485:P12548" si="394">N12485*H12485</f>
        <v>0</v>
      </c>
    </row>
    <row r="12486" spans="15:16">
      <c r="O12486" s="181" t="str">
        <f t="shared" si="393"/>
        <v>1900-1</v>
      </c>
      <c r="P12486" s="181">
        <f t="shared" si="394"/>
        <v>0</v>
      </c>
    </row>
    <row r="12487" spans="15:16">
      <c r="O12487" s="181" t="str">
        <f t="shared" si="393"/>
        <v>1900-1</v>
      </c>
      <c r="P12487" s="181">
        <f t="shared" si="394"/>
        <v>0</v>
      </c>
    </row>
    <row r="12488" spans="15:16">
      <c r="O12488" s="181" t="str">
        <f t="shared" si="393"/>
        <v>1900-1</v>
      </c>
      <c r="P12488" s="181">
        <f t="shared" si="394"/>
        <v>0</v>
      </c>
    </row>
    <row r="12489" spans="15:16">
      <c r="O12489" s="181" t="str">
        <f t="shared" si="393"/>
        <v>1900-1</v>
      </c>
      <c r="P12489" s="181">
        <f t="shared" si="394"/>
        <v>0</v>
      </c>
    </row>
    <row r="12490" spans="15:16">
      <c r="O12490" s="181" t="str">
        <f t="shared" si="393"/>
        <v>1900-1</v>
      </c>
      <c r="P12490" s="181">
        <f t="shared" si="394"/>
        <v>0</v>
      </c>
    </row>
    <row r="12491" spans="15:16">
      <c r="O12491" s="181" t="str">
        <f t="shared" si="393"/>
        <v>1900-1</v>
      </c>
      <c r="P12491" s="181">
        <f t="shared" si="394"/>
        <v>0</v>
      </c>
    </row>
    <row r="12492" spans="15:16">
      <c r="O12492" s="181" t="str">
        <f t="shared" si="393"/>
        <v>1900-1</v>
      </c>
      <c r="P12492" s="181">
        <f t="shared" si="394"/>
        <v>0</v>
      </c>
    </row>
    <row r="12493" spans="15:16">
      <c r="O12493" s="181" t="str">
        <f t="shared" si="393"/>
        <v>1900-1</v>
      </c>
      <c r="P12493" s="181">
        <f t="shared" si="394"/>
        <v>0</v>
      </c>
    </row>
    <row r="12494" spans="15:16">
      <c r="O12494" s="181" t="str">
        <f t="shared" ref="O12494:O12557" si="395">YEAR(B12494)&amp;"-"&amp;MONTH(B12494)</f>
        <v>1900-1</v>
      </c>
      <c r="P12494" s="181">
        <f t="shared" si="394"/>
        <v>0</v>
      </c>
    </row>
    <row r="12495" spans="15:16">
      <c r="O12495" s="181" t="str">
        <f t="shared" si="395"/>
        <v>1900-1</v>
      </c>
      <c r="P12495" s="181">
        <f t="shared" si="394"/>
        <v>0</v>
      </c>
    </row>
    <row r="12496" spans="15:16">
      <c r="O12496" s="181" t="str">
        <f t="shared" si="395"/>
        <v>1900-1</v>
      </c>
      <c r="P12496" s="181">
        <f t="shared" si="394"/>
        <v>0</v>
      </c>
    </row>
    <row r="12497" spans="15:16">
      <c r="O12497" s="181" t="str">
        <f t="shared" si="395"/>
        <v>1900-1</v>
      </c>
      <c r="P12497" s="181">
        <f t="shared" si="394"/>
        <v>0</v>
      </c>
    </row>
    <row r="12498" spans="15:16">
      <c r="O12498" s="181" t="str">
        <f t="shared" si="395"/>
        <v>1900-1</v>
      </c>
      <c r="P12498" s="181">
        <f t="shared" si="394"/>
        <v>0</v>
      </c>
    </row>
    <row r="12499" spans="15:16">
      <c r="O12499" s="181" t="str">
        <f t="shared" si="395"/>
        <v>1900-1</v>
      </c>
      <c r="P12499" s="181">
        <f t="shared" si="394"/>
        <v>0</v>
      </c>
    </row>
    <row r="12500" spans="15:16">
      <c r="O12500" s="181" t="str">
        <f t="shared" si="395"/>
        <v>1900-1</v>
      </c>
      <c r="P12500" s="181">
        <f t="shared" si="394"/>
        <v>0</v>
      </c>
    </row>
    <row r="12501" spans="15:16">
      <c r="O12501" s="181" t="str">
        <f t="shared" si="395"/>
        <v>1900-1</v>
      </c>
      <c r="P12501" s="181">
        <f t="shared" si="394"/>
        <v>0</v>
      </c>
    </row>
    <row r="12502" spans="15:16">
      <c r="O12502" s="181" t="str">
        <f t="shared" si="395"/>
        <v>1900-1</v>
      </c>
      <c r="P12502" s="181">
        <f t="shared" si="394"/>
        <v>0</v>
      </c>
    </row>
    <row r="12503" spans="15:16">
      <c r="O12503" s="181" t="str">
        <f t="shared" si="395"/>
        <v>1900-1</v>
      </c>
      <c r="P12503" s="181">
        <f t="shared" si="394"/>
        <v>0</v>
      </c>
    </row>
    <row r="12504" spans="15:16">
      <c r="O12504" s="181" t="str">
        <f t="shared" si="395"/>
        <v>1900-1</v>
      </c>
      <c r="P12504" s="181">
        <f t="shared" si="394"/>
        <v>0</v>
      </c>
    </row>
    <row r="12505" spans="15:16">
      <c r="O12505" s="181" t="str">
        <f t="shared" si="395"/>
        <v>1900-1</v>
      </c>
      <c r="P12505" s="181">
        <f t="shared" si="394"/>
        <v>0</v>
      </c>
    </row>
    <row r="12506" spans="15:16">
      <c r="O12506" s="181" t="str">
        <f t="shared" si="395"/>
        <v>1900-1</v>
      </c>
      <c r="P12506" s="181">
        <f t="shared" si="394"/>
        <v>0</v>
      </c>
    </row>
    <row r="12507" spans="15:16">
      <c r="O12507" s="181" t="str">
        <f t="shared" si="395"/>
        <v>1900-1</v>
      </c>
      <c r="P12507" s="181">
        <f t="shared" si="394"/>
        <v>0</v>
      </c>
    </row>
    <row r="12508" spans="15:16">
      <c r="O12508" s="181" t="str">
        <f t="shared" si="395"/>
        <v>1900-1</v>
      </c>
      <c r="P12508" s="181">
        <f t="shared" si="394"/>
        <v>0</v>
      </c>
    </row>
    <row r="12509" spans="15:16">
      <c r="O12509" s="181" t="str">
        <f t="shared" si="395"/>
        <v>1900-1</v>
      </c>
      <c r="P12509" s="181">
        <f t="shared" si="394"/>
        <v>0</v>
      </c>
    </row>
    <row r="12510" spans="15:16">
      <c r="O12510" s="181" t="str">
        <f t="shared" si="395"/>
        <v>1900-1</v>
      </c>
      <c r="P12510" s="181">
        <f t="shared" si="394"/>
        <v>0</v>
      </c>
    </row>
    <row r="12511" spans="15:16">
      <c r="O12511" s="181" t="str">
        <f t="shared" si="395"/>
        <v>1900-1</v>
      </c>
      <c r="P12511" s="181">
        <f t="shared" si="394"/>
        <v>0</v>
      </c>
    </row>
    <row r="12512" spans="15:16">
      <c r="O12512" s="181" t="str">
        <f t="shared" si="395"/>
        <v>1900-1</v>
      </c>
      <c r="P12512" s="181">
        <f t="shared" si="394"/>
        <v>0</v>
      </c>
    </row>
    <row r="12513" spans="15:16">
      <c r="O12513" s="181" t="str">
        <f t="shared" si="395"/>
        <v>1900-1</v>
      </c>
      <c r="P12513" s="181">
        <f t="shared" si="394"/>
        <v>0</v>
      </c>
    </row>
    <row r="12514" spans="15:16">
      <c r="O12514" s="181" t="str">
        <f t="shared" si="395"/>
        <v>1900-1</v>
      </c>
      <c r="P12514" s="181">
        <f t="shared" si="394"/>
        <v>0</v>
      </c>
    </row>
    <row r="12515" spans="15:16">
      <c r="O12515" s="181" t="str">
        <f t="shared" si="395"/>
        <v>1900-1</v>
      </c>
      <c r="P12515" s="181">
        <f t="shared" si="394"/>
        <v>0</v>
      </c>
    </row>
    <row r="12516" spans="15:16">
      <c r="O12516" s="181" t="str">
        <f t="shared" si="395"/>
        <v>1900-1</v>
      </c>
      <c r="P12516" s="181">
        <f t="shared" si="394"/>
        <v>0</v>
      </c>
    </row>
    <row r="12517" spans="15:16">
      <c r="O12517" s="181" t="str">
        <f t="shared" si="395"/>
        <v>1900-1</v>
      </c>
      <c r="P12517" s="181">
        <f t="shared" si="394"/>
        <v>0</v>
      </c>
    </row>
    <row r="12518" spans="15:16">
      <c r="O12518" s="181" t="str">
        <f t="shared" si="395"/>
        <v>1900-1</v>
      </c>
      <c r="P12518" s="181">
        <f t="shared" si="394"/>
        <v>0</v>
      </c>
    </row>
    <row r="12519" spans="15:16">
      <c r="O12519" s="181" t="str">
        <f t="shared" si="395"/>
        <v>1900-1</v>
      </c>
      <c r="P12519" s="181">
        <f t="shared" si="394"/>
        <v>0</v>
      </c>
    </row>
    <row r="12520" spans="15:16">
      <c r="O12520" s="181" t="str">
        <f t="shared" si="395"/>
        <v>1900-1</v>
      </c>
      <c r="P12520" s="181">
        <f t="shared" si="394"/>
        <v>0</v>
      </c>
    </row>
    <row r="12521" spans="15:16">
      <c r="O12521" s="181" t="str">
        <f t="shared" si="395"/>
        <v>1900-1</v>
      </c>
      <c r="P12521" s="181">
        <f t="shared" si="394"/>
        <v>0</v>
      </c>
    </row>
    <row r="12522" spans="15:16">
      <c r="O12522" s="181" t="str">
        <f t="shared" si="395"/>
        <v>1900-1</v>
      </c>
      <c r="P12522" s="181">
        <f t="shared" si="394"/>
        <v>0</v>
      </c>
    </row>
    <row r="12523" spans="15:16">
      <c r="O12523" s="181" t="str">
        <f t="shared" si="395"/>
        <v>1900-1</v>
      </c>
      <c r="P12523" s="181">
        <f t="shared" si="394"/>
        <v>0</v>
      </c>
    </row>
    <row r="12524" spans="15:16">
      <c r="O12524" s="181" t="str">
        <f t="shared" si="395"/>
        <v>1900-1</v>
      </c>
      <c r="P12524" s="181">
        <f t="shared" si="394"/>
        <v>0</v>
      </c>
    </row>
    <row r="12525" spans="15:16">
      <c r="O12525" s="181" t="str">
        <f t="shared" si="395"/>
        <v>1900-1</v>
      </c>
      <c r="P12525" s="181">
        <f t="shared" si="394"/>
        <v>0</v>
      </c>
    </row>
    <row r="12526" spans="15:16">
      <c r="O12526" s="181" t="str">
        <f t="shared" si="395"/>
        <v>1900-1</v>
      </c>
      <c r="P12526" s="181">
        <f t="shared" si="394"/>
        <v>0</v>
      </c>
    </row>
    <row r="12527" spans="15:16">
      <c r="O12527" s="181" t="str">
        <f t="shared" si="395"/>
        <v>1900-1</v>
      </c>
      <c r="P12527" s="181">
        <f t="shared" si="394"/>
        <v>0</v>
      </c>
    </row>
    <row r="12528" spans="15:16">
      <c r="O12528" s="181" t="str">
        <f t="shared" si="395"/>
        <v>1900-1</v>
      </c>
      <c r="P12528" s="181">
        <f t="shared" si="394"/>
        <v>0</v>
      </c>
    </row>
    <row r="12529" spans="15:16">
      <c r="O12529" s="181" t="str">
        <f t="shared" si="395"/>
        <v>1900-1</v>
      </c>
      <c r="P12529" s="181">
        <f t="shared" si="394"/>
        <v>0</v>
      </c>
    </row>
    <row r="12530" spans="15:16">
      <c r="O12530" s="181" t="str">
        <f t="shared" si="395"/>
        <v>1900-1</v>
      </c>
      <c r="P12530" s="181">
        <f t="shared" si="394"/>
        <v>0</v>
      </c>
    </row>
    <row r="12531" spans="15:16">
      <c r="O12531" s="181" t="str">
        <f t="shared" si="395"/>
        <v>1900-1</v>
      </c>
      <c r="P12531" s="181">
        <f t="shared" si="394"/>
        <v>0</v>
      </c>
    </row>
    <row r="12532" spans="15:16">
      <c r="O12532" s="181" t="str">
        <f t="shared" si="395"/>
        <v>1900-1</v>
      </c>
      <c r="P12532" s="181">
        <f t="shared" si="394"/>
        <v>0</v>
      </c>
    </row>
    <row r="12533" spans="15:16">
      <c r="O12533" s="181" t="str">
        <f t="shared" si="395"/>
        <v>1900-1</v>
      </c>
      <c r="P12533" s="181">
        <f t="shared" si="394"/>
        <v>0</v>
      </c>
    </row>
    <row r="12534" spans="15:16">
      <c r="O12534" s="181" t="str">
        <f t="shared" si="395"/>
        <v>1900-1</v>
      </c>
      <c r="P12534" s="181">
        <f t="shared" si="394"/>
        <v>0</v>
      </c>
    </row>
    <row r="12535" spans="15:16">
      <c r="O12535" s="181" t="str">
        <f t="shared" si="395"/>
        <v>1900-1</v>
      </c>
      <c r="P12535" s="181">
        <f t="shared" si="394"/>
        <v>0</v>
      </c>
    </row>
    <row r="12536" spans="15:16">
      <c r="O12536" s="181" t="str">
        <f t="shared" si="395"/>
        <v>1900-1</v>
      </c>
      <c r="P12536" s="181">
        <f t="shared" si="394"/>
        <v>0</v>
      </c>
    </row>
    <row r="12537" spans="15:16">
      <c r="O12537" s="181" t="str">
        <f t="shared" si="395"/>
        <v>1900-1</v>
      </c>
      <c r="P12537" s="181">
        <f t="shared" si="394"/>
        <v>0</v>
      </c>
    </row>
    <row r="12538" spans="15:16">
      <c r="O12538" s="181" t="str">
        <f t="shared" si="395"/>
        <v>1900-1</v>
      </c>
      <c r="P12538" s="181">
        <f t="shared" si="394"/>
        <v>0</v>
      </c>
    </row>
    <row r="12539" spans="15:16">
      <c r="O12539" s="181" t="str">
        <f t="shared" si="395"/>
        <v>1900-1</v>
      </c>
      <c r="P12539" s="181">
        <f t="shared" si="394"/>
        <v>0</v>
      </c>
    </row>
    <row r="12540" spans="15:16">
      <c r="O12540" s="181" t="str">
        <f t="shared" si="395"/>
        <v>1900-1</v>
      </c>
      <c r="P12540" s="181">
        <f t="shared" si="394"/>
        <v>0</v>
      </c>
    </row>
    <row r="12541" spans="15:16">
      <c r="O12541" s="181" t="str">
        <f t="shared" si="395"/>
        <v>1900-1</v>
      </c>
      <c r="P12541" s="181">
        <f t="shared" si="394"/>
        <v>0</v>
      </c>
    </row>
    <row r="12542" spans="15:16">
      <c r="O12542" s="181" t="str">
        <f t="shared" si="395"/>
        <v>1900-1</v>
      </c>
      <c r="P12542" s="181">
        <f t="shared" si="394"/>
        <v>0</v>
      </c>
    </row>
    <row r="12543" spans="15:16">
      <c r="O12543" s="181" t="str">
        <f t="shared" si="395"/>
        <v>1900-1</v>
      </c>
      <c r="P12543" s="181">
        <f t="shared" si="394"/>
        <v>0</v>
      </c>
    </row>
    <row r="12544" spans="15:16">
      <c r="O12544" s="181" t="str">
        <f t="shared" si="395"/>
        <v>1900-1</v>
      </c>
      <c r="P12544" s="181">
        <f t="shared" si="394"/>
        <v>0</v>
      </c>
    </row>
    <row r="12545" spans="15:16">
      <c r="O12545" s="181" t="str">
        <f t="shared" si="395"/>
        <v>1900-1</v>
      </c>
      <c r="P12545" s="181">
        <f t="shared" si="394"/>
        <v>0</v>
      </c>
    </row>
    <row r="12546" spans="15:16">
      <c r="O12546" s="181" t="str">
        <f t="shared" si="395"/>
        <v>1900-1</v>
      </c>
      <c r="P12546" s="181">
        <f t="shared" si="394"/>
        <v>0</v>
      </c>
    </row>
    <row r="12547" spans="15:16">
      <c r="O12547" s="181" t="str">
        <f t="shared" si="395"/>
        <v>1900-1</v>
      </c>
      <c r="P12547" s="181">
        <f t="shared" si="394"/>
        <v>0</v>
      </c>
    </row>
    <row r="12548" spans="15:16">
      <c r="O12548" s="181" t="str">
        <f t="shared" si="395"/>
        <v>1900-1</v>
      </c>
      <c r="P12548" s="181">
        <f t="shared" si="394"/>
        <v>0</v>
      </c>
    </row>
    <row r="12549" spans="15:16">
      <c r="O12549" s="181" t="str">
        <f t="shared" si="395"/>
        <v>1900-1</v>
      </c>
      <c r="P12549" s="181">
        <f t="shared" ref="P12549:P12612" si="396">N12549*H12549</f>
        <v>0</v>
      </c>
    </row>
    <row r="12550" spans="15:16">
      <c r="O12550" s="181" t="str">
        <f t="shared" si="395"/>
        <v>1900-1</v>
      </c>
      <c r="P12550" s="181">
        <f t="shared" si="396"/>
        <v>0</v>
      </c>
    </row>
    <row r="12551" spans="15:16">
      <c r="O12551" s="181" t="str">
        <f t="shared" si="395"/>
        <v>1900-1</v>
      </c>
      <c r="P12551" s="181">
        <f t="shared" si="396"/>
        <v>0</v>
      </c>
    </row>
    <row r="12552" spans="15:16">
      <c r="O12552" s="181" t="str">
        <f t="shared" si="395"/>
        <v>1900-1</v>
      </c>
      <c r="P12552" s="181">
        <f t="shared" si="396"/>
        <v>0</v>
      </c>
    </row>
    <row r="12553" spans="15:16">
      <c r="O12553" s="181" t="str">
        <f t="shared" si="395"/>
        <v>1900-1</v>
      </c>
      <c r="P12553" s="181">
        <f t="shared" si="396"/>
        <v>0</v>
      </c>
    </row>
    <row r="12554" spans="15:16">
      <c r="O12554" s="181" t="str">
        <f t="shared" si="395"/>
        <v>1900-1</v>
      </c>
      <c r="P12554" s="181">
        <f t="shared" si="396"/>
        <v>0</v>
      </c>
    </row>
    <row r="12555" spans="15:16">
      <c r="O12555" s="181" t="str">
        <f t="shared" si="395"/>
        <v>1900-1</v>
      </c>
      <c r="P12555" s="181">
        <f t="shared" si="396"/>
        <v>0</v>
      </c>
    </row>
    <row r="12556" spans="15:16">
      <c r="O12556" s="181" t="str">
        <f t="shared" si="395"/>
        <v>1900-1</v>
      </c>
      <c r="P12556" s="181">
        <f t="shared" si="396"/>
        <v>0</v>
      </c>
    </row>
    <row r="12557" spans="15:16">
      <c r="O12557" s="181" t="str">
        <f t="shared" si="395"/>
        <v>1900-1</v>
      </c>
      <c r="P12557" s="181">
        <f t="shared" si="396"/>
        <v>0</v>
      </c>
    </row>
    <row r="12558" spans="15:16">
      <c r="O12558" s="181" t="str">
        <f t="shared" ref="O12558:O12621" si="397">YEAR(B12558)&amp;"-"&amp;MONTH(B12558)</f>
        <v>1900-1</v>
      </c>
      <c r="P12558" s="181">
        <f t="shared" si="396"/>
        <v>0</v>
      </c>
    </row>
    <row r="12559" spans="15:16">
      <c r="O12559" s="181" t="str">
        <f t="shared" si="397"/>
        <v>1900-1</v>
      </c>
      <c r="P12559" s="181">
        <f t="shared" si="396"/>
        <v>0</v>
      </c>
    </row>
    <row r="12560" spans="15:16">
      <c r="O12560" s="181" t="str">
        <f t="shared" si="397"/>
        <v>1900-1</v>
      </c>
      <c r="P12560" s="181">
        <f t="shared" si="396"/>
        <v>0</v>
      </c>
    </row>
    <row r="12561" spans="15:16">
      <c r="O12561" s="181" t="str">
        <f t="shared" si="397"/>
        <v>1900-1</v>
      </c>
      <c r="P12561" s="181">
        <f t="shared" si="396"/>
        <v>0</v>
      </c>
    </row>
    <row r="12562" spans="15:16">
      <c r="O12562" s="181" t="str">
        <f t="shared" si="397"/>
        <v>1900-1</v>
      </c>
      <c r="P12562" s="181">
        <f t="shared" si="396"/>
        <v>0</v>
      </c>
    </row>
    <row r="12563" spans="15:16">
      <c r="O12563" s="181" t="str">
        <f t="shared" si="397"/>
        <v>1900-1</v>
      </c>
      <c r="P12563" s="181">
        <f t="shared" si="396"/>
        <v>0</v>
      </c>
    </row>
    <row r="12564" spans="15:16">
      <c r="O12564" s="181" t="str">
        <f t="shared" si="397"/>
        <v>1900-1</v>
      </c>
      <c r="P12564" s="181">
        <f t="shared" si="396"/>
        <v>0</v>
      </c>
    </row>
    <row r="12565" spans="15:16">
      <c r="O12565" s="181" t="str">
        <f t="shared" si="397"/>
        <v>1900-1</v>
      </c>
      <c r="P12565" s="181">
        <f t="shared" si="396"/>
        <v>0</v>
      </c>
    </row>
    <row r="12566" spans="15:16">
      <c r="O12566" s="181" t="str">
        <f t="shared" si="397"/>
        <v>1900-1</v>
      </c>
      <c r="P12566" s="181">
        <f t="shared" si="396"/>
        <v>0</v>
      </c>
    </row>
    <row r="12567" spans="15:16">
      <c r="O12567" s="181" t="str">
        <f t="shared" si="397"/>
        <v>1900-1</v>
      </c>
      <c r="P12567" s="181">
        <f t="shared" si="396"/>
        <v>0</v>
      </c>
    </row>
    <row r="12568" spans="15:16">
      <c r="O12568" s="181" t="str">
        <f t="shared" si="397"/>
        <v>1900-1</v>
      </c>
      <c r="P12568" s="181">
        <f t="shared" si="396"/>
        <v>0</v>
      </c>
    </row>
    <row r="12569" spans="15:16">
      <c r="O12569" s="181" t="str">
        <f t="shared" si="397"/>
        <v>1900-1</v>
      </c>
      <c r="P12569" s="181">
        <f t="shared" si="396"/>
        <v>0</v>
      </c>
    </row>
    <row r="12570" spans="15:16">
      <c r="O12570" s="181" t="str">
        <f t="shared" si="397"/>
        <v>1900-1</v>
      </c>
      <c r="P12570" s="181">
        <f t="shared" si="396"/>
        <v>0</v>
      </c>
    </row>
    <row r="12571" spans="15:16">
      <c r="O12571" s="181" t="str">
        <f t="shared" si="397"/>
        <v>1900-1</v>
      </c>
      <c r="P12571" s="181">
        <f t="shared" si="396"/>
        <v>0</v>
      </c>
    </row>
    <row r="12572" spans="15:16">
      <c r="O12572" s="181" t="str">
        <f t="shared" si="397"/>
        <v>1900-1</v>
      </c>
      <c r="P12572" s="181">
        <f t="shared" si="396"/>
        <v>0</v>
      </c>
    </row>
    <row r="12573" spans="15:16">
      <c r="O12573" s="181" t="str">
        <f t="shared" si="397"/>
        <v>1900-1</v>
      </c>
      <c r="P12573" s="181">
        <f t="shared" si="396"/>
        <v>0</v>
      </c>
    </row>
    <row r="12574" spans="15:16">
      <c r="O12574" s="181" t="str">
        <f t="shared" si="397"/>
        <v>1900-1</v>
      </c>
      <c r="P12574" s="181">
        <f t="shared" si="396"/>
        <v>0</v>
      </c>
    </row>
    <row r="12575" spans="15:16">
      <c r="O12575" s="181" t="str">
        <f t="shared" si="397"/>
        <v>1900-1</v>
      </c>
      <c r="P12575" s="181">
        <f t="shared" si="396"/>
        <v>0</v>
      </c>
    </row>
    <row r="12576" spans="15:16">
      <c r="O12576" s="181" t="str">
        <f t="shared" si="397"/>
        <v>1900-1</v>
      </c>
      <c r="P12576" s="181">
        <f t="shared" si="396"/>
        <v>0</v>
      </c>
    </row>
    <row r="12577" spans="15:16">
      <c r="O12577" s="181" t="str">
        <f t="shared" si="397"/>
        <v>1900-1</v>
      </c>
      <c r="P12577" s="181">
        <f t="shared" si="396"/>
        <v>0</v>
      </c>
    </row>
    <row r="12578" spans="15:16">
      <c r="O12578" s="181" t="str">
        <f t="shared" si="397"/>
        <v>1900-1</v>
      </c>
      <c r="P12578" s="181">
        <f t="shared" si="396"/>
        <v>0</v>
      </c>
    </row>
    <row r="12579" spans="15:16">
      <c r="O12579" s="181" t="str">
        <f t="shared" si="397"/>
        <v>1900-1</v>
      </c>
      <c r="P12579" s="181">
        <f t="shared" si="396"/>
        <v>0</v>
      </c>
    </row>
    <row r="12580" spans="15:16">
      <c r="O12580" s="181" t="str">
        <f t="shared" si="397"/>
        <v>1900-1</v>
      </c>
      <c r="P12580" s="181">
        <f t="shared" si="396"/>
        <v>0</v>
      </c>
    </row>
    <row r="12581" spans="15:16">
      <c r="O12581" s="181" t="str">
        <f t="shared" si="397"/>
        <v>1900-1</v>
      </c>
      <c r="P12581" s="181">
        <f t="shared" si="396"/>
        <v>0</v>
      </c>
    </row>
    <row r="12582" spans="15:16">
      <c r="O12582" s="181" t="str">
        <f t="shared" si="397"/>
        <v>1900-1</v>
      </c>
      <c r="P12582" s="181">
        <f t="shared" si="396"/>
        <v>0</v>
      </c>
    </row>
    <row r="12583" spans="15:16">
      <c r="O12583" s="181" t="str">
        <f t="shared" si="397"/>
        <v>1900-1</v>
      </c>
      <c r="P12583" s="181">
        <f t="shared" si="396"/>
        <v>0</v>
      </c>
    </row>
    <row r="12584" spans="15:16">
      <c r="O12584" s="181" t="str">
        <f t="shared" si="397"/>
        <v>1900-1</v>
      </c>
      <c r="P12584" s="181">
        <f t="shared" si="396"/>
        <v>0</v>
      </c>
    </row>
    <row r="12585" spans="15:16">
      <c r="O12585" s="181" t="str">
        <f t="shared" si="397"/>
        <v>1900-1</v>
      </c>
      <c r="P12585" s="181">
        <f t="shared" si="396"/>
        <v>0</v>
      </c>
    </row>
    <row r="12586" spans="15:16">
      <c r="O12586" s="181" t="str">
        <f t="shared" si="397"/>
        <v>1900-1</v>
      </c>
      <c r="P12586" s="181">
        <f t="shared" si="396"/>
        <v>0</v>
      </c>
    </row>
    <row r="12587" spans="15:16">
      <c r="O12587" s="181" t="str">
        <f t="shared" si="397"/>
        <v>1900-1</v>
      </c>
      <c r="P12587" s="181">
        <f t="shared" si="396"/>
        <v>0</v>
      </c>
    </row>
    <row r="12588" spans="15:16">
      <c r="O12588" s="181" t="str">
        <f t="shared" si="397"/>
        <v>1900-1</v>
      </c>
      <c r="P12588" s="181">
        <f t="shared" si="396"/>
        <v>0</v>
      </c>
    </row>
    <row r="12589" spans="15:16">
      <c r="O12589" s="181" t="str">
        <f t="shared" si="397"/>
        <v>1900-1</v>
      </c>
      <c r="P12589" s="181">
        <f t="shared" si="396"/>
        <v>0</v>
      </c>
    </row>
    <row r="12590" spans="15:16">
      <c r="O12590" s="181" t="str">
        <f t="shared" si="397"/>
        <v>1900-1</v>
      </c>
      <c r="P12590" s="181">
        <f t="shared" si="396"/>
        <v>0</v>
      </c>
    </row>
    <row r="12591" spans="15:16">
      <c r="O12591" s="181" t="str">
        <f t="shared" si="397"/>
        <v>1900-1</v>
      </c>
      <c r="P12591" s="181">
        <f t="shared" si="396"/>
        <v>0</v>
      </c>
    </row>
    <row r="12592" spans="15:16">
      <c r="O12592" s="181" t="str">
        <f t="shared" si="397"/>
        <v>1900-1</v>
      </c>
      <c r="P12592" s="181">
        <f t="shared" si="396"/>
        <v>0</v>
      </c>
    </row>
    <row r="12593" spans="15:16">
      <c r="O12593" s="181" t="str">
        <f t="shared" si="397"/>
        <v>1900-1</v>
      </c>
      <c r="P12593" s="181">
        <f t="shared" si="396"/>
        <v>0</v>
      </c>
    </row>
    <row r="12594" spans="15:16">
      <c r="O12594" s="181" t="str">
        <f t="shared" si="397"/>
        <v>1900-1</v>
      </c>
      <c r="P12594" s="181">
        <f t="shared" si="396"/>
        <v>0</v>
      </c>
    </row>
    <row r="12595" spans="15:16">
      <c r="O12595" s="181" t="str">
        <f t="shared" si="397"/>
        <v>1900-1</v>
      </c>
      <c r="P12595" s="181">
        <f t="shared" si="396"/>
        <v>0</v>
      </c>
    </row>
    <row r="12596" spans="15:16">
      <c r="O12596" s="181" t="str">
        <f t="shared" si="397"/>
        <v>1900-1</v>
      </c>
      <c r="P12596" s="181">
        <f t="shared" si="396"/>
        <v>0</v>
      </c>
    </row>
    <row r="12597" spans="15:16">
      <c r="O12597" s="181" t="str">
        <f t="shared" si="397"/>
        <v>1900-1</v>
      </c>
      <c r="P12597" s="181">
        <f t="shared" si="396"/>
        <v>0</v>
      </c>
    </row>
    <row r="12598" spans="15:16">
      <c r="O12598" s="181" t="str">
        <f t="shared" si="397"/>
        <v>1900-1</v>
      </c>
      <c r="P12598" s="181">
        <f t="shared" si="396"/>
        <v>0</v>
      </c>
    </row>
    <row r="12599" spans="15:16">
      <c r="O12599" s="181" t="str">
        <f t="shared" si="397"/>
        <v>1900-1</v>
      </c>
      <c r="P12599" s="181">
        <f t="shared" si="396"/>
        <v>0</v>
      </c>
    </row>
    <row r="12600" spans="15:16">
      <c r="O12600" s="181" t="str">
        <f t="shared" si="397"/>
        <v>1900-1</v>
      </c>
      <c r="P12600" s="181">
        <f t="shared" si="396"/>
        <v>0</v>
      </c>
    </row>
    <row r="12601" spans="15:16">
      <c r="O12601" s="181" t="str">
        <f t="shared" si="397"/>
        <v>1900-1</v>
      </c>
      <c r="P12601" s="181">
        <f t="shared" si="396"/>
        <v>0</v>
      </c>
    </row>
    <row r="12602" spans="15:16">
      <c r="O12602" s="181" t="str">
        <f t="shared" si="397"/>
        <v>1900-1</v>
      </c>
      <c r="P12602" s="181">
        <f t="shared" si="396"/>
        <v>0</v>
      </c>
    </row>
    <row r="12603" spans="15:16">
      <c r="O12603" s="181" t="str">
        <f t="shared" si="397"/>
        <v>1900-1</v>
      </c>
      <c r="P12603" s="181">
        <f t="shared" si="396"/>
        <v>0</v>
      </c>
    </row>
    <row r="12604" spans="15:16">
      <c r="O12604" s="181" t="str">
        <f t="shared" si="397"/>
        <v>1900-1</v>
      </c>
      <c r="P12604" s="181">
        <f t="shared" si="396"/>
        <v>0</v>
      </c>
    </row>
    <row r="12605" spans="15:16">
      <c r="O12605" s="181" t="str">
        <f t="shared" si="397"/>
        <v>1900-1</v>
      </c>
      <c r="P12605" s="181">
        <f t="shared" si="396"/>
        <v>0</v>
      </c>
    </row>
    <row r="12606" spans="15:16">
      <c r="O12606" s="181" t="str">
        <f t="shared" si="397"/>
        <v>1900-1</v>
      </c>
      <c r="P12606" s="181">
        <f t="shared" si="396"/>
        <v>0</v>
      </c>
    </row>
    <row r="12607" spans="15:16">
      <c r="O12607" s="181" t="str">
        <f t="shared" si="397"/>
        <v>1900-1</v>
      </c>
      <c r="P12607" s="181">
        <f t="shared" si="396"/>
        <v>0</v>
      </c>
    </row>
    <row r="12608" spans="15:16">
      <c r="O12608" s="181" t="str">
        <f t="shared" si="397"/>
        <v>1900-1</v>
      </c>
      <c r="P12608" s="181">
        <f t="shared" si="396"/>
        <v>0</v>
      </c>
    </row>
    <row r="12609" spans="15:16">
      <c r="O12609" s="181" t="str">
        <f t="shared" si="397"/>
        <v>1900-1</v>
      </c>
      <c r="P12609" s="181">
        <f t="shared" si="396"/>
        <v>0</v>
      </c>
    </row>
    <row r="12610" spans="15:16">
      <c r="O12610" s="181" t="str">
        <f t="shared" si="397"/>
        <v>1900-1</v>
      </c>
      <c r="P12610" s="181">
        <f t="shared" si="396"/>
        <v>0</v>
      </c>
    </row>
    <row r="12611" spans="15:16">
      <c r="O12611" s="181" t="str">
        <f t="shared" si="397"/>
        <v>1900-1</v>
      </c>
      <c r="P12611" s="181">
        <f t="shared" si="396"/>
        <v>0</v>
      </c>
    </row>
    <row r="12612" spans="15:16">
      <c r="O12612" s="181" t="str">
        <f t="shared" si="397"/>
        <v>1900-1</v>
      </c>
      <c r="P12612" s="181">
        <f t="shared" si="396"/>
        <v>0</v>
      </c>
    </row>
    <row r="12613" spans="15:16">
      <c r="O12613" s="181" t="str">
        <f t="shared" si="397"/>
        <v>1900-1</v>
      </c>
      <c r="P12613" s="181">
        <f t="shared" ref="P12613:P12675" si="398">N12613*H12613</f>
        <v>0</v>
      </c>
    </row>
    <row r="12614" spans="15:16">
      <c r="O12614" s="181" t="str">
        <f t="shared" si="397"/>
        <v>1900-1</v>
      </c>
      <c r="P12614" s="181">
        <f t="shared" si="398"/>
        <v>0</v>
      </c>
    </row>
    <row r="12615" spans="15:16">
      <c r="O12615" s="181" t="str">
        <f t="shared" si="397"/>
        <v>1900-1</v>
      </c>
      <c r="P12615" s="181">
        <f t="shared" si="398"/>
        <v>0</v>
      </c>
    </row>
    <row r="12616" spans="15:16">
      <c r="O12616" s="181" t="str">
        <f t="shared" si="397"/>
        <v>1900-1</v>
      </c>
      <c r="P12616" s="181">
        <f t="shared" si="398"/>
        <v>0</v>
      </c>
    </row>
    <row r="12617" spans="15:16">
      <c r="O12617" s="181" t="str">
        <f t="shared" si="397"/>
        <v>1900-1</v>
      </c>
      <c r="P12617" s="181">
        <f t="shared" si="398"/>
        <v>0</v>
      </c>
    </row>
    <row r="12618" spans="15:16">
      <c r="O12618" s="181" t="str">
        <f t="shared" si="397"/>
        <v>1900-1</v>
      </c>
      <c r="P12618" s="181">
        <f t="shared" si="398"/>
        <v>0</v>
      </c>
    </row>
    <row r="12619" spans="15:16">
      <c r="O12619" s="181" t="str">
        <f t="shared" si="397"/>
        <v>1900-1</v>
      </c>
      <c r="P12619" s="181">
        <f t="shared" si="398"/>
        <v>0</v>
      </c>
    </row>
    <row r="12620" spans="15:16">
      <c r="O12620" s="181" t="str">
        <f t="shared" si="397"/>
        <v>1900-1</v>
      </c>
      <c r="P12620" s="181">
        <f t="shared" si="398"/>
        <v>0</v>
      </c>
    </row>
    <row r="12621" spans="15:16">
      <c r="O12621" s="181" t="str">
        <f t="shared" si="397"/>
        <v>1900-1</v>
      </c>
      <c r="P12621" s="181">
        <f t="shared" si="398"/>
        <v>0</v>
      </c>
    </row>
    <row r="12622" spans="15:16">
      <c r="O12622" s="181" t="str">
        <f t="shared" ref="O12622:O12684" si="399">YEAR(B12622)&amp;"-"&amp;MONTH(B12622)</f>
        <v>1900-1</v>
      </c>
      <c r="P12622" s="181">
        <f t="shared" si="398"/>
        <v>0</v>
      </c>
    </row>
    <row r="12623" spans="15:16">
      <c r="O12623" s="181" t="str">
        <f t="shared" si="399"/>
        <v>1900-1</v>
      </c>
      <c r="P12623" s="181">
        <f t="shared" si="398"/>
        <v>0</v>
      </c>
    </row>
    <row r="12624" spans="15:16">
      <c r="O12624" s="181" t="str">
        <f t="shared" si="399"/>
        <v>1900-1</v>
      </c>
      <c r="P12624" s="181">
        <f t="shared" si="398"/>
        <v>0</v>
      </c>
    </row>
    <row r="12625" spans="15:16">
      <c r="O12625" s="181" t="str">
        <f t="shared" si="399"/>
        <v>1900-1</v>
      </c>
      <c r="P12625" s="181">
        <f t="shared" si="398"/>
        <v>0</v>
      </c>
    </row>
    <row r="12626" spans="15:16">
      <c r="O12626" s="181" t="str">
        <f t="shared" si="399"/>
        <v>1900-1</v>
      </c>
      <c r="P12626" s="181">
        <f t="shared" si="398"/>
        <v>0</v>
      </c>
    </row>
    <row r="12627" spans="15:16">
      <c r="O12627" s="181" t="str">
        <f t="shared" si="399"/>
        <v>1900-1</v>
      </c>
      <c r="P12627" s="181">
        <f t="shared" si="398"/>
        <v>0</v>
      </c>
    </row>
    <row r="12628" spans="15:16">
      <c r="O12628" s="181" t="str">
        <f t="shared" si="399"/>
        <v>1900-1</v>
      </c>
      <c r="P12628" s="181">
        <f t="shared" si="398"/>
        <v>0</v>
      </c>
    </row>
    <row r="12629" spans="15:16">
      <c r="O12629" s="181" t="str">
        <f t="shared" si="399"/>
        <v>1900-1</v>
      </c>
      <c r="P12629" s="181">
        <f t="shared" si="398"/>
        <v>0</v>
      </c>
    </row>
    <row r="12630" spans="15:16">
      <c r="O12630" s="181" t="str">
        <f t="shared" si="399"/>
        <v>1900-1</v>
      </c>
      <c r="P12630" s="181">
        <f t="shared" si="398"/>
        <v>0</v>
      </c>
    </row>
    <row r="12631" spans="15:16">
      <c r="O12631" s="181" t="str">
        <f t="shared" si="399"/>
        <v>1900-1</v>
      </c>
      <c r="P12631" s="181">
        <f t="shared" si="398"/>
        <v>0</v>
      </c>
    </row>
    <row r="12632" spans="15:16">
      <c r="O12632" s="181" t="str">
        <f t="shared" si="399"/>
        <v>1900-1</v>
      </c>
      <c r="P12632" s="181">
        <f t="shared" si="398"/>
        <v>0</v>
      </c>
    </row>
    <row r="12633" spans="15:16">
      <c r="O12633" s="181" t="str">
        <f t="shared" si="399"/>
        <v>1900-1</v>
      </c>
      <c r="P12633" s="181">
        <f t="shared" si="398"/>
        <v>0</v>
      </c>
    </row>
    <row r="12634" spans="15:16">
      <c r="O12634" s="181" t="str">
        <f t="shared" si="399"/>
        <v>1900-1</v>
      </c>
      <c r="P12634" s="181">
        <f t="shared" si="398"/>
        <v>0</v>
      </c>
    </row>
    <row r="12635" spans="15:16">
      <c r="O12635" s="181" t="str">
        <f t="shared" si="399"/>
        <v>1900-1</v>
      </c>
      <c r="P12635" s="181">
        <f t="shared" si="398"/>
        <v>0</v>
      </c>
    </row>
    <row r="12636" spans="15:16">
      <c r="O12636" s="181" t="str">
        <f t="shared" si="399"/>
        <v>1900-1</v>
      </c>
      <c r="P12636" s="181">
        <f t="shared" si="398"/>
        <v>0</v>
      </c>
    </row>
    <row r="12637" spans="15:16">
      <c r="O12637" s="181" t="str">
        <f t="shared" si="399"/>
        <v>1900-1</v>
      </c>
      <c r="P12637" s="181">
        <f t="shared" si="398"/>
        <v>0</v>
      </c>
    </row>
    <row r="12638" spans="15:16">
      <c r="O12638" s="181" t="str">
        <f t="shared" si="399"/>
        <v>1900-1</v>
      </c>
      <c r="P12638" s="181">
        <f t="shared" si="398"/>
        <v>0</v>
      </c>
    </row>
    <row r="12639" spans="15:16">
      <c r="O12639" s="181" t="str">
        <f t="shared" si="399"/>
        <v>1900-1</v>
      </c>
      <c r="P12639" s="181">
        <f t="shared" si="398"/>
        <v>0</v>
      </c>
    </row>
    <row r="12640" spans="15:16">
      <c r="O12640" s="181" t="str">
        <f t="shared" si="399"/>
        <v>1900-1</v>
      </c>
      <c r="P12640" s="181">
        <f t="shared" si="398"/>
        <v>0</v>
      </c>
    </row>
    <row r="12641" spans="15:16">
      <c r="O12641" s="181" t="str">
        <f t="shared" si="399"/>
        <v>1900-1</v>
      </c>
      <c r="P12641" s="181">
        <f t="shared" si="398"/>
        <v>0</v>
      </c>
    </row>
    <row r="12642" spans="15:16">
      <c r="O12642" s="181" t="str">
        <f t="shared" si="399"/>
        <v>1900-1</v>
      </c>
      <c r="P12642" s="181">
        <f t="shared" si="398"/>
        <v>0</v>
      </c>
    </row>
    <row r="12643" spans="15:16">
      <c r="O12643" s="181" t="str">
        <f t="shared" si="399"/>
        <v>1900-1</v>
      </c>
      <c r="P12643" s="181">
        <f t="shared" si="398"/>
        <v>0</v>
      </c>
    </row>
    <row r="12644" spans="15:16">
      <c r="O12644" s="181" t="str">
        <f t="shared" si="399"/>
        <v>1900-1</v>
      </c>
      <c r="P12644" s="181">
        <f t="shared" si="398"/>
        <v>0</v>
      </c>
    </row>
    <row r="12645" spans="15:16">
      <c r="O12645" s="181" t="str">
        <f t="shared" si="399"/>
        <v>1900-1</v>
      </c>
      <c r="P12645" s="181">
        <f t="shared" si="398"/>
        <v>0</v>
      </c>
    </row>
    <row r="12646" spans="15:16">
      <c r="O12646" s="181" t="str">
        <f t="shared" si="399"/>
        <v>1900-1</v>
      </c>
      <c r="P12646" s="181">
        <f t="shared" si="398"/>
        <v>0</v>
      </c>
    </row>
    <row r="12647" spans="15:16">
      <c r="O12647" s="181" t="str">
        <f t="shared" si="399"/>
        <v>1900-1</v>
      </c>
      <c r="P12647" s="181">
        <f t="shared" si="398"/>
        <v>0</v>
      </c>
    </row>
    <row r="12648" spans="15:16">
      <c r="O12648" s="181" t="str">
        <f t="shared" si="399"/>
        <v>1900-1</v>
      </c>
      <c r="P12648" s="181">
        <f t="shared" si="398"/>
        <v>0</v>
      </c>
    </row>
    <row r="12649" spans="15:16">
      <c r="O12649" s="181" t="str">
        <f t="shared" si="399"/>
        <v>1900-1</v>
      </c>
      <c r="P12649" s="181">
        <f t="shared" si="398"/>
        <v>0</v>
      </c>
    </row>
    <row r="12650" spans="15:16">
      <c r="O12650" s="181" t="str">
        <f t="shared" si="399"/>
        <v>1900-1</v>
      </c>
      <c r="P12650" s="181">
        <f t="shared" si="398"/>
        <v>0</v>
      </c>
    </row>
    <row r="12651" spans="15:16">
      <c r="O12651" s="181" t="str">
        <f t="shared" si="399"/>
        <v>1900-1</v>
      </c>
      <c r="P12651" s="181">
        <f t="shared" si="398"/>
        <v>0</v>
      </c>
    </row>
    <row r="12652" spans="15:16">
      <c r="O12652" s="181" t="str">
        <f t="shared" si="399"/>
        <v>1900-1</v>
      </c>
      <c r="P12652" s="181">
        <f t="shared" si="398"/>
        <v>0</v>
      </c>
    </row>
    <row r="12653" spans="15:16">
      <c r="O12653" s="181" t="str">
        <f t="shared" si="399"/>
        <v>1900-1</v>
      </c>
      <c r="P12653" s="181">
        <f t="shared" si="398"/>
        <v>0</v>
      </c>
    </row>
    <row r="12654" spans="15:16">
      <c r="O12654" s="181" t="str">
        <f t="shared" si="399"/>
        <v>1900-1</v>
      </c>
      <c r="P12654" s="181">
        <f t="shared" si="398"/>
        <v>0</v>
      </c>
    </row>
    <row r="12655" spans="15:16">
      <c r="O12655" s="181" t="str">
        <f t="shared" si="399"/>
        <v>1900-1</v>
      </c>
      <c r="P12655" s="181">
        <f t="shared" si="398"/>
        <v>0</v>
      </c>
    </row>
    <row r="12656" spans="15:16">
      <c r="O12656" s="181" t="str">
        <f t="shared" si="399"/>
        <v>1900-1</v>
      </c>
      <c r="P12656" s="181">
        <f t="shared" si="398"/>
        <v>0</v>
      </c>
    </row>
    <row r="12657" spans="15:16">
      <c r="O12657" s="181" t="str">
        <f t="shared" si="399"/>
        <v>1900-1</v>
      </c>
      <c r="P12657" s="181">
        <f t="shared" si="398"/>
        <v>0</v>
      </c>
    </row>
    <row r="12658" spans="15:16">
      <c r="O12658" s="181" t="str">
        <f t="shared" si="399"/>
        <v>1900-1</v>
      </c>
      <c r="P12658" s="181">
        <f t="shared" si="398"/>
        <v>0</v>
      </c>
    </row>
    <row r="12659" spans="15:16">
      <c r="O12659" s="181" t="str">
        <f t="shared" si="399"/>
        <v>1900-1</v>
      </c>
      <c r="P12659" s="181">
        <f t="shared" si="398"/>
        <v>0</v>
      </c>
    </row>
    <row r="12660" spans="15:16">
      <c r="O12660" s="181" t="str">
        <f t="shared" si="399"/>
        <v>1900-1</v>
      </c>
      <c r="P12660" s="181">
        <f t="shared" si="398"/>
        <v>0</v>
      </c>
    </row>
    <row r="12661" spans="15:16">
      <c r="O12661" s="181" t="str">
        <f t="shared" si="399"/>
        <v>1900-1</v>
      </c>
      <c r="P12661" s="181">
        <f t="shared" si="398"/>
        <v>0</v>
      </c>
    </row>
    <row r="12662" spans="15:16">
      <c r="O12662" s="181" t="str">
        <f t="shared" si="399"/>
        <v>1900-1</v>
      </c>
      <c r="P12662" s="181">
        <f t="shared" si="398"/>
        <v>0</v>
      </c>
    </row>
    <row r="12663" spans="15:16">
      <c r="O12663" s="181" t="str">
        <f t="shared" si="399"/>
        <v>1900-1</v>
      </c>
      <c r="P12663" s="181">
        <f t="shared" si="398"/>
        <v>0</v>
      </c>
    </row>
    <row r="12664" spans="15:16">
      <c r="O12664" s="181" t="str">
        <f t="shared" si="399"/>
        <v>1900-1</v>
      </c>
      <c r="P12664" s="181">
        <f t="shared" si="398"/>
        <v>0</v>
      </c>
    </row>
    <row r="12665" spans="15:16">
      <c r="O12665" s="181" t="str">
        <f t="shared" si="399"/>
        <v>1900-1</v>
      </c>
      <c r="P12665" s="181">
        <f t="shared" si="398"/>
        <v>0</v>
      </c>
    </row>
    <row r="12666" spans="15:16">
      <c r="O12666" s="181" t="str">
        <f t="shared" si="399"/>
        <v>1900-1</v>
      </c>
      <c r="P12666" s="181">
        <f t="shared" si="398"/>
        <v>0</v>
      </c>
    </row>
    <row r="12667" spans="15:16">
      <c r="O12667" s="181" t="str">
        <f t="shared" si="399"/>
        <v>1900-1</v>
      </c>
      <c r="P12667" s="181">
        <f t="shared" si="398"/>
        <v>0</v>
      </c>
    </row>
    <row r="12668" spans="15:16">
      <c r="O12668" s="181" t="str">
        <f t="shared" si="399"/>
        <v>1900-1</v>
      </c>
      <c r="P12668" s="181">
        <f t="shared" si="398"/>
        <v>0</v>
      </c>
    </row>
    <row r="12669" spans="15:16">
      <c r="O12669" s="181" t="str">
        <f t="shared" si="399"/>
        <v>1900-1</v>
      </c>
      <c r="P12669" s="181">
        <f t="shared" si="398"/>
        <v>0</v>
      </c>
    </row>
    <row r="12670" spans="15:16">
      <c r="O12670" s="181" t="str">
        <f t="shared" si="399"/>
        <v>1900-1</v>
      </c>
      <c r="P12670" s="181">
        <f t="shared" si="398"/>
        <v>0</v>
      </c>
    </row>
    <row r="12671" spans="15:16">
      <c r="O12671" s="181" t="str">
        <f t="shared" si="399"/>
        <v>1900-1</v>
      </c>
      <c r="P12671" s="181">
        <f t="shared" si="398"/>
        <v>0</v>
      </c>
    </row>
    <row r="12672" spans="15:16">
      <c r="O12672" s="181" t="str">
        <f t="shared" si="399"/>
        <v>1900-1</v>
      </c>
      <c r="P12672" s="181">
        <f t="shared" si="398"/>
        <v>0</v>
      </c>
    </row>
    <row r="12673" spans="15:16">
      <c r="O12673" s="181" t="str">
        <f t="shared" si="399"/>
        <v>1900-1</v>
      </c>
      <c r="P12673" s="181">
        <f t="shared" si="398"/>
        <v>0</v>
      </c>
    </row>
    <row r="12674" spans="15:16">
      <c r="O12674" s="181" t="str">
        <f t="shared" si="399"/>
        <v>1900-1</v>
      </c>
      <c r="P12674" s="181">
        <f t="shared" si="398"/>
        <v>0</v>
      </c>
    </row>
    <row r="12675" spans="15:16">
      <c r="O12675" s="181" t="str">
        <f t="shared" si="399"/>
        <v>1900-1</v>
      </c>
      <c r="P12675" s="181">
        <f t="shared" si="398"/>
        <v>0</v>
      </c>
    </row>
    <row r="12676" spans="15:16">
      <c r="O12676" s="181" t="str">
        <f t="shared" si="399"/>
        <v>1900-1</v>
      </c>
      <c r="P12676" s="181">
        <f t="shared" ref="P12676:P12739" si="400">N12676*H12676</f>
        <v>0</v>
      </c>
    </row>
    <row r="12677" spans="15:16">
      <c r="O12677" s="181" t="str">
        <f t="shared" si="399"/>
        <v>1900-1</v>
      </c>
      <c r="P12677" s="181">
        <f t="shared" si="400"/>
        <v>0</v>
      </c>
    </row>
    <row r="12678" spans="15:16">
      <c r="O12678" s="181" t="str">
        <f t="shared" si="399"/>
        <v>1900-1</v>
      </c>
      <c r="P12678" s="181">
        <f t="shared" si="400"/>
        <v>0</v>
      </c>
    </row>
    <row r="12679" spans="15:16">
      <c r="O12679" s="181" t="str">
        <f t="shared" si="399"/>
        <v>1900-1</v>
      </c>
      <c r="P12679" s="181">
        <f t="shared" si="400"/>
        <v>0</v>
      </c>
    </row>
    <row r="12680" spans="15:16">
      <c r="O12680" s="181" t="str">
        <f t="shared" si="399"/>
        <v>1900-1</v>
      </c>
      <c r="P12680" s="181">
        <f t="shared" si="400"/>
        <v>0</v>
      </c>
    </row>
    <row r="12681" spans="15:16">
      <c r="O12681" s="181" t="str">
        <f t="shared" si="399"/>
        <v>1900-1</v>
      </c>
      <c r="P12681" s="181">
        <f t="shared" si="400"/>
        <v>0</v>
      </c>
    </row>
    <row r="12682" spans="15:16">
      <c r="O12682" s="181" t="str">
        <f t="shared" si="399"/>
        <v>1900-1</v>
      </c>
      <c r="P12682" s="181">
        <f t="shared" si="400"/>
        <v>0</v>
      </c>
    </row>
    <row r="12683" spans="15:16">
      <c r="O12683" s="181" t="str">
        <f t="shared" si="399"/>
        <v>1900-1</v>
      </c>
      <c r="P12683" s="181">
        <f t="shared" si="400"/>
        <v>0</v>
      </c>
    </row>
    <row r="12684" spans="15:16">
      <c r="O12684" s="181" t="str">
        <f t="shared" si="399"/>
        <v>1900-1</v>
      </c>
      <c r="P12684" s="181">
        <f t="shared" si="400"/>
        <v>0</v>
      </c>
    </row>
    <row r="12685" spans="15:16">
      <c r="O12685" s="181" t="str">
        <f t="shared" ref="O12685:O12748" si="401">YEAR(B12685)&amp;"-"&amp;MONTH(B12685)</f>
        <v>1900-1</v>
      </c>
      <c r="P12685" s="181">
        <f t="shared" si="400"/>
        <v>0</v>
      </c>
    </row>
    <row r="12686" spans="15:16">
      <c r="O12686" s="181" t="str">
        <f t="shared" si="401"/>
        <v>1900-1</v>
      </c>
      <c r="P12686" s="181">
        <f t="shared" si="400"/>
        <v>0</v>
      </c>
    </row>
    <row r="12687" spans="15:16">
      <c r="O12687" s="181" t="str">
        <f t="shared" si="401"/>
        <v>1900-1</v>
      </c>
      <c r="P12687" s="181">
        <f t="shared" si="400"/>
        <v>0</v>
      </c>
    </row>
    <row r="12688" spans="15:16">
      <c r="O12688" s="181" t="str">
        <f t="shared" si="401"/>
        <v>1900-1</v>
      </c>
      <c r="P12688" s="181">
        <f t="shared" si="400"/>
        <v>0</v>
      </c>
    </row>
    <row r="12689" spans="15:16">
      <c r="O12689" s="181" t="str">
        <f t="shared" si="401"/>
        <v>1900-1</v>
      </c>
      <c r="P12689" s="181">
        <f t="shared" si="400"/>
        <v>0</v>
      </c>
    </row>
    <row r="12690" spans="15:16">
      <c r="O12690" s="181" t="str">
        <f t="shared" si="401"/>
        <v>1900-1</v>
      </c>
      <c r="P12690" s="181">
        <f t="shared" si="400"/>
        <v>0</v>
      </c>
    </row>
    <row r="12691" spans="15:16">
      <c r="O12691" s="181" t="str">
        <f t="shared" si="401"/>
        <v>1900-1</v>
      </c>
      <c r="P12691" s="181">
        <f t="shared" si="400"/>
        <v>0</v>
      </c>
    </row>
    <row r="12692" spans="15:16">
      <c r="O12692" s="181" t="str">
        <f t="shared" si="401"/>
        <v>1900-1</v>
      </c>
      <c r="P12692" s="181">
        <f t="shared" si="400"/>
        <v>0</v>
      </c>
    </row>
    <row r="12693" spans="15:16">
      <c r="O12693" s="181" t="str">
        <f t="shared" si="401"/>
        <v>1900-1</v>
      </c>
      <c r="P12693" s="181">
        <f t="shared" si="400"/>
        <v>0</v>
      </c>
    </row>
    <row r="12694" spans="15:16">
      <c r="O12694" s="181" t="str">
        <f t="shared" si="401"/>
        <v>1900-1</v>
      </c>
      <c r="P12694" s="181">
        <f t="shared" si="400"/>
        <v>0</v>
      </c>
    </row>
    <row r="12695" spans="15:16">
      <c r="O12695" s="181" t="str">
        <f t="shared" si="401"/>
        <v>1900-1</v>
      </c>
      <c r="P12695" s="181">
        <f t="shared" si="400"/>
        <v>0</v>
      </c>
    </row>
    <row r="12696" spans="15:16">
      <c r="O12696" s="181" t="str">
        <f t="shared" si="401"/>
        <v>1900-1</v>
      </c>
      <c r="P12696" s="181">
        <f t="shared" si="400"/>
        <v>0</v>
      </c>
    </row>
    <row r="12697" spans="15:16">
      <c r="O12697" s="181" t="str">
        <f t="shared" si="401"/>
        <v>1900-1</v>
      </c>
      <c r="P12697" s="181">
        <f t="shared" si="400"/>
        <v>0</v>
      </c>
    </row>
    <row r="12698" spans="15:16">
      <c r="O12698" s="181" t="str">
        <f t="shared" si="401"/>
        <v>1900-1</v>
      </c>
      <c r="P12698" s="181">
        <f t="shared" si="400"/>
        <v>0</v>
      </c>
    </row>
    <row r="12699" spans="15:16">
      <c r="O12699" s="181" t="str">
        <f t="shared" si="401"/>
        <v>1900-1</v>
      </c>
      <c r="P12699" s="181">
        <f t="shared" si="400"/>
        <v>0</v>
      </c>
    </row>
    <row r="12700" spans="15:16">
      <c r="O12700" s="181" t="str">
        <f t="shared" si="401"/>
        <v>1900-1</v>
      </c>
      <c r="P12700" s="181">
        <f t="shared" si="400"/>
        <v>0</v>
      </c>
    </row>
    <row r="12701" spans="15:16">
      <c r="O12701" s="181" t="str">
        <f t="shared" si="401"/>
        <v>1900-1</v>
      </c>
      <c r="P12701" s="181">
        <f t="shared" si="400"/>
        <v>0</v>
      </c>
    </row>
    <row r="12702" spans="15:16">
      <c r="O12702" s="181" t="str">
        <f t="shared" si="401"/>
        <v>1900-1</v>
      </c>
      <c r="P12702" s="181">
        <f t="shared" si="400"/>
        <v>0</v>
      </c>
    </row>
    <row r="12703" spans="15:16">
      <c r="O12703" s="181" t="str">
        <f t="shared" si="401"/>
        <v>1900-1</v>
      </c>
      <c r="P12703" s="181">
        <f t="shared" si="400"/>
        <v>0</v>
      </c>
    </row>
    <row r="12704" spans="15:16">
      <c r="O12704" s="181" t="str">
        <f t="shared" si="401"/>
        <v>1900-1</v>
      </c>
      <c r="P12704" s="181">
        <f t="shared" si="400"/>
        <v>0</v>
      </c>
    </row>
    <row r="12705" spans="15:16">
      <c r="O12705" s="181" t="str">
        <f t="shared" si="401"/>
        <v>1900-1</v>
      </c>
      <c r="P12705" s="181">
        <f t="shared" si="400"/>
        <v>0</v>
      </c>
    </row>
    <row r="12706" spans="15:16">
      <c r="O12706" s="181" t="str">
        <f t="shared" si="401"/>
        <v>1900-1</v>
      </c>
      <c r="P12706" s="181">
        <f t="shared" si="400"/>
        <v>0</v>
      </c>
    </row>
    <row r="12707" spans="15:16">
      <c r="O12707" s="181" t="str">
        <f t="shared" si="401"/>
        <v>1900-1</v>
      </c>
      <c r="P12707" s="181">
        <f t="shared" si="400"/>
        <v>0</v>
      </c>
    </row>
    <row r="12708" spans="15:16">
      <c r="O12708" s="181" t="str">
        <f t="shared" si="401"/>
        <v>1900-1</v>
      </c>
      <c r="P12708" s="181">
        <f t="shared" si="400"/>
        <v>0</v>
      </c>
    </row>
    <row r="12709" spans="15:16">
      <c r="O12709" s="181" t="str">
        <f t="shared" si="401"/>
        <v>1900-1</v>
      </c>
      <c r="P12709" s="181">
        <f t="shared" si="400"/>
        <v>0</v>
      </c>
    </row>
    <row r="12710" spans="15:16">
      <c r="O12710" s="181" t="str">
        <f t="shared" si="401"/>
        <v>1900-1</v>
      </c>
      <c r="P12710" s="181">
        <f t="shared" si="400"/>
        <v>0</v>
      </c>
    </row>
    <row r="12711" spans="15:16">
      <c r="O12711" s="181" t="str">
        <f t="shared" si="401"/>
        <v>1900-1</v>
      </c>
      <c r="P12711" s="181">
        <f t="shared" si="400"/>
        <v>0</v>
      </c>
    </row>
    <row r="12712" spans="15:16">
      <c r="O12712" s="181" t="str">
        <f t="shared" si="401"/>
        <v>1900-1</v>
      </c>
      <c r="P12712" s="181">
        <f t="shared" si="400"/>
        <v>0</v>
      </c>
    </row>
    <row r="12713" spans="15:16">
      <c r="O12713" s="181" t="str">
        <f t="shared" si="401"/>
        <v>1900-1</v>
      </c>
      <c r="P12713" s="181">
        <f t="shared" si="400"/>
        <v>0</v>
      </c>
    </row>
    <row r="12714" spans="15:16">
      <c r="O12714" s="181" t="str">
        <f t="shared" si="401"/>
        <v>1900-1</v>
      </c>
      <c r="P12714" s="181">
        <f t="shared" si="400"/>
        <v>0</v>
      </c>
    </row>
    <row r="12715" spans="15:16">
      <c r="O12715" s="181" t="str">
        <f t="shared" si="401"/>
        <v>1900-1</v>
      </c>
      <c r="P12715" s="181">
        <f t="shared" si="400"/>
        <v>0</v>
      </c>
    </row>
    <row r="12716" spans="15:16">
      <c r="O12716" s="181" t="str">
        <f t="shared" si="401"/>
        <v>1900-1</v>
      </c>
      <c r="P12716" s="181">
        <f t="shared" si="400"/>
        <v>0</v>
      </c>
    </row>
    <row r="12717" spans="15:16">
      <c r="O12717" s="181" t="str">
        <f t="shared" si="401"/>
        <v>1900-1</v>
      </c>
      <c r="P12717" s="181">
        <f t="shared" si="400"/>
        <v>0</v>
      </c>
    </row>
    <row r="12718" spans="15:16">
      <c r="O12718" s="181" t="str">
        <f t="shared" si="401"/>
        <v>1900-1</v>
      </c>
      <c r="P12718" s="181">
        <f t="shared" si="400"/>
        <v>0</v>
      </c>
    </row>
    <row r="12719" spans="15:16">
      <c r="O12719" s="181" t="str">
        <f t="shared" si="401"/>
        <v>1900-1</v>
      </c>
      <c r="P12719" s="181">
        <f t="shared" si="400"/>
        <v>0</v>
      </c>
    </row>
    <row r="12720" spans="15:16">
      <c r="O12720" s="181" t="str">
        <f t="shared" si="401"/>
        <v>1900-1</v>
      </c>
      <c r="P12720" s="181">
        <f t="shared" si="400"/>
        <v>0</v>
      </c>
    </row>
    <row r="12721" spans="15:16">
      <c r="O12721" s="181" t="str">
        <f t="shared" si="401"/>
        <v>1900-1</v>
      </c>
      <c r="P12721" s="181">
        <f t="shared" si="400"/>
        <v>0</v>
      </c>
    </row>
    <row r="12722" spans="15:16">
      <c r="O12722" s="181" t="str">
        <f t="shared" si="401"/>
        <v>1900-1</v>
      </c>
      <c r="P12722" s="181">
        <f t="shared" si="400"/>
        <v>0</v>
      </c>
    </row>
    <row r="12723" spans="15:16">
      <c r="O12723" s="181" t="str">
        <f t="shared" si="401"/>
        <v>1900-1</v>
      </c>
      <c r="P12723" s="181">
        <f t="shared" si="400"/>
        <v>0</v>
      </c>
    </row>
    <row r="12724" spans="15:16">
      <c r="O12724" s="181" t="str">
        <f t="shared" si="401"/>
        <v>1900-1</v>
      </c>
      <c r="P12724" s="181">
        <f t="shared" si="400"/>
        <v>0</v>
      </c>
    </row>
    <row r="12725" spans="15:16">
      <c r="O12725" s="181" t="str">
        <f t="shared" si="401"/>
        <v>1900-1</v>
      </c>
      <c r="P12725" s="181">
        <f t="shared" si="400"/>
        <v>0</v>
      </c>
    </row>
    <row r="12726" spans="15:16">
      <c r="O12726" s="181" t="str">
        <f t="shared" si="401"/>
        <v>1900-1</v>
      </c>
      <c r="P12726" s="181">
        <f t="shared" si="400"/>
        <v>0</v>
      </c>
    </row>
    <row r="12727" spans="15:16">
      <c r="O12727" s="181" t="str">
        <f t="shared" si="401"/>
        <v>1900-1</v>
      </c>
      <c r="P12727" s="181">
        <f t="shared" si="400"/>
        <v>0</v>
      </c>
    </row>
    <row r="12728" spans="15:16">
      <c r="O12728" s="181" t="str">
        <f t="shared" si="401"/>
        <v>1900-1</v>
      </c>
      <c r="P12728" s="181">
        <f t="shared" si="400"/>
        <v>0</v>
      </c>
    </row>
    <row r="12729" spans="15:16">
      <c r="O12729" s="181" t="str">
        <f t="shared" si="401"/>
        <v>1900-1</v>
      </c>
      <c r="P12729" s="181">
        <f t="shared" si="400"/>
        <v>0</v>
      </c>
    </row>
    <row r="12730" spans="15:16">
      <c r="O12730" s="181" t="str">
        <f t="shared" si="401"/>
        <v>1900-1</v>
      </c>
      <c r="P12730" s="181">
        <f t="shared" si="400"/>
        <v>0</v>
      </c>
    </row>
    <row r="12731" spans="15:16">
      <c r="O12731" s="181" t="str">
        <f t="shared" si="401"/>
        <v>1900-1</v>
      </c>
      <c r="P12731" s="181">
        <f t="shared" si="400"/>
        <v>0</v>
      </c>
    </row>
    <row r="12732" spans="15:16">
      <c r="O12732" s="181" t="str">
        <f t="shared" si="401"/>
        <v>1900-1</v>
      </c>
      <c r="P12732" s="181">
        <f t="shared" si="400"/>
        <v>0</v>
      </c>
    </row>
    <row r="12733" spans="15:16">
      <c r="O12733" s="181" t="str">
        <f t="shared" si="401"/>
        <v>1900-1</v>
      </c>
      <c r="P12733" s="181">
        <f t="shared" si="400"/>
        <v>0</v>
      </c>
    </row>
    <row r="12734" spans="15:16">
      <c r="O12734" s="181" t="str">
        <f t="shared" si="401"/>
        <v>1900-1</v>
      </c>
      <c r="P12734" s="181">
        <f t="shared" si="400"/>
        <v>0</v>
      </c>
    </row>
    <row r="12735" spans="15:16">
      <c r="O12735" s="181" t="str">
        <f t="shared" si="401"/>
        <v>1900-1</v>
      </c>
      <c r="P12735" s="181">
        <f t="shared" si="400"/>
        <v>0</v>
      </c>
    </row>
    <row r="12736" spans="15:16">
      <c r="O12736" s="181" t="str">
        <f t="shared" si="401"/>
        <v>1900-1</v>
      </c>
      <c r="P12736" s="181">
        <f t="shared" si="400"/>
        <v>0</v>
      </c>
    </row>
    <row r="12737" spans="15:16">
      <c r="O12737" s="181" t="str">
        <f t="shared" si="401"/>
        <v>1900-1</v>
      </c>
      <c r="P12737" s="181">
        <f t="shared" si="400"/>
        <v>0</v>
      </c>
    </row>
    <row r="12738" spans="15:16">
      <c r="O12738" s="181" t="str">
        <f t="shared" si="401"/>
        <v>1900-1</v>
      </c>
      <c r="P12738" s="181">
        <f t="shared" si="400"/>
        <v>0</v>
      </c>
    </row>
    <row r="12739" spans="15:16">
      <c r="O12739" s="181" t="str">
        <f t="shared" si="401"/>
        <v>1900-1</v>
      </c>
      <c r="P12739" s="181">
        <f t="shared" si="400"/>
        <v>0</v>
      </c>
    </row>
    <row r="12740" spans="15:16">
      <c r="O12740" s="181" t="str">
        <f t="shared" si="401"/>
        <v>1900-1</v>
      </c>
      <c r="P12740" s="181">
        <f t="shared" ref="P12740:P12803" si="402">N12740*H12740</f>
        <v>0</v>
      </c>
    </row>
    <row r="12741" spans="15:16">
      <c r="O12741" s="181" t="str">
        <f t="shared" si="401"/>
        <v>1900-1</v>
      </c>
      <c r="P12741" s="181">
        <f t="shared" si="402"/>
        <v>0</v>
      </c>
    </row>
    <row r="12742" spans="15:16">
      <c r="O12742" s="181" t="str">
        <f t="shared" si="401"/>
        <v>1900-1</v>
      </c>
      <c r="P12742" s="181">
        <f t="shared" si="402"/>
        <v>0</v>
      </c>
    </row>
    <row r="12743" spans="15:16">
      <c r="O12743" s="181" t="str">
        <f t="shared" si="401"/>
        <v>1900-1</v>
      </c>
      <c r="P12743" s="181">
        <f t="shared" si="402"/>
        <v>0</v>
      </c>
    </row>
    <row r="12744" spans="15:16">
      <c r="O12744" s="181" t="str">
        <f t="shared" si="401"/>
        <v>1900-1</v>
      </c>
      <c r="P12744" s="181">
        <f t="shared" si="402"/>
        <v>0</v>
      </c>
    </row>
    <row r="12745" spans="15:16">
      <c r="O12745" s="181" t="str">
        <f t="shared" si="401"/>
        <v>1900-1</v>
      </c>
      <c r="P12745" s="181">
        <f t="shared" si="402"/>
        <v>0</v>
      </c>
    </row>
    <row r="12746" spans="15:16">
      <c r="O12746" s="181" t="str">
        <f t="shared" si="401"/>
        <v>1900-1</v>
      </c>
      <c r="P12746" s="181">
        <f t="shared" si="402"/>
        <v>0</v>
      </c>
    </row>
    <row r="12747" spans="15:16">
      <c r="O12747" s="181" t="str">
        <f t="shared" si="401"/>
        <v>1900-1</v>
      </c>
      <c r="P12747" s="181">
        <f t="shared" si="402"/>
        <v>0</v>
      </c>
    </row>
    <row r="12748" spans="15:16">
      <c r="O12748" s="181" t="str">
        <f t="shared" si="401"/>
        <v>1900-1</v>
      </c>
      <c r="P12748" s="181">
        <f t="shared" si="402"/>
        <v>0</v>
      </c>
    </row>
    <row r="12749" spans="15:16">
      <c r="O12749" s="181" t="str">
        <f t="shared" ref="O12749:O12812" si="403">YEAR(B12749)&amp;"-"&amp;MONTH(B12749)</f>
        <v>1900-1</v>
      </c>
      <c r="P12749" s="181">
        <f t="shared" si="402"/>
        <v>0</v>
      </c>
    </row>
    <row r="12750" spans="15:16">
      <c r="O12750" s="181" t="str">
        <f t="shared" si="403"/>
        <v>1900-1</v>
      </c>
      <c r="P12750" s="181">
        <f t="shared" si="402"/>
        <v>0</v>
      </c>
    </row>
    <row r="12751" spans="15:16">
      <c r="O12751" s="181" t="str">
        <f t="shared" si="403"/>
        <v>1900-1</v>
      </c>
      <c r="P12751" s="181">
        <f t="shared" si="402"/>
        <v>0</v>
      </c>
    </row>
    <row r="12752" spans="15:16">
      <c r="O12752" s="181" t="str">
        <f t="shared" si="403"/>
        <v>1900-1</v>
      </c>
      <c r="P12752" s="181">
        <f t="shared" si="402"/>
        <v>0</v>
      </c>
    </row>
    <row r="12753" spans="15:16">
      <c r="O12753" s="181" t="str">
        <f t="shared" si="403"/>
        <v>1900-1</v>
      </c>
      <c r="P12753" s="181">
        <f t="shared" si="402"/>
        <v>0</v>
      </c>
    </row>
    <row r="12754" spans="15:16">
      <c r="O12754" s="181" t="str">
        <f t="shared" si="403"/>
        <v>1900-1</v>
      </c>
      <c r="P12754" s="181">
        <f t="shared" si="402"/>
        <v>0</v>
      </c>
    </row>
    <row r="12755" spans="15:16">
      <c r="O12755" s="181" t="str">
        <f t="shared" si="403"/>
        <v>1900-1</v>
      </c>
      <c r="P12755" s="181">
        <f t="shared" si="402"/>
        <v>0</v>
      </c>
    </row>
    <row r="12756" spans="15:16">
      <c r="O12756" s="181" t="str">
        <f t="shared" si="403"/>
        <v>1900-1</v>
      </c>
      <c r="P12756" s="181">
        <f t="shared" si="402"/>
        <v>0</v>
      </c>
    </row>
    <row r="12757" spans="15:16">
      <c r="O12757" s="181" t="str">
        <f t="shared" si="403"/>
        <v>1900-1</v>
      </c>
      <c r="P12757" s="181">
        <f t="shared" si="402"/>
        <v>0</v>
      </c>
    </row>
    <row r="12758" spans="15:16">
      <c r="O12758" s="181" t="str">
        <f t="shared" si="403"/>
        <v>1900-1</v>
      </c>
      <c r="P12758" s="181">
        <f t="shared" si="402"/>
        <v>0</v>
      </c>
    </row>
    <row r="12759" spans="15:16">
      <c r="O12759" s="181" t="str">
        <f t="shared" si="403"/>
        <v>1900-1</v>
      </c>
      <c r="P12759" s="181">
        <f t="shared" si="402"/>
        <v>0</v>
      </c>
    </row>
    <row r="12760" spans="15:16">
      <c r="O12760" s="181" t="str">
        <f t="shared" si="403"/>
        <v>1900-1</v>
      </c>
      <c r="P12760" s="181">
        <f t="shared" si="402"/>
        <v>0</v>
      </c>
    </row>
    <row r="12761" spans="15:16">
      <c r="O12761" s="181" t="str">
        <f t="shared" si="403"/>
        <v>1900-1</v>
      </c>
      <c r="P12761" s="181">
        <f t="shared" si="402"/>
        <v>0</v>
      </c>
    </row>
    <row r="12762" spans="15:16">
      <c r="O12762" s="181" t="str">
        <f t="shared" si="403"/>
        <v>1900-1</v>
      </c>
      <c r="P12762" s="181">
        <f t="shared" si="402"/>
        <v>0</v>
      </c>
    </row>
    <row r="12763" spans="15:16">
      <c r="O12763" s="181" t="str">
        <f t="shared" si="403"/>
        <v>1900-1</v>
      </c>
      <c r="P12763" s="181">
        <f t="shared" si="402"/>
        <v>0</v>
      </c>
    </row>
    <row r="12764" spans="15:16">
      <c r="O12764" s="181" t="str">
        <f t="shared" si="403"/>
        <v>1900-1</v>
      </c>
      <c r="P12764" s="181">
        <f t="shared" si="402"/>
        <v>0</v>
      </c>
    </row>
    <row r="12765" spans="15:16">
      <c r="O12765" s="181" t="str">
        <f t="shared" si="403"/>
        <v>1900-1</v>
      </c>
      <c r="P12765" s="181">
        <f t="shared" si="402"/>
        <v>0</v>
      </c>
    </row>
    <row r="12766" spans="15:16">
      <c r="O12766" s="181" t="str">
        <f t="shared" si="403"/>
        <v>1900-1</v>
      </c>
      <c r="P12766" s="181">
        <f t="shared" si="402"/>
        <v>0</v>
      </c>
    </row>
    <row r="12767" spans="15:16">
      <c r="O12767" s="181" t="str">
        <f t="shared" si="403"/>
        <v>1900-1</v>
      </c>
      <c r="P12767" s="181">
        <f t="shared" si="402"/>
        <v>0</v>
      </c>
    </row>
    <row r="12768" spans="15:16">
      <c r="O12768" s="181" t="str">
        <f t="shared" si="403"/>
        <v>1900-1</v>
      </c>
      <c r="P12768" s="181">
        <f t="shared" si="402"/>
        <v>0</v>
      </c>
    </row>
    <row r="12769" spans="15:16">
      <c r="O12769" s="181" t="str">
        <f t="shared" si="403"/>
        <v>1900-1</v>
      </c>
      <c r="P12769" s="181">
        <f t="shared" si="402"/>
        <v>0</v>
      </c>
    </row>
    <row r="12770" spans="15:16">
      <c r="O12770" s="181" t="str">
        <f t="shared" si="403"/>
        <v>1900-1</v>
      </c>
      <c r="P12770" s="181">
        <f t="shared" si="402"/>
        <v>0</v>
      </c>
    </row>
    <row r="12771" spans="15:16">
      <c r="O12771" s="181" t="str">
        <f t="shared" si="403"/>
        <v>1900-1</v>
      </c>
      <c r="P12771" s="181">
        <f t="shared" si="402"/>
        <v>0</v>
      </c>
    </row>
    <row r="12772" spans="15:16">
      <c r="O12772" s="181" t="str">
        <f t="shared" si="403"/>
        <v>1900-1</v>
      </c>
      <c r="P12772" s="181">
        <f t="shared" si="402"/>
        <v>0</v>
      </c>
    </row>
    <row r="12773" spans="15:16">
      <c r="O12773" s="181" t="str">
        <f t="shared" si="403"/>
        <v>1900-1</v>
      </c>
      <c r="P12773" s="181">
        <f t="shared" si="402"/>
        <v>0</v>
      </c>
    </row>
    <row r="12774" spans="15:16">
      <c r="O12774" s="181" t="str">
        <f t="shared" si="403"/>
        <v>1900-1</v>
      </c>
      <c r="P12774" s="181">
        <f t="shared" si="402"/>
        <v>0</v>
      </c>
    </row>
    <row r="12775" spans="15:16">
      <c r="O12775" s="181" t="str">
        <f t="shared" si="403"/>
        <v>1900-1</v>
      </c>
      <c r="P12775" s="181">
        <f t="shared" si="402"/>
        <v>0</v>
      </c>
    </row>
    <row r="12776" spans="15:16">
      <c r="O12776" s="181" t="str">
        <f t="shared" si="403"/>
        <v>1900-1</v>
      </c>
      <c r="P12776" s="181">
        <f t="shared" si="402"/>
        <v>0</v>
      </c>
    </row>
    <row r="12777" spans="15:16">
      <c r="O12777" s="181" t="str">
        <f t="shared" si="403"/>
        <v>1900-1</v>
      </c>
      <c r="P12777" s="181">
        <f t="shared" si="402"/>
        <v>0</v>
      </c>
    </row>
    <row r="12778" spans="15:16">
      <c r="O12778" s="181" t="str">
        <f t="shared" si="403"/>
        <v>1900-1</v>
      </c>
      <c r="P12778" s="181">
        <f t="shared" si="402"/>
        <v>0</v>
      </c>
    </row>
    <row r="12779" spans="15:16">
      <c r="O12779" s="181" t="str">
        <f t="shared" si="403"/>
        <v>1900-1</v>
      </c>
      <c r="P12779" s="181">
        <f t="shared" si="402"/>
        <v>0</v>
      </c>
    </row>
    <row r="12780" spans="15:16">
      <c r="O12780" s="181" t="str">
        <f t="shared" si="403"/>
        <v>1900-1</v>
      </c>
      <c r="P12780" s="181">
        <f t="shared" si="402"/>
        <v>0</v>
      </c>
    </row>
    <row r="12781" spans="15:16">
      <c r="O12781" s="181" t="str">
        <f t="shared" si="403"/>
        <v>1900-1</v>
      </c>
      <c r="P12781" s="181">
        <f t="shared" si="402"/>
        <v>0</v>
      </c>
    </row>
    <row r="12782" spans="15:16">
      <c r="O12782" s="181" t="str">
        <f t="shared" si="403"/>
        <v>1900-1</v>
      </c>
      <c r="P12782" s="181">
        <f t="shared" si="402"/>
        <v>0</v>
      </c>
    </row>
    <row r="12783" spans="15:16">
      <c r="O12783" s="181" t="str">
        <f t="shared" si="403"/>
        <v>1900-1</v>
      </c>
      <c r="P12783" s="181">
        <f t="shared" si="402"/>
        <v>0</v>
      </c>
    </row>
    <row r="12784" spans="15:16">
      <c r="O12784" s="181" t="str">
        <f t="shared" si="403"/>
        <v>1900-1</v>
      </c>
      <c r="P12784" s="181">
        <f t="shared" si="402"/>
        <v>0</v>
      </c>
    </row>
    <row r="12785" spans="15:16">
      <c r="O12785" s="181" t="str">
        <f t="shared" si="403"/>
        <v>1900-1</v>
      </c>
      <c r="P12785" s="181">
        <f t="shared" si="402"/>
        <v>0</v>
      </c>
    </row>
    <row r="12786" spans="15:16">
      <c r="O12786" s="181" t="str">
        <f t="shared" si="403"/>
        <v>1900-1</v>
      </c>
      <c r="P12786" s="181">
        <f t="shared" si="402"/>
        <v>0</v>
      </c>
    </row>
    <row r="12787" spans="15:16">
      <c r="O12787" s="181" t="str">
        <f t="shared" si="403"/>
        <v>1900-1</v>
      </c>
      <c r="P12787" s="181">
        <f t="shared" si="402"/>
        <v>0</v>
      </c>
    </row>
    <row r="12788" spans="15:16">
      <c r="O12788" s="181" t="str">
        <f t="shared" si="403"/>
        <v>1900-1</v>
      </c>
      <c r="P12788" s="181">
        <f t="shared" si="402"/>
        <v>0</v>
      </c>
    </row>
    <row r="12789" spans="15:16">
      <c r="O12789" s="181" t="str">
        <f t="shared" si="403"/>
        <v>1900-1</v>
      </c>
      <c r="P12789" s="181">
        <f t="shared" si="402"/>
        <v>0</v>
      </c>
    </row>
    <row r="12790" spans="15:16">
      <c r="O12790" s="181" t="str">
        <f t="shared" si="403"/>
        <v>1900-1</v>
      </c>
      <c r="P12790" s="181">
        <f t="shared" si="402"/>
        <v>0</v>
      </c>
    </row>
    <row r="12791" spans="15:16">
      <c r="O12791" s="181" t="str">
        <f t="shared" si="403"/>
        <v>1900-1</v>
      </c>
      <c r="P12791" s="181">
        <f t="shared" si="402"/>
        <v>0</v>
      </c>
    </row>
    <row r="12792" spans="15:16">
      <c r="O12792" s="181" t="str">
        <f t="shared" si="403"/>
        <v>1900-1</v>
      </c>
      <c r="P12792" s="181">
        <f t="shared" si="402"/>
        <v>0</v>
      </c>
    </row>
    <row r="12793" spans="15:16">
      <c r="O12793" s="181" t="str">
        <f t="shared" si="403"/>
        <v>1900-1</v>
      </c>
      <c r="P12793" s="181">
        <f t="shared" si="402"/>
        <v>0</v>
      </c>
    </row>
    <row r="12794" spans="15:16">
      <c r="O12794" s="181" t="str">
        <f t="shared" si="403"/>
        <v>1900-1</v>
      </c>
      <c r="P12794" s="181">
        <f t="shared" si="402"/>
        <v>0</v>
      </c>
    </row>
    <row r="12795" spans="15:16">
      <c r="O12795" s="181" t="str">
        <f t="shared" si="403"/>
        <v>1900-1</v>
      </c>
      <c r="P12795" s="181">
        <f t="shared" si="402"/>
        <v>0</v>
      </c>
    </row>
    <row r="12796" spans="15:16">
      <c r="O12796" s="181" t="str">
        <f t="shared" si="403"/>
        <v>1900-1</v>
      </c>
      <c r="P12796" s="181">
        <f t="shared" si="402"/>
        <v>0</v>
      </c>
    </row>
    <row r="12797" spans="15:16">
      <c r="O12797" s="181" t="str">
        <f t="shared" si="403"/>
        <v>1900-1</v>
      </c>
      <c r="P12797" s="181">
        <f t="shared" si="402"/>
        <v>0</v>
      </c>
    </row>
    <row r="12798" spans="15:16">
      <c r="O12798" s="181" t="str">
        <f t="shared" si="403"/>
        <v>1900-1</v>
      </c>
      <c r="P12798" s="181">
        <f t="shared" si="402"/>
        <v>0</v>
      </c>
    </row>
    <row r="12799" spans="15:16">
      <c r="O12799" s="181" t="str">
        <f t="shared" si="403"/>
        <v>1900-1</v>
      </c>
      <c r="P12799" s="181">
        <f t="shared" si="402"/>
        <v>0</v>
      </c>
    </row>
    <row r="12800" spans="15:16">
      <c r="O12800" s="181" t="str">
        <f t="shared" si="403"/>
        <v>1900-1</v>
      </c>
      <c r="P12800" s="181">
        <f t="shared" si="402"/>
        <v>0</v>
      </c>
    </row>
    <row r="12801" spans="15:16">
      <c r="O12801" s="181" t="str">
        <f t="shared" si="403"/>
        <v>1900-1</v>
      </c>
      <c r="P12801" s="181">
        <f t="shared" si="402"/>
        <v>0</v>
      </c>
    </row>
    <row r="12802" spans="15:16">
      <c r="O12802" s="181" t="str">
        <f t="shared" si="403"/>
        <v>1900-1</v>
      </c>
      <c r="P12802" s="181">
        <f t="shared" si="402"/>
        <v>0</v>
      </c>
    </row>
    <row r="12803" spans="15:16">
      <c r="O12803" s="181" t="str">
        <f t="shared" si="403"/>
        <v>1900-1</v>
      </c>
      <c r="P12803" s="181">
        <f t="shared" si="402"/>
        <v>0</v>
      </c>
    </row>
    <row r="12804" spans="15:16">
      <c r="O12804" s="181" t="str">
        <f t="shared" si="403"/>
        <v>1900-1</v>
      </c>
      <c r="P12804" s="181">
        <f t="shared" ref="P12804:P12867" si="404">N12804*H12804</f>
        <v>0</v>
      </c>
    </row>
    <row r="12805" spans="15:16">
      <c r="O12805" s="181" t="str">
        <f t="shared" si="403"/>
        <v>1900-1</v>
      </c>
      <c r="P12805" s="181">
        <f t="shared" si="404"/>
        <v>0</v>
      </c>
    </row>
    <row r="12806" spans="15:16">
      <c r="O12806" s="181" t="str">
        <f t="shared" si="403"/>
        <v>1900-1</v>
      </c>
      <c r="P12806" s="181">
        <f t="shared" si="404"/>
        <v>0</v>
      </c>
    </row>
    <row r="12807" spans="15:16">
      <c r="O12807" s="181" t="str">
        <f t="shared" si="403"/>
        <v>1900-1</v>
      </c>
      <c r="P12807" s="181">
        <f t="shared" si="404"/>
        <v>0</v>
      </c>
    </row>
    <row r="12808" spans="15:16">
      <c r="O12808" s="181" t="str">
        <f t="shared" si="403"/>
        <v>1900-1</v>
      </c>
      <c r="P12808" s="181">
        <f t="shared" si="404"/>
        <v>0</v>
      </c>
    </row>
    <row r="12809" spans="15:16">
      <c r="O12809" s="181" t="str">
        <f t="shared" si="403"/>
        <v>1900-1</v>
      </c>
      <c r="P12809" s="181">
        <f t="shared" si="404"/>
        <v>0</v>
      </c>
    </row>
    <row r="12810" spans="15:16">
      <c r="O12810" s="181" t="str">
        <f t="shared" si="403"/>
        <v>1900-1</v>
      </c>
      <c r="P12810" s="181">
        <f t="shared" si="404"/>
        <v>0</v>
      </c>
    </row>
    <row r="12811" spans="15:16">
      <c r="O12811" s="181" t="str">
        <f t="shared" si="403"/>
        <v>1900-1</v>
      </c>
      <c r="P12811" s="181">
        <f t="shared" si="404"/>
        <v>0</v>
      </c>
    </row>
    <row r="12812" spans="15:16">
      <c r="O12812" s="181" t="str">
        <f t="shared" si="403"/>
        <v>1900-1</v>
      </c>
      <c r="P12812" s="181">
        <f t="shared" si="404"/>
        <v>0</v>
      </c>
    </row>
    <row r="12813" spans="15:16">
      <c r="O12813" s="181" t="str">
        <f t="shared" ref="O12813:O12876" si="405">YEAR(B12813)&amp;"-"&amp;MONTH(B12813)</f>
        <v>1900-1</v>
      </c>
      <c r="P12813" s="181">
        <f t="shared" si="404"/>
        <v>0</v>
      </c>
    </row>
    <row r="12814" spans="15:16">
      <c r="O12814" s="181" t="str">
        <f t="shared" si="405"/>
        <v>1900-1</v>
      </c>
      <c r="P12814" s="181">
        <f t="shared" si="404"/>
        <v>0</v>
      </c>
    </row>
    <row r="12815" spans="15:16">
      <c r="O12815" s="181" t="str">
        <f t="shared" si="405"/>
        <v>1900-1</v>
      </c>
      <c r="P12815" s="181">
        <f t="shared" si="404"/>
        <v>0</v>
      </c>
    </row>
    <row r="12816" spans="15:16">
      <c r="O12816" s="181" t="str">
        <f t="shared" si="405"/>
        <v>1900-1</v>
      </c>
      <c r="P12816" s="181">
        <f t="shared" si="404"/>
        <v>0</v>
      </c>
    </row>
    <row r="12817" spans="15:16">
      <c r="O12817" s="181" t="str">
        <f t="shared" si="405"/>
        <v>1900-1</v>
      </c>
      <c r="P12817" s="181">
        <f t="shared" si="404"/>
        <v>0</v>
      </c>
    </row>
    <row r="12818" spans="15:16">
      <c r="O12818" s="181" t="str">
        <f t="shared" si="405"/>
        <v>1900-1</v>
      </c>
      <c r="P12818" s="181">
        <f t="shared" si="404"/>
        <v>0</v>
      </c>
    </row>
    <row r="12819" spans="15:16">
      <c r="O12819" s="181" t="str">
        <f t="shared" si="405"/>
        <v>1900-1</v>
      </c>
      <c r="P12819" s="181">
        <f t="shared" si="404"/>
        <v>0</v>
      </c>
    </row>
    <row r="12820" spans="15:16">
      <c r="O12820" s="181" t="str">
        <f t="shared" si="405"/>
        <v>1900-1</v>
      </c>
      <c r="P12820" s="181">
        <f t="shared" si="404"/>
        <v>0</v>
      </c>
    </row>
    <row r="12821" spans="15:16">
      <c r="O12821" s="181" t="str">
        <f t="shared" si="405"/>
        <v>1900-1</v>
      </c>
      <c r="P12821" s="181">
        <f t="shared" si="404"/>
        <v>0</v>
      </c>
    </row>
    <row r="12822" spans="15:16">
      <c r="O12822" s="181" t="str">
        <f t="shared" si="405"/>
        <v>1900-1</v>
      </c>
      <c r="P12822" s="181">
        <f t="shared" si="404"/>
        <v>0</v>
      </c>
    </row>
    <row r="12823" spans="15:16">
      <c r="O12823" s="181" t="str">
        <f t="shared" si="405"/>
        <v>1900-1</v>
      </c>
      <c r="P12823" s="181">
        <f t="shared" si="404"/>
        <v>0</v>
      </c>
    </row>
    <row r="12824" spans="15:16">
      <c r="O12824" s="181" t="str">
        <f t="shared" si="405"/>
        <v>1900-1</v>
      </c>
      <c r="P12824" s="181">
        <f t="shared" si="404"/>
        <v>0</v>
      </c>
    </row>
    <row r="12825" spans="15:16">
      <c r="O12825" s="181" t="str">
        <f t="shared" si="405"/>
        <v>1900-1</v>
      </c>
      <c r="P12825" s="181">
        <f t="shared" si="404"/>
        <v>0</v>
      </c>
    </row>
    <row r="12826" spans="15:16">
      <c r="O12826" s="181" t="str">
        <f t="shared" si="405"/>
        <v>1900-1</v>
      </c>
      <c r="P12826" s="181">
        <f t="shared" si="404"/>
        <v>0</v>
      </c>
    </row>
    <row r="12827" spans="15:16">
      <c r="O12827" s="181" t="str">
        <f t="shared" si="405"/>
        <v>1900-1</v>
      </c>
      <c r="P12827" s="181">
        <f t="shared" si="404"/>
        <v>0</v>
      </c>
    </row>
    <row r="12828" spans="15:16">
      <c r="O12828" s="181" t="str">
        <f t="shared" si="405"/>
        <v>1900-1</v>
      </c>
      <c r="P12828" s="181">
        <f t="shared" si="404"/>
        <v>0</v>
      </c>
    </row>
    <row r="12829" spans="15:16">
      <c r="O12829" s="181" t="str">
        <f t="shared" si="405"/>
        <v>1900-1</v>
      </c>
      <c r="P12829" s="181">
        <f t="shared" si="404"/>
        <v>0</v>
      </c>
    </row>
    <row r="12830" spans="15:16">
      <c r="O12830" s="181" t="str">
        <f t="shared" si="405"/>
        <v>1900-1</v>
      </c>
      <c r="P12830" s="181">
        <f t="shared" si="404"/>
        <v>0</v>
      </c>
    </row>
    <row r="12831" spans="15:16">
      <c r="O12831" s="181" t="str">
        <f t="shared" si="405"/>
        <v>1900-1</v>
      </c>
      <c r="P12831" s="181">
        <f t="shared" si="404"/>
        <v>0</v>
      </c>
    </row>
    <row r="12832" spans="15:16">
      <c r="O12832" s="181" t="str">
        <f t="shared" si="405"/>
        <v>1900-1</v>
      </c>
      <c r="P12832" s="181">
        <f t="shared" si="404"/>
        <v>0</v>
      </c>
    </row>
    <row r="12833" spans="14:16">
      <c r="O12833" s="181" t="str">
        <f t="shared" si="405"/>
        <v>1900-1</v>
      </c>
      <c r="P12833" s="181">
        <f t="shared" si="404"/>
        <v>0</v>
      </c>
    </row>
    <row r="12834" spans="14:16">
      <c r="O12834" s="181" t="str">
        <f t="shared" si="405"/>
        <v>1900-1</v>
      </c>
      <c r="P12834" s="181">
        <f t="shared" si="404"/>
        <v>0</v>
      </c>
    </row>
    <row r="12835" spans="14:16">
      <c r="O12835" s="181" t="str">
        <f t="shared" si="405"/>
        <v>1900-1</v>
      </c>
      <c r="P12835" s="181">
        <f t="shared" si="404"/>
        <v>0</v>
      </c>
    </row>
    <row r="12836" spans="14:16">
      <c r="O12836" s="181" t="str">
        <f t="shared" si="405"/>
        <v>1900-1</v>
      </c>
      <c r="P12836" s="181">
        <f t="shared" si="404"/>
        <v>0</v>
      </c>
    </row>
    <row r="12837" spans="14:16">
      <c r="O12837" s="181" t="str">
        <f t="shared" si="405"/>
        <v>1900-1</v>
      </c>
      <c r="P12837" s="181">
        <f t="shared" si="404"/>
        <v>0</v>
      </c>
    </row>
    <row r="12838" spans="14:16">
      <c r="O12838" s="181" t="str">
        <f t="shared" si="405"/>
        <v>1900-1</v>
      </c>
      <c r="P12838" s="181">
        <f t="shared" si="404"/>
        <v>0</v>
      </c>
    </row>
    <row r="12839" spans="14:16">
      <c r="O12839" s="181" t="str">
        <f t="shared" si="405"/>
        <v>1900-1</v>
      </c>
      <c r="P12839" s="181">
        <f t="shared" si="404"/>
        <v>0</v>
      </c>
    </row>
    <row r="12840" spans="14:16">
      <c r="O12840" s="181" t="str">
        <f t="shared" si="405"/>
        <v>1900-1</v>
      </c>
      <c r="P12840" s="181">
        <f t="shared" si="404"/>
        <v>0</v>
      </c>
    </row>
    <row r="12841" spans="14:16">
      <c r="O12841" s="181" t="str">
        <f t="shared" si="405"/>
        <v>1900-1</v>
      </c>
      <c r="P12841" s="181">
        <f t="shared" si="404"/>
        <v>0</v>
      </c>
    </row>
    <row r="12842" spans="14:16">
      <c r="O12842" s="181" t="str">
        <f t="shared" si="405"/>
        <v>1900-1</v>
      </c>
      <c r="P12842" s="181">
        <f t="shared" si="404"/>
        <v>0</v>
      </c>
    </row>
    <row r="12843" spans="14:16">
      <c r="O12843" s="181" t="str">
        <f t="shared" si="405"/>
        <v>1900-1</v>
      </c>
      <c r="P12843" s="181">
        <f t="shared" si="404"/>
        <v>0</v>
      </c>
    </row>
    <row r="12844" spans="14:16">
      <c r="O12844" s="181" t="str">
        <f t="shared" si="405"/>
        <v>1900-1</v>
      </c>
      <c r="P12844" s="181">
        <f t="shared" si="404"/>
        <v>0</v>
      </c>
    </row>
    <row r="12845" spans="14:16">
      <c r="O12845" s="181" t="str">
        <f t="shared" si="405"/>
        <v>1900-1</v>
      </c>
      <c r="P12845" s="181">
        <f t="shared" si="404"/>
        <v>0</v>
      </c>
    </row>
    <row r="12846" spans="14:16">
      <c r="N12846" s="221"/>
      <c r="O12846" s="181" t="str">
        <f t="shared" si="405"/>
        <v>1900-1</v>
      </c>
      <c r="P12846" s="181">
        <f t="shared" si="404"/>
        <v>0</v>
      </c>
    </row>
    <row r="12847" spans="14:16">
      <c r="N12847" s="221"/>
      <c r="O12847" s="181" t="str">
        <f t="shared" si="405"/>
        <v>1900-1</v>
      </c>
      <c r="P12847" s="181">
        <f t="shared" si="404"/>
        <v>0</v>
      </c>
    </row>
    <row r="12848" spans="14:16">
      <c r="N12848" s="221"/>
      <c r="O12848" s="181" t="str">
        <f t="shared" si="405"/>
        <v>1900-1</v>
      </c>
      <c r="P12848" s="181">
        <f t="shared" si="404"/>
        <v>0</v>
      </c>
    </row>
    <row r="12849" spans="14:16">
      <c r="N12849" s="221"/>
      <c r="O12849" s="181" t="str">
        <f t="shared" si="405"/>
        <v>1900-1</v>
      </c>
      <c r="P12849" s="181">
        <f t="shared" si="404"/>
        <v>0</v>
      </c>
    </row>
    <row r="12850" spans="14:16">
      <c r="N12850" s="221"/>
      <c r="O12850" s="181" t="str">
        <f t="shared" si="405"/>
        <v>1900-1</v>
      </c>
      <c r="P12850" s="181">
        <f t="shared" si="404"/>
        <v>0</v>
      </c>
    </row>
    <row r="12851" spans="14:16">
      <c r="N12851" s="221"/>
      <c r="O12851" s="181" t="str">
        <f t="shared" si="405"/>
        <v>1900-1</v>
      </c>
      <c r="P12851" s="181">
        <f t="shared" si="404"/>
        <v>0</v>
      </c>
    </row>
    <row r="12852" spans="14:16">
      <c r="N12852" s="221"/>
      <c r="O12852" s="181" t="str">
        <f t="shared" si="405"/>
        <v>1900-1</v>
      </c>
      <c r="P12852" s="181">
        <f t="shared" si="404"/>
        <v>0</v>
      </c>
    </row>
    <row r="12853" spans="14:16">
      <c r="N12853" s="221"/>
      <c r="O12853" s="181" t="str">
        <f t="shared" si="405"/>
        <v>1900-1</v>
      </c>
      <c r="P12853" s="181">
        <f t="shared" si="404"/>
        <v>0</v>
      </c>
    </row>
    <row r="12854" spans="14:16">
      <c r="N12854" s="221"/>
      <c r="O12854" s="181" t="str">
        <f t="shared" si="405"/>
        <v>1900-1</v>
      </c>
      <c r="P12854" s="181">
        <f t="shared" si="404"/>
        <v>0</v>
      </c>
    </row>
    <row r="12855" spans="14:16">
      <c r="N12855" s="221"/>
      <c r="O12855" s="181" t="str">
        <f t="shared" si="405"/>
        <v>1900-1</v>
      </c>
      <c r="P12855" s="181">
        <f t="shared" si="404"/>
        <v>0</v>
      </c>
    </row>
    <row r="12856" spans="14:16">
      <c r="N12856" s="221"/>
      <c r="O12856" s="181" t="str">
        <f t="shared" si="405"/>
        <v>1900-1</v>
      </c>
      <c r="P12856" s="181">
        <f t="shared" si="404"/>
        <v>0</v>
      </c>
    </row>
    <row r="12857" spans="14:16">
      <c r="N12857" s="221"/>
      <c r="O12857" s="181" t="str">
        <f t="shared" si="405"/>
        <v>1900-1</v>
      </c>
      <c r="P12857" s="181">
        <f t="shared" si="404"/>
        <v>0</v>
      </c>
    </row>
    <row r="12858" spans="14:16">
      <c r="N12858" s="221"/>
      <c r="O12858" s="181" t="str">
        <f t="shared" si="405"/>
        <v>1900-1</v>
      </c>
      <c r="P12858" s="181">
        <f t="shared" si="404"/>
        <v>0</v>
      </c>
    </row>
    <row r="12859" spans="14:16">
      <c r="N12859" s="221"/>
      <c r="O12859" s="181" t="str">
        <f t="shared" si="405"/>
        <v>1900-1</v>
      </c>
      <c r="P12859" s="181">
        <f t="shared" si="404"/>
        <v>0</v>
      </c>
    </row>
    <row r="12860" spans="14:16">
      <c r="N12860" s="221"/>
      <c r="O12860" s="181" t="str">
        <f t="shared" si="405"/>
        <v>1900-1</v>
      </c>
      <c r="P12860" s="181">
        <f t="shared" si="404"/>
        <v>0</v>
      </c>
    </row>
    <row r="12861" spans="14:16">
      <c r="N12861" s="221"/>
      <c r="O12861" s="181" t="str">
        <f t="shared" si="405"/>
        <v>1900-1</v>
      </c>
      <c r="P12861" s="181">
        <f t="shared" si="404"/>
        <v>0</v>
      </c>
    </row>
    <row r="12862" spans="14:16">
      <c r="N12862" s="221"/>
      <c r="O12862" s="181" t="str">
        <f t="shared" si="405"/>
        <v>1900-1</v>
      </c>
      <c r="P12862" s="181">
        <f t="shared" si="404"/>
        <v>0</v>
      </c>
    </row>
    <row r="12863" spans="14:16">
      <c r="N12863" s="221"/>
      <c r="O12863" s="181" t="str">
        <f t="shared" si="405"/>
        <v>1900-1</v>
      </c>
      <c r="P12863" s="181">
        <f t="shared" si="404"/>
        <v>0</v>
      </c>
    </row>
    <row r="12864" spans="14:16">
      <c r="N12864" s="221"/>
      <c r="O12864" s="181" t="str">
        <f t="shared" si="405"/>
        <v>1900-1</v>
      </c>
      <c r="P12864" s="181">
        <f t="shared" si="404"/>
        <v>0</v>
      </c>
    </row>
    <row r="12865" spans="14:16">
      <c r="N12865" s="221"/>
      <c r="O12865" s="181" t="str">
        <f t="shared" si="405"/>
        <v>1900-1</v>
      </c>
      <c r="P12865" s="181">
        <f t="shared" si="404"/>
        <v>0</v>
      </c>
    </row>
    <row r="12866" spans="14:16">
      <c r="N12866" s="221"/>
      <c r="O12866" s="181" t="str">
        <f t="shared" si="405"/>
        <v>1900-1</v>
      </c>
      <c r="P12866" s="181">
        <f t="shared" si="404"/>
        <v>0</v>
      </c>
    </row>
    <row r="12867" spans="14:16">
      <c r="N12867" s="221"/>
      <c r="O12867" s="181" t="str">
        <f t="shared" si="405"/>
        <v>1900-1</v>
      </c>
      <c r="P12867" s="181">
        <f t="shared" si="404"/>
        <v>0</v>
      </c>
    </row>
    <row r="12868" spans="14:16">
      <c r="N12868" s="221"/>
      <c r="O12868" s="181" t="str">
        <f t="shared" si="405"/>
        <v>1900-1</v>
      </c>
      <c r="P12868" s="181">
        <f t="shared" ref="P12868:P12931" si="406">N12868*H12868</f>
        <v>0</v>
      </c>
    </row>
    <row r="12869" spans="14:16">
      <c r="N12869" s="221"/>
      <c r="O12869" s="181" t="str">
        <f t="shared" si="405"/>
        <v>1900-1</v>
      </c>
      <c r="P12869" s="181">
        <f t="shared" si="406"/>
        <v>0</v>
      </c>
    </row>
    <row r="12870" spans="14:16">
      <c r="N12870" s="221"/>
      <c r="O12870" s="181" t="str">
        <f t="shared" si="405"/>
        <v>1900-1</v>
      </c>
      <c r="P12870" s="181">
        <f t="shared" si="406"/>
        <v>0</v>
      </c>
    </row>
    <row r="12871" spans="14:16">
      <c r="N12871" s="221"/>
      <c r="O12871" s="181" t="str">
        <f t="shared" si="405"/>
        <v>1900-1</v>
      </c>
      <c r="P12871" s="181">
        <f t="shared" si="406"/>
        <v>0</v>
      </c>
    </row>
    <row r="12872" spans="14:16">
      <c r="N12872" s="221"/>
      <c r="O12872" s="181" t="str">
        <f t="shared" si="405"/>
        <v>1900-1</v>
      </c>
      <c r="P12872" s="181">
        <f t="shared" si="406"/>
        <v>0</v>
      </c>
    </row>
    <row r="12873" spans="14:16">
      <c r="N12873" s="221"/>
      <c r="O12873" s="181" t="str">
        <f t="shared" si="405"/>
        <v>1900-1</v>
      </c>
      <c r="P12873" s="181">
        <f t="shared" si="406"/>
        <v>0</v>
      </c>
    </row>
    <row r="12874" spans="14:16">
      <c r="N12874" s="221"/>
      <c r="O12874" s="181" t="str">
        <f t="shared" si="405"/>
        <v>1900-1</v>
      </c>
      <c r="P12874" s="181">
        <f t="shared" si="406"/>
        <v>0</v>
      </c>
    </row>
    <row r="12875" spans="14:16">
      <c r="N12875" s="221"/>
      <c r="O12875" s="181" t="str">
        <f t="shared" si="405"/>
        <v>1900-1</v>
      </c>
      <c r="P12875" s="181">
        <f t="shared" si="406"/>
        <v>0</v>
      </c>
    </row>
    <row r="12876" spans="14:16">
      <c r="N12876" s="221"/>
      <c r="O12876" s="181" t="str">
        <f t="shared" si="405"/>
        <v>1900-1</v>
      </c>
      <c r="P12876" s="181">
        <f t="shared" si="406"/>
        <v>0</v>
      </c>
    </row>
    <row r="12877" spans="14:16">
      <c r="N12877" s="221"/>
      <c r="O12877" s="181" t="str">
        <f t="shared" ref="O12877:O12940" si="407">YEAR(B12877)&amp;"-"&amp;MONTH(B12877)</f>
        <v>1900-1</v>
      </c>
      <c r="P12877" s="181">
        <f t="shared" si="406"/>
        <v>0</v>
      </c>
    </row>
    <row r="12878" spans="14:16">
      <c r="N12878" s="221"/>
      <c r="O12878" s="181" t="str">
        <f t="shared" si="407"/>
        <v>1900-1</v>
      </c>
      <c r="P12878" s="181">
        <f t="shared" si="406"/>
        <v>0</v>
      </c>
    </row>
    <row r="12879" spans="14:16">
      <c r="N12879" s="221"/>
      <c r="O12879" s="181" t="str">
        <f t="shared" si="407"/>
        <v>1900-1</v>
      </c>
      <c r="P12879" s="181">
        <f t="shared" si="406"/>
        <v>0</v>
      </c>
    </row>
    <row r="12880" spans="14:16">
      <c r="N12880" s="221"/>
      <c r="O12880" s="181" t="str">
        <f t="shared" si="407"/>
        <v>1900-1</v>
      </c>
      <c r="P12880" s="181">
        <f t="shared" si="406"/>
        <v>0</v>
      </c>
    </row>
    <row r="12881" spans="14:16">
      <c r="N12881" s="221"/>
      <c r="O12881" s="181" t="str">
        <f t="shared" si="407"/>
        <v>1900-1</v>
      </c>
      <c r="P12881" s="181">
        <f t="shared" si="406"/>
        <v>0</v>
      </c>
    </row>
    <row r="12882" spans="14:16">
      <c r="N12882" s="221"/>
      <c r="O12882" s="181" t="str">
        <f t="shared" si="407"/>
        <v>1900-1</v>
      </c>
      <c r="P12882" s="181">
        <f t="shared" si="406"/>
        <v>0</v>
      </c>
    </row>
    <row r="12883" spans="14:16">
      <c r="N12883" s="221"/>
      <c r="O12883" s="181" t="str">
        <f t="shared" si="407"/>
        <v>1900-1</v>
      </c>
      <c r="P12883" s="181">
        <f t="shared" si="406"/>
        <v>0</v>
      </c>
    </row>
    <row r="12884" spans="14:16">
      <c r="N12884" s="221"/>
      <c r="O12884" s="181" t="str">
        <f t="shared" si="407"/>
        <v>1900-1</v>
      </c>
      <c r="P12884" s="181">
        <f t="shared" si="406"/>
        <v>0</v>
      </c>
    </row>
    <row r="12885" spans="14:16">
      <c r="N12885" s="221"/>
      <c r="O12885" s="181" t="str">
        <f t="shared" si="407"/>
        <v>1900-1</v>
      </c>
      <c r="P12885" s="181">
        <f t="shared" si="406"/>
        <v>0</v>
      </c>
    </row>
    <row r="12886" spans="14:16">
      <c r="N12886" s="221"/>
      <c r="O12886" s="181" t="str">
        <f t="shared" si="407"/>
        <v>1900-1</v>
      </c>
      <c r="P12886" s="181">
        <f t="shared" si="406"/>
        <v>0</v>
      </c>
    </row>
    <row r="12887" spans="14:16">
      <c r="N12887" s="221"/>
      <c r="O12887" s="181" t="str">
        <f t="shared" si="407"/>
        <v>1900-1</v>
      </c>
      <c r="P12887" s="181">
        <f t="shared" si="406"/>
        <v>0</v>
      </c>
    </row>
    <row r="12888" spans="14:16">
      <c r="N12888" s="221"/>
      <c r="O12888" s="181" t="str">
        <f t="shared" si="407"/>
        <v>1900-1</v>
      </c>
      <c r="P12888" s="181">
        <f t="shared" si="406"/>
        <v>0</v>
      </c>
    </row>
    <row r="12889" spans="14:16">
      <c r="N12889" s="221"/>
      <c r="O12889" s="181" t="str">
        <f t="shared" si="407"/>
        <v>1900-1</v>
      </c>
      <c r="P12889" s="181">
        <f t="shared" si="406"/>
        <v>0</v>
      </c>
    </row>
    <row r="12890" spans="14:16">
      <c r="N12890" s="221"/>
      <c r="O12890" s="181" t="str">
        <f t="shared" si="407"/>
        <v>1900-1</v>
      </c>
      <c r="P12890" s="181">
        <f t="shared" si="406"/>
        <v>0</v>
      </c>
    </row>
    <row r="12891" spans="14:16">
      <c r="N12891" s="221"/>
      <c r="O12891" s="181" t="str">
        <f t="shared" si="407"/>
        <v>1900-1</v>
      </c>
      <c r="P12891" s="181">
        <f t="shared" si="406"/>
        <v>0</v>
      </c>
    </row>
    <row r="12892" spans="14:16">
      <c r="N12892" s="221"/>
      <c r="O12892" s="181" t="str">
        <f t="shared" si="407"/>
        <v>1900-1</v>
      </c>
      <c r="P12892" s="181">
        <f t="shared" si="406"/>
        <v>0</v>
      </c>
    </row>
    <row r="12893" spans="14:16">
      <c r="N12893" s="221"/>
      <c r="O12893" s="181" t="str">
        <f t="shared" si="407"/>
        <v>1900-1</v>
      </c>
      <c r="P12893" s="181">
        <f t="shared" si="406"/>
        <v>0</v>
      </c>
    </row>
    <row r="12894" spans="14:16">
      <c r="N12894" s="221"/>
      <c r="O12894" s="181" t="str">
        <f t="shared" si="407"/>
        <v>1900-1</v>
      </c>
      <c r="P12894" s="181">
        <f t="shared" si="406"/>
        <v>0</v>
      </c>
    </row>
    <row r="12895" spans="14:16">
      <c r="N12895" s="221"/>
      <c r="O12895" s="181" t="str">
        <f t="shared" si="407"/>
        <v>1900-1</v>
      </c>
      <c r="P12895" s="181">
        <f t="shared" si="406"/>
        <v>0</v>
      </c>
    </row>
    <row r="12896" spans="14:16">
      <c r="N12896" s="221"/>
      <c r="O12896" s="181" t="str">
        <f t="shared" si="407"/>
        <v>1900-1</v>
      </c>
      <c r="P12896" s="181">
        <f t="shared" si="406"/>
        <v>0</v>
      </c>
    </row>
    <row r="12897" spans="14:16">
      <c r="N12897" s="221"/>
      <c r="O12897" s="181" t="str">
        <f t="shared" si="407"/>
        <v>1900-1</v>
      </c>
      <c r="P12897" s="181">
        <f t="shared" si="406"/>
        <v>0</v>
      </c>
    </row>
    <row r="12898" spans="14:16">
      <c r="N12898" s="221"/>
      <c r="O12898" s="181" t="str">
        <f t="shared" si="407"/>
        <v>1900-1</v>
      </c>
      <c r="P12898" s="181">
        <f t="shared" si="406"/>
        <v>0</v>
      </c>
    </row>
    <row r="12899" spans="14:16">
      <c r="N12899" s="221"/>
      <c r="O12899" s="181" t="str">
        <f t="shared" si="407"/>
        <v>1900-1</v>
      </c>
      <c r="P12899" s="181">
        <f t="shared" si="406"/>
        <v>0</v>
      </c>
    </row>
    <row r="12900" spans="14:16">
      <c r="N12900" s="221"/>
      <c r="O12900" s="181" t="str">
        <f t="shared" si="407"/>
        <v>1900-1</v>
      </c>
      <c r="P12900" s="181">
        <f t="shared" si="406"/>
        <v>0</v>
      </c>
    </row>
    <row r="12901" spans="14:16">
      <c r="N12901" s="221"/>
      <c r="O12901" s="181" t="str">
        <f t="shared" si="407"/>
        <v>1900-1</v>
      </c>
      <c r="P12901" s="181">
        <f t="shared" si="406"/>
        <v>0</v>
      </c>
    </row>
    <row r="12902" spans="14:16">
      <c r="N12902" s="221"/>
      <c r="O12902" s="181" t="str">
        <f t="shared" si="407"/>
        <v>1900-1</v>
      </c>
      <c r="P12902" s="181">
        <f t="shared" si="406"/>
        <v>0</v>
      </c>
    </row>
    <row r="12903" spans="14:16">
      <c r="N12903" s="221"/>
      <c r="O12903" s="181" t="str">
        <f t="shared" si="407"/>
        <v>1900-1</v>
      </c>
      <c r="P12903" s="181">
        <f t="shared" si="406"/>
        <v>0</v>
      </c>
    </row>
    <row r="12904" spans="14:16">
      <c r="N12904" s="221"/>
      <c r="O12904" s="181" t="str">
        <f t="shared" si="407"/>
        <v>1900-1</v>
      </c>
      <c r="P12904" s="181">
        <f t="shared" si="406"/>
        <v>0</v>
      </c>
    </row>
    <row r="12905" spans="14:16">
      <c r="N12905" s="221"/>
      <c r="O12905" s="181" t="str">
        <f t="shared" si="407"/>
        <v>1900-1</v>
      </c>
      <c r="P12905" s="181">
        <f t="shared" si="406"/>
        <v>0</v>
      </c>
    </row>
    <row r="12906" spans="14:16">
      <c r="N12906" s="221"/>
      <c r="O12906" s="181" t="str">
        <f t="shared" si="407"/>
        <v>1900-1</v>
      </c>
      <c r="P12906" s="181">
        <f t="shared" si="406"/>
        <v>0</v>
      </c>
    </row>
    <row r="12907" spans="14:16">
      <c r="N12907" s="221"/>
      <c r="O12907" s="181" t="str">
        <f t="shared" si="407"/>
        <v>1900-1</v>
      </c>
      <c r="P12907" s="181">
        <f t="shared" si="406"/>
        <v>0</v>
      </c>
    </row>
    <row r="12908" spans="14:16">
      <c r="N12908" s="221"/>
      <c r="O12908" s="181" t="str">
        <f t="shared" si="407"/>
        <v>1900-1</v>
      </c>
      <c r="P12908" s="181">
        <f t="shared" si="406"/>
        <v>0</v>
      </c>
    </row>
    <row r="12909" spans="14:16">
      <c r="N12909" s="221"/>
      <c r="O12909" s="181" t="str">
        <f t="shared" si="407"/>
        <v>1900-1</v>
      </c>
      <c r="P12909" s="181">
        <f t="shared" si="406"/>
        <v>0</v>
      </c>
    </row>
    <row r="12910" spans="14:16">
      <c r="N12910" s="221"/>
      <c r="O12910" s="181" t="str">
        <f t="shared" si="407"/>
        <v>1900-1</v>
      </c>
      <c r="P12910" s="181">
        <f t="shared" si="406"/>
        <v>0</v>
      </c>
    </row>
    <row r="12911" spans="14:16">
      <c r="N12911" s="221"/>
      <c r="O12911" s="181" t="str">
        <f t="shared" si="407"/>
        <v>1900-1</v>
      </c>
      <c r="P12911" s="181">
        <f t="shared" si="406"/>
        <v>0</v>
      </c>
    </row>
    <row r="12912" spans="14:16">
      <c r="N12912" s="221"/>
      <c r="O12912" s="181" t="str">
        <f t="shared" si="407"/>
        <v>1900-1</v>
      </c>
      <c r="P12912" s="181">
        <f t="shared" si="406"/>
        <v>0</v>
      </c>
    </row>
    <row r="12913" spans="14:16">
      <c r="N12913" s="221"/>
      <c r="O12913" s="181" t="str">
        <f t="shared" si="407"/>
        <v>1900-1</v>
      </c>
      <c r="P12913" s="181">
        <f t="shared" si="406"/>
        <v>0</v>
      </c>
    </row>
    <row r="12914" spans="14:16">
      <c r="N12914" s="221"/>
      <c r="O12914" s="181" t="str">
        <f t="shared" si="407"/>
        <v>1900-1</v>
      </c>
      <c r="P12914" s="181">
        <f t="shared" si="406"/>
        <v>0</v>
      </c>
    </row>
    <row r="12915" spans="14:16">
      <c r="N12915" s="221"/>
      <c r="O12915" s="181" t="str">
        <f t="shared" si="407"/>
        <v>1900-1</v>
      </c>
      <c r="P12915" s="181">
        <f t="shared" si="406"/>
        <v>0</v>
      </c>
    </row>
    <row r="12916" spans="14:16">
      <c r="N12916" s="221"/>
      <c r="O12916" s="181" t="str">
        <f t="shared" si="407"/>
        <v>1900-1</v>
      </c>
      <c r="P12916" s="181">
        <f t="shared" si="406"/>
        <v>0</v>
      </c>
    </row>
    <row r="12917" spans="14:16">
      <c r="N12917" s="221"/>
      <c r="O12917" s="181" t="str">
        <f t="shared" si="407"/>
        <v>1900-1</v>
      </c>
      <c r="P12917" s="181">
        <f t="shared" si="406"/>
        <v>0</v>
      </c>
    </row>
    <row r="12918" spans="14:16">
      <c r="N12918" s="221"/>
      <c r="O12918" s="181" t="str">
        <f t="shared" si="407"/>
        <v>1900-1</v>
      </c>
      <c r="P12918" s="181">
        <f t="shared" si="406"/>
        <v>0</v>
      </c>
    </row>
    <row r="12919" spans="14:16">
      <c r="N12919" s="221"/>
      <c r="O12919" s="181" t="str">
        <f t="shared" si="407"/>
        <v>1900-1</v>
      </c>
      <c r="P12919" s="181">
        <f t="shared" si="406"/>
        <v>0</v>
      </c>
    </row>
    <row r="12920" spans="14:16">
      <c r="N12920" s="221"/>
      <c r="O12920" s="181" t="str">
        <f t="shared" si="407"/>
        <v>1900-1</v>
      </c>
      <c r="P12920" s="181">
        <f t="shared" si="406"/>
        <v>0</v>
      </c>
    </row>
    <row r="12921" spans="14:16">
      <c r="N12921" s="221"/>
      <c r="O12921" s="181" t="str">
        <f t="shared" si="407"/>
        <v>1900-1</v>
      </c>
      <c r="P12921" s="181">
        <f t="shared" si="406"/>
        <v>0</v>
      </c>
    </row>
    <row r="12922" spans="14:16">
      <c r="N12922" s="221"/>
      <c r="O12922" s="181" t="str">
        <f t="shared" si="407"/>
        <v>1900-1</v>
      </c>
      <c r="P12922" s="181">
        <f t="shared" si="406"/>
        <v>0</v>
      </c>
    </row>
    <row r="12923" spans="14:16">
      <c r="N12923" s="221"/>
      <c r="O12923" s="181" t="str">
        <f t="shared" si="407"/>
        <v>1900-1</v>
      </c>
      <c r="P12923" s="181">
        <f t="shared" si="406"/>
        <v>0</v>
      </c>
    </row>
    <row r="12924" spans="14:16">
      <c r="N12924" s="221"/>
      <c r="O12924" s="181" t="str">
        <f t="shared" si="407"/>
        <v>1900-1</v>
      </c>
      <c r="P12924" s="181">
        <f t="shared" si="406"/>
        <v>0</v>
      </c>
    </row>
    <row r="12925" spans="14:16">
      <c r="N12925" s="221"/>
      <c r="O12925" s="181" t="str">
        <f t="shared" si="407"/>
        <v>1900-1</v>
      </c>
      <c r="P12925" s="181">
        <f t="shared" si="406"/>
        <v>0</v>
      </c>
    </row>
    <row r="12926" spans="14:16">
      <c r="N12926" s="221"/>
      <c r="O12926" s="181" t="str">
        <f t="shared" si="407"/>
        <v>1900-1</v>
      </c>
      <c r="P12926" s="181">
        <f t="shared" si="406"/>
        <v>0</v>
      </c>
    </row>
    <row r="12927" spans="14:16">
      <c r="N12927" s="221"/>
      <c r="O12927" s="181" t="str">
        <f t="shared" si="407"/>
        <v>1900-1</v>
      </c>
      <c r="P12927" s="181">
        <f t="shared" si="406"/>
        <v>0</v>
      </c>
    </row>
    <row r="12928" spans="14:16">
      <c r="N12928" s="221"/>
      <c r="O12928" s="181" t="str">
        <f t="shared" si="407"/>
        <v>1900-1</v>
      </c>
      <c r="P12928" s="181">
        <f t="shared" si="406"/>
        <v>0</v>
      </c>
    </row>
    <row r="12929" spans="14:16">
      <c r="N12929" s="221"/>
      <c r="O12929" s="181" t="str">
        <f t="shared" si="407"/>
        <v>1900-1</v>
      </c>
      <c r="P12929" s="181">
        <f t="shared" si="406"/>
        <v>0</v>
      </c>
    </row>
    <row r="12930" spans="14:16">
      <c r="N12930" s="221"/>
      <c r="O12930" s="181" t="str">
        <f t="shared" si="407"/>
        <v>1900-1</v>
      </c>
      <c r="P12930" s="181">
        <f t="shared" si="406"/>
        <v>0</v>
      </c>
    </row>
    <row r="12931" spans="14:16">
      <c r="N12931" s="221"/>
      <c r="O12931" s="181" t="str">
        <f t="shared" si="407"/>
        <v>1900-1</v>
      </c>
      <c r="P12931" s="181">
        <f t="shared" si="406"/>
        <v>0</v>
      </c>
    </row>
    <row r="12932" spans="14:16">
      <c r="N12932" s="221"/>
      <c r="O12932" s="181" t="str">
        <f t="shared" si="407"/>
        <v>1900-1</v>
      </c>
      <c r="P12932" s="181">
        <f t="shared" ref="P12932:P12993" si="408">N12932*H12932</f>
        <v>0</v>
      </c>
    </row>
    <row r="12933" spans="14:16">
      <c r="N12933" s="221"/>
      <c r="O12933" s="181" t="str">
        <f t="shared" si="407"/>
        <v>1900-1</v>
      </c>
      <c r="P12933" s="181">
        <f t="shared" si="408"/>
        <v>0</v>
      </c>
    </row>
    <row r="12934" spans="14:16">
      <c r="N12934" s="221"/>
      <c r="O12934" s="181" t="str">
        <f t="shared" si="407"/>
        <v>1900-1</v>
      </c>
      <c r="P12934" s="181">
        <f t="shared" si="408"/>
        <v>0</v>
      </c>
    </row>
    <row r="12935" spans="14:16">
      <c r="N12935" s="221"/>
      <c r="O12935" s="181" t="str">
        <f t="shared" si="407"/>
        <v>1900-1</v>
      </c>
      <c r="P12935" s="181">
        <f t="shared" si="408"/>
        <v>0</v>
      </c>
    </row>
    <row r="12936" spans="14:16">
      <c r="N12936" s="221"/>
      <c r="O12936" s="181" t="str">
        <f t="shared" si="407"/>
        <v>1900-1</v>
      </c>
      <c r="P12936" s="181">
        <f t="shared" si="408"/>
        <v>0</v>
      </c>
    </row>
    <row r="12937" spans="14:16">
      <c r="N12937" s="221"/>
      <c r="O12937" s="181" t="str">
        <f t="shared" si="407"/>
        <v>1900-1</v>
      </c>
      <c r="P12937" s="181">
        <f t="shared" si="408"/>
        <v>0</v>
      </c>
    </row>
    <row r="12938" spans="14:16">
      <c r="N12938" s="221"/>
      <c r="O12938" s="181" t="str">
        <f t="shared" si="407"/>
        <v>1900-1</v>
      </c>
      <c r="P12938" s="181">
        <f t="shared" si="408"/>
        <v>0</v>
      </c>
    </row>
    <row r="12939" spans="14:16">
      <c r="N12939" s="221"/>
      <c r="O12939" s="181" t="str">
        <f t="shared" si="407"/>
        <v>1900-1</v>
      </c>
      <c r="P12939" s="181">
        <f t="shared" si="408"/>
        <v>0</v>
      </c>
    </row>
    <row r="12940" spans="14:16">
      <c r="N12940" s="221"/>
      <c r="O12940" s="181" t="str">
        <f t="shared" si="407"/>
        <v>1900-1</v>
      </c>
      <c r="P12940" s="181">
        <f t="shared" si="408"/>
        <v>0</v>
      </c>
    </row>
    <row r="12941" spans="14:16">
      <c r="N12941" s="221"/>
      <c r="O12941" s="181" t="str">
        <f t="shared" ref="O12941:O13002" si="409">YEAR(B12941)&amp;"-"&amp;MONTH(B12941)</f>
        <v>1900-1</v>
      </c>
      <c r="P12941" s="181">
        <f t="shared" si="408"/>
        <v>0</v>
      </c>
    </row>
    <row r="12942" spans="14:16">
      <c r="N12942" s="221"/>
      <c r="O12942" s="181" t="str">
        <f t="shared" si="409"/>
        <v>1900-1</v>
      </c>
      <c r="P12942" s="181">
        <f t="shared" si="408"/>
        <v>0</v>
      </c>
    </row>
    <row r="12943" spans="14:16">
      <c r="N12943" s="221"/>
      <c r="O12943" s="181" t="str">
        <f t="shared" si="409"/>
        <v>1900-1</v>
      </c>
      <c r="P12943" s="181">
        <f t="shared" si="408"/>
        <v>0</v>
      </c>
    </row>
    <row r="12944" spans="14:16">
      <c r="N12944" s="221"/>
      <c r="O12944" s="181" t="str">
        <f t="shared" si="409"/>
        <v>1900-1</v>
      </c>
      <c r="P12944" s="181">
        <f t="shared" si="408"/>
        <v>0</v>
      </c>
    </row>
    <row r="12945" spans="14:16">
      <c r="N12945" s="221"/>
      <c r="O12945" s="181" t="str">
        <f t="shared" si="409"/>
        <v>1900-1</v>
      </c>
      <c r="P12945" s="181">
        <f t="shared" si="408"/>
        <v>0</v>
      </c>
    </row>
    <row r="12946" spans="14:16">
      <c r="N12946" s="221"/>
      <c r="O12946" s="181" t="str">
        <f t="shared" si="409"/>
        <v>1900-1</v>
      </c>
      <c r="P12946" s="181">
        <f t="shared" si="408"/>
        <v>0</v>
      </c>
    </row>
    <row r="12947" spans="14:16">
      <c r="N12947" s="221"/>
      <c r="O12947" s="181" t="str">
        <f t="shared" si="409"/>
        <v>1900-1</v>
      </c>
      <c r="P12947" s="181">
        <f t="shared" si="408"/>
        <v>0</v>
      </c>
    </row>
    <row r="12948" spans="14:16">
      <c r="N12948" s="221"/>
      <c r="O12948" s="181" t="str">
        <f t="shared" si="409"/>
        <v>1900-1</v>
      </c>
      <c r="P12948" s="181">
        <f t="shared" si="408"/>
        <v>0</v>
      </c>
    </row>
    <row r="12949" spans="14:16">
      <c r="N12949" s="221"/>
      <c r="O12949" s="181" t="str">
        <f t="shared" si="409"/>
        <v>1900-1</v>
      </c>
      <c r="P12949" s="181">
        <f t="shared" si="408"/>
        <v>0</v>
      </c>
    </row>
    <row r="12950" spans="14:16">
      <c r="N12950" s="221"/>
      <c r="O12950" s="181" t="str">
        <f t="shared" si="409"/>
        <v>1900-1</v>
      </c>
      <c r="P12950" s="181">
        <f t="shared" si="408"/>
        <v>0</v>
      </c>
    </row>
    <row r="12951" spans="14:16">
      <c r="N12951" s="221"/>
      <c r="O12951" s="181" t="str">
        <f t="shared" si="409"/>
        <v>1900-1</v>
      </c>
      <c r="P12951" s="181">
        <f t="shared" si="408"/>
        <v>0</v>
      </c>
    </row>
    <row r="12952" spans="14:16">
      <c r="N12952" s="221"/>
      <c r="O12952" s="181" t="str">
        <f t="shared" si="409"/>
        <v>1900-1</v>
      </c>
      <c r="P12952" s="181">
        <f t="shared" si="408"/>
        <v>0</v>
      </c>
    </row>
    <row r="12953" spans="14:16">
      <c r="N12953" s="221"/>
      <c r="O12953" s="181" t="str">
        <f t="shared" si="409"/>
        <v>1900-1</v>
      </c>
      <c r="P12953" s="181">
        <f t="shared" si="408"/>
        <v>0</v>
      </c>
    </row>
    <row r="12954" spans="14:16">
      <c r="N12954" s="221"/>
      <c r="O12954" s="181" t="str">
        <f t="shared" si="409"/>
        <v>1900-1</v>
      </c>
      <c r="P12954" s="181">
        <f t="shared" si="408"/>
        <v>0</v>
      </c>
    </row>
    <row r="12955" spans="14:16">
      <c r="N12955" s="221"/>
      <c r="O12955" s="181" t="str">
        <f t="shared" si="409"/>
        <v>1900-1</v>
      </c>
      <c r="P12955" s="181">
        <f t="shared" si="408"/>
        <v>0</v>
      </c>
    </row>
    <row r="12956" spans="14:16">
      <c r="N12956" s="221"/>
      <c r="O12956" s="181" t="str">
        <f t="shared" si="409"/>
        <v>1900-1</v>
      </c>
      <c r="P12956" s="181">
        <f t="shared" si="408"/>
        <v>0</v>
      </c>
    </row>
    <row r="12957" spans="14:16">
      <c r="N12957" s="221"/>
      <c r="O12957" s="181" t="str">
        <f t="shared" si="409"/>
        <v>1900-1</v>
      </c>
      <c r="P12957" s="181">
        <f t="shared" si="408"/>
        <v>0</v>
      </c>
    </row>
    <row r="12958" spans="14:16">
      <c r="N12958" s="221"/>
      <c r="O12958" s="181" t="str">
        <f t="shared" si="409"/>
        <v>1900-1</v>
      </c>
      <c r="P12958" s="181">
        <f t="shared" si="408"/>
        <v>0</v>
      </c>
    </row>
    <row r="12959" spans="14:16">
      <c r="N12959" s="221"/>
      <c r="O12959" s="181" t="str">
        <f t="shared" si="409"/>
        <v>1900-1</v>
      </c>
      <c r="P12959" s="181">
        <f t="shared" si="408"/>
        <v>0</v>
      </c>
    </row>
    <row r="12960" spans="14:16">
      <c r="N12960" s="221"/>
      <c r="O12960" s="181" t="str">
        <f t="shared" si="409"/>
        <v>1900-1</v>
      </c>
      <c r="P12960" s="181">
        <f t="shared" si="408"/>
        <v>0</v>
      </c>
    </row>
    <row r="12961" spans="14:16">
      <c r="N12961" s="221"/>
      <c r="O12961" s="181" t="str">
        <f t="shared" si="409"/>
        <v>1900-1</v>
      </c>
      <c r="P12961" s="181">
        <f t="shared" si="408"/>
        <v>0</v>
      </c>
    </row>
    <row r="12962" spans="14:16">
      <c r="N12962" s="221"/>
      <c r="O12962" s="181" t="str">
        <f t="shared" si="409"/>
        <v>1900-1</v>
      </c>
      <c r="P12962" s="181">
        <f t="shared" si="408"/>
        <v>0</v>
      </c>
    </row>
    <row r="12963" spans="14:16">
      <c r="N12963" s="221"/>
      <c r="O12963" s="181" t="str">
        <f t="shared" si="409"/>
        <v>1900-1</v>
      </c>
      <c r="P12963" s="181">
        <f t="shared" si="408"/>
        <v>0</v>
      </c>
    </row>
    <row r="12964" spans="14:16">
      <c r="N12964" s="221"/>
      <c r="O12964" s="181" t="str">
        <f t="shared" si="409"/>
        <v>1900-1</v>
      </c>
      <c r="P12964" s="181">
        <f t="shared" si="408"/>
        <v>0</v>
      </c>
    </row>
    <row r="12965" spans="14:16">
      <c r="N12965" s="221"/>
      <c r="O12965" s="181" t="str">
        <f t="shared" si="409"/>
        <v>1900-1</v>
      </c>
      <c r="P12965" s="181">
        <f t="shared" si="408"/>
        <v>0</v>
      </c>
    </row>
    <row r="12966" spans="14:16">
      <c r="N12966" s="221"/>
      <c r="O12966" s="181" t="str">
        <f t="shared" si="409"/>
        <v>1900-1</v>
      </c>
      <c r="P12966" s="181">
        <f t="shared" si="408"/>
        <v>0</v>
      </c>
    </row>
    <row r="12967" spans="14:16">
      <c r="N12967" s="221"/>
      <c r="O12967" s="181" t="str">
        <f t="shared" si="409"/>
        <v>1900-1</v>
      </c>
      <c r="P12967" s="181">
        <f t="shared" si="408"/>
        <v>0</v>
      </c>
    </row>
    <row r="12968" spans="14:16">
      <c r="N12968" s="221"/>
      <c r="O12968" s="181" t="str">
        <f t="shared" si="409"/>
        <v>1900-1</v>
      </c>
      <c r="P12968" s="181">
        <f t="shared" si="408"/>
        <v>0</v>
      </c>
    </row>
    <row r="12969" spans="14:16">
      <c r="N12969" s="221"/>
      <c r="O12969" s="181" t="str">
        <f t="shared" si="409"/>
        <v>1900-1</v>
      </c>
      <c r="P12969" s="181">
        <f t="shared" si="408"/>
        <v>0</v>
      </c>
    </row>
    <row r="12970" spans="14:16">
      <c r="N12970" s="221"/>
      <c r="O12970" s="181" t="str">
        <f t="shared" si="409"/>
        <v>1900-1</v>
      </c>
      <c r="P12970" s="181">
        <f t="shared" si="408"/>
        <v>0</v>
      </c>
    </row>
    <row r="12971" spans="14:16">
      <c r="N12971" s="221"/>
      <c r="O12971" s="181" t="str">
        <f t="shared" si="409"/>
        <v>1900-1</v>
      </c>
      <c r="P12971" s="181">
        <f t="shared" si="408"/>
        <v>0</v>
      </c>
    </row>
    <row r="12972" spans="14:16">
      <c r="N12972" s="221"/>
      <c r="O12972" s="181" t="str">
        <f t="shared" si="409"/>
        <v>1900-1</v>
      </c>
      <c r="P12972" s="181">
        <f t="shared" si="408"/>
        <v>0</v>
      </c>
    </row>
    <row r="12973" spans="14:16">
      <c r="N12973" s="221"/>
      <c r="O12973" s="181" t="str">
        <f t="shared" si="409"/>
        <v>1900-1</v>
      </c>
      <c r="P12973" s="181">
        <f t="shared" si="408"/>
        <v>0</v>
      </c>
    </row>
    <row r="12974" spans="14:16">
      <c r="N12974" s="221"/>
      <c r="O12974" s="181" t="str">
        <f t="shared" si="409"/>
        <v>1900-1</v>
      </c>
      <c r="P12974" s="181">
        <f t="shared" si="408"/>
        <v>0</v>
      </c>
    </row>
    <row r="12975" spans="14:16">
      <c r="N12975" s="221"/>
      <c r="O12975" s="181" t="str">
        <f t="shared" si="409"/>
        <v>1900-1</v>
      </c>
      <c r="P12975" s="181">
        <f t="shared" si="408"/>
        <v>0</v>
      </c>
    </row>
    <row r="12976" spans="14:16">
      <c r="N12976" s="221"/>
      <c r="O12976" s="181" t="str">
        <f t="shared" si="409"/>
        <v>1900-1</v>
      </c>
      <c r="P12976" s="181">
        <f t="shared" si="408"/>
        <v>0</v>
      </c>
    </row>
    <row r="12977" spans="14:16">
      <c r="N12977" s="221"/>
      <c r="O12977" s="181" t="str">
        <f t="shared" si="409"/>
        <v>1900-1</v>
      </c>
      <c r="P12977" s="181">
        <f t="shared" si="408"/>
        <v>0</v>
      </c>
    </row>
    <row r="12978" spans="14:16">
      <c r="N12978" s="221"/>
      <c r="O12978" s="181" t="str">
        <f t="shared" si="409"/>
        <v>1900-1</v>
      </c>
      <c r="P12978" s="181">
        <f t="shared" si="408"/>
        <v>0</v>
      </c>
    </row>
    <row r="12979" spans="14:16">
      <c r="N12979" s="221"/>
      <c r="O12979" s="181" t="str">
        <f t="shared" si="409"/>
        <v>1900-1</v>
      </c>
      <c r="P12979" s="181">
        <f t="shared" si="408"/>
        <v>0</v>
      </c>
    </row>
    <row r="12980" spans="14:16">
      <c r="N12980" s="221"/>
      <c r="O12980" s="181" t="str">
        <f t="shared" si="409"/>
        <v>1900-1</v>
      </c>
      <c r="P12980" s="181">
        <f t="shared" si="408"/>
        <v>0</v>
      </c>
    </row>
    <row r="12981" spans="14:16">
      <c r="N12981" s="221"/>
      <c r="O12981" s="181" t="str">
        <f t="shared" si="409"/>
        <v>1900-1</v>
      </c>
      <c r="P12981" s="181">
        <f t="shared" si="408"/>
        <v>0</v>
      </c>
    </row>
    <row r="12982" spans="14:16">
      <c r="N12982" s="221"/>
      <c r="O12982" s="181" t="str">
        <f t="shared" si="409"/>
        <v>1900-1</v>
      </c>
      <c r="P12982" s="181">
        <f t="shared" si="408"/>
        <v>0</v>
      </c>
    </row>
    <row r="12983" spans="14:16">
      <c r="O12983" s="181" t="str">
        <f t="shared" si="409"/>
        <v>1900-1</v>
      </c>
      <c r="P12983" s="181">
        <f t="shared" si="408"/>
        <v>0</v>
      </c>
    </row>
    <row r="12984" spans="14:16">
      <c r="O12984" s="181" t="str">
        <f t="shared" si="409"/>
        <v>1900-1</v>
      </c>
      <c r="P12984" s="181">
        <f t="shared" si="408"/>
        <v>0</v>
      </c>
    </row>
    <row r="12985" spans="14:16">
      <c r="O12985" s="181" t="str">
        <f t="shared" si="409"/>
        <v>1900-1</v>
      </c>
      <c r="P12985" s="181">
        <f t="shared" si="408"/>
        <v>0</v>
      </c>
    </row>
    <row r="12986" spans="14:16">
      <c r="O12986" s="181" t="str">
        <f t="shared" si="409"/>
        <v>1900-1</v>
      </c>
      <c r="P12986" s="181">
        <f t="shared" si="408"/>
        <v>0</v>
      </c>
    </row>
    <row r="12987" spans="14:16">
      <c r="O12987" s="181" t="str">
        <f t="shared" si="409"/>
        <v>1900-1</v>
      </c>
      <c r="P12987" s="181">
        <f t="shared" si="408"/>
        <v>0</v>
      </c>
    </row>
    <row r="12988" spans="14:16">
      <c r="O12988" s="181" t="str">
        <f t="shared" si="409"/>
        <v>1900-1</v>
      </c>
      <c r="P12988" s="181">
        <f t="shared" si="408"/>
        <v>0</v>
      </c>
    </row>
    <row r="12989" spans="14:16">
      <c r="O12989" s="181" t="str">
        <f t="shared" si="409"/>
        <v>1900-1</v>
      </c>
      <c r="P12989" s="181">
        <f t="shared" si="408"/>
        <v>0</v>
      </c>
    </row>
    <row r="12990" spans="14:16">
      <c r="O12990" s="181" t="str">
        <f t="shared" si="409"/>
        <v>1900-1</v>
      </c>
      <c r="P12990" s="181">
        <f t="shared" si="408"/>
        <v>0</v>
      </c>
    </row>
    <row r="12991" spans="14:16">
      <c r="O12991" s="181" t="str">
        <f t="shared" si="409"/>
        <v>1900-1</v>
      </c>
      <c r="P12991" s="181">
        <f t="shared" si="408"/>
        <v>0</v>
      </c>
    </row>
    <row r="12992" spans="14:16">
      <c r="O12992" s="181" t="str">
        <f t="shared" si="409"/>
        <v>1900-1</v>
      </c>
      <c r="P12992" s="181">
        <f t="shared" si="408"/>
        <v>0</v>
      </c>
    </row>
    <row r="12993" spans="15:16">
      <c r="O12993" s="181" t="str">
        <f t="shared" si="409"/>
        <v>1900-1</v>
      </c>
      <c r="P12993" s="181">
        <f t="shared" si="408"/>
        <v>0</v>
      </c>
    </row>
    <row r="12994" spans="15:16">
      <c r="O12994" s="181" t="str">
        <f t="shared" si="409"/>
        <v>1900-1</v>
      </c>
      <c r="P12994" s="181">
        <f t="shared" ref="P12994:P13057" si="410">N12994*H12994</f>
        <v>0</v>
      </c>
    </row>
    <row r="12995" spans="15:16">
      <c r="O12995" s="181" t="str">
        <f t="shared" si="409"/>
        <v>1900-1</v>
      </c>
      <c r="P12995" s="181">
        <f t="shared" si="410"/>
        <v>0</v>
      </c>
    </row>
    <row r="12996" spans="15:16">
      <c r="O12996" s="181" t="str">
        <f t="shared" si="409"/>
        <v>1900-1</v>
      </c>
      <c r="P12996" s="181">
        <f t="shared" si="410"/>
        <v>0</v>
      </c>
    </row>
    <row r="12997" spans="15:16">
      <c r="O12997" s="181" t="str">
        <f t="shared" si="409"/>
        <v>1900-1</v>
      </c>
      <c r="P12997" s="181">
        <f t="shared" si="410"/>
        <v>0</v>
      </c>
    </row>
    <row r="12998" spans="15:16">
      <c r="O12998" s="181" t="str">
        <f t="shared" si="409"/>
        <v>1900-1</v>
      </c>
      <c r="P12998" s="181">
        <f t="shared" si="410"/>
        <v>0</v>
      </c>
    </row>
    <row r="12999" spans="15:16">
      <c r="O12999" s="181" t="str">
        <f t="shared" si="409"/>
        <v>1900-1</v>
      </c>
      <c r="P12999" s="181">
        <f t="shared" si="410"/>
        <v>0</v>
      </c>
    </row>
    <row r="13000" spans="15:16">
      <c r="O13000" s="181" t="str">
        <f t="shared" si="409"/>
        <v>1900-1</v>
      </c>
      <c r="P13000" s="181">
        <f t="shared" si="410"/>
        <v>0</v>
      </c>
    </row>
    <row r="13001" spans="15:16">
      <c r="O13001" s="181" t="str">
        <f t="shared" si="409"/>
        <v>1900-1</v>
      </c>
      <c r="P13001" s="181">
        <f t="shared" si="410"/>
        <v>0</v>
      </c>
    </row>
    <row r="13002" spans="15:16">
      <c r="O13002" s="181" t="str">
        <f t="shared" si="409"/>
        <v>1900-1</v>
      </c>
      <c r="P13002" s="181">
        <f t="shared" si="410"/>
        <v>0</v>
      </c>
    </row>
    <row r="13003" spans="15:16">
      <c r="O13003" s="181" t="str">
        <f t="shared" ref="O13003:O13066" si="411">YEAR(B13003)&amp;"-"&amp;MONTH(B13003)</f>
        <v>1900-1</v>
      </c>
      <c r="P13003" s="181">
        <f t="shared" si="410"/>
        <v>0</v>
      </c>
    </row>
    <row r="13004" spans="15:16">
      <c r="O13004" s="181" t="str">
        <f t="shared" si="411"/>
        <v>1900-1</v>
      </c>
      <c r="P13004" s="181">
        <f t="shared" si="410"/>
        <v>0</v>
      </c>
    </row>
    <row r="13005" spans="15:16">
      <c r="O13005" s="181" t="str">
        <f t="shared" si="411"/>
        <v>1900-1</v>
      </c>
      <c r="P13005" s="181">
        <f t="shared" si="410"/>
        <v>0</v>
      </c>
    </row>
    <row r="13006" spans="15:16">
      <c r="O13006" s="181" t="str">
        <f t="shared" si="411"/>
        <v>1900-1</v>
      </c>
      <c r="P13006" s="181">
        <f t="shared" si="410"/>
        <v>0</v>
      </c>
    </row>
    <row r="13007" spans="15:16">
      <c r="O13007" s="181" t="str">
        <f t="shared" si="411"/>
        <v>1900-1</v>
      </c>
      <c r="P13007" s="181">
        <f t="shared" si="410"/>
        <v>0</v>
      </c>
    </row>
    <row r="13008" spans="15:16">
      <c r="O13008" s="181" t="str">
        <f t="shared" si="411"/>
        <v>1900-1</v>
      </c>
      <c r="P13008" s="181">
        <f t="shared" si="410"/>
        <v>0</v>
      </c>
    </row>
    <row r="13009" spans="15:16">
      <c r="O13009" s="181" t="str">
        <f t="shared" si="411"/>
        <v>1900-1</v>
      </c>
      <c r="P13009" s="181">
        <f t="shared" si="410"/>
        <v>0</v>
      </c>
    </row>
    <row r="13010" spans="15:16">
      <c r="O13010" s="181" t="str">
        <f t="shared" si="411"/>
        <v>1900-1</v>
      </c>
      <c r="P13010" s="181">
        <f t="shared" si="410"/>
        <v>0</v>
      </c>
    </row>
    <row r="13011" spans="15:16">
      <c r="O13011" s="181" t="str">
        <f t="shared" si="411"/>
        <v>1900-1</v>
      </c>
      <c r="P13011" s="181">
        <f t="shared" si="410"/>
        <v>0</v>
      </c>
    </row>
    <row r="13012" spans="15:16">
      <c r="O13012" s="181" t="str">
        <f t="shared" si="411"/>
        <v>1900-1</v>
      </c>
      <c r="P13012" s="181">
        <f t="shared" si="410"/>
        <v>0</v>
      </c>
    </row>
    <row r="13013" spans="15:16">
      <c r="O13013" s="181" t="str">
        <f t="shared" si="411"/>
        <v>1900-1</v>
      </c>
      <c r="P13013" s="181">
        <f t="shared" si="410"/>
        <v>0</v>
      </c>
    </row>
    <row r="13014" spans="15:16">
      <c r="O13014" s="181" t="str">
        <f t="shared" si="411"/>
        <v>1900-1</v>
      </c>
      <c r="P13014" s="181">
        <f t="shared" si="410"/>
        <v>0</v>
      </c>
    </row>
    <row r="13015" spans="15:16">
      <c r="O13015" s="181" t="str">
        <f t="shared" si="411"/>
        <v>1900-1</v>
      </c>
      <c r="P13015" s="181">
        <f t="shared" si="410"/>
        <v>0</v>
      </c>
    </row>
    <row r="13016" spans="15:16">
      <c r="O13016" s="181" t="str">
        <f t="shared" si="411"/>
        <v>1900-1</v>
      </c>
      <c r="P13016" s="181">
        <f t="shared" si="410"/>
        <v>0</v>
      </c>
    </row>
    <row r="13017" spans="15:16">
      <c r="O13017" s="181" t="str">
        <f t="shared" si="411"/>
        <v>1900-1</v>
      </c>
      <c r="P13017" s="181">
        <f t="shared" si="410"/>
        <v>0</v>
      </c>
    </row>
    <row r="13018" spans="15:16">
      <c r="O13018" s="181" t="str">
        <f t="shared" si="411"/>
        <v>1900-1</v>
      </c>
      <c r="P13018" s="181">
        <f t="shared" si="410"/>
        <v>0</v>
      </c>
    </row>
    <row r="13019" spans="15:16">
      <c r="O13019" s="181" t="str">
        <f t="shared" si="411"/>
        <v>1900-1</v>
      </c>
      <c r="P13019" s="181">
        <f t="shared" si="410"/>
        <v>0</v>
      </c>
    </row>
    <row r="13020" spans="15:16">
      <c r="O13020" s="181" t="str">
        <f t="shared" si="411"/>
        <v>1900-1</v>
      </c>
      <c r="P13020" s="181">
        <f t="shared" si="410"/>
        <v>0</v>
      </c>
    </row>
    <row r="13021" spans="15:16">
      <c r="O13021" s="181" t="str">
        <f t="shared" si="411"/>
        <v>1900-1</v>
      </c>
      <c r="P13021" s="181">
        <f t="shared" si="410"/>
        <v>0</v>
      </c>
    </row>
    <row r="13022" spans="15:16">
      <c r="O13022" s="181" t="str">
        <f t="shared" si="411"/>
        <v>1900-1</v>
      </c>
      <c r="P13022" s="181">
        <f t="shared" si="410"/>
        <v>0</v>
      </c>
    </row>
    <row r="13023" spans="15:16">
      <c r="O13023" s="181" t="str">
        <f t="shared" si="411"/>
        <v>1900-1</v>
      </c>
      <c r="P13023" s="181">
        <f t="shared" si="410"/>
        <v>0</v>
      </c>
    </row>
    <row r="13024" spans="15:16">
      <c r="O13024" s="181" t="str">
        <f t="shared" si="411"/>
        <v>1900-1</v>
      </c>
      <c r="P13024" s="181">
        <f t="shared" si="410"/>
        <v>0</v>
      </c>
    </row>
    <row r="13025" spans="15:16">
      <c r="O13025" s="181" t="str">
        <f t="shared" si="411"/>
        <v>1900-1</v>
      </c>
      <c r="P13025" s="181">
        <f t="shared" si="410"/>
        <v>0</v>
      </c>
    </row>
    <row r="13026" spans="15:16">
      <c r="O13026" s="181" t="str">
        <f t="shared" si="411"/>
        <v>1900-1</v>
      </c>
      <c r="P13026" s="181">
        <f t="shared" si="410"/>
        <v>0</v>
      </c>
    </row>
    <row r="13027" spans="15:16">
      <c r="O13027" s="181" t="str">
        <f t="shared" si="411"/>
        <v>1900-1</v>
      </c>
      <c r="P13027" s="181">
        <f t="shared" si="410"/>
        <v>0</v>
      </c>
    </row>
    <row r="13028" spans="15:16">
      <c r="O13028" s="181" t="str">
        <f t="shared" si="411"/>
        <v>1900-1</v>
      </c>
      <c r="P13028" s="181">
        <f t="shared" si="410"/>
        <v>0</v>
      </c>
    </row>
    <row r="13029" spans="15:16">
      <c r="O13029" s="181" t="str">
        <f t="shared" si="411"/>
        <v>1900-1</v>
      </c>
      <c r="P13029" s="181">
        <f t="shared" si="410"/>
        <v>0</v>
      </c>
    </row>
    <row r="13030" spans="15:16">
      <c r="O13030" s="181" t="str">
        <f t="shared" si="411"/>
        <v>1900-1</v>
      </c>
      <c r="P13030" s="181">
        <f t="shared" si="410"/>
        <v>0</v>
      </c>
    </row>
    <row r="13031" spans="15:16">
      <c r="O13031" s="181" t="str">
        <f t="shared" si="411"/>
        <v>1900-1</v>
      </c>
      <c r="P13031" s="181">
        <f t="shared" si="410"/>
        <v>0</v>
      </c>
    </row>
    <row r="13032" spans="15:16">
      <c r="O13032" s="181" t="str">
        <f t="shared" si="411"/>
        <v>1900-1</v>
      </c>
      <c r="P13032" s="181">
        <f t="shared" si="410"/>
        <v>0</v>
      </c>
    </row>
    <row r="13033" spans="15:16">
      <c r="O13033" s="181" t="str">
        <f t="shared" si="411"/>
        <v>1900-1</v>
      </c>
      <c r="P13033" s="181">
        <f t="shared" si="410"/>
        <v>0</v>
      </c>
    </row>
    <row r="13034" spans="15:16">
      <c r="O13034" s="181" t="str">
        <f t="shared" si="411"/>
        <v>1900-1</v>
      </c>
      <c r="P13034" s="181">
        <f t="shared" si="410"/>
        <v>0</v>
      </c>
    </row>
    <row r="13035" spans="15:16">
      <c r="O13035" s="181" t="str">
        <f t="shared" si="411"/>
        <v>1900-1</v>
      </c>
      <c r="P13035" s="181">
        <f t="shared" si="410"/>
        <v>0</v>
      </c>
    </row>
    <row r="13036" spans="15:16">
      <c r="O13036" s="181" t="str">
        <f t="shared" si="411"/>
        <v>1900-1</v>
      </c>
      <c r="P13036" s="181">
        <f t="shared" si="410"/>
        <v>0</v>
      </c>
    </row>
    <row r="13037" spans="15:16">
      <c r="O13037" s="181" t="str">
        <f t="shared" si="411"/>
        <v>1900-1</v>
      </c>
      <c r="P13037" s="181">
        <f t="shared" si="410"/>
        <v>0</v>
      </c>
    </row>
    <row r="13038" spans="15:16">
      <c r="O13038" s="181" t="str">
        <f t="shared" si="411"/>
        <v>1900-1</v>
      </c>
      <c r="P13038" s="181">
        <f t="shared" si="410"/>
        <v>0</v>
      </c>
    </row>
    <row r="13039" spans="15:16">
      <c r="O13039" s="181" t="str">
        <f t="shared" si="411"/>
        <v>1900-1</v>
      </c>
      <c r="P13039" s="181">
        <f t="shared" si="410"/>
        <v>0</v>
      </c>
    </row>
    <row r="13040" spans="15:16">
      <c r="O13040" s="181" t="str">
        <f t="shared" si="411"/>
        <v>1900-1</v>
      </c>
      <c r="P13040" s="181">
        <f t="shared" si="410"/>
        <v>0</v>
      </c>
    </row>
    <row r="13041" spans="15:16">
      <c r="O13041" s="181" t="str">
        <f t="shared" si="411"/>
        <v>1900-1</v>
      </c>
      <c r="P13041" s="181">
        <f t="shared" si="410"/>
        <v>0</v>
      </c>
    </row>
    <row r="13042" spans="15:16">
      <c r="O13042" s="181" t="str">
        <f t="shared" si="411"/>
        <v>1900-1</v>
      </c>
      <c r="P13042" s="181">
        <f t="shared" si="410"/>
        <v>0</v>
      </c>
    </row>
    <row r="13043" spans="15:16">
      <c r="O13043" s="181" t="str">
        <f t="shared" si="411"/>
        <v>1900-1</v>
      </c>
      <c r="P13043" s="181">
        <f t="shared" si="410"/>
        <v>0</v>
      </c>
    </row>
    <row r="13044" spans="15:16">
      <c r="O13044" s="181" t="str">
        <f t="shared" si="411"/>
        <v>1900-1</v>
      </c>
      <c r="P13044" s="181">
        <f t="shared" si="410"/>
        <v>0</v>
      </c>
    </row>
    <row r="13045" spans="15:16">
      <c r="O13045" s="181" t="str">
        <f t="shared" si="411"/>
        <v>1900-1</v>
      </c>
      <c r="P13045" s="181">
        <f t="shared" si="410"/>
        <v>0</v>
      </c>
    </row>
    <row r="13046" spans="15:16">
      <c r="O13046" s="181" t="str">
        <f t="shared" si="411"/>
        <v>1900-1</v>
      </c>
      <c r="P13046" s="181">
        <f t="shared" si="410"/>
        <v>0</v>
      </c>
    </row>
    <row r="13047" spans="15:16">
      <c r="O13047" s="181" t="str">
        <f t="shared" si="411"/>
        <v>1900-1</v>
      </c>
      <c r="P13047" s="181">
        <f t="shared" si="410"/>
        <v>0</v>
      </c>
    </row>
    <row r="13048" spans="15:16">
      <c r="O13048" s="181" t="str">
        <f t="shared" si="411"/>
        <v>1900-1</v>
      </c>
      <c r="P13048" s="181">
        <f t="shared" si="410"/>
        <v>0</v>
      </c>
    </row>
    <row r="13049" spans="15:16">
      <c r="O13049" s="181" t="str">
        <f t="shared" si="411"/>
        <v>1900-1</v>
      </c>
      <c r="P13049" s="181">
        <f t="shared" si="410"/>
        <v>0</v>
      </c>
    </row>
    <row r="13050" spans="15:16">
      <c r="O13050" s="181" t="str">
        <f t="shared" si="411"/>
        <v>1900-1</v>
      </c>
      <c r="P13050" s="181">
        <f t="shared" si="410"/>
        <v>0</v>
      </c>
    </row>
    <row r="13051" spans="15:16">
      <c r="O13051" s="181" t="str">
        <f t="shared" si="411"/>
        <v>1900-1</v>
      </c>
      <c r="P13051" s="181">
        <f t="shared" si="410"/>
        <v>0</v>
      </c>
    </row>
    <row r="13052" spans="15:16">
      <c r="O13052" s="181" t="str">
        <f t="shared" si="411"/>
        <v>1900-1</v>
      </c>
      <c r="P13052" s="181">
        <f t="shared" si="410"/>
        <v>0</v>
      </c>
    </row>
    <row r="13053" spans="15:16">
      <c r="O13053" s="181" t="str">
        <f t="shared" si="411"/>
        <v>1900-1</v>
      </c>
      <c r="P13053" s="181">
        <f t="shared" si="410"/>
        <v>0</v>
      </c>
    </row>
    <row r="13054" spans="15:16">
      <c r="O13054" s="181" t="str">
        <f t="shared" si="411"/>
        <v>1900-1</v>
      </c>
      <c r="P13054" s="181">
        <f t="shared" si="410"/>
        <v>0</v>
      </c>
    </row>
    <row r="13055" spans="15:16">
      <c r="O13055" s="181" t="str">
        <f t="shared" si="411"/>
        <v>1900-1</v>
      </c>
      <c r="P13055" s="181">
        <f t="shared" si="410"/>
        <v>0</v>
      </c>
    </row>
    <row r="13056" spans="15:16">
      <c r="O13056" s="181" t="str">
        <f t="shared" si="411"/>
        <v>1900-1</v>
      </c>
      <c r="P13056" s="181">
        <f t="shared" si="410"/>
        <v>0</v>
      </c>
    </row>
    <row r="13057" spans="15:16">
      <c r="O13057" s="181" t="str">
        <f t="shared" si="411"/>
        <v>1900-1</v>
      </c>
      <c r="P13057" s="181">
        <f t="shared" si="410"/>
        <v>0</v>
      </c>
    </row>
    <row r="13058" spans="15:16">
      <c r="O13058" s="181" t="str">
        <f t="shared" si="411"/>
        <v>1900-1</v>
      </c>
      <c r="P13058" s="181">
        <f t="shared" ref="P13058:P13121" si="412">N13058*H13058</f>
        <v>0</v>
      </c>
    </row>
    <row r="13059" spans="15:16">
      <c r="O13059" s="181" t="str">
        <f t="shared" si="411"/>
        <v>1900-1</v>
      </c>
      <c r="P13059" s="181">
        <f t="shared" si="412"/>
        <v>0</v>
      </c>
    </row>
    <row r="13060" spans="15:16">
      <c r="O13060" s="181" t="str">
        <f t="shared" si="411"/>
        <v>1900-1</v>
      </c>
      <c r="P13060" s="181">
        <f t="shared" si="412"/>
        <v>0</v>
      </c>
    </row>
    <row r="13061" spans="15:16">
      <c r="O13061" s="181" t="str">
        <f t="shared" si="411"/>
        <v>1900-1</v>
      </c>
      <c r="P13061" s="181">
        <f t="shared" si="412"/>
        <v>0</v>
      </c>
    </row>
    <row r="13062" spans="15:16">
      <c r="O13062" s="181" t="str">
        <f t="shared" si="411"/>
        <v>1900-1</v>
      </c>
      <c r="P13062" s="181">
        <f t="shared" si="412"/>
        <v>0</v>
      </c>
    </row>
    <row r="13063" spans="15:16">
      <c r="O13063" s="181" t="str">
        <f t="shared" si="411"/>
        <v>1900-1</v>
      </c>
      <c r="P13063" s="181">
        <f t="shared" si="412"/>
        <v>0</v>
      </c>
    </row>
    <row r="13064" spans="15:16">
      <c r="O13064" s="181" t="str">
        <f t="shared" si="411"/>
        <v>1900-1</v>
      </c>
      <c r="P13064" s="181">
        <f t="shared" si="412"/>
        <v>0</v>
      </c>
    </row>
    <row r="13065" spans="15:16">
      <c r="O13065" s="181" t="str">
        <f t="shared" si="411"/>
        <v>1900-1</v>
      </c>
      <c r="P13065" s="181">
        <f t="shared" si="412"/>
        <v>0</v>
      </c>
    </row>
    <row r="13066" spans="15:16">
      <c r="O13066" s="181" t="str">
        <f t="shared" si="411"/>
        <v>1900-1</v>
      </c>
      <c r="P13066" s="181">
        <f t="shared" si="412"/>
        <v>0</v>
      </c>
    </row>
    <row r="13067" spans="15:16">
      <c r="O13067" s="181" t="str">
        <f t="shared" ref="O13067:O13130" si="413">YEAR(B13067)&amp;"-"&amp;MONTH(B13067)</f>
        <v>1900-1</v>
      </c>
      <c r="P13067" s="181">
        <f t="shared" si="412"/>
        <v>0</v>
      </c>
    </row>
    <row r="13068" spans="15:16">
      <c r="O13068" s="181" t="str">
        <f t="shared" si="413"/>
        <v>1900-1</v>
      </c>
      <c r="P13068" s="181">
        <f t="shared" si="412"/>
        <v>0</v>
      </c>
    </row>
    <row r="13069" spans="15:16">
      <c r="O13069" s="181" t="str">
        <f t="shared" si="413"/>
        <v>1900-1</v>
      </c>
      <c r="P13069" s="181">
        <f t="shared" si="412"/>
        <v>0</v>
      </c>
    </row>
    <row r="13070" spans="15:16">
      <c r="O13070" s="181" t="str">
        <f t="shared" si="413"/>
        <v>1900-1</v>
      </c>
      <c r="P13070" s="181">
        <f t="shared" si="412"/>
        <v>0</v>
      </c>
    </row>
    <row r="13071" spans="15:16">
      <c r="O13071" s="181" t="str">
        <f t="shared" si="413"/>
        <v>1900-1</v>
      </c>
      <c r="P13071" s="181">
        <f t="shared" si="412"/>
        <v>0</v>
      </c>
    </row>
    <row r="13072" spans="15:16">
      <c r="O13072" s="181" t="str">
        <f t="shared" si="413"/>
        <v>1900-1</v>
      </c>
      <c r="P13072" s="181">
        <f t="shared" si="412"/>
        <v>0</v>
      </c>
    </row>
    <row r="13073" spans="15:16">
      <c r="O13073" s="181" t="str">
        <f t="shared" si="413"/>
        <v>1900-1</v>
      </c>
      <c r="P13073" s="181">
        <f t="shared" si="412"/>
        <v>0</v>
      </c>
    </row>
    <row r="13074" spans="15:16">
      <c r="O13074" s="181" t="str">
        <f t="shared" si="413"/>
        <v>1900-1</v>
      </c>
      <c r="P13074" s="181">
        <f t="shared" si="412"/>
        <v>0</v>
      </c>
    </row>
    <row r="13075" spans="15:16">
      <c r="O13075" s="181" t="str">
        <f t="shared" si="413"/>
        <v>1900-1</v>
      </c>
      <c r="P13075" s="181">
        <f t="shared" si="412"/>
        <v>0</v>
      </c>
    </row>
    <row r="13076" spans="15:16">
      <c r="O13076" s="181" t="str">
        <f t="shared" si="413"/>
        <v>1900-1</v>
      </c>
      <c r="P13076" s="181">
        <f t="shared" si="412"/>
        <v>0</v>
      </c>
    </row>
    <row r="13077" spans="15:16">
      <c r="O13077" s="181" t="str">
        <f t="shared" si="413"/>
        <v>1900-1</v>
      </c>
      <c r="P13077" s="181">
        <f t="shared" si="412"/>
        <v>0</v>
      </c>
    </row>
    <row r="13078" spans="15:16">
      <c r="O13078" s="181" t="str">
        <f t="shared" si="413"/>
        <v>1900-1</v>
      </c>
      <c r="P13078" s="181">
        <f t="shared" si="412"/>
        <v>0</v>
      </c>
    </row>
    <row r="13079" spans="15:16">
      <c r="O13079" s="181" t="str">
        <f t="shared" si="413"/>
        <v>1900-1</v>
      </c>
      <c r="P13079" s="181">
        <f t="shared" si="412"/>
        <v>0</v>
      </c>
    </row>
    <row r="13080" spans="15:16">
      <c r="O13080" s="181" t="str">
        <f t="shared" si="413"/>
        <v>1900-1</v>
      </c>
      <c r="P13080" s="181">
        <f t="shared" si="412"/>
        <v>0</v>
      </c>
    </row>
    <row r="13081" spans="15:16">
      <c r="O13081" s="181" t="str">
        <f t="shared" si="413"/>
        <v>1900-1</v>
      </c>
      <c r="P13081" s="181">
        <f t="shared" si="412"/>
        <v>0</v>
      </c>
    </row>
    <row r="13082" spans="15:16">
      <c r="O13082" s="181" t="str">
        <f t="shared" si="413"/>
        <v>1900-1</v>
      </c>
      <c r="P13082" s="181">
        <f t="shared" si="412"/>
        <v>0</v>
      </c>
    </row>
    <row r="13083" spans="15:16">
      <c r="O13083" s="181" t="str">
        <f t="shared" si="413"/>
        <v>1900-1</v>
      </c>
      <c r="P13083" s="181">
        <f t="shared" si="412"/>
        <v>0</v>
      </c>
    </row>
    <row r="13084" spans="15:16">
      <c r="O13084" s="181" t="str">
        <f t="shared" si="413"/>
        <v>1900-1</v>
      </c>
      <c r="P13084" s="181">
        <f t="shared" si="412"/>
        <v>0</v>
      </c>
    </row>
    <row r="13085" spans="15:16">
      <c r="O13085" s="181" t="str">
        <f t="shared" si="413"/>
        <v>1900-1</v>
      </c>
      <c r="P13085" s="181">
        <f t="shared" si="412"/>
        <v>0</v>
      </c>
    </row>
    <row r="13086" spans="15:16">
      <c r="O13086" s="181" t="str">
        <f t="shared" si="413"/>
        <v>1900-1</v>
      </c>
      <c r="P13086" s="181">
        <f t="shared" si="412"/>
        <v>0</v>
      </c>
    </row>
    <row r="13087" spans="15:16">
      <c r="O13087" s="181" t="str">
        <f t="shared" si="413"/>
        <v>1900-1</v>
      </c>
      <c r="P13087" s="181">
        <f t="shared" si="412"/>
        <v>0</v>
      </c>
    </row>
    <row r="13088" spans="15:16">
      <c r="O13088" s="181" t="str">
        <f t="shared" si="413"/>
        <v>1900-1</v>
      </c>
      <c r="P13088" s="181">
        <f t="shared" si="412"/>
        <v>0</v>
      </c>
    </row>
    <row r="13089" spans="15:16">
      <c r="O13089" s="181" t="str">
        <f t="shared" si="413"/>
        <v>1900-1</v>
      </c>
      <c r="P13089" s="181">
        <f t="shared" si="412"/>
        <v>0</v>
      </c>
    </row>
    <row r="13090" spans="15:16">
      <c r="O13090" s="181" t="str">
        <f t="shared" si="413"/>
        <v>1900-1</v>
      </c>
      <c r="P13090" s="181">
        <f t="shared" si="412"/>
        <v>0</v>
      </c>
    </row>
    <row r="13091" spans="15:16">
      <c r="O13091" s="181" t="str">
        <f t="shared" si="413"/>
        <v>1900-1</v>
      </c>
      <c r="P13091" s="181">
        <f t="shared" si="412"/>
        <v>0</v>
      </c>
    </row>
    <row r="13092" spans="15:16">
      <c r="O13092" s="181" t="str">
        <f t="shared" si="413"/>
        <v>1900-1</v>
      </c>
      <c r="P13092" s="181">
        <f t="shared" si="412"/>
        <v>0</v>
      </c>
    </row>
    <row r="13093" spans="15:16">
      <c r="O13093" s="181" t="str">
        <f t="shared" si="413"/>
        <v>1900-1</v>
      </c>
      <c r="P13093" s="181">
        <f t="shared" si="412"/>
        <v>0</v>
      </c>
    </row>
    <row r="13094" spans="15:16">
      <c r="O13094" s="181" t="str">
        <f t="shared" si="413"/>
        <v>1900-1</v>
      </c>
      <c r="P13094" s="181">
        <f t="shared" si="412"/>
        <v>0</v>
      </c>
    </row>
    <row r="13095" spans="15:16">
      <c r="O13095" s="181" t="str">
        <f t="shared" si="413"/>
        <v>1900-1</v>
      </c>
      <c r="P13095" s="181">
        <f t="shared" si="412"/>
        <v>0</v>
      </c>
    </row>
    <row r="13096" spans="15:16">
      <c r="O13096" s="181" t="str">
        <f t="shared" si="413"/>
        <v>1900-1</v>
      </c>
      <c r="P13096" s="181">
        <f t="shared" si="412"/>
        <v>0</v>
      </c>
    </row>
    <row r="13097" spans="15:16">
      <c r="O13097" s="181" t="str">
        <f t="shared" si="413"/>
        <v>1900-1</v>
      </c>
      <c r="P13097" s="181">
        <f t="shared" si="412"/>
        <v>0</v>
      </c>
    </row>
    <row r="13098" spans="15:16">
      <c r="O13098" s="181" t="str">
        <f t="shared" si="413"/>
        <v>1900-1</v>
      </c>
      <c r="P13098" s="181">
        <f t="shared" si="412"/>
        <v>0</v>
      </c>
    </row>
    <row r="13099" spans="15:16">
      <c r="O13099" s="181" t="str">
        <f t="shared" si="413"/>
        <v>1900-1</v>
      </c>
      <c r="P13099" s="181">
        <f t="shared" si="412"/>
        <v>0</v>
      </c>
    </row>
    <row r="13100" spans="15:16">
      <c r="O13100" s="181" t="str">
        <f t="shared" si="413"/>
        <v>1900-1</v>
      </c>
      <c r="P13100" s="181">
        <f t="shared" si="412"/>
        <v>0</v>
      </c>
    </row>
    <row r="13101" spans="15:16">
      <c r="O13101" s="181" t="str">
        <f t="shared" si="413"/>
        <v>1900-1</v>
      </c>
      <c r="P13101" s="181">
        <f t="shared" si="412"/>
        <v>0</v>
      </c>
    </row>
    <row r="13102" spans="15:16">
      <c r="O13102" s="181" t="str">
        <f t="shared" si="413"/>
        <v>1900-1</v>
      </c>
      <c r="P13102" s="181">
        <f t="shared" si="412"/>
        <v>0</v>
      </c>
    </row>
    <row r="13103" spans="15:16">
      <c r="O13103" s="181" t="str">
        <f t="shared" si="413"/>
        <v>1900-1</v>
      </c>
      <c r="P13103" s="181">
        <f t="shared" si="412"/>
        <v>0</v>
      </c>
    </row>
    <row r="13104" spans="15:16">
      <c r="O13104" s="181" t="str">
        <f t="shared" si="413"/>
        <v>1900-1</v>
      </c>
      <c r="P13104" s="181">
        <f t="shared" si="412"/>
        <v>0</v>
      </c>
    </row>
    <row r="13105" spans="15:16">
      <c r="O13105" s="181" t="str">
        <f t="shared" si="413"/>
        <v>1900-1</v>
      </c>
      <c r="P13105" s="181">
        <f t="shared" si="412"/>
        <v>0</v>
      </c>
    </row>
    <row r="13106" spans="15:16">
      <c r="O13106" s="181" t="str">
        <f t="shared" si="413"/>
        <v>1900-1</v>
      </c>
      <c r="P13106" s="181">
        <f t="shared" si="412"/>
        <v>0</v>
      </c>
    </row>
    <row r="13107" spans="15:16">
      <c r="O13107" s="181" t="str">
        <f t="shared" si="413"/>
        <v>1900-1</v>
      </c>
      <c r="P13107" s="181">
        <f t="shared" si="412"/>
        <v>0</v>
      </c>
    </row>
    <row r="13108" spans="15:16">
      <c r="O13108" s="181" t="str">
        <f t="shared" si="413"/>
        <v>1900-1</v>
      </c>
      <c r="P13108" s="181">
        <f t="shared" si="412"/>
        <v>0</v>
      </c>
    </row>
    <row r="13109" spans="15:16">
      <c r="O13109" s="181" t="str">
        <f t="shared" si="413"/>
        <v>1900-1</v>
      </c>
      <c r="P13109" s="181">
        <f t="shared" si="412"/>
        <v>0</v>
      </c>
    </row>
    <row r="13110" spans="15:16">
      <c r="O13110" s="181" t="str">
        <f t="shared" si="413"/>
        <v>1900-1</v>
      </c>
      <c r="P13110" s="181">
        <f t="shared" si="412"/>
        <v>0</v>
      </c>
    </row>
    <row r="13111" spans="15:16">
      <c r="O13111" s="181" t="str">
        <f t="shared" si="413"/>
        <v>1900-1</v>
      </c>
      <c r="P13111" s="181">
        <f t="shared" si="412"/>
        <v>0</v>
      </c>
    </row>
    <row r="13112" spans="15:16">
      <c r="O13112" s="181" t="str">
        <f t="shared" si="413"/>
        <v>1900-1</v>
      </c>
      <c r="P13112" s="181">
        <f t="shared" si="412"/>
        <v>0</v>
      </c>
    </row>
    <row r="13113" spans="15:16">
      <c r="O13113" s="181" t="str">
        <f t="shared" si="413"/>
        <v>1900-1</v>
      </c>
      <c r="P13113" s="181">
        <f t="shared" si="412"/>
        <v>0</v>
      </c>
    </row>
    <row r="13114" spans="15:16">
      <c r="O13114" s="181" t="str">
        <f t="shared" si="413"/>
        <v>1900-1</v>
      </c>
      <c r="P13114" s="181">
        <f t="shared" si="412"/>
        <v>0</v>
      </c>
    </row>
    <row r="13115" spans="15:16">
      <c r="O13115" s="181" t="str">
        <f t="shared" si="413"/>
        <v>1900-1</v>
      </c>
      <c r="P13115" s="181">
        <f t="shared" si="412"/>
        <v>0</v>
      </c>
    </row>
    <row r="13116" spans="15:16">
      <c r="O13116" s="181" t="str">
        <f t="shared" si="413"/>
        <v>1900-1</v>
      </c>
      <c r="P13116" s="181">
        <f t="shared" si="412"/>
        <v>0</v>
      </c>
    </row>
    <row r="13117" spans="15:16">
      <c r="O13117" s="181" t="str">
        <f t="shared" si="413"/>
        <v>1900-1</v>
      </c>
      <c r="P13117" s="181">
        <f t="shared" si="412"/>
        <v>0</v>
      </c>
    </row>
    <row r="13118" spans="15:16">
      <c r="O13118" s="181" t="str">
        <f t="shared" si="413"/>
        <v>1900-1</v>
      </c>
      <c r="P13118" s="181">
        <f t="shared" si="412"/>
        <v>0</v>
      </c>
    </row>
    <row r="13119" spans="15:16">
      <c r="O13119" s="181" t="str">
        <f t="shared" si="413"/>
        <v>1900-1</v>
      </c>
      <c r="P13119" s="181">
        <f t="shared" si="412"/>
        <v>0</v>
      </c>
    </row>
    <row r="13120" spans="15:16">
      <c r="O13120" s="181" t="str">
        <f t="shared" si="413"/>
        <v>1900-1</v>
      </c>
      <c r="P13120" s="181">
        <f t="shared" si="412"/>
        <v>0</v>
      </c>
    </row>
    <row r="13121" spans="15:16">
      <c r="O13121" s="181" t="str">
        <f t="shared" si="413"/>
        <v>1900-1</v>
      </c>
      <c r="P13121" s="181">
        <f t="shared" si="412"/>
        <v>0</v>
      </c>
    </row>
    <row r="13122" spans="15:16">
      <c r="O13122" s="181" t="str">
        <f t="shared" si="413"/>
        <v>1900-1</v>
      </c>
      <c r="P13122" s="181">
        <f t="shared" ref="P13122:P13183" si="414">N13122*H13122</f>
        <v>0</v>
      </c>
    </row>
    <row r="13123" spans="15:16">
      <c r="O13123" s="181" t="str">
        <f t="shared" si="413"/>
        <v>1900-1</v>
      </c>
      <c r="P13123" s="181">
        <f t="shared" si="414"/>
        <v>0</v>
      </c>
    </row>
    <row r="13124" spans="15:16">
      <c r="O13124" s="181" t="str">
        <f t="shared" si="413"/>
        <v>1900-1</v>
      </c>
      <c r="P13124" s="181">
        <f t="shared" si="414"/>
        <v>0</v>
      </c>
    </row>
    <row r="13125" spans="15:16">
      <c r="O13125" s="181" t="str">
        <f t="shared" si="413"/>
        <v>1900-1</v>
      </c>
      <c r="P13125" s="181">
        <f t="shared" si="414"/>
        <v>0</v>
      </c>
    </row>
    <row r="13126" spans="15:16">
      <c r="O13126" s="181" t="str">
        <f t="shared" si="413"/>
        <v>1900-1</v>
      </c>
      <c r="P13126" s="181">
        <f t="shared" si="414"/>
        <v>0</v>
      </c>
    </row>
    <row r="13127" spans="15:16">
      <c r="O13127" s="181" t="str">
        <f t="shared" si="413"/>
        <v>1900-1</v>
      </c>
      <c r="P13127" s="181">
        <f t="shared" si="414"/>
        <v>0</v>
      </c>
    </row>
    <row r="13128" spans="15:16">
      <c r="O13128" s="181" t="str">
        <f t="shared" si="413"/>
        <v>1900-1</v>
      </c>
      <c r="P13128" s="181">
        <f t="shared" si="414"/>
        <v>0</v>
      </c>
    </row>
    <row r="13129" spans="15:16">
      <c r="O13129" s="181" t="str">
        <f t="shared" si="413"/>
        <v>1900-1</v>
      </c>
      <c r="P13129" s="181">
        <f t="shared" si="414"/>
        <v>0</v>
      </c>
    </row>
    <row r="13130" spans="15:16">
      <c r="O13130" s="181" t="str">
        <f t="shared" si="413"/>
        <v>1900-1</v>
      </c>
      <c r="P13130" s="181">
        <f t="shared" si="414"/>
        <v>0</v>
      </c>
    </row>
    <row r="13131" spans="15:16">
      <c r="O13131" s="181" t="str">
        <f t="shared" ref="O13131:O13192" si="415">YEAR(B13131)&amp;"-"&amp;MONTH(B13131)</f>
        <v>1900-1</v>
      </c>
      <c r="P13131" s="181">
        <f t="shared" si="414"/>
        <v>0</v>
      </c>
    </row>
    <row r="13132" spans="15:16">
      <c r="O13132" s="181" t="str">
        <f t="shared" si="415"/>
        <v>1900-1</v>
      </c>
      <c r="P13132" s="181">
        <f t="shared" si="414"/>
        <v>0</v>
      </c>
    </row>
    <row r="13133" spans="15:16">
      <c r="O13133" s="181" t="str">
        <f t="shared" si="415"/>
        <v>1900-1</v>
      </c>
      <c r="P13133" s="181">
        <f t="shared" si="414"/>
        <v>0</v>
      </c>
    </row>
    <row r="13134" spans="15:16">
      <c r="O13134" s="181" t="str">
        <f t="shared" si="415"/>
        <v>1900-1</v>
      </c>
      <c r="P13134" s="181">
        <f t="shared" si="414"/>
        <v>0</v>
      </c>
    </row>
    <row r="13135" spans="15:16">
      <c r="O13135" s="181" t="str">
        <f t="shared" si="415"/>
        <v>1900-1</v>
      </c>
      <c r="P13135" s="181">
        <f t="shared" si="414"/>
        <v>0</v>
      </c>
    </row>
    <row r="13136" spans="15:16">
      <c r="O13136" s="181" t="str">
        <f t="shared" si="415"/>
        <v>1900-1</v>
      </c>
      <c r="P13136" s="181">
        <f t="shared" si="414"/>
        <v>0</v>
      </c>
    </row>
    <row r="13137" spans="15:16">
      <c r="O13137" s="181" t="str">
        <f t="shared" si="415"/>
        <v>1900-1</v>
      </c>
      <c r="P13137" s="181">
        <f t="shared" si="414"/>
        <v>0</v>
      </c>
    </row>
    <row r="13138" spans="15:16">
      <c r="O13138" s="181" t="str">
        <f t="shared" si="415"/>
        <v>1900-1</v>
      </c>
      <c r="P13138" s="181">
        <f t="shared" si="414"/>
        <v>0</v>
      </c>
    </row>
    <row r="13139" spans="15:16">
      <c r="O13139" s="181" t="str">
        <f t="shared" si="415"/>
        <v>1900-1</v>
      </c>
      <c r="P13139" s="181">
        <f t="shared" si="414"/>
        <v>0</v>
      </c>
    </row>
    <row r="13140" spans="15:16">
      <c r="O13140" s="181" t="str">
        <f t="shared" si="415"/>
        <v>1900-1</v>
      </c>
      <c r="P13140" s="181">
        <f t="shared" si="414"/>
        <v>0</v>
      </c>
    </row>
    <row r="13141" spans="15:16">
      <c r="O13141" s="181" t="str">
        <f t="shared" si="415"/>
        <v>1900-1</v>
      </c>
      <c r="P13141" s="181">
        <f t="shared" si="414"/>
        <v>0</v>
      </c>
    </row>
    <row r="13142" spans="15:16">
      <c r="O13142" s="181" t="str">
        <f t="shared" si="415"/>
        <v>1900-1</v>
      </c>
      <c r="P13142" s="181">
        <f t="shared" si="414"/>
        <v>0</v>
      </c>
    </row>
    <row r="13143" spans="15:16">
      <c r="O13143" s="181" t="str">
        <f t="shared" si="415"/>
        <v>1900-1</v>
      </c>
      <c r="P13143" s="181">
        <f t="shared" si="414"/>
        <v>0</v>
      </c>
    </row>
    <row r="13144" spans="15:16">
      <c r="O13144" s="181" t="str">
        <f t="shared" si="415"/>
        <v>1900-1</v>
      </c>
      <c r="P13144" s="181">
        <f t="shared" si="414"/>
        <v>0</v>
      </c>
    </row>
    <row r="13145" spans="15:16">
      <c r="O13145" s="181" t="str">
        <f t="shared" si="415"/>
        <v>1900-1</v>
      </c>
      <c r="P13145" s="181">
        <f t="shared" si="414"/>
        <v>0</v>
      </c>
    </row>
    <row r="13146" spans="15:16">
      <c r="O13146" s="181" t="str">
        <f t="shared" si="415"/>
        <v>1900-1</v>
      </c>
      <c r="P13146" s="181">
        <f t="shared" si="414"/>
        <v>0</v>
      </c>
    </row>
    <row r="13147" spans="15:16">
      <c r="O13147" s="181" t="str">
        <f t="shared" si="415"/>
        <v>1900-1</v>
      </c>
      <c r="P13147" s="181">
        <f t="shared" si="414"/>
        <v>0</v>
      </c>
    </row>
    <row r="13148" spans="15:16">
      <c r="O13148" s="181" t="str">
        <f t="shared" si="415"/>
        <v>1900-1</v>
      </c>
      <c r="P13148" s="181">
        <f t="shared" si="414"/>
        <v>0</v>
      </c>
    </row>
    <row r="13149" spans="15:16">
      <c r="O13149" s="181" t="str">
        <f t="shared" si="415"/>
        <v>1900-1</v>
      </c>
      <c r="P13149" s="181">
        <f t="shared" si="414"/>
        <v>0</v>
      </c>
    </row>
    <row r="13150" spans="15:16">
      <c r="O13150" s="181" t="str">
        <f t="shared" si="415"/>
        <v>1900-1</v>
      </c>
      <c r="P13150" s="181">
        <f t="shared" si="414"/>
        <v>0</v>
      </c>
    </row>
    <row r="13151" spans="15:16">
      <c r="O13151" s="181" t="str">
        <f t="shared" si="415"/>
        <v>1900-1</v>
      </c>
      <c r="P13151" s="181">
        <f t="shared" si="414"/>
        <v>0</v>
      </c>
    </row>
    <row r="13152" spans="15:16">
      <c r="O13152" s="181" t="str">
        <f t="shared" si="415"/>
        <v>1900-1</v>
      </c>
      <c r="P13152" s="181">
        <f t="shared" si="414"/>
        <v>0</v>
      </c>
    </row>
    <row r="13153" spans="15:16">
      <c r="O13153" s="181" t="str">
        <f t="shared" si="415"/>
        <v>1900-1</v>
      </c>
      <c r="P13153" s="181">
        <f t="shared" si="414"/>
        <v>0</v>
      </c>
    </row>
    <row r="13154" spans="15:16">
      <c r="O13154" s="181" t="str">
        <f t="shared" si="415"/>
        <v>1900-1</v>
      </c>
      <c r="P13154" s="181">
        <f t="shared" si="414"/>
        <v>0</v>
      </c>
    </row>
    <row r="13155" spans="15:16">
      <c r="O13155" s="181" t="str">
        <f t="shared" si="415"/>
        <v>1900-1</v>
      </c>
      <c r="P13155" s="181">
        <f t="shared" si="414"/>
        <v>0</v>
      </c>
    </row>
    <row r="13156" spans="15:16">
      <c r="O13156" s="181" t="str">
        <f t="shared" si="415"/>
        <v>1900-1</v>
      </c>
      <c r="P13156" s="181">
        <f t="shared" si="414"/>
        <v>0</v>
      </c>
    </row>
    <row r="13157" spans="15:16">
      <c r="O13157" s="181" t="str">
        <f t="shared" si="415"/>
        <v>1900-1</v>
      </c>
      <c r="P13157" s="181">
        <f t="shared" si="414"/>
        <v>0</v>
      </c>
    </row>
    <row r="13158" spans="15:16">
      <c r="O13158" s="181" t="str">
        <f t="shared" si="415"/>
        <v>1900-1</v>
      </c>
      <c r="P13158" s="181">
        <f t="shared" si="414"/>
        <v>0</v>
      </c>
    </row>
    <row r="13159" spans="15:16">
      <c r="O13159" s="181" t="str">
        <f t="shared" si="415"/>
        <v>1900-1</v>
      </c>
      <c r="P13159" s="181">
        <f t="shared" si="414"/>
        <v>0</v>
      </c>
    </row>
    <row r="13160" spans="15:16">
      <c r="O13160" s="181" t="str">
        <f t="shared" si="415"/>
        <v>1900-1</v>
      </c>
      <c r="P13160" s="181">
        <f t="shared" si="414"/>
        <v>0</v>
      </c>
    </row>
    <row r="13161" spans="15:16">
      <c r="O13161" s="181" t="str">
        <f t="shared" si="415"/>
        <v>1900-1</v>
      </c>
      <c r="P13161" s="181">
        <f t="shared" si="414"/>
        <v>0</v>
      </c>
    </row>
    <row r="13162" spans="15:16">
      <c r="O13162" s="181" t="str">
        <f t="shared" si="415"/>
        <v>1900-1</v>
      </c>
      <c r="P13162" s="181">
        <f t="shared" si="414"/>
        <v>0</v>
      </c>
    </row>
    <row r="13163" spans="15:16">
      <c r="O13163" s="181" t="str">
        <f t="shared" si="415"/>
        <v>1900-1</v>
      </c>
      <c r="P13163" s="181">
        <f t="shared" si="414"/>
        <v>0</v>
      </c>
    </row>
    <row r="13164" spans="15:16">
      <c r="O13164" s="181" t="str">
        <f t="shared" si="415"/>
        <v>1900-1</v>
      </c>
      <c r="P13164" s="181">
        <f t="shared" si="414"/>
        <v>0</v>
      </c>
    </row>
    <row r="13165" spans="15:16">
      <c r="O13165" s="181" t="str">
        <f t="shared" si="415"/>
        <v>1900-1</v>
      </c>
      <c r="P13165" s="181">
        <f t="shared" si="414"/>
        <v>0</v>
      </c>
    </row>
    <row r="13166" spans="15:16">
      <c r="O13166" s="181" t="str">
        <f t="shared" si="415"/>
        <v>1900-1</v>
      </c>
      <c r="P13166" s="181">
        <f t="shared" si="414"/>
        <v>0</v>
      </c>
    </row>
    <row r="13167" spans="15:16">
      <c r="O13167" s="181" t="str">
        <f t="shared" si="415"/>
        <v>1900-1</v>
      </c>
      <c r="P13167" s="181">
        <f t="shared" si="414"/>
        <v>0</v>
      </c>
    </row>
    <row r="13168" spans="15:16">
      <c r="O13168" s="181" t="str">
        <f t="shared" si="415"/>
        <v>1900-1</v>
      </c>
      <c r="P13168" s="181">
        <f t="shared" si="414"/>
        <v>0</v>
      </c>
    </row>
    <row r="13169" spans="15:16">
      <c r="O13169" s="181" t="str">
        <f t="shared" si="415"/>
        <v>1900-1</v>
      </c>
      <c r="P13169" s="181">
        <f t="shared" si="414"/>
        <v>0</v>
      </c>
    </row>
    <row r="13170" spans="15:16">
      <c r="O13170" s="181" t="str">
        <f t="shared" si="415"/>
        <v>1900-1</v>
      </c>
      <c r="P13170" s="181">
        <f t="shared" si="414"/>
        <v>0</v>
      </c>
    </row>
    <row r="13171" spans="15:16">
      <c r="O13171" s="181" t="str">
        <f t="shared" si="415"/>
        <v>1900-1</v>
      </c>
      <c r="P13171" s="181">
        <f t="shared" si="414"/>
        <v>0</v>
      </c>
    </row>
    <row r="13172" spans="15:16">
      <c r="O13172" s="181" t="str">
        <f t="shared" si="415"/>
        <v>1900-1</v>
      </c>
      <c r="P13172" s="181">
        <f t="shared" si="414"/>
        <v>0</v>
      </c>
    </row>
    <row r="13173" spans="15:16">
      <c r="O13173" s="181" t="str">
        <f t="shared" si="415"/>
        <v>1900-1</v>
      </c>
      <c r="P13173" s="181">
        <f t="shared" si="414"/>
        <v>0</v>
      </c>
    </row>
    <row r="13174" spans="15:16">
      <c r="O13174" s="181" t="str">
        <f t="shared" si="415"/>
        <v>1900-1</v>
      </c>
      <c r="P13174" s="181">
        <f t="shared" si="414"/>
        <v>0</v>
      </c>
    </row>
    <row r="13175" spans="15:16">
      <c r="O13175" s="181" t="str">
        <f t="shared" si="415"/>
        <v>1900-1</v>
      </c>
      <c r="P13175" s="181">
        <f t="shared" si="414"/>
        <v>0</v>
      </c>
    </row>
    <row r="13176" spans="15:16">
      <c r="O13176" s="181" t="str">
        <f t="shared" si="415"/>
        <v>1900-1</v>
      </c>
      <c r="P13176" s="181">
        <f t="shared" si="414"/>
        <v>0</v>
      </c>
    </row>
    <row r="13177" spans="15:16">
      <c r="O13177" s="181" t="str">
        <f t="shared" si="415"/>
        <v>1900-1</v>
      </c>
      <c r="P13177" s="181">
        <f t="shared" si="414"/>
        <v>0</v>
      </c>
    </row>
    <row r="13178" spans="15:16">
      <c r="O13178" s="181" t="str">
        <f t="shared" si="415"/>
        <v>1900-1</v>
      </c>
      <c r="P13178" s="181">
        <f t="shared" si="414"/>
        <v>0</v>
      </c>
    </row>
    <row r="13179" spans="15:16">
      <c r="O13179" s="181" t="str">
        <f t="shared" si="415"/>
        <v>1900-1</v>
      </c>
      <c r="P13179" s="181">
        <f t="shared" si="414"/>
        <v>0</v>
      </c>
    </row>
    <row r="13180" spans="15:16">
      <c r="O13180" s="181" t="str">
        <f t="shared" si="415"/>
        <v>1900-1</v>
      </c>
      <c r="P13180" s="181">
        <f t="shared" si="414"/>
        <v>0</v>
      </c>
    </row>
    <row r="13181" spans="15:16">
      <c r="O13181" s="181" t="str">
        <f t="shared" si="415"/>
        <v>1900-1</v>
      </c>
      <c r="P13181" s="181">
        <f t="shared" si="414"/>
        <v>0</v>
      </c>
    </row>
    <row r="13182" spans="15:16">
      <c r="O13182" s="181" t="str">
        <f t="shared" si="415"/>
        <v>1900-1</v>
      </c>
      <c r="P13182" s="181">
        <f t="shared" si="414"/>
        <v>0</v>
      </c>
    </row>
    <row r="13183" spans="15:16">
      <c r="O13183" s="181" t="str">
        <f t="shared" si="415"/>
        <v>1900-1</v>
      </c>
      <c r="P13183" s="181">
        <f t="shared" si="414"/>
        <v>0</v>
      </c>
    </row>
    <row r="13184" spans="15:16">
      <c r="O13184" s="181" t="str">
        <f t="shared" si="415"/>
        <v>1900-1</v>
      </c>
      <c r="P13184" s="181">
        <f t="shared" ref="P13184:P13247" si="416">N13184*H13184</f>
        <v>0</v>
      </c>
    </row>
    <row r="13185" spans="15:16">
      <c r="O13185" s="181" t="str">
        <f t="shared" si="415"/>
        <v>1900-1</v>
      </c>
      <c r="P13185" s="181">
        <f t="shared" si="416"/>
        <v>0</v>
      </c>
    </row>
    <row r="13186" spans="15:16">
      <c r="O13186" s="181" t="str">
        <f t="shared" si="415"/>
        <v>1900-1</v>
      </c>
      <c r="P13186" s="181">
        <f t="shared" si="416"/>
        <v>0</v>
      </c>
    </row>
    <row r="13187" spans="15:16">
      <c r="O13187" s="181" t="str">
        <f t="shared" si="415"/>
        <v>1900-1</v>
      </c>
      <c r="P13187" s="181">
        <f t="shared" si="416"/>
        <v>0</v>
      </c>
    </row>
    <row r="13188" spans="15:16">
      <c r="O13188" s="181" t="str">
        <f t="shared" si="415"/>
        <v>1900-1</v>
      </c>
      <c r="P13188" s="181">
        <f t="shared" si="416"/>
        <v>0</v>
      </c>
    </row>
    <row r="13189" spans="15:16">
      <c r="O13189" s="181" t="str">
        <f t="shared" si="415"/>
        <v>1900-1</v>
      </c>
      <c r="P13189" s="181">
        <f t="shared" si="416"/>
        <v>0</v>
      </c>
    </row>
    <row r="13190" spans="15:16">
      <c r="O13190" s="181" t="str">
        <f t="shared" si="415"/>
        <v>1900-1</v>
      </c>
      <c r="P13190" s="181">
        <f t="shared" si="416"/>
        <v>0</v>
      </c>
    </row>
    <row r="13191" spans="15:16">
      <c r="O13191" s="181" t="str">
        <f t="shared" si="415"/>
        <v>1900-1</v>
      </c>
      <c r="P13191" s="181">
        <f t="shared" si="416"/>
        <v>0</v>
      </c>
    </row>
    <row r="13192" spans="15:16">
      <c r="O13192" s="181" t="str">
        <f t="shared" si="415"/>
        <v>1900-1</v>
      </c>
      <c r="P13192" s="181">
        <f t="shared" si="416"/>
        <v>0</v>
      </c>
    </row>
    <row r="13193" spans="15:16">
      <c r="O13193" s="181" t="str">
        <f t="shared" ref="O13193:O13256" si="417">YEAR(B13193)&amp;"-"&amp;MONTH(B13193)</f>
        <v>1900-1</v>
      </c>
      <c r="P13193" s="181">
        <f t="shared" si="416"/>
        <v>0</v>
      </c>
    </row>
    <row r="13194" spans="15:16">
      <c r="O13194" s="181" t="str">
        <f t="shared" si="417"/>
        <v>1900-1</v>
      </c>
      <c r="P13194" s="181">
        <f t="shared" si="416"/>
        <v>0</v>
      </c>
    </row>
    <row r="13195" spans="15:16">
      <c r="O13195" s="181" t="str">
        <f t="shared" si="417"/>
        <v>1900-1</v>
      </c>
      <c r="P13195" s="181">
        <f t="shared" si="416"/>
        <v>0</v>
      </c>
    </row>
    <row r="13196" spans="15:16">
      <c r="O13196" s="181" t="str">
        <f t="shared" si="417"/>
        <v>1900-1</v>
      </c>
      <c r="P13196" s="181">
        <f t="shared" si="416"/>
        <v>0</v>
      </c>
    </row>
    <row r="13197" spans="15:16">
      <c r="O13197" s="181" t="str">
        <f t="shared" si="417"/>
        <v>1900-1</v>
      </c>
      <c r="P13197" s="181">
        <f t="shared" si="416"/>
        <v>0</v>
      </c>
    </row>
    <row r="13198" spans="15:16">
      <c r="O13198" s="181" t="str">
        <f t="shared" si="417"/>
        <v>1900-1</v>
      </c>
      <c r="P13198" s="181">
        <f t="shared" si="416"/>
        <v>0</v>
      </c>
    </row>
    <row r="13199" spans="15:16">
      <c r="O13199" s="181" t="str">
        <f t="shared" si="417"/>
        <v>1900-1</v>
      </c>
      <c r="P13199" s="181">
        <f t="shared" si="416"/>
        <v>0</v>
      </c>
    </row>
    <row r="13200" spans="15:16">
      <c r="O13200" s="181" t="str">
        <f t="shared" si="417"/>
        <v>1900-1</v>
      </c>
      <c r="P13200" s="181">
        <f t="shared" si="416"/>
        <v>0</v>
      </c>
    </row>
    <row r="13201" spans="15:16">
      <c r="O13201" s="181" t="str">
        <f t="shared" si="417"/>
        <v>1900-1</v>
      </c>
      <c r="P13201" s="181">
        <f t="shared" si="416"/>
        <v>0</v>
      </c>
    </row>
    <row r="13202" spans="15:16">
      <c r="O13202" s="181" t="str">
        <f t="shared" si="417"/>
        <v>1900-1</v>
      </c>
      <c r="P13202" s="181">
        <f t="shared" si="416"/>
        <v>0</v>
      </c>
    </row>
    <row r="13203" spans="15:16">
      <c r="O13203" s="181" t="str">
        <f t="shared" si="417"/>
        <v>1900-1</v>
      </c>
      <c r="P13203" s="181">
        <f t="shared" si="416"/>
        <v>0</v>
      </c>
    </row>
    <row r="13204" spans="15:16">
      <c r="O13204" s="181" t="str">
        <f t="shared" si="417"/>
        <v>1900-1</v>
      </c>
      <c r="P13204" s="181">
        <f t="shared" si="416"/>
        <v>0</v>
      </c>
    </row>
    <row r="13205" spans="15:16">
      <c r="O13205" s="181" t="str">
        <f t="shared" si="417"/>
        <v>1900-1</v>
      </c>
      <c r="P13205" s="181">
        <f t="shared" si="416"/>
        <v>0</v>
      </c>
    </row>
    <row r="13206" spans="15:16">
      <c r="O13206" s="181" t="str">
        <f t="shared" si="417"/>
        <v>1900-1</v>
      </c>
      <c r="P13206" s="181">
        <f t="shared" si="416"/>
        <v>0</v>
      </c>
    </row>
    <row r="13207" spans="15:16">
      <c r="O13207" s="181" t="str">
        <f t="shared" si="417"/>
        <v>1900-1</v>
      </c>
      <c r="P13207" s="181">
        <f t="shared" si="416"/>
        <v>0</v>
      </c>
    </row>
    <row r="13208" spans="15:16">
      <c r="O13208" s="181" t="str">
        <f t="shared" si="417"/>
        <v>1900-1</v>
      </c>
      <c r="P13208" s="181">
        <f t="shared" si="416"/>
        <v>0</v>
      </c>
    </row>
    <row r="13209" spans="15:16">
      <c r="O13209" s="181" t="str">
        <f t="shared" si="417"/>
        <v>1900-1</v>
      </c>
      <c r="P13209" s="181">
        <f t="shared" si="416"/>
        <v>0</v>
      </c>
    </row>
    <row r="13210" spans="15:16">
      <c r="O13210" s="181" t="str">
        <f t="shared" si="417"/>
        <v>1900-1</v>
      </c>
      <c r="P13210" s="181">
        <f t="shared" si="416"/>
        <v>0</v>
      </c>
    </row>
    <row r="13211" spans="15:16">
      <c r="O13211" s="181" t="str">
        <f t="shared" si="417"/>
        <v>1900-1</v>
      </c>
      <c r="P13211" s="181">
        <f t="shared" si="416"/>
        <v>0</v>
      </c>
    </row>
    <row r="13212" spans="15:16">
      <c r="O13212" s="181" t="str">
        <f t="shared" si="417"/>
        <v>1900-1</v>
      </c>
      <c r="P13212" s="181">
        <f t="shared" si="416"/>
        <v>0</v>
      </c>
    </row>
    <row r="13213" spans="15:16">
      <c r="O13213" s="181" t="str">
        <f t="shared" si="417"/>
        <v>1900-1</v>
      </c>
      <c r="P13213" s="181">
        <f t="shared" si="416"/>
        <v>0</v>
      </c>
    </row>
    <row r="13214" spans="15:16">
      <c r="O13214" s="181" t="str">
        <f t="shared" si="417"/>
        <v>1900-1</v>
      </c>
      <c r="P13214" s="181">
        <f t="shared" si="416"/>
        <v>0</v>
      </c>
    </row>
    <row r="13215" spans="15:16">
      <c r="O13215" s="181" t="str">
        <f t="shared" si="417"/>
        <v>1900-1</v>
      </c>
      <c r="P13215" s="181">
        <f t="shared" si="416"/>
        <v>0</v>
      </c>
    </row>
    <row r="13216" spans="15:16">
      <c r="O13216" s="181" t="str">
        <f t="shared" si="417"/>
        <v>1900-1</v>
      </c>
      <c r="P13216" s="181">
        <f t="shared" si="416"/>
        <v>0</v>
      </c>
    </row>
    <row r="13217" spans="15:16">
      <c r="O13217" s="181" t="str">
        <f t="shared" si="417"/>
        <v>1900-1</v>
      </c>
      <c r="P13217" s="181">
        <f t="shared" si="416"/>
        <v>0</v>
      </c>
    </row>
    <row r="13218" spans="15:16">
      <c r="O13218" s="181" t="str">
        <f t="shared" si="417"/>
        <v>1900-1</v>
      </c>
      <c r="P13218" s="181">
        <f t="shared" si="416"/>
        <v>0</v>
      </c>
    </row>
    <row r="13219" spans="15:16">
      <c r="O13219" s="181" t="str">
        <f t="shared" si="417"/>
        <v>1900-1</v>
      </c>
      <c r="P13219" s="181">
        <f t="shared" si="416"/>
        <v>0</v>
      </c>
    </row>
    <row r="13220" spans="15:16">
      <c r="O13220" s="181" t="str">
        <f t="shared" si="417"/>
        <v>1900-1</v>
      </c>
      <c r="P13220" s="181">
        <f t="shared" si="416"/>
        <v>0</v>
      </c>
    </row>
    <row r="13221" spans="15:16">
      <c r="O13221" s="181" t="str">
        <f t="shared" si="417"/>
        <v>1900-1</v>
      </c>
      <c r="P13221" s="181">
        <f t="shared" si="416"/>
        <v>0</v>
      </c>
    </row>
    <row r="13222" spans="15:16">
      <c r="O13222" s="181" t="str">
        <f t="shared" si="417"/>
        <v>1900-1</v>
      </c>
      <c r="P13222" s="181">
        <f t="shared" si="416"/>
        <v>0</v>
      </c>
    </row>
    <row r="13223" spans="15:16">
      <c r="O13223" s="181" t="str">
        <f t="shared" si="417"/>
        <v>1900-1</v>
      </c>
      <c r="P13223" s="181">
        <f t="shared" si="416"/>
        <v>0</v>
      </c>
    </row>
    <row r="13224" spans="15:16">
      <c r="O13224" s="181" t="str">
        <f t="shared" si="417"/>
        <v>1900-1</v>
      </c>
      <c r="P13224" s="181">
        <f t="shared" si="416"/>
        <v>0</v>
      </c>
    </row>
    <row r="13225" spans="15:16">
      <c r="O13225" s="181" t="str">
        <f t="shared" si="417"/>
        <v>1900-1</v>
      </c>
      <c r="P13225" s="181">
        <f t="shared" si="416"/>
        <v>0</v>
      </c>
    </row>
    <row r="13226" spans="15:16">
      <c r="O13226" s="181" t="str">
        <f t="shared" si="417"/>
        <v>1900-1</v>
      </c>
      <c r="P13226" s="181">
        <f t="shared" si="416"/>
        <v>0</v>
      </c>
    </row>
    <row r="13227" spans="15:16">
      <c r="O13227" s="181" t="str">
        <f t="shared" si="417"/>
        <v>1900-1</v>
      </c>
      <c r="P13227" s="181">
        <f t="shared" si="416"/>
        <v>0</v>
      </c>
    </row>
    <row r="13228" spans="15:16">
      <c r="O13228" s="181" t="str">
        <f t="shared" si="417"/>
        <v>1900-1</v>
      </c>
      <c r="P13228" s="181">
        <f t="shared" si="416"/>
        <v>0</v>
      </c>
    </row>
    <row r="13229" spans="15:16">
      <c r="O13229" s="181" t="str">
        <f t="shared" si="417"/>
        <v>1900-1</v>
      </c>
      <c r="P13229" s="181">
        <f t="shared" si="416"/>
        <v>0</v>
      </c>
    </row>
    <row r="13230" spans="15:16">
      <c r="O13230" s="181" t="str">
        <f t="shared" si="417"/>
        <v>1900-1</v>
      </c>
      <c r="P13230" s="181">
        <f t="shared" si="416"/>
        <v>0</v>
      </c>
    </row>
    <row r="13231" spans="15:16">
      <c r="O13231" s="181" t="str">
        <f t="shared" si="417"/>
        <v>1900-1</v>
      </c>
      <c r="P13231" s="181">
        <f t="shared" si="416"/>
        <v>0</v>
      </c>
    </row>
    <row r="13232" spans="15:16">
      <c r="O13232" s="181" t="str">
        <f t="shared" si="417"/>
        <v>1900-1</v>
      </c>
      <c r="P13232" s="181">
        <f t="shared" si="416"/>
        <v>0</v>
      </c>
    </row>
    <row r="13233" spans="15:16">
      <c r="O13233" s="181" t="str">
        <f t="shared" si="417"/>
        <v>1900-1</v>
      </c>
      <c r="P13233" s="181">
        <f t="shared" si="416"/>
        <v>0</v>
      </c>
    </row>
    <row r="13234" spans="15:16">
      <c r="O13234" s="181" t="str">
        <f t="shared" si="417"/>
        <v>1900-1</v>
      </c>
      <c r="P13234" s="181">
        <f t="shared" si="416"/>
        <v>0</v>
      </c>
    </row>
    <row r="13235" spans="15:16">
      <c r="O13235" s="181" t="str">
        <f t="shared" si="417"/>
        <v>1900-1</v>
      </c>
      <c r="P13235" s="181">
        <f t="shared" si="416"/>
        <v>0</v>
      </c>
    </row>
    <row r="13236" spans="15:16">
      <c r="O13236" s="181" t="str">
        <f t="shared" si="417"/>
        <v>1900-1</v>
      </c>
      <c r="P13236" s="181">
        <f t="shared" si="416"/>
        <v>0</v>
      </c>
    </row>
    <row r="13237" spans="15:16">
      <c r="O13237" s="181" t="str">
        <f t="shared" si="417"/>
        <v>1900-1</v>
      </c>
      <c r="P13237" s="181">
        <f t="shared" si="416"/>
        <v>0</v>
      </c>
    </row>
    <row r="13238" spans="15:16">
      <c r="O13238" s="181" t="str">
        <f t="shared" si="417"/>
        <v>1900-1</v>
      </c>
      <c r="P13238" s="181">
        <f t="shared" si="416"/>
        <v>0</v>
      </c>
    </row>
    <row r="13239" spans="15:16">
      <c r="O13239" s="181" t="str">
        <f t="shared" si="417"/>
        <v>1900-1</v>
      </c>
      <c r="P13239" s="181">
        <f t="shared" si="416"/>
        <v>0</v>
      </c>
    </row>
    <row r="13240" spans="15:16">
      <c r="O13240" s="181" t="str">
        <f t="shared" si="417"/>
        <v>1900-1</v>
      </c>
      <c r="P13240" s="181">
        <f t="shared" si="416"/>
        <v>0</v>
      </c>
    </row>
    <row r="13241" spans="15:16">
      <c r="O13241" s="181" t="str">
        <f t="shared" si="417"/>
        <v>1900-1</v>
      </c>
      <c r="P13241" s="181">
        <f t="shared" si="416"/>
        <v>0</v>
      </c>
    </row>
    <row r="13242" spans="15:16">
      <c r="O13242" s="181" t="str">
        <f t="shared" si="417"/>
        <v>1900-1</v>
      </c>
      <c r="P13242" s="181">
        <f t="shared" si="416"/>
        <v>0</v>
      </c>
    </row>
    <row r="13243" spans="15:16">
      <c r="O13243" s="181" t="str">
        <f t="shared" si="417"/>
        <v>1900-1</v>
      </c>
      <c r="P13243" s="181">
        <f t="shared" si="416"/>
        <v>0</v>
      </c>
    </row>
    <row r="13244" spans="15:16">
      <c r="O13244" s="181" t="str">
        <f t="shared" si="417"/>
        <v>1900-1</v>
      </c>
      <c r="P13244" s="181">
        <f t="shared" si="416"/>
        <v>0</v>
      </c>
    </row>
    <row r="13245" spans="15:16">
      <c r="O13245" s="181" t="str">
        <f t="shared" si="417"/>
        <v>1900-1</v>
      </c>
      <c r="P13245" s="181">
        <f t="shared" si="416"/>
        <v>0</v>
      </c>
    </row>
    <row r="13246" spans="15:16">
      <c r="O13246" s="181" t="str">
        <f t="shared" si="417"/>
        <v>1900-1</v>
      </c>
      <c r="P13246" s="181">
        <f t="shared" si="416"/>
        <v>0</v>
      </c>
    </row>
    <row r="13247" spans="15:16">
      <c r="O13247" s="181" t="str">
        <f t="shared" si="417"/>
        <v>1900-1</v>
      </c>
      <c r="P13247" s="181">
        <f t="shared" si="416"/>
        <v>0</v>
      </c>
    </row>
    <row r="13248" spans="15:16">
      <c r="O13248" s="181" t="str">
        <f t="shared" si="417"/>
        <v>1900-1</v>
      </c>
      <c r="P13248" s="181">
        <f t="shared" ref="P13248:P13311" si="418">N13248*H13248</f>
        <v>0</v>
      </c>
    </row>
    <row r="13249" spans="15:16">
      <c r="O13249" s="181" t="str">
        <f t="shared" si="417"/>
        <v>1900-1</v>
      </c>
      <c r="P13249" s="181">
        <f t="shared" si="418"/>
        <v>0</v>
      </c>
    </row>
    <row r="13250" spans="15:16">
      <c r="O13250" s="181" t="str">
        <f t="shared" si="417"/>
        <v>1900-1</v>
      </c>
      <c r="P13250" s="181">
        <f t="shared" si="418"/>
        <v>0</v>
      </c>
    </row>
    <row r="13251" spans="15:16">
      <c r="O13251" s="181" t="str">
        <f t="shared" si="417"/>
        <v>1900-1</v>
      </c>
      <c r="P13251" s="181">
        <f t="shared" si="418"/>
        <v>0</v>
      </c>
    </row>
    <row r="13252" spans="15:16">
      <c r="O13252" s="181" t="str">
        <f t="shared" si="417"/>
        <v>1900-1</v>
      </c>
      <c r="P13252" s="181">
        <f t="shared" si="418"/>
        <v>0</v>
      </c>
    </row>
    <row r="13253" spans="15:16">
      <c r="O13253" s="181" t="str">
        <f t="shared" si="417"/>
        <v>1900-1</v>
      </c>
      <c r="P13253" s="181">
        <f t="shared" si="418"/>
        <v>0</v>
      </c>
    </row>
    <row r="13254" spans="15:16">
      <c r="O13254" s="181" t="str">
        <f t="shared" si="417"/>
        <v>1900-1</v>
      </c>
      <c r="P13254" s="181">
        <f t="shared" si="418"/>
        <v>0</v>
      </c>
    </row>
    <row r="13255" spans="15:16">
      <c r="O13255" s="181" t="str">
        <f t="shared" si="417"/>
        <v>1900-1</v>
      </c>
      <c r="P13255" s="181">
        <f t="shared" si="418"/>
        <v>0</v>
      </c>
    </row>
    <row r="13256" spans="15:16">
      <c r="O13256" s="181" t="str">
        <f t="shared" si="417"/>
        <v>1900-1</v>
      </c>
      <c r="P13256" s="181">
        <f t="shared" si="418"/>
        <v>0</v>
      </c>
    </row>
    <row r="13257" spans="15:16">
      <c r="O13257" s="181" t="str">
        <f t="shared" ref="O13257:O13320" si="419">YEAR(B13257)&amp;"-"&amp;MONTH(B13257)</f>
        <v>1900-1</v>
      </c>
      <c r="P13257" s="181">
        <f t="shared" si="418"/>
        <v>0</v>
      </c>
    </row>
    <row r="13258" spans="15:16">
      <c r="O13258" s="181" t="str">
        <f t="shared" si="419"/>
        <v>1900-1</v>
      </c>
      <c r="P13258" s="181">
        <f t="shared" si="418"/>
        <v>0</v>
      </c>
    </row>
    <row r="13259" spans="15:16">
      <c r="O13259" s="181" t="str">
        <f t="shared" si="419"/>
        <v>1900-1</v>
      </c>
      <c r="P13259" s="181">
        <f t="shared" si="418"/>
        <v>0</v>
      </c>
    </row>
    <row r="13260" spans="15:16">
      <c r="O13260" s="181" t="str">
        <f t="shared" si="419"/>
        <v>1900-1</v>
      </c>
      <c r="P13260" s="181">
        <f t="shared" si="418"/>
        <v>0</v>
      </c>
    </row>
    <row r="13261" spans="15:16">
      <c r="O13261" s="181" t="str">
        <f t="shared" si="419"/>
        <v>1900-1</v>
      </c>
      <c r="P13261" s="181">
        <f t="shared" si="418"/>
        <v>0</v>
      </c>
    </row>
    <row r="13262" spans="15:16">
      <c r="O13262" s="181" t="str">
        <f t="shared" si="419"/>
        <v>1900-1</v>
      </c>
      <c r="P13262" s="181">
        <f t="shared" si="418"/>
        <v>0</v>
      </c>
    </row>
    <row r="13263" spans="15:16">
      <c r="O13263" s="181" t="str">
        <f t="shared" si="419"/>
        <v>1900-1</v>
      </c>
      <c r="P13263" s="181">
        <f t="shared" si="418"/>
        <v>0</v>
      </c>
    </row>
    <row r="13264" spans="15:16">
      <c r="O13264" s="181" t="str">
        <f t="shared" si="419"/>
        <v>1900-1</v>
      </c>
      <c r="P13264" s="181">
        <f t="shared" si="418"/>
        <v>0</v>
      </c>
    </row>
    <row r="13265" spans="15:16">
      <c r="O13265" s="181" t="str">
        <f t="shared" si="419"/>
        <v>1900-1</v>
      </c>
      <c r="P13265" s="181">
        <f t="shared" si="418"/>
        <v>0</v>
      </c>
    </row>
    <row r="13266" spans="15:16">
      <c r="O13266" s="181" t="str">
        <f t="shared" si="419"/>
        <v>1900-1</v>
      </c>
      <c r="P13266" s="181">
        <f t="shared" si="418"/>
        <v>0</v>
      </c>
    </row>
    <row r="13267" spans="15:16">
      <c r="O13267" s="181" t="str">
        <f t="shared" si="419"/>
        <v>1900-1</v>
      </c>
      <c r="P13267" s="181">
        <f t="shared" si="418"/>
        <v>0</v>
      </c>
    </row>
    <row r="13268" spans="15:16">
      <c r="O13268" s="181" t="str">
        <f t="shared" si="419"/>
        <v>1900-1</v>
      </c>
      <c r="P13268" s="181">
        <f t="shared" si="418"/>
        <v>0</v>
      </c>
    </row>
    <row r="13269" spans="15:16">
      <c r="O13269" s="181" t="str">
        <f t="shared" si="419"/>
        <v>1900-1</v>
      </c>
      <c r="P13269" s="181">
        <f t="shared" si="418"/>
        <v>0</v>
      </c>
    </row>
    <row r="13270" spans="15:16">
      <c r="O13270" s="181" t="str">
        <f t="shared" si="419"/>
        <v>1900-1</v>
      </c>
      <c r="P13270" s="181">
        <f t="shared" si="418"/>
        <v>0</v>
      </c>
    </row>
    <row r="13271" spans="15:16">
      <c r="O13271" s="181" t="str">
        <f t="shared" si="419"/>
        <v>1900-1</v>
      </c>
      <c r="P13271" s="181">
        <f t="shared" si="418"/>
        <v>0</v>
      </c>
    </row>
    <row r="13272" spans="15:16">
      <c r="O13272" s="181" t="str">
        <f t="shared" si="419"/>
        <v>1900-1</v>
      </c>
      <c r="P13272" s="181">
        <f t="shared" si="418"/>
        <v>0</v>
      </c>
    </row>
    <row r="13273" spans="15:16">
      <c r="O13273" s="181" t="str">
        <f t="shared" si="419"/>
        <v>1900-1</v>
      </c>
      <c r="P13273" s="181">
        <f t="shared" si="418"/>
        <v>0</v>
      </c>
    </row>
    <row r="13274" spans="15:16">
      <c r="O13274" s="181" t="str">
        <f t="shared" si="419"/>
        <v>1900-1</v>
      </c>
      <c r="P13274" s="181">
        <f t="shared" si="418"/>
        <v>0</v>
      </c>
    </row>
    <row r="13275" spans="15:16">
      <c r="O13275" s="181" t="str">
        <f t="shared" si="419"/>
        <v>1900-1</v>
      </c>
      <c r="P13275" s="181">
        <f t="shared" si="418"/>
        <v>0</v>
      </c>
    </row>
    <row r="13276" spans="15:16">
      <c r="O13276" s="181" t="str">
        <f t="shared" si="419"/>
        <v>1900-1</v>
      </c>
      <c r="P13276" s="181">
        <f t="shared" si="418"/>
        <v>0</v>
      </c>
    </row>
    <row r="13277" spans="15:16">
      <c r="O13277" s="181" t="str">
        <f t="shared" si="419"/>
        <v>1900-1</v>
      </c>
      <c r="P13277" s="181">
        <f t="shared" si="418"/>
        <v>0</v>
      </c>
    </row>
    <row r="13278" spans="15:16">
      <c r="O13278" s="181" t="str">
        <f t="shared" si="419"/>
        <v>1900-1</v>
      </c>
      <c r="P13278" s="181">
        <f t="shared" si="418"/>
        <v>0</v>
      </c>
    </row>
    <row r="13279" spans="15:16">
      <c r="O13279" s="181" t="str">
        <f t="shared" si="419"/>
        <v>1900-1</v>
      </c>
      <c r="P13279" s="181">
        <f t="shared" si="418"/>
        <v>0</v>
      </c>
    </row>
    <row r="13280" spans="15:16">
      <c r="O13280" s="181" t="str">
        <f t="shared" si="419"/>
        <v>1900-1</v>
      </c>
      <c r="P13280" s="181">
        <f t="shared" si="418"/>
        <v>0</v>
      </c>
    </row>
    <row r="13281" spans="15:16">
      <c r="O13281" s="181" t="str">
        <f t="shared" si="419"/>
        <v>1900-1</v>
      </c>
      <c r="P13281" s="181">
        <f t="shared" si="418"/>
        <v>0</v>
      </c>
    </row>
    <row r="13282" spans="15:16">
      <c r="O13282" s="181" t="str">
        <f t="shared" si="419"/>
        <v>1900-1</v>
      </c>
      <c r="P13282" s="181">
        <f t="shared" si="418"/>
        <v>0</v>
      </c>
    </row>
    <row r="13283" spans="15:16">
      <c r="O13283" s="181" t="str">
        <f t="shared" si="419"/>
        <v>1900-1</v>
      </c>
      <c r="P13283" s="181">
        <f t="shared" si="418"/>
        <v>0</v>
      </c>
    </row>
    <row r="13284" spans="15:16">
      <c r="O13284" s="181" t="str">
        <f t="shared" si="419"/>
        <v>1900-1</v>
      </c>
      <c r="P13284" s="181">
        <f t="shared" si="418"/>
        <v>0</v>
      </c>
    </row>
    <row r="13285" spans="15:16">
      <c r="O13285" s="181" t="str">
        <f t="shared" si="419"/>
        <v>1900-1</v>
      </c>
      <c r="P13285" s="181">
        <f t="shared" si="418"/>
        <v>0</v>
      </c>
    </row>
    <row r="13286" spans="15:16">
      <c r="O13286" s="181" t="str">
        <f t="shared" si="419"/>
        <v>1900-1</v>
      </c>
      <c r="P13286" s="181">
        <f t="shared" si="418"/>
        <v>0</v>
      </c>
    </row>
    <row r="13287" spans="15:16">
      <c r="O13287" s="181" t="str">
        <f t="shared" si="419"/>
        <v>1900-1</v>
      </c>
      <c r="P13287" s="181">
        <f t="shared" si="418"/>
        <v>0</v>
      </c>
    </row>
    <row r="13288" spans="15:16">
      <c r="O13288" s="181" t="str">
        <f t="shared" si="419"/>
        <v>1900-1</v>
      </c>
      <c r="P13288" s="181">
        <f t="shared" si="418"/>
        <v>0</v>
      </c>
    </row>
    <row r="13289" spans="15:16">
      <c r="O13289" s="181" t="str">
        <f t="shared" si="419"/>
        <v>1900-1</v>
      </c>
      <c r="P13289" s="181">
        <f t="shared" si="418"/>
        <v>0</v>
      </c>
    </row>
    <row r="13290" spans="15:16">
      <c r="O13290" s="181" t="str">
        <f t="shared" si="419"/>
        <v>1900-1</v>
      </c>
      <c r="P13290" s="181">
        <f t="shared" si="418"/>
        <v>0</v>
      </c>
    </row>
    <row r="13291" spans="15:16">
      <c r="O13291" s="181" t="str">
        <f t="shared" si="419"/>
        <v>1900-1</v>
      </c>
      <c r="P13291" s="181">
        <f t="shared" si="418"/>
        <v>0</v>
      </c>
    </row>
    <row r="13292" spans="15:16">
      <c r="O13292" s="181" t="str">
        <f t="shared" si="419"/>
        <v>1900-1</v>
      </c>
      <c r="P13292" s="181">
        <f t="shared" si="418"/>
        <v>0</v>
      </c>
    </row>
    <row r="13293" spans="15:16">
      <c r="O13293" s="181" t="str">
        <f t="shared" si="419"/>
        <v>1900-1</v>
      </c>
      <c r="P13293" s="181">
        <f t="shared" si="418"/>
        <v>0</v>
      </c>
    </row>
    <row r="13294" spans="15:16">
      <c r="O13294" s="181" t="str">
        <f t="shared" si="419"/>
        <v>1900-1</v>
      </c>
      <c r="P13294" s="181">
        <f t="shared" si="418"/>
        <v>0</v>
      </c>
    </row>
    <row r="13295" spans="15:16">
      <c r="O13295" s="181" t="str">
        <f t="shared" si="419"/>
        <v>1900-1</v>
      </c>
      <c r="P13295" s="181">
        <f t="shared" si="418"/>
        <v>0</v>
      </c>
    </row>
    <row r="13296" spans="15:16">
      <c r="O13296" s="181" t="str">
        <f t="shared" si="419"/>
        <v>1900-1</v>
      </c>
      <c r="P13296" s="181">
        <f t="shared" si="418"/>
        <v>0</v>
      </c>
    </row>
    <row r="13297" spans="15:16">
      <c r="O13297" s="181" t="str">
        <f t="shared" si="419"/>
        <v>1900-1</v>
      </c>
      <c r="P13297" s="181">
        <f t="shared" si="418"/>
        <v>0</v>
      </c>
    </row>
    <row r="13298" spans="15:16">
      <c r="O13298" s="181" t="str">
        <f t="shared" si="419"/>
        <v>1900-1</v>
      </c>
      <c r="P13298" s="181">
        <f t="shared" si="418"/>
        <v>0</v>
      </c>
    </row>
    <row r="13299" spans="15:16">
      <c r="O13299" s="181" t="str">
        <f t="shared" si="419"/>
        <v>1900-1</v>
      </c>
      <c r="P13299" s="181">
        <f t="shared" si="418"/>
        <v>0</v>
      </c>
    </row>
    <row r="13300" spans="15:16">
      <c r="O13300" s="181" t="str">
        <f t="shared" si="419"/>
        <v>1900-1</v>
      </c>
      <c r="P13300" s="181">
        <f t="shared" si="418"/>
        <v>0</v>
      </c>
    </row>
    <row r="13301" spans="15:16">
      <c r="O13301" s="181" t="str">
        <f t="shared" si="419"/>
        <v>1900-1</v>
      </c>
      <c r="P13301" s="181">
        <f t="shared" si="418"/>
        <v>0</v>
      </c>
    </row>
    <row r="13302" spans="15:16">
      <c r="O13302" s="181" t="str">
        <f t="shared" si="419"/>
        <v>1900-1</v>
      </c>
      <c r="P13302" s="181">
        <f t="shared" si="418"/>
        <v>0</v>
      </c>
    </row>
    <row r="13303" spans="15:16">
      <c r="O13303" s="181" t="str">
        <f t="shared" si="419"/>
        <v>1900-1</v>
      </c>
      <c r="P13303" s="181">
        <f t="shared" si="418"/>
        <v>0</v>
      </c>
    </row>
    <row r="13304" spans="15:16">
      <c r="O13304" s="181" t="str">
        <f t="shared" si="419"/>
        <v>1900-1</v>
      </c>
      <c r="P13304" s="181">
        <f t="shared" si="418"/>
        <v>0</v>
      </c>
    </row>
    <row r="13305" spans="15:16">
      <c r="O13305" s="181" t="str">
        <f t="shared" si="419"/>
        <v>1900-1</v>
      </c>
      <c r="P13305" s="181">
        <f t="shared" si="418"/>
        <v>0</v>
      </c>
    </row>
    <row r="13306" spans="15:16">
      <c r="O13306" s="181" t="str">
        <f t="shared" si="419"/>
        <v>1900-1</v>
      </c>
      <c r="P13306" s="181">
        <f t="shared" si="418"/>
        <v>0</v>
      </c>
    </row>
    <row r="13307" spans="15:16">
      <c r="O13307" s="181" t="str">
        <f t="shared" si="419"/>
        <v>1900-1</v>
      </c>
      <c r="P13307" s="181">
        <f t="shared" si="418"/>
        <v>0</v>
      </c>
    </row>
    <row r="13308" spans="15:16">
      <c r="O13308" s="181" t="str">
        <f t="shared" si="419"/>
        <v>1900-1</v>
      </c>
      <c r="P13308" s="181">
        <f t="shared" si="418"/>
        <v>0</v>
      </c>
    </row>
    <row r="13309" spans="15:16">
      <c r="O13309" s="181" t="str">
        <f t="shared" si="419"/>
        <v>1900-1</v>
      </c>
      <c r="P13309" s="181">
        <f t="shared" si="418"/>
        <v>0</v>
      </c>
    </row>
    <row r="13310" spans="15:16">
      <c r="O13310" s="181" t="str">
        <f t="shared" si="419"/>
        <v>1900-1</v>
      </c>
      <c r="P13310" s="181">
        <f t="shared" si="418"/>
        <v>0</v>
      </c>
    </row>
    <row r="13311" spans="15:16">
      <c r="O13311" s="181" t="str">
        <f t="shared" si="419"/>
        <v>1900-1</v>
      </c>
      <c r="P13311" s="181">
        <f t="shared" si="418"/>
        <v>0</v>
      </c>
    </row>
    <row r="13312" spans="15:16">
      <c r="O13312" s="181" t="str">
        <f t="shared" si="419"/>
        <v>1900-1</v>
      </c>
      <c r="P13312" s="181">
        <f t="shared" ref="P13312:P13375" si="420">N13312*H13312</f>
        <v>0</v>
      </c>
    </row>
    <row r="13313" spans="15:16">
      <c r="O13313" s="181" t="str">
        <f t="shared" si="419"/>
        <v>1900-1</v>
      </c>
      <c r="P13313" s="181">
        <f t="shared" si="420"/>
        <v>0</v>
      </c>
    </row>
    <row r="13314" spans="15:16">
      <c r="O13314" s="181" t="str">
        <f t="shared" si="419"/>
        <v>1900-1</v>
      </c>
      <c r="P13314" s="181">
        <f t="shared" si="420"/>
        <v>0</v>
      </c>
    </row>
    <row r="13315" spans="15:16">
      <c r="O13315" s="181" t="str">
        <f t="shared" si="419"/>
        <v>1900-1</v>
      </c>
      <c r="P13315" s="181">
        <f t="shared" si="420"/>
        <v>0</v>
      </c>
    </row>
    <row r="13316" spans="15:16">
      <c r="O13316" s="181" t="str">
        <f t="shared" si="419"/>
        <v>1900-1</v>
      </c>
      <c r="P13316" s="181">
        <f t="shared" si="420"/>
        <v>0</v>
      </c>
    </row>
    <row r="13317" spans="15:16">
      <c r="O13317" s="181" t="str">
        <f t="shared" si="419"/>
        <v>1900-1</v>
      </c>
      <c r="P13317" s="181">
        <f t="shared" si="420"/>
        <v>0</v>
      </c>
    </row>
    <row r="13318" spans="15:16">
      <c r="O13318" s="181" t="str">
        <f t="shared" si="419"/>
        <v>1900-1</v>
      </c>
      <c r="P13318" s="181">
        <f t="shared" si="420"/>
        <v>0</v>
      </c>
    </row>
    <row r="13319" spans="15:16">
      <c r="O13319" s="181" t="str">
        <f t="shared" si="419"/>
        <v>1900-1</v>
      </c>
      <c r="P13319" s="181">
        <f t="shared" si="420"/>
        <v>0</v>
      </c>
    </row>
    <row r="13320" spans="15:16">
      <c r="O13320" s="181" t="str">
        <f t="shared" si="419"/>
        <v>1900-1</v>
      </c>
      <c r="P13320" s="181">
        <f t="shared" si="420"/>
        <v>0</v>
      </c>
    </row>
    <row r="13321" spans="15:16">
      <c r="O13321" s="181" t="str">
        <f t="shared" ref="O13321:O13384" si="421">YEAR(B13321)&amp;"-"&amp;MONTH(B13321)</f>
        <v>1900-1</v>
      </c>
      <c r="P13321" s="181">
        <f t="shared" si="420"/>
        <v>0</v>
      </c>
    </row>
    <row r="13322" spans="15:16">
      <c r="O13322" s="181" t="str">
        <f t="shared" si="421"/>
        <v>1900-1</v>
      </c>
      <c r="P13322" s="181">
        <f t="shared" si="420"/>
        <v>0</v>
      </c>
    </row>
    <row r="13323" spans="15:16">
      <c r="O13323" s="181" t="str">
        <f t="shared" si="421"/>
        <v>1900-1</v>
      </c>
      <c r="P13323" s="181">
        <f t="shared" si="420"/>
        <v>0</v>
      </c>
    </row>
    <row r="13324" spans="15:16">
      <c r="O13324" s="181" t="str">
        <f t="shared" si="421"/>
        <v>1900-1</v>
      </c>
      <c r="P13324" s="181">
        <f t="shared" si="420"/>
        <v>0</v>
      </c>
    </row>
    <row r="13325" spans="15:16">
      <c r="O13325" s="181" t="str">
        <f t="shared" si="421"/>
        <v>1900-1</v>
      </c>
      <c r="P13325" s="181">
        <f t="shared" si="420"/>
        <v>0</v>
      </c>
    </row>
    <row r="13326" spans="15:16">
      <c r="O13326" s="181" t="str">
        <f t="shared" si="421"/>
        <v>1900-1</v>
      </c>
      <c r="P13326" s="181">
        <f t="shared" si="420"/>
        <v>0</v>
      </c>
    </row>
    <row r="13327" spans="15:16">
      <c r="O13327" s="181" t="str">
        <f t="shared" si="421"/>
        <v>1900-1</v>
      </c>
      <c r="P13327" s="181">
        <f t="shared" si="420"/>
        <v>0</v>
      </c>
    </row>
    <row r="13328" spans="15:16">
      <c r="O13328" s="181" t="str">
        <f t="shared" si="421"/>
        <v>1900-1</v>
      </c>
      <c r="P13328" s="181">
        <f t="shared" si="420"/>
        <v>0</v>
      </c>
    </row>
    <row r="13329" spans="15:16">
      <c r="O13329" s="181" t="str">
        <f t="shared" si="421"/>
        <v>1900-1</v>
      </c>
      <c r="P13329" s="181">
        <f t="shared" si="420"/>
        <v>0</v>
      </c>
    </row>
    <row r="13330" spans="15:16">
      <c r="O13330" s="181" t="str">
        <f t="shared" si="421"/>
        <v>1900-1</v>
      </c>
      <c r="P13330" s="181">
        <f t="shared" si="420"/>
        <v>0</v>
      </c>
    </row>
    <row r="13331" spans="15:16">
      <c r="O13331" s="181" t="str">
        <f t="shared" si="421"/>
        <v>1900-1</v>
      </c>
      <c r="P13331" s="181">
        <f t="shared" si="420"/>
        <v>0</v>
      </c>
    </row>
    <row r="13332" spans="15:16">
      <c r="O13332" s="181" t="str">
        <f t="shared" si="421"/>
        <v>1900-1</v>
      </c>
      <c r="P13332" s="181">
        <f t="shared" si="420"/>
        <v>0</v>
      </c>
    </row>
    <row r="13333" spans="15:16">
      <c r="O13333" s="181" t="str">
        <f t="shared" si="421"/>
        <v>1900-1</v>
      </c>
      <c r="P13333" s="181">
        <f t="shared" si="420"/>
        <v>0</v>
      </c>
    </row>
    <row r="13334" spans="15:16">
      <c r="O13334" s="181" t="str">
        <f t="shared" si="421"/>
        <v>1900-1</v>
      </c>
      <c r="P13334" s="181">
        <f t="shared" si="420"/>
        <v>0</v>
      </c>
    </row>
    <row r="13335" spans="15:16">
      <c r="O13335" s="181" t="str">
        <f t="shared" si="421"/>
        <v>1900-1</v>
      </c>
      <c r="P13335" s="181">
        <f t="shared" si="420"/>
        <v>0</v>
      </c>
    </row>
    <row r="13336" spans="15:16">
      <c r="O13336" s="181" t="str">
        <f t="shared" si="421"/>
        <v>1900-1</v>
      </c>
      <c r="P13336" s="181">
        <f t="shared" si="420"/>
        <v>0</v>
      </c>
    </row>
    <row r="13337" spans="15:16">
      <c r="O13337" s="181" t="str">
        <f t="shared" si="421"/>
        <v>1900-1</v>
      </c>
      <c r="P13337" s="181">
        <f t="shared" si="420"/>
        <v>0</v>
      </c>
    </row>
    <row r="13338" spans="15:16">
      <c r="O13338" s="181" t="str">
        <f t="shared" si="421"/>
        <v>1900-1</v>
      </c>
      <c r="P13338" s="181">
        <f t="shared" si="420"/>
        <v>0</v>
      </c>
    </row>
    <row r="13339" spans="15:16">
      <c r="O13339" s="181" t="str">
        <f t="shared" si="421"/>
        <v>1900-1</v>
      </c>
      <c r="P13339" s="181">
        <f t="shared" si="420"/>
        <v>0</v>
      </c>
    </row>
    <row r="13340" spans="15:16">
      <c r="O13340" s="181" t="str">
        <f t="shared" si="421"/>
        <v>1900-1</v>
      </c>
      <c r="P13340" s="181">
        <f t="shared" si="420"/>
        <v>0</v>
      </c>
    </row>
    <row r="13341" spans="15:16">
      <c r="O13341" s="181" t="str">
        <f t="shared" si="421"/>
        <v>1900-1</v>
      </c>
      <c r="P13341" s="181">
        <f t="shared" si="420"/>
        <v>0</v>
      </c>
    </row>
    <row r="13342" spans="15:16">
      <c r="O13342" s="181" t="str">
        <f t="shared" si="421"/>
        <v>1900-1</v>
      </c>
      <c r="P13342" s="181">
        <f t="shared" si="420"/>
        <v>0</v>
      </c>
    </row>
    <row r="13343" spans="15:16">
      <c r="O13343" s="181" t="str">
        <f t="shared" si="421"/>
        <v>1900-1</v>
      </c>
      <c r="P13343" s="181">
        <f t="shared" si="420"/>
        <v>0</v>
      </c>
    </row>
    <row r="13344" spans="15:16">
      <c r="O13344" s="181" t="str">
        <f t="shared" si="421"/>
        <v>1900-1</v>
      </c>
      <c r="P13344" s="181">
        <f t="shared" si="420"/>
        <v>0</v>
      </c>
    </row>
    <row r="13345" spans="15:16">
      <c r="O13345" s="181" t="str">
        <f t="shared" si="421"/>
        <v>1900-1</v>
      </c>
      <c r="P13345" s="181">
        <f t="shared" si="420"/>
        <v>0</v>
      </c>
    </row>
    <row r="13346" spans="15:16">
      <c r="O13346" s="181" t="str">
        <f t="shared" si="421"/>
        <v>1900-1</v>
      </c>
      <c r="P13346" s="181">
        <f t="shared" si="420"/>
        <v>0</v>
      </c>
    </row>
    <row r="13347" spans="15:16">
      <c r="O13347" s="181" t="str">
        <f t="shared" si="421"/>
        <v>1900-1</v>
      </c>
      <c r="P13347" s="181">
        <f t="shared" si="420"/>
        <v>0</v>
      </c>
    </row>
    <row r="13348" spans="15:16">
      <c r="O13348" s="181" t="str">
        <f t="shared" si="421"/>
        <v>1900-1</v>
      </c>
      <c r="P13348" s="181">
        <f t="shared" si="420"/>
        <v>0</v>
      </c>
    </row>
    <row r="13349" spans="15:16">
      <c r="O13349" s="181" t="str">
        <f t="shared" si="421"/>
        <v>1900-1</v>
      </c>
      <c r="P13349" s="181">
        <f t="shared" si="420"/>
        <v>0</v>
      </c>
    </row>
    <row r="13350" spans="15:16">
      <c r="O13350" s="181" t="str">
        <f t="shared" si="421"/>
        <v>1900-1</v>
      </c>
      <c r="P13350" s="181">
        <f t="shared" si="420"/>
        <v>0</v>
      </c>
    </row>
    <row r="13351" spans="15:16">
      <c r="O13351" s="181" t="str">
        <f t="shared" si="421"/>
        <v>1900-1</v>
      </c>
      <c r="P13351" s="181">
        <f t="shared" si="420"/>
        <v>0</v>
      </c>
    </row>
    <row r="13352" spans="15:16">
      <c r="O13352" s="181" t="str">
        <f t="shared" si="421"/>
        <v>1900-1</v>
      </c>
      <c r="P13352" s="181">
        <f t="shared" si="420"/>
        <v>0</v>
      </c>
    </row>
    <row r="13353" spans="15:16">
      <c r="O13353" s="181" t="str">
        <f t="shared" si="421"/>
        <v>1900-1</v>
      </c>
      <c r="P13353" s="181">
        <f t="shared" si="420"/>
        <v>0</v>
      </c>
    </row>
    <row r="13354" spans="15:16">
      <c r="O13354" s="181" t="str">
        <f t="shared" si="421"/>
        <v>1900-1</v>
      </c>
      <c r="P13354" s="181">
        <f t="shared" si="420"/>
        <v>0</v>
      </c>
    </row>
    <row r="13355" spans="15:16">
      <c r="O13355" s="181" t="str">
        <f t="shared" si="421"/>
        <v>1900-1</v>
      </c>
      <c r="P13355" s="181">
        <f t="shared" si="420"/>
        <v>0</v>
      </c>
    </row>
    <row r="13356" spans="15:16">
      <c r="O13356" s="181" t="str">
        <f t="shared" si="421"/>
        <v>1900-1</v>
      </c>
      <c r="P13356" s="181">
        <f t="shared" si="420"/>
        <v>0</v>
      </c>
    </row>
    <row r="13357" spans="15:16">
      <c r="O13357" s="181" t="str">
        <f t="shared" si="421"/>
        <v>1900-1</v>
      </c>
      <c r="P13357" s="181">
        <f t="shared" si="420"/>
        <v>0</v>
      </c>
    </row>
    <row r="13358" spans="15:16">
      <c r="O13358" s="181" t="str">
        <f t="shared" si="421"/>
        <v>1900-1</v>
      </c>
      <c r="P13358" s="181">
        <f t="shared" si="420"/>
        <v>0</v>
      </c>
    </row>
    <row r="13359" spans="15:16">
      <c r="O13359" s="181" t="str">
        <f t="shared" si="421"/>
        <v>1900-1</v>
      </c>
      <c r="P13359" s="181">
        <f t="shared" si="420"/>
        <v>0</v>
      </c>
    </row>
    <row r="13360" spans="15:16">
      <c r="O13360" s="181" t="str">
        <f t="shared" si="421"/>
        <v>1900-1</v>
      </c>
      <c r="P13360" s="181">
        <f t="shared" si="420"/>
        <v>0</v>
      </c>
    </row>
    <row r="13361" spans="15:16">
      <c r="O13361" s="181" t="str">
        <f t="shared" si="421"/>
        <v>1900-1</v>
      </c>
      <c r="P13361" s="181">
        <f t="shared" si="420"/>
        <v>0</v>
      </c>
    </row>
    <row r="13362" spans="15:16">
      <c r="O13362" s="181" t="str">
        <f t="shared" si="421"/>
        <v>1900-1</v>
      </c>
      <c r="P13362" s="181">
        <f t="shared" si="420"/>
        <v>0</v>
      </c>
    </row>
    <row r="13363" spans="15:16">
      <c r="O13363" s="181" t="str">
        <f t="shared" si="421"/>
        <v>1900-1</v>
      </c>
      <c r="P13363" s="181">
        <f t="shared" si="420"/>
        <v>0</v>
      </c>
    </row>
    <row r="13364" spans="15:16">
      <c r="O13364" s="181" t="str">
        <f t="shared" si="421"/>
        <v>1900-1</v>
      </c>
      <c r="P13364" s="181">
        <f t="shared" si="420"/>
        <v>0</v>
      </c>
    </row>
    <row r="13365" spans="15:16">
      <c r="O13365" s="181" t="str">
        <f t="shared" si="421"/>
        <v>1900-1</v>
      </c>
      <c r="P13365" s="181">
        <f t="shared" si="420"/>
        <v>0</v>
      </c>
    </row>
    <row r="13366" spans="15:16">
      <c r="O13366" s="181" t="str">
        <f t="shared" si="421"/>
        <v>1900-1</v>
      </c>
      <c r="P13366" s="181">
        <f t="shared" si="420"/>
        <v>0</v>
      </c>
    </row>
    <row r="13367" spans="15:16">
      <c r="O13367" s="181" t="str">
        <f t="shared" si="421"/>
        <v>1900-1</v>
      </c>
      <c r="P13367" s="181">
        <f t="shared" si="420"/>
        <v>0</v>
      </c>
    </row>
    <row r="13368" spans="15:16">
      <c r="O13368" s="181" t="str">
        <f t="shared" si="421"/>
        <v>1900-1</v>
      </c>
      <c r="P13368" s="181">
        <f t="shared" si="420"/>
        <v>0</v>
      </c>
    </row>
    <row r="13369" spans="15:16">
      <c r="O13369" s="181" t="str">
        <f t="shared" si="421"/>
        <v>1900-1</v>
      </c>
      <c r="P13369" s="181">
        <f t="shared" si="420"/>
        <v>0</v>
      </c>
    </row>
    <row r="13370" spans="15:16">
      <c r="O13370" s="181" t="str">
        <f t="shared" si="421"/>
        <v>1900-1</v>
      </c>
      <c r="P13370" s="181">
        <f t="shared" si="420"/>
        <v>0</v>
      </c>
    </row>
    <row r="13371" spans="15:16">
      <c r="O13371" s="181" t="str">
        <f t="shared" si="421"/>
        <v>1900-1</v>
      </c>
      <c r="P13371" s="181">
        <f t="shared" si="420"/>
        <v>0</v>
      </c>
    </row>
    <row r="13372" spans="15:16">
      <c r="O13372" s="181" t="str">
        <f t="shared" si="421"/>
        <v>1900-1</v>
      </c>
      <c r="P13372" s="181">
        <f t="shared" si="420"/>
        <v>0</v>
      </c>
    </row>
    <row r="13373" spans="15:16">
      <c r="O13373" s="181" t="str">
        <f t="shared" si="421"/>
        <v>1900-1</v>
      </c>
      <c r="P13373" s="181">
        <f t="shared" si="420"/>
        <v>0</v>
      </c>
    </row>
    <row r="13374" spans="15:16">
      <c r="O13374" s="181" t="str">
        <f t="shared" si="421"/>
        <v>1900-1</v>
      </c>
      <c r="P13374" s="181">
        <f t="shared" si="420"/>
        <v>0</v>
      </c>
    </row>
    <row r="13375" spans="15:16">
      <c r="O13375" s="181" t="str">
        <f t="shared" si="421"/>
        <v>1900-1</v>
      </c>
      <c r="P13375" s="181">
        <f t="shared" si="420"/>
        <v>0</v>
      </c>
    </row>
    <row r="13376" spans="15:16">
      <c r="O13376" s="181" t="str">
        <f t="shared" si="421"/>
        <v>1900-1</v>
      </c>
      <c r="P13376" s="181">
        <f t="shared" ref="P13376:P13439" si="422">N13376*H13376</f>
        <v>0</v>
      </c>
    </row>
    <row r="13377" spans="15:16">
      <c r="O13377" s="181" t="str">
        <f t="shared" si="421"/>
        <v>1900-1</v>
      </c>
      <c r="P13377" s="181">
        <f t="shared" si="422"/>
        <v>0</v>
      </c>
    </row>
    <row r="13378" spans="15:16">
      <c r="O13378" s="181" t="str">
        <f t="shared" si="421"/>
        <v>1900-1</v>
      </c>
      <c r="P13378" s="181">
        <f t="shared" si="422"/>
        <v>0</v>
      </c>
    </row>
    <row r="13379" spans="15:16">
      <c r="O13379" s="181" t="str">
        <f t="shared" si="421"/>
        <v>1900-1</v>
      </c>
      <c r="P13379" s="181">
        <f t="shared" si="422"/>
        <v>0</v>
      </c>
    </row>
    <row r="13380" spans="15:16">
      <c r="O13380" s="181" t="str">
        <f t="shared" si="421"/>
        <v>1900-1</v>
      </c>
      <c r="P13380" s="181">
        <f t="shared" si="422"/>
        <v>0</v>
      </c>
    </row>
    <row r="13381" spans="15:16">
      <c r="O13381" s="181" t="str">
        <f t="shared" si="421"/>
        <v>1900-1</v>
      </c>
      <c r="P13381" s="181">
        <f t="shared" si="422"/>
        <v>0</v>
      </c>
    </row>
    <row r="13382" spans="15:16">
      <c r="O13382" s="181" t="str">
        <f t="shared" si="421"/>
        <v>1900-1</v>
      </c>
      <c r="P13382" s="181">
        <f t="shared" si="422"/>
        <v>0</v>
      </c>
    </row>
    <row r="13383" spans="15:16">
      <c r="O13383" s="181" t="str">
        <f t="shared" si="421"/>
        <v>1900-1</v>
      </c>
      <c r="P13383" s="181">
        <f t="shared" si="422"/>
        <v>0</v>
      </c>
    </row>
    <row r="13384" spans="15:16">
      <c r="O13384" s="181" t="str">
        <f t="shared" si="421"/>
        <v>1900-1</v>
      </c>
      <c r="P13384" s="181">
        <f t="shared" si="422"/>
        <v>0</v>
      </c>
    </row>
    <row r="13385" spans="15:16">
      <c r="O13385" s="181" t="str">
        <f t="shared" ref="O13385:O13448" si="423">YEAR(B13385)&amp;"-"&amp;MONTH(B13385)</f>
        <v>1900-1</v>
      </c>
      <c r="P13385" s="181">
        <f t="shared" si="422"/>
        <v>0</v>
      </c>
    </row>
    <row r="13386" spans="15:16">
      <c r="O13386" s="181" t="str">
        <f t="shared" si="423"/>
        <v>1900-1</v>
      </c>
      <c r="P13386" s="181">
        <f t="shared" si="422"/>
        <v>0</v>
      </c>
    </row>
    <row r="13387" spans="15:16">
      <c r="O13387" s="181" t="str">
        <f t="shared" si="423"/>
        <v>1900-1</v>
      </c>
      <c r="P13387" s="181">
        <f t="shared" si="422"/>
        <v>0</v>
      </c>
    </row>
    <row r="13388" spans="15:16">
      <c r="O13388" s="181" t="str">
        <f t="shared" si="423"/>
        <v>1900-1</v>
      </c>
      <c r="P13388" s="181">
        <f t="shared" si="422"/>
        <v>0</v>
      </c>
    </row>
    <row r="13389" spans="15:16">
      <c r="O13389" s="181" t="str">
        <f t="shared" si="423"/>
        <v>1900-1</v>
      </c>
      <c r="P13389" s="181">
        <f t="shared" si="422"/>
        <v>0</v>
      </c>
    </row>
    <row r="13390" spans="15:16">
      <c r="O13390" s="181" t="str">
        <f t="shared" si="423"/>
        <v>1900-1</v>
      </c>
      <c r="P13390" s="181">
        <f t="shared" si="422"/>
        <v>0</v>
      </c>
    </row>
    <row r="13391" spans="15:16">
      <c r="O13391" s="181" t="str">
        <f t="shared" si="423"/>
        <v>1900-1</v>
      </c>
      <c r="P13391" s="181">
        <f t="shared" si="422"/>
        <v>0</v>
      </c>
    </row>
    <row r="13392" spans="15:16">
      <c r="O13392" s="181" t="str">
        <f t="shared" si="423"/>
        <v>1900-1</v>
      </c>
      <c r="P13392" s="181">
        <f t="shared" si="422"/>
        <v>0</v>
      </c>
    </row>
    <row r="13393" spans="15:16">
      <c r="O13393" s="181" t="str">
        <f t="shared" si="423"/>
        <v>1900-1</v>
      </c>
      <c r="P13393" s="181">
        <f t="shared" si="422"/>
        <v>0</v>
      </c>
    </row>
    <row r="13394" spans="15:16">
      <c r="O13394" s="181" t="str">
        <f t="shared" si="423"/>
        <v>1900-1</v>
      </c>
      <c r="P13394" s="181">
        <f t="shared" si="422"/>
        <v>0</v>
      </c>
    </row>
    <row r="13395" spans="15:16">
      <c r="O13395" s="181" t="str">
        <f t="shared" si="423"/>
        <v>1900-1</v>
      </c>
      <c r="P13395" s="181">
        <f t="shared" si="422"/>
        <v>0</v>
      </c>
    </row>
    <row r="13396" spans="15:16">
      <c r="O13396" s="181" t="str">
        <f t="shared" si="423"/>
        <v>1900-1</v>
      </c>
      <c r="P13396" s="181">
        <f t="shared" si="422"/>
        <v>0</v>
      </c>
    </row>
    <row r="13397" spans="15:16">
      <c r="O13397" s="181" t="str">
        <f t="shared" si="423"/>
        <v>1900-1</v>
      </c>
      <c r="P13397" s="181">
        <f t="shared" si="422"/>
        <v>0</v>
      </c>
    </row>
    <row r="13398" spans="15:16">
      <c r="O13398" s="181" t="str">
        <f t="shared" si="423"/>
        <v>1900-1</v>
      </c>
      <c r="P13398" s="181">
        <f t="shared" si="422"/>
        <v>0</v>
      </c>
    </row>
    <row r="13399" spans="15:16">
      <c r="O13399" s="181" t="str">
        <f t="shared" si="423"/>
        <v>1900-1</v>
      </c>
      <c r="P13399" s="181">
        <f t="shared" si="422"/>
        <v>0</v>
      </c>
    </row>
    <row r="13400" spans="15:16">
      <c r="O13400" s="181" t="str">
        <f t="shared" si="423"/>
        <v>1900-1</v>
      </c>
      <c r="P13400" s="181">
        <f t="shared" si="422"/>
        <v>0</v>
      </c>
    </row>
    <row r="13401" spans="15:16">
      <c r="O13401" s="181" t="str">
        <f t="shared" si="423"/>
        <v>1900-1</v>
      </c>
      <c r="P13401" s="181">
        <f t="shared" si="422"/>
        <v>0</v>
      </c>
    </row>
    <row r="13402" spans="15:16">
      <c r="O13402" s="181" t="str">
        <f t="shared" si="423"/>
        <v>1900-1</v>
      </c>
      <c r="P13402" s="181">
        <f t="shared" si="422"/>
        <v>0</v>
      </c>
    </row>
    <row r="13403" spans="15:16">
      <c r="O13403" s="181" t="str">
        <f t="shared" si="423"/>
        <v>1900-1</v>
      </c>
      <c r="P13403" s="181">
        <f t="shared" si="422"/>
        <v>0</v>
      </c>
    </row>
    <row r="13404" spans="15:16">
      <c r="O13404" s="181" t="str">
        <f t="shared" si="423"/>
        <v>1900-1</v>
      </c>
      <c r="P13404" s="181">
        <f t="shared" si="422"/>
        <v>0</v>
      </c>
    </row>
    <row r="13405" spans="15:16">
      <c r="O13405" s="181" t="str">
        <f t="shared" si="423"/>
        <v>1900-1</v>
      </c>
      <c r="P13405" s="181">
        <f t="shared" si="422"/>
        <v>0</v>
      </c>
    </row>
    <row r="13406" spans="15:16">
      <c r="O13406" s="181" t="str">
        <f t="shared" si="423"/>
        <v>1900-1</v>
      </c>
      <c r="P13406" s="181">
        <f t="shared" si="422"/>
        <v>0</v>
      </c>
    </row>
    <row r="13407" spans="15:16">
      <c r="O13407" s="181" t="str">
        <f t="shared" si="423"/>
        <v>1900-1</v>
      </c>
      <c r="P13407" s="181">
        <f t="shared" si="422"/>
        <v>0</v>
      </c>
    </row>
    <row r="13408" spans="15:16">
      <c r="O13408" s="181" t="str">
        <f t="shared" si="423"/>
        <v>1900-1</v>
      </c>
      <c r="P13408" s="181">
        <f t="shared" si="422"/>
        <v>0</v>
      </c>
    </row>
    <row r="13409" spans="15:16">
      <c r="O13409" s="181" t="str">
        <f t="shared" si="423"/>
        <v>1900-1</v>
      </c>
      <c r="P13409" s="181">
        <f t="shared" si="422"/>
        <v>0</v>
      </c>
    </row>
    <row r="13410" spans="15:16">
      <c r="O13410" s="181" t="str">
        <f t="shared" si="423"/>
        <v>1900-1</v>
      </c>
      <c r="P13410" s="181">
        <f t="shared" si="422"/>
        <v>0</v>
      </c>
    </row>
    <row r="13411" spans="15:16">
      <c r="O13411" s="181" t="str">
        <f t="shared" si="423"/>
        <v>1900-1</v>
      </c>
      <c r="P13411" s="181">
        <f t="shared" si="422"/>
        <v>0</v>
      </c>
    </row>
    <row r="13412" spans="15:16">
      <c r="O13412" s="181" t="str">
        <f t="shared" si="423"/>
        <v>1900-1</v>
      </c>
      <c r="P13412" s="181">
        <f t="shared" si="422"/>
        <v>0</v>
      </c>
    </row>
    <row r="13413" spans="15:16">
      <c r="O13413" s="181" t="str">
        <f t="shared" si="423"/>
        <v>1900-1</v>
      </c>
      <c r="P13413" s="181">
        <f t="shared" si="422"/>
        <v>0</v>
      </c>
    </row>
    <row r="13414" spans="15:16">
      <c r="O13414" s="181" t="str">
        <f t="shared" si="423"/>
        <v>1900-1</v>
      </c>
      <c r="P13414" s="181">
        <f t="shared" si="422"/>
        <v>0</v>
      </c>
    </row>
    <row r="13415" spans="15:16">
      <c r="O13415" s="181" t="str">
        <f t="shared" si="423"/>
        <v>1900-1</v>
      </c>
      <c r="P13415" s="181">
        <f t="shared" si="422"/>
        <v>0</v>
      </c>
    </row>
    <row r="13416" spans="15:16">
      <c r="O13416" s="181" t="str">
        <f t="shared" si="423"/>
        <v>1900-1</v>
      </c>
      <c r="P13416" s="181">
        <f t="shared" si="422"/>
        <v>0</v>
      </c>
    </row>
    <row r="13417" spans="15:16">
      <c r="O13417" s="181" t="str">
        <f t="shared" si="423"/>
        <v>1900-1</v>
      </c>
      <c r="P13417" s="181">
        <f t="shared" si="422"/>
        <v>0</v>
      </c>
    </row>
    <row r="13418" spans="15:16">
      <c r="O13418" s="181" t="str">
        <f t="shared" si="423"/>
        <v>1900-1</v>
      </c>
      <c r="P13418" s="181">
        <f t="shared" si="422"/>
        <v>0</v>
      </c>
    </row>
    <row r="13419" spans="15:16">
      <c r="O13419" s="181" t="str">
        <f t="shared" si="423"/>
        <v>1900-1</v>
      </c>
      <c r="P13419" s="181">
        <f t="shared" si="422"/>
        <v>0</v>
      </c>
    </row>
    <row r="13420" spans="15:16">
      <c r="O13420" s="181" t="str">
        <f t="shared" si="423"/>
        <v>1900-1</v>
      </c>
      <c r="P13420" s="181">
        <f t="shared" si="422"/>
        <v>0</v>
      </c>
    </row>
    <row r="13421" spans="15:16">
      <c r="O13421" s="181" t="str">
        <f t="shared" si="423"/>
        <v>1900-1</v>
      </c>
      <c r="P13421" s="181">
        <f t="shared" si="422"/>
        <v>0</v>
      </c>
    </row>
    <row r="13422" spans="15:16">
      <c r="O13422" s="181" t="str">
        <f t="shared" si="423"/>
        <v>1900-1</v>
      </c>
      <c r="P13422" s="181">
        <f t="shared" si="422"/>
        <v>0</v>
      </c>
    </row>
    <row r="13423" spans="15:16">
      <c r="O13423" s="181" t="str">
        <f t="shared" si="423"/>
        <v>1900-1</v>
      </c>
      <c r="P13423" s="181">
        <f t="shared" si="422"/>
        <v>0</v>
      </c>
    </row>
    <row r="13424" spans="15:16">
      <c r="O13424" s="181" t="str">
        <f t="shared" si="423"/>
        <v>1900-1</v>
      </c>
      <c r="P13424" s="181">
        <f t="shared" si="422"/>
        <v>0</v>
      </c>
    </row>
    <row r="13425" spans="15:16">
      <c r="O13425" s="181" t="str">
        <f t="shared" si="423"/>
        <v>1900-1</v>
      </c>
      <c r="P13425" s="181">
        <f t="shared" si="422"/>
        <v>0</v>
      </c>
    </row>
    <row r="13426" spans="15:16">
      <c r="O13426" s="181" t="str">
        <f t="shared" si="423"/>
        <v>1900-1</v>
      </c>
      <c r="P13426" s="181">
        <f t="shared" si="422"/>
        <v>0</v>
      </c>
    </row>
    <row r="13427" spans="15:16">
      <c r="O13427" s="181" t="str">
        <f t="shared" si="423"/>
        <v>1900-1</v>
      </c>
      <c r="P13427" s="181">
        <f t="shared" si="422"/>
        <v>0</v>
      </c>
    </row>
    <row r="13428" spans="15:16">
      <c r="O13428" s="181" t="str">
        <f t="shared" si="423"/>
        <v>1900-1</v>
      </c>
      <c r="P13428" s="181">
        <f t="shared" si="422"/>
        <v>0</v>
      </c>
    </row>
    <row r="13429" spans="15:16">
      <c r="O13429" s="181" t="str">
        <f t="shared" si="423"/>
        <v>1900-1</v>
      </c>
      <c r="P13429" s="181">
        <f t="shared" si="422"/>
        <v>0</v>
      </c>
    </row>
    <row r="13430" spans="15:16">
      <c r="O13430" s="181" t="str">
        <f t="shared" si="423"/>
        <v>1900-1</v>
      </c>
      <c r="P13430" s="181">
        <f t="shared" si="422"/>
        <v>0</v>
      </c>
    </row>
    <row r="13431" spans="15:16">
      <c r="O13431" s="181" t="str">
        <f t="shared" si="423"/>
        <v>1900-1</v>
      </c>
      <c r="P13431" s="181">
        <f t="shared" si="422"/>
        <v>0</v>
      </c>
    </row>
    <row r="13432" spans="15:16">
      <c r="O13432" s="181" t="str">
        <f t="shared" si="423"/>
        <v>1900-1</v>
      </c>
      <c r="P13432" s="181">
        <f t="shared" si="422"/>
        <v>0</v>
      </c>
    </row>
    <row r="13433" spans="15:16">
      <c r="O13433" s="181" t="str">
        <f t="shared" si="423"/>
        <v>1900-1</v>
      </c>
      <c r="P13433" s="181">
        <f t="shared" si="422"/>
        <v>0</v>
      </c>
    </row>
    <row r="13434" spans="15:16">
      <c r="O13434" s="181" t="str">
        <f t="shared" si="423"/>
        <v>1900-1</v>
      </c>
      <c r="P13434" s="181">
        <f t="shared" si="422"/>
        <v>0</v>
      </c>
    </row>
    <row r="13435" spans="15:16">
      <c r="O13435" s="181" t="str">
        <f t="shared" si="423"/>
        <v>1900-1</v>
      </c>
      <c r="P13435" s="181">
        <f t="shared" si="422"/>
        <v>0</v>
      </c>
    </row>
    <row r="13436" spans="15:16">
      <c r="O13436" s="181" t="str">
        <f t="shared" si="423"/>
        <v>1900-1</v>
      </c>
      <c r="P13436" s="181">
        <f t="shared" si="422"/>
        <v>0</v>
      </c>
    </row>
    <row r="13437" spans="15:16">
      <c r="O13437" s="181" t="str">
        <f t="shared" si="423"/>
        <v>1900-1</v>
      </c>
      <c r="P13437" s="181">
        <f t="shared" si="422"/>
        <v>0</v>
      </c>
    </row>
    <row r="13438" spans="15:16">
      <c r="O13438" s="181" t="str">
        <f t="shared" si="423"/>
        <v>1900-1</v>
      </c>
      <c r="P13438" s="181">
        <f t="shared" si="422"/>
        <v>0</v>
      </c>
    </row>
    <row r="13439" spans="15:16">
      <c r="O13439" s="181" t="str">
        <f t="shared" si="423"/>
        <v>1900-1</v>
      </c>
      <c r="P13439" s="181">
        <f t="shared" si="422"/>
        <v>0</v>
      </c>
    </row>
    <row r="13440" spans="15:16">
      <c r="O13440" s="181" t="str">
        <f t="shared" si="423"/>
        <v>1900-1</v>
      </c>
      <c r="P13440" s="181">
        <f t="shared" ref="P13440:P13503" si="424">N13440*H13440</f>
        <v>0</v>
      </c>
    </row>
    <row r="13441" spans="15:16">
      <c r="O13441" s="181" t="str">
        <f t="shared" si="423"/>
        <v>1900-1</v>
      </c>
      <c r="P13441" s="181">
        <f t="shared" si="424"/>
        <v>0</v>
      </c>
    </row>
    <row r="13442" spans="15:16">
      <c r="O13442" s="181" t="str">
        <f t="shared" si="423"/>
        <v>1900-1</v>
      </c>
      <c r="P13442" s="181">
        <f t="shared" si="424"/>
        <v>0</v>
      </c>
    </row>
    <row r="13443" spans="15:16">
      <c r="O13443" s="181" t="str">
        <f t="shared" si="423"/>
        <v>1900-1</v>
      </c>
      <c r="P13443" s="181">
        <f t="shared" si="424"/>
        <v>0</v>
      </c>
    </row>
    <row r="13444" spans="15:16">
      <c r="O13444" s="181" t="str">
        <f t="shared" si="423"/>
        <v>1900-1</v>
      </c>
      <c r="P13444" s="181">
        <f t="shared" si="424"/>
        <v>0</v>
      </c>
    </row>
    <row r="13445" spans="15:16">
      <c r="O13445" s="181" t="str">
        <f t="shared" si="423"/>
        <v>1900-1</v>
      </c>
      <c r="P13445" s="181">
        <f t="shared" si="424"/>
        <v>0</v>
      </c>
    </row>
    <row r="13446" spans="15:16">
      <c r="O13446" s="181" t="str">
        <f t="shared" si="423"/>
        <v>1900-1</v>
      </c>
      <c r="P13446" s="181">
        <f t="shared" si="424"/>
        <v>0</v>
      </c>
    </row>
    <row r="13447" spans="15:16">
      <c r="O13447" s="181" t="str">
        <f t="shared" si="423"/>
        <v>1900-1</v>
      </c>
      <c r="P13447" s="181">
        <f t="shared" si="424"/>
        <v>0</v>
      </c>
    </row>
    <row r="13448" spans="15:16">
      <c r="O13448" s="181" t="str">
        <f t="shared" si="423"/>
        <v>1900-1</v>
      </c>
      <c r="P13448" s="181">
        <f t="shared" si="424"/>
        <v>0</v>
      </c>
    </row>
    <row r="13449" spans="15:16">
      <c r="O13449" s="181" t="str">
        <f t="shared" ref="O13449:O13512" si="425">YEAR(B13449)&amp;"-"&amp;MONTH(B13449)</f>
        <v>1900-1</v>
      </c>
      <c r="P13449" s="181">
        <f t="shared" si="424"/>
        <v>0</v>
      </c>
    </row>
    <row r="13450" spans="15:16">
      <c r="O13450" s="181" t="str">
        <f t="shared" si="425"/>
        <v>1900-1</v>
      </c>
      <c r="P13450" s="181">
        <f t="shared" si="424"/>
        <v>0</v>
      </c>
    </row>
    <row r="13451" spans="15:16">
      <c r="O13451" s="181" t="str">
        <f t="shared" si="425"/>
        <v>1900-1</v>
      </c>
      <c r="P13451" s="181">
        <f t="shared" si="424"/>
        <v>0</v>
      </c>
    </row>
    <row r="13452" spans="15:16">
      <c r="O13452" s="181" t="str">
        <f t="shared" si="425"/>
        <v>1900-1</v>
      </c>
      <c r="P13452" s="181">
        <f t="shared" si="424"/>
        <v>0</v>
      </c>
    </row>
    <row r="13453" spans="15:16">
      <c r="O13453" s="181" t="str">
        <f t="shared" si="425"/>
        <v>1900-1</v>
      </c>
      <c r="P13453" s="181">
        <f t="shared" si="424"/>
        <v>0</v>
      </c>
    </row>
    <row r="13454" spans="15:16">
      <c r="O13454" s="181" t="str">
        <f t="shared" si="425"/>
        <v>1900-1</v>
      </c>
      <c r="P13454" s="181">
        <f t="shared" si="424"/>
        <v>0</v>
      </c>
    </row>
    <row r="13455" spans="15:16">
      <c r="O13455" s="181" t="str">
        <f t="shared" si="425"/>
        <v>1900-1</v>
      </c>
      <c r="P13455" s="181">
        <f t="shared" si="424"/>
        <v>0</v>
      </c>
    </row>
    <row r="13456" spans="15:16">
      <c r="O13456" s="181" t="str">
        <f t="shared" si="425"/>
        <v>1900-1</v>
      </c>
      <c r="P13456" s="181">
        <f t="shared" si="424"/>
        <v>0</v>
      </c>
    </row>
    <row r="13457" spans="15:16">
      <c r="O13457" s="181" t="str">
        <f t="shared" si="425"/>
        <v>1900-1</v>
      </c>
      <c r="P13457" s="181">
        <f t="shared" si="424"/>
        <v>0</v>
      </c>
    </row>
    <row r="13458" spans="15:16">
      <c r="O13458" s="181" t="str">
        <f t="shared" si="425"/>
        <v>1900-1</v>
      </c>
      <c r="P13458" s="181">
        <f t="shared" si="424"/>
        <v>0</v>
      </c>
    </row>
    <row r="13459" spans="15:16">
      <c r="O13459" s="181" t="str">
        <f t="shared" si="425"/>
        <v>1900-1</v>
      </c>
      <c r="P13459" s="181">
        <f t="shared" si="424"/>
        <v>0</v>
      </c>
    </row>
    <row r="13460" spans="15:16">
      <c r="O13460" s="181" t="str">
        <f t="shared" si="425"/>
        <v>1900-1</v>
      </c>
      <c r="P13460" s="181">
        <f t="shared" si="424"/>
        <v>0</v>
      </c>
    </row>
    <row r="13461" spans="15:16">
      <c r="O13461" s="181" t="str">
        <f t="shared" si="425"/>
        <v>1900-1</v>
      </c>
      <c r="P13461" s="181">
        <f t="shared" si="424"/>
        <v>0</v>
      </c>
    </row>
    <row r="13462" spans="15:16">
      <c r="O13462" s="181" t="str">
        <f t="shared" si="425"/>
        <v>1900-1</v>
      </c>
      <c r="P13462" s="181">
        <f t="shared" si="424"/>
        <v>0</v>
      </c>
    </row>
    <row r="13463" spans="15:16">
      <c r="O13463" s="181" t="str">
        <f t="shared" si="425"/>
        <v>1900-1</v>
      </c>
      <c r="P13463" s="181">
        <f t="shared" si="424"/>
        <v>0</v>
      </c>
    </row>
    <row r="13464" spans="15:16">
      <c r="O13464" s="181" t="str">
        <f t="shared" si="425"/>
        <v>1900-1</v>
      </c>
      <c r="P13464" s="181">
        <f t="shared" si="424"/>
        <v>0</v>
      </c>
    </row>
    <row r="13465" spans="15:16">
      <c r="O13465" s="181" t="str">
        <f t="shared" si="425"/>
        <v>1900-1</v>
      </c>
      <c r="P13465" s="181">
        <f t="shared" si="424"/>
        <v>0</v>
      </c>
    </row>
    <row r="13466" spans="15:16">
      <c r="O13466" s="181" t="str">
        <f t="shared" si="425"/>
        <v>1900-1</v>
      </c>
      <c r="P13466" s="181">
        <f t="shared" si="424"/>
        <v>0</v>
      </c>
    </row>
    <row r="13467" spans="15:16">
      <c r="O13467" s="181" t="str">
        <f t="shared" si="425"/>
        <v>1900-1</v>
      </c>
      <c r="P13467" s="181">
        <f t="shared" si="424"/>
        <v>0</v>
      </c>
    </row>
    <row r="13468" spans="15:16">
      <c r="O13468" s="181" t="str">
        <f t="shared" si="425"/>
        <v>1900-1</v>
      </c>
      <c r="P13468" s="181">
        <f t="shared" si="424"/>
        <v>0</v>
      </c>
    </row>
    <row r="13469" spans="15:16">
      <c r="O13469" s="181" t="str">
        <f t="shared" si="425"/>
        <v>1900-1</v>
      </c>
      <c r="P13469" s="181">
        <f t="shared" si="424"/>
        <v>0</v>
      </c>
    </row>
    <row r="13470" spans="15:16">
      <c r="O13470" s="181" t="str">
        <f t="shared" si="425"/>
        <v>1900-1</v>
      </c>
      <c r="P13470" s="181">
        <f t="shared" si="424"/>
        <v>0</v>
      </c>
    </row>
    <row r="13471" spans="15:16">
      <c r="O13471" s="181" t="str">
        <f t="shared" si="425"/>
        <v>1900-1</v>
      </c>
      <c r="P13471" s="181">
        <f t="shared" si="424"/>
        <v>0</v>
      </c>
    </row>
    <row r="13472" spans="15:16">
      <c r="O13472" s="181" t="str">
        <f t="shared" si="425"/>
        <v>1900-1</v>
      </c>
      <c r="P13472" s="181">
        <f t="shared" si="424"/>
        <v>0</v>
      </c>
    </row>
    <row r="13473" spans="15:16">
      <c r="O13473" s="181" t="str">
        <f t="shared" si="425"/>
        <v>1900-1</v>
      </c>
      <c r="P13473" s="181">
        <f t="shared" si="424"/>
        <v>0</v>
      </c>
    </row>
    <row r="13474" spans="15:16">
      <c r="O13474" s="181" t="str">
        <f t="shared" si="425"/>
        <v>1900-1</v>
      </c>
      <c r="P13474" s="181">
        <f t="shared" si="424"/>
        <v>0</v>
      </c>
    </row>
    <row r="13475" spans="15:16">
      <c r="O13475" s="181" t="str">
        <f t="shared" si="425"/>
        <v>1900-1</v>
      </c>
      <c r="P13475" s="181">
        <f t="shared" si="424"/>
        <v>0</v>
      </c>
    </row>
    <row r="13476" spans="15:16">
      <c r="O13476" s="181" t="str">
        <f t="shared" si="425"/>
        <v>1900-1</v>
      </c>
      <c r="P13476" s="181">
        <f t="shared" si="424"/>
        <v>0</v>
      </c>
    </row>
    <row r="13477" spans="15:16">
      <c r="O13477" s="181" t="str">
        <f t="shared" si="425"/>
        <v>1900-1</v>
      </c>
      <c r="P13477" s="181">
        <f t="shared" si="424"/>
        <v>0</v>
      </c>
    </row>
    <row r="13478" spans="15:16">
      <c r="O13478" s="181" t="str">
        <f t="shared" si="425"/>
        <v>1900-1</v>
      </c>
      <c r="P13478" s="181">
        <f t="shared" si="424"/>
        <v>0</v>
      </c>
    </row>
    <row r="13479" spans="15:16">
      <c r="O13479" s="181" t="str">
        <f t="shared" si="425"/>
        <v>1900-1</v>
      </c>
      <c r="P13479" s="181">
        <f t="shared" si="424"/>
        <v>0</v>
      </c>
    </row>
    <row r="13480" spans="15:16">
      <c r="O13480" s="181" t="str">
        <f t="shared" si="425"/>
        <v>1900-1</v>
      </c>
      <c r="P13480" s="181">
        <f t="shared" si="424"/>
        <v>0</v>
      </c>
    </row>
    <row r="13481" spans="15:16">
      <c r="O13481" s="181" t="str">
        <f t="shared" si="425"/>
        <v>1900-1</v>
      </c>
      <c r="P13481" s="181">
        <f t="shared" si="424"/>
        <v>0</v>
      </c>
    </row>
    <row r="13482" spans="15:16">
      <c r="O13482" s="181" t="str">
        <f t="shared" si="425"/>
        <v>1900-1</v>
      </c>
      <c r="P13482" s="181">
        <f t="shared" si="424"/>
        <v>0</v>
      </c>
    </row>
    <row r="13483" spans="15:16">
      <c r="O13483" s="181" t="str">
        <f t="shared" si="425"/>
        <v>1900-1</v>
      </c>
      <c r="P13483" s="181">
        <f t="shared" si="424"/>
        <v>0</v>
      </c>
    </row>
    <row r="13484" spans="15:16">
      <c r="O13484" s="181" t="str">
        <f t="shared" si="425"/>
        <v>1900-1</v>
      </c>
      <c r="P13484" s="181">
        <f t="shared" si="424"/>
        <v>0</v>
      </c>
    </row>
    <row r="13485" spans="15:16">
      <c r="O13485" s="181" t="str">
        <f t="shared" si="425"/>
        <v>1900-1</v>
      </c>
      <c r="P13485" s="181">
        <f t="shared" si="424"/>
        <v>0</v>
      </c>
    </row>
    <row r="13486" spans="15:16">
      <c r="O13486" s="181" t="str">
        <f t="shared" si="425"/>
        <v>1900-1</v>
      </c>
      <c r="P13486" s="181">
        <f t="shared" si="424"/>
        <v>0</v>
      </c>
    </row>
    <row r="13487" spans="15:16">
      <c r="O13487" s="181" t="str">
        <f t="shared" si="425"/>
        <v>1900-1</v>
      </c>
      <c r="P13487" s="181">
        <f t="shared" si="424"/>
        <v>0</v>
      </c>
    </row>
    <row r="13488" spans="15:16">
      <c r="O13488" s="181" t="str">
        <f t="shared" si="425"/>
        <v>1900-1</v>
      </c>
      <c r="P13488" s="181">
        <f t="shared" si="424"/>
        <v>0</v>
      </c>
    </row>
    <row r="13489" spans="15:16">
      <c r="O13489" s="181" t="str">
        <f t="shared" si="425"/>
        <v>1900-1</v>
      </c>
      <c r="P13489" s="181">
        <f t="shared" si="424"/>
        <v>0</v>
      </c>
    </row>
    <row r="13490" spans="15:16">
      <c r="O13490" s="181" t="str">
        <f t="shared" si="425"/>
        <v>1900-1</v>
      </c>
      <c r="P13490" s="181">
        <f t="shared" si="424"/>
        <v>0</v>
      </c>
    </row>
    <row r="13491" spans="15:16">
      <c r="O13491" s="181" t="str">
        <f t="shared" si="425"/>
        <v>1900-1</v>
      </c>
      <c r="P13491" s="181">
        <f t="shared" si="424"/>
        <v>0</v>
      </c>
    </row>
    <row r="13492" spans="15:16">
      <c r="O13492" s="181" t="str">
        <f t="shared" si="425"/>
        <v>1900-1</v>
      </c>
      <c r="P13492" s="181">
        <f t="shared" si="424"/>
        <v>0</v>
      </c>
    </row>
    <row r="13493" spans="15:16">
      <c r="O13493" s="181" t="str">
        <f t="shared" si="425"/>
        <v>1900-1</v>
      </c>
      <c r="P13493" s="181">
        <f t="shared" si="424"/>
        <v>0</v>
      </c>
    </row>
    <row r="13494" spans="15:16">
      <c r="O13494" s="181" t="str">
        <f t="shared" si="425"/>
        <v>1900-1</v>
      </c>
      <c r="P13494" s="181">
        <f t="shared" si="424"/>
        <v>0</v>
      </c>
    </row>
    <row r="13495" spans="15:16">
      <c r="O13495" s="181" t="str">
        <f t="shared" si="425"/>
        <v>1900-1</v>
      </c>
      <c r="P13495" s="181">
        <f t="shared" si="424"/>
        <v>0</v>
      </c>
    </row>
    <row r="13496" spans="15:16">
      <c r="O13496" s="181" t="str">
        <f t="shared" si="425"/>
        <v>1900-1</v>
      </c>
      <c r="P13496" s="181">
        <f t="shared" si="424"/>
        <v>0</v>
      </c>
    </row>
    <row r="13497" spans="15:16">
      <c r="O13497" s="181" t="str">
        <f t="shared" si="425"/>
        <v>1900-1</v>
      </c>
      <c r="P13497" s="181">
        <f t="shared" si="424"/>
        <v>0</v>
      </c>
    </row>
    <row r="13498" spans="15:16">
      <c r="O13498" s="181" t="str">
        <f t="shared" si="425"/>
        <v>1900-1</v>
      </c>
      <c r="P13498" s="181">
        <f t="shared" si="424"/>
        <v>0</v>
      </c>
    </row>
    <row r="13499" spans="15:16">
      <c r="O13499" s="181" t="str">
        <f t="shared" si="425"/>
        <v>1900-1</v>
      </c>
      <c r="P13499" s="181">
        <f t="shared" si="424"/>
        <v>0</v>
      </c>
    </row>
    <row r="13500" spans="15:16">
      <c r="O13500" s="181" t="str">
        <f t="shared" si="425"/>
        <v>1900-1</v>
      </c>
      <c r="P13500" s="181">
        <f t="shared" si="424"/>
        <v>0</v>
      </c>
    </row>
    <row r="13501" spans="15:16">
      <c r="O13501" s="181" t="str">
        <f t="shared" si="425"/>
        <v>1900-1</v>
      </c>
      <c r="P13501" s="181">
        <f t="shared" si="424"/>
        <v>0</v>
      </c>
    </row>
    <row r="13502" spans="15:16">
      <c r="O13502" s="181" t="str">
        <f t="shared" si="425"/>
        <v>1900-1</v>
      </c>
      <c r="P13502" s="181">
        <f t="shared" si="424"/>
        <v>0</v>
      </c>
    </row>
    <row r="13503" spans="15:16">
      <c r="O13503" s="181" t="str">
        <f t="shared" si="425"/>
        <v>1900-1</v>
      </c>
      <c r="P13503" s="181">
        <f t="shared" si="424"/>
        <v>0</v>
      </c>
    </row>
    <row r="13504" spans="15:16">
      <c r="O13504" s="181" t="str">
        <f t="shared" si="425"/>
        <v>1900-1</v>
      </c>
      <c r="P13504" s="181">
        <f t="shared" ref="P13504:P13567" si="426">N13504*H13504</f>
        <v>0</v>
      </c>
    </row>
    <row r="13505" spans="15:16">
      <c r="O13505" s="181" t="str">
        <f t="shared" si="425"/>
        <v>1900-1</v>
      </c>
      <c r="P13505" s="181">
        <f t="shared" si="426"/>
        <v>0</v>
      </c>
    </row>
    <row r="13506" spans="15:16">
      <c r="O13506" s="181" t="str">
        <f t="shared" si="425"/>
        <v>1900-1</v>
      </c>
      <c r="P13506" s="181">
        <f t="shared" si="426"/>
        <v>0</v>
      </c>
    </row>
    <row r="13507" spans="15:16">
      <c r="O13507" s="181" t="str">
        <f t="shared" si="425"/>
        <v>1900-1</v>
      </c>
      <c r="P13507" s="181">
        <f t="shared" si="426"/>
        <v>0</v>
      </c>
    </row>
    <row r="13508" spans="15:16">
      <c r="O13508" s="181" t="str">
        <f t="shared" si="425"/>
        <v>1900-1</v>
      </c>
      <c r="P13508" s="181">
        <f t="shared" si="426"/>
        <v>0</v>
      </c>
    </row>
    <row r="13509" spans="15:16">
      <c r="O13509" s="181" t="str">
        <f t="shared" si="425"/>
        <v>1900-1</v>
      </c>
      <c r="P13509" s="181">
        <f t="shared" si="426"/>
        <v>0</v>
      </c>
    </row>
    <row r="13510" spans="15:16">
      <c r="O13510" s="181" t="str">
        <f t="shared" si="425"/>
        <v>1900-1</v>
      </c>
      <c r="P13510" s="181">
        <f t="shared" si="426"/>
        <v>0</v>
      </c>
    </row>
    <row r="13511" spans="15:16">
      <c r="O13511" s="181" t="str">
        <f t="shared" si="425"/>
        <v>1900-1</v>
      </c>
      <c r="P13511" s="181">
        <f t="shared" si="426"/>
        <v>0</v>
      </c>
    </row>
    <row r="13512" spans="15:16">
      <c r="O13512" s="181" t="str">
        <f t="shared" si="425"/>
        <v>1900-1</v>
      </c>
      <c r="P13512" s="181">
        <f t="shared" si="426"/>
        <v>0</v>
      </c>
    </row>
    <row r="13513" spans="15:16">
      <c r="O13513" s="181" t="str">
        <f t="shared" ref="O13513:O13576" si="427">YEAR(B13513)&amp;"-"&amp;MONTH(B13513)</f>
        <v>1900-1</v>
      </c>
      <c r="P13513" s="181">
        <f t="shared" si="426"/>
        <v>0</v>
      </c>
    </row>
    <row r="13514" spans="15:16">
      <c r="O13514" s="181" t="str">
        <f t="shared" si="427"/>
        <v>1900-1</v>
      </c>
      <c r="P13514" s="181">
        <f t="shared" si="426"/>
        <v>0</v>
      </c>
    </row>
    <row r="13515" spans="15:16">
      <c r="O13515" s="181" t="str">
        <f t="shared" si="427"/>
        <v>1900-1</v>
      </c>
      <c r="P13515" s="181">
        <f t="shared" si="426"/>
        <v>0</v>
      </c>
    </row>
    <row r="13516" spans="15:16">
      <c r="O13516" s="181" t="str">
        <f t="shared" si="427"/>
        <v>1900-1</v>
      </c>
      <c r="P13516" s="181">
        <f t="shared" si="426"/>
        <v>0</v>
      </c>
    </row>
    <row r="13517" spans="15:16">
      <c r="O13517" s="181" t="str">
        <f t="shared" si="427"/>
        <v>1900-1</v>
      </c>
      <c r="P13517" s="181">
        <f t="shared" si="426"/>
        <v>0</v>
      </c>
    </row>
    <row r="13518" spans="15:16">
      <c r="O13518" s="181" t="str">
        <f t="shared" si="427"/>
        <v>1900-1</v>
      </c>
      <c r="P13518" s="181">
        <f t="shared" si="426"/>
        <v>0</v>
      </c>
    </row>
    <row r="13519" spans="15:16">
      <c r="O13519" s="181" t="str">
        <f t="shared" si="427"/>
        <v>1900-1</v>
      </c>
      <c r="P13519" s="181">
        <f t="shared" si="426"/>
        <v>0</v>
      </c>
    </row>
    <row r="13520" spans="15:16">
      <c r="O13520" s="181" t="str">
        <f t="shared" si="427"/>
        <v>1900-1</v>
      </c>
      <c r="P13520" s="181">
        <f t="shared" si="426"/>
        <v>0</v>
      </c>
    </row>
    <row r="13521" spans="15:16">
      <c r="O13521" s="181" t="str">
        <f t="shared" si="427"/>
        <v>1900-1</v>
      </c>
      <c r="P13521" s="181">
        <f t="shared" si="426"/>
        <v>0</v>
      </c>
    </row>
    <row r="13522" spans="15:16">
      <c r="O13522" s="181" t="str">
        <f t="shared" si="427"/>
        <v>1900-1</v>
      </c>
      <c r="P13522" s="181">
        <f t="shared" si="426"/>
        <v>0</v>
      </c>
    </row>
    <row r="13523" spans="15:16">
      <c r="O13523" s="181" t="str">
        <f t="shared" si="427"/>
        <v>1900-1</v>
      </c>
      <c r="P13523" s="181">
        <f t="shared" si="426"/>
        <v>0</v>
      </c>
    </row>
    <row r="13524" spans="15:16">
      <c r="O13524" s="181" t="str">
        <f t="shared" si="427"/>
        <v>1900-1</v>
      </c>
      <c r="P13524" s="181">
        <f t="shared" si="426"/>
        <v>0</v>
      </c>
    </row>
    <row r="13525" spans="15:16">
      <c r="O13525" s="181" t="str">
        <f t="shared" si="427"/>
        <v>1900-1</v>
      </c>
      <c r="P13525" s="181">
        <f t="shared" si="426"/>
        <v>0</v>
      </c>
    </row>
    <row r="13526" spans="15:16">
      <c r="O13526" s="181" t="str">
        <f t="shared" si="427"/>
        <v>1900-1</v>
      </c>
      <c r="P13526" s="181">
        <f t="shared" si="426"/>
        <v>0</v>
      </c>
    </row>
    <row r="13527" spans="15:16">
      <c r="O13527" s="181" t="str">
        <f t="shared" si="427"/>
        <v>1900-1</v>
      </c>
      <c r="P13527" s="181">
        <f t="shared" si="426"/>
        <v>0</v>
      </c>
    </row>
    <row r="13528" spans="15:16">
      <c r="O13528" s="181" t="str">
        <f t="shared" si="427"/>
        <v>1900-1</v>
      </c>
      <c r="P13528" s="181">
        <f t="shared" si="426"/>
        <v>0</v>
      </c>
    </row>
    <row r="13529" spans="15:16">
      <c r="O13529" s="181" t="str">
        <f t="shared" si="427"/>
        <v>1900-1</v>
      </c>
      <c r="P13529" s="181">
        <f t="shared" si="426"/>
        <v>0</v>
      </c>
    </row>
    <row r="13530" spans="15:16">
      <c r="O13530" s="181" t="str">
        <f t="shared" si="427"/>
        <v>1900-1</v>
      </c>
      <c r="P13530" s="181">
        <f t="shared" si="426"/>
        <v>0</v>
      </c>
    </row>
    <row r="13531" spans="15:16">
      <c r="O13531" s="181" t="str">
        <f t="shared" si="427"/>
        <v>1900-1</v>
      </c>
      <c r="P13531" s="181">
        <f t="shared" si="426"/>
        <v>0</v>
      </c>
    </row>
    <row r="13532" spans="15:16">
      <c r="O13532" s="181" t="str">
        <f t="shared" si="427"/>
        <v>1900-1</v>
      </c>
      <c r="P13532" s="181">
        <f t="shared" si="426"/>
        <v>0</v>
      </c>
    </row>
    <row r="13533" spans="15:16">
      <c r="O13533" s="181" t="str">
        <f t="shared" si="427"/>
        <v>1900-1</v>
      </c>
      <c r="P13533" s="181">
        <f t="shared" si="426"/>
        <v>0</v>
      </c>
    </row>
    <row r="13534" spans="15:16">
      <c r="O13534" s="181" t="str">
        <f t="shared" si="427"/>
        <v>1900-1</v>
      </c>
      <c r="P13534" s="181">
        <f t="shared" si="426"/>
        <v>0</v>
      </c>
    </row>
    <row r="13535" spans="15:16">
      <c r="O13535" s="181" t="str">
        <f t="shared" si="427"/>
        <v>1900-1</v>
      </c>
      <c r="P13535" s="181">
        <f t="shared" si="426"/>
        <v>0</v>
      </c>
    </row>
    <row r="13536" spans="15:16">
      <c r="O13536" s="181" t="str">
        <f t="shared" si="427"/>
        <v>1900-1</v>
      </c>
      <c r="P13536" s="181">
        <f t="shared" si="426"/>
        <v>0</v>
      </c>
    </row>
    <row r="13537" spans="15:16">
      <c r="O13537" s="181" t="str">
        <f t="shared" si="427"/>
        <v>1900-1</v>
      </c>
      <c r="P13537" s="181">
        <f t="shared" si="426"/>
        <v>0</v>
      </c>
    </row>
    <row r="13538" spans="15:16">
      <c r="O13538" s="181" t="str">
        <f t="shared" si="427"/>
        <v>1900-1</v>
      </c>
      <c r="P13538" s="181">
        <f t="shared" si="426"/>
        <v>0</v>
      </c>
    </row>
    <row r="13539" spans="15:16">
      <c r="O13539" s="181" t="str">
        <f t="shared" si="427"/>
        <v>1900-1</v>
      </c>
      <c r="P13539" s="181">
        <f t="shared" si="426"/>
        <v>0</v>
      </c>
    </row>
    <row r="13540" spans="15:16">
      <c r="O13540" s="181" t="str">
        <f t="shared" si="427"/>
        <v>1900-1</v>
      </c>
      <c r="P13540" s="181">
        <f t="shared" si="426"/>
        <v>0</v>
      </c>
    </row>
    <row r="13541" spans="15:16">
      <c r="O13541" s="181" t="str">
        <f t="shared" si="427"/>
        <v>1900-1</v>
      </c>
      <c r="P13541" s="181">
        <f t="shared" si="426"/>
        <v>0</v>
      </c>
    </row>
    <row r="13542" spans="15:16">
      <c r="O13542" s="181" t="str">
        <f t="shared" si="427"/>
        <v>1900-1</v>
      </c>
      <c r="P13542" s="181">
        <f t="shared" si="426"/>
        <v>0</v>
      </c>
    </row>
    <row r="13543" spans="15:16">
      <c r="O13543" s="181" t="str">
        <f t="shared" si="427"/>
        <v>1900-1</v>
      </c>
      <c r="P13543" s="181">
        <f t="shared" si="426"/>
        <v>0</v>
      </c>
    </row>
    <row r="13544" spans="15:16">
      <c r="O13544" s="181" t="str">
        <f t="shared" si="427"/>
        <v>1900-1</v>
      </c>
      <c r="P13544" s="181">
        <f t="shared" si="426"/>
        <v>0</v>
      </c>
    </row>
    <row r="13545" spans="15:16">
      <c r="O13545" s="181" t="str">
        <f t="shared" si="427"/>
        <v>1900-1</v>
      </c>
      <c r="P13545" s="181">
        <f t="shared" si="426"/>
        <v>0</v>
      </c>
    </row>
    <row r="13546" spans="15:16">
      <c r="O13546" s="181" t="str">
        <f t="shared" si="427"/>
        <v>1900-1</v>
      </c>
      <c r="P13546" s="181">
        <f t="shared" si="426"/>
        <v>0</v>
      </c>
    </row>
    <row r="13547" spans="15:16">
      <c r="O13547" s="181" t="str">
        <f t="shared" si="427"/>
        <v>1900-1</v>
      </c>
      <c r="P13547" s="181">
        <f t="shared" si="426"/>
        <v>0</v>
      </c>
    </row>
    <row r="13548" spans="15:16">
      <c r="O13548" s="181" t="str">
        <f t="shared" si="427"/>
        <v>1900-1</v>
      </c>
      <c r="P13548" s="181">
        <f t="shared" si="426"/>
        <v>0</v>
      </c>
    </row>
    <row r="13549" spans="15:16">
      <c r="O13549" s="181" t="str">
        <f t="shared" si="427"/>
        <v>1900-1</v>
      </c>
      <c r="P13549" s="181">
        <f t="shared" si="426"/>
        <v>0</v>
      </c>
    </row>
    <row r="13550" spans="15:16">
      <c r="O13550" s="181" t="str">
        <f t="shared" si="427"/>
        <v>1900-1</v>
      </c>
      <c r="P13550" s="181">
        <f t="shared" si="426"/>
        <v>0</v>
      </c>
    </row>
    <row r="13551" spans="15:16">
      <c r="O13551" s="181" t="str">
        <f t="shared" si="427"/>
        <v>1900-1</v>
      </c>
      <c r="P13551" s="181">
        <f t="shared" si="426"/>
        <v>0</v>
      </c>
    </row>
    <row r="13552" spans="15:16">
      <c r="O13552" s="181" t="str">
        <f t="shared" si="427"/>
        <v>1900-1</v>
      </c>
      <c r="P13552" s="181">
        <f t="shared" si="426"/>
        <v>0</v>
      </c>
    </row>
    <row r="13553" spans="15:16">
      <c r="O13553" s="181" t="str">
        <f t="shared" si="427"/>
        <v>1900-1</v>
      </c>
      <c r="P13553" s="181">
        <f t="shared" si="426"/>
        <v>0</v>
      </c>
    </row>
    <row r="13554" spans="15:16">
      <c r="O13554" s="181" t="str">
        <f t="shared" si="427"/>
        <v>1900-1</v>
      </c>
      <c r="P13554" s="181">
        <f t="shared" si="426"/>
        <v>0</v>
      </c>
    </row>
    <row r="13555" spans="15:16">
      <c r="O13555" s="181" t="str">
        <f t="shared" si="427"/>
        <v>1900-1</v>
      </c>
      <c r="P13555" s="181">
        <f t="shared" si="426"/>
        <v>0</v>
      </c>
    </row>
    <row r="13556" spans="15:16">
      <c r="O13556" s="181" t="str">
        <f t="shared" si="427"/>
        <v>1900-1</v>
      </c>
      <c r="P13556" s="181">
        <f t="shared" si="426"/>
        <v>0</v>
      </c>
    </row>
    <row r="13557" spans="15:16">
      <c r="O13557" s="181" t="str">
        <f t="shared" si="427"/>
        <v>1900-1</v>
      </c>
      <c r="P13557" s="181">
        <f t="shared" si="426"/>
        <v>0</v>
      </c>
    </row>
    <row r="13558" spans="15:16">
      <c r="O13558" s="181" t="str">
        <f t="shared" si="427"/>
        <v>1900-1</v>
      </c>
      <c r="P13558" s="181">
        <f t="shared" si="426"/>
        <v>0</v>
      </c>
    </row>
    <row r="13559" spans="15:16">
      <c r="O13559" s="181" t="str">
        <f t="shared" si="427"/>
        <v>1900-1</v>
      </c>
      <c r="P13559" s="181">
        <f t="shared" si="426"/>
        <v>0</v>
      </c>
    </row>
    <row r="13560" spans="15:16">
      <c r="O13560" s="181" t="str">
        <f t="shared" si="427"/>
        <v>1900-1</v>
      </c>
      <c r="P13560" s="181">
        <f t="shared" si="426"/>
        <v>0</v>
      </c>
    </row>
    <row r="13561" spans="15:16">
      <c r="O13561" s="181" t="str">
        <f t="shared" si="427"/>
        <v>1900-1</v>
      </c>
      <c r="P13561" s="181">
        <f t="shared" si="426"/>
        <v>0</v>
      </c>
    </row>
    <row r="13562" spans="15:16">
      <c r="O13562" s="181" t="str">
        <f t="shared" si="427"/>
        <v>1900-1</v>
      </c>
      <c r="P13562" s="181">
        <f t="shared" si="426"/>
        <v>0</v>
      </c>
    </row>
    <row r="13563" spans="15:16">
      <c r="O13563" s="181" t="str">
        <f t="shared" si="427"/>
        <v>1900-1</v>
      </c>
      <c r="P13563" s="181">
        <f t="shared" si="426"/>
        <v>0</v>
      </c>
    </row>
    <row r="13564" spans="15:16">
      <c r="O13564" s="181" t="str">
        <f t="shared" si="427"/>
        <v>1900-1</v>
      </c>
      <c r="P13564" s="181">
        <f t="shared" si="426"/>
        <v>0</v>
      </c>
    </row>
    <row r="13565" spans="15:16">
      <c r="O13565" s="181" t="str">
        <f t="shared" si="427"/>
        <v>1900-1</v>
      </c>
      <c r="P13565" s="181">
        <f t="shared" si="426"/>
        <v>0</v>
      </c>
    </row>
    <row r="13566" spans="15:16">
      <c r="O13566" s="181" t="str">
        <f t="shared" si="427"/>
        <v>1900-1</v>
      </c>
      <c r="P13566" s="181">
        <f t="shared" si="426"/>
        <v>0</v>
      </c>
    </row>
    <row r="13567" spans="15:16">
      <c r="O13567" s="181" t="str">
        <f t="shared" si="427"/>
        <v>1900-1</v>
      </c>
      <c r="P13567" s="181">
        <f t="shared" si="426"/>
        <v>0</v>
      </c>
    </row>
    <row r="13568" spans="15:16">
      <c r="O13568" s="181" t="str">
        <f t="shared" si="427"/>
        <v>1900-1</v>
      </c>
      <c r="P13568" s="181">
        <f t="shared" ref="P13568:P13631" si="428">N13568*H13568</f>
        <v>0</v>
      </c>
    </row>
    <row r="13569" spans="15:16">
      <c r="O13569" s="181" t="str">
        <f t="shared" si="427"/>
        <v>1900-1</v>
      </c>
      <c r="P13569" s="181">
        <f t="shared" si="428"/>
        <v>0</v>
      </c>
    </row>
    <row r="13570" spans="15:16">
      <c r="O13570" s="181" t="str">
        <f t="shared" si="427"/>
        <v>1900-1</v>
      </c>
      <c r="P13570" s="181">
        <f t="shared" si="428"/>
        <v>0</v>
      </c>
    </row>
    <row r="13571" spans="15:16">
      <c r="O13571" s="181" t="str">
        <f t="shared" si="427"/>
        <v>1900-1</v>
      </c>
      <c r="P13571" s="181">
        <f t="shared" si="428"/>
        <v>0</v>
      </c>
    </row>
    <row r="13572" spans="15:16">
      <c r="O13572" s="181" t="str">
        <f t="shared" si="427"/>
        <v>1900-1</v>
      </c>
      <c r="P13572" s="181">
        <f t="shared" si="428"/>
        <v>0</v>
      </c>
    </row>
    <row r="13573" spans="15:16">
      <c r="O13573" s="181" t="str">
        <f t="shared" si="427"/>
        <v>1900-1</v>
      </c>
      <c r="P13573" s="181">
        <f t="shared" si="428"/>
        <v>0</v>
      </c>
    </row>
    <row r="13574" spans="15:16">
      <c r="O13574" s="181" t="str">
        <f t="shared" si="427"/>
        <v>1900-1</v>
      </c>
      <c r="P13574" s="181">
        <f t="shared" si="428"/>
        <v>0</v>
      </c>
    </row>
    <row r="13575" spans="15:16">
      <c r="O13575" s="181" t="str">
        <f t="shared" si="427"/>
        <v>1900-1</v>
      </c>
      <c r="P13575" s="181">
        <f t="shared" si="428"/>
        <v>0</v>
      </c>
    </row>
    <row r="13576" spans="15:16">
      <c r="O13576" s="181" t="str">
        <f t="shared" si="427"/>
        <v>1900-1</v>
      </c>
      <c r="P13576" s="181">
        <f t="shared" si="428"/>
        <v>0</v>
      </c>
    </row>
    <row r="13577" spans="15:16">
      <c r="O13577" s="181" t="str">
        <f t="shared" ref="O13577:O13640" si="429">YEAR(B13577)&amp;"-"&amp;MONTH(B13577)</f>
        <v>1900-1</v>
      </c>
      <c r="P13577" s="181">
        <f t="shared" si="428"/>
        <v>0</v>
      </c>
    </row>
    <row r="13578" spans="15:16">
      <c r="O13578" s="181" t="str">
        <f t="shared" si="429"/>
        <v>1900-1</v>
      </c>
      <c r="P13578" s="181">
        <f t="shared" si="428"/>
        <v>0</v>
      </c>
    </row>
    <row r="13579" spans="15:16">
      <c r="O13579" s="181" t="str">
        <f t="shared" si="429"/>
        <v>1900-1</v>
      </c>
      <c r="P13579" s="181">
        <f t="shared" si="428"/>
        <v>0</v>
      </c>
    </row>
    <row r="13580" spans="15:16">
      <c r="O13580" s="181" t="str">
        <f t="shared" si="429"/>
        <v>1900-1</v>
      </c>
      <c r="P13580" s="181">
        <f t="shared" si="428"/>
        <v>0</v>
      </c>
    </row>
    <row r="13581" spans="15:16">
      <c r="O13581" s="181" t="str">
        <f t="shared" si="429"/>
        <v>1900-1</v>
      </c>
      <c r="P13581" s="181">
        <f t="shared" si="428"/>
        <v>0</v>
      </c>
    </row>
    <row r="13582" spans="15:16">
      <c r="O13582" s="181" t="str">
        <f t="shared" si="429"/>
        <v>1900-1</v>
      </c>
      <c r="P13582" s="181">
        <f t="shared" si="428"/>
        <v>0</v>
      </c>
    </row>
    <row r="13583" spans="15:16">
      <c r="O13583" s="181" t="str">
        <f t="shared" si="429"/>
        <v>1900-1</v>
      </c>
      <c r="P13583" s="181">
        <f t="shared" si="428"/>
        <v>0</v>
      </c>
    </row>
    <row r="13584" spans="15:16">
      <c r="O13584" s="181" t="str">
        <f t="shared" si="429"/>
        <v>1900-1</v>
      </c>
      <c r="P13584" s="181">
        <f t="shared" si="428"/>
        <v>0</v>
      </c>
    </row>
    <row r="13585" spans="15:16">
      <c r="O13585" s="181" t="str">
        <f t="shared" si="429"/>
        <v>1900-1</v>
      </c>
      <c r="P13585" s="181">
        <f t="shared" si="428"/>
        <v>0</v>
      </c>
    </row>
    <row r="13586" spans="15:16">
      <c r="O13586" s="181" t="str">
        <f t="shared" si="429"/>
        <v>1900-1</v>
      </c>
      <c r="P13586" s="181">
        <f t="shared" si="428"/>
        <v>0</v>
      </c>
    </row>
    <row r="13587" spans="15:16">
      <c r="O13587" s="181" t="str">
        <f t="shared" si="429"/>
        <v>1900-1</v>
      </c>
      <c r="P13587" s="181">
        <f t="shared" si="428"/>
        <v>0</v>
      </c>
    </row>
    <row r="13588" spans="15:16">
      <c r="O13588" s="181" t="str">
        <f t="shared" si="429"/>
        <v>1900-1</v>
      </c>
      <c r="P13588" s="181">
        <f t="shared" si="428"/>
        <v>0</v>
      </c>
    </row>
    <row r="13589" spans="15:16">
      <c r="O13589" s="181" t="str">
        <f t="shared" si="429"/>
        <v>1900-1</v>
      </c>
      <c r="P13589" s="181">
        <f t="shared" si="428"/>
        <v>0</v>
      </c>
    </row>
    <row r="13590" spans="15:16">
      <c r="O13590" s="181" t="str">
        <f t="shared" si="429"/>
        <v>1900-1</v>
      </c>
      <c r="P13590" s="181">
        <f t="shared" si="428"/>
        <v>0</v>
      </c>
    </row>
    <row r="13591" spans="15:16">
      <c r="O13591" s="181" t="str">
        <f t="shared" si="429"/>
        <v>1900-1</v>
      </c>
      <c r="P13591" s="181">
        <f t="shared" si="428"/>
        <v>0</v>
      </c>
    </row>
    <row r="13592" spans="15:16">
      <c r="O13592" s="181" t="str">
        <f t="shared" si="429"/>
        <v>1900-1</v>
      </c>
      <c r="P13592" s="181">
        <f t="shared" si="428"/>
        <v>0</v>
      </c>
    </row>
    <row r="13593" spans="15:16">
      <c r="O13593" s="181" t="str">
        <f t="shared" si="429"/>
        <v>1900-1</v>
      </c>
      <c r="P13593" s="181">
        <f t="shared" si="428"/>
        <v>0</v>
      </c>
    </row>
    <row r="13594" spans="15:16">
      <c r="O13594" s="181" t="str">
        <f t="shared" si="429"/>
        <v>1900-1</v>
      </c>
      <c r="P13594" s="181">
        <f t="shared" si="428"/>
        <v>0</v>
      </c>
    </row>
    <row r="13595" spans="15:16">
      <c r="O13595" s="181" t="str">
        <f t="shared" si="429"/>
        <v>1900-1</v>
      </c>
      <c r="P13595" s="181">
        <f t="shared" si="428"/>
        <v>0</v>
      </c>
    </row>
    <row r="13596" spans="15:16">
      <c r="O13596" s="181" t="str">
        <f t="shared" si="429"/>
        <v>1900-1</v>
      </c>
      <c r="P13596" s="181">
        <f t="shared" si="428"/>
        <v>0</v>
      </c>
    </row>
    <row r="13597" spans="15:16">
      <c r="O13597" s="181" t="str">
        <f t="shared" si="429"/>
        <v>1900-1</v>
      </c>
      <c r="P13597" s="181">
        <f t="shared" si="428"/>
        <v>0</v>
      </c>
    </row>
    <row r="13598" spans="15:16">
      <c r="O13598" s="181" t="str">
        <f t="shared" si="429"/>
        <v>1900-1</v>
      </c>
      <c r="P13598" s="181">
        <f t="shared" si="428"/>
        <v>0</v>
      </c>
    </row>
    <row r="13599" spans="15:16">
      <c r="O13599" s="181" t="str">
        <f t="shared" si="429"/>
        <v>1900-1</v>
      </c>
      <c r="P13599" s="181">
        <f t="shared" si="428"/>
        <v>0</v>
      </c>
    </row>
    <row r="13600" spans="15:16">
      <c r="O13600" s="181" t="str">
        <f t="shared" si="429"/>
        <v>1900-1</v>
      </c>
      <c r="P13600" s="181">
        <f t="shared" si="428"/>
        <v>0</v>
      </c>
    </row>
    <row r="13601" spans="15:16">
      <c r="O13601" s="181" t="str">
        <f t="shared" si="429"/>
        <v>1900-1</v>
      </c>
      <c r="P13601" s="181">
        <f t="shared" si="428"/>
        <v>0</v>
      </c>
    </row>
    <row r="13602" spans="15:16">
      <c r="O13602" s="181" t="str">
        <f t="shared" si="429"/>
        <v>1900-1</v>
      </c>
      <c r="P13602" s="181">
        <f t="shared" si="428"/>
        <v>0</v>
      </c>
    </row>
    <row r="13603" spans="15:16">
      <c r="O13603" s="181" t="str">
        <f t="shared" si="429"/>
        <v>1900-1</v>
      </c>
      <c r="P13603" s="181">
        <f t="shared" si="428"/>
        <v>0</v>
      </c>
    </row>
    <row r="13604" spans="15:16">
      <c r="O13604" s="181" t="str">
        <f t="shared" si="429"/>
        <v>1900-1</v>
      </c>
      <c r="P13604" s="181">
        <f t="shared" si="428"/>
        <v>0</v>
      </c>
    </row>
    <row r="13605" spans="15:16">
      <c r="O13605" s="181" t="str">
        <f t="shared" si="429"/>
        <v>1900-1</v>
      </c>
      <c r="P13605" s="181">
        <f t="shared" si="428"/>
        <v>0</v>
      </c>
    </row>
    <row r="13606" spans="15:16">
      <c r="O13606" s="181" t="str">
        <f t="shared" si="429"/>
        <v>1900-1</v>
      </c>
      <c r="P13606" s="181">
        <f t="shared" si="428"/>
        <v>0</v>
      </c>
    </row>
    <row r="13607" spans="15:16">
      <c r="O13607" s="181" t="str">
        <f t="shared" si="429"/>
        <v>1900-1</v>
      </c>
      <c r="P13607" s="181">
        <f t="shared" si="428"/>
        <v>0</v>
      </c>
    </row>
    <row r="13608" spans="15:16">
      <c r="O13608" s="181" t="str">
        <f t="shared" si="429"/>
        <v>1900-1</v>
      </c>
      <c r="P13608" s="181">
        <f t="shared" si="428"/>
        <v>0</v>
      </c>
    </row>
    <row r="13609" spans="15:16">
      <c r="O13609" s="181" t="str">
        <f t="shared" si="429"/>
        <v>1900-1</v>
      </c>
      <c r="P13609" s="181">
        <f t="shared" si="428"/>
        <v>0</v>
      </c>
    </row>
    <row r="13610" spans="15:16">
      <c r="O13610" s="181" t="str">
        <f t="shared" si="429"/>
        <v>1900-1</v>
      </c>
      <c r="P13610" s="181">
        <f t="shared" si="428"/>
        <v>0</v>
      </c>
    </row>
    <row r="13611" spans="15:16">
      <c r="O13611" s="181" t="str">
        <f t="shared" si="429"/>
        <v>1900-1</v>
      </c>
      <c r="P13611" s="181">
        <f t="shared" si="428"/>
        <v>0</v>
      </c>
    </row>
    <row r="13612" spans="15:16">
      <c r="O13612" s="181" t="str">
        <f t="shared" si="429"/>
        <v>1900-1</v>
      </c>
      <c r="P13612" s="181">
        <f t="shared" si="428"/>
        <v>0</v>
      </c>
    </row>
    <row r="13613" spans="15:16">
      <c r="O13613" s="181" t="str">
        <f t="shared" si="429"/>
        <v>1900-1</v>
      </c>
      <c r="P13613" s="181">
        <f t="shared" si="428"/>
        <v>0</v>
      </c>
    </row>
    <row r="13614" spans="15:16">
      <c r="O13614" s="181" t="str">
        <f t="shared" si="429"/>
        <v>1900-1</v>
      </c>
      <c r="P13614" s="181">
        <f t="shared" si="428"/>
        <v>0</v>
      </c>
    </row>
    <row r="13615" spans="15:16">
      <c r="O13615" s="181" t="str">
        <f t="shared" si="429"/>
        <v>1900-1</v>
      </c>
      <c r="P13615" s="181">
        <f t="shared" si="428"/>
        <v>0</v>
      </c>
    </row>
    <row r="13616" spans="15:16">
      <c r="O13616" s="181" t="str">
        <f t="shared" si="429"/>
        <v>1900-1</v>
      </c>
      <c r="P13616" s="181">
        <f t="shared" si="428"/>
        <v>0</v>
      </c>
    </row>
    <row r="13617" spans="15:16">
      <c r="O13617" s="181" t="str">
        <f t="shared" si="429"/>
        <v>1900-1</v>
      </c>
      <c r="P13617" s="181">
        <f t="shared" si="428"/>
        <v>0</v>
      </c>
    </row>
    <row r="13618" spans="15:16">
      <c r="O13618" s="181" t="str">
        <f t="shared" si="429"/>
        <v>1900-1</v>
      </c>
      <c r="P13618" s="181">
        <f t="shared" si="428"/>
        <v>0</v>
      </c>
    </row>
    <row r="13619" spans="15:16">
      <c r="O13619" s="181" t="str">
        <f t="shared" si="429"/>
        <v>1900-1</v>
      </c>
      <c r="P13619" s="181">
        <f t="shared" si="428"/>
        <v>0</v>
      </c>
    </row>
    <row r="13620" spans="15:16">
      <c r="O13620" s="181" t="str">
        <f t="shared" si="429"/>
        <v>1900-1</v>
      </c>
      <c r="P13620" s="181">
        <f t="shared" si="428"/>
        <v>0</v>
      </c>
    </row>
    <row r="13621" spans="15:16">
      <c r="O13621" s="181" t="str">
        <f t="shared" si="429"/>
        <v>1900-1</v>
      </c>
      <c r="P13621" s="181">
        <f t="shared" si="428"/>
        <v>0</v>
      </c>
    </row>
    <row r="13622" spans="15:16">
      <c r="O13622" s="181" t="str">
        <f t="shared" si="429"/>
        <v>1900-1</v>
      </c>
      <c r="P13622" s="181">
        <f t="shared" si="428"/>
        <v>0</v>
      </c>
    </row>
    <row r="13623" spans="15:16">
      <c r="O13623" s="181" t="str">
        <f t="shared" si="429"/>
        <v>1900-1</v>
      </c>
      <c r="P13623" s="181">
        <f t="shared" si="428"/>
        <v>0</v>
      </c>
    </row>
    <row r="13624" spans="15:16">
      <c r="O13624" s="181" t="str">
        <f t="shared" si="429"/>
        <v>1900-1</v>
      </c>
      <c r="P13624" s="181">
        <f t="shared" si="428"/>
        <v>0</v>
      </c>
    </row>
    <row r="13625" spans="15:16">
      <c r="O13625" s="181" t="str">
        <f t="shared" si="429"/>
        <v>1900-1</v>
      </c>
      <c r="P13625" s="181">
        <f t="shared" si="428"/>
        <v>0</v>
      </c>
    </row>
    <row r="13626" spans="15:16">
      <c r="O13626" s="181" t="str">
        <f t="shared" si="429"/>
        <v>1900-1</v>
      </c>
      <c r="P13626" s="181">
        <f t="shared" si="428"/>
        <v>0</v>
      </c>
    </row>
    <row r="13627" spans="15:16">
      <c r="O13627" s="181" t="str">
        <f t="shared" si="429"/>
        <v>1900-1</v>
      </c>
      <c r="P13627" s="181">
        <f t="shared" si="428"/>
        <v>0</v>
      </c>
    </row>
    <row r="13628" spans="15:16">
      <c r="O13628" s="181" t="str">
        <f t="shared" si="429"/>
        <v>1900-1</v>
      </c>
      <c r="P13628" s="181">
        <f t="shared" si="428"/>
        <v>0</v>
      </c>
    </row>
    <row r="13629" spans="15:16">
      <c r="O13629" s="181" t="str">
        <f t="shared" si="429"/>
        <v>1900-1</v>
      </c>
      <c r="P13629" s="181">
        <f t="shared" si="428"/>
        <v>0</v>
      </c>
    </row>
    <row r="13630" spans="15:16">
      <c r="O13630" s="181" t="str">
        <f t="shared" si="429"/>
        <v>1900-1</v>
      </c>
      <c r="P13630" s="181">
        <f t="shared" si="428"/>
        <v>0</v>
      </c>
    </row>
    <row r="13631" spans="15:16">
      <c r="O13631" s="181" t="str">
        <f t="shared" si="429"/>
        <v>1900-1</v>
      </c>
      <c r="P13631" s="181">
        <f t="shared" si="428"/>
        <v>0</v>
      </c>
    </row>
    <row r="13632" spans="15:16">
      <c r="O13632" s="181" t="str">
        <f t="shared" si="429"/>
        <v>1900-1</v>
      </c>
      <c r="P13632" s="181">
        <f t="shared" ref="P13632:P13695" si="430">N13632*H13632</f>
        <v>0</v>
      </c>
    </row>
    <row r="13633" spans="15:16">
      <c r="O13633" s="181" t="str">
        <f t="shared" si="429"/>
        <v>1900-1</v>
      </c>
      <c r="P13633" s="181">
        <f t="shared" si="430"/>
        <v>0</v>
      </c>
    </row>
    <row r="13634" spans="15:16">
      <c r="O13634" s="181" t="str">
        <f t="shared" si="429"/>
        <v>1900-1</v>
      </c>
      <c r="P13634" s="181">
        <f t="shared" si="430"/>
        <v>0</v>
      </c>
    </row>
    <row r="13635" spans="15:16">
      <c r="O13635" s="181" t="str">
        <f t="shared" si="429"/>
        <v>1900-1</v>
      </c>
      <c r="P13635" s="181">
        <f t="shared" si="430"/>
        <v>0</v>
      </c>
    </row>
    <row r="13636" spans="15:16">
      <c r="O13636" s="181" t="str">
        <f t="shared" si="429"/>
        <v>1900-1</v>
      </c>
      <c r="P13636" s="181">
        <f t="shared" si="430"/>
        <v>0</v>
      </c>
    </row>
    <row r="13637" spans="15:16">
      <c r="O13637" s="181" t="str">
        <f t="shared" si="429"/>
        <v>1900-1</v>
      </c>
      <c r="P13637" s="181">
        <f t="shared" si="430"/>
        <v>0</v>
      </c>
    </row>
    <row r="13638" spans="15:16">
      <c r="O13638" s="181" t="str">
        <f t="shared" si="429"/>
        <v>1900-1</v>
      </c>
      <c r="P13638" s="181">
        <f t="shared" si="430"/>
        <v>0</v>
      </c>
    </row>
    <row r="13639" spans="15:16">
      <c r="O13639" s="181" t="str">
        <f t="shared" si="429"/>
        <v>1900-1</v>
      </c>
      <c r="P13639" s="181">
        <f t="shared" si="430"/>
        <v>0</v>
      </c>
    </row>
    <row r="13640" spans="15:16">
      <c r="O13640" s="181" t="str">
        <f t="shared" si="429"/>
        <v>1900-1</v>
      </c>
      <c r="P13640" s="181">
        <f t="shared" si="430"/>
        <v>0</v>
      </c>
    </row>
    <row r="13641" spans="15:16">
      <c r="O13641" s="181" t="str">
        <f t="shared" ref="O13641:O13704" si="431">YEAR(B13641)&amp;"-"&amp;MONTH(B13641)</f>
        <v>1900-1</v>
      </c>
      <c r="P13641" s="181">
        <f t="shared" si="430"/>
        <v>0</v>
      </c>
    </row>
    <row r="13642" spans="15:16">
      <c r="O13642" s="181" t="str">
        <f t="shared" si="431"/>
        <v>1900-1</v>
      </c>
      <c r="P13642" s="181">
        <f t="shared" si="430"/>
        <v>0</v>
      </c>
    </row>
    <row r="13643" spans="15:16">
      <c r="O13643" s="181" t="str">
        <f t="shared" si="431"/>
        <v>1900-1</v>
      </c>
      <c r="P13643" s="181">
        <f t="shared" si="430"/>
        <v>0</v>
      </c>
    </row>
    <row r="13644" spans="15:16">
      <c r="O13644" s="181" t="str">
        <f t="shared" si="431"/>
        <v>1900-1</v>
      </c>
      <c r="P13644" s="181">
        <f t="shared" si="430"/>
        <v>0</v>
      </c>
    </row>
    <row r="13645" spans="15:16">
      <c r="O13645" s="181" t="str">
        <f t="shared" si="431"/>
        <v>1900-1</v>
      </c>
      <c r="P13645" s="181">
        <f t="shared" si="430"/>
        <v>0</v>
      </c>
    </row>
    <row r="13646" spans="15:16">
      <c r="O13646" s="181" t="str">
        <f t="shared" si="431"/>
        <v>1900-1</v>
      </c>
      <c r="P13646" s="181">
        <f t="shared" si="430"/>
        <v>0</v>
      </c>
    </row>
    <row r="13647" spans="15:16">
      <c r="O13647" s="181" t="str">
        <f t="shared" si="431"/>
        <v>1900-1</v>
      </c>
      <c r="P13647" s="181">
        <f t="shared" si="430"/>
        <v>0</v>
      </c>
    </row>
    <row r="13648" spans="15:16">
      <c r="O13648" s="181" t="str">
        <f t="shared" si="431"/>
        <v>1900-1</v>
      </c>
      <c r="P13648" s="181">
        <f t="shared" si="430"/>
        <v>0</v>
      </c>
    </row>
    <row r="13649" spans="5:16">
      <c r="O13649" s="181" t="str">
        <f t="shared" si="431"/>
        <v>1900-1</v>
      </c>
      <c r="P13649" s="181">
        <f t="shared" si="430"/>
        <v>0</v>
      </c>
    </row>
    <row r="13650" spans="5:16">
      <c r="O13650" s="181" t="str">
        <f t="shared" si="431"/>
        <v>1900-1</v>
      </c>
      <c r="P13650" s="181">
        <f t="shared" si="430"/>
        <v>0</v>
      </c>
    </row>
    <row r="13651" spans="5:16">
      <c r="O13651" s="181" t="str">
        <f t="shared" si="431"/>
        <v>1900-1</v>
      </c>
      <c r="P13651" s="181">
        <f t="shared" si="430"/>
        <v>0</v>
      </c>
    </row>
    <row r="13652" spans="5:16">
      <c r="O13652" s="181" t="str">
        <f t="shared" si="431"/>
        <v>1900-1</v>
      </c>
      <c r="P13652" s="181">
        <f t="shared" si="430"/>
        <v>0</v>
      </c>
    </row>
    <row r="13653" spans="5:16">
      <c r="O13653" s="181" t="str">
        <f t="shared" si="431"/>
        <v>1900-1</v>
      </c>
      <c r="P13653" s="181">
        <f t="shared" si="430"/>
        <v>0</v>
      </c>
    </row>
    <row r="13654" spans="5:16">
      <c r="O13654" s="181" t="str">
        <f t="shared" si="431"/>
        <v>1900-1</v>
      </c>
      <c r="P13654" s="181">
        <f t="shared" si="430"/>
        <v>0</v>
      </c>
    </row>
    <row r="13655" spans="5:16">
      <c r="O13655" s="181" t="str">
        <f t="shared" si="431"/>
        <v>1900-1</v>
      </c>
      <c r="P13655" s="181">
        <f t="shared" si="430"/>
        <v>0</v>
      </c>
    </row>
    <row r="13656" spans="5:16">
      <c r="O13656" s="181" t="str">
        <f t="shared" si="431"/>
        <v>1900-1</v>
      </c>
      <c r="P13656" s="181">
        <f t="shared" si="430"/>
        <v>0</v>
      </c>
    </row>
    <row r="13657" spans="5:16">
      <c r="O13657" s="181" t="str">
        <f t="shared" si="431"/>
        <v>1900-1</v>
      </c>
      <c r="P13657" s="181">
        <f t="shared" si="430"/>
        <v>0</v>
      </c>
    </row>
    <row r="13658" spans="5:16">
      <c r="O13658" s="181" t="str">
        <f t="shared" si="431"/>
        <v>1900-1</v>
      </c>
      <c r="P13658" s="181">
        <f t="shared" si="430"/>
        <v>0</v>
      </c>
    </row>
    <row r="13659" spans="5:16">
      <c r="O13659" s="181" t="str">
        <f t="shared" si="431"/>
        <v>1900-1</v>
      </c>
      <c r="P13659" s="181">
        <f t="shared" si="430"/>
        <v>0</v>
      </c>
    </row>
    <row r="13660" spans="5:16">
      <c r="O13660" s="181" t="str">
        <f t="shared" si="431"/>
        <v>1900-1</v>
      </c>
      <c r="P13660" s="181">
        <f t="shared" si="430"/>
        <v>0</v>
      </c>
    </row>
    <row r="13661" spans="5:16">
      <c r="O13661" s="181" t="str">
        <f t="shared" si="431"/>
        <v>1900-1</v>
      </c>
      <c r="P13661" s="181">
        <f t="shared" si="430"/>
        <v>0</v>
      </c>
    </row>
    <row r="13662" spans="5:16">
      <c r="O13662" s="181" t="str">
        <f t="shared" si="431"/>
        <v>1900-1</v>
      </c>
      <c r="P13662" s="181">
        <f t="shared" si="430"/>
        <v>0</v>
      </c>
    </row>
    <row r="13663" spans="5:16">
      <c r="E13663" s="283"/>
      <c r="O13663" s="181" t="str">
        <f t="shared" si="431"/>
        <v>1900-1</v>
      </c>
      <c r="P13663" s="181">
        <f t="shared" si="430"/>
        <v>0</v>
      </c>
    </row>
    <row r="13664" spans="5:16">
      <c r="O13664" s="181" t="str">
        <f t="shared" si="431"/>
        <v>1900-1</v>
      </c>
      <c r="P13664" s="181">
        <f t="shared" si="430"/>
        <v>0</v>
      </c>
    </row>
    <row r="13665" spans="15:16">
      <c r="O13665" s="181" t="str">
        <f t="shared" si="431"/>
        <v>1900-1</v>
      </c>
      <c r="P13665" s="181">
        <f t="shared" si="430"/>
        <v>0</v>
      </c>
    </row>
    <row r="13666" spans="15:16">
      <c r="O13666" s="181" t="str">
        <f t="shared" si="431"/>
        <v>1900-1</v>
      </c>
      <c r="P13666" s="181">
        <f t="shared" si="430"/>
        <v>0</v>
      </c>
    </row>
    <row r="13667" spans="15:16">
      <c r="O13667" s="181" t="str">
        <f t="shared" si="431"/>
        <v>1900-1</v>
      </c>
      <c r="P13667" s="181">
        <f t="shared" si="430"/>
        <v>0</v>
      </c>
    </row>
    <row r="13668" spans="15:16">
      <c r="O13668" s="181" t="str">
        <f t="shared" si="431"/>
        <v>1900-1</v>
      </c>
      <c r="P13668" s="181">
        <f t="shared" si="430"/>
        <v>0</v>
      </c>
    </row>
    <row r="13669" spans="15:16">
      <c r="O13669" s="181" t="str">
        <f t="shared" si="431"/>
        <v>1900-1</v>
      </c>
      <c r="P13669" s="181">
        <f t="shared" si="430"/>
        <v>0</v>
      </c>
    </row>
    <row r="13670" spans="15:16">
      <c r="O13670" s="181" t="str">
        <f t="shared" si="431"/>
        <v>1900-1</v>
      </c>
      <c r="P13670" s="181">
        <f t="shared" si="430"/>
        <v>0</v>
      </c>
    </row>
    <row r="13671" spans="15:16">
      <c r="O13671" s="181" t="str">
        <f t="shared" si="431"/>
        <v>1900-1</v>
      </c>
      <c r="P13671" s="181">
        <f t="shared" si="430"/>
        <v>0</v>
      </c>
    </row>
    <row r="13672" spans="15:16">
      <c r="O13672" s="181" t="str">
        <f t="shared" si="431"/>
        <v>1900-1</v>
      </c>
      <c r="P13672" s="181">
        <f t="shared" si="430"/>
        <v>0</v>
      </c>
    </row>
    <row r="13673" spans="15:16">
      <c r="O13673" s="181" t="str">
        <f t="shared" si="431"/>
        <v>1900-1</v>
      </c>
      <c r="P13673" s="181">
        <f t="shared" si="430"/>
        <v>0</v>
      </c>
    </row>
    <row r="13674" spans="15:16">
      <c r="O13674" s="181" t="str">
        <f t="shared" si="431"/>
        <v>1900-1</v>
      </c>
      <c r="P13674" s="181">
        <f t="shared" si="430"/>
        <v>0</v>
      </c>
    </row>
    <row r="13675" spans="15:16">
      <c r="O13675" s="181" t="str">
        <f t="shared" si="431"/>
        <v>1900-1</v>
      </c>
      <c r="P13675" s="181">
        <f t="shared" si="430"/>
        <v>0</v>
      </c>
    </row>
    <row r="13676" spans="15:16">
      <c r="O13676" s="181" t="str">
        <f t="shared" si="431"/>
        <v>1900-1</v>
      </c>
      <c r="P13676" s="181">
        <f t="shared" si="430"/>
        <v>0</v>
      </c>
    </row>
    <row r="13677" spans="15:16">
      <c r="O13677" s="181" t="str">
        <f t="shared" si="431"/>
        <v>1900-1</v>
      </c>
      <c r="P13677" s="181">
        <f t="shared" si="430"/>
        <v>0</v>
      </c>
    </row>
    <row r="13678" spans="15:16">
      <c r="O13678" s="181" t="str">
        <f t="shared" si="431"/>
        <v>1900-1</v>
      </c>
      <c r="P13678" s="181">
        <f t="shared" si="430"/>
        <v>0</v>
      </c>
    </row>
    <row r="13679" spans="15:16">
      <c r="O13679" s="181" t="str">
        <f t="shared" si="431"/>
        <v>1900-1</v>
      </c>
      <c r="P13679" s="181">
        <f t="shared" si="430"/>
        <v>0</v>
      </c>
    </row>
    <row r="13680" spans="15:16">
      <c r="O13680" s="181" t="str">
        <f t="shared" si="431"/>
        <v>1900-1</v>
      </c>
      <c r="P13680" s="181">
        <f t="shared" si="430"/>
        <v>0</v>
      </c>
    </row>
    <row r="13681" spans="15:16">
      <c r="O13681" s="181" t="str">
        <f t="shared" si="431"/>
        <v>1900-1</v>
      </c>
      <c r="P13681" s="181">
        <f t="shared" si="430"/>
        <v>0</v>
      </c>
    </row>
    <row r="13682" spans="15:16">
      <c r="O13682" s="181" t="str">
        <f t="shared" si="431"/>
        <v>1900-1</v>
      </c>
      <c r="P13682" s="181">
        <f t="shared" si="430"/>
        <v>0</v>
      </c>
    </row>
    <row r="13683" spans="15:16">
      <c r="O13683" s="181" t="str">
        <f t="shared" si="431"/>
        <v>1900-1</v>
      </c>
      <c r="P13683" s="181">
        <f t="shared" si="430"/>
        <v>0</v>
      </c>
    </row>
    <row r="13684" spans="15:16">
      <c r="O13684" s="181" t="str">
        <f t="shared" si="431"/>
        <v>1900-1</v>
      </c>
      <c r="P13684" s="181">
        <f t="shared" si="430"/>
        <v>0</v>
      </c>
    </row>
    <row r="13685" spans="15:16">
      <c r="O13685" s="181" t="str">
        <f t="shared" si="431"/>
        <v>1900-1</v>
      </c>
      <c r="P13685" s="181">
        <f t="shared" si="430"/>
        <v>0</v>
      </c>
    </row>
    <row r="13686" spans="15:16">
      <c r="O13686" s="181" t="str">
        <f t="shared" si="431"/>
        <v>1900-1</v>
      </c>
      <c r="P13686" s="181">
        <f t="shared" si="430"/>
        <v>0</v>
      </c>
    </row>
    <row r="13687" spans="15:16">
      <c r="O13687" s="181" t="str">
        <f t="shared" si="431"/>
        <v>1900-1</v>
      </c>
      <c r="P13687" s="181">
        <f t="shared" si="430"/>
        <v>0</v>
      </c>
    </row>
    <row r="13688" spans="15:16">
      <c r="O13688" s="181" t="str">
        <f t="shared" si="431"/>
        <v>1900-1</v>
      </c>
      <c r="P13688" s="181">
        <f t="shared" si="430"/>
        <v>0</v>
      </c>
    </row>
    <row r="13689" spans="15:16">
      <c r="O13689" s="181" t="str">
        <f t="shared" si="431"/>
        <v>1900-1</v>
      </c>
      <c r="P13689" s="181">
        <f t="shared" si="430"/>
        <v>0</v>
      </c>
    </row>
    <row r="13690" spans="15:16">
      <c r="O13690" s="181" t="str">
        <f t="shared" si="431"/>
        <v>1900-1</v>
      </c>
      <c r="P13690" s="181">
        <f t="shared" si="430"/>
        <v>0</v>
      </c>
    </row>
    <row r="13691" spans="15:16">
      <c r="O13691" s="181" t="str">
        <f t="shared" si="431"/>
        <v>1900-1</v>
      </c>
      <c r="P13691" s="181">
        <f t="shared" si="430"/>
        <v>0</v>
      </c>
    </row>
    <row r="13692" spans="15:16">
      <c r="O13692" s="181" t="str">
        <f t="shared" si="431"/>
        <v>1900-1</v>
      </c>
      <c r="P13692" s="181">
        <f t="shared" si="430"/>
        <v>0</v>
      </c>
    </row>
    <row r="13693" spans="15:16">
      <c r="O13693" s="181" t="str">
        <f t="shared" si="431"/>
        <v>1900-1</v>
      </c>
      <c r="P13693" s="181">
        <f t="shared" si="430"/>
        <v>0</v>
      </c>
    </row>
    <row r="13694" spans="15:16">
      <c r="O13694" s="181" t="str">
        <f t="shared" si="431"/>
        <v>1900-1</v>
      </c>
      <c r="P13694" s="181">
        <f t="shared" si="430"/>
        <v>0</v>
      </c>
    </row>
    <row r="13695" spans="15:16">
      <c r="O13695" s="181" t="str">
        <f t="shared" si="431"/>
        <v>1900-1</v>
      </c>
      <c r="P13695" s="181">
        <f t="shared" si="430"/>
        <v>0</v>
      </c>
    </row>
    <row r="13696" spans="15:16">
      <c r="O13696" s="181" t="str">
        <f t="shared" si="431"/>
        <v>1900-1</v>
      </c>
      <c r="P13696" s="181">
        <f t="shared" ref="P13696:P13759" si="432">N13696*H13696</f>
        <v>0</v>
      </c>
    </row>
    <row r="13697" spans="15:16">
      <c r="O13697" s="181" t="str">
        <f t="shared" si="431"/>
        <v>1900-1</v>
      </c>
      <c r="P13697" s="181">
        <f t="shared" si="432"/>
        <v>0</v>
      </c>
    </row>
    <row r="13698" spans="15:16">
      <c r="O13698" s="181" t="str">
        <f t="shared" si="431"/>
        <v>1900-1</v>
      </c>
      <c r="P13698" s="181">
        <f t="shared" si="432"/>
        <v>0</v>
      </c>
    </row>
    <row r="13699" spans="15:16">
      <c r="O13699" s="181" t="str">
        <f t="shared" si="431"/>
        <v>1900-1</v>
      </c>
      <c r="P13699" s="181">
        <f t="shared" si="432"/>
        <v>0</v>
      </c>
    </row>
    <row r="13700" spans="15:16">
      <c r="O13700" s="181" t="str">
        <f t="shared" si="431"/>
        <v>1900-1</v>
      </c>
      <c r="P13700" s="181">
        <f t="shared" si="432"/>
        <v>0</v>
      </c>
    </row>
    <row r="13701" spans="15:16">
      <c r="O13701" s="181" t="str">
        <f t="shared" si="431"/>
        <v>1900-1</v>
      </c>
      <c r="P13701" s="181">
        <f t="shared" si="432"/>
        <v>0</v>
      </c>
    </row>
    <row r="13702" spans="15:16">
      <c r="O13702" s="181" t="str">
        <f t="shared" si="431"/>
        <v>1900-1</v>
      </c>
      <c r="P13702" s="181">
        <f t="shared" si="432"/>
        <v>0</v>
      </c>
    </row>
    <row r="13703" spans="15:16">
      <c r="O13703" s="181" t="str">
        <f t="shared" si="431"/>
        <v>1900-1</v>
      </c>
      <c r="P13703" s="181">
        <f t="shared" si="432"/>
        <v>0</v>
      </c>
    </row>
    <row r="13704" spans="15:16">
      <c r="O13704" s="181" t="str">
        <f t="shared" si="431"/>
        <v>1900-1</v>
      </c>
      <c r="P13704" s="181">
        <f t="shared" si="432"/>
        <v>0</v>
      </c>
    </row>
    <row r="13705" spans="15:16">
      <c r="O13705" s="181" t="str">
        <f t="shared" ref="O13705:O13768" si="433">YEAR(B13705)&amp;"-"&amp;MONTH(B13705)</f>
        <v>1900-1</v>
      </c>
      <c r="P13705" s="181">
        <f t="shared" si="432"/>
        <v>0</v>
      </c>
    </row>
    <row r="13706" spans="15:16">
      <c r="O13706" s="181" t="str">
        <f t="shared" si="433"/>
        <v>1900-1</v>
      </c>
      <c r="P13706" s="181">
        <f t="shared" si="432"/>
        <v>0</v>
      </c>
    </row>
    <row r="13707" spans="15:16">
      <c r="O13707" s="181" t="str">
        <f t="shared" si="433"/>
        <v>1900-1</v>
      </c>
      <c r="P13707" s="181">
        <f t="shared" si="432"/>
        <v>0</v>
      </c>
    </row>
    <row r="13708" spans="15:16">
      <c r="O13708" s="181" t="str">
        <f t="shared" si="433"/>
        <v>1900-1</v>
      </c>
      <c r="P13708" s="181">
        <f t="shared" si="432"/>
        <v>0</v>
      </c>
    </row>
    <row r="13709" spans="15:16">
      <c r="O13709" s="181" t="str">
        <f t="shared" si="433"/>
        <v>1900-1</v>
      </c>
      <c r="P13709" s="181">
        <f t="shared" si="432"/>
        <v>0</v>
      </c>
    </row>
    <row r="13710" spans="15:16">
      <c r="O13710" s="181" t="str">
        <f t="shared" si="433"/>
        <v>1900-1</v>
      </c>
      <c r="P13710" s="181">
        <f t="shared" si="432"/>
        <v>0</v>
      </c>
    </row>
    <row r="13711" spans="15:16">
      <c r="O13711" s="181" t="str">
        <f t="shared" si="433"/>
        <v>1900-1</v>
      </c>
      <c r="P13711" s="181">
        <f t="shared" si="432"/>
        <v>0</v>
      </c>
    </row>
    <row r="13712" spans="15:16">
      <c r="O13712" s="181" t="str">
        <f t="shared" si="433"/>
        <v>1900-1</v>
      </c>
      <c r="P13712" s="181">
        <f t="shared" si="432"/>
        <v>0</v>
      </c>
    </row>
    <row r="13713" spans="15:16">
      <c r="O13713" s="181" t="str">
        <f t="shared" si="433"/>
        <v>1900-1</v>
      </c>
      <c r="P13713" s="181">
        <f t="shared" si="432"/>
        <v>0</v>
      </c>
    </row>
    <row r="13714" spans="15:16">
      <c r="O13714" s="181" t="str">
        <f t="shared" si="433"/>
        <v>1900-1</v>
      </c>
      <c r="P13714" s="181">
        <f t="shared" si="432"/>
        <v>0</v>
      </c>
    </row>
    <row r="13715" spans="15:16">
      <c r="O13715" s="181" t="str">
        <f t="shared" si="433"/>
        <v>1900-1</v>
      </c>
      <c r="P13715" s="181">
        <f t="shared" si="432"/>
        <v>0</v>
      </c>
    </row>
    <row r="13716" spans="15:16">
      <c r="O13716" s="181" t="str">
        <f t="shared" si="433"/>
        <v>1900-1</v>
      </c>
      <c r="P13716" s="181">
        <f t="shared" si="432"/>
        <v>0</v>
      </c>
    </row>
    <row r="13717" spans="15:16">
      <c r="O13717" s="181" t="str">
        <f t="shared" si="433"/>
        <v>1900-1</v>
      </c>
      <c r="P13717" s="181">
        <f t="shared" si="432"/>
        <v>0</v>
      </c>
    </row>
    <row r="13718" spans="15:16">
      <c r="O13718" s="181" t="str">
        <f t="shared" si="433"/>
        <v>1900-1</v>
      </c>
      <c r="P13718" s="181">
        <f t="shared" si="432"/>
        <v>0</v>
      </c>
    </row>
    <row r="13719" spans="15:16">
      <c r="O13719" s="181" t="str">
        <f t="shared" si="433"/>
        <v>1900-1</v>
      </c>
      <c r="P13719" s="181">
        <f t="shared" si="432"/>
        <v>0</v>
      </c>
    </row>
    <row r="13720" spans="15:16">
      <c r="O13720" s="181" t="str">
        <f t="shared" si="433"/>
        <v>1900-1</v>
      </c>
      <c r="P13720" s="181">
        <f t="shared" si="432"/>
        <v>0</v>
      </c>
    </row>
    <row r="13721" spans="15:16">
      <c r="O13721" s="181" t="str">
        <f t="shared" si="433"/>
        <v>1900-1</v>
      </c>
      <c r="P13721" s="181">
        <f t="shared" si="432"/>
        <v>0</v>
      </c>
    </row>
    <row r="13722" spans="15:16">
      <c r="O13722" s="181" t="str">
        <f t="shared" si="433"/>
        <v>1900-1</v>
      </c>
      <c r="P13722" s="181">
        <f t="shared" si="432"/>
        <v>0</v>
      </c>
    </row>
    <row r="13723" spans="15:16">
      <c r="O13723" s="181" t="str">
        <f t="shared" si="433"/>
        <v>1900-1</v>
      </c>
      <c r="P13723" s="181">
        <f t="shared" si="432"/>
        <v>0</v>
      </c>
    </row>
    <row r="13724" spans="15:16">
      <c r="O13724" s="181" t="str">
        <f t="shared" si="433"/>
        <v>1900-1</v>
      </c>
      <c r="P13724" s="181">
        <f t="shared" si="432"/>
        <v>0</v>
      </c>
    </row>
    <row r="13725" spans="15:16">
      <c r="O13725" s="181" t="str">
        <f t="shared" si="433"/>
        <v>1900-1</v>
      </c>
      <c r="P13725" s="181">
        <f t="shared" si="432"/>
        <v>0</v>
      </c>
    </row>
    <row r="13726" spans="15:16">
      <c r="O13726" s="181" t="str">
        <f t="shared" si="433"/>
        <v>1900-1</v>
      </c>
      <c r="P13726" s="181">
        <f t="shared" si="432"/>
        <v>0</v>
      </c>
    </row>
    <row r="13727" spans="15:16">
      <c r="O13727" s="181" t="str">
        <f t="shared" si="433"/>
        <v>1900-1</v>
      </c>
      <c r="P13727" s="181">
        <f t="shared" si="432"/>
        <v>0</v>
      </c>
    </row>
    <row r="13728" spans="15:16">
      <c r="O13728" s="181" t="str">
        <f t="shared" si="433"/>
        <v>1900-1</v>
      </c>
      <c r="P13728" s="181">
        <f t="shared" si="432"/>
        <v>0</v>
      </c>
    </row>
    <row r="13729" spans="15:16">
      <c r="O13729" s="181" t="str">
        <f t="shared" si="433"/>
        <v>1900-1</v>
      </c>
      <c r="P13729" s="181">
        <f t="shared" si="432"/>
        <v>0</v>
      </c>
    </row>
    <row r="13730" spans="15:16">
      <c r="O13730" s="181" t="str">
        <f t="shared" si="433"/>
        <v>1900-1</v>
      </c>
      <c r="P13730" s="181">
        <f t="shared" si="432"/>
        <v>0</v>
      </c>
    </row>
    <row r="13731" spans="15:16">
      <c r="O13731" s="181" t="str">
        <f t="shared" si="433"/>
        <v>1900-1</v>
      </c>
      <c r="P13731" s="181">
        <f t="shared" si="432"/>
        <v>0</v>
      </c>
    </row>
    <row r="13732" spans="15:16">
      <c r="O13732" s="181" t="str">
        <f t="shared" si="433"/>
        <v>1900-1</v>
      </c>
      <c r="P13732" s="181">
        <f t="shared" si="432"/>
        <v>0</v>
      </c>
    </row>
    <row r="13733" spans="15:16">
      <c r="O13733" s="181" t="str">
        <f t="shared" si="433"/>
        <v>1900-1</v>
      </c>
      <c r="P13733" s="181">
        <f t="shared" si="432"/>
        <v>0</v>
      </c>
    </row>
    <row r="13734" spans="15:16">
      <c r="O13734" s="181" t="str">
        <f t="shared" si="433"/>
        <v>1900-1</v>
      </c>
      <c r="P13734" s="181">
        <f t="shared" si="432"/>
        <v>0</v>
      </c>
    </row>
    <row r="13735" spans="15:16">
      <c r="O13735" s="181" t="str">
        <f t="shared" si="433"/>
        <v>1900-1</v>
      </c>
      <c r="P13735" s="181">
        <f t="shared" si="432"/>
        <v>0</v>
      </c>
    </row>
    <row r="13736" spans="15:16">
      <c r="O13736" s="181" t="str">
        <f t="shared" si="433"/>
        <v>1900-1</v>
      </c>
      <c r="P13736" s="181">
        <f t="shared" si="432"/>
        <v>0</v>
      </c>
    </row>
    <row r="13737" spans="15:16">
      <c r="O13737" s="181" t="str">
        <f t="shared" si="433"/>
        <v>1900-1</v>
      </c>
      <c r="P13737" s="181">
        <f t="shared" si="432"/>
        <v>0</v>
      </c>
    </row>
    <row r="13738" spans="15:16">
      <c r="O13738" s="181" t="str">
        <f t="shared" si="433"/>
        <v>1900-1</v>
      </c>
      <c r="P13738" s="181">
        <f t="shared" si="432"/>
        <v>0</v>
      </c>
    </row>
    <row r="13739" spans="15:16">
      <c r="O13739" s="181" t="str">
        <f t="shared" si="433"/>
        <v>1900-1</v>
      </c>
      <c r="P13739" s="181">
        <f t="shared" si="432"/>
        <v>0</v>
      </c>
    </row>
    <row r="13740" spans="15:16">
      <c r="O13740" s="181" t="str">
        <f t="shared" si="433"/>
        <v>1900-1</v>
      </c>
      <c r="P13740" s="181">
        <f t="shared" si="432"/>
        <v>0</v>
      </c>
    </row>
    <row r="13741" spans="15:16">
      <c r="O13741" s="181" t="str">
        <f t="shared" si="433"/>
        <v>1900-1</v>
      </c>
      <c r="P13741" s="181">
        <f t="shared" si="432"/>
        <v>0</v>
      </c>
    </row>
    <row r="13742" spans="15:16">
      <c r="O13742" s="181" t="str">
        <f t="shared" si="433"/>
        <v>1900-1</v>
      </c>
      <c r="P13742" s="181">
        <f t="shared" si="432"/>
        <v>0</v>
      </c>
    </row>
    <row r="13743" spans="15:16">
      <c r="O13743" s="181" t="str">
        <f t="shared" si="433"/>
        <v>1900-1</v>
      </c>
      <c r="P13743" s="181">
        <f t="shared" si="432"/>
        <v>0</v>
      </c>
    </row>
    <row r="13744" spans="15:16">
      <c r="O13744" s="181" t="str">
        <f t="shared" si="433"/>
        <v>1900-1</v>
      </c>
      <c r="P13744" s="181">
        <f t="shared" si="432"/>
        <v>0</v>
      </c>
    </row>
    <row r="13745" spans="15:16">
      <c r="O13745" s="181" t="str">
        <f t="shared" si="433"/>
        <v>1900-1</v>
      </c>
      <c r="P13745" s="181">
        <f t="shared" si="432"/>
        <v>0</v>
      </c>
    </row>
    <row r="13746" spans="15:16">
      <c r="O13746" s="181" t="str">
        <f t="shared" si="433"/>
        <v>1900-1</v>
      </c>
      <c r="P13746" s="181">
        <f t="shared" si="432"/>
        <v>0</v>
      </c>
    </row>
    <row r="13747" spans="15:16">
      <c r="O13747" s="181" t="str">
        <f t="shared" si="433"/>
        <v>1900-1</v>
      </c>
      <c r="P13747" s="181">
        <f t="shared" si="432"/>
        <v>0</v>
      </c>
    </row>
    <row r="13748" spans="15:16">
      <c r="O13748" s="181" t="str">
        <f t="shared" si="433"/>
        <v>1900-1</v>
      </c>
      <c r="P13748" s="181">
        <f t="shared" si="432"/>
        <v>0</v>
      </c>
    </row>
    <row r="13749" spans="15:16">
      <c r="O13749" s="181" t="str">
        <f t="shared" si="433"/>
        <v>1900-1</v>
      </c>
      <c r="P13749" s="181">
        <f t="shared" si="432"/>
        <v>0</v>
      </c>
    </row>
    <row r="13750" spans="15:16">
      <c r="O13750" s="181" t="str">
        <f t="shared" si="433"/>
        <v>1900-1</v>
      </c>
      <c r="P13750" s="181">
        <f t="shared" si="432"/>
        <v>0</v>
      </c>
    </row>
    <row r="13751" spans="15:16">
      <c r="O13751" s="181" t="str">
        <f t="shared" si="433"/>
        <v>1900-1</v>
      </c>
      <c r="P13751" s="181">
        <f t="shared" si="432"/>
        <v>0</v>
      </c>
    </row>
    <row r="13752" spans="15:16">
      <c r="O13752" s="181" t="str">
        <f t="shared" si="433"/>
        <v>1900-1</v>
      </c>
      <c r="P13752" s="181">
        <f t="shared" si="432"/>
        <v>0</v>
      </c>
    </row>
    <row r="13753" spans="15:16">
      <c r="O13753" s="181" t="str">
        <f t="shared" si="433"/>
        <v>1900-1</v>
      </c>
      <c r="P13753" s="181">
        <f t="shared" si="432"/>
        <v>0</v>
      </c>
    </row>
    <row r="13754" spans="15:16">
      <c r="O13754" s="181" t="str">
        <f t="shared" si="433"/>
        <v>1900-1</v>
      </c>
      <c r="P13754" s="181">
        <f t="shared" si="432"/>
        <v>0</v>
      </c>
    </row>
    <row r="13755" spans="15:16">
      <c r="O13755" s="181" t="str">
        <f t="shared" si="433"/>
        <v>1900-1</v>
      </c>
      <c r="P13755" s="181">
        <f t="shared" si="432"/>
        <v>0</v>
      </c>
    </row>
    <row r="13756" spans="15:16">
      <c r="O13756" s="181" t="str">
        <f t="shared" si="433"/>
        <v>1900-1</v>
      </c>
      <c r="P13756" s="181">
        <f t="shared" si="432"/>
        <v>0</v>
      </c>
    </row>
    <row r="13757" spans="15:16">
      <c r="O13757" s="181" t="str">
        <f t="shared" si="433"/>
        <v>1900-1</v>
      </c>
      <c r="P13757" s="181">
        <f t="shared" si="432"/>
        <v>0</v>
      </c>
    </row>
    <row r="13758" spans="15:16">
      <c r="O13758" s="181" t="str">
        <f t="shared" si="433"/>
        <v>1900-1</v>
      </c>
      <c r="P13758" s="181">
        <f t="shared" si="432"/>
        <v>0</v>
      </c>
    </row>
    <row r="13759" spans="15:16">
      <c r="O13759" s="181" t="str">
        <f t="shared" si="433"/>
        <v>1900-1</v>
      </c>
      <c r="P13759" s="181">
        <f t="shared" si="432"/>
        <v>0</v>
      </c>
    </row>
    <row r="13760" spans="15:16">
      <c r="O13760" s="181" t="str">
        <f t="shared" si="433"/>
        <v>1900-1</v>
      </c>
      <c r="P13760" s="181">
        <f t="shared" ref="P13760:P13823" si="434">N13760*H13760</f>
        <v>0</v>
      </c>
    </row>
    <row r="13761" spans="15:16">
      <c r="O13761" s="181" t="str">
        <f t="shared" si="433"/>
        <v>1900-1</v>
      </c>
      <c r="P13761" s="181">
        <f t="shared" si="434"/>
        <v>0</v>
      </c>
    </row>
    <row r="13762" spans="15:16">
      <c r="O13762" s="181" t="str">
        <f t="shared" si="433"/>
        <v>1900-1</v>
      </c>
      <c r="P13762" s="181">
        <f t="shared" si="434"/>
        <v>0</v>
      </c>
    </row>
    <row r="13763" spans="15:16">
      <c r="O13763" s="181" t="str">
        <f t="shared" si="433"/>
        <v>1900-1</v>
      </c>
      <c r="P13763" s="181">
        <f t="shared" si="434"/>
        <v>0</v>
      </c>
    </row>
    <row r="13764" spans="15:16">
      <c r="O13764" s="181" t="str">
        <f t="shared" si="433"/>
        <v>1900-1</v>
      </c>
      <c r="P13764" s="181">
        <f t="shared" si="434"/>
        <v>0</v>
      </c>
    </row>
    <row r="13765" spans="15:16">
      <c r="O13765" s="181" t="str">
        <f t="shared" si="433"/>
        <v>1900-1</v>
      </c>
      <c r="P13765" s="181">
        <f t="shared" si="434"/>
        <v>0</v>
      </c>
    </row>
    <row r="13766" spans="15:16">
      <c r="O13766" s="181" t="str">
        <f t="shared" si="433"/>
        <v>1900-1</v>
      </c>
      <c r="P13766" s="181">
        <f t="shared" si="434"/>
        <v>0</v>
      </c>
    </row>
    <row r="13767" spans="15:16">
      <c r="O13767" s="181" t="str">
        <f t="shared" si="433"/>
        <v>1900-1</v>
      </c>
      <c r="P13767" s="181">
        <f t="shared" si="434"/>
        <v>0</v>
      </c>
    </row>
    <row r="13768" spans="15:16">
      <c r="O13768" s="181" t="str">
        <f t="shared" si="433"/>
        <v>1900-1</v>
      </c>
      <c r="P13768" s="181">
        <f t="shared" si="434"/>
        <v>0</v>
      </c>
    </row>
    <row r="13769" spans="15:16">
      <c r="O13769" s="181" t="str">
        <f t="shared" ref="O13769:O13832" si="435">YEAR(B13769)&amp;"-"&amp;MONTH(B13769)</f>
        <v>1900-1</v>
      </c>
      <c r="P13769" s="181">
        <f t="shared" si="434"/>
        <v>0</v>
      </c>
    </row>
    <row r="13770" spans="15:16">
      <c r="O13770" s="181" t="str">
        <f t="shared" si="435"/>
        <v>1900-1</v>
      </c>
      <c r="P13770" s="181">
        <f t="shared" si="434"/>
        <v>0</v>
      </c>
    </row>
    <row r="13771" spans="15:16">
      <c r="O13771" s="181" t="str">
        <f t="shared" si="435"/>
        <v>1900-1</v>
      </c>
      <c r="P13771" s="181">
        <f t="shared" si="434"/>
        <v>0</v>
      </c>
    </row>
    <row r="13772" spans="15:16">
      <c r="O13772" s="181" t="str">
        <f t="shared" si="435"/>
        <v>1900-1</v>
      </c>
      <c r="P13772" s="181">
        <f t="shared" si="434"/>
        <v>0</v>
      </c>
    </row>
    <row r="13773" spans="15:16">
      <c r="O13773" s="181" t="str">
        <f t="shared" si="435"/>
        <v>1900-1</v>
      </c>
      <c r="P13773" s="181">
        <f t="shared" si="434"/>
        <v>0</v>
      </c>
    </row>
    <row r="13774" spans="15:16">
      <c r="O13774" s="181" t="str">
        <f t="shared" si="435"/>
        <v>1900-1</v>
      </c>
      <c r="P13774" s="181">
        <f t="shared" si="434"/>
        <v>0</v>
      </c>
    </row>
    <row r="13775" spans="15:16">
      <c r="O13775" s="181" t="str">
        <f t="shared" si="435"/>
        <v>1900-1</v>
      </c>
      <c r="P13775" s="181">
        <f t="shared" si="434"/>
        <v>0</v>
      </c>
    </row>
    <row r="13776" spans="15:16">
      <c r="O13776" s="181" t="str">
        <f t="shared" si="435"/>
        <v>1900-1</v>
      </c>
      <c r="P13776" s="181">
        <f t="shared" si="434"/>
        <v>0</v>
      </c>
    </row>
    <row r="13777" spans="15:16">
      <c r="O13777" s="181" t="str">
        <f t="shared" si="435"/>
        <v>1900-1</v>
      </c>
      <c r="P13777" s="181">
        <f t="shared" si="434"/>
        <v>0</v>
      </c>
    </row>
    <row r="13778" spans="15:16">
      <c r="O13778" s="181" t="str">
        <f t="shared" si="435"/>
        <v>1900-1</v>
      </c>
      <c r="P13778" s="181">
        <f t="shared" si="434"/>
        <v>0</v>
      </c>
    </row>
    <row r="13779" spans="15:16">
      <c r="O13779" s="181" t="str">
        <f t="shared" si="435"/>
        <v>1900-1</v>
      </c>
      <c r="P13779" s="181">
        <f t="shared" si="434"/>
        <v>0</v>
      </c>
    </row>
    <row r="13780" spans="15:16">
      <c r="O13780" s="181" t="str">
        <f t="shared" si="435"/>
        <v>1900-1</v>
      </c>
      <c r="P13780" s="181">
        <f t="shared" si="434"/>
        <v>0</v>
      </c>
    </row>
    <row r="13781" spans="15:16">
      <c r="O13781" s="181" t="str">
        <f t="shared" si="435"/>
        <v>1900-1</v>
      </c>
      <c r="P13781" s="181">
        <f t="shared" si="434"/>
        <v>0</v>
      </c>
    </row>
    <row r="13782" spans="15:16">
      <c r="O13782" s="181" t="str">
        <f t="shared" si="435"/>
        <v>1900-1</v>
      </c>
      <c r="P13782" s="181">
        <f t="shared" si="434"/>
        <v>0</v>
      </c>
    </row>
    <row r="13783" spans="15:16">
      <c r="O13783" s="181" t="str">
        <f t="shared" si="435"/>
        <v>1900-1</v>
      </c>
      <c r="P13783" s="181">
        <f t="shared" si="434"/>
        <v>0</v>
      </c>
    </row>
    <row r="13784" spans="15:16">
      <c r="O13784" s="181" t="str">
        <f t="shared" si="435"/>
        <v>1900-1</v>
      </c>
      <c r="P13784" s="181">
        <f t="shared" si="434"/>
        <v>0</v>
      </c>
    </row>
    <row r="13785" spans="15:16">
      <c r="O13785" s="181" t="str">
        <f t="shared" si="435"/>
        <v>1900-1</v>
      </c>
      <c r="P13785" s="181">
        <f t="shared" si="434"/>
        <v>0</v>
      </c>
    </row>
    <row r="13786" spans="15:16">
      <c r="O13786" s="181" t="str">
        <f t="shared" si="435"/>
        <v>1900-1</v>
      </c>
      <c r="P13786" s="181">
        <f t="shared" si="434"/>
        <v>0</v>
      </c>
    </row>
    <row r="13787" spans="15:16">
      <c r="O13787" s="181" t="str">
        <f t="shared" si="435"/>
        <v>1900-1</v>
      </c>
      <c r="P13787" s="181">
        <f t="shared" si="434"/>
        <v>0</v>
      </c>
    </row>
    <row r="13788" spans="15:16">
      <c r="O13788" s="181" t="str">
        <f t="shared" si="435"/>
        <v>1900-1</v>
      </c>
      <c r="P13788" s="181">
        <f t="shared" si="434"/>
        <v>0</v>
      </c>
    </row>
    <row r="13789" spans="15:16">
      <c r="O13789" s="181" t="str">
        <f t="shared" si="435"/>
        <v>1900-1</v>
      </c>
      <c r="P13789" s="181">
        <f t="shared" si="434"/>
        <v>0</v>
      </c>
    </row>
    <row r="13790" spans="15:16">
      <c r="O13790" s="181" t="str">
        <f t="shared" si="435"/>
        <v>1900-1</v>
      </c>
      <c r="P13790" s="181">
        <f t="shared" si="434"/>
        <v>0</v>
      </c>
    </row>
    <row r="13791" spans="15:16">
      <c r="O13791" s="181" t="str">
        <f t="shared" si="435"/>
        <v>1900-1</v>
      </c>
      <c r="P13791" s="181">
        <f t="shared" si="434"/>
        <v>0</v>
      </c>
    </row>
    <row r="13792" spans="15:16">
      <c r="O13792" s="181" t="str">
        <f t="shared" si="435"/>
        <v>1900-1</v>
      </c>
      <c r="P13792" s="181">
        <f t="shared" si="434"/>
        <v>0</v>
      </c>
    </row>
    <row r="13793" spans="15:16">
      <c r="O13793" s="181" t="str">
        <f t="shared" si="435"/>
        <v>1900-1</v>
      </c>
      <c r="P13793" s="181">
        <f t="shared" si="434"/>
        <v>0</v>
      </c>
    </row>
    <row r="13794" spans="15:16">
      <c r="O13794" s="181" t="str">
        <f t="shared" si="435"/>
        <v>1900-1</v>
      </c>
      <c r="P13794" s="181">
        <f t="shared" si="434"/>
        <v>0</v>
      </c>
    </row>
    <row r="13795" spans="15:16">
      <c r="O13795" s="181" t="str">
        <f t="shared" si="435"/>
        <v>1900-1</v>
      </c>
      <c r="P13795" s="181">
        <f t="shared" si="434"/>
        <v>0</v>
      </c>
    </row>
    <row r="13796" spans="15:16">
      <c r="O13796" s="181" t="str">
        <f t="shared" si="435"/>
        <v>1900-1</v>
      </c>
      <c r="P13796" s="181">
        <f t="shared" si="434"/>
        <v>0</v>
      </c>
    </row>
    <row r="13797" spans="15:16">
      <c r="O13797" s="181" t="str">
        <f t="shared" si="435"/>
        <v>1900-1</v>
      </c>
      <c r="P13797" s="181">
        <f t="shared" si="434"/>
        <v>0</v>
      </c>
    </row>
    <row r="13798" spans="15:16">
      <c r="O13798" s="181" t="str">
        <f t="shared" si="435"/>
        <v>1900-1</v>
      </c>
      <c r="P13798" s="181">
        <f t="shared" si="434"/>
        <v>0</v>
      </c>
    </row>
    <row r="13799" spans="15:16">
      <c r="O13799" s="181" t="str">
        <f t="shared" si="435"/>
        <v>1900-1</v>
      </c>
      <c r="P13799" s="181">
        <f t="shared" si="434"/>
        <v>0</v>
      </c>
    </row>
    <row r="13800" spans="15:16">
      <c r="O13800" s="181" t="str">
        <f t="shared" si="435"/>
        <v>1900-1</v>
      </c>
      <c r="P13800" s="181">
        <f t="shared" si="434"/>
        <v>0</v>
      </c>
    </row>
    <row r="13801" spans="15:16">
      <c r="O13801" s="181" t="str">
        <f t="shared" si="435"/>
        <v>1900-1</v>
      </c>
      <c r="P13801" s="181">
        <f t="shared" si="434"/>
        <v>0</v>
      </c>
    </row>
    <row r="13802" spans="15:16">
      <c r="O13802" s="181" t="str">
        <f t="shared" si="435"/>
        <v>1900-1</v>
      </c>
      <c r="P13802" s="181">
        <f t="shared" si="434"/>
        <v>0</v>
      </c>
    </row>
    <row r="13803" spans="15:16">
      <c r="O13803" s="181" t="str">
        <f t="shared" si="435"/>
        <v>1900-1</v>
      </c>
      <c r="P13803" s="181">
        <f t="shared" si="434"/>
        <v>0</v>
      </c>
    </row>
    <row r="13804" spans="15:16">
      <c r="O13804" s="181" t="str">
        <f t="shared" si="435"/>
        <v>1900-1</v>
      </c>
      <c r="P13804" s="181">
        <f t="shared" si="434"/>
        <v>0</v>
      </c>
    </row>
    <row r="13805" spans="15:16">
      <c r="O13805" s="181" t="str">
        <f t="shared" si="435"/>
        <v>1900-1</v>
      </c>
      <c r="P13805" s="181">
        <f t="shared" si="434"/>
        <v>0</v>
      </c>
    </row>
    <row r="13806" spans="15:16">
      <c r="O13806" s="181" t="str">
        <f t="shared" si="435"/>
        <v>1900-1</v>
      </c>
      <c r="P13806" s="181">
        <f t="shared" si="434"/>
        <v>0</v>
      </c>
    </row>
    <row r="13807" spans="15:16">
      <c r="O13807" s="181" t="str">
        <f t="shared" si="435"/>
        <v>1900-1</v>
      </c>
      <c r="P13807" s="181">
        <f t="shared" si="434"/>
        <v>0</v>
      </c>
    </row>
    <row r="13808" spans="15:16">
      <c r="O13808" s="181" t="str">
        <f t="shared" si="435"/>
        <v>1900-1</v>
      </c>
      <c r="P13808" s="181">
        <f t="shared" si="434"/>
        <v>0</v>
      </c>
    </row>
    <row r="13809" spans="15:16">
      <c r="O13809" s="181" t="str">
        <f t="shared" si="435"/>
        <v>1900-1</v>
      </c>
      <c r="P13809" s="181">
        <f t="shared" si="434"/>
        <v>0</v>
      </c>
    </row>
    <row r="13810" spans="15:16">
      <c r="O13810" s="181" t="str">
        <f t="shared" si="435"/>
        <v>1900-1</v>
      </c>
      <c r="P13810" s="181">
        <f t="shared" si="434"/>
        <v>0</v>
      </c>
    </row>
    <row r="13811" spans="15:16">
      <c r="O13811" s="181" t="str">
        <f t="shared" si="435"/>
        <v>1900-1</v>
      </c>
      <c r="P13811" s="181">
        <f t="shared" si="434"/>
        <v>0</v>
      </c>
    </row>
    <row r="13812" spans="15:16">
      <c r="O13812" s="181" t="str">
        <f t="shared" si="435"/>
        <v>1900-1</v>
      </c>
      <c r="P13812" s="181">
        <f t="shared" si="434"/>
        <v>0</v>
      </c>
    </row>
    <row r="13813" spans="15:16">
      <c r="O13813" s="181" t="str">
        <f t="shared" si="435"/>
        <v>1900-1</v>
      </c>
      <c r="P13813" s="181">
        <f t="shared" si="434"/>
        <v>0</v>
      </c>
    </row>
    <row r="13814" spans="15:16">
      <c r="O13814" s="181" t="str">
        <f t="shared" si="435"/>
        <v>1900-1</v>
      </c>
      <c r="P13814" s="181">
        <f t="shared" si="434"/>
        <v>0</v>
      </c>
    </row>
    <row r="13815" spans="15:16">
      <c r="O13815" s="181" t="str">
        <f t="shared" si="435"/>
        <v>1900-1</v>
      </c>
      <c r="P13815" s="181">
        <f t="shared" si="434"/>
        <v>0</v>
      </c>
    </row>
    <row r="13816" spans="15:16">
      <c r="O13816" s="181" t="str">
        <f t="shared" si="435"/>
        <v>1900-1</v>
      </c>
      <c r="P13816" s="181">
        <f t="shared" si="434"/>
        <v>0</v>
      </c>
    </row>
    <row r="13817" spans="15:16">
      <c r="O13817" s="181" t="str">
        <f t="shared" si="435"/>
        <v>1900-1</v>
      </c>
      <c r="P13817" s="181">
        <f t="shared" si="434"/>
        <v>0</v>
      </c>
    </row>
    <row r="13818" spans="15:16">
      <c r="O13818" s="181" t="str">
        <f t="shared" si="435"/>
        <v>1900-1</v>
      </c>
      <c r="P13818" s="181">
        <f t="shared" si="434"/>
        <v>0</v>
      </c>
    </row>
    <row r="13819" spans="15:16">
      <c r="O13819" s="181" t="str">
        <f t="shared" si="435"/>
        <v>1900-1</v>
      </c>
      <c r="P13819" s="181">
        <f t="shared" si="434"/>
        <v>0</v>
      </c>
    </row>
    <row r="13820" spans="15:16">
      <c r="O13820" s="181" t="str">
        <f t="shared" si="435"/>
        <v>1900-1</v>
      </c>
      <c r="P13820" s="181">
        <f t="shared" si="434"/>
        <v>0</v>
      </c>
    </row>
    <row r="13821" spans="15:16">
      <c r="O13821" s="181" t="str">
        <f t="shared" si="435"/>
        <v>1900-1</v>
      </c>
      <c r="P13821" s="181">
        <f t="shared" si="434"/>
        <v>0</v>
      </c>
    </row>
    <row r="13822" spans="15:16">
      <c r="O13822" s="181" t="str">
        <f t="shared" si="435"/>
        <v>1900-1</v>
      </c>
      <c r="P13822" s="181">
        <f t="shared" si="434"/>
        <v>0</v>
      </c>
    </row>
    <row r="13823" spans="15:16">
      <c r="O13823" s="181" t="str">
        <f t="shared" si="435"/>
        <v>1900-1</v>
      </c>
      <c r="P13823" s="181">
        <f t="shared" si="434"/>
        <v>0</v>
      </c>
    </row>
    <row r="13824" spans="15:16">
      <c r="O13824" s="181" t="str">
        <f t="shared" si="435"/>
        <v>1900-1</v>
      </c>
      <c r="P13824" s="181">
        <f t="shared" ref="P13824:P13886" si="436">N13824*H13824</f>
        <v>0</v>
      </c>
    </row>
    <row r="13825" spans="15:16">
      <c r="O13825" s="181" t="str">
        <f t="shared" si="435"/>
        <v>1900-1</v>
      </c>
      <c r="P13825" s="181">
        <f t="shared" si="436"/>
        <v>0</v>
      </c>
    </row>
    <row r="13826" spans="15:16">
      <c r="O13826" s="181" t="str">
        <f t="shared" si="435"/>
        <v>1900-1</v>
      </c>
      <c r="P13826" s="181">
        <f t="shared" si="436"/>
        <v>0</v>
      </c>
    </row>
    <row r="13827" spans="15:16">
      <c r="O13827" s="181" t="str">
        <f t="shared" si="435"/>
        <v>1900-1</v>
      </c>
      <c r="P13827" s="181">
        <f t="shared" si="436"/>
        <v>0</v>
      </c>
    </row>
    <row r="13828" spans="15:16">
      <c r="O13828" s="181" t="str">
        <f t="shared" si="435"/>
        <v>1900-1</v>
      </c>
      <c r="P13828" s="181">
        <f t="shared" si="436"/>
        <v>0</v>
      </c>
    </row>
    <row r="13829" spans="15:16">
      <c r="O13829" s="181" t="str">
        <f t="shared" si="435"/>
        <v>1900-1</v>
      </c>
      <c r="P13829" s="181">
        <f t="shared" si="436"/>
        <v>0</v>
      </c>
    </row>
    <row r="13830" spans="15:16">
      <c r="O13830" s="181" t="str">
        <f t="shared" si="435"/>
        <v>1900-1</v>
      </c>
      <c r="P13830" s="181">
        <f t="shared" si="436"/>
        <v>0</v>
      </c>
    </row>
    <row r="13831" spans="15:16">
      <c r="O13831" s="181" t="str">
        <f t="shared" si="435"/>
        <v>1900-1</v>
      </c>
      <c r="P13831" s="181">
        <f t="shared" si="436"/>
        <v>0</v>
      </c>
    </row>
    <row r="13832" spans="15:16">
      <c r="O13832" s="181" t="str">
        <f t="shared" si="435"/>
        <v>1900-1</v>
      </c>
      <c r="P13832" s="181">
        <f t="shared" si="436"/>
        <v>0</v>
      </c>
    </row>
    <row r="13833" spans="15:16">
      <c r="O13833" s="181" t="str">
        <f t="shared" ref="O13833:O13895" si="437">YEAR(B13833)&amp;"-"&amp;MONTH(B13833)</f>
        <v>1900-1</v>
      </c>
      <c r="P13833" s="181">
        <f t="shared" si="436"/>
        <v>0</v>
      </c>
    </row>
    <row r="13834" spans="15:16">
      <c r="O13834" s="181" t="str">
        <f t="shared" si="437"/>
        <v>1900-1</v>
      </c>
      <c r="P13834" s="181">
        <f t="shared" si="436"/>
        <v>0</v>
      </c>
    </row>
    <row r="13835" spans="15:16">
      <c r="O13835" s="181" t="str">
        <f t="shared" si="437"/>
        <v>1900-1</v>
      </c>
      <c r="P13835" s="181">
        <f t="shared" si="436"/>
        <v>0</v>
      </c>
    </row>
    <row r="13836" spans="15:16">
      <c r="O13836" s="181" t="str">
        <f t="shared" si="437"/>
        <v>1900-1</v>
      </c>
      <c r="P13836" s="181">
        <f t="shared" si="436"/>
        <v>0</v>
      </c>
    </row>
    <row r="13837" spans="15:16">
      <c r="O13837" s="181" t="str">
        <f t="shared" si="437"/>
        <v>1900-1</v>
      </c>
      <c r="P13837" s="181">
        <f t="shared" si="436"/>
        <v>0</v>
      </c>
    </row>
    <row r="13838" spans="15:16">
      <c r="O13838" s="181" t="str">
        <f t="shared" si="437"/>
        <v>1900-1</v>
      </c>
      <c r="P13838" s="181">
        <f t="shared" si="436"/>
        <v>0</v>
      </c>
    </row>
    <row r="13839" spans="15:16">
      <c r="O13839" s="181" t="str">
        <f t="shared" si="437"/>
        <v>1900-1</v>
      </c>
      <c r="P13839" s="181">
        <f t="shared" si="436"/>
        <v>0</v>
      </c>
    </row>
    <row r="13840" spans="15:16">
      <c r="O13840" s="181" t="str">
        <f t="shared" si="437"/>
        <v>1900-1</v>
      </c>
      <c r="P13840" s="181">
        <f t="shared" si="436"/>
        <v>0</v>
      </c>
    </row>
    <row r="13841" spans="15:16">
      <c r="O13841" s="181" t="str">
        <f t="shared" si="437"/>
        <v>1900-1</v>
      </c>
      <c r="P13841" s="181">
        <f t="shared" si="436"/>
        <v>0</v>
      </c>
    </row>
    <row r="13842" spans="15:16">
      <c r="O13842" s="181" t="str">
        <f t="shared" si="437"/>
        <v>1900-1</v>
      </c>
      <c r="P13842" s="181">
        <f t="shared" si="436"/>
        <v>0</v>
      </c>
    </row>
    <row r="13843" spans="15:16">
      <c r="O13843" s="181" t="str">
        <f t="shared" si="437"/>
        <v>1900-1</v>
      </c>
      <c r="P13843" s="181">
        <f t="shared" si="436"/>
        <v>0</v>
      </c>
    </row>
    <row r="13844" spans="15:16">
      <c r="O13844" s="181" t="str">
        <f t="shared" si="437"/>
        <v>1900-1</v>
      </c>
      <c r="P13844" s="181">
        <f t="shared" si="436"/>
        <v>0</v>
      </c>
    </row>
    <row r="13845" spans="15:16">
      <c r="O13845" s="181" t="str">
        <f t="shared" si="437"/>
        <v>1900-1</v>
      </c>
      <c r="P13845" s="181">
        <f t="shared" si="436"/>
        <v>0</v>
      </c>
    </row>
    <row r="13846" spans="15:16">
      <c r="O13846" s="181" t="str">
        <f t="shared" si="437"/>
        <v>1900-1</v>
      </c>
      <c r="P13846" s="181">
        <f t="shared" si="436"/>
        <v>0</v>
      </c>
    </row>
    <row r="13847" spans="15:16">
      <c r="O13847" s="181" t="str">
        <f t="shared" si="437"/>
        <v>1900-1</v>
      </c>
      <c r="P13847" s="181">
        <f t="shared" si="436"/>
        <v>0</v>
      </c>
    </row>
    <row r="13848" spans="15:16">
      <c r="O13848" s="181" t="str">
        <f t="shared" si="437"/>
        <v>1900-1</v>
      </c>
      <c r="P13848" s="181">
        <f t="shared" si="436"/>
        <v>0</v>
      </c>
    </row>
    <row r="13849" spans="15:16">
      <c r="O13849" s="181" t="str">
        <f t="shared" si="437"/>
        <v>1900-1</v>
      </c>
      <c r="P13849" s="181">
        <f t="shared" si="436"/>
        <v>0</v>
      </c>
    </row>
    <row r="13850" spans="15:16">
      <c r="O13850" s="181" t="str">
        <f t="shared" si="437"/>
        <v>1900-1</v>
      </c>
      <c r="P13850" s="181">
        <f t="shared" si="436"/>
        <v>0</v>
      </c>
    </row>
    <row r="13851" spans="15:16">
      <c r="O13851" s="181" t="str">
        <f t="shared" si="437"/>
        <v>1900-1</v>
      </c>
      <c r="P13851" s="181">
        <f t="shared" si="436"/>
        <v>0</v>
      </c>
    </row>
    <row r="13852" spans="15:16">
      <c r="O13852" s="181" t="str">
        <f t="shared" si="437"/>
        <v>1900-1</v>
      </c>
      <c r="P13852" s="181">
        <f t="shared" si="436"/>
        <v>0</v>
      </c>
    </row>
    <row r="13853" spans="15:16">
      <c r="O13853" s="181" t="str">
        <f t="shared" si="437"/>
        <v>1900-1</v>
      </c>
      <c r="P13853" s="181">
        <f t="shared" si="436"/>
        <v>0</v>
      </c>
    </row>
    <row r="13854" spans="15:16">
      <c r="O13854" s="181" t="str">
        <f t="shared" si="437"/>
        <v>1900-1</v>
      </c>
      <c r="P13854" s="181">
        <f t="shared" si="436"/>
        <v>0</v>
      </c>
    </row>
    <row r="13855" spans="15:16">
      <c r="O13855" s="181" t="str">
        <f t="shared" si="437"/>
        <v>1900-1</v>
      </c>
      <c r="P13855" s="181">
        <f t="shared" si="436"/>
        <v>0</v>
      </c>
    </row>
    <row r="13856" spans="15:16">
      <c r="O13856" s="181" t="str">
        <f t="shared" si="437"/>
        <v>1900-1</v>
      </c>
      <c r="P13856" s="181">
        <f t="shared" si="436"/>
        <v>0</v>
      </c>
    </row>
    <row r="13857" spans="15:16">
      <c r="O13857" s="181" t="str">
        <f t="shared" si="437"/>
        <v>1900-1</v>
      </c>
      <c r="P13857" s="181">
        <f t="shared" si="436"/>
        <v>0</v>
      </c>
    </row>
    <row r="13858" spans="15:16">
      <c r="O13858" s="181" t="str">
        <f t="shared" si="437"/>
        <v>1900-1</v>
      </c>
      <c r="P13858" s="181">
        <f t="shared" si="436"/>
        <v>0</v>
      </c>
    </row>
    <row r="13859" spans="15:16">
      <c r="O13859" s="181" t="str">
        <f t="shared" si="437"/>
        <v>1900-1</v>
      </c>
      <c r="P13859" s="181">
        <f t="shared" si="436"/>
        <v>0</v>
      </c>
    </row>
    <row r="13860" spans="15:16">
      <c r="O13860" s="181" t="str">
        <f t="shared" si="437"/>
        <v>1900-1</v>
      </c>
      <c r="P13860" s="181">
        <f t="shared" si="436"/>
        <v>0</v>
      </c>
    </row>
    <row r="13861" spans="15:16">
      <c r="O13861" s="181" t="str">
        <f t="shared" si="437"/>
        <v>1900-1</v>
      </c>
      <c r="P13861" s="181">
        <f t="shared" si="436"/>
        <v>0</v>
      </c>
    </row>
    <row r="13862" spans="15:16">
      <c r="O13862" s="181" t="str">
        <f t="shared" si="437"/>
        <v>1900-1</v>
      </c>
      <c r="P13862" s="181">
        <f t="shared" si="436"/>
        <v>0</v>
      </c>
    </row>
    <row r="13863" spans="15:16">
      <c r="O13863" s="181" t="str">
        <f t="shared" si="437"/>
        <v>1900-1</v>
      </c>
      <c r="P13863" s="181">
        <f t="shared" si="436"/>
        <v>0</v>
      </c>
    </row>
    <row r="13864" spans="15:16">
      <c r="O13864" s="181" t="str">
        <f t="shared" si="437"/>
        <v>1900-1</v>
      </c>
      <c r="P13864" s="181">
        <f t="shared" si="436"/>
        <v>0</v>
      </c>
    </row>
    <row r="13865" spans="15:16">
      <c r="O13865" s="181" t="str">
        <f t="shared" si="437"/>
        <v>1900-1</v>
      </c>
      <c r="P13865" s="181">
        <f t="shared" si="436"/>
        <v>0</v>
      </c>
    </row>
    <row r="13866" spans="15:16">
      <c r="O13866" s="181" t="str">
        <f t="shared" si="437"/>
        <v>1900-1</v>
      </c>
      <c r="P13866" s="181">
        <f t="shared" si="436"/>
        <v>0</v>
      </c>
    </row>
    <row r="13867" spans="15:16">
      <c r="O13867" s="181" t="str">
        <f t="shared" si="437"/>
        <v>1900-1</v>
      </c>
      <c r="P13867" s="181">
        <f t="shared" si="436"/>
        <v>0</v>
      </c>
    </row>
    <row r="13868" spans="15:16">
      <c r="O13868" s="181" t="str">
        <f t="shared" si="437"/>
        <v>1900-1</v>
      </c>
      <c r="P13868" s="181">
        <f t="shared" si="436"/>
        <v>0</v>
      </c>
    </row>
    <row r="13869" spans="15:16">
      <c r="O13869" s="181" t="str">
        <f t="shared" si="437"/>
        <v>1900-1</v>
      </c>
      <c r="P13869" s="181">
        <f t="shared" si="436"/>
        <v>0</v>
      </c>
    </row>
    <row r="13870" spans="15:16">
      <c r="O13870" s="181" t="str">
        <f t="shared" si="437"/>
        <v>1900-1</v>
      </c>
      <c r="P13870" s="181">
        <f t="shared" si="436"/>
        <v>0</v>
      </c>
    </row>
    <row r="13871" spans="15:16">
      <c r="O13871" s="181" t="str">
        <f t="shared" si="437"/>
        <v>1900-1</v>
      </c>
      <c r="P13871" s="181">
        <f t="shared" si="436"/>
        <v>0</v>
      </c>
    </row>
    <row r="13872" spans="15:16">
      <c r="O13872" s="181" t="str">
        <f t="shared" si="437"/>
        <v>1900-1</v>
      </c>
      <c r="P13872" s="181">
        <f t="shared" si="436"/>
        <v>0</v>
      </c>
    </row>
    <row r="13873" spans="15:16">
      <c r="O13873" s="181" t="str">
        <f t="shared" si="437"/>
        <v>1900-1</v>
      </c>
      <c r="P13873" s="181">
        <f t="shared" si="436"/>
        <v>0</v>
      </c>
    </row>
    <row r="13874" spans="15:16">
      <c r="O13874" s="181" t="str">
        <f t="shared" si="437"/>
        <v>1900-1</v>
      </c>
      <c r="P13874" s="181">
        <f t="shared" si="436"/>
        <v>0</v>
      </c>
    </row>
    <row r="13875" spans="15:16">
      <c r="O13875" s="181" t="str">
        <f t="shared" si="437"/>
        <v>1900-1</v>
      </c>
      <c r="P13875" s="181">
        <f t="shared" si="436"/>
        <v>0</v>
      </c>
    </row>
    <row r="13876" spans="15:16">
      <c r="O13876" s="181" t="str">
        <f t="shared" si="437"/>
        <v>1900-1</v>
      </c>
      <c r="P13876" s="181">
        <f t="shared" si="436"/>
        <v>0</v>
      </c>
    </row>
    <row r="13877" spans="15:16">
      <c r="O13877" s="181" t="str">
        <f t="shared" si="437"/>
        <v>1900-1</v>
      </c>
      <c r="P13877" s="181">
        <f t="shared" si="436"/>
        <v>0</v>
      </c>
    </row>
    <row r="13878" spans="15:16">
      <c r="O13878" s="181" t="str">
        <f t="shared" si="437"/>
        <v>1900-1</v>
      </c>
      <c r="P13878" s="181">
        <f t="shared" si="436"/>
        <v>0</v>
      </c>
    </row>
    <row r="13879" spans="15:16">
      <c r="O13879" s="181" t="str">
        <f t="shared" si="437"/>
        <v>1900-1</v>
      </c>
      <c r="P13879" s="181">
        <f t="shared" si="436"/>
        <v>0</v>
      </c>
    </row>
    <row r="13880" spans="15:16">
      <c r="O13880" s="181" t="str">
        <f t="shared" si="437"/>
        <v>1900-1</v>
      </c>
      <c r="P13880" s="181">
        <f t="shared" si="436"/>
        <v>0</v>
      </c>
    </row>
    <row r="13881" spans="15:16">
      <c r="O13881" s="181" t="str">
        <f t="shared" si="437"/>
        <v>1900-1</v>
      </c>
      <c r="P13881" s="181">
        <f t="shared" si="436"/>
        <v>0</v>
      </c>
    </row>
    <row r="13882" spans="15:16">
      <c r="O13882" s="181" t="str">
        <f t="shared" si="437"/>
        <v>1900-1</v>
      </c>
      <c r="P13882" s="181">
        <f t="shared" si="436"/>
        <v>0</v>
      </c>
    </row>
    <row r="13883" spans="15:16">
      <c r="O13883" s="181" t="str">
        <f t="shared" si="437"/>
        <v>1900-1</v>
      </c>
      <c r="P13883" s="181">
        <f t="shared" si="436"/>
        <v>0</v>
      </c>
    </row>
    <row r="13884" spans="15:16">
      <c r="O13884" s="181" t="str">
        <f t="shared" si="437"/>
        <v>1900-1</v>
      </c>
      <c r="P13884" s="181">
        <f t="shared" si="436"/>
        <v>0</v>
      </c>
    </row>
    <row r="13885" spans="15:16">
      <c r="O13885" s="181" t="str">
        <f t="shared" si="437"/>
        <v>1900-1</v>
      </c>
      <c r="P13885" s="181">
        <f t="shared" si="436"/>
        <v>0</v>
      </c>
    </row>
    <row r="13886" spans="15:16">
      <c r="O13886" s="181" t="str">
        <f t="shared" si="437"/>
        <v>1900-1</v>
      </c>
      <c r="P13886" s="181">
        <f t="shared" si="436"/>
        <v>0</v>
      </c>
    </row>
    <row r="13887" spans="15:16">
      <c r="O13887" s="181" t="str">
        <f t="shared" si="437"/>
        <v>1900-1</v>
      </c>
      <c r="P13887" s="181">
        <f t="shared" ref="P13887:P13950" si="438">N13887*H13887</f>
        <v>0</v>
      </c>
    </row>
    <row r="13888" spans="15:16">
      <c r="O13888" s="181" t="str">
        <f t="shared" si="437"/>
        <v>1900-1</v>
      </c>
      <c r="P13888" s="181">
        <f t="shared" si="438"/>
        <v>0</v>
      </c>
    </row>
    <row r="13889" spans="15:16">
      <c r="O13889" s="181" t="str">
        <f t="shared" si="437"/>
        <v>1900-1</v>
      </c>
      <c r="P13889" s="181">
        <f t="shared" si="438"/>
        <v>0</v>
      </c>
    </row>
    <row r="13890" spans="15:16">
      <c r="O13890" s="181" t="str">
        <f t="shared" si="437"/>
        <v>1900-1</v>
      </c>
      <c r="P13890" s="181">
        <f t="shared" si="438"/>
        <v>0</v>
      </c>
    </row>
    <row r="13891" spans="15:16">
      <c r="O13891" s="181" t="str">
        <f t="shared" si="437"/>
        <v>1900-1</v>
      </c>
      <c r="P13891" s="181">
        <f t="shared" si="438"/>
        <v>0</v>
      </c>
    </row>
    <row r="13892" spans="15:16">
      <c r="O13892" s="181" t="str">
        <f t="shared" si="437"/>
        <v>1900-1</v>
      </c>
      <c r="P13892" s="181">
        <f t="shared" si="438"/>
        <v>0</v>
      </c>
    </row>
    <row r="13893" spans="15:16">
      <c r="O13893" s="181" t="str">
        <f t="shared" si="437"/>
        <v>1900-1</v>
      </c>
      <c r="P13893" s="181">
        <f t="shared" si="438"/>
        <v>0</v>
      </c>
    </row>
    <row r="13894" spans="15:16">
      <c r="O13894" s="181" t="str">
        <f t="shared" si="437"/>
        <v>1900-1</v>
      </c>
      <c r="P13894" s="181">
        <f t="shared" si="438"/>
        <v>0</v>
      </c>
    </row>
    <row r="13895" spans="15:16">
      <c r="O13895" s="181" t="str">
        <f t="shared" si="437"/>
        <v>1900-1</v>
      </c>
      <c r="P13895" s="181">
        <f t="shared" si="438"/>
        <v>0</v>
      </c>
    </row>
    <row r="13896" spans="15:16">
      <c r="O13896" s="181" t="str">
        <f t="shared" ref="O13896:O13959" si="439">YEAR(B13896)&amp;"-"&amp;MONTH(B13896)</f>
        <v>1900-1</v>
      </c>
      <c r="P13896" s="181">
        <f t="shared" si="438"/>
        <v>0</v>
      </c>
    </row>
    <row r="13897" spans="15:16">
      <c r="O13897" s="181" t="str">
        <f t="shared" si="439"/>
        <v>1900-1</v>
      </c>
      <c r="P13897" s="181">
        <f t="shared" si="438"/>
        <v>0</v>
      </c>
    </row>
    <row r="13898" spans="15:16">
      <c r="O13898" s="181" t="str">
        <f t="shared" si="439"/>
        <v>1900-1</v>
      </c>
      <c r="P13898" s="181">
        <f t="shared" si="438"/>
        <v>0</v>
      </c>
    </row>
    <row r="13899" spans="15:16">
      <c r="O13899" s="181" t="str">
        <f t="shared" si="439"/>
        <v>1900-1</v>
      </c>
      <c r="P13899" s="181">
        <f t="shared" si="438"/>
        <v>0</v>
      </c>
    </row>
    <row r="13900" spans="15:16">
      <c r="O13900" s="181" t="str">
        <f t="shared" si="439"/>
        <v>1900-1</v>
      </c>
      <c r="P13900" s="181">
        <f t="shared" si="438"/>
        <v>0</v>
      </c>
    </row>
    <row r="13901" spans="15:16">
      <c r="O13901" s="181" t="str">
        <f t="shared" si="439"/>
        <v>1900-1</v>
      </c>
      <c r="P13901" s="181">
        <f t="shared" si="438"/>
        <v>0</v>
      </c>
    </row>
    <row r="13902" spans="15:16">
      <c r="O13902" s="181" t="str">
        <f t="shared" si="439"/>
        <v>1900-1</v>
      </c>
      <c r="P13902" s="181">
        <f t="shared" si="438"/>
        <v>0</v>
      </c>
    </row>
    <row r="13903" spans="15:16">
      <c r="O13903" s="181" t="str">
        <f t="shared" si="439"/>
        <v>1900-1</v>
      </c>
      <c r="P13903" s="181">
        <f t="shared" si="438"/>
        <v>0</v>
      </c>
    </row>
    <row r="13904" spans="15:16">
      <c r="O13904" s="181" t="str">
        <f t="shared" si="439"/>
        <v>1900-1</v>
      </c>
      <c r="P13904" s="181">
        <f t="shared" si="438"/>
        <v>0</v>
      </c>
    </row>
    <row r="13905" spans="15:16">
      <c r="O13905" s="181" t="str">
        <f t="shared" si="439"/>
        <v>1900-1</v>
      </c>
      <c r="P13905" s="181">
        <f t="shared" si="438"/>
        <v>0</v>
      </c>
    </row>
    <row r="13906" spans="15:16">
      <c r="O13906" s="181" t="str">
        <f t="shared" si="439"/>
        <v>1900-1</v>
      </c>
      <c r="P13906" s="181">
        <f t="shared" si="438"/>
        <v>0</v>
      </c>
    </row>
    <row r="13907" spans="15:16">
      <c r="O13907" s="181" t="str">
        <f t="shared" si="439"/>
        <v>1900-1</v>
      </c>
      <c r="P13907" s="181">
        <f t="shared" si="438"/>
        <v>0</v>
      </c>
    </row>
    <row r="13908" spans="15:16">
      <c r="O13908" s="181" t="str">
        <f t="shared" si="439"/>
        <v>1900-1</v>
      </c>
      <c r="P13908" s="181">
        <f t="shared" si="438"/>
        <v>0</v>
      </c>
    </row>
    <row r="13909" spans="15:16">
      <c r="O13909" s="181" t="str">
        <f t="shared" si="439"/>
        <v>1900-1</v>
      </c>
      <c r="P13909" s="181">
        <f t="shared" si="438"/>
        <v>0</v>
      </c>
    </row>
    <row r="13910" spans="15:16">
      <c r="O13910" s="181" t="str">
        <f t="shared" si="439"/>
        <v>1900-1</v>
      </c>
      <c r="P13910" s="181">
        <f t="shared" si="438"/>
        <v>0</v>
      </c>
    </row>
    <row r="13911" spans="15:16">
      <c r="O13911" s="181" t="str">
        <f t="shared" si="439"/>
        <v>1900-1</v>
      </c>
      <c r="P13911" s="181">
        <f t="shared" si="438"/>
        <v>0</v>
      </c>
    </row>
    <row r="13912" spans="15:16">
      <c r="O13912" s="181" t="str">
        <f t="shared" si="439"/>
        <v>1900-1</v>
      </c>
      <c r="P13912" s="181">
        <f t="shared" si="438"/>
        <v>0</v>
      </c>
    </row>
    <row r="13913" spans="15:16">
      <c r="O13913" s="181" t="str">
        <f t="shared" si="439"/>
        <v>1900-1</v>
      </c>
      <c r="P13913" s="181">
        <f t="shared" si="438"/>
        <v>0</v>
      </c>
    </row>
    <row r="13914" spans="15:16">
      <c r="O13914" s="181" t="str">
        <f t="shared" si="439"/>
        <v>1900-1</v>
      </c>
      <c r="P13914" s="181">
        <f t="shared" si="438"/>
        <v>0</v>
      </c>
    </row>
    <row r="13915" spans="15:16">
      <c r="O13915" s="181" t="str">
        <f t="shared" si="439"/>
        <v>1900-1</v>
      </c>
      <c r="P13915" s="181">
        <f t="shared" si="438"/>
        <v>0</v>
      </c>
    </row>
    <row r="13916" spans="15:16">
      <c r="O13916" s="181" t="str">
        <f t="shared" si="439"/>
        <v>1900-1</v>
      </c>
      <c r="P13916" s="181">
        <f t="shared" si="438"/>
        <v>0</v>
      </c>
    </row>
    <row r="13917" spans="15:16">
      <c r="O13917" s="181" t="str">
        <f t="shared" si="439"/>
        <v>1900-1</v>
      </c>
      <c r="P13917" s="181">
        <f t="shared" si="438"/>
        <v>0</v>
      </c>
    </row>
    <row r="13918" spans="15:16">
      <c r="O13918" s="181" t="str">
        <f t="shared" si="439"/>
        <v>1900-1</v>
      </c>
      <c r="P13918" s="181">
        <f t="shared" si="438"/>
        <v>0</v>
      </c>
    </row>
    <row r="13919" spans="15:16">
      <c r="O13919" s="181" t="str">
        <f t="shared" si="439"/>
        <v>1900-1</v>
      </c>
      <c r="P13919" s="181">
        <f t="shared" si="438"/>
        <v>0</v>
      </c>
    </row>
    <row r="13920" spans="15:16">
      <c r="O13920" s="181" t="str">
        <f t="shared" si="439"/>
        <v>1900-1</v>
      </c>
      <c r="P13920" s="181">
        <f t="shared" si="438"/>
        <v>0</v>
      </c>
    </row>
    <row r="13921" spans="15:16">
      <c r="O13921" s="181" t="str">
        <f t="shared" si="439"/>
        <v>1900-1</v>
      </c>
      <c r="P13921" s="181">
        <f t="shared" si="438"/>
        <v>0</v>
      </c>
    </row>
    <row r="13922" spans="15:16">
      <c r="O13922" s="181" t="str">
        <f t="shared" si="439"/>
        <v>1900-1</v>
      </c>
      <c r="P13922" s="181">
        <f t="shared" si="438"/>
        <v>0</v>
      </c>
    </row>
    <row r="13923" spans="15:16">
      <c r="O13923" s="181" t="str">
        <f t="shared" si="439"/>
        <v>1900-1</v>
      </c>
      <c r="P13923" s="181">
        <f t="shared" si="438"/>
        <v>0</v>
      </c>
    </row>
    <row r="13924" spans="15:16">
      <c r="O13924" s="181" t="str">
        <f t="shared" si="439"/>
        <v>1900-1</v>
      </c>
      <c r="P13924" s="181">
        <f t="shared" si="438"/>
        <v>0</v>
      </c>
    </row>
    <row r="13925" spans="15:16">
      <c r="O13925" s="181" t="str">
        <f t="shared" si="439"/>
        <v>1900-1</v>
      </c>
      <c r="P13925" s="181">
        <f t="shared" si="438"/>
        <v>0</v>
      </c>
    </row>
    <row r="13926" spans="15:16">
      <c r="O13926" s="181" t="str">
        <f t="shared" si="439"/>
        <v>1900-1</v>
      </c>
      <c r="P13926" s="181">
        <f t="shared" si="438"/>
        <v>0</v>
      </c>
    </row>
    <row r="13927" spans="15:16">
      <c r="O13927" s="181" t="str">
        <f t="shared" si="439"/>
        <v>1900-1</v>
      </c>
      <c r="P13927" s="181">
        <f t="shared" si="438"/>
        <v>0</v>
      </c>
    </row>
    <row r="13928" spans="15:16">
      <c r="O13928" s="181" t="str">
        <f t="shared" si="439"/>
        <v>1900-1</v>
      </c>
      <c r="P13928" s="181">
        <f t="shared" si="438"/>
        <v>0</v>
      </c>
    </row>
    <row r="13929" spans="15:16">
      <c r="O13929" s="181" t="str">
        <f t="shared" si="439"/>
        <v>1900-1</v>
      </c>
      <c r="P13929" s="181">
        <f t="shared" si="438"/>
        <v>0</v>
      </c>
    </row>
    <row r="13930" spans="15:16">
      <c r="O13930" s="181" t="str">
        <f t="shared" si="439"/>
        <v>1900-1</v>
      </c>
      <c r="P13930" s="181">
        <f t="shared" si="438"/>
        <v>0</v>
      </c>
    </row>
    <row r="13931" spans="15:16">
      <c r="O13931" s="181" t="str">
        <f t="shared" si="439"/>
        <v>1900-1</v>
      </c>
      <c r="P13931" s="181">
        <f t="shared" si="438"/>
        <v>0</v>
      </c>
    </row>
    <row r="13932" spans="15:16">
      <c r="O13932" s="181" t="str">
        <f t="shared" si="439"/>
        <v>1900-1</v>
      </c>
      <c r="P13932" s="181">
        <f t="shared" si="438"/>
        <v>0</v>
      </c>
    </row>
    <row r="13933" spans="15:16">
      <c r="O13933" s="181" t="str">
        <f t="shared" si="439"/>
        <v>1900-1</v>
      </c>
      <c r="P13933" s="181">
        <f t="shared" si="438"/>
        <v>0</v>
      </c>
    </row>
    <row r="13934" spans="15:16">
      <c r="O13934" s="181" t="str">
        <f t="shared" si="439"/>
        <v>1900-1</v>
      </c>
      <c r="P13934" s="181">
        <f t="shared" si="438"/>
        <v>0</v>
      </c>
    </row>
    <row r="13935" spans="15:16">
      <c r="O13935" s="181" t="str">
        <f t="shared" si="439"/>
        <v>1900-1</v>
      </c>
      <c r="P13935" s="181">
        <f t="shared" si="438"/>
        <v>0</v>
      </c>
    </row>
    <row r="13936" spans="15:16">
      <c r="O13936" s="181" t="str">
        <f t="shared" si="439"/>
        <v>1900-1</v>
      </c>
      <c r="P13936" s="181">
        <f t="shared" si="438"/>
        <v>0</v>
      </c>
    </row>
    <row r="13937" spans="15:16">
      <c r="O13937" s="181" t="str">
        <f t="shared" si="439"/>
        <v>1900-1</v>
      </c>
      <c r="P13937" s="181">
        <f t="shared" si="438"/>
        <v>0</v>
      </c>
    </row>
    <row r="13938" spans="15:16">
      <c r="O13938" s="181" t="str">
        <f t="shared" si="439"/>
        <v>1900-1</v>
      </c>
      <c r="P13938" s="181">
        <f t="shared" si="438"/>
        <v>0</v>
      </c>
    </row>
    <row r="13939" spans="15:16">
      <c r="O13939" s="181" t="str">
        <f t="shared" si="439"/>
        <v>1900-1</v>
      </c>
      <c r="P13939" s="181">
        <f t="shared" si="438"/>
        <v>0</v>
      </c>
    </row>
    <row r="13940" spans="15:16">
      <c r="O13940" s="181" t="str">
        <f t="shared" si="439"/>
        <v>1900-1</v>
      </c>
      <c r="P13940" s="181">
        <f t="shared" si="438"/>
        <v>0</v>
      </c>
    </row>
    <row r="13941" spans="15:16">
      <c r="O13941" s="181" t="str">
        <f t="shared" si="439"/>
        <v>1900-1</v>
      </c>
      <c r="P13941" s="181">
        <f t="shared" si="438"/>
        <v>0</v>
      </c>
    </row>
    <row r="13942" spans="15:16">
      <c r="O13942" s="181" t="str">
        <f t="shared" si="439"/>
        <v>1900-1</v>
      </c>
      <c r="P13942" s="181">
        <f t="shared" si="438"/>
        <v>0</v>
      </c>
    </row>
    <row r="13943" spans="15:16">
      <c r="O13943" s="181" t="str">
        <f t="shared" si="439"/>
        <v>1900-1</v>
      </c>
      <c r="P13943" s="181">
        <f t="shared" si="438"/>
        <v>0</v>
      </c>
    </row>
    <row r="13944" spans="15:16">
      <c r="O13944" s="181" t="str">
        <f t="shared" si="439"/>
        <v>1900-1</v>
      </c>
      <c r="P13944" s="181">
        <f t="shared" si="438"/>
        <v>0</v>
      </c>
    </row>
    <row r="13945" spans="15:16">
      <c r="O13945" s="181" t="str">
        <f t="shared" si="439"/>
        <v>1900-1</v>
      </c>
      <c r="P13945" s="181">
        <f t="shared" si="438"/>
        <v>0</v>
      </c>
    </row>
    <row r="13946" spans="15:16">
      <c r="O13946" s="181" t="str">
        <f t="shared" si="439"/>
        <v>1900-1</v>
      </c>
      <c r="P13946" s="181">
        <f t="shared" si="438"/>
        <v>0</v>
      </c>
    </row>
    <row r="13947" spans="15:16">
      <c r="O13947" s="181" t="str">
        <f t="shared" si="439"/>
        <v>1900-1</v>
      </c>
      <c r="P13947" s="181">
        <f t="shared" si="438"/>
        <v>0</v>
      </c>
    </row>
    <row r="13948" spans="15:16">
      <c r="O13948" s="181" t="str">
        <f t="shared" si="439"/>
        <v>1900-1</v>
      </c>
      <c r="P13948" s="181">
        <f t="shared" si="438"/>
        <v>0</v>
      </c>
    </row>
    <row r="13949" spans="15:16">
      <c r="O13949" s="181" t="str">
        <f t="shared" si="439"/>
        <v>1900-1</v>
      </c>
      <c r="P13949" s="181">
        <f t="shared" si="438"/>
        <v>0</v>
      </c>
    </row>
    <row r="13950" spans="15:16">
      <c r="O13950" s="181" t="str">
        <f t="shared" si="439"/>
        <v>1900-1</v>
      </c>
      <c r="P13950" s="181">
        <f t="shared" si="438"/>
        <v>0</v>
      </c>
    </row>
    <row r="13951" spans="15:16">
      <c r="O13951" s="181" t="str">
        <f t="shared" si="439"/>
        <v>1900-1</v>
      </c>
      <c r="P13951" s="181">
        <f t="shared" ref="P13951:P14014" si="440">N13951*H13951</f>
        <v>0</v>
      </c>
    </row>
    <row r="13952" spans="15:16">
      <c r="O13952" s="181" t="str">
        <f t="shared" si="439"/>
        <v>1900-1</v>
      </c>
      <c r="P13952" s="181">
        <f t="shared" si="440"/>
        <v>0</v>
      </c>
    </row>
    <row r="13953" spans="15:16">
      <c r="O13953" s="181" t="str">
        <f t="shared" si="439"/>
        <v>1900-1</v>
      </c>
      <c r="P13953" s="181">
        <f t="shared" si="440"/>
        <v>0</v>
      </c>
    </row>
    <row r="13954" spans="15:16">
      <c r="O13954" s="181" t="str">
        <f t="shared" si="439"/>
        <v>1900-1</v>
      </c>
      <c r="P13954" s="181">
        <f t="shared" si="440"/>
        <v>0</v>
      </c>
    </row>
    <row r="13955" spans="15:16">
      <c r="O13955" s="181" t="str">
        <f t="shared" si="439"/>
        <v>1900-1</v>
      </c>
      <c r="P13955" s="181">
        <f t="shared" si="440"/>
        <v>0</v>
      </c>
    </row>
    <row r="13956" spans="15:16">
      <c r="O13956" s="181" t="str">
        <f t="shared" si="439"/>
        <v>1900-1</v>
      </c>
      <c r="P13956" s="181">
        <f t="shared" si="440"/>
        <v>0</v>
      </c>
    </row>
    <row r="13957" spans="15:16">
      <c r="O13957" s="181" t="str">
        <f t="shared" si="439"/>
        <v>1900-1</v>
      </c>
      <c r="P13957" s="181">
        <f t="shared" si="440"/>
        <v>0</v>
      </c>
    </row>
    <row r="13958" spans="15:16">
      <c r="O13958" s="181" t="str">
        <f t="shared" si="439"/>
        <v>1900-1</v>
      </c>
      <c r="P13958" s="181">
        <f t="shared" si="440"/>
        <v>0</v>
      </c>
    </row>
    <row r="13959" spans="15:16">
      <c r="O13959" s="181" t="str">
        <f t="shared" si="439"/>
        <v>1900-1</v>
      </c>
      <c r="P13959" s="181">
        <f t="shared" si="440"/>
        <v>0</v>
      </c>
    </row>
    <row r="13960" spans="15:16">
      <c r="O13960" s="181" t="str">
        <f t="shared" ref="O13960:O14023" si="441">YEAR(B13960)&amp;"-"&amp;MONTH(B13960)</f>
        <v>1900-1</v>
      </c>
      <c r="P13960" s="181">
        <f t="shared" si="440"/>
        <v>0</v>
      </c>
    </row>
    <row r="13961" spans="15:16">
      <c r="O13961" s="181" t="str">
        <f t="shared" si="441"/>
        <v>1900-1</v>
      </c>
      <c r="P13961" s="181">
        <f t="shared" si="440"/>
        <v>0</v>
      </c>
    </row>
    <row r="13962" spans="15:16">
      <c r="O13962" s="181" t="str">
        <f t="shared" si="441"/>
        <v>1900-1</v>
      </c>
      <c r="P13962" s="181">
        <f t="shared" si="440"/>
        <v>0</v>
      </c>
    </row>
    <row r="13963" spans="15:16">
      <c r="O13963" s="181" t="str">
        <f t="shared" si="441"/>
        <v>1900-1</v>
      </c>
      <c r="P13963" s="181">
        <f t="shared" si="440"/>
        <v>0</v>
      </c>
    </row>
    <row r="13964" spans="15:16">
      <c r="O13964" s="181" t="str">
        <f t="shared" si="441"/>
        <v>1900-1</v>
      </c>
      <c r="P13964" s="181">
        <f t="shared" si="440"/>
        <v>0</v>
      </c>
    </row>
    <row r="13965" spans="15:16">
      <c r="O13965" s="181" t="str">
        <f t="shared" si="441"/>
        <v>1900-1</v>
      </c>
      <c r="P13965" s="181">
        <f t="shared" si="440"/>
        <v>0</v>
      </c>
    </row>
    <row r="13966" spans="15:16">
      <c r="O13966" s="181" t="str">
        <f t="shared" si="441"/>
        <v>1900-1</v>
      </c>
      <c r="P13966" s="181">
        <f t="shared" si="440"/>
        <v>0</v>
      </c>
    </row>
    <row r="13967" spans="15:16">
      <c r="O13967" s="181" t="str">
        <f t="shared" si="441"/>
        <v>1900-1</v>
      </c>
      <c r="P13967" s="181">
        <f t="shared" si="440"/>
        <v>0</v>
      </c>
    </row>
    <row r="13968" spans="15:16">
      <c r="O13968" s="181" t="str">
        <f t="shared" si="441"/>
        <v>1900-1</v>
      </c>
      <c r="P13968" s="181">
        <f t="shared" si="440"/>
        <v>0</v>
      </c>
    </row>
    <row r="13969" spans="15:16">
      <c r="O13969" s="181" t="str">
        <f t="shared" si="441"/>
        <v>1900-1</v>
      </c>
      <c r="P13969" s="181">
        <f t="shared" si="440"/>
        <v>0</v>
      </c>
    </row>
    <row r="13970" spans="15:16">
      <c r="O13970" s="181" t="str">
        <f t="shared" si="441"/>
        <v>1900-1</v>
      </c>
      <c r="P13970" s="181">
        <f t="shared" si="440"/>
        <v>0</v>
      </c>
    </row>
    <row r="13971" spans="15:16">
      <c r="O13971" s="181" t="str">
        <f t="shared" si="441"/>
        <v>1900-1</v>
      </c>
      <c r="P13971" s="181">
        <f t="shared" si="440"/>
        <v>0</v>
      </c>
    </row>
    <row r="13972" spans="15:16">
      <c r="O13972" s="181" t="str">
        <f t="shared" si="441"/>
        <v>1900-1</v>
      </c>
      <c r="P13972" s="181">
        <f t="shared" si="440"/>
        <v>0</v>
      </c>
    </row>
    <row r="13973" spans="15:16">
      <c r="O13973" s="181" t="str">
        <f t="shared" si="441"/>
        <v>1900-1</v>
      </c>
      <c r="P13973" s="181">
        <f t="shared" si="440"/>
        <v>0</v>
      </c>
    </row>
    <row r="13974" spans="15:16">
      <c r="O13974" s="181" t="str">
        <f t="shared" si="441"/>
        <v>1900-1</v>
      </c>
      <c r="P13974" s="181">
        <f t="shared" si="440"/>
        <v>0</v>
      </c>
    </row>
    <row r="13975" spans="15:16">
      <c r="O13975" s="181" t="str">
        <f t="shared" si="441"/>
        <v>1900-1</v>
      </c>
      <c r="P13975" s="181">
        <f t="shared" si="440"/>
        <v>0</v>
      </c>
    </row>
    <row r="13976" spans="15:16">
      <c r="O13976" s="181" t="str">
        <f t="shared" si="441"/>
        <v>1900-1</v>
      </c>
      <c r="P13976" s="181">
        <f t="shared" si="440"/>
        <v>0</v>
      </c>
    </row>
    <row r="13977" spans="15:16">
      <c r="O13977" s="181" t="str">
        <f t="shared" si="441"/>
        <v>1900-1</v>
      </c>
      <c r="P13977" s="181">
        <f t="shared" si="440"/>
        <v>0</v>
      </c>
    </row>
    <row r="13978" spans="15:16">
      <c r="O13978" s="181" t="str">
        <f t="shared" si="441"/>
        <v>1900-1</v>
      </c>
      <c r="P13978" s="181">
        <f t="shared" si="440"/>
        <v>0</v>
      </c>
    </row>
    <row r="13979" spans="15:16">
      <c r="O13979" s="181" t="str">
        <f t="shared" si="441"/>
        <v>1900-1</v>
      </c>
      <c r="P13979" s="181">
        <f t="shared" si="440"/>
        <v>0</v>
      </c>
    </row>
    <row r="13980" spans="15:16">
      <c r="O13980" s="181" t="str">
        <f t="shared" si="441"/>
        <v>1900-1</v>
      </c>
      <c r="P13980" s="181">
        <f t="shared" si="440"/>
        <v>0</v>
      </c>
    </row>
    <row r="13981" spans="15:16">
      <c r="O13981" s="181" t="str">
        <f t="shared" si="441"/>
        <v>1900-1</v>
      </c>
      <c r="P13981" s="181">
        <f t="shared" si="440"/>
        <v>0</v>
      </c>
    </row>
    <row r="13982" spans="15:16">
      <c r="O13982" s="181" t="str">
        <f t="shared" si="441"/>
        <v>1900-1</v>
      </c>
      <c r="P13982" s="181">
        <f t="shared" si="440"/>
        <v>0</v>
      </c>
    </row>
    <row r="13983" spans="15:16">
      <c r="O13983" s="181" t="str">
        <f t="shared" si="441"/>
        <v>1900-1</v>
      </c>
      <c r="P13983" s="181">
        <f t="shared" si="440"/>
        <v>0</v>
      </c>
    </row>
    <row r="13984" spans="15:16">
      <c r="O13984" s="181" t="str">
        <f t="shared" si="441"/>
        <v>1900-1</v>
      </c>
      <c r="P13984" s="181">
        <f t="shared" si="440"/>
        <v>0</v>
      </c>
    </row>
    <row r="13985" spans="15:16">
      <c r="O13985" s="181" t="str">
        <f t="shared" si="441"/>
        <v>1900-1</v>
      </c>
      <c r="P13985" s="181">
        <f t="shared" si="440"/>
        <v>0</v>
      </c>
    </row>
    <row r="13986" spans="15:16">
      <c r="O13986" s="181" t="str">
        <f t="shared" si="441"/>
        <v>1900-1</v>
      </c>
      <c r="P13986" s="181">
        <f t="shared" si="440"/>
        <v>0</v>
      </c>
    </row>
    <row r="13987" spans="15:16">
      <c r="O13987" s="181" t="str">
        <f t="shared" si="441"/>
        <v>1900-1</v>
      </c>
      <c r="P13987" s="181">
        <f t="shared" si="440"/>
        <v>0</v>
      </c>
    </row>
    <row r="13988" spans="15:16">
      <c r="O13988" s="181" t="str">
        <f t="shared" si="441"/>
        <v>1900-1</v>
      </c>
      <c r="P13988" s="181">
        <f t="shared" si="440"/>
        <v>0</v>
      </c>
    </row>
    <row r="13989" spans="15:16">
      <c r="O13989" s="181" t="str">
        <f t="shared" si="441"/>
        <v>1900-1</v>
      </c>
      <c r="P13989" s="181">
        <f t="shared" si="440"/>
        <v>0</v>
      </c>
    </row>
    <row r="13990" spans="15:16">
      <c r="O13990" s="181" t="str">
        <f t="shared" si="441"/>
        <v>1900-1</v>
      </c>
      <c r="P13990" s="181">
        <f t="shared" si="440"/>
        <v>0</v>
      </c>
    </row>
    <row r="13991" spans="15:16">
      <c r="O13991" s="181" t="str">
        <f t="shared" si="441"/>
        <v>1900-1</v>
      </c>
      <c r="P13991" s="181">
        <f t="shared" si="440"/>
        <v>0</v>
      </c>
    </row>
    <row r="13992" spans="15:16">
      <c r="O13992" s="181" t="str">
        <f t="shared" si="441"/>
        <v>1900-1</v>
      </c>
      <c r="P13992" s="181">
        <f t="shared" si="440"/>
        <v>0</v>
      </c>
    </row>
    <row r="13993" spans="15:16">
      <c r="O13993" s="181" t="str">
        <f t="shared" si="441"/>
        <v>1900-1</v>
      </c>
      <c r="P13993" s="181">
        <f t="shared" si="440"/>
        <v>0</v>
      </c>
    </row>
    <row r="13994" spans="15:16">
      <c r="O13994" s="181" t="str">
        <f t="shared" si="441"/>
        <v>1900-1</v>
      </c>
      <c r="P13994" s="181">
        <f t="shared" si="440"/>
        <v>0</v>
      </c>
    </row>
    <row r="13995" spans="15:16">
      <c r="O13995" s="181" t="str">
        <f t="shared" si="441"/>
        <v>1900-1</v>
      </c>
      <c r="P13995" s="181">
        <f t="shared" si="440"/>
        <v>0</v>
      </c>
    </row>
    <row r="13996" spans="15:16">
      <c r="O13996" s="181" t="str">
        <f t="shared" si="441"/>
        <v>1900-1</v>
      </c>
      <c r="P13996" s="181">
        <f t="shared" si="440"/>
        <v>0</v>
      </c>
    </row>
    <row r="13997" spans="15:16">
      <c r="O13997" s="181" t="str">
        <f t="shared" si="441"/>
        <v>1900-1</v>
      </c>
      <c r="P13997" s="181">
        <f t="shared" si="440"/>
        <v>0</v>
      </c>
    </row>
    <row r="13998" spans="15:16">
      <c r="O13998" s="181" t="str">
        <f t="shared" si="441"/>
        <v>1900-1</v>
      </c>
      <c r="P13998" s="181">
        <f t="shared" si="440"/>
        <v>0</v>
      </c>
    </row>
    <row r="13999" spans="15:16">
      <c r="O13999" s="181" t="str">
        <f t="shared" si="441"/>
        <v>1900-1</v>
      </c>
      <c r="P13999" s="181">
        <f t="shared" si="440"/>
        <v>0</v>
      </c>
    </row>
    <row r="14000" spans="15:16">
      <c r="O14000" s="181" t="str">
        <f t="shared" si="441"/>
        <v>1900-1</v>
      </c>
      <c r="P14000" s="181">
        <f t="shared" si="440"/>
        <v>0</v>
      </c>
    </row>
    <row r="14001" spans="15:16">
      <c r="O14001" s="181" t="str">
        <f t="shared" si="441"/>
        <v>1900-1</v>
      </c>
      <c r="P14001" s="181">
        <f t="shared" si="440"/>
        <v>0</v>
      </c>
    </row>
    <row r="14002" spans="15:16">
      <c r="O14002" s="181" t="str">
        <f t="shared" si="441"/>
        <v>1900-1</v>
      </c>
      <c r="P14002" s="181">
        <f t="shared" si="440"/>
        <v>0</v>
      </c>
    </row>
    <row r="14003" spans="15:16">
      <c r="O14003" s="181" t="str">
        <f t="shared" si="441"/>
        <v>1900-1</v>
      </c>
      <c r="P14003" s="181">
        <f t="shared" si="440"/>
        <v>0</v>
      </c>
    </row>
    <row r="14004" spans="15:16">
      <c r="O14004" s="181" t="str">
        <f t="shared" si="441"/>
        <v>1900-1</v>
      </c>
      <c r="P14004" s="181">
        <f t="shared" si="440"/>
        <v>0</v>
      </c>
    </row>
    <row r="14005" spans="15:16">
      <c r="O14005" s="181" t="str">
        <f t="shared" si="441"/>
        <v>1900-1</v>
      </c>
      <c r="P14005" s="181">
        <f t="shared" si="440"/>
        <v>0</v>
      </c>
    </row>
    <row r="14006" spans="15:16">
      <c r="O14006" s="181" t="str">
        <f t="shared" si="441"/>
        <v>1900-1</v>
      </c>
      <c r="P14006" s="181">
        <f t="shared" si="440"/>
        <v>0</v>
      </c>
    </row>
    <row r="14007" spans="15:16">
      <c r="O14007" s="181" t="str">
        <f t="shared" si="441"/>
        <v>1900-1</v>
      </c>
      <c r="P14007" s="181">
        <f t="shared" si="440"/>
        <v>0</v>
      </c>
    </row>
    <row r="14008" spans="15:16">
      <c r="O14008" s="181" t="str">
        <f t="shared" si="441"/>
        <v>1900-1</v>
      </c>
      <c r="P14008" s="181">
        <f t="shared" si="440"/>
        <v>0</v>
      </c>
    </row>
    <row r="14009" spans="15:16">
      <c r="O14009" s="181" t="str">
        <f t="shared" si="441"/>
        <v>1900-1</v>
      </c>
      <c r="P14009" s="181">
        <f t="shared" si="440"/>
        <v>0</v>
      </c>
    </row>
    <row r="14010" spans="15:16">
      <c r="O14010" s="181" t="str">
        <f t="shared" si="441"/>
        <v>1900-1</v>
      </c>
      <c r="P14010" s="181">
        <f t="shared" si="440"/>
        <v>0</v>
      </c>
    </row>
    <row r="14011" spans="15:16">
      <c r="O14011" s="181" t="str">
        <f t="shared" si="441"/>
        <v>1900-1</v>
      </c>
      <c r="P14011" s="181">
        <f t="shared" si="440"/>
        <v>0</v>
      </c>
    </row>
    <row r="14012" spans="15:16">
      <c r="O14012" s="181" t="str">
        <f t="shared" si="441"/>
        <v>1900-1</v>
      </c>
      <c r="P14012" s="181">
        <f t="shared" si="440"/>
        <v>0</v>
      </c>
    </row>
    <row r="14013" spans="15:16">
      <c r="O14013" s="181" t="str">
        <f t="shared" si="441"/>
        <v>1900-1</v>
      </c>
      <c r="P14013" s="181">
        <f t="shared" si="440"/>
        <v>0</v>
      </c>
    </row>
    <row r="14014" spans="15:16">
      <c r="O14014" s="181" t="str">
        <f t="shared" si="441"/>
        <v>1900-1</v>
      </c>
      <c r="P14014" s="181">
        <f t="shared" si="440"/>
        <v>0</v>
      </c>
    </row>
    <row r="14015" spans="15:16">
      <c r="O14015" s="181" t="str">
        <f t="shared" si="441"/>
        <v>1900-1</v>
      </c>
      <c r="P14015" s="181">
        <f t="shared" ref="P14015:P14078" si="442">N14015*H14015</f>
        <v>0</v>
      </c>
    </row>
    <row r="14016" spans="15:16">
      <c r="O14016" s="181" t="str">
        <f t="shared" si="441"/>
        <v>1900-1</v>
      </c>
      <c r="P14016" s="181">
        <f t="shared" si="442"/>
        <v>0</v>
      </c>
    </row>
    <row r="14017" spans="15:16">
      <c r="O14017" s="181" t="str">
        <f t="shared" si="441"/>
        <v>1900-1</v>
      </c>
      <c r="P14017" s="181">
        <f t="shared" si="442"/>
        <v>0</v>
      </c>
    </row>
    <row r="14018" spans="15:16">
      <c r="O14018" s="181" t="str">
        <f t="shared" si="441"/>
        <v>1900-1</v>
      </c>
      <c r="P14018" s="181">
        <f t="shared" si="442"/>
        <v>0</v>
      </c>
    </row>
    <row r="14019" spans="15:16">
      <c r="O14019" s="181" t="str">
        <f t="shared" si="441"/>
        <v>1900-1</v>
      </c>
      <c r="P14019" s="181">
        <f t="shared" si="442"/>
        <v>0</v>
      </c>
    </row>
    <row r="14020" spans="15:16">
      <c r="O14020" s="181" t="str">
        <f t="shared" si="441"/>
        <v>1900-1</v>
      </c>
      <c r="P14020" s="181">
        <f t="shared" si="442"/>
        <v>0</v>
      </c>
    </row>
    <row r="14021" spans="15:16">
      <c r="O14021" s="181" t="str">
        <f t="shared" si="441"/>
        <v>1900-1</v>
      </c>
      <c r="P14021" s="181">
        <f t="shared" si="442"/>
        <v>0</v>
      </c>
    </row>
    <row r="14022" spans="15:16">
      <c r="O14022" s="181" t="str">
        <f t="shared" si="441"/>
        <v>1900-1</v>
      </c>
      <c r="P14022" s="181">
        <f t="shared" si="442"/>
        <v>0</v>
      </c>
    </row>
    <row r="14023" spans="15:16">
      <c r="O14023" s="181" t="str">
        <f t="shared" si="441"/>
        <v>1900-1</v>
      </c>
      <c r="P14023" s="181">
        <f t="shared" si="442"/>
        <v>0</v>
      </c>
    </row>
    <row r="14024" spans="15:16">
      <c r="O14024" s="181" t="str">
        <f t="shared" ref="O14024:O14086" si="443">YEAR(B14024)&amp;"-"&amp;MONTH(B14024)</f>
        <v>1900-1</v>
      </c>
      <c r="P14024" s="181">
        <f t="shared" si="442"/>
        <v>0</v>
      </c>
    </row>
    <row r="14025" spans="15:16">
      <c r="O14025" s="181" t="str">
        <f t="shared" si="443"/>
        <v>1900-1</v>
      </c>
      <c r="P14025" s="181">
        <f t="shared" si="442"/>
        <v>0</v>
      </c>
    </row>
    <row r="14026" spans="15:16">
      <c r="O14026" s="181" t="str">
        <f t="shared" si="443"/>
        <v>1900-1</v>
      </c>
      <c r="P14026" s="181">
        <f t="shared" si="442"/>
        <v>0</v>
      </c>
    </row>
    <row r="14027" spans="15:16">
      <c r="O14027" s="181" t="str">
        <f t="shared" si="443"/>
        <v>1900-1</v>
      </c>
      <c r="P14027" s="181">
        <f t="shared" si="442"/>
        <v>0</v>
      </c>
    </row>
    <row r="14028" spans="15:16">
      <c r="O14028" s="181" t="str">
        <f t="shared" si="443"/>
        <v>1900-1</v>
      </c>
      <c r="P14028" s="181">
        <f t="shared" si="442"/>
        <v>0</v>
      </c>
    </row>
    <row r="14029" spans="15:16">
      <c r="O14029" s="181" t="str">
        <f t="shared" si="443"/>
        <v>1900-1</v>
      </c>
      <c r="P14029" s="181">
        <f t="shared" si="442"/>
        <v>0</v>
      </c>
    </row>
    <row r="14030" spans="15:16">
      <c r="O14030" s="181" t="str">
        <f t="shared" si="443"/>
        <v>1900-1</v>
      </c>
      <c r="P14030" s="181">
        <f t="shared" si="442"/>
        <v>0</v>
      </c>
    </row>
    <row r="14031" spans="15:16">
      <c r="O14031" s="181" t="str">
        <f t="shared" si="443"/>
        <v>1900-1</v>
      </c>
      <c r="P14031" s="181">
        <f t="shared" si="442"/>
        <v>0</v>
      </c>
    </row>
    <row r="14032" spans="15:16">
      <c r="O14032" s="181" t="str">
        <f t="shared" si="443"/>
        <v>1900-1</v>
      </c>
      <c r="P14032" s="181">
        <f t="shared" si="442"/>
        <v>0</v>
      </c>
    </row>
    <row r="14033" spans="15:16">
      <c r="O14033" s="181" t="str">
        <f t="shared" si="443"/>
        <v>1900-1</v>
      </c>
      <c r="P14033" s="181">
        <f t="shared" si="442"/>
        <v>0</v>
      </c>
    </row>
    <row r="14034" spans="15:16">
      <c r="O14034" s="181" t="str">
        <f t="shared" si="443"/>
        <v>1900-1</v>
      </c>
      <c r="P14034" s="181">
        <f t="shared" si="442"/>
        <v>0</v>
      </c>
    </row>
    <row r="14035" spans="15:16">
      <c r="O14035" s="181" t="str">
        <f t="shared" si="443"/>
        <v>1900-1</v>
      </c>
      <c r="P14035" s="181">
        <f t="shared" si="442"/>
        <v>0</v>
      </c>
    </row>
    <row r="14036" spans="15:16">
      <c r="O14036" s="181" t="str">
        <f t="shared" si="443"/>
        <v>1900-1</v>
      </c>
      <c r="P14036" s="181">
        <f t="shared" si="442"/>
        <v>0</v>
      </c>
    </row>
    <row r="14037" spans="15:16">
      <c r="O14037" s="181" t="str">
        <f t="shared" si="443"/>
        <v>1900-1</v>
      </c>
      <c r="P14037" s="181">
        <f t="shared" si="442"/>
        <v>0</v>
      </c>
    </row>
    <row r="14038" spans="15:16">
      <c r="O14038" s="181" t="str">
        <f t="shared" si="443"/>
        <v>1900-1</v>
      </c>
      <c r="P14038" s="181">
        <f t="shared" si="442"/>
        <v>0</v>
      </c>
    </row>
    <row r="14039" spans="15:16">
      <c r="O14039" s="181" t="str">
        <f t="shared" si="443"/>
        <v>1900-1</v>
      </c>
      <c r="P14039" s="181">
        <f t="shared" si="442"/>
        <v>0</v>
      </c>
    </row>
    <row r="14040" spans="15:16">
      <c r="O14040" s="181" t="str">
        <f t="shared" si="443"/>
        <v>1900-1</v>
      </c>
      <c r="P14040" s="181">
        <f t="shared" si="442"/>
        <v>0</v>
      </c>
    </row>
    <row r="14041" spans="15:16">
      <c r="O14041" s="181" t="str">
        <f t="shared" si="443"/>
        <v>1900-1</v>
      </c>
      <c r="P14041" s="181">
        <f t="shared" si="442"/>
        <v>0</v>
      </c>
    </row>
    <row r="14042" spans="15:16">
      <c r="O14042" s="181" t="str">
        <f t="shared" si="443"/>
        <v>1900-1</v>
      </c>
      <c r="P14042" s="181">
        <f t="shared" si="442"/>
        <v>0</v>
      </c>
    </row>
    <row r="14043" spans="15:16">
      <c r="O14043" s="181" t="str">
        <f t="shared" si="443"/>
        <v>1900-1</v>
      </c>
      <c r="P14043" s="181">
        <f t="shared" si="442"/>
        <v>0</v>
      </c>
    </row>
    <row r="14044" spans="15:16">
      <c r="O14044" s="181" t="str">
        <f t="shared" si="443"/>
        <v>1900-1</v>
      </c>
      <c r="P14044" s="181">
        <f t="shared" si="442"/>
        <v>0</v>
      </c>
    </row>
    <row r="14045" spans="15:16">
      <c r="O14045" s="181" t="str">
        <f t="shared" si="443"/>
        <v>1900-1</v>
      </c>
      <c r="P14045" s="181">
        <f t="shared" si="442"/>
        <v>0</v>
      </c>
    </row>
    <row r="14046" spans="15:16">
      <c r="O14046" s="181" t="str">
        <f t="shared" si="443"/>
        <v>1900-1</v>
      </c>
      <c r="P14046" s="181">
        <f t="shared" si="442"/>
        <v>0</v>
      </c>
    </row>
    <row r="14047" spans="15:16">
      <c r="O14047" s="181" t="str">
        <f t="shared" si="443"/>
        <v>1900-1</v>
      </c>
      <c r="P14047" s="181">
        <f t="shared" si="442"/>
        <v>0</v>
      </c>
    </row>
    <row r="14048" spans="15:16">
      <c r="O14048" s="181" t="str">
        <f t="shared" si="443"/>
        <v>1900-1</v>
      </c>
      <c r="P14048" s="181">
        <f t="shared" si="442"/>
        <v>0</v>
      </c>
    </row>
    <row r="14049" spans="15:16">
      <c r="O14049" s="181" t="str">
        <f t="shared" si="443"/>
        <v>1900-1</v>
      </c>
      <c r="P14049" s="181">
        <f t="shared" si="442"/>
        <v>0</v>
      </c>
    </row>
    <row r="14050" spans="15:16">
      <c r="O14050" s="181" t="str">
        <f t="shared" si="443"/>
        <v>1900-1</v>
      </c>
      <c r="P14050" s="181">
        <f t="shared" si="442"/>
        <v>0</v>
      </c>
    </row>
    <row r="14051" spans="15:16">
      <c r="O14051" s="181" t="str">
        <f t="shared" si="443"/>
        <v>1900-1</v>
      </c>
      <c r="P14051" s="181">
        <f t="shared" si="442"/>
        <v>0</v>
      </c>
    </row>
    <row r="14052" spans="15:16">
      <c r="O14052" s="181" t="str">
        <f t="shared" si="443"/>
        <v>1900-1</v>
      </c>
      <c r="P14052" s="181">
        <f t="shared" si="442"/>
        <v>0</v>
      </c>
    </row>
    <row r="14053" spans="15:16">
      <c r="O14053" s="181" t="str">
        <f t="shared" si="443"/>
        <v>1900-1</v>
      </c>
      <c r="P14053" s="181">
        <f t="shared" si="442"/>
        <v>0</v>
      </c>
    </row>
    <row r="14054" spans="15:16">
      <c r="O14054" s="181" t="str">
        <f t="shared" si="443"/>
        <v>1900-1</v>
      </c>
      <c r="P14054" s="181">
        <f t="shared" si="442"/>
        <v>0</v>
      </c>
    </row>
    <row r="14055" spans="15:16">
      <c r="O14055" s="181" t="str">
        <f t="shared" si="443"/>
        <v>1900-1</v>
      </c>
      <c r="P14055" s="181">
        <f t="shared" si="442"/>
        <v>0</v>
      </c>
    </row>
    <row r="14056" spans="15:16">
      <c r="O14056" s="181" t="str">
        <f t="shared" si="443"/>
        <v>1900-1</v>
      </c>
      <c r="P14056" s="181">
        <f t="shared" si="442"/>
        <v>0</v>
      </c>
    </row>
    <row r="14057" spans="15:16">
      <c r="O14057" s="181" t="str">
        <f t="shared" si="443"/>
        <v>1900-1</v>
      </c>
      <c r="P14057" s="181">
        <f t="shared" si="442"/>
        <v>0</v>
      </c>
    </row>
    <row r="14058" spans="15:16">
      <c r="O14058" s="181" t="str">
        <f t="shared" si="443"/>
        <v>1900-1</v>
      </c>
      <c r="P14058" s="181">
        <f t="shared" si="442"/>
        <v>0</v>
      </c>
    </row>
    <row r="14059" spans="15:16">
      <c r="O14059" s="181" t="str">
        <f t="shared" si="443"/>
        <v>1900-1</v>
      </c>
      <c r="P14059" s="181">
        <f t="shared" si="442"/>
        <v>0</v>
      </c>
    </row>
    <row r="14060" spans="15:16">
      <c r="O14060" s="181" t="str">
        <f t="shared" si="443"/>
        <v>1900-1</v>
      </c>
      <c r="P14060" s="181">
        <f t="shared" si="442"/>
        <v>0</v>
      </c>
    </row>
    <row r="14061" spans="15:16">
      <c r="O14061" s="181" t="str">
        <f t="shared" si="443"/>
        <v>1900-1</v>
      </c>
      <c r="P14061" s="181">
        <f t="shared" si="442"/>
        <v>0</v>
      </c>
    </row>
    <row r="14062" spans="15:16">
      <c r="O14062" s="181" t="str">
        <f t="shared" si="443"/>
        <v>1900-1</v>
      </c>
      <c r="P14062" s="181">
        <f t="shared" si="442"/>
        <v>0</v>
      </c>
    </row>
    <row r="14063" spans="15:16">
      <c r="O14063" s="181" t="str">
        <f t="shared" si="443"/>
        <v>1900-1</v>
      </c>
      <c r="P14063" s="181">
        <f t="shared" si="442"/>
        <v>0</v>
      </c>
    </row>
    <row r="14064" spans="15:16">
      <c r="O14064" s="181" t="str">
        <f t="shared" si="443"/>
        <v>1900-1</v>
      </c>
      <c r="P14064" s="181">
        <f t="shared" si="442"/>
        <v>0</v>
      </c>
    </row>
    <row r="14065" spans="15:16">
      <c r="O14065" s="181" t="str">
        <f t="shared" si="443"/>
        <v>1900-1</v>
      </c>
      <c r="P14065" s="181">
        <f t="shared" si="442"/>
        <v>0</v>
      </c>
    </row>
    <row r="14066" spans="15:16">
      <c r="O14066" s="181" t="str">
        <f t="shared" si="443"/>
        <v>1900-1</v>
      </c>
      <c r="P14066" s="181">
        <f t="shared" si="442"/>
        <v>0</v>
      </c>
    </row>
    <row r="14067" spans="15:16">
      <c r="O14067" s="181" t="str">
        <f t="shared" si="443"/>
        <v>1900-1</v>
      </c>
      <c r="P14067" s="181">
        <f t="shared" si="442"/>
        <v>0</v>
      </c>
    </row>
    <row r="14068" spans="15:16">
      <c r="O14068" s="181" t="str">
        <f t="shared" si="443"/>
        <v>1900-1</v>
      </c>
      <c r="P14068" s="181">
        <f t="shared" si="442"/>
        <v>0</v>
      </c>
    </row>
    <row r="14069" spans="15:16">
      <c r="O14069" s="181" t="str">
        <f t="shared" si="443"/>
        <v>1900-1</v>
      </c>
      <c r="P14069" s="181">
        <f t="shared" si="442"/>
        <v>0</v>
      </c>
    </row>
    <row r="14070" spans="15:16">
      <c r="O14070" s="181" t="str">
        <f t="shared" si="443"/>
        <v>1900-1</v>
      </c>
      <c r="P14070" s="181">
        <f t="shared" si="442"/>
        <v>0</v>
      </c>
    </row>
    <row r="14071" spans="15:16">
      <c r="O14071" s="181" t="str">
        <f t="shared" si="443"/>
        <v>1900-1</v>
      </c>
      <c r="P14071" s="181">
        <f t="shared" si="442"/>
        <v>0</v>
      </c>
    </row>
    <row r="14072" spans="15:16">
      <c r="O14072" s="181" t="str">
        <f t="shared" si="443"/>
        <v>1900-1</v>
      </c>
      <c r="P14072" s="181">
        <f t="shared" si="442"/>
        <v>0</v>
      </c>
    </row>
    <row r="14073" spans="15:16">
      <c r="O14073" s="181" t="str">
        <f t="shared" si="443"/>
        <v>1900-1</v>
      </c>
      <c r="P14073" s="181">
        <f t="shared" si="442"/>
        <v>0</v>
      </c>
    </row>
    <row r="14074" spans="15:16">
      <c r="O14074" s="181" t="str">
        <f t="shared" si="443"/>
        <v>1900-1</v>
      </c>
      <c r="P14074" s="181">
        <f t="shared" si="442"/>
        <v>0</v>
      </c>
    </row>
    <row r="14075" spans="15:16">
      <c r="O14075" s="181" t="str">
        <f t="shared" si="443"/>
        <v>1900-1</v>
      </c>
      <c r="P14075" s="181">
        <f t="shared" si="442"/>
        <v>0</v>
      </c>
    </row>
    <row r="14076" spans="15:16">
      <c r="O14076" s="181" t="str">
        <f t="shared" si="443"/>
        <v>1900-1</v>
      </c>
      <c r="P14076" s="181">
        <f t="shared" si="442"/>
        <v>0</v>
      </c>
    </row>
    <row r="14077" spans="15:16">
      <c r="O14077" s="181" t="str">
        <f t="shared" si="443"/>
        <v>1900-1</v>
      </c>
      <c r="P14077" s="181">
        <f t="shared" si="442"/>
        <v>0</v>
      </c>
    </row>
    <row r="14078" spans="15:16">
      <c r="O14078" s="181" t="str">
        <f t="shared" si="443"/>
        <v>1900-1</v>
      </c>
      <c r="P14078" s="181">
        <f t="shared" si="442"/>
        <v>0</v>
      </c>
    </row>
    <row r="14079" spans="15:16">
      <c r="O14079" s="181" t="str">
        <f t="shared" si="443"/>
        <v>1900-1</v>
      </c>
      <c r="P14079" s="181">
        <f t="shared" ref="P14079:P14141" si="444">N14079*H14079</f>
        <v>0</v>
      </c>
    </row>
    <row r="14080" spans="15:16">
      <c r="O14080" s="181" t="str">
        <f t="shared" si="443"/>
        <v>1900-1</v>
      </c>
      <c r="P14080" s="181">
        <f t="shared" si="444"/>
        <v>0</v>
      </c>
    </row>
    <row r="14081" spans="15:16">
      <c r="O14081" s="181" t="str">
        <f t="shared" si="443"/>
        <v>1900-1</v>
      </c>
      <c r="P14081" s="181">
        <f t="shared" si="444"/>
        <v>0</v>
      </c>
    </row>
    <row r="14082" spans="15:16">
      <c r="O14082" s="181" t="str">
        <f t="shared" si="443"/>
        <v>1900-1</v>
      </c>
      <c r="P14082" s="181">
        <f t="shared" si="444"/>
        <v>0</v>
      </c>
    </row>
    <row r="14083" spans="15:16">
      <c r="O14083" s="181" t="str">
        <f t="shared" si="443"/>
        <v>1900-1</v>
      </c>
      <c r="P14083" s="181">
        <f t="shared" si="444"/>
        <v>0</v>
      </c>
    </row>
    <row r="14084" spans="15:16">
      <c r="O14084" s="181" t="str">
        <f t="shared" si="443"/>
        <v>1900-1</v>
      </c>
      <c r="P14084" s="181">
        <f t="shared" si="444"/>
        <v>0</v>
      </c>
    </row>
    <row r="14085" spans="15:16">
      <c r="O14085" s="181" t="str">
        <f t="shared" si="443"/>
        <v>1900-1</v>
      </c>
      <c r="P14085" s="181">
        <f t="shared" si="444"/>
        <v>0</v>
      </c>
    </row>
    <row r="14086" spans="15:16">
      <c r="O14086" s="181" t="str">
        <f t="shared" si="443"/>
        <v>1900-1</v>
      </c>
      <c r="P14086" s="181">
        <f t="shared" si="444"/>
        <v>0</v>
      </c>
    </row>
    <row r="14087" spans="15:16">
      <c r="O14087" s="181" t="str">
        <f t="shared" ref="O14087:O14150" si="445">YEAR(B14087)&amp;"-"&amp;MONTH(B14087)</f>
        <v>1900-1</v>
      </c>
      <c r="P14087" s="181">
        <f t="shared" si="444"/>
        <v>0</v>
      </c>
    </row>
    <row r="14088" spans="15:16">
      <c r="O14088" s="181" t="str">
        <f t="shared" si="445"/>
        <v>1900-1</v>
      </c>
      <c r="P14088" s="181">
        <f t="shared" si="444"/>
        <v>0</v>
      </c>
    </row>
    <row r="14089" spans="15:16">
      <c r="O14089" s="181" t="str">
        <f t="shared" si="445"/>
        <v>1900-1</v>
      </c>
      <c r="P14089" s="181">
        <f t="shared" si="444"/>
        <v>0</v>
      </c>
    </row>
    <row r="14090" spans="15:16">
      <c r="O14090" s="181" t="str">
        <f t="shared" si="445"/>
        <v>1900-1</v>
      </c>
      <c r="P14090" s="181">
        <f t="shared" si="444"/>
        <v>0</v>
      </c>
    </row>
    <row r="14091" spans="15:16">
      <c r="O14091" s="181" t="str">
        <f t="shared" si="445"/>
        <v>1900-1</v>
      </c>
      <c r="P14091" s="181">
        <f t="shared" si="444"/>
        <v>0</v>
      </c>
    </row>
    <row r="14092" spans="15:16">
      <c r="O14092" s="181" t="str">
        <f t="shared" si="445"/>
        <v>1900-1</v>
      </c>
      <c r="P14092" s="181">
        <f t="shared" si="444"/>
        <v>0</v>
      </c>
    </row>
    <row r="14093" spans="15:16">
      <c r="O14093" s="181" t="str">
        <f t="shared" si="445"/>
        <v>1900-1</v>
      </c>
      <c r="P14093" s="181">
        <f t="shared" si="444"/>
        <v>0</v>
      </c>
    </row>
    <row r="14094" spans="15:16">
      <c r="O14094" s="181" t="str">
        <f t="shared" si="445"/>
        <v>1900-1</v>
      </c>
      <c r="P14094" s="181">
        <f t="shared" si="444"/>
        <v>0</v>
      </c>
    </row>
    <row r="14095" spans="15:16">
      <c r="O14095" s="181" t="str">
        <f t="shared" si="445"/>
        <v>1900-1</v>
      </c>
      <c r="P14095" s="181">
        <f t="shared" si="444"/>
        <v>0</v>
      </c>
    </row>
    <row r="14096" spans="15:16">
      <c r="O14096" s="181" t="str">
        <f t="shared" si="445"/>
        <v>1900-1</v>
      </c>
      <c r="P14096" s="181">
        <f t="shared" si="444"/>
        <v>0</v>
      </c>
    </row>
    <row r="14097" spans="5:16">
      <c r="O14097" s="181" t="str">
        <f t="shared" si="445"/>
        <v>1900-1</v>
      </c>
      <c r="P14097" s="181">
        <f t="shared" si="444"/>
        <v>0</v>
      </c>
    </row>
    <row r="14098" spans="5:16">
      <c r="O14098" s="181" t="str">
        <f t="shared" si="445"/>
        <v>1900-1</v>
      </c>
      <c r="P14098" s="181">
        <f t="shared" si="444"/>
        <v>0</v>
      </c>
    </row>
    <row r="14099" spans="5:16">
      <c r="O14099" s="181" t="str">
        <f t="shared" si="445"/>
        <v>1900-1</v>
      </c>
      <c r="P14099" s="181">
        <f t="shared" si="444"/>
        <v>0</v>
      </c>
    </row>
    <row r="14100" spans="5:16">
      <c r="O14100" s="181" t="str">
        <f t="shared" si="445"/>
        <v>1900-1</v>
      </c>
      <c r="P14100" s="181">
        <f t="shared" si="444"/>
        <v>0</v>
      </c>
    </row>
    <row r="14101" spans="5:16">
      <c r="O14101" s="181" t="str">
        <f t="shared" si="445"/>
        <v>1900-1</v>
      </c>
      <c r="P14101" s="181">
        <f t="shared" si="444"/>
        <v>0</v>
      </c>
    </row>
    <row r="14102" spans="5:16">
      <c r="O14102" s="181" t="str">
        <f t="shared" si="445"/>
        <v>1900-1</v>
      </c>
      <c r="P14102" s="181">
        <f t="shared" si="444"/>
        <v>0</v>
      </c>
    </row>
    <row r="14103" spans="5:16">
      <c r="O14103" s="181" t="str">
        <f t="shared" si="445"/>
        <v>1900-1</v>
      </c>
      <c r="P14103" s="181">
        <f t="shared" si="444"/>
        <v>0</v>
      </c>
    </row>
    <row r="14104" spans="5:16">
      <c r="O14104" s="181" t="str">
        <f t="shared" si="445"/>
        <v>1900-1</v>
      </c>
      <c r="P14104" s="181">
        <f t="shared" si="444"/>
        <v>0</v>
      </c>
    </row>
    <row r="14105" spans="5:16">
      <c r="O14105" s="181" t="str">
        <f t="shared" si="445"/>
        <v>1900-1</v>
      </c>
      <c r="P14105" s="181">
        <f t="shared" si="444"/>
        <v>0</v>
      </c>
    </row>
    <row r="14106" spans="5:16">
      <c r="O14106" s="181" t="str">
        <f t="shared" si="445"/>
        <v>1900-1</v>
      </c>
      <c r="P14106" s="181">
        <f t="shared" si="444"/>
        <v>0</v>
      </c>
    </row>
    <row r="14107" spans="5:16">
      <c r="O14107" s="181" t="str">
        <f t="shared" si="445"/>
        <v>1900-1</v>
      </c>
      <c r="P14107" s="181">
        <f t="shared" si="444"/>
        <v>0</v>
      </c>
    </row>
    <row r="14108" spans="5:16">
      <c r="E14108" s="283"/>
      <c r="O14108" s="181" t="str">
        <f t="shared" si="445"/>
        <v>1900-1</v>
      </c>
      <c r="P14108" s="181">
        <f t="shared" si="444"/>
        <v>0</v>
      </c>
    </row>
    <row r="14109" spans="5:16">
      <c r="O14109" s="181" t="str">
        <f t="shared" si="445"/>
        <v>1900-1</v>
      </c>
      <c r="P14109" s="181">
        <f t="shared" si="444"/>
        <v>0</v>
      </c>
    </row>
    <row r="14110" spans="5:16">
      <c r="O14110" s="181" t="str">
        <f t="shared" si="445"/>
        <v>1900-1</v>
      </c>
      <c r="P14110" s="181">
        <f t="shared" si="444"/>
        <v>0</v>
      </c>
    </row>
    <row r="14111" spans="5:16">
      <c r="O14111" s="181" t="str">
        <f t="shared" si="445"/>
        <v>1900-1</v>
      </c>
      <c r="P14111" s="181">
        <f t="shared" si="444"/>
        <v>0</v>
      </c>
    </row>
    <row r="14112" spans="5:16">
      <c r="O14112" s="181" t="str">
        <f t="shared" si="445"/>
        <v>1900-1</v>
      </c>
      <c r="P14112" s="181">
        <f t="shared" si="444"/>
        <v>0</v>
      </c>
    </row>
    <row r="14113" spans="15:16">
      <c r="O14113" s="181" t="str">
        <f t="shared" si="445"/>
        <v>1900-1</v>
      </c>
      <c r="P14113" s="181">
        <f t="shared" si="444"/>
        <v>0</v>
      </c>
    </row>
    <row r="14114" spans="15:16">
      <c r="O14114" s="181" t="str">
        <f t="shared" si="445"/>
        <v>1900-1</v>
      </c>
      <c r="P14114" s="181">
        <f t="shared" si="444"/>
        <v>0</v>
      </c>
    </row>
    <row r="14115" spans="15:16">
      <c r="O14115" s="181" t="str">
        <f t="shared" si="445"/>
        <v>1900-1</v>
      </c>
      <c r="P14115" s="181">
        <f t="shared" si="444"/>
        <v>0</v>
      </c>
    </row>
    <row r="14116" spans="15:16">
      <c r="O14116" s="181" t="str">
        <f t="shared" si="445"/>
        <v>1900-1</v>
      </c>
      <c r="P14116" s="181">
        <f t="shared" si="444"/>
        <v>0</v>
      </c>
    </row>
    <row r="14117" spans="15:16">
      <c r="O14117" s="181" t="str">
        <f t="shared" si="445"/>
        <v>1900-1</v>
      </c>
      <c r="P14117" s="181">
        <f t="shared" si="444"/>
        <v>0</v>
      </c>
    </row>
    <row r="14118" spans="15:16">
      <c r="O14118" s="181" t="str">
        <f t="shared" si="445"/>
        <v>1900-1</v>
      </c>
      <c r="P14118" s="181">
        <f t="shared" si="444"/>
        <v>0</v>
      </c>
    </row>
    <row r="14119" spans="15:16">
      <c r="O14119" s="181" t="str">
        <f t="shared" si="445"/>
        <v>1900-1</v>
      </c>
      <c r="P14119" s="181">
        <f t="shared" si="444"/>
        <v>0</v>
      </c>
    </row>
    <row r="14120" spans="15:16">
      <c r="O14120" s="181" t="str">
        <f t="shared" si="445"/>
        <v>1900-1</v>
      </c>
      <c r="P14120" s="181">
        <f t="shared" si="444"/>
        <v>0</v>
      </c>
    </row>
    <row r="14121" spans="15:16">
      <c r="O14121" s="181" t="str">
        <f t="shared" si="445"/>
        <v>1900-1</v>
      </c>
      <c r="P14121" s="181">
        <f t="shared" si="444"/>
        <v>0</v>
      </c>
    </row>
    <row r="14122" spans="15:16">
      <c r="O14122" s="181" t="str">
        <f t="shared" si="445"/>
        <v>1900-1</v>
      </c>
      <c r="P14122" s="181">
        <f t="shared" si="444"/>
        <v>0</v>
      </c>
    </row>
    <row r="14123" spans="15:16">
      <c r="O14123" s="181" t="str">
        <f t="shared" si="445"/>
        <v>1900-1</v>
      </c>
      <c r="P14123" s="181">
        <f t="shared" si="444"/>
        <v>0</v>
      </c>
    </row>
    <row r="14124" spans="15:16">
      <c r="O14124" s="181" t="str">
        <f t="shared" si="445"/>
        <v>1900-1</v>
      </c>
      <c r="P14124" s="181">
        <f t="shared" si="444"/>
        <v>0</v>
      </c>
    </row>
    <row r="14125" spans="15:16">
      <c r="O14125" s="181" t="str">
        <f t="shared" si="445"/>
        <v>1900-1</v>
      </c>
      <c r="P14125" s="181">
        <f t="shared" si="444"/>
        <v>0</v>
      </c>
    </row>
    <row r="14126" spans="15:16">
      <c r="O14126" s="181" t="str">
        <f t="shared" si="445"/>
        <v>1900-1</v>
      </c>
      <c r="P14126" s="181">
        <f t="shared" si="444"/>
        <v>0</v>
      </c>
    </row>
    <row r="14127" spans="15:16">
      <c r="O14127" s="181" t="str">
        <f t="shared" si="445"/>
        <v>1900-1</v>
      </c>
      <c r="P14127" s="181">
        <f t="shared" si="444"/>
        <v>0</v>
      </c>
    </row>
    <row r="14128" spans="15:16">
      <c r="O14128" s="181" t="str">
        <f t="shared" si="445"/>
        <v>1900-1</v>
      </c>
      <c r="P14128" s="181">
        <f t="shared" si="444"/>
        <v>0</v>
      </c>
    </row>
    <row r="14129" spans="15:16">
      <c r="O14129" s="181" t="str">
        <f t="shared" si="445"/>
        <v>1900-1</v>
      </c>
      <c r="P14129" s="181">
        <f t="shared" si="444"/>
        <v>0</v>
      </c>
    </row>
    <row r="14130" spans="15:16">
      <c r="O14130" s="181" t="str">
        <f t="shared" si="445"/>
        <v>1900-1</v>
      </c>
      <c r="P14130" s="181">
        <f t="shared" si="444"/>
        <v>0</v>
      </c>
    </row>
    <row r="14131" spans="15:16">
      <c r="O14131" s="181" t="str">
        <f t="shared" si="445"/>
        <v>1900-1</v>
      </c>
      <c r="P14131" s="181">
        <f t="shared" si="444"/>
        <v>0</v>
      </c>
    </row>
    <row r="14132" spans="15:16">
      <c r="O14132" s="181" t="str">
        <f t="shared" si="445"/>
        <v>1900-1</v>
      </c>
      <c r="P14132" s="181">
        <f t="shared" si="444"/>
        <v>0</v>
      </c>
    </row>
    <row r="14133" spans="15:16">
      <c r="O14133" s="181" t="str">
        <f t="shared" si="445"/>
        <v>1900-1</v>
      </c>
      <c r="P14133" s="181">
        <f t="shared" si="444"/>
        <v>0</v>
      </c>
    </row>
    <row r="14134" spans="15:16">
      <c r="O14134" s="181" t="str">
        <f t="shared" si="445"/>
        <v>1900-1</v>
      </c>
      <c r="P14134" s="181">
        <f t="shared" si="444"/>
        <v>0</v>
      </c>
    </row>
    <row r="14135" spans="15:16">
      <c r="O14135" s="181" t="str">
        <f t="shared" si="445"/>
        <v>1900-1</v>
      </c>
      <c r="P14135" s="181">
        <f t="shared" si="444"/>
        <v>0</v>
      </c>
    </row>
    <row r="14136" spans="15:16">
      <c r="O14136" s="181" t="str">
        <f t="shared" si="445"/>
        <v>1900-1</v>
      </c>
      <c r="P14136" s="181">
        <f t="shared" si="444"/>
        <v>0</v>
      </c>
    </row>
    <row r="14137" spans="15:16">
      <c r="O14137" s="181" t="str">
        <f t="shared" si="445"/>
        <v>1900-1</v>
      </c>
      <c r="P14137" s="181">
        <f t="shared" si="444"/>
        <v>0</v>
      </c>
    </row>
    <row r="14138" spans="15:16">
      <c r="O14138" s="181" t="str">
        <f t="shared" si="445"/>
        <v>1900-1</v>
      </c>
      <c r="P14138" s="181">
        <f t="shared" si="444"/>
        <v>0</v>
      </c>
    </row>
    <row r="14139" spans="15:16">
      <c r="O14139" s="181" t="str">
        <f t="shared" si="445"/>
        <v>1900-1</v>
      </c>
      <c r="P14139" s="181">
        <f t="shared" si="444"/>
        <v>0</v>
      </c>
    </row>
    <row r="14140" spans="15:16">
      <c r="O14140" s="181" t="str">
        <f t="shared" si="445"/>
        <v>1900-1</v>
      </c>
      <c r="P14140" s="181">
        <f t="shared" si="444"/>
        <v>0</v>
      </c>
    </row>
    <row r="14141" spans="15:16">
      <c r="O14141" s="181" t="str">
        <f t="shared" si="445"/>
        <v>1900-1</v>
      </c>
      <c r="P14141" s="181">
        <f t="shared" si="444"/>
        <v>0</v>
      </c>
    </row>
    <row r="14142" spans="15:16">
      <c r="O14142" s="181" t="str">
        <f t="shared" si="445"/>
        <v>1900-1</v>
      </c>
      <c r="P14142" s="181">
        <f t="shared" ref="P14142:P14205" si="446">N14142*H14142</f>
        <v>0</v>
      </c>
    </row>
    <row r="14143" spans="15:16">
      <c r="O14143" s="181" t="str">
        <f t="shared" si="445"/>
        <v>1900-1</v>
      </c>
      <c r="P14143" s="181">
        <f t="shared" si="446"/>
        <v>0</v>
      </c>
    </row>
    <row r="14144" spans="15:16">
      <c r="O14144" s="181" t="str">
        <f t="shared" si="445"/>
        <v>1900-1</v>
      </c>
      <c r="P14144" s="181">
        <f t="shared" si="446"/>
        <v>0</v>
      </c>
    </row>
    <row r="14145" spans="15:16">
      <c r="O14145" s="181" t="str">
        <f t="shared" si="445"/>
        <v>1900-1</v>
      </c>
      <c r="P14145" s="181">
        <f t="shared" si="446"/>
        <v>0</v>
      </c>
    </row>
    <row r="14146" spans="15:16">
      <c r="O14146" s="181" t="str">
        <f t="shared" si="445"/>
        <v>1900-1</v>
      </c>
      <c r="P14146" s="181">
        <f t="shared" si="446"/>
        <v>0</v>
      </c>
    </row>
    <row r="14147" spans="15:16">
      <c r="O14147" s="181" t="str">
        <f t="shared" si="445"/>
        <v>1900-1</v>
      </c>
      <c r="P14147" s="181">
        <f t="shared" si="446"/>
        <v>0</v>
      </c>
    </row>
    <row r="14148" spans="15:16">
      <c r="O14148" s="181" t="str">
        <f t="shared" si="445"/>
        <v>1900-1</v>
      </c>
      <c r="P14148" s="181">
        <f t="shared" si="446"/>
        <v>0</v>
      </c>
    </row>
    <row r="14149" spans="15:16">
      <c r="O14149" s="181" t="str">
        <f t="shared" si="445"/>
        <v>1900-1</v>
      </c>
      <c r="P14149" s="181">
        <f t="shared" si="446"/>
        <v>0</v>
      </c>
    </row>
    <row r="14150" spans="15:16">
      <c r="O14150" s="181" t="str">
        <f t="shared" si="445"/>
        <v>1900-1</v>
      </c>
      <c r="P14150" s="181">
        <f t="shared" si="446"/>
        <v>0</v>
      </c>
    </row>
    <row r="14151" spans="15:16">
      <c r="O14151" s="181" t="str">
        <f t="shared" ref="O14151:O14214" si="447">YEAR(B14151)&amp;"-"&amp;MONTH(B14151)</f>
        <v>1900-1</v>
      </c>
      <c r="P14151" s="181">
        <f t="shared" si="446"/>
        <v>0</v>
      </c>
    </row>
    <row r="14152" spans="15:16">
      <c r="O14152" s="181" t="str">
        <f t="shared" si="447"/>
        <v>1900-1</v>
      </c>
      <c r="P14152" s="181">
        <f t="shared" si="446"/>
        <v>0</v>
      </c>
    </row>
    <row r="14153" spans="15:16">
      <c r="O14153" s="181" t="str">
        <f t="shared" si="447"/>
        <v>1900-1</v>
      </c>
      <c r="P14153" s="181">
        <f t="shared" si="446"/>
        <v>0</v>
      </c>
    </row>
    <row r="14154" spans="15:16">
      <c r="O14154" s="181" t="str">
        <f t="shared" si="447"/>
        <v>1900-1</v>
      </c>
      <c r="P14154" s="181">
        <f t="shared" si="446"/>
        <v>0</v>
      </c>
    </row>
    <row r="14155" spans="15:16">
      <c r="O14155" s="181" t="str">
        <f t="shared" si="447"/>
        <v>1900-1</v>
      </c>
      <c r="P14155" s="181">
        <f t="shared" si="446"/>
        <v>0</v>
      </c>
    </row>
    <row r="14156" spans="15:16">
      <c r="O14156" s="181" t="str">
        <f t="shared" si="447"/>
        <v>1900-1</v>
      </c>
      <c r="P14156" s="181">
        <f t="shared" si="446"/>
        <v>0</v>
      </c>
    </row>
    <row r="14157" spans="15:16">
      <c r="O14157" s="181" t="str">
        <f t="shared" si="447"/>
        <v>1900-1</v>
      </c>
      <c r="P14157" s="181">
        <f t="shared" si="446"/>
        <v>0</v>
      </c>
    </row>
    <row r="14158" spans="15:16">
      <c r="O14158" s="181" t="str">
        <f t="shared" si="447"/>
        <v>1900-1</v>
      </c>
      <c r="P14158" s="181">
        <f t="shared" si="446"/>
        <v>0</v>
      </c>
    </row>
    <row r="14159" spans="15:16">
      <c r="O14159" s="181" t="str">
        <f t="shared" si="447"/>
        <v>1900-1</v>
      </c>
      <c r="P14159" s="181">
        <f t="shared" si="446"/>
        <v>0</v>
      </c>
    </row>
    <row r="14160" spans="15:16">
      <c r="O14160" s="181" t="str">
        <f t="shared" si="447"/>
        <v>1900-1</v>
      </c>
      <c r="P14160" s="181">
        <f t="shared" si="446"/>
        <v>0</v>
      </c>
    </row>
    <row r="14161" spans="15:16">
      <c r="O14161" s="181" t="str">
        <f t="shared" si="447"/>
        <v>1900-1</v>
      </c>
      <c r="P14161" s="181">
        <f t="shared" si="446"/>
        <v>0</v>
      </c>
    </row>
    <row r="14162" spans="15:16">
      <c r="O14162" s="181" t="str">
        <f t="shared" si="447"/>
        <v>1900-1</v>
      </c>
      <c r="P14162" s="181">
        <f t="shared" si="446"/>
        <v>0</v>
      </c>
    </row>
    <row r="14163" spans="15:16">
      <c r="O14163" s="181" t="str">
        <f t="shared" si="447"/>
        <v>1900-1</v>
      </c>
      <c r="P14163" s="181">
        <f t="shared" si="446"/>
        <v>0</v>
      </c>
    </row>
    <row r="14164" spans="15:16">
      <c r="O14164" s="181" t="str">
        <f t="shared" si="447"/>
        <v>1900-1</v>
      </c>
      <c r="P14164" s="181">
        <f t="shared" si="446"/>
        <v>0</v>
      </c>
    </row>
    <row r="14165" spans="15:16">
      <c r="O14165" s="181" t="str">
        <f t="shared" si="447"/>
        <v>1900-1</v>
      </c>
      <c r="P14165" s="181">
        <f t="shared" si="446"/>
        <v>0</v>
      </c>
    </row>
    <row r="14166" spans="15:16">
      <c r="O14166" s="181" t="str">
        <f t="shared" si="447"/>
        <v>1900-1</v>
      </c>
      <c r="P14166" s="181">
        <f t="shared" si="446"/>
        <v>0</v>
      </c>
    </row>
    <row r="14167" spans="15:16">
      <c r="O14167" s="181" t="str">
        <f t="shared" si="447"/>
        <v>1900-1</v>
      </c>
      <c r="P14167" s="181">
        <f t="shared" si="446"/>
        <v>0</v>
      </c>
    </row>
    <row r="14168" spans="15:16">
      <c r="O14168" s="181" t="str">
        <f t="shared" si="447"/>
        <v>1900-1</v>
      </c>
      <c r="P14168" s="181">
        <f t="shared" si="446"/>
        <v>0</v>
      </c>
    </row>
    <row r="14169" spans="15:16">
      <c r="O14169" s="181" t="str">
        <f t="shared" si="447"/>
        <v>1900-1</v>
      </c>
      <c r="P14169" s="181">
        <f t="shared" si="446"/>
        <v>0</v>
      </c>
    </row>
    <row r="14170" spans="15:16">
      <c r="O14170" s="181" t="str">
        <f t="shared" si="447"/>
        <v>1900-1</v>
      </c>
      <c r="P14170" s="181">
        <f t="shared" si="446"/>
        <v>0</v>
      </c>
    </row>
    <row r="14171" spans="15:16">
      <c r="O14171" s="181" t="str">
        <f t="shared" si="447"/>
        <v>1900-1</v>
      </c>
      <c r="P14171" s="181">
        <f t="shared" si="446"/>
        <v>0</v>
      </c>
    </row>
    <row r="14172" spans="15:16">
      <c r="O14172" s="181" t="str">
        <f t="shared" si="447"/>
        <v>1900-1</v>
      </c>
      <c r="P14172" s="181">
        <f t="shared" si="446"/>
        <v>0</v>
      </c>
    </row>
    <row r="14173" spans="15:16">
      <c r="O14173" s="181" t="str">
        <f t="shared" si="447"/>
        <v>1900-1</v>
      </c>
      <c r="P14173" s="181">
        <f t="shared" si="446"/>
        <v>0</v>
      </c>
    </row>
    <row r="14174" spans="15:16">
      <c r="O14174" s="181" t="str">
        <f t="shared" si="447"/>
        <v>1900-1</v>
      </c>
      <c r="P14174" s="181">
        <f t="shared" si="446"/>
        <v>0</v>
      </c>
    </row>
    <row r="14175" spans="15:16">
      <c r="O14175" s="181" t="str">
        <f t="shared" si="447"/>
        <v>1900-1</v>
      </c>
      <c r="P14175" s="181">
        <f t="shared" si="446"/>
        <v>0</v>
      </c>
    </row>
    <row r="14176" spans="15:16">
      <c r="O14176" s="181" t="str">
        <f t="shared" si="447"/>
        <v>1900-1</v>
      </c>
      <c r="P14176" s="181">
        <f t="shared" si="446"/>
        <v>0</v>
      </c>
    </row>
    <row r="14177" spans="15:16">
      <c r="O14177" s="181" t="str">
        <f t="shared" si="447"/>
        <v>1900-1</v>
      </c>
      <c r="P14177" s="181">
        <f t="shared" si="446"/>
        <v>0</v>
      </c>
    </row>
    <row r="14178" spans="15:16">
      <c r="O14178" s="181" t="str">
        <f t="shared" si="447"/>
        <v>1900-1</v>
      </c>
      <c r="P14178" s="181">
        <f t="shared" si="446"/>
        <v>0</v>
      </c>
    </row>
    <row r="14179" spans="15:16">
      <c r="O14179" s="181" t="str">
        <f t="shared" si="447"/>
        <v>1900-1</v>
      </c>
      <c r="P14179" s="181">
        <f t="shared" si="446"/>
        <v>0</v>
      </c>
    </row>
    <row r="14180" spans="15:16">
      <c r="O14180" s="181" t="str">
        <f t="shared" si="447"/>
        <v>1900-1</v>
      </c>
      <c r="P14180" s="181">
        <f t="shared" si="446"/>
        <v>0</v>
      </c>
    </row>
    <row r="14181" spans="15:16">
      <c r="O14181" s="181" t="str">
        <f t="shared" si="447"/>
        <v>1900-1</v>
      </c>
      <c r="P14181" s="181">
        <f t="shared" si="446"/>
        <v>0</v>
      </c>
    </row>
    <row r="14182" spans="15:16">
      <c r="O14182" s="181" t="str">
        <f t="shared" si="447"/>
        <v>1900-1</v>
      </c>
      <c r="P14182" s="181">
        <f t="shared" si="446"/>
        <v>0</v>
      </c>
    </row>
    <row r="14183" spans="15:16">
      <c r="O14183" s="181" t="str">
        <f t="shared" si="447"/>
        <v>1900-1</v>
      </c>
      <c r="P14183" s="181">
        <f t="shared" si="446"/>
        <v>0</v>
      </c>
    </row>
    <row r="14184" spans="15:16">
      <c r="O14184" s="181" t="str">
        <f t="shared" si="447"/>
        <v>1900-1</v>
      </c>
      <c r="P14184" s="181">
        <f t="shared" si="446"/>
        <v>0</v>
      </c>
    </row>
    <row r="14185" spans="15:16">
      <c r="O14185" s="181" t="str">
        <f t="shared" si="447"/>
        <v>1900-1</v>
      </c>
      <c r="P14185" s="181">
        <f t="shared" si="446"/>
        <v>0</v>
      </c>
    </row>
    <row r="14186" spans="15:16">
      <c r="O14186" s="181" t="str">
        <f t="shared" si="447"/>
        <v>1900-1</v>
      </c>
      <c r="P14186" s="181">
        <f t="shared" si="446"/>
        <v>0</v>
      </c>
    </row>
    <row r="14187" spans="15:16">
      <c r="O14187" s="181" t="str">
        <f t="shared" si="447"/>
        <v>1900-1</v>
      </c>
      <c r="P14187" s="181">
        <f t="shared" si="446"/>
        <v>0</v>
      </c>
    </row>
    <row r="14188" spans="15:16">
      <c r="O14188" s="181" t="str">
        <f t="shared" si="447"/>
        <v>1900-1</v>
      </c>
      <c r="P14188" s="181">
        <f t="shared" si="446"/>
        <v>0</v>
      </c>
    </row>
    <row r="14189" spans="15:16">
      <c r="O14189" s="181" t="str">
        <f t="shared" si="447"/>
        <v>1900-1</v>
      </c>
      <c r="P14189" s="181">
        <f t="shared" si="446"/>
        <v>0</v>
      </c>
    </row>
    <row r="14190" spans="15:16">
      <c r="O14190" s="181" t="str">
        <f t="shared" si="447"/>
        <v>1900-1</v>
      </c>
      <c r="P14190" s="181">
        <f t="shared" si="446"/>
        <v>0</v>
      </c>
    </row>
    <row r="14191" spans="15:16">
      <c r="O14191" s="181" t="str">
        <f t="shared" si="447"/>
        <v>1900-1</v>
      </c>
      <c r="P14191" s="181">
        <f t="shared" si="446"/>
        <v>0</v>
      </c>
    </row>
    <row r="14192" spans="15:16">
      <c r="O14192" s="181" t="str">
        <f t="shared" si="447"/>
        <v>1900-1</v>
      </c>
      <c r="P14192" s="181">
        <f t="shared" si="446"/>
        <v>0</v>
      </c>
    </row>
    <row r="14193" spans="15:16">
      <c r="O14193" s="181" t="str">
        <f t="shared" si="447"/>
        <v>1900-1</v>
      </c>
      <c r="P14193" s="181">
        <f t="shared" si="446"/>
        <v>0</v>
      </c>
    </row>
    <row r="14194" spans="15:16">
      <c r="O14194" s="181" t="str">
        <f t="shared" si="447"/>
        <v>1900-1</v>
      </c>
      <c r="P14194" s="181">
        <f t="shared" si="446"/>
        <v>0</v>
      </c>
    </row>
    <row r="14195" spans="15:16">
      <c r="O14195" s="181" t="str">
        <f t="shared" si="447"/>
        <v>1900-1</v>
      </c>
      <c r="P14195" s="181">
        <f t="shared" si="446"/>
        <v>0</v>
      </c>
    </row>
    <row r="14196" spans="15:16">
      <c r="O14196" s="181" t="str">
        <f t="shared" si="447"/>
        <v>1900-1</v>
      </c>
      <c r="P14196" s="181">
        <f t="shared" si="446"/>
        <v>0</v>
      </c>
    </row>
    <row r="14197" spans="15:16">
      <c r="O14197" s="181" t="str">
        <f t="shared" si="447"/>
        <v>1900-1</v>
      </c>
      <c r="P14197" s="181">
        <f t="shared" si="446"/>
        <v>0</v>
      </c>
    </row>
    <row r="14198" spans="15:16">
      <c r="O14198" s="181" t="str">
        <f t="shared" si="447"/>
        <v>1900-1</v>
      </c>
      <c r="P14198" s="181">
        <f t="shared" si="446"/>
        <v>0</v>
      </c>
    </row>
    <row r="14199" spans="15:16">
      <c r="O14199" s="181" t="str">
        <f t="shared" si="447"/>
        <v>1900-1</v>
      </c>
      <c r="P14199" s="181">
        <f t="shared" si="446"/>
        <v>0</v>
      </c>
    </row>
    <row r="14200" spans="15:16">
      <c r="O14200" s="181" t="str">
        <f t="shared" si="447"/>
        <v>1900-1</v>
      </c>
      <c r="P14200" s="181">
        <f t="shared" si="446"/>
        <v>0</v>
      </c>
    </row>
    <row r="14201" spans="15:16">
      <c r="O14201" s="181" t="str">
        <f t="shared" si="447"/>
        <v>1900-1</v>
      </c>
      <c r="P14201" s="181">
        <f t="shared" si="446"/>
        <v>0</v>
      </c>
    </row>
    <row r="14202" spans="15:16">
      <c r="O14202" s="181" t="str">
        <f t="shared" si="447"/>
        <v>1900-1</v>
      </c>
      <c r="P14202" s="181">
        <f t="shared" si="446"/>
        <v>0</v>
      </c>
    </row>
    <row r="14203" spans="15:16">
      <c r="O14203" s="181" t="str">
        <f t="shared" si="447"/>
        <v>1900-1</v>
      </c>
      <c r="P14203" s="181">
        <f t="shared" si="446"/>
        <v>0</v>
      </c>
    </row>
    <row r="14204" spans="15:16">
      <c r="O14204" s="181" t="str">
        <f t="shared" si="447"/>
        <v>1900-1</v>
      </c>
      <c r="P14204" s="181">
        <f t="shared" si="446"/>
        <v>0</v>
      </c>
    </row>
    <row r="14205" spans="15:16">
      <c r="O14205" s="181" t="str">
        <f t="shared" si="447"/>
        <v>1900-1</v>
      </c>
      <c r="P14205" s="181">
        <f t="shared" si="446"/>
        <v>0</v>
      </c>
    </row>
    <row r="14206" spans="15:16">
      <c r="O14206" s="181" t="str">
        <f t="shared" si="447"/>
        <v>1900-1</v>
      </c>
      <c r="P14206" s="181">
        <f t="shared" ref="P14206:P14269" si="448">N14206*H14206</f>
        <v>0</v>
      </c>
    </row>
    <row r="14207" spans="15:16">
      <c r="O14207" s="181" t="str">
        <f t="shared" si="447"/>
        <v>1900-1</v>
      </c>
      <c r="P14207" s="181">
        <f t="shared" si="448"/>
        <v>0</v>
      </c>
    </row>
    <row r="14208" spans="15:16">
      <c r="O14208" s="181" t="str">
        <f t="shared" si="447"/>
        <v>1900-1</v>
      </c>
      <c r="P14208" s="181">
        <f t="shared" si="448"/>
        <v>0</v>
      </c>
    </row>
    <row r="14209" spans="15:16">
      <c r="O14209" s="181" t="str">
        <f t="shared" si="447"/>
        <v>1900-1</v>
      </c>
      <c r="P14209" s="181">
        <f t="shared" si="448"/>
        <v>0</v>
      </c>
    </row>
    <row r="14210" spans="15:16">
      <c r="O14210" s="181" t="str">
        <f t="shared" si="447"/>
        <v>1900-1</v>
      </c>
      <c r="P14210" s="181">
        <f t="shared" si="448"/>
        <v>0</v>
      </c>
    </row>
    <row r="14211" spans="15:16">
      <c r="O14211" s="181" t="str">
        <f t="shared" si="447"/>
        <v>1900-1</v>
      </c>
      <c r="P14211" s="181">
        <f t="shared" si="448"/>
        <v>0</v>
      </c>
    </row>
    <row r="14212" spans="15:16">
      <c r="O14212" s="181" t="str">
        <f t="shared" si="447"/>
        <v>1900-1</v>
      </c>
      <c r="P14212" s="181">
        <f t="shared" si="448"/>
        <v>0</v>
      </c>
    </row>
    <row r="14213" spans="15:16">
      <c r="O14213" s="181" t="str">
        <f t="shared" si="447"/>
        <v>1900-1</v>
      </c>
      <c r="P14213" s="181">
        <f t="shared" si="448"/>
        <v>0</v>
      </c>
    </row>
    <row r="14214" spans="15:16">
      <c r="O14214" s="181" t="str">
        <f t="shared" si="447"/>
        <v>1900-1</v>
      </c>
      <c r="P14214" s="181">
        <f t="shared" si="448"/>
        <v>0</v>
      </c>
    </row>
    <row r="14215" spans="15:16">
      <c r="O14215" s="181" t="str">
        <f t="shared" ref="O14215:O14278" si="449">YEAR(B14215)&amp;"-"&amp;MONTH(B14215)</f>
        <v>1900-1</v>
      </c>
      <c r="P14215" s="181">
        <f t="shared" si="448"/>
        <v>0</v>
      </c>
    </row>
    <row r="14216" spans="15:16">
      <c r="O14216" s="181" t="str">
        <f t="shared" si="449"/>
        <v>1900-1</v>
      </c>
      <c r="P14216" s="181">
        <f t="shared" si="448"/>
        <v>0</v>
      </c>
    </row>
    <row r="14217" spans="15:16">
      <c r="O14217" s="181" t="str">
        <f t="shared" si="449"/>
        <v>1900-1</v>
      </c>
      <c r="P14217" s="181">
        <f t="shared" si="448"/>
        <v>0</v>
      </c>
    </row>
    <row r="14218" spans="15:16">
      <c r="O14218" s="181" t="str">
        <f t="shared" si="449"/>
        <v>1900-1</v>
      </c>
      <c r="P14218" s="181">
        <f t="shared" si="448"/>
        <v>0</v>
      </c>
    </row>
    <row r="14219" spans="15:16">
      <c r="O14219" s="181" t="str">
        <f t="shared" si="449"/>
        <v>1900-1</v>
      </c>
      <c r="P14219" s="181">
        <f t="shared" si="448"/>
        <v>0</v>
      </c>
    </row>
    <row r="14220" spans="15:16">
      <c r="O14220" s="181" t="str">
        <f t="shared" si="449"/>
        <v>1900-1</v>
      </c>
      <c r="P14220" s="181">
        <f t="shared" si="448"/>
        <v>0</v>
      </c>
    </row>
    <row r="14221" spans="15:16">
      <c r="O14221" s="181" t="str">
        <f t="shared" si="449"/>
        <v>1900-1</v>
      </c>
      <c r="P14221" s="181">
        <f t="shared" si="448"/>
        <v>0</v>
      </c>
    </row>
    <row r="14222" spans="15:16">
      <c r="O14222" s="181" t="str">
        <f t="shared" si="449"/>
        <v>1900-1</v>
      </c>
      <c r="P14222" s="181">
        <f t="shared" si="448"/>
        <v>0</v>
      </c>
    </row>
    <row r="14223" spans="15:16">
      <c r="O14223" s="181" t="str">
        <f t="shared" si="449"/>
        <v>1900-1</v>
      </c>
      <c r="P14223" s="181">
        <f t="shared" si="448"/>
        <v>0</v>
      </c>
    </row>
    <row r="14224" spans="15:16">
      <c r="O14224" s="181" t="str">
        <f t="shared" si="449"/>
        <v>1900-1</v>
      </c>
      <c r="P14224" s="181">
        <f t="shared" si="448"/>
        <v>0</v>
      </c>
    </row>
    <row r="14225" spans="15:16">
      <c r="O14225" s="181" t="str">
        <f t="shared" si="449"/>
        <v>1900-1</v>
      </c>
      <c r="P14225" s="181">
        <f t="shared" si="448"/>
        <v>0</v>
      </c>
    </row>
    <row r="14226" spans="15:16">
      <c r="O14226" s="181" t="str">
        <f t="shared" si="449"/>
        <v>1900-1</v>
      </c>
      <c r="P14226" s="181">
        <f t="shared" si="448"/>
        <v>0</v>
      </c>
    </row>
    <row r="14227" spans="15:16">
      <c r="O14227" s="181" t="str">
        <f t="shared" si="449"/>
        <v>1900-1</v>
      </c>
      <c r="P14227" s="181">
        <f t="shared" si="448"/>
        <v>0</v>
      </c>
    </row>
    <row r="14228" spans="15:16">
      <c r="O14228" s="181" t="str">
        <f t="shared" si="449"/>
        <v>1900-1</v>
      </c>
      <c r="P14228" s="181">
        <f t="shared" si="448"/>
        <v>0</v>
      </c>
    </row>
    <row r="14229" spans="15:16">
      <c r="O14229" s="181" t="str">
        <f t="shared" si="449"/>
        <v>1900-1</v>
      </c>
      <c r="P14229" s="181">
        <f t="shared" si="448"/>
        <v>0</v>
      </c>
    </row>
    <row r="14230" spans="15:16">
      <c r="O14230" s="181" t="str">
        <f t="shared" si="449"/>
        <v>1900-1</v>
      </c>
      <c r="P14230" s="181">
        <f t="shared" si="448"/>
        <v>0</v>
      </c>
    </row>
    <row r="14231" spans="15:16">
      <c r="O14231" s="181" t="str">
        <f t="shared" si="449"/>
        <v>1900-1</v>
      </c>
      <c r="P14231" s="181">
        <f t="shared" si="448"/>
        <v>0</v>
      </c>
    </row>
    <row r="14232" spans="15:16">
      <c r="O14232" s="181" t="str">
        <f t="shared" si="449"/>
        <v>1900-1</v>
      </c>
      <c r="P14232" s="181">
        <f t="shared" si="448"/>
        <v>0</v>
      </c>
    </row>
    <row r="14233" spans="15:16">
      <c r="O14233" s="181" t="str">
        <f t="shared" si="449"/>
        <v>1900-1</v>
      </c>
      <c r="P14233" s="181">
        <f t="shared" si="448"/>
        <v>0</v>
      </c>
    </row>
    <row r="14234" spans="15:16">
      <c r="O14234" s="181" t="str">
        <f t="shared" si="449"/>
        <v>1900-1</v>
      </c>
      <c r="P14234" s="181">
        <f t="shared" si="448"/>
        <v>0</v>
      </c>
    </row>
    <row r="14235" spans="15:16">
      <c r="O14235" s="181" t="str">
        <f t="shared" si="449"/>
        <v>1900-1</v>
      </c>
      <c r="P14235" s="181">
        <f t="shared" si="448"/>
        <v>0</v>
      </c>
    </row>
    <row r="14236" spans="15:16">
      <c r="O14236" s="181" t="str">
        <f t="shared" si="449"/>
        <v>1900-1</v>
      </c>
      <c r="P14236" s="181">
        <f t="shared" si="448"/>
        <v>0</v>
      </c>
    </row>
    <row r="14237" spans="15:16">
      <c r="O14237" s="181" t="str">
        <f t="shared" si="449"/>
        <v>1900-1</v>
      </c>
      <c r="P14237" s="181">
        <f t="shared" si="448"/>
        <v>0</v>
      </c>
    </row>
    <row r="14238" spans="15:16">
      <c r="O14238" s="181" t="str">
        <f t="shared" si="449"/>
        <v>1900-1</v>
      </c>
      <c r="P14238" s="181">
        <f t="shared" si="448"/>
        <v>0</v>
      </c>
    </row>
    <row r="14239" spans="15:16">
      <c r="O14239" s="181" t="str">
        <f t="shared" si="449"/>
        <v>1900-1</v>
      </c>
      <c r="P14239" s="181">
        <f t="shared" si="448"/>
        <v>0</v>
      </c>
    </row>
    <row r="14240" spans="15:16">
      <c r="O14240" s="181" t="str">
        <f t="shared" si="449"/>
        <v>1900-1</v>
      </c>
      <c r="P14240" s="181">
        <f t="shared" si="448"/>
        <v>0</v>
      </c>
    </row>
    <row r="14241" spans="15:16">
      <c r="O14241" s="181" t="str">
        <f t="shared" si="449"/>
        <v>1900-1</v>
      </c>
      <c r="P14241" s="181">
        <f t="shared" si="448"/>
        <v>0</v>
      </c>
    </row>
    <row r="14242" spans="15:16">
      <c r="O14242" s="181" t="str">
        <f t="shared" si="449"/>
        <v>1900-1</v>
      </c>
      <c r="P14242" s="181">
        <f t="shared" si="448"/>
        <v>0</v>
      </c>
    </row>
    <row r="14243" spans="15:16">
      <c r="O14243" s="181" t="str">
        <f t="shared" si="449"/>
        <v>1900-1</v>
      </c>
      <c r="P14243" s="181">
        <f t="shared" si="448"/>
        <v>0</v>
      </c>
    </row>
    <row r="14244" spans="15:16">
      <c r="O14244" s="181" t="str">
        <f t="shared" si="449"/>
        <v>1900-1</v>
      </c>
      <c r="P14244" s="181">
        <f t="shared" si="448"/>
        <v>0</v>
      </c>
    </row>
    <row r="14245" spans="15:16">
      <c r="O14245" s="181" t="str">
        <f t="shared" si="449"/>
        <v>1900-1</v>
      </c>
      <c r="P14245" s="181">
        <f t="shared" si="448"/>
        <v>0</v>
      </c>
    </row>
    <row r="14246" spans="15:16">
      <c r="O14246" s="181" t="str">
        <f t="shared" si="449"/>
        <v>1900-1</v>
      </c>
      <c r="P14246" s="181">
        <f t="shared" si="448"/>
        <v>0</v>
      </c>
    </row>
    <row r="14247" spans="15:16">
      <c r="O14247" s="181" t="str">
        <f t="shared" si="449"/>
        <v>1900-1</v>
      </c>
      <c r="P14247" s="181">
        <f t="shared" si="448"/>
        <v>0</v>
      </c>
    </row>
    <row r="14248" spans="15:16">
      <c r="O14248" s="181" t="str">
        <f t="shared" si="449"/>
        <v>1900-1</v>
      </c>
      <c r="P14248" s="181">
        <f t="shared" si="448"/>
        <v>0</v>
      </c>
    </row>
    <row r="14249" spans="15:16">
      <c r="O14249" s="181" t="str">
        <f t="shared" si="449"/>
        <v>1900-1</v>
      </c>
      <c r="P14249" s="181">
        <f t="shared" si="448"/>
        <v>0</v>
      </c>
    </row>
    <row r="14250" spans="15:16">
      <c r="O14250" s="181" t="str">
        <f t="shared" si="449"/>
        <v>1900-1</v>
      </c>
      <c r="P14250" s="181">
        <f t="shared" si="448"/>
        <v>0</v>
      </c>
    </row>
    <row r="14251" spans="15:16">
      <c r="O14251" s="181" t="str">
        <f t="shared" si="449"/>
        <v>1900-1</v>
      </c>
      <c r="P14251" s="181">
        <f t="shared" si="448"/>
        <v>0</v>
      </c>
    </row>
    <row r="14252" spans="15:16">
      <c r="O14252" s="181" t="str">
        <f t="shared" si="449"/>
        <v>1900-1</v>
      </c>
      <c r="P14252" s="181">
        <f t="shared" si="448"/>
        <v>0</v>
      </c>
    </row>
    <row r="14253" spans="15:16">
      <c r="O14253" s="181" t="str">
        <f t="shared" si="449"/>
        <v>1900-1</v>
      </c>
      <c r="P14253" s="181">
        <f t="shared" si="448"/>
        <v>0</v>
      </c>
    </row>
    <row r="14254" spans="15:16">
      <c r="O14254" s="181" t="str">
        <f t="shared" si="449"/>
        <v>1900-1</v>
      </c>
      <c r="P14254" s="181">
        <f t="shared" si="448"/>
        <v>0</v>
      </c>
    </row>
    <row r="14255" spans="15:16">
      <c r="O14255" s="181" t="str">
        <f t="shared" si="449"/>
        <v>1900-1</v>
      </c>
      <c r="P14255" s="181">
        <f t="shared" si="448"/>
        <v>0</v>
      </c>
    </row>
    <row r="14256" spans="15:16">
      <c r="O14256" s="181" t="str">
        <f t="shared" si="449"/>
        <v>1900-1</v>
      </c>
      <c r="P14256" s="181">
        <f t="shared" si="448"/>
        <v>0</v>
      </c>
    </row>
    <row r="14257" spans="15:16">
      <c r="O14257" s="181" t="str">
        <f t="shared" si="449"/>
        <v>1900-1</v>
      </c>
      <c r="P14257" s="181">
        <f t="shared" si="448"/>
        <v>0</v>
      </c>
    </row>
    <row r="14258" spans="15:16">
      <c r="O14258" s="181" t="str">
        <f t="shared" si="449"/>
        <v>1900-1</v>
      </c>
      <c r="P14258" s="181">
        <f t="shared" si="448"/>
        <v>0</v>
      </c>
    </row>
    <row r="14259" spans="15:16">
      <c r="O14259" s="181" t="str">
        <f t="shared" si="449"/>
        <v>1900-1</v>
      </c>
      <c r="P14259" s="181">
        <f t="shared" si="448"/>
        <v>0</v>
      </c>
    </row>
    <row r="14260" spans="15:16">
      <c r="O14260" s="181" t="str">
        <f t="shared" si="449"/>
        <v>1900-1</v>
      </c>
      <c r="P14260" s="181">
        <f t="shared" si="448"/>
        <v>0</v>
      </c>
    </row>
    <row r="14261" spans="15:16">
      <c r="O14261" s="181" t="str">
        <f t="shared" si="449"/>
        <v>1900-1</v>
      </c>
      <c r="P14261" s="181">
        <f t="shared" si="448"/>
        <v>0</v>
      </c>
    </row>
    <row r="14262" spans="15:16">
      <c r="O14262" s="181" t="str">
        <f t="shared" si="449"/>
        <v>1900-1</v>
      </c>
      <c r="P14262" s="181">
        <f t="shared" si="448"/>
        <v>0</v>
      </c>
    </row>
    <row r="14263" spans="15:16">
      <c r="O14263" s="181" t="str">
        <f t="shared" si="449"/>
        <v>1900-1</v>
      </c>
      <c r="P14263" s="181">
        <f t="shared" si="448"/>
        <v>0</v>
      </c>
    </row>
    <row r="14264" spans="15:16">
      <c r="O14264" s="181" t="str">
        <f t="shared" si="449"/>
        <v>1900-1</v>
      </c>
      <c r="P14264" s="181">
        <f t="shared" si="448"/>
        <v>0</v>
      </c>
    </row>
    <row r="14265" spans="15:16">
      <c r="O14265" s="181" t="str">
        <f t="shared" si="449"/>
        <v>1900-1</v>
      </c>
      <c r="P14265" s="181">
        <f t="shared" si="448"/>
        <v>0</v>
      </c>
    </row>
    <row r="14266" spans="15:16">
      <c r="O14266" s="181" t="str">
        <f t="shared" si="449"/>
        <v>1900-1</v>
      </c>
      <c r="P14266" s="181">
        <f t="shared" si="448"/>
        <v>0</v>
      </c>
    </row>
    <row r="14267" spans="15:16">
      <c r="O14267" s="181" t="str">
        <f t="shared" si="449"/>
        <v>1900-1</v>
      </c>
      <c r="P14267" s="181">
        <f t="shared" si="448"/>
        <v>0</v>
      </c>
    </row>
    <row r="14268" spans="15:16">
      <c r="O14268" s="181" t="str">
        <f t="shared" si="449"/>
        <v>1900-1</v>
      </c>
      <c r="P14268" s="181">
        <f t="shared" si="448"/>
        <v>0</v>
      </c>
    </row>
    <row r="14269" spans="15:16">
      <c r="O14269" s="181" t="str">
        <f t="shared" si="449"/>
        <v>1900-1</v>
      </c>
      <c r="P14269" s="181">
        <f t="shared" si="448"/>
        <v>0</v>
      </c>
    </row>
    <row r="14270" spans="15:16">
      <c r="O14270" s="181" t="str">
        <f t="shared" si="449"/>
        <v>1900-1</v>
      </c>
      <c r="P14270" s="181">
        <f t="shared" ref="P14270:P14333" si="450">N14270*H14270</f>
        <v>0</v>
      </c>
    </row>
    <row r="14271" spans="15:16">
      <c r="O14271" s="181" t="str">
        <f t="shared" si="449"/>
        <v>1900-1</v>
      </c>
      <c r="P14271" s="181">
        <f t="shared" si="450"/>
        <v>0</v>
      </c>
    </row>
    <row r="14272" spans="15:16">
      <c r="O14272" s="181" t="str">
        <f t="shared" si="449"/>
        <v>1900-1</v>
      </c>
      <c r="P14272" s="181">
        <f t="shared" si="450"/>
        <v>0</v>
      </c>
    </row>
    <row r="14273" spans="15:16">
      <c r="O14273" s="181" t="str">
        <f t="shared" si="449"/>
        <v>1900-1</v>
      </c>
      <c r="P14273" s="181">
        <f t="shared" si="450"/>
        <v>0</v>
      </c>
    </row>
    <row r="14274" spans="15:16">
      <c r="O14274" s="181" t="str">
        <f t="shared" si="449"/>
        <v>1900-1</v>
      </c>
      <c r="P14274" s="181">
        <f t="shared" si="450"/>
        <v>0</v>
      </c>
    </row>
    <row r="14275" spans="15:16">
      <c r="O14275" s="181" t="str">
        <f t="shared" si="449"/>
        <v>1900-1</v>
      </c>
      <c r="P14275" s="181">
        <f t="shared" si="450"/>
        <v>0</v>
      </c>
    </row>
    <row r="14276" spans="15:16">
      <c r="O14276" s="181" t="str">
        <f t="shared" si="449"/>
        <v>1900-1</v>
      </c>
      <c r="P14276" s="181">
        <f t="shared" si="450"/>
        <v>0</v>
      </c>
    </row>
    <row r="14277" spans="15:16">
      <c r="O14277" s="181" t="str">
        <f t="shared" si="449"/>
        <v>1900-1</v>
      </c>
      <c r="P14277" s="181">
        <f t="shared" si="450"/>
        <v>0</v>
      </c>
    </row>
    <row r="14278" spans="15:16">
      <c r="O14278" s="181" t="str">
        <f t="shared" si="449"/>
        <v>1900-1</v>
      </c>
      <c r="P14278" s="181">
        <f t="shared" si="450"/>
        <v>0</v>
      </c>
    </row>
    <row r="14279" spans="15:16">
      <c r="O14279" s="181" t="str">
        <f t="shared" ref="O14279:O14342" si="451">YEAR(B14279)&amp;"-"&amp;MONTH(B14279)</f>
        <v>1900-1</v>
      </c>
      <c r="P14279" s="181">
        <f t="shared" si="450"/>
        <v>0</v>
      </c>
    </row>
    <row r="14280" spans="15:16">
      <c r="O14280" s="181" t="str">
        <f t="shared" si="451"/>
        <v>1900-1</v>
      </c>
      <c r="P14280" s="181">
        <f t="shared" si="450"/>
        <v>0</v>
      </c>
    </row>
    <row r="14281" spans="15:16">
      <c r="O14281" s="181" t="str">
        <f t="shared" si="451"/>
        <v>1900-1</v>
      </c>
      <c r="P14281" s="181">
        <f t="shared" si="450"/>
        <v>0</v>
      </c>
    </row>
    <row r="14282" spans="15:16">
      <c r="O14282" s="181" t="str">
        <f t="shared" si="451"/>
        <v>1900-1</v>
      </c>
      <c r="P14282" s="181">
        <f t="shared" si="450"/>
        <v>0</v>
      </c>
    </row>
    <row r="14283" spans="15:16">
      <c r="O14283" s="181" t="str">
        <f t="shared" si="451"/>
        <v>1900-1</v>
      </c>
      <c r="P14283" s="181">
        <f t="shared" si="450"/>
        <v>0</v>
      </c>
    </row>
    <row r="14284" spans="15:16">
      <c r="O14284" s="181" t="str">
        <f t="shared" si="451"/>
        <v>1900-1</v>
      </c>
      <c r="P14284" s="181">
        <f t="shared" si="450"/>
        <v>0</v>
      </c>
    </row>
    <row r="14285" spans="15:16">
      <c r="O14285" s="181" t="str">
        <f t="shared" si="451"/>
        <v>1900-1</v>
      </c>
      <c r="P14285" s="181">
        <f t="shared" si="450"/>
        <v>0</v>
      </c>
    </row>
    <row r="14286" spans="15:16">
      <c r="O14286" s="181" t="str">
        <f t="shared" si="451"/>
        <v>1900-1</v>
      </c>
      <c r="P14286" s="181">
        <f t="shared" si="450"/>
        <v>0</v>
      </c>
    </row>
    <row r="14287" spans="15:16">
      <c r="O14287" s="181" t="str">
        <f t="shared" si="451"/>
        <v>1900-1</v>
      </c>
      <c r="P14287" s="181">
        <f t="shared" si="450"/>
        <v>0</v>
      </c>
    </row>
    <row r="14288" spans="15:16">
      <c r="O14288" s="181" t="str">
        <f t="shared" si="451"/>
        <v>1900-1</v>
      </c>
      <c r="P14288" s="181">
        <f t="shared" si="450"/>
        <v>0</v>
      </c>
    </row>
    <row r="14289" spans="15:16">
      <c r="O14289" s="181" t="str">
        <f t="shared" si="451"/>
        <v>1900-1</v>
      </c>
      <c r="P14289" s="181">
        <f t="shared" si="450"/>
        <v>0</v>
      </c>
    </row>
    <row r="14290" spans="15:16">
      <c r="O14290" s="181" t="str">
        <f t="shared" si="451"/>
        <v>1900-1</v>
      </c>
      <c r="P14290" s="181">
        <f t="shared" si="450"/>
        <v>0</v>
      </c>
    </row>
    <row r="14291" spans="15:16">
      <c r="O14291" s="181" t="str">
        <f t="shared" si="451"/>
        <v>1900-1</v>
      </c>
      <c r="P14291" s="181">
        <f t="shared" si="450"/>
        <v>0</v>
      </c>
    </row>
    <row r="14292" spans="15:16">
      <c r="O14292" s="181" t="str">
        <f t="shared" si="451"/>
        <v>1900-1</v>
      </c>
      <c r="P14292" s="181">
        <f t="shared" si="450"/>
        <v>0</v>
      </c>
    </row>
    <row r="14293" spans="15:16">
      <c r="O14293" s="181" t="str">
        <f t="shared" si="451"/>
        <v>1900-1</v>
      </c>
      <c r="P14293" s="181">
        <f t="shared" si="450"/>
        <v>0</v>
      </c>
    </row>
    <row r="14294" spans="15:16">
      <c r="O14294" s="181" t="str">
        <f t="shared" si="451"/>
        <v>1900-1</v>
      </c>
      <c r="P14294" s="181">
        <f t="shared" si="450"/>
        <v>0</v>
      </c>
    </row>
    <row r="14295" spans="15:16">
      <c r="O14295" s="181" t="str">
        <f t="shared" si="451"/>
        <v>1900-1</v>
      </c>
      <c r="P14295" s="181">
        <f t="shared" si="450"/>
        <v>0</v>
      </c>
    </row>
    <row r="14296" spans="15:16">
      <c r="O14296" s="181" t="str">
        <f t="shared" si="451"/>
        <v>1900-1</v>
      </c>
      <c r="P14296" s="181">
        <f t="shared" si="450"/>
        <v>0</v>
      </c>
    </row>
    <row r="14297" spans="15:16">
      <c r="O14297" s="181" t="str">
        <f t="shared" si="451"/>
        <v>1900-1</v>
      </c>
      <c r="P14297" s="181">
        <f t="shared" si="450"/>
        <v>0</v>
      </c>
    </row>
    <row r="14298" spans="15:16">
      <c r="O14298" s="181" t="str">
        <f t="shared" si="451"/>
        <v>1900-1</v>
      </c>
      <c r="P14298" s="181">
        <f t="shared" si="450"/>
        <v>0</v>
      </c>
    </row>
    <row r="14299" spans="15:16">
      <c r="O14299" s="181" t="str">
        <f t="shared" si="451"/>
        <v>1900-1</v>
      </c>
      <c r="P14299" s="181">
        <f t="shared" si="450"/>
        <v>0</v>
      </c>
    </row>
    <row r="14300" spans="15:16">
      <c r="O14300" s="181" t="str">
        <f t="shared" si="451"/>
        <v>1900-1</v>
      </c>
      <c r="P14300" s="181">
        <f t="shared" si="450"/>
        <v>0</v>
      </c>
    </row>
    <row r="14301" spans="15:16">
      <c r="O14301" s="181" t="str">
        <f t="shared" si="451"/>
        <v>1900-1</v>
      </c>
      <c r="P14301" s="181">
        <f t="shared" si="450"/>
        <v>0</v>
      </c>
    </row>
    <row r="14302" spans="15:16">
      <c r="O14302" s="181" t="str">
        <f t="shared" si="451"/>
        <v>1900-1</v>
      </c>
      <c r="P14302" s="181">
        <f t="shared" si="450"/>
        <v>0</v>
      </c>
    </row>
    <row r="14303" spans="15:16">
      <c r="O14303" s="181" t="str">
        <f t="shared" si="451"/>
        <v>1900-1</v>
      </c>
      <c r="P14303" s="181">
        <f t="shared" si="450"/>
        <v>0</v>
      </c>
    </row>
    <row r="14304" spans="15:16">
      <c r="O14304" s="181" t="str">
        <f t="shared" si="451"/>
        <v>1900-1</v>
      </c>
      <c r="P14304" s="181">
        <f t="shared" si="450"/>
        <v>0</v>
      </c>
    </row>
    <row r="14305" spans="15:16">
      <c r="O14305" s="181" t="str">
        <f t="shared" si="451"/>
        <v>1900-1</v>
      </c>
      <c r="P14305" s="181">
        <f t="shared" si="450"/>
        <v>0</v>
      </c>
    </row>
    <row r="14306" spans="15:16">
      <c r="O14306" s="181" t="str">
        <f t="shared" si="451"/>
        <v>1900-1</v>
      </c>
      <c r="P14306" s="181">
        <f t="shared" si="450"/>
        <v>0</v>
      </c>
    </row>
    <row r="14307" spans="15:16">
      <c r="O14307" s="181" t="str">
        <f t="shared" si="451"/>
        <v>1900-1</v>
      </c>
      <c r="P14307" s="181">
        <f t="shared" si="450"/>
        <v>0</v>
      </c>
    </row>
    <row r="14308" spans="15:16">
      <c r="O14308" s="181" t="str">
        <f t="shared" si="451"/>
        <v>1900-1</v>
      </c>
      <c r="P14308" s="181">
        <f t="shared" si="450"/>
        <v>0</v>
      </c>
    </row>
    <row r="14309" spans="15:16">
      <c r="O14309" s="181" t="str">
        <f t="shared" si="451"/>
        <v>1900-1</v>
      </c>
      <c r="P14309" s="181">
        <f t="shared" si="450"/>
        <v>0</v>
      </c>
    </row>
    <row r="14310" spans="15:16">
      <c r="O14310" s="181" t="str">
        <f t="shared" si="451"/>
        <v>1900-1</v>
      </c>
      <c r="P14310" s="181">
        <f t="shared" si="450"/>
        <v>0</v>
      </c>
    </row>
    <row r="14311" spans="15:16">
      <c r="O14311" s="181" t="str">
        <f t="shared" si="451"/>
        <v>1900-1</v>
      </c>
      <c r="P14311" s="181">
        <f t="shared" si="450"/>
        <v>0</v>
      </c>
    </row>
    <row r="14312" spans="15:16">
      <c r="O14312" s="181" t="str">
        <f t="shared" si="451"/>
        <v>1900-1</v>
      </c>
      <c r="P14312" s="181">
        <f t="shared" si="450"/>
        <v>0</v>
      </c>
    </row>
    <row r="14313" spans="15:16">
      <c r="O14313" s="181" t="str">
        <f t="shared" si="451"/>
        <v>1900-1</v>
      </c>
      <c r="P14313" s="181">
        <f t="shared" si="450"/>
        <v>0</v>
      </c>
    </row>
    <row r="14314" spans="15:16">
      <c r="O14314" s="181" t="str">
        <f t="shared" si="451"/>
        <v>1900-1</v>
      </c>
      <c r="P14314" s="181">
        <f t="shared" si="450"/>
        <v>0</v>
      </c>
    </row>
    <row r="14315" spans="15:16">
      <c r="O14315" s="181" t="str">
        <f t="shared" si="451"/>
        <v>1900-1</v>
      </c>
      <c r="P14315" s="181">
        <f t="shared" si="450"/>
        <v>0</v>
      </c>
    </row>
    <row r="14316" spans="15:16">
      <c r="O14316" s="181" t="str">
        <f t="shared" si="451"/>
        <v>1900-1</v>
      </c>
      <c r="P14316" s="181">
        <f t="shared" si="450"/>
        <v>0</v>
      </c>
    </row>
    <row r="14317" spans="15:16">
      <c r="O14317" s="181" t="str">
        <f t="shared" si="451"/>
        <v>1900-1</v>
      </c>
      <c r="P14317" s="181">
        <f t="shared" si="450"/>
        <v>0</v>
      </c>
    </row>
    <row r="14318" spans="15:16">
      <c r="O14318" s="181" t="str">
        <f t="shared" si="451"/>
        <v>1900-1</v>
      </c>
      <c r="P14318" s="181">
        <f t="shared" si="450"/>
        <v>0</v>
      </c>
    </row>
    <row r="14319" spans="15:16">
      <c r="O14319" s="181" t="str">
        <f t="shared" si="451"/>
        <v>1900-1</v>
      </c>
      <c r="P14319" s="181">
        <f t="shared" si="450"/>
        <v>0</v>
      </c>
    </row>
    <row r="14320" spans="15:16">
      <c r="O14320" s="181" t="str">
        <f t="shared" si="451"/>
        <v>1900-1</v>
      </c>
      <c r="P14320" s="181">
        <f t="shared" si="450"/>
        <v>0</v>
      </c>
    </row>
    <row r="14321" spans="15:16">
      <c r="O14321" s="181" t="str">
        <f t="shared" si="451"/>
        <v>1900-1</v>
      </c>
      <c r="P14321" s="181">
        <f t="shared" si="450"/>
        <v>0</v>
      </c>
    </row>
    <row r="14322" spans="15:16">
      <c r="O14322" s="181" t="str">
        <f t="shared" si="451"/>
        <v>1900-1</v>
      </c>
      <c r="P14322" s="181">
        <f t="shared" si="450"/>
        <v>0</v>
      </c>
    </row>
    <row r="14323" spans="15:16">
      <c r="O14323" s="181" t="str">
        <f t="shared" si="451"/>
        <v>1900-1</v>
      </c>
      <c r="P14323" s="181">
        <f t="shared" si="450"/>
        <v>0</v>
      </c>
    </row>
    <row r="14324" spans="15:16">
      <c r="O14324" s="181" t="str">
        <f t="shared" si="451"/>
        <v>1900-1</v>
      </c>
      <c r="P14324" s="181">
        <f t="shared" si="450"/>
        <v>0</v>
      </c>
    </row>
    <row r="14325" spans="15:16">
      <c r="O14325" s="181" t="str">
        <f t="shared" si="451"/>
        <v>1900-1</v>
      </c>
      <c r="P14325" s="181">
        <f t="shared" si="450"/>
        <v>0</v>
      </c>
    </row>
    <row r="14326" spans="15:16">
      <c r="O14326" s="181" t="str">
        <f t="shared" si="451"/>
        <v>1900-1</v>
      </c>
      <c r="P14326" s="181">
        <f t="shared" si="450"/>
        <v>0</v>
      </c>
    </row>
    <row r="14327" spans="15:16">
      <c r="O14327" s="181" t="str">
        <f t="shared" si="451"/>
        <v>1900-1</v>
      </c>
      <c r="P14327" s="181">
        <f t="shared" si="450"/>
        <v>0</v>
      </c>
    </row>
    <row r="14328" spans="15:16">
      <c r="O14328" s="181" t="str">
        <f t="shared" si="451"/>
        <v>1900-1</v>
      </c>
      <c r="P14328" s="181">
        <f t="shared" si="450"/>
        <v>0</v>
      </c>
    </row>
    <row r="14329" spans="15:16">
      <c r="O14329" s="181" t="str">
        <f t="shared" si="451"/>
        <v>1900-1</v>
      </c>
      <c r="P14329" s="181">
        <f t="shared" si="450"/>
        <v>0</v>
      </c>
    </row>
    <row r="14330" spans="15:16">
      <c r="O14330" s="181" t="str">
        <f t="shared" si="451"/>
        <v>1900-1</v>
      </c>
      <c r="P14330" s="181">
        <f t="shared" si="450"/>
        <v>0</v>
      </c>
    </row>
    <row r="14331" spans="15:16">
      <c r="O14331" s="181" t="str">
        <f t="shared" si="451"/>
        <v>1900-1</v>
      </c>
      <c r="P14331" s="181">
        <f t="shared" si="450"/>
        <v>0</v>
      </c>
    </row>
    <row r="14332" spans="15:16">
      <c r="O14332" s="181" t="str">
        <f t="shared" si="451"/>
        <v>1900-1</v>
      </c>
      <c r="P14332" s="181">
        <f t="shared" si="450"/>
        <v>0</v>
      </c>
    </row>
    <row r="14333" spans="15:16">
      <c r="O14333" s="181" t="str">
        <f t="shared" si="451"/>
        <v>1900-1</v>
      </c>
      <c r="P14333" s="181">
        <f t="shared" si="450"/>
        <v>0</v>
      </c>
    </row>
    <row r="14334" spans="15:16">
      <c r="O14334" s="181" t="str">
        <f t="shared" si="451"/>
        <v>1900-1</v>
      </c>
      <c r="P14334" s="181">
        <f t="shared" ref="P14334:P14396" si="452">N14334*H14334</f>
        <v>0</v>
      </c>
    </row>
    <row r="14335" spans="15:16">
      <c r="O14335" s="181" t="str">
        <f t="shared" si="451"/>
        <v>1900-1</v>
      </c>
      <c r="P14335" s="181">
        <f t="shared" si="452"/>
        <v>0</v>
      </c>
    </row>
    <row r="14336" spans="15:16">
      <c r="O14336" s="181" t="str">
        <f t="shared" si="451"/>
        <v>1900-1</v>
      </c>
      <c r="P14336" s="181">
        <f t="shared" si="452"/>
        <v>0</v>
      </c>
    </row>
    <row r="14337" spans="15:16">
      <c r="O14337" s="181" t="str">
        <f t="shared" si="451"/>
        <v>1900-1</v>
      </c>
      <c r="P14337" s="181">
        <f t="shared" si="452"/>
        <v>0</v>
      </c>
    </row>
    <row r="14338" spans="15:16">
      <c r="O14338" s="181" t="str">
        <f t="shared" si="451"/>
        <v>1900-1</v>
      </c>
      <c r="P14338" s="181">
        <f t="shared" si="452"/>
        <v>0</v>
      </c>
    </row>
    <row r="14339" spans="15:16">
      <c r="O14339" s="181" t="str">
        <f t="shared" si="451"/>
        <v>1900-1</v>
      </c>
      <c r="P14339" s="181">
        <f t="shared" si="452"/>
        <v>0</v>
      </c>
    </row>
    <row r="14340" spans="15:16">
      <c r="O14340" s="181" t="str">
        <f t="shared" si="451"/>
        <v>1900-1</v>
      </c>
      <c r="P14340" s="181">
        <f t="shared" si="452"/>
        <v>0</v>
      </c>
    </row>
    <row r="14341" spans="15:16">
      <c r="O14341" s="181" t="str">
        <f t="shared" si="451"/>
        <v>1900-1</v>
      </c>
      <c r="P14341" s="181">
        <f t="shared" si="452"/>
        <v>0</v>
      </c>
    </row>
    <row r="14342" spans="15:16">
      <c r="O14342" s="181" t="str">
        <f t="shared" si="451"/>
        <v>1900-1</v>
      </c>
      <c r="P14342" s="181">
        <f t="shared" si="452"/>
        <v>0</v>
      </c>
    </row>
    <row r="14343" spans="15:16">
      <c r="O14343" s="181" t="str">
        <f t="shared" ref="O14343:O14405" si="453">YEAR(B14343)&amp;"-"&amp;MONTH(B14343)</f>
        <v>1900-1</v>
      </c>
      <c r="P14343" s="181">
        <f t="shared" si="452"/>
        <v>0</v>
      </c>
    </row>
    <row r="14344" spans="15:16">
      <c r="O14344" s="181" t="str">
        <f t="shared" si="453"/>
        <v>1900-1</v>
      </c>
      <c r="P14344" s="181">
        <f t="shared" si="452"/>
        <v>0</v>
      </c>
    </row>
    <row r="14345" spans="15:16">
      <c r="O14345" s="181" t="str">
        <f t="shared" si="453"/>
        <v>1900-1</v>
      </c>
      <c r="P14345" s="181">
        <f t="shared" si="452"/>
        <v>0</v>
      </c>
    </row>
    <row r="14346" spans="15:16">
      <c r="O14346" s="181" t="str">
        <f t="shared" si="453"/>
        <v>1900-1</v>
      </c>
      <c r="P14346" s="181">
        <f t="shared" si="452"/>
        <v>0</v>
      </c>
    </row>
    <row r="14347" spans="15:16">
      <c r="O14347" s="181" t="str">
        <f t="shared" si="453"/>
        <v>1900-1</v>
      </c>
      <c r="P14347" s="181">
        <f t="shared" si="452"/>
        <v>0</v>
      </c>
    </row>
    <row r="14348" spans="15:16">
      <c r="O14348" s="181" t="str">
        <f t="shared" si="453"/>
        <v>1900-1</v>
      </c>
      <c r="P14348" s="181">
        <f t="shared" si="452"/>
        <v>0</v>
      </c>
    </row>
    <row r="14349" spans="15:16">
      <c r="O14349" s="181" t="str">
        <f t="shared" si="453"/>
        <v>1900-1</v>
      </c>
      <c r="P14349" s="181">
        <f t="shared" si="452"/>
        <v>0</v>
      </c>
    </row>
    <row r="14350" spans="15:16">
      <c r="O14350" s="181" t="str">
        <f t="shared" si="453"/>
        <v>1900-1</v>
      </c>
      <c r="P14350" s="181">
        <f t="shared" si="452"/>
        <v>0</v>
      </c>
    </row>
    <row r="14351" spans="15:16">
      <c r="O14351" s="181" t="str">
        <f t="shared" si="453"/>
        <v>1900-1</v>
      </c>
      <c r="P14351" s="181">
        <f t="shared" si="452"/>
        <v>0</v>
      </c>
    </row>
    <row r="14352" spans="15:16">
      <c r="O14352" s="181" t="str">
        <f t="shared" si="453"/>
        <v>1900-1</v>
      </c>
      <c r="P14352" s="181">
        <f t="shared" si="452"/>
        <v>0</v>
      </c>
    </row>
    <row r="14353" spans="15:16">
      <c r="O14353" s="181" t="str">
        <f t="shared" si="453"/>
        <v>1900-1</v>
      </c>
      <c r="P14353" s="181">
        <f t="shared" si="452"/>
        <v>0</v>
      </c>
    </row>
    <row r="14354" spans="15:16">
      <c r="O14354" s="181" t="str">
        <f t="shared" si="453"/>
        <v>1900-1</v>
      </c>
      <c r="P14354" s="181">
        <f t="shared" si="452"/>
        <v>0</v>
      </c>
    </row>
    <row r="14355" spans="15:16">
      <c r="O14355" s="181" t="str">
        <f t="shared" si="453"/>
        <v>1900-1</v>
      </c>
      <c r="P14355" s="181">
        <f t="shared" si="452"/>
        <v>0</v>
      </c>
    </row>
    <row r="14356" spans="15:16">
      <c r="O14356" s="181" t="str">
        <f t="shared" si="453"/>
        <v>1900-1</v>
      </c>
      <c r="P14356" s="181">
        <f t="shared" si="452"/>
        <v>0</v>
      </c>
    </row>
    <row r="14357" spans="15:16">
      <c r="O14357" s="181" t="str">
        <f t="shared" si="453"/>
        <v>1900-1</v>
      </c>
      <c r="P14357" s="181">
        <f t="shared" si="452"/>
        <v>0</v>
      </c>
    </row>
    <row r="14358" spans="15:16">
      <c r="O14358" s="181" t="str">
        <f t="shared" si="453"/>
        <v>1900-1</v>
      </c>
      <c r="P14358" s="181">
        <f t="shared" si="452"/>
        <v>0</v>
      </c>
    </row>
    <row r="14359" spans="15:16">
      <c r="O14359" s="181" t="str">
        <f t="shared" si="453"/>
        <v>1900-1</v>
      </c>
      <c r="P14359" s="181">
        <f t="shared" si="452"/>
        <v>0</v>
      </c>
    </row>
    <row r="14360" spans="15:16">
      <c r="O14360" s="181" t="str">
        <f t="shared" si="453"/>
        <v>1900-1</v>
      </c>
      <c r="P14360" s="181">
        <f t="shared" si="452"/>
        <v>0</v>
      </c>
    </row>
    <row r="14361" spans="15:16">
      <c r="O14361" s="181" t="str">
        <f t="shared" si="453"/>
        <v>1900-1</v>
      </c>
      <c r="P14361" s="181">
        <f t="shared" si="452"/>
        <v>0</v>
      </c>
    </row>
    <row r="14362" spans="15:16">
      <c r="O14362" s="181" t="str">
        <f t="shared" si="453"/>
        <v>1900-1</v>
      </c>
      <c r="P14362" s="181">
        <f t="shared" si="452"/>
        <v>0</v>
      </c>
    </row>
    <row r="14363" spans="15:16">
      <c r="O14363" s="181" t="str">
        <f t="shared" si="453"/>
        <v>1900-1</v>
      </c>
      <c r="P14363" s="181">
        <f t="shared" si="452"/>
        <v>0</v>
      </c>
    </row>
    <row r="14364" spans="15:16">
      <c r="O14364" s="181" t="str">
        <f t="shared" si="453"/>
        <v>1900-1</v>
      </c>
      <c r="P14364" s="181">
        <f t="shared" si="452"/>
        <v>0</v>
      </c>
    </row>
    <row r="14365" spans="15:16">
      <c r="O14365" s="181" t="str">
        <f t="shared" si="453"/>
        <v>1900-1</v>
      </c>
      <c r="P14365" s="181">
        <f t="shared" si="452"/>
        <v>0</v>
      </c>
    </row>
    <row r="14366" spans="15:16">
      <c r="O14366" s="181" t="str">
        <f t="shared" si="453"/>
        <v>1900-1</v>
      </c>
      <c r="P14366" s="181">
        <f t="shared" si="452"/>
        <v>0</v>
      </c>
    </row>
    <row r="14367" spans="15:16">
      <c r="O14367" s="181" t="str">
        <f t="shared" si="453"/>
        <v>1900-1</v>
      </c>
      <c r="P14367" s="181">
        <f t="shared" si="452"/>
        <v>0</v>
      </c>
    </row>
    <row r="14368" spans="15:16">
      <c r="O14368" s="181" t="str">
        <f t="shared" si="453"/>
        <v>1900-1</v>
      </c>
      <c r="P14368" s="181">
        <f t="shared" si="452"/>
        <v>0</v>
      </c>
    </row>
    <row r="14369" spans="15:16">
      <c r="O14369" s="181" t="str">
        <f t="shared" si="453"/>
        <v>1900-1</v>
      </c>
      <c r="P14369" s="181">
        <f t="shared" si="452"/>
        <v>0</v>
      </c>
    </row>
    <row r="14370" spans="15:16">
      <c r="O14370" s="181" t="str">
        <f t="shared" si="453"/>
        <v>1900-1</v>
      </c>
      <c r="P14370" s="181">
        <f t="shared" si="452"/>
        <v>0</v>
      </c>
    </row>
    <row r="14371" spans="15:16">
      <c r="O14371" s="181" t="str">
        <f t="shared" si="453"/>
        <v>1900-1</v>
      </c>
      <c r="P14371" s="181">
        <f t="shared" si="452"/>
        <v>0</v>
      </c>
    </row>
    <row r="14372" spans="15:16">
      <c r="O14372" s="181" t="str">
        <f t="shared" si="453"/>
        <v>1900-1</v>
      </c>
      <c r="P14372" s="181">
        <f t="shared" si="452"/>
        <v>0</v>
      </c>
    </row>
    <row r="14373" spans="15:16">
      <c r="O14373" s="181" t="str">
        <f t="shared" si="453"/>
        <v>1900-1</v>
      </c>
      <c r="P14373" s="181">
        <f t="shared" si="452"/>
        <v>0</v>
      </c>
    </row>
    <row r="14374" spans="15:16">
      <c r="O14374" s="181" t="str">
        <f t="shared" si="453"/>
        <v>1900-1</v>
      </c>
      <c r="P14374" s="181">
        <f t="shared" si="452"/>
        <v>0</v>
      </c>
    </row>
    <row r="14375" spans="15:16">
      <c r="O14375" s="181" t="str">
        <f t="shared" si="453"/>
        <v>1900-1</v>
      </c>
      <c r="P14375" s="181">
        <f t="shared" si="452"/>
        <v>0</v>
      </c>
    </row>
    <row r="14376" spans="15:16">
      <c r="O14376" s="181" t="str">
        <f t="shared" si="453"/>
        <v>1900-1</v>
      </c>
      <c r="P14376" s="181">
        <f t="shared" si="452"/>
        <v>0</v>
      </c>
    </row>
    <row r="14377" spans="15:16">
      <c r="O14377" s="181" t="str">
        <f t="shared" si="453"/>
        <v>1900-1</v>
      </c>
      <c r="P14377" s="181">
        <f t="shared" si="452"/>
        <v>0</v>
      </c>
    </row>
    <row r="14378" spans="15:16">
      <c r="O14378" s="181" t="str">
        <f t="shared" si="453"/>
        <v>1900-1</v>
      </c>
      <c r="P14378" s="181">
        <f t="shared" si="452"/>
        <v>0</v>
      </c>
    </row>
    <row r="14379" spans="15:16">
      <c r="O14379" s="181" t="str">
        <f t="shared" si="453"/>
        <v>1900-1</v>
      </c>
      <c r="P14379" s="181">
        <f t="shared" si="452"/>
        <v>0</v>
      </c>
    </row>
    <row r="14380" spans="15:16">
      <c r="O14380" s="181" t="str">
        <f t="shared" si="453"/>
        <v>1900-1</v>
      </c>
      <c r="P14380" s="181">
        <f t="shared" si="452"/>
        <v>0</v>
      </c>
    </row>
    <row r="14381" spans="15:16">
      <c r="O14381" s="181" t="str">
        <f t="shared" si="453"/>
        <v>1900-1</v>
      </c>
      <c r="P14381" s="181">
        <f t="shared" si="452"/>
        <v>0</v>
      </c>
    </row>
    <row r="14382" spans="15:16">
      <c r="O14382" s="181" t="str">
        <f t="shared" si="453"/>
        <v>1900-1</v>
      </c>
      <c r="P14382" s="181">
        <f t="shared" si="452"/>
        <v>0</v>
      </c>
    </row>
    <row r="14383" spans="15:16">
      <c r="O14383" s="181" t="str">
        <f t="shared" si="453"/>
        <v>1900-1</v>
      </c>
      <c r="P14383" s="181">
        <f t="shared" si="452"/>
        <v>0</v>
      </c>
    </row>
    <row r="14384" spans="15:16">
      <c r="O14384" s="181" t="str">
        <f t="shared" si="453"/>
        <v>1900-1</v>
      </c>
      <c r="P14384" s="181">
        <f t="shared" si="452"/>
        <v>0</v>
      </c>
    </row>
    <row r="14385" spans="15:16">
      <c r="O14385" s="181" t="str">
        <f t="shared" si="453"/>
        <v>1900-1</v>
      </c>
      <c r="P14385" s="181">
        <f t="shared" si="452"/>
        <v>0</v>
      </c>
    </row>
    <row r="14386" spans="15:16">
      <c r="O14386" s="181" t="str">
        <f t="shared" si="453"/>
        <v>1900-1</v>
      </c>
      <c r="P14386" s="181">
        <f t="shared" si="452"/>
        <v>0</v>
      </c>
    </row>
    <row r="14387" spans="15:16">
      <c r="O14387" s="181" t="str">
        <f t="shared" si="453"/>
        <v>1900-1</v>
      </c>
      <c r="P14387" s="181">
        <f t="shared" si="452"/>
        <v>0</v>
      </c>
    </row>
    <row r="14388" spans="15:16">
      <c r="O14388" s="181" t="str">
        <f t="shared" si="453"/>
        <v>1900-1</v>
      </c>
      <c r="P14388" s="181">
        <f t="shared" si="452"/>
        <v>0</v>
      </c>
    </row>
    <row r="14389" spans="15:16">
      <c r="O14389" s="181" t="str">
        <f t="shared" si="453"/>
        <v>1900-1</v>
      </c>
      <c r="P14389" s="181">
        <f t="shared" si="452"/>
        <v>0</v>
      </c>
    </row>
    <row r="14390" spans="15:16">
      <c r="O14390" s="181" t="str">
        <f t="shared" si="453"/>
        <v>1900-1</v>
      </c>
      <c r="P14390" s="181">
        <f t="shared" si="452"/>
        <v>0</v>
      </c>
    </row>
    <row r="14391" spans="15:16">
      <c r="O14391" s="181" t="str">
        <f t="shared" si="453"/>
        <v>1900-1</v>
      </c>
      <c r="P14391" s="181">
        <f t="shared" si="452"/>
        <v>0</v>
      </c>
    </row>
    <row r="14392" spans="15:16">
      <c r="O14392" s="181" t="str">
        <f t="shared" si="453"/>
        <v>1900-1</v>
      </c>
      <c r="P14392" s="181">
        <f t="shared" si="452"/>
        <v>0</v>
      </c>
    </row>
    <row r="14393" spans="15:16">
      <c r="O14393" s="181" t="str">
        <f t="shared" si="453"/>
        <v>1900-1</v>
      </c>
      <c r="P14393" s="181">
        <f t="shared" si="452"/>
        <v>0</v>
      </c>
    </row>
    <row r="14394" spans="15:16">
      <c r="O14394" s="181" t="str">
        <f t="shared" si="453"/>
        <v>1900-1</v>
      </c>
      <c r="P14394" s="181">
        <f t="shared" si="452"/>
        <v>0</v>
      </c>
    </row>
    <row r="14395" spans="15:16">
      <c r="O14395" s="181" t="str">
        <f t="shared" si="453"/>
        <v>1900-1</v>
      </c>
      <c r="P14395" s="181">
        <f t="shared" si="452"/>
        <v>0</v>
      </c>
    </row>
    <row r="14396" spans="15:16">
      <c r="O14396" s="181" t="str">
        <f t="shared" si="453"/>
        <v>1900-1</v>
      </c>
      <c r="P14396" s="181">
        <f t="shared" si="452"/>
        <v>0</v>
      </c>
    </row>
    <row r="14397" spans="15:16">
      <c r="O14397" s="181" t="str">
        <f t="shared" si="453"/>
        <v>1900-1</v>
      </c>
      <c r="P14397" s="181">
        <f t="shared" ref="P14397:P14460" si="454">N14397*H14397</f>
        <v>0</v>
      </c>
    </row>
    <row r="14398" spans="15:16">
      <c r="O14398" s="181" t="str">
        <f t="shared" si="453"/>
        <v>1900-1</v>
      </c>
      <c r="P14398" s="181">
        <f t="shared" si="454"/>
        <v>0</v>
      </c>
    </row>
    <row r="14399" spans="15:16">
      <c r="O14399" s="181" t="str">
        <f t="shared" si="453"/>
        <v>1900-1</v>
      </c>
      <c r="P14399" s="181">
        <f t="shared" si="454"/>
        <v>0</v>
      </c>
    </row>
    <row r="14400" spans="15:16">
      <c r="O14400" s="181" t="str">
        <f t="shared" si="453"/>
        <v>1900-1</v>
      </c>
      <c r="P14400" s="181">
        <f t="shared" si="454"/>
        <v>0</v>
      </c>
    </row>
    <row r="14401" spans="15:16">
      <c r="O14401" s="181" t="str">
        <f t="shared" si="453"/>
        <v>1900-1</v>
      </c>
      <c r="P14401" s="181">
        <f t="shared" si="454"/>
        <v>0</v>
      </c>
    </row>
    <row r="14402" spans="15:16">
      <c r="O14402" s="181" t="str">
        <f t="shared" si="453"/>
        <v>1900-1</v>
      </c>
      <c r="P14402" s="181">
        <f t="shared" si="454"/>
        <v>0</v>
      </c>
    </row>
    <row r="14403" spans="15:16">
      <c r="O14403" s="181" t="str">
        <f t="shared" si="453"/>
        <v>1900-1</v>
      </c>
      <c r="P14403" s="181">
        <f t="shared" si="454"/>
        <v>0</v>
      </c>
    </row>
    <row r="14404" spans="15:16">
      <c r="O14404" s="181" t="str">
        <f t="shared" si="453"/>
        <v>1900-1</v>
      </c>
      <c r="P14404" s="181">
        <f t="shared" si="454"/>
        <v>0</v>
      </c>
    </row>
    <row r="14405" spans="15:16">
      <c r="O14405" s="181" t="str">
        <f t="shared" si="453"/>
        <v>1900-1</v>
      </c>
      <c r="P14405" s="181">
        <f t="shared" si="454"/>
        <v>0</v>
      </c>
    </row>
    <row r="14406" spans="15:16">
      <c r="O14406" s="181" t="str">
        <f t="shared" ref="O14406:O14469" si="455">YEAR(B14406)&amp;"-"&amp;MONTH(B14406)</f>
        <v>1900-1</v>
      </c>
      <c r="P14406" s="181">
        <f t="shared" si="454"/>
        <v>0</v>
      </c>
    </row>
    <row r="14407" spans="15:16">
      <c r="O14407" s="181" t="str">
        <f t="shared" si="455"/>
        <v>1900-1</v>
      </c>
      <c r="P14407" s="181">
        <f t="shared" si="454"/>
        <v>0</v>
      </c>
    </row>
    <row r="14408" spans="15:16">
      <c r="O14408" s="181" t="str">
        <f t="shared" si="455"/>
        <v>1900-1</v>
      </c>
      <c r="P14408" s="181">
        <f t="shared" si="454"/>
        <v>0</v>
      </c>
    </row>
    <row r="14409" spans="15:16">
      <c r="O14409" s="181" t="str">
        <f t="shared" si="455"/>
        <v>1900-1</v>
      </c>
      <c r="P14409" s="181">
        <f t="shared" si="454"/>
        <v>0</v>
      </c>
    </row>
    <row r="14410" spans="15:16">
      <c r="O14410" s="181" t="str">
        <f t="shared" si="455"/>
        <v>1900-1</v>
      </c>
      <c r="P14410" s="181">
        <f t="shared" si="454"/>
        <v>0</v>
      </c>
    </row>
    <row r="14411" spans="15:16">
      <c r="O14411" s="181" t="str">
        <f t="shared" si="455"/>
        <v>1900-1</v>
      </c>
      <c r="P14411" s="181">
        <f t="shared" si="454"/>
        <v>0</v>
      </c>
    </row>
    <row r="14412" spans="15:16">
      <c r="O14412" s="181" t="str">
        <f t="shared" si="455"/>
        <v>1900-1</v>
      </c>
      <c r="P14412" s="181">
        <f t="shared" si="454"/>
        <v>0</v>
      </c>
    </row>
    <row r="14413" spans="15:16">
      <c r="O14413" s="181" t="str">
        <f t="shared" si="455"/>
        <v>1900-1</v>
      </c>
      <c r="P14413" s="181">
        <f t="shared" si="454"/>
        <v>0</v>
      </c>
    </row>
    <row r="14414" spans="15:16">
      <c r="O14414" s="181" t="str">
        <f t="shared" si="455"/>
        <v>1900-1</v>
      </c>
      <c r="P14414" s="181">
        <f t="shared" si="454"/>
        <v>0</v>
      </c>
    </row>
    <row r="14415" spans="15:16">
      <c r="O14415" s="181" t="str">
        <f t="shared" si="455"/>
        <v>1900-1</v>
      </c>
      <c r="P14415" s="181">
        <f t="shared" si="454"/>
        <v>0</v>
      </c>
    </row>
    <row r="14416" spans="15:16">
      <c r="O14416" s="181" t="str">
        <f t="shared" si="455"/>
        <v>1900-1</v>
      </c>
      <c r="P14416" s="181">
        <f t="shared" si="454"/>
        <v>0</v>
      </c>
    </row>
    <row r="14417" spans="15:16">
      <c r="O14417" s="181" t="str">
        <f t="shared" si="455"/>
        <v>1900-1</v>
      </c>
      <c r="P14417" s="181">
        <f t="shared" si="454"/>
        <v>0</v>
      </c>
    </row>
    <row r="14418" spans="15:16">
      <c r="O14418" s="181" t="str">
        <f t="shared" si="455"/>
        <v>1900-1</v>
      </c>
      <c r="P14418" s="181">
        <f t="shared" si="454"/>
        <v>0</v>
      </c>
    </row>
    <row r="14419" spans="15:16">
      <c r="O14419" s="181" t="str">
        <f t="shared" si="455"/>
        <v>1900-1</v>
      </c>
      <c r="P14419" s="181">
        <f t="shared" si="454"/>
        <v>0</v>
      </c>
    </row>
    <row r="14420" spans="15:16">
      <c r="O14420" s="181" t="str">
        <f t="shared" si="455"/>
        <v>1900-1</v>
      </c>
      <c r="P14420" s="181">
        <f t="shared" si="454"/>
        <v>0</v>
      </c>
    </row>
    <row r="14421" spans="15:16">
      <c r="O14421" s="181" t="str">
        <f t="shared" si="455"/>
        <v>1900-1</v>
      </c>
      <c r="P14421" s="181">
        <f t="shared" si="454"/>
        <v>0</v>
      </c>
    </row>
    <row r="14422" spans="15:16">
      <c r="O14422" s="181" t="str">
        <f t="shared" si="455"/>
        <v>1900-1</v>
      </c>
      <c r="P14422" s="181">
        <f t="shared" si="454"/>
        <v>0</v>
      </c>
    </row>
    <row r="14423" spans="15:16">
      <c r="O14423" s="181" t="str">
        <f t="shared" si="455"/>
        <v>1900-1</v>
      </c>
      <c r="P14423" s="181">
        <f t="shared" si="454"/>
        <v>0</v>
      </c>
    </row>
    <row r="14424" spans="15:16">
      <c r="O14424" s="181" t="str">
        <f t="shared" si="455"/>
        <v>1900-1</v>
      </c>
      <c r="P14424" s="181">
        <f t="shared" si="454"/>
        <v>0</v>
      </c>
    </row>
    <row r="14425" spans="15:16">
      <c r="O14425" s="181" t="str">
        <f t="shared" si="455"/>
        <v>1900-1</v>
      </c>
      <c r="P14425" s="181">
        <f t="shared" si="454"/>
        <v>0</v>
      </c>
    </row>
    <row r="14426" spans="15:16">
      <c r="O14426" s="181" t="str">
        <f t="shared" si="455"/>
        <v>1900-1</v>
      </c>
      <c r="P14426" s="181">
        <f t="shared" si="454"/>
        <v>0</v>
      </c>
    </row>
    <row r="14427" spans="15:16">
      <c r="O14427" s="181" t="str">
        <f t="shared" si="455"/>
        <v>1900-1</v>
      </c>
      <c r="P14427" s="181">
        <f t="shared" si="454"/>
        <v>0</v>
      </c>
    </row>
    <row r="14428" spans="15:16">
      <c r="O14428" s="181" t="str">
        <f t="shared" si="455"/>
        <v>1900-1</v>
      </c>
      <c r="P14428" s="181">
        <f t="shared" si="454"/>
        <v>0</v>
      </c>
    </row>
    <row r="14429" spans="15:16">
      <c r="O14429" s="181" t="str">
        <f t="shared" si="455"/>
        <v>1900-1</v>
      </c>
      <c r="P14429" s="181">
        <f t="shared" si="454"/>
        <v>0</v>
      </c>
    </row>
    <row r="14430" spans="15:16">
      <c r="O14430" s="181" t="str">
        <f t="shared" si="455"/>
        <v>1900-1</v>
      </c>
      <c r="P14430" s="181">
        <f t="shared" si="454"/>
        <v>0</v>
      </c>
    </row>
    <row r="14431" spans="15:16">
      <c r="O14431" s="181" t="str">
        <f t="shared" si="455"/>
        <v>1900-1</v>
      </c>
      <c r="P14431" s="181">
        <f t="shared" si="454"/>
        <v>0</v>
      </c>
    </row>
    <row r="14432" spans="15:16">
      <c r="O14432" s="181" t="str">
        <f t="shared" si="455"/>
        <v>1900-1</v>
      </c>
      <c r="P14432" s="181">
        <f t="shared" si="454"/>
        <v>0</v>
      </c>
    </row>
    <row r="14433" spans="15:16">
      <c r="O14433" s="181" t="str">
        <f t="shared" si="455"/>
        <v>1900-1</v>
      </c>
      <c r="P14433" s="181">
        <f t="shared" si="454"/>
        <v>0</v>
      </c>
    </row>
    <row r="14434" spans="15:16">
      <c r="O14434" s="181" t="str">
        <f t="shared" si="455"/>
        <v>1900-1</v>
      </c>
      <c r="P14434" s="181">
        <f t="shared" si="454"/>
        <v>0</v>
      </c>
    </row>
    <row r="14435" spans="15:16">
      <c r="O14435" s="181" t="str">
        <f t="shared" si="455"/>
        <v>1900-1</v>
      </c>
      <c r="P14435" s="181">
        <f t="shared" si="454"/>
        <v>0</v>
      </c>
    </row>
    <row r="14436" spans="15:16">
      <c r="O14436" s="181" t="str">
        <f t="shared" si="455"/>
        <v>1900-1</v>
      </c>
      <c r="P14436" s="181">
        <f t="shared" si="454"/>
        <v>0</v>
      </c>
    </row>
    <row r="14437" spans="15:16">
      <c r="O14437" s="181" t="str">
        <f t="shared" si="455"/>
        <v>1900-1</v>
      </c>
      <c r="P14437" s="181">
        <f t="shared" si="454"/>
        <v>0</v>
      </c>
    </row>
    <row r="14438" spans="15:16">
      <c r="O14438" s="181" t="str">
        <f t="shared" si="455"/>
        <v>1900-1</v>
      </c>
      <c r="P14438" s="181">
        <f t="shared" si="454"/>
        <v>0</v>
      </c>
    </row>
    <row r="14439" spans="15:16">
      <c r="O14439" s="181" t="str">
        <f t="shared" si="455"/>
        <v>1900-1</v>
      </c>
      <c r="P14439" s="181">
        <f t="shared" si="454"/>
        <v>0</v>
      </c>
    </row>
    <row r="14440" spans="15:16">
      <c r="O14440" s="181" t="str">
        <f t="shared" si="455"/>
        <v>1900-1</v>
      </c>
      <c r="P14440" s="181">
        <f t="shared" si="454"/>
        <v>0</v>
      </c>
    </row>
    <row r="14441" spans="15:16">
      <c r="O14441" s="181" t="str">
        <f t="shared" si="455"/>
        <v>1900-1</v>
      </c>
      <c r="P14441" s="181">
        <f t="shared" si="454"/>
        <v>0</v>
      </c>
    </row>
    <row r="14442" spans="15:16">
      <c r="O14442" s="181" t="str">
        <f t="shared" si="455"/>
        <v>1900-1</v>
      </c>
      <c r="P14442" s="181">
        <f t="shared" si="454"/>
        <v>0</v>
      </c>
    </row>
    <row r="14443" spans="15:16">
      <c r="O14443" s="181" t="str">
        <f t="shared" si="455"/>
        <v>1900-1</v>
      </c>
      <c r="P14443" s="181">
        <f t="shared" si="454"/>
        <v>0</v>
      </c>
    </row>
    <row r="14444" spans="15:16">
      <c r="O14444" s="181" t="str">
        <f t="shared" si="455"/>
        <v>1900-1</v>
      </c>
      <c r="P14444" s="181">
        <f t="shared" si="454"/>
        <v>0</v>
      </c>
    </row>
    <row r="14445" spans="15:16">
      <c r="O14445" s="181" t="str">
        <f t="shared" si="455"/>
        <v>1900-1</v>
      </c>
      <c r="P14445" s="181">
        <f t="shared" si="454"/>
        <v>0</v>
      </c>
    </row>
    <row r="14446" spans="15:16">
      <c r="O14446" s="181" t="str">
        <f t="shared" si="455"/>
        <v>1900-1</v>
      </c>
      <c r="P14446" s="181">
        <f t="shared" si="454"/>
        <v>0</v>
      </c>
    </row>
    <row r="14447" spans="15:16">
      <c r="O14447" s="181" t="str">
        <f t="shared" si="455"/>
        <v>1900-1</v>
      </c>
      <c r="P14447" s="181">
        <f t="shared" si="454"/>
        <v>0</v>
      </c>
    </row>
    <row r="14448" spans="15:16">
      <c r="O14448" s="181" t="str">
        <f t="shared" si="455"/>
        <v>1900-1</v>
      </c>
      <c r="P14448" s="181">
        <f t="shared" si="454"/>
        <v>0</v>
      </c>
    </row>
    <row r="14449" spans="15:16">
      <c r="O14449" s="181" t="str">
        <f t="shared" si="455"/>
        <v>1900-1</v>
      </c>
      <c r="P14449" s="181">
        <f t="shared" si="454"/>
        <v>0</v>
      </c>
    </row>
    <row r="14450" spans="15:16">
      <c r="O14450" s="181" t="str">
        <f t="shared" si="455"/>
        <v>1900-1</v>
      </c>
      <c r="P14450" s="181">
        <f t="shared" si="454"/>
        <v>0</v>
      </c>
    </row>
    <row r="14451" spans="15:16">
      <c r="O14451" s="181" t="str">
        <f t="shared" si="455"/>
        <v>1900-1</v>
      </c>
      <c r="P14451" s="181">
        <f t="shared" si="454"/>
        <v>0</v>
      </c>
    </row>
    <row r="14452" spans="15:16">
      <c r="O14452" s="181" t="str">
        <f t="shared" si="455"/>
        <v>1900-1</v>
      </c>
      <c r="P14452" s="181">
        <f t="shared" si="454"/>
        <v>0</v>
      </c>
    </row>
    <row r="14453" spans="15:16">
      <c r="O14453" s="181" t="str">
        <f t="shared" si="455"/>
        <v>1900-1</v>
      </c>
      <c r="P14453" s="181">
        <f t="shared" si="454"/>
        <v>0</v>
      </c>
    </row>
    <row r="14454" spans="15:16">
      <c r="O14454" s="181" t="str">
        <f t="shared" si="455"/>
        <v>1900-1</v>
      </c>
      <c r="P14454" s="181">
        <f t="shared" si="454"/>
        <v>0</v>
      </c>
    </row>
    <row r="14455" spans="15:16">
      <c r="O14455" s="181" t="str">
        <f t="shared" si="455"/>
        <v>1900-1</v>
      </c>
      <c r="P14455" s="181">
        <f t="shared" si="454"/>
        <v>0</v>
      </c>
    </row>
    <row r="14456" spans="15:16">
      <c r="O14456" s="181" t="str">
        <f t="shared" si="455"/>
        <v>1900-1</v>
      </c>
      <c r="P14456" s="181">
        <f t="shared" si="454"/>
        <v>0</v>
      </c>
    </row>
    <row r="14457" spans="15:16">
      <c r="O14457" s="181" t="str">
        <f t="shared" si="455"/>
        <v>1900-1</v>
      </c>
      <c r="P14457" s="181">
        <f t="shared" si="454"/>
        <v>0</v>
      </c>
    </row>
    <row r="14458" spans="15:16">
      <c r="O14458" s="181" t="str">
        <f t="shared" si="455"/>
        <v>1900-1</v>
      </c>
      <c r="P14458" s="181">
        <f t="shared" si="454"/>
        <v>0</v>
      </c>
    </row>
    <row r="14459" spans="15:16">
      <c r="O14459" s="181" t="str">
        <f t="shared" si="455"/>
        <v>1900-1</v>
      </c>
      <c r="P14459" s="181">
        <f t="shared" si="454"/>
        <v>0</v>
      </c>
    </row>
    <row r="14460" spans="15:16">
      <c r="O14460" s="181" t="str">
        <f t="shared" si="455"/>
        <v>1900-1</v>
      </c>
      <c r="P14460" s="181">
        <f t="shared" si="454"/>
        <v>0</v>
      </c>
    </row>
    <row r="14461" spans="15:16">
      <c r="O14461" s="181" t="str">
        <f t="shared" si="455"/>
        <v>1900-1</v>
      </c>
      <c r="P14461" s="181">
        <f t="shared" ref="P14461:P14524" si="456">N14461*H14461</f>
        <v>0</v>
      </c>
    </row>
    <row r="14462" spans="15:16">
      <c r="O14462" s="181" t="str">
        <f t="shared" si="455"/>
        <v>1900-1</v>
      </c>
      <c r="P14462" s="181">
        <f t="shared" si="456"/>
        <v>0</v>
      </c>
    </row>
    <row r="14463" spans="15:16">
      <c r="O14463" s="181" t="str">
        <f t="shared" si="455"/>
        <v>1900-1</v>
      </c>
      <c r="P14463" s="181">
        <f t="shared" si="456"/>
        <v>0</v>
      </c>
    </row>
    <row r="14464" spans="15:16">
      <c r="O14464" s="181" t="str">
        <f t="shared" si="455"/>
        <v>1900-1</v>
      </c>
      <c r="P14464" s="181">
        <f t="shared" si="456"/>
        <v>0</v>
      </c>
    </row>
    <row r="14465" spans="15:16">
      <c r="O14465" s="181" t="str">
        <f t="shared" si="455"/>
        <v>1900-1</v>
      </c>
      <c r="P14465" s="181">
        <f t="shared" si="456"/>
        <v>0</v>
      </c>
    </row>
    <row r="14466" spans="15:16">
      <c r="O14466" s="181" t="str">
        <f t="shared" si="455"/>
        <v>1900-1</v>
      </c>
      <c r="P14466" s="181">
        <f t="shared" si="456"/>
        <v>0</v>
      </c>
    </row>
    <row r="14467" spans="15:16">
      <c r="O14467" s="181" t="str">
        <f t="shared" si="455"/>
        <v>1900-1</v>
      </c>
      <c r="P14467" s="181">
        <f t="shared" si="456"/>
        <v>0</v>
      </c>
    </row>
    <row r="14468" spans="15:16">
      <c r="O14468" s="181" t="str">
        <f t="shared" si="455"/>
        <v>1900-1</v>
      </c>
      <c r="P14468" s="181">
        <f t="shared" si="456"/>
        <v>0</v>
      </c>
    </row>
    <row r="14469" spans="15:16">
      <c r="O14469" s="181" t="str">
        <f t="shared" si="455"/>
        <v>1900-1</v>
      </c>
      <c r="P14469" s="181">
        <f t="shared" si="456"/>
        <v>0</v>
      </c>
    </row>
    <row r="14470" spans="15:16">
      <c r="O14470" s="181" t="str">
        <f t="shared" ref="O14470:O14533" si="457">YEAR(B14470)&amp;"-"&amp;MONTH(B14470)</f>
        <v>1900-1</v>
      </c>
      <c r="P14470" s="181">
        <f t="shared" si="456"/>
        <v>0</v>
      </c>
    </row>
    <row r="14471" spans="15:16">
      <c r="O14471" s="181" t="str">
        <f t="shared" si="457"/>
        <v>1900-1</v>
      </c>
      <c r="P14471" s="181">
        <f t="shared" si="456"/>
        <v>0</v>
      </c>
    </row>
    <row r="14472" spans="15:16">
      <c r="O14472" s="181" t="str">
        <f t="shared" si="457"/>
        <v>1900-1</v>
      </c>
      <c r="P14472" s="181">
        <f t="shared" si="456"/>
        <v>0</v>
      </c>
    </row>
    <row r="14473" spans="15:16">
      <c r="O14473" s="181" t="str">
        <f t="shared" si="457"/>
        <v>1900-1</v>
      </c>
      <c r="P14473" s="181">
        <f t="shared" si="456"/>
        <v>0</v>
      </c>
    </row>
    <row r="14474" spans="15:16">
      <c r="O14474" s="181" t="str">
        <f t="shared" si="457"/>
        <v>1900-1</v>
      </c>
      <c r="P14474" s="181">
        <f t="shared" si="456"/>
        <v>0</v>
      </c>
    </row>
    <row r="14475" spans="15:16">
      <c r="O14475" s="181" t="str">
        <f t="shared" si="457"/>
        <v>1900-1</v>
      </c>
      <c r="P14475" s="181">
        <f t="shared" si="456"/>
        <v>0</v>
      </c>
    </row>
    <row r="14476" spans="15:16">
      <c r="O14476" s="181" t="str">
        <f t="shared" si="457"/>
        <v>1900-1</v>
      </c>
      <c r="P14476" s="181">
        <f t="shared" si="456"/>
        <v>0</v>
      </c>
    </row>
    <row r="14477" spans="15:16">
      <c r="O14477" s="181" t="str">
        <f t="shared" si="457"/>
        <v>1900-1</v>
      </c>
      <c r="P14477" s="181">
        <f t="shared" si="456"/>
        <v>0</v>
      </c>
    </row>
    <row r="14478" spans="15:16">
      <c r="O14478" s="181" t="str">
        <f t="shared" si="457"/>
        <v>1900-1</v>
      </c>
      <c r="P14478" s="181">
        <f t="shared" si="456"/>
        <v>0</v>
      </c>
    </row>
    <row r="14479" spans="15:16">
      <c r="O14479" s="181" t="str">
        <f t="shared" si="457"/>
        <v>1900-1</v>
      </c>
      <c r="P14479" s="181">
        <f t="shared" si="456"/>
        <v>0</v>
      </c>
    </row>
    <row r="14480" spans="15:16">
      <c r="O14480" s="181" t="str">
        <f t="shared" si="457"/>
        <v>1900-1</v>
      </c>
      <c r="P14480" s="181">
        <f t="shared" si="456"/>
        <v>0</v>
      </c>
    </row>
    <row r="14481" spans="15:16">
      <c r="O14481" s="181" t="str">
        <f t="shared" si="457"/>
        <v>1900-1</v>
      </c>
      <c r="P14481" s="181">
        <f t="shared" si="456"/>
        <v>0</v>
      </c>
    </row>
    <row r="14482" spans="15:16">
      <c r="O14482" s="181" t="str">
        <f t="shared" si="457"/>
        <v>1900-1</v>
      </c>
      <c r="P14482" s="181">
        <f t="shared" si="456"/>
        <v>0</v>
      </c>
    </row>
    <row r="14483" spans="15:16">
      <c r="O14483" s="181" t="str">
        <f t="shared" si="457"/>
        <v>1900-1</v>
      </c>
      <c r="P14483" s="181">
        <f t="shared" si="456"/>
        <v>0</v>
      </c>
    </row>
    <row r="14484" spans="15:16">
      <c r="O14484" s="181" t="str">
        <f t="shared" si="457"/>
        <v>1900-1</v>
      </c>
      <c r="P14484" s="181">
        <f t="shared" si="456"/>
        <v>0</v>
      </c>
    </row>
    <row r="14485" spans="15:16">
      <c r="O14485" s="181" t="str">
        <f t="shared" si="457"/>
        <v>1900-1</v>
      </c>
      <c r="P14485" s="181">
        <f t="shared" si="456"/>
        <v>0</v>
      </c>
    </row>
    <row r="14486" spans="15:16">
      <c r="O14486" s="181" t="str">
        <f t="shared" si="457"/>
        <v>1900-1</v>
      </c>
      <c r="P14486" s="181">
        <f t="shared" si="456"/>
        <v>0</v>
      </c>
    </row>
    <row r="14487" spans="15:16">
      <c r="O14487" s="181" t="str">
        <f t="shared" si="457"/>
        <v>1900-1</v>
      </c>
      <c r="P14487" s="181">
        <f t="shared" si="456"/>
        <v>0</v>
      </c>
    </row>
    <row r="14488" spans="15:16">
      <c r="O14488" s="181" t="str">
        <f t="shared" si="457"/>
        <v>1900-1</v>
      </c>
      <c r="P14488" s="181">
        <f t="shared" si="456"/>
        <v>0</v>
      </c>
    </row>
    <row r="14489" spans="15:16">
      <c r="O14489" s="181" t="str">
        <f t="shared" si="457"/>
        <v>1900-1</v>
      </c>
      <c r="P14489" s="181">
        <f t="shared" si="456"/>
        <v>0</v>
      </c>
    </row>
    <row r="14490" spans="15:16">
      <c r="O14490" s="181" t="str">
        <f t="shared" si="457"/>
        <v>1900-1</v>
      </c>
      <c r="P14490" s="181">
        <f t="shared" si="456"/>
        <v>0</v>
      </c>
    </row>
    <row r="14491" spans="15:16">
      <c r="O14491" s="181" t="str">
        <f t="shared" si="457"/>
        <v>1900-1</v>
      </c>
      <c r="P14491" s="181">
        <f t="shared" si="456"/>
        <v>0</v>
      </c>
    </row>
    <row r="14492" spans="15:16">
      <c r="O14492" s="181" t="str">
        <f t="shared" si="457"/>
        <v>1900-1</v>
      </c>
      <c r="P14492" s="181">
        <f t="shared" si="456"/>
        <v>0</v>
      </c>
    </row>
    <row r="14493" spans="15:16">
      <c r="O14493" s="181" t="str">
        <f t="shared" si="457"/>
        <v>1900-1</v>
      </c>
      <c r="P14493" s="181">
        <f t="shared" si="456"/>
        <v>0</v>
      </c>
    </row>
    <row r="14494" spans="15:16">
      <c r="O14494" s="181" t="str">
        <f t="shared" si="457"/>
        <v>1900-1</v>
      </c>
      <c r="P14494" s="181">
        <f t="shared" si="456"/>
        <v>0</v>
      </c>
    </row>
    <row r="14495" spans="15:16">
      <c r="O14495" s="181" t="str">
        <f t="shared" si="457"/>
        <v>1900-1</v>
      </c>
      <c r="P14495" s="181">
        <f t="shared" si="456"/>
        <v>0</v>
      </c>
    </row>
    <row r="14496" spans="15:16">
      <c r="O14496" s="181" t="str">
        <f t="shared" si="457"/>
        <v>1900-1</v>
      </c>
      <c r="P14496" s="181">
        <f t="shared" si="456"/>
        <v>0</v>
      </c>
    </row>
    <row r="14497" spans="15:16">
      <c r="O14497" s="181" t="str">
        <f t="shared" si="457"/>
        <v>1900-1</v>
      </c>
      <c r="P14497" s="181">
        <f t="shared" si="456"/>
        <v>0</v>
      </c>
    </row>
    <row r="14498" spans="15:16">
      <c r="O14498" s="181" t="str">
        <f t="shared" si="457"/>
        <v>1900-1</v>
      </c>
      <c r="P14498" s="181">
        <f t="shared" si="456"/>
        <v>0</v>
      </c>
    </row>
    <row r="14499" spans="15:16">
      <c r="O14499" s="181" t="str">
        <f t="shared" si="457"/>
        <v>1900-1</v>
      </c>
      <c r="P14499" s="181">
        <f t="shared" si="456"/>
        <v>0</v>
      </c>
    </row>
    <row r="14500" spans="15:16">
      <c r="O14500" s="181" t="str">
        <f t="shared" si="457"/>
        <v>1900-1</v>
      </c>
      <c r="P14500" s="181">
        <f t="shared" si="456"/>
        <v>0</v>
      </c>
    </row>
    <row r="14501" spans="15:16">
      <c r="O14501" s="181" t="str">
        <f t="shared" si="457"/>
        <v>1900-1</v>
      </c>
      <c r="P14501" s="181">
        <f t="shared" si="456"/>
        <v>0</v>
      </c>
    </row>
    <row r="14502" spans="15:16">
      <c r="O14502" s="181" t="str">
        <f t="shared" si="457"/>
        <v>1900-1</v>
      </c>
      <c r="P14502" s="181">
        <f t="shared" si="456"/>
        <v>0</v>
      </c>
    </row>
    <row r="14503" spans="15:16">
      <c r="O14503" s="181" t="str">
        <f t="shared" si="457"/>
        <v>1900-1</v>
      </c>
      <c r="P14503" s="181">
        <f t="shared" si="456"/>
        <v>0</v>
      </c>
    </row>
    <row r="14504" spans="15:16">
      <c r="O14504" s="181" t="str">
        <f t="shared" si="457"/>
        <v>1900-1</v>
      </c>
      <c r="P14504" s="181">
        <f t="shared" si="456"/>
        <v>0</v>
      </c>
    </row>
    <row r="14505" spans="15:16">
      <c r="O14505" s="181" t="str">
        <f t="shared" si="457"/>
        <v>1900-1</v>
      </c>
      <c r="P14505" s="181">
        <f t="shared" si="456"/>
        <v>0</v>
      </c>
    </row>
    <row r="14506" spans="15:16">
      <c r="O14506" s="181" t="str">
        <f t="shared" si="457"/>
        <v>1900-1</v>
      </c>
      <c r="P14506" s="181">
        <f t="shared" si="456"/>
        <v>0</v>
      </c>
    </row>
    <row r="14507" spans="15:16">
      <c r="O14507" s="181" t="str">
        <f t="shared" si="457"/>
        <v>1900-1</v>
      </c>
      <c r="P14507" s="181">
        <f t="shared" si="456"/>
        <v>0</v>
      </c>
    </row>
    <row r="14508" spans="15:16">
      <c r="O14508" s="181" t="str">
        <f t="shared" si="457"/>
        <v>1900-1</v>
      </c>
      <c r="P14508" s="181">
        <f t="shared" si="456"/>
        <v>0</v>
      </c>
    </row>
    <row r="14509" spans="15:16">
      <c r="O14509" s="181" t="str">
        <f t="shared" si="457"/>
        <v>1900-1</v>
      </c>
      <c r="P14509" s="181">
        <f t="shared" si="456"/>
        <v>0</v>
      </c>
    </row>
    <row r="14510" spans="15:16">
      <c r="O14510" s="181" t="str">
        <f t="shared" si="457"/>
        <v>1900-1</v>
      </c>
      <c r="P14510" s="181">
        <f t="shared" si="456"/>
        <v>0</v>
      </c>
    </row>
    <row r="14511" spans="15:16">
      <c r="O14511" s="181" t="str">
        <f t="shared" si="457"/>
        <v>1900-1</v>
      </c>
      <c r="P14511" s="181">
        <f t="shared" si="456"/>
        <v>0</v>
      </c>
    </row>
    <row r="14512" spans="15:16">
      <c r="O14512" s="181" t="str">
        <f t="shared" si="457"/>
        <v>1900-1</v>
      </c>
      <c r="P14512" s="181">
        <f t="shared" si="456"/>
        <v>0</v>
      </c>
    </row>
    <row r="14513" spans="15:16">
      <c r="O14513" s="181" t="str">
        <f t="shared" si="457"/>
        <v>1900-1</v>
      </c>
      <c r="P14513" s="181">
        <f t="shared" si="456"/>
        <v>0</v>
      </c>
    </row>
    <row r="14514" spans="15:16">
      <c r="O14514" s="181" t="str">
        <f t="shared" si="457"/>
        <v>1900-1</v>
      </c>
      <c r="P14514" s="181">
        <f t="shared" si="456"/>
        <v>0</v>
      </c>
    </row>
    <row r="14515" spans="15:16">
      <c r="O14515" s="181" t="str">
        <f t="shared" si="457"/>
        <v>1900-1</v>
      </c>
      <c r="P14515" s="181">
        <f t="shared" si="456"/>
        <v>0</v>
      </c>
    </row>
    <row r="14516" spans="15:16">
      <c r="O14516" s="181" t="str">
        <f t="shared" si="457"/>
        <v>1900-1</v>
      </c>
      <c r="P14516" s="181">
        <f t="shared" si="456"/>
        <v>0</v>
      </c>
    </row>
    <row r="14517" spans="15:16">
      <c r="O14517" s="181" t="str">
        <f t="shared" si="457"/>
        <v>1900-1</v>
      </c>
      <c r="P14517" s="181">
        <f t="shared" si="456"/>
        <v>0</v>
      </c>
    </row>
    <row r="14518" spans="15:16">
      <c r="O14518" s="181" t="str">
        <f t="shared" si="457"/>
        <v>1900-1</v>
      </c>
      <c r="P14518" s="181">
        <f t="shared" si="456"/>
        <v>0</v>
      </c>
    </row>
    <row r="14519" spans="15:16">
      <c r="O14519" s="181" t="str">
        <f t="shared" si="457"/>
        <v>1900-1</v>
      </c>
      <c r="P14519" s="181">
        <f t="shared" si="456"/>
        <v>0</v>
      </c>
    </row>
    <row r="14520" spans="15:16">
      <c r="O14520" s="181" t="str">
        <f t="shared" si="457"/>
        <v>1900-1</v>
      </c>
      <c r="P14520" s="181">
        <f t="shared" si="456"/>
        <v>0</v>
      </c>
    </row>
    <row r="14521" spans="15:16">
      <c r="O14521" s="181" t="str">
        <f t="shared" si="457"/>
        <v>1900-1</v>
      </c>
      <c r="P14521" s="181">
        <f t="shared" si="456"/>
        <v>0</v>
      </c>
    </row>
    <row r="14522" spans="15:16">
      <c r="O14522" s="181" t="str">
        <f t="shared" si="457"/>
        <v>1900-1</v>
      </c>
      <c r="P14522" s="181">
        <f t="shared" si="456"/>
        <v>0</v>
      </c>
    </row>
    <row r="14523" spans="15:16">
      <c r="O14523" s="181" t="str">
        <f t="shared" si="457"/>
        <v>1900-1</v>
      </c>
      <c r="P14523" s="181">
        <f t="shared" si="456"/>
        <v>0</v>
      </c>
    </row>
    <row r="14524" spans="15:16">
      <c r="O14524" s="181" t="str">
        <f t="shared" si="457"/>
        <v>1900-1</v>
      </c>
      <c r="P14524" s="181">
        <f t="shared" si="456"/>
        <v>0</v>
      </c>
    </row>
    <row r="14525" spans="15:16">
      <c r="O14525" s="181" t="str">
        <f t="shared" si="457"/>
        <v>1900-1</v>
      </c>
      <c r="P14525" s="181">
        <f t="shared" ref="P14525:P14588" si="458">N14525*H14525</f>
        <v>0</v>
      </c>
    </row>
    <row r="14526" spans="15:16">
      <c r="O14526" s="181" t="str">
        <f t="shared" si="457"/>
        <v>1900-1</v>
      </c>
      <c r="P14526" s="181">
        <f t="shared" si="458"/>
        <v>0</v>
      </c>
    </row>
    <row r="14527" spans="15:16">
      <c r="O14527" s="181" t="str">
        <f t="shared" si="457"/>
        <v>1900-1</v>
      </c>
      <c r="P14527" s="181">
        <f t="shared" si="458"/>
        <v>0</v>
      </c>
    </row>
    <row r="14528" spans="15:16">
      <c r="O14528" s="181" t="str">
        <f t="shared" si="457"/>
        <v>1900-1</v>
      </c>
      <c r="P14528" s="181">
        <f t="shared" si="458"/>
        <v>0</v>
      </c>
    </row>
    <row r="14529" spans="15:16">
      <c r="O14529" s="181" t="str">
        <f t="shared" si="457"/>
        <v>1900-1</v>
      </c>
      <c r="P14529" s="181">
        <f t="shared" si="458"/>
        <v>0</v>
      </c>
    </row>
    <row r="14530" spans="15:16">
      <c r="O14530" s="181" t="str">
        <f t="shared" si="457"/>
        <v>1900-1</v>
      </c>
      <c r="P14530" s="181">
        <f t="shared" si="458"/>
        <v>0</v>
      </c>
    </row>
    <row r="14531" spans="15:16">
      <c r="O14531" s="181" t="str">
        <f t="shared" si="457"/>
        <v>1900-1</v>
      </c>
      <c r="P14531" s="181">
        <f t="shared" si="458"/>
        <v>0</v>
      </c>
    </row>
    <row r="14532" spans="15:16">
      <c r="O14532" s="181" t="str">
        <f t="shared" si="457"/>
        <v>1900-1</v>
      </c>
      <c r="P14532" s="181">
        <f t="shared" si="458"/>
        <v>0</v>
      </c>
    </row>
    <row r="14533" spans="15:16">
      <c r="O14533" s="181" t="str">
        <f t="shared" si="457"/>
        <v>1900-1</v>
      </c>
      <c r="P14533" s="181">
        <f t="shared" si="458"/>
        <v>0</v>
      </c>
    </row>
    <row r="14534" spans="15:16">
      <c r="O14534" s="181" t="str">
        <f t="shared" ref="O14534:O14597" si="459">YEAR(B14534)&amp;"-"&amp;MONTH(B14534)</f>
        <v>1900-1</v>
      </c>
      <c r="P14534" s="181">
        <f t="shared" si="458"/>
        <v>0</v>
      </c>
    </row>
    <row r="14535" spans="15:16">
      <c r="O14535" s="181" t="str">
        <f t="shared" si="459"/>
        <v>1900-1</v>
      </c>
      <c r="P14535" s="181">
        <f t="shared" si="458"/>
        <v>0</v>
      </c>
    </row>
    <row r="14536" spans="15:16">
      <c r="O14536" s="181" t="str">
        <f t="shared" si="459"/>
        <v>1900-1</v>
      </c>
      <c r="P14536" s="181">
        <f t="shared" si="458"/>
        <v>0</v>
      </c>
    </row>
    <row r="14537" spans="15:16">
      <c r="O14537" s="181" t="str">
        <f t="shared" si="459"/>
        <v>1900-1</v>
      </c>
      <c r="P14537" s="181">
        <f t="shared" si="458"/>
        <v>0</v>
      </c>
    </row>
    <row r="14538" spans="15:16">
      <c r="O14538" s="181" t="str">
        <f t="shared" si="459"/>
        <v>1900-1</v>
      </c>
      <c r="P14538" s="181">
        <f t="shared" si="458"/>
        <v>0</v>
      </c>
    </row>
    <row r="14539" spans="15:16">
      <c r="O14539" s="181" t="str">
        <f t="shared" si="459"/>
        <v>1900-1</v>
      </c>
      <c r="P14539" s="181">
        <f t="shared" si="458"/>
        <v>0</v>
      </c>
    </row>
    <row r="14540" spans="15:16">
      <c r="O14540" s="181" t="str">
        <f t="shared" si="459"/>
        <v>1900-1</v>
      </c>
      <c r="P14540" s="181">
        <f t="shared" si="458"/>
        <v>0</v>
      </c>
    </row>
    <row r="14541" spans="15:16">
      <c r="O14541" s="181" t="str">
        <f t="shared" si="459"/>
        <v>1900-1</v>
      </c>
      <c r="P14541" s="181">
        <f t="shared" si="458"/>
        <v>0</v>
      </c>
    </row>
    <row r="14542" spans="15:16">
      <c r="O14542" s="181" t="str">
        <f t="shared" si="459"/>
        <v>1900-1</v>
      </c>
      <c r="P14542" s="181">
        <f t="shared" si="458"/>
        <v>0</v>
      </c>
    </row>
    <row r="14543" spans="15:16">
      <c r="O14543" s="181" t="str">
        <f t="shared" si="459"/>
        <v>1900-1</v>
      </c>
      <c r="P14543" s="181">
        <f t="shared" si="458"/>
        <v>0</v>
      </c>
    </row>
    <row r="14544" spans="15:16">
      <c r="O14544" s="181" t="str">
        <f t="shared" si="459"/>
        <v>1900-1</v>
      </c>
      <c r="P14544" s="181">
        <f t="shared" si="458"/>
        <v>0</v>
      </c>
    </row>
    <row r="14545" spans="15:16">
      <c r="O14545" s="181" t="str">
        <f t="shared" si="459"/>
        <v>1900-1</v>
      </c>
      <c r="P14545" s="181">
        <f t="shared" si="458"/>
        <v>0</v>
      </c>
    </row>
    <row r="14546" spans="15:16">
      <c r="O14546" s="181" t="str">
        <f t="shared" si="459"/>
        <v>1900-1</v>
      </c>
      <c r="P14546" s="181">
        <f t="shared" si="458"/>
        <v>0</v>
      </c>
    </row>
    <row r="14547" spans="15:16">
      <c r="O14547" s="181" t="str">
        <f t="shared" si="459"/>
        <v>1900-1</v>
      </c>
      <c r="P14547" s="181">
        <f t="shared" si="458"/>
        <v>0</v>
      </c>
    </row>
    <row r="14548" spans="15:16">
      <c r="O14548" s="181" t="str">
        <f t="shared" si="459"/>
        <v>1900-1</v>
      </c>
      <c r="P14548" s="181">
        <f t="shared" si="458"/>
        <v>0</v>
      </c>
    </row>
    <row r="14549" spans="15:16">
      <c r="O14549" s="181" t="str">
        <f t="shared" si="459"/>
        <v>1900-1</v>
      </c>
      <c r="P14549" s="181">
        <f t="shared" si="458"/>
        <v>0</v>
      </c>
    </row>
    <row r="14550" spans="15:16">
      <c r="O14550" s="181" t="str">
        <f t="shared" si="459"/>
        <v>1900-1</v>
      </c>
      <c r="P14550" s="181">
        <f t="shared" si="458"/>
        <v>0</v>
      </c>
    </row>
    <row r="14551" spans="15:16">
      <c r="O14551" s="181" t="str">
        <f t="shared" si="459"/>
        <v>1900-1</v>
      </c>
      <c r="P14551" s="181">
        <f t="shared" si="458"/>
        <v>0</v>
      </c>
    </row>
    <row r="14552" spans="15:16">
      <c r="O14552" s="181" t="str">
        <f t="shared" si="459"/>
        <v>1900-1</v>
      </c>
      <c r="P14552" s="181">
        <f t="shared" si="458"/>
        <v>0</v>
      </c>
    </row>
    <row r="14553" spans="15:16">
      <c r="O14553" s="181" t="str">
        <f t="shared" si="459"/>
        <v>1900-1</v>
      </c>
      <c r="P14553" s="181">
        <f t="shared" si="458"/>
        <v>0</v>
      </c>
    </row>
    <row r="14554" spans="15:16">
      <c r="O14554" s="181" t="str">
        <f t="shared" si="459"/>
        <v>1900-1</v>
      </c>
      <c r="P14554" s="181">
        <f t="shared" si="458"/>
        <v>0</v>
      </c>
    </row>
    <row r="14555" spans="15:16">
      <c r="O14555" s="181" t="str">
        <f t="shared" si="459"/>
        <v>1900-1</v>
      </c>
      <c r="P14555" s="181">
        <f t="shared" si="458"/>
        <v>0</v>
      </c>
    </row>
    <row r="14556" spans="15:16">
      <c r="O14556" s="181" t="str">
        <f t="shared" si="459"/>
        <v>1900-1</v>
      </c>
      <c r="P14556" s="181">
        <f t="shared" si="458"/>
        <v>0</v>
      </c>
    </row>
    <row r="14557" spans="15:16">
      <c r="O14557" s="181" t="str">
        <f t="shared" si="459"/>
        <v>1900-1</v>
      </c>
      <c r="P14557" s="181">
        <f t="shared" si="458"/>
        <v>0</v>
      </c>
    </row>
    <row r="14558" spans="15:16">
      <c r="O14558" s="181" t="str">
        <f t="shared" si="459"/>
        <v>1900-1</v>
      </c>
      <c r="P14558" s="181">
        <f t="shared" si="458"/>
        <v>0</v>
      </c>
    </row>
    <row r="14559" spans="15:16">
      <c r="O14559" s="181" t="str">
        <f t="shared" si="459"/>
        <v>1900-1</v>
      </c>
      <c r="P14559" s="181">
        <f t="shared" si="458"/>
        <v>0</v>
      </c>
    </row>
    <row r="14560" spans="15:16">
      <c r="O14560" s="181" t="str">
        <f t="shared" si="459"/>
        <v>1900-1</v>
      </c>
      <c r="P14560" s="181">
        <f t="shared" si="458"/>
        <v>0</v>
      </c>
    </row>
    <row r="14561" spans="15:16">
      <c r="O14561" s="181" t="str">
        <f t="shared" si="459"/>
        <v>1900-1</v>
      </c>
      <c r="P14561" s="181">
        <f t="shared" si="458"/>
        <v>0</v>
      </c>
    </row>
    <row r="14562" spans="15:16">
      <c r="O14562" s="181" t="str">
        <f t="shared" si="459"/>
        <v>1900-1</v>
      </c>
      <c r="P14562" s="181">
        <f t="shared" si="458"/>
        <v>0</v>
      </c>
    </row>
    <row r="14563" spans="15:16">
      <c r="O14563" s="181" t="str">
        <f t="shared" si="459"/>
        <v>1900-1</v>
      </c>
      <c r="P14563" s="181">
        <f t="shared" si="458"/>
        <v>0</v>
      </c>
    </row>
    <row r="14564" spans="15:16">
      <c r="O14564" s="181" t="str">
        <f t="shared" si="459"/>
        <v>1900-1</v>
      </c>
      <c r="P14564" s="181">
        <f t="shared" si="458"/>
        <v>0</v>
      </c>
    </row>
    <row r="14565" spans="15:16">
      <c r="O14565" s="181" t="str">
        <f t="shared" si="459"/>
        <v>1900-1</v>
      </c>
      <c r="P14565" s="181">
        <f t="shared" si="458"/>
        <v>0</v>
      </c>
    </row>
    <row r="14566" spans="15:16">
      <c r="O14566" s="181" t="str">
        <f t="shared" si="459"/>
        <v>1900-1</v>
      </c>
      <c r="P14566" s="181">
        <f t="shared" si="458"/>
        <v>0</v>
      </c>
    </row>
    <row r="14567" spans="15:16">
      <c r="O14567" s="181" t="str">
        <f t="shared" si="459"/>
        <v>1900-1</v>
      </c>
      <c r="P14567" s="181">
        <f t="shared" si="458"/>
        <v>0</v>
      </c>
    </row>
    <row r="14568" spans="15:16">
      <c r="O14568" s="181" t="str">
        <f t="shared" si="459"/>
        <v>1900-1</v>
      </c>
      <c r="P14568" s="181">
        <f t="shared" si="458"/>
        <v>0</v>
      </c>
    </row>
    <row r="14569" spans="15:16">
      <c r="O14569" s="181" t="str">
        <f t="shared" si="459"/>
        <v>1900-1</v>
      </c>
      <c r="P14569" s="181">
        <f t="shared" si="458"/>
        <v>0</v>
      </c>
    </row>
    <row r="14570" spans="15:16">
      <c r="O14570" s="181" t="str">
        <f t="shared" si="459"/>
        <v>1900-1</v>
      </c>
      <c r="P14570" s="181">
        <f t="shared" si="458"/>
        <v>0</v>
      </c>
    </row>
    <row r="14571" spans="15:16">
      <c r="O14571" s="181" t="str">
        <f t="shared" si="459"/>
        <v>1900-1</v>
      </c>
      <c r="P14571" s="181">
        <f t="shared" si="458"/>
        <v>0</v>
      </c>
    </row>
    <row r="14572" spans="15:16">
      <c r="O14572" s="181" t="str">
        <f t="shared" si="459"/>
        <v>1900-1</v>
      </c>
      <c r="P14572" s="181">
        <f t="shared" si="458"/>
        <v>0</v>
      </c>
    </row>
    <row r="14573" spans="15:16">
      <c r="O14573" s="181" t="str">
        <f t="shared" si="459"/>
        <v>1900-1</v>
      </c>
      <c r="P14573" s="181">
        <f t="shared" si="458"/>
        <v>0</v>
      </c>
    </row>
    <row r="14574" spans="15:16">
      <c r="O14574" s="181" t="str">
        <f t="shared" si="459"/>
        <v>1900-1</v>
      </c>
      <c r="P14574" s="181">
        <f t="shared" si="458"/>
        <v>0</v>
      </c>
    </row>
    <row r="14575" spans="15:16">
      <c r="O14575" s="181" t="str">
        <f t="shared" si="459"/>
        <v>1900-1</v>
      </c>
      <c r="P14575" s="181">
        <f t="shared" si="458"/>
        <v>0</v>
      </c>
    </row>
    <row r="14576" spans="15:16">
      <c r="O14576" s="181" t="str">
        <f t="shared" si="459"/>
        <v>1900-1</v>
      </c>
      <c r="P14576" s="181">
        <f t="shared" si="458"/>
        <v>0</v>
      </c>
    </row>
    <row r="14577" spans="15:16">
      <c r="O14577" s="181" t="str">
        <f t="shared" si="459"/>
        <v>1900-1</v>
      </c>
      <c r="P14577" s="181">
        <f t="shared" si="458"/>
        <v>0</v>
      </c>
    </row>
    <row r="14578" spans="15:16">
      <c r="O14578" s="181" t="str">
        <f t="shared" si="459"/>
        <v>1900-1</v>
      </c>
      <c r="P14578" s="181">
        <f t="shared" si="458"/>
        <v>0</v>
      </c>
    </row>
    <row r="14579" spans="15:16">
      <c r="O14579" s="181" t="str">
        <f t="shared" si="459"/>
        <v>1900-1</v>
      </c>
      <c r="P14579" s="181">
        <f t="shared" si="458"/>
        <v>0</v>
      </c>
    </row>
    <row r="14580" spans="15:16">
      <c r="O14580" s="181" t="str">
        <f t="shared" si="459"/>
        <v>1900-1</v>
      </c>
      <c r="P14580" s="181">
        <f t="shared" si="458"/>
        <v>0</v>
      </c>
    </row>
    <row r="14581" spans="15:16">
      <c r="O14581" s="181" t="str">
        <f t="shared" si="459"/>
        <v>1900-1</v>
      </c>
      <c r="P14581" s="181">
        <f t="shared" si="458"/>
        <v>0</v>
      </c>
    </row>
    <row r="14582" spans="15:16">
      <c r="O14582" s="181" t="str">
        <f t="shared" si="459"/>
        <v>1900-1</v>
      </c>
      <c r="P14582" s="181">
        <f t="shared" si="458"/>
        <v>0</v>
      </c>
    </row>
    <row r="14583" spans="15:16">
      <c r="O14583" s="181" t="str">
        <f t="shared" si="459"/>
        <v>1900-1</v>
      </c>
      <c r="P14583" s="181">
        <f t="shared" si="458"/>
        <v>0</v>
      </c>
    </row>
    <row r="14584" spans="15:16">
      <c r="O14584" s="181" t="str">
        <f t="shared" si="459"/>
        <v>1900-1</v>
      </c>
      <c r="P14584" s="181">
        <f t="shared" si="458"/>
        <v>0</v>
      </c>
    </row>
    <row r="14585" spans="15:16">
      <c r="O14585" s="181" t="str">
        <f t="shared" si="459"/>
        <v>1900-1</v>
      </c>
      <c r="P14585" s="181">
        <f t="shared" si="458"/>
        <v>0</v>
      </c>
    </row>
    <row r="14586" spans="15:16">
      <c r="O14586" s="181" t="str">
        <f t="shared" si="459"/>
        <v>1900-1</v>
      </c>
      <c r="P14586" s="181">
        <f t="shared" si="458"/>
        <v>0</v>
      </c>
    </row>
    <row r="14587" spans="15:16">
      <c r="O14587" s="181" t="str">
        <f t="shared" si="459"/>
        <v>1900-1</v>
      </c>
      <c r="P14587" s="181">
        <f t="shared" si="458"/>
        <v>0</v>
      </c>
    </row>
    <row r="14588" spans="15:16">
      <c r="O14588" s="181" t="str">
        <f t="shared" si="459"/>
        <v>1900-1</v>
      </c>
      <c r="P14588" s="181">
        <f t="shared" si="458"/>
        <v>0</v>
      </c>
    </row>
    <row r="14589" spans="15:16">
      <c r="O14589" s="181" t="str">
        <f t="shared" si="459"/>
        <v>1900-1</v>
      </c>
      <c r="P14589" s="181">
        <f t="shared" ref="P14589:P14652" si="460">N14589*H14589</f>
        <v>0</v>
      </c>
    </row>
    <row r="14590" spans="15:16">
      <c r="O14590" s="181" t="str">
        <f t="shared" si="459"/>
        <v>1900-1</v>
      </c>
      <c r="P14590" s="181">
        <f t="shared" si="460"/>
        <v>0</v>
      </c>
    </row>
    <row r="14591" spans="15:16">
      <c r="O14591" s="181" t="str">
        <f t="shared" si="459"/>
        <v>1900-1</v>
      </c>
      <c r="P14591" s="181">
        <f t="shared" si="460"/>
        <v>0</v>
      </c>
    </row>
    <row r="14592" spans="15:16">
      <c r="O14592" s="181" t="str">
        <f t="shared" si="459"/>
        <v>1900-1</v>
      </c>
      <c r="P14592" s="181">
        <f t="shared" si="460"/>
        <v>0</v>
      </c>
    </row>
    <row r="14593" spans="15:16">
      <c r="O14593" s="181" t="str">
        <f t="shared" si="459"/>
        <v>1900-1</v>
      </c>
      <c r="P14593" s="181">
        <f t="shared" si="460"/>
        <v>0</v>
      </c>
    </row>
    <row r="14594" spans="15:16">
      <c r="O14594" s="181" t="str">
        <f t="shared" si="459"/>
        <v>1900-1</v>
      </c>
      <c r="P14594" s="181">
        <f t="shared" si="460"/>
        <v>0</v>
      </c>
    </row>
    <row r="14595" spans="15:16">
      <c r="O14595" s="181" t="str">
        <f t="shared" si="459"/>
        <v>1900-1</v>
      </c>
      <c r="P14595" s="181">
        <f t="shared" si="460"/>
        <v>0</v>
      </c>
    </row>
    <row r="14596" spans="15:16">
      <c r="O14596" s="181" t="str">
        <f t="shared" si="459"/>
        <v>1900-1</v>
      </c>
      <c r="P14596" s="181">
        <f t="shared" si="460"/>
        <v>0</v>
      </c>
    </row>
    <row r="14597" spans="15:16">
      <c r="O14597" s="181" t="str">
        <f t="shared" si="459"/>
        <v>1900-1</v>
      </c>
      <c r="P14597" s="181">
        <f t="shared" si="460"/>
        <v>0</v>
      </c>
    </row>
    <row r="14598" spans="15:16">
      <c r="O14598" s="181" t="str">
        <f t="shared" ref="O14598:O14661" si="461">YEAR(B14598)&amp;"-"&amp;MONTH(B14598)</f>
        <v>1900-1</v>
      </c>
      <c r="P14598" s="181">
        <f t="shared" si="460"/>
        <v>0</v>
      </c>
    </row>
    <row r="14599" spans="15:16">
      <c r="O14599" s="181" t="str">
        <f t="shared" si="461"/>
        <v>1900-1</v>
      </c>
      <c r="P14599" s="181">
        <f t="shared" si="460"/>
        <v>0</v>
      </c>
    </row>
    <row r="14600" spans="15:16">
      <c r="O14600" s="181" t="str">
        <f t="shared" si="461"/>
        <v>1900-1</v>
      </c>
      <c r="P14600" s="181">
        <f t="shared" si="460"/>
        <v>0</v>
      </c>
    </row>
    <row r="14601" spans="15:16">
      <c r="O14601" s="181" t="str">
        <f t="shared" si="461"/>
        <v>1900-1</v>
      </c>
      <c r="P14601" s="181">
        <f t="shared" si="460"/>
        <v>0</v>
      </c>
    </row>
    <row r="14602" spans="15:16">
      <c r="O14602" s="181" t="str">
        <f t="shared" si="461"/>
        <v>1900-1</v>
      </c>
      <c r="P14602" s="181">
        <f t="shared" si="460"/>
        <v>0</v>
      </c>
    </row>
    <row r="14603" spans="15:16">
      <c r="O14603" s="181" t="str">
        <f t="shared" si="461"/>
        <v>1900-1</v>
      </c>
      <c r="P14603" s="181">
        <f t="shared" si="460"/>
        <v>0</v>
      </c>
    </row>
    <row r="14604" spans="15:16">
      <c r="O14604" s="181" t="str">
        <f t="shared" si="461"/>
        <v>1900-1</v>
      </c>
      <c r="P14604" s="181">
        <f t="shared" si="460"/>
        <v>0</v>
      </c>
    </row>
    <row r="14605" spans="15:16">
      <c r="O14605" s="181" t="str">
        <f t="shared" si="461"/>
        <v>1900-1</v>
      </c>
      <c r="P14605" s="181">
        <f t="shared" si="460"/>
        <v>0</v>
      </c>
    </row>
    <row r="14606" spans="15:16">
      <c r="O14606" s="181" t="str">
        <f t="shared" si="461"/>
        <v>1900-1</v>
      </c>
      <c r="P14606" s="181">
        <f t="shared" si="460"/>
        <v>0</v>
      </c>
    </row>
    <row r="14607" spans="15:16">
      <c r="O14607" s="181" t="str">
        <f t="shared" si="461"/>
        <v>1900-1</v>
      </c>
      <c r="P14607" s="181">
        <f t="shared" si="460"/>
        <v>0</v>
      </c>
    </row>
    <row r="14608" spans="15:16">
      <c r="O14608" s="181" t="str">
        <f t="shared" si="461"/>
        <v>1900-1</v>
      </c>
      <c r="P14608" s="181">
        <f t="shared" si="460"/>
        <v>0</v>
      </c>
    </row>
    <row r="14609" spans="15:16">
      <c r="O14609" s="181" t="str">
        <f t="shared" si="461"/>
        <v>1900-1</v>
      </c>
      <c r="P14609" s="181">
        <f t="shared" si="460"/>
        <v>0</v>
      </c>
    </row>
    <row r="14610" spans="15:16">
      <c r="O14610" s="181" t="str">
        <f t="shared" si="461"/>
        <v>1900-1</v>
      </c>
      <c r="P14610" s="181">
        <f t="shared" si="460"/>
        <v>0</v>
      </c>
    </row>
    <row r="14611" spans="15:16">
      <c r="O14611" s="181" t="str">
        <f t="shared" si="461"/>
        <v>1900-1</v>
      </c>
      <c r="P14611" s="181">
        <f t="shared" si="460"/>
        <v>0</v>
      </c>
    </row>
    <row r="14612" spans="15:16">
      <c r="O14612" s="181" t="str">
        <f t="shared" si="461"/>
        <v>1900-1</v>
      </c>
      <c r="P14612" s="181">
        <f t="shared" si="460"/>
        <v>0</v>
      </c>
    </row>
    <row r="14613" spans="15:16">
      <c r="O14613" s="181" t="str">
        <f t="shared" si="461"/>
        <v>1900-1</v>
      </c>
      <c r="P14613" s="181">
        <f t="shared" si="460"/>
        <v>0</v>
      </c>
    </row>
    <row r="14614" spans="15:16">
      <c r="O14614" s="181" t="str">
        <f t="shared" si="461"/>
        <v>1900-1</v>
      </c>
      <c r="P14614" s="181">
        <f t="shared" si="460"/>
        <v>0</v>
      </c>
    </row>
    <row r="14615" spans="15:16">
      <c r="O14615" s="181" t="str">
        <f t="shared" si="461"/>
        <v>1900-1</v>
      </c>
      <c r="P14615" s="181">
        <f t="shared" si="460"/>
        <v>0</v>
      </c>
    </row>
    <row r="14616" spans="15:16">
      <c r="O14616" s="181" t="str">
        <f t="shared" si="461"/>
        <v>1900-1</v>
      </c>
      <c r="P14616" s="181">
        <f t="shared" si="460"/>
        <v>0</v>
      </c>
    </row>
    <row r="14617" spans="15:16">
      <c r="O14617" s="181" t="str">
        <f t="shared" si="461"/>
        <v>1900-1</v>
      </c>
      <c r="P14617" s="181">
        <f t="shared" si="460"/>
        <v>0</v>
      </c>
    </row>
    <row r="14618" spans="15:16">
      <c r="O14618" s="181" t="str">
        <f t="shared" si="461"/>
        <v>1900-1</v>
      </c>
      <c r="P14618" s="181">
        <f t="shared" si="460"/>
        <v>0</v>
      </c>
    </row>
    <row r="14619" spans="15:16">
      <c r="O14619" s="181" t="str">
        <f t="shared" si="461"/>
        <v>1900-1</v>
      </c>
      <c r="P14619" s="181">
        <f t="shared" si="460"/>
        <v>0</v>
      </c>
    </row>
    <row r="14620" spans="15:16">
      <c r="O14620" s="181" t="str">
        <f t="shared" si="461"/>
        <v>1900-1</v>
      </c>
      <c r="P14620" s="181">
        <f t="shared" si="460"/>
        <v>0</v>
      </c>
    </row>
    <row r="14621" spans="15:16">
      <c r="O14621" s="181" t="str">
        <f t="shared" si="461"/>
        <v>1900-1</v>
      </c>
      <c r="P14621" s="181">
        <f t="shared" si="460"/>
        <v>0</v>
      </c>
    </row>
    <row r="14622" spans="15:16">
      <c r="O14622" s="181" t="str">
        <f t="shared" si="461"/>
        <v>1900-1</v>
      </c>
      <c r="P14622" s="181">
        <f t="shared" si="460"/>
        <v>0</v>
      </c>
    </row>
    <row r="14623" spans="15:16">
      <c r="O14623" s="181" t="str">
        <f t="shared" si="461"/>
        <v>1900-1</v>
      </c>
      <c r="P14623" s="181">
        <f t="shared" si="460"/>
        <v>0</v>
      </c>
    </row>
    <row r="14624" spans="15:16">
      <c r="O14624" s="181" t="str">
        <f t="shared" si="461"/>
        <v>1900-1</v>
      </c>
      <c r="P14624" s="181">
        <f t="shared" si="460"/>
        <v>0</v>
      </c>
    </row>
    <row r="14625" spans="15:16">
      <c r="O14625" s="181" t="str">
        <f t="shared" si="461"/>
        <v>1900-1</v>
      </c>
      <c r="P14625" s="181">
        <f t="shared" si="460"/>
        <v>0</v>
      </c>
    </row>
    <row r="14626" spans="15:16">
      <c r="O14626" s="181" t="str">
        <f t="shared" si="461"/>
        <v>1900-1</v>
      </c>
      <c r="P14626" s="181">
        <f t="shared" si="460"/>
        <v>0</v>
      </c>
    </row>
    <row r="14627" spans="15:16">
      <c r="O14627" s="181" t="str">
        <f t="shared" si="461"/>
        <v>1900-1</v>
      </c>
      <c r="P14627" s="181">
        <f t="shared" si="460"/>
        <v>0</v>
      </c>
    </row>
    <row r="14628" spans="15:16">
      <c r="O14628" s="181" t="str">
        <f t="shared" si="461"/>
        <v>1900-1</v>
      </c>
      <c r="P14628" s="181">
        <f t="shared" si="460"/>
        <v>0</v>
      </c>
    </row>
    <row r="14629" spans="15:16">
      <c r="O14629" s="181" t="str">
        <f t="shared" si="461"/>
        <v>1900-1</v>
      </c>
      <c r="P14629" s="181">
        <f t="shared" si="460"/>
        <v>0</v>
      </c>
    </row>
    <row r="14630" spans="15:16">
      <c r="O14630" s="181" t="str">
        <f t="shared" si="461"/>
        <v>1900-1</v>
      </c>
      <c r="P14630" s="181">
        <f t="shared" si="460"/>
        <v>0</v>
      </c>
    </row>
    <row r="14631" spans="15:16">
      <c r="O14631" s="181" t="str">
        <f t="shared" si="461"/>
        <v>1900-1</v>
      </c>
      <c r="P14631" s="181">
        <f t="shared" si="460"/>
        <v>0</v>
      </c>
    </row>
    <row r="14632" spans="15:16">
      <c r="O14632" s="181" t="str">
        <f t="shared" si="461"/>
        <v>1900-1</v>
      </c>
      <c r="P14632" s="181">
        <f t="shared" si="460"/>
        <v>0</v>
      </c>
    </row>
    <row r="14633" spans="15:16">
      <c r="O14633" s="181" t="str">
        <f t="shared" si="461"/>
        <v>1900-1</v>
      </c>
      <c r="P14633" s="181">
        <f t="shared" si="460"/>
        <v>0</v>
      </c>
    </row>
    <row r="14634" spans="15:16">
      <c r="O14634" s="181" t="str">
        <f t="shared" si="461"/>
        <v>1900-1</v>
      </c>
      <c r="P14634" s="181">
        <f t="shared" si="460"/>
        <v>0</v>
      </c>
    </row>
    <row r="14635" spans="15:16">
      <c r="O14635" s="181" t="str">
        <f t="shared" si="461"/>
        <v>1900-1</v>
      </c>
      <c r="P14635" s="181">
        <f t="shared" si="460"/>
        <v>0</v>
      </c>
    </row>
    <row r="14636" spans="15:16">
      <c r="O14636" s="181" t="str">
        <f t="shared" si="461"/>
        <v>1900-1</v>
      </c>
      <c r="P14636" s="181">
        <f t="shared" si="460"/>
        <v>0</v>
      </c>
    </row>
    <row r="14637" spans="15:16">
      <c r="O14637" s="181" t="str">
        <f t="shared" si="461"/>
        <v>1900-1</v>
      </c>
      <c r="P14637" s="181">
        <f t="shared" si="460"/>
        <v>0</v>
      </c>
    </row>
    <row r="14638" spans="15:16">
      <c r="O14638" s="181" t="str">
        <f t="shared" si="461"/>
        <v>1900-1</v>
      </c>
      <c r="P14638" s="181">
        <f t="shared" si="460"/>
        <v>0</v>
      </c>
    </row>
    <row r="14639" spans="15:16">
      <c r="O14639" s="181" t="str">
        <f t="shared" si="461"/>
        <v>1900-1</v>
      </c>
      <c r="P14639" s="181">
        <f t="shared" si="460"/>
        <v>0</v>
      </c>
    </row>
    <row r="14640" spans="15:16">
      <c r="O14640" s="181" t="str">
        <f t="shared" si="461"/>
        <v>1900-1</v>
      </c>
      <c r="P14640" s="181">
        <f t="shared" si="460"/>
        <v>0</v>
      </c>
    </row>
    <row r="14641" spans="15:16">
      <c r="O14641" s="181" t="str">
        <f t="shared" si="461"/>
        <v>1900-1</v>
      </c>
      <c r="P14641" s="181">
        <f t="shared" si="460"/>
        <v>0</v>
      </c>
    </row>
    <row r="14642" spans="15:16">
      <c r="O14642" s="181" t="str">
        <f t="shared" si="461"/>
        <v>1900-1</v>
      </c>
      <c r="P14642" s="181">
        <f t="shared" si="460"/>
        <v>0</v>
      </c>
    </row>
    <row r="14643" spans="15:16">
      <c r="O14643" s="181" t="str">
        <f t="shared" si="461"/>
        <v>1900-1</v>
      </c>
      <c r="P14643" s="181">
        <f t="shared" si="460"/>
        <v>0</v>
      </c>
    </row>
    <row r="14644" spans="15:16">
      <c r="O14644" s="181" t="str">
        <f t="shared" si="461"/>
        <v>1900-1</v>
      </c>
      <c r="P14644" s="181">
        <f t="shared" si="460"/>
        <v>0</v>
      </c>
    </row>
    <row r="14645" spans="15:16">
      <c r="O14645" s="181" t="str">
        <f t="shared" si="461"/>
        <v>1900-1</v>
      </c>
      <c r="P14645" s="181">
        <f t="shared" si="460"/>
        <v>0</v>
      </c>
    </row>
    <row r="14646" spans="15:16">
      <c r="O14646" s="181" t="str">
        <f t="shared" si="461"/>
        <v>1900-1</v>
      </c>
      <c r="P14646" s="181">
        <f t="shared" si="460"/>
        <v>0</v>
      </c>
    </row>
    <row r="14647" spans="15:16">
      <c r="O14647" s="181" t="str">
        <f t="shared" si="461"/>
        <v>1900-1</v>
      </c>
      <c r="P14647" s="181">
        <f t="shared" si="460"/>
        <v>0</v>
      </c>
    </row>
    <row r="14648" spans="15:16">
      <c r="O14648" s="181" t="str">
        <f t="shared" si="461"/>
        <v>1900-1</v>
      </c>
      <c r="P14648" s="181">
        <f t="shared" si="460"/>
        <v>0</v>
      </c>
    </row>
    <row r="14649" spans="15:16">
      <c r="O14649" s="181" t="str">
        <f t="shared" si="461"/>
        <v>1900-1</v>
      </c>
      <c r="P14649" s="181">
        <f t="shared" si="460"/>
        <v>0</v>
      </c>
    </row>
    <row r="14650" spans="15:16">
      <c r="O14650" s="181" t="str">
        <f t="shared" si="461"/>
        <v>1900-1</v>
      </c>
      <c r="P14650" s="181">
        <f t="shared" si="460"/>
        <v>0</v>
      </c>
    </row>
    <row r="14651" spans="15:16">
      <c r="O14651" s="181" t="str">
        <f t="shared" si="461"/>
        <v>1900-1</v>
      </c>
      <c r="P14651" s="181">
        <f t="shared" si="460"/>
        <v>0</v>
      </c>
    </row>
    <row r="14652" spans="15:16">
      <c r="O14652" s="181" t="str">
        <f t="shared" si="461"/>
        <v>1900-1</v>
      </c>
      <c r="P14652" s="181">
        <f t="shared" si="460"/>
        <v>0</v>
      </c>
    </row>
    <row r="14653" spans="15:16">
      <c r="O14653" s="181" t="str">
        <f t="shared" si="461"/>
        <v>1900-1</v>
      </c>
      <c r="P14653" s="181">
        <f t="shared" ref="P14653:P14716" si="462">N14653*H14653</f>
        <v>0</v>
      </c>
    </row>
    <row r="14654" spans="15:16">
      <c r="O14654" s="181" t="str">
        <f t="shared" si="461"/>
        <v>1900-1</v>
      </c>
      <c r="P14654" s="181">
        <f t="shared" si="462"/>
        <v>0</v>
      </c>
    </row>
    <row r="14655" spans="15:16">
      <c r="O14655" s="181" t="str">
        <f t="shared" si="461"/>
        <v>1900-1</v>
      </c>
      <c r="P14655" s="181">
        <f t="shared" si="462"/>
        <v>0</v>
      </c>
    </row>
    <row r="14656" spans="15:16">
      <c r="O14656" s="181" t="str">
        <f t="shared" si="461"/>
        <v>1900-1</v>
      </c>
      <c r="P14656" s="181">
        <f t="shared" si="462"/>
        <v>0</v>
      </c>
    </row>
    <row r="14657" spans="15:16">
      <c r="O14657" s="181" t="str">
        <f t="shared" si="461"/>
        <v>1900-1</v>
      </c>
      <c r="P14657" s="181">
        <f t="shared" si="462"/>
        <v>0</v>
      </c>
    </row>
    <row r="14658" spans="15:16">
      <c r="O14658" s="181" t="str">
        <f t="shared" si="461"/>
        <v>1900-1</v>
      </c>
      <c r="P14658" s="181">
        <f t="shared" si="462"/>
        <v>0</v>
      </c>
    </row>
    <row r="14659" spans="15:16">
      <c r="O14659" s="181" t="str">
        <f t="shared" si="461"/>
        <v>1900-1</v>
      </c>
      <c r="P14659" s="181">
        <f t="shared" si="462"/>
        <v>0</v>
      </c>
    </row>
    <row r="14660" spans="15:16">
      <c r="O14660" s="181" t="str">
        <f t="shared" si="461"/>
        <v>1900-1</v>
      </c>
      <c r="P14660" s="181">
        <f t="shared" si="462"/>
        <v>0</v>
      </c>
    </row>
    <row r="14661" spans="15:16">
      <c r="O14661" s="181" t="str">
        <f t="shared" si="461"/>
        <v>1900-1</v>
      </c>
      <c r="P14661" s="181">
        <f t="shared" si="462"/>
        <v>0</v>
      </c>
    </row>
    <row r="14662" spans="15:16">
      <c r="O14662" s="181" t="str">
        <f t="shared" ref="O14662:O14725" si="463">YEAR(B14662)&amp;"-"&amp;MONTH(B14662)</f>
        <v>1900-1</v>
      </c>
      <c r="P14662" s="181">
        <f t="shared" si="462"/>
        <v>0</v>
      </c>
    </row>
    <row r="14663" spans="15:16">
      <c r="O14663" s="181" t="str">
        <f t="shared" si="463"/>
        <v>1900-1</v>
      </c>
      <c r="P14663" s="181">
        <f t="shared" si="462"/>
        <v>0</v>
      </c>
    </row>
    <row r="14664" spans="15:16">
      <c r="O14664" s="181" t="str">
        <f t="shared" si="463"/>
        <v>1900-1</v>
      </c>
      <c r="P14664" s="181">
        <f t="shared" si="462"/>
        <v>0</v>
      </c>
    </row>
    <row r="14665" spans="15:16">
      <c r="O14665" s="181" t="str">
        <f t="shared" si="463"/>
        <v>1900-1</v>
      </c>
      <c r="P14665" s="181">
        <f t="shared" si="462"/>
        <v>0</v>
      </c>
    </row>
    <row r="14666" spans="15:16">
      <c r="O14666" s="181" t="str">
        <f t="shared" si="463"/>
        <v>1900-1</v>
      </c>
      <c r="P14666" s="181">
        <f t="shared" si="462"/>
        <v>0</v>
      </c>
    </row>
    <row r="14667" spans="15:16">
      <c r="O14667" s="181" t="str">
        <f t="shared" si="463"/>
        <v>1900-1</v>
      </c>
      <c r="P14667" s="181">
        <f t="shared" si="462"/>
        <v>0</v>
      </c>
    </row>
    <row r="14668" spans="15:16">
      <c r="O14668" s="181" t="str">
        <f t="shared" si="463"/>
        <v>1900-1</v>
      </c>
      <c r="P14668" s="181">
        <f t="shared" si="462"/>
        <v>0</v>
      </c>
    </row>
    <row r="14669" spans="15:16">
      <c r="O14669" s="181" t="str">
        <f t="shared" si="463"/>
        <v>1900-1</v>
      </c>
      <c r="P14669" s="181">
        <f t="shared" si="462"/>
        <v>0</v>
      </c>
    </row>
    <row r="14670" spans="15:16">
      <c r="O14670" s="181" t="str">
        <f t="shared" si="463"/>
        <v>1900-1</v>
      </c>
      <c r="P14670" s="181">
        <f t="shared" si="462"/>
        <v>0</v>
      </c>
    </row>
    <row r="14671" spans="15:16">
      <c r="O14671" s="181" t="str">
        <f t="shared" si="463"/>
        <v>1900-1</v>
      </c>
      <c r="P14671" s="181">
        <f t="shared" si="462"/>
        <v>0</v>
      </c>
    </row>
    <row r="14672" spans="15:16">
      <c r="O14672" s="181" t="str">
        <f t="shared" si="463"/>
        <v>1900-1</v>
      </c>
      <c r="P14672" s="181">
        <f t="shared" si="462"/>
        <v>0</v>
      </c>
    </row>
    <row r="14673" spans="15:16">
      <c r="O14673" s="181" t="str">
        <f t="shared" si="463"/>
        <v>1900-1</v>
      </c>
      <c r="P14673" s="181">
        <f t="shared" si="462"/>
        <v>0</v>
      </c>
    </row>
    <row r="14674" spans="15:16">
      <c r="O14674" s="181" t="str">
        <f t="shared" si="463"/>
        <v>1900-1</v>
      </c>
      <c r="P14674" s="181">
        <f t="shared" si="462"/>
        <v>0</v>
      </c>
    </row>
    <row r="14675" spans="15:16">
      <c r="O14675" s="181" t="str">
        <f t="shared" si="463"/>
        <v>1900-1</v>
      </c>
      <c r="P14675" s="181">
        <f t="shared" si="462"/>
        <v>0</v>
      </c>
    </row>
    <row r="14676" spans="15:16">
      <c r="O14676" s="181" t="str">
        <f t="shared" si="463"/>
        <v>1900-1</v>
      </c>
      <c r="P14676" s="181">
        <f t="shared" si="462"/>
        <v>0</v>
      </c>
    </row>
    <row r="14677" spans="15:16">
      <c r="O14677" s="181" t="str">
        <f t="shared" si="463"/>
        <v>1900-1</v>
      </c>
      <c r="P14677" s="181">
        <f t="shared" si="462"/>
        <v>0</v>
      </c>
    </row>
    <row r="14678" spans="15:16">
      <c r="O14678" s="181" t="str">
        <f t="shared" si="463"/>
        <v>1900-1</v>
      </c>
      <c r="P14678" s="181">
        <f t="shared" si="462"/>
        <v>0</v>
      </c>
    </row>
    <row r="14679" spans="15:16">
      <c r="O14679" s="181" t="str">
        <f t="shared" si="463"/>
        <v>1900-1</v>
      </c>
      <c r="P14679" s="181">
        <f t="shared" si="462"/>
        <v>0</v>
      </c>
    </row>
    <row r="14680" spans="15:16">
      <c r="O14680" s="181" t="str">
        <f t="shared" si="463"/>
        <v>1900-1</v>
      </c>
      <c r="P14680" s="181">
        <f t="shared" si="462"/>
        <v>0</v>
      </c>
    </row>
    <row r="14681" spans="15:16">
      <c r="O14681" s="181" t="str">
        <f t="shared" si="463"/>
        <v>1900-1</v>
      </c>
      <c r="P14681" s="181">
        <f t="shared" si="462"/>
        <v>0</v>
      </c>
    </row>
    <row r="14682" spans="15:16">
      <c r="O14682" s="181" t="str">
        <f t="shared" si="463"/>
        <v>1900-1</v>
      </c>
      <c r="P14682" s="181">
        <f t="shared" si="462"/>
        <v>0</v>
      </c>
    </row>
    <row r="14683" spans="15:16">
      <c r="O14683" s="181" t="str">
        <f t="shared" si="463"/>
        <v>1900-1</v>
      </c>
      <c r="P14683" s="181">
        <f t="shared" si="462"/>
        <v>0</v>
      </c>
    </row>
    <row r="14684" spans="15:16">
      <c r="O14684" s="181" t="str">
        <f t="shared" si="463"/>
        <v>1900-1</v>
      </c>
      <c r="P14684" s="181">
        <f t="shared" si="462"/>
        <v>0</v>
      </c>
    </row>
    <row r="14685" spans="15:16">
      <c r="O14685" s="181" t="str">
        <f t="shared" si="463"/>
        <v>1900-1</v>
      </c>
      <c r="P14685" s="181">
        <f t="shared" si="462"/>
        <v>0</v>
      </c>
    </row>
    <row r="14686" spans="15:16">
      <c r="O14686" s="181" t="str">
        <f t="shared" si="463"/>
        <v>1900-1</v>
      </c>
      <c r="P14686" s="181">
        <f t="shared" si="462"/>
        <v>0</v>
      </c>
    </row>
    <row r="14687" spans="15:16">
      <c r="O14687" s="181" t="str">
        <f t="shared" si="463"/>
        <v>1900-1</v>
      </c>
      <c r="P14687" s="181">
        <f t="shared" si="462"/>
        <v>0</v>
      </c>
    </row>
    <row r="14688" spans="15:16">
      <c r="O14688" s="181" t="str">
        <f t="shared" si="463"/>
        <v>1900-1</v>
      </c>
      <c r="P14688" s="181">
        <f t="shared" si="462"/>
        <v>0</v>
      </c>
    </row>
    <row r="14689" spans="15:16">
      <c r="O14689" s="181" t="str">
        <f t="shared" si="463"/>
        <v>1900-1</v>
      </c>
      <c r="P14689" s="181">
        <f t="shared" si="462"/>
        <v>0</v>
      </c>
    </row>
    <row r="14690" spans="15:16">
      <c r="O14690" s="181" t="str">
        <f t="shared" si="463"/>
        <v>1900-1</v>
      </c>
      <c r="P14690" s="181">
        <f t="shared" si="462"/>
        <v>0</v>
      </c>
    </row>
    <row r="14691" spans="15:16">
      <c r="O14691" s="181" t="str">
        <f t="shared" si="463"/>
        <v>1900-1</v>
      </c>
      <c r="P14691" s="181">
        <f t="shared" si="462"/>
        <v>0</v>
      </c>
    </row>
    <row r="14692" spans="15:16">
      <c r="O14692" s="181" t="str">
        <f t="shared" si="463"/>
        <v>1900-1</v>
      </c>
      <c r="P14692" s="181">
        <f t="shared" si="462"/>
        <v>0</v>
      </c>
    </row>
    <row r="14693" spans="15:16">
      <c r="O14693" s="181" t="str">
        <f t="shared" si="463"/>
        <v>1900-1</v>
      </c>
      <c r="P14693" s="181">
        <f t="shared" si="462"/>
        <v>0</v>
      </c>
    </row>
    <row r="14694" spans="15:16">
      <c r="O14694" s="181" t="str">
        <f t="shared" si="463"/>
        <v>1900-1</v>
      </c>
      <c r="P14694" s="181">
        <f t="shared" si="462"/>
        <v>0</v>
      </c>
    </row>
    <row r="14695" spans="15:16">
      <c r="O14695" s="181" t="str">
        <f t="shared" si="463"/>
        <v>1900-1</v>
      </c>
      <c r="P14695" s="181">
        <f t="shared" si="462"/>
        <v>0</v>
      </c>
    </row>
    <row r="14696" spans="15:16">
      <c r="O14696" s="181" t="str">
        <f t="shared" si="463"/>
        <v>1900-1</v>
      </c>
      <c r="P14696" s="181">
        <f t="shared" si="462"/>
        <v>0</v>
      </c>
    </row>
    <row r="14697" spans="15:16">
      <c r="O14697" s="181" t="str">
        <f t="shared" si="463"/>
        <v>1900-1</v>
      </c>
      <c r="P14697" s="181">
        <f t="shared" si="462"/>
        <v>0</v>
      </c>
    </row>
    <row r="14698" spans="15:16">
      <c r="O14698" s="181" t="str">
        <f t="shared" si="463"/>
        <v>1900-1</v>
      </c>
      <c r="P14698" s="181">
        <f t="shared" si="462"/>
        <v>0</v>
      </c>
    </row>
    <row r="14699" spans="15:16">
      <c r="O14699" s="181" t="str">
        <f t="shared" si="463"/>
        <v>1900-1</v>
      </c>
      <c r="P14699" s="181">
        <f t="shared" si="462"/>
        <v>0</v>
      </c>
    </row>
    <row r="14700" spans="15:16">
      <c r="O14700" s="181" t="str">
        <f t="shared" si="463"/>
        <v>1900-1</v>
      </c>
      <c r="P14700" s="181">
        <f t="shared" si="462"/>
        <v>0</v>
      </c>
    </row>
    <row r="14701" spans="15:16">
      <c r="O14701" s="181" t="str">
        <f t="shared" si="463"/>
        <v>1900-1</v>
      </c>
      <c r="P14701" s="181">
        <f t="shared" si="462"/>
        <v>0</v>
      </c>
    </row>
    <row r="14702" spans="15:16">
      <c r="O14702" s="181" t="str">
        <f t="shared" si="463"/>
        <v>1900-1</v>
      </c>
      <c r="P14702" s="181">
        <f t="shared" si="462"/>
        <v>0</v>
      </c>
    </row>
    <row r="14703" spans="15:16">
      <c r="O14703" s="181" t="str">
        <f t="shared" si="463"/>
        <v>1900-1</v>
      </c>
      <c r="P14703" s="181">
        <f t="shared" si="462"/>
        <v>0</v>
      </c>
    </row>
    <row r="14704" spans="15:16">
      <c r="O14704" s="181" t="str">
        <f t="shared" si="463"/>
        <v>1900-1</v>
      </c>
      <c r="P14704" s="181">
        <f t="shared" si="462"/>
        <v>0</v>
      </c>
    </row>
    <row r="14705" spans="15:16">
      <c r="O14705" s="181" t="str">
        <f t="shared" si="463"/>
        <v>1900-1</v>
      </c>
      <c r="P14705" s="181">
        <f t="shared" si="462"/>
        <v>0</v>
      </c>
    </row>
    <row r="14706" spans="15:16">
      <c r="O14706" s="181" t="str">
        <f t="shared" si="463"/>
        <v>1900-1</v>
      </c>
      <c r="P14706" s="181">
        <f t="shared" si="462"/>
        <v>0</v>
      </c>
    </row>
    <row r="14707" spans="15:16">
      <c r="O14707" s="181" t="str">
        <f t="shared" si="463"/>
        <v>1900-1</v>
      </c>
      <c r="P14707" s="181">
        <f t="shared" si="462"/>
        <v>0</v>
      </c>
    </row>
    <row r="14708" spans="15:16">
      <c r="O14708" s="181" t="str">
        <f t="shared" si="463"/>
        <v>1900-1</v>
      </c>
      <c r="P14708" s="181">
        <f t="shared" si="462"/>
        <v>0</v>
      </c>
    </row>
    <row r="14709" spans="15:16">
      <c r="O14709" s="181" t="str">
        <f t="shared" si="463"/>
        <v>1900-1</v>
      </c>
      <c r="P14709" s="181">
        <f t="shared" si="462"/>
        <v>0</v>
      </c>
    </row>
    <row r="14710" spans="15:16">
      <c r="O14710" s="181" t="str">
        <f t="shared" si="463"/>
        <v>1900-1</v>
      </c>
      <c r="P14710" s="181">
        <f t="shared" si="462"/>
        <v>0</v>
      </c>
    </row>
    <row r="14711" spans="15:16">
      <c r="O14711" s="181" t="str">
        <f t="shared" si="463"/>
        <v>1900-1</v>
      </c>
      <c r="P14711" s="181">
        <f t="shared" si="462"/>
        <v>0</v>
      </c>
    </row>
    <row r="14712" spans="15:16">
      <c r="O14712" s="181" t="str">
        <f t="shared" si="463"/>
        <v>1900-1</v>
      </c>
      <c r="P14712" s="181">
        <f t="shared" si="462"/>
        <v>0</v>
      </c>
    </row>
    <row r="14713" spans="15:16">
      <c r="O14713" s="181" t="str">
        <f t="shared" si="463"/>
        <v>1900-1</v>
      </c>
      <c r="P14713" s="181">
        <f t="shared" si="462"/>
        <v>0</v>
      </c>
    </row>
    <row r="14714" spans="15:16">
      <c r="O14714" s="181" t="str">
        <f t="shared" si="463"/>
        <v>1900-1</v>
      </c>
      <c r="P14714" s="181">
        <f t="shared" si="462"/>
        <v>0</v>
      </c>
    </row>
    <row r="14715" spans="15:16">
      <c r="O14715" s="181" t="str">
        <f t="shared" si="463"/>
        <v>1900-1</v>
      </c>
      <c r="P14715" s="181">
        <f t="shared" si="462"/>
        <v>0</v>
      </c>
    </row>
    <row r="14716" spans="15:16">
      <c r="O14716" s="181" t="str">
        <f t="shared" si="463"/>
        <v>1900-1</v>
      </c>
      <c r="P14716" s="181">
        <f t="shared" si="462"/>
        <v>0</v>
      </c>
    </row>
    <row r="14717" spans="15:16">
      <c r="O14717" s="181" t="str">
        <f t="shared" si="463"/>
        <v>1900-1</v>
      </c>
      <c r="P14717" s="181">
        <f t="shared" ref="P14717:P14780" si="464">N14717*H14717</f>
        <v>0</v>
      </c>
    </row>
    <row r="14718" spans="15:16">
      <c r="O14718" s="181" t="str">
        <f t="shared" si="463"/>
        <v>1900-1</v>
      </c>
      <c r="P14718" s="181">
        <f t="shared" si="464"/>
        <v>0</v>
      </c>
    </row>
    <row r="14719" spans="15:16">
      <c r="O14719" s="181" t="str">
        <f t="shared" si="463"/>
        <v>1900-1</v>
      </c>
      <c r="P14719" s="181">
        <f t="shared" si="464"/>
        <v>0</v>
      </c>
    </row>
    <row r="14720" spans="15:16">
      <c r="O14720" s="181" t="str">
        <f t="shared" si="463"/>
        <v>1900-1</v>
      </c>
      <c r="P14720" s="181">
        <f t="shared" si="464"/>
        <v>0</v>
      </c>
    </row>
    <row r="14721" spans="15:16">
      <c r="O14721" s="181" t="str">
        <f t="shared" si="463"/>
        <v>1900-1</v>
      </c>
      <c r="P14721" s="181">
        <f t="shared" si="464"/>
        <v>0</v>
      </c>
    </row>
    <row r="14722" spans="15:16">
      <c r="O14722" s="181" t="str">
        <f t="shared" si="463"/>
        <v>1900-1</v>
      </c>
      <c r="P14722" s="181">
        <f t="shared" si="464"/>
        <v>0</v>
      </c>
    </row>
    <row r="14723" spans="15:16">
      <c r="O14723" s="181" t="str">
        <f t="shared" si="463"/>
        <v>1900-1</v>
      </c>
      <c r="P14723" s="181">
        <f t="shared" si="464"/>
        <v>0</v>
      </c>
    </row>
    <row r="14724" spans="15:16">
      <c r="O14724" s="181" t="str">
        <f t="shared" si="463"/>
        <v>1900-1</v>
      </c>
      <c r="P14724" s="181">
        <f t="shared" si="464"/>
        <v>0</v>
      </c>
    </row>
    <row r="14725" spans="15:16">
      <c r="O14725" s="181" t="str">
        <f t="shared" si="463"/>
        <v>1900-1</v>
      </c>
      <c r="P14725" s="181">
        <f t="shared" si="464"/>
        <v>0</v>
      </c>
    </row>
    <row r="14726" spans="15:16">
      <c r="O14726" s="181" t="str">
        <f t="shared" ref="O14726:O14789" si="465">YEAR(B14726)&amp;"-"&amp;MONTH(B14726)</f>
        <v>1900-1</v>
      </c>
      <c r="P14726" s="181">
        <f t="shared" si="464"/>
        <v>0</v>
      </c>
    </row>
    <row r="14727" spans="15:16">
      <c r="O14727" s="181" t="str">
        <f t="shared" si="465"/>
        <v>1900-1</v>
      </c>
      <c r="P14727" s="181">
        <f t="shared" si="464"/>
        <v>0</v>
      </c>
    </row>
    <row r="14728" spans="15:16">
      <c r="O14728" s="181" t="str">
        <f t="shared" si="465"/>
        <v>1900-1</v>
      </c>
      <c r="P14728" s="181">
        <f t="shared" si="464"/>
        <v>0</v>
      </c>
    </row>
    <row r="14729" spans="15:16">
      <c r="O14729" s="181" t="str">
        <f t="shared" si="465"/>
        <v>1900-1</v>
      </c>
      <c r="P14729" s="181">
        <f t="shared" si="464"/>
        <v>0</v>
      </c>
    </row>
    <row r="14730" spans="15:16">
      <c r="O14730" s="181" t="str">
        <f t="shared" si="465"/>
        <v>1900-1</v>
      </c>
      <c r="P14730" s="181">
        <f t="shared" si="464"/>
        <v>0</v>
      </c>
    </row>
    <row r="14731" spans="15:16">
      <c r="O14731" s="181" t="str">
        <f t="shared" si="465"/>
        <v>1900-1</v>
      </c>
      <c r="P14731" s="181">
        <f t="shared" si="464"/>
        <v>0</v>
      </c>
    </row>
    <row r="14732" spans="15:16">
      <c r="O14732" s="181" t="str">
        <f t="shared" si="465"/>
        <v>1900-1</v>
      </c>
      <c r="P14732" s="181">
        <f t="shared" si="464"/>
        <v>0</v>
      </c>
    </row>
    <row r="14733" spans="15:16">
      <c r="O14733" s="181" t="str">
        <f t="shared" si="465"/>
        <v>1900-1</v>
      </c>
      <c r="P14733" s="181">
        <f t="shared" si="464"/>
        <v>0</v>
      </c>
    </row>
    <row r="14734" spans="15:16">
      <c r="O14734" s="181" t="str">
        <f t="shared" si="465"/>
        <v>1900-1</v>
      </c>
      <c r="P14734" s="181">
        <f t="shared" si="464"/>
        <v>0</v>
      </c>
    </row>
    <row r="14735" spans="15:16">
      <c r="O14735" s="181" t="str">
        <f t="shared" si="465"/>
        <v>1900-1</v>
      </c>
      <c r="P14735" s="181">
        <f t="shared" si="464"/>
        <v>0</v>
      </c>
    </row>
    <row r="14736" spans="15:16">
      <c r="O14736" s="181" t="str">
        <f t="shared" si="465"/>
        <v>1900-1</v>
      </c>
      <c r="P14736" s="181">
        <f t="shared" si="464"/>
        <v>0</v>
      </c>
    </row>
    <row r="14737" spans="15:16">
      <c r="O14737" s="181" t="str">
        <f t="shared" si="465"/>
        <v>1900-1</v>
      </c>
      <c r="P14737" s="181">
        <f t="shared" si="464"/>
        <v>0</v>
      </c>
    </row>
    <row r="14738" spans="15:16">
      <c r="O14738" s="181" t="str">
        <f t="shared" si="465"/>
        <v>1900-1</v>
      </c>
      <c r="P14738" s="181">
        <f t="shared" si="464"/>
        <v>0</v>
      </c>
    </row>
    <row r="14739" spans="15:16">
      <c r="O14739" s="181" t="str">
        <f t="shared" si="465"/>
        <v>1900-1</v>
      </c>
      <c r="P14739" s="181">
        <f t="shared" si="464"/>
        <v>0</v>
      </c>
    </row>
    <row r="14740" spans="15:16">
      <c r="O14740" s="181" t="str">
        <f t="shared" si="465"/>
        <v>1900-1</v>
      </c>
      <c r="P14740" s="181">
        <f t="shared" si="464"/>
        <v>0</v>
      </c>
    </row>
    <row r="14741" spans="15:16">
      <c r="O14741" s="181" t="str">
        <f t="shared" si="465"/>
        <v>1900-1</v>
      </c>
      <c r="P14741" s="181">
        <f t="shared" si="464"/>
        <v>0</v>
      </c>
    </row>
    <row r="14742" spans="15:16">
      <c r="O14742" s="181" t="str">
        <f t="shared" si="465"/>
        <v>1900-1</v>
      </c>
      <c r="P14742" s="181">
        <f t="shared" si="464"/>
        <v>0</v>
      </c>
    </row>
    <row r="14743" spans="15:16">
      <c r="O14743" s="181" t="str">
        <f t="shared" si="465"/>
        <v>1900-1</v>
      </c>
      <c r="P14743" s="181">
        <f t="shared" si="464"/>
        <v>0</v>
      </c>
    </row>
    <row r="14744" spans="15:16">
      <c r="O14744" s="181" t="str">
        <f t="shared" si="465"/>
        <v>1900-1</v>
      </c>
      <c r="P14744" s="181">
        <f t="shared" si="464"/>
        <v>0</v>
      </c>
    </row>
    <row r="14745" spans="15:16">
      <c r="O14745" s="181" t="str">
        <f t="shared" si="465"/>
        <v>1900-1</v>
      </c>
      <c r="P14745" s="181">
        <f t="shared" si="464"/>
        <v>0</v>
      </c>
    </row>
    <row r="14746" spans="15:16">
      <c r="O14746" s="181" t="str">
        <f t="shared" si="465"/>
        <v>1900-1</v>
      </c>
      <c r="P14746" s="181">
        <f t="shared" si="464"/>
        <v>0</v>
      </c>
    </row>
    <row r="14747" spans="15:16">
      <c r="O14747" s="181" t="str">
        <f t="shared" si="465"/>
        <v>1900-1</v>
      </c>
      <c r="P14747" s="181">
        <f t="shared" si="464"/>
        <v>0</v>
      </c>
    </row>
    <row r="14748" spans="15:16">
      <c r="O14748" s="181" t="str">
        <f t="shared" si="465"/>
        <v>1900-1</v>
      </c>
      <c r="P14748" s="181">
        <f t="shared" si="464"/>
        <v>0</v>
      </c>
    </row>
    <row r="14749" spans="15:16">
      <c r="O14749" s="181" t="str">
        <f t="shared" si="465"/>
        <v>1900-1</v>
      </c>
      <c r="P14749" s="181">
        <f t="shared" si="464"/>
        <v>0</v>
      </c>
    </row>
    <row r="14750" spans="15:16">
      <c r="O14750" s="181" t="str">
        <f t="shared" si="465"/>
        <v>1900-1</v>
      </c>
      <c r="P14750" s="181">
        <f t="shared" si="464"/>
        <v>0</v>
      </c>
    </row>
    <row r="14751" spans="15:16">
      <c r="O14751" s="181" t="str">
        <f t="shared" si="465"/>
        <v>1900-1</v>
      </c>
      <c r="P14751" s="181">
        <f t="shared" si="464"/>
        <v>0</v>
      </c>
    </row>
    <row r="14752" spans="15:16">
      <c r="O14752" s="181" t="str">
        <f t="shared" si="465"/>
        <v>1900-1</v>
      </c>
      <c r="P14752" s="181">
        <f t="shared" si="464"/>
        <v>0</v>
      </c>
    </row>
    <row r="14753" spans="15:16">
      <c r="O14753" s="181" t="str">
        <f t="shared" si="465"/>
        <v>1900-1</v>
      </c>
      <c r="P14753" s="181">
        <f t="shared" si="464"/>
        <v>0</v>
      </c>
    </row>
    <row r="14754" spans="15:16">
      <c r="O14754" s="181" t="str">
        <f t="shared" si="465"/>
        <v>1900-1</v>
      </c>
      <c r="P14754" s="181">
        <f t="shared" si="464"/>
        <v>0</v>
      </c>
    </row>
    <row r="14755" spans="15:16">
      <c r="O14755" s="181" t="str">
        <f t="shared" si="465"/>
        <v>1900-1</v>
      </c>
      <c r="P14755" s="181">
        <f t="shared" si="464"/>
        <v>0</v>
      </c>
    </row>
    <row r="14756" spans="15:16">
      <c r="O14756" s="181" t="str">
        <f t="shared" si="465"/>
        <v>1900-1</v>
      </c>
      <c r="P14756" s="181">
        <f t="shared" si="464"/>
        <v>0</v>
      </c>
    </row>
    <row r="14757" spans="15:16">
      <c r="O14757" s="181" t="str">
        <f t="shared" si="465"/>
        <v>1900-1</v>
      </c>
      <c r="P14757" s="181">
        <f t="shared" si="464"/>
        <v>0</v>
      </c>
    </row>
    <row r="14758" spans="15:16">
      <c r="O14758" s="181" t="str">
        <f t="shared" si="465"/>
        <v>1900-1</v>
      </c>
      <c r="P14758" s="181">
        <f t="shared" si="464"/>
        <v>0</v>
      </c>
    </row>
    <row r="14759" spans="15:16">
      <c r="O14759" s="181" t="str">
        <f t="shared" si="465"/>
        <v>1900-1</v>
      </c>
      <c r="P14759" s="181">
        <f t="shared" si="464"/>
        <v>0</v>
      </c>
    </row>
    <row r="14760" spans="15:16">
      <c r="O14760" s="181" t="str">
        <f t="shared" si="465"/>
        <v>1900-1</v>
      </c>
      <c r="P14760" s="181">
        <f t="shared" si="464"/>
        <v>0</v>
      </c>
    </row>
    <row r="14761" spans="15:16">
      <c r="O14761" s="181" t="str">
        <f t="shared" si="465"/>
        <v>1900-1</v>
      </c>
      <c r="P14761" s="181">
        <f t="shared" si="464"/>
        <v>0</v>
      </c>
    </row>
    <row r="14762" spans="15:16">
      <c r="O14762" s="181" t="str">
        <f t="shared" si="465"/>
        <v>1900-1</v>
      </c>
      <c r="P14762" s="181">
        <f t="shared" si="464"/>
        <v>0</v>
      </c>
    </row>
    <row r="14763" spans="15:16">
      <c r="O14763" s="181" t="str">
        <f t="shared" si="465"/>
        <v>1900-1</v>
      </c>
      <c r="P14763" s="181">
        <f t="shared" si="464"/>
        <v>0</v>
      </c>
    </row>
    <row r="14764" spans="15:16">
      <c r="O14764" s="181" t="str">
        <f t="shared" si="465"/>
        <v>1900-1</v>
      </c>
      <c r="P14764" s="181">
        <f t="shared" si="464"/>
        <v>0</v>
      </c>
    </row>
    <row r="14765" spans="15:16">
      <c r="O14765" s="181" t="str">
        <f t="shared" si="465"/>
        <v>1900-1</v>
      </c>
      <c r="P14765" s="181">
        <f t="shared" si="464"/>
        <v>0</v>
      </c>
    </row>
    <row r="14766" spans="15:16">
      <c r="O14766" s="181" t="str">
        <f t="shared" si="465"/>
        <v>1900-1</v>
      </c>
      <c r="P14766" s="181">
        <f t="shared" si="464"/>
        <v>0</v>
      </c>
    </row>
    <row r="14767" spans="15:16">
      <c r="O14767" s="181" t="str">
        <f t="shared" si="465"/>
        <v>1900-1</v>
      </c>
      <c r="P14767" s="181">
        <f t="shared" si="464"/>
        <v>0</v>
      </c>
    </row>
    <row r="14768" spans="15:16">
      <c r="O14768" s="181" t="str">
        <f t="shared" si="465"/>
        <v>1900-1</v>
      </c>
      <c r="P14768" s="181">
        <f t="shared" si="464"/>
        <v>0</v>
      </c>
    </row>
    <row r="14769" spans="15:16">
      <c r="O14769" s="181" t="str">
        <f t="shared" si="465"/>
        <v>1900-1</v>
      </c>
      <c r="P14769" s="181">
        <f t="shared" si="464"/>
        <v>0</v>
      </c>
    </row>
    <row r="14770" spans="15:16">
      <c r="O14770" s="181" t="str">
        <f t="shared" si="465"/>
        <v>1900-1</v>
      </c>
      <c r="P14770" s="181">
        <f t="shared" si="464"/>
        <v>0</v>
      </c>
    </row>
    <row r="14771" spans="15:16">
      <c r="O14771" s="181" t="str">
        <f t="shared" si="465"/>
        <v>1900-1</v>
      </c>
      <c r="P14771" s="181">
        <f t="shared" si="464"/>
        <v>0</v>
      </c>
    </row>
    <row r="14772" spans="15:16">
      <c r="O14772" s="181" t="str">
        <f t="shared" si="465"/>
        <v>1900-1</v>
      </c>
      <c r="P14772" s="181">
        <f t="shared" si="464"/>
        <v>0</v>
      </c>
    </row>
    <row r="14773" spans="15:16">
      <c r="O14773" s="181" t="str">
        <f t="shared" si="465"/>
        <v>1900-1</v>
      </c>
      <c r="P14773" s="181">
        <f t="shared" si="464"/>
        <v>0</v>
      </c>
    </row>
    <row r="14774" spans="15:16">
      <c r="O14774" s="181" t="str">
        <f t="shared" si="465"/>
        <v>1900-1</v>
      </c>
      <c r="P14774" s="181">
        <f t="shared" si="464"/>
        <v>0</v>
      </c>
    </row>
    <row r="14775" spans="15:16">
      <c r="O14775" s="181" t="str">
        <f t="shared" si="465"/>
        <v>1900-1</v>
      </c>
      <c r="P14775" s="181">
        <f t="shared" si="464"/>
        <v>0</v>
      </c>
    </row>
    <row r="14776" spans="15:16">
      <c r="O14776" s="181" t="str">
        <f t="shared" si="465"/>
        <v>1900-1</v>
      </c>
      <c r="P14776" s="181">
        <f t="shared" si="464"/>
        <v>0</v>
      </c>
    </row>
    <row r="14777" spans="15:16">
      <c r="O14777" s="181" t="str">
        <f t="shared" si="465"/>
        <v>1900-1</v>
      </c>
      <c r="P14777" s="181">
        <f t="shared" si="464"/>
        <v>0</v>
      </c>
    </row>
    <row r="14778" spans="15:16">
      <c r="O14778" s="181" t="str">
        <f t="shared" si="465"/>
        <v>1900-1</v>
      </c>
      <c r="P14778" s="181">
        <f t="shared" si="464"/>
        <v>0</v>
      </c>
    </row>
    <row r="14779" spans="15:16">
      <c r="O14779" s="181" t="str">
        <f t="shared" si="465"/>
        <v>1900-1</v>
      </c>
      <c r="P14779" s="181">
        <f t="shared" si="464"/>
        <v>0</v>
      </c>
    </row>
    <row r="14780" spans="15:16">
      <c r="O14780" s="181" t="str">
        <f t="shared" si="465"/>
        <v>1900-1</v>
      </c>
      <c r="P14780" s="181">
        <f t="shared" si="464"/>
        <v>0</v>
      </c>
    </row>
    <row r="14781" spans="15:16">
      <c r="O14781" s="181" t="str">
        <f t="shared" si="465"/>
        <v>1900-1</v>
      </c>
      <c r="P14781" s="181">
        <f t="shared" ref="P14781:P14844" si="466">N14781*H14781</f>
        <v>0</v>
      </c>
    </row>
    <row r="14782" spans="15:16">
      <c r="O14782" s="181" t="str">
        <f t="shared" si="465"/>
        <v>1900-1</v>
      </c>
      <c r="P14782" s="181">
        <f t="shared" si="466"/>
        <v>0</v>
      </c>
    </row>
    <row r="14783" spans="15:16">
      <c r="O14783" s="181" t="str">
        <f t="shared" si="465"/>
        <v>1900-1</v>
      </c>
      <c r="P14783" s="181">
        <f t="shared" si="466"/>
        <v>0</v>
      </c>
    </row>
    <row r="14784" spans="15:16">
      <c r="O14784" s="181" t="str">
        <f t="shared" si="465"/>
        <v>1900-1</v>
      </c>
      <c r="P14784" s="181">
        <f t="shared" si="466"/>
        <v>0</v>
      </c>
    </row>
    <row r="14785" spans="15:16">
      <c r="O14785" s="181" t="str">
        <f t="shared" si="465"/>
        <v>1900-1</v>
      </c>
      <c r="P14785" s="181">
        <f t="shared" si="466"/>
        <v>0</v>
      </c>
    </row>
    <row r="14786" spans="15:16">
      <c r="O14786" s="181" t="str">
        <f t="shared" si="465"/>
        <v>1900-1</v>
      </c>
      <c r="P14786" s="181">
        <f t="shared" si="466"/>
        <v>0</v>
      </c>
    </row>
    <row r="14787" spans="15:16">
      <c r="O14787" s="181" t="str">
        <f t="shared" si="465"/>
        <v>1900-1</v>
      </c>
      <c r="P14787" s="181">
        <f t="shared" si="466"/>
        <v>0</v>
      </c>
    </row>
    <row r="14788" spans="15:16">
      <c r="O14788" s="181" t="str">
        <f t="shared" si="465"/>
        <v>1900-1</v>
      </c>
      <c r="P14788" s="181">
        <f t="shared" si="466"/>
        <v>0</v>
      </c>
    </row>
    <row r="14789" spans="15:16">
      <c r="O14789" s="181" t="str">
        <f t="shared" si="465"/>
        <v>1900-1</v>
      </c>
      <c r="P14789" s="181">
        <f t="shared" si="466"/>
        <v>0</v>
      </c>
    </row>
    <row r="14790" spans="15:16">
      <c r="O14790" s="181" t="str">
        <f t="shared" ref="O14790:O14853" si="467">YEAR(B14790)&amp;"-"&amp;MONTH(B14790)</f>
        <v>1900-1</v>
      </c>
      <c r="P14790" s="181">
        <f t="shared" si="466"/>
        <v>0</v>
      </c>
    </row>
    <row r="14791" spans="15:16">
      <c r="O14791" s="181" t="str">
        <f t="shared" si="467"/>
        <v>1900-1</v>
      </c>
      <c r="P14791" s="181">
        <f t="shared" si="466"/>
        <v>0</v>
      </c>
    </row>
    <row r="14792" spans="15:16">
      <c r="O14792" s="181" t="str">
        <f t="shared" si="467"/>
        <v>1900-1</v>
      </c>
      <c r="P14792" s="181">
        <f t="shared" si="466"/>
        <v>0</v>
      </c>
    </row>
    <row r="14793" spans="15:16">
      <c r="O14793" s="181" t="str">
        <f t="shared" si="467"/>
        <v>1900-1</v>
      </c>
      <c r="P14793" s="181">
        <f t="shared" si="466"/>
        <v>0</v>
      </c>
    </row>
    <row r="14794" spans="15:16">
      <c r="O14794" s="181" t="str">
        <f t="shared" si="467"/>
        <v>1900-1</v>
      </c>
      <c r="P14794" s="181">
        <f t="shared" si="466"/>
        <v>0</v>
      </c>
    </row>
    <row r="14795" spans="15:16">
      <c r="O14795" s="181" t="str">
        <f t="shared" si="467"/>
        <v>1900-1</v>
      </c>
      <c r="P14795" s="181">
        <f t="shared" si="466"/>
        <v>0</v>
      </c>
    </row>
    <row r="14796" spans="15:16">
      <c r="O14796" s="181" t="str">
        <f t="shared" si="467"/>
        <v>1900-1</v>
      </c>
      <c r="P14796" s="181">
        <f t="shared" si="466"/>
        <v>0</v>
      </c>
    </row>
    <row r="14797" spans="15:16">
      <c r="O14797" s="181" t="str">
        <f t="shared" si="467"/>
        <v>1900-1</v>
      </c>
      <c r="P14797" s="181">
        <f t="shared" si="466"/>
        <v>0</v>
      </c>
    </row>
    <row r="14798" spans="15:16">
      <c r="O14798" s="181" t="str">
        <f t="shared" si="467"/>
        <v>1900-1</v>
      </c>
      <c r="P14798" s="181">
        <f t="shared" si="466"/>
        <v>0</v>
      </c>
    </row>
    <row r="14799" spans="15:16">
      <c r="O14799" s="181" t="str">
        <f t="shared" si="467"/>
        <v>1900-1</v>
      </c>
      <c r="P14799" s="181">
        <f t="shared" si="466"/>
        <v>0</v>
      </c>
    </row>
    <row r="14800" spans="15:16">
      <c r="O14800" s="181" t="str">
        <f t="shared" si="467"/>
        <v>1900-1</v>
      </c>
      <c r="P14800" s="181">
        <f t="shared" si="466"/>
        <v>0</v>
      </c>
    </row>
    <row r="14801" spans="15:16">
      <c r="O14801" s="181" t="str">
        <f t="shared" si="467"/>
        <v>1900-1</v>
      </c>
      <c r="P14801" s="181">
        <f t="shared" si="466"/>
        <v>0</v>
      </c>
    </row>
    <row r="14802" spans="15:16">
      <c r="O14802" s="181" t="str">
        <f t="shared" si="467"/>
        <v>1900-1</v>
      </c>
      <c r="P14802" s="181">
        <f t="shared" si="466"/>
        <v>0</v>
      </c>
    </row>
    <row r="14803" spans="15:16">
      <c r="O14803" s="181" t="str">
        <f t="shared" si="467"/>
        <v>1900-1</v>
      </c>
      <c r="P14803" s="181">
        <f t="shared" si="466"/>
        <v>0</v>
      </c>
    </row>
    <row r="14804" spans="15:16">
      <c r="O14804" s="181" t="str">
        <f t="shared" si="467"/>
        <v>1900-1</v>
      </c>
      <c r="P14804" s="181">
        <f t="shared" si="466"/>
        <v>0</v>
      </c>
    </row>
    <row r="14805" spans="15:16">
      <c r="O14805" s="181" t="str">
        <f t="shared" si="467"/>
        <v>1900-1</v>
      </c>
      <c r="P14805" s="181">
        <f t="shared" si="466"/>
        <v>0</v>
      </c>
    </row>
    <row r="14806" spans="15:16">
      <c r="O14806" s="181" t="str">
        <f t="shared" si="467"/>
        <v>1900-1</v>
      </c>
      <c r="P14806" s="181">
        <f t="shared" si="466"/>
        <v>0</v>
      </c>
    </row>
    <row r="14807" spans="15:16">
      <c r="O14807" s="181" t="str">
        <f t="shared" si="467"/>
        <v>1900-1</v>
      </c>
      <c r="P14807" s="181">
        <f t="shared" si="466"/>
        <v>0</v>
      </c>
    </row>
    <row r="14808" spans="15:16">
      <c r="O14808" s="181" t="str">
        <f t="shared" si="467"/>
        <v>1900-1</v>
      </c>
      <c r="P14808" s="181">
        <f t="shared" si="466"/>
        <v>0</v>
      </c>
    </row>
    <row r="14809" spans="15:16">
      <c r="O14809" s="181" t="str">
        <f t="shared" si="467"/>
        <v>1900-1</v>
      </c>
      <c r="P14809" s="181">
        <f t="shared" si="466"/>
        <v>0</v>
      </c>
    </row>
    <row r="14810" spans="15:16">
      <c r="O14810" s="181" t="str">
        <f t="shared" si="467"/>
        <v>1900-1</v>
      </c>
      <c r="P14810" s="181">
        <f t="shared" si="466"/>
        <v>0</v>
      </c>
    </row>
    <row r="14811" spans="15:16">
      <c r="O14811" s="181" t="str">
        <f t="shared" si="467"/>
        <v>1900-1</v>
      </c>
      <c r="P14811" s="181">
        <f t="shared" si="466"/>
        <v>0</v>
      </c>
    </row>
    <row r="14812" spans="15:16">
      <c r="O14812" s="181" t="str">
        <f t="shared" si="467"/>
        <v>1900-1</v>
      </c>
      <c r="P14812" s="181">
        <f t="shared" si="466"/>
        <v>0</v>
      </c>
    </row>
    <row r="14813" spans="15:16">
      <c r="O14813" s="181" t="str">
        <f t="shared" si="467"/>
        <v>1900-1</v>
      </c>
      <c r="P14813" s="181">
        <f t="shared" si="466"/>
        <v>0</v>
      </c>
    </row>
    <row r="14814" spans="15:16">
      <c r="O14814" s="181" t="str">
        <f t="shared" si="467"/>
        <v>1900-1</v>
      </c>
      <c r="P14814" s="181">
        <f t="shared" si="466"/>
        <v>0</v>
      </c>
    </row>
    <row r="14815" spans="15:16">
      <c r="O14815" s="181" t="str">
        <f t="shared" si="467"/>
        <v>1900-1</v>
      </c>
      <c r="P14815" s="181">
        <f t="shared" si="466"/>
        <v>0</v>
      </c>
    </row>
    <row r="14816" spans="15:16">
      <c r="O14816" s="181" t="str">
        <f t="shared" si="467"/>
        <v>1900-1</v>
      </c>
      <c r="P14816" s="181">
        <f t="shared" si="466"/>
        <v>0</v>
      </c>
    </row>
    <row r="14817" spans="15:16">
      <c r="O14817" s="181" t="str">
        <f t="shared" si="467"/>
        <v>1900-1</v>
      </c>
      <c r="P14817" s="181">
        <f t="shared" si="466"/>
        <v>0</v>
      </c>
    </row>
    <row r="14818" spans="15:16">
      <c r="O14818" s="181" t="str">
        <f t="shared" si="467"/>
        <v>1900-1</v>
      </c>
      <c r="P14818" s="181">
        <f t="shared" si="466"/>
        <v>0</v>
      </c>
    </row>
    <row r="14819" spans="15:16">
      <c r="O14819" s="181" t="str">
        <f t="shared" si="467"/>
        <v>1900-1</v>
      </c>
      <c r="P14819" s="181">
        <f t="shared" si="466"/>
        <v>0</v>
      </c>
    </row>
    <row r="14820" spans="15:16">
      <c r="O14820" s="181" t="str">
        <f t="shared" si="467"/>
        <v>1900-1</v>
      </c>
      <c r="P14820" s="181">
        <f t="shared" si="466"/>
        <v>0</v>
      </c>
    </row>
    <row r="14821" spans="15:16">
      <c r="O14821" s="181" t="str">
        <f t="shared" si="467"/>
        <v>1900-1</v>
      </c>
      <c r="P14821" s="181">
        <f t="shared" si="466"/>
        <v>0</v>
      </c>
    </row>
    <row r="14822" spans="15:16">
      <c r="O14822" s="181" t="str">
        <f t="shared" si="467"/>
        <v>1900-1</v>
      </c>
      <c r="P14822" s="181">
        <f t="shared" si="466"/>
        <v>0</v>
      </c>
    </row>
    <row r="14823" spans="15:16">
      <c r="O14823" s="181" t="str">
        <f t="shared" si="467"/>
        <v>1900-1</v>
      </c>
      <c r="P14823" s="181">
        <f t="shared" si="466"/>
        <v>0</v>
      </c>
    </row>
    <row r="14824" spans="15:16">
      <c r="O14824" s="181" t="str">
        <f t="shared" si="467"/>
        <v>1900-1</v>
      </c>
      <c r="P14824" s="181">
        <f t="shared" si="466"/>
        <v>0</v>
      </c>
    </row>
    <row r="14825" spans="15:16">
      <c r="O14825" s="181" t="str">
        <f t="shared" si="467"/>
        <v>1900-1</v>
      </c>
      <c r="P14825" s="181">
        <f t="shared" si="466"/>
        <v>0</v>
      </c>
    </row>
    <row r="14826" spans="15:16">
      <c r="O14826" s="181" t="str">
        <f t="shared" si="467"/>
        <v>1900-1</v>
      </c>
      <c r="P14826" s="181">
        <f t="shared" si="466"/>
        <v>0</v>
      </c>
    </row>
    <row r="14827" spans="15:16">
      <c r="O14827" s="181" t="str">
        <f t="shared" si="467"/>
        <v>1900-1</v>
      </c>
      <c r="P14827" s="181">
        <f t="shared" si="466"/>
        <v>0</v>
      </c>
    </row>
    <row r="14828" spans="15:16">
      <c r="O14828" s="181" t="str">
        <f t="shared" si="467"/>
        <v>1900-1</v>
      </c>
      <c r="P14828" s="181">
        <f t="shared" si="466"/>
        <v>0</v>
      </c>
    </row>
    <row r="14829" spans="15:16">
      <c r="O14829" s="181" t="str">
        <f t="shared" si="467"/>
        <v>1900-1</v>
      </c>
      <c r="P14829" s="181">
        <f t="shared" si="466"/>
        <v>0</v>
      </c>
    </row>
    <row r="14830" spans="15:16">
      <c r="O14830" s="181" t="str">
        <f t="shared" si="467"/>
        <v>1900-1</v>
      </c>
      <c r="P14830" s="181">
        <f t="shared" si="466"/>
        <v>0</v>
      </c>
    </row>
    <row r="14831" spans="15:16">
      <c r="O14831" s="181" t="str">
        <f t="shared" si="467"/>
        <v>1900-1</v>
      </c>
      <c r="P14831" s="181">
        <f t="shared" si="466"/>
        <v>0</v>
      </c>
    </row>
    <row r="14832" spans="15:16">
      <c r="O14832" s="181" t="str">
        <f t="shared" si="467"/>
        <v>1900-1</v>
      </c>
      <c r="P14832" s="181">
        <f t="shared" si="466"/>
        <v>0</v>
      </c>
    </row>
    <row r="14833" spans="15:16">
      <c r="O14833" s="181" t="str">
        <f t="shared" si="467"/>
        <v>1900-1</v>
      </c>
      <c r="P14833" s="181">
        <f t="shared" si="466"/>
        <v>0</v>
      </c>
    </row>
    <row r="14834" spans="15:16">
      <c r="O14834" s="181" t="str">
        <f t="shared" si="467"/>
        <v>1900-1</v>
      </c>
      <c r="P14834" s="181">
        <f t="shared" si="466"/>
        <v>0</v>
      </c>
    </row>
    <row r="14835" spans="15:16">
      <c r="O14835" s="181" t="str">
        <f t="shared" si="467"/>
        <v>1900-1</v>
      </c>
      <c r="P14835" s="181">
        <f t="shared" si="466"/>
        <v>0</v>
      </c>
    </row>
    <row r="14836" spans="15:16">
      <c r="O14836" s="181" t="str">
        <f t="shared" si="467"/>
        <v>1900-1</v>
      </c>
      <c r="P14836" s="181">
        <f t="shared" si="466"/>
        <v>0</v>
      </c>
    </row>
    <row r="14837" spans="15:16">
      <c r="O14837" s="181" t="str">
        <f t="shared" si="467"/>
        <v>1900-1</v>
      </c>
      <c r="P14837" s="181">
        <f t="shared" si="466"/>
        <v>0</v>
      </c>
    </row>
    <row r="14838" spans="15:16">
      <c r="O14838" s="181" t="str">
        <f t="shared" si="467"/>
        <v>1900-1</v>
      </c>
      <c r="P14838" s="181">
        <f t="shared" si="466"/>
        <v>0</v>
      </c>
    </row>
    <row r="14839" spans="15:16">
      <c r="O14839" s="181" t="str">
        <f t="shared" si="467"/>
        <v>1900-1</v>
      </c>
      <c r="P14839" s="181">
        <f t="shared" si="466"/>
        <v>0</v>
      </c>
    </row>
    <row r="14840" spans="15:16">
      <c r="O14840" s="181" t="str">
        <f t="shared" si="467"/>
        <v>1900-1</v>
      </c>
      <c r="P14840" s="181">
        <f t="shared" si="466"/>
        <v>0</v>
      </c>
    </row>
    <row r="14841" spans="15:16">
      <c r="O14841" s="181" t="str">
        <f t="shared" si="467"/>
        <v>1900-1</v>
      </c>
      <c r="P14841" s="181">
        <f t="shared" si="466"/>
        <v>0</v>
      </c>
    </row>
    <row r="14842" spans="15:16">
      <c r="O14842" s="181" t="str">
        <f t="shared" si="467"/>
        <v>1900-1</v>
      </c>
      <c r="P14842" s="181">
        <f t="shared" si="466"/>
        <v>0</v>
      </c>
    </row>
    <row r="14843" spans="15:16">
      <c r="O14843" s="181" t="str">
        <f t="shared" si="467"/>
        <v>1900-1</v>
      </c>
      <c r="P14843" s="181">
        <f t="shared" si="466"/>
        <v>0</v>
      </c>
    </row>
    <row r="14844" spans="15:16">
      <c r="O14844" s="181" t="str">
        <f t="shared" si="467"/>
        <v>1900-1</v>
      </c>
      <c r="P14844" s="181">
        <f t="shared" si="466"/>
        <v>0</v>
      </c>
    </row>
    <row r="14845" spans="15:16">
      <c r="O14845" s="181" t="str">
        <f t="shared" si="467"/>
        <v>1900-1</v>
      </c>
      <c r="P14845" s="181">
        <f t="shared" ref="P14845:P14908" si="468">N14845*H14845</f>
        <v>0</v>
      </c>
    </row>
    <row r="14846" spans="15:16">
      <c r="O14846" s="181" t="str">
        <f t="shared" si="467"/>
        <v>1900-1</v>
      </c>
      <c r="P14846" s="181">
        <f t="shared" si="468"/>
        <v>0</v>
      </c>
    </row>
    <row r="14847" spans="15:16">
      <c r="O14847" s="181" t="str">
        <f t="shared" si="467"/>
        <v>1900-1</v>
      </c>
      <c r="P14847" s="181">
        <f t="shared" si="468"/>
        <v>0</v>
      </c>
    </row>
    <row r="14848" spans="15:16">
      <c r="O14848" s="181" t="str">
        <f t="shared" si="467"/>
        <v>1900-1</v>
      </c>
      <c r="P14848" s="181">
        <f t="shared" si="468"/>
        <v>0</v>
      </c>
    </row>
    <row r="14849" spans="15:16">
      <c r="O14849" s="181" t="str">
        <f t="shared" si="467"/>
        <v>1900-1</v>
      </c>
      <c r="P14849" s="181">
        <f t="shared" si="468"/>
        <v>0</v>
      </c>
    </row>
    <row r="14850" spans="15:16">
      <c r="O14850" s="181" t="str">
        <f t="shared" si="467"/>
        <v>1900-1</v>
      </c>
      <c r="P14850" s="181">
        <f t="shared" si="468"/>
        <v>0</v>
      </c>
    </row>
    <row r="14851" spans="15:16">
      <c r="O14851" s="181" t="str">
        <f t="shared" si="467"/>
        <v>1900-1</v>
      </c>
      <c r="P14851" s="181">
        <f t="shared" si="468"/>
        <v>0</v>
      </c>
    </row>
    <row r="14852" spans="15:16">
      <c r="O14852" s="181" t="str">
        <f t="shared" si="467"/>
        <v>1900-1</v>
      </c>
      <c r="P14852" s="181">
        <f t="shared" si="468"/>
        <v>0</v>
      </c>
    </row>
    <row r="14853" spans="15:16">
      <c r="O14853" s="181" t="str">
        <f t="shared" si="467"/>
        <v>1900-1</v>
      </c>
      <c r="P14853" s="181">
        <f t="shared" si="468"/>
        <v>0</v>
      </c>
    </row>
    <row r="14854" spans="15:16">
      <c r="O14854" s="181" t="str">
        <f t="shared" ref="O14854:O14917" si="469">YEAR(B14854)&amp;"-"&amp;MONTH(B14854)</f>
        <v>1900-1</v>
      </c>
      <c r="P14854" s="181">
        <f t="shared" si="468"/>
        <v>0</v>
      </c>
    </row>
    <row r="14855" spans="15:16">
      <c r="O14855" s="181" t="str">
        <f t="shared" si="469"/>
        <v>1900-1</v>
      </c>
      <c r="P14855" s="181">
        <f t="shared" si="468"/>
        <v>0</v>
      </c>
    </row>
    <row r="14856" spans="15:16">
      <c r="O14856" s="181" t="str">
        <f t="shared" si="469"/>
        <v>1900-1</v>
      </c>
      <c r="P14856" s="181">
        <f t="shared" si="468"/>
        <v>0</v>
      </c>
    </row>
    <row r="14857" spans="15:16">
      <c r="O14857" s="181" t="str">
        <f t="shared" si="469"/>
        <v>1900-1</v>
      </c>
      <c r="P14857" s="181">
        <f t="shared" si="468"/>
        <v>0</v>
      </c>
    </row>
    <row r="14858" spans="15:16">
      <c r="O14858" s="181" t="str">
        <f t="shared" si="469"/>
        <v>1900-1</v>
      </c>
      <c r="P14858" s="181">
        <f t="shared" si="468"/>
        <v>0</v>
      </c>
    </row>
    <row r="14859" spans="15:16">
      <c r="O14859" s="181" t="str">
        <f t="shared" si="469"/>
        <v>1900-1</v>
      </c>
      <c r="P14859" s="181">
        <f t="shared" si="468"/>
        <v>0</v>
      </c>
    </row>
    <row r="14860" spans="15:16">
      <c r="O14860" s="181" t="str">
        <f t="shared" si="469"/>
        <v>1900-1</v>
      </c>
      <c r="P14860" s="181">
        <f t="shared" si="468"/>
        <v>0</v>
      </c>
    </row>
    <row r="14861" spans="15:16">
      <c r="O14861" s="181" t="str">
        <f t="shared" si="469"/>
        <v>1900-1</v>
      </c>
      <c r="P14861" s="181">
        <f t="shared" si="468"/>
        <v>0</v>
      </c>
    </row>
    <row r="14862" spans="15:16">
      <c r="O14862" s="181" t="str">
        <f t="shared" si="469"/>
        <v>1900-1</v>
      </c>
      <c r="P14862" s="181">
        <f t="shared" si="468"/>
        <v>0</v>
      </c>
    </row>
    <row r="14863" spans="15:16">
      <c r="O14863" s="181" t="str">
        <f t="shared" si="469"/>
        <v>1900-1</v>
      </c>
      <c r="P14863" s="181">
        <f t="shared" si="468"/>
        <v>0</v>
      </c>
    </row>
    <row r="14864" spans="15:16">
      <c r="O14864" s="181" t="str">
        <f t="shared" si="469"/>
        <v>1900-1</v>
      </c>
      <c r="P14864" s="181">
        <f t="shared" si="468"/>
        <v>0</v>
      </c>
    </row>
    <row r="14865" spans="15:16">
      <c r="O14865" s="181" t="str">
        <f t="shared" si="469"/>
        <v>1900-1</v>
      </c>
      <c r="P14865" s="181">
        <f t="shared" si="468"/>
        <v>0</v>
      </c>
    </row>
    <row r="14866" spans="15:16">
      <c r="O14866" s="181" t="str">
        <f t="shared" si="469"/>
        <v>1900-1</v>
      </c>
      <c r="P14866" s="181">
        <f t="shared" si="468"/>
        <v>0</v>
      </c>
    </row>
    <row r="14867" spans="15:16">
      <c r="O14867" s="181" t="str">
        <f t="shared" si="469"/>
        <v>1900-1</v>
      </c>
      <c r="P14867" s="181">
        <f t="shared" si="468"/>
        <v>0</v>
      </c>
    </row>
    <row r="14868" spans="15:16">
      <c r="O14868" s="181" t="str">
        <f t="shared" si="469"/>
        <v>1900-1</v>
      </c>
      <c r="P14868" s="181">
        <f t="shared" si="468"/>
        <v>0</v>
      </c>
    </row>
    <row r="14869" spans="15:16">
      <c r="O14869" s="181" t="str">
        <f t="shared" si="469"/>
        <v>1900-1</v>
      </c>
      <c r="P14869" s="181">
        <f t="shared" si="468"/>
        <v>0</v>
      </c>
    </row>
    <row r="14870" spans="15:16">
      <c r="O14870" s="181" t="str">
        <f t="shared" si="469"/>
        <v>1900-1</v>
      </c>
      <c r="P14870" s="181">
        <f t="shared" si="468"/>
        <v>0</v>
      </c>
    </row>
    <row r="14871" spans="15:16">
      <c r="O14871" s="181" t="str">
        <f t="shared" si="469"/>
        <v>1900-1</v>
      </c>
      <c r="P14871" s="181">
        <f t="shared" si="468"/>
        <v>0</v>
      </c>
    </row>
    <row r="14872" spans="15:16">
      <c r="O14872" s="181" t="str">
        <f t="shared" si="469"/>
        <v>1900-1</v>
      </c>
      <c r="P14872" s="181">
        <f t="shared" si="468"/>
        <v>0</v>
      </c>
    </row>
    <row r="14873" spans="15:16">
      <c r="O14873" s="181" t="str">
        <f t="shared" si="469"/>
        <v>1900-1</v>
      </c>
      <c r="P14873" s="181">
        <f t="shared" si="468"/>
        <v>0</v>
      </c>
    </row>
    <row r="14874" spans="15:16">
      <c r="O14874" s="181" t="str">
        <f t="shared" si="469"/>
        <v>1900-1</v>
      </c>
      <c r="P14874" s="181">
        <f t="shared" si="468"/>
        <v>0</v>
      </c>
    </row>
    <row r="14875" spans="15:16">
      <c r="O14875" s="181" t="str">
        <f t="shared" si="469"/>
        <v>1900-1</v>
      </c>
      <c r="P14875" s="181">
        <f t="shared" si="468"/>
        <v>0</v>
      </c>
    </row>
    <row r="14876" spans="15:16">
      <c r="O14876" s="181" t="str">
        <f t="shared" si="469"/>
        <v>1900-1</v>
      </c>
      <c r="P14876" s="181">
        <f t="shared" si="468"/>
        <v>0</v>
      </c>
    </row>
    <row r="14877" spans="15:16">
      <c r="O14877" s="181" t="str">
        <f t="shared" si="469"/>
        <v>1900-1</v>
      </c>
      <c r="P14877" s="181">
        <f t="shared" si="468"/>
        <v>0</v>
      </c>
    </row>
    <row r="14878" spans="15:16">
      <c r="O14878" s="181" t="str">
        <f t="shared" si="469"/>
        <v>1900-1</v>
      </c>
      <c r="P14878" s="181">
        <f t="shared" si="468"/>
        <v>0</v>
      </c>
    </row>
    <row r="14879" spans="15:16">
      <c r="O14879" s="181" t="str">
        <f t="shared" si="469"/>
        <v>1900-1</v>
      </c>
      <c r="P14879" s="181">
        <f t="shared" si="468"/>
        <v>0</v>
      </c>
    </row>
    <row r="14880" spans="15:16">
      <c r="O14880" s="181" t="str">
        <f t="shared" si="469"/>
        <v>1900-1</v>
      </c>
      <c r="P14880" s="181">
        <f t="shared" si="468"/>
        <v>0</v>
      </c>
    </row>
    <row r="14881" spans="15:16">
      <c r="O14881" s="181" t="str">
        <f t="shared" si="469"/>
        <v>1900-1</v>
      </c>
      <c r="P14881" s="181">
        <f t="shared" si="468"/>
        <v>0</v>
      </c>
    </row>
    <row r="14882" spans="15:16">
      <c r="O14882" s="181" t="str">
        <f t="shared" si="469"/>
        <v>1900-1</v>
      </c>
      <c r="P14882" s="181">
        <f t="shared" si="468"/>
        <v>0</v>
      </c>
    </row>
    <row r="14883" spans="15:16">
      <c r="O14883" s="181" t="str">
        <f t="shared" si="469"/>
        <v>1900-1</v>
      </c>
      <c r="P14883" s="181">
        <f t="shared" si="468"/>
        <v>0</v>
      </c>
    </row>
    <row r="14884" spans="15:16">
      <c r="O14884" s="181" t="str">
        <f t="shared" si="469"/>
        <v>1900-1</v>
      </c>
      <c r="P14884" s="181">
        <f t="shared" si="468"/>
        <v>0</v>
      </c>
    </row>
    <row r="14885" spans="15:16">
      <c r="O14885" s="181" t="str">
        <f t="shared" si="469"/>
        <v>1900-1</v>
      </c>
      <c r="P14885" s="181">
        <f t="shared" si="468"/>
        <v>0</v>
      </c>
    </row>
    <row r="14886" spans="15:16">
      <c r="O14886" s="181" t="str">
        <f t="shared" si="469"/>
        <v>1900-1</v>
      </c>
      <c r="P14886" s="181">
        <f t="shared" si="468"/>
        <v>0</v>
      </c>
    </row>
    <row r="14887" spans="15:16">
      <c r="O14887" s="181" t="str">
        <f t="shared" si="469"/>
        <v>1900-1</v>
      </c>
      <c r="P14887" s="181">
        <f t="shared" si="468"/>
        <v>0</v>
      </c>
    </row>
    <row r="14888" spans="15:16">
      <c r="O14888" s="181" t="str">
        <f t="shared" si="469"/>
        <v>1900-1</v>
      </c>
      <c r="P14888" s="181">
        <f t="shared" si="468"/>
        <v>0</v>
      </c>
    </row>
    <row r="14889" spans="15:16">
      <c r="O14889" s="181" t="str">
        <f t="shared" si="469"/>
        <v>1900-1</v>
      </c>
      <c r="P14889" s="181">
        <f t="shared" si="468"/>
        <v>0</v>
      </c>
    </row>
    <row r="14890" spans="15:16">
      <c r="O14890" s="181" t="str">
        <f t="shared" si="469"/>
        <v>1900-1</v>
      </c>
      <c r="P14890" s="181">
        <f t="shared" si="468"/>
        <v>0</v>
      </c>
    </row>
    <row r="14891" spans="15:16">
      <c r="O14891" s="181" t="str">
        <f t="shared" si="469"/>
        <v>1900-1</v>
      </c>
      <c r="P14891" s="181">
        <f t="shared" si="468"/>
        <v>0</v>
      </c>
    </row>
    <row r="14892" spans="15:16">
      <c r="O14892" s="181" t="str">
        <f t="shared" si="469"/>
        <v>1900-1</v>
      </c>
      <c r="P14892" s="181">
        <f t="shared" si="468"/>
        <v>0</v>
      </c>
    </row>
    <row r="14893" spans="15:16">
      <c r="O14893" s="181" t="str">
        <f t="shared" si="469"/>
        <v>1900-1</v>
      </c>
      <c r="P14893" s="181">
        <f t="shared" si="468"/>
        <v>0</v>
      </c>
    </row>
    <row r="14894" spans="15:16">
      <c r="O14894" s="181" t="str">
        <f t="shared" si="469"/>
        <v>1900-1</v>
      </c>
      <c r="P14894" s="181">
        <f t="shared" si="468"/>
        <v>0</v>
      </c>
    </row>
    <row r="14895" spans="15:16">
      <c r="O14895" s="181" t="str">
        <f t="shared" si="469"/>
        <v>1900-1</v>
      </c>
      <c r="P14895" s="181">
        <f t="shared" si="468"/>
        <v>0</v>
      </c>
    </row>
    <row r="14896" spans="15:16">
      <c r="O14896" s="181" t="str">
        <f t="shared" si="469"/>
        <v>1900-1</v>
      </c>
      <c r="P14896" s="181">
        <f t="shared" si="468"/>
        <v>0</v>
      </c>
    </row>
    <row r="14897" spans="15:16">
      <c r="O14897" s="181" t="str">
        <f t="shared" si="469"/>
        <v>1900-1</v>
      </c>
      <c r="P14897" s="181">
        <f t="shared" si="468"/>
        <v>0</v>
      </c>
    </row>
    <row r="14898" spans="15:16">
      <c r="O14898" s="181" t="str">
        <f t="shared" si="469"/>
        <v>1900-1</v>
      </c>
      <c r="P14898" s="181">
        <f t="shared" si="468"/>
        <v>0</v>
      </c>
    </row>
    <row r="14899" spans="15:16">
      <c r="O14899" s="181" t="str">
        <f t="shared" si="469"/>
        <v>1900-1</v>
      </c>
      <c r="P14899" s="181">
        <f t="shared" si="468"/>
        <v>0</v>
      </c>
    </row>
    <row r="14900" spans="15:16">
      <c r="O14900" s="181" t="str">
        <f t="shared" si="469"/>
        <v>1900-1</v>
      </c>
      <c r="P14900" s="181">
        <f t="shared" si="468"/>
        <v>0</v>
      </c>
    </row>
    <row r="14901" spans="15:16">
      <c r="O14901" s="181" t="str">
        <f t="shared" si="469"/>
        <v>1900-1</v>
      </c>
      <c r="P14901" s="181">
        <f t="shared" si="468"/>
        <v>0</v>
      </c>
    </row>
    <row r="14902" spans="15:16">
      <c r="O14902" s="181" t="str">
        <f t="shared" si="469"/>
        <v>1900-1</v>
      </c>
      <c r="P14902" s="181">
        <f t="shared" si="468"/>
        <v>0</v>
      </c>
    </row>
    <row r="14903" spans="15:16">
      <c r="O14903" s="181" t="str">
        <f t="shared" si="469"/>
        <v>1900-1</v>
      </c>
      <c r="P14903" s="181">
        <f t="shared" si="468"/>
        <v>0</v>
      </c>
    </row>
    <row r="14904" spans="15:16">
      <c r="O14904" s="181" t="str">
        <f t="shared" si="469"/>
        <v>1900-1</v>
      </c>
      <c r="P14904" s="181">
        <f t="shared" si="468"/>
        <v>0</v>
      </c>
    </row>
    <row r="14905" spans="15:16">
      <c r="O14905" s="181" t="str">
        <f t="shared" si="469"/>
        <v>1900-1</v>
      </c>
      <c r="P14905" s="181">
        <f t="shared" si="468"/>
        <v>0</v>
      </c>
    </row>
    <row r="14906" spans="15:16">
      <c r="O14906" s="181" t="str">
        <f t="shared" si="469"/>
        <v>1900-1</v>
      </c>
      <c r="P14906" s="181">
        <f t="shared" si="468"/>
        <v>0</v>
      </c>
    </row>
    <row r="14907" spans="15:16">
      <c r="O14907" s="181" t="str">
        <f t="shared" si="469"/>
        <v>1900-1</v>
      </c>
      <c r="P14907" s="181">
        <f t="shared" si="468"/>
        <v>0</v>
      </c>
    </row>
    <row r="14908" spans="15:16">
      <c r="O14908" s="181" t="str">
        <f t="shared" si="469"/>
        <v>1900-1</v>
      </c>
      <c r="P14908" s="181">
        <f t="shared" si="468"/>
        <v>0</v>
      </c>
    </row>
    <row r="14909" spans="15:16">
      <c r="O14909" s="181" t="str">
        <f t="shared" si="469"/>
        <v>1900-1</v>
      </c>
      <c r="P14909" s="181">
        <f t="shared" ref="P14909:P14971" si="470">N14909*H14909</f>
        <v>0</v>
      </c>
    </row>
    <row r="14910" spans="15:16">
      <c r="O14910" s="181" t="str">
        <f t="shared" si="469"/>
        <v>1900-1</v>
      </c>
      <c r="P14910" s="181">
        <f t="shared" si="470"/>
        <v>0</v>
      </c>
    </row>
    <row r="14911" spans="15:16">
      <c r="O14911" s="181" t="str">
        <f t="shared" si="469"/>
        <v>1900-1</v>
      </c>
      <c r="P14911" s="181">
        <f t="shared" si="470"/>
        <v>0</v>
      </c>
    </row>
    <row r="14912" spans="15:16">
      <c r="O14912" s="181" t="str">
        <f t="shared" si="469"/>
        <v>1900-1</v>
      </c>
      <c r="P14912" s="181">
        <f t="shared" si="470"/>
        <v>0</v>
      </c>
    </row>
    <row r="14913" spans="15:16">
      <c r="O14913" s="181" t="str">
        <f t="shared" si="469"/>
        <v>1900-1</v>
      </c>
      <c r="P14913" s="181">
        <f t="shared" si="470"/>
        <v>0</v>
      </c>
    </row>
    <row r="14914" spans="15:16">
      <c r="O14914" s="181" t="str">
        <f t="shared" si="469"/>
        <v>1900-1</v>
      </c>
      <c r="P14914" s="181">
        <f t="shared" si="470"/>
        <v>0</v>
      </c>
    </row>
    <row r="14915" spans="15:16">
      <c r="O14915" s="181" t="str">
        <f t="shared" si="469"/>
        <v>1900-1</v>
      </c>
      <c r="P14915" s="181">
        <f t="shared" si="470"/>
        <v>0</v>
      </c>
    </row>
    <row r="14916" spans="15:16">
      <c r="O14916" s="181" t="str">
        <f t="shared" si="469"/>
        <v>1900-1</v>
      </c>
      <c r="P14916" s="181">
        <f t="shared" si="470"/>
        <v>0</v>
      </c>
    </row>
    <row r="14917" spans="15:16">
      <c r="O14917" s="181" t="str">
        <f t="shared" si="469"/>
        <v>1900-1</v>
      </c>
      <c r="P14917" s="181">
        <f t="shared" si="470"/>
        <v>0</v>
      </c>
    </row>
    <row r="14918" spans="15:16">
      <c r="O14918" s="181" t="str">
        <f t="shared" ref="O14918:O14980" si="471">YEAR(B14918)&amp;"-"&amp;MONTH(B14918)</f>
        <v>1900-1</v>
      </c>
      <c r="P14918" s="181">
        <f t="shared" si="470"/>
        <v>0</v>
      </c>
    </row>
    <row r="14919" spans="15:16">
      <c r="O14919" s="181" t="str">
        <f t="shared" si="471"/>
        <v>1900-1</v>
      </c>
      <c r="P14919" s="181">
        <f t="shared" si="470"/>
        <v>0</v>
      </c>
    </row>
    <row r="14920" spans="15:16">
      <c r="O14920" s="181" t="str">
        <f t="shared" si="471"/>
        <v>1900-1</v>
      </c>
      <c r="P14920" s="181">
        <f t="shared" si="470"/>
        <v>0</v>
      </c>
    </row>
    <row r="14921" spans="15:16">
      <c r="O14921" s="181" t="str">
        <f t="shared" si="471"/>
        <v>1900-1</v>
      </c>
      <c r="P14921" s="181">
        <f t="shared" si="470"/>
        <v>0</v>
      </c>
    </row>
    <row r="14922" spans="15:16">
      <c r="O14922" s="181" t="str">
        <f t="shared" si="471"/>
        <v>1900-1</v>
      </c>
      <c r="P14922" s="181">
        <f t="shared" si="470"/>
        <v>0</v>
      </c>
    </row>
    <row r="14923" spans="15:16">
      <c r="O14923" s="181" t="str">
        <f t="shared" si="471"/>
        <v>1900-1</v>
      </c>
      <c r="P14923" s="181">
        <f t="shared" si="470"/>
        <v>0</v>
      </c>
    </row>
    <row r="14924" spans="15:16">
      <c r="O14924" s="181" t="str">
        <f t="shared" si="471"/>
        <v>1900-1</v>
      </c>
      <c r="P14924" s="181">
        <f t="shared" si="470"/>
        <v>0</v>
      </c>
    </row>
    <row r="14925" spans="15:16">
      <c r="O14925" s="181" t="str">
        <f t="shared" si="471"/>
        <v>1900-1</v>
      </c>
      <c r="P14925" s="181">
        <f t="shared" si="470"/>
        <v>0</v>
      </c>
    </row>
    <row r="14926" spans="15:16">
      <c r="O14926" s="181" t="str">
        <f t="shared" si="471"/>
        <v>1900-1</v>
      </c>
      <c r="P14926" s="181">
        <f t="shared" si="470"/>
        <v>0</v>
      </c>
    </row>
    <row r="14927" spans="15:16">
      <c r="O14927" s="181" t="str">
        <f t="shared" si="471"/>
        <v>1900-1</v>
      </c>
      <c r="P14927" s="181">
        <f t="shared" si="470"/>
        <v>0</v>
      </c>
    </row>
    <row r="14928" spans="15:16">
      <c r="O14928" s="181" t="str">
        <f t="shared" si="471"/>
        <v>1900-1</v>
      </c>
      <c r="P14928" s="181">
        <f t="shared" si="470"/>
        <v>0</v>
      </c>
    </row>
    <row r="14929" spans="15:16">
      <c r="O14929" s="181" t="str">
        <f t="shared" si="471"/>
        <v>1900-1</v>
      </c>
      <c r="P14929" s="181">
        <f t="shared" si="470"/>
        <v>0</v>
      </c>
    </row>
    <row r="14930" spans="15:16">
      <c r="O14930" s="181" t="str">
        <f t="shared" si="471"/>
        <v>1900-1</v>
      </c>
      <c r="P14930" s="181">
        <f t="shared" si="470"/>
        <v>0</v>
      </c>
    </row>
    <row r="14931" spans="15:16">
      <c r="O14931" s="181" t="str">
        <f t="shared" si="471"/>
        <v>1900-1</v>
      </c>
      <c r="P14931" s="181">
        <f t="shared" si="470"/>
        <v>0</v>
      </c>
    </row>
    <row r="14932" spans="15:16">
      <c r="O14932" s="181" t="str">
        <f t="shared" si="471"/>
        <v>1900-1</v>
      </c>
      <c r="P14932" s="181">
        <f t="shared" si="470"/>
        <v>0</v>
      </c>
    </row>
    <row r="14933" spans="15:16">
      <c r="O14933" s="181" t="str">
        <f t="shared" si="471"/>
        <v>1900-1</v>
      </c>
      <c r="P14933" s="181">
        <f t="shared" si="470"/>
        <v>0</v>
      </c>
    </row>
    <row r="14934" spans="15:16">
      <c r="O14934" s="181" t="str">
        <f t="shared" si="471"/>
        <v>1900-1</v>
      </c>
      <c r="P14934" s="181">
        <f t="shared" si="470"/>
        <v>0</v>
      </c>
    </row>
    <row r="14935" spans="15:16">
      <c r="O14935" s="181" t="str">
        <f t="shared" si="471"/>
        <v>1900-1</v>
      </c>
      <c r="P14935" s="181">
        <f t="shared" si="470"/>
        <v>0</v>
      </c>
    </row>
    <row r="14936" spans="15:16">
      <c r="O14936" s="181" t="str">
        <f t="shared" si="471"/>
        <v>1900-1</v>
      </c>
      <c r="P14936" s="181">
        <f t="shared" si="470"/>
        <v>0</v>
      </c>
    </row>
    <row r="14937" spans="15:16">
      <c r="O14937" s="181" t="str">
        <f t="shared" si="471"/>
        <v>1900-1</v>
      </c>
      <c r="P14937" s="181">
        <f t="shared" si="470"/>
        <v>0</v>
      </c>
    </row>
    <row r="14938" spans="15:16">
      <c r="O14938" s="181" t="str">
        <f t="shared" si="471"/>
        <v>1900-1</v>
      </c>
      <c r="P14938" s="181">
        <f t="shared" si="470"/>
        <v>0</v>
      </c>
    </row>
    <row r="14939" spans="15:16">
      <c r="O14939" s="181" t="str">
        <f t="shared" si="471"/>
        <v>1900-1</v>
      </c>
      <c r="P14939" s="181">
        <f t="shared" si="470"/>
        <v>0</v>
      </c>
    </row>
    <row r="14940" spans="15:16">
      <c r="O14940" s="181" t="str">
        <f t="shared" si="471"/>
        <v>1900-1</v>
      </c>
      <c r="P14940" s="181">
        <f t="shared" si="470"/>
        <v>0</v>
      </c>
    </row>
    <row r="14941" spans="15:16">
      <c r="O14941" s="181" t="str">
        <f t="shared" si="471"/>
        <v>1900-1</v>
      </c>
      <c r="P14941" s="181">
        <f t="shared" si="470"/>
        <v>0</v>
      </c>
    </row>
    <row r="14942" spans="15:16">
      <c r="O14942" s="181" t="str">
        <f t="shared" si="471"/>
        <v>1900-1</v>
      </c>
      <c r="P14942" s="181">
        <f t="shared" si="470"/>
        <v>0</v>
      </c>
    </row>
    <row r="14943" spans="15:16">
      <c r="O14943" s="181" t="str">
        <f t="shared" si="471"/>
        <v>1900-1</v>
      </c>
      <c r="P14943" s="181">
        <f t="shared" si="470"/>
        <v>0</v>
      </c>
    </row>
    <row r="14944" spans="15:16">
      <c r="O14944" s="181" t="str">
        <f t="shared" si="471"/>
        <v>1900-1</v>
      </c>
      <c r="P14944" s="181">
        <f t="shared" si="470"/>
        <v>0</v>
      </c>
    </row>
    <row r="14945" spans="15:16">
      <c r="O14945" s="181" t="str">
        <f t="shared" si="471"/>
        <v>1900-1</v>
      </c>
      <c r="P14945" s="181">
        <f t="shared" si="470"/>
        <v>0</v>
      </c>
    </row>
    <row r="14946" spans="15:16">
      <c r="O14946" s="181" t="str">
        <f t="shared" si="471"/>
        <v>1900-1</v>
      </c>
      <c r="P14946" s="181">
        <f t="shared" si="470"/>
        <v>0</v>
      </c>
    </row>
    <row r="14947" spans="15:16">
      <c r="O14947" s="181" t="str">
        <f t="shared" si="471"/>
        <v>1900-1</v>
      </c>
      <c r="P14947" s="181">
        <f t="shared" si="470"/>
        <v>0</v>
      </c>
    </row>
    <row r="14948" spans="15:16">
      <c r="O14948" s="181" t="str">
        <f t="shared" si="471"/>
        <v>1900-1</v>
      </c>
      <c r="P14948" s="181">
        <f t="shared" si="470"/>
        <v>0</v>
      </c>
    </row>
    <row r="14949" spans="15:16">
      <c r="O14949" s="181" t="str">
        <f t="shared" si="471"/>
        <v>1900-1</v>
      </c>
      <c r="P14949" s="181">
        <f t="shared" si="470"/>
        <v>0</v>
      </c>
    </row>
    <row r="14950" spans="15:16">
      <c r="O14950" s="181" t="str">
        <f t="shared" si="471"/>
        <v>1900-1</v>
      </c>
      <c r="P14950" s="181">
        <f t="shared" si="470"/>
        <v>0</v>
      </c>
    </row>
    <row r="14951" spans="15:16">
      <c r="O14951" s="181" t="str">
        <f t="shared" si="471"/>
        <v>1900-1</v>
      </c>
      <c r="P14951" s="181">
        <f t="shared" si="470"/>
        <v>0</v>
      </c>
    </row>
    <row r="14952" spans="15:16">
      <c r="O14952" s="181" t="str">
        <f t="shared" si="471"/>
        <v>1900-1</v>
      </c>
      <c r="P14952" s="181">
        <f t="shared" si="470"/>
        <v>0</v>
      </c>
    </row>
    <row r="14953" spans="15:16">
      <c r="O14953" s="181" t="str">
        <f t="shared" si="471"/>
        <v>1900-1</v>
      </c>
      <c r="P14953" s="181">
        <f t="shared" si="470"/>
        <v>0</v>
      </c>
    </row>
    <row r="14954" spans="15:16">
      <c r="O14954" s="181" t="str">
        <f t="shared" si="471"/>
        <v>1900-1</v>
      </c>
      <c r="P14954" s="181">
        <f t="shared" si="470"/>
        <v>0</v>
      </c>
    </row>
    <row r="14955" spans="15:16">
      <c r="O14955" s="181" t="str">
        <f t="shared" si="471"/>
        <v>1900-1</v>
      </c>
      <c r="P14955" s="181">
        <f t="shared" si="470"/>
        <v>0</v>
      </c>
    </row>
    <row r="14956" spans="15:16">
      <c r="O14956" s="181" t="str">
        <f t="shared" si="471"/>
        <v>1900-1</v>
      </c>
      <c r="P14956" s="181">
        <f t="shared" si="470"/>
        <v>0</v>
      </c>
    </row>
    <row r="14957" spans="15:16">
      <c r="O14957" s="181" t="str">
        <f t="shared" si="471"/>
        <v>1900-1</v>
      </c>
      <c r="P14957" s="181">
        <f t="shared" si="470"/>
        <v>0</v>
      </c>
    </row>
    <row r="14958" spans="15:16">
      <c r="O14958" s="181" t="str">
        <f t="shared" si="471"/>
        <v>1900-1</v>
      </c>
      <c r="P14958" s="181">
        <f t="shared" si="470"/>
        <v>0</v>
      </c>
    </row>
    <row r="14959" spans="15:16">
      <c r="O14959" s="181" t="str">
        <f t="shared" si="471"/>
        <v>1900-1</v>
      </c>
      <c r="P14959" s="181">
        <f t="shared" si="470"/>
        <v>0</v>
      </c>
    </row>
    <row r="14960" spans="15:16">
      <c r="O14960" s="181" t="str">
        <f t="shared" si="471"/>
        <v>1900-1</v>
      </c>
      <c r="P14960" s="181">
        <f t="shared" si="470"/>
        <v>0</v>
      </c>
    </row>
    <row r="14961" spans="15:16">
      <c r="O14961" s="181" t="str">
        <f t="shared" si="471"/>
        <v>1900-1</v>
      </c>
      <c r="P14961" s="181">
        <f t="shared" si="470"/>
        <v>0</v>
      </c>
    </row>
    <row r="14962" spans="15:16">
      <c r="O14962" s="181" t="str">
        <f t="shared" si="471"/>
        <v>1900-1</v>
      </c>
      <c r="P14962" s="181">
        <f t="shared" si="470"/>
        <v>0</v>
      </c>
    </row>
    <row r="14963" spans="15:16">
      <c r="O14963" s="181" t="str">
        <f t="shared" si="471"/>
        <v>1900-1</v>
      </c>
      <c r="P14963" s="181">
        <f t="shared" si="470"/>
        <v>0</v>
      </c>
    </row>
    <row r="14964" spans="15:16">
      <c r="O14964" s="181" t="str">
        <f t="shared" si="471"/>
        <v>1900-1</v>
      </c>
      <c r="P14964" s="181">
        <f t="shared" si="470"/>
        <v>0</v>
      </c>
    </row>
    <row r="14965" spans="15:16">
      <c r="O14965" s="181" t="str">
        <f t="shared" si="471"/>
        <v>1900-1</v>
      </c>
      <c r="P14965" s="181">
        <f t="shared" si="470"/>
        <v>0</v>
      </c>
    </row>
    <row r="14966" spans="15:16">
      <c r="O14966" s="181" t="str">
        <f t="shared" si="471"/>
        <v>1900-1</v>
      </c>
      <c r="P14966" s="181">
        <f t="shared" si="470"/>
        <v>0</v>
      </c>
    </row>
    <row r="14967" spans="15:16">
      <c r="O14967" s="181" t="str">
        <f t="shared" si="471"/>
        <v>1900-1</v>
      </c>
      <c r="P14967" s="181">
        <f t="shared" si="470"/>
        <v>0</v>
      </c>
    </row>
    <row r="14968" spans="15:16">
      <c r="O14968" s="181" t="str">
        <f t="shared" si="471"/>
        <v>1900-1</v>
      </c>
      <c r="P14968" s="181">
        <f t="shared" si="470"/>
        <v>0</v>
      </c>
    </row>
    <row r="14969" spans="15:16">
      <c r="O14969" s="181" t="str">
        <f t="shared" si="471"/>
        <v>1900-1</v>
      </c>
      <c r="P14969" s="181">
        <f t="shared" si="470"/>
        <v>0</v>
      </c>
    </row>
    <row r="14970" spans="15:16">
      <c r="O14970" s="181" t="str">
        <f t="shared" si="471"/>
        <v>1900-1</v>
      </c>
      <c r="P14970" s="181">
        <f t="shared" si="470"/>
        <v>0</v>
      </c>
    </row>
    <row r="14971" spans="15:16">
      <c r="O14971" s="181" t="str">
        <f t="shared" si="471"/>
        <v>1900-1</v>
      </c>
      <c r="P14971" s="181">
        <f t="shared" si="470"/>
        <v>0</v>
      </c>
    </row>
    <row r="14972" spans="15:16">
      <c r="O14972" s="181" t="str">
        <f t="shared" si="471"/>
        <v>1900-1</v>
      </c>
      <c r="P14972" s="181">
        <f t="shared" ref="P14972:P15035" si="472">N14972*H14972</f>
        <v>0</v>
      </c>
    </row>
    <row r="14973" spans="15:16">
      <c r="O14973" s="181" t="str">
        <f t="shared" si="471"/>
        <v>1900-1</v>
      </c>
      <c r="P14973" s="181">
        <f t="shared" si="472"/>
        <v>0</v>
      </c>
    </row>
    <row r="14974" spans="15:16">
      <c r="O14974" s="181" t="str">
        <f t="shared" si="471"/>
        <v>1900-1</v>
      </c>
      <c r="P14974" s="181">
        <f t="shared" si="472"/>
        <v>0</v>
      </c>
    </row>
    <row r="14975" spans="15:16">
      <c r="O14975" s="181" t="str">
        <f t="shared" si="471"/>
        <v>1900-1</v>
      </c>
      <c r="P14975" s="181">
        <f t="shared" si="472"/>
        <v>0</v>
      </c>
    </row>
    <row r="14976" spans="15:16">
      <c r="O14976" s="181" t="str">
        <f t="shared" si="471"/>
        <v>1900-1</v>
      </c>
      <c r="P14976" s="181">
        <f t="shared" si="472"/>
        <v>0</v>
      </c>
    </row>
    <row r="14977" spans="15:16">
      <c r="O14977" s="181" t="str">
        <f t="shared" si="471"/>
        <v>1900-1</v>
      </c>
      <c r="P14977" s="181">
        <f t="shared" si="472"/>
        <v>0</v>
      </c>
    </row>
    <row r="14978" spans="15:16">
      <c r="O14978" s="181" t="str">
        <f t="shared" si="471"/>
        <v>1900-1</v>
      </c>
      <c r="P14978" s="181">
        <f t="shared" si="472"/>
        <v>0</v>
      </c>
    </row>
    <row r="14979" spans="15:16">
      <c r="O14979" s="181" t="str">
        <f t="shared" si="471"/>
        <v>1900-1</v>
      </c>
      <c r="P14979" s="181">
        <f t="shared" si="472"/>
        <v>0</v>
      </c>
    </row>
    <row r="14980" spans="15:16">
      <c r="O14980" s="181" t="str">
        <f t="shared" si="471"/>
        <v>1900-1</v>
      </c>
      <c r="P14980" s="181">
        <f t="shared" si="472"/>
        <v>0</v>
      </c>
    </row>
    <row r="14981" spans="15:16">
      <c r="O14981" s="181" t="str">
        <f t="shared" ref="O14981:O15044" si="473">YEAR(B14981)&amp;"-"&amp;MONTH(B14981)</f>
        <v>1900-1</v>
      </c>
      <c r="P14981" s="181">
        <f t="shared" si="472"/>
        <v>0</v>
      </c>
    </row>
    <row r="14982" spans="15:16">
      <c r="O14982" s="181" t="str">
        <f t="shared" si="473"/>
        <v>1900-1</v>
      </c>
      <c r="P14982" s="181">
        <f t="shared" si="472"/>
        <v>0</v>
      </c>
    </row>
    <row r="14983" spans="15:16">
      <c r="O14983" s="181" t="str">
        <f t="shared" si="473"/>
        <v>1900-1</v>
      </c>
      <c r="P14983" s="181">
        <f t="shared" si="472"/>
        <v>0</v>
      </c>
    </row>
    <row r="14984" spans="15:16">
      <c r="O14984" s="181" t="str">
        <f t="shared" si="473"/>
        <v>1900-1</v>
      </c>
      <c r="P14984" s="181">
        <f t="shared" si="472"/>
        <v>0</v>
      </c>
    </row>
    <row r="14985" spans="15:16">
      <c r="O14985" s="181" t="str">
        <f t="shared" si="473"/>
        <v>1900-1</v>
      </c>
      <c r="P14985" s="181">
        <f t="shared" si="472"/>
        <v>0</v>
      </c>
    </row>
    <row r="14986" spans="15:16">
      <c r="O14986" s="181" t="str">
        <f t="shared" si="473"/>
        <v>1900-1</v>
      </c>
      <c r="P14986" s="181">
        <f t="shared" si="472"/>
        <v>0</v>
      </c>
    </row>
    <row r="14987" spans="15:16">
      <c r="O14987" s="181" t="str">
        <f t="shared" si="473"/>
        <v>1900-1</v>
      </c>
      <c r="P14987" s="181">
        <f t="shared" si="472"/>
        <v>0</v>
      </c>
    </row>
    <row r="14988" spans="15:16">
      <c r="O14988" s="181" t="str">
        <f t="shared" si="473"/>
        <v>1900-1</v>
      </c>
      <c r="P14988" s="181">
        <f t="shared" si="472"/>
        <v>0</v>
      </c>
    </row>
    <row r="14989" spans="15:16">
      <c r="O14989" s="181" t="str">
        <f t="shared" si="473"/>
        <v>1900-1</v>
      </c>
      <c r="P14989" s="181">
        <f t="shared" si="472"/>
        <v>0</v>
      </c>
    </row>
    <row r="14990" spans="15:16">
      <c r="O14990" s="181" t="str">
        <f t="shared" si="473"/>
        <v>1900-1</v>
      </c>
      <c r="P14990" s="181">
        <f t="shared" si="472"/>
        <v>0</v>
      </c>
    </row>
    <row r="14991" spans="15:16">
      <c r="O14991" s="181" t="str">
        <f t="shared" si="473"/>
        <v>1900-1</v>
      </c>
      <c r="P14991" s="181">
        <f t="shared" si="472"/>
        <v>0</v>
      </c>
    </row>
    <row r="14992" spans="15:16">
      <c r="O14992" s="181" t="str">
        <f t="shared" si="473"/>
        <v>1900-1</v>
      </c>
      <c r="P14992" s="181">
        <f t="shared" si="472"/>
        <v>0</v>
      </c>
    </row>
    <row r="14993" spans="15:16">
      <c r="O14993" s="181" t="str">
        <f t="shared" si="473"/>
        <v>1900-1</v>
      </c>
      <c r="P14993" s="181">
        <f t="shared" si="472"/>
        <v>0</v>
      </c>
    </row>
    <row r="14994" spans="15:16">
      <c r="O14994" s="181" t="str">
        <f t="shared" si="473"/>
        <v>1900-1</v>
      </c>
      <c r="P14994" s="181">
        <f t="shared" si="472"/>
        <v>0</v>
      </c>
    </row>
    <row r="14995" spans="15:16">
      <c r="O14995" s="181" t="str">
        <f t="shared" si="473"/>
        <v>1900-1</v>
      </c>
      <c r="P14995" s="181">
        <f t="shared" si="472"/>
        <v>0</v>
      </c>
    </row>
    <row r="14996" spans="15:16">
      <c r="O14996" s="181" t="str">
        <f t="shared" si="473"/>
        <v>1900-1</v>
      </c>
      <c r="P14996" s="181">
        <f t="shared" si="472"/>
        <v>0</v>
      </c>
    </row>
    <row r="14997" spans="15:16">
      <c r="O14997" s="181" t="str">
        <f t="shared" si="473"/>
        <v>1900-1</v>
      </c>
      <c r="P14997" s="181">
        <f t="shared" si="472"/>
        <v>0</v>
      </c>
    </row>
    <row r="14998" spans="15:16">
      <c r="O14998" s="181" t="str">
        <f t="shared" si="473"/>
        <v>1900-1</v>
      </c>
      <c r="P14998" s="181">
        <f t="shared" si="472"/>
        <v>0</v>
      </c>
    </row>
    <row r="14999" spans="15:16">
      <c r="O14999" s="181" t="str">
        <f t="shared" si="473"/>
        <v>1900-1</v>
      </c>
      <c r="P14999" s="181">
        <f t="shared" si="472"/>
        <v>0</v>
      </c>
    </row>
    <row r="15000" spans="15:16">
      <c r="O15000" s="181" t="str">
        <f t="shared" si="473"/>
        <v>1900-1</v>
      </c>
      <c r="P15000" s="181">
        <f t="shared" si="472"/>
        <v>0</v>
      </c>
    </row>
    <row r="15001" spans="15:16">
      <c r="O15001" s="181" t="str">
        <f t="shared" si="473"/>
        <v>1900-1</v>
      </c>
      <c r="P15001" s="181">
        <f t="shared" si="472"/>
        <v>0</v>
      </c>
    </row>
    <row r="15002" spans="15:16">
      <c r="O15002" s="181" t="str">
        <f t="shared" si="473"/>
        <v>1900-1</v>
      </c>
      <c r="P15002" s="181">
        <f t="shared" si="472"/>
        <v>0</v>
      </c>
    </row>
    <row r="15003" spans="15:16">
      <c r="O15003" s="181" t="str">
        <f t="shared" si="473"/>
        <v>1900-1</v>
      </c>
      <c r="P15003" s="181">
        <f t="shared" si="472"/>
        <v>0</v>
      </c>
    </row>
    <row r="15004" spans="15:16">
      <c r="O15004" s="181" t="str">
        <f t="shared" si="473"/>
        <v>1900-1</v>
      </c>
      <c r="P15004" s="181">
        <f t="shared" si="472"/>
        <v>0</v>
      </c>
    </row>
    <row r="15005" spans="15:16">
      <c r="O15005" s="181" t="str">
        <f t="shared" si="473"/>
        <v>1900-1</v>
      </c>
      <c r="P15005" s="181">
        <f t="shared" si="472"/>
        <v>0</v>
      </c>
    </row>
    <row r="15006" spans="15:16">
      <c r="O15006" s="181" t="str">
        <f t="shared" si="473"/>
        <v>1900-1</v>
      </c>
      <c r="P15006" s="181">
        <f t="shared" si="472"/>
        <v>0</v>
      </c>
    </row>
    <row r="15007" spans="15:16">
      <c r="O15007" s="181" t="str">
        <f t="shared" si="473"/>
        <v>1900-1</v>
      </c>
      <c r="P15007" s="181">
        <f t="shared" si="472"/>
        <v>0</v>
      </c>
    </row>
    <row r="15008" spans="15:16">
      <c r="O15008" s="181" t="str">
        <f t="shared" si="473"/>
        <v>1900-1</v>
      </c>
      <c r="P15008" s="181">
        <f t="shared" si="472"/>
        <v>0</v>
      </c>
    </row>
    <row r="15009" spans="15:16">
      <c r="O15009" s="181" t="str">
        <f t="shared" si="473"/>
        <v>1900-1</v>
      </c>
      <c r="P15009" s="181">
        <f t="shared" si="472"/>
        <v>0</v>
      </c>
    </row>
    <row r="15010" spans="15:16">
      <c r="O15010" s="181" t="str">
        <f t="shared" si="473"/>
        <v>1900-1</v>
      </c>
      <c r="P15010" s="181">
        <f t="shared" si="472"/>
        <v>0</v>
      </c>
    </row>
    <row r="15011" spans="15:16">
      <c r="O15011" s="181" t="str">
        <f t="shared" si="473"/>
        <v>1900-1</v>
      </c>
      <c r="P15011" s="181">
        <f t="shared" si="472"/>
        <v>0</v>
      </c>
    </row>
    <row r="15012" spans="15:16">
      <c r="O15012" s="181" t="str">
        <f t="shared" si="473"/>
        <v>1900-1</v>
      </c>
      <c r="P15012" s="181">
        <f t="shared" si="472"/>
        <v>0</v>
      </c>
    </row>
    <row r="15013" spans="15:16">
      <c r="O15013" s="181" t="str">
        <f t="shared" si="473"/>
        <v>1900-1</v>
      </c>
      <c r="P15013" s="181">
        <f t="shared" si="472"/>
        <v>0</v>
      </c>
    </row>
    <row r="15014" spans="15:16">
      <c r="O15014" s="181" t="str">
        <f t="shared" si="473"/>
        <v>1900-1</v>
      </c>
      <c r="P15014" s="181">
        <f t="shared" si="472"/>
        <v>0</v>
      </c>
    </row>
    <row r="15015" spans="15:16">
      <c r="O15015" s="181" t="str">
        <f t="shared" si="473"/>
        <v>1900-1</v>
      </c>
      <c r="P15015" s="181">
        <f t="shared" si="472"/>
        <v>0</v>
      </c>
    </row>
    <row r="15016" spans="15:16">
      <c r="O15016" s="181" t="str">
        <f t="shared" si="473"/>
        <v>1900-1</v>
      </c>
      <c r="P15016" s="181">
        <f t="shared" si="472"/>
        <v>0</v>
      </c>
    </row>
    <row r="15017" spans="15:16">
      <c r="O15017" s="181" t="str">
        <f t="shared" si="473"/>
        <v>1900-1</v>
      </c>
      <c r="P15017" s="181">
        <f t="shared" si="472"/>
        <v>0</v>
      </c>
    </row>
    <row r="15018" spans="15:16">
      <c r="O15018" s="181" t="str">
        <f t="shared" si="473"/>
        <v>1900-1</v>
      </c>
      <c r="P15018" s="181">
        <f t="shared" si="472"/>
        <v>0</v>
      </c>
    </row>
    <row r="15019" spans="15:16">
      <c r="O15019" s="181" t="str">
        <f t="shared" si="473"/>
        <v>1900-1</v>
      </c>
      <c r="P15019" s="181">
        <f t="shared" si="472"/>
        <v>0</v>
      </c>
    </row>
    <row r="15020" spans="15:16">
      <c r="O15020" s="181" t="str">
        <f t="shared" si="473"/>
        <v>1900-1</v>
      </c>
      <c r="P15020" s="181">
        <f t="shared" si="472"/>
        <v>0</v>
      </c>
    </row>
    <row r="15021" spans="15:16">
      <c r="O15021" s="181" t="str">
        <f t="shared" si="473"/>
        <v>1900-1</v>
      </c>
      <c r="P15021" s="181">
        <f t="shared" si="472"/>
        <v>0</v>
      </c>
    </row>
    <row r="15022" spans="15:16">
      <c r="O15022" s="181" t="str">
        <f t="shared" si="473"/>
        <v>1900-1</v>
      </c>
      <c r="P15022" s="181">
        <f t="shared" si="472"/>
        <v>0</v>
      </c>
    </row>
    <row r="15023" spans="15:16">
      <c r="O15023" s="181" t="str">
        <f t="shared" si="473"/>
        <v>1900-1</v>
      </c>
      <c r="P15023" s="181">
        <f t="shared" si="472"/>
        <v>0</v>
      </c>
    </row>
    <row r="15024" spans="15:16">
      <c r="O15024" s="181" t="str">
        <f t="shared" si="473"/>
        <v>1900-1</v>
      </c>
      <c r="P15024" s="181">
        <f t="shared" si="472"/>
        <v>0</v>
      </c>
    </row>
    <row r="15025" spans="15:16">
      <c r="O15025" s="181" t="str">
        <f t="shared" si="473"/>
        <v>1900-1</v>
      </c>
      <c r="P15025" s="181">
        <f t="shared" si="472"/>
        <v>0</v>
      </c>
    </row>
    <row r="15026" spans="15:16">
      <c r="O15026" s="181" t="str">
        <f t="shared" si="473"/>
        <v>1900-1</v>
      </c>
      <c r="P15026" s="181">
        <f t="shared" si="472"/>
        <v>0</v>
      </c>
    </row>
    <row r="15027" spans="15:16">
      <c r="O15027" s="181" t="str">
        <f t="shared" si="473"/>
        <v>1900-1</v>
      </c>
      <c r="P15027" s="181">
        <f t="shared" si="472"/>
        <v>0</v>
      </c>
    </row>
    <row r="15028" spans="15:16">
      <c r="O15028" s="181" t="str">
        <f t="shared" si="473"/>
        <v>1900-1</v>
      </c>
      <c r="P15028" s="181">
        <f t="shared" si="472"/>
        <v>0</v>
      </c>
    </row>
    <row r="15029" spans="15:16">
      <c r="O15029" s="181" t="str">
        <f t="shared" si="473"/>
        <v>1900-1</v>
      </c>
      <c r="P15029" s="181">
        <f t="shared" si="472"/>
        <v>0</v>
      </c>
    </row>
    <row r="15030" spans="15:16">
      <c r="O15030" s="181" t="str">
        <f t="shared" si="473"/>
        <v>1900-1</v>
      </c>
      <c r="P15030" s="181">
        <f t="shared" si="472"/>
        <v>0</v>
      </c>
    </row>
    <row r="15031" spans="15:16">
      <c r="O15031" s="181" t="str">
        <f t="shared" si="473"/>
        <v>1900-1</v>
      </c>
      <c r="P15031" s="181">
        <f t="shared" si="472"/>
        <v>0</v>
      </c>
    </row>
    <row r="15032" spans="15:16">
      <c r="O15032" s="181" t="str">
        <f t="shared" si="473"/>
        <v>1900-1</v>
      </c>
      <c r="P15032" s="181">
        <f t="shared" si="472"/>
        <v>0</v>
      </c>
    </row>
    <row r="15033" spans="15:16">
      <c r="O15033" s="181" t="str">
        <f t="shared" si="473"/>
        <v>1900-1</v>
      </c>
      <c r="P15033" s="181">
        <f t="shared" si="472"/>
        <v>0</v>
      </c>
    </row>
    <row r="15034" spans="15:16">
      <c r="O15034" s="181" t="str">
        <f t="shared" si="473"/>
        <v>1900-1</v>
      </c>
      <c r="P15034" s="181">
        <f t="shared" si="472"/>
        <v>0</v>
      </c>
    </row>
    <row r="15035" spans="15:16">
      <c r="O15035" s="181" t="str">
        <f t="shared" si="473"/>
        <v>1900-1</v>
      </c>
      <c r="P15035" s="181">
        <f t="shared" si="472"/>
        <v>0</v>
      </c>
    </row>
    <row r="15036" spans="15:16">
      <c r="O15036" s="181" t="str">
        <f t="shared" si="473"/>
        <v>1900-1</v>
      </c>
      <c r="P15036" s="181">
        <f t="shared" ref="P15036:P15099" si="474">N15036*H15036</f>
        <v>0</v>
      </c>
    </row>
    <row r="15037" spans="15:16">
      <c r="O15037" s="181" t="str">
        <f t="shared" si="473"/>
        <v>1900-1</v>
      </c>
      <c r="P15037" s="181">
        <f t="shared" si="474"/>
        <v>0</v>
      </c>
    </row>
    <row r="15038" spans="15:16">
      <c r="O15038" s="181" t="str">
        <f t="shared" si="473"/>
        <v>1900-1</v>
      </c>
      <c r="P15038" s="181">
        <f t="shared" si="474"/>
        <v>0</v>
      </c>
    </row>
    <row r="15039" spans="15:16">
      <c r="O15039" s="181" t="str">
        <f t="shared" si="473"/>
        <v>1900-1</v>
      </c>
      <c r="P15039" s="181">
        <f t="shared" si="474"/>
        <v>0</v>
      </c>
    </row>
    <row r="15040" spans="15:16">
      <c r="O15040" s="181" t="str">
        <f t="shared" si="473"/>
        <v>1900-1</v>
      </c>
      <c r="P15040" s="181">
        <f t="shared" si="474"/>
        <v>0</v>
      </c>
    </row>
    <row r="15041" spans="15:16">
      <c r="O15041" s="181" t="str">
        <f t="shared" si="473"/>
        <v>1900-1</v>
      </c>
      <c r="P15041" s="181">
        <f t="shared" si="474"/>
        <v>0</v>
      </c>
    </row>
    <row r="15042" spans="15:16">
      <c r="O15042" s="181" t="str">
        <f t="shared" si="473"/>
        <v>1900-1</v>
      </c>
      <c r="P15042" s="181">
        <f t="shared" si="474"/>
        <v>0</v>
      </c>
    </row>
    <row r="15043" spans="15:16">
      <c r="O15043" s="181" t="str">
        <f t="shared" si="473"/>
        <v>1900-1</v>
      </c>
      <c r="P15043" s="181">
        <f t="shared" si="474"/>
        <v>0</v>
      </c>
    </row>
    <row r="15044" spans="15:16">
      <c r="O15044" s="181" t="str">
        <f t="shared" si="473"/>
        <v>1900-1</v>
      </c>
      <c r="P15044" s="181">
        <f t="shared" si="474"/>
        <v>0</v>
      </c>
    </row>
    <row r="15045" spans="15:16">
      <c r="O15045" s="181" t="str">
        <f t="shared" ref="O15045:O15108" si="475">YEAR(B15045)&amp;"-"&amp;MONTH(B15045)</f>
        <v>1900-1</v>
      </c>
      <c r="P15045" s="181">
        <f t="shared" si="474"/>
        <v>0</v>
      </c>
    </row>
    <row r="15046" spans="15:16">
      <c r="O15046" s="181" t="str">
        <f t="shared" si="475"/>
        <v>1900-1</v>
      </c>
      <c r="P15046" s="181">
        <f t="shared" si="474"/>
        <v>0</v>
      </c>
    </row>
    <row r="15047" spans="15:16">
      <c r="O15047" s="181" t="str">
        <f t="shared" si="475"/>
        <v>1900-1</v>
      </c>
      <c r="P15047" s="181">
        <f t="shared" si="474"/>
        <v>0</v>
      </c>
    </row>
    <row r="15048" spans="15:16">
      <c r="O15048" s="181" t="str">
        <f t="shared" si="475"/>
        <v>1900-1</v>
      </c>
      <c r="P15048" s="181">
        <f t="shared" si="474"/>
        <v>0</v>
      </c>
    </row>
    <row r="15049" spans="15:16">
      <c r="O15049" s="181" t="str">
        <f t="shared" si="475"/>
        <v>1900-1</v>
      </c>
      <c r="P15049" s="181">
        <f t="shared" si="474"/>
        <v>0</v>
      </c>
    </row>
    <row r="15050" spans="15:16">
      <c r="O15050" s="181" t="str">
        <f t="shared" si="475"/>
        <v>1900-1</v>
      </c>
      <c r="P15050" s="181">
        <f t="shared" si="474"/>
        <v>0</v>
      </c>
    </row>
    <row r="15051" spans="15:16">
      <c r="O15051" s="181" t="str">
        <f t="shared" si="475"/>
        <v>1900-1</v>
      </c>
      <c r="P15051" s="181">
        <f t="shared" si="474"/>
        <v>0</v>
      </c>
    </row>
    <row r="15052" spans="15:16">
      <c r="O15052" s="181" t="str">
        <f t="shared" si="475"/>
        <v>1900-1</v>
      </c>
      <c r="P15052" s="181">
        <f t="shared" si="474"/>
        <v>0</v>
      </c>
    </row>
    <row r="15053" spans="15:16">
      <c r="O15053" s="181" t="str">
        <f t="shared" si="475"/>
        <v>1900-1</v>
      </c>
      <c r="P15053" s="181">
        <f t="shared" si="474"/>
        <v>0</v>
      </c>
    </row>
    <row r="15054" spans="15:16">
      <c r="O15054" s="181" t="str">
        <f t="shared" si="475"/>
        <v>1900-1</v>
      </c>
      <c r="P15054" s="181">
        <f t="shared" si="474"/>
        <v>0</v>
      </c>
    </row>
    <row r="15055" spans="15:16">
      <c r="O15055" s="181" t="str">
        <f t="shared" si="475"/>
        <v>1900-1</v>
      </c>
      <c r="P15055" s="181">
        <f t="shared" si="474"/>
        <v>0</v>
      </c>
    </row>
    <row r="15056" spans="15:16">
      <c r="O15056" s="181" t="str">
        <f t="shared" si="475"/>
        <v>1900-1</v>
      </c>
      <c r="P15056" s="181">
        <f t="shared" si="474"/>
        <v>0</v>
      </c>
    </row>
    <row r="15057" spans="15:16">
      <c r="O15057" s="181" t="str">
        <f t="shared" si="475"/>
        <v>1900-1</v>
      </c>
      <c r="P15057" s="181">
        <f t="shared" si="474"/>
        <v>0</v>
      </c>
    </row>
    <row r="15058" spans="15:16">
      <c r="O15058" s="181" t="str">
        <f t="shared" si="475"/>
        <v>1900-1</v>
      </c>
      <c r="P15058" s="181">
        <f t="shared" si="474"/>
        <v>0</v>
      </c>
    </row>
    <row r="15059" spans="15:16">
      <c r="O15059" s="181" t="str">
        <f t="shared" si="475"/>
        <v>1900-1</v>
      </c>
      <c r="P15059" s="181">
        <f t="shared" si="474"/>
        <v>0</v>
      </c>
    </row>
    <row r="15060" spans="15:16">
      <c r="O15060" s="181" t="str">
        <f t="shared" si="475"/>
        <v>1900-1</v>
      </c>
      <c r="P15060" s="181">
        <f t="shared" si="474"/>
        <v>0</v>
      </c>
    </row>
    <row r="15061" spans="15:16">
      <c r="O15061" s="181" t="str">
        <f t="shared" si="475"/>
        <v>1900-1</v>
      </c>
      <c r="P15061" s="181">
        <f t="shared" si="474"/>
        <v>0</v>
      </c>
    </row>
    <row r="15062" spans="15:16">
      <c r="O15062" s="181" t="str">
        <f t="shared" si="475"/>
        <v>1900-1</v>
      </c>
      <c r="P15062" s="181">
        <f t="shared" si="474"/>
        <v>0</v>
      </c>
    </row>
    <row r="15063" spans="15:16">
      <c r="O15063" s="181" t="str">
        <f t="shared" si="475"/>
        <v>1900-1</v>
      </c>
      <c r="P15063" s="181">
        <f t="shared" si="474"/>
        <v>0</v>
      </c>
    </row>
    <row r="15064" spans="15:16">
      <c r="O15064" s="181" t="str">
        <f t="shared" si="475"/>
        <v>1900-1</v>
      </c>
      <c r="P15064" s="181">
        <f t="shared" si="474"/>
        <v>0</v>
      </c>
    </row>
    <row r="15065" spans="15:16">
      <c r="O15065" s="181" t="str">
        <f t="shared" si="475"/>
        <v>1900-1</v>
      </c>
      <c r="P15065" s="181">
        <f t="shared" si="474"/>
        <v>0</v>
      </c>
    </row>
    <row r="15066" spans="15:16">
      <c r="O15066" s="181" t="str">
        <f t="shared" si="475"/>
        <v>1900-1</v>
      </c>
      <c r="P15066" s="181">
        <f t="shared" si="474"/>
        <v>0</v>
      </c>
    </row>
    <row r="15067" spans="15:16">
      <c r="O15067" s="181" t="str">
        <f t="shared" si="475"/>
        <v>1900-1</v>
      </c>
      <c r="P15067" s="181">
        <f t="shared" si="474"/>
        <v>0</v>
      </c>
    </row>
    <row r="15068" spans="15:16">
      <c r="O15068" s="181" t="str">
        <f t="shared" si="475"/>
        <v>1900-1</v>
      </c>
      <c r="P15068" s="181">
        <f t="shared" si="474"/>
        <v>0</v>
      </c>
    </row>
    <row r="15069" spans="15:16">
      <c r="O15069" s="181" t="str">
        <f t="shared" si="475"/>
        <v>1900-1</v>
      </c>
      <c r="P15069" s="181">
        <f t="shared" si="474"/>
        <v>0</v>
      </c>
    </row>
    <row r="15070" spans="15:16">
      <c r="O15070" s="181" t="str">
        <f t="shared" si="475"/>
        <v>1900-1</v>
      </c>
      <c r="P15070" s="181">
        <f t="shared" si="474"/>
        <v>0</v>
      </c>
    </row>
    <row r="15071" spans="15:16">
      <c r="O15071" s="181" t="str">
        <f t="shared" si="475"/>
        <v>1900-1</v>
      </c>
      <c r="P15071" s="181">
        <f t="shared" si="474"/>
        <v>0</v>
      </c>
    </row>
    <row r="15072" spans="15:16">
      <c r="O15072" s="181" t="str">
        <f t="shared" si="475"/>
        <v>1900-1</v>
      </c>
      <c r="P15072" s="181">
        <f t="shared" si="474"/>
        <v>0</v>
      </c>
    </row>
    <row r="15073" spans="15:16">
      <c r="O15073" s="181" t="str">
        <f t="shared" si="475"/>
        <v>1900-1</v>
      </c>
      <c r="P15073" s="181">
        <f t="shared" si="474"/>
        <v>0</v>
      </c>
    </row>
    <row r="15074" spans="15:16">
      <c r="O15074" s="181" t="str">
        <f t="shared" si="475"/>
        <v>1900-1</v>
      </c>
      <c r="P15074" s="181">
        <f t="shared" si="474"/>
        <v>0</v>
      </c>
    </row>
    <row r="15075" spans="15:16">
      <c r="O15075" s="181" t="str">
        <f t="shared" si="475"/>
        <v>1900-1</v>
      </c>
      <c r="P15075" s="181">
        <f t="shared" si="474"/>
        <v>0</v>
      </c>
    </row>
    <row r="15076" spans="15:16">
      <c r="O15076" s="181" t="str">
        <f t="shared" si="475"/>
        <v>1900-1</v>
      </c>
      <c r="P15076" s="181">
        <f t="shared" si="474"/>
        <v>0</v>
      </c>
    </row>
    <row r="15077" spans="15:16">
      <c r="O15077" s="181" t="str">
        <f t="shared" si="475"/>
        <v>1900-1</v>
      </c>
      <c r="P15077" s="181">
        <f t="shared" si="474"/>
        <v>0</v>
      </c>
    </row>
    <row r="15078" spans="15:16">
      <c r="O15078" s="181" t="str">
        <f t="shared" si="475"/>
        <v>1900-1</v>
      </c>
      <c r="P15078" s="181">
        <f t="shared" si="474"/>
        <v>0</v>
      </c>
    </row>
    <row r="15079" spans="15:16">
      <c r="O15079" s="181" t="str">
        <f t="shared" si="475"/>
        <v>1900-1</v>
      </c>
      <c r="P15079" s="181">
        <f t="shared" si="474"/>
        <v>0</v>
      </c>
    </row>
    <row r="15080" spans="15:16">
      <c r="O15080" s="181" t="str">
        <f t="shared" si="475"/>
        <v>1900-1</v>
      </c>
      <c r="P15080" s="181">
        <f t="shared" si="474"/>
        <v>0</v>
      </c>
    </row>
    <row r="15081" spans="15:16">
      <c r="O15081" s="181" t="str">
        <f t="shared" si="475"/>
        <v>1900-1</v>
      </c>
      <c r="P15081" s="181">
        <f t="shared" si="474"/>
        <v>0</v>
      </c>
    </row>
    <row r="15082" spans="15:16">
      <c r="O15082" s="181" t="str">
        <f t="shared" si="475"/>
        <v>1900-1</v>
      </c>
      <c r="P15082" s="181">
        <f t="shared" si="474"/>
        <v>0</v>
      </c>
    </row>
    <row r="15083" spans="15:16">
      <c r="O15083" s="181" t="str">
        <f t="shared" si="475"/>
        <v>1900-1</v>
      </c>
      <c r="P15083" s="181">
        <f t="shared" si="474"/>
        <v>0</v>
      </c>
    </row>
    <row r="15084" spans="15:16">
      <c r="O15084" s="181" t="str">
        <f t="shared" si="475"/>
        <v>1900-1</v>
      </c>
      <c r="P15084" s="181">
        <f t="shared" si="474"/>
        <v>0</v>
      </c>
    </row>
    <row r="15085" spans="15:16">
      <c r="O15085" s="181" t="str">
        <f t="shared" si="475"/>
        <v>1900-1</v>
      </c>
      <c r="P15085" s="181">
        <f t="shared" si="474"/>
        <v>0</v>
      </c>
    </row>
    <row r="15086" spans="15:16">
      <c r="O15086" s="181" t="str">
        <f t="shared" si="475"/>
        <v>1900-1</v>
      </c>
      <c r="P15086" s="181">
        <f t="shared" si="474"/>
        <v>0</v>
      </c>
    </row>
    <row r="15087" spans="15:16">
      <c r="O15087" s="181" t="str">
        <f t="shared" si="475"/>
        <v>1900-1</v>
      </c>
      <c r="P15087" s="181">
        <f t="shared" si="474"/>
        <v>0</v>
      </c>
    </row>
    <row r="15088" spans="15:16">
      <c r="O15088" s="181" t="str">
        <f t="shared" si="475"/>
        <v>1900-1</v>
      </c>
      <c r="P15088" s="181">
        <f t="shared" si="474"/>
        <v>0</v>
      </c>
    </row>
    <row r="15089" spans="15:16">
      <c r="O15089" s="181" t="str">
        <f t="shared" si="475"/>
        <v>1900-1</v>
      </c>
      <c r="P15089" s="181">
        <f t="shared" si="474"/>
        <v>0</v>
      </c>
    </row>
    <row r="15090" spans="15:16">
      <c r="O15090" s="181" t="str">
        <f t="shared" si="475"/>
        <v>1900-1</v>
      </c>
      <c r="P15090" s="181">
        <f t="shared" si="474"/>
        <v>0</v>
      </c>
    </row>
    <row r="15091" spans="15:16">
      <c r="O15091" s="181" t="str">
        <f t="shared" si="475"/>
        <v>1900-1</v>
      </c>
      <c r="P15091" s="181">
        <f t="shared" si="474"/>
        <v>0</v>
      </c>
    </row>
    <row r="15092" spans="15:16">
      <c r="O15092" s="181" t="str">
        <f t="shared" si="475"/>
        <v>1900-1</v>
      </c>
      <c r="P15092" s="181">
        <f t="shared" si="474"/>
        <v>0</v>
      </c>
    </row>
    <row r="15093" spans="15:16">
      <c r="O15093" s="181" t="str">
        <f t="shared" si="475"/>
        <v>1900-1</v>
      </c>
      <c r="P15093" s="181">
        <f t="shared" si="474"/>
        <v>0</v>
      </c>
    </row>
    <row r="15094" spans="15:16">
      <c r="O15094" s="181" t="str">
        <f t="shared" si="475"/>
        <v>1900-1</v>
      </c>
      <c r="P15094" s="181">
        <f t="shared" si="474"/>
        <v>0</v>
      </c>
    </row>
    <row r="15095" spans="15:16">
      <c r="O15095" s="181" t="str">
        <f t="shared" si="475"/>
        <v>1900-1</v>
      </c>
      <c r="P15095" s="181">
        <f t="shared" si="474"/>
        <v>0</v>
      </c>
    </row>
    <row r="15096" spans="15:16">
      <c r="O15096" s="181" t="str">
        <f t="shared" si="475"/>
        <v>1900-1</v>
      </c>
      <c r="P15096" s="181">
        <f t="shared" si="474"/>
        <v>0</v>
      </c>
    </row>
    <row r="15097" spans="15:16">
      <c r="O15097" s="181" t="str">
        <f t="shared" si="475"/>
        <v>1900-1</v>
      </c>
      <c r="P15097" s="181">
        <f t="shared" si="474"/>
        <v>0</v>
      </c>
    </row>
    <row r="15098" spans="15:16">
      <c r="O15098" s="181" t="str">
        <f t="shared" si="475"/>
        <v>1900-1</v>
      </c>
      <c r="P15098" s="181">
        <f t="shared" si="474"/>
        <v>0</v>
      </c>
    </row>
    <row r="15099" spans="15:16">
      <c r="O15099" s="181" t="str">
        <f t="shared" si="475"/>
        <v>1900-1</v>
      </c>
      <c r="P15099" s="181">
        <f t="shared" si="474"/>
        <v>0</v>
      </c>
    </row>
    <row r="15100" spans="15:16">
      <c r="O15100" s="181" t="str">
        <f t="shared" si="475"/>
        <v>1900-1</v>
      </c>
      <c r="P15100" s="181">
        <f t="shared" ref="P15100:P15163" si="476">N15100*H15100</f>
        <v>0</v>
      </c>
    </row>
    <row r="15101" spans="15:16">
      <c r="O15101" s="181" t="str">
        <f t="shared" si="475"/>
        <v>1900-1</v>
      </c>
      <c r="P15101" s="181">
        <f t="shared" si="476"/>
        <v>0</v>
      </c>
    </row>
    <row r="15102" spans="15:16">
      <c r="O15102" s="181" t="str">
        <f t="shared" si="475"/>
        <v>1900-1</v>
      </c>
      <c r="P15102" s="181">
        <f t="shared" si="476"/>
        <v>0</v>
      </c>
    </row>
    <row r="15103" spans="15:16">
      <c r="O15103" s="181" t="str">
        <f t="shared" si="475"/>
        <v>1900-1</v>
      </c>
      <c r="P15103" s="181">
        <f t="shared" si="476"/>
        <v>0</v>
      </c>
    </row>
    <row r="15104" spans="15:16">
      <c r="O15104" s="181" t="str">
        <f t="shared" si="475"/>
        <v>1900-1</v>
      </c>
      <c r="P15104" s="181">
        <f t="shared" si="476"/>
        <v>0</v>
      </c>
    </row>
    <row r="15105" spans="15:16">
      <c r="O15105" s="181" t="str">
        <f t="shared" si="475"/>
        <v>1900-1</v>
      </c>
      <c r="P15105" s="181">
        <f t="shared" si="476"/>
        <v>0</v>
      </c>
    </row>
    <row r="15106" spans="15:16">
      <c r="O15106" s="181" t="str">
        <f t="shared" si="475"/>
        <v>1900-1</v>
      </c>
      <c r="P15106" s="181">
        <f t="shared" si="476"/>
        <v>0</v>
      </c>
    </row>
    <row r="15107" spans="15:16">
      <c r="O15107" s="181" t="str">
        <f t="shared" si="475"/>
        <v>1900-1</v>
      </c>
      <c r="P15107" s="181">
        <f t="shared" si="476"/>
        <v>0</v>
      </c>
    </row>
    <row r="15108" spans="15:16">
      <c r="O15108" s="181" t="str">
        <f t="shared" si="475"/>
        <v>1900-1</v>
      </c>
      <c r="P15108" s="181">
        <f t="shared" si="476"/>
        <v>0</v>
      </c>
    </row>
    <row r="15109" spans="15:16">
      <c r="O15109" s="181" t="str">
        <f t="shared" ref="O15109:O15172" si="477">YEAR(B15109)&amp;"-"&amp;MONTH(B15109)</f>
        <v>1900-1</v>
      </c>
      <c r="P15109" s="181">
        <f t="shared" si="476"/>
        <v>0</v>
      </c>
    </row>
    <row r="15110" spans="15:16">
      <c r="O15110" s="181" t="str">
        <f t="shared" si="477"/>
        <v>1900-1</v>
      </c>
      <c r="P15110" s="181">
        <f t="shared" si="476"/>
        <v>0</v>
      </c>
    </row>
    <row r="15111" spans="15:16">
      <c r="O15111" s="181" t="str">
        <f t="shared" si="477"/>
        <v>1900-1</v>
      </c>
      <c r="P15111" s="181">
        <f t="shared" si="476"/>
        <v>0</v>
      </c>
    </row>
    <row r="15112" spans="15:16">
      <c r="O15112" s="181" t="str">
        <f t="shared" si="477"/>
        <v>1900-1</v>
      </c>
      <c r="P15112" s="181">
        <f t="shared" si="476"/>
        <v>0</v>
      </c>
    </row>
    <row r="15113" spans="15:16">
      <c r="O15113" s="181" t="str">
        <f t="shared" si="477"/>
        <v>1900-1</v>
      </c>
      <c r="P15113" s="181">
        <f t="shared" si="476"/>
        <v>0</v>
      </c>
    </row>
    <row r="15114" spans="15:16">
      <c r="O15114" s="181" t="str">
        <f t="shared" si="477"/>
        <v>1900-1</v>
      </c>
      <c r="P15114" s="181">
        <f t="shared" si="476"/>
        <v>0</v>
      </c>
    </row>
    <row r="15115" spans="15:16">
      <c r="O15115" s="181" t="str">
        <f t="shared" si="477"/>
        <v>1900-1</v>
      </c>
      <c r="P15115" s="181">
        <f t="shared" si="476"/>
        <v>0</v>
      </c>
    </row>
    <row r="15116" spans="15:16">
      <c r="O15116" s="181" t="str">
        <f t="shared" si="477"/>
        <v>1900-1</v>
      </c>
      <c r="P15116" s="181">
        <f t="shared" si="476"/>
        <v>0</v>
      </c>
    </row>
    <row r="15117" spans="15:16">
      <c r="O15117" s="181" t="str">
        <f t="shared" si="477"/>
        <v>1900-1</v>
      </c>
      <c r="P15117" s="181">
        <f t="shared" si="476"/>
        <v>0</v>
      </c>
    </row>
    <row r="15118" spans="15:16">
      <c r="O15118" s="181" t="str">
        <f t="shared" si="477"/>
        <v>1900-1</v>
      </c>
      <c r="P15118" s="181">
        <f t="shared" si="476"/>
        <v>0</v>
      </c>
    </row>
    <row r="15119" spans="15:16">
      <c r="O15119" s="181" t="str">
        <f t="shared" si="477"/>
        <v>1900-1</v>
      </c>
      <c r="P15119" s="181">
        <f t="shared" si="476"/>
        <v>0</v>
      </c>
    </row>
    <row r="15120" spans="15:16">
      <c r="O15120" s="181" t="str">
        <f t="shared" si="477"/>
        <v>1900-1</v>
      </c>
      <c r="P15120" s="181">
        <f t="shared" si="476"/>
        <v>0</v>
      </c>
    </row>
    <row r="15121" spans="15:16">
      <c r="O15121" s="181" t="str">
        <f t="shared" si="477"/>
        <v>1900-1</v>
      </c>
      <c r="P15121" s="181">
        <f t="shared" si="476"/>
        <v>0</v>
      </c>
    </row>
    <row r="15122" spans="15:16">
      <c r="O15122" s="181" t="str">
        <f t="shared" si="477"/>
        <v>1900-1</v>
      </c>
      <c r="P15122" s="181">
        <f t="shared" si="476"/>
        <v>0</v>
      </c>
    </row>
    <row r="15123" spans="15:16">
      <c r="O15123" s="181" t="str">
        <f t="shared" si="477"/>
        <v>1900-1</v>
      </c>
      <c r="P15123" s="181">
        <f t="shared" si="476"/>
        <v>0</v>
      </c>
    </row>
    <row r="15124" spans="15:16">
      <c r="O15124" s="181" t="str">
        <f t="shared" si="477"/>
        <v>1900-1</v>
      </c>
      <c r="P15124" s="181">
        <f t="shared" si="476"/>
        <v>0</v>
      </c>
    </row>
    <row r="15125" spans="15:16">
      <c r="O15125" s="181" t="str">
        <f t="shared" si="477"/>
        <v>1900-1</v>
      </c>
      <c r="P15125" s="181">
        <f t="shared" si="476"/>
        <v>0</v>
      </c>
    </row>
    <row r="15126" spans="15:16">
      <c r="O15126" s="181" t="str">
        <f t="shared" si="477"/>
        <v>1900-1</v>
      </c>
      <c r="P15126" s="181">
        <f t="shared" si="476"/>
        <v>0</v>
      </c>
    </row>
    <row r="15127" spans="15:16">
      <c r="O15127" s="181" t="str">
        <f t="shared" si="477"/>
        <v>1900-1</v>
      </c>
      <c r="P15127" s="181">
        <f t="shared" si="476"/>
        <v>0</v>
      </c>
    </row>
    <row r="15128" spans="15:16">
      <c r="O15128" s="181" t="str">
        <f t="shared" si="477"/>
        <v>1900-1</v>
      </c>
      <c r="P15128" s="181">
        <f t="shared" si="476"/>
        <v>0</v>
      </c>
    </row>
    <row r="15129" spans="15:16">
      <c r="O15129" s="181" t="str">
        <f t="shared" si="477"/>
        <v>1900-1</v>
      </c>
      <c r="P15129" s="181">
        <f t="shared" si="476"/>
        <v>0</v>
      </c>
    </row>
    <row r="15130" spans="15:16">
      <c r="O15130" s="181" t="str">
        <f t="shared" si="477"/>
        <v>1900-1</v>
      </c>
      <c r="P15130" s="181">
        <f t="shared" si="476"/>
        <v>0</v>
      </c>
    </row>
    <row r="15131" spans="15:16">
      <c r="O15131" s="181" t="str">
        <f t="shared" si="477"/>
        <v>1900-1</v>
      </c>
      <c r="P15131" s="181">
        <f t="shared" si="476"/>
        <v>0</v>
      </c>
    </row>
    <row r="15132" spans="15:16">
      <c r="O15132" s="181" t="str">
        <f t="shared" si="477"/>
        <v>1900-1</v>
      </c>
      <c r="P15132" s="181">
        <f t="shared" si="476"/>
        <v>0</v>
      </c>
    </row>
    <row r="15133" spans="15:16">
      <c r="O15133" s="181" t="str">
        <f t="shared" si="477"/>
        <v>1900-1</v>
      </c>
      <c r="P15133" s="181">
        <f t="shared" si="476"/>
        <v>0</v>
      </c>
    </row>
    <row r="15134" spans="15:16">
      <c r="O15134" s="181" t="str">
        <f t="shared" si="477"/>
        <v>1900-1</v>
      </c>
      <c r="P15134" s="181">
        <f t="shared" si="476"/>
        <v>0</v>
      </c>
    </row>
    <row r="15135" spans="15:16">
      <c r="O15135" s="181" t="str">
        <f t="shared" si="477"/>
        <v>1900-1</v>
      </c>
      <c r="P15135" s="181">
        <f t="shared" si="476"/>
        <v>0</v>
      </c>
    </row>
    <row r="15136" spans="15:16">
      <c r="O15136" s="181" t="str">
        <f t="shared" si="477"/>
        <v>1900-1</v>
      </c>
      <c r="P15136" s="181">
        <f t="shared" si="476"/>
        <v>0</v>
      </c>
    </row>
    <row r="15137" spans="15:16">
      <c r="O15137" s="181" t="str">
        <f t="shared" si="477"/>
        <v>1900-1</v>
      </c>
      <c r="P15137" s="181">
        <f t="shared" si="476"/>
        <v>0</v>
      </c>
    </row>
    <row r="15138" spans="15:16">
      <c r="O15138" s="181" t="str">
        <f t="shared" si="477"/>
        <v>1900-1</v>
      </c>
      <c r="P15138" s="181">
        <f t="shared" si="476"/>
        <v>0</v>
      </c>
    </row>
    <row r="15139" spans="15:16">
      <c r="O15139" s="181" t="str">
        <f t="shared" si="477"/>
        <v>1900-1</v>
      </c>
      <c r="P15139" s="181">
        <f t="shared" si="476"/>
        <v>0</v>
      </c>
    </row>
    <row r="15140" spans="15:16">
      <c r="O15140" s="181" t="str">
        <f t="shared" si="477"/>
        <v>1900-1</v>
      </c>
      <c r="P15140" s="181">
        <f t="shared" si="476"/>
        <v>0</v>
      </c>
    </row>
    <row r="15141" spans="15:16">
      <c r="O15141" s="181" t="str">
        <f t="shared" si="477"/>
        <v>1900-1</v>
      </c>
      <c r="P15141" s="181">
        <f t="shared" si="476"/>
        <v>0</v>
      </c>
    </row>
    <row r="15142" spans="15:16">
      <c r="O15142" s="181" t="str">
        <f t="shared" si="477"/>
        <v>1900-1</v>
      </c>
      <c r="P15142" s="181">
        <f t="shared" si="476"/>
        <v>0</v>
      </c>
    </row>
    <row r="15143" spans="15:16">
      <c r="O15143" s="181" t="str">
        <f t="shared" si="477"/>
        <v>1900-1</v>
      </c>
      <c r="P15143" s="181">
        <f t="shared" si="476"/>
        <v>0</v>
      </c>
    </row>
    <row r="15144" spans="15:16">
      <c r="O15144" s="181" t="str">
        <f t="shared" si="477"/>
        <v>1900-1</v>
      </c>
      <c r="P15144" s="181">
        <f t="shared" si="476"/>
        <v>0</v>
      </c>
    </row>
    <row r="15145" spans="15:16">
      <c r="O15145" s="181" t="str">
        <f t="shared" si="477"/>
        <v>1900-1</v>
      </c>
      <c r="P15145" s="181">
        <f t="shared" si="476"/>
        <v>0</v>
      </c>
    </row>
    <row r="15146" spans="15:16">
      <c r="O15146" s="181" t="str">
        <f t="shared" si="477"/>
        <v>1900-1</v>
      </c>
      <c r="P15146" s="181">
        <f t="shared" si="476"/>
        <v>0</v>
      </c>
    </row>
    <row r="15147" spans="15:16">
      <c r="O15147" s="181" t="str">
        <f t="shared" si="477"/>
        <v>1900-1</v>
      </c>
      <c r="P15147" s="181">
        <f t="shared" si="476"/>
        <v>0</v>
      </c>
    </row>
    <row r="15148" spans="15:16">
      <c r="O15148" s="181" t="str">
        <f t="shared" si="477"/>
        <v>1900-1</v>
      </c>
      <c r="P15148" s="181">
        <f t="shared" si="476"/>
        <v>0</v>
      </c>
    </row>
    <row r="15149" spans="15:16">
      <c r="O15149" s="181" t="str">
        <f t="shared" si="477"/>
        <v>1900-1</v>
      </c>
      <c r="P15149" s="181">
        <f t="shared" si="476"/>
        <v>0</v>
      </c>
    </row>
    <row r="15150" spans="15:16">
      <c r="O15150" s="181" t="str">
        <f t="shared" si="477"/>
        <v>1900-1</v>
      </c>
      <c r="P15150" s="181">
        <f t="shared" si="476"/>
        <v>0</v>
      </c>
    </row>
    <row r="15151" spans="15:16">
      <c r="O15151" s="181" t="str">
        <f t="shared" si="477"/>
        <v>1900-1</v>
      </c>
      <c r="P15151" s="181">
        <f t="shared" si="476"/>
        <v>0</v>
      </c>
    </row>
    <row r="15152" spans="15:16">
      <c r="O15152" s="181" t="str">
        <f t="shared" si="477"/>
        <v>1900-1</v>
      </c>
      <c r="P15152" s="181">
        <f t="shared" si="476"/>
        <v>0</v>
      </c>
    </row>
    <row r="15153" spans="15:16">
      <c r="O15153" s="181" t="str">
        <f t="shared" si="477"/>
        <v>1900-1</v>
      </c>
      <c r="P15153" s="181">
        <f t="shared" si="476"/>
        <v>0</v>
      </c>
    </row>
    <row r="15154" spans="15:16">
      <c r="O15154" s="181" t="str">
        <f t="shared" si="477"/>
        <v>1900-1</v>
      </c>
      <c r="P15154" s="181">
        <f t="shared" si="476"/>
        <v>0</v>
      </c>
    </row>
    <row r="15155" spans="15:16">
      <c r="O15155" s="181" t="str">
        <f t="shared" si="477"/>
        <v>1900-1</v>
      </c>
      <c r="P15155" s="181">
        <f t="shared" si="476"/>
        <v>0</v>
      </c>
    </row>
    <row r="15156" spans="15:16">
      <c r="O15156" s="181" t="str">
        <f t="shared" si="477"/>
        <v>1900-1</v>
      </c>
      <c r="P15156" s="181">
        <f t="shared" si="476"/>
        <v>0</v>
      </c>
    </row>
    <row r="15157" spans="15:16">
      <c r="O15157" s="181" t="str">
        <f t="shared" si="477"/>
        <v>1900-1</v>
      </c>
      <c r="P15157" s="181">
        <f t="shared" si="476"/>
        <v>0</v>
      </c>
    </row>
    <row r="15158" spans="15:16">
      <c r="O15158" s="181" t="str">
        <f t="shared" si="477"/>
        <v>1900-1</v>
      </c>
      <c r="P15158" s="181">
        <f t="shared" si="476"/>
        <v>0</v>
      </c>
    </row>
    <row r="15159" spans="15:16">
      <c r="O15159" s="181" t="str">
        <f t="shared" si="477"/>
        <v>1900-1</v>
      </c>
      <c r="P15159" s="181">
        <f t="shared" si="476"/>
        <v>0</v>
      </c>
    </row>
    <row r="15160" spans="15:16">
      <c r="O15160" s="181" t="str">
        <f t="shared" si="477"/>
        <v>1900-1</v>
      </c>
      <c r="P15160" s="181">
        <f t="shared" si="476"/>
        <v>0</v>
      </c>
    </row>
    <row r="15161" spans="15:16">
      <c r="O15161" s="181" t="str">
        <f t="shared" si="477"/>
        <v>1900-1</v>
      </c>
      <c r="P15161" s="181">
        <f t="shared" si="476"/>
        <v>0</v>
      </c>
    </row>
    <row r="15162" spans="15:16">
      <c r="O15162" s="181" t="str">
        <f t="shared" si="477"/>
        <v>1900-1</v>
      </c>
      <c r="P15162" s="181">
        <f t="shared" si="476"/>
        <v>0</v>
      </c>
    </row>
    <row r="15163" spans="15:16">
      <c r="O15163" s="181" t="str">
        <f t="shared" si="477"/>
        <v>1900-1</v>
      </c>
      <c r="P15163" s="181">
        <f t="shared" si="476"/>
        <v>0</v>
      </c>
    </row>
    <row r="15164" spans="15:16">
      <c r="O15164" s="181" t="str">
        <f t="shared" si="477"/>
        <v>1900-1</v>
      </c>
      <c r="P15164" s="181">
        <f t="shared" ref="P15164:P15227" si="478">N15164*H15164</f>
        <v>0</v>
      </c>
    </row>
    <row r="15165" spans="15:16">
      <c r="O15165" s="181" t="str">
        <f t="shared" si="477"/>
        <v>1900-1</v>
      </c>
      <c r="P15165" s="181">
        <f t="shared" si="478"/>
        <v>0</v>
      </c>
    </row>
    <row r="15166" spans="15:16">
      <c r="O15166" s="181" t="str">
        <f t="shared" si="477"/>
        <v>1900-1</v>
      </c>
      <c r="P15166" s="181">
        <f t="shared" si="478"/>
        <v>0</v>
      </c>
    </row>
    <row r="15167" spans="15:16">
      <c r="O15167" s="181" t="str">
        <f t="shared" si="477"/>
        <v>1900-1</v>
      </c>
      <c r="P15167" s="181">
        <f t="shared" si="478"/>
        <v>0</v>
      </c>
    </row>
    <row r="15168" spans="15:16">
      <c r="O15168" s="181" t="str">
        <f t="shared" si="477"/>
        <v>1900-1</v>
      </c>
      <c r="P15168" s="181">
        <f t="shared" si="478"/>
        <v>0</v>
      </c>
    </row>
    <row r="15169" spans="15:16">
      <c r="O15169" s="181" t="str">
        <f t="shared" si="477"/>
        <v>1900-1</v>
      </c>
      <c r="P15169" s="181">
        <f t="shared" si="478"/>
        <v>0</v>
      </c>
    </row>
    <row r="15170" spans="15:16">
      <c r="O15170" s="181" t="str">
        <f t="shared" si="477"/>
        <v>1900-1</v>
      </c>
      <c r="P15170" s="181">
        <f t="shared" si="478"/>
        <v>0</v>
      </c>
    </row>
    <row r="15171" spans="15:16">
      <c r="O15171" s="181" t="str">
        <f t="shared" si="477"/>
        <v>1900-1</v>
      </c>
      <c r="P15171" s="181">
        <f t="shared" si="478"/>
        <v>0</v>
      </c>
    </row>
    <row r="15172" spans="15:16">
      <c r="O15172" s="181" t="str">
        <f t="shared" si="477"/>
        <v>1900-1</v>
      </c>
      <c r="P15172" s="181">
        <f t="shared" si="478"/>
        <v>0</v>
      </c>
    </row>
    <row r="15173" spans="15:16">
      <c r="O15173" s="181" t="str">
        <f t="shared" ref="O15173:O15236" si="479">YEAR(B15173)&amp;"-"&amp;MONTH(B15173)</f>
        <v>1900-1</v>
      </c>
      <c r="P15173" s="181">
        <f t="shared" si="478"/>
        <v>0</v>
      </c>
    </row>
    <row r="15174" spans="15:16">
      <c r="O15174" s="181" t="str">
        <f t="shared" si="479"/>
        <v>1900-1</v>
      </c>
      <c r="P15174" s="181">
        <f t="shared" si="478"/>
        <v>0</v>
      </c>
    </row>
    <row r="15175" spans="15:16">
      <c r="O15175" s="181" t="str">
        <f t="shared" si="479"/>
        <v>1900-1</v>
      </c>
      <c r="P15175" s="181">
        <f t="shared" si="478"/>
        <v>0</v>
      </c>
    </row>
    <row r="15176" spans="15:16">
      <c r="O15176" s="181" t="str">
        <f t="shared" si="479"/>
        <v>1900-1</v>
      </c>
      <c r="P15176" s="181">
        <f t="shared" si="478"/>
        <v>0</v>
      </c>
    </row>
    <row r="15177" spans="15:16">
      <c r="O15177" s="181" t="str">
        <f t="shared" si="479"/>
        <v>1900-1</v>
      </c>
      <c r="P15177" s="181">
        <f t="shared" si="478"/>
        <v>0</v>
      </c>
    </row>
    <row r="15178" spans="15:16">
      <c r="O15178" s="181" t="str">
        <f t="shared" si="479"/>
        <v>1900-1</v>
      </c>
      <c r="P15178" s="181">
        <f t="shared" si="478"/>
        <v>0</v>
      </c>
    </row>
    <row r="15179" spans="15:16">
      <c r="O15179" s="181" t="str">
        <f t="shared" si="479"/>
        <v>1900-1</v>
      </c>
      <c r="P15179" s="181">
        <f t="shared" si="478"/>
        <v>0</v>
      </c>
    </row>
    <row r="15180" spans="15:16">
      <c r="O15180" s="181" t="str">
        <f t="shared" si="479"/>
        <v>1900-1</v>
      </c>
      <c r="P15180" s="181">
        <f t="shared" si="478"/>
        <v>0</v>
      </c>
    </row>
    <row r="15181" spans="15:16">
      <c r="O15181" s="181" t="str">
        <f t="shared" si="479"/>
        <v>1900-1</v>
      </c>
      <c r="P15181" s="181">
        <f t="shared" si="478"/>
        <v>0</v>
      </c>
    </row>
    <row r="15182" spans="15:16">
      <c r="O15182" s="181" t="str">
        <f t="shared" si="479"/>
        <v>1900-1</v>
      </c>
      <c r="P15182" s="181">
        <f t="shared" si="478"/>
        <v>0</v>
      </c>
    </row>
    <row r="15183" spans="15:16">
      <c r="O15183" s="181" t="str">
        <f t="shared" si="479"/>
        <v>1900-1</v>
      </c>
      <c r="P15183" s="181">
        <f t="shared" si="478"/>
        <v>0</v>
      </c>
    </row>
    <row r="15184" spans="15:16">
      <c r="O15184" s="181" t="str">
        <f t="shared" si="479"/>
        <v>1900-1</v>
      </c>
      <c r="P15184" s="181">
        <f t="shared" si="478"/>
        <v>0</v>
      </c>
    </row>
    <row r="15185" spans="15:16">
      <c r="O15185" s="181" t="str">
        <f t="shared" si="479"/>
        <v>1900-1</v>
      </c>
      <c r="P15185" s="181">
        <f t="shared" si="478"/>
        <v>0</v>
      </c>
    </row>
    <row r="15186" spans="15:16">
      <c r="O15186" s="181" t="str">
        <f t="shared" si="479"/>
        <v>1900-1</v>
      </c>
      <c r="P15186" s="181">
        <f t="shared" si="478"/>
        <v>0</v>
      </c>
    </row>
    <row r="15187" spans="15:16">
      <c r="O15187" s="181" t="str">
        <f t="shared" si="479"/>
        <v>1900-1</v>
      </c>
      <c r="P15187" s="181">
        <f t="shared" si="478"/>
        <v>0</v>
      </c>
    </row>
    <row r="15188" spans="15:16">
      <c r="O15188" s="181" t="str">
        <f t="shared" si="479"/>
        <v>1900-1</v>
      </c>
      <c r="P15188" s="181">
        <f t="shared" si="478"/>
        <v>0</v>
      </c>
    </row>
    <row r="15189" spans="15:16">
      <c r="O15189" s="181" t="str">
        <f t="shared" si="479"/>
        <v>1900-1</v>
      </c>
      <c r="P15189" s="181">
        <f t="shared" si="478"/>
        <v>0</v>
      </c>
    </row>
    <row r="15190" spans="15:16">
      <c r="O15190" s="181" t="str">
        <f t="shared" si="479"/>
        <v>1900-1</v>
      </c>
      <c r="P15190" s="181">
        <f t="shared" si="478"/>
        <v>0</v>
      </c>
    </row>
    <row r="15191" spans="15:16">
      <c r="O15191" s="181" t="str">
        <f t="shared" si="479"/>
        <v>1900-1</v>
      </c>
      <c r="P15191" s="181">
        <f t="shared" si="478"/>
        <v>0</v>
      </c>
    </row>
    <row r="15192" spans="15:16">
      <c r="O15192" s="181" t="str">
        <f t="shared" si="479"/>
        <v>1900-1</v>
      </c>
      <c r="P15192" s="181">
        <f t="shared" si="478"/>
        <v>0</v>
      </c>
    </row>
    <row r="15193" spans="15:16">
      <c r="O15193" s="181" t="str">
        <f t="shared" si="479"/>
        <v>1900-1</v>
      </c>
      <c r="P15193" s="181">
        <f t="shared" si="478"/>
        <v>0</v>
      </c>
    </row>
    <row r="15194" spans="15:16">
      <c r="O15194" s="181" t="str">
        <f t="shared" si="479"/>
        <v>1900-1</v>
      </c>
      <c r="P15194" s="181">
        <f t="shared" si="478"/>
        <v>0</v>
      </c>
    </row>
    <row r="15195" spans="15:16">
      <c r="O15195" s="181" t="str">
        <f t="shared" si="479"/>
        <v>1900-1</v>
      </c>
      <c r="P15195" s="181">
        <f t="shared" si="478"/>
        <v>0</v>
      </c>
    </row>
    <row r="15196" spans="15:16">
      <c r="O15196" s="181" t="str">
        <f t="shared" si="479"/>
        <v>1900-1</v>
      </c>
      <c r="P15196" s="181">
        <f t="shared" si="478"/>
        <v>0</v>
      </c>
    </row>
    <row r="15197" spans="15:16">
      <c r="O15197" s="181" t="str">
        <f t="shared" si="479"/>
        <v>1900-1</v>
      </c>
      <c r="P15197" s="181">
        <f t="shared" si="478"/>
        <v>0</v>
      </c>
    </row>
    <row r="15198" spans="15:16">
      <c r="O15198" s="181" t="str">
        <f t="shared" si="479"/>
        <v>1900-1</v>
      </c>
      <c r="P15198" s="181">
        <f t="shared" si="478"/>
        <v>0</v>
      </c>
    </row>
    <row r="15199" spans="15:16">
      <c r="O15199" s="181" t="str">
        <f t="shared" si="479"/>
        <v>1900-1</v>
      </c>
      <c r="P15199" s="181">
        <f t="shared" si="478"/>
        <v>0</v>
      </c>
    </row>
    <row r="15200" spans="15:16">
      <c r="O15200" s="181" t="str">
        <f t="shared" si="479"/>
        <v>1900-1</v>
      </c>
      <c r="P15200" s="181">
        <f t="shared" si="478"/>
        <v>0</v>
      </c>
    </row>
    <row r="15201" spans="15:16">
      <c r="O15201" s="181" t="str">
        <f t="shared" si="479"/>
        <v>1900-1</v>
      </c>
      <c r="P15201" s="181">
        <f t="shared" si="478"/>
        <v>0</v>
      </c>
    </row>
    <row r="15202" spans="15:16">
      <c r="O15202" s="181" t="str">
        <f t="shared" si="479"/>
        <v>1900-1</v>
      </c>
      <c r="P15202" s="181">
        <f t="shared" si="478"/>
        <v>0</v>
      </c>
    </row>
    <row r="15203" spans="15:16">
      <c r="O15203" s="181" t="str">
        <f t="shared" si="479"/>
        <v>1900-1</v>
      </c>
      <c r="P15203" s="181">
        <f t="shared" si="478"/>
        <v>0</v>
      </c>
    </row>
    <row r="15204" spans="15:16">
      <c r="O15204" s="181" t="str">
        <f t="shared" si="479"/>
        <v>1900-1</v>
      </c>
      <c r="P15204" s="181">
        <f t="shared" si="478"/>
        <v>0</v>
      </c>
    </row>
    <row r="15205" spans="15:16">
      <c r="O15205" s="181" t="str">
        <f t="shared" si="479"/>
        <v>1900-1</v>
      </c>
      <c r="P15205" s="181">
        <f t="shared" si="478"/>
        <v>0</v>
      </c>
    </row>
    <row r="15206" spans="15:16">
      <c r="O15206" s="181" t="str">
        <f t="shared" si="479"/>
        <v>1900-1</v>
      </c>
      <c r="P15206" s="181">
        <f t="shared" si="478"/>
        <v>0</v>
      </c>
    </row>
    <row r="15207" spans="15:16">
      <c r="O15207" s="181" t="str">
        <f t="shared" si="479"/>
        <v>1900-1</v>
      </c>
      <c r="P15207" s="181">
        <f t="shared" si="478"/>
        <v>0</v>
      </c>
    </row>
    <row r="15208" spans="15:16">
      <c r="O15208" s="181" t="str">
        <f t="shared" si="479"/>
        <v>1900-1</v>
      </c>
      <c r="P15208" s="181">
        <f t="shared" si="478"/>
        <v>0</v>
      </c>
    </row>
    <row r="15209" spans="15:16">
      <c r="O15209" s="181" t="str">
        <f t="shared" si="479"/>
        <v>1900-1</v>
      </c>
      <c r="P15209" s="181">
        <f t="shared" si="478"/>
        <v>0</v>
      </c>
    </row>
    <row r="15210" spans="15:16">
      <c r="O15210" s="181" t="str">
        <f t="shared" si="479"/>
        <v>1900-1</v>
      </c>
      <c r="P15210" s="181">
        <f t="shared" si="478"/>
        <v>0</v>
      </c>
    </row>
    <row r="15211" spans="15:16">
      <c r="O15211" s="181" t="str">
        <f t="shared" si="479"/>
        <v>1900-1</v>
      </c>
      <c r="P15211" s="181">
        <f t="shared" si="478"/>
        <v>0</v>
      </c>
    </row>
    <row r="15212" spans="15:16">
      <c r="O15212" s="181" t="str">
        <f t="shared" si="479"/>
        <v>1900-1</v>
      </c>
      <c r="P15212" s="181">
        <f t="shared" si="478"/>
        <v>0</v>
      </c>
    </row>
    <row r="15213" spans="15:16">
      <c r="O15213" s="181" t="str">
        <f t="shared" si="479"/>
        <v>1900-1</v>
      </c>
      <c r="P15213" s="181">
        <f t="shared" si="478"/>
        <v>0</v>
      </c>
    </row>
    <row r="15214" spans="15:16">
      <c r="O15214" s="181" t="str">
        <f t="shared" si="479"/>
        <v>1900-1</v>
      </c>
      <c r="P15214" s="181">
        <f t="shared" si="478"/>
        <v>0</v>
      </c>
    </row>
    <row r="15215" spans="15:16">
      <c r="O15215" s="181" t="str">
        <f t="shared" si="479"/>
        <v>1900-1</v>
      </c>
      <c r="P15215" s="181">
        <f t="shared" si="478"/>
        <v>0</v>
      </c>
    </row>
    <row r="15216" spans="15:16">
      <c r="O15216" s="181" t="str">
        <f t="shared" si="479"/>
        <v>1900-1</v>
      </c>
      <c r="P15216" s="181">
        <f t="shared" si="478"/>
        <v>0</v>
      </c>
    </row>
    <row r="15217" spans="15:16">
      <c r="O15217" s="181" t="str">
        <f t="shared" si="479"/>
        <v>1900-1</v>
      </c>
      <c r="P15217" s="181">
        <f t="shared" si="478"/>
        <v>0</v>
      </c>
    </row>
    <row r="15218" spans="15:16">
      <c r="O15218" s="181" t="str">
        <f t="shared" si="479"/>
        <v>1900-1</v>
      </c>
      <c r="P15218" s="181">
        <f t="shared" si="478"/>
        <v>0</v>
      </c>
    </row>
    <row r="15219" spans="15:16">
      <c r="O15219" s="181" t="str">
        <f t="shared" si="479"/>
        <v>1900-1</v>
      </c>
      <c r="P15219" s="181">
        <f t="shared" si="478"/>
        <v>0</v>
      </c>
    </row>
    <row r="15220" spans="15:16">
      <c r="O15220" s="181" t="str">
        <f t="shared" si="479"/>
        <v>1900-1</v>
      </c>
      <c r="P15220" s="181">
        <f t="shared" si="478"/>
        <v>0</v>
      </c>
    </row>
    <row r="15221" spans="15:16">
      <c r="O15221" s="181" t="str">
        <f t="shared" si="479"/>
        <v>1900-1</v>
      </c>
      <c r="P15221" s="181">
        <f t="shared" si="478"/>
        <v>0</v>
      </c>
    </row>
    <row r="15222" spans="15:16">
      <c r="O15222" s="181" t="str">
        <f t="shared" si="479"/>
        <v>1900-1</v>
      </c>
      <c r="P15222" s="181">
        <f t="shared" si="478"/>
        <v>0</v>
      </c>
    </row>
    <row r="15223" spans="15:16">
      <c r="O15223" s="181" t="str">
        <f t="shared" si="479"/>
        <v>1900-1</v>
      </c>
      <c r="P15223" s="181">
        <f t="shared" si="478"/>
        <v>0</v>
      </c>
    </row>
    <row r="15224" spans="15:16">
      <c r="O15224" s="181" t="str">
        <f t="shared" si="479"/>
        <v>1900-1</v>
      </c>
      <c r="P15224" s="181">
        <f t="shared" si="478"/>
        <v>0</v>
      </c>
    </row>
    <row r="15225" spans="15:16">
      <c r="O15225" s="181" t="str">
        <f t="shared" si="479"/>
        <v>1900-1</v>
      </c>
      <c r="P15225" s="181">
        <f t="shared" si="478"/>
        <v>0</v>
      </c>
    </row>
    <row r="15226" spans="15:16">
      <c r="O15226" s="181" t="str">
        <f t="shared" si="479"/>
        <v>1900-1</v>
      </c>
      <c r="P15226" s="181">
        <f t="shared" si="478"/>
        <v>0</v>
      </c>
    </row>
    <row r="15227" spans="15:16">
      <c r="O15227" s="181" t="str">
        <f t="shared" si="479"/>
        <v>1900-1</v>
      </c>
      <c r="P15227" s="181">
        <f t="shared" si="478"/>
        <v>0</v>
      </c>
    </row>
    <row r="15228" spans="15:16">
      <c r="O15228" s="181" t="str">
        <f t="shared" si="479"/>
        <v>1900-1</v>
      </c>
      <c r="P15228" s="181">
        <f t="shared" ref="P15228:P15290" si="480">N15228*H15228</f>
        <v>0</v>
      </c>
    </row>
    <row r="15229" spans="15:16">
      <c r="O15229" s="181" t="str">
        <f t="shared" si="479"/>
        <v>1900-1</v>
      </c>
      <c r="P15229" s="181">
        <f t="shared" si="480"/>
        <v>0</v>
      </c>
    </row>
    <row r="15230" spans="15:16">
      <c r="O15230" s="181" t="str">
        <f t="shared" si="479"/>
        <v>1900-1</v>
      </c>
      <c r="P15230" s="181">
        <f t="shared" si="480"/>
        <v>0</v>
      </c>
    </row>
    <row r="15231" spans="15:16">
      <c r="O15231" s="181" t="str">
        <f t="shared" si="479"/>
        <v>1900-1</v>
      </c>
      <c r="P15231" s="181">
        <f t="shared" si="480"/>
        <v>0</v>
      </c>
    </row>
    <row r="15232" spans="15:16">
      <c r="O15232" s="181" t="str">
        <f t="shared" si="479"/>
        <v>1900-1</v>
      </c>
      <c r="P15232" s="181">
        <f t="shared" si="480"/>
        <v>0</v>
      </c>
    </row>
    <row r="15233" spans="15:16">
      <c r="O15233" s="181" t="str">
        <f t="shared" si="479"/>
        <v>1900-1</v>
      </c>
      <c r="P15233" s="181">
        <f t="shared" si="480"/>
        <v>0</v>
      </c>
    </row>
    <row r="15234" spans="15:16">
      <c r="O15234" s="181" t="str">
        <f t="shared" si="479"/>
        <v>1900-1</v>
      </c>
      <c r="P15234" s="181">
        <f t="shared" si="480"/>
        <v>0</v>
      </c>
    </row>
    <row r="15235" spans="15:16">
      <c r="O15235" s="181" t="str">
        <f t="shared" si="479"/>
        <v>1900-1</v>
      </c>
      <c r="P15235" s="181">
        <f t="shared" si="480"/>
        <v>0</v>
      </c>
    </row>
    <row r="15236" spans="15:16">
      <c r="O15236" s="181" t="str">
        <f t="shared" si="479"/>
        <v>1900-1</v>
      </c>
      <c r="P15236" s="181">
        <f t="shared" si="480"/>
        <v>0</v>
      </c>
    </row>
    <row r="15237" spans="15:16">
      <c r="O15237" s="181" t="str">
        <f t="shared" ref="O15237:O15299" si="481">YEAR(B15237)&amp;"-"&amp;MONTH(B15237)</f>
        <v>1900-1</v>
      </c>
      <c r="P15237" s="181">
        <f t="shared" si="480"/>
        <v>0</v>
      </c>
    </row>
    <row r="15238" spans="15:16">
      <c r="O15238" s="181" t="str">
        <f t="shared" si="481"/>
        <v>1900-1</v>
      </c>
      <c r="P15238" s="181">
        <f t="shared" si="480"/>
        <v>0</v>
      </c>
    </row>
    <row r="15239" spans="15:16">
      <c r="O15239" s="181" t="str">
        <f t="shared" si="481"/>
        <v>1900-1</v>
      </c>
      <c r="P15239" s="181">
        <f t="shared" si="480"/>
        <v>0</v>
      </c>
    </row>
    <row r="15240" spans="15:16">
      <c r="O15240" s="181" t="str">
        <f t="shared" si="481"/>
        <v>1900-1</v>
      </c>
      <c r="P15240" s="181">
        <f t="shared" si="480"/>
        <v>0</v>
      </c>
    </row>
    <row r="15241" spans="15:16">
      <c r="O15241" s="181" t="str">
        <f t="shared" si="481"/>
        <v>1900-1</v>
      </c>
      <c r="P15241" s="181">
        <f t="shared" si="480"/>
        <v>0</v>
      </c>
    </row>
    <row r="15242" spans="15:16">
      <c r="O15242" s="181" t="str">
        <f t="shared" si="481"/>
        <v>1900-1</v>
      </c>
      <c r="P15242" s="181">
        <f t="shared" si="480"/>
        <v>0</v>
      </c>
    </row>
    <row r="15243" spans="15:16">
      <c r="O15243" s="181" t="str">
        <f t="shared" si="481"/>
        <v>1900-1</v>
      </c>
      <c r="P15243" s="181">
        <f t="shared" si="480"/>
        <v>0</v>
      </c>
    </row>
    <row r="15244" spans="15:16">
      <c r="O15244" s="181" t="str">
        <f t="shared" si="481"/>
        <v>1900-1</v>
      </c>
      <c r="P15244" s="181">
        <f t="shared" si="480"/>
        <v>0</v>
      </c>
    </row>
    <row r="15245" spans="15:16">
      <c r="O15245" s="181" t="str">
        <f t="shared" si="481"/>
        <v>1900-1</v>
      </c>
      <c r="P15245" s="181">
        <f t="shared" si="480"/>
        <v>0</v>
      </c>
    </row>
    <row r="15246" spans="15:16">
      <c r="O15246" s="181" t="str">
        <f t="shared" si="481"/>
        <v>1900-1</v>
      </c>
      <c r="P15246" s="181">
        <f t="shared" si="480"/>
        <v>0</v>
      </c>
    </row>
    <row r="15247" spans="15:16">
      <c r="O15247" s="181" t="str">
        <f t="shared" si="481"/>
        <v>1900-1</v>
      </c>
      <c r="P15247" s="181">
        <f t="shared" si="480"/>
        <v>0</v>
      </c>
    </row>
    <row r="15248" spans="15:16">
      <c r="O15248" s="181" t="str">
        <f t="shared" si="481"/>
        <v>1900-1</v>
      </c>
      <c r="P15248" s="181">
        <f t="shared" si="480"/>
        <v>0</v>
      </c>
    </row>
    <row r="15249" spans="15:16">
      <c r="O15249" s="181" t="str">
        <f t="shared" si="481"/>
        <v>1900-1</v>
      </c>
      <c r="P15249" s="181">
        <f t="shared" si="480"/>
        <v>0</v>
      </c>
    </row>
    <row r="15250" spans="15:16">
      <c r="O15250" s="181" t="str">
        <f t="shared" si="481"/>
        <v>1900-1</v>
      </c>
      <c r="P15250" s="181">
        <f t="shared" si="480"/>
        <v>0</v>
      </c>
    </row>
    <row r="15251" spans="15:16">
      <c r="O15251" s="181" t="str">
        <f t="shared" si="481"/>
        <v>1900-1</v>
      </c>
      <c r="P15251" s="181">
        <f t="shared" si="480"/>
        <v>0</v>
      </c>
    </row>
    <row r="15252" spans="15:16">
      <c r="O15252" s="181" t="str">
        <f t="shared" si="481"/>
        <v>1900-1</v>
      </c>
      <c r="P15252" s="181">
        <f t="shared" si="480"/>
        <v>0</v>
      </c>
    </row>
    <row r="15253" spans="15:16">
      <c r="O15253" s="181" t="str">
        <f t="shared" si="481"/>
        <v>1900-1</v>
      </c>
      <c r="P15253" s="181">
        <f t="shared" si="480"/>
        <v>0</v>
      </c>
    </row>
    <row r="15254" spans="15:16">
      <c r="O15254" s="181" t="str">
        <f t="shared" si="481"/>
        <v>1900-1</v>
      </c>
      <c r="P15254" s="181">
        <f t="shared" si="480"/>
        <v>0</v>
      </c>
    </row>
    <row r="15255" spans="15:16">
      <c r="O15255" s="181" t="str">
        <f t="shared" si="481"/>
        <v>1900-1</v>
      </c>
      <c r="P15255" s="181">
        <f t="shared" si="480"/>
        <v>0</v>
      </c>
    </row>
    <row r="15256" spans="15:16">
      <c r="O15256" s="181" t="str">
        <f t="shared" si="481"/>
        <v>1900-1</v>
      </c>
      <c r="P15256" s="181">
        <f t="shared" si="480"/>
        <v>0</v>
      </c>
    </row>
    <row r="15257" spans="15:16">
      <c r="O15257" s="181" t="str">
        <f t="shared" si="481"/>
        <v>1900-1</v>
      </c>
      <c r="P15257" s="181">
        <f t="shared" si="480"/>
        <v>0</v>
      </c>
    </row>
    <row r="15258" spans="15:16">
      <c r="O15258" s="181" t="str">
        <f t="shared" si="481"/>
        <v>1900-1</v>
      </c>
      <c r="P15258" s="181">
        <f t="shared" si="480"/>
        <v>0</v>
      </c>
    </row>
    <row r="15259" spans="15:16">
      <c r="O15259" s="181" t="str">
        <f t="shared" si="481"/>
        <v>1900-1</v>
      </c>
      <c r="P15259" s="181">
        <f t="shared" si="480"/>
        <v>0</v>
      </c>
    </row>
    <row r="15260" spans="15:16">
      <c r="O15260" s="181" t="str">
        <f t="shared" si="481"/>
        <v>1900-1</v>
      </c>
      <c r="P15260" s="181">
        <f t="shared" si="480"/>
        <v>0</v>
      </c>
    </row>
    <row r="15261" spans="15:16">
      <c r="O15261" s="181" t="str">
        <f t="shared" si="481"/>
        <v>1900-1</v>
      </c>
      <c r="P15261" s="181">
        <f t="shared" si="480"/>
        <v>0</v>
      </c>
    </row>
    <row r="15262" spans="15:16">
      <c r="O15262" s="181" t="str">
        <f t="shared" si="481"/>
        <v>1900-1</v>
      </c>
      <c r="P15262" s="181">
        <f t="shared" si="480"/>
        <v>0</v>
      </c>
    </row>
    <row r="15263" spans="15:16">
      <c r="O15263" s="181" t="str">
        <f t="shared" si="481"/>
        <v>1900-1</v>
      </c>
      <c r="P15263" s="181">
        <f t="shared" si="480"/>
        <v>0</v>
      </c>
    </row>
    <row r="15264" spans="15:16">
      <c r="O15264" s="181" t="str">
        <f t="shared" si="481"/>
        <v>1900-1</v>
      </c>
      <c r="P15264" s="181">
        <f t="shared" si="480"/>
        <v>0</v>
      </c>
    </row>
    <row r="15265" spans="15:16">
      <c r="O15265" s="181" t="str">
        <f t="shared" si="481"/>
        <v>1900-1</v>
      </c>
      <c r="P15265" s="181">
        <f t="shared" si="480"/>
        <v>0</v>
      </c>
    </row>
    <row r="15266" spans="15:16">
      <c r="O15266" s="181" t="str">
        <f t="shared" si="481"/>
        <v>1900-1</v>
      </c>
      <c r="P15266" s="181">
        <f t="shared" si="480"/>
        <v>0</v>
      </c>
    </row>
    <row r="15267" spans="15:16">
      <c r="O15267" s="181" t="str">
        <f t="shared" si="481"/>
        <v>1900-1</v>
      </c>
      <c r="P15267" s="181">
        <f t="shared" si="480"/>
        <v>0</v>
      </c>
    </row>
    <row r="15268" spans="15:16">
      <c r="O15268" s="181" t="str">
        <f t="shared" si="481"/>
        <v>1900-1</v>
      </c>
      <c r="P15268" s="181">
        <f t="shared" si="480"/>
        <v>0</v>
      </c>
    </row>
    <row r="15269" spans="15:16">
      <c r="O15269" s="181" t="str">
        <f t="shared" si="481"/>
        <v>1900-1</v>
      </c>
      <c r="P15269" s="181">
        <f t="shared" si="480"/>
        <v>0</v>
      </c>
    </row>
    <row r="15270" spans="15:16">
      <c r="O15270" s="181" t="str">
        <f t="shared" si="481"/>
        <v>1900-1</v>
      </c>
      <c r="P15270" s="181">
        <f t="shared" si="480"/>
        <v>0</v>
      </c>
    </row>
    <row r="15271" spans="15:16">
      <c r="O15271" s="181" t="str">
        <f t="shared" si="481"/>
        <v>1900-1</v>
      </c>
      <c r="P15271" s="181">
        <f t="shared" si="480"/>
        <v>0</v>
      </c>
    </row>
    <row r="15272" spans="15:16">
      <c r="O15272" s="181" t="str">
        <f t="shared" si="481"/>
        <v>1900-1</v>
      </c>
      <c r="P15272" s="181">
        <f t="shared" si="480"/>
        <v>0</v>
      </c>
    </row>
    <row r="15273" spans="15:16">
      <c r="O15273" s="181" t="str">
        <f t="shared" si="481"/>
        <v>1900-1</v>
      </c>
      <c r="P15273" s="181">
        <f t="shared" si="480"/>
        <v>0</v>
      </c>
    </row>
    <row r="15274" spans="15:16">
      <c r="O15274" s="181" t="str">
        <f t="shared" si="481"/>
        <v>1900-1</v>
      </c>
      <c r="P15274" s="181">
        <f t="shared" si="480"/>
        <v>0</v>
      </c>
    </row>
    <row r="15275" spans="15:16">
      <c r="O15275" s="181" t="str">
        <f t="shared" si="481"/>
        <v>1900-1</v>
      </c>
      <c r="P15275" s="181">
        <f t="shared" si="480"/>
        <v>0</v>
      </c>
    </row>
    <row r="15276" spans="15:16">
      <c r="O15276" s="181" t="str">
        <f t="shared" si="481"/>
        <v>1900-1</v>
      </c>
      <c r="P15276" s="181">
        <f t="shared" si="480"/>
        <v>0</v>
      </c>
    </row>
    <row r="15277" spans="15:16">
      <c r="O15277" s="181" t="str">
        <f t="shared" si="481"/>
        <v>1900-1</v>
      </c>
      <c r="P15277" s="181">
        <f t="shared" si="480"/>
        <v>0</v>
      </c>
    </row>
    <row r="15278" spans="15:16">
      <c r="O15278" s="181" t="str">
        <f t="shared" si="481"/>
        <v>1900-1</v>
      </c>
      <c r="P15278" s="181">
        <f t="shared" si="480"/>
        <v>0</v>
      </c>
    </row>
    <row r="15279" spans="15:16">
      <c r="O15279" s="181" t="str">
        <f t="shared" si="481"/>
        <v>1900-1</v>
      </c>
      <c r="P15279" s="181">
        <f t="shared" si="480"/>
        <v>0</v>
      </c>
    </row>
    <row r="15280" spans="15:16">
      <c r="O15280" s="181" t="str">
        <f t="shared" si="481"/>
        <v>1900-1</v>
      </c>
      <c r="P15280" s="181">
        <f t="shared" si="480"/>
        <v>0</v>
      </c>
    </row>
    <row r="15281" spans="15:16">
      <c r="O15281" s="181" t="str">
        <f t="shared" si="481"/>
        <v>1900-1</v>
      </c>
      <c r="P15281" s="181">
        <f t="shared" si="480"/>
        <v>0</v>
      </c>
    </row>
    <row r="15282" spans="15:16">
      <c r="O15282" s="181" t="str">
        <f t="shared" si="481"/>
        <v>1900-1</v>
      </c>
      <c r="P15282" s="181">
        <f t="shared" si="480"/>
        <v>0</v>
      </c>
    </row>
    <row r="15283" spans="15:16">
      <c r="O15283" s="181" t="str">
        <f t="shared" si="481"/>
        <v>1900-1</v>
      </c>
      <c r="P15283" s="181">
        <f t="shared" si="480"/>
        <v>0</v>
      </c>
    </row>
    <row r="15284" spans="15:16">
      <c r="O15284" s="181" t="str">
        <f t="shared" si="481"/>
        <v>1900-1</v>
      </c>
      <c r="P15284" s="181">
        <f t="shared" si="480"/>
        <v>0</v>
      </c>
    </row>
    <row r="15285" spans="15:16">
      <c r="O15285" s="181" t="str">
        <f t="shared" si="481"/>
        <v>1900-1</v>
      </c>
      <c r="P15285" s="181">
        <f t="shared" si="480"/>
        <v>0</v>
      </c>
    </row>
    <row r="15286" spans="15:16">
      <c r="O15286" s="181" t="str">
        <f t="shared" si="481"/>
        <v>1900-1</v>
      </c>
      <c r="P15286" s="181">
        <f t="shared" si="480"/>
        <v>0</v>
      </c>
    </row>
    <row r="15287" spans="15:16">
      <c r="O15287" s="181" t="str">
        <f t="shared" si="481"/>
        <v>1900-1</v>
      </c>
      <c r="P15287" s="181">
        <f t="shared" si="480"/>
        <v>0</v>
      </c>
    </row>
    <row r="15288" spans="15:16">
      <c r="O15288" s="181" t="str">
        <f t="shared" si="481"/>
        <v>1900-1</v>
      </c>
      <c r="P15288" s="181">
        <f t="shared" si="480"/>
        <v>0</v>
      </c>
    </row>
    <row r="15289" spans="15:16">
      <c r="O15289" s="181" t="str">
        <f t="shared" si="481"/>
        <v>1900-1</v>
      </c>
      <c r="P15289" s="181">
        <f t="shared" si="480"/>
        <v>0</v>
      </c>
    </row>
    <row r="15290" spans="15:16">
      <c r="O15290" s="181" t="str">
        <f t="shared" si="481"/>
        <v>1900-1</v>
      </c>
      <c r="P15290" s="181">
        <f t="shared" si="480"/>
        <v>0</v>
      </c>
    </row>
    <row r="15291" spans="15:16">
      <c r="O15291" s="181" t="str">
        <f t="shared" si="481"/>
        <v>1900-1</v>
      </c>
      <c r="P15291" s="181">
        <f t="shared" ref="P15291:P15354" si="482">N15291*H15291</f>
        <v>0</v>
      </c>
    </row>
    <row r="15292" spans="15:16">
      <c r="O15292" s="181" t="str">
        <f t="shared" si="481"/>
        <v>1900-1</v>
      </c>
      <c r="P15292" s="181">
        <f t="shared" si="482"/>
        <v>0</v>
      </c>
    </row>
    <row r="15293" spans="15:16">
      <c r="O15293" s="181" t="str">
        <f t="shared" si="481"/>
        <v>1900-1</v>
      </c>
      <c r="P15293" s="181">
        <f t="shared" si="482"/>
        <v>0</v>
      </c>
    </row>
    <row r="15294" spans="15:16">
      <c r="O15294" s="181" t="str">
        <f t="shared" si="481"/>
        <v>1900-1</v>
      </c>
      <c r="P15294" s="181">
        <f t="shared" si="482"/>
        <v>0</v>
      </c>
    </row>
    <row r="15295" spans="15:16">
      <c r="O15295" s="181" t="str">
        <f t="shared" si="481"/>
        <v>1900-1</v>
      </c>
      <c r="P15295" s="181">
        <f t="shared" si="482"/>
        <v>0</v>
      </c>
    </row>
    <row r="15296" spans="15:16">
      <c r="O15296" s="181" t="str">
        <f t="shared" si="481"/>
        <v>1900-1</v>
      </c>
      <c r="P15296" s="181">
        <f t="shared" si="482"/>
        <v>0</v>
      </c>
    </row>
    <row r="15297" spans="15:16">
      <c r="O15297" s="181" t="str">
        <f t="shared" si="481"/>
        <v>1900-1</v>
      </c>
      <c r="P15297" s="181">
        <f t="shared" si="482"/>
        <v>0</v>
      </c>
    </row>
    <row r="15298" spans="15:16">
      <c r="O15298" s="181" t="str">
        <f t="shared" si="481"/>
        <v>1900-1</v>
      </c>
      <c r="P15298" s="181">
        <f t="shared" si="482"/>
        <v>0</v>
      </c>
    </row>
    <row r="15299" spans="15:16">
      <c r="O15299" s="181" t="str">
        <f t="shared" si="481"/>
        <v>1900-1</v>
      </c>
      <c r="P15299" s="181">
        <f t="shared" si="482"/>
        <v>0</v>
      </c>
    </row>
    <row r="15300" spans="15:16">
      <c r="O15300" s="181" t="str">
        <f t="shared" ref="O15300:O15363" si="483">YEAR(B15300)&amp;"-"&amp;MONTH(B15300)</f>
        <v>1900-1</v>
      </c>
      <c r="P15300" s="181">
        <f t="shared" si="482"/>
        <v>0</v>
      </c>
    </row>
    <row r="15301" spans="15:16">
      <c r="O15301" s="181" t="str">
        <f t="shared" si="483"/>
        <v>1900-1</v>
      </c>
      <c r="P15301" s="181">
        <f t="shared" si="482"/>
        <v>0</v>
      </c>
    </row>
    <row r="15302" spans="15:16">
      <c r="O15302" s="181" t="str">
        <f t="shared" si="483"/>
        <v>1900-1</v>
      </c>
      <c r="P15302" s="181">
        <f t="shared" si="482"/>
        <v>0</v>
      </c>
    </row>
    <row r="15303" spans="15:16">
      <c r="O15303" s="181" t="str">
        <f t="shared" si="483"/>
        <v>1900-1</v>
      </c>
      <c r="P15303" s="181">
        <f t="shared" si="482"/>
        <v>0</v>
      </c>
    </row>
    <row r="15304" spans="15:16">
      <c r="O15304" s="181" t="str">
        <f t="shared" si="483"/>
        <v>1900-1</v>
      </c>
      <c r="P15304" s="181">
        <f t="shared" si="482"/>
        <v>0</v>
      </c>
    </row>
    <row r="15305" spans="15:16">
      <c r="O15305" s="181" t="str">
        <f t="shared" si="483"/>
        <v>1900-1</v>
      </c>
      <c r="P15305" s="181">
        <f t="shared" si="482"/>
        <v>0</v>
      </c>
    </row>
    <row r="15306" spans="15:16">
      <c r="O15306" s="181" t="str">
        <f t="shared" si="483"/>
        <v>1900-1</v>
      </c>
      <c r="P15306" s="181">
        <f t="shared" si="482"/>
        <v>0</v>
      </c>
    </row>
    <row r="15307" spans="15:16">
      <c r="O15307" s="181" t="str">
        <f t="shared" si="483"/>
        <v>1900-1</v>
      </c>
      <c r="P15307" s="181">
        <f t="shared" si="482"/>
        <v>0</v>
      </c>
    </row>
    <row r="15308" spans="15:16">
      <c r="O15308" s="181" t="str">
        <f t="shared" si="483"/>
        <v>1900-1</v>
      </c>
      <c r="P15308" s="181">
        <f t="shared" si="482"/>
        <v>0</v>
      </c>
    </row>
    <row r="15309" spans="15:16">
      <c r="O15309" s="181" t="str">
        <f t="shared" si="483"/>
        <v>1900-1</v>
      </c>
      <c r="P15309" s="181">
        <f t="shared" si="482"/>
        <v>0</v>
      </c>
    </row>
    <row r="15310" spans="15:16">
      <c r="O15310" s="181" t="str">
        <f t="shared" si="483"/>
        <v>1900-1</v>
      </c>
      <c r="P15310" s="181">
        <f t="shared" si="482"/>
        <v>0</v>
      </c>
    </row>
    <row r="15311" spans="15:16">
      <c r="O15311" s="181" t="str">
        <f t="shared" si="483"/>
        <v>1900-1</v>
      </c>
      <c r="P15311" s="181">
        <f t="shared" si="482"/>
        <v>0</v>
      </c>
    </row>
    <row r="15312" spans="15:16">
      <c r="O15312" s="181" t="str">
        <f t="shared" si="483"/>
        <v>1900-1</v>
      </c>
      <c r="P15312" s="181">
        <f t="shared" si="482"/>
        <v>0</v>
      </c>
    </row>
    <row r="15313" spans="15:16">
      <c r="O15313" s="181" t="str">
        <f t="shared" si="483"/>
        <v>1900-1</v>
      </c>
      <c r="P15313" s="181">
        <f t="shared" si="482"/>
        <v>0</v>
      </c>
    </row>
    <row r="15314" spans="15:16">
      <c r="O15314" s="181" t="str">
        <f t="shared" si="483"/>
        <v>1900-1</v>
      </c>
      <c r="P15314" s="181">
        <f t="shared" si="482"/>
        <v>0</v>
      </c>
    </row>
    <row r="15315" spans="15:16">
      <c r="O15315" s="181" t="str">
        <f t="shared" si="483"/>
        <v>1900-1</v>
      </c>
      <c r="P15315" s="181">
        <f t="shared" si="482"/>
        <v>0</v>
      </c>
    </row>
    <row r="15316" spans="15:16">
      <c r="O15316" s="181" t="str">
        <f t="shared" si="483"/>
        <v>1900-1</v>
      </c>
      <c r="P15316" s="181">
        <f t="shared" si="482"/>
        <v>0</v>
      </c>
    </row>
    <row r="15317" spans="15:16">
      <c r="O15317" s="181" t="str">
        <f t="shared" si="483"/>
        <v>1900-1</v>
      </c>
      <c r="P15317" s="181">
        <f t="shared" si="482"/>
        <v>0</v>
      </c>
    </row>
    <row r="15318" spans="15:16">
      <c r="O15318" s="181" t="str">
        <f t="shared" si="483"/>
        <v>1900-1</v>
      </c>
      <c r="P15318" s="181">
        <f t="shared" si="482"/>
        <v>0</v>
      </c>
    </row>
    <row r="15319" spans="15:16">
      <c r="O15319" s="181" t="str">
        <f t="shared" si="483"/>
        <v>1900-1</v>
      </c>
      <c r="P15319" s="181">
        <f t="shared" si="482"/>
        <v>0</v>
      </c>
    </row>
    <row r="15320" spans="15:16">
      <c r="O15320" s="181" t="str">
        <f t="shared" si="483"/>
        <v>1900-1</v>
      </c>
      <c r="P15320" s="181">
        <f t="shared" si="482"/>
        <v>0</v>
      </c>
    </row>
    <row r="15321" spans="15:16">
      <c r="O15321" s="181" t="str">
        <f t="shared" si="483"/>
        <v>1900-1</v>
      </c>
      <c r="P15321" s="181">
        <f t="shared" si="482"/>
        <v>0</v>
      </c>
    </row>
    <row r="15322" spans="15:16">
      <c r="O15322" s="181" t="str">
        <f t="shared" si="483"/>
        <v>1900-1</v>
      </c>
      <c r="P15322" s="181">
        <f t="shared" si="482"/>
        <v>0</v>
      </c>
    </row>
    <row r="15323" spans="15:16">
      <c r="O15323" s="181" t="str">
        <f t="shared" si="483"/>
        <v>1900-1</v>
      </c>
      <c r="P15323" s="181">
        <f t="shared" si="482"/>
        <v>0</v>
      </c>
    </row>
    <row r="15324" spans="15:16">
      <c r="O15324" s="181" t="str">
        <f t="shared" si="483"/>
        <v>1900-1</v>
      </c>
      <c r="P15324" s="181">
        <f t="shared" si="482"/>
        <v>0</v>
      </c>
    </row>
    <row r="15325" spans="15:16">
      <c r="O15325" s="181" t="str">
        <f t="shared" si="483"/>
        <v>1900-1</v>
      </c>
      <c r="P15325" s="181">
        <f t="shared" si="482"/>
        <v>0</v>
      </c>
    </row>
    <row r="15326" spans="15:16">
      <c r="O15326" s="181" t="str">
        <f t="shared" si="483"/>
        <v>1900-1</v>
      </c>
      <c r="P15326" s="181">
        <f t="shared" si="482"/>
        <v>0</v>
      </c>
    </row>
    <row r="15327" spans="15:16">
      <c r="O15327" s="181" t="str">
        <f t="shared" si="483"/>
        <v>1900-1</v>
      </c>
      <c r="P15327" s="181">
        <f t="shared" si="482"/>
        <v>0</v>
      </c>
    </row>
    <row r="15328" spans="15:16">
      <c r="O15328" s="181" t="str">
        <f t="shared" si="483"/>
        <v>1900-1</v>
      </c>
      <c r="P15328" s="181">
        <f t="shared" si="482"/>
        <v>0</v>
      </c>
    </row>
    <row r="15329" spans="15:16">
      <c r="O15329" s="181" t="str">
        <f t="shared" si="483"/>
        <v>1900-1</v>
      </c>
      <c r="P15329" s="181">
        <f t="shared" si="482"/>
        <v>0</v>
      </c>
    </row>
    <row r="15330" spans="15:16">
      <c r="O15330" s="181" t="str">
        <f t="shared" si="483"/>
        <v>1900-1</v>
      </c>
      <c r="P15330" s="181">
        <f t="shared" si="482"/>
        <v>0</v>
      </c>
    </row>
    <row r="15331" spans="15:16">
      <c r="O15331" s="181" t="str">
        <f t="shared" si="483"/>
        <v>1900-1</v>
      </c>
      <c r="P15331" s="181">
        <f t="shared" si="482"/>
        <v>0</v>
      </c>
    </row>
    <row r="15332" spans="15:16">
      <c r="O15332" s="181" t="str">
        <f t="shared" si="483"/>
        <v>1900-1</v>
      </c>
      <c r="P15332" s="181">
        <f t="shared" si="482"/>
        <v>0</v>
      </c>
    </row>
    <row r="15333" spans="15:16">
      <c r="O15333" s="181" t="str">
        <f t="shared" si="483"/>
        <v>1900-1</v>
      </c>
      <c r="P15333" s="181">
        <f t="shared" si="482"/>
        <v>0</v>
      </c>
    </row>
    <row r="15334" spans="15:16">
      <c r="O15334" s="181" t="str">
        <f t="shared" si="483"/>
        <v>1900-1</v>
      </c>
      <c r="P15334" s="181">
        <f t="shared" si="482"/>
        <v>0</v>
      </c>
    </row>
    <row r="15335" spans="15:16">
      <c r="O15335" s="181" t="str">
        <f t="shared" si="483"/>
        <v>1900-1</v>
      </c>
      <c r="P15335" s="181">
        <f t="shared" si="482"/>
        <v>0</v>
      </c>
    </row>
    <row r="15336" spans="15:16">
      <c r="O15336" s="181" t="str">
        <f t="shared" si="483"/>
        <v>1900-1</v>
      </c>
      <c r="P15336" s="181">
        <f t="shared" si="482"/>
        <v>0</v>
      </c>
    </row>
    <row r="15337" spans="15:16">
      <c r="O15337" s="181" t="str">
        <f t="shared" si="483"/>
        <v>1900-1</v>
      </c>
      <c r="P15337" s="181">
        <f t="shared" si="482"/>
        <v>0</v>
      </c>
    </row>
    <row r="15338" spans="15:16">
      <c r="O15338" s="181" t="str">
        <f t="shared" si="483"/>
        <v>1900-1</v>
      </c>
      <c r="P15338" s="181">
        <f t="shared" si="482"/>
        <v>0</v>
      </c>
    </row>
    <row r="15339" spans="15:16">
      <c r="O15339" s="181" t="str">
        <f t="shared" si="483"/>
        <v>1900-1</v>
      </c>
      <c r="P15339" s="181">
        <f t="shared" si="482"/>
        <v>0</v>
      </c>
    </row>
    <row r="15340" spans="15:16">
      <c r="O15340" s="181" t="str">
        <f t="shared" si="483"/>
        <v>1900-1</v>
      </c>
      <c r="P15340" s="181">
        <f t="shared" si="482"/>
        <v>0</v>
      </c>
    </row>
    <row r="15341" spans="15:16">
      <c r="O15341" s="181" t="str">
        <f t="shared" si="483"/>
        <v>1900-1</v>
      </c>
      <c r="P15341" s="181">
        <f t="shared" si="482"/>
        <v>0</v>
      </c>
    </row>
    <row r="15342" spans="15:16">
      <c r="O15342" s="181" t="str">
        <f t="shared" si="483"/>
        <v>1900-1</v>
      </c>
      <c r="P15342" s="181">
        <f t="shared" si="482"/>
        <v>0</v>
      </c>
    </row>
    <row r="15343" spans="15:16">
      <c r="O15343" s="181" t="str">
        <f t="shared" si="483"/>
        <v>1900-1</v>
      </c>
      <c r="P15343" s="181">
        <f t="shared" si="482"/>
        <v>0</v>
      </c>
    </row>
    <row r="15344" spans="15:16">
      <c r="O15344" s="181" t="str">
        <f t="shared" si="483"/>
        <v>1900-1</v>
      </c>
      <c r="P15344" s="181">
        <f t="shared" si="482"/>
        <v>0</v>
      </c>
    </row>
    <row r="15345" spans="15:16">
      <c r="O15345" s="181" t="str">
        <f t="shared" si="483"/>
        <v>1900-1</v>
      </c>
      <c r="P15345" s="181">
        <f t="shared" si="482"/>
        <v>0</v>
      </c>
    </row>
    <row r="15346" spans="15:16">
      <c r="O15346" s="181" t="str">
        <f t="shared" si="483"/>
        <v>1900-1</v>
      </c>
      <c r="P15346" s="181">
        <f t="shared" si="482"/>
        <v>0</v>
      </c>
    </row>
    <row r="15347" spans="15:16">
      <c r="O15347" s="181" t="str">
        <f t="shared" si="483"/>
        <v>1900-1</v>
      </c>
      <c r="P15347" s="181">
        <f t="shared" si="482"/>
        <v>0</v>
      </c>
    </row>
    <row r="15348" spans="15:16">
      <c r="O15348" s="181" t="str">
        <f t="shared" si="483"/>
        <v>1900-1</v>
      </c>
      <c r="P15348" s="181">
        <f t="shared" si="482"/>
        <v>0</v>
      </c>
    </row>
    <row r="15349" spans="15:16">
      <c r="O15349" s="181" t="str">
        <f t="shared" si="483"/>
        <v>1900-1</v>
      </c>
      <c r="P15349" s="181">
        <f t="shared" si="482"/>
        <v>0</v>
      </c>
    </row>
    <row r="15350" spans="15:16">
      <c r="O15350" s="181" t="str">
        <f t="shared" si="483"/>
        <v>1900-1</v>
      </c>
      <c r="P15350" s="181">
        <f t="shared" si="482"/>
        <v>0</v>
      </c>
    </row>
    <row r="15351" spans="15:16">
      <c r="O15351" s="181" t="str">
        <f t="shared" si="483"/>
        <v>1900-1</v>
      </c>
      <c r="P15351" s="181">
        <f t="shared" si="482"/>
        <v>0</v>
      </c>
    </row>
    <row r="15352" spans="15:16">
      <c r="O15352" s="181" t="str">
        <f t="shared" si="483"/>
        <v>1900-1</v>
      </c>
      <c r="P15352" s="181">
        <f t="shared" si="482"/>
        <v>0</v>
      </c>
    </row>
    <row r="15353" spans="15:16">
      <c r="O15353" s="181" t="str">
        <f t="shared" si="483"/>
        <v>1900-1</v>
      </c>
      <c r="P15353" s="181">
        <f t="shared" si="482"/>
        <v>0</v>
      </c>
    </row>
    <row r="15354" spans="15:16">
      <c r="O15354" s="181" t="str">
        <f t="shared" si="483"/>
        <v>1900-1</v>
      </c>
      <c r="P15354" s="181">
        <f t="shared" si="482"/>
        <v>0</v>
      </c>
    </row>
    <row r="15355" spans="15:16">
      <c r="O15355" s="181" t="str">
        <f t="shared" si="483"/>
        <v>1900-1</v>
      </c>
      <c r="P15355" s="181">
        <f t="shared" ref="P15355:P15418" si="484">N15355*H15355</f>
        <v>0</v>
      </c>
    </row>
    <row r="15356" spans="15:16">
      <c r="O15356" s="181" t="str">
        <f t="shared" si="483"/>
        <v>1900-1</v>
      </c>
      <c r="P15356" s="181">
        <f t="shared" si="484"/>
        <v>0</v>
      </c>
    </row>
    <row r="15357" spans="15:16">
      <c r="O15357" s="181" t="str">
        <f t="shared" si="483"/>
        <v>1900-1</v>
      </c>
      <c r="P15357" s="181">
        <f t="shared" si="484"/>
        <v>0</v>
      </c>
    </row>
    <row r="15358" spans="15:16">
      <c r="O15358" s="181" t="str">
        <f t="shared" si="483"/>
        <v>1900-1</v>
      </c>
      <c r="P15358" s="181">
        <f t="shared" si="484"/>
        <v>0</v>
      </c>
    </row>
    <row r="15359" spans="15:16">
      <c r="O15359" s="181" t="str">
        <f t="shared" si="483"/>
        <v>1900-1</v>
      </c>
      <c r="P15359" s="181">
        <f t="shared" si="484"/>
        <v>0</v>
      </c>
    </row>
    <row r="15360" spans="15:16">
      <c r="O15360" s="181" t="str">
        <f t="shared" si="483"/>
        <v>1900-1</v>
      </c>
      <c r="P15360" s="181">
        <f t="shared" si="484"/>
        <v>0</v>
      </c>
    </row>
    <row r="15361" spans="15:16">
      <c r="O15361" s="181" t="str">
        <f t="shared" si="483"/>
        <v>1900-1</v>
      </c>
      <c r="P15361" s="181">
        <f t="shared" si="484"/>
        <v>0</v>
      </c>
    </row>
    <row r="15362" spans="15:16">
      <c r="O15362" s="181" t="str">
        <f t="shared" si="483"/>
        <v>1900-1</v>
      </c>
      <c r="P15362" s="181">
        <f t="shared" si="484"/>
        <v>0</v>
      </c>
    </row>
    <row r="15363" spans="15:16">
      <c r="O15363" s="181" t="str">
        <f t="shared" si="483"/>
        <v>1900-1</v>
      </c>
      <c r="P15363" s="181">
        <f t="shared" si="484"/>
        <v>0</v>
      </c>
    </row>
    <row r="15364" spans="15:16">
      <c r="O15364" s="181" t="str">
        <f t="shared" ref="O15364:O15427" si="485">YEAR(B15364)&amp;"-"&amp;MONTH(B15364)</f>
        <v>1900-1</v>
      </c>
      <c r="P15364" s="181">
        <f t="shared" si="484"/>
        <v>0</v>
      </c>
    </row>
    <row r="15365" spans="15:16">
      <c r="O15365" s="181" t="str">
        <f t="shared" si="485"/>
        <v>1900-1</v>
      </c>
      <c r="P15365" s="181">
        <f t="shared" si="484"/>
        <v>0</v>
      </c>
    </row>
    <row r="15366" spans="15:16">
      <c r="O15366" s="181" t="str">
        <f t="shared" si="485"/>
        <v>1900-1</v>
      </c>
      <c r="P15366" s="181">
        <f t="shared" si="484"/>
        <v>0</v>
      </c>
    </row>
    <row r="15367" spans="15:16">
      <c r="O15367" s="181" t="str">
        <f t="shared" si="485"/>
        <v>1900-1</v>
      </c>
      <c r="P15367" s="181">
        <f t="shared" si="484"/>
        <v>0</v>
      </c>
    </row>
    <row r="15368" spans="15:16">
      <c r="O15368" s="181" t="str">
        <f t="shared" si="485"/>
        <v>1900-1</v>
      </c>
      <c r="P15368" s="181">
        <f t="shared" si="484"/>
        <v>0</v>
      </c>
    </row>
    <row r="15369" spans="15:16">
      <c r="O15369" s="181" t="str">
        <f t="shared" si="485"/>
        <v>1900-1</v>
      </c>
      <c r="P15369" s="181">
        <f t="shared" si="484"/>
        <v>0</v>
      </c>
    </row>
    <row r="15370" spans="15:16">
      <c r="O15370" s="181" t="str">
        <f t="shared" si="485"/>
        <v>1900-1</v>
      </c>
      <c r="P15370" s="181">
        <f t="shared" si="484"/>
        <v>0</v>
      </c>
    </row>
    <row r="15371" spans="15:16">
      <c r="O15371" s="181" t="str">
        <f t="shared" si="485"/>
        <v>1900-1</v>
      </c>
      <c r="P15371" s="181">
        <f t="shared" si="484"/>
        <v>0</v>
      </c>
    </row>
    <row r="15372" spans="15:16">
      <c r="O15372" s="181" t="str">
        <f t="shared" si="485"/>
        <v>1900-1</v>
      </c>
      <c r="P15372" s="181">
        <f t="shared" si="484"/>
        <v>0</v>
      </c>
    </row>
    <row r="15373" spans="15:16">
      <c r="O15373" s="181" t="str">
        <f t="shared" si="485"/>
        <v>1900-1</v>
      </c>
      <c r="P15373" s="181">
        <f t="shared" si="484"/>
        <v>0</v>
      </c>
    </row>
    <row r="15374" spans="15:16">
      <c r="O15374" s="181" t="str">
        <f t="shared" si="485"/>
        <v>1900-1</v>
      </c>
      <c r="P15374" s="181">
        <f t="shared" si="484"/>
        <v>0</v>
      </c>
    </row>
    <row r="15375" spans="15:16">
      <c r="O15375" s="181" t="str">
        <f t="shared" si="485"/>
        <v>1900-1</v>
      </c>
      <c r="P15375" s="181">
        <f t="shared" si="484"/>
        <v>0</v>
      </c>
    </row>
    <row r="15376" spans="15:16">
      <c r="O15376" s="181" t="str">
        <f t="shared" si="485"/>
        <v>1900-1</v>
      </c>
      <c r="P15376" s="181">
        <f t="shared" si="484"/>
        <v>0</v>
      </c>
    </row>
    <row r="15377" spans="15:16">
      <c r="O15377" s="181" t="str">
        <f t="shared" si="485"/>
        <v>1900-1</v>
      </c>
      <c r="P15377" s="181">
        <f t="shared" si="484"/>
        <v>0</v>
      </c>
    </row>
    <row r="15378" spans="15:16">
      <c r="O15378" s="181" t="str">
        <f t="shared" si="485"/>
        <v>1900-1</v>
      </c>
      <c r="P15378" s="181">
        <f t="shared" si="484"/>
        <v>0</v>
      </c>
    </row>
    <row r="15379" spans="15:16">
      <c r="O15379" s="181" t="str">
        <f t="shared" si="485"/>
        <v>1900-1</v>
      </c>
      <c r="P15379" s="181">
        <f t="shared" si="484"/>
        <v>0</v>
      </c>
    </row>
    <row r="15380" spans="15:16">
      <c r="O15380" s="181" t="str">
        <f t="shared" si="485"/>
        <v>1900-1</v>
      </c>
      <c r="P15380" s="181">
        <f t="shared" si="484"/>
        <v>0</v>
      </c>
    </row>
    <row r="15381" spans="15:16">
      <c r="O15381" s="181" t="str">
        <f t="shared" si="485"/>
        <v>1900-1</v>
      </c>
      <c r="P15381" s="181">
        <f t="shared" si="484"/>
        <v>0</v>
      </c>
    </row>
    <row r="15382" spans="15:16">
      <c r="O15382" s="181" t="str">
        <f t="shared" si="485"/>
        <v>1900-1</v>
      </c>
      <c r="P15382" s="181">
        <f t="shared" si="484"/>
        <v>0</v>
      </c>
    </row>
    <row r="15383" spans="15:16">
      <c r="O15383" s="181" t="str">
        <f t="shared" si="485"/>
        <v>1900-1</v>
      </c>
      <c r="P15383" s="181">
        <f t="shared" si="484"/>
        <v>0</v>
      </c>
    </row>
    <row r="15384" spans="15:16">
      <c r="O15384" s="181" t="str">
        <f t="shared" si="485"/>
        <v>1900-1</v>
      </c>
      <c r="P15384" s="181">
        <f t="shared" si="484"/>
        <v>0</v>
      </c>
    </row>
    <row r="15385" spans="15:16">
      <c r="O15385" s="181" t="str">
        <f t="shared" si="485"/>
        <v>1900-1</v>
      </c>
      <c r="P15385" s="181">
        <f t="shared" si="484"/>
        <v>0</v>
      </c>
    </row>
    <row r="15386" spans="15:16">
      <c r="O15386" s="181" t="str">
        <f t="shared" si="485"/>
        <v>1900-1</v>
      </c>
      <c r="P15386" s="181">
        <f t="shared" si="484"/>
        <v>0</v>
      </c>
    </row>
    <row r="15387" spans="15:16">
      <c r="O15387" s="181" t="str">
        <f t="shared" si="485"/>
        <v>1900-1</v>
      </c>
      <c r="P15387" s="181">
        <f t="shared" si="484"/>
        <v>0</v>
      </c>
    </row>
    <row r="15388" spans="15:16">
      <c r="O15388" s="181" t="str">
        <f t="shared" si="485"/>
        <v>1900-1</v>
      </c>
      <c r="P15388" s="181">
        <f t="shared" si="484"/>
        <v>0</v>
      </c>
    </row>
    <row r="15389" spans="15:16">
      <c r="O15389" s="181" t="str">
        <f t="shared" si="485"/>
        <v>1900-1</v>
      </c>
      <c r="P15389" s="181">
        <f t="shared" si="484"/>
        <v>0</v>
      </c>
    </row>
    <row r="15390" spans="15:16">
      <c r="O15390" s="181" t="str">
        <f t="shared" si="485"/>
        <v>1900-1</v>
      </c>
      <c r="P15390" s="181">
        <f t="shared" si="484"/>
        <v>0</v>
      </c>
    </row>
    <row r="15391" spans="15:16">
      <c r="O15391" s="181" t="str">
        <f t="shared" si="485"/>
        <v>1900-1</v>
      </c>
      <c r="P15391" s="181">
        <f t="shared" si="484"/>
        <v>0</v>
      </c>
    </row>
    <row r="15392" spans="15:16">
      <c r="O15392" s="181" t="str">
        <f t="shared" si="485"/>
        <v>1900-1</v>
      </c>
      <c r="P15392" s="181">
        <f t="shared" si="484"/>
        <v>0</v>
      </c>
    </row>
    <row r="15393" spans="15:16">
      <c r="O15393" s="181" t="str">
        <f t="shared" si="485"/>
        <v>1900-1</v>
      </c>
      <c r="P15393" s="181">
        <f t="shared" si="484"/>
        <v>0</v>
      </c>
    </row>
    <row r="15394" spans="15:16">
      <c r="O15394" s="181" t="str">
        <f t="shared" si="485"/>
        <v>1900-1</v>
      </c>
      <c r="P15394" s="181">
        <f t="shared" si="484"/>
        <v>0</v>
      </c>
    </row>
    <row r="15395" spans="15:16">
      <c r="O15395" s="181" t="str">
        <f t="shared" si="485"/>
        <v>1900-1</v>
      </c>
      <c r="P15395" s="181">
        <f t="shared" si="484"/>
        <v>0</v>
      </c>
    </row>
    <row r="15396" spans="15:16">
      <c r="O15396" s="181" t="str">
        <f t="shared" si="485"/>
        <v>1900-1</v>
      </c>
      <c r="P15396" s="181">
        <f t="shared" si="484"/>
        <v>0</v>
      </c>
    </row>
    <row r="15397" spans="15:16">
      <c r="O15397" s="181" t="str">
        <f t="shared" si="485"/>
        <v>1900-1</v>
      </c>
      <c r="P15397" s="181">
        <f t="shared" si="484"/>
        <v>0</v>
      </c>
    </row>
    <row r="15398" spans="15:16">
      <c r="O15398" s="181" t="str">
        <f t="shared" si="485"/>
        <v>1900-1</v>
      </c>
      <c r="P15398" s="181">
        <f t="shared" si="484"/>
        <v>0</v>
      </c>
    </row>
    <row r="15399" spans="15:16">
      <c r="O15399" s="181" t="str">
        <f t="shared" si="485"/>
        <v>1900-1</v>
      </c>
      <c r="P15399" s="181">
        <f t="shared" si="484"/>
        <v>0</v>
      </c>
    </row>
    <row r="15400" spans="15:16">
      <c r="O15400" s="181" t="str">
        <f t="shared" si="485"/>
        <v>1900-1</v>
      </c>
      <c r="P15400" s="181">
        <f t="shared" si="484"/>
        <v>0</v>
      </c>
    </row>
    <row r="15401" spans="15:16">
      <c r="O15401" s="181" t="str">
        <f t="shared" si="485"/>
        <v>1900-1</v>
      </c>
      <c r="P15401" s="181">
        <f t="shared" si="484"/>
        <v>0</v>
      </c>
    </row>
    <row r="15402" spans="15:16">
      <c r="O15402" s="181" t="str">
        <f t="shared" si="485"/>
        <v>1900-1</v>
      </c>
      <c r="P15402" s="181">
        <f t="shared" si="484"/>
        <v>0</v>
      </c>
    </row>
    <row r="15403" spans="15:16">
      <c r="O15403" s="181" t="str">
        <f t="shared" si="485"/>
        <v>1900-1</v>
      </c>
      <c r="P15403" s="181">
        <f t="shared" si="484"/>
        <v>0</v>
      </c>
    </row>
    <row r="15404" spans="15:16">
      <c r="O15404" s="181" t="str">
        <f t="shared" si="485"/>
        <v>1900-1</v>
      </c>
      <c r="P15404" s="181">
        <f t="shared" si="484"/>
        <v>0</v>
      </c>
    </row>
    <row r="15405" spans="15:16">
      <c r="O15405" s="181" t="str">
        <f t="shared" si="485"/>
        <v>1900-1</v>
      </c>
      <c r="P15405" s="181">
        <f t="shared" si="484"/>
        <v>0</v>
      </c>
    </row>
    <row r="15406" spans="15:16">
      <c r="O15406" s="181" t="str">
        <f t="shared" si="485"/>
        <v>1900-1</v>
      </c>
      <c r="P15406" s="181">
        <f t="shared" si="484"/>
        <v>0</v>
      </c>
    </row>
    <row r="15407" spans="15:16">
      <c r="O15407" s="181" t="str">
        <f t="shared" si="485"/>
        <v>1900-1</v>
      </c>
      <c r="P15407" s="181">
        <f t="shared" si="484"/>
        <v>0</v>
      </c>
    </row>
    <row r="15408" spans="15:16">
      <c r="O15408" s="181" t="str">
        <f t="shared" si="485"/>
        <v>1900-1</v>
      </c>
      <c r="P15408" s="181">
        <f t="shared" si="484"/>
        <v>0</v>
      </c>
    </row>
    <row r="15409" spans="15:16">
      <c r="O15409" s="181" t="str">
        <f t="shared" si="485"/>
        <v>1900-1</v>
      </c>
      <c r="P15409" s="181">
        <f t="shared" si="484"/>
        <v>0</v>
      </c>
    </row>
    <row r="15410" spans="15:16">
      <c r="O15410" s="181" t="str">
        <f t="shared" si="485"/>
        <v>1900-1</v>
      </c>
      <c r="P15410" s="181">
        <f t="shared" si="484"/>
        <v>0</v>
      </c>
    </row>
    <row r="15411" spans="15:16">
      <c r="O15411" s="181" t="str">
        <f t="shared" si="485"/>
        <v>1900-1</v>
      </c>
      <c r="P15411" s="181">
        <f t="shared" si="484"/>
        <v>0</v>
      </c>
    </row>
    <row r="15412" spans="15:16">
      <c r="O15412" s="181" t="str">
        <f t="shared" si="485"/>
        <v>1900-1</v>
      </c>
      <c r="P15412" s="181">
        <f t="shared" si="484"/>
        <v>0</v>
      </c>
    </row>
    <row r="15413" spans="15:16">
      <c r="O15413" s="181" t="str">
        <f t="shared" si="485"/>
        <v>1900-1</v>
      </c>
      <c r="P15413" s="181">
        <f t="shared" si="484"/>
        <v>0</v>
      </c>
    </row>
    <row r="15414" spans="15:16">
      <c r="O15414" s="181" t="str">
        <f t="shared" si="485"/>
        <v>1900-1</v>
      </c>
      <c r="P15414" s="181">
        <f t="shared" si="484"/>
        <v>0</v>
      </c>
    </row>
    <row r="15415" spans="15:16">
      <c r="O15415" s="181" t="str">
        <f t="shared" si="485"/>
        <v>1900-1</v>
      </c>
      <c r="P15415" s="181">
        <f t="shared" si="484"/>
        <v>0</v>
      </c>
    </row>
    <row r="15416" spans="15:16">
      <c r="O15416" s="181" t="str">
        <f t="shared" si="485"/>
        <v>1900-1</v>
      </c>
      <c r="P15416" s="181">
        <f t="shared" si="484"/>
        <v>0</v>
      </c>
    </row>
    <row r="15417" spans="15:16">
      <c r="O15417" s="181" t="str">
        <f t="shared" si="485"/>
        <v>1900-1</v>
      </c>
      <c r="P15417" s="181">
        <f t="shared" si="484"/>
        <v>0</v>
      </c>
    </row>
    <row r="15418" spans="15:16">
      <c r="O15418" s="181" t="str">
        <f t="shared" si="485"/>
        <v>1900-1</v>
      </c>
      <c r="P15418" s="181">
        <f t="shared" si="484"/>
        <v>0</v>
      </c>
    </row>
    <row r="15419" spans="15:16">
      <c r="O15419" s="181" t="str">
        <f t="shared" si="485"/>
        <v>1900-1</v>
      </c>
      <c r="P15419" s="181">
        <f t="shared" ref="P15419:P15482" si="486">N15419*H15419</f>
        <v>0</v>
      </c>
    </row>
    <row r="15420" spans="15:16">
      <c r="O15420" s="181" t="str">
        <f t="shared" si="485"/>
        <v>1900-1</v>
      </c>
      <c r="P15420" s="181">
        <f t="shared" si="486"/>
        <v>0</v>
      </c>
    </row>
    <row r="15421" spans="15:16">
      <c r="O15421" s="181" t="str">
        <f t="shared" si="485"/>
        <v>1900-1</v>
      </c>
      <c r="P15421" s="181">
        <f t="shared" si="486"/>
        <v>0</v>
      </c>
    </row>
    <row r="15422" spans="15:16">
      <c r="O15422" s="181" t="str">
        <f t="shared" si="485"/>
        <v>1900-1</v>
      </c>
      <c r="P15422" s="181">
        <f t="shared" si="486"/>
        <v>0</v>
      </c>
    </row>
    <row r="15423" spans="15:16">
      <c r="O15423" s="181" t="str">
        <f t="shared" si="485"/>
        <v>1900-1</v>
      </c>
      <c r="P15423" s="181">
        <f t="shared" si="486"/>
        <v>0</v>
      </c>
    </row>
    <row r="15424" spans="15:16">
      <c r="O15424" s="181" t="str">
        <f t="shared" si="485"/>
        <v>1900-1</v>
      </c>
      <c r="P15424" s="181">
        <f t="shared" si="486"/>
        <v>0</v>
      </c>
    </row>
    <row r="15425" spans="15:16">
      <c r="O15425" s="181" t="str">
        <f t="shared" si="485"/>
        <v>1900-1</v>
      </c>
      <c r="P15425" s="181">
        <f t="shared" si="486"/>
        <v>0</v>
      </c>
    </row>
    <row r="15426" spans="15:16">
      <c r="O15426" s="181" t="str">
        <f t="shared" si="485"/>
        <v>1900-1</v>
      </c>
      <c r="P15426" s="181">
        <f t="shared" si="486"/>
        <v>0</v>
      </c>
    </row>
    <row r="15427" spans="15:16">
      <c r="O15427" s="181" t="str">
        <f t="shared" si="485"/>
        <v>1900-1</v>
      </c>
      <c r="P15427" s="181">
        <f t="shared" si="486"/>
        <v>0</v>
      </c>
    </row>
    <row r="15428" spans="15:16">
      <c r="O15428" s="181" t="str">
        <f t="shared" ref="O15428:O15491" si="487">YEAR(B15428)&amp;"-"&amp;MONTH(B15428)</f>
        <v>1900-1</v>
      </c>
      <c r="P15428" s="181">
        <f t="shared" si="486"/>
        <v>0</v>
      </c>
    </row>
    <row r="15429" spans="15:16">
      <c r="O15429" s="181" t="str">
        <f t="shared" si="487"/>
        <v>1900-1</v>
      </c>
      <c r="P15429" s="181">
        <f t="shared" si="486"/>
        <v>0</v>
      </c>
    </row>
    <row r="15430" spans="15:16">
      <c r="O15430" s="181" t="str">
        <f t="shared" si="487"/>
        <v>1900-1</v>
      </c>
      <c r="P15430" s="181">
        <f t="shared" si="486"/>
        <v>0</v>
      </c>
    </row>
    <row r="15431" spans="15:16">
      <c r="O15431" s="181" t="str">
        <f t="shared" si="487"/>
        <v>1900-1</v>
      </c>
      <c r="P15431" s="181">
        <f t="shared" si="486"/>
        <v>0</v>
      </c>
    </row>
    <row r="15432" spans="15:16">
      <c r="O15432" s="181" t="str">
        <f t="shared" si="487"/>
        <v>1900-1</v>
      </c>
      <c r="P15432" s="181">
        <f t="shared" si="486"/>
        <v>0</v>
      </c>
    </row>
    <row r="15433" spans="15:16">
      <c r="O15433" s="181" t="str">
        <f t="shared" si="487"/>
        <v>1900-1</v>
      </c>
      <c r="P15433" s="181">
        <f t="shared" si="486"/>
        <v>0</v>
      </c>
    </row>
    <row r="15434" spans="15:16">
      <c r="O15434" s="181" t="str">
        <f t="shared" si="487"/>
        <v>1900-1</v>
      </c>
      <c r="P15434" s="181">
        <f t="shared" si="486"/>
        <v>0</v>
      </c>
    </row>
    <row r="15435" spans="15:16">
      <c r="O15435" s="181" t="str">
        <f t="shared" si="487"/>
        <v>1900-1</v>
      </c>
      <c r="P15435" s="181">
        <f t="shared" si="486"/>
        <v>0</v>
      </c>
    </row>
    <row r="15436" spans="15:16">
      <c r="O15436" s="181" t="str">
        <f t="shared" si="487"/>
        <v>1900-1</v>
      </c>
      <c r="P15436" s="181">
        <f t="shared" si="486"/>
        <v>0</v>
      </c>
    </row>
    <row r="15437" spans="15:16">
      <c r="O15437" s="181" t="str">
        <f t="shared" si="487"/>
        <v>1900-1</v>
      </c>
      <c r="P15437" s="181">
        <f t="shared" si="486"/>
        <v>0</v>
      </c>
    </row>
    <row r="15438" spans="15:16">
      <c r="O15438" s="181" t="str">
        <f t="shared" si="487"/>
        <v>1900-1</v>
      </c>
      <c r="P15438" s="181">
        <f t="shared" si="486"/>
        <v>0</v>
      </c>
    </row>
    <row r="15439" spans="15:16">
      <c r="O15439" s="181" t="str">
        <f t="shared" si="487"/>
        <v>1900-1</v>
      </c>
      <c r="P15439" s="181">
        <f t="shared" si="486"/>
        <v>0</v>
      </c>
    </row>
    <row r="15440" spans="15:16">
      <c r="O15440" s="181" t="str">
        <f t="shared" si="487"/>
        <v>1900-1</v>
      </c>
      <c r="P15440" s="181">
        <f t="shared" si="486"/>
        <v>0</v>
      </c>
    </row>
    <row r="15441" spans="15:16">
      <c r="O15441" s="181" t="str">
        <f t="shared" si="487"/>
        <v>1900-1</v>
      </c>
      <c r="P15441" s="181">
        <f t="shared" si="486"/>
        <v>0</v>
      </c>
    </row>
    <row r="15442" spans="15:16">
      <c r="O15442" s="181" t="str">
        <f t="shared" si="487"/>
        <v>1900-1</v>
      </c>
      <c r="P15442" s="181">
        <f t="shared" si="486"/>
        <v>0</v>
      </c>
    </row>
    <row r="15443" spans="15:16">
      <c r="O15443" s="181" t="str">
        <f t="shared" si="487"/>
        <v>1900-1</v>
      </c>
      <c r="P15443" s="181">
        <f t="shared" si="486"/>
        <v>0</v>
      </c>
    </row>
    <row r="15444" spans="15:16">
      <c r="O15444" s="181" t="str">
        <f t="shared" si="487"/>
        <v>1900-1</v>
      </c>
      <c r="P15444" s="181">
        <f t="shared" si="486"/>
        <v>0</v>
      </c>
    </row>
    <row r="15445" spans="15:16">
      <c r="O15445" s="181" t="str">
        <f t="shared" si="487"/>
        <v>1900-1</v>
      </c>
      <c r="P15445" s="181">
        <f t="shared" si="486"/>
        <v>0</v>
      </c>
    </row>
    <row r="15446" spans="15:16">
      <c r="O15446" s="181" t="str">
        <f t="shared" si="487"/>
        <v>1900-1</v>
      </c>
      <c r="P15446" s="181">
        <f t="shared" si="486"/>
        <v>0</v>
      </c>
    </row>
    <row r="15447" spans="15:16">
      <c r="O15447" s="181" t="str">
        <f t="shared" si="487"/>
        <v>1900-1</v>
      </c>
      <c r="P15447" s="181">
        <f t="shared" si="486"/>
        <v>0</v>
      </c>
    </row>
    <row r="15448" spans="15:16">
      <c r="O15448" s="181" t="str">
        <f t="shared" si="487"/>
        <v>1900-1</v>
      </c>
      <c r="P15448" s="181">
        <f t="shared" si="486"/>
        <v>0</v>
      </c>
    </row>
    <row r="15449" spans="15:16">
      <c r="O15449" s="181" t="str">
        <f t="shared" si="487"/>
        <v>1900-1</v>
      </c>
      <c r="P15449" s="181">
        <f t="shared" si="486"/>
        <v>0</v>
      </c>
    </row>
    <row r="15450" spans="15:16">
      <c r="O15450" s="181" t="str">
        <f t="shared" si="487"/>
        <v>1900-1</v>
      </c>
      <c r="P15450" s="181">
        <f t="shared" si="486"/>
        <v>0</v>
      </c>
    </row>
    <row r="15451" spans="15:16">
      <c r="O15451" s="181" t="str">
        <f t="shared" si="487"/>
        <v>1900-1</v>
      </c>
      <c r="P15451" s="181">
        <f t="shared" si="486"/>
        <v>0</v>
      </c>
    </row>
    <row r="15452" spans="15:16">
      <c r="O15452" s="181" t="str">
        <f t="shared" si="487"/>
        <v>1900-1</v>
      </c>
      <c r="P15452" s="181">
        <f t="shared" si="486"/>
        <v>0</v>
      </c>
    </row>
    <row r="15453" spans="15:16">
      <c r="O15453" s="181" t="str">
        <f t="shared" si="487"/>
        <v>1900-1</v>
      </c>
      <c r="P15453" s="181">
        <f t="shared" si="486"/>
        <v>0</v>
      </c>
    </row>
    <row r="15454" spans="15:16">
      <c r="O15454" s="181" t="str">
        <f t="shared" si="487"/>
        <v>1900-1</v>
      </c>
      <c r="P15454" s="181">
        <f t="shared" si="486"/>
        <v>0</v>
      </c>
    </row>
    <row r="15455" spans="15:16">
      <c r="O15455" s="181" t="str">
        <f t="shared" si="487"/>
        <v>1900-1</v>
      </c>
      <c r="P15455" s="181">
        <f t="shared" si="486"/>
        <v>0</v>
      </c>
    </row>
    <row r="15456" spans="15:16">
      <c r="O15456" s="181" t="str">
        <f t="shared" si="487"/>
        <v>1900-1</v>
      </c>
      <c r="P15456" s="181">
        <f t="shared" si="486"/>
        <v>0</v>
      </c>
    </row>
    <row r="15457" spans="15:16">
      <c r="O15457" s="181" t="str">
        <f t="shared" si="487"/>
        <v>1900-1</v>
      </c>
      <c r="P15457" s="181">
        <f t="shared" si="486"/>
        <v>0</v>
      </c>
    </row>
    <row r="15458" spans="15:16">
      <c r="O15458" s="181" t="str">
        <f t="shared" si="487"/>
        <v>1900-1</v>
      </c>
      <c r="P15458" s="181">
        <f t="shared" si="486"/>
        <v>0</v>
      </c>
    </row>
    <row r="15459" spans="15:16">
      <c r="O15459" s="181" t="str">
        <f t="shared" si="487"/>
        <v>1900-1</v>
      </c>
      <c r="P15459" s="181">
        <f t="shared" si="486"/>
        <v>0</v>
      </c>
    </row>
    <row r="15460" spans="15:16">
      <c r="O15460" s="181" t="str">
        <f t="shared" si="487"/>
        <v>1900-1</v>
      </c>
      <c r="P15460" s="181">
        <f t="shared" si="486"/>
        <v>0</v>
      </c>
    </row>
    <row r="15461" spans="15:16">
      <c r="O15461" s="181" t="str">
        <f t="shared" si="487"/>
        <v>1900-1</v>
      </c>
      <c r="P15461" s="181">
        <f t="shared" si="486"/>
        <v>0</v>
      </c>
    </row>
    <row r="15462" spans="15:16">
      <c r="O15462" s="181" t="str">
        <f t="shared" si="487"/>
        <v>1900-1</v>
      </c>
      <c r="P15462" s="181">
        <f t="shared" si="486"/>
        <v>0</v>
      </c>
    </row>
    <row r="15463" spans="15:16">
      <c r="O15463" s="181" t="str">
        <f t="shared" si="487"/>
        <v>1900-1</v>
      </c>
      <c r="P15463" s="181">
        <f t="shared" si="486"/>
        <v>0</v>
      </c>
    </row>
    <row r="15464" spans="15:16">
      <c r="O15464" s="181" t="str">
        <f t="shared" si="487"/>
        <v>1900-1</v>
      </c>
      <c r="P15464" s="181">
        <f t="shared" si="486"/>
        <v>0</v>
      </c>
    </row>
    <row r="15465" spans="15:16">
      <c r="O15465" s="181" t="str">
        <f t="shared" si="487"/>
        <v>1900-1</v>
      </c>
      <c r="P15465" s="181">
        <f t="shared" si="486"/>
        <v>0</v>
      </c>
    </row>
    <row r="15466" spans="15:16">
      <c r="O15466" s="181" t="str">
        <f t="shared" si="487"/>
        <v>1900-1</v>
      </c>
      <c r="P15466" s="181">
        <f t="shared" si="486"/>
        <v>0</v>
      </c>
    </row>
    <row r="15467" spans="15:16">
      <c r="O15467" s="181" t="str">
        <f t="shared" si="487"/>
        <v>1900-1</v>
      </c>
      <c r="P15467" s="181">
        <f t="shared" si="486"/>
        <v>0</v>
      </c>
    </row>
    <row r="15468" spans="15:16">
      <c r="O15468" s="181" t="str">
        <f t="shared" si="487"/>
        <v>1900-1</v>
      </c>
      <c r="P15468" s="181">
        <f t="shared" si="486"/>
        <v>0</v>
      </c>
    </row>
    <row r="15469" spans="15:16">
      <c r="O15469" s="181" t="str">
        <f t="shared" si="487"/>
        <v>1900-1</v>
      </c>
      <c r="P15469" s="181">
        <f t="shared" si="486"/>
        <v>0</v>
      </c>
    </row>
    <row r="15470" spans="15:16">
      <c r="O15470" s="181" t="str">
        <f t="shared" si="487"/>
        <v>1900-1</v>
      </c>
      <c r="P15470" s="181">
        <f t="shared" si="486"/>
        <v>0</v>
      </c>
    </row>
    <row r="15471" spans="15:16">
      <c r="O15471" s="181" t="str">
        <f t="shared" si="487"/>
        <v>1900-1</v>
      </c>
      <c r="P15471" s="181">
        <f t="shared" si="486"/>
        <v>0</v>
      </c>
    </row>
    <row r="15472" spans="15:16">
      <c r="O15472" s="181" t="str">
        <f t="shared" si="487"/>
        <v>1900-1</v>
      </c>
      <c r="P15472" s="181">
        <f t="shared" si="486"/>
        <v>0</v>
      </c>
    </row>
    <row r="15473" spans="15:16">
      <c r="O15473" s="181" t="str">
        <f t="shared" si="487"/>
        <v>1900-1</v>
      </c>
      <c r="P15473" s="181">
        <f t="shared" si="486"/>
        <v>0</v>
      </c>
    </row>
    <row r="15474" spans="15:16">
      <c r="O15474" s="181" t="str">
        <f t="shared" si="487"/>
        <v>1900-1</v>
      </c>
      <c r="P15474" s="181">
        <f t="shared" si="486"/>
        <v>0</v>
      </c>
    </row>
    <row r="15475" spans="15:16">
      <c r="O15475" s="181" t="str">
        <f t="shared" si="487"/>
        <v>1900-1</v>
      </c>
      <c r="P15475" s="181">
        <f t="shared" si="486"/>
        <v>0</v>
      </c>
    </row>
    <row r="15476" spans="15:16">
      <c r="O15476" s="181" t="str">
        <f t="shared" si="487"/>
        <v>1900-1</v>
      </c>
      <c r="P15476" s="181">
        <f t="shared" si="486"/>
        <v>0</v>
      </c>
    </row>
    <row r="15477" spans="15:16">
      <c r="O15477" s="181" t="str">
        <f t="shared" si="487"/>
        <v>1900-1</v>
      </c>
      <c r="P15477" s="181">
        <f t="shared" si="486"/>
        <v>0</v>
      </c>
    </row>
    <row r="15478" spans="15:16">
      <c r="O15478" s="181" t="str">
        <f t="shared" si="487"/>
        <v>1900-1</v>
      </c>
      <c r="P15478" s="181">
        <f t="shared" si="486"/>
        <v>0</v>
      </c>
    </row>
    <row r="15479" spans="15:16">
      <c r="O15479" s="181" t="str">
        <f t="shared" si="487"/>
        <v>1900-1</v>
      </c>
      <c r="P15479" s="181">
        <f t="shared" si="486"/>
        <v>0</v>
      </c>
    </row>
    <row r="15480" spans="15:16">
      <c r="O15480" s="181" t="str">
        <f t="shared" si="487"/>
        <v>1900-1</v>
      </c>
      <c r="P15480" s="181">
        <f t="shared" si="486"/>
        <v>0</v>
      </c>
    </row>
    <row r="15481" spans="15:16">
      <c r="O15481" s="181" t="str">
        <f t="shared" si="487"/>
        <v>1900-1</v>
      </c>
      <c r="P15481" s="181">
        <f t="shared" si="486"/>
        <v>0</v>
      </c>
    </row>
    <row r="15482" spans="15:16">
      <c r="O15482" s="181" t="str">
        <f t="shared" si="487"/>
        <v>1900-1</v>
      </c>
      <c r="P15482" s="181">
        <f t="shared" si="486"/>
        <v>0</v>
      </c>
    </row>
    <row r="15483" spans="15:16">
      <c r="O15483" s="181" t="str">
        <f t="shared" si="487"/>
        <v>1900-1</v>
      </c>
      <c r="P15483" s="181">
        <f t="shared" ref="P15483:P15546" si="488">N15483*H15483</f>
        <v>0</v>
      </c>
    </row>
    <row r="15484" spans="15:16">
      <c r="O15484" s="181" t="str">
        <f t="shared" si="487"/>
        <v>1900-1</v>
      </c>
      <c r="P15484" s="181">
        <f t="shared" si="488"/>
        <v>0</v>
      </c>
    </row>
    <row r="15485" spans="15:16">
      <c r="O15485" s="181" t="str">
        <f t="shared" si="487"/>
        <v>1900-1</v>
      </c>
      <c r="P15485" s="181">
        <f t="shared" si="488"/>
        <v>0</v>
      </c>
    </row>
    <row r="15486" spans="15:16">
      <c r="O15486" s="181" t="str">
        <f t="shared" si="487"/>
        <v>1900-1</v>
      </c>
      <c r="P15486" s="181">
        <f t="shared" si="488"/>
        <v>0</v>
      </c>
    </row>
    <row r="15487" spans="15:16">
      <c r="O15487" s="181" t="str">
        <f t="shared" si="487"/>
        <v>1900-1</v>
      </c>
      <c r="P15487" s="181">
        <f t="shared" si="488"/>
        <v>0</v>
      </c>
    </row>
    <row r="15488" spans="15:16">
      <c r="O15488" s="181" t="str">
        <f t="shared" si="487"/>
        <v>1900-1</v>
      </c>
      <c r="P15488" s="181">
        <f t="shared" si="488"/>
        <v>0</v>
      </c>
    </row>
    <row r="15489" spans="15:16">
      <c r="O15489" s="181" t="str">
        <f t="shared" si="487"/>
        <v>1900-1</v>
      </c>
      <c r="P15489" s="181">
        <f t="shared" si="488"/>
        <v>0</v>
      </c>
    </row>
    <row r="15490" spans="15:16">
      <c r="O15490" s="181" t="str">
        <f t="shared" si="487"/>
        <v>1900-1</v>
      </c>
      <c r="P15490" s="181">
        <f t="shared" si="488"/>
        <v>0</v>
      </c>
    </row>
    <row r="15491" spans="15:16">
      <c r="O15491" s="181" t="str">
        <f t="shared" si="487"/>
        <v>1900-1</v>
      </c>
      <c r="P15491" s="181">
        <f t="shared" si="488"/>
        <v>0</v>
      </c>
    </row>
    <row r="15492" spans="15:16">
      <c r="O15492" s="181" t="str">
        <f t="shared" ref="O15492:O15555" si="489">YEAR(B15492)&amp;"-"&amp;MONTH(B15492)</f>
        <v>1900-1</v>
      </c>
      <c r="P15492" s="181">
        <f t="shared" si="488"/>
        <v>0</v>
      </c>
    </row>
    <row r="15493" spans="15:16">
      <c r="O15493" s="181" t="str">
        <f t="shared" si="489"/>
        <v>1900-1</v>
      </c>
      <c r="P15493" s="181">
        <f t="shared" si="488"/>
        <v>0</v>
      </c>
    </row>
    <row r="15494" spans="15:16">
      <c r="O15494" s="181" t="str">
        <f t="shared" si="489"/>
        <v>1900-1</v>
      </c>
      <c r="P15494" s="181">
        <f t="shared" si="488"/>
        <v>0</v>
      </c>
    </row>
    <row r="15495" spans="15:16">
      <c r="O15495" s="181" t="str">
        <f t="shared" si="489"/>
        <v>1900-1</v>
      </c>
      <c r="P15495" s="181">
        <f t="shared" si="488"/>
        <v>0</v>
      </c>
    </row>
    <row r="15496" spans="15:16">
      <c r="O15496" s="181" t="str">
        <f t="shared" si="489"/>
        <v>1900-1</v>
      </c>
      <c r="P15496" s="181">
        <f t="shared" si="488"/>
        <v>0</v>
      </c>
    </row>
    <row r="15497" spans="15:16">
      <c r="O15497" s="181" t="str">
        <f t="shared" si="489"/>
        <v>1900-1</v>
      </c>
      <c r="P15497" s="181">
        <f t="shared" si="488"/>
        <v>0</v>
      </c>
    </row>
    <row r="15498" spans="15:16">
      <c r="O15498" s="181" t="str">
        <f t="shared" si="489"/>
        <v>1900-1</v>
      </c>
      <c r="P15498" s="181">
        <f t="shared" si="488"/>
        <v>0</v>
      </c>
    </row>
    <row r="15499" spans="15:16">
      <c r="O15499" s="181" t="str">
        <f t="shared" si="489"/>
        <v>1900-1</v>
      </c>
      <c r="P15499" s="181">
        <f t="shared" si="488"/>
        <v>0</v>
      </c>
    </row>
    <row r="15500" spans="15:16">
      <c r="O15500" s="181" t="str">
        <f t="shared" si="489"/>
        <v>1900-1</v>
      </c>
      <c r="P15500" s="181">
        <f t="shared" si="488"/>
        <v>0</v>
      </c>
    </row>
    <row r="15501" spans="15:16">
      <c r="O15501" s="181" t="str">
        <f t="shared" si="489"/>
        <v>1900-1</v>
      </c>
      <c r="P15501" s="181">
        <f t="shared" si="488"/>
        <v>0</v>
      </c>
    </row>
    <row r="15502" spans="15:16">
      <c r="O15502" s="181" t="str">
        <f t="shared" si="489"/>
        <v>1900-1</v>
      </c>
      <c r="P15502" s="181">
        <f t="shared" si="488"/>
        <v>0</v>
      </c>
    </row>
    <row r="15503" spans="15:16">
      <c r="O15503" s="181" t="str">
        <f t="shared" si="489"/>
        <v>1900-1</v>
      </c>
      <c r="P15503" s="181">
        <f t="shared" si="488"/>
        <v>0</v>
      </c>
    </row>
    <row r="15504" spans="15:16">
      <c r="O15504" s="181" t="str">
        <f t="shared" si="489"/>
        <v>1900-1</v>
      </c>
      <c r="P15504" s="181">
        <f t="shared" si="488"/>
        <v>0</v>
      </c>
    </row>
    <row r="15505" spans="15:16">
      <c r="O15505" s="181" t="str">
        <f t="shared" si="489"/>
        <v>1900-1</v>
      </c>
      <c r="P15505" s="181">
        <f t="shared" si="488"/>
        <v>0</v>
      </c>
    </row>
    <row r="15506" spans="15:16">
      <c r="O15506" s="181" t="str">
        <f t="shared" si="489"/>
        <v>1900-1</v>
      </c>
      <c r="P15506" s="181">
        <f t="shared" si="488"/>
        <v>0</v>
      </c>
    </row>
    <row r="15507" spans="15:16">
      <c r="O15507" s="181" t="str">
        <f t="shared" si="489"/>
        <v>1900-1</v>
      </c>
      <c r="P15507" s="181">
        <f t="shared" si="488"/>
        <v>0</v>
      </c>
    </row>
    <row r="15508" spans="15:16">
      <c r="O15508" s="181" t="str">
        <f t="shared" si="489"/>
        <v>1900-1</v>
      </c>
      <c r="P15508" s="181">
        <f t="shared" si="488"/>
        <v>0</v>
      </c>
    </row>
    <row r="15509" spans="15:16">
      <c r="O15509" s="181" t="str">
        <f t="shared" si="489"/>
        <v>1900-1</v>
      </c>
      <c r="P15509" s="181">
        <f t="shared" si="488"/>
        <v>0</v>
      </c>
    </row>
    <row r="15510" spans="15:16">
      <c r="O15510" s="181" t="str">
        <f t="shared" si="489"/>
        <v>1900-1</v>
      </c>
      <c r="P15510" s="181">
        <f t="shared" si="488"/>
        <v>0</v>
      </c>
    </row>
    <row r="15511" spans="15:16">
      <c r="O15511" s="181" t="str">
        <f t="shared" si="489"/>
        <v>1900-1</v>
      </c>
      <c r="P15511" s="181">
        <f t="shared" si="488"/>
        <v>0</v>
      </c>
    </row>
    <row r="15512" spans="15:16">
      <c r="O15512" s="181" t="str">
        <f t="shared" si="489"/>
        <v>1900-1</v>
      </c>
      <c r="P15512" s="181">
        <f t="shared" si="488"/>
        <v>0</v>
      </c>
    </row>
    <row r="15513" spans="15:16">
      <c r="O15513" s="181" t="str">
        <f t="shared" si="489"/>
        <v>1900-1</v>
      </c>
      <c r="P15513" s="181">
        <f t="shared" si="488"/>
        <v>0</v>
      </c>
    </row>
    <row r="15514" spans="15:16">
      <c r="O15514" s="181" t="str">
        <f t="shared" si="489"/>
        <v>1900-1</v>
      </c>
      <c r="P15514" s="181">
        <f t="shared" si="488"/>
        <v>0</v>
      </c>
    </row>
    <row r="15515" spans="15:16">
      <c r="O15515" s="181" t="str">
        <f t="shared" si="489"/>
        <v>1900-1</v>
      </c>
      <c r="P15515" s="181">
        <f t="shared" si="488"/>
        <v>0</v>
      </c>
    </row>
    <row r="15516" spans="15:16">
      <c r="O15516" s="181" t="str">
        <f t="shared" si="489"/>
        <v>1900-1</v>
      </c>
      <c r="P15516" s="181">
        <f t="shared" si="488"/>
        <v>0</v>
      </c>
    </row>
    <row r="15517" spans="15:16">
      <c r="O15517" s="181" t="str">
        <f t="shared" si="489"/>
        <v>1900-1</v>
      </c>
      <c r="P15517" s="181">
        <f t="shared" si="488"/>
        <v>0</v>
      </c>
    </row>
    <row r="15518" spans="15:16">
      <c r="O15518" s="181" t="str">
        <f t="shared" si="489"/>
        <v>1900-1</v>
      </c>
      <c r="P15518" s="181">
        <f t="shared" si="488"/>
        <v>0</v>
      </c>
    </row>
    <row r="15519" spans="15:16">
      <c r="O15519" s="181" t="str">
        <f t="shared" si="489"/>
        <v>1900-1</v>
      </c>
      <c r="P15519" s="181">
        <f t="shared" si="488"/>
        <v>0</v>
      </c>
    </row>
    <row r="15520" spans="15:16">
      <c r="O15520" s="181" t="str">
        <f t="shared" si="489"/>
        <v>1900-1</v>
      </c>
      <c r="P15520" s="181">
        <f t="shared" si="488"/>
        <v>0</v>
      </c>
    </row>
    <row r="15521" spans="15:16">
      <c r="O15521" s="181" t="str">
        <f t="shared" si="489"/>
        <v>1900-1</v>
      </c>
      <c r="P15521" s="181">
        <f t="shared" si="488"/>
        <v>0</v>
      </c>
    </row>
    <row r="15522" spans="15:16">
      <c r="O15522" s="181" t="str">
        <f t="shared" si="489"/>
        <v>1900-1</v>
      </c>
      <c r="P15522" s="181">
        <f t="shared" si="488"/>
        <v>0</v>
      </c>
    </row>
    <row r="15523" spans="15:16">
      <c r="O15523" s="181" t="str">
        <f t="shared" si="489"/>
        <v>1900-1</v>
      </c>
      <c r="P15523" s="181">
        <f t="shared" si="488"/>
        <v>0</v>
      </c>
    </row>
    <row r="15524" spans="15:16">
      <c r="O15524" s="181" t="str">
        <f t="shared" si="489"/>
        <v>1900-1</v>
      </c>
      <c r="P15524" s="181">
        <f t="shared" si="488"/>
        <v>0</v>
      </c>
    </row>
    <row r="15525" spans="15:16">
      <c r="O15525" s="181" t="str">
        <f t="shared" si="489"/>
        <v>1900-1</v>
      </c>
      <c r="P15525" s="181">
        <f t="shared" si="488"/>
        <v>0</v>
      </c>
    </row>
    <row r="15526" spans="15:16">
      <c r="O15526" s="181" t="str">
        <f t="shared" si="489"/>
        <v>1900-1</v>
      </c>
      <c r="P15526" s="181">
        <f t="shared" si="488"/>
        <v>0</v>
      </c>
    </row>
    <row r="15527" spans="15:16">
      <c r="O15527" s="181" t="str">
        <f t="shared" si="489"/>
        <v>1900-1</v>
      </c>
      <c r="P15527" s="181">
        <f t="shared" si="488"/>
        <v>0</v>
      </c>
    </row>
    <row r="15528" spans="15:16">
      <c r="O15528" s="181" t="str">
        <f t="shared" si="489"/>
        <v>1900-1</v>
      </c>
      <c r="P15528" s="181">
        <f t="shared" si="488"/>
        <v>0</v>
      </c>
    </row>
    <row r="15529" spans="15:16">
      <c r="O15529" s="181" t="str">
        <f t="shared" si="489"/>
        <v>1900-1</v>
      </c>
      <c r="P15529" s="181">
        <f t="shared" si="488"/>
        <v>0</v>
      </c>
    </row>
    <row r="15530" spans="15:16">
      <c r="O15530" s="181" t="str">
        <f t="shared" si="489"/>
        <v>1900-1</v>
      </c>
      <c r="P15530" s="181">
        <f t="shared" si="488"/>
        <v>0</v>
      </c>
    </row>
    <row r="15531" spans="15:16">
      <c r="O15531" s="181" t="str">
        <f t="shared" si="489"/>
        <v>1900-1</v>
      </c>
      <c r="P15531" s="181">
        <f t="shared" si="488"/>
        <v>0</v>
      </c>
    </row>
    <row r="15532" spans="15:16">
      <c r="O15532" s="181" t="str">
        <f t="shared" si="489"/>
        <v>1900-1</v>
      </c>
      <c r="P15532" s="181">
        <f t="shared" si="488"/>
        <v>0</v>
      </c>
    </row>
    <row r="15533" spans="15:16">
      <c r="O15533" s="181" t="str">
        <f t="shared" si="489"/>
        <v>1900-1</v>
      </c>
      <c r="P15533" s="181">
        <f t="shared" si="488"/>
        <v>0</v>
      </c>
    </row>
    <row r="15534" spans="15:16">
      <c r="O15534" s="181" t="str">
        <f t="shared" si="489"/>
        <v>1900-1</v>
      </c>
      <c r="P15534" s="181">
        <f t="shared" si="488"/>
        <v>0</v>
      </c>
    </row>
    <row r="15535" spans="15:16">
      <c r="O15535" s="181" t="str">
        <f t="shared" si="489"/>
        <v>1900-1</v>
      </c>
      <c r="P15535" s="181">
        <f t="shared" si="488"/>
        <v>0</v>
      </c>
    </row>
    <row r="15536" spans="15:16">
      <c r="O15536" s="181" t="str">
        <f t="shared" si="489"/>
        <v>1900-1</v>
      </c>
      <c r="P15536" s="181">
        <f t="shared" si="488"/>
        <v>0</v>
      </c>
    </row>
    <row r="15537" spans="15:16">
      <c r="O15537" s="181" t="str">
        <f t="shared" si="489"/>
        <v>1900-1</v>
      </c>
      <c r="P15537" s="181">
        <f t="shared" si="488"/>
        <v>0</v>
      </c>
    </row>
    <row r="15538" spans="15:16">
      <c r="O15538" s="181" t="str">
        <f t="shared" si="489"/>
        <v>1900-1</v>
      </c>
      <c r="P15538" s="181">
        <f t="shared" si="488"/>
        <v>0</v>
      </c>
    </row>
    <row r="15539" spans="15:16">
      <c r="O15539" s="181" t="str">
        <f t="shared" si="489"/>
        <v>1900-1</v>
      </c>
      <c r="P15539" s="181">
        <f t="shared" si="488"/>
        <v>0</v>
      </c>
    </row>
    <row r="15540" spans="15:16">
      <c r="O15540" s="181" t="str">
        <f t="shared" si="489"/>
        <v>1900-1</v>
      </c>
      <c r="P15540" s="181">
        <f t="shared" si="488"/>
        <v>0</v>
      </c>
    </row>
    <row r="15541" spans="15:16">
      <c r="O15541" s="181" t="str">
        <f t="shared" si="489"/>
        <v>1900-1</v>
      </c>
      <c r="P15541" s="181">
        <f t="shared" si="488"/>
        <v>0</v>
      </c>
    </row>
    <row r="15542" spans="15:16">
      <c r="O15542" s="181" t="str">
        <f t="shared" si="489"/>
        <v>1900-1</v>
      </c>
      <c r="P15542" s="181">
        <f t="shared" si="488"/>
        <v>0</v>
      </c>
    </row>
    <row r="15543" spans="15:16">
      <c r="O15543" s="181" t="str">
        <f t="shared" si="489"/>
        <v>1900-1</v>
      </c>
      <c r="P15543" s="181">
        <f t="shared" si="488"/>
        <v>0</v>
      </c>
    </row>
    <row r="15544" spans="15:16">
      <c r="O15544" s="181" t="str">
        <f t="shared" si="489"/>
        <v>1900-1</v>
      </c>
      <c r="P15544" s="181">
        <f t="shared" si="488"/>
        <v>0</v>
      </c>
    </row>
    <row r="15545" spans="15:16">
      <c r="O15545" s="181" t="str">
        <f t="shared" si="489"/>
        <v>1900-1</v>
      </c>
      <c r="P15545" s="181">
        <f t="shared" si="488"/>
        <v>0</v>
      </c>
    </row>
    <row r="15546" spans="15:16">
      <c r="O15546" s="181" t="str">
        <f t="shared" si="489"/>
        <v>1900-1</v>
      </c>
      <c r="P15546" s="181">
        <f t="shared" si="488"/>
        <v>0</v>
      </c>
    </row>
    <row r="15547" spans="15:16">
      <c r="O15547" s="181" t="str">
        <f t="shared" si="489"/>
        <v>1900-1</v>
      </c>
      <c r="P15547" s="181">
        <f t="shared" ref="P15547:P15610" si="490">N15547*H15547</f>
        <v>0</v>
      </c>
    </row>
    <row r="15548" spans="15:16">
      <c r="O15548" s="181" t="str">
        <f t="shared" si="489"/>
        <v>1900-1</v>
      </c>
      <c r="P15548" s="181">
        <f t="shared" si="490"/>
        <v>0</v>
      </c>
    </row>
    <row r="15549" spans="15:16">
      <c r="O15549" s="181" t="str">
        <f t="shared" si="489"/>
        <v>1900-1</v>
      </c>
      <c r="P15549" s="181">
        <f t="shared" si="490"/>
        <v>0</v>
      </c>
    </row>
    <row r="15550" spans="15:16">
      <c r="O15550" s="181" t="str">
        <f t="shared" si="489"/>
        <v>1900-1</v>
      </c>
      <c r="P15550" s="181">
        <f t="shared" si="490"/>
        <v>0</v>
      </c>
    </row>
    <row r="15551" spans="15:16">
      <c r="O15551" s="181" t="str">
        <f t="shared" si="489"/>
        <v>1900-1</v>
      </c>
      <c r="P15551" s="181">
        <f t="shared" si="490"/>
        <v>0</v>
      </c>
    </row>
    <row r="15552" spans="15:16">
      <c r="O15552" s="181" t="str">
        <f t="shared" si="489"/>
        <v>1900-1</v>
      </c>
      <c r="P15552" s="181">
        <f t="shared" si="490"/>
        <v>0</v>
      </c>
    </row>
    <row r="15553" spans="15:16">
      <c r="O15553" s="181" t="str">
        <f t="shared" si="489"/>
        <v>1900-1</v>
      </c>
      <c r="P15553" s="181">
        <f t="shared" si="490"/>
        <v>0</v>
      </c>
    </row>
    <row r="15554" spans="15:16">
      <c r="O15554" s="181" t="str">
        <f t="shared" si="489"/>
        <v>1900-1</v>
      </c>
      <c r="P15554" s="181">
        <f t="shared" si="490"/>
        <v>0</v>
      </c>
    </row>
    <row r="15555" spans="15:16">
      <c r="O15555" s="181" t="str">
        <f t="shared" si="489"/>
        <v>1900-1</v>
      </c>
      <c r="P15555" s="181">
        <f t="shared" si="490"/>
        <v>0</v>
      </c>
    </row>
    <row r="15556" spans="15:16">
      <c r="O15556" s="181" t="str">
        <f t="shared" ref="O15556:O15619" si="491">YEAR(B15556)&amp;"-"&amp;MONTH(B15556)</f>
        <v>1900-1</v>
      </c>
      <c r="P15556" s="181">
        <f t="shared" si="490"/>
        <v>0</v>
      </c>
    </row>
    <row r="15557" spans="15:16">
      <c r="O15557" s="181" t="str">
        <f t="shared" si="491"/>
        <v>1900-1</v>
      </c>
      <c r="P15557" s="181">
        <f t="shared" si="490"/>
        <v>0</v>
      </c>
    </row>
    <row r="15558" spans="15:16">
      <c r="O15558" s="181" t="str">
        <f t="shared" si="491"/>
        <v>1900-1</v>
      </c>
      <c r="P15558" s="181">
        <f t="shared" si="490"/>
        <v>0</v>
      </c>
    </row>
    <row r="15559" spans="15:16">
      <c r="O15559" s="181" t="str">
        <f t="shared" si="491"/>
        <v>1900-1</v>
      </c>
      <c r="P15559" s="181">
        <f t="shared" si="490"/>
        <v>0</v>
      </c>
    </row>
    <row r="15560" spans="15:16">
      <c r="O15560" s="181" t="str">
        <f t="shared" si="491"/>
        <v>1900-1</v>
      </c>
      <c r="P15560" s="181">
        <f t="shared" si="490"/>
        <v>0</v>
      </c>
    </row>
    <row r="15561" spans="15:16">
      <c r="O15561" s="181" t="str">
        <f t="shared" si="491"/>
        <v>1900-1</v>
      </c>
      <c r="P15561" s="181">
        <f t="shared" si="490"/>
        <v>0</v>
      </c>
    </row>
    <row r="15562" spans="15:16">
      <c r="O15562" s="181" t="str">
        <f t="shared" si="491"/>
        <v>1900-1</v>
      </c>
      <c r="P15562" s="181">
        <f t="shared" si="490"/>
        <v>0</v>
      </c>
    </row>
    <row r="15563" spans="15:16">
      <c r="O15563" s="181" t="str">
        <f t="shared" si="491"/>
        <v>1900-1</v>
      </c>
      <c r="P15563" s="181">
        <f t="shared" si="490"/>
        <v>0</v>
      </c>
    </row>
    <row r="15564" spans="15:16">
      <c r="O15564" s="181" t="str">
        <f t="shared" si="491"/>
        <v>1900-1</v>
      </c>
      <c r="P15564" s="181">
        <f t="shared" si="490"/>
        <v>0</v>
      </c>
    </row>
    <row r="15565" spans="15:16">
      <c r="O15565" s="181" t="str">
        <f t="shared" si="491"/>
        <v>1900-1</v>
      </c>
      <c r="P15565" s="181">
        <f t="shared" si="490"/>
        <v>0</v>
      </c>
    </row>
    <row r="15566" spans="15:16">
      <c r="O15566" s="181" t="str">
        <f t="shared" si="491"/>
        <v>1900-1</v>
      </c>
      <c r="P15566" s="181">
        <f t="shared" si="490"/>
        <v>0</v>
      </c>
    </row>
    <row r="15567" spans="15:16">
      <c r="O15567" s="181" t="str">
        <f t="shared" si="491"/>
        <v>1900-1</v>
      </c>
      <c r="P15567" s="181">
        <f t="shared" si="490"/>
        <v>0</v>
      </c>
    </row>
    <row r="15568" spans="15:16">
      <c r="O15568" s="181" t="str">
        <f t="shared" si="491"/>
        <v>1900-1</v>
      </c>
      <c r="P15568" s="181">
        <f t="shared" si="490"/>
        <v>0</v>
      </c>
    </row>
    <row r="15569" spans="15:16">
      <c r="O15569" s="181" t="str">
        <f t="shared" si="491"/>
        <v>1900-1</v>
      </c>
      <c r="P15569" s="181">
        <f t="shared" si="490"/>
        <v>0</v>
      </c>
    </row>
    <row r="15570" spans="15:16">
      <c r="O15570" s="181" t="str">
        <f t="shared" si="491"/>
        <v>1900-1</v>
      </c>
      <c r="P15570" s="181">
        <f t="shared" si="490"/>
        <v>0</v>
      </c>
    </row>
    <row r="15571" spans="15:16">
      <c r="O15571" s="181" t="str">
        <f t="shared" si="491"/>
        <v>1900-1</v>
      </c>
      <c r="P15571" s="181">
        <f t="shared" si="490"/>
        <v>0</v>
      </c>
    </row>
    <row r="15572" spans="15:16">
      <c r="O15572" s="181" t="str">
        <f t="shared" si="491"/>
        <v>1900-1</v>
      </c>
      <c r="P15572" s="181">
        <f t="shared" si="490"/>
        <v>0</v>
      </c>
    </row>
    <row r="15573" spans="15:16">
      <c r="O15573" s="181" t="str">
        <f t="shared" si="491"/>
        <v>1900-1</v>
      </c>
      <c r="P15573" s="181">
        <f t="shared" si="490"/>
        <v>0</v>
      </c>
    </row>
    <row r="15574" spans="15:16">
      <c r="O15574" s="181" t="str">
        <f t="shared" si="491"/>
        <v>1900-1</v>
      </c>
      <c r="P15574" s="181">
        <f t="shared" si="490"/>
        <v>0</v>
      </c>
    </row>
    <row r="15575" spans="15:16">
      <c r="O15575" s="181" t="str">
        <f t="shared" si="491"/>
        <v>1900-1</v>
      </c>
      <c r="P15575" s="181">
        <f t="shared" si="490"/>
        <v>0</v>
      </c>
    </row>
    <row r="15576" spans="15:16">
      <c r="O15576" s="181" t="str">
        <f t="shared" si="491"/>
        <v>1900-1</v>
      </c>
      <c r="P15576" s="181">
        <f t="shared" si="490"/>
        <v>0</v>
      </c>
    </row>
    <row r="15577" spans="15:16">
      <c r="O15577" s="181" t="str">
        <f t="shared" si="491"/>
        <v>1900-1</v>
      </c>
      <c r="P15577" s="181">
        <f t="shared" si="490"/>
        <v>0</v>
      </c>
    </row>
    <row r="15578" spans="15:16">
      <c r="O15578" s="181" t="str">
        <f t="shared" si="491"/>
        <v>1900-1</v>
      </c>
      <c r="P15578" s="181">
        <f t="shared" si="490"/>
        <v>0</v>
      </c>
    </row>
    <row r="15579" spans="15:16">
      <c r="O15579" s="181" t="str">
        <f t="shared" si="491"/>
        <v>1900-1</v>
      </c>
      <c r="P15579" s="181">
        <f t="shared" si="490"/>
        <v>0</v>
      </c>
    </row>
    <row r="15580" spans="15:16">
      <c r="O15580" s="181" t="str">
        <f t="shared" si="491"/>
        <v>1900-1</v>
      </c>
      <c r="P15580" s="181">
        <f t="shared" si="490"/>
        <v>0</v>
      </c>
    </row>
    <row r="15581" spans="15:16">
      <c r="O15581" s="181" t="str">
        <f t="shared" si="491"/>
        <v>1900-1</v>
      </c>
      <c r="P15581" s="181">
        <f t="shared" si="490"/>
        <v>0</v>
      </c>
    </row>
    <row r="15582" spans="15:16">
      <c r="O15582" s="181" t="str">
        <f t="shared" si="491"/>
        <v>1900-1</v>
      </c>
      <c r="P15582" s="181">
        <f t="shared" si="490"/>
        <v>0</v>
      </c>
    </row>
    <row r="15583" spans="15:16">
      <c r="O15583" s="181" t="str">
        <f t="shared" si="491"/>
        <v>1900-1</v>
      </c>
      <c r="P15583" s="181">
        <f t="shared" si="490"/>
        <v>0</v>
      </c>
    </row>
    <row r="15584" spans="15:16">
      <c r="O15584" s="181" t="str">
        <f t="shared" si="491"/>
        <v>1900-1</v>
      </c>
      <c r="P15584" s="181">
        <f t="shared" si="490"/>
        <v>0</v>
      </c>
    </row>
    <row r="15585" spans="15:16">
      <c r="O15585" s="181" t="str">
        <f t="shared" si="491"/>
        <v>1900-1</v>
      </c>
      <c r="P15585" s="181">
        <f t="shared" si="490"/>
        <v>0</v>
      </c>
    </row>
    <row r="15586" spans="15:16">
      <c r="O15586" s="181" t="str">
        <f t="shared" si="491"/>
        <v>1900-1</v>
      </c>
      <c r="P15586" s="181">
        <f t="shared" si="490"/>
        <v>0</v>
      </c>
    </row>
    <row r="15587" spans="15:16">
      <c r="O15587" s="181" t="str">
        <f t="shared" si="491"/>
        <v>1900-1</v>
      </c>
      <c r="P15587" s="181">
        <f t="shared" si="490"/>
        <v>0</v>
      </c>
    </row>
    <row r="15588" spans="15:16">
      <c r="O15588" s="181" t="str">
        <f t="shared" si="491"/>
        <v>1900-1</v>
      </c>
      <c r="P15588" s="181">
        <f t="shared" si="490"/>
        <v>0</v>
      </c>
    </row>
    <row r="15589" spans="15:16">
      <c r="O15589" s="181" t="str">
        <f t="shared" si="491"/>
        <v>1900-1</v>
      </c>
      <c r="P15589" s="181">
        <f t="shared" si="490"/>
        <v>0</v>
      </c>
    </row>
    <row r="15590" spans="15:16">
      <c r="O15590" s="181" t="str">
        <f t="shared" si="491"/>
        <v>1900-1</v>
      </c>
      <c r="P15590" s="181">
        <f t="shared" si="490"/>
        <v>0</v>
      </c>
    </row>
    <row r="15591" spans="15:16">
      <c r="O15591" s="181" t="str">
        <f t="shared" si="491"/>
        <v>1900-1</v>
      </c>
      <c r="P15591" s="181">
        <f t="shared" si="490"/>
        <v>0</v>
      </c>
    </row>
    <row r="15592" spans="15:16">
      <c r="O15592" s="181" t="str">
        <f t="shared" si="491"/>
        <v>1900-1</v>
      </c>
      <c r="P15592" s="181">
        <f t="shared" si="490"/>
        <v>0</v>
      </c>
    </row>
    <row r="15593" spans="15:16">
      <c r="O15593" s="181" t="str">
        <f t="shared" si="491"/>
        <v>1900-1</v>
      </c>
      <c r="P15593" s="181">
        <f t="shared" si="490"/>
        <v>0</v>
      </c>
    </row>
    <row r="15594" spans="15:16">
      <c r="O15594" s="181" t="str">
        <f t="shared" si="491"/>
        <v>1900-1</v>
      </c>
      <c r="P15594" s="181">
        <f t="shared" si="490"/>
        <v>0</v>
      </c>
    </row>
    <row r="15595" spans="15:16">
      <c r="O15595" s="181" t="str">
        <f t="shared" si="491"/>
        <v>1900-1</v>
      </c>
      <c r="P15595" s="181">
        <f t="shared" si="490"/>
        <v>0</v>
      </c>
    </row>
    <row r="15596" spans="15:16">
      <c r="O15596" s="181" t="str">
        <f t="shared" si="491"/>
        <v>1900-1</v>
      </c>
      <c r="P15596" s="181">
        <f t="shared" si="490"/>
        <v>0</v>
      </c>
    </row>
    <row r="15597" spans="15:16">
      <c r="O15597" s="181" t="str">
        <f t="shared" si="491"/>
        <v>1900-1</v>
      </c>
      <c r="P15597" s="181">
        <f t="shared" si="490"/>
        <v>0</v>
      </c>
    </row>
    <row r="15598" spans="15:16">
      <c r="O15598" s="181" t="str">
        <f t="shared" si="491"/>
        <v>1900-1</v>
      </c>
      <c r="P15598" s="181">
        <f t="shared" si="490"/>
        <v>0</v>
      </c>
    </row>
    <row r="15599" spans="15:16">
      <c r="O15599" s="181" t="str">
        <f t="shared" si="491"/>
        <v>1900-1</v>
      </c>
      <c r="P15599" s="181">
        <f t="shared" si="490"/>
        <v>0</v>
      </c>
    </row>
    <row r="15600" spans="15:16">
      <c r="O15600" s="181" t="str">
        <f t="shared" si="491"/>
        <v>1900-1</v>
      </c>
      <c r="P15600" s="181">
        <f t="shared" si="490"/>
        <v>0</v>
      </c>
    </row>
    <row r="15601" spans="15:16">
      <c r="O15601" s="181" t="str">
        <f t="shared" si="491"/>
        <v>1900-1</v>
      </c>
      <c r="P15601" s="181">
        <f t="shared" si="490"/>
        <v>0</v>
      </c>
    </row>
    <row r="15602" spans="15:16">
      <c r="O15602" s="181" t="str">
        <f t="shared" si="491"/>
        <v>1900-1</v>
      </c>
      <c r="P15602" s="181">
        <f t="shared" si="490"/>
        <v>0</v>
      </c>
    </row>
    <row r="15603" spans="15:16">
      <c r="O15603" s="181" t="str">
        <f t="shared" si="491"/>
        <v>1900-1</v>
      </c>
      <c r="P15603" s="181">
        <f t="shared" si="490"/>
        <v>0</v>
      </c>
    </row>
    <row r="15604" spans="15:16">
      <c r="O15604" s="181" t="str">
        <f t="shared" si="491"/>
        <v>1900-1</v>
      </c>
      <c r="P15604" s="181">
        <f t="shared" si="490"/>
        <v>0</v>
      </c>
    </row>
    <row r="15605" spans="15:16">
      <c r="O15605" s="181" t="str">
        <f t="shared" si="491"/>
        <v>1900-1</v>
      </c>
      <c r="P15605" s="181">
        <f t="shared" si="490"/>
        <v>0</v>
      </c>
    </row>
    <row r="15606" spans="15:16">
      <c r="O15606" s="181" t="str">
        <f t="shared" si="491"/>
        <v>1900-1</v>
      </c>
      <c r="P15606" s="181">
        <f t="shared" si="490"/>
        <v>0</v>
      </c>
    </row>
    <row r="15607" spans="15:16">
      <c r="O15607" s="181" t="str">
        <f t="shared" si="491"/>
        <v>1900-1</v>
      </c>
      <c r="P15607" s="181">
        <f t="shared" si="490"/>
        <v>0</v>
      </c>
    </row>
    <row r="15608" spans="15:16">
      <c r="O15608" s="181" t="str">
        <f t="shared" si="491"/>
        <v>1900-1</v>
      </c>
      <c r="P15608" s="181">
        <f t="shared" si="490"/>
        <v>0</v>
      </c>
    </row>
    <row r="15609" spans="15:16">
      <c r="O15609" s="181" t="str">
        <f t="shared" si="491"/>
        <v>1900-1</v>
      </c>
      <c r="P15609" s="181">
        <f t="shared" si="490"/>
        <v>0</v>
      </c>
    </row>
    <row r="15610" spans="15:16">
      <c r="O15610" s="181" t="str">
        <f t="shared" si="491"/>
        <v>1900-1</v>
      </c>
      <c r="P15610" s="181">
        <f t="shared" si="490"/>
        <v>0</v>
      </c>
    </row>
    <row r="15611" spans="15:16">
      <c r="O15611" s="181" t="str">
        <f t="shared" si="491"/>
        <v>1900-1</v>
      </c>
      <c r="P15611" s="181">
        <f t="shared" ref="P15611:P15674" si="492">N15611*H15611</f>
        <v>0</v>
      </c>
    </row>
    <row r="15612" spans="15:16">
      <c r="O15612" s="181" t="str">
        <f t="shared" si="491"/>
        <v>1900-1</v>
      </c>
      <c r="P15612" s="181">
        <f t="shared" si="492"/>
        <v>0</v>
      </c>
    </row>
    <row r="15613" spans="15:16">
      <c r="O15613" s="181" t="str">
        <f t="shared" si="491"/>
        <v>1900-1</v>
      </c>
      <c r="P15613" s="181">
        <f t="shared" si="492"/>
        <v>0</v>
      </c>
    </row>
    <row r="15614" spans="15:16">
      <c r="O15614" s="181" t="str">
        <f t="shared" si="491"/>
        <v>1900-1</v>
      </c>
      <c r="P15614" s="181">
        <f t="shared" si="492"/>
        <v>0</v>
      </c>
    </row>
    <row r="15615" spans="15:16">
      <c r="O15615" s="181" t="str">
        <f t="shared" si="491"/>
        <v>1900-1</v>
      </c>
      <c r="P15615" s="181">
        <f t="shared" si="492"/>
        <v>0</v>
      </c>
    </row>
    <row r="15616" spans="15:16">
      <c r="O15616" s="181" t="str">
        <f t="shared" si="491"/>
        <v>1900-1</v>
      </c>
      <c r="P15616" s="181">
        <f t="shared" si="492"/>
        <v>0</v>
      </c>
    </row>
    <row r="15617" spans="15:16">
      <c r="O15617" s="181" t="str">
        <f t="shared" si="491"/>
        <v>1900-1</v>
      </c>
      <c r="P15617" s="181">
        <f t="shared" si="492"/>
        <v>0</v>
      </c>
    </row>
    <row r="15618" spans="15:16">
      <c r="O15618" s="181" t="str">
        <f t="shared" si="491"/>
        <v>1900-1</v>
      </c>
      <c r="P15618" s="181">
        <f t="shared" si="492"/>
        <v>0</v>
      </c>
    </row>
    <row r="15619" spans="15:16">
      <c r="O15619" s="181" t="str">
        <f t="shared" si="491"/>
        <v>1900-1</v>
      </c>
      <c r="P15619" s="181">
        <f t="shared" si="492"/>
        <v>0</v>
      </c>
    </row>
    <row r="15620" spans="15:16">
      <c r="O15620" s="181" t="str">
        <f t="shared" ref="O15620:O15683" si="493">YEAR(B15620)&amp;"-"&amp;MONTH(B15620)</f>
        <v>1900-1</v>
      </c>
      <c r="P15620" s="181">
        <f t="shared" si="492"/>
        <v>0</v>
      </c>
    </row>
    <row r="15621" spans="15:16">
      <c r="O15621" s="181" t="str">
        <f t="shared" si="493"/>
        <v>1900-1</v>
      </c>
      <c r="P15621" s="181">
        <f t="shared" si="492"/>
        <v>0</v>
      </c>
    </row>
    <row r="15622" spans="15:16">
      <c r="O15622" s="181" t="str">
        <f t="shared" si="493"/>
        <v>1900-1</v>
      </c>
      <c r="P15622" s="181">
        <f t="shared" si="492"/>
        <v>0</v>
      </c>
    </row>
    <row r="15623" spans="15:16">
      <c r="O15623" s="181" t="str">
        <f t="shared" si="493"/>
        <v>1900-1</v>
      </c>
      <c r="P15623" s="181">
        <f t="shared" si="492"/>
        <v>0</v>
      </c>
    </row>
    <row r="15624" spans="15:16">
      <c r="O15624" s="181" t="str">
        <f t="shared" si="493"/>
        <v>1900-1</v>
      </c>
      <c r="P15624" s="181">
        <f t="shared" si="492"/>
        <v>0</v>
      </c>
    </row>
    <row r="15625" spans="15:16">
      <c r="O15625" s="181" t="str">
        <f t="shared" si="493"/>
        <v>1900-1</v>
      </c>
      <c r="P15625" s="181">
        <f t="shared" si="492"/>
        <v>0</v>
      </c>
    </row>
    <row r="15626" spans="15:16">
      <c r="O15626" s="181" t="str">
        <f t="shared" si="493"/>
        <v>1900-1</v>
      </c>
      <c r="P15626" s="181">
        <f t="shared" si="492"/>
        <v>0</v>
      </c>
    </row>
    <row r="15627" spans="15:16">
      <c r="O15627" s="181" t="str">
        <f t="shared" si="493"/>
        <v>1900-1</v>
      </c>
      <c r="P15627" s="181">
        <f t="shared" si="492"/>
        <v>0</v>
      </c>
    </row>
    <row r="15628" spans="15:16">
      <c r="O15628" s="181" t="str">
        <f t="shared" si="493"/>
        <v>1900-1</v>
      </c>
      <c r="P15628" s="181">
        <f t="shared" si="492"/>
        <v>0</v>
      </c>
    </row>
    <row r="15629" spans="15:16">
      <c r="O15629" s="181" t="str">
        <f t="shared" si="493"/>
        <v>1900-1</v>
      </c>
      <c r="P15629" s="181">
        <f t="shared" si="492"/>
        <v>0</v>
      </c>
    </row>
    <row r="15630" spans="15:16">
      <c r="O15630" s="181" t="str">
        <f t="shared" si="493"/>
        <v>1900-1</v>
      </c>
      <c r="P15630" s="181">
        <f t="shared" si="492"/>
        <v>0</v>
      </c>
    </row>
    <row r="15631" spans="15:16">
      <c r="O15631" s="181" t="str">
        <f t="shared" si="493"/>
        <v>1900-1</v>
      </c>
      <c r="P15631" s="181">
        <f t="shared" si="492"/>
        <v>0</v>
      </c>
    </row>
    <row r="15632" spans="15:16">
      <c r="O15632" s="181" t="str">
        <f t="shared" si="493"/>
        <v>1900-1</v>
      </c>
      <c r="P15632" s="181">
        <f t="shared" si="492"/>
        <v>0</v>
      </c>
    </row>
    <row r="15633" spans="15:16">
      <c r="O15633" s="181" t="str">
        <f t="shared" si="493"/>
        <v>1900-1</v>
      </c>
      <c r="P15633" s="181">
        <f t="shared" si="492"/>
        <v>0</v>
      </c>
    </row>
    <row r="15634" spans="15:16">
      <c r="O15634" s="181" t="str">
        <f t="shared" si="493"/>
        <v>1900-1</v>
      </c>
      <c r="P15634" s="181">
        <f t="shared" si="492"/>
        <v>0</v>
      </c>
    </row>
    <row r="15635" spans="15:16">
      <c r="O15635" s="181" t="str">
        <f t="shared" si="493"/>
        <v>1900-1</v>
      </c>
      <c r="P15635" s="181">
        <f t="shared" si="492"/>
        <v>0</v>
      </c>
    </row>
    <row r="15636" spans="15:16">
      <c r="O15636" s="181" t="str">
        <f t="shared" si="493"/>
        <v>1900-1</v>
      </c>
      <c r="P15636" s="181">
        <f t="shared" si="492"/>
        <v>0</v>
      </c>
    </row>
    <row r="15637" spans="15:16">
      <c r="O15637" s="181" t="str">
        <f t="shared" si="493"/>
        <v>1900-1</v>
      </c>
      <c r="P15637" s="181">
        <f t="shared" si="492"/>
        <v>0</v>
      </c>
    </row>
    <row r="15638" spans="15:16">
      <c r="O15638" s="181" t="str">
        <f t="shared" si="493"/>
        <v>1900-1</v>
      </c>
      <c r="P15638" s="181">
        <f t="shared" si="492"/>
        <v>0</v>
      </c>
    </row>
    <row r="15639" spans="15:16">
      <c r="O15639" s="181" t="str">
        <f t="shared" si="493"/>
        <v>1900-1</v>
      </c>
      <c r="P15639" s="181">
        <f t="shared" si="492"/>
        <v>0</v>
      </c>
    </row>
    <row r="15640" spans="15:16">
      <c r="O15640" s="181" t="str">
        <f t="shared" si="493"/>
        <v>1900-1</v>
      </c>
      <c r="P15640" s="181">
        <f t="shared" si="492"/>
        <v>0</v>
      </c>
    </row>
    <row r="15641" spans="15:16">
      <c r="O15641" s="181" t="str">
        <f t="shared" si="493"/>
        <v>1900-1</v>
      </c>
      <c r="P15641" s="181">
        <f t="shared" si="492"/>
        <v>0</v>
      </c>
    </row>
    <row r="15642" spans="15:16">
      <c r="O15642" s="181" t="str">
        <f t="shared" si="493"/>
        <v>1900-1</v>
      </c>
      <c r="P15642" s="181">
        <f t="shared" si="492"/>
        <v>0</v>
      </c>
    </row>
    <row r="15643" spans="15:16">
      <c r="O15643" s="181" t="str">
        <f t="shared" si="493"/>
        <v>1900-1</v>
      </c>
      <c r="P15643" s="181">
        <f t="shared" si="492"/>
        <v>0</v>
      </c>
    </row>
    <row r="15644" spans="15:16">
      <c r="O15644" s="181" t="str">
        <f t="shared" si="493"/>
        <v>1900-1</v>
      </c>
      <c r="P15644" s="181">
        <f t="shared" si="492"/>
        <v>0</v>
      </c>
    </row>
    <row r="15645" spans="15:16">
      <c r="O15645" s="181" t="str">
        <f t="shared" si="493"/>
        <v>1900-1</v>
      </c>
      <c r="P15645" s="181">
        <f t="shared" si="492"/>
        <v>0</v>
      </c>
    </row>
    <row r="15646" spans="15:16">
      <c r="O15646" s="181" t="str">
        <f t="shared" si="493"/>
        <v>1900-1</v>
      </c>
      <c r="P15646" s="181">
        <f t="shared" si="492"/>
        <v>0</v>
      </c>
    </row>
    <row r="15647" spans="15:16">
      <c r="O15647" s="181" t="str">
        <f t="shared" si="493"/>
        <v>1900-1</v>
      </c>
      <c r="P15647" s="181">
        <f t="shared" si="492"/>
        <v>0</v>
      </c>
    </row>
    <row r="15648" spans="15:16">
      <c r="O15648" s="181" t="str">
        <f t="shared" si="493"/>
        <v>1900-1</v>
      </c>
      <c r="P15648" s="181">
        <f t="shared" si="492"/>
        <v>0</v>
      </c>
    </row>
    <row r="15649" spans="15:16">
      <c r="O15649" s="181" t="str">
        <f t="shared" si="493"/>
        <v>1900-1</v>
      </c>
      <c r="P15649" s="181">
        <f t="shared" si="492"/>
        <v>0</v>
      </c>
    </row>
    <row r="15650" spans="15:16">
      <c r="O15650" s="181" t="str">
        <f t="shared" si="493"/>
        <v>1900-1</v>
      </c>
      <c r="P15650" s="181">
        <f t="shared" si="492"/>
        <v>0</v>
      </c>
    </row>
    <row r="15651" spans="15:16">
      <c r="O15651" s="181" t="str">
        <f t="shared" si="493"/>
        <v>1900-1</v>
      </c>
      <c r="P15651" s="181">
        <f t="shared" si="492"/>
        <v>0</v>
      </c>
    </row>
    <row r="15652" spans="15:16">
      <c r="O15652" s="181" t="str">
        <f t="shared" si="493"/>
        <v>1900-1</v>
      </c>
      <c r="P15652" s="181">
        <f t="shared" si="492"/>
        <v>0</v>
      </c>
    </row>
    <row r="15653" spans="15:16">
      <c r="O15653" s="181" t="str">
        <f t="shared" si="493"/>
        <v>1900-1</v>
      </c>
      <c r="P15653" s="181">
        <f t="shared" si="492"/>
        <v>0</v>
      </c>
    </row>
    <row r="15654" spans="15:16">
      <c r="O15654" s="181" t="str">
        <f t="shared" si="493"/>
        <v>1900-1</v>
      </c>
      <c r="P15654" s="181">
        <f t="shared" si="492"/>
        <v>0</v>
      </c>
    </row>
    <row r="15655" spans="15:16">
      <c r="O15655" s="181" t="str">
        <f t="shared" si="493"/>
        <v>1900-1</v>
      </c>
      <c r="P15655" s="181">
        <f t="shared" si="492"/>
        <v>0</v>
      </c>
    </row>
    <row r="15656" spans="15:16">
      <c r="O15656" s="181" t="str">
        <f t="shared" si="493"/>
        <v>1900-1</v>
      </c>
      <c r="P15656" s="181">
        <f t="shared" si="492"/>
        <v>0</v>
      </c>
    </row>
    <row r="15657" spans="15:16">
      <c r="O15657" s="181" t="str">
        <f t="shared" si="493"/>
        <v>1900-1</v>
      </c>
      <c r="P15657" s="181">
        <f t="shared" si="492"/>
        <v>0</v>
      </c>
    </row>
    <row r="15658" spans="15:16">
      <c r="O15658" s="181" t="str">
        <f t="shared" si="493"/>
        <v>1900-1</v>
      </c>
      <c r="P15658" s="181">
        <f t="shared" si="492"/>
        <v>0</v>
      </c>
    </row>
    <row r="15659" spans="15:16">
      <c r="O15659" s="181" t="str">
        <f t="shared" si="493"/>
        <v>1900-1</v>
      </c>
      <c r="P15659" s="181">
        <f t="shared" si="492"/>
        <v>0</v>
      </c>
    </row>
    <row r="15660" spans="15:16">
      <c r="O15660" s="181" t="str">
        <f t="shared" si="493"/>
        <v>1900-1</v>
      </c>
      <c r="P15660" s="181">
        <f t="shared" si="492"/>
        <v>0</v>
      </c>
    </row>
    <row r="15661" spans="15:16">
      <c r="O15661" s="181" t="str">
        <f t="shared" si="493"/>
        <v>1900-1</v>
      </c>
      <c r="P15661" s="181">
        <f t="shared" si="492"/>
        <v>0</v>
      </c>
    </row>
    <row r="15662" spans="15:16">
      <c r="O15662" s="181" t="str">
        <f t="shared" si="493"/>
        <v>1900-1</v>
      </c>
      <c r="P15662" s="181">
        <f t="shared" si="492"/>
        <v>0</v>
      </c>
    </row>
    <row r="15663" spans="15:16">
      <c r="O15663" s="181" t="str">
        <f t="shared" si="493"/>
        <v>1900-1</v>
      </c>
      <c r="P15663" s="181">
        <f t="shared" si="492"/>
        <v>0</v>
      </c>
    </row>
    <row r="15664" spans="15:16">
      <c r="O15664" s="181" t="str">
        <f t="shared" si="493"/>
        <v>1900-1</v>
      </c>
      <c r="P15664" s="181">
        <f t="shared" si="492"/>
        <v>0</v>
      </c>
    </row>
    <row r="15665" spans="15:16">
      <c r="O15665" s="181" t="str">
        <f t="shared" si="493"/>
        <v>1900-1</v>
      </c>
      <c r="P15665" s="181">
        <f t="shared" si="492"/>
        <v>0</v>
      </c>
    </row>
    <row r="15666" spans="15:16">
      <c r="O15666" s="181" t="str">
        <f t="shared" si="493"/>
        <v>1900-1</v>
      </c>
      <c r="P15666" s="181">
        <f t="shared" si="492"/>
        <v>0</v>
      </c>
    </row>
    <row r="15667" spans="15:16">
      <c r="O15667" s="181" t="str">
        <f t="shared" si="493"/>
        <v>1900-1</v>
      </c>
      <c r="P15667" s="181">
        <f t="shared" si="492"/>
        <v>0</v>
      </c>
    </row>
    <row r="15668" spans="15:16">
      <c r="O15668" s="181" t="str">
        <f t="shared" si="493"/>
        <v>1900-1</v>
      </c>
      <c r="P15668" s="181">
        <f t="shared" si="492"/>
        <v>0</v>
      </c>
    </row>
    <row r="15669" spans="15:16">
      <c r="O15669" s="181" t="str">
        <f t="shared" si="493"/>
        <v>1900-1</v>
      </c>
      <c r="P15669" s="181">
        <f t="shared" si="492"/>
        <v>0</v>
      </c>
    </row>
    <row r="15670" spans="15:16">
      <c r="O15670" s="181" t="str">
        <f t="shared" si="493"/>
        <v>1900-1</v>
      </c>
      <c r="P15670" s="181">
        <f t="shared" si="492"/>
        <v>0</v>
      </c>
    </row>
    <row r="15671" spans="15:16">
      <c r="O15671" s="181" t="str">
        <f t="shared" si="493"/>
        <v>1900-1</v>
      </c>
      <c r="P15671" s="181">
        <f t="shared" si="492"/>
        <v>0</v>
      </c>
    </row>
    <row r="15672" spans="15:16">
      <c r="O15672" s="181" t="str">
        <f t="shared" si="493"/>
        <v>1900-1</v>
      </c>
      <c r="P15672" s="181">
        <f t="shared" si="492"/>
        <v>0</v>
      </c>
    </row>
    <row r="15673" spans="15:16">
      <c r="O15673" s="181" t="str">
        <f t="shared" si="493"/>
        <v>1900-1</v>
      </c>
      <c r="P15673" s="181">
        <f t="shared" si="492"/>
        <v>0</v>
      </c>
    </row>
    <row r="15674" spans="15:16">
      <c r="O15674" s="181" t="str">
        <f t="shared" si="493"/>
        <v>1900-1</v>
      </c>
      <c r="P15674" s="181">
        <f t="shared" si="492"/>
        <v>0</v>
      </c>
    </row>
    <row r="15675" spans="15:16">
      <c r="O15675" s="181" t="str">
        <f t="shared" si="493"/>
        <v>1900-1</v>
      </c>
      <c r="P15675" s="181">
        <f t="shared" ref="P15675:P15738" si="494">N15675*H15675</f>
        <v>0</v>
      </c>
    </row>
    <row r="15676" spans="15:16">
      <c r="O15676" s="181" t="str">
        <f t="shared" si="493"/>
        <v>1900-1</v>
      </c>
      <c r="P15676" s="181">
        <f t="shared" si="494"/>
        <v>0</v>
      </c>
    </row>
    <row r="15677" spans="15:16">
      <c r="O15677" s="181" t="str">
        <f t="shared" si="493"/>
        <v>1900-1</v>
      </c>
      <c r="P15677" s="181">
        <f t="shared" si="494"/>
        <v>0</v>
      </c>
    </row>
    <row r="15678" spans="15:16">
      <c r="O15678" s="181" t="str">
        <f t="shared" si="493"/>
        <v>1900-1</v>
      </c>
      <c r="P15678" s="181">
        <f t="shared" si="494"/>
        <v>0</v>
      </c>
    </row>
    <row r="15679" spans="15:16">
      <c r="O15679" s="181" t="str">
        <f t="shared" si="493"/>
        <v>1900-1</v>
      </c>
      <c r="P15679" s="181">
        <f t="shared" si="494"/>
        <v>0</v>
      </c>
    </row>
    <row r="15680" spans="15:16">
      <c r="O15680" s="181" t="str">
        <f t="shared" si="493"/>
        <v>1900-1</v>
      </c>
      <c r="P15680" s="181">
        <f t="shared" si="494"/>
        <v>0</v>
      </c>
    </row>
    <row r="15681" spans="15:16">
      <c r="O15681" s="181" t="str">
        <f t="shared" si="493"/>
        <v>1900-1</v>
      </c>
      <c r="P15681" s="181">
        <f t="shared" si="494"/>
        <v>0</v>
      </c>
    </row>
    <row r="15682" spans="15:16">
      <c r="O15682" s="181" t="str">
        <f t="shared" si="493"/>
        <v>1900-1</v>
      </c>
      <c r="P15682" s="181">
        <f t="shared" si="494"/>
        <v>0</v>
      </c>
    </row>
    <row r="15683" spans="15:16">
      <c r="O15683" s="181" t="str">
        <f t="shared" si="493"/>
        <v>1900-1</v>
      </c>
      <c r="P15683" s="181">
        <f t="shared" si="494"/>
        <v>0</v>
      </c>
    </row>
    <row r="15684" spans="15:16">
      <c r="O15684" s="181" t="str">
        <f t="shared" ref="O15684:O15747" si="495">YEAR(B15684)&amp;"-"&amp;MONTH(B15684)</f>
        <v>1900-1</v>
      </c>
      <c r="P15684" s="181">
        <f t="shared" si="494"/>
        <v>0</v>
      </c>
    </row>
    <row r="15685" spans="15:16">
      <c r="O15685" s="181" t="str">
        <f t="shared" si="495"/>
        <v>1900-1</v>
      </c>
      <c r="P15685" s="181">
        <f t="shared" si="494"/>
        <v>0</v>
      </c>
    </row>
    <row r="15686" spans="15:16">
      <c r="O15686" s="181" t="str">
        <f t="shared" si="495"/>
        <v>1900-1</v>
      </c>
      <c r="P15686" s="181">
        <f t="shared" si="494"/>
        <v>0</v>
      </c>
    </row>
    <row r="15687" spans="15:16">
      <c r="O15687" s="181" t="str">
        <f t="shared" si="495"/>
        <v>1900-1</v>
      </c>
      <c r="P15687" s="181">
        <f t="shared" si="494"/>
        <v>0</v>
      </c>
    </row>
    <row r="15688" spans="15:16">
      <c r="O15688" s="181" t="str">
        <f t="shared" si="495"/>
        <v>1900-1</v>
      </c>
      <c r="P15688" s="181">
        <f t="shared" si="494"/>
        <v>0</v>
      </c>
    </row>
    <row r="15689" spans="15:16">
      <c r="O15689" s="181" t="str">
        <f t="shared" si="495"/>
        <v>1900-1</v>
      </c>
      <c r="P15689" s="181">
        <f t="shared" si="494"/>
        <v>0</v>
      </c>
    </row>
    <row r="15690" spans="15:16">
      <c r="O15690" s="181" t="str">
        <f t="shared" si="495"/>
        <v>1900-1</v>
      </c>
      <c r="P15690" s="181">
        <f t="shared" si="494"/>
        <v>0</v>
      </c>
    </row>
    <row r="15691" spans="15:16">
      <c r="O15691" s="181" t="str">
        <f t="shared" si="495"/>
        <v>1900-1</v>
      </c>
      <c r="P15691" s="181">
        <f t="shared" si="494"/>
        <v>0</v>
      </c>
    </row>
    <row r="15692" spans="15:16">
      <c r="O15692" s="181" t="str">
        <f t="shared" si="495"/>
        <v>1900-1</v>
      </c>
      <c r="P15692" s="181">
        <f t="shared" si="494"/>
        <v>0</v>
      </c>
    </row>
    <row r="15693" spans="15:16">
      <c r="O15693" s="181" t="str">
        <f t="shared" si="495"/>
        <v>1900-1</v>
      </c>
      <c r="P15693" s="181">
        <f t="shared" si="494"/>
        <v>0</v>
      </c>
    </row>
    <row r="15694" spans="15:16">
      <c r="O15694" s="181" t="str">
        <f t="shared" si="495"/>
        <v>1900-1</v>
      </c>
      <c r="P15694" s="181">
        <f t="shared" si="494"/>
        <v>0</v>
      </c>
    </row>
    <row r="15695" spans="15:16">
      <c r="O15695" s="181" t="str">
        <f t="shared" si="495"/>
        <v>1900-1</v>
      </c>
      <c r="P15695" s="181">
        <f t="shared" si="494"/>
        <v>0</v>
      </c>
    </row>
    <row r="15696" spans="15:16">
      <c r="O15696" s="181" t="str">
        <f t="shared" si="495"/>
        <v>1900-1</v>
      </c>
      <c r="P15696" s="181">
        <f t="shared" si="494"/>
        <v>0</v>
      </c>
    </row>
    <row r="15697" spans="15:16">
      <c r="O15697" s="181" t="str">
        <f t="shared" si="495"/>
        <v>1900-1</v>
      </c>
      <c r="P15697" s="181">
        <f t="shared" si="494"/>
        <v>0</v>
      </c>
    </row>
    <row r="15698" spans="15:16">
      <c r="O15698" s="181" t="str">
        <f t="shared" si="495"/>
        <v>1900-1</v>
      </c>
      <c r="P15698" s="181">
        <f t="shared" si="494"/>
        <v>0</v>
      </c>
    </row>
    <row r="15699" spans="15:16">
      <c r="O15699" s="181" t="str">
        <f t="shared" si="495"/>
        <v>1900-1</v>
      </c>
      <c r="P15699" s="181">
        <f t="shared" si="494"/>
        <v>0</v>
      </c>
    </row>
    <row r="15700" spans="15:16">
      <c r="O15700" s="181" t="str">
        <f t="shared" si="495"/>
        <v>1900-1</v>
      </c>
      <c r="P15700" s="181">
        <f t="shared" si="494"/>
        <v>0</v>
      </c>
    </row>
    <row r="15701" spans="15:16">
      <c r="O15701" s="181" t="str">
        <f t="shared" si="495"/>
        <v>1900-1</v>
      </c>
      <c r="P15701" s="181">
        <f t="shared" si="494"/>
        <v>0</v>
      </c>
    </row>
    <row r="15702" spans="15:16">
      <c r="O15702" s="181" t="str">
        <f t="shared" si="495"/>
        <v>1900-1</v>
      </c>
      <c r="P15702" s="181">
        <f t="shared" si="494"/>
        <v>0</v>
      </c>
    </row>
    <row r="15703" spans="15:16">
      <c r="O15703" s="181" t="str">
        <f t="shared" si="495"/>
        <v>1900-1</v>
      </c>
      <c r="P15703" s="181">
        <f t="shared" si="494"/>
        <v>0</v>
      </c>
    </row>
    <row r="15704" spans="15:16">
      <c r="O15704" s="181" t="str">
        <f t="shared" si="495"/>
        <v>1900-1</v>
      </c>
      <c r="P15704" s="181">
        <f t="shared" si="494"/>
        <v>0</v>
      </c>
    </row>
    <row r="15705" spans="15:16">
      <c r="O15705" s="181" t="str">
        <f t="shared" si="495"/>
        <v>1900-1</v>
      </c>
      <c r="P15705" s="181">
        <f t="shared" si="494"/>
        <v>0</v>
      </c>
    </row>
    <row r="15706" spans="15:16">
      <c r="O15706" s="181" t="str">
        <f t="shared" si="495"/>
        <v>1900-1</v>
      </c>
      <c r="P15706" s="181">
        <f t="shared" si="494"/>
        <v>0</v>
      </c>
    </row>
    <row r="15707" spans="15:16">
      <c r="O15707" s="181" t="str">
        <f t="shared" si="495"/>
        <v>1900-1</v>
      </c>
      <c r="P15707" s="181">
        <f t="shared" si="494"/>
        <v>0</v>
      </c>
    </row>
    <row r="15708" spans="15:16">
      <c r="O15708" s="181" t="str">
        <f t="shared" si="495"/>
        <v>1900-1</v>
      </c>
      <c r="P15708" s="181">
        <f t="shared" si="494"/>
        <v>0</v>
      </c>
    </row>
    <row r="15709" spans="15:16">
      <c r="O15709" s="181" t="str">
        <f t="shared" si="495"/>
        <v>1900-1</v>
      </c>
      <c r="P15709" s="181">
        <f t="shared" si="494"/>
        <v>0</v>
      </c>
    </row>
    <row r="15710" spans="15:16">
      <c r="O15710" s="181" t="str">
        <f t="shared" si="495"/>
        <v>1900-1</v>
      </c>
      <c r="P15710" s="181">
        <f t="shared" si="494"/>
        <v>0</v>
      </c>
    </row>
    <row r="15711" spans="15:16">
      <c r="O15711" s="181" t="str">
        <f t="shared" si="495"/>
        <v>1900-1</v>
      </c>
      <c r="P15711" s="181">
        <f t="shared" si="494"/>
        <v>0</v>
      </c>
    </row>
    <row r="15712" spans="15:16">
      <c r="O15712" s="181" t="str">
        <f t="shared" si="495"/>
        <v>1900-1</v>
      </c>
      <c r="P15712" s="181">
        <f t="shared" si="494"/>
        <v>0</v>
      </c>
    </row>
    <row r="15713" spans="15:16">
      <c r="O15713" s="181" t="str">
        <f t="shared" si="495"/>
        <v>1900-1</v>
      </c>
      <c r="P15713" s="181">
        <f t="shared" si="494"/>
        <v>0</v>
      </c>
    </row>
    <row r="15714" spans="15:16">
      <c r="O15714" s="181" t="str">
        <f t="shared" si="495"/>
        <v>1900-1</v>
      </c>
      <c r="P15714" s="181">
        <f t="shared" si="494"/>
        <v>0</v>
      </c>
    </row>
    <row r="15715" spans="15:16">
      <c r="O15715" s="181" t="str">
        <f t="shared" si="495"/>
        <v>1900-1</v>
      </c>
      <c r="P15715" s="181">
        <f t="shared" si="494"/>
        <v>0</v>
      </c>
    </row>
    <row r="15716" spans="15:16">
      <c r="O15716" s="181" t="str">
        <f t="shared" si="495"/>
        <v>1900-1</v>
      </c>
      <c r="P15716" s="181">
        <f t="shared" si="494"/>
        <v>0</v>
      </c>
    </row>
    <row r="15717" spans="15:16">
      <c r="O15717" s="181" t="str">
        <f t="shared" si="495"/>
        <v>1900-1</v>
      </c>
      <c r="P15717" s="181">
        <f t="shared" si="494"/>
        <v>0</v>
      </c>
    </row>
    <row r="15718" spans="15:16">
      <c r="O15718" s="181" t="str">
        <f t="shared" si="495"/>
        <v>1900-1</v>
      </c>
      <c r="P15718" s="181">
        <f t="shared" si="494"/>
        <v>0</v>
      </c>
    </row>
    <row r="15719" spans="15:16">
      <c r="O15719" s="181" t="str">
        <f t="shared" si="495"/>
        <v>1900-1</v>
      </c>
      <c r="P15719" s="181">
        <f t="shared" si="494"/>
        <v>0</v>
      </c>
    </row>
    <row r="15720" spans="15:16">
      <c r="O15720" s="181" t="str">
        <f t="shared" si="495"/>
        <v>1900-1</v>
      </c>
      <c r="P15720" s="181">
        <f t="shared" si="494"/>
        <v>0</v>
      </c>
    </row>
    <row r="15721" spans="15:16">
      <c r="O15721" s="181" t="str">
        <f t="shared" si="495"/>
        <v>1900-1</v>
      </c>
      <c r="P15721" s="181">
        <f t="shared" si="494"/>
        <v>0</v>
      </c>
    </row>
    <row r="15722" spans="15:16">
      <c r="O15722" s="181" t="str">
        <f t="shared" si="495"/>
        <v>1900-1</v>
      </c>
      <c r="P15722" s="181">
        <f t="shared" si="494"/>
        <v>0</v>
      </c>
    </row>
    <row r="15723" spans="15:16">
      <c r="O15723" s="181" t="str">
        <f t="shared" si="495"/>
        <v>1900-1</v>
      </c>
      <c r="P15723" s="181">
        <f t="shared" si="494"/>
        <v>0</v>
      </c>
    </row>
    <row r="15724" spans="15:16">
      <c r="O15724" s="181" t="str">
        <f t="shared" si="495"/>
        <v>1900-1</v>
      </c>
      <c r="P15724" s="181">
        <f t="shared" si="494"/>
        <v>0</v>
      </c>
    </row>
    <row r="15725" spans="15:16">
      <c r="O15725" s="181" t="str">
        <f t="shared" si="495"/>
        <v>1900-1</v>
      </c>
      <c r="P15725" s="181">
        <f t="shared" si="494"/>
        <v>0</v>
      </c>
    </row>
    <row r="15726" spans="15:16">
      <c r="O15726" s="181" t="str">
        <f t="shared" si="495"/>
        <v>1900-1</v>
      </c>
      <c r="P15726" s="181">
        <f t="shared" si="494"/>
        <v>0</v>
      </c>
    </row>
    <row r="15727" spans="15:16">
      <c r="O15727" s="181" t="str">
        <f t="shared" si="495"/>
        <v>1900-1</v>
      </c>
      <c r="P15727" s="181">
        <f t="shared" si="494"/>
        <v>0</v>
      </c>
    </row>
    <row r="15728" spans="15:16">
      <c r="O15728" s="181" t="str">
        <f t="shared" si="495"/>
        <v>1900-1</v>
      </c>
      <c r="P15728" s="181">
        <f t="shared" si="494"/>
        <v>0</v>
      </c>
    </row>
    <row r="15729" spans="15:16">
      <c r="O15729" s="181" t="str">
        <f t="shared" si="495"/>
        <v>1900-1</v>
      </c>
      <c r="P15729" s="181">
        <f t="shared" si="494"/>
        <v>0</v>
      </c>
    </row>
    <row r="15730" spans="15:16">
      <c r="O15730" s="181" t="str">
        <f t="shared" si="495"/>
        <v>1900-1</v>
      </c>
      <c r="P15730" s="181">
        <f t="shared" si="494"/>
        <v>0</v>
      </c>
    </row>
    <row r="15731" spans="15:16">
      <c r="O15731" s="181" t="str">
        <f t="shared" si="495"/>
        <v>1900-1</v>
      </c>
      <c r="P15731" s="181">
        <f t="shared" si="494"/>
        <v>0</v>
      </c>
    </row>
    <row r="15732" spans="15:16">
      <c r="O15732" s="181" t="str">
        <f t="shared" si="495"/>
        <v>1900-1</v>
      </c>
      <c r="P15732" s="181">
        <f t="shared" si="494"/>
        <v>0</v>
      </c>
    </row>
    <row r="15733" spans="15:16">
      <c r="O15733" s="181" t="str">
        <f t="shared" si="495"/>
        <v>1900-1</v>
      </c>
      <c r="P15733" s="181">
        <f t="shared" si="494"/>
        <v>0</v>
      </c>
    </row>
    <row r="15734" spans="15:16">
      <c r="O15734" s="181" t="str">
        <f t="shared" si="495"/>
        <v>1900-1</v>
      </c>
      <c r="P15734" s="181">
        <f t="shared" si="494"/>
        <v>0</v>
      </c>
    </row>
    <row r="15735" spans="15:16">
      <c r="O15735" s="181" t="str">
        <f t="shared" si="495"/>
        <v>1900-1</v>
      </c>
      <c r="P15735" s="181">
        <f t="shared" si="494"/>
        <v>0</v>
      </c>
    </row>
    <row r="15736" spans="15:16">
      <c r="O15736" s="181" t="str">
        <f t="shared" si="495"/>
        <v>1900-1</v>
      </c>
      <c r="P15736" s="181">
        <f t="shared" si="494"/>
        <v>0</v>
      </c>
    </row>
    <row r="15737" spans="15:16">
      <c r="O15737" s="181" t="str">
        <f t="shared" si="495"/>
        <v>1900-1</v>
      </c>
      <c r="P15737" s="181">
        <f t="shared" si="494"/>
        <v>0</v>
      </c>
    </row>
    <row r="15738" spans="15:16">
      <c r="O15738" s="181" t="str">
        <f t="shared" si="495"/>
        <v>1900-1</v>
      </c>
      <c r="P15738" s="181">
        <f t="shared" si="494"/>
        <v>0</v>
      </c>
    </row>
    <row r="15739" spans="15:16">
      <c r="O15739" s="181" t="str">
        <f t="shared" si="495"/>
        <v>1900-1</v>
      </c>
      <c r="P15739" s="181">
        <f t="shared" ref="P15739:P15802" si="496">N15739*H15739</f>
        <v>0</v>
      </c>
    </row>
    <row r="15740" spans="15:16">
      <c r="O15740" s="181" t="str">
        <f t="shared" si="495"/>
        <v>1900-1</v>
      </c>
      <c r="P15740" s="181">
        <f t="shared" si="496"/>
        <v>0</v>
      </c>
    </row>
    <row r="15741" spans="15:16">
      <c r="O15741" s="181" t="str">
        <f t="shared" si="495"/>
        <v>1900-1</v>
      </c>
      <c r="P15741" s="181">
        <f t="shared" si="496"/>
        <v>0</v>
      </c>
    </row>
    <row r="15742" spans="15:16">
      <c r="O15742" s="181" t="str">
        <f t="shared" si="495"/>
        <v>1900-1</v>
      </c>
      <c r="P15742" s="181">
        <f t="shared" si="496"/>
        <v>0</v>
      </c>
    </row>
    <row r="15743" spans="15:16">
      <c r="O15743" s="181" t="str">
        <f t="shared" si="495"/>
        <v>1900-1</v>
      </c>
      <c r="P15743" s="181">
        <f t="shared" si="496"/>
        <v>0</v>
      </c>
    </row>
    <row r="15744" spans="15:16">
      <c r="O15744" s="181" t="str">
        <f t="shared" si="495"/>
        <v>1900-1</v>
      </c>
      <c r="P15744" s="181">
        <f t="shared" si="496"/>
        <v>0</v>
      </c>
    </row>
    <row r="15745" spans="15:16">
      <c r="O15745" s="181" t="str">
        <f t="shared" si="495"/>
        <v>1900-1</v>
      </c>
      <c r="P15745" s="181">
        <f t="shared" si="496"/>
        <v>0</v>
      </c>
    </row>
    <row r="15746" spans="15:16">
      <c r="O15746" s="181" t="str">
        <f t="shared" si="495"/>
        <v>1900-1</v>
      </c>
      <c r="P15746" s="181">
        <f t="shared" si="496"/>
        <v>0</v>
      </c>
    </row>
    <row r="15747" spans="15:16">
      <c r="O15747" s="181" t="str">
        <f t="shared" si="495"/>
        <v>1900-1</v>
      </c>
      <c r="P15747" s="181">
        <f t="shared" si="496"/>
        <v>0</v>
      </c>
    </row>
    <row r="15748" spans="15:16">
      <c r="O15748" s="181" t="str">
        <f t="shared" ref="O15748:O15811" si="497">YEAR(B15748)&amp;"-"&amp;MONTH(B15748)</f>
        <v>1900-1</v>
      </c>
      <c r="P15748" s="181">
        <f t="shared" si="496"/>
        <v>0</v>
      </c>
    </row>
    <row r="15749" spans="15:16">
      <c r="O15749" s="181" t="str">
        <f t="shared" si="497"/>
        <v>1900-1</v>
      </c>
      <c r="P15749" s="181">
        <f t="shared" si="496"/>
        <v>0</v>
      </c>
    </row>
    <row r="15750" spans="15:16">
      <c r="O15750" s="181" t="str">
        <f t="shared" si="497"/>
        <v>1900-1</v>
      </c>
      <c r="P15750" s="181">
        <f t="shared" si="496"/>
        <v>0</v>
      </c>
    </row>
    <row r="15751" spans="15:16">
      <c r="O15751" s="181" t="str">
        <f t="shared" si="497"/>
        <v>1900-1</v>
      </c>
      <c r="P15751" s="181">
        <f t="shared" si="496"/>
        <v>0</v>
      </c>
    </row>
    <row r="15752" spans="15:16">
      <c r="O15752" s="181" t="str">
        <f t="shared" si="497"/>
        <v>1900-1</v>
      </c>
      <c r="P15752" s="181">
        <f t="shared" si="496"/>
        <v>0</v>
      </c>
    </row>
    <row r="15753" spans="15:16">
      <c r="O15753" s="181" t="str">
        <f t="shared" si="497"/>
        <v>1900-1</v>
      </c>
      <c r="P15753" s="181">
        <f t="shared" si="496"/>
        <v>0</v>
      </c>
    </row>
    <row r="15754" spans="15:16">
      <c r="O15754" s="181" t="str">
        <f t="shared" si="497"/>
        <v>1900-1</v>
      </c>
      <c r="P15754" s="181">
        <f t="shared" si="496"/>
        <v>0</v>
      </c>
    </row>
    <row r="15755" spans="15:16">
      <c r="O15755" s="181" t="str">
        <f t="shared" si="497"/>
        <v>1900-1</v>
      </c>
      <c r="P15755" s="181">
        <f t="shared" si="496"/>
        <v>0</v>
      </c>
    </row>
    <row r="15756" spans="15:16">
      <c r="O15756" s="181" t="str">
        <f t="shared" si="497"/>
        <v>1900-1</v>
      </c>
      <c r="P15756" s="181">
        <f t="shared" si="496"/>
        <v>0</v>
      </c>
    </row>
    <row r="15757" spans="15:16">
      <c r="O15757" s="181" t="str">
        <f t="shared" si="497"/>
        <v>1900-1</v>
      </c>
      <c r="P15757" s="181">
        <f t="shared" si="496"/>
        <v>0</v>
      </c>
    </row>
    <row r="15758" spans="15:16">
      <c r="O15758" s="181" t="str">
        <f t="shared" si="497"/>
        <v>1900-1</v>
      </c>
      <c r="P15758" s="181">
        <f t="shared" si="496"/>
        <v>0</v>
      </c>
    </row>
    <row r="15759" spans="15:16">
      <c r="O15759" s="181" t="str">
        <f t="shared" si="497"/>
        <v>1900-1</v>
      </c>
      <c r="P15759" s="181">
        <f t="shared" si="496"/>
        <v>0</v>
      </c>
    </row>
    <row r="15760" spans="15:16">
      <c r="O15760" s="181" t="str">
        <f t="shared" si="497"/>
        <v>1900-1</v>
      </c>
      <c r="P15760" s="181">
        <f t="shared" si="496"/>
        <v>0</v>
      </c>
    </row>
    <row r="15761" spans="15:16">
      <c r="O15761" s="181" t="str">
        <f t="shared" si="497"/>
        <v>1900-1</v>
      </c>
      <c r="P15761" s="181">
        <f t="shared" si="496"/>
        <v>0</v>
      </c>
    </row>
    <row r="15762" spans="15:16">
      <c r="O15762" s="181" t="str">
        <f t="shared" si="497"/>
        <v>1900-1</v>
      </c>
      <c r="P15762" s="181">
        <f t="shared" si="496"/>
        <v>0</v>
      </c>
    </row>
    <row r="15763" spans="15:16">
      <c r="O15763" s="181" t="str">
        <f t="shared" si="497"/>
        <v>1900-1</v>
      </c>
      <c r="P15763" s="181">
        <f t="shared" si="496"/>
        <v>0</v>
      </c>
    </row>
    <row r="15764" spans="15:16">
      <c r="O15764" s="181" t="str">
        <f t="shared" si="497"/>
        <v>1900-1</v>
      </c>
      <c r="P15764" s="181">
        <f t="shared" si="496"/>
        <v>0</v>
      </c>
    </row>
    <row r="15765" spans="15:16">
      <c r="O15765" s="181" t="str">
        <f t="shared" si="497"/>
        <v>1900-1</v>
      </c>
      <c r="P15765" s="181">
        <f t="shared" si="496"/>
        <v>0</v>
      </c>
    </row>
    <row r="15766" spans="15:16">
      <c r="O15766" s="181" t="str">
        <f t="shared" si="497"/>
        <v>1900-1</v>
      </c>
      <c r="P15766" s="181">
        <f t="shared" si="496"/>
        <v>0</v>
      </c>
    </row>
    <row r="15767" spans="15:16">
      <c r="O15767" s="181" t="str">
        <f t="shared" si="497"/>
        <v>1900-1</v>
      </c>
      <c r="P15767" s="181">
        <f t="shared" si="496"/>
        <v>0</v>
      </c>
    </row>
    <row r="15768" spans="15:16">
      <c r="O15768" s="181" t="str">
        <f t="shared" si="497"/>
        <v>1900-1</v>
      </c>
      <c r="P15768" s="181">
        <f t="shared" si="496"/>
        <v>0</v>
      </c>
    </row>
    <row r="15769" spans="15:16">
      <c r="O15769" s="181" t="str">
        <f t="shared" si="497"/>
        <v>1900-1</v>
      </c>
      <c r="P15769" s="181">
        <f t="shared" si="496"/>
        <v>0</v>
      </c>
    </row>
    <row r="15770" spans="15:16">
      <c r="O15770" s="181" t="str">
        <f t="shared" si="497"/>
        <v>1900-1</v>
      </c>
      <c r="P15770" s="181">
        <f t="shared" si="496"/>
        <v>0</v>
      </c>
    </row>
    <row r="15771" spans="15:16">
      <c r="O15771" s="181" t="str">
        <f t="shared" si="497"/>
        <v>1900-1</v>
      </c>
      <c r="P15771" s="181">
        <f t="shared" si="496"/>
        <v>0</v>
      </c>
    </row>
    <row r="15772" spans="15:16">
      <c r="O15772" s="181" t="str">
        <f t="shared" si="497"/>
        <v>1900-1</v>
      </c>
      <c r="P15772" s="181">
        <f t="shared" si="496"/>
        <v>0</v>
      </c>
    </row>
    <row r="15773" spans="15:16">
      <c r="O15773" s="181" t="str">
        <f t="shared" si="497"/>
        <v>1900-1</v>
      </c>
      <c r="P15773" s="181">
        <f t="shared" si="496"/>
        <v>0</v>
      </c>
    </row>
    <row r="15774" spans="15:16">
      <c r="O15774" s="181" t="str">
        <f t="shared" si="497"/>
        <v>1900-1</v>
      </c>
      <c r="P15774" s="181">
        <f t="shared" si="496"/>
        <v>0</v>
      </c>
    </row>
    <row r="15775" spans="15:16">
      <c r="O15775" s="181" t="str">
        <f t="shared" si="497"/>
        <v>1900-1</v>
      </c>
      <c r="P15775" s="181">
        <f t="shared" si="496"/>
        <v>0</v>
      </c>
    </row>
    <row r="15776" spans="15:16">
      <c r="O15776" s="181" t="str">
        <f t="shared" si="497"/>
        <v>1900-1</v>
      </c>
      <c r="P15776" s="181">
        <f t="shared" si="496"/>
        <v>0</v>
      </c>
    </row>
    <row r="15777" spans="15:16">
      <c r="O15777" s="181" t="str">
        <f t="shared" si="497"/>
        <v>1900-1</v>
      </c>
      <c r="P15777" s="181">
        <f t="shared" si="496"/>
        <v>0</v>
      </c>
    </row>
    <row r="15778" spans="15:16">
      <c r="O15778" s="181" t="str">
        <f t="shared" si="497"/>
        <v>1900-1</v>
      </c>
      <c r="P15778" s="181">
        <f t="shared" si="496"/>
        <v>0</v>
      </c>
    </row>
    <row r="15779" spans="15:16">
      <c r="O15779" s="181" t="str">
        <f t="shared" si="497"/>
        <v>1900-1</v>
      </c>
      <c r="P15779" s="181">
        <f t="shared" si="496"/>
        <v>0</v>
      </c>
    </row>
    <row r="15780" spans="15:16">
      <c r="O15780" s="181" t="str">
        <f t="shared" si="497"/>
        <v>1900-1</v>
      </c>
      <c r="P15780" s="181">
        <f t="shared" si="496"/>
        <v>0</v>
      </c>
    </row>
    <row r="15781" spans="15:16">
      <c r="O15781" s="181" t="str">
        <f t="shared" si="497"/>
        <v>1900-1</v>
      </c>
      <c r="P15781" s="181">
        <f t="shared" si="496"/>
        <v>0</v>
      </c>
    </row>
    <row r="15782" spans="15:16">
      <c r="O15782" s="181" t="str">
        <f t="shared" si="497"/>
        <v>1900-1</v>
      </c>
      <c r="P15782" s="181">
        <f t="shared" si="496"/>
        <v>0</v>
      </c>
    </row>
    <row r="15783" spans="15:16">
      <c r="O15783" s="181" t="str">
        <f t="shared" si="497"/>
        <v>1900-1</v>
      </c>
      <c r="P15783" s="181">
        <f t="shared" si="496"/>
        <v>0</v>
      </c>
    </row>
    <row r="15784" spans="15:16">
      <c r="O15784" s="181" t="str">
        <f t="shared" si="497"/>
        <v>1900-1</v>
      </c>
      <c r="P15784" s="181">
        <f t="shared" si="496"/>
        <v>0</v>
      </c>
    </row>
    <row r="15785" spans="15:16">
      <c r="O15785" s="181" t="str">
        <f t="shared" si="497"/>
        <v>1900-1</v>
      </c>
      <c r="P15785" s="181">
        <f t="shared" si="496"/>
        <v>0</v>
      </c>
    </row>
    <row r="15786" spans="15:16">
      <c r="O15786" s="181" t="str">
        <f t="shared" si="497"/>
        <v>1900-1</v>
      </c>
      <c r="P15786" s="181">
        <f t="shared" si="496"/>
        <v>0</v>
      </c>
    </row>
    <row r="15787" spans="15:16">
      <c r="O15787" s="181" t="str">
        <f t="shared" si="497"/>
        <v>1900-1</v>
      </c>
      <c r="P15787" s="181">
        <f t="shared" si="496"/>
        <v>0</v>
      </c>
    </row>
    <row r="15788" spans="15:16">
      <c r="O15788" s="181" t="str">
        <f t="shared" si="497"/>
        <v>1900-1</v>
      </c>
      <c r="P15788" s="181">
        <f t="shared" si="496"/>
        <v>0</v>
      </c>
    </row>
    <row r="15789" spans="15:16">
      <c r="O15789" s="181" t="str">
        <f t="shared" si="497"/>
        <v>1900-1</v>
      </c>
      <c r="P15789" s="181">
        <f t="shared" si="496"/>
        <v>0</v>
      </c>
    </row>
    <row r="15790" spans="15:16">
      <c r="O15790" s="181" t="str">
        <f t="shared" si="497"/>
        <v>1900-1</v>
      </c>
      <c r="P15790" s="181">
        <f t="shared" si="496"/>
        <v>0</v>
      </c>
    </row>
    <row r="15791" spans="15:16">
      <c r="O15791" s="181" t="str">
        <f t="shared" si="497"/>
        <v>1900-1</v>
      </c>
      <c r="P15791" s="181">
        <f t="shared" si="496"/>
        <v>0</v>
      </c>
    </row>
    <row r="15792" spans="15:16">
      <c r="O15792" s="181" t="str">
        <f t="shared" si="497"/>
        <v>1900-1</v>
      </c>
      <c r="P15792" s="181">
        <f t="shared" si="496"/>
        <v>0</v>
      </c>
    </row>
    <row r="15793" spans="15:16">
      <c r="O15793" s="181" t="str">
        <f t="shared" si="497"/>
        <v>1900-1</v>
      </c>
      <c r="P15793" s="181">
        <f t="shared" si="496"/>
        <v>0</v>
      </c>
    </row>
    <row r="15794" spans="15:16">
      <c r="O15794" s="181" t="str">
        <f t="shared" si="497"/>
        <v>1900-1</v>
      </c>
      <c r="P15794" s="181">
        <f t="shared" si="496"/>
        <v>0</v>
      </c>
    </row>
    <row r="15795" spans="15:16">
      <c r="O15795" s="181" t="str">
        <f t="shared" si="497"/>
        <v>1900-1</v>
      </c>
      <c r="P15795" s="181">
        <f t="shared" si="496"/>
        <v>0</v>
      </c>
    </row>
    <row r="15796" spans="15:16">
      <c r="O15796" s="181" t="str">
        <f t="shared" si="497"/>
        <v>1900-1</v>
      </c>
      <c r="P15796" s="181">
        <f t="shared" si="496"/>
        <v>0</v>
      </c>
    </row>
    <row r="15797" spans="15:16">
      <c r="O15797" s="181" t="str">
        <f t="shared" si="497"/>
        <v>1900-1</v>
      </c>
      <c r="P15797" s="181">
        <f t="shared" si="496"/>
        <v>0</v>
      </c>
    </row>
    <row r="15798" spans="15:16">
      <c r="O15798" s="181" t="str">
        <f t="shared" si="497"/>
        <v>1900-1</v>
      </c>
      <c r="P15798" s="181">
        <f t="shared" si="496"/>
        <v>0</v>
      </c>
    </row>
    <row r="15799" spans="15:16">
      <c r="O15799" s="181" t="str">
        <f t="shared" si="497"/>
        <v>1900-1</v>
      </c>
      <c r="P15799" s="181">
        <f t="shared" si="496"/>
        <v>0</v>
      </c>
    </row>
    <row r="15800" spans="15:16">
      <c r="O15800" s="181" t="str">
        <f t="shared" si="497"/>
        <v>1900-1</v>
      </c>
      <c r="P15800" s="181">
        <f t="shared" si="496"/>
        <v>0</v>
      </c>
    </row>
    <row r="15801" spans="15:16">
      <c r="O15801" s="181" t="str">
        <f t="shared" si="497"/>
        <v>1900-1</v>
      </c>
      <c r="P15801" s="181">
        <f t="shared" si="496"/>
        <v>0</v>
      </c>
    </row>
    <row r="15802" spans="15:16">
      <c r="O15802" s="181" t="str">
        <f t="shared" si="497"/>
        <v>1900-1</v>
      </c>
      <c r="P15802" s="181">
        <f t="shared" si="496"/>
        <v>0</v>
      </c>
    </row>
    <row r="15803" spans="15:16">
      <c r="O15803" s="181" t="str">
        <f t="shared" si="497"/>
        <v>1900-1</v>
      </c>
      <c r="P15803" s="181">
        <f t="shared" ref="P15803:P15866" si="498">N15803*H15803</f>
        <v>0</v>
      </c>
    </row>
    <row r="15804" spans="15:16">
      <c r="O15804" s="181" t="str">
        <f t="shared" si="497"/>
        <v>1900-1</v>
      </c>
      <c r="P15804" s="181">
        <f t="shared" si="498"/>
        <v>0</v>
      </c>
    </row>
    <row r="15805" spans="15:16">
      <c r="O15805" s="181" t="str">
        <f t="shared" si="497"/>
        <v>1900-1</v>
      </c>
      <c r="P15805" s="181">
        <f t="shared" si="498"/>
        <v>0</v>
      </c>
    </row>
    <row r="15806" spans="15:16">
      <c r="O15806" s="181" t="str">
        <f t="shared" si="497"/>
        <v>1900-1</v>
      </c>
      <c r="P15806" s="181">
        <f t="shared" si="498"/>
        <v>0</v>
      </c>
    </row>
    <row r="15807" spans="15:16">
      <c r="O15807" s="181" t="str">
        <f t="shared" si="497"/>
        <v>1900-1</v>
      </c>
      <c r="P15807" s="181">
        <f t="shared" si="498"/>
        <v>0</v>
      </c>
    </row>
    <row r="15808" spans="15:16">
      <c r="O15808" s="181" t="str">
        <f t="shared" si="497"/>
        <v>1900-1</v>
      </c>
      <c r="P15808" s="181">
        <f t="shared" si="498"/>
        <v>0</v>
      </c>
    </row>
    <row r="15809" spans="15:16">
      <c r="O15809" s="181" t="str">
        <f t="shared" si="497"/>
        <v>1900-1</v>
      </c>
      <c r="P15809" s="181">
        <f t="shared" si="498"/>
        <v>0</v>
      </c>
    </row>
    <row r="15810" spans="15:16">
      <c r="O15810" s="181" t="str">
        <f t="shared" si="497"/>
        <v>1900-1</v>
      </c>
      <c r="P15810" s="181">
        <f t="shared" si="498"/>
        <v>0</v>
      </c>
    </row>
    <row r="15811" spans="15:16">
      <c r="O15811" s="181" t="str">
        <f t="shared" si="497"/>
        <v>1900-1</v>
      </c>
      <c r="P15811" s="181">
        <f t="shared" si="498"/>
        <v>0</v>
      </c>
    </row>
    <row r="15812" spans="15:16">
      <c r="O15812" s="181" t="str">
        <f t="shared" ref="O15812:O15875" si="499">YEAR(B15812)&amp;"-"&amp;MONTH(B15812)</f>
        <v>1900-1</v>
      </c>
      <c r="P15812" s="181">
        <f t="shared" si="498"/>
        <v>0</v>
      </c>
    </row>
    <row r="15813" spans="15:16">
      <c r="O15813" s="181" t="str">
        <f t="shared" si="499"/>
        <v>1900-1</v>
      </c>
      <c r="P15813" s="181">
        <f t="shared" si="498"/>
        <v>0</v>
      </c>
    </row>
    <row r="15814" spans="15:16">
      <c r="O15814" s="181" t="str">
        <f t="shared" si="499"/>
        <v>1900-1</v>
      </c>
      <c r="P15814" s="181">
        <f t="shared" si="498"/>
        <v>0</v>
      </c>
    </row>
    <row r="15815" spans="15:16">
      <c r="O15815" s="181" t="str">
        <f t="shared" si="499"/>
        <v>1900-1</v>
      </c>
      <c r="P15815" s="181">
        <f t="shared" si="498"/>
        <v>0</v>
      </c>
    </row>
    <row r="15816" spans="15:16">
      <c r="O15816" s="181" t="str">
        <f t="shared" si="499"/>
        <v>1900-1</v>
      </c>
      <c r="P15816" s="181">
        <f t="shared" si="498"/>
        <v>0</v>
      </c>
    </row>
    <row r="15817" spans="15:16">
      <c r="O15817" s="181" t="str">
        <f t="shared" si="499"/>
        <v>1900-1</v>
      </c>
      <c r="P15817" s="181">
        <f t="shared" si="498"/>
        <v>0</v>
      </c>
    </row>
    <row r="15818" spans="15:16">
      <c r="O15818" s="181" t="str">
        <f t="shared" si="499"/>
        <v>1900-1</v>
      </c>
      <c r="P15818" s="181">
        <f t="shared" si="498"/>
        <v>0</v>
      </c>
    </row>
    <row r="15819" spans="15:16">
      <c r="O15819" s="181" t="str">
        <f t="shared" si="499"/>
        <v>1900-1</v>
      </c>
      <c r="P15819" s="181">
        <f t="shared" si="498"/>
        <v>0</v>
      </c>
    </row>
    <row r="15820" spans="15:16">
      <c r="O15820" s="181" t="str">
        <f t="shared" si="499"/>
        <v>1900-1</v>
      </c>
      <c r="P15820" s="181">
        <f t="shared" si="498"/>
        <v>0</v>
      </c>
    </row>
    <row r="15821" spans="15:16">
      <c r="O15821" s="181" t="str">
        <f t="shared" si="499"/>
        <v>1900-1</v>
      </c>
      <c r="P15821" s="181">
        <f t="shared" si="498"/>
        <v>0</v>
      </c>
    </row>
    <row r="15822" spans="15:16">
      <c r="O15822" s="181" t="str">
        <f t="shared" si="499"/>
        <v>1900-1</v>
      </c>
      <c r="P15822" s="181">
        <f t="shared" si="498"/>
        <v>0</v>
      </c>
    </row>
    <row r="15823" spans="15:16">
      <c r="O15823" s="181" t="str">
        <f t="shared" si="499"/>
        <v>1900-1</v>
      </c>
      <c r="P15823" s="181">
        <f t="shared" si="498"/>
        <v>0</v>
      </c>
    </row>
    <row r="15824" spans="15:16">
      <c r="O15824" s="181" t="str">
        <f t="shared" si="499"/>
        <v>1900-1</v>
      </c>
      <c r="P15824" s="181">
        <f t="shared" si="498"/>
        <v>0</v>
      </c>
    </row>
    <row r="15825" spans="15:16">
      <c r="O15825" s="181" t="str">
        <f t="shared" si="499"/>
        <v>1900-1</v>
      </c>
      <c r="P15825" s="181">
        <f t="shared" si="498"/>
        <v>0</v>
      </c>
    </row>
    <row r="15826" spans="15:16">
      <c r="O15826" s="181" t="str">
        <f t="shared" si="499"/>
        <v>1900-1</v>
      </c>
      <c r="P15826" s="181">
        <f t="shared" si="498"/>
        <v>0</v>
      </c>
    </row>
    <row r="15827" spans="15:16">
      <c r="O15827" s="181" t="str">
        <f t="shared" si="499"/>
        <v>1900-1</v>
      </c>
      <c r="P15827" s="181">
        <f t="shared" si="498"/>
        <v>0</v>
      </c>
    </row>
    <row r="15828" spans="15:16">
      <c r="O15828" s="181" t="str">
        <f t="shared" si="499"/>
        <v>1900-1</v>
      </c>
      <c r="P15828" s="181">
        <f t="shared" si="498"/>
        <v>0</v>
      </c>
    </row>
    <row r="15829" spans="15:16">
      <c r="O15829" s="181" t="str">
        <f t="shared" si="499"/>
        <v>1900-1</v>
      </c>
      <c r="P15829" s="181">
        <f t="shared" si="498"/>
        <v>0</v>
      </c>
    </row>
    <row r="15830" spans="15:16">
      <c r="O15830" s="181" t="str">
        <f t="shared" si="499"/>
        <v>1900-1</v>
      </c>
      <c r="P15830" s="181">
        <f t="shared" si="498"/>
        <v>0</v>
      </c>
    </row>
    <row r="15831" spans="15:16">
      <c r="O15831" s="181" t="str">
        <f t="shared" si="499"/>
        <v>1900-1</v>
      </c>
      <c r="P15831" s="181">
        <f t="shared" si="498"/>
        <v>0</v>
      </c>
    </row>
    <row r="15832" spans="15:16">
      <c r="O15832" s="181" t="str">
        <f t="shared" si="499"/>
        <v>1900-1</v>
      </c>
      <c r="P15832" s="181">
        <f t="shared" si="498"/>
        <v>0</v>
      </c>
    </row>
    <row r="15833" spans="15:16">
      <c r="O15833" s="181" t="str">
        <f t="shared" si="499"/>
        <v>1900-1</v>
      </c>
      <c r="P15833" s="181">
        <f t="shared" si="498"/>
        <v>0</v>
      </c>
    </row>
    <row r="15834" spans="15:16">
      <c r="O15834" s="181" t="str">
        <f t="shared" si="499"/>
        <v>1900-1</v>
      </c>
      <c r="P15834" s="181">
        <f t="shared" si="498"/>
        <v>0</v>
      </c>
    </row>
    <row r="15835" spans="15:16">
      <c r="O15835" s="181" t="str">
        <f t="shared" si="499"/>
        <v>1900-1</v>
      </c>
      <c r="P15835" s="181">
        <f t="shared" si="498"/>
        <v>0</v>
      </c>
    </row>
    <row r="15836" spans="15:16">
      <c r="O15836" s="181" t="str">
        <f t="shared" si="499"/>
        <v>1900-1</v>
      </c>
      <c r="P15836" s="181">
        <f t="shared" si="498"/>
        <v>0</v>
      </c>
    </row>
    <row r="15837" spans="15:16">
      <c r="O15837" s="181" t="str">
        <f t="shared" si="499"/>
        <v>1900-1</v>
      </c>
      <c r="P15837" s="181">
        <f t="shared" si="498"/>
        <v>0</v>
      </c>
    </row>
    <row r="15838" spans="15:16">
      <c r="O15838" s="181" t="str">
        <f t="shared" si="499"/>
        <v>1900-1</v>
      </c>
      <c r="P15838" s="181">
        <f t="shared" si="498"/>
        <v>0</v>
      </c>
    </row>
    <row r="15839" spans="15:16">
      <c r="O15839" s="181" t="str">
        <f t="shared" si="499"/>
        <v>1900-1</v>
      </c>
      <c r="P15839" s="181">
        <f t="shared" si="498"/>
        <v>0</v>
      </c>
    </row>
    <row r="15840" spans="15:16">
      <c r="O15840" s="181" t="str">
        <f t="shared" si="499"/>
        <v>1900-1</v>
      </c>
      <c r="P15840" s="181">
        <f t="shared" si="498"/>
        <v>0</v>
      </c>
    </row>
    <row r="15841" spans="15:16">
      <c r="O15841" s="181" t="str">
        <f t="shared" si="499"/>
        <v>1900-1</v>
      </c>
      <c r="P15841" s="181">
        <f t="shared" si="498"/>
        <v>0</v>
      </c>
    </row>
    <row r="15842" spans="15:16">
      <c r="O15842" s="181" t="str">
        <f t="shared" si="499"/>
        <v>1900-1</v>
      </c>
      <c r="P15842" s="181">
        <f t="shared" si="498"/>
        <v>0</v>
      </c>
    </row>
    <row r="15843" spans="15:16">
      <c r="O15843" s="181" t="str">
        <f t="shared" si="499"/>
        <v>1900-1</v>
      </c>
      <c r="P15843" s="181">
        <f t="shared" si="498"/>
        <v>0</v>
      </c>
    </row>
    <row r="15844" spans="15:16">
      <c r="O15844" s="181" t="str">
        <f t="shared" si="499"/>
        <v>1900-1</v>
      </c>
      <c r="P15844" s="181">
        <f t="shared" si="498"/>
        <v>0</v>
      </c>
    </row>
    <row r="15845" spans="15:16">
      <c r="O15845" s="181" t="str">
        <f t="shared" si="499"/>
        <v>1900-1</v>
      </c>
      <c r="P15845" s="181">
        <f t="shared" si="498"/>
        <v>0</v>
      </c>
    </row>
    <row r="15846" spans="15:16">
      <c r="O15846" s="181" t="str">
        <f t="shared" si="499"/>
        <v>1900-1</v>
      </c>
      <c r="P15846" s="181">
        <f t="shared" si="498"/>
        <v>0</v>
      </c>
    </row>
    <row r="15847" spans="15:16">
      <c r="O15847" s="181" t="str">
        <f t="shared" si="499"/>
        <v>1900-1</v>
      </c>
      <c r="P15847" s="181">
        <f t="shared" si="498"/>
        <v>0</v>
      </c>
    </row>
    <row r="15848" spans="15:16">
      <c r="O15848" s="181" t="str">
        <f t="shared" si="499"/>
        <v>1900-1</v>
      </c>
      <c r="P15848" s="181">
        <f t="shared" si="498"/>
        <v>0</v>
      </c>
    </row>
    <row r="15849" spans="15:16">
      <c r="O15849" s="181" t="str">
        <f t="shared" si="499"/>
        <v>1900-1</v>
      </c>
      <c r="P15849" s="181">
        <f t="shared" si="498"/>
        <v>0</v>
      </c>
    </row>
    <row r="15850" spans="15:16">
      <c r="O15850" s="181" t="str">
        <f t="shared" si="499"/>
        <v>1900-1</v>
      </c>
      <c r="P15850" s="181">
        <f t="shared" si="498"/>
        <v>0</v>
      </c>
    </row>
    <row r="15851" spans="15:16">
      <c r="O15851" s="181" t="str">
        <f t="shared" si="499"/>
        <v>1900-1</v>
      </c>
      <c r="P15851" s="181">
        <f t="shared" si="498"/>
        <v>0</v>
      </c>
    </row>
    <row r="15852" spans="15:16">
      <c r="O15852" s="181" t="str">
        <f t="shared" si="499"/>
        <v>1900-1</v>
      </c>
      <c r="P15852" s="181">
        <f t="shared" si="498"/>
        <v>0</v>
      </c>
    </row>
    <row r="15853" spans="15:16">
      <c r="O15853" s="181" t="str">
        <f t="shared" si="499"/>
        <v>1900-1</v>
      </c>
      <c r="P15853" s="181">
        <f t="shared" si="498"/>
        <v>0</v>
      </c>
    </row>
    <row r="15854" spans="15:16">
      <c r="O15854" s="181" t="str">
        <f t="shared" si="499"/>
        <v>1900-1</v>
      </c>
      <c r="P15854" s="181">
        <f t="shared" si="498"/>
        <v>0</v>
      </c>
    </row>
    <row r="15855" spans="15:16">
      <c r="O15855" s="181" t="str">
        <f t="shared" si="499"/>
        <v>1900-1</v>
      </c>
      <c r="P15855" s="181">
        <f t="shared" si="498"/>
        <v>0</v>
      </c>
    </row>
    <row r="15856" spans="15:16">
      <c r="O15856" s="181" t="str">
        <f t="shared" si="499"/>
        <v>1900-1</v>
      </c>
      <c r="P15856" s="181">
        <f t="shared" si="498"/>
        <v>0</v>
      </c>
    </row>
    <row r="15857" spans="15:16">
      <c r="O15857" s="181" t="str">
        <f t="shared" si="499"/>
        <v>1900-1</v>
      </c>
      <c r="P15857" s="181">
        <f t="shared" si="498"/>
        <v>0</v>
      </c>
    </row>
    <row r="15858" spans="15:16">
      <c r="O15858" s="181" t="str">
        <f t="shared" si="499"/>
        <v>1900-1</v>
      </c>
      <c r="P15858" s="181">
        <f t="shared" si="498"/>
        <v>0</v>
      </c>
    </row>
    <row r="15859" spans="15:16">
      <c r="O15859" s="181" t="str">
        <f t="shared" si="499"/>
        <v>1900-1</v>
      </c>
      <c r="P15859" s="181">
        <f t="shared" si="498"/>
        <v>0</v>
      </c>
    </row>
    <row r="15860" spans="15:16">
      <c r="O15860" s="181" t="str">
        <f t="shared" si="499"/>
        <v>1900-1</v>
      </c>
      <c r="P15860" s="181">
        <f t="shared" si="498"/>
        <v>0</v>
      </c>
    </row>
    <row r="15861" spans="15:16">
      <c r="O15861" s="181" t="str">
        <f t="shared" si="499"/>
        <v>1900-1</v>
      </c>
      <c r="P15861" s="181">
        <f t="shared" si="498"/>
        <v>0</v>
      </c>
    </row>
    <row r="15862" spans="15:16">
      <c r="O15862" s="181" t="str">
        <f t="shared" si="499"/>
        <v>1900-1</v>
      </c>
      <c r="P15862" s="181">
        <f t="shared" si="498"/>
        <v>0</v>
      </c>
    </row>
    <row r="15863" spans="15:16">
      <c r="O15863" s="181" t="str">
        <f t="shared" si="499"/>
        <v>1900-1</v>
      </c>
      <c r="P15863" s="181">
        <f t="shared" si="498"/>
        <v>0</v>
      </c>
    </row>
    <row r="15864" spans="15:16">
      <c r="O15864" s="181" t="str">
        <f t="shared" si="499"/>
        <v>1900-1</v>
      </c>
      <c r="P15864" s="181">
        <f t="shared" si="498"/>
        <v>0</v>
      </c>
    </row>
    <row r="15865" spans="15:16">
      <c r="O15865" s="181" t="str">
        <f t="shared" si="499"/>
        <v>1900-1</v>
      </c>
      <c r="P15865" s="181">
        <f t="shared" si="498"/>
        <v>0</v>
      </c>
    </row>
    <row r="15866" spans="15:16">
      <c r="O15866" s="181" t="str">
        <f t="shared" si="499"/>
        <v>1900-1</v>
      </c>
      <c r="P15866" s="181">
        <f t="shared" si="498"/>
        <v>0</v>
      </c>
    </row>
    <row r="15867" spans="15:16">
      <c r="O15867" s="181" t="str">
        <f t="shared" si="499"/>
        <v>1900-1</v>
      </c>
      <c r="P15867" s="181">
        <f t="shared" ref="P15867:P15930" si="500">N15867*H15867</f>
        <v>0</v>
      </c>
    </row>
    <row r="15868" spans="15:16">
      <c r="O15868" s="181" t="str">
        <f t="shared" si="499"/>
        <v>1900-1</v>
      </c>
      <c r="P15868" s="181">
        <f t="shared" si="500"/>
        <v>0</v>
      </c>
    </row>
    <row r="15869" spans="15:16">
      <c r="O15869" s="181" t="str">
        <f t="shared" si="499"/>
        <v>1900-1</v>
      </c>
      <c r="P15869" s="181">
        <f t="shared" si="500"/>
        <v>0</v>
      </c>
    </row>
    <row r="15870" spans="15:16">
      <c r="O15870" s="181" t="str">
        <f t="shared" si="499"/>
        <v>1900-1</v>
      </c>
      <c r="P15870" s="181">
        <f t="shared" si="500"/>
        <v>0</v>
      </c>
    </row>
    <row r="15871" spans="15:16">
      <c r="O15871" s="181" t="str">
        <f t="shared" si="499"/>
        <v>1900-1</v>
      </c>
      <c r="P15871" s="181">
        <f t="shared" si="500"/>
        <v>0</v>
      </c>
    </row>
    <row r="15872" spans="15:16">
      <c r="O15872" s="181" t="str">
        <f t="shared" si="499"/>
        <v>1900-1</v>
      </c>
      <c r="P15872" s="181">
        <f t="shared" si="500"/>
        <v>0</v>
      </c>
    </row>
    <row r="15873" spans="15:16">
      <c r="O15873" s="181" t="str">
        <f t="shared" si="499"/>
        <v>1900-1</v>
      </c>
      <c r="P15873" s="181">
        <f t="shared" si="500"/>
        <v>0</v>
      </c>
    </row>
    <row r="15874" spans="15:16">
      <c r="O15874" s="181" t="str">
        <f t="shared" si="499"/>
        <v>1900-1</v>
      </c>
      <c r="P15874" s="181">
        <f t="shared" si="500"/>
        <v>0</v>
      </c>
    </row>
    <row r="15875" spans="15:16">
      <c r="O15875" s="181" t="str">
        <f t="shared" si="499"/>
        <v>1900-1</v>
      </c>
      <c r="P15875" s="181">
        <f t="shared" si="500"/>
        <v>0</v>
      </c>
    </row>
    <row r="15876" spans="15:16">
      <c r="O15876" s="181" t="str">
        <f t="shared" ref="O15876:O15939" si="501">YEAR(B15876)&amp;"-"&amp;MONTH(B15876)</f>
        <v>1900-1</v>
      </c>
      <c r="P15876" s="181">
        <f t="shared" si="500"/>
        <v>0</v>
      </c>
    </row>
    <row r="15877" spans="15:16">
      <c r="O15877" s="181" t="str">
        <f t="shared" si="501"/>
        <v>1900-1</v>
      </c>
      <c r="P15877" s="181">
        <f t="shared" si="500"/>
        <v>0</v>
      </c>
    </row>
    <row r="15878" spans="15:16">
      <c r="O15878" s="181" t="str">
        <f t="shared" si="501"/>
        <v>1900-1</v>
      </c>
      <c r="P15878" s="181">
        <f t="shared" si="500"/>
        <v>0</v>
      </c>
    </row>
    <row r="15879" spans="15:16">
      <c r="O15879" s="181" t="str">
        <f t="shared" si="501"/>
        <v>1900-1</v>
      </c>
      <c r="P15879" s="181">
        <f t="shared" si="500"/>
        <v>0</v>
      </c>
    </row>
    <row r="15880" spans="15:16">
      <c r="O15880" s="181" t="str">
        <f t="shared" si="501"/>
        <v>1900-1</v>
      </c>
      <c r="P15880" s="181">
        <f t="shared" si="500"/>
        <v>0</v>
      </c>
    </row>
    <row r="15881" spans="15:16">
      <c r="O15881" s="181" t="str">
        <f t="shared" si="501"/>
        <v>1900-1</v>
      </c>
      <c r="P15881" s="181">
        <f t="shared" si="500"/>
        <v>0</v>
      </c>
    </row>
    <row r="15882" spans="15:16">
      <c r="O15882" s="181" t="str">
        <f t="shared" si="501"/>
        <v>1900-1</v>
      </c>
      <c r="P15882" s="181">
        <f t="shared" si="500"/>
        <v>0</v>
      </c>
    </row>
    <row r="15883" spans="15:16">
      <c r="O15883" s="181" t="str">
        <f t="shared" si="501"/>
        <v>1900-1</v>
      </c>
      <c r="P15883" s="181">
        <f t="shared" si="500"/>
        <v>0</v>
      </c>
    </row>
    <row r="15884" spans="15:16">
      <c r="O15884" s="181" t="str">
        <f t="shared" si="501"/>
        <v>1900-1</v>
      </c>
      <c r="P15884" s="181">
        <f t="shared" si="500"/>
        <v>0</v>
      </c>
    </row>
    <row r="15885" spans="15:16">
      <c r="O15885" s="181" t="str">
        <f t="shared" si="501"/>
        <v>1900-1</v>
      </c>
      <c r="P15885" s="181">
        <f t="shared" si="500"/>
        <v>0</v>
      </c>
    </row>
    <row r="15886" spans="15:16">
      <c r="O15886" s="181" t="str">
        <f t="shared" si="501"/>
        <v>1900-1</v>
      </c>
      <c r="P15886" s="181">
        <f t="shared" si="500"/>
        <v>0</v>
      </c>
    </row>
    <row r="15887" spans="15:16">
      <c r="O15887" s="181" t="str">
        <f t="shared" si="501"/>
        <v>1900-1</v>
      </c>
      <c r="P15887" s="181">
        <f t="shared" si="500"/>
        <v>0</v>
      </c>
    </row>
    <row r="15888" spans="15:16">
      <c r="O15888" s="181" t="str">
        <f t="shared" si="501"/>
        <v>1900-1</v>
      </c>
      <c r="P15888" s="181">
        <f t="shared" si="500"/>
        <v>0</v>
      </c>
    </row>
    <row r="15889" spans="15:16">
      <c r="O15889" s="181" t="str">
        <f t="shared" si="501"/>
        <v>1900-1</v>
      </c>
      <c r="P15889" s="181">
        <f t="shared" si="500"/>
        <v>0</v>
      </c>
    </row>
    <row r="15890" spans="15:16">
      <c r="O15890" s="181" t="str">
        <f t="shared" si="501"/>
        <v>1900-1</v>
      </c>
      <c r="P15890" s="181">
        <f t="shared" si="500"/>
        <v>0</v>
      </c>
    </row>
    <row r="15891" spans="15:16">
      <c r="O15891" s="181" t="str">
        <f t="shared" si="501"/>
        <v>1900-1</v>
      </c>
      <c r="P15891" s="181">
        <f t="shared" si="500"/>
        <v>0</v>
      </c>
    </row>
    <row r="15892" spans="15:16">
      <c r="O15892" s="181" t="str">
        <f t="shared" si="501"/>
        <v>1900-1</v>
      </c>
      <c r="P15892" s="181">
        <f t="shared" si="500"/>
        <v>0</v>
      </c>
    </row>
    <row r="15893" spans="15:16">
      <c r="O15893" s="181" t="str">
        <f t="shared" si="501"/>
        <v>1900-1</v>
      </c>
      <c r="P15893" s="181">
        <f t="shared" si="500"/>
        <v>0</v>
      </c>
    </row>
    <row r="15894" spans="15:16">
      <c r="O15894" s="181" t="str">
        <f t="shared" si="501"/>
        <v>1900-1</v>
      </c>
      <c r="P15894" s="181">
        <f t="shared" si="500"/>
        <v>0</v>
      </c>
    </row>
    <row r="15895" spans="15:16">
      <c r="O15895" s="181" t="str">
        <f t="shared" si="501"/>
        <v>1900-1</v>
      </c>
      <c r="P15895" s="181">
        <f t="shared" si="500"/>
        <v>0</v>
      </c>
    </row>
    <row r="15896" spans="15:16">
      <c r="O15896" s="181" t="str">
        <f t="shared" si="501"/>
        <v>1900-1</v>
      </c>
      <c r="P15896" s="181">
        <f t="shared" si="500"/>
        <v>0</v>
      </c>
    </row>
    <row r="15897" spans="15:16">
      <c r="O15897" s="181" t="str">
        <f t="shared" si="501"/>
        <v>1900-1</v>
      </c>
      <c r="P15897" s="181">
        <f t="shared" si="500"/>
        <v>0</v>
      </c>
    </row>
    <row r="15898" spans="15:16">
      <c r="O15898" s="181" t="str">
        <f t="shared" si="501"/>
        <v>1900-1</v>
      </c>
      <c r="P15898" s="181">
        <f t="shared" si="500"/>
        <v>0</v>
      </c>
    </row>
    <row r="15899" spans="15:16">
      <c r="O15899" s="181" t="str">
        <f t="shared" si="501"/>
        <v>1900-1</v>
      </c>
      <c r="P15899" s="181">
        <f t="shared" si="500"/>
        <v>0</v>
      </c>
    </row>
    <row r="15900" spans="15:16">
      <c r="O15900" s="181" t="str">
        <f t="shared" si="501"/>
        <v>1900-1</v>
      </c>
      <c r="P15900" s="181">
        <f t="shared" si="500"/>
        <v>0</v>
      </c>
    </row>
    <row r="15901" spans="15:16">
      <c r="O15901" s="181" t="str">
        <f t="shared" si="501"/>
        <v>1900-1</v>
      </c>
      <c r="P15901" s="181">
        <f t="shared" si="500"/>
        <v>0</v>
      </c>
    </row>
    <row r="15902" spans="15:16">
      <c r="O15902" s="181" t="str">
        <f t="shared" si="501"/>
        <v>1900-1</v>
      </c>
      <c r="P15902" s="181">
        <f t="shared" si="500"/>
        <v>0</v>
      </c>
    </row>
    <row r="15903" spans="15:16">
      <c r="O15903" s="181" t="str">
        <f t="shared" si="501"/>
        <v>1900-1</v>
      </c>
      <c r="P15903" s="181">
        <f t="shared" si="500"/>
        <v>0</v>
      </c>
    </row>
    <row r="15904" spans="15:16">
      <c r="O15904" s="181" t="str">
        <f t="shared" si="501"/>
        <v>1900-1</v>
      </c>
      <c r="P15904" s="181">
        <f t="shared" si="500"/>
        <v>0</v>
      </c>
    </row>
    <row r="15905" spans="15:16">
      <c r="O15905" s="181" t="str">
        <f t="shared" si="501"/>
        <v>1900-1</v>
      </c>
      <c r="P15905" s="181">
        <f t="shared" si="500"/>
        <v>0</v>
      </c>
    </row>
    <row r="15906" spans="15:16">
      <c r="O15906" s="181" t="str">
        <f t="shared" si="501"/>
        <v>1900-1</v>
      </c>
      <c r="P15906" s="181">
        <f t="shared" si="500"/>
        <v>0</v>
      </c>
    </row>
    <row r="15907" spans="15:16">
      <c r="O15907" s="181" t="str">
        <f t="shared" si="501"/>
        <v>1900-1</v>
      </c>
      <c r="P15907" s="181">
        <f t="shared" si="500"/>
        <v>0</v>
      </c>
    </row>
    <row r="15908" spans="15:16">
      <c r="O15908" s="181" t="str">
        <f t="shared" si="501"/>
        <v>1900-1</v>
      </c>
      <c r="P15908" s="181">
        <f t="shared" si="500"/>
        <v>0</v>
      </c>
    </row>
    <row r="15909" spans="15:16">
      <c r="O15909" s="181" t="str">
        <f t="shared" si="501"/>
        <v>1900-1</v>
      </c>
      <c r="P15909" s="181">
        <f t="shared" si="500"/>
        <v>0</v>
      </c>
    </row>
    <row r="15910" spans="15:16">
      <c r="O15910" s="181" t="str">
        <f t="shared" si="501"/>
        <v>1900-1</v>
      </c>
      <c r="P15910" s="181">
        <f t="shared" si="500"/>
        <v>0</v>
      </c>
    </row>
    <row r="15911" spans="15:16">
      <c r="O15911" s="181" t="str">
        <f t="shared" si="501"/>
        <v>1900-1</v>
      </c>
      <c r="P15911" s="181">
        <f t="shared" si="500"/>
        <v>0</v>
      </c>
    </row>
    <row r="15912" spans="15:16">
      <c r="O15912" s="181" t="str">
        <f t="shared" si="501"/>
        <v>1900-1</v>
      </c>
      <c r="P15912" s="181">
        <f t="shared" si="500"/>
        <v>0</v>
      </c>
    </row>
    <row r="15913" spans="15:16">
      <c r="O15913" s="181" t="str">
        <f t="shared" si="501"/>
        <v>1900-1</v>
      </c>
      <c r="P15913" s="181">
        <f t="shared" si="500"/>
        <v>0</v>
      </c>
    </row>
    <row r="15914" spans="15:16">
      <c r="O15914" s="181" t="str">
        <f t="shared" si="501"/>
        <v>1900-1</v>
      </c>
      <c r="P15914" s="181">
        <f t="shared" si="500"/>
        <v>0</v>
      </c>
    </row>
    <row r="15915" spans="15:16">
      <c r="O15915" s="181" t="str">
        <f t="shared" si="501"/>
        <v>1900-1</v>
      </c>
      <c r="P15915" s="181">
        <f t="shared" si="500"/>
        <v>0</v>
      </c>
    </row>
    <row r="15916" spans="15:16">
      <c r="O15916" s="181" t="str">
        <f t="shared" si="501"/>
        <v>1900-1</v>
      </c>
      <c r="P15916" s="181">
        <f t="shared" si="500"/>
        <v>0</v>
      </c>
    </row>
    <row r="15917" spans="15:16">
      <c r="O15917" s="181" t="str">
        <f t="shared" si="501"/>
        <v>1900-1</v>
      </c>
      <c r="P15917" s="181">
        <f t="shared" si="500"/>
        <v>0</v>
      </c>
    </row>
    <row r="15918" spans="15:16">
      <c r="O15918" s="181" t="str">
        <f t="shared" si="501"/>
        <v>1900-1</v>
      </c>
      <c r="P15918" s="181">
        <f t="shared" si="500"/>
        <v>0</v>
      </c>
    </row>
    <row r="15919" spans="15:16">
      <c r="O15919" s="181" t="str">
        <f t="shared" si="501"/>
        <v>1900-1</v>
      </c>
      <c r="P15919" s="181">
        <f t="shared" si="500"/>
        <v>0</v>
      </c>
    </row>
    <row r="15920" spans="15:16">
      <c r="O15920" s="181" t="str">
        <f t="shared" si="501"/>
        <v>1900-1</v>
      </c>
      <c r="P15920" s="181">
        <f t="shared" si="500"/>
        <v>0</v>
      </c>
    </row>
    <row r="15921" spans="15:16">
      <c r="O15921" s="181" t="str">
        <f t="shared" si="501"/>
        <v>1900-1</v>
      </c>
      <c r="P15921" s="181">
        <f t="shared" si="500"/>
        <v>0</v>
      </c>
    </row>
    <row r="15922" spans="15:16">
      <c r="O15922" s="181" t="str">
        <f t="shared" si="501"/>
        <v>1900-1</v>
      </c>
      <c r="P15922" s="181">
        <f t="shared" si="500"/>
        <v>0</v>
      </c>
    </row>
    <row r="15923" spans="15:16">
      <c r="O15923" s="181" t="str">
        <f t="shared" si="501"/>
        <v>1900-1</v>
      </c>
      <c r="P15923" s="181">
        <f t="shared" si="500"/>
        <v>0</v>
      </c>
    </row>
    <row r="15924" spans="15:16">
      <c r="O15924" s="181" t="str">
        <f t="shared" si="501"/>
        <v>1900-1</v>
      </c>
      <c r="P15924" s="181">
        <f t="shared" si="500"/>
        <v>0</v>
      </c>
    </row>
    <row r="15925" spans="15:16">
      <c r="O15925" s="181" t="str">
        <f t="shared" si="501"/>
        <v>1900-1</v>
      </c>
      <c r="P15925" s="181">
        <f t="shared" si="500"/>
        <v>0</v>
      </c>
    </row>
    <row r="15926" spans="15:16">
      <c r="O15926" s="181" t="str">
        <f t="shared" si="501"/>
        <v>1900-1</v>
      </c>
      <c r="P15926" s="181">
        <f t="shared" si="500"/>
        <v>0</v>
      </c>
    </row>
    <row r="15927" spans="15:16">
      <c r="O15927" s="181" t="str">
        <f t="shared" si="501"/>
        <v>1900-1</v>
      </c>
      <c r="P15927" s="181">
        <f t="shared" si="500"/>
        <v>0</v>
      </c>
    </row>
    <row r="15928" spans="15:16">
      <c r="O15928" s="181" t="str">
        <f t="shared" si="501"/>
        <v>1900-1</v>
      </c>
      <c r="P15928" s="181">
        <f t="shared" si="500"/>
        <v>0</v>
      </c>
    </row>
    <row r="15929" spans="15:16">
      <c r="O15929" s="181" t="str">
        <f t="shared" si="501"/>
        <v>1900-1</v>
      </c>
      <c r="P15929" s="181">
        <f t="shared" si="500"/>
        <v>0</v>
      </c>
    </row>
    <row r="15930" spans="15:16">
      <c r="O15930" s="181" t="str">
        <f t="shared" si="501"/>
        <v>1900-1</v>
      </c>
      <c r="P15930" s="181">
        <f t="shared" si="500"/>
        <v>0</v>
      </c>
    </row>
    <row r="15931" spans="15:16">
      <c r="O15931" s="181" t="str">
        <f t="shared" si="501"/>
        <v>1900-1</v>
      </c>
      <c r="P15931" s="181">
        <f t="shared" ref="P15931:P15994" si="502">N15931*H15931</f>
        <v>0</v>
      </c>
    </row>
    <row r="15932" spans="15:16">
      <c r="O15932" s="181" t="str">
        <f t="shared" si="501"/>
        <v>1900-1</v>
      </c>
      <c r="P15932" s="181">
        <f t="shared" si="502"/>
        <v>0</v>
      </c>
    </row>
    <row r="15933" spans="15:16">
      <c r="O15933" s="181" t="str">
        <f t="shared" si="501"/>
        <v>1900-1</v>
      </c>
      <c r="P15933" s="181">
        <f t="shared" si="502"/>
        <v>0</v>
      </c>
    </row>
    <row r="15934" spans="15:16">
      <c r="O15934" s="181" t="str">
        <f t="shared" si="501"/>
        <v>1900-1</v>
      </c>
      <c r="P15934" s="181">
        <f t="shared" si="502"/>
        <v>0</v>
      </c>
    </row>
    <row r="15935" spans="15:16">
      <c r="O15935" s="181" t="str">
        <f t="shared" si="501"/>
        <v>1900-1</v>
      </c>
      <c r="P15935" s="181">
        <f t="shared" si="502"/>
        <v>0</v>
      </c>
    </row>
    <row r="15936" spans="15:16">
      <c r="O15936" s="181" t="str">
        <f t="shared" si="501"/>
        <v>1900-1</v>
      </c>
      <c r="P15936" s="181">
        <f t="shared" si="502"/>
        <v>0</v>
      </c>
    </row>
    <row r="15937" spans="15:16">
      <c r="O15937" s="181" t="str">
        <f t="shared" si="501"/>
        <v>1900-1</v>
      </c>
      <c r="P15937" s="181">
        <f t="shared" si="502"/>
        <v>0</v>
      </c>
    </row>
    <row r="15938" spans="15:16">
      <c r="O15938" s="181" t="str">
        <f t="shared" si="501"/>
        <v>1900-1</v>
      </c>
      <c r="P15938" s="181">
        <f t="shared" si="502"/>
        <v>0</v>
      </c>
    </row>
    <row r="15939" spans="15:16">
      <c r="O15939" s="181" t="str">
        <f t="shared" si="501"/>
        <v>1900-1</v>
      </c>
      <c r="P15939" s="181">
        <f t="shared" si="502"/>
        <v>0</v>
      </c>
    </row>
    <row r="15940" spans="15:16">
      <c r="O15940" s="181" t="str">
        <f t="shared" ref="O15940:O16003" si="503">YEAR(B15940)&amp;"-"&amp;MONTH(B15940)</f>
        <v>1900-1</v>
      </c>
      <c r="P15940" s="181">
        <f t="shared" si="502"/>
        <v>0</v>
      </c>
    </row>
    <row r="15941" spans="15:16">
      <c r="O15941" s="181" t="str">
        <f t="shared" si="503"/>
        <v>1900-1</v>
      </c>
      <c r="P15941" s="181">
        <f t="shared" si="502"/>
        <v>0</v>
      </c>
    </row>
    <row r="15942" spans="15:16">
      <c r="O15942" s="181" t="str">
        <f t="shared" si="503"/>
        <v>1900-1</v>
      </c>
      <c r="P15942" s="181">
        <f t="shared" si="502"/>
        <v>0</v>
      </c>
    </row>
    <row r="15943" spans="15:16">
      <c r="O15943" s="181" t="str">
        <f t="shared" si="503"/>
        <v>1900-1</v>
      </c>
      <c r="P15943" s="181">
        <f t="shared" si="502"/>
        <v>0</v>
      </c>
    </row>
    <row r="15944" spans="15:16">
      <c r="O15944" s="181" t="str">
        <f t="shared" si="503"/>
        <v>1900-1</v>
      </c>
      <c r="P15944" s="181">
        <f t="shared" si="502"/>
        <v>0</v>
      </c>
    </row>
    <row r="15945" spans="15:16">
      <c r="O15945" s="181" t="str">
        <f t="shared" si="503"/>
        <v>1900-1</v>
      </c>
      <c r="P15945" s="181">
        <f t="shared" si="502"/>
        <v>0</v>
      </c>
    </row>
    <row r="15946" spans="15:16">
      <c r="O15946" s="181" t="str">
        <f t="shared" si="503"/>
        <v>1900-1</v>
      </c>
      <c r="P15946" s="181">
        <f t="shared" si="502"/>
        <v>0</v>
      </c>
    </row>
    <row r="15947" spans="15:16">
      <c r="O15947" s="181" t="str">
        <f t="shared" si="503"/>
        <v>1900-1</v>
      </c>
      <c r="P15947" s="181">
        <f t="shared" si="502"/>
        <v>0</v>
      </c>
    </row>
    <row r="15948" spans="15:16">
      <c r="O15948" s="181" t="str">
        <f t="shared" si="503"/>
        <v>1900-1</v>
      </c>
      <c r="P15948" s="181">
        <f t="shared" si="502"/>
        <v>0</v>
      </c>
    </row>
    <row r="15949" spans="15:16">
      <c r="O15949" s="181" t="str">
        <f t="shared" si="503"/>
        <v>1900-1</v>
      </c>
      <c r="P15949" s="181">
        <f t="shared" si="502"/>
        <v>0</v>
      </c>
    </row>
    <row r="15950" spans="15:16">
      <c r="O15950" s="181" t="str">
        <f t="shared" si="503"/>
        <v>1900-1</v>
      </c>
      <c r="P15950" s="181">
        <f t="shared" si="502"/>
        <v>0</v>
      </c>
    </row>
    <row r="15951" spans="15:16">
      <c r="O15951" s="181" t="str">
        <f t="shared" si="503"/>
        <v>1900-1</v>
      </c>
      <c r="P15951" s="181">
        <f t="shared" si="502"/>
        <v>0</v>
      </c>
    </row>
    <row r="15952" spans="15:16">
      <c r="O15952" s="181" t="str">
        <f t="shared" si="503"/>
        <v>1900-1</v>
      </c>
      <c r="P15952" s="181">
        <f t="shared" si="502"/>
        <v>0</v>
      </c>
    </row>
    <row r="15953" spans="15:16">
      <c r="O15953" s="181" t="str">
        <f t="shared" si="503"/>
        <v>1900-1</v>
      </c>
      <c r="P15953" s="181">
        <f t="shared" si="502"/>
        <v>0</v>
      </c>
    </row>
    <row r="15954" spans="15:16">
      <c r="O15954" s="181" t="str">
        <f t="shared" si="503"/>
        <v>1900-1</v>
      </c>
      <c r="P15954" s="181">
        <f t="shared" si="502"/>
        <v>0</v>
      </c>
    </row>
    <row r="15955" spans="15:16">
      <c r="O15955" s="181" t="str">
        <f t="shared" si="503"/>
        <v>1900-1</v>
      </c>
      <c r="P15955" s="181">
        <f t="shared" si="502"/>
        <v>0</v>
      </c>
    </row>
    <row r="15956" spans="15:16">
      <c r="O15956" s="181" t="str">
        <f t="shared" si="503"/>
        <v>1900-1</v>
      </c>
      <c r="P15956" s="181">
        <f t="shared" si="502"/>
        <v>0</v>
      </c>
    </row>
    <row r="15957" spans="15:16">
      <c r="O15957" s="181" t="str">
        <f t="shared" si="503"/>
        <v>1900-1</v>
      </c>
      <c r="P15957" s="181">
        <f t="shared" si="502"/>
        <v>0</v>
      </c>
    </row>
    <row r="15958" spans="15:16">
      <c r="O15958" s="181" t="str">
        <f t="shared" si="503"/>
        <v>1900-1</v>
      </c>
      <c r="P15958" s="181">
        <f t="shared" si="502"/>
        <v>0</v>
      </c>
    </row>
    <row r="15959" spans="15:16">
      <c r="O15959" s="181" t="str">
        <f t="shared" si="503"/>
        <v>1900-1</v>
      </c>
      <c r="P15959" s="181">
        <f t="shared" si="502"/>
        <v>0</v>
      </c>
    </row>
    <row r="15960" spans="15:16">
      <c r="O15960" s="181" t="str">
        <f t="shared" si="503"/>
        <v>1900-1</v>
      </c>
      <c r="P15960" s="181">
        <f t="shared" si="502"/>
        <v>0</v>
      </c>
    </row>
    <row r="15961" spans="15:16">
      <c r="O15961" s="181" t="str">
        <f t="shared" si="503"/>
        <v>1900-1</v>
      </c>
      <c r="P15961" s="181">
        <f t="shared" si="502"/>
        <v>0</v>
      </c>
    </row>
    <row r="15962" spans="15:16">
      <c r="O15962" s="181" t="str">
        <f t="shared" si="503"/>
        <v>1900-1</v>
      </c>
      <c r="P15962" s="181">
        <f t="shared" si="502"/>
        <v>0</v>
      </c>
    </row>
    <row r="15963" spans="15:16">
      <c r="O15963" s="181" t="str">
        <f t="shared" si="503"/>
        <v>1900-1</v>
      </c>
      <c r="P15963" s="181">
        <f t="shared" si="502"/>
        <v>0</v>
      </c>
    </row>
    <row r="15964" spans="15:16">
      <c r="O15964" s="181" t="str">
        <f t="shared" si="503"/>
        <v>1900-1</v>
      </c>
      <c r="P15964" s="181">
        <f t="shared" si="502"/>
        <v>0</v>
      </c>
    </row>
    <row r="15965" spans="15:16">
      <c r="O15965" s="181" t="str">
        <f t="shared" si="503"/>
        <v>1900-1</v>
      </c>
      <c r="P15965" s="181">
        <f t="shared" si="502"/>
        <v>0</v>
      </c>
    </row>
    <row r="15966" spans="15:16">
      <c r="O15966" s="181" t="str">
        <f t="shared" si="503"/>
        <v>1900-1</v>
      </c>
      <c r="P15966" s="181">
        <f t="shared" si="502"/>
        <v>0</v>
      </c>
    </row>
    <row r="15967" spans="15:16">
      <c r="O15967" s="181" t="str">
        <f t="shared" si="503"/>
        <v>1900-1</v>
      </c>
      <c r="P15967" s="181">
        <f t="shared" si="502"/>
        <v>0</v>
      </c>
    </row>
    <row r="15968" spans="15:16">
      <c r="O15968" s="181" t="str">
        <f t="shared" si="503"/>
        <v>1900-1</v>
      </c>
      <c r="P15968" s="181">
        <f t="shared" si="502"/>
        <v>0</v>
      </c>
    </row>
    <row r="15969" spans="15:16">
      <c r="O15969" s="181" t="str">
        <f t="shared" si="503"/>
        <v>1900-1</v>
      </c>
      <c r="P15969" s="181">
        <f t="shared" si="502"/>
        <v>0</v>
      </c>
    </row>
    <row r="15970" spans="15:16">
      <c r="O15970" s="181" t="str">
        <f t="shared" si="503"/>
        <v>1900-1</v>
      </c>
      <c r="P15970" s="181">
        <f t="shared" si="502"/>
        <v>0</v>
      </c>
    </row>
    <row r="15971" spans="15:16">
      <c r="O15971" s="181" t="str">
        <f t="shared" si="503"/>
        <v>1900-1</v>
      </c>
      <c r="P15971" s="181">
        <f t="shared" si="502"/>
        <v>0</v>
      </c>
    </row>
    <row r="15972" spans="15:16">
      <c r="O15972" s="181" t="str">
        <f t="shared" si="503"/>
        <v>1900-1</v>
      </c>
      <c r="P15972" s="181">
        <f t="shared" si="502"/>
        <v>0</v>
      </c>
    </row>
    <row r="15973" spans="15:16">
      <c r="O15973" s="181" t="str">
        <f t="shared" si="503"/>
        <v>1900-1</v>
      </c>
      <c r="P15973" s="181">
        <f t="shared" si="502"/>
        <v>0</v>
      </c>
    </row>
    <row r="15974" spans="15:16">
      <c r="O15974" s="181" t="str">
        <f t="shared" si="503"/>
        <v>1900-1</v>
      </c>
      <c r="P15974" s="181">
        <f t="shared" si="502"/>
        <v>0</v>
      </c>
    </row>
    <row r="15975" spans="15:16">
      <c r="O15975" s="181" t="str">
        <f t="shared" si="503"/>
        <v>1900-1</v>
      </c>
      <c r="P15975" s="181">
        <f t="shared" si="502"/>
        <v>0</v>
      </c>
    </row>
    <row r="15976" spans="15:16">
      <c r="O15976" s="181" t="str">
        <f t="shared" si="503"/>
        <v>1900-1</v>
      </c>
      <c r="P15976" s="181">
        <f t="shared" si="502"/>
        <v>0</v>
      </c>
    </row>
    <row r="15977" spans="15:16">
      <c r="O15977" s="181" t="str">
        <f t="shared" si="503"/>
        <v>1900-1</v>
      </c>
      <c r="P15977" s="181">
        <f t="shared" si="502"/>
        <v>0</v>
      </c>
    </row>
    <row r="15978" spans="15:16">
      <c r="O15978" s="181" t="str">
        <f t="shared" si="503"/>
        <v>1900-1</v>
      </c>
      <c r="P15978" s="181">
        <f t="shared" si="502"/>
        <v>0</v>
      </c>
    </row>
    <row r="15979" spans="15:16">
      <c r="O15979" s="181" t="str">
        <f t="shared" si="503"/>
        <v>1900-1</v>
      </c>
      <c r="P15979" s="181">
        <f t="shared" si="502"/>
        <v>0</v>
      </c>
    </row>
    <row r="15980" spans="15:16">
      <c r="O15980" s="181" t="str">
        <f t="shared" si="503"/>
        <v>1900-1</v>
      </c>
      <c r="P15980" s="181">
        <f t="shared" si="502"/>
        <v>0</v>
      </c>
    </row>
    <row r="15981" spans="15:16">
      <c r="O15981" s="181" t="str">
        <f t="shared" si="503"/>
        <v>1900-1</v>
      </c>
      <c r="P15981" s="181">
        <f t="shared" si="502"/>
        <v>0</v>
      </c>
    </row>
    <row r="15982" spans="15:16">
      <c r="O15982" s="181" t="str">
        <f t="shared" si="503"/>
        <v>1900-1</v>
      </c>
      <c r="P15982" s="181">
        <f t="shared" si="502"/>
        <v>0</v>
      </c>
    </row>
    <row r="15983" spans="15:16">
      <c r="O15983" s="181" t="str">
        <f t="shared" si="503"/>
        <v>1900-1</v>
      </c>
      <c r="P15983" s="181">
        <f t="shared" si="502"/>
        <v>0</v>
      </c>
    </row>
    <row r="15984" spans="15:16">
      <c r="O15984" s="181" t="str">
        <f t="shared" si="503"/>
        <v>1900-1</v>
      </c>
      <c r="P15984" s="181">
        <f t="shared" si="502"/>
        <v>0</v>
      </c>
    </row>
    <row r="15985" spans="15:16">
      <c r="O15985" s="181" t="str">
        <f t="shared" si="503"/>
        <v>1900-1</v>
      </c>
      <c r="P15985" s="181">
        <f t="shared" si="502"/>
        <v>0</v>
      </c>
    </row>
    <row r="15986" spans="15:16">
      <c r="O15986" s="181" t="str">
        <f t="shared" si="503"/>
        <v>1900-1</v>
      </c>
      <c r="P15986" s="181">
        <f t="shared" si="502"/>
        <v>0</v>
      </c>
    </row>
    <row r="15987" spans="15:16">
      <c r="O15987" s="181" t="str">
        <f t="shared" si="503"/>
        <v>1900-1</v>
      </c>
      <c r="P15987" s="181">
        <f t="shared" si="502"/>
        <v>0</v>
      </c>
    </row>
    <row r="15988" spans="15:16">
      <c r="O15988" s="181" t="str">
        <f t="shared" si="503"/>
        <v>1900-1</v>
      </c>
      <c r="P15988" s="181">
        <f t="shared" si="502"/>
        <v>0</v>
      </c>
    </row>
    <row r="15989" spans="15:16">
      <c r="O15989" s="181" t="str">
        <f t="shared" si="503"/>
        <v>1900-1</v>
      </c>
      <c r="P15989" s="181">
        <f t="shared" si="502"/>
        <v>0</v>
      </c>
    </row>
    <row r="15990" spans="15:16">
      <c r="O15990" s="181" t="str">
        <f t="shared" si="503"/>
        <v>1900-1</v>
      </c>
      <c r="P15990" s="181">
        <f t="shared" si="502"/>
        <v>0</v>
      </c>
    </row>
    <row r="15991" spans="15:16">
      <c r="O15991" s="181" t="str">
        <f t="shared" si="503"/>
        <v>1900-1</v>
      </c>
      <c r="P15991" s="181">
        <f t="shared" si="502"/>
        <v>0</v>
      </c>
    </row>
    <row r="15992" spans="15:16">
      <c r="O15992" s="181" t="str">
        <f t="shared" si="503"/>
        <v>1900-1</v>
      </c>
      <c r="P15992" s="181">
        <f t="shared" si="502"/>
        <v>0</v>
      </c>
    </row>
    <row r="15993" spans="15:16">
      <c r="O15993" s="181" t="str">
        <f t="shared" si="503"/>
        <v>1900-1</v>
      </c>
      <c r="P15993" s="181">
        <f t="shared" si="502"/>
        <v>0</v>
      </c>
    </row>
    <row r="15994" spans="15:16">
      <c r="O15994" s="181" t="str">
        <f t="shared" si="503"/>
        <v>1900-1</v>
      </c>
      <c r="P15994" s="181">
        <f t="shared" si="502"/>
        <v>0</v>
      </c>
    </row>
    <row r="15995" spans="15:16">
      <c r="O15995" s="181" t="str">
        <f t="shared" si="503"/>
        <v>1900-1</v>
      </c>
      <c r="P15995" s="181">
        <f t="shared" ref="P15995:P16058" si="504">N15995*H15995</f>
        <v>0</v>
      </c>
    </row>
    <row r="15996" spans="15:16">
      <c r="O15996" s="181" t="str">
        <f t="shared" si="503"/>
        <v>1900-1</v>
      </c>
      <c r="P15996" s="181">
        <f t="shared" si="504"/>
        <v>0</v>
      </c>
    </row>
    <row r="15997" spans="15:16">
      <c r="O15997" s="181" t="str">
        <f t="shared" si="503"/>
        <v>1900-1</v>
      </c>
      <c r="P15997" s="181">
        <f t="shared" si="504"/>
        <v>0</v>
      </c>
    </row>
    <row r="15998" spans="15:16">
      <c r="O15998" s="181" t="str">
        <f t="shared" si="503"/>
        <v>1900-1</v>
      </c>
      <c r="P15998" s="181">
        <f t="shared" si="504"/>
        <v>0</v>
      </c>
    </row>
    <row r="15999" spans="15:16">
      <c r="O15999" s="181" t="str">
        <f t="shared" si="503"/>
        <v>1900-1</v>
      </c>
      <c r="P15999" s="181">
        <f t="shared" si="504"/>
        <v>0</v>
      </c>
    </row>
    <row r="16000" spans="15:16">
      <c r="O16000" s="181" t="str">
        <f t="shared" si="503"/>
        <v>1900-1</v>
      </c>
      <c r="P16000" s="181">
        <f t="shared" si="504"/>
        <v>0</v>
      </c>
    </row>
    <row r="16001" spans="15:16">
      <c r="O16001" s="181" t="str">
        <f t="shared" si="503"/>
        <v>1900-1</v>
      </c>
      <c r="P16001" s="181">
        <f t="shared" si="504"/>
        <v>0</v>
      </c>
    </row>
    <row r="16002" spans="15:16">
      <c r="O16002" s="181" t="str">
        <f t="shared" si="503"/>
        <v>1900-1</v>
      </c>
      <c r="P16002" s="181">
        <f t="shared" si="504"/>
        <v>0</v>
      </c>
    </row>
    <row r="16003" spans="15:16">
      <c r="O16003" s="181" t="str">
        <f t="shared" si="503"/>
        <v>1900-1</v>
      </c>
      <c r="P16003" s="181">
        <f t="shared" si="504"/>
        <v>0</v>
      </c>
    </row>
    <row r="16004" spans="15:16">
      <c r="O16004" s="181" t="str">
        <f t="shared" ref="O16004:O16067" si="505">YEAR(B16004)&amp;"-"&amp;MONTH(B16004)</f>
        <v>1900-1</v>
      </c>
      <c r="P16004" s="181">
        <f t="shared" si="504"/>
        <v>0</v>
      </c>
    </row>
    <row r="16005" spans="15:16">
      <c r="O16005" s="181" t="str">
        <f t="shared" si="505"/>
        <v>1900-1</v>
      </c>
      <c r="P16005" s="181">
        <f t="shared" si="504"/>
        <v>0</v>
      </c>
    </row>
    <row r="16006" spans="15:16">
      <c r="O16006" s="181" t="str">
        <f t="shared" si="505"/>
        <v>1900-1</v>
      </c>
      <c r="P16006" s="181">
        <f t="shared" si="504"/>
        <v>0</v>
      </c>
    </row>
    <row r="16007" spans="15:16">
      <c r="O16007" s="181" t="str">
        <f t="shared" si="505"/>
        <v>1900-1</v>
      </c>
      <c r="P16007" s="181">
        <f t="shared" si="504"/>
        <v>0</v>
      </c>
    </row>
    <row r="16008" spans="15:16">
      <c r="O16008" s="181" t="str">
        <f t="shared" si="505"/>
        <v>1900-1</v>
      </c>
      <c r="P16008" s="181">
        <f t="shared" si="504"/>
        <v>0</v>
      </c>
    </row>
    <row r="16009" spans="15:16">
      <c r="O16009" s="181" t="str">
        <f t="shared" si="505"/>
        <v>1900-1</v>
      </c>
      <c r="P16009" s="181">
        <f t="shared" si="504"/>
        <v>0</v>
      </c>
    </row>
    <row r="16010" spans="15:16">
      <c r="O16010" s="181" t="str">
        <f t="shared" si="505"/>
        <v>1900-1</v>
      </c>
      <c r="P16010" s="181">
        <f t="shared" si="504"/>
        <v>0</v>
      </c>
    </row>
    <row r="16011" spans="15:16">
      <c r="O16011" s="181" t="str">
        <f t="shared" si="505"/>
        <v>1900-1</v>
      </c>
      <c r="P16011" s="181">
        <f t="shared" si="504"/>
        <v>0</v>
      </c>
    </row>
    <row r="16012" spans="15:16">
      <c r="O16012" s="181" t="str">
        <f t="shared" si="505"/>
        <v>1900-1</v>
      </c>
      <c r="P16012" s="181">
        <f t="shared" si="504"/>
        <v>0</v>
      </c>
    </row>
    <row r="16013" spans="15:16">
      <c r="O16013" s="181" t="str">
        <f t="shared" si="505"/>
        <v>1900-1</v>
      </c>
      <c r="P16013" s="181">
        <f t="shared" si="504"/>
        <v>0</v>
      </c>
    </row>
    <row r="16014" spans="15:16">
      <c r="O16014" s="181" t="str">
        <f t="shared" si="505"/>
        <v>1900-1</v>
      </c>
      <c r="P16014" s="181">
        <f t="shared" si="504"/>
        <v>0</v>
      </c>
    </row>
    <row r="16015" spans="15:16">
      <c r="O16015" s="181" t="str">
        <f t="shared" si="505"/>
        <v>1900-1</v>
      </c>
      <c r="P16015" s="181">
        <f t="shared" si="504"/>
        <v>0</v>
      </c>
    </row>
    <row r="16016" spans="15:16">
      <c r="O16016" s="181" t="str">
        <f t="shared" si="505"/>
        <v>1900-1</v>
      </c>
      <c r="P16016" s="181">
        <f t="shared" si="504"/>
        <v>0</v>
      </c>
    </row>
    <row r="16017" spans="15:16">
      <c r="O16017" s="181" t="str">
        <f t="shared" si="505"/>
        <v>1900-1</v>
      </c>
      <c r="P16017" s="181">
        <f t="shared" si="504"/>
        <v>0</v>
      </c>
    </row>
    <row r="16018" spans="15:16">
      <c r="O16018" s="181" t="str">
        <f t="shared" si="505"/>
        <v>1900-1</v>
      </c>
      <c r="P16018" s="181">
        <f t="shared" si="504"/>
        <v>0</v>
      </c>
    </row>
    <row r="16019" spans="15:16">
      <c r="O16019" s="181" t="str">
        <f t="shared" si="505"/>
        <v>1900-1</v>
      </c>
      <c r="P16019" s="181">
        <f t="shared" si="504"/>
        <v>0</v>
      </c>
    </row>
    <row r="16020" spans="15:16">
      <c r="O16020" s="181" t="str">
        <f t="shared" si="505"/>
        <v>1900-1</v>
      </c>
      <c r="P16020" s="181">
        <f t="shared" si="504"/>
        <v>0</v>
      </c>
    </row>
    <row r="16021" spans="15:16">
      <c r="O16021" s="181" t="str">
        <f t="shared" si="505"/>
        <v>1900-1</v>
      </c>
      <c r="P16021" s="181">
        <f t="shared" si="504"/>
        <v>0</v>
      </c>
    </row>
    <row r="16022" spans="15:16">
      <c r="O16022" s="181" t="str">
        <f t="shared" si="505"/>
        <v>1900-1</v>
      </c>
      <c r="P16022" s="181">
        <f t="shared" si="504"/>
        <v>0</v>
      </c>
    </row>
    <row r="16023" spans="15:16">
      <c r="O16023" s="181" t="str">
        <f t="shared" si="505"/>
        <v>1900-1</v>
      </c>
      <c r="P16023" s="181">
        <f t="shared" si="504"/>
        <v>0</v>
      </c>
    </row>
    <row r="16024" spans="15:16">
      <c r="O16024" s="181" t="str">
        <f t="shared" si="505"/>
        <v>1900-1</v>
      </c>
      <c r="P16024" s="181">
        <f t="shared" si="504"/>
        <v>0</v>
      </c>
    </row>
    <row r="16025" spans="15:16">
      <c r="O16025" s="181" t="str">
        <f t="shared" si="505"/>
        <v>1900-1</v>
      </c>
      <c r="P16025" s="181">
        <f t="shared" si="504"/>
        <v>0</v>
      </c>
    </row>
    <row r="16026" spans="15:16">
      <c r="O16026" s="181" t="str">
        <f t="shared" si="505"/>
        <v>1900-1</v>
      </c>
      <c r="P16026" s="181">
        <f t="shared" si="504"/>
        <v>0</v>
      </c>
    </row>
    <row r="16027" spans="15:16">
      <c r="O16027" s="181" t="str">
        <f t="shared" si="505"/>
        <v>1900-1</v>
      </c>
      <c r="P16027" s="181">
        <f t="shared" si="504"/>
        <v>0</v>
      </c>
    </row>
    <row r="16028" spans="15:16">
      <c r="O16028" s="181" t="str">
        <f t="shared" si="505"/>
        <v>1900-1</v>
      </c>
      <c r="P16028" s="181">
        <f t="shared" si="504"/>
        <v>0</v>
      </c>
    </row>
    <row r="16029" spans="15:16">
      <c r="O16029" s="181" t="str">
        <f t="shared" si="505"/>
        <v>1900-1</v>
      </c>
      <c r="P16029" s="181">
        <f t="shared" si="504"/>
        <v>0</v>
      </c>
    </row>
    <row r="16030" spans="15:16">
      <c r="O16030" s="181" t="str">
        <f t="shared" si="505"/>
        <v>1900-1</v>
      </c>
      <c r="P16030" s="181">
        <f t="shared" si="504"/>
        <v>0</v>
      </c>
    </row>
    <row r="16031" spans="15:16">
      <c r="O16031" s="181" t="str">
        <f t="shared" si="505"/>
        <v>1900-1</v>
      </c>
      <c r="P16031" s="181">
        <f t="shared" si="504"/>
        <v>0</v>
      </c>
    </row>
    <row r="16032" spans="15:16">
      <c r="O16032" s="181" t="str">
        <f t="shared" si="505"/>
        <v>1900-1</v>
      </c>
      <c r="P16032" s="181">
        <f t="shared" si="504"/>
        <v>0</v>
      </c>
    </row>
    <row r="16033" spans="15:16">
      <c r="O16033" s="181" t="str">
        <f t="shared" si="505"/>
        <v>1900-1</v>
      </c>
      <c r="P16033" s="181">
        <f t="shared" si="504"/>
        <v>0</v>
      </c>
    </row>
    <row r="16034" spans="15:16">
      <c r="O16034" s="181" t="str">
        <f t="shared" si="505"/>
        <v>1900-1</v>
      </c>
      <c r="P16034" s="181">
        <f t="shared" si="504"/>
        <v>0</v>
      </c>
    </row>
    <row r="16035" spans="15:16">
      <c r="O16035" s="181" t="str">
        <f t="shared" si="505"/>
        <v>1900-1</v>
      </c>
      <c r="P16035" s="181">
        <f t="shared" si="504"/>
        <v>0</v>
      </c>
    </row>
    <row r="16036" spans="15:16">
      <c r="O16036" s="181" t="str">
        <f t="shared" si="505"/>
        <v>1900-1</v>
      </c>
      <c r="P16036" s="181">
        <f t="shared" si="504"/>
        <v>0</v>
      </c>
    </row>
    <row r="16037" spans="15:16">
      <c r="O16037" s="181" t="str">
        <f t="shared" si="505"/>
        <v>1900-1</v>
      </c>
      <c r="P16037" s="181">
        <f t="shared" si="504"/>
        <v>0</v>
      </c>
    </row>
    <row r="16038" spans="15:16">
      <c r="O16038" s="181" t="str">
        <f t="shared" si="505"/>
        <v>1900-1</v>
      </c>
      <c r="P16038" s="181">
        <f t="shared" si="504"/>
        <v>0</v>
      </c>
    </row>
    <row r="16039" spans="15:16">
      <c r="O16039" s="181" t="str">
        <f t="shared" si="505"/>
        <v>1900-1</v>
      </c>
      <c r="P16039" s="181">
        <f t="shared" si="504"/>
        <v>0</v>
      </c>
    </row>
    <row r="16040" spans="15:16">
      <c r="O16040" s="181" t="str">
        <f t="shared" si="505"/>
        <v>1900-1</v>
      </c>
      <c r="P16040" s="181">
        <f t="shared" si="504"/>
        <v>0</v>
      </c>
    </row>
    <row r="16041" spans="15:16">
      <c r="O16041" s="181" t="str">
        <f t="shared" si="505"/>
        <v>1900-1</v>
      </c>
      <c r="P16041" s="181">
        <f t="shared" si="504"/>
        <v>0</v>
      </c>
    </row>
    <row r="16042" spans="15:16">
      <c r="O16042" s="181" t="str">
        <f t="shared" si="505"/>
        <v>1900-1</v>
      </c>
      <c r="P16042" s="181">
        <f t="shared" si="504"/>
        <v>0</v>
      </c>
    </row>
    <row r="16043" spans="15:16">
      <c r="O16043" s="181" t="str">
        <f t="shared" si="505"/>
        <v>1900-1</v>
      </c>
      <c r="P16043" s="181">
        <f t="shared" si="504"/>
        <v>0</v>
      </c>
    </row>
    <row r="16044" spans="15:16">
      <c r="O16044" s="181" t="str">
        <f t="shared" si="505"/>
        <v>1900-1</v>
      </c>
      <c r="P16044" s="181">
        <f t="shared" si="504"/>
        <v>0</v>
      </c>
    </row>
    <row r="16045" spans="15:16">
      <c r="O16045" s="181" t="str">
        <f t="shared" si="505"/>
        <v>1900-1</v>
      </c>
      <c r="P16045" s="181">
        <f t="shared" si="504"/>
        <v>0</v>
      </c>
    </row>
    <row r="16046" spans="15:16">
      <c r="O16046" s="181" t="str">
        <f t="shared" si="505"/>
        <v>1900-1</v>
      </c>
      <c r="P16046" s="181">
        <f t="shared" si="504"/>
        <v>0</v>
      </c>
    </row>
    <row r="16047" spans="15:16">
      <c r="O16047" s="181" t="str">
        <f t="shared" si="505"/>
        <v>1900-1</v>
      </c>
      <c r="P16047" s="181">
        <f t="shared" si="504"/>
        <v>0</v>
      </c>
    </row>
    <row r="16048" spans="15:16">
      <c r="O16048" s="181" t="str">
        <f t="shared" si="505"/>
        <v>1900-1</v>
      </c>
      <c r="P16048" s="181">
        <f t="shared" si="504"/>
        <v>0</v>
      </c>
    </row>
    <row r="16049" spans="15:16">
      <c r="O16049" s="181" t="str">
        <f t="shared" si="505"/>
        <v>1900-1</v>
      </c>
      <c r="P16049" s="181">
        <f t="shared" si="504"/>
        <v>0</v>
      </c>
    </row>
    <row r="16050" spans="15:16">
      <c r="O16050" s="181" t="str">
        <f t="shared" si="505"/>
        <v>1900-1</v>
      </c>
      <c r="P16050" s="181">
        <f t="shared" si="504"/>
        <v>0</v>
      </c>
    </row>
    <row r="16051" spans="15:16">
      <c r="O16051" s="181" t="str">
        <f t="shared" si="505"/>
        <v>1900-1</v>
      </c>
      <c r="P16051" s="181">
        <f t="shared" si="504"/>
        <v>0</v>
      </c>
    </row>
    <row r="16052" spans="15:16">
      <c r="O16052" s="181" t="str">
        <f t="shared" si="505"/>
        <v>1900-1</v>
      </c>
      <c r="P16052" s="181">
        <f t="shared" si="504"/>
        <v>0</v>
      </c>
    </row>
    <row r="16053" spans="15:16">
      <c r="O16053" s="181" t="str">
        <f t="shared" si="505"/>
        <v>1900-1</v>
      </c>
      <c r="P16053" s="181">
        <f t="shared" si="504"/>
        <v>0</v>
      </c>
    </row>
    <row r="16054" spans="15:16">
      <c r="O16054" s="181" t="str">
        <f t="shared" si="505"/>
        <v>1900-1</v>
      </c>
      <c r="P16054" s="181">
        <f t="shared" si="504"/>
        <v>0</v>
      </c>
    </row>
    <row r="16055" spans="15:16">
      <c r="O16055" s="181" t="str">
        <f t="shared" si="505"/>
        <v>1900-1</v>
      </c>
      <c r="P16055" s="181">
        <f t="shared" si="504"/>
        <v>0</v>
      </c>
    </row>
    <row r="16056" spans="15:16">
      <c r="O16056" s="181" t="str">
        <f t="shared" si="505"/>
        <v>1900-1</v>
      </c>
      <c r="P16056" s="181">
        <f t="shared" si="504"/>
        <v>0</v>
      </c>
    </row>
    <row r="16057" spans="15:16">
      <c r="O16057" s="181" t="str">
        <f t="shared" si="505"/>
        <v>1900-1</v>
      </c>
      <c r="P16057" s="181">
        <f t="shared" si="504"/>
        <v>0</v>
      </c>
    </row>
    <row r="16058" spans="15:16">
      <c r="O16058" s="181" t="str">
        <f t="shared" si="505"/>
        <v>1900-1</v>
      </c>
      <c r="P16058" s="181">
        <f t="shared" si="504"/>
        <v>0</v>
      </c>
    </row>
    <row r="16059" spans="15:16">
      <c r="O16059" s="181" t="str">
        <f t="shared" si="505"/>
        <v>1900-1</v>
      </c>
      <c r="P16059" s="181">
        <f t="shared" ref="P16059:P16122" si="506">N16059*H16059</f>
        <v>0</v>
      </c>
    </row>
    <row r="16060" spans="15:16">
      <c r="O16060" s="181" t="str">
        <f t="shared" si="505"/>
        <v>1900-1</v>
      </c>
      <c r="P16060" s="181">
        <f t="shared" si="506"/>
        <v>0</v>
      </c>
    </row>
    <row r="16061" spans="15:16">
      <c r="O16061" s="181" t="str">
        <f t="shared" si="505"/>
        <v>1900-1</v>
      </c>
      <c r="P16061" s="181">
        <f t="shared" si="506"/>
        <v>0</v>
      </c>
    </row>
    <row r="16062" spans="15:16">
      <c r="O16062" s="181" t="str">
        <f t="shared" si="505"/>
        <v>1900-1</v>
      </c>
      <c r="P16062" s="181">
        <f t="shared" si="506"/>
        <v>0</v>
      </c>
    </row>
    <row r="16063" spans="15:16">
      <c r="O16063" s="181" t="str">
        <f t="shared" si="505"/>
        <v>1900-1</v>
      </c>
      <c r="P16063" s="181">
        <f t="shared" si="506"/>
        <v>0</v>
      </c>
    </row>
    <row r="16064" spans="15:16">
      <c r="O16064" s="181" t="str">
        <f t="shared" si="505"/>
        <v>1900-1</v>
      </c>
      <c r="P16064" s="181">
        <f t="shared" si="506"/>
        <v>0</v>
      </c>
    </row>
    <row r="16065" spans="15:16">
      <c r="O16065" s="181" t="str">
        <f t="shared" si="505"/>
        <v>1900-1</v>
      </c>
      <c r="P16065" s="181">
        <f t="shared" si="506"/>
        <v>0</v>
      </c>
    </row>
    <row r="16066" spans="15:16">
      <c r="O16066" s="181" t="str">
        <f t="shared" si="505"/>
        <v>1900-1</v>
      </c>
      <c r="P16066" s="181">
        <f t="shared" si="506"/>
        <v>0</v>
      </c>
    </row>
    <row r="16067" spans="15:16">
      <c r="O16067" s="181" t="str">
        <f t="shared" si="505"/>
        <v>1900-1</v>
      </c>
      <c r="P16067" s="181">
        <f t="shared" si="506"/>
        <v>0</v>
      </c>
    </row>
    <row r="16068" spans="15:16">
      <c r="O16068" s="181" t="str">
        <f t="shared" ref="O16068:O16131" si="507">YEAR(B16068)&amp;"-"&amp;MONTH(B16068)</f>
        <v>1900-1</v>
      </c>
      <c r="P16068" s="181">
        <f t="shared" si="506"/>
        <v>0</v>
      </c>
    </row>
    <row r="16069" spans="15:16">
      <c r="O16069" s="181" t="str">
        <f t="shared" si="507"/>
        <v>1900-1</v>
      </c>
      <c r="P16069" s="181">
        <f t="shared" si="506"/>
        <v>0</v>
      </c>
    </row>
    <row r="16070" spans="15:16">
      <c r="O16070" s="181" t="str">
        <f t="shared" si="507"/>
        <v>1900-1</v>
      </c>
      <c r="P16070" s="181">
        <f t="shared" si="506"/>
        <v>0</v>
      </c>
    </row>
    <row r="16071" spans="15:16">
      <c r="O16071" s="181" t="str">
        <f t="shared" si="507"/>
        <v>1900-1</v>
      </c>
      <c r="P16071" s="181">
        <f t="shared" si="506"/>
        <v>0</v>
      </c>
    </row>
    <row r="16072" spans="15:16">
      <c r="O16072" s="181" t="str">
        <f t="shared" si="507"/>
        <v>1900-1</v>
      </c>
      <c r="P16072" s="181">
        <f t="shared" si="506"/>
        <v>0</v>
      </c>
    </row>
    <row r="16073" spans="15:16">
      <c r="O16073" s="181" t="str">
        <f t="shared" si="507"/>
        <v>1900-1</v>
      </c>
      <c r="P16073" s="181">
        <f t="shared" si="506"/>
        <v>0</v>
      </c>
    </row>
    <row r="16074" spans="15:16">
      <c r="O16074" s="181" t="str">
        <f t="shared" si="507"/>
        <v>1900-1</v>
      </c>
      <c r="P16074" s="181">
        <f t="shared" si="506"/>
        <v>0</v>
      </c>
    </row>
    <row r="16075" spans="15:16">
      <c r="O16075" s="181" t="str">
        <f t="shared" si="507"/>
        <v>1900-1</v>
      </c>
      <c r="P16075" s="181">
        <f t="shared" si="506"/>
        <v>0</v>
      </c>
    </row>
    <row r="16076" spans="15:16">
      <c r="O16076" s="181" t="str">
        <f t="shared" si="507"/>
        <v>1900-1</v>
      </c>
      <c r="P16076" s="181">
        <f t="shared" si="506"/>
        <v>0</v>
      </c>
    </row>
    <row r="16077" spans="15:16">
      <c r="O16077" s="181" t="str">
        <f t="shared" si="507"/>
        <v>1900-1</v>
      </c>
      <c r="P16077" s="181">
        <f t="shared" si="506"/>
        <v>0</v>
      </c>
    </row>
    <row r="16078" spans="15:16">
      <c r="O16078" s="181" t="str">
        <f t="shared" si="507"/>
        <v>1900-1</v>
      </c>
      <c r="P16078" s="181">
        <f t="shared" si="506"/>
        <v>0</v>
      </c>
    </row>
    <row r="16079" spans="15:16">
      <c r="O16079" s="181" t="str">
        <f t="shared" si="507"/>
        <v>1900-1</v>
      </c>
      <c r="P16079" s="181">
        <f t="shared" si="506"/>
        <v>0</v>
      </c>
    </row>
    <row r="16080" spans="15:16">
      <c r="O16080" s="181" t="str">
        <f t="shared" si="507"/>
        <v>1900-1</v>
      </c>
      <c r="P16080" s="181">
        <f t="shared" si="506"/>
        <v>0</v>
      </c>
    </row>
    <row r="16081" spans="15:16">
      <c r="O16081" s="181" t="str">
        <f t="shared" si="507"/>
        <v>1900-1</v>
      </c>
      <c r="P16081" s="181">
        <f t="shared" si="506"/>
        <v>0</v>
      </c>
    </row>
    <row r="16082" spans="15:16">
      <c r="O16082" s="181" t="str">
        <f t="shared" si="507"/>
        <v>1900-1</v>
      </c>
      <c r="P16082" s="181">
        <f t="shared" si="506"/>
        <v>0</v>
      </c>
    </row>
    <row r="16083" spans="15:16">
      <c r="O16083" s="181" t="str">
        <f t="shared" si="507"/>
        <v>1900-1</v>
      </c>
      <c r="P16083" s="181">
        <f t="shared" si="506"/>
        <v>0</v>
      </c>
    </row>
    <row r="16084" spans="15:16">
      <c r="O16084" s="181" t="str">
        <f t="shared" si="507"/>
        <v>1900-1</v>
      </c>
      <c r="P16084" s="181">
        <f t="shared" si="506"/>
        <v>0</v>
      </c>
    </row>
    <row r="16085" spans="15:16">
      <c r="O16085" s="181" t="str">
        <f t="shared" si="507"/>
        <v>1900-1</v>
      </c>
      <c r="P16085" s="181">
        <f t="shared" si="506"/>
        <v>0</v>
      </c>
    </row>
    <row r="16086" spans="15:16">
      <c r="O16086" s="181" t="str">
        <f t="shared" si="507"/>
        <v>1900-1</v>
      </c>
      <c r="P16086" s="181">
        <f t="shared" si="506"/>
        <v>0</v>
      </c>
    </row>
    <row r="16087" spans="15:16">
      <c r="O16087" s="181" t="str">
        <f t="shared" si="507"/>
        <v>1900-1</v>
      </c>
      <c r="P16087" s="181">
        <f t="shared" si="506"/>
        <v>0</v>
      </c>
    </row>
    <row r="16088" spans="15:16">
      <c r="O16088" s="181" t="str">
        <f t="shared" si="507"/>
        <v>1900-1</v>
      </c>
      <c r="P16088" s="181">
        <f t="shared" si="506"/>
        <v>0</v>
      </c>
    </row>
    <row r="16089" spans="15:16">
      <c r="O16089" s="181" t="str">
        <f t="shared" si="507"/>
        <v>1900-1</v>
      </c>
      <c r="P16089" s="181">
        <f t="shared" si="506"/>
        <v>0</v>
      </c>
    </row>
    <row r="16090" spans="15:16">
      <c r="O16090" s="181" t="str">
        <f t="shared" si="507"/>
        <v>1900-1</v>
      </c>
      <c r="P16090" s="181">
        <f t="shared" si="506"/>
        <v>0</v>
      </c>
    </row>
    <row r="16091" spans="15:16">
      <c r="O16091" s="181" t="str">
        <f t="shared" si="507"/>
        <v>1900-1</v>
      </c>
      <c r="P16091" s="181">
        <f t="shared" si="506"/>
        <v>0</v>
      </c>
    </row>
    <row r="16092" spans="15:16">
      <c r="O16092" s="181" t="str">
        <f t="shared" si="507"/>
        <v>1900-1</v>
      </c>
      <c r="P16092" s="181">
        <f t="shared" si="506"/>
        <v>0</v>
      </c>
    </row>
    <row r="16093" spans="15:16">
      <c r="O16093" s="181" t="str">
        <f t="shared" si="507"/>
        <v>1900-1</v>
      </c>
      <c r="P16093" s="181">
        <f t="shared" si="506"/>
        <v>0</v>
      </c>
    </row>
    <row r="16094" spans="15:16">
      <c r="O16094" s="181" t="str">
        <f t="shared" si="507"/>
        <v>1900-1</v>
      </c>
      <c r="P16094" s="181">
        <f t="shared" si="506"/>
        <v>0</v>
      </c>
    </row>
    <row r="16095" spans="15:16">
      <c r="O16095" s="181" t="str">
        <f t="shared" si="507"/>
        <v>1900-1</v>
      </c>
      <c r="P16095" s="181">
        <f t="shared" si="506"/>
        <v>0</v>
      </c>
    </row>
    <row r="16096" spans="15:16">
      <c r="O16096" s="181" t="str">
        <f t="shared" si="507"/>
        <v>1900-1</v>
      </c>
      <c r="P16096" s="181">
        <f t="shared" si="506"/>
        <v>0</v>
      </c>
    </row>
    <row r="16097" spans="15:16">
      <c r="O16097" s="181" t="str">
        <f t="shared" si="507"/>
        <v>1900-1</v>
      </c>
      <c r="P16097" s="181">
        <f t="shared" si="506"/>
        <v>0</v>
      </c>
    </row>
    <row r="16098" spans="15:16">
      <c r="O16098" s="181" t="str">
        <f t="shared" si="507"/>
        <v>1900-1</v>
      </c>
      <c r="P16098" s="181">
        <f t="shared" si="506"/>
        <v>0</v>
      </c>
    </row>
    <row r="16099" spans="15:16">
      <c r="O16099" s="181" t="str">
        <f t="shared" si="507"/>
        <v>1900-1</v>
      </c>
      <c r="P16099" s="181">
        <f t="shared" si="506"/>
        <v>0</v>
      </c>
    </row>
    <row r="16100" spans="15:16">
      <c r="O16100" s="181" t="str">
        <f t="shared" si="507"/>
        <v>1900-1</v>
      </c>
      <c r="P16100" s="181">
        <f t="shared" si="506"/>
        <v>0</v>
      </c>
    </row>
    <row r="16101" spans="15:16">
      <c r="O16101" s="181" t="str">
        <f t="shared" si="507"/>
        <v>1900-1</v>
      </c>
      <c r="P16101" s="181">
        <f t="shared" si="506"/>
        <v>0</v>
      </c>
    </row>
    <row r="16102" spans="15:16">
      <c r="O16102" s="181" t="str">
        <f t="shared" si="507"/>
        <v>1900-1</v>
      </c>
      <c r="P16102" s="181">
        <f t="shared" si="506"/>
        <v>0</v>
      </c>
    </row>
    <row r="16103" spans="15:16">
      <c r="O16103" s="181" t="str">
        <f t="shared" si="507"/>
        <v>1900-1</v>
      </c>
      <c r="P16103" s="181">
        <f t="shared" si="506"/>
        <v>0</v>
      </c>
    </row>
    <row r="16104" spans="15:16">
      <c r="O16104" s="181" t="str">
        <f t="shared" si="507"/>
        <v>1900-1</v>
      </c>
      <c r="P16104" s="181">
        <f t="shared" si="506"/>
        <v>0</v>
      </c>
    </row>
    <row r="16105" spans="15:16">
      <c r="O16105" s="181" t="str">
        <f t="shared" si="507"/>
        <v>1900-1</v>
      </c>
      <c r="P16105" s="181">
        <f t="shared" si="506"/>
        <v>0</v>
      </c>
    </row>
    <row r="16106" spans="15:16">
      <c r="O16106" s="181" t="str">
        <f t="shared" si="507"/>
        <v>1900-1</v>
      </c>
      <c r="P16106" s="181">
        <f t="shared" si="506"/>
        <v>0</v>
      </c>
    </row>
    <row r="16107" spans="15:16">
      <c r="O16107" s="181" t="str">
        <f t="shared" si="507"/>
        <v>1900-1</v>
      </c>
      <c r="P16107" s="181">
        <f t="shared" si="506"/>
        <v>0</v>
      </c>
    </row>
    <row r="16108" spans="15:16">
      <c r="O16108" s="181" t="str">
        <f t="shared" si="507"/>
        <v>1900-1</v>
      </c>
      <c r="P16108" s="181">
        <f t="shared" si="506"/>
        <v>0</v>
      </c>
    </row>
    <row r="16109" spans="15:16">
      <c r="O16109" s="181" t="str">
        <f t="shared" si="507"/>
        <v>1900-1</v>
      </c>
      <c r="P16109" s="181">
        <f t="shared" si="506"/>
        <v>0</v>
      </c>
    </row>
    <row r="16110" spans="15:16">
      <c r="O16110" s="181" t="str">
        <f t="shared" si="507"/>
        <v>1900-1</v>
      </c>
      <c r="P16110" s="181">
        <f t="shared" si="506"/>
        <v>0</v>
      </c>
    </row>
    <row r="16111" spans="15:16">
      <c r="O16111" s="181" t="str">
        <f t="shared" si="507"/>
        <v>1900-1</v>
      </c>
      <c r="P16111" s="181">
        <f t="shared" si="506"/>
        <v>0</v>
      </c>
    </row>
    <row r="16112" spans="15:16">
      <c r="O16112" s="181" t="str">
        <f t="shared" si="507"/>
        <v>1900-1</v>
      </c>
      <c r="P16112" s="181">
        <f t="shared" si="506"/>
        <v>0</v>
      </c>
    </row>
    <row r="16113" spans="15:16">
      <c r="O16113" s="181" t="str">
        <f t="shared" si="507"/>
        <v>1900-1</v>
      </c>
      <c r="P16113" s="181">
        <f t="shared" si="506"/>
        <v>0</v>
      </c>
    </row>
    <row r="16114" spans="15:16">
      <c r="O16114" s="181" t="str">
        <f t="shared" si="507"/>
        <v>1900-1</v>
      </c>
      <c r="P16114" s="181">
        <f t="shared" si="506"/>
        <v>0</v>
      </c>
    </row>
    <row r="16115" spans="15:16">
      <c r="O16115" s="181" t="str">
        <f t="shared" si="507"/>
        <v>1900-1</v>
      </c>
      <c r="P16115" s="181">
        <f t="shared" si="506"/>
        <v>0</v>
      </c>
    </row>
    <row r="16116" spans="15:16">
      <c r="O16116" s="181" t="str">
        <f t="shared" si="507"/>
        <v>1900-1</v>
      </c>
      <c r="P16116" s="181">
        <f t="shared" si="506"/>
        <v>0</v>
      </c>
    </row>
    <row r="16117" spans="15:16">
      <c r="O16117" s="181" t="str">
        <f t="shared" si="507"/>
        <v>1900-1</v>
      </c>
      <c r="P16117" s="181">
        <f t="shared" si="506"/>
        <v>0</v>
      </c>
    </row>
    <row r="16118" spans="15:16">
      <c r="O16118" s="181" t="str">
        <f t="shared" si="507"/>
        <v>1900-1</v>
      </c>
      <c r="P16118" s="181">
        <f t="shared" si="506"/>
        <v>0</v>
      </c>
    </row>
    <row r="16119" spans="15:16">
      <c r="O16119" s="181" t="str">
        <f t="shared" si="507"/>
        <v>1900-1</v>
      </c>
      <c r="P16119" s="181">
        <f t="shared" si="506"/>
        <v>0</v>
      </c>
    </row>
    <row r="16120" spans="15:16">
      <c r="O16120" s="181" t="str">
        <f t="shared" si="507"/>
        <v>1900-1</v>
      </c>
      <c r="P16120" s="181">
        <f t="shared" si="506"/>
        <v>0</v>
      </c>
    </row>
    <row r="16121" spans="15:16">
      <c r="O16121" s="181" t="str">
        <f t="shared" si="507"/>
        <v>1900-1</v>
      </c>
      <c r="P16121" s="181">
        <f t="shared" si="506"/>
        <v>0</v>
      </c>
    </row>
    <row r="16122" spans="15:16">
      <c r="O16122" s="181" t="str">
        <f t="shared" si="507"/>
        <v>1900-1</v>
      </c>
      <c r="P16122" s="181">
        <f t="shared" si="506"/>
        <v>0</v>
      </c>
    </row>
    <row r="16123" spans="15:16">
      <c r="O16123" s="181" t="str">
        <f t="shared" si="507"/>
        <v>1900-1</v>
      </c>
      <c r="P16123" s="181">
        <f t="shared" ref="P16123:P16186" si="508">N16123*H16123</f>
        <v>0</v>
      </c>
    </row>
    <row r="16124" spans="15:16">
      <c r="O16124" s="181" t="str">
        <f t="shared" si="507"/>
        <v>1900-1</v>
      </c>
      <c r="P16124" s="181">
        <f t="shared" si="508"/>
        <v>0</v>
      </c>
    </row>
    <row r="16125" spans="15:16">
      <c r="O16125" s="181" t="str">
        <f t="shared" si="507"/>
        <v>1900-1</v>
      </c>
      <c r="P16125" s="181">
        <f t="shared" si="508"/>
        <v>0</v>
      </c>
    </row>
    <row r="16126" spans="15:16">
      <c r="O16126" s="181" t="str">
        <f t="shared" si="507"/>
        <v>1900-1</v>
      </c>
      <c r="P16126" s="181">
        <f t="shared" si="508"/>
        <v>0</v>
      </c>
    </row>
    <row r="16127" spans="15:16">
      <c r="O16127" s="181" t="str">
        <f t="shared" si="507"/>
        <v>1900-1</v>
      </c>
      <c r="P16127" s="181">
        <f t="shared" si="508"/>
        <v>0</v>
      </c>
    </row>
    <row r="16128" spans="15:16">
      <c r="O16128" s="181" t="str">
        <f t="shared" si="507"/>
        <v>1900-1</v>
      </c>
      <c r="P16128" s="181">
        <f t="shared" si="508"/>
        <v>0</v>
      </c>
    </row>
    <row r="16129" spans="15:16">
      <c r="O16129" s="181" t="str">
        <f t="shared" si="507"/>
        <v>1900-1</v>
      </c>
      <c r="P16129" s="181">
        <f t="shared" si="508"/>
        <v>0</v>
      </c>
    </row>
    <row r="16130" spans="15:16">
      <c r="O16130" s="181" t="str">
        <f t="shared" si="507"/>
        <v>1900-1</v>
      </c>
      <c r="P16130" s="181">
        <f t="shared" si="508"/>
        <v>0</v>
      </c>
    </row>
    <row r="16131" spans="15:16">
      <c r="O16131" s="181" t="str">
        <f t="shared" si="507"/>
        <v>1900-1</v>
      </c>
      <c r="P16131" s="181">
        <f t="shared" si="508"/>
        <v>0</v>
      </c>
    </row>
    <row r="16132" spans="15:16">
      <c r="O16132" s="181" t="str">
        <f t="shared" ref="O16132:O16195" si="509">YEAR(B16132)&amp;"-"&amp;MONTH(B16132)</f>
        <v>1900-1</v>
      </c>
      <c r="P16132" s="181">
        <f t="shared" si="508"/>
        <v>0</v>
      </c>
    </row>
    <row r="16133" spans="15:16">
      <c r="O16133" s="181" t="str">
        <f t="shared" si="509"/>
        <v>1900-1</v>
      </c>
      <c r="P16133" s="181">
        <f t="shared" si="508"/>
        <v>0</v>
      </c>
    </row>
    <row r="16134" spans="15:16">
      <c r="O16134" s="181" t="str">
        <f t="shared" si="509"/>
        <v>1900-1</v>
      </c>
      <c r="P16134" s="181">
        <f t="shared" si="508"/>
        <v>0</v>
      </c>
    </row>
    <row r="16135" spans="15:16">
      <c r="O16135" s="181" t="str">
        <f t="shared" si="509"/>
        <v>1900-1</v>
      </c>
      <c r="P16135" s="181">
        <f t="shared" si="508"/>
        <v>0</v>
      </c>
    </row>
    <row r="16136" spans="15:16">
      <c r="O16136" s="181" t="str">
        <f t="shared" si="509"/>
        <v>1900-1</v>
      </c>
      <c r="P16136" s="181">
        <f t="shared" si="508"/>
        <v>0</v>
      </c>
    </row>
    <row r="16137" spans="15:16">
      <c r="O16137" s="181" t="str">
        <f t="shared" si="509"/>
        <v>1900-1</v>
      </c>
      <c r="P16137" s="181">
        <f t="shared" si="508"/>
        <v>0</v>
      </c>
    </row>
    <row r="16138" spans="15:16">
      <c r="O16138" s="181" t="str">
        <f t="shared" si="509"/>
        <v>1900-1</v>
      </c>
      <c r="P16138" s="181">
        <f t="shared" si="508"/>
        <v>0</v>
      </c>
    </row>
    <row r="16139" spans="15:16">
      <c r="O16139" s="181" t="str">
        <f t="shared" si="509"/>
        <v>1900-1</v>
      </c>
      <c r="P16139" s="181">
        <f t="shared" si="508"/>
        <v>0</v>
      </c>
    </row>
    <row r="16140" spans="15:16">
      <c r="O16140" s="181" t="str">
        <f t="shared" si="509"/>
        <v>1900-1</v>
      </c>
      <c r="P16140" s="181">
        <f t="shared" si="508"/>
        <v>0</v>
      </c>
    </row>
    <row r="16141" spans="15:16">
      <c r="O16141" s="181" t="str">
        <f t="shared" si="509"/>
        <v>1900-1</v>
      </c>
      <c r="P16141" s="181">
        <f t="shared" si="508"/>
        <v>0</v>
      </c>
    </row>
    <row r="16142" spans="15:16">
      <c r="O16142" s="181" t="str">
        <f t="shared" si="509"/>
        <v>1900-1</v>
      </c>
      <c r="P16142" s="181">
        <f t="shared" si="508"/>
        <v>0</v>
      </c>
    </row>
    <row r="16143" spans="15:16">
      <c r="O16143" s="181" t="str">
        <f t="shared" si="509"/>
        <v>1900-1</v>
      </c>
      <c r="P16143" s="181">
        <f t="shared" si="508"/>
        <v>0</v>
      </c>
    </row>
    <row r="16144" spans="15:16">
      <c r="O16144" s="181" t="str">
        <f t="shared" si="509"/>
        <v>1900-1</v>
      </c>
      <c r="P16144" s="181">
        <f t="shared" si="508"/>
        <v>0</v>
      </c>
    </row>
    <row r="16145" spans="15:16">
      <c r="O16145" s="181" t="str">
        <f t="shared" si="509"/>
        <v>1900-1</v>
      </c>
      <c r="P16145" s="181">
        <f t="shared" si="508"/>
        <v>0</v>
      </c>
    </row>
    <row r="16146" spans="15:16">
      <c r="O16146" s="181" t="str">
        <f t="shared" si="509"/>
        <v>1900-1</v>
      </c>
      <c r="P16146" s="181">
        <f t="shared" si="508"/>
        <v>0</v>
      </c>
    </row>
    <row r="16147" spans="15:16">
      <c r="O16147" s="181" t="str">
        <f t="shared" si="509"/>
        <v>1900-1</v>
      </c>
      <c r="P16147" s="181">
        <f t="shared" si="508"/>
        <v>0</v>
      </c>
    </row>
    <row r="16148" spans="15:16">
      <c r="O16148" s="181" t="str">
        <f t="shared" si="509"/>
        <v>1900-1</v>
      </c>
      <c r="P16148" s="181">
        <f t="shared" si="508"/>
        <v>0</v>
      </c>
    </row>
    <row r="16149" spans="15:16">
      <c r="O16149" s="181" t="str">
        <f t="shared" si="509"/>
        <v>1900-1</v>
      </c>
      <c r="P16149" s="181">
        <f t="shared" si="508"/>
        <v>0</v>
      </c>
    </row>
    <row r="16150" spans="15:16">
      <c r="O16150" s="181" t="str">
        <f t="shared" si="509"/>
        <v>1900-1</v>
      </c>
      <c r="P16150" s="181">
        <f t="shared" si="508"/>
        <v>0</v>
      </c>
    </row>
    <row r="16151" spans="15:16">
      <c r="O16151" s="181" t="str">
        <f t="shared" si="509"/>
        <v>1900-1</v>
      </c>
      <c r="P16151" s="181">
        <f t="shared" si="508"/>
        <v>0</v>
      </c>
    </row>
    <row r="16152" spans="15:16">
      <c r="O16152" s="181" t="str">
        <f t="shared" si="509"/>
        <v>1900-1</v>
      </c>
      <c r="P16152" s="181">
        <f t="shared" si="508"/>
        <v>0</v>
      </c>
    </row>
    <row r="16153" spans="15:16">
      <c r="O16153" s="181" t="str">
        <f t="shared" si="509"/>
        <v>1900-1</v>
      </c>
      <c r="P16153" s="181">
        <f t="shared" si="508"/>
        <v>0</v>
      </c>
    </row>
    <row r="16154" spans="15:16">
      <c r="O16154" s="181" t="str">
        <f t="shared" si="509"/>
        <v>1900-1</v>
      </c>
      <c r="P16154" s="181">
        <f t="shared" si="508"/>
        <v>0</v>
      </c>
    </row>
    <row r="16155" spans="15:16">
      <c r="O16155" s="181" t="str">
        <f t="shared" si="509"/>
        <v>1900-1</v>
      </c>
      <c r="P16155" s="181">
        <f t="shared" si="508"/>
        <v>0</v>
      </c>
    </row>
    <row r="16156" spans="15:16">
      <c r="O16156" s="181" t="str">
        <f t="shared" si="509"/>
        <v>1900-1</v>
      </c>
      <c r="P16156" s="181">
        <f t="shared" si="508"/>
        <v>0</v>
      </c>
    </row>
    <row r="16157" spans="15:16">
      <c r="O16157" s="181" t="str">
        <f t="shared" si="509"/>
        <v>1900-1</v>
      </c>
      <c r="P16157" s="181">
        <f t="shared" si="508"/>
        <v>0</v>
      </c>
    </row>
    <row r="16158" spans="15:16">
      <c r="O16158" s="181" t="str">
        <f t="shared" si="509"/>
        <v>1900-1</v>
      </c>
      <c r="P16158" s="181">
        <f t="shared" si="508"/>
        <v>0</v>
      </c>
    </row>
    <row r="16159" spans="15:16">
      <c r="O16159" s="181" t="str">
        <f t="shared" si="509"/>
        <v>1900-1</v>
      </c>
      <c r="P16159" s="181">
        <f t="shared" si="508"/>
        <v>0</v>
      </c>
    </row>
    <row r="16160" spans="15:16">
      <c r="O16160" s="181" t="str">
        <f t="shared" si="509"/>
        <v>1900-1</v>
      </c>
      <c r="P16160" s="181">
        <f t="shared" si="508"/>
        <v>0</v>
      </c>
    </row>
    <row r="16161" spans="15:16">
      <c r="O16161" s="181" t="str">
        <f t="shared" si="509"/>
        <v>1900-1</v>
      </c>
      <c r="P16161" s="181">
        <f t="shared" si="508"/>
        <v>0</v>
      </c>
    </row>
    <row r="16162" spans="15:16">
      <c r="O16162" s="181" t="str">
        <f t="shared" si="509"/>
        <v>1900-1</v>
      </c>
      <c r="P16162" s="181">
        <f t="shared" si="508"/>
        <v>0</v>
      </c>
    </row>
    <row r="16163" spans="15:16">
      <c r="O16163" s="181" t="str">
        <f t="shared" si="509"/>
        <v>1900-1</v>
      </c>
      <c r="P16163" s="181">
        <f t="shared" si="508"/>
        <v>0</v>
      </c>
    </row>
    <row r="16164" spans="15:16">
      <c r="O16164" s="181" t="str">
        <f t="shared" si="509"/>
        <v>1900-1</v>
      </c>
      <c r="P16164" s="181">
        <f t="shared" si="508"/>
        <v>0</v>
      </c>
    </row>
    <row r="16165" spans="15:16">
      <c r="O16165" s="181" t="str">
        <f t="shared" si="509"/>
        <v>1900-1</v>
      </c>
      <c r="P16165" s="181">
        <f t="shared" si="508"/>
        <v>0</v>
      </c>
    </row>
    <row r="16166" spans="15:16">
      <c r="O16166" s="181" t="str">
        <f t="shared" si="509"/>
        <v>1900-1</v>
      </c>
      <c r="P16166" s="181">
        <f t="shared" si="508"/>
        <v>0</v>
      </c>
    </row>
    <row r="16167" spans="15:16">
      <c r="O16167" s="181" t="str">
        <f t="shared" si="509"/>
        <v>1900-1</v>
      </c>
      <c r="P16167" s="181">
        <f t="shared" si="508"/>
        <v>0</v>
      </c>
    </row>
    <row r="16168" spans="15:16">
      <c r="O16168" s="181" t="str">
        <f t="shared" si="509"/>
        <v>1900-1</v>
      </c>
      <c r="P16168" s="181">
        <f t="shared" si="508"/>
        <v>0</v>
      </c>
    </row>
    <row r="16169" spans="15:16">
      <c r="O16169" s="181" t="str">
        <f t="shared" si="509"/>
        <v>1900-1</v>
      </c>
      <c r="P16169" s="181">
        <f t="shared" si="508"/>
        <v>0</v>
      </c>
    </row>
    <row r="16170" spans="15:16">
      <c r="O16170" s="181" t="str">
        <f t="shared" si="509"/>
        <v>1900-1</v>
      </c>
      <c r="P16170" s="181">
        <f t="shared" si="508"/>
        <v>0</v>
      </c>
    </row>
    <row r="16171" spans="15:16">
      <c r="O16171" s="181" t="str">
        <f t="shared" si="509"/>
        <v>1900-1</v>
      </c>
      <c r="P16171" s="181">
        <f t="shared" si="508"/>
        <v>0</v>
      </c>
    </row>
    <row r="16172" spans="15:16">
      <c r="O16172" s="181" t="str">
        <f t="shared" si="509"/>
        <v>1900-1</v>
      </c>
      <c r="P16172" s="181">
        <f t="shared" si="508"/>
        <v>0</v>
      </c>
    </row>
    <row r="16173" spans="15:16">
      <c r="O16173" s="181" t="str">
        <f t="shared" si="509"/>
        <v>1900-1</v>
      </c>
      <c r="P16173" s="181">
        <f t="shared" si="508"/>
        <v>0</v>
      </c>
    </row>
    <row r="16174" spans="15:16">
      <c r="O16174" s="181" t="str">
        <f t="shared" si="509"/>
        <v>1900-1</v>
      </c>
      <c r="P16174" s="181">
        <f t="shared" si="508"/>
        <v>0</v>
      </c>
    </row>
    <row r="16175" spans="15:16">
      <c r="O16175" s="181" t="str">
        <f t="shared" si="509"/>
        <v>1900-1</v>
      </c>
      <c r="P16175" s="181">
        <f t="shared" si="508"/>
        <v>0</v>
      </c>
    </row>
    <row r="16176" spans="15:16">
      <c r="O16176" s="181" t="str">
        <f t="shared" si="509"/>
        <v>1900-1</v>
      </c>
      <c r="P16176" s="181">
        <f t="shared" si="508"/>
        <v>0</v>
      </c>
    </row>
    <row r="16177" spans="15:16">
      <c r="O16177" s="181" t="str">
        <f t="shared" si="509"/>
        <v>1900-1</v>
      </c>
      <c r="P16177" s="181">
        <f t="shared" si="508"/>
        <v>0</v>
      </c>
    </row>
    <row r="16178" spans="15:16">
      <c r="O16178" s="181" t="str">
        <f t="shared" si="509"/>
        <v>1900-1</v>
      </c>
      <c r="P16178" s="181">
        <f t="shared" si="508"/>
        <v>0</v>
      </c>
    </row>
    <row r="16179" spans="15:16">
      <c r="O16179" s="181" t="str">
        <f t="shared" si="509"/>
        <v>1900-1</v>
      </c>
      <c r="P16179" s="181">
        <f t="shared" si="508"/>
        <v>0</v>
      </c>
    </row>
    <row r="16180" spans="15:16">
      <c r="O16180" s="181" t="str">
        <f t="shared" si="509"/>
        <v>1900-1</v>
      </c>
      <c r="P16180" s="181">
        <f t="shared" si="508"/>
        <v>0</v>
      </c>
    </row>
    <row r="16181" spans="15:16">
      <c r="O16181" s="181" t="str">
        <f t="shared" si="509"/>
        <v>1900-1</v>
      </c>
      <c r="P16181" s="181">
        <f t="shared" si="508"/>
        <v>0</v>
      </c>
    </row>
    <row r="16182" spans="15:16">
      <c r="O16182" s="181" t="str">
        <f t="shared" si="509"/>
        <v>1900-1</v>
      </c>
      <c r="P16182" s="181">
        <f t="shared" si="508"/>
        <v>0</v>
      </c>
    </row>
    <row r="16183" spans="15:16">
      <c r="O16183" s="181" t="str">
        <f t="shared" si="509"/>
        <v>1900-1</v>
      </c>
      <c r="P16183" s="181">
        <f t="shared" si="508"/>
        <v>0</v>
      </c>
    </row>
    <row r="16184" spans="15:16">
      <c r="O16184" s="181" t="str">
        <f t="shared" si="509"/>
        <v>1900-1</v>
      </c>
      <c r="P16184" s="181">
        <f t="shared" si="508"/>
        <v>0</v>
      </c>
    </row>
    <row r="16185" spans="15:16">
      <c r="O16185" s="181" t="str">
        <f t="shared" si="509"/>
        <v>1900-1</v>
      </c>
      <c r="P16185" s="181">
        <f t="shared" si="508"/>
        <v>0</v>
      </c>
    </row>
    <row r="16186" spans="15:16">
      <c r="O16186" s="181" t="str">
        <f t="shared" si="509"/>
        <v>1900-1</v>
      </c>
      <c r="P16186" s="181">
        <f t="shared" si="508"/>
        <v>0</v>
      </c>
    </row>
    <row r="16187" spans="15:16">
      <c r="O16187" s="181" t="str">
        <f t="shared" si="509"/>
        <v>1900-1</v>
      </c>
      <c r="P16187" s="181">
        <f t="shared" ref="P16187:P16250" si="510">N16187*H16187</f>
        <v>0</v>
      </c>
    </row>
    <row r="16188" spans="15:16">
      <c r="O16188" s="181" t="str">
        <f t="shared" si="509"/>
        <v>1900-1</v>
      </c>
      <c r="P16188" s="181">
        <f t="shared" si="510"/>
        <v>0</v>
      </c>
    </row>
    <row r="16189" spans="15:16">
      <c r="O16189" s="181" t="str">
        <f t="shared" si="509"/>
        <v>1900-1</v>
      </c>
      <c r="P16189" s="181">
        <f t="shared" si="510"/>
        <v>0</v>
      </c>
    </row>
    <row r="16190" spans="15:16">
      <c r="O16190" s="181" t="str">
        <f t="shared" si="509"/>
        <v>1900-1</v>
      </c>
      <c r="P16190" s="181">
        <f t="shared" si="510"/>
        <v>0</v>
      </c>
    </row>
    <row r="16191" spans="15:16">
      <c r="O16191" s="181" t="str">
        <f t="shared" si="509"/>
        <v>1900-1</v>
      </c>
      <c r="P16191" s="181">
        <f t="shared" si="510"/>
        <v>0</v>
      </c>
    </row>
    <row r="16192" spans="15:16">
      <c r="O16192" s="181" t="str">
        <f t="shared" si="509"/>
        <v>1900-1</v>
      </c>
      <c r="P16192" s="181">
        <f t="shared" si="510"/>
        <v>0</v>
      </c>
    </row>
    <row r="16193" spans="15:16">
      <c r="O16193" s="181" t="str">
        <f t="shared" si="509"/>
        <v>1900-1</v>
      </c>
      <c r="P16193" s="181">
        <f t="shared" si="510"/>
        <v>0</v>
      </c>
    </row>
    <row r="16194" spans="15:16">
      <c r="O16194" s="181" t="str">
        <f t="shared" si="509"/>
        <v>1900-1</v>
      </c>
      <c r="P16194" s="181">
        <f t="shared" si="510"/>
        <v>0</v>
      </c>
    </row>
    <row r="16195" spans="15:16">
      <c r="O16195" s="181" t="str">
        <f t="shared" si="509"/>
        <v>1900-1</v>
      </c>
      <c r="P16195" s="181">
        <f t="shared" si="510"/>
        <v>0</v>
      </c>
    </row>
    <row r="16196" spans="15:16">
      <c r="O16196" s="181" t="str">
        <f t="shared" ref="O16196:O16259" si="511">YEAR(B16196)&amp;"-"&amp;MONTH(B16196)</f>
        <v>1900-1</v>
      </c>
      <c r="P16196" s="181">
        <f t="shared" si="510"/>
        <v>0</v>
      </c>
    </row>
    <row r="16197" spans="15:16">
      <c r="O16197" s="181" t="str">
        <f t="shared" si="511"/>
        <v>1900-1</v>
      </c>
      <c r="P16197" s="181">
        <f t="shared" si="510"/>
        <v>0</v>
      </c>
    </row>
    <row r="16198" spans="15:16">
      <c r="O16198" s="181" t="str">
        <f t="shared" si="511"/>
        <v>1900-1</v>
      </c>
      <c r="P16198" s="181">
        <f t="shared" si="510"/>
        <v>0</v>
      </c>
    </row>
    <row r="16199" spans="15:16">
      <c r="O16199" s="181" t="str">
        <f t="shared" si="511"/>
        <v>1900-1</v>
      </c>
      <c r="P16199" s="181">
        <f t="shared" si="510"/>
        <v>0</v>
      </c>
    </row>
    <row r="16200" spans="15:16">
      <c r="O16200" s="181" t="str">
        <f t="shared" si="511"/>
        <v>1900-1</v>
      </c>
      <c r="P16200" s="181">
        <f t="shared" si="510"/>
        <v>0</v>
      </c>
    </row>
    <row r="16201" spans="15:16">
      <c r="O16201" s="181" t="str">
        <f t="shared" si="511"/>
        <v>1900-1</v>
      </c>
      <c r="P16201" s="181">
        <f t="shared" si="510"/>
        <v>0</v>
      </c>
    </row>
    <row r="16202" spans="15:16">
      <c r="O16202" s="181" t="str">
        <f t="shared" si="511"/>
        <v>1900-1</v>
      </c>
      <c r="P16202" s="181">
        <f t="shared" si="510"/>
        <v>0</v>
      </c>
    </row>
    <row r="16203" spans="15:16">
      <c r="O16203" s="181" t="str">
        <f t="shared" si="511"/>
        <v>1900-1</v>
      </c>
      <c r="P16203" s="181">
        <f t="shared" si="510"/>
        <v>0</v>
      </c>
    </row>
    <row r="16204" spans="15:16">
      <c r="O16204" s="181" t="str">
        <f t="shared" si="511"/>
        <v>1900-1</v>
      </c>
      <c r="P16204" s="181">
        <f t="shared" si="510"/>
        <v>0</v>
      </c>
    </row>
    <row r="16205" spans="15:16">
      <c r="O16205" s="181" t="str">
        <f t="shared" si="511"/>
        <v>1900-1</v>
      </c>
      <c r="P16205" s="181">
        <f t="shared" si="510"/>
        <v>0</v>
      </c>
    </row>
    <row r="16206" spans="15:16">
      <c r="O16206" s="181" t="str">
        <f t="shared" si="511"/>
        <v>1900-1</v>
      </c>
      <c r="P16206" s="181">
        <f t="shared" si="510"/>
        <v>0</v>
      </c>
    </row>
    <row r="16207" spans="15:16">
      <c r="O16207" s="181" t="str">
        <f t="shared" si="511"/>
        <v>1900-1</v>
      </c>
      <c r="P16207" s="181">
        <f t="shared" si="510"/>
        <v>0</v>
      </c>
    </row>
    <row r="16208" spans="15:16">
      <c r="O16208" s="181" t="str">
        <f t="shared" si="511"/>
        <v>1900-1</v>
      </c>
      <c r="P16208" s="181">
        <f t="shared" si="510"/>
        <v>0</v>
      </c>
    </row>
    <row r="16209" spans="15:16">
      <c r="O16209" s="181" t="str">
        <f t="shared" si="511"/>
        <v>1900-1</v>
      </c>
      <c r="P16209" s="181">
        <f t="shared" si="510"/>
        <v>0</v>
      </c>
    </row>
    <row r="16210" spans="15:16">
      <c r="O16210" s="181" t="str">
        <f t="shared" si="511"/>
        <v>1900-1</v>
      </c>
      <c r="P16210" s="181">
        <f t="shared" si="510"/>
        <v>0</v>
      </c>
    </row>
    <row r="16211" spans="15:16">
      <c r="O16211" s="181" t="str">
        <f t="shared" si="511"/>
        <v>1900-1</v>
      </c>
      <c r="P16211" s="181">
        <f t="shared" si="510"/>
        <v>0</v>
      </c>
    </row>
    <row r="16212" spans="15:16">
      <c r="O16212" s="181" t="str">
        <f t="shared" si="511"/>
        <v>1900-1</v>
      </c>
      <c r="P16212" s="181">
        <f t="shared" si="510"/>
        <v>0</v>
      </c>
    </row>
    <row r="16213" spans="15:16">
      <c r="O16213" s="181" t="str">
        <f t="shared" si="511"/>
        <v>1900-1</v>
      </c>
      <c r="P16213" s="181">
        <f t="shared" si="510"/>
        <v>0</v>
      </c>
    </row>
    <row r="16214" spans="15:16">
      <c r="O16214" s="181" t="str">
        <f t="shared" si="511"/>
        <v>1900-1</v>
      </c>
      <c r="P16214" s="181">
        <f t="shared" si="510"/>
        <v>0</v>
      </c>
    </row>
    <row r="16215" spans="15:16">
      <c r="O16215" s="181" t="str">
        <f t="shared" si="511"/>
        <v>1900-1</v>
      </c>
      <c r="P16215" s="181">
        <f t="shared" si="510"/>
        <v>0</v>
      </c>
    </row>
    <row r="16216" spans="15:16">
      <c r="O16216" s="181" t="str">
        <f t="shared" si="511"/>
        <v>1900-1</v>
      </c>
      <c r="P16216" s="181">
        <f t="shared" si="510"/>
        <v>0</v>
      </c>
    </row>
    <row r="16217" spans="15:16">
      <c r="O16217" s="181" t="str">
        <f t="shared" si="511"/>
        <v>1900-1</v>
      </c>
      <c r="P16217" s="181">
        <f t="shared" si="510"/>
        <v>0</v>
      </c>
    </row>
    <row r="16218" spans="15:16">
      <c r="O16218" s="181" t="str">
        <f t="shared" si="511"/>
        <v>1900-1</v>
      </c>
      <c r="P16218" s="181">
        <f t="shared" si="510"/>
        <v>0</v>
      </c>
    </row>
    <row r="16219" spans="15:16">
      <c r="O16219" s="181" t="str">
        <f t="shared" si="511"/>
        <v>1900-1</v>
      </c>
      <c r="P16219" s="181">
        <f t="shared" si="510"/>
        <v>0</v>
      </c>
    </row>
    <row r="16220" spans="15:16">
      <c r="O16220" s="181" t="str">
        <f t="shared" si="511"/>
        <v>1900-1</v>
      </c>
      <c r="P16220" s="181">
        <f t="shared" si="510"/>
        <v>0</v>
      </c>
    </row>
    <row r="16221" spans="15:16">
      <c r="O16221" s="181" t="str">
        <f t="shared" si="511"/>
        <v>1900-1</v>
      </c>
      <c r="P16221" s="181">
        <f t="shared" si="510"/>
        <v>0</v>
      </c>
    </row>
    <row r="16222" spans="15:16">
      <c r="O16222" s="181" t="str">
        <f t="shared" si="511"/>
        <v>1900-1</v>
      </c>
      <c r="P16222" s="181">
        <f t="shared" si="510"/>
        <v>0</v>
      </c>
    </row>
    <row r="16223" spans="15:16">
      <c r="O16223" s="181" t="str">
        <f t="shared" si="511"/>
        <v>1900-1</v>
      </c>
      <c r="P16223" s="181">
        <f t="shared" si="510"/>
        <v>0</v>
      </c>
    </row>
    <row r="16224" spans="15:16">
      <c r="O16224" s="181" t="str">
        <f t="shared" si="511"/>
        <v>1900-1</v>
      </c>
      <c r="P16224" s="181">
        <f t="shared" si="510"/>
        <v>0</v>
      </c>
    </row>
    <row r="16225" spans="15:16">
      <c r="O16225" s="181" t="str">
        <f t="shared" si="511"/>
        <v>1900-1</v>
      </c>
      <c r="P16225" s="181">
        <f t="shared" si="510"/>
        <v>0</v>
      </c>
    </row>
    <row r="16226" spans="15:16">
      <c r="O16226" s="181" t="str">
        <f t="shared" si="511"/>
        <v>1900-1</v>
      </c>
      <c r="P16226" s="181">
        <f t="shared" si="510"/>
        <v>0</v>
      </c>
    </row>
    <row r="16227" spans="15:16">
      <c r="O16227" s="181" t="str">
        <f t="shared" si="511"/>
        <v>1900-1</v>
      </c>
      <c r="P16227" s="181">
        <f t="shared" si="510"/>
        <v>0</v>
      </c>
    </row>
    <row r="16228" spans="15:16">
      <c r="O16228" s="181" t="str">
        <f t="shared" si="511"/>
        <v>1900-1</v>
      </c>
      <c r="P16228" s="181">
        <f t="shared" si="510"/>
        <v>0</v>
      </c>
    </row>
    <row r="16229" spans="15:16">
      <c r="O16229" s="181" t="str">
        <f t="shared" si="511"/>
        <v>1900-1</v>
      </c>
      <c r="P16229" s="181">
        <f t="shared" si="510"/>
        <v>0</v>
      </c>
    </row>
    <row r="16230" spans="15:16">
      <c r="O16230" s="181" t="str">
        <f t="shared" si="511"/>
        <v>1900-1</v>
      </c>
      <c r="P16230" s="181">
        <f t="shared" si="510"/>
        <v>0</v>
      </c>
    </row>
    <row r="16231" spans="15:16">
      <c r="O16231" s="181" t="str">
        <f t="shared" si="511"/>
        <v>1900-1</v>
      </c>
      <c r="P16231" s="181">
        <f t="shared" si="510"/>
        <v>0</v>
      </c>
    </row>
    <row r="16232" spans="15:16">
      <c r="O16232" s="181" t="str">
        <f t="shared" si="511"/>
        <v>1900-1</v>
      </c>
      <c r="P16232" s="181">
        <f t="shared" si="510"/>
        <v>0</v>
      </c>
    </row>
    <row r="16233" spans="15:16">
      <c r="O16233" s="181" t="str">
        <f t="shared" si="511"/>
        <v>1900-1</v>
      </c>
      <c r="P16233" s="181">
        <f t="shared" si="510"/>
        <v>0</v>
      </c>
    </row>
    <row r="16234" spans="15:16">
      <c r="O16234" s="181" t="str">
        <f t="shared" si="511"/>
        <v>1900-1</v>
      </c>
      <c r="P16234" s="181">
        <f t="shared" si="510"/>
        <v>0</v>
      </c>
    </row>
    <row r="16235" spans="15:16">
      <c r="O16235" s="181" t="str">
        <f t="shared" si="511"/>
        <v>1900-1</v>
      </c>
      <c r="P16235" s="181">
        <f t="shared" si="510"/>
        <v>0</v>
      </c>
    </row>
    <row r="16236" spans="15:16">
      <c r="O16236" s="181" t="str">
        <f t="shared" si="511"/>
        <v>1900-1</v>
      </c>
      <c r="P16236" s="181">
        <f t="shared" si="510"/>
        <v>0</v>
      </c>
    </row>
    <row r="16237" spans="15:16">
      <c r="O16237" s="181" t="str">
        <f t="shared" si="511"/>
        <v>1900-1</v>
      </c>
      <c r="P16237" s="181">
        <f t="shared" si="510"/>
        <v>0</v>
      </c>
    </row>
    <row r="16238" spans="15:16">
      <c r="O16238" s="181" t="str">
        <f t="shared" si="511"/>
        <v>1900-1</v>
      </c>
      <c r="P16238" s="181">
        <f t="shared" si="510"/>
        <v>0</v>
      </c>
    </row>
    <row r="16239" spans="15:16">
      <c r="O16239" s="181" t="str">
        <f t="shared" si="511"/>
        <v>1900-1</v>
      </c>
      <c r="P16239" s="181">
        <f t="shared" si="510"/>
        <v>0</v>
      </c>
    </row>
    <row r="16240" spans="15:16">
      <c r="O16240" s="181" t="str">
        <f t="shared" si="511"/>
        <v>1900-1</v>
      </c>
      <c r="P16240" s="181">
        <f t="shared" si="510"/>
        <v>0</v>
      </c>
    </row>
    <row r="16241" spans="15:16">
      <c r="O16241" s="181" t="str">
        <f t="shared" si="511"/>
        <v>1900-1</v>
      </c>
      <c r="P16241" s="181">
        <f t="shared" si="510"/>
        <v>0</v>
      </c>
    </row>
    <row r="16242" spans="15:16">
      <c r="O16242" s="181" t="str">
        <f t="shared" si="511"/>
        <v>1900-1</v>
      </c>
      <c r="P16242" s="181">
        <f t="shared" si="510"/>
        <v>0</v>
      </c>
    </row>
    <row r="16243" spans="15:16">
      <c r="O16243" s="181" t="str">
        <f t="shared" si="511"/>
        <v>1900-1</v>
      </c>
      <c r="P16243" s="181">
        <f t="shared" si="510"/>
        <v>0</v>
      </c>
    </row>
    <row r="16244" spans="15:16">
      <c r="O16244" s="181" t="str">
        <f t="shared" si="511"/>
        <v>1900-1</v>
      </c>
      <c r="P16244" s="181">
        <f t="shared" si="510"/>
        <v>0</v>
      </c>
    </row>
    <row r="16245" spans="15:16">
      <c r="O16245" s="181" t="str">
        <f t="shared" si="511"/>
        <v>1900-1</v>
      </c>
      <c r="P16245" s="181">
        <f t="shared" si="510"/>
        <v>0</v>
      </c>
    </row>
    <row r="16246" spans="15:16">
      <c r="O16246" s="181" t="str">
        <f t="shared" si="511"/>
        <v>1900-1</v>
      </c>
      <c r="P16246" s="181">
        <f t="shared" si="510"/>
        <v>0</v>
      </c>
    </row>
    <row r="16247" spans="15:16">
      <c r="O16247" s="181" t="str">
        <f t="shared" si="511"/>
        <v>1900-1</v>
      </c>
      <c r="P16247" s="181">
        <f t="shared" si="510"/>
        <v>0</v>
      </c>
    </row>
    <row r="16248" spans="15:16">
      <c r="O16248" s="181" t="str">
        <f t="shared" si="511"/>
        <v>1900-1</v>
      </c>
      <c r="P16248" s="181">
        <f t="shared" si="510"/>
        <v>0</v>
      </c>
    </row>
    <row r="16249" spans="15:16">
      <c r="O16249" s="181" t="str">
        <f t="shared" si="511"/>
        <v>1900-1</v>
      </c>
      <c r="P16249" s="181">
        <f t="shared" si="510"/>
        <v>0</v>
      </c>
    </row>
    <row r="16250" spans="15:16">
      <c r="O16250" s="181" t="str">
        <f t="shared" si="511"/>
        <v>1900-1</v>
      </c>
      <c r="P16250" s="181">
        <f t="shared" si="510"/>
        <v>0</v>
      </c>
    </row>
    <row r="16251" spans="15:16">
      <c r="O16251" s="181" t="str">
        <f t="shared" si="511"/>
        <v>1900-1</v>
      </c>
      <c r="P16251" s="181">
        <f t="shared" ref="P16251:P16314" si="512">N16251*H16251</f>
        <v>0</v>
      </c>
    </row>
    <row r="16252" spans="15:16">
      <c r="O16252" s="181" t="str">
        <f t="shared" si="511"/>
        <v>1900-1</v>
      </c>
      <c r="P16252" s="181">
        <f t="shared" si="512"/>
        <v>0</v>
      </c>
    </row>
    <row r="16253" spans="15:16">
      <c r="O16253" s="181" t="str">
        <f t="shared" si="511"/>
        <v>1900-1</v>
      </c>
      <c r="P16253" s="181">
        <f t="shared" si="512"/>
        <v>0</v>
      </c>
    </row>
    <row r="16254" spans="15:16">
      <c r="O16254" s="181" t="str">
        <f t="shared" si="511"/>
        <v>1900-1</v>
      </c>
      <c r="P16254" s="181">
        <f t="shared" si="512"/>
        <v>0</v>
      </c>
    </row>
    <row r="16255" spans="15:16">
      <c r="O16255" s="181" t="str">
        <f t="shared" si="511"/>
        <v>1900-1</v>
      </c>
      <c r="P16255" s="181">
        <f t="shared" si="512"/>
        <v>0</v>
      </c>
    </row>
    <row r="16256" spans="15:16">
      <c r="O16256" s="181" t="str">
        <f t="shared" si="511"/>
        <v>1900-1</v>
      </c>
      <c r="P16256" s="181">
        <f t="shared" si="512"/>
        <v>0</v>
      </c>
    </row>
    <row r="16257" spans="15:16">
      <c r="O16257" s="181" t="str">
        <f t="shared" si="511"/>
        <v>1900-1</v>
      </c>
      <c r="P16257" s="181">
        <f t="shared" si="512"/>
        <v>0</v>
      </c>
    </row>
    <row r="16258" spans="15:16">
      <c r="O16258" s="181" t="str">
        <f t="shared" si="511"/>
        <v>1900-1</v>
      </c>
      <c r="P16258" s="181">
        <f t="shared" si="512"/>
        <v>0</v>
      </c>
    </row>
    <row r="16259" spans="15:16">
      <c r="O16259" s="181" t="str">
        <f t="shared" si="511"/>
        <v>1900-1</v>
      </c>
      <c r="P16259" s="181">
        <f t="shared" si="512"/>
        <v>0</v>
      </c>
    </row>
    <row r="16260" spans="15:16">
      <c r="O16260" s="181" t="str">
        <f t="shared" ref="O16260:O16323" si="513">YEAR(B16260)&amp;"-"&amp;MONTH(B16260)</f>
        <v>1900-1</v>
      </c>
      <c r="P16260" s="181">
        <f t="shared" si="512"/>
        <v>0</v>
      </c>
    </row>
    <row r="16261" spans="15:16">
      <c r="O16261" s="181" t="str">
        <f t="shared" si="513"/>
        <v>1900-1</v>
      </c>
      <c r="P16261" s="181">
        <f t="shared" si="512"/>
        <v>0</v>
      </c>
    </row>
    <row r="16262" spans="15:16">
      <c r="O16262" s="181" t="str">
        <f t="shared" si="513"/>
        <v>1900-1</v>
      </c>
      <c r="P16262" s="181">
        <f t="shared" si="512"/>
        <v>0</v>
      </c>
    </row>
    <row r="16263" spans="15:16">
      <c r="O16263" s="181" t="str">
        <f t="shared" si="513"/>
        <v>1900-1</v>
      </c>
      <c r="P16263" s="181">
        <f t="shared" si="512"/>
        <v>0</v>
      </c>
    </row>
    <row r="16264" spans="15:16">
      <c r="O16264" s="181" t="str">
        <f t="shared" si="513"/>
        <v>1900-1</v>
      </c>
      <c r="P16264" s="181">
        <f t="shared" si="512"/>
        <v>0</v>
      </c>
    </row>
    <row r="16265" spans="15:16">
      <c r="O16265" s="181" t="str">
        <f t="shared" si="513"/>
        <v>1900-1</v>
      </c>
      <c r="P16265" s="181">
        <f t="shared" si="512"/>
        <v>0</v>
      </c>
    </row>
    <row r="16266" spans="15:16">
      <c r="O16266" s="181" t="str">
        <f t="shared" si="513"/>
        <v>1900-1</v>
      </c>
      <c r="P16266" s="181">
        <f t="shared" si="512"/>
        <v>0</v>
      </c>
    </row>
    <row r="16267" spans="15:16">
      <c r="O16267" s="181" t="str">
        <f t="shared" si="513"/>
        <v>1900-1</v>
      </c>
      <c r="P16267" s="181">
        <f t="shared" si="512"/>
        <v>0</v>
      </c>
    </row>
    <row r="16268" spans="15:16">
      <c r="O16268" s="181" t="str">
        <f t="shared" si="513"/>
        <v>1900-1</v>
      </c>
      <c r="P16268" s="181">
        <f t="shared" si="512"/>
        <v>0</v>
      </c>
    </row>
    <row r="16269" spans="15:16">
      <c r="O16269" s="181" t="str">
        <f t="shared" si="513"/>
        <v>1900-1</v>
      </c>
      <c r="P16269" s="181">
        <f t="shared" si="512"/>
        <v>0</v>
      </c>
    </row>
    <row r="16270" spans="15:16">
      <c r="O16270" s="181" t="str">
        <f t="shared" si="513"/>
        <v>1900-1</v>
      </c>
      <c r="P16270" s="181">
        <f t="shared" si="512"/>
        <v>0</v>
      </c>
    </row>
    <row r="16271" spans="15:16">
      <c r="O16271" s="181" t="str">
        <f t="shared" si="513"/>
        <v>1900-1</v>
      </c>
      <c r="P16271" s="181">
        <f t="shared" si="512"/>
        <v>0</v>
      </c>
    </row>
    <row r="16272" spans="15:16">
      <c r="O16272" s="181" t="str">
        <f t="shared" si="513"/>
        <v>1900-1</v>
      </c>
      <c r="P16272" s="181">
        <f t="shared" si="512"/>
        <v>0</v>
      </c>
    </row>
    <row r="16273" spans="15:16">
      <c r="O16273" s="181" t="str">
        <f t="shared" si="513"/>
        <v>1900-1</v>
      </c>
      <c r="P16273" s="181">
        <f t="shared" si="512"/>
        <v>0</v>
      </c>
    </row>
    <row r="16274" spans="15:16">
      <c r="O16274" s="181" t="str">
        <f t="shared" si="513"/>
        <v>1900-1</v>
      </c>
      <c r="P16274" s="181">
        <f t="shared" si="512"/>
        <v>0</v>
      </c>
    </row>
    <row r="16275" spans="15:16">
      <c r="O16275" s="181" t="str">
        <f t="shared" si="513"/>
        <v>1900-1</v>
      </c>
      <c r="P16275" s="181">
        <f t="shared" si="512"/>
        <v>0</v>
      </c>
    </row>
    <row r="16276" spans="15:16">
      <c r="O16276" s="181" t="str">
        <f t="shared" si="513"/>
        <v>1900-1</v>
      </c>
      <c r="P16276" s="181">
        <f t="shared" si="512"/>
        <v>0</v>
      </c>
    </row>
    <row r="16277" spans="15:16">
      <c r="O16277" s="181" t="str">
        <f t="shared" si="513"/>
        <v>1900-1</v>
      </c>
      <c r="P16277" s="181">
        <f t="shared" si="512"/>
        <v>0</v>
      </c>
    </row>
    <row r="16278" spans="15:16">
      <c r="O16278" s="181" t="str">
        <f t="shared" si="513"/>
        <v>1900-1</v>
      </c>
      <c r="P16278" s="181">
        <f t="shared" si="512"/>
        <v>0</v>
      </c>
    </row>
    <row r="16279" spans="15:16">
      <c r="O16279" s="181" t="str">
        <f t="shared" si="513"/>
        <v>1900-1</v>
      </c>
      <c r="P16279" s="181">
        <f t="shared" si="512"/>
        <v>0</v>
      </c>
    </row>
    <row r="16280" spans="15:16">
      <c r="O16280" s="181" t="str">
        <f t="shared" si="513"/>
        <v>1900-1</v>
      </c>
      <c r="P16280" s="181">
        <f t="shared" si="512"/>
        <v>0</v>
      </c>
    </row>
    <row r="16281" spans="15:16">
      <c r="O16281" s="181" t="str">
        <f t="shared" si="513"/>
        <v>1900-1</v>
      </c>
      <c r="P16281" s="181">
        <f t="shared" si="512"/>
        <v>0</v>
      </c>
    </row>
    <row r="16282" spans="15:16">
      <c r="O16282" s="181" t="str">
        <f t="shared" si="513"/>
        <v>1900-1</v>
      </c>
      <c r="P16282" s="181">
        <f t="shared" si="512"/>
        <v>0</v>
      </c>
    </row>
    <row r="16283" spans="15:16">
      <c r="O16283" s="181" t="str">
        <f t="shared" si="513"/>
        <v>1900-1</v>
      </c>
      <c r="P16283" s="181">
        <f t="shared" si="512"/>
        <v>0</v>
      </c>
    </row>
    <row r="16284" spans="15:16">
      <c r="O16284" s="181" t="str">
        <f t="shared" si="513"/>
        <v>1900-1</v>
      </c>
      <c r="P16284" s="181">
        <f t="shared" si="512"/>
        <v>0</v>
      </c>
    </row>
    <row r="16285" spans="15:16">
      <c r="O16285" s="181" t="str">
        <f t="shared" si="513"/>
        <v>1900-1</v>
      </c>
      <c r="P16285" s="181">
        <f t="shared" si="512"/>
        <v>0</v>
      </c>
    </row>
    <row r="16286" spans="15:16">
      <c r="O16286" s="181" t="str">
        <f t="shared" si="513"/>
        <v>1900-1</v>
      </c>
      <c r="P16286" s="181">
        <f t="shared" si="512"/>
        <v>0</v>
      </c>
    </row>
    <row r="16287" spans="15:16">
      <c r="O16287" s="181" t="str">
        <f t="shared" si="513"/>
        <v>1900-1</v>
      </c>
      <c r="P16287" s="181">
        <f t="shared" si="512"/>
        <v>0</v>
      </c>
    </row>
    <row r="16288" spans="15:16">
      <c r="O16288" s="181" t="str">
        <f t="shared" si="513"/>
        <v>1900-1</v>
      </c>
      <c r="P16288" s="181">
        <f t="shared" si="512"/>
        <v>0</v>
      </c>
    </row>
    <row r="16289" spans="15:16">
      <c r="O16289" s="181" t="str">
        <f t="shared" si="513"/>
        <v>1900-1</v>
      </c>
      <c r="P16289" s="181">
        <f t="shared" si="512"/>
        <v>0</v>
      </c>
    </row>
    <row r="16290" spans="15:16">
      <c r="O16290" s="181" t="str">
        <f t="shared" si="513"/>
        <v>1900-1</v>
      </c>
      <c r="P16290" s="181">
        <f t="shared" si="512"/>
        <v>0</v>
      </c>
    </row>
    <row r="16291" spans="15:16">
      <c r="O16291" s="181" t="str">
        <f t="shared" si="513"/>
        <v>1900-1</v>
      </c>
      <c r="P16291" s="181">
        <f t="shared" si="512"/>
        <v>0</v>
      </c>
    </row>
    <row r="16292" spans="15:16">
      <c r="O16292" s="181" t="str">
        <f t="shared" si="513"/>
        <v>1900-1</v>
      </c>
      <c r="P16292" s="181">
        <f t="shared" si="512"/>
        <v>0</v>
      </c>
    </row>
    <row r="16293" spans="15:16">
      <c r="O16293" s="181" t="str">
        <f t="shared" si="513"/>
        <v>1900-1</v>
      </c>
      <c r="P16293" s="181">
        <f t="shared" si="512"/>
        <v>0</v>
      </c>
    </row>
    <row r="16294" spans="15:16">
      <c r="O16294" s="181" t="str">
        <f t="shared" si="513"/>
        <v>1900-1</v>
      </c>
      <c r="P16294" s="181">
        <f t="shared" si="512"/>
        <v>0</v>
      </c>
    </row>
    <row r="16295" spans="15:16">
      <c r="O16295" s="181" t="str">
        <f t="shared" si="513"/>
        <v>1900-1</v>
      </c>
      <c r="P16295" s="181">
        <f t="shared" si="512"/>
        <v>0</v>
      </c>
    </row>
    <row r="16296" spans="15:16">
      <c r="O16296" s="181" t="str">
        <f t="shared" si="513"/>
        <v>1900-1</v>
      </c>
      <c r="P16296" s="181">
        <f t="shared" si="512"/>
        <v>0</v>
      </c>
    </row>
    <row r="16297" spans="15:16">
      <c r="O16297" s="181" t="str">
        <f t="shared" si="513"/>
        <v>1900-1</v>
      </c>
      <c r="P16297" s="181">
        <f t="shared" si="512"/>
        <v>0</v>
      </c>
    </row>
    <row r="16298" spans="15:16">
      <c r="O16298" s="181" t="str">
        <f t="shared" si="513"/>
        <v>1900-1</v>
      </c>
      <c r="P16298" s="181">
        <f t="shared" si="512"/>
        <v>0</v>
      </c>
    </row>
    <row r="16299" spans="15:16">
      <c r="O16299" s="181" t="str">
        <f t="shared" si="513"/>
        <v>1900-1</v>
      </c>
      <c r="P16299" s="181">
        <f t="shared" si="512"/>
        <v>0</v>
      </c>
    </row>
    <row r="16300" spans="15:16">
      <c r="O16300" s="181" t="str">
        <f t="shared" si="513"/>
        <v>1900-1</v>
      </c>
      <c r="P16300" s="181">
        <f t="shared" si="512"/>
        <v>0</v>
      </c>
    </row>
    <row r="16301" spans="15:16">
      <c r="O16301" s="181" t="str">
        <f t="shared" si="513"/>
        <v>1900-1</v>
      </c>
      <c r="P16301" s="181">
        <f t="shared" si="512"/>
        <v>0</v>
      </c>
    </row>
    <row r="16302" spans="15:16">
      <c r="O16302" s="181" t="str">
        <f t="shared" si="513"/>
        <v>1900-1</v>
      </c>
      <c r="P16302" s="181">
        <f t="shared" si="512"/>
        <v>0</v>
      </c>
    </row>
    <row r="16303" spans="15:16">
      <c r="O16303" s="181" t="str">
        <f t="shared" si="513"/>
        <v>1900-1</v>
      </c>
      <c r="P16303" s="181">
        <f t="shared" si="512"/>
        <v>0</v>
      </c>
    </row>
    <row r="16304" spans="15:16">
      <c r="O16304" s="181" t="str">
        <f t="shared" si="513"/>
        <v>1900-1</v>
      </c>
      <c r="P16304" s="181">
        <f t="shared" si="512"/>
        <v>0</v>
      </c>
    </row>
    <row r="16305" spans="15:16">
      <c r="O16305" s="181" t="str">
        <f t="shared" si="513"/>
        <v>1900-1</v>
      </c>
      <c r="P16305" s="181">
        <f t="shared" si="512"/>
        <v>0</v>
      </c>
    </row>
    <row r="16306" spans="15:16">
      <c r="O16306" s="181" t="str">
        <f t="shared" si="513"/>
        <v>1900-1</v>
      </c>
      <c r="P16306" s="181">
        <f t="shared" si="512"/>
        <v>0</v>
      </c>
    </row>
    <row r="16307" spans="15:16">
      <c r="O16307" s="181" t="str">
        <f t="shared" si="513"/>
        <v>1900-1</v>
      </c>
      <c r="P16307" s="181">
        <f t="shared" si="512"/>
        <v>0</v>
      </c>
    </row>
    <row r="16308" spans="15:16">
      <c r="O16308" s="181" t="str">
        <f t="shared" si="513"/>
        <v>1900-1</v>
      </c>
      <c r="P16308" s="181">
        <f t="shared" si="512"/>
        <v>0</v>
      </c>
    </row>
    <row r="16309" spans="15:16">
      <c r="O16309" s="181" t="str">
        <f t="shared" si="513"/>
        <v>1900-1</v>
      </c>
      <c r="P16309" s="181">
        <f t="shared" si="512"/>
        <v>0</v>
      </c>
    </row>
    <row r="16310" spans="15:16">
      <c r="O16310" s="181" t="str">
        <f t="shared" si="513"/>
        <v>1900-1</v>
      </c>
      <c r="P16310" s="181">
        <f t="shared" si="512"/>
        <v>0</v>
      </c>
    </row>
    <row r="16311" spans="15:16">
      <c r="O16311" s="181" t="str">
        <f t="shared" si="513"/>
        <v>1900-1</v>
      </c>
      <c r="P16311" s="181">
        <f t="shared" si="512"/>
        <v>0</v>
      </c>
    </row>
    <row r="16312" spans="15:16">
      <c r="O16312" s="181" t="str">
        <f t="shared" si="513"/>
        <v>1900-1</v>
      </c>
      <c r="P16312" s="181">
        <f t="shared" si="512"/>
        <v>0</v>
      </c>
    </row>
    <row r="16313" spans="15:16">
      <c r="O16313" s="181" t="str">
        <f t="shared" si="513"/>
        <v>1900-1</v>
      </c>
      <c r="P16313" s="181">
        <f t="shared" si="512"/>
        <v>0</v>
      </c>
    </row>
    <row r="16314" spans="15:16">
      <c r="O16314" s="181" t="str">
        <f t="shared" si="513"/>
        <v>1900-1</v>
      </c>
      <c r="P16314" s="181">
        <f t="shared" si="512"/>
        <v>0</v>
      </c>
    </row>
    <row r="16315" spans="15:16">
      <c r="O16315" s="181" t="str">
        <f t="shared" si="513"/>
        <v>1900-1</v>
      </c>
      <c r="P16315" s="181">
        <f t="shared" ref="P16315:P16378" si="514">N16315*H16315</f>
        <v>0</v>
      </c>
    </row>
    <row r="16316" spans="15:16">
      <c r="O16316" s="181" t="str">
        <f t="shared" si="513"/>
        <v>1900-1</v>
      </c>
      <c r="P16316" s="181">
        <f t="shared" si="514"/>
        <v>0</v>
      </c>
    </row>
    <row r="16317" spans="15:16">
      <c r="O16317" s="181" t="str">
        <f t="shared" si="513"/>
        <v>1900-1</v>
      </c>
      <c r="P16317" s="181">
        <f t="shared" si="514"/>
        <v>0</v>
      </c>
    </row>
    <row r="16318" spans="15:16">
      <c r="O16318" s="181" t="str">
        <f t="shared" si="513"/>
        <v>1900-1</v>
      </c>
      <c r="P16318" s="181">
        <f t="shared" si="514"/>
        <v>0</v>
      </c>
    </row>
    <row r="16319" spans="15:16">
      <c r="O16319" s="181" t="str">
        <f t="shared" si="513"/>
        <v>1900-1</v>
      </c>
      <c r="P16319" s="181">
        <f t="shared" si="514"/>
        <v>0</v>
      </c>
    </row>
    <row r="16320" spans="15:16">
      <c r="O16320" s="181" t="str">
        <f t="shared" si="513"/>
        <v>1900-1</v>
      </c>
      <c r="P16320" s="181">
        <f t="shared" si="514"/>
        <v>0</v>
      </c>
    </row>
    <row r="16321" spans="15:16">
      <c r="O16321" s="181" t="str">
        <f t="shared" si="513"/>
        <v>1900-1</v>
      </c>
      <c r="P16321" s="181">
        <f t="shared" si="514"/>
        <v>0</v>
      </c>
    </row>
    <row r="16322" spans="15:16">
      <c r="O16322" s="181" t="str">
        <f t="shared" si="513"/>
        <v>1900-1</v>
      </c>
      <c r="P16322" s="181">
        <f t="shared" si="514"/>
        <v>0</v>
      </c>
    </row>
    <row r="16323" spans="15:16">
      <c r="O16323" s="181" t="str">
        <f t="shared" si="513"/>
        <v>1900-1</v>
      </c>
      <c r="P16323" s="181">
        <f t="shared" si="514"/>
        <v>0</v>
      </c>
    </row>
    <row r="16324" spans="15:16">
      <c r="O16324" s="181" t="str">
        <f t="shared" ref="O16324:O16387" si="515">YEAR(B16324)&amp;"-"&amp;MONTH(B16324)</f>
        <v>1900-1</v>
      </c>
      <c r="P16324" s="181">
        <f t="shared" si="514"/>
        <v>0</v>
      </c>
    </row>
    <row r="16325" spans="15:16">
      <c r="O16325" s="181" t="str">
        <f t="shared" si="515"/>
        <v>1900-1</v>
      </c>
      <c r="P16325" s="181">
        <f t="shared" si="514"/>
        <v>0</v>
      </c>
    </row>
    <row r="16326" spans="15:16">
      <c r="O16326" s="181" t="str">
        <f t="shared" si="515"/>
        <v>1900-1</v>
      </c>
      <c r="P16326" s="181">
        <f t="shared" si="514"/>
        <v>0</v>
      </c>
    </row>
    <row r="16327" spans="15:16">
      <c r="O16327" s="181" t="str">
        <f t="shared" si="515"/>
        <v>1900-1</v>
      </c>
      <c r="P16327" s="181">
        <f t="shared" si="514"/>
        <v>0</v>
      </c>
    </row>
    <row r="16328" spans="15:16">
      <c r="O16328" s="181" t="str">
        <f t="shared" si="515"/>
        <v>1900-1</v>
      </c>
      <c r="P16328" s="181">
        <f t="shared" si="514"/>
        <v>0</v>
      </c>
    </row>
    <row r="16329" spans="15:16">
      <c r="O16329" s="181" t="str">
        <f t="shared" si="515"/>
        <v>1900-1</v>
      </c>
      <c r="P16329" s="181">
        <f t="shared" si="514"/>
        <v>0</v>
      </c>
    </row>
    <row r="16330" spans="15:16">
      <c r="O16330" s="181" t="str">
        <f t="shared" si="515"/>
        <v>1900-1</v>
      </c>
      <c r="P16330" s="181">
        <f t="shared" si="514"/>
        <v>0</v>
      </c>
    </row>
    <row r="16331" spans="15:16">
      <c r="O16331" s="181" t="str">
        <f t="shared" si="515"/>
        <v>1900-1</v>
      </c>
      <c r="P16331" s="181">
        <f t="shared" si="514"/>
        <v>0</v>
      </c>
    </row>
    <row r="16332" spans="15:16">
      <c r="O16332" s="181" t="str">
        <f t="shared" si="515"/>
        <v>1900-1</v>
      </c>
      <c r="P16332" s="181">
        <f t="shared" si="514"/>
        <v>0</v>
      </c>
    </row>
    <row r="16333" spans="15:16">
      <c r="O16333" s="181" t="str">
        <f t="shared" si="515"/>
        <v>1900-1</v>
      </c>
      <c r="P16333" s="181">
        <f t="shared" si="514"/>
        <v>0</v>
      </c>
    </row>
    <row r="16334" spans="15:16">
      <c r="O16334" s="181" t="str">
        <f t="shared" si="515"/>
        <v>1900-1</v>
      </c>
      <c r="P16334" s="181">
        <f t="shared" si="514"/>
        <v>0</v>
      </c>
    </row>
    <row r="16335" spans="15:16">
      <c r="O16335" s="181" t="str">
        <f t="shared" si="515"/>
        <v>1900-1</v>
      </c>
      <c r="P16335" s="181">
        <f t="shared" si="514"/>
        <v>0</v>
      </c>
    </row>
    <row r="16336" spans="15:16">
      <c r="O16336" s="181" t="str">
        <f t="shared" si="515"/>
        <v>1900-1</v>
      </c>
      <c r="P16336" s="181">
        <f t="shared" si="514"/>
        <v>0</v>
      </c>
    </row>
    <row r="16337" spans="15:16">
      <c r="O16337" s="181" t="str">
        <f t="shared" si="515"/>
        <v>1900-1</v>
      </c>
      <c r="P16337" s="181">
        <f t="shared" si="514"/>
        <v>0</v>
      </c>
    </row>
    <row r="16338" spans="15:16">
      <c r="O16338" s="181" t="str">
        <f t="shared" si="515"/>
        <v>1900-1</v>
      </c>
      <c r="P16338" s="181">
        <f t="shared" si="514"/>
        <v>0</v>
      </c>
    </row>
    <row r="16339" spans="15:16">
      <c r="O16339" s="181" t="str">
        <f t="shared" si="515"/>
        <v>1900-1</v>
      </c>
      <c r="P16339" s="181">
        <f t="shared" si="514"/>
        <v>0</v>
      </c>
    </row>
    <row r="16340" spans="15:16">
      <c r="O16340" s="181" t="str">
        <f t="shared" si="515"/>
        <v>1900-1</v>
      </c>
      <c r="P16340" s="181">
        <f t="shared" si="514"/>
        <v>0</v>
      </c>
    </row>
    <row r="16341" spans="15:16">
      <c r="O16341" s="181" t="str">
        <f t="shared" si="515"/>
        <v>1900-1</v>
      </c>
      <c r="P16341" s="181">
        <f t="shared" si="514"/>
        <v>0</v>
      </c>
    </row>
    <row r="16342" spans="15:16">
      <c r="O16342" s="181" t="str">
        <f t="shared" si="515"/>
        <v>1900-1</v>
      </c>
      <c r="P16342" s="181">
        <f t="shared" si="514"/>
        <v>0</v>
      </c>
    </row>
    <row r="16343" spans="15:16">
      <c r="O16343" s="181" t="str">
        <f t="shared" si="515"/>
        <v>1900-1</v>
      </c>
      <c r="P16343" s="181">
        <f t="shared" si="514"/>
        <v>0</v>
      </c>
    </row>
    <row r="16344" spans="15:16">
      <c r="O16344" s="181" t="str">
        <f t="shared" si="515"/>
        <v>1900-1</v>
      </c>
      <c r="P16344" s="181">
        <f t="shared" si="514"/>
        <v>0</v>
      </c>
    </row>
    <row r="16345" spans="15:16">
      <c r="O16345" s="181" t="str">
        <f t="shared" si="515"/>
        <v>1900-1</v>
      </c>
      <c r="P16345" s="181">
        <f t="shared" si="514"/>
        <v>0</v>
      </c>
    </row>
    <row r="16346" spans="15:16">
      <c r="O16346" s="181" t="str">
        <f t="shared" si="515"/>
        <v>1900-1</v>
      </c>
      <c r="P16346" s="181">
        <f t="shared" si="514"/>
        <v>0</v>
      </c>
    </row>
    <row r="16347" spans="15:16">
      <c r="O16347" s="181" t="str">
        <f t="shared" si="515"/>
        <v>1900-1</v>
      </c>
      <c r="P16347" s="181">
        <f t="shared" si="514"/>
        <v>0</v>
      </c>
    </row>
    <row r="16348" spans="15:16">
      <c r="O16348" s="181" t="str">
        <f t="shared" si="515"/>
        <v>1900-1</v>
      </c>
      <c r="P16348" s="181">
        <f t="shared" si="514"/>
        <v>0</v>
      </c>
    </row>
    <row r="16349" spans="15:16">
      <c r="O16349" s="181" t="str">
        <f t="shared" si="515"/>
        <v>1900-1</v>
      </c>
      <c r="P16349" s="181">
        <f t="shared" si="514"/>
        <v>0</v>
      </c>
    </row>
    <row r="16350" spans="15:16">
      <c r="O16350" s="181" t="str">
        <f t="shared" si="515"/>
        <v>1900-1</v>
      </c>
      <c r="P16350" s="181">
        <f t="shared" si="514"/>
        <v>0</v>
      </c>
    </row>
    <row r="16351" spans="15:16">
      <c r="O16351" s="181" t="str">
        <f t="shared" si="515"/>
        <v>1900-1</v>
      </c>
      <c r="P16351" s="181">
        <f t="shared" si="514"/>
        <v>0</v>
      </c>
    </row>
    <row r="16352" spans="15:16">
      <c r="O16352" s="181" t="str">
        <f t="shared" si="515"/>
        <v>1900-1</v>
      </c>
      <c r="P16352" s="181">
        <f t="shared" si="514"/>
        <v>0</v>
      </c>
    </row>
    <row r="16353" spans="15:16">
      <c r="O16353" s="181" t="str">
        <f t="shared" si="515"/>
        <v>1900-1</v>
      </c>
      <c r="P16353" s="181">
        <f t="shared" si="514"/>
        <v>0</v>
      </c>
    </row>
    <row r="16354" spans="15:16">
      <c r="O16354" s="181" t="str">
        <f t="shared" si="515"/>
        <v>1900-1</v>
      </c>
      <c r="P16354" s="181">
        <f t="shared" si="514"/>
        <v>0</v>
      </c>
    </row>
    <row r="16355" spans="15:16">
      <c r="O16355" s="181" t="str">
        <f t="shared" si="515"/>
        <v>1900-1</v>
      </c>
      <c r="P16355" s="181">
        <f t="shared" si="514"/>
        <v>0</v>
      </c>
    </row>
    <row r="16356" spans="15:16">
      <c r="O16356" s="181" t="str">
        <f t="shared" si="515"/>
        <v>1900-1</v>
      </c>
      <c r="P16356" s="181">
        <f t="shared" si="514"/>
        <v>0</v>
      </c>
    </row>
    <row r="16357" spans="15:16">
      <c r="O16357" s="181" t="str">
        <f t="shared" si="515"/>
        <v>1900-1</v>
      </c>
      <c r="P16357" s="181">
        <f t="shared" si="514"/>
        <v>0</v>
      </c>
    </row>
    <row r="16358" spans="15:16">
      <c r="O16358" s="181" t="str">
        <f t="shared" si="515"/>
        <v>1900-1</v>
      </c>
      <c r="P16358" s="181">
        <f t="shared" si="514"/>
        <v>0</v>
      </c>
    </row>
    <row r="16359" spans="15:16">
      <c r="O16359" s="181" t="str">
        <f t="shared" si="515"/>
        <v>1900-1</v>
      </c>
      <c r="P16359" s="181">
        <f t="shared" si="514"/>
        <v>0</v>
      </c>
    </row>
    <row r="16360" spans="15:16">
      <c r="O16360" s="181" t="str">
        <f t="shared" si="515"/>
        <v>1900-1</v>
      </c>
      <c r="P16360" s="181">
        <f t="shared" si="514"/>
        <v>0</v>
      </c>
    </row>
    <row r="16361" spans="15:16">
      <c r="O16361" s="181" t="str">
        <f t="shared" si="515"/>
        <v>1900-1</v>
      </c>
      <c r="P16361" s="181">
        <f t="shared" si="514"/>
        <v>0</v>
      </c>
    </row>
    <row r="16362" spans="15:16">
      <c r="O16362" s="181" t="str">
        <f t="shared" si="515"/>
        <v>1900-1</v>
      </c>
      <c r="P16362" s="181">
        <f t="shared" si="514"/>
        <v>0</v>
      </c>
    </row>
    <row r="16363" spans="15:16">
      <c r="O16363" s="181" t="str">
        <f t="shared" si="515"/>
        <v>1900-1</v>
      </c>
      <c r="P16363" s="181">
        <f t="shared" si="514"/>
        <v>0</v>
      </c>
    </row>
    <row r="16364" spans="15:16">
      <c r="O16364" s="181" t="str">
        <f t="shared" si="515"/>
        <v>1900-1</v>
      </c>
      <c r="P16364" s="181">
        <f t="shared" si="514"/>
        <v>0</v>
      </c>
    </row>
    <row r="16365" spans="15:16">
      <c r="O16365" s="181" t="str">
        <f t="shared" si="515"/>
        <v>1900-1</v>
      </c>
      <c r="P16365" s="181">
        <f t="shared" si="514"/>
        <v>0</v>
      </c>
    </row>
    <row r="16366" spans="15:16">
      <c r="O16366" s="181" t="str">
        <f t="shared" si="515"/>
        <v>1900-1</v>
      </c>
      <c r="P16366" s="181">
        <f t="shared" si="514"/>
        <v>0</v>
      </c>
    </row>
    <row r="16367" spans="15:16">
      <c r="O16367" s="181" t="str">
        <f t="shared" si="515"/>
        <v>1900-1</v>
      </c>
      <c r="P16367" s="181">
        <f t="shared" si="514"/>
        <v>0</v>
      </c>
    </row>
    <row r="16368" spans="15:16">
      <c r="O16368" s="181" t="str">
        <f t="shared" si="515"/>
        <v>1900-1</v>
      </c>
      <c r="P16368" s="181">
        <f t="shared" si="514"/>
        <v>0</v>
      </c>
    </row>
    <row r="16369" spans="15:16">
      <c r="O16369" s="181" t="str">
        <f t="shared" si="515"/>
        <v>1900-1</v>
      </c>
      <c r="P16369" s="181">
        <f t="shared" si="514"/>
        <v>0</v>
      </c>
    </row>
    <row r="16370" spans="15:16">
      <c r="O16370" s="181" t="str">
        <f t="shared" si="515"/>
        <v>1900-1</v>
      </c>
      <c r="P16370" s="181">
        <f t="shared" si="514"/>
        <v>0</v>
      </c>
    </row>
    <row r="16371" spans="15:16">
      <c r="O16371" s="181" t="str">
        <f t="shared" si="515"/>
        <v>1900-1</v>
      </c>
      <c r="P16371" s="181">
        <f t="shared" si="514"/>
        <v>0</v>
      </c>
    </row>
    <row r="16372" spans="15:16">
      <c r="O16372" s="181" t="str">
        <f t="shared" si="515"/>
        <v>1900-1</v>
      </c>
      <c r="P16372" s="181">
        <f t="shared" si="514"/>
        <v>0</v>
      </c>
    </row>
    <row r="16373" spans="15:16">
      <c r="O16373" s="181" t="str">
        <f t="shared" si="515"/>
        <v>1900-1</v>
      </c>
      <c r="P16373" s="181">
        <f t="shared" si="514"/>
        <v>0</v>
      </c>
    </row>
    <row r="16374" spans="15:16">
      <c r="O16374" s="181" t="str">
        <f t="shared" si="515"/>
        <v>1900-1</v>
      </c>
      <c r="P16374" s="181">
        <f t="shared" si="514"/>
        <v>0</v>
      </c>
    </row>
    <row r="16375" spans="15:16">
      <c r="O16375" s="181" t="str">
        <f t="shared" si="515"/>
        <v>1900-1</v>
      </c>
      <c r="P16375" s="181">
        <f t="shared" si="514"/>
        <v>0</v>
      </c>
    </row>
    <row r="16376" spans="15:16">
      <c r="O16376" s="181" t="str">
        <f t="shared" si="515"/>
        <v>1900-1</v>
      </c>
      <c r="P16376" s="181">
        <f t="shared" si="514"/>
        <v>0</v>
      </c>
    </row>
    <row r="16377" spans="15:16">
      <c r="O16377" s="181" t="str">
        <f t="shared" si="515"/>
        <v>1900-1</v>
      </c>
      <c r="P16377" s="181">
        <f t="shared" si="514"/>
        <v>0</v>
      </c>
    </row>
    <row r="16378" spans="15:16">
      <c r="O16378" s="181" t="str">
        <f t="shared" si="515"/>
        <v>1900-1</v>
      </c>
      <c r="P16378" s="181">
        <f t="shared" si="514"/>
        <v>0</v>
      </c>
    </row>
    <row r="16379" spans="15:16">
      <c r="O16379" s="181" t="str">
        <f t="shared" si="515"/>
        <v>1900-1</v>
      </c>
      <c r="P16379" s="181">
        <f t="shared" ref="P16379:P16441" si="516">N16379*H16379</f>
        <v>0</v>
      </c>
    </row>
    <row r="16380" spans="15:16">
      <c r="O16380" s="181" t="str">
        <f t="shared" si="515"/>
        <v>1900-1</v>
      </c>
      <c r="P16380" s="181">
        <f t="shared" si="516"/>
        <v>0</v>
      </c>
    </row>
    <row r="16381" spans="15:16">
      <c r="O16381" s="181" t="str">
        <f t="shared" si="515"/>
        <v>1900-1</v>
      </c>
      <c r="P16381" s="181">
        <f t="shared" si="516"/>
        <v>0</v>
      </c>
    </row>
    <row r="16382" spans="15:16">
      <c r="O16382" s="181" t="str">
        <f t="shared" si="515"/>
        <v>1900-1</v>
      </c>
      <c r="P16382" s="181">
        <f t="shared" si="516"/>
        <v>0</v>
      </c>
    </row>
    <row r="16383" spans="15:16">
      <c r="O16383" s="181" t="str">
        <f t="shared" si="515"/>
        <v>1900-1</v>
      </c>
      <c r="P16383" s="181">
        <f t="shared" si="516"/>
        <v>0</v>
      </c>
    </row>
    <row r="16384" spans="15:16">
      <c r="O16384" s="181" t="str">
        <f t="shared" si="515"/>
        <v>1900-1</v>
      </c>
      <c r="P16384" s="181">
        <f t="shared" si="516"/>
        <v>0</v>
      </c>
    </row>
    <row r="16385" spans="15:16">
      <c r="O16385" s="181" t="str">
        <f t="shared" si="515"/>
        <v>1900-1</v>
      </c>
      <c r="P16385" s="181">
        <f t="shared" si="516"/>
        <v>0</v>
      </c>
    </row>
    <row r="16386" spans="15:16">
      <c r="O16386" s="181" t="str">
        <f t="shared" si="515"/>
        <v>1900-1</v>
      </c>
      <c r="P16386" s="181">
        <f t="shared" si="516"/>
        <v>0</v>
      </c>
    </row>
    <row r="16387" spans="15:16">
      <c r="O16387" s="181" t="str">
        <f t="shared" si="515"/>
        <v>1900-1</v>
      </c>
      <c r="P16387" s="181">
        <f t="shared" si="516"/>
        <v>0</v>
      </c>
    </row>
    <row r="16388" spans="15:16">
      <c r="O16388" s="181" t="str">
        <f t="shared" ref="O16388:O16450" si="517">YEAR(B16388)&amp;"-"&amp;MONTH(B16388)</f>
        <v>1900-1</v>
      </c>
      <c r="P16388" s="181">
        <f t="shared" si="516"/>
        <v>0</v>
      </c>
    </row>
    <row r="16389" spans="15:16">
      <c r="O16389" s="181" t="str">
        <f t="shared" si="517"/>
        <v>1900-1</v>
      </c>
      <c r="P16389" s="181">
        <f t="shared" si="516"/>
        <v>0</v>
      </c>
    </row>
    <row r="16390" spans="15:16">
      <c r="O16390" s="181" t="str">
        <f t="shared" si="517"/>
        <v>1900-1</v>
      </c>
      <c r="P16390" s="181">
        <f t="shared" si="516"/>
        <v>0</v>
      </c>
    </row>
    <row r="16391" spans="15:16">
      <c r="O16391" s="181" t="str">
        <f t="shared" si="517"/>
        <v>1900-1</v>
      </c>
      <c r="P16391" s="181">
        <f t="shared" si="516"/>
        <v>0</v>
      </c>
    </row>
    <row r="16392" spans="15:16">
      <c r="O16392" s="181" t="str">
        <f t="shared" si="517"/>
        <v>1900-1</v>
      </c>
      <c r="P16392" s="181">
        <f t="shared" si="516"/>
        <v>0</v>
      </c>
    </row>
    <row r="16393" spans="15:16">
      <c r="O16393" s="181" t="str">
        <f t="shared" si="517"/>
        <v>1900-1</v>
      </c>
      <c r="P16393" s="181">
        <f t="shared" si="516"/>
        <v>0</v>
      </c>
    </row>
    <row r="16394" spans="15:16">
      <c r="O16394" s="181" t="str">
        <f t="shared" si="517"/>
        <v>1900-1</v>
      </c>
      <c r="P16394" s="181">
        <f t="shared" si="516"/>
        <v>0</v>
      </c>
    </row>
    <row r="16395" spans="15:16">
      <c r="O16395" s="181" t="str">
        <f t="shared" si="517"/>
        <v>1900-1</v>
      </c>
      <c r="P16395" s="181">
        <f t="shared" si="516"/>
        <v>0</v>
      </c>
    </row>
    <row r="16396" spans="15:16">
      <c r="O16396" s="181" t="str">
        <f t="shared" si="517"/>
        <v>1900-1</v>
      </c>
      <c r="P16396" s="181">
        <f t="shared" si="516"/>
        <v>0</v>
      </c>
    </row>
    <row r="16397" spans="15:16">
      <c r="O16397" s="181" t="str">
        <f t="shared" si="517"/>
        <v>1900-1</v>
      </c>
      <c r="P16397" s="181">
        <f t="shared" si="516"/>
        <v>0</v>
      </c>
    </row>
    <row r="16398" spans="15:16">
      <c r="O16398" s="181" t="str">
        <f t="shared" si="517"/>
        <v>1900-1</v>
      </c>
      <c r="P16398" s="181">
        <f t="shared" si="516"/>
        <v>0</v>
      </c>
    </row>
    <row r="16399" spans="15:16">
      <c r="O16399" s="181" t="str">
        <f t="shared" si="517"/>
        <v>1900-1</v>
      </c>
      <c r="P16399" s="181">
        <f t="shared" si="516"/>
        <v>0</v>
      </c>
    </row>
    <row r="16400" spans="15:16">
      <c r="O16400" s="181" t="str">
        <f t="shared" si="517"/>
        <v>1900-1</v>
      </c>
      <c r="P16400" s="181">
        <f t="shared" si="516"/>
        <v>0</v>
      </c>
    </row>
    <row r="16401" spans="15:16">
      <c r="O16401" s="181" t="str">
        <f t="shared" si="517"/>
        <v>1900-1</v>
      </c>
      <c r="P16401" s="181">
        <f t="shared" si="516"/>
        <v>0</v>
      </c>
    </row>
    <row r="16402" spans="15:16">
      <c r="O16402" s="181" t="str">
        <f t="shared" si="517"/>
        <v>1900-1</v>
      </c>
      <c r="P16402" s="181">
        <f t="shared" si="516"/>
        <v>0</v>
      </c>
    </row>
    <row r="16403" spans="15:16">
      <c r="O16403" s="181" t="str">
        <f t="shared" si="517"/>
        <v>1900-1</v>
      </c>
      <c r="P16403" s="181">
        <f t="shared" si="516"/>
        <v>0</v>
      </c>
    </row>
    <row r="16404" spans="15:16">
      <c r="O16404" s="181" t="str">
        <f t="shared" si="517"/>
        <v>1900-1</v>
      </c>
      <c r="P16404" s="181">
        <f t="shared" si="516"/>
        <v>0</v>
      </c>
    </row>
    <row r="16405" spans="15:16">
      <c r="O16405" s="181" t="str">
        <f t="shared" si="517"/>
        <v>1900-1</v>
      </c>
      <c r="P16405" s="181">
        <f t="shared" si="516"/>
        <v>0</v>
      </c>
    </row>
    <row r="16406" spans="15:16">
      <c r="O16406" s="181" t="str">
        <f t="shared" si="517"/>
        <v>1900-1</v>
      </c>
      <c r="P16406" s="181">
        <f t="shared" si="516"/>
        <v>0</v>
      </c>
    </row>
    <row r="16407" spans="15:16">
      <c r="O16407" s="181" t="str">
        <f t="shared" si="517"/>
        <v>1900-1</v>
      </c>
      <c r="P16407" s="181">
        <f t="shared" si="516"/>
        <v>0</v>
      </c>
    </row>
    <row r="16408" spans="15:16">
      <c r="O16408" s="181" t="str">
        <f t="shared" si="517"/>
        <v>1900-1</v>
      </c>
      <c r="P16408" s="181">
        <f t="shared" si="516"/>
        <v>0</v>
      </c>
    </row>
    <row r="16409" spans="15:16">
      <c r="O16409" s="181" t="str">
        <f t="shared" si="517"/>
        <v>1900-1</v>
      </c>
      <c r="P16409" s="181">
        <f t="shared" si="516"/>
        <v>0</v>
      </c>
    </row>
    <row r="16410" spans="15:16">
      <c r="O16410" s="181" t="str">
        <f t="shared" si="517"/>
        <v>1900-1</v>
      </c>
      <c r="P16410" s="181">
        <f t="shared" si="516"/>
        <v>0</v>
      </c>
    </row>
    <row r="16411" spans="15:16">
      <c r="O16411" s="181" t="str">
        <f t="shared" si="517"/>
        <v>1900-1</v>
      </c>
      <c r="P16411" s="181">
        <f t="shared" si="516"/>
        <v>0</v>
      </c>
    </row>
    <row r="16412" spans="15:16">
      <c r="O16412" s="181" t="str">
        <f t="shared" si="517"/>
        <v>1900-1</v>
      </c>
      <c r="P16412" s="181">
        <f t="shared" si="516"/>
        <v>0</v>
      </c>
    </row>
    <row r="16413" spans="15:16">
      <c r="O16413" s="181" t="str">
        <f t="shared" si="517"/>
        <v>1900-1</v>
      </c>
      <c r="P16413" s="181">
        <f t="shared" si="516"/>
        <v>0</v>
      </c>
    </row>
    <row r="16414" spans="15:16">
      <c r="O16414" s="181" t="str">
        <f t="shared" si="517"/>
        <v>1900-1</v>
      </c>
      <c r="P16414" s="181">
        <f t="shared" si="516"/>
        <v>0</v>
      </c>
    </row>
    <row r="16415" spans="15:16">
      <c r="O16415" s="181" t="str">
        <f t="shared" si="517"/>
        <v>1900-1</v>
      </c>
      <c r="P16415" s="181">
        <f t="shared" si="516"/>
        <v>0</v>
      </c>
    </row>
    <row r="16416" spans="15:16">
      <c r="O16416" s="181" t="str">
        <f t="shared" si="517"/>
        <v>1900-1</v>
      </c>
      <c r="P16416" s="181">
        <f t="shared" si="516"/>
        <v>0</v>
      </c>
    </row>
    <row r="16417" spans="15:16">
      <c r="O16417" s="181" t="str">
        <f t="shared" si="517"/>
        <v>1900-1</v>
      </c>
      <c r="P16417" s="181">
        <f t="shared" si="516"/>
        <v>0</v>
      </c>
    </row>
    <row r="16418" spans="15:16">
      <c r="O16418" s="181" t="str">
        <f t="shared" si="517"/>
        <v>1900-1</v>
      </c>
      <c r="P16418" s="181">
        <f t="shared" si="516"/>
        <v>0</v>
      </c>
    </row>
    <row r="16419" spans="15:16">
      <c r="O16419" s="181" t="str">
        <f t="shared" si="517"/>
        <v>1900-1</v>
      </c>
      <c r="P16419" s="181">
        <f t="shared" si="516"/>
        <v>0</v>
      </c>
    </row>
    <row r="16420" spans="15:16">
      <c r="O16420" s="181" t="str">
        <f t="shared" si="517"/>
        <v>1900-1</v>
      </c>
      <c r="P16420" s="181">
        <f t="shared" si="516"/>
        <v>0</v>
      </c>
    </row>
    <row r="16421" spans="15:16">
      <c r="O16421" s="181" t="str">
        <f t="shared" si="517"/>
        <v>1900-1</v>
      </c>
      <c r="P16421" s="181">
        <f t="shared" si="516"/>
        <v>0</v>
      </c>
    </row>
    <row r="16422" spans="15:16">
      <c r="O16422" s="181" t="str">
        <f t="shared" si="517"/>
        <v>1900-1</v>
      </c>
      <c r="P16422" s="181">
        <f t="shared" si="516"/>
        <v>0</v>
      </c>
    </row>
    <row r="16423" spans="15:16">
      <c r="O16423" s="181" t="str">
        <f t="shared" si="517"/>
        <v>1900-1</v>
      </c>
      <c r="P16423" s="181">
        <f t="shared" si="516"/>
        <v>0</v>
      </c>
    </row>
    <row r="16424" spans="15:16">
      <c r="O16424" s="181" t="str">
        <f t="shared" si="517"/>
        <v>1900-1</v>
      </c>
      <c r="P16424" s="181">
        <f t="shared" si="516"/>
        <v>0</v>
      </c>
    </row>
    <row r="16425" spans="15:16">
      <c r="O16425" s="181" t="str">
        <f t="shared" si="517"/>
        <v>1900-1</v>
      </c>
      <c r="P16425" s="181">
        <f t="shared" si="516"/>
        <v>0</v>
      </c>
    </row>
    <row r="16426" spans="15:16">
      <c r="O16426" s="181" t="str">
        <f t="shared" si="517"/>
        <v>1900-1</v>
      </c>
      <c r="P16426" s="181">
        <f t="shared" si="516"/>
        <v>0</v>
      </c>
    </row>
    <row r="16427" spans="15:16">
      <c r="O16427" s="181" t="str">
        <f t="shared" si="517"/>
        <v>1900-1</v>
      </c>
      <c r="P16427" s="181">
        <f t="shared" si="516"/>
        <v>0</v>
      </c>
    </row>
    <row r="16428" spans="15:16">
      <c r="O16428" s="181" t="str">
        <f t="shared" si="517"/>
        <v>1900-1</v>
      </c>
      <c r="P16428" s="181">
        <f t="shared" si="516"/>
        <v>0</v>
      </c>
    </row>
    <row r="16429" spans="15:16">
      <c r="O16429" s="181" t="str">
        <f t="shared" si="517"/>
        <v>1900-1</v>
      </c>
      <c r="P16429" s="181">
        <f t="shared" si="516"/>
        <v>0</v>
      </c>
    </row>
    <row r="16430" spans="15:16">
      <c r="O16430" s="181" t="str">
        <f t="shared" si="517"/>
        <v>1900-1</v>
      </c>
      <c r="P16430" s="181">
        <f t="shared" si="516"/>
        <v>0</v>
      </c>
    </row>
    <row r="16431" spans="15:16">
      <c r="O16431" s="181" t="str">
        <f t="shared" si="517"/>
        <v>1900-1</v>
      </c>
      <c r="P16431" s="181">
        <f t="shared" si="516"/>
        <v>0</v>
      </c>
    </row>
    <row r="16432" spans="15:16">
      <c r="O16432" s="181" t="str">
        <f t="shared" si="517"/>
        <v>1900-1</v>
      </c>
      <c r="P16432" s="181">
        <f t="shared" si="516"/>
        <v>0</v>
      </c>
    </row>
    <row r="16433" spans="15:16">
      <c r="O16433" s="181" t="str">
        <f t="shared" si="517"/>
        <v>1900-1</v>
      </c>
      <c r="P16433" s="181">
        <f t="shared" si="516"/>
        <v>0</v>
      </c>
    </row>
    <row r="16434" spans="15:16">
      <c r="O16434" s="181" t="str">
        <f t="shared" si="517"/>
        <v>1900-1</v>
      </c>
      <c r="P16434" s="181">
        <f t="shared" si="516"/>
        <v>0</v>
      </c>
    </row>
    <row r="16435" spans="15:16">
      <c r="O16435" s="181" t="str">
        <f t="shared" si="517"/>
        <v>1900-1</v>
      </c>
      <c r="P16435" s="181">
        <f t="shared" si="516"/>
        <v>0</v>
      </c>
    </row>
    <row r="16436" spans="15:16">
      <c r="O16436" s="181" t="str">
        <f t="shared" si="517"/>
        <v>1900-1</v>
      </c>
      <c r="P16436" s="181">
        <f t="shared" si="516"/>
        <v>0</v>
      </c>
    </row>
    <row r="16437" spans="15:16">
      <c r="O16437" s="181" t="str">
        <f t="shared" si="517"/>
        <v>1900-1</v>
      </c>
      <c r="P16437" s="181">
        <f t="shared" si="516"/>
        <v>0</v>
      </c>
    </row>
    <row r="16438" spans="15:16">
      <c r="O16438" s="181" t="str">
        <f t="shared" si="517"/>
        <v>1900-1</v>
      </c>
      <c r="P16438" s="181">
        <f t="shared" si="516"/>
        <v>0</v>
      </c>
    </row>
    <row r="16439" spans="15:16">
      <c r="O16439" s="181" t="str">
        <f t="shared" si="517"/>
        <v>1900-1</v>
      </c>
      <c r="P16439" s="181">
        <f t="shared" si="516"/>
        <v>0</v>
      </c>
    </row>
    <row r="16440" spans="15:16">
      <c r="O16440" s="181" t="str">
        <f t="shared" si="517"/>
        <v>1900-1</v>
      </c>
      <c r="P16440" s="181">
        <f t="shared" si="516"/>
        <v>0</v>
      </c>
    </row>
    <row r="16441" spans="15:16">
      <c r="O16441" s="181" t="str">
        <f t="shared" si="517"/>
        <v>1900-1</v>
      </c>
      <c r="P16441" s="181">
        <f t="shared" si="516"/>
        <v>0</v>
      </c>
    </row>
    <row r="16442" spans="15:16">
      <c r="O16442" s="181" t="str">
        <f t="shared" si="517"/>
        <v>1900-1</v>
      </c>
      <c r="P16442" s="181">
        <f t="shared" ref="P16442:P16505" si="518">N16442*H16442</f>
        <v>0</v>
      </c>
    </row>
    <row r="16443" spans="15:16">
      <c r="O16443" s="181" t="str">
        <f t="shared" si="517"/>
        <v>1900-1</v>
      </c>
      <c r="P16443" s="181">
        <f t="shared" si="518"/>
        <v>0</v>
      </c>
    </row>
    <row r="16444" spans="15:16">
      <c r="O16444" s="181" t="str">
        <f t="shared" si="517"/>
        <v>1900-1</v>
      </c>
      <c r="P16444" s="181">
        <f t="shared" si="518"/>
        <v>0</v>
      </c>
    </row>
    <row r="16445" spans="15:16">
      <c r="O16445" s="181" t="str">
        <f t="shared" si="517"/>
        <v>1900-1</v>
      </c>
      <c r="P16445" s="181">
        <f t="shared" si="518"/>
        <v>0</v>
      </c>
    </row>
    <row r="16446" spans="15:16">
      <c r="O16446" s="181" t="str">
        <f t="shared" si="517"/>
        <v>1900-1</v>
      </c>
      <c r="P16446" s="181">
        <f t="shared" si="518"/>
        <v>0</v>
      </c>
    </row>
    <row r="16447" spans="15:16">
      <c r="O16447" s="181" t="str">
        <f t="shared" si="517"/>
        <v>1900-1</v>
      </c>
      <c r="P16447" s="181">
        <f t="shared" si="518"/>
        <v>0</v>
      </c>
    </row>
    <row r="16448" spans="15:16">
      <c r="O16448" s="181" t="str">
        <f t="shared" si="517"/>
        <v>1900-1</v>
      </c>
      <c r="P16448" s="181">
        <f t="shared" si="518"/>
        <v>0</v>
      </c>
    </row>
    <row r="16449" spans="15:16">
      <c r="O16449" s="181" t="str">
        <f t="shared" si="517"/>
        <v>1900-1</v>
      </c>
      <c r="P16449" s="181">
        <f t="shared" si="518"/>
        <v>0</v>
      </c>
    </row>
    <row r="16450" spans="15:16">
      <c r="O16450" s="181" t="str">
        <f t="shared" si="517"/>
        <v>1900-1</v>
      </c>
      <c r="P16450" s="181">
        <f t="shared" si="518"/>
        <v>0</v>
      </c>
    </row>
    <row r="16451" spans="15:16">
      <c r="O16451" s="181" t="str">
        <f t="shared" ref="O16451:O16514" si="519">YEAR(B16451)&amp;"-"&amp;MONTH(B16451)</f>
        <v>1900-1</v>
      </c>
      <c r="P16451" s="181">
        <f t="shared" si="518"/>
        <v>0</v>
      </c>
    </row>
    <row r="16452" spans="15:16">
      <c r="O16452" s="181" t="str">
        <f t="shared" si="519"/>
        <v>1900-1</v>
      </c>
      <c r="P16452" s="181">
        <f t="shared" si="518"/>
        <v>0</v>
      </c>
    </row>
    <row r="16453" spans="15:16">
      <c r="O16453" s="181" t="str">
        <f t="shared" si="519"/>
        <v>1900-1</v>
      </c>
      <c r="P16453" s="181">
        <f t="shared" si="518"/>
        <v>0</v>
      </c>
    </row>
    <row r="16454" spans="15:16">
      <c r="O16454" s="181" t="str">
        <f t="shared" si="519"/>
        <v>1900-1</v>
      </c>
      <c r="P16454" s="181">
        <f t="shared" si="518"/>
        <v>0</v>
      </c>
    </row>
    <row r="16455" spans="15:16">
      <c r="O16455" s="181" t="str">
        <f t="shared" si="519"/>
        <v>1900-1</v>
      </c>
      <c r="P16455" s="181">
        <f t="shared" si="518"/>
        <v>0</v>
      </c>
    </row>
    <row r="16456" spans="15:16">
      <c r="O16456" s="181" t="str">
        <f t="shared" si="519"/>
        <v>1900-1</v>
      </c>
      <c r="P16456" s="181">
        <f t="shared" si="518"/>
        <v>0</v>
      </c>
    </row>
    <row r="16457" spans="15:16">
      <c r="O16457" s="181" t="str">
        <f t="shared" si="519"/>
        <v>1900-1</v>
      </c>
      <c r="P16457" s="181">
        <f t="shared" si="518"/>
        <v>0</v>
      </c>
    </row>
    <row r="16458" spans="15:16">
      <c r="O16458" s="181" t="str">
        <f t="shared" si="519"/>
        <v>1900-1</v>
      </c>
      <c r="P16458" s="181">
        <f t="shared" si="518"/>
        <v>0</v>
      </c>
    </row>
    <row r="16459" spans="15:16">
      <c r="O16459" s="181" t="str">
        <f t="shared" si="519"/>
        <v>1900-1</v>
      </c>
      <c r="P16459" s="181">
        <f t="shared" si="518"/>
        <v>0</v>
      </c>
    </row>
    <row r="16460" spans="15:16">
      <c r="O16460" s="181" t="str">
        <f t="shared" si="519"/>
        <v>1900-1</v>
      </c>
      <c r="P16460" s="181">
        <f t="shared" si="518"/>
        <v>0</v>
      </c>
    </row>
    <row r="16461" spans="15:16">
      <c r="O16461" s="181" t="str">
        <f t="shared" si="519"/>
        <v>1900-1</v>
      </c>
      <c r="P16461" s="181">
        <f t="shared" si="518"/>
        <v>0</v>
      </c>
    </row>
    <row r="16462" spans="15:16">
      <c r="O16462" s="181" t="str">
        <f t="shared" si="519"/>
        <v>1900-1</v>
      </c>
      <c r="P16462" s="181">
        <f t="shared" si="518"/>
        <v>0</v>
      </c>
    </row>
    <row r="16463" spans="15:16">
      <c r="O16463" s="181" t="str">
        <f t="shared" si="519"/>
        <v>1900-1</v>
      </c>
      <c r="P16463" s="181">
        <f t="shared" si="518"/>
        <v>0</v>
      </c>
    </row>
    <row r="16464" spans="15:16">
      <c r="O16464" s="181" t="str">
        <f t="shared" si="519"/>
        <v>1900-1</v>
      </c>
      <c r="P16464" s="181">
        <f t="shared" si="518"/>
        <v>0</v>
      </c>
    </row>
    <row r="16465" spans="15:16">
      <c r="O16465" s="181" t="str">
        <f t="shared" si="519"/>
        <v>1900-1</v>
      </c>
      <c r="P16465" s="181">
        <f t="shared" si="518"/>
        <v>0</v>
      </c>
    </row>
    <row r="16466" spans="15:16">
      <c r="O16466" s="181" t="str">
        <f t="shared" si="519"/>
        <v>1900-1</v>
      </c>
      <c r="P16466" s="181">
        <f t="shared" si="518"/>
        <v>0</v>
      </c>
    </row>
    <row r="16467" spans="15:16">
      <c r="O16467" s="181" t="str">
        <f t="shared" si="519"/>
        <v>1900-1</v>
      </c>
      <c r="P16467" s="181">
        <f t="shared" si="518"/>
        <v>0</v>
      </c>
    </row>
    <row r="16468" spans="15:16">
      <c r="O16468" s="181" t="str">
        <f t="shared" si="519"/>
        <v>1900-1</v>
      </c>
      <c r="P16468" s="181">
        <f t="shared" si="518"/>
        <v>0</v>
      </c>
    </row>
    <row r="16469" spans="15:16">
      <c r="O16469" s="181" t="str">
        <f t="shared" si="519"/>
        <v>1900-1</v>
      </c>
      <c r="P16469" s="181">
        <f t="shared" si="518"/>
        <v>0</v>
      </c>
    </row>
    <row r="16470" spans="15:16">
      <c r="O16470" s="181" t="str">
        <f t="shared" si="519"/>
        <v>1900-1</v>
      </c>
      <c r="P16470" s="181">
        <f t="shared" si="518"/>
        <v>0</v>
      </c>
    </row>
    <row r="16471" spans="15:16">
      <c r="O16471" s="181" t="str">
        <f t="shared" si="519"/>
        <v>1900-1</v>
      </c>
      <c r="P16471" s="181">
        <f t="shared" si="518"/>
        <v>0</v>
      </c>
    </row>
    <row r="16472" spans="15:16">
      <c r="O16472" s="181" t="str">
        <f t="shared" si="519"/>
        <v>1900-1</v>
      </c>
      <c r="P16472" s="181">
        <f t="shared" si="518"/>
        <v>0</v>
      </c>
    </row>
    <row r="16473" spans="15:16">
      <c r="O16473" s="181" t="str">
        <f t="shared" si="519"/>
        <v>1900-1</v>
      </c>
      <c r="P16473" s="181">
        <f t="shared" si="518"/>
        <v>0</v>
      </c>
    </row>
    <row r="16474" spans="15:16">
      <c r="O16474" s="181" t="str">
        <f t="shared" si="519"/>
        <v>1900-1</v>
      </c>
      <c r="P16474" s="181">
        <f t="shared" si="518"/>
        <v>0</v>
      </c>
    </row>
    <row r="16475" spans="15:16">
      <c r="O16475" s="181" t="str">
        <f t="shared" si="519"/>
        <v>1900-1</v>
      </c>
      <c r="P16475" s="181">
        <f t="shared" si="518"/>
        <v>0</v>
      </c>
    </row>
    <row r="16476" spans="15:16">
      <c r="O16476" s="181" t="str">
        <f t="shared" si="519"/>
        <v>1900-1</v>
      </c>
      <c r="P16476" s="181">
        <f t="shared" si="518"/>
        <v>0</v>
      </c>
    </row>
    <row r="16477" spans="15:16">
      <c r="O16477" s="181" t="str">
        <f t="shared" si="519"/>
        <v>1900-1</v>
      </c>
      <c r="P16477" s="181">
        <f t="shared" si="518"/>
        <v>0</v>
      </c>
    </row>
    <row r="16478" spans="15:16">
      <c r="O16478" s="181" t="str">
        <f t="shared" si="519"/>
        <v>1900-1</v>
      </c>
      <c r="P16478" s="181">
        <f t="shared" si="518"/>
        <v>0</v>
      </c>
    </row>
    <row r="16479" spans="15:16">
      <c r="O16479" s="181" t="str">
        <f t="shared" si="519"/>
        <v>1900-1</v>
      </c>
      <c r="P16479" s="181">
        <f t="shared" si="518"/>
        <v>0</v>
      </c>
    </row>
    <row r="16480" spans="15:16">
      <c r="O16480" s="181" t="str">
        <f t="shared" si="519"/>
        <v>1900-1</v>
      </c>
      <c r="P16480" s="181">
        <f t="shared" si="518"/>
        <v>0</v>
      </c>
    </row>
    <row r="16481" spans="15:16">
      <c r="O16481" s="181" t="str">
        <f t="shared" si="519"/>
        <v>1900-1</v>
      </c>
      <c r="P16481" s="181">
        <f t="shared" si="518"/>
        <v>0</v>
      </c>
    </row>
    <row r="16482" spans="15:16">
      <c r="O16482" s="181" t="str">
        <f t="shared" si="519"/>
        <v>1900-1</v>
      </c>
      <c r="P16482" s="181">
        <f t="shared" si="518"/>
        <v>0</v>
      </c>
    </row>
    <row r="16483" spans="15:16">
      <c r="O16483" s="181" t="str">
        <f t="shared" si="519"/>
        <v>1900-1</v>
      </c>
      <c r="P16483" s="181">
        <f t="shared" si="518"/>
        <v>0</v>
      </c>
    </row>
    <row r="16484" spans="15:16">
      <c r="O16484" s="181" t="str">
        <f t="shared" si="519"/>
        <v>1900-1</v>
      </c>
      <c r="P16484" s="181">
        <f t="shared" si="518"/>
        <v>0</v>
      </c>
    </row>
    <row r="16485" spans="15:16">
      <c r="O16485" s="181" t="str">
        <f t="shared" si="519"/>
        <v>1900-1</v>
      </c>
      <c r="P16485" s="181">
        <f t="shared" si="518"/>
        <v>0</v>
      </c>
    </row>
    <row r="16486" spans="15:16">
      <c r="O16486" s="181" t="str">
        <f t="shared" si="519"/>
        <v>1900-1</v>
      </c>
      <c r="P16486" s="181">
        <f t="shared" si="518"/>
        <v>0</v>
      </c>
    </row>
    <row r="16487" spans="15:16">
      <c r="O16487" s="181" t="str">
        <f t="shared" si="519"/>
        <v>1900-1</v>
      </c>
      <c r="P16487" s="181">
        <f t="shared" si="518"/>
        <v>0</v>
      </c>
    </row>
    <row r="16488" spans="15:16">
      <c r="O16488" s="181" t="str">
        <f t="shared" si="519"/>
        <v>1900-1</v>
      </c>
      <c r="P16488" s="181">
        <f t="shared" si="518"/>
        <v>0</v>
      </c>
    </row>
    <row r="16489" spans="15:16">
      <c r="O16489" s="181" t="str">
        <f t="shared" si="519"/>
        <v>1900-1</v>
      </c>
      <c r="P16489" s="181">
        <f t="shared" si="518"/>
        <v>0</v>
      </c>
    </row>
    <row r="16490" spans="15:16">
      <c r="O16490" s="181" t="str">
        <f t="shared" si="519"/>
        <v>1900-1</v>
      </c>
      <c r="P16490" s="181">
        <f t="shared" si="518"/>
        <v>0</v>
      </c>
    </row>
    <row r="16491" spans="15:16">
      <c r="O16491" s="181" t="str">
        <f t="shared" si="519"/>
        <v>1900-1</v>
      </c>
      <c r="P16491" s="181">
        <f t="shared" si="518"/>
        <v>0</v>
      </c>
    </row>
    <row r="16492" spans="15:16">
      <c r="O16492" s="181" t="str">
        <f t="shared" si="519"/>
        <v>1900-1</v>
      </c>
      <c r="P16492" s="181">
        <f t="shared" si="518"/>
        <v>0</v>
      </c>
    </row>
    <row r="16493" spans="15:16">
      <c r="O16493" s="181" t="str">
        <f t="shared" si="519"/>
        <v>1900-1</v>
      </c>
      <c r="P16493" s="181">
        <f t="shared" si="518"/>
        <v>0</v>
      </c>
    </row>
    <row r="16494" spans="15:16">
      <c r="O16494" s="181" t="str">
        <f t="shared" si="519"/>
        <v>1900-1</v>
      </c>
      <c r="P16494" s="181">
        <f t="shared" si="518"/>
        <v>0</v>
      </c>
    </row>
    <row r="16495" spans="15:16">
      <c r="O16495" s="181" t="str">
        <f t="shared" si="519"/>
        <v>1900-1</v>
      </c>
      <c r="P16495" s="181">
        <f t="shared" si="518"/>
        <v>0</v>
      </c>
    </row>
    <row r="16496" spans="15:16">
      <c r="O16496" s="181" t="str">
        <f t="shared" si="519"/>
        <v>1900-1</v>
      </c>
      <c r="P16496" s="181">
        <f t="shared" si="518"/>
        <v>0</v>
      </c>
    </row>
    <row r="16497" spans="15:16">
      <c r="O16497" s="181" t="str">
        <f t="shared" si="519"/>
        <v>1900-1</v>
      </c>
      <c r="P16497" s="181">
        <f t="shared" si="518"/>
        <v>0</v>
      </c>
    </row>
    <row r="16498" spans="15:16">
      <c r="O16498" s="181" t="str">
        <f t="shared" si="519"/>
        <v>1900-1</v>
      </c>
      <c r="P16498" s="181">
        <f t="shared" si="518"/>
        <v>0</v>
      </c>
    </row>
    <row r="16499" spans="15:16">
      <c r="O16499" s="181" t="str">
        <f t="shared" si="519"/>
        <v>1900-1</v>
      </c>
      <c r="P16499" s="181">
        <f t="shared" si="518"/>
        <v>0</v>
      </c>
    </row>
    <row r="16500" spans="15:16">
      <c r="O16500" s="181" t="str">
        <f t="shared" si="519"/>
        <v>1900-1</v>
      </c>
      <c r="P16500" s="181">
        <f t="shared" si="518"/>
        <v>0</v>
      </c>
    </row>
    <row r="16501" spans="15:16">
      <c r="O16501" s="181" t="str">
        <f t="shared" si="519"/>
        <v>1900-1</v>
      </c>
      <c r="P16501" s="181">
        <f t="shared" si="518"/>
        <v>0</v>
      </c>
    </row>
    <row r="16502" spans="15:16">
      <c r="O16502" s="181" t="str">
        <f t="shared" si="519"/>
        <v>1900-1</v>
      </c>
      <c r="P16502" s="181">
        <f t="shared" si="518"/>
        <v>0</v>
      </c>
    </row>
    <row r="16503" spans="15:16">
      <c r="O16503" s="181" t="str">
        <f t="shared" si="519"/>
        <v>1900-1</v>
      </c>
      <c r="P16503" s="181">
        <f t="shared" si="518"/>
        <v>0</v>
      </c>
    </row>
    <row r="16504" spans="15:16">
      <c r="O16504" s="181" t="str">
        <f t="shared" si="519"/>
        <v>1900-1</v>
      </c>
      <c r="P16504" s="181">
        <f t="shared" si="518"/>
        <v>0</v>
      </c>
    </row>
    <row r="16505" spans="15:16">
      <c r="O16505" s="181" t="str">
        <f t="shared" si="519"/>
        <v>1900-1</v>
      </c>
      <c r="P16505" s="181">
        <f t="shared" si="518"/>
        <v>0</v>
      </c>
    </row>
    <row r="16506" spans="15:16">
      <c r="O16506" s="181" t="str">
        <f t="shared" si="519"/>
        <v>1900-1</v>
      </c>
      <c r="P16506" s="181">
        <f t="shared" ref="P16506:P16569" si="520">N16506*H16506</f>
        <v>0</v>
      </c>
    </row>
    <row r="16507" spans="15:16">
      <c r="O16507" s="181" t="str">
        <f t="shared" si="519"/>
        <v>1900-1</v>
      </c>
      <c r="P16507" s="181">
        <f t="shared" si="520"/>
        <v>0</v>
      </c>
    </row>
    <row r="16508" spans="15:16">
      <c r="O16508" s="181" t="str">
        <f t="shared" si="519"/>
        <v>1900-1</v>
      </c>
      <c r="P16508" s="181">
        <f t="shared" si="520"/>
        <v>0</v>
      </c>
    </row>
    <row r="16509" spans="15:16">
      <c r="O16509" s="181" t="str">
        <f t="shared" si="519"/>
        <v>1900-1</v>
      </c>
      <c r="P16509" s="181">
        <f t="shared" si="520"/>
        <v>0</v>
      </c>
    </row>
    <row r="16510" spans="15:16">
      <c r="O16510" s="181" t="str">
        <f t="shared" si="519"/>
        <v>1900-1</v>
      </c>
      <c r="P16510" s="181">
        <f t="shared" si="520"/>
        <v>0</v>
      </c>
    </row>
    <row r="16511" spans="15:16">
      <c r="O16511" s="181" t="str">
        <f t="shared" si="519"/>
        <v>1900-1</v>
      </c>
      <c r="P16511" s="181">
        <f t="shared" si="520"/>
        <v>0</v>
      </c>
    </row>
    <row r="16512" spans="15:16">
      <c r="O16512" s="181" t="str">
        <f t="shared" si="519"/>
        <v>1900-1</v>
      </c>
      <c r="P16512" s="181">
        <f t="shared" si="520"/>
        <v>0</v>
      </c>
    </row>
    <row r="16513" spans="15:16">
      <c r="O16513" s="181" t="str">
        <f t="shared" si="519"/>
        <v>1900-1</v>
      </c>
      <c r="P16513" s="181">
        <f t="shared" si="520"/>
        <v>0</v>
      </c>
    </row>
    <row r="16514" spans="15:16">
      <c r="O16514" s="181" t="str">
        <f t="shared" si="519"/>
        <v>1900-1</v>
      </c>
      <c r="P16514" s="181">
        <f t="shared" si="520"/>
        <v>0</v>
      </c>
    </row>
    <row r="16515" spans="15:16">
      <c r="O16515" s="181" t="str">
        <f t="shared" ref="O16515:O16578" si="521">YEAR(B16515)&amp;"-"&amp;MONTH(B16515)</f>
        <v>1900-1</v>
      </c>
      <c r="P16515" s="181">
        <f t="shared" si="520"/>
        <v>0</v>
      </c>
    </row>
    <row r="16516" spans="15:16">
      <c r="O16516" s="181" t="str">
        <f t="shared" si="521"/>
        <v>1900-1</v>
      </c>
      <c r="P16516" s="181">
        <f t="shared" si="520"/>
        <v>0</v>
      </c>
    </row>
    <row r="16517" spans="15:16">
      <c r="O16517" s="181" t="str">
        <f t="shared" si="521"/>
        <v>1900-1</v>
      </c>
      <c r="P16517" s="181">
        <f t="shared" si="520"/>
        <v>0</v>
      </c>
    </row>
    <row r="16518" spans="15:16">
      <c r="O16518" s="181" t="str">
        <f t="shared" si="521"/>
        <v>1900-1</v>
      </c>
      <c r="P16518" s="181">
        <f t="shared" si="520"/>
        <v>0</v>
      </c>
    </row>
    <row r="16519" spans="15:16">
      <c r="O16519" s="181" t="str">
        <f t="shared" si="521"/>
        <v>1900-1</v>
      </c>
      <c r="P16519" s="181">
        <f t="shared" si="520"/>
        <v>0</v>
      </c>
    </row>
    <row r="16520" spans="15:16">
      <c r="O16520" s="181" t="str">
        <f t="shared" si="521"/>
        <v>1900-1</v>
      </c>
      <c r="P16520" s="181">
        <f t="shared" si="520"/>
        <v>0</v>
      </c>
    </row>
    <row r="16521" spans="15:16">
      <c r="O16521" s="181" t="str">
        <f t="shared" si="521"/>
        <v>1900-1</v>
      </c>
      <c r="P16521" s="181">
        <f t="shared" si="520"/>
        <v>0</v>
      </c>
    </row>
    <row r="16522" spans="15:16">
      <c r="O16522" s="181" t="str">
        <f t="shared" si="521"/>
        <v>1900-1</v>
      </c>
      <c r="P16522" s="181">
        <f t="shared" si="520"/>
        <v>0</v>
      </c>
    </row>
    <row r="16523" spans="15:16">
      <c r="O16523" s="181" t="str">
        <f t="shared" si="521"/>
        <v>1900-1</v>
      </c>
      <c r="P16523" s="181">
        <f t="shared" si="520"/>
        <v>0</v>
      </c>
    </row>
    <row r="16524" spans="15:16">
      <c r="O16524" s="181" t="str">
        <f t="shared" si="521"/>
        <v>1900-1</v>
      </c>
      <c r="P16524" s="181">
        <f t="shared" si="520"/>
        <v>0</v>
      </c>
    </row>
    <row r="16525" spans="15:16">
      <c r="O16525" s="181" t="str">
        <f t="shared" si="521"/>
        <v>1900-1</v>
      </c>
      <c r="P16525" s="181">
        <f t="shared" si="520"/>
        <v>0</v>
      </c>
    </row>
    <row r="16526" spans="15:16">
      <c r="O16526" s="181" t="str">
        <f t="shared" si="521"/>
        <v>1900-1</v>
      </c>
      <c r="P16526" s="181">
        <f t="shared" si="520"/>
        <v>0</v>
      </c>
    </row>
    <row r="16527" spans="15:16">
      <c r="O16527" s="181" t="str">
        <f t="shared" si="521"/>
        <v>1900-1</v>
      </c>
      <c r="P16527" s="181">
        <f t="shared" si="520"/>
        <v>0</v>
      </c>
    </row>
    <row r="16528" spans="15:16">
      <c r="O16528" s="181" t="str">
        <f t="shared" si="521"/>
        <v>1900-1</v>
      </c>
      <c r="P16528" s="181">
        <f t="shared" si="520"/>
        <v>0</v>
      </c>
    </row>
    <row r="16529" spans="15:16">
      <c r="O16529" s="181" t="str">
        <f t="shared" si="521"/>
        <v>1900-1</v>
      </c>
      <c r="P16529" s="181">
        <f t="shared" si="520"/>
        <v>0</v>
      </c>
    </row>
    <row r="16530" spans="15:16">
      <c r="O16530" s="181" t="str">
        <f t="shared" si="521"/>
        <v>1900-1</v>
      </c>
      <c r="P16530" s="181">
        <f t="shared" si="520"/>
        <v>0</v>
      </c>
    </row>
    <row r="16531" spans="15:16">
      <c r="O16531" s="181" t="str">
        <f t="shared" si="521"/>
        <v>1900-1</v>
      </c>
      <c r="P16531" s="181">
        <f t="shared" si="520"/>
        <v>0</v>
      </c>
    </row>
    <row r="16532" spans="15:16">
      <c r="O16532" s="181" t="str">
        <f t="shared" si="521"/>
        <v>1900-1</v>
      </c>
      <c r="P16532" s="181">
        <f t="shared" si="520"/>
        <v>0</v>
      </c>
    </row>
    <row r="16533" spans="15:16">
      <c r="O16533" s="181" t="str">
        <f t="shared" si="521"/>
        <v>1900-1</v>
      </c>
      <c r="P16533" s="181">
        <f t="shared" si="520"/>
        <v>0</v>
      </c>
    </row>
    <row r="16534" spans="15:16">
      <c r="O16534" s="181" t="str">
        <f t="shared" si="521"/>
        <v>1900-1</v>
      </c>
      <c r="P16534" s="181">
        <f t="shared" si="520"/>
        <v>0</v>
      </c>
    </row>
    <row r="16535" spans="15:16">
      <c r="O16535" s="181" t="str">
        <f t="shared" si="521"/>
        <v>1900-1</v>
      </c>
      <c r="P16535" s="181">
        <f t="shared" si="520"/>
        <v>0</v>
      </c>
    </row>
    <row r="16536" spans="15:16">
      <c r="O16536" s="181" t="str">
        <f t="shared" si="521"/>
        <v>1900-1</v>
      </c>
      <c r="P16536" s="181">
        <f t="shared" si="520"/>
        <v>0</v>
      </c>
    </row>
    <row r="16537" spans="15:16">
      <c r="O16537" s="181" t="str">
        <f t="shared" si="521"/>
        <v>1900-1</v>
      </c>
      <c r="P16537" s="181">
        <f t="shared" si="520"/>
        <v>0</v>
      </c>
    </row>
    <row r="16538" spans="15:16">
      <c r="O16538" s="181" t="str">
        <f t="shared" si="521"/>
        <v>1900-1</v>
      </c>
      <c r="P16538" s="181">
        <f t="shared" si="520"/>
        <v>0</v>
      </c>
    </row>
    <row r="16539" spans="15:16">
      <c r="O16539" s="181" t="str">
        <f t="shared" si="521"/>
        <v>1900-1</v>
      </c>
      <c r="P16539" s="181">
        <f t="shared" si="520"/>
        <v>0</v>
      </c>
    </row>
    <row r="16540" spans="15:16">
      <c r="O16540" s="181" t="str">
        <f t="shared" si="521"/>
        <v>1900-1</v>
      </c>
      <c r="P16540" s="181">
        <f t="shared" si="520"/>
        <v>0</v>
      </c>
    </row>
    <row r="16541" spans="15:16">
      <c r="O16541" s="181" t="str">
        <f t="shared" si="521"/>
        <v>1900-1</v>
      </c>
      <c r="P16541" s="181">
        <f t="shared" si="520"/>
        <v>0</v>
      </c>
    </row>
    <row r="16542" spans="15:16">
      <c r="O16542" s="181" t="str">
        <f t="shared" si="521"/>
        <v>1900-1</v>
      </c>
      <c r="P16542" s="181">
        <f t="shared" si="520"/>
        <v>0</v>
      </c>
    </row>
    <row r="16543" spans="15:16">
      <c r="O16543" s="181" t="str">
        <f t="shared" si="521"/>
        <v>1900-1</v>
      </c>
      <c r="P16543" s="181">
        <f t="shared" si="520"/>
        <v>0</v>
      </c>
    </row>
    <row r="16544" spans="15:16">
      <c r="O16544" s="181" t="str">
        <f t="shared" si="521"/>
        <v>1900-1</v>
      </c>
      <c r="P16544" s="181">
        <f t="shared" si="520"/>
        <v>0</v>
      </c>
    </row>
    <row r="16545" spans="15:16">
      <c r="O16545" s="181" t="str">
        <f t="shared" si="521"/>
        <v>1900-1</v>
      </c>
      <c r="P16545" s="181">
        <f t="shared" si="520"/>
        <v>0</v>
      </c>
    </row>
    <row r="16546" spans="15:16">
      <c r="O16546" s="181" t="str">
        <f t="shared" si="521"/>
        <v>1900-1</v>
      </c>
      <c r="P16546" s="181">
        <f t="shared" si="520"/>
        <v>0</v>
      </c>
    </row>
    <row r="16547" spans="15:16">
      <c r="O16547" s="181" t="str">
        <f t="shared" si="521"/>
        <v>1900-1</v>
      </c>
      <c r="P16547" s="181">
        <f t="shared" si="520"/>
        <v>0</v>
      </c>
    </row>
    <row r="16548" spans="15:16">
      <c r="O16548" s="181" t="str">
        <f t="shared" si="521"/>
        <v>1900-1</v>
      </c>
      <c r="P16548" s="181">
        <f t="shared" si="520"/>
        <v>0</v>
      </c>
    </row>
    <row r="16549" spans="15:16">
      <c r="O16549" s="181" t="str">
        <f t="shared" si="521"/>
        <v>1900-1</v>
      </c>
      <c r="P16549" s="181">
        <f t="shared" si="520"/>
        <v>0</v>
      </c>
    </row>
    <row r="16550" spans="15:16">
      <c r="O16550" s="181" t="str">
        <f t="shared" si="521"/>
        <v>1900-1</v>
      </c>
      <c r="P16550" s="181">
        <f t="shared" si="520"/>
        <v>0</v>
      </c>
    </row>
    <row r="16551" spans="15:16">
      <c r="O16551" s="181" t="str">
        <f t="shared" si="521"/>
        <v>1900-1</v>
      </c>
      <c r="P16551" s="181">
        <f t="shared" si="520"/>
        <v>0</v>
      </c>
    </row>
    <row r="16552" spans="15:16">
      <c r="O16552" s="181" t="str">
        <f t="shared" si="521"/>
        <v>1900-1</v>
      </c>
      <c r="P16552" s="181">
        <f t="shared" si="520"/>
        <v>0</v>
      </c>
    </row>
    <row r="16553" spans="15:16">
      <c r="O16553" s="181" t="str">
        <f t="shared" si="521"/>
        <v>1900-1</v>
      </c>
      <c r="P16553" s="181">
        <f t="shared" si="520"/>
        <v>0</v>
      </c>
    </row>
    <row r="16554" spans="15:16">
      <c r="O16554" s="181" t="str">
        <f t="shared" si="521"/>
        <v>1900-1</v>
      </c>
      <c r="P16554" s="181">
        <f t="shared" si="520"/>
        <v>0</v>
      </c>
    </row>
    <row r="16555" spans="15:16">
      <c r="O16555" s="181" t="str">
        <f t="shared" si="521"/>
        <v>1900-1</v>
      </c>
      <c r="P16555" s="181">
        <f t="shared" si="520"/>
        <v>0</v>
      </c>
    </row>
    <row r="16556" spans="15:16">
      <c r="O16556" s="181" t="str">
        <f t="shared" si="521"/>
        <v>1900-1</v>
      </c>
      <c r="P16556" s="181">
        <f t="shared" si="520"/>
        <v>0</v>
      </c>
    </row>
    <row r="16557" spans="15:16">
      <c r="O16557" s="181" t="str">
        <f t="shared" si="521"/>
        <v>1900-1</v>
      </c>
      <c r="P16557" s="181">
        <f t="shared" si="520"/>
        <v>0</v>
      </c>
    </row>
    <row r="16558" spans="15:16">
      <c r="O16558" s="181" t="str">
        <f t="shared" si="521"/>
        <v>1900-1</v>
      </c>
      <c r="P16558" s="181">
        <f t="shared" si="520"/>
        <v>0</v>
      </c>
    </row>
    <row r="16559" spans="15:16">
      <c r="O16559" s="181" t="str">
        <f t="shared" si="521"/>
        <v>1900-1</v>
      </c>
      <c r="P16559" s="181">
        <f t="shared" si="520"/>
        <v>0</v>
      </c>
    </row>
    <row r="16560" spans="15:16">
      <c r="O16560" s="181" t="str">
        <f t="shared" si="521"/>
        <v>1900-1</v>
      </c>
      <c r="P16560" s="181">
        <f t="shared" si="520"/>
        <v>0</v>
      </c>
    </row>
    <row r="16561" spans="15:16">
      <c r="O16561" s="181" t="str">
        <f t="shared" si="521"/>
        <v>1900-1</v>
      </c>
      <c r="P16561" s="181">
        <f t="shared" si="520"/>
        <v>0</v>
      </c>
    </row>
    <row r="16562" spans="15:16">
      <c r="O16562" s="181" t="str">
        <f t="shared" si="521"/>
        <v>1900-1</v>
      </c>
      <c r="P16562" s="181">
        <f t="shared" si="520"/>
        <v>0</v>
      </c>
    </row>
    <row r="16563" spans="15:16">
      <c r="O16563" s="181" t="str">
        <f t="shared" si="521"/>
        <v>1900-1</v>
      </c>
      <c r="P16563" s="181">
        <f t="shared" si="520"/>
        <v>0</v>
      </c>
    </row>
    <row r="16564" spans="15:16">
      <c r="O16564" s="181" t="str">
        <f t="shared" si="521"/>
        <v>1900-1</v>
      </c>
      <c r="P16564" s="181">
        <f t="shared" si="520"/>
        <v>0</v>
      </c>
    </row>
    <row r="16565" spans="15:16">
      <c r="O16565" s="181" t="str">
        <f t="shared" si="521"/>
        <v>1900-1</v>
      </c>
      <c r="P16565" s="181">
        <f t="shared" si="520"/>
        <v>0</v>
      </c>
    </row>
    <row r="16566" spans="15:16">
      <c r="O16566" s="181" t="str">
        <f t="shared" si="521"/>
        <v>1900-1</v>
      </c>
      <c r="P16566" s="181">
        <f t="shared" si="520"/>
        <v>0</v>
      </c>
    </row>
    <row r="16567" spans="15:16">
      <c r="O16567" s="181" t="str">
        <f t="shared" si="521"/>
        <v>1900-1</v>
      </c>
      <c r="P16567" s="181">
        <f t="shared" si="520"/>
        <v>0</v>
      </c>
    </row>
    <row r="16568" spans="15:16">
      <c r="O16568" s="181" t="str">
        <f t="shared" si="521"/>
        <v>1900-1</v>
      </c>
      <c r="P16568" s="181">
        <f t="shared" si="520"/>
        <v>0</v>
      </c>
    </row>
    <row r="16569" spans="15:16">
      <c r="O16569" s="181" t="str">
        <f t="shared" si="521"/>
        <v>1900-1</v>
      </c>
      <c r="P16569" s="181">
        <f t="shared" si="520"/>
        <v>0</v>
      </c>
    </row>
    <row r="16570" spans="15:16">
      <c r="O16570" s="181" t="str">
        <f t="shared" si="521"/>
        <v>1900-1</v>
      </c>
      <c r="P16570" s="181">
        <f t="shared" ref="P16570:P16633" si="522">N16570*H16570</f>
        <v>0</v>
      </c>
    </row>
    <row r="16571" spans="15:16">
      <c r="O16571" s="181" t="str">
        <f t="shared" si="521"/>
        <v>1900-1</v>
      </c>
      <c r="P16571" s="181">
        <f t="shared" si="522"/>
        <v>0</v>
      </c>
    </row>
    <row r="16572" spans="15:16">
      <c r="O16572" s="181" t="str">
        <f t="shared" si="521"/>
        <v>1900-1</v>
      </c>
      <c r="P16572" s="181">
        <f t="shared" si="522"/>
        <v>0</v>
      </c>
    </row>
    <row r="16573" spans="15:16">
      <c r="O16573" s="181" t="str">
        <f t="shared" si="521"/>
        <v>1900-1</v>
      </c>
      <c r="P16573" s="181">
        <f t="shared" si="522"/>
        <v>0</v>
      </c>
    </row>
    <row r="16574" spans="15:16">
      <c r="O16574" s="181" t="str">
        <f t="shared" si="521"/>
        <v>1900-1</v>
      </c>
      <c r="P16574" s="181">
        <f t="shared" si="522"/>
        <v>0</v>
      </c>
    </row>
    <row r="16575" spans="15:16">
      <c r="O16575" s="181" t="str">
        <f t="shared" si="521"/>
        <v>1900-1</v>
      </c>
      <c r="P16575" s="181">
        <f t="shared" si="522"/>
        <v>0</v>
      </c>
    </row>
    <row r="16576" spans="15:16">
      <c r="O16576" s="181" t="str">
        <f t="shared" si="521"/>
        <v>1900-1</v>
      </c>
      <c r="P16576" s="181">
        <f t="shared" si="522"/>
        <v>0</v>
      </c>
    </row>
    <row r="16577" spans="15:16">
      <c r="O16577" s="181" t="str">
        <f t="shared" si="521"/>
        <v>1900-1</v>
      </c>
      <c r="P16577" s="181">
        <f t="shared" si="522"/>
        <v>0</v>
      </c>
    </row>
    <row r="16578" spans="15:16">
      <c r="O16578" s="181" t="str">
        <f t="shared" si="521"/>
        <v>1900-1</v>
      </c>
      <c r="P16578" s="181">
        <f t="shared" si="522"/>
        <v>0</v>
      </c>
    </row>
    <row r="16579" spans="15:16">
      <c r="O16579" s="181" t="str">
        <f t="shared" ref="O16579:O16642" si="523">YEAR(B16579)&amp;"-"&amp;MONTH(B16579)</f>
        <v>1900-1</v>
      </c>
      <c r="P16579" s="181">
        <f t="shared" si="522"/>
        <v>0</v>
      </c>
    </row>
    <row r="16580" spans="15:16">
      <c r="O16580" s="181" t="str">
        <f t="shared" si="523"/>
        <v>1900-1</v>
      </c>
      <c r="P16580" s="181">
        <f t="shared" si="522"/>
        <v>0</v>
      </c>
    </row>
    <row r="16581" spans="15:16">
      <c r="O16581" s="181" t="str">
        <f t="shared" si="523"/>
        <v>1900-1</v>
      </c>
      <c r="P16581" s="181">
        <f t="shared" si="522"/>
        <v>0</v>
      </c>
    </row>
    <row r="16582" spans="15:16">
      <c r="O16582" s="181" t="str">
        <f t="shared" si="523"/>
        <v>1900-1</v>
      </c>
      <c r="P16582" s="181">
        <f t="shared" si="522"/>
        <v>0</v>
      </c>
    </row>
    <row r="16583" spans="15:16">
      <c r="O16583" s="181" t="str">
        <f t="shared" si="523"/>
        <v>1900-1</v>
      </c>
      <c r="P16583" s="181">
        <f t="shared" si="522"/>
        <v>0</v>
      </c>
    </row>
    <row r="16584" spans="15:16">
      <c r="O16584" s="181" t="str">
        <f t="shared" si="523"/>
        <v>1900-1</v>
      </c>
      <c r="P16584" s="181">
        <f t="shared" si="522"/>
        <v>0</v>
      </c>
    </row>
    <row r="16585" spans="15:16">
      <c r="O16585" s="181" t="str">
        <f t="shared" si="523"/>
        <v>1900-1</v>
      </c>
      <c r="P16585" s="181">
        <f t="shared" si="522"/>
        <v>0</v>
      </c>
    </row>
    <row r="16586" spans="15:16">
      <c r="O16586" s="181" t="str">
        <f t="shared" si="523"/>
        <v>1900-1</v>
      </c>
      <c r="P16586" s="181">
        <f t="shared" si="522"/>
        <v>0</v>
      </c>
    </row>
    <row r="16587" spans="15:16">
      <c r="O16587" s="181" t="str">
        <f t="shared" si="523"/>
        <v>1900-1</v>
      </c>
      <c r="P16587" s="181">
        <f t="shared" si="522"/>
        <v>0</v>
      </c>
    </row>
    <row r="16588" spans="15:16">
      <c r="O16588" s="181" t="str">
        <f t="shared" si="523"/>
        <v>1900-1</v>
      </c>
      <c r="P16588" s="181">
        <f t="shared" si="522"/>
        <v>0</v>
      </c>
    </row>
    <row r="16589" spans="15:16">
      <c r="O16589" s="181" t="str">
        <f t="shared" si="523"/>
        <v>1900-1</v>
      </c>
      <c r="P16589" s="181">
        <f t="shared" si="522"/>
        <v>0</v>
      </c>
    </row>
    <row r="16590" spans="15:16">
      <c r="O16590" s="181" t="str">
        <f t="shared" si="523"/>
        <v>1900-1</v>
      </c>
      <c r="P16590" s="181">
        <f t="shared" si="522"/>
        <v>0</v>
      </c>
    </row>
    <row r="16591" spans="15:16">
      <c r="O16591" s="181" t="str">
        <f t="shared" si="523"/>
        <v>1900-1</v>
      </c>
      <c r="P16591" s="181">
        <f t="shared" si="522"/>
        <v>0</v>
      </c>
    </row>
    <row r="16592" spans="15:16">
      <c r="O16592" s="181" t="str">
        <f t="shared" si="523"/>
        <v>1900-1</v>
      </c>
      <c r="P16592" s="181">
        <f t="shared" si="522"/>
        <v>0</v>
      </c>
    </row>
    <row r="16593" spans="15:16">
      <c r="O16593" s="181" t="str">
        <f t="shared" si="523"/>
        <v>1900-1</v>
      </c>
      <c r="P16593" s="181">
        <f t="shared" si="522"/>
        <v>0</v>
      </c>
    </row>
    <row r="16594" spans="15:16">
      <c r="O16594" s="181" t="str">
        <f t="shared" si="523"/>
        <v>1900-1</v>
      </c>
      <c r="P16594" s="181">
        <f t="shared" si="522"/>
        <v>0</v>
      </c>
    </row>
    <row r="16595" spans="15:16">
      <c r="O16595" s="181" t="str">
        <f t="shared" si="523"/>
        <v>1900-1</v>
      </c>
      <c r="P16595" s="181">
        <f t="shared" si="522"/>
        <v>0</v>
      </c>
    </row>
    <row r="16596" spans="15:16">
      <c r="O16596" s="181" t="str">
        <f t="shared" si="523"/>
        <v>1900-1</v>
      </c>
      <c r="P16596" s="181">
        <f t="shared" si="522"/>
        <v>0</v>
      </c>
    </row>
    <row r="16597" spans="15:16">
      <c r="O16597" s="181" t="str">
        <f t="shared" si="523"/>
        <v>1900-1</v>
      </c>
      <c r="P16597" s="181">
        <f t="shared" si="522"/>
        <v>0</v>
      </c>
    </row>
    <row r="16598" spans="15:16">
      <c r="O16598" s="181" t="str">
        <f t="shared" si="523"/>
        <v>1900-1</v>
      </c>
      <c r="P16598" s="181">
        <f t="shared" si="522"/>
        <v>0</v>
      </c>
    </row>
    <row r="16599" spans="15:16">
      <c r="O16599" s="181" t="str">
        <f t="shared" si="523"/>
        <v>1900-1</v>
      </c>
      <c r="P16599" s="181">
        <f t="shared" si="522"/>
        <v>0</v>
      </c>
    </row>
    <row r="16600" spans="15:16">
      <c r="O16600" s="181" t="str">
        <f t="shared" si="523"/>
        <v>1900-1</v>
      </c>
      <c r="P16600" s="181">
        <f t="shared" si="522"/>
        <v>0</v>
      </c>
    </row>
    <row r="16601" spans="15:16">
      <c r="O16601" s="181" t="str">
        <f t="shared" si="523"/>
        <v>1900-1</v>
      </c>
      <c r="P16601" s="181">
        <f t="shared" si="522"/>
        <v>0</v>
      </c>
    </row>
    <row r="16602" spans="15:16">
      <c r="O16602" s="181" t="str">
        <f t="shared" si="523"/>
        <v>1900-1</v>
      </c>
      <c r="P16602" s="181">
        <f t="shared" si="522"/>
        <v>0</v>
      </c>
    </row>
    <row r="16603" spans="15:16">
      <c r="O16603" s="181" t="str">
        <f t="shared" si="523"/>
        <v>1900-1</v>
      </c>
      <c r="P16603" s="181">
        <f t="shared" si="522"/>
        <v>0</v>
      </c>
    </row>
    <row r="16604" spans="15:16">
      <c r="O16604" s="181" t="str">
        <f t="shared" si="523"/>
        <v>1900-1</v>
      </c>
      <c r="P16604" s="181">
        <f t="shared" si="522"/>
        <v>0</v>
      </c>
    </row>
    <row r="16605" spans="15:16">
      <c r="O16605" s="181" t="str">
        <f t="shared" si="523"/>
        <v>1900-1</v>
      </c>
      <c r="P16605" s="181">
        <f t="shared" si="522"/>
        <v>0</v>
      </c>
    </row>
    <row r="16606" spans="15:16">
      <c r="O16606" s="181" t="str">
        <f t="shared" si="523"/>
        <v>1900-1</v>
      </c>
      <c r="P16606" s="181">
        <f t="shared" si="522"/>
        <v>0</v>
      </c>
    </row>
    <row r="16607" spans="15:16">
      <c r="O16607" s="181" t="str">
        <f t="shared" si="523"/>
        <v>1900-1</v>
      </c>
      <c r="P16607" s="181">
        <f t="shared" si="522"/>
        <v>0</v>
      </c>
    </row>
    <row r="16608" spans="15:16">
      <c r="O16608" s="181" t="str">
        <f t="shared" si="523"/>
        <v>1900-1</v>
      </c>
      <c r="P16608" s="181">
        <f t="shared" si="522"/>
        <v>0</v>
      </c>
    </row>
    <row r="16609" spans="15:16">
      <c r="O16609" s="181" t="str">
        <f t="shared" si="523"/>
        <v>1900-1</v>
      </c>
      <c r="P16609" s="181">
        <f t="shared" si="522"/>
        <v>0</v>
      </c>
    </row>
    <row r="16610" spans="15:16">
      <c r="O16610" s="181" t="str">
        <f t="shared" si="523"/>
        <v>1900-1</v>
      </c>
      <c r="P16610" s="181">
        <f t="shared" si="522"/>
        <v>0</v>
      </c>
    </row>
    <row r="16611" spans="15:16">
      <c r="O16611" s="181" t="str">
        <f t="shared" si="523"/>
        <v>1900-1</v>
      </c>
      <c r="P16611" s="181">
        <f t="shared" si="522"/>
        <v>0</v>
      </c>
    </row>
    <row r="16612" spans="15:16">
      <c r="O16612" s="181" t="str">
        <f t="shared" si="523"/>
        <v>1900-1</v>
      </c>
      <c r="P16612" s="181">
        <f t="shared" si="522"/>
        <v>0</v>
      </c>
    </row>
    <row r="16613" spans="15:16">
      <c r="O16613" s="181" t="str">
        <f t="shared" si="523"/>
        <v>1900-1</v>
      </c>
      <c r="P16613" s="181">
        <f t="shared" si="522"/>
        <v>0</v>
      </c>
    </row>
    <row r="16614" spans="15:16">
      <c r="O16614" s="181" t="str">
        <f t="shared" si="523"/>
        <v>1900-1</v>
      </c>
      <c r="P16614" s="181">
        <f t="shared" si="522"/>
        <v>0</v>
      </c>
    </row>
    <row r="16615" spans="15:16">
      <c r="O16615" s="181" t="str">
        <f t="shared" si="523"/>
        <v>1900-1</v>
      </c>
      <c r="P16615" s="181">
        <f t="shared" si="522"/>
        <v>0</v>
      </c>
    </row>
    <row r="16616" spans="15:16">
      <c r="O16616" s="181" t="str">
        <f t="shared" si="523"/>
        <v>1900-1</v>
      </c>
      <c r="P16616" s="181">
        <f t="shared" si="522"/>
        <v>0</v>
      </c>
    </row>
    <row r="16617" spans="15:16">
      <c r="O16617" s="181" t="str">
        <f t="shared" si="523"/>
        <v>1900-1</v>
      </c>
      <c r="P16617" s="181">
        <f t="shared" si="522"/>
        <v>0</v>
      </c>
    </row>
    <row r="16618" spans="15:16">
      <c r="O16618" s="181" t="str">
        <f t="shared" si="523"/>
        <v>1900-1</v>
      </c>
      <c r="P16618" s="181">
        <f t="shared" si="522"/>
        <v>0</v>
      </c>
    </row>
    <row r="16619" spans="15:16">
      <c r="O16619" s="181" t="str">
        <f t="shared" si="523"/>
        <v>1900-1</v>
      </c>
      <c r="P16619" s="181">
        <f t="shared" si="522"/>
        <v>0</v>
      </c>
    </row>
    <row r="16620" spans="15:16">
      <c r="O16620" s="181" t="str">
        <f t="shared" si="523"/>
        <v>1900-1</v>
      </c>
      <c r="P16620" s="181">
        <f t="shared" si="522"/>
        <v>0</v>
      </c>
    </row>
    <row r="16621" spans="15:16">
      <c r="O16621" s="181" t="str">
        <f t="shared" si="523"/>
        <v>1900-1</v>
      </c>
      <c r="P16621" s="181">
        <f t="shared" si="522"/>
        <v>0</v>
      </c>
    </row>
    <row r="16622" spans="15:16">
      <c r="O16622" s="181" t="str">
        <f t="shared" si="523"/>
        <v>1900-1</v>
      </c>
      <c r="P16622" s="181">
        <f t="shared" si="522"/>
        <v>0</v>
      </c>
    </row>
    <row r="16623" spans="15:16">
      <c r="O16623" s="181" t="str">
        <f t="shared" si="523"/>
        <v>1900-1</v>
      </c>
      <c r="P16623" s="181">
        <f t="shared" si="522"/>
        <v>0</v>
      </c>
    </row>
    <row r="16624" spans="15:16">
      <c r="O16624" s="181" t="str">
        <f t="shared" si="523"/>
        <v>1900-1</v>
      </c>
      <c r="P16624" s="181">
        <f t="shared" si="522"/>
        <v>0</v>
      </c>
    </row>
    <row r="16625" spans="15:16">
      <c r="O16625" s="181" t="str">
        <f t="shared" si="523"/>
        <v>1900-1</v>
      </c>
      <c r="P16625" s="181">
        <f t="shared" si="522"/>
        <v>0</v>
      </c>
    </row>
    <row r="16626" spans="15:16">
      <c r="O16626" s="181" t="str">
        <f t="shared" si="523"/>
        <v>1900-1</v>
      </c>
      <c r="P16626" s="181">
        <f t="shared" si="522"/>
        <v>0</v>
      </c>
    </row>
    <row r="16627" spans="15:16">
      <c r="O16627" s="181" t="str">
        <f t="shared" si="523"/>
        <v>1900-1</v>
      </c>
      <c r="P16627" s="181">
        <f t="shared" si="522"/>
        <v>0</v>
      </c>
    </row>
    <row r="16628" spans="15:16">
      <c r="O16628" s="181" t="str">
        <f t="shared" si="523"/>
        <v>1900-1</v>
      </c>
      <c r="P16628" s="181">
        <f t="shared" si="522"/>
        <v>0</v>
      </c>
    </row>
    <row r="16629" spans="15:16">
      <c r="O16629" s="181" t="str">
        <f t="shared" si="523"/>
        <v>1900-1</v>
      </c>
      <c r="P16629" s="181">
        <f t="shared" si="522"/>
        <v>0</v>
      </c>
    </row>
    <row r="16630" spans="15:16">
      <c r="O16630" s="181" t="str">
        <f t="shared" si="523"/>
        <v>1900-1</v>
      </c>
      <c r="P16630" s="181">
        <f t="shared" si="522"/>
        <v>0</v>
      </c>
    </row>
    <row r="16631" spans="15:16">
      <c r="O16631" s="181" t="str">
        <f t="shared" si="523"/>
        <v>1900-1</v>
      </c>
      <c r="P16631" s="181">
        <f t="shared" si="522"/>
        <v>0</v>
      </c>
    </row>
    <row r="16632" spans="15:16">
      <c r="O16632" s="181" t="str">
        <f t="shared" si="523"/>
        <v>1900-1</v>
      </c>
      <c r="P16632" s="181">
        <f t="shared" si="522"/>
        <v>0</v>
      </c>
    </row>
    <row r="16633" spans="15:16">
      <c r="O16633" s="181" t="str">
        <f t="shared" si="523"/>
        <v>1900-1</v>
      </c>
      <c r="P16633" s="181">
        <f t="shared" si="522"/>
        <v>0</v>
      </c>
    </row>
    <row r="16634" spans="15:16">
      <c r="O16634" s="181" t="str">
        <f t="shared" si="523"/>
        <v>1900-1</v>
      </c>
      <c r="P16634" s="181">
        <f t="shared" ref="P16634:P16697" si="524">N16634*H16634</f>
        <v>0</v>
      </c>
    </row>
    <row r="16635" spans="15:16">
      <c r="O16635" s="181" t="str">
        <f t="shared" si="523"/>
        <v>1900-1</v>
      </c>
      <c r="P16635" s="181">
        <f t="shared" si="524"/>
        <v>0</v>
      </c>
    </row>
    <row r="16636" spans="15:16">
      <c r="O16636" s="181" t="str">
        <f t="shared" si="523"/>
        <v>1900-1</v>
      </c>
      <c r="P16636" s="181">
        <f t="shared" si="524"/>
        <v>0</v>
      </c>
    </row>
    <row r="16637" spans="15:16">
      <c r="O16637" s="181" t="str">
        <f t="shared" si="523"/>
        <v>1900-1</v>
      </c>
      <c r="P16637" s="181">
        <f t="shared" si="524"/>
        <v>0</v>
      </c>
    </row>
    <row r="16638" spans="15:16">
      <c r="O16638" s="181" t="str">
        <f t="shared" si="523"/>
        <v>1900-1</v>
      </c>
      <c r="P16638" s="181">
        <f t="shared" si="524"/>
        <v>0</v>
      </c>
    </row>
    <row r="16639" spans="15:16">
      <c r="O16639" s="181" t="str">
        <f t="shared" si="523"/>
        <v>1900-1</v>
      </c>
      <c r="P16639" s="181">
        <f t="shared" si="524"/>
        <v>0</v>
      </c>
    </row>
    <row r="16640" spans="15:16">
      <c r="O16640" s="181" t="str">
        <f t="shared" si="523"/>
        <v>1900-1</v>
      </c>
      <c r="P16640" s="181">
        <f t="shared" si="524"/>
        <v>0</v>
      </c>
    </row>
    <row r="16641" spans="15:16">
      <c r="O16641" s="181" t="str">
        <f t="shared" si="523"/>
        <v>1900-1</v>
      </c>
      <c r="P16641" s="181">
        <f t="shared" si="524"/>
        <v>0</v>
      </c>
    </row>
    <row r="16642" spans="15:16">
      <c r="O16642" s="181" t="str">
        <f t="shared" si="523"/>
        <v>1900-1</v>
      </c>
      <c r="P16642" s="181">
        <f t="shared" si="524"/>
        <v>0</v>
      </c>
    </row>
    <row r="16643" spans="15:16">
      <c r="O16643" s="181" t="str">
        <f t="shared" ref="O16643:O16706" si="525">YEAR(B16643)&amp;"-"&amp;MONTH(B16643)</f>
        <v>1900-1</v>
      </c>
      <c r="P16643" s="181">
        <f t="shared" si="524"/>
        <v>0</v>
      </c>
    </row>
    <row r="16644" spans="15:16">
      <c r="O16644" s="181" t="str">
        <f t="shared" si="525"/>
        <v>1900-1</v>
      </c>
      <c r="P16644" s="181">
        <f t="shared" si="524"/>
        <v>0</v>
      </c>
    </row>
    <row r="16645" spans="15:16">
      <c r="O16645" s="181" t="str">
        <f t="shared" si="525"/>
        <v>1900-1</v>
      </c>
      <c r="P16645" s="181">
        <f t="shared" si="524"/>
        <v>0</v>
      </c>
    </row>
    <row r="16646" spans="15:16">
      <c r="O16646" s="181" t="str">
        <f t="shared" si="525"/>
        <v>1900-1</v>
      </c>
      <c r="P16646" s="181">
        <f t="shared" si="524"/>
        <v>0</v>
      </c>
    </row>
    <row r="16647" spans="15:16">
      <c r="O16647" s="181" t="str">
        <f t="shared" si="525"/>
        <v>1900-1</v>
      </c>
      <c r="P16647" s="181">
        <f t="shared" si="524"/>
        <v>0</v>
      </c>
    </row>
    <row r="16648" spans="15:16">
      <c r="O16648" s="181" t="str">
        <f t="shared" si="525"/>
        <v>1900-1</v>
      </c>
      <c r="P16648" s="181">
        <f t="shared" si="524"/>
        <v>0</v>
      </c>
    </row>
    <row r="16649" spans="15:16">
      <c r="O16649" s="181" t="str">
        <f t="shared" si="525"/>
        <v>1900-1</v>
      </c>
      <c r="P16649" s="181">
        <f t="shared" si="524"/>
        <v>0</v>
      </c>
    </row>
    <row r="16650" spans="15:16">
      <c r="O16650" s="181" t="str">
        <f t="shared" si="525"/>
        <v>1900-1</v>
      </c>
      <c r="P16650" s="181">
        <f t="shared" si="524"/>
        <v>0</v>
      </c>
    </row>
    <row r="16651" spans="15:16">
      <c r="O16651" s="181" t="str">
        <f t="shared" si="525"/>
        <v>1900-1</v>
      </c>
      <c r="P16651" s="181">
        <f t="shared" si="524"/>
        <v>0</v>
      </c>
    </row>
    <row r="16652" spans="15:16">
      <c r="O16652" s="181" t="str">
        <f t="shared" si="525"/>
        <v>1900-1</v>
      </c>
      <c r="P16652" s="181">
        <f t="shared" si="524"/>
        <v>0</v>
      </c>
    </row>
    <row r="16653" spans="15:16">
      <c r="O16653" s="181" t="str">
        <f t="shared" si="525"/>
        <v>1900-1</v>
      </c>
      <c r="P16653" s="181">
        <f t="shared" si="524"/>
        <v>0</v>
      </c>
    </row>
    <row r="16654" spans="15:16">
      <c r="O16654" s="181" t="str">
        <f t="shared" si="525"/>
        <v>1900-1</v>
      </c>
      <c r="P16654" s="181">
        <f t="shared" si="524"/>
        <v>0</v>
      </c>
    </row>
    <row r="16655" spans="15:16">
      <c r="O16655" s="181" t="str">
        <f t="shared" si="525"/>
        <v>1900-1</v>
      </c>
      <c r="P16655" s="181">
        <f t="shared" si="524"/>
        <v>0</v>
      </c>
    </row>
    <row r="16656" spans="15:16">
      <c r="O16656" s="181" t="str">
        <f t="shared" si="525"/>
        <v>1900-1</v>
      </c>
      <c r="P16656" s="181">
        <f t="shared" si="524"/>
        <v>0</v>
      </c>
    </row>
    <row r="16657" spans="15:16">
      <c r="O16657" s="181" t="str">
        <f t="shared" si="525"/>
        <v>1900-1</v>
      </c>
      <c r="P16657" s="181">
        <f t="shared" si="524"/>
        <v>0</v>
      </c>
    </row>
    <row r="16658" spans="15:16">
      <c r="O16658" s="181" t="str">
        <f t="shared" si="525"/>
        <v>1900-1</v>
      </c>
      <c r="P16658" s="181">
        <f t="shared" si="524"/>
        <v>0</v>
      </c>
    </row>
    <row r="16659" spans="15:16">
      <c r="O16659" s="181" t="str">
        <f t="shared" si="525"/>
        <v>1900-1</v>
      </c>
      <c r="P16659" s="181">
        <f t="shared" si="524"/>
        <v>0</v>
      </c>
    </row>
    <row r="16660" spans="15:16">
      <c r="O16660" s="181" t="str">
        <f t="shared" si="525"/>
        <v>1900-1</v>
      </c>
      <c r="P16660" s="181">
        <f t="shared" si="524"/>
        <v>0</v>
      </c>
    </row>
    <row r="16661" spans="15:16">
      <c r="O16661" s="181" t="str">
        <f t="shared" si="525"/>
        <v>1900-1</v>
      </c>
      <c r="P16661" s="181">
        <f t="shared" si="524"/>
        <v>0</v>
      </c>
    </row>
    <row r="16662" spans="15:16">
      <c r="O16662" s="181" t="str">
        <f t="shared" si="525"/>
        <v>1900-1</v>
      </c>
      <c r="P16662" s="181">
        <f t="shared" si="524"/>
        <v>0</v>
      </c>
    </row>
    <row r="16663" spans="15:16">
      <c r="O16663" s="181" t="str">
        <f t="shared" si="525"/>
        <v>1900-1</v>
      </c>
      <c r="P16663" s="181">
        <f t="shared" si="524"/>
        <v>0</v>
      </c>
    </row>
    <row r="16664" spans="15:16">
      <c r="O16664" s="181" t="str">
        <f t="shared" si="525"/>
        <v>1900-1</v>
      </c>
      <c r="P16664" s="181">
        <f t="shared" si="524"/>
        <v>0</v>
      </c>
    </row>
    <row r="16665" spans="15:16">
      <c r="O16665" s="181" t="str">
        <f t="shared" si="525"/>
        <v>1900-1</v>
      </c>
      <c r="P16665" s="181">
        <f t="shared" si="524"/>
        <v>0</v>
      </c>
    </row>
    <row r="16666" spans="15:16">
      <c r="O16666" s="181" t="str">
        <f t="shared" si="525"/>
        <v>1900-1</v>
      </c>
      <c r="P16666" s="181">
        <f t="shared" si="524"/>
        <v>0</v>
      </c>
    </row>
    <row r="16667" spans="15:16">
      <c r="O16667" s="181" t="str">
        <f t="shared" si="525"/>
        <v>1900-1</v>
      </c>
      <c r="P16667" s="181">
        <f t="shared" si="524"/>
        <v>0</v>
      </c>
    </row>
    <row r="16668" spans="15:16">
      <c r="O16668" s="181" t="str">
        <f t="shared" si="525"/>
        <v>1900-1</v>
      </c>
      <c r="P16668" s="181">
        <f t="shared" si="524"/>
        <v>0</v>
      </c>
    </row>
    <row r="16669" spans="15:16">
      <c r="O16669" s="181" t="str">
        <f t="shared" si="525"/>
        <v>1900-1</v>
      </c>
      <c r="P16669" s="181">
        <f t="shared" si="524"/>
        <v>0</v>
      </c>
    </row>
    <row r="16670" spans="15:16">
      <c r="O16670" s="181" t="str">
        <f t="shared" si="525"/>
        <v>1900-1</v>
      </c>
      <c r="P16670" s="181">
        <f t="shared" si="524"/>
        <v>0</v>
      </c>
    </row>
    <row r="16671" spans="15:16">
      <c r="O16671" s="181" t="str">
        <f t="shared" si="525"/>
        <v>1900-1</v>
      </c>
      <c r="P16671" s="181">
        <f t="shared" si="524"/>
        <v>0</v>
      </c>
    </row>
    <row r="16672" spans="15:16">
      <c r="O16672" s="181" t="str">
        <f t="shared" si="525"/>
        <v>1900-1</v>
      </c>
      <c r="P16672" s="181">
        <f t="shared" si="524"/>
        <v>0</v>
      </c>
    </row>
    <row r="16673" spans="15:16">
      <c r="O16673" s="181" t="str">
        <f t="shared" si="525"/>
        <v>1900-1</v>
      </c>
      <c r="P16673" s="181">
        <f t="shared" si="524"/>
        <v>0</v>
      </c>
    </row>
    <row r="16674" spans="15:16">
      <c r="O16674" s="181" t="str">
        <f t="shared" si="525"/>
        <v>1900-1</v>
      </c>
      <c r="P16674" s="181">
        <f t="shared" si="524"/>
        <v>0</v>
      </c>
    </row>
    <row r="16675" spans="15:16">
      <c r="O16675" s="181" t="str">
        <f t="shared" si="525"/>
        <v>1900-1</v>
      </c>
      <c r="P16675" s="181">
        <f t="shared" si="524"/>
        <v>0</v>
      </c>
    </row>
    <row r="16676" spans="15:16">
      <c r="O16676" s="181" t="str">
        <f t="shared" si="525"/>
        <v>1900-1</v>
      </c>
      <c r="P16676" s="181">
        <f t="shared" si="524"/>
        <v>0</v>
      </c>
    </row>
    <row r="16677" spans="15:16">
      <c r="O16677" s="181" t="str">
        <f t="shared" si="525"/>
        <v>1900-1</v>
      </c>
      <c r="P16677" s="181">
        <f t="shared" si="524"/>
        <v>0</v>
      </c>
    </row>
    <row r="16678" spans="15:16">
      <c r="O16678" s="181" t="str">
        <f t="shared" si="525"/>
        <v>1900-1</v>
      </c>
      <c r="P16678" s="181">
        <f t="shared" si="524"/>
        <v>0</v>
      </c>
    </row>
    <row r="16679" spans="15:16">
      <c r="O16679" s="181" t="str">
        <f t="shared" si="525"/>
        <v>1900-1</v>
      </c>
      <c r="P16679" s="181">
        <f t="shared" si="524"/>
        <v>0</v>
      </c>
    </row>
    <row r="16680" spans="15:16">
      <c r="O16680" s="181" t="str">
        <f t="shared" si="525"/>
        <v>1900-1</v>
      </c>
      <c r="P16680" s="181">
        <f t="shared" si="524"/>
        <v>0</v>
      </c>
    </row>
    <row r="16681" spans="15:16">
      <c r="O16681" s="181" t="str">
        <f t="shared" si="525"/>
        <v>1900-1</v>
      </c>
      <c r="P16681" s="181">
        <f t="shared" si="524"/>
        <v>0</v>
      </c>
    </row>
    <row r="16682" spans="15:16">
      <c r="O16682" s="181" t="str">
        <f t="shared" si="525"/>
        <v>1900-1</v>
      </c>
      <c r="P16682" s="181">
        <f t="shared" si="524"/>
        <v>0</v>
      </c>
    </row>
    <row r="16683" spans="15:16">
      <c r="O16683" s="181" t="str">
        <f t="shared" si="525"/>
        <v>1900-1</v>
      </c>
      <c r="P16683" s="181">
        <f t="shared" si="524"/>
        <v>0</v>
      </c>
    </row>
    <row r="16684" spans="15:16">
      <c r="O16684" s="181" t="str">
        <f t="shared" si="525"/>
        <v>1900-1</v>
      </c>
      <c r="P16684" s="181">
        <f t="shared" si="524"/>
        <v>0</v>
      </c>
    </row>
    <row r="16685" spans="15:16">
      <c r="O16685" s="181" t="str">
        <f t="shared" si="525"/>
        <v>1900-1</v>
      </c>
      <c r="P16685" s="181">
        <f t="shared" si="524"/>
        <v>0</v>
      </c>
    </row>
    <row r="16686" spans="15:16">
      <c r="O16686" s="181" t="str">
        <f t="shared" si="525"/>
        <v>1900-1</v>
      </c>
      <c r="P16686" s="181">
        <f t="shared" si="524"/>
        <v>0</v>
      </c>
    </row>
    <row r="16687" spans="15:16">
      <c r="O16687" s="181" t="str">
        <f t="shared" si="525"/>
        <v>1900-1</v>
      </c>
      <c r="P16687" s="181">
        <f t="shared" si="524"/>
        <v>0</v>
      </c>
    </row>
    <row r="16688" spans="15:16">
      <c r="O16688" s="181" t="str">
        <f t="shared" si="525"/>
        <v>1900-1</v>
      </c>
      <c r="P16688" s="181">
        <f t="shared" si="524"/>
        <v>0</v>
      </c>
    </row>
    <row r="16689" spans="15:16">
      <c r="O16689" s="181" t="str">
        <f t="shared" si="525"/>
        <v>1900-1</v>
      </c>
      <c r="P16689" s="181">
        <f t="shared" si="524"/>
        <v>0</v>
      </c>
    </row>
    <row r="16690" spans="15:16">
      <c r="O16690" s="181" t="str">
        <f t="shared" si="525"/>
        <v>1900-1</v>
      </c>
      <c r="P16690" s="181">
        <f t="shared" si="524"/>
        <v>0</v>
      </c>
    </row>
    <row r="16691" spans="15:16">
      <c r="O16691" s="181" t="str">
        <f t="shared" si="525"/>
        <v>1900-1</v>
      </c>
      <c r="P16691" s="181">
        <f t="shared" si="524"/>
        <v>0</v>
      </c>
    </row>
    <row r="16692" spans="15:16">
      <c r="O16692" s="181" t="str">
        <f t="shared" si="525"/>
        <v>1900-1</v>
      </c>
      <c r="P16692" s="181">
        <f t="shared" si="524"/>
        <v>0</v>
      </c>
    </row>
    <row r="16693" spans="15:16">
      <c r="O16693" s="181" t="str">
        <f t="shared" si="525"/>
        <v>1900-1</v>
      </c>
      <c r="P16693" s="181">
        <f t="shared" si="524"/>
        <v>0</v>
      </c>
    </row>
    <row r="16694" spans="15:16">
      <c r="O16694" s="181" t="str">
        <f t="shared" si="525"/>
        <v>1900-1</v>
      </c>
      <c r="P16694" s="181">
        <f t="shared" si="524"/>
        <v>0</v>
      </c>
    </row>
    <row r="16695" spans="15:16">
      <c r="O16695" s="181" t="str">
        <f t="shared" si="525"/>
        <v>1900-1</v>
      </c>
      <c r="P16695" s="181">
        <f t="shared" si="524"/>
        <v>0</v>
      </c>
    </row>
    <row r="16696" spans="15:16">
      <c r="O16696" s="181" t="str">
        <f t="shared" si="525"/>
        <v>1900-1</v>
      </c>
      <c r="P16696" s="181">
        <f t="shared" si="524"/>
        <v>0</v>
      </c>
    </row>
    <row r="16697" spans="15:16">
      <c r="O16697" s="181" t="str">
        <f t="shared" si="525"/>
        <v>1900-1</v>
      </c>
      <c r="P16697" s="181">
        <f t="shared" si="524"/>
        <v>0</v>
      </c>
    </row>
    <row r="16698" spans="15:16">
      <c r="O16698" s="181" t="str">
        <f t="shared" si="525"/>
        <v>1900-1</v>
      </c>
      <c r="P16698" s="181">
        <f t="shared" ref="P16698:P16714" si="526">N16698*H16698</f>
        <v>0</v>
      </c>
    </row>
    <row r="16699" spans="15:16">
      <c r="O16699" s="181" t="str">
        <f t="shared" si="525"/>
        <v>1900-1</v>
      </c>
      <c r="P16699" s="181">
        <f t="shared" si="526"/>
        <v>0</v>
      </c>
    </row>
    <row r="16700" spans="15:16">
      <c r="O16700" s="181" t="str">
        <f t="shared" si="525"/>
        <v>1900-1</v>
      </c>
      <c r="P16700" s="181">
        <f t="shared" si="526"/>
        <v>0</v>
      </c>
    </row>
    <row r="16701" spans="15:16">
      <c r="O16701" s="181" t="str">
        <f t="shared" si="525"/>
        <v>1900-1</v>
      </c>
      <c r="P16701" s="181">
        <f t="shared" si="526"/>
        <v>0</v>
      </c>
    </row>
    <row r="16702" spans="15:16">
      <c r="O16702" s="181" t="str">
        <f t="shared" si="525"/>
        <v>1900-1</v>
      </c>
      <c r="P16702" s="181">
        <f t="shared" si="526"/>
        <v>0</v>
      </c>
    </row>
    <row r="16703" spans="15:16">
      <c r="O16703" s="181" t="str">
        <f t="shared" si="525"/>
        <v>1900-1</v>
      </c>
      <c r="P16703" s="181">
        <f t="shared" si="526"/>
        <v>0</v>
      </c>
    </row>
    <row r="16704" spans="15:16">
      <c r="O16704" s="181" t="str">
        <f t="shared" si="525"/>
        <v>1900-1</v>
      </c>
      <c r="P16704" s="181">
        <f t="shared" si="526"/>
        <v>0</v>
      </c>
    </row>
    <row r="16705" spans="15:16">
      <c r="O16705" s="181" t="str">
        <f t="shared" si="525"/>
        <v>1900-1</v>
      </c>
      <c r="P16705" s="181">
        <f t="shared" si="526"/>
        <v>0</v>
      </c>
    </row>
    <row r="16706" spans="15:16">
      <c r="O16706" s="181" t="str">
        <f t="shared" si="525"/>
        <v>1900-1</v>
      </c>
      <c r="P16706" s="181">
        <f t="shared" si="526"/>
        <v>0</v>
      </c>
    </row>
    <row r="16707" spans="15:16">
      <c r="O16707" s="181" t="str">
        <f t="shared" ref="O16707:O16714" si="527">YEAR(B16707)&amp;"-"&amp;MONTH(B16707)</f>
        <v>1900-1</v>
      </c>
      <c r="P16707" s="181">
        <f t="shared" si="526"/>
        <v>0</v>
      </c>
    </row>
    <row r="16708" spans="15:16">
      <c r="O16708" s="181" t="str">
        <f t="shared" si="527"/>
        <v>1900-1</v>
      </c>
      <c r="P16708" s="181">
        <f t="shared" si="526"/>
        <v>0</v>
      </c>
    </row>
    <row r="16709" spans="15:16">
      <c r="O16709" s="181" t="str">
        <f t="shared" si="527"/>
        <v>1900-1</v>
      </c>
      <c r="P16709" s="181">
        <f t="shared" si="526"/>
        <v>0</v>
      </c>
    </row>
    <row r="16710" spans="15:16">
      <c r="O16710" s="181" t="str">
        <f t="shared" si="527"/>
        <v>1900-1</v>
      </c>
      <c r="P16710" s="181">
        <f t="shared" si="526"/>
        <v>0</v>
      </c>
    </row>
    <row r="16711" spans="15:16">
      <c r="O16711" s="181" t="str">
        <f t="shared" si="527"/>
        <v>1900-1</v>
      </c>
      <c r="P16711" s="181">
        <f t="shared" si="526"/>
        <v>0</v>
      </c>
    </row>
    <row r="16712" spans="15:16">
      <c r="O16712" s="181" t="str">
        <f t="shared" si="527"/>
        <v>1900-1</v>
      </c>
      <c r="P16712" s="181">
        <f t="shared" si="526"/>
        <v>0</v>
      </c>
    </row>
    <row r="16713" spans="15:16">
      <c r="O16713" s="181" t="str">
        <f t="shared" si="527"/>
        <v>1900-1</v>
      </c>
      <c r="P16713" s="181">
        <f t="shared" si="526"/>
        <v>0</v>
      </c>
    </row>
    <row r="16714" spans="15:16">
      <c r="O16714" s="181" t="str">
        <f t="shared" si="527"/>
        <v>1900-1</v>
      </c>
      <c r="P16714" s="181">
        <f t="shared" si="526"/>
        <v>0</v>
      </c>
    </row>
    <row r="16715" spans="15:16"/>
    <row r="16716" spans="15:16"/>
    <row r="16717" spans="15:16"/>
    <row r="16718" spans="15:16"/>
    <row r="16719" spans="15:16"/>
    <row r="16720" spans="15:16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</sheetData>
  <customSheetViews>
    <customSheetView guid="{8C0016D3-969B-459C-82F3-A025653C8769}" scale="90" hiddenRows="1">
      <pane ySplit="1" topLeftCell="A953" activePane="bottomLeft" state="frozen"/>
      <selection pane="bottomLeft" activeCell="M971" sqref="M971"/>
      <pageMargins left="0.7" right="0.7" top="0.75" bottom="0.75" header="0.3" footer="0.3"/>
      <pageSetup paperSize="9" orientation="portrait" r:id="rId1"/>
    </customSheetView>
  </customSheetViews>
  <phoneticPr fontId="4" type="noConversion"/>
  <conditionalFormatting sqref="N2:N12845 N12983:N1048576">
    <cfRule type="cellIs" dxfId="3" priority="3" operator="lessThan">
      <formula>0</formula>
    </cfRule>
  </conditionalFormatting>
  <conditionalFormatting sqref="Q1 T1 W1 Z1">
    <cfRule type="containsText" dxfId="2" priority="2" operator="containsText" text="원물">
      <formula>NOT(ISERROR(SEARCH("원물",Q1)))</formula>
    </cfRule>
  </conditionalFormatting>
  <conditionalFormatting sqref="N1">
    <cfRule type="cellIs" dxfId="1" priority="1" operator="lessThan">
      <formula>0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2651"/>
  <sheetViews>
    <sheetView zoomScaleNormal="100" zoomScaleSheetLayoutView="90" workbookViewId="0">
      <pane ySplit="7" topLeftCell="A8" activePane="bottomLeft" state="frozen"/>
      <selection pane="bottomLeft" activeCell="E11" sqref="E11"/>
    </sheetView>
  </sheetViews>
  <sheetFormatPr defaultRowHeight="23.1" customHeight="1"/>
  <cols>
    <col min="2" max="2" width="18.59765625" bestFit="1" customWidth="1"/>
    <col min="3" max="3" width="12.59765625" customWidth="1"/>
    <col min="4" max="4" width="36.8984375" customWidth="1"/>
    <col min="5" max="5" width="18.69921875" customWidth="1"/>
    <col min="7" max="7" width="11.8984375" bestFit="1" customWidth="1"/>
    <col min="8" max="8" width="14.8984375" bestFit="1" customWidth="1"/>
    <col min="10" max="10" width="11.19921875" bestFit="1" customWidth="1"/>
    <col min="11" max="11" width="10.296875" bestFit="1" customWidth="1"/>
    <col min="12" max="12" width="13" style="36" bestFit="1" customWidth="1"/>
  </cols>
  <sheetData>
    <row r="1" spans="1:12" ht="23.1" customHeight="1">
      <c r="A1" s="464" t="s">
        <v>60</v>
      </c>
      <c r="B1" s="466">
        <v>45200</v>
      </c>
      <c r="C1" s="467"/>
      <c r="D1" s="381" t="s">
        <v>70</v>
      </c>
      <c r="E1" s="381" t="s">
        <v>71</v>
      </c>
      <c r="F1" s="382" t="s">
        <v>99</v>
      </c>
      <c r="G1" s="100" t="s">
        <v>76</v>
      </c>
      <c r="H1" s="18"/>
    </row>
    <row r="2" spans="1:12" ht="23.1" customHeight="1">
      <c r="A2" s="465"/>
      <c r="B2" s="468">
        <v>45230</v>
      </c>
      <c r="C2" s="469"/>
      <c r="D2" s="383" t="str">
        <f>IF(B1&lt;&gt;"","&gt;="&amp;B1,"&gt;="&amp;MIN(입고일))</f>
        <v>&gt;=45200</v>
      </c>
      <c r="E2" s="383" t="str">
        <f>IF(B2&lt;&gt;"","&lt;="&amp;B2,"&lt;="&amp;MAX(입고일))</f>
        <v>&lt;=45230</v>
      </c>
      <c r="F2" s="384" t="str">
        <f>IF(B3="","","*"&amp;B3&amp;"*")</f>
        <v/>
      </c>
      <c r="G2" s="18"/>
      <c r="H2" s="18"/>
    </row>
    <row r="3" spans="1:12" ht="23.1" customHeight="1" thickBot="1">
      <c r="A3" s="380" t="s">
        <v>98</v>
      </c>
      <c r="B3" s="470"/>
      <c r="C3" s="471"/>
      <c r="D3" s="385"/>
      <c r="E3" s="385"/>
      <c r="F3" s="386"/>
      <c r="G3" s="18"/>
      <c r="H3" s="18"/>
    </row>
    <row r="4" spans="1:12" ht="7.5" customHeight="1">
      <c r="A4" s="18"/>
      <c r="B4" s="18"/>
      <c r="C4" s="18"/>
      <c r="D4" s="18"/>
      <c r="E4" s="18"/>
      <c r="F4" s="18"/>
      <c r="G4" s="18"/>
      <c r="H4" s="18"/>
    </row>
    <row r="5" spans="1:12" ht="31.5" customHeight="1" thickBot="1">
      <c r="A5" s="474" t="s">
        <v>72</v>
      </c>
      <c r="B5" s="474"/>
      <c r="C5" s="474"/>
      <c r="D5" s="474"/>
      <c r="E5" s="474"/>
      <c r="F5" s="474"/>
      <c r="G5" s="474"/>
      <c r="H5" s="474"/>
    </row>
    <row r="6" spans="1:12" ht="23.1" customHeight="1" thickBot="1">
      <c r="A6" s="18"/>
      <c r="B6" s="18"/>
      <c r="C6" s="18"/>
      <c r="D6" s="18"/>
      <c r="E6" s="389" t="s">
        <v>69</v>
      </c>
      <c r="F6" s="472">
        <f>SUM(H8:H1000)</f>
        <v>0</v>
      </c>
      <c r="G6" s="472"/>
      <c r="H6" s="473"/>
      <c r="J6" t="s">
        <v>108</v>
      </c>
    </row>
    <row r="7" spans="1:12" s="37" customFormat="1" ht="23.1" customHeight="1">
      <c r="A7" s="387" t="s">
        <v>61</v>
      </c>
      <c r="B7" s="387" t="s">
        <v>62</v>
      </c>
      <c r="C7" s="387" t="s">
        <v>63</v>
      </c>
      <c r="D7" s="387" t="s">
        <v>64</v>
      </c>
      <c r="E7" s="388" t="s">
        <v>65</v>
      </c>
      <c r="F7" s="388" t="s">
        <v>66</v>
      </c>
      <c r="G7" s="388" t="s">
        <v>67</v>
      </c>
      <c r="H7" s="388" t="s">
        <v>68</v>
      </c>
      <c r="J7" s="97" t="s">
        <v>73</v>
      </c>
      <c r="K7" t="s">
        <v>75</v>
      </c>
      <c r="L7" s="36"/>
    </row>
    <row r="8" spans="1:12" ht="23.1" customHeight="1">
      <c r="A8" s="219"/>
      <c r="B8" s="225"/>
      <c r="C8" s="220"/>
      <c r="D8" s="220"/>
      <c r="E8" s="220"/>
      <c r="F8" s="313"/>
      <c r="G8" s="321"/>
      <c r="H8" s="223"/>
      <c r="J8" s="98" t="s">
        <v>74</v>
      </c>
      <c r="K8" s="99"/>
    </row>
    <row r="9" spans="1:12" ht="23.1" customHeight="1">
      <c r="A9" s="219"/>
      <c r="B9" s="225"/>
      <c r="C9" s="220"/>
      <c r="D9" s="220"/>
      <c r="E9" s="220"/>
      <c r="F9" s="313"/>
      <c r="G9" s="321"/>
      <c r="H9" s="223"/>
    </row>
    <row r="10" spans="1:12" ht="23.1" customHeight="1">
      <c r="A10" s="219"/>
      <c r="B10" s="225"/>
      <c r="C10" s="220"/>
      <c r="D10" s="220"/>
      <c r="E10" s="220"/>
      <c r="F10" s="313"/>
      <c r="G10" s="321"/>
      <c r="H10" s="223"/>
    </row>
    <row r="11" spans="1:12" ht="23.1" customHeight="1">
      <c r="A11" s="219"/>
      <c r="B11" s="225"/>
      <c r="C11" s="220"/>
      <c r="D11" s="220"/>
      <c r="E11" s="220"/>
      <c r="F11" s="313"/>
      <c r="G11" s="321"/>
      <c r="H11" s="223"/>
    </row>
    <row r="12" spans="1:12" ht="23.1" customHeight="1">
      <c r="A12" s="219"/>
      <c r="B12" s="225"/>
      <c r="C12" s="220"/>
      <c r="D12" s="220"/>
      <c r="E12" s="220"/>
      <c r="F12" s="313"/>
      <c r="G12" s="321"/>
      <c r="H12" s="223"/>
    </row>
    <row r="13" spans="1:12" ht="23.1" customHeight="1">
      <c r="A13" s="219"/>
      <c r="B13" s="225"/>
      <c r="C13" s="220"/>
      <c r="D13" s="220"/>
      <c r="E13" s="220"/>
      <c r="F13" s="313"/>
      <c r="G13" s="321"/>
      <c r="H13" s="223"/>
    </row>
    <row r="14" spans="1:12" ht="23.1" customHeight="1">
      <c r="A14" s="219"/>
      <c r="B14" s="225"/>
      <c r="C14" s="220"/>
      <c r="D14" s="220"/>
      <c r="E14" s="220"/>
      <c r="F14" s="313"/>
      <c r="G14" s="321"/>
      <c r="H14" s="223"/>
    </row>
    <row r="15" spans="1:12" ht="23.1" customHeight="1">
      <c r="A15" s="219"/>
      <c r="B15" s="225"/>
      <c r="C15" s="220"/>
      <c r="D15" s="220"/>
      <c r="E15" s="220"/>
      <c r="F15" s="313"/>
      <c r="G15" s="321"/>
      <c r="H15" s="223"/>
    </row>
    <row r="16" spans="1:12" ht="23.1" customHeight="1">
      <c r="A16" s="219"/>
      <c r="B16" s="225"/>
      <c r="C16" s="220"/>
      <c r="D16" s="220"/>
      <c r="E16" s="220"/>
      <c r="F16" s="313"/>
      <c r="G16" s="321"/>
      <c r="H16" s="223"/>
    </row>
    <row r="17" spans="1:12" ht="23.1" customHeight="1">
      <c r="A17" s="219"/>
      <c r="B17" s="225"/>
      <c r="C17" s="220"/>
      <c r="D17" s="220"/>
      <c r="E17" s="220"/>
      <c r="F17" s="313"/>
      <c r="G17" s="321"/>
      <c r="H17" s="223"/>
    </row>
    <row r="18" spans="1:12" ht="23.1" customHeight="1">
      <c r="A18" s="219"/>
      <c r="B18" s="225"/>
      <c r="C18" s="220"/>
      <c r="D18" s="220"/>
      <c r="E18" s="220"/>
      <c r="F18" s="313"/>
      <c r="G18" s="321"/>
      <c r="H18" s="223"/>
    </row>
    <row r="19" spans="1:12" ht="23.1" customHeight="1">
      <c r="A19" s="219"/>
      <c r="B19" s="225"/>
      <c r="C19" s="220"/>
      <c r="D19" s="220"/>
      <c r="E19" s="220"/>
      <c r="F19" s="313"/>
      <c r="G19" s="321"/>
      <c r="H19" s="223"/>
    </row>
    <row r="20" spans="1:12" ht="23.1" customHeight="1">
      <c r="A20" s="219"/>
      <c r="B20" s="225"/>
      <c r="C20" s="220"/>
      <c r="D20" s="220"/>
      <c r="E20" s="220"/>
      <c r="F20" s="313"/>
      <c r="G20" s="321"/>
      <c r="H20" s="223"/>
    </row>
    <row r="21" spans="1:12" ht="23.1" customHeight="1">
      <c r="A21" s="219"/>
      <c r="B21" s="225"/>
      <c r="C21" s="220"/>
      <c r="D21" s="220"/>
      <c r="E21" s="220"/>
      <c r="F21" s="313"/>
      <c r="G21" s="321"/>
      <c r="H21" s="223"/>
    </row>
    <row r="22" spans="1:12" ht="23.1" customHeight="1">
      <c r="A22" s="219"/>
      <c r="B22" s="225"/>
      <c r="C22" s="220"/>
      <c r="D22" s="220"/>
      <c r="E22" s="220"/>
      <c r="F22" s="313"/>
      <c r="G22" s="321"/>
      <c r="H22" s="223"/>
    </row>
    <row r="23" spans="1:12" ht="23.1" customHeight="1">
      <c r="A23" s="219"/>
      <c r="B23" s="225"/>
      <c r="C23" s="220"/>
      <c r="D23" s="220"/>
      <c r="E23" s="220"/>
      <c r="F23" s="313"/>
      <c r="G23" s="321"/>
      <c r="H23" s="223"/>
    </row>
    <row r="24" spans="1:12" ht="23.1" customHeight="1">
      <c r="A24" s="219"/>
      <c r="B24" s="225"/>
      <c r="C24" s="220"/>
      <c r="D24" s="220"/>
      <c r="E24" s="220"/>
      <c r="F24" s="313"/>
      <c r="G24" s="321"/>
      <c r="H24" s="223"/>
      <c r="L24" s="36">
        <f>GETPIVOTDATA("금액",$J$7)*1.1</f>
        <v>0</v>
      </c>
    </row>
    <row r="25" spans="1:12" ht="23.1" customHeight="1">
      <c r="A25" s="219"/>
      <c r="B25" s="225"/>
      <c r="C25" s="220"/>
      <c r="D25" s="220"/>
      <c r="E25" s="220"/>
      <c r="F25" s="313"/>
      <c r="G25" s="321"/>
      <c r="H25" s="223"/>
    </row>
    <row r="26" spans="1:12" ht="23.1" customHeight="1">
      <c r="A26" s="219"/>
      <c r="B26" s="225"/>
      <c r="C26" s="220"/>
      <c r="D26" s="220"/>
      <c r="E26" s="220"/>
      <c r="F26" s="313"/>
      <c r="G26" s="321"/>
      <c r="H26" s="223"/>
    </row>
    <row r="27" spans="1:12" ht="23.1" customHeight="1">
      <c r="A27" s="219"/>
      <c r="B27" s="225"/>
      <c r="C27" s="220"/>
      <c r="D27" s="220"/>
      <c r="E27" s="220"/>
      <c r="F27" s="313"/>
      <c r="G27" s="321"/>
      <c r="H27" s="223"/>
    </row>
    <row r="28" spans="1:12" ht="23.1" customHeight="1">
      <c r="A28" s="219"/>
      <c r="B28" s="225"/>
      <c r="C28" s="220"/>
      <c r="D28" s="220"/>
      <c r="E28" s="220"/>
      <c r="F28" s="313"/>
      <c r="G28" s="321"/>
      <c r="H28" s="223"/>
    </row>
    <row r="29" spans="1:12" ht="23.1" customHeight="1">
      <c r="A29" s="219"/>
      <c r="B29" s="225"/>
      <c r="C29" s="220"/>
      <c r="D29" s="220"/>
      <c r="E29" s="220"/>
      <c r="F29" s="313"/>
      <c r="G29" s="321"/>
      <c r="H29" s="223"/>
    </row>
    <row r="30" spans="1:12" ht="23.1" customHeight="1">
      <c r="A30" s="219"/>
      <c r="B30" s="225"/>
      <c r="C30" s="220"/>
      <c r="D30" s="220"/>
      <c r="E30" s="220"/>
      <c r="F30" s="313"/>
      <c r="G30" s="321"/>
      <c r="H30" s="223"/>
    </row>
    <row r="31" spans="1:12" ht="23.1" customHeight="1">
      <c r="A31" s="219"/>
      <c r="B31" s="225"/>
      <c r="C31" s="220"/>
      <c r="D31" s="220"/>
      <c r="E31" s="220"/>
      <c r="F31" s="313"/>
      <c r="G31" s="321"/>
      <c r="H31" s="223"/>
    </row>
    <row r="32" spans="1:12" ht="23.1" customHeight="1">
      <c r="A32" s="219"/>
      <c r="B32" s="225"/>
      <c r="C32" s="220"/>
      <c r="D32" s="220"/>
      <c r="E32" s="220"/>
      <c r="F32" s="313"/>
      <c r="G32" s="321"/>
      <c r="H32" s="223"/>
    </row>
    <row r="33" spans="1:8" ht="23.1" customHeight="1">
      <c r="A33" s="219"/>
      <c r="B33" s="225"/>
      <c r="C33" s="220"/>
      <c r="D33" s="220"/>
      <c r="E33" s="220"/>
      <c r="F33" s="313"/>
      <c r="G33" s="321"/>
      <c r="H33" s="223"/>
    </row>
    <row r="34" spans="1:8" ht="23.1" customHeight="1">
      <c r="A34" s="219"/>
      <c r="B34" s="225"/>
      <c r="C34" s="220"/>
      <c r="D34" s="220"/>
      <c r="E34" s="220"/>
      <c r="F34" s="313"/>
      <c r="G34" s="321"/>
      <c r="H34" s="223"/>
    </row>
    <row r="35" spans="1:8" ht="23.1" customHeight="1">
      <c r="A35" s="219"/>
      <c r="B35" s="225"/>
      <c r="C35" s="220"/>
      <c r="D35" s="220"/>
      <c r="E35" s="220"/>
      <c r="F35" s="313"/>
      <c r="G35" s="321"/>
      <c r="H35" s="223"/>
    </row>
    <row r="36" spans="1:8" ht="23.1" customHeight="1">
      <c r="A36" s="219"/>
      <c r="B36" s="225"/>
      <c r="C36" s="220"/>
      <c r="D36" s="220"/>
      <c r="E36" s="220"/>
      <c r="F36" s="313"/>
      <c r="G36" s="321"/>
      <c r="H36" s="223"/>
    </row>
    <row r="37" spans="1:8" ht="23.1" customHeight="1">
      <c r="A37" s="219"/>
      <c r="B37" s="225"/>
      <c r="C37" s="220"/>
      <c r="D37" s="220"/>
      <c r="E37" s="220"/>
      <c r="F37" s="313"/>
      <c r="G37" s="321"/>
      <c r="H37" s="223"/>
    </row>
    <row r="38" spans="1:8" ht="23.1" customHeight="1">
      <c r="A38" s="219"/>
      <c r="B38" s="225"/>
      <c r="C38" s="220"/>
      <c r="D38" s="220"/>
      <c r="E38" s="220"/>
      <c r="F38" s="313"/>
      <c r="G38" s="321"/>
      <c r="H38" s="223"/>
    </row>
    <row r="39" spans="1:8" ht="23.1" customHeight="1">
      <c r="A39" s="219"/>
      <c r="B39" s="225"/>
      <c r="C39" s="220"/>
      <c r="D39" s="220"/>
      <c r="E39" s="220"/>
      <c r="F39" s="313"/>
      <c r="G39" s="321"/>
      <c r="H39" s="223"/>
    </row>
    <row r="40" spans="1:8" ht="23.1" customHeight="1">
      <c r="A40" s="219"/>
      <c r="B40" s="225"/>
      <c r="C40" s="220"/>
      <c r="D40" s="220"/>
      <c r="E40" s="220"/>
      <c r="F40" s="313"/>
      <c r="G40" s="321"/>
      <c r="H40" s="223"/>
    </row>
    <row r="41" spans="1:8" ht="23.1" customHeight="1">
      <c r="A41" s="219"/>
      <c r="B41" s="225"/>
      <c r="C41" s="220"/>
      <c r="D41" s="220"/>
      <c r="E41" s="220"/>
      <c r="F41" s="313"/>
      <c r="G41" s="321"/>
      <c r="H41" s="223"/>
    </row>
    <row r="42" spans="1:8" ht="23.1" customHeight="1">
      <c r="A42" s="219"/>
      <c r="B42" s="225"/>
      <c r="C42" s="220"/>
      <c r="D42" s="220"/>
      <c r="E42" s="220"/>
      <c r="F42" s="313"/>
      <c r="G42" s="321"/>
      <c r="H42" s="223"/>
    </row>
    <row r="43" spans="1:8" ht="23.1" customHeight="1">
      <c r="A43" s="219"/>
      <c r="B43" s="225"/>
      <c r="C43" s="220"/>
      <c r="D43" s="220"/>
      <c r="E43" s="220"/>
      <c r="F43" s="313"/>
      <c r="G43" s="321"/>
      <c r="H43" s="223"/>
    </row>
    <row r="44" spans="1:8" ht="23.1" customHeight="1">
      <c r="A44" s="219"/>
      <c r="B44" s="225"/>
      <c r="C44" s="220"/>
      <c r="D44" s="220"/>
      <c r="E44" s="220"/>
      <c r="F44" s="313"/>
      <c r="G44" s="321"/>
      <c r="H44" s="223"/>
    </row>
    <row r="45" spans="1:8" ht="23.1" customHeight="1">
      <c r="A45" s="219"/>
      <c r="B45" s="225"/>
      <c r="C45" s="220"/>
      <c r="D45" s="220"/>
      <c r="E45" s="220"/>
      <c r="F45" s="313"/>
      <c r="G45" s="321"/>
      <c r="H45" s="223"/>
    </row>
    <row r="46" spans="1:8" ht="23.1" customHeight="1">
      <c r="A46" s="219"/>
      <c r="B46" s="225"/>
      <c r="C46" s="220"/>
      <c r="D46" s="220"/>
      <c r="E46" s="220"/>
      <c r="F46" s="313"/>
      <c r="G46" s="321"/>
      <c r="H46" s="223"/>
    </row>
    <row r="47" spans="1:8" ht="23.1" customHeight="1">
      <c r="A47" s="219"/>
      <c r="B47" s="225"/>
      <c r="C47" s="220"/>
      <c r="D47" s="220"/>
      <c r="E47" s="220"/>
      <c r="F47" s="313"/>
      <c r="G47" s="321"/>
      <c r="H47" s="223"/>
    </row>
    <row r="48" spans="1:8" ht="23.1" customHeight="1">
      <c r="A48" s="219"/>
      <c r="B48" s="225"/>
      <c r="C48" s="220"/>
      <c r="D48" s="220"/>
      <c r="E48" s="220"/>
      <c r="F48" s="313"/>
      <c r="G48" s="321"/>
      <c r="H48" s="223"/>
    </row>
    <row r="49" spans="1:8" ht="23.1" customHeight="1">
      <c r="A49" s="219"/>
      <c r="B49" s="225"/>
      <c r="C49" s="220"/>
      <c r="D49" s="220"/>
      <c r="E49" s="220"/>
      <c r="F49" s="313"/>
      <c r="G49" s="321"/>
      <c r="H49" s="223"/>
    </row>
    <row r="50" spans="1:8" ht="23.1" customHeight="1">
      <c r="A50" s="219"/>
      <c r="B50" s="225"/>
      <c r="C50" s="220"/>
      <c r="D50" s="220"/>
      <c r="E50" s="220"/>
      <c r="F50" s="313"/>
      <c r="G50" s="321"/>
      <c r="H50" s="223"/>
    </row>
    <row r="51" spans="1:8" ht="23.1" customHeight="1">
      <c r="A51" s="219"/>
      <c r="B51" s="225"/>
      <c r="C51" s="220"/>
      <c r="D51" s="220"/>
      <c r="E51" s="220"/>
      <c r="F51" s="313"/>
      <c r="G51" s="321"/>
      <c r="H51" s="223"/>
    </row>
    <row r="52" spans="1:8" ht="23.1" customHeight="1">
      <c r="A52" s="219"/>
      <c r="B52" s="225"/>
      <c r="C52" s="220"/>
      <c r="D52" s="220"/>
      <c r="E52" s="220"/>
      <c r="F52" s="313"/>
      <c r="G52" s="321"/>
      <c r="H52" s="223"/>
    </row>
    <row r="53" spans="1:8" ht="23.1" customHeight="1">
      <c r="A53" s="219"/>
      <c r="B53" s="225"/>
      <c r="C53" s="220"/>
      <c r="D53" s="220"/>
      <c r="E53" s="220"/>
      <c r="F53" s="313"/>
      <c r="G53" s="321"/>
      <c r="H53" s="223"/>
    </row>
    <row r="54" spans="1:8" ht="23.1" customHeight="1">
      <c r="A54" s="219"/>
      <c r="B54" s="225"/>
      <c r="C54" s="220"/>
      <c r="D54" s="220"/>
      <c r="E54" s="220"/>
      <c r="F54" s="313"/>
      <c r="G54" s="321"/>
      <c r="H54" s="223"/>
    </row>
    <row r="55" spans="1:8" ht="23.1" customHeight="1">
      <c r="A55" s="219"/>
      <c r="B55" s="225"/>
      <c r="C55" s="220"/>
      <c r="D55" s="220"/>
      <c r="E55" s="220"/>
      <c r="F55" s="313"/>
      <c r="G55" s="321"/>
      <c r="H55" s="223"/>
    </row>
    <row r="56" spans="1:8" ht="23.1" customHeight="1">
      <c r="A56" s="219"/>
      <c r="B56" s="225"/>
      <c r="C56" s="220"/>
      <c r="D56" s="220"/>
      <c r="E56" s="220"/>
      <c r="F56" s="313"/>
      <c r="G56" s="321"/>
      <c r="H56" s="223"/>
    </row>
    <row r="57" spans="1:8" ht="23.1" customHeight="1">
      <c r="A57" s="219"/>
      <c r="B57" s="225"/>
      <c r="C57" s="220"/>
      <c r="D57" s="220"/>
      <c r="E57" s="220"/>
      <c r="F57" s="313"/>
      <c r="G57" s="321"/>
      <c r="H57" s="223"/>
    </row>
    <row r="58" spans="1:8" ht="23.1" customHeight="1">
      <c r="A58" s="219"/>
      <c r="B58" s="225"/>
      <c r="C58" s="220"/>
      <c r="D58" s="220"/>
      <c r="E58" s="220"/>
      <c r="F58" s="313"/>
      <c r="G58" s="321"/>
      <c r="H58" s="223"/>
    </row>
    <row r="59" spans="1:8" ht="23.1" customHeight="1">
      <c r="A59" s="219"/>
      <c r="B59" s="225"/>
      <c r="C59" s="220"/>
      <c r="D59" s="220"/>
      <c r="E59" s="220"/>
      <c r="F59" s="313"/>
      <c r="G59" s="321"/>
      <c r="H59" s="223"/>
    </row>
    <row r="60" spans="1:8" ht="23.1" customHeight="1">
      <c r="A60" s="219"/>
      <c r="B60" s="225"/>
      <c r="C60" s="220"/>
      <c r="D60" s="220"/>
      <c r="E60" s="220"/>
      <c r="F60" s="313"/>
      <c r="G60" s="321"/>
      <c r="H60" s="223"/>
    </row>
    <row r="61" spans="1:8" ht="23.1" customHeight="1">
      <c r="A61" s="219"/>
      <c r="B61" s="225"/>
      <c r="C61" s="220"/>
      <c r="D61" s="220"/>
      <c r="E61" s="220"/>
      <c r="F61" s="313"/>
      <c r="G61" s="321"/>
      <c r="H61" s="223"/>
    </row>
    <row r="62" spans="1:8" ht="23.1" customHeight="1">
      <c r="A62" s="219"/>
      <c r="B62" s="225"/>
      <c r="C62" s="220"/>
      <c r="D62" s="220"/>
      <c r="E62" s="220"/>
      <c r="F62" s="313"/>
      <c r="G62" s="321"/>
      <c r="H62" s="223"/>
    </row>
    <row r="63" spans="1:8" ht="23.1" customHeight="1">
      <c r="A63" s="219"/>
      <c r="B63" s="225"/>
      <c r="C63" s="220"/>
      <c r="D63" s="220"/>
      <c r="E63" s="220"/>
      <c r="F63" s="313"/>
      <c r="G63" s="321"/>
      <c r="H63" s="223"/>
    </row>
    <row r="64" spans="1:8" ht="23.1" customHeight="1">
      <c r="A64" s="219"/>
      <c r="B64" s="225"/>
      <c r="C64" s="220"/>
      <c r="D64" s="220"/>
      <c r="E64" s="220"/>
      <c r="F64" s="313"/>
      <c r="G64" s="321"/>
      <c r="H64" s="223"/>
    </row>
    <row r="65" spans="1:8" ht="23.1" customHeight="1">
      <c r="A65" s="219"/>
      <c r="B65" s="225"/>
      <c r="C65" s="220"/>
      <c r="D65" s="220"/>
      <c r="E65" s="220"/>
      <c r="F65" s="313"/>
      <c r="G65" s="321"/>
      <c r="H65" s="223"/>
    </row>
    <row r="66" spans="1:8" ht="23.1" customHeight="1">
      <c r="A66" s="219"/>
      <c r="B66" s="225"/>
      <c r="C66" s="220"/>
      <c r="D66" s="220"/>
      <c r="E66" s="220"/>
      <c r="F66" s="313"/>
      <c r="G66" s="321"/>
      <c r="H66" s="223"/>
    </row>
    <row r="67" spans="1:8" ht="23.1" customHeight="1">
      <c r="A67" s="219"/>
      <c r="B67" s="225"/>
      <c r="C67" s="220"/>
      <c r="D67" s="220"/>
      <c r="E67" s="220"/>
      <c r="F67" s="313"/>
      <c r="G67" s="321"/>
      <c r="H67" s="223"/>
    </row>
    <row r="68" spans="1:8" ht="23.1" customHeight="1">
      <c r="A68" s="219"/>
      <c r="B68" s="225"/>
      <c r="C68" s="220"/>
      <c r="D68" s="220"/>
      <c r="E68" s="220"/>
      <c r="F68" s="313"/>
      <c r="G68" s="321"/>
      <c r="H68" s="223"/>
    </row>
    <row r="69" spans="1:8" ht="23.1" customHeight="1">
      <c r="A69" s="219"/>
      <c r="B69" s="225"/>
      <c r="C69" s="220"/>
      <c r="D69" s="220"/>
      <c r="E69" s="220"/>
      <c r="F69" s="313"/>
      <c r="G69" s="321"/>
      <c r="H69" s="223"/>
    </row>
    <row r="70" spans="1:8" ht="23.1" customHeight="1">
      <c r="A70" s="219"/>
      <c r="B70" s="225"/>
      <c r="C70" s="220"/>
      <c r="D70" s="220"/>
      <c r="E70" s="220"/>
      <c r="F70" s="313"/>
      <c r="G70" s="321"/>
      <c r="H70" s="223"/>
    </row>
    <row r="71" spans="1:8" ht="23.1" customHeight="1">
      <c r="A71" s="219"/>
      <c r="B71" s="225"/>
      <c r="C71" s="220"/>
      <c r="D71" s="220"/>
      <c r="E71" s="220"/>
      <c r="F71" s="313"/>
      <c r="G71" s="321"/>
      <c r="H71" s="223"/>
    </row>
    <row r="72" spans="1:8" ht="23.1" customHeight="1">
      <c r="A72" s="219"/>
      <c r="B72" s="225"/>
      <c r="C72" s="220"/>
      <c r="D72" s="220"/>
      <c r="E72" s="220"/>
      <c r="F72" s="313"/>
      <c r="G72" s="321"/>
      <c r="H72" s="223"/>
    </row>
    <row r="73" spans="1:8" ht="23.1" customHeight="1">
      <c r="A73" s="219"/>
      <c r="B73" s="225"/>
      <c r="C73" s="220"/>
      <c r="D73" s="220"/>
      <c r="E73" s="220"/>
      <c r="F73" s="313"/>
      <c r="G73" s="321"/>
      <c r="H73" s="223"/>
    </row>
    <row r="74" spans="1:8" ht="23.1" customHeight="1">
      <c r="A74" s="219"/>
      <c r="B74" s="225"/>
      <c r="C74" s="220"/>
      <c r="D74" s="220"/>
      <c r="E74" s="220"/>
      <c r="F74" s="313"/>
      <c r="G74" s="321"/>
      <c r="H74" s="223"/>
    </row>
    <row r="75" spans="1:8" ht="23.1" customHeight="1">
      <c r="A75" s="219"/>
      <c r="B75" s="225"/>
      <c r="C75" s="220"/>
      <c r="D75" s="220"/>
      <c r="E75" s="220"/>
      <c r="F75" s="313"/>
      <c r="G75" s="321"/>
      <c r="H75" s="223"/>
    </row>
    <row r="76" spans="1:8" ht="23.1" customHeight="1">
      <c r="A76" s="219"/>
      <c r="B76" s="225"/>
      <c r="C76" s="220"/>
      <c r="D76" s="220"/>
      <c r="E76" s="220"/>
      <c r="F76" s="313"/>
      <c r="G76" s="321"/>
      <c r="H76" s="223"/>
    </row>
    <row r="77" spans="1:8" ht="23.1" customHeight="1">
      <c r="A77" s="219"/>
      <c r="B77" s="225"/>
      <c r="C77" s="220"/>
      <c r="D77" s="220"/>
      <c r="E77" s="220"/>
      <c r="F77" s="313"/>
      <c r="G77" s="321"/>
      <c r="H77" s="223"/>
    </row>
    <row r="78" spans="1:8" ht="23.1" customHeight="1">
      <c r="A78" s="219"/>
      <c r="B78" s="225"/>
      <c r="C78" s="220"/>
      <c r="D78" s="220"/>
      <c r="E78" s="220"/>
      <c r="F78" s="313"/>
      <c r="G78" s="321"/>
      <c r="H78" s="223"/>
    </row>
    <row r="79" spans="1:8" ht="23.1" customHeight="1">
      <c r="A79" s="219"/>
      <c r="B79" s="225"/>
      <c r="C79" s="220"/>
      <c r="D79" s="220"/>
      <c r="E79" s="220"/>
      <c r="F79" s="313"/>
      <c r="G79" s="321"/>
      <c r="H79" s="223"/>
    </row>
    <row r="80" spans="1:8" ht="23.1" customHeight="1">
      <c r="A80" s="219"/>
      <c r="B80" s="225"/>
      <c r="C80" s="220"/>
      <c r="D80" s="220"/>
      <c r="E80" s="220"/>
      <c r="F80" s="313"/>
      <c r="G80" s="321"/>
      <c r="H80" s="223"/>
    </row>
    <row r="81" spans="1:8" ht="23.1" customHeight="1">
      <c r="A81" s="219"/>
      <c r="B81" s="225"/>
      <c r="C81" s="220"/>
      <c r="D81" s="220"/>
      <c r="E81" s="220"/>
      <c r="F81" s="313"/>
      <c r="G81" s="321"/>
      <c r="H81" s="223"/>
    </row>
    <row r="82" spans="1:8" ht="23.1" customHeight="1">
      <c r="A82" s="219"/>
      <c r="B82" s="225"/>
      <c r="C82" s="220"/>
      <c r="D82" s="220"/>
      <c r="E82" s="220"/>
      <c r="F82" s="313"/>
      <c r="G82" s="321"/>
      <c r="H82" s="223"/>
    </row>
    <row r="83" spans="1:8" ht="23.1" customHeight="1">
      <c r="A83" s="219"/>
      <c r="B83" s="225"/>
      <c r="C83" s="220"/>
      <c r="D83" s="220"/>
      <c r="E83" s="220"/>
      <c r="F83" s="313"/>
      <c r="G83" s="321"/>
      <c r="H83" s="223"/>
    </row>
    <row r="84" spans="1:8" ht="23.1" customHeight="1">
      <c r="A84" s="219"/>
      <c r="B84" s="225"/>
      <c r="C84" s="220"/>
      <c r="D84" s="220"/>
      <c r="E84" s="220"/>
      <c r="F84" s="313"/>
      <c r="G84" s="321"/>
      <c r="H84" s="223"/>
    </row>
    <row r="85" spans="1:8" ht="23.1" customHeight="1">
      <c r="A85" s="219"/>
      <c r="B85" s="225"/>
      <c r="C85" s="220"/>
      <c r="D85" s="220"/>
      <c r="E85" s="220"/>
      <c r="F85" s="313"/>
      <c r="G85" s="321"/>
      <c r="H85" s="223"/>
    </row>
    <row r="86" spans="1:8" ht="23.1" customHeight="1">
      <c r="A86" s="219"/>
      <c r="B86" s="225"/>
      <c r="C86" s="220"/>
      <c r="D86" s="220"/>
      <c r="E86" s="220"/>
      <c r="F86" s="313"/>
      <c r="G86" s="321"/>
      <c r="H86" s="223"/>
    </row>
    <row r="87" spans="1:8" ht="23.1" customHeight="1">
      <c r="A87" s="219"/>
      <c r="B87" s="225"/>
      <c r="C87" s="220"/>
      <c r="D87" s="220"/>
      <c r="E87" s="220"/>
      <c r="F87" s="313"/>
      <c r="G87" s="321"/>
      <c r="H87" s="223"/>
    </row>
    <row r="88" spans="1:8" ht="23.1" customHeight="1">
      <c r="A88" s="219"/>
      <c r="B88" s="225"/>
      <c r="C88" s="220"/>
      <c r="D88" s="220"/>
      <c r="E88" s="220"/>
      <c r="F88" s="313"/>
      <c r="G88" s="321"/>
      <c r="H88" s="223"/>
    </row>
    <row r="89" spans="1:8" ht="23.1" customHeight="1">
      <c r="A89" s="219"/>
      <c r="B89" s="225"/>
      <c r="C89" s="220"/>
      <c r="D89" s="220"/>
      <c r="E89" s="220"/>
      <c r="F89" s="313"/>
      <c r="G89" s="321"/>
      <c r="H89" s="223"/>
    </row>
    <row r="90" spans="1:8" ht="23.1" customHeight="1">
      <c r="A90" s="219"/>
      <c r="B90" s="225"/>
      <c r="C90" s="220"/>
      <c r="D90" s="220"/>
      <c r="E90" s="220"/>
      <c r="F90" s="313"/>
      <c r="G90" s="321"/>
      <c r="H90" s="223"/>
    </row>
    <row r="91" spans="1:8" ht="23.1" customHeight="1">
      <c r="A91" s="219"/>
      <c r="B91" s="225"/>
      <c r="C91" s="220"/>
      <c r="D91" s="220"/>
      <c r="E91" s="220"/>
      <c r="F91" s="313"/>
      <c r="G91" s="321"/>
      <c r="H91" s="223"/>
    </row>
    <row r="92" spans="1:8" ht="23.1" customHeight="1">
      <c r="A92" s="219"/>
      <c r="B92" s="225"/>
      <c r="C92" s="220"/>
      <c r="D92" s="220"/>
      <c r="E92" s="220"/>
      <c r="F92" s="313"/>
      <c r="G92" s="321"/>
      <c r="H92" s="223"/>
    </row>
    <row r="93" spans="1:8" ht="23.1" customHeight="1">
      <c r="A93" s="219"/>
      <c r="B93" s="225"/>
      <c r="C93" s="220"/>
      <c r="D93" s="220"/>
      <c r="E93" s="220"/>
      <c r="F93" s="313"/>
      <c r="G93" s="321"/>
      <c r="H93" s="223"/>
    </row>
    <row r="94" spans="1:8" ht="23.1" customHeight="1">
      <c r="A94" s="219"/>
      <c r="B94" s="225"/>
      <c r="C94" s="220"/>
      <c r="D94" s="220"/>
      <c r="E94" s="220"/>
      <c r="F94" s="313"/>
      <c r="G94" s="321"/>
      <c r="H94" s="223"/>
    </row>
    <row r="95" spans="1:8" ht="23.1" customHeight="1">
      <c r="A95" s="219"/>
      <c r="B95" s="225"/>
      <c r="C95" s="220"/>
      <c r="D95" s="220"/>
      <c r="E95" s="220"/>
      <c r="F95" s="313"/>
      <c r="G95" s="321"/>
      <c r="H95" s="223"/>
    </row>
    <row r="96" spans="1:8" ht="23.1" customHeight="1">
      <c r="A96" s="219"/>
      <c r="B96" s="225"/>
      <c r="C96" s="220"/>
      <c r="D96" s="220"/>
      <c r="E96" s="220"/>
      <c r="F96" s="313"/>
      <c r="G96" s="321"/>
      <c r="H96" s="223"/>
    </row>
    <row r="97" spans="1:8" ht="23.1" customHeight="1">
      <c r="A97" s="219"/>
      <c r="B97" s="225"/>
      <c r="C97" s="220"/>
      <c r="D97" s="220"/>
      <c r="E97" s="220"/>
      <c r="F97" s="313"/>
      <c r="G97" s="321"/>
      <c r="H97" s="223"/>
    </row>
    <row r="98" spans="1:8" ht="23.1" customHeight="1">
      <c r="A98" s="219"/>
      <c r="B98" s="225"/>
      <c r="C98" s="220"/>
      <c r="D98" s="220"/>
      <c r="E98" s="220"/>
      <c r="F98" s="313"/>
      <c r="G98" s="321"/>
      <c r="H98" s="223"/>
    </row>
    <row r="99" spans="1:8" ht="23.1" customHeight="1">
      <c r="A99" s="219"/>
      <c r="B99" s="225"/>
      <c r="C99" s="220"/>
      <c r="D99" s="220"/>
      <c r="E99" s="220"/>
      <c r="F99" s="313"/>
      <c r="G99" s="321"/>
      <c r="H99" s="223"/>
    </row>
    <row r="100" spans="1:8" ht="23.1" customHeight="1">
      <c r="A100" s="219"/>
      <c r="B100" s="225"/>
      <c r="C100" s="220"/>
      <c r="D100" s="220"/>
      <c r="E100" s="220"/>
      <c r="F100" s="313"/>
      <c r="G100" s="321"/>
      <c r="H100" s="223"/>
    </row>
    <row r="101" spans="1:8" ht="23.1" customHeight="1">
      <c r="A101" s="219"/>
      <c r="B101" s="225"/>
      <c r="C101" s="220"/>
      <c r="D101" s="220"/>
      <c r="E101" s="220"/>
      <c r="F101" s="313"/>
      <c r="G101" s="321"/>
      <c r="H101" s="223"/>
    </row>
    <row r="102" spans="1:8" ht="23.1" customHeight="1">
      <c r="A102" s="219"/>
      <c r="B102" s="225"/>
      <c r="C102" s="220"/>
      <c r="D102" s="220"/>
      <c r="E102" s="220"/>
      <c r="F102" s="313"/>
      <c r="G102" s="321"/>
      <c r="H102" s="223"/>
    </row>
    <row r="103" spans="1:8" ht="23.1" customHeight="1">
      <c r="A103" s="219"/>
      <c r="B103" s="225"/>
      <c r="C103" s="220"/>
      <c r="D103" s="220"/>
      <c r="E103" s="220"/>
      <c r="F103" s="313"/>
      <c r="G103" s="321"/>
      <c r="H103" s="223"/>
    </row>
    <row r="104" spans="1:8" ht="23.1" customHeight="1">
      <c r="A104" s="219"/>
      <c r="B104" s="225"/>
      <c r="C104" s="220"/>
      <c r="D104" s="220"/>
      <c r="E104" s="220"/>
      <c r="F104" s="313"/>
      <c r="G104" s="321"/>
      <c r="H104" s="223"/>
    </row>
    <row r="105" spans="1:8" ht="23.1" customHeight="1">
      <c r="A105" s="219"/>
      <c r="B105" s="225"/>
      <c r="C105" s="220"/>
      <c r="D105" s="220"/>
      <c r="E105" s="220"/>
      <c r="F105" s="313"/>
      <c r="G105" s="321"/>
      <c r="H105" s="223"/>
    </row>
    <row r="106" spans="1:8" ht="23.1" customHeight="1">
      <c r="A106" s="219"/>
      <c r="B106" s="225"/>
      <c r="C106" s="220"/>
      <c r="D106" s="220"/>
      <c r="E106" s="220"/>
      <c r="F106" s="313"/>
      <c r="G106" s="321"/>
      <c r="H106" s="223"/>
    </row>
    <row r="107" spans="1:8" ht="23.1" customHeight="1">
      <c r="A107" s="219"/>
      <c r="B107" s="225"/>
      <c r="C107" s="220"/>
      <c r="D107" s="220"/>
      <c r="E107" s="220"/>
      <c r="F107" s="313"/>
      <c r="G107" s="321"/>
      <c r="H107" s="223"/>
    </row>
    <row r="108" spans="1:8" ht="23.1" customHeight="1">
      <c r="A108" s="219"/>
      <c r="B108" s="225"/>
      <c r="C108" s="220"/>
      <c r="D108" s="220"/>
      <c r="E108" s="220"/>
      <c r="F108" s="313"/>
      <c r="G108" s="321"/>
      <c r="H108" s="223"/>
    </row>
    <row r="109" spans="1:8" ht="23.1" customHeight="1">
      <c r="A109" s="219"/>
      <c r="B109" s="225"/>
      <c r="C109" s="220"/>
      <c r="D109" s="220"/>
      <c r="E109" s="220"/>
      <c r="F109" s="313"/>
      <c r="G109" s="321"/>
      <c r="H109" s="223"/>
    </row>
    <row r="110" spans="1:8" ht="23.1" customHeight="1">
      <c r="A110" s="219"/>
      <c r="B110" s="225"/>
      <c r="C110" s="220"/>
      <c r="D110" s="220"/>
      <c r="E110" s="220"/>
      <c r="F110" s="221"/>
      <c r="G110" s="222"/>
      <c r="H110" s="223"/>
    </row>
    <row r="111" spans="1:8" ht="23.1" customHeight="1">
      <c r="A111" s="219"/>
      <c r="B111" s="225"/>
      <c r="C111" s="220"/>
      <c r="D111" s="220"/>
      <c r="E111" s="220"/>
      <c r="F111" s="221"/>
      <c r="G111" s="222"/>
      <c r="H111" s="223"/>
    </row>
    <row r="112" spans="1:8" ht="23.1" customHeight="1">
      <c r="A112" s="219"/>
      <c r="B112" s="225"/>
      <c r="C112" s="220"/>
      <c r="D112" s="220"/>
      <c r="E112" s="220"/>
      <c r="F112" s="221"/>
      <c r="G112" s="222"/>
      <c r="H112" s="223"/>
    </row>
    <row r="113" spans="1:8" ht="23.1" customHeight="1">
      <c r="A113" s="219"/>
      <c r="B113" s="225"/>
      <c r="C113" s="220"/>
      <c r="D113" s="220"/>
      <c r="E113" s="220"/>
      <c r="F113" s="221"/>
      <c r="G113" s="222"/>
      <c r="H113" s="223"/>
    </row>
    <row r="114" spans="1:8" ht="23.1" customHeight="1">
      <c r="A114" s="219"/>
      <c r="B114" s="225"/>
      <c r="C114" s="220"/>
      <c r="D114" s="220"/>
      <c r="E114" s="220"/>
      <c r="F114" s="221"/>
      <c r="G114" s="222"/>
      <c r="H114" s="223"/>
    </row>
    <row r="115" spans="1:8" ht="23.1" customHeight="1">
      <c r="A115" s="219"/>
      <c r="B115" s="225"/>
      <c r="C115" s="220"/>
      <c r="D115" s="220"/>
      <c r="E115" s="220"/>
      <c r="F115" s="221"/>
      <c r="G115" s="222"/>
      <c r="H115" s="223"/>
    </row>
    <row r="116" spans="1:8" ht="23.1" customHeight="1">
      <c r="A116" s="219"/>
      <c r="B116" s="225"/>
      <c r="C116" s="220"/>
      <c r="D116" s="220"/>
      <c r="E116" s="220"/>
      <c r="F116" s="221"/>
      <c r="G116" s="222"/>
      <c r="H116" s="223"/>
    </row>
    <row r="117" spans="1:8" ht="23.1" customHeight="1">
      <c r="A117" s="219"/>
      <c r="B117" s="225"/>
      <c r="C117" s="220"/>
      <c r="D117" s="220"/>
      <c r="E117" s="220"/>
      <c r="F117" s="221"/>
      <c r="G117" s="222"/>
      <c r="H117" s="223"/>
    </row>
    <row r="118" spans="1:8" ht="23.1" customHeight="1">
      <c r="A118" s="219"/>
      <c r="B118" s="225"/>
      <c r="C118" s="220"/>
      <c r="D118" s="220"/>
      <c r="E118" s="220"/>
      <c r="F118" s="221"/>
      <c r="G118" s="222"/>
      <c r="H118" s="223"/>
    </row>
    <row r="119" spans="1:8" ht="23.1" customHeight="1">
      <c r="A119" s="219"/>
      <c r="B119" s="225"/>
      <c r="C119" s="220"/>
      <c r="D119" s="220"/>
      <c r="E119" s="220"/>
      <c r="F119" s="221"/>
      <c r="G119" s="222"/>
      <c r="H119" s="223"/>
    </row>
    <row r="120" spans="1:8" ht="23.1" customHeight="1">
      <c r="A120" s="219"/>
      <c r="B120" s="225"/>
      <c r="C120" s="220"/>
      <c r="D120" s="220"/>
      <c r="E120" s="220"/>
      <c r="F120" s="221"/>
      <c r="G120" s="222"/>
      <c r="H120" s="223"/>
    </row>
    <row r="121" spans="1:8" ht="23.1" customHeight="1">
      <c r="A121" s="219"/>
      <c r="B121" s="225"/>
      <c r="C121" s="220"/>
      <c r="D121" s="220"/>
      <c r="E121" s="220"/>
      <c r="F121" s="221"/>
      <c r="G121" s="222"/>
      <c r="H121" s="223"/>
    </row>
    <row r="122" spans="1:8" ht="23.1" customHeight="1">
      <c r="A122" s="219"/>
      <c r="B122" s="225"/>
      <c r="C122" s="220"/>
      <c r="D122" s="220"/>
      <c r="E122" s="220"/>
      <c r="F122" s="221"/>
      <c r="G122" s="222"/>
      <c r="H122" s="223"/>
    </row>
    <row r="123" spans="1:8" ht="23.1" customHeight="1">
      <c r="A123" s="219"/>
      <c r="B123" s="225"/>
      <c r="C123" s="220"/>
      <c r="D123" s="220"/>
      <c r="E123" s="220"/>
      <c r="F123" s="221"/>
      <c r="G123" s="222"/>
      <c r="H123" s="223"/>
    </row>
    <row r="124" spans="1:8" ht="23.1" customHeight="1">
      <c r="A124" s="219"/>
      <c r="B124" s="225"/>
      <c r="C124" s="220"/>
      <c r="D124" s="220"/>
      <c r="E124" s="220"/>
      <c r="F124" s="221"/>
      <c r="G124" s="222"/>
      <c r="H124" s="223"/>
    </row>
    <row r="125" spans="1:8" ht="23.1" customHeight="1">
      <c r="A125" s="219"/>
      <c r="B125" s="225"/>
      <c r="C125" s="220"/>
      <c r="D125" s="220"/>
      <c r="E125" s="220"/>
      <c r="F125" s="221"/>
      <c r="G125" s="222"/>
      <c r="H125" s="223"/>
    </row>
    <row r="126" spans="1:8" ht="23.1" customHeight="1">
      <c r="A126" s="219"/>
      <c r="B126" s="225"/>
      <c r="C126" s="220"/>
      <c r="D126" s="220"/>
      <c r="E126" s="220"/>
      <c r="F126" s="221"/>
      <c r="G126" s="222"/>
      <c r="H126" s="223"/>
    </row>
    <row r="127" spans="1:8" ht="23.1" customHeight="1">
      <c r="A127" s="219"/>
      <c r="B127" s="225"/>
      <c r="C127" s="220"/>
      <c r="D127" s="220"/>
      <c r="E127" s="220"/>
      <c r="F127" s="221"/>
      <c r="G127" s="222"/>
      <c r="H127" s="223"/>
    </row>
    <row r="128" spans="1:8" ht="23.1" customHeight="1">
      <c r="A128" s="219"/>
      <c r="B128" s="225"/>
      <c r="C128" s="220"/>
      <c r="D128" s="220"/>
      <c r="E128" s="220"/>
      <c r="F128" s="221"/>
      <c r="G128" s="222"/>
      <c r="H128" s="223"/>
    </row>
    <row r="129" spans="1:8" ht="23.1" customHeight="1">
      <c r="A129" s="219"/>
      <c r="B129" s="225"/>
      <c r="C129" s="220"/>
      <c r="D129" s="220"/>
      <c r="E129" s="220"/>
      <c r="F129" s="221"/>
      <c r="G129" s="222"/>
      <c r="H129" s="223"/>
    </row>
    <row r="130" spans="1:8" ht="23.1" customHeight="1">
      <c r="A130" s="219"/>
      <c r="B130" s="225"/>
      <c r="C130" s="220"/>
      <c r="D130" s="220"/>
      <c r="E130" s="220"/>
      <c r="F130" s="221"/>
      <c r="G130" s="222"/>
      <c r="H130" s="223"/>
    </row>
    <row r="131" spans="1:8" ht="23.1" customHeight="1">
      <c r="A131" s="219"/>
      <c r="B131" s="225"/>
      <c r="C131" s="220"/>
      <c r="D131" s="220"/>
      <c r="E131" s="220"/>
      <c r="F131" s="221"/>
      <c r="G131" s="222"/>
      <c r="H131" s="223"/>
    </row>
    <row r="132" spans="1:8" ht="23.1" customHeight="1">
      <c r="A132" s="219"/>
      <c r="B132" s="225"/>
      <c r="C132" s="220"/>
      <c r="D132" s="220"/>
      <c r="E132" s="220"/>
      <c r="F132" s="221"/>
      <c r="G132" s="222"/>
      <c r="H132" s="223"/>
    </row>
    <row r="133" spans="1:8" ht="23.1" customHeight="1">
      <c r="A133" s="219"/>
      <c r="B133" s="225"/>
      <c r="C133" s="220"/>
      <c r="D133" s="220"/>
      <c r="E133" s="220"/>
      <c r="F133" s="221"/>
      <c r="G133" s="222"/>
      <c r="H133" s="223"/>
    </row>
    <row r="134" spans="1:8" ht="23.1" customHeight="1">
      <c r="A134" s="219"/>
      <c r="B134" s="225"/>
      <c r="C134" s="220"/>
      <c r="D134" s="220"/>
      <c r="E134" s="220"/>
      <c r="F134" s="221"/>
      <c r="G134" s="222"/>
      <c r="H134" s="223"/>
    </row>
    <row r="135" spans="1:8" ht="23.1" customHeight="1">
      <c r="A135" s="219"/>
      <c r="B135" s="225"/>
      <c r="C135" s="220"/>
      <c r="D135" s="220"/>
      <c r="E135" s="220"/>
      <c r="F135" s="221"/>
      <c r="G135" s="222"/>
      <c r="H135" s="223"/>
    </row>
    <row r="136" spans="1:8" ht="23.1" customHeight="1">
      <c r="A136" s="219"/>
      <c r="B136" s="225"/>
      <c r="C136" s="220"/>
      <c r="D136" s="220"/>
      <c r="E136" s="220"/>
      <c r="F136" s="221"/>
      <c r="G136" s="222"/>
      <c r="H136" s="223"/>
    </row>
    <row r="137" spans="1:8" ht="23.1" customHeight="1">
      <c r="A137" s="219"/>
      <c r="B137" s="225"/>
      <c r="C137" s="220"/>
      <c r="D137" s="220"/>
      <c r="E137" s="220"/>
      <c r="F137" s="221"/>
      <c r="G137" s="222"/>
      <c r="H137" s="223"/>
    </row>
    <row r="138" spans="1:8" ht="23.1" customHeight="1">
      <c r="A138" s="219"/>
      <c r="B138" s="225"/>
      <c r="C138" s="220"/>
      <c r="D138" s="220"/>
      <c r="E138" s="220"/>
      <c r="F138" s="221"/>
      <c r="G138" s="222"/>
      <c r="H138" s="223"/>
    </row>
    <row r="139" spans="1:8" ht="23.1" customHeight="1">
      <c r="A139" s="219"/>
      <c r="B139" s="225"/>
      <c r="C139" s="220"/>
      <c r="D139" s="220"/>
      <c r="E139" s="220"/>
      <c r="F139" s="221"/>
      <c r="G139" s="222"/>
      <c r="H139" s="223"/>
    </row>
    <row r="140" spans="1:8" ht="23.1" customHeight="1">
      <c r="A140" s="219"/>
      <c r="B140" s="225"/>
      <c r="C140" s="220"/>
      <c r="D140" s="220"/>
      <c r="E140" s="220"/>
      <c r="F140" s="221"/>
      <c r="G140" s="222"/>
      <c r="H140" s="223"/>
    </row>
    <row r="141" spans="1:8" ht="23.1" customHeight="1">
      <c r="A141" s="219"/>
      <c r="B141" s="225"/>
      <c r="C141" s="220"/>
      <c r="D141" s="220"/>
      <c r="E141" s="220"/>
      <c r="F141" s="221"/>
      <c r="G141" s="222"/>
      <c r="H141" s="223"/>
    </row>
    <row r="142" spans="1:8" ht="23.1" customHeight="1">
      <c r="A142" s="219"/>
      <c r="B142" s="225"/>
      <c r="C142" s="220"/>
      <c r="D142" s="220"/>
      <c r="E142" s="220"/>
      <c r="F142" s="221"/>
      <c r="G142" s="222"/>
      <c r="H142" s="223"/>
    </row>
    <row r="143" spans="1:8" ht="23.1" customHeight="1">
      <c r="A143" s="219"/>
      <c r="B143" s="225"/>
      <c r="C143" s="220"/>
      <c r="D143" s="220"/>
      <c r="E143" s="220"/>
      <c r="F143" s="221"/>
      <c r="G143" s="222"/>
      <c r="H143" s="223"/>
    </row>
    <row r="144" spans="1:8" ht="23.1" customHeight="1">
      <c r="A144" s="219"/>
      <c r="B144" s="225"/>
      <c r="C144" s="220"/>
      <c r="D144" s="220"/>
      <c r="E144" s="220"/>
      <c r="F144" s="221"/>
      <c r="G144" s="222"/>
      <c r="H144" s="223"/>
    </row>
    <row r="145" spans="1:8" ht="23.1" customHeight="1">
      <c r="A145" s="219"/>
      <c r="B145" s="225"/>
      <c r="C145" s="220"/>
      <c r="D145" s="220"/>
      <c r="E145" s="220"/>
      <c r="F145" s="221"/>
      <c r="G145" s="222"/>
      <c r="H145" s="223"/>
    </row>
    <row r="146" spans="1:8" ht="23.1" customHeight="1">
      <c r="A146" s="219"/>
      <c r="B146" s="225"/>
      <c r="C146" s="220"/>
      <c r="D146" s="220"/>
      <c r="E146" s="220"/>
      <c r="F146" s="221"/>
      <c r="G146" s="222"/>
      <c r="H146" s="223"/>
    </row>
    <row r="147" spans="1:8" ht="23.1" customHeight="1">
      <c r="A147" s="219"/>
      <c r="B147" s="225"/>
      <c r="C147" s="220"/>
      <c r="D147" s="220"/>
      <c r="E147" s="220"/>
      <c r="F147" s="221"/>
      <c r="G147" s="222"/>
      <c r="H147" s="223"/>
    </row>
    <row r="148" spans="1:8" ht="23.1" customHeight="1">
      <c r="A148" s="219"/>
      <c r="B148" s="225"/>
      <c r="C148" s="220"/>
      <c r="D148" s="220"/>
      <c r="E148" s="220"/>
      <c r="F148" s="221"/>
      <c r="G148" s="222"/>
      <c r="H148" s="223"/>
    </row>
    <row r="149" spans="1:8" ht="23.1" customHeight="1">
      <c r="A149" s="219"/>
      <c r="B149" s="225"/>
      <c r="C149" s="220"/>
      <c r="D149" s="220"/>
      <c r="E149" s="220"/>
      <c r="F149" s="221"/>
      <c r="G149" s="222"/>
      <c r="H149" s="223"/>
    </row>
    <row r="150" spans="1:8" ht="23.1" customHeight="1">
      <c r="A150" s="219"/>
      <c r="B150" s="225"/>
      <c r="C150" s="220"/>
      <c r="D150" s="220"/>
      <c r="E150" s="220"/>
      <c r="F150" s="221"/>
      <c r="G150" s="222"/>
      <c r="H150" s="223"/>
    </row>
    <row r="151" spans="1:8" ht="23.1" customHeight="1">
      <c r="A151" s="219"/>
      <c r="B151" s="225"/>
      <c r="C151" s="220"/>
      <c r="D151" s="220"/>
      <c r="E151" s="220"/>
      <c r="F151" s="221"/>
      <c r="G151" s="222"/>
      <c r="H151" s="223"/>
    </row>
    <row r="152" spans="1:8" ht="23.1" customHeight="1">
      <c r="A152" s="219"/>
      <c r="B152" s="225"/>
      <c r="C152" s="220"/>
      <c r="D152" s="220"/>
      <c r="E152" s="220"/>
      <c r="F152" s="221"/>
      <c r="G152" s="222"/>
      <c r="H152" s="223"/>
    </row>
    <row r="153" spans="1:8" ht="23.1" customHeight="1">
      <c r="A153" s="219"/>
      <c r="B153" s="225"/>
      <c r="C153" s="220"/>
      <c r="D153" s="220"/>
      <c r="E153" s="220"/>
      <c r="F153" s="221"/>
      <c r="G153" s="222"/>
      <c r="H153" s="223"/>
    </row>
    <row r="154" spans="1:8" ht="23.1" customHeight="1">
      <c r="A154" s="219"/>
      <c r="B154" s="225"/>
      <c r="C154" s="220"/>
      <c r="D154" s="220"/>
      <c r="E154" s="220"/>
      <c r="F154" s="221"/>
      <c r="G154" s="222"/>
      <c r="H154" s="223"/>
    </row>
    <row r="155" spans="1:8" ht="23.1" customHeight="1">
      <c r="A155" s="219"/>
      <c r="B155" s="225"/>
      <c r="C155" s="220"/>
      <c r="D155" s="220"/>
      <c r="E155" s="220"/>
      <c r="F155" s="221"/>
      <c r="G155" s="222"/>
      <c r="H155" s="223"/>
    </row>
    <row r="156" spans="1:8" ht="23.1" customHeight="1">
      <c r="A156" s="219"/>
      <c r="B156" s="225"/>
      <c r="C156" s="220"/>
      <c r="D156" s="220"/>
      <c r="E156" s="220"/>
      <c r="F156" s="221"/>
      <c r="G156" s="222"/>
      <c r="H156" s="223"/>
    </row>
    <row r="157" spans="1:8" ht="23.1" customHeight="1">
      <c r="A157" s="219"/>
      <c r="B157" s="225"/>
      <c r="C157" s="220"/>
      <c r="D157" s="220"/>
      <c r="E157" s="220"/>
      <c r="F157" s="221"/>
      <c r="G157" s="222"/>
      <c r="H157" s="223"/>
    </row>
    <row r="158" spans="1:8" ht="23.1" customHeight="1">
      <c r="A158" s="219"/>
      <c r="B158" s="225"/>
      <c r="C158" s="220"/>
      <c r="D158" s="220"/>
      <c r="E158" s="220"/>
      <c r="F158" s="221"/>
      <c r="G158" s="222"/>
      <c r="H158" s="223"/>
    </row>
    <row r="159" spans="1:8" ht="23.1" customHeight="1">
      <c r="A159" s="219"/>
      <c r="B159" s="225"/>
      <c r="C159" s="220"/>
      <c r="D159" s="220"/>
      <c r="E159" s="220"/>
      <c r="F159" s="221"/>
      <c r="G159" s="222"/>
      <c r="H159" s="223"/>
    </row>
    <row r="160" spans="1:8" ht="23.1" customHeight="1">
      <c r="A160" s="219"/>
      <c r="B160" s="225"/>
      <c r="C160" s="220"/>
      <c r="D160" s="220"/>
      <c r="E160" s="220"/>
      <c r="F160" s="221"/>
      <c r="G160" s="222"/>
      <c r="H160" s="223"/>
    </row>
    <row r="161" spans="1:8" ht="23.1" customHeight="1">
      <c r="A161" s="219"/>
      <c r="B161" s="225"/>
      <c r="C161" s="220"/>
      <c r="D161" s="220"/>
      <c r="E161" s="220"/>
      <c r="F161" s="221"/>
      <c r="G161" s="222"/>
      <c r="H161" s="223"/>
    </row>
    <row r="162" spans="1:8" ht="23.1" customHeight="1">
      <c r="A162" s="219"/>
      <c r="B162" s="225"/>
      <c r="C162" s="220"/>
      <c r="D162" s="220"/>
      <c r="E162" s="220"/>
      <c r="F162" s="221"/>
      <c r="G162" s="222"/>
      <c r="H162" s="223"/>
    </row>
    <row r="163" spans="1:8" ht="23.1" customHeight="1">
      <c r="A163" s="219"/>
      <c r="B163" s="225"/>
      <c r="C163" s="220"/>
      <c r="D163" s="220"/>
      <c r="E163" s="220"/>
      <c r="F163" s="221"/>
      <c r="G163" s="222"/>
      <c r="H163" s="223"/>
    </row>
    <row r="164" spans="1:8" ht="23.1" customHeight="1">
      <c r="A164" s="219"/>
      <c r="B164" s="225"/>
      <c r="C164" s="220"/>
      <c r="D164" s="220"/>
      <c r="E164" s="220"/>
      <c r="F164" s="221"/>
      <c r="G164" s="222"/>
      <c r="H164" s="223"/>
    </row>
    <row r="165" spans="1:8" ht="23.1" customHeight="1">
      <c r="A165" s="219"/>
      <c r="B165" s="225"/>
      <c r="C165" s="220"/>
      <c r="D165" s="220"/>
      <c r="E165" s="220"/>
      <c r="F165" s="221"/>
      <c r="G165" s="222"/>
      <c r="H165" s="223"/>
    </row>
    <row r="166" spans="1:8" ht="23.1" customHeight="1">
      <c r="A166" s="219"/>
      <c r="B166" s="225"/>
      <c r="C166" s="220"/>
      <c r="D166" s="220"/>
      <c r="E166" s="220"/>
      <c r="F166" s="221"/>
      <c r="G166" s="222"/>
      <c r="H166" s="223"/>
    </row>
    <row r="167" spans="1:8" ht="23.1" customHeight="1">
      <c r="A167" s="219"/>
      <c r="B167" s="225"/>
      <c r="C167" s="220"/>
      <c r="D167" s="220"/>
      <c r="E167" s="220"/>
      <c r="F167" s="221"/>
      <c r="G167" s="222"/>
      <c r="H167" s="223"/>
    </row>
    <row r="168" spans="1:8" ht="23.1" customHeight="1">
      <c r="A168" s="219"/>
      <c r="B168" s="225"/>
      <c r="C168" s="220"/>
      <c r="D168" s="220"/>
      <c r="E168" s="220"/>
      <c r="F168" s="221"/>
      <c r="G168" s="222"/>
      <c r="H168" s="223"/>
    </row>
    <row r="169" spans="1:8" ht="23.1" customHeight="1">
      <c r="A169" s="219"/>
      <c r="B169" s="225"/>
      <c r="C169" s="220"/>
      <c r="D169" s="220"/>
      <c r="E169" s="220"/>
      <c r="F169" s="221"/>
      <c r="G169" s="222"/>
      <c r="H169" s="223"/>
    </row>
    <row r="170" spans="1:8" ht="23.1" customHeight="1">
      <c r="A170" s="219"/>
      <c r="B170" s="225"/>
      <c r="C170" s="220"/>
      <c r="D170" s="220"/>
      <c r="E170" s="220"/>
      <c r="F170" s="221"/>
      <c r="G170" s="222"/>
      <c r="H170" s="223"/>
    </row>
    <row r="171" spans="1:8" ht="23.1" customHeight="1">
      <c r="A171" s="219"/>
      <c r="B171" s="225"/>
      <c r="C171" s="220"/>
      <c r="D171" s="220"/>
      <c r="E171" s="220"/>
      <c r="F171" s="221"/>
      <c r="G171" s="222"/>
      <c r="H171" s="223"/>
    </row>
    <row r="172" spans="1:8" ht="23.1" customHeight="1">
      <c r="A172" s="219"/>
      <c r="B172" s="225"/>
      <c r="C172" s="220"/>
      <c r="D172" s="220"/>
      <c r="E172" s="220"/>
      <c r="F172" s="221"/>
      <c r="G172" s="222"/>
      <c r="H172" s="223"/>
    </row>
    <row r="173" spans="1:8" ht="23.1" customHeight="1">
      <c r="A173" s="219"/>
      <c r="B173" s="225"/>
      <c r="C173" s="220"/>
      <c r="D173" s="220"/>
      <c r="E173" s="220"/>
      <c r="F173" s="221"/>
      <c r="G173" s="222"/>
      <c r="H173" s="223"/>
    </row>
    <row r="174" spans="1:8" ht="23.1" customHeight="1">
      <c r="A174" s="219"/>
      <c r="B174" s="225"/>
      <c r="C174" s="220"/>
      <c r="D174" s="220"/>
      <c r="E174" s="220"/>
      <c r="F174" s="221"/>
      <c r="G174" s="222"/>
      <c r="H174" s="223"/>
    </row>
    <row r="175" spans="1:8" ht="23.1" customHeight="1">
      <c r="A175" s="219"/>
      <c r="B175" s="225"/>
      <c r="C175" s="220"/>
      <c r="D175" s="220"/>
      <c r="E175" s="220"/>
      <c r="F175" s="221"/>
      <c r="G175" s="222"/>
      <c r="H175" s="223"/>
    </row>
    <row r="176" spans="1:8" ht="23.1" customHeight="1">
      <c r="A176" s="219"/>
      <c r="B176" s="225"/>
      <c r="C176" s="220"/>
      <c r="D176" s="220"/>
      <c r="E176" s="220"/>
      <c r="F176" s="221"/>
      <c r="G176" s="222"/>
      <c r="H176" s="223"/>
    </row>
    <row r="177" spans="1:8" ht="23.1" customHeight="1">
      <c r="A177" s="219"/>
      <c r="B177" s="225"/>
      <c r="C177" s="220"/>
      <c r="D177" s="220"/>
      <c r="E177" s="220"/>
      <c r="F177" s="221"/>
      <c r="G177" s="222"/>
      <c r="H177" s="223"/>
    </row>
    <row r="178" spans="1:8" ht="23.1" customHeight="1">
      <c r="A178" s="219"/>
      <c r="B178" s="225"/>
      <c r="C178" s="220"/>
      <c r="D178" s="220"/>
      <c r="E178" s="220"/>
      <c r="F178" s="221"/>
      <c r="G178" s="222"/>
      <c r="H178" s="223"/>
    </row>
    <row r="179" spans="1:8" ht="23.1" customHeight="1">
      <c r="A179" s="219"/>
      <c r="B179" s="225"/>
      <c r="C179" s="220"/>
      <c r="D179" s="220"/>
      <c r="E179" s="220"/>
      <c r="F179" s="221"/>
      <c r="G179" s="222"/>
      <c r="H179" s="223"/>
    </row>
    <row r="180" spans="1:8" ht="23.1" customHeight="1">
      <c r="A180" s="219"/>
      <c r="B180" s="225"/>
      <c r="C180" s="220"/>
      <c r="D180" s="220"/>
      <c r="E180" s="220"/>
      <c r="F180" s="221"/>
      <c r="G180" s="222"/>
      <c r="H180" s="223"/>
    </row>
    <row r="181" spans="1:8" ht="23.1" customHeight="1">
      <c r="A181" s="219"/>
      <c r="B181" s="225"/>
      <c r="C181" s="220"/>
      <c r="D181" s="220"/>
      <c r="E181" s="220"/>
      <c r="F181" s="221"/>
      <c r="G181" s="222"/>
      <c r="H181" s="223"/>
    </row>
    <row r="182" spans="1:8" ht="23.1" customHeight="1">
      <c r="A182" s="219"/>
      <c r="B182" s="225"/>
      <c r="C182" s="220"/>
      <c r="D182" s="220"/>
      <c r="E182" s="220"/>
      <c r="F182" s="221"/>
      <c r="G182" s="222"/>
      <c r="H182" s="223"/>
    </row>
    <row r="183" spans="1:8" ht="23.1" customHeight="1">
      <c r="A183" s="219"/>
      <c r="B183" s="225"/>
      <c r="C183" s="220"/>
      <c r="D183" s="220"/>
      <c r="E183" s="220"/>
      <c r="F183" s="221"/>
      <c r="G183" s="222"/>
      <c r="H183" s="223"/>
    </row>
    <row r="184" spans="1:8" ht="23.1" customHeight="1">
      <c r="A184" s="219"/>
      <c r="B184" s="225"/>
      <c r="C184" s="220"/>
      <c r="D184" s="220"/>
      <c r="E184" s="220"/>
      <c r="F184" s="221"/>
      <c r="G184" s="222"/>
      <c r="H184" s="223"/>
    </row>
    <row r="185" spans="1:8" ht="23.1" customHeight="1">
      <c r="A185" s="219"/>
      <c r="B185" s="225"/>
      <c r="C185" s="220"/>
      <c r="D185" s="220"/>
      <c r="E185" s="220"/>
      <c r="F185" s="221"/>
      <c r="G185" s="222"/>
      <c r="H185" s="223"/>
    </row>
    <row r="186" spans="1:8" ht="23.1" customHeight="1">
      <c r="A186" s="219"/>
      <c r="B186" s="225"/>
      <c r="C186" s="220"/>
      <c r="D186" s="220"/>
      <c r="E186" s="220"/>
      <c r="F186" s="221"/>
      <c r="G186" s="222"/>
      <c r="H186" s="223"/>
    </row>
    <row r="187" spans="1:8" ht="23.1" customHeight="1">
      <c r="A187" s="219"/>
      <c r="B187" s="225"/>
      <c r="C187" s="220"/>
      <c r="D187" s="220"/>
      <c r="E187" s="220"/>
      <c r="F187" s="221"/>
      <c r="G187" s="222"/>
      <c r="H187" s="223"/>
    </row>
    <row r="188" spans="1:8" ht="23.1" customHeight="1">
      <c r="A188" s="219"/>
      <c r="B188" s="225"/>
      <c r="C188" s="220"/>
      <c r="D188" s="220"/>
      <c r="E188" s="220"/>
      <c r="F188" s="221"/>
      <c r="G188" s="222"/>
      <c r="H188" s="223"/>
    </row>
    <row r="189" spans="1:8" ht="23.1" customHeight="1">
      <c r="A189" s="219"/>
      <c r="B189" s="225"/>
      <c r="C189" s="220"/>
      <c r="D189" s="220"/>
      <c r="E189" s="220"/>
      <c r="F189" s="221"/>
      <c r="G189" s="222"/>
      <c r="H189" s="223"/>
    </row>
    <row r="190" spans="1:8" ht="23.1" customHeight="1">
      <c r="A190" s="219"/>
      <c r="B190" s="225"/>
      <c r="C190" s="220"/>
      <c r="D190" s="220"/>
      <c r="E190" s="220"/>
      <c r="F190" s="221"/>
      <c r="G190" s="222"/>
      <c r="H190" s="223"/>
    </row>
    <row r="191" spans="1:8" ht="23.1" customHeight="1">
      <c r="A191" s="219"/>
      <c r="B191" s="225"/>
      <c r="C191" s="220"/>
      <c r="D191" s="220"/>
      <c r="E191" s="220"/>
      <c r="F191" s="221"/>
      <c r="G191" s="222"/>
      <c r="H191" s="223"/>
    </row>
    <row r="192" spans="1:8" ht="23.1" customHeight="1">
      <c r="A192" s="219"/>
      <c r="B192" s="225"/>
      <c r="C192" s="220"/>
      <c r="D192" s="220"/>
      <c r="E192" s="220"/>
      <c r="F192" s="221"/>
      <c r="G192" s="222"/>
      <c r="H192" s="223"/>
    </row>
    <row r="193" spans="1:8" ht="23.1" customHeight="1">
      <c r="A193" s="219"/>
      <c r="B193" s="225"/>
      <c r="C193" s="220"/>
      <c r="D193" s="220"/>
      <c r="E193" s="220"/>
      <c r="F193" s="221"/>
      <c r="G193" s="222"/>
      <c r="H193" s="223"/>
    </row>
    <row r="194" spans="1:8" ht="23.1" customHeight="1">
      <c r="A194" s="219"/>
      <c r="B194" s="225"/>
      <c r="C194" s="220"/>
      <c r="D194" s="220"/>
      <c r="E194" s="220"/>
      <c r="F194" s="221"/>
      <c r="G194" s="222"/>
      <c r="H194" s="223"/>
    </row>
    <row r="195" spans="1:8" ht="23.1" customHeight="1">
      <c r="A195" s="219"/>
      <c r="B195" s="225"/>
      <c r="C195" s="220"/>
      <c r="D195" s="220"/>
      <c r="E195" s="220"/>
      <c r="F195" s="221"/>
      <c r="G195" s="222"/>
      <c r="H195" s="223"/>
    </row>
    <row r="196" spans="1:8" ht="23.1" customHeight="1">
      <c r="A196" s="219"/>
      <c r="B196" s="225"/>
      <c r="C196" s="220"/>
      <c r="D196" s="220"/>
      <c r="E196" s="220"/>
      <c r="F196" s="221"/>
      <c r="G196" s="222"/>
      <c r="H196" s="223"/>
    </row>
    <row r="197" spans="1:8" ht="23.1" customHeight="1">
      <c r="A197" s="219"/>
      <c r="B197" s="225"/>
      <c r="C197" s="220"/>
      <c r="D197" s="220"/>
      <c r="E197" s="220"/>
      <c r="F197" s="221"/>
      <c r="G197" s="222"/>
      <c r="H197" s="223"/>
    </row>
    <row r="198" spans="1:8" ht="23.1" customHeight="1">
      <c r="A198" s="219"/>
      <c r="B198" s="225"/>
      <c r="C198" s="220"/>
      <c r="D198" s="220"/>
      <c r="E198" s="220"/>
      <c r="F198" s="221"/>
      <c r="G198" s="222"/>
      <c r="H198" s="223"/>
    </row>
    <row r="199" spans="1:8" ht="23.1" customHeight="1">
      <c r="A199" s="219"/>
      <c r="B199" s="225"/>
      <c r="C199" s="220"/>
      <c r="D199" s="220"/>
      <c r="E199" s="220"/>
      <c r="F199" s="221"/>
      <c r="G199" s="222"/>
      <c r="H199" s="223"/>
    </row>
    <row r="200" spans="1:8" ht="23.1" customHeight="1">
      <c r="A200" s="219"/>
      <c r="B200" s="225"/>
      <c r="C200" s="220"/>
      <c r="D200" s="220"/>
      <c r="E200" s="220"/>
      <c r="F200" s="221"/>
      <c r="G200" s="222"/>
      <c r="H200" s="223"/>
    </row>
    <row r="201" spans="1:8" ht="23.1" customHeight="1">
      <c r="A201" s="219"/>
      <c r="B201" s="225"/>
      <c r="C201" s="220"/>
      <c r="D201" s="220"/>
      <c r="E201" s="220"/>
      <c r="F201" s="221"/>
      <c r="G201" s="222"/>
      <c r="H201" s="223"/>
    </row>
    <row r="202" spans="1:8" ht="23.1" customHeight="1">
      <c r="A202" s="219"/>
      <c r="B202" s="225"/>
      <c r="C202" s="220"/>
      <c r="D202" s="220"/>
      <c r="E202" s="220"/>
      <c r="F202" s="221"/>
      <c r="G202" s="222"/>
      <c r="H202" s="223"/>
    </row>
    <row r="203" spans="1:8" ht="23.1" customHeight="1">
      <c r="A203" s="219"/>
      <c r="B203" s="225"/>
      <c r="C203" s="220"/>
      <c r="D203" s="220"/>
      <c r="E203" s="220"/>
      <c r="F203" s="221"/>
      <c r="G203" s="222"/>
      <c r="H203" s="223"/>
    </row>
    <row r="204" spans="1:8" ht="23.1" customHeight="1">
      <c r="A204" s="219"/>
      <c r="B204" s="225"/>
      <c r="C204" s="220"/>
      <c r="D204" s="220"/>
      <c r="E204" s="220"/>
      <c r="F204" s="221"/>
      <c r="G204" s="222"/>
      <c r="H204" s="223"/>
    </row>
    <row r="205" spans="1:8" ht="23.1" customHeight="1">
      <c r="A205" s="219"/>
      <c r="B205" s="225"/>
      <c r="C205" s="220"/>
      <c r="D205" s="220"/>
      <c r="E205" s="220"/>
      <c r="F205" s="221"/>
      <c r="G205" s="222"/>
      <c r="H205" s="223"/>
    </row>
    <row r="206" spans="1:8" ht="23.1" customHeight="1">
      <c r="A206" s="219"/>
      <c r="B206" s="225"/>
      <c r="C206" s="220"/>
      <c r="D206" s="220"/>
      <c r="E206" s="220"/>
      <c r="F206" s="221"/>
      <c r="G206" s="222"/>
      <c r="H206" s="223"/>
    </row>
    <row r="207" spans="1:8" ht="23.1" customHeight="1">
      <c r="A207" s="219"/>
      <c r="B207" s="225"/>
      <c r="C207" s="220"/>
      <c r="D207" s="220"/>
      <c r="E207" s="220"/>
      <c r="F207" s="221"/>
      <c r="G207" s="222"/>
      <c r="H207" s="223"/>
    </row>
    <row r="208" spans="1:8" ht="23.1" customHeight="1">
      <c r="A208" s="219"/>
      <c r="B208" s="225"/>
      <c r="C208" s="220"/>
      <c r="D208" s="220"/>
      <c r="E208" s="220"/>
      <c r="F208" s="221"/>
      <c r="G208" s="222"/>
      <c r="H208" s="223"/>
    </row>
    <row r="209" spans="1:8" ht="23.1" customHeight="1">
      <c r="A209" s="219"/>
      <c r="B209" s="225"/>
      <c r="C209" s="220"/>
      <c r="D209" s="220"/>
      <c r="E209" s="220"/>
      <c r="F209" s="221"/>
      <c r="G209" s="222"/>
      <c r="H209" s="223"/>
    </row>
    <row r="210" spans="1:8" ht="23.1" customHeight="1">
      <c r="A210" s="219"/>
      <c r="B210" s="225"/>
      <c r="C210" s="220"/>
      <c r="D210" s="220"/>
      <c r="E210" s="220"/>
      <c r="F210" s="221"/>
      <c r="G210" s="222"/>
      <c r="H210" s="223"/>
    </row>
    <row r="211" spans="1:8" ht="23.1" customHeight="1">
      <c r="A211" s="219"/>
      <c r="B211" s="225"/>
      <c r="C211" s="220"/>
      <c r="D211" s="220"/>
      <c r="E211" s="220"/>
      <c r="F211" s="221"/>
      <c r="G211" s="222"/>
      <c r="H211" s="223"/>
    </row>
    <row r="212" spans="1:8" ht="23.1" customHeight="1">
      <c r="A212" s="219"/>
      <c r="B212" s="225"/>
      <c r="C212" s="220"/>
      <c r="D212" s="220"/>
      <c r="E212" s="220"/>
      <c r="F212" s="221"/>
      <c r="G212" s="222"/>
      <c r="H212" s="223"/>
    </row>
    <row r="213" spans="1:8" ht="23.1" customHeight="1">
      <c r="A213" s="219"/>
      <c r="B213" s="225"/>
      <c r="C213" s="220"/>
      <c r="D213" s="220"/>
      <c r="E213" s="220"/>
      <c r="F213" s="221"/>
      <c r="G213" s="222"/>
      <c r="H213" s="223"/>
    </row>
    <row r="214" spans="1:8" ht="23.1" customHeight="1">
      <c r="A214" s="219"/>
      <c r="B214" s="225"/>
      <c r="C214" s="220"/>
      <c r="D214" s="220"/>
      <c r="E214" s="220"/>
      <c r="F214" s="221"/>
      <c r="G214" s="222"/>
      <c r="H214" s="223"/>
    </row>
    <row r="215" spans="1:8" ht="23.1" customHeight="1">
      <c r="A215" s="219"/>
      <c r="B215" s="225"/>
      <c r="C215" s="220"/>
      <c r="D215" s="220"/>
      <c r="E215" s="220"/>
      <c r="F215" s="221"/>
      <c r="G215" s="222"/>
      <c r="H215" s="223"/>
    </row>
    <row r="216" spans="1:8" ht="23.1" customHeight="1">
      <c r="A216" s="219"/>
      <c r="B216" s="225"/>
      <c r="C216" s="220"/>
      <c r="D216" s="220"/>
      <c r="E216" s="220"/>
      <c r="F216" s="221"/>
      <c r="G216" s="222"/>
      <c r="H216" s="223"/>
    </row>
    <row r="217" spans="1:8" ht="23.1" customHeight="1">
      <c r="A217" s="219"/>
      <c r="B217" s="225"/>
      <c r="C217" s="220"/>
      <c r="D217" s="220"/>
      <c r="E217" s="220"/>
      <c r="F217" s="221"/>
      <c r="G217" s="222"/>
      <c r="H217" s="223"/>
    </row>
    <row r="218" spans="1:8" ht="23.1" customHeight="1">
      <c r="A218" s="219"/>
      <c r="B218" s="225"/>
      <c r="C218" s="220"/>
      <c r="D218" s="220"/>
      <c r="E218" s="220"/>
      <c r="F218" s="221"/>
      <c r="G218" s="222"/>
      <c r="H218" s="223"/>
    </row>
    <row r="219" spans="1:8" ht="23.1" customHeight="1">
      <c r="A219" s="219"/>
      <c r="B219" s="225"/>
      <c r="C219" s="220"/>
      <c r="D219" s="220"/>
      <c r="E219" s="220"/>
      <c r="F219" s="221"/>
      <c r="G219" s="222"/>
      <c r="H219" s="223"/>
    </row>
    <row r="220" spans="1:8" ht="23.1" customHeight="1">
      <c r="A220" s="219"/>
      <c r="B220" s="225"/>
      <c r="C220" s="220"/>
      <c r="D220" s="220"/>
      <c r="E220" s="220"/>
      <c r="F220" s="221"/>
      <c r="G220" s="222"/>
      <c r="H220" s="223"/>
    </row>
    <row r="221" spans="1:8" ht="23.1" customHeight="1">
      <c r="A221" s="219"/>
      <c r="B221" s="225"/>
      <c r="C221" s="220"/>
      <c r="D221" s="220"/>
      <c r="E221" s="220"/>
      <c r="F221" s="221"/>
      <c r="G221" s="222"/>
      <c r="H221" s="223"/>
    </row>
    <row r="222" spans="1:8" ht="23.1" customHeight="1">
      <c r="A222" s="219"/>
      <c r="B222" s="225"/>
      <c r="C222" s="220"/>
      <c r="D222" s="220"/>
      <c r="E222" s="220"/>
      <c r="F222" s="221"/>
      <c r="G222" s="222"/>
      <c r="H222" s="223"/>
    </row>
    <row r="223" spans="1:8" ht="23.1" customHeight="1">
      <c r="A223" s="219"/>
      <c r="B223" s="225"/>
      <c r="C223" s="220"/>
      <c r="D223" s="220"/>
      <c r="E223" s="220"/>
      <c r="F223" s="221"/>
      <c r="G223" s="222"/>
      <c r="H223" s="223"/>
    </row>
    <row r="224" spans="1:8" ht="23.1" customHeight="1">
      <c r="A224" s="219"/>
      <c r="B224" s="225"/>
      <c r="C224" s="220"/>
      <c r="D224" s="220"/>
      <c r="E224" s="220"/>
      <c r="F224" s="221"/>
      <c r="G224" s="222"/>
      <c r="H224" s="223"/>
    </row>
    <row r="225" spans="1:8" ht="23.1" customHeight="1">
      <c r="A225" s="219"/>
      <c r="B225" s="225"/>
      <c r="C225" s="220"/>
      <c r="D225" s="220"/>
      <c r="E225" s="220"/>
      <c r="F225" s="221"/>
      <c r="G225" s="222"/>
      <c r="H225" s="223"/>
    </row>
    <row r="226" spans="1:8" ht="23.1" customHeight="1">
      <c r="A226" s="219"/>
      <c r="B226" s="225"/>
      <c r="C226" s="220"/>
      <c r="D226" s="220"/>
      <c r="E226" s="220"/>
      <c r="F226" s="221"/>
      <c r="G226" s="222"/>
      <c r="H226" s="223"/>
    </row>
    <row r="227" spans="1:8" ht="23.1" customHeight="1">
      <c r="A227" s="219"/>
      <c r="B227" s="225"/>
      <c r="C227" s="220"/>
      <c r="D227" s="220"/>
      <c r="E227" s="220"/>
      <c r="F227" s="221"/>
      <c r="G227" s="222"/>
      <c r="H227" s="223"/>
    </row>
    <row r="228" spans="1:8" ht="23.1" customHeight="1">
      <c r="A228" s="219"/>
      <c r="B228" s="225"/>
      <c r="C228" s="220"/>
      <c r="D228" s="220"/>
      <c r="E228" s="220"/>
      <c r="F228" s="221"/>
      <c r="G228" s="222"/>
      <c r="H228" s="223"/>
    </row>
    <row r="229" spans="1:8" ht="23.1" customHeight="1">
      <c r="A229" s="219"/>
      <c r="B229" s="225"/>
      <c r="C229" s="220"/>
      <c r="D229" s="220"/>
      <c r="E229" s="220"/>
      <c r="F229" s="221"/>
      <c r="G229" s="222"/>
      <c r="H229" s="223"/>
    </row>
    <row r="230" spans="1:8" ht="23.1" customHeight="1">
      <c r="A230" s="219"/>
      <c r="B230" s="225"/>
      <c r="C230" s="220"/>
      <c r="D230" s="220"/>
      <c r="E230" s="220"/>
      <c r="F230" s="221"/>
      <c r="G230" s="222"/>
      <c r="H230" s="223"/>
    </row>
    <row r="231" spans="1:8" ht="23.1" customHeight="1">
      <c r="A231" s="219"/>
      <c r="B231" s="225"/>
      <c r="C231" s="220"/>
      <c r="D231" s="220"/>
      <c r="E231" s="220"/>
      <c r="F231" s="221"/>
      <c r="G231" s="222"/>
      <c r="H231" s="223"/>
    </row>
    <row r="232" spans="1:8" ht="23.1" customHeight="1">
      <c r="A232" s="219"/>
      <c r="B232" s="225"/>
      <c r="C232" s="220"/>
      <c r="D232" s="220"/>
      <c r="E232" s="220"/>
      <c r="F232" s="221"/>
      <c r="G232" s="222"/>
      <c r="H232" s="223"/>
    </row>
    <row r="233" spans="1:8" ht="23.1" customHeight="1">
      <c r="A233" s="219"/>
      <c r="B233" s="225"/>
      <c r="C233" s="220"/>
      <c r="D233" s="220"/>
      <c r="E233" s="220"/>
      <c r="F233" s="221"/>
      <c r="G233" s="222"/>
      <c r="H233" s="223"/>
    </row>
    <row r="234" spans="1:8" ht="23.1" customHeight="1">
      <c r="A234" s="219"/>
      <c r="B234" s="225"/>
      <c r="C234" s="220"/>
      <c r="D234" s="220"/>
      <c r="E234" s="220"/>
      <c r="F234" s="221"/>
      <c r="G234" s="222"/>
      <c r="H234" s="223"/>
    </row>
    <row r="235" spans="1:8" ht="23.1" customHeight="1">
      <c r="A235" s="219"/>
      <c r="B235" s="225"/>
      <c r="C235" s="220"/>
      <c r="D235" s="220"/>
      <c r="E235" s="220"/>
      <c r="F235" s="221"/>
      <c r="G235" s="222"/>
      <c r="H235" s="223"/>
    </row>
    <row r="236" spans="1:8" ht="23.1" customHeight="1">
      <c r="A236" s="219"/>
      <c r="B236" s="225"/>
      <c r="C236" s="220"/>
      <c r="D236" s="220"/>
      <c r="E236" s="220"/>
      <c r="F236" s="221"/>
      <c r="G236" s="222"/>
      <c r="H236" s="223"/>
    </row>
    <row r="237" spans="1:8" ht="23.1" customHeight="1">
      <c r="A237" s="219"/>
      <c r="B237" s="225"/>
      <c r="C237" s="220"/>
      <c r="D237" s="220"/>
      <c r="E237" s="220"/>
      <c r="F237" s="221"/>
      <c r="G237" s="222"/>
      <c r="H237" s="223"/>
    </row>
    <row r="238" spans="1:8" ht="23.1" customHeight="1">
      <c r="A238" s="219"/>
      <c r="B238" s="225"/>
      <c r="C238" s="220"/>
      <c r="D238" s="220"/>
      <c r="E238" s="220"/>
      <c r="F238" s="221"/>
      <c r="G238" s="222"/>
      <c r="H238" s="223"/>
    </row>
    <row r="239" spans="1:8" ht="23.1" customHeight="1">
      <c r="A239" s="219"/>
      <c r="B239" s="225"/>
      <c r="C239" s="220"/>
      <c r="D239" s="220"/>
      <c r="E239" s="220"/>
      <c r="F239" s="221"/>
      <c r="G239" s="222"/>
      <c r="H239" s="223"/>
    </row>
    <row r="240" spans="1:8" ht="23.1" customHeight="1">
      <c r="A240" s="219"/>
      <c r="B240" s="225"/>
      <c r="C240" s="220"/>
      <c r="D240" s="220"/>
      <c r="E240" s="220"/>
      <c r="F240" s="221"/>
      <c r="G240" s="222"/>
      <c r="H240" s="223"/>
    </row>
    <row r="241" spans="1:8" ht="23.1" customHeight="1">
      <c r="A241" s="219"/>
      <c r="B241" s="225"/>
      <c r="C241" s="220"/>
      <c r="D241" s="220"/>
      <c r="E241" s="220"/>
      <c r="F241" s="221"/>
      <c r="G241" s="222"/>
      <c r="H241" s="223"/>
    </row>
    <row r="242" spans="1:8" ht="23.1" customHeight="1">
      <c r="A242" s="219"/>
      <c r="B242" s="225"/>
      <c r="C242" s="220"/>
      <c r="D242" s="220"/>
      <c r="E242" s="220"/>
      <c r="F242" s="221"/>
      <c r="G242" s="222"/>
      <c r="H242" s="223"/>
    </row>
    <row r="243" spans="1:8" ht="23.1" customHeight="1">
      <c r="A243" s="219"/>
      <c r="B243" s="225"/>
      <c r="C243" s="220"/>
      <c r="D243" s="220"/>
      <c r="E243" s="220"/>
      <c r="F243" s="221"/>
      <c r="G243" s="222"/>
      <c r="H243" s="223"/>
    </row>
    <row r="244" spans="1:8" ht="23.1" customHeight="1">
      <c r="A244" s="219"/>
      <c r="B244" s="225"/>
      <c r="C244" s="220"/>
      <c r="D244" s="220"/>
      <c r="E244" s="220"/>
      <c r="F244" s="221"/>
      <c r="G244" s="222"/>
      <c r="H244" s="223"/>
    </row>
    <row r="245" spans="1:8" ht="23.1" customHeight="1">
      <c r="A245" s="219"/>
      <c r="B245" s="225"/>
      <c r="C245" s="220"/>
      <c r="D245" s="220"/>
      <c r="E245" s="220"/>
      <c r="F245" s="221"/>
      <c r="G245" s="222"/>
      <c r="H245" s="223"/>
    </row>
    <row r="246" spans="1:8" ht="23.1" customHeight="1">
      <c r="A246" s="219"/>
      <c r="B246" s="225"/>
      <c r="C246" s="220"/>
      <c r="D246" s="220"/>
      <c r="E246" s="220"/>
      <c r="F246" s="221"/>
      <c r="G246" s="222"/>
      <c r="H246" s="223"/>
    </row>
    <row r="247" spans="1:8" ht="23.1" customHeight="1">
      <c r="A247" s="219"/>
      <c r="B247" s="225"/>
      <c r="C247" s="220"/>
      <c r="D247" s="220"/>
      <c r="E247" s="220"/>
      <c r="F247" s="221"/>
      <c r="G247" s="222"/>
      <c r="H247" s="223"/>
    </row>
    <row r="248" spans="1:8" ht="23.1" customHeight="1">
      <c r="A248" s="219"/>
      <c r="B248" s="225"/>
      <c r="C248" s="220"/>
      <c r="D248" s="220"/>
      <c r="E248" s="220"/>
      <c r="F248" s="221"/>
      <c r="G248" s="222"/>
      <c r="H248" s="223"/>
    </row>
    <row r="249" spans="1:8" ht="23.1" customHeight="1">
      <c r="A249" s="219"/>
      <c r="B249" s="225"/>
      <c r="C249" s="220"/>
      <c r="D249" s="220"/>
      <c r="E249" s="220"/>
      <c r="F249" s="221"/>
      <c r="G249" s="222"/>
      <c r="H249" s="223"/>
    </row>
    <row r="250" spans="1:8" ht="23.1" customHeight="1">
      <c r="A250" s="219"/>
      <c r="B250" s="225"/>
      <c r="C250" s="220"/>
      <c r="D250" s="220"/>
      <c r="E250" s="220"/>
      <c r="F250" s="221"/>
      <c r="G250" s="222"/>
      <c r="H250" s="223"/>
    </row>
    <row r="251" spans="1:8" ht="23.1" customHeight="1">
      <c r="A251" s="219"/>
      <c r="B251" s="225"/>
      <c r="C251" s="220"/>
      <c r="D251" s="220"/>
      <c r="E251" s="220"/>
      <c r="F251" s="221"/>
      <c r="G251" s="222"/>
      <c r="H251" s="223"/>
    </row>
    <row r="252" spans="1:8" ht="23.1" customHeight="1">
      <c r="A252" s="219"/>
      <c r="B252" s="225"/>
      <c r="C252" s="220"/>
      <c r="D252" s="220"/>
      <c r="E252" s="220"/>
      <c r="F252" s="221"/>
      <c r="G252" s="222"/>
      <c r="H252" s="223"/>
    </row>
    <row r="253" spans="1:8" ht="23.1" customHeight="1">
      <c r="A253" s="219"/>
      <c r="B253" s="225"/>
      <c r="C253" s="220"/>
      <c r="D253" s="220"/>
      <c r="E253" s="220"/>
      <c r="F253" s="221"/>
      <c r="G253" s="222"/>
      <c r="H253" s="223"/>
    </row>
    <row r="254" spans="1:8" ht="23.1" customHeight="1">
      <c r="A254" s="219"/>
      <c r="B254" s="225"/>
      <c r="C254" s="220"/>
      <c r="D254" s="220"/>
      <c r="E254" s="220"/>
      <c r="F254" s="221"/>
      <c r="G254" s="222"/>
      <c r="H254" s="223"/>
    </row>
    <row r="255" spans="1:8" ht="23.1" customHeight="1">
      <c r="A255" s="219"/>
      <c r="B255" s="225"/>
      <c r="C255" s="220"/>
      <c r="D255" s="220"/>
      <c r="E255" s="220"/>
      <c r="F255" s="221"/>
      <c r="G255" s="222"/>
      <c r="H255" s="223"/>
    </row>
    <row r="256" spans="1:8" ht="23.1" customHeight="1">
      <c r="A256" s="219"/>
      <c r="B256" s="225"/>
      <c r="C256" s="220"/>
      <c r="D256" s="220"/>
      <c r="E256" s="220"/>
      <c r="F256" s="221"/>
      <c r="G256" s="222"/>
      <c r="H256" s="223"/>
    </row>
    <row r="257" spans="1:8" ht="23.1" customHeight="1">
      <c r="A257" s="219"/>
      <c r="B257" s="225"/>
      <c r="C257" s="220"/>
      <c r="D257" s="220"/>
      <c r="E257" s="220"/>
      <c r="F257" s="221"/>
      <c r="G257" s="222"/>
      <c r="H257" s="223"/>
    </row>
    <row r="258" spans="1:8" ht="23.1" customHeight="1">
      <c r="A258" s="219"/>
      <c r="B258" s="225"/>
      <c r="C258" s="220"/>
      <c r="D258" s="220"/>
      <c r="E258" s="220"/>
      <c r="F258" s="221"/>
      <c r="G258" s="222"/>
      <c r="H258" s="223"/>
    </row>
    <row r="259" spans="1:8" ht="23.1" customHeight="1">
      <c r="A259" s="219"/>
      <c r="B259" s="225"/>
      <c r="C259" s="220"/>
      <c r="D259" s="220"/>
      <c r="E259" s="220"/>
      <c r="F259" s="221"/>
      <c r="G259" s="222"/>
      <c r="H259" s="223"/>
    </row>
    <row r="260" spans="1:8" ht="23.1" customHeight="1">
      <c r="A260" s="219"/>
      <c r="B260" s="225"/>
      <c r="C260" s="220"/>
      <c r="D260" s="220"/>
      <c r="E260" s="220"/>
      <c r="F260" s="221"/>
      <c r="G260" s="222"/>
      <c r="H260" s="223"/>
    </row>
    <row r="261" spans="1:8" ht="23.1" customHeight="1">
      <c r="A261" s="219"/>
      <c r="B261" s="225"/>
      <c r="C261" s="220"/>
      <c r="D261" s="220"/>
      <c r="E261" s="220"/>
      <c r="F261" s="221"/>
      <c r="G261" s="222"/>
      <c r="H261" s="223"/>
    </row>
    <row r="262" spans="1:8" ht="23.1" customHeight="1">
      <c r="A262" s="219"/>
      <c r="B262" s="225"/>
      <c r="C262" s="220"/>
      <c r="D262" s="220"/>
      <c r="E262" s="220"/>
      <c r="F262" s="221"/>
      <c r="G262" s="222"/>
      <c r="H262" s="223"/>
    </row>
    <row r="263" spans="1:8" ht="23.1" customHeight="1">
      <c r="A263" s="219"/>
      <c r="B263" s="225"/>
      <c r="C263" s="220"/>
      <c r="D263" s="220"/>
      <c r="E263" s="220"/>
      <c r="F263" s="221"/>
      <c r="G263" s="222"/>
      <c r="H263" s="223"/>
    </row>
    <row r="264" spans="1:8" ht="23.1" customHeight="1">
      <c r="A264" s="219"/>
      <c r="B264" s="225"/>
      <c r="C264" s="220"/>
      <c r="D264" s="220"/>
      <c r="E264" s="220"/>
      <c r="F264" s="221"/>
      <c r="G264" s="222"/>
      <c r="H264" s="223"/>
    </row>
    <row r="265" spans="1:8" ht="23.1" customHeight="1">
      <c r="A265" s="219"/>
      <c r="B265" s="225"/>
      <c r="C265" s="220"/>
      <c r="D265" s="220"/>
      <c r="E265" s="220"/>
      <c r="F265" s="221"/>
      <c r="G265" s="222"/>
      <c r="H265" s="223"/>
    </row>
    <row r="266" spans="1:8" ht="23.1" customHeight="1">
      <c r="A266" s="219"/>
      <c r="B266" s="225"/>
      <c r="C266" s="220"/>
      <c r="D266" s="220"/>
      <c r="E266" s="220"/>
      <c r="F266" s="221"/>
      <c r="G266" s="222"/>
      <c r="H266" s="223"/>
    </row>
    <row r="267" spans="1:8" ht="23.1" customHeight="1">
      <c r="A267" s="219"/>
      <c r="B267" s="225"/>
      <c r="C267" s="220"/>
      <c r="D267" s="220"/>
      <c r="E267" s="220"/>
      <c r="F267" s="221"/>
      <c r="G267" s="222"/>
      <c r="H267" s="223"/>
    </row>
    <row r="268" spans="1:8" ht="23.1" customHeight="1">
      <c r="A268" s="219"/>
      <c r="B268" s="225"/>
      <c r="C268" s="220"/>
      <c r="D268" s="220"/>
      <c r="E268" s="220"/>
      <c r="F268" s="221"/>
      <c r="G268" s="222"/>
      <c r="H268" s="223"/>
    </row>
    <row r="269" spans="1:8" ht="23.1" customHeight="1">
      <c r="A269" s="219"/>
      <c r="B269" s="225"/>
      <c r="C269" s="220"/>
      <c r="D269" s="220"/>
      <c r="E269" s="220"/>
      <c r="F269" s="221"/>
      <c r="G269" s="222"/>
      <c r="H269" s="223"/>
    </row>
    <row r="270" spans="1:8" ht="23.1" customHeight="1">
      <c r="A270" s="219"/>
      <c r="B270" s="225"/>
      <c r="C270" s="220"/>
      <c r="D270" s="220"/>
      <c r="E270" s="220"/>
      <c r="F270" s="221"/>
      <c r="G270" s="222"/>
      <c r="H270" s="223"/>
    </row>
    <row r="271" spans="1:8" ht="23.1" customHeight="1">
      <c r="A271" s="219"/>
      <c r="B271" s="225"/>
      <c r="C271" s="220"/>
      <c r="D271" s="220"/>
      <c r="E271" s="220"/>
      <c r="F271" s="221"/>
      <c r="G271" s="222"/>
      <c r="H271" s="223"/>
    </row>
    <row r="272" spans="1:8" ht="23.1" customHeight="1">
      <c r="A272" s="219"/>
      <c r="B272" s="225"/>
      <c r="C272" s="220"/>
      <c r="D272" s="220"/>
      <c r="E272" s="220"/>
      <c r="F272" s="221"/>
      <c r="G272" s="222"/>
      <c r="H272" s="223"/>
    </row>
    <row r="273" spans="1:8" ht="23.1" customHeight="1">
      <c r="A273" s="219"/>
      <c r="B273" s="225"/>
      <c r="C273" s="220"/>
      <c r="D273" s="220"/>
      <c r="E273" s="220"/>
      <c r="F273" s="221"/>
      <c r="G273" s="222"/>
      <c r="H273" s="223"/>
    </row>
    <row r="274" spans="1:8" ht="23.1" customHeight="1">
      <c r="A274" s="219"/>
      <c r="B274" s="225"/>
      <c r="C274" s="220"/>
      <c r="D274" s="220"/>
      <c r="E274" s="220"/>
      <c r="F274" s="221"/>
      <c r="G274" s="222"/>
      <c r="H274" s="223"/>
    </row>
    <row r="275" spans="1:8" ht="23.1" customHeight="1">
      <c r="A275" s="219"/>
      <c r="B275" s="225"/>
      <c r="C275" s="220"/>
      <c r="D275" s="220"/>
      <c r="E275" s="220"/>
      <c r="F275" s="221"/>
      <c r="G275" s="222"/>
      <c r="H275" s="223"/>
    </row>
    <row r="276" spans="1:8" ht="23.1" customHeight="1">
      <c r="A276" s="219"/>
      <c r="B276" s="225"/>
      <c r="C276" s="220"/>
      <c r="D276" s="220"/>
      <c r="E276" s="220"/>
      <c r="F276" s="221"/>
      <c r="G276" s="222"/>
      <c r="H276" s="223"/>
    </row>
    <row r="277" spans="1:8" ht="23.1" customHeight="1">
      <c r="A277" s="219"/>
      <c r="B277" s="225"/>
      <c r="C277" s="220"/>
      <c r="D277" s="220"/>
      <c r="E277" s="220"/>
      <c r="F277" s="221"/>
      <c r="G277" s="222"/>
      <c r="H277" s="223"/>
    </row>
    <row r="278" spans="1:8" ht="23.1" customHeight="1">
      <c r="A278" s="219"/>
      <c r="B278" s="225"/>
      <c r="C278" s="220"/>
      <c r="D278" s="220"/>
      <c r="E278" s="220"/>
      <c r="F278" s="221"/>
      <c r="G278" s="222"/>
      <c r="H278" s="223"/>
    </row>
    <row r="279" spans="1:8" ht="23.1" customHeight="1">
      <c r="A279" s="219"/>
      <c r="B279" s="225"/>
      <c r="C279" s="220"/>
      <c r="D279" s="220"/>
      <c r="E279" s="220"/>
      <c r="F279" s="221"/>
      <c r="G279" s="222"/>
      <c r="H279" s="223"/>
    </row>
    <row r="280" spans="1:8" ht="23.1" customHeight="1">
      <c r="A280" s="219"/>
      <c r="B280" s="225"/>
      <c r="C280" s="220"/>
      <c r="D280" s="220"/>
      <c r="E280" s="220"/>
      <c r="F280" s="221"/>
      <c r="G280" s="222"/>
      <c r="H280" s="223"/>
    </row>
    <row r="281" spans="1:8" ht="23.1" customHeight="1">
      <c r="A281" s="219"/>
      <c r="B281" s="225"/>
      <c r="C281" s="220"/>
      <c r="D281" s="220"/>
      <c r="E281" s="220"/>
      <c r="F281" s="221"/>
      <c r="G281" s="222"/>
      <c r="H281" s="223"/>
    </row>
    <row r="282" spans="1:8" ht="23.1" customHeight="1">
      <c r="A282" s="219"/>
      <c r="B282" s="225"/>
      <c r="C282" s="220"/>
      <c r="D282" s="220"/>
      <c r="E282" s="220"/>
      <c r="F282" s="221"/>
      <c r="G282" s="222"/>
      <c r="H282" s="223"/>
    </row>
    <row r="283" spans="1:8" ht="23.1" customHeight="1">
      <c r="A283" s="219"/>
      <c r="B283" s="225"/>
      <c r="C283" s="220"/>
      <c r="D283" s="220"/>
      <c r="E283" s="220"/>
      <c r="F283" s="221"/>
      <c r="G283" s="222"/>
      <c r="H283" s="223"/>
    </row>
    <row r="284" spans="1:8" ht="23.1" customHeight="1">
      <c r="A284" s="219"/>
      <c r="B284" s="225"/>
      <c r="C284" s="220"/>
      <c r="D284" s="220"/>
      <c r="E284" s="220"/>
      <c r="F284" s="221"/>
      <c r="G284" s="222"/>
      <c r="H284" s="223"/>
    </row>
    <row r="285" spans="1:8" ht="23.1" customHeight="1">
      <c r="A285" s="219"/>
      <c r="B285" s="225"/>
      <c r="C285" s="220"/>
      <c r="D285" s="220"/>
      <c r="E285" s="220"/>
      <c r="F285" s="221"/>
      <c r="G285" s="222"/>
      <c r="H285" s="223"/>
    </row>
    <row r="286" spans="1:8" ht="23.1" customHeight="1">
      <c r="A286" s="219"/>
      <c r="B286" s="225"/>
      <c r="C286" s="220"/>
      <c r="D286" s="220"/>
      <c r="E286" s="220"/>
      <c r="F286" s="221"/>
      <c r="G286" s="222"/>
      <c r="H286" s="223"/>
    </row>
    <row r="287" spans="1:8" ht="23.1" customHeight="1">
      <c r="A287" s="219"/>
      <c r="B287" s="225"/>
      <c r="C287" s="220"/>
      <c r="D287" s="220"/>
      <c r="E287" s="220"/>
      <c r="F287" s="221"/>
      <c r="G287" s="222"/>
      <c r="H287" s="223"/>
    </row>
    <row r="288" spans="1:8" ht="23.1" customHeight="1">
      <c r="A288" s="219"/>
      <c r="B288" s="225"/>
      <c r="C288" s="220"/>
      <c r="D288" s="220"/>
      <c r="E288" s="220"/>
      <c r="F288" s="221"/>
      <c r="G288" s="222"/>
      <c r="H288" s="223"/>
    </row>
    <row r="289" spans="1:8" ht="23.1" customHeight="1">
      <c r="A289" s="219"/>
      <c r="B289" s="225"/>
      <c r="C289" s="220"/>
      <c r="D289" s="220"/>
      <c r="E289" s="220"/>
      <c r="F289" s="221"/>
      <c r="G289" s="222"/>
      <c r="H289" s="223"/>
    </row>
    <row r="290" spans="1:8" ht="23.1" customHeight="1">
      <c r="A290" s="219"/>
      <c r="B290" s="225"/>
      <c r="C290" s="220"/>
      <c r="D290" s="220"/>
      <c r="E290" s="220"/>
      <c r="F290" s="221"/>
      <c r="G290" s="222"/>
      <c r="H290" s="223"/>
    </row>
    <row r="291" spans="1:8" ht="23.1" customHeight="1">
      <c r="A291" s="219"/>
      <c r="B291" s="225"/>
      <c r="C291" s="220"/>
      <c r="D291" s="220"/>
      <c r="E291" s="220"/>
      <c r="F291" s="221"/>
      <c r="G291" s="222"/>
      <c r="H291" s="223"/>
    </row>
    <row r="292" spans="1:8" ht="23.1" customHeight="1">
      <c r="A292" s="219"/>
      <c r="B292" s="225"/>
      <c r="C292" s="220"/>
      <c r="D292" s="220"/>
      <c r="E292" s="220"/>
      <c r="F292" s="221"/>
      <c r="G292" s="222"/>
      <c r="H292" s="223"/>
    </row>
    <row r="293" spans="1:8" ht="23.1" customHeight="1">
      <c r="A293" s="219"/>
      <c r="B293" s="225"/>
      <c r="C293" s="220"/>
      <c r="D293" s="220"/>
      <c r="E293" s="220"/>
      <c r="F293" s="221"/>
      <c r="G293" s="222"/>
      <c r="H293" s="223"/>
    </row>
    <row r="294" spans="1:8" ht="23.1" customHeight="1">
      <c r="A294" s="219"/>
      <c r="B294" s="225"/>
      <c r="C294" s="220"/>
      <c r="D294" s="220"/>
      <c r="E294" s="220"/>
      <c r="F294" s="221"/>
      <c r="G294" s="222"/>
      <c r="H294" s="223"/>
    </row>
    <row r="295" spans="1:8" ht="23.1" customHeight="1">
      <c r="A295" s="219"/>
      <c r="B295" s="225"/>
      <c r="C295" s="220"/>
      <c r="D295" s="220"/>
      <c r="E295" s="220"/>
      <c r="F295" s="221"/>
      <c r="G295" s="222"/>
      <c r="H295" s="223"/>
    </row>
    <row r="296" spans="1:8" ht="23.1" customHeight="1">
      <c r="A296" s="219"/>
      <c r="B296" s="225"/>
      <c r="C296" s="220"/>
      <c r="D296" s="220"/>
      <c r="E296" s="220"/>
      <c r="F296" s="221"/>
      <c r="G296" s="222"/>
      <c r="H296" s="223"/>
    </row>
    <row r="297" spans="1:8" ht="23.1" customHeight="1">
      <c r="A297" s="219"/>
      <c r="B297" s="225"/>
      <c r="C297" s="220"/>
      <c r="D297" s="220"/>
      <c r="E297" s="220"/>
      <c r="F297" s="221"/>
      <c r="G297" s="222"/>
      <c r="H297" s="223"/>
    </row>
    <row r="298" spans="1:8" ht="23.1" customHeight="1">
      <c r="A298" s="219"/>
      <c r="B298" s="225"/>
      <c r="C298" s="220"/>
      <c r="D298" s="220"/>
      <c r="E298" s="220"/>
      <c r="F298" s="221"/>
      <c r="G298" s="222"/>
      <c r="H298" s="223"/>
    </row>
    <row r="299" spans="1:8" ht="23.1" customHeight="1">
      <c r="A299" s="219"/>
      <c r="B299" s="225"/>
      <c r="C299" s="220"/>
      <c r="D299" s="220"/>
      <c r="E299" s="220"/>
      <c r="F299" s="221"/>
      <c r="G299" s="222"/>
      <c r="H299" s="223"/>
    </row>
    <row r="300" spans="1:8" ht="23.1" customHeight="1">
      <c r="A300" s="219"/>
      <c r="B300" s="225"/>
      <c r="C300" s="220"/>
      <c r="D300" s="220"/>
      <c r="E300" s="220"/>
      <c r="F300" s="221"/>
      <c r="G300" s="222"/>
      <c r="H300" s="223"/>
    </row>
    <row r="301" spans="1:8" ht="23.1" customHeight="1">
      <c r="A301" s="219"/>
      <c r="B301" s="225"/>
      <c r="C301" s="220"/>
      <c r="D301" s="220"/>
      <c r="E301" s="220"/>
      <c r="F301" s="221"/>
      <c r="G301" s="222"/>
      <c r="H301" s="223"/>
    </row>
    <row r="302" spans="1:8" ht="23.1" customHeight="1">
      <c r="A302" s="219"/>
      <c r="B302" s="225"/>
      <c r="C302" s="220"/>
      <c r="D302" s="220"/>
      <c r="E302" s="220"/>
      <c r="F302" s="221"/>
      <c r="G302" s="222"/>
      <c r="H302" s="223"/>
    </row>
    <row r="303" spans="1:8" ht="23.1" customHeight="1">
      <c r="A303" s="219"/>
      <c r="B303" s="225"/>
      <c r="C303" s="220"/>
      <c r="D303" s="220"/>
      <c r="E303" s="220"/>
      <c r="F303" s="221"/>
      <c r="G303" s="222"/>
      <c r="H303" s="223"/>
    </row>
    <row r="304" spans="1:8" ht="23.1" customHeight="1">
      <c r="A304" s="219"/>
      <c r="B304" s="225"/>
      <c r="C304" s="220"/>
      <c r="D304" s="220"/>
      <c r="E304" s="220"/>
      <c r="F304" s="221"/>
      <c r="G304" s="222"/>
      <c r="H304" s="223"/>
    </row>
    <row r="305" spans="1:8" ht="23.1" customHeight="1">
      <c r="A305" s="219"/>
      <c r="B305" s="225"/>
      <c r="C305" s="220"/>
      <c r="D305" s="220"/>
      <c r="E305" s="220"/>
      <c r="F305" s="221"/>
      <c r="G305" s="222"/>
      <c r="H305" s="223"/>
    </row>
    <row r="306" spans="1:8" ht="23.1" customHeight="1">
      <c r="A306" s="219"/>
      <c r="B306" s="225"/>
      <c r="C306" s="220"/>
      <c r="D306" s="220"/>
      <c r="E306" s="220"/>
      <c r="F306" s="221"/>
      <c r="G306" s="222"/>
      <c r="H306" s="223"/>
    </row>
    <row r="307" spans="1:8" ht="23.1" customHeight="1">
      <c r="A307" s="219"/>
      <c r="B307" s="225"/>
      <c r="C307" s="220"/>
      <c r="D307" s="220"/>
      <c r="E307" s="220"/>
      <c r="F307" s="221"/>
      <c r="G307" s="222"/>
      <c r="H307" s="223"/>
    </row>
    <row r="308" spans="1:8" ht="23.1" customHeight="1">
      <c r="A308" s="219"/>
      <c r="B308" s="225"/>
      <c r="C308" s="220"/>
      <c r="D308" s="220"/>
      <c r="E308" s="220"/>
      <c r="F308" s="221"/>
      <c r="G308" s="222"/>
      <c r="H308" s="223"/>
    </row>
    <row r="309" spans="1:8" ht="23.1" customHeight="1">
      <c r="A309" s="219"/>
      <c r="B309" s="225"/>
      <c r="C309" s="220"/>
      <c r="D309" s="220"/>
      <c r="E309" s="220"/>
      <c r="F309" s="221"/>
      <c r="G309" s="222"/>
      <c r="H309" s="223"/>
    </row>
    <row r="310" spans="1:8" ht="23.1" customHeight="1">
      <c r="A310" s="219"/>
      <c r="B310" s="225"/>
      <c r="C310" s="220"/>
      <c r="D310" s="220"/>
      <c r="E310" s="220"/>
      <c r="F310" s="221"/>
      <c r="G310" s="222"/>
      <c r="H310" s="223"/>
    </row>
    <row r="311" spans="1:8" ht="23.1" customHeight="1">
      <c r="A311" s="219"/>
      <c r="B311" s="225"/>
      <c r="C311" s="220"/>
      <c r="D311" s="220"/>
      <c r="E311" s="220"/>
      <c r="F311" s="221"/>
      <c r="G311" s="222"/>
      <c r="H311" s="223"/>
    </row>
    <row r="312" spans="1:8" ht="23.1" customHeight="1">
      <c r="A312" s="219"/>
      <c r="B312" s="225"/>
      <c r="C312" s="220"/>
      <c r="D312" s="220"/>
      <c r="E312" s="220"/>
      <c r="F312" s="221"/>
      <c r="G312" s="222"/>
      <c r="H312" s="223"/>
    </row>
    <row r="313" spans="1:8" ht="23.1" customHeight="1">
      <c r="A313" s="219"/>
      <c r="B313" s="225"/>
      <c r="C313" s="220"/>
      <c r="D313" s="220"/>
      <c r="E313" s="220"/>
      <c r="F313" s="221"/>
      <c r="G313" s="222"/>
      <c r="H313" s="223"/>
    </row>
    <row r="314" spans="1:8" ht="23.1" customHeight="1">
      <c r="A314" s="219"/>
      <c r="B314" s="225"/>
      <c r="C314" s="220"/>
      <c r="D314" s="220"/>
      <c r="E314" s="220"/>
      <c r="F314" s="221"/>
      <c r="G314" s="222"/>
      <c r="H314" s="223"/>
    </row>
    <row r="315" spans="1:8" ht="23.1" customHeight="1">
      <c r="A315" s="219"/>
      <c r="B315" s="225"/>
      <c r="C315" s="220"/>
      <c r="D315" s="220"/>
      <c r="E315" s="220"/>
      <c r="F315" s="221"/>
      <c r="G315" s="222"/>
      <c r="H315" s="223"/>
    </row>
    <row r="316" spans="1:8" ht="23.1" customHeight="1">
      <c r="A316" s="219"/>
      <c r="B316" s="225"/>
      <c r="C316" s="220"/>
      <c r="D316" s="220"/>
      <c r="E316" s="220"/>
      <c r="F316" s="221"/>
      <c r="G316" s="222"/>
      <c r="H316" s="223"/>
    </row>
    <row r="317" spans="1:8" ht="23.1" customHeight="1">
      <c r="A317" s="219"/>
      <c r="B317" s="225"/>
      <c r="C317" s="220"/>
      <c r="D317" s="220"/>
      <c r="E317" s="220"/>
      <c r="F317" s="221"/>
      <c r="G317" s="222"/>
      <c r="H317" s="223"/>
    </row>
    <row r="318" spans="1:8" ht="23.1" customHeight="1">
      <c r="A318" s="219"/>
      <c r="B318" s="225"/>
      <c r="C318" s="220"/>
      <c r="D318" s="220"/>
      <c r="E318" s="220"/>
      <c r="F318" s="221"/>
      <c r="G318" s="222"/>
      <c r="H318" s="223"/>
    </row>
    <row r="319" spans="1:8" ht="23.1" customHeight="1">
      <c r="A319" s="219"/>
      <c r="B319" s="225"/>
      <c r="C319" s="220"/>
      <c r="D319" s="220"/>
      <c r="E319" s="220"/>
      <c r="F319" s="221"/>
      <c r="G319" s="222"/>
      <c r="H319" s="223"/>
    </row>
    <row r="320" spans="1:8" ht="23.1" customHeight="1">
      <c r="A320" s="219"/>
      <c r="B320" s="225"/>
      <c r="C320" s="220"/>
      <c r="D320" s="220"/>
      <c r="E320" s="220"/>
      <c r="F320" s="221"/>
      <c r="G320" s="222"/>
      <c r="H320" s="223"/>
    </row>
    <row r="321" spans="1:8" ht="23.1" customHeight="1">
      <c r="A321" s="219"/>
      <c r="B321" s="225"/>
      <c r="C321" s="220"/>
      <c r="D321" s="220"/>
      <c r="E321" s="220"/>
      <c r="F321" s="221"/>
      <c r="G321" s="222"/>
      <c r="H321" s="223"/>
    </row>
    <row r="322" spans="1:8" ht="23.1" customHeight="1">
      <c r="A322" s="219"/>
      <c r="B322" s="225"/>
      <c r="C322" s="220"/>
      <c r="D322" s="220"/>
      <c r="E322" s="220"/>
      <c r="F322" s="221"/>
      <c r="G322" s="222"/>
      <c r="H322" s="223"/>
    </row>
    <row r="323" spans="1:8" ht="23.1" customHeight="1">
      <c r="A323" s="219"/>
      <c r="B323" s="225"/>
      <c r="C323" s="220"/>
      <c r="D323" s="220"/>
      <c r="E323" s="220"/>
      <c r="F323" s="221"/>
      <c r="G323" s="222"/>
      <c r="H323" s="223"/>
    </row>
    <row r="324" spans="1:8" ht="23.1" customHeight="1">
      <c r="A324" s="219"/>
      <c r="B324" s="225"/>
      <c r="C324" s="220"/>
      <c r="D324" s="220"/>
      <c r="E324" s="220"/>
      <c r="F324" s="221"/>
      <c r="G324" s="222"/>
      <c r="H324" s="223"/>
    </row>
    <row r="325" spans="1:8" ht="23.1" customHeight="1">
      <c r="A325" s="219"/>
      <c r="B325" s="225"/>
      <c r="C325" s="220"/>
      <c r="D325" s="220"/>
      <c r="E325" s="220"/>
      <c r="F325" s="221"/>
      <c r="G325" s="222"/>
      <c r="H325" s="223"/>
    </row>
    <row r="326" spans="1:8" ht="23.1" customHeight="1">
      <c r="A326" s="219"/>
      <c r="B326" s="225"/>
      <c r="C326" s="220"/>
      <c r="D326" s="220"/>
      <c r="E326" s="220"/>
      <c r="F326" s="221"/>
      <c r="G326" s="222"/>
      <c r="H326" s="223"/>
    </row>
    <row r="327" spans="1:8" ht="23.1" customHeight="1">
      <c r="A327" s="219"/>
      <c r="B327" s="225"/>
      <c r="C327" s="220"/>
      <c r="D327" s="220"/>
      <c r="E327" s="220"/>
      <c r="F327" s="221"/>
      <c r="G327" s="222"/>
      <c r="H327" s="223"/>
    </row>
    <row r="328" spans="1:8" ht="23.1" customHeight="1">
      <c r="A328" s="219"/>
      <c r="B328" s="225"/>
      <c r="C328" s="220"/>
      <c r="D328" s="220"/>
      <c r="E328" s="220"/>
      <c r="F328" s="221"/>
      <c r="G328" s="222"/>
      <c r="H328" s="223"/>
    </row>
    <row r="329" spans="1:8" ht="23.1" customHeight="1">
      <c r="A329" s="219"/>
      <c r="B329" s="225"/>
      <c r="C329" s="220"/>
      <c r="D329" s="220"/>
      <c r="E329" s="220"/>
      <c r="F329" s="221"/>
      <c r="G329" s="222"/>
      <c r="H329" s="223"/>
    </row>
    <row r="330" spans="1:8" ht="23.1" customHeight="1">
      <c r="A330" s="219"/>
      <c r="B330" s="225"/>
      <c r="C330" s="220"/>
      <c r="D330" s="220"/>
      <c r="E330" s="220"/>
      <c r="F330" s="221"/>
      <c r="G330" s="222"/>
      <c r="H330" s="223"/>
    </row>
    <row r="331" spans="1:8" ht="23.1" customHeight="1">
      <c r="A331" s="219"/>
      <c r="B331" s="225"/>
      <c r="C331" s="220"/>
      <c r="D331" s="220"/>
      <c r="E331" s="220"/>
      <c r="F331" s="221"/>
      <c r="G331" s="222"/>
      <c r="H331" s="223"/>
    </row>
    <row r="332" spans="1:8" ht="23.1" customHeight="1">
      <c r="A332" s="219"/>
      <c r="B332" s="225"/>
      <c r="C332" s="220"/>
      <c r="D332" s="220"/>
      <c r="E332" s="220"/>
      <c r="F332" s="221"/>
      <c r="G332" s="222"/>
      <c r="H332" s="223"/>
    </row>
    <row r="333" spans="1:8" ht="23.1" customHeight="1">
      <c r="A333" s="219"/>
      <c r="B333" s="225"/>
      <c r="C333" s="220"/>
      <c r="D333" s="220"/>
      <c r="E333" s="220"/>
      <c r="F333" s="221"/>
      <c r="G333" s="222"/>
      <c r="H333" s="223"/>
    </row>
    <row r="334" spans="1:8" ht="23.1" customHeight="1">
      <c r="A334" s="219"/>
      <c r="B334" s="225"/>
      <c r="C334" s="220"/>
      <c r="D334" s="220"/>
      <c r="E334" s="220"/>
      <c r="F334" s="221"/>
      <c r="G334" s="222"/>
      <c r="H334" s="223"/>
    </row>
    <row r="335" spans="1:8" ht="23.1" customHeight="1">
      <c r="A335" s="219"/>
      <c r="B335" s="225"/>
      <c r="C335" s="220"/>
      <c r="D335" s="220"/>
      <c r="E335" s="220"/>
      <c r="F335" s="221"/>
      <c r="G335" s="222"/>
      <c r="H335" s="223"/>
    </row>
    <row r="336" spans="1:8" ht="23.1" customHeight="1">
      <c r="A336" s="219"/>
      <c r="B336" s="225"/>
      <c r="C336" s="220"/>
      <c r="D336" s="220"/>
      <c r="E336" s="220"/>
      <c r="F336" s="221"/>
      <c r="G336" s="222"/>
      <c r="H336" s="223"/>
    </row>
    <row r="337" spans="1:8" ht="23.1" customHeight="1">
      <c r="A337" s="219"/>
      <c r="B337" s="225"/>
      <c r="C337" s="220"/>
      <c r="D337" s="220"/>
      <c r="E337" s="220"/>
      <c r="F337" s="221"/>
      <c r="G337" s="222"/>
      <c r="H337" s="223"/>
    </row>
    <row r="338" spans="1:8" ht="23.1" customHeight="1">
      <c r="A338" s="219"/>
      <c r="B338" s="225"/>
      <c r="C338" s="220"/>
      <c r="D338" s="220"/>
      <c r="E338" s="220"/>
      <c r="F338" s="221"/>
      <c r="G338" s="222"/>
      <c r="H338" s="223"/>
    </row>
    <row r="339" spans="1:8" ht="23.1" customHeight="1">
      <c r="A339" s="219"/>
      <c r="B339" s="225"/>
      <c r="C339" s="220"/>
      <c r="D339" s="220"/>
      <c r="E339" s="220"/>
      <c r="F339" s="221"/>
      <c r="G339" s="222"/>
      <c r="H339" s="223"/>
    </row>
    <row r="340" spans="1:8" ht="23.1" customHeight="1">
      <c r="A340" s="219"/>
      <c r="B340" s="225"/>
      <c r="C340" s="220"/>
      <c r="D340" s="220"/>
      <c r="E340" s="220"/>
      <c r="F340" s="221"/>
      <c r="G340" s="222"/>
      <c r="H340" s="223"/>
    </row>
    <row r="341" spans="1:8" ht="23.1" customHeight="1">
      <c r="A341" s="219"/>
      <c r="B341" s="225"/>
      <c r="C341" s="220"/>
      <c r="D341" s="220"/>
      <c r="E341" s="220"/>
      <c r="F341" s="221"/>
      <c r="G341" s="222"/>
      <c r="H341" s="223"/>
    </row>
    <row r="342" spans="1:8" ht="23.1" customHeight="1">
      <c r="A342" s="219"/>
      <c r="B342" s="225"/>
      <c r="C342" s="220"/>
      <c r="D342" s="220"/>
      <c r="E342" s="220"/>
      <c r="F342" s="221"/>
      <c r="G342" s="222"/>
      <c r="H342" s="223"/>
    </row>
    <row r="343" spans="1:8" ht="23.1" customHeight="1">
      <c r="A343" s="219"/>
      <c r="B343" s="225"/>
      <c r="C343" s="220"/>
      <c r="D343" s="220"/>
      <c r="E343" s="220"/>
      <c r="F343" s="221"/>
      <c r="G343" s="222"/>
      <c r="H343" s="223"/>
    </row>
    <row r="344" spans="1:8" ht="23.1" customHeight="1">
      <c r="A344" s="219"/>
      <c r="B344" s="225"/>
      <c r="C344" s="220"/>
      <c r="D344" s="220"/>
      <c r="E344" s="220"/>
      <c r="F344" s="221"/>
      <c r="G344" s="222"/>
      <c r="H344" s="223"/>
    </row>
    <row r="345" spans="1:8" ht="23.1" customHeight="1">
      <c r="A345" s="219"/>
      <c r="B345" s="225"/>
      <c r="C345" s="220"/>
      <c r="D345" s="220"/>
      <c r="E345" s="220"/>
      <c r="F345" s="221"/>
      <c r="G345" s="222"/>
      <c r="H345" s="223"/>
    </row>
    <row r="346" spans="1:8" ht="23.1" customHeight="1">
      <c r="A346" s="219"/>
      <c r="B346" s="225"/>
      <c r="C346" s="220"/>
      <c r="D346" s="220"/>
      <c r="E346" s="220"/>
      <c r="F346" s="221"/>
      <c r="G346" s="222"/>
      <c r="H346" s="223"/>
    </row>
    <row r="347" spans="1:8" ht="23.1" customHeight="1">
      <c r="A347" s="219"/>
      <c r="B347" s="225"/>
      <c r="C347" s="220"/>
      <c r="D347" s="220"/>
      <c r="E347" s="220"/>
      <c r="F347" s="221"/>
      <c r="G347" s="222"/>
      <c r="H347" s="223"/>
    </row>
    <row r="348" spans="1:8" ht="23.1" customHeight="1">
      <c r="A348" s="219"/>
      <c r="B348" s="225"/>
      <c r="C348" s="220"/>
      <c r="D348" s="220"/>
      <c r="E348" s="220"/>
      <c r="F348" s="221"/>
      <c r="G348" s="222"/>
      <c r="H348" s="223"/>
    </row>
    <row r="349" spans="1:8" ht="23.1" customHeight="1">
      <c r="A349" s="219"/>
      <c r="B349" s="225"/>
      <c r="C349" s="220"/>
      <c r="D349" s="220"/>
      <c r="E349" s="220"/>
      <c r="F349" s="221"/>
      <c r="G349" s="222"/>
      <c r="H349" s="223"/>
    </row>
    <row r="350" spans="1:8" ht="23.1" customHeight="1">
      <c r="A350" s="219"/>
      <c r="B350" s="225"/>
      <c r="C350" s="220"/>
      <c r="D350" s="220"/>
      <c r="E350" s="220"/>
      <c r="F350" s="221"/>
      <c r="G350" s="222"/>
      <c r="H350" s="223"/>
    </row>
    <row r="351" spans="1:8" ht="23.1" customHeight="1">
      <c r="A351" s="219"/>
      <c r="B351" s="225"/>
      <c r="C351" s="220"/>
      <c r="D351" s="220"/>
      <c r="E351" s="220"/>
      <c r="F351" s="221"/>
      <c r="G351" s="222"/>
      <c r="H351" s="223"/>
    </row>
    <row r="352" spans="1:8" ht="23.1" customHeight="1">
      <c r="A352" s="219"/>
      <c r="B352" s="225"/>
      <c r="C352" s="220"/>
      <c r="D352" s="220"/>
      <c r="E352" s="220"/>
      <c r="F352" s="221"/>
      <c r="G352" s="222"/>
      <c r="H352" s="223"/>
    </row>
    <row r="353" spans="1:8" ht="23.1" customHeight="1">
      <c r="A353" s="219"/>
      <c r="B353" s="225"/>
      <c r="C353" s="220"/>
      <c r="D353" s="220"/>
      <c r="E353" s="220"/>
      <c r="F353" s="221"/>
      <c r="G353" s="222"/>
      <c r="H353" s="223"/>
    </row>
    <row r="354" spans="1:8" ht="23.1" customHeight="1">
      <c r="A354" s="219"/>
      <c r="B354" s="225"/>
      <c r="C354" s="220"/>
      <c r="D354" s="220"/>
      <c r="E354" s="220"/>
      <c r="F354" s="221"/>
      <c r="G354" s="222"/>
      <c r="H354" s="223"/>
    </row>
    <row r="355" spans="1:8" ht="23.1" customHeight="1">
      <c r="A355" s="219"/>
      <c r="B355" s="225"/>
      <c r="C355" s="220"/>
      <c r="D355" s="220"/>
      <c r="E355" s="220"/>
      <c r="F355" s="221"/>
      <c r="G355" s="222"/>
      <c r="H355" s="223"/>
    </row>
    <row r="356" spans="1:8" ht="23.1" customHeight="1">
      <c r="A356" s="219"/>
      <c r="B356" s="225"/>
      <c r="C356" s="220"/>
      <c r="D356" s="220"/>
      <c r="E356" s="220"/>
      <c r="F356" s="221"/>
      <c r="G356" s="222"/>
      <c r="H356" s="223"/>
    </row>
    <row r="357" spans="1:8" ht="23.1" customHeight="1">
      <c r="A357" s="219"/>
      <c r="B357" s="225"/>
      <c r="C357" s="220"/>
      <c r="D357" s="220"/>
      <c r="E357" s="220"/>
      <c r="F357" s="221"/>
      <c r="G357" s="222"/>
      <c r="H357" s="223"/>
    </row>
    <row r="358" spans="1:8" ht="23.1" customHeight="1">
      <c r="A358" s="219"/>
      <c r="B358" s="225"/>
      <c r="C358" s="220"/>
      <c r="D358" s="220"/>
      <c r="E358" s="220"/>
      <c r="F358" s="221"/>
      <c r="G358" s="222"/>
      <c r="H358" s="223"/>
    </row>
    <row r="359" spans="1:8" ht="23.1" customHeight="1">
      <c r="A359" s="219"/>
      <c r="B359" s="225"/>
      <c r="C359" s="220"/>
      <c r="D359" s="220"/>
      <c r="E359" s="220"/>
      <c r="F359" s="221"/>
      <c r="G359" s="222"/>
      <c r="H359" s="223"/>
    </row>
    <row r="360" spans="1:8" ht="23.1" customHeight="1">
      <c r="A360" s="219"/>
      <c r="B360" s="225"/>
      <c r="C360" s="220"/>
      <c r="D360" s="220"/>
      <c r="E360" s="220"/>
      <c r="F360" s="221"/>
      <c r="G360" s="222"/>
      <c r="H360" s="223"/>
    </row>
    <row r="361" spans="1:8" ht="23.1" customHeight="1">
      <c r="A361" s="219"/>
      <c r="B361" s="225"/>
      <c r="C361" s="220"/>
      <c r="D361" s="220"/>
      <c r="E361" s="220"/>
      <c r="F361" s="221"/>
      <c r="G361" s="222"/>
      <c r="H361" s="223"/>
    </row>
    <row r="362" spans="1:8" ht="23.1" customHeight="1">
      <c r="A362" s="219"/>
      <c r="B362" s="225"/>
      <c r="C362" s="220"/>
      <c r="D362" s="220"/>
      <c r="E362" s="220"/>
      <c r="F362" s="221"/>
      <c r="G362" s="222"/>
      <c r="H362" s="223"/>
    </row>
    <row r="363" spans="1:8" ht="23.1" customHeight="1">
      <c r="A363" s="219"/>
      <c r="B363" s="225"/>
      <c r="C363" s="220"/>
      <c r="D363" s="220"/>
      <c r="E363" s="220"/>
      <c r="F363" s="221"/>
      <c r="G363" s="222"/>
      <c r="H363" s="223"/>
    </row>
    <row r="364" spans="1:8" ht="23.1" customHeight="1">
      <c r="A364" s="219"/>
      <c r="B364" s="225"/>
      <c r="C364" s="220"/>
      <c r="D364" s="220"/>
      <c r="E364" s="220"/>
      <c r="F364" s="221"/>
      <c r="G364" s="222"/>
      <c r="H364" s="223"/>
    </row>
    <row r="365" spans="1:8" ht="23.1" customHeight="1">
      <c r="A365" s="219"/>
      <c r="B365" s="225"/>
      <c r="C365" s="220"/>
      <c r="D365" s="220"/>
      <c r="E365" s="220"/>
      <c r="F365" s="221"/>
      <c r="G365" s="222"/>
      <c r="H365" s="223"/>
    </row>
    <row r="366" spans="1:8" ht="23.1" customHeight="1">
      <c r="A366" s="219"/>
      <c r="B366" s="225"/>
      <c r="C366" s="220"/>
      <c r="D366" s="220"/>
      <c r="E366" s="220"/>
      <c r="F366" s="221"/>
      <c r="G366" s="222"/>
      <c r="H366" s="223"/>
    </row>
    <row r="367" spans="1:8" ht="23.1" customHeight="1">
      <c r="A367" s="219"/>
      <c r="B367" s="225"/>
      <c r="C367" s="220"/>
      <c r="D367" s="220"/>
      <c r="E367" s="220"/>
      <c r="F367" s="221"/>
      <c r="G367" s="222"/>
      <c r="H367" s="223"/>
    </row>
    <row r="368" spans="1:8" ht="23.1" customHeight="1">
      <c r="A368" s="219"/>
      <c r="B368" s="225"/>
      <c r="C368" s="220"/>
      <c r="D368" s="220"/>
      <c r="E368" s="220"/>
      <c r="F368" s="221"/>
      <c r="G368" s="222"/>
      <c r="H368" s="223"/>
    </row>
    <row r="369" spans="1:8" ht="23.1" customHeight="1">
      <c r="A369" s="219"/>
      <c r="B369" s="225"/>
      <c r="C369" s="220"/>
      <c r="D369" s="220"/>
      <c r="E369" s="220"/>
      <c r="F369" s="221"/>
      <c r="G369" s="222"/>
      <c r="H369" s="223"/>
    </row>
    <row r="370" spans="1:8" ht="23.1" customHeight="1">
      <c r="A370" s="219"/>
      <c r="B370" s="225"/>
      <c r="C370" s="220"/>
      <c r="D370" s="220"/>
      <c r="E370" s="220"/>
      <c r="F370" s="221"/>
      <c r="G370" s="222"/>
      <c r="H370" s="223"/>
    </row>
    <row r="371" spans="1:8" ht="23.1" customHeight="1">
      <c r="A371" s="219"/>
      <c r="B371" s="225"/>
      <c r="C371" s="220"/>
      <c r="D371" s="220"/>
      <c r="E371" s="220"/>
      <c r="F371" s="221"/>
      <c r="G371" s="222"/>
      <c r="H371" s="223"/>
    </row>
    <row r="372" spans="1:8" ht="23.1" customHeight="1">
      <c r="A372" s="219"/>
      <c r="B372" s="225"/>
      <c r="C372" s="220"/>
      <c r="D372" s="220"/>
      <c r="E372" s="220"/>
      <c r="F372" s="221"/>
      <c r="G372" s="222"/>
      <c r="H372" s="223"/>
    </row>
    <row r="373" spans="1:8" ht="23.1" customHeight="1">
      <c r="A373" s="219"/>
      <c r="B373" s="225"/>
      <c r="C373" s="220"/>
      <c r="D373" s="220"/>
      <c r="E373" s="220"/>
      <c r="F373" s="221"/>
      <c r="G373" s="222"/>
      <c r="H373" s="223"/>
    </row>
    <row r="374" spans="1:8" ht="23.1" customHeight="1">
      <c r="A374" s="219"/>
      <c r="B374" s="225"/>
      <c r="C374" s="220"/>
      <c r="D374" s="220"/>
      <c r="E374" s="220"/>
      <c r="F374" s="221"/>
      <c r="G374" s="222"/>
      <c r="H374" s="223"/>
    </row>
    <row r="375" spans="1:8" ht="23.1" customHeight="1">
      <c r="A375" s="219"/>
      <c r="B375" s="225"/>
      <c r="C375" s="220"/>
      <c r="D375" s="220"/>
      <c r="E375" s="220"/>
      <c r="F375" s="221"/>
      <c r="G375" s="222"/>
      <c r="H375" s="223"/>
    </row>
    <row r="376" spans="1:8" ht="23.1" customHeight="1">
      <c r="A376" s="219"/>
      <c r="B376" s="225"/>
      <c r="C376" s="220"/>
      <c r="D376" s="220"/>
      <c r="E376" s="220"/>
      <c r="F376" s="221"/>
      <c r="G376" s="222"/>
      <c r="H376" s="223"/>
    </row>
    <row r="377" spans="1:8" ht="23.1" customHeight="1">
      <c r="A377" s="219"/>
      <c r="B377" s="225"/>
      <c r="C377" s="220"/>
      <c r="D377" s="220"/>
      <c r="E377" s="220"/>
      <c r="F377" s="221"/>
      <c r="G377" s="222"/>
      <c r="H377" s="223"/>
    </row>
    <row r="378" spans="1:8" ht="23.1" customHeight="1">
      <c r="A378" s="219"/>
      <c r="B378" s="225"/>
      <c r="C378" s="220"/>
      <c r="D378" s="220"/>
      <c r="E378" s="220"/>
      <c r="F378" s="221"/>
      <c r="G378" s="222"/>
      <c r="H378" s="223"/>
    </row>
    <row r="379" spans="1:8" ht="23.1" customHeight="1">
      <c r="A379" s="219"/>
      <c r="B379" s="225"/>
      <c r="C379" s="220"/>
      <c r="D379" s="220"/>
      <c r="E379" s="220"/>
      <c r="F379" s="221"/>
      <c r="G379" s="222"/>
      <c r="H379" s="223"/>
    </row>
    <row r="380" spans="1:8" ht="23.1" customHeight="1">
      <c r="A380" s="219"/>
      <c r="B380" s="225"/>
      <c r="C380" s="220"/>
      <c r="D380" s="220"/>
      <c r="E380" s="220"/>
      <c r="F380" s="221"/>
      <c r="G380" s="222"/>
      <c r="H380" s="223"/>
    </row>
    <row r="381" spans="1:8" ht="23.1" customHeight="1">
      <c r="A381" s="219"/>
      <c r="B381" s="225"/>
      <c r="C381" s="220"/>
      <c r="D381" s="220"/>
      <c r="E381" s="220"/>
      <c r="F381" s="221"/>
      <c r="G381" s="222"/>
      <c r="H381" s="223"/>
    </row>
    <row r="382" spans="1:8" ht="23.1" customHeight="1">
      <c r="A382" s="219"/>
      <c r="B382" s="225"/>
      <c r="C382" s="220"/>
      <c r="D382" s="220"/>
      <c r="E382" s="220"/>
      <c r="F382" s="221"/>
      <c r="G382" s="222"/>
      <c r="H382" s="223"/>
    </row>
    <row r="383" spans="1:8" ht="23.1" customHeight="1">
      <c r="A383" s="219"/>
      <c r="B383" s="225"/>
      <c r="C383" s="220"/>
      <c r="D383" s="220"/>
      <c r="E383" s="220"/>
      <c r="F383" s="221"/>
      <c r="G383" s="222"/>
      <c r="H383" s="223"/>
    </row>
    <row r="384" spans="1:8" ht="23.1" customHeight="1">
      <c r="A384" s="219"/>
      <c r="B384" s="225"/>
      <c r="C384" s="220"/>
      <c r="D384" s="220"/>
      <c r="E384" s="220"/>
      <c r="F384" s="221"/>
      <c r="G384" s="222"/>
      <c r="H384" s="223"/>
    </row>
    <row r="385" spans="1:8" ht="23.1" customHeight="1">
      <c r="A385" s="219"/>
      <c r="B385" s="225"/>
      <c r="C385" s="220"/>
      <c r="D385" s="220"/>
      <c r="E385" s="220"/>
      <c r="F385" s="221"/>
      <c r="G385" s="222"/>
      <c r="H385" s="223"/>
    </row>
    <row r="386" spans="1:8" ht="23.1" customHeight="1">
      <c r="A386" s="219"/>
      <c r="B386" s="225"/>
      <c r="C386" s="220"/>
      <c r="D386" s="220"/>
      <c r="E386" s="220"/>
      <c r="F386" s="221"/>
      <c r="G386" s="222"/>
      <c r="H386" s="223"/>
    </row>
    <row r="387" spans="1:8" ht="23.1" customHeight="1">
      <c r="A387" s="219"/>
      <c r="B387" s="225"/>
      <c r="C387" s="220"/>
      <c r="D387" s="220"/>
      <c r="E387" s="220"/>
      <c r="F387" s="221"/>
      <c r="G387" s="222"/>
      <c r="H387" s="223"/>
    </row>
    <row r="388" spans="1:8" ht="23.1" customHeight="1">
      <c r="A388" s="219"/>
      <c r="B388" s="225"/>
      <c r="C388" s="220"/>
      <c r="D388" s="220"/>
      <c r="E388" s="220"/>
      <c r="F388" s="221"/>
      <c r="G388" s="222"/>
      <c r="H388" s="223"/>
    </row>
    <row r="389" spans="1:8" ht="23.1" customHeight="1">
      <c r="A389" s="219"/>
      <c r="B389" s="225"/>
      <c r="C389" s="220"/>
      <c r="D389" s="220"/>
      <c r="E389" s="220"/>
      <c r="F389" s="221"/>
      <c r="G389" s="222"/>
      <c r="H389" s="223"/>
    </row>
    <row r="390" spans="1:8" ht="23.1" customHeight="1">
      <c r="A390" s="219"/>
      <c r="B390" s="225"/>
      <c r="C390" s="220"/>
      <c r="D390" s="220"/>
      <c r="E390" s="220"/>
      <c r="F390" s="221"/>
      <c r="G390" s="222"/>
      <c r="H390" s="223"/>
    </row>
    <row r="391" spans="1:8" ht="23.1" customHeight="1">
      <c r="A391" s="219"/>
      <c r="B391" s="225"/>
      <c r="C391" s="220"/>
      <c r="D391" s="220"/>
      <c r="E391" s="220"/>
      <c r="F391" s="221"/>
      <c r="G391" s="222"/>
      <c r="H391" s="223"/>
    </row>
    <row r="392" spans="1:8" ht="23.1" customHeight="1">
      <c r="A392" s="219"/>
      <c r="B392" s="225"/>
      <c r="C392" s="220"/>
      <c r="D392" s="220"/>
      <c r="E392" s="220"/>
      <c r="F392" s="221"/>
      <c r="G392" s="222"/>
      <c r="H392" s="223"/>
    </row>
    <row r="393" spans="1:8" ht="23.1" customHeight="1">
      <c r="A393" s="219"/>
      <c r="B393" s="225"/>
      <c r="C393" s="220"/>
      <c r="D393" s="220"/>
      <c r="E393" s="220"/>
      <c r="F393" s="221"/>
      <c r="G393" s="222"/>
      <c r="H393" s="223"/>
    </row>
    <row r="394" spans="1:8" ht="23.1" customHeight="1">
      <c r="A394" s="219"/>
      <c r="B394" s="225"/>
      <c r="C394" s="220"/>
      <c r="D394" s="220"/>
      <c r="E394" s="220"/>
      <c r="F394" s="221"/>
      <c r="G394" s="222"/>
      <c r="H394" s="223"/>
    </row>
    <row r="395" spans="1:8" ht="23.1" customHeight="1">
      <c r="A395" s="219"/>
      <c r="B395" s="225"/>
      <c r="C395" s="220"/>
      <c r="D395" s="220"/>
      <c r="E395" s="220"/>
      <c r="F395" s="221"/>
      <c r="G395" s="222"/>
      <c r="H395" s="223"/>
    </row>
    <row r="396" spans="1:8" ht="23.1" customHeight="1">
      <c r="A396" s="219"/>
      <c r="B396" s="225"/>
      <c r="C396" s="220"/>
      <c r="D396" s="220"/>
      <c r="E396" s="220"/>
      <c r="F396" s="221"/>
      <c r="G396" s="222"/>
      <c r="H396" s="223"/>
    </row>
    <row r="397" spans="1:8" ht="23.1" customHeight="1">
      <c r="A397" s="219"/>
      <c r="B397" s="225"/>
      <c r="C397" s="220"/>
      <c r="D397" s="220"/>
      <c r="E397" s="220"/>
      <c r="F397" s="221"/>
      <c r="G397" s="222"/>
      <c r="H397" s="223"/>
    </row>
    <row r="398" spans="1:8" ht="23.1" customHeight="1">
      <c r="A398" s="219"/>
      <c r="B398" s="225"/>
      <c r="C398" s="220"/>
      <c r="D398" s="220"/>
      <c r="E398" s="220"/>
      <c r="F398" s="221"/>
      <c r="G398" s="222"/>
      <c r="H398" s="223"/>
    </row>
    <row r="399" spans="1:8" ht="23.1" customHeight="1">
      <c r="A399" s="219"/>
      <c r="B399" s="225"/>
      <c r="C399" s="220"/>
      <c r="D399" s="220"/>
      <c r="E399" s="220"/>
      <c r="F399" s="221"/>
      <c r="G399" s="222"/>
      <c r="H399" s="223"/>
    </row>
    <row r="400" spans="1:8" ht="23.1" customHeight="1">
      <c r="A400" s="219"/>
      <c r="B400" s="225"/>
      <c r="C400" s="220"/>
      <c r="D400" s="220"/>
      <c r="E400" s="220"/>
      <c r="F400" s="221"/>
      <c r="G400" s="222"/>
      <c r="H400" s="223"/>
    </row>
    <row r="401" spans="1:8" ht="23.1" customHeight="1">
      <c r="A401" s="219"/>
      <c r="B401" s="225"/>
      <c r="C401" s="220"/>
      <c r="D401" s="220"/>
      <c r="E401" s="220"/>
      <c r="F401" s="221"/>
      <c r="G401" s="222"/>
      <c r="H401" s="223"/>
    </row>
    <row r="402" spans="1:8" ht="23.1" customHeight="1">
      <c r="A402" s="219"/>
      <c r="B402" s="225"/>
      <c r="C402" s="220"/>
      <c r="D402" s="220"/>
      <c r="E402" s="220"/>
      <c r="F402" s="221"/>
      <c r="G402" s="222"/>
      <c r="H402" s="223"/>
    </row>
    <row r="403" spans="1:8" ht="23.1" customHeight="1">
      <c r="A403" s="219"/>
      <c r="B403" s="225"/>
      <c r="C403" s="220"/>
      <c r="D403" s="220"/>
      <c r="E403" s="220"/>
      <c r="F403" s="221"/>
      <c r="G403" s="222"/>
      <c r="H403" s="223"/>
    </row>
    <row r="404" spans="1:8" ht="23.1" customHeight="1">
      <c r="A404" s="219"/>
      <c r="B404" s="225"/>
      <c r="C404" s="220"/>
      <c r="D404" s="220"/>
      <c r="E404" s="220"/>
      <c r="F404" s="221"/>
      <c r="G404" s="222"/>
      <c r="H404" s="223"/>
    </row>
    <row r="405" spans="1:8" ht="23.1" customHeight="1">
      <c r="A405" s="219"/>
      <c r="B405" s="225"/>
      <c r="C405" s="220"/>
      <c r="D405" s="220"/>
      <c r="E405" s="220"/>
      <c r="F405" s="221"/>
      <c r="G405" s="222"/>
      <c r="H405" s="223"/>
    </row>
    <row r="406" spans="1:8" ht="23.1" customHeight="1">
      <c r="A406" s="219"/>
      <c r="B406" s="225"/>
      <c r="C406" s="220"/>
      <c r="D406" s="220"/>
      <c r="E406" s="220"/>
      <c r="F406" s="221"/>
      <c r="G406" s="222"/>
      <c r="H406" s="223"/>
    </row>
    <row r="407" spans="1:8" ht="23.1" customHeight="1">
      <c r="A407" s="219"/>
      <c r="B407" s="225"/>
      <c r="C407" s="220"/>
      <c r="D407" s="220"/>
      <c r="E407" s="220"/>
      <c r="F407" s="221"/>
      <c r="G407" s="222"/>
      <c r="H407" s="223"/>
    </row>
    <row r="408" spans="1:8" ht="23.1" customHeight="1">
      <c r="A408" s="219"/>
      <c r="B408" s="225"/>
      <c r="C408" s="220"/>
      <c r="D408" s="220"/>
      <c r="E408" s="220"/>
      <c r="F408" s="221"/>
      <c r="G408" s="222"/>
      <c r="H408" s="223"/>
    </row>
    <row r="409" spans="1:8" ht="23.1" customHeight="1">
      <c r="A409" s="219"/>
      <c r="B409" s="225"/>
      <c r="C409" s="220"/>
      <c r="D409" s="220"/>
      <c r="E409" s="220"/>
      <c r="F409" s="221"/>
      <c r="G409" s="222"/>
      <c r="H409" s="223"/>
    </row>
    <row r="410" spans="1:8" ht="23.1" customHeight="1">
      <c r="A410" s="219"/>
      <c r="B410" s="225"/>
      <c r="C410" s="220"/>
      <c r="D410" s="220"/>
      <c r="E410" s="220"/>
      <c r="F410" s="221"/>
      <c r="G410" s="222"/>
      <c r="H410" s="223"/>
    </row>
    <row r="411" spans="1:8" ht="23.1" customHeight="1">
      <c r="A411" s="219"/>
      <c r="B411" s="225"/>
      <c r="C411" s="220"/>
      <c r="D411" s="220"/>
      <c r="E411" s="220"/>
      <c r="F411" s="221"/>
      <c r="G411" s="222"/>
      <c r="H411" s="223"/>
    </row>
    <row r="412" spans="1:8" ht="23.1" customHeight="1">
      <c r="A412" s="219"/>
      <c r="B412" s="225"/>
      <c r="C412" s="220"/>
      <c r="D412" s="220"/>
      <c r="E412" s="220"/>
      <c r="F412" s="221"/>
      <c r="G412" s="222"/>
      <c r="H412" s="223"/>
    </row>
    <row r="413" spans="1:8" ht="23.1" customHeight="1">
      <c r="A413" s="219"/>
      <c r="B413" s="225"/>
      <c r="C413" s="220"/>
      <c r="D413" s="220"/>
      <c r="E413" s="220"/>
      <c r="F413" s="221"/>
      <c r="G413" s="222"/>
      <c r="H413" s="223"/>
    </row>
    <row r="414" spans="1:8" ht="23.1" customHeight="1">
      <c r="A414" s="219"/>
      <c r="B414" s="225"/>
      <c r="C414" s="220"/>
      <c r="D414" s="220"/>
      <c r="E414" s="220"/>
      <c r="F414" s="221"/>
      <c r="G414" s="222"/>
      <c r="H414" s="223"/>
    </row>
    <row r="415" spans="1:8" ht="23.1" customHeight="1">
      <c r="A415" s="219"/>
      <c r="B415" s="225"/>
      <c r="C415" s="220"/>
      <c r="D415" s="220"/>
      <c r="E415" s="220"/>
      <c r="F415" s="221"/>
      <c r="G415" s="222"/>
      <c r="H415" s="223"/>
    </row>
    <row r="416" spans="1:8" ht="23.1" customHeight="1">
      <c r="A416" s="219"/>
      <c r="B416" s="225"/>
      <c r="C416" s="220"/>
      <c r="D416" s="220"/>
      <c r="E416" s="220"/>
      <c r="F416" s="221"/>
      <c r="G416" s="222"/>
      <c r="H416" s="223"/>
    </row>
    <row r="417" spans="1:8" ht="23.1" customHeight="1">
      <c r="A417" s="219"/>
      <c r="B417" s="225"/>
      <c r="C417" s="220"/>
      <c r="D417" s="220"/>
      <c r="E417" s="220"/>
      <c r="F417" s="221"/>
      <c r="G417" s="222"/>
      <c r="H417" s="223"/>
    </row>
    <row r="418" spans="1:8" ht="23.1" customHeight="1">
      <c r="A418" s="219"/>
      <c r="B418" s="225"/>
      <c r="C418" s="220"/>
      <c r="D418" s="220"/>
      <c r="E418" s="220"/>
      <c r="F418" s="221"/>
      <c r="G418" s="222"/>
      <c r="H418" s="223"/>
    </row>
    <row r="419" spans="1:8" ht="23.1" customHeight="1">
      <c r="A419" s="219"/>
      <c r="B419" s="225"/>
      <c r="C419" s="220"/>
      <c r="D419" s="220"/>
      <c r="E419" s="220"/>
      <c r="F419" s="221"/>
      <c r="G419" s="222"/>
      <c r="H419" s="223"/>
    </row>
    <row r="420" spans="1:8" ht="23.1" customHeight="1">
      <c r="A420" s="219"/>
      <c r="B420" s="225"/>
      <c r="C420" s="220"/>
      <c r="D420" s="220"/>
      <c r="E420" s="220"/>
      <c r="F420" s="221"/>
      <c r="G420" s="222"/>
      <c r="H420" s="223"/>
    </row>
    <row r="421" spans="1:8" ht="23.1" customHeight="1">
      <c r="A421" s="219"/>
      <c r="B421" s="225"/>
      <c r="C421" s="220"/>
      <c r="D421" s="220"/>
      <c r="E421" s="220"/>
      <c r="F421" s="221"/>
      <c r="G421" s="222"/>
      <c r="H421" s="223"/>
    </row>
    <row r="422" spans="1:8" ht="23.1" customHeight="1">
      <c r="A422" s="219"/>
      <c r="B422" s="225"/>
      <c r="C422" s="220"/>
      <c r="D422" s="220"/>
      <c r="E422" s="220"/>
      <c r="F422" s="221"/>
      <c r="G422" s="222"/>
      <c r="H422" s="223"/>
    </row>
    <row r="423" spans="1:8" ht="23.1" customHeight="1">
      <c r="A423" s="219"/>
      <c r="B423" s="225"/>
      <c r="C423" s="220"/>
      <c r="D423" s="220"/>
      <c r="E423" s="220"/>
      <c r="F423" s="221"/>
      <c r="G423" s="222"/>
      <c r="H423" s="223"/>
    </row>
    <row r="424" spans="1:8" ht="23.1" customHeight="1">
      <c r="A424" s="219"/>
      <c r="B424" s="225"/>
      <c r="C424" s="220"/>
      <c r="D424" s="220"/>
      <c r="E424" s="220"/>
      <c r="F424" s="221"/>
      <c r="G424" s="222"/>
      <c r="H424" s="223"/>
    </row>
    <row r="425" spans="1:8" ht="23.1" customHeight="1">
      <c r="A425" s="219"/>
      <c r="B425" s="225"/>
      <c r="C425" s="220"/>
      <c r="D425" s="220"/>
      <c r="E425" s="220"/>
      <c r="F425" s="221"/>
      <c r="G425" s="222"/>
      <c r="H425" s="223"/>
    </row>
    <row r="426" spans="1:8" ht="23.1" customHeight="1">
      <c r="A426" s="219"/>
      <c r="B426" s="225"/>
      <c r="C426" s="220"/>
      <c r="D426" s="220"/>
      <c r="E426" s="220"/>
      <c r="F426" s="221"/>
      <c r="G426" s="222"/>
      <c r="H426" s="223"/>
    </row>
    <row r="427" spans="1:8" ht="23.1" customHeight="1">
      <c r="A427" s="219"/>
      <c r="B427" s="225"/>
      <c r="C427" s="220"/>
      <c r="D427" s="220"/>
      <c r="E427" s="220"/>
      <c r="F427" s="221"/>
      <c r="G427" s="222"/>
      <c r="H427" s="223"/>
    </row>
    <row r="428" spans="1:8" ht="23.1" customHeight="1">
      <c r="A428" s="219"/>
      <c r="B428" s="225"/>
      <c r="C428" s="220"/>
      <c r="D428" s="220"/>
      <c r="E428" s="220"/>
      <c r="F428" s="221"/>
      <c r="G428" s="222"/>
      <c r="H428" s="223"/>
    </row>
    <row r="429" spans="1:8" ht="23.1" customHeight="1">
      <c r="A429" s="219"/>
      <c r="B429" s="225"/>
      <c r="C429" s="220"/>
      <c r="D429" s="220"/>
      <c r="E429" s="220"/>
      <c r="F429" s="221"/>
      <c r="G429" s="222"/>
      <c r="H429" s="223"/>
    </row>
    <row r="430" spans="1:8" ht="23.1" customHeight="1">
      <c r="A430" s="219"/>
      <c r="B430" s="225"/>
      <c r="C430" s="220"/>
      <c r="D430" s="220"/>
      <c r="E430" s="220"/>
      <c r="F430" s="221"/>
      <c r="G430" s="222"/>
      <c r="H430" s="223"/>
    </row>
    <row r="431" spans="1:8" ht="23.1" customHeight="1">
      <c r="A431" s="219"/>
      <c r="B431" s="225"/>
      <c r="C431" s="220"/>
      <c r="D431" s="220"/>
      <c r="E431" s="220"/>
      <c r="F431" s="221"/>
      <c r="G431" s="222"/>
      <c r="H431" s="223"/>
    </row>
    <row r="432" spans="1:8" ht="23.1" customHeight="1">
      <c r="A432" s="219"/>
      <c r="B432" s="225"/>
      <c r="C432" s="220"/>
      <c r="D432" s="220"/>
      <c r="E432" s="220"/>
      <c r="F432" s="221"/>
      <c r="G432" s="222"/>
      <c r="H432" s="223"/>
    </row>
    <row r="433" spans="1:8" ht="23.1" customHeight="1">
      <c r="A433" s="219"/>
      <c r="B433" s="225"/>
      <c r="C433" s="220"/>
      <c r="D433" s="220"/>
      <c r="E433" s="220"/>
      <c r="F433" s="221"/>
      <c r="G433" s="222"/>
      <c r="H433" s="223"/>
    </row>
    <row r="434" spans="1:8" ht="23.1" customHeight="1">
      <c r="A434" s="219"/>
      <c r="B434" s="225"/>
      <c r="C434" s="220"/>
      <c r="D434" s="220"/>
      <c r="E434" s="220"/>
      <c r="F434" s="221"/>
      <c r="G434" s="222"/>
      <c r="H434" s="223"/>
    </row>
    <row r="435" spans="1:8" ht="23.1" customHeight="1">
      <c r="A435" s="219"/>
      <c r="B435" s="225"/>
      <c r="C435" s="220"/>
      <c r="D435" s="220"/>
      <c r="E435" s="220"/>
      <c r="F435" s="221"/>
      <c r="G435" s="222"/>
      <c r="H435" s="223"/>
    </row>
    <row r="436" spans="1:8" ht="23.1" customHeight="1">
      <c r="A436" s="219"/>
      <c r="B436" s="225"/>
      <c r="C436" s="220"/>
      <c r="D436" s="220"/>
      <c r="E436" s="220"/>
      <c r="F436" s="221"/>
      <c r="G436" s="222"/>
      <c r="H436" s="223"/>
    </row>
    <row r="437" spans="1:8" ht="23.1" customHeight="1">
      <c r="A437" s="219"/>
      <c r="B437" s="225"/>
      <c r="C437" s="220"/>
      <c r="D437" s="220"/>
      <c r="E437" s="220"/>
      <c r="F437" s="221"/>
      <c r="G437" s="222"/>
      <c r="H437" s="223"/>
    </row>
    <row r="438" spans="1:8" ht="23.1" customHeight="1">
      <c r="A438" s="219"/>
      <c r="B438" s="225"/>
      <c r="C438" s="220"/>
      <c r="D438" s="220"/>
      <c r="E438" s="220"/>
      <c r="F438" s="221"/>
      <c r="G438" s="222"/>
      <c r="H438" s="223"/>
    </row>
    <row r="439" spans="1:8" ht="23.1" customHeight="1">
      <c r="A439" s="219"/>
      <c r="B439" s="225"/>
      <c r="C439" s="220"/>
      <c r="D439" s="220"/>
      <c r="E439" s="220"/>
      <c r="F439" s="221"/>
      <c r="G439" s="222"/>
      <c r="H439" s="223"/>
    </row>
    <row r="440" spans="1:8" ht="23.1" customHeight="1">
      <c r="A440" s="219"/>
      <c r="B440" s="225"/>
      <c r="C440" s="220"/>
      <c r="D440" s="220"/>
      <c r="E440" s="220"/>
      <c r="F440" s="221"/>
      <c r="G440" s="222"/>
      <c r="H440" s="223"/>
    </row>
    <row r="441" spans="1:8" ht="23.1" customHeight="1">
      <c r="A441" s="219"/>
      <c r="B441" s="225"/>
      <c r="C441" s="220"/>
      <c r="D441" s="220"/>
      <c r="E441" s="220"/>
      <c r="F441" s="221"/>
      <c r="G441" s="222"/>
      <c r="H441" s="223"/>
    </row>
    <row r="442" spans="1:8" ht="23.1" customHeight="1">
      <c r="A442" s="219"/>
      <c r="B442" s="225"/>
      <c r="C442" s="220"/>
      <c r="D442" s="220"/>
      <c r="E442" s="220"/>
      <c r="F442" s="221"/>
      <c r="G442" s="222"/>
      <c r="H442" s="223"/>
    </row>
    <row r="443" spans="1:8" ht="23.1" customHeight="1">
      <c r="A443" s="219"/>
      <c r="B443" s="225"/>
      <c r="C443" s="220"/>
      <c r="D443" s="220"/>
      <c r="E443" s="220"/>
      <c r="F443" s="221"/>
      <c r="G443" s="222"/>
      <c r="H443" s="223"/>
    </row>
    <row r="444" spans="1:8" ht="23.1" customHeight="1">
      <c r="A444" s="219"/>
      <c r="B444" s="225"/>
      <c r="C444" s="220"/>
      <c r="D444" s="220"/>
      <c r="E444" s="220"/>
      <c r="F444" s="221"/>
      <c r="G444" s="222"/>
      <c r="H444" s="223"/>
    </row>
    <row r="445" spans="1:8" ht="23.1" customHeight="1">
      <c r="A445" s="219"/>
      <c r="B445" s="225"/>
      <c r="C445" s="220"/>
      <c r="D445" s="220"/>
      <c r="E445" s="220"/>
      <c r="F445" s="221"/>
      <c r="G445" s="222"/>
      <c r="H445" s="223"/>
    </row>
    <row r="446" spans="1:8" ht="23.1" customHeight="1">
      <c r="A446" s="219"/>
      <c r="B446" s="225"/>
      <c r="C446" s="220"/>
      <c r="D446" s="220"/>
      <c r="E446" s="220"/>
      <c r="F446" s="221"/>
      <c r="G446" s="222"/>
      <c r="H446" s="223"/>
    </row>
    <row r="447" spans="1:8" ht="23.1" customHeight="1">
      <c r="A447" s="219"/>
      <c r="B447" s="225"/>
      <c r="C447" s="220"/>
      <c r="D447" s="220"/>
      <c r="E447" s="220"/>
      <c r="F447" s="221"/>
      <c r="G447" s="222"/>
      <c r="H447" s="223"/>
    </row>
    <row r="448" spans="1:8" ht="23.1" customHeight="1">
      <c r="A448" s="219"/>
      <c r="B448" s="225"/>
      <c r="C448" s="220"/>
      <c r="D448" s="220"/>
      <c r="E448" s="220"/>
      <c r="F448" s="221"/>
      <c r="G448" s="222"/>
      <c r="H448" s="223"/>
    </row>
    <row r="449" spans="1:8" ht="23.1" customHeight="1">
      <c r="A449" s="219"/>
      <c r="B449" s="225"/>
      <c r="C449" s="220"/>
      <c r="D449" s="220"/>
      <c r="E449" s="220"/>
      <c r="F449" s="221"/>
      <c r="G449" s="222"/>
      <c r="H449" s="223"/>
    </row>
    <row r="450" spans="1:8" ht="23.1" customHeight="1">
      <c r="A450" s="219"/>
      <c r="B450" s="225"/>
      <c r="C450" s="220"/>
      <c r="D450" s="220"/>
      <c r="E450" s="220"/>
      <c r="F450" s="221"/>
      <c r="G450" s="222"/>
      <c r="H450" s="223"/>
    </row>
    <row r="451" spans="1:8" ht="23.1" customHeight="1">
      <c r="A451" s="219"/>
      <c r="B451" s="225"/>
      <c r="C451" s="220"/>
      <c r="D451" s="220"/>
      <c r="E451" s="220"/>
      <c r="F451" s="221"/>
      <c r="G451" s="222"/>
      <c r="H451" s="223"/>
    </row>
    <row r="452" spans="1:8" ht="23.1" customHeight="1">
      <c r="A452" s="219"/>
      <c r="B452" s="225"/>
      <c r="C452" s="220"/>
      <c r="D452" s="220"/>
      <c r="E452" s="220"/>
      <c r="F452" s="221"/>
      <c r="G452" s="222"/>
      <c r="H452" s="223"/>
    </row>
    <row r="453" spans="1:8" ht="23.1" customHeight="1">
      <c r="A453" s="219"/>
      <c r="B453" s="225"/>
      <c r="C453" s="220"/>
      <c r="D453" s="220"/>
      <c r="E453" s="220"/>
      <c r="F453" s="221"/>
      <c r="G453" s="222"/>
      <c r="H453" s="223"/>
    </row>
    <row r="454" spans="1:8" ht="23.1" customHeight="1">
      <c r="A454" s="219"/>
      <c r="B454" s="225"/>
      <c r="C454" s="220"/>
      <c r="D454" s="220"/>
      <c r="E454" s="220"/>
      <c r="F454" s="221"/>
      <c r="G454" s="222"/>
      <c r="H454" s="223"/>
    </row>
    <row r="455" spans="1:8" ht="23.1" customHeight="1">
      <c r="A455" s="219"/>
      <c r="B455" s="225"/>
      <c r="C455" s="220"/>
      <c r="D455" s="220"/>
      <c r="E455" s="220"/>
      <c r="F455" s="221"/>
      <c r="G455" s="222"/>
      <c r="H455" s="223"/>
    </row>
    <row r="456" spans="1:8" ht="23.1" customHeight="1">
      <c r="A456" s="219"/>
      <c r="B456" s="225"/>
      <c r="C456" s="220"/>
      <c r="D456" s="220"/>
      <c r="E456" s="220"/>
      <c r="F456" s="221"/>
      <c r="G456" s="222"/>
      <c r="H456" s="223"/>
    </row>
    <row r="457" spans="1:8" ht="23.1" customHeight="1">
      <c r="A457" s="219"/>
      <c r="B457" s="225"/>
      <c r="C457" s="220"/>
      <c r="D457" s="220"/>
      <c r="E457" s="220"/>
      <c r="F457" s="221"/>
      <c r="G457" s="222"/>
      <c r="H457" s="223"/>
    </row>
    <row r="458" spans="1:8" ht="23.1" customHeight="1">
      <c r="A458" s="219"/>
      <c r="B458" s="225"/>
      <c r="C458" s="220"/>
      <c r="D458" s="220"/>
      <c r="E458" s="220"/>
      <c r="F458" s="221"/>
      <c r="G458" s="222"/>
      <c r="H458" s="223"/>
    </row>
    <row r="459" spans="1:8" ht="23.1" customHeight="1">
      <c r="A459" s="219"/>
      <c r="B459" s="225"/>
      <c r="C459" s="220"/>
      <c r="D459" s="220"/>
      <c r="E459" s="220"/>
      <c r="F459" s="221"/>
      <c r="G459" s="222"/>
      <c r="H459" s="223"/>
    </row>
    <row r="460" spans="1:8" ht="23.1" customHeight="1">
      <c r="A460" s="219"/>
      <c r="B460" s="225"/>
      <c r="C460" s="220"/>
      <c r="D460" s="220"/>
      <c r="E460" s="220"/>
      <c r="F460" s="221"/>
      <c r="G460" s="222"/>
      <c r="H460" s="223"/>
    </row>
    <row r="461" spans="1:8" ht="23.1" customHeight="1">
      <c r="A461" s="219"/>
      <c r="B461" s="225"/>
      <c r="C461" s="220"/>
      <c r="D461" s="220"/>
      <c r="E461" s="220"/>
      <c r="F461" s="221"/>
      <c r="G461" s="222"/>
      <c r="H461" s="223"/>
    </row>
    <row r="462" spans="1:8" ht="23.1" customHeight="1">
      <c r="A462" s="219"/>
      <c r="B462" s="225"/>
      <c r="C462" s="220"/>
      <c r="D462" s="220"/>
      <c r="E462" s="220"/>
      <c r="F462" s="221"/>
      <c r="G462" s="222"/>
      <c r="H462" s="223"/>
    </row>
    <row r="463" spans="1:8" ht="23.1" customHeight="1">
      <c r="A463" s="219"/>
      <c r="B463" s="225"/>
      <c r="C463" s="220"/>
      <c r="D463" s="220"/>
      <c r="E463" s="220"/>
      <c r="F463" s="221"/>
      <c r="G463" s="222"/>
      <c r="H463" s="223"/>
    </row>
    <row r="464" spans="1:8" ht="23.1" customHeight="1">
      <c r="A464" s="219"/>
      <c r="B464" s="225"/>
      <c r="C464" s="220"/>
      <c r="D464" s="220"/>
      <c r="E464" s="220"/>
      <c r="F464" s="221"/>
      <c r="G464" s="222"/>
      <c r="H464" s="223"/>
    </row>
    <row r="465" spans="1:8" ht="23.1" customHeight="1">
      <c r="A465" s="219"/>
      <c r="B465" s="225"/>
      <c r="C465" s="220"/>
      <c r="D465" s="220"/>
      <c r="E465" s="220"/>
      <c r="F465" s="221"/>
      <c r="G465" s="222"/>
      <c r="H465" s="223"/>
    </row>
    <row r="466" spans="1:8" ht="23.1" customHeight="1">
      <c r="A466" s="219"/>
      <c r="B466" s="225"/>
      <c r="C466" s="220"/>
      <c r="D466" s="220"/>
      <c r="E466" s="220"/>
      <c r="F466" s="221"/>
      <c r="G466" s="222"/>
      <c r="H466" s="223"/>
    </row>
    <row r="467" spans="1:8" ht="23.1" customHeight="1">
      <c r="A467" s="219"/>
      <c r="B467" s="225"/>
      <c r="C467" s="220"/>
      <c r="D467" s="220"/>
      <c r="E467" s="220"/>
      <c r="F467" s="221"/>
      <c r="G467" s="222"/>
      <c r="H467" s="223"/>
    </row>
    <row r="468" spans="1:8" ht="23.1" customHeight="1">
      <c r="A468" s="219"/>
      <c r="B468" s="225"/>
      <c r="C468" s="220"/>
      <c r="D468" s="220"/>
      <c r="E468" s="220"/>
      <c r="F468" s="221"/>
      <c r="G468" s="222"/>
      <c r="H468" s="223"/>
    </row>
    <row r="469" spans="1:8" ht="23.1" customHeight="1">
      <c r="A469" s="219"/>
      <c r="B469" s="225"/>
      <c r="C469" s="220"/>
      <c r="D469" s="220"/>
      <c r="E469" s="220"/>
      <c r="F469" s="221"/>
      <c r="G469" s="222"/>
      <c r="H469" s="223"/>
    </row>
    <row r="470" spans="1:8" ht="23.1" customHeight="1">
      <c r="A470" s="219"/>
      <c r="B470" s="225"/>
      <c r="C470" s="220"/>
      <c r="D470" s="220"/>
      <c r="E470" s="220"/>
      <c r="F470" s="221"/>
      <c r="G470" s="222"/>
      <c r="H470" s="223"/>
    </row>
    <row r="471" spans="1:8" ht="23.1" customHeight="1">
      <c r="A471" s="219"/>
      <c r="B471" s="225"/>
      <c r="C471" s="220"/>
      <c r="D471" s="220"/>
      <c r="E471" s="220"/>
      <c r="F471" s="221"/>
      <c r="G471" s="222"/>
      <c r="H471" s="223"/>
    </row>
    <row r="472" spans="1:8" ht="23.1" customHeight="1">
      <c r="A472" s="219"/>
      <c r="B472" s="225"/>
      <c r="C472" s="220"/>
      <c r="D472" s="220"/>
      <c r="E472" s="220"/>
      <c r="F472" s="221"/>
      <c r="G472" s="222"/>
      <c r="H472" s="223"/>
    </row>
    <row r="473" spans="1:8" ht="23.1" customHeight="1">
      <c r="A473" s="219"/>
      <c r="B473" s="225"/>
      <c r="C473" s="220"/>
      <c r="D473" s="220"/>
      <c r="E473" s="220"/>
      <c r="F473" s="221"/>
      <c r="G473" s="222"/>
      <c r="H473" s="223"/>
    </row>
    <row r="474" spans="1:8" ht="23.1" customHeight="1">
      <c r="A474" s="219"/>
      <c r="B474" s="225"/>
      <c r="C474" s="220"/>
      <c r="D474" s="220"/>
      <c r="E474" s="220"/>
      <c r="F474" s="221"/>
      <c r="G474" s="222"/>
      <c r="H474" s="223"/>
    </row>
    <row r="475" spans="1:8" ht="23.1" customHeight="1">
      <c r="A475" s="219"/>
      <c r="B475" s="225"/>
      <c r="C475" s="220"/>
      <c r="D475" s="220"/>
      <c r="E475" s="220"/>
      <c r="F475" s="221"/>
      <c r="G475" s="222"/>
      <c r="H475" s="223"/>
    </row>
    <row r="476" spans="1:8" ht="23.1" customHeight="1">
      <c r="A476" s="219"/>
      <c r="B476" s="225"/>
      <c r="C476" s="220"/>
      <c r="D476" s="220"/>
      <c r="E476" s="220"/>
      <c r="F476" s="221"/>
      <c r="G476" s="222"/>
      <c r="H476" s="223"/>
    </row>
    <row r="477" spans="1:8" ht="23.1" customHeight="1">
      <c r="A477" s="219"/>
      <c r="B477" s="225"/>
      <c r="C477" s="220"/>
      <c r="D477" s="220"/>
      <c r="E477" s="220"/>
      <c r="F477" s="221"/>
      <c r="G477" s="222"/>
      <c r="H477" s="223"/>
    </row>
    <row r="478" spans="1:8" ht="23.1" customHeight="1">
      <c r="A478" s="219"/>
      <c r="B478" s="225"/>
      <c r="C478" s="220"/>
      <c r="D478" s="220"/>
      <c r="E478" s="220"/>
      <c r="F478" s="221"/>
      <c r="G478" s="222"/>
      <c r="H478" s="223"/>
    </row>
    <row r="479" spans="1:8" ht="23.1" customHeight="1">
      <c r="A479" s="219"/>
      <c r="B479" s="225"/>
      <c r="C479" s="220"/>
      <c r="D479" s="220"/>
      <c r="E479" s="220"/>
      <c r="F479" s="221"/>
      <c r="G479" s="222"/>
      <c r="H479" s="223"/>
    </row>
    <row r="480" spans="1:8" ht="23.1" customHeight="1">
      <c r="A480" s="219"/>
      <c r="B480" s="225"/>
      <c r="C480" s="220"/>
      <c r="D480" s="220"/>
      <c r="E480" s="220"/>
      <c r="F480" s="221"/>
      <c r="G480" s="222"/>
      <c r="H480" s="223"/>
    </row>
    <row r="481" spans="1:8" ht="23.1" customHeight="1">
      <c r="A481" s="219"/>
      <c r="B481" s="225"/>
      <c r="C481" s="220"/>
      <c r="D481" s="220"/>
      <c r="E481" s="220"/>
      <c r="F481" s="221"/>
      <c r="G481" s="222"/>
      <c r="H481" s="223"/>
    </row>
    <row r="482" spans="1:8" ht="23.1" customHeight="1">
      <c r="A482" s="219"/>
      <c r="B482" s="225"/>
      <c r="C482" s="220"/>
      <c r="D482" s="220"/>
      <c r="E482" s="220"/>
      <c r="F482" s="221"/>
      <c r="G482" s="222"/>
      <c r="H482" s="223"/>
    </row>
    <row r="483" spans="1:8" ht="23.1" customHeight="1">
      <c r="A483" s="219"/>
      <c r="B483" s="225"/>
      <c r="C483" s="220"/>
      <c r="D483" s="220"/>
      <c r="E483" s="220"/>
      <c r="F483" s="221"/>
      <c r="G483" s="222"/>
      <c r="H483" s="223"/>
    </row>
    <row r="484" spans="1:8" ht="23.1" customHeight="1">
      <c r="A484" s="219"/>
      <c r="B484" s="225"/>
      <c r="C484" s="220"/>
      <c r="D484" s="220"/>
      <c r="E484" s="220"/>
      <c r="F484" s="221"/>
      <c r="G484" s="222"/>
      <c r="H484" s="223"/>
    </row>
    <row r="485" spans="1:8" ht="23.1" customHeight="1">
      <c r="A485" s="219"/>
      <c r="B485" s="225"/>
      <c r="C485" s="220"/>
      <c r="D485" s="220"/>
      <c r="E485" s="220"/>
      <c r="F485" s="221"/>
      <c r="G485" s="222"/>
      <c r="H485" s="223"/>
    </row>
    <row r="486" spans="1:8" ht="23.1" customHeight="1">
      <c r="A486" s="219"/>
      <c r="B486" s="225"/>
      <c r="C486" s="220"/>
      <c r="D486" s="220"/>
      <c r="E486" s="220"/>
      <c r="F486" s="221"/>
      <c r="G486" s="222"/>
      <c r="H486" s="223"/>
    </row>
    <row r="487" spans="1:8" ht="23.1" customHeight="1">
      <c r="A487" s="219"/>
      <c r="B487" s="225"/>
      <c r="C487" s="220"/>
      <c r="D487" s="220"/>
      <c r="E487" s="220"/>
      <c r="F487" s="221"/>
      <c r="G487" s="222"/>
      <c r="H487" s="223"/>
    </row>
    <row r="488" spans="1:8" ht="23.1" customHeight="1">
      <c r="A488" s="219"/>
      <c r="B488" s="225"/>
      <c r="C488" s="220"/>
      <c r="D488" s="220"/>
      <c r="E488" s="220"/>
      <c r="F488" s="221"/>
      <c r="G488" s="222"/>
      <c r="H488" s="223"/>
    </row>
    <row r="489" spans="1:8" ht="23.1" customHeight="1">
      <c r="A489" s="219"/>
      <c r="B489" s="225"/>
      <c r="C489" s="220"/>
      <c r="D489" s="220"/>
      <c r="E489" s="220"/>
      <c r="F489" s="221"/>
      <c r="G489" s="222"/>
      <c r="H489" s="223"/>
    </row>
    <row r="490" spans="1:8" ht="23.1" customHeight="1">
      <c r="A490" s="219"/>
      <c r="B490" s="225"/>
      <c r="C490" s="220"/>
      <c r="D490" s="220"/>
      <c r="E490" s="220"/>
      <c r="F490" s="221"/>
      <c r="G490" s="222"/>
      <c r="H490" s="223"/>
    </row>
    <row r="491" spans="1:8" ht="23.1" customHeight="1">
      <c r="A491" s="219"/>
      <c r="B491" s="225"/>
      <c r="C491" s="220"/>
      <c r="D491" s="220"/>
      <c r="E491" s="220"/>
      <c r="F491" s="221"/>
      <c r="G491" s="222"/>
      <c r="H491" s="223"/>
    </row>
    <row r="492" spans="1:8" ht="23.1" customHeight="1">
      <c r="A492" s="219"/>
      <c r="B492" s="225"/>
      <c r="C492" s="220"/>
      <c r="D492" s="220"/>
      <c r="E492" s="220"/>
      <c r="F492" s="221"/>
      <c r="G492" s="222"/>
      <c r="H492" s="223"/>
    </row>
    <row r="493" spans="1:8" ht="23.1" customHeight="1">
      <c r="A493" s="219"/>
      <c r="B493" s="225"/>
      <c r="C493" s="220"/>
      <c r="D493" s="220"/>
      <c r="E493" s="220"/>
      <c r="F493" s="221"/>
      <c r="G493" s="222"/>
      <c r="H493" s="223"/>
    </row>
    <row r="494" spans="1:8" ht="23.1" customHeight="1">
      <c r="A494" s="219"/>
      <c r="B494" s="225"/>
      <c r="C494" s="220"/>
      <c r="D494" s="220"/>
      <c r="E494" s="220"/>
      <c r="F494" s="221"/>
      <c r="G494" s="222"/>
      <c r="H494" s="223"/>
    </row>
    <row r="495" spans="1:8" ht="23.1" customHeight="1">
      <c r="A495" s="219"/>
      <c r="B495" s="225"/>
      <c r="C495" s="220"/>
      <c r="D495" s="220"/>
      <c r="E495" s="220"/>
      <c r="F495" s="221"/>
      <c r="G495" s="222"/>
      <c r="H495" s="223"/>
    </row>
    <row r="496" spans="1:8" ht="23.1" customHeight="1">
      <c r="A496" s="219"/>
      <c r="B496" s="225"/>
      <c r="C496" s="220"/>
      <c r="D496" s="220"/>
      <c r="E496" s="220"/>
      <c r="F496" s="221"/>
      <c r="G496" s="222"/>
      <c r="H496" s="223"/>
    </row>
    <row r="497" spans="1:8" ht="23.1" customHeight="1">
      <c r="A497" s="219"/>
      <c r="B497" s="225"/>
      <c r="C497" s="220"/>
      <c r="D497" s="220"/>
      <c r="E497" s="220"/>
      <c r="F497" s="221"/>
      <c r="G497" s="222"/>
      <c r="H497" s="223"/>
    </row>
    <row r="498" spans="1:8" ht="23.1" customHeight="1">
      <c r="A498" s="219"/>
      <c r="B498" s="225"/>
      <c r="C498" s="220"/>
      <c r="D498" s="220"/>
      <c r="E498" s="220"/>
      <c r="F498" s="221"/>
      <c r="G498" s="222"/>
      <c r="H498" s="223"/>
    </row>
    <row r="499" spans="1:8" ht="23.1" customHeight="1">
      <c r="A499" s="219"/>
      <c r="B499" s="225"/>
      <c r="C499" s="220"/>
      <c r="D499" s="220"/>
      <c r="E499" s="220"/>
      <c r="F499" s="221"/>
      <c r="G499" s="222"/>
      <c r="H499" s="223"/>
    </row>
    <row r="500" spans="1:8" ht="23.1" customHeight="1">
      <c r="A500" s="219"/>
      <c r="B500" s="225"/>
      <c r="C500" s="220"/>
      <c r="D500" s="220"/>
      <c r="E500" s="220"/>
      <c r="F500" s="221"/>
      <c r="G500" s="222"/>
      <c r="H500" s="223"/>
    </row>
    <row r="501" spans="1:8" ht="23.1" customHeight="1">
      <c r="A501" s="219"/>
      <c r="B501" s="225"/>
      <c r="C501" s="220"/>
      <c r="D501" s="220"/>
      <c r="E501" s="220"/>
      <c r="F501" s="221"/>
      <c r="G501" s="222"/>
      <c r="H501" s="223"/>
    </row>
    <row r="502" spans="1:8" ht="23.1" customHeight="1">
      <c r="A502" s="219"/>
      <c r="B502" s="225"/>
      <c r="C502" s="220"/>
      <c r="D502" s="220"/>
      <c r="E502" s="220"/>
      <c r="F502" s="221"/>
      <c r="G502" s="222"/>
      <c r="H502" s="223"/>
    </row>
    <row r="503" spans="1:8" ht="23.1" customHeight="1">
      <c r="A503" s="219"/>
      <c r="B503" s="225"/>
      <c r="C503" s="220"/>
      <c r="D503" s="220"/>
      <c r="E503" s="220"/>
      <c r="F503" s="221"/>
      <c r="G503" s="222"/>
      <c r="H503" s="223"/>
    </row>
    <row r="504" spans="1:8" ht="23.1" customHeight="1">
      <c r="A504" s="219"/>
      <c r="B504" s="225"/>
      <c r="C504" s="220"/>
      <c r="D504" s="220"/>
      <c r="E504" s="220"/>
      <c r="F504" s="221"/>
      <c r="G504" s="222"/>
      <c r="H504" s="223"/>
    </row>
    <row r="505" spans="1:8" ht="23.1" customHeight="1">
      <c r="A505" s="219"/>
      <c r="B505" s="225"/>
      <c r="C505" s="220"/>
      <c r="D505" s="220"/>
      <c r="E505" s="220"/>
      <c r="F505" s="221"/>
      <c r="G505" s="222"/>
      <c r="H505" s="223"/>
    </row>
    <row r="506" spans="1:8" ht="23.1" customHeight="1">
      <c r="A506" s="219"/>
      <c r="B506" s="225"/>
      <c r="C506" s="220"/>
      <c r="D506" s="220"/>
      <c r="E506" s="220"/>
      <c r="F506" s="221"/>
      <c r="G506" s="222"/>
      <c r="H506" s="223"/>
    </row>
    <row r="507" spans="1:8" ht="23.1" customHeight="1">
      <c r="A507" s="219"/>
      <c r="B507" s="225"/>
      <c r="C507" s="220"/>
      <c r="D507" s="220"/>
      <c r="E507" s="220"/>
      <c r="F507" s="221"/>
      <c r="G507" s="222"/>
      <c r="H507" s="223"/>
    </row>
    <row r="508" spans="1:8" ht="23.1" customHeight="1">
      <c r="A508" s="219"/>
      <c r="B508" s="225"/>
      <c r="C508" s="220"/>
      <c r="D508" s="220"/>
      <c r="E508" s="220"/>
      <c r="F508" s="221"/>
      <c r="G508" s="222"/>
      <c r="H508" s="223"/>
    </row>
    <row r="509" spans="1:8" ht="23.1" customHeight="1">
      <c r="A509" s="219"/>
      <c r="B509" s="225"/>
      <c r="C509" s="220"/>
      <c r="D509" s="220"/>
      <c r="E509" s="220"/>
      <c r="F509" s="221"/>
      <c r="G509" s="222"/>
      <c r="H509" s="223"/>
    </row>
    <row r="510" spans="1:8" ht="23.1" customHeight="1">
      <c r="A510" s="219"/>
      <c r="B510" s="225"/>
      <c r="C510" s="220"/>
      <c r="D510" s="220"/>
      <c r="E510" s="220"/>
      <c r="F510" s="221"/>
      <c r="G510" s="222"/>
      <c r="H510" s="223"/>
    </row>
    <row r="511" spans="1:8" ht="23.1" customHeight="1">
      <c r="A511" s="219"/>
      <c r="B511" s="225"/>
      <c r="C511" s="220"/>
      <c r="D511" s="220"/>
      <c r="E511" s="220"/>
      <c r="F511" s="221"/>
      <c r="G511" s="222"/>
      <c r="H511" s="223"/>
    </row>
    <row r="512" spans="1:8" ht="23.1" customHeight="1">
      <c r="A512" s="219"/>
      <c r="B512" s="225"/>
      <c r="C512" s="220"/>
      <c r="D512" s="220"/>
      <c r="E512" s="220"/>
      <c r="F512" s="221"/>
      <c r="G512" s="222"/>
      <c r="H512" s="223"/>
    </row>
    <row r="513" spans="1:8" ht="23.1" customHeight="1">
      <c r="A513" s="219"/>
      <c r="B513" s="225"/>
      <c r="C513" s="220"/>
      <c r="D513" s="220"/>
      <c r="E513" s="220"/>
      <c r="F513" s="221"/>
      <c r="G513" s="222"/>
      <c r="H513" s="223"/>
    </row>
    <row r="514" spans="1:8" ht="23.1" customHeight="1">
      <c r="A514" s="219"/>
      <c r="B514" s="225"/>
      <c r="C514" s="220"/>
      <c r="D514" s="220"/>
      <c r="E514" s="220"/>
      <c r="F514" s="221"/>
      <c r="G514" s="222"/>
      <c r="H514" s="223"/>
    </row>
    <row r="515" spans="1:8" ht="23.1" customHeight="1">
      <c r="A515" s="219"/>
      <c r="B515" s="225"/>
      <c r="C515" s="220"/>
      <c r="D515" s="220"/>
      <c r="E515" s="220"/>
      <c r="F515" s="221"/>
      <c r="G515" s="222"/>
      <c r="H515" s="223"/>
    </row>
    <row r="516" spans="1:8" ht="23.1" customHeight="1">
      <c r="A516" s="219"/>
      <c r="B516" s="225"/>
      <c r="C516" s="220"/>
      <c r="D516" s="220"/>
      <c r="E516" s="220"/>
      <c r="F516" s="221"/>
      <c r="G516" s="222"/>
      <c r="H516" s="223"/>
    </row>
    <row r="517" spans="1:8" ht="23.1" customHeight="1">
      <c r="A517" s="219"/>
      <c r="B517" s="225"/>
      <c r="C517" s="220"/>
      <c r="D517" s="220"/>
      <c r="E517" s="220"/>
      <c r="F517" s="221"/>
      <c r="G517" s="222"/>
      <c r="H517" s="223"/>
    </row>
    <row r="518" spans="1:8" ht="23.1" customHeight="1">
      <c r="A518" s="219"/>
      <c r="B518" s="225"/>
      <c r="C518" s="220"/>
      <c r="D518" s="220"/>
      <c r="E518" s="220"/>
      <c r="F518" s="221"/>
      <c r="G518" s="222"/>
      <c r="H518" s="223"/>
    </row>
    <row r="519" spans="1:8" ht="23.1" customHeight="1">
      <c r="A519" s="219"/>
      <c r="B519" s="225"/>
      <c r="C519" s="220"/>
      <c r="D519" s="220"/>
      <c r="E519" s="220"/>
      <c r="F519" s="221"/>
      <c r="G519" s="222"/>
      <c r="H519" s="223"/>
    </row>
    <row r="520" spans="1:8" ht="23.1" customHeight="1">
      <c r="A520" s="219"/>
      <c r="B520" s="225"/>
      <c r="C520" s="220"/>
      <c r="D520" s="220"/>
      <c r="E520" s="220"/>
      <c r="F520" s="221"/>
      <c r="G520" s="222"/>
      <c r="H520" s="223"/>
    </row>
    <row r="521" spans="1:8" ht="23.1" customHeight="1">
      <c r="A521" s="219"/>
      <c r="B521" s="225"/>
      <c r="C521" s="220"/>
      <c r="D521" s="220"/>
      <c r="E521" s="220"/>
      <c r="F521" s="221"/>
      <c r="G521" s="222"/>
      <c r="H521" s="223"/>
    </row>
    <row r="522" spans="1:8" ht="23.1" customHeight="1">
      <c r="A522" s="219"/>
      <c r="B522" s="225"/>
      <c r="C522" s="220"/>
      <c r="D522" s="220"/>
      <c r="E522" s="220"/>
      <c r="F522" s="221"/>
      <c r="G522" s="222"/>
      <c r="H522" s="223"/>
    </row>
    <row r="523" spans="1:8" ht="23.1" customHeight="1">
      <c r="A523" s="219"/>
      <c r="B523" s="225"/>
      <c r="C523" s="220"/>
      <c r="D523" s="220"/>
      <c r="E523" s="220"/>
      <c r="F523" s="221"/>
      <c r="G523" s="222"/>
      <c r="H523" s="223"/>
    </row>
    <row r="524" spans="1:8" ht="23.1" customHeight="1">
      <c r="A524" s="219"/>
      <c r="B524" s="225"/>
      <c r="C524" s="220"/>
      <c r="D524" s="220"/>
      <c r="E524" s="220"/>
      <c r="F524" s="221"/>
      <c r="G524" s="222"/>
      <c r="H524" s="223"/>
    </row>
    <row r="525" spans="1:8" ht="23.1" customHeight="1">
      <c r="A525" s="219"/>
      <c r="B525" s="225"/>
      <c r="C525" s="220"/>
      <c r="D525" s="220"/>
      <c r="E525" s="220"/>
      <c r="F525" s="221"/>
      <c r="G525" s="222"/>
      <c r="H525" s="223"/>
    </row>
    <row r="526" spans="1:8" ht="23.1" customHeight="1">
      <c r="A526" s="219"/>
      <c r="B526" s="225"/>
      <c r="C526" s="220"/>
      <c r="D526" s="220"/>
      <c r="E526" s="220"/>
      <c r="F526" s="221"/>
      <c r="G526" s="222"/>
      <c r="H526" s="223"/>
    </row>
    <row r="527" spans="1:8" ht="23.1" customHeight="1">
      <c r="A527" s="219"/>
      <c r="B527" s="225"/>
      <c r="C527" s="220"/>
      <c r="D527" s="220"/>
      <c r="E527" s="220"/>
      <c r="F527" s="221"/>
      <c r="G527" s="222"/>
      <c r="H527" s="223"/>
    </row>
    <row r="528" spans="1:8" ht="23.1" customHeight="1">
      <c r="A528" s="219"/>
      <c r="B528" s="225"/>
      <c r="C528" s="220"/>
      <c r="D528" s="220"/>
      <c r="E528" s="220"/>
      <c r="F528" s="221"/>
      <c r="G528" s="222"/>
      <c r="H528" s="223"/>
    </row>
    <row r="529" spans="1:8" ht="23.1" customHeight="1">
      <c r="A529" s="219"/>
      <c r="B529" s="225"/>
      <c r="C529" s="220"/>
      <c r="D529" s="220"/>
      <c r="E529" s="220"/>
      <c r="F529" s="221"/>
      <c r="G529" s="222"/>
      <c r="H529" s="223"/>
    </row>
    <row r="530" spans="1:8" ht="23.1" customHeight="1">
      <c r="A530" s="219"/>
      <c r="B530" s="225"/>
      <c r="C530" s="220"/>
      <c r="D530" s="220"/>
      <c r="E530" s="220"/>
      <c r="F530" s="221"/>
      <c r="G530" s="222"/>
      <c r="H530" s="223"/>
    </row>
    <row r="531" spans="1:8" ht="23.1" customHeight="1">
      <c r="A531" s="219"/>
      <c r="B531" s="225"/>
      <c r="C531" s="220"/>
      <c r="D531" s="220"/>
      <c r="E531" s="220"/>
      <c r="F531" s="221"/>
      <c r="G531" s="222"/>
      <c r="H531" s="223"/>
    </row>
    <row r="532" spans="1:8" ht="23.1" customHeight="1">
      <c r="A532" s="219"/>
      <c r="B532" s="225"/>
      <c r="C532" s="220"/>
      <c r="D532" s="220"/>
      <c r="E532" s="220"/>
      <c r="F532" s="221"/>
      <c r="G532" s="222"/>
      <c r="H532" s="223"/>
    </row>
    <row r="533" spans="1:8" ht="23.1" customHeight="1">
      <c r="A533" s="219"/>
      <c r="B533" s="225"/>
      <c r="C533" s="220"/>
      <c r="D533" s="220"/>
      <c r="E533" s="220"/>
      <c r="F533" s="221"/>
      <c r="G533" s="222"/>
      <c r="H533" s="223"/>
    </row>
    <row r="534" spans="1:8" ht="23.1" customHeight="1">
      <c r="A534" s="219"/>
      <c r="B534" s="225"/>
      <c r="C534" s="220"/>
      <c r="D534" s="220"/>
      <c r="E534" s="220"/>
      <c r="F534" s="221"/>
      <c r="G534" s="222"/>
      <c r="H534" s="223"/>
    </row>
    <row r="535" spans="1:8" ht="23.1" customHeight="1">
      <c r="A535" s="219"/>
      <c r="B535" s="225"/>
      <c r="C535" s="220"/>
      <c r="D535" s="220"/>
      <c r="E535" s="220"/>
      <c r="F535" s="221"/>
      <c r="G535" s="222"/>
      <c r="H535" s="223"/>
    </row>
    <row r="536" spans="1:8" ht="23.1" customHeight="1">
      <c r="A536" s="219"/>
      <c r="B536" s="225"/>
      <c r="C536" s="220"/>
      <c r="D536" s="220"/>
      <c r="E536" s="220"/>
      <c r="F536" s="221"/>
      <c r="G536" s="222"/>
      <c r="H536" s="223"/>
    </row>
    <row r="537" spans="1:8" ht="23.1" customHeight="1">
      <c r="A537" s="219"/>
      <c r="B537" s="225"/>
      <c r="C537" s="220"/>
      <c r="D537" s="220"/>
      <c r="E537" s="220"/>
      <c r="F537" s="221"/>
      <c r="G537" s="222"/>
      <c r="H537" s="223"/>
    </row>
    <row r="538" spans="1:8" ht="23.1" customHeight="1">
      <c r="A538" s="219"/>
      <c r="B538" s="225"/>
      <c r="C538" s="220"/>
      <c r="D538" s="220"/>
      <c r="E538" s="220"/>
      <c r="F538" s="221"/>
      <c r="G538" s="222"/>
      <c r="H538" s="223"/>
    </row>
    <row r="539" spans="1:8" ht="23.1" customHeight="1">
      <c r="A539" s="219"/>
      <c r="B539" s="225"/>
      <c r="C539" s="220"/>
      <c r="D539" s="220"/>
      <c r="E539" s="220"/>
      <c r="F539" s="221"/>
      <c r="G539" s="222"/>
      <c r="H539" s="223"/>
    </row>
    <row r="540" spans="1:8" ht="23.1" customHeight="1">
      <c r="A540" s="219"/>
      <c r="B540" s="225"/>
      <c r="C540" s="220"/>
      <c r="D540" s="220"/>
      <c r="E540" s="220"/>
      <c r="F540" s="221"/>
      <c r="G540" s="222"/>
      <c r="H540" s="223"/>
    </row>
    <row r="541" spans="1:8" ht="23.1" customHeight="1">
      <c r="A541" s="219"/>
      <c r="B541" s="225"/>
      <c r="C541" s="220"/>
      <c r="D541" s="220"/>
      <c r="E541" s="220"/>
      <c r="F541" s="221"/>
      <c r="G541" s="222"/>
      <c r="H541" s="223"/>
    </row>
    <row r="542" spans="1:8" ht="23.1" customHeight="1">
      <c r="A542" s="219"/>
      <c r="B542" s="225"/>
      <c r="C542" s="220"/>
      <c r="D542" s="220"/>
      <c r="E542" s="220"/>
      <c r="F542" s="221"/>
      <c r="G542" s="222"/>
      <c r="H542" s="223"/>
    </row>
    <row r="543" spans="1:8" ht="23.1" customHeight="1">
      <c r="A543" s="219"/>
      <c r="B543" s="225"/>
      <c r="C543" s="220"/>
      <c r="D543" s="220"/>
      <c r="E543" s="220"/>
      <c r="F543" s="221"/>
      <c r="G543" s="222"/>
      <c r="H543" s="223"/>
    </row>
    <row r="544" spans="1:8" ht="23.1" customHeight="1">
      <c r="A544" s="219"/>
      <c r="B544" s="225"/>
      <c r="C544" s="220"/>
      <c r="D544" s="220"/>
      <c r="E544" s="220"/>
      <c r="F544" s="221"/>
      <c r="G544" s="222"/>
      <c r="H544" s="223"/>
    </row>
    <row r="545" spans="1:8" ht="23.1" customHeight="1">
      <c r="A545" s="219"/>
      <c r="B545" s="225"/>
      <c r="C545" s="220"/>
      <c r="D545" s="220"/>
      <c r="E545" s="220"/>
      <c r="F545" s="221"/>
      <c r="G545" s="222"/>
      <c r="H545" s="223"/>
    </row>
    <row r="546" spans="1:8" ht="23.1" customHeight="1">
      <c r="A546" s="219"/>
      <c r="B546" s="225"/>
      <c r="C546" s="220"/>
      <c r="D546" s="220"/>
      <c r="E546" s="220"/>
      <c r="F546" s="221"/>
      <c r="G546" s="222"/>
      <c r="H546" s="223"/>
    </row>
    <row r="547" spans="1:8" ht="23.1" customHeight="1">
      <c r="A547" s="219"/>
      <c r="B547" s="225"/>
      <c r="C547" s="220"/>
      <c r="D547" s="220"/>
      <c r="E547" s="220"/>
      <c r="F547" s="221"/>
      <c r="G547" s="222"/>
      <c r="H547" s="223"/>
    </row>
    <row r="548" spans="1:8" ht="23.1" customHeight="1">
      <c r="A548" s="219"/>
      <c r="B548" s="225"/>
      <c r="C548" s="220"/>
      <c r="D548" s="220"/>
      <c r="E548" s="220"/>
      <c r="F548" s="221"/>
      <c r="G548" s="222"/>
      <c r="H548" s="223"/>
    </row>
    <row r="549" spans="1:8" ht="23.1" customHeight="1">
      <c r="A549" s="219"/>
      <c r="B549" s="225"/>
      <c r="C549" s="220"/>
      <c r="D549" s="220"/>
      <c r="E549" s="220"/>
      <c r="F549" s="221"/>
      <c r="G549" s="222"/>
      <c r="H549" s="223"/>
    </row>
    <row r="550" spans="1:8" ht="23.1" customHeight="1">
      <c r="A550" s="219"/>
      <c r="B550" s="225"/>
      <c r="C550" s="220"/>
      <c r="D550" s="220"/>
      <c r="E550" s="220"/>
      <c r="F550" s="221"/>
      <c r="G550" s="222"/>
      <c r="H550" s="223"/>
    </row>
    <row r="551" spans="1:8" ht="23.1" customHeight="1">
      <c r="A551" s="219"/>
      <c r="B551" s="225"/>
      <c r="C551" s="220"/>
      <c r="D551" s="220"/>
      <c r="E551" s="220"/>
      <c r="F551" s="221"/>
      <c r="G551" s="222"/>
      <c r="H551" s="223"/>
    </row>
    <row r="552" spans="1:8" ht="23.1" customHeight="1">
      <c r="A552" s="219"/>
      <c r="B552" s="225"/>
      <c r="C552" s="220"/>
      <c r="D552" s="220"/>
      <c r="E552" s="220"/>
      <c r="F552" s="221"/>
      <c r="G552" s="222"/>
      <c r="H552" s="223"/>
    </row>
    <row r="553" spans="1:8" ht="23.1" customHeight="1">
      <c r="A553" s="219"/>
      <c r="B553" s="225"/>
      <c r="C553" s="220"/>
      <c r="D553" s="220"/>
      <c r="E553" s="220"/>
      <c r="F553" s="221"/>
      <c r="G553" s="222"/>
      <c r="H553" s="223"/>
    </row>
    <row r="554" spans="1:8" ht="23.1" customHeight="1">
      <c r="A554" s="219"/>
      <c r="B554" s="225"/>
      <c r="C554" s="220"/>
      <c r="D554" s="220"/>
      <c r="E554" s="220"/>
      <c r="F554" s="221"/>
      <c r="G554" s="222"/>
      <c r="H554" s="223"/>
    </row>
    <row r="555" spans="1:8" ht="23.1" customHeight="1">
      <c r="A555" s="219"/>
      <c r="B555" s="225"/>
      <c r="C555" s="220"/>
      <c r="D555" s="220"/>
      <c r="E555" s="220"/>
      <c r="F555" s="221"/>
      <c r="G555" s="222"/>
      <c r="H555" s="223"/>
    </row>
    <row r="556" spans="1:8" ht="23.1" customHeight="1">
      <c r="A556" s="219"/>
      <c r="B556" s="225"/>
      <c r="C556" s="220"/>
      <c r="D556" s="220"/>
      <c r="E556" s="220"/>
      <c r="F556" s="221"/>
      <c r="G556" s="222"/>
      <c r="H556" s="223"/>
    </row>
    <row r="557" spans="1:8" ht="23.1" customHeight="1">
      <c r="A557" s="219"/>
      <c r="B557" s="225"/>
      <c r="C557" s="220"/>
      <c r="D557" s="220"/>
      <c r="E557" s="220"/>
      <c r="F557" s="221"/>
      <c r="G557" s="222"/>
      <c r="H557" s="223"/>
    </row>
    <row r="558" spans="1:8" ht="23.1" customHeight="1">
      <c r="A558" s="219"/>
      <c r="B558" s="225"/>
      <c r="C558" s="220"/>
      <c r="D558" s="220"/>
      <c r="E558" s="220"/>
      <c r="F558" s="221"/>
      <c r="G558" s="222"/>
      <c r="H558" s="223"/>
    </row>
    <row r="559" spans="1:8" ht="23.1" customHeight="1">
      <c r="A559" s="219"/>
      <c r="B559" s="225"/>
      <c r="C559" s="220"/>
      <c r="D559" s="220"/>
      <c r="E559" s="220"/>
      <c r="F559" s="221"/>
      <c r="G559" s="222"/>
      <c r="H559" s="223"/>
    </row>
    <row r="560" spans="1:8" ht="23.1" customHeight="1">
      <c r="A560" s="219"/>
      <c r="B560" s="225"/>
      <c r="C560" s="220"/>
      <c r="D560" s="220"/>
      <c r="E560" s="220"/>
      <c r="F560" s="221"/>
      <c r="G560" s="222"/>
      <c r="H560" s="223"/>
    </row>
    <row r="561" spans="1:8" ht="23.1" customHeight="1">
      <c r="A561" s="219"/>
      <c r="B561" s="225"/>
      <c r="C561" s="220"/>
      <c r="D561" s="220"/>
      <c r="E561" s="220"/>
      <c r="F561" s="221"/>
      <c r="G561" s="222"/>
      <c r="H561" s="223"/>
    </row>
    <row r="562" spans="1:8" ht="23.1" customHeight="1">
      <c r="A562" s="219"/>
      <c r="B562" s="225"/>
      <c r="C562" s="220"/>
      <c r="D562" s="220"/>
      <c r="E562" s="220"/>
      <c r="F562" s="221"/>
      <c r="G562" s="222"/>
      <c r="H562" s="223"/>
    </row>
    <row r="563" spans="1:8" ht="23.1" customHeight="1">
      <c r="A563" s="219"/>
      <c r="B563" s="225"/>
      <c r="C563" s="220"/>
      <c r="D563" s="220"/>
      <c r="E563" s="220"/>
      <c r="F563" s="221"/>
      <c r="G563" s="222"/>
      <c r="H563" s="223"/>
    </row>
    <row r="564" spans="1:8" ht="23.1" customHeight="1">
      <c r="A564" s="219"/>
      <c r="B564" s="225"/>
      <c r="C564" s="220"/>
      <c r="D564" s="220"/>
      <c r="E564" s="220"/>
      <c r="F564" s="221"/>
      <c r="G564" s="222"/>
      <c r="H564" s="223"/>
    </row>
    <row r="565" spans="1:8" ht="23.1" customHeight="1">
      <c r="A565" s="219"/>
      <c r="B565" s="225"/>
      <c r="C565" s="220"/>
      <c r="D565" s="220"/>
      <c r="E565" s="220"/>
      <c r="F565" s="221"/>
      <c r="G565" s="222"/>
      <c r="H565" s="223"/>
    </row>
    <row r="566" spans="1:8" ht="23.1" customHeight="1">
      <c r="A566" s="219"/>
      <c r="B566" s="225"/>
      <c r="C566" s="220"/>
      <c r="D566" s="220"/>
      <c r="E566" s="220"/>
      <c r="F566" s="221"/>
      <c r="G566" s="222"/>
      <c r="H566" s="223"/>
    </row>
    <row r="567" spans="1:8" ht="23.1" customHeight="1">
      <c r="A567" s="219"/>
      <c r="B567" s="225"/>
      <c r="C567" s="220"/>
      <c r="D567" s="220"/>
      <c r="E567" s="220"/>
      <c r="F567" s="221"/>
      <c r="G567" s="222"/>
      <c r="H567" s="223"/>
    </row>
    <row r="568" spans="1:8" ht="23.1" customHeight="1">
      <c r="A568" s="219"/>
      <c r="B568" s="225"/>
      <c r="C568" s="220"/>
      <c r="D568" s="220"/>
      <c r="E568" s="220"/>
      <c r="F568" s="221"/>
      <c r="G568" s="222"/>
      <c r="H568" s="223"/>
    </row>
    <row r="569" spans="1:8" ht="23.1" customHeight="1">
      <c r="A569" s="219"/>
      <c r="B569" s="225"/>
      <c r="C569" s="220"/>
      <c r="D569" s="220"/>
      <c r="E569" s="220"/>
      <c r="F569" s="221"/>
      <c r="G569" s="222"/>
      <c r="H569" s="223"/>
    </row>
    <row r="570" spans="1:8" ht="23.1" customHeight="1">
      <c r="A570" s="219"/>
      <c r="B570" s="225"/>
      <c r="C570" s="220"/>
      <c r="D570" s="220"/>
      <c r="E570" s="220"/>
      <c r="F570" s="221"/>
      <c r="G570" s="222"/>
      <c r="H570" s="223"/>
    </row>
    <row r="571" spans="1:8" ht="23.1" customHeight="1">
      <c r="A571" s="219"/>
      <c r="B571" s="225"/>
      <c r="C571" s="220"/>
      <c r="D571" s="220"/>
      <c r="E571" s="220"/>
      <c r="F571" s="221"/>
      <c r="G571" s="222"/>
      <c r="H571" s="223"/>
    </row>
    <row r="572" spans="1:8" ht="23.1" customHeight="1">
      <c r="A572" s="219"/>
      <c r="B572" s="225"/>
      <c r="C572" s="220"/>
      <c r="D572" s="220"/>
      <c r="E572" s="220"/>
      <c r="F572" s="221"/>
      <c r="G572" s="222"/>
      <c r="H572" s="223"/>
    </row>
    <row r="573" spans="1:8" ht="23.1" customHeight="1">
      <c r="A573" s="219"/>
      <c r="B573" s="225"/>
      <c r="C573" s="220"/>
      <c r="D573" s="220"/>
      <c r="E573" s="220"/>
      <c r="F573" s="221"/>
      <c r="G573" s="222"/>
      <c r="H573" s="223"/>
    </row>
    <row r="574" spans="1:8" ht="23.1" customHeight="1">
      <c r="A574" s="219"/>
      <c r="B574" s="225"/>
      <c r="C574" s="220"/>
      <c r="D574" s="220"/>
      <c r="E574" s="220"/>
      <c r="F574" s="221"/>
      <c r="G574" s="222"/>
      <c r="H574" s="223"/>
    </row>
    <row r="575" spans="1:8" ht="23.1" customHeight="1">
      <c r="A575" s="219"/>
      <c r="B575" s="225"/>
      <c r="C575" s="220"/>
      <c r="D575" s="220"/>
      <c r="E575" s="220"/>
      <c r="F575" s="221"/>
      <c r="G575" s="222"/>
      <c r="H575" s="223"/>
    </row>
    <row r="576" spans="1:8" ht="23.1" customHeight="1">
      <c r="A576" s="219"/>
      <c r="B576" s="225"/>
      <c r="C576" s="220"/>
      <c r="D576" s="220"/>
      <c r="E576" s="220"/>
      <c r="F576" s="221"/>
      <c r="G576" s="222"/>
      <c r="H576" s="223"/>
    </row>
    <row r="577" spans="1:8" ht="23.1" customHeight="1">
      <c r="A577" s="219"/>
      <c r="B577" s="225"/>
      <c r="C577" s="220"/>
      <c r="D577" s="220"/>
      <c r="E577" s="220"/>
      <c r="F577" s="221"/>
      <c r="G577" s="222"/>
      <c r="H577" s="223"/>
    </row>
    <row r="578" spans="1:8" ht="23.1" customHeight="1">
      <c r="A578" s="219"/>
      <c r="B578" s="225"/>
      <c r="C578" s="220"/>
      <c r="D578" s="220"/>
      <c r="E578" s="220"/>
      <c r="F578" s="221"/>
      <c r="G578" s="222"/>
      <c r="H578" s="223"/>
    </row>
    <row r="579" spans="1:8" ht="23.1" customHeight="1">
      <c r="A579" s="219"/>
      <c r="B579" s="225"/>
      <c r="C579" s="220"/>
      <c r="D579" s="220"/>
      <c r="E579" s="220"/>
      <c r="F579" s="221"/>
      <c r="G579" s="222"/>
      <c r="H579" s="223"/>
    </row>
    <row r="580" spans="1:8" ht="23.1" customHeight="1">
      <c r="A580" s="219"/>
      <c r="B580" s="225"/>
      <c r="C580" s="220"/>
      <c r="D580" s="220"/>
      <c r="E580" s="220"/>
      <c r="F580" s="221"/>
      <c r="G580" s="222"/>
      <c r="H580" s="223"/>
    </row>
    <row r="581" spans="1:8" ht="23.1" customHeight="1">
      <c r="A581" s="219"/>
      <c r="B581" s="225"/>
      <c r="C581" s="220"/>
      <c r="D581" s="220"/>
      <c r="E581" s="220"/>
      <c r="F581" s="221"/>
      <c r="G581" s="222"/>
      <c r="H581" s="223"/>
    </row>
    <row r="582" spans="1:8" ht="23.1" customHeight="1">
      <c r="A582" s="219"/>
      <c r="B582" s="225"/>
      <c r="C582" s="220"/>
      <c r="D582" s="220"/>
      <c r="E582" s="220"/>
      <c r="F582" s="221"/>
      <c r="G582" s="222"/>
      <c r="H582" s="223"/>
    </row>
    <row r="583" spans="1:8" ht="23.1" customHeight="1">
      <c r="A583" s="219"/>
      <c r="B583" s="225"/>
      <c r="C583" s="220"/>
      <c r="D583" s="220"/>
      <c r="E583" s="220"/>
      <c r="F583" s="221"/>
      <c r="G583" s="222"/>
      <c r="H583" s="223"/>
    </row>
    <row r="584" spans="1:8" ht="23.1" customHeight="1">
      <c r="A584" s="219"/>
      <c r="B584" s="225"/>
      <c r="C584" s="220"/>
      <c r="D584" s="220"/>
      <c r="E584" s="220"/>
      <c r="F584" s="221"/>
      <c r="G584" s="222"/>
      <c r="H584" s="223"/>
    </row>
    <row r="585" spans="1:8" ht="23.1" customHeight="1">
      <c r="A585" s="219"/>
      <c r="B585" s="225"/>
      <c r="C585" s="220"/>
      <c r="D585" s="220"/>
      <c r="E585" s="220"/>
      <c r="F585" s="221"/>
      <c r="G585" s="222"/>
      <c r="H585" s="223"/>
    </row>
    <row r="586" spans="1:8" ht="23.1" customHeight="1">
      <c r="A586" s="219"/>
      <c r="B586" s="225"/>
      <c r="C586" s="220"/>
      <c r="D586" s="220"/>
      <c r="E586" s="220"/>
      <c r="F586" s="221"/>
      <c r="G586" s="222"/>
      <c r="H586" s="223"/>
    </row>
    <row r="587" spans="1:8" ht="23.1" customHeight="1">
      <c r="A587" s="219"/>
      <c r="B587" s="225"/>
      <c r="C587" s="220"/>
      <c r="D587" s="220"/>
      <c r="E587" s="220"/>
      <c r="F587" s="221"/>
      <c r="G587" s="222"/>
      <c r="H587" s="223"/>
    </row>
    <row r="588" spans="1:8" ht="23.1" customHeight="1">
      <c r="A588" s="219"/>
      <c r="B588" s="225"/>
      <c r="C588" s="220"/>
      <c r="D588" s="220"/>
      <c r="E588" s="220"/>
      <c r="F588" s="221"/>
      <c r="G588" s="222"/>
      <c r="H588" s="223"/>
    </row>
    <row r="589" spans="1:8" ht="23.1" customHeight="1">
      <c r="A589" s="219"/>
      <c r="B589" s="225"/>
      <c r="C589" s="220"/>
      <c r="D589" s="220"/>
      <c r="E589" s="220"/>
      <c r="F589" s="221"/>
      <c r="G589" s="222"/>
      <c r="H589" s="223"/>
    </row>
    <row r="590" spans="1:8" ht="23.1" customHeight="1">
      <c r="A590" s="219"/>
      <c r="B590" s="225"/>
      <c r="C590" s="220"/>
      <c r="D590" s="220"/>
      <c r="E590" s="220"/>
      <c r="F590" s="221"/>
      <c r="G590" s="222"/>
      <c r="H590" s="223"/>
    </row>
    <row r="591" spans="1:8" ht="23.1" customHeight="1">
      <c r="A591" s="219"/>
      <c r="B591" s="225"/>
      <c r="C591" s="220"/>
      <c r="D591" s="220"/>
      <c r="E591" s="220"/>
      <c r="F591" s="221"/>
      <c r="G591" s="222"/>
      <c r="H591" s="223"/>
    </row>
    <row r="592" spans="1:8" ht="23.1" customHeight="1">
      <c r="A592" s="219"/>
      <c r="B592" s="225"/>
      <c r="C592" s="220"/>
      <c r="D592" s="220"/>
      <c r="E592" s="220"/>
      <c r="F592" s="221"/>
      <c r="G592" s="222"/>
      <c r="H592" s="223"/>
    </row>
    <row r="593" spans="1:8" ht="23.1" customHeight="1">
      <c r="A593" s="219"/>
      <c r="B593" s="225"/>
      <c r="C593" s="220"/>
      <c r="D593" s="220"/>
      <c r="E593" s="220"/>
      <c r="F593" s="221"/>
      <c r="G593" s="222"/>
      <c r="H593" s="223"/>
    </row>
    <row r="594" spans="1:8" ht="23.1" customHeight="1">
      <c r="A594" s="219"/>
      <c r="B594" s="225"/>
      <c r="C594" s="220"/>
      <c r="D594" s="220"/>
      <c r="E594" s="220"/>
      <c r="F594" s="221"/>
      <c r="G594" s="222"/>
      <c r="H594" s="223"/>
    </row>
    <row r="595" spans="1:8" ht="23.1" customHeight="1">
      <c r="A595" s="219"/>
      <c r="B595" s="225"/>
      <c r="C595" s="220"/>
      <c r="D595" s="220"/>
      <c r="E595" s="220"/>
      <c r="F595" s="221"/>
      <c r="G595" s="222"/>
      <c r="H595" s="223"/>
    </row>
    <row r="596" spans="1:8" ht="23.1" customHeight="1">
      <c r="A596" s="219"/>
      <c r="B596" s="225"/>
      <c r="C596" s="220"/>
      <c r="D596" s="220"/>
      <c r="E596" s="220"/>
      <c r="F596" s="221"/>
      <c r="G596" s="222"/>
      <c r="H596" s="223"/>
    </row>
    <row r="597" spans="1:8" ht="23.1" customHeight="1">
      <c r="A597" s="219"/>
      <c r="B597" s="225"/>
      <c r="C597" s="220"/>
      <c r="D597" s="220"/>
      <c r="E597" s="220"/>
      <c r="F597" s="221"/>
      <c r="G597" s="222"/>
      <c r="H597" s="223"/>
    </row>
    <row r="598" spans="1:8" ht="23.1" customHeight="1">
      <c r="A598" s="219"/>
      <c r="B598" s="225"/>
      <c r="C598" s="220"/>
      <c r="D598" s="220"/>
      <c r="E598" s="220"/>
      <c r="F598" s="221"/>
      <c r="G598" s="222"/>
      <c r="H598" s="223"/>
    </row>
    <row r="599" spans="1:8" ht="23.1" customHeight="1">
      <c r="A599" s="219"/>
      <c r="B599" s="225"/>
      <c r="C599" s="220"/>
      <c r="D599" s="220"/>
      <c r="E599" s="220"/>
      <c r="F599" s="221"/>
      <c r="G599" s="222"/>
      <c r="H599" s="223"/>
    </row>
    <row r="600" spans="1:8" ht="23.1" customHeight="1">
      <c r="A600" s="219"/>
      <c r="B600" s="225"/>
      <c r="C600" s="220"/>
      <c r="D600" s="220"/>
      <c r="E600" s="220"/>
      <c r="F600" s="221"/>
      <c r="G600" s="222"/>
      <c r="H600" s="223"/>
    </row>
    <row r="601" spans="1:8" ht="23.1" customHeight="1">
      <c r="A601" s="219"/>
      <c r="B601" s="225"/>
      <c r="C601" s="220"/>
      <c r="D601" s="220"/>
      <c r="E601" s="220"/>
      <c r="F601" s="221"/>
      <c r="G601" s="222"/>
      <c r="H601" s="223"/>
    </row>
    <row r="602" spans="1:8" ht="23.1" customHeight="1">
      <c r="A602" s="219"/>
      <c r="B602" s="225"/>
      <c r="C602" s="220"/>
      <c r="D602" s="220"/>
      <c r="E602" s="220"/>
      <c r="F602" s="221"/>
      <c r="G602" s="222"/>
      <c r="H602" s="223"/>
    </row>
    <row r="603" spans="1:8" ht="23.1" customHeight="1">
      <c r="A603" s="219"/>
      <c r="B603" s="225"/>
      <c r="C603" s="220"/>
      <c r="D603" s="220"/>
      <c r="E603" s="220"/>
      <c r="F603" s="221"/>
      <c r="G603" s="222"/>
      <c r="H603" s="223"/>
    </row>
    <row r="604" spans="1:8" ht="23.1" customHeight="1">
      <c r="A604" s="219"/>
      <c r="B604" s="225"/>
      <c r="C604" s="220"/>
      <c r="D604" s="220"/>
      <c r="E604" s="220"/>
      <c r="F604" s="221"/>
      <c r="G604" s="222"/>
      <c r="H604" s="223"/>
    </row>
    <row r="605" spans="1:8" ht="23.1" customHeight="1">
      <c r="A605" s="219"/>
      <c r="B605" s="225"/>
      <c r="C605" s="220"/>
      <c r="D605" s="220"/>
      <c r="E605" s="220"/>
      <c r="F605" s="221"/>
      <c r="G605" s="222"/>
      <c r="H605" s="223"/>
    </row>
    <row r="606" spans="1:8" ht="23.1" customHeight="1">
      <c r="A606" s="219"/>
      <c r="B606" s="225"/>
      <c r="C606" s="220"/>
      <c r="D606" s="220"/>
      <c r="E606" s="220"/>
      <c r="F606" s="221"/>
      <c r="G606" s="222"/>
      <c r="H606" s="223"/>
    </row>
    <row r="607" spans="1:8" ht="23.1" customHeight="1">
      <c r="A607" s="219"/>
      <c r="B607" s="225"/>
      <c r="C607" s="220"/>
      <c r="D607" s="220"/>
      <c r="E607" s="220"/>
      <c r="F607" s="221"/>
      <c r="G607" s="222"/>
      <c r="H607" s="223"/>
    </row>
    <row r="608" spans="1:8" ht="23.1" customHeight="1">
      <c r="A608" s="219"/>
      <c r="B608" s="225"/>
      <c r="C608" s="220"/>
      <c r="D608" s="220"/>
      <c r="E608" s="220"/>
      <c r="F608" s="221"/>
      <c r="G608" s="222"/>
      <c r="H608" s="223"/>
    </row>
    <row r="609" spans="1:8" ht="23.1" customHeight="1">
      <c r="A609" s="219"/>
      <c r="B609" s="225"/>
      <c r="C609" s="220"/>
      <c r="D609" s="220"/>
      <c r="E609" s="220"/>
      <c r="F609" s="221"/>
      <c r="G609" s="222"/>
      <c r="H609" s="223"/>
    </row>
    <row r="610" spans="1:8" ht="23.1" customHeight="1">
      <c r="A610" s="219"/>
      <c r="B610" s="225"/>
      <c r="C610" s="220"/>
      <c r="D610" s="220"/>
      <c r="E610" s="220"/>
      <c r="F610" s="221"/>
      <c r="G610" s="222"/>
      <c r="H610" s="223"/>
    </row>
    <row r="611" spans="1:8" ht="23.1" customHeight="1">
      <c r="A611" s="219"/>
      <c r="B611" s="225"/>
      <c r="C611" s="220"/>
      <c r="D611" s="220"/>
      <c r="E611" s="220"/>
      <c r="F611" s="221"/>
      <c r="G611" s="222"/>
      <c r="H611" s="223"/>
    </row>
    <row r="612" spans="1:8" ht="23.1" customHeight="1">
      <c r="A612" s="219"/>
      <c r="B612" s="225"/>
      <c r="C612" s="220"/>
      <c r="D612" s="220"/>
      <c r="E612" s="220"/>
      <c r="F612" s="221"/>
      <c r="G612" s="222"/>
      <c r="H612" s="223"/>
    </row>
    <row r="613" spans="1:8" ht="23.1" customHeight="1">
      <c r="A613" s="219"/>
      <c r="B613" s="225"/>
      <c r="C613" s="220"/>
      <c r="D613" s="220"/>
      <c r="E613" s="220"/>
      <c r="F613" s="221"/>
      <c r="G613" s="222"/>
      <c r="H613" s="223"/>
    </row>
    <row r="614" spans="1:8" ht="23.1" customHeight="1">
      <c r="A614" s="219"/>
      <c r="B614" s="225"/>
      <c r="C614" s="220"/>
      <c r="D614" s="220"/>
      <c r="E614" s="220"/>
      <c r="F614" s="221"/>
      <c r="G614" s="222"/>
      <c r="H614" s="223"/>
    </row>
    <row r="615" spans="1:8" ht="23.1" customHeight="1">
      <c r="A615" s="219"/>
      <c r="B615" s="225"/>
      <c r="C615" s="220"/>
      <c r="D615" s="220"/>
      <c r="E615" s="220"/>
      <c r="F615" s="221"/>
      <c r="G615" s="222"/>
      <c r="H615" s="223"/>
    </row>
    <row r="616" spans="1:8" ht="23.1" customHeight="1">
      <c r="A616" s="219"/>
      <c r="B616" s="225"/>
      <c r="C616" s="220"/>
      <c r="D616" s="220"/>
      <c r="E616" s="220"/>
      <c r="F616" s="221"/>
      <c r="G616" s="222"/>
      <c r="H616" s="223"/>
    </row>
    <row r="617" spans="1:8" ht="23.1" customHeight="1">
      <c r="A617" s="219"/>
      <c r="B617" s="225"/>
      <c r="C617" s="220"/>
      <c r="D617" s="220"/>
      <c r="E617" s="220"/>
      <c r="F617" s="221"/>
      <c r="G617" s="222"/>
      <c r="H617" s="223"/>
    </row>
    <row r="618" spans="1:8" ht="23.1" customHeight="1">
      <c r="A618" s="219"/>
      <c r="B618" s="225"/>
      <c r="C618" s="220"/>
      <c r="D618" s="220"/>
      <c r="E618" s="220"/>
      <c r="F618" s="221"/>
      <c r="G618" s="222"/>
      <c r="H618" s="223"/>
    </row>
    <row r="619" spans="1:8" ht="23.1" customHeight="1">
      <c r="A619" s="219"/>
      <c r="B619" s="225"/>
      <c r="C619" s="220"/>
      <c r="D619" s="220"/>
      <c r="E619" s="220"/>
      <c r="F619" s="221"/>
      <c r="G619" s="222"/>
      <c r="H619" s="223"/>
    </row>
    <row r="620" spans="1:8" ht="23.1" customHeight="1">
      <c r="A620" s="219"/>
      <c r="B620" s="225"/>
      <c r="C620" s="220"/>
      <c r="D620" s="220"/>
      <c r="E620" s="220"/>
      <c r="F620" s="221"/>
      <c r="G620" s="222"/>
      <c r="H620" s="223"/>
    </row>
    <row r="621" spans="1:8" ht="23.1" customHeight="1">
      <c r="A621" s="219"/>
      <c r="B621" s="225"/>
      <c r="C621" s="220"/>
      <c r="D621" s="220"/>
      <c r="E621" s="220"/>
      <c r="F621" s="221"/>
      <c r="G621" s="222"/>
      <c r="H621" s="223"/>
    </row>
    <row r="622" spans="1:8" ht="23.1" customHeight="1">
      <c r="A622" s="219"/>
      <c r="B622" s="225"/>
      <c r="C622" s="220"/>
      <c r="D622" s="220"/>
      <c r="E622" s="220"/>
      <c r="F622" s="221"/>
      <c r="G622" s="222"/>
      <c r="H622" s="223"/>
    </row>
    <row r="623" spans="1:8" ht="23.1" customHeight="1">
      <c r="A623" s="219"/>
      <c r="B623" s="225"/>
      <c r="C623" s="220"/>
      <c r="D623" s="220"/>
      <c r="E623" s="220"/>
      <c r="F623" s="221"/>
      <c r="G623" s="222"/>
      <c r="H623" s="223"/>
    </row>
    <row r="624" spans="1:8" ht="23.1" customHeight="1">
      <c r="A624" s="219"/>
      <c r="B624" s="225"/>
      <c r="C624" s="220"/>
      <c r="D624" s="220"/>
      <c r="E624" s="220"/>
      <c r="F624" s="221"/>
      <c r="G624" s="222"/>
      <c r="H624" s="223"/>
    </row>
    <row r="625" spans="1:8" ht="23.1" customHeight="1">
      <c r="A625" s="219"/>
      <c r="B625" s="225"/>
      <c r="C625" s="220"/>
      <c r="D625" s="220"/>
      <c r="E625" s="220"/>
      <c r="F625" s="221"/>
      <c r="G625" s="222"/>
      <c r="H625" s="223"/>
    </row>
    <row r="626" spans="1:8" ht="23.1" customHeight="1">
      <c r="A626" s="219"/>
      <c r="B626" s="225"/>
      <c r="C626" s="220"/>
      <c r="D626" s="220"/>
      <c r="E626" s="220"/>
      <c r="F626" s="221"/>
      <c r="G626" s="222"/>
      <c r="H626" s="223"/>
    </row>
    <row r="627" spans="1:8" ht="23.1" customHeight="1">
      <c r="A627" s="219"/>
      <c r="B627" s="225"/>
      <c r="C627" s="220"/>
      <c r="D627" s="220"/>
      <c r="E627" s="220"/>
      <c r="F627" s="221"/>
      <c r="G627" s="222"/>
      <c r="H627" s="223"/>
    </row>
    <row r="628" spans="1:8" ht="23.1" customHeight="1">
      <c r="A628" s="219"/>
      <c r="B628" s="225"/>
      <c r="C628" s="220"/>
      <c r="D628" s="220"/>
      <c r="E628" s="220"/>
      <c r="F628" s="221"/>
      <c r="G628" s="222"/>
      <c r="H628" s="223"/>
    </row>
    <row r="629" spans="1:8" ht="23.1" customHeight="1">
      <c r="A629" s="219"/>
      <c r="B629" s="225"/>
      <c r="C629" s="220"/>
      <c r="D629" s="220"/>
      <c r="E629" s="220"/>
      <c r="F629" s="221"/>
      <c r="G629" s="222"/>
      <c r="H629" s="223"/>
    </row>
    <row r="630" spans="1:8" ht="23.1" customHeight="1">
      <c r="A630" s="219"/>
      <c r="B630" s="225"/>
      <c r="C630" s="220"/>
      <c r="D630" s="220"/>
      <c r="E630" s="220"/>
      <c r="F630" s="221"/>
      <c r="G630" s="222"/>
      <c r="H630" s="223"/>
    </row>
    <row r="631" spans="1:8" ht="23.1" customHeight="1">
      <c r="A631" s="219"/>
      <c r="B631" s="225"/>
      <c r="C631" s="220"/>
      <c r="D631" s="220"/>
      <c r="E631" s="220"/>
      <c r="F631" s="221"/>
      <c r="G631" s="222"/>
      <c r="H631" s="223"/>
    </row>
    <row r="632" spans="1:8" ht="23.1" customHeight="1">
      <c r="A632" s="219"/>
      <c r="B632" s="225"/>
      <c r="C632" s="220"/>
      <c r="D632" s="220"/>
      <c r="E632" s="220"/>
      <c r="F632" s="221"/>
      <c r="G632" s="222"/>
      <c r="H632" s="223"/>
    </row>
    <row r="633" spans="1:8" ht="23.1" customHeight="1">
      <c r="A633" s="219"/>
      <c r="B633" s="225"/>
      <c r="C633" s="220"/>
      <c r="D633" s="220"/>
      <c r="E633" s="220"/>
      <c r="F633" s="221"/>
      <c r="G633" s="222"/>
      <c r="H633" s="223"/>
    </row>
    <row r="634" spans="1:8" ht="23.1" customHeight="1">
      <c r="A634" s="219"/>
      <c r="B634" s="225"/>
      <c r="C634" s="220"/>
      <c r="D634" s="220"/>
      <c r="E634" s="220"/>
      <c r="F634" s="221"/>
      <c r="G634" s="222"/>
      <c r="H634" s="223"/>
    </row>
    <row r="635" spans="1:8" ht="23.1" customHeight="1">
      <c r="A635" s="219"/>
      <c r="B635" s="225"/>
      <c r="C635" s="220"/>
      <c r="D635" s="220"/>
      <c r="E635" s="220"/>
      <c r="F635" s="221"/>
      <c r="G635" s="222"/>
      <c r="H635" s="223"/>
    </row>
    <row r="636" spans="1:8" ht="23.1" customHeight="1">
      <c r="A636" s="219"/>
      <c r="B636" s="225"/>
      <c r="C636" s="220"/>
      <c r="D636" s="220"/>
      <c r="E636" s="220"/>
      <c r="F636" s="221"/>
      <c r="G636" s="222"/>
      <c r="H636" s="223"/>
    </row>
    <row r="637" spans="1:8" ht="23.1" customHeight="1">
      <c r="A637" s="219"/>
      <c r="B637" s="225"/>
      <c r="C637" s="220"/>
      <c r="D637" s="220"/>
      <c r="E637" s="220"/>
      <c r="F637" s="221"/>
      <c r="G637" s="222"/>
      <c r="H637" s="223"/>
    </row>
    <row r="638" spans="1:8" ht="23.1" customHeight="1">
      <c r="A638" s="219"/>
      <c r="B638" s="225"/>
      <c r="C638" s="220"/>
      <c r="D638" s="220"/>
      <c r="E638" s="220"/>
      <c r="F638" s="221"/>
      <c r="G638" s="222"/>
      <c r="H638" s="223"/>
    </row>
    <row r="639" spans="1:8" ht="23.1" customHeight="1">
      <c r="A639" s="219"/>
      <c r="B639" s="225"/>
      <c r="C639" s="220"/>
      <c r="D639" s="220"/>
      <c r="E639" s="220"/>
      <c r="F639" s="221"/>
      <c r="G639" s="222"/>
      <c r="H639" s="223"/>
    </row>
    <row r="640" spans="1:8" ht="23.1" customHeight="1">
      <c r="A640" s="219"/>
      <c r="B640" s="225"/>
      <c r="C640" s="220"/>
      <c r="D640" s="220"/>
      <c r="E640" s="220"/>
      <c r="F640" s="221"/>
      <c r="G640" s="222"/>
      <c r="H640" s="223"/>
    </row>
    <row r="641" spans="1:8" ht="23.1" customHeight="1">
      <c r="A641" s="219"/>
      <c r="B641" s="225"/>
      <c r="C641" s="220"/>
      <c r="D641" s="220"/>
      <c r="E641" s="220"/>
      <c r="F641" s="221"/>
      <c r="G641" s="222"/>
      <c r="H641" s="223"/>
    </row>
    <row r="642" spans="1:8" ht="23.1" customHeight="1">
      <c r="A642" s="219"/>
      <c r="B642" s="225"/>
      <c r="C642" s="220"/>
      <c r="D642" s="220"/>
      <c r="E642" s="220"/>
      <c r="F642" s="221"/>
      <c r="G642" s="222"/>
      <c r="H642" s="223"/>
    </row>
    <row r="643" spans="1:8" ht="23.1" customHeight="1">
      <c r="A643" s="219"/>
      <c r="B643" s="225"/>
      <c r="C643" s="220"/>
      <c r="D643" s="220"/>
      <c r="E643" s="220"/>
      <c r="F643" s="221"/>
      <c r="G643" s="222"/>
      <c r="H643" s="223"/>
    </row>
    <row r="644" spans="1:8" ht="23.1" customHeight="1">
      <c r="A644" s="219"/>
      <c r="B644" s="225"/>
      <c r="C644" s="220"/>
      <c r="D644" s="220"/>
      <c r="E644" s="220"/>
      <c r="F644" s="221"/>
      <c r="G644" s="222"/>
      <c r="H644" s="223"/>
    </row>
    <row r="645" spans="1:8" ht="23.1" customHeight="1">
      <c r="A645" s="219"/>
      <c r="B645" s="225"/>
      <c r="C645" s="220"/>
      <c r="D645" s="220"/>
      <c r="E645" s="220"/>
      <c r="F645" s="221"/>
      <c r="G645" s="222"/>
      <c r="H645" s="223"/>
    </row>
    <row r="646" spans="1:8" ht="23.1" customHeight="1">
      <c r="A646" s="219"/>
      <c r="B646" s="225"/>
      <c r="C646" s="220"/>
      <c r="D646" s="220"/>
      <c r="E646" s="220"/>
      <c r="F646" s="221"/>
      <c r="G646" s="222"/>
      <c r="H646" s="223"/>
    </row>
    <row r="647" spans="1:8" ht="23.1" customHeight="1">
      <c r="A647" s="219"/>
      <c r="B647" s="225"/>
      <c r="C647" s="220"/>
      <c r="D647" s="220"/>
      <c r="E647" s="220"/>
      <c r="F647" s="221"/>
      <c r="G647" s="222"/>
      <c r="H647" s="223"/>
    </row>
    <row r="648" spans="1:8" ht="23.1" customHeight="1">
      <c r="A648" s="219"/>
      <c r="B648" s="225"/>
      <c r="C648" s="220"/>
      <c r="D648" s="220"/>
      <c r="E648" s="220"/>
      <c r="F648" s="221"/>
      <c r="G648" s="222"/>
      <c r="H648" s="223"/>
    </row>
    <row r="649" spans="1:8" ht="23.1" customHeight="1">
      <c r="A649" s="219"/>
      <c r="B649" s="225"/>
      <c r="C649" s="220"/>
      <c r="D649" s="220"/>
      <c r="E649" s="220"/>
      <c r="F649" s="221"/>
      <c r="G649" s="222"/>
      <c r="H649" s="223"/>
    </row>
    <row r="650" spans="1:8" ht="23.1" customHeight="1">
      <c r="A650" s="219"/>
      <c r="B650" s="225"/>
      <c r="C650" s="220"/>
      <c r="D650" s="220"/>
      <c r="E650" s="220"/>
      <c r="F650" s="221"/>
      <c r="G650" s="222"/>
      <c r="H650" s="223"/>
    </row>
    <row r="651" spans="1:8" ht="23.1" customHeight="1">
      <c r="A651" s="219"/>
      <c r="B651" s="225"/>
      <c r="C651" s="220"/>
      <c r="D651" s="220"/>
      <c r="E651" s="220"/>
      <c r="F651" s="221"/>
      <c r="G651" s="222"/>
      <c r="H651" s="223"/>
    </row>
    <row r="652" spans="1:8" ht="23.1" customHeight="1">
      <c r="A652" s="219"/>
      <c r="B652" s="225"/>
      <c r="C652" s="220"/>
      <c r="D652" s="220"/>
      <c r="E652" s="220"/>
      <c r="F652" s="221"/>
      <c r="G652" s="222"/>
      <c r="H652" s="223"/>
    </row>
    <row r="653" spans="1:8" ht="23.1" customHeight="1">
      <c r="A653" s="219"/>
      <c r="B653" s="225"/>
      <c r="C653" s="220"/>
      <c r="D653" s="220"/>
      <c r="E653" s="220"/>
      <c r="F653" s="221"/>
      <c r="G653" s="222"/>
      <c r="H653" s="223"/>
    </row>
    <row r="654" spans="1:8" ht="23.1" customHeight="1">
      <c r="A654" s="219"/>
      <c r="B654" s="225"/>
      <c r="C654" s="220"/>
      <c r="D654" s="220"/>
      <c r="E654" s="220"/>
      <c r="F654" s="221"/>
      <c r="G654" s="222"/>
      <c r="H654" s="223"/>
    </row>
    <row r="655" spans="1:8" ht="23.1" customHeight="1">
      <c r="A655" s="219"/>
      <c r="B655" s="225"/>
      <c r="C655" s="220"/>
      <c r="D655" s="220"/>
      <c r="E655" s="220"/>
      <c r="F655" s="221"/>
      <c r="G655" s="222"/>
      <c r="H655" s="223"/>
    </row>
    <row r="656" spans="1:8" ht="23.1" customHeight="1">
      <c r="A656" s="219"/>
      <c r="B656" s="225"/>
      <c r="C656" s="220"/>
      <c r="D656" s="220"/>
      <c r="E656" s="220"/>
      <c r="F656" s="221"/>
      <c r="G656" s="222"/>
      <c r="H656" s="223"/>
    </row>
    <row r="657" spans="1:8" ht="23.1" customHeight="1">
      <c r="A657" s="219"/>
      <c r="B657" s="225"/>
      <c r="C657" s="220"/>
      <c r="D657" s="220"/>
      <c r="E657" s="220"/>
      <c r="F657" s="221"/>
      <c r="G657" s="222"/>
      <c r="H657" s="223"/>
    </row>
    <row r="658" spans="1:8" ht="23.1" customHeight="1">
      <c r="A658" s="219"/>
      <c r="B658" s="225"/>
      <c r="C658" s="220"/>
      <c r="D658" s="220"/>
      <c r="E658" s="220"/>
      <c r="F658" s="221"/>
      <c r="G658" s="222"/>
      <c r="H658" s="223"/>
    </row>
    <row r="659" spans="1:8" ht="23.1" customHeight="1">
      <c r="A659" s="219"/>
      <c r="B659" s="225"/>
      <c r="C659" s="220"/>
      <c r="D659" s="220"/>
      <c r="E659" s="220"/>
      <c r="F659" s="221"/>
      <c r="G659" s="222"/>
      <c r="H659" s="223"/>
    </row>
    <row r="660" spans="1:8" ht="23.1" customHeight="1">
      <c r="A660" s="219"/>
      <c r="B660" s="225"/>
      <c r="C660" s="220"/>
      <c r="D660" s="220"/>
      <c r="E660" s="220"/>
      <c r="F660" s="221"/>
      <c r="G660" s="222"/>
      <c r="H660" s="223"/>
    </row>
    <row r="661" spans="1:8" ht="23.1" customHeight="1">
      <c r="A661" s="219"/>
      <c r="B661" s="225"/>
      <c r="C661" s="220"/>
      <c r="D661" s="220"/>
      <c r="E661" s="220"/>
      <c r="F661" s="221"/>
      <c r="G661" s="222"/>
      <c r="H661" s="223"/>
    </row>
    <row r="662" spans="1:8" ht="23.1" customHeight="1">
      <c r="A662" s="219"/>
      <c r="B662" s="225"/>
      <c r="C662" s="220"/>
      <c r="D662" s="220"/>
      <c r="E662" s="220"/>
      <c r="F662" s="221"/>
      <c r="G662" s="222"/>
      <c r="H662" s="223"/>
    </row>
    <row r="663" spans="1:8" ht="23.1" customHeight="1">
      <c r="A663" s="219"/>
      <c r="B663" s="225"/>
      <c r="C663" s="220"/>
      <c r="D663" s="220"/>
      <c r="E663" s="220"/>
      <c r="F663" s="221"/>
      <c r="G663" s="222"/>
      <c r="H663" s="223"/>
    </row>
    <row r="664" spans="1:8" ht="23.1" customHeight="1">
      <c r="A664" s="219"/>
      <c r="B664" s="225"/>
      <c r="C664" s="220"/>
      <c r="D664" s="220"/>
      <c r="E664" s="220"/>
      <c r="F664" s="221"/>
      <c r="G664" s="222"/>
      <c r="H664" s="223"/>
    </row>
    <row r="665" spans="1:8" ht="23.1" customHeight="1">
      <c r="A665" s="219"/>
      <c r="B665" s="225"/>
      <c r="C665" s="220"/>
      <c r="D665" s="220"/>
      <c r="E665" s="220"/>
      <c r="F665" s="221"/>
      <c r="G665" s="222"/>
      <c r="H665" s="223"/>
    </row>
    <row r="666" spans="1:8" ht="23.1" customHeight="1">
      <c r="A666" s="219"/>
      <c r="B666" s="225"/>
      <c r="C666" s="220"/>
      <c r="D666" s="220"/>
      <c r="E666" s="220"/>
      <c r="F666" s="221"/>
      <c r="G666" s="222"/>
      <c r="H666" s="223"/>
    </row>
    <row r="667" spans="1:8" ht="23.1" customHeight="1">
      <c r="A667" s="219"/>
      <c r="B667" s="225"/>
      <c r="C667" s="220"/>
      <c r="D667" s="220"/>
      <c r="E667" s="220"/>
      <c r="F667" s="221"/>
      <c r="G667" s="222"/>
      <c r="H667" s="223"/>
    </row>
    <row r="668" spans="1:8" ht="23.1" customHeight="1">
      <c r="A668" s="219"/>
      <c r="B668" s="225"/>
      <c r="C668" s="220"/>
      <c r="D668" s="220"/>
      <c r="E668" s="220"/>
      <c r="F668" s="221"/>
      <c r="G668" s="222"/>
      <c r="H668" s="223"/>
    </row>
    <row r="669" spans="1:8" ht="23.1" customHeight="1">
      <c r="A669" s="219"/>
      <c r="B669" s="225"/>
      <c r="C669" s="220"/>
      <c r="D669" s="220"/>
      <c r="E669" s="220"/>
      <c r="F669" s="221"/>
      <c r="G669" s="222"/>
      <c r="H669" s="223"/>
    </row>
    <row r="670" spans="1:8" ht="23.1" customHeight="1">
      <c r="A670" s="219"/>
      <c r="B670" s="225"/>
      <c r="C670" s="220"/>
      <c r="D670" s="220"/>
      <c r="E670" s="220"/>
      <c r="F670" s="221"/>
      <c r="G670" s="222"/>
      <c r="H670" s="223"/>
    </row>
    <row r="671" spans="1:8" ht="23.1" customHeight="1">
      <c r="A671" s="219"/>
      <c r="B671" s="225"/>
      <c r="C671" s="220"/>
      <c r="D671" s="220"/>
      <c r="E671" s="220"/>
      <c r="F671" s="221"/>
      <c r="G671" s="222"/>
      <c r="H671" s="223"/>
    </row>
    <row r="672" spans="1:8" ht="23.1" customHeight="1">
      <c r="A672" s="219"/>
      <c r="B672" s="225"/>
      <c r="C672" s="220"/>
      <c r="D672" s="220"/>
      <c r="E672" s="220"/>
      <c r="F672" s="221"/>
      <c r="G672" s="222"/>
      <c r="H672" s="223"/>
    </row>
    <row r="673" spans="1:8" ht="23.1" customHeight="1">
      <c r="A673" s="219"/>
      <c r="B673" s="225"/>
      <c r="C673" s="220"/>
      <c r="D673" s="220"/>
      <c r="E673" s="220"/>
      <c r="F673" s="221"/>
      <c r="G673" s="222"/>
      <c r="H673" s="223"/>
    </row>
    <row r="674" spans="1:8" ht="23.1" customHeight="1">
      <c r="A674" s="219"/>
      <c r="B674" s="225"/>
      <c r="C674" s="220"/>
      <c r="D674" s="220"/>
      <c r="E674" s="220"/>
      <c r="F674" s="221"/>
      <c r="G674" s="222"/>
      <c r="H674" s="223"/>
    </row>
    <row r="675" spans="1:8" ht="23.1" customHeight="1">
      <c r="A675" s="219"/>
      <c r="B675" s="225"/>
      <c r="C675" s="220"/>
      <c r="D675" s="220"/>
      <c r="E675" s="220"/>
      <c r="F675" s="221"/>
      <c r="G675" s="222"/>
      <c r="H675" s="223"/>
    </row>
    <row r="676" spans="1:8" ht="23.1" customHeight="1">
      <c r="A676" s="219"/>
      <c r="B676" s="225"/>
      <c r="C676" s="220"/>
      <c r="D676" s="220"/>
      <c r="E676" s="220"/>
      <c r="F676" s="221"/>
      <c r="G676" s="222"/>
      <c r="H676" s="223"/>
    </row>
    <row r="677" spans="1:8" ht="23.1" customHeight="1">
      <c r="A677" s="219"/>
      <c r="B677" s="225"/>
      <c r="C677" s="220"/>
      <c r="D677" s="220"/>
      <c r="E677" s="220"/>
      <c r="F677" s="221"/>
      <c r="G677" s="222"/>
      <c r="H677" s="223"/>
    </row>
    <row r="678" spans="1:8" ht="23.1" customHeight="1">
      <c r="A678" s="219"/>
      <c r="B678" s="225"/>
      <c r="C678" s="220"/>
      <c r="D678" s="220"/>
      <c r="E678" s="220"/>
      <c r="F678" s="221"/>
      <c r="G678" s="222"/>
      <c r="H678" s="223"/>
    </row>
    <row r="679" spans="1:8" ht="23.1" customHeight="1">
      <c r="A679" s="219"/>
      <c r="B679" s="225"/>
      <c r="C679" s="220"/>
      <c r="D679" s="220"/>
      <c r="E679" s="220"/>
      <c r="F679" s="221"/>
      <c r="G679" s="222"/>
      <c r="H679" s="223"/>
    </row>
    <row r="680" spans="1:8" ht="23.1" customHeight="1">
      <c r="A680" s="219"/>
      <c r="B680" s="225"/>
      <c r="C680" s="220"/>
      <c r="D680" s="220"/>
      <c r="E680" s="220"/>
      <c r="F680" s="221"/>
      <c r="G680" s="222"/>
      <c r="H680" s="223"/>
    </row>
    <row r="681" spans="1:8" ht="23.1" customHeight="1">
      <c r="A681" s="219"/>
      <c r="B681" s="225"/>
      <c r="C681" s="220"/>
      <c r="D681" s="220"/>
      <c r="E681" s="220"/>
      <c r="F681" s="221"/>
      <c r="G681" s="222"/>
      <c r="H681" s="223"/>
    </row>
    <row r="682" spans="1:8" ht="23.1" customHeight="1">
      <c r="A682" s="219"/>
      <c r="B682" s="225"/>
      <c r="C682" s="220"/>
      <c r="D682" s="220"/>
      <c r="E682" s="220"/>
      <c r="F682" s="221"/>
      <c r="G682" s="222"/>
      <c r="H682" s="223"/>
    </row>
    <row r="683" spans="1:8" ht="23.1" customHeight="1">
      <c r="A683" s="219"/>
      <c r="B683" s="225"/>
      <c r="C683" s="220"/>
      <c r="D683" s="220"/>
      <c r="E683" s="220"/>
      <c r="F683" s="221"/>
      <c r="G683" s="222"/>
      <c r="H683" s="223"/>
    </row>
    <row r="684" spans="1:8" ht="23.1" customHeight="1">
      <c r="A684" s="219"/>
      <c r="B684" s="225"/>
      <c r="C684" s="220"/>
      <c r="D684" s="220"/>
      <c r="E684" s="220"/>
      <c r="F684" s="221"/>
      <c r="G684" s="222"/>
      <c r="H684" s="223"/>
    </row>
    <row r="685" spans="1:8" ht="23.1" customHeight="1">
      <c r="A685" s="219"/>
      <c r="B685" s="225"/>
      <c r="C685" s="220"/>
      <c r="D685" s="220"/>
      <c r="E685" s="220"/>
      <c r="F685" s="221"/>
      <c r="G685" s="222"/>
      <c r="H685" s="223"/>
    </row>
    <row r="686" spans="1:8" ht="23.1" customHeight="1">
      <c r="A686" s="219"/>
      <c r="B686" s="225"/>
      <c r="C686" s="220"/>
      <c r="D686" s="220"/>
      <c r="E686" s="220"/>
      <c r="F686" s="221"/>
      <c r="G686" s="222"/>
      <c r="H686" s="223"/>
    </row>
    <row r="687" spans="1:8" ht="23.1" customHeight="1">
      <c r="A687" s="219"/>
      <c r="B687" s="225"/>
      <c r="C687" s="220"/>
      <c r="D687" s="220"/>
      <c r="E687" s="220"/>
      <c r="F687" s="221"/>
      <c r="G687" s="222"/>
      <c r="H687" s="223"/>
    </row>
    <row r="688" spans="1:8" ht="23.1" customHeight="1">
      <c r="A688" s="219"/>
      <c r="B688" s="225"/>
      <c r="C688" s="220"/>
      <c r="D688" s="220"/>
      <c r="E688" s="220"/>
      <c r="F688" s="221"/>
      <c r="G688" s="222"/>
      <c r="H688" s="223"/>
    </row>
    <row r="689" spans="1:8" ht="23.1" customHeight="1">
      <c r="A689" s="219"/>
      <c r="B689" s="225"/>
      <c r="C689" s="220"/>
      <c r="D689" s="220"/>
      <c r="E689" s="220"/>
      <c r="F689" s="221"/>
      <c r="G689" s="222"/>
      <c r="H689" s="223"/>
    </row>
    <row r="690" spans="1:8" ht="23.1" customHeight="1">
      <c r="A690" s="219"/>
      <c r="B690" s="225"/>
      <c r="C690" s="220"/>
      <c r="D690" s="220"/>
      <c r="E690" s="220"/>
      <c r="F690" s="221"/>
      <c r="G690" s="222"/>
      <c r="H690" s="223"/>
    </row>
    <row r="691" spans="1:8" ht="23.1" customHeight="1">
      <c r="A691" s="219"/>
      <c r="B691" s="225"/>
      <c r="C691" s="220"/>
      <c r="D691" s="220"/>
      <c r="E691" s="220"/>
      <c r="F691" s="221"/>
      <c r="G691" s="222"/>
      <c r="H691" s="223"/>
    </row>
    <row r="692" spans="1:8" ht="23.1" customHeight="1">
      <c r="A692" s="219"/>
      <c r="B692" s="225"/>
      <c r="C692" s="220"/>
      <c r="D692" s="220"/>
      <c r="E692" s="220"/>
      <c r="F692" s="221"/>
      <c r="G692" s="222"/>
      <c r="H692" s="223"/>
    </row>
    <row r="693" spans="1:8" ht="23.1" customHeight="1">
      <c r="A693" s="219"/>
      <c r="B693" s="225"/>
      <c r="C693" s="220"/>
      <c r="D693" s="220"/>
      <c r="E693" s="220"/>
      <c r="F693" s="221"/>
      <c r="G693" s="222"/>
      <c r="H693" s="223"/>
    </row>
    <row r="694" spans="1:8" ht="23.1" customHeight="1">
      <c r="A694" s="219"/>
      <c r="B694" s="225"/>
      <c r="C694" s="220"/>
      <c r="D694" s="220"/>
      <c r="E694" s="220"/>
      <c r="F694" s="221"/>
      <c r="G694" s="222"/>
      <c r="H694" s="223"/>
    </row>
    <row r="695" spans="1:8" ht="23.1" customHeight="1">
      <c r="A695" s="219"/>
      <c r="B695" s="225"/>
      <c r="C695" s="220"/>
      <c r="D695" s="220"/>
      <c r="E695" s="220"/>
      <c r="F695" s="221"/>
      <c r="G695" s="222"/>
      <c r="H695" s="223"/>
    </row>
    <row r="696" spans="1:8" ht="23.1" customHeight="1">
      <c r="A696" s="219"/>
      <c r="B696" s="225"/>
      <c r="C696" s="220"/>
      <c r="D696" s="220"/>
      <c r="E696" s="220"/>
      <c r="F696" s="221"/>
      <c r="G696" s="222"/>
      <c r="H696" s="223"/>
    </row>
    <row r="697" spans="1:8" ht="23.1" customHeight="1">
      <c r="A697" s="219"/>
      <c r="B697" s="225"/>
      <c r="C697" s="220"/>
      <c r="D697" s="220"/>
      <c r="E697" s="220"/>
      <c r="F697" s="221"/>
      <c r="G697" s="222"/>
      <c r="H697" s="223"/>
    </row>
    <row r="698" spans="1:8" ht="23.1" customHeight="1">
      <c r="A698" s="219"/>
      <c r="B698" s="225"/>
      <c r="C698" s="220"/>
      <c r="D698" s="220"/>
      <c r="E698" s="220"/>
      <c r="F698" s="221"/>
      <c r="G698" s="222"/>
      <c r="H698" s="223"/>
    </row>
    <row r="699" spans="1:8" ht="23.1" customHeight="1">
      <c r="A699" s="219"/>
      <c r="B699" s="225"/>
      <c r="C699" s="220"/>
      <c r="D699" s="220"/>
      <c r="E699" s="220"/>
      <c r="F699" s="221"/>
      <c r="G699" s="222"/>
      <c r="H699" s="223"/>
    </row>
    <row r="700" spans="1:8" ht="23.1" customHeight="1">
      <c r="A700" s="219"/>
      <c r="B700" s="225"/>
      <c r="C700" s="220"/>
      <c r="D700" s="220"/>
      <c r="E700" s="220"/>
      <c r="F700" s="221"/>
      <c r="G700" s="222"/>
      <c r="H700" s="223"/>
    </row>
    <row r="701" spans="1:8" ht="23.1" customHeight="1">
      <c r="A701" s="219"/>
      <c r="B701" s="225"/>
      <c r="C701" s="220"/>
      <c r="D701" s="220"/>
      <c r="E701" s="220"/>
      <c r="F701" s="221"/>
      <c r="G701" s="222"/>
      <c r="H701" s="223"/>
    </row>
    <row r="702" spans="1:8" ht="23.1" customHeight="1">
      <c r="A702" s="219"/>
      <c r="B702" s="225"/>
      <c r="C702" s="220"/>
      <c r="D702" s="220"/>
      <c r="E702" s="220"/>
      <c r="F702" s="221"/>
      <c r="G702" s="222"/>
      <c r="H702" s="223"/>
    </row>
    <row r="703" spans="1:8" ht="23.1" customHeight="1">
      <c r="A703" s="219"/>
      <c r="B703" s="225"/>
      <c r="C703" s="220"/>
      <c r="D703" s="220"/>
      <c r="E703" s="220"/>
      <c r="F703" s="221"/>
      <c r="G703" s="222"/>
      <c r="H703" s="223"/>
    </row>
    <row r="704" spans="1:8" ht="23.1" customHeight="1">
      <c r="A704" s="219"/>
      <c r="B704" s="225"/>
      <c r="C704" s="220"/>
      <c r="D704" s="220"/>
      <c r="E704" s="220"/>
      <c r="F704" s="221"/>
      <c r="G704" s="222"/>
      <c r="H704" s="223"/>
    </row>
    <row r="705" spans="1:8" ht="23.1" customHeight="1">
      <c r="A705" s="219"/>
      <c r="B705" s="225"/>
      <c r="C705" s="220"/>
      <c r="D705" s="220"/>
      <c r="E705" s="220"/>
      <c r="F705" s="221"/>
      <c r="G705" s="222"/>
      <c r="H705" s="223"/>
    </row>
    <row r="706" spans="1:8" ht="23.1" customHeight="1">
      <c r="A706" s="219"/>
      <c r="B706" s="225"/>
      <c r="C706" s="220"/>
      <c r="D706" s="220"/>
      <c r="E706" s="220"/>
      <c r="F706" s="221"/>
      <c r="G706" s="222"/>
      <c r="H706" s="223"/>
    </row>
    <row r="707" spans="1:8" ht="23.1" customHeight="1">
      <c r="A707" s="219"/>
      <c r="B707" s="225"/>
      <c r="C707" s="220"/>
      <c r="D707" s="220"/>
      <c r="E707" s="220"/>
      <c r="F707" s="221"/>
      <c r="G707" s="222"/>
      <c r="H707" s="223"/>
    </row>
    <row r="708" spans="1:8" ht="23.1" customHeight="1">
      <c r="A708" s="219"/>
      <c r="B708" s="225"/>
      <c r="C708" s="220"/>
      <c r="D708" s="220"/>
      <c r="E708" s="220"/>
      <c r="F708" s="221"/>
      <c r="G708" s="222"/>
      <c r="H708" s="223"/>
    </row>
    <row r="709" spans="1:8" ht="23.1" customHeight="1">
      <c r="A709" s="219"/>
      <c r="B709" s="225"/>
      <c r="C709" s="220"/>
      <c r="D709" s="220"/>
      <c r="E709" s="220"/>
      <c r="F709" s="221"/>
      <c r="G709" s="222"/>
      <c r="H709" s="223"/>
    </row>
    <row r="710" spans="1:8" ht="23.1" customHeight="1">
      <c r="A710" s="219"/>
      <c r="B710" s="225"/>
      <c r="C710" s="220"/>
      <c r="D710" s="220"/>
      <c r="E710" s="220"/>
      <c r="F710" s="221"/>
      <c r="G710" s="222"/>
      <c r="H710" s="223"/>
    </row>
    <row r="711" spans="1:8" ht="23.1" customHeight="1">
      <c r="A711" s="219"/>
      <c r="B711" s="225"/>
      <c r="C711" s="220"/>
      <c r="D711" s="220"/>
      <c r="E711" s="220"/>
      <c r="F711" s="221"/>
      <c r="G711" s="222"/>
      <c r="H711" s="223"/>
    </row>
    <row r="712" spans="1:8" ht="23.1" customHeight="1">
      <c r="A712" s="219"/>
      <c r="B712" s="225"/>
      <c r="C712" s="220"/>
      <c r="D712" s="220"/>
      <c r="E712" s="220"/>
      <c r="F712" s="221"/>
      <c r="G712" s="222"/>
      <c r="H712" s="223"/>
    </row>
    <row r="713" spans="1:8" ht="23.1" customHeight="1">
      <c r="A713" s="219"/>
      <c r="B713" s="225"/>
      <c r="C713" s="220"/>
      <c r="D713" s="220"/>
      <c r="E713" s="220"/>
      <c r="F713" s="221"/>
      <c r="G713" s="222"/>
      <c r="H713" s="223"/>
    </row>
    <row r="714" spans="1:8" ht="23.1" customHeight="1">
      <c r="A714" s="219"/>
      <c r="B714" s="225"/>
      <c r="C714" s="220"/>
      <c r="D714" s="220"/>
      <c r="E714" s="220"/>
      <c r="F714" s="221"/>
      <c r="G714" s="222"/>
      <c r="H714" s="223"/>
    </row>
    <row r="715" spans="1:8" ht="23.1" customHeight="1">
      <c r="A715" s="219"/>
      <c r="B715" s="225"/>
      <c r="C715" s="220"/>
      <c r="D715" s="220"/>
      <c r="E715" s="220"/>
      <c r="F715" s="221"/>
      <c r="G715" s="222"/>
      <c r="H715" s="223"/>
    </row>
    <row r="716" spans="1:8" ht="23.1" customHeight="1">
      <c r="A716" s="219"/>
      <c r="B716" s="225"/>
      <c r="C716" s="220"/>
      <c r="D716" s="220"/>
      <c r="E716" s="220"/>
      <c r="F716" s="221"/>
      <c r="G716" s="222"/>
      <c r="H716" s="223"/>
    </row>
    <row r="717" spans="1:8" ht="23.1" customHeight="1">
      <c r="A717" s="219"/>
      <c r="B717" s="225"/>
      <c r="C717" s="220"/>
      <c r="D717" s="220"/>
      <c r="E717" s="220"/>
      <c r="F717" s="221"/>
      <c r="G717" s="222"/>
      <c r="H717" s="223"/>
    </row>
    <row r="718" spans="1:8" ht="23.1" customHeight="1">
      <c r="A718" s="219"/>
      <c r="B718" s="225"/>
      <c r="C718" s="220"/>
      <c r="D718" s="220"/>
      <c r="E718" s="220"/>
      <c r="F718" s="221"/>
      <c r="G718" s="222"/>
      <c r="H718" s="223"/>
    </row>
    <row r="719" spans="1:8" ht="23.1" customHeight="1">
      <c r="A719" s="219"/>
      <c r="B719" s="225"/>
      <c r="C719" s="220"/>
      <c r="D719" s="220"/>
      <c r="E719" s="220"/>
      <c r="F719" s="221"/>
      <c r="G719" s="222"/>
      <c r="H719" s="223"/>
    </row>
    <row r="720" spans="1:8" ht="23.1" customHeight="1">
      <c r="A720" s="219"/>
      <c r="B720" s="225"/>
      <c r="C720" s="220"/>
      <c r="D720" s="220"/>
      <c r="E720" s="220"/>
      <c r="F720" s="221"/>
      <c r="G720" s="222"/>
      <c r="H720" s="223"/>
    </row>
    <row r="721" spans="1:8" ht="23.1" customHeight="1">
      <c r="A721" s="219"/>
      <c r="B721" s="225"/>
      <c r="C721" s="220"/>
      <c r="D721" s="220"/>
      <c r="E721" s="220"/>
      <c r="F721" s="221"/>
      <c r="G721" s="222"/>
      <c r="H721" s="223"/>
    </row>
    <row r="722" spans="1:8" ht="23.1" customHeight="1">
      <c r="A722" s="219"/>
      <c r="B722" s="225"/>
      <c r="C722" s="220"/>
      <c r="D722" s="220"/>
      <c r="E722" s="220"/>
      <c r="F722" s="221"/>
      <c r="G722" s="222"/>
      <c r="H722" s="223"/>
    </row>
    <row r="723" spans="1:8" ht="23.1" customHeight="1">
      <c r="A723" s="219"/>
      <c r="B723" s="225"/>
      <c r="C723" s="220"/>
      <c r="D723" s="220"/>
      <c r="E723" s="220"/>
      <c r="F723" s="221"/>
      <c r="G723" s="222"/>
      <c r="H723" s="223"/>
    </row>
    <row r="724" spans="1:8" ht="23.1" customHeight="1">
      <c r="A724" s="219"/>
      <c r="B724" s="225"/>
      <c r="C724" s="220"/>
      <c r="D724" s="220"/>
      <c r="E724" s="220"/>
      <c r="F724" s="221"/>
      <c r="G724" s="222"/>
      <c r="H724" s="223"/>
    </row>
    <row r="725" spans="1:8" ht="23.1" customHeight="1">
      <c r="A725" s="219"/>
      <c r="B725" s="225"/>
      <c r="C725" s="220"/>
      <c r="D725" s="220"/>
      <c r="E725" s="220"/>
      <c r="F725" s="221"/>
      <c r="G725" s="222"/>
      <c r="H725" s="223"/>
    </row>
    <row r="726" spans="1:8" ht="23.1" customHeight="1">
      <c r="A726" s="219"/>
      <c r="B726" s="225"/>
      <c r="C726" s="220"/>
      <c r="D726" s="220"/>
      <c r="E726" s="220"/>
      <c r="F726" s="221"/>
      <c r="G726" s="222"/>
      <c r="H726" s="223"/>
    </row>
    <row r="727" spans="1:8" ht="23.1" customHeight="1">
      <c r="A727" s="219"/>
      <c r="B727" s="225"/>
      <c r="C727" s="220"/>
      <c r="D727" s="220"/>
      <c r="E727" s="220"/>
      <c r="F727" s="221"/>
      <c r="G727" s="222"/>
      <c r="H727" s="223"/>
    </row>
    <row r="728" spans="1:8" ht="23.1" customHeight="1">
      <c r="A728" s="219"/>
      <c r="B728" s="225"/>
      <c r="C728" s="220"/>
      <c r="D728" s="220"/>
      <c r="E728" s="220"/>
      <c r="F728" s="221"/>
      <c r="G728" s="222"/>
      <c r="H728" s="223"/>
    </row>
    <row r="729" spans="1:8" ht="23.1" customHeight="1">
      <c r="A729" s="219"/>
      <c r="B729" s="225"/>
      <c r="C729" s="220"/>
      <c r="D729" s="220"/>
      <c r="E729" s="220"/>
      <c r="F729" s="221"/>
      <c r="G729" s="222"/>
      <c r="H729" s="223"/>
    </row>
    <row r="730" spans="1:8" ht="23.1" customHeight="1">
      <c r="A730" s="219"/>
      <c r="B730" s="225"/>
      <c r="C730" s="220"/>
      <c r="D730" s="220"/>
      <c r="E730" s="220"/>
      <c r="F730" s="221"/>
      <c r="G730" s="222"/>
      <c r="H730" s="223"/>
    </row>
    <row r="731" spans="1:8" ht="23.1" customHeight="1">
      <c r="A731" s="219"/>
      <c r="B731" s="225"/>
      <c r="C731" s="220"/>
      <c r="D731" s="220"/>
      <c r="E731" s="220"/>
      <c r="F731" s="221"/>
      <c r="G731" s="222"/>
      <c r="H731" s="223"/>
    </row>
    <row r="732" spans="1:8" ht="23.1" customHeight="1">
      <c r="A732" s="219"/>
      <c r="B732" s="225"/>
      <c r="C732" s="220"/>
      <c r="D732" s="220"/>
      <c r="E732" s="220"/>
      <c r="F732" s="221"/>
      <c r="G732" s="222"/>
      <c r="H732" s="223"/>
    </row>
    <row r="733" spans="1:8" ht="23.1" customHeight="1">
      <c r="A733" s="219"/>
      <c r="B733" s="225"/>
      <c r="C733" s="220"/>
      <c r="D733" s="220"/>
      <c r="E733" s="220"/>
      <c r="F733" s="221"/>
      <c r="G733" s="222"/>
      <c r="H733" s="223"/>
    </row>
    <row r="734" spans="1:8" ht="23.1" customHeight="1">
      <c r="A734" s="219"/>
      <c r="B734" s="225"/>
      <c r="C734" s="220"/>
      <c r="D734" s="220"/>
      <c r="E734" s="220"/>
      <c r="F734" s="221"/>
      <c r="G734" s="222"/>
      <c r="H734" s="223"/>
    </row>
    <row r="735" spans="1:8" ht="23.1" customHeight="1">
      <c r="A735" s="219"/>
      <c r="B735" s="225"/>
      <c r="C735" s="220"/>
      <c r="D735" s="220"/>
      <c r="E735" s="220"/>
      <c r="F735" s="221"/>
      <c r="G735" s="222"/>
      <c r="H735" s="223"/>
    </row>
    <row r="736" spans="1:8" ht="23.1" customHeight="1">
      <c r="A736" s="219"/>
      <c r="B736" s="225"/>
      <c r="C736" s="220"/>
      <c r="D736" s="220"/>
      <c r="E736" s="220"/>
      <c r="F736" s="221"/>
      <c r="G736" s="222"/>
      <c r="H736" s="223"/>
    </row>
    <row r="737" spans="1:8" ht="23.1" customHeight="1">
      <c r="A737" s="219"/>
      <c r="B737" s="225"/>
      <c r="C737" s="220"/>
      <c r="D737" s="220"/>
      <c r="E737" s="220"/>
      <c r="F737" s="221"/>
      <c r="G737" s="222"/>
      <c r="H737" s="223"/>
    </row>
    <row r="738" spans="1:8" ht="23.1" customHeight="1">
      <c r="A738" s="219"/>
      <c r="B738" s="225"/>
      <c r="C738" s="220"/>
      <c r="D738" s="220"/>
      <c r="E738" s="220"/>
      <c r="F738" s="221"/>
      <c r="G738" s="222"/>
      <c r="H738" s="223"/>
    </row>
    <row r="739" spans="1:8" ht="23.1" customHeight="1">
      <c r="A739" s="219"/>
      <c r="B739" s="225"/>
      <c r="C739" s="220"/>
      <c r="D739" s="220"/>
      <c r="E739" s="220"/>
      <c r="F739" s="221"/>
      <c r="G739" s="222"/>
      <c r="H739" s="223"/>
    </row>
    <row r="740" spans="1:8" ht="23.1" customHeight="1">
      <c r="A740" s="219"/>
      <c r="B740" s="225"/>
      <c r="C740" s="220"/>
      <c r="D740" s="220"/>
      <c r="E740" s="220"/>
      <c r="F740" s="221"/>
      <c r="G740" s="222"/>
      <c r="H740" s="223"/>
    </row>
    <row r="741" spans="1:8" ht="23.1" customHeight="1">
      <c r="A741" s="219"/>
      <c r="B741" s="225"/>
      <c r="C741" s="220"/>
      <c r="D741" s="220"/>
      <c r="E741" s="220"/>
      <c r="F741" s="221"/>
      <c r="G741" s="222"/>
      <c r="H741" s="223"/>
    </row>
    <row r="742" spans="1:8" ht="23.1" customHeight="1">
      <c r="A742" s="219"/>
      <c r="B742" s="225"/>
      <c r="C742" s="220"/>
      <c r="D742" s="220"/>
      <c r="E742" s="220"/>
      <c r="F742" s="221"/>
      <c r="G742" s="222"/>
      <c r="H742" s="223"/>
    </row>
    <row r="743" spans="1:8" ht="23.1" customHeight="1">
      <c r="A743" s="219"/>
      <c r="B743" s="225"/>
      <c r="C743" s="220"/>
      <c r="D743" s="220"/>
      <c r="E743" s="220"/>
      <c r="F743" s="221"/>
      <c r="G743" s="222"/>
      <c r="H743" s="223"/>
    </row>
    <row r="744" spans="1:8" ht="23.1" customHeight="1">
      <c r="A744" s="219"/>
      <c r="B744" s="225"/>
      <c r="C744" s="220"/>
      <c r="D744" s="220"/>
      <c r="E744" s="220"/>
      <c r="F744" s="221"/>
      <c r="G744" s="222"/>
      <c r="H744" s="223"/>
    </row>
    <row r="745" spans="1:8" ht="23.1" customHeight="1">
      <c r="A745" s="219"/>
      <c r="B745" s="225"/>
      <c r="C745" s="220"/>
      <c r="D745" s="220"/>
      <c r="E745" s="220"/>
      <c r="F745" s="221"/>
      <c r="G745" s="222"/>
      <c r="H745" s="223"/>
    </row>
    <row r="746" spans="1:8" ht="23.1" customHeight="1">
      <c r="A746" s="219"/>
      <c r="B746" s="225"/>
      <c r="C746" s="220"/>
      <c r="D746" s="220"/>
      <c r="E746" s="220"/>
      <c r="F746" s="221"/>
      <c r="G746" s="222"/>
      <c r="H746" s="223"/>
    </row>
    <row r="747" spans="1:8" ht="23.1" customHeight="1">
      <c r="A747" s="219"/>
      <c r="B747" s="225"/>
      <c r="C747" s="220"/>
      <c r="D747" s="220"/>
      <c r="E747" s="220"/>
      <c r="F747" s="221"/>
      <c r="G747" s="222"/>
      <c r="H747" s="223"/>
    </row>
    <row r="748" spans="1:8" ht="23.1" customHeight="1">
      <c r="A748" s="219"/>
      <c r="B748" s="225"/>
      <c r="C748" s="220"/>
      <c r="D748" s="220"/>
      <c r="E748" s="220"/>
      <c r="F748" s="221"/>
      <c r="G748" s="222"/>
      <c r="H748" s="223"/>
    </row>
    <row r="749" spans="1:8" ht="23.1" customHeight="1">
      <c r="A749" s="219"/>
      <c r="B749" s="225"/>
      <c r="C749" s="220"/>
      <c r="D749" s="220"/>
      <c r="E749" s="220"/>
      <c r="F749" s="221"/>
      <c r="G749" s="222"/>
      <c r="H749" s="223"/>
    </row>
    <row r="750" spans="1:8" ht="23.1" customHeight="1">
      <c r="A750" s="219"/>
      <c r="B750" s="225"/>
      <c r="C750" s="220"/>
      <c r="D750" s="220"/>
      <c r="E750" s="220"/>
      <c r="F750" s="221"/>
      <c r="G750" s="222"/>
      <c r="H750" s="223"/>
    </row>
    <row r="751" spans="1:8" ht="23.1" customHeight="1">
      <c r="A751" s="219"/>
      <c r="B751" s="225"/>
      <c r="C751" s="220"/>
      <c r="D751" s="220"/>
      <c r="E751" s="220"/>
      <c r="F751" s="221"/>
      <c r="G751" s="222"/>
      <c r="H751" s="223"/>
    </row>
    <row r="752" spans="1:8" ht="23.1" customHeight="1">
      <c r="A752" s="219"/>
      <c r="B752" s="225"/>
      <c r="C752" s="220"/>
      <c r="D752" s="220"/>
      <c r="E752" s="220"/>
      <c r="F752" s="221"/>
      <c r="G752" s="222"/>
      <c r="H752" s="223"/>
    </row>
    <row r="753" spans="1:8" ht="23.1" customHeight="1">
      <c r="A753" s="219"/>
      <c r="B753" s="225"/>
      <c r="C753" s="220"/>
      <c r="D753" s="220"/>
      <c r="E753" s="220"/>
      <c r="F753" s="221"/>
      <c r="G753" s="222"/>
      <c r="H753" s="223"/>
    </row>
    <row r="754" spans="1:8" ht="23.1" customHeight="1">
      <c r="A754" s="219"/>
      <c r="B754" s="225"/>
      <c r="C754" s="220"/>
      <c r="D754" s="220"/>
      <c r="E754" s="220"/>
      <c r="F754" s="221"/>
      <c r="G754" s="222"/>
      <c r="H754" s="223"/>
    </row>
    <row r="755" spans="1:8" ht="23.1" customHeight="1">
      <c r="A755" s="219"/>
      <c r="B755" s="225"/>
      <c r="C755" s="220"/>
      <c r="D755" s="220"/>
      <c r="E755" s="220"/>
      <c r="F755" s="221"/>
      <c r="G755" s="222"/>
      <c r="H755" s="223"/>
    </row>
    <row r="756" spans="1:8" ht="23.1" customHeight="1">
      <c r="A756" s="219"/>
      <c r="B756" s="225"/>
      <c r="C756" s="220"/>
      <c r="D756" s="220"/>
      <c r="E756" s="220"/>
      <c r="F756" s="221"/>
      <c r="G756" s="222"/>
      <c r="H756" s="223"/>
    </row>
    <row r="757" spans="1:8" ht="23.1" customHeight="1">
      <c r="A757" s="219"/>
      <c r="B757" s="225"/>
      <c r="C757" s="220"/>
      <c r="D757" s="220"/>
      <c r="E757" s="220"/>
      <c r="F757" s="221"/>
      <c r="G757" s="222"/>
      <c r="H757" s="223"/>
    </row>
    <row r="758" spans="1:8" ht="23.1" customHeight="1">
      <c r="A758" s="219"/>
      <c r="B758" s="225"/>
      <c r="C758" s="220"/>
      <c r="D758" s="220"/>
      <c r="E758" s="220"/>
      <c r="F758" s="221"/>
      <c r="G758" s="222"/>
      <c r="H758" s="223"/>
    </row>
    <row r="759" spans="1:8" ht="23.1" customHeight="1">
      <c r="A759" s="219"/>
      <c r="B759" s="225"/>
      <c r="C759" s="220"/>
      <c r="D759" s="220"/>
      <c r="E759" s="220"/>
      <c r="F759" s="221"/>
      <c r="G759" s="222"/>
      <c r="H759" s="223"/>
    </row>
    <row r="760" spans="1:8" ht="23.1" customHeight="1">
      <c r="A760" s="219"/>
      <c r="B760" s="225"/>
      <c r="C760" s="220"/>
      <c r="D760" s="220"/>
      <c r="E760" s="220"/>
      <c r="F760" s="221"/>
      <c r="G760" s="222"/>
      <c r="H760" s="223"/>
    </row>
    <row r="761" spans="1:8" ht="23.1" customHeight="1">
      <c r="A761" s="219"/>
      <c r="B761" s="225"/>
      <c r="C761" s="220"/>
      <c r="D761" s="220"/>
      <c r="E761" s="220"/>
      <c r="F761" s="221"/>
      <c r="G761" s="222"/>
      <c r="H761" s="223"/>
    </row>
    <row r="762" spans="1:8" ht="23.1" customHeight="1">
      <c r="A762" s="219"/>
      <c r="B762" s="225"/>
      <c r="C762" s="220"/>
      <c r="D762" s="220"/>
      <c r="E762" s="220"/>
      <c r="F762" s="221"/>
      <c r="G762" s="222"/>
      <c r="H762" s="223"/>
    </row>
    <row r="763" spans="1:8" ht="23.1" customHeight="1">
      <c r="A763" s="219"/>
      <c r="B763" s="225"/>
      <c r="C763" s="220"/>
      <c r="D763" s="220"/>
      <c r="E763" s="220"/>
      <c r="F763" s="221"/>
      <c r="G763" s="222"/>
      <c r="H763" s="223"/>
    </row>
    <row r="764" spans="1:8" ht="23.1" customHeight="1">
      <c r="A764" s="219"/>
      <c r="B764" s="225"/>
      <c r="C764" s="220"/>
      <c r="D764" s="220"/>
      <c r="E764" s="220"/>
      <c r="F764" s="221"/>
      <c r="G764" s="222"/>
      <c r="H764" s="223"/>
    </row>
    <row r="765" spans="1:8" ht="23.1" customHeight="1">
      <c r="A765" s="219"/>
      <c r="B765" s="225"/>
      <c r="C765" s="220"/>
      <c r="D765" s="220"/>
      <c r="E765" s="220"/>
      <c r="F765" s="221"/>
      <c r="G765" s="222"/>
      <c r="H765" s="223"/>
    </row>
    <row r="766" spans="1:8" ht="23.1" customHeight="1">
      <c r="A766" s="219"/>
      <c r="B766" s="225"/>
      <c r="C766" s="220"/>
      <c r="D766" s="220"/>
      <c r="E766" s="220"/>
      <c r="F766" s="221"/>
      <c r="G766" s="222"/>
      <c r="H766" s="223"/>
    </row>
    <row r="767" spans="1:8" ht="23.1" customHeight="1">
      <c r="A767" s="219"/>
      <c r="B767" s="225"/>
      <c r="C767" s="220"/>
      <c r="D767" s="220"/>
      <c r="E767" s="220"/>
      <c r="F767" s="221"/>
      <c r="G767" s="222"/>
      <c r="H767" s="223"/>
    </row>
    <row r="768" spans="1:8" ht="23.1" customHeight="1">
      <c r="A768" s="219"/>
      <c r="B768" s="225"/>
      <c r="C768" s="220"/>
      <c r="D768" s="220"/>
      <c r="E768" s="220"/>
      <c r="F768" s="221"/>
      <c r="G768" s="222"/>
      <c r="H768" s="223"/>
    </row>
    <row r="769" spans="1:8" ht="23.1" customHeight="1">
      <c r="A769" s="219"/>
      <c r="B769" s="225"/>
      <c r="C769" s="220"/>
      <c r="D769" s="220"/>
      <c r="E769" s="220"/>
      <c r="F769" s="221"/>
      <c r="G769" s="222"/>
      <c r="H769" s="223"/>
    </row>
    <row r="770" spans="1:8" ht="23.1" customHeight="1">
      <c r="A770" s="219"/>
      <c r="B770" s="225"/>
      <c r="C770" s="220"/>
      <c r="D770" s="220"/>
      <c r="E770" s="220"/>
      <c r="F770" s="221"/>
      <c r="G770" s="222"/>
      <c r="H770" s="223"/>
    </row>
    <row r="771" spans="1:8" ht="23.1" customHeight="1">
      <c r="A771" s="219"/>
      <c r="B771" s="225"/>
      <c r="C771" s="220"/>
      <c r="D771" s="220"/>
      <c r="E771" s="220"/>
      <c r="F771" s="221"/>
      <c r="G771" s="222"/>
      <c r="H771" s="223"/>
    </row>
    <row r="772" spans="1:8" ht="23.1" customHeight="1">
      <c r="A772" s="219"/>
      <c r="B772" s="225"/>
      <c r="C772" s="220"/>
      <c r="D772" s="220"/>
      <c r="E772" s="220"/>
      <c r="F772" s="221"/>
      <c r="G772" s="222"/>
      <c r="H772" s="223"/>
    </row>
    <row r="773" spans="1:8" ht="23.1" customHeight="1">
      <c r="A773" s="219"/>
      <c r="B773" s="225"/>
      <c r="C773" s="220"/>
      <c r="D773" s="220"/>
      <c r="E773" s="220"/>
      <c r="F773" s="221"/>
      <c r="G773" s="222"/>
      <c r="H773" s="223"/>
    </row>
    <row r="774" spans="1:8" ht="23.1" customHeight="1">
      <c r="A774" s="219"/>
      <c r="B774" s="225"/>
      <c r="C774" s="220"/>
      <c r="D774" s="220"/>
      <c r="E774" s="220"/>
      <c r="F774" s="221"/>
      <c r="G774" s="222"/>
      <c r="H774" s="223"/>
    </row>
    <row r="775" spans="1:8" ht="23.1" customHeight="1">
      <c r="A775" s="219"/>
      <c r="B775" s="225"/>
      <c r="C775" s="220"/>
      <c r="D775" s="220"/>
      <c r="E775" s="220"/>
      <c r="F775" s="221"/>
      <c r="G775" s="222"/>
      <c r="H775" s="223"/>
    </row>
    <row r="776" spans="1:8" ht="23.1" customHeight="1">
      <c r="A776" s="219"/>
      <c r="B776" s="225"/>
      <c r="C776" s="220"/>
      <c r="D776" s="220"/>
      <c r="E776" s="220"/>
      <c r="F776" s="221"/>
      <c r="G776" s="222"/>
      <c r="H776" s="223"/>
    </row>
    <row r="777" spans="1:8" ht="23.1" customHeight="1">
      <c r="A777" s="219"/>
      <c r="B777" s="225"/>
      <c r="C777" s="220"/>
      <c r="D777" s="220"/>
      <c r="E777" s="220"/>
      <c r="F777" s="221"/>
      <c r="G777" s="222"/>
      <c r="H777" s="223"/>
    </row>
    <row r="778" spans="1:8" ht="23.1" customHeight="1">
      <c r="A778" s="219"/>
      <c r="B778" s="225"/>
      <c r="C778" s="220"/>
      <c r="D778" s="220"/>
      <c r="E778" s="220"/>
      <c r="F778" s="221"/>
      <c r="G778" s="222"/>
      <c r="H778" s="223"/>
    </row>
    <row r="779" spans="1:8" ht="23.1" customHeight="1">
      <c r="A779" s="219"/>
      <c r="B779" s="225"/>
      <c r="C779" s="220"/>
      <c r="D779" s="220"/>
      <c r="E779" s="220"/>
      <c r="F779" s="221"/>
      <c r="G779" s="222"/>
      <c r="H779" s="223"/>
    </row>
    <row r="780" spans="1:8" ht="23.1" customHeight="1">
      <c r="A780" s="219"/>
      <c r="B780" s="225"/>
      <c r="C780" s="220"/>
      <c r="D780" s="220"/>
      <c r="E780" s="220"/>
      <c r="F780" s="221"/>
      <c r="G780" s="222"/>
      <c r="H780" s="223"/>
    </row>
    <row r="781" spans="1:8" ht="23.1" customHeight="1">
      <c r="A781" s="219"/>
      <c r="B781" s="225"/>
      <c r="C781" s="220"/>
      <c r="D781" s="220"/>
      <c r="E781" s="220"/>
      <c r="F781" s="221"/>
      <c r="G781" s="222"/>
      <c r="H781" s="223"/>
    </row>
    <row r="782" spans="1:8" ht="23.1" customHeight="1">
      <c r="A782" s="219"/>
      <c r="B782" s="225"/>
      <c r="C782" s="220"/>
      <c r="D782" s="220"/>
      <c r="E782" s="220"/>
      <c r="F782" s="221"/>
      <c r="G782" s="222"/>
      <c r="H782" s="223"/>
    </row>
    <row r="783" spans="1:8" ht="23.1" customHeight="1">
      <c r="A783" s="219"/>
      <c r="B783" s="225"/>
      <c r="C783" s="220"/>
      <c r="D783" s="220"/>
      <c r="E783" s="220"/>
      <c r="F783" s="221"/>
      <c r="G783" s="222"/>
      <c r="H783" s="223"/>
    </row>
    <row r="784" spans="1:8" ht="23.1" customHeight="1">
      <c r="A784" s="219"/>
      <c r="B784" s="225"/>
      <c r="C784" s="220"/>
      <c r="D784" s="220"/>
      <c r="E784" s="220"/>
      <c r="F784" s="221"/>
      <c r="G784" s="222"/>
      <c r="H784" s="223"/>
    </row>
    <row r="785" spans="1:8" ht="23.1" customHeight="1">
      <c r="A785" s="219"/>
      <c r="B785" s="225"/>
      <c r="C785" s="220"/>
      <c r="D785" s="220"/>
      <c r="E785" s="220"/>
      <c r="F785" s="221"/>
      <c r="G785" s="222"/>
      <c r="H785" s="223"/>
    </row>
    <row r="786" spans="1:8" ht="23.1" customHeight="1">
      <c r="A786" s="219"/>
      <c r="B786" s="225"/>
      <c r="C786" s="220"/>
      <c r="D786" s="220"/>
      <c r="E786" s="220"/>
      <c r="F786" s="221"/>
      <c r="G786" s="222"/>
      <c r="H786" s="223"/>
    </row>
    <row r="787" spans="1:8" ht="23.1" customHeight="1">
      <c r="A787" s="219"/>
      <c r="B787" s="225"/>
      <c r="C787" s="220"/>
      <c r="D787" s="220"/>
      <c r="E787" s="220"/>
      <c r="F787" s="221"/>
      <c r="G787" s="222"/>
      <c r="H787" s="223"/>
    </row>
    <row r="788" spans="1:8" ht="23.1" customHeight="1">
      <c r="A788" s="219"/>
      <c r="B788" s="225"/>
      <c r="C788" s="220"/>
      <c r="D788" s="220"/>
      <c r="E788" s="220"/>
      <c r="F788" s="221"/>
      <c r="G788" s="222"/>
      <c r="H788" s="223"/>
    </row>
    <row r="789" spans="1:8" ht="23.1" customHeight="1">
      <c r="A789" s="219"/>
      <c r="B789" s="225"/>
      <c r="C789" s="220"/>
      <c r="D789" s="220"/>
      <c r="E789" s="220"/>
      <c r="F789" s="221"/>
      <c r="G789" s="222"/>
      <c r="H789" s="223"/>
    </row>
    <row r="790" spans="1:8" ht="23.1" customHeight="1">
      <c r="A790" s="219"/>
      <c r="B790" s="225"/>
      <c r="C790" s="220"/>
      <c r="D790" s="220"/>
      <c r="E790" s="220"/>
      <c r="F790" s="221"/>
      <c r="G790" s="222"/>
      <c r="H790" s="223"/>
    </row>
    <row r="791" spans="1:8" ht="23.1" customHeight="1">
      <c r="A791" s="219"/>
      <c r="B791" s="225"/>
      <c r="C791" s="220"/>
      <c r="D791" s="220"/>
      <c r="E791" s="220"/>
      <c r="F791" s="221"/>
      <c r="G791" s="222"/>
      <c r="H791" s="223"/>
    </row>
    <row r="792" spans="1:8" ht="23.1" customHeight="1">
      <c r="A792" s="219"/>
      <c r="B792" s="225"/>
      <c r="C792" s="220"/>
      <c r="D792" s="220"/>
      <c r="E792" s="220"/>
      <c r="F792" s="221"/>
      <c r="G792" s="222"/>
      <c r="H792" s="223"/>
    </row>
    <row r="793" spans="1:8" ht="23.1" customHeight="1">
      <c r="A793" s="219"/>
      <c r="B793" s="225"/>
      <c r="C793" s="220"/>
      <c r="D793" s="220"/>
      <c r="E793" s="220"/>
      <c r="F793" s="221"/>
      <c r="G793" s="222"/>
      <c r="H793" s="223"/>
    </row>
    <row r="794" spans="1:8" ht="23.1" customHeight="1">
      <c r="A794" s="219"/>
      <c r="B794" s="225"/>
      <c r="C794" s="220"/>
      <c r="D794" s="220"/>
      <c r="E794" s="220"/>
      <c r="F794" s="221"/>
      <c r="G794" s="222"/>
      <c r="H794" s="223"/>
    </row>
    <row r="795" spans="1:8" ht="23.1" customHeight="1">
      <c r="A795" s="219"/>
      <c r="B795" s="225"/>
      <c r="C795" s="220"/>
      <c r="D795" s="220"/>
      <c r="E795" s="220"/>
      <c r="F795" s="221"/>
      <c r="G795" s="222"/>
      <c r="H795" s="223"/>
    </row>
    <row r="796" spans="1:8" ht="23.1" customHeight="1">
      <c r="A796" s="219"/>
      <c r="B796" s="225"/>
      <c r="C796" s="220"/>
      <c r="D796" s="220"/>
      <c r="E796" s="220"/>
      <c r="F796" s="221"/>
      <c r="G796" s="222"/>
      <c r="H796" s="223"/>
    </row>
    <row r="797" spans="1:8" ht="23.1" customHeight="1">
      <c r="A797" s="219"/>
      <c r="B797" s="225"/>
      <c r="C797" s="220"/>
      <c r="D797" s="220"/>
      <c r="E797" s="220"/>
      <c r="F797" s="221"/>
      <c r="G797" s="222"/>
      <c r="H797" s="223"/>
    </row>
    <row r="798" spans="1:8" ht="23.1" customHeight="1">
      <c r="A798" s="219"/>
      <c r="B798" s="225"/>
      <c r="C798" s="220"/>
      <c r="D798" s="220"/>
      <c r="E798" s="220"/>
      <c r="F798" s="221"/>
      <c r="G798" s="222"/>
      <c r="H798" s="223"/>
    </row>
    <row r="799" spans="1:8" ht="23.1" customHeight="1">
      <c r="A799" s="219"/>
      <c r="B799" s="225"/>
      <c r="C799" s="220"/>
      <c r="D799" s="220"/>
      <c r="E799" s="220"/>
      <c r="F799" s="221"/>
      <c r="G799" s="222"/>
      <c r="H799" s="223"/>
    </row>
    <row r="800" spans="1:8" ht="23.1" customHeight="1">
      <c r="A800" s="219"/>
      <c r="B800" s="225"/>
      <c r="C800" s="220"/>
      <c r="D800" s="220"/>
      <c r="E800" s="220"/>
      <c r="F800" s="221"/>
      <c r="G800" s="222"/>
      <c r="H800" s="223"/>
    </row>
    <row r="801" spans="1:8" ht="23.1" customHeight="1">
      <c r="A801" s="219"/>
      <c r="B801" s="225"/>
      <c r="C801" s="220"/>
      <c r="D801" s="220"/>
      <c r="E801" s="220"/>
      <c r="F801" s="221"/>
      <c r="G801" s="222"/>
      <c r="H801" s="223"/>
    </row>
    <row r="802" spans="1:8" ht="23.1" customHeight="1">
      <c r="A802" s="219"/>
      <c r="B802" s="225"/>
      <c r="C802" s="220"/>
      <c r="D802" s="220"/>
      <c r="E802" s="220"/>
      <c r="F802" s="221"/>
      <c r="G802" s="222"/>
      <c r="H802" s="223"/>
    </row>
    <row r="803" spans="1:8" ht="23.1" customHeight="1">
      <c r="A803" s="219"/>
      <c r="B803" s="225"/>
      <c r="C803" s="220"/>
      <c r="D803" s="220"/>
      <c r="E803" s="220"/>
      <c r="F803" s="221"/>
      <c r="G803" s="222"/>
      <c r="H803" s="223"/>
    </row>
    <row r="804" spans="1:8" ht="23.1" customHeight="1">
      <c r="A804" s="219"/>
      <c r="B804" s="225"/>
      <c r="C804" s="220"/>
      <c r="D804" s="220"/>
      <c r="E804" s="220"/>
      <c r="F804" s="221"/>
      <c r="G804" s="222"/>
      <c r="H804" s="223"/>
    </row>
    <row r="805" spans="1:8" ht="23.1" customHeight="1">
      <c r="A805" s="219"/>
      <c r="B805" s="225"/>
      <c r="C805" s="220"/>
      <c r="D805" s="220"/>
      <c r="E805" s="220"/>
      <c r="F805" s="221"/>
      <c r="G805" s="222"/>
      <c r="H805" s="223"/>
    </row>
    <row r="806" spans="1:8" ht="23.1" customHeight="1">
      <c r="A806" s="219"/>
      <c r="B806" s="225"/>
      <c r="C806" s="220"/>
      <c r="D806" s="220"/>
      <c r="E806" s="220"/>
      <c r="F806" s="221"/>
      <c r="G806" s="222"/>
      <c r="H806" s="223"/>
    </row>
    <row r="807" spans="1:8" ht="23.1" customHeight="1">
      <c r="A807" s="219"/>
      <c r="B807" s="225"/>
      <c r="C807" s="220"/>
      <c r="D807" s="220"/>
      <c r="E807" s="220"/>
      <c r="F807" s="221"/>
      <c r="G807" s="222"/>
      <c r="H807" s="223"/>
    </row>
    <row r="808" spans="1:8" ht="23.1" customHeight="1">
      <c r="A808" s="219"/>
      <c r="B808" s="225"/>
      <c r="C808" s="220"/>
      <c r="D808" s="220"/>
      <c r="E808" s="220"/>
      <c r="F808" s="221"/>
      <c r="G808" s="222"/>
      <c r="H808" s="223"/>
    </row>
    <row r="809" spans="1:8" ht="23.1" customHeight="1">
      <c r="A809" s="219"/>
      <c r="B809" s="225"/>
      <c r="C809" s="220"/>
      <c r="D809" s="220"/>
      <c r="E809" s="220"/>
      <c r="F809" s="221"/>
      <c r="G809" s="222"/>
      <c r="H809" s="223"/>
    </row>
    <row r="810" spans="1:8" ht="23.1" customHeight="1">
      <c r="A810" s="219"/>
      <c r="B810" s="225"/>
      <c r="C810" s="220"/>
      <c r="D810" s="220"/>
      <c r="E810" s="220"/>
      <c r="F810" s="221"/>
      <c r="G810" s="222"/>
      <c r="H810" s="223"/>
    </row>
    <row r="811" spans="1:8" ht="23.1" customHeight="1">
      <c r="A811" s="219"/>
      <c r="B811" s="225"/>
      <c r="C811" s="220"/>
      <c r="D811" s="220"/>
      <c r="E811" s="220"/>
      <c r="F811" s="221"/>
      <c r="G811" s="222"/>
      <c r="H811" s="223"/>
    </row>
    <row r="812" spans="1:8" ht="23.1" customHeight="1">
      <c r="A812" s="219"/>
      <c r="B812" s="225"/>
      <c r="C812" s="220"/>
      <c r="D812" s="220"/>
      <c r="E812" s="220"/>
      <c r="F812" s="221"/>
      <c r="G812" s="222"/>
      <c r="H812" s="223"/>
    </row>
    <row r="813" spans="1:8" ht="23.1" customHeight="1">
      <c r="A813" s="219"/>
      <c r="B813" s="225"/>
      <c r="C813" s="220"/>
      <c r="D813" s="220"/>
      <c r="E813" s="220"/>
      <c r="F813" s="221"/>
      <c r="G813" s="222"/>
      <c r="H813" s="223"/>
    </row>
    <row r="814" spans="1:8" ht="23.1" customHeight="1">
      <c r="A814" s="219"/>
      <c r="B814" s="225"/>
      <c r="C814" s="220"/>
      <c r="D814" s="220"/>
      <c r="E814" s="220"/>
      <c r="F814" s="221"/>
      <c r="G814" s="222"/>
      <c r="H814" s="223"/>
    </row>
    <row r="815" spans="1:8" ht="23.1" customHeight="1">
      <c r="A815" s="219"/>
      <c r="B815" s="225"/>
      <c r="C815" s="220"/>
      <c r="D815" s="220"/>
      <c r="E815" s="220"/>
      <c r="F815" s="221"/>
      <c r="G815" s="222"/>
      <c r="H815" s="223"/>
    </row>
    <row r="816" spans="1:8" ht="23.1" customHeight="1">
      <c r="A816" s="219"/>
      <c r="B816" s="225"/>
      <c r="C816" s="220"/>
      <c r="D816" s="220"/>
      <c r="E816" s="220"/>
      <c r="F816" s="221"/>
      <c r="G816" s="222"/>
      <c r="H816" s="223"/>
    </row>
    <row r="817" spans="1:8" ht="23.1" customHeight="1">
      <c r="A817" s="219"/>
      <c r="B817" s="225"/>
      <c r="C817" s="220"/>
      <c r="D817" s="220"/>
      <c r="E817" s="220"/>
      <c r="F817" s="221"/>
      <c r="G817" s="222"/>
      <c r="H817" s="223"/>
    </row>
    <row r="818" spans="1:8" ht="23.1" customHeight="1">
      <c r="A818" s="219"/>
      <c r="B818" s="225"/>
      <c r="C818" s="220"/>
      <c r="D818" s="220"/>
      <c r="E818" s="220"/>
      <c r="F818" s="221"/>
      <c r="G818" s="222"/>
      <c r="H818" s="223"/>
    </row>
    <row r="819" spans="1:8" ht="23.1" customHeight="1">
      <c r="A819" s="219"/>
      <c r="B819" s="225"/>
      <c r="C819" s="220"/>
      <c r="D819" s="220"/>
      <c r="E819" s="220"/>
      <c r="F819" s="221"/>
      <c r="G819" s="222"/>
      <c r="H819" s="223"/>
    </row>
    <row r="820" spans="1:8" ht="23.1" customHeight="1">
      <c r="A820" s="219"/>
      <c r="B820" s="225"/>
      <c r="C820" s="220"/>
      <c r="D820" s="220"/>
      <c r="E820" s="220"/>
      <c r="F820" s="221"/>
      <c r="G820" s="222"/>
      <c r="H820" s="223"/>
    </row>
    <row r="821" spans="1:8" ht="23.1" customHeight="1">
      <c r="A821" s="219"/>
      <c r="B821" s="225"/>
      <c r="C821" s="220"/>
      <c r="D821" s="220"/>
      <c r="E821" s="220"/>
      <c r="F821" s="221"/>
      <c r="G821" s="222"/>
      <c r="H821" s="223"/>
    </row>
    <row r="822" spans="1:8" ht="23.1" customHeight="1">
      <c r="A822" s="219"/>
      <c r="B822" s="225"/>
      <c r="C822" s="220"/>
      <c r="D822" s="220"/>
      <c r="E822" s="220"/>
      <c r="F822" s="221"/>
      <c r="G822" s="222"/>
      <c r="H822" s="223"/>
    </row>
    <row r="823" spans="1:8" ht="23.1" customHeight="1">
      <c r="A823" s="219"/>
      <c r="B823" s="225"/>
      <c r="C823" s="220"/>
      <c r="D823" s="220"/>
      <c r="E823" s="220"/>
      <c r="F823" s="221"/>
      <c r="G823" s="222"/>
      <c r="H823" s="223"/>
    </row>
    <row r="824" spans="1:8" ht="23.1" customHeight="1">
      <c r="A824" s="219"/>
      <c r="B824" s="225"/>
      <c r="C824" s="220"/>
      <c r="D824" s="220"/>
      <c r="E824" s="220"/>
      <c r="F824" s="221"/>
      <c r="G824" s="222"/>
      <c r="H824" s="223"/>
    </row>
    <row r="825" spans="1:8" ht="23.1" customHeight="1">
      <c r="A825" s="219"/>
      <c r="B825" s="225"/>
      <c r="C825" s="220"/>
      <c r="D825" s="220"/>
      <c r="E825" s="220"/>
      <c r="F825" s="221"/>
      <c r="G825" s="222"/>
      <c r="H825" s="223"/>
    </row>
    <row r="826" spans="1:8" ht="23.1" customHeight="1">
      <c r="A826" s="219"/>
      <c r="B826" s="225"/>
      <c r="C826" s="220"/>
      <c r="D826" s="220"/>
      <c r="E826" s="220"/>
      <c r="F826" s="221"/>
      <c r="G826" s="222"/>
      <c r="H826" s="223"/>
    </row>
    <row r="827" spans="1:8" ht="23.1" customHeight="1">
      <c r="A827" s="219"/>
      <c r="B827" s="225"/>
      <c r="C827" s="220"/>
      <c r="D827" s="220"/>
      <c r="E827" s="220"/>
      <c r="F827" s="221"/>
      <c r="G827" s="222"/>
      <c r="H827" s="223"/>
    </row>
    <row r="828" spans="1:8" ht="23.1" customHeight="1">
      <c r="A828" s="219"/>
      <c r="B828" s="225"/>
      <c r="C828" s="220"/>
      <c r="D828" s="220"/>
      <c r="E828" s="220"/>
      <c r="F828" s="221"/>
      <c r="G828" s="222"/>
      <c r="H828" s="223"/>
    </row>
    <row r="829" spans="1:8" ht="23.1" customHeight="1">
      <c r="A829" s="219"/>
      <c r="B829" s="225"/>
      <c r="C829" s="220"/>
      <c r="D829" s="220"/>
      <c r="E829" s="220"/>
      <c r="F829" s="221"/>
      <c r="G829" s="222"/>
      <c r="H829" s="223"/>
    </row>
    <row r="830" spans="1:8" ht="23.1" customHeight="1">
      <c r="A830" s="219"/>
      <c r="B830" s="225"/>
      <c r="C830" s="220"/>
      <c r="D830" s="220"/>
      <c r="E830" s="220"/>
      <c r="F830" s="221"/>
      <c r="G830" s="222"/>
      <c r="H830" s="223"/>
    </row>
    <row r="831" spans="1:8" ht="23.1" customHeight="1">
      <c r="A831" s="219"/>
      <c r="B831" s="225"/>
      <c r="C831" s="220"/>
      <c r="D831" s="220"/>
      <c r="E831" s="220"/>
      <c r="F831" s="221"/>
      <c r="G831" s="222"/>
      <c r="H831" s="223"/>
    </row>
    <row r="832" spans="1:8" ht="23.1" customHeight="1">
      <c r="A832" s="219"/>
      <c r="B832" s="225"/>
      <c r="C832" s="220"/>
      <c r="D832" s="220"/>
      <c r="E832" s="220"/>
      <c r="F832" s="221"/>
      <c r="G832" s="222"/>
      <c r="H832" s="223"/>
    </row>
    <row r="833" spans="1:8" ht="23.1" customHeight="1">
      <c r="A833" s="219"/>
      <c r="B833" s="225"/>
      <c r="C833" s="220"/>
      <c r="D833" s="220"/>
      <c r="E833" s="220"/>
      <c r="F833" s="221"/>
      <c r="G833" s="222"/>
      <c r="H833" s="223"/>
    </row>
    <row r="834" spans="1:8" ht="23.1" customHeight="1">
      <c r="A834" s="219"/>
      <c r="B834" s="225"/>
      <c r="C834" s="220"/>
      <c r="D834" s="220"/>
      <c r="E834" s="220"/>
      <c r="F834" s="221"/>
      <c r="G834" s="222"/>
      <c r="H834" s="223"/>
    </row>
    <row r="835" spans="1:8" ht="23.1" customHeight="1">
      <c r="A835" s="219"/>
      <c r="B835" s="225"/>
      <c r="C835" s="220"/>
      <c r="D835" s="220"/>
      <c r="E835" s="220"/>
      <c r="F835" s="221"/>
      <c r="G835" s="222"/>
      <c r="H835" s="223"/>
    </row>
    <row r="836" spans="1:8" ht="23.1" customHeight="1">
      <c r="A836" s="219"/>
      <c r="B836" s="225"/>
      <c r="C836" s="220"/>
      <c r="D836" s="220"/>
      <c r="E836" s="220"/>
      <c r="F836" s="221"/>
      <c r="G836" s="222"/>
      <c r="H836" s="223"/>
    </row>
    <row r="837" spans="1:8" ht="23.1" customHeight="1">
      <c r="A837" s="219"/>
      <c r="B837" s="225"/>
      <c r="C837" s="220"/>
      <c r="D837" s="220"/>
      <c r="E837" s="220"/>
      <c r="F837" s="221"/>
      <c r="G837" s="222"/>
      <c r="H837" s="223"/>
    </row>
    <row r="838" spans="1:8" ht="23.1" customHeight="1">
      <c r="A838" s="219"/>
      <c r="B838" s="225"/>
      <c r="C838" s="220"/>
      <c r="D838" s="220"/>
      <c r="E838" s="220"/>
      <c r="F838" s="221"/>
      <c r="G838" s="222"/>
      <c r="H838" s="223"/>
    </row>
    <row r="839" spans="1:8" ht="23.1" customHeight="1">
      <c r="A839" s="219"/>
      <c r="B839" s="225"/>
      <c r="C839" s="220"/>
      <c r="D839" s="220"/>
      <c r="E839" s="220"/>
      <c r="F839" s="221"/>
      <c r="G839" s="222"/>
      <c r="H839" s="223"/>
    </row>
    <row r="840" spans="1:8" ht="23.1" customHeight="1">
      <c r="A840" s="219"/>
      <c r="B840" s="225"/>
      <c r="C840" s="220"/>
      <c r="D840" s="220"/>
      <c r="E840" s="220"/>
      <c r="F840" s="221"/>
      <c r="G840" s="222"/>
      <c r="H840" s="223"/>
    </row>
    <row r="841" spans="1:8" ht="23.1" customHeight="1">
      <c r="A841" s="219"/>
      <c r="B841" s="225"/>
      <c r="C841" s="220"/>
      <c r="D841" s="220"/>
      <c r="E841" s="220"/>
      <c r="F841" s="221"/>
      <c r="G841" s="222"/>
      <c r="H841" s="223"/>
    </row>
    <row r="842" spans="1:8" ht="23.1" customHeight="1">
      <c r="A842" s="219"/>
      <c r="B842" s="225"/>
      <c r="C842" s="220"/>
      <c r="D842" s="220"/>
      <c r="E842" s="220"/>
      <c r="F842" s="221"/>
      <c r="G842" s="222"/>
      <c r="H842" s="223"/>
    </row>
    <row r="843" spans="1:8" ht="23.1" customHeight="1">
      <c r="A843" s="219"/>
      <c r="B843" s="225"/>
      <c r="C843" s="220"/>
      <c r="D843" s="220"/>
      <c r="E843" s="220"/>
      <c r="F843" s="221"/>
      <c r="G843" s="222"/>
      <c r="H843" s="223"/>
    </row>
    <row r="844" spans="1:8" ht="23.1" customHeight="1">
      <c r="A844" s="219"/>
      <c r="B844" s="225"/>
      <c r="C844" s="220"/>
      <c r="D844" s="220"/>
      <c r="E844" s="220"/>
      <c r="F844" s="221"/>
      <c r="G844" s="222"/>
      <c r="H844" s="223"/>
    </row>
    <row r="845" spans="1:8" ht="23.1" customHeight="1">
      <c r="A845" s="219"/>
      <c r="B845" s="225"/>
      <c r="C845" s="220"/>
      <c r="D845" s="220"/>
      <c r="E845" s="220"/>
      <c r="F845" s="221"/>
      <c r="G845" s="222"/>
      <c r="H845" s="223"/>
    </row>
    <row r="846" spans="1:8" ht="23.1" customHeight="1">
      <c r="A846" s="219"/>
      <c r="B846" s="225"/>
      <c r="C846" s="220"/>
      <c r="D846" s="220"/>
      <c r="E846" s="220"/>
      <c r="F846" s="221"/>
      <c r="G846" s="222"/>
      <c r="H846" s="223"/>
    </row>
    <row r="847" spans="1:8" ht="23.1" customHeight="1">
      <c r="A847" s="219"/>
      <c r="B847" s="225"/>
      <c r="C847" s="220"/>
      <c r="D847" s="220"/>
      <c r="E847" s="220"/>
      <c r="F847" s="221"/>
      <c r="G847" s="222"/>
      <c r="H847" s="223"/>
    </row>
    <row r="848" spans="1:8" ht="23.1" customHeight="1">
      <c r="A848" s="219"/>
      <c r="B848" s="225"/>
      <c r="C848" s="220"/>
      <c r="D848" s="220"/>
      <c r="E848" s="220"/>
      <c r="F848" s="221"/>
      <c r="G848" s="222"/>
      <c r="H848" s="223"/>
    </row>
    <row r="849" spans="1:8" ht="23.1" customHeight="1">
      <c r="A849" s="219"/>
      <c r="B849" s="225"/>
      <c r="C849" s="220"/>
      <c r="D849" s="220"/>
      <c r="E849" s="220"/>
      <c r="F849" s="221"/>
      <c r="G849" s="222"/>
      <c r="H849" s="223"/>
    </row>
    <row r="850" spans="1:8" ht="23.1" customHeight="1">
      <c r="A850" s="219"/>
      <c r="B850" s="225"/>
      <c r="C850" s="220"/>
      <c r="D850" s="220"/>
      <c r="E850" s="220"/>
      <c r="F850" s="221"/>
      <c r="G850" s="222"/>
      <c r="H850" s="223"/>
    </row>
    <row r="851" spans="1:8" ht="23.1" customHeight="1">
      <c r="A851" s="219"/>
      <c r="B851" s="225"/>
      <c r="C851" s="220"/>
      <c r="D851" s="220"/>
      <c r="E851" s="220"/>
      <c r="F851" s="221"/>
      <c r="G851" s="222"/>
      <c r="H851" s="223"/>
    </row>
    <row r="852" spans="1:8" ht="23.1" customHeight="1">
      <c r="A852" s="219"/>
      <c r="B852" s="225"/>
      <c r="C852" s="220"/>
      <c r="D852" s="220"/>
      <c r="E852" s="220"/>
      <c r="F852" s="221"/>
      <c r="G852" s="222"/>
      <c r="H852" s="223"/>
    </row>
    <row r="853" spans="1:8" ht="23.1" customHeight="1">
      <c r="A853" s="219"/>
      <c r="B853" s="225"/>
      <c r="C853" s="220"/>
      <c r="D853" s="220"/>
      <c r="E853" s="220"/>
      <c r="F853" s="221"/>
      <c r="G853" s="222"/>
      <c r="H853" s="223"/>
    </row>
    <row r="854" spans="1:8" ht="23.1" customHeight="1">
      <c r="A854" s="219"/>
      <c r="B854" s="225"/>
      <c r="C854" s="220"/>
      <c r="D854" s="220"/>
      <c r="E854" s="220"/>
      <c r="F854" s="221"/>
      <c r="G854" s="222"/>
      <c r="H854" s="223"/>
    </row>
    <row r="855" spans="1:8" ht="23.1" customHeight="1">
      <c r="A855" s="219"/>
      <c r="B855" s="225"/>
      <c r="C855" s="220"/>
      <c r="D855" s="220"/>
      <c r="E855" s="220"/>
      <c r="F855" s="221"/>
      <c r="G855" s="222"/>
      <c r="H855" s="223"/>
    </row>
    <row r="856" spans="1:8" ht="23.1" customHeight="1">
      <c r="A856" s="219"/>
      <c r="B856" s="225"/>
      <c r="C856" s="220"/>
      <c r="D856" s="220"/>
      <c r="E856" s="220"/>
      <c r="F856" s="221"/>
      <c r="G856" s="222"/>
      <c r="H856" s="223"/>
    </row>
    <row r="857" spans="1:8" ht="23.1" customHeight="1">
      <c r="A857" s="219"/>
      <c r="B857" s="225"/>
      <c r="C857" s="220"/>
      <c r="D857" s="220"/>
      <c r="E857" s="220"/>
      <c r="F857" s="221"/>
      <c r="G857" s="222"/>
      <c r="H857" s="223"/>
    </row>
    <row r="858" spans="1:8" ht="23.1" customHeight="1">
      <c r="A858" s="219"/>
      <c r="B858" s="225"/>
      <c r="C858" s="220"/>
      <c r="D858" s="220"/>
      <c r="E858" s="220"/>
      <c r="F858" s="221"/>
      <c r="G858" s="222"/>
      <c r="H858" s="223"/>
    </row>
    <row r="859" spans="1:8" ht="23.1" customHeight="1">
      <c r="A859" s="219"/>
      <c r="B859" s="225"/>
      <c r="C859" s="220"/>
      <c r="D859" s="220"/>
      <c r="E859" s="220"/>
      <c r="F859" s="221"/>
      <c r="G859" s="222"/>
      <c r="H859" s="223"/>
    </row>
    <row r="860" spans="1:8" ht="23.1" customHeight="1">
      <c r="A860" s="219"/>
      <c r="B860" s="225"/>
      <c r="C860" s="220"/>
      <c r="D860" s="220"/>
      <c r="E860" s="220"/>
      <c r="F860" s="221"/>
      <c r="G860" s="222"/>
      <c r="H860" s="223"/>
    </row>
    <row r="861" spans="1:8" ht="23.1" customHeight="1">
      <c r="A861" s="219"/>
      <c r="B861" s="225"/>
      <c r="C861" s="220"/>
      <c r="D861" s="220"/>
      <c r="E861" s="220"/>
      <c r="F861" s="221"/>
      <c r="G861" s="222"/>
      <c r="H861" s="223"/>
    </row>
    <row r="862" spans="1:8" ht="23.1" customHeight="1">
      <c r="A862" s="219"/>
      <c r="B862" s="225"/>
      <c r="C862" s="220"/>
      <c r="D862" s="220"/>
      <c r="E862" s="220"/>
      <c r="F862" s="221"/>
      <c r="G862" s="222"/>
      <c r="H862" s="223"/>
    </row>
    <row r="863" spans="1:8" ht="23.1" customHeight="1">
      <c r="A863" s="219"/>
      <c r="B863" s="225"/>
      <c r="C863" s="220"/>
      <c r="D863" s="220"/>
      <c r="E863" s="220"/>
      <c r="F863" s="221"/>
      <c r="G863" s="222"/>
      <c r="H863" s="223"/>
    </row>
    <row r="864" spans="1:8" ht="23.1" customHeight="1">
      <c r="A864" s="219"/>
      <c r="B864" s="225"/>
      <c r="C864" s="220"/>
      <c r="D864" s="220"/>
      <c r="E864" s="220"/>
      <c r="F864" s="221"/>
      <c r="G864" s="222"/>
      <c r="H864" s="223"/>
    </row>
    <row r="865" spans="1:8" ht="23.1" customHeight="1">
      <c r="A865" s="219"/>
      <c r="B865" s="225"/>
      <c r="C865" s="220"/>
      <c r="D865" s="220"/>
      <c r="E865" s="220"/>
      <c r="F865" s="221"/>
      <c r="G865" s="222"/>
      <c r="H865" s="223"/>
    </row>
    <row r="866" spans="1:8" ht="23.1" customHeight="1">
      <c r="A866" s="219"/>
      <c r="B866" s="225"/>
      <c r="C866" s="220"/>
      <c r="D866" s="220"/>
      <c r="E866" s="220"/>
      <c r="F866" s="221"/>
      <c r="G866" s="222"/>
      <c r="H866" s="223"/>
    </row>
    <row r="867" spans="1:8" ht="23.1" customHeight="1">
      <c r="A867" s="219"/>
      <c r="B867" s="225"/>
      <c r="C867" s="220"/>
      <c r="D867" s="220"/>
      <c r="E867" s="220"/>
      <c r="F867" s="221"/>
      <c r="G867" s="222"/>
      <c r="H867" s="223"/>
    </row>
    <row r="868" spans="1:8" ht="23.1" customHeight="1">
      <c r="A868" s="219"/>
      <c r="B868" s="225"/>
      <c r="C868" s="220"/>
      <c r="D868" s="220"/>
      <c r="E868" s="220"/>
      <c r="F868" s="221"/>
      <c r="G868" s="222"/>
      <c r="H868" s="223"/>
    </row>
    <row r="869" spans="1:8" ht="23.1" customHeight="1">
      <c r="A869" s="219"/>
      <c r="B869" s="225"/>
      <c r="C869" s="220"/>
      <c r="D869" s="220"/>
      <c r="E869" s="220"/>
      <c r="F869" s="221"/>
      <c r="G869" s="222"/>
      <c r="H869" s="223"/>
    </row>
    <row r="870" spans="1:8" ht="23.1" customHeight="1">
      <c r="A870" s="219"/>
      <c r="B870" s="225"/>
      <c r="C870" s="220"/>
      <c r="D870" s="220"/>
      <c r="E870" s="220"/>
      <c r="F870" s="221"/>
      <c r="G870" s="222"/>
      <c r="H870" s="223"/>
    </row>
    <row r="871" spans="1:8" ht="23.1" customHeight="1">
      <c r="A871" s="219"/>
      <c r="B871" s="225"/>
      <c r="C871" s="220"/>
      <c r="D871" s="220"/>
      <c r="E871" s="220"/>
      <c r="F871" s="221"/>
      <c r="G871" s="222"/>
      <c r="H871" s="223"/>
    </row>
    <row r="872" spans="1:8" ht="23.1" customHeight="1">
      <c r="A872" s="219"/>
      <c r="B872" s="225"/>
      <c r="C872" s="220"/>
      <c r="D872" s="220"/>
      <c r="E872" s="220"/>
      <c r="F872" s="221"/>
      <c r="G872" s="222"/>
      <c r="H872" s="223"/>
    </row>
    <row r="873" spans="1:8" ht="23.1" customHeight="1">
      <c r="A873" s="219"/>
      <c r="B873" s="225"/>
      <c r="C873" s="220"/>
      <c r="D873" s="220"/>
      <c r="E873" s="220"/>
      <c r="F873" s="221"/>
      <c r="G873" s="222"/>
      <c r="H873" s="223"/>
    </row>
    <row r="874" spans="1:8" ht="23.1" customHeight="1">
      <c r="A874" s="219"/>
      <c r="B874" s="225"/>
      <c r="C874" s="220"/>
      <c r="D874" s="220"/>
      <c r="E874" s="220"/>
      <c r="F874" s="221"/>
      <c r="G874" s="222"/>
      <c r="H874" s="223"/>
    </row>
    <row r="875" spans="1:8" ht="23.1" customHeight="1">
      <c r="A875" s="219"/>
      <c r="B875" s="225"/>
      <c r="C875" s="220"/>
      <c r="D875" s="220"/>
      <c r="E875" s="220"/>
      <c r="F875" s="221"/>
      <c r="G875" s="222"/>
      <c r="H875" s="223"/>
    </row>
    <row r="876" spans="1:8" ht="23.1" customHeight="1">
      <c r="A876" s="219"/>
      <c r="B876" s="225"/>
      <c r="C876" s="220"/>
      <c r="D876" s="220"/>
      <c r="E876" s="220"/>
      <c r="F876" s="221"/>
      <c r="G876" s="222"/>
      <c r="H876" s="223"/>
    </row>
    <row r="877" spans="1:8" ht="23.1" customHeight="1">
      <c r="A877" s="219"/>
      <c r="B877" s="225"/>
      <c r="C877" s="220"/>
      <c r="D877" s="220"/>
      <c r="E877" s="220"/>
      <c r="F877" s="221"/>
      <c r="G877" s="222"/>
      <c r="H877" s="223"/>
    </row>
    <row r="878" spans="1:8" ht="23.1" customHeight="1">
      <c r="A878" s="219"/>
      <c r="B878" s="225"/>
      <c r="C878" s="220"/>
      <c r="D878" s="220"/>
      <c r="E878" s="220"/>
      <c r="F878" s="221"/>
      <c r="G878" s="222"/>
      <c r="H878" s="223"/>
    </row>
    <row r="879" spans="1:8" ht="23.1" customHeight="1">
      <c r="A879" s="219"/>
      <c r="B879" s="225"/>
      <c r="C879" s="220"/>
      <c r="D879" s="220"/>
      <c r="E879" s="220"/>
      <c r="F879" s="221"/>
      <c r="G879" s="222"/>
      <c r="H879" s="223"/>
    </row>
    <row r="880" spans="1:8" ht="23.1" customHeight="1">
      <c r="A880" s="219"/>
      <c r="B880" s="225"/>
      <c r="C880" s="220"/>
      <c r="D880" s="220"/>
      <c r="E880" s="220"/>
      <c r="F880" s="221"/>
      <c r="G880" s="222"/>
      <c r="H880" s="223"/>
    </row>
    <row r="881" spans="1:8" ht="23.1" customHeight="1">
      <c r="A881" s="219"/>
      <c r="B881" s="225"/>
      <c r="C881" s="220"/>
      <c r="D881" s="220"/>
      <c r="E881" s="220"/>
      <c r="F881" s="221"/>
      <c r="G881" s="222"/>
      <c r="H881" s="223"/>
    </row>
    <row r="882" spans="1:8" ht="23.1" customHeight="1">
      <c r="A882" s="219"/>
      <c r="B882" s="225"/>
      <c r="C882" s="220"/>
      <c r="D882" s="220"/>
      <c r="E882" s="220"/>
      <c r="F882" s="221"/>
      <c r="G882" s="222"/>
      <c r="H882" s="223"/>
    </row>
    <row r="883" spans="1:8" ht="23.1" customHeight="1">
      <c r="A883" s="219"/>
      <c r="B883" s="225"/>
      <c r="C883" s="220"/>
      <c r="D883" s="220"/>
      <c r="E883" s="220"/>
      <c r="F883" s="221"/>
      <c r="G883" s="222"/>
      <c r="H883" s="223"/>
    </row>
    <row r="884" spans="1:8" ht="23.1" customHeight="1">
      <c r="A884" s="219"/>
      <c r="B884" s="225"/>
      <c r="C884" s="220"/>
      <c r="D884" s="220"/>
      <c r="E884" s="220"/>
      <c r="F884" s="221"/>
      <c r="G884" s="222"/>
      <c r="H884" s="223"/>
    </row>
    <row r="885" spans="1:8" ht="23.1" customHeight="1">
      <c r="A885" s="219"/>
      <c r="B885" s="225"/>
      <c r="C885" s="220"/>
      <c r="D885" s="220"/>
      <c r="E885" s="220"/>
      <c r="F885" s="221"/>
      <c r="G885" s="222"/>
      <c r="H885" s="223"/>
    </row>
    <row r="886" spans="1:8" ht="23.1" customHeight="1">
      <c r="A886" s="219"/>
      <c r="B886" s="225"/>
      <c r="C886" s="220"/>
      <c r="D886" s="220"/>
      <c r="E886" s="220"/>
      <c r="F886" s="221"/>
      <c r="G886" s="222"/>
      <c r="H886" s="223"/>
    </row>
    <row r="887" spans="1:8" ht="23.1" customHeight="1">
      <c r="A887" s="219"/>
      <c r="B887" s="225"/>
      <c r="C887" s="220"/>
      <c r="D887" s="220"/>
      <c r="E887" s="220"/>
      <c r="F887" s="221"/>
      <c r="G887" s="222"/>
      <c r="H887" s="223"/>
    </row>
    <row r="888" spans="1:8" ht="23.1" customHeight="1">
      <c r="A888" s="219"/>
      <c r="B888" s="225"/>
      <c r="C888" s="220"/>
      <c r="D888" s="220"/>
      <c r="E888" s="220"/>
      <c r="F888" s="221"/>
      <c r="G888" s="222"/>
      <c r="H888" s="223"/>
    </row>
    <row r="889" spans="1:8" ht="23.1" customHeight="1">
      <c r="A889" s="219"/>
      <c r="B889" s="225"/>
      <c r="C889" s="220"/>
      <c r="D889" s="220"/>
      <c r="E889" s="220"/>
      <c r="F889" s="221"/>
      <c r="G889" s="222"/>
      <c r="H889" s="223"/>
    </row>
    <row r="890" spans="1:8" ht="23.1" customHeight="1">
      <c r="A890" s="219"/>
      <c r="B890" s="225"/>
      <c r="C890" s="220"/>
      <c r="D890" s="220"/>
      <c r="E890" s="220"/>
      <c r="F890" s="221"/>
      <c r="G890" s="222"/>
      <c r="H890" s="223"/>
    </row>
    <row r="891" spans="1:8" ht="23.1" customHeight="1">
      <c r="A891" s="219"/>
      <c r="B891" s="225"/>
      <c r="C891" s="220"/>
      <c r="D891" s="220"/>
      <c r="E891" s="220"/>
      <c r="F891" s="221"/>
      <c r="G891" s="222"/>
      <c r="H891" s="223"/>
    </row>
    <row r="892" spans="1:8" ht="23.1" customHeight="1">
      <c r="A892" s="219"/>
      <c r="B892" s="225"/>
      <c r="C892" s="220"/>
      <c r="D892" s="220"/>
      <c r="E892" s="220"/>
      <c r="F892" s="221"/>
      <c r="G892" s="222"/>
      <c r="H892" s="223"/>
    </row>
    <row r="893" spans="1:8" ht="23.1" customHeight="1">
      <c r="A893" s="219"/>
      <c r="B893" s="225"/>
      <c r="C893" s="220"/>
      <c r="D893" s="220"/>
      <c r="E893" s="220"/>
      <c r="F893" s="221"/>
      <c r="G893" s="222"/>
      <c r="H893" s="223"/>
    </row>
    <row r="894" spans="1:8" ht="23.1" customHeight="1">
      <c r="A894" s="219"/>
      <c r="B894" s="225"/>
      <c r="C894" s="220"/>
      <c r="D894" s="220"/>
      <c r="E894" s="220"/>
      <c r="F894" s="221"/>
      <c r="G894" s="222"/>
      <c r="H894" s="223"/>
    </row>
    <row r="895" spans="1:8" ht="23.1" customHeight="1">
      <c r="A895" s="219"/>
      <c r="B895" s="225"/>
      <c r="C895" s="220"/>
      <c r="D895" s="220"/>
      <c r="E895" s="220"/>
      <c r="F895" s="221"/>
      <c r="G895" s="222"/>
      <c r="H895" s="223"/>
    </row>
    <row r="896" spans="1:8" ht="23.1" customHeight="1">
      <c r="A896" s="219"/>
      <c r="B896" s="225"/>
      <c r="C896" s="220"/>
      <c r="D896" s="220"/>
      <c r="E896" s="220"/>
      <c r="F896" s="221"/>
      <c r="G896" s="222"/>
      <c r="H896" s="223"/>
    </row>
    <row r="897" spans="1:8" ht="23.1" customHeight="1">
      <c r="A897" s="219"/>
      <c r="B897" s="225"/>
      <c r="C897" s="220"/>
      <c r="D897" s="220"/>
      <c r="E897" s="220"/>
      <c r="F897" s="221"/>
      <c r="G897" s="222"/>
      <c r="H897" s="223"/>
    </row>
    <row r="898" spans="1:8" ht="23.1" customHeight="1">
      <c r="A898" s="219"/>
      <c r="B898" s="225"/>
      <c r="C898" s="220"/>
      <c r="D898" s="220"/>
      <c r="E898" s="220"/>
      <c r="F898" s="221"/>
      <c r="G898" s="222"/>
      <c r="H898" s="223"/>
    </row>
    <row r="899" spans="1:8" ht="23.1" customHeight="1">
      <c r="A899" s="219"/>
      <c r="B899" s="225"/>
      <c r="C899" s="220"/>
      <c r="D899" s="220"/>
      <c r="E899" s="220"/>
      <c r="F899" s="221"/>
      <c r="G899" s="222"/>
      <c r="H899" s="223"/>
    </row>
    <row r="900" spans="1:8" ht="23.1" customHeight="1">
      <c r="A900" s="219"/>
      <c r="B900" s="225"/>
      <c r="C900" s="220"/>
      <c r="D900" s="220"/>
      <c r="E900" s="220"/>
      <c r="F900" s="221"/>
      <c r="G900" s="222"/>
      <c r="H900" s="223"/>
    </row>
    <row r="901" spans="1:8" ht="23.1" customHeight="1">
      <c r="A901" s="219"/>
      <c r="B901" s="225"/>
      <c r="C901" s="220"/>
      <c r="D901" s="220"/>
      <c r="E901" s="220"/>
      <c r="F901" s="221"/>
      <c r="G901" s="222"/>
      <c r="H901" s="223"/>
    </row>
    <row r="902" spans="1:8" ht="23.1" customHeight="1">
      <c r="A902" s="219"/>
      <c r="B902" s="225"/>
      <c r="C902" s="220"/>
      <c r="D902" s="220"/>
      <c r="E902" s="220"/>
      <c r="F902" s="221"/>
      <c r="G902" s="222"/>
      <c r="H902" s="223"/>
    </row>
    <row r="903" spans="1:8" ht="23.1" customHeight="1">
      <c r="A903" s="219"/>
      <c r="B903" s="225"/>
      <c r="C903" s="220"/>
      <c r="D903" s="220"/>
      <c r="E903" s="220"/>
      <c r="F903" s="221"/>
      <c r="G903" s="222"/>
      <c r="H903" s="223"/>
    </row>
    <row r="904" spans="1:8" ht="23.1" customHeight="1">
      <c r="A904" s="219"/>
      <c r="B904" s="225"/>
      <c r="C904" s="220"/>
      <c r="D904" s="220"/>
      <c r="E904" s="220"/>
      <c r="F904" s="221"/>
      <c r="G904" s="222"/>
      <c r="H904" s="223"/>
    </row>
    <row r="905" spans="1:8" ht="23.1" customHeight="1">
      <c r="A905" s="219"/>
      <c r="B905" s="225"/>
      <c r="C905" s="220"/>
      <c r="D905" s="220"/>
      <c r="E905" s="220"/>
      <c r="F905" s="221"/>
      <c r="G905" s="222"/>
      <c r="H905" s="223"/>
    </row>
    <row r="906" spans="1:8" ht="23.1" customHeight="1">
      <c r="A906" s="219"/>
      <c r="B906" s="225"/>
      <c r="C906" s="220"/>
      <c r="D906" s="220"/>
      <c r="E906" s="220"/>
      <c r="F906" s="221"/>
      <c r="G906" s="222"/>
      <c r="H906" s="223"/>
    </row>
    <row r="907" spans="1:8" ht="23.1" customHeight="1">
      <c r="A907" s="219"/>
      <c r="B907" s="225"/>
      <c r="C907" s="220"/>
      <c r="D907" s="220"/>
      <c r="E907" s="220"/>
      <c r="F907" s="221"/>
      <c r="G907" s="222"/>
      <c r="H907" s="223"/>
    </row>
    <row r="908" spans="1:8" ht="23.1" customHeight="1">
      <c r="A908" s="219"/>
      <c r="B908" s="225"/>
      <c r="C908" s="220"/>
      <c r="D908" s="220"/>
      <c r="E908" s="220"/>
      <c r="F908" s="221"/>
      <c r="G908" s="222"/>
      <c r="H908" s="223"/>
    </row>
    <row r="909" spans="1:8" ht="23.1" customHeight="1">
      <c r="A909" s="219"/>
      <c r="B909" s="225"/>
      <c r="C909" s="220"/>
      <c r="D909" s="220"/>
      <c r="E909" s="220"/>
      <c r="F909" s="221"/>
      <c r="G909" s="222"/>
      <c r="H909" s="223"/>
    </row>
    <row r="910" spans="1:8" ht="23.1" customHeight="1">
      <c r="A910" s="219"/>
      <c r="B910" s="225"/>
      <c r="C910" s="220"/>
      <c r="D910" s="220"/>
      <c r="E910" s="220"/>
      <c r="F910" s="221"/>
      <c r="G910" s="222"/>
      <c r="H910" s="223"/>
    </row>
    <row r="911" spans="1:8" ht="23.1" customHeight="1">
      <c r="A911" s="219"/>
      <c r="B911" s="225"/>
      <c r="C911" s="220"/>
      <c r="D911" s="220"/>
      <c r="E911" s="220"/>
      <c r="F911" s="221"/>
      <c r="G911" s="222"/>
      <c r="H911" s="223"/>
    </row>
    <row r="912" spans="1:8" ht="23.1" customHeight="1">
      <c r="A912" s="219"/>
      <c r="B912" s="225"/>
      <c r="C912" s="220"/>
      <c r="D912" s="220"/>
      <c r="E912" s="220"/>
      <c r="F912" s="221"/>
      <c r="G912" s="222"/>
      <c r="H912" s="223"/>
    </row>
    <row r="913" spans="1:8" ht="23.1" customHeight="1">
      <c r="A913" s="219"/>
      <c r="B913" s="225"/>
      <c r="C913" s="220"/>
      <c r="D913" s="220"/>
      <c r="E913" s="220"/>
      <c r="F913" s="221"/>
      <c r="G913" s="222"/>
      <c r="H913" s="223"/>
    </row>
    <row r="914" spans="1:8" ht="23.1" customHeight="1">
      <c r="A914" s="219"/>
      <c r="B914" s="225"/>
      <c r="C914" s="220"/>
      <c r="D914" s="220"/>
      <c r="E914" s="220"/>
      <c r="F914" s="221"/>
      <c r="G914" s="222"/>
      <c r="H914" s="223"/>
    </row>
    <row r="915" spans="1:8" ht="23.1" customHeight="1">
      <c r="A915" s="219"/>
      <c r="B915" s="225"/>
      <c r="C915" s="220"/>
      <c r="D915" s="220"/>
      <c r="E915" s="220"/>
      <c r="F915" s="221"/>
      <c r="G915" s="222"/>
      <c r="H915" s="223"/>
    </row>
    <row r="916" spans="1:8" ht="23.1" customHeight="1">
      <c r="A916" s="219"/>
      <c r="B916" s="225"/>
      <c r="C916" s="220"/>
      <c r="D916" s="220"/>
      <c r="E916" s="220"/>
      <c r="F916" s="221"/>
      <c r="G916" s="222"/>
      <c r="H916" s="223"/>
    </row>
    <row r="917" spans="1:8" ht="23.1" customHeight="1">
      <c r="A917" s="219"/>
      <c r="B917" s="225"/>
      <c r="C917" s="220"/>
      <c r="D917" s="220"/>
      <c r="E917" s="220"/>
      <c r="F917" s="221"/>
      <c r="G917" s="222"/>
      <c r="H917" s="223"/>
    </row>
    <row r="918" spans="1:8" ht="23.1" customHeight="1">
      <c r="A918" s="219"/>
      <c r="B918" s="225"/>
      <c r="C918" s="220"/>
      <c r="D918" s="220"/>
      <c r="E918" s="220"/>
      <c r="F918" s="221"/>
      <c r="G918" s="222"/>
      <c r="H918" s="223"/>
    </row>
    <row r="919" spans="1:8" ht="23.1" customHeight="1">
      <c r="A919" s="219"/>
      <c r="B919" s="225"/>
      <c r="C919" s="220"/>
      <c r="D919" s="220"/>
      <c r="E919" s="220"/>
      <c r="F919" s="221"/>
      <c r="G919" s="222"/>
      <c r="H919" s="223"/>
    </row>
    <row r="920" spans="1:8" ht="23.1" customHeight="1">
      <c r="A920" s="219"/>
      <c r="B920" s="225"/>
      <c r="C920" s="220"/>
      <c r="D920" s="220"/>
      <c r="E920" s="220"/>
      <c r="F920" s="221"/>
      <c r="G920" s="222"/>
      <c r="H920" s="223"/>
    </row>
    <row r="921" spans="1:8" ht="23.1" customHeight="1">
      <c r="A921" s="219"/>
      <c r="B921" s="225"/>
      <c r="C921" s="220"/>
      <c r="D921" s="220"/>
      <c r="E921" s="220"/>
      <c r="F921" s="221"/>
      <c r="G921" s="222"/>
      <c r="H921" s="223"/>
    </row>
    <row r="922" spans="1:8" ht="23.1" customHeight="1">
      <c r="A922" s="219"/>
      <c r="B922" s="225"/>
      <c r="C922" s="220"/>
      <c r="D922" s="220"/>
      <c r="E922" s="220"/>
      <c r="F922" s="221"/>
      <c r="G922" s="222"/>
      <c r="H922" s="223"/>
    </row>
    <row r="923" spans="1:8" ht="23.1" customHeight="1">
      <c r="A923" s="219"/>
      <c r="B923" s="225"/>
      <c r="C923" s="220"/>
      <c r="D923" s="220"/>
      <c r="E923" s="220"/>
      <c r="F923" s="221"/>
      <c r="G923" s="222"/>
      <c r="H923" s="223"/>
    </row>
    <row r="924" spans="1:8" ht="23.1" customHeight="1">
      <c r="A924" s="219"/>
      <c r="B924" s="225"/>
      <c r="C924" s="220"/>
      <c r="D924" s="220"/>
      <c r="E924" s="220"/>
      <c r="F924" s="221"/>
      <c r="G924" s="222"/>
      <c r="H924" s="223"/>
    </row>
    <row r="925" spans="1:8" ht="23.1" customHeight="1">
      <c r="A925" s="219"/>
      <c r="B925" s="225"/>
      <c r="C925" s="220"/>
      <c r="D925" s="220"/>
      <c r="E925" s="220"/>
      <c r="F925" s="221"/>
      <c r="G925" s="222"/>
      <c r="H925" s="223"/>
    </row>
    <row r="926" spans="1:8" ht="23.1" customHeight="1">
      <c r="A926" s="219"/>
      <c r="B926" s="225"/>
      <c r="C926" s="220"/>
      <c r="D926" s="220"/>
      <c r="E926" s="220"/>
      <c r="F926" s="221"/>
      <c r="G926" s="222"/>
      <c r="H926" s="223"/>
    </row>
    <row r="927" spans="1:8" ht="23.1" customHeight="1">
      <c r="A927" s="219"/>
      <c r="B927" s="225"/>
      <c r="C927" s="220"/>
      <c r="D927" s="220"/>
      <c r="E927" s="220"/>
      <c r="F927" s="221"/>
      <c r="G927" s="222"/>
      <c r="H927" s="223"/>
    </row>
    <row r="928" spans="1:8" ht="23.1" customHeight="1">
      <c r="A928" s="219"/>
      <c r="B928" s="225"/>
      <c r="C928" s="220"/>
      <c r="D928" s="220"/>
      <c r="E928" s="220"/>
      <c r="F928" s="221"/>
      <c r="G928" s="222"/>
      <c r="H928" s="223"/>
    </row>
    <row r="929" spans="1:8" ht="23.1" customHeight="1">
      <c r="A929" s="219"/>
      <c r="B929" s="225"/>
      <c r="C929" s="220"/>
      <c r="D929" s="220"/>
      <c r="E929" s="220"/>
      <c r="F929" s="221"/>
      <c r="G929" s="222"/>
      <c r="H929" s="223"/>
    </row>
    <row r="930" spans="1:8" ht="23.1" customHeight="1">
      <c r="A930" s="219"/>
      <c r="B930" s="225"/>
      <c r="C930" s="220"/>
      <c r="D930" s="220"/>
      <c r="E930" s="220"/>
      <c r="F930" s="221"/>
      <c r="G930" s="222"/>
      <c r="H930" s="223"/>
    </row>
    <row r="931" spans="1:8" ht="23.1" customHeight="1">
      <c r="A931" s="219"/>
      <c r="B931" s="225"/>
      <c r="C931" s="220"/>
      <c r="D931" s="220"/>
      <c r="E931" s="220"/>
      <c r="F931" s="221"/>
      <c r="G931" s="222"/>
      <c r="H931" s="223"/>
    </row>
    <row r="932" spans="1:8" ht="23.1" customHeight="1">
      <c r="A932" s="219"/>
      <c r="B932" s="225"/>
      <c r="C932" s="220"/>
      <c r="D932" s="220"/>
      <c r="E932" s="220"/>
      <c r="F932" s="221"/>
      <c r="G932" s="222"/>
      <c r="H932" s="223"/>
    </row>
    <row r="933" spans="1:8" ht="23.1" customHeight="1">
      <c r="A933" s="219"/>
      <c r="B933" s="225"/>
      <c r="C933" s="220"/>
      <c r="D933" s="220"/>
      <c r="E933" s="220"/>
      <c r="F933" s="221"/>
      <c r="G933" s="222"/>
      <c r="H933" s="223"/>
    </row>
    <row r="934" spans="1:8" ht="23.1" customHeight="1">
      <c r="A934" s="219"/>
      <c r="B934" s="225"/>
      <c r="C934" s="220"/>
      <c r="D934" s="220"/>
      <c r="E934" s="220"/>
      <c r="F934" s="221"/>
      <c r="G934" s="222"/>
      <c r="H934" s="223"/>
    </row>
    <row r="935" spans="1:8" ht="23.1" customHeight="1">
      <c r="A935" s="219"/>
      <c r="B935" s="225"/>
      <c r="C935" s="220"/>
      <c r="D935" s="220"/>
      <c r="E935" s="220"/>
      <c r="F935" s="221"/>
      <c r="G935" s="222"/>
      <c r="H935" s="223"/>
    </row>
    <row r="936" spans="1:8" ht="23.1" customHeight="1">
      <c r="A936" s="219"/>
      <c r="B936" s="225"/>
      <c r="C936" s="220"/>
      <c r="D936" s="220"/>
      <c r="E936" s="220"/>
      <c r="F936" s="221"/>
      <c r="G936" s="222"/>
      <c r="H936" s="223"/>
    </row>
    <row r="937" spans="1:8" ht="23.1" customHeight="1">
      <c r="A937" s="219"/>
      <c r="B937" s="225"/>
      <c r="C937" s="220"/>
      <c r="D937" s="220"/>
      <c r="E937" s="220"/>
      <c r="F937" s="221"/>
      <c r="G937" s="222"/>
      <c r="H937" s="223"/>
    </row>
    <row r="938" spans="1:8" ht="23.1" customHeight="1">
      <c r="A938" s="219"/>
      <c r="B938" s="225"/>
      <c r="C938" s="220"/>
      <c r="D938" s="220"/>
      <c r="E938" s="220"/>
      <c r="F938" s="221"/>
      <c r="G938" s="222"/>
      <c r="H938" s="223"/>
    </row>
    <row r="939" spans="1:8" ht="23.1" customHeight="1">
      <c r="A939" s="219"/>
      <c r="B939" s="225"/>
      <c r="C939" s="220"/>
      <c r="D939" s="220"/>
      <c r="E939" s="220"/>
      <c r="F939" s="221"/>
      <c r="G939" s="222"/>
      <c r="H939" s="223"/>
    </row>
    <row r="940" spans="1:8" ht="23.1" customHeight="1">
      <c r="A940" s="219"/>
      <c r="B940" s="225"/>
      <c r="C940" s="220"/>
      <c r="D940" s="220"/>
      <c r="E940" s="220"/>
      <c r="F940" s="221"/>
      <c r="G940" s="222"/>
      <c r="H940" s="223"/>
    </row>
    <row r="941" spans="1:8" ht="23.1" customHeight="1">
      <c r="A941" s="219"/>
      <c r="B941" s="225"/>
      <c r="C941" s="220"/>
      <c r="D941" s="220"/>
      <c r="E941" s="220"/>
      <c r="F941" s="221"/>
      <c r="G941" s="222"/>
      <c r="H941" s="223"/>
    </row>
    <row r="942" spans="1:8" ht="23.1" customHeight="1">
      <c r="A942" s="219"/>
      <c r="B942" s="225"/>
      <c r="C942" s="220"/>
      <c r="D942" s="220"/>
      <c r="E942" s="220"/>
      <c r="F942" s="221"/>
      <c r="G942" s="222"/>
      <c r="H942" s="223"/>
    </row>
    <row r="943" spans="1:8" ht="23.1" customHeight="1">
      <c r="A943" s="219"/>
      <c r="B943" s="225"/>
      <c r="C943" s="220"/>
      <c r="D943" s="220"/>
      <c r="E943" s="220"/>
      <c r="F943" s="221"/>
      <c r="G943" s="222"/>
      <c r="H943" s="223"/>
    </row>
    <row r="944" spans="1:8" ht="23.1" customHeight="1">
      <c r="A944" s="219"/>
      <c r="B944" s="225"/>
      <c r="C944" s="220"/>
      <c r="D944" s="220"/>
      <c r="E944" s="220"/>
      <c r="F944" s="221"/>
      <c r="G944" s="222"/>
      <c r="H944" s="223"/>
    </row>
    <row r="945" spans="1:8" ht="23.1" customHeight="1">
      <c r="A945" s="219"/>
      <c r="B945" s="225"/>
      <c r="C945" s="220"/>
      <c r="D945" s="220"/>
      <c r="E945" s="220"/>
      <c r="F945" s="221"/>
      <c r="G945" s="222"/>
      <c r="H945" s="223"/>
    </row>
    <row r="946" spans="1:8" ht="23.1" customHeight="1">
      <c r="A946" s="219"/>
      <c r="B946" s="225"/>
      <c r="C946" s="220"/>
      <c r="D946" s="220"/>
      <c r="E946" s="220"/>
      <c r="F946" s="221"/>
      <c r="G946" s="222"/>
      <c r="H946" s="223"/>
    </row>
    <row r="947" spans="1:8" ht="23.1" customHeight="1">
      <c r="A947" s="219"/>
      <c r="B947" s="225"/>
      <c r="C947" s="220"/>
      <c r="D947" s="220"/>
      <c r="E947" s="220"/>
      <c r="F947" s="221"/>
      <c r="G947" s="222"/>
      <c r="H947" s="223"/>
    </row>
    <row r="948" spans="1:8" ht="23.1" customHeight="1">
      <c r="A948" s="219"/>
      <c r="B948" s="225"/>
      <c r="C948" s="220"/>
      <c r="D948" s="220"/>
      <c r="E948" s="220"/>
      <c r="F948" s="221"/>
      <c r="G948" s="222"/>
      <c r="H948" s="223"/>
    </row>
    <row r="949" spans="1:8" ht="23.1" customHeight="1">
      <c r="A949" s="219"/>
      <c r="B949" s="225"/>
      <c r="C949" s="220"/>
      <c r="D949" s="220"/>
      <c r="E949" s="220"/>
      <c r="F949" s="221"/>
      <c r="G949" s="222"/>
      <c r="H949" s="223"/>
    </row>
    <row r="950" spans="1:8" ht="23.1" customHeight="1">
      <c r="A950" s="219"/>
      <c r="B950" s="225"/>
      <c r="C950" s="220"/>
      <c r="D950" s="220"/>
      <c r="E950" s="220"/>
      <c r="F950" s="221"/>
      <c r="G950" s="222"/>
      <c r="H950" s="223"/>
    </row>
    <row r="951" spans="1:8" ht="23.1" customHeight="1">
      <c r="A951" s="219"/>
      <c r="B951" s="225"/>
      <c r="C951" s="220"/>
      <c r="D951" s="220"/>
      <c r="E951" s="220"/>
      <c r="F951" s="221"/>
      <c r="G951" s="222"/>
      <c r="H951" s="223"/>
    </row>
    <row r="952" spans="1:8" ht="23.1" customHeight="1">
      <c r="A952" s="219"/>
      <c r="B952" s="225"/>
      <c r="C952" s="220"/>
      <c r="D952" s="220"/>
      <c r="E952" s="220"/>
      <c r="F952" s="221"/>
      <c r="G952" s="222"/>
      <c r="H952" s="223"/>
    </row>
    <row r="953" spans="1:8" ht="23.1" customHeight="1">
      <c r="A953" s="219"/>
      <c r="B953" s="225"/>
      <c r="C953" s="220"/>
      <c r="D953" s="220"/>
      <c r="E953" s="220"/>
      <c r="F953" s="221"/>
      <c r="G953" s="222"/>
      <c r="H953" s="223"/>
    </row>
    <row r="954" spans="1:8" ht="23.1" customHeight="1">
      <c r="A954" s="219"/>
      <c r="B954" s="225"/>
      <c r="C954" s="220"/>
      <c r="D954" s="220"/>
      <c r="E954" s="220"/>
      <c r="F954" s="221"/>
      <c r="G954" s="222"/>
      <c r="H954" s="223"/>
    </row>
    <row r="955" spans="1:8" ht="23.1" customHeight="1">
      <c r="A955" s="219"/>
      <c r="B955" s="225"/>
      <c r="C955" s="220"/>
      <c r="D955" s="220"/>
      <c r="E955" s="220"/>
      <c r="F955" s="221"/>
      <c r="G955" s="222"/>
      <c r="H955" s="223"/>
    </row>
    <row r="956" spans="1:8" ht="23.1" customHeight="1">
      <c r="A956" s="219"/>
      <c r="B956" s="225"/>
      <c r="C956" s="220"/>
      <c r="D956" s="220"/>
      <c r="E956" s="220"/>
      <c r="F956" s="221"/>
      <c r="G956" s="222"/>
      <c r="H956" s="223"/>
    </row>
    <row r="957" spans="1:8" ht="23.1" customHeight="1">
      <c r="A957" s="219"/>
      <c r="B957" s="225"/>
      <c r="C957" s="220"/>
      <c r="D957" s="220"/>
      <c r="E957" s="220"/>
      <c r="F957" s="221"/>
      <c r="G957" s="222"/>
      <c r="H957" s="223"/>
    </row>
    <row r="958" spans="1:8" ht="23.1" customHeight="1">
      <c r="A958" s="219"/>
      <c r="B958" s="225"/>
      <c r="C958" s="220"/>
      <c r="D958" s="220"/>
      <c r="E958" s="220"/>
      <c r="F958" s="221"/>
      <c r="G958" s="222"/>
      <c r="H958" s="223"/>
    </row>
    <row r="959" spans="1:8" ht="23.1" customHeight="1">
      <c r="A959" s="219"/>
      <c r="B959" s="225"/>
      <c r="C959" s="220"/>
      <c r="D959" s="220"/>
      <c r="E959" s="220"/>
      <c r="F959" s="221"/>
      <c r="G959" s="222"/>
      <c r="H959" s="223"/>
    </row>
    <row r="960" spans="1:8" ht="23.1" customHeight="1">
      <c r="A960" s="219"/>
      <c r="B960" s="225"/>
      <c r="C960" s="220"/>
      <c r="D960" s="220"/>
      <c r="E960" s="220"/>
      <c r="F960" s="221"/>
      <c r="G960" s="222"/>
      <c r="H960" s="223"/>
    </row>
    <row r="961" spans="1:8" ht="23.1" customHeight="1">
      <c r="A961" s="219"/>
      <c r="B961" s="225"/>
      <c r="C961" s="220"/>
      <c r="D961" s="220"/>
      <c r="E961" s="220"/>
      <c r="F961" s="221"/>
      <c r="G961" s="222"/>
      <c r="H961" s="223"/>
    </row>
    <row r="962" spans="1:8" ht="23.1" customHeight="1">
      <c r="A962" s="219"/>
      <c r="B962" s="225"/>
      <c r="C962" s="220"/>
      <c r="D962" s="220"/>
      <c r="E962" s="220"/>
      <c r="F962" s="221"/>
      <c r="G962" s="222"/>
      <c r="H962" s="223"/>
    </row>
    <row r="963" spans="1:8" ht="23.1" customHeight="1">
      <c r="A963" s="219"/>
      <c r="B963" s="225"/>
      <c r="C963" s="220"/>
      <c r="D963" s="220"/>
      <c r="E963" s="220"/>
      <c r="F963" s="221"/>
      <c r="G963" s="222"/>
      <c r="H963" s="223"/>
    </row>
    <row r="964" spans="1:8" ht="23.1" customHeight="1">
      <c r="A964" s="219"/>
      <c r="B964" s="225"/>
      <c r="C964" s="220"/>
      <c r="D964" s="220"/>
      <c r="E964" s="220"/>
      <c r="F964" s="221"/>
      <c r="G964" s="222"/>
      <c r="H964" s="223"/>
    </row>
    <row r="965" spans="1:8" ht="23.1" customHeight="1">
      <c r="A965" s="219"/>
      <c r="B965" s="225"/>
      <c r="C965" s="220"/>
      <c r="D965" s="220"/>
      <c r="E965" s="220"/>
      <c r="F965" s="221"/>
      <c r="G965" s="222"/>
      <c r="H965" s="223"/>
    </row>
    <row r="966" spans="1:8" ht="23.1" customHeight="1">
      <c r="A966" s="219"/>
      <c r="B966" s="225"/>
      <c r="C966" s="220"/>
      <c r="D966" s="220"/>
      <c r="E966" s="220"/>
      <c r="F966" s="221"/>
      <c r="G966" s="222"/>
      <c r="H966" s="223"/>
    </row>
    <row r="967" spans="1:8" ht="23.1" customHeight="1">
      <c r="A967" s="219"/>
      <c r="B967" s="225"/>
      <c r="C967" s="220"/>
      <c r="D967" s="220"/>
      <c r="E967" s="220"/>
      <c r="F967" s="221"/>
      <c r="G967" s="222"/>
      <c r="H967" s="223"/>
    </row>
    <row r="968" spans="1:8" ht="23.1" customHeight="1">
      <c r="A968" s="219"/>
      <c r="B968" s="225"/>
      <c r="C968" s="220"/>
      <c r="D968" s="220"/>
      <c r="E968" s="220"/>
      <c r="F968" s="221"/>
      <c r="G968" s="222"/>
      <c r="H968" s="223"/>
    </row>
    <row r="969" spans="1:8" ht="23.1" customHeight="1">
      <c r="A969" s="219"/>
      <c r="B969" s="225"/>
      <c r="C969" s="220"/>
      <c r="D969" s="220"/>
      <c r="E969" s="220"/>
      <c r="F969" s="221"/>
      <c r="G969" s="222"/>
      <c r="H969" s="223"/>
    </row>
    <row r="970" spans="1:8" ht="23.1" customHeight="1">
      <c r="A970" s="219"/>
      <c r="B970" s="225"/>
      <c r="C970" s="220"/>
      <c r="D970" s="220"/>
      <c r="E970" s="220"/>
      <c r="F970" s="221"/>
      <c r="G970" s="222"/>
      <c r="H970" s="223"/>
    </row>
    <row r="971" spans="1:8" ht="23.1" customHeight="1">
      <c r="A971" s="219"/>
      <c r="B971" s="225"/>
      <c r="C971" s="220"/>
      <c r="D971" s="220"/>
      <c r="E971" s="220"/>
      <c r="F971" s="221"/>
      <c r="G971" s="222"/>
      <c r="H971" s="223"/>
    </row>
    <row r="972" spans="1:8" ht="23.1" customHeight="1">
      <c r="A972" s="219"/>
      <c r="B972" s="225"/>
      <c r="C972" s="220"/>
      <c r="D972" s="220"/>
      <c r="E972" s="220"/>
      <c r="F972" s="221"/>
      <c r="G972" s="222"/>
      <c r="H972" s="223"/>
    </row>
    <row r="973" spans="1:8" ht="23.1" customHeight="1">
      <c r="A973" s="219"/>
      <c r="B973" s="225"/>
      <c r="C973" s="220"/>
      <c r="D973" s="220"/>
      <c r="E973" s="220"/>
      <c r="F973" s="221"/>
      <c r="G973" s="222"/>
      <c r="H973" s="223"/>
    </row>
    <row r="974" spans="1:8" ht="23.1" customHeight="1">
      <c r="A974" s="219"/>
      <c r="B974" s="225"/>
      <c r="C974" s="220"/>
      <c r="D974" s="220"/>
      <c r="E974" s="220"/>
      <c r="F974" s="221"/>
      <c r="G974" s="222"/>
      <c r="H974" s="223"/>
    </row>
    <row r="975" spans="1:8" ht="23.1" customHeight="1">
      <c r="A975" s="219"/>
      <c r="B975" s="225"/>
      <c r="C975" s="220"/>
      <c r="D975" s="220"/>
      <c r="E975" s="220"/>
      <c r="F975" s="221"/>
      <c r="G975" s="222"/>
      <c r="H975" s="223"/>
    </row>
    <row r="976" spans="1:8" ht="23.1" customHeight="1">
      <c r="A976" s="219"/>
      <c r="B976" s="225"/>
      <c r="C976" s="220"/>
      <c r="D976" s="220"/>
      <c r="E976" s="220"/>
      <c r="F976" s="221"/>
      <c r="G976" s="222"/>
      <c r="H976" s="223"/>
    </row>
    <row r="977" spans="1:8" ht="23.1" customHeight="1">
      <c r="A977" s="219"/>
      <c r="B977" s="225"/>
      <c r="C977" s="220"/>
      <c r="D977" s="220"/>
      <c r="E977" s="220"/>
      <c r="F977" s="221"/>
      <c r="G977" s="222"/>
      <c r="H977" s="223"/>
    </row>
    <row r="978" spans="1:8" ht="23.1" customHeight="1">
      <c r="A978" s="219"/>
      <c r="B978" s="225"/>
      <c r="C978" s="220"/>
      <c r="D978" s="220"/>
      <c r="E978" s="220"/>
      <c r="F978" s="221"/>
      <c r="G978" s="222"/>
      <c r="H978" s="223"/>
    </row>
    <row r="979" spans="1:8" ht="23.1" customHeight="1">
      <c r="A979" s="219"/>
      <c r="B979" s="225"/>
      <c r="C979" s="220"/>
      <c r="D979" s="220"/>
      <c r="E979" s="220"/>
      <c r="F979" s="221"/>
      <c r="G979" s="222"/>
      <c r="H979" s="223"/>
    </row>
    <row r="980" spans="1:8" ht="23.1" customHeight="1">
      <c r="A980" s="219"/>
      <c r="B980" s="225"/>
      <c r="C980" s="220"/>
      <c r="D980" s="220"/>
      <c r="E980" s="220"/>
      <c r="F980" s="221"/>
      <c r="G980" s="222"/>
      <c r="H980" s="223"/>
    </row>
    <row r="981" spans="1:8" ht="23.1" customHeight="1">
      <c r="A981" s="219"/>
      <c r="B981" s="225"/>
      <c r="C981" s="220"/>
      <c r="D981" s="220"/>
      <c r="E981" s="220"/>
      <c r="F981" s="221"/>
      <c r="G981" s="222"/>
      <c r="H981" s="223"/>
    </row>
    <row r="982" spans="1:8" ht="23.1" customHeight="1">
      <c r="A982" s="219"/>
      <c r="B982" s="225"/>
      <c r="C982" s="220"/>
      <c r="D982" s="220"/>
      <c r="E982" s="220"/>
      <c r="F982" s="221"/>
      <c r="G982" s="222"/>
      <c r="H982" s="223"/>
    </row>
    <row r="983" spans="1:8" ht="23.1" customHeight="1">
      <c r="A983" s="219"/>
      <c r="B983" s="225"/>
      <c r="C983" s="220"/>
      <c r="D983" s="220"/>
      <c r="E983" s="220"/>
      <c r="F983" s="221"/>
      <c r="G983" s="222"/>
      <c r="H983" s="223"/>
    </row>
    <row r="984" spans="1:8" ht="23.1" customHeight="1">
      <c r="A984" s="219"/>
      <c r="B984" s="225"/>
      <c r="C984" s="220"/>
      <c r="D984" s="220"/>
      <c r="E984" s="220"/>
      <c r="F984" s="221"/>
      <c r="G984" s="222"/>
      <c r="H984" s="223"/>
    </row>
    <row r="985" spans="1:8" ht="23.1" customHeight="1">
      <c r="A985" s="219"/>
      <c r="B985" s="225"/>
      <c r="C985" s="220"/>
      <c r="D985" s="220"/>
      <c r="E985" s="220"/>
      <c r="F985" s="221"/>
      <c r="G985" s="222"/>
      <c r="H985" s="223"/>
    </row>
    <row r="986" spans="1:8" ht="23.1" customHeight="1">
      <c r="A986" s="219"/>
      <c r="B986" s="225"/>
      <c r="C986" s="220"/>
      <c r="D986" s="220"/>
      <c r="E986" s="220"/>
      <c r="F986" s="221"/>
      <c r="G986" s="222"/>
      <c r="H986" s="223"/>
    </row>
    <row r="987" spans="1:8" ht="23.1" customHeight="1">
      <c r="A987" s="219"/>
      <c r="B987" s="225"/>
      <c r="C987" s="220"/>
      <c r="D987" s="220"/>
      <c r="E987" s="220"/>
      <c r="F987" s="221"/>
      <c r="G987" s="222"/>
      <c r="H987" s="223"/>
    </row>
    <row r="988" spans="1:8" ht="23.1" customHeight="1">
      <c r="A988" s="219"/>
      <c r="B988" s="225"/>
      <c r="C988" s="220"/>
      <c r="D988" s="220"/>
      <c r="E988" s="220"/>
      <c r="F988" s="221"/>
      <c r="G988" s="222"/>
      <c r="H988" s="223"/>
    </row>
    <row r="989" spans="1:8" ht="23.1" customHeight="1">
      <c r="A989" s="219"/>
      <c r="B989" s="225"/>
      <c r="C989" s="220"/>
      <c r="D989" s="220"/>
      <c r="E989" s="220"/>
      <c r="F989" s="221"/>
      <c r="G989" s="222"/>
      <c r="H989" s="223"/>
    </row>
    <row r="990" spans="1:8" ht="23.1" customHeight="1">
      <c r="A990" s="219"/>
      <c r="B990" s="225"/>
      <c r="C990" s="220"/>
      <c r="D990" s="220"/>
      <c r="E990" s="220"/>
      <c r="F990" s="221"/>
      <c r="G990" s="222"/>
      <c r="H990" s="223"/>
    </row>
    <row r="991" spans="1:8" ht="23.1" customHeight="1">
      <c r="A991" s="219"/>
      <c r="B991" s="225"/>
      <c r="C991" s="220"/>
      <c r="D991" s="220"/>
      <c r="E991" s="220"/>
      <c r="F991" s="221"/>
      <c r="G991" s="222"/>
      <c r="H991" s="223"/>
    </row>
    <row r="992" spans="1:8" ht="23.1" customHeight="1">
      <c r="A992" s="219"/>
      <c r="B992" s="225"/>
      <c r="C992" s="220"/>
      <c r="D992" s="220"/>
      <c r="E992" s="220"/>
      <c r="F992" s="221"/>
      <c r="G992" s="222"/>
      <c r="H992" s="223"/>
    </row>
    <row r="993" spans="1:8" ht="23.1" customHeight="1">
      <c r="A993" s="219"/>
      <c r="B993" s="225"/>
      <c r="C993" s="220"/>
      <c r="D993" s="220"/>
      <c r="E993" s="220"/>
      <c r="F993" s="221"/>
      <c r="G993" s="222"/>
      <c r="H993" s="223"/>
    </row>
    <row r="994" spans="1:8" ht="23.1" customHeight="1">
      <c r="A994" s="219"/>
      <c r="B994" s="225"/>
      <c r="C994" s="220"/>
      <c r="D994" s="220"/>
      <c r="E994" s="220"/>
      <c r="F994" s="221"/>
      <c r="G994" s="222"/>
      <c r="H994" s="223"/>
    </row>
    <row r="995" spans="1:8" ht="23.1" customHeight="1">
      <c r="A995" s="219"/>
      <c r="B995" s="225"/>
      <c r="C995" s="220"/>
      <c r="D995" s="220"/>
      <c r="E995" s="220"/>
      <c r="F995" s="221"/>
      <c r="G995" s="222"/>
      <c r="H995" s="223"/>
    </row>
    <row r="996" spans="1:8" ht="23.1" customHeight="1">
      <c r="A996" s="219"/>
      <c r="B996" s="225"/>
      <c r="C996" s="220"/>
      <c r="D996" s="220"/>
      <c r="E996" s="220"/>
      <c r="F996" s="221"/>
      <c r="G996" s="222"/>
      <c r="H996" s="223"/>
    </row>
    <row r="997" spans="1:8" ht="23.1" customHeight="1">
      <c r="A997" s="219"/>
      <c r="B997" s="225"/>
      <c r="C997" s="220"/>
      <c r="D997" s="220"/>
      <c r="E997" s="220"/>
      <c r="F997" s="221"/>
      <c r="G997" s="222"/>
      <c r="H997" s="223"/>
    </row>
    <row r="998" spans="1:8" ht="23.1" customHeight="1">
      <c r="A998" s="219"/>
      <c r="B998" s="225"/>
      <c r="C998" s="220"/>
      <c r="D998" s="220"/>
      <c r="E998" s="220"/>
      <c r="F998" s="221"/>
      <c r="G998" s="222"/>
      <c r="H998" s="223"/>
    </row>
    <row r="999" spans="1:8" ht="23.1" customHeight="1">
      <c r="A999" s="219"/>
      <c r="B999" s="225"/>
      <c r="C999" s="220"/>
      <c r="D999" s="220"/>
      <c r="E999" s="220"/>
      <c r="F999" s="221"/>
      <c r="G999" s="222"/>
      <c r="H999" s="223"/>
    </row>
    <row r="1000" spans="1:8" ht="23.1" customHeight="1">
      <c r="A1000" s="219"/>
      <c r="B1000" s="225"/>
      <c r="C1000" s="220"/>
      <c r="D1000" s="220"/>
      <c r="E1000" s="220"/>
      <c r="F1000" s="221"/>
      <c r="G1000" s="222"/>
      <c r="H1000" s="223"/>
    </row>
    <row r="1001" spans="1:8" ht="23.1" customHeight="1">
      <c r="A1001" s="219"/>
      <c r="B1001" s="225"/>
      <c r="C1001" s="220"/>
      <c r="D1001" s="220"/>
      <c r="E1001" s="220"/>
      <c r="F1001" s="221"/>
      <c r="G1001" s="222"/>
      <c r="H1001" s="223"/>
    </row>
    <row r="1002" spans="1:8" ht="23.1" customHeight="1">
      <c r="A1002" s="219"/>
      <c r="B1002" s="225"/>
      <c r="C1002" s="220"/>
      <c r="D1002" s="220"/>
      <c r="E1002" s="220"/>
      <c r="F1002" s="221"/>
      <c r="G1002" s="222"/>
      <c r="H1002" s="223"/>
    </row>
    <row r="1003" spans="1:8" ht="23.1" customHeight="1">
      <c r="A1003" s="219"/>
      <c r="B1003" s="225"/>
      <c r="C1003" s="220"/>
      <c r="D1003" s="220"/>
      <c r="E1003" s="220"/>
      <c r="F1003" s="221"/>
      <c r="G1003" s="222"/>
      <c r="H1003" s="223"/>
    </row>
    <row r="1004" spans="1:8" ht="23.1" customHeight="1">
      <c r="A1004" s="219"/>
      <c r="B1004" s="225"/>
      <c r="C1004" s="220"/>
      <c r="D1004" s="220"/>
      <c r="E1004" s="220"/>
      <c r="F1004" s="221"/>
      <c r="G1004" s="222"/>
      <c r="H1004" s="223"/>
    </row>
    <row r="1005" spans="1:8" ht="23.1" customHeight="1">
      <c r="A1005" s="219"/>
      <c r="B1005" s="225"/>
      <c r="C1005" s="220"/>
      <c r="D1005" s="220"/>
      <c r="E1005" s="220"/>
      <c r="F1005" s="221"/>
      <c r="G1005" s="222"/>
      <c r="H1005" s="223"/>
    </row>
    <row r="1006" spans="1:8" ht="23.1" customHeight="1">
      <c r="A1006" s="219"/>
      <c r="B1006" s="225"/>
      <c r="C1006" s="220"/>
      <c r="D1006" s="220"/>
      <c r="E1006" s="220"/>
      <c r="F1006" s="221"/>
      <c r="G1006" s="222"/>
      <c r="H1006" s="223"/>
    </row>
    <row r="1007" spans="1:8" ht="23.1" customHeight="1">
      <c r="A1007" s="219"/>
      <c r="B1007" s="225"/>
      <c r="C1007" s="220"/>
      <c r="D1007" s="220"/>
      <c r="E1007" s="220"/>
      <c r="F1007" s="221"/>
      <c r="G1007" s="222"/>
      <c r="H1007" s="223"/>
    </row>
    <row r="1008" spans="1:8" ht="23.1" customHeight="1">
      <c r="A1008" s="219"/>
      <c r="B1008" s="225"/>
      <c r="C1008" s="220"/>
      <c r="D1008" s="220"/>
      <c r="E1008" s="220"/>
      <c r="F1008" s="221"/>
      <c r="G1008" s="222"/>
      <c r="H1008" s="223"/>
    </row>
    <row r="1009" spans="1:8" ht="23.1" customHeight="1">
      <c r="A1009" s="219"/>
      <c r="B1009" s="225"/>
      <c r="C1009" s="220"/>
      <c r="D1009" s="220"/>
      <c r="E1009" s="220"/>
      <c r="F1009" s="221"/>
      <c r="G1009" s="222"/>
      <c r="H1009" s="223"/>
    </row>
    <row r="1010" spans="1:8" ht="23.1" customHeight="1">
      <c r="A1010" s="219"/>
      <c r="B1010" s="225"/>
      <c r="C1010" s="220"/>
      <c r="D1010" s="220"/>
      <c r="E1010" s="220"/>
      <c r="F1010" s="221"/>
      <c r="G1010" s="222"/>
      <c r="H1010" s="223"/>
    </row>
    <row r="1011" spans="1:8" ht="23.1" customHeight="1">
      <c r="A1011" s="219"/>
      <c r="B1011" s="225"/>
      <c r="C1011" s="220"/>
      <c r="D1011" s="220"/>
      <c r="E1011" s="220"/>
      <c r="F1011" s="221"/>
      <c r="G1011" s="222"/>
      <c r="H1011" s="223"/>
    </row>
    <row r="1012" spans="1:8" ht="23.1" customHeight="1">
      <c r="A1012" s="219"/>
      <c r="B1012" s="225"/>
      <c r="C1012" s="220"/>
      <c r="D1012" s="220"/>
      <c r="E1012" s="220"/>
      <c r="F1012" s="221"/>
      <c r="G1012" s="222"/>
      <c r="H1012" s="223"/>
    </row>
    <row r="1013" spans="1:8" ht="23.1" customHeight="1">
      <c r="A1013" s="219"/>
      <c r="B1013" s="225"/>
      <c r="C1013" s="220"/>
      <c r="D1013" s="220"/>
      <c r="E1013" s="220"/>
      <c r="F1013" s="221"/>
      <c r="G1013" s="222"/>
      <c r="H1013" s="223"/>
    </row>
    <row r="1014" spans="1:8" ht="23.1" customHeight="1">
      <c r="A1014" s="219"/>
      <c r="B1014" s="225"/>
      <c r="C1014" s="220"/>
      <c r="D1014" s="220"/>
      <c r="E1014" s="220"/>
      <c r="F1014" s="221"/>
      <c r="G1014" s="222"/>
      <c r="H1014" s="223"/>
    </row>
    <row r="1015" spans="1:8" ht="23.1" customHeight="1">
      <c r="A1015" s="219"/>
      <c r="B1015" s="225"/>
      <c r="C1015" s="220"/>
      <c r="D1015" s="220"/>
      <c r="E1015" s="220"/>
      <c r="F1015" s="221"/>
      <c r="G1015" s="222"/>
      <c r="H1015" s="223"/>
    </row>
    <row r="1016" spans="1:8" ht="23.1" customHeight="1">
      <c r="A1016" s="219"/>
      <c r="B1016" s="225"/>
      <c r="C1016" s="220"/>
      <c r="D1016" s="220"/>
      <c r="E1016" s="220"/>
      <c r="F1016" s="221"/>
      <c r="G1016" s="222"/>
      <c r="H1016" s="223"/>
    </row>
    <row r="1017" spans="1:8" ht="23.1" customHeight="1">
      <c r="A1017" s="219"/>
      <c r="B1017" s="225"/>
      <c r="C1017" s="220"/>
      <c r="D1017" s="220"/>
      <c r="E1017" s="220"/>
      <c r="F1017" s="221"/>
      <c r="G1017" s="222"/>
      <c r="H1017" s="223"/>
    </row>
    <row r="1018" spans="1:8" ht="23.1" customHeight="1">
      <c r="A1018" s="219"/>
      <c r="B1018" s="225"/>
      <c r="C1018" s="220"/>
      <c r="D1018" s="220"/>
      <c r="E1018" s="220"/>
      <c r="F1018" s="221"/>
      <c r="G1018" s="222"/>
      <c r="H1018" s="223"/>
    </row>
    <row r="1019" spans="1:8" ht="23.1" customHeight="1">
      <c r="A1019" s="219"/>
      <c r="B1019" s="225"/>
      <c r="C1019" s="220"/>
      <c r="D1019" s="220"/>
      <c r="E1019" s="220"/>
      <c r="F1019" s="221"/>
      <c r="G1019" s="222"/>
      <c r="H1019" s="223"/>
    </row>
    <row r="1020" spans="1:8" ht="23.1" customHeight="1">
      <c r="A1020" s="219"/>
      <c r="B1020" s="225"/>
      <c r="C1020" s="220"/>
      <c r="D1020" s="220"/>
      <c r="E1020" s="220"/>
      <c r="F1020" s="221"/>
      <c r="G1020" s="222"/>
      <c r="H1020" s="223"/>
    </row>
    <row r="1021" spans="1:8" ht="23.1" customHeight="1">
      <c r="A1021" s="219"/>
      <c r="B1021" s="225"/>
      <c r="C1021" s="220"/>
      <c r="D1021" s="220"/>
      <c r="E1021" s="220"/>
      <c r="F1021" s="221"/>
      <c r="G1021" s="222"/>
      <c r="H1021" s="223"/>
    </row>
    <row r="1022" spans="1:8" ht="23.1" customHeight="1">
      <c r="A1022" s="219"/>
      <c r="B1022" s="225"/>
      <c r="C1022" s="220"/>
      <c r="D1022" s="220"/>
      <c r="E1022" s="220"/>
      <c r="F1022" s="221"/>
      <c r="G1022" s="222"/>
      <c r="H1022" s="223"/>
    </row>
    <row r="1023" spans="1:8" ht="23.1" customHeight="1">
      <c r="A1023" s="219"/>
      <c r="B1023" s="225"/>
      <c r="C1023" s="220"/>
      <c r="D1023" s="220"/>
      <c r="E1023" s="220"/>
      <c r="F1023" s="221"/>
      <c r="G1023" s="222"/>
      <c r="H1023" s="223"/>
    </row>
    <row r="1024" spans="1:8" ht="23.1" customHeight="1">
      <c r="A1024" s="219"/>
      <c r="B1024" s="225"/>
      <c r="C1024" s="220"/>
      <c r="D1024" s="220"/>
      <c r="E1024" s="220"/>
      <c r="F1024" s="221"/>
      <c r="G1024" s="222"/>
      <c r="H1024" s="223"/>
    </row>
    <row r="1025" spans="1:8" ht="23.1" customHeight="1">
      <c r="A1025" s="219"/>
      <c r="B1025" s="225"/>
      <c r="C1025" s="220"/>
      <c r="D1025" s="220"/>
      <c r="E1025" s="220"/>
      <c r="F1025" s="221"/>
      <c r="G1025" s="222"/>
      <c r="H1025" s="223"/>
    </row>
    <row r="1026" spans="1:8" ht="23.1" customHeight="1">
      <c r="A1026" s="219"/>
      <c r="B1026" s="225"/>
      <c r="C1026" s="220"/>
      <c r="D1026" s="220"/>
      <c r="E1026" s="220"/>
      <c r="F1026" s="221"/>
      <c r="G1026" s="222"/>
      <c r="H1026" s="223"/>
    </row>
    <row r="1027" spans="1:8" ht="23.1" customHeight="1">
      <c r="A1027" s="219"/>
      <c r="B1027" s="225"/>
      <c r="C1027" s="220"/>
      <c r="D1027" s="220"/>
      <c r="E1027" s="220"/>
      <c r="F1027" s="221"/>
      <c r="G1027" s="222"/>
      <c r="H1027" s="223"/>
    </row>
    <row r="1028" spans="1:8" ht="23.1" customHeight="1">
      <c r="A1028" s="219"/>
      <c r="B1028" s="225"/>
      <c r="C1028" s="220"/>
      <c r="D1028" s="220"/>
      <c r="E1028" s="220"/>
      <c r="F1028" s="221"/>
      <c r="G1028" s="222"/>
      <c r="H1028" s="223"/>
    </row>
    <row r="1029" spans="1:8" ht="23.1" customHeight="1">
      <c r="A1029" s="219"/>
      <c r="B1029" s="225"/>
      <c r="C1029" s="220"/>
      <c r="D1029" s="220"/>
      <c r="E1029" s="220"/>
      <c r="F1029" s="221"/>
      <c r="G1029" s="222"/>
      <c r="H1029" s="223"/>
    </row>
    <row r="1030" spans="1:8" ht="23.1" customHeight="1">
      <c r="A1030" s="219"/>
      <c r="B1030" s="225"/>
      <c r="C1030" s="220"/>
      <c r="D1030" s="220"/>
      <c r="E1030" s="220"/>
      <c r="F1030" s="221"/>
      <c r="G1030" s="222"/>
      <c r="H1030" s="223"/>
    </row>
    <row r="1031" spans="1:8" ht="23.1" customHeight="1">
      <c r="A1031" s="219"/>
      <c r="B1031" s="225"/>
      <c r="C1031" s="220"/>
      <c r="D1031" s="220"/>
      <c r="E1031" s="220"/>
      <c r="F1031" s="221"/>
      <c r="G1031" s="222"/>
      <c r="H1031" s="223"/>
    </row>
    <row r="1032" spans="1:8" ht="23.1" customHeight="1">
      <c r="A1032" s="219"/>
      <c r="B1032" s="225"/>
      <c r="C1032" s="220"/>
      <c r="D1032" s="220"/>
      <c r="E1032" s="220"/>
      <c r="F1032" s="221"/>
      <c r="G1032" s="222"/>
      <c r="H1032" s="223"/>
    </row>
    <row r="1033" spans="1:8" ht="23.1" customHeight="1">
      <c r="A1033" s="219"/>
      <c r="B1033" s="225"/>
      <c r="C1033" s="220"/>
      <c r="D1033" s="220"/>
      <c r="E1033" s="220"/>
      <c r="F1033" s="221"/>
      <c r="G1033" s="222"/>
      <c r="H1033" s="223"/>
    </row>
    <row r="1034" spans="1:8" ht="23.1" customHeight="1">
      <c r="A1034" s="219"/>
      <c r="B1034" s="225"/>
      <c r="C1034" s="220"/>
      <c r="D1034" s="220"/>
      <c r="E1034" s="220"/>
      <c r="F1034" s="221"/>
      <c r="G1034" s="222"/>
      <c r="H1034" s="223"/>
    </row>
    <row r="1035" spans="1:8" ht="23.1" customHeight="1">
      <c r="A1035" s="219"/>
      <c r="B1035" s="225"/>
      <c r="C1035" s="220"/>
      <c r="D1035" s="220"/>
      <c r="E1035" s="220"/>
      <c r="F1035" s="221"/>
      <c r="G1035" s="222"/>
      <c r="H1035" s="223"/>
    </row>
    <row r="1036" spans="1:8" ht="23.1" customHeight="1">
      <c r="A1036" s="219"/>
      <c r="B1036" s="225"/>
      <c r="C1036" s="220"/>
      <c r="D1036" s="220"/>
      <c r="E1036" s="220"/>
      <c r="F1036" s="221"/>
      <c r="G1036" s="222"/>
      <c r="H1036" s="223"/>
    </row>
    <row r="1037" spans="1:8" ht="23.1" customHeight="1">
      <c r="A1037" s="219"/>
      <c r="B1037" s="225"/>
      <c r="C1037" s="220"/>
      <c r="D1037" s="220"/>
      <c r="E1037" s="220"/>
      <c r="F1037" s="221"/>
      <c r="G1037" s="222"/>
      <c r="H1037" s="223"/>
    </row>
    <row r="1038" spans="1:8" ht="23.1" customHeight="1">
      <c r="A1038" s="219"/>
      <c r="B1038" s="225"/>
      <c r="C1038" s="220"/>
      <c r="D1038" s="220"/>
      <c r="E1038" s="220"/>
      <c r="F1038" s="221"/>
      <c r="G1038" s="222"/>
      <c r="H1038" s="223"/>
    </row>
    <row r="1039" spans="1:8" ht="23.1" customHeight="1">
      <c r="A1039" s="219"/>
      <c r="B1039" s="225"/>
      <c r="C1039" s="220"/>
      <c r="D1039" s="220"/>
      <c r="E1039" s="220"/>
      <c r="F1039" s="221"/>
      <c r="G1039" s="222"/>
      <c r="H1039" s="223"/>
    </row>
    <row r="1040" spans="1:8" ht="23.1" customHeight="1">
      <c r="A1040" s="219"/>
      <c r="B1040" s="225"/>
      <c r="C1040" s="220"/>
      <c r="D1040" s="220"/>
      <c r="E1040" s="220"/>
      <c r="F1040" s="221"/>
      <c r="G1040" s="222"/>
      <c r="H1040" s="223"/>
    </row>
    <row r="1041" spans="1:8" ht="23.1" customHeight="1">
      <c r="A1041" s="219"/>
      <c r="B1041" s="225"/>
      <c r="C1041" s="220"/>
      <c r="D1041" s="220"/>
      <c r="E1041" s="220"/>
      <c r="F1041" s="221"/>
      <c r="G1041" s="222"/>
      <c r="H1041" s="223"/>
    </row>
    <row r="1042" spans="1:8" ht="23.1" customHeight="1">
      <c r="A1042" s="219"/>
      <c r="B1042" s="225"/>
      <c r="C1042" s="220"/>
      <c r="D1042" s="220"/>
      <c r="E1042" s="220"/>
      <c r="F1042" s="221"/>
      <c r="G1042" s="222"/>
      <c r="H1042" s="223"/>
    </row>
    <row r="1043" spans="1:8" ht="23.1" customHeight="1">
      <c r="A1043" s="219"/>
      <c r="B1043" s="225"/>
      <c r="C1043" s="220"/>
      <c r="D1043" s="220"/>
      <c r="E1043" s="220"/>
      <c r="F1043" s="221"/>
      <c r="G1043" s="222"/>
      <c r="H1043" s="223"/>
    </row>
    <row r="1044" spans="1:8" ht="23.1" customHeight="1">
      <c r="A1044" s="219"/>
      <c r="B1044" s="225"/>
      <c r="C1044" s="220"/>
      <c r="D1044" s="220"/>
      <c r="E1044" s="220"/>
      <c r="F1044" s="221"/>
      <c r="G1044" s="222"/>
      <c r="H1044" s="223"/>
    </row>
    <row r="1045" spans="1:8" ht="23.1" customHeight="1">
      <c r="A1045" s="219"/>
      <c r="B1045" s="225"/>
      <c r="C1045" s="220"/>
      <c r="D1045" s="220"/>
      <c r="E1045" s="220"/>
      <c r="F1045" s="221"/>
      <c r="G1045" s="222"/>
      <c r="H1045" s="223"/>
    </row>
    <row r="1046" spans="1:8" ht="23.1" customHeight="1">
      <c r="A1046" s="219"/>
      <c r="B1046" s="225"/>
      <c r="C1046" s="220"/>
      <c r="D1046" s="220"/>
      <c r="E1046" s="220"/>
      <c r="F1046" s="221"/>
      <c r="G1046" s="222"/>
      <c r="H1046" s="223"/>
    </row>
    <row r="1047" spans="1:8" ht="23.1" customHeight="1">
      <c r="A1047" s="219"/>
      <c r="B1047" s="225"/>
      <c r="C1047" s="220"/>
      <c r="D1047" s="220"/>
      <c r="E1047" s="220"/>
      <c r="F1047" s="221"/>
      <c r="G1047" s="222"/>
      <c r="H1047" s="223"/>
    </row>
    <row r="1048" spans="1:8" ht="23.1" customHeight="1">
      <c r="A1048" s="219"/>
      <c r="B1048" s="225"/>
      <c r="C1048" s="220"/>
      <c r="D1048" s="220"/>
      <c r="E1048" s="220"/>
      <c r="F1048" s="221"/>
      <c r="G1048" s="222"/>
      <c r="H1048" s="223"/>
    </row>
    <row r="1049" spans="1:8" ht="23.1" customHeight="1">
      <c r="A1049" s="219"/>
      <c r="B1049" s="225"/>
      <c r="C1049" s="220"/>
      <c r="D1049" s="220"/>
      <c r="E1049" s="220"/>
      <c r="F1049" s="221"/>
      <c r="G1049" s="222"/>
      <c r="H1049" s="223"/>
    </row>
    <row r="1050" spans="1:8" ht="23.1" customHeight="1">
      <c r="A1050" s="219"/>
      <c r="B1050" s="225"/>
      <c r="C1050" s="220"/>
      <c r="D1050" s="220"/>
      <c r="E1050" s="220"/>
      <c r="F1050" s="221"/>
      <c r="G1050" s="222"/>
      <c r="H1050" s="223"/>
    </row>
    <row r="1051" spans="1:8" ht="23.1" customHeight="1">
      <c r="A1051" s="219"/>
      <c r="B1051" s="225"/>
      <c r="C1051" s="220"/>
      <c r="D1051" s="220"/>
      <c r="E1051" s="220"/>
      <c r="F1051" s="221"/>
      <c r="G1051" s="222"/>
      <c r="H1051" s="223"/>
    </row>
    <row r="1052" spans="1:8" ht="23.1" customHeight="1">
      <c r="A1052" s="219"/>
      <c r="B1052" s="225"/>
      <c r="C1052" s="220"/>
      <c r="D1052" s="220"/>
      <c r="E1052" s="220"/>
      <c r="F1052" s="221"/>
      <c r="G1052" s="222"/>
      <c r="H1052" s="223"/>
    </row>
    <row r="1053" spans="1:8" ht="23.1" customHeight="1">
      <c r="A1053" s="219"/>
      <c r="B1053" s="225"/>
      <c r="C1053" s="220"/>
      <c r="D1053" s="220"/>
      <c r="E1053" s="220"/>
      <c r="F1053" s="221"/>
      <c r="G1053" s="222"/>
      <c r="H1053" s="223"/>
    </row>
    <row r="1054" spans="1:8" ht="23.1" customHeight="1">
      <c r="A1054" s="219"/>
      <c r="B1054" s="225"/>
      <c r="C1054" s="220"/>
      <c r="D1054" s="220"/>
      <c r="E1054" s="220"/>
      <c r="F1054" s="221"/>
      <c r="G1054" s="222"/>
      <c r="H1054" s="223"/>
    </row>
    <row r="1055" spans="1:8" ht="23.1" customHeight="1">
      <c r="A1055" s="219"/>
      <c r="B1055" s="225"/>
      <c r="C1055" s="220"/>
      <c r="D1055" s="220"/>
      <c r="E1055" s="220"/>
      <c r="F1055" s="221"/>
      <c r="G1055" s="222"/>
      <c r="H1055" s="223"/>
    </row>
    <row r="1056" spans="1:8" ht="23.1" customHeight="1">
      <c r="A1056" s="219"/>
      <c r="B1056" s="225"/>
      <c r="C1056" s="220"/>
      <c r="D1056" s="220"/>
      <c r="E1056" s="220"/>
      <c r="F1056" s="221"/>
      <c r="G1056" s="222"/>
      <c r="H1056" s="223"/>
    </row>
    <row r="1057" spans="1:8" ht="23.1" customHeight="1">
      <c r="A1057" s="219"/>
      <c r="B1057" s="225"/>
      <c r="C1057" s="220"/>
      <c r="D1057" s="220"/>
      <c r="E1057" s="220"/>
      <c r="F1057" s="221"/>
      <c r="G1057" s="222"/>
      <c r="H1057" s="223"/>
    </row>
    <row r="1058" spans="1:8" ht="23.1" customHeight="1">
      <c r="A1058" s="219"/>
      <c r="B1058" s="225"/>
      <c r="C1058" s="220"/>
      <c r="D1058" s="220"/>
      <c r="E1058" s="220"/>
      <c r="F1058" s="221"/>
      <c r="G1058" s="222"/>
      <c r="H1058" s="223"/>
    </row>
    <row r="1059" spans="1:8" ht="23.1" customHeight="1">
      <c r="A1059" s="219"/>
      <c r="B1059" s="225"/>
      <c r="C1059" s="220"/>
      <c r="D1059" s="220"/>
      <c r="E1059" s="220"/>
      <c r="F1059" s="221"/>
      <c r="G1059" s="222"/>
      <c r="H1059" s="223"/>
    </row>
    <row r="1060" spans="1:8" ht="23.1" customHeight="1">
      <c r="A1060" s="219"/>
      <c r="B1060" s="225"/>
      <c r="C1060" s="220"/>
      <c r="D1060" s="220"/>
      <c r="E1060" s="220"/>
      <c r="F1060" s="221"/>
      <c r="G1060" s="222"/>
      <c r="H1060" s="223"/>
    </row>
    <row r="1061" spans="1:8" ht="23.1" customHeight="1">
      <c r="A1061" s="219"/>
      <c r="B1061" s="225"/>
      <c r="C1061" s="220"/>
      <c r="D1061" s="220"/>
      <c r="E1061" s="220"/>
      <c r="F1061" s="221"/>
      <c r="G1061" s="222"/>
      <c r="H1061" s="223"/>
    </row>
    <row r="1062" spans="1:8" ht="23.1" customHeight="1">
      <c r="A1062" s="219"/>
      <c r="B1062" s="225"/>
      <c r="C1062" s="220"/>
      <c r="D1062" s="220"/>
      <c r="E1062" s="220"/>
      <c r="F1062" s="221"/>
      <c r="G1062" s="222"/>
      <c r="H1062" s="223"/>
    </row>
    <row r="1063" spans="1:8" ht="23.1" customHeight="1">
      <c r="A1063" s="219"/>
      <c r="B1063" s="225"/>
      <c r="C1063" s="220"/>
      <c r="D1063" s="220"/>
      <c r="E1063" s="220"/>
      <c r="F1063" s="221"/>
      <c r="G1063" s="222"/>
      <c r="H1063" s="223"/>
    </row>
    <row r="1064" spans="1:8" ht="23.1" customHeight="1">
      <c r="A1064" s="219"/>
      <c r="B1064" s="225"/>
      <c r="C1064" s="220"/>
      <c r="D1064" s="220"/>
      <c r="E1064" s="220"/>
      <c r="F1064" s="221"/>
      <c r="G1064" s="222"/>
      <c r="H1064" s="223"/>
    </row>
    <row r="1065" spans="1:8" ht="23.1" customHeight="1">
      <c r="A1065" s="219"/>
      <c r="B1065" s="225"/>
      <c r="C1065" s="220"/>
      <c r="D1065" s="220"/>
      <c r="E1065" s="220"/>
      <c r="F1065" s="221"/>
      <c r="G1065" s="222"/>
      <c r="H1065" s="223"/>
    </row>
    <row r="1066" spans="1:8" ht="23.1" customHeight="1">
      <c r="A1066" s="219"/>
      <c r="B1066" s="225"/>
      <c r="C1066" s="220"/>
      <c r="D1066" s="220"/>
      <c r="E1066" s="220"/>
      <c r="F1066" s="221"/>
      <c r="G1066" s="222"/>
      <c r="H1066" s="223"/>
    </row>
    <row r="1067" spans="1:8" ht="23.1" customHeight="1">
      <c r="A1067" s="219"/>
      <c r="B1067" s="225"/>
      <c r="C1067" s="220"/>
      <c r="D1067" s="220"/>
      <c r="E1067" s="220"/>
      <c r="F1067" s="221"/>
      <c r="G1067" s="222"/>
      <c r="H1067" s="223"/>
    </row>
    <row r="1068" spans="1:8" ht="23.1" customHeight="1">
      <c r="A1068" s="219"/>
      <c r="B1068" s="225"/>
      <c r="C1068" s="220"/>
      <c r="D1068" s="220"/>
      <c r="E1068" s="220"/>
      <c r="F1068" s="221"/>
      <c r="G1068" s="222"/>
      <c r="H1068" s="223"/>
    </row>
    <row r="1069" spans="1:8" ht="23.1" customHeight="1">
      <c r="A1069" s="219"/>
      <c r="B1069" s="225"/>
      <c r="C1069" s="220"/>
      <c r="D1069" s="220"/>
      <c r="E1069" s="220"/>
      <c r="F1069" s="221"/>
      <c r="G1069" s="222"/>
      <c r="H1069" s="223"/>
    </row>
    <row r="1070" spans="1:8" ht="23.1" customHeight="1">
      <c r="A1070" s="219"/>
      <c r="B1070" s="225"/>
      <c r="C1070" s="220"/>
      <c r="D1070" s="220"/>
      <c r="E1070" s="220"/>
      <c r="F1070" s="221"/>
      <c r="G1070" s="222"/>
      <c r="H1070" s="223"/>
    </row>
    <row r="1071" spans="1:8" ht="23.1" customHeight="1">
      <c r="A1071" s="219"/>
      <c r="B1071" s="225"/>
      <c r="C1071" s="220"/>
      <c r="D1071" s="220"/>
      <c r="E1071" s="220"/>
      <c r="F1071" s="221"/>
      <c r="G1071" s="222"/>
      <c r="H1071" s="223"/>
    </row>
    <row r="1072" spans="1:8" ht="23.1" customHeight="1">
      <c r="A1072" s="219"/>
      <c r="B1072" s="225"/>
      <c r="C1072" s="220"/>
      <c r="D1072" s="220"/>
      <c r="E1072" s="220"/>
      <c r="F1072" s="221"/>
      <c r="G1072" s="222"/>
      <c r="H1072" s="223"/>
    </row>
    <row r="1073" spans="1:8" ht="23.1" customHeight="1">
      <c r="A1073" s="219"/>
      <c r="B1073" s="225"/>
      <c r="C1073" s="220"/>
      <c r="D1073" s="220"/>
      <c r="E1073" s="220"/>
      <c r="F1073" s="221"/>
      <c r="G1073" s="222"/>
      <c r="H1073" s="223"/>
    </row>
    <row r="1074" spans="1:8" ht="23.1" customHeight="1">
      <c r="A1074" s="219"/>
      <c r="B1074" s="225"/>
      <c r="C1074" s="220"/>
      <c r="D1074" s="220"/>
      <c r="E1074" s="220"/>
      <c r="F1074" s="221"/>
      <c r="G1074" s="222"/>
      <c r="H1074" s="223"/>
    </row>
    <row r="1075" spans="1:8" ht="23.1" customHeight="1">
      <c r="A1075" s="219"/>
      <c r="B1075" s="225"/>
      <c r="C1075" s="220"/>
      <c r="D1075" s="220"/>
      <c r="E1075" s="220"/>
      <c r="F1075" s="221"/>
      <c r="G1075" s="222"/>
      <c r="H1075" s="223"/>
    </row>
    <row r="1076" spans="1:8" ht="23.1" customHeight="1">
      <c r="A1076" s="219"/>
      <c r="B1076" s="225"/>
      <c r="C1076" s="220"/>
      <c r="D1076" s="220"/>
      <c r="E1076" s="220"/>
      <c r="F1076" s="221"/>
      <c r="G1076" s="222"/>
      <c r="H1076" s="223"/>
    </row>
    <row r="1077" spans="1:8" ht="23.1" customHeight="1">
      <c r="A1077" s="219"/>
      <c r="B1077" s="225"/>
      <c r="C1077" s="220"/>
      <c r="D1077" s="220"/>
      <c r="E1077" s="220"/>
      <c r="F1077" s="221"/>
      <c r="G1077" s="222"/>
      <c r="H1077" s="223"/>
    </row>
    <row r="1078" spans="1:8" ht="23.1" customHeight="1">
      <c r="A1078" s="219"/>
      <c r="B1078" s="225"/>
      <c r="C1078" s="220"/>
      <c r="D1078" s="220"/>
      <c r="E1078" s="220"/>
      <c r="F1078" s="221"/>
      <c r="G1078" s="222"/>
      <c r="H1078" s="223"/>
    </row>
    <row r="1079" spans="1:8" ht="23.1" customHeight="1">
      <c r="A1079" s="219"/>
      <c r="B1079" s="225"/>
      <c r="C1079" s="220"/>
      <c r="D1079" s="220"/>
      <c r="E1079" s="220"/>
      <c r="F1079" s="221"/>
      <c r="G1079" s="222"/>
      <c r="H1079" s="223"/>
    </row>
    <row r="1080" spans="1:8" ht="23.1" customHeight="1">
      <c r="A1080" s="219"/>
      <c r="B1080" s="225"/>
      <c r="C1080" s="220"/>
      <c r="D1080" s="220"/>
      <c r="E1080" s="220"/>
      <c r="F1080" s="221"/>
      <c r="G1080" s="222"/>
      <c r="H1080" s="223"/>
    </row>
    <row r="1081" spans="1:8" ht="23.1" customHeight="1">
      <c r="A1081" s="219"/>
      <c r="B1081" s="225"/>
      <c r="C1081" s="220"/>
      <c r="D1081" s="220"/>
      <c r="E1081" s="220"/>
      <c r="F1081" s="221"/>
      <c r="G1081" s="222"/>
      <c r="H1081" s="223"/>
    </row>
    <row r="1082" spans="1:8" ht="23.1" customHeight="1">
      <c r="A1082" s="219"/>
      <c r="B1082" s="225"/>
      <c r="C1082" s="220"/>
      <c r="D1082" s="220"/>
      <c r="E1082" s="220"/>
      <c r="F1082" s="221"/>
      <c r="G1082" s="222"/>
      <c r="H1082" s="223"/>
    </row>
    <row r="1083" spans="1:8" ht="23.1" customHeight="1">
      <c r="A1083" s="219"/>
      <c r="B1083" s="225"/>
      <c r="C1083" s="220"/>
      <c r="D1083" s="220"/>
      <c r="E1083" s="220"/>
      <c r="F1083" s="221"/>
      <c r="G1083" s="222"/>
      <c r="H1083" s="223"/>
    </row>
    <row r="1084" spans="1:8" ht="23.1" customHeight="1">
      <c r="A1084" s="219"/>
      <c r="B1084" s="225"/>
      <c r="C1084" s="220"/>
      <c r="D1084" s="220"/>
      <c r="E1084" s="220"/>
      <c r="F1084" s="221"/>
      <c r="G1084" s="222"/>
      <c r="H1084" s="223"/>
    </row>
    <row r="1085" spans="1:8" ht="23.1" customHeight="1">
      <c r="A1085" s="219"/>
      <c r="B1085" s="225"/>
      <c r="C1085" s="220"/>
      <c r="D1085" s="220"/>
      <c r="E1085" s="220"/>
      <c r="F1085" s="221"/>
      <c r="G1085" s="222"/>
      <c r="H1085" s="223"/>
    </row>
    <row r="1086" spans="1:8" ht="23.1" customHeight="1">
      <c r="A1086" s="219"/>
      <c r="B1086" s="225"/>
      <c r="C1086" s="220"/>
      <c r="D1086" s="220"/>
      <c r="E1086" s="220"/>
      <c r="F1086" s="221"/>
      <c r="G1086" s="222"/>
      <c r="H1086" s="223"/>
    </row>
    <row r="1087" spans="1:8" ht="23.1" customHeight="1">
      <c r="A1087" s="219"/>
      <c r="B1087" s="225"/>
      <c r="C1087" s="220"/>
      <c r="D1087" s="220"/>
      <c r="E1087" s="220"/>
      <c r="F1087" s="221"/>
      <c r="G1087" s="222"/>
      <c r="H1087" s="223"/>
    </row>
    <row r="1088" spans="1:8" ht="23.1" customHeight="1">
      <c r="A1088" s="219"/>
      <c r="B1088" s="225"/>
      <c r="C1088" s="220"/>
      <c r="D1088" s="220"/>
      <c r="E1088" s="220"/>
      <c r="F1088" s="221"/>
      <c r="G1088" s="222"/>
      <c r="H1088" s="223"/>
    </row>
    <row r="1089" spans="1:8" ht="23.1" customHeight="1">
      <c r="A1089" s="219"/>
      <c r="B1089" s="225"/>
      <c r="C1089" s="220"/>
      <c r="D1089" s="220"/>
      <c r="E1089" s="220"/>
      <c r="F1089" s="221"/>
      <c r="G1089" s="222"/>
      <c r="H1089" s="223"/>
    </row>
    <row r="1090" spans="1:8" ht="23.1" customHeight="1">
      <c r="A1090" s="219"/>
      <c r="B1090" s="225"/>
      <c r="C1090" s="220"/>
      <c r="D1090" s="220"/>
      <c r="E1090" s="220"/>
      <c r="F1090" s="221"/>
      <c r="G1090" s="222"/>
      <c r="H1090" s="223"/>
    </row>
    <row r="1091" spans="1:8" ht="23.1" customHeight="1">
      <c r="A1091" s="219"/>
      <c r="B1091" s="225"/>
      <c r="C1091" s="220"/>
      <c r="D1091" s="220"/>
      <c r="E1091" s="220"/>
      <c r="F1091" s="221"/>
      <c r="G1091" s="222"/>
      <c r="H1091" s="223"/>
    </row>
    <row r="1092" spans="1:8" ht="23.1" customHeight="1">
      <c r="A1092" s="219"/>
      <c r="B1092" s="225"/>
      <c r="C1092" s="220"/>
      <c r="D1092" s="220"/>
      <c r="E1092" s="220"/>
      <c r="F1092" s="221"/>
      <c r="G1092" s="222"/>
      <c r="H1092" s="223"/>
    </row>
    <row r="1093" spans="1:8" ht="23.1" customHeight="1">
      <c r="A1093" s="219"/>
      <c r="B1093" s="225"/>
      <c r="C1093" s="220"/>
      <c r="D1093" s="220"/>
      <c r="E1093" s="220"/>
      <c r="F1093" s="221"/>
      <c r="G1093" s="222"/>
      <c r="H1093" s="223"/>
    </row>
    <row r="1094" spans="1:8" ht="23.1" customHeight="1">
      <c r="A1094" s="219"/>
      <c r="B1094" s="225"/>
      <c r="C1094" s="220"/>
      <c r="D1094" s="220"/>
      <c r="E1094" s="220"/>
      <c r="F1094" s="221"/>
      <c r="G1094" s="222"/>
      <c r="H1094" s="223"/>
    </row>
    <row r="1095" spans="1:8" ht="23.1" customHeight="1">
      <c r="A1095" s="219"/>
      <c r="B1095" s="225"/>
      <c r="C1095" s="220"/>
      <c r="D1095" s="220"/>
      <c r="E1095" s="220"/>
      <c r="F1095" s="221"/>
      <c r="G1095" s="222"/>
      <c r="H1095" s="223"/>
    </row>
    <row r="1096" spans="1:8" ht="23.1" customHeight="1">
      <c r="A1096" s="219"/>
      <c r="B1096" s="225"/>
      <c r="C1096" s="220"/>
      <c r="D1096" s="220"/>
      <c r="E1096" s="220"/>
      <c r="F1096" s="221"/>
      <c r="G1096" s="222"/>
      <c r="H1096" s="223"/>
    </row>
    <row r="1097" spans="1:8" ht="23.1" customHeight="1">
      <c r="A1097" s="219"/>
      <c r="B1097" s="225"/>
      <c r="C1097" s="220"/>
      <c r="D1097" s="220"/>
      <c r="E1097" s="220"/>
      <c r="F1097" s="221"/>
      <c r="G1097" s="222"/>
      <c r="H1097" s="223"/>
    </row>
    <row r="1098" spans="1:8" ht="23.1" customHeight="1">
      <c r="A1098" s="219"/>
      <c r="B1098" s="225"/>
      <c r="C1098" s="220"/>
      <c r="D1098" s="220"/>
      <c r="E1098" s="220"/>
      <c r="F1098" s="221"/>
      <c r="G1098" s="222"/>
      <c r="H1098" s="223"/>
    </row>
    <row r="1099" spans="1:8" ht="23.1" customHeight="1">
      <c r="A1099" s="219"/>
      <c r="B1099" s="225"/>
      <c r="C1099" s="220"/>
      <c r="D1099" s="220"/>
      <c r="E1099" s="220"/>
      <c r="F1099" s="221"/>
      <c r="G1099" s="222"/>
      <c r="H1099" s="223"/>
    </row>
    <row r="1100" spans="1:8" ht="23.1" customHeight="1">
      <c r="A1100" s="219"/>
      <c r="B1100" s="225"/>
      <c r="C1100" s="220"/>
      <c r="D1100" s="220"/>
      <c r="E1100" s="220"/>
      <c r="F1100" s="221"/>
      <c r="G1100" s="222"/>
      <c r="H1100" s="223"/>
    </row>
    <row r="1101" spans="1:8" ht="23.1" customHeight="1">
      <c r="A1101" s="219"/>
      <c r="B1101" s="225"/>
      <c r="C1101" s="220"/>
      <c r="D1101" s="220"/>
      <c r="E1101" s="220"/>
      <c r="F1101" s="221"/>
      <c r="G1101" s="222"/>
      <c r="H1101" s="223"/>
    </row>
    <row r="1102" spans="1:8" ht="23.1" customHeight="1">
      <c r="A1102" s="219"/>
      <c r="B1102" s="225"/>
      <c r="C1102" s="220"/>
      <c r="D1102" s="220"/>
      <c r="E1102" s="220"/>
      <c r="F1102" s="221"/>
      <c r="G1102" s="222"/>
      <c r="H1102" s="223"/>
    </row>
    <row r="1103" spans="1:8" ht="23.1" customHeight="1">
      <c r="A1103" s="219"/>
      <c r="B1103" s="225"/>
      <c r="C1103" s="220"/>
      <c r="D1103" s="220"/>
      <c r="E1103" s="220"/>
      <c r="F1103" s="221"/>
      <c r="G1103" s="222"/>
      <c r="H1103" s="223"/>
    </row>
    <row r="1104" spans="1:8" ht="23.1" customHeight="1">
      <c r="A1104" s="219"/>
      <c r="B1104" s="225"/>
      <c r="C1104" s="220"/>
      <c r="D1104" s="220"/>
      <c r="E1104" s="220"/>
      <c r="F1104" s="221"/>
      <c r="G1104" s="222"/>
      <c r="H1104" s="223"/>
    </row>
    <row r="1105" spans="1:8" ht="23.1" customHeight="1">
      <c r="A1105" s="219"/>
      <c r="B1105" s="225"/>
      <c r="C1105" s="220"/>
      <c r="D1105" s="220"/>
      <c r="E1105" s="220"/>
      <c r="F1105" s="221"/>
      <c r="G1105" s="222"/>
      <c r="H1105" s="223"/>
    </row>
    <row r="1106" spans="1:8" ht="23.1" customHeight="1">
      <c r="A1106" s="219"/>
      <c r="B1106" s="225"/>
      <c r="C1106" s="220"/>
      <c r="D1106" s="220"/>
      <c r="E1106" s="220"/>
      <c r="F1106" s="221"/>
      <c r="G1106" s="222"/>
      <c r="H1106" s="223"/>
    </row>
    <row r="1107" spans="1:8" ht="23.1" customHeight="1">
      <c r="A1107" s="219"/>
      <c r="B1107" s="225"/>
      <c r="C1107" s="220"/>
      <c r="D1107" s="220"/>
      <c r="E1107" s="220"/>
      <c r="F1107" s="221"/>
      <c r="G1107" s="222"/>
      <c r="H1107" s="223"/>
    </row>
    <row r="1108" spans="1:8" ht="23.1" customHeight="1">
      <c r="A1108" s="219"/>
      <c r="B1108" s="225"/>
      <c r="C1108" s="220"/>
      <c r="D1108" s="220"/>
      <c r="E1108" s="220"/>
      <c r="F1108" s="221"/>
      <c r="G1108" s="222"/>
      <c r="H1108" s="223"/>
    </row>
    <row r="1109" spans="1:8" ht="23.1" customHeight="1">
      <c r="A1109" s="219"/>
      <c r="B1109" s="225"/>
      <c r="C1109" s="220"/>
      <c r="D1109" s="220"/>
      <c r="E1109" s="220"/>
      <c r="F1109" s="221"/>
      <c r="G1109" s="222"/>
      <c r="H1109" s="223"/>
    </row>
    <row r="1110" spans="1:8" ht="23.1" customHeight="1">
      <c r="A1110" s="219"/>
      <c r="B1110" s="225"/>
      <c r="C1110" s="220"/>
      <c r="D1110" s="220"/>
      <c r="E1110" s="220"/>
      <c r="F1110" s="221"/>
      <c r="G1110" s="222"/>
      <c r="H1110" s="223"/>
    </row>
    <row r="1111" spans="1:8" ht="23.1" customHeight="1">
      <c r="A1111" s="219"/>
      <c r="B1111" s="225"/>
      <c r="C1111" s="220"/>
      <c r="D1111" s="220"/>
      <c r="E1111" s="220"/>
      <c r="F1111" s="221"/>
      <c r="G1111" s="222"/>
      <c r="H1111" s="223"/>
    </row>
    <row r="1112" spans="1:8" ht="23.1" customHeight="1">
      <c r="A1112" s="219"/>
      <c r="B1112" s="225"/>
      <c r="C1112" s="220"/>
      <c r="D1112" s="220"/>
      <c r="E1112" s="220"/>
      <c r="F1112" s="221"/>
      <c r="G1112" s="222"/>
      <c r="H1112" s="223"/>
    </row>
    <row r="1113" spans="1:8" ht="23.1" customHeight="1">
      <c r="A1113" s="219"/>
      <c r="B1113" s="225"/>
      <c r="C1113" s="220"/>
      <c r="D1113" s="220"/>
      <c r="E1113" s="220"/>
      <c r="F1113" s="221"/>
      <c r="G1113" s="222"/>
      <c r="H1113" s="223"/>
    </row>
    <row r="1114" spans="1:8" ht="23.1" customHeight="1">
      <c r="A1114" s="219"/>
      <c r="B1114" s="225"/>
      <c r="C1114" s="220"/>
      <c r="D1114" s="220"/>
      <c r="E1114" s="220"/>
      <c r="F1114" s="221"/>
      <c r="G1114" s="222"/>
      <c r="H1114" s="223"/>
    </row>
    <row r="1115" spans="1:8" ht="23.1" customHeight="1">
      <c r="A1115" s="219"/>
      <c r="B1115" s="225"/>
      <c r="C1115" s="220"/>
      <c r="D1115" s="220"/>
      <c r="E1115" s="220"/>
      <c r="F1115" s="221"/>
      <c r="G1115" s="222"/>
      <c r="H1115" s="223"/>
    </row>
    <row r="1116" spans="1:8" ht="23.1" customHeight="1">
      <c r="A1116" s="219"/>
      <c r="B1116" s="225"/>
      <c r="C1116" s="220"/>
      <c r="D1116" s="220"/>
      <c r="E1116" s="220"/>
      <c r="F1116" s="221"/>
      <c r="G1116" s="222"/>
      <c r="H1116" s="223"/>
    </row>
    <row r="1117" spans="1:8" ht="23.1" customHeight="1">
      <c r="A1117" s="219"/>
      <c r="B1117" s="225"/>
      <c r="C1117" s="220"/>
      <c r="D1117" s="220"/>
      <c r="E1117" s="220"/>
      <c r="F1117" s="221"/>
      <c r="G1117" s="222"/>
      <c r="H1117" s="223"/>
    </row>
    <row r="1118" spans="1:8" ht="23.1" customHeight="1">
      <c r="A1118" s="219"/>
      <c r="B1118" s="225"/>
      <c r="C1118" s="220"/>
      <c r="D1118" s="220"/>
      <c r="E1118" s="220"/>
      <c r="F1118" s="221"/>
      <c r="G1118" s="222"/>
      <c r="H1118" s="223"/>
    </row>
    <row r="1119" spans="1:8" ht="23.1" customHeight="1">
      <c r="A1119" s="219"/>
      <c r="B1119" s="225"/>
      <c r="C1119" s="220"/>
      <c r="D1119" s="220"/>
      <c r="E1119" s="220"/>
      <c r="F1119" s="221"/>
      <c r="G1119" s="222"/>
      <c r="H1119" s="223"/>
    </row>
    <row r="1120" spans="1:8" ht="23.1" customHeight="1">
      <c r="A1120" s="219"/>
      <c r="B1120" s="225"/>
      <c r="C1120" s="220"/>
      <c r="D1120" s="220"/>
      <c r="E1120" s="220"/>
      <c r="F1120" s="221"/>
      <c r="G1120" s="222"/>
      <c r="H1120" s="223"/>
    </row>
    <row r="1121" spans="1:8" ht="23.1" customHeight="1">
      <c r="A1121" s="219"/>
      <c r="B1121" s="225"/>
      <c r="C1121" s="220"/>
      <c r="D1121" s="220"/>
      <c r="E1121" s="220"/>
      <c r="F1121" s="221"/>
      <c r="G1121" s="222"/>
      <c r="H1121" s="223"/>
    </row>
    <row r="1122" spans="1:8" ht="23.1" customHeight="1">
      <c r="A1122" s="219"/>
      <c r="B1122" s="225"/>
      <c r="C1122" s="220"/>
      <c r="D1122" s="220"/>
      <c r="E1122" s="220"/>
      <c r="F1122" s="221"/>
      <c r="G1122" s="222"/>
      <c r="H1122" s="223"/>
    </row>
    <row r="1123" spans="1:8" ht="23.1" customHeight="1">
      <c r="A1123" s="219"/>
      <c r="B1123" s="225"/>
      <c r="C1123" s="220"/>
      <c r="D1123" s="220"/>
      <c r="E1123" s="220"/>
      <c r="F1123" s="221"/>
      <c r="G1123" s="222"/>
      <c r="H1123" s="223"/>
    </row>
    <row r="1124" spans="1:8" ht="23.1" customHeight="1">
      <c r="A1124" s="219"/>
      <c r="B1124" s="225"/>
      <c r="C1124" s="220"/>
      <c r="D1124" s="220"/>
      <c r="E1124" s="220"/>
      <c r="F1124" s="221"/>
      <c r="G1124" s="222"/>
      <c r="H1124" s="223"/>
    </row>
    <row r="1125" spans="1:8" ht="23.1" customHeight="1">
      <c r="A1125" s="219"/>
      <c r="B1125" s="225"/>
      <c r="C1125" s="220"/>
      <c r="D1125" s="220"/>
      <c r="E1125" s="220"/>
      <c r="F1125" s="221"/>
      <c r="G1125" s="222"/>
      <c r="H1125" s="223"/>
    </row>
    <row r="1126" spans="1:8" ht="23.1" customHeight="1">
      <c r="A1126" s="219"/>
      <c r="B1126" s="225"/>
      <c r="C1126" s="220"/>
      <c r="D1126" s="220"/>
      <c r="E1126" s="220"/>
      <c r="F1126" s="221"/>
      <c r="G1126" s="222"/>
      <c r="H1126" s="223"/>
    </row>
    <row r="1127" spans="1:8" ht="23.1" customHeight="1">
      <c r="A1127" s="219"/>
      <c r="B1127" s="225"/>
      <c r="C1127" s="220"/>
      <c r="D1127" s="220"/>
      <c r="E1127" s="220"/>
      <c r="F1127" s="221"/>
      <c r="G1127" s="222"/>
      <c r="H1127" s="223"/>
    </row>
    <row r="1128" spans="1:8" ht="23.1" customHeight="1">
      <c r="A1128" s="219"/>
      <c r="B1128" s="225"/>
      <c r="C1128" s="220"/>
      <c r="D1128" s="220"/>
      <c r="E1128" s="220"/>
      <c r="F1128" s="221"/>
      <c r="G1128" s="222"/>
      <c r="H1128" s="223"/>
    </row>
    <row r="1129" spans="1:8" ht="23.1" customHeight="1">
      <c r="A1129" s="219"/>
      <c r="B1129" s="225"/>
      <c r="C1129" s="220"/>
      <c r="D1129" s="220"/>
      <c r="E1129" s="220"/>
      <c r="F1129" s="221"/>
      <c r="G1129" s="222"/>
      <c r="H1129" s="223"/>
    </row>
    <row r="1130" spans="1:8" ht="23.1" customHeight="1">
      <c r="A1130" s="219"/>
      <c r="B1130" s="225"/>
      <c r="C1130" s="220"/>
      <c r="D1130" s="220"/>
      <c r="E1130" s="220"/>
      <c r="F1130" s="221"/>
      <c r="G1130" s="222"/>
      <c r="H1130" s="223"/>
    </row>
    <row r="1131" spans="1:8" ht="23.1" customHeight="1">
      <c r="A1131" s="219"/>
      <c r="B1131" s="225"/>
      <c r="C1131" s="220"/>
      <c r="D1131" s="220"/>
      <c r="E1131" s="220"/>
      <c r="F1131" s="221"/>
      <c r="G1131" s="222"/>
      <c r="H1131" s="223"/>
    </row>
    <row r="1132" spans="1:8" ht="23.1" customHeight="1">
      <c r="A1132" s="219"/>
      <c r="B1132" s="225"/>
      <c r="C1132" s="220"/>
      <c r="D1132" s="220"/>
      <c r="E1132" s="220"/>
      <c r="F1132" s="221"/>
      <c r="G1132" s="222"/>
      <c r="H1132" s="223"/>
    </row>
    <row r="1133" spans="1:8" ht="23.1" customHeight="1">
      <c r="A1133" s="219"/>
      <c r="B1133" s="225"/>
      <c r="C1133" s="220"/>
      <c r="D1133" s="220"/>
      <c r="E1133" s="220"/>
      <c r="F1133" s="221"/>
      <c r="G1133" s="222"/>
      <c r="H1133" s="223"/>
    </row>
    <row r="1134" spans="1:8" ht="23.1" customHeight="1">
      <c r="A1134" s="219"/>
      <c r="B1134" s="225"/>
      <c r="C1134" s="220"/>
      <c r="D1134" s="220"/>
      <c r="E1134" s="220"/>
      <c r="F1134" s="221"/>
      <c r="G1134" s="222"/>
      <c r="H1134" s="223"/>
    </row>
    <row r="1135" spans="1:8" ht="23.1" customHeight="1">
      <c r="A1135" s="219"/>
      <c r="B1135" s="225"/>
      <c r="C1135" s="220"/>
      <c r="D1135" s="220"/>
      <c r="E1135" s="220"/>
      <c r="F1135" s="221"/>
      <c r="G1135" s="222"/>
      <c r="H1135" s="223"/>
    </row>
    <row r="1136" spans="1:8" ht="23.1" customHeight="1">
      <c r="A1136" s="219"/>
      <c r="B1136" s="225"/>
      <c r="C1136" s="220"/>
      <c r="D1136" s="220"/>
      <c r="E1136" s="220"/>
      <c r="F1136" s="221"/>
      <c r="G1136" s="222"/>
      <c r="H1136" s="223"/>
    </row>
    <row r="1137" spans="1:8" ht="23.1" customHeight="1">
      <c r="A1137" s="219"/>
      <c r="B1137" s="225"/>
      <c r="C1137" s="220"/>
      <c r="D1137" s="220"/>
      <c r="E1137" s="220"/>
      <c r="F1137" s="221"/>
      <c r="G1137" s="222"/>
      <c r="H1137" s="223"/>
    </row>
    <row r="1138" spans="1:8" ht="23.1" customHeight="1">
      <c r="A1138" s="219"/>
      <c r="B1138" s="225"/>
      <c r="C1138" s="220"/>
      <c r="D1138" s="220"/>
      <c r="E1138" s="220"/>
      <c r="F1138" s="221"/>
      <c r="G1138" s="222"/>
      <c r="H1138" s="223"/>
    </row>
    <row r="1139" spans="1:8" ht="23.1" customHeight="1">
      <c r="A1139" s="219"/>
      <c r="B1139" s="225"/>
      <c r="C1139" s="220"/>
      <c r="D1139" s="220"/>
      <c r="E1139" s="220"/>
      <c r="F1139" s="221"/>
      <c r="G1139" s="222"/>
      <c r="H1139" s="223"/>
    </row>
    <row r="1140" spans="1:8" ht="23.1" customHeight="1">
      <c r="A1140" s="219"/>
      <c r="B1140" s="225"/>
      <c r="C1140" s="220"/>
      <c r="D1140" s="220"/>
      <c r="E1140" s="220"/>
      <c r="F1140" s="221"/>
      <c r="G1140" s="222"/>
      <c r="H1140" s="223"/>
    </row>
    <row r="1141" spans="1:8" ht="23.1" customHeight="1">
      <c r="A1141" s="219"/>
      <c r="B1141" s="225"/>
      <c r="C1141" s="220"/>
      <c r="D1141" s="220"/>
      <c r="E1141" s="220"/>
      <c r="F1141" s="221"/>
      <c r="G1141" s="222"/>
      <c r="H1141" s="223"/>
    </row>
    <row r="1142" spans="1:8" ht="23.1" customHeight="1">
      <c r="A1142" s="219"/>
      <c r="B1142" s="225"/>
      <c r="C1142" s="220"/>
      <c r="D1142" s="220"/>
      <c r="E1142" s="220"/>
      <c r="F1142" s="221"/>
      <c r="G1142" s="222"/>
      <c r="H1142" s="223"/>
    </row>
    <row r="1143" spans="1:8" ht="23.1" customHeight="1">
      <c r="A1143" s="219"/>
      <c r="B1143" s="225"/>
      <c r="C1143" s="220"/>
      <c r="D1143" s="220"/>
      <c r="E1143" s="220"/>
      <c r="F1143" s="221"/>
      <c r="G1143" s="222"/>
      <c r="H1143" s="223"/>
    </row>
    <row r="1144" spans="1:8" ht="23.1" customHeight="1">
      <c r="A1144" s="219"/>
      <c r="B1144" s="225"/>
      <c r="C1144" s="220"/>
      <c r="D1144" s="220"/>
      <c r="E1144" s="220"/>
      <c r="F1144" s="221"/>
      <c r="G1144" s="222"/>
      <c r="H1144" s="223"/>
    </row>
    <row r="1145" spans="1:8" ht="23.1" customHeight="1">
      <c r="A1145" s="219"/>
      <c r="B1145" s="225"/>
      <c r="C1145" s="220"/>
      <c r="D1145" s="220"/>
      <c r="E1145" s="220"/>
      <c r="F1145" s="221"/>
      <c r="G1145" s="222"/>
      <c r="H1145" s="223"/>
    </row>
    <row r="1146" spans="1:8" ht="23.1" customHeight="1">
      <c r="A1146" s="219"/>
      <c r="B1146" s="225"/>
      <c r="C1146" s="220"/>
      <c r="D1146" s="220"/>
      <c r="E1146" s="220"/>
      <c r="F1146" s="221"/>
      <c r="G1146" s="222"/>
      <c r="H1146" s="223"/>
    </row>
    <row r="1147" spans="1:8" ht="23.1" customHeight="1">
      <c r="A1147" s="219"/>
      <c r="B1147" s="225"/>
      <c r="C1147" s="220"/>
      <c r="D1147" s="220"/>
      <c r="E1147" s="220"/>
      <c r="F1147" s="221"/>
      <c r="G1147" s="222"/>
      <c r="H1147" s="223"/>
    </row>
    <row r="1148" spans="1:8" ht="23.1" customHeight="1">
      <c r="A1148" s="219"/>
      <c r="B1148" s="225"/>
      <c r="C1148" s="220"/>
      <c r="D1148" s="220"/>
      <c r="E1148" s="220"/>
      <c r="F1148" s="221"/>
      <c r="G1148" s="222"/>
      <c r="H1148" s="223"/>
    </row>
    <row r="1149" spans="1:8" ht="23.1" customHeight="1">
      <c r="A1149" s="219"/>
      <c r="B1149" s="225"/>
      <c r="C1149" s="220"/>
      <c r="D1149" s="220"/>
      <c r="E1149" s="220"/>
      <c r="F1149" s="221"/>
      <c r="G1149" s="222"/>
      <c r="H1149" s="223"/>
    </row>
    <row r="1150" spans="1:8" ht="23.1" customHeight="1">
      <c r="A1150" s="219"/>
      <c r="B1150" s="225"/>
      <c r="C1150" s="220"/>
      <c r="D1150" s="220"/>
      <c r="E1150" s="220"/>
      <c r="F1150" s="221"/>
      <c r="G1150" s="222"/>
      <c r="H1150" s="223"/>
    </row>
    <row r="1151" spans="1:8" ht="23.1" customHeight="1">
      <c r="A1151" s="219"/>
      <c r="B1151" s="225"/>
      <c r="C1151" s="220"/>
      <c r="D1151" s="220"/>
      <c r="E1151" s="220"/>
      <c r="F1151" s="221"/>
      <c r="G1151" s="222"/>
      <c r="H1151" s="223"/>
    </row>
    <row r="1152" spans="1:8" ht="23.1" customHeight="1">
      <c r="A1152" s="219"/>
      <c r="B1152" s="225"/>
      <c r="C1152" s="220"/>
      <c r="D1152" s="220"/>
      <c r="E1152" s="220"/>
      <c r="F1152" s="221"/>
      <c r="G1152" s="222"/>
      <c r="H1152" s="223"/>
    </row>
    <row r="1153" spans="1:8" ht="23.1" customHeight="1">
      <c r="A1153" s="219"/>
      <c r="B1153" s="225"/>
      <c r="C1153" s="220"/>
      <c r="D1153" s="220"/>
      <c r="E1153" s="220"/>
      <c r="F1153" s="221"/>
      <c r="G1153" s="222"/>
      <c r="H1153" s="223"/>
    </row>
    <row r="1154" spans="1:8" ht="23.1" customHeight="1">
      <c r="A1154" s="219"/>
      <c r="B1154" s="225"/>
      <c r="C1154" s="220"/>
      <c r="D1154" s="220"/>
      <c r="E1154" s="220"/>
      <c r="F1154" s="221"/>
      <c r="G1154" s="222"/>
      <c r="H1154" s="223"/>
    </row>
    <row r="1155" spans="1:8" ht="23.1" customHeight="1">
      <c r="A1155" s="219"/>
      <c r="B1155" s="225"/>
      <c r="C1155" s="220"/>
      <c r="D1155" s="220"/>
      <c r="E1155" s="220"/>
      <c r="F1155" s="221"/>
      <c r="G1155" s="222"/>
      <c r="H1155" s="223"/>
    </row>
    <row r="1156" spans="1:8" ht="23.1" customHeight="1">
      <c r="A1156" s="219"/>
      <c r="B1156" s="225"/>
      <c r="C1156" s="220"/>
      <c r="D1156" s="220"/>
      <c r="E1156" s="220"/>
      <c r="F1156" s="221"/>
      <c r="G1156" s="222"/>
      <c r="H1156" s="223"/>
    </row>
    <row r="1157" spans="1:8" ht="23.1" customHeight="1">
      <c r="A1157" s="219"/>
      <c r="B1157" s="225"/>
      <c r="C1157" s="220"/>
      <c r="D1157" s="220"/>
      <c r="E1157" s="220"/>
      <c r="F1157" s="221"/>
      <c r="G1157" s="222"/>
      <c r="H1157" s="223"/>
    </row>
    <row r="1158" spans="1:8" ht="23.1" customHeight="1">
      <c r="A1158" s="219"/>
      <c r="B1158" s="225"/>
      <c r="C1158" s="220"/>
      <c r="D1158" s="220"/>
      <c r="E1158" s="220"/>
      <c r="F1158" s="221"/>
      <c r="G1158" s="222"/>
      <c r="H1158" s="223"/>
    </row>
    <row r="1159" spans="1:8" ht="23.1" customHeight="1">
      <c r="A1159" s="219"/>
      <c r="B1159" s="225"/>
      <c r="C1159" s="220"/>
      <c r="D1159" s="220"/>
      <c r="E1159" s="220"/>
      <c r="F1159" s="221"/>
      <c r="G1159" s="222"/>
      <c r="H1159" s="223"/>
    </row>
    <row r="1160" spans="1:8" ht="23.1" customHeight="1">
      <c r="A1160" s="219"/>
      <c r="B1160" s="225"/>
      <c r="C1160" s="220"/>
      <c r="D1160" s="220"/>
      <c r="E1160" s="220"/>
      <c r="F1160" s="221"/>
      <c r="G1160" s="222"/>
      <c r="H1160" s="223"/>
    </row>
    <row r="1161" spans="1:8" ht="23.1" customHeight="1">
      <c r="A1161" s="219"/>
      <c r="B1161" s="225"/>
      <c r="C1161" s="220"/>
      <c r="D1161" s="220"/>
      <c r="E1161" s="220"/>
      <c r="F1161" s="221"/>
      <c r="G1161" s="222"/>
      <c r="H1161" s="223"/>
    </row>
    <row r="1162" spans="1:8" ht="23.1" customHeight="1">
      <c r="A1162" s="219"/>
      <c r="B1162" s="225"/>
      <c r="C1162" s="220"/>
      <c r="D1162" s="220"/>
      <c r="E1162" s="220"/>
      <c r="F1162" s="221"/>
      <c r="G1162" s="222"/>
      <c r="H1162" s="223"/>
    </row>
    <row r="1163" spans="1:8" ht="23.1" customHeight="1">
      <c r="A1163" s="219"/>
      <c r="B1163" s="225"/>
      <c r="C1163" s="220"/>
      <c r="D1163" s="220"/>
      <c r="E1163" s="220"/>
      <c r="F1163" s="221"/>
      <c r="G1163" s="222"/>
      <c r="H1163" s="223"/>
    </row>
    <row r="1164" spans="1:8" ht="23.1" customHeight="1">
      <c r="A1164" s="219"/>
      <c r="B1164" s="225"/>
      <c r="C1164" s="220"/>
      <c r="D1164" s="220"/>
      <c r="E1164" s="220"/>
      <c r="F1164" s="221"/>
      <c r="G1164" s="222"/>
      <c r="H1164" s="223"/>
    </row>
    <row r="1165" spans="1:8" ht="23.1" customHeight="1">
      <c r="A1165" s="219"/>
      <c r="B1165" s="225"/>
      <c r="C1165" s="220"/>
      <c r="D1165" s="220"/>
      <c r="E1165" s="220"/>
      <c r="F1165" s="221"/>
      <c r="G1165" s="222"/>
      <c r="H1165" s="223"/>
    </row>
    <row r="1166" spans="1:8" ht="23.1" customHeight="1">
      <c r="A1166" s="219"/>
      <c r="B1166" s="225"/>
      <c r="C1166" s="220"/>
      <c r="D1166" s="220"/>
      <c r="E1166" s="220"/>
      <c r="F1166" s="221"/>
      <c r="G1166" s="222"/>
      <c r="H1166" s="223"/>
    </row>
    <row r="1167" spans="1:8" ht="23.1" customHeight="1">
      <c r="A1167" s="219"/>
      <c r="B1167" s="225"/>
      <c r="C1167" s="220"/>
      <c r="D1167" s="220"/>
      <c r="E1167" s="220"/>
      <c r="F1167" s="221"/>
      <c r="G1167" s="222"/>
      <c r="H1167" s="223"/>
    </row>
    <row r="1168" spans="1:8" ht="23.1" customHeight="1">
      <c r="A1168" s="219"/>
      <c r="B1168" s="225"/>
      <c r="C1168" s="220"/>
      <c r="D1168" s="220"/>
      <c r="E1168" s="220"/>
      <c r="F1168" s="221"/>
      <c r="G1168" s="222"/>
      <c r="H1168" s="223"/>
    </row>
    <row r="1169" spans="1:8" ht="23.1" customHeight="1">
      <c r="A1169" s="219"/>
      <c r="B1169" s="225"/>
      <c r="C1169" s="220"/>
      <c r="D1169" s="220"/>
      <c r="E1169" s="220"/>
      <c r="F1169" s="221"/>
      <c r="G1169" s="222"/>
      <c r="H1169" s="223"/>
    </row>
    <row r="1170" spans="1:8" ht="23.1" customHeight="1">
      <c r="A1170" s="219"/>
      <c r="B1170" s="225"/>
      <c r="C1170" s="220"/>
      <c r="D1170" s="220"/>
      <c r="E1170" s="220"/>
      <c r="F1170" s="221"/>
      <c r="G1170" s="222"/>
      <c r="H1170" s="223"/>
    </row>
    <row r="1171" spans="1:8" ht="23.1" customHeight="1">
      <c r="A1171" s="219"/>
      <c r="B1171" s="225"/>
      <c r="C1171" s="220"/>
      <c r="D1171" s="220"/>
      <c r="E1171" s="220"/>
      <c r="F1171" s="221"/>
      <c r="G1171" s="222"/>
      <c r="H1171" s="223"/>
    </row>
    <row r="1172" spans="1:8" ht="23.1" customHeight="1">
      <c r="A1172" s="219"/>
      <c r="B1172" s="225"/>
      <c r="C1172" s="220"/>
      <c r="D1172" s="220"/>
      <c r="E1172" s="220"/>
      <c r="F1172" s="221"/>
      <c r="G1172" s="222"/>
      <c r="H1172" s="223"/>
    </row>
    <row r="1173" spans="1:8" ht="23.1" customHeight="1">
      <c r="A1173" s="219"/>
      <c r="B1173" s="225"/>
      <c r="C1173" s="220"/>
      <c r="D1173" s="220"/>
      <c r="E1173" s="220"/>
      <c r="F1173" s="221"/>
      <c r="G1173" s="222"/>
      <c r="H1173" s="223"/>
    </row>
    <row r="1174" spans="1:8" ht="23.1" customHeight="1">
      <c r="A1174" s="219"/>
      <c r="B1174" s="225"/>
      <c r="C1174" s="220"/>
      <c r="D1174" s="220"/>
      <c r="E1174" s="220"/>
      <c r="F1174" s="221"/>
      <c r="G1174" s="222"/>
      <c r="H1174" s="223"/>
    </row>
    <row r="1175" spans="1:8" ht="23.1" customHeight="1">
      <c r="A1175" s="219"/>
      <c r="B1175" s="225"/>
      <c r="C1175" s="220"/>
      <c r="D1175" s="220"/>
      <c r="E1175" s="220"/>
      <c r="F1175" s="221"/>
      <c r="G1175" s="222"/>
      <c r="H1175" s="223"/>
    </row>
    <row r="1176" spans="1:8" ht="23.1" customHeight="1">
      <c r="A1176" s="219"/>
      <c r="B1176" s="225"/>
      <c r="C1176" s="220"/>
      <c r="D1176" s="220"/>
      <c r="E1176" s="220"/>
      <c r="F1176" s="221"/>
      <c r="G1176" s="222"/>
      <c r="H1176" s="223"/>
    </row>
    <row r="1177" spans="1:8" ht="23.1" customHeight="1">
      <c r="A1177" s="219"/>
      <c r="B1177" s="225"/>
      <c r="C1177" s="220"/>
      <c r="D1177" s="220"/>
      <c r="E1177" s="220"/>
      <c r="F1177" s="221"/>
      <c r="G1177" s="222"/>
      <c r="H1177" s="223"/>
    </row>
    <row r="1178" spans="1:8" ht="23.1" customHeight="1">
      <c r="A1178" s="219"/>
      <c r="B1178" s="225"/>
      <c r="C1178" s="220"/>
      <c r="D1178" s="220"/>
      <c r="E1178" s="220"/>
      <c r="F1178" s="221"/>
      <c r="G1178" s="222"/>
      <c r="H1178" s="223"/>
    </row>
    <row r="1179" spans="1:8" ht="23.1" customHeight="1">
      <c r="A1179" s="219"/>
      <c r="B1179" s="225"/>
      <c r="C1179" s="220"/>
      <c r="D1179" s="220"/>
      <c r="E1179" s="220"/>
      <c r="F1179" s="221"/>
      <c r="G1179" s="222"/>
      <c r="H1179" s="223"/>
    </row>
    <row r="1180" spans="1:8" ht="23.1" customHeight="1">
      <c r="A1180" s="219"/>
      <c r="B1180" s="225"/>
      <c r="C1180" s="220"/>
      <c r="D1180" s="220"/>
      <c r="E1180" s="220"/>
      <c r="F1180" s="221"/>
      <c r="G1180" s="222"/>
      <c r="H1180" s="223"/>
    </row>
    <row r="1181" spans="1:8" ht="23.1" customHeight="1">
      <c r="A1181" s="219"/>
      <c r="B1181" s="225"/>
      <c r="C1181" s="220"/>
      <c r="D1181" s="220"/>
      <c r="E1181" s="220"/>
      <c r="F1181" s="221"/>
      <c r="G1181" s="222"/>
      <c r="H1181" s="223"/>
    </row>
    <row r="1182" spans="1:8" ht="23.1" customHeight="1">
      <c r="A1182" s="219"/>
      <c r="B1182" s="225"/>
      <c r="C1182" s="220"/>
      <c r="D1182" s="220"/>
      <c r="E1182" s="220"/>
      <c r="F1182" s="221"/>
      <c r="G1182" s="222"/>
      <c r="H1182" s="223"/>
    </row>
    <row r="1183" spans="1:8" ht="23.1" customHeight="1">
      <c r="A1183" s="219"/>
      <c r="B1183" s="225"/>
      <c r="C1183" s="220"/>
      <c r="D1183" s="220"/>
      <c r="E1183" s="220"/>
      <c r="F1183" s="221"/>
      <c r="G1183" s="222"/>
      <c r="H1183" s="223"/>
    </row>
    <row r="1184" spans="1:8" ht="23.1" customHeight="1">
      <c r="A1184" s="219"/>
      <c r="B1184" s="225"/>
      <c r="C1184" s="220"/>
      <c r="D1184" s="220"/>
      <c r="E1184" s="220"/>
      <c r="F1184" s="221"/>
      <c r="G1184" s="222"/>
      <c r="H1184" s="223"/>
    </row>
    <row r="1185" spans="1:8" ht="23.1" customHeight="1">
      <c r="A1185" s="219"/>
      <c r="B1185" s="225"/>
      <c r="C1185" s="220"/>
      <c r="D1185" s="220"/>
      <c r="E1185" s="220"/>
      <c r="F1185" s="221"/>
      <c r="G1185" s="222"/>
      <c r="H1185" s="223"/>
    </row>
    <row r="1186" spans="1:8" ht="23.1" customHeight="1">
      <c r="A1186" s="219"/>
      <c r="B1186" s="225"/>
      <c r="C1186" s="220"/>
      <c r="D1186" s="220"/>
      <c r="E1186" s="220"/>
      <c r="F1186" s="221"/>
      <c r="G1186" s="222"/>
      <c r="H1186" s="223"/>
    </row>
    <row r="1187" spans="1:8" ht="23.1" customHeight="1">
      <c r="A1187" s="219"/>
      <c r="B1187" s="225"/>
      <c r="C1187" s="220"/>
      <c r="D1187" s="220"/>
      <c r="E1187" s="220"/>
      <c r="F1187" s="221"/>
      <c r="G1187" s="222"/>
      <c r="H1187" s="223"/>
    </row>
    <row r="1188" spans="1:8" ht="23.1" customHeight="1">
      <c r="A1188" s="219"/>
      <c r="B1188" s="225"/>
      <c r="C1188" s="220"/>
      <c r="D1188" s="220"/>
      <c r="E1188" s="220"/>
      <c r="F1188" s="221"/>
      <c r="G1188" s="222"/>
      <c r="H1188" s="223"/>
    </row>
    <row r="1189" spans="1:8" ht="23.1" customHeight="1">
      <c r="A1189" s="219"/>
      <c r="B1189" s="225"/>
      <c r="C1189" s="220"/>
      <c r="D1189" s="220"/>
      <c r="E1189" s="220"/>
      <c r="F1189" s="221"/>
      <c r="G1189" s="222"/>
      <c r="H1189" s="223"/>
    </row>
    <row r="1190" spans="1:8" ht="23.1" customHeight="1">
      <c r="A1190" s="219"/>
      <c r="B1190" s="225"/>
      <c r="C1190" s="220"/>
      <c r="D1190" s="220"/>
      <c r="E1190" s="220"/>
      <c r="F1190" s="221"/>
      <c r="G1190" s="222"/>
      <c r="H1190" s="223"/>
    </row>
    <row r="1191" spans="1:8" ht="23.1" customHeight="1">
      <c r="A1191" s="219"/>
      <c r="B1191" s="225"/>
      <c r="C1191" s="220"/>
      <c r="D1191" s="220"/>
      <c r="E1191" s="220"/>
      <c r="F1191" s="221"/>
      <c r="G1191" s="222"/>
      <c r="H1191" s="223"/>
    </row>
    <row r="1192" spans="1:8" ht="23.1" customHeight="1">
      <c r="A1192" s="219"/>
      <c r="B1192" s="225"/>
      <c r="C1192" s="220"/>
      <c r="D1192" s="220"/>
      <c r="E1192" s="220"/>
      <c r="F1192" s="221"/>
      <c r="G1192" s="222"/>
      <c r="H1192" s="223"/>
    </row>
    <row r="1193" spans="1:8" ht="23.1" customHeight="1">
      <c r="A1193" s="219"/>
      <c r="B1193" s="225"/>
      <c r="C1193" s="220"/>
      <c r="D1193" s="220"/>
      <c r="E1193" s="220"/>
      <c r="F1193" s="221"/>
      <c r="G1193" s="222"/>
      <c r="H1193" s="223"/>
    </row>
    <row r="1194" spans="1:8" ht="23.1" customHeight="1">
      <c r="A1194" s="219"/>
      <c r="B1194" s="225"/>
      <c r="C1194" s="220"/>
      <c r="D1194" s="220"/>
      <c r="E1194" s="220"/>
      <c r="F1194" s="221"/>
      <c r="G1194" s="222"/>
      <c r="H1194" s="223"/>
    </row>
    <row r="1195" spans="1:8" ht="23.1" customHeight="1">
      <c r="A1195" s="219"/>
      <c r="B1195" s="225"/>
      <c r="C1195" s="220"/>
      <c r="D1195" s="220"/>
      <c r="E1195" s="220"/>
      <c r="F1195" s="221"/>
      <c r="G1195" s="222"/>
      <c r="H1195" s="223"/>
    </row>
    <row r="1196" spans="1:8" ht="23.1" customHeight="1">
      <c r="A1196" s="219"/>
      <c r="B1196" s="225"/>
      <c r="C1196" s="220"/>
      <c r="D1196" s="220"/>
      <c r="E1196" s="220"/>
      <c r="F1196" s="221"/>
      <c r="G1196" s="222"/>
      <c r="H1196" s="223"/>
    </row>
    <row r="1197" spans="1:8" ht="23.1" customHeight="1">
      <c r="A1197" s="219"/>
      <c r="B1197" s="225"/>
      <c r="C1197" s="220"/>
      <c r="D1197" s="220"/>
      <c r="E1197" s="220"/>
      <c r="F1197" s="221"/>
      <c r="G1197" s="222"/>
      <c r="H1197" s="223"/>
    </row>
    <row r="1198" spans="1:8" ht="23.1" customHeight="1">
      <c r="A1198" s="219"/>
      <c r="B1198" s="225"/>
      <c r="C1198" s="220"/>
      <c r="D1198" s="220"/>
      <c r="E1198" s="220"/>
      <c r="F1198" s="221"/>
      <c r="G1198" s="222"/>
      <c r="H1198" s="223"/>
    </row>
    <row r="1199" spans="1:8" ht="23.1" customHeight="1">
      <c r="A1199" s="219"/>
      <c r="B1199" s="225"/>
      <c r="C1199" s="220"/>
      <c r="D1199" s="220"/>
      <c r="E1199" s="220"/>
      <c r="F1199" s="221"/>
      <c r="G1199" s="222"/>
      <c r="H1199" s="223"/>
    </row>
    <row r="1200" spans="1:8" ht="23.1" customHeight="1">
      <c r="A1200" s="219"/>
      <c r="B1200" s="225"/>
      <c r="C1200" s="220"/>
      <c r="D1200" s="220"/>
      <c r="E1200" s="220"/>
      <c r="F1200" s="221"/>
      <c r="G1200" s="222"/>
      <c r="H1200" s="223"/>
    </row>
    <row r="1201" spans="1:8" ht="23.1" customHeight="1">
      <c r="A1201" s="219"/>
      <c r="B1201" s="225"/>
      <c r="C1201" s="220"/>
      <c r="D1201" s="220"/>
      <c r="E1201" s="220"/>
      <c r="F1201" s="221"/>
      <c r="G1201" s="222"/>
      <c r="H1201" s="223"/>
    </row>
    <row r="1202" spans="1:8" ht="23.1" customHeight="1">
      <c r="A1202" s="219"/>
      <c r="B1202" s="225"/>
      <c r="C1202" s="220"/>
      <c r="D1202" s="220"/>
      <c r="E1202" s="220"/>
      <c r="F1202" s="221"/>
      <c r="G1202" s="222"/>
      <c r="H1202" s="223"/>
    </row>
    <row r="1203" spans="1:8" ht="23.1" customHeight="1">
      <c r="A1203" s="219"/>
      <c r="B1203" s="225"/>
      <c r="C1203" s="220"/>
      <c r="D1203" s="220"/>
      <c r="E1203" s="220"/>
      <c r="F1203" s="221"/>
      <c r="G1203" s="222"/>
      <c r="H1203" s="223"/>
    </row>
    <row r="1204" spans="1:8" ht="23.1" customHeight="1">
      <c r="A1204" s="219"/>
      <c r="B1204" s="225"/>
      <c r="C1204" s="220"/>
      <c r="D1204" s="220"/>
      <c r="E1204" s="220"/>
      <c r="F1204" s="221"/>
      <c r="G1204" s="222"/>
      <c r="H1204" s="223"/>
    </row>
    <row r="1205" spans="1:8" ht="23.1" customHeight="1">
      <c r="A1205" s="219"/>
      <c r="B1205" s="225"/>
      <c r="C1205" s="220"/>
      <c r="D1205" s="220"/>
      <c r="E1205" s="220"/>
      <c r="F1205" s="221"/>
      <c r="G1205" s="222"/>
      <c r="H1205" s="223"/>
    </row>
    <row r="1206" spans="1:8" ht="23.1" customHeight="1">
      <c r="A1206" s="219"/>
      <c r="B1206" s="225"/>
      <c r="C1206" s="220"/>
      <c r="D1206" s="220"/>
      <c r="E1206" s="220"/>
      <c r="F1206" s="221"/>
      <c r="G1206" s="222"/>
      <c r="H1206" s="223"/>
    </row>
    <row r="1207" spans="1:8" ht="23.1" customHeight="1">
      <c r="A1207" s="219"/>
      <c r="B1207" s="225"/>
      <c r="C1207" s="220"/>
      <c r="D1207" s="220"/>
      <c r="E1207" s="220"/>
      <c r="F1207" s="221"/>
      <c r="G1207" s="222"/>
      <c r="H1207" s="223"/>
    </row>
    <row r="1208" spans="1:8" ht="23.1" customHeight="1">
      <c r="A1208" s="219"/>
      <c r="B1208" s="225"/>
      <c r="C1208" s="220"/>
      <c r="D1208" s="220"/>
      <c r="E1208" s="220"/>
      <c r="F1208" s="221"/>
      <c r="G1208" s="222"/>
      <c r="H1208" s="223"/>
    </row>
    <row r="1209" spans="1:8" ht="23.1" customHeight="1">
      <c r="A1209" s="219"/>
      <c r="B1209" s="225"/>
      <c r="C1209" s="220"/>
      <c r="D1209" s="220"/>
      <c r="E1209" s="220"/>
      <c r="F1209" s="221"/>
      <c r="G1209" s="222"/>
      <c r="H1209" s="223"/>
    </row>
    <row r="1210" spans="1:8" ht="23.1" customHeight="1">
      <c r="A1210" s="219"/>
      <c r="B1210" s="225"/>
      <c r="C1210" s="220"/>
      <c r="D1210" s="220"/>
      <c r="E1210" s="220"/>
      <c r="F1210" s="221"/>
      <c r="G1210" s="222"/>
      <c r="H1210" s="223"/>
    </row>
    <row r="1211" spans="1:8" ht="23.1" customHeight="1">
      <c r="A1211" s="219"/>
      <c r="B1211" s="225"/>
      <c r="C1211" s="220"/>
      <c r="D1211" s="220"/>
      <c r="E1211" s="220"/>
      <c r="F1211" s="221"/>
      <c r="G1211" s="222"/>
      <c r="H1211" s="223"/>
    </row>
    <row r="1212" spans="1:8" ht="23.1" customHeight="1">
      <c r="A1212" s="219"/>
      <c r="B1212" s="225"/>
      <c r="C1212" s="220"/>
      <c r="D1212" s="220"/>
      <c r="E1212" s="220"/>
      <c r="F1212" s="221"/>
      <c r="G1212" s="222"/>
      <c r="H1212" s="223"/>
    </row>
    <row r="1213" spans="1:8" ht="23.1" customHeight="1">
      <c r="A1213" s="219"/>
      <c r="B1213" s="225"/>
      <c r="C1213" s="220"/>
      <c r="D1213" s="220"/>
      <c r="E1213" s="220"/>
      <c r="F1213" s="221"/>
      <c r="G1213" s="222"/>
      <c r="H1213" s="223"/>
    </row>
    <row r="1214" spans="1:8" ht="23.1" customHeight="1">
      <c r="A1214" s="219"/>
      <c r="B1214" s="225"/>
      <c r="C1214" s="220"/>
      <c r="D1214" s="220"/>
      <c r="E1214" s="220"/>
      <c r="F1214" s="221"/>
      <c r="G1214" s="222"/>
      <c r="H1214" s="223"/>
    </row>
    <row r="1215" spans="1:8" ht="23.1" customHeight="1">
      <c r="A1215" s="219"/>
      <c r="B1215" s="225"/>
      <c r="C1215" s="220"/>
      <c r="D1215" s="220"/>
      <c r="E1215" s="220"/>
      <c r="F1215" s="221"/>
      <c r="G1215" s="222"/>
      <c r="H1215" s="223"/>
    </row>
    <row r="1216" spans="1:8" ht="23.1" customHeight="1">
      <c r="A1216" s="219"/>
      <c r="B1216" s="225"/>
      <c r="C1216" s="220"/>
      <c r="D1216" s="220"/>
      <c r="E1216" s="220"/>
      <c r="F1216" s="221"/>
      <c r="G1216" s="222"/>
      <c r="H1216" s="223"/>
    </row>
    <row r="1217" spans="1:8" ht="23.1" customHeight="1">
      <c r="A1217" s="219"/>
      <c r="B1217" s="225"/>
      <c r="C1217" s="220"/>
      <c r="D1217" s="220"/>
      <c r="E1217" s="220"/>
      <c r="F1217" s="221"/>
      <c r="G1217" s="222"/>
      <c r="H1217" s="223"/>
    </row>
    <row r="1218" spans="1:8" ht="23.1" customHeight="1">
      <c r="A1218" s="219"/>
      <c r="B1218" s="225"/>
      <c r="C1218" s="220"/>
      <c r="D1218" s="220"/>
      <c r="E1218" s="220"/>
      <c r="F1218" s="221"/>
      <c r="G1218" s="222"/>
      <c r="H1218" s="223"/>
    </row>
    <row r="1219" spans="1:8" ht="23.1" customHeight="1">
      <c r="A1219" s="219"/>
      <c r="B1219" s="225"/>
      <c r="C1219" s="220"/>
      <c r="D1219" s="220"/>
      <c r="E1219" s="220"/>
      <c r="F1219" s="221"/>
      <c r="G1219" s="222"/>
      <c r="H1219" s="223"/>
    </row>
    <row r="1220" spans="1:8" ht="23.1" customHeight="1">
      <c r="A1220" s="219"/>
      <c r="B1220" s="225"/>
      <c r="C1220" s="220"/>
      <c r="D1220" s="220"/>
      <c r="E1220" s="220"/>
      <c r="F1220" s="221"/>
      <c r="G1220" s="222"/>
      <c r="H1220" s="223"/>
    </row>
    <row r="1221" spans="1:8" ht="23.1" customHeight="1">
      <c r="A1221" s="219"/>
      <c r="B1221" s="225"/>
      <c r="C1221" s="220"/>
      <c r="D1221" s="220"/>
      <c r="E1221" s="220"/>
      <c r="F1221" s="221"/>
      <c r="G1221" s="222"/>
      <c r="H1221" s="223"/>
    </row>
    <row r="1222" spans="1:8" ht="23.1" customHeight="1">
      <c r="A1222" s="219"/>
      <c r="B1222" s="225"/>
      <c r="C1222" s="220"/>
      <c r="D1222" s="220"/>
      <c r="E1222" s="220"/>
      <c r="F1222" s="221"/>
      <c r="G1222" s="222"/>
      <c r="H1222" s="223"/>
    </row>
    <row r="1223" spans="1:8" ht="23.1" customHeight="1">
      <c r="A1223" s="219"/>
      <c r="B1223" s="225"/>
      <c r="C1223" s="220"/>
      <c r="D1223" s="220"/>
      <c r="E1223" s="220"/>
      <c r="F1223" s="221"/>
      <c r="G1223" s="222"/>
      <c r="H1223" s="223"/>
    </row>
    <row r="1224" spans="1:8" ht="23.1" customHeight="1">
      <c r="A1224" s="219"/>
      <c r="B1224" s="225"/>
      <c r="C1224" s="220"/>
      <c r="D1224" s="220"/>
      <c r="E1224" s="220"/>
      <c r="F1224" s="221"/>
      <c r="G1224" s="222"/>
      <c r="H1224" s="223"/>
    </row>
    <row r="1225" spans="1:8" ht="23.1" customHeight="1">
      <c r="A1225" s="219"/>
      <c r="B1225" s="225"/>
      <c r="C1225" s="220"/>
      <c r="D1225" s="220"/>
      <c r="E1225" s="220"/>
      <c r="F1225" s="221"/>
      <c r="G1225" s="222"/>
      <c r="H1225" s="223"/>
    </row>
    <row r="1226" spans="1:8" ht="23.1" customHeight="1">
      <c r="A1226" s="219"/>
      <c r="B1226" s="225"/>
      <c r="C1226" s="220"/>
      <c r="D1226" s="220"/>
      <c r="E1226" s="220"/>
      <c r="F1226" s="221"/>
      <c r="G1226" s="222"/>
      <c r="H1226" s="223"/>
    </row>
    <row r="1227" spans="1:8" ht="23.1" customHeight="1">
      <c r="A1227" s="219"/>
      <c r="B1227" s="225"/>
      <c r="C1227" s="220"/>
      <c r="D1227" s="220"/>
      <c r="E1227" s="220"/>
      <c r="F1227" s="221"/>
      <c r="G1227" s="222"/>
      <c r="H1227" s="223"/>
    </row>
    <row r="1228" spans="1:8" ht="23.1" customHeight="1">
      <c r="A1228" s="219"/>
      <c r="B1228" s="225"/>
      <c r="C1228" s="220"/>
      <c r="D1228" s="220"/>
      <c r="E1228" s="220"/>
      <c r="F1228" s="221"/>
      <c r="G1228" s="222"/>
      <c r="H1228" s="223"/>
    </row>
    <row r="1229" spans="1:8" ht="23.1" customHeight="1">
      <c r="A1229" s="219"/>
      <c r="B1229" s="225"/>
      <c r="C1229" s="220"/>
      <c r="D1229" s="220"/>
      <c r="E1229" s="220"/>
      <c r="F1229" s="221"/>
      <c r="G1229" s="222"/>
      <c r="H1229" s="223"/>
    </row>
    <row r="1230" spans="1:8" ht="23.1" customHeight="1">
      <c r="A1230" s="219"/>
      <c r="B1230" s="225"/>
      <c r="C1230" s="220"/>
      <c r="D1230" s="220"/>
      <c r="E1230" s="220"/>
      <c r="F1230" s="221"/>
      <c r="G1230" s="222"/>
      <c r="H1230" s="223"/>
    </row>
    <row r="1231" spans="1:8" ht="23.1" customHeight="1">
      <c r="A1231" s="219"/>
      <c r="B1231" s="225"/>
      <c r="C1231" s="220"/>
      <c r="D1231" s="220"/>
      <c r="E1231" s="220"/>
      <c r="F1231" s="221"/>
      <c r="G1231" s="222"/>
      <c r="H1231" s="223"/>
    </row>
    <row r="1232" spans="1:8" ht="23.1" customHeight="1">
      <c r="A1232" s="219"/>
      <c r="B1232" s="225"/>
      <c r="C1232" s="220"/>
      <c r="D1232" s="220"/>
      <c r="E1232" s="220"/>
      <c r="F1232" s="221"/>
      <c r="G1232" s="222"/>
      <c r="H1232" s="223"/>
    </row>
    <row r="1233" spans="1:8" ht="23.1" customHeight="1">
      <c r="A1233" s="219"/>
      <c r="B1233" s="225"/>
      <c r="C1233" s="220"/>
      <c r="D1233" s="220"/>
      <c r="E1233" s="220"/>
      <c r="F1233" s="221"/>
      <c r="G1233" s="222"/>
      <c r="H1233" s="223"/>
    </row>
    <row r="1234" spans="1:8" ht="23.1" customHeight="1">
      <c r="A1234" s="219"/>
      <c r="B1234" s="225"/>
      <c r="C1234" s="220"/>
      <c r="D1234" s="220"/>
      <c r="E1234" s="220"/>
      <c r="F1234" s="221"/>
      <c r="G1234" s="222"/>
      <c r="H1234" s="223"/>
    </row>
    <row r="1235" spans="1:8" ht="23.1" customHeight="1">
      <c r="A1235" s="219"/>
      <c r="B1235" s="225"/>
      <c r="C1235" s="220"/>
      <c r="D1235" s="220"/>
      <c r="E1235" s="220"/>
      <c r="F1235" s="221"/>
      <c r="G1235" s="222"/>
      <c r="H1235" s="223"/>
    </row>
    <row r="1236" spans="1:8" ht="23.1" customHeight="1">
      <c r="A1236" s="219"/>
      <c r="B1236" s="225"/>
      <c r="C1236" s="220"/>
      <c r="D1236" s="220"/>
      <c r="E1236" s="220"/>
      <c r="F1236" s="221"/>
      <c r="G1236" s="222"/>
      <c r="H1236" s="223"/>
    </row>
    <row r="1237" spans="1:8" ht="23.1" customHeight="1">
      <c r="A1237" s="219"/>
      <c r="B1237" s="225"/>
      <c r="C1237" s="220"/>
      <c r="D1237" s="220"/>
      <c r="E1237" s="220"/>
      <c r="F1237" s="221"/>
      <c r="G1237" s="222"/>
      <c r="H1237" s="223"/>
    </row>
    <row r="1238" spans="1:8" ht="23.1" customHeight="1">
      <c r="A1238" s="219"/>
      <c r="B1238" s="225"/>
      <c r="C1238" s="220"/>
      <c r="D1238" s="220"/>
      <c r="E1238" s="220"/>
      <c r="F1238" s="221"/>
      <c r="G1238" s="222"/>
      <c r="H1238" s="223"/>
    </row>
    <row r="1239" spans="1:8" ht="23.1" customHeight="1">
      <c r="A1239" s="219"/>
      <c r="B1239" s="225"/>
      <c r="C1239" s="220"/>
      <c r="D1239" s="220"/>
      <c r="E1239" s="220"/>
      <c r="F1239" s="221"/>
      <c r="G1239" s="222"/>
      <c r="H1239" s="223"/>
    </row>
    <row r="1240" spans="1:8" ht="23.1" customHeight="1">
      <c r="A1240" s="219"/>
      <c r="B1240" s="225"/>
      <c r="C1240" s="220"/>
      <c r="D1240" s="220"/>
      <c r="E1240" s="220"/>
      <c r="F1240" s="221"/>
      <c r="G1240" s="222"/>
      <c r="H1240" s="223"/>
    </row>
    <row r="1241" spans="1:8" ht="23.1" customHeight="1">
      <c r="A1241" s="219"/>
      <c r="B1241" s="225"/>
      <c r="C1241" s="220"/>
      <c r="D1241" s="220"/>
      <c r="E1241" s="220"/>
      <c r="F1241" s="221"/>
      <c r="G1241" s="222"/>
      <c r="H1241" s="223"/>
    </row>
    <row r="1242" spans="1:8" ht="23.1" customHeight="1">
      <c r="A1242" s="219"/>
      <c r="B1242" s="225"/>
      <c r="C1242" s="220"/>
      <c r="D1242" s="220"/>
      <c r="E1242" s="220"/>
      <c r="F1242" s="221"/>
      <c r="G1242" s="222"/>
      <c r="H1242" s="223"/>
    </row>
    <row r="1243" spans="1:8" ht="23.1" customHeight="1">
      <c r="A1243" s="219"/>
      <c r="B1243" s="225"/>
      <c r="C1243" s="220"/>
      <c r="D1243" s="220"/>
      <c r="E1243" s="220"/>
      <c r="F1243" s="221"/>
      <c r="G1243" s="222"/>
      <c r="H1243" s="223"/>
    </row>
    <row r="1244" spans="1:8" ht="23.1" customHeight="1">
      <c r="A1244" s="219"/>
      <c r="B1244" s="225"/>
      <c r="C1244" s="220"/>
      <c r="D1244" s="220"/>
      <c r="E1244" s="220"/>
      <c r="F1244" s="221"/>
      <c r="G1244" s="222"/>
      <c r="H1244" s="223"/>
    </row>
    <row r="1245" spans="1:8" ht="23.1" customHeight="1">
      <c r="A1245" s="219"/>
      <c r="B1245" s="225"/>
      <c r="C1245" s="220"/>
      <c r="D1245" s="220"/>
      <c r="E1245" s="220"/>
      <c r="F1245" s="221"/>
      <c r="G1245" s="222"/>
      <c r="H1245" s="223"/>
    </row>
    <row r="1246" spans="1:8" ht="23.1" customHeight="1">
      <c r="A1246" s="219"/>
      <c r="B1246" s="225"/>
      <c r="C1246" s="220"/>
      <c r="D1246" s="220"/>
      <c r="E1246" s="220"/>
      <c r="F1246" s="221"/>
      <c r="G1246" s="222"/>
      <c r="H1246" s="223"/>
    </row>
    <row r="1247" spans="1:8" ht="23.1" customHeight="1">
      <c r="A1247" s="219"/>
      <c r="B1247" s="225"/>
      <c r="C1247" s="220"/>
      <c r="D1247" s="220"/>
      <c r="E1247" s="220"/>
      <c r="F1247" s="221"/>
      <c r="G1247" s="222"/>
      <c r="H1247" s="223"/>
    </row>
    <row r="1248" spans="1:8" ht="23.1" customHeight="1">
      <c r="A1248" s="219"/>
      <c r="B1248" s="225"/>
      <c r="C1248" s="220"/>
      <c r="D1248" s="220"/>
      <c r="E1248" s="220"/>
      <c r="F1248" s="221"/>
      <c r="G1248" s="222"/>
      <c r="H1248" s="223"/>
    </row>
    <row r="1249" spans="1:8" ht="23.1" customHeight="1">
      <c r="A1249" s="219"/>
      <c r="B1249" s="225"/>
      <c r="C1249" s="220"/>
      <c r="D1249" s="220"/>
      <c r="E1249" s="220"/>
      <c r="F1249" s="221"/>
      <c r="G1249" s="222"/>
      <c r="H1249" s="223"/>
    </row>
    <row r="1250" spans="1:8" ht="23.1" customHeight="1">
      <c r="A1250" s="219"/>
      <c r="B1250" s="225"/>
      <c r="C1250" s="220"/>
      <c r="D1250" s="220"/>
      <c r="E1250" s="220"/>
      <c r="F1250" s="221"/>
      <c r="G1250" s="222"/>
      <c r="H1250" s="223"/>
    </row>
    <row r="1251" spans="1:8" ht="23.1" customHeight="1">
      <c r="A1251" s="219"/>
      <c r="B1251" s="225"/>
      <c r="C1251" s="220"/>
      <c r="D1251" s="220"/>
      <c r="E1251" s="220"/>
      <c r="F1251" s="221"/>
      <c r="G1251" s="222"/>
      <c r="H1251" s="223"/>
    </row>
    <row r="1252" spans="1:8" ht="23.1" customHeight="1">
      <c r="A1252" s="219"/>
      <c r="B1252" s="225"/>
      <c r="C1252" s="220"/>
      <c r="D1252" s="220"/>
      <c r="E1252" s="220"/>
      <c r="F1252" s="221"/>
      <c r="G1252" s="222"/>
      <c r="H1252" s="223"/>
    </row>
    <row r="1253" spans="1:8" ht="23.1" customHeight="1">
      <c r="A1253" s="219"/>
      <c r="B1253" s="225"/>
      <c r="C1253" s="220"/>
      <c r="D1253" s="220"/>
      <c r="E1253" s="220"/>
      <c r="F1253" s="221"/>
      <c r="G1253" s="222"/>
      <c r="H1253" s="223"/>
    </row>
    <row r="1254" spans="1:8" ht="23.1" customHeight="1">
      <c r="A1254" s="219"/>
      <c r="B1254" s="225"/>
      <c r="C1254" s="220"/>
      <c r="D1254" s="220"/>
      <c r="E1254" s="220"/>
      <c r="F1254" s="221"/>
      <c r="G1254" s="222"/>
      <c r="H1254" s="223"/>
    </row>
    <row r="1255" spans="1:8" ht="23.1" customHeight="1">
      <c r="A1255" s="219"/>
      <c r="B1255" s="225"/>
      <c r="C1255" s="220"/>
      <c r="D1255" s="220"/>
      <c r="E1255" s="220"/>
      <c r="F1255" s="221"/>
      <c r="G1255" s="222"/>
      <c r="H1255" s="223"/>
    </row>
    <row r="1256" spans="1:8" ht="23.1" customHeight="1">
      <c r="A1256" s="219"/>
      <c r="B1256" s="225"/>
      <c r="C1256" s="220"/>
      <c r="D1256" s="220"/>
      <c r="E1256" s="220"/>
      <c r="F1256" s="221"/>
      <c r="G1256" s="222"/>
      <c r="H1256" s="223"/>
    </row>
    <row r="1257" spans="1:8" ht="23.1" customHeight="1">
      <c r="A1257" s="219"/>
      <c r="B1257" s="225"/>
      <c r="C1257" s="220"/>
      <c r="D1257" s="220"/>
      <c r="E1257" s="220"/>
      <c r="F1257" s="221"/>
      <c r="G1257" s="222"/>
      <c r="H1257" s="223"/>
    </row>
    <row r="1258" spans="1:8" ht="23.1" customHeight="1">
      <c r="A1258" s="219"/>
      <c r="B1258" s="225"/>
      <c r="C1258" s="220"/>
      <c r="D1258" s="220"/>
      <c r="E1258" s="220"/>
      <c r="F1258" s="221"/>
      <c r="G1258" s="222"/>
      <c r="H1258" s="223"/>
    </row>
    <row r="1259" spans="1:8" ht="23.1" customHeight="1">
      <c r="A1259" s="219"/>
      <c r="B1259" s="225"/>
      <c r="C1259" s="220"/>
      <c r="D1259" s="220"/>
      <c r="E1259" s="220"/>
      <c r="F1259" s="221"/>
      <c r="G1259" s="222"/>
      <c r="H1259" s="223"/>
    </row>
    <row r="1260" spans="1:8" ht="23.1" customHeight="1">
      <c r="A1260" s="219"/>
      <c r="B1260" s="225"/>
      <c r="C1260" s="220"/>
      <c r="D1260" s="220"/>
      <c r="E1260" s="220"/>
      <c r="F1260" s="221"/>
      <c r="G1260" s="222"/>
      <c r="H1260" s="223"/>
    </row>
    <row r="1261" spans="1:8" ht="23.1" customHeight="1">
      <c r="A1261" s="219"/>
      <c r="B1261" s="225"/>
      <c r="C1261" s="220"/>
      <c r="D1261" s="220"/>
      <c r="E1261" s="220"/>
      <c r="F1261" s="221"/>
      <c r="G1261" s="222"/>
      <c r="H1261" s="223"/>
    </row>
    <row r="1262" spans="1:8" ht="23.1" customHeight="1">
      <c r="A1262" s="219"/>
      <c r="B1262" s="225"/>
      <c r="C1262" s="220"/>
      <c r="D1262" s="220"/>
      <c r="E1262" s="220"/>
      <c r="F1262" s="221"/>
      <c r="G1262" s="222"/>
      <c r="H1262" s="223"/>
    </row>
    <row r="1263" spans="1:8" ht="23.1" customHeight="1">
      <c r="A1263" s="219"/>
      <c r="B1263" s="225"/>
      <c r="C1263" s="220"/>
      <c r="D1263" s="220"/>
      <c r="E1263" s="220"/>
      <c r="F1263" s="221"/>
      <c r="G1263" s="222"/>
      <c r="H1263" s="223"/>
    </row>
    <row r="1264" spans="1:8" ht="23.1" customHeight="1">
      <c r="A1264" s="219"/>
      <c r="B1264" s="225"/>
      <c r="C1264" s="220"/>
      <c r="D1264" s="220"/>
      <c r="E1264" s="220"/>
      <c r="F1264" s="221"/>
      <c r="G1264" s="222"/>
      <c r="H1264" s="223"/>
    </row>
    <row r="1265" spans="1:8" ht="23.1" customHeight="1">
      <c r="A1265" s="219"/>
      <c r="B1265" s="225"/>
      <c r="C1265" s="220"/>
      <c r="D1265" s="220"/>
      <c r="E1265" s="220"/>
      <c r="F1265" s="221"/>
      <c r="G1265" s="222"/>
      <c r="H1265" s="223"/>
    </row>
    <row r="1266" spans="1:8" ht="23.1" customHeight="1">
      <c r="A1266" s="219"/>
      <c r="B1266" s="225"/>
      <c r="C1266" s="220"/>
      <c r="D1266" s="220"/>
      <c r="E1266" s="220"/>
      <c r="F1266" s="221"/>
      <c r="G1266" s="222"/>
      <c r="H1266" s="223"/>
    </row>
    <row r="1267" spans="1:8" ht="23.1" customHeight="1">
      <c r="A1267" s="219"/>
      <c r="B1267" s="225"/>
      <c r="C1267" s="220"/>
      <c r="D1267" s="220"/>
      <c r="E1267" s="220"/>
      <c r="F1267" s="221"/>
      <c r="G1267" s="222"/>
      <c r="H1267" s="223"/>
    </row>
    <row r="1268" spans="1:8" ht="23.1" customHeight="1">
      <c r="A1268" s="219"/>
      <c r="B1268" s="225"/>
      <c r="C1268" s="220"/>
      <c r="D1268" s="220"/>
      <c r="E1268" s="220"/>
      <c r="F1268" s="221"/>
      <c r="G1268" s="222"/>
      <c r="H1268" s="223"/>
    </row>
    <row r="1269" spans="1:8" ht="23.1" customHeight="1">
      <c r="A1269" s="219"/>
      <c r="B1269" s="225"/>
      <c r="C1269" s="220"/>
      <c r="D1269" s="220"/>
      <c r="E1269" s="220"/>
      <c r="F1269" s="221"/>
      <c r="G1269" s="222"/>
      <c r="H1269" s="223"/>
    </row>
    <row r="1270" spans="1:8" ht="23.1" customHeight="1">
      <c r="A1270" s="219"/>
      <c r="B1270" s="225"/>
      <c r="C1270" s="220"/>
      <c r="D1270" s="220"/>
      <c r="E1270" s="220"/>
      <c r="F1270" s="221"/>
      <c r="G1270" s="222"/>
      <c r="H1270" s="223"/>
    </row>
    <row r="1271" spans="1:8" ht="23.1" customHeight="1">
      <c r="A1271" s="219"/>
      <c r="B1271" s="225"/>
      <c r="C1271" s="220"/>
      <c r="D1271" s="220"/>
      <c r="E1271" s="220"/>
      <c r="F1271" s="221"/>
      <c r="G1271" s="222"/>
      <c r="H1271" s="223"/>
    </row>
    <row r="1272" spans="1:8" ht="23.1" customHeight="1">
      <c r="A1272" s="219"/>
      <c r="B1272" s="225"/>
      <c r="C1272" s="220"/>
      <c r="D1272" s="220"/>
      <c r="E1272" s="220"/>
      <c r="F1272" s="221"/>
      <c r="G1272" s="222"/>
      <c r="H1272" s="223"/>
    </row>
    <row r="1273" spans="1:8" ht="23.1" customHeight="1">
      <c r="A1273" s="219"/>
      <c r="B1273" s="225"/>
      <c r="C1273" s="220"/>
      <c r="D1273" s="220"/>
      <c r="E1273" s="220"/>
      <c r="F1273" s="221"/>
      <c r="G1273" s="222"/>
      <c r="H1273" s="223"/>
    </row>
    <row r="1274" spans="1:8" ht="23.1" customHeight="1">
      <c r="A1274" s="219"/>
      <c r="B1274" s="225"/>
      <c r="C1274" s="220"/>
      <c r="D1274" s="220"/>
      <c r="E1274" s="220"/>
      <c r="F1274" s="221"/>
      <c r="G1274" s="222"/>
      <c r="H1274" s="223"/>
    </row>
    <row r="1275" spans="1:8" ht="23.1" customHeight="1">
      <c r="A1275" s="219"/>
      <c r="B1275" s="225"/>
      <c r="C1275" s="220"/>
      <c r="D1275" s="220"/>
      <c r="E1275" s="220"/>
      <c r="F1275" s="221"/>
      <c r="G1275" s="222"/>
      <c r="H1275" s="223"/>
    </row>
    <row r="1276" spans="1:8" ht="23.1" customHeight="1">
      <c r="A1276" s="219"/>
      <c r="B1276" s="225"/>
      <c r="C1276" s="220"/>
      <c r="D1276" s="220"/>
      <c r="E1276" s="220"/>
      <c r="F1276" s="221"/>
      <c r="G1276" s="222"/>
      <c r="H1276" s="223"/>
    </row>
    <row r="1277" spans="1:8" ht="23.1" customHeight="1">
      <c r="A1277" s="219"/>
      <c r="B1277" s="225"/>
      <c r="C1277" s="220"/>
      <c r="D1277" s="220"/>
      <c r="E1277" s="220"/>
      <c r="F1277" s="221"/>
      <c r="G1277" s="222"/>
      <c r="H1277" s="223"/>
    </row>
    <row r="1278" spans="1:8" ht="23.1" customHeight="1">
      <c r="A1278" s="219"/>
      <c r="B1278" s="225"/>
      <c r="C1278" s="220"/>
      <c r="D1278" s="220"/>
      <c r="E1278" s="220"/>
      <c r="F1278" s="221"/>
      <c r="G1278" s="222"/>
      <c r="H1278" s="223"/>
    </row>
    <row r="1279" spans="1:8" ht="23.1" customHeight="1">
      <c r="A1279" s="219"/>
      <c r="B1279" s="225"/>
      <c r="C1279" s="220"/>
      <c r="D1279" s="220"/>
      <c r="E1279" s="220"/>
      <c r="F1279" s="221"/>
      <c r="G1279" s="222"/>
      <c r="H1279" s="223"/>
    </row>
    <row r="1280" spans="1:8" ht="23.1" customHeight="1">
      <c r="A1280" s="219"/>
      <c r="B1280" s="225"/>
      <c r="C1280" s="220"/>
      <c r="D1280" s="220"/>
      <c r="E1280" s="220"/>
      <c r="F1280" s="221"/>
      <c r="G1280" s="222"/>
      <c r="H1280" s="223"/>
    </row>
    <row r="1281" spans="1:8" ht="23.1" customHeight="1">
      <c r="A1281" s="219"/>
      <c r="B1281" s="225"/>
      <c r="C1281" s="220"/>
      <c r="D1281" s="220"/>
      <c r="E1281" s="220"/>
      <c r="F1281" s="221"/>
      <c r="G1281" s="222"/>
      <c r="H1281" s="223"/>
    </row>
    <row r="1282" spans="1:8" ht="23.1" customHeight="1">
      <c r="A1282" s="219"/>
      <c r="B1282" s="225"/>
      <c r="C1282" s="220"/>
      <c r="D1282" s="220"/>
      <c r="E1282" s="220"/>
      <c r="F1282" s="221"/>
      <c r="G1282" s="222"/>
      <c r="H1282" s="223"/>
    </row>
    <row r="1283" spans="1:8" ht="23.1" customHeight="1">
      <c r="A1283" s="219"/>
      <c r="B1283" s="225"/>
      <c r="C1283" s="220"/>
      <c r="D1283" s="220"/>
      <c r="E1283" s="220"/>
      <c r="F1283" s="221"/>
      <c r="G1283" s="222"/>
      <c r="H1283" s="223"/>
    </row>
    <row r="1284" spans="1:8" ht="23.1" customHeight="1">
      <c r="A1284" s="219"/>
      <c r="B1284" s="225"/>
      <c r="C1284" s="220"/>
      <c r="D1284" s="220"/>
      <c r="E1284" s="220"/>
      <c r="F1284" s="221"/>
      <c r="G1284" s="222"/>
      <c r="H1284" s="223"/>
    </row>
    <row r="1285" spans="1:8" ht="23.1" customHeight="1">
      <c r="A1285" s="219"/>
      <c r="B1285" s="225"/>
      <c r="C1285" s="220"/>
      <c r="D1285" s="220"/>
      <c r="E1285" s="220"/>
      <c r="F1285" s="221"/>
      <c r="G1285" s="222"/>
      <c r="H1285" s="223"/>
    </row>
    <row r="1286" spans="1:8" ht="23.1" customHeight="1">
      <c r="A1286" s="219"/>
      <c r="B1286" s="225"/>
      <c r="C1286" s="220"/>
      <c r="D1286" s="220"/>
      <c r="E1286" s="220"/>
      <c r="F1286" s="221"/>
      <c r="G1286" s="222"/>
      <c r="H1286" s="223"/>
    </row>
    <row r="1287" spans="1:8" ht="23.1" customHeight="1">
      <c r="A1287" s="219"/>
      <c r="B1287" s="225"/>
      <c r="C1287" s="220"/>
      <c r="D1287" s="220"/>
      <c r="E1287" s="220"/>
      <c r="F1287" s="221"/>
      <c r="G1287" s="222"/>
      <c r="H1287" s="223"/>
    </row>
    <row r="1288" spans="1:8" ht="23.1" customHeight="1">
      <c r="A1288" s="219"/>
      <c r="B1288" s="225"/>
      <c r="C1288" s="220"/>
      <c r="D1288" s="220"/>
      <c r="E1288" s="220"/>
      <c r="F1288" s="221"/>
      <c r="G1288" s="222"/>
      <c r="H1288" s="223"/>
    </row>
    <row r="1289" spans="1:8" ht="23.1" customHeight="1">
      <c r="A1289" s="219"/>
      <c r="B1289" s="225"/>
      <c r="C1289" s="220"/>
      <c r="D1289" s="220"/>
      <c r="E1289" s="220"/>
      <c r="F1289" s="221"/>
      <c r="G1289" s="222"/>
      <c r="H1289" s="223"/>
    </row>
    <row r="1290" spans="1:8" ht="23.1" customHeight="1">
      <c r="A1290" s="219"/>
      <c r="B1290" s="225"/>
      <c r="C1290" s="220"/>
      <c r="D1290" s="220"/>
      <c r="E1290" s="220"/>
      <c r="F1290" s="221"/>
      <c r="G1290" s="222"/>
      <c r="H1290" s="223"/>
    </row>
    <row r="1291" spans="1:8" ht="23.1" customHeight="1">
      <c r="A1291" s="219"/>
      <c r="B1291" s="225"/>
      <c r="C1291" s="220"/>
      <c r="D1291" s="220"/>
      <c r="E1291" s="220"/>
      <c r="F1291" s="221"/>
      <c r="G1291" s="222"/>
      <c r="H1291" s="223"/>
    </row>
    <row r="1292" spans="1:8" ht="23.1" customHeight="1">
      <c r="A1292" s="219"/>
      <c r="B1292" s="225"/>
      <c r="C1292" s="220"/>
      <c r="D1292" s="220"/>
      <c r="E1292" s="220"/>
      <c r="F1292" s="221"/>
      <c r="G1292" s="222"/>
      <c r="H1292" s="223"/>
    </row>
    <row r="1293" spans="1:8" ht="23.1" customHeight="1">
      <c r="A1293" s="219"/>
      <c r="B1293" s="225"/>
      <c r="C1293" s="220"/>
      <c r="D1293" s="220"/>
      <c r="E1293" s="220"/>
      <c r="F1293" s="221"/>
      <c r="G1293" s="222"/>
      <c r="H1293" s="223"/>
    </row>
    <row r="1294" spans="1:8" ht="23.1" customHeight="1">
      <c r="A1294" s="219"/>
      <c r="B1294" s="225"/>
      <c r="C1294" s="220"/>
      <c r="D1294" s="220"/>
      <c r="E1294" s="220"/>
      <c r="F1294" s="221"/>
      <c r="G1294" s="222"/>
      <c r="H1294" s="223"/>
    </row>
    <row r="1295" spans="1:8" ht="23.1" customHeight="1">
      <c r="A1295" s="219"/>
      <c r="B1295" s="225"/>
      <c r="C1295" s="220"/>
      <c r="D1295" s="220"/>
      <c r="E1295" s="220"/>
      <c r="F1295" s="221"/>
      <c r="G1295" s="222"/>
      <c r="H1295" s="223"/>
    </row>
    <row r="1296" spans="1:8" ht="23.1" customHeight="1">
      <c r="A1296" s="219"/>
      <c r="B1296" s="225"/>
      <c r="C1296" s="220"/>
      <c r="D1296" s="220"/>
      <c r="E1296" s="220"/>
      <c r="F1296" s="221"/>
      <c r="G1296" s="222"/>
      <c r="H1296" s="223"/>
    </row>
    <row r="1297" spans="1:8" ht="23.1" customHeight="1">
      <c r="A1297" s="219"/>
      <c r="B1297" s="225"/>
      <c r="C1297" s="220"/>
      <c r="D1297" s="220"/>
      <c r="E1297" s="220"/>
      <c r="F1297" s="221"/>
      <c r="G1297" s="222"/>
      <c r="H1297" s="223"/>
    </row>
    <row r="1298" spans="1:8" ht="23.1" customHeight="1">
      <c r="A1298" s="219"/>
      <c r="B1298" s="225"/>
      <c r="C1298" s="220"/>
      <c r="D1298" s="220"/>
      <c r="E1298" s="220"/>
      <c r="F1298" s="221"/>
      <c r="G1298" s="222"/>
      <c r="H1298" s="223"/>
    </row>
    <row r="1299" spans="1:8" ht="23.1" customHeight="1">
      <c r="A1299" s="219"/>
      <c r="B1299" s="225"/>
      <c r="C1299" s="220"/>
      <c r="D1299" s="220"/>
      <c r="E1299" s="220"/>
      <c r="F1299" s="221"/>
      <c r="G1299" s="222"/>
      <c r="H1299" s="223"/>
    </row>
    <row r="1300" spans="1:8" ht="23.1" customHeight="1">
      <c r="A1300" s="219"/>
      <c r="B1300" s="225"/>
      <c r="C1300" s="220"/>
      <c r="D1300" s="220"/>
      <c r="E1300" s="220"/>
      <c r="F1300" s="221"/>
      <c r="G1300" s="222"/>
      <c r="H1300" s="223"/>
    </row>
    <row r="1301" spans="1:8" ht="23.1" customHeight="1">
      <c r="A1301" s="219"/>
      <c r="B1301" s="225"/>
      <c r="C1301" s="220"/>
      <c r="D1301" s="220"/>
      <c r="E1301" s="220"/>
      <c r="F1301" s="221"/>
      <c r="G1301" s="222"/>
      <c r="H1301" s="223"/>
    </row>
    <row r="1302" spans="1:8" ht="23.1" customHeight="1">
      <c r="A1302" s="219"/>
      <c r="B1302" s="225"/>
      <c r="C1302" s="220"/>
      <c r="D1302" s="220"/>
      <c r="E1302" s="220"/>
      <c r="F1302" s="221"/>
      <c r="G1302" s="222"/>
      <c r="H1302" s="223"/>
    </row>
    <row r="1303" spans="1:8" ht="23.1" customHeight="1">
      <c r="A1303" s="219"/>
      <c r="B1303" s="225"/>
      <c r="C1303" s="220"/>
      <c r="D1303" s="220"/>
      <c r="E1303" s="220"/>
      <c r="F1303" s="221"/>
      <c r="G1303" s="222"/>
      <c r="H1303" s="223"/>
    </row>
    <row r="1304" spans="1:8" ht="23.1" customHeight="1">
      <c r="A1304" s="219"/>
      <c r="B1304" s="225"/>
      <c r="C1304" s="220"/>
      <c r="D1304" s="220"/>
      <c r="E1304" s="220"/>
      <c r="F1304" s="221"/>
      <c r="G1304" s="222"/>
      <c r="H1304" s="223"/>
    </row>
    <row r="1305" spans="1:8" ht="23.1" customHeight="1">
      <c r="A1305" s="219"/>
      <c r="B1305" s="225"/>
      <c r="C1305" s="220"/>
      <c r="D1305" s="220"/>
      <c r="E1305" s="220"/>
      <c r="F1305" s="221"/>
      <c r="G1305" s="222"/>
      <c r="H1305" s="223"/>
    </row>
    <row r="1306" spans="1:8" ht="23.1" customHeight="1">
      <c r="A1306" s="219"/>
      <c r="B1306" s="225"/>
      <c r="C1306" s="220"/>
      <c r="D1306" s="220"/>
      <c r="E1306" s="220"/>
      <c r="F1306" s="221"/>
      <c r="G1306" s="222"/>
      <c r="H1306" s="223"/>
    </row>
    <row r="1307" spans="1:8" ht="23.1" customHeight="1">
      <c r="A1307" s="219"/>
      <c r="B1307" s="225"/>
      <c r="C1307" s="220"/>
      <c r="D1307" s="220"/>
      <c r="E1307" s="220"/>
      <c r="F1307" s="221"/>
      <c r="G1307" s="222"/>
      <c r="H1307" s="223"/>
    </row>
    <row r="1308" spans="1:8" ht="23.1" customHeight="1">
      <c r="A1308" s="219"/>
      <c r="B1308" s="225"/>
      <c r="C1308" s="220"/>
      <c r="D1308" s="220"/>
      <c r="E1308" s="220"/>
      <c r="F1308" s="221"/>
      <c r="G1308" s="222"/>
      <c r="H1308" s="223"/>
    </row>
    <row r="1309" spans="1:8" ht="23.1" customHeight="1">
      <c r="A1309" s="219"/>
      <c r="B1309" s="225"/>
      <c r="C1309" s="220"/>
      <c r="D1309" s="220"/>
      <c r="E1309" s="220"/>
      <c r="F1309" s="221"/>
      <c r="G1309" s="222"/>
      <c r="H1309" s="223"/>
    </row>
    <row r="1310" spans="1:8" ht="23.1" customHeight="1">
      <c r="A1310" s="219"/>
      <c r="B1310" s="225"/>
      <c r="C1310" s="220"/>
      <c r="D1310" s="220"/>
      <c r="E1310" s="220"/>
      <c r="F1310" s="221"/>
      <c r="G1310" s="222"/>
      <c r="H1310" s="223"/>
    </row>
    <row r="1311" spans="1:8" ht="23.1" customHeight="1">
      <c r="A1311" s="219"/>
      <c r="B1311" s="225"/>
      <c r="C1311" s="220"/>
      <c r="D1311" s="220"/>
      <c r="E1311" s="220"/>
      <c r="F1311" s="221"/>
      <c r="G1311" s="222"/>
      <c r="H1311" s="223"/>
    </row>
    <row r="1312" spans="1:8" ht="23.1" customHeight="1">
      <c r="A1312" s="219"/>
      <c r="B1312" s="225"/>
      <c r="C1312" s="220"/>
      <c r="D1312" s="220"/>
      <c r="E1312" s="220"/>
      <c r="F1312" s="221"/>
      <c r="G1312" s="222"/>
      <c r="H1312" s="223"/>
    </row>
    <row r="1313" spans="1:8" ht="23.1" customHeight="1">
      <c r="A1313" s="219"/>
      <c r="B1313" s="225"/>
      <c r="C1313" s="220"/>
      <c r="D1313" s="220"/>
      <c r="E1313" s="220"/>
      <c r="F1313" s="221"/>
      <c r="G1313" s="222"/>
      <c r="H1313" s="223"/>
    </row>
    <row r="1314" spans="1:8" ht="23.1" customHeight="1">
      <c r="A1314" s="219"/>
      <c r="B1314" s="225"/>
      <c r="C1314" s="220"/>
      <c r="D1314" s="220"/>
      <c r="E1314" s="220"/>
      <c r="F1314" s="221"/>
      <c r="G1314" s="222"/>
      <c r="H1314" s="223"/>
    </row>
    <row r="1315" spans="1:8" ht="23.1" customHeight="1">
      <c r="A1315" s="219"/>
      <c r="B1315" s="225"/>
      <c r="C1315" s="220"/>
      <c r="D1315" s="220"/>
      <c r="E1315" s="220"/>
      <c r="F1315" s="221"/>
      <c r="G1315" s="222"/>
      <c r="H1315" s="223"/>
    </row>
    <row r="1316" spans="1:8" ht="23.1" customHeight="1">
      <c r="A1316" s="219"/>
      <c r="B1316" s="225"/>
      <c r="C1316" s="220"/>
      <c r="D1316" s="220"/>
      <c r="E1316" s="220"/>
      <c r="F1316" s="221"/>
      <c r="G1316" s="222"/>
      <c r="H1316" s="223"/>
    </row>
    <row r="1317" spans="1:8" ht="23.1" customHeight="1">
      <c r="A1317" s="219"/>
      <c r="B1317" s="225"/>
      <c r="C1317" s="220"/>
      <c r="D1317" s="220"/>
      <c r="E1317" s="220"/>
      <c r="F1317" s="221"/>
      <c r="G1317" s="222"/>
      <c r="H1317" s="223"/>
    </row>
    <row r="1318" spans="1:8" ht="23.1" customHeight="1">
      <c r="A1318" s="219"/>
      <c r="B1318" s="225"/>
      <c r="C1318" s="220"/>
      <c r="D1318" s="220"/>
      <c r="E1318" s="220"/>
      <c r="F1318" s="221"/>
      <c r="G1318" s="222"/>
      <c r="H1318" s="223"/>
    </row>
    <row r="1319" spans="1:8" ht="23.1" customHeight="1">
      <c r="A1319" s="219"/>
      <c r="B1319" s="225"/>
      <c r="C1319" s="220"/>
      <c r="D1319" s="220"/>
      <c r="E1319" s="220"/>
      <c r="F1319" s="221"/>
      <c r="G1319" s="222"/>
      <c r="H1319" s="223"/>
    </row>
    <row r="1320" spans="1:8" ht="23.1" customHeight="1">
      <c r="A1320" s="219"/>
      <c r="B1320" s="225"/>
      <c r="C1320" s="220"/>
      <c r="D1320" s="220"/>
      <c r="E1320" s="220"/>
      <c r="F1320" s="221"/>
      <c r="G1320" s="222"/>
      <c r="H1320" s="223"/>
    </row>
    <row r="1321" spans="1:8" ht="23.1" customHeight="1">
      <c r="A1321" s="219"/>
      <c r="B1321" s="225"/>
      <c r="C1321" s="220"/>
      <c r="D1321" s="220"/>
      <c r="E1321" s="220"/>
      <c r="F1321" s="221"/>
      <c r="G1321" s="222"/>
      <c r="H1321" s="223"/>
    </row>
    <row r="1322" spans="1:8" ht="23.1" customHeight="1">
      <c r="A1322" s="219"/>
      <c r="B1322" s="225"/>
      <c r="C1322" s="220"/>
      <c r="D1322" s="220"/>
      <c r="E1322" s="220"/>
      <c r="F1322" s="221"/>
      <c r="G1322" s="222"/>
      <c r="H1322" s="223"/>
    </row>
    <row r="1323" spans="1:8" ht="23.1" customHeight="1">
      <c r="A1323" s="219"/>
      <c r="B1323" s="225"/>
      <c r="C1323" s="220"/>
      <c r="D1323" s="220"/>
      <c r="E1323" s="220"/>
      <c r="F1323" s="221"/>
      <c r="G1323" s="222"/>
      <c r="H1323" s="223"/>
    </row>
    <row r="1324" spans="1:8" ht="23.1" customHeight="1">
      <c r="A1324" s="219"/>
      <c r="B1324" s="225"/>
      <c r="C1324" s="220"/>
      <c r="D1324" s="220"/>
      <c r="E1324" s="220"/>
      <c r="F1324" s="221"/>
      <c r="G1324" s="222"/>
      <c r="H1324" s="223"/>
    </row>
    <row r="1325" spans="1:8" ht="23.1" customHeight="1">
      <c r="A1325" s="219"/>
      <c r="B1325" s="225"/>
      <c r="C1325" s="220"/>
      <c r="D1325" s="220"/>
      <c r="E1325" s="220"/>
      <c r="F1325" s="221"/>
      <c r="G1325" s="222"/>
      <c r="H1325" s="223"/>
    </row>
    <row r="1326" spans="1:8" ht="23.1" customHeight="1">
      <c r="A1326" s="219"/>
      <c r="B1326" s="225"/>
      <c r="C1326" s="220"/>
      <c r="D1326" s="220"/>
      <c r="E1326" s="220"/>
      <c r="F1326" s="221"/>
      <c r="G1326" s="222"/>
      <c r="H1326" s="223"/>
    </row>
    <row r="1327" spans="1:8" ht="23.1" customHeight="1">
      <c r="A1327" s="219"/>
      <c r="B1327" s="225"/>
      <c r="C1327" s="220"/>
      <c r="D1327" s="220"/>
      <c r="E1327" s="220"/>
      <c r="F1327" s="221"/>
      <c r="G1327" s="222"/>
      <c r="H1327" s="223"/>
    </row>
    <row r="1328" spans="1:8" ht="23.1" customHeight="1">
      <c r="A1328" s="219"/>
      <c r="B1328" s="225"/>
      <c r="C1328" s="220"/>
      <c r="D1328" s="220"/>
      <c r="E1328" s="220"/>
      <c r="F1328" s="221"/>
      <c r="G1328" s="222"/>
      <c r="H1328" s="223"/>
    </row>
    <row r="1329" spans="1:8" ht="23.1" customHeight="1">
      <c r="A1329" s="219"/>
      <c r="B1329" s="225"/>
      <c r="C1329" s="220"/>
      <c r="D1329" s="220"/>
      <c r="E1329" s="220"/>
      <c r="F1329" s="221"/>
      <c r="G1329" s="222"/>
      <c r="H1329" s="223"/>
    </row>
    <row r="1330" spans="1:8" ht="23.1" customHeight="1">
      <c r="A1330" s="219"/>
      <c r="B1330" s="225"/>
      <c r="C1330" s="220"/>
      <c r="D1330" s="220"/>
      <c r="E1330" s="220"/>
      <c r="F1330" s="221"/>
      <c r="G1330" s="222"/>
      <c r="H1330" s="223"/>
    </row>
    <row r="1331" spans="1:8" ht="23.1" customHeight="1">
      <c r="A1331" s="219"/>
      <c r="B1331" s="225"/>
      <c r="C1331" s="220"/>
      <c r="D1331" s="220"/>
      <c r="E1331" s="220"/>
      <c r="F1331" s="221"/>
      <c r="G1331" s="222"/>
      <c r="H1331" s="223"/>
    </row>
    <row r="1332" spans="1:8" ht="23.1" customHeight="1">
      <c r="A1332" s="219"/>
      <c r="B1332" s="225"/>
      <c r="C1332" s="220"/>
      <c r="D1332" s="220"/>
      <c r="E1332" s="220"/>
      <c r="F1332" s="221"/>
      <c r="G1332" s="222"/>
      <c r="H1332" s="223"/>
    </row>
    <row r="1333" spans="1:8" ht="23.1" customHeight="1">
      <c r="A1333" s="219"/>
      <c r="B1333" s="225"/>
      <c r="C1333" s="220"/>
      <c r="D1333" s="220"/>
      <c r="E1333" s="220"/>
      <c r="F1333" s="221"/>
      <c r="G1333" s="222"/>
      <c r="H1333" s="223"/>
    </row>
    <row r="1334" spans="1:8" ht="23.1" customHeight="1">
      <c r="A1334" s="219"/>
      <c r="B1334" s="225"/>
      <c r="C1334" s="220"/>
      <c r="D1334" s="220"/>
      <c r="E1334" s="220"/>
      <c r="F1334" s="221"/>
      <c r="G1334" s="222"/>
      <c r="H1334" s="223"/>
    </row>
    <row r="1335" spans="1:8" ht="23.1" customHeight="1">
      <c r="A1335" s="219"/>
      <c r="B1335" s="225"/>
      <c r="C1335" s="220"/>
      <c r="D1335" s="220"/>
      <c r="E1335" s="220"/>
      <c r="F1335" s="221"/>
      <c r="G1335" s="222"/>
      <c r="H1335" s="223"/>
    </row>
    <row r="1336" spans="1:8" ht="23.1" customHeight="1">
      <c r="A1336" s="219"/>
      <c r="B1336" s="225"/>
      <c r="C1336" s="220"/>
      <c r="D1336" s="220"/>
      <c r="E1336" s="220"/>
      <c r="F1336" s="221"/>
      <c r="G1336" s="222"/>
      <c r="H1336" s="223"/>
    </row>
    <row r="1337" spans="1:8" ht="23.1" customHeight="1">
      <c r="A1337" s="219"/>
      <c r="B1337" s="225"/>
      <c r="C1337" s="220"/>
      <c r="D1337" s="220"/>
      <c r="E1337" s="220"/>
      <c r="F1337" s="221"/>
      <c r="G1337" s="222"/>
      <c r="H1337" s="223"/>
    </row>
    <row r="1338" spans="1:8" ht="23.1" customHeight="1">
      <c r="A1338" s="219"/>
      <c r="B1338" s="225"/>
      <c r="C1338" s="220"/>
      <c r="D1338" s="220"/>
      <c r="E1338" s="220"/>
      <c r="F1338" s="221"/>
      <c r="G1338" s="222"/>
      <c r="H1338" s="223"/>
    </row>
    <row r="1339" spans="1:8" ht="23.1" customHeight="1">
      <c r="A1339" s="219"/>
      <c r="B1339" s="225"/>
      <c r="C1339" s="220"/>
      <c r="D1339" s="220"/>
      <c r="E1339" s="220"/>
      <c r="F1339" s="221"/>
      <c r="G1339" s="222"/>
      <c r="H1339" s="223"/>
    </row>
    <row r="1340" spans="1:8" ht="23.1" customHeight="1">
      <c r="A1340" s="219"/>
      <c r="B1340" s="225"/>
      <c r="C1340" s="220"/>
      <c r="D1340" s="220"/>
      <c r="E1340" s="220"/>
      <c r="F1340" s="221"/>
      <c r="G1340" s="222"/>
      <c r="H1340" s="223"/>
    </row>
    <row r="1341" spans="1:8" ht="23.1" customHeight="1">
      <c r="A1341" s="219"/>
      <c r="B1341" s="225"/>
      <c r="C1341" s="220"/>
      <c r="D1341" s="220"/>
      <c r="E1341" s="220"/>
      <c r="F1341" s="221"/>
      <c r="G1341" s="222"/>
      <c r="H1341" s="223"/>
    </row>
    <row r="1342" spans="1:8" ht="23.1" customHeight="1">
      <c r="A1342" s="219"/>
      <c r="B1342" s="225"/>
      <c r="C1342" s="220"/>
      <c r="D1342" s="220"/>
      <c r="E1342" s="220"/>
      <c r="F1342" s="221"/>
      <c r="G1342" s="222"/>
      <c r="H1342" s="223"/>
    </row>
    <row r="1343" spans="1:8" ht="23.1" customHeight="1">
      <c r="A1343" s="219"/>
      <c r="B1343" s="225"/>
      <c r="C1343" s="220"/>
      <c r="D1343" s="220"/>
      <c r="E1343" s="220"/>
      <c r="F1343" s="221"/>
      <c r="G1343" s="222"/>
      <c r="H1343" s="223"/>
    </row>
    <row r="1344" spans="1:8" ht="23.1" customHeight="1">
      <c r="A1344" s="219"/>
      <c r="B1344" s="225"/>
      <c r="C1344" s="220"/>
      <c r="D1344" s="220"/>
      <c r="E1344" s="220"/>
      <c r="F1344" s="221"/>
      <c r="G1344" s="222"/>
      <c r="H1344" s="223"/>
    </row>
    <row r="1345" spans="1:8" ht="23.1" customHeight="1">
      <c r="A1345" s="219"/>
      <c r="B1345" s="225"/>
      <c r="C1345" s="220"/>
      <c r="D1345" s="220"/>
      <c r="E1345" s="220"/>
      <c r="F1345" s="221"/>
      <c r="G1345" s="222"/>
      <c r="H1345" s="223"/>
    </row>
    <row r="1346" spans="1:8" ht="23.1" customHeight="1">
      <c r="A1346" s="219"/>
      <c r="B1346" s="225"/>
      <c r="C1346" s="220"/>
      <c r="D1346" s="220"/>
      <c r="E1346" s="220"/>
      <c r="F1346" s="221"/>
      <c r="G1346" s="222"/>
      <c r="H1346" s="223"/>
    </row>
    <row r="1347" spans="1:8" ht="23.1" customHeight="1">
      <c r="A1347" s="219"/>
      <c r="B1347" s="225"/>
      <c r="C1347" s="220"/>
      <c r="D1347" s="220"/>
      <c r="E1347" s="220"/>
      <c r="F1347" s="221"/>
      <c r="G1347" s="222"/>
      <c r="H1347" s="223"/>
    </row>
    <row r="1348" spans="1:8" ht="23.1" customHeight="1">
      <c r="A1348" s="219"/>
      <c r="B1348" s="225"/>
      <c r="C1348" s="220"/>
      <c r="D1348" s="220"/>
      <c r="E1348" s="220"/>
      <c r="F1348" s="221"/>
      <c r="G1348" s="222"/>
      <c r="H1348" s="223"/>
    </row>
    <row r="1349" spans="1:8" ht="23.1" customHeight="1">
      <c r="A1349" s="219"/>
      <c r="B1349" s="225"/>
      <c r="C1349" s="220"/>
      <c r="D1349" s="220"/>
      <c r="E1349" s="220"/>
      <c r="F1349" s="221"/>
      <c r="G1349" s="222"/>
      <c r="H1349" s="223"/>
    </row>
    <row r="1350" spans="1:8" ht="23.1" customHeight="1">
      <c r="A1350" s="219"/>
      <c r="B1350" s="225"/>
      <c r="C1350" s="220"/>
      <c r="D1350" s="220"/>
      <c r="E1350" s="220"/>
      <c r="F1350" s="221"/>
      <c r="G1350" s="222"/>
      <c r="H1350" s="223"/>
    </row>
    <row r="1351" spans="1:8" ht="23.1" customHeight="1">
      <c r="A1351" s="219"/>
      <c r="B1351" s="225"/>
      <c r="C1351" s="220"/>
      <c r="D1351" s="220"/>
      <c r="E1351" s="220"/>
      <c r="F1351" s="221"/>
      <c r="G1351" s="222"/>
      <c r="H1351" s="223"/>
    </row>
    <row r="1352" spans="1:8" ht="23.1" customHeight="1">
      <c r="A1352" s="219"/>
      <c r="B1352" s="225"/>
      <c r="C1352" s="220"/>
      <c r="D1352" s="220"/>
      <c r="E1352" s="220"/>
      <c r="F1352" s="221"/>
      <c r="G1352" s="222"/>
      <c r="H1352" s="223"/>
    </row>
    <row r="1353" spans="1:8" ht="23.1" customHeight="1">
      <c r="A1353" s="219"/>
      <c r="B1353" s="225"/>
      <c r="C1353" s="220"/>
      <c r="D1353" s="220"/>
      <c r="E1353" s="220"/>
      <c r="F1353" s="221"/>
      <c r="G1353" s="222"/>
      <c r="H1353" s="223"/>
    </row>
    <row r="1354" spans="1:8" ht="23.1" customHeight="1">
      <c r="A1354" s="219"/>
      <c r="B1354" s="225"/>
      <c r="C1354" s="220"/>
      <c r="D1354" s="220"/>
      <c r="E1354" s="220"/>
      <c r="F1354" s="221"/>
      <c r="G1354" s="222"/>
      <c r="H1354" s="223"/>
    </row>
    <row r="1355" spans="1:8" ht="23.1" customHeight="1">
      <c r="A1355" s="219"/>
      <c r="B1355" s="225"/>
      <c r="C1355" s="220"/>
      <c r="D1355" s="220"/>
      <c r="E1355" s="220"/>
      <c r="F1355" s="221"/>
      <c r="G1355" s="222"/>
      <c r="H1355" s="223"/>
    </row>
    <row r="1356" spans="1:8" ht="23.1" customHeight="1">
      <c r="A1356" s="219"/>
      <c r="B1356" s="225"/>
      <c r="C1356" s="220"/>
      <c r="D1356" s="220"/>
      <c r="E1356" s="220"/>
      <c r="F1356" s="221"/>
      <c r="G1356" s="222"/>
      <c r="H1356" s="223"/>
    </row>
    <row r="1357" spans="1:8" ht="23.1" customHeight="1">
      <c r="A1357" s="219"/>
      <c r="B1357" s="225"/>
      <c r="C1357" s="220"/>
      <c r="D1357" s="220"/>
      <c r="E1357" s="220"/>
      <c r="F1357" s="221"/>
      <c r="G1357" s="222"/>
      <c r="H1357" s="223"/>
    </row>
    <row r="1358" spans="1:8" ht="23.1" customHeight="1">
      <c r="A1358" s="219"/>
      <c r="B1358" s="225"/>
      <c r="C1358" s="220"/>
      <c r="D1358" s="220"/>
      <c r="E1358" s="220"/>
      <c r="F1358" s="221"/>
      <c r="G1358" s="222"/>
      <c r="H1358" s="223"/>
    </row>
    <row r="1359" spans="1:8" ht="23.1" customHeight="1">
      <c r="A1359" s="219"/>
      <c r="B1359" s="225"/>
      <c r="C1359" s="220"/>
      <c r="D1359" s="220"/>
      <c r="E1359" s="220"/>
      <c r="F1359" s="221"/>
      <c r="G1359" s="222"/>
      <c r="H1359" s="223"/>
    </row>
    <row r="1360" spans="1:8" ht="23.1" customHeight="1">
      <c r="A1360" s="219"/>
      <c r="B1360" s="225"/>
      <c r="C1360" s="220"/>
      <c r="D1360" s="220"/>
      <c r="E1360" s="220"/>
      <c r="F1360" s="221"/>
      <c r="G1360" s="222"/>
      <c r="H1360" s="223"/>
    </row>
    <row r="1361" spans="1:8" ht="23.1" customHeight="1">
      <c r="A1361" s="219"/>
      <c r="B1361" s="225"/>
      <c r="C1361" s="220"/>
      <c r="D1361" s="220"/>
      <c r="E1361" s="220"/>
      <c r="F1361" s="221"/>
      <c r="G1361" s="222"/>
      <c r="H1361" s="223"/>
    </row>
    <row r="1362" spans="1:8" ht="23.1" customHeight="1">
      <c r="A1362" s="219"/>
      <c r="B1362" s="225"/>
      <c r="C1362" s="220"/>
      <c r="D1362" s="220"/>
      <c r="E1362" s="220"/>
      <c r="F1362" s="221"/>
      <c r="G1362" s="222"/>
      <c r="H1362" s="223"/>
    </row>
    <row r="1363" spans="1:8" ht="23.1" customHeight="1">
      <c r="A1363" s="219"/>
      <c r="B1363" s="225"/>
      <c r="C1363" s="220"/>
      <c r="D1363" s="220"/>
      <c r="E1363" s="220"/>
      <c r="F1363" s="221"/>
      <c r="G1363" s="222"/>
      <c r="H1363" s="223"/>
    </row>
    <row r="1364" spans="1:8" ht="23.1" customHeight="1">
      <c r="A1364" s="219"/>
      <c r="B1364" s="225"/>
      <c r="C1364" s="220"/>
      <c r="D1364" s="220"/>
      <c r="E1364" s="220"/>
      <c r="F1364" s="221"/>
      <c r="G1364" s="222"/>
      <c r="H1364" s="223"/>
    </row>
    <row r="1365" spans="1:8" ht="23.1" customHeight="1">
      <c r="A1365" s="219"/>
      <c r="B1365" s="225"/>
      <c r="C1365" s="220"/>
      <c r="D1365" s="220"/>
      <c r="E1365" s="220"/>
      <c r="F1365" s="221"/>
      <c r="G1365" s="222"/>
      <c r="H1365" s="223"/>
    </row>
    <row r="1366" spans="1:8" ht="23.1" customHeight="1">
      <c r="A1366" s="219"/>
      <c r="B1366" s="225"/>
      <c r="C1366" s="220"/>
      <c r="D1366" s="220"/>
      <c r="E1366" s="220"/>
      <c r="F1366" s="221"/>
      <c r="G1366" s="222"/>
      <c r="H1366" s="223"/>
    </row>
    <row r="1367" spans="1:8" ht="23.1" customHeight="1">
      <c r="A1367" s="219"/>
      <c r="B1367" s="225"/>
      <c r="C1367" s="220"/>
      <c r="D1367" s="220"/>
      <c r="E1367" s="220"/>
      <c r="F1367" s="221"/>
      <c r="G1367" s="222"/>
      <c r="H1367" s="223"/>
    </row>
    <row r="1368" spans="1:8" ht="23.1" customHeight="1">
      <c r="A1368" s="219"/>
      <c r="B1368" s="225"/>
      <c r="C1368" s="220"/>
      <c r="D1368" s="220"/>
      <c r="E1368" s="220"/>
      <c r="F1368" s="221"/>
      <c r="G1368" s="222"/>
      <c r="H1368" s="223"/>
    </row>
    <row r="1369" spans="1:8" ht="23.1" customHeight="1">
      <c r="A1369" s="219"/>
      <c r="B1369" s="225"/>
      <c r="C1369" s="220"/>
      <c r="D1369" s="220"/>
      <c r="E1369" s="220"/>
      <c r="F1369" s="221"/>
      <c r="G1369" s="222"/>
      <c r="H1369" s="223"/>
    </row>
    <row r="1370" spans="1:8" ht="23.1" customHeight="1">
      <c r="A1370" s="219"/>
      <c r="B1370" s="225"/>
      <c r="C1370" s="220"/>
      <c r="D1370" s="220"/>
      <c r="E1370" s="220"/>
      <c r="F1370" s="221"/>
      <c r="G1370" s="222"/>
      <c r="H1370" s="223"/>
    </row>
    <row r="1371" spans="1:8" ht="23.1" customHeight="1">
      <c r="A1371" s="219"/>
      <c r="B1371" s="225"/>
      <c r="C1371" s="220"/>
      <c r="D1371" s="220"/>
      <c r="E1371" s="220"/>
      <c r="F1371" s="221"/>
      <c r="G1371" s="222"/>
      <c r="H1371" s="223"/>
    </row>
    <row r="1372" spans="1:8" ht="23.1" customHeight="1">
      <c r="A1372" s="219"/>
      <c r="B1372" s="225"/>
      <c r="C1372" s="220"/>
      <c r="D1372" s="220"/>
      <c r="E1372" s="220"/>
      <c r="F1372" s="221"/>
      <c r="G1372" s="222"/>
      <c r="H1372" s="223"/>
    </row>
    <row r="1373" spans="1:8" ht="23.1" customHeight="1">
      <c r="A1373" s="219"/>
      <c r="B1373" s="225"/>
      <c r="C1373" s="220"/>
      <c r="D1373" s="220"/>
      <c r="E1373" s="220"/>
      <c r="F1373" s="221"/>
      <c r="G1373" s="222"/>
      <c r="H1373" s="223"/>
    </row>
    <row r="1374" spans="1:8" ht="23.1" customHeight="1">
      <c r="A1374" s="219"/>
      <c r="B1374" s="225"/>
      <c r="C1374" s="220"/>
      <c r="D1374" s="220"/>
      <c r="E1374" s="220"/>
      <c r="F1374" s="221"/>
      <c r="G1374" s="222"/>
      <c r="H1374" s="223"/>
    </row>
    <row r="1375" spans="1:8" ht="23.1" customHeight="1">
      <c r="A1375" s="219"/>
      <c r="B1375" s="225"/>
      <c r="C1375" s="220"/>
      <c r="D1375" s="220"/>
      <c r="E1375" s="220"/>
      <c r="F1375" s="221"/>
      <c r="G1375" s="222"/>
      <c r="H1375" s="223"/>
    </row>
    <row r="1376" spans="1:8" ht="23.1" customHeight="1">
      <c r="A1376" s="219"/>
      <c r="B1376" s="225"/>
      <c r="C1376" s="220"/>
      <c r="D1376" s="220"/>
      <c r="E1376" s="220"/>
      <c r="F1376" s="221"/>
      <c r="G1376" s="222"/>
      <c r="H1376" s="223"/>
    </row>
    <row r="1377" spans="1:8" ht="23.1" customHeight="1">
      <c r="A1377" s="219"/>
      <c r="B1377" s="225"/>
      <c r="C1377" s="220"/>
      <c r="D1377" s="220"/>
      <c r="E1377" s="220"/>
      <c r="F1377" s="221"/>
      <c r="G1377" s="222"/>
      <c r="H1377" s="223"/>
    </row>
    <row r="1378" spans="1:8" ht="23.1" customHeight="1">
      <c r="A1378" s="219"/>
      <c r="B1378" s="225"/>
      <c r="C1378" s="220"/>
      <c r="D1378" s="220"/>
      <c r="E1378" s="220"/>
      <c r="F1378" s="221"/>
      <c r="G1378" s="222"/>
      <c r="H1378" s="223"/>
    </row>
    <row r="1379" spans="1:8" ht="23.1" customHeight="1">
      <c r="A1379" s="219"/>
      <c r="B1379" s="225"/>
      <c r="C1379" s="220"/>
      <c r="D1379" s="220"/>
      <c r="E1379" s="220"/>
      <c r="F1379" s="221"/>
      <c r="G1379" s="222"/>
      <c r="H1379" s="223"/>
    </row>
    <row r="1380" spans="1:8" ht="23.1" customHeight="1">
      <c r="A1380" s="219"/>
      <c r="B1380" s="225"/>
      <c r="C1380" s="220"/>
      <c r="D1380" s="220"/>
      <c r="E1380" s="220"/>
      <c r="F1380" s="221"/>
      <c r="G1380" s="222"/>
      <c r="H1380" s="223"/>
    </row>
    <row r="1381" spans="1:8" ht="23.1" customHeight="1">
      <c r="A1381" s="219"/>
      <c r="B1381" s="225"/>
      <c r="C1381" s="220"/>
      <c r="D1381" s="220"/>
      <c r="E1381" s="220"/>
      <c r="F1381" s="221"/>
      <c r="G1381" s="222"/>
      <c r="H1381" s="223"/>
    </row>
    <row r="1382" spans="1:8" ht="23.1" customHeight="1">
      <c r="A1382" s="219"/>
      <c r="B1382" s="225"/>
      <c r="C1382" s="220"/>
      <c r="D1382" s="220"/>
      <c r="E1382" s="220"/>
      <c r="F1382" s="221"/>
      <c r="G1382" s="222"/>
      <c r="H1382" s="223"/>
    </row>
    <row r="1383" spans="1:8" ht="23.1" customHeight="1">
      <c r="A1383" s="219"/>
      <c r="B1383" s="225"/>
      <c r="C1383" s="220"/>
      <c r="D1383" s="220"/>
      <c r="E1383" s="220"/>
      <c r="F1383" s="221"/>
      <c r="G1383" s="222"/>
      <c r="H1383" s="223"/>
    </row>
    <row r="1384" spans="1:8" ht="23.1" customHeight="1">
      <c r="A1384" s="219"/>
      <c r="B1384" s="225"/>
      <c r="C1384" s="220"/>
      <c r="D1384" s="220"/>
      <c r="E1384" s="220"/>
      <c r="F1384" s="221"/>
      <c r="G1384" s="222"/>
      <c r="H1384" s="223"/>
    </row>
    <row r="1385" spans="1:8" ht="23.1" customHeight="1">
      <c r="A1385" s="219"/>
      <c r="B1385" s="225"/>
      <c r="C1385" s="220"/>
      <c r="D1385" s="220"/>
      <c r="E1385" s="220"/>
      <c r="F1385" s="221"/>
      <c r="G1385" s="222"/>
      <c r="H1385" s="223"/>
    </row>
    <row r="1386" spans="1:8" ht="23.1" customHeight="1">
      <c r="A1386" s="219"/>
      <c r="B1386" s="225"/>
      <c r="C1386" s="220"/>
      <c r="D1386" s="220"/>
      <c r="E1386" s="220"/>
      <c r="F1386" s="221"/>
      <c r="G1386" s="222"/>
      <c r="H1386" s="223"/>
    </row>
    <row r="1387" spans="1:8" ht="23.1" customHeight="1">
      <c r="A1387" s="219"/>
      <c r="B1387" s="225"/>
      <c r="C1387" s="220"/>
      <c r="D1387" s="220"/>
      <c r="E1387" s="220"/>
      <c r="F1387" s="221"/>
      <c r="G1387" s="222"/>
      <c r="H1387" s="223"/>
    </row>
    <row r="1388" spans="1:8" ht="23.1" customHeight="1">
      <c r="A1388" s="219"/>
      <c r="B1388" s="225"/>
      <c r="C1388" s="220"/>
      <c r="D1388" s="220"/>
      <c r="E1388" s="220"/>
      <c r="F1388" s="221"/>
      <c r="G1388" s="222"/>
      <c r="H1388" s="223"/>
    </row>
    <row r="1389" spans="1:8" ht="23.1" customHeight="1">
      <c r="A1389" s="219"/>
      <c r="B1389" s="225"/>
      <c r="C1389" s="220"/>
      <c r="D1389" s="220"/>
      <c r="E1389" s="220"/>
      <c r="F1389" s="221"/>
      <c r="G1389" s="222"/>
      <c r="H1389" s="223"/>
    </row>
    <row r="1390" spans="1:8" ht="23.1" customHeight="1">
      <c r="A1390" s="219"/>
      <c r="B1390" s="225"/>
      <c r="C1390" s="220"/>
      <c r="D1390" s="220"/>
      <c r="E1390" s="220"/>
      <c r="F1390" s="221"/>
      <c r="G1390" s="222"/>
      <c r="H1390" s="223"/>
    </row>
    <row r="1391" spans="1:8" ht="23.1" customHeight="1">
      <c r="A1391" s="219"/>
      <c r="B1391" s="225"/>
      <c r="C1391" s="220"/>
      <c r="D1391" s="220"/>
      <c r="E1391" s="220"/>
      <c r="F1391" s="221"/>
      <c r="G1391" s="222"/>
      <c r="H1391" s="223"/>
    </row>
    <row r="1392" spans="1:8" ht="23.1" customHeight="1">
      <c r="A1392" s="219"/>
      <c r="B1392" s="225"/>
      <c r="C1392" s="220"/>
      <c r="D1392" s="220"/>
      <c r="E1392" s="220"/>
      <c r="F1392" s="221"/>
      <c r="G1392" s="222"/>
      <c r="H1392" s="223"/>
    </row>
    <row r="1393" spans="1:8" ht="23.1" customHeight="1">
      <c r="A1393" s="219"/>
      <c r="B1393" s="225"/>
      <c r="C1393" s="220"/>
      <c r="D1393" s="220"/>
      <c r="E1393" s="220"/>
      <c r="F1393" s="221"/>
      <c r="G1393" s="222"/>
      <c r="H1393" s="223"/>
    </row>
    <row r="1394" spans="1:8" ht="23.1" customHeight="1">
      <c r="A1394" s="219"/>
      <c r="B1394" s="225"/>
      <c r="C1394" s="220"/>
      <c r="D1394" s="220"/>
      <c r="E1394" s="220"/>
      <c r="F1394" s="221"/>
      <c r="G1394" s="222"/>
      <c r="H1394" s="223"/>
    </row>
    <row r="1395" spans="1:8" ht="23.1" customHeight="1">
      <c r="A1395" s="219"/>
      <c r="B1395" s="225"/>
      <c r="C1395" s="220"/>
      <c r="D1395" s="220"/>
      <c r="E1395" s="220"/>
      <c r="F1395" s="221"/>
      <c r="G1395" s="222"/>
      <c r="H1395" s="223"/>
    </row>
    <row r="1396" spans="1:8" ht="23.1" customHeight="1">
      <c r="A1396" s="27"/>
      <c r="B1396" s="200"/>
      <c r="C1396" s="85"/>
      <c r="D1396" s="85"/>
      <c r="E1396" s="85"/>
      <c r="F1396" s="185"/>
      <c r="G1396" s="186"/>
      <c r="H1396" s="102"/>
    </row>
    <row r="1397" spans="1:8" ht="23.1" customHeight="1">
      <c r="A1397" s="27"/>
      <c r="B1397" s="200"/>
      <c r="C1397" s="85"/>
      <c r="D1397" s="85"/>
      <c r="E1397" s="85"/>
      <c r="F1397" s="185"/>
      <c r="G1397" s="186"/>
      <c r="H1397" s="102"/>
    </row>
    <row r="1398" spans="1:8" ht="23.1" customHeight="1">
      <c r="A1398" s="27"/>
      <c r="B1398" s="200"/>
      <c r="C1398" s="85"/>
      <c r="D1398" s="85"/>
      <c r="E1398" s="85"/>
      <c r="F1398" s="185"/>
      <c r="G1398" s="186"/>
      <c r="H1398" s="102"/>
    </row>
    <row r="1399" spans="1:8" ht="23.1" customHeight="1">
      <c r="A1399" s="27"/>
      <c r="B1399" s="200"/>
      <c r="C1399" s="85"/>
      <c r="D1399" s="85"/>
      <c r="E1399" s="85"/>
      <c r="F1399" s="185"/>
      <c r="G1399" s="186"/>
      <c r="H1399" s="102"/>
    </row>
    <row r="1400" spans="1:8" ht="23.1" customHeight="1">
      <c r="A1400" s="27"/>
      <c r="B1400" s="200"/>
      <c r="C1400" s="85"/>
      <c r="D1400" s="85"/>
      <c r="E1400" s="85"/>
      <c r="F1400" s="185"/>
      <c r="G1400" s="186"/>
      <c r="H1400" s="102"/>
    </row>
    <row r="1401" spans="1:8" ht="23.1" customHeight="1">
      <c r="A1401" s="27"/>
      <c r="B1401" s="200"/>
      <c r="C1401" s="85"/>
      <c r="D1401" s="85"/>
      <c r="E1401" s="85"/>
      <c r="F1401" s="185"/>
      <c r="G1401" s="186"/>
      <c r="H1401" s="102"/>
    </row>
    <row r="1402" spans="1:8" ht="23.1" customHeight="1">
      <c r="A1402" s="27"/>
      <c r="B1402" s="200"/>
      <c r="C1402" s="85"/>
      <c r="D1402" s="85"/>
      <c r="E1402" s="85"/>
      <c r="F1402" s="185"/>
      <c r="G1402" s="186"/>
      <c r="H1402" s="102"/>
    </row>
    <row r="1403" spans="1:8" ht="23.1" customHeight="1">
      <c r="A1403" s="27"/>
      <c r="B1403" s="200"/>
      <c r="C1403" s="85"/>
      <c r="D1403" s="85"/>
      <c r="E1403" s="85"/>
      <c r="F1403" s="185"/>
      <c r="G1403" s="186"/>
      <c r="H1403" s="102"/>
    </row>
    <row r="1404" spans="1:8" ht="23.1" customHeight="1">
      <c r="A1404" s="27"/>
      <c r="B1404" s="200"/>
      <c r="C1404" s="85"/>
      <c r="D1404" s="85"/>
      <c r="E1404" s="85"/>
      <c r="F1404" s="185"/>
      <c r="G1404" s="186"/>
      <c r="H1404" s="102"/>
    </row>
    <row r="1405" spans="1:8" ht="23.1" customHeight="1">
      <c r="A1405" s="27"/>
      <c r="B1405" s="200"/>
      <c r="C1405" s="85"/>
      <c r="D1405" s="85"/>
      <c r="E1405" s="85"/>
      <c r="F1405" s="185"/>
      <c r="G1405" s="186"/>
      <c r="H1405" s="102"/>
    </row>
    <row r="1406" spans="1:8" ht="23.1" customHeight="1">
      <c r="A1406" s="27"/>
      <c r="B1406" s="200"/>
      <c r="C1406" s="85"/>
      <c r="D1406" s="85"/>
      <c r="E1406" s="85"/>
      <c r="F1406" s="185"/>
      <c r="G1406" s="186"/>
      <c r="H1406" s="102"/>
    </row>
    <row r="1407" spans="1:8" ht="23.1" customHeight="1">
      <c r="A1407" s="27"/>
      <c r="B1407" s="200"/>
      <c r="C1407" s="85"/>
      <c r="D1407" s="85"/>
      <c r="E1407" s="85"/>
      <c r="F1407" s="185"/>
      <c r="G1407" s="186"/>
      <c r="H1407" s="102"/>
    </row>
    <row r="1408" spans="1:8" ht="23.1" customHeight="1">
      <c r="A1408" s="27"/>
      <c r="B1408" s="200"/>
      <c r="C1408" s="85"/>
      <c r="D1408" s="85"/>
      <c r="E1408" s="85"/>
      <c r="F1408" s="185"/>
      <c r="G1408" s="186"/>
      <c r="H1408" s="102"/>
    </row>
    <row r="1409" spans="1:8" ht="23.1" customHeight="1">
      <c r="A1409" s="27"/>
      <c r="B1409" s="200"/>
      <c r="C1409" s="85"/>
      <c r="D1409" s="85"/>
      <c r="E1409" s="85"/>
      <c r="F1409" s="185"/>
      <c r="G1409" s="186"/>
      <c r="H1409" s="102"/>
    </row>
    <row r="1410" spans="1:8" ht="23.1" customHeight="1">
      <c r="A1410" s="27"/>
      <c r="B1410" s="200"/>
      <c r="C1410" s="85"/>
      <c r="D1410" s="85"/>
      <c r="E1410" s="85"/>
      <c r="F1410" s="185"/>
      <c r="G1410" s="186"/>
      <c r="H1410" s="102"/>
    </row>
    <row r="1411" spans="1:8" ht="23.1" customHeight="1">
      <c r="A1411" s="27"/>
      <c r="B1411" s="200"/>
      <c r="C1411" s="85"/>
      <c r="D1411" s="85"/>
      <c r="E1411" s="85"/>
      <c r="F1411" s="185"/>
      <c r="G1411" s="186"/>
      <c r="H1411" s="102"/>
    </row>
    <row r="1412" spans="1:8" ht="23.1" customHeight="1">
      <c r="A1412" s="27"/>
      <c r="B1412" s="200"/>
      <c r="C1412" s="85"/>
      <c r="D1412" s="85"/>
      <c r="E1412" s="85"/>
      <c r="F1412" s="185"/>
      <c r="G1412" s="186"/>
      <c r="H1412" s="102"/>
    </row>
    <row r="1413" spans="1:8" ht="23.1" customHeight="1">
      <c r="A1413" s="27"/>
      <c r="B1413" s="200"/>
      <c r="C1413" s="85"/>
      <c r="D1413" s="85"/>
      <c r="E1413" s="85"/>
      <c r="F1413" s="185"/>
      <c r="G1413" s="186"/>
      <c r="H1413" s="102"/>
    </row>
    <row r="1414" spans="1:8" ht="23.1" customHeight="1">
      <c r="A1414" s="27"/>
      <c r="B1414" s="200"/>
      <c r="C1414" s="85"/>
      <c r="D1414" s="85"/>
      <c r="E1414" s="85"/>
      <c r="F1414" s="185"/>
      <c r="G1414" s="186"/>
      <c r="H1414" s="102"/>
    </row>
    <row r="1415" spans="1:8" ht="23.1" customHeight="1">
      <c r="A1415" s="27"/>
      <c r="B1415" s="200"/>
      <c r="C1415" s="85"/>
      <c r="D1415" s="85"/>
      <c r="E1415" s="85"/>
      <c r="F1415" s="185"/>
      <c r="G1415" s="186"/>
      <c r="H1415" s="102"/>
    </row>
    <row r="1416" spans="1:8" ht="23.1" customHeight="1">
      <c r="A1416" s="27"/>
      <c r="B1416" s="200"/>
      <c r="C1416" s="85"/>
      <c r="D1416" s="85"/>
      <c r="E1416" s="85"/>
      <c r="F1416" s="185"/>
      <c r="G1416" s="186"/>
      <c r="H1416" s="102"/>
    </row>
    <row r="1417" spans="1:8" ht="23.1" customHeight="1">
      <c r="A1417" s="27"/>
      <c r="B1417" s="200"/>
      <c r="C1417" s="85"/>
      <c r="D1417" s="85"/>
      <c r="E1417" s="85"/>
      <c r="F1417" s="185"/>
      <c r="G1417" s="186"/>
      <c r="H1417" s="102"/>
    </row>
    <row r="1418" spans="1:8" ht="23.1" customHeight="1">
      <c r="A1418" s="27"/>
      <c r="B1418" s="200"/>
      <c r="C1418" s="85"/>
      <c r="D1418" s="85"/>
      <c r="E1418" s="85"/>
      <c r="F1418" s="185"/>
      <c r="G1418" s="186"/>
      <c r="H1418" s="102"/>
    </row>
    <row r="1419" spans="1:8" ht="23.1" customHeight="1">
      <c r="A1419" s="27"/>
      <c r="B1419" s="200"/>
      <c r="C1419" s="85"/>
      <c r="D1419" s="85"/>
      <c r="E1419" s="85"/>
      <c r="F1419" s="185"/>
      <c r="G1419" s="186"/>
      <c r="H1419" s="102"/>
    </row>
    <row r="1420" spans="1:8" ht="23.1" customHeight="1">
      <c r="A1420" s="27"/>
      <c r="B1420" s="200"/>
      <c r="C1420" s="85"/>
      <c r="D1420" s="85"/>
      <c r="E1420" s="85"/>
      <c r="F1420" s="185"/>
      <c r="G1420" s="186"/>
      <c r="H1420" s="102"/>
    </row>
    <row r="1421" spans="1:8" ht="23.1" customHeight="1">
      <c r="A1421" s="27"/>
      <c r="B1421" s="200"/>
      <c r="C1421" s="85"/>
      <c r="D1421" s="85"/>
      <c r="E1421" s="85"/>
      <c r="F1421" s="185"/>
      <c r="G1421" s="186"/>
      <c r="H1421" s="102"/>
    </row>
    <row r="1422" spans="1:8" ht="23.1" customHeight="1">
      <c r="A1422" s="27"/>
      <c r="B1422" s="200"/>
      <c r="C1422" s="85"/>
      <c r="D1422" s="85"/>
      <c r="E1422" s="85"/>
      <c r="F1422" s="185"/>
      <c r="G1422" s="186"/>
      <c r="H1422" s="102"/>
    </row>
    <row r="1423" spans="1:8" ht="23.1" customHeight="1">
      <c r="A1423" s="27"/>
      <c r="B1423" s="200"/>
      <c r="C1423" s="85"/>
      <c r="D1423" s="85"/>
      <c r="E1423" s="85"/>
      <c r="F1423" s="185"/>
      <c r="G1423" s="186"/>
      <c r="H1423" s="102"/>
    </row>
    <row r="1424" spans="1:8" ht="23.1" customHeight="1">
      <c r="A1424" s="27"/>
      <c r="B1424" s="200"/>
      <c r="C1424" s="85"/>
      <c r="D1424" s="85"/>
      <c r="E1424" s="85"/>
      <c r="F1424" s="185"/>
      <c r="G1424" s="186"/>
      <c r="H1424" s="102"/>
    </row>
    <row r="1425" spans="1:8" ht="23.1" customHeight="1">
      <c r="A1425" s="27"/>
      <c r="B1425" s="200"/>
      <c r="C1425" s="85"/>
      <c r="D1425" s="85"/>
      <c r="E1425" s="85"/>
      <c r="F1425" s="185"/>
      <c r="G1425" s="186"/>
      <c r="H1425" s="102"/>
    </row>
    <row r="1426" spans="1:8" ht="23.1" customHeight="1">
      <c r="A1426" s="27"/>
      <c r="B1426" s="200"/>
      <c r="C1426" s="85"/>
      <c r="D1426" s="85"/>
      <c r="E1426" s="85"/>
      <c r="F1426" s="185"/>
      <c r="G1426" s="186"/>
      <c r="H1426" s="102"/>
    </row>
    <row r="1427" spans="1:8" ht="23.1" customHeight="1">
      <c r="A1427" s="27"/>
      <c r="B1427" s="200"/>
      <c r="C1427" s="85"/>
      <c r="D1427" s="85"/>
      <c r="E1427" s="85"/>
      <c r="F1427" s="185"/>
      <c r="G1427" s="186"/>
      <c r="H1427" s="102"/>
    </row>
    <row r="1428" spans="1:8" ht="23.1" customHeight="1">
      <c r="A1428" s="27"/>
      <c r="B1428" s="200"/>
      <c r="C1428" s="85"/>
      <c r="D1428" s="85"/>
      <c r="E1428" s="85"/>
      <c r="F1428" s="185"/>
      <c r="G1428" s="186"/>
      <c r="H1428" s="102"/>
    </row>
    <row r="1429" spans="1:8" ht="23.1" customHeight="1">
      <c r="A1429" s="27"/>
      <c r="B1429" s="200"/>
      <c r="C1429" s="85"/>
      <c r="D1429" s="85"/>
      <c r="E1429" s="85"/>
      <c r="F1429" s="185"/>
      <c r="G1429" s="186"/>
      <c r="H1429" s="102"/>
    </row>
    <row r="1430" spans="1:8" ht="23.1" customHeight="1">
      <c r="A1430" s="27"/>
      <c r="B1430" s="200"/>
      <c r="C1430" s="85"/>
      <c r="D1430" s="85"/>
      <c r="E1430" s="85"/>
      <c r="F1430" s="185"/>
      <c r="G1430" s="186"/>
      <c r="H1430" s="102"/>
    </row>
    <row r="1431" spans="1:8" ht="23.1" customHeight="1">
      <c r="A1431" s="27"/>
      <c r="B1431" s="200"/>
      <c r="C1431" s="85"/>
      <c r="D1431" s="85"/>
      <c r="E1431" s="85"/>
      <c r="F1431" s="185"/>
      <c r="G1431" s="186"/>
      <c r="H1431" s="102"/>
    </row>
    <row r="1432" spans="1:8" ht="23.1" customHeight="1">
      <c r="A1432" s="27"/>
      <c r="B1432" s="200"/>
      <c r="C1432" s="85"/>
      <c r="D1432" s="85"/>
      <c r="E1432" s="85"/>
      <c r="F1432" s="185"/>
      <c r="G1432" s="186"/>
      <c r="H1432" s="102"/>
    </row>
    <row r="1433" spans="1:8" ht="23.1" customHeight="1">
      <c r="A1433" s="27"/>
      <c r="B1433" s="200"/>
      <c r="C1433" s="85"/>
      <c r="D1433" s="85"/>
      <c r="E1433" s="85"/>
      <c r="F1433" s="185"/>
      <c r="G1433" s="186"/>
      <c r="H1433" s="102"/>
    </row>
    <row r="1434" spans="1:8" ht="23.1" customHeight="1">
      <c r="A1434" s="27"/>
      <c r="B1434" s="200"/>
      <c r="C1434" s="85"/>
      <c r="D1434" s="85"/>
      <c r="E1434" s="85"/>
      <c r="F1434" s="185"/>
      <c r="G1434" s="186"/>
      <c r="H1434" s="102"/>
    </row>
    <row r="1435" spans="1:8" ht="23.1" customHeight="1">
      <c r="A1435" s="27"/>
      <c r="B1435" s="200"/>
      <c r="C1435" s="85"/>
      <c r="D1435" s="85"/>
      <c r="E1435" s="85"/>
      <c r="F1435" s="185"/>
      <c r="G1435" s="186"/>
      <c r="H1435" s="102"/>
    </row>
    <row r="1436" spans="1:8" ht="23.1" customHeight="1">
      <c r="A1436" s="27"/>
      <c r="B1436" s="200"/>
      <c r="C1436" s="85"/>
      <c r="D1436" s="85"/>
      <c r="E1436" s="85"/>
      <c r="F1436" s="185"/>
      <c r="G1436" s="186"/>
      <c r="H1436" s="102"/>
    </row>
    <row r="1437" spans="1:8" ht="23.1" customHeight="1">
      <c r="A1437" s="27"/>
      <c r="B1437" s="200"/>
      <c r="C1437" s="85"/>
      <c r="D1437" s="85"/>
      <c r="E1437" s="85"/>
      <c r="F1437" s="185"/>
      <c r="G1437" s="186"/>
      <c r="H1437" s="102"/>
    </row>
    <row r="1438" spans="1:8" ht="23.1" customHeight="1">
      <c r="A1438" s="27"/>
      <c r="B1438" s="200"/>
      <c r="C1438" s="85"/>
      <c r="D1438" s="85"/>
      <c r="E1438" s="85"/>
      <c r="F1438" s="185"/>
      <c r="G1438" s="186"/>
      <c r="H1438" s="102"/>
    </row>
    <row r="1439" spans="1:8" ht="23.1" customHeight="1">
      <c r="A1439" s="27"/>
      <c r="B1439" s="200"/>
      <c r="C1439" s="85"/>
      <c r="D1439" s="85"/>
      <c r="E1439" s="85"/>
      <c r="F1439" s="185"/>
      <c r="G1439" s="186"/>
      <c r="H1439" s="102"/>
    </row>
    <row r="1440" spans="1:8" ht="23.1" customHeight="1">
      <c r="A1440" s="27"/>
      <c r="B1440" s="200"/>
      <c r="C1440" s="85"/>
      <c r="D1440" s="85"/>
      <c r="E1440" s="85"/>
      <c r="F1440" s="185"/>
      <c r="G1440" s="186"/>
      <c r="H1440" s="102"/>
    </row>
    <row r="1441" spans="1:8" ht="23.1" customHeight="1">
      <c r="A1441" s="27"/>
      <c r="B1441" s="200"/>
      <c r="C1441" s="85"/>
      <c r="D1441" s="85"/>
      <c r="E1441" s="85"/>
      <c r="F1441" s="185"/>
      <c r="G1441" s="186"/>
      <c r="H1441" s="102"/>
    </row>
    <row r="1442" spans="1:8" ht="23.1" customHeight="1">
      <c r="A1442" s="27"/>
      <c r="B1442" s="200"/>
      <c r="C1442" s="85"/>
      <c r="D1442" s="85"/>
      <c r="E1442" s="85"/>
      <c r="F1442" s="185"/>
      <c r="G1442" s="186"/>
      <c r="H1442" s="102"/>
    </row>
    <row r="1443" spans="1:8" ht="23.1" customHeight="1">
      <c r="A1443" s="27"/>
      <c r="B1443" s="200"/>
      <c r="C1443" s="85"/>
      <c r="D1443" s="85"/>
      <c r="E1443" s="85"/>
      <c r="F1443" s="185"/>
      <c r="G1443" s="186"/>
      <c r="H1443" s="102"/>
    </row>
    <row r="1444" spans="1:8" ht="23.1" customHeight="1">
      <c r="A1444" s="27"/>
      <c r="B1444" s="200"/>
      <c r="C1444" s="85"/>
      <c r="D1444" s="85"/>
      <c r="E1444" s="85"/>
      <c r="F1444" s="185"/>
      <c r="G1444" s="186"/>
      <c r="H1444" s="102"/>
    </row>
    <row r="1445" spans="1:8" ht="23.1" customHeight="1">
      <c r="A1445" s="27"/>
      <c r="B1445" s="200"/>
      <c r="C1445" s="85"/>
      <c r="D1445" s="85"/>
      <c r="E1445" s="85"/>
      <c r="F1445" s="185"/>
      <c r="G1445" s="186"/>
      <c r="H1445" s="102"/>
    </row>
    <row r="1446" spans="1:8" ht="23.1" customHeight="1">
      <c r="A1446" s="27"/>
      <c r="B1446" s="200"/>
      <c r="C1446" s="85"/>
      <c r="D1446" s="85"/>
      <c r="E1446" s="85"/>
      <c r="F1446" s="185"/>
      <c r="G1446" s="186"/>
      <c r="H1446" s="102"/>
    </row>
    <row r="1447" spans="1:8" ht="23.1" customHeight="1">
      <c r="A1447" s="27"/>
      <c r="B1447" s="200"/>
      <c r="C1447" s="85"/>
      <c r="D1447" s="85"/>
      <c r="E1447" s="85"/>
      <c r="F1447" s="185"/>
      <c r="G1447" s="186"/>
      <c r="H1447" s="102"/>
    </row>
    <row r="1448" spans="1:8" ht="23.1" customHeight="1">
      <c r="A1448" s="27"/>
      <c r="B1448" s="200"/>
      <c r="C1448" s="85"/>
      <c r="D1448" s="85"/>
      <c r="E1448" s="85"/>
      <c r="F1448" s="185"/>
      <c r="G1448" s="186"/>
      <c r="H1448" s="102"/>
    </row>
    <row r="1449" spans="1:8" ht="23.1" customHeight="1">
      <c r="A1449" s="27"/>
      <c r="B1449" s="200"/>
      <c r="C1449" s="85"/>
      <c r="D1449" s="85"/>
      <c r="E1449" s="85"/>
      <c r="F1449" s="185"/>
      <c r="G1449" s="186"/>
      <c r="H1449" s="102"/>
    </row>
    <row r="1450" spans="1:8" ht="23.1" customHeight="1">
      <c r="A1450" s="27"/>
      <c r="B1450" s="200"/>
      <c r="C1450" s="85"/>
      <c r="D1450" s="85"/>
      <c r="E1450" s="85"/>
      <c r="F1450" s="185"/>
      <c r="G1450" s="186"/>
      <c r="H1450" s="102"/>
    </row>
    <row r="1451" spans="1:8" ht="23.1" customHeight="1">
      <c r="A1451" s="27"/>
      <c r="B1451" s="200"/>
      <c r="C1451" s="85"/>
      <c r="D1451" s="85"/>
      <c r="E1451" s="85"/>
      <c r="F1451" s="185"/>
      <c r="G1451" s="186"/>
      <c r="H1451" s="102"/>
    </row>
    <row r="1452" spans="1:8" ht="23.1" customHeight="1">
      <c r="A1452" s="27"/>
      <c r="B1452" s="200"/>
      <c r="C1452" s="85"/>
      <c r="D1452" s="85"/>
      <c r="E1452" s="85"/>
      <c r="F1452" s="185"/>
      <c r="G1452" s="186"/>
      <c r="H1452" s="102"/>
    </row>
    <row r="1453" spans="1:8" ht="23.1" customHeight="1">
      <c r="A1453" s="27"/>
      <c r="B1453" s="200"/>
      <c r="C1453" s="85"/>
      <c r="D1453" s="85"/>
      <c r="E1453" s="85"/>
      <c r="F1453" s="185"/>
      <c r="G1453" s="186"/>
      <c r="H1453" s="102"/>
    </row>
    <row r="1454" spans="1:8" ht="23.1" customHeight="1">
      <c r="A1454" s="27"/>
      <c r="B1454" s="200"/>
      <c r="C1454" s="85"/>
      <c r="D1454" s="85"/>
      <c r="E1454" s="85"/>
      <c r="F1454" s="185"/>
      <c r="G1454" s="186"/>
      <c r="H1454" s="102"/>
    </row>
    <row r="1455" spans="1:8" ht="23.1" customHeight="1">
      <c r="A1455" s="27"/>
      <c r="B1455" s="200"/>
      <c r="C1455" s="85"/>
      <c r="D1455" s="85"/>
      <c r="E1455" s="85"/>
      <c r="F1455" s="185"/>
      <c r="G1455" s="186"/>
      <c r="H1455" s="102"/>
    </row>
    <row r="1456" spans="1:8" ht="23.1" customHeight="1">
      <c r="A1456" s="27"/>
      <c r="B1456" s="200"/>
      <c r="C1456" s="85"/>
      <c r="D1456" s="85"/>
      <c r="E1456" s="85"/>
      <c r="F1456" s="185"/>
      <c r="G1456" s="186"/>
      <c r="H1456" s="102"/>
    </row>
    <row r="1457" spans="1:8" ht="23.1" customHeight="1">
      <c r="A1457" s="27"/>
      <c r="B1457" s="200"/>
      <c r="C1457" s="85"/>
      <c r="D1457" s="85"/>
      <c r="E1457" s="85"/>
      <c r="F1457" s="185"/>
      <c r="G1457" s="186"/>
      <c r="H1457" s="102"/>
    </row>
    <row r="1458" spans="1:8" ht="23.1" customHeight="1">
      <c r="A1458" s="27"/>
      <c r="B1458" s="200"/>
      <c r="C1458" s="85"/>
      <c r="D1458" s="85"/>
      <c r="E1458" s="85"/>
      <c r="F1458" s="185"/>
      <c r="G1458" s="186"/>
      <c r="H1458" s="102"/>
    </row>
    <row r="1459" spans="1:8" ht="23.1" customHeight="1">
      <c r="A1459" s="27"/>
      <c r="B1459" s="200"/>
      <c r="C1459" s="85"/>
      <c r="D1459" s="85"/>
      <c r="E1459" s="85"/>
      <c r="F1459" s="185"/>
      <c r="G1459" s="186"/>
      <c r="H1459" s="102"/>
    </row>
    <row r="1460" spans="1:8" ht="23.1" customHeight="1">
      <c r="A1460" s="27"/>
      <c r="B1460" s="200"/>
      <c r="C1460" s="85"/>
      <c r="D1460" s="85"/>
      <c r="E1460" s="85"/>
      <c r="F1460" s="185"/>
      <c r="G1460" s="186"/>
      <c r="H1460" s="102"/>
    </row>
    <row r="1461" spans="1:8" ht="23.1" customHeight="1">
      <c r="A1461" s="27"/>
      <c r="B1461" s="200"/>
      <c r="C1461" s="85"/>
      <c r="D1461" s="85"/>
      <c r="E1461" s="85"/>
      <c r="F1461" s="185"/>
      <c r="G1461" s="186"/>
      <c r="H1461" s="102"/>
    </row>
    <row r="1462" spans="1:8" ht="23.1" customHeight="1">
      <c r="A1462" s="27"/>
      <c r="B1462" s="200"/>
      <c r="C1462" s="85"/>
      <c r="D1462" s="85"/>
      <c r="E1462" s="85"/>
      <c r="F1462" s="185"/>
      <c r="G1462" s="186"/>
      <c r="H1462" s="102"/>
    </row>
    <row r="1463" spans="1:8" ht="23.1" customHeight="1">
      <c r="A1463" s="27"/>
      <c r="B1463" s="200"/>
      <c r="C1463" s="85"/>
      <c r="D1463" s="85"/>
      <c r="E1463" s="85"/>
      <c r="F1463" s="185"/>
      <c r="G1463" s="186"/>
      <c r="H1463" s="102"/>
    </row>
    <row r="1464" spans="1:8" ht="23.1" customHeight="1">
      <c r="A1464" s="27"/>
      <c r="B1464" s="200"/>
      <c r="C1464" s="85"/>
      <c r="D1464" s="85"/>
      <c r="E1464" s="85"/>
      <c r="F1464" s="185"/>
      <c r="G1464" s="186"/>
      <c r="H1464" s="102"/>
    </row>
    <row r="1465" spans="1:8" ht="23.1" customHeight="1">
      <c r="A1465" s="27"/>
      <c r="B1465" s="200"/>
      <c r="C1465" s="85"/>
      <c r="D1465" s="85"/>
      <c r="E1465" s="85"/>
      <c r="F1465" s="185"/>
      <c r="G1465" s="186"/>
      <c r="H1465" s="102"/>
    </row>
    <row r="1466" spans="1:8" ht="23.1" customHeight="1">
      <c r="A1466" s="27"/>
      <c r="B1466" s="200"/>
      <c r="C1466" s="85"/>
      <c r="D1466" s="85"/>
      <c r="E1466" s="85"/>
      <c r="F1466" s="185"/>
      <c r="G1466" s="186"/>
      <c r="H1466" s="102"/>
    </row>
    <row r="1467" spans="1:8" ht="23.1" customHeight="1">
      <c r="A1467" s="27"/>
      <c r="B1467" s="200"/>
      <c r="C1467" s="85"/>
      <c r="D1467" s="85"/>
      <c r="E1467" s="85"/>
      <c r="F1467" s="185"/>
      <c r="G1467" s="186"/>
      <c r="H1467" s="102"/>
    </row>
    <row r="1468" spans="1:8" ht="23.1" customHeight="1">
      <c r="A1468" s="27"/>
      <c r="B1468" s="200"/>
      <c r="C1468" s="85"/>
      <c r="D1468" s="85"/>
      <c r="E1468" s="85"/>
      <c r="F1468" s="185"/>
      <c r="G1468" s="186"/>
      <c r="H1468" s="102"/>
    </row>
    <row r="1469" spans="1:8" ht="23.1" customHeight="1">
      <c r="A1469" s="27"/>
      <c r="B1469" s="200"/>
      <c r="C1469" s="85"/>
      <c r="D1469" s="85"/>
      <c r="E1469" s="85"/>
      <c r="F1469" s="185"/>
      <c r="G1469" s="186"/>
      <c r="H1469" s="102"/>
    </row>
    <row r="1470" spans="1:8" ht="23.1" customHeight="1">
      <c r="A1470" s="27"/>
      <c r="B1470" s="200"/>
      <c r="C1470" s="85"/>
      <c r="D1470" s="85"/>
      <c r="E1470" s="85"/>
      <c r="F1470" s="185"/>
      <c r="G1470" s="186"/>
      <c r="H1470" s="102"/>
    </row>
    <row r="1471" spans="1:8" ht="23.1" customHeight="1">
      <c r="A1471" s="27"/>
      <c r="B1471" s="200"/>
      <c r="C1471" s="85"/>
      <c r="D1471" s="85"/>
      <c r="E1471" s="85"/>
      <c r="F1471" s="185"/>
      <c r="G1471" s="186"/>
      <c r="H1471" s="102"/>
    </row>
    <row r="1472" spans="1:8" ht="23.1" customHeight="1">
      <c r="A1472" s="27"/>
      <c r="B1472" s="200"/>
      <c r="C1472" s="85"/>
      <c r="D1472" s="85"/>
      <c r="E1472" s="85"/>
      <c r="F1472" s="185"/>
      <c r="G1472" s="186"/>
      <c r="H1472" s="102"/>
    </row>
    <row r="1473" spans="1:8" ht="23.1" customHeight="1">
      <c r="A1473" s="27"/>
      <c r="B1473" s="200"/>
      <c r="C1473" s="85"/>
      <c r="D1473" s="85"/>
      <c r="E1473" s="85"/>
      <c r="F1473" s="185"/>
      <c r="G1473" s="186"/>
      <c r="H1473" s="102"/>
    </row>
    <row r="1474" spans="1:8" ht="23.1" customHeight="1">
      <c r="A1474" s="27"/>
      <c r="B1474" s="200"/>
      <c r="C1474" s="85"/>
      <c r="D1474" s="85"/>
      <c r="E1474" s="85"/>
      <c r="F1474" s="185"/>
      <c r="G1474" s="186"/>
      <c r="H1474" s="102"/>
    </row>
    <row r="1475" spans="1:8" ht="23.1" customHeight="1">
      <c r="A1475" s="27"/>
      <c r="B1475" s="200"/>
      <c r="C1475" s="85"/>
      <c r="D1475" s="85"/>
      <c r="E1475" s="85"/>
      <c r="F1475" s="185"/>
      <c r="G1475" s="186"/>
      <c r="H1475" s="102"/>
    </row>
    <row r="1476" spans="1:8" ht="23.1" customHeight="1">
      <c r="A1476" s="27"/>
      <c r="B1476" s="200"/>
      <c r="C1476" s="85"/>
      <c r="D1476" s="85"/>
      <c r="E1476" s="85"/>
      <c r="F1476" s="185"/>
      <c r="G1476" s="186"/>
      <c r="H1476" s="102"/>
    </row>
    <row r="1477" spans="1:8" ht="23.1" customHeight="1">
      <c r="A1477" s="27"/>
      <c r="B1477" s="200"/>
      <c r="C1477" s="85"/>
      <c r="D1477" s="85"/>
      <c r="E1477" s="85"/>
      <c r="F1477" s="185"/>
      <c r="G1477" s="186"/>
      <c r="H1477" s="102"/>
    </row>
    <row r="1478" spans="1:8" ht="23.1" customHeight="1">
      <c r="A1478" s="27"/>
      <c r="B1478" s="200"/>
      <c r="C1478" s="85"/>
      <c r="D1478" s="85"/>
      <c r="E1478" s="85"/>
      <c r="F1478" s="185"/>
      <c r="G1478" s="186"/>
      <c r="H1478" s="102"/>
    </row>
    <row r="1479" spans="1:8" ht="23.1" customHeight="1">
      <c r="A1479" s="27"/>
      <c r="B1479" s="200"/>
      <c r="C1479" s="85"/>
      <c r="D1479" s="85"/>
      <c r="E1479" s="85"/>
      <c r="F1479" s="185"/>
      <c r="G1479" s="186"/>
      <c r="H1479" s="102"/>
    </row>
    <row r="1480" spans="1:8" ht="23.1" customHeight="1">
      <c r="A1480" s="27"/>
      <c r="B1480" s="200"/>
      <c r="C1480" s="85"/>
      <c r="D1480" s="85"/>
      <c r="E1480" s="85"/>
      <c r="F1480" s="185"/>
      <c r="G1480" s="186"/>
      <c r="H1480" s="102"/>
    </row>
    <row r="1481" spans="1:8" ht="23.1" customHeight="1">
      <c r="A1481" s="27"/>
      <c r="B1481" s="200"/>
      <c r="C1481" s="85"/>
      <c r="D1481" s="85"/>
      <c r="E1481" s="85"/>
      <c r="F1481" s="185"/>
      <c r="G1481" s="186"/>
      <c r="H1481" s="102"/>
    </row>
    <row r="1482" spans="1:8" ht="23.1" customHeight="1">
      <c r="A1482" s="27"/>
      <c r="B1482" s="200"/>
      <c r="C1482" s="85"/>
      <c r="D1482" s="85"/>
      <c r="E1482" s="85"/>
      <c r="F1482" s="185"/>
      <c r="G1482" s="186"/>
      <c r="H1482" s="102"/>
    </row>
    <row r="1483" spans="1:8" ht="23.1" customHeight="1">
      <c r="A1483" s="27"/>
      <c r="B1483" s="200"/>
      <c r="C1483" s="85"/>
      <c r="D1483" s="85"/>
      <c r="E1483" s="85"/>
      <c r="F1483" s="185"/>
      <c r="G1483" s="186"/>
      <c r="H1483" s="102"/>
    </row>
    <row r="1484" spans="1:8" ht="23.1" customHeight="1">
      <c r="A1484" s="27"/>
      <c r="B1484" s="200"/>
      <c r="C1484" s="85"/>
      <c r="D1484" s="85"/>
      <c r="E1484" s="85"/>
      <c r="F1484" s="185"/>
      <c r="G1484" s="186"/>
      <c r="H1484" s="102"/>
    </row>
    <row r="1485" spans="1:8" ht="23.1" customHeight="1">
      <c r="A1485" s="27"/>
      <c r="B1485" s="200"/>
      <c r="C1485" s="85"/>
      <c r="D1485" s="85"/>
      <c r="E1485" s="85"/>
      <c r="F1485" s="185"/>
      <c r="G1485" s="186"/>
      <c r="H1485" s="102"/>
    </row>
    <row r="1486" spans="1:8" ht="23.1" customHeight="1">
      <c r="A1486" s="27"/>
      <c r="B1486" s="200"/>
      <c r="C1486" s="85"/>
      <c r="D1486" s="85"/>
      <c r="E1486" s="85"/>
      <c r="F1486" s="185"/>
      <c r="G1486" s="186"/>
      <c r="H1486" s="102"/>
    </row>
    <row r="1487" spans="1:8" ht="23.1" customHeight="1">
      <c r="A1487" s="27"/>
      <c r="B1487" s="200"/>
      <c r="C1487" s="85"/>
      <c r="D1487" s="85"/>
      <c r="E1487" s="85"/>
      <c r="F1487" s="185"/>
      <c r="G1487" s="186"/>
      <c r="H1487" s="102"/>
    </row>
    <row r="1488" spans="1:8" ht="23.1" customHeight="1">
      <c r="A1488" s="27"/>
      <c r="B1488" s="200"/>
      <c r="C1488" s="85"/>
      <c r="D1488" s="85"/>
      <c r="E1488" s="85"/>
      <c r="F1488" s="185"/>
      <c r="G1488" s="186"/>
      <c r="H1488" s="102"/>
    </row>
    <row r="1489" spans="1:8" ht="23.1" customHeight="1">
      <c r="A1489" s="27"/>
      <c r="B1489" s="200"/>
      <c r="C1489" s="85"/>
      <c r="D1489" s="85"/>
      <c r="E1489" s="85"/>
      <c r="F1489" s="185"/>
      <c r="G1489" s="186"/>
      <c r="H1489" s="102"/>
    </row>
    <row r="1490" spans="1:8" ht="23.1" customHeight="1">
      <c r="A1490" s="27"/>
      <c r="B1490" s="200"/>
      <c r="C1490" s="85"/>
      <c r="D1490" s="85"/>
      <c r="E1490" s="85"/>
      <c r="F1490" s="185"/>
      <c r="G1490" s="186"/>
      <c r="H1490" s="102"/>
    </row>
    <row r="1491" spans="1:8" ht="23.1" customHeight="1">
      <c r="A1491" s="27"/>
      <c r="B1491" s="200"/>
      <c r="C1491" s="85"/>
      <c r="D1491" s="85"/>
      <c r="E1491" s="85"/>
      <c r="F1491" s="185"/>
      <c r="G1491" s="186"/>
      <c r="H1491" s="102"/>
    </row>
    <row r="1492" spans="1:8" ht="23.1" customHeight="1">
      <c r="A1492" s="27"/>
      <c r="B1492" s="200"/>
      <c r="C1492" s="85"/>
      <c r="D1492" s="85"/>
      <c r="E1492" s="85"/>
      <c r="F1492" s="185"/>
      <c r="G1492" s="186"/>
      <c r="H1492" s="102"/>
    </row>
    <row r="1493" spans="1:8" ht="23.1" customHeight="1">
      <c r="A1493" s="27"/>
      <c r="B1493" s="200"/>
      <c r="C1493" s="85"/>
      <c r="D1493" s="85"/>
      <c r="E1493" s="85"/>
      <c r="F1493" s="185"/>
      <c r="G1493" s="186"/>
      <c r="H1493" s="102"/>
    </row>
    <row r="1494" spans="1:8" ht="23.1" customHeight="1">
      <c r="A1494" s="27"/>
      <c r="B1494" s="200"/>
      <c r="C1494" s="85"/>
      <c r="D1494" s="85"/>
      <c r="E1494" s="85"/>
      <c r="F1494" s="185"/>
      <c r="G1494" s="186"/>
      <c r="H1494" s="102"/>
    </row>
    <row r="1495" spans="1:8" ht="23.1" customHeight="1">
      <c r="A1495" s="27"/>
      <c r="B1495" s="200"/>
      <c r="C1495" s="85"/>
      <c r="D1495" s="85"/>
      <c r="E1495" s="85"/>
      <c r="F1495" s="185"/>
      <c r="G1495" s="186"/>
      <c r="H1495" s="102"/>
    </row>
    <row r="1496" spans="1:8" ht="23.1" customHeight="1">
      <c r="A1496" s="27"/>
      <c r="B1496" s="200"/>
      <c r="C1496" s="85"/>
      <c r="D1496" s="85"/>
      <c r="E1496" s="85"/>
      <c r="F1496" s="185"/>
      <c r="G1496" s="186"/>
      <c r="H1496" s="102"/>
    </row>
    <row r="1497" spans="1:8" ht="23.1" customHeight="1">
      <c r="A1497" s="27"/>
      <c r="B1497" s="200"/>
      <c r="C1497" s="85"/>
      <c r="D1497" s="85"/>
      <c r="E1497" s="85"/>
      <c r="F1497" s="185"/>
      <c r="G1497" s="186"/>
      <c r="H1497" s="102"/>
    </row>
    <row r="1498" spans="1:8" ht="23.1" customHeight="1">
      <c r="A1498" s="27"/>
      <c r="B1498" s="200"/>
      <c r="C1498" s="85"/>
      <c r="D1498" s="85"/>
      <c r="E1498" s="85"/>
      <c r="F1498" s="185"/>
      <c r="G1498" s="186"/>
      <c r="H1498" s="102"/>
    </row>
    <row r="1499" spans="1:8" ht="23.1" customHeight="1">
      <c r="A1499" s="27"/>
      <c r="B1499" s="200"/>
      <c r="C1499" s="85"/>
      <c r="D1499" s="85"/>
      <c r="E1499" s="85"/>
      <c r="F1499" s="185"/>
      <c r="G1499" s="186"/>
      <c r="H1499" s="102"/>
    </row>
    <row r="1500" spans="1:8" ht="23.1" customHeight="1">
      <c r="A1500" s="27"/>
      <c r="B1500" s="200"/>
      <c r="C1500" s="85"/>
      <c r="D1500" s="85"/>
      <c r="E1500" s="85"/>
      <c r="F1500" s="185"/>
      <c r="G1500" s="186"/>
      <c r="H1500" s="102"/>
    </row>
    <row r="1501" spans="1:8" ht="23.1" customHeight="1">
      <c r="A1501" s="27"/>
      <c r="B1501" s="200"/>
      <c r="C1501" s="85"/>
      <c r="D1501" s="85"/>
      <c r="E1501" s="85"/>
      <c r="F1501" s="185"/>
      <c r="G1501" s="186"/>
      <c r="H1501" s="102"/>
    </row>
    <row r="1502" spans="1:8" ht="23.1" customHeight="1">
      <c r="A1502" s="27"/>
      <c r="B1502" s="200"/>
      <c r="C1502" s="85"/>
      <c r="D1502" s="85"/>
      <c r="E1502" s="85"/>
      <c r="F1502" s="185"/>
      <c r="G1502" s="186"/>
      <c r="H1502" s="102"/>
    </row>
    <row r="1503" spans="1:8" ht="23.1" customHeight="1">
      <c r="A1503" s="27"/>
      <c r="B1503" s="200"/>
      <c r="C1503" s="85"/>
      <c r="D1503" s="85"/>
      <c r="E1503" s="85"/>
      <c r="F1503" s="185"/>
      <c r="G1503" s="186"/>
      <c r="H1503" s="102"/>
    </row>
    <row r="1504" spans="1:8" ht="23.1" customHeight="1">
      <c r="A1504" s="27"/>
      <c r="B1504" s="200"/>
      <c r="C1504" s="85"/>
      <c r="D1504" s="85"/>
      <c r="E1504" s="85"/>
      <c r="F1504" s="185"/>
      <c r="G1504" s="186"/>
      <c r="H1504" s="102"/>
    </row>
    <row r="1505" spans="1:8" ht="23.1" customHeight="1">
      <c r="A1505" s="27"/>
      <c r="B1505" s="200"/>
      <c r="C1505" s="85"/>
      <c r="D1505" s="85"/>
      <c r="E1505" s="85"/>
      <c r="F1505" s="185"/>
      <c r="G1505" s="186"/>
      <c r="H1505" s="102"/>
    </row>
    <row r="1506" spans="1:8" ht="23.1" customHeight="1">
      <c r="A1506" s="27"/>
      <c r="B1506" s="200"/>
      <c r="C1506" s="85"/>
      <c r="D1506" s="85"/>
      <c r="E1506" s="85"/>
      <c r="F1506" s="185"/>
      <c r="G1506" s="186"/>
      <c r="H1506" s="102"/>
    </row>
    <row r="1507" spans="1:8" ht="23.1" customHeight="1">
      <c r="A1507" s="27"/>
      <c r="B1507" s="200"/>
      <c r="C1507" s="85"/>
      <c r="D1507" s="85"/>
      <c r="E1507" s="85"/>
      <c r="F1507" s="185"/>
      <c r="G1507" s="186"/>
      <c r="H1507" s="102"/>
    </row>
    <row r="1508" spans="1:8" ht="23.1" customHeight="1">
      <c r="A1508" s="27"/>
      <c r="B1508" s="200"/>
      <c r="C1508" s="85"/>
      <c r="D1508" s="85"/>
      <c r="E1508" s="85"/>
      <c r="F1508" s="185"/>
      <c r="G1508" s="186"/>
      <c r="H1508" s="102"/>
    </row>
    <row r="1509" spans="1:8" ht="23.1" customHeight="1">
      <c r="A1509" s="27"/>
      <c r="B1509" s="200"/>
      <c r="C1509" s="85"/>
      <c r="D1509" s="85"/>
      <c r="E1509" s="85"/>
      <c r="F1509" s="185"/>
      <c r="G1509" s="186"/>
      <c r="H1509" s="102"/>
    </row>
    <row r="1510" spans="1:8" ht="23.1" customHeight="1">
      <c r="A1510" s="27"/>
      <c r="B1510" s="200"/>
      <c r="C1510" s="85"/>
      <c r="D1510" s="85"/>
      <c r="E1510" s="85"/>
      <c r="F1510" s="185"/>
      <c r="G1510" s="186"/>
      <c r="H1510" s="102"/>
    </row>
    <row r="1511" spans="1:8" ht="23.1" customHeight="1">
      <c r="A1511" s="27"/>
      <c r="B1511" s="200"/>
      <c r="C1511" s="85"/>
      <c r="D1511" s="85"/>
      <c r="E1511" s="85"/>
      <c r="F1511" s="185"/>
      <c r="G1511" s="186"/>
      <c r="H1511" s="102"/>
    </row>
    <row r="1512" spans="1:8" ht="23.1" customHeight="1">
      <c r="A1512" s="27"/>
      <c r="B1512" s="200"/>
      <c r="C1512" s="85"/>
      <c r="D1512" s="85"/>
      <c r="E1512" s="85"/>
      <c r="F1512" s="185"/>
      <c r="G1512" s="186"/>
      <c r="H1512" s="102"/>
    </row>
    <row r="1513" spans="1:8" ht="23.1" customHeight="1">
      <c r="A1513" s="27"/>
      <c r="B1513" s="200"/>
      <c r="C1513" s="85"/>
      <c r="D1513" s="85"/>
      <c r="E1513" s="85"/>
      <c r="F1513" s="185"/>
      <c r="G1513" s="186"/>
      <c r="H1513" s="102"/>
    </row>
    <row r="1514" spans="1:8" ht="23.1" customHeight="1">
      <c r="A1514" s="27"/>
      <c r="B1514" s="200"/>
      <c r="C1514" s="85"/>
      <c r="D1514" s="85"/>
      <c r="E1514" s="85"/>
      <c r="F1514" s="185"/>
      <c r="G1514" s="186"/>
      <c r="H1514" s="102"/>
    </row>
    <row r="1515" spans="1:8" ht="23.1" customHeight="1">
      <c r="A1515" s="27"/>
      <c r="B1515" s="200"/>
      <c r="C1515" s="85"/>
      <c r="D1515" s="85"/>
      <c r="E1515" s="85"/>
      <c r="F1515" s="185"/>
      <c r="G1515" s="186"/>
      <c r="H1515" s="102"/>
    </row>
    <row r="1516" spans="1:8" ht="23.1" customHeight="1">
      <c r="A1516" s="27"/>
      <c r="B1516" s="200"/>
      <c r="C1516" s="85"/>
      <c r="D1516" s="85"/>
      <c r="E1516" s="85"/>
      <c r="F1516" s="185"/>
      <c r="G1516" s="186"/>
      <c r="H1516" s="102"/>
    </row>
    <row r="1517" spans="1:8" ht="23.1" customHeight="1">
      <c r="A1517" s="27"/>
      <c r="B1517" s="200"/>
      <c r="C1517" s="85"/>
      <c r="D1517" s="85"/>
      <c r="E1517" s="85"/>
      <c r="F1517" s="185"/>
      <c r="G1517" s="186"/>
      <c r="H1517" s="102"/>
    </row>
    <row r="1518" spans="1:8" ht="23.1" customHeight="1">
      <c r="A1518" s="27"/>
      <c r="B1518" s="200"/>
      <c r="C1518" s="85"/>
      <c r="D1518" s="85"/>
      <c r="E1518" s="85"/>
      <c r="F1518" s="185"/>
      <c r="G1518" s="186"/>
      <c r="H1518" s="102"/>
    </row>
    <row r="1519" spans="1:8" ht="23.1" customHeight="1">
      <c r="A1519" s="27"/>
      <c r="B1519" s="200"/>
      <c r="C1519" s="85"/>
      <c r="D1519" s="85"/>
      <c r="E1519" s="85"/>
      <c r="F1519" s="185"/>
      <c r="G1519" s="186"/>
      <c r="H1519" s="102"/>
    </row>
    <row r="1520" spans="1:8" ht="23.1" customHeight="1">
      <c r="A1520" s="27"/>
      <c r="B1520" s="200"/>
      <c r="C1520" s="85"/>
      <c r="D1520" s="85"/>
      <c r="E1520" s="85"/>
      <c r="F1520" s="185"/>
      <c r="G1520" s="186"/>
      <c r="H1520" s="102"/>
    </row>
    <row r="1521" spans="1:8" ht="23.1" customHeight="1">
      <c r="A1521" s="27"/>
      <c r="B1521" s="200"/>
      <c r="C1521" s="85"/>
      <c r="D1521" s="85"/>
      <c r="E1521" s="85"/>
      <c r="F1521" s="185"/>
      <c r="G1521" s="186"/>
      <c r="H1521" s="102"/>
    </row>
    <row r="1522" spans="1:8" ht="23.1" customHeight="1">
      <c r="A1522" s="27"/>
      <c r="B1522" s="200"/>
      <c r="C1522" s="85"/>
      <c r="D1522" s="85"/>
      <c r="E1522" s="85"/>
      <c r="F1522" s="185"/>
      <c r="G1522" s="186"/>
      <c r="H1522" s="102"/>
    </row>
    <row r="1523" spans="1:8" ht="23.1" customHeight="1">
      <c r="A1523" s="27"/>
      <c r="B1523" s="200"/>
      <c r="C1523" s="85"/>
      <c r="D1523" s="85"/>
      <c r="E1523" s="85"/>
      <c r="F1523" s="185"/>
      <c r="G1523" s="186"/>
      <c r="H1523" s="102"/>
    </row>
    <row r="1524" spans="1:8" ht="23.1" customHeight="1">
      <c r="A1524" s="27"/>
      <c r="B1524" s="200"/>
      <c r="C1524" s="85"/>
      <c r="D1524" s="85"/>
      <c r="E1524" s="85"/>
      <c r="F1524" s="185"/>
      <c r="G1524" s="186"/>
      <c r="H1524" s="102"/>
    </row>
    <row r="1525" spans="1:8" ht="23.1" customHeight="1">
      <c r="A1525" s="27"/>
      <c r="B1525" s="200"/>
      <c r="C1525" s="85"/>
      <c r="D1525" s="85"/>
      <c r="E1525" s="85"/>
      <c r="F1525" s="185"/>
      <c r="G1525" s="186"/>
      <c r="H1525" s="102"/>
    </row>
    <row r="1526" spans="1:8" ht="23.1" customHeight="1">
      <c r="A1526" s="27"/>
      <c r="B1526" s="200"/>
      <c r="C1526" s="85"/>
      <c r="D1526" s="85"/>
      <c r="E1526" s="85"/>
      <c r="F1526" s="185"/>
      <c r="G1526" s="186"/>
      <c r="H1526" s="102"/>
    </row>
    <row r="1527" spans="1:8" ht="23.1" customHeight="1">
      <c r="A1527" s="27"/>
      <c r="B1527" s="200"/>
      <c r="C1527" s="85"/>
      <c r="D1527" s="85"/>
      <c r="E1527" s="85"/>
      <c r="F1527" s="185"/>
      <c r="G1527" s="186"/>
      <c r="H1527" s="102"/>
    </row>
    <row r="1528" spans="1:8" ht="23.1" customHeight="1">
      <c r="A1528" s="27"/>
      <c r="B1528" s="200"/>
      <c r="C1528" s="85"/>
      <c r="D1528" s="85"/>
      <c r="E1528" s="85"/>
      <c r="F1528" s="185"/>
      <c r="G1528" s="186"/>
      <c r="H1528" s="102"/>
    </row>
    <row r="1529" spans="1:8" ht="23.1" customHeight="1">
      <c r="A1529" s="27"/>
      <c r="B1529" s="200"/>
      <c r="C1529" s="85"/>
      <c r="D1529" s="85"/>
      <c r="E1529" s="85"/>
      <c r="F1529" s="185"/>
      <c r="G1529" s="186"/>
      <c r="H1529" s="102"/>
    </row>
    <row r="1530" spans="1:8" ht="23.1" customHeight="1">
      <c r="A1530" s="27"/>
      <c r="B1530" s="200"/>
      <c r="C1530" s="85"/>
      <c r="D1530" s="85"/>
      <c r="E1530" s="85"/>
      <c r="F1530" s="185"/>
      <c r="G1530" s="186"/>
      <c r="H1530" s="102"/>
    </row>
    <row r="1531" spans="1:8" ht="23.1" customHeight="1">
      <c r="A1531" s="27"/>
      <c r="B1531" s="200"/>
      <c r="C1531" s="85"/>
      <c r="D1531" s="85"/>
      <c r="E1531" s="85"/>
      <c r="F1531" s="185"/>
      <c r="G1531" s="186"/>
      <c r="H1531" s="102"/>
    </row>
    <row r="1532" spans="1:8" ht="23.1" customHeight="1">
      <c r="A1532" s="27"/>
      <c r="B1532" s="200"/>
      <c r="C1532" s="85"/>
      <c r="D1532" s="85"/>
      <c r="E1532" s="85"/>
      <c r="F1532" s="185"/>
      <c r="G1532" s="186"/>
      <c r="H1532" s="102"/>
    </row>
    <row r="1533" spans="1:8" ht="23.1" customHeight="1">
      <c r="A1533" s="27"/>
      <c r="B1533" s="200"/>
      <c r="C1533" s="85"/>
      <c r="D1533" s="85"/>
      <c r="E1533" s="85"/>
      <c r="F1533" s="185"/>
      <c r="G1533" s="186"/>
      <c r="H1533" s="102"/>
    </row>
    <row r="1534" spans="1:8" ht="23.1" customHeight="1">
      <c r="A1534" s="27"/>
      <c r="B1534" s="200"/>
      <c r="C1534" s="85"/>
      <c r="D1534" s="85"/>
      <c r="E1534" s="85"/>
      <c r="F1534" s="185"/>
      <c r="G1534" s="186"/>
      <c r="H1534" s="102"/>
    </row>
    <row r="1535" spans="1:8" ht="23.1" customHeight="1">
      <c r="A1535" s="27"/>
      <c r="B1535" s="200"/>
      <c r="C1535" s="85"/>
      <c r="D1535" s="85"/>
      <c r="E1535" s="85"/>
      <c r="F1535" s="185"/>
      <c r="G1535" s="186"/>
      <c r="H1535" s="102"/>
    </row>
    <row r="1536" spans="1:8" ht="23.1" customHeight="1">
      <c r="A1536" s="27"/>
      <c r="B1536" s="200"/>
      <c r="C1536" s="85"/>
      <c r="D1536" s="85"/>
      <c r="E1536" s="85"/>
      <c r="F1536" s="185"/>
      <c r="G1536" s="186"/>
      <c r="H1536" s="102"/>
    </row>
    <row r="1537" spans="1:8" ht="23.1" customHeight="1">
      <c r="A1537" s="27"/>
      <c r="B1537" s="200"/>
      <c r="C1537" s="85"/>
      <c r="D1537" s="85"/>
      <c r="E1537" s="85"/>
      <c r="F1537" s="185"/>
      <c r="G1537" s="186"/>
      <c r="H1537" s="102"/>
    </row>
    <row r="1538" spans="1:8" ht="23.1" customHeight="1">
      <c r="A1538" s="27"/>
      <c r="B1538" s="200"/>
      <c r="C1538" s="85"/>
      <c r="D1538" s="85"/>
      <c r="E1538" s="85"/>
      <c r="F1538" s="185"/>
      <c r="G1538" s="186"/>
      <c r="H1538" s="102"/>
    </row>
    <row r="1539" spans="1:8" ht="23.1" customHeight="1">
      <c r="A1539" s="27"/>
      <c r="B1539" s="200"/>
      <c r="C1539" s="85"/>
      <c r="D1539" s="85"/>
      <c r="E1539" s="85"/>
      <c r="F1539" s="185"/>
      <c r="G1539" s="186"/>
      <c r="H1539" s="102"/>
    </row>
    <row r="1540" spans="1:8" ht="23.1" customHeight="1">
      <c r="A1540" s="27"/>
      <c r="B1540" s="200"/>
      <c r="C1540" s="85"/>
      <c r="D1540" s="85"/>
      <c r="E1540" s="85"/>
      <c r="F1540" s="185"/>
      <c r="G1540" s="186"/>
      <c r="H1540" s="102"/>
    </row>
    <row r="1541" spans="1:8" ht="23.1" customHeight="1">
      <c r="A1541" s="27"/>
      <c r="B1541" s="200"/>
      <c r="C1541" s="85"/>
      <c r="D1541" s="85"/>
      <c r="E1541" s="85"/>
      <c r="F1541" s="185"/>
      <c r="G1541" s="186"/>
      <c r="H1541" s="102"/>
    </row>
    <row r="1542" spans="1:8" ht="23.1" customHeight="1">
      <c r="A1542" s="27"/>
      <c r="B1542" s="200"/>
      <c r="C1542" s="85"/>
      <c r="D1542" s="85"/>
      <c r="E1542" s="85"/>
      <c r="F1542" s="185"/>
      <c r="G1542" s="186"/>
      <c r="H1542" s="102"/>
    </row>
    <row r="1543" spans="1:8" ht="23.1" customHeight="1">
      <c r="A1543" s="27"/>
      <c r="B1543" s="200"/>
      <c r="C1543" s="85"/>
      <c r="D1543" s="85"/>
      <c r="E1543" s="85"/>
      <c r="F1543" s="185"/>
      <c r="G1543" s="186"/>
      <c r="H1543" s="102"/>
    </row>
    <row r="1544" spans="1:8" ht="23.1" customHeight="1">
      <c r="A1544" s="27"/>
      <c r="B1544" s="200"/>
      <c r="C1544" s="85"/>
      <c r="D1544" s="85"/>
      <c r="E1544" s="85"/>
      <c r="F1544" s="185"/>
      <c r="G1544" s="186"/>
      <c r="H1544" s="102"/>
    </row>
    <row r="1545" spans="1:8" ht="23.1" customHeight="1">
      <c r="A1545" s="27"/>
      <c r="B1545" s="200"/>
      <c r="C1545" s="85"/>
      <c r="D1545" s="85"/>
      <c r="E1545" s="85"/>
      <c r="F1545" s="185"/>
      <c r="G1545" s="186"/>
      <c r="H1545" s="102"/>
    </row>
    <row r="1546" spans="1:8" ht="23.1" customHeight="1">
      <c r="A1546" s="27"/>
      <c r="B1546" s="200"/>
      <c r="C1546" s="85"/>
      <c r="D1546" s="85"/>
      <c r="E1546" s="85"/>
      <c r="F1546" s="185"/>
      <c r="G1546" s="186"/>
      <c r="H1546" s="102"/>
    </row>
    <row r="1547" spans="1:8" ht="23.1" customHeight="1">
      <c r="A1547" s="27"/>
      <c r="B1547" s="200"/>
      <c r="C1547" s="85"/>
      <c r="D1547" s="85"/>
      <c r="E1547" s="85"/>
      <c r="F1547" s="185"/>
      <c r="G1547" s="186"/>
      <c r="H1547" s="102"/>
    </row>
    <row r="1548" spans="1:8" ht="23.1" customHeight="1">
      <c r="A1548" s="27"/>
      <c r="B1548" s="200"/>
      <c r="C1548" s="85"/>
      <c r="D1548" s="85"/>
      <c r="E1548" s="85"/>
      <c r="F1548" s="185"/>
      <c r="G1548" s="186"/>
      <c r="H1548" s="102"/>
    </row>
    <row r="1549" spans="1:8" ht="23.1" customHeight="1">
      <c r="A1549" s="27"/>
      <c r="B1549" s="200"/>
      <c r="C1549" s="85"/>
      <c r="D1549" s="85"/>
      <c r="E1549" s="85"/>
      <c r="F1549" s="185"/>
      <c r="G1549" s="186"/>
      <c r="H1549" s="102"/>
    </row>
    <row r="1550" spans="1:8" ht="23.1" customHeight="1">
      <c r="A1550" s="27"/>
      <c r="B1550" s="200"/>
      <c r="C1550" s="85"/>
      <c r="D1550" s="85"/>
      <c r="E1550" s="85"/>
      <c r="F1550" s="185"/>
      <c r="G1550" s="186"/>
      <c r="H1550" s="102"/>
    </row>
    <row r="1551" spans="1:8" ht="23.1" customHeight="1">
      <c r="A1551" s="27"/>
      <c r="B1551" s="200"/>
      <c r="C1551" s="85"/>
      <c r="D1551" s="85"/>
      <c r="E1551" s="85"/>
      <c r="F1551" s="185"/>
      <c r="G1551" s="186"/>
      <c r="H1551" s="102"/>
    </row>
    <row r="1552" spans="1:8" ht="23.1" customHeight="1">
      <c r="A1552" s="27"/>
      <c r="B1552" s="200"/>
      <c r="C1552" s="85"/>
      <c r="D1552" s="85"/>
      <c r="E1552" s="85"/>
      <c r="F1552" s="185"/>
      <c r="G1552" s="186"/>
      <c r="H1552" s="102"/>
    </row>
    <row r="1553" spans="1:8" ht="23.1" customHeight="1">
      <c r="A1553" s="27"/>
      <c r="B1553" s="200"/>
      <c r="C1553" s="85"/>
      <c r="D1553" s="85"/>
      <c r="E1553" s="85"/>
      <c r="F1553" s="185"/>
      <c r="G1553" s="186"/>
      <c r="H1553" s="102"/>
    </row>
    <row r="1554" spans="1:8" ht="23.1" customHeight="1">
      <c r="A1554" s="27"/>
      <c r="B1554" s="200"/>
      <c r="C1554" s="85"/>
      <c r="D1554" s="85"/>
      <c r="E1554" s="85"/>
      <c r="F1554" s="185"/>
      <c r="G1554" s="186"/>
      <c r="H1554" s="102"/>
    </row>
    <row r="1555" spans="1:8" ht="23.1" customHeight="1">
      <c r="A1555" s="27"/>
      <c r="B1555" s="200"/>
      <c r="C1555" s="85"/>
      <c r="D1555" s="85"/>
      <c r="E1555" s="85"/>
      <c r="F1555" s="185"/>
      <c r="G1555" s="186"/>
      <c r="H1555" s="102"/>
    </row>
    <row r="1556" spans="1:8" ht="23.1" customHeight="1">
      <c r="A1556" s="27"/>
      <c r="B1556" s="200"/>
      <c r="C1556" s="85"/>
      <c r="D1556" s="85"/>
      <c r="E1556" s="85"/>
      <c r="F1556" s="185"/>
      <c r="G1556" s="186"/>
      <c r="H1556" s="102"/>
    </row>
    <row r="1557" spans="1:8" ht="23.1" customHeight="1">
      <c r="A1557" s="27"/>
      <c r="B1557" s="200"/>
      <c r="C1557" s="85"/>
      <c r="D1557" s="85"/>
      <c r="E1557" s="85"/>
      <c r="F1557" s="185"/>
      <c r="G1557" s="186"/>
      <c r="H1557" s="102"/>
    </row>
    <row r="1558" spans="1:8" ht="23.1" customHeight="1">
      <c r="A1558" s="27"/>
      <c r="B1558" s="200"/>
      <c r="C1558" s="85"/>
      <c r="D1558" s="85"/>
      <c r="E1558" s="85"/>
      <c r="F1558" s="185"/>
      <c r="G1558" s="186"/>
      <c r="H1558" s="102"/>
    </row>
    <row r="1559" spans="1:8" ht="23.1" customHeight="1">
      <c r="A1559" s="27"/>
      <c r="B1559" s="200"/>
      <c r="C1559" s="85"/>
      <c r="D1559" s="85"/>
      <c r="E1559" s="85"/>
      <c r="F1559" s="185"/>
      <c r="G1559" s="186"/>
      <c r="H1559" s="102"/>
    </row>
    <row r="1560" spans="1:8" ht="23.1" customHeight="1">
      <c r="A1560" s="27"/>
      <c r="B1560" s="200"/>
      <c r="C1560" s="85"/>
      <c r="D1560" s="85"/>
      <c r="E1560" s="85"/>
      <c r="F1560" s="185"/>
      <c r="G1560" s="186"/>
      <c r="H1560" s="102"/>
    </row>
    <row r="1561" spans="1:8" ht="23.1" customHeight="1">
      <c r="A1561" s="27"/>
      <c r="B1561" s="200"/>
      <c r="C1561" s="85"/>
      <c r="D1561" s="85"/>
      <c r="E1561" s="85"/>
      <c r="F1561" s="185"/>
      <c r="G1561" s="186"/>
      <c r="H1561" s="102"/>
    </row>
    <row r="1562" spans="1:8" ht="23.1" customHeight="1">
      <c r="A1562" s="27"/>
      <c r="B1562" s="200"/>
      <c r="C1562" s="85"/>
      <c r="D1562" s="85"/>
      <c r="E1562" s="85"/>
      <c r="F1562" s="185"/>
      <c r="G1562" s="186"/>
      <c r="H1562" s="102"/>
    </row>
    <row r="1563" spans="1:8" ht="23.1" customHeight="1">
      <c r="A1563" s="27"/>
      <c r="B1563" s="200"/>
      <c r="C1563" s="85"/>
      <c r="D1563" s="85"/>
      <c r="E1563" s="85"/>
      <c r="F1563" s="185"/>
      <c r="G1563" s="186"/>
      <c r="H1563" s="102"/>
    </row>
    <row r="1564" spans="1:8" ht="23.1" customHeight="1">
      <c r="A1564" s="27"/>
      <c r="B1564" s="200"/>
      <c r="C1564" s="85"/>
      <c r="D1564" s="85"/>
      <c r="E1564" s="85"/>
      <c r="F1564" s="185"/>
      <c r="G1564" s="186"/>
      <c r="H1564" s="102"/>
    </row>
    <row r="1565" spans="1:8" ht="23.1" customHeight="1">
      <c r="A1565" s="27"/>
      <c r="B1565" s="200"/>
      <c r="C1565" s="85"/>
      <c r="D1565" s="85"/>
      <c r="E1565" s="85"/>
      <c r="F1565" s="185"/>
      <c r="G1565" s="186"/>
      <c r="H1565" s="102"/>
    </row>
    <row r="1566" spans="1:8" ht="23.1" customHeight="1">
      <c r="A1566" s="27"/>
      <c r="B1566" s="200"/>
      <c r="C1566" s="85"/>
      <c r="D1566" s="85"/>
      <c r="E1566" s="85"/>
      <c r="F1566" s="185"/>
      <c r="G1566" s="186"/>
      <c r="H1566" s="102"/>
    </row>
    <row r="1567" spans="1:8" ht="23.1" customHeight="1">
      <c r="A1567" s="27"/>
      <c r="B1567" s="200"/>
      <c r="C1567" s="85"/>
      <c r="D1567" s="85"/>
      <c r="E1567" s="85"/>
      <c r="F1567" s="185"/>
      <c r="G1567" s="186"/>
      <c r="H1567" s="102"/>
    </row>
    <row r="1568" spans="1:8" ht="23.1" customHeight="1">
      <c r="A1568" s="27"/>
      <c r="B1568" s="200"/>
      <c r="C1568" s="85"/>
      <c r="D1568" s="85"/>
      <c r="E1568" s="85"/>
      <c r="F1568" s="185"/>
      <c r="G1568" s="186"/>
      <c r="H1568" s="102"/>
    </row>
    <row r="1569" spans="1:8" ht="23.1" customHeight="1">
      <c r="A1569" s="27"/>
      <c r="B1569" s="200"/>
      <c r="C1569" s="85"/>
      <c r="D1569" s="85"/>
      <c r="E1569" s="85"/>
      <c r="F1569" s="185"/>
      <c r="G1569" s="186"/>
      <c r="H1569" s="102"/>
    </row>
    <row r="1570" spans="1:8" ht="23.1" customHeight="1">
      <c r="A1570" s="27"/>
      <c r="B1570" s="200"/>
      <c r="C1570" s="85"/>
      <c r="D1570" s="85"/>
      <c r="E1570" s="85"/>
      <c r="F1570" s="185"/>
      <c r="G1570" s="186"/>
      <c r="H1570" s="102"/>
    </row>
    <row r="1571" spans="1:8" ht="23.1" customHeight="1">
      <c r="A1571" s="27"/>
      <c r="B1571" s="200"/>
      <c r="C1571" s="85"/>
      <c r="D1571" s="85"/>
      <c r="E1571" s="85"/>
      <c r="F1571" s="185"/>
      <c r="G1571" s="186"/>
      <c r="H1571" s="102"/>
    </row>
    <row r="1572" spans="1:8" ht="23.1" customHeight="1">
      <c r="A1572" s="27"/>
      <c r="B1572" s="200"/>
      <c r="C1572" s="85"/>
      <c r="D1572" s="85"/>
      <c r="E1572" s="85"/>
      <c r="F1572" s="185"/>
      <c r="G1572" s="186"/>
      <c r="H1572" s="102"/>
    </row>
    <row r="1573" spans="1:8" ht="23.1" customHeight="1">
      <c r="A1573" s="27"/>
      <c r="B1573" s="200"/>
      <c r="C1573" s="85"/>
      <c r="D1573" s="85"/>
      <c r="E1573" s="85"/>
      <c r="F1573" s="185"/>
      <c r="G1573" s="186"/>
      <c r="H1573" s="102"/>
    </row>
    <row r="1574" spans="1:8" ht="23.1" customHeight="1">
      <c r="A1574" s="27"/>
      <c r="B1574" s="200"/>
      <c r="C1574" s="85"/>
      <c r="D1574" s="85"/>
      <c r="E1574" s="85"/>
      <c r="F1574" s="185"/>
      <c r="G1574" s="186"/>
      <c r="H1574" s="102"/>
    </row>
    <row r="1575" spans="1:8" ht="23.1" customHeight="1">
      <c r="A1575" s="27"/>
      <c r="B1575" s="200"/>
      <c r="C1575" s="85"/>
      <c r="D1575" s="85"/>
      <c r="E1575" s="85"/>
      <c r="F1575" s="185"/>
      <c r="G1575" s="186"/>
      <c r="H1575" s="102"/>
    </row>
    <row r="1576" spans="1:8" ht="23.1" customHeight="1">
      <c r="A1576" s="27"/>
      <c r="B1576" s="200"/>
      <c r="C1576" s="85"/>
      <c r="D1576" s="85"/>
      <c r="E1576" s="85"/>
      <c r="F1576" s="185"/>
      <c r="G1576" s="186"/>
      <c r="H1576" s="102"/>
    </row>
    <row r="1577" spans="1:8" ht="23.1" customHeight="1">
      <c r="A1577" s="27"/>
      <c r="B1577" s="200"/>
      <c r="C1577" s="85"/>
      <c r="D1577" s="85"/>
      <c r="E1577" s="85"/>
      <c r="F1577" s="185"/>
      <c r="G1577" s="186"/>
      <c r="H1577" s="102"/>
    </row>
    <row r="1578" spans="1:8" ht="23.1" customHeight="1">
      <c r="A1578" s="27"/>
      <c r="B1578" s="200"/>
      <c r="C1578" s="85"/>
      <c r="D1578" s="85"/>
      <c r="E1578" s="85"/>
      <c r="F1578" s="185"/>
      <c r="G1578" s="186"/>
      <c r="H1578" s="102"/>
    </row>
    <row r="1579" spans="1:8" ht="23.1" customHeight="1">
      <c r="A1579" s="27"/>
      <c r="B1579" s="200"/>
      <c r="C1579" s="85"/>
      <c r="D1579" s="85"/>
      <c r="E1579" s="85"/>
      <c r="F1579" s="185"/>
      <c r="G1579" s="186"/>
      <c r="H1579" s="102"/>
    </row>
    <row r="1580" spans="1:8" ht="23.1" customHeight="1">
      <c r="A1580" s="27"/>
      <c r="B1580" s="200"/>
      <c r="C1580" s="85"/>
      <c r="D1580" s="85"/>
      <c r="E1580" s="85"/>
      <c r="F1580" s="185"/>
      <c r="G1580" s="186"/>
      <c r="H1580" s="102"/>
    </row>
    <row r="1581" spans="1:8" ht="23.1" customHeight="1">
      <c r="A1581" s="27"/>
      <c r="B1581" s="200"/>
      <c r="C1581" s="85"/>
      <c r="D1581" s="85"/>
      <c r="E1581" s="85"/>
      <c r="F1581" s="185"/>
      <c r="G1581" s="186"/>
      <c r="H1581" s="102"/>
    </row>
    <row r="1582" spans="1:8" ht="23.1" customHeight="1">
      <c r="A1582" s="27"/>
      <c r="B1582" s="200"/>
      <c r="C1582" s="85"/>
      <c r="D1582" s="85"/>
      <c r="E1582" s="85"/>
      <c r="F1582" s="185"/>
      <c r="G1582" s="186"/>
      <c r="H1582" s="102"/>
    </row>
    <row r="1583" spans="1:8" ht="23.1" customHeight="1">
      <c r="A1583" s="27"/>
      <c r="B1583" s="200"/>
      <c r="C1583" s="85"/>
      <c r="D1583" s="85"/>
      <c r="E1583" s="85"/>
      <c r="F1583" s="185"/>
      <c r="G1583" s="186"/>
      <c r="H1583" s="102"/>
    </row>
    <row r="1584" spans="1:8" ht="23.1" customHeight="1">
      <c r="A1584" s="27"/>
      <c r="B1584" s="200"/>
      <c r="C1584" s="85"/>
      <c r="D1584" s="85"/>
      <c r="E1584" s="85"/>
      <c r="F1584" s="185"/>
      <c r="G1584" s="186"/>
      <c r="H1584" s="102"/>
    </row>
    <row r="1585" spans="1:8" ht="23.1" customHeight="1">
      <c r="A1585" s="27"/>
      <c r="B1585" s="200"/>
      <c r="C1585" s="85"/>
      <c r="D1585" s="85"/>
      <c r="E1585" s="85"/>
      <c r="F1585" s="185"/>
      <c r="G1585" s="186"/>
      <c r="H1585" s="102"/>
    </row>
    <row r="1586" spans="1:8" ht="23.1" customHeight="1">
      <c r="A1586" s="27"/>
      <c r="B1586" s="200"/>
      <c r="C1586" s="85"/>
      <c r="D1586" s="85"/>
      <c r="E1586" s="85"/>
      <c r="F1586" s="185"/>
      <c r="G1586" s="186"/>
      <c r="H1586" s="102"/>
    </row>
    <row r="1587" spans="1:8" ht="23.1" customHeight="1">
      <c r="A1587" s="27"/>
      <c r="B1587" s="200"/>
      <c r="C1587" s="85"/>
      <c r="D1587" s="85"/>
      <c r="E1587" s="85"/>
      <c r="F1587" s="185"/>
      <c r="G1587" s="186"/>
      <c r="H1587" s="102"/>
    </row>
    <row r="1588" spans="1:8" ht="23.1" customHeight="1">
      <c r="A1588" s="27"/>
      <c r="B1588" s="200"/>
      <c r="C1588" s="85"/>
      <c r="D1588" s="85"/>
      <c r="E1588" s="85"/>
      <c r="F1588" s="185"/>
      <c r="G1588" s="186"/>
      <c r="H1588" s="102"/>
    </row>
    <row r="1589" spans="1:8" ht="23.1" customHeight="1">
      <c r="A1589" s="27"/>
      <c r="B1589" s="200"/>
      <c r="C1589" s="85"/>
      <c r="D1589" s="85"/>
      <c r="E1589" s="85"/>
      <c r="F1589" s="185"/>
      <c r="G1589" s="186"/>
      <c r="H1589" s="102"/>
    </row>
    <row r="1590" spans="1:8" ht="23.1" customHeight="1">
      <c r="A1590" s="27"/>
      <c r="B1590" s="200"/>
      <c r="C1590" s="85"/>
      <c r="D1590" s="85"/>
      <c r="E1590" s="85"/>
      <c r="F1590" s="185"/>
      <c r="G1590" s="186"/>
      <c r="H1590" s="102"/>
    </row>
    <row r="1591" spans="1:8" ht="23.1" customHeight="1">
      <c r="A1591" s="27"/>
      <c r="B1591" s="200"/>
      <c r="C1591" s="85"/>
      <c r="D1591" s="85"/>
      <c r="E1591" s="85"/>
      <c r="F1591" s="185"/>
      <c r="G1591" s="186"/>
      <c r="H1591" s="102"/>
    </row>
    <row r="1592" spans="1:8" ht="23.1" customHeight="1">
      <c r="A1592" s="27"/>
      <c r="B1592" s="200"/>
      <c r="C1592" s="85"/>
      <c r="D1592" s="85"/>
      <c r="E1592" s="85"/>
      <c r="F1592" s="185"/>
      <c r="G1592" s="186"/>
      <c r="H1592" s="102"/>
    </row>
    <row r="1593" spans="1:8" ht="23.1" customHeight="1">
      <c r="A1593" s="27"/>
      <c r="B1593" s="200"/>
      <c r="C1593" s="85"/>
      <c r="D1593" s="85"/>
      <c r="E1593" s="85"/>
      <c r="F1593" s="185"/>
      <c r="G1593" s="186"/>
      <c r="H1593" s="102"/>
    </row>
    <row r="1594" spans="1:8" ht="23.1" customHeight="1">
      <c r="A1594" s="27"/>
      <c r="B1594" s="200"/>
      <c r="C1594" s="85"/>
      <c r="D1594" s="85"/>
      <c r="E1594" s="85"/>
      <c r="F1594" s="185"/>
      <c r="G1594" s="186"/>
      <c r="H1594" s="102"/>
    </row>
    <row r="1595" spans="1:8" ht="23.1" customHeight="1">
      <c r="A1595" s="27"/>
      <c r="B1595" s="200"/>
      <c r="C1595" s="85"/>
      <c r="D1595" s="85"/>
      <c r="E1595" s="85"/>
      <c r="F1595" s="185"/>
      <c r="G1595" s="186"/>
      <c r="H1595" s="102"/>
    </row>
    <row r="1596" spans="1:8" ht="23.1" customHeight="1">
      <c r="A1596" s="27"/>
      <c r="B1596" s="200"/>
      <c r="C1596" s="85"/>
      <c r="D1596" s="85"/>
      <c r="E1596" s="85"/>
      <c r="F1596" s="185"/>
      <c r="G1596" s="186"/>
      <c r="H1596" s="102"/>
    </row>
    <row r="1597" spans="1:8" ht="23.1" customHeight="1">
      <c r="A1597" s="27"/>
      <c r="B1597" s="200"/>
      <c r="C1597" s="85"/>
      <c r="D1597" s="85"/>
      <c r="E1597" s="85"/>
      <c r="F1597" s="185"/>
      <c r="G1597" s="186"/>
      <c r="H1597" s="102"/>
    </row>
    <row r="1598" spans="1:8" ht="23.1" customHeight="1">
      <c r="A1598" s="27"/>
      <c r="B1598" s="200"/>
      <c r="C1598" s="85"/>
      <c r="D1598" s="85"/>
      <c r="E1598" s="85"/>
      <c r="F1598" s="185"/>
      <c r="G1598" s="186"/>
      <c r="H1598" s="102"/>
    </row>
    <row r="1599" spans="1:8" ht="23.1" customHeight="1">
      <c r="A1599" s="27"/>
      <c r="B1599" s="200"/>
      <c r="C1599" s="85"/>
      <c r="D1599" s="85"/>
      <c r="E1599" s="85"/>
      <c r="F1599" s="185"/>
      <c r="G1599" s="186"/>
      <c r="H1599" s="102"/>
    </row>
    <row r="1600" spans="1:8" ht="23.1" customHeight="1">
      <c r="A1600" s="27"/>
      <c r="B1600" s="200"/>
      <c r="C1600" s="85"/>
      <c r="D1600" s="85"/>
      <c r="E1600" s="85"/>
      <c r="F1600" s="185"/>
      <c r="G1600" s="186"/>
      <c r="H1600" s="102"/>
    </row>
    <row r="1601" spans="1:8" ht="23.1" customHeight="1">
      <c r="A1601" s="27"/>
      <c r="B1601" s="200"/>
      <c r="C1601" s="85"/>
      <c r="D1601" s="85"/>
      <c r="E1601" s="85"/>
      <c r="F1601" s="185"/>
      <c r="G1601" s="186"/>
      <c r="H1601" s="102"/>
    </row>
    <row r="1602" spans="1:8" ht="23.1" customHeight="1">
      <c r="A1602" s="27"/>
      <c r="B1602" s="200"/>
      <c r="C1602" s="85"/>
      <c r="D1602" s="85"/>
      <c r="E1602" s="85"/>
      <c r="F1602" s="185"/>
      <c r="G1602" s="186"/>
      <c r="H1602" s="102"/>
    </row>
    <row r="1603" spans="1:8" ht="23.1" customHeight="1">
      <c r="A1603" s="27"/>
      <c r="B1603" s="200"/>
      <c r="C1603" s="85"/>
      <c r="D1603" s="85"/>
      <c r="E1603" s="85"/>
      <c r="F1603" s="185"/>
      <c r="G1603" s="186"/>
      <c r="H1603" s="102"/>
    </row>
    <row r="1604" spans="1:8" ht="23.1" customHeight="1">
      <c r="A1604" s="27"/>
      <c r="B1604" s="200"/>
      <c r="C1604" s="85"/>
      <c r="D1604" s="85"/>
      <c r="E1604" s="85"/>
      <c r="F1604" s="185"/>
      <c r="G1604" s="186"/>
      <c r="H1604" s="102"/>
    </row>
    <row r="1605" spans="1:8" ht="23.1" customHeight="1">
      <c r="A1605" s="27"/>
      <c r="B1605" s="200"/>
      <c r="C1605" s="85"/>
      <c r="D1605" s="85"/>
      <c r="E1605" s="85"/>
      <c r="F1605" s="185"/>
      <c r="G1605" s="186"/>
      <c r="H1605" s="102"/>
    </row>
    <row r="1606" spans="1:8" ht="23.1" customHeight="1">
      <c r="A1606" s="27"/>
      <c r="B1606" s="200"/>
      <c r="C1606" s="85"/>
      <c r="D1606" s="85"/>
      <c r="E1606" s="85"/>
      <c r="F1606" s="185"/>
      <c r="G1606" s="186"/>
      <c r="H1606" s="102"/>
    </row>
    <row r="1607" spans="1:8" ht="23.1" customHeight="1">
      <c r="A1607" s="27"/>
      <c r="B1607" s="200"/>
      <c r="C1607" s="85"/>
      <c r="D1607" s="85"/>
      <c r="E1607" s="85"/>
      <c r="F1607" s="185"/>
      <c r="G1607" s="186"/>
      <c r="H1607" s="102"/>
    </row>
    <row r="1608" spans="1:8" ht="23.1" customHeight="1">
      <c r="A1608" s="27"/>
      <c r="B1608" s="200"/>
      <c r="C1608" s="85"/>
      <c r="D1608" s="85"/>
      <c r="E1608" s="85"/>
      <c r="F1608" s="185"/>
      <c r="G1608" s="186"/>
      <c r="H1608" s="102"/>
    </row>
    <row r="1609" spans="1:8" ht="23.1" customHeight="1">
      <c r="A1609" s="27"/>
      <c r="B1609" s="200"/>
      <c r="C1609" s="85"/>
      <c r="D1609" s="85"/>
      <c r="E1609" s="85"/>
      <c r="F1609" s="185"/>
      <c r="G1609" s="186"/>
      <c r="H1609" s="102"/>
    </row>
    <row r="1610" spans="1:8" ht="23.1" customHeight="1">
      <c r="A1610" s="27"/>
      <c r="B1610" s="200"/>
      <c r="C1610" s="85"/>
      <c r="D1610" s="85"/>
      <c r="E1610" s="85"/>
      <c r="F1610" s="185"/>
      <c r="G1610" s="186"/>
      <c r="H1610" s="102"/>
    </row>
    <row r="1611" spans="1:8" ht="23.1" customHeight="1">
      <c r="A1611" s="27"/>
      <c r="B1611" s="200"/>
      <c r="C1611" s="85"/>
      <c r="D1611" s="85"/>
      <c r="E1611" s="85"/>
      <c r="F1611" s="185"/>
      <c r="G1611" s="186"/>
      <c r="H1611" s="102"/>
    </row>
    <row r="1612" spans="1:8" ht="23.1" customHeight="1">
      <c r="A1612" s="27"/>
      <c r="B1612" s="200"/>
      <c r="C1612" s="85"/>
      <c r="D1612" s="85"/>
      <c r="E1612" s="85"/>
      <c r="F1612" s="185"/>
      <c r="G1612" s="186"/>
      <c r="H1612" s="102"/>
    </row>
    <row r="1613" spans="1:8" ht="23.1" customHeight="1">
      <c r="A1613" s="27"/>
      <c r="B1613" s="200"/>
      <c r="C1613" s="85"/>
      <c r="D1613" s="85"/>
      <c r="E1613" s="85"/>
      <c r="F1613" s="185"/>
      <c r="G1613" s="186"/>
      <c r="H1613" s="102"/>
    </row>
    <row r="1614" spans="1:8" ht="23.1" customHeight="1">
      <c r="A1614" s="27"/>
      <c r="B1614" s="200"/>
      <c r="C1614" s="85"/>
      <c r="D1614" s="85"/>
      <c r="E1614" s="85"/>
      <c r="F1614" s="185"/>
      <c r="G1614" s="186"/>
      <c r="H1614" s="102"/>
    </row>
    <row r="1615" spans="1:8" ht="23.1" customHeight="1">
      <c r="A1615" s="27"/>
      <c r="B1615" s="200"/>
      <c r="C1615" s="85"/>
      <c r="D1615" s="85"/>
      <c r="E1615" s="85"/>
      <c r="F1615" s="185"/>
      <c r="G1615" s="186"/>
      <c r="H1615" s="102"/>
    </row>
    <row r="1616" spans="1:8" ht="23.1" customHeight="1">
      <c r="A1616" s="27"/>
      <c r="B1616" s="200"/>
      <c r="C1616" s="85"/>
      <c r="D1616" s="85"/>
      <c r="E1616" s="85"/>
      <c r="F1616" s="185"/>
      <c r="G1616" s="186"/>
      <c r="H1616" s="102"/>
    </row>
    <row r="1617" spans="1:8" ht="23.1" customHeight="1">
      <c r="A1617" s="27"/>
      <c r="B1617" s="200"/>
      <c r="C1617" s="85"/>
      <c r="D1617" s="85"/>
      <c r="E1617" s="85"/>
      <c r="F1617" s="185"/>
      <c r="G1617" s="186"/>
      <c r="H1617" s="102"/>
    </row>
    <row r="1618" spans="1:8" ht="23.1" customHeight="1">
      <c r="A1618" s="27"/>
      <c r="B1618" s="200"/>
      <c r="C1618" s="85"/>
      <c r="D1618" s="85"/>
      <c r="E1618" s="85"/>
      <c r="F1618" s="185"/>
      <c r="G1618" s="186"/>
      <c r="H1618" s="102"/>
    </row>
    <row r="1619" spans="1:8" ht="23.1" customHeight="1">
      <c r="A1619" s="27"/>
      <c r="B1619" s="200"/>
      <c r="C1619" s="85"/>
      <c r="D1619" s="85"/>
      <c r="E1619" s="85"/>
      <c r="F1619" s="185"/>
      <c r="G1619" s="186"/>
      <c r="H1619" s="102"/>
    </row>
    <row r="1620" spans="1:8" ht="23.1" customHeight="1">
      <c r="A1620" s="27"/>
      <c r="B1620" s="200"/>
      <c r="C1620" s="85"/>
      <c r="D1620" s="85"/>
      <c r="E1620" s="85"/>
      <c r="F1620" s="185"/>
      <c r="G1620" s="186"/>
      <c r="H1620" s="102"/>
    </row>
    <row r="1621" spans="1:8" ht="23.1" customHeight="1">
      <c r="A1621" s="27"/>
      <c r="B1621" s="200"/>
      <c r="C1621" s="85"/>
      <c r="D1621" s="85"/>
      <c r="E1621" s="85"/>
      <c r="F1621" s="185"/>
      <c r="G1621" s="186"/>
      <c r="H1621" s="102"/>
    </row>
    <row r="1622" spans="1:8" ht="23.1" customHeight="1">
      <c r="A1622" s="27"/>
      <c r="B1622" s="200"/>
      <c r="C1622" s="85"/>
      <c r="D1622" s="85"/>
      <c r="E1622" s="85"/>
      <c r="F1622" s="185"/>
      <c r="G1622" s="186"/>
      <c r="H1622" s="102"/>
    </row>
    <row r="1623" spans="1:8" ht="23.1" customHeight="1">
      <c r="A1623" s="27"/>
      <c r="B1623" s="200"/>
      <c r="C1623" s="85"/>
      <c r="D1623" s="85"/>
      <c r="E1623" s="85"/>
      <c r="F1623" s="185"/>
      <c r="G1623" s="186"/>
      <c r="H1623" s="102"/>
    </row>
    <row r="1624" spans="1:8" ht="23.1" customHeight="1">
      <c r="A1624" s="27"/>
      <c r="B1624" s="200"/>
      <c r="C1624" s="85"/>
      <c r="D1624" s="85"/>
      <c r="E1624" s="85"/>
      <c r="F1624" s="185"/>
      <c r="G1624" s="186"/>
      <c r="H1624" s="102"/>
    </row>
    <row r="1625" spans="1:8" ht="23.1" customHeight="1">
      <c r="A1625" s="27"/>
      <c r="B1625" s="200"/>
      <c r="C1625" s="85"/>
      <c r="D1625" s="85"/>
      <c r="E1625" s="85"/>
      <c r="F1625" s="185"/>
      <c r="G1625" s="186"/>
      <c r="H1625" s="102"/>
    </row>
    <row r="1626" spans="1:8" ht="23.1" customHeight="1">
      <c r="A1626" s="27"/>
      <c r="B1626" s="200"/>
      <c r="C1626" s="85"/>
      <c r="D1626" s="85"/>
      <c r="E1626" s="85"/>
      <c r="F1626" s="185"/>
      <c r="G1626" s="186"/>
      <c r="H1626" s="102"/>
    </row>
    <row r="1627" spans="1:8" ht="23.1" customHeight="1">
      <c r="A1627" s="27"/>
      <c r="B1627" s="200"/>
      <c r="C1627" s="85"/>
      <c r="D1627" s="85"/>
      <c r="E1627" s="85"/>
      <c r="F1627" s="185"/>
      <c r="G1627" s="186"/>
      <c r="H1627" s="102"/>
    </row>
    <row r="1628" spans="1:8" ht="23.1" customHeight="1">
      <c r="A1628" s="27"/>
      <c r="B1628" s="200"/>
      <c r="C1628" s="85"/>
      <c r="D1628" s="85"/>
      <c r="E1628" s="85"/>
      <c r="F1628" s="185"/>
      <c r="G1628" s="186"/>
      <c r="H1628" s="102"/>
    </row>
    <row r="1629" spans="1:8" ht="23.1" customHeight="1">
      <c r="A1629" s="27"/>
      <c r="B1629" s="200"/>
      <c r="C1629" s="85"/>
      <c r="D1629" s="85"/>
      <c r="E1629" s="85"/>
      <c r="F1629" s="185"/>
      <c r="G1629" s="186"/>
      <c r="H1629" s="102"/>
    </row>
    <row r="1630" spans="1:8" ht="23.1" customHeight="1">
      <c r="A1630" s="27"/>
      <c r="B1630" s="200"/>
      <c r="C1630" s="85"/>
      <c r="D1630" s="85"/>
      <c r="E1630" s="85"/>
      <c r="F1630" s="185"/>
      <c r="G1630" s="186"/>
      <c r="H1630" s="102"/>
    </row>
    <row r="1631" spans="1:8" ht="23.1" customHeight="1">
      <c r="A1631" s="27"/>
      <c r="B1631" s="200"/>
      <c r="C1631" s="85"/>
      <c r="D1631" s="85"/>
      <c r="E1631" s="85"/>
      <c r="F1631" s="185"/>
      <c r="G1631" s="186"/>
      <c r="H1631" s="102"/>
    </row>
    <row r="1632" spans="1:8" ht="23.1" customHeight="1">
      <c r="A1632" s="27"/>
      <c r="B1632" s="200"/>
      <c r="C1632" s="85"/>
      <c r="D1632" s="85"/>
      <c r="E1632" s="85"/>
      <c r="F1632" s="185"/>
      <c r="G1632" s="186"/>
      <c r="H1632" s="102"/>
    </row>
    <row r="1633" spans="1:8" ht="23.1" customHeight="1">
      <c r="A1633" s="27"/>
      <c r="B1633" s="200"/>
      <c r="C1633" s="85"/>
      <c r="D1633" s="85"/>
      <c r="E1633" s="85"/>
      <c r="F1633" s="185"/>
      <c r="G1633" s="186"/>
      <c r="H1633" s="102"/>
    </row>
    <row r="1634" spans="1:8" ht="23.1" customHeight="1">
      <c r="A1634" s="27"/>
      <c r="B1634" s="200"/>
      <c r="C1634" s="85"/>
      <c r="D1634" s="85"/>
      <c r="E1634" s="85"/>
      <c r="F1634" s="185"/>
      <c r="G1634" s="186"/>
      <c r="H1634" s="102"/>
    </row>
    <row r="1635" spans="1:8" ht="23.1" customHeight="1">
      <c r="A1635" s="27"/>
      <c r="B1635" s="200"/>
      <c r="C1635" s="85"/>
      <c r="D1635" s="85"/>
      <c r="E1635" s="85"/>
      <c r="F1635" s="185"/>
      <c r="G1635" s="186"/>
      <c r="H1635" s="102"/>
    </row>
    <row r="1636" spans="1:8" ht="23.1" customHeight="1">
      <c r="A1636" s="27"/>
      <c r="B1636" s="200"/>
      <c r="C1636" s="85"/>
      <c r="D1636" s="85"/>
      <c r="E1636" s="85"/>
      <c r="F1636" s="185"/>
      <c r="G1636" s="186"/>
      <c r="H1636" s="102"/>
    </row>
    <row r="1637" spans="1:8" ht="23.1" customHeight="1">
      <c r="A1637" s="27"/>
      <c r="B1637" s="200"/>
      <c r="C1637" s="85"/>
      <c r="D1637" s="85"/>
      <c r="E1637" s="85"/>
      <c r="F1637" s="185"/>
      <c r="G1637" s="186"/>
      <c r="H1637" s="102"/>
    </row>
    <row r="1638" spans="1:8" ht="23.1" customHeight="1">
      <c r="A1638" s="27"/>
      <c r="B1638" s="200"/>
      <c r="C1638" s="85"/>
      <c r="D1638" s="85"/>
      <c r="E1638" s="85"/>
      <c r="F1638" s="185"/>
      <c r="G1638" s="186"/>
      <c r="H1638" s="102"/>
    </row>
    <row r="1639" spans="1:8" ht="23.1" customHeight="1">
      <c r="A1639" s="27"/>
      <c r="B1639" s="200"/>
      <c r="C1639" s="85"/>
      <c r="D1639" s="85"/>
      <c r="E1639" s="85"/>
      <c r="F1639" s="185"/>
      <c r="G1639" s="186"/>
      <c r="H1639" s="102"/>
    </row>
    <row r="1640" spans="1:8" ht="23.1" customHeight="1">
      <c r="A1640" s="27"/>
      <c r="B1640" s="200"/>
      <c r="C1640" s="85"/>
      <c r="D1640" s="85"/>
      <c r="E1640" s="85"/>
      <c r="F1640" s="185"/>
      <c r="G1640" s="186"/>
      <c r="H1640" s="102"/>
    </row>
    <row r="1641" spans="1:8" ht="23.1" customHeight="1">
      <c r="A1641" s="27"/>
      <c r="B1641" s="200"/>
      <c r="C1641" s="85"/>
      <c r="D1641" s="85"/>
      <c r="E1641" s="85"/>
      <c r="F1641" s="185"/>
      <c r="G1641" s="186"/>
      <c r="H1641" s="102"/>
    </row>
    <row r="1642" spans="1:8" ht="23.1" customHeight="1">
      <c r="A1642" s="27"/>
      <c r="B1642" s="200"/>
      <c r="C1642" s="85"/>
      <c r="D1642" s="85"/>
      <c r="E1642" s="85"/>
      <c r="F1642" s="185"/>
      <c r="G1642" s="186"/>
      <c r="H1642" s="102"/>
    </row>
    <row r="1643" spans="1:8" ht="23.1" customHeight="1">
      <c r="A1643" s="27"/>
      <c r="B1643" s="200"/>
      <c r="C1643" s="85"/>
      <c r="D1643" s="85"/>
      <c r="E1643" s="85"/>
      <c r="F1643" s="185"/>
      <c r="G1643" s="186"/>
      <c r="H1643" s="102"/>
    </row>
    <row r="1644" spans="1:8" ht="23.1" customHeight="1">
      <c r="A1644" s="27"/>
      <c r="B1644" s="200"/>
      <c r="C1644" s="85"/>
      <c r="D1644" s="85"/>
      <c r="E1644" s="85"/>
      <c r="F1644" s="185"/>
      <c r="G1644" s="186"/>
      <c r="H1644" s="102"/>
    </row>
    <row r="1645" spans="1:8" ht="23.1" customHeight="1">
      <c r="A1645" s="27"/>
      <c r="B1645" s="200"/>
      <c r="C1645" s="85"/>
      <c r="D1645" s="85"/>
      <c r="E1645" s="85"/>
      <c r="F1645" s="185"/>
      <c r="G1645" s="186"/>
      <c r="H1645" s="102"/>
    </row>
    <row r="1646" spans="1:8" ht="23.1" customHeight="1">
      <c r="A1646" s="27"/>
      <c r="B1646" s="200"/>
      <c r="C1646" s="85"/>
      <c r="D1646" s="85"/>
      <c r="E1646" s="85"/>
      <c r="F1646" s="185"/>
      <c r="G1646" s="186"/>
      <c r="H1646" s="102"/>
    </row>
    <row r="1647" spans="1:8" ht="23.1" customHeight="1">
      <c r="A1647" s="27"/>
      <c r="B1647" s="200"/>
      <c r="C1647" s="85"/>
      <c r="D1647" s="85"/>
      <c r="E1647" s="85"/>
      <c r="F1647" s="185"/>
      <c r="G1647" s="186"/>
      <c r="H1647" s="102"/>
    </row>
    <row r="1648" spans="1:8" ht="23.1" customHeight="1">
      <c r="A1648" s="27"/>
      <c r="B1648" s="200"/>
      <c r="C1648" s="85"/>
      <c r="D1648" s="85"/>
      <c r="E1648" s="85"/>
      <c r="F1648" s="185"/>
      <c r="G1648" s="186"/>
      <c r="H1648" s="102"/>
    </row>
    <row r="1649" spans="1:8" ht="23.1" customHeight="1">
      <c r="A1649" s="27"/>
      <c r="B1649" s="200"/>
      <c r="C1649" s="85"/>
      <c r="D1649" s="85"/>
      <c r="E1649" s="85"/>
      <c r="F1649" s="185"/>
      <c r="G1649" s="186"/>
      <c r="H1649" s="102"/>
    </row>
    <row r="1650" spans="1:8" ht="23.1" customHeight="1">
      <c r="A1650" s="27"/>
      <c r="B1650" s="200"/>
      <c r="C1650" s="85"/>
      <c r="D1650" s="85"/>
      <c r="E1650" s="85"/>
      <c r="F1650" s="185"/>
      <c r="G1650" s="186"/>
      <c r="H1650" s="102"/>
    </row>
    <row r="1651" spans="1:8" ht="23.1" customHeight="1">
      <c r="A1651" s="27"/>
      <c r="B1651" s="200"/>
      <c r="C1651" s="85"/>
      <c r="D1651" s="85"/>
      <c r="E1651" s="85"/>
      <c r="F1651" s="185"/>
      <c r="G1651" s="186"/>
      <c r="H1651" s="102"/>
    </row>
    <row r="1652" spans="1:8" ht="23.1" customHeight="1">
      <c r="A1652" s="27"/>
      <c r="B1652" s="200"/>
      <c r="C1652" s="85"/>
      <c r="D1652" s="85"/>
      <c r="E1652" s="85"/>
      <c r="F1652" s="185"/>
      <c r="G1652" s="186"/>
      <c r="H1652" s="102"/>
    </row>
    <row r="1653" spans="1:8" ht="23.1" customHeight="1">
      <c r="A1653" s="27"/>
      <c r="B1653" s="200"/>
      <c r="C1653" s="85"/>
      <c r="D1653" s="85"/>
      <c r="E1653" s="85"/>
      <c r="F1653" s="185"/>
      <c r="G1653" s="186"/>
      <c r="H1653" s="102"/>
    </row>
    <row r="1654" spans="1:8" ht="23.1" customHeight="1">
      <c r="A1654" s="27"/>
      <c r="B1654" s="200"/>
      <c r="C1654" s="85"/>
      <c r="D1654" s="85"/>
      <c r="E1654" s="85"/>
      <c r="F1654" s="185"/>
      <c r="G1654" s="186"/>
      <c r="H1654" s="102"/>
    </row>
    <row r="1655" spans="1:8" ht="23.1" customHeight="1">
      <c r="A1655" s="27"/>
      <c r="B1655" s="200"/>
      <c r="C1655" s="85"/>
      <c r="D1655" s="85"/>
      <c r="E1655" s="85"/>
      <c r="F1655" s="185"/>
      <c r="G1655" s="186"/>
      <c r="H1655" s="102"/>
    </row>
    <row r="1656" spans="1:8" ht="23.1" customHeight="1">
      <c r="A1656" s="27"/>
      <c r="B1656" s="200"/>
      <c r="C1656" s="85"/>
      <c r="D1656" s="85"/>
      <c r="E1656" s="85"/>
      <c r="F1656" s="185"/>
      <c r="G1656" s="186"/>
      <c r="H1656" s="102"/>
    </row>
    <row r="1657" spans="1:8" ht="23.1" customHeight="1">
      <c r="A1657" s="27"/>
      <c r="B1657" s="200"/>
      <c r="C1657" s="85"/>
      <c r="D1657" s="85"/>
      <c r="E1657" s="85"/>
      <c r="F1657" s="185"/>
      <c r="G1657" s="186"/>
      <c r="H1657" s="102"/>
    </row>
    <row r="1658" spans="1:8" ht="23.1" customHeight="1">
      <c r="A1658" s="27"/>
      <c r="B1658" s="200"/>
      <c r="C1658" s="85"/>
      <c r="D1658" s="85"/>
      <c r="E1658" s="85"/>
      <c r="F1658" s="185"/>
      <c r="G1658" s="186"/>
      <c r="H1658" s="102"/>
    </row>
    <row r="1659" spans="1:8" ht="23.1" customHeight="1">
      <c r="A1659" s="27"/>
      <c r="B1659" s="200"/>
      <c r="C1659" s="85"/>
      <c r="D1659" s="85"/>
      <c r="E1659" s="85"/>
      <c r="F1659" s="185"/>
      <c r="G1659" s="186"/>
      <c r="H1659" s="102"/>
    </row>
    <row r="1660" spans="1:8" ht="23.1" customHeight="1">
      <c r="A1660" s="27"/>
      <c r="B1660" s="200"/>
      <c r="C1660" s="85"/>
      <c r="D1660" s="85"/>
      <c r="E1660" s="85"/>
      <c r="F1660" s="185"/>
      <c r="G1660" s="186"/>
      <c r="H1660" s="102"/>
    </row>
    <row r="1661" spans="1:8" ht="23.1" customHeight="1">
      <c r="A1661" s="27"/>
      <c r="B1661" s="200"/>
      <c r="C1661" s="85"/>
      <c r="D1661" s="85"/>
      <c r="E1661" s="85"/>
      <c r="F1661" s="185"/>
      <c r="G1661" s="186"/>
      <c r="H1661" s="102"/>
    </row>
    <row r="1662" spans="1:8" ht="23.1" customHeight="1">
      <c r="A1662" s="27"/>
      <c r="B1662" s="200"/>
      <c r="C1662" s="85"/>
      <c r="D1662" s="85"/>
      <c r="E1662" s="85"/>
      <c r="F1662" s="185"/>
      <c r="G1662" s="186"/>
      <c r="H1662" s="102"/>
    </row>
    <row r="1663" spans="1:8" ht="23.1" customHeight="1">
      <c r="A1663" s="27"/>
      <c r="B1663" s="200"/>
      <c r="C1663" s="85"/>
      <c r="D1663" s="85"/>
      <c r="E1663" s="85"/>
      <c r="F1663" s="185"/>
      <c r="G1663" s="186"/>
      <c r="H1663" s="102"/>
    </row>
    <row r="1664" spans="1:8" ht="23.1" customHeight="1">
      <c r="A1664" s="27"/>
      <c r="B1664" s="200"/>
      <c r="C1664" s="85"/>
      <c r="D1664" s="85"/>
      <c r="E1664" s="85"/>
      <c r="F1664" s="185"/>
      <c r="G1664" s="186"/>
      <c r="H1664" s="102"/>
    </row>
    <row r="1665" spans="1:8" ht="23.1" customHeight="1">
      <c r="A1665" s="27"/>
      <c r="B1665" s="200"/>
      <c r="C1665" s="85"/>
      <c r="D1665" s="85"/>
      <c r="E1665" s="85"/>
      <c r="F1665" s="185"/>
      <c r="G1665" s="186"/>
      <c r="H1665" s="102"/>
    </row>
    <row r="1666" spans="1:8" ht="23.1" customHeight="1">
      <c r="A1666" s="27"/>
      <c r="B1666" s="200"/>
      <c r="C1666" s="85"/>
      <c r="D1666" s="85"/>
      <c r="E1666" s="85"/>
      <c r="F1666" s="185"/>
      <c r="G1666" s="186"/>
      <c r="H1666" s="102"/>
    </row>
    <row r="1667" spans="1:8" ht="23.1" customHeight="1">
      <c r="A1667" s="27"/>
      <c r="B1667" s="200"/>
      <c r="C1667" s="85"/>
      <c r="D1667" s="85"/>
      <c r="E1667" s="85"/>
      <c r="F1667" s="185"/>
      <c r="G1667" s="186"/>
      <c r="H1667" s="102"/>
    </row>
    <row r="1668" spans="1:8" ht="23.1" customHeight="1">
      <c r="A1668" s="27"/>
      <c r="B1668" s="200"/>
      <c r="C1668" s="85"/>
      <c r="D1668" s="85"/>
      <c r="E1668" s="85"/>
      <c r="F1668" s="185"/>
      <c r="G1668" s="186"/>
      <c r="H1668" s="102"/>
    </row>
    <row r="1669" spans="1:8" ht="23.1" customHeight="1">
      <c r="A1669" s="27"/>
      <c r="B1669" s="200"/>
      <c r="C1669" s="85"/>
      <c r="D1669" s="85"/>
      <c r="E1669" s="85"/>
      <c r="F1669" s="185"/>
      <c r="G1669" s="186"/>
      <c r="H1669" s="102"/>
    </row>
    <row r="1670" spans="1:8" ht="23.1" customHeight="1">
      <c r="A1670" s="27"/>
      <c r="B1670" s="200"/>
      <c r="C1670" s="85"/>
      <c r="D1670" s="85"/>
      <c r="E1670" s="85"/>
      <c r="F1670" s="185"/>
      <c r="G1670" s="186"/>
      <c r="H1670" s="102"/>
    </row>
    <row r="1671" spans="1:8" ht="23.1" customHeight="1">
      <c r="A1671" s="27"/>
      <c r="B1671" s="200"/>
      <c r="C1671" s="85"/>
      <c r="D1671" s="85"/>
      <c r="E1671" s="85"/>
      <c r="F1671" s="185"/>
      <c r="G1671" s="186"/>
      <c r="H1671" s="102"/>
    </row>
    <row r="1672" spans="1:8" ht="23.1" customHeight="1">
      <c r="A1672" s="27"/>
      <c r="B1672" s="200"/>
      <c r="C1672" s="85"/>
      <c r="D1672" s="85"/>
      <c r="E1672" s="85"/>
      <c r="F1672" s="185"/>
      <c r="G1672" s="186"/>
      <c r="H1672" s="102"/>
    </row>
    <row r="1673" spans="1:8" ht="23.1" customHeight="1">
      <c r="A1673" s="27"/>
      <c r="B1673" s="200"/>
      <c r="C1673" s="85"/>
      <c r="D1673" s="85"/>
      <c r="E1673" s="85"/>
      <c r="F1673" s="185"/>
      <c r="G1673" s="186"/>
      <c r="H1673" s="102"/>
    </row>
    <row r="1674" spans="1:8" ht="23.1" customHeight="1">
      <c r="A1674" s="27"/>
      <c r="B1674" s="200"/>
      <c r="C1674" s="85"/>
      <c r="D1674" s="85"/>
      <c r="E1674" s="85"/>
      <c r="F1674" s="185"/>
      <c r="G1674" s="186"/>
      <c r="H1674" s="102"/>
    </row>
    <row r="1675" spans="1:8" ht="23.1" customHeight="1">
      <c r="A1675" s="27"/>
      <c r="B1675" s="200"/>
      <c r="C1675" s="85"/>
      <c r="D1675" s="85"/>
      <c r="E1675" s="85"/>
      <c r="F1675" s="185"/>
      <c r="G1675" s="186"/>
      <c r="H1675" s="102"/>
    </row>
    <row r="1676" spans="1:8" ht="23.1" customHeight="1">
      <c r="A1676" s="27"/>
      <c r="B1676" s="200"/>
      <c r="C1676" s="85"/>
      <c r="D1676" s="85"/>
      <c r="E1676" s="85"/>
      <c r="F1676" s="185"/>
      <c r="G1676" s="186"/>
      <c r="H1676" s="102"/>
    </row>
    <row r="1677" spans="1:8" ht="23.1" customHeight="1">
      <c r="A1677" s="27"/>
      <c r="B1677" s="200"/>
      <c r="C1677" s="85"/>
      <c r="D1677" s="85"/>
      <c r="E1677" s="85"/>
      <c r="F1677" s="185"/>
      <c r="G1677" s="186"/>
      <c r="H1677" s="102"/>
    </row>
    <row r="1678" spans="1:8" ht="23.1" customHeight="1">
      <c r="A1678" s="27"/>
      <c r="B1678" s="200"/>
      <c r="C1678" s="85"/>
      <c r="D1678" s="85"/>
      <c r="E1678" s="85"/>
      <c r="F1678" s="185"/>
      <c r="G1678" s="186"/>
      <c r="H1678" s="102"/>
    </row>
    <row r="1679" spans="1:8" ht="23.1" customHeight="1">
      <c r="A1679" s="27"/>
      <c r="B1679" s="200"/>
      <c r="C1679" s="85"/>
      <c r="D1679" s="85"/>
      <c r="E1679" s="85"/>
      <c r="F1679" s="185"/>
      <c r="G1679" s="186"/>
      <c r="H1679" s="102"/>
    </row>
    <row r="1680" spans="1:8" ht="23.1" customHeight="1">
      <c r="A1680" s="27"/>
      <c r="B1680" s="200"/>
      <c r="C1680" s="85"/>
      <c r="D1680" s="85"/>
      <c r="E1680" s="85"/>
      <c r="F1680" s="185"/>
      <c r="G1680" s="186"/>
      <c r="H1680" s="102"/>
    </row>
    <row r="1681" spans="1:8" ht="23.1" customHeight="1">
      <c r="A1681" s="27"/>
      <c r="B1681" s="200"/>
      <c r="C1681" s="85"/>
      <c r="D1681" s="85"/>
      <c r="E1681" s="85"/>
      <c r="F1681" s="185"/>
      <c r="G1681" s="186"/>
      <c r="H1681" s="102"/>
    </row>
    <row r="1682" spans="1:8" ht="23.1" customHeight="1">
      <c r="A1682" s="27"/>
      <c r="B1682" s="200"/>
      <c r="C1682" s="85"/>
      <c r="D1682" s="85"/>
      <c r="E1682" s="85"/>
      <c r="F1682" s="185"/>
      <c r="G1682" s="186"/>
      <c r="H1682" s="102"/>
    </row>
    <row r="1683" spans="1:8" ht="23.1" customHeight="1">
      <c r="A1683" s="27"/>
      <c r="B1683" s="200"/>
      <c r="C1683" s="85"/>
      <c r="D1683" s="85"/>
      <c r="E1683" s="85"/>
      <c r="F1683" s="185"/>
      <c r="G1683" s="186"/>
      <c r="H1683" s="102"/>
    </row>
    <row r="1684" spans="1:8" ht="23.1" customHeight="1">
      <c r="A1684" s="27"/>
      <c r="B1684" s="200"/>
      <c r="C1684" s="85"/>
      <c r="D1684" s="85"/>
      <c r="E1684" s="85"/>
      <c r="F1684" s="185"/>
      <c r="G1684" s="186"/>
      <c r="H1684" s="102"/>
    </row>
    <row r="1685" spans="1:8" ht="23.1" customHeight="1">
      <c r="A1685" s="27"/>
      <c r="B1685" s="200"/>
      <c r="C1685" s="85"/>
      <c r="D1685" s="85"/>
      <c r="E1685" s="85"/>
      <c r="F1685" s="185"/>
      <c r="G1685" s="186"/>
      <c r="H1685" s="102"/>
    </row>
    <row r="1686" spans="1:8" ht="23.1" customHeight="1">
      <c r="A1686" s="27"/>
      <c r="B1686" s="200"/>
      <c r="C1686" s="85"/>
      <c r="D1686" s="85"/>
      <c r="E1686" s="85"/>
      <c r="F1686" s="185"/>
      <c r="G1686" s="186"/>
      <c r="H1686" s="102"/>
    </row>
    <row r="1687" spans="1:8" ht="23.1" customHeight="1">
      <c r="A1687" s="27"/>
      <c r="B1687" s="200"/>
      <c r="C1687" s="85"/>
      <c r="D1687" s="85"/>
      <c r="E1687" s="85"/>
      <c r="F1687" s="185"/>
      <c r="G1687" s="186"/>
      <c r="H1687" s="102"/>
    </row>
    <row r="1688" spans="1:8" ht="23.1" customHeight="1">
      <c r="A1688" s="27"/>
      <c r="B1688" s="200"/>
      <c r="C1688" s="85"/>
      <c r="D1688" s="85"/>
      <c r="E1688" s="85"/>
      <c r="F1688" s="185"/>
      <c r="G1688" s="186"/>
      <c r="H1688" s="102"/>
    </row>
    <row r="1689" spans="1:8" ht="23.1" customHeight="1">
      <c r="A1689" s="27"/>
      <c r="B1689" s="200"/>
      <c r="C1689" s="85"/>
      <c r="D1689" s="85"/>
      <c r="E1689" s="85"/>
      <c r="F1689" s="185"/>
      <c r="G1689" s="186"/>
      <c r="H1689" s="102"/>
    </row>
    <row r="1690" spans="1:8" ht="23.1" customHeight="1">
      <c r="A1690" s="27"/>
      <c r="B1690" s="200"/>
      <c r="C1690" s="85"/>
      <c r="D1690" s="85"/>
      <c r="E1690" s="85"/>
      <c r="F1690" s="185"/>
      <c r="G1690" s="186"/>
      <c r="H1690" s="102"/>
    </row>
    <row r="1691" spans="1:8" ht="23.1" customHeight="1">
      <c r="A1691" s="27"/>
      <c r="B1691" s="200"/>
      <c r="C1691" s="85"/>
      <c r="D1691" s="85"/>
      <c r="E1691" s="85"/>
      <c r="F1691" s="185"/>
      <c r="G1691" s="186"/>
      <c r="H1691" s="102"/>
    </row>
    <row r="1692" spans="1:8" ht="23.1" customHeight="1">
      <c r="A1692" s="27"/>
      <c r="B1692" s="200"/>
      <c r="C1692" s="85"/>
      <c r="D1692" s="85"/>
      <c r="E1692" s="85"/>
      <c r="F1692" s="185"/>
      <c r="G1692" s="186"/>
      <c r="H1692" s="102"/>
    </row>
    <row r="1693" spans="1:8" ht="23.1" customHeight="1">
      <c r="A1693" s="27"/>
      <c r="B1693" s="200"/>
      <c r="C1693" s="85"/>
      <c r="D1693" s="85"/>
      <c r="E1693" s="85"/>
      <c r="F1693" s="185"/>
      <c r="G1693" s="186"/>
      <c r="H1693" s="102"/>
    </row>
    <row r="1694" spans="1:8" ht="23.1" customHeight="1">
      <c r="A1694" s="27"/>
      <c r="B1694" s="200"/>
      <c r="C1694" s="85"/>
      <c r="D1694" s="85"/>
      <c r="E1694" s="85"/>
      <c r="F1694" s="185"/>
      <c r="G1694" s="186"/>
      <c r="H1694" s="102"/>
    </row>
    <row r="1695" spans="1:8" ht="23.1" customHeight="1">
      <c r="A1695" s="27"/>
      <c r="B1695" s="200"/>
      <c r="C1695" s="85"/>
      <c r="D1695" s="85"/>
      <c r="E1695" s="85"/>
      <c r="F1695" s="185"/>
      <c r="G1695" s="186"/>
      <c r="H1695" s="102"/>
    </row>
    <row r="1696" spans="1:8" ht="23.1" customHeight="1">
      <c r="A1696" s="27"/>
      <c r="B1696" s="200"/>
      <c r="C1696" s="85"/>
      <c r="D1696" s="85"/>
      <c r="E1696" s="85"/>
      <c r="F1696" s="185"/>
      <c r="G1696" s="186"/>
      <c r="H1696" s="102"/>
    </row>
    <row r="1697" spans="1:8" ht="23.1" customHeight="1">
      <c r="A1697" s="27"/>
      <c r="B1697" s="200"/>
      <c r="C1697" s="85"/>
      <c r="D1697" s="85"/>
      <c r="E1697" s="85"/>
      <c r="F1697" s="185"/>
      <c r="G1697" s="186"/>
      <c r="H1697" s="102"/>
    </row>
    <row r="1698" spans="1:8" ht="23.1" customHeight="1">
      <c r="A1698" s="27"/>
      <c r="B1698" s="200"/>
      <c r="C1698" s="85"/>
      <c r="D1698" s="85"/>
      <c r="E1698" s="85"/>
      <c r="F1698" s="185"/>
      <c r="G1698" s="186"/>
      <c r="H1698" s="102"/>
    </row>
    <row r="1699" spans="1:8" ht="23.1" customHeight="1">
      <c r="A1699" s="27"/>
      <c r="B1699" s="200"/>
      <c r="C1699" s="85"/>
      <c r="D1699" s="85"/>
      <c r="E1699" s="85"/>
      <c r="F1699" s="185"/>
      <c r="G1699" s="186"/>
      <c r="H1699" s="102"/>
    </row>
    <row r="1700" spans="1:8" ht="23.1" customHeight="1">
      <c r="A1700" s="27"/>
      <c r="B1700" s="200"/>
      <c r="C1700" s="85"/>
      <c r="D1700" s="85"/>
      <c r="E1700" s="85"/>
      <c r="F1700" s="185"/>
      <c r="G1700" s="186"/>
      <c r="H1700" s="102"/>
    </row>
    <row r="1701" spans="1:8" ht="23.1" customHeight="1">
      <c r="A1701" s="27"/>
      <c r="B1701" s="200"/>
      <c r="C1701" s="85"/>
      <c r="D1701" s="85"/>
      <c r="E1701" s="85"/>
      <c r="F1701" s="185"/>
      <c r="G1701" s="186"/>
      <c r="H1701" s="102"/>
    </row>
    <row r="1702" spans="1:8" ht="23.1" customHeight="1">
      <c r="A1702" s="27"/>
      <c r="B1702" s="200"/>
      <c r="C1702" s="85"/>
      <c r="D1702" s="85"/>
      <c r="E1702" s="85"/>
      <c r="F1702" s="185"/>
      <c r="G1702" s="186"/>
      <c r="H1702" s="102"/>
    </row>
    <row r="1703" spans="1:8" ht="23.1" customHeight="1">
      <c r="A1703" s="27"/>
      <c r="B1703" s="200"/>
      <c r="C1703" s="85"/>
      <c r="D1703" s="85"/>
      <c r="E1703" s="85"/>
      <c r="F1703" s="185"/>
      <c r="G1703" s="186"/>
      <c r="H1703" s="102"/>
    </row>
    <row r="1704" spans="1:8" ht="23.1" customHeight="1">
      <c r="A1704" s="27"/>
      <c r="B1704" s="200"/>
      <c r="C1704" s="85"/>
      <c r="D1704" s="85"/>
      <c r="E1704" s="85"/>
      <c r="F1704" s="185"/>
      <c r="G1704" s="186"/>
      <c r="H1704" s="102"/>
    </row>
    <row r="1705" spans="1:8" ht="23.1" customHeight="1">
      <c r="A1705" s="27"/>
      <c r="B1705" s="200"/>
      <c r="C1705" s="85"/>
      <c r="D1705" s="85"/>
      <c r="E1705" s="85"/>
      <c r="F1705" s="185"/>
      <c r="G1705" s="186"/>
      <c r="H1705" s="102"/>
    </row>
    <row r="1706" spans="1:8" ht="23.1" customHeight="1">
      <c r="A1706" s="27"/>
      <c r="B1706" s="200"/>
      <c r="C1706" s="85"/>
      <c r="D1706" s="85"/>
      <c r="E1706" s="85"/>
      <c r="F1706" s="185"/>
      <c r="G1706" s="186"/>
      <c r="H1706" s="102"/>
    </row>
    <row r="1707" spans="1:8" ht="23.1" customHeight="1">
      <c r="A1707" s="27"/>
      <c r="B1707" s="200"/>
      <c r="C1707" s="85"/>
      <c r="D1707" s="85"/>
      <c r="E1707" s="85"/>
      <c r="F1707" s="185"/>
      <c r="G1707" s="186"/>
      <c r="H1707" s="102"/>
    </row>
    <row r="1708" spans="1:8" ht="23.1" customHeight="1">
      <c r="A1708" s="27"/>
      <c r="B1708" s="200"/>
      <c r="C1708" s="85"/>
      <c r="D1708" s="85"/>
      <c r="E1708" s="85"/>
      <c r="F1708" s="185"/>
      <c r="G1708" s="186"/>
      <c r="H1708" s="102"/>
    </row>
    <row r="1709" spans="1:8" ht="23.1" customHeight="1">
      <c r="A1709" s="27"/>
      <c r="B1709" s="200"/>
      <c r="C1709" s="85"/>
      <c r="D1709" s="85"/>
      <c r="E1709" s="85"/>
      <c r="F1709" s="185"/>
      <c r="G1709" s="186"/>
      <c r="H1709" s="102"/>
    </row>
    <row r="1710" spans="1:8" ht="23.1" customHeight="1">
      <c r="A1710" s="27"/>
      <c r="B1710" s="200"/>
      <c r="C1710" s="85"/>
      <c r="D1710" s="85"/>
      <c r="E1710" s="85"/>
      <c r="F1710" s="185"/>
      <c r="G1710" s="186"/>
      <c r="H1710" s="102"/>
    </row>
    <row r="1711" spans="1:8" ht="23.1" customHeight="1">
      <c r="A1711" s="27"/>
      <c r="B1711" s="200"/>
      <c r="C1711" s="85"/>
      <c r="D1711" s="85"/>
      <c r="E1711" s="85"/>
      <c r="F1711" s="185"/>
      <c r="G1711" s="186"/>
      <c r="H1711" s="102"/>
    </row>
    <row r="1712" spans="1:8" ht="23.1" customHeight="1">
      <c r="A1712" s="27"/>
      <c r="B1712" s="200"/>
      <c r="C1712" s="85"/>
      <c r="D1712" s="85"/>
      <c r="E1712" s="85"/>
      <c r="F1712" s="185"/>
      <c r="G1712" s="186"/>
      <c r="H1712" s="102"/>
    </row>
    <row r="1713" spans="1:8" ht="23.1" customHeight="1">
      <c r="A1713" s="27"/>
      <c r="B1713" s="200"/>
      <c r="C1713" s="85"/>
      <c r="D1713" s="85"/>
      <c r="E1713" s="85"/>
      <c r="F1713" s="185"/>
      <c r="G1713" s="186"/>
      <c r="H1713" s="102"/>
    </row>
    <row r="1714" spans="1:8" ht="23.1" customHeight="1">
      <c r="A1714" s="27"/>
      <c r="B1714" s="200"/>
      <c r="C1714" s="85"/>
      <c r="D1714" s="85"/>
      <c r="E1714" s="85"/>
      <c r="F1714" s="185"/>
      <c r="G1714" s="186"/>
      <c r="H1714" s="102"/>
    </row>
    <row r="1715" spans="1:8" ht="23.1" customHeight="1">
      <c r="A1715" s="27"/>
      <c r="B1715" s="200"/>
      <c r="C1715" s="85"/>
      <c r="D1715" s="85"/>
      <c r="E1715" s="85"/>
      <c r="F1715" s="185"/>
      <c r="G1715" s="186"/>
      <c r="H1715" s="102"/>
    </row>
    <row r="1716" spans="1:8" ht="23.1" customHeight="1">
      <c r="A1716" s="27"/>
      <c r="B1716" s="200"/>
      <c r="C1716" s="85"/>
      <c r="D1716" s="85"/>
      <c r="E1716" s="85"/>
      <c r="F1716" s="185"/>
      <c r="G1716" s="186"/>
      <c r="H1716" s="102"/>
    </row>
    <row r="1717" spans="1:8" ht="23.1" customHeight="1">
      <c r="A1717" s="27"/>
      <c r="B1717" s="200"/>
      <c r="C1717" s="85"/>
      <c r="D1717" s="85"/>
      <c r="E1717" s="85"/>
      <c r="F1717" s="185"/>
      <c r="G1717" s="186"/>
      <c r="H1717" s="102"/>
    </row>
    <row r="1718" spans="1:8" ht="23.1" customHeight="1">
      <c r="A1718" s="27"/>
      <c r="B1718" s="200"/>
      <c r="C1718" s="85"/>
      <c r="D1718" s="85"/>
      <c r="E1718" s="85"/>
      <c r="F1718" s="185"/>
      <c r="G1718" s="186"/>
      <c r="H1718" s="102"/>
    </row>
    <row r="1719" spans="1:8" ht="23.1" customHeight="1">
      <c r="A1719" s="27"/>
      <c r="B1719" s="200"/>
      <c r="C1719" s="85"/>
      <c r="D1719" s="85"/>
      <c r="E1719" s="85"/>
      <c r="F1719" s="185"/>
      <c r="G1719" s="186"/>
      <c r="H1719" s="102"/>
    </row>
    <row r="1720" spans="1:8" ht="23.1" customHeight="1">
      <c r="A1720" s="27"/>
      <c r="B1720" s="200"/>
      <c r="C1720" s="85"/>
      <c r="D1720" s="85"/>
      <c r="E1720" s="85"/>
      <c r="F1720" s="185"/>
      <c r="G1720" s="186"/>
      <c r="H1720" s="102"/>
    </row>
    <row r="1721" spans="1:8" ht="23.1" customHeight="1">
      <c r="A1721" s="27"/>
      <c r="B1721" s="200"/>
      <c r="C1721" s="85"/>
      <c r="D1721" s="85"/>
      <c r="E1721" s="85"/>
      <c r="F1721" s="185"/>
      <c r="G1721" s="186"/>
      <c r="H1721" s="102"/>
    </row>
    <row r="1722" spans="1:8" ht="23.1" customHeight="1">
      <c r="A1722" s="27"/>
      <c r="B1722" s="200"/>
      <c r="C1722" s="85"/>
      <c r="D1722" s="85"/>
      <c r="E1722" s="85"/>
      <c r="F1722" s="185"/>
      <c r="G1722" s="186"/>
      <c r="H1722" s="102"/>
    </row>
    <row r="1723" spans="1:8" ht="23.1" customHeight="1">
      <c r="A1723" s="27"/>
      <c r="B1723" s="200"/>
      <c r="C1723" s="85"/>
      <c r="D1723" s="85"/>
      <c r="E1723" s="85"/>
      <c r="F1723" s="185"/>
      <c r="G1723" s="186"/>
      <c r="H1723" s="102"/>
    </row>
    <row r="1724" spans="1:8" ht="23.1" customHeight="1">
      <c r="A1724" s="27"/>
      <c r="B1724" s="200"/>
      <c r="C1724" s="85"/>
      <c r="D1724" s="85"/>
      <c r="E1724" s="85"/>
      <c r="F1724" s="185"/>
      <c r="G1724" s="186"/>
      <c r="H1724" s="102"/>
    </row>
    <row r="1725" spans="1:8" ht="23.1" customHeight="1">
      <c r="A1725" s="27"/>
      <c r="B1725" s="200"/>
      <c r="C1725" s="85"/>
      <c r="D1725" s="85"/>
      <c r="E1725" s="85"/>
      <c r="F1725" s="185"/>
      <c r="G1725" s="186"/>
      <c r="H1725" s="102"/>
    </row>
    <row r="1726" spans="1:8" ht="23.1" customHeight="1">
      <c r="A1726" s="27"/>
      <c r="B1726" s="200"/>
      <c r="C1726" s="85"/>
      <c r="D1726" s="85"/>
      <c r="E1726" s="85"/>
      <c r="F1726" s="185"/>
      <c r="G1726" s="186"/>
      <c r="H1726" s="102"/>
    </row>
    <row r="1727" spans="1:8" ht="23.1" customHeight="1">
      <c r="A1727" s="27"/>
      <c r="B1727" s="200"/>
      <c r="C1727" s="85"/>
      <c r="D1727" s="85"/>
      <c r="E1727" s="85"/>
      <c r="F1727" s="185"/>
      <c r="G1727" s="186"/>
      <c r="H1727" s="102"/>
    </row>
    <row r="1728" spans="1:8" ht="23.1" customHeight="1">
      <c r="A1728" s="27"/>
      <c r="B1728" s="200"/>
      <c r="C1728" s="85"/>
      <c r="D1728" s="85"/>
      <c r="E1728" s="85"/>
      <c r="F1728" s="185"/>
      <c r="G1728" s="186"/>
      <c r="H1728" s="102"/>
    </row>
    <row r="1729" spans="1:8" ht="23.1" customHeight="1">
      <c r="A1729" s="27"/>
      <c r="B1729" s="200"/>
      <c r="C1729" s="85"/>
      <c r="D1729" s="85"/>
      <c r="E1729" s="85"/>
      <c r="F1729" s="185"/>
      <c r="G1729" s="186"/>
      <c r="H1729" s="102"/>
    </row>
    <row r="1730" spans="1:8" ht="23.1" customHeight="1">
      <c r="A1730" s="27"/>
      <c r="B1730" s="200"/>
      <c r="C1730" s="85"/>
      <c r="D1730" s="85"/>
      <c r="E1730" s="85"/>
      <c r="F1730" s="185"/>
      <c r="G1730" s="186"/>
      <c r="H1730" s="102"/>
    </row>
    <row r="1731" spans="1:8" ht="23.1" customHeight="1">
      <c r="A1731" s="27"/>
      <c r="B1731" s="200"/>
      <c r="C1731" s="85"/>
      <c r="D1731" s="85"/>
      <c r="E1731" s="85"/>
      <c r="F1731" s="185"/>
      <c r="G1731" s="186"/>
      <c r="H1731" s="102"/>
    </row>
    <row r="1732" spans="1:8" ht="23.1" customHeight="1">
      <c r="A1732" s="27"/>
      <c r="B1732" s="200"/>
      <c r="C1732" s="85"/>
      <c r="D1732" s="85"/>
      <c r="E1732" s="85"/>
      <c r="F1732" s="185"/>
      <c r="G1732" s="186"/>
      <c r="H1732" s="102"/>
    </row>
    <row r="1733" spans="1:8" ht="23.1" customHeight="1">
      <c r="A1733" s="27"/>
      <c r="B1733" s="200"/>
      <c r="C1733" s="85"/>
      <c r="D1733" s="85"/>
      <c r="E1733" s="85"/>
      <c r="F1733" s="185"/>
      <c r="G1733" s="186"/>
      <c r="H1733" s="102"/>
    </row>
    <row r="1734" spans="1:8" ht="23.1" customHeight="1">
      <c r="A1734" s="27"/>
      <c r="B1734" s="200"/>
      <c r="C1734" s="85"/>
      <c r="D1734" s="85"/>
      <c r="E1734" s="85"/>
      <c r="F1734" s="185"/>
      <c r="G1734" s="186"/>
      <c r="H1734" s="102"/>
    </row>
    <row r="1735" spans="1:8" ht="23.1" customHeight="1">
      <c r="A1735" s="27"/>
      <c r="B1735" s="200"/>
      <c r="C1735" s="85"/>
      <c r="D1735" s="85"/>
      <c r="E1735" s="85"/>
      <c r="F1735" s="185"/>
      <c r="G1735" s="186"/>
      <c r="H1735" s="102"/>
    </row>
    <row r="1736" spans="1:8" ht="23.1" customHeight="1">
      <c r="A1736" s="27"/>
      <c r="B1736" s="200"/>
      <c r="C1736" s="85"/>
      <c r="D1736" s="85"/>
      <c r="E1736" s="85"/>
      <c r="F1736" s="185"/>
      <c r="G1736" s="186"/>
      <c r="H1736" s="102"/>
    </row>
    <row r="1737" spans="1:8" ht="23.1" customHeight="1">
      <c r="A1737" s="27"/>
      <c r="B1737" s="200"/>
      <c r="C1737" s="85"/>
      <c r="D1737" s="85"/>
      <c r="E1737" s="85"/>
      <c r="F1737" s="185"/>
      <c r="G1737" s="186"/>
      <c r="H1737" s="102"/>
    </row>
    <row r="1738" spans="1:8" ht="23.1" customHeight="1">
      <c r="A1738" s="27"/>
      <c r="B1738" s="200"/>
      <c r="C1738" s="85"/>
      <c r="D1738" s="85"/>
      <c r="E1738" s="85"/>
      <c r="F1738" s="185"/>
      <c r="G1738" s="186"/>
      <c r="H1738" s="102"/>
    </row>
    <row r="1739" spans="1:8" ht="23.1" customHeight="1">
      <c r="A1739" s="27"/>
      <c r="B1739" s="200"/>
      <c r="C1739" s="85"/>
      <c r="D1739" s="85"/>
      <c r="E1739" s="85"/>
      <c r="F1739" s="185"/>
      <c r="G1739" s="186"/>
      <c r="H1739" s="102"/>
    </row>
    <row r="1740" spans="1:8" ht="23.1" customHeight="1">
      <c r="A1740" s="27"/>
      <c r="B1740" s="200"/>
      <c r="C1740" s="85"/>
      <c r="D1740" s="85"/>
      <c r="E1740" s="85"/>
      <c r="F1740" s="185"/>
      <c r="G1740" s="186"/>
      <c r="H1740" s="102"/>
    </row>
    <row r="1741" spans="1:8" ht="23.1" customHeight="1">
      <c r="A1741" s="27"/>
      <c r="B1741" s="200"/>
      <c r="C1741" s="85"/>
      <c r="D1741" s="85"/>
      <c r="E1741" s="85"/>
      <c r="F1741" s="185"/>
      <c r="G1741" s="186"/>
      <c r="H1741" s="102"/>
    </row>
    <row r="1742" spans="1:8" ht="23.1" customHeight="1">
      <c r="A1742" s="27"/>
      <c r="B1742" s="200"/>
      <c r="C1742" s="85"/>
      <c r="D1742" s="85"/>
      <c r="E1742" s="85"/>
      <c r="F1742" s="185"/>
      <c r="G1742" s="186"/>
      <c r="H1742" s="102"/>
    </row>
    <row r="1743" spans="1:8" ht="23.1" customHeight="1">
      <c r="A1743" s="27"/>
      <c r="B1743" s="200"/>
      <c r="C1743" s="85"/>
      <c r="D1743" s="85"/>
      <c r="E1743" s="85"/>
      <c r="F1743" s="185"/>
      <c r="G1743" s="186"/>
      <c r="H1743" s="102"/>
    </row>
    <row r="1744" spans="1:8" ht="23.1" customHeight="1">
      <c r="A1744" s="27"/>
      <c r="B1744" s="200"/>
      <c r="C1744" s="85"/>
      <c r="D1744" s="85"/>
      <c r="E1744" s="85"/>
      <c r="F1744" s="185"/>
      <c r="G1744" s="186"/>
      <c r="H1744" s="102"/>
    </row>
    <row r="1745" spans="1:8" ht="23.1" customHeight="1">
      <c r="A1745" s="27"/>
      <c r="B1745" s="200"/>
      <c r="C1745" s="85"/>
      <c r="D1745" s="85"/>
      <c r="E1745" s="85"/>
      <c r="F1745" s="185"/>
      <c r="G1745" s="186"/>
      <c r="H1745" s="102"/>
    </row>
    <row r="1746" spans="1:8" ht="23.1" customHeight="1">
      <c r="A1746" s="27"/>
      <c r="B1746" s="200"/>
      <c r="C1746" s="85"/>
      <c r="D1746" s="85"/>
      <c r="E1746" s="85"/>
      <c r="F1746" s="185"/>
      <c r="G1746" s="186"/>
      <c r="H1746" s="102"/>
    </row>
    <row r="1747" spans="1:8" ht="23.1" customHeight="1">
      <c r="A1747" s="27"/>
      <c r="B1747" s="200"/>
      <c r="C1747" s="85"/>
      <c r="D1747" s="85"/>
      <c r="E1747" s="85"/>
      <c r="F1747" s="185"/>
      <c r="G1747" s="186"/>
      <c r="H1747" s="102"/>
    </row>
    <row r="1748" spans="1:8" ht="23.1" customHeight="1">
      <c r="A1748" s="27"/>
      <c r="B1748" s="200"/>
      <c r="C1748" s="85"/>
      <c r="D1748" s="85"/>
      <c r="E1748" s="85"/>
      <c r="F1748" s="185"/>
      <c r="G1748" s="186"/>
      <c r="H1748" s="102"/>
    </row>
    <row r="1749" spans="1:8" ht="23.1" customHeight="1">
      <c r="A1749" s="27"/>
      <c r="B1749" s="200"/>
      <c r="C1749" s="85"/>
      <c r="D1749" s="85"/>
      <c r="E1749" s="85"/>
      <c r="F1749" s="185"/>
      <c r="G1749" s="186"/>
      <c r="H1749" s="102"/>
    </row>
    <row r="1750" spans="1:8" ht="23.1" customHeight="1">
      <c r="A1750" s="27"/>
      <c r="B1750" s="200"/>
      <c r="C1750" s="85"/>
      <c r="D1750" s="85"/>
      <c r="E1750" s="85"/>
      <c r="F1750" s="185"/>
      <c r="G1750" s="186"/>
      <c r="H1750" s="102"/>
    </row>
    <row r="1751" spans="1:8" ht="23.1" customHeight="1">
      <c r="A1751" s="27"/>
      <c r="B1751" s="200"/>
      <c r="C1751" s="85"/>
      <c r="D1751" s="85"/>
      <c r="E1751" s="85"/>
      <c r="F1751" s="185"/>
      <c r="G1751" s="186"/>
      <c r="H1751" s="102"/>
    </row>
    <row r="1752" spans="1:8" ht="23.1" customHeight="1">
      <c r="A1752" s="27"/>
      <c r="B1752" s="200"/>
      <c r="C1752" s="85"/>
      <c r="D1752" s="85"/>
      <c r="E1752" s="85"/>
      <c r="F1752" s="185"/>
      <c r="G1752" s="186"/>
      <c r="H1752" s="102"/>
    </row>
    <row r="1753" spans="1:8" ht="23.1" customHeight="1">
      <c r="A1753" s="27"/>
      <c r="B1753" s="200"/>
      <c r="C1753" s="85"/>
      <c r="D1753" s="85"/>
      <c r="E1753" s="85"/>
      <c r="F1753" s="185"/>
      <c r="G1753" s="186"/>
      <c r="H1753" s="102"/>
    </row>
    <row r="1754" spans="1:8" ht="23.1" customHeight="1">
      <c r="A1754" s="27"/>
      <c r="B1754" s="200"/>
      <c r="C1754" s="85"/>
      <c r="D1754" s="85"/>
      <c r="E1754" s="85"/>
      <c r="F1754" s="185"/>
      <c r="G1754" s="186"/>
      <c r="H1754" s="102"/>
    </row>
    <row r="1755" spans="1:8" ht="23.1" customHeight="1">
      <c r="A1755" s="27"/>
      <c r="B1755" s="200"/>
      <c r="C1755" s="85"/>
      <c r="D1755" s="85"/>
      <c r="E1755" s="85"/>
      <c r="F1755" s="185"/>
      <c r="G1755" s="186"/>
      <c r="H1755" s="102"/>
    </row>
    <row r="1756" spans="1:8" ht="23.1" customHeight="1">
      <c r="A1756" s="27"/>
      <c r="B1756" s="200"/>
      <c r="C1756" s="85"/>
      <c r="D1756" s="85"/>
      <c r="E1756" s="85"/>
      <c r="F1756" s="185"/>
      <c r="G1756" s="186"/>
      <c r="H1756" s="102"/>
    </row>
    <row r="1757" spans="1:8" ht="23.1" customHeight="1">
      <c r="A1757" s="27"/>
      <c r="B1757" s="200"/>
      <c r="C1757" s="85"/>
      <c r="D1757" s="85"/>
      <c r="E1757" s="85"/>
      <c r="F1757" s="185"/>
      <c r="G1757" s="186"/>
      <c r="H1757" s="102"/>
    </row>
    <row r="1758" spans="1:8" ht="23.1" customHeight="1">
      <c r="A1758" s="27"/>
      <c r="B1758" s="200"/>
      <c r="C1758" s="85"/>
      <c r="D1758" s="85"/>
      <c r="E1758" s="85"/>
      <c r="F1758" s="185"/>
      <c r="G1758" s="186"/>
      <c r="H1758" s="102"/>
    </row>
    <row r="1759" spans="1:8" ht="23.1" customHeight="1">
      <c r="A1759" s="27"/>
      <c r="B1759" s="200"/>
      <c r="C1759" s="85"/>
      <c r="D1759" s="85"/>
      <c r="E1759" s="85"/>
      <c r="F1759" s="185"/>
      <c r="G1759" s="186"/>
      <c r="H1759" s="102"/>
    </row>
    <row r="1760" spans="1:8" ht="23.1" customHeight="1">
      <c r="A1760" s="27"/>
      <c r="B1760" s="200"/>
      <c r="C1760" s="85"/>
      <c r="D1760" s="85"/>
      <c r="E1760" s="85"/>
      <c r="F1760" s="185"/>
      <c r="G1760" s="186"/>
      <c r="H1760" s="102"/>
    </row>
    <row r="1761" spans="1:8" ht="23.1" customHeight="1">
      <c r="A1761" s="27"/>
      <c r="B1761" s="200"/>
      <c r="C1761" s="85"/>
      <c r="D1761" s="85"/>
      <c r="E1761" s="85"/>
      <c r="F1761" s="185"/>
      <c r="G1761" s="186"/>
      <c r="H1761" s="102"/>
    </row>
    <row r="1762" spans="1:8" ht="23.1" customHeight="1">
      <c r="A1762" s="27"/>
      <c r="B1762" s="200"/>
      <c r="C1762" s="85"/>
      <c r="D1762" s="85"/>
      <c r="E1762" s="85"/>
      <c r="F1762" s="185"/>
      <c r="G1762" s="186"/>
      <c r="H1762" s="102"/>
    </row>
    <row r="1763" spans="1:8" ht="23.1" customHeight="1">
      <c r="A1763" s="27"/>
      <c r="B1763" s="200"/>
      <c r="C1763" s="85"/>
      <c r="D1763" s="85"/>
      <c r="E1763" s="85"/>
      <c r="F1763" s="185"/>
      <c r="G1763" s="186"/>
      <c r="H1763" s="102"/>
    </row>
    <row r="1764" spans="1:8" ht="23.1" customHeight="1">
      <c r="A1764" s="27"/>
      <c r="B1764" s="200"/>
      <c r="C1764" s="85"/>
      <c r="D1764" s="85"/>
      <c r="E1764" s="85"/>
      <c r="F1764" s="185"/>
      <c r="G1764" s="186"/>
      <c r="H1764" s="102"/>
    </row>
    <row r="1765" spans="1:8" ht="23.1" customHeight="1">
      <c r="A1765" s="27"/>
      <c r="B1765" s="200"/>
      <c r="C1765" s="85"/>
      <c r="D1765" s="85"/>
      <c r="E1765" s="85"/>
      <c r="F1765" s="185"/>
      <c r="G1765" s="186"/>
      <c r="H1765" s="102"/>
    </row>
    <row r="1766" spans="1:8" ht="23.1" customHeight="1">
      <c r="A1766" s="27"/>
      <c r="B1766" s="200"/>
      <c r="C1766" s="85"/>
      <c r="D1766" s="85"/>
      <c r="E1766" s="85"/>
      <c r="F1766" s="185"/>
      <c r="G1766" s="186"/>
      <c r="H1766" s="102"/>
    </row>
    <row r="1767" spans="1:8" ht="23.1" customHeight="1">
      <c r="A1767" s="27"/>
      <c r="B1767" s="200"/>
      <c r="C1767" s="85"/>
      <c r="D1767" s="85"/>
      <c r="E1767" s="85"/>
      <c r="F1767" s="185"/>
      <c r="G1767" s="186"/>
      <c r="H1767" s="102"/>
    </row>
    <row r="1768" spans="1:8" ht="23.1" customHeight="1">
      <c r="A1768" s="27"/>
      <c r="B1768" s="200"/>
      <c r="C1768" s="85"/>
      <c r="D1768" s="85"/>
      <c r="E1768" s="85"/>
      <c r="F1768" s="185"/>
      <c r="G1768" s="186"/>
      <c r="H1768" s="102"/>
    </row>
    <row r="1769" spans="1:8" ht="23.1" customHeight="1">
      <c r="A1769" s="27"/>
      <c r="B1769" s="200"/>
      <c r="C1769" s="85"/>
      <c r="D1769" s="85"/>
      <c r="E1769" s="85"/>
      <c r="F1769" s="185"/>
      <c r="G1769" s="186"/>
      <c r="H1769" s="102"/>
    </row>
    <row r="1770" spans="1:8" ht="23.1" customHeight="1">
      <c r="A1770" s="27"/>
      <c r="B1770" s="200"/>
      <c r="C1770" s="85"/>
      <c r="D1770" s="85"/>
      <c r="E1770" s="85"/>
      <c r="F1770" s="185"/>
      <c r="G1770" s="186"/>
      <c r="H1770" s="102"/>
    </row>
    <row r="1771" spans="1:8" ht="23.1" customHeight="1">
      <c r="A1771" s="27"/>
      <c r="B1771" s="200"/>
      <c r="C1771" s="85"/>
      <c r="D1771" s="85"/>
      <c r="E1771" s="85"/>
      <c r="F1771" s="185"/>
      <c r="G1771" s="186"/>
      <c r="H1771" s="102"/>
    </row>
    <row r="1772" spans="1:8" ht="23.1" customHeight="1">
      <c r="A1772" s="27"/>
      <c r="B1772" s="200"/>
      <c r="C1772" s="85"/>
      <c r="D1772" s="85"/>
      <c r="E1772" s="85"/>
      <c r="F1772" s="185"/>
      <c r="G1772" s="186"/>
      <c r="H1772" s="102"/>
    </row>
    <row r="1773" spans="1:8" ht="23.1" customHeight="1">
      <c r="A1773" s="27"/>
      <c r="B1773" s="200"/>
      <c r="C1773" s="85"/>
      <c r="D1773" s="85"/>
      <c r="E1773" s="85"/>
      <c r="F1773" s="185"/>
      <c r="G1773" s="186"/>
      <c r="H1773" s="102"/>
    </row>
    <row r="1774" spans="1:8" ht="23.1" customHeight="1">
      <c r="A1774" s="27"/>
      <c r="B1774" s="200"/>
      <c r="C1774" s="85"/>
      <c r="D1774" s="85"/>
      <c r="E1774" s="85"/>
      <c r="F1774" s="185"/>
      <c r="G1774" s="186"/>
      <c r="H1774" s="102"/>
    </row>
    <row r="1775" spans="1:8" ht="23.1" customHeight="1">
      <c r="A1775" s="27"/>
      <c r="B1775" s="200"/>
      <c r="C1775" s="85"/>
      <c r="D1775" s="85"/>
      <c r="E1775" s="85"/>
      <c r="F1775" s="185"/>
      <c r="G1775" s="186"/>
      <c r="H1775" s="102"/>
    </row>
    <row r="1776" spans="1:8" ht="23.1" customHeight="1">
      <c r="A1776" s="27"/>
      <c r="B1776" s="200"/>
      <c r="C1776" s="85"/>
      <c r="D1776" s="85"/>
      <c r="E1776" s="85"/>
      <c r="F1776" s="185"/>
      <c r="G1776" s="186"/>
      <c r="H1776" s="102"/>
    </row>
    <row r="1777" spans="1:8" ht="23.1" customHeight="1">
      <c r="A1777" s="27"/>
      <c r="B1777" s="200"/>
      <c r="C1777" s="85"/>
      <c r="D1777" s="85"/>
      <c r="E1777" s="85"/>
      <c r="F1777" s="185"/>
      <c r="G1777" s="186"/>
      <c r="H1777" s="102"/>
    </row>
    <row r="1778" spans="1:8" ht="23.1" customHeight="1">
      <c r="A1778" s="27"/>
      <c r="B1778" s="200"/>
      <c r="C1778" s="85"/>
      <c r="D1778" s="85"/>
      <c r="E1778" s="85"/>
      <c r="F1778" s="185"/>
      <c r="G1778" s="186"/>
      <c r="H1778" s="102"/>
    </row>
    <row r="1779" spans="1:8" ht="23.1" customHeight="1">
      <c r="A1779" s="27"/>
      <c r="B1779" s="200"/>
      <c r="C1779" s="85"/>
      <c r="D1779" s="85"/>
      <c r="E1779" s="85"/>
      <c r="F1779" s="185"/>
      <c r="G1779" s="186"/>
      <c r="H1779" s="102"/>
    </row>
    <row r="1780" spans="1:8" ht="23.1" customHeight="1">
      <c r="A1780" s="27"/>
      <c r="B1780" s="200"/>
      <c r="C1780" s="85"/>
      <c r="D1780" s="85"/>
      <c r="E1780" s="85"/>
      <c r="F1780" s="185"/>
      <c r="G1780" s="186"/>
      <c r="H1780" s="102"/>
    </row>
    <row r="1781" spans="1:8" ht="23.1" customHeight="1">
      <c r="A1781" s="27"/>
      <c r="B1781" s="200"/>
      <c r="C1781" s="85"/>
      <c r="D1781" s="85"/>
      <c r="E1781" s="85"/>
      <c r="F1781" s="185"/>
      <c r="G1781" s="186"/>
      <c r="H1781" s="102"/>
    </row>
    <row r="1782" spans="1:8" ht="23.1" customHeight="1">
      <c r="A1782" s="27"/>
      <c r="B1782" s="200"/>
      <c r="C1782" s="85"/>
      <c r="D1782" s="85"/>
      <c r="E1782" s="85"/>
      <c r="F1782" s="185"/>
      <c r="G1782" s="186"/>
      <c r="H1782" s="102"/>
    </row>
    <row r="1783" spans="1:8" ht="23.1" customHeight="1">
      <c r="A1783" s="27"/>
      <c r="B1783" s="200"/>
      <c r="C1783" s="85"/>
      <c r="D1783" s="85"/>
      <c r="E1783" s="85"/>
      <c r="F1783" s="185"/>
      <c r="G1783" s="186"/>
      <c r="H1783" s="102"/>
    </row>
    <row r="1784" spans="1:8" ht="23.1" customHeight="1">
      <c r="A1784" s="27"/>
      <c r="B1784" s="200"/>
      <c r="C1784" s="85"/>
      <c r="D1784" s="85"/>
      <c r="E1784" s="85"/>
      <c r="F1784" s="185"/>
      <c r="G1784" s="186"/>
      <c r="H1784" s="102"/>
    </row>
    <row r="1785" spans="1:8" ht="23.1" customHeight="1">
      <c r="A1785" s="27"/>
      <c r="B1785" s="200"/>
      <c r="C1785" s="85"/>
      <c r="D1785" s="85"/>
      <c r="E1785" s="85"/>
      <c r="F1785" s="185"/>
      <c r="G1785" s="186"/>
      <c r="H1785" s="102"/>
    </row>
    <row r="1786" spans="1:8" ht="23.1" customHeight="1">
      <c r="A1786" s="27"/>
      <c r="B1786" s="200"/>
      <c r="C1786" s="85"/>
      <c r="D1786" s="85"/>
      <c r="E1786" s="85"/>
      <c r="F1786" s="185"/>
      <c r="G1786" s="186"/>
      <c r="H1786" s="102"/>
    </row>
    <row r="1787" spans="1:8" ht="23.1" customHeight="1">
      <c r="A1787" s="27"/>
      <c r="B1787" s="200"/>
      <c r="C1787" s="85"/>
      <c r="D1787" s="85"/>
      <c r="E1787" s="85"/>
      <c r="F1787" s="185"/>
      <c r="G1787" s="186"/>
      <c r="H1787" s="102"/>
    </row>
    <row r="1788" spans="1:8" ht="23.1" customHeight="1">
      <c r="A1788" s="27"/>
      <c r="B1788" s="200"/>
      <c r="C1788" s="85"/>
      <c r="D1788" s="85"/>
      <c r="E1788" s="85"/>
      <c r="F1788" s="185"/>
      <c r="G1788" s="186"/>
      <c r="H1788" s="102"/>
    </row>
    <row r="1789" spans="1:8" ht="23.1" customHeight="1">
      <c r="A1789" s="27"/>
      <c r="B1789" s="200"/>
      <c r="C1789" s="85"/>
      <c r="D1789" s="85"/>
      <c r="E1789" s="85"/>
      <c r="F1789" s="185"/>
      <c r="G1789" s="186"/>
      <c r="H1789" s="102"/>
    </row>
    <row r="1790" spans="1:8" ht="23.1" customHeight="1">
      <c r="A1790" s="27"/>
      <c r="B1790" s="200"/>
      <c r="C1790" s="85"/>
      <c r="D1790" s="85"/>
      <c r="E1790" s="85"/>
      <c r="F1790" s="185"/>
      <c r="G1790" s="186"/>
      <c r="H1790" s="102"/>
    </row>
    <row r="1791" spans="1:8" ht="23.1" customHeight="1">
      <c r="A1791" s="27"/>
      <c r="B1791" s="200"/>
      <c r="C1791" s="85"/>
      <c r="D1791" s="85"/>
      <c r="E1791" s="85"/>
      <c r="F1791" s="185"/>
      <c r="G1791" s="186"/>
      <c r="H1791" s="102"/>
    </row>
    <row r="1792" spans="1:8" ht="23.1" customHeight="1">
      <c r="A1792" s="27"/>
      <c r="B1792" s="200"/>
      <c r="C1792" s="85"/>
      <c r="D1792" s="85"/>
      <c r="E1792" s="85"/>
      <c r="F1792" s="185"/>
      <c r="G1792" s="186"/>
      <c r="H1792" s="102"/>
    </row>
    <row r="1793" spans="1:8" ht="23.1" customHeight="1">
      <c r="A1793" s="27"/>
      <c r="B1793" s="200"/>
      <c r="C1793" s="85"/>
      <c r="D1793" s="85"/>
      <c r="E1793" s="85"/>
      <c r="F1793" s="185"/>
      <c r="G1793" s="186"/>
      <c r="H1793" s="102"/>
    </row>
    <row r="1794" spans="1:8" ht="23.1" customHeight="1">
      <c r="A1794" s="27"/>
      <c r="B1794" s="200"/>
      <c r="C1794" s="85"/>
      <c r="D1794" s="85"/>
      <c r="E1794" s="85"/>
      <c r="F1794" s="185"/>
      <c r="G1794" s="186"/>
      <c r="H1794" s="102"/>
    </row>
    <row r="1795" spans="1:8" ht="23.1" customHeight="1">
      <c r="A1795" s="27"/>
      <c r="B1795" s="200"/>
      <c r="C1795" s="85"/>
      <c r="D1795" s="85"/>
      <c r="E1795" s="85"/>
      <c r="F1795" s="185"/>
      <c r="G1795" s="186"/>
      <c r="H1795" s="102"/>
    </row>
    <row r="1796" spans="1:8" ht="23.1" customHeight="1">
      <c r="A1796" s="27"/>
      <c r="B1796" s="200"/>
      <c r="C1796" s="85"/>
      <c r="D1796" s="85"/>
      <c r="E1796" s="85"/>
      <c r="F1796" s="185"/>
      <c r="G1796" s="186"/>
      <c r="H1796" s="102"/>
    </row>
    <row r="1797" spans="1:8" ht="23.1" customHeight="1">
      <c r="A1797" s="27"/>
      <c r="B1797" s="200"/>
      <c r="C1797" s="85"/>
      <c r="D1797" s="85"/>
      <c r="E1797" s="85"/>
      <c r="F1797" s="185"/>
      <c r="G1797" s="186"/>
      <c r="H1797" s="102"/>
    </row>
    <row r="1798" spans="1:8" ht="23.1" customHeight="1">
      <c r="A1798" s="27"/>
      <c r="B1798" s="200"/>
      <c r="C1798" s="85"/>
      <c r="D1798" s="85"/>
      <c r="E1798" s="85"/>
      <c r="F1798" s="185"/>
      <c r="G1798" s="186"/>
      <c r="H1798" s="102"/>
    </row>
    <row r="1799" spans="1:8" ht="23.1" customHeight="1">
      <c r="A1799" s="27"/>
      <c r="B1799" s="200"/>
      <c r="C1799" s="85"/>
      <c r="D1799" s="85"/>
      <c r="E1799" s="85"/>
      <c r="F1799" s="185"/>
      <c r="G1799" s="186"/>
      <c r="H1799" s="102"/>
    </row>
    <row r="1800" spans="1:8" ht="23.1" customHeight="1">
      <c r="A1800" s="27"/>
      <c r="B1800" s="200"/>
      <c r="C1800" s="85"/>
      <c r="D1800" s="85"/>
      <c r="E1800" s="85"/>
      <c r="F1800" s="185"/>
      <c r="G1800" s="186"/>
      <c r="H1800" s="102"/>
    </row>
    <row r="1801" spans="1:8" ht="23.1" customHeight="1">
      <c r="A1801" s="27"/>
      <c r="B1801" s="200"/>
      <c r="C1801" s="85"/>
      <c r="D1801" s="85"/>
      <c r="E1801" s="85"/>
      <c r="F1801" s="185"/>
      <c r="G1801" s="186"/>
      <c r="H1801" s="102"/>
    </row>
    <row r="1802" spans="1:8" ht="23.1" customHeight="1">
      <c r="A1802" s="27"/>
      <c r="B1802" s="200"/>
      <c r="C1802" s="85"/>
      <c r="D1802" s="85"/>
      <c r="E1802" s="85"/>
      <c r="F1802" s="185"/>
      <c r="G1802" s="186"/>
      <c r="H1802" s="102"/>
    </row>
    <row r="1803" spans="1:8" ht="23.1" customHeight="1">
      <c r="A1803" s="27"/>
      <c r="B1803" s="200"/>
      <c r="C1803" s="85"/>
      <c r="D1803" s="85"/>
      <c r="E1803" s="85"/>
      <c r="F1803" s="185"/>
      <c r="G1803" s="186"/>
      <c r="H1803" s="102"/>
    </row>
    <row r="1804" spans="1:8" ht="23.1" customHeight="1">
      <c r="A1804" s="27"/>
      <c r="B1804" s="200"/>
      <c r="C1804" s="85"/>
      <c r="D1804" s="85"/>
      <c r="E1804" s="85"/>
      <c r="F1804" s="185"/>
      <c r="G1804" s="186"/>
      <c r="H1804" s="102"/>
    </row>
    <row r="1805" spans="1:8" ht="23.1" customHeight="1">
      <c r="A1805" s="27"/>
      <c r="B1805" s="200"/>
      <c r="C1805" s="85"/>
      <c r="D1805" s="85"/>
      <c r="E1805" s="85"/>
      <c r="F1805" s="185"/>
      <c r="G1805" s="186"/>
      <c r="H1805" s="102"/>
    </row>
    <row r="1806" spans="1:8" ht="23.1" customHeight="1">
      <c r="A1806" s="27"/>
      <c r="B1806" s="200"/>
      <c r="C1806" s="85"/>
      <c r="D1806" s="85"/>
      <c r="E1806" s="85"/>
      <c r="F1806" s="185"/>
      <c r="G1806" s="186"/>
      <c r="H1806" s="102"/>
    </row>
    <row r="1807" spans="1:8" ht="23.1" customHeight="1">
      <c r="A1807" s="27"/>
      <c r="B1807" s="200"/>
      <c r="C1807" s="85"/>
      <c r="D1807" s="85"/>
      <c r="E1807" s="85"/>
      <c r="F1807" s="185"/>
      <c r="G1807" s="186"/>
      <c r="H1807" s="102"/>
    </row>
    <row r="1808" spans="1:8" ht="23.1" customHeight="1">
      <c r="A1808" s="27"/>
      <c r="B1808" s="200"/>
      <c r="C1808" s="85"/>
      <c r="D1808" s="85"/>
      <c r="E1808" s="85"/>
      <c r="F1808" s="185"/>
      <c r="G1808" s="186"/>
      <c r="H1808" s="102"/>
    </row>
    <row r="1809" spans="1:8" ht="23.1" customHeight="1">
      <c r="A1809" s="27"/>
      <c r="B1809" s="200"/>
      <c r="C1809" s="85"/>
      <c r="D1809" s="85"/>
      <c r="E1809" s="85"/>
      <c r="F1809" s="185"/>
      <c r="G1809" s="186"/>
      <c r="H1809" s="102"/>
    </row>
    <row r="1810" spans="1:8" ht="23.1" customHeight="1">
      <c r="A1810" s="27"/>
      <c r="B1810" s="200"/>
      <c r="C1810" s="85"/>
      <c r="D1810" s="85"/>
      <c r="E1810" s="85"/>
      <c r="F1810" s="185"/>
      <c r="G1810" s="186"/>
      <c r="H1810" s="102"/>
    </row>
    <row r="1811" spans="1:8" ht="23.1" customHeight="1">
      <c r="A1811" s="27"/>
      <c r="B1811" s="200"/>
      <c r="C1811" s="85"/>
      <c r="D1811" s="85"/>
      <c r="E1811" s="85"/>
      <c r="F1811" s="185"/>
      <c r="G1811" s="186"/>
      <c r="H1811" s="102"/>
    </row>
    <row r="1812" spans="1:8" ht="23.1" customHeight="1">
      <c r="A1812" s="27"/>
      <c r="B1812" s="200"/>
      <c r="C1812" s="85"/>
      <c r="D1812" s="85"/>
      <c r="E1812" s="85"/>
      <c r="F1812" s="185"/>
      <c r="G1812" s="186"/>
      <c r="H1812" s="102"/>
    </row>
    <row r="1813" spans="1:8" ht="23.1" customHeight="1">
      <c r="A1813" s="27"/>
      <c r="B1813" s="200"/>
      <c r="C1813" s="85"/>
      <c r="D1813" s="85"/>
      <c r="E1813" s="85"/>
      <c r="F1813" s="185"/>
      <c r="G1813" s="186"/>
      <c r="H1813" s="102"/>
    </row>
    <row r="1814" spans="1:8" ht="23.1" customHeight="1">
      <c r="A1814" s="27"/>
      <c r="B1814" s="200"/>
      <c r="C1814" s="85"/>
      <c r="D1814" s="85"/>
      <c r="E1814" s="85"/>
      <c r="F1814" s="185"/>
      <c r="G1814" s="186"/>
      <c r="H1814" s="102"/>
    </row>
    <row r="1815" spans="1:8" ht="23.1" customHeight="1">
      <c r="A1815" s="27"/>
      <c r="B1815" s="200"/>
      <c r="C1815" s="85"/>
      <c r="D1815" s="85"/>
      <c r="E1815" s="85"/>
      <c r="F1815" s="185"/>
      <c r="G1815" s="186"/>
      <c r="H1815" s="102"/>
    </row>
    <row r="1816" spans="1:8" ht="23.1" customHeight="1">
      <c r="A1816" s="27"/>
      <c r="B1816" s="200"/>
      <c r="C1816" s="85"/>
      <c r="D1816" s="85"/>
      <c r="E1816" s="85"/>
      <c r="F1816" s="185"/>
      <c r="G1816" s="186"/>
      <c r="H1816" s="102"/>
    </row>
    <row r="1817" spans="1:8" ht="23.1" customHeight="1">
      <c r="A1817" s="27"/>
      <c r="B1817" s="200"/>
      <c r="C1817" s="85"/>
      <c r="D1817" s="85"/>
      <c r="E1817" s="85"/>
      <c r="F1817" s="185"/>
      <c r="G1817" s="186"/>
      <c r="H1817" s="102"/>
    </row>
    <row r="1818" spans="1:8" ht="23.1" customHeight="1">
      <c r="A1818" s="27"/>
      <c r="B1818" s="200"/>
      <c r="C1818" s="85"/>
      <c r="D1818" s="85"/>
      <c r="E1818" s="85"/>
      <c r="F1818" s="185"/>
      <c r="G1818" s="186"/>
      <c r="H1818" s="102"/>
    </row>
    <row r="1819" spans="1:8" ht="23.1" customHeight="1">
      <c r="A1819" s="27"/>
      <c r="B1819" s="200"/>
      <c r="C1819" s="85"/>
      <c r="D1819" s="85"/>
      <c r="E1819" s="85"/>
      <c r="F1819" s="185"/>
      <c r="G1819" s="186"/>
      <c r="H1819" s="102"/>
    </row>
    <row r="1820" spans="1:8" ht="23.1" customHeight="1">
      <c r="A1820" s="27"/>
      <c r="B1820" s="200"/>
      <c r="C1820" s="85"/>
      <c r="D1820" s="85"/>
      <c r="E1820" s="85"/>
      <c r="F1820" s="185"/>
      <c r="G1820" s="186"/>
      <c r="H1820" s="102"/>
    </row>
    <row r="1821" spans="1:8" ht="23.1" customHeight="1">
      <c r="A1821" s="27"/>
      <c r="B1821" s="200"/>
      <c r="C1821" s="85"/>
      <c r="D1821" s="85"/>
      <c r="E1821" s="85"/>
      <c r="F1821" s="185"/>
      <c r="G1821" s="186"/>
      <c r="H1821" s="102"/>
    </row>
    <row r="1822" spans="1:8" ht="23.1" customHeight="1">
      <c r="A1822" s="27"/>
      <c r="B1822" s="200"/>
      <c r="C1822" s="85"/>
      <c r="D1822" s="85"/>
      <c r="E1822" s="85"/>
      <c r="F1822" s="185"/>
      <c r="G1822" s="186"/>
      <c r="H1822" s="102"/>
    </row>
    <row r="1823" spans="1:8" ht="23.1" customHeight="1">
      <c r="A1823" s="27"/>
      <c r="B1823" s="200"/>
      <c r="C1823" s="85"/>
      <c r="D1823" s="85"/>
      <c r="E1823" s="85"/>
      <c r="F1823" s="185"/>
      <c r="G1823" s="186"/>
      <c r="H1823" s="102"/>
    </row>
    <row r="1824" spans="1:8" ht="23.1" customHeight="1">
      <c r="A1824" s="27"/>
      <c r="B1824" s="200"/>
      <c r="C1824" s="85"/>
      <c r="D1824" s="85"/>
      <c r="E1824" s="85"/>
      <c r="F1824" s="185"/>
      <c r="G1824" s="186"/>
      <c r="H1824" s="102"/>
    </row>
    <row r="1825" spans="1:8" ht="23.1" customHeight="1">
      <c r="A1825" s="27"/>
      <c r="B1825" s="200"/>
      <c r="C1825" s="85"/>
      <c r="D1825" s="85"/>
      <c r="E1825" s="85"/>
      <c r="F1825" s="185"/>
      <c r="G1825" s="186"/>
      <c r="H1825" s="102"/>
    </row>
    <row r="1826" spans="1:8" ht="23.1" customHeight="1">
      <c r="A1826" s="27"/>
      <c r="B1826" s="200"/>
      <c r="C1826" s="85"/>
      <c r="D1826" s="85"/>
      <c r="E1826" s="85"/>
      <c r="F1826" s="185"/>
      <c r="G1826" s="186"/>
      <c r="H1826" s="102"/>
    </row>
    <row r="1827" spans="1:8" ht="23.1" customHeight="1">
      <c r="A1827" s="27"/>
      <c r="B1827" s="200"/>
      <c r="C1827" s="85"/>
      <c r="D1827" s="85"/>
      <c r="E1827" s="85"/>
      <c r="F1827" s="185"/>
      <c r="G1827" s="186"/>
      <c r="H1827" s="102"/>
    </row>
    <row r="1828" spans="1:8" ht="23.1" customHeight="1">
      <c r="A1828" s="27"/>
      <c r="B1828" s="200"/>
      <c r="C1828" s="85"/>
      <c r="D1828" s="85"/>
      <c r="E1828" s="85"/>
      <c r="F1828" s="185"/>
      <c r="G1828" s="186"/>
      <c r="H1828" s="102"/>
    </row>
    <row r="1829" spans="1:8" ht="23.1" customHeight="1">
      <c r="A1829" s="27"/>
      <c r="B1829" s="200"/>
      <c r="C1829" s="85"/>
      <c r="D1829" s="85"/>
      <c r="E1829" s="85"/>
      <c r="F1829" s="185"/>
      <c r="G1829" s="186"/>
      <c r="H1829" s="102"/>
    </row>
    <row r="1830" spans="1:8" ht="23.1" customHeight="1">
      <c r="A1830" s="27"/>
      <c r="B1830" s="200"/>
      <c r="C1830" s="85"/>
      <c r="D1830" s="85"/>
      <c r="E1830" s="85"/>
      <c r="F1830" s="185"/>
      <c r="G1830" s="186"/>
      <c r="H1830" s="102"/>
    </row>
    <row r="1831" spans="1:8" ht="23.1" customHeight="1">
      <c r="A1831" s="27"/>
      <c r="B1831" s="200"/>
      <c r="C1831" s="85"/>
      <c r="D1831" s="85"/>
      <c r="E1831" s="85"/>
      <c r="F1831" s="185"/>
      <c r="G1831" s="186"/>
      <c r="H1831" s="102"/>
    </row>
    <row r="1832" spans="1:8" ht="23.1" customHeight="1">
      <c r="A1832" s="27"/>
      <c r="B1832" s="200"/>
      <c r="C1832" s="85"/>
      <c r="D1832" s="85"/>
      <c r="E1832" s="85"/>
      <c r="F1832" s="185"/>
      <c r="G1832" s="186"/>
      <c r="H1832" s="102"/>
    </row>
    <row r="1833" spans="1:8" ht="23.1" customHeight="1">
      <c r="A1833" s="27"/>
      <c r="B1833" s="200"/>
      <c r="C1833" s="85"/>
      <c r="D1833" s="85"/>
      <c r="E1833" s="85"/>
      <c r="F1833" s="185"/>
      <c r="G1833" s="186"/>
      <c r="H1833" s="102"/>
    </row>
    <row r="1834" spans="1:8" ht="23.1" customHeight="1">
      <c r="A1834" s="27"/>
      <c r="B1834" s="200"/>
      <c r="C1834" s="85"/>
      <c r="D1834" s="85"/>
      <c r="E1834" s="85"/>
      <c r="F1834" s="185"/>
      <c r="G1834" s="186"/>
      <c r="H1834" s="102"/>
    </row>
    <row r="1835" spans="1:8" ht="23.1" customHeight="1">
      <c r="A1835" s="27"/>
      <c r="B1835" s="200"/>
      <c r="C1835" s="85"/>
      <c r="D1835" s="85"/>
      <c r="E1835" s="85"/>
      <c r="F1835" s="185"/>
      <c r="G1835" s="186"/>
      <c r="H1835" s="102"/>
    </row>
    <row r="1836" spans="1:8" ht="23.1" customHeight="1">
      <c r="A1836" s="27"/>
      <c r="B1836" s="200"/>
      <c r="C1836" s="85"/>
      <c r="D1836" s="85"/>
      <c r="E1836" s="85"/>
      <c r="F1836" s="185"/>
      <c r="G1836" s="186"/>
      <c r="H1836" s="102"/>
    </row>
    <row r="1837" spans="1:8" ht="23.1" customHeight="1">
      <c r="A1837" s="27"/>
      <c r="B1837" s="200"/>
      <c r="C1837" s="85"/>
      <c r="D1837" s="85"/>
      <c r="E1837" s="85"/>
      <c r="F1837" s="185"/>
      <c r="G1837" s="186"/>
      <c r="H1837" s="102"/>
    </row>
    <row r="1838" spans="1:8" ht="23.1" customHeight="1">
      <c r="A1838" s="27"/>
      <c r="B1838" s="200"/>
      <c r="C1838" s="85"/>
      <c r="D1838" s="85"/>
      <c r="E1838" s="85"/>
      <c r="F1838" s="185"/>
      <c r="G1838" s="186"/>
      <c r="H1838" s="102"/>
    </row>
    <row r="1839" spans="1:8" ht="23.1" customHeight="1">
      <c r="A1839" s="27"/>
      <c r="B1839" s="200"/>
      <c r="C1839" s="85"/>
      <c r="D1839" s="85"/>
      <c r="E1839" s="85"/>
      <c r="F1839" s="185"/>
      <c r="G1839" s="186"/>
      <c r="H1839" s="102"/>
    </row>
    <row r="1840" spans="1:8" ht="23.1" customHeight="1">
      <c r="A1840" s="27"/>
      <c r="B1840" s="200"/>
      <c r="C1840" s="85"/>
      <c r="D1840" s="85"/>
      <c r="E1840" s="85"/>
      <c r="F1840" s="185"/>
      <c r="G1840" s="186"/>
      <c r="H1840" s="102"/>
    </row>
    <row r="1841" spans="1:8" ht="23.1" customHeight="1">
      <c r="A1841" s="27"/>
      <c r="B1841" s="200"/>
      <c r="C1841" s="85"/>
      <c r="D1841" s="85"/>
      <c r="E1841" s="85"/>
      <c r="F1841" s="185"/>
      <c r="G1841" s="186"/>
      <c r="H1841" s="102"/>
    </row>
    <row r="1842" spans="1:8" ht="23.1" customHeight="1">
      <c r="A1842" s="27"/>
      <c r="B1842" s="200"/>
      <c r="C1842" s="85"/>
      <c r="D1842" s="85"/>
      <c r="E1842" s="85"/>
      <c r="F1842" s="185"/>
      <c r="G1842" s="186"/>
      <c r="H1842" s="102"/>
    </row>
    <row r="1843" spans="1:8" ht="23.1" customHeight="1">
      <c r="A1843" s="27"/>
      <c r="B1843" s="200"/>
      <c r="C1843" s="85"/>
      <c r="D1843" s="85"/>
      <c r="E1843" s="85"/>
      <c r="F1843" s="185"/>
      <c r="G1843" s="186"/>
      <c r="H1843" s="102"/>
    </row>
    <row r="1844" spans="1:8" ht="23.1" customHeight="1">
      <c r="A1844" s="27"/>
      <c r="B1844" s="200"/>
      <c r="C1844" s="85"/>
      <c r="D1844" s="85"/>
      <c r="E1844" s="85"/>
      <c r="F1844" s="185"/>
      <c r="G1844" s="186"/>
      <c r="H1844" s="102"/>
    </row>
    <row r="1845" spans="1:8" ht="23.1" customHeight="1">
      <c r="A1845" s="27"/>
      <c r="B1845" s="200"/>
      <c r="C1845" s="85"/>
      <c r="D1845" s="85"/>
      <c r="E1845" s="85"/>
      <c r="F1845" s="185"/>
      <c r="G1845" s="186"/>
      <c r="H1845" s="102"/>
    </row>
    <row r="1846" spans="1:8" ht="23.1" customHeight="1">
      <c r="A1846" s="27"/>
      <c r="B1846" s="200"/>
      <c r="C1846" s="85"/>
      <c r="D1846" s="85"/>
      <c r="E1846" s="85"/>
      <c r="F1846" s="185"/>
      <c r="G1846" s="186"/>
      <c r="H1846" s="102"/>
    </row>
    <row r="1847" spans="1:8" ht="23.1" customHeight="1">
      <c r="A1847" s="27"/>
      <c r="B1847" s="200"/>
      <c r="C1847" s="85"/>
      <c r="D1847" s="85"/>
      <c r="E1847" s="85"/>
      <c r="F1847" s="185"/>
      <c r="G1847" s="186"/>
      <c r="H1847" s="102"/>
    </row>
    <row r="1848" spans="1:8" ht="23.1" customHeight="1">
      <c r="A1848" s="27"/>
      <c r="B1848" s="200"/>
      <c r="C1848" s="85"/>
      <c r="D1848" s="85"/>
      <c r="E1848" s="85"/>
      <c r="F1848" s="185"/>
      <c r="G1848" s="186"/>
      <c r="H1848" s="102"/>
    </row>
    <row r="1849" spans="1:8" ht="23.1" customHeight="1">
      <c r="A1849" s="27"/>
      <c r="B1849" s="200"/>
      <c r="C1849" s="85"/>
      <c r="D1849" s="85"/>
      <c r="E1849" s="85"/>
      <c r="F1849" s="185"/>
      <c r="G1849" s="186"/>
      <c r="H1849" s="102"/>
    </row>
    <row r="1850" spans="1:8" ht="23.1" customHeight="1">
      <c r="A1850" s="27"/>
      <c r="B1850" s="200"/>
      <c r="C1850" s="85"/>
      <c r="D1850" s="85"/>
      <c r="E1850" s="85"/>
      <c r="F1850" s="185"/>
      <c r="G1850" s="186"/>
      <c r="H1850" s="102"/>
    </row>
    <row r="1851" spans="1:8" ht="23.1" customHeight="1">
      <c r="A1851" s="27"/>
      <c r="B1851" s="200"/>
      <c r="C1851" s="85"/>
      <c r="D1851" s="85"/>
      <c r="E1851" s="85"/>
      <c r="F1851" s="185"/>
      <c r="G1851" s="186"/>
      <c r="H1851" s="102"/>
    </row>
    <row r="1852" spans="1:8" ht="23.1" customHeight="1">
      <c r="A1852" s="27"/>
      <c r="B1852" s="200"/>
      <c r="C1852" s="85"/>
      <c r="D1852" s="85"/>
      <c r="E1852" s="85"/>
      <c r="F1852" s="185"/>
      <c r="G1852" s="186"/>
      <c r="H1852" s="102"/>
    </row>
    <row r="1853" spans="1:8" ht="23.1" customHeight="1">
      <c r="A1853" s="27"/>
      <c r="B1853" s="200"/>
      <c r="C1853" s="85"/>
      <c r="D1853" s="85"/>
      <c r="E1853" s="85"/>
      <c r="F1853" s="185"/>
      <c r="G1853" s="186"/>
      <c r="H1853" s="102"/>
    </row>
    <row r="1854" spans="1:8" ht="23.1" customHeight="1">
      <c r="A1854" s="27"/>
      <c r="B1854" s="200"/>
      <c r="C1854" s="85"/>
      <c r="D1854" s="85"/>
      <c r="E1854" s="85"/>
      <c r="F1854" s="185"/>
      <c r="G1854" s="186"/>
      <c r="H1854" s="102"/>
    </row>
    <row r="1855" spans="1:8" ht="23.1" customHeight="1">
      <c r="A1855" s="27"/>
      <c r="B1855" s="200"/>
      <c r="C1855" s="85"/>
      <c r="D1855" s="85"/>
      <c r="E1855" s="85"/>
      <c r="F1855" s="185"/>
      <c r="G1855" s="186"/>
      <c r="H1855" s="102"/>
    </row>
    <row r="1856" spans="1:8" ht="23.1" customHeight="1">
      <c r="A1856" s="27"/>
      <c r="B1856" s="200"/>
      <c r="C1856" s="85"/>
      <c r="D1856" s="85"/>
      <c r="E1856" s="85"/>
      <c r="F1856" s="185"/>
      <c r="G1856" s="186"/>
      <c r="H1856" s="102"/>
    </row>
    <row r="1857" spans="1:8" ht="23.1" customHeight="1">
      <c r="A1857" s="27"/>
      <c r="B1857" s="200"/>
      <c r="C1857" s="85"/>
      <c r="D1857" s="85"/>
      <c r="E1857" s="85"/>
      <c r="F1857" s="185"/>
      <c r="G1857" s="186"/>
      <c r="H1857" s="102"/>
    </row>
    <row r="1858" spans="1:8" ht="23.1" customHeight="1">
      <c r="A1858" s="27"/>
      <c r="B1858" s="200"/>
      <c r="C1858" s="85"/>
      <c r="D1858" s="85"/>
      <c r="E1858" s="85"/>
      <c r="F1858" s="185"/>
      <c r="G1858" s="186"/>
      <c r="H1858" s="102"/>
    </row>
    <row r="1859" spans="1:8" ht="23.1" customHeight="1">
      <c r="A1859" s="27"/>
      <c r="B1859" s="200"/>
      <c r="C1859" s="85"/>
      <c r="D1859" s="85"/>
      <c r="E1859" s="85"/>
      <c r="F1859" s="185"/>
      <c r="G1859" s="186"/>
      <c r="H1859" s="102"/>
    </row>
    <row r="1860" spans="1:8" ht="23.1" customHeight="1">
      <c r="A1860" s="27"/>
      <c r="B1860" s="200"/>
      <c r="C1860" s="85"/>
      <c r="D1860" s="85"/>
      <c r="E1860" s="85"/>
      <c r="F1860" s="185"/>
      <c r="G1860" s="186"/>
      <c r="H1860" s="102"/>
    </row>
    <row r="1861" spans="1:8" ht="23.1" customHeight="1">
      <c r="A1861" s="27"/>
      <c r="B1861" s="200"/>
      <c r="C1861" s="85"/>
      <c r="D1861" s="85"/>
      <c r="E1861" s="85"/>
      <c r="F1861" s="185"/>
      <c r="G1861" s="186"/>
      <c r="H1861" s="102"/>
    </row>
    <row r="1862" spans="1:8" ht="23.1" customHeight="1">
      <c r="A1862" s="27"/>
      <c r="B1862" s="200"/>
      <c r="C1862" s="85"/>
      <c r="D1862" s="85"/>
      <c r="E1862" s="85"/>
      <c r="F1862" s="185"/>
      <c r="G1862" s="186"/>
      <c r="H1862" s="102"/>
    </row>
    <row r="1863" spans="1:8" ht="23.1" customHeight="1">
      <c r="A1863" s="27"/>
      <c r="B1863" s="200"/>
      <c r="C1863" s="85"/>
      <c r="D1863" s="85"/>
      <c r="E1863" s="85"/>
      <c r="F1863" s="185"/>
      <c r="G1863" s="186"/>
      <c r="H1863" s="102"/>
    </row>
    <row r="1864" spans="1:8" ht="23.1" customHeight="1">
      <c r="A1864" s="27"/>
      <c r="B1864" s="200"/>
      <c r="C1864" s="85"/>
      <c r="D1864" s="85"/>
      <c r="E1864" s="85"/>
      <c r="F1864" s="185"/>
      <c r="G1864" s="186"/>
      <c r="H1864" s="102"/>
    </row>
    <row r="1865" spans="1:8" ht="23.1" customHeight="1">
      <c r="A1865" s="27"/>
      <c r="B1865" s="200"/>
      <c r="C1865" s="85"/>
      <c r="D1865" s="85"/>
      <c r="E1865" s="85"/>
      <c r="F1865" s="185"/>
      <c r="G1865" s="186"/>
      <c r="H1865" s="102"/>
    </row>
    <row r="1866" spans="1:8" ht="23.1" customHeight="1">
      <c r="A1866" s="27"/>
      <c r="B1866" s="200"/>
      <c r="C1866" s="85"/>
      <c r="D1866" s="85"/>
      <c r="E1866" s="85"/>
      <c r="F1866" s="185"/>
      <c r="G1866" s="186"/>
      <c r="H1866" s="102"/>
    </row>
    <row r="1867" spans="1:8" ht="23.1" customHeight="1">
      <c r="A1867" s="27"/>
      <c r="B1867" s="200"/>
      <c r="C1867" s="85"/>
      <c r="D1867" s="85"/>
      <c r="E1867" s="85"/>
      <c r="F1867" s="185"/>
      <c r="G1867" s="186"/>
      <c r="H1867" s="102"/>
    </row>
    <row r="1868" spans="1:8" ht="23.1" customHeight="1">
      <c r="A1868" s="27"/>
      <c r="B1868" s="200"/>
      <c r="C1868" s="85"/>
      <c r="D1868" s="85"/>
      <c r="E1868" s="85"/>
      <c r="F1868" s="185"/>
      <c r="G1868" s="186"/>
      <c r="H1868" s="102"/>
    </row>
    <row r="1869" spans="1:8" ht="23.1" customHeight="1">
      <c r="A1869" s="27"/>
      <c r="B1869" s="200"/>
      <c r="C1869" s="85"/>
      <c r="D1869" s="85"/>
      <c r="E1869" s="85"/>
      <c r="F1869" s="185"/>
      <c r="G1869" s="186"/>
      <c r="H1869" s="102"/>
    </row>
    <row r="1870" spans="1:8" ht="23.1" customHeight="1">
      <c r="A1870" s="27"/>
      <c r="B1870" s="200"/>
      <c r="C1870" s="85"/>
      <c r="D1870" s="85"/>
      <c r="E1870" s="85"/>
      <c r="F1870" s="185"/>
      <c r="G1870" s="186"/>
      <c r="H1870" s="102"/>
    </row>
    <row r="1871" spans="1:8" ht="23.1" customHeight="1">
      <c r="A1871" s="27"/>
      <c r="B1871" s="200"/>
      <c r="C1871" s="85"/>
      <c r="D1871" s="85"/>
      <c r="E1871" s="85"/>
      <c r="F1871" s="185"/>
      <c r="G1871" s="186"/>
      <c r="H1871" s="102"/>
    </row>
    <row r="1872" spans="1:8" ht="23.1" customHeight="1">
      <c r="A1872" s="27"/>
      <c r="B1872" s="200"/>
      <c r="C1872" s="85"/>
      <c r="D1872" s="85"/>
      <c r="E1872" s="85"/>
      <c r="F1872" s="185"/>
      <c r="G1872" s="186"/>
      <c r="H1872" s="102"/>
    </row>
    <row r="1873" spans="1:8" ht="23.1" customHeight="1">
      <c r="A1873" s="27"/>
      <c r="B1873" s="200"/>
      <c r="C1873" s="85"/>
      <c r="D1873" s="85"/>
      <c r="E1873" s="85"/>
      <c r="F1873" s="185"/>
      <c r="G1873" s="186"/>
      <c r="H1873" s="102"/>
    </row>
    <row r="1874" spans="1:8" ht="23.1" customHeight="1">
      <c r="A1874" s="27"/>
      <c r="B1874" s="200"/>
      <c r="C1874" s="85"/>
      <c r="D1874" s="85"/>
      <c r="E1874" s="85"/>
      <c r="F1874" s="185"/>
      <c r="G1874" s="186"/>
      <c r="H1874" s="102"/>
    </row>
    <row r="1875" spans="1:8" ht="23.1" customHeight="1">
      <c r="A1875" s="27"/>
      <c r="B1875" s="200"/>
      <c r="C1875" s="85"/>
      <c r="D1875" s="85"/>
      <c r="E1875" s="85"/>
      <c r="F1875" s="185"/>
      <c r="G1875" s="186"/>
      <c r="H1875" s="102"/>
    </row>
    <row r="1876" spans="1:8" ht="23.1" customHeight="1">
      <c r="A1876" s="27"/>
      <c r="B1876" s="200"/>
      <c r="C1876" s="85"/>
      <c r="D1876" s="85"/>
      <c r="E1876" s="85"/>
      <c r="F1876" s="185"/>
      <c r="G1876" s="186"/>
      <c r="H1876" s="102"/>
    </row>
    <row r="1877" spans="1:8" ht="23.1" customHeight="1">
      <c r="A1877" s="27"/>
      <c r="B1877" s="200"/>
      <c r="C1877" s="85"/>
      <c r="D1877" s="85"/>
      <c r="E1877" s="85"/>
      <c r="F1877" s="185"/>
      <c r="G1877" s="186"/>
      <c r="H1877" s="102"/>
    </row>
    <row r="1878" spans="1:8" ht="23.1" customHeight="1">
      <c r="A1878" s="27"/>
      <c r="B1878" s="200"/>
      <c r="C1878" s="85"/>
      <c r="D1878" s="85"/>
      <c r="E1878" s="85"/>
      <c r="F1878" s="185"/>
      <c r="G1878" s="186"/>
      <c r="H1878" s="102"/>
    </row>
    <row r="1879" spans="1:8" ht="23.1" customHeight="1">
      <c r="A1879" s="27"/>
      <c r="B1879" s="200"/>
      <c r="C1879" s="85"/>
      <c r="D1879" s="85"/>
      <c r="E1879" s="85"/>
      <c r="F1879" s="185"/>
      <c r="G1879" s="186"/>
      <c r="H1879" s="102"/>
    </row>
    <row r="1880" spans="1:8" ht="23.1" customHeight="1">
      <c r="A1880" s="27"/>
      <c r="B1880" s="200"/>
      <c r="C1880" s="85"/>
      <c r="D1880" s="85"/>
      <c r="E1880" s="85"/>
      <c r="F1880" s="185"/>
      <c r="G1880" s="186"/>
      <c r="H1880" s="102"/>
    </row>
    <row r="1881" spans="1:8" ht="23.1" customHeight="1">
      <c r="A1881" s="27"/>
      <c r="B1881" s="200"/>
      <c r="C1881" s="85"/>
      <c r="D1881" s="85"/>
      <c r="E1881" s="85"/>
      <c r="F1881" s="185"/>
      <c r="G1881" s="186"/>
      <c r="H1881" s="102"/>
    </row>
    <row r="1882" spans="1:8" ht="23.1" customHeight="1">
      <c r="A1882" s="27"/>
      <c r="B1882" s="200"/>
      <c r="C1882" s="85"/>
      <c r="D1882" s="85"/>
      <c r="E1882" s="85"/>
      <c r="F1882" s="185"/>
      <c r="G1882" s="186"/>
      <c r="H1882" s="102"/>
    </row>
    <row r="1883" spans="1:8" ht="23.1" customHeight="1">
      <c r="A1883" s="27"/>
      <c r="B1883" s="200"/>
      <c r="C1883" s="85"/>
      <c r="D1883" s="85"/>
      <c r="E1883" s="85"/>
      <c r="F1883" s="185"/>
      <c r="G1883" s="186"/>
      <c r="H1883" s="102"/>
    </row>
    <row r="1884" spans="1:8" ht="23.1" customHeight="1">
      <c r="A1884" s="27"/>
      <c r="B1884" s="200"/>
      <c r="C1884" s="85"/>
      <c r="D1884" s="85"/>
      <c r="E1884" s="85"/>
      <c r="F1884" s="185"/>
      <c r="G1884" s="186"/>
      <c r="H1884" s="102"/>
    </row>
    <row r="1885" spans="1:8" ht="23.1" customHeight="1">
      <c r="A1885" s="27"/>
      <c r="B1885" s="200"/>
      <c r="C1885" s="85"/>
      <c r="D1885" s="85"/>
      <c r="E1885" s="85"/>
      <c r="F1885" s="185"/>
      <c r="G1885" s="186"/>
      <c r="H1885" s="102"/>
    </row>
    <row r="1886" spans="1:8" ht="23.1" customHeight="1">
      <c r="A1886" s="27"/>
      <c r="B1886" s="200"/>
      <c r="C1886" s="85"/>
      <c r="D1886" s="85"/>
      <c r="E1886" s="85"/>
      <c r="F1886" s="185"/>
      <c r="G1886" s="186"/>
      <c r="H1886" s="102"/>
    </row>
    <row r="1887" spans="1:8" ht="23.1" customHeight="1">
      <c r="A1887" s="27"/>
      <c r="B1887" s="200"/>
      <c r="C1887" s="85"/>
      <c r="D1887" s="85"/>
      <c r="E1887" s="85"/>
      <c r="F1887" s="185"/>
      <c r="G1887" s="186"/>
      <c r="H1887" s="102"/>
    </row>
    <row r="1888" spans="1:8" ht="23.1" customHeight="1">
      <c r="A1888" s="27"/>
      <c r="B1888" s="200"/>
      <c r="C1888" s="85"/>
      <c r="D1888" s="85"/>
      <c r="E1888" s="85"/>
      <c r="F1888" s="185"/>
      <c r="G1888" s="186"/>
      <c r="H1888" s="102"/>
    </row>
    <row r="1889" spans="1:8" ht="23.1" customHeight="1">
      <c r="A1889" s="27"/>
      <c r="B1889" s="200"/>
      <c r="C1889" s="85"/>
      <c r="D1889" s="85"/>
      <c r="E1889" s="85"/>
      <c r="F1889" s="185"/>
      <c r="G1889" s="186"/>
      <c r="H1889" s="102"/>
    </row>
    <row r="1890" spans="1:8" ht="23.1" customHeight="1">
      <c r="A1890" s="27"/>
      <c r="B1890" s="200"/>
      <c r="C1890" s="85"/>
      <c r="D1890" s="85"/>
      <c r="E1890" s="85"/>
      <c r="F1890" s="185"/>
      <c r="G1890" s="186"/>
      <c r="H1890" s="102"/>
    </row>
    <row r="1891" spans="1:8" ht="23.1" customHeight="1">
      <c r="A1891" s="27"/>
      <c r="B1891" s="200"/>
      <c r="C1891" s="85"/>
      <c r="D1891" s="85"/>
      <c r="E1891" s="85"/>
      <c r="F1891" s="185"/>
      <c r="G1891" s="186"/>
      <c r="H1891" s="102"/>
    </row>
    <row r="1892" spans="1:8" ht="23.1" customHeight="1">
      <c r="A1892" s="27"/>
      <c r="B1892" s="200"/>
      <c r="C1892" s="85"/>
      <c r="D1892" s="85"/>
      <c r="E1892" s="85"/>
      <c r="F1892" s="185"/>
      <c r="G1892" s="186"/>
      <c r="H1892" s="102"/>
    </row>
    <row r="1893" spans="1:8" ht="23.1" customHeight="1">
      <c r="A1893" s="27"/>
      <c r="B1893" s="200"/>
      <c r="C1893" s="85"/>
      <c r="D1893" s="85"/>
      <c r="E1893" s="85"/>
      <c r="F1893" s="185"/>
      <c r="G1893" s="186"/>
      <c r="H1893" s="102"/>
    </row>
    <row r="1894" spans="1:8" ht="23.1" customHeight="1">
      <c r="A1894" s="27"/>
      <c r="B1894" s="200"/>
      <c r="C1894" s="85"/>
      <c r="D1894" s="85"/>
      <c r="E1894" s="85"/>
      <c r="F1894" s="185"/>
      <c r="G1894" s="186"/>
      <c r="H1894" s="102"/>
    </row>
    <row r="1895" spans="1:8" ht="23.1" customHeight="1">
      <c r="A1895" s="27"/>
      <c r="B1895" s="200"/>
      <c r="C1895" s="85"/>
      <c r="D1895" s="85"/>
      <c r="E1895" s="85"/>
      <c r="F1895" s="185"/>
      <c r="G1895" s="186"/>
      <c r="H1895" s="102"/>
    </row>
    <row r="1896" spans="1:8" ht="23.1" customHeight="1">
      <c r="A1896" s="27"/>
      <c r="B1896" s="200"/>
      <c r="C1896" s="85"/>
      <c r="D1896" s="85"/>
      <c r="E1896" s="85"/>
      <c r="F1896" s="185"/>
      <c r="G1896" s="186"/>
      <c r="H1896" s="102"/>
    </row>
    <row r="1897" spans="1:8" ht="23.1" customHeight="1">
      <c r="A1897" s="27"/>
      <c r="B1897" s="200"/>
      <c r="C1897" s="85"/>
      <c r="D1897" s="85"/>
      <c r="E1897" s="85"/>
      <c r="F1897" s="185"/>
      <c r="G1897" s="186"/>
      <c r="H1897" s="102"/>
    </row>
    <row r="1898" spans="1:8" ht="23.1" customHeight="1">
      <c r="A1898" s="27"/>
      <c r="B1898" s="200"/>
      <c r="C1898" s="85"/>
      <c r="D1898" s="85"/>
      <c r="E1898" s="85"/>
      <c r="F1898" s="185"/>
      <c r="G1898" s="186"/>
      <c r="H1898" s="102"/>
    </row>
    <row r="1899" spans="1:8" ht="23.1" customHeight="1">
      <c r="A1899" s="27"/>
      <c r="B1899" s="200"/>
      <c r="C1899" s="85"/>
      <c r="D1899" s="85"/>
      <c r="E1899" s="85"/>
      <c r="F1899" s="185"/>
      <c r="G1899" s="186"/>
      <c r="H1899" s="102"/>
    </row>
    <row r="1900" spans="1:8" ht="23.1" customHeight="1">
      <c r="A1900" s="27"/>
      <c r="B1900" s="200"/>
      <c r="C1900" s="85"/>
      <c r="D1900" s="85"/>
      <c r="E1900" s="85"/>
      <c r="F1900" s="185"/>
      <c r="G1900" s="186"/>
      <c r="H1900" s="102"/>
    </row>
    <row r="1901" spans="1:8" ht="23.1" customHeight="1">
      <c r="A1901" s="27"/>
      <c r="B1901" s="200"/>
      <c r="C1901" s="85"/>
      <c r="D1901" s="85"/>
      <c r="E1901" s="85"/>
      <c r="F1901" s="185"/>
      <c r="G1901" s="186"/>
      <c r="H1901" s="102"/>
    </row>
    <row r="1902" spans="1:8" ht="23.1" customHeight="1">
      <c r="A1902" s="27"/>
      <c r="B1902" s="200"/>
      <c r="C1902" s="85"/>
      <c r="D1902" s="85"/>
      <c r="E1902" s="85"/>
      <c r="F1902" s="185"/>
      <c r="G1902" s="186"/>
      <c r="H1902" s="102"/>
    </row>
    <row r="1903" spans="1:8" ht="23.1" customHeight="1">
      <c r="A1903" s="27"/>
      <c r="B1903" s="200"/>
      <c r="C1903" s="85"/>
      <c r="D1903" s="85"/>
      <c r="E1903" s="85"/>
      <c r="F1903" s="185"/>
      <c r="G1903" s="186"/>
      <c r="H1903" s="102"/>
    </row>
    <row r="1904" spans="1:8" ht="23.1" customHeight="1">
      <c r="A1904" s="27"/>
      <c r="B1904" s="200"/>
      <c r="C1904" s="85"/>
      <c r="D1904" s="85"/>
      <c r="E1904" s="85"/>
      <c r="F1904" s="185"/>
      <c r="G1904" s="186"/>
      <c r="H1904" s="102"/>
    </row>
    <row r="1905" spans="1:8" ht="23.1" customHeight="1">
      <c r="A1905" s="27"/>
      <c r="B1905" s="200"/>
      <c r="C1905" s="85"/>
      <c r="D1905" s="85"/>
      <c r="E1905" s="85"/>
      <c r="F1905" s="185"/>
      <c r="G1905" s="186"/>
      <c r="H1905" s="102"/>
    </row>
    <row r="1906" spans="1:8" ht="23.1" customHeight="1">
      <c r="A1906" s="27"/>
      <c r="B1906" s="200"/>
      <c r="C1906" s="85"/>
      <c r="D1906" s="85"/>
      <c r="E1906" s="85"/>
      <c r="F1906" s="185"/>
      <c r="G1906" s="186"/>
      <c r="H1906" s="102"/>
    </row>
    <row r="1907" spans="1:8" ht="23.1" customHeight="1">
      <c r="A1907" s="27"/>
      <c r="B1907" s="200"/>
      <c r="C1907" s="85"/>
      <c r="D1907" s="85"/>
      <c r="E1907" s="85"/>
      <c r="F1907" s="185"/>
      <c r="G1907" s="186"/>
      <c r="H1907" s="102"/>
    </row>
    <row r="1908" spans="1:8" ht="23.1" customHeight="1">
      <c r="A1908" s="27"/>
      <c r="B1908" s="200"/>
      <c r="C1908" s="85"/>
      <c r="D1908" s="85"/>
      <c r="E1908" s="85"/>
      <c r="F1908" s="185"/>
      <c r="G1908" s="186"/>
      <c r="H1908" s="102"/>
    </row>
    <row r="1909" spans="1:8" ht="23.1" customHeight="1">
      <c r="A1909" s="27"/>
      <c r="B1909" s="200"/>
      <c r="C1909" s="85"/>
      <c r="D1909" s="85"/>
      <c r="E1909" s="85"/>
      <c r="F1909" s="185"/>
      <c r="G1909" s="186"/>
      <c r="H1909" s="102"/>
    </row>
    <row r="1910" spans="1:8" ht="23.1" customHeight="1">
      <c r="A1910" s="27"/>
      <c r="B1910" s="200"/>
      <c r="C1910" s="85"/>
      <c r="D1910" s="85"/>
      <c r="E1910" s="85"/>
      <c r="F1910" s="185"/>
      <c r="G1910" s="186"/>
      <c r="H1910" s="102"/>
    </row>
    <row r="1911" spans="1:8" ht="23.1" customHeight="1">
      <c r="A1911" s="27"/>
      <c r="B1911" s="200"/>
      <c r="C1911" s="85"/>
      <c r="D1911" s="85"/>
      <c r="E1911" s="85"/>
      <c r="F1911" s="185"/>
      <c r="G1911" s="186"/>
      <c r="H1911" s="102"/>
    </row>
    <row r="1912" spans="1:8" ht="23.1" customHeight="1">
      <c r="A1912" s="27"/>
      <c r="B1912" s="200"/>
      <c r="C1912" s="85"/>
      <c r="D1912" s="85"/>
      <c r="E1912" s="85"/>
      <c r="F1912" s="185"/>
      <c r="G1912" s="186"/>
      <c r="H1912" s="102"/>
    </row>
    <row r="1913" spans="1:8" ht="23.1" customHeight="1">
      <c r="A1913" s="27"/>
      <c r="B1913" s="200"/>
      <c r="C1913" s="85"/>
      <c r="D1913" s="85"/>
      <c r="E1913" s="85"/>
      <c r="F1913" s="185"/>
      <c r="G1913" s="186"/>
      <c r="H1913" s="102"/>
    </row>
    <row r="1914" spans="1:8" ht="23.1" customHeight="1">
      <c r="A1914" s="27"/>
      <c r="B1914" s="200"/>
      <c r="C1914" s="85"/>
      <c r="D1914" s="85"/>
      <c r="E1914" s="85"/>
      <c r="F1914" s="185"/>
      <c r="G1914" s="186"/>
      <c r="H1914" s="102"/>
    </row>
    <row r="1915" spans="1:8" ht="23.1" customHeight="1">
      <c r="A1915" s="27"/>
      <c r="B1915" s="200"/>
      <c r="C1915" s="85"/>
      <c r="D1915" s="85"/>
      <c r="E1915" s="85"/>
      <c r="F1915" s="185"/>
      <c r="G1915" s="186"/>
      <c r="H1915" s="102"/>
    </row>
    <row r="1916" spans="1:8" ht="23.1" customHeight="1">
      <c r="A1916" s="27"/>
      <c r="B1916" s="200"/>
      <c r="C1916" s="85"/>
      <c r="D1916" s="85"/>
      <c r="E1916" s="85"/>
      <c r="F1916" s="185"/>
      <c r="G1916" s="186"/>
      <c r="H1916" s="102"/>
    </row>
    <row r="1917" spans="1:8" ht="23.1" customHeight="1">
      <c r="A1917" s="27"/>
      <c r="B1917" s="200"/>
      <c r="C1917" s="85"/>
      <c r="D1917" s="85"/>
      <c r="E1917" s="85"/>
      <c r="F1917" s="185"/>
      <c r="G1917" s="186"/>
      <c r="H1917" s="102"/>
    </row>
    <row r="1918" spans="1:8" ht="23.1" customHeight="1">
      <c r="A1918" s="27"/>
      <c r="B1918" s="200"/>
      <c r="C1918" s="85"/>
      <c r="D1918" s="85"/>
      <c r="E1918" s="85"/>
      <c r="F1918" s="185"/>
      <c r="G1918" s="186"/>
      <c r="H1918" s="102"/>
    </row>
    <row r="1919" spans="1:8" ht="23.1" customHeight="1">
      <c r="A1919" s="27"/>
      <c r="B1919" s="200"/>
      <c r="C1919" s="85"/>
      <c r="D1919" s="85"/>
      <c r="E1919" s="85"/>
      <c r="F1919" s="185"/>
      <c r="G1919" s="186"/>
      <c r="H1919" s="102"/>
    </row>
    <row r="1920" spans="1:8" ht="23.1" customHeight="1">
      <c r="A1920" s="27"/>
      <c r="B1920" s="200"/>
      <c r="C1920" s="85"/>
      <c r="D1920" s="85"/>
      <c r="E1920" s="85"/>
      <c r="F1920" s="185"/>
      <c r="G1920" s="186"/>
      <c r="H1920" s="102"/>
    </row>
    <row r="1921" spans="1:8" ht="23.1" customHeight="1">
      <c r="A1921" s="27"/>
      <c r="B1921" s="200"/>
      <c r="C1921" s="85"/>
      <c r="D1921" s="85"/>
      <c r="E1921" s="85"/>
      <c r="F1921" s="185"/>
      <c r="G1921" s="186"/>
      <c r="H1921" s="102"/>
    </row>
    <row r="1922" spans="1:8" ht="23.1" customHeight="1">
      <c r="A1922" s="27"/>
      <c r="B1922" s="200"/>
      <c r="C1922" s="85"/>
      <c r="D1922" s="85"/>
      <c r="E1922" s="85"/>
      <c r="F1922" s="185"/>
      <c r="G1922" s="186"/>
      <c r="H1922" s="102"/>
    </row>
    <row r="1923" spans="1:8" ht="23.1" customHeight="1">
      <c r="A1923" s="27"/>
      <c r="B1923" s="200"/>
      <c r="C1923" s="85"/>
      <c r="D1923" s="85"/>
      <c r="E1923" s="85"/>
      <c r="F1923" s="185"/>
      <c r="G1923" s="186"/>
      <c r="H1923" s="102"/>
    </row>
    <row r="1924" spans="1:8" ht="23.1" customHeight="1">
      <c r="A1924" s="27"/>
      <c r="B1924" s="200"/>
      <c r="C1924" s="85"/>
      <c r="D1924" s="85"/>
      <c r="E1924" s="85"/>
      <c r="F1924" s="185"/>
      <c r="G1924" s="186"/>
      <c r="H1924" s="102"/>
    </row>
    <row r="1925" spans="1:8" ht="23.1" customHeight="1">
      <c r="A1925" s="27"/>
      <c r="B1925" s="200"/>
      <c r="C1925" s="85"/>
      <c r="D1925" s="85"/>
      <c r="E1925" s="85"/>
      <c r="F1925" s="185"/>
      <c r="G1925" s="186"/>
      <c r="H1925" s="102"/>
    </row>
    <row r="1926" spans="1:8" ht="23.1" customHeight="1">
      <c r="A1926" s="27"/>
      <c r="B1926" s="200"/>
      <c r="C1926" s="85"/>
      <c r="D1926" s="85"/>
      <c r="E1926" s="85"/>
      <c r="F1926" s="185"/>
      <c r="G1926" s="186"/>
      <c r="H1926" s="102"/>
    </row>
    <row r="1927" spans="1:8" ht="23.1" customHeight="1">
      <c r="A1927" s="27"/>
      <c r="B1927" s="200"/>
      <c r="C1927" s="85"/>
      <c r="D1927" s="85"/>
      <c r="E1927" s="85"/>
      <c r="F1927" s="185"/>
      <c r="G1927" s="186"/>
      <c r="H1927" s="102"/>
    </row>
    <row r="1928" spans="1:8" ht="23.1" customHeight="1">
      <c r="A1928" s="27"/>
      <c r="B1928" s="200"/>
      <c r="C1928" s="85"/>
      <c r="D1928" s="85"/>
      <c r="E1928" s="85"/>
      <c r="F1928" s="185"/>
      <c r="G1928" s="186"/>
      <c r="H1928" s="102"/>
    </row>
    <row r="1929" spans="1:8" ht="23.1" customHeight="1">
      <c r="A1929" s="27"/>
      <c r="B1929" s="200"/>
      <c r="C1929" s="85"/>
      <c r="D1929" s="85"/>
      <c r="E1929" s="85"/>
      <c r="F1929" s="185"/>
      <c r="G1929" s="186"/>
      <c r="H1929" s="102"/>
    </row>
    <row r="1930" spans="1:8" ht="23.1" customHeight="1">
      <c r="A1930" s="27"/>
      <c r="B1930" s="200"/>
      <c r="C1930" s="85"/>
      <c r="D1930" s="85"/>
      <c r="E1930" s="85"/>
      <c r="F1930" s="185"/>
      <c r="G1930" s="186"/>
      <c r="H1930" s="102"/>
    </row>
    <row r="1931" spans="1:8" ht="23.1" customHeight="1">
      <c r="A1931" s="27"/>
      <c r="B1931" s="200"/>
      <c r="C1931" s="85"/>
      <c r="D1931" s="85"/>
      <c r="E1931" s="85"/>
      <c r="F1931" s="185"/>
      <c r="G1931" s="186"/>
      <c r="H1931" s="102"/>
    </row>
    <row r="1932" spans="1:8" ht="23.1" customHeight="1">
      <c r="A1932" s="27"/>
      <c r="B1932" s="200"/>
      <c r="C1932" s="85"/>
      <c r="D1932" s="85"/>
      <c r="E1932" s="85"/>
      <c r="F1932" s="185"/>
      <c r="G1932" s="186"/>
      <c r="H1932" s="102"/>
    </row>
    <row r="1933" spans="1:8" ht="23.1" customHeight="1">
      <c r="A1933" s="27"/>
      <c r="B1933" s="200"/>
      <c r="C1933" s="85"/>
      <c r="D1933" s="85"/>
      <c r="E1933" s="85"/>
      <c r="F1933" s="185"/>
      <c r="G1933" s="186"/>
      <c r="H1933" s="102"/>
    </row>
    <row r="1934" spans="1:8" ht="23.1" customHeight="1">
      <c r="A1934" s="27"/>
      <c r="B1934" s="200"/>
      <c r="C1934" s="85"/>
      <c r="D1934" s="85"/>
      <c r="E1934" s="85"/>
      <c r="F1934" s="185"/>
      <c r="G1934" s="186"/>
      <c r="H1934" s="102"/>
    </row>
    <row r="1935" spans="1:8" ht="23.1" customHeight="1">
      <c r="A1935" s="27"/>
      <c r="B1935" s="200"/>
      <c r="C1935" s="85"/>
      <c r="D1935" s="85"/>
      <c r="E1935" s="85"/>
      <c r="F1935" s="185"/>
      <c r="G1935" s="186"/>
      <c r="H1935" s="102"/>
    </row>
    <row r="1936" spans="1:8" ht="23.1" customHeight="1">
      <c r="A1936" s="27"/>
      <c r="B1936" s="200"/>
      <c r="C1936" s="85"/>
      <c r="D1936" s="85"/>
      <c r="E1936" s="85"/>
      <c r="F1936" s="185"/>
      <c r="G1936" s="186"/>
      <c r="H1936" s="102"/>
    </row>
    <row r="1937" spans="1:8" ht="23.1" customHeight="1">
      <c r="A1937" s="27"/>
      <c r="B1937" s="200"/>
      <c r="C1937" s="85"/>
      <c r="D1937" s="85"/>
      <c r="E1937" s="85"/>
      <c r="F1937" s="185"/>
      <c r="G1937" s="186"/>
      <c r="H1937" s="102"/>
    </row>
    <row r="1938" spans="1:8" ht="23.1" customHeight="1">
      <c r="A1938" s="27"/>
      <c r="B1938" s="200"/>
      <c r="C1938" s="85"/>
      <c r="D1938" s="85"/>
      <c r="E1938" s="85"/>
      <c r="F1938" s="185"/>
      <c r="G1938" s="186"/>
      <c r="H1938" s="102"/>
    </row>
    <row r="1939" spans="1:8" ht="23.1" customHeight="1">
      <c r="A1939" s="27"/>
      <c r="B1939" s="200"/>
      <c r="C1939" s="85"/>
      <c r="D1939" s="85"/>
      <c r="E1939" s="85"/>
      <c r="F1939" s="185"/>
      <c r="G1939" s="186"/>
      <c r="H1939" s="102"/>
    </row>
    <row r="1940" spans="1:8" ht="23.1" customHeight="1">
      <c r="A1940" s="27"/>
      <c r="B1940" s="200"/>
      <c r="C1940" s="85"/>
      <c r="D1940" s="85"/>
      <c r="E1940" s="85"/>
      <c r="F1940" s="185"/>
      <c r="G1940" s="186"/>
      <c r="H1940" s="102"/>
    </row>
    <row r="1941" spans="1:8" ht="23.1" customHeight="1">
      <c r="A1941" s="27"/>
      <c r="B1941" s="200"/>
      <c r="C1941" s="85"/>
      <c r="D1941" s="85"/>
      <c r="E1941" s="85"/>
      <c r="F1941" s="185"/>
      <c r="G1941" s="186"/>
      <c r="H1941" s="102"/>
    </row>
    <row r="1942" spans="1:8" ht="23.1" customHeight="1">
      <c r="A1942" s="27"/>
      <c r="B1942" s="200"/>
      <c r="C1942" s="85"/>
      <c r="D1942" s="85"/>
      <c r="E1942" s="85"/>
      <c r="F1942" s="185"/>
      <c r="G1942" s="186"/>
      <c r="H1942" s="102"/>
    </row>
    <row r="1943" spans="1:8" ht="23.1" customHeight="1">
      <c r="A1943" s="27"/>
      <c r="B1943" s="200"/>
      <c r="C1943" s="85"/>
      <c r="D1943" s="85"/>
      <c r="E1943" s="85"/>
      <c r="F1943" s="185"/>
      <c r="G1943" s="186"/>
      <c r="H1943" s="102"/>
    </row>
    <row r="1944" spans="1:8" ht="23.1" customHeight="1">
      <c r="A1944" s="27"/>
      <c r="B1944" s="200"/>
      <c r="C1944" s="85"/>
      <c r="D1944" s="85"/>
      <c r="E1944" s="85"/>
      <c r="F1944" s="185"/>
      <c r="G1944" s="186"/>
      <c r="H1944" s="102"/>
    </row>
    <row r="1945" spans="1:8" ht="23.1" customHeight="1">
      <c r="A1945" s="27"/>
      <c r="B1945" s="200"/>
      <c r="C1945" s="85"/>
      <c r="D1945" s="85"/>
      <c r="E1945" s="85"/>
      <c r="F1945" s="185"/>
      <c r="G1945" s="186"/>
      <c r="H1945" s="102"/>
    </row>
    <row r="1946" spans="1:8" ht="23.1" customHeight="1">
      <c r="A1946" s="27"/>
      <c r="B1946" s="200"/>
      <c r="C1946" s="85"/>
      <c r="D1946" s="85"/>
      <c r="E1946" s="85"/>
      <c r="F1946" s="185"/>
      <c r="G1946" s="186"/>
      <c r="H1946" s="102"/>
    </row>
    <row r="1947" spans="1:8" ht="23.1" customHeight="1">
      <c r="A1947" s="27"/>
      <c r="B1947" s="200"/>
      <c r="C1947" s="85"/>
      <c r="D1947" s="85"/>
      <c r="E1947" s="85"/>
      <c r="F1947" s="185"/>
      <c r="G1947" s="186"/>
      <c r="H1947" s="102"/>
    </row>
    <row r="1948" spans="1:8" ht="23.1" customHeight="1">
      <c r="A1948" s="27"/>
      <c r="B1948" s="200"/>
      <c r="C1948" s="85"/>
      <c r="D1948" s="85"/>
      <c r="E1948" s="85"/>
      <c r="F1948" s="185"/>
      <c r="G1948" s="186"/>
      <c r="H1948" s="102"/>
    </row>
    <row r="1949" spans="1:8" ht="23.1" customHeight="1">
      <c r="A1949" s="27"/>
      <c r="B1949" s="200"/>
      <c r="C1949" s="85"/>
      <c r="D1949" s="85"/>
      <c r="E1949" s="85"/>
      <c r="F1949" s="185"/>
      <c r="G1949" s="186"/>
      <c r="H1949" s="102"/>
    </row>
    <row r="1950" spans="1:8" ht="23.1" customHeight="1">
      <c r="A1950" s="27"/>
      <c r="B1950" s="200"/>
      <c r="C1950" s="85"/>
      <c r="D1950" s="85"/>
      <c r="E1950" s="85"/>
      <c r="F1950" s="185"/>
      <c r="G1950" s="186"/>
      <c r="H1950" s="102"/>
    </row>
    <row r="1951" spans="1:8" ht="23.1" customHeight="1">
      <c r="A1951" s="27"/>
      <c r="B1951" s="200"/>
      <c r="C1951" s="85"/>
      <c r="D1951" s="85"/>
      <c r="E1951" s="85"/>
      <c r="F1951" s="185"/>
      <c r="G1951" s="186"/>
      <c r="H1951" s="102"/>
    </row>
    <row r="1952" spans="1:8" ht="23.1" customHeight="1">
      <c r="A1952" s="27"/>
      <c r="B1952" s="200"/>
      <c r="C1952" s="85"/>
      <c r="D1952" s="85"/>
      <c r="E1952" s="85"/>
      <c r="F1952" s="185"/>
      <c r="G1952" s="186"/>
      <c r="H1952" s="102"/>
    </row>
    <row r="1953" spans="1:8" ht="23.1" customHeight="1">
      <c r="A1953" s="27"/>
      <c r="B1953" s="200"/>
      <c r="C1953" s="85"/>
      <c r="D1953" s="85"/>
      <c r="E1953" s="85"/>
      <c r="F1953" s="185"/>
      <c r="G1953" s="186"/>
      <c r="H1953" s="102"/>
    </row>
    <row r="1954" spans="1:8" ht="23.1" customHeight="1">
      <c r="A1954" s="27"/>
      <c r="B1954" s="200"/>
      <c r="C1954" s="85"/>
      <c r="D1954" s="85"/>
      <c r="E1954" s="85"/>
      <c r="F1954" s="185"/>
      <c r="G1954" s="186"/>
      <c r="H1954" s="102"/>
    </row>
    <row r="1955" spans="1:8" ht="23.1" customHeight="1">
      <c r="A1955" s="27"/>
      <c r="B1955" s="200"/>
      <c r="C1955" s="85"/>
      <c r="D1955" s="85"/>
      <c r="E1955" s="85"/>
      <c r="F1955" s="185"/>
      <c r="G1955" s="186"/>
      <c r="H1955" s="102"/>
    </row>
    <row r="1956" spans="1:8" ht="23.1" customHeight="1">
      <c r="A1956" s="27"/>
      <c r="B1956" s="200"/>
      <c r="C1956" s="85"/>
      <c r="D1956" s="85"/>
      <c r="E1956" s="85"/>
      <c r="F1956" s="185"/>
      <c r="G1956" s="186"/>
      <c r="H1956" s="102"/>
    </row>
    <row r="1957" spans="1:8" ht="23.1" customHeight="1">
      <c r="A1957" s="27"/>
      <c r="B1957" s="200"/>
      <c r="C1957" s="85"/>
      <c r="D1957" s="85"/>
      <c r="E1957" s="85"/>
      <c r="F1957" s="185"/>
      <c r="G1957" s="186"/>
      <c r="H1957" s="102"/>
    </row>
    <row r="1958" spans="1:8" ht="23.1" customHeight="1">
      <c r="A1958" s="27"/>
      <c r="B1958" s="200"/>
      <c r="C1958" s="85"/>
      <c r="D1958" s="85"/>
      <c r="E1958" s="85"/>
      <c r="F1958" s="185"/>
      <c r="G1958" s="186"/>
      <c r="H1958" s="102"/>
    </row>
    <row r="1959" spans="1:8" ht="23.1" customHeight="1">
      <c r="A1959" s="27"/>
      <c r="B1959" s="200"/>
      <c r="C1959" s="85"/>
      <c r="D1959" s="85"/>
      <c r="E1959" s="85"/>
      <c r="F1959" s="185"/>
      <c r="G1959" s="186"/>
      <c r="H1959" s="102"/>
    </row>
    <row r="1960" spans="1:8" ht="23.1" customHeight="1">
      <c r="A1960" s="27"/>
      <c r="B1960" s="200"/>
      <c r="C1960" s="85"/>
      <c r="D1960" s="85"/>
      <c r="E1960" s="85"/>
      <c r="F1960" s="185"/>
      <c r="G1960" s="186"/>
      <c r="H1960" s="102"/>
    </row>
    <row r="1961" spans="1:8" ht="23.1" customHeight="1">
      <c r="A1961" s="27"/>
      <c r="B1961" s="200"/>
      <c r="C1961" s="85"/>
      <c r="D1961" s="85"/>
      <c r="E1961" s="85"/>
      <c r="F1961" s="185"/>
      <c r="G1961" s="186"/>
      <c r="H1961" s="102"/>
    </row>
    <row r="1962" spans="1:8" ht="23.1" customHeight="1">
      <c r="A1962" s="27"/>
      <c r="B1962" s="200"/>
      <c r="C1962" s="85"/>
      <c r="D1962" s="85"/>
      <c r="E1962" s="85"/>
      <c r="F1962" s="185"/>
      <c r="G1962" s="186"/>
      <c r="H1962" s="102"/>
    </row>
    <row r="1963" spans="1:8" ht="23.1" customHeight="1">
      <c r="A1963" s="27"/>
      <c r="B1963" s="200"/>
      <c r="C1963" s="85"/>
      <c r="D1963" s="85"/>
      <c r="E1963" s="85"/>
      <c r="F1963" s="185"/>
      <c r="G1963" s="186"/>
      <c r="H1963" s="102"/>
    </row>
    <row r="1964" spans="1:8" ht="23.1" customHeight="1">
      <c r="A1964" s="27"/>
      <c r="B1964" s="200"/>
      <c r="C1964" s="85"/>
      <c r="D1964" s="85"/>
      <c r="E1964" s="85"/>
      <c r="F1964" s="185"/>
      <c r="G1964" s="186"/>
      <c r="H1964" s="102"/>
    </row>
    <row r="1965" spans="1:8" ht="23.1" customHeight="1">
      <c r="A1965" s="27"/>
      <c r="B1965" s="200"/>
      <c r="C1965" s="85"/>
      <c r="D1965" s="85"/>
      <c r="E1965" s="85"/>
      <c r="F1965" s="185"/>
      <c r="G1965" s="186"/>
      <c r="H1965" s="102"/>
    </row>
    <row r="1966" spans="1:8" ht="23.1" customHeight="1">
      <c r="A1966" s="27"/>
      <c r="B1966" s="200"/>
      <c r="C1966" s="85"/>
      <c r="D1966" s="85"/>
      <c r="E1966" s="85"/>
      <c r="F1966" s="185"/>
      <c r="G1966" s="186"/>
      <c r="H1966" s="102"/>
    </row>
    <row r="1967" spans="1:8" ht="23.1" customHeight="1">
      <c r="A1967" s="27"/>
      <c r="B1967" s="200"/>
      <c r="C1967" s="85"/>
      <c r="D1967" s="85"/>
      <c r="E1967" s="85"/>
      <c r="F1967" s="185"/>
      <c r="G1967" s="186"/>
      <c r="H1967" s="102"/>
    </row>
    <row r="1968" spans="1:8" ht="23.1" customHeight="1">
      <c r="A1968" s="27"/>
      <c r="B1968" s="200"/>
      <c r="C1968" s="85"/>
      <c r="D1968" s="85"/>
      <c r="E1968" s="85"/>
      <c r="F1968" s="185"/>
      <c r="G1968" s="186"/>
      <c r="H1968" s="102"/>
    </row>
    <row r="1969" spans="1:8" ht="23.1" customHeight="1">
      <c r="A1969" s="27"/>
      <c r="B1969" s="200"/>
      <c r="C1969" s="85"/>
      <c r="D1969" s="85"/>
      <c r="E1969" s="85"/>
      <c r="F1969" s="185"/>
      <c r="G1969" s="186"/>
      <c r="H1969" s="102"/>
    </row>
    <row r="1970" spans="1:8" ht="23.1" customHeight="1">
      <c r="A1970" s="27"/>
      <c r="B1970" s="200"/>
      <c r="C1970" s="85"/>
      <c r="D1970" s="85"/>
      <c r="E1970" s="85"/>
      <c r="F1970" s="185"/>
      <c r="G1970" s="186"/>
      <c r="H1970" s="102"/>
    </row>
    <row r="1971" spans="1:8" ht="23.1" customHeight="1">
      <c r="A1971" s="27"/>
      <c r="B1971" s="200"/>
      <c r="C1971" s="85"/>
      <c r="D1971" s="85"/>
      <c r="E1971" s="85"/>
      <c r="F1971" s="185"/>
      <c r="G1971" s="186"/>
      <c r="H1971" s="102"/>
    </row>
    <row r="1972" spans="1:8" ht="23.1" customHeight="1">
      <c r="A1972" s="27"/>
      <c r="B1972" s="200"/>
      <c r="C1972" s="85"/>
      <c r="D1972" s="85"/>
      <c r="E1972" s="85"/>
      <c r="F1972" s="185"/>
      <c r="G1972" s="186"/>
      <c r="H1972" s="102"/>
    </row>
    <row r="1973" spans="1:8" ht="23.1" customHeight="1">
      <c r="A1973" s="27"/>
      <c r="B1973" s="200"/>
      <c r="C1973" s="85"/>
      <c r="D1973" s="85"/>
      <c r="E1973" s="85"/>
      <c r="F1973" s="185"/>
      <c r="G1973" s="186"/>
      <c r="H1973" s="102"/>
    </row>
    <row r="1974" spans="1:8" ht="23.1" customHeight="1">
      <c r="A1974" s="27"/>
      <c r="B1974" s="200"/>
      <c r="C1974" s="85"/>
      <c r="D1974" s="85"/>
      <c r="E1974" s="85"/>
      <c r="F1974" s="185"/>
      <c r="G1974" s="186"/>
      <c r="H1974" s="102"/>
    </row>
    <row r="1975" spans="1:8" ht="23.1" customHeight="1">
      <c r="A1975" s="27"/>
      <c r="B1975" s="200"/>
      <c r="C1975" s="85"/>
      <c r="D1975" s="85"/>
      <c r="E1975" s="85"/>
      <c r="F1975" s="185"/>
      <c r="G1975" s="186"/>
      <c r="H1975" s="102"/>
    </row>
    <row r="1976" spans="1:8" ht="23.1" customHeight="1">
      <c r="A1976" s="27"/>
      <c r="B1976" s="200"/>
      <c r="C1976" s="85"/>
      <c r="D1976" s="85"/>
      <c r="E1976" s="85"/>
      <c r="F1976" s="185"/>
      <c r="G1976" s="186"/>
      <c r="H1976" s="102"/>
    </row>
    <row r="1977" spans="1:8" ht="23.1" customHeight="1">
      <c r="A1977" s="27"/>
      <c r="B1977" s="200"/>
      <c r="C1977" s="85"/>
      <c r="D1977" s="85"/>
      <c r="E1977" s="85"/>
      <c r="F1977" s="185"/>
      <c r="G1977" s="186"/>
      <c r="H1977" s="102"/>
    </row>
    <row r="1978" spans="1:8" ht="23.1" customHeight="1">
      <c r="A1978" s="27"/>
      <c r="B1978" s="200"/>
      <c r="C1978" s="85"/>
      <c r="D1978" s="85"/>
      <c r="E1978" s="85"/>
      <c r="F1978" s="185"/>
      <c r="G1978" s="186"/>
      <c r="H1978" s="102"/>
    </row>
    <row r="1979" spans="1:8" ht="23.1" customHeight="1">
      <c r="A1979" s="27"/>
      <c r="B1979" s="200"/>
      <c r="C1979" s="85"/>
      <c r="D1979" s="85"/>
      <c r="E1979" s="85"/>
      <c r="F1979" s="185"/>
      <c r="G1979" s="186"/>
      <c r="H1979" s="102"/>
    </row>
    <row r="1980" spans="1:8" ht="23.1" customHeight="1">
      <c r="A1980" s="27"/>
      <c r="B1980" s="200"/>
      <c r="C1980" s="85"/>
      <c r="D1980" s="85"/>
      <c r="E1980" s="85"/>
      <c r="F1980" s="185"/>
      <c r="G1980" s="186"/>
      <c r="H1980" s="102"/>
    </row>
    <row r="1981" spans="1:8" ht="23.1" customHeight="1">
      <c r="A1981" s="27"/>
      <c r="B1981" s="200"/>
      <c r="C1981" s="85"/>
      <c r="D1981" s="85"/>
      <c r="E1981" s="85"/>
      <c r="F1981" s="185"/>
      <c r="G1981" s="186"/>
      <c r="H1981" s="102"/>
    </row>
    <row r="1982" spans="1:8" ht="23.1" customHeight="1">
      <c r="A1982" s="27"/>
      <c r="B1982" s="200"/>
      <c r="C1982" s="85"/>
      <c r="D1982" s="85"/>
      <c r="E1982" s="85"/>
      <c r="F1982" s="185"/>
      <c r="G1982" s="186"/>
      <c r="H1982" s="102"/>
    </row>
    <row r="1983" spans="1:8" ht="23.1" customHeight="1">
      <c r="A1983" s="27"/>
      <c r="B1983" s="200"/>
      <c r="C1983" s="85"/>
      <c r="D1983" s="85"/>
      <c r="E1983" s="85"/>
      <c r="F1983" s="185"/>
      <c r="G1983" s="186"/>
      <c r="H1983" s="102"/>
    </row>
    <row r="1984" spans="1:8" ht="23.1" customHeight="1">
      <c r="A1984" s="27"/>
      <c r="B1984" s="200"/>
      <c r="C1984" s="85"/>
      <c r="D1984" s="85"/>
      <c r="E1984" s="85"/>
      <c r="F1984" s="185"/>
      <c r="G1984" s="186"/>
      <c r="H1984" s="102"/>
    </row>
    <row r="1985" spans="1:8" ht="23.1" customHeight="1">
      <c r="A1985" s="27"/>
      <c r="B1985" s="200"/>
      <c r="C1985" s="85"/>
      <c r="D1985" s="85"/>
      <c r="E1985" s="85"/>
      <c r="F1985" s="185"/>
      <c r="G1985" s="186"/>
      <c r="H1985" s="102"/>
    </row>
    <row r="1986" spans="1:8" ht="23.1" customHeight="1">
      <c r="A1986" s="27"/>
      <c r="B1986" s="200"/>
      <c r="C1986" s="85"/>
      <c r="D1986" s="85"/>
      <c r="E1986" s="85"/>
      <c r="F1986" s="185"/>
      <c r="G1986" s="186"/>
      <c r="H1986" s="102"/>
    </row>
    <row r="1987" spans="1:8" ht="23.1" customHeight="1">
      <c r="A1987" s="27"/>
      <c r="B1987" s="200"/>
      <c r="C1987" s="85"/>
      <c r="D1987" s="85"/>
      <c r="E1987" s="85"/>
      <c r="F1987" s="185"/>
      <c r="G1987" s="186"/>
      <c r="H1987" s="102"/>
    </row>
    <row r="1988" spans="1:8" ht="23.1" customHeight="1">
      <c r="A1988" s="27"/>
      <c r="B1988" s="200"/>
      <c r="C1988" s="85"/>
      <c r="D1988" s="85"/>
      <c r="E1988" s="85"/>
      <c r="F1988" s="185"/>
      <c r="G1988" s="186"/>
      <c r="H1988" s="102"/>
    </row>
    <row r="1989" spans="1:8" ht="23.1" customHeight="1">
      <c r="A1989" s="27"/>
      <c r="B1989" s="200"/>
      <c r="C1989" s="85"/>
      <c r="D1989" s="85"/>
      <c r="E1989" s="85"/>
      <c r="F1989" s="185"/>
      <c r="G1989" s="186"/>
      <c r="H1989" s="102"/>
    </row>
    <row r="1990" spans="1:8" ht="23.1" customHeight="1">
      <c r="A1990" s="27"/>
      <c r="B1990" s="200"/>
      <c r="C1990" s="85"/>
      <c r="D1990" s="85"/>
      <c r="E1990" s="85"/>
      <c r="F1990" s="185"/>
      <c r="G1990" s="186"/>
      <c r="H1990" s="102"/>
    </row>
    <row r="1991" spans="1:8" ht="23.1" customHeight="1">
      <c r="A1991" s="27"/>
      <c r="B1991" s="200"/>
      <c r="C1991" s="85"/>
      <c r="D1991" s="85"/>
      <c r="E1991" s="85"/>
      <c r="F1991" s="185"/>
      <c r="G1991" s="186"/>
      <c r="H1991" s="102"/>
    </row>
    <row r="1992" spans="1:8" ht="23.1" customHeight="1">
      <c r="A1992" s="27"/>
      <c r="B1992" s="200"/>
      <c r="C1992" s="85"/>
      <c r="D1992" s="85"/>
      <c r="E1992" s="85"/>
      <c r="F1992" s="185"/>
      <c r="G1992" s="186"/>
      <c r="H1992" s="102"/>
    </row>
    <row r="1993" spans="1:8" ht="23.1" customHeight="1">
      <c r="A1993" s="27"/>
      <c r="B1993" s="200"/>
      <c r="C1993" s="85"/>
      <c r="D1993" s="85"/>
      <c r="E1993" s="85"/>
      <c r="F1993" s="185"/>
      <c r="G1993" s="186"/>
      <c r="H1993" s="102"/>
    </row>
    <row r="1994" spans="1:8" ht="23.1" customHeight="1">
      <c r="A1994" s="27"/>
      <c r="B1994" s="200"/>
      <c r="C1994" s="85"/>
      <c r="D1994" s="85"/>
      <c r="E1994" s="85"/>
      <c r="F1994" s="185"/>
      <c r="G1994" s="186"/>
      <c r="H1994" s="102"/>
    </row>
    <row r="1995" spans="1:8" ht="23.1" customHeight="1">
      <c r="A1995" s="27"/>
      <c r="B1995" s="200"/>
      <c r="C1995" s="85"/>
      <c r="D1995" s="85"/>
      <c r="E1995" s="85"/>
      <c r="F1995" s="185"/>
      <c r="G1995" s="186"/>
      <c r="H1995" s="102"/>
    </row>
    <row r="1996" spans="1:8" ht="23.1" customHeight="1">
      <c r="A1996" s="27"/>
      <c r="B1996" s="200"/>
      <c r="C1996" s="85"/>
      <c r="D1996" s="85"/>
      <c r="E1996" s="85"/>
      <c r="F1996" s="185"/>
      <c r="G1996" s="186"/>
      <c r="H1996" s="102"/>
    </row>
    <row r="1997" spans="1:8" ht="23.1" customHeight="1">
      <c r="A1997" s="27"/>
      <c r="B1997" s="200"/>
      <c r="C1997" s="85"/>
      <c r="D1997" s="85"/>
      <c r="E1997" s="85"/>
      <c r="F1997" s="185"/>
      <c r="G1997" s="186"/>
      <c r="H1997" s="102"/>
    </row>
    <row r="1998" spans="1:8" ht="23.1" customHeight="1">
      <c r="A1998" s="27"/>
      <c r="B1998" s="200"/>
      <c r="C1998" s="85"/>
      <c r="D1998" s="85"/>
      <c r="E1998" s="85"/>
      <c r="F1998" s="185"/>
      <c r="G1998" s="186"/>
      <c r="H1998" s="102"/>
    </row>
    <row r="1999" spans="1:8" ht="23.1" customHeight="1">
      <c r="A1999" s="27"/>
      <c r="B1999" s="200"/>
      <c r="C1999" s="85"/>
      <c r="D1999" s="85"/>
      <c r="E1999" s="85"/>
      <c r="F1999" s="185"/>
      <c r="G1999" s="186"/>
      <c r="H1999" s="102"/>
    </row>
    <row r="2000" spans="1:8" ht="23.1" customHeight="1">
      <c r="A2000" s="27"/>
      <c r="B2000" s="200"/>
      <c r="C2000" s="85"/>
      <c r="D2000" s="85"/>
      <c r="E2000" s="85"/>
      <c r="F2000" s="185"/>
      <c r="G2000" s="186"/>
      <c r="H2000" s="102"/>
    </row>
    <row r="2001" spans="1:8" ht="23.1" customHeight="1">
      <c r="A2001" s="27"/>
      <c r="B2001" s="200"/>
      <c r="C2001" s="85"/>
      <c r="D2001" s="85"/>
      <c r="E2001" s="85"/>
      <c r="F2001" s="185"/>
      <c r="G2001" s="186"/>
      <c r="H2001" s="102"/>
    </row>
    <row r="2002" spans="1:8" ht="23.1" customHeight="1">
      <c r="A2002" s="27"/>
      <c r="B2002" s="200"/>
      <c r="C2002" s="85"/>
      <c r="D2002" s="85"/>
      <c r="E2002" s="85"/>
      <c r="F2002" s="185"/>
      <c r="G2002" s="186"/>
      <c r="H2002" s="102"/>
    </row>
    <row r="2003" spans="1:8" ht="23.1" customHeight="1">
      <c r="A2003" s="27"/>
      <c r="B2003" s="200"/>
      <c r="C2003" s="85"/>
      <c r="D2003" s="85"/>
      <c r="E2003" s="85"/>
      <c r="F2003" s="185"/>
      <c r="G2003" s="186"/>
      <c r="H2003" s="102"/>
    </row>
    <row r="2004" spans="1:8" ht="23.1" customHeight="1">
      <c r="A2004" s="27"/>
      <c r="B2004" s="200"/>
      <c r="C2004" s="85"/>
      <c r="D2004" s="85"/>
      <c r="E2004" s="85"/>
      <c r="F2004" s="185"/>
      <c r="G2004" s="186"/>
      <c r="H2004" s="102"/>
    </row>
    <row r="2005" spans="1:8" ht="23.1" customHeight="1">
      <c r="A2005" s="27"/>
      <c r="B2005" s="200"/>
      <c r="C2005" s="85"/>
      <c r="D2005" s="85"/>
      <c r="E2005" s="85"/>
      <c r="F2005" s="185"/>
      <c r="G2005" s="186"/>
      <c r="H2005" s="102"/>
    </row>
    <row r="2006" spans="1:8" ht="23.1" customHeight="1">
      <c r="A2006" s="27"/>
      <c r="B2006" s="200"/>
      <c r="C2006" s="85"/>
      <c r="D2006" s="85"/>
      <c r="E2006" s="85"/>
      <c r="F2006" s="185"/>
      <c r="G2006" s="186"/>
      <c r="H2006" s="102"/>
    </row>
    <row r="2007" spans="1:8" ht="23.1" customHeight="1">
      <c r="A2007" s="27"/>
      <c r="B2007" s="200"/>
      <c r="C2007" s="85"/>
      <c r="D2007" s="85"/>
      <c r="E2007" s="85"/>
      <c r="F2007" s="185"/>
      <c r="G2007" s="186"/>
      <c r="H2007" s="102"/>
    </row>
    <row r="2008" spans="1:8" ht="23.1" customHeight="1">
      <c r="A2008" s="27"/>
      <c r="B2008" s="200"/>
      <c r="C2008" s="85"/>
      <c r="D2008" s="85"/>
      <c r="E2008" s="85"/>
      <c r="F2008" s="185"/>
      <c r="G2008" s="186"/>
      <c r="H2008" s="102"/>
    </row>
    <row r="2009" spans="1:8" ht="23.1" customHeight="1">
      <c r="A2009" s="27"/>
      <c r="B2009" s="200"/>
      <c r="C2009" s="85"/>
      <c r="D2009" s="85"/>
      <c r="E2009" s="85"/>
      <c r="F2009" s="185"/>
      <c r="G2009" s="186"/>
      <c r="H2009" s="102"/>
    </row>
    <row r="2010" spans="1:8" ht="23.1" customHeight="1">
      <c r="A2010" s="27"/>
      <c r="B2010" s="200"/>
      <c r="C2010" s="85"/>
      <c r="D2010" s="85"/>
      <c r="E2010" s="85"/>
      <c r="F2010" s="185"/>
      <c r="G2010" s="186"/>
      <c r="H2010" s="102"/>
    </row>
    <row r="2011" spans="1:8" ht="23.1" customHeight="1">
      <c r="A2011" s="27"/>
      <c r="B2011" s="200"/>
      <c r="C2011" s="85"/>
      <c r="D2011" s="85"/>
      <c r="E2011" s="85"/>
      <c r="F2011" s="185"/>
      <c r="G2011" s="186"/>
      <c r="H2011" s="102"/>
    </row>
    <row r="2012" spans="1:8" ht="23.1" customHeight="1">
      <c r="A2012" s="27"/>
      <c r="B2012" s="200"/>
      <c r="C2012" s="85"/>
      <c r="D2012" s="85"/>
      <c r="E2012" s="85"/>
      <c r="F2012" s="185"/>
      <c r="G2012" s="186"/>
      <c r="H2012" s="102"/>
    </row>
    <row r="2013" spans="1:8" ht="23.1" customHeight="1">
      <c r="A2013" s="27"/>
      <c r="B2013" s="200"/>
      <c r="C2013" s="85"/>
      <c r="D2013" s="85"/>
      <c r="E2013" s="85"/>
      <c r="F2013" s="185"/>
      <c r="G2013" s="186"/>
      <c r="H2013" s="102"/>
    </row>
    <row r="2014" spans="1:8" ht="23.1" customHeight="1">
      <c r="A2014" s="27"/>
      <c r="B2014" s="200"/>
      <c r="C2014" s="85"/>
      <c r="D2014" s="85"/>
      <c r="E2014" s="85"/>
      <c r="F2014" s="185"/>
      <c r="G2014" s="186"/>
      <c r="H2014" s="102"/>
    </row>
    <row r="2015" spans="1:8" ht="23.1" customHeight="1">
      <c r="A2015" s="27"/>
      <c r="B2015" s="200"/>
      <c r="C2015" s="85"/>
      <c r="D2015" s="85"/>
      <c r="E2015" s="85"/>
      <c r="F2015" s="185"/>
      <c r="G2015" s="186"/>
      <c r="H2015" s="102"/>
    </row>
    <row r="2016" spans="1:8" ht="23.1" customHeight="1">
      <c r="A2016" s="27"/>
      <c r="B2016" s="200"/>
      <c r="C2016" s="85"/>
      <c r="D2016" s="85"/>
      <c r="E2016" s="85"/>
      <c r="F2016" s="185"/>
      <c r="G2016" s="186"/>
      <c r="H2016" s="102"/>
    </row>
    <row r="2017" spans="1:8" ht="23.1" customHeight="1">
      <c r="A2017" s="27"/>
      <c r="B2017" s="200"/>
      <c r="C2017" s="85"/>
      <c r="D2017" s="85"/>
      <c r="E2017" s="85"/>
      <c r="F2017" s="185"/>
      <c r="G2017" s="186"/>
      <c r="H2017" s="102"/>
    </row>
    <row r="2018" spans="1:8" ht="23.1" customHeight="1">
      <c r="A2018" s="27"/>
      <c r="B2018" s="200"/>
      <c r="C2018" s="85"/>
      <c r="D2018" s="85"/>
      <c r="E2018" s="85"/>
      <c r="F2018" s="185"/>
      <c r="G2018" s="186"/>
      <c r="H2018" s="102"/>
    </row>
    <row r="2019" spans="1:8" ht="23.1" customHeight="1">
      <c r="A2019" s="27"/>
      <c r="B2019" s="200"/>
      <c r="C2019" s="85"/>
      <c r="D2019" s="85"/>
      <c r="E2019" s="85"/>
      <c r="F2019" s="185"/>
      <c r="G2019" s="186"/>
      <c r="H2019" s="102"/>
    </row>
    <row r="2020" spans="1:8" ht="23.1" customHeight="1">
      <c r="A2020" s="27"/>
      <c r="B2020" s="200"/>
      <c r="C2020" s="85"/>
      <c r="D2020" s="85"/>
      <c r="E2020" s="85"/>
      <c r="F2020" s="185"/>
      <c r="G2020" s="186"/>
      <c r="H2020" s="102"/>
    </row>
    <row r="2021" spans="1:8" ht="23.1" customHeight="1">
      <c r="A2021" s="27"/>
      <c r="B2021" s="200"/>
      <c r="C2021" s="85"/>
      <c r="D2021" s="85"/>
      <c r="E2021" s="85"/>
      <c r="F2021" s="185"/>
      <c r="G2021" s="186"/>
      <c r="H2021" s="102"/>
    </row>
    <row r="2022" spans="1:8" ht="23.1" customHeight="1">
      <c r="A2022" s="27"/>
      <c r="B2022" s="200"/>
      <c r="C2022" s="85"/>
      <c r="D2022" s="85"/>
      <c r="E2022" s="85"/>
      <c r="F2022" s="185"/>
      <c r="G2022" s="186"/>
      <c r="H2022" s="102"/>
    </row>
    <row r="2023" spans="1:8" ht="23.1" customHeight="1">
      <c r="A2023" s="27"/>
      <c r="B2023" s="200"/>
      <c r="C2023" s="85"/>
      <c r="D2023" s="85"/>
      <c r="E2023" s="85"/>
      <c r="F2023" s="185"/>
      <c r="G2023" s="186"/>
      <c r="H2023" s="102"/>
    </row>
    <row r="2024" spans="1:8" ht="23.1" customHeight="1">
      <c r="A2024" s="27"/>
      <c r="B2024" s="200"/>
      <c r="C2024" s="85"/>
      <c r="D2024" s="85"/>
      <c r="E2024" s="85"/>
      <c r="F2024" s="185"/>
      <c r="G2024" s="186"/>
      <c r="H2024" s="102"/>
    </row>
    <row r="2025" spans="1:8" ht="23.1" customHeight="1">
      <c r="A2025" s="27"/>
      <c r="B2025" s="200"/>
      <c r="C2025" s="85"/>
      <c r="D2025" s="85"/>
      <c r="E2025" s="85"/>
      <c r="F2025" s="185"/>
      <c r="G2025" s="186"/>
      <c r="H2025" s="102"/>
    </row>
    <row r="2026" spans="1:8" ht="23.1" customHeight="1">
      <c r="A2026" s="27"/>
      <c r="B2026" s="200"/>
      <c r="C2026" s="85"/>
      <c r="D2026" s="85"/>
      <c r="E2026" s="85"/>
      <c r="F2026" s="185"/>
      <c r="G2026" s="186"/>
      <c r="H2026" s="102"/>
    </row>
    <row r="2027" spans="1:8" ht="23.1" customHeight="1">
      <c r="A2027" s="27"/>
      <c r="B2027" s="200"/>
      <c r="C2027" s="85"/>
      <c r="D2027" s="85"/>
      <c r="E2027" s="85"/>
      <c r="F2027" s="185"/>
      <c r="G2027" s="186"/>
      <c r="H2027" s="102"/>
    </row>
    <row r="2028" spans="1:8" ht="23.1" customHeight="1">
      <c r="A2028" s="27"/>
      <c r="B2028" s="200"/>
      <c r="C2028" s="85"/>
      <c r="D2028" s="85"/>
      <c r="E2028" s="85"/>
      <c r="F2028" s="185"/>
      <c r="G2028" s="186"/>
      <c r="H2028" s="102"/>
    </row>
    <row r="2029" spans="1:8" ht="23.1" customHeight="1">
      <c r="A2029" s="27"/>
      <c r="B2029" s="200"/>
      <c r="C2029" s="85"/>
      <c r="D2029" s="85"/>
      <c r="E2029" s="85"/>
      <c r="F2029" s="185"/>
      <c r="G2029" s="186"/>
      <c r="H2029" s="102"/>
    </row>
    <row r="2030" spans="1:8" ht="23.1" customHeight="1">
      <c r="A2030" s="27"/>
      <c r="B2030" s="200"/>
      <c r="C2030" s="85"/>
      <c r="D2030" s="85"/>
      <c r="E2030" s="85"/>
      <c r="F2030" s="185"/>
      <c r="G2030" s="186"/>
      <c r="H2030" s="102"/>
    </row>
    <row r="2031" spans="1:8" ht="23.1" customHeight="1">
      <c r="A2031" s="27"/>
      <c r="B2031" s="200"/>
      <c r="C2031" s="85"/>
      <c r="D2031" s="85"/>
      <c r="E2031" s="85"/>
      <c r="F2031" s="185"/>
      <c r="G2031" s="186"/>
      <c r="H2031" s="102"/>
    </row>
    <row r="2032" spans="1:8" ht="23.1" customHeight="1">
      <c r="A2032" s="27"/>
      <c r="B2032" s="200"/>
      <c r="C2032" s="85"/>
      <c r="D2032" s="85"/>
      <c r="E2032" s="85"/>
      <c r="F2032" s="185"/>
      <c r="G2032" s="186"/>
      <c r="H2032" s="102"/>
    </row>
    <row r="2033" spans="1:8" ht="23.1" customHeight="1">
      <c r="A2033" s="27"/>
      <c r="B2033" s="200"/>
      <c r="C2033" s="85"/>
      <c r="D2033" s="85"/>
      <c r="E2033" s="85"/>
      <c r="F2033" s="185"/>
      <c r="G2033" s="186"/>
      <c r="H2033" s="102"/>
    </row>
    <row r="2034" spans="1:8" ht="23.1" customHeight="1">
      <c r="A2034" s="27"/>
      <c r="B2034" s="200"/>
      <c r="C2034" s="85"/>
      <c r="D2034" s="85"/>
      <c r="E2034" s="85"/>
      <c r="F2034" s="185"/>
      <c r="G2034" s="186"/>
      <c r="H2034" s="102"/>
    </row>
    <row r="2035" spans="1:8" ht="23.1" customHeight="1">
      <c r="A2035" s="27"/>
      <c r="B2035" s="200"/>
      <c r="C2035" s="85"/>
      <c r="D2035" s="85"/>
      <c r="E2035" s="85"/>
      <c r="F2035" s="185"/>
      <c r="G2035" s="186"/>
      <c r="H2035" s="102"/>
    </row>
    <row r="2036" spans="1:8" ht="23.1" customHeight="1">
      <c r="A2036" s="27"/>
      <c r="B2036" s="200"/>
      <c r="C2036" s="85"/>
      <c r="D2036" s="85"/>
      <c r="E2036" s="85"/>
      <c r="F2036" s="185"/>
      <c r="G2036" s="186"/>
      <c r="H2036" s="102"/>
    </row>
    <row r="2037" spans="1:8" ht="23.1" customHeight="1">
      <c r="A2037" s="27"/>
      <c r="B2037" s="200"/>
      <c r="C2037" s="85"/>
      <c r="D2037" s="85"/>
      <c r="E2037" s="85"/>
      <c r="F2037" s="185"/>
      <c r="G2037" s="186"/>
      <c r="H2037" s="102"/>
    </row>
    <row r="2038" spans="1:8" ht="23.1" customHeight="1">
      <c r="A2038" s="27"/>
      <c r="B2038" s="200"/>
      <c r="C2038" s="85"/>
      <c r="D2038" s="85"/>
      <c r="E2038" s="85"/>
      <c r="F2038" s="185"/>
      <c r="G2038" s="186"/>
      <c r="H2038" s="102"/>
    </row>
    <row r="2039" spans="1:8" ht="23.1" customHeight="1">
      <c r="A2039" s="27"/>
      <c r="B2039" s="200"/>
      <c r="C2039" s="85"/>
      <c r="D2039" s="85"/>
      <c r="E2039" s="85"/>
      <c r="F2039" s="185"/>
      <c r="G2039" s="186"/>
      <c r="H2039" s="102"/>
    </row>
    <row r="2040" spans="1:8" ht="23.1" customHeight="1">
      <c r="A2040" s="27"/>
      <c r="B2040" s="200"/>
      <c r="C2040" s="85"/>
      <c r="D2040" s="85"/>
      <c r="E2040" s="85"/>
      <c r="F2040" s="185"/>
      <c r="G2040" s="186"/>
      <c r="H2040" s="102"/>
    </row>
    <row r="2041" spans="1:8" ht="23.1" customHeight="1">
      <c r="A2041" s="27"/>
      <c r="B2041" s="200"/>
      <c r="C2041" s="85"/>
      <c r="D2041" s="85"/>
      <c r="E2041" s="85"/>
      <c r="F2041" s="185"/>
      <c r="G2041" s="186"/>
      <c r="H2041" s="102"/>
    </row>
    <row r="2042" spans="1:8" ht="23.1" customHeight="1">
      <c r="A2042" s="27"/>
      <c r="B2042" s="200"/>
      <c r="C2042" s="85"/>
      <c r="D2042" s="85"/>
      <c r="E2042" s="85"/>
      <c r="F2042" s="185"/>
      <c r="G2042" s="186"/>
      <c r="H2042" s="102"/>
    </row>
    <row r="2043" spans="1:8" ht="23.1" customHeight="1">
      <c r="A2043" s="27"/>
      <c r="B2043" s="200"/>
      <c r="C2043" s="85"/>
      <c r="D2043" s="85"/>
      <c r="E2043" s="85"/>
      <c r="F2043" s="185"/>
      <c r="G2043" s="186"/>
      <c r="H2043" s="102"/>
    </row>
    <row r="2044" spans="1:8" ht="23.1" customHeight="1">
      <c r="A2044" s="27"/>
      <c r="B2044" s="200"/>
      <c r="C2044" s="85"/>
      <c r="D2044" s="85"/>
      <c r="E2044" s="85"/>
      <c r="F2044" s="185"/>
      <c r="G2044" s="186"/>
      <c r="H2044" s="102"/>
    </row>
    <row r="2045" spans="1:8" ht="23.1" customHeight="1">
      <c r="A2045" s="27"/>
      <c r="B2045" s="200"/>
      <c r="C2045" s="85"/>
      <c r="D2045" s="85"/>
      <c r="E2045" s="85"/>
      <c r="F2045" s="185"/>
      <c r="G2045" s="186"/>
      <c r="H2045" s="102"/>
    </row>
    <row r="2046" spans="1:8" ht="23.1" customHeight="1">
      <c r="A2046" s="27"/>
      <c r="B2046" s="200"/>
      <c r="C2046" s="85"/>
      <c r="D2046" s="85"/>
      <c r="E2046" s="85"/>
      <c r="F2046" s="185"/>
      <c r="G2046" s="186"/>
      <c r="H2046" s="102"/>
    </row>
    <row r="2047" spans="1:8" ht="23.1" customHeight="1">
      <c r="A2047" s="27"/>
      <c r="B2047" s="200"/>
      <c r="C2047" s="85"/>
      <c r="D2047" s="85"/>
      <c r="E2047" s="85"/>
      <c r="F2047" s="185"/>
      <c r="G2047" s="186"/>
      <c r="H2047" s="102"/>
    </row>
    <row r="2048" spans="1:8" ht="23.1" customHeight="1">
      <c r="A2048" s="27"/>
      <c r="B2048" s="200"/>
      <c r="C2048" s="85"/>
      <c r="D2048" s="85"/>
      <c r="E2048" s="85"/>
      <c r="F2048" s="185"/>
      <c r="G2048" s="186"/>
      <c r="H2048" s="102"/>
    </row>
    <row r="2049" spans="1:8" ht="23.1" customHeight="1">
      <c r="A2049" s="27"/>
      <c r="B2049" s="200"/>
      <c r="C2049" s="85"/>
      <c r="D2049" s="85"/>
      <c r="E2049" s="85"/>
      <c r="F2049" s="185"/>
      <c r="G2049" s="186"/>
      <c r="H2049" s="102"/>
    </row>
    <row r="2050" spans="1:8" ht="23.1" customHeight="1">
      <c r="A2050" s="27"/>
      <c r="B2050" s="200"/>
      <c r="C2050" s="85"/>
      <c r="D2050" s="85"/>
      <c r="E2050" s="85"/>
      <c r="F2050" s="185"/>
      <c r="G2050" s="186"/>
      <c r="H2050" s="102"/>
    </row>
    <row r="2051" spans="1:8" ht="23.1" customHeight="1">
      <c r="A2051" s="27"/>
      <c r="B2051" s="200"/>
      <c r="C2051" s="85"/>
      <c r="D2051" s="85"/>
      <c r="E2051" s="85"/>
      <c r="F2051" s="185"/>
      <c r="G2051" s="186"/>
      <c r="H2051" s="102"/>
    </row>
    <row r="2052" spans="1:8" ht="23.1" customHeight="1">
      <c r="A2052" s="27"/>
      <c r="B2052" s="200"/>
      <c r="C2052" s="85"/>
      <c r="D2052" s="85"/>
      <c r="E2052" s="85"/>
      <c r="F2052" s="185"/>
      <c r="G2052" s="186"/>
      <c r="H2052" s="102"/>
    </row>
    <row r="2053" spans="1:8" ht="23.1" customHeight="1">
      <c r="A2053" s="27"/>
      <c r="B2053" s="200"/>
      <c r="C2053" s="85"/>
      <c r="D2053" s="85"/>
      <c r="E2053" s="85"/>
      <c r="F2053" s="185"/>
      <c r="G2053" s="186"/>
      <c r="H2053" s="102"/>
    </row>
    <row r="2054" spans="1:8" ht="23.1" customHeight="1">
      <c r="A2054" s="27"/>
      <c r="B2054" s="200"/>
      <c r="C2054" s="85"/>
      <c r="D2054" s="85"/>
      <c r="E2054" s="85"/>
      <c r="F2054" s="185"/>
      <c r="G2054" s="186"/>
      <c r="H2054" s="102"/>
    </row>
    <row r="2055" spans="1:8" ht="23.1" customHeight="1">
      <c r="A2055" s="27"/>
      <c r="B2055" s="200"/>
      <c r="C2055" s="85"/>
      <c r="D2055" s="85"/>
      <c r="E2055" s="85"/>
      <c r="F2055" s="185"/>
      <c r="G2055" s="186"/>
      <c r="H2055" s="102"/>
    </row>
    <row r="2056" spans="1:8" ht="23.1" customHeight="1">
      <c r="A2056" s="27"/>
      <c r="B2056" s="200"/>
      <c r="C2056" s="85"/>
      <c r="D2056" s="85"/>
      <c r="E2056" s="85"/>
      <c r="F2056" s="185"/>
      <c r="G2056" s="186"/>
      <c r="H2056" s="102"/>
    </row>
    <row r="2057" spans="1:8" ht="23.1" customHeight="1">
      <c r="A2057" s="27"/>
      <c r="B2057" s="200"/>
      <c r="C2057" s="85"/>
      <c r="D2057" s="85"/>
      <c r="E2057" s="85"/>
      <c r="F2057" s="185"/>
      <c r="G2057" s="186"/>
      <c r="H2057" s="102"/>
    </row>
    <row r="2058" spans="1:8" ht="23.1" customHeight="1">
      <c r="A2058" s="27"/>
      <c r="B2058" s="200"/>
      <c r="C2058" s="85"/>
      <c r="D2058" s="85"/>
      <c r="E2058" s="85"/>
      <c r="F2058" s="185"/>
      <c r="G2058" s="186"/>
      <c r="H2058" s="102"/>
    </row>
    <row r="2059" spans="1:8" ht="23.1" customHeight="1">
      <c r="A2059" s="27"/>
      <c r="B2059" s="200"/>
      <c r="C2059" s="85"/>
      <c r="D2059" s="85"/>
      <c r="E2059" s="85"/>
      <c r="F2059" s="185"/>
      <c r="G2059" s="186"/>
      <c r="H2059" s="102"/>
    </row>
    <row r="2060" spans="1:8" ht="23.1" customHeight="1">
      <c r="A2060" s="27"/>
      <c r="B2060" s="200"/>
      <c r="C2060" s="85"/>
      <c r="D2060" s="85"/>
      <c r="E2060" s="85"/>
      <c r="F2060" s="185"/>
      <c r="G2060" s="186"/>
      <c r="H2060" s="102"/>
    </row>
    <row r="2061" spans="1:8" ht="23.1" customHeight="1">
      <c r="A2061" s="27"/>
      <c r="B2061" s="200"/>
      <c r="C2061" s="85"/>
      <c r="D2061" s="85"/>
      <c r="E2061" s="85"/>
      <c r="F2061" s="185"/>
      <c r="G2061" s="186"/>
      <c r="H2061" s="102"/>
    </row>
    <row r="2062" spans="1:8" ht="23.1" customHeight="1">
      <c r="A2062" s="27"/>
      <c r="B2062" s="200"/>
      <c r="C2062" s="85"/>
      <c r="D2062" s="85"/>
      <c r="E2062" s="85"/>
      <c r="F2062" s="185"/>
      <c r="G2062" s="186"/>
      <c r="H2062" s="102"/>
    </row>
    <row r="2063" spans="1:8" ht="23.1" customHeight="1">
      <c r="A2063" s="27"/>
      <c r="B2063" s="200"/>
      <c r="C2063" s="85"/>
      <c r="D2063" s="85"/>
      <c r="E2063" s="85"/>
      <c r="F2063" s="185"/>
      <c r="G2063" s="186"/>
      <c r="H2063" s="102"/>
    </row>
    <row r="2064" spans="1:8" ht="23.1" customHeight="1">
      <c r="A2064" s="27"/>
      <c r="B2064" s="200"/>
      <c r="C2064" s="85"/>
      <c r="D2064" s="85"/>
      <c r="E2064" s="85"/>
      <c r="F2064" s="185"/>
      <c r="G2064" s="186"/>
      <c r="H2064" s="102"/>
    </row>
    <row r="2065" spans="1:8" ht="23.1" customHeight="1">
      <c r="A2065" s="27"/>
      <c r="B2065" s="200"/>
      <c r="C2065" s="85"/>
      <c r="D2065" s="85"/>
      <c r="E2065" s="85"/>
      <c r="F2065" s="185"/>
      <c r="G2065" s="186"/>
      <c r="H2065" s="102"/>
    </row>
    <row r="2066" spans="1:8" ht="23.1" customHeight="1">
      <c r="A2066" s="27"/>
      <c r="B2066" s="200"/>
      <c r="C2066" s="85"/>
      <c r="D2066" s="85"/>
      <c r="E2066" s="85"/>
      <c r="F2066" s="185"/>
      <c r="G2066" s="186"/>
      <c r="H2066" s="102"/>
    </row>
    <row r="2067" spans="1:8" ht="23.1" customHeight="1">
      <c r="A2067" s="27"/>
      <c r="B2067" s="200"/>
      <c r="C2067" s="85"/>
      <c r="D2067" s="85"/>
      <c r="E2067" s="85"/>
      <c r="F2067" s="185"/>
      <c r="G2067" s="186"/>
      <c r="H2067" s="102"/>
    </row>
    <row r="2068" spans="1:8" ht="23.1" customHeight="1">
      <c r="A2068" s="27"/>
      <c r="B2068" s="200"/>
      <c r="C2068" s="85"/>
      <c r="D2068" s="85"/>
      <c r="E2068" s="85"/>
      <c r="F2068" s="185"/>
      <c r="G2068" s="186"/>
      <c r="H2068" s="102"/>
    </row>
    <row r="2069" spans="1:8" ht="23.1" customHeight="1">
      <c r="A2069" s="27"/>
      <c r="B2069" s="200"/>
      <c r="C2069" s="85"/>
      <c r="D2069" s="85"/>
      <c r="E2069" s="85"/>
      <c r="F2069" s="185"/>
      <c r="G2069" s="186"/>
      <c r="H2069" s="102"/>
    </row>
    <row r="2070" spans="1:8" ht="23.1" customHeight="1">
      <c r="A2070" s="27"/>
      <c r="B2070" s="200"/>
      <c r="C2070" s="85"/>
      <c r="D2070" s="85"/>
      <c r="E2070" s="85"/>
      <c r="F2070" s="185"/>
      <c r="G2070" s="186"/>
      <c r="H2070" s="102"/>
    </row>
    <row r="2071" spans="1:8" ht="23.1" customHeight="1">
      <c r="A2071" s="27"/>
      <c r="B2071" s="200"/>
      <c r="C2071" s="85"/>
      <c r="D2071" s="85"/>
      <c r="E2071" s="85"/>
      <c r="F2071" s="185"/>
      <c r="G2071" s="186"/>
      <c r="H2071" s="102"/>
    </row>
    <row r="2072" spans="1:8" ht="23.1" customHeight="1">
      <c r="A2072" s="27"/>
      <c r="B2072" s="200"/>
      <c r="C2072" s="85"/>
      <c r="D2072" s="85"/>
      <c r="E2072" s="85"/>
      <c r="F2072" s="185"/>
      <c r="G2072" s="186"/>
      <c r="H2072" s="102"/>
    </row>
    <row r="2073" spans="1:8" ht="23.1" customHeight="1">
      <c r="A2073" s="27"/>
      <c r="B2073" s="200"/>
      <c r="C2073" s="85"/>
      <c r="D2073" s="85"/>
      <c r="E2073" s="85"/>
      <c r="F2073" s="185"/>
      <c r="G2073" s="186"/>
      <c r="H2073" s="102"/>
    </row>
    <row r="2074" spans="1:8" ht="23.1" customHeight="1">
      <c r="A2074" s="27"/>
      <c r="B2074" s="200"/>
      <c r="C2074" s="85"/>
      <c r="D2074" s="85"/>
      <c r="E2074" s="85"/>
      <c r="F2074" s="185"/>
      <c r="G2074" s="186"/>
      <c r="H2074" s="102"/>
    </row>
    <row r="2075" spans="1:8" ht="23.1" customHeight="1">
      <c r="A2075" s="27"/>
      <c r="B2075" s="200"/>
      <c r="C2075" s="85"/>
      <c r="D2075" s="85"/>
      <c r="E2075" s="85"/>
      <c r="F2075" s="185"/>
      <c r="G2075" s="186"/>
      <c r="H2075" s="102"/>
    </row>
    <row r="2076" spans="1:8" ht="23.1" customHeight="1">
      <c r="A2076" s="27"/>
      <c r="B2076" s="200"/>
      <c r="C2076" s="85"/>
      <c r="D2076" s="85"/>
      <c r="E2076" s="85"/>
      <c r="F2076" s="185"/>
      <c r="G2076" s="186"/>
      <c r="H2076" s="102"/>
    </row>
    <row r="2077" spans="1:8" ht="23.1" customHeight="1">
      <c r="A2077" s="27"/>
      <c r="B2077" s="200"/>
      <c r="C2077" s="85"/>
      <c r="D2077" s="85"/>
      <c r="E2077" s="85"/>
      <c r="F2077" s="185"/>
      <c r="G2077" s="186"/>
      <c r="H2077" s="102"/>
    </row>
    <row r="2078" spans="1:8" ht="23.1" customHeight="1">
      <c r="A2078" s="27"/>
      <c r="B2078" s="200"/>
      <c r="C2078" s="85"/>
      <c r="D2078" s="85"/>
      <c r="E2078" s="85"/>
      <c r="F2078" s="185"/>
      <c r="G2078" s="186"/>
      <c r="H2078" s="102"/>
    </row>
    <row r="2079" spans="1:8" ht="23.1" customHeight="1">
      <c r="A2079" s="27"/>
      <c r="B2079" s="200"/>
      <c r="C2079" s="85"/>
      <c r="D2079" s="85"/>
      <c r="E2079" s="85"/>
      <c r="F2079" s="185"/>
      <c r="G2079" s="186"/>
      <c r="H2079" s="102"/>
    </row>
    <row r="2080" spans="1:8" ht="23.1" customHeight="1">
      <c r="A2080" s="27"/>
      <c r="B2080" s="200"/>
      <c r="C2080" s="85"/>
      <c r="D2080" s="85"/>
      <c r="E2080" s="85"/>
      <c r="F2080" s="185"/>
      <c r="G2080" s="186"/>
      <c r="H2080" s="102"/>
    </row>
    <row r="2081" spans="1:8" ht="23.1" customHeight="1">
      <c r="A2081" s="27"/>
      <c r="B2081" s="200"/>
      <c r="C2081" s="85"/>
      <c r="D2081" s="85"/>
      <c r="E2081" s="85"/>
      <c r="F2081" s="185"/>
      <c r="G2081" s="186"/>
      <c r="H2081" s="102"/>
    </row>
    <row r="2082" spans="1:8" ht="23.1" customHeight="1">
      <c r="A2082" s="27"/>
      <c r="B2082" s="200"/>
      <c r="C2082" s="85"/>
      <c r="D2082" s="85"/>
      <c r="E2082" s="85"/>
      <c r="F2082" s="185"/>
      <c r="G2082" s="186"/>
      <c r="H2082" s="102"/>
    </row>
    <row r="2083" spans="1:8" ht="23.1" customHeight="1">
      <c r="A2083" s="27"/>
      <c r="B2083" s="200"/>
      <c r="C2083" s="85"/>
      <c r="D2083" s="85"/>
      <c r="E2083" s="85"/>
      <c r="F2083" s="185"/>
      <c r="G2083" s="186"/>
      <c r="H2083" s="102"/>
    </row>
    <row r="2084" spans="1:8" ht="23.1" customHeight="1">
      <c r="A2084" s="27"/>
      <c r="B2084" s="200"/>
      <c r="C2084" s="85"/>
      <c r="D2084" s="85"/>
      <c r="E2084" s="85"/>
      <c r="F2084" s="185"/>
      <c r="G2084" s="186"/>
      <c r="H2084" s="102"/>
    </row>
    <row r="2085" spans="1:8" ht="23.1" customHeight="1">
      <c r="A2085" s="27"/>
      <c r="B2085" s="200"/>
      <c r="C2085" s="85"/>
      <c r="D2085" s="85"/>
      <c r="E2085" s="85"/>
      <c r="F2085" s="185"/>
      <c r="G2085" s="186"/>
      <c r="H2085" s="102"/>
    </row>
    <row r="2086" spans="1:8" ht="23.1" customHeight="1">
      <c r="A2086" s="27"/>
      <c r="B2086" s="200"/>
      <c r="C2086" s="85"/>
      <c r="D2086" s="85"/>
      <c r="E2086" s="85"/>
      <c r="F2086" s="185"/>
      <c r="G2086" s="186"/>
      <c r="H2086" s="102"/>
    </row>
    <row r="2087" spans="1:8" ht="23.1" customHeight="1">
      <c r="A2087" s="27"/>
      <c r="B2087" s="200"/>
      <c r="C2087" s="85"/>
      <c r="D2087" s="85"/>
      <c r="E2087" s="85"/>
      <c r="F2087" s="185"/>
      <c r="G2087" s="186"/>
      <c r="H2087" s="102"/>
    </row>
    <row r="2088" spans="1:8" ht="23.1" customHeight="1">
      <c r="A2088" s="27"/>
      <c r="B2088" s="200"/>
      <c r="C2088" s="85"/>
      <c r="D2088" s="85"/>
      <c r="E2088" s="85"/>
      <c r="F2088" s="185"/>
      <c r="G2088" s="186"/>
      <c r="H2088" s="102"/>
    </row>
    <row r="2089" spans="1:8" ht="23.1" customHeight="1">
      <c r="A2089" s="27"/>
      <c r="B2089" s="200"/>
      <c r="C2089" s="85"/>
      <c r="D2089" s="85"/>
      <c r="E2089" s="85"/>
      <c r="F2089" s="185"/>
      <c r="G2089" s="186"/>
      <c r="H2089" s="102"/>
    </row>
    <row r="2090" spans="1:8" ht="23.1" customHeight="1">
      <c r="A2090" s="27"/>
      <c r="B2090" s="200"/>
      <c r="C2090" s="85"/>
      <c r="D2090" s="85"/>
      <c r="E2090" s="85"/>
      <c r="F2090" s="185"/>
      <c r="G2090" s="186"/>
      <c r="H2090" s="102"/>
    </row>
    <row r="2091" spans="1:8" ht="23.1" customHeight="1">
      <c r="A2091" s="27"/>
      <c r="B2091" s="200"/>
      <c r="C2091" s="85"/>
      <c r="D2091" s="85"/>
      <c r="E2091" s="85"/>
      <c r="F2091" s="185"/>
      <c r="G2091" s="186"/>
      <c r="H2091" s="102"/>
    </row>
    <row r="2092" spans="1:8" ht="23.1" customHeight="1">
      <c r="A2092" s="27"/>
      <c r="B2092" s="200"/>
      <c r="C2092" s="85"/>
      <c r="D2092" s="85"/>
      <c r="E2092" s="85"/>
      <c r="F2092" s="185"/>
      <c r="G2092" s="186"/>
      <c r="H2092" s="102"/>
    </row>
    <row r="2093" spans="1:8" ht="23.1" customHeight="1">
      <c r="A2093" s="27"/>
      <c r="B2093" s="200"/>
      <c r="C2093" s="85"/>
      <c r="D2093" s="85"/>
      <c r="E2093" s="85"/>
      <c r="F2093" s="185"/>
      <c r="G2093" s="186"/>
      <c r="H2093" s="102"/>
    </row>
    <row r="2094" spans="1:8" ht="23.1" customHeight="1">
      <c r="A2094" s="27"/>
      <c r="B2094" s="200"/>
      <c r="C2094" s="85"/>
      <c r="D2094" s="85"/>
      <c r="E2094" s="85"/>
      <c r="F2094" s="185"/>
      <c r="G2094" s="186"/>
      <c r="H2094" s="102"/>
    </row>
    <row r="2095" spans="1:8" ht="23.1" customHeight="1">
      <c r="A2095" s="27"/>
      <c r="B2095" s="200"/>
      <c r="C2095" s="85"/>
      <c r="D2095" s="85"/>
      <c r="E2095" s="85"/>
      <c r="F2095" s="185"/>
      <c r="G2095" s="186"/>
      <c r="H2095" s="102"/>
    </row>
    <row r="2096" spans="1:8" ht="23.1" customHeight="1">
      <c r="A2096" s="27"/>
      <c r="B2096" s="200"/>
      <c r="C2096" s="85"/>
      <c r="D2096" s="85"/>
      <c r="E2096" s="85"/>
      <c r="F2096" s="185"/>
      <c r="G2096" s="186"/>
      <c r="H2096" s="102"/>
    </row>
    <row r="2097" spans="1:8" ht="23.1" customHeight="1">
      <c r="A2097" s="27"/>
      <c r="B2097" s="200"/>
      <c r="C2097" s="85"/>
      <c r="D2097" s="85"/>
      <c r="E2097" s="85"/>
      <c r="F2097" s="185"/>
      <c r="G2097" s="186"/>
      <c r="H2097" s="102"/>
    </row>
    <row r="2098" spans="1:8" ht="23.1" customHeight="1">
      <c r="A2098" s="27"/>
      <c r="B2098" s="200"/>
      <c r="C2098" s="85"/>
      <c r="D2098" s="85"/>
      <c r="E2098" s="85"/>
      <c r="F2098" s="185"/>
      <c r="G2098" s="186"/>
      <c r="H2098" s="102"/>
    </row>
    <row r="2099" spans="1:8" ht="23.1" customHeight="1">
      <c r="A2099" s="27"/>
      <c r="B2099" s="200"/>
      <c r="C2099" s="85"/>
      <c r="D2099" s="85"/>
      <c r="E2099" s="85"/>
      <c r="F2099" s="185"/>
      <c r="G2099" s="186"/>
      <c r="H2099" s="102"/>
    </row>
    <row r="2100" spans="1:8" ht="23.1" customHeight="1">
      <c r="A2100" s="27"/>
      <c r="B2100" s="200"/>
      <c r="C2100" s="85"/>
      <c r="D2100" s="85"/>
      <c r="E2100" s="85"/>
      <c r="F2100" s="185"/>
      <c r="G2100" s="186"/>
      <c r="H2100" s="102"/>
    </row>
    <row r="2101" spans="1:8" ht="23.1" customHeight="1">
      <c r="A2101" s="27"/>
      <c r="B2101" s="200"/>
      <c r="C2101" s="85"/>
      <c r="D2101" s="85"/>
      <c r="E2101" s="85"/>
      <c r="F2101" s="185"/>
      <c r="G2101" s="186"/>
      <c r="H2101" s="102"/>
    </row>
    <row r="2102" spans="1:8" ht="23.1" customHeight="1">
      <c r="A2102" s="27"/>
      <c r="B2102" s="200"/>
      <c r="C2102" s="85"/>
      <c r="D2102" s="85"/>
      <c r="E2102" s="85"/>
      <c r="F2102" s="185"/>
      <c r="G2102" s="186"/>
      <c r="H2102" s="102"/>
    </row>
    <row r="2103" spans="1:8" ht="23.1" customHeight="1">
      <c r="A2103" s="27"/>
      <c r="B2103" s="200"/>
      <c r="C2103" s="85"/>
      <c r="D2103" s="85"/>
      <c r="E2103" s="85"/>
      <c r="F2103" s="185"/>
      <c r="G2103" s="186"/>
      <c r="H2103" s="102"/>
    </row>
    <row r="2104" spans="1:8" ht="23.1" customHeight="1">
      <c r="A2104" s="27"/>
      <c r="B2104" s="200"/>
      <c r="C2104" s="85"/>
      <c r="D2104" s="85"/>
      <c r="E2104" s="85"/>
      <c r="F2104" s="185"/>
      <c r="G2104" s="186"/>
      <c r="H2104" s="102"/>
    </row>
    <row r="2105" spans="1:8" ht="23.1" customHeight="1">
      <c r="A2105" s="27"/>
      <c r="B2105" s="200"/>
      <c r="C2105" s="85"/>
      <c r="D2105" s="85"/>
      <c r="E2105" s="85"/>
      <c r="F2105" s="185"/>
      <c r="G2105" s="186"/>
      <c r="H2105" s="102"/>
    </row>
    <row r="2106" spans="1:8" ht="23.1" customHeight="1">
      <c r="A2106" s="27"/>
      <c r="B2106" s="200"/>
      <c r="C2106" s="85"/>
      <c r="D2106" s="85"/>
      <c r="E2106" s="85"/>
      <c r="F2106" s="185"/>
      <c r="G2106" s="186"/>
      <c r="H2106" s="102"/>
    </row>
    <row r="2107" spans="1:8" ht="23.1" customHeight="1">
      <c r="A2107" s="27"/>
      <c r="B2107" s="200"/>
      <c r="C2107" s="85"/>
      <c r="D2107" s="85"/>
      <c r="E2107" s="85"/>
      <c r="F2107" s="185"/>
      <c r="G2107" s="186"/>
      <c r="H2107" s="102"/>
    </row>
    <row r="2108" spans="1:8" ht="23.1" customHeight="1">
      <c r="A2108" s="27"/>
      <c r="B2108" s="200"/>
      <c r="C2108" s="85"/>
      <c r="D2108" s="85"/>
      <c r="E2108" s="85"/>
      <c r="F2108" s="185"/>
      <c r="G2108" s="186"/>
      <c r="H2108" s="102"/>
    </row>
    <row r="2109" spans="1:8" ht="23.1" customHeight="1">
      <c r="A2109" s="27"/>
      <c r="B2109" s="200"/>
      <c r="C2109" s="85"/>
      <c r="D2109" s="85"/>
      <c r="E2109" s="85"/>
      <c r="F2109" s="185"/>
      <c r="G2109" s="186"/>
      <c r="H2109" s="102"/>
    </row>
    <row r="2110" spans="1:8" ht="23.1" customHeight="1">
      <c r="A2110" s="27"/>
      <c r="B2110" s="200"/>
      <c r="C2110" s="85"/>
      <c r="D2110" s="85"/>
      <c r="E2110" s="85"/>
      <c r="F2110" s="185"/>
      <c r="G2110" s="186"/>
      <c r="H2110" s="102"/>
    </row>
    <row r="2111" spans="1:8" ht="23.1" customHeight="1">
      <c r="A2111" s="27"/>
      <c r="B2111" s="200"/>
      <c r="C2111" s="85"/>
      <c r="D2111" s="85"/>
      <c r="E2111" s="85"/>
      <c r="F2111" s="185"/>
      <c r="G2111" s="186"/>
      <c r="H2111" s="102"/>
    </row>
    <row r="2112" spans="1:8" ht="23.1" customHeight="1">
      <c r="A2112" s="27"/>
      <c r="B2112" s="200"/>
      <c r="C2112" s="85"/>
      <c r="D2112" s="85"/>
      <c r="E2112" s="85"/>
      <c r="F2112" s="185"/>
      <c r="G2112" s="186"/>
      <c r="H2112" s="102"/>
    </row>
    <row r="2113" spans="1:8" ht="23.1" customHeight="1">
      <c r="A2113" s="27"/>
      <c r="B2113" s="200"/>
      <c r="C2113" s="85"/>
      <c r="D2113" s="85"/>
      <c r="E2113" s="85"/>
      <c r="F2113" s="185"/>
      <c r="G2113" s="186"/>
      <c r="H2113" s="102"/>
    </row>
    <row r="2114" spans="1:8" ht="23.1" customHeight="1">
      <c r="A2114" s="27"/>
      <c r="B2114" s="200"/>
      <c r="C2114" s="85"/>
      <c r="D2114" s="85"/>
      <c r="E2114" s="85"/>
      <c r="F2114" s="185"/>
      <c r="G2114" s="186"/>
      <c r="H2114" s="102"/>
    </row>
    <row r="2115" spans="1:8" ht="23.1" customHeight="1">
      <c r="A2115" s="27"/>
      <c r="B2115" s="200"/>
      <c r="C2115" s="85"/>
      <c r="D2115" s="85"/>
      <c r="E2115" s="85"/>
      <c r="F2115" s="185"/>
      <c r="G2115" s="186"/>
      <c r="H2115" s="102"/>
    </row>
    <row r="2116" spans="1:8" ht="23.1" customHeight="1">
      <c r="A2116" s="27"/>
      <c r="B2116" s="200"/>
      <c r="C2116" s="85"/>
      <c r="D2116" s="85"/>
      <c r="E2116" s="85"/>
      <c r="F2116" s="185"/>
      <c r="G2116" s="186"/>
      <c r="H2116" s="102"/>
    </row>
    <row r="2117" spans="1:8" ht="23.1" customHeight="1">
      <c r="A2117" s="27"/>
      <c r="B2117" s="200"/>
      <c r="C2117" s="85"/>
      <c r="D2117" s="85"/>
      <c r="E2117" s="85"/>
      <c r="F2117" s="185"/>
      <c r="G2117" s="186"/>
      <c r="H2117" s="102"/>
    </row>
    <row r="2118" spans="1:8" ht="23.1" customHeight="1">
      <c r="A2118" s="27"/>
      <c r="B2118" s="200"/>
      <c r="C2118" s="85"/>
      <c r="D2118" s="85"/>
      <c r="E2118" s="85"/>
      <c r="F2118" s="185"/>
      <c r="G2118" s="186"/>
      <c r="H2118" s="102"/>
    </row>
    <row r="2119" spans="1:8" ht="23.1" customHeight="1">
      <c r="A2119" s="27"/>
      <c r="B2119" s="200"/>
      <c r="C2119" s="85"/>
      <c r="D2119" s="85"/>
      <c r="E2119" s="85"/>
      <c r="F2119" s="185"/>
      <c r="G2119" s="186"/>
      <c r="H2119" s="102"/>
    </row>
    <row r="2120" spans="1:8" ht="23.1" customHeight="1">
      <c r="A2120" s="27"/>
      <c r="B2120" s="200"/>
      <c r="C2120" s="85"/>
      <c r="D2120" s="85"/>
      <c r="E2120" s="85"/>
      <c r="F2120" s="185"/>
      <c r="G2120" s="186"/>
      <c r="H2120" s="102"/>
    </row>
    <row r="2121" spans="1:8" ht="23.1" customHeight="1">
      <c r="A2121" s="27"/>
      <c r="B2121" s="200"/>
      <c r="C2121" s="85"/>
      <c r="D2121" s="85"/>
      <c r="E2121" s="85"/>
      <c r="F2121" s="185"/>
      <c r="G2121" s="186"/>
      <c r="H2121" s="102"/>
    </row>
    <row r="2122" spans="1:8" ht="23.1" customHeight="1">
      <c r="A2122" s="27"/>
      <c r="B2122" s="200"/>
      <c r="C2122" s="85"/>
      <c r="D2122" s="85"/>
      <c r="E2122" s="85"/>
      <c r="F2122" s="185"/>
      <c r="G2122" s="186"/>
      <c r="H2122" s="102"/>
    </row>
    <row r="2123" spans="1:8" ht="23.1" customHeight="1">
      <c r="A2123" s="27"/>
      <c r="B2123" s="200"/>
      <c r="C2123" s="85"/>
      <c r="D2123" s="85"/>
      <c r="E2123" s="85"/>
      <c r="F2123" s="185"/>
      <c r="G2123" s="186"/>
      <c r="H2123" s="102"/>
    </row>
    <row r="2124" spans="1:8" ht="23.1" customHeight="1">
      <c r="A2124" s="27"/>
      <c r="B2124" s="200"/>
      <c r="C2124" s="85"/>
      <c r="D2124" s="85"/>
      <c r="E2124" s="85"/>
      <c r="F2124" s="185"/>
      <c r="G2124" s="186"/>
      <c r="H2124" s="102"/>
    </row>
    <row r="2125" spans="1:8" ht="23.1" customHeight="1">
      <c r="A2125" s="27"/>
      <c r="B2125" s="200"/>
      <c r="C2125" s="85"/>
      <c r="D2125" s="85"/>
      <c r="E2125" s="85"/>
      <c r="F2125" s="185"/>
      <c r="G2125" s="186"/>
      <c r="H2125" s="102"/>
    </row>
    <row r="2126" spans="1:8" ht="23.1" customHeight="1">
      <c r="A2126" s="27"/>
      <c r="B2126" s="200"/>
      <c r="C2126" s="85"/>
      <c r="D2126" s="85"/>
      <c r="E2126" s="85"/>
      <c r="F2126" s="185"/>
      <c r="G2126" s="186"/>
      <c r="H2126" s="102"/>
    </row>
    <row r="2127" spans="1:8" ht="23.1" customHeight="1">
      <c r="A2127" s="27"/>
      <c r="B2127" s="200"/>
      <c r="C2127" s="85"/>
      <c r="D2127" s="85"/>
      <c r="E2127" s="85"/>
      <c r="F2127" s="185"/>
      <c r="G2127" s="186"/>
      <c r="H2127" s="102"/>
    </row>
    <row r="2128" spans="1:8" ht="23.1" customHeight="1">
      <c r="A2128" s="27"/>
      <c r="B2128" s="200"/>
      <c r="C2128" s="85"/>
      <c r="D2128" s="85"/>
      <c r="E2128" s="85"/>
      <c r="F2128" s="185"/>
      <c r="G2128" s="186"/>
      <c r="H2128" s="102"/>
    </row>
    <row r="2129" spans="1:8" ht="23.1" customHeight="1">
      <c r="A2129" s="27"/>
      <c r="B2129" s="200"/>
      <c r="C2129" s="85"/>
      <c r="D2129" s="85"/>
      <c r="E2129" s="85"/>
      <c r="F2129" s="185"/>
      <c r="G2129" s="186"/>
      <c r="H2129" s="102"/>
    </row>
    <row r="2130" spans="1:8" ht="23.1" customHeight="1">
      <c r="A2130" s="27"/>
      <c r="B2130" s="200"/>
      <c r="C2130" s="85"/>
      <c r="D2130" s="85"/>
      <c r="E2130" s="85"/>
      <c r="F2130" s="185"/>
      <c r="G2130" s="186"/>
      <c r="H2130" s="102"/>
    </row>
    <row r="2131" spans="1:8" ht="23.1" customHeight="1">
      <c r="A2131" s="27"/>
      <c r="B2131" s="200"/>
      <c r="C2131" s="85"/>
      <c r="D2131" s="85"/>
      <c r="E2131" s="85"/>
      <c r="F2131" s="185"/>
      <c r="G2131" s="186"/>
      <c r="H2131" s="102"/>
    </row>
    <row r="2132" spans="1:8" ht="23.1" customHeight="1">
      <c r="A2132" s="27"/>
      <c r="B2132" s="200"/>
      <c r="C2132" s="85"/>
      <c r="D2132" s="85"/>
      <c r="E2132" s="85"/>
      <c r="F2132" s="185"/>
      <c r="G2132" s="186"/>
      <c r="H2132" s="102"/>
    </row>
    <row r="2133" spans="1:8" ht="23.1" customHeight="1">
      <c r="A2133" s="27"/>
      <c r="B2133" s="200"/>
      <c r="C2133" s="85"/>
      <c r="D2133" s="85"/>
      <c r="E2133" s="85"/>
      <c r="F2133" s="185"/>
      <c r="G2133" s="186"/>
      <c r="H2133" s="102"/>
    </row>
    <row r="2134" spans="1:8" ht="23.1" customHeight="1">
      <c r="A2134" s="27"/>
      <c r="B2134" s="200"/>
      <c r="C2134" s="85"/>
      <c r="D2134" s="85"/>
      <c r="E2134" s="85"/>
      <c r="F2134" s="185"/>
      <c r="G2134" s="186"/>
      <c r="H2134" s="102"/>
    </row>
    <row r="2135" spans="1:8" ht="23.1" customHeight="1">
      <c r="A2135" s="27"/>
      <c r="B2135" s="200"/>
      <c r="C2135" s="85"/>
      <c r="D2135" s="85"/>
      <c r="E2135" s="85"/>
      <c r="F2135" s="185"/>
      <c r="G2135" s="186"/>
      <c r="H2135" s="102"/>
    </row>
    <row r="2136" spans="1:8" ht="23.1" customHeight="1">
      <c r="A2136" s="27"/>
      <c r="B2136" s="200"/>
      <c r="C2136" s="85"/>
      <c r="D2136" s="85"/>
      <c r="E2136" s="85"/>
      <c r="F2136" s="185"/>
      <c r="G2136" s="186"/>
      <c r="H2136" s="102"/>
    </row>
    <row r="2137" spans="1:8" ht="23.1" customHeight="1">
      <c r="A2137" s="27"/>
      <c r="B2137" s="200"/>
      <c r="C2137" s="85"/>
      <c r="D2137" s="85"/>
      <c r="E2137" s="85"/>
      <c r="F2137" s="185"/>
      <c r="G2137" s="186"/>
      <c r="H2137" s="102"/>
    </row>
    <row r="2138" spans="1:8" ht="23.1" customHeight="1">
      <c r="A2138" s="27"/>
      <c r="B2138" s="200"/>
      <c r="C2138" s="85"/>
      <c r="D2138" s="85"/>
      <c r="E2138" s="85"/>
      <c r="F2138" s="185"/>
      <c r="G2138" s="186"/>
      <c r="H2138" s="102"/>
    </row>
    <row r="2139" spans="1:8" ht="23.1" customHeight="1">
      <c r="A2139" s="27"/>
      <c r="B2139" s="200"/>
      <c r="C2139" s="85"/>
      <c r="D2139" s="85"/>
      <c r="E2139" s="85"/>
      <c r="F2139" s="185"/>
      <c r="G2139" s="186"/>
      <c r="H2139" s="102"/>
    </row>
    <row r="2140" spans="1:8" ht="23.1" customHeight="1">
      <c r="A2140" s="27"/>
      <c r="B2140" s="200"/>
      <c r="C2140" s="85"/>
      <c r="D2140" s="85"/>
      <c r="E2140" s="85"/>
      <c r="F2140" s="185"/>
      <c r="G2140" s="186"/>
      <c r="H2140" s="102"/>
    </row>
    <row r="2141" spans="1:8" ht="23.1" customHeight="1">
      <c r="A2141" s="27"/>
      <c r="B2141" s="200"/>
      <c r="C2141" s="85"/>
      <c r="D2141" s="85"/>
      <c r="E2141" s="85"/>
      <c r="F2141" s="185"/>
      <c r="G2141" s="186"/>
      <c r="H2141" s="102"/>
    </row>
    <row r="2142" spans="1:8" ht="23.1" customHeight="1">
      <c r="A2142" s="27"/>
      <c r="B2142" s="200"/>
      <c r="C2142" s="85"/>
      <c r="D2142" s="85"/>
      <c r="E2142" s="85"/>
      <c r="F2142" s="185"/>
      <c r="G2142" s="186"/>
      <c r="H2142" s="102"/>
    </row>
    <row r="2143" spans="1:8" ht="23.1" customHeight="1">
      <c r="A2143" s="27"/>
      <c r="B2143" s="200"/>
      <c r="C2143" s="85"/>
      <c r="D2143" s="85"/>
      <c r="E2143" s="85"/>
      <c r="F2143" s="185"/>
      <c r="G2143" s="186"/>
      <c r="H2143" s="102"/>
    </row>
    <row r="2144" spans="1:8" ht="23.1" customHeight="1">
      <c r="A2144" s="27"/>
      <c r="B2144" s="200"/>
      <c r="C2144" s="85"/>
      <c r="D2144" s="85"/>
      <c r="E2144" s="85"/>
      <c r="F2144" s="185"/>
      <c r="G2144" s="186"/>
      <c r="H2144" s="102"/>
    </row>
    <row r="2145" spans="1:8" ht="23.1" customHeight="1">
      <c r="A2145" s="27"/>
      <c r="B2145" s="200"/>
      <c r="C2145" s="85"/>
      <c r="D2145" s="85"/>
      <c r="E2145" s="85"/>
      <c r="F2145" s="185"/>
      <c r="G2145" s="186"/>
      <c r="H2145" s="102"/>
    </row>
    <row r="2146" spans="1:8" ht="23.1" customHeight="1">
      <c r="A2146" s="27"/>
      <c r="B2146" s="200"/>
      <c r="C2146" s="85"/>
      <c r="D2146" s="85"/>
      <c r="E2146" s="85"/>
      <c r="F2146" s="185"/>
      <c r="G2146" s="186"/>
      <c r="H2146" s="102"/>
    </row>
    <row r="2147" spans="1:8" ht="23.1" customHeight="1">
      <c r="A2147" s="27"/>
      <c r="B2147" s="200"/>
      <c r="C2147" s="85"/>
      <c r="D2147" s="85"/>
      <c r="E2147" s="85"/>
      <c r="F2147" s="185"/>
      <c r="G2147" s="186"/>
      <c r="H2147" s="102"/>
    </row>
    <row r="2148" spans="1:8" ht="23.1" customHeight="1">
      <c r="A2148" s="27"/>
      <c r="B2148" s="200"/>
      <c r="C2148" s="85"/>
      <c r="D2148" s="85"/>
      <c r="E2148" s="85"/>
      <c r="F2148" s="185"/>
      <c r="G2148" s="186"/>
      <c r="H2148" s="102"/>
    </row>
    <row r="2149" spans="1:8" ht="23.1" customHeight="1">
      <c r="A2149" s="27"/>
      <c r="B2149" s="200"/>
      <c r="C2149" s="85"/>
      <c r="D2149" s="85"/>
      <c r="E2149" s="85"/>
      <c r="F2149" s="185"/>
      <c r="G2149" s="186"/>
      <c r="H2149" s="102"/>
    </row>
    <row r="2150" spans="1:8" ht="23.1" customHeight="1">
      <c r="A2150" s="27"/>
      <c r="B2150" s="200"/>
      <c r="C2150" s="85"/>
      <c r="D2150" s="85"/>
      <c r="E2150" s="85"/>
      <c r="F2150" s="185"/>
      <c r="G2150" s="186"/>
      <c r="H2150" s="102"/>
    </row>
    <row r="2151" spans="1:8" ht="23.1" customHeight="1">
      <c r="A2151" s="27"/>
      <c r="B2151" s="200"/>
      <c r="C2151" s="85"/>
      <c r="D2151" s="85"/>
      <c r="E2151" s="85"/>
      <c r="F2151" s="185"/>
      <c r="G2151" s="186"/>
      <c r="H2151" s="102"/>
    </row>
    <row r="2152" spans="1:8" ht="23.1" customHeight="1">
      <c r="A2152" s="27"/>
      <c r="B2152" s="200"/>
      <c r="C2152" s="85"/>
      <c r="D2152" s="85"/>
      <c r="E2152" s="85"/>
      <c r="F2152" s="185"/>
      <c r="G2152" s="186"/>
      <c r="H2152" s="102"/>
    </row>
    <row r="2153" spans="1:8" ht="23.1" customHeight="1">
      <c r="A2153" s="27"/>
      <c r="B2153" s="200"/>
      <c r="C2153" s="85"/>
      <c r="D2153" s="85"/>
      <c r="E2153" s="85"/>
      <c r="F2153" s="185"/>
      <c r="G2153" s="186"/>
      <c r="H2153" s="102"/>
    </row>
    <row r="2154" spans="1:8" ht="23.1" customHeight="1">
      <c r="A2154" s="27"/>
      <c r="B2154" s="200"/>
      <c r="C2154" s="85"/>
      <c r="D2154" s="85"/>
      <c r="E2154" s="85"/>
      <c r="F2154" s="185"/>
      <c r="G2154" s="186"/>
      <c r="H2154" s="102"/>
    </row>
    <row r="2155" spans="1:8" ht="23.1" customHeight="1">
      <c r="A2155" s="27"/>
      <c r="B2155" s="200"/>
      <c r="C2155" s="85"/>
      <c r="D2155" s="85"/>
      <c r="E2155" s="85"/>
      <c r="F2155" s="185"/>
      <c r="G2155" s="186"/>
      <c r="H2155" s="102"/>
    </row>
    <row r="2156" spans="1:8" ht="23.1" customHeight="1">
      <c r="A2156" s="27"/>
      <c r="B2156" s="200"/>
      <c r="C2156" s="85"/>
      <c r="D2156" s="85"/>
      <c r="E2156" s="85"/>
      <c r="F2156" s="185"/>
      <c r="G2156" s="186"/>
      <c r="H2156" s="102"/>
    </row>
    <row r="2157" spans="1:8" ht="23.1" customHeight="1">
      <c r="A2157" s="27"/>
      <c r="B2157" s="200"/>
      <c r="C2157" s="85"/>
      <c r="D2157" s="85"/>
      <c r="E2157" s="85"/>
      <c r="F2157" s="185"/>
      <c r="G2157" s="186"/>
      <c r="H2157" s="102"/>
    </row>
    <row r="2158" spans="1:8" ht="23.1" customHeight="1">
      <c r="A2158" s="27"/>
      <c r="B2158" s="200"/>
      <c r="C2158" s="85"/>
      <c r="D2158" s="85"/>
      <c r="E2158" s="85"/>
      <c r="F2158" s="185"/>
      <c r="G2158" s="186"/>
      <c r="H2158" s="102"/>
    </row>
    <row r="2159" spans="1:8" ht="23.1" customHeight="1">
      <c r="A2159" s="27"/>
      <c r="B2159" s="200"/>
      <c r="C2159" s="85"/>
      <c r="D2159" s="85"/>
      <c r="E2159" s="85"/>
      <c r="F2159" s="185"/>
      <c r="G2159" s="186"/>
      <c r="H2159" s="102"/>
    </row>
    <row r="2160" spans="1:8" ht="23.1" customHeight="1">
      <c r="A2160" s="27"/>
      <c r="B2160" s="200"/>
      <c r="C2160" s="85"/>
      <c r="D2160" s="85"/>
      <c r="E2160" s="85"/>
      <c r="F2160" s="185"/>
      <c r="G2160" s="186"/>
      <c r="H2160" s="102"/>
    </row>
    <row r="2161" spans="1:8" ht="23.1" customHeight="1">
      <c r="A2161" s="27"/>
      <c r="B2161" s="200"/>
      <c r="C2161" s="85"/>
      <c r="D2161" s="85"/>
      <c r="E2161" s="85"/>
      <c r="F2161" s="185"/>
      <c r="G2161" s="186"/>
      <c r="H2161" s="102"/>
    </row>
    <row r="2162" spans="1:8" ht="23.1" customHeight="1">
      <c r="A2162" s="27"/>
      <c r="B2162" s="200"/>
      <c r="C2162" s="85"/>
      <c r="D2162" s="85"/>
      <c r="E2162" s="85"/>
      <c r="F2162" s="185"/>
      <c r="G2162" s="186"/>
      <c r="H2162" s="102"/>
    </row>
    <row r="2163" spans="1:8" ht="23.1" customHeight="1">
      <c r="A2163" s="27"/>
      <c r="B2163" s="200"/>
      <c r="C2163" s="85"/>
      <c r="D2163" s="85"/>
      <c r="E2163" s="85"/>
      <c r="F2163" s="185"/>
      <c r="G2163" s="186"/>
      <c r="H2163" s="102"/>
    </row>
    <row r="2164" spans="1:8" ht="23.1" customHeight="1">
      <c r="A2164" s="27"/>
      <c r="B2164" s="200"/>
      <c r="C2164" s="85"/>
      <c r="D2164" s="85"/>
      <c r="E2164" s="85"/>
      <c r="F2164" s="185"/>
      <c r="G2164" s="186"/>
      <c r="H2164" s="102"/>
    </row>
    <row r="2165" spans="1:8" ht="23.1" customHeight="1">
      <c r="A2165" s="27"/>
      <c r="B2165" s="200"/>
      <c r="C2165" s="85"/>
      <c r="D2165" s="85"/>
      <c r="E2165" s="85"/>
      <c r="F2165" s="185"/>
      <c r="G2165" s="186"/>
      <c r="H2165" s="102"/>
    </row>
    <row r="2166" spans="1:8" ht="23.1" customHeight="1">
      <c r="A2166" s="27"/>
      <c r="B2166" s="200"/>
      <c r="C2166" s="85"/>
      <c r="D2166" s="85"/>
      <c r="E2166" s="85"/>
      <c r="F2166" s="185"/>
      <c r="G2166" s="186"/>
      <c r="H2166" s="102"/>
    </row>
    <row r="2167" spans="1:8" ht="23.1" customHeight="1">
      <c r="A2167" s="27"/>
      <c r="B2167" s="200"/>
      <c r="C2167" s="85"/>
      <c r="D2167" s="85"/>
      <c r="E2167" s="85"/>
      <c r="F2167" s="185"/>
      <c r="G2167" s="186"/>
      <c r="H2167" s="102"/>
    </row>
    <row r="2168" spans="1:8" ht="23.1" customHeight="1">
      <c r="A2168" s="27"/>
      <c r="B2168" s="200"/>
      <c r="C2168" s="85"/>
      <c r="D2168" s="85"/>
      <c r="E2168" s="85"/>
      <c r="F2168" s="185"/>
      <c r="G2168" s="186"/>
      <c r="H2168" s="102"/>
    </row>
    <row r="2169" spans="1:8" ht="23.1" customHeight="1">
      <c r="A2169" s="27"/>
      <c r="B2169" s="200"/>
      <c r="C2169" s="85"/>
      <c r="D2169" s="85"/>
      <c r="E2169" s="85"/>
      <c r="F2169" s="185"/>
      <c r="G2169" s="186"/>
      <c r="H2169" s="102"/>
    </row>
    <row r="2170" spans="1:8" ht="23.1" customHeight="1">
      <c r="A2170" s="27"/>
      <c r="B2170" s="200"/>
      <c r="C2170" s="85"/>
      <c r="D2170" s="85"/>
      <c r="E2170" s="85"/>
      <c r="F2170" s="185"/>
      <c r="G2170" s="186"/>
      <c r="H2170" s="102"/>
    </row>
    <row r="2171" spans="1:8" ht="23.1" customHeight="1">
      <c r="A2171" s="27"/>
      <c r="B2171" s="200"/>
      <c r="C2171" s="85"/>
      <c r="D2171" s="85"/>
      <c r="E2171" s="85"/>
      <c r="F2171" s="185"/>
      <c r="G2171" s="186"/>
      <c r="H2171" s="102"/>
    </row>
    <row r="2172" spans="1:8" ht="23.1" customHeight="1">
      <c r="A2172" s="27"/>
      <c r="B2172" s="200"/>
      <c r="C2172" s="85"/>
      <c r="D2172" s="85"/>
      <c r="E2172" s="85"/>
      <c r="F2172" s="185"/>
      <c r="G2172" s="186"/>
      <c r="H2172" s="102"/>
    </row>
    <row r="2173" spans="1:8" ht="23.1" customHeight="1">
      <c r="A2173" s="27"/>
      <c r="B2173" s="200"/>
      <c r="C2173" s="85"/>
      <c r="D2173" s="85"/>
      <c r="E2173" s="85"/>
      <c r="F2173" s="185"/>
      <c r="G2173" s="186"/>
      <c r="H2173" s="102"/>
    </row>
    <row r="2174" spans="1:8" ht="23.1" customHeight="1">
      <c r="A2174" s="27"/>
      <c r="B2174" s="200"/>
      <c r="C2174" s="85"/>
      <c r="D2174" s="85"/>
      <c r="E2174" s="85"/>
      <c r="F2174" s="185"/>
      <c r="G2174" s="186"/>
      <c r="H2174" s="102"/>
    </row>
    <row r="2175" spans="1:8" ht="23.1" customHeight="1">
      <c r="A2175" s="27"/>
      <c r="B2175" s="200"/>
      <c r="C2175" s="85"/>
      <c r="D2175" s="85"/>
      <c r="E2175" s="85"/>
      <c r="F2175" s="185"/>
      <c r="G2175" s="186"/>
      <c r="H2175" s="102"/>
    </row>
    <row r="2176" spans="1:8" ht="23.1" customHeight="1">
      <c r="A2176" s="27"/>
      <c r="B2176" s="200"/>
      <c r="C2176" s="85"/>
      <c r="D2176" s="85"/>
      <c r="E2176" s="85"/>
      <c r="F2176" s="185"/>
      <c r="G2176" s="186"/>
      <c r="H2176" s="102"/>
    </row>
    <row r="2177" spans="1:8" ht="23.1" customHeight="1">
      <c r="A2177" s="27"/>
      <c r="B2177" s="200"/>
      <c r="C2177" s="85"/>
      <c r="D2177" s="85"/>
      <c r="E2177" s="85"/>
      <c r="F2177" s="185"/>
      <c r="G2177" s="186"/>
      <c r="H2177" s="102"/>
    </row>
    <row r="2178" spans="1:8" ht="23.1" customHeight="1">
      <c r="A2178" s="27"/>
      <c r="B2178" s="200"/>
      <c r="C2178" s="85"/>
      <c r="D2178" s="85"/>
      <c r="E2178" s="85"/>
      <c r="F2178" s="185"/>
      <c r="G2178" s="186"/>
      <c r="H2178" s="102"/>
    </row>
    <row r="2179" spans="1:8" ht="23.1" customHeight="1">
      <c r="A2179" s="27"/>
      <c r="B2179" s="200"/>
      <c r="C2179" s="85"/>
      <c r="D2179" s="85"/>
      <c r="E2179" s="85"/>
      <c r="F2179" s="185"/>
      <c r="G2179" s="186"/>
      <c r="H2179" s="102"/>
    </row>
    <row r="2180" spans="1:8" ht="23.1" customHeight="1">
      <c r="A2180" s="27"/>
      <c r="B2180" s="200"/>
      <c r="C2180" s="85"/>
      <c r="D2180" s="85"/>
      <c r="E2180" s="85"/>
      <c r="F2180" s="185"/>
      <c r="G2180" s="186"/>
      <c r="H2180" s="102"/>
    </row>
    <row r="2181" spans="1:8" ht="23.1" customHeight="1">
      <c r="A2181" s="27"/>
      <c r="B2181" s="200"/>
      <c r="C2181" s="85"/>
      <c r="D2181" s="85"/>
      <c r="E2181" s="85"/>
      <c r="F2181" s="185"/>
      <c r="G2181" s="186"/>
      <c r="H2181" s="102"/>
    </row>
    <row r="2182" spans="1:8" ht="23.1" customHeight="1">
      <c r="A2182" s="27"/>
      <c r="B2182" s="200"/>
      <c r="C2182" s="85"/>
      <c r="D2182" s="85"/>
      <c r="E2182" s="85"/>
      <c r="F2182" s="185"/>
      <c r="G2182" s="186"/>
      <c r="H2182" s="102"/>
    </row>
    <row r="2183" spans="1:8" ht="23.1" customHeight="1">
      <c r="A2183" s="27"/>
      <c r="B2183" s="200"/>
      <c r="C2183" s="85"/>
      <c r="D2183" s="85"/>
      <c r="E2183" s="85"/>
      <c r="F2183" s="185"/>
      <c r="G2183" s="186"/>
      <c r="H2183" s="102"/>
    </row>
    <row r="2184" spans="1:8" ht="23.1" customHeight="1">
      <c r="A2184" s="27"/>
      <c r="B2184" s="200"/>
      <c r="C2184" s="85"/>
      <c r="D2184" s="85"/>
      <c r="E2184" s="85"/>
      <c r="F2184" s="185"/>
      <c r="G2184" s="186"/>
      <c r="H2184" s="102"/>
    </row>
    <row r="2185" spans="1:8" ht="23.1" customHeight="1">
      <c r="A2185" s="27"/>
      <c r="B2185" s="200"/>
      <c r="C2185" s="85"/>
      <c r="D2185" s="85"/>
      <c r="E2185" s="85"/>
      <c r="F2185" s="185"/>
      <c r="G2185" s="186"/>
      <c r="H2185" s="102"/>
    </row>
    <row r="2186" spans="1:8" ht="23.1" customHeight="1">
      <c r="A2186" s="27"/>
      <c r="B2186" s="200"/>
      <c r="C2186" s="85"/>
      <c r="D2186" s="85"/>
      <c r="E2186" s="85"/>
      <c r="F2186" s="185"/>
      <c r="G2186" s="186"/>
      <c r="H2186" s="102"/>
    </row>
    <row r="2187" spans="1:8" ht="23.1" customHeight="1">
      <c r="A2187" s="27"/>
      <c r="B2187" s="200"/>
      <c r="C2187" s="85"/>
      <c r="D2187" s="85"/>
      <c r="E2187" s="85"/>
      <c r="F2187" s="185"/>
      <c r="G2187" s="186"/>
      <c r="H2187" s="102"/>
    </row>
    <row r="2188" spans="1:8" ht="23.1" customHeight="1">
      <c r="A2188" s="27"/>
      <c r="B2188" s="200"/>
      <c r="C2188" s="85"/>
      <c r="D2188" s="85"/>
      <c r="E2188" s="85"/>
      <c r="F2188" s="185"/>
      <c r="G2188" s="186"/>
      <c r="H2188" s="102"/>
    </row>
    <row r="2189" spans="1:8" ht="23.1" customHeight="1">
      <c r="A2189" s="27"/>
      <c r="B2189" s="200"/>
      <c r="C2189" s="85"/>
      <c r="D2189" s="85"/>
      <c r="E2189" s="85"/>
      <c r="F2189" s="185"/>
      <c r="G2189" s="186"/>
      <c r="H2189" s="102"/>
    </row>
    <row r="2190" spans="1:8" ht="23.1" customHeight="1">
      <c r="A2190" s="27"/>
      <c r="B2190" s="200"/>
      <c r="C2190" s="85"/>
      <c r="D2190" s="85"/>
      <c r="E2190" s="85"/>
      <c r="F2190" s="185"/>
      <c r="G2190" s="186"/>
      <c r="H2190" s="102"/>
    </row>
    <row r="2191" spans="1:8" ht="23.1" customHeight="1">
      <c r="A2191" s="27"/>
      <c r="B2191" s="200"/>
      <c r="C2191" s="85"/>
      <c r="D2191" s="85"/>
      <c r="E2191" s="85"/>
      <c r="F2191" s="185"/>
      <c r="G2191" s="186"/>
      <c r="H2191" s="102"/>
    </row>
    <row r="2192" spans="1:8" ht="23.1" customHeight="1">
      <c r="A2192" s="27"/>
      <c r="B2192" s="200"/>
      <c r="C2192" s="85"/>
      <c r="D2192" s="85"/>
      <c r="E2192" s="85"/>
      <c r="F2192" s="185"/>
      <c r="G2192" s="186"/>
      <c r="H2192" s="102"/>
    </row>
    <row r="2193" spans="1:8" ht="23.1" customHeight="1">
      <c r="A2193" s="27"/>
      <c r="B2193" s="200"/>
      <c r="C2193" s="85"/>
      <c r="D2193" s="85"/>
      <c r="E2193" s="85"/>
      <c r="F2193" s="185"/>
      <c r="G2193" s="186"/>
      <c r="H2193" s="102"/>
    </row>
    <row r="2194" spans="1:8" ht="23.1" customHeight="1">
      <c r="A2194" s="27"/>
      <c r="B2194" s="200"/>
      <c r="C2194" s="85"/>
      <c r="D2194" s="85"/>
      <c r="E2194" s="85"/>
      <c r="F2194" s="185"/>
      <c r="G2194" s="186"/>
      <c r="H2194" s="102"/>
    </row>
    <row r="2195" spans="1:8" ht="23.1" customHeight="1">
      <c r="A2195" s="27"/>
      <c r="B2195" s="200"/>
      <c r="C2195" s="85"/>
      <c r="D2195" s="85"/>
      <c r="E2195" s="85"/>
      <c r="F2195" s="185"/>
      <c r="G2195" s="186"/>
      <c r="H2195" s="102"/>
    </row>
    <row r="2196" spans="1:8" ht="23.1" customHeight="1">
      <c r="A2196" s="27"/>
      <c r="B2196" s="200"/>
      <c r="C2196" s="85"/>
      <c r="D2196" s="85"/>
      <c r="E2196" s="85"/>
      <c r="F2196" s="185"/>
      <c r="G2196" s="186"/>
      <c r="H2196" s="102"/>
    </row>
    <row r="2197" spans="1:8" ht="23.1" customHeight="1">
      <c r="A2197" s="27"/>
      <c r="B2197" s="200"/>
      <c r="C2197" s="85"/>
      <c r="D2197" s="85"/>
      <c r="E2197" s="85"/>
      <c r="F2197" s="185"/>
      <c r="G2197" s="186"/>
      <c r="H2197" s="102"/>
    </row>
    <row r="2198" spans="1:8" ht="23.1" customHeight="1">
      <c r="A2198" s="27"/>
      <c r="B2198" s="200"/>
      <c r="C2198" s="85"/>
      <c r="D2198" s="85"/>
      <c r="E2198" s="85"/>
      <c r="F2198" s="185"/>
      <c r="G2198" s="186"/>
      <c r="H2198" s="102"/>
    </row>
    <row r="2199" spans="1:8" ht="23.1" customHeight="1">
      <c r="A2199" s="27"/>
      <c r="B2199" s="200"/>
      <c r="C2199" s="85"/>
      <c r="D2199" s="85"/>
      <c r="E2199" s="85"/>
      <c r="F2199" s="185"/>
      <c r="G2199" s="186"/>
      <c r="H2199" s="102"/>
    </row>
    <row r="2200" spans="1:8" ht="23.1" customHeight="1">
      <c r="A2200" s="27"/>
      <c r="B2200" s="200"/>
      <c r="C2200" s="85"/>
      <c r="D2200" s="85"/>
      <c r="E2200" s="85"/>
      <c r="F2200" s="185"/>
      <c r="G2200" s="186"/>
      <c r="H2200" s="102"/>
    </row>
    <row r="2201" spans="1:8" ht="23.1" customHeight="1">
      <c r="A2201" s="27"/>
      <c r="B2201" s="200"/>
      <c r="C2201" s="85"/>
      <c r="D2201" s="85"/>
      <c r="E2201" s="85"/>
      <c r="F2201" s="185"/>
      <c r="G2201" s="186"/>
      <c r="H2201" s="102"/>
    </row>
    <row r="2202" spans="1:8" ht="23.1" customHeight="1">
      <c r="A2202" s="27"/>
      <c r="B2202" s="200"/>
      <c r="C2202" s="85"/>
      <c r="D2202" s="85"/>
      <c r="E2202" s="85"/>
      <c r="F2202" s="185"/>
      <c r="G2202" s="186"/>
      <c r="H2202" s="102"/>
    </row>
    <row r="2203" spans="1:8" ht="23.1" customHeight="1">
      <c r="A2203" s="27"/>
      <c r="B2203" s="200"/>
      <c r="C2203" s="85"/>
      <c r="D2203" s="85"/>
      <c r="E2203" s="85"/>
      <c r="F2203" s="185"/>
      <c r="G2203" s="186"/>
      <c r="H2203" s="102"/>
    </row>
    <row r="2204" spans="1:8" ht="23.1" customHeight="1">
      <c r="A2204" s="27"/>
      <c r="B2204" s="200"/>
      <c r="C2204" s="85"/>
      <c r="D2204" s="85"/>
      <c r="E2204" s="85"/>
      <c r="F2204" s="185"/>
      <c r="G2204" s="186"/>
      <c r="H2204" s="102"/>
    </row>
    <row r="2205" spans="1:8" ht="23.1" customHeight="1">
      <c r="A2205" s="27"/>
      <c r="B2205" s="200"/>
      <c r="C2205" s="85"/>
      <c r="D2205" s="85"/>
      <c r="E2205" s="85"/>
      <c r="F2205" s="185"/>
      <c r="G2205" s="186"/>
      <c r="H2205" s="102"/>
    </row>
    <row r="2206" spans="1:8" ht="23.1" customHeight="1">
      <c r="A2206" s="27"/>
      <c r="B2206" s="200"/>
      <c r="C2206" s="85"/>
      <c r="D2206" s="85"/>
      <c r="E2206" s="85"/>
      <c r="F2206" s="185"/>
      <c r="G2206" s="186"/>
      <c r="H2206" s="102"/>
    </row>
    <row r="2207" spans="1:8" ht="23.1" customHeight="1">
      <c r="A2207" s="27"/>
      <c r="B2207" s="200"/>
      <c r="C2207" s="85"/>
      <c r="D2207" s="85"/>
      <c r="E2207" s="85"/>
      <c r="F2207" s="185"/>
      <c r="G2207" s="186"/>
      <c r="H2207" s="102"/>
    </row>
    <row r="2208" spans="1:8" ht="23.1" customHeight="1">
      <c r="A2208" s="27"/>
      <c r="B2208" s="200"/>
      <c r="C2208" s="85"/>
      <c r="D2208" s="85"/>
      <c r="E2208" s="85"/>
      <c r="F2208" s="185"/>
      <c r="G2208" s="186"/>
      <c r="H2208" s="102"/>
    </row>
    <row r="2209" spans="1:8" ht="23.1" customHeight="1">
      <c r="A2209" s="27"/>
      <c r="B2209" s="200"/>
      <c r="C2209" s="85"/>
      <c r="D2209" s="85"/>
      <c r="E2209" s="85"/>
      <c r="F2209" s="185"/>
      <c r="G2209" s="186"/>
      <c r="H2209" s="102"/>
    </row>
    <row r="2210" spans="1:8" ht="23.1" customHeight="1">
      <c r="A2210" s="27"/>
      <c r="B2210" s="200"/>
      <c r="C2210" s="85"/>
      <c r="D2210" s="85"/>
      <c r="E2210" s="85"/>
      <c r="F2210" s="185"/>
      <c r="G2210" s="186"/>
      <c r="H2210" s="102"/>
    </row>
    <row r="2211" spans="1:8" ht="23.1" customHeight="1">
      <c r="A2211" s="27"/>
      <c r="B2211" s="200"/>
      <c r="C2211" s="85"/>
      <c r="D2211" s="85"/>
      <c r="E2211" s="85"/>
      <c r="F2211" s="185"/>
      <c r="G2211" s="186"/>
      <c r="H2211" s="102"/>
    </row>
    <row r="2212" spans="1:8" ht="23.1" customHeight="1">
      <c r="A2212" s="27"/>
      <c r="B2212" s="200"/>
      <c r="C2212" s="85"/>
      <c r="D2212" s="85"/>
      <c r="E2212" s="85"/>
      <c r="F2212" s="185"/>
      <c r="G2212" s="186"/>
      <c r="H2212" s="102"/>
    </row>
    <row r="2213" spans="1:8" ht="23.1" customHeight="1">
      <c r="A2213" s="27"/>
      <c r="B2213" s="200"/>
      <c r="C2213" s="85"/>
      <c r="D2213" s="85"/>
      <c r="E2213" s="85"/>
      <c r="F2213" s="185"/>
      <c r="G2213" s="186"/>
      <c r="H2213" s="102"/>
    </row>
    <row r="2214" spans="1:8" ht="23.1" customHeight="1">
      <c r="A2214" s="27"/>
      <c r="B2214" s="200"/>
      <c r="C2214" s="85"/>
      <c r="D2214" s="85"/>
      <c r="E2214" s="85"/>
      <c r="F2214" s="185"/>
      <c r="G2214" s="186"/>
      <c r="H2214" s="102"/>
    </row>
    <row r="2215" spans="1:8" ht="23.1" customHeight="1">
      <c r="A2215" s="27"/>
      <c r="B2215" s="200"/>
      <c r="C2215" s="85"/>
      <c r="D2215" s="85"/>
      <c r="E2215" s="85"/>
      <c r="F2215" s="185"/>
      <c r="G2215" s="186"/>
      <c r="H2215" s="102"/>
    </row>
    <row r="2216" spans="1:8" ht="23.1" customHeight="1">
      <c r="A2216" s="27"/>
      <c r="B2216" s="200"/>
      <c r="C2216" s="85"/>
      <c r="D2216" s="85"/>
      <c r="E2216" s="85"/>
      <c r="F2216" s="185"/>
      <c r="G2216" s="186"/>
      <c r="H2216" s="102"/>
    </row>
    <row r="2217" spans="1:8" ht="23.1" customHeight="1">
      <c r="A2217" s="27"/>
      <c r="B2217" s="200"/>
      <c r="C2217" s="85"/>
      <c r="D2217" s="85"/>
      <c r="E2217" s="85"/>
      <c r="F2217" s="185"/>
      <c r="G2217" s="186"/>
      <c r="H2217" s="102"/>
    </row>
    <row r="2218" spans="1:8" ht="23.1" customHeight="1">
      <c r="A2218" s="27"/>
      <c r="B2218" s="200"/>
      <c r="C2218" s="85"/>
      <c r="D2218" s="85"/>
      <c r="E2218" s="85"/>
      <c r="F2218" s="185"/>
      <c r="G2218" s="186"/>
      <c r="H2218" s="102"/>
    </row>
    <row r="2219" spans="1:8" ht="23.1" customHeight="1">
      <c r="A2219" s="27"/>
      <c r="B2219" s="200"/>
      <c r="C2219" s="85"/>
      <c r="D2219" s="85"/>
      <c r="E2219" s="85"/>
      <c r="F2219" s="185"/>
      <c r="G2219" s="186"/>
      <c r="H2219" s="102"/>
    </row>
    <row r="2220" spans="1:8" ht="23.1" customHeight="1">
      <c r="A2220" s="27"/>
      <c r="B2220" s="200"/>
      <c r="C2220" s="85"/>
      <c r="D2220" s="85"/>
      <c r="E2220" s="85"/>
      <c r="F2220" s="185"/>
      <c r="G2220" s="186"/>
      <c r="H2220" s="102"/>
    </row>
    <row r="2221" spans="1:8" ht="23.1" customHeight="1">
      <c r="A2221" s="27"/>
      <c r="B2221" s="200"/>
      <c r="C2221" s="85"/>
      <c r="D2221" s="85"/>
      <c r="E2221" s="85"/>
      <c r="F2221" s="185"/>
      <c r="G2221" s="186"/>
      <c r="H2221" s="102"/>
    </row>
    <row r="2222" spans="1:8" ht="23.1" customHeight="1">
      <c r="A2222" s="27"/>
      <c r="B2222" s="200"/>
      <c r="C2222" s="85"/>
      <c r="D2222" s="85"/>
      <c r="E2222" s="85"/>
      <c r="F2222" s="185"/>
      <c r="G2222" s="186"/>
      <c r="H2222" s="102"/>
    </row>
    <row r="2223" spans="1:8" ht="23.1" customHeight="1">
      <c r="A2223" s="27"/>
      <c r="B2223" s="200"/>
      <c r="C2223" s="85"/>
      <c r="D2223" s="85"/>
      <c r="E2223" s="85"/>
      <c r="F2223" s="185"/>
      <c r="G2223" s="186"/>
      <c r="H2223" s="102"/>
    </row>
    <row r="2224" spans="1:8" ht="23.1" customHeight="1">
      <c r="A2224" s="27"/>
      <c r="B2224" s="200"/>
      <c r="C2224" s="85"/>
      <c r="D2224" s="85"/>
      <c r="E2224" s="85"/>
      <c r="F2224" s="185"/>
      <c r="G2224" s="186"/>
      <c r="H2224" s="102"/>
    </row>
    <row r="2225" spans="1:8" ht="23.1" customHeight="1">
      <c r="A2225" s="27"/>
      <c r="B2225" s="200"/>
      <c r="C2225" s="85"/>
      <c r="D2225" s="85"/>
      <c r="E2225" s="85"/>
      <c r="F2225" s="185"/>
      <c r="G2225" s="186"/>
      <c r="H2225" s="102"/>
    </row>
    <row r="2226" spans="1:8" ht="23.1" customHeight="1">
      <c r="A2226" s="27"/>
      <c r="B2226" s="200"/>
      <c r="C2226" s="85"/>
      <c r="D2226" s="85"/>
      <c r="E2226" s="85"/>
      <c r="F2226" s="185"/>
      <c r="G2226" s="186"/>
      <c r="H2226" s="102"/>
    </row>
    <row r="2227" spans="1:8" ht="23.1" customHeight="1">
      <c r="A2227" s="27"/>
      <c r="B2227" s="200"/>
      <c r="C2227" s="85"/>
      <c r="D2227" s="85"/>
      <c r="E2227" s="85"/>
      <c r="F2227" s="185"/>
      <c r="G2227" s="186"/>
      <c r="H2227" s="102"/>
    </row>
    <row r="2228" spans="1:8" ht="23.1" customHeight="1">
      <c r="A2228" s="27"/>
      <c r="B2228" s="200"/>
      <c r="C2228" s="85"/>
      <c r="D2228" s="85"/>
      <c r="E2228" s="85"/>
      <c r="F2228" s="185"/>
      <c r="G2228" s="186"/>
      <c r="H2228" s="102"/>
    </row>
    <row r="2229" spans="1:8" ht="23.1" customHeight="1">
      <c r="A2229" s="27"/>
      <c r="B2229" s="200"/>
      <c r="C2229" s="85"/>
      <c r="D2229" s="85"/>
      <c r="E2229" s="85"/>
      <c r="F2229" s="185"/>
      <c r="G2229" s="186"/>
      <c r="H2229" s="102"/>
    </row>
    <row r="2230" spans="1:8" ht="23.1" customHeight="1">
      <c r="A2230" s="27"/>
      <c r="B2230" s="200"/>
      <c r="C2230" s="85"/>
      <c r="D2230" s="85"/>
      <c r="E2230" s="85"/>
      <c r="F2230" s="185"/>
      <c r="G2230" s="186"/>
      <c r="H2230" s="102"/>
    </row>
    <row r="2231" spans="1:8" ht="23.1" customHeight="1">
      <c r="A2231" s="27"/>
      <c r="B2231" s="200"/>
      <c r="C2231" s="85"/>
      <c r="D2231" s="85"/>
      <c r="E2231" s="85"/>
      <c r="F2231" s="185"/>
      <c r="G2231" s="186"/>
      <c r="H2231" s="102"/>
    </row>
    <row r="2232" spans="1:8" ht="23.1" customHeight="1">
      <c r="A2232" s="27"/>
      <c r="B2232" s="200"/>
      <c r="C2232" s="85"/>
      <c r="D2232" s="85"/>
      <c r="E2232" s="85"/>
      <c r="F2232" s="185"/>
      <c r="G2232" s="186"/>
      <c r="H2232" s="102"/>
    </row>
    <row r="2233" spans="1:8" ht="23.1" customHeight="1">
      <c r="A2233" s="27"/>
      <c r="B2233" s="200"/>
      <c r="C2233" s="85"/>
      <c r="D2233" s="85"/>
      <c r="E2233" s="85"/>
      <c r="F2233" s="185"/>
      <c r="G2233" s="186"/>
      <c r="H2233" s="102"/>
    </row>
    <row r="2234" spans="1:8" ht="23.1" customHeight="1">
      <c r="A2234" s="27"/>
      <c r="B2234" s="200"/>
      <c r="C2234" s="85"/>
      <c r="D2234" s="85"/>
      <c r="E2234" s="85"/>
      <c r="F2234" s="185"/>
      <c r="G2234" s="186"/>
      <c r="H2234" s="102"/>
    </row>
    <row r="2235" spans="1:8" ht="23.1" customHeight="1">
      <c r="A2235" s="27"/>
      <c r="B2235" s="200"/>
      <c r="C2235" s="85"/>
      <c r="D2235" s="85"/>
      <c r="E2235" s="85"/>
      <c r="F2235" s="185"/>
      <c r="G2235" s="186"/>
      <c r="H2235" s="102"/>
    </row>
    <row r="2236" spans="1:8" ht="23.1" customHeight="1">
      <c r="A2236" s="27"/>
      <c r="B2236" s="200"/>
      <c r="C2236" s="85"/>
      <c r="D2236" s="85"/>
      <c r="E2236" s="85"/>
      <c r="F2236" s="185"/>
      <c r="G2236" s="186"/>
      <c r="H2236" s="102"/>
    </row>
    <row r="2237" spans="1:8" ht="23.1" customHeight="1">
      <c r="A2237" s="27"/>
      <c r="B2237" s="200"/>
      <c r="C2237" s="85"/>
      <c r="D2237" s="85"/>
      <c r="E2237" s="85"/>
      <c r="F2237" s="185"/>
      <c r="G2237" s="186"/>
      <c r="H2237" s="102"/>
    </row>
    <row r="2238" spans="1:8" ht="23.1" customHeight="1">
      <c r="A2238" s="27"/>
      <c r="B2238" s="200"/>
      <c r="C2238" s="85"/>
      <c r="D2238" s="85"/>
      <c r="E2238" s="85"/>
      <c r="F2238" s="185"/>
      <c r="G2238" s="186"/>
      <c r="H2238" s="102"/>
    </row>
    <row r="2239" spans="1:8" ht="23.1" customHeight="1">
      <c r="A2239" s="27"/>
      <c r="B2239" s="200"/>
      <c r="C2239" s="85"/>
      <c r="D2239" s="85"/>
      <c r="E2239" s="85"/>
      <c r="F2239" s="185"/>
      <c r="G2239" s="186"/>
      <c r="H2239" s="102"/>
    </row>
    <row r="2240" spans="1:8" ht="23.1" customHeight="1">
      <c r="A2240" s="27"/>
      <c r="B2240" s="200"/>
      <c r="C2240" s="85"/>
      <c r="D2240" s="85"/>
      <c r="E2240" s="85"/>
      <c r="F2240" s="185"/>
      <c r="G2240" s="186"/>
      <c r="H2240" s="102"/>
    </row>
    <row r="2241" spans="1:8" ht="23.1" customHeight="1">
      <c r="A2241" s="27"/>
      <c r="B2241" s="200"/>
      <c r="C2241" s="85"/>
      <c r="D2241" s="85"/>
      <c r="E2241" s="85"/>
      <c r="F2241" s="185"/>
      <c r="G2241" s="186"/>
      <c r="H2241" s="102"/>
    </row>
    <row r="2242" spans="1:8" ht="23.1" customHeight="1">
      <c r="A2242" s="27"/>
      <c r="B2242" s="200"/>
      <c r="C2242" s="85"/>
      <c r="D2242" s="85"/>
      <c r="E2242" s="85"/>
      <c r="F2242" s="185"/>
      <c r="G2242" s="186"/>
      <c r="H2242" s="102"/>
    </row>
    <row r="2243" spans="1:8" ht="23.1" customHeight="1">
      <c r="A2243" s="27"/>
      <c r="B2243" s="200"/>
      <c r="C2243" s="85"/>
      <c r="D2243" s="85"/>
      <c r="E2243" s="85"/>
      <c r="F2243" s="185"/>
      <c r="G2243" s="186"/>
      <c r="H2243" s="102"/>
    </row>
    <row r="2244" spans="1:8" ht="23.1" customHeight="1">
      <c r="A2244" s="27"/>
      <c r="B2244" s="200"/>
      <c r="C2244" s="85"/>
      <c r="D2244" s="85"/>
      <c r="E2244" s="85"/>
      <c r="F2244" s="185"/>
      <c r="G2244" s="186"/>
      <c r="H2244" s="102"/>
    </row>
    <row r="2245" spans="1:8" ht="23.1" customHeight="1">
      <c r="A2245" s="27"/>
      <c r="B2245" s="200"/>
      <c r="C2245" s="85"/>
      <c r="D2245" s="85"/>
      <c r="E2245" s="85"/>
      <c r="F2245" s="185"/>
      <c r="G2245" s="186"/>
      <c r="H2245" s="102"/>
    </row>
    <row r="2246" spans="1:8" ht="23.1" customHeight="1">
      <c r="A2246" s="27"/>
      <c r="B2246" s="200"/>
      <c r="C2246" s="85"/>
      <c r="D2246" s="85"/>
      <c r="E2246" s="85"/>
      <c r="F2246" s="185"/>
      <c r="G2246" s="186"/>
      <c r="H2246" s="102"/>
    </row>
    <row r="2247" spans="1:8" ht="23.1" customHeight="1">
      <c r="A2247" s="27"/>
      <c r="B2247" s="200"/>
      <c r="C2247" s="85"/>
      <c r="D2247" s="85"/>
      <c r="E2247" s="85"/>
      <c r="F2247" s="185"/>
      <c r="G2247" s="186"/>
      <c r="H2247" s="102"/>
    </row>
    <row r="2248" spans="1:8" ht="23.1" customHeight="1">
      <c r="A2248" s="27"/>
      <c r="B2248" s="200"/>
      <c r="C2248" s="85"/>
      <c r="D2248" s="85"/>
      <c r="E2248" s="85"/>
      <c r="F2248" s="185"/>
      <c r="G2248" s="186"/>
      <c r="H2248" s="102"/>
    </row>
    <row r="2249" spans="1:8" ht="23.1" customHeight="1">
      <c r="A2249" s="27"/>
      <c r="B2249" s="200"/>
      <c r="C2249" s="85"/>
      <c r="D2249" s="85"/>
      <c r="E2249" s="85"/>
      <c r="F2249" s="185"/>
      <c r="G2249" s="186"/>
      <c r="H2249" s="102"/>
    </row>
    <row r="2250" spans="1:8" ht="23.1" customHeight="1">
      <c r="A2250" s="27"/>
      <c r="B2250" s="200"/>
      <c r="C2250" s="85"/>
      <c r="D2250" s="85"/>
      <c r="E2250" s="85"/>
      <c r="F2250" s="185"/>
      <c r="G2250" s="186"/>
      <c r="H2250" s="102"/>
    </row>
    <row r="2251" spans="1:8" ht="23.1" customHeight="1">
      <c r="A2251" s="27"/>
      <c r="B2251" s="200"/>
      <c r="C2251" s="85"/>
      <c r="D2251" s="85"/>
      <c r="E2251" s="85"/>
      <c r="F2251" s="185"/>
      <c r="G2251" s="186"/>
      <c r="H2251" s="102"/>
    </row>
    <row r="2252" spans="1:8" ht="23.1" customHeight="1">
      <c r="A2252" s="27"/>
      <c r="B2252" s="200"/>
      <c r="C2252" s="85"/>
      <c r="D2252" s="85"/>
      <c r="E2252" s="85"/>
      <c r="F2252" s="185"/>
      <c r="G2252" s="186"/>
      <c r="H2252" s="102"/>
    </row>
    <row r="2253" spans="1:8" ht="23.1" customHeight="1">
      <c r="A2253" s="27"/>
      <c r="B2253" s="200"/>
      <c r="C2253" s="85"/>
      <c r="D2253" s="85"/>
      <c r="E2253" s="85"/>
      <c r="F2253" s="185"/>
      <c r="G2253" s="186"/>
      <c r="H2253" s="102"/>
    </row>
    <row r="2254" spans="1:8" ht="23.1" customHeight="1">
      <c r="A2254" s="27"/>
      <c r="B2254" s="200"/>
      <c r="C2254" s="85"/>
      <c r="D2254" s="85"/>
      <c r="E2254" s="85"/>
      <c r="F2254" s="185"/>
      <c r="G2254" s="186"/>
      <c r="H2254" s="102"/>
    </row>
    <row r="2255" spans="1:8" ht="23.1" customHeight="1">
      <c r="A2255" s="27"/>
      <c r="B2255" s="200"/>
      <c r="C2255" s="85"/>
      <c r="D2255" s="85"/>
      <c r="E2255" s="85"/>
      <c r="F2255" s="185"/>
      <c r="G2255" s="186"/>
      <c r="H2255" s="102"/>
    </row>
    <row r="2256" spans="1:8" ht="23.1" customHeight="1">
      <c r="A2256" s="27"/>
      <c r="B2256" s="200"/>
      <c r="C2256" s="85"/>
      <c r="D2256" s="85"/>
      <c r="E2256" s="85"/>
      <c r="F2256" s="185"/>
      <c r="G2256" s="186"/>
      <c r="H2256" s="102"/>
    </row>
    <row r="2257" spans="1:8" ht="23.1" customHeight="1">
      <c r="A2257" s="27"/>
      <c r="B2257" s="200"/>
      <c r="C2257" s="85"/>
      <c r="D2257" s="85"/>
      <c r="E2257" s="85"/>
      <c r="F2257" s="185"/>
      <c r="G2257" s="186"/>
      <c r="H2257" s="102"/>
    </row>
    <row r="2258" spans="1:8" ht="23.1" customHeight="1">
      <c r="A2258" s="27"/>
      <c r="B2258" s="200"/>
      <c r="C2258" s="85"/>
      <c r="D2258" s="85"/>
      <c r="E2258" s="85"/>
      <c r="F2258" s="185"/>
      <c r="G2258" s="186"/>
      <c r="H2258" s="102"/>
    </row>
    <row r="2259" spans="1:8" ht="23.1" customHeight="1">
      <c r="A2259" s="27"/>
      <c r="B2259" s="200"/>
      <c r="C2259" s="85"/>
      <c r="D2259" s="85"/>
      <c r="E2259" s="85"/>
      <c r="F2259" s="185"/>
      <c r="G2259" s="186"/>
      <c r="H2259" s="102"/>
    </row>
    <row r="2260" spans="1:8" ht="23.1" customHeight="1">
      <c r="A2260" s="27"/>
      <c r="B2260" s="200"/>
      <c r="C2260" s="85"/>
      <c r="D2260" s="85"/>
      <c r="E2260" s="85"/>
      <c r="F2260" s="185"/>
      <c r="G2260" s="186"/>
      <c r="H2260" s="102"/>
    </row>
    <row r="2261" spans="1:8" ht="23.1" customHeight="1">
      <c r="A2261" s="27"/>
      <c r="B2261" s="200"/>
      <c r="C2261" s="85"/>
      <c r="D2261" s="85"/>
      <c r="E2261" s="85"/>
      <c r="F2261" s="185"/>
      <c r="G2261" s="186"/>
      <c r="H2261" s="102"/>
    </row>
    <row r="2262" spans="1:8" ht="23.1" customHeight="1">
      <c r="A2262" s="27"/>
      <c r="B2262" s="200"/>
      <c r="C2262" s="85"/>
      <c r="D2262" s="85"/>
      <c r="E2262" s="85"/>
      <c r="F2262" s="185"/>
      <c r="G2262" s="186"/>
      <c r="H2262" s="102"/>
    </row>
    <row r="2263" spans="1:8" ht="23.1" customHeight="1">
      <c r="A2263" s="27"/>
      <c r="B2263" s="200"/>
      <c r="C2263" s="85"/>
      <c r="D2263" s="85"/>
      <c r="E2263" s="85"/>
      <c r="F2263" s="185"/>
      <c r="G2263" s="186"/>
      <c r="H2263" s="102"/>
    </row>
    <row r="2264" spans="1:8" ht="23.1" customHeight="1">
      <c r="A2264" s="27"/>
      <c r="B2264" s="200"/>
      <c r="C2264" s="85"/>
      <c r="D2264" s="85"/>
      <c r="E2264" s="85"/>
      <c r="F2264" s="185"/>
      <c r="G2264" s="186"/>
      <c r="H2264" s="102"/>
    </row>
    <row r="2265" spans="1:8" ht="23.1" customHeight="1">
      <c r="A2265" s="27"/>
      <c r="B2265" s="200"/>
      <c r="C2265" s="85"/>
      <c r="D2265" s="85"/>
      <c r="E2265" s="85"/>
      <c r="F2265" s="185"/>
      <c r="G2265" s="186"/>
      <c r="H2265" s="102"/>
    </row>
    <row r="2266" spans="1:8" ht="23.1" customHeight="1">
      <c r="A2266" s="27"/>
      <c r="B2266" s="200"/>
      <c r="C2266" s="85"/>
      <c r="D2266" s="85"/>
      <c r="E2266" s="85"/>
      <c r="F2266" s="185"/>
      <c r="G2266" s="186"/>
      <c r="H2266" s="102"/>
    </row>
    <row r="2267" spans="1:8" ht="23.1" customHeight="1">
      <c r="A2267" s="27"/>
      <c r="B2267" s="200"/>
      <c r="C2267" s="85"/>
      <c r="D2267" s="85"/>
      <c r="E2267" s="85"/>
      <c r="F2267" s="185"/>
      <c r="G2267" s="186"/>
      <c r="H2267" s="102"/>
    </row>
    <row r="2268" spans="1:8" ht="23.1" customHeight="1">
      <c r="A2268" s="27"/>
      <c r="B2268" s="200"/>
      <c r="C2268" s="85"/>
      <c r="D2268" s="85"/>
      <c r="E2268" s="85"/>
      <c r="F2268" s="185"/>
      <c r="G2268" s="186"/>
      <c r="H2268" s="102"/>
    </row>
    <row r="2269" spans="1:8" ht="23.1" customHeight="1">
      <c r="A2269" s="27"/>
      <c r="B2269" s="200"/>
      <c r="C2269" s="85"/>
      <c r="D2269" s="85"/>
      <c r="E2269" s="85"/>
      <c r="F2269" s="185"/>
      <c r="G2269" s="186"/>
      <c r="H2269" s="102"/>
    </row>
    <row r="2270" spans="1:8" ht="23.1" customHeight="1">
      <c r="A2270" s="27"/>
      <c r="B2270" s="200"/>
      <c r="C2270" s="85"/>
      <c r="D2270" s="85"/>
      <c r="E2270" s="85"/>
      <c r="F2270" s="185"/>
      <c r="G2270" s="186"/>
      <c r="H2270" s="102"/>
    </row>
    <row r="2271" spans="1:8" ht="23.1" customHeight="1">
      <c r="A2271" s="27"/>
      <c r="B2271" s="200"/>
      <c r="C2271" s="85"/>
      <c r="D2271" s="85"/>
      <c r="E2271" s="85"/>
      <c r="F2271" s="185"/>
      <c r="G2271" s="186"/>
      <c r="H2271" s="102"/>
    </row>
    <row r="2272" spans="1:8" ht="23.1" customHeight="1">
      <c r="A2272" s="27"/>
      <c r="B2272" s="200"/>
      <c r="C2272" s="85"/>
      <c r="D2272" s="85"/>
      <c r="E2272" s="85"/>
      <c r="F2272" s="185"/>
      <c r="G2272" s="186"/>
      <c r="H2272" s="102"/>
    </row>
    <row r="2273" spans="1:8" ht="23.1" customHeight="1">
      <c r="A2273" s="27"/>
      <c r="B2273" s="200"/>
      <c r="C2273" s="85"/>
      <c r="D2273" s="85"/>
      <c r="E2273" s="85"/>
      <c r="F2273" s="185"/>
      <c r="G2273" s="186"/>
      <c r="H2273" s="102"/>
    </row>
    <row r="2274" spans="1:8" ht="23.1" customHeight="1">
      <c r="A2274" s="27"/>
      <c r="B2274" s="200"/>
      <c r="C2274" s="85"/>
      <c r="D2274" s="85"/>
      <c r="E2274" s="85"/>
      <c r="F2274" s="185"/>
      <c r="G2274" s="186"/>
      <c r="H2274" s="102"/>
    </row>
    <row r="2275" spans="1:8" ht="23.1" customHeight="1">
      <c r="A2275" s="27"/>
      <c r="B2275" s="200"/>
      <c r="C2275" s="85"/>
      <c r="D2275" s="85"/>
      <c r="E2275" s="85"/>
      <c r="F2275" s="185"/>
      <c r="G2275" s="186"/>
      <c r="H2275" s="102"/>
    </row>
    <row r="2276" spans="1:8" ht="23.1" customHeight="1">
      <c r="A2276" s="27"/>
      <c r="B2276" s="200"/>
      <c r="C2276" s="85"/>
      <c r="D2276" s="85"/>
      <c r="E2276" s="85"/>
      <c r="F2276" s="185"/>
      <c r="G2276" s="186"/>
      <c r="H2276" s="102"/>
    </row>
    <row r="2277" spans="1:8" ht="23.1" customHeight="1">
      <c r="A2277" s="27"/>
      <c r="B2277" s="200"/>
      <c r="C2277" s="85"/>
      <c r="D2277" s="85"/>
      <c r="E2277" s="85"/>
      <c r="F2277" s="185"/>
      <c r="G2277" s="186"/>
      <c r="H2277" s="102"/>
    </row>
    <row r="2278" spans="1:8" ht="23.1" customHeight="1">
      <c r="A2278" s="27"/>
      <c r="B2278" s="200"/>
      <c r="C2278" s="85"/>
      <c r="D2278" s="85"/>
      <c r="E2278" s="85"/>
      <c r="F2278" s="185"/>
      <c r="G2278" s="186"/>
      <c r="H2278" s="102"/>
    </row>
    <row r="2279" spans="1:8" ht="23.1" customHeight="1">
      <c r="A2279" s="27"/>
      <c r="B2279" s="200"/>
      <c r="C2279" s="85"/>
      <c r="D2279" s="85"/>
      <c r="E2279" s="85"/>
      <c r="F2279" s="185"/>
      <c r="G2279" s="186"/>
      <c r="H2279" s="102"/>
    </row>
    <row r="2280" spans="1:8" ht="23.1" customHeight="1">
      <c r="A2280" s="27"/>
      <c r="B2280" s="200"/>
      <c r="C2280" s="85"/>
      <c r="D2280" s="85"/>
      <c r="E2280" s="85"/>
      <c r="F2280" s="185"/>
      <c r="G2280" s="186"/>
      <c r="H2280" s="102"/>
    </row>
    <row r="2281" spans="1:8" ht="23.1" customHeight="1">
      <c r="A2281" s="27"/>
      <c r="B2281" s="200"/>
      <c r="C2281" s="85"/>
      <c r="D2281" s="85"/>
      <c r="E2281" s="85"/>
      <c r="F2281" s="185"/>
      <c r="G2281" s="186"/>
      <c r="H2281" s="102"/>
    </row>
    <row r="2282" spans="1:8" ht="23.1" customHeight="1">
      <c r="A2282" s="27"/>
      <c r="B2282" s="200"/>
      <c r="C2282" s="85"/>
      <c r="D2282" s="85"/>
      <c r="E2282" s="85"/>
      <c r="F2282" s="185"/>
      <c r="G2282" s="186"/>
      <c r="H2282" s="102"/>
    </row>
    <row r="2283" spans="1:8" ht="23.1" customHeight="1">
      <c r="A2283" s="27"/>
      <c r="B2283" s="200"/>
      <c r="C2283" s="85"/>
      <c r="D2283" s="85"/>
      <c r="E2283" s="85"/>
      <c r="F2283" s="185"/>
      <c r="G2283" s="186"/>
      <c r="H2283" s="102"/>
    </row>
    <row r="2284" spans="1:8" ht="23.1" customHeight="1">
      <c r="A2284" s="27"/>
      <c r="B2284" s="200"/>
      <c r="C2284" s="85"/>
      <c r="D2284" s="85"/>
      <c r="E2284" s="85"/>
      <c r="F2284" s="185"/>
      <c r="G2284" s="186"/>
      <c r="H2284" s="102"/>
    </row>
    <row r="2285" spans="1:8" ht="23.1" customHeight="1">
      <c r="A2285" s="27"/>
      <c r="B2285" s="200"/>
      <c r="C2285" s="85"/>
      <c r="D2285" s="85"/>
      <c r="E2285" s="85"/>
      <c r="F2285" s="185"/>
      <c r="G2285" s="186"/>
      <c r="H2285" s="102"/>
    </row>
    <row r="2286" spans="1:8" ht="23.1" customHeight="1">
      <c r="A2286" s="27"/>
      <c r="B2286" s="200"/>
      <c r="C2286" s="85"/>
      <c r="D2286" s="85"/>
      <c r="E2286" s="85"/>
      <c r="F2286" s="185"/>
      <c r="G2286" s="186"/>
      <c r="H2286" s="102"/>
    </row>
    <row r="2287" spans="1:8" ht="23.1" customHeight="1">
      <c r="A2287" s="27"/>
      <c r="B2287" s="200"/>
      <c r="C2287" s="85"/>
      <c r="D2287" s="85"/>
      <c r="E2287" s="85"/>
      <c r="F2287" s="185"/>
      <c r="G2287" s="186"/>
      <c r="H2287" s="102"/>
    </row>
    <row r="2288" spans="1:8" ht="23.1" customHeight="1">
      <c r="A2288" s="27"/>
      <c r="B2288" s="200"/>
      <c r="C2288" s="85"/>
      <c r="D2288" s="85"/>
      <c r="E2288" s="85"/>
      <c r="F2288" s="185"/>
      <c r="G2288" s="186"/>
      <c r="H2288" s="102"/>
    </row>
    <row r="2289" spans="1:8" ht="23.1" customHeight="1">
      <c r="A2289" s="27"/>
      <c r="B2289" s="200"/>
      <c r="C2289" s="85"/>
      <c r="D2289" s="85"/>
      <c r="E2289" s="85"/>
      <c r="F2289" s="185"/>
      <c r="G2289" s="186"/>
      <c r="H2289" s="102"/>
    </row>
    <row r="2290" spans="1:8" ht="23.1" customHeight="1">
      <c r="A2290" s="27"/>
      <c r="B2290" s="200"/>
      <c r="C2290" s="85"/>
      <c r="D2290" s="85"/>
      <c r="E2290" s="85"/>
      <c r="F2290" s="185"/>
      <c r="G2290" s="186"/>
      <c r="H2290" s="102"/>
    </row>
    <row r="2291" spans="1:8" ht="23.1" customHeight="1">
      <c r="A2291" s="27"/>
      <c r="B2291" s="200"/>
      <c r="C2291" s="85"/>
      <c r="D2291" s="85"/>
      <c r="E2291" s="85"/>
      <c r="F2291" s="185"/>
      <c r="G2291" s="186"/>
      <c r="H2291" s="102"/>
    </row>
    <row r="2292" spans="1:8" ht="23.1" customHeight="1">
      <c r="A2292" s="27"/>
      <c r="B2292" s="200"/>
      <c r="C2292" s="85"/>
      <c r="D2292" s="85"/>
      <c r="E2292" s="85"/>
      <c r="F2292" s="185"/>
      <c r="G2292" s="186"/>
      <c r="H2292" s="102"/>
    </row>
    <row r="2293" spans="1:8" ht="23.1" customHeight="1">
      <c r="A2293" s="27"/>
      <c r="B2293" s="200"/>
      <c r="C2293" s="85"/>
      <c r="D2293" s="85"/>
      <c r="E2293" s="85"/>
      <c r="F2293" s="185"/>
      <c r="G2293" s="186"/>
      <c r="H2293" s="102"/>
    </row>
    <row r="2294" spans="1:8" ht="23.1" customHeight="1">
      <c r="A2294" s="27"/>
      <c r="B2294" s="200"/>
      <c r="C2294" s="85"/>
      <c r="D2294" s="85"/>
      <c r="E2294" s="85"/>
      <c r="F2294" s="185"/>
      <c r="G2294" s="186"/>
      <c r="H2294" s="102"/>
    </row>
    <row r="2295" spans="1:8" ht="23.1" customHeight="1">
      <c r="A2295" s="27"/>
      <c r="B2295" s="200"/>
      <c r="C2295" s="85"/>
      <c r="D2295" s="85"/>
      <c r="E2295" s="85"/>
      <c r="F2295" s="185"/>
      <c r="G2295" s="186"/>
      <c r="H2295" s="102"/>
    </row>
    <row r="2296" spans="1:8" ht="23.1" customHeight="1">
      <c r="A2296" s="27"/>
      <c r="B2296" s="200"/>
      <c r="C2296" s="85"/>
      <c r="D2296" s="85"/>
      <c r="E2296" s="85"/>
      <c r="F2296" s="185"/>
      <c r="G2296" s="186"/>
      <c r="H2296" s="102"/>
    </row>
    <row r="2297" spans="1:8" ht="23.1" customHeight="1">
      <c r="A2297" s="27"/>
      <c r="B2297" s="200"/>
      <c r="C2297" s="85"/>
      <c r="D2297" s="85"/>
      <c r="E2297" s="85"/>
      <c r="F2297" s="185"/>
      <c r="G2297" s="186"/>
      <c r="H2297" s="102"/>
    </row>
    <row r="2298" spans="1:8" ht="23.1" customHeight="1">
      <c r="A2298" s="27"/>
      <c r="B2298" s="200"/>
      <c r="C2298" s="85"/>
      <c r="D2298" s="85"/>
      <c r="E2298" s="85"/>
      <c r="F2298" s="185"/>
      <c r="G2298" s="186"/>
      <c r="H2298" s="102"/>
    </row>
    <row r="2299" spans="1:8" ht="23.1" customHeight="1">
      <c r="A2299" s="27"/>
      <c r="B2299" s="200"/>
      <c r="C2299" s="85"/>
      <c r="D2299" s="85"/>
      <c r="E2299" s="85"/>
      <c r="F2299" s="185"/>
      <c r="G2299" s="186"/>
      <c r="H2299" s="102"/>
    </row>
    <row r="2300" spans="1:8" ht="23.1" customHeight="1">
      <c r="A2300" s="27"/>
      <c r="B2300" s="200"/>
      <c r="C2300" s="85"/>
      <c r="D2300" s="85"/>
      <c r="E2300" s="85"/>
      <c r="F2300" s="185"/>
      <c r="G2300" s="186"/>
      <c r="H2300" s="102"/>
    </row>
    <row r="2301" spans="1:8" ht="23.1" customHeight="1">
      <c r="A2301" s="27"/>
      <c r="B2301" s="200"/>
      <c r="C2301" s="85"/>
      <c r="D2301" s="85"/>
      <c r="E2301" s="85"/>
      <c r="F2301" s="185"/>
      <c r="G2301" s="186"/>
      <c r="H2301" s="102"/>
    </row>
    <row r="2302" spans="1:8" ht="23.1" customHeight="1">
      <c r="A2302" s="27"/>
      <c r="B2302" s="200"/>
      <c r="C2302" s="85"/>
      <c r="D2302" s="85"/>
      <c r="E2302" s="85"/>
      <c r="F2302" s="185"/>
      <c r="G2302" s="186"/>
      <c r="H2302" s="102"/>
    </row>
    <row r="2303" spans="1:8" ht="23.1" customHeight="1">
      <c r="A2303" s="27"/>
      <c r="B2303" s="200"/>
      <c r="C2303" s="85"/>
      <c r="D2303" s="85"/>
      <c r="E2303" s="85"/>
      <c r="F2303" s="185"/>
      <c r="G2303" s="186"/>
      <c r="H2303" s="102"/>
    </row>
    <row r="2304" spans="1:8" ht="23.1" customHeight="1">
      <c r="A2304" s="27"/>
      <c r="B2304" s="200"/>
      <c r="C2304" s="85"/>
      <c r="D2304" s="85"/>
      <c r="E2304" s="85"/>
      <c r="F2304" s="185"/>
      <c r="G2304" s="186"/>
      <c r="H2304" s="102"/>
    </row>
    <row r="2305" spans="1:8" ht="23.1" customHeight="1">
      <c r="A2305" s="27"/>
      <c r="B2305" s="200"/>
      <c r="C2305" s="85"/>
      <c r="D2305" s="85"/>
      <c r="E2305" s="85"/>
      <c r="F2305" s="185"/>
      <c r="G2305" s="186"/>
      <c r="H2305" s="102"/>
    </row>
    <row r="2306" spans="1:8" ht="23.1" customHeight="1">
      <c r="A2306" s="27"/>
      <c r="B2306" s="200"/>
      <c r="C2306" s="85"/>
      <c r="D2306" s="85"/>
      <c r="E2306" s="85"/>
      <c r="F2306" s="185"/>
      <c r="G2306" s="186"/>
      <c r="H2306" s="102"/>
    </row>
    <row r="2307" spans="1:8" ht="23.1" customHeight="1">
      <c r="A2307" s="27"/>
      <c r="B2307" s="200"/>
      <c r="C2307" s="85"/>
      <c r="D2307" s="85"/>
      <c r="E2307" s="85"/>
      <c r="F2307" s="185"/>
      <c r="G2307" s="186"/>
      <c r="H2307" s="102"/>
    </row>
    <row r="2308" spans="1:8" ht="23.1" customHeight="1">
      <c r="A2308" s="27"/>
      <c r="B2308" s="200"/>
      <c r="C2308" s="85"/>
      <c r="D2308" s="85"/>
      <c r="E2308" s="85"/>
      <c r="F2308" s="185"/>
      <c r="G2308" s="186"/>
      <c r="H2308" s="102"/>
    </row>
    <row r="2309" spans="1:8" ht="23.1" customHeight="1">
      <c r="A2309" s="27"/>
      <c r="B2309" s="200"/>
      <c r="C2309" s="85"/>
      <c r="D2309" s="85"/>
      <c r="E2309" s="85"/>
      <c r="F2309" s="185"/>
      <c r="G2309" s="186"/>
      <c r="H2309" s="102"/>
    </row>
    <row r="2310" spans="1:8" ht="23.1" customHeight="1">
      <c r="A2310" s="27"/>
      <c r="B2310" s="200"/>
      <c r="C2310" s="85"/>
      <c r="D2310" s="85"/>
      <c r="E2310" s="85"/>
      <c r="F2310" s="185"/>
      <c r="G2310" s="186"/>
      <c r="H2310" s="102"/>
    </row>
    <row r="2311" spans="1:8" ht="23.1" customHeight="1">
      <c r="A2311" s="27"/>
      <c r="B2311" s="200"/>
      <c r="C2311" s="85"/>
      <c r="D2311" s="85"/>
      <c r="E2311" s="85"/>
      <c r="F2311" s="185"/>
      <c r="G2311" s="186"/>
      <c r="H2311" s="102"/>
    </row>
    <row r="2312" spans="1:8" ht="23.1" customHeight="1">
      <c r="A2312" s="27"/>
      <c r="B2312" s="200"/>
      <c r="C2312" s="85"/>
      <c r="D2312" s="85"/>
      <c r="E2312" s="85"/>
      <c r="F2312" s="185"/>
      <c r="G2312" s="186"/>
      <c r="H2312" s="102"/>
    </row>
    <row r="2313" spans="1:8" ht="23.1" customHeight="1">
      <c r="A2313" s="27"/>
      <c r="B2313" s="200"/>
      <c r="C2313" s="85"/>
      <c r="D2313" s="85"/>
      <c r="E2313" s="85"/>
      <c r="F2313" s="185"/>
      <c r="G2313" s="186"/>
      <c r="H2313" s="102"/>
    </row>
    <row r="2314" spans="1:8" ht="23.1" customHeight="1">
      <c r="A2314" s="27"/>
      <c r="B2314" s="200"/>
      <c r="C2314" s="85"/>
      <c r="D2314" s="85"/>
      <c r="E2314" s="85"/>
      <c r="F2314" s="185"/>
      <c r="G2314" s="186"/>
      <c r="H2314" s="102"/>
    </row>
    <row r="2315" spans="1:8" ht="23.1" customHeight="1">
      <c r="A2315" s="27"/>
      <c r="B2315" s="200"/>
      <c r="C2315" s="85"/>
      <c r="D2315" s="85"/>
      <c r="E2315" s="85"/>
      <c r="F2315" s="185"/>
      <c r="G2315" s="186"/>
      <c r="H2315" s="102"/>
    </row>
    <row r="2316" spans="1:8" ht="23.1" customHeight="1">
      <c r="A2316" s="27"/>
      <c r="B2316" s="200"/>
      <c r="C2316" s="85"/>
      <c r="D2316" s="85"/>
      <c r="E2316" s="85"/>
      <c r="F2316" s="185"/>
      <c r="G2316" s="186"/>
      <c r="H2316" s="102"/>
    </row>
    <row r="2317" spans="1:8" ht="23.1" customHeight="1">
      <c r="A2317" s="27"/>
      <c r="B2317" s="200"/>
      <c r="C2317" s="85"/>
      <c r="D2317" s="85"/>
      <c r="E2317" s="85"/>
      <c r="F2317" s="185"/>
      <c r="G2317" s="186"/>
      <c r="H2317" s="102"/>
    </row>
    <row r="2318" spans="1:8" ht="23.1" customHeight="1">
      <c r="A2318" s="27"/>
      <c r="B2318" s="200"/>
      <c r="C2318" s="85"/>
      <c r="D2318" s="85"/>
      <c r="E2318" s="85"/>
      <c r="F2318" s="185"/>
      <c r="G2318" s="186"/>
      <c r="H2318" s="102"/>
    </row>
    <row r="2319" spans="1:8" ht="23.1" customHeight="1">
      <c r="A2319" s="27"/>
      <c r="B2319" s="200"/>
      <c r="C2319" s="85"/>
      <c r="D2319" s="85"/>
      <c r="E2319" s="85"/>
      <c r="F2319" s="185"/>
      <c r="G2319" s="186"/>
      <c r="H2319" s="102"/>
    </row>
    <row r="2320" spans="1:8" ht="23.1" customHeight="1">
      <c r="A2320" s="27"/>
      <c r="B2320" s="200"/>
      <c r="C2320" s="85"/>
      <c r="D2320" s="85"/>
      <c r="E2320" s="85"/>
      <c r="F2320" s="185"/>
      <c r="G2320" s="186"/>
      <c r="H2320" s="102"/>
    </row>
    <row r="2321" spans="1:8" ht="23.1" customHeight="1">
      <c r="A2321" s="27"/>
      <c r="B2321" s="200"/>
      <c r="C2321" s="85"/>
      <c r="D2321" s="85"/>
      <c r="E2321" s="85"/>
      <c r="F2321" s="185"/>
      <c r="G2321" s="186"/>
      <c r="H2321" s="102"/>
    </row>
    <row r="2322" spans="1:8" ht="23.1" customHeight="1">
      <c r="A2322" s="27"/>
      <c r="B2322" s="200"/>
      <c r="C2322" s="85"/>
      <c r="D2322" s="85"/>
      <c r="E2322" s="85"/>
      <c r="F2322" s="185"/>
      <c r="G2322" s="186"/>
      <c r="H2322" s="102"/>
    </row>
    <row r="2323" spans="1:8" ht="23.1" customHeight="1">
      <c r="A2323" s="27"/>
      <c r="B2323" s="200"/>
      <c r="C2323" s="85"/>
      <c r="D2323" s="85"/>
      <c r="E2323" s="85"/>
      <c r="F2323" s="185"/>
      <c r="G2323" s="186"/>
      <c r="H2323" s="102"/>
    </row>
    <row r="2324" spans="1:8" ht="23.1" customHeight="1">
      <c r="A2324" s="27"/>
      <c r="B2324" s="200"/>
      <c r="C2324" s="85"/>
      <c r="D2324" s="85"/>
      <c r="E2324" s="85"/>
      <c r="F2324" s="185"/>
      <c r="G2324" s="186"/>
      <c r="H2324" s="102"/>
    </row>
    <row r="2325" spans="1:8" ht="23.1" customHeight="1">
      <c r="A2325" s="27"/>
      <c r="B2325" s="200"/>
      <c r="C2325" s="85"/>
      <c r="D2325" s="85"/>
      <c r="E2325" s="85"/>
      <c r="F2325" s="185"/>
      <c r="G2325" s="186"/>
      <c r="H2325" s="102"/>
    </row>
    <row r="2326" spans="1:8" ht="23.1" customHeight="1">
      <c r="A2326" s="27"/>
      <c r="B2326" s="200"/>
      <c r="C2326" s="85"/>
      <c r="D2326" s="85"/>
      <c r="E2326" s="85"/>
      <c r="F2326" s="185"/>
      <c r="G2326" s="186"/>
      <c r="H2326" s="102"/>
    </row>
    <row r="2327" spans="1:8" ht="23.1" customHeight="1">
      <c r="A2327" s="27"/>
      <c r="B2327" s="200"/>
      <c r="C2327" s="85"/>
      <c r="D2327" s="85"/>
      <c r="E2327" s="85"/>
      <c r="F2327" s="185"/>
      <c r="G2327" s="186"/>
      <c r="H2327" s="102"/>
    </row>
    <row r="2328" spans="1:8" ht="23.1" customHeight="1">
      <c r="A2328" s="27"/>
      <c r="B2328" s="200"/>
      <c r="C2328" s="85"/>
      <c r="D2328" s="85"/>
      <c r="E2328" s="85"/>
      <c r="F2328" s="185"/>
      <c r="G2328" s="186"/>
      <c r="H2328" s="102"/>
    </row>
    <row r="2329" spans="1:8" ht="23.1" customHeight="1">
      <c r="A2329" s="27"/>
      <c r="B2329" s="200"/>
      <c r="C2329" s="85"/>
      <c r="D2329" s="85"/>
      <c r="E2329" s="85"/>
      <c r="F2329" s="185"/>
      <c r="G2329" s="186"/>
      <c r="H2329" s="102"/>
    </row>
    <row r="2330" spans="1:8" ht="23.1" customHeight="1">
      <c r="A2330" s="27"/>
      <c r="B2330" s="200"/>
      <c r="C2330" s="85"/>
      <c r="D2330" s="85"/>
      <c r="E2330" s="85"/>
      <c r="F2330" s="185"/>
      <c r="G2330" s="186"/>
      <c r="H2330" s="102"/>
    </row>
    <row r="2331" spans="1:8" ht="23.1" customHeight="1">
      <c r="A2331" s="27"/>
      <c r="B2331" s="200"/>
      <c r="C2331" s="85"/>
      <c r="D2331" s="85"/>
      <c r="E2331" s="85"/>
      <c r="F2331" s="185"/>
      <c r="G2331" s="186"/>
      <c r="H2331" s="102"/>
    </row>
    <row r="2332" spans="1:8" ht="23.1" customHeight="1">
      <c r="A2332" s="27"/>
      <c r="B2332" s="200"/>
      <c r="C2332" s="85"/>
      <c r="D2332" s="85"/>
      <c r="E2332" s="85"/>
      <c r="F2332" s="185"/>
      <c r="G2332" s="186"/>
      <c r="H2332" s="102"/>
    </row>
    <row r="2333" spans="1:8" ht="23.1" customHeight="1">
      <c r="A2333" s="27"/>
      <c r="B2333" s="200"/>
      <c r="C2333" s="85"/>
      <c r="D2333" s="85"/>
      <c r="E2333" s="85"/>
      <c r="F2333" s="185"/>
      <c r="G2333" s="186"/>
      <c r="H2333" s="102"/>
    </row>
    <row r="2334" spans="1:8" ht="23.1" customHeight="1">
      <c r="A2334" s="27"/>
      <c r="B2334" s="200"/>
      <c r="C2334" s="85"/>
      <c r="D2334" s="85"/>
      <c r="E2334" s="85"/>
      <c r="F2334" s="185"/>
      <c r="G2334" s="186"/>
      <c r="H2334" s="102"/>
    </row>
    <row r="2335" spans="1:8" ht="23.1" customHeight="1">
      <c r="A2335" s="27"/>
      <c r="B2335" s="200"/>
      <c r="C2335" s="85"/>
      <c r="D2335" s="85"/>
      <c r="E2335" s="85"/>
      <c r="F2335" s="185"/>
      <c r="G2335" s="186"/>
      <c r="H2335" s="102"/>
    </row>
    <row r="2336" spans="1:8" ht="23.1" customHeight="1">
      <c r="A2336" s="27"/>
      <c r="B2336" s="200"/>
      <c r="C2336" s="85"/>
      <c r="D2336" s="85"/>
      <c r="E2336" s="85"/>
      <c r="F2336" s="185"/>
      <c r="G2336" s="186"/>
      <c r="H2336" s="102"/>
    </row>
    <row r="2337" spans="1:8" ht="23.1" customHeight="1">
      <c r="A2337" s="27"/>
      <c r="B2337" s="200"/>
      <c r="C2337" s="85"/>
      <c r="D2337" s="85"/>
      <c r="E2337" s="85"/>
      <c r="F2337" s="185"/>
      <c r="G2337" s="186"/>
      <c r="H2337" s="102"/>
    </row>
    <row r="2338" spans="1:8" ht="23.1" customHeight="1">
      <c r="A2338" s="27"/>
      <c r="B2338" s="200"/>
      <c r="C2338" s="85"/>
      <c r="D2338" s="85"/>
      <c r="E2338" s="85"/>
      <c r="F2338" s="185"/>
      <c r="G2338" s="186"/>
      <c r="H2338" s="102"/>
    </row>
    <row r="2339" spans="1:8" ht="23.1" customHeight="1">
      <c r="A2339" s="27"/>
      <c r="B2339" s="200"/>
      <c r="C2339" s="85"/>
      <c r="D2339" s="85"/>
      <c r="E2339" s="85"/>
      <c r="F2339" s="185"/>
      <c r="G2339" s="186"/>
      <c r="H2339" s="102"/>
    </row>
    <row r="2340" spans="1:8" ht="23.1" customHeight="1">
      <c r="A2340" s="27"/>
      <c r="B2340" s="200"/>
      <c r="C2340" s="85"/>
      <c r="D2340" s="85"/>
      <c r="E2340" s="85"/>
      <c r="F2340" s="185"/>
      <c r="G2340" s="186"/>
      <c r="H2340" s="102"/>
    </row>
    <row r="2341" spans="1:8" ht="23.1" customHeight="1">
      <c r="A2341" s="27"/>
      <c r="B2341" s="200"/>
      <c r="C2341" s="85"/>
      <c r="D2341" s="85"/>
      <c r="E2341" s="85"/>
      <c r="F2341" s="185"/>
      <c r="G2341" s="186"/>
      <c r="H2341" s="102"/>
    </row>
    <row r="2342" spans="1:8" ht="23.1" customHeight="1">
      <c r="A2342" s="27"/>
      <c r="B2342" s="200"/>
      <c r="C2342" s="85"/>
      <c r="D2342" s="85"/>
      <c r="E2342" s="85"/>
      <c r="F2342" s="185"/>
      <c r="G2342" s="186"/>
      <c r="H2342" s="102"/>
    </row>
    <row r="2343" spans="1:8" ht="23.1" customHeight="1">
      <c r="A2343" s="27"/>
      <c r="B2343" s="200"/>
      <c r="C2343" s="85"/>
      <c r="D2343" s="85"/>
      <c r="E2343" s="85"/>
      <c r="F2343" s="185"/>
      <c r="G2343" s="186"/>
      <c r="H2343" s="102"/>
    </row>
    <row r="2344" spans="1:8" ht="23.1" customHeight="1">
      <c r="A2344" s="27"/>
      <c r="B2344" s="200"/>
      <c r="C2344" s="85"/>
      <c r="D2344" s="85"/>
      <c r="E2344" s="85"/>
      <c r="F2344" s="185"/>
      <c r="G2344" s="186"/>
      <c r="H2344" s="102"/>
    </row>
    <row r="2345" spans="1:8" ht="23.1" customHeight="1">
      <c r="A2345" s="27"/>
      <c r="B2345" s="200"/>
      <c r="C2345" s="85"/>
      <c r="D2345" s="85"/>
      <c r="E2345" s="85"/>
      <c r="F2345" s="185"/>
      <c r="G2345" s="186"/>
      <c r="H2345" s="102"/>
    </row>
    <row r="2346" spans="1:8" ht="23.1" customHeight="1">
      <c r="A2346" s="27"/>
      <c r="B2346" s="200"/>
      <c r="C2346" s="85"/>
      <c r="D2346" s="85"/>
      <c r="E2346" s="85"/>
      <c r="F2346" s="185"/>
      <c r="G2346" s="186"/>
      <c r="H2346" s="102"/>
    </row>
    <row r="2347" spans="1:8" ht="23.1" customHeight="1">
      <c r="A2347" s="27"/>
      <c r="B2347" s="200"/>
      <c r="C2347" s="85"/>
      <c r="D2347" s="85"/>
      <c r="E2347" s="85"/>
      <c r="F2347" s="185"/>
      <c r="G2347" s="186"/>
      <c r="H2347" s="102"/>
    </row>
    <row r="2348" spans="1:8" ht="23.1" customHeight="1">
      <c r="A2348" s="27"/>
      <c r="B2348" s="200"/>
      <c r="C2348" s="85"/>
      <c r="D2348" s="85"/>
      <c r="E2348" s="85"/>
      <c r="F2348" s="185"/>
      <c r="G2348" s="186"/>
      <c r="H2348" s="102"/>
    </row>
    <row r="2349" spans="1:8" ht="23.1" customHeight="1">
      <c r="A2349" s="27"/>
      <c r="B2349" s="200"/>
      <c r="C2349" s="85"/>
      <c r="D2349" s="85"/>
      <c r="E2349" s="85"/>
      <c r="F2349" s="185"/>
      <c r="G2349" s="186"/>
      <c r="H2349" s="102"/>
    </row>
    <row r="2350" spans="1:8" ht="23.1" customHeight="1">
      <c r="A2350" s="27"/>
      <c r="B2350" s="200"/>
      <c r="C2350" s="85"/>
      <c r="D2350" s="85"/>
      <c r="E2350" s="85"/>
      <c r="F2350" s="185"/>
      <c r="G2350" s="186"/>
      <c r="H2350" s="102"/>
    </row>
    <row r="2351" spans="1:8" ht="23.1" customHeight="1">
      <c r="A2351" s="27"/>
      <c r="B2351" s="200"/>
      <c r="C2351" s="85"/>
      <c r="D2351" s="85"/>
      <c r="E2351" s="85"/>
      <c r="F2351" s="185"/>
      <c r="G2351" s="186"/>
      <c r="H2351" s="102"/>
    </row>
    <row r="2352" spans="1:8" ht="23.1" customHeight="1">
      <c r="A2352" s="27"/>
      <c r="B2352" s="200"/>
      <c r="C2352" s="85"/>
      <c r="D2352" s="85"/>
      <c r="E2352" s="85"/>
      <c r="F2352" s="185"/>
      <c r="G2352" s="186"/>
      <c r="H2352" s="102"/>
    </row>
    <row r="2353" spans="1:8" ht="23.1" customHeight="1">
      <c r="A2353" s="27"/>
      <c r="B2353" s="200"/>
      <c r="C2353" s="85"/>
      <c r="D2353" s="85"/>
      <c r="E2353" s="85"/>
      <c r="F2353" s="185"/>
      <c r="G2353" s="186"/>
      <c r="H2353" s="102"/>
    </row>
    <row r="2354" spans="1:8" ht="23.1" customHeight="1">
      <c r="A2354" s="27"/>
      <c r="B2354" s="200"/>
      <c r="C2354" s="85"/>
      <c r="D2354" s="85"/>
      <c r="E2354" s="85"/>
      <c r="F2354" s="185"/>
      <c r="G2354" s="186"/>
      <c r="H2354" s="102"/>
    </row>
    <row r="2355" spans="1:8" ht="23.1" customHeight="1">
      <c r="A2355" s="27"/>
      <c r="B2355" s="200"/>
      <c r="C2355" s="85"/>
      <c r="D2355" s="85"/>
      <c r="E2355" s="85"/>
      <c r="F2355" s="185"/>
      <c r="G2355" s="186"/>
      <c r="H2355" s="102"/>
    </row>
    <row r="2356" spans="1:8" ht="23.1" customHeight="1">
      <c r="A2356" s="27"/>
      <c r="B2356" s="200"/>
      <c r="C2356" s="85"/>
      <c r="D2356" s="85"/>
      <c r="E2356" s="85"/>
      <c r="F2356" s="185"/>
      <c r="G2356" s="186"/>
      <c r="H2356" s="102"/>
    </row>
    <row r="2357" spans="1:8" ht="23.1" customHeight="1">
      <c r="A2357" s="27"/>
      <c r="B2357" s="200"/>
      <c r="C2357" s="85"/>
      <c r="D2357" s="85"/>
      <c r="E2357" s="85"/>
      <c r="F2357" s="185"/>
      <c r="G2357" s="186"/>
      <c r="H2357" s="102"/>
    </row>
    <row r="2358" spans="1:8" ht="23.1" customHeight="1">
      <c r="A2358" s="27"/>
      <c r="B2358" s="200"/>
      <c r="C2358" s="85"/>
      <c r="D2358" s="85"/>
      <c r="E2358" s="85"/>
      <c r="F2358" s="185"/>
      <c r="G2358" s="186"/>
      <c r="H2358" s="102"/>
    </row>
    <row r="2359" spans="1:8" ht="23.1" customHeight="1">
      <c r="A2359" s="27"/>
      <c r="B2359" s="200"/>
      <c r="C2359" s="85"/>
      <c r="D2359" s="85"/>
      <c r="E2359" s="85"/>
      <c r="F2359" s="185"/>
      <c r="G2359" s="186"/>
      <c r="H2359" s="102"/>
    </row>
    <row r="2360" spans="1:8" ht="23.1" customHeight="1">
      <c r="A2360" s="27"/>
      <c r="B2360" s="200"/>
      <c r="C2360" s="85"/>
      <c r="D2360" s="85"/>
      <c r="E2360" s="85"/>
      <c r="F2360" s="185"/>
      <c r="G2360" s="186"/>
      <c r="H2360" s="102"/>
    </row>
    <row r="2361" spans="1:8" ht="23.1" customHeight="1">
      <c r="A2361" s="27"/>
      <c r="B2361" s="200"/>
      <c r="C2361" s="85"/>
      <c r="D2361" s="85"/>
      <c r="E2361" s="85"/>
      <c r="F2361" s="185"/>
      <c r="G2361" s="186"/>
      <c r="H2361" s="102"/>
    </row>
    <row r="2362" spans="1:8" ht="23.1" customHeight="1">
      <c r="A2362" s="27"/>
      <c r="B2362" s="200"/>
      <c r="C2362" s="85"/>
      <c r="D2362" s="85"/>
      <c r="E2362" s="85"/>
      <c r="F2362" s="185"/>
      <c r="G2362" s="186"/>
      <c r="H2362" s="102"/>
    </row>
    <row r="2363" spans="1:8" ht="23.1" customHeight="1">
      <c r="A2363" s="27"/>
      <c r="B2363" s="200"/>
      <c r="C2363" s="85"/>
      <c r="D2363" s="85"/>
      <c r="E2363" s="85"/>
      <c r="F2363" s="185"/>
      <c r="G2363" s="186"/>
      <c r="H2363" s="102"/>
    </row>
    <row r="2364" spans="1:8" ht="23.1" customHeight="1">
      <c r="A2364" s="27"/>
      <c r="B2364" s="200"/>
      <c r="C2364" s="85"/>
      <c r="D2364" s="85"/>
      <c r="E2364" s="85"/>
      <c r="F2364" s="185"/>
      <c r="G2364" s="186"/>
      <c r="H2364" s="102"/>
    </row>
    <row r="2365" spans="1:8" ht="23.1" customHeight="1">
      <c r="A2365" s="27"/>
      <c r="B2365" s="200"/>
      <c r="C2365" s="85"/>
      <c r="D2365" s="85"/>
      <c r="E2365" s="85"/>
      <c r="F2365" s="185"/>
      <c r="G2365" s="186"/>
      <c r="H2365" s="102"/>
    </row>
    <row r="2366" spans="1:8" ht="23.1" customHeight="1">
      <c r="A2366" s="27"/>
      <c r="B2366" s="200"/>
      <c r="C2366" s="85"/>
      <c r="D2366" s="85"/>
      <c r="E2366" s="85"/>
      <c r="F2366" s="185"/>
      <c r="G2366" s="186"/>
      <c r="H2366" s="102"/>
    </row>
    <row r="2367" spans="1:8" ht="23.1" customHeight="1">
      <c r="A2367" s="27"/>
      <c r="B2367" s="200"/>
      <c r="C2367" s="85"/>
      <c r="D2367" s="85"/>
      <c r="E2367" s="85"/>
      <c r="F2367" s="185"/>
      <c r="G2367" s="186"/>
      <c r="H2367" s="102"/>
    </row>
    <row r="2368" spans="1:8" ht="23.1" customHeight="1">
      <c r="A2368" s="27"/>
      <c r="B2368" s="200"/>
      <c r="C2368" s="85"/>
      <c r="D2368" s="85"/>
      <c r="E2368" s="85"/>
      <c r="F2368" s="185"/>
      <c r="G2368" s="186"/>
      <c r="H2368" s="102"/>
    </row>
    <row r="2369" spans="1:8" ht="23.1" customHeight="1">
      <c r="A2369" s="27"/>
      <c r="B2369" s="200"/>
      <c r="C2369" s="85"/>
      <c r="D2369" s="85"/>
      <c r="E2369" s="85"/>
      <c r="F2369" s="185"/>
      <c r="G2369" s="186"/>
      <c r="H2369" s="102"/>
    </row>
    <row r="2370" spans="1:8" ht="23.1" customHeight="1">
      <c r="A2370" s="27"/>
      <c r="B2370" s="200"/>
      <c r="C2370" s="85"/>
      <c r="D2370" s="85"/>
      <c r="E2370" s="85"/>
      <c r="F2370" s="185"/>
      <c r="G2370" s="186"/>
      <c r="H2370" s="102"/>
    </row>
    <row r="2371" spans="1:8" ht="23.1" customHeight="1">
      <c r="A2371" s="27"/>
      <c r="B2371" s="200"/>
      <c r="C2371" s="85"/>
      <c r="D2371" s="85"/>
      <c r="E2371" s="85"/>
      <c r="F2371" s="185"/>
      <c r="G2371" s="186"/>
      <c r="H2371" s="102"/>
    </row>
    <row r="2372" spans="1:8" ht="23.1" customHeight="1">
      <c r="A2372" s="27"/>
      <c r="B2372" s="200"/>
      <c r="C2372" s="85"/>
      <c r="D2372" s="85"/>
      <c r="E2372" s="85"/>
      <c r="F2372" s="185"/>
      <c r="G2372" s="186"/>
      <c r="H2372" s="102"/>
    </row>
    <row r="2373" spans="1:8" ht="23.1" customHeight="1">
      <c r="A2373" s="27"/>
      <c r="B2373" s="200"/>
      <c r="C2373" s="85"/>
      <c r="D2373" s="85"/>
      <c r="E2373" s="85"/>
      <c r="F2373" s="185"/>
      <c r="G2373" s="186"/>
      <c r="H2373" s="102"/>
    </row>
    <row r="2374" spans="1:8" ht="23.1" customHeight="1">
      <c r="A2374" s="27"/>
      <c r="B2374" s="200"/>
      <c r="C2374" s="85"/>
      <c r="D2374" s="85"/>
      <c r="E2374" s="85"/>
      <c r="F2374" s="185"/>
      <c r="G2374" s="186"/>
      <c r="H2374" s="102"/>
    </row>
    <row r="2375" spans="1:8" ht="23.1" customHeight="1">
      <c r="A2375" s="27"/>
      <c r="B2375" s="200"/>
      <c r="C2375" s="85"/>
      <c r="D2375" s="85"/>
      <c r="E2375" s="85"/>
      <c r="F2375" s="185"/>
      <c r="G2375" s="186"/>
      <c r="H2375" s="102"/>
    </row>
    <row r="2376" spans="1:8" ht="23.1" customHeight="1">
      <c r="A2376" s="27"/>
      <c r="B2376" s="200"/>
      <c r="C2376" s="85"/>
      <c r="D2376" s="85"/>
      <c r="E2376" s="85"/>
      <c r="F2376" s="185"/>
      <c r="G2376" s="186"/>
      <c r="H2376" s="102"/>
    </row>
    <row r="2377" spans="1:8" ht="23.1" customHeight="1">
      <c r="A2377" s="27"/>
      <c r="B2377" s="200"/>
      <c r="C2377" s="85"/>
      <c r="D2377" s="85"/>
      <c r="E2377" s="85"/>
      <c r="F2377" s="185"/>
      <c r="G2377" s="186"/>
      <c r="H2377" s="102"/>
    </row>
    <row r="2378" spans="1:8" ht="23.1" customHeight="1">
      <c r="A2378" s="27"/>
      <c r="B2378" s="200"/>
      <c r="C2378" s="85"/>
      <c r="D2378" s="85"/>
      <c r="E2378" s="85"/>
      <c r="F2378" s="185"/>
      <c r="G2378" s="186"/>
      <c r="H2378" s="102"/>
    </row>
    <row r="2379" spans="1:8" ht="23.1" customHeight="1">
      <c r="A2379" s="27"/>
      <c r="B2379" s="200"/>
      <c r="C2379" s="85"/>
      <c r="D2379" s="85"/>
      <c r="E2379" s="85"/>
      <c r="F2379" s="185"/>
      <c r="G2379" s="186"/>
      <c r="H2379" s="102"/>
    </row>
    <row r="2380" spans="1:8" ht="23.1" customHeight="1">
      <c r="A2380" s="27"/>
      <c r="B2380" s="200"/>
      <c r="C2380" s="85"/>
      <c r="D2380" s="85"/>
      <c r="E2380" s="85"/>
      <c r="F2380" s="185"/>
      <c r="G2380" s="186"/>
      <c r="H2380" s="102"/>
    </row>
    <row r="2381" spans="1:8" ht="23.1" customHeight="1">
      <c r="A2381" s="27"/>
      <c r="B2381" s="85"/>
      <c r="C2381" s="87"/>
      <c r="D2381" s="85"/>
      <c r="E2381" s="87"/>
      <c r="F2381" s="102"/>
      <c r="G2381" s="102"/>
      <c r="H2381" s="102"/>
    </row>
    <row r="2382" spans="1:8" ht="23.1" customHeight="1">
      <c r="A2382" s="27"/>
      <c r="B2382" s="85"/>
      <c r="C2382" s="87"/>
      <c r="D2382" s="85"/>
      <c r="E2382" s="87"/>
      <c r="F2382" s="102"/>
      <c r="G2382" s="102"/>
      <c r="H2382" s="102"/>
    </row>
    <row r="2383" spans="1:8" ht="23.1" customHeight="1">
      <c r="A2383" s="27"/>
      <c r="B2383" s="85"/>
      <c r="C2383" s="87"/>
      <c r="D2383" s="85"/>
      <c r="E2383" s="87"/>
      <c r="F2383" s="102"/>
      <c r="G2383" s="102"/>
      <c r="H2383" s="102"/>
    </row>
    <row r="2384" spans="1:8" ht="23.1" customHeight="1">
      <c r="A2384" s="27"/>
      <c r="B2384" s="85"/>
      <c r="C2384" s="87"/>
      <c r="D2384" s="85"/>
      <c r="E2384" s="87"/>
      <c r="F2384" s="102"/>
      <c r="G2384" s="102"/>
      <c r="H2384" s="102"/>
    </row>
    <row r="2385" spans="1:8" ht="23.1" customHeight="1">
      <c r="A2385" s="27"/>
      <c r="B2385" s="85"/>
      <c r="C2385" s="87"/>
      <c r="D2385" s="85"/>
      <c r="E2385" s="87"/>
      <c r="F2385" s="102"/>
      <c r="G2385" s="102"/>
      <c r="H2385" s="102"/>
    </row>
    <row r="2386" spans="1:8" ht="23.1" customHeight="1">
      <c r="A2386" s="27"/>
      <c r="B2386" s="85"/>
      <c r="C2386" s="87"/>
      <c r="D2386" s="85"/>
      <c r="E2386" s="87"/>
      <c r="F2386" s="102"/>
      <c r="G2386" s="102"/>
      <c r="H2386" s="102"/>
    </row>
    <row r="2387" spans="1:8" ht="23.1" customHeight="1">
      <c r="A2387" s="27"/>
      <c r="B2387" s="85"/>
      <c r="C2387" s="87"/>
      <c r="D2387" s="85"/>
      <c r="E2387" s="87"/>
      <c r="F2387" s="102"/>
      <c r="G2387" s="102"/>
      <c r="H2387" s="102"/>
    </row>
    <row r="2388" spans="1:8" ht="23.1" customHeight="1">
      <c r="A2388" s="27"/>
      <c r="B2388" s="85"/>
      <c r="C2388" s="87"/>
      <c r="D2388" s="85"/>
      <c r="E2388" s="87"/>
      <c r="F2388" s="102"/>
      <c r="G2388" s="102"/>
      <c r="H2388" s="102"/>
    </row>
    <row r="2389" spans="1:8" ht="23.1" customHeight="1">
      <c r="A2389" s="27"/>
      <c r="B2389" s="85"/>
      <c r="C2389" s="87"/>
      <c r="D2389" s="85"/>
      <c r="E2389" s="87"/>
      <c r="F2389" s="102"/>
      <c r="G2389" s="102"/>
      <c r="H2389" s="102"/>
    </row>
    <row r="2390" spans="1:8" ht="23.1" customHeight="1">
      <c r="A2390" s="27"/>
      <c r="B2390" s="85"/>
      <c r="C2390" s="87"/>
      <c r="D2390" s="85"/>
      <c r="E2390" s="87"/>
      <c r="F2390" s="102"/>
      <c r="G2390" s="102"/>
      <c r="H2390" s="102"/>
    </row>
    <row r="2391" spans="1:8" ht="23.1" customHeight="1">
      <c r="A2391" s="27"/>
      <c r="B2391" s="85"/>
      <c r="C2391" s="87"/>
      <c r="D2391" s="85"/>
      <c r="E2391" s="87"/>
      <c r="F2391" s="102"/>
      <c r="G2391" s="102"/>
      <c r="H2391" s="102"/>
    </row>
    <row r="2392" spans="1:8" ht="23.1" customHeight="1">
      <c r="A2392" s="27"/>
      <c r="B2392" s="85"/>
      <c r="C2392" s="87"/>
      <c r="D2392" s="85"/>
      <c r="E2392" s="87"/>
      <c r="F2392" s="102"/>
      <c r="G2392" s="102"/>
      <c r="H2392" s="102"/>
    </row>
    <row r="2393" spans="1:8" ht="23.1" customHeight="1">
      <c r="A2393" s="27"/>
      <c r="B2393" s="85"/>
      <c r="C2393" s="87"/>
      <c r="D2393" s="85"/>
      <c r="E2393" s="87"/>
      <c r="F2393" s="102"/>
      <c r="G2393" s="102"/>
      <c r="H2393" s="102"/>
    </row>
    <row r="2394" spans="1:8" ht="23.1" customHeight="1">
      <c r="A2394" s="27"/>
      <c r="B2394" s="85"/>
      <c r="C2394" s="87"/>
      <c r="D2394" s="85"/>
      <c r="E2394" s="87"/>
      <c r="F2394" s="102"/>
      <c r="G2394" s="102"/>
      <c r="H2394" s="102"/>
    </row>
    <row r="2395" spans="1:8" ht="23.1" customHeight="1">
      <c r="A2395" s="27"/>
      <c r="B2395" s="85"/>
      <c r="C2395" s="87"/>
      <c r="D2395" s="85"/>
      <c r="E2395" s="87"/>
      <c r="F2395" s="102"/>
      <c r="G2395" s="102"/>
      <c r="H2395" s="102"/>
    </row>
    <row r="2396" spans="1:8" ht="23.1" customHeight="1">
      <c r="A2396" s="27"/>
      <c r="B2396" s="85"/>
      <c r="C2396" s="87"/>
      <c r="D2396" s="85"/>
      <c r="E2396" s="87"/>
      <c r="F2396" s="102"/>
      <c r="G2396" s="102"/>
      <c r="H2396" s="102"/>
    </row>
    <row r="2397" spans="1:8" ht="23.1" customHeight="1">
      <c r="A2397" s="27"/>
      <c r="B2397" s="85"/>
      <c r="C2397" s="87"/>
      <c r="D2397" s="85"/>
      <c r="E2397" s="87"/>
      <c r="F2397" s="102"/>
      <c r="G2397" s="102"/>
      <c r="H2397" s="102"/>
    </row>
    <row r="2398" spans="1:8" ht="23.1" customHeight="1">
      <c r="A2398" s="27"/>
      <c r="B2398" s="85"/>
      <c r="C2398" s="87"/>
      <c r="D2398" s="85"/>
      <c r="E2398" s="87"/>
      <c r="F2398" s="102"/>
      <c r="G2398" s="102"/>
      <c r="H2398" s="102"/>
    </row>
    <row r="2399" spans="1:8" ht="23.1" customHeight="1">
      <c r="A2399" s="27"/>
      <c r="B2399" s="85"/>
      <c r="C2399" s="87"/>
      <c r="D2399" s="85"/>
      <c r="E2399" s="87"/>
      <c r="F2399" s="102"/>
      <c r="G2399" s="102"/>
      <c r="H2399" s="102"/>
    </row>
    <row r="2400" spans="1:8" ht="23.1" customHeight="1">
      <c r="A2400" s="27"/>
      <c r="B2400" s="85"/>
      <c r="C2400" s="87"/>
      <c r="D2400" s="85"/>
      <c r="E2400" s="87"/>
      <c r="F2400" s="102"/>
      <c r="G2400" s="102"/>
      <c r="H2400" s="102"/>
    </row>
    <row r="2401" spans="1:8" ht="23.1" customHeight="1">
      <c r="A2401" s="27"/>
      <c r="B2401" s="85"/>
      <c r="C2401" s="87"/>
      <c r="D2401" s="85"/>
      <c r="E2401" s="87"/>
      <c r="F2401" s="102"/>
      <c r="G2401" s="102"/>
      <c r="H2401" s="102"/>
    </row>
    <row r="2402" spans="1:8" ht="23.1" customHeight="1">
      <c r="A2402" s="27"/>
      <c r="B2402" s="85"/>
      <c r="C2402" s="87"/>
      <c r="D2402" s="85"/>
      <c r="E2402" s="87"/>
      <c r="F2402" s="102"/>
      <c r="G2402" s="102"/>
      <c r="H2402" s="102"/>
    </row>
    <row r="2403" spans="1:8" ht="23.1" customHeight="1">
      <c r="A2403" s="27"/>
      <c r="B2403" s="85"/>
      <c r="C2403" s="87"/>
      <c r="D2403" s="85"/>
      <c r="E2403" s="87"/>
      <c r="F2403" s="102"/>
      <c r="G2403" s="102"/>
      <c r="H2403" s="102"/>
    </row>
    <row r="2404" spans="1:8" ht="23.1" customHeight="1">
      <c r="A2404" s="27"/>
      <c r="B2404" s="85"/>
      <c r="C2404" s="87"/>
      <c r="D2404" s="85"/>
      <c r="E2404" s="87"/>
      <c r="F2404" s="102"/>
      <c r="G2404" s="102"/>
      <c r="H2404" s="102"/>
    </row>
    <row r="2405" spans="1:8" ht="23.1" customHeight="1">
      <c r="A2405" s="27"/>
      <c r="B2405" s="85"/>
      <c r="C2405" s="87"/>
      <c r="D2405" s="85"/>
      <c r="E2405" s="87"/>
      <c r="F2405" s="102"/>
      <c r="G2405" s="102"/>
      <c r="H2405" s="102"/>
    </row>
    <row r="2406" spans="1:8" ht="23.1" customHeight="1">
      <c r="A2406" s="27"/>
      <c r="B2406" s="85"/>
      <c r="C2406" s="87"/>
      <c r="D2406" s="85"/>
      <c r="E2406" s="87"/>
      <c r="F2406" s="102"/>
      <c r="G2406" s="102"/>
      <c r="H2406" s="102"/>
    </row>
    <row r="2407" spans="1:8" ht="23.1" customHeight="1">
      <c r="A2407" s="27"/>
      <c r="B2407" s="85"/>
      <c r="C2407" s="87"/>
      <c r="D2407" s="85"/>
      <c r="E2407" s="87"/>
      <c r="F2407" s="102"/>
      <c r="G2407" s="102"/>
      <c r="H2407" s="102"/>
    </row>
    <row r="2408" spans="1:8" ht="23.1" customHeight="1">
      <c r="A2408" s="27"/>
      <c r="B2408" s="85"/>
      <c r="C2408" s="87"/>
      <c r="D2408" s="85"/>
      <c r="E2408" s="87"/>
      <c r="F2408" s="102"/>
      <c r="G2408" s="102"/>
      <c r="H2408" s="102"/>
    </row>
    <row r="2409" spans="1:8" ht="23.1" customHeight="1">
      <c r="A2409" s="27"/>
      <c r="B2409" s="85"/>
      <c r="C2409" s="87"/>
      <c r="D2409" s="85"/>
      <c r="E2409" s="87"/>
      <c r="F2409" s="102"/>
      <c r="G2409" s="102"/>
      <c r="H2409" s="102"/>
    </row>
    <row r="2410" spans="1:8" ht="23.1" customHeight="1">
      <c r="A2410" s="27"/>
      <c r="B2410" s="85"/>
      <c r="C2410" s="87"/>
      <c r="D2410" s="85"/>
      <c r="E2410" s="87"/>
      <c r="F2410" s="102"/>
      <c r="G2410" s="102"/>
      <c r="H2410" s="102"/>
    </row>
    <row r="2411" spans="1:8" ht="23.1" customHeight="1">
      <c r="A2411" s="27"/>
      <c r="B2411" s="85"/>
      <c r="C2411" s="87"/>
      <c r="D2411" s="85"/>
      <c r="E2411" s="87"/>
      <c r="F2411" s="102"/>
      <c r="G2411" s="102"/>
      <c r="H2411" s="102"/>
    </row>
    <row r="2412" spans="1:8" ht="23.1" customHeight="1">
      <c r="A2412" s="27"/>
      <c r="B2412" s="85"/>
      <c r="C2412" s="87"/>
      <c r="D2412" s="85"/>
      <c r="E2412" s="87"/>
      <c r="F2412" s="102"/>
      <c r="G2412" s="102"/>
      <c r="H2412" s="102"/>
    </row>
    <row r="2413" spans="1:8" ht="23.1" customHeight="1">
      <c r="A2413" s="27"/>
      <c r="B2413" s="85"/>
      <c r="C2413" s="87"/>
      <c r="D2413" s="85"/>
      <c r="E2413" s="87"/>
      <c r="F2413" s="102"/>
      <c r="G2413" s="102"/>
      <c r="H2413" s="102"/>
    </row>
    <row r="2414" spans="1:8" ht="23.1" customHeight="1">
      <c r="A2414" s="27"/>
      <c r="B2414" s="85"/>
      <c r="C2414" s="87"/>
      <c r="D2414" s="85"/>
      <c r="E2414" s="87"/>
      <c r="F2414" s="102"/>
      <c r="G2414" s="102"/>
      <c r="H2414" s="102"/>
    </row>
    <row r="2415" spans="1:8" ht="23.1" customHeight="1">
      <c r="A2415" s="27"/>
      <c r="B2415" s="200"/>
      <c r="C2415" s="85"/>
      <c r="D2415" s="85"/>
      <c r="E2415" s="85"/>
      <c r="F2415" s="185"/>
      <c r="G2415" s="186"/>
      <c r="H2415" s="102"/>
    </row>
    <row r="2416" spans="1:8" ht="23.1" customHeight="1">
      <c r="A2416" s="27"/>
      <c r="B2416" s="200"/>
      <c r="C2416" s="85"/>
      <c r="D2416" s="85"/>
      <c r="E2416" s="85"/>
      <c r="F2416" s="185"/>
      <c r="G2416" s="186"/>
      <c r="H2416" s="102"/>
    </row>
    <row r="2417" spans="1:8" ht="23.1" customHeight="1">
      <c r="A2417" s="27"/>
      <c r="B2417" s="200"/>
      <c r="C2417" s="85"/>
      <c r="D2417" s="85"/>
      <c r="E2417" s="85"/>
      <c r="F2417" s="185"/>
      <c r="G2417" s="186"/>
      <c r="H2417" s="102"/>
    </row>
    <row r="2418" spans="1:8" ht="23.1" customHeight="1">
      <c r="A2418" s="27"/>
      <c r="B2418" s="200"/>
      <c r="C2418" s="85"/>
      <c r="D2418" s="85"/>
      <c r="E2418" s="85"/>
      <c r="F2418" s="185"/>
      <c r="G2418" s="186"/>
      <c r="H2418" s="102"/>
    </row>
    <row r="2419" spans="1:8" ht="23.1" customHeight="1">
      <c r="A2419" s="27"/>
      <c r="B2419" s="200"/>
      <c r="C2419" s="85"/>
      <c r="D2419" s="85"/>
      <c r="E2419" s="85"/>
      <c r="F2419" s="185"/>
      <c r="G2419" s="186"/>
      <c r="H2419" s="102"/>
    </row>
    <row r="2420" spans="1:8" ht="23.1" customHeight="1">
      <c r="A2420" s="27"/>
      <c r="B2420" s="200"/>
      <c r="C2420" s="85"/>
      <c r="D2420" s="85"/>
      <c r="E2420" s="85"/>
      <c r="F2420" s="185"/>
      <c r="G2420" s="186"/>
      <c r="H2420" s="102"/>
    </row>
    <row r="2421" spans="1:8" ht="23.1" customHeight="1">
      <c r="A2421" s="27"/>
      <c r="B2421" s="200"/>
      <c r="C2421" s="85"/>
      <c r="D2421" s="85"/>
      <c r="E2421" s="85"/>
      <c r="F2421" s="185"/>
      <c r="G2421" s="186"/>
      <c r="H2421" s="102"/>
    </row>
    <row r="2422" spans="1:8" ht="23.1" customHeight="1">
      <c r="A2422" s="27"/>
      <c r="B2422" s="200"/>
      <c r="C2422" s="85"/>
      <c r="D2422" s="85"/>
      <c r="E2422" s="85"/>
      <c r="F2422" s="185"/>
      <c r="G2422" s="186"/>
      <c r="H2422" s="102"/>
    </row>
    <row r="2423" spans="1:8" ht="23.1" customHeight="1">
      <c r="A2423" s="27"/>
      <c r="B2423" s="200"/>
      <c r="C2423" s="85"/>
      <c r="D2423" s="85"/>
      <c r="E2423" s="85"/>
      <c r="F2423" s="185"/>
      <c r="G2423" s="186"/>
      <c r="H2423" s="102"/>
    </row>
    <row r="2424" spans="1:8" ht="23.1" customHeight="1">
      <c r="A2424" s="27"/>
      <c r="B2424" s="200"/>
      <c r="C2424" s="85"/>
      <c r="D2424" s="85"/>
      <c r="E2424" s="85"/>
      <c r="F2424" s="185"/>
      <c r="G2424" s="186"/>
      <c r="H2424" s="102"/>
    </row>
    <row r="2425" spans="1:8" ht="23.1" customHeight="1">
      <c r="A2425" s="27"/>
      <c r="B2425" s="200"/>
      <c r="C2425" s="85"/>
      <c r="D2425" s="85"/>
      <c r="E2425" s="85"/>
      <c r="F2425" s="185"/>
      <c r="G2425" s="186"/>
      <c r="H2425" s="102"/>
    </row>
    <row r="2426" spans="1:8" ht="23.1" customHeight="1">
      <c r="A2426" s="27"/>
      <c r="B2426" s="200"/>
      <c r="C2426" s="85"/>
      <c r="D2426" s="85"/>
      <c r="E2426" s="85"/>
      <c r="F2426" s="185"/>
      <c r="G2426" s="186"/>
      <c r="H2426" s="102"/>
    </row>
    <row r="2427" spans="1:8" ht="23.1" customHeight="1">
      <c r="A2427" s="27"/>
      <c r="B2427" s="200"/>
      <c r="C2427" s="85"/>
      <c r="D2427" s="85"/>
      <c r="E2427" s="85"/>
      <c r="F2427" s="185"/>
      <c r="G2427" s="186"/>
      <c r="H2427" s="102"/>
    </row>
    <row r="2428" spans="1:8" ht="23.1" customHeight="1">
      <c r="A2428" s="27"/>
      <c r="B2428" s="200"/>
      <c r="C2428" s="85"/>
      <c r="D2428" s="85"/>
      <c r="E2428" s="85"/>
      <c r="F2428" s="185"/>
      <c r="G2428" s="186"/>
      <c r="H2428" s="102"/>
    </row>
    <row r="2429" spans="1:8" ht="23.1" customHeight="1">
      <c r="A2429" s="27"/>
      <c r="B2429" s="200"/>
      <c r="C2429" s="85"/>
      <c r="D2429" s="85"/>
      <c r="E2429" s="85"/>
      <c r="F2429" s="185"/>
      <c r="G2429" s="186"/>
      <c r="H2429" s="102"/>
    </row>
    <row r="2430" spans="1:8" ht="23.1" customHeight="1">
      <c r="A2430" s="27"/>
      <c r="B2430" s="200"/>
      <c r="C2430" s="85"/>
      <c r="D2430" s="85"/>
      <c r="E2430" s="85"/>
      <c r="F2430" s="185"/>
      <c r="G2430" s="186"/>
      <c r="H2430" s="102"/>
    </row>
    <row r="2431" spans="1:8" ht="23.1" customHeight="1">
      <c r="A2431" s="27"/>
      <c r="B2431" s="200"/>
      <c r="C2431" s="85"/>
      <c r="D2431" s="85"/>
      <c r="E2431" s="85"/>
      <c r="F2431" s="185"/>
      <c r="G2431" s="186"/>
      <c r="H2431" s="102"/>
    </row>
    <row r="2432" spans="1:8" ht="23.1" customHeight="1">
      <c r="A2432" s="27"/>
      <c r="B2432" s="200"/>
      <c r="C2432" s="85"/>
      <c r="D2432" s="85"/>
      <c r="E2432" s="85"/>
      <c r="F2432" s="185"/>
      <c r="G2432" s="186"/>
      <c r="H2432" s="102"/>
    </row>
    <row r="2433" spans="1:8" ht="23.1" customHeight="1">
      <c r="A2433" s="27"/>
      <c r="B2433" s="200"/>
      <c r="C2433" s="85"/>
      <c r="D2433" s="85"/>
      <c r="E2433" s="85"/>
      <c r="F2433" s="185"/>
      <c r="G2433" s="186"/>
      <c r="H2433" s="102"/>
    </row>
    <row r="2434" spans="1:8" ht="23.1" customHeight="1">
      <c r="A2434" s="27"/>
      <c r="B2434" s="200"/>
      <c r="C2434" s="85"/>
      <c r="D2434" s="85"/>
      <c r="E2434" s="85"/>
      <c r="F2434" s="185"/>
      <c r="G2434" s="186"/>
      <c r="H2434" s="102"/>
    </row>
    <row r="2435" spans="1:8" ht="23.1" customHeight="1">
      <c r="A2435" s="27"/>
      <c r="B2435" s="200"/>
      <c r="C2435" s="85"/>
      <c r="D2435" s="85"/>
      <c r="E2435" s="85"/>
      <c r="F2435" s="185"/>
      <c r="G2435" s="186"/>
      <c r="H2435" s="102"/>
    </row>
    <row r="2436" spans="1:8" ht="23.1" customHeight="1">
      <c r="A2436" s="27"/>
      <c r="B2436" s="200"/>
      <c r="C2436" s="85"/>
      <c r="D2436" s="85"/>
      <c r="E2436" s="85"/>
      <c r="F2436" s="185"/>
      <c r="G2436" s="186"/>
      <c r="H2436" s="102"/>
    </row>
    <row r="2437" spans="1:8" ht="23.1" customHeight="1">
      <c r="A2437" s="27"/>
      <c r="B2437" s="200"/>
      <c r="C2437" s="85"/>
      <c r="D2437" s="85"/>
      <c r="E2437" s="85"/>
      <c r="F2437" s="185"/>
      <c r="G2437" s="186"/>
      <c r="H2437" s="102"/>
    </row>
    <row r="2438" spans="1:8" ht="23.1" customHeight="1">
      <c r="A2438" s="27"/>
      <c r="B2438" s="200"/>
      <c r="C2438" s="85"/>
      <c r="D2438" s="85"/>
      <c r="E2438" s="85"/>
      <c r="F2438" s="185"/>
      <c r="G2438" s="186"/>
      <c r="H2438" s="102"/>
    </row>
    <row r="2439" spans="1:8" ht="23.1" customHeight="1">
      <c r="A2439" s="27"/>
      <c r="B2439" s="200"/>
      <c r="C2439" s="85"/>
      <c r="D2439" s="85"/>
      <c r="E2439" s="85"/>
      <c r="F2439" s="185"/>
      <c r="G2439" s="186"/>
      <c r="H2439" s="102"/>
    </row>
    <row r="2440" spans="1:8" ht="23.1" customHeight="1">
      <c r="A2440" s="27"/>
      <c r="B2440" s="200"/>
      <c r="C2440" s="85"/>
      <c r="D2440" s="85"/>
      <c r="E2440" s="85"/>
      <c r="F2440" s="185"/>
      <c r="G2440" s="186"/>
      <c r="H2440" s="102"/>
    </row>
    <row r="2441" spans="1:8" ht="23.1" customHeight="1">
      <c r="A2441" s="27"/>
      <c r="B2441" s="200"/>
      <c r="C2441" s="85"/>
      <c r="D2441" s="85"/>
      <c r="E2441" s="85"/>
      <c r="F2441" s="185"/>
      <c r="G2441" s="186"/>
      <c r="H2441" s="102"/>
    </row>
    <row r="2442" spans="1:8" ht="23.1" customHeight="1">
      <c r="A2442" s="27"/>
      <c r="B2442" s="200"/>
      <c r="C2442" s="85"/>
      <c r="D2442" s="85"/>
      <c r="E2442" s="85"/>
      <c r="F2442" s="185"/>
      <c r="G2442" s="186"/>
      <c r="H2442" s="102"/>
    </row>
    <row r="2443" spans="1:8" ht="23.1" customHeight="1">
      <c r="A2443" s="27"/>
      <c r="B2443" s="200"/>
      <c r="C2443" s="85"/>
      <c r="D2443" s="85"/>
      <c r="E2443" s="85"/>
      <c r="F2443" s="185"/>
      <c r="G2443" s="186"/>
      <c r="H2443" s="102"/>
    </row>
    <row r="2444" spans="1:8" ht="23.1" customHeight="1">
      <c r="A2444" s="27"/>
      <c r="B2444" s="200"/>
      <c r="C2444" s="85"/>
      <c r="D2444" s="85"/>
      <c r="E2444" s="85"/>
      <c r="F2444" s="185"/>
      <c r="G2444" s="186"/>
      <c r="H2444" s="102"/>
    </row>
    <row r="2445" spans="1:8" ht="23.1" customHeight="1">
      <c r="A2445" s="27"/>
      <c r="B2445" s="200"/>
      <c r="C2445" s="85"/>
      <c r="D2445" s="85"/>
      <c r="E2445" s="85"/>
      <c r="F2445" s="185"/>
      <c r="G2445" s="186"/>
      <c r="H2445" s="102"/>
    </row>
    <row r="2446" spans="1:8" ht="23.1" customHeight="1">
      <c r="A2446" s="27"/>
      <c r="B2446" s="200"/>
      <c r="C2446" s="85"/>
      <c r="D2446" s="85"/>
      <c r="E2446" s="85"/>
      <c r="F2446" s="185"/>
      <c r="G2446" s="186"/>
      <c r="H2446" s="102"/>
    </row>
    <row r="2447" spans="1:8" ht="23.1" customHeight="1">
      <c r="A2447" s="27"/>
      <c r="B2447" s="200"/>
      <c r="C2447" s="85"/>
      <c r="D2447" s="85"/>
      <c r="E2447" s="85"/>
      <c r="F2447" s="185"/>
      <c r="G2447" s="186"/>
      <c r="H2447" s="102"/>
    </row>
    <row r="2448" spans="1:8" ht="23.1" customHeight="1">
      <c r="A2448" s="27"/>
      <c r="B2448" s="200"/>
      <c r="C2448" s="85"/>
      <c r="D2448" s="85"/>
      <c r="E2448" s="85"/>
      <c r="F2448" s="185"/>
      <c r="G2448" s="186"/>
      <c r="H2448" s="102"/>
    </row>
    <row r="2449" spans="1:8" ht="23.1" customHeight="1">
      <c r="A2449" s="27"/>
      <c r="B2449" s="200"/>
      <c r="C2449" s="85"/>
      <c r="D2449" s="85"/>
      <c r="E2449" s="85"/>
      <c r="F2449" s="185"/>
      <c r="G2449" s="186"/>
      <c r="H2449" s="102"/>
    </row>
    <row r="2450" spans="1:8" ht="23.1" customHeight="1">
      <c r="A2450" s="27"/>
      <c r="B2450" s="200"/>
      <c r="C2450" s="85"/>
      <c r="D2450" s="85"/>
      <c r="E2450" s="85"/>
      <c r="F2450" s="185"/>
      <c r="G2450" s="186"/>
      <c r="H2450" s="102"/>
    </row>
    <row r="2451" spans="1:8" ht="23.1" customHeight="1">
      <c r="A2451" s="27"/>
      <c r="B2451" s="200"/>
      <c r="C2451" s="85"/>
      <c r="D2451" s="85"/>
      <c r="E2451" s="85"/>
      <c r="F2451" s="185"/>
      <c r="G2451" s="186"/>
      <c r="H2451" s="102"/>
    </row>
    <row r="2452" spans="1:8" ht="23.1" customHeight="1">
      <c r="A2452" s="27"/>
      <c r="B2452" s="200"/>
      <c r="C2452" s="85"/>
      <c r="D2452" s="85"/>
      <c r="E2452" s="85"/>
      <c r="F2452" s="185"/>
      <c r="G2452" s="186"/>
      <c r="H2452" s="102"/>
    </row>
    <row r="2453" spans="1:8" ht="23.1" customHeight="1">
      <c r="A2453" s="27"/>
      <c r="B2453" s="200"/>
      <c r="C2453" s="85"/>
      <c r="D2453" s="85"/>
      <c r="E2453" s="85"/>
      <c r="F2453" s="185"/>
      <c r="G2453" s="186"/>
      <c r="H2453" s="102"/>
    </row>
    <row r="2454" spans="1:8" ht="23.1" customHeight="1">
      <c r="A2454" s="27"/>
      <c r="B2454" s="200"/>
      <c r="C2454" s="85"/>
      <c r="D2454" s="85"/>
      <c r="E2454" s="85"/>
      <c r="F2454" s="185"/>
      <c r="G2454" s="186"/>
      <c r="H2454" s="102"/>
    </row>
    <row r="2455" spans="1:8" ht="23.1" customHeight="1">
      <c r="A2455" s="27"/>
      <c r="B2455" s="200"/>
      <c r="C2455" s="85"/>
      <c r="D2455" s="85"/>
      <c r="E2455" s="85"/>
      <c r="F2455" s="185"/>
      <c r="G2455" s="186"/>
      <c r="H2455" s="102"/>
    </row>
    <row r="2456" spans="1:8" ht="23.1" customHeight="1">
      <c r="A2456" s="27"/>
      <c r="B2456" s="200"/>
      <c r="C2456" s="85"/>
      <c r="D2456" s="85"/>
      <c r="E2456" s="85"/>
      <c r="F2456" s="185"/>
      <c r="G2456" s="186"/>
      <c r="H2456" s="102"/>
    </row>
    <row r="2457" spans="1:8" ht="23.1" customHeight="1">
      <c r="A2457" s="27"/>
      <c r="B2457" s="200"/>
      <c r="C2457" s="85"/>
      <c r="D2457" s="85"/>
      <c r="E2457" s="85"/>
      <c r="F2457" s="185"/>
      <c r="G2457" s="186"/>
      <c r="H2457" s="102"/>
    </row>
    <row r="2458" spans="1:8" ht="23.1" customHeight="1">
      <c r="A2458" s="27"/>
      <c r="B2458" s="200"/>
      <c r="C2458" s="85"/>
      <c r="D2458" s="85"/>
      <c r="E2458" s="85"/>
      <c r="F2458" s="185"/>
      <c r="G2458" s="186"/>
      <c r="H2458" s="102"/>
    </row>
    <row r="2459" spans="1:8" ht="23.1" customHeight="1">
      <c r="A2459" s="27"/>
      <c r="B2459" s="200"/>
      <c r="C2459" s="85"/>
      <c r="D2459" s="85"/>
      <c r="E2459" s="85"/>
      <c r="F2459" s="185"/>
      <c r="G2459" s="186"/>
      <c r="H2459" s="102"/>
    </row>
    <row r="2460" spans="1:8" ht="23.1" customHeight="1">
      <c r="A2460" s="27"/>
      <c r="B2460" s="200"/>
      <c r="C2460" s="85"/>
      <c r="D2460" s="85"/>
      <c r="E2460" s="85"/>
      <c r="F2460" s="185"/>
      <c r="G2460" s="186"/>
      <c r="H2460" s="102"/>
    </row>
    <row r="2461" spans="1:8" ht="23.1" customHeight="1">
      <c r="A2461" s="27"/>
      <c r="B2461" s="200"/>
      <c r="C2461" s="85"/>
      <c r="D2461" s="85"/>
      <c r="E2461" s="85"/>
      <c r="F2461" s="185"/>
      <c r="G2461" s="186"/>
      <c r="H2461" s="102"/>
    </row>
    <row r="2462" spans="1:8" ht="23.1" customHeight="1">
      <c r="A2462" s="196"/>
      <c r="B2462" s="199"/>
      <c r="C2462" s="193"/>
      <c r="D2462" s="199"/>
      <c r="E2462" s="193"/>
      <c r="F2462" s="194"/>
      <c r="G2462" s="194"/>
      <c r="H2462" s="194"/>
    </row>
    <row r="2463" spans="1:8" ht="23.1" customHeight="1">
      <c r="A2463" s="196"/>
      <c r="B2463" s="199"/>
      <c r="C2463" s="193"/>
      <c r="D2463" s="199"/>
      <c r="E2463" s="195"/>
      <c r="F2463" s="194"/>
      <c r="G2463" s="194"/>
      <c r="H2463" s="194"/>
    </row>
    <row r="2464" spans="1:8" ht="23.1" customHeight="1">
      <c r="A2464" s="196"/>
      <c r="B2464" s="199"/>
      <c r="C2464" s="193"/>
      <c r="D2464" s="199"/>
      <c r="E2464" s="193"/>
      <c r="F2464" s="194"/>
      <c r="G2464" s="194"/>
      <c r="H2464" s="194"/>
    </row>
    <row r="2465" spans="1:8" ht="23.1" customHeight="1">
      <c r="A2465" s="196"/>
      <c r="B2465" s="199"/>
      <c r="C2465" s="193"/>
      <c r="D2465" s="199"/>
      <c r="E2465" s="195"/>
      <c r="F2465" s="194"/>
      <c r="G2465" s="194"/>
      <c r="H2465" s="194"/>
    </row>
    <row r="2466" spans="1:8" ht="23.1" customHeight="1">
      <c r="A2466" s="196"/>
      <c r="B2466" s="199"/>
      <c r="C2466" s="193"/>
      <c r="D2466" s="199"/>
      <c r="E2466" s="195"/>
      <c r="F2466" s="194"/>
      <c r="G2466" s="194"/>
      <c r="H2466" s="194"/>
    </row>
    <row r="2467" spans="1:8" ht="23.1" customHeight="1">
      <c r="A2467" s="196"/>
      <c r="B2467" s="199"/>
      <c r="C2467" s="193"/>
      <c r="D2467" s="199"/>
      <c r="E2467" s="193"/>
      <c r="F2467" s="194"/>
      <c r="G2467" s="194"/>
      <c r="H2467" s="194"/>
    </row>
    <row r="2468" spans="1:8" ht="23.1" customHeight="1">
      <c r="A2468" s="196"/>
      <c r="B2468" s="199"/>
      <c r="C2468" s="193"/>
      <c r="D2468" s="199"/>
      <c r="E2468" s="193"/>
      <c r="F2468" s="194"/>
      <c r="G2468" s="194"/>
      <c r="H2468" s="194"/>
    </row>
    <row r="2469" spans="1:8" ht="23.1" customHeight="1">
      <c r="A2469" s="196"/>
      <c r="B2469" s="199"/>
      <c r="C2469" s="193"/>
      <c r="D2469" s="199"/>
      <c r="E2469" s="193"/>
      <c r="F2469" s="194"/>
      <c r="G2469" s="194"/>
      <c r="H2469" s="194"/>
    </row>
    <row r="2470" spans="1:8" ht="23.1" customHeight="1">
      <c r="A2470" s="196"/>
      <c r="B2470" s="199"/>
      <c r="C2470" s="193"/>
      <c r="D2470" s="199"/>
      <c r="E2470" s="193"/>
      <c r="F2470" s="194"/>
      <c r="G2470" s="194"/>
      <c r="H2470" s="194"/>
    </row>
    <row r="2471" spans="1:8" ht="23.1" customHeight="1">
      <c r="A2471" s="196"/>
      <c r="B2471" s="199"/>
      <c r="C2471" s="193"/>
      <c r="D2471" s="199"/>
      <c r="E2471" s="193"/>
      <c r="F2471" s="194"/>
      <c r="G2471" s="194"/>
      <c r="H2471" s="194"/>
    </row>
    <row r="2472" spans="1:8" ht="23.1" customHeight="1">
      <c r="A2472" s="196"/>
      <c r="B2472" s="199"/>
      <c r="C2472" s="193"/>
      <c r="D2472" s="199"/>
      <c r="E2472" s="193"/>
      <c r="F2472" s="194"/>
      <c r="G2472" s="194"/>
      <c r="H2472" s="194"/>
    </row>
    <row r="2473" spans="1:8" ht="23.1" customHeight="1">
      <c r="A2473" s="196"/>
      <c r="B2473" s="199"/>
      <c r="C2473" s="193"/>
      <c r="D2473" s="199"/>
      <c r="E2473" s="195"/>
      <c r="F2473" s="194"/>
      <c r="G2473" s="194"/>
      <c r="H2473" s="194"/>
    </row>
    <row r="2474" spans="1:8" ht="23.1" customHeight="1">
      <c r="A2474" s="196"/>
      <c r="B2474" s="199"/>
      <c r="C2474" s="193"/>
      <c r="D2474" s="199"/>
      <c r="E2474" s="195"/>
      <c r="F2474" s="194"/>
      <c r="G2474" s="194"/>
      <c r="H2474" s="194"/>
    </row>
    <row r="2475" spans="1:8" ht="23.1" customHeight="1">
      <c r="A2475" s="196"/>
      <c r="B2475" s="199"/>
      <c r="C2475" s="193"/>
      <c r="D2475" s="199"/>
      <c r="E2475" s="195"/>
      <c r="F2475" s="194"/>
      <c r="G2475" s="194"/>
      <c r="H2475" s="194"/>
    </row>
    <row r="2476" spans="1:8" ht="23.1" customHeight="1">
      <c r="A2476" s="196"/>
      <c r="B2476" s="199"/>
      <c r="C2476" s="193"/>
      <c r="D2476" s="199"/>
      <c r="E2476" s="195"/>
      <c r="F2476" s="194"/>
      <c r="G2476" s="194"/>
      <c r="H2476" s="194"/>
    </row>
    <row r="2477" spans="1:8" ht="23.1" customHeight="1">
      <c r="A2477" s="196"/>
      <c r="B2477" s="199"/>
      <c r="C2477" s="193"/>
      <c r="D2477" s="199"/>
      <c r="E2477" s="195"/>
      <c r="F2477" s="194"/>
      <c r="G2477" s="194"/>
      <c r="H2477" s="194"/>
    </row>
    <row r="2478" spans="1:8" ht="23.1" customHeight="1">
      <c r="A2478" s="196"/>
      <c r="B2478" s="199"/>
      <c r="C2478" s="193"/>
      <c r="D2478" s="199"/>
      <c r="E2478" s="195"/>
      <c r="F2478" s="194"/>
      <c r="G2478" s="194"/>
      <c r="H2478" s="194"/>
    </row>
    <row r="2479" spans="1:8" ht="23.1" customHeight="1">
      <c r="A2479" s="196"/>
      <c r="B2479" s="199"/>
      <c r="C2479" s="193"/>
      <c r="D2479" s="199"/>
      <c r="E2479" s="195"/>
      <c r="F2479" s="194"/>
      <c r="G2479" s="194"/>
      <c r="H2479" s="194"/>
    </row>
    <row r="2480" spans="1:8" ht="23.1" customHeight="1">
      <c r="A2480" s="196"/>
      <c r="B2480" s="199"/>
      <c r="C2480" s="193"/>
      <c r="D2480" s="199"/>
      <c r="E2480" s="195"/>
      <c r="F2480" s="194"/>
      <c r="G2480" s="194"/>
      <c r="H2480" s="194"/>
    </row>
    <row r="2481" spans="1:8" ht="23.1" customHeight="1">
      <c r="A2481" s="196"/>
      <c r="B2481" s="199"/>
      <c r="C2481" s="193"/>
      <c r="D2481" s="199"/>
      <c r="E2481" s="195"/>
      <c r="F2481" s="194"/>
      <c r="G2481" s="194"/>
      <c r="H2481" s="194"/>
    </row>
    <row r="2482" spans="1:8" ht="23.1" customHeight="1">
      <c r="A2482" s="196"/>
      <c r="B2482" s="199"/>
      <c r="C2482" s="193"/>
      <c r="D2482" s="199"/>
      <c r="E2482" s="195"/>
      <c r="F2482" s="194"/>
      <c r="G2482" s="194"/>
      <c r="H2482" s="194"/>
    </row>
    <row r="2483" spans="1:8" ht="23.1" customHeight="1">
      <c r="A2483" s="196"/>
      <c r="B2483" s="199"/>
      <c r="C2483" s="193"/>
      <c r="D2483" s="199"/>
      <c r="E2483" s="193"/>
      <c r="F2483" s="194"/>
      <c r="G2483" s="194"/>
      <c r="H2483" s="194"/>
    </row>
    <row r="2484" spans="1:8" ht="23.1" customHeight="1">
      <c r="A2484" s="196"/>
      <c r="B2484" s="199"/>
      <c r="C2484" s="193"/>
      <c r="D2484" s="199"/>
      <c r="E2484" s="193"/>
      <c r="F2484" s="194"/>
      <c r="G2484" s="194"/>
      <c r="H2484" s="194"/>
    </row>
    <row r="2485" spans="1:8" ht="23.1" customHeight="1">
      <c r="A2485" s="196"/>
      <c r="B2485" s="199"/>
      <c r="C2485" s="193"/>
      <c r="D2485" s="199"/>
      <c r="E2485" s="193"/>
      <c r="F2485" s="194"/>
      <c r="G2485" s="194"/>
      <c r="H2485" s="194"/>
    </row>
    <row r="2486" spans="1:8" ht="23.1" customHeight="1">
      <c r="A2486" s="196"/>
      <c r="B2486" s="199"/>
      <c r="C2486" s="193"/>
      <c r="D2486" s="199"/>
      <c r="E2486" s="193"/>
      <c r="F2486" s="194"/>
      <c r="G2486" s="194"/>
      <c r="H2486" s="194"/>
    </row>
    <row r="2487" spans="1:8" ht="23.1" customHeight="1">
      <c r="A2487" s="196"/>
      <c r="B2487" s="199"/>
      <c r="C2487" s="193"/>
      <c r="D2487" s="199"/>
      <c r="E2487" s="193"/>
      <c r="F2487" s="194"/>
      <c r="G2487" s="194"/>
      <c r="H2487" s="194"/>
    </row>
    <row r="2488" spans="1:8" ht="23.1" customHeight="1">
      <c r="A2488" s="196"/>
      <c r="B2488" s="199"/>
      <c r="C2488" s="193"/>
      <c r="D2488" s="199"/>
      <c r="E2488" s="193"/>
      <c r="F2488" s="194"/>
      <c r="G2488" s="194"/>
      <c r="H2488" s="194"/>
    </row>
    <row r="2489" spans="1:8" ht="23.1" customHeight="1">
      <c r="A2489" s="196"/>
      <c r="B2489" s="199"/>
      <c r="C2489" s="193"/>
      <c r="D2489" s="199"/>
      <c r="E2489" s="193"/>
      <c r="F2489" s="194"/>
      <c r="G2489" s="194"/>
      <c r="H2489" s="194"/>
    </row>
    <row r="2490" spans="1:8" ht="23.1" customHeight="1">
      <c r="A2490" s="196"/>
      <c r="B2490" s="199"/>
      <c r="C2490" s="193"/>
      <c r="D2490" s="199"/>
      <c r="E2490" s="193"/>
      <c r="F2490" s="194"/>
      <c r="G2490" s="194"/>
      <c r="H2490" s="194"/>
    </row>
    <row r="2491" spans="1:8" ht="23.1" customHeight="1">
      <c r="A2491" s="196"/>
      <c r="B2491" s="199"/>
      <c r="C2491" s="193"/>
      <c r="D2491" s="199"/>
      <c r="E2491" s="193"/>
      <c r="F2491" s="194"/>
      <c r="G2491" s="194"/>
      <c r="H2491" s="194"/>
    </row>
    <row r="2492" spans="1:8" ht="23.1" customHeight="1">
      <c r="A2492" s="196"/>
      <c r="B2492" s="199"/>
      <c r="C2492" s="193"/>
      <c r="D2492" s="199"/>
      <c r="E2492" s="193"/>
      <c r="F2492" s="194"/>
      <c r="G2492" s="194"/>
      <c r="H2492" s="194"/>
    </row>
    <row r="2493" spans="1:8" ht="23.1" customHeight="1">
      <c r="A2493" s="196"/>
      <c r="B2493" s="199"/>
      <c r="C2493" s="193"/>
      <c r="D2493" s="199"/>
      <c r="E2493" s="193"/>
      <c r="F2493" s="194"/>
      <c r="G2493" s="194"/>
      <c r="H2493" s="194"/>
    </row>
    <row r="2494" spans="1:8" ht="23.1" customHeight="1">
      <c r="A2494" s="196"/>
      <c r="B2494" s="199"/>
      <c r="C2494" s="193"/>
      <c r="D2494" s="199"/>
      <c r="E2494" s="193"/>
      <c r="F2494" s="194"/>
      <c r="G2494" s="194"/>
      <c r="H2494" s="194"/>
    </row>
    <row r="2495" spans="1:8" ht="23.1" customHeight="1">
      <c r="A2495" s="196"/>
      <c r="B2495" s="199"/>
      <c r="C2495" s="193"/>
      <c r="D2495" s="199"/>
      <c r="E2495" s="193"/>
      <c r="F2495" s="194"/>
      <c r="G2495" s="194"/>
      <c r="H2495" s="194"/>
    </row>
    <row r="2496" spans="1:8" ht="23.1" customHeight="1">
      <c r="A2496" s="196"/>
      <c r="B2496" s="199"/>
      <c r="C2496" s="193"/>
      <c r="D2496" s="199"/>
      <c r="E2496" s="193"/>
      <c r="F2496" s="194"/>
      <c r="G2496" s="194"/>
      <c r="H2496" s="194"/>
    </row>
    <row r="2497" spans="1:8" ht="23.1" customHeight="1">
      <c r="A2497" s="196"/>
      <c r="B2497" s="199"/>
      <c r="C2497" s="193"/>
      <c r="D2497" s="199"/>
      <c r="E2497" s="193"/>
      <c r="F2497" s="194"/>
      <c r="G2497" s="194"/>
      <c r="H2497" s="194"/>
    </row>
    <row r="2498" spans="1:8" ht="23.1" customHeight="1">
      <c r="A2498" s="196"/>
      <c r="B2498" s="199"/>
      <c r="C2498" s="193"/>
      <c r="D2498" s="199"/>
      <c r="E2498" s="195"/>
      <c r="F2498" s="194"/>
      <c r="G2498" s="194"/>
      <c r="H2498" s="194"/>
    </row>
    <row r="2499" spans="1:8" ht="23.1" customHeight="1">
      <c r="A2499" s="196"/>
      <c r="B2499" s="199"/>
      <c r="C2499" s="193"/>
      <c r="D2499" s="199"/>
      <c r="E2499" s="195"/>
      <c r="F2499" s="194"/>
      <c r="G2499" s="194"/>
      <c r="H2499" s="194"/>
    </row>
    <row r="2500" spans="1:8" ht="23.1" customHeight="1">
      <c r="A2500" s="196"/>
      <c r="B2500" s="199"/>
      <c r="C2500" s="193"/>
      <c r="D2500" s="199"/>
      <c r="E2500" s="195"/>
      <c r="F2500" s="194"/>
      <c r="G2500" s="194"/>
      <c r="H2500" s="194"/>
    </row>
    <row r="2501" spans="1:8" ht="23.1" customHeight="1">
      <c r="A2501" s="196"/>
      <c r="B2501" s="199"/>
      <c r="C2501" s="193"/>
      <c r="D2501" s="199"/>
      <c r="E2501" s="195"/>
      <c r="F2501" s="194"/>
      <c r="G2501" s="194"/>
      <c r="H2501" s="194"/>
    </row>
    <row r="2502" spans="1:8" ht="23.1" customHeight="1">
      <c r="A2502" s="196"/>
      <c r="B2502" s="199"/>
      <c r="C2502" s="193"/>
      <c r="D2502" s="199"/>
      <c r="E2502" s="193"/>
      <c r="F2502" s="194"/>
      <c r="G2502" s="194"/>
      <c r="H2502" s="194"/>
    </row>
    <row r="2503" spans="1:8" ht="23.1" customHeight="1">
      <c r="A2503" s="196"/>
      <c r="B2503" s="199"/>
      <c r="C2503" s="193"/>
      <c r="D2503" s="199"/>
      <c r="E2503" s="195"/>
      <c r="F2503" s="194"/>
      <c r="G2503" s="194"/>
      <c r="H2503" s="194"/>
    </row>
    <row r="2504" spans="1:8" ht="23.1" customHeight="1">
      <c r="A2504" s="196"/>
      <c r="B2504" s="199"/>
      <c r="C2504" s="193"/>
      <c r="D2504" s="199"/>
      <c r="E2504" s="195"/>
      <c r="F2504" s="194"/>
      <c r="G2504" s="194"/>
      <c r="H2504" s="194"/>
    </row>
    <row r="2505" spans="1:8" ht="23.1" customHeight="1">
      <c r="A2505" s="196"/>
      <c r="B2505" s="199"/>
      <c r="C2505" s="193"/>
      <c r="D2505" s="199"/>
      <c r="E2505" s="193"/>
      <c r="F2505" s="194"/>
      <c r="G2505" s="194"/>
      <c r="H2505" s="194"/>
    </row>
    <row r="2506" spans="1:8" ht="23.1" customHeight="1">
      <c r="A2506" s="196"/>
      <c r="B2506" s="199"/>
      <c r="C2506" s="193"/>
      <c r="D2506" s="199"/>
      <c r="E2506" s="193"/>
      <c r="F2506" s="194"/>
      <c r="G2506" s="194"/>
      <c r="H2506" s="194"/>
    </row>
    <row r="2507" spans="1:8" ht="23.1" customHeight="1">
      <c r="A2507" s="196"/>
      <c r="B2507" s="199"/>
      <c r="C2507" s="193"/>
      <c r="D2507" s="199"/>
      <c r="E2507" s="193"/>
      <c r="F2507" s="194"/>
      <c r="G2507" s="194"/>
      <c r="H2507" s="194"/>
    </row>
    <row r="2508" spans="1:8" ht="23.1" customHeight="1">
      <c r="A2508" s="196"/>
      <c r="B2508" s="199"/>
      <c r="C2508" s="193"/>
      <c r="D2508" s="199"/>
      <c r="E2508" s="193"/>
      <c r="F2508" s="194"/>
      <c r="G2508" s="194"/>
      <c r="H2508" s="194"/>
    </row>
    <row r="2509" spans="1:8" ht="23.1" customHeight="1">
      <c r="A2509" s="196"/>
      <c r="B2509" s="199"/>
      <c r="C2509" s="193"/>
      <c r="D2509" s="199"/>
      <c r="E2509" s="193"/>
      <c r="F2509" s="194"/>
      <c r="G2509" s="194"/>
      <c r="H2509" s="194"/>
    </row>
    <row r="2510" spans="1:8" ht="23.1" customHeight="1">
      <c r="A2510" s="196"/>
      <c r="B2510" s="199"/>
      <c r="C2510" s="193"/>
      <c r="D2510" s="199"/>
      <c r="E2510" s="193"/>
      <c r="F2510" s="194"/>
      <c r="G2510" s="194"/>
      <c r="H2510" s="194"/>
    </row>
    <row r="2511" spans="1:8" ht="23.1" customHeight="1">
      <c r="A2511" s="196"/>
      <c r="B2511" s="199"/>
      <c r="C2511" s="193"/>
      <c r="D2511" s="199"/>
      <c r="E2511" s="193"/>
      <c r="F2511" s="194"/>
      <c r="G2511" s="194"/>
      <c r="H2511" s="194"/>
    </row>
    <row r="2512" spans="1:8" ht="23.1" customHeight="1">
      <c r="A2512" s="196"/>
      <c r="B2512" s="199"/>
      <c r="C2512" s="193"/>
      <c r="D2512" s="199"/>
      <c r="E2512" s="193"/>
      <c r="F2512" s="194"/>
      <c r="G2512" s="194"/>
      <c r="H2512" s="194"/>
    </row>
    <row r="2513" spans="1:8" ht="23.1" customHeight="1">
      <c r="A2513" s="196"/>
      <c r="B2513" s="199"/>
      <c r="C2513" s="193"/>
      <c r="D2513" s="199"/>
      <c r="E2513" s="193"/>
      <c r="F2513" s="194"/>
      <c r="G2513" s="194"/>
      <c r="H2513" s="194"/>
    </row>
    <row r="2514" spans="1:8" ht="23.1" customHeight="1">
      <c r="A2514" s="196"/>
      <c r="B2514" s="199"/>
      <c r="C2514" s="193"/>
      <c r="D2514" s="199"/>
      <c r="E2514" s="193"/>
      <c r="F2514" s="194"/>
      <c r="G2514" s="194"/>
      <c r="H2514" s="194"/>
    </row>
    <row r="2515" spans="1:8" ht="23.1" customHeight="1">
      <c r="A2515" s="196"/>
      <c r="B2515" s="199"/>
      <c r="C2515" s="193"/>
      <c r="D2515" s="199"/>
      <c r="E2515" s="193"/>
      <c r="F2515" s="194"/>
      <c r="G2515" s="194"/>
      <c r="H2515" s="194"/>
    </row>
    <row r="2516" spans="1:8" ht="23.1" customHeight="1">
      <c r="A2516" s="196"/>
      <c r="B2516" s="199"/>
      <c r="C2516" s="193"/>
      <c r="D2516" s="199"/>
      <c r="E2516" s="193"/>
      <c r="F2516" s="194"/>
      <c r="G2516" s="194"/>
      <c r="H2516" s="194"/>
    </row>
    <row r="2517" spans="1:8" ht="23.1" customHeight="1">
      <c r="A2517" s="196"/>
      <c r="B2517" s="199"/>
      <c r="C2517" s="193"/>
      <c r="D2517" s="199"/>
      <c r="E2517" s="193"/>
      <c r="F2517" s="194"/>
      <c r="G2517" s="194"/>
      <c r="H2517" s="194"/>
    </row>
    <row r="2518" spans="1:8" ht="23.1" customHeight="1">
      <c r="A2518" s="196"/>
      <c r="B2518" s="199"/>
      <c r="C2518" s="193"/>
      <c r="D2518" s="199"/>
      <c r="E2518" s="193"/>
      <c r="F2518" s="194"/>
      <c r="G2518" s="194"/>
      <c r="H2518" s="194"/>
    </row>
    <row r="2519" spans="1:8" ht="23.1" customHeight="1">
      <c r="A2519" s="196"/>
      <c r="B2519" s="199"/>
      <c r="C2519" s="193"/>
      <c r="D2519" s="199"/>
      <c r="E2519" s="193"/>
      <c r="F2519" s="194"/>
      <c r="G2519" s="194"/>
      <c r="H2519" s="194"/>
    </row>
    <row r="2520" spans="1:8" ht="23.1" customHeight="1">
      <c r="A2520" s="196"/>
      <c r="B2520" s="199"/>
      <c r="C2520" s="193"/>
      <c r="D2520" s="199"/>
      <c r="E2520" s="193"/>
      <c r="F2520" s="194"/>
      <c r="G2520" s="194"/>
      <c r="H2520" s="194"/>
    </row>
    <row r="2521" spans="1:8" ht="23.1" customHeight="1">
      <c r="A2521" s="196"/>
      <c r="B2521" s="199"/>
      <c r="C2521" s="193"/>
      <c r="D2521" s="199"/>
      <c r="E2521" s="193"/>
      <c r="F2521" s="194"/>
      <c r="G2521" s="194"/>
      <c r="H2521" s="194"/>
    </row>
    <row r="2522" spans="1:8" ht="23.1" customHeight="1">
      <c r="A2522" s="196"/>
      <c r="B2522" s="199"/>
      <c r="C2522" s="193"/>
      <c r="D2522" s="199"/>
      <c r="E2522" s="193"/>
      <c r="F2522" s="194"/>
      <c r="G2522" s="194"/>
      <c r="H2522" s="194"/>
    </row>
    <row r="2523" spans="1:8" ht="23.1" customHeight="1">
      <c r="A2523" s="196"/>
      <c r="B2523" s="199"/>
      <c r="C2523" s="193"/>
      <c r="D2523" s="199"/>
      <c r="E2523" s="193"/>
      <c r="F2523" s="194"/>
      <c r="G2523" s="194"/>
      <c r="H2523" s="194"/>
    </row>
    <row r="2524" spans="1:8" ht="23.1" customHeight="1">
      <c r="A2524" s="196"/>
      <c r="B2524" s="199"/>
      <c r="C2524" s="193"/>
      <c r="D2524" s="199"/>
      <c r="E2524" s="193"/>
      <c r="F2524" s="194"/>
      <c r="G2524" s="194"/>
      <c r="H2524" s="194"/>
    </row>
    <row r="2525" spans="1:8" ht="23.1" customHeight="1">
      <c r="A2525" s="196"/>
      <c r="B2525" s="199"/>
      <c r="C2525" s="193"/>
      <c r="D2525" s="199"/>
      <c r="E2525" s="193"/>
      <c r="F2525" s="194"/>
      <c r="G2525" s="194"/>
      <c r="H2525" s="194"/>
    </row>
    <row r="2526" spans="1:8" ht="23.1" customHeight="1">
      <c r="A2526" s="196"/>
      <c r="B2526" s="199"/>
      <c r="C2526" s="193"/>
      <c r="D2526" s="199"/>
      <c r="E2526" s="193"/>
      <c r="F2526" s="194"/>
      <c r="G2526" s="194"/>
      <c r="H2526" s="194"/>
    </row>
    <row r="2527" spans="1:8" ht="23.1" customHeight="1">
      <c r="A2527" s="196"/>
      <c r="B2527" s="199"/>
      <c r="C2527" s="193"/>
      <c r="D2527" s="199"/>
      <c r="E2527" s="193"/>
      <c r="F2527" s="194"/>
      <c r="G2527" s="194"/>
      <c r="H2527" s="194"/>
    </row>
    <row r="2528" spans="1:8" ht="23.1" customHeight="1">
      <c r="A2528" s="196"/>
      <c r="B2528" s="199"/>
      <c r="C2528" s="193"/>
      <c r="D2528" s="199"/>
      <c r="E2528" s="193"/>
      <c r="F2528" s="194"/>
      <c r="G2528" s="194"/>
      <c r="H2528" s="194"/>
    </row>
    <row r="2529" spans="1:8" ht="23.1" customHeight="1">
      <c r="A2529" s="196"/>
      <c r="B2529" s="199"/>
      <c r="C2529" s="193"/>
      <c r="D2529" s="199"/>
      <c r="E2529" s="193"/>
      <c r="F2529" s="194"/>
      <c r="G2529" s="194"/>
      <c r="H2529" s="194"/>
    </row>
    <row r="2530" spans="1:8" ht="23.1" customHeight="1">
      <c r="A2530" s="196"/>
      <c r="B2530" s="199"/>
      <c r="C2530" s="193"/>
      <c r="D2530" s="199"/>
      <c r="E2530" s="193"/>
      <c r="F2530" s="194"/>
      <c r="G2530" s="194"/>
      <c r="H2530" s="194"/>
    </row>
    <row r="2531" spans="1:8" ht="23.1" customHeight="1">
      <c r="A2531" s="196"/>
      <c r="B2531" s="199"/>
      <c r="C2531" s="193"/>
      <c r="D2531" s="199"/>
      <c r="E2531" s="193"/>
      <c r="F2531" s="194"/>
      <c r="G2531" s="194"/>
      <c r="H2531" s="194"/>
    </row>
    <row r="2532" spans="1:8" ht="23.1" customHeight="1">
      <c r="A2532" s="196"/>
      <c r="B2532" s="199"/>
      <c r="C2532" s="193"/>
      <c r="D2532" s="199"/>
      <c r="E2532" s="193"/>
      <c r="F2532" s="194"/>
      <c r="G2532" s="194"/>
      <c r="H2532" s="194"/>
    </row>
    <row r="2533" spans="1:8" ht="23.1" customHeight="1">
      <c r="A2533" s="196"/>
      <c r="B2533" s="199"/>
      <c r="C2533" s="193"/>
      <c r="D2533" s="199"/>
      <c r="E2533" s="193"/>
      <c r="F2533" s="194"/>
      <c r="G2533" s="194"/>
      <c r="H2533" s="194"/>
    </row>
    <row r="2534" spans="1:8" ht="23.1" customHeight="1">
      <c r="A2534" s="196"/>
      <c r="B2534" s="199"/>
      <c r="C2534" s="193"/>
      <c r="D2534" s="199"/>
      <c r="E2534" s="193"/>
      <c r="F2534" s="194"/>
      <c r="G2534" s="194"/>
      <c r="H2534" s="194"/>
    </row>
    <row r="2535" spans="1:8" ht="23.1" customHeight="1">
      <c r="A2535" s="196"/>
      <c r="B2535" s="199"/>
      <c r="C2535" s="193"/>
      <c r="D2535" s="199"/>
      <c r="E2535" s="193"/>
      <c r="F2535" s="194"/>
      <c r="G2535" s="194"/>
      <c r="H2535" s="194"/>
    </row>
    <row r="2536" spans="1:8" ht="23.1" customHeight="1">
      <c r="A2536" s="196"/>
      <c r="B2536" s="199"/>
      <c r="C2536" s="193"/>
      <c r="D2536" s="199"/>
      <c r="E2536" s="193"/>
      <c r="F2536" s="194"/>
      <c r="G2536" s="194"/>
      <c r="H2536" s="194"/>
    </row>
    <row r="2537" spans="1:8" ht="23.1" customHeight="1">
      <c r="A2537" s="196"/>
      <c r="B2537" s="199"/>
      <c r="C2537" s="193"/>
      <c r="D2537" s="199"/>
      <c r="E2537" s="193"/>
      <c r="F2537" s="194"/>
      <c r="G2537" s="194"/>
      <c r="H2537" s="194"/>
    </row>
    <row r="2538" spans="1:8" ht="23.1" customHeight="1">
      <c r="A2538" s="196"/>
      <c r="B2538" s="199"/>
      <c r="C2538" s="193"/>
      <c r="D2538" s="199"/>
      <c r="E2538" s="193"/>
      <c r="F2538" s="194"/>
      <c r="G2538" s="194"/>
      <c r="H2538" s="194"/>
    </row>
    <row r="2539" spans="1:8" ht="23.1" customHeight="1">
      <c r="A2539" s="196"/>
      <c r="B2539" s="199"/>
      <c r="C2539" s="193"/>
      <c r="D2539" s="199"/>
      <c r="E2539" s="193"/>
      <c r="F2539" s="194"/>
      <c r="G2539" s="194"/>
      <c r="H2539" s="194"/>
    </row>
    <row r="2540" spans="1:8" ht="23.1" customHeight="1">
      <c r="A2540" s="196"/>
      <c r="B2540" s="199"/>
      <c r="C2540" s="193"/>
      <c r="D2540" s="199"/>
      <c r="E2540" s="193"/>
      <c r="F2540" s="194"/>
      <c r="G2540" s="194"/>
      <c r="H2540" s="194"/>
    </row>
    <row r="2541" spans="1:8" ht="23.1" customHeight="1">
      <c r="A2541" s="196"/>
      <c r="B2541" s="199"/>
      <c r="C2541" s="193"/>
      <c r="D2541" s="199"/>
      <c r="E2541" s="193"/>
      <c r="F2541" s="194"/>
      <c r="G2541" s="194"/>
      <c r="H2541" s="194"/>
    </row>
    <row r="2542" spans="1:8" ht="23.1" customHeight="1">
      <c r="A2542" s="196"/>
      <c r="B2542" s="199"/>
      <c r="C2542" s="193"/>
      <c r="D2542" s="199"/>
      <c r="E2542" s="193"/>
      <c r="F2542" s="194"/>
      <c r="G2542" s="194"/>
      <c r="H2542" s="194"/>
    </row>
    <row r="2543" spans="1:8" ht="23.1" customHeight="1">
      <c r="A2543" s="196"/>
      <c r="B2543" s="199"/>
      <c r="C2543" s="193"/>
      <c r="D2543" s="199"/>
      <c r="E2543" s="193"/>
      <c r="F2543" s="194"/>
      <c r="G2543" s="194"/>
      <c r="H2543" s="194"/>
    </row>
    <row r="2544" spans="1:8" ht="23.1" customHeight="1">
      <c r="A2544" s="196"/>
      <c r="B2544" s="199"/>
      <c r="C2544" s="193"/>
      <c r="D2544" s="199"/>
      <c r="E2544" s="193"/>
      <c r="F2544" s="194"/>
      <c r="G2544" s="194"/>
      <c r="H2544" s="194"/>
    </row>
    <row r="2545" spans="1:8" ht="23.1" customHeight="1">
      <c r="A2545" s="196"/>
      <c r="B2545" s="199"/>
      <c r="C2545" s="193"/>
      <c r="D2545" s="199"/>
      <c r="E2545" s="193"/>
      <c r="F2545" s="194"/>
      <c r="G2545" s="194"/>
      <c r="H2545" s="194"/>
    </row>
    <row r="2546" spans="1:8" ht="23.1" customHeight="1">
      <c r="A2546" s="196"/>
      <c r="B2546" s="199"/>
      <c r="C2546" s="193"/>
      <c r="D2546" s="199"/>
      <c r="E2546" s="193"/>
      <c r="F2546" s="194"/>
      <c r="G2546" s="194"/>
      <c r="H2546" s="194"/>
    </row>
    <row r="2547" spans="1:8" ht="23.1" customHeight="1">
      <c r="A2547" s="196"/>
      <c r="B2547" s="199"/>
      <c r="C2547" s="193"/>
      <c r="D2547" s="199"/>
      <c r="E2547" s="193"/>
      <c r="F2547" s="194"/>
      <c r="G2547" s="194"/>
      <c r="H2547" s="194"/>
    </row>
    <row r="2548" spans="1:8" ht="23.1" customHeight="1">
      <c r="A2548" s="196"/>
      <c r="B2548" s="199"/>
      <c r="C2548" s="193"/>
      <c r="D2548" s="199"/>
      <c r="E2548" s="193"/>
      <c r="F2548" s="194"/>
      <c r="G2548" s="194"/>
      <c r="H2548" s="194"/>
    </row>
    <row r="2549" spans="1:8" ht="23.1" customHeight="1">
      <c r="A2549" s="196"/>
      <c r="B2549" s="199"/>
      <c r="C2549" s="193"/>
      <c r="D2549" s="199"/>
      <c r="E2549" s="193"/>
      <c r="F2549" s="194"/>
      <c r="G2549" s="194"/>
      <c r="H2549" s="194"/>
    </row>
    <row r="2550" spans="1:8" ht="23.1" customHeight="1">
      <c r="A2550" s="196"/>
      <c r="B2550" s="199"/>
      <c r="C2550" s="193"/>
      <c r="D2550" s="199"/>
      <c r="E2550" s="193"/>
      <c r="F2550" s="194"/>
      <c r="G2550" s="194"/>
      <c r="H2550" s="194"/>
    </row>
    <row r="2551" spans="1:8" ht="23.1" customHeight="1">
      <c r="A2551" s="196"/>
      <c r="B2551" s="199"/>
      <c r="C2551" s="193"/>
      <c r="D2551" s="199"/>
      <c r="E2551" s="195"/>
      <c r="F2551" s="194"/>
      <c r="G2551" s="194"/>
      <c r="H2551" s="194"/>
    </row>
    <row r="2552" spans="1:8" ht="23.1" customHeight="1">
      <c r="A2552" s="196"/>
      <c r="B2552" s="199"/>
      <c r="C2552" s="193"/>
      <c r="D2552" s="199"/>
      <c r="E2552" s="193"/>
      <c r="F2552" s="194"/>
      <c r="G2552" s="194"/>
      <c r="H2552" s="194"/>
    </row>
    <row r="2553" spans="1:8" ht="23.1" customHeight="1">
      <c r="A2553" s="196"/>
      <c r="B2553" s="199"/>
      <c r="C2553" s="193"/>
      <c r="D2553" s="199"/>
      <c r="E2553" s="193"/>
      <c r="F2553" s="194"/>
      <c r="G2553" s="194"/>
      <c r="H2553" s="194"/>
    </row>
    <row r="2554" spans="1:8" ht="23.1" customHeight="1">
      <c r="A2554" s="196"/>
      <c r="B2554" s="199"/>
      <c r="C2554" s="193"/>
      <c r="D2554" s="199"/>
      <c r="E2554" s="193"/>
      <c r="F2554" s="194"/>
      <c r="G2554" s="194"/>
      <c r="H2554" s="194"/>
    </row>
    <row r="2555" spans="1:8" ht="23.1" customHeight="1">
      <c r="A2555" s="196"/>
      <c r="B2555" s="199"/>
      <c r="C2555" s="193"/>
      <c r="D2555" s="199"/>
      <c r="E2555" s="193"/>
      <c r="F2555" s="194"/>
      <c r="G2555" s="194"/>
      <c r="H2555" s="194"/>
    </row>
    <row r="2556" spans="1:8" ht="23.1" customHeight="1">
      <c r="A2556" s="196"/>
      <c r="B2556" s="199"/>
      <c r="C2556" s="193"/>
      <c r="D2556" s="199"/>
      <c r="E2556" s="193"/>
      <c r="F2556" s="194"/>
      <c r="G2556" s="194"/>
      <c r="H2556" s="194"/>
    </row>
    <row r="2557" spans="1:8" ht="23.1" customHeight="1">
      <c r="A2557" s="196"/>
      <c r="B2557" s="199"/>
      <c r="C2557" s="193"/>
      <c r="D2557" s="199"/>
      <c r="E2557" s="193"/>
      <c r="F2557" s="194"/>
      <c r="G2557" s="194"/>
      <c r="H2557" s="194"/>
    </row>
    <row r="2558" spans="1:8" ht="23.1" customHeight="1">
      <c r="A2558" s="196"/>
      <c r="B2558" s="199"/>
      <c r="C2558" s="193"/>
      <c r="D2558" s="199"/>
      <c r="E2558" s="193"/>
      <c r="F2558" s="194"/>
      <c r="G2558" s="194"/>
      <c r="H2558" s="194"/>
    </row>
    <row r="2559" spans="1:8" ht="23.1" customHeight="1">
      <c r="A2559" s="196"/>
      <c r="B2559" s="199"/>
      <c r="C2559" s="193"/>
      <c r="D2559" s="199"/>
      <c r="E2559" s="193"/>
      <c r="F2559" s="194"/>
      <c r="G2559" s="194"/>
      <c r="H2559" s="194"/>
    </row>
    <row r="2560" spans="1:8" ht="23.1" customHeight="1">
      <c r="A2560" s="196"/>
      <c r="B2560" s="199"/>
      <c r="C2560" s="193"/>
      <c r="D2560" s="199"/>
      <c r="E2560" s="193"/>
      <c r="F2560" s="194"/>
      <c r="G2560" s="194"/>
      <c r="H2560" s="194"/>
    </row>
    <row r="2561" spans="1:8" ht="23.1" customHeight="1">
      <c r="A2561" s="196"/>
      <c r="B2561" s="199"/>
      <c r="C2561" s="193"/>
      <c r="D2561" s="199"/>
      <c r="E2561" s="193"/>
      <c r="F2561" s="194"/>
      <c r="G2561" s="194"/>
      <c r="H2561" s="194"/>
    </row>
    <row r="2562" spans="1:8" ht="23.1" customHeight="1">
      <c r="A2562" s="196"/>
      <c r="B2562" s="199"/>
      <c r="C2562" s="193"/>
      <c r="D2562" s="199"/>
      <c r="E2562" s="193"/>
      <c r="F2562" s="194"/>
      <c r="G2562" s="194"/>
      <c r="H2562" s="194"/>
    </row>
    <row r="2563" spans="1:8" ht="23.1" customHeight="1">
      <c r="A2563" s="196"/>
      <c r="B2563" s="199"/>
      <c r="C2563" s="193"/>
      <c r="D2563" s="199"/>
      <c r="E2563" s="193"/>
      <c r="F2563" s="194"/>
      <c r="G2563" s="194"/>
      <c r="H2563" s="194"/>
    </row>
    <row r="2564" spans="1:8" ht="23.1" customHeight="1">
      <c r="A2564" s="196"/>
      <c r="B2564" s="199"/>
      <c r="C2564" s="193"/>
      <c r="D2564" s="199"/>
      <c r="E2564" s="193"/>
      <c r="F2564" s="194"/>
      <c r="G2564" s="194"/>
      <c r="H2564" s="194"/>
    </row>
    <row r="2565" spans="1:8" ht="23.1" customHeight="1">
      <c r="A2565" s="196"/>
      <c r="B2565" s="199"/>
      <c r="C2565" s="193"/>
      <c r="D2565" s="199"/>
      <c r="E2565" s="193"/>
      <c r="F2565" s="194"/>
      <c r="G2565" s="194"/>
      <c r="H2565" s="194"/>
    </row>
    <row r="2566" spans="1:8" ht="23.1" customHeight="1">
      <c r="A2566" s="196"/>
      <c r="B2566" s="199"/>
      <c r="C2566" s="193"/>
      <c r="D2566" s="199"/>
      <c r="E2566" s="193"/>
      <c r="F2566" s="194"/>
      <c r="G2566" s="194"/>
      <c r="H2566" s="194"/>
    </row>
    <row r="2567" spans="1:8" ht="23.1" customHeight="1">
      <c r="A2567" s="196"/>
      <c r="B2567" s="199"/>
      <c r="C2567" s="193"/>
      <c r="D2567" s="199"/>
      <c r="E2567" s="193"/>
      <c r="F2567" s="194"/>
      <c r="G2567" s="194"/>
      <c r="H2567" s="194"/>
    </row>
    <row r="2568" spans="1:8" ht="23.1" customHeight="1">
      <c r="A2568" s="196"/>
      <c r="B2568" s="199"/>
      <c r="C2568" s="193"/>
      <c r="D2568" s="199"/>
      <c r="E2568" s="195"/>
      <c r="F2568" s="194"/>
      <c r="G2568" s="194"/>
      <c r="H2568" s="194"/>
    </row>
    <row r="2569" spans="1:8" ht="23.1" customHeight="1">
      <c r="A2569" s="196"/>
      <c r="B2569" s="199"/>
      <c r="C2569" s="193"/>
      <c r="D2569" s="199"/>
      <c r="E2569" s="195"/>
      <c r="F2569" s="194"/>
      <c r="G2569" s="194"/>
      <c r="H2569" s="194"/>
    </row>
    <row r="2570" spans="1:8" ht="23.1" customHeight="1">
      <c r="A2570" s="196"/>
      <c r="B2570" s="199"/>
      <c r="C2570" s="193"/>
      <c r="D2570" s="199"/>
      <c r="E2570" s="193"/>
      <c r="F2570" s="194"/>
      <c r="G2570" s="194"/>
      <c r="H2570" s="194"/>
    </row>
    <row r="2571" spans="1:8" ht="23.1" customHeight="1">
      <c r="A2571" s="196"/>
      <c r="B2571" s="199"/>
      <c r="C2571" s="193"/>
      <c r="D2571" s="199"/>
      <c r="E2571" s="193"/>
      <c r="F2571" s="194"/>
      <c r="G2571" s="194"/>
      <c r="H2571" s="194"/>
    </row>
    <row r="2572" spans="1:8" ht="23.1" customHeight="1">
      <c r="A2572" s="196"/>
      <c r="B2572" s="199"/>
      <c r="C2572" s="193"/>
      <c r="D2572" s="199"/>
      <c r="E2572" s="193"/>
      <c r="F2572" s="194"/>
      <c r="G2572" s="194"/>
      <c r="H2572" s="194"/>
    </row>
    <row r="2573" spans="1:8" ht="23.1" customHeight="1">
      <c r="A2573" s="196"/>
      <c r="B2573" s="199"/>
      <c r="C2573" s="193"/>
      <c r="D2573" s="199"/>
      <c r="E2573" s="193"/>
      <c r="F2573" s="194"/>
      <c r="G2573" s="194"/>
      <c r="H2573" s="194"/>
    </row>
    <row r="2574" spans="1:8" ht="23.1" customHeight="1">
      <c r="A2574" s="196"/>
      <c r="B2574" s="199"/>
      <c r="C2574" s="193"/>
      <c r="D2574" s="199"/>
      <c r="E2574" s="193"/>
      <c r="F2574" s="194"/>
      <c r="G2574" s="194"/>
      <c r="H2574" s="194"/>
    </row>
    <row r="2575" spans="1:8" ht="23.1" customHeight="1">
      <c r="A2575" s="196"/>
      <c r="B2575" s="199"/>
      <c r="C2575" s="193"/>
      <c r="D2575" s="199"/>
      <c r="E2575" s="193"/>
      <c r="F2575" s="194"/>
      <c r="G2575" s="194"/>
      <c r="H2575" s="194"/>
    </row>
    <row r="2576" spans="1:8" ht="23.1" customHeight="1">
      <c r="A2576" s="196"/>
      <c r="B2576" s="199"/>
      <c r="C2576" s="193"/>
      <c r="D2576" s="199"/>
      <c r="E2576" s="193"/>
      <c r="F2576" s="194"/>
      <c r="G2576" s="194"/>
      <c r="H2576" s="194"/>
    </row>
    <row r="2577" spans="1:8" ht="23.1" customHeight="1">
      <c r="A2577" s="196"/>
      <c r="B2577" s="199"/>
      <c r="C2577" s="193"/>
      <c r="D2577" s="199"/>
      <c r="E2577" s="193"/>
      <c r="F2577" s="194"/>
      <c r="G2577" s="194"/>
      <c r="H2577" s="194"/>
    </row>
    <row r="2578" spans="1:8" ht="23.1" customHeight="1">
      <c r="A2578" s="196"/>
      <c r="B2578" s="199"/>
      <c r="C2578" s="193"/>
      <c r="D2578" s="199"/>
      <c r="E2578" s="193"/>
      <c r="F2578" s="194"/>
      <c r="G2578" s="194"/>
      <c r="H2578" s="194"/>
    </row>
    <row r="2579" spans="1:8" ht="23.1" customHeight="1">
      <c r="A2579" s="196"/>
      <c r="B2579" s="199"/>
      <c r="C2579" s="193"/>
      <c r="D2579" s="199"/>
      <c r="E2579" s="193"/>
      <c r="F2579" s="194"/>
      <c r="G2579" s="194"/>
      <c r="H2579" s="194"/>
    </row>
    <row r="2580" spans="1:8" ht="23.1" customHeight="1">
      <c r="A2580" s="196"/>
      <c r="B2580" s="199"/>
      <c r="C2580" s="193"/>
      <c r="D2580" s="199"/>
      <c r="E2580" s="193"/>
      <c r="F2580" s="194"/>
      <c r="G2580" s="194"/>
      <c r="H2580" s="194"/>
    </row>
    <row r="2581" spans="1:8" ht="23.1" customHeight="1">
      <c r="A2581" s="196"/>
      <c r="B2581" s="199"/>
      <c r="C2581" s="193"/>
      <c r="D2581" s="199"/>
      <c r="E2581" s="193"/>
      <c r="F2581" s="194"/>
      <c r="G2581" s="194"/>
      <c r="H2581" s="194"/>
    </row>
    <row r="2582" spans="1:8" ht="23.1" customHeight="1">
      <c r="A2582" s="196"/>
      <c r="B2582" s="199"/>
      <c r="C2582" s="193"/>
      <c r="D2582" s="199"/>
      <c r="E2582" s="193"/>
      <c r="F2582" s="194"/>
      <c r="G2582" s="194"/>
      <c r="H2582" s="194"/>
    </row>
    <row r="2583" spans="1:8" ht="23.1" customHeight="1">
      <c r="A2583" s="196"/>
      <c r="B2583" s="199"/>
      <c r="C2583" s="193"/>
      <c r="D2583" s="199"/>
      <c r="E2583" s="193"/>
      <c r="F2583" s="194"/>
      <c r="G2583" s="194"/>
      <c r="H2583" s="194"/>
    </row>
    <row r="2584" spans="1:8" ht="23.1" customHeight="1">
      <c r="A2584" s="196"/>
      <c r="B2584" s="199"/>
      <c r="C2584" s="193"/>
      <c r="D2584" s="199"/>
      <c r="E2584" s="193"/>
      <c r="F2584" s="194"/>
      <c r="G2584" s="194"/>
      <c r="H2584" s="194"/>
    </row>
    <row r="2585" spans="1:8" ht="23.1" customHeight="1">
      <c r="A2585" s="196"/>
      <c r="B2585" s="199"/>
      <c r="C2585" s="193"/>
      <c r="D2585" s="199"/>
      <c r="E2585" s="193"/>
      <c r="F2585" s="194"/>
      <c r="G2585" s="194"/>
      <c r="H2585" s="194"/>
    </row>
    <row r="2586" spans="1:8" ht="23.1" customHeight="1">
      <c r="A2586" s="196"/>
      <c r="B2586" s="199"/>
      <c r="C2586" s="193"/>
      <c r="D2586" s="199"/>
      <c r="E2586" s="195"/>
      <c r="F2586" s="194"/>
      <c r="G2586" s="194"/>
      <c r="H2586" s="194"/>
    </row>
    <row r="2587" spans="1:8" ht="23.1" customHeight="1">
      <c r="A2587" s="196"/>
      <c r="B2587" s="199"/>
      <c r="C2587" s="193"/>
      <c r="D2587" s="199"/>
      <c r="E2587" s="193"/>
      <c r="F2587" s="194"/>
      <c r="G2587" s="194"/>
      <c r="H2587" s="194"/>
    </row>
    <row r="2588" spans="1:8" ht="23.1" customHeight="1">
      <c r="A2588" s="196"/>
      <c r="B2588" s="199"/>
      <c r="C2588" s="193"/>
      <c r="D2588" s="199"/>
      <c r="E2588" s="193"/>
      <c r="F2588" s="194"/>
      <c r="G2588" s="194"/>
      <c r="H2588" s="194"/>
    </row>
    <row r="2589" spans="1:8" ht="23.1" customHeight="1">
      <c r="A2589" s="196"/>
      <c r="B2589" s="199"/>
      <c r="C2589" s="193"/>
      <c r="D2589" s="199"/>
      <c r="E2589" s="193"/>
      <c r="F2589" s="194"/>
      <c r="G2589" s="194"/>
      <c r="H2589" s="194"/>
    </row>
    <row r="2590" spans="1:8" ht="23.1" customHeight="1">
      <c r="A2590" s="196"/>
      <c r="B2590" s="199"/>
      <c r="C2590" s="193"/>
      <c r="D2590" s="199"/>
      <c r="E2590" s="193"/>
      <c r="F2590" s="194"/>
      <c r="G2590" s="194"/>
      <c r="H2590" s="194"/>
    </row>
    <row r="2591" spans="1:8" ht="23.1" customHeight="1">
      <c r="A2591" s="196"/>
      <c r="B2591" s="199"/>
      <c r="C2591" s="193"/>
      <c r="D2591" s="199"/>
      <c r="E2591" s="193"/>
      <c r="F2591" s="194"/>
      <c r="G2591" s="194"/>
      <c r="H2591" s="194"/>
    </row>
    <row r="2592" spans="1:8" ht="23.1" customHeight="1">
      <c r="A2592" s="196"/>
      <c r="B2592" s="199"/>
      <c r="C2592" s="193"/>
      <c r="D2592" s="199"/>
      <c r="E2592" s="195"/>
      <c r="F2592" s="194"/>
      <c r="G2592" s="194"/>
      <c r="H2592" s="194"/>
    </row>
    <row r="2593" spans="1:8" ht="23.1" customHeight="1">
      <c r="A2593" s="196"/>
      <c r="B2593" s="199"/>
      <c r="C2593" s="193"/>
      <c r="D2593" s="199"/>
      <c r="E2593" s="193"/>
      <c r="F2593" s="194"/>
      <c r="G2593" s="194"/>
      <c r="H2593" s="194"/>
    </row>
    <row r="2594" spans="1:8" ht="23.1" customHeight="1">
      <c r="A2594" s="196"/>
      <c r="B2594" s="199"/>
      <c r="C2594" s="193"/>
      <c r="D2594" s="199"/>
      <c r="E2594" s="193"/>
      <c r="F2594" s="194"/>
      <c r="G2594" s="194"/>
      <c r="H2594" s="194"/>
    </row>
    <row r="2595" spans="1:8" ht="23.1" customHeight="1">
      <c r="A2595" s="196"/>
      <c r="B2595" s="199"/>
      <c r="C2595" s="193"/>
      <c r="D2595" s="199"/>
      <c r="E2595" s="193"/>
      <c r="F2595" s="194"/>
      <c r="G2595" s="194"/>
      <c r="H2595" s="194"/>
    </row>
    <row r="2596" spans="1:8" ht="23.1" customHeight="1">
      <c r="A2596" s="196"/>
      <c r="B2596" s="199"/>
      <c r="C2596" s="193"/>
      <c r="D2596" s="199"/>
      <c r="E2596" s="193"/>
      <c r="F2596" s="194"/>
      <c r="G2596" s="194"/>
      <c r="H2596" s="194"/>
    </row>
    <row r="2597" spans="1:8" ht="23.1" customHeight="1">
      <c r="A2597" s="196"/>
      <c r="B2597" s="199"/>
      <c r="C2597" s="193"/>
      <c r="D2597" s="199"/>
      <c r="E2597" s="193"/>
      <c r="F2597" s="194"/>
      <c r="G2597" s="194"/>
      <c r="H2597" s="194"/>
    </row>
    <row r="2598" spans="1:8" ht="23.1" customHeight="1">
      <c r="A2598" s="196"/>
      <c r="B2598" s="199"/>
      <c r="C2598" s="193"/>
      <c r="D2598" s="199"/>
      <c r="E2598" s="193"/>
      <c r="F2598" s="194"/>
      <c r="G2598" s="194"/>
      <c r="H2598" s="194"/>
    </row>
    <row r="2599" spans="1:8" ht="23.1" customHeight="1">
      <c r="A2599" s="196"/>
      <c r="B2599" s="199"/>
      <c r="C2599" s="193"/>
      <c r="D2599" s="199"/>
      <c r="E2599" s="193"/>
      <c r="F2599" s="194"/>
      <c r="G2599" s="194"/>
      <c r="H2599" s="194"/>
    </row>
    <row r="2600" spans="1:8" ht="23.1" customHeight="1">
      <c r="A2600" s="196"/>
      <c r="B2600" s="199"/>
      <c r="C2600" s="193"/>
      <c r="D2600" s="199"/>
      <c r="E2600" s="193"/>
      <c r="F2600" s="194"/>
      <c r="G2600" s="194"/>
      <c r="H2600" s="194"/>
    </row>
    <row r="2601" spans="1:8" ht="23.1" customHeight="1">
      <c r="A2601" s="196"/>
      <c r="B2601" s="199"/>
      <c r="C2601" s="193"/>
      <c r="D2601" s="199"/>
      <c r="E2601" s="193"/>
      <c r="F2601" s="194"/>
      <c r="G2601" s="194"/>
      <c r="H2601" s="194"/>
    </row>
    <row r="2602" spans="1:8" ht="23.1" customHeight="1">
      <c r="A2602" s="196"/>
      <c r="B2602" s="199"/>
      <c r="C2602" s="193"/>
      <c r="D2602" s="199"/>
      <c r="E2602" s="193"/>
      <c r="F2602" s="194"/>
      <c r="G2602" s="194"/>
      <c r="H2602" s="194"/>
    </row>
    <row r="2603" spans="1:8" ht="23.1" customHeight="1">
      <c r="A2603" s="196"/>
      <c r="B2603" s="199"/>
      <c r="C2603" s="193"/>
      <c r="D2603" s="199"/>
      <c r="E2603" s="193"/>
      <c r="F2603" s="194"/>
      <c r="G2603" s="194"/>
      <c r="H2603" s="194"/>
    </row>
    <row r="2604" spans="1:8" ht="23.1" customHeight="1">
      <c r="A2604" s="196"/>
      <c r="B2604" s="199"/>
      <c r="C2604" s="193"/>
      <c r="D2604" s="199"/>
      <c r="E2604" s="193"/>
      <c r="F2604" s="194"/>
      <c r="G2604" s="194"/>
      <c r="H2604" s="194"/>
    </row>
    <row r="2605" spans="1:8" ht="23.1" customHeight="1">
      <c r="A2605" s="196"/>
      <c r="B2605" s="199"/>
      <c r="C2605" s="193"/>
      <c r="D2605" s="199"/>
      <c r="E2605" s="193"/>
      <c r="F2605" s="194"/>
      <c r="G2605" s="194"/>
      <c r="H2605" s="194"/>
    </row>
    <row r="2606" spans="1:8" ht="23.1" customHeight="1">
      <c r="A2606" s="196"/>
      <c r="B2606" s="199"/>
      <c r="C2606" s="193"/>
      <c r="D2606" s="199"/>
      <c r="E2606" s="193"/>
      <c r="F2606" s="194"/>
      <c r="G2606" s="194"/>
      <c r="H2606" s="194"/>
    </row>
    <row r="2607" spans="1:8" ht="23.1" customHeight="1">
      <c r="A2607" s="196"/>
      <c r="B2607" s="199"/>
      <c r="C2607" s="193"/>
      <c r="D2607" s="199"/>
      <c r="E2607" s="193"/>
      <c r="F2607" s="194"/>
      <c r="G2607" s="194"/>
      <c r="H2607" s="194"/>
    </row>
    <row r="2608" spans="1:8" ht="23.1" customHeight="1">
      <c r="A2608" s="196"/>
      <c r="B2608" s="199"/>
      <c r="C2608" s="193"/>
      <c r="D2608" s="199"/>
      <c r="E2608" s="195"/>
      <c r="F2608" s="194"/>
      <c r="G2608" s="194"/>
      <c r="H2608" s="194"/>
    </row>
    <row r="2609" spans="1:8" ht="23.1" customHeight="1">
      <c r="A2609" s="196"/>
      <c r="B2609" s="199"/>
      <c r="C2609" s="193"/>
      <c r="D2609" s="199"/>
      <c r="E2609" s="193"/>
      <c r="F2609" s="194"/>
      <c r="G2609" s="194"/>
      <c r="H2609" s="194"/>
    </row>
    <row r="2610" spans="1:8" ht="23.1" customHeight="1">
      <c r="A2610" s="196"/>
      <c r="B2610" s="199"/>
      <c r="C2610" s="193"/>
      <c r="D2610" s="199"/>
      <c r="E2610" s="193"/>
      <c r="F2610" s="194"/>
      <c r="G2610" s="194"/>
      <c r="H2610" s="194"/>
    </row>
    <row r="2611" spans="1:8" ht="23.1" customHeight="1">
      <c r="A2611" s="196"/>
      <c r="B2611" s="199"/>
      <c r="C2611" s="193"/>
      <c r="D2611" s="199"/>
      <c r="E2611" s="193"/>
      <c r="F2611" s="194"/>
      <c r="G2611" s="194"/>
      <c r="H2611" s="194"/>
    </row>
    <row r="2612" spans="1:8" ht="23.1" customHeight="1">
      <c r="A2612" s="196"/>
      <c r="B2612" s="199"/>
      <c r="C2612" s="193"/>
      <c r="D2612" s="199"/>
      <c r="E2612" s="193"/>
      <c r="F2612" s="194"/>
      <c r="G2612" s="194"/>
      <c r="H2612" s="194"/>
    </row>
    <row r="2613" spans="1:8" ht="23.1" customHeight="1">
      <c r="A2613" s="196"/>
      <c r="B2613" s="199"/>
      <c r="C2613" s="193"/>
      <c r="D2613" s="199"/>
      <c r="E2613" s="193"/>
      <c r="F2613" s="194"/>
      <c r="G2613" s="194"/>
      <c r="H2613" s="194"/>
    </row>
    <row r="2614" spans="1:8" ht="23.1" customHeight="1">
      <c r="A2614" s="196"/>
      <c r="B2614" s="199"/>
      <c r="C2614" s="193"/>
      <c r="D2614" s="199"/>
      <c r="E2614" s="193"/>
      <c r="F2614" s="194"/>
      <c r="G2614" s="194"/>
      <c r="H2614" s="194"/>
    </row>
    <row r="2615" spans="1:8" ht="23.1" customHeight="1">
      <c r="A2615" s="196"/>
      <c r="B2615" s="199"/>
      <c r="C2615" s="193"/>
      <c r="D2615" s="199"/>
      <c r="E2615" s="193"/>
      <c r="F2615" s="194"/>
      <c r="G2615" s="194"/>
      <c r="H2615" s="194"/>
    </row>
    <row r="2616" spans="1:8" ht="23.1" customHeight="1">
      <c r="A2616" s="196"/>
      <c r="B2616" s="199"/>
      <c r="C2616" s="193"/>
      <c r="D2616" s="199"/>
      <c r="E2616" s="193"/>
      <c r="F2616" s="194"/>
      <c r="G2616" s="194"/>
      <c r="H2616" s="194"/>
    </row>
    <row r="2617" spans="1:8" ht="23.1" customHeight="1">
      <c r="A2617" s="196"/>
      <c r="B2617" s="199"/>
      <c r="C2617" s="193"/>
      <c r="D2617" s="199"/>
      <c r="E2617" s="193"/>
      <c r="F2617" s="194"/>
      <c r="G2617" s="194"/>
      <c r="H2617" s="194"/>
    </row>
    <row r="2618" spans="1:8" ht="23.1" customHeight="1">
      <c r="A2618" s="196"/>
      <c r="B2618" s="199"/>
      <c r="C2618" s="193"/>
      <c r="D2618" s="199"/>
      <c r="E2618" s="193"/>
      <c r="F2618" s="194"/>
      <c r="G2618" s="194"/>
      <c r="H2618" s="194"/>
    </row>
    <row r="2619" spans="1:8" ht="23.1" customHeight="1">
      <c r="A2619" s="196"/>
      <c r="B2619" s="199"/>
      <c r="C2619" s="193"/>
      <c r="D2619" s="199"/>
      <c r="E2619" s="193"/>
      <c r="F2619" s="194"/>
      <c r="G2619" s="194"/>
      <c r="H2619" s="194"/>
    </row>
    <row r="2620" spans="1:8" ht="23.1" customHeight="1">
      <c r="A2620" s="27"/>
      <c r="B2620" s="200"/>
      <c r="C2620" s="85"/>
      <c r="D2620" s="85"/>
      <c r="E2620" s="85"/>
      <c r="F2620" s="185"/>
      <c r="G2620" s="186"/>
      <c r="H2620" s="102"/>
    </row>
    <row r="2621" spans="1:8" ht="23.1" customHeight="1">
      <c r="A2621" s="27"/>
      <c r="B2621" s="200"/>
      <c r="C2621" s="85"/>
      <c r="D2621" s="85"/>
      <c r="E2621" s="85"/>
      <c r="F2621" s="185"/>
      <c r="G2621" s="186"/>
      <c r="H2621" s="102"/>
    </row>
    <row r="2622" spans="1:8" ht="23.1" customHeight="1">
      <c r="A2622" s="27"/>
      <c r="B2622" s="200"/>
      <c r="C2622" s="85"/>
      <c r="D2622" s="85"/>
      <c r="E2622" s="85"/>
      <c r="F2622" s="185"/>
      <c r="G2622" s="186"/>
      <c r="H2622" s="102"/>
    </row>
    <row r="2623" spans="1:8" ht="23.1" customHeight="1">
      <c r="A2623" s="27"/>
      <c r="B2623" s="200"/>
      <c r="C2623" s="85"/>
      <c r="D2623" s="85"/>
      <c r="E2623" s="85"/>
      <c r="F2623" s="185"/>
      <c r="G2623" s="186"/>
      <c r="H2623" s="102"/>
    </row>
    <row r="2624" spans="1:8" ht="23.1" customHeight="1">
      <c r="A2624" s="27"/>
      <c r="B2624" s="200"/>
      <c r="C2624" s="85"/>
      <c r="D2624" s="85"/>
      <c r="E2624" s="85"/>
      <c r="F2624" s="185"/>
      <c r="G2624" s="186"/>
      <c r="H2624" s="102"/>
    </row>
    <row r="2625" spans="1:8" ht="23.1" customHeight="1">
      <c r="A2625" s="27"/>
      <c r="B2625" s="200"/>
      <c r="C2625" s="85"/>
      <c r="D2625" s="85"/>
      <c r="E2625" s="85"/>
      <c r="F2625" s="185"/>
      <c r="G2625" s="186"/>
      <c r="H2625" s="102"/>
    </row>
    <row r="2626" spans="1:8" ht="23.1" customHeight="1">
      <c r="A2626" s="27"/>
      <c r="B2626" s="200"/>
      <c r="C2626" s="85"/>
      <c r="D2626" s="85"/>
      <c r="E2626" s="85"/>
      <c r="F2626" s="185"/>
      <c r="G2626" s="186"/>
      <c r="H2626" s="102"/>
    </row>
    <row r="2627" spans="1:8" ht="23.1" customHeight="1">
      <c r="A2627" s="27"/>
      <c r="B2627" s="200"/>
      <c r="C2627" s="85"/>
      <c r="D2627" s="85"/>
      <c r="E2627" s="85"/>
      <c r="F2627" s="185"/>
      <c r="G2627" s="186"/>
      <c r="H2627" s="102"/>
    </row>
    <row r="2628" spans="1:8" ht="23.1" customHeight="1">
      <c r="A2628" s="27"/>
      <c r="B2628" s="200"/>
      <c r="C2628" s="85"/>
      <c r="D2628" s="85"/>
      <c r="E2628" s="85"/>
      <c r="F2628" s="185"/>
      <c r="G2628" s="186"/>
      <c r="H2628" s="102"/>
    </row>
    <row r="2629" spans="1:8" ht="23.1" customHeight="1">
      <c r="A2629" s="27"/>
      <c r="B2629" s="200"/>
      <c r="C2629" s="85"/>
      <c r="D2629" s="85"/>
      <c r="E2629" s="85"/>
      <c r="F2629" s="185"/>
      <c r="G2629" s="186"/>
      <c r="H2629" s="102"/>
    </row>
    <row r="2630" spans="1:8" ht="23.1" customHeight="1">
      <c r="A2630" s="27"/>
      <c r="B2630" s="200"/>
      <c r="C2630" s="85"/>
      <c r="D2630" s="85"/>
      <c r="E2630" s="85"/>
      <c r="F2630" s="185"/>
      <c r="G2630" s="186"/>
      <c r="H2630" s="102"/>
    </row>
    <row r="2631" spans="1:8" ht="23.1" customHeight="1">
      <c r="A2631" s="27"/>
      <c r="B2631" s="200"/>
      <c r="C2631" s="85"/>
      <c r="D2631" s="85"/>
      <c r="E2631" s="85"/>
      <c r="F2631" s="185"/>
      <c r="G2631" s="186"/>
      <c r="H2631" s="102"/>
    </row>
    <row r="2632" spans="1:8" ht="23.1" customHeight="1">
      <c r="A2632" s="27"/>
      <c r="B2632" s="200"/>
      <c r="C2632" s="85"/>
      <c r="D2632" s="85"/>
      <c r="E2632" s="85"/>
      <c r="F2632" s="185"/>
      <c r="G2632" s="186"/>
      <c r="H2632" s="102"/>
    </row>
    <row r="2633" spans="1:8" ht="23.1" customHeight="1">
      <c r="A2633" s="27"/>
      <c r="B2633" s="200"/>
      <c r="C2633" s="85"/>
      <c r="D2633" s="85"/>
      <c r="E2633" s="85"/>
      <c r="F2633" s="185"/>
      <c r="G2633" s="186"/>
      <c r="H2633" s="102"/>
    </row>
    <row r="2634" spans="1:8" ht="23.1" customHeight="1">
      <c r="A2634" s="27"/>
      <c r="B2634" s="200"/>
      <c r="C2634" s="85"/>
      <c r="D2634" s="85"/>
      <c r="E2634" s="85"/>
      <c r="F2634" s="185"/>
      <c r="G2634" s="186"/>
      <c r="H2634" s="102"/>
    </row>
    <row r="2635" spans="1:8" ht="23.1" customHeight="1">
      <c r="A2635" s="27"/>
      <c r="B2635" s="200"/>
      <c r="C2635" s="85"/>
      <c r="D2635" s="85"/>
      <c r="E2635" s="85"/>
      <c r="F2635" s="185"/>
      <c r="G2635" s="186"/>
      <c r="H2635" s="102"/>
    </row>
    <row r="2636" spans="1:8" ht="23.1" customHeight="1">
      <c r="A2636" s="27"/>
      <c r="B2636" s="200"/>
      <c r="C2636" s="85"/>
      <c r="D2636" s="85"/>
      <c r="E2636" s="85"/>
      <c r="F2636" s="185"/>
      <c r="G2636" s="186"/>
      <c r="H2636" s="102"/>
    </row>
    <row r="2637" spans="1:8" ht="23.1" customHeight="1">
      <c r="A2637" s="27"/>
      <c r="B2637" s="200"/>
      <c r="C2637" s="85"/>
      <c r="D2637" s="85"/>
      <c r="E2637" s="85"/>
      <c r="F2637" s="185"/>
      <c r="G2637" s="186"/>
      <c r="H2637" s="102"/>
    </row>
    <row r="2638" spans="1:8" ht="23.1" customHeight="1">
      <c r="A2638" s="27"/>
      <c r="B2638" s="200"/>
      <c r="C2638" s="85"/>
      <c r="D2638" s="85"/>
      <c r="E2638" s="85"/>
      <c r="F2638" s="185"/>
      <c r="G2638" s="186"/>
      <c r="H2638" s="102"/>
    </row>
    <row r="2639" spans="1:8" ht="23.1" customHeight="1">
      <c r="A2639" s="27"/>
      <c r="B2639" s="200"/>
      <c r="C2639" s="85"/>
      <c r="D2639" s="85"/>
      <c r="E2639" s="85"/>
      <c r="F2639" s="185"/>
      <c r="G2639" s="186"/>
      <c r="H2639" s="102"/>
    </row>
    <row r="2640" spans="1:8" ht="23.1" customHeight="1">
      <c r="A2640" s="27"/>
      <c r="B2640" s="200"/>
      <c r="C2640" s="85"/>
      <c r="D2640" s="85"/>
      <c r="E2640" s="85"/>
      <c r="F2640" s="185"/>
      <c r="G2640" s="186"/>
      <c r="H2640" s="102"/>
    </row>
    <row r="2641" spans="1:8" ht="23.1" customHeight="1">
      <c r="A2641" s="27"/>
      <c r="B2641" s="200"/>
      <c r="C2641" s="85"/>
      <c r="D2641" s="85"/>
      <c r="E2641" s="85"/>
      <c r="F2641" s="185"/>
      <c r="G2641" s="186"/>
      <c r="H2641" s="102"/>
    </row>
    <row r="2642" spans="1:8" ht="23.1" customHeight="1">
      <c r="A2642" s="27"/>
      <c r="B2642" s="200"/>
      <c r="C2642" s="85"/>
      <c r="D2642" s="85"/>
      <c r="E2642" s="85"/>
      <c r="F2642" s="185"/>
      <c r="G2642" s="186"/>
      <c r="H2642" s="102"/>
    </row>
    <row r="2643" spans="1:8" ht="23.1" customHeight="1">
      <c r="A2643" s="27"/>
      <c r="B2643" s="200"/>
      <c r="C2643" s="85"/>
      <c r="D2643" s="85"/>
      <c r="E2643" s="85"/>
      <c r="F2643" s="185"/>
      <c r="G2643" s="186"/>
      <c r="H2643" s="102"/>
    </row>
    <row r="2644" spans="1:8" ht="23.1" customHeight="1">
      <c r="A2644" s="27"/>
      <c r="B2644" s="200"/>
      <c r="C2644" s="85"/>
      <c r="D2644" s="85"/>
      <c r="E2644" s="85"/>
      <c r="F2644" s="185"/>
      <c r="G2644" s="186"/>
      <c r="H2644" s="102"/>
    </row>
    <row r="2645" spans="1:8" ht="23.1" customHeight="1">
      <c r="A2645" s="27"/>
      <c r="B2645" s="200"/>
      <c r="C2645" s="85"/>
      <c r="D2645" s="85"/>
      <c r="E2645" s="85"/>
      <c r="F2645" s="185"/>
      <c r="G2645" s="186"/>
      <c r="H2645" s="102"/>
    </row>
    <row r="2646" spans="1:8" ht="23.1" customHeight="1">
      <c r="A2646" s="27"/>
      <c r="B2646" s="200"/>
      <c r="C2646" s="85"/>
      <c r="D2646" s="85"/>
      <c r="E2646" s="85"/>
      <c r="F2646" s="185"/>
      <c r="G2646" s="186"/>
      <c r="H2646" s="102"/>
    </row>
    <row r="2647" spans="1:8" ht="23.1" customHeight="1">
      <c r="A2647" s="27"/>
      <c r="B2647" s="200"/>
      <c r="C2647" s="85"/>
      <c r="D2647" s="85"/>
      <c r="E2647" s="85"/>
      <c r="F2647" s="185"/>
      <c r="G2647" s="186"/>
      <c r="H2647" s="102"/>
    </row>
    <row r="2648" spans="1:8" ht="23.1" customHeight="1">
      <c r="A2648" s="27"/>
      <c r="B2648" s="200"/>
      <c r="C2648" s="85"/>
      <c r="D2648" s="85"/>
      <c r="E2648" s="85"/>
      <c r="F2648" s="185"/>
      <c r="G2648" s="186"/>
      <c r="H2648" s="102"/>
    </row>
    <row r="2649" spans="1:8" ht="23.1" customHeight="1">
      <c r="A2649" s="27"/>
      <c r="B2649" s="200"/>
      <c r="C2649" s="85"/>
      <c r="D2649" s="85"/>
      <c r="E2649" s="85"/>
      <c r="F2649" s="185"/>
      <c r="G2649" s="186"/>
      <c r="H2649" s="102"/>
    </row>
    <row r="2650" spans="1:8" ht="23.1" customHeight="1">
      <c r="A2650" s="27"/>
      <c r="B2650" s="200"/>
      <c r="C2650" s="85"/>
      <c r="D2650" s="85"/>
      <c r="E2650" s="85"/>
      <c r="F2650" s="185"/>
      <c r="G2650" s="186"/>
      <c r="H2650" s="102"/>
    </row>
    <row r="2651" spans="1:8" ht="23.1" customHeight="1">
      <c r="A2651" s="27"/>
      <c r="B2651" s="200"/>
      <c r="C2651" s="85"/>
      <c r="D2651" s="85"/>
      <c r="E2651" s="85"/>
      <c r="F2651" s="185"/>
      <c r="G2651" s="186"/>
      <c r="H2651" s="102"/>
    </row>
  </sheetData>
  <sortState xmlns:xlrd2="http://schemas.microsoft.com/office/spreadsheetml/2017/richdata2" ref="A8:H1000">
    <sortCondition ref="B8:B1000"/>
  </sortState>
  <mergeCells count="6">
    <mergeCell ref="A1:A2"/>
    <mergeCell ref="B1:C1"/>
    <mergeCell ref="B2:C2"/>
    <mergeCell ref="B3:C3"/>
    <mergeCell ref="F6:H6"/>
    <mergeCell ref="A5:H5"/>
  </mergeCells>
  <phoneticPr fontId="13" type="noConversion"/>
  <pageMargins left="0.70866141732283472" right="0.70866141732283472" top="0.74803149606299213" bottom="0.74803149606299213" header="0.31496062992125984" footer="0.31496062992125984"/>
  <pageSetup paperSize="9" scale="90"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X65536"/>
  <sheetViews>
    <sheetView zoomScale="90" zoomScaleNormal="90" workbookViewId="0">
      <pane ySplit="1" topLeftCell="A2" activePane="bottomLeft" state="frozen"/>
      <selection activeCell="A370" sqref="A370"/>
      <selection pane="bottomLeft" activeCell="F12" sqref="F12"/>
    </sheetView>
  </sheetViews>
  <sheetFormatPr defaultRowHeight="17.399999999999999" zeroHeight="1"/>
  <cols>
    <col min="1" max="1" width="18.5" style="234" customWidth="1"/>
    <col min="2" max="2" width="7.8984375" style="228" customWidth="1"/>
    <col min="3" max="3" width="16.5" style="229" customWidth="1"/>
    <col min="4" max="4" width="26.69921875" style="230" customWidth="1"/>
    <col min="5" max="5" width="14.59765625" style="228" customWidth="1"/>
    <col min="6" max="6" width="6.09765625" style="228" bestFit="1" customWidth="1"/>
    <col min="7" max="7" width="13.59765625" style="231" customWidth="1"/>
    <col min="8" max="8" width="10.09765625" style="232" bestFit="1" customWidth="1"/>
    <col min="9" max="9" width="10.19921875" style="229" hidden="1" customWidth="1"/>
    <col min="10" max="10" width="13.09765625" style="233" bestFit="1" customWidth="1"/>
    <col min="11" max="11" width="10.19921875" style="230" bestFit="1" customWidth="1"/>
    <col min="12" max="12" width="10.8984375" style="235" customWidth="1"/>
    <col min="13" max="13" width="10.8984375" style="227" customWidth="1"/>
    <col min="14" max="14" width="10.8984375" style="236" customWidth="1"/>
    <col min="15" max="15" width="11.19921875" style="235" customWidth="1"/>
    <col min="16" max="16" width="10.8984375" style="232" customWidth="1"/>
    <col min="17" max="17" width="10.8984375" style="35" customWidth="1"/>
    <col min="18" max="18" width="15.09765625" style="237" customWidth="1"/>
    <col min="19" max="19" width="15.09765625" style="232" customWidth="1"/>
    <col min="20" max="20" width="15.09765625" style="35" customWidth="1"/>
    <col min="22" max="22" width="9" style="36"/>
  </cols>
  <sheetData>
    <row r="1" spans="1:24">
      <c r="A1" s="338" t="s">
        <v>16</v>
      </c>
      <c r="B1" s="339" t="s">
        <v>8</v>
      </c>
      <c r="C1" s="340" t="s">
        <v>31</v>
      </c>
      <c r="D1" s="341" t="s">
        <v>9</v>
      </c>
      <c r="E1" s="340" t="s">
        <v>11</v>
      </c>
      <c r="F1" s="340" t="s">
        <v>7</v>
      </c>
      <c r="G1" s="342" t="s">
        <v>19</v>
      </c>
      <c r="H1" s="343" t="s">
        <v>20</v>
      </c>
      <c r="I1" s="344" t="s">
        <v>57</v>
      </c>
      <c r="J1" s="345" t="s">
        <v>17</v>
      </c>
      <c r="K1" s="346" t="s">
        <v>18</v>
      </c>
      <c r="L1" s="333"/>
      <c r="M1" s="334"/>
      <c r="N1" s="333"/>
      <c r="O1" s="333"/>
      <c r="P1" s="334"/>
      <c r="Q1" s="333"/>
      <c r="R1" s="333"/>
      <c r="S1" s="334"/>
      <c r="T1" s="335"/>
      <c r="U1" s="332"/>
      <c r="V1" s="336"/>
      <c r="W1" s="332"/>
      <c r="X1" s="337"/>
    </row>
    <row r="2" spans="1:24">
      <c r="A2" s="347" t="s">
        <v>164</v>
      </c>
      <c r="B2" s="348" t="s">
        <v>157</v>
      </c>
      <c r="C2" s="349" t="s">
        <v>113</v>
      </c>
      <c r="D2" s="350" t="s">
        <v>135</v>
      </c>
      <c r="E2" s="348" t="s">
        <v>1</v>
      </c>
      <c r="F2" s="348">
        <v>1000</v>
      </c>
      <c r="G2" s="351">
        <v>45292</v>
      </c>
      <c r="H2" s="352">
        <v>1000</v>
      </c>
      <c r="I2" s="349"/>
      <c r="J2" s="353">
        <v>45301</v>
      </c>
      <c r="K2" s="350">
        <v>3</v>
      </c>
      <c r="L2" s="354"/>
      <c r="M2" s="355"/>
      <c r="N2" s="356"/>
      <c r="O2" s="354"/>
      <c r="P2" s="355"/>
      <c r="Q2" s="356"/>
      <c r="R2" s="357"/>
      <c r="S2" s="355"/>
      <c r="T2" s="356"/>
      <c r="V2" s="358"/>
    </row>
    <row r="3" spans="1:24">
      <c r="A3" s="347"/>
      <c r="B3" s="348"/>
      <c r="C3" s="349"/>
      <c r="D3" s="350"/>
      <c r="E3" s="348"/>
      <c r="F3" s="348"/>
      <c r="G3" s="351"/>
      <c r="H3" s="352"/>
      <c r="I3" s="349"/>
      <c r="J3" s="353"/>
      <c r="K3" s="350"/>
      <c r="L3" s="354"/>
      <c r="M3" s="355"/>
      <c r="N3" s="356"/>
      <c r="O3" s="354"/>
      <c r="P3" s="355"/>
      <c r="Q3" s="356"/>
      <c r="R3" s="357"/>
      <c r="S3" s="355"/>
      <c r="T3" s="356"/>
      <c r="V3" s="358"/>
    </row>
    <row r="4" spans="1:24">
      <c r="A4" s="347"/>
      <c r="B4" s="348"/>
      <c r="C4" s="349"/>
      <c r="D4" s="350"/>
      <c r="E4" s="348"/>
      <c r="F4" s="348"/>
      <c r="G4" s="351"/>
      <c r="H4" s="352"/>
      <c r="I4" s="349"/>
      <c r="J4" s="353"/>
      <c r="K4" s="350"/>
      <c r="L4" s="354"/>
      <c r="M4" s="355"/>
      <c r="N4" s="356"/>
      <c r="O4" s="354"/>
      <c r="P4" s="355"/>
      <c r="Q4" s="356"/>
      <c r="R4" s="357"/>
      <c r="S4" s="355"/>
      <c r="T4" s="356"/>
      <c r="V4" s="358"/>
    </row>
    <row r="5" spans="1:24">
      <c r="A5" s="347"/>
      <c r="B5" s="348"/>
      <c r="C5" s="349"/>
      <c r="D5" s="350"/>
      <c r="E5" s="348"/>
      <c r="F5" s="348"/>
      <c r="G5" s="351"/>
      <c r="H5" s="352"/>
      <c r="I5" s="349"/>
      <c r="J5" s="353"/>
      <c r="K5" s="350"/>
      <c r="L5" s="354"/>
      <c r="M5" s="355"/>
      <c r="N5" s="356"/>
      <c r="O5" s="354"/>
      <c r="P5" s="355"/>
      <c r="Q5" s="356"/>
      <c r="R5" s="357"/>
      <c r="S5" s="355"/>
      <c r="T5" s="356"/>
      <c r="V5" s="358"/>
    </row>
    <row r="6" spans="1:24">
      <c r="A6" s="347"/>
      <c r="B6" s="348"/>
      <c r="C6" s="349"/>
      <c r="D6" s="350"/>
      <c r="E6" s="348"/>
      <c r="F6" s="348"/>
      <c r="G6" s="351"/>
      <c r="H6" s="352"/>
      <c r="I6" s="349"/>
      <c r="J6" s="353"/>
      <c r="K6" s="350"/>
      <c r="L6" s="354"/>
      <c r="M6" s="355"/>
      <c r="N6" s="356"/>
      <c r="O6" s="354"/>
      <c r="P6" s="355"/>
      <c r="Q6" s="356"/>
      <c r="R6" s="357"/>
      <c r="S6" s="355"/>
      <c r="T6" s="356"/>
      <c r="V6" s="358"/>
    </row>
    <row r="7" spans="1:24">
      <c r="A7" s="347"/>
      <c r="B7" s="348"/>
      <c r="C7" s="349"/>
      <c r="D7" s="350"/>
      <c r="E7" s="348"/>
      <c r="F7" s="348"/>
      <c r="G7" s="351"/>
      <c r="H7" s="352"/>
      <c r="I7" s="349"/>
      <c r="J7" s="353"/>
      <c r="K7" s="350"/>
      <c r="L7" s="354"/>
      <c r="M7" s="355"/>
      <c r="N7" s="356"/>
      <c r="O7" s="354"/>
      <c r="P7" s="355"/>
      <c r="Q7" s="356"/>
      <c r="R7" s="357"/>
      <c r="S7" s="355"/>
      <c r="T7" s="356"/>
      <c r="V7" s="358"/>
    </row>
    <row r="8" spans="1:24">
      <c r="A8" s="347"/>
      <c r="B8" s="348"/>
      <c r="C8" s="349"/>
      <c r="D8" s="350"/>
      <c r="E8" s="348"/>
      <c r="F8" s="348"/>
      <c r="G8" s="351"/>
      <c r="H8" s="352"/>
      <c r="I8" s="349"/>
      <c r="J8" s="353"/>
      <c r="K8" s="350"/>
      <c r="L8" s="354"/>
      <c r="M8" s="355"/>
      <c r="N8" s="356"/>
      <c r="O8" s="354"/>
      <c r="P8" s="355"/>
      <c r="Q8" s="356"/>
      <c r="R8" s="357"/>
      <c r="S8" s="355"/>
      <c r="T8" s="356"/>
      <c r="V8" s="358"/>
    </row>
    <row r="9" spans="1:24">
      <c r="A9" s="347"/>
      <c r="B9" s="348"/>
      <c r="C9" s="349"/>
      <c r="D9" s="350"/>
      <c r="E9" s="348"/>
      <c r="F9" s="348"/>
      <c r="G9" s="351"/>
      <c r="H9" s="352"/>
      <c r="I9" s="349"/>
      <c r="J9" s="353"/>
      <c r="K9" s="350"/>
      <c r="L9" s="354"/>
      <c r="M9" s="355"/>
      <c r="N9" s="356"/>
      <c r="O9" s="354"/>
      <c r="P9" s="355"/>
      <c r="Q9" s="356"/>
      <c r="R9" s="357"/>
      <c r="S9" s="355"/>
      <c r="T9" s="356"/>
      <c r="V9" s="358"/>
    </row>
    <row r="10" spans="1:24">
      <c r="A10" s="347"/>
      <c r="B10" s="348"/>
      <c r="C10" s="349"/>
      <c r="D10" s="350"/>
      <c r="E10" s="348"/>
      <c r="F10" s="348"/>
      <c r="G10" s="351"/>
      <c r="H10" s="359"/>
      <c r="I10" s="349"/>
      <c r="J10" s="353"/>
      <c r="K10" s="350"/>
      <c r="L10" s="354"/>
      <c r="M10" s="355"/>
      <c r="N10" s="356"/>
      <c r="O10" s="354"/>
      <c r="P10" s="355"/>
      <c r="Q10" s="356"/>
      <c r="R10" s="357"/>
      <c r="S10" s="355"/>
      <c r="T10" s="356"/>
      <c r="V10" s="358"/>
    </row>
    <row r="11" spans="1:24">
      <c r="A11" s="347"/>
      <c r="B11" s="348"/>
      <c r="C11" s="349"/>
      <c r="D11" s="350"/>
      <c r="E11" s="348"/>
      <c r="F11" s="348"/>
      <c r="G11" s="351"/>
      <c r="H11" s="359"/>
      <c r="I11" s="349"/>
      <c r="J11" s="353"/>
      <c r="K11" s="350"/>
      <c r="L11" s="354"/>
      <c r="M11" s="355"/>
      <c r="N11" s="356"/>
      <c r="O11" s="354"/>
      <c r="P11" s="355"/>
      <c r="Q11" s="356"/>
      <c r="R11" s="357"/>
      <c r="S11" s="355"/>
      <c r="T11" s="356"/>
      <c r="V11" s="358"/>
    </row>
    <row r="12" spans="1:24">
      <c r="A12" s="347"/>
      <c r="B12" s="348"/>
      <c r="C12" s="349"/>
      <c r="D12" s="350"/>
      <c r="E12" s="348"/>
      <c r="F12" s="348"/>
      <c r="G12" s="351"/>
      <c r="H12" s="359"/>
      <c r="I12" s="349"/>
      <c r="J12" s="353"/>
      <c r="K12" s="350"/>
      <c r="L12" s="354"/>
      <c r="M12" s="355"/>
      <c r="N12" s="356"/>
      <c r="O12" s="354"/>
      <c r="P12" s="355"/>
      <c r="Q12" s="356"/>
      <c r="R12" s="357"/>
      <c r="S12" s="355"/>
      <c r="T12" s="356"/>
      <c r="V12" s="358"/>
    </row>
    <row r="13" spans="1:24">
      <c r="A13" s="347"/>
      <c r="B13" s="348"/>
      <c r="C13" s="349"/>
      <c r="D13" s="350"/>
      <c r="E13" s="348"/>
      <c r="F13" s="348"/>
      <c r="G13" s="351"/>
      <c r="H13" s="359"/>
      <c r="I13" s="349"/>
      <c r="J13" s="353"/>
      <c r="K13" s="350"/>
      <c r="L13" s="354"/>
      <c r="M13" s="355"/>
      <c r="N13" s="356"/>
      <c r="O13" s="354"/>
      <c r="P13" s="355"/>
      <c r="Q13" s="356"/>
      <c r="R13" s="357"/>
      <c r="S13" s="355"/>
      <c r="T13" s="356"/>
      <c r="V13" s="358"/>
    </row>
    <row r="14" spans="1:24">
      <c r="A14" s="347"/>
      <c r="B14" s="348"/>
      <c r="C14" s="349"/>
      <c r="D14" s="350"/>
      <c r="E14" s="348"/>
      <c r="F14" s="348"/>
      <c r="G14" s="351"/>
      <c r="H14" s="359"/>
      <c r="I14" s="349"/>
      <c r="J14" s="353"/>
      <c r="K14" s="350"/>
      <c r="L14" s="354"/>
      <c r="M14" s="355"/>
      <c r="N14" s="356"/>
      <c r="O14" s="354"/>
      <c r="P14" s="355"/>
      <c r="Q14" s="356"/>
      <c r="R14" s="357"/>
      <c r="S14" s="355"/>
      <c r="T14" s="356"/>
      <c r="V14" s="358"/>
    </row>
    <row r="15" spans="1:24">
      <c r="A15" s="347"/>
      <c r="B15" s="348"/>
      <c r="C15" s="349"/>
      <c r="D15" s="350"/>
      <c r="E15" s="348"/>
      <c r="F15" s="348"/>
      <c r="G15" s="351"/>
      <c r="H15" s="359"/>
      <c r="I15" s="349"/>
      <c r="J15" s="353"/>
      <c r="K15" s="350"/>
      <c r="L15" s="354"/>
      <c r="M15" s="355"/>
      <c r="N15" s="356"/>
      <c r="O15" s="354"/>
      <c r="P15" s="355"/>
      <c r="Q15" s="356"/>
      <c r="R15" s="357"/>
      <c r="S15" s="355"/>
      <c r="T15" s="356"/>
      <c r="V15" s="358"/>
    </row>
    <row r="16" spans="1:24">
      <c r="A16" s="347"/>
      <c r="B16" s="348"/>
      <c r="C16" s="349"/>
      <c r="D16" s="350"/>
      <c r="E16" s="348"/>
      <c r="F16" s="348"/>
      <c r="G16" s="351"/>
      <c r="H16" s="359"/>
      <c r="I16" s="349"/>
      <c r="J16" s="353"/>
      <c r="K16" s="350"/>
      <c r="L16" s="354"/>
      <c r="M16" s="355"/>
      <c r="N16" s="356"/>
      <c r="O16" s="354"/>
      <c r="P16" s="355"/>
      <c r="Q16" s="356"/>
      <c r="R16" s="357"/>
      <c r="S16" s="355"/>
      <c r="T16" s="356"/>
      <c r="V16" s="358"/>
    </row>
    <row r="17" spans="1:22">
      <c r="A17" s="347"/>
      <c r="B17" s="348"/>
      <c r="C17" s="349"/>
      <c r="D17" s="350"/>
      <c r="E17" s="348"/>
      <c r="F17" s="348"/>
      <c r="G17" s="351"/>
      <c r="H17" s="359"/>
      <c r="I17" s="349"/>
      <c r="J17" s="353"/>
      <c r="K17" s="350"/>
      <c r="L17" s="354"/>
      <c r="M17" s="355"/>
      <c r="N17" s="356"/>
      <c r="O17" s="354"/>
      <c r="P17" s="355"/>
      <c r="Q17" s="356"/>
      <c r="R17" s="357"/>
      <c r="S17" s="355"/>
      <c r="T17" s="356"/>
      <c r="V17" s="358"/>
    </row>
    <row r="18" spans="1:22">
      <c r="A18" s="347"/>
      <c r="B18" s="348"/>
      <c r="C18" s="349"/>
      <c r="D18" s="350"/>
      <c r="E18" s="348"/>
      <c r="F18" s="348"/>
      <c r="G18" s="351"/>
      <c r="H18" s="359"/>
      <c r="I18" s="349"/>
      <c r="J18" s="353"/>
      <c r="K18" s="350"/>
      <c r="L18" s="354"/>
      <c r="M18" s="355"/>
      <c r="N18" s="356"/>
      <c r="O18" s="354"/>
      <c r="P18" s="355"/>
      <c r="Q18" s="356"/>
      <c r="R18" s="357"/>
      <c r="S18" s="355"/>
      <c r="T18" s="356"/>
      <c r="V18" s="358"/>
    </row>
    <row r="19" spans="1:22">
      <c r="A19" s="347"/>
      <c r="B19" s="348"/>
      <c r="C19" s="349"/>
      <c r="D19" s="350"/>
      <c r="E19" s="348"/>
      <c r="F19" s="348"/>
      <c r="G19" s="351"/>
      <c r="H19" s="359"/>
      <c r="I19" s="349"/>
      <c r="J19" s="353"/>
      <c r="K19" s="350"/>
      <c r="L19" s="354"/>
      <c r="M19" s="355"/>
      <c r="N19" s="356"/>
      <c r="O19" s="354"/>
      <c r="P19" s="355"/>
      <c r="Q19" s="356"/>
      <c r="R19" s="357"/>
      <c r="S19" s="355"/>
      <c r="T19" s="356"/>
      <c r="V19" s="358"/>
    </row>
    <row r="20" spans="1:22">
      <c r="A20" s="347"/>
      <c r="B20" s="348"/>
      <c r="C20" s="349"/>
      <c r="D20" s="350"/>
      <c r="E20" s="348"/>
      <c r="F20" s="348"/>
      <c r="G20" s="351"/>
      <c r="H20" s="359"/>
      <c r="I20" s="349"/>
      <c r="J20" s="353"/>
      <c r="K20" s="350"/>
      <c r="L20" s="354"/>
      <c r="M20" s="355"/>
      <c r="N20" s="356"/>
      <c r="O20" s="354"/>
      <c r="P20" s="355"/>
      <c r="Q20" s="356"/>
      <c r="R20" s="357"/>
      <c r="S20" s="355"/>
      <c r="T20" s="356"/>
      <c r="V20" s="358"/>
    </row>
    <row r="21" spans="1:22">
      <c r="A21" s="347"/>
      <c r="B21" s="348"/>
      <c r="C21" s="349"/>
      <c r="D21" s="350"/>
      <c r="E21" s="348"/>
      <c r="F21" s="348"/>
      <c r="G21" s="351"/>
      <c r="H21" s="359"/>
      <c r="I21" s="349"/>
      <c r="J21" s="353"/>
      <c r="K21" s="350"/>
      <c r="L21" s="354"/>
      <c r="M21" s="355"/>
      <c r="N21" s="356"/>
      <c r="O21" s="354"/>
      <c r="P21" s="355"/>
      <c r="Q21" s="356"/>
      <c r="R21" s="357"/>
      <c r="S21" s="355"/>
      <c r="T21" s="356"/>
      <c r="V21" s="358"/>
    </row>
    <row r="22" spans="1:22">
      <c r="A22" s="347"/>
      <c r="B22" s="348"/>
      <c r="C22" s="349"/>
      <c r="D22" s="350"/>
      <c r="E22" s="348"/>
      <c r="F22" s="348"/>
      <c r="G22" s="351"/>
      <c r="H22" s="359"/>
      <c r="I22" s="349"/>
      <c r="J22" s="353"/>
      <c r="K22" s="350"/>
      <c r="L22" s="354"/>
      <c r="M22" s="355"/>
      <c r="N22" s="356"/>
      <c r="O22" s="354"/>
      <c r="P22" s="355"/>
      <c r="Q22" s="356"/>
      <c r="R22" s="357"/>
      <c r="S22" s="355"/>
      <c r="T22" s="356"/>
      <c r="V22" s="358"/>
    </row>
    <row r="23" spans="1:22">
      <c r="A23" s="347"/>
      <c r="B23" s="348"/>
      <c r="C23" s="349"/>
      <c r="D23" s="350"/>
      <c r="E23" s="348"/>
      <c r="F23" s="348"/>
      <c r="G23" s="351"/>
      <c r="H23" s="359"/>
      <c r="I23" s="349"/>
      <c r="J23" s="353"/>
      <c r="K23" s="350"/>
      <c r="L23" s="354"/>
      <c r="M23" s="355"/>
      <c r="N23" s="356"/>
      <c r="O23" s="354"/>
      <c r="P23" s="355"/>
      <c r="Q23" s="356"/>
      <c r="R23" s="357"/>
      <c r="S23" s="355"/>
      <c r="T23" s="356"/>
      <c r="V23" s="358"/>
    </row>
    <row r="24" spans="1:22">
      <c r="A24" s="347"/>
      <c r="B24" s="348"/>
      <c r="C24" s="349"/>
      <c r="D24" s="350"/>
      <c r="E24" s="348"/>
      <c r="F24" s="348"/>
      <c r="G24" s="351"/>
      <c r="H24" s="359"/>
      <c r="I24" s="349"/>
      <c r="J24" s="353"/>
      <c r="K24" s="350"/>
      <c r="L24" s="354"/>
      <c r="M24" s="355"/>
      <c r="N24" s="356"/>
      <c r="O24" s="354"/>
      <c r="P24" s="355"/>
      <c r="Q24" s="356"/>
      <c r="R24" s="357"/>
      <c r="S24" s="355"/>
      <c r="T24" s="356"/>
      <c r="V24" s="358"/>
    </row>
    <row r="25" spans="1:22">
      <c r="A25" s="347"/>
      <c r="B25" s="348"/>
      <c r="C25" s="349"/>
      <c r="D25" s="350"/>
      <c r="E25" s="348"/>
      <c r="F25" s="348"/>
      <c r="G25" s="351"/>
      <c r="H25" s="359"/>
      <c r="I25" s="349"/>
      <c r="J25" s="353"/>
      <c r="K25" s="350"/>
      <c r="L25" s="354"/>
      <c r="M25" s="355"/>
      <c r="N25" s="356"/>
      <c r="O25" s="354"/>
      <c r="P25" s="355"/>
      <c r="Q25" s="356"/>
      <c r="R25" s="357"/>
      <c r="S25" s="355"/>
      <c r="T25" s="356"/>
      <c r="V25" s="358"/>
    </row>
    <row r="26" spans="1:22">
      <c r="A26" s="347"/>
      <c r="B26" s="348"/>
      <c r="C26" s="349"/>
      <c r="D26" s="350"/>
      <c r="E26" s="348"/>
      <c r="F26" s="348"/>
      <c r="G26" s="351"/>
      <c r="H26" s="359"/>
      <c r="I26" s="349"/>
      <c r="J26" s="353"/>
      <c r="K26" s="350"/>
      <c r="L26" s="354"/>
      <c r="M26" s="355"/>
      <c r="N26" s="356"/>
      <c r="O26" s="354"/>
      <c r="P26" s="355"/>
      <c r="Q26" s="356"/>
      <c r="R26" s="357"/>
      <c r="S26" s="355"/>
      <c r="T26" s="356"/>
      <c r="V26" s="358"/>
    </row>
    <row r="27" spans="1:22">
      <c r="A27" s="347"/>
      <c r="B27" s="348"/>
      <c r="C27" s="349"/>
      <c r="D27" s="350"/>
      <c r="E27" s="348"/>
      <c r="F27" s="348"/>
      <c r="G27" s="351"/>
      <c r="H27" s="359"/>
      <c r="I27" s="349"/>
      <c r="J27" s="353"/>
      <c r="K27" s="350"/>
      <c r="L27" s="354"/>
      <c r="M27" s="355"/>
      <c r="N27" s="356"/>
      <c r="O27" s="354"/>
      <c r="P27" s="355"/>
      <c r="Q27" s="356"/>
      <c r="R27" s="357"/>
      <c r="S27" s="355"/>
      <c r="T27" s="356"/>
      <c r="V27" s="358"/>
    </row>
    <row r="28" spans="1:22">
      <c r="A28" s="347"/>
      <c r="B28" s="348"/>
      <c r="C28" s="349"/>
      <c r="D28" s="350"/>
      <c r="E28" s="348"/>
      <c r="F28" s="348"/>
      <c r="G28" s="351"/>
      <c r="H28" s="359"/>
      <c r="I28" s="349"/>
      <c r="J28" s="353"/>
      <c r="K28" s="350"/>
      <c r="L28" s="354"/>
      <c r="M28" s="355"/>
      <c r="N28" s="356"/>
      <c r="O28" s="354"/>
      <c r="P28" s="355"/>
      <c r="Q28" s="356"/>
      <c r="R28" s="357"/>
      <c r="S28" s="355"/>
      <c r="T28" s="356"/>
      <c r="V28" s="358"/>
    </row>
    <row r="29" spans="1:22">
      <c r="A29" s="347"/>
      <c r="B29" s="348"/>
      <c r="C29" s="349"/>
      <c r="D29" s="350"/>
      <c r="E29" s="348"/>
      <c r="F29" s="348"/>
      <c r="G29" s="351"/>
      <c r="H29" s="359"/>
      <c r="I29" s="349"/>
      <c r="J29" s="353"/>
      <c r="K29" s="350"/>
      <c r="L29" s="354"/>
      <c r="M29" s="355"/>
      <c r="N29" s="356"/>
      <c r="O29" s="354"/>
      <c r="P29" s="355"/>
      <c r="Q29" s="356"/>
      <c r="R29" s="357"/>
      <c r="S29" s="355"/>
      <c r="T29" s="356"/>
      <c r="V29" s="358"/>
    </row>
    <row r="30" spans="1:22">
      <c r="A30" s="347"/>
      <c r="B30" s="348"/>
      <c r="C30" s="349"/>
      <c r="D30" s="350"/>
      <c r="E30" s="348"/>
      <c r="F30" s="348"/>
      <c r="G30" s="351"/>
      <c r="H30" s="359"/>
      <c r="I30" s="349"/>
      <c r="J30" s="353"/>
      <c r="K30" s="350"/>
      <c r="L30" s="354"/>
      <c r="M30" s="355"/>
      <c r="N30" s="356"/>
      <c r="O30" s="354"/>
      <c r="P30" s="355"/>
      <c r="Q30" s="356"/>
      <c r="R30" s="357"/>
      <c r="S30" s="355"/>
      <c r="T30" s="356"/>
      <c r="V30" s="358"/>
    </row>
    <row r="31" spans="1:22">
      <c r="A31" s="347"/>
      <c r="B31" s="348"/>
      <c r="C31" s="349"/>
      <c r="D31" s="350"/>
      <c r="E31" s="348"/>
      <c r="F31" s="348"/>
      <c r="G31" s="351"/>
      <c r="H31" s="359"/>
      <c r="I31" s="349"/>
      <c r="J31" s="353"/>
      <c r="K31" s="350"/>
      <c r="L31" s="354"/>
      <c r="M31" s="355"/>
      <c r="N31" s="356"/>
      <c r="O31" s="354"/>
      <c r="P31" s="355"/>
      <c r="Q31" s="356"/>
      <c r="R31" s="357"/>
      <c r="S31" s="355"/>
      <c r="T31" s="356"/>
      <c r="V31" s="358"/>
    </row>
    <row r="32" spans="1:22">
      <c r="A32" s="347"/>
      <c r="B32" s="348"/>
      <c r="C32" s="349"/>
      <c r="D32" s="350"/>
      <c r="E32" s="348"/>
      <c r="F32" s="348"/>
      <c r="G32" s="351"/>
      <c r="H32" s="359"/>
      <c r="I32" s="349"/>
      <c r="J32" s="353"/>
      <c r="K32" s="350"/>
      <c r="L32" s="354"/>
      <c r="M32" s="355"/>
      <c r="N32" s="356"/>
      <c r="O32" s="354"/>
      <c r="P32" s="355"/>
      <c r="Q32" s="356"/>
      <c r="R32" s="357"/>
      <c r="S32" s="355"/>
      <c r="T32" s="356"/>
      <c r="V32" s="358"/>
    </row>
    <row r="33" spans="1:22">
      <c r="A33" s="347"/>
      <c r="B33" s="348"/>
      <c r="C33" s="349"/>
      <c r="D33" s="350"/>
      <c r="E33" s="348"/>
      <c r="F33" s="348"/>
      <c r="G33" s="351"/>
      <c r="H33" s="359"/>
      <c r="I33" s="349"/>
      <c r="J33" s="353"/>
      <c r="K33" s="350"/>
      <c r="L33" s="354"/>
      <c r="M33" s="355"/>
      <c r="N33" s="356"/>
      <c r="O33" s="354"/>
      <c r="P33" s="355"/>
      <c r="Q33" s="356"/>
      <c r="R33" s="357"/>
      <c r="S33" s="355"/>
      <c r="T33" s="356"/>
      <c r="V33" s="358"/>
    </row>
    <row r="34" spans="1:22">
      <c r="A34" s="347"/>
      <c r="B34" s="348"/>
      <c r="C34" s="349"/>
      <c r="D34" s="350"/>
      <c r="E34" s="348"/>
      <c r="F34" s="348"/>
      <c r="G34" s="351"/>
      <c r="H34" s="359"/>
      <c r="I34" s="349"/>
      <c r="J34" s="353"/>
      <c r="K34" s="350"/>
      <c r="L34" s="354"/>
      <c r="M34" s="355"/>
      <c r="N34" s="356"/>
      <c r="O34" s="354"/>
      <c r="P34" s="355"/>
      <c r="Q34" s="356"/>
      <c r="R34" s="357"/>
      <c r="S34" s="355"/>
      <c r="T34" s="356"/>
      <c r="V34" s="358"/>
    </row>
    <row r="35" spans="1:22">
      <c r="A35" s="347"/>
      <c r="B35" s="348"/>
      <c r="C35" s="349"/>
      <c r="D35" s="350"/>
      <c r="E35" s="348"/>
      <c r="F35" s="348"/>
      <c r="G35" s="351"/>
      <c r="H35" s="359"/>
      <c r="I35" s="349"/>
      <c r="J35" s="353"/>
      <c r="K35" s="350"/>
      <c r="L35" s="354"/>
      <c r="M35" s="355"/>
      <c r="N35" s="356"/>
      <c r="O35" s="354"/>
      <c r="P35" s="355"/>
      <c r="Q35" s="356"/>
      <c r="R35" s="357"/>
      <c r="S35" s="355"/>
      <c r="T35" s="356"/>
      <c r="V35" s="358"/>
    </row>
    <row r="36" spans="1:22">
      <c r="A36" s="347"/>
      <c r="B36" s="348"/>
      <c r="C36" s="349"/>
      <c r="D36" s="350"/>
      <c r="E36" s="348"/>
      <c r="F36" s="348"/>
      <c r="G36" s="351"/>
      <c r="H36" s="359"/>
      <c r="I36" s="349"/>
      <c r="J36" s="353"/>
      <c r="K36" s="350"/>
      <c r="L36" s="354"/>
      <c r="M36" s="355"/>
      <c r="N36" s="356"/>
      <c r="O36" s="354"/>
      <c r="P36" s="355"/>
      <c r="Q36" s="356"/>
      <c r="R36" s="357"/>
      <c r="S36" s="355"/>
      <c r="T36" s="356"/>
      <c r="V36" s="358"/>
    </row>
    <row r="37" spans="1:22">
      <c r="A37" s="347"/>
      <c r="B37" s="348"/>
      <c r="C37" s="349"/>
      <c r="D37" s="350"/>
      <c r="E37" s="348"/>
      <c r="F37" s="348"/>
      <c r="G37" s="351"/>
      <c r="H37" s="359"/>
      <c r="I37" s="349"/>
      <c r="J37" s="353"/>
      <c r="K37" s="350"/>
      <c r="L37" s="354"/>
      <c r="M37" s="355"/>
      <c r="N37" s="356"/>
      <c r="O37" s="354"/>
      <c r="P37" s="355"/>
      <c r="Q37" s="356"/>
      <c r="R37" s="357"/>
      <c r="S37" s="355"/>
      <c r="T37" s="356"/>
      <c r="V37" s="358"/>
    </row>
    <row r="38" spans="1:22">
      <c r="A38" s="347"/>
      <c r="B38" s="348"/>
      <c r="C38" s="349"/>
      <c r="D38" s="350"/>
      <c r="E38" s="348"/>
      <c r="F38" s="348"/>
      <c r="G38" s="351"/>
      <c r="H38" s="359"/>
      <c r="I38" s="349"/>
      <c r="J38" s="353"/>
      <c r="K38" s="350"/>
      <c r="L38" s="354"/>
      <c r="M38" s="355"/>
      <c r="N38" s="356"/>
      <c r="O38" s="354"/>
      <c r="P38" s="355"/>
      <c r="Q38" s="356"/>
      <c r="R38" s="357"/>
      <c r="S38" s="355"/>
      <c r="T38" s="356"/>
      <c r="V38" s="358"/>
    </row>
    <row r="39" spans="1:22">
      <c r="A39" s="347"/>
      <c r="B39" s="348"/>
      <c r="C39" s="349"/>
      <c r="D39" s="350"/>
      <c r="E39" s="348"/>
      <c r="F39" s="348"/>
      <c r="G39" s="351"/>
      <c r="H39" s="359"/>
      <c r="I39" s="349"/>
      <c r="J39" s="353"/>
      <c r="K39" s="350"/>
      <c r="L39" s="354"/>
      <c r="M39" s="355"/>
      <c r="N39" s="356"/>
      <c r="O39" s="354"/>
      <c r="P39" s="355"/>
      <c r="Q39" s="356"/>
      <c r="R39" s="357"/>
      <c r="S39" s="355"/>
      <c r="T39" s="356"/>
      <c r="V39" s="358"/>
    </row>
    <row r="40" spans="1:22">
      <c r="A40" s="347"/>
      <c r="B40" s="348"/>
      <c r="C40" s="349"/>
      <c r="D40" s="350"/>
      <c r="E40" s="348"/>
      <c r="F40" s="348"/>
      <c r="G40" s="351"/>
      <c r="H40" s="359"/>
      <c r="I40" s="349"/>
      <c r="J40" s="353"/>
      <c r="K40" s="350"/>
      <c r="L40" s="354"/>
      <c r="M40" s="355"/>
      <c r="N40" s="356"/>
      <c r="O40" s="354"/>
      <c r="P40" s="355"/>
      <c r="Q40" s="356"/>
      <c r="R40" s="357"/>
      <c r="S40" s="355"/>
      <c r="T40" s="356"/>
      <c r="V40" s="358"/>
    </row>
    <row r="41" spans="1:22">
      <c r="A41" s="347"/>
      <c r="B41" s="348"/>
      <c r="C41" s="349"/>
      <c r="D41" s="350"/>
      <c r="E41" s="348"/>
      <c r="F41" s="348"/>
      <c r="G41" s="351"/>
      <c r="H41" s="359"/>
      <c r="I41" s="349"/>
      <c r="J41" s="353"/>
      <c r="K41" s="350"/>
      <c r="L41" s="354"/>
      <c r="M41" s="355"/>
      <c r="N41" s="356"/>
      <c r="O41" s="354"/>
      <c r="P41" s="355"/>
      <c r="Q41" s="356"/>
      <c r="R41" s="357"/>
      <c r="S41" s="355"/>
      <c r="T41" s="356"/>
      <c r="V41" s="358"/>
    </row>
    <row r="42" spans="1:22">
      <c r="A42" s="347"/>
      <c r="B42" s="348"/>
      <c r="C42" s="349"/>
      <c r="D42" s="350"/>
      <c r="E42" s="348"/>
      <c r="F42" s="348"/>
      <c r="G42" s="351"/>
      <c r="H42" s="359"/>
      <c r="I42" s="349"/>
      <c r="J42" s="353"/>
      <c r="K42" s="350"/>
      <c r="L42" s="354"/>
      <c r="M42" s="355"/>
      <c r="N42" s="356"/>
      <c r="O42" s="354"/>
      <c r="P42" s="355"/>
      <c r="Q42" s="356"/>
      <c r="R42" s="357"/>
      <c r="S42" s="355"/>
      <c r="T42" s="356"/>
      <c r="V42" s="358"/>
    </row>
    <row r="43" spans="1:22">
      <c r="A43" s="347"/>
      <c r="B43" s="348"/>
      <c r="C43" s="349"/>
      <c r="D43" s="350"/>
      <c r="E43" s="348"/>
      <c r="F43" s="348"/>
      <c r="G43" s="351"/>
      <c r="H43" s="359"/>
      <c r="I43" s="349"/>
      <c r="J43" s="353"/>
      <c r="K43" s="350"/>
      <c r="L43" s="354"/>
      <c r="M43" s="355"/>
      <c r="N43" s="356"/>
      <c r="O43" s="354"/>
      <c r="P43" s="355"/>
      <c r="Q43" s="356"/>
      <c r="R43" s="357"/>
      <c r="S43" s="355"/>
      <c r="T43" s="356"/>
      <c r="V43" s="358"/>
    </row>
    <row r="44" spans="1:22">
      <c r="A44" s="347"/>
      <c r="B44" s="348"/>
      <c r="C44" s="349"/>
      <c r="D44" s="350"/>
      <c r="E44" s="348"/>
      <c r="F44" s="348"/>
      <c r="G44" s="351"/>
      <c r="H44" s="359"/>
      <c r="I44" s="349"/>
      <c r="J44" s="353"/>
      <c r="K44" s="350"/>
      <c r="L44" s="354"/>
      <c r="M44" s="355"/>
      <c r="N44" s="356"/>
      <c r="O44" s="354"/>
      <c r="P44" s="355"/>
      <c r="Q44" s="356"/>
      <c r="R44" s="357"/>
      <c r="S44" s="355"/>
      <c r="T44" s="356"/>
      <c r="V44" s="358"/>
    </row>
    <row r="45" spans="1:22">
      <c r="A45" s="347"/>
      <c r="B45" s="348"/>
      <c r="C45" s="349"/>
      <c r="D45" s="350"/>
      <c r="E45" s="348"/>
      <c r="F45" s="348"/>
      <c r="G45" s="351"/>
      <c r="H45" s="359"/>
      <c r="I45" s="349"/>
      <c r="J45" s="353"/>
      <c r="K45" s="350"/>
      <c r="L45" s="354"/>
      <c r="M45" s="355"/>
      <c r="N45" s="356"/>
      <c r="O45" s="354"/>
      <c r="P45" s="355"/>
      <c r="Q45" s="356"/>
      <c r="R45" s="357"/>
      <c r="S45" s="355"/>
      <c r="T45" s="356"/>
      <c r="V45" s="358"/>
    </row>
    <row r="46" spans="1:22">
      <c r="A46" s="347"/>
      <c r="B46" s="348"/>
      <c r="C46" s="349"/>
      <c r="D46" s="350"/>
      <c r="E46" s="348"/>
      <c r="F46" s="348"/>
      <c r="G46" s="351"/>
      <c r="H46" s="359"/>
      <c r="I46" s="349"/>
      <c r="J46" s="353"/>
      <c r="K46" s="350"/>
      <c r="L46" s="354"/>
      <c r="M46" s="355"/>
      <c r="N46" s="356"/>
      <c r="O46" s="354"/>
      <c r="P46" s="355"/>
      <c r="Q46" s="356"/>
      <c r="R46" s="357"/>
      <c r="S46" s="355"/>
      <c r="T46" s="356"/>
      <c r="V46" s="358"/>
    </row>
    <row r="47" spans="1:22">
      <c r="A47" s="347"/>
      <c r="B47" s="348"/>
      <c r="C47" s="349"/>
      <c r="D47" s="350"/>
      <c r="E47" s="348"/>
      <c r="F47" s="348"/>
      <c r="G47" s="351"/>
      <c r="H47" s="359"/>
      <c r="I47" s="349"/>
      <c r="J47" s="353"/>
      <c r="K47" s="350"/>
      <c r="L47" s="354"/>
      <c r="M47" s="355"/>
      <c r="N47" s="356"/>
      <c r="O47" s="354"/>
      <c r="P47" s="355"/>
      <c r="Q47" s="356"/>
      <c r="R47" s="357"/>
      <c r="S47" s="355"/>
      <c r="T47" s="356"/>
      <c r="V47" s="358"/>
    </row>
    <row r="48" spans="1:22">
      <c r="A48" s="347"/>
      <c r="B48" s="348"/>
      <c r="C48" s="349"/>
      <c r="D48" s="350"/>
      <c r="E48" s="348"/>
      <c r="F48" s="348"/>
      <c r="G48" s="351"/>
      <c r="H48" s="359"/>
      <c r="I48" s="349"/>
      <c r="J48" s="353"/>
      <c r="K48" s="350"/>
      <c r="L48" s="354"/>
      <c r="M48" s="355"/>
      <c r="N48" s="356"/>
      <c r="O48" s="354"/>
      <c r="P48" s="355"/>
      <c r="Q48" s="356"/>
      <c r="R48" s="357"/>
      <c r="S48" s="355"/>
      <c r="T48" s="356"/>
      <c r="V48" s="358"/>
    </row>
    <row r="49" spans="1:22">
      <c r="A49" s="347"/>
      <c r="B49" s="348"/>
      <c r="C49" s="349"/>
      <c r="D49" s="350"/>
      <c r="E49" s="348"/>
      <c r="F49" s="348"/>
      <c r="G49" s="351"/>
      <c r="H49" s="359"/>
      <c r="I49" s="349"/>
      <c r="J49" s="353"/>
      <c r="K49" s="350"/>
      <c r="L49" s="354"/>
      <c r="M49" s="355"/>
      <c r="N49" s="356"/>
      <c r="O49" s="354"/>
      <c r="P49" s="355"/>
      <c r="Q49" s="356"/>
      <c r="R49" s="357"/>
      <c r="S49" s="355"/>
      <c r="T49" s="356"/>
      <c r="V49" s="358"/>
    </row>
    <row r="50" spans="1:22">
      <c r="A50" s="347"/>
      <c r="B50" s="348"/>
      <c r="C50" s="349"/>
      <c r="D50" s="350"/>
      <c r="E50" s="348"/>
      <c r="F50" s="348"/>
      <c r="G50" s="351"/>
      <c r="H50" s="359"/>
      <c r="I50" s="349"/>
      <c r="J50" s="353"/>
      <c r="K50" s="350"/>
      <c r="L50" s="354"/>
      <c r="M50" s="355"/>
      <c r="N50" s="356"/>
      <c r="O50" s="354"/>
      <c r="P50" s="355"/>
      <c r="Q50" s="356"/>
      <c r="R50" s="357"/>
      <c r="S50" s="355"/>
      <c r="T50" s="356"/>
      <c r="V50" s="358"/>
    </row>
    <row r="51" spans="1:22">
      <c r="A51" s="347"/>
      <c r="B51" s="348"/>
      <c r="C51" s="349"/>
      <c r="D51" s="350"/>
      <c r="E51" s="348"/>
      <c r="F51" s="348"/>
      <c r="G51" s="351"/>
      <c r="H51" s="359"/>
      <c r="I51" s="349"/>
      <c r="J51" s="353"/>
      <c r="K51" s="350"/>
      <c r="L51" s="354"/>
      <c r="M51" s="355"/>
      <c r="N51" s="356"/>
      <c r="O51" s="354"/>
      <c r="P51" s="355"/>
      <c r="Q51" s="356"/>
      <c r="R51" s="357"/>
      <c r="S51" s="355"/>
      <c r="T51" s="356"/>
      <c r="V51" s="358"/>
    </row>
    <row r="52" spans="1:22">
      <c r="A52" s="347"/>
      <c r="B52" s="348"/>
      <c r="C52" s="349"/>
      <c r="D52" s="350"/>
      <c r="E52" s="348"/>
      <c r="F52" s="348"/>
      <c r="G52" s="351"/>
      <c r="H52" s="359"/>
      <c r="I52" s="349"/>
      <c r="J52" s="353"/>
      <c r="K52" s="350"/>
      <c r="L52" s="354"/>
      <c r="M52" s="355"/>
      <c r="N52" s="356"/>
      <c r="O52" s="354"/>
      <c r="P52" s="355"/>
      <c r="Q52" s="356"/>
      <c r="R52" s="357"/>
      <c r="S52" s="355"/>
      <c r="T52" s="356"/>
      <c r="V52" s="358"/>
    </row>
    <row r="53" spans="1:22">
      <c r="A53" s="347"/>
      <c r="B53" s="348"/>
      <c r="C53" s="349"/>
      <c r="D53" s="350"/>
      <c r="E53" s="348"/>
      <c r="F53" s="348"/>
      <c r="G53" s="351"/>
      <c r="H53" s="359"/>
      <c r="I53" s="349"/>
      <c r="J53" s="353"/>
      <c r="K53" s="350"/>
      <c r="L53" s="354"/>
      <c r="M53" s="355"/>
      <c r="N53" s="356"/>
      <c r="O53" s="354"/>
      <c r="P53" s="355"/>
      <c r="Q53" s="356"/>
      <c r="R53" s="357"/>
      <c r="S53" s="355"/>
      <c r="T53" s="356"/>
      <c r="V53" s="358"/>
    </row>
    <row r="54" spans="1:22">
      <c r="A54" s="347"/>
      <c r="B54" s="348"/>
      <c r="C54" s="349"/>
      <c r="D54" s="350"/>
      <c r="E54" s="348"/>
      <c r="F54" s="348"/>
      <c r="G54" s="351"/>
      <c r="H54" s="359"/>
      <c r="I54" s="349"/>
      <c r="J54" s="353"/>
      <c r="K54" s="350"/>
      <c r="L54" s="354"/>
      <c r="M54" s="355"/>
      <c r="N54" s="356"/>
      <c r="O54" s="354"/>
      <c r="P54" s="355"/>
      <c r="Q54" s="356"/>
      <c r="R54" s="357"/>
      <c r="S54" s="355"/>
      <c r="T54" s="356"/>
      <c r="V54" s="358"/>
    </row>
    <row r="55" spans="1:22">
      <c r="A55" s="347"/>
      <c r="B55" s="348"/>
      <c r="C55" s="349"/>
      <c r="D55" s="350"/>
      <c r="E55" s="348"/>
      <c r="F55" s="348"/>
      <c r="G55" s="351"/>
      <c r="H55" s="359"/>
      <c r="I55" s="349"/>
      <c r="J55" s="353"/>
      <c r="K55" s="350"/>
      <c r="L55" s="354"/>
      <c r="M55" s="355"/>
      <c r="N55" s="356"/>
      <c r="O55" s="354"/>
      <c r="P55" s="355"/>
      <c r="Q55" s="356"/>
      <c r="R55" s="357"/>
      <c r="S55" s="355"/>
      <c r="T55" s="356"/>
      <c r="V55" s="358"/>
    </row>
    <row r="56" spans="1:22">
      <c r="A56" s="347"/>
      <c r="B56" s="348"/>
      <c r="C56" s="349"/>
      <c r="D56" s="350"/>
      <c r="E56" s="348"/>
      <c r="F56" s="348"/>
      <c r="G56" s="351"/>
      <c r="H56" s="359"/>
      <c r="I56" s="349"/>
      <c r="J56" s="353"/>
      <c r="K56" s="350"/>
      <c r="L56" s="354"/>
      <c r="M56" s="355"/>
      <c r="N56" s="356"/>
      <c r="O56" s="354"/>
      <c r="P56" s="355"/>
      <c r="Q56" s="356"/>
      <c r="R56" s="357"/>
      <c r="S56" s="355"/>
      <c r="T56" s="356"/>
      <c r="V56" s="358"/>
    </row>
    <row r="57" spans="1:22">
      <c r="A57" s="347"/>
      <c r="B57" s="348"/>
      <c r="C57" s="349"/>
      <c r="D57" s="350"/>
      <c r="E57" s="348"/>
      <c r="F57" s="348"/>
      <c r="G57" s="351"/>
      <c r="H57" s="359"/>
      <c r="I57" s="349"/>
      <c r="J57" s="353"/>
      <c r="K57" s="350"/>
      <c r="L57" s="354"/>
      <c r="M57" s="355"/>
      <c r="N57" s="356"/>
      <c r="O57" s="354"/>
      <c r="P57" s="355"/>
      <c r="Q57" s="356"/>
      <c r="R57" s="357"/>
      <c r="S57" s="355"/>
      <c r="T57" s="356"/>
      <c r="V57" s="358"/>
    </row>
    <row r="58" spans="1:22">
      <c r="A58" s="347"/>
      <c r="B58" s="348"/>
      <c r="C58" s="349"/>
      <c r="D58" s="350"/>
      <c r="E58" s="348"/>
      <c r="F58" s="348"/>
      <c r="G58" s="351"/>
      <c r="H58" s="359"/>
      <c r="I58" s="349"/>
      <c r="J58" s="353"/>
      <c r="K58" s="350"/>
      <c r="L58" s="354"/>
      <c r="M58" s="355"/>
      <c r="N58" s="356"/>
      <c r="O58" s="354"/>
      <c r="P58" s="355"/>
      <c r="Q58" s="356"/>
      <c r="R58" s="357"/>
      <c r="S58" s="355"/>
      <c r="T58" s="356"/>
      <c r="V58" s="358"/>
    </row>
    <row r="59" spans="1:22">
      <c r="A59" s="347"/>
      <c r="B59" s="348"/>
      <c r="C59" s="349"/>
      <c r="D59" s="350"/>
      <c r="E59" s="348"/>
      <c r="F59" s="348"/>
      <c r="G59" s="351"/>
      <c r="H59" s="359"/>
      <c r="I59" s="349"/>
      <c r="J59" s="353"/>
      <c r="K59" s="350"/>
      <c r="L59" s="354"/>
      <c r="M59" s="355"/>
      <c r="N59" s="356"/>
      <c r="O59" s="354"/>
      <c r="P59" s="355"/>
      <c r="Q59" s="356"/>
      <c r="R59" s="357"/>
      <c r="S59" s="355"/>
      <c r="T59" s="356"/>
      <c r="V59" s="358"/>
    </row>
    <row r="60" spans="1:22">
      <c r="A60" s="347"/>
      <c r="B60" s="348"/>
      <c r="C60" s="349"/>
      <c r="D60" s="350"/>
      <c r="E60" s="348"/>
      <c r="F60" s="348"/>
      <c r="G60" s="351"/>
      <c r="H60" s="359"/>
      <c r="I60" s="349"/>
      <c r="J60" s="353"/>
      <c r="K60" s="350"/>
      <c r="L60" s="354"/>
      <c r="M60" s="355"/>
      <c r="N60" s="356"/>
      <c r="O60" s="354"/>
      <c r="P60" s="355"/>
      <c r="Q60" s="356"/>
      <c r="R60" s="357"/>
      <c r="S60" s="355"/>
      <c r="T60" s="356"/>
      <c r="V60" s="358"/>
    </row>
    <row r="61" spans="1:22">
      <c r="A61" s="347"/>
      <c r="B61" s="348"/>
      <c r="C61" s="349"/>
      <c r="D61" s="350"/>
      <c r="E61" s="348"/>
      <c r="F61" s="348"/>
      <c r="G61" s="351"/>
      <c r="H61" s="359"/>
      <c r="I61" s="349"/>
      <c r="J61" s="353"/>
      <c r="K61" s="350"/>
      <c r="L61" s="354"/>
      <c r="M61" s="355"/>
      <c r="N61" s="356"/>
      <c r="O61" s="354"/>
      <c r="P61" s="355"/>
      <c r="Q61" s="356"/>
      <c r="R61" s="357"/>
      <c r="S61" s="355"/>
      <c r="T61" s="356"/>
      <c r="V61" s="358"/>
    </row>
    <row r="62" spans="1:22">
      <c r="A62" s="347"/>
      <c r="B62" s="348"/>
      <c r="C62" s="349"/>
      <c r="D62" s="350"/>
      <c r="E62" s="348"/>
      <c r="F62" s="348"/>
      <c r="G62" s="351"/>
      <c r="H62" s="359"/>
      <c r="I62" s="349"/>
      <c r="J62" s="353"/>
      <c r="K62" s="350"/>
      <c r="L62" s="354"/>
      <c r="M62" s="355"/>
      <c r="N62" s="356"/>
      <c r="O62" s="354"/>
      <c r="P62" s="355"/>
      <c r="Q62" s="356"/>
      <c r="R62" s="357"/>
      <c r="S62" s="355"/>
      <c r="T62" s="356"/>
      <c r="V62" s="358"/>
    </row>
    <row r="63" spans="1:22">
      <c r="A63" s="347"/>
      <c r="B63" s="348"/>
      <c r="C63" s="349"/>
      <c r="D63" s="350"/>
      <c r="E63" s="348"/>
      <c r="F63" s="348"/>
      <c r="G63" s="351"/>
      <c r="H63" s="359"/>
      <c r="I63" s="349"/>
      <c r="J63" s="353"/>
      <c r="K63" s="350"/>
      <c r="L63" s="354"/>
      <c r="M63" s="355"/>
      <c r="N63" s="356"/>
      <c r="O63" s="354"/>
      <c r="P63" s="355"/>
      <c r="Q63" s="356"/>
      <c r="R63" s="357"/>
      <c r="S63" s="355"/>
      <c r="T63" s="356"/>
      <c r="V63" s="358"/>
    </row>
    <row r="64" spans="1:22">
      <c r="A64" s="347"/>
      <c r="B64" s="348"/>
      <c r="C64" s="349"/>
      <c r="D64" s="350"/>
      <c r="E64" s="348"/>
      <c r="F64" s="348"/>
      <c r="G64" s="351"/>
      <c r="H64" s="359"/>
      <c r="I64" s="349"/>
      <c r="J64" s="353"/>
      <c r="K64" s="350"/>
      <c r="L64" s="354"/>
      <c r="M64" s="355"/>
      <c r="N64" s="356"/>
      <c r="O64" s="354"/>
      <c r="P64" s="355"/>
      <c r="Q64" s="356"/>
      <c r="R64" s="357"/>
      <c r="S64" s="355"/>
      <c r="T64" s="356"/>
      <c r="V64" s="358"/>
    </row>
    <row r="65" spans="1:22">
      <c r="A65" s="347"/>
      <c r="B65" s="348"/>
      <c r="C65" s="349"/>
      <c r="D65" s="350"/>
      <c r="E65" s="348"/>
      <c r="F65" s="348"/>
      <c r="G65" s="351"/>
      <c r="H65" s="359"/>
      <c r="I65" s="349"/>
      <c r="J65" s="353"/>
      <c r="K65" s="350"/>
      <c r="L65" s="354"/>
      <c r="M65" s="355"/>
      <c r="N65" s="356"/>
      <c r="O65" s="354"/>
      <c r="P65" s="355"/>
      <c r="Q65" s="356"/>
      <c r="R65" s="357"/>
      <c r="S65" s="355"/>
      <c r="T65" s="356"/>
      <c r="V65" s="358"/>
    </row>
    <row r="66" spans="1:22">
      <c r="A66" s="347"/>
      <c r="B66" s="348"/>
      <c r="C66" s="349"/>
      <c r="D66" s="350"/>
      <c r="E66" s="348"/>
      <c r="F66" s="348"/>
      <c r="G66" s="351"/>
      <c r="H66" s="359"/>
      <c r="I66" s="349"/>
      <c r="J66" s="353"/>
      <c r="K66" s="350"/>
      <c r="L66" s="354"/>
      <c r="M66" s="355"/>
      <c r="N66" s="356"/>
      <c r="O66" s="354"/>
      <c r="P66" s="355"/>
      <c r="Q66" s="356"/>
      <c r="R66" s="357"/>
      <c r="S66" s="355"/>
      <c r="T66" s="356"/>
      <c r="V66" s="358"/>
    </row>
    <row r="67" spans="1:22">
      <c r="A67" s="347"/>
      <c r="B67" s="348"/>
      <c r="C67" s="349"/>
      <c r="D67" s="350"/>
      <c r="E67" s="348"/>
      <c r="F67" s="348"/>
      <c r="G67" s="351"/>
      <c r="H67" s="359"/>
      <c r="I67" s="349"/>
      <c r="J67" s="353"/>
      <c r="K67" s="350"/>
      <c r="L67" s="354"/>
      <c r="M67" s="355"/>
      <c r="N67" s="356"/>
      <c r="O67" s="354"/>
      <c r="P67" s="355"/>
      <c r="Q67" s="356"/>
      <c r="R67" s="357"/>
      <c r="S67" s="355"/>
      <c r="T67" s="356"/>
      <c r="V67" s="358"/>
    </row>
    <row r="68" spans="1:22">
      <c r="A68" s="347"/>
      <c r="B68" s="348"/>
      <c r="C68" s="349"/>
      <c r="D68" s="350"/>
      <c r="E68" s="348"/>
      <c r="F68" s="348"/>
      <c r="G68" s="351"/>
      <c r="H68" s="359"/>
      <c r="I68" s="349"/>
      <c r="J68" s="353"/>
      <c r="K68" s="350"/>
      <c r="L68" s="354"/>
      <c r="M68" s="355"/>
      <c r="N68" s="356"/>
      <c r="O68" s="354"/>
      <c r="P68" s="355"/>
      <c r="Q68" s="356"/>
      <c r="R68" s="357"/>
      <c r="S68" s="355"/>
      <c r="T68" s="356"/>
      <c r="V68" s="358"/>
    </row>
    <row r="69" spans="1:22">
      <c r="A69" s="347"/>
      <c r="B69" s="348"/>
      <c r="C69" s="349"/>
      <c r="D69" s="350"/>
      <c r="E69" s="348"/>
      <c r="F69" s="348"/>
      <c r="G69" s="351"/>
      <c r="H69" s="359"/>
      <c r="I69" s="349"/>
      <c r="J69" s="353"/>
      <c r="K69" s="350"/>
      <c r="L69" s="354"/>
      <c r="M69" s="355"/>
      <c r="N69" s="356"/>
      <c r="O69" s="354"/>
      <c r="P69" s="355"/>
      <c r="Q69" s="356"/>
      <c r="R69" s="357"/>
      <c r="S69" s="355"/>
      <c r="T69" s="356"/>
      <c r="V69" s="358"/>
    </row>
    <row r="70" spans="1:22">
      <c r="A70" s="347"/>
      <c r="B70" s="348"/>
      <c r="C70" s="349"/>
      <c r="D70" s="350"/>
      <c r="E70" s="348"/>
      <c r="F70" s="348"/>
      <c r="G70" s="351"/>
      <c r="H70" s="359"/>
      <c r="I70" s="349"/>
      <c r="J70" s="353"/>
      <c r="K70" s="350"/>
      <c r="L70" s="354"/>
      <c r="M70" s="355"/>
      <c r="N70" s="356"/>
      <c r="O70" s="354"/>
      <c r="P70" s="355"/>
      <c r="Q70" s="356"/>
      <c r="R70" s="357"/>
      <c r="S70" s="355"/>
      <c r="T70" s="356"/>
      <c r="V70" s="358"/>
    </row>
    <row r="71" spans="1:22">
      <c r="A71" s="347"/>
      <c r="B71" s="348"/>
      <c r="C71" s="349"/>
      <c r="D71" s="350"/>
      <c r="E71" s="348"/>
      <c r="F71" s="348"/>
      <c r="G71" s="351"/>
      <c r="H71" s="359"/>
      <c r="I71" s="349"/>
      <c r="J71" s="353"/>
      <c r="K71" s="350"/>
      <c r="L71" s="354"/>
      <c r="M71" s="355"/>
      <c r="N71" s="356"/>
      <c r="O71" s="354"/>
      <c r="P71" s="355"/>
      <c r="Q71" s="356"/>
      <c r="R71" s="357"/>
      <c r="S71" s="355"/>
      <c r="T71" s="356"/>
      <c r="V71" s="358"/>
    </row>
    <row r="72" spans="1:22">
      <c r="A72" s="347"/>
      <c r="B72" s="348"/>
      <c r="C72" s="349"/>
      <c r="D72" s="350"/>
      <c r="E72" s="348"/>
      <c r="F72" s="348"/>
      <c r="G72" s="351"/>
      <c r="H72" s="359"/>
      <c r="I72" s="349"/>
      <c r="J72" s="353"/>
      <c r="K72" s="350"/>
      <c r="L72" s="354"/>
      <c r="M72" s="355"/>
      <c r="N72" s="356"/>
      <c r="O72" s="354"/>
      <c r="P72" s="355"/>
      <c r="Q72" s="356"/>
      <c r="R72" s="357"/>
      <c r="S72" s="355"/>
      <c r="T72" s="356"/>
      <c r="V72" s="358"/>
    </row>
    <row r="73" spans="1:22">
      <c r="A73" s="347"/>
      <c r="B73" s="348"/>
      <c r="C73" s="349"/>
      <c r="D73" s="350"/>
      <c r="E73" s="348"/>
      <c r="F73" s="348"/>
      <c r="G73" s="351"/>
      <c r="H73" s="359"/>
      <c r="I73" s="349"/>
      <c r="J73" s="353"/>
      <c r="K73" s="350"/>
      <c r="L73" s="354"/>
      <c r="M73" s="355"/>
      <c r="N73" s="356"/>
      <c r="O73" s="354"/>
      <c r="P73" s="355"/>
      <c r="Q73" s="356"/>
      <c r="R73" s="357"/>
      <c r="S73" s="355"/>
      <c r="T73" s="356"/>
      <c r="V73" s="358"/>
    </row>
    <row r="74" spans="1:22">
      <c r="A74" s="347"/>
      <c r="B74" s="348"/>
      <c r="C74" s="349"/>
      <c r="D74" s="350"/>
      <c r="E74" s="348"/>
      <c r="F74" s="348"/>
      <c r="G74" s="351"/>
      <c r="H74" s="359"/>
      <c r="I74" s="349"/>
      <c r="J74" s="353"/>
      <c r="K74" s="350"/>
      <c r="L74" s="354"/>
      <c r="M74" s="355"/>
      <c r="N74" s="356"/>
      <c r="O74" s="354"/>
      <c r="P74" s="355"/>
      <c r="Q74" s="356"/>
      <c r="R74" s="357"/>
      <c r="S74" s="355"/>
      <c r="T74" s="356"/>
      <c r="V74" s="358"/>
    </row>
    <row r="75" spans="1:22">
      <c r="A75" s="347"/>
      <c r="B75" s="348"/>
      <c r="C75" s="349"/>
      <c r="D75" s="350"/>
      <c r="E75" s="348"/>
      <c r="F75" s="348"/>
      <c r="G75" s="351"/>
      <c r="H75" s="359"/>
      <c r="I75" s="349"/>
      <c r="J75" s="353"/>
      <c r="K75" s="350"/>
      <c r="L75" s="354"/>
      <c r="M75" s="355"/>
      <c r="N75" s="356"/>
      <c r="O75" s="354"/>
      <c r="P75" s="355"/>
      <c r="Q75" s="356"/>
      <c r="R75" s="357"/>
      <c r="S75" s="355"/>
      <c r="T75" s="356"/>
      <c r="V75" s="358"/>
    </row>
    <row r="76" spans="1:22">
      <c r="A76" s="347"/>
      <c r="B76" s="348"/>
      <c r="C76" s="349"/>
      <c r="D76" s="350"/>
      <c r="E76" s="348"/>
      <c r="F76" s="348"/>
      <c r="G76" s="351"/>
      <c r="H76" s="359"/>
      <c r="I76" s="349"/>
      <c r="J76" s="353"/>
      <c r="K76" s="350"/>
      <c r="L76" s="354"/>
      <c r="M76" s="355"/>
      <c r="N76" s="356"/>
      <c r="O76" s="354"/>
      <c r="P76" s="355"/>
      <c r="Q76" s="356"/>
      <c r="R76" s="357"/>
      <c r="S76" s="355"/>
      <c r="T76" s="356"/>
      <c r="V76" s="358"/>
    </row>
    <row r="77" spans="1:22">
      <c r="A77" s="347"/>
      <c r="B77" s="348"/>
      <c r="C77" s="349"/>
      <c r="D77" s="350"/>
      <c r="E77" s="348"/>
      <c r="F77" s="348"/>
      <c r="G77" s="351"/>
      <c r="H77" s="359"/>
      <c r="I77" s="349"/>
      <c r="J77" s="353"/>
      <c r="K77" s="350"/>
      <c r="L77" s="354"/>
      <c r="M77" s="355"/>
      <c r="N77" s="356"/>
      <c r="O77" s="354"/>
      <c r="P77" s="355"/>
      <c r="Q77" s="356"/>
      <c r="R77" s="357"/>
      <c r="S77" s="355"/>
      <c r="T77" s="356"/>
      <c r="V77" s="358"/>
    </row>
    <row r="78" spans="1:22">
      <c r="A78" s="347"/>
      <c r="B78" s="348"/>
      <c r="C78" s="349"/>
      <c r="D78" s="350"/>
      <c r="E78" s="348"/>
      <c r="F78" s="348"/>
      <c r="G78" s="351"/>
      <c r="H78" s="359"/>
      <c r="I78" s="349"/>
      <c r="J78" s="353"/>
      <c r="K78" s="350"/>
      <c r="L78" s="354"/>
      <c r="M78" s="355"/>
      <c r="N78" s="356"/>
      <c r="O78" s="354"/>
      <c r="P78" s="355"/>
      <c r="Q78" s="356"/>
      <c r="R78" s="357"/>
      <c r="S78" s="355"/>
      <c r="T78" s="356"/>
      <c r="V78" s="358"/>
    </row>
    <row r="79" spans="1:22">
      <c r="A79" s="347"/>
      <c r="B79" s="348"/>
      <c r="C79" s="349"/>
      <c r="D79" s="350"/>
      <c r="E79" s="348"/>
      <c r="F79" s="348"/>
      <c r="G79" s="351"/>
      <c r="H79" s="359"/>
      <c r="I79" s="349"/>
      <c r="J79" s="353"/>
      <c r="K79" s="350"/>
      <c r="L79" s="354"/>
      <c r="M79" s="355"/>
      <c r="N79" s="356"/>
      <c r="O79" s="354"/>
      <c r="P79" s="355"/>
      <c r="Q79" s="356"/>
      <c r="R79" s="357"/>
      <c r="S79" s="355"/>
      <c r="T79" s="356"/>
      <c r="V79" s="358"/>
    </row>
    <row r="80" spans="1:22">
      <c r="A80" s="347"/>
      <c r="B80" s="348"/>
      <c r="C80" s="349"/>
      <c r="D80" s="350"/>
      <c r="E80" s="348"/>
      <c r="F80" s="348"/>
      <c r="G80" s="351"/>
      <c r="H80" s="359"/>
      <c r="I80" s="349"/>
      <c r="J80" s="353"/>
      <c r="K80" s="350"/>
      <c r="L80" s="354"/>
      <c r="M80" s="355"/>
      <c r="N80" s="356"/>
      <c r="O80" s="354"/>
      <c r="P80" s="355"/>
      <c r="Q80" s="356"/>
      <c r="R80" s="357"/>
      <c r="S80" s="355"/>
      <c r="T80" s="356"/>
      <c r="V80" s="358"/>
    </row>
    <row r="81" spans="1:22">
      <c r="A81" s="347"/>
      <c r="B81" s="348"/>
      <c r="C81" s="349"/>
      <c r="D81" s="350"/>
      <c r="E81" s="348"/>
      <c r="F81" s="348"/>
      <c r="G81" s="351"/>
      <c r="H81" s="359"/>
      <c r="I81" s="349"/>
      <c r="J81" s="353"/>
      <c r="K81" s="350"/>
      <c r="L81" s="354"/>
      <c r="M81" s="355"/>
      <c r="N81" s="356"/>
      <c r="O81" s="354"/>
      <c r="P81" s="355"/>
      <c r="Q81" s="356"/>
      <c r="R81" s="357"/>
      <c r="S81" s="355"/>
      <c r="T81" s="356"/>
      <c r="V81" s="358"/>
    </row>
    <row r="82" spans="1:22">
      <c r="A82" s="347"/>
      <c r="B82" s="348"/>
      <c r="C82" s="349"/>
      <c r="D82" s="350"/>
      <c r="E82" s="348"/>
      <c r="F82" s="348"/>
      <c r="G82" s="351"/>
      <c r="H82" s="359"/>
      <c r="I82" s="349"/>
      <c r="J82" s="353"/>
      <c r="K82" s="350"/>
      <c r="L82" s="354"/>
      <c r="M82" s="355"/>
      <c r="N82" s="356"/>
      <c r="O82" s="354"/>
      <c r="P82" s="355"/>
      <c r="Q82" s="356"/>
      <c r="R82" s="357"/>
      <c r="S82" s="355"/>
      <c r="T82" s="356"/>
      <c r="V82" s="358"/>
    </row>
    <row r="83" spans="1:22">
      <c r="A83" s="347"/>
      <c r="B83" s="348"/>
      <c r="C83" s="349"/>
      <c r="D83" s="350"/>
      <c r="E83" s="348"/>
      <c r="F83" s="348"/>
      <c r="G83" s="351"/>
      <c r="H83" s="359"/>
      <c r="I83" s="349"/>
      <c r="J83" s="353"/>
      <c r="K83" s="350"/>
      <c r="L83" s="354"/>
      <c r="M83" s="355"/>
      <c r="N83" s="356"/>
      <c r="O83" s="354"/>
      <c r="P83" s="355"/>
      <c r="Q83" s="356"/>
      <c r="R83" s="357"/>
      <c r="S83" s="355"/>
      <c r="T83" s="356"/>
      <c r="V83" s="358"/>
    </row>
    <row r="84" spans="1:22">
      <c r="A84" s="347"/>
      <c r="B84" s="348"/>
      <c r="C84" s="349"/>
      <c r="D84" s="350"/>
      <c r="E84" s="348"/>
      <c r="F84" s="348"/>
      <c r="G84" s="351"/>
      <c r="H84" s="359"/>
      <c r="I84" s="349"/>
      <c r="J84" s="353"/>
      <c r="K84" s="350"/>
      <c r="L84" s="354"/>
      <c r="M84" s="355"/>
      <c r="N84" s="356"/>
      <c r="O84" s="354"/>
      <c r="P84" s="355"/>
      <c r="Q84" s="356"/>
      <c r="R84" s="357"/>
      <c r="S84" s="355"/>
      <c r="T84" s="356"/>
      <c r="V84" s="358"/>
    </row>
    <row r="85" spans="1:22">
      <c r="A85" s="347"/>
      <c r="B85" s="348"/>
      <c r="C85" s="349"/>
      <c r="D85" s="350"/>
      <c r="E85" s="348"/>
      <c r="F85" s="348"/>
      <c r="G85" s="351"/>
      <c r="H85" s="359"/>
      <c r="I85" s="349"/>
      <c r="J85" s="353"/>
      <c r="K85" s="350"/>
      <c r="L85" s="354"/>
      <c r="M85" s="355"/>
      <c r="N85" s="356"/>
      <c r="O85" s="354"/>
      <c r="P85" s="355"/>
      <c r="Q85" s="356"/>
      <c r="R85" s="357"/>
      <c r="S85" s="355"/>
      <c r="T85" s="356"/>
      <c r="V85" s="358"/>
    </row>
    <row r="86" spans="1:22">
      <c r="A86" s="347"/>
      <c r="B86" s="348"/>
      <c r="C86" s="349"/>
      <c r="D86" s="350"/>
      <c r="E86" s="348"/>
      <c r="F86" s="348"/>
      <c r="G86" s="351"/>
      <c r="H86" s="359"/>
      <c r="I86" s="349"/>
      <c r="J86" s="353"/>
      <c r="K86" s="350"/>
      <c r="L86" s="354"/>
      <c r="M86" s="355"/>
      <c r="N86" s="356"/>
      <c r="O86" s="354"/>
      <c r="P86" s="355"/>
      <c r="Q86" s="356"/>
      <c r="R86" s="357"/>
      <c r="S86" s="355"/>
      <c r="T86" s="356"/>
      <c r="V86" s="358"/>
    </row>
    <row r="87" spans="1:22">
      <c r="A87" s="347"/>
      <c r="B87" s="348"/>
      <c r="C87" s="349"/>
      <c r="D87" s="350"/>
      <c r="E87" s="348"/>
      <c r="F87" s="348"/>
      <c r="G87" s="351"/>
      <c r="H87" s="359"/>
      <c r="I87" s="349"/>
      <c r="J87" s="353"/>
      <c r="K87" s="350"/>
      <c r="L87" s="354"/>
      <c r="M87" s="355"/>
      <c r="N87" s="356"/>
      <c r="O87" s="354"/>
      <c r="P87" s="355"/>
      <c r="Q87" s="356"/>
      <c r="R87" s="357"/>
      <c r="S87" s="355"/>
      <c r="T87" s="356"/>
      <c r="V87" s="358"/>
    </row>
    <row r="88" spans="1:22">
      <c r="A88" s="347"/>
      <c r="B88" s="348"/>
      <c r="C88" s="349"/>
      <c r="D88" s="350"/>
      <c r="E88" s="348"/>
      <c r="F88" s="348"/>
      <c r="G88" s="351"/>
      <c r="H88" s="359"/>
      <c r="I88" s="349"/>
      <c r="J88" s="353"/>
      <c r="K88" s="350"/>
      <c r="L88" s="354"/>
      <c r="M88" s="355"/>
      <c r="N88" s="356"/>
      <c r="O88" s="354"/>
      <c r="P88" s="355"/>
      <c r="Q88" s="356"/>
      <c r="R88" s="357"/>
      <c r="S88" s="355"/>
      <c r="T88" s="356"/>
      <c r="V88" s="358"/>
    </row>
    <row r="89" spans="1:22">
      <c r="A89" s="347"/>
      <c r="B89" s="348"/>
      <c r="C89" s="349"/>
      <c r="D89" s="350"/>
      <c r="E89" s="348"/>
      <c r="F89" s="348"/>
      <c r="G89" s="351"/>
      <c r="H89" s="359"/>
      <c r="I89" s="349"/>
      <c r="J89" s="353"/>
      <c r="K89" s="350"/>
      <c r="L89" s="354"/>
      <c r="M89" s="355"/>
      <c r="N89" s="356"/>
      <c r="O89" s="354"/>
      <c r="P89" s="355"/>
      <c r="Q89" s="356"/>
      <c r="R89" s="357"/>
      <c r="S89" s="355"/>
      <c r="T89" s="356"/>
      <c r="V89" s="358"/>
    </row>
    <row r="90" spans="1:22">
      <c r="A90" s="347"/>
      <c r="B90" s="348"/>
      <c r="C90" s="349"/>
      <c r="D90" s="350"/>
      <c r="E90" s="348"/>
      <c r="F90" s="348"/>
      <c r="G90" s="351"/>
      <c r="H90" s="359"/>
      <c r="I90" s="349"/>
      <c r="J90" s="353"/>
      <c r="K90" s="350"/>
      <c r="L90" s="354"/>
      <c r="M90" s="355"/>
      <c r="N90" s="356"/>
      <c r="O90" s="354"/>
      <c r="P90" s="355"/>
      <c r="Q90" s="356"/>
      <c r="R90" s="357"/>
      <c r="S90" s="355"/>
      <c r="T90" s="356"/>
      <c r="V90" s="358"/>
    </row>
    <row r="91" spans="1:22">
      <c r="A91" s="347"/>
      <c r="B91" s="348"/>
      <c r="C91" s="349"/>
      <c r="D91" s="350"/>
      <c r="E91" s="348"/>
      <c r="F91" s="348"/>
      <c r="G91" s="351"/>
      <c r="H91" s="359"/>
      <c r="I91" s="349"/>
      <c r="J91" s="353"/>
      <c r="K91" s="350"/>
      <c r="L91" s="354"/>
      <c r="M91" s="355"/>
      <c r="N91" s="356"/>
      <c r="O91" s="354"/>
      <c r="P91" s="355"/>
      <c r="Q91" s="356"/>
      <c r="R91" s="357"/>
      <c r="S91" s="355"/>
      <c r="T91" s="356"/>
      <c r="V91" s="358"/>
    </row>
    <row r="92" spans="1:22">
      <c r="A92" s="347"/>
      <c r="B92" s="348"/>
      <c r="C92" s="349"/>
      <c r="D92" s="350"/>
      <c r="E92" s="348"/>
      <c r="F92" s="348"/>
      <c r="G92" s="351"/>
      <c r="H92" s="359"/>
      <c r="I92" s="349"/>
      <c r="J92" s="353"/>
      <c r="K92" s="350"/>
      <c r="L92" s="354"/>
      <c r="M92" s="355"/>
      <c r="N92" s="356"/>
      <c r="O92" s="354"/>
      <c r="P92" s="355"/>
      <c r="Q92" s="356"/>
      <c r="R92" s="357"/>
      <c r="S92" s="355"/>
      <c r="T92" s="356"/>
      <c r="V92" s="358"/>
    </row>
    <row r="93" spans="1:22">
      <c r="A93" s="347"/>
      <c r="B93" s="348"/>
      <c r="C93" s="349"/>
      <c r="D93" s="350"/>
      <c r="E93" s="348"/>
      <c r="F93" s="348"/>
      <c r="G93" s="351"/>
      <c r="H93" s="359"/>
      <c r="I93" s="349"/>
      <c r="J93" s="353"/>
      <c r="K93" s="350"/>
      <c r="L93" s="354"/>
      <c r="M93" s="355"/>
      <c r="N93" s="356"/>
      <c r="O93" s="354"/>
      <c r="P93" s="355"/>
      <c r="Q93" s="356"/>
      <c r="R93" s="357"/>
      <c r="S93" s="355"/>
      <c r="T93" s="356"/>
      <c r="V93" s="358"/>
    </row>
    <row r="94" spans="1:22">
      <c r="A94" s="347"/>
      <c r="B94" s="348"/>
      <c r="C94" s="349"/>
      <c r="D94" s="350"/>
      <c r="E94" s="348"/>
      <c r="F94" s="348"/>
      <c r="G94" s="351"/>
      <c r="H94" s="359"/>
      <c r="I94" s="349"/>
      <c r="J94" s="353"/>
      <c r="K94" s="350"/>
      <c r="L94" s="354"/>
      <c r="M94" s="355"/>
      <c r="N94" s="356"/>
      <c r="O94" s="354"/>
      <c r="P94" s="355"/>
      <c r="Q94" s="356"/>
      <c r="R94" s="357"/>
      <c r="S94" s="355"/>
      <c r="T94" s="356"/>
      <c r="V94" s="358"/>
    </row>
    <row r="95" spans="1:22">
      <c r="A95" s="347"/>
      <c r="B95" s="348"/>
      <c r="C95" s="349"/>
      <c r="D95" s="350"/>
      <c r="E95" s="348"/>
      <c r="F95" s="348"/>
      <c r="G95" s="351"/>
      <c r="H95" s="359"/>
      <c r="I95" s="349"/>
      <c r="J95" s="353"/>
      <c r="K95" s="350"/>
      <c r="L95" s="354"/>
      <c r="M95" s="355"/>
      <c r="N95" s="356"/>
      <c r="O95" s="354"/>
      <c r="P95" s="355"/>
      <c r="Q95" s="356"/>
      <c r="R95" s="357"/>
      <c r="S95" s="355"/>
      <c r="T95" s="356"/>
      <c r="V95" s="358"/>
    </row>
    <row r="96" spans="1:22">
      <c r="A96" s="347"/>
      <c r="B96" s="348"/>
      <c r="C96" s="349"/>
      <c r="D96" s="350"/>
      <c r="E96" s="348"/>
      <c r="F96" s="348"/>
      <c r="G96" s="351"/>
      <c r="H96" s="359"/>
      <c r="I96" s="349"/>
      <c r="J96" s="353"/>
      <c r="K96" s="350"/>
      <c r="L96" s="354"/>
      <c r="M96" s="355"/>
      <c r="N96" s="356"/>
      <c r="O96" s="354"/>
      <c r="P96" s="355"/>
      <c r="Q96" s="356"/>
      <c r="R96" s="357"/>
      <c r="S96" s="355"/>
      <c r="T96" s="356"/>
      <c r="V96" s="358"/>
    </row>
    <row r="97" spans="1:22">
      <c r="A97" s="347"/>
      <c r="B97" s="348"/>
      <c r="C97" s="349"/>
      <c r="D97" s="350"/>
      <c r="E97" s="348"/>
      <c r="F97" s="348"/>
      <c r="G97" s="351"/>
      <c r="H97" s="359"/>
      <c r="I97" s="349"/>
      <c r="J97" s="353"/>
      <c r="K97" s="350"/>
      <c r="L97" s="354"/>
      <c r="M97" s="355"/>
      <c r="N97" s="356"/>
      <c r="O97" s="354"/>
      <c r="P97" s="355"/>
      <c r="Q97" s="356"/>
      <c r="R97" s="357"/>
      <c r="S97" s="355"/>
      <c r="T97" s="356"/>
      <c r="V97" s="358"/>
    </row>
    <row r="98" spans="1:22">
      <c r="A98" s="347"/>
      <c r="B98" s="348"/>
      <c r="C98" s="349"/>
      <c r="D98" s="350"/>
      <c r="E98" s="348"/>
      <c r="F98" s="348"/>
      <c r="G98" s="351"/>
      <c r="H98" s="359"/>
      <c r="I98" s="349"/>
      <c r="J98" s="353"/>
      <c r="K98" s="350"/>
      <c r="L98" s="354"/>
      <c r="M98" s="355"/>
      <c r="N98" s="356"/>
      <c r="O98" s="354"/>
      <c r="P98" s="355"/>
      <c r="Q98" s="356"/>
      <c r="R98" s="357"/>
      <c r="S98" s="355"/>
      <c r="T98" s="356"/>
      <c r="V98" s="358"/>
    </row>
    <row r="99" spans="1:22">
      <c r="A99" s="347"/>
      <c r="B99" s="348"/>
      <c r="C99" s="349"/>
      <c r="D99" s="350"/>
      <c r="E99" s="348"/>
      <c r="F99" s="348"/>
      <c r="G99" s="351"/>
      <c r="H99" s="359"/>
      <c r="I99" s="349"/>
      <c r="J99" s="353"/>
      <c r="K99" s="350"/>
      <c r="L99" s="354"/>
      <c r="M99" s="355"/>
      <c r="N99" s="356"/>
      <c r="O99" s="354"/>
      <c r="P99" s="355"/>
      <c r="Q99" s="356"/>
      <c r="R99" s="357"/>
      <c r="S99" s="355"/>
      <c r="T99" s="356"/>
      <c r="V99" s="358"/>
    </row>
    <row r="100" spans="1:22">
      <c r="A100" s="347"/>
      <c r="B100" s="348"/>
      <c r="C100" s="349"/>
      <c r="D100" s="350"/>
      <c r="E100" s="348"/>
      <c r="F100" s="348"/>
      <c r="G100" s="351"/>
      <c r="H100" s="359"/>
      <c r="I100" s="349"/>
      <c r="J100" s="353"/>
      <c r="K100" s="350"/>
      <c r="L100" s="354"/>
      <c r="M100" s="355"/>
      <c r="N100" s="356"/>
      <c r="O100" s="354"/>
      <c r="P100" s="355"/>
      <c r="Q100" s="356"/>
      <c r="R100" s="357"/>
      <c r="S100" s="355"/>
      <c r="T100" s="356"/>
      <c r="V100" s="358"/>
    </row>
    <row r="101" spans="1:22">
      <c r="A101" s="347"/>
      <c r="B101" s="348"/>
      <c r="C101" s="349"/>
      <c r="D101" s="350"/>
      <c r="E101" s="348"/>
      <c r="F101" s="348"/>
      <c r="G101" s="351"/>
      <c r="H101" s="359"/>
      <c r="I101" s="349"/>
      <c r="J101" s="353"/>
      <c r="K101" s="350"/>
      <c r="L101" s="354"/>
      <c r="M101" s="355"/>
      <c r="N101" s="356"/>
      <c r="O101" s="354"/>
      <c r="P101" s="355"/>
      <c r="Q101" s="356"/>
      <c r="R101" s="357"/>
      <c r="S101" s="355"/>
      <c r="T101" s="356"/>
      <c r="V101" s="358"/>
    </row>
    <row r="102" spans="1:22">
      <c r="A102" s="347"/>
      <c r="B102" s="348"/>
      <c r="C102" s="349"/>
      <c r="D102" s="350"/>
      <c r="E102" s="348"/>
      <c r="F102" s="348"/>
      <c r="G102" s="351"/>
      <c r="H102" s="359"/>
      <c r="I102" s="349"/>
      <c r="J102" s="353"/>
      <c r="K102" s="350"/>
      <c r="L102" s="354"/>
      <c r="M102" s="355"/>
      <c r="N102" s="356"/>
      <c r="O102" s="354"/>
      <c r="P102" s="355"/>
      <c r="Q102" s="356"/>
      <c r="R102" s="357"/>
      <c r="S102" s="355"/>
      <c r="T102" s="356"/>
      <c r="V102" s="358"/>
    </row>
    <row r="103" spans="1:22">
      <c r="A103" s="347"/>
      <c r="B103" s="348"/>
      <c r="C103" s="349"/>
      <c r="D103" s="350"/>
      <c r="E103" s="348"/>
      <c r="F103" s="348"/>
      <c r="G103" s="351"/>
      <c r="H103" s="359"/>
      <c r="I103" s="349"/>
      <c r="J103" s="353"/>
      <c r="K103" s="350"/>
      <c r="L103" s="354"/>
      <c r="M103" s="355"/>
      <c r="N103" s="356"/>
      <c r="O103" s="354"/>
      <c r="P103" s="355"/>
      <c r="Q103" s="356"/>
      <c r="R103" s="357"/>
      <c r="S103" s="355"/>
      <c r="T103" s="356"/>
      <c r="V103" s="358"/>
    </row>
    <row r="104" spans="1:22">
      <c r="A104" s="347"/>
      <c r="B104" s="348"/>
      <c r="C104" s="349"/>
      <c r="D104" s="350"/>
      <c r="E104" s="348"/>
      <c r="F104" s="348"/>
      <c r="G104" s="351"/>
      <c r="H104" s="359"/>
      <c r="I104" s="349"/>
      <c r="J104" s="353"/>
      <c r="K104" s="350"/>
      <c r="L104" s="354"/>
      <c r="M104" s="355"/>
      <c r="N104" s="356"/>
      <c r="O104" s="354"/>
      <c r="P104" s="355"/>
      <c r="Q104" s="356"/>
      <c r="R104" s="357"/>
      <c r="S104" s="355"/>
      <c r="T104" s="356"/>
      <c r="V104" s="358"/>
    </row>
    <row r="105" spans="1:22">
      <c r="A105" s="347"/>
      <c r="B105" s="348"/>
      <c r="C105" s="349"/>
      <c r="D105" s="350"/>
      <c r="E105" s="348"/>
      <c r="F105" s="348"/>
      <c r="G105" s="351"/>
      <c r="H105" s="359"/>
      <c r="I105" s="349"/>
      <c r="J105" s="353"/>
      <c r="K105" s="350"/>
      <c r="L105" s="354"/>
      <c r="M105" s="355"/>
      <c r="N105" s="356"/>
      <c r="O105" s="354"/>
      <c r="P105" s="355"/>
      <c r="Q105" s="356"/>
      <c r="R105" s="357"/>
      <c r="S105" s="355"/>
      <c r="T105" s="356"/>
      <c r="V105" s="358"/>
    </row>
    <row r="106" spans="1:22">
      <c r="A106" s="347"/>
      <c r="B106" s="348"/>
      <c r="C106" s="349"/>
      <c r="D106" s="350"/>
      <c r="E106" s="348"/>
      <c r="F106" s="348"/>
      <c r="G106" s="351"/>
      <c r="H106" s="359"/>
      <c r="I106" s="349"/>
      <c r="J106" s="353"/>
      <c r="K106" s="350"/>
      <c r="L106" s="354"/>
      <c r="M106" s="355"/>
      <c r="N106" s="356"/>
      <c r="O106" s="354"/>
      <c r="P106" s="355"/>
      <c r="Q106" s="356"/>
      <c r="R106" s="357"/>
      <c r="S106" s="355"/>
      <c r="T106" s="356"/>
      <c r="V106" s="358"/>
    </row>
    <row r="107" spans="1:22">
      <c r="A107" s="347"/>
      <c r="B107" s="348"/>
      <c r="C107" s="349"/>
      <c r="D107" s="350"/>
      <c r="E107" s="348"/>
      <c r="F107" s="348"/>
      <c r="G107" s="351"/>
      <c r="H107" s="359"/>
      <c r="I107" s="349"/>
      <c r="J107" s="353"/>
      <c r="K107" s="350"/>
      <c r="L107" s="354"/>
      <c r="M107" s="355"/>
      <c r="N107" s="356"/>
      <c r="O107" s="354"/>
      <c r="P107" s="355"/>
      <c r="Q107" s="356"/>
      <c r="R107" s="357"/>
      <c r="S107" s="355"/>
      <c r="T107" s="356"/>
      <c r="V107" s="358"/>
    </row>
    <row r="108" spans="1:22">
      <c r="A108" s="347"/>
      <c r="B108" s="348"/>
      <c r="C108" s="349"/>
      <c r="D108" s="350"/>
      <c r="E108" s="348"/>
      <c r="F108" s="348"/>
      <c r="G108" s="351"/>
      <c r="H108" s="359"/>
      <c r="I108" s="349"/>
      <c r="J108" s="353"/>
      <c r="K108" s="350"/>
      <c r="L108" s="354"/>
      <c r="M108" s="355"/>
      <c r="N108" s="356"/>
      <c r="O108" s="354"/>
      <c r="P108" s="355"/>
      <c r="Q108" s="356"/>
      <c r="R108" s="357"/>
      <c r="S108" s="355"/>
      <c r="T108" s="356"/>
      <c r="V108" s="358"/>
    </row>
    <row r="109" spans="1:22">
      <c r="A109" s="347"/>
      <c r="B109" s="348"/>
      <c r="C109" s="349"/>
      <c r="D109" s="350"/>
      <c r="E109" s="348"/>
      <c r="F109" s="348"/>
      <c r="G109" s="351"/>
      <c r="H109" s="359"/>
      <c r="I109" s="349"/>
      <c r="J109" s="353"/>
      <c r="K109" s="350"/>
      <c r="L109" s="354"/>
      <c r="M109" s="355"/>
      <c r="N109" s="356"/>
      <c r="O109" s="354"/>
      <c r="P109" s="355"/>
      <c r="Q109" s="356"/>
      <c r="R109" s="357"/>
      <c r="S109" s="355"/>
      <c r="T109" s="356"/>
      <c r="V109" s="358"/>
    </row>
    <row r="110" spans="1:22">
      <c r="A110" s="347"/>
      <c r="B110" s="348"/>
      <c r="C110" s="349"/>
      <c r="D110" s="350"/>
      <c r="E110" s="348"/>
      <c r="F110" s="348"/>
      <c r="G110" s="351"/>
      <c r="H110" s="359"/>
      <c r="I110" s="349"/>
      <c r="J110" s="353"/>
      <c r="K110" s="350"/>
      <c r="L110" s="354"/>
      <c r="M110" s="355"/>
      <c r="N110" s="356"/>
      <c r="O110" s="354"/>
      <c r="P110" s="355"/>
      <c r="Q110" s="356"/>
      <c r="R110" s="357"/>
      <c r="S110" s="355"/>
      <c r="T110" s="356"/>
      <c r="V110" s="358"/>
    </row>
    <row r="111" spans="1:22">
      <c r="A111" s="347"/>
      <c r="B111" s="348"/>
      <c r="C111" s="349"/>
      <c r="D111" s="350"/>
      <c r="E111" s="348"/>
      <c r="F111" s="348"/>
      <c r="G111" s="351"/>
      <c r="H111" s="359"/>
      <c r="I111" s="349"/>
      <c r="J111" s="353"/>
      <c r="K111" s="350"/>
      <c r="L111" s="354"/>
      <c r="M111" s="355"/>
      <c r="N111" s="356"/>
      <c r="O111" s="354"/>
      <c r="P111" s="355"/>
      <c r="Q111" s="356"/>
      <c r="R111" s="357"/>
      <c r="S111" s="355"/>
      <c r="T111" s="356"/>
      <c r="V111" s="358"/>
    </row>
    <row r="112" spans="1:22">
      <c r="A112" s="347"/>
      <c r="B112" s="348"/>
      <c r="C112" s="349"/>
      <c r="D112" s="350"/>
      <c r="E112" s="348"/>
      <c r="F112" s="348"/>
      <c r="G112" s="351"/>
      <c r="H112" s="359"/>
      <c r="I112" s="349"/>
      <c r="J112" s="353"/>
      <c r="K112" s="350"/>
      <c r="L112" s="354"/>
      <c r="M112" s="355"/>
      <c r="N112" s="356"/>
      <c r="O112" s="354"/>
      <c r="P112" s="355"/>
      <c r="Q112" s="356"/>
      <c r="R112" s="357"/>
      <c r="S112" s="355"/>
      <c r="T112" s="356"/>
      <c r="V112" s="358"/>
    </row>
    <row r="113" spans="1:22">
      <c r="A113" s="347"/>
      <c r="B113" s="348"/>
      <c r="C113" s="349"/>
      <c r="D113" s="350"/>
      <c r="E113" s="348"/>
      <c r="F113" s="348"/>
      <c r="G113" s="351"/>
      <c r="H113" s="359"/>
      <c r="I113" s="349"/>
      <c r="J113" s="353"/>
      <c r="K113" s="350"/>
      <c r="L113" s="354"/>
      <c r="M113" s="355"/>
      <c r="N113" s="356"/>
      <c r="O113" s="354"/>
      <c r="P113" s="355"/>
      <c r="Q113" s="356"/>
      <c r="R113" s="357"/>
      <c r="S113" s="355"/>
      <c r="T113" s="356"/>
      <c r="V113" s="358"/>
    </row>
    <row r="114" spans="1:22">
      <c r="A114" s="347"/>
      <c r="B114" s="348"/>
      <c r="C114" s="349"/>
      <c r="D114" s="350"/>
      <c r="E114" s="348"/>
      <c r="F114" s="348"/>
      <c r="G114" s="351"/>
      <c r="H114" s="359"/>
      <c r="I114" s="349"/>
      <c r="J114" s="353"/>
      <c r="K114" s="350"/>
      <c r="L114" s="354"/>
      <c r="M114" s="355"/>
      <c r="N114" s="356"/>
      <c r="O114" s="354"/>
      <c r="P114" s="355"/>
      <c r="Q114" s="356"/>
      <c r="R114" s="357"/>
      <c r="S114" s="355"/>
      <c r="T114" s="356"/>
      <c r="V114" s="358"/>
    </row>
    <row r="115" spans="1:22">
      <c r="A115" s="347"/>
      <c r="B115" s="348"/>
      <c r="C115" s="349"/>
      <c r="D115" s="350"/>
      <c r="E115" s="348"/>
      <c r="F115" s="348"/>
      <c r="G115" s="351"/>
      <c r="H115" s="359"/>
      <c r="I115" s="349"/>
      <c r="J115" s="353"/>
      <c r="K115" s="350"/>
      <c r="L115" s="354"/>
      <c r="M115" s="355"/>
      <c r="N115" s="356"/>
      <c r="O115" s="354"/>
      <c r="P115" s="355"/>
      <c r="Q115" s="356"/>
      <c r="R115" s="357"/>
      <c r="S115" s="355"/>
      <c r="T115" s="356"/>
      <c r="V115" s="358"/>
    </row>
    <row r="116" spans="1:22">
      <c r="A116" s="347"/>
      <c r="B116" s="348"/>
      <c r="C116" s="349"/>
      <c r="D116" s="350"/>
      <c r="E116" s="348"/>
      <c r="F116" s="348"/>
      <c r="G116" s="351"/>
      <c r="H116" s="359"/>
      <c r="I116" s="349"/>
      <c r="J116" s="353"/>
      <c r="K116" s="350"/>
      <c r="L116" s="354"/>
      <c r="M116" s="355"/>
      <c r="N116" s="356"/>
      <c r="O116" s="354"/>
      <c r="P116" s="355"/>
      <c r="Q116" s="356"/>
      <c r="R116" s="357"/>
      <c r="S116" s="355"/>
      <c r="T116" s="356"/>
      <c r="V116" s="358"/>
    </row>
    <row r="117" spans="1:22">
      <c r="A117" s="347"/>
      <c r="B117" s="348"/>
      <c r="C117" s="349"/>
      <c r="D117" s="350"/>
      <c r="E117" s="348"/>
      <c r="F117" s="348"/>
      <c r="G117" s="351"/>
      <c r="H117" s="359"/>
      <c r="I117" s="349"/>
      <c r="J117" s="353"/>
      <c r="K117" s="350"/>
      <c r="L117" s="354"/>
      <c r="M117" s="355"/>
      <c r="N117" s="356"/>
      <c r="O117" s="354"/>
      <c r="P117" s="355"/>
      <c r="Q117" s="356"/>
      <c r="R117" s="357"/>
      <c r="S117" s="355"/>
      <c r="T117" s="356"/>
      <c r="V117" s="358"/>
    </row>
    <row r="118" spans="1:22">
      <c r="A118" s="347"/>
      <c r="B118" s="348"/>
      <c r="C118" s="349"/>
      <c r="D118" s="350"/>
      <c r="E118" s="348"/>
      <c r="F118" s="348"/>
      <c r="G118" s="351"/>
      <c r="H118" s="359"/>
      <c r="I118" s="349"/>
      <c r="J118" s="353"/>
      <c r="K118" s="350"/>
      <c r="L118" s="354"/>
      <c r="M118" s="355"/>
      <c r="N118" s="356"/>
      <c r="O118" s="354"/>
      <c r="P118" s="355"/>
      <c r="Q118" s="356"/>
      <c r="R118" s="357"/>
      <c r="S118" s="355"/>
      <c r="T118" s="356"/>
      <c r="V118" s="358"/>
    </row>
    <row r="119" spans="1:22">
      <c r="A119" s="347"/>
      <c r="B119" s="348"/>
      <c r="C119" s="349"/>
      <c r="D119" s="350"/>
      <c r="E119" s="348"/>
      <c r="F119" s="348"/>
      <c r="G119" s="351"/>
      <c r="H119" s="359"/>
      <c r="I119" s="349"/>
      <c r="J119" s="353"/>
      <c r="K119" s="350"/>
      <c r="L119" s="354"/>
      <c r="M119" s="355"/>
      <c r="N119" s="356"/>
      <c r="O119" s="354"/>
      <c r="P119" s="355"/>
      <c r="Q119" s="356"/>
      <c r="R119" s="357"/>
      <c r="S119" s="355"/>
      <c r="T119" s="356"/>
      <c r="V119" s="358"/>
    </row>
    <row r="120" spans="1:22">
      <c r="A120" s="347"/>
      <c r="B120" s="348"/>
      <c r="C120" s="349"/>
      <c r="D120" s="350"/>
      <c r="E120" s="348"/>
      <c r="F120" s="348"/>
      <c r="G120" s="351"/>
      <c r="H120" s="359"/>
      <c r="I120" s="349"/>
      <c r="J120" s="353"/>
      <c r="K120" s="350"/>
      <c r="L120" s="354"/>
      <c r="M120" s="355"/>
      <c r="N120" s="356"/>
      <c r="O120" s="354"/>
      <c r="P120" s="355"/>
      <c r="Q120" s="356"/>
      <c r="R120" s="357"/>
      <c r="S120" s="355"/>
      <c r="T120" s="356"/>
      <c r="V120" s="358"/>
    </row>
    <row r="121" spans="1:22">
      <c r="A121" s="347"/>
      <c r="B121" s="348"/>
      <c r="C121" s="349"/>
      <c r="D121" s="350"/>
      <c r="E121" s="348"/>
      <c r="F121" s="348"/>
      <c r="G121" s="351"/>
      <c r="H121" s="359"/>
      <c r="I121" s="349"/>
      <c r="J121" s="353"/>
      <c r="K121" s="350"/>
      <c r="L121" s="354"/>
      <c r="M121" s="355"/>
      <c r="N121" s="356"/>
      <c r="O121" s="354"/>
      <c r="P121" s="355"/>
      <c r="Q121" s="356"/>
      <c r="R121" s="357"/>
      <c r="S121" s="355"/>
      <c r="T121" s="356"/>
      <c r="V121" s="358"/>
    </row>
    <row r="122" spans="1:22">
      <c r="A122" s="347"/>
      <c r="B122" s="348"/>
      <c r="C122" s="349"/>
      <c r="D122" s="350"/>
      <c r="E122" s="348"/>
      <c r="F122" s="348"/>
      <c r="G122" s="351"/>
      <c r="H122" s="359"/>
      <c r="I122" s="349"/>
      <c r="J122" s="353"/>
      <c r="K122" s="350"/>
      <c r="L122" s="354"/>
      <c r="M122" s="355"/>
      <c r="N122" s="356"/>
      <c r="O122" s="354"/>
      <c r="P122" s="355"/>
      <c r="Q122" s="356"/>
      <c r="R122" s="357"/>
      <c r="S122" s="355"/>
      <c r="T122" s="356"/>
      <c r="V122" s="358"/>
    </row>
    <row r="123" spans="1:22">
      <c r="A123" s="347"/>
      <c r="B123" s="348"/>
      <c r="C123" s="349"/>
      <c r="D123" s="350"/>
      <c r="E123" s="348"/>
      <c r="F123" s="348"/>
      <c r="G123" s="351"/>
      <c r="H123" s="359"/>
      <c r="I123" s="349"/>
      <c r="J123" s="353"/>
      <c r="K123" s="350"/>
      <c r="L123" s="354"/>
      <c r="M123" s="355"/>
      <c r="N123" s="356"/>
      <c r="O123" s="354"/>
      <c r="P123" s="355"/>
      <c r="Q123" s="356"/>
      <c r="R123" s="357"/>
      <c r="S123" s="355"/>
      <c r="T123" s="356"/>
      <c r="V123" s="358"/>
    </row>
    <row r="124" spans="1:22">
      <c r="A124" s="347"/>
      <c r="B124" s="348"/>
      <c r="C124" s="349"/>
      <c r="D124" s="350"/>
      <c r="E124" s="348"/>
      <c r="F124" s="348"/>
      <c r="G124" s="351"/>
      <c r="H124" s="359"/>
      <c r="I124" s="349"/>
      <c r="J124" s="353"/>
      <c r="K124" s="350"/>
      <c r="L124" s="354"/>
      <c r="M124" s="355"/>
      <c r="N124" s="356"/>
      <c r="O124" s="354"/>
      <c r="P124" s="355"/>
      <c r="Q124" s="356"/>
      <c r="R124" s="357"/>
      <c r="S124" s="355"/>
      <c r="T124" s="356"/>
      <c r="V124" s="358"/>
    </row>
    <row r="125" spans="1:22">
      <c r="A125" s="347"/>
      <c r="B125" s="348"/>
      <c r="C125" s="349"/>
      <c r="D125" s="350"/>
      <c r="E125" s="348"/>
      <c r="F125" s="348"/>
      <c r="G125" s="351"/>
      <c r="H125" s="359"/>
      <c r="I125" s="349"/>
      <c r="J125" s="353"/>
      <c r="K125" s="350"/>
      <c r="L125" s="354"/>
      <c r="M125" s="355"/>
      <c r="N125" s="356"/>
      <c r="O125" s="354"/>
      <c r="P125" s="355"/>
      <c r="Q125" s="356"/>
      <c r="R125" s="357"/>
      <c r="S125" s="355"/>
      <c r="T125" s="356"/>
      <c r="V125" s="358"/>
    </row>
    <row r="126" spans="1:22">
      <c r="A126" s="347"/>
      <c r="B126" s="348"/>
      <c r="C126" s="349"/>
      <c r="D126" s="350"/>
      <c r="E126" s="348"/>
      <c r="F126" s="348"/>
      <c r="G126" s="351"/>
      <c r="H126" s="359"/>
      <c r="I126" s="349"/>
      <c r="J126" s="353"/>
      <c r="K126" s="350"/>
      <c r="L126" s="354"/>
      <c r="M126" s="355"/>
      <c r="N126" s="356"/>
      <c r="O126" s="354"/>
      <c r="P126" s="355"/>
      <c r="Q126" s="356"/>
      <c r="R126" s="357"/>
      <c r="S126" s="355"/>
      <c r="T126" s="356"/>
      <c r="V126" s="358"/>
    </row>
    <row r="127" spans="1:22">
      <c r="A127" s="347"/>
      <c r="B127" s="348"/>
      <c r="C127" s="349"/>
      <c r="D127" s="350"/>
      <c r="E127" s="348"/>
      <c r="F127" s="348"/>
      <c r="G127" s="351"/>
      <c r="H127" s="359"/>
      <c r="I127" s="349"/>
      <c r="J127" s="353"/>
      <c r="K127" s="350"/>
      <c r="L127" s="354"/>
      <c r="M127" s="355"/>
      <c r="N127" s="356"/>
      <c r="O127" s="354"/>
      <c r="P127" s="355"/>
      <c r="Q127" s="356"/>
      <c r="R127" s="357"/>
      <c r="S127" s="355"/>
      <c r="T127" s="356"/>
      <c r="V127" s="358"/>
    </row>
    <row r="128" spans="1:22">
      <c r="A128" s="347"/>
      <c r="B128" s="348"/>
      <c r="C128" s="349"/>
      <c r="D128" s="350"/>
      <c r="E128" s="348"/>
      <c r="F128" s="348"/>
      <c r="G128" s="351"/>
      <c r="H128" s="359"/>
      <c r="I128" s="349"/>
      <c r="J128" s="353"/>
      <c r="K128" s="350"/>
      <c r="L128" s="354"/>
      <c r="M128" s="355"/>
      <c r="N128" s="356"/>
      <c r="O128" s="354"/>
      <c r="P128" s="355"/>
      <c r="Q128" s="356"/>
      <c r="R128" s="357"/>
      <c r="S128" s="355"/>
      <c r="T128" s="356"/>
      <c r="V128" s="358"/>
    </row>
    <row r="129" spans="1:22">
      <c r="A129" s="347"/>
      <c r="B129" s="348"/>
      <c r="C129" s="349"/>
      <c r="D129" s="350"/>
      <c r="E129" s="348"/>
      <c r="F129" s="348"/>
      <c r="G129" s="351"/>
      <c r="H129" s="359"/>
      <c r="I129" s="349"/>
      <c r="J129" s="353"/>
      <c r="K129" s="350"/>
      <c r="L129" s="354"/>
      <c r="M129" s="355"/>
      <c r="N129" s="356"/>
      <c r="O129" s="354"/>
      <c r="P129" s="355"/>
      <c r="Q129" s="356"/>
      <c r="R129" s="357"/>
      <c r="S129" s="355"/>
      <c r="T129" s="356"/>
      <c r="V129" s="358"/>
    </row>
    <row r="130" spans="1:22">
      <c r="A130" s="347"/>
      <c r="B130" s="348"/>
      <c r="C130" s="349"/>
      <c r="D130" s="350"/>
      <c r="E130" s="348"/>
      <c r="F130" s="348"/>
      <c r="G130" s="351"/>
      <c r="H130" s="359"/>
      <c r="I130" s="349"/>
      <c r="J130" s="353"/>
      <c r="K130" s="350"/>
      <c r="L130" s="354"/>
      <c r="M130" s="355"/>
      <c r="N130" s="356"/>
      <c r="O130" s="354"/>
      <c r="P130" s="355"/>
      <c r="Q130" s="356"/>
      <c r="R130" s="357"/>
      <c r="S130" s="355"/>
      <c r="T130" s="356"/>
      <c r="V130" s="358"/>
    </row>
    <row r="131" spans="1:22">
      <c r="A131" s="347"/>
      <c r="B131" s="348"/>
      <c r="C131" s="349"/>
      <c r="D131" s="350"/>
      <c r="E131" s="348"/>
      <c r="F131" s="348"/>
      <c r="G131" s="351"/>
      <c r="H131" s="359"/>
      <c r="I131" s="349"/>
      <c r="J131" s="353"/>
      <c r="K131" s="350"/>
      <c r="L131" s="354"/>
      <c r="M131" s="355"/>
      <c r="N131" s="356"/>
      <c r="O131" s="354"/>
      <c r="P131" s="355"/>
      <c r="Q131" s="356"/>
      <c r="R131" s="357"/>
      <c r="S131" s="355"/>
      <c r="T131" s="356"/>
      <c r="V131" s="358"/>
    </row>
    <row r="132" spans="1:22">
      <c r="A132" s="347"/>
      <c r="B132" s="348"/>
      <c r="C132" s="349"/>
      <c r="D132" s="350"/>
      <c r="E132" s="348"/>
      <c r="F132" s="348"/>
      <c r="G132" s="351"/>
      <c r="H132" s="359"/>
      <c r="I132" s="349"/>
      <c r="J132" s="353"/>
      <c r="K132" s="350"/>
      <c r="L132" s="354"/>
      <c r="M132" s="355"/>
      <c r="N132" s="356"/>
      <c r="O132" s="354"/>
      <c r="P132" s="355"/>
      <c r="Q132" s="356"/>
      <c r="R132" s="357"/>
      <c r="S132" s="355"/>
      <c r="T132" s="356"/>
      <c r="V132" s="358"/>
    </row>
    <row r="133" spans="1:22">
      <c r="A133" s="347"/>
      <c r="B133" s="348"/>
      <c r="C133" s="349"/>
      <c r="D133" s="350"/>
      <c r="E133" s="348"/>
      <c r="F133" s="348"/>
      <c r="G133" s="351"/>
      <c r="H133" s="359"/>
      <c r="I133" s="349"/>
      <c r="J133" s="353"/>
      <c r="K133" s="350"/>
      <c r="L133" s="354"/>
      <c r="M133" s="355"/>
      <c r="N133" s="356"/>
      <c r="O133" s="354"/>
      <c r="P133" s="355"/>
      <c r="Q133" s="356"/>
      <c r="R133" s="357"/>
      <c r="S133" s="355"/>
      <c r="T133" s="356"/>
      <c r="V133" s="358"/>
    </row>
    <row r="134" spans="1:22">
      <c r="A134" s="347"/>
      <c r="B134" s="348"/>
      <c r="C134" s="349"/>
      <c r="D134" s="350"/>
      <c r="E134" s="348"/>
      <c r="F134" s="348"/>
      <c r="G134" s="351"/>
      <c r="H134" s="359"/>
      <c r="I134" s="349"/>
      <c r="J134" s="353"/>
      <c r="K134" s="350"/>
      <c r="L134" s="354"/>
      <c r="M134" s="355"/>
      <c r="N134" s="356"/>
      <c r="O134" s="354"/>
      <c r="P134" s="355"/>
      <c r="Q134" s="356"/>
      <c r="R134" s="357"/>
      <c r="S134" s="355"/>
      <c r="T134" s="356"/>
      <c r="V134" s="358"/>
    </row>
    <row r="135" spans="1:22">
      <c r="A135" s="347"/>
      <c r="B135" s="348"/>
      <c r="C135" s="349"/>
      <c r="D135" s="350"/>
      <c r="E135" s="348"/>
      <c r="F135" s="348"/>
      <c r="G135" s="351"/>
      <c r="H135" s="359"/>
      <c r="I135" s="349"/>
      <c r="J135" s="353"/>
      <c r="K135" s="350"/>
      <c r="L135" s="354"/>
      <c r="M135" s="355"/>
      <c r="N135" s="356"/>
      <c r="O135" s="354"/>
      <c r="P135" s="355"/>
      <c r="Q135" s="356"/>
      <c r="R135" s="357"/>
      <c r="S135" s="355"/>
      <c r="T135" s="356"/>
      <c r="V135" s="358"/>
    </row>
    <row r="136" spans="1:22">
      <c r="A136" s="347"/>
      <c r="B136" s="348"/>
      <c r="C136" s="349"/>
      <c r="D136" s="350"/>
      <c r="E136" s="348"/>
      <c r="F136" s="348"/>
      <c r="G136" s="351"/>
      <c r="H136" s="359"/>
      <c r="I136" s="349"/>
      <c r="J136" s="353"/>
      <c r="K136" s="350"/>
      <c r="L136" s="354"/>
      <c r="M136" s="355"/>
      <c r="N136" s="356"/>
      <c r="O136" s="354"/>
      <c r="P136" s="355"/>
      <c r="Q136" s="356"/>
      <c r="R136" s="357"/>
      <c r="S136" s="355"/>
      <c r="T136" s="356"/>
      <c r="V136" s="358"/>
    </row>
    <row r="137" spans="1:22">
      <c r="A137" s="347"/>
      <c r="B137" s="348"/>
      <c r="C137" s="349"/>
      <c r="D137" s="350"/>
      <c r="E137" s="348"/>
      <c r="F137" s="348"/>
      <c r="G137" s="351"/>
      <c r="H137" s="359"/>
      <c r="I137" s="349"/>
      <c r="J137" s="353"/>
      <c r="K137" s="350"/>
      <c r="L137" s="354"/>
      <c r="M137" s="355"/>
      <c r="N137" s="356"/>
      <c r="O137" s="354"/>
      <c r="P137" s="355"/>
      <c r="Q137" s="356"/>
      <c r="R137" s="357"/>
      <c r="S137" s="355"/>
      <c r="T137" s="356"/>
      <c r="V137" s="358"/>
    </row>
    <row r="138" spans="1:22">
      <c r="A138" s="347"/>
      <c r="B138" s="348"/>
      <c r="C138" s="349"/>
      <c r="D138" s="350"/>
      <c r="E138" s="348"/>
      <c r="F138" s="348"/>
      <c r="G138" s="351"/>
      <c r="H138" s="359"/>
      <c r="I138" s="349"/>
      <c r="J138" s="353"/>
      <c r="K138" s="350"/>
      <c r="L138" s="354"/>
      <c r="M138" s="355"/>
      <c r="N138" s="356"/>
      <c r="O138" s="354"/>
      <c r="P138" s="355"/>
      <c r="Q138" s="356"/>
      <c r="R138" s="357"/>
      <c r="S138" s="355"/>
      <c r="T138" s="356"/>
      <c r="V138" s="358"/>
    </row>
    <row r="139" spans="1:22">
      <c r="A139" s="347"/>
      <c r="B139" s="348"/>
      <c r="C139" s="349"/>
      <c r="D139" s="350"/>
      <c r="E139" s="348"/>
      <c r="F139" s="348"/>
      <c r="G139" s="351"/>
      <c r="H139" s="359"/>
      <c r="I139" s="349"/>
      <c r="J139" s="353"/>
      <c r="K139" s="350"/>
      <c r="L139" s="354"/>
      <c r="M139" s="355"/>
      <c r="N139" s="356"/>
      <c r="O139" s="354"/>
      <c r="P139" s="355"/>
      <c r="Q139" s="356"/>
      <c r="R139" s="357"/>
      <c r="S139" s="355"/>
      <c r="T139" s="356"/>
      <c r="V139" s="358"/>
    </row>
    <row r="140" spans="1:22">
      <c r="A140" s="347"/>
      <c r="B140" s="348"/>
      <c r="C140" s="349"/>
      <c r="D140" s="350"/>
      <c r="E140" s="348"/>
      <c r="F140" s="348"/>
      <c r="G140" s="351"/>
      <c r="H140" s="359"/>
      <c r="I140" s="349"/>
      <c r="J140" s="353"/>
      <c r="K140" s="350"/>
      <c r="L140" s="354"/>
      <c r="M140" s="355"/>
      <c r="N140" s="356"/>
      <c r="O140" s="354"/>
      <c r="P140" s="355"/>
      <c r="Q140" s="356"/>
      <c r="R140" s="357"/>
      <c r="S140" s="355"/>
      <c r="T140" s="356"/>
      <c r="V140" s="358"/>
    </row>
    <row r="141" spans="1:22">
      <c r="A141" s="347"/>
      <c r="B141" s="348"/>
      <c r="C141" s="349"/>
      <c r="D141" s="350"/>
      <c r="E141" s="348"/>
      <c r="F141" s="348"/>
      <c r="G141" s="351"/>
      <c r="H141" s="359"/>
      <c r="I141" s="349"/>
      <c r="J141" s="353"/>
      <c r="K141" s="350"/>
      <c r="L141" s="354"/>
      <c r="M141" s="355"/>
      <c r="N141" s="356"/>
      <c r="O141" s="354"/>
      <c r="P141" s="355"/>
      <c r="Q141" s="356"/>
      <c r="R141" s="357"/>
      <c r="S141" s="355"/>
      <c r="T141" s="356"/>
      <c r="V141" s="358"/>
    </row>
    <row r="142" spans="1:22">
      <c r="A142" s="347"/>
      <c r="B142" s="348"/>
      <c r="C142" s="349"/>
      <c r="D142" s="350"/>
      <c r="E142" s="348"/>
      <c r="F142" s="348"/>
      <c r="G142" s="351"/>
      <c r="H142" s="359"/>
      <c r="I142" s="349"/>
      <c r="J142" s="353"/>
      <c r="K142" s="350"/>
      <c r="L142" s="354"/>
      <c r="M142" s="355"/>
      <c r="N142" s="356"/>
      <c r="O142" s="354"/>
      <c r="P142" s="355"/>
      <c r="Q142" s="356"/>
      <c r="R142" s="357"/>
      <c r="S142" s="355"/>
      <c r="T142" s="356"/>
      <c r="V142" s="358"/>
    </row>
    <row r="143" spans="1:22">
      <c r="A143" s="347"/>
      <c r="B143" s="348"/>
      <c r="C143" s="349"/>
      <c r="D143" s="350"/>
      <c r="E143" s="348"/>
      <c r="F143" s="348"/>
      <c r="G143" s="351"/>
      <c r="H143" s="359"/>
      <c r="I143" s="349"/>
      <c r="J143" s="353"/>
      <c r="K143" s="350"/>
      <c r="L143" s="354"/>
      <c r="M143" s="355"/>
      <c r="N143" s="356"/>
      <c r="O143" s="354"/>
      <c r="P143" s="355"/>
      <c r="Q143" s="356"/>
      <c r="R143" s="357"/>
      <c r="S143" s="355"/>
      <c r="T143" s="356"/>
      <c r="V143" s="358"/>
    </row>
    <row r="144" spans="1:22">
      <c r="A144" s="347"/>
      <c r="B144" s="348"/>
      <c r="C144" s="349"/>
      <c r="D144" s="350"/>
      <c r="E144" s="348"/>
      <c r="F144" s="348"/>
      <c r="G144" s="351"/>
      <c r="H144" s="359"/>
      <c r="I144" s="349"/>
      <c r="J144" s="353"/>
      <c r="K144" s="350"/>
      <c r="L144" s="354"/>
      <c r="M144" s="355"/>
      <c r="N144" s="356"/>
      <c r="O144" s="354"/>
      <c r="P144" s="355"/>
      <c r="Q144" s="356"/>
      <c r="R144" s="357"/>
      <c r="S144" s="355"/>
      <c r="T144" s="356"/>
      <c r="V144" s="358"/>
    </row>
    <row r="145" spans="1:22">
      <c r="A145" s="347"/>
      <c r="B145" s="348"/>
      <c r="C145" s="349"/>
      <c r="D145" s="350"/>
      <c r="E145" s="348"/>
      <c r="F145" s="348"/>
      <c r="G145" s="351"/>
      <c r="H145" s="359"/>
      <c r="I145" s="349"/>
      <c r="J145" s="353"/>
      <c r="K145" s="350"/>
      <c r="L145" s="354"/>
      <c r="M145" s="355"/>
      <c r="N145" s="356"/>
      <c r="O145" s="354"/>
      <c r="P145" s="355"/>
      <c r="Q145" s="356"/>
      <c r="R145" s="357"/>
      <c r="S145" s="355"/>
      <c r="T145" s="356"/>
      <c r="V145" s="358"/>
    </row>
    <row r="146" spans="1:22">
      <c r="A146" s="347"/>
      <c r="B146" s="348"/>
      <c r="C146" s="349"/>
      <c r="D146" s="350"/>
      <c r="E146" s="348"/>
      <c r="F146" s="348"/>
      <c r="G146" s="351"/>
      <c r="H146" s="359"/>
      <c r="I146" s="349"/>
      <c r="J146" s="353"/>
      <c r="K146" s="350"/>
      <c r="L146" s="354"/>
      <c r="M146" s="355"/>
      <c r="N146" s="356"/>
      <c r="O146" s="354"/>
      <c r="P146" s="355"/>
      <c r="Q146" s="356"/>
      <c r="R146" s="357"/>
      <c r="S146" s="355"/>
      <c r="T146" s="356"/>
      <c r="V146" s="358"/>
    </row>
    <row r="147" spans="1:22">
      <c r="A147" s="347"/>
      <c r="B147" s="348"/>
      <c r="C147" s="349"/>
      <c r="D147" s="350"/>
      <c r="E147" s="348"/>
      <c r="F147" s="348"/>
      <c r="G147" s="351"/>
      <c r="H147" s="359"/>
      <c r="I147" s="349"/>
      <c r="J147" s="353"/>
      <c r="K147" s="350"/>
      <c r="L147" s="354"/>
      <c r="M147" s="355"/>
      <c r="N147" s="356"/>
      <c r="O147" s="354"/>
      <c r="P147" s="355"/>
      <c r="Q147" s="356"/>
      <c r="R147" s="357"/>
      <c r="S147" s="355"/>
      <c r="T147" s="356"/>
      <c r="V147" s="358"/>
    </row>
    <row r="148" spans="1:22">
      <c r="A148" s="347"/>
      <c r="B148" s="348"/>
      <c r="C148" s="349"/>
      <c r="D148" s="350"/>
      <c r="E148" s="348"/>
      <c r="F148" s="348"/>
      <c r="G148" s="351"/>
      <c r="H148" s="359"/>
      <c r="I148" s="349"/>
      <c r="J148" s="353"/>
      <c r="K148" s="350"/>
      <c r="L148" s="354"/>
      <c r="M148" s="355"/>
      <c r="N148" s="356"/>
      <c r="O148" s="354"/>
      <c r="P148" s="355"/>
      <c r="Q148" s="356"/>
      <c r="R148" s="357"/>
      <c r="S148" s="355"/>
      <c r="T148" s="356"/>
      <c r="V148" s="358"/>
    </row>
    <row r="149" spans="1:22">
      <c r="A149" s="347"/>
      <c r="B149" s="348"/>
      <c r="C149" s="349"/>
      <c r="D149" s="350"/>
      <c r="E149" s="348"/>
      <c r="F149" s="348"/>
      <c r="G149" s="351"/>
      <c r="H149" s="359"/>
      <c r="I149" s="349"/>
      <c r="J149" s="353"/>
      <c r="K149" s="350"/>
      <c r="L149" s="354"/>
      <c r="M149" s="355"/>
      <c r="N149" s="356"/>
      <c r="O149" s="354"/>
      <c r="P149" s="355"/>
      <c r="Q149" s="356"/>
      <c r="R149" s="357"/>
      <c r="S149" s="355"/>
      <c r="T149" s="356"/>
      <c r="V149" s="358"/>
    </row>
    <row r="150" spans="1:22">
      <c r="A150" s="347"/>
      <c r="B150" s="348"/>
      <c r="C150" s="349"/>
      <c r="D150" s="350"/>
      <c r="E150" s="348"/>
      <c r="F150" s="348"/>
      <c r="G150" s="351"/>
      <c r="H150" s="359"/>
      <c r="I150" s="349"/>
      <c r="J150" s="353"/>
      <c r="K150" s="350"/>
      <c r="L150" s="354"/>
      <c r="M150" s="355"/>
      <c r="N150" s="356"/>
      <c r="O150" s="354"/>
      <c r="P150" s="355"/>
      <c r="Q150" s="356"/>
      <c r="R150" s="357"/>
      <c r="S150" s="355"/>
      <c r="T150" s="356"/>
      <c r="V150" s="358"/>
    </row>
    <row r="151" spans="1:22">
      <c r="A151" s="347"/>
      <c r="B151" s="348"/>
      <c r="C151" s="349"/>
      <c r="D151" s="350"/>
      <c r="E151" s="348"/>
      <c r="F151" s="348"/>
      <c r="G151" s="351"/>
      <c r="H151" s="359"/>
      <c r="I151" s="349"/>
      <c r="J151" s="353"/>
      <c r="K151" s="350"/>
      <c r="L151" s="354"/>
      <c r="M151" s="355"/>
      <c r="N151" s="356"/>
      <c r="O151" s="354"/>
      <c r="P151" s="355"/>
      <c r="Q151" s="356"/>
      <c r="R151" s="357"/>
      <c r="S151" s="355"/>
      <c r="T151" s="356"/>
      <c r="V151" s="358"/>
    </row>
    <row r="152" spans="1:22">
      <c r="A152" s="347"/>
      <c r="B152" s="348"/>
      <c r="C152" s="349"/>
      <c r="D152" s="350"/>
      <c r="E152" s="348"/>
      <c r="F152" s="348"/>
      <c r="G152" s="351"/>
      <c r="H152" s="359"/>
      <c r="I152" s="349"/>
      <c r="J152" s="353"/>
      <c r="K152" s="350"/>
      <c r="L152" s="354"/>
      <c r="M152" s="355"/>
      <c r="N152" s="356"/>
      <c r="O152" s="354"/>
      <c r="P152" s="355"/>
      <c r="Q152" s="356"/>
      <c r="R152" s="357"/>
      <c r="S152" s="355"/>
      <c r="T152" s="356"/>
      <c r="V152" s="358"/>
    </row>
    <row r="153" spans="1:22">
      <c r="A153" s="347"/>
      <c r="B153" s="348"/>
      <c r="C153" s="349"/>
      <c r="D153" s="350"/>
      <c r="E153" s="348"/>
      <c r="F153" s="348"/>
      <c r="G153" s="351"/>
      <c r="H153" s="359"/>
      <c r="I153" s="349"/>
      <c r="J153" s="353"/>
      <c r="K153" s="350"/>
      <c r="L153" s="354"/>
      <c r="M153" s="355"/>
      <c r="N153" s="356"/>
      <c r="O153" s="354"/>
      <c r="P153" s="355"/>
      <c r="Q153" s="356"/>
      <c r="R153" s="357"/>
      <c r="S153" s="355"/>
      <c r="T153" s="356"/>
      <c r="V153" s="358"/>
    </row>
    <row r="154" spans="1:22">
      <c r="A154" s="347"/>
      <c r="B154" s="348"/>
      <c r="C154" s="349"/>
      <c r="D154" s="350"/>
      <c r="E154" s="348"/>
      <c r="F154" s="348"/>
      <c r="G154" s="351"/>
      <c r="H154" s="359"/>
      <c r="I154" s="349"/>
      <c r="J154" s="353"/>
      <c r="K154" s="350"/>
      <c r="L154" s="354"/>
      <c r="M154" s="355"/>
      <c r="N154" s="356"/>
      <c r="O154" s="354"/>
      <c r="P154" s="355"/>
      <c r="Q154" s="356"/>
      <c r="R154" s="357"/>
      <c r="S154" s="355"/>
      <c r="T154" s="356"/>
      <c r="V154" s="358"/>
    </row>
    <row r="155" spans="1:22">
      <c r="A155" s="347"/>
      <c r="B155" s="348"/>
      <c r="C155" s="349"/>
      <c r="D155" s="350"/>
      <c r="E155" s="348"/>
      <c r="F155" s="348"/>
      <c r="G155" s="351"/>
      <c r="H155" s="359"/>
      <c r="I155" s="349"/>
      <c r="J155" s="353"/>
      <c r="K155" s="350"/>
      <c r="L155" s="354"/>
      <c r="M155" s="355"/>
      <c r="N155" s="356"/>
      <c r="O155" s="354"/>
      <c r="P155" s="355"/>
      <c r="Q155" s="356"/>
      <c r="R155" s="357"/>
      <c r="S155" s="355"/>
      <c r="T155" s="356"/>
      <c r="V155" s="358"/>
    </row>
    <row r="156" spans="1:22">
      <c r="A156" s="347"/>
      <c r="B156" s="348"/>
      <c r="C156" s="349"/>
      <c r="D156" s="350"/>
      <c r="E156" s="348"/>
      <c r="F156" s="348"/>
      <c r="G156" s="351"/>
      <c r="H156" s="359"/>
      <c r="I156" s="349"/>
      <c r="J156" s="353"/>
      <c r="K156" s="350"/>
      <c r="L156" s="354"/>
      <c r="M156" s="355"/>
      <c r="N156" s="356"/>
      <c r="O156" s="354"/>
      <c r="P156" s="355"/>
      <c r="Q156" s="356"/>
      <c r="R156" s="357"/>
      <c r="S156" s="355"/>
      <c r="T156" s="356"/>
      <c r="V156" s="358"/>
    </row>
    <row r="157" spans="1:22">
      <c r="A157" s="347"/>
      <c r="B157" s="348"/>
      <c r="C157" s="349"/>
      <c r="D157" s="350"/>
      <c r="E157" s="348"/>
      <c r="F157" s="348"/>
      <c r="G157" s="351"/>
      <c r="H157" s="359"/>
      <c r="I157" s="349"/>
      <c r="J157" s="353"/>
      <c r="K157" s="350"/>
      <c r="L157" s="354"/>
      <c r="M157" s="355"/>
      <c r="N157" s="356"/>
      <c r="O157" s="354"/>
      <c r="P157" s="355"/>
      <c r="Q157" s="356"/>
      <c r="R157" s="357"/>
      <c r="S157" s="355"/>
      <c r="T157" s="356"/>
      <c r="V157" s="358"/>
    </row>
    <row r="158" spans="1:22">
      <c r="A158" s="347"/>
      <c r="B158" s="348"/>
      <c r="C158" s="349"/>
      <c r="D158" s="350"/>
      <c r="E158" s="348"/>
      <c r="F158" s="348"/>
      <c r="G158" s="351"/>
      <c r="H158" s="359"/>
      <c r="I158" s="349"/>
      <c r="J158" s="353"/>
      <c r="K158" s="350"/>
      <c r="L158" s="354"/>
      <c r="M158" s="355"/>
      <c r="N158" s="356"/>
      <c r="O158" s="354"/>
      <c r="P158" s="355"/>
      <c r="Q158" s="356"/>
      <c r="R158" s="357"/>
      <c r="S158" s="355"/>
      <c r="T158" s="356"/>
      <c r="V158" s="358"/>
    </row>
    <row r="159" spans="1:22">
      <c r="A159" s="347"/>
      <c r="B159" s="348"/>
      <c r="C159" s="349"/>
      <c r="D159" s="350"/>
      <c r="E159" s="348"/>
      <c r="F159" s="348"/>
      <c r="G159" s="351"/>
      <c r="H159" s="359"/>
      <c r="I159" s="349"/>
      <c r="J159" s="353"/>
      <c r="K159" s="350"/>
      <c r="L159" s="354"/>
      <c r="M159" s="355"/>
      <c r="N159" s="356"/>
      <c r="O159" s="354"/>
      <c r="P159" s="355"/>
      <c r="Q159" s="356"/>
      <c r="R159" s="357"/>
      <c r="S159" s="355"/>
      <c r="T159" s="356"/>
      <c r="V159" s="358"/>
    </row>
    <row r="160" spans="1:22">
      <c r="A160" s="347"/>
      <c r="B160" s="348"/>
      <c r="C160" s="349"/>
      <c r="D160" s="350"/>
      <c r="E160" s="348"/>
      <c r="F160" s="348"/>
      <c r="G160" s="351"/>
      <c r="H160" s="359"/>
      <c r="I160" s="349"/>
      <c r="J160" s="353"/>
      <c r="K160" s="350"/>
      <c r="L160" s="354"/>
      <c r="M160" s="355"/>
      <c r="N160" s="356"/>
      <c r="O160" s="354"/>
      <c r="P160" s="355"/>
      <c r="Q160" s="356"/>
      <c r="R160" s="357"/>
      <c r="S160" s="355"/>
      <c r="T160" s="356"/>
      <c r="V160" s="358"/>
    </row>
    <row r="161" spans="1:22">
      <c r="A161" s="347"/>
      <c r="B161" s="348"/>
      <c r="C161" s="349"/>
      <c r="D161" s="350"/>
      <c r="E161" s="348"/>
      <c r="F161" s="348"/>
      <c r="G161" s="351"/>
      <c r="H161" s="359"/>
      <c r="I161" s="349"/>
      <c r="J161" s="353"/>
      <c r="K161" s="350"/>
      <c r="L161" s="354"/>
      <c r="M161" s="355"/>
      <c r="N161" s="356"/>
      <c r="O161" s="354"/>
      <c r="P161" s="355"/>
      <c r="Q161" s="356"/>
      <c r="R161" s="357"/>
      <c r="S161" s="355"/>
      <c r="T161" s="356"/>
      <c r="V161" s="358"/>
    </row>
    <row r="162" spans="1:22">
      <c r="A162" s="347"/>
      <c r="B162" s="348"/>
      <c r="C162" s="349"/>
      <c r="D162" s="350"/>
      <c r="E162" s="348"/>
      <c r="F162" s="348"/>
      <c r="G162" s="351"/>
      <c r="H162" s="359"/>
      <c r="I162" s="349"/>
      <c r="J162" s="353"/>
      <c r="K162" s="350"/>
      <c r="L162" s="354"/>
      <c r="M162" s="355"/>
      <c r="N162" s="356"/>
      <c r="O162" s="354"/>
      <c r="P162" s="355"/>
      <c r="Q162" s="356"/>
      <c r="R162" s="357"/>
      <c r="S162" s="355"/>
      <c r="T162" s="356"/>
      <c r="V162" s="358"/>
    </row>
    <row r="163" spans="1:22">
      <c r="A163" s="347"/>
      <c r="B163" s="348"/>
      <c r="C163" s="349"/>
      <c r="D163" s="350"/>
      <c r="E163" s="348"/>
      <c r="F163" s="348"/>
      <c r="G163" s="351"/>
      <c r="H163" s="359"/>
      <c r="I163" s="349"/>
      <c r="J163" s="353"/>
      <c r="K163" s="350"/>
      <c r="L163" s="354"/>
      <c r="M163" s="355"/>
      <c r="N163" s="356"/>
      <c r="O163" s="354"/>
      <c r="P163" s="355"/>
      <c r="Q163" s="356"/>
      <c r="R163" s="357"/>
      <c r="S163" s="355"/>
      <c r="T163" s="356"/>
      <c r="V163" s="358"/>
    </row>
    <row r="164" spans="1:22">
      <c r="A164" s="347"/>
      <c r="B164" s="348"/>
      <c r="C164" s="349"/>
      <c r="D164" s="350"/>
      <c r="E164" s="348"/>
      <c r="F164" s="348"/>
      <c r="G164" s="351"/>
      <c r="H164" s="359"/>
      <c r="I164" s="349"/>
      <c r="J164" s="353"/>
      <c r="K164" s="350"/>
      <c r="L164" s="354"/>
      <c r="M164" s="355"/>
      <c r="N164" s="356"/>
      <c r="O164" s="354"/>
      <c r="P164" s="355"/>
      <c r="Q164" s="356"/>
      <c r="R164" s="357"/>
      <c r="S164" s="355"/>
      <c r="T164" s="356"/>
      <c r="V164" s="358"/>
    </row>
    <row r="165" spans="1:22">
      <c r="A165" s="347"/>
      <c r="B165" s="348"/>
      <c r="C165" s="349"/>
      <c r="D165" s="350"/>
      <c r="E165" s="348"/>
      <c r="F165" s="348"/>
      <c r="G165" s="351"/>
      <c r="H165" s="359"/>
      <c r="I165" s="349"/>
      <c r="J165" s="353"/>
      <c r="K165" s="350"/>
      <c r="L165" s="354"/>
      <c r="M165" s="355"/>
      <c r="N165" s="356"/>
      <c r="O165" s="354"/>
      <c r="P165" s="355"/>
      <c r="Q165" s="356"/>
      <c r="R165" s="357"/>
      <c r="S165" s="355"/>
      <c r="T165" s="356"/>
      <c r="V165" s="358"/>
    </row>
    <row r="166" spans="1:22">
      <c r="A166" s="347"/>
      <c r="B166" s="348"/>
      <c r="C166" s="349"/>
      <c r="D166" s="350"/>
      <c r="E166" s="348"/>
      <c r="F166" s="348"/>
      <c r="G166" s="351"/>
      <c r="H166" s="359"/>
      <c r="I166" s="349"/>
      <c r="J166" s="353"/>
      <c r="K166" s="350"/>
      <c r="L166" s="354"/>
      <c r="M166" s="355"/>
      <c r="N166" s="356"/>
      <c r="O166" s="354"/>
      <c r="P166" s="355"/>
      <c r="Q166" s="356"/>
      <c r="R166" s="357"/>
      <c r="S166" s="355"/>
      <c r="T166" s="356"/>
      <c r="V166" s="358"/>
    </row>
    <row r="167" spans="1:22">
      <c r="A167" s="347"/>
      <c r="B167" s="348"/>
      <c r="C167" s="349"/>
      <c r="D167" s="350"/>
      <c r="E167" s="348"/>
      <c r="F167" s="348"/>
      <c r="G167" s="351"/>
      <c r="H167" s="359"/>
      <c r="I167" s="349"/>
      <c r="J167" s="353"/>
      <c r="K167" s="350"/>
      <c r="L167" s="354"/>
      <c r="M167" s="355"/>
      <c r="N167" s="356"/>
      <c r="O167" s="354"/>
      <c r="P167" s="355"/>
      <c r="Q167" s="356"/>
      <c r="R167" s="357"/>
      <c r="S167" s="355"/>
      <c r="T167" s="356"/>
      <c r="V167" s="358"/>
    </row>
    <row r="168" spans="1:22">
      <c r="A168" s="347"/>
      <c r="B168" s="348"/>
      <c r="C168" s="349"/>
      <c r="D168" s="350"/>
      <c r="E168" s="348"/>
      <c r="F168" s="348"/>
      <c r="G168" s="351"/>
      <c r="H168" s="359"/>
      <c r="I168" s="349"/>
      <c r="J168" s="353"/>
      <c r="K168" s="350"/>
      <c r="L168" s="354"/>
      <c r="M168" s="355"/>
      <c r="N168" s="356"/>
      <c r="O168" s="354"/>
      <c r="P168" s="355"/>
      <c r="Q168" s="356"/>
      <c r="R168" s="357"/>
      <c r="S168" s="355"/>
      <c r="T168" s="356"/>
      <c r="V168" s="358"/>
    </row>
    <row r="169" spans="1:22">
      <c r="A169" s="347"/>
      <c r="B169" s="348"/>
      <c r="C169" s="349"/>
      <c r="D169" s="350"/>
      <c r="E169" s="348"/>
      <c r="F169" s="348"/>
      <c r="G169" s="351"/>
      <c r="H169" s="359"/>
      <c r="I169" s="349"/>
      <c r="J169" s="353"/>
      <c r="K169" s="350"/>
      <c r="L169" s="354"/>
      <c r="M169" s="355"/>
      <c r="N169" s="356"/>
      <c r="O169" s="354"/>
      <c r="P169" s="355"/>
      <c r="Q169" s="356"/>
      <c r="R169" s="357"/>
      <c r="S169" s="355"/>
      <c r="T169" s="356"/>
      <c r="V169" s="358"/>
    </row>
    <row r="170" spans="1:22">
      <c r="A170" s="347"/>
      <c r="B170" s="348"/>
      <c r="C170" s="349"/>
      <c r="D170" s="350"/>
      <c r="E170" s="348"/>
      <c r="F170" s="348"/>
      <c r="G170" s="351"/>
      <c r="H170" s="359"/>
      <c r="I170" s="349"/>
      <c r="J170" s="353"/>
      <c r="K170" s="350"/>
      <c r="L170" s="354"/>
      <c r="M170" s="355"/>
      <c r="N170" s="356"/>
      <c r="O170" s="354"/>
      <c r="P170" s="355"/>
      <c r="Q170" s="356"/>
      <c r="R170" s="357"/>
      <c r="S170" s="355"/>
      <c r="T170" s="356"/>
      <c r="V170" s="358"/>
    </row>
    <row r="171" spans="1:22">
      <c r="A171" s="347"/>
      <c r="B171" s="348"/>
      <c r="C171" s="349"/>
      <c r="D171" s="350"/>
      <c r="E171" s="348"/>
      <c r="F171" s="348"/>
      <c r="G171" s="351"/>
      <c r="H171" s="359"/>
      <c r="I171" s="349"/>
      <c r="J171" s="353"/>
      <c r="K171" s="350"/>
      <c r="L171" s="354"/>
      <c r="M171" s="355"/>
      <c r="N171" s="356"/>
      <c r="O171" s="354"/>
      <c r="P171" s="355"/>
      <c r="Q171" s="356"/>
      <c r="R171" s="357"/>
      <c r="S171" s="355"/>
      <c r="T171" s="356"/>
      <c r="V171" s="358"/>
    </row>
    <row r="172" spans="1:22">
      <c r="A172" s="347"/>
      <c r="B172" s="348"/>
      <c r="C172" s="349"/>
      <c r="D172" s="350"/>
      <c r="E172" s="348"/>
      <c r="F172" s="348"/>
      <c r="G172" s="351"/>
      <c r="H172" s="359"/>
      <c r="I172" s="349"/>
      <c r="J172" s="353"/>
      <c r="K172" s="350"/>
      <c r="L172" s="354"/>
      <c r="M172" s="355"/>
      <c r="N172" s="356"/>
      <c r="O172" s="354"/>
      <c r="P172" s="355"/>
      <c r="Q172" s="356"/>
      <c r="R172" s="357"/>
      <c r="S172" s="355"/>
      <c r="T172" s="356"/>
      <c r="V172" s="358"/>
    </row>
    <row r="173" spans="1:22">
      <c r="A173" s="347"/>
      <c r="B173" s="348"/>
      <c r="C173" s="349"/>
      <c r="D173" s="350"/>
      <c r="E173" s="348"/>
      <c r="F173" s="348"/>
      <c r="G173" s="351"/>
      <c r="H173" s="359"/>
      <c r="I173" s="349"/>
      <c r="J173" s="353"/>
      <c r="K173" s="350"/>
      <c r="L173" s="354"/>
      <c r="M173" s="355"/>
      <c r="N173" s="356"/>
      <c r="O173" s="354"/>
      <c r="P173" s="355"/>
      <c r="Q173" s="356"/>
      <c r="R173" s="357"/>
      <c r="S173" s="355"/>
      <c r="T173" s="356"/>
      <c r="V173" s="358"/>
    </row>
    <row r="174" spans="1:22">
      <c r="A174" s="347"/>
      <c r="B174" s="348"/>
      <c r="C174" s="349"/>
      <c r="D174" s="350"/>
      <c r="E174" s="348"/>
      <c r="F174" s="348"/>
      <c r="G174" s="351"/>
      <c r="H174" s="359"/>
      <c r="I174" s="349"/>
      <c r="J174" s="353"/>
      <c r="K174" s="350"/>
      <c r="L174" s="354"/>
      <c r="M174" s="355"/>
      <c r="N174" s="356"/>
      <c r="O174" s="354"/>
      <c r="P174" s="355"/>
      <c r="Q174" s="356"/>
      <c r="R174" s="357"/>
      <c r="S174" s="355"/>
      <c r="T174" s="356"/>
      <c r="V174" s="358"/>
    </row>
    <row r="175" spans="1:22">
      <c r="A175" s="347"/>
      <c r="B175" s="348"/>
      <c r="C175" s="349"/>
      <c r="D175" s="350"/>
      <c r="E175" s="348"/>
      <c r="F175" s="348"/>
      <c r="G175" s="351"/>
      <c r="H175" s="359"/>
      <c r="I175" s="349"/>
      <c r="J175" s="353"/>
      <c r="K175" s="350"/>
      <c r="L175" s="354"/>
      <c r="M175" s="355"/>
      <c r="N175" s="356"/>
      <c r="O175" s="354"/>
      <c r="P175" s="355"/>
      <c r="Q175" s="356"/>
      <c r="R175" s="357"/>
      <c r="S175" s="355"/>
      <c r="T175" s="356"/>
      <c r="V175" s="358"/>
    </row>
    <row r="176" spans="1:22">
      <c r="A176" s="347"/>
      <c r="B176" s="348"/>
      <c r="C176" s="349"/>
      <c r="D176" s="350"/>
      <c r="E176" s="348"/>
      <c r="F176" s="348"/>
      <c r="G176" s="351"/>
      <c r="H176" s="359"/>
      <c r="I176" s="349"/>
      <c r="J176" s="353"/>
      <c r="K176" s="350"/>
      <c r="L176" s="354"/>
      <c r="M176" s="355"/>
      <c r="N176" s="356"/>
      <c r="O176" s="354"/>
      <c r="P176" s="355"/>
      <c r="Q176" s="356"/>
      <c r="R176" s="357"/>
      <c r="S176" s="355"/>
      <c r="T176" s="356"/>
      <c r="V176" s="358"/>
    </row>
    <row r="177" spans="1:22">
      <c r="A177" s="347"/>
      <c r="B177" s="348"/>
      <c r="C177" s="349"/>
      <c r="D177" s="350"/>
      <c r="E177" s="348"/>
      <c r="F177" s="348"/>
      <c r="G177" s="351"/>
      <c r="H177" s="359"/>
      <c r="I177" s="349"/>
      <c r="J177" s="353"/>
      <c r="K177" s="350"/>
      <c r="L177" s="354"/>
      <c r="M177" s="355"/>
      <c r="N177" s="356"/>
      <c r="O177" s="354"/>
      <c r="P177" s="355"/>
      <c r="Q177" s="356"/>
      <c r="R177" s="357"/>
      <c r="S177" s="355"/>
      <c r="T177" s="356"/>
      <c r="V177" s="358"/>
    </row>
    <row r="178" spans="1:22">
      <c r="A178" s="347"/>
      <c r="B178" s="348"/>
      <c r="C178" s="349"/>
      <c r="D178" s="350"/>
      <c r="E178" s="348"/>
      <c r="F178" s="348"/>
      <c r="G178" s="351"/>
      <c r="H178" s="359"/>
      <c r="I178" s="349"/>
      <c r="J178" s="353"/>
      <c r="K178" s="350"/>
      <c r="L178" s="354"/>
      <c r="M178" s="355"/>
      <c r="N178" s="356"/>
      <c r="O178" s="354"/>
      <c r="P178" s="355"/>
      <c r="Q178" s="356"/>
      <c r="R178" s="357"/>
      <c r="S178" s="355"/>
      <c r="T178" s="356"/>
      <c r="V178" s="358"/>
    </row>
    <row r="179" spans="1:22">
      <c r="A179" s="347"/>
      <c r="B179" s="348"/>
      <c r="C179" s="349"/>
      <c r="D179" s="350"/>
      <c r="E179" s="348"/>
      <c r="F179" s="348"/>
      <c r="G179" s="351"/>
      <c r="H179" s="359"/>
      <c r="I179" s="349"/>
      <c r="J179" s="353"/>
      <c r="K179" s="350"/>
      <c r="L179" s="354"/>
      <c r="M179" s="355"/>
      <c r="N179" s="356"/>
      <c r="O179" s="354"/>
      <c r="P179" s="355"/>
      <c r="Q179" s="356"/>
      <c r="R179" s="357"/>
      <c r="S179" s="355"/>
      <c r="T179" s="356"/>
      <c r="V179" s="358"/>
    </row>
    <row r="180" spans="1:22">
      <c r="A180" s="347"/>
      <c r="B180" s="348"/>
      <c r="C180" s="349"/>
      <c r="D180" s="350"/>
      <c r="E180" s="348"/>
      <c r="F180" s="348"/>
      <c r="G180" s="351"/>
      <c r="H180" s="359"/>
      <c r="I180" s="349"/>
      <c r="J180" s="353"/>
      <c r="K180" s="350"/>
      <c r="L180" s="354"/>
      <c r="M180" s="355"/>
      <c r="N180" s="356"/>
      <c r="O180" s="354"/>
      <c r="P180" s="355"/>
      <c r="Q180" s="356"/>
      <c r="R180" s="357"/>
      <c r="S180" s="355"/>
      <c r="T180" s="356"/>
      <c r="V180" s="358"/>
    </row>
    <row r="181" spans="1:22">
      <c r="A181" s="347"/>
      <c r="B181" s="348"/>
      <c r="C181" s="349"/>
      <c r="D181" s="350"/>
      <c r="E181" s="348"/>
      <c r="F181" s="348"/>
      <c r="G181" s="351"/>
      <c r="H181" s="359"/>
      <c r="I181" s="349"/>
      <c r="J181" s="353"/>
      <c r="K181" s="350"/>
      <c r="L181" s="354"/>
      <c r="M181" s="355"/>
      <c r="N181" s="356"/>
      <c r="O181" s="354"/>
      <c r="P181" s="355"/>
      <c r="Q181" s="356"/>
      <c r="R181" s="357"/>
      <c r="S181" s="355"/>
      <c r="T181" s="356"/>
      <c r="V181" s="358"/>
    </row>
    <row r="182" spans="1:22">
      <c r="A182" s="347"/>
      <c r="B182" s="348"/>
      <c r="C182" s="349"/>
      <c r="D182" s="350"/>
      <c r="E182" s="348"/>
      <c r="F182" s="348"/>
      <c r="G182" s="351"/>
      <c r="H182" s="359"/>
      <c r="I182" s="349"/>
      <c r="J182" s="353"/>
      <c r="K182" s="350"/>
      <c r="L182" s="354"/>
      <c r="M182" s="355"/>
      <c r="N182" s="356"/>
      <c r="O182" s="354"/>
      <c r="P182" s="355"/>
      <c r="Q182" s="356"/>
      <c r="R182" s="357"/>
      <c r="S182" s="355"/>
      <c r="T182" s="356"/>
      <c r="V182" s="358"/>
    </row>
    <row r="183" spans="1:22">
      <c r="A183" s="347"/>
      <c r="B183" s="348"/>
      <c r="C183" s="349"/>
      <c r="D183" s="350"/>
      <c r="E183" s="348"/>
      <c r="F183" s="348"/>
      <c r="G183" s="351"/>
      <c r="H183" s="359"/>
      <c r="I183" s="349"/>
      <c r="J183" s="353"/>
      <c r="K183" s="350"/>
      <c r="L183" s="354"/>
      <c r="M183" s="355"/>
      <c r="N183" s="356"/>
      <c r="O183" s="354"/>
      <c r="P183" s="355"/>
      <c r="Q183" s="356"/>
      <c r="R183" s="357"/>
      <c r="S183" s="355"/>
      <c r="T183" s="356"/>
      <c r="V183" s="358"/>
    </row>
    <row r="184" spans="1:22">
      <c r="A184" s="347"/>
      <c r="B184" s="348"/>
      <c r="C184" s="349"/>
      <c r="D184" s="350"/>
      <c r="E184" s="348"/>
      <c r="F184" s="348"/>
      <c r="G184" s="351"/>
      <c r="H184" s="359"/>
      <c r="I184" s="349"/>
      <c r="J184" s="353"/>
      <c r="K184" s="350"/>
      <c r="L184" s="354"/>
      <c r="M184" s="355"/>
      <c r="N184" s="356"/>
      <c r="O184" s="354"/>
      <c r="P184" s="355"/>
      <c r="Q184" s="356"/>
      <c r="R184" s="357"/>
      <c r="S184" s="355"/>
      <c r="T184" s="356"/>
      <c r="V184" s="358"/>
    </row>
    <row r="185" spans="1:22">
      <c r="A185" s="347"/>
      <c r="B185" s="348"/>
      <c r="C185" s="349"/>
      <c r="D185" s="350"/>
      <c r="E185" s="348"/>
      <c r="F185" s="348"/>
      <c r="G185" s="351"/>
      <c r="H185" s="359"/>
      <c r="I185" s="349"/>
      <c r="J185" s="353"/>
      <c r="K185" s="350"/>
      <c r="L185" s="354"/>
      <c r="M185" s="355"/>
      <c r="N185" s="356"/>
      <c r="O185" s="354"/>
      <c r="P185" s="355"/>
      <c r="Q185" s="356"/>
      <c r="R185" s="357"/>
      <c r="S185" s="355"/>
      <c r="T185" s="356"/>
      <c r="V185" s="358"/>
    </row>
    <row r="186" spans="1:22">
      <c r="A186" s="347"/>
      <c r="B186" s="348"/>
      <c r="C186" s="349"/>
      <c r="D186" s="350"/>
      <c r="E186" s="348"/>
      <c r="F186" s="348"/>
      <c r="G186" s="351"/>
      <c r="H186" s="359"/>
      <c r="I186" s="349"/>
      <c r="J186" s="353"/>
      <c r="K186" s="350"/>
      <c r="L186" s="354"/>
      <c r="M186" s="355"/>
      <c r="N186" s="356"/>
      <c r="O186" s="354"/>
      <c r="P186" s="355"/>
      <c r="Q186" s="356"/>
      <c r="R186" s="357"/>
      <c r="S186" s="355"/>
      <c r="T186" s="356"/>
      <c r="V186" s="358"/>
    </row>
    <row r="187" spans="1:22">
      <c r="A187" s="347"/>
      <c r="B187" s="348"/>
      <c r="C187" s="349"/>
      <c r="D187" s="350"/>
      <c r="E187" s="348"/>
      <c r="F187" s="348"/>
      <c r="G187" s="351"/>
      <c r="H187" s="359"/>
      <c r="I187" s="349"/>
      <c r="J187" s="353"/>
      <c r="K187" s="350"/>
      <c r="L187" s="354"/>
      <c r="M187" s="355"/>
      <c r="N187" s="356"/>
      <c r="O187" s="354"/>
      <c r="P187" s="355"/>
      <c r="Q187" s="356"/>
      <c r="R187" s="357"/>
      <c r="S187" s="355"/>
      <c r="T187" s="356"/>
      <c r="V187" s="358"/>
    </row>
    <row r="188" spans="1:22">
      <c r="A188" s="347"/>
      <c r="B188" s="348"/>
      <c r="C188" s="349"/>
      <c r="D188" s="350"/>
      <c r="E188" s="348"/>
      <c r="F188" s="348"/>
      <c r="G188" s="351"/>
      <c r="H188" s="359"/>
      <c r="I188" s="349"/>
      <c r="J188" s="353"/>
      <c r="K188" s="350"/>
      <c r="L188" s="354"/>
      <c r="M188" s="355"/>
      <c r="N188" s="356"/>
      <c r="O188" s="354"/>
      <c r="P188" s="355"/>
      <c r="Q188" s="356"/>
      <c r="R188" s="357"/>
      <c r="S188" s="355"/>
      <c r="T188" s="356"/>
      <c r="V188" s="358"/>
    </row>
    <row r="189" spans="1:22">
      <c r="A189" s="347"/>
      <c r="B189" s="348"/>
      <c r="C189" s="349"/>
      <c r="D189" s="350"/>
      <c r="E189" s="348"/>
      <c r="F189" s="348"/>
      <c r="G189" s="351"/>
      <c r="H189" s="359"/>
      <c r="I189" s="349"/>
      <c r="J189" s="353"/>
      <c r="K189" s="350"/>
      <c r="L189" s="354"/>
      <c r="M189" s="355"/>
      <c r="N189" s="356"/>
      <c r="O189" s="354"/>
      <c r="P189" s="355"/>
      <c r="Q189" s="356"/>
      <c r="R189" s="357"/>
      <c r="S189" s="355"/>
      <c r="T189" s="356"/>
      <c r="V189" s="358"/>
    </row>
    <row r="190" spans="1:22">
      <c r="A190" s="347"/>
      <c r="B190" s="348"/>
      <c r="C190" s="349"/>
      <c r="D190" s="350"/>
      <c r="E190" s="348"/>
      <c r="F190" s="348"/>
      <c r="G190" s="351"/>
      <c r="H190" s="359"/>
      <c r="I190" s="349"/>
      <c r="J190" s="353"/>
      <c r="K190" s="350"/>
      <c r="L190" s="354"/>
      <c r="M190" s="355"/>
      <c r="N190" s="356"/>
      <c r="O190" s="354"/>
      <c r="P190" s="355"/>
      <c r="Q190" s="356"/>
      <c r="R190" s="357"/>
      <c r="S190" s="355"/>
      <c r="T190" s="356"/>
      <c r="V190" s="358"/>
    </row>
    <row r="191" spans="1:22">
      <c r="A191" s="347"/>
      <c r="B191" s="348"/>
      <c r="C191" s="349"/>
      <c r="D191" s="350"/>
      <c r="E191" s="348"/>
      <c r="F191" s="348"/>
      <c r="G191" s="351"/>
      <c r="H191" s="359"/>
      <c r="I191" s="349"/>
      <c r="J191" s="353"/>
      <c r="K191" s="350"/>
      <c r="L191" s="354"/>
      <c r="M191" s="355"/>
      <c r="N191" s="356"/>
      <c r="O191" s="354"/>
      <c r="P191" s="355"/>
      <c r="Q191" s="356"/>
      <c r="R191" s="357"/>
      <c r="S191" s="355"/>
      <c r="T191" s="356"/>
      <c r="V191" s="358"/>
    </row>
    <row r="192" spans="1:22">
      <c r="A192" s="347"/>
      <c r="B192" s="348"/>
      <c r="C192" s="349"/>
      <c r="D192" s="350"/>
      <c r="E192" s="348"/>
      <c r="F192" s="348"/>
      <c r="G192" s="351"/>
      <c r="H192" s="359"/>
      <c r="I192" s="349"/>
      <c r="J192" s="353"/>
      <c r="K192" s="350"/>
      <c r="L192" s="354"/>
      <c r="M192" s="355"/>
      <c r="N192" s="356"/>
      <c r="O192" s="354"/>
      <c r="P192" s="355"/>
      <c r="Q192" s="356"/>
      <c r="R192" s="357"/>
      <c r="S192" s="355"/>
      <c r="T192" s="356"/>
      <c r="V192" s="358"/>
    </row>
    <row r="193" spans="1:22">
      <c r="A193" s="347"/>
      <c r="B193" s="348"/>
      <c r="C193" s="349"/>
      <c r="D193" s="350"/>
      <c r="E193" s="348"/>
      <c r="F193" s="348"/>
      <c r="G193" s="351"/>
      <c r="H193" s="359"/>
      <c r="I193" s="349"/>
      <c r="J193" s="353"/>
      <c r="K193" s="350"/>
      <c r="L193" s="354"/>
      <c r="M193" s="355"/>
      <c r="N193" s="356"/>
      <c r="O193" s="354"/>
      <c r="P193" s="355"/>
      <c r="Q193" s="356"/>
      <c r="R193" s="357"/>
      <c r="S193" s="355"/>
      <c r="T193" s="356"/>
      <c r="V193" s="358"/>
    </row>
    <row r="194" spans="1:22">
      <c r="A194" s="347"/>
      <c r="B194" s="348"/>
      <c r="C194" s="349"/>
      <c r="D194" s="350"/>
      <c r="E194" s="348"/>
      <c r="F194" s="348"/>
      <c r="G194" s="351"/>
      <c r="H194" s="359"/>
      <c r="I194" s="349"/>
      <c r="J194" s="353"/>
      <c r="K194" s="350"/>
      <c r="L194" s="354"/>
      <c r="M194" s="355"/>
      <c r="N194" s="356"/>
      <c r="O194" s="354"/>
      <c r="P194" s="355"/>
      <c r="Q194" s="356"/>
      <c r="R194" s="357"/>
      <c r="S194" s="355"/>
      <c r="T194" s="356"/>
      <c r="V194" s="358"/>
    </row>
    <row r="195" spans="1:22">
      <c r="A195" s="347"/>
      <c r="B195" s="348"/>
      <c r="C195" s="349"/>
      <c r="D195" s="350"/>
      <c r="E195" s="348"/>
      <c r="F195" s="348"/>
      <c r="G195" s="351"/>
      <c r="H195" s="359"/>
      <c r="I195" s="349"/>
      <c r="J195" s="353"/>
      <c r="K195" s="350"/>
      <c r="L195" s="354"/>
      <c r="M195" s="355"/>
      <c r="N195" s="356"/>
      <c r="O195" s="354"/>
      <c r="P195" s="355"/>
      <c r="Q195" s="356"/>
      <c r="R195" s="357"/>
      <c r="S195" s="355"/>
      <c r="T195" s="356"/>
      <c r="V195" s="358"/>
    </row>
    <row r="196" spans="1:22">
      <c r="A196" s="347"/>
      <c r="B196" s="348"/>
      <c r="C196" s="349"/>
      <c r="D196" s="350"/>
      <c r="E196" s="348"/>
      <c r="F196" s="348"/>
      <c r="G196" s="351"/>
      <c r="H196" s="359"/>
      <c r="I196" s="349"/>
      <c r="J196" s="353"/>
      <c r="K196" s="350"/>
      <c r="L196" s="354"/>
      <c r="M196" s="355"/>
      <c r="N196" s="356"/>
      <c r="O196" s="354"/>
      <c r="P196" s="355"/>
      <c r="Q196" s="356"/>
      <c r="R196" s="357"/>
      <c r="S196" s="355"/>
      <c r="T196" s="356"/>
      <c r="V196" s="358"/>
    </row>
    <row r="197" spans="1:22">
      <c r="A197" s="347"/>
      <c r="B197" s="348"/>
      <c r="C197" s="349"/>
      <c r="D197" s="350"/>
      <c r="E197" s="348"/>
      <c r="F197" s="348"/>
      <c r="G197" s="351"/>
      <c r="H197" s="359"/>
      <c r="I197" s="349"/>
      <c r="J197" s="353"/>
      <c r="K197" s="350"/>
      <c r="L197" s="354"/>
      <c r="M197" s="355"/>
      <c r="N197" s="356"/>
      <c r="O197" s="354"/>
      <c r="P197" s="355"/>
      <c r="Q197" s="356"/>
      <c r="R197" s="357"/>
      <c r="S197" s="355"/>
      <c r="T197" s="356"/>
      <c r="V197" s="358"/>
    </row>
    <row r="198" spans="1:22">
      <c r="A198" s="347"/>
      <c r="B198" s="348"/>
      <c r="C198" s="349"/>
      <c r="D198" s="350"/>
      <c r="E198" s="348"/>
      <c r="F198" s="348"/>
      <c r="G198" s="351"/>
      <c r="H198" s="359"/>
      <c r="I198" s="349"/>
      <c r="J198" s="353"/>
      <c r="K198" s="350"/>
      <c r="L198" s="354"/>
      <c r="M198" s="355"/>
      <c r="N198" s="356"/>
      <c r="O198" s="354"/>
      <c r="P198" s="355"/>
      <c r="Q198" s="356"/>
      <c r="R198" s="357"/>
      <c r="S198" s="355"/>
      <c r="T198" s="356"/>
      <c r="V198" s="358"/>
    </row>
    <row r="199" spans="1:22">
      <c r="A199" s="347"/>
      <c r="B199" s="348"/>
      <c r="C199" s="349"/>
      <c r="D199" s="350"/>
      <c r="E199" s="348"/>
      <c r="F199" s="348"/>
      <c r="G199" s="351"/>
      <c r="H199" s="359"/>
      <c r="I199" s="349"/>
      <c r="J199" s="353"/>
      <c r="K199" s="350"/>
      <c r="L199" s="354"/>
      <c r="M199" s="355"/>
      <c r="N199" s="356"/>
      <c r="O199" s="354"/>
      <c r="P199" s="355"/>
      <c r="Q199" s="356"/>
      <c r="R199" s="357"/>
      <c r="S199" s="355"/>
      <c r="T199" s="356"/>
      <c r="V199" s="358"/>
    </row>
    <row r="200" spans="1:22">
      <c r="A200" s="347"/>
      <c r="B200" s="348"/>
      <c r="C200" s="349"/>
      <c r="D200" s="350"/>
      <c r="E200" s="348"/>
      <c r="F200" s="348"/>
      <c r="G200" s="351"/>
      <c r="H200" s="359"/>
      <c r="I200" s="349"/>
      <c r="J200" s="353"/>
      <c r="K200" s="350"/>
      <c r="L200" s="354"/>
      <c r="M200" s="355"/>
      <c r="N200" s="356"/>
      <c r="O200" s="354"/>
      <c r="P200" s="355"/>
      <c r="Q200" s="356"/>
      <c r="R200" s="357"/>
      <c r="S200" s="355"/>
      <c r="T200" s="356"/>
      <c r="V200" s="358"/>
    </row>
    <row r="201" spans="1:22">
      <c r="A201" s="347"/>
      <c r="B201" s="348"/>
      <c r="C201" s="349"/>
      <c r="D201" s="350"/>
      <c r="E201" s="348"/>
      <c r="F201" s="348"/>
      <c r="G201" s="351"/>
      <c r="H201" s="359"/>
      <c r="I201" s="349"/>
      <c r="J201" s="353"/>
      <c r="K201" s="350"/>
      <c r="L201" s="354"/>
      <c r="M201" s="355"/>
      <c r="N201" s="356"/>
      <c r="O201" s="354"/>
      <c r="P201" s="355"/>
      <c r="Q201" s="356"/>
      <c r="R201" s="357"/>
      <c r="S201" s="355"/>
      <c r="T201" s="356"/>
      <c r="V201" s="358"/>
    </row>
    <row r="202" spans="1:22">
      <c r="A202" s="347"/>
      <c r="B202" s="348"/>
      <c r="C202" s="349"/>
      <c r="D202" s="350"/>
      <c r="E202" s="348"/>
      <c r="F202" s="348"/>
      <c r="G202" s="351"/>
      <c r="H202" s="359"/>
      <c r="I202" s="349"/>
      <c r="J202" s="353"/>
      <c r="K202" s="350"/>
      <c r="L202" s="354"/>
      <c r="M202" s="355"/>
      <c r="N202" s="356"/>
      <c r="O202" s="354"/>
      <c r="P202" s="355"/>
      <c r="Q202" s="356"/>
      <c r="R202" s="357"/>
      <c r="S202" s="355"/>
      <c r="T202" s="356"/>
      <c r="V202" s="358"/>
    </row>
    <row r="203" spans="1:22">
      <c r="A203" s="347"/>
      <c r="B203" s="348"/>
      <c r="C203" s="349"/>
      <c r="D203" s="350"/>
      <c r="E203" s="348"/>
      <c r="F203" s="348"/>
      <c r="G203" s="351"/>
      <c r="H203" s="359"/>
      <c r="I203" s="349"/>
      <c r="J203" s="353"/>
      <c r="K203" s="350"/>
      <c r="L203" s="354"/>
      <c r="M203" s="355"/>
      <c r="N203" s="356"/>
      <c r="O203" s="354"/>
      <c r="P203" s="355"/>
      <c r="Q203" s="356"/>
      <c r="R203" s="357"/>
      <c r="S203" s="355"/>
      <c r="T203" s="356"/>
      <c r="V203" s="358"/>
    </row>
    <row r="204" spans="1:22">
      <c r="A204" s="347"/>
      <c r="B204" s="348"/>
      <c r="C204" s="349"/>
      <c r="D204" s="350"/>
      <c r="E204" s="348"/>
      <c r="F204" s="348"/>
      <c r="G204" s="351"/>
      <c r="H204" s="359"/>
      <c r="I204" s="349"/>
      <c r="J204" s="353"/>
      <c r="K204" s="350"/>
      <c r="L204" s="354"/>
      <c r="M204" s="355"/>
      <c r="N204" s="356"/>
      <c r="O204" s="354"/>
      <c r="P204" s="355"/>
      <c r="Q204" s="356"/>
      <c r="R204" s="357"/>
      <c r="S204" s="355"/>
      <c r="T204" s="356"/>
      <c r="V204" s="358"/>
    </row>
    <row r="205" spans="1:22">
      <c r="A205" s="347"/>
      <c r="B205" s="348"/>
      <c r="C205" s="349"/>
      <c r="D205" s="350"/>
      <c r="E205" s="348"/>
      <c r="F205" s="348"/>
      <c r="G205" s="351"/>
      <c r="H205" s="359"/>
      <c r="I205" s="349"/>
      <c r="J205" s="353"/>
      <c r="K205" s="350"/>
      <c r="L205" s="354"/>
      <c r="M205" s="355"/>
      <c r="N205" s="356"/>
      <c r="O205" s="354"/>
      <c r="P205" s="355"/>
      <c r="Q205" s="356"/>
      <c r="R205" s="357"/>
      <c r="S205" s="355"/>
      <c r="T205" s="356"/>
      <c r="V205" s="358"/>
    </row>
    <row r="206" spans="1:22">
      <c r="A206" s="347"/>
      <c r="B206" s="348"/>
      <c r="C206" s="349"/>
      <c r="D206" s="350"/>
      <c r="E206" s="348"/>
      <c r="F206" s="348"/>
      <c r="G206" s="351"/>
      <c r="H206" s="359"/>
      <c r="I206" s="349"/>
      <c r="J206" s="353"/>
      <c r="K206" s="350"/>
      <c r="L206" s="354"/>
      <c r="M206" s="355"/>
      <c r="N206" s="356"/>
      <c r="O206" s="354"/>
      <c r="P206" s="355"/>
      <c r="Q206" s="356"/>
      <c r="R206" s="357"/>
      <c r="S206" s="355"/>
      <c r="T206" s="356"/>
      <c r="V206" s="358"/>
    </row>
    <row r="207" spans="1:22">
      <c r="A207" s="347"/>
      <c r="B207" s="348"/>
      <c r="C207" s="349"/>
      <c r="D207" s="350"/>
      <c r="E207" s="348"/>
      <c r="F207" s="348"/>
      <c r="G207" s="351"/>
      <c r="H207" s="359"/>
      <c r="I207" s="349"/>
      <c r="J207" s="353"/>
      <c r="K207" s="350"/>
      <c r="L207" s="354"/>
      <c r="M207" s="355"/>
      <c r="N207" s="356"/>
      <c r="O207" s="354"/>
      <c r="P207" s="355"/>
      <c r="Q207" s="356"/>
      <c r="R207" s="357"/>
      <c r="S207" s="355"/>
      <c r="T207" s="356"/>
      <c r="V207" s="358"/>
    </row>
    <row r="208" spans="1:22">
      <c r="A208" s="347"/>
      <c r="B208" s="348"/>
      <c r="C208" s="349"/>
      <c r="D208" s="350"/>
      <c r="E208" s="348"/>
      <c r="F208" s="348"/>
      <c r="G208" s="351"/>
      <c r="H208" s="359"/>
      <c r="I208" s="349"/>
      <c r="J208" s="353"/>
      <c r="K208" s="350"/>
      <c r="L208" s="354"/>
      <c r="M208" s="355"/>
      <c r="N208" s="356"/>
      <c r="O208" s="354"/>
      <c r="P208" s="355"/>
      <c r="Q208" s="356"/>
      <c r="R208" s="357"/>
      <c r="S208" s="355"/>
      <c r="T208" s="356"/>
      <c r="V208" s="358"/>
    </row>
    <row r="209" spans="1:22">
      <c r="A209" s="347"/>
      <c r="B209" s="348"/>
      <c r="C209" s="349"/>
      <c r="D209" s="350"/>
      <c r="E209" s="348"/>
      <c r="F209" s="348"/>
      <c r="G209" s="351"/>
      <c r="H209" s="359"/>
      <c r="I209" s="349"/>
      <c r="J209" s="353"/>
      <c r="K209" s="350"/>
      <c r="L209" s="354"/>
      <c r="M209" s="355"/>
      <c r="N209" s="356"/>
      <c r="O209" s="354"/>
      <c r="P209" s="355"/>
      <c r="Q209" s="356"/>
      <c r="R209" s="357"/>
      <c r="S209" s="355"/>
      <c r="T209" s="356"/>
      <c r="V209" s="358"/>
    </row>
    <row r="210" spans="1:22">
      <c r="A210" s="347"/>
      <c r="B210" s="348"/>
      <c r="C210" s="349"/>
      <c r="D210" s="350"/>
      <c r="E210" s="348"/>
      <c r="F210" s="348"/>
      <c r="G210" s="351"/>
      <c r="H210" s="359"/>
      <c r="I210" s="349"/>
      <c r="J210" s="353"/>
      <c r="K210" s="350"/>
      <c r="L210" s="354"/>
      <c r="M210" s="355"/>
      <c r="N210" s="356"/>
      <c r="O210" s="354"/>
      <c r="P210" s="355"/>
      <c r="Q210" s="356"/>
      <c r="R210" s="357"/>
      <c r="S210" s="355"/>
      <c r="T210" s="356"/>
      <c r="V210" s="358"/>
    </row>
    <row r="211" spans="1:22">
      <c r="A211" s="347"/>
      <c r="B211" s="348"/>
      <c r="C211" s="349"/>
      <c r="D211" s="350"/>
      <c r="E211" s="348"/>
      <c r="F211" s="348"/>
      <c r="G211" s="351"/>
      <c r="H211" s="359"/>
      <c r="I211" s="349"/>
      <c r="J211" s="353"/>
      <c r="K211" s="350"/>
      <c r="L211" s="354"/>
      <c r="M211" s="355"/>
      <c r="N211" s="356"/>
      <c r="O211" s="354"/>
      <c r="P211" s="355"/>
      <c r="Q211" s="356"/>
      <c r="R211" s="357"/>
      <c r="S211" s="355"/>
      <c r="T211" s="356"/>
      <c r="V211" s="358"/>
    </row>
    <row r="212" spans="1:22">
      <c r="A212" s="347"/>
      <c r="B212" s="348"/>
      <c r="C212" s="349"/>
      <c r="D212" s="350"/>
      <c r="E212" s="348"/>
      <c r="F212" s="348"/>
      <c r="G212" s="351"/>
      <c r="H212" s="359"/>
      <c r="I212" s="349"/>
      <c r="J212" s="353"/>
      <c r="K212" s="350"/>
      <c r="L212" s="354"/>
      <c r="M212" s="355"/>
      <c r="N212" s="356"/>
      <c r="O212" s="354"/>
      <c r="P212" s="355"/>
      <c r="Q212" s="356"/>
      <c r="R212" s="357"/>
      <c r="S212" s="355"/>
      <c r="T212" s="356"/>
      <c r="V212" s="358"/>
    </row>
    <row r="213" spans="1:22">
      <c r="A213" s="347"/>
      <c r="B213" s="348"/>
      <c r="C213" s="349"/>
      <c r="D213" s="350"/>
      <c r="E213" s="348"/>
      <c r="F213" s="348"/>
      <c r="G213" s="351"/>
      <c r="H213" s="359"/>
      <c r="I213" s="349"/>
      <c r="J213" s="353"/>
      <c r="K213" s="350"/>
      <c r="L213" s="354"/>
      <c r="M213" s="355"/>
      <c r="N213" s="356"/>
      <c r="O213" s="354"/>
      <c r="P213" s="355"/>
      <c r="Q213" s="356"/>
      <c r="R213" s="357"/>
      <c r="S213" s="355"/>
      <c r="T213" s="356"/>
      <c r="V213" s="358"/>
    </row>
    <row r="214" spans="1:22">
      <c r="A214" s="347"/>
      <c r="B214" s="348"/>
      <c r="C214" s="349"/>
      <c r="D214" s="350"/>
      <c r="E214" s="348"/>
      <c r="F214" s="348"/>
      <c r="G214" s="351"/>
      <c r="H214" s="359"/>
      <c r="I214" s="349"/>
      <c r="J214" s="353"/>
      <c r="K214" s="350"/>
      <c r="L214" s="354"/>
      <c r="M214" s="355"/>
      <c r="N214" s="356"/>
      <c r="O214" s="354"/>
      <c r="P214" s="355"/>
      <c r="Q214" s="356"/>
      <c r="R214" s="357"/>
      <c r="S214" s="355"/>
      <c r="T214" s="356"/>
      <c r="V214" s="358"/>
    </row>
    <row r="215" spans="1:22">
      <c r="A215" s="347"/>
      <c r="B215" s="348"/>
      <c r="C215" s="349"/>
      <c r="D215" s="350"/>
      <c r="E215" s="348"/>
      <c r="F215" s="348"/>
      <c r="G215" s="351"/>
      <c r="H215" s="359"/>
      <c r="I215" s="349"/>
      <c r="J215" s="353"/>
      <c r="K215" s="350"/>
      <c r="L215" s="354"/>
      <c r="M215" s="355"/>
      <c r="N215" s="356"/>
      <c r="O215" s="354"/>
      <c r="P215" s="355"/>
      <c r="Q215" s="356"/>
      <c r="R215" s="357"/>
      <c r="S215" s="355"/>
      <c r="T215" s="356"/>
      <c r="V215" s="358"/>
    </row>
    <row r="216" spans="1:22">
      <c r="A216" s="347"/>
      <c r="B216" s="348"/>
      <c r="C216" s="349"/>
      <c r="D216" s="350"/>
      <c r="E216" s="348"/>
      <c r="F216" s="348"/>
      <c r="G216" s="351"/>
      <c r="H216" s="359"/>
      <c r="I216" s="349"/>
      <c r="J216" s="353"/>
      <c r="K216" s="350"/>
      <c r="L216" s="354"/>
      <c r="M216" s="355"/>
      <c r="N216" s="356"/>
      <c r="O216" s="354"/>
      <c r="P216" s="355"/>
      <c r="Q216" s="356"/>
      <c r="R216" s="357"/>
      <c r="S216" s="355"/>
      <c r="T216" s="356"/>
      <c r="V216" s="358"/>
    </row>
    <row r="217" spans="1:22">
      <c r="A217" s="347"/>
      <c r="B217" s="348"/>
      <c r="C217" s="349"/>
      <c r="D217" s="350"/>
      <c r="E217" s="348"/>
      <c r="F217" s="348"/>
      <c r="G217" s="351"/>
      <c r="H217" s="359"/>
      <c r="I217" s="349"/>
      <c r="J217" s="353"/>
      <c r="K217" s="350"/>
      <c r="L217" s="354"/>
      <c r="M217" s="355"/>
      <c r="N217" s="356"/>
      <c r="O217" s="354"/>
      <c r="P217" s="355"/>
      <c r="Q217" s="356"/>
      <c r="R217" s="357"/>
      <c r="S217" s="355"/>
      <c r="T217" s="356"/>
      <c r="V217" s="358"/>
    </row>
    <row r="218" spans="1:22">
      <c r="A218" s="347"/>
      <c r="B218" s="348"/>
      <c r="C218" s="349"/>
      <c r="D218" s="350"/>
      <c r="E218" s="348"/>
      <c r="F218" s="348"/>
      <c r="G218" s="351"/>
      <c r="H218" s="359"/>
      <c r="I218" s="349"/>
      <c r="J218" s="353"/>
      <c r="K218" s="350"/>
      <c r="L218" s="354"/>
      <c r="M218" s="355"/>
      <c r="N218" s="356"/>
      <c r="O218" s="354"/>
      <c r="P218" s="355"/>
      <c r="Q218" s="356"/>
      <c r="R218" s="357"/>
      <c r="S218" s="355"/>
      <c r="T218" s="356"/>
      <c r="V218" s="358"/>
    </row>
    <row r="219" spans="1:22">
      <c r="A219" s="347"/>
      <c r="B219" s="348"/>
      <c r="C219" s="349"/>
      <c r="D219" s="350"/>
      <c r="E219" s="348"/>
      <c r="F219" s="348"/>
      <c r="G219" s="351"/>
      <c r="H219" s="359"/>
      <c r="I219" s="349"/>
      <c r="J219" s="353"/>
      <c r="K219" s="350"/>
      <c r="L219" s="354"/>
      <c r="M219" s="355"/>
      <c r="N219" s="356"/>
      <c r="O219" s="354"/>
      <c r="P219" s="355"/>
      <c r="Q219" s="356"/>
      <c r="R219" s="357"/>
      <c r="S219" s="355"/>
      <c r="T219" s="356"/>
      <c r="V219" s="358"/>
    </row>
    <row r="220" spans="1:22">
      <c r="A220" s="347"/>
      <c r="B220" s="348"/>
      <c r="C220" s="349"/>
      <c r="D220" s="350"/>
      <c r="E220" s="348"/>
      <c r="F220" s="348"/>
      <c r="G220" s="351"/>
      <c r="H220" s="359"/>
      <c r="I220" s="349"/>
      <c r="J220" s="353"/>
      <c r="K220" s="350"/>
      <c r="L220" s="354"/>
      <c r="M220" s="355"/>
      <c r="N220" s="356"/>
      <c r="O220" s="354"/>
      <c r="P220" s="355"/>
      <c r="Q220" s="356"/>
      <c r="R220" s="357"/>
      <c r="S220" s="355"/>
      <c r="T220" s="356"/>
      <c r="V220" s="358"/>
    </row>
    <row r="221" spans="1:22">
      <c r="A221" s="347"/>
      <c r="B221" s="348"/>
      <c r="C221" s="349"/>
      <c r="D221" s="350"/>
      <c r="E221" s="348"/>
      <c r="F221" s="348"/>
      <c r="G221" s="351"/>
      <c r="H221" s="359"/>
      <c r="I221" s="349"/>
      <c r="J221" s="353"/>
      <c r="K221" s="350"/>
      <c r="L221" s="354"/>
      <c r="M221" s="355"/>
      <c r="N221" s="356"/>
      <c r="O221" s="354"/>
      <c r="P221" s="355"/>
      <c r="Q221" s="356"/>
      <c r="R221" s="357"/>
      <c r="S221" s="355"/>
      <c r="T221" s="356"/>
      <c r="V221" s="358"/>
    </row>
    <row r="222" spans="1:22">
      <c r="A222" s="347"/>
      <c r="B222" s="348"/>
      <c r="C222" s="349"/>
      <c r="D222" s="350"/>
      <c r="E222" s="348"/>
      <c r="F222" s="348"/>
      <c r="G222" s="351"/>
      <c r="H222" s="359"/>
      <c r="I222" s="349"/>
      <c r="J222" s="353"/>
      <c r="K222" s="350"/>
      <c r="L222" s="354"/>
      <c r="M222" s="355"/>
      <c r="N222" s="356"/>
      <c r="O222" s="354"/>
      <c r="P222" s="355"/>
      <c r="Q222" s="356"/>
      <c r="R222" s="357"/>
      <c r="S222" s="355"/>
      <c r="T222" s="356"/>
      <c r="V222" s="358"/>
    </row>
    <row r="223" spans="1:22">
      <c r="A223" s="347"/>
      <c r="B223" s="348"/>
      <c r="C223" s="349"/>
      <c r="D223" s="350"/>
      <c r="E223" s="348"/>
      <c r="F223" s="348"/>
      <c r="G223" s="351"/>
      <c r="H223" s="359"/>
      <c r="I223" s="349"/>
      <c r="J223" s="353"/>
      <c r="K223" s="350"/>
      <c r="L223" s="354"/>
      <c r="M223" s="355"/>
      <c r="N223" s="356"/>
      <c r="O223" s="354"/>
      <c r="P223" s="355"/>
      <c r="Q223" s="356"/>
      <c r="R223" s="357"/>
      <c r="S223" s="355"/>
      <c r="T223" s="356"/>
      <c r="V223" s="358"/>
    </row>
    <row r="224" spans="1:22">
      <c r="A224" s="347"/>
      <c r="B224" s="348"/>
      <c r="C224" s="349"/>
      <c r="D224" s="350"/>
      <c r="E224" s="348"/>
      <c r="F224" s="348"/>
      <c r="G224" s="351"/>
      <c r="H224" s="359"/>
      <c r="I224" s="349"/>
      <c r="J224" s="353"/>
      <c r="K224" s="350"/>
      <c r="L224" s="354"/>
      <c r="M224" s="355"/>
      <c r="N224" s="356"/>
      <c r="O224" s="354"/>
      <c r="P224" s="355"/>
      <c r="Q224" s="356"/>
      <c r="R224" s="357"/>
      <c r="S224" s="355"/>
      <c r="T224" s="356"/>
      <c r="V224" s="358"/>
    </row>
    <row r="225" spans="1:22">
      <c r="A225" s="347"/>
      <c r="B225" s="348"/>
      <c r="C225" s="349"/>
      <c r="D225" s="350"/>
      <c r="E225" s="348"/>
      <c r="F225" s="348"/>
      <c r="G225" s="351"/>
      <c r="H225" s="359"/>
      <c r="I225" s="349"/>
      <c r="J225" s="353"/>
      <c r="K225" s="350"/>
      <c r="L225" s="354"/>
      <c r="M225" s="355"/>
      <c r="N225" s="356"/>
      <c r="O225" s="354"/>
      <c r="P225" s="355"/>
      <c r="Q225" s="356"/>
      <c r="R225" s="357"/>
      <c r="S225" s="355"/>
      <c r="T225" s="356"/>
      <c r="V225" s="358"/>
    </row>
    <row r="226" spans="1:22">
      <c r="A226" s="347"/>
      <c r="B226" s="348"/>
      <c r="C226" s="349"/>
      <c r="D226" s="350"/>
      <c r="E226" s="348"/>
      <c r="F226" s="348"/>
      <c r="G226" s="351"/>
      <c r="H226" s="359"/>
      <c r="I226" s="349"/>
      <c r="J226" s="353"/>
      <c r="K226" s="350"/>
      <c r="L226" s="354"/>
      <c r="M226" s="355"/>
      <c r="N226" s="356"/>
      <c r="O226" s="354"/>
      <c r="P226" s="355"/>
      <c r="Q226" s="356"/>
      <c r="R226" s="357"/>
      <c r="S226" s="355"/>
      <c r="T226" s="356"/>
      <c r="V226" s="358"/>
    </row>
    <row r="227" spans="1:22">
      <c r="A227" s="347"/>
      <c r="B227" s="348"/>
      <c r="C227" s="349"/>
      <c r="D227" s="350"/>
      <c r="E227" s="348"/>
      <c r="F227" s="348"/>
      <c r="G227" s="351"/>
      <c r="H227" s="359"/>
      <c r="I227" s="349"/>
      <c r="J227" s="353"/>
      <c r="K227" s="350"/>
      <c r="L227" s="354"/>
      <c r="M227" s="355"/>
      <c r="N227" s="356"/>
      <c r="O227" s="354"/>
      <c r="P227" s="355"/>
      <c r="Q227" s="356"/>
      <c r="R227" s="357"/>
      <c r="S227" s="355"/>
      <c r="T227" s="356"/>
      <c r="V227" s="358"/>
    </row>
    <row r="228" spans="1:22">
      <c r="A228" s="347"/>
      <c r="B228" s="348"/>
      <c r="C228" s="349"/>
      <c r="D228" s="350"/>
      <c r="E228" s="348"/>
      <c r="F228" s="348"/>
      <c r="G228" s="351"/>
      <c r="H228" s="359"/>
      <c r="I228" s="349"/>
      <c r="J228" s="353"/>
      <c r="K228" s="350"/>
      <c r="L228" s="354"/>
      <c r="M228" s="355"/>
      <c r="N228" s="356"/>
      <c r="O228" s="354"/>
      <c r="P228" s="355"/>
      <c r="Q228" s="356"/>
      <c r="R228" s="357"/>
      <c r="S228" s="355"/>
      <c r="T228" s="356"/>
      <c r="V228" s="358"/>
    </row>
    <row r="229" spans="1:22">
      <c r="A229" s="347"/>
      <c r="B229" s="348"/>
      <c r="C229" s="349"/>
      <c r="D229" s="350"/>
      <c r="E229" s="348"/>
      <c r="F229" s="348"/>
      <c r="G229" s="351"/>
      <c r="H229" s="359"/>
      <c r="I229" s="349"/>
      <c r="J229" s="353"/>
      <c r="K229" s="350"/>
      <c r="L229" s="354"/>
      <c r="M229" s="355"/>
      <c r="N229" s="356"/>
      <c r="O229" s="354"/>
      <c r="P229" s="355"/>
      <c r="Q229" s="356"/>
      <c r="R229" s="357"/>
      <c r="S229" s="355"/>
      <c r="T229" s="356"/>
      <c r="V229" s="358"/>
    </row>
    <row r="230" spans="1:22">
      <c r="A230" s="347"/>
      <c r="B230" s="348"/>
      <c r="C230" s="349"/>
      <c r="D230" s="350"/>
      <c r="E230" s="348"/>
      <c r="F230" s="348"/>
      <c r="G230" s="351"/>
      <c r="H230" s="359"/>
      <c r="I230" s="349"/>
      <c r="J230" s="353"/>
      <c r="K230" s="350"/>
      <c r="L230" s="354"/>
      <c r="M230" s="355"/>
      <c r="N230" s="356"/>
      <c r="O230" s="354"/>
      <c r="P230" s="355"/>
      <c r="Q230" s="356"/>
      <c r="R230" s="357"/>
      <c r="S230" s="355"/>
      <c r="T230" s="356"/>
      <c r="V230" s="358"/>
    </row>
    <row r="231" spans="1:22">
      <c r="A231" s="347"/>
      <c r="B231" s="348"/>
      <c r="C231" s="349"/>
      <c r="D231" s="350"/>
      <c r="E231" s="348"/>
      <c r="F231" s="348"/>
      <c r="G231" s="351"/>
      <c r="H231" s="359"/>
      <c r="I231" s="349"/>
      <c r="J231" s="353"/>
      <c r="K231" s="350"/>
      <c r="L231" s="354"/>
      <c r="M231" s="355"/>
      <c r="N231" s="356"/>
      <c r="O231" s="354"/>
      <c r="P231" s="355"/>
      <c r="Q231" s="356"/>
      <c r="R231" s="357"/>
      <c r="S231" s="355"/>
      <c r="T231" s="356"/>
      <c r="V231" s="358"/>
    </row>
    <row r="232" spans="1:22">
      <c r="A232" s="347"/>
      <c r="B232" s="348"/>
      <c r="C232" s="349"/>
      <c r="D232" s="350"/>
      <c r="E232" s="348"/>
      <c r="F232" s="348"/>
      <c r="G232" s="351"/>
      <c r="H232" s="359"/>
      <c r="I232" s="349"/>
      <c r="J232" s="353"/>
      <c r="K232" s="350"/>
      <c r="L232" s="354"/>
      <c r="M232" s="355"/>
      <c r="N232" s="356"/>
      <c r="O232" s="354"/>
      <c r="P232" s="355"/>
      <c r="Q232" s="356"/>
      <c r="R232" s="357"/>
      <c r="S232" s="355"/>
      <c r="T232" s="356"/>
      <c r="V232" s="358"/>
    </row>
    <row r="233" spans="1:22">
      <c r="A233" s="347"/>
      <c r="B233" s="348"/>
      <c r="C233" s="349"/>
      <c r="D233" s="350"/>
      <c r="E233" s="348"/>
      <c r="F233" s="348"/>
      <c r="G233" s="351"/>
      <c r="H233" s="359"/>
      <c r="I233" s="349"/>
      <c r="J233" s="353"/>
      <c r="K233" s="350"/>
      <c r="L233" s="354"/>
      <c r="M233" s="355"/>
      <c r="N233" s="356"/>
      <c r="O233" s="354"/>
      <c r="P233" s="355"/>
      <c r="Q233" s="356"/>
      <c r="R233" s="357"/>
      <c r="S233" s="355"/>
      <c r="T233" s="356"/>
      <c r="V233" s="358"/>
    </row>
    <row r="234" spans="1:22">
      <c r="A234" s="347"/>
      <c r="B234" s="360"/>
      <c r="C234" s="361"/>
      <c r="D234" s="350"/>
      <c r="E234" s="348"/>
      <c r="F234" s="348"/>
      <c r="G234" s="351"/>
      <c r="H234" s="359"/>
      <c r="I234" s="349"/>
      <c r="J234" s="353"/>
      <c r="K234" s="350"/>
      <c r="L234" s="354"/>
      <c r="M234" s="355"/>
      <c r="N234" s="356"/>
      <c r="O234" s="354"/>
      <c r="P234" s="355"/>
      <c r="Q234" s="356"/>
      <c r="R234" s="357"/>
      <c r="S234" s="355"/>
      <c r="T234" s="356"/>
      <c r="V234" s="358"/>
    </row>
    <row r="235" spans="1:22">
      <c r="A235" s="347"/>
      <c r="B235" s="348"/>
      <c r="C235" s="349"/>
      <c r="D235" s="350"/>
      <c r="E235" s="348"/>
      <c r="F235" s="348"/>
      <c r="G235" s="351"/>
      <c r="H235" s="359"/>
      <c r="I235" s="349"/>
      <c r="J235" s="353"/>
      <c r="K235" s="350"/>
      <c r="L235" s="354"/>
      <c r="M235" s="355"/>
      <c r="N235" s="356"/>
      <c r="O235" s="354"/>
      <c r="P235" s="355"/>
      <c r="Q235" s="356"/>
      <c r="R235" s="357"/>
      <c r="S235" s="355"/>
      <c r="T235" s="356"/>
      <c r="V235" s="358"/>
    </row>
    <row r="236" spans="1:22">
      <c r="A236" s="347"/>
      <c r="B236" s="348"/>
      <c r="C236" s="349"/>
      <c r="D236" s="350"/>
      <c r="E236" s="348"/>
      <c r="F236" s="348"/>
      <c r="G236" s="351"/>
      <c r="H236" s="359"/>
      <c r="I236" s="349"/>
      <c r="J236" s="353"/>
      <c r="K236" s="350"/>
      <c r="L236" s="354"/>
      <c r="M236" s="355"/>
      <c r="N236" s="356"/>
      <c r="O236" s="354"/>
      <c r="P236" s="355"/>
      <c r="Q236" s="356"/>
      <c r="R236" s="357"/>
      <c r="S236" s="355"/>
      <c r="T236" s="356"/>
      <c r="V236" s="358"/>
    </row>
    <row r="237" spans="1:22">
      <c r="A237" s="347"/>
      <c r="B237" s="348"/>
      <c r="C237" s="349"/>
      <c r="D237" s="350"/>
      <c r="E237" s="348"/>
      <c r="F237" s="348"/>
      <c r="G237" s="351"/>
      <c r="H237" s="359"/>
      <c r="I237" s="349"/>
      <c r="J237" s="353"/>
      <c r="K237" s="350"/>
      <c r="L237" s="354"/>
      <c r="M237" s="355"/>
      <c r="N237" s="356"/>
      <c r="O237" s="354"/>
      <c r="P237" s="355"/>
      <c r="Q237" s="356"/>
      <c r="R237" s="357"/>
      <c r="S237" s="355"/>
      <c r="T237" s="356"/>
      <c r="V237" s="358"/>
    </row>
    <row r="238" spans="1:22">
      <c r="A238" s="347"/>
      <c r="B238" s="348"/>
      <c r="C238" s="349"/>
      <c r="D238" s="350"/>
      <c r="E238" s="348"/>
      <c r="F238" s="348"/>
      <c r="G238" s="351"/>
      <c r="H238" s="359"/>
      <c r="I238" s="349"/>
      <c r="J238" s="353"/>
      <c r="K238" s="350"/>
      <c r="L238" s="354"/>
      <c r="M238" s="355"/>
      <c r="N238" s="356"/>
      <c r="O238" s="354"/>
      <c r="P238" s="355"/>
      <c r="Q238" s="356"/>
      <c r="R238" s="357"/>
      <c r="S238" s="355"/>
      <c r="T238" s="356"/>
      <c r="V238" s="358"/>
    </row>
    <row r="239" spans="1:22">
      <c r="A239" s="347"/>
      <c r="B239" s="348"/>
      <c r="C239" s="349"/>
      <c r="D239" s="350"/>
      <c r="E239" s="348"/>
      <c r="F239" s="348"/>
      <c r="G239" s="351"/>
      <c r="H239" s="359"/>
      <c r="I239" s="349"/>
      <c r="J239" s="353"/>
      <c r="K239" s="350"/>
      <c r="L239" s="354"/>
      <c r="M239" s="355"/>
      <c r="N239" s="356"/>
      <c r="O239" s="354"/>
      <c r="P239" s="355"/>
      <c r="Q239" s="356"/>
      <c r="R239" s="357"/>
      <c r="S239" s="355"/>
      <c r="T239" s="356"/>
      <c r="V239" s="358"/>
    </row>
    <row r="240" spans="1:22">
      <c r="A240" s="347"/>
      <c r="B240" s="348"/>
      <c r="C240" s="349"/>
      <c r="D240" s="350"/>
      <c r="E240" s="348"/>
      <c r="F240" s="348"/>
      <c r="G240" s="351"/>
      <c r="H240" s="359"/>
      <c r="I240" s="349"/>
      <c r="J240" s="353"/>
      <c r="K240" s="350"/>
      <c r="L240" s="354"/>
      <c r="M240" s="355"/>
      <c r="N240" s="356"/>
      <c r="O240" s="354"/>
      <c r="P240" s="355"/>
      <c r="Q240" s="356"/>
      <c r="R240" s="357"/>
      <c r="S240" s="355"/>
      <c r="T240" s="356"/>
      <c r="V240" s="358"/>
    </row>
    <row r="241" spans="1:22">
      <c r="A241" s="347"/>
      <c r="B241" s="348"/>
      <c r="C241" s="349"/>
      <c r="D241" s="350"/>
      <c r="E241" s="348"/>
      <c r="F241" s="348"/>
      <c r="G241" s="351"/>
      <c r="H241" s="359"/>
      <c r="I241" s="349"/>
      <c r="J241" s="353"/>
      <c r="K241" s="350"/>
      <c r="L241" s="354"/>
      <c r="M241" s="355"/>
      <c r="N241" s="356"/>
      <c r="O241" s="354"/>
      <c r="P241" s="355"/>
      <c r="Q241" s="356"/>
      <c r="R241" s="357"/>
      <c r="S241" s="355"/>
      <c r="T241" s="356"/>
      <c r="V241" s="358"/>
    </row>
    <row r="242" spans="1:22">
      <c r="A242" s="347"/>
      <c r="B242" s="348"/>
      <c r="C242" s="349"/>
      <c r="D242" s="350"/>
      <c r="E242" s="348"/>
      <c r="F242" s="348"/>
      <c r="G242" s="351"/>
      <c r="H242" s="359"/>
      <c r="I242" s="349"/>
      <c r="J242" s="353"/>
      <c r="K242" s="350"/>
      <c r="L242" s="354"/>
      <c r="M242" s="355"/>
      <c r="N242" s="356"/>
      <c r="O242" s="354"/>
      <c r="P242" s="355"/>
      <c r="Q242" s="356"/>
      <c r="R242" s="357"/>
      <c r="S242" s="355"/>
      <c r="T242" s="356"/>
      <c r="V242" s="358"/>
    </row>
    <row r="243" spans="1:22">
      <c r="A243" s="347"/>
      <c r="B243" s="348"/>
      <c r="C243" s="349"/>
      <c r="D243" s="350"/>
      <c r="E243" s="348"/>
      <c r="F243" s="348"/>
      <c r="G243" s="351"/>
      <c r="H243" s="359"/>
      <c r="I243" s="349"/>
      <c r="J243" s="353"/>
      <c r="K243" s="350"/>
      <c r="L243" s="354"/>
      <c r="M243" s="355"/>
      <c r="N243" s="356"/>
      <c r="O243" s="354"/>
      <c r="P243" s="355"/>
      <c r="Q243" s="356"/>
      <c r="R243" s="357"/>
      <c r="S243" s="355"/>
      <c r="T243" s="356"/>
      <c r="V243" s="358"/>
    </row>
    <row r="244" spans="1:22">
      <c r="A244" s="347"/>
      <c r="B244" s="348"/>
      <c r="C244" s="349"/>
      <c r="D244" s="350"/>
      <c r="E244" s="348"/>
      <c r="F244" s="348"/>
      <c r="G244" s="351"/>
      <c r="H244" s="359"/>
      <c r="I244" s="349"/>
      <c r="J244" s="353"/>
      <c r="K244" s="350"/>
      <c r="L244" s="354"/>
      <c r="M244" s="355"/>
      <c r="N244" s="356"/>
      <c r="O244" s="354"/>
      <c r="P244" s="355"/>
      <c r="Q244" s="356"/>
      <c r="R244" s="357"/>
      <c r="S244" s="355"/>
      <c r="T244" s="356"/>
      <c r="V244" s="358"/>
    </row>
    <row r="245" spans="1:22">
      <c r="A245" s="347"/>
      <c r="B245" s="348"/>
      <c r="C245" s="349"/>
      <c r="D245" s="350"/>
      <c r="E245" s="348"/>
      <c r="F245" s="348"/>
      <c r="G245" s="351"/>
      <c r="H245" s="359"/>
      <c r="I245" s="349"/>
      <c r="J245" s="353"/>
      <c r="K245" s="350"/>
      <c r="L245" s="354"/>
      <c r="M245" s="355"/>
      <c r="N245" s="356"/>
      <c r="O245" s="354"/>
      <c r="P245" s="355"/>
      <c r="Q245" s="356"/>
      <c r="R245" s="357"/>
      <c r="S245" s="355"/>
      <c r="T245" s="356"/>
      <c r="V245" s="358"/>
    </row>
    <row r="246" spans="1:22">
      <c r="A246" s="347"/>
      <c r="B246" s="348"/>
      <c r="C246" s="349"/>
      <c r="D246" s="350"/>
      <c r="E246" s="348"/>
      <c r="F246" s="348"/>
      <c r="G246" s="351"/>
      <c r="H246" s="359"/>
      <c r="I246" s="349"/>
      <c r="J246" s="353"/>
      <c r="K246" s="350"/>
      <c r="L246" s="354"/>
      <c r="M246" s="355"/>
      <c r="N246" s="356"/>
      <c r="O246" s="354"/>
      <c r="P246" s="355"/>
      <c r="Q246" s="356"/>
      <c r="R246" s="357"/>
      <c r="S246" s="355"/>
      <c r="T246" s="356"/>
      <c r="V246" s="358"/>
    </row>
    <row r="247" spans="1:22">
      <c r="A247" s="347"/>
      <c r="B247" s="348"/>
      <c r="C247" s="349"/>
      <c r="D247" s="350"/>
      <c r="E247" s="348"/>
      <c r="F247" s="348"/>
      <c r="G247" s="351"/>
      <c r="H247" s="359"/>
      <c r="I247" s="349"/>
      <c r="J247" s="353"/>
      <c r="K247" s="350"/>
      <c r="L247" s="354"/>
      <c r="M247" s="355"/>
      <c r="N247" s="356"/>
      <c r="O247" s="354"/>
      <c r="P247" s="355"/>
      <c r="Q247" s="356"/>
      <c r="R247" s="357"/>
      <c r="S247" s="355"/>
      <c r="T247" s="356"/>
      <c r="V247" s="358"/>
    </row>
    <row r="248" spans="1:22">
      <c r="A248" s="347"/>
      <c r="B248" s="348"/>
      <c r="C248" s="349"/>
      <c r="D248" s="350"/>
      <c r="E248" s="348"/>
      <c r="F248" s="348"/>
      <c r="G248" s="351"/>
      <c r="H248" s="359"/>
      <c r="I248" s="349"/>
      <c r="J248" s="353"/>
      <c r="K248" s="350"/>
      <c r="L248" s="354"/>
      <c r="M248" s="355"/>
      <c r="N248" s="356"/>
      <c r="O248" s="354"/>
      <c r="P248" s="355"/>
      <c r="Q248" s="356"/>
      <c r="R248" s="357"/>
      <c r="S248" s="355"/>
      <c r="T248" s="356"/>
      <c r="V248" s="358"/>
    </row>
    <row r="249" spans="1:22">
      <c r="A249" s="347"/>
      <c r="B249" s="348"/>
      <c r="C249" s="349"/>
      <c r="D249" s="350"/>
      <c r="E249" s="348"/>
      <c r="F249" s="348"/>
      <c r="G249" s="351"/>
      <c r="H249" s="359"/>
      <c r="I249" s="349"/>
      <c r="J249" s="353"/>
      <c r="K249" s="350"/>
      <c r="L249" s="354"/>
      <c r="M249" s="355"/>
      <c r="N249" s="356"/>
      <c r="O249" s="354"/>
      <c r="P249" s="355"/>
      <c r="Q249" s="356"/>
      <c r="R249" s="357"/>
      <c r="S249" s="355"/>
      <c r="T249" s="356"/>
      <c r="V249" s="358"/>
    </row>
    <row r="250" spans="1:22">
      <c r="A250" s="347"/>
      <c r="B250" s="348"/>
      <c r="C250" s="349"/>
      <c r="D250" s="350"/>
      <c r="E250" s="348"/>
      <c r="F250" s="348"/>
      <c r="G250" s="351"/>
      <c r="H250" s="359"/>
      <c r="I250" s="349"/>
      <c r="J250" s="353"/>
      <c r="K250" s="350"/>
      <c r="L250" s="354"/>
      <c r="M250" s="355"/>
      <c r="N250" s="356"/>
      <c r="O250" s="354"/>
      <c r="P250" s="355"/>
      <c r="Q250" s="356"/>
      <c r="R250" s="357"/>
      <c r="S250" s="355"/>
      <c r="T250" s="356"/>
      <c r="V250" s="358"/>
    </row>
    <row r="251" spans="1:22">
      <c r="A251" s="347"/>
      <c r="B251" s="348"/>
      <c r="C251" s="349"/>
      <c r="D251" s="350"/>
      <c r="E251" s="348"/>
      <c r="F251" s="348"/>
      <c r="G251" s="351"/>
      <c r="H251" s="359"/>
      <c r="I251" s="349"/>
      <c r="J251" s="353"/>
      <c r="K251" s="350"/>
      <c r="L251" s="354"/>
      <c r="M251" s="355"/>
      <c r="N251" s="356"/>
      <c r="O251" s="354"/>
      <c r="P251" s="355"/>
      <c r="Q251" s="356"/>
      <c r="R251" s="357"/>
      <c r="S251" s="355"/>
      <c r="T251" s="356"/>
      <c r="V251" s="358"/>
    </row>
    <row r="252" spans="1:22">
      <c r="A252" s="347"/>
      <c r="B252" s="348"/>
      <c r="C252" s="349"/>
      <c r="D252" s="350"/>
      <c r="E252" s="348"/>
      <c r="F252" s="348"/>
      <c r="G252" s="351"/>
      <c r="H252" s="359"/>
      <c r="I252" s="349"/>
      <c r="J252" s="353"/>
      <c r="K252" s="350"/>
      <c r="L252" s="354"/>
      <c r="M252" s="355"/>
      <c r="N252" s="356"/>
      <c r="O252" s="354"/>
      <c r="P252" s="355"/>
      <c r="Q252" s="356"/>
      <c r="R252" s="357"/>
      <c r="S252" s="355"/>
      <c r="T252" s="356"/>
      <c r="V252" s="358"/>
    </row>
    <row r="253" spans="1:22">
      <c r="A253" s="347"/>
      <c r="B253" s="348"/>
      <c r="C253" s="349"/>
      <c r="D253" s="350"/>
      <c r="E253" s="348"/>
      <c r="F253" s="348"/>
      <c r="G253" s="351"/>
      <c r="H253" s="359"/>
      <c r="I253" s="349"/>
      <c r="J253" s="353"/>
      <c r="K253" s="350"/>
      <c r="L253" s="354"/>
      <c r="M253" s="355"/>
      <c r="N253" s="356"/>
      <c r="O253" s="354"/>
      <c r="P253" s="355"/>
      <c r="Q253" s="356"/>
      <c r="R253" s="357"/>
      <c r="S253" s="355"/>
      <c r="T253" s="356"/>
      <c r="V253" s="358"/>
    </row>
    <row r="254" spans="1:22">
      <c r="A254" s="347"/>
      <c r="B254" s="348"/>
      <c r="C254" s="349"/>
      <c r="D254" s="350"/>
      <c r="E254" s="348"/>
      <c r="F254" s="348"/>
      <c r="G254" s="351"/>
      <c r="H254" s="359"/>
      <c r="I254" s="349"/>
      <c r="J254" s="353"/>
      <c r="K254" s="350"/>
      <c r="L254" s="354"/>
      <c r="M254" s="355"/>
      <c r="N254" s="356"/>
      <c r="O254" s="354"/>
      <c r="P254" s="355"/>
      <c r="Q254" s="356"/>
      <c r="R254" s="357"/>
      <c r="S254" s="355"/>
      <c r="T254" s="356"/>
      <c r="V254" s="358"/>
    </row>
    <row r="255" spans="1:22">
      <c r="A255" s="347"/>
      <c r="B255" s="348"/>
      <c r="C255" s="349"/>
      <c r="D255" s="350"/>
      <c r="E255" s="348"/>
      <c r="F255" s="348"/>
      <c r="G255" s="351"/>
      <c r="H255" s="359"/>
      <c r="I255" s="349"/>
      <c r="J255" s="353"/>
      <c r="K255" s="350"/>
      <c r="L255" s="354"/>
      <c r="M255" s="355"/>
      <c r="N255" s="356"/>
      <c r="O255" s="354"/>
      <c r="P255" s="355"/>
      <c r="Q255" s="356"/>
      <c r="R255" s="357"/>
      <c r="S255" s="355"/>
      <c r="T255" s="356"/>
      <c r="V255" s="358"/>
    </row>
    <row r="256" spans="1:22">
      <c r="A256" s="347"/>
      <c r="B256" s="348"/>
      <c r="C256" s="349"/>
      <c r="D256" s="350"/>
      <c r="E256" s="348"/>
      <c r="F256" s="348"/>
      <c r="G256" s="351"/>
      <c r="H256" s="359"/>
      <c r="I256" s="349"/>
      <c r="J256" s="353"/>
      <c r="K256" s="350"/>
      <c r="L256" s="354"/>
      <c r="M256" s="355"/>
      <c r="N256" s="356"/>
      <c r="O256" s="354"/>
      <c r="P256" s="355"/>
      <c r="Q256" s="356"/>
      <c r="R256" s="357"/>
      <c r="S256" s="355"/>
      <c r="T256" s="356"/>
      <c r="V256" s="358"/>
    </row>
    <row r="257" spans="1:22">
      <c r="A257" s="347"/>
      <c r="B257" s="348"/>
      <c r="C257" s="349"/>
      <c r="D257" s="350"/>
      <c r="E257" s="348"/>
      <c r="F257" s="348"/>
      <c r="G257" s="351"/>
      <c r="H257" s="359"/>
      <c r="I257" s="349"/>
      <c r="J257" s="353"/>
      <c r="K257" s="350"/>
      <c r="L257" s="354"/>
      <c r="M257" s="355"/>
      <c r="N257" s="356"/>
      <c r="O257" s="354"/>
      <c r="P257" s="355"/>
      <c r="Q257" s="356"/>
      <c r="R257" s="357"/>
      <c r="S257" s="355"/>
      <c r="T257" s="356"/>
      <c r="V257" s="358"/>
    </row>
    <row r="258" spans="1:22">
      <c r="A258" s="347"/>
      <c r="B258" s="348"/>
      <c r="C258" s="349"/>
      <c r="D258" s="350"/>
      <c r="E258" s="348"/>
      <c r="F258" s="348"/>
      <c r="G258" s="351"/>
      <c r="H258" s="359"/>
      <c r="I258" s="349"/>
      <c r="J258" s="353"/>
      <c r="K258" s="350"/>
      <c r="L258" s="354"/>
      <c r="M258" s="355"/>
      <c r="N258" s="356"/>
      <c r="O258" s="354"/>
      <c r="P258" s="355"/>
      <c r="Q258" s="356"/>
      <c r="R258" s="357"/>
      <c r="S258" s="355"/>
      <c r="T258" s="356"/>
      <c r="V258" s="358"/>
    </row>
    <row r="259" spans="1:22">
      <c r="A259" s="347"/>
      <c r="B259" s="348"/>
      <c r="C259" s="349"/>
      <c r="D259" s="350"/>
      <c r="E259" s="348"/>
      <c r="F259" s="348"/>
      <c r="G259" s="351"/>
      <c r="H259" s="359"/>
      <c r="I259" s="349"/>
      <c r="J259" s="353"/>
      <c r="K259" s="350"/>
      <c r="L259" s="354"/>
      <c r="M259" s="355"/>
      <c r="N259" s="356"/>
      <c r="O259" s="354"/>
      <c r="P259" s="355"/>
      <c r="Q259" s="356"/>
      <c r="R259" s="357"/>
      <c r="S259" s="355"/>
      <c r="T259" s="356"/>
      <c r="V259" s="358"/>
    </row>
    <row r="260" spans="1:22">
      <c r="A260" s="347"/>
      <c r="B260" s="348"/>
      <c r="C260" s="349"/>
      <c r="D260" s="350"/>
      <c r="E260" s="348"/>
      <c r="F260" s="348"/>
      <c r="G260" s="351"/>
      <c r="H260" s="359"/>
      <c r="I260" s="349"/>
      <c r="J260" s="353"/>
      <c r="K260" s="350"/>
      <c r="L260" s="354"/>
      <c r="M260" s="355"/>
      <c r="N260" s="356"/>
      <c r="O260" s="354"/>
      <c r="P260" s="355"/>
      <c r="Q260" s="356"/>
      <c r="R260" s="357"/>
      <c r="S260" s="355"/>
      <c r="T260" s="356"/>
      <c r="V260" s="358"/>
    </row>
    <row r="261" spans="1:22">
      <c r="A261" s="347"/>
      <c r="B261" s="348"/>
      <c r="C261" s="349"/>
      <c r="D261" s="350"/>
      <c r="E261" s="348"/>
      <c r="F261" s="348"/>
      <c r="G261" s="351"/>
      <c r="H261" s="359"/>
      <c r="I261" s="349"/>
      <c r="J261" s="353"/>
      <c r="K261" s="350"/>
      <c r="L261" s="354"/>
      <c r="M261" s="355"/>
      <c r="N261" s="356"/>
      <c r="O261" s="354"/>
      <c r="P261" s="355"/>
      <c r="Q261" s="356"/>
      <c r="R261" s="357"/>
      <c r="S261" s="355"/>
      <c r="T261" s="356"/>
      <c r="V261" s="358"/>
    </row>
    <row r="262" spans="1:22">
      <c r="A262" s="347"/>
      <c r="B262" s="348"/>
      <c r="C262" s="349"/>
      <c r="D262" s="350"/>
      <c r="E262" s="348"/>
      <c r="F262" s="348"/>
      <c r="G262" s="351"/>
      <c r="H262" s="359"/>
      <c r="I262" s="349"/>
      <c r="J262" s="353"/>
      <c r="K262" s="350"/>
      <c r="L262" s="354"/>
      <c r="M262" s="355"/>
      <c r="N262" s="356"/>
      <c r="O262" s="354"/>
      <c r="P262" s="355"/>
      <c r="Q262" s="356"/>
      <c r="R262" s="357"/>
      <c r="S262" s="355"/>
      <c r="T262" s="356"/>
      <c r="V262" s="358"/>
    </row>
    <row r="263" spans="1:22">
      <c r="A263" s="347"/>
      <c r="B263" s="348"/>
      <c r="C263" s="349"/>
      <c r="D263" s="350"/>
      <c r="E263" s="348"/>
      <c r="F263" s="348"/>
      <c r="G263" s="351"/>
      <c r="H263" s="359"/>
      <c r="I263" s="349"/>
      <c r="J263" s="353"/>
      <c r="K263" s="350"/>
      <c r="L263" s="354"/>
      <c r="M263" s="355"/>
      <c r="N263" s="356"/>
      <c r="O263" s="354"/>
      <c r="P263" s="355"/>
      <c r="Q263" s="356"/>
      <c r="R263" s="357"/>
      <c r="S263" s="355"/>
      <c r="T263" s="356"/>
      <c r="V263" s="358"/>
    </row>
    <row r="264" spans="1:22">
      <c r="A264" s="347"/>
      <c r="B264" s="348"/>
      <c r="C264" s="349"/>
      <c r="D264" s="350"/>
      <c r="E264" s="348"/>
      <c r="F264" s="348"/>
      <c r="G264" s="351"/>
      <c r="H264" s="359"/>
      <c r="I264" s="349"/>
      <c r="J264" s="353"/>
      <c r="K264" s="350"/>
      <c r="L264" s="354"/>
      <c r="M264" s="355"/>
      <c r="N264" s="356"/>
      <c r="O264" s="354"/>
      <c r="P264" s="355"/>
      <c r="Q264" s="356"/>
      <c r="R264" s="357"/>
      <c r="S264" s="355"/>
      <c r="T264" s="356"/>
      <c r="V264" s="358"/>
    </row>
    <row r="265" spans="1:22">
      <c r="A265" s="347"/>
      <c r="B265" s="348"/>
      <c r="C265" s="349"/>
      <c r="D265" s="350"/>
      <c r="E265" s="348"/>
      <c r="F265" s="348"/>
      <c r="G265" s="351"/>
      <c r="H265" s="359"/>
      <c r="I265" s="349"/>
      <c r="J265" s="353"/>
      <c r="K265" s="350"/>
      <c r="L265" s="354"/>
      <c r="M265" s="355"/>
      <c r="N265" s="356"/>
      <c r="O265" s="354"/>
      <c r="P265" s="355"/>
      <c r="Q265" s="356"/>
      <c r="R265" s="357"/>
      <c r="S265" s="355"/>
      <c r="T265" s="356"/>
      <c r="V265" s="358"/>
    </row>
    <row r="266" spans="1:22">
      <c r="A266" s="347"/>
      <c r="B266" s="348"/>
      <c r="C266" s="349"/>
      <c r="D266" s="350"/>
      <c r="E266" s="348"/>
      <c r="F266" s="348"/>
      <c r="G266" s="351"/>
      <c r="H266" s="359"/>
      <c r="I266" s="349"/>
      <c r="J266" s="353"/>
      <c r="K266" s="350"/>
      <c r="L266" s="354"/>
      <c r="M266" s="355"/>
      <c r="N266" s="356"/>
      <c r="O266" s="354"/>
      <c r="P266" s="355"/>
      <c r="Q266" s="356"/>
      <c r="R266" s="357"/>
      <c r="S266" s="355"/>
      <c r="T266" s="356"/>
      <c r="V266" s="358"/>
    </row>
    <row r="267" spans="1:22">
      <c r="A267" s="347"/>
      <c r="B267" s="348"/>
      <c r="C267" s="349"/>
      <c r="D267" s="350"/>
      <c r="E267" s="348"/>
      <c r="F267" s="348"/>
      <c r="G267" s="351"/>
      <c r="H267" s="359"/>
      <c r="I267" s="349"/>
      <c r="J267" s="353"/>
      <c r="K267" s="350"/>
      <c r="L267" s="354"/>
      <c r="M267" s="355"/>
      <c r="N267" s="356"/>
      <c r="O267" s="354"/>
      <c r="P267" s="355"/>
      <c r="Q267" s="356"/>
      <c r="R267" s="357"/>
      <c r="S267" s="355"/>
      <c r="T267" s="356"/>
      <c r="V267" s="358"/>
    </row>
    <row r="268" spans="1:22">
      <c r="A268" s="347"/>
      <c r="B268" s="348"/>
      <c r="C268" s="349"/>
      <c r="D268" s="350"/>
      <c r="E268" s="348"/>
      <c r="F268" s="348"/>
      <c r="G268" s="351"/>
      <c r="H268" s="359"/>
      <c r="I268" s="349"/>
      <c r="J268" s="353"/>
      <c r="K268" s="350"/>
      <c r="L268" s="354"/>
      <c r="M268" s="355"/>
      <c r="N268" s="356"/>
      <c r="O268" s="354"/>
      <c r="P268" s="355"/>
      <c r="Q268" s="356"/>
      <c r="R268" s="357"/>
      <c r="S268" s="355"/>
      <c r="T268" s="356"/>
      <c r="V268" s="358"/>
    </row>
    <row r="269" spans="1:22">
      <c r="A269" s="347"/>
      <c r="B269" s="348"/>
      <c r="C269" s="349"/>
      <c r="D269" s="350"/>
      <c r="E269" s="348"/>
      <c r="F269" s="348"/>
      <c r="G269" s="351"/>
      <c r="H269" s="359"/>
      <c r="I269" s="349"/>
      <c r="J269" s="353"/>
      <c r="K269" s="350"/>
      <c r="L269" s="354"/>
      <c r="M269" s="355"/>
      <c r="N269" s="356"/>
      <c r="O269" s="354"/>
      <c r="P269" s="355"/>
      <c r="Q269" s="356"/>
      <c r="R269" s="357"/>
      <c r="S269" s="355"/>
      <c r="T269" s="356"/>
      <c r="V269" s="358"/>
    </row>
    <row r="270" spans="1:22">
      <c r="A270" s="347"/>
      <c r="B270" s="348"/>
      <c r="C270" s="349"/>
      <c r="D270" s="350"/>
      <c r="E270" s="348"/>
      <c r="F270" s="348"/>
      <c r="G270" s="351"/>
      <c r="H270" s="359"/>
      <c r="I270" s="349"/>
      <c r="J270" s="353"/>
      <c r="K270" s="350"/>
      <c r="L270" s="354"/>
      <c r="M270" s="355"/>
      <c r="N270" s="356"/>
      <c r="O270" s="354"/>
      <c r="P270" s="355"/>
      <c r="Q270" s="356"/>
      <c r="R270" s="357"/>
      <c r="S270" s="355"/>
      <c r="T270" s="356"/>
      <c r="V270" s="358"/>
    </row>
    <row r="271" spans="1:22">
      <c r="A271" s="347"/>
      <c r="B271" s="348"/>
      <c r="C271" s="349"/>
      <c r="D271" s="350"/>
      <c r="E271" s="348"/>
      <c r="F271" s="348"/>
      <c r="G271" s="351"/>
      <c r="H271" s="359"/>
      <c r="I271" s="349"/>
      <c r="J271" s="353"/>
      <c r="K271" s="350"/>
      <c r="L271" s="354"/>
      <c r="M271" s="355"/>
      <c r="N271" s="356"/>
      <c r="O271" s="354"/>
      <c r="P271" s="355"/>
      <c r="Q271" s="356"/>
      <c r="R271" s="357"/>
      <c r="S271" s="355"/>
      <c r="T271" s="356"/>
      <c r="V271" s="358"/>
    </row>
    <row r="272" spans="1:22">
      <c r="A272" s="347"/>
      <c r="B272" s="348"/>
      <c r="C272" s="349"/>
      <c r="D272" s="350"/>
      <c r="E272" s="348"/>
      <c r="F272" s="348"/>
      <c r="G272" s="351"/>
      <c r="H272" s="359"/>
      <c r="I272" s="349"/>
      <c r="J272" s="353"/>
      <c r="K272" s="350"/>
      <c r="L272" s="354"/>
      <c r="M272" s="355"/>
      <c r="N272" s="356"/>
      <c r="O272" s="354"/>
      <c r="P272" s="355"/>
      <c r="Q272" s="356"/>
      <c r="R272" s="357"/>
      <c r="S272" s="355"/>
      <c r="T272" s="356"/>
      <c r="V272" s="358"/>
    </row>
    <row r="273" spans="1:22">
      <c r="A273" s="347"/>
      <c r="B273" s="348"/>
      <c r="C273" s="349"/>
      <c r="D273" s="350"/>
      <c r="E273" s="348"/>
      <c r="F273" s="348"/>
      <c r="G273" s="351"/>
      <c r="H273" s="359"/>
      <c r="I273" s="349"/>
      <c r="J273" s="353"/>
      <c r="K273" s="350"/>
      <c r="L273" s="354"/>
      <c r="M273" s="355"/>
      <c r="N273" s="356"/>
      <c r="O273" s="354"/>
      <c r="P273" s="355"/>
      <c r="Q273" s="356"/>
      <c r="R273" s="357"/>
      <c r="S273" s="355"/>
      <c r="T273" s="356"/>
      <c r="V273" s="358"/>
    </row>
    <row r="274" spans="1:22">
      <c r="A274" s="347"/>
      <c r="B274" s="348"/>
      <c r="C274" s="349"/>
      <c r="D274" s="350"/>
      <c r="E274" s="348"/>
      <c r="F274" s="348"/>
      <c r="G274" s="351"/>
      <c r="H274" s="359"/>
      <c r="I274" s="349"/>
      <c r="J274" s="353"/>
      <c r="K274" s="350"/>
      <c r="L274" s="354"/>
      <c r="M274" s="355"/>
      <c r="N274" s="356"/>
      <c r="O274" s="354"/>
      <c r="P274" s="355"/>
      <c r="Q274" s="356"/>
      <c r="R274" s="357"/>
      <c r="S274" s="355"/>
      <c r="T274" s="356"/>
      <c r="V274" s="358"/>
    </row>
    <row r="275" spans="1:22">
      <c r="A275" s="347"/>
      <c r="B275" s="348"/>
      <c r="C275" s="349"/>
      <c r="D275" s="350"/>
      <c r="E275" s="348"/>
      <c r="F275" s="348"/>
      <c r="G275" s="351"/>
      <c r="H275" s="359"/>
      <c r="I275" s="349"/>
      <c r="J275" s="353"/>
      <c r="K275" s="350"/>
      <c r="L275" s="354"/>
      <c r="M275" s="355"/>
      <c r="N275" s="356"/>
      <c r="O275" s="354"/>
      <c r="P275" s="355"/>
      <c r="Q275" s="356"/>
      <c r="R275" s="357"/>
      <c r="S275" s="355"/>
      <c r="T275" s="356"/>
      <c r="V275" s="358"/>
    </row>
    <row r="276" spans="1:22">
      <c r="A276" s="347"/>
      <c r="B276" s="348"/>
      <c r="C276" s="349"/>
      <c r="D276" s="350"/>
      <c r="E276" s="348"/>
      <c r="F276" s="348"/>
      <c r="G276" s="351"/>
      <c r="H276" s="359"/>
      <c r="I276" s="349"/>
      <c r="J276" s="353"/>
      <c r="K276" s="350"/>
      <c r="L276" s="354"/>
      <c r="M276" s="355"/>
      <c r="N276" s="356"/>
      <c r="O276" s="354"/>
      <c r="P276" s="355"/>
      <c r="Q276" s="356"/>
      <c r="R276" s="357"/>
      <c r="S276" s="355"/>
      <c r="T276" s="356"/>
      <c r="V276" s="358"/>
    </row>
    <row r="277" spans="1:22">
      <c r="A277" s="347"/>
      <c r="B277" s="348"/>
      <c r="C277" s="349"/>
      <c r="D277" s="350"/>
      <c r="E277" s="348"/>
      <c r="F277" s="348"/>
      <c r="G277" s="351"/>
      <c r="H277" s="359"/>
      <c r="I277" s="349"/>
      <c r="J277" s="353"/>
      <c r="K277" s="350"/>
      <c r="L277" s="354"/>
      <c r="M277" s="355"/>
      <c r="N277" s="356"/>
      <c r="O277" s="354"/>
      <c r="P277" s="355"/>
      <c r="Q277" s="356"/>
      <c r="R277" s="357"/>
      <c r="S277" s="355"/>
      <c r="T277" s="356"/>
      <c r="V277" s="358"/>
    </row>
    <row r="278" spans="1:22">
      <c r="A278" s="347"/>
      <c r="B278" s="348"/>
      <c r="C278" s="349"/>
      <c r="D278" s="350"/>
      <c r="E278" s="348"/>
      <c r="F278" s="348"/>
      <c r="G278" s="351"/>
      <c r="H278" s="359"/>
      <c r="I278" s="349"/>
      <c r="J278" s="353"/>
      <c r="K278" s="350"/>
      <c r="L278" s="354"/>
      <c r="M278" s="355"/>
      <c r="N278" s="356"/>
      <c r="O278" s="354"/>
      <c r="P278" s="355"/>
      <c r="Q278" s="356"/>
      <c r="R278" s="357"/>
      <c r="S278" s="355"/>
      <c r="T278" s="356"/>
      <c r="V278" s="358"/>
    </row>
    <row r="279" spans="1:22">
      <c r="A279" s="347"/>
      <c r="B279" s="348"/>
      <c r="C279" s="349"/>
      <c r="D279" s="350"/>
      <c r="E279" s="348"/>
      <c r="F279" s="348"/>
      <c r="G279" s="351"/>
      <c r="H279" s="359"/>
      <c r="I279" s="349"/>
      <c r="J279" s="353"/>
      <c r="K279" s="350"/>
      <c r="L279" s="354"/>
      <c r="M279" s="355"/>
      <c r="N279" s="356"/>
      <c r="O279" s="354"/>
      <c r="P279" s="355"/>
      <c r="Q279" s="356"/>
      <c r="R279" s="357"/>
      <c r="S279" s="355"/>
      <c r="T279" s="356"/>
      <c r="V279" s="358"/>
    </row>
    <row r="280" spans="1:22">
      <c r="A280" s="347"/>
      <c r="B280" s="348"/>
      <c r="C280" s="349"/>
      <c r="D280" s="350"/>
      <c r="E280" s="348"/>
      <c r="F280" s="348"/>
      <c r="G280" s="351"/>
      <c r="H280" s="359"/>
      <c r="I280" s="349"/>
      <c r="J280" s="353"/>
      <c r="K280" s="350"/>
      <c r="L280" s="354"/>
      <c r="M280" s="355"/>
      <c r="N280" s="356"/>
      <c r="O280" s="354"/>
      <c r="P280" s="355"/>
      <c r="Q280" s="356"/>
      <c r="R280" s="357"/>
      <c r="S280" s="355"/>
      <c r="T280" s="356"/>
      <c r="V280" s="358"/>
    </row>
    <row r="281" spans="1:22">
      <c r="A281" s="347"/>
      <c r="B281" s="348"/>
      <c r="C281" s="349"/>
      <c r="D281" s="350"/>
      <c r="E281" s="348"/>
      <c r="F281" s="348"/>
      <c r="G281" s="351"/>
      <c r="H281" s="359"/>
      <c r="I281" s="349"/>
      <c r="J281" s="353"/>
      <c r="K281" s="350"/>
      <c r="L281" s="354"/>
      <c r="M281" s="355"/>
      <c r="N281" s="356"/>
      <c r="O281" s="354"/>
      <c r="P281" s="355"/>
      <c r="Q281" s="356"/>
      <c r="R281" s="357"/>
      <c r="S281" s="355"/>
      <c r="T281" s="356"/>
      <c r="V281" s="358"/>
    </row>
    <row r="282" spans="1:22">
      <c r="A282" s="347"/>
      <c r="B282" s="348"/>
      <c r="C282" s="349"/>
      <c r="D282" s="350"/>
      <c r="E282" s="348"/>
      <c r="F282" s="348"/>
      <c r="G282" s="351"/>
      <c r="H282" s="359"/>
      <c r="I282" s="349"/>
      <c r="J282" s="353"/>
      <c r="K282" s="350"/>
      <c r="L282" s="354"/>
      <c r="M282" s="355"/>
      <c r="N282" s="356"/>
      <c r="O282" s="354"/>
      <c r="P282" s="355"/>
      <c r="Q282" s="356"/>
      <c r="R282" s="357"/>
      <c r="S282" s="355"/>
      <c r="T282" s="356"/>
      <c r="V282" s="358"/>
    </row>
    <row r="283" spans="1:22">
      <c r="A283" s="347"/>
      <c r="B283" s="348"/>
      <c r="C283" s="349"/>
      <c r="D283" s="350"/>
      <c r="E283" s="348"/>
      <c r="F283" s="348"/>
      <c r="G283" s="351"/>
      <c r="H283" s="359"/>
      <c r="I283" s="349"/>
      <c r="J283" s="353"/>
      <c r="K283" s="350"/>
      <c r="L283" s="354"/>
      <c r="M283" s="355"/>
      <c r="N283" s="356"/>
      <c r="O283" s="354"/>
      <c r="P283" s="355"/>
      <c r="Q283" s="356"/>
      <c r="R283" s="357"/>
      <c r="S283" s="355"/>
      <c r="T283" s="356"/>
      <c r="V283" s="358"/>
    </row>
    <row r="284" spans="1:22">
      <c r="A284" s="347"/>
      <c r="B284" s="348"/>
      <c r="C284" s="349"/>
      <c r="D284" s="350"/>
      <c r="E284" s="348"/>
      <c r="F284" s="348"/>
      <c r="G284" s="351"/>
      <c r="H284" s="359"/>
      <c r="I284" s="349"/>
      <c r="J284" s="353"/>
      <c r="K284" s="350"/>
      <c r="L284" s="354"/>
      <c r="M284" s="355"/>
      <c r="N284" s="356"/>
      <c r="O284" s="354"/>
      <c r="P284" s="355"/>
      <c r="Q284" s="356"/>
      <c r="R284" s="357"/>
      <c r="S284" s="355"/>
      <c r="T284" s="356"/>
      <c r="V284" s="358"/>
    </row>
    <row r="285" spans="1:22">
      <c r="A285" s="347"/>
      <c r="B285" s="348"/>
      <c r="C285" s="349"/>
      <c r="D285" s="350"/>
      <c r="E285" s="348"/>
      <c r="F285" s="348"/>
      <c r="G285" s="351"/>
      <c r="H285" s="359"/>
      <c r="I285" s="349"/>
      <c r="J285" s="353"/>
      <c r="K285" s="350"/>
      <c r="L285" s="354"/>
      <c r="M285" s="355"/>
      <c r="N285" s="356"/>
      <c r="O285" s="354"/>
      <c r="P285" s="355"/>
      <c r="Q285" s="356"/>
      <c r="R285" s="357"/>
      <c r="S285" s="355"/>
      <c r="T285" s="356"/>
      <c r="V285" s="358"/>
    </row>
    <row r="286" spans="1:22">
      <c r="A286" s="347"/>
      <c r="B286" s="348"/>
      <c r="C286" s="349"/>
      <c r="D286" s="350"/>
      <c r="E286" s="348"/>
      <c r="F286" s="348"/>
      <c r="G286" s="351"/>
      <c r="H286" s="359"/>
      <c r="I286" s="349"/>
      <c r="J286" s="353"/>
      <c r="K286" s="350"/>
      <c r="L286" s="354"/>
      <c r="M286" s="355"/>
      <c r="N286" s="356"/>
      <c r="O286" s="354"/>
      <c r="P286" s="355"/>
      <c r="Q286" s="356"/>
      <c r="R286" s="357"/>
      <c r="S286" s="355"/>
      <c r="T286" s="356"/>
      <c r="V286" s="358"/>
    </row>
    <row r="287" spans="1:22">
      <c r="A287" s="347"/>
      <c r="B287" s="348"/>
      <c r="C287" s="349"/>
      <c r="D287" s="350"/>
      <c r="E287" s="348"/>
      <c r="F287" s="348"/>
      <c r="G287" s="351"/>
      <c r="H287" s="359"/>
      <c r="I287" s="349"/>
      <c r="J287" s="353"/>
      <c r="K287" s="350"/>
      <c r="L287" s="354"/>
      <c r="M287" s="355"/>
      <c r="N287" s="356"/>
      <c r="O287" s="354"/>
      <c r="P287" s="355"/>
      <c r="Q287" s="356"/>
      <c r="R287" s="357"/>
      <c r="S287" s="355"/>
      <c r="T287" s="356"/>
      <c r="V287" s="358"/>
    </row>
    <row r="288" spans="1:22">
      <c r="A288" s="347"/>
      <c r="B288" s="348"/>
      <c r="C288" s="349"/>
      <c r="D288" s="350"/>
      <c r="E288" s="348"/>
      <c r="F288" s="348"/>
      <c r="G288" s="351"/>
      <c r="H288" s="359"/>
      <c r="I288" s="349"/>
      <c r="J288" s="353"/>
      <c r="K288" s="350"/>
      <c r="L288" s="354"/>
      <c r="M288" s="355"/>
      <c r="N288" s="356"/>
      <c r="O288" s="354"/>
      <c r="P288" s="355"/>
      <c r="Q288" s="356"/>
      <c r="R288" s="357"/>
      <c r="S288" s="355"/>
      <c r="T288" s="356"/>
      <c r="V288" s="358"/>
    </row>
    <row r="289" spans="1:22">
      <c r="A289" s="347"/>
      <c r="B289" s="348"/>
      <c r="C289" s="349"/>
      <c r="D289" s="350"/>
      <c r="E289" s="348"/>
      <c r="F289" s="348"/>
      <c r="G289" s="351"/>
      <c r="H289" s="359"/>
      <c r="I289" s="349"/>
      <c r="J289" s="353"/>
      <c r="K289" s="350"/>
      <c r="L289" s="354"/>
      <c r="M289" s="355"/>
      <c r="N289" s="356"/>
      <c r="O289" s="354"/>
      <c r="P289" s="355"/>
      <c r="Q289" s="356"/>
      <c r="R289" s="357"/>
      <c r="S289" s="355"/>
      <c r="T289" s="356"/>
      <c r="V289" s="358"/>
    </row>
    <row r="290" spans="1:22">
      <c r="A290" s="347"/>
      <c r="B290" s="348"/>
      <c r="C290" s="349"/>
      <c r="D290" s="350"/>
      <c r="E290" s="348"/>
      <c r="F290" s="348"/>
      <c r="G290" s="351"/>
      <c r="H290" s="359"/>
      <c r="I290" s="349"/>
      <c r="J290" s="353"/>
      <c r="K290" s="350"/>
      <c r="L290" s="354"/>
      <c r="M290" s="355"/>
      <c r="N290" s="356"/>
      <c r="O290" s="354"/>
      <c r="P290" s="355"/>
      <c r="Q290" s="356"/>
      <c r="R290" s="357"/>
      <c r="S290" s="355"/>
      <c r="T290" s="356"/>
      <c r="V290" s="358"/>
    </row>
    <row r="291" spans="1:22">
      <c r="A291" s="347"/>
      <c r="B291" s="348"/>
      <c r="C291" s="349"/>
      <c r="D291" s="350"/>
      <c r="E291" s="348"/>
      <c r="F291" s="348"/>
      <c r="G291" s="351"/>
      <c r="H291" s="359"/>
      <c r="I291" s="349"/>
      <c r="J291" s="353"/>
      <c r="K291" s="350"/>
      <c r="L291" s="354"/>
      <c r="M291" s="355"/>
      <c r="N291" s="356"/>
      <c r="O291" s="354"/>
      <c r="P291" s="355"/>
      <c r="Q291" s="356"/>
      <c r="R291" s="357"/>
      <c r="S291" s="355"/>
      <c r="T291" s="356"/>
      <c r="V291" s="358"/>
    </row>
    <row r="292" spans="1:22">
      <c r="A292" s="347"/>
      <c r="B292" s="348"/>
      <c r="C292" s="349"/>
      <c r="D292" s="350"/>
      <c r="E292" s="348"/>
      <c r="F292" s="348"/>
      <c r="G292" s="351"/>
      <c r="H292" s="359"/>
      <c r="I292" s="349"/>
      <c r="J292" s="353"/>
      <c r="K292" s="350"/>
      <c r="L292" s="354"/>
      <c r="M292" s="355"/>
      <c r="N292" s="356"/>
      <c r="O292" s="354"/>
      <c r="P292" s="355"/>
      <c r="Q292" s="356"/>
      <c r="R292" s="357"/>
      <c r="S292" s="355"/>
      <c r="T292" s="356"/>
      <c r="V292" s="358"/>
    </row>
    <row r="293" spans="1:22">
      <c r="A293" s="347"/>
      <c r="B293" s="348"/>
      <c r="C293" s="349"/>
      <c r="D293" s="350"/>
      <c r="E293" s="348"/>
      <c r="F293" s="348"/>
      <c r="G293" s="351"/>
      <c r="H293" s="359"/>
      <c r="I293" s="349"/>
      <c r="J293" s="353"/>
      <c r="K293" s="350"/>
      <c r="L293" s="354"/>
      <c r="M293" s="355"/>
      <c r="N293" s="356"/>
      <c r="O293" s="354"/>
      <c r="P293" s="355"/>
      <c r="Q293" s="356"/>
      <c r="R293" s="357"/>
      <c r="S293" s="355"/>
      <c r="T293" s="356"/>
      <c r="V293" s="358"/>
    </row>
    <row r="294" spans="1:22">
      <c r="A294" s="347"/>
      <c r="B294" s="348"/>
      <c r="C294" s="349"/>
      <c r="D294" s="350"/>
      <c r="E294" s="348"/>
      <c r="F294" s="348"/>
      <c r="G294" s="351"/>
      <c r="H294" s="359"/>
      <c r="I294" s="349"/>
      <c r="J294" s="353"/>
      <c r="K294" s="350"/>
      <c r="L294" s="354"/>
      <c r="M294" s="355"/>
      <c r="N294" s="356"/>
      <c r="O294" s="354"/>
      <c r="P294" s="355"/>
      <c r="Q294" s="356"/>
      <c r="R294" s="357"/>
      <c r="S294" s="355"/>
      <c r="T294" s="356"/>
      <c r="V294" s="358"/>
    </row>
    <row r="295" spans="1:22">
      <c r="A295" s="347"/>
      <c r="B295" s="348"/>
      <c r="C295" s="349"/>
      <c r="D295" s="350"/>
      <c r="E295" s="348"/>
      <c r="F295" s="348"/>
      <c r="G295" s="351"/>
      <c r="H295" s="359"/>
      <c r="I295" s="349"/>
      <c r="J295" s="353"/>
      <c r="K295" s="350"/>
      <c r="L295" s="354"/>
      <c r="M295" s="355"/>
      <c r="N295" s="356"/>
      <c r="O295" s="354"/>
      <c r="P295" s="355"/>
      <c r="Q295" s="356"/>
      <c r="R295" s="357"/>
      <c r="S295" s="355"/>
      <c r="T295" s="356"/>
      <c r="V295" s="358"/>
    </row>
    <row r="296" spans="1:22">
      <c r="A296" s="347"/>
      <c r="B296" s="348"/>
      <c r="C296" s="349"/>
      <c r="D296" s="350"/>
      <c r="E296" s="348"/>
      <c r="F296" s="348"/>
      <c r="G296" s="351"/>
      <c r="H296" s="359"/>
      <c r="I296" s="349"/>
      <c r="J296" s="353"/>
      <c r="K296" s="350"/>
      <c r="L296" s="354"/>
      <c r="M296" s="355"/>
      <c r="N296" s="356"/>
      <c r="O296" s="354"/>
      <c r="P296" s="355"/>
      <c r="Q296" s="356"/>
      <c r="R296" s="357"/>
      <c r="S296" s="355"/>
      <c r="T296" s="356"/>
      <c r="V296" s="358"/>
    </row>
    <row r="297" spans="1:22">
      <c r="A297" s="347"/>
      <c r="B297" s="348"/>
      <c r="C297" s="349"/>
      <c r="D297" s="350"/>
      <c r="E297" s="348"/>
      <c r="F297" s="348"/>
      <c r="G297" s="351"/>
      <c r="H297" s="359"/>
      <c r="I297" s="349"/>
      <c r="J297" s="353"/>
      <c r="K297" s="350"/>
      <c r="L297" s="354"/>
      <c r="M297" s="355"/>
      <c r="N297" s="356"/>
      <c r="O297" s="354"/>
      <c r="P297" s="355"/>
      <c r="Q297" s="356"/>
      <c r="R297" s="357"/>
      <c r="S297" s="355"/>
      <c r="T297" s="356"/>
      <c r="V297" s="358"/>
    </row>
    <row r="298" spans="1:22">
      <c r="A298" s="347"/>
      <c r="B298" s="348"/>
      <c r="C298" s="349"/>
      <c r="D298" s="350"/>
      <c r="E298" s="348"/>
      <c r="F298" s="348"/>
      <c r="G298" s="351"/>
      <c r="H298" s="359"/>
      <c r="I298" s="349"/>
      <c r="J298" s="353"/>
      <c r="K298" s="350"/>
      <c r="L298" s="354"/>
      <c r="M298" s="355"/>
      <c r="N298" s="356"/>
      <c r="O298" s="354"/>
      <c r="P298" s="355"/>
      <c r="Q298" s="356"/>
      <c r="R298" s="357"/>
      <c r="S298" s="355"/>
      <c r="T298" s="356"/>
      <c r="V298" s="358"/>
    </row>
    <row r="299" spans="1:22">
      <c r="A299" s="347"/>
      <c r="B299" s="348"/>
      <c r="C299" s="349"/>
      <c r="D299" s="350"/>
      <c r="E299" s="348"/>
      <c r="F299" s="348"/>
      <c r="G299" s="351"/>
      <c r="H299" s="359"/>
      <c r="I299" s="349"/>
      <c r="J299" s="353"/>
      <c r="K299" s="350"/>
      <c r="L299" s="354"/>
      <c r="M299" s="355"/>
      <c r="N299" s="356"/>
      <c r="O299" s="354"/>
      <c r="P299" s="355"/>
      <c r="Q299" s="356"/>
      <c r="R299" s="357"/>
      <c r="S299" s="355"/>
      <c r="T299" s="356"/>
      <c r="V299" s="358"/>
    </row>
    <row r="300" spans="1:22">
      <c r="A300" s="347"/>
      <c r="B300" s="348"/>
      <c r="C300" s="349"/>
      <c r="D300" s="350"/>
      <c r="E300" s="348"/>
      <c r="F300" s="348"/>
      <c r="G300" s="351"/>
      <c r="H300" s="359"/>
      <c r="I300" s="349"/>
      <c r="J300" s="353"/>
      <c r="K300" s="350"/>
      <c r="L300" s="354"/>
      <c r="M300" s="355"/>
      <c r="N300" s="356"/>
      <c r="O300" s="354"/>
      <c r="P300" s="355"/>
      <c r="Q300" s="356"/>
      <c r="R300" s="357"/>
      <c r="S300" s="355"/>
      <c r="T300" s="356"/>
      <c r="V300" s="358"/>
    </row>
    <row r="301" spans="1:22">
      <c r="A301" s="347"/>
      <c r="B301" s="348"/>
      <c r="C301" s="349"/>
      <c r="D301" s="350"/>
      <c r="E301" s="348"/>
      <c r="F301" s="348"/>
      <c r="G301" s="351"/>
      <c r="H301" s="359"/>
      <c r="I301" s="349"/>
      <c r="J301" s="353"/>
      <c r="K301" s="350"/>
      <c r="L301" s="354"/>
      <c r="M301" s="355"/>
      <c r="N301" s="356"/>
      <c r="O301" s="354"/>
      <c r="P301" s="355"/>
      <c r="Q301" s="356"/>
      <c r="R301" s="357"/>
      <c r="S301" s="355"/>
      <c r="T301" s="356"/>
      <c r="V301" s="358"/>
    </row>
    <row r="302" spans="1:22">
      <c r="A302" s="347"/>
      <c r="B302" s="348"/>
      <c r="C302" s="349"/>
      <c r="D302" s="350"/>
      <c r="E302" s="348"/>
      <c r="F302" s="348"/>
      <c r="G302" s="351"/>
      <c r="H302" s="359"/>
      <c r="I302" s="349"/>
      <c r="J302" s="353"/>
      <c r="K302" s="350"/>
      <c r="L302" s="354"/>
      <c r="M302" s="355"/>
      <c r="N302" s="356"/>
      <c r="O302" s="354"/>
      <c r="P302" s="355"/>
      <c r="Q302" s="356"/>
      <c r="R302" s="357"/>
      <c r="S302" s="355"/>
      <c r="T302" s="356"/>
      <c r="V302" s="358"/>
    </row>
    <row r="303" spans="1:22">
      <c r="A303" s="347"/>
      <c r="B303" s="348"/>
      <c r="C303" s="349"/>
      <c r="D303" s="350"/>
      <c r="E303" s="348"/>
      <c r="F303" s="348"/>
      <c r="G303" s="351"/>
      <c r="H303" s="359"/>
      <c r="I303" s="349"/>
      <c r="J303" s="353"/>
      <c r="K303" s="350"/>
      <c r="L303" s="354"/>
      <c r="M303" s="355"/>
      <c r="N303" s="356"/>
      <c r="O303" s="354"/>
      <c r="P303" s="355"/>
      <c r="Q303" s="356"/>
      <c r="R303" s="357"/>
      <c r="S303" s="355"/>
      <c r="T303" s="356"/>
      <c r="V303" s="358"/>
    </row>
    <row r="304" spans="1:22">
      <c r="A304" s="347"/>
      <c r="B304" s="348"/>
      <c r="C304" s="349"/>
      <c r="D304" s="350"/>
      <c r="E304" s="348"/>
      <c r="F304" s="348"/>
      <c r="G304" s="351"/>
      <c r="H304" s="359"/>
      <c r="I304" s="349"/>
      <c r="J304" s="353"/>
      <c r="K304" s="350"/>
      <c r="L304" s="354"/>
      <c r="M304" s="355"/>
      <c r="N304" s="356"/>
      <c r="O304" s="354"/>
      <c r="P304" s="355"/>
      <c r="Q304" s="356"/>
      <c r="R304" s="357"/>
      <c r="S304" s="355"/>
      <c r="T304" s="356"/>
      <c r="V304" s="358"/>
    </row>
    <row r="305" spans="1:22">
      <c r="A305" s="347"/>
      <c r="B305" s="348"/>
      <c r="C305" s="349"/>
      <c r="D305" s="350"/>
      <c r="E305" s="348"/>
      <c r="F305" s="348"/>
      <c r="G305" s="351"/>
      <c r="H305" s="359"/>
      <c r="I305" s="349"/>
      <c r="J305" s="353"/>
      <c r="K305" s="350"/>
      <c r="L305" s="354"/>
      <c r="M305" s="355"/>
      <c r="N305" s="356"/>
      <c r="O305" s="354"/>
      <c r="P305" s="355"/>
      <c r="Q305" s="356"/>
      <c r="R305" s="357"/>
      <c r="S305" s="355"/>
      <c r="T305" s="356"/>
      <c r="V305" s="358"/>
    </row>
    <row r="306" spans="1:22">
      <c r="A306" s="347"/>
      <c r="B306" s="348"/>
      <c r="C306" s="349"/>
      <c r="D306" s="350"/>
      <c r="E306" s="348"/>
      <c r="F306" s="348"/>
      <c r="G306" s="351"/>
      <c r="H306" s="359"/>
      <c r="I306" s="349"/>
      <c r="J306" s="353"/>
      <c r="K306" s="350"/>
      <c r="L306" s="354"/>
      <c r="M306" s="355"/>
      <c r="N306" s="356"/>
      <c r="O306" s="354"/>
      <c r="P306" s="355"/>
      <c r="Q306" s="356"/>
      <c r="R306" s="357"/>
      <c r="S306" s="355"/>
      <c r="T306" s="356"/>
      <c r="V306" s="358"/>
    </row>
    <row r="307" spans="1:22">
      <c r="A307" s="347"/>
      <c r="B307" s="348"/>
      <c r="C307" s="349"/>
      <c r="D307" s="350"/>
      <c r="E307" s="348"/>
      <c r="F307" s="348"/>
      <c r="G307" s="351"/>
      <c r="H307" s="359"/>
      <c r="I307" s="349"/>
      <c r="J307" s="353"/>
      <c r="K307" s="350"/>
      <c r="L307" s="354"/>
      <c r="M307" s="355"/>
      <c r="N307" s="356"/>
      <c r="O307" s="354"/>
      <c r="P307" s="355"/>
      <c r="Q307" s="356"/>
      <c r="R307" s="357"/>
      <c r="S307" s="355"/>
      <c r="T307" s="356"/>
      <c r="V307" s="358"/>
    </row>
    <row r="308" spans="1:22">
      <c r="A308" s="347"/>
      <c r="B308" s="348"/>
      <c r="C308" s="349"/>
      <c r="D308" s="350"/>
      <c r="E308" s="348"/>
      <c r="F308" s="348"/>
      <c r="G308" s="351"/>
      <c r="H308" s="359"/>
      <c r="I308" s="349"/>
      <c r="J308" s="353"/>
      <c r="K308" s="350"/>
      <c r="L308" s="354"/>
      <c r="M308" s="355"/>
      <c r="N308" s="356"/>
      <c r="O308" s="354"/>
      <c r="P308" s="355"/>
      <c r="Q308" s="356"/>
      <c r="R308" s="357"/>
      <c r="S308" s="355"/>
      <c r="T308" s="356"/>
      <c r="V308" s="358"/>
    </row>
    <row r="309" spans="1:22">
      <c r="A309" s="347"/>
      <c r="B309" s="348"/>
      <c r="C309" s="349"/>
      <c r="D309" s="350"/>
      <c r="E309" s="348"/>
      <c r="F309" s="348"/>
      <c r="G309" s="351"/>
      <c r="H309" s="359"/>
      <c r="I309" s="349"/>
      <c r="J309" s="353"/>
      <c r="K309" s="350"/>
      <c r="L309" s="354"/>
      <c r="M309" s="355"/>
      <c r="N309" s="356"/>
      <c r="O309" s="354"/>
      <c r="P309" s="355"/>
      <c r="Q309" s="356"/>
      <c r="R309" s="357"/>
      <c r="S309" s="355"/>
      <c r="T309" s="356"/>
      <c r="V309" s="358"/>
    </row>
    <row r="310" spans="1:22">
      <c r="A310" s="347"/>
      <c r="B310" s="348"/>
      <c r="C310" s="349"/>
      <c r="D310" s="350"/>
      <c r="E310" s="348"/>
      <c r="F310" s="348"/>
      <c r="G310" s="351"/>
      <c r="H310" s="359"/>
      <c r="I310" s="349"/>
      <c r="J310" s="353"/>
      <c r="K310" s="350"/>
      <c r="L310" s="354"/>
      <c r="M310" s="355"/>
      <c r="N310" s="356"/>
      <c r="O310" s="354"/>
      <c r="P310" s="355"/>
      <c r="Q310" s="356"/>
      <c r="R310" s="357"/>
      <c r="S310" s="355"/>
      <c r="T310" s="356"/>
      <c r="V310" s="358"/>
    </row>
    <row r="311" spans="1:22">
      <c r="A311" s="347"/>
      <c r="B311" s="348"/>
      <c r="C311" s="349"/>
      <c r="D311" s="350"/>
      <c r="E311" s="348"/>
      <c r="F311" s="348"/>
      <c r="G311" s="351"/>
      <c r="H311" s="359"/>
      <c r="I311" s="349"/>
      <c r="J311" s="353"/>
      <c r="K311" s="350"/>
      <c r="L311" s="354"/>
      <c r="M311" s="355"/>
      <c r="N311" s="356"/>
      <c r="O311" s="354"/>
      <c r="P311" s="355"/>
      <c r="Q311" s="356"/>
      <c r="R311" s="357"/>
      <c r="S311" s="355"/>
      <c r="T311" s="356"/>
      <c r="V311" s="358"/>
    </row>
    <row r="312" spans="1:22">
      <c r="A312" s="347"/>
      <c r="B312" s="348"/>
      <c r="C312" s="349"/>
      <c r="D312" s="350"/>
      <c r="E312" s="348"/>
      <c r="F312" s="348"/>
      <c r="G312" s="351"/>
      <c r="H312" s="359"/>
      <c r="I312" s="349"/>
      <c r="J312" s="353"/>
      <c r="K312" s="350"/>
      <c r="L312" s="354"/>
      <c r="M312" s="355"/>
      <c r="N312" s="356"/>
      <c r="O312" s="354"/>
      <c r="P312" s="355"/>
      <c r="Q312" s="356"/>
      <c r="R312" s="357"/>
      <c r="S312" s="355"/>
      <c r="T312" s="356"/>
      <c r="V312" s="358"/>
    </row>
    <row r="313" spans="1:22">
      <c r="A313" s="347"/>
      <c r="B313" s="348"/>
      <c r="C313" s="349"/>
      <c r="D313" s="350"/>
      <c r="E313" s="348"/>
      <c r="F313" s="348"/>
      <c r="G313" s="351"/>
      <c r="H313" s="359"/>
      <c r="I313" s="349"/>
      <c r="J313" s="353"/>
      <c r="K313" s="350"/>
      <c r="L313" s="354"/>
      <c r="M313" s="355"/>
      <c r="N313" s="356"/>
      <c r="O313" s="354"/>
      <c r="P313" s="355"/>
      <c r="Q313" s="356"/>
      <c r="R313" s="357"/>
      <c r="S313" s="355"/>
      <c r="T313" s="356"/>
      <c r="V313" s="358"/>
    </row>
    <row r="314" spans="1:22">
      <c r="A314" s="347"/>
      <c r="B314" s="348"/>
      <c r="C314" s="349"/>
      <c r="D314" s="350"/>
      <c r="E314" s="348"/>
      <c r="F314" s="348"/>
      <c r="G314" s="351"/>
      <c r="H314" s="359"/>
      <c r="I314" s="349"/>
      <c r="J314" s="353"/>
      <c r="K314" s="350"/>
      <c r="L314" s="354"/>
      <c r="M314" s="355"/>
      <c r="N314" s="356"/>
      <c r="O314" s="354"/>
      <c r="P314" s="355"/>
      <c r="Q314" s="356"/>
      <c r="R314" s="357"/>
      <c r="S314" s="355"/>
      <c r="T314" s="356"/>
      <c r="V314" s="358"/>
    </row>
    <row r="315" spans="1:22">
      <c r="A315" s="347"/>
      <c r="B315" s="348"/>
      <c r="C315" s="349"/>
      <c r="D315" s="350"/>
      <c r="E315" s="348"/>
      <c r="F315" s="348"/>
      <c r="G315" s="351"/>
      <c r="H315" s="359"/>
      <c r="I315" s="349"/>
      <c r="J315" s="353"/>
      <c r="K315" s="350"/>
      <c r="L315" s="354"/>
      <c r="M315" s="355"/>
      <c r="N315" s="356"/>
      <c r="O315" s="354"/>
      <c r="P315" s="355"/>
      <c r="Q315" s="356"/>
      <c r="R315" s="357"/>
      <c r="S315" s="355"/>
      <c r="T315" s="356"/>
      <c r="V315" s="358"/>
    </row>
    <row r="316" spans="1:22">
      <c r="A316" s="347"/>
      <c r="B316" s="348"/>
      <c r="C316" s="349"/>
      <c r="D316" s="350"/>
      <c r="E316" s="348"/>
      <c r="F316" s="348"/>
      <c r="G316" s="351"/>
      <c r="H316" s="359"/>
      <c r="I316" s="349"/>
      <c r="J316" s="353"/>
      <c r="K316" s="350"/>
      <c r="L316" s="354"/>
      <c r="M316" s="355"/>
      <c r="N316" s="356"/>
      <c r="O316" s="354"/>
      <c r="P316" s="355"/>
      <c r="Q316" s="356"/>
      <c r="R316" s="357"/>
      <c r="S316" s="355"/>
      <c r="T316" s="356"/>
      <c r="V316" s="358"/>
    </row>
    <row r="317" spans="1:22">
      <c r="A317" s="347"/>
      <c r="B317" s="348"/>
      <c r="C317" s="349"/>
      <c r="D317" s="350"/>
      <c r="E317" s="348"/>
      <c r="F317" s="348"/>
      <c r="G317" s="351"/>
      <c r="H317" s="359"/>
      <c r="I317" s="349"/>
      <c r="J317" s="353"/>
      <c r="K317" s="350"/>
      <c r="L317" s="354"/>
      <c r="M317" s="355"/>
      <c r="N317" s="356"/>
      <c r="O317" s="354"/>
      <c r="P317" s="355"/>
      <c r="Q317" s="356"/>
      <c r="R317" s="357"/>
      <c r="S317" s="355"/>
      <c r="T317" s="356"/>
      <c r="V317" s="358"/>
    </row>
    <row r="318" spans="1:22">
      <c r="A318" s="347"/>
      <c r="B318" s="348"/>
      <c r="C318" s="349"/>
      <c r="D318" s="350"/>
      <c r="E318" s="348"/>
      <c r="F318" s="348"/>
      <c r="G318" s="351"/>
      <c r="H318" s="359"/>
      <c r="I318" s="349"/>
      <c r="J318" s="353"/>
      <c r="K318" s="350"/>
      <c r="L318" s="354"/>
      <c r="M318" s="355"/>
      <c r="N318" s="356"/>
      <c r="O318" s="354"/>
      <c r="P318" s="355"/>
      <c r="Q318" s="356"/>
      <c r="R318" s="357"/>
      <c r="S318" s="355"/>
      <c r="T318" s="356"/>
      <c r="V318" s="358"/>
    </row>
    <row r="319" spans="1:22">
      <c r="A319" s="347"/>
      <c r="B319" s="348"/>
      <c r="C319" s="349"/>
      <c r="D319" s="350"/>
      <c r="E319" s="348"/>
      <c r="F319" s="348"/>
      <c r="G319" s="351"/>
      <c r="H319" s="359"/>
      <c r="I319" s="349"/>
      <c r="J319" s="353"/>
      <c r="K319" s="350"/>
      <c r="L319" s="354"/>
      <c r="M319" s="355"/>
      <c r="N319" s="356"/>
      <c r="O319" s="354"/>
      <c r="P319" s="355"/>
      <c r="Q319" s="356"/>
      <c r="R319" s="357"/>
      <c r="S319" s="355"/>
      <c r="T319" s="356"/>
      <c r="V319" s="358"/>
    </row>
    <row r="320" spans="1:22">
      <c r="A320" s="347"/>
      <c r="B320" s="348"/>
      <c r="C320" s="349"/>
      <c r="D320" s="350"/>
      <c r="E320" s="348"/>
      <c r="F320" s="348"/>
      <c r="G320" s="351"/>
      <c r="H320" s="359"/>
      <c r="I320" s="349"/>
      <c r="J320" s="353"/>
      <c r="K320" s="350"/>
      <c r="L320" s="354"/>
      <c r="M320" s="355"/>
      <c r="N320" s="356"/>
      <c r="O320" s="354"/>
      <c r="P320" s="355"/>
      <c r="Q320" s="356"/>
      <c r="R320" s="357"/>
      <c r="S320" s="355"/>
      <c r="T320" s="356"/>
      <c r="V320" s="358"/>
    </row>
    <row r="321" spans="1:22">
      <c r="A321" s="347"/>
      <c r="B321" s="348"/>
      <c r="C321" s="349"/>
      <c r="D321" s="350"/>
      <c r="E321" s="348"/>
      <c r="F321" s="348"/>
      <c r="G321" s="351"/>
      <c r="H321" s="359"/>
      <c r="I321" s="349"/>
      <c r="J321" s="353"/>
      <c r="K321" s="350"/>
      <c r="L321" s="354"/>
      <c r="M321" s="355"/>
      <c r="N321" s="356"/>
      <c r="O321" s="354"/>
      <c r="P321" s="355"/>
      <c r="Q321" s="356"/>
      <c r="R321" s="357"/>
      <c r="S321" s="355"/>
      <c r="T321" s="356"/>
      <c r="V321" s="358"/>
    </row>
    <row r="322" spans="1:22">
      <c r="A322" s="347"/>
      <c r="B322" s="348"/>
      <c r="C322" s="349"/>
      <c r="D322" s="350"/>
      <c r="E322" s="348"/>
      <c r="F322" s="348"/>
      <c r="G322" s="351"/>
      <c r="H322" s="359"/>
      <c r="I322" s="349"/>
      <c r="J322" s="353"/>
      <c r="K322" s="350"/>
      <c r="L322" s="354"/>
      <c r="M322" s="355"/>
      <c r="N322" s="356"/>
      <c r="O322" s="354"/>
      <c r="P322" s="355"/>
      <c r="Q322" s="356"/>
      <c r="R322" s="357"/>
      <c r="S322" s="355"/>
      <c r="T322" s="356"/>
      <c r="V322" s="358"/>
    </row>
    <row r="323" spans="1:22">
      <c r="A323" s="347"/>
      <c r="B323" s="348"/>
      <c r="C323" s="349"/>
      <c r="D323" s="350"/>
      <c r="E323" s="348"/>
      <c r="F323" s="348"/>
      <c r="G323" s="351"/>
      <c r="H323" s="359"/>
      <c r="I323" s="349"/>
      <c r="J323" s="353"/>
      <c r="K323" s="350"/>
      <c r="L323" s="354"/>
      <c r="M323" s="355"/>
      <c r="N323" s="356"/>
      <c r="O323" s="354"/>
      <c r="P323" s="355"/>
      <c r="Q323" s="356"/>
      <c r="R323" s="357"/>
      <c r="S323" s="355"/>
      <c r="T323" s="356"/>
      <c r="V323" s="358"/>
    </row>
    <row r="324" spans="1:22">
      <c r="A324" s="347"/>
      <c r="B324" s="348"/>
      <c r="C324" s="349"/>
      <c r="D324" s="350"/>
      <c r="E324" s="348"/>
      <c r="F324" s="348"/>
      <c r="G324" s="351"/>
      <c r="H324" s="359"/>
      <c r="I324" s="349"/>
      <c r="J324" s="353"/>
      <c r="K324" s="350"/>
      <c r="L324" s="354"/>
      <c r="M324" s="355"/>
      <c r="N324" s="356"/>
      <c r="O324" s="354"/>
      <c r="P324" s="355"/>
      <c r="Q324" s="356"/>
      <c r="R324" s="357"/>
      <c r="S324" s="355"/>
      <c r="T324" s="356"/>
      <c r="V324" s="358"/>
    </row>
    <row r="325" spans="1:22">
      <c r="A325" s="347"/>
      <c r="B325" s="348"/>
      <c r="C325" s="349"/>
      <c r="D325" s="350"/>
      <c r="E325" s="348"/>
      <c r="F325" s="348"/>
      <c r="G325" s="351"/>
      <c r="H325" s="359"/>
      <c r="I325" s="349"/>
      <c r="J325" s="353"/>
      <c r="K325" s="350"/>
      <c r="L325" s="354"/>
      <c r="M325" s="355"/>
      <c r="N325" s="356"/>
      <c r="O325" s="354"/>
      <c r="P325" s="355"/>
      <c r="Q325" s="356"/>
      <c r="R325" s="357"/>
      <c r="S325" s="355"/>
      <c r="T325" s="356"/>
      <c r="V325" s="358"/>
    </row>
    <row r="326" spans="1:22">
      <c r="A326" s="347"/>
      <c r="B326" s="348"/>
      <c r="C326" s="349"/>
      <c r="D326" s="350"/>
      <c r="E326" s="348"/>
      <c r="F326" s="348"/>
      <c r="G326" s="351"/>
      <c r="H326" s="359"/>
      <c r="I326" s="349"/>
      <c r="J326" s="353"/>
      <c r="K326" s="350"/>
      <c r="L326" s="354"/>
      <c r="M326" s="355"/>
      <c r="N326" s="356"/>
      <c r="O326" s="354"/>
      <c r="P326" s="355"/>
      <c r="Q326" s="356"/>
      <c r="R326" s="357"/>
      <c r="S326" s="355"/>
      <c r="T326" s="356"/>
      <c r="V326" s="358"/>
    </row>
    <row r="327" spans="1:22">
      <c r="A327" s="347"/>
      <c r="B327" s="348"/>
      <c r="C327" s="349"/>
      <c r="D327" s="350"/>
      <c r="E327" s="348"/>
      <c r="F327" s="348"/>
      <c r="G327" s="351"/>
      <c r="H327" s="359"/>
      <c r="I327" s="349"/>
      <c r="J327" s="353"/>
      <c r="K327" s="350"/>
      <c r="L327" s="354"/>
      <c r="M327" s="355"/>
      <c r="N327" s="356"/>
      <c r="O327" s="354"/>
      <c r="P327" s="355"/>
      <c r="Q327" s="356"/>
      <c r="R327" s="357"/>
      <c r="S327" s="355"/>
      <c r="T327" s="356"/>
      <c r="V327" s="358"/>
    </row>
    <row r="328" spans="1:22">
      <c r="A328" s="347"/>
      <c r="B328" s="348"/>
      <c r="C328" s="349"/>
      <c r="D328" s="350"/>
      <c r="E328" s="348"/>
      <c r="F328" s="348"/>
      <c r="G328" s="351"/>
      <c r="H328" s="359"/>
      <c r="I328" s="349"/>
      <c r="J328" s="353"/>
      <c r="K328" s="350"/>
      <c r="L328" s="354"/>
      <c r="M328" s="355"/>
      <c r="N328" s="356"/>
      <c r="O328" s="354"/>
      <c r="P328" s="355"/>
      <c r="Q328" s="356"/>
      <c r="R328" s="357"/>
      <c r="S328" s="355"/>
      <c r="T328" s="356"/>
      <c r="V328" s="358"/>
    </row>
    <row r="329" spans="1:22">
      <c r="A329" s="347"/>
      <c r="B329" s="348"/>
      <c r="C329" s="349"/>
      <c r="D329" s="350"/>
      <c r="E329" s="348"/>
      <c r="F329" s="348"/>
      <c r="G329" s="351"/>
      <c r="H329" s="359"/>
      <c r="I329" s="349"/>
      <c r="J329" s="353"/>
      <c r="K329" s="350"/>
      <c r="L329" s="354"/>
      <c r="M329" s="355"/>
      <c r="N329" s="356"/>
      <c r="O329" s="354"/>
      <c r="P329" s="355"/>
      <c r="Q329" s="356"/>
      <c r="R329" s="357"/>
      <c r="S329" s="355"/>
      <c r="T329" s="356"/>
      <c r="V329" s="358"/>
    </row>
    <row r="330" spans="1:22">
      <c r="A330" s="347"/>
      <c r="B330" s="348"/>
      <c r="C330" s="349"/>
      <c r="D330" s="350"/>
      <c r="E330" s="348"/>
      <c r="F330" s="348"/>
      <c r="G330" s="351"/>
      <c r="H330" s="359"/>
      <c r="I330" s="349"/>
      <c r="J330" s="353"/>
      <c r="K330" s="350"/>
      <c r="L330" s="354"/>
      <c r="M330" s="355"/>
      <c r="N330" s="356"/>
      <c r="O330" s="354"/>
      <c r="P330" s="355"/>
      <c r="Q330" s="356"/>
      <c r="R330" s="357"/>
      <c r="S330" s="355"/>
      <c r="T330" s="356"/>
      <c r="V330" s="358"/>
    </row>
    <row r="331" spans="1:22">
      <c r="A331" s="347"/>
      <c r="B331" s="348"/>
      <c r="C331" s="349"/>
      <c r="D331" s="350"/>
      <c r="E331" s="348"/>
      <c r="F331" s="348"/>
      <c r="G331" s="351"/>
      <c r="H331" s="359"/>
      <c r="I331" s="349"/>
      <c r="J331" s="353"/>
      <c r="K331" s="350"/>
      <c r="L331" s="354"/>
      <c r="M331" s="355"/>
      <c r="N331" s="356"/>
      <c r="O331" s="354"/>
      <c r="P331" s="355"/>
      <c r="Q331" s="356"/>
      <c r="R331" s="357"/>
      <c r="S331" s="355"/>
      <c r="T331" s="356"/>
      <c r="V331" s="358"/>
    </row>
    <row r="332" spans="1:22">
      <c r="A332" s="347"/>
      <c r="B332" s="348"/>
      <c r="C332" s="349"/>
      <c r="D332" s="350"/>
      <c r="E332" s="348"/>
      <c r="F332" s="348"/>
      <c r="G332" s="351"/>
      <c r="H332" s="359"/>
      <c r="I332" s="349"/>
      <c r="J332" s="353"/>
      <c r="K332" s="350"/>
      <c r="L332" s="354"/>
      <c r="M332" s="355"/>
      <c r="N332" s="356"/>
      <c r="O332" s="354"/>
      <c r="P332" s="355"/>
      <c r="Q332" s="356"/>
      <c r="R332" s="357"/>
      <c r="S332" s="355"/>
      <c r="T332" s="356"/>
      <c r="V332" s="358"/>
    </row>
    <row r="333" spans="1:22">
      <c r="A333" s="347"/>
      <c r="B333" s="348"/>
      <c r="C333" s="349"/>
      <c r="D333" s="350"/>
      <c r="E333" s="348"/>
      <c r="F333" s="348"/>
      <c r="G333" s="351"/>
      <c r="H333" s="359"/>
      <c r="I333" s="349"/>
      <c r="J333" s="353"/>
      <c r="K333" s="350"/>
      <c r="L333" s="354"/>
      <c r="M333" s="355"/>
      <c r="N333" s="356"/>
      <c r="O333" s="354"/>
      <c r="P333" s="355"/>
      <c r="Q333" s="356"/>
      <c r="R333" s="357"/>
      <c r="S333" s="355"/>
      <c r="T333" s="356"/>
      <c r="V333" s="358"/>
    </row>
    <row r="334" spans="1:22">
      <c r="A334" s="347"/>
      <c r="B334" s="348"/>
      <c r="C334" s="349"/>
      <c r="D334" s="350"/>
      <c r="E334" s="348"/>
      <c r="F334" s="348"/>
      <c r="G334" s="351"/>
      <c r="H334" s="359"/>
      <c r="I334" s="349"/>
      <c r="J334" s="353"/>
      <c r="K334" s="350"/>
      <c r="L334" s="354"/>
      <c r="M334" s="355"/>
      <c r="N334" s="356"/>
      <c r="O334" s="354"/>
      <c r="P334" s="355"/>
      <c r="Q334" s="356"/>
      <c r="R334" s="357"/>
      <c r="S334" s="355"/>
      <c r="T334" s="356"/>
      <c r="V334" s="358"/>
    </row>
    <row r="335" spans="1:22">
      <c r="A335" s="347"/>
      <c r="B335" s="348"/>
      <c r="C335" s="349"/>
      <c r="D335" s="350"/>
      <c r="E335" s="348"/>
      <c r="F335" s="348"/>
      <c r="G335" s="351"/>
      <c r="H335" s="359"/>
      <c r="I335" s="349"/>
      <c r="J335" s="353"/>
      <c r="K335" s="350"/>
      <c r="L335" s="354"/>
      <c r="M335" s="355"/>
      <c r="N335" s="356"/>
      <c r="O335" s="354"/>
      <c r="P335" s="355"/>
      <c r="Q335" s="356"/>
      <c r="R335" s="357"/>
      <c r="S335" s="355"/>
      <c r="T335" s="356"/>
      <c r="V335" s="358"/>
    </row>
    <row r="336" spans="1:22">
      <c r="A336" s="347"/>
      <c r="B336" s="348"/>
      <c r="C336" s="349"/>
      <c r="D336" s="350"/>
      <c r="E336" s="348"/>
      <c r="F336" s="348"/>
      <c r="G336" s="351"/>
      <c r="H336" s="359"/>
      <c r="I336" s="349"/>
      <c r="J336" s="353"/>
      <c r="K336" s="350"/>
      <c r="L336" s="354"/>
      <c r="M336" s="355"/>
      <c r="N336" s="356"/>
      <c r="O336" s="354"/>
      <c r="P336" s="355"/>
      <c r="Q336" s="356"/>
      <c r="R336" s="357"/>
      <c r="S336" s="355"/>
      <c r="T336" s="356"/>
      <c r="V336" s="358"/>
    </row>
    <row r="337" spans="1:22">
      <c r="A337" s="347"/>
      <c r="B337" s="348"/>
      <c r="C337" s="349"/>
      <c r="D337" s="350"/>
      <c r="E337" s="348"/>
      <c r="F337" s="348"/>
      <c r="G337" s="351"/>
      <c r="H337" s="359"/>
      <c r="I337" s="349"/>
      <c r="J337" s="353"/>
      <c r="K337" s="350"/>
      <c r="L337" s="354"/>
      <c r="M337" s="355"/>
      <c r="N337" s="356"/>
      <c r="O337" s="354"/>
      <c r="P337" s="355"/>
      <c r="Q337" s="356"/>
      <c r="R337" s="357"/>
      <c r="S337" s="355"/>
      <c r="T337" s="356"/>
      <c r="V337" s="358"/>
    </row>
    <row r="338" spans="1:22">
      <c r="A338" s="347"/>
      <c r="B338" s="348"/>
      <c r="C338" s="349"/>
      <c r="D338" s="350"/>
      <c r="E338" s="348"/>
      <c r="F338" s="348"/>
      <c r="G338" s="351"/>
      <c r="H338" s="359"/>
      <c r="I338" s="349"/>
      <c r="J338" s="353"/>
      <c r="K338" s="350"/>
      <c r="L338" s="354"/>
      <c r="M338" s="355"/>
      <c r="N338" s="356"/>
      <c r="O338" s="354"/>
      <c r="P338" s="355"/>
      <c r="Q338" s="356"/>
      <c r="R338" s="357"/>
      <c r="S338" s="355"/>
      <c r="T338" s="356"/>
      <c r="V338" s="358"/>
    </row>
    <row r="339" spans="1:22">
      <c r="A339" s="347"/>
      <c r="B339" s="348"/>
      <c r="C339" s="349"/>
      <c r="D339" s="350"/>
      <c r="E339" s="348"/>
      <c r="F339" s="348"/>
      <c r="G339" s="351"/>
      <c r="H339" s="359"/>
      <c r="I339" s="349"/>
      <c r="J339" s="353"/>
      <c r="K339" s="350"/>
      <c r="L339" s="354"/>
      <c r="M339" s="355"/>
      <c r="N339" s="356"/>
      <c r="O339" s="354"/>
      <c r="P339" s="355"/>
      <c r="Q339" s="356"/>
      <c r="R339" s="357"/>
      <c r="S339" s="355"/>
      <c r="T339" s="356"/>
      <c r="V339" s="358"/>
    </row>
    <row r="340" spans="1:22">
      <c r="A340" s="347"/>
      <c r="B340" s="348"/>
      <c r="C340" s="349"/>
      <c r="D340" s="350"/>
      <c r="E340" s="348"/>
      <c r="F340" s="348"/>
      <c r="G340" s="351"/>
      <c r="H340" s="359"/>
      <c r="I340" s="349"/>
      <c r="J340" s="353"/>
      <c r="K340" s="350"/>
      <c r="L340" s="354"/>
      <c r="M340" s="355"/>
      <c r="N340" s="356"/>
      <c r="O340" s="354"/>
      <c r="P340" s="355"/>
      <c r="Q340" s="356"/>
      <c r="R340" s="357"/>
      <c r="S340" s="355"/>
      <c r="T340" s="356"/>
      <c r="V340" s="358"/>
    </row>
    <row r="341" spans="1:22">
      <c r="A341" s="347"/>
      <c r="B341" s="348"/>
      <c r="C341" s="349"/>
      <c r="D341" s="350"/>
      <c r="E341" s="348"/>
      <c r="F341" s="348"/>
      <c r="G341" s="351"/>
      <c r="H341" s="359"/>
      <c r="I341" s="349"/>
      <c r="J341" s="353"/>
      <c r="K341" s="350"/>
      <c r="L341" s="354"/>
      <c r="M341" s="355"/>
      <c r="N341" s="356"/>
      <c r="O341" s="354"/>
      <c r="P341" s="355"/>
      <c r="Q341" s="356"/>
      <c r="R341" s="357"/>
      <c r="S341" s="355"/>
      <c r="T341" s="356"/>
      <c r="V341" s="358"/>
    </row>
    <row r="342" spans="1:22">
      <c r="A342" s="347"/>
      <c r="B342" s="348"/>
      <c r="C342" s="349"/>
      <c r="D342" s="350"/>
      <c r="E342" s="348"/>
      <c r="F342" s="348"/>
      <c r="G342" s="351"/>
      <c r="H342" s="359"/>
      <c r="I342" s="349"/>
      <c r="J342" s="353"/>
      <c r="K342" s="350"/>
      <c r="L342" s="354"/>
      <c r="M342" s="355"/>
      <c r="N342" s="356"/>
      <c r="O342" s="354"/>
      <c r="P342" s="355"/>
      <c r="Q342" s="356"/>
      <c r="R342" s="357"/>
      <c r="S342" s="355"/>
      <c r="T342" s="356"/>
      <c r="V342" s="358"/>
    </row>
    <row r="343" spans="1:22">
      <c r="A343" s="347"/>
      <c r="B343" s="348"/>
      <c r="C343" s="349"/>
      <c r="D343" s="350"/>
      <c r="E343" s="348"/>
      <c r="F343" s="348"/>
      <c r="G343" s="351"/>
      <c r="H343" s="359"/>
      <c r="I343" s="349"/>
      <c r="J343" s="353"/>
      <c r="K343" s="350"/>
      <c r="L343" s="354"/>
      <c r="M343" s="355"/>
      <c r="N343" s="356"/>
      <c r="O343" s="354"/>
      <c r="P343" s="355"/>
      <c r="Q343" s="356"/>
      <c r="R343" s="357"/>
      <c r="S343" s="355"/>
      <c r="T343" s="356"/>
      <c r="V343" s="358"/>
    </row>
    <row r="344" spans="1:22">
      <c r="A344" s="347"/>
      <c r="B344" s="348"/>
      <c r="C344" s="349"/>
      <c r="D344" s="350"/>
      <c r="E344" s="348"/>
      <c r="F344" s="348"/>
      <c r="G344" s="351"/>
      <c r="H344" s="359"/>
      <c r="I344" s="349"/>
      <c r="J344" s="353"/>
      <c r="K344" s="350"/>
      <c r="L344" s="354"/>
      <c r="M344" s="355"/>
      <c r="N344" s="356"/>
      <c r="O344" s="354"/>
      <c r="P344" s="355"/>
      <c r="Q344" s="356"/>
      <c r="R344" s="357"/>
      <c r="S344" s="355"/>
      <c r="T344" s="356"/>
      <c r="V344" s="358"/>
    </row>
    <row r="345" spans="1:22">
      <c r="A345" s="347"/>
      <c r="B345" s="348"/>
      <c r="C345" s="349"/>
      <c r="D345" s="350"/>
      <c r="E345" s="348"/>
      <c r="F345" s="348"/>
      <c r="G345" s="351"/>
      <c r="H345" s="359"/>
      <c r="I345" s="349"/>
      <c r="J345" s="353"/>
      <c r="K345" s="350"/>
      <c r="L345" s="354"/>
      <c r="M345" s="355"/>
      <c r="N345" s="356"/>
      <c r="O345" s="354"/>
      <c r="P345" s="355"/>
      <c r="Q345" s="356"/>
      <c r="R345" s="357"/>
      <c r="S345" s="355"/>
      <c r="T345" s="356"/>
      <c r="V345" s="358"/>
    </row>
    <row r="346" spans="1:22">
      <c r="A346" s="347"/>
      <c r="B346" s="348"/>
      <c r="C346" s="349"/>
      <c r="D346" s="350"/>
      <c r="E346" s="348"/>
      <c r="F346" s="348"/>
      <c r="G346" s="351"/>
      <c r="H346" s="359"/>
      <c r="I346" s="349"/>
      <c r="J346" s="353"/>
      <c r="K346" s="350"/>
      <c r="L346" s="354"/>
      <c r="M346" s="355"/>
      <c r="N346" s="356"/>
      <c r="O346" s="354"/>
      <c r="P346" s="355"/>
      <c r="Q346" s="356"/>
      <c r="R346" s="357"/>
      <c r="S346" s="355"/>
      <c r="T346" s="356"/>
      <c r="V346" s="358"/>
    </row>
    <row r="347" spans="1:22">
      <c r="A347" s="347"/>
      <c r="B347" s="348"/>
      <c r="C347" s="349"/>
      <c r="D347" s="350"/>
      <c r="E347" s="348"/>
      <c r="F347" s="348"/>
      <c r="G347" s="351"/>
      <c r="H347" s="359"/>
      <c r="I347" s="349"/>
      <c r="J347" s="353"/>
      <c r="K347" s="350"/>
      <c r="L347" s="354"/>
      <c r="M347" s="355"/>
      <c r="N347" s="356"/>
      <c r="O347" s="354"/>
      <c r="P347" s="355"/>
      <c r="Q347" s="356"/>
      <c r="R347" s="357"/>
      <c r="S347" s="355"/>
      <c r="T347" s="356"/>
      <c r="V347" s="358"/>
    </row>
    <row r="348" spans="1:22">
      <c r="A348" s="347"/>
      <c r="B348" s="348"/>
      <c r="C348" s="349"/>
      <c r="D348" s="350"/>
      <c r="E348" s="348"/>
      <c r="F348" s="348"/>
      <c r="G348" s="351"/>
      <c r="H348" s="359"/>
      <c r="I348" s="349"/>
      <c r="J348" s="353"/>
      <c r="K348" s="350"/>
      <c r="L348" s="354"/>
      <c r="M348" s="355"/>
      <c r="N348" s="356"/>
      <c r="O348" s="354"/>
      <c r="P348" s="355"/>
      <c r="Q348" s="356"/>
      <c r="R348" s="357"/>
      <c r="S348" s="355"/>
      <c r="T348" s="356"/>
      <c r="V348" s="358"/>
    </row>
    <row r="349" spans="1:22">
      <c r="A349" s="347"/>
      <c r="B349" s="348"/>
      <c r="C349" s="349"/>
      <c r="D349" s="350"/>
      <c r="E349" s="348"/>
      <c r="F349" s="360"/>
      <c r="G349" s="351"/>
      <c r="H349" s="359"/>
      <c r="I349" s="349"/>
      <c r="J349" s="353"/>
      <c r="K349" s="350"/>
      <c r="L349" s="354"/>
      <c r="M349" s="355"/>
      <c r="N349" s="356"/>
      <c r="O349" s="354"/>
      <c r="P349" s="355"/>
      <c r="Q349" s="356"/>
      <c r="R349" s="357"/>
      <c r="S349" s="355"/>
      <c r="T349" s="356"/>
      <c r="V349" s="358"/>
    </row>
    <row r="350" spans="1:22">
      <c r="A350" s="347"/>
      <c r="B350" s="348"/>
      <c r="C350" s="349"/>
      <c r="D350" s="350"/>
      <c r="E350" s="348"/>
      <c r="F350" s="348"/>
      <c r="G350" s="351"/>
      <c r="H350" s="359"/>
      <c r="I350" s="349"/>
      <c r="J350" s="353"/>
      <c r="K350" s="350"/>
      <c r="L350" s="354"/>
      <c r="M350" s="355"/>
      <c r="N350" s="356"/>
      <c r="O350" s="354"/>
      <c r="P350" s="355"/>
      <c r="Q350" s="356"/>
      <c r="R350" s="357"/>
      <c r="S350" s="355"/>
      <c r="T350" s="356"/>
      <c r="V350" s="358"/>
    </row>
    <row r="351" spans="1:22">
      <c r="A351" s="347"/>
      <c r="B351" s="348"/>
      <c r="C351" s="349"/>
      <c r="D351" s="350"/>
      <c r="E351" s="348"/>
      <c r="F351" s="348"/>
      <c r="G351" s="351"/>
      <c r="H351" s="359"/>
      <c r="I351" s="349"/>
      <c r="J351" s="353"/>
      <c r="K351" s="350"/>
      <c r="L351" s="354"/>
      <c r="M351" s="355"/>
      <c r="N351" s="356"/>
      <c r="O351" s="354"/>
      <c r="P351" s="355"/>
      <c r="Q351" s="356"/>
      <c r="R351" s="357"/>
      <c r="S351" s="355"/>
      <c r="T351" s="356"/>
      <c r="V351" s="358"/>
    </row>
    <row r="352" spans="1:22">
      <c r="A352" s="347"/>
      <c r="B352" s="348"/>
      <c r="C352" s="349"/>
      <c r="D352" s="350"/>
      <c r="E352" s="348"/>
      <c r="F352" s="348"/>
      <c r="G352" s="351"/>
      <c r="H352" s="359"/>
      <c r="I352" s="349"/>
      <c r="J352" s="353"/>
      <c r="K352" s="350"/>
      <c r="L352" s="354"/>
      <c r="M352" s="355"/>
      <c r="N352" s="356"/>
      <c r="O352" s="354"/>
      <c r="P352" s="355"/>
      <c r="Q352" s="356"/>
      <c r="R352" s="357"/>
      <c r="S352" s="355"/>
      <c r="T352" s="356"/>
      <c r="V352" s="358"/>
    </row>
    <row r="353" spans="1:22">
      <c r="A353" s="347"/>
      <c r="B353" s="348"/>
      <c r="C353" s="349"/>
      <c r="D353" s="350"/>
      <c r="E353" s="348"/>
      <c r="F353" s="348"/>
      <c r="G353" s="351"/>
      <c r="H353" s="359"/>
      <c r="I353" s="349"/>
      <c r="J353" s="353"/>
      <c r="K353" s="350"/>
      <c r="L353" s="354"/>
      <c r="M353" s="355"/>
      <c r="N353" s="356"/>
      <c r="O353" s="354"/>
      <c r="P353" s="355"/>
      <c r="Q353" s="356"/>
      <c r="R353" s="357"/>
      <c r="S353" s="355"/>
      <c r="T353" s="356"/>
      <c r="V353" s="358"/>
    </row>
    <row r="354" spans="1:22">
      <c r="A354" s="347"/>
      <c r="B354" s="348"/>
      <c r="C354" s="349"/>
      <c r="D354" s="350"/>
      <c r="E354" s="348"/>
      <c r="F354" s="348"/>
      <c r="G354" s="351"/>
      <c r="H354" s="359"/>
      <c r="I354" s="349"/>
      <c r="J354" s="353"/>
      <c r="K354" s="350"/>
      <c r="L354" s="354"/>
      <c r="M354" s="355"/>
      <c r="N354" s="356"/>
      <c r="O354" s="354"/>
      <c r="P354" s="355"/>
      <c r="Q354" s="356"/>
      <c r="R354" s="357"/>
      <c r="S354" s="355"/>
      <c r="T354" s="356"/>
      <c r="V354" s="358"/>
    </row>
    <row r="355" spans="1:22">
      <c r="A355" s="347"/>
      <c r="B355" s="348"/>
      <c r="C355" s="349"/>
      <c r="D355" s="350"/>
      <c r="E355" s="348"/>
      <c r="F355" s="348"/>
      <c r="G355" s="351"/>
      <c r="H355" s="359"/>
      <c r="I355" s="349"/>
      <c r="J355" s="353"/>
      <c r="K355" s="350"/>
      <c r="L355" s="354"/>
      <c r="M355" s="355"/>
      <c r="N355" s="356"/>
      <c r="O355" s="354"/>
      <c r="P355" s="355"/>
      <c r="Q355" s="356"/>
      <c r="R355" s="357"/>
      <c r="S355" s="355"/>
      <c r="T355" s="356"/>
      <c r="V355" s="358"/>
    </row>
    <row r="356" spans="1:22">
      <c r="A356" s="347"/>
      <c r="B356" s="348"/>
      <c r="C356" s="349"/>
      <c r="D356" s="350"/>
      <c r="E356" s="348"/>
      <c r="F356" s="348"/>
      <c r="G356" s="351"/>
      <c r="H356" s="359"/>
      <c r="I356" s="349"/>
      <c r="J356" s="353"/>
      <c r="K356" s="350"/>
      <c r="L356" s="354"/>
      <c r="M356" s="355"/>
      <c r="N356" s="356"/>
      <c r="O356" s="354"/>
      <c r="P356" s="355"/>
      <c r="Q356" s="356"/>
      <c r="R356" s="357"/>
      <c r="S356" s="355"/>
      <c r="T356" s="356"/>
      <c r="V356" s="358"/>
    </row>
    <row r="357" spans="1:22">
      <c r="A357" s="347"/>
      <c r="B357" s="348"/>
      <c r="C357" s="349"/>
      <c r="D357" s="350"/>
      <c r="E357" s="348"/>
      <c r="F357" s="348"/>
      <c r="G357" s="351"/>
      <c r="H357" s="359"/>
      <c r="I357" s="349"/>
      <c r="J357" s="353"/>
      <c r="K357" s="350"/>
      <c r="L357" s="354"/>
      <c r="M357" s="355"/>
      <c r="N357" s="356"/>
      <c r="O357" s="354"/>
      <c r="P357" s="355"/>
      <c r="Q357" s="356"/>
      <c r="R357" s="357"/>
      <c r="S357" s="355"/>
      <c r="T357" s="356"/>
      <c r="V357" s="358"/>
    </row>
    <row r="358" spans="1:22">
      <c r="A358" s="347"/>
      <c r="B358" s="348"/>
      <c r="C358" s="349"/>
      <c r="D358" s="350"/>
      <c r="E358" s="348"/>
      <c r="F358" s="348"/>
      <c r="G358" s="351"/>
      <c r="H358" s="359"/>
      <c r="I358" s="349"/>
      <c r="J358" s="353"/>
      <c r="K358" s="350"/>
      <c r="L358" s="354"/>
      <c r="M358" s="355"/>
      <c r="N358" s="356"/>
      <c r="O358" s="354"/>
      <c r="P358" s="355"/>
      <c r="Q358" s="356"/>
      <c r="R358" s="357"/>
      <c r="S358" s="355"/>
      <c r="T358" s="356"/>
      <c r="V358" s="358"/>
    </row>
    <row r="359" spans="1:22">
      <c r="A359" s="347"/>
      <c r="B359" s="348"/>
      <c r="C359" s="349"/>
      <c r="D359" s="350"/>
      <c r="E359" s="348"/>
      <c r="F359" s="360"/>
      <c r="G359" s="351"/>
      <c r="H359" s="359"/>
      <c r="I359" s="349"/>
      <c r="J359" s="353"/>
      <c r="K359" s="350"/>
      <c r="L359" s="354"/>
      <c r="M359" s="355"/>
      <c r="N359" s="356"/>
      <c r="O359" s="354"/>
      <c r="P359" s="355"/>
      <c r="Q359" s="356"/>
      <c r="R359" s="357"/>
      <c r="S359" s="355"/>
      <c r="T359" s="356"/>
      <c r="V359" s="358"/>
    </row>
    <row r="360" spans="1:22">
      <c r="A360" s="347"/>
      <c r="B360" s="348"/>
      <c r="C360" s="349"/>
      <c r="D360" s="350"/>
      <c r="E360" s="348"/>
      <c r="F360" s="348"/>
      <c r="G360" s="351"/>
      <c r="H360" s="359"/>
      <c r="I360" s="349"/>
      <c r="J360" s="353"/>
      <c r="K360" s="350"/>
      <c r="L360" s="354"/>
      <c r="M360" s="355"/>
      <c r="N360" s="356"/>
      <c r="O360" s="354"/>
      <c r="P360" s="355"/>
      <c r="Q360" s="356"/>
      <c r="R360" s="357"/>
      <c r="S360" s="355"/>
      <c r="T360" s="356"/>
      <c r="V360" s="358"/>
    </row>
    <row r="361" spans="1:22">
      <c r="A361" s="347"/>
      <c r="B361" s="348"/>
      <c r="C361" s="349"/>
      <c r="D361" s="350"/>
      <c r="E361" s="348"/>
      <c r="F361" s="348"/>
      <c r="G361" s="351"/>
      <c r="H361" s="359"/>
      <c r="I361" s="349"/>
      <c r="J361" s="353"/>
      <c r="K361" s="350"/>
      <c r="L361" s="354"/>
      <c r="M361" s="355"/>
      <c r="N361" s="356"/>
      <c r="O361" s="354"/>
      <c r="P361" s="355"/>
      <c r="Q361" s="356"/>
      <c r="R361" s="357"/>
      <c r="S361" s="355"/>
      <c r="T361" s="356"/>
      <c r="V361" s="358"/>
    </row>
    <row r="362" spans="1:22">
      <c r="A362" s="347"/>
      <c r="B362" s="348"/>
      <c r="C362" s="349"/>
      <c r="D362" s="350"/>
      <c r="E362" s="348"/>
      <c r="F362" s="348"/>
      <c r="G362" s="351"/>
      <c r="H362" s="359"/>
      <c r="I362" s="349"/>
      <c r="J362" s="353"/>
      <c r="K362" s="350"/>
      <c r="L362" s="354"/>
      <c r="M362" s="355"/>
      <c r="N362" s="356"/>
      <c r="O362" s="354"/>
      <c r="P362" s="355"/>
      <c r="Q362" s="356"/>
      <c r="R362" s="357"/>
      <c r="S362" s="355"/>
      <c r="T362" s="356"/>
      <c r="V362" s="358"/>
    </row>
    <row r="363" spans="1:22">
      <c r="A363" s="347"/>
      <c r="B363" s="348"/>
      <c r="C363" s="349"/>
      <c r="D363" s="350"/>
      <c r="E363" s="348"/>
      <c r="F363" s="348"/>
      <c r="G363" s="351"/>
      <c r="H363" s="359"/>
      <c r="I363" s="349"/>
      <c r="J363" s="353"/>
      <c r="K363" s="350"/>
      <c r="L363" s="354"/>
      <c r="M363" s="355"/>
      <c r="N363" s="356"/>
      <c r="O363" s="354"/>
      <c r="P363" s="355"/>
      <c r="Q363" s="356"/>
      <c r="R363" s="357"/>
      <c r="S363" s="355"/>
      <c r="T363" s="356"/>
      <c r="V363" s="358"/>
    </row>
    <row r="364" spans="1:22">
      <c r="A364" s="347"/>
      <c r="B364" s="348"/>
      <c r="C364" s="349"/>
      <c r="D364" s="350"/>
      <c r="E364" s="348"/>
      <c r="F364" s="348"/>
      <c r="G364" s="351"/>
      <c r="H364" s="359"/>
      <c r="I364" s="349"/>
      <c r="J364" s="353"/>
      <c r="K364" s="350"/>
      <c r="L364" s="354"/>
      <c r="M364" s="355"/>
      <c r="N364" s="356"/>
      <c r="O364" s="354"/>
      <c r="P364" s="355"/>
      <c r="Q364" s="356"/>
      <c r="R364" s="357"/>
      <c r="S364" s="355"/>
      <c r="T364" s="356"/>
      <c r="V364" s="358"/>
    </row>
    <row r="365" spans="1:22">
      <c r="A365" s="347"/>
      <c r="B365" s="348"/>
      <c r="C365" s="349"/>
      <c r="D365" s="350"/>
      <c r="E365" s="348"/>
      <c r="F365" s="348"/>
      <c r="G365" s="351"/>
      <c r="H365" s="359"/>
      <c r="I365" s="349"/>
      <c r="J365" s="353"/>
      <c r="K365" s="350"/>
      <c r="L365" s="354"/>
      <c r="M365" s="355"/>
      <c r="N365" s="356"/>
      <c r="O365" s="354"/>
      <c r="P365" s="355"/>
      <c r="Q365" s="356"/>
      <c r="R365" s="357"/>
      <c r="S365" s="355"/>
      <c r="T365" s="356"/>
      <c r="V365" s="358"/>
    </row>
    <row r="366" spans="1:22">
      <c r="A366" s="347"/>
      <c r="B366" s="348"/>
      <c r="C366" s="349"/>
      <c r="D366" s="350"/>
      <c r="E366" s="348"/>
      <c r="F366" s="348"/>
      <c r="G366" s="351"/>
      <c r="H366" s="359"/>
      <c r="I366" s="349"/>
      <c r="J366" s="353"/>
      <c r="K366" s="350"/>
      <c r="L366" s="354"/>
      <c r="M366" s="355"/>
      <c r="N366" s="356"/>
      <c r="O366" s="354"/>
      <c r="P366" s="355"/>
      <c r="Q366" s="356"/>
      <c r="R366" s="357"/>
      <c r="S366" s="355"/>
      <c r="T366" s="356"/>
      <c r="V366" s="358"/>
    </row>
    <row r="367" spans="1:22">
      <c r="A367" s="347"/>
      <c r="B367" s="348"/>
      <c r="C367" s="349"/>
      <c r="D367" s="350"/>
      <c r="E367" s="348"/>
      <c r="F367" s="348"/>
      <c r="G367" s="351"/>
      <c r="H367" s="359"/>
      <c r="I367" s="349"/>
      <c r="J367" s="353"/>
      <c r="K367" s="350"/>
      <c r="L367" s="354"/>
      <c r="M367" s="355"/>
      <c r="N367" s="356"/>
      <c r="O367" s="354"/>
      <c r="P367" s="355"/>
      <c r="Q367" s="356"/>
      <c r="R367" s="357"/>
      <c r="S367" s="355"/>
      <c r="T367" s="356"/>
      <c r="V367" s="358"/>
    </row>
    <row r="368" spans="1:22">
      <c r="A368" s="347"/>
      <c r="B368" s="348"/>
      <c r="C368" s="349"/>
      <c r="D368" s="350"/>
      <c r="E368" s="348"/>
      <c r="F368" s="348"/>
      <c r="G368" s="351"/>
      <c r="H368" s="359"/>
      <c r="I368" s="349"/>
      <c r="J368" s="353"/>
      <c r="K368" s="350"/>
      <c r="L368" s="354"/>
      <c r="M368" s="355"/>
      <c r="N368" s="356"/>
      <c r="O368" s="354"/>
      <c r="P368" s="355"/>
      <c r="Q368" s="356"/>
      <c r="R368" s="357"/>
      <c r="S368" s="355"/>
      <c r="T368" s="356"/>
      <c r="V368" s="358"/>
    </row>
    <row r="369" spans="1:22">
      <c r="A369" s="347"/>
      <c r="B369" s="348"/>
      <c r="C369" s="349"/>
      <c r="D369" s="350"/>
      <c r="E369" s="348"/>
      <c r="F369" s="348"/>
      <c r="G369" s="351"/>
      <c r="H369" s="359"/>
      <c r="I369" s="349"/>
      <c r="J369" s="353"/>
      <c r="K369" s="350"/>
      <c r="L369" s="354"/>
      <c r="M369" s="355"/>
      <c r="N369" s="356"/>
      <c r="O369" s="354"/>
      <c r="P369" s="355"/>
      <c r="Q369" s="356"/>
      <c r="R369" s="357"/>
      <c r="S369" s="355"/>
      <c r="T369" s="356"/>
      <c r="V369" s="358"/>
    </row>
    <row r="370" spans="1:22">
      <c r="A370" s="347"/>
      <c r="B370" s="348"/>
      <c r="C370" s="349"/>
      <c r="D370" s="350"/>
      <c r="E370" s="348"/>
      <c r="F370" s="348"/>
      <c r="G370" s="351"/>
      <c r="H370" s="359"/>
      <c r="I370" s="349"/>
      <c r="J370" s="353"/>
      <c r="K370" s="350"/>
      <c r="L370" s="354"/>
      <c r="M370" s="355"/>
      <c r="N370" s="356"/>
      <c r="O370" s="354"/>
      <c r="P370" s="355"/>
      <c r="Q370" s="356"/>
      <c r="R370" s="357"/>
      <c r="S370" s="355"/>
      <c r="T370" s="356"/>
      <c r="V370" s="358"/>
    </row>
    <row r="371" spans="1:22">
      <c r="A371" s="347"/>
      <c r="B371" s="348"/>
      <c r="C371" s="349"/>
      <c r="D371" s="350"/>
      <c r="E371" s="348"/>
      <c r="F371" s="348"/>
      <c r="G371" s="351"/>
      <c r="H371" s="359"/>
      <c r="I371" s="349"/>
      <c r="J371" s="353"/>
      <c r="K371" s="350"/>
      <c r="L371" s="354"/>
      <c r="M371" s="355"/>
      <c r="N371" s="356"/>
      <c r="O371" s="354"/>
      <c r="P371" s="355"/>
      <c r="Q371" s="356"/>
      <c r="R371" s="357"/>
      <c r="S371" s="355"/>
      <c r="T371" s="356"/>
      <c r="V371" s="358"/>
    </row>
    <row r="372" spans="1:22">
      <c r="A372" s="347"/>
      <c r="B372" s="348"/>
      <c r="C372" s="349"/>
      <c r="D372" s="350"/>
      <c r="E372" s="348"/>
      <c r="F372" s="348"/>
      <c r="G372" s="351"/>
      <c r="H372" s="359"/>
      <c r="I372" s="349"/>
      <c r="J372" s="353"/>
      <c r="K372" s="350"/>
      <c r="L372" s="354"/>
      <c r="M372" s="355"/>
      <c r="N372" s="356"/>
      <c r="O372" s="354"/>
      <c r="P372" s="355"/>
      <c r="Q372" s="356"/>
      <c r="R372" s="357"/>
      <c r="S372" s="355"/>
      <c r="T372" s="356"/>
      <c r="V372" s="358"/>
    </row>
    <row r="373" spans="1:22">
      <c r="A373" s="347"/>
      <c r="B373" s="348"/>
      <c r="C373" s="349"/>
      <c r="D373" s="350"/>
      <c r="E373" s="348"/>
      <c r="F373" s="348"/>
      <c r="G373" s="351"/>
      <c r="H373" s="359"/>
      <c r="I373" s="349"/>
      <c r="J373" s="353"/>
      <c r="K373" s="350"/>
      <c r="L373" s="354"/>
      <c r="M373" s="355"/>
      <c r="N373" s="356"/>
      <c r="O373" s="354"/>
      <c r="P373" s="355"/>
      <c r="Q373" s="356"/>
      <c r="R373" s="357"/>
      <c r="S373" s="355"/>
      <c r="T373" s="356"/>
      <c r="V373" s="358"/>
    </row>
    <row r="374" spans="1:22">
      <c r="A374" s="347"/>
      <c r="B374" s="348"/>
      <c r="C374" s="349"/>
      <c r="D374" s="350"/>
      <c r="E374" s="348"/>
      <c r="F374" s="348"/>
      <c r="G374" s="351"/>
      <c r="H374" s="359"/>
      <c r="I374" s="349"/>
      <c r="J374" s="353"/>
      <c r="K374" s="350"/>
      <c r="L374" s="354"/>
      <c r="M374" s="355"/>
      <c r="N374" s="356"/>
      <c r="O374" s="354"/>
      <c r="P374" s="355"/>
      <c r="Q374" s="356"/>
      <c r="R374" s="357"/>
      <c r="S374" s="355"/>
      <c r="T374" s="356"/>
      <c r="V374" s="358"/>
    </row>
    <row r="375" spans="1:22">
      <c r="A375" s="347"/>
      <c r="B375" s="348"/>
      <c r="C375" s="349"/>
      <c r="D375" s="350"/>
      <c r="E375" s="348"/>
      <c r="F375" s="348"/>
      <c r="G375" s="351"/>
      <c r="H375" s="359"/>
      <c r="I375" s="349"/>
      <c r="J375" s="353"/>
      <c r="K375" s="350"/>
      <c r="L375" s="354"/>
      <c r="M375" s="355"/>
      <c r="N375" s="356"/>
      <c r="O375" s="354"/>
      <c r="P375" s="355"/>
      <c r="Q375" s="356"/>
      <c r="R375" s="357"/>
      <c r="S375" s="355"/>
      <c r="T375" s="356"/>
      <c r="V375" s="358"/>
    </row>
    <row r="376" spans="1:22">
      <c r="A376" s="347"/>
      <c r="B376" s="348"/>
      <c r="C376" s="349"/>
      <c r="D376" s="350"/>
      <c r="E376" s="348"/>
      <c r="F376" s="348"/>
      <c r="G376" s="351"/>
      <c r="H376" s="359"/>
      <c r="I376" s="349"/>
      <c r="J376" s="353"/>
      <c r="K376" s="350"/>
      <c r="L376" s="354"/>
      <c r="M376" s="355"/>
      <c r="N376" s="356"/>
      <c r="O376" s="354"/>
      <c r="P376" s="355"/>
      <c r="Q376" s="356"/>
      <c r="R376" s="357"/>
      <c r="S376" s="355"/>
      <c r="T376" s="356"/>
      <c r="V376" s="358"/>
    </row>
    <row r="377" spans="1:22">
      <c r="A377" s="347"/>
      <c r="B377" s="348"/>
      <c r="C377" s="349"/>
      <c r="D377" s="350"/>
      <c r="E377" s="348"/>
      <c r="F377" s="348"/>
      <c r="G377" s="351"/>
      <c r="H377" s="359"/>
      <c r="I377" s="349"/>
      <c r="J377" s="353"/>
      <c r="K377" s="350"/>
      <c r="L377" s="354"/>
      <c r="M377" s="355"/>
      <c r="N377" s="356"/>
      <c r="O377" s="354"/>
      <c r="P377" s="355"/>
      <c r="Q377" s="356"/>
      <c r="R377" s="357"/>
      <c r="S377" s="355"/>
      <c r="T377" s="356"/>
      <c r="V377" s="358"/>
    </row>
    <row r="378" spans="1:22">
      <c r="A378" s="347"/>
      <c r="B378" s="348"/>
      <c r="C378" s="349"/>
      <c r="D378" s="350"/>
      <c r="E378" s="348"/>
      <c r="F378" s="348"/>
      <c r="G378" s="351"/>
      <c r="H378" s="359"/>
      <c r="I378" s="349"/>
      <c r="J378" s="353"/>
      <c r="K378" s="350"/>
      <c r="L378" s="354"/>
      <c r="M378" s="355"/>
      <c r="N378" s="356"/>
      <c r="O378" s="354"/>
      <c r="P378" s="355"/>
      <c r="Q378" s="356"/>
      <c r="R378" s="357"/>
      <c r="S378" s="355"/>
      <c r="T378" s="356"/>
      <c r="V378" s="358"/>
    </row>
    <row r="379" spans="1:22">
      <c r="A379" s="347"/>
      <c r="B379" s="348"/>
      <c r="C379" s="349"/>
      <c r="D379" s="350"/>
      <c r="E379" s="348"/>
      <c r="F379" s="348"/>
      <c r="G379" s="351"/>
      <c r="H379" s="359"/>
      <c r="I379" s="349"/>
      <c r="J379" s="353"/>
      <c r="K379" s="350"/>
      <c r="L379" s="354"/>
      <c r="M379" s="355"/>
      <c r="N379" s="356"/>
      <c r="O379" s="354"/>
      <c r="P379" s="355"/>
      <c r="Q379" s="356"/>
      <c r="R379" s="357"/>
      <c r="S379" s="355"/>
      <c r="T379" s="356"/>
      <c r="V379" s="358"/>
    </row>
    <row r="380" spans="1:22">
      <c r="A380" s="347"/>
      <c r="B380" s="348"/>
      <c r="C380" s="349"/>
      <c r="D380" s="350"/>
      <c r="E380" s="348"/>
      <c r="F380" s="348"/>
      <c r="G380" s="351"/>
      <c r="H380" s="359"/>
      <c r="I380" s="349"/>
      <c r="J380" s="353"/>
      <c r="K380" s="350"/>
      <c r="L380" s="354"/>
      <c r="M380" s="355"/>
      <c r="N380" s="356"/>
      <c r="O380" s="354"/>
      <c r="P380" s="355"/>
      <c r="Q380" s="356"/>
      <c r="R380" s="357"/>
      <c r="S380" s="355"/>
      <c r="T380" s="356"/>
      <c r="V380" s="358"/>
    </row>
    <row r="381" spans="1:22">
      <c r="A381" s="347"/>
      <c r="B381" s="348"/>
      <c r="C381" s="349"/>
      <c r="D381" s="350"/>
      <c r="E381" s="348"/>
      <c r="F381" s="360"/>
      <c r="G381" s="351"/>
      <c r="H381" s="359"/>
      <c r="I381" s="349"/>
      <c r="J381" s="353"/>
      <c r="K381" s="350"/>
      <c r="L381" s="354"/>
      <c r="M381" s="355"/>
      <c r="N381" s="356"/>
      <c r="O381" s="354"/>
      <c r="P381" s="355"/>
      <c r="Q381" s="356"/>
      <c r="R381" s="357"/>
      <c r="S381" s="355"/>
      <c r="T381" s="356"/>
      <c r="V381" s="358"/>
    </row>
    <row r="382" spans="1:22">
      <c r="A382" s="347"/>
      <c r="B382" s="348"/>
      <c r="C382" s="349"/>
      <c r="D382" s="350"/>
      <c r="E382" s="348"/>
      <c r="F382" s="348"/>
      <c r="G382" s="351"/>
      <c r="H382" s="359"/>
      <c r="I382" s="349"/>
      <c r="J382" s="353"/>
      <c r="K382" s="350"/>
      <c r="L382" s="354"/>
      <c r="M382" s="355"/>
      <c r="N382" s="356"/>
      <c r="O382" s="354"/>
      <c r="P382" s="355"/>
      <c r="Q382" s="356"/>
      <c r="R382" s="357"/>
      <c r="S382" s="355"/>
      <c r="T382" s="356"/>
      <c r="V382" s="358"/>
    </row>
    <row r="383" spans="1:22">
      <c r="A383" s="347"/>
      <c r="B383" s="348"/>
      <c r="C383" s="349"/>
      <c r="D383" s="350"/>
      <c r="E383" s="348"/>
      <c r="F383" s="348"/>
      <c r="G383" s="351"/>
      <c r="H383" s="359"/>
      <c r="I383" s="349"/>
      <c r="J383" s="353"/>
      <c r="K383" s="350"/>
      <c r="L383" s="354"/>
      <c r="M383" s="355"/>
      <c r="N383" s="356"/>
      <c r="O383" s="354"/>
      <c r="P383" s="355"/>
      <c r="Q383" s="356"/>
      <c r="R383" s="357"/>
      <c r="S383" s="355"/>
      <c r="T383" s="356"/>
      <c r="V383" s="358"/>
    </row>
    <row r="384" spans="1:22">
      <c r="A384" s="347"/>
      <c r="B384" s="348"/>
      <c r="C384" s="349"/>
      <c r="D384" s="350"/>
      <c r="E384" s="348"/>
      <c r="F384" s="348"/>
      <c r="G384" s="351"/>
      <c r="H384" s="359"/>
      <c r="I384" s="349"/>
      <c r="J384" s="353"/>
      <c r="K384" s="350"/>
      <c r="L384" s="354"/>
      <c r="M384" s="355"/>
      <c r="N384" s="356"/>
      <c r="O384" s="354"/>
      <c r="P384" s="355"/>
      <c r="Q384" s="356"/>
      <c r="R384" s="357"/>
      <c r="S384" s="355"/>
      <c r="T384" s="356"/>
      <c r="V384" s="358"/>
    </row>
    <row r="385" spans="1:22">
      <c r="A385" s="347"/>
      <c r="B385" s="348"/>
      <c r="C385" s="349"/>
      <c r="D385" s="350"/>
      <c r="E385" s="348"/>
      <c r="F385" s="348"/>
      <c r="G385" s="351"/>
      <c r="H385" s="359"/>
      <c r="I385" s="349"/>
      <c r="J385" s="353"/>
      <c r="K385" s="350"/>
      <c r="L385" s="354"/>
      <c r="M385" s="355"/>
      <c r="N385" s="356"/>
      <c r="O385" s="354"/>
      <c r="P385" s="355"/>
      <c r="Q385" s="356"/>
      <c r="R385" s="357"/>
      <c r="S385" s="355"/>
      <c r="T385" s="356"/>
      <c r="V385" s="358"/>
    </row>
    <row r="386" spans="1:22">
      <c r="A386" s="347"/>
      <c r="B386" s="348"/>
      <c r="C386" s="349"/>
      <c r="D386" s="350"/>
      <c r="E386" s="348"/>
      <c r="F386" s="348"/>
      <c r="G386" s="351"/>
      <c r="H386" s="359"/>
      <c r="I386" s="349"/>
      <c r="J386" s="353"/>
      <c r="K386" s="350"/>
      <c r="L386" s="354"/>
      <c r="M386" s="355"/>
      <c r="N386" s="356"/>
      <c r="O386" s="354"/>
      <c r="P386" s="355"/>
      <c r="Q386" s="356"/>
      <c r="R386" s="357"/>
      <c r="S386" s="355"/>
      <c r="T386" s="356"/>
      <c r="V386" s="358"/>
    </row>
    <row r="387" spans="1:22">
      <c r="A387" s="347"/>
      <c r="B387" s="348"/>
      <c r="C387" s="349"/>
      <c r="D387" s="350"/>
      <c r="E387" s="348"/>
      <c r="F387" s="348"/>
      <c r="G387" s="351"/>
      <c r="H387" s="359"/>
      <c r="I387" s="349"/>
      <c r="J387" s="353"/>
      <c r="K387" s="350"/>
      <c r="L387" s="354"/>
      <c r="M387" s="355"/>
      <c r="N387" s="356"/>
      <c r="O387" s="354"/>
      <c r="P387" s="355"/>
      <c r="Q387" s="356"/>
      <c r="R387" s="357"/>
      <c r="S387" s="355"/>
      <c r="T387" s="356"/>
      <c r="V387" s="358"/>
    </row>
    <row r="388" spans="1:22">
      <c r="A388" s="347"/>
      <c r="B388" s="348"/>
      <c r="C388" s="349"/>
      <c r="D388" s="350"/>
      <c r="E388" s="348"/>
      <c r="F388" s="348"/>
      <c r="G388" s="351"/>
      <c r="H388" s="359"/>
      <c r="I388" s="349"/>
      <c r="J388" s="353"/>
      <c r="K388" s="350"/>
      <c r="L388" s="354"/>
      <c r="M388" s="355"/>
      <c r="N388" s="356"/>
      <c r="O388" s="354"/>
      <c r="P388" s="355"/>
      <c r="Q388" s="356"/>
      <c r="R388" s="357"/>
      <c r="S388" s="355"/>
      <c r="T388" s="356"/>
      <c r="V388" s="358"/>
    </row>
    <row r="389" spans="1:22">
      <c r="A389" s="347"/>
      <c r="B389" s="348"/>
      <c r="C389" s="349"/>
      <c r="D389" s="350"/>
      <c r="E389" s="348"/>
      <c r="F389" s="348"/>
      <c r="G389" s="351"/>
      <c r="H389" s="359"/>
      <c r="I389" s="349"/>
      <c r="J389" s="353"/>
      <c r="K389" s="350"/>
      <c r="L389" s="354"/>
      <c r="M389" s="355"/>
      <c r="N389" s="356"/>
      <c r="O389" s="354"/>
      <c r="P389" s="355"/>
      <c r="Q389" s="356"/>
      <c r="R389" s="357"/>
      <c r="S389" s="355"/>
      <c r="T389" s="356"/>
      <c r="V389" s="358"/>
    </row>
    <row r="390" spans="1:22">
      <c r="A390" s="347"/>
      <c r="B390" s="348"/>
      <c r="C390" s="349"/>
      <c r="D390" s="350"/>
      <c r="E390" s="348"/>
      <c r="F390" s="348"/>
      <c r="G390" s="351"/>
      <c r="H390" s="359"/>
      <c r="I390" s="349"/>
      <c r="J390" s="353"/>
      <c r="K390" s="350"/>
      <c r="L390" s="354"/>
      <c r="M390" s="355"/>
      <c r="N390" s="356"/>
      <c r="O390" s="354"/>
      <c r="P390" s="355"/>
      <c r="Q390" s="356"/>
      <c r="R390" s="357"/>
      <c r="S390" s="355"/>
      <c r="T390" s="356"/>
      <c r="V390" s="358"/>
    </row>
    <row r="391" spans="1:22">
      <c r="A391" s="347"/>
      <c r="B391" s="348"/>
      <c r="C391" s="349"/>
      <c r="D391" s="350"/>
      <c r="E391" s="348"/>
      <c r="F391" s="348"/>
      <c r="G391" s="351"/>
      <c r="H391" s="359"/>
      <c r="I391" s="349"/>
      <c r="J391" s="353"/>
      <c r="K391" s="350"/>
      <c r="L391" s="354"/>
      <c r="M391" s="355"/>
      <c r="N391" s="356"/>
      <c r="O391" s="354"/>
      <c r="P391" s="355"/>
      <c r="Q391" s="356"/>
      <c r="R391" s="357"/>
      <c r="S391" s="355"/>
      <c r="T391" s="356"/>
      <c r="V391" s="358"/>
    </row>
    <row r="392" spans="1:22">
      <c r="A392" s="347"/>
      <c r="B392" s="348"/>
      <c r="C392" s="349"/>
      <c r="D392" s="350"/>
      <c r="E392" s="348"/>
      <c r="F392" s="348"/>
      <c r="G392" s="351"/>
      <c r="H392" s="359"/>
      <c r="I392" s="349"/>
      <c r="J392" s="353"/>
      <c r="K392" s="350"/>
      <c r="L392" s="354"/>
      <c r="M392" s="355"/>
      <c r="N392" s="356"/>
      <c r="O392" s="354"/>
      <c r="P392" s="355"/>
      <c r="Q392" s="356"/>
      <c r="R392" s="357"/>
      <c r="S392" s="355"/>
      <c r="T392" s="356"/>
      <c r="V392" s="358"/>
    </row>
    <row r="393" spans="1:22">
      <c r="A393" s="347"/>
      <c r="B393" s="348"/>
      <c r="C393" s="349"/>
      <c r="D393" s="350"/>
      <c r="E393" s="348"/>
      <c r="F393" s="348"/>
      <c r="G393" s="351"/>
      <c r="H393" s="359"/>
      <c r="I393" s="349"/>
      <c r="J393" s="353"/>
      <c r="K393" s="350"/>
      <c r="L393" s="354"/>
      <c r="M393" s="355"/>
      <c r="N393" s="356"/>
      <c r="O393" s="354"/>
      <c r="P393" s="355"/>
      <c r="Q393" s="356"/>
      <c r="R393" s="357"/>
      <c r="S393" s="355"/>
      <c r="T393" s="356"/>
      <c r="V393" s="358"/>
    </row>
    <row r="394" spans="1:22">
      <c r="A394" s="347"/>
      <c r="B394" s="348"/>
      <c r="C394" s="349"/>
      <c r="D394" s="350"/>
      <c r="E394" s="348"/>
      <c r="F394" s="348"/>
      <c r="G394" s="351"/>
      <c r="H394" s="359"/>
      <c r="I394" s="349"/>
      <c r="J394" s="353"/>
      <c r="K394" s="350"/>
      <c r="L394" s="354"/>
      <c r="M394" s="355"/>
      <c r="N394" s="356"/>
      <c r="O394" s="354"/>
      <c r="P394" s="355"/>
      <c r="Q394" s="356"/>
      <c r="R394" s="357"/>
      <c r="S394" s="355"/>
      <c r="T394" s="356"/>
      <c r="V394" s="358"/>
    </row>
    <row r="395" spans="1:22">
      <c r="A395" s="347"/>
      <c r="B395" s="348"/>
      <c r="C395" s="349"/>
      <c r="D395" s="350"/>
      <c r="E395" s="348"/>
      <c r="F395" s="348"/>
      <c r="G395" s="351"/>
      <c r="H395" s="359"/>
      <c r="I395" s="349"/>
      <c r="J395" s="353"/>
      <c r="K395" s="350"/>
      <c r="L395" s="354"/>
      <c r="M395" s="355"/>
      <c r="N395" s="356"/>
      <c r="O395" s="354"/>
      <c r="P395" s="355"/>
      <c r="Q395" s="356"/>
      <c r="R395" s="357"/>
      <c r="S395" s="355"/>
      <c r="T395" s="356"/>
      <c r="V395" s="358"/>
    </row>
    <row r="396" spans="1:22">
      <c r="A396" s="347"/>
      <c r="B396" s="348"/>
      <c r="C396" s="349"/>
      <c r="D396" s="350"/>
      <c r="E396" s="348"/>
      <c r="F396" s="348"/>
      <c r="G396" s="351"/>
      <c r="H396" s="359"/>
      <c r="I396" s="349"/>
      <c r="J396" s="353"/>
      <c r="K396" s="350"/>
      <c r="L396" s="354"/>
      <c r="M396" s="355"/>
      <c r="N396" s="356"/>
      <c r="O396" s="354"/>
      <c r="P396" s="355"/>
      <c r="Q396" s="356"/>
      <c r="R396" s="357"/>
      <c r="S396" s="355"/>
      <c r="T396" s="356"/>
      <c r="V396" s="358"/>
    </row>
    <row r="397" spans="1:22">
      <c r="A397" s="347"/>
      <c r="B397" s="348"/>
      <c r="C397" s="349"/>
      <c r="D397" s="350"/>
      <c r="E397" s="348"/>
      <c r="F397" s="348"/>
      <c r="G397" s="351"/>
      <c r="H397" s="359"/>
      <c r="I397" s="349"/>
      <c r="J397" s="353"/>
      <c r="K397" s="350"/>
      <c r="L397" s="354"/>
      <c r="M397" s="355"/>
      <c r="N397" s="356"/>
      <c r="O397" s="354"/>
      <c r="P397" s="355"/>
      <c r="Q397" s="356"/>
      <c r="R397" s="357"/>
      <c r="S397" s="355"/>
      <c r="T397" s="356"/>
      <c r="V397" s="358"/>
    </row>
    <row r="398" spans="1:22">
      <c r="A398" s="347"/>
      <c r="B398" s="348"/>
      <c r="C398" s="349"/>
      <c r="D398" s="350"/>
      <c r="E398" s="348"/>
      <c r="F398" s="348"/>
      <c r="G398" s="351"/>
      <c r="H398" s="359"/>
      <c r="I398" s="349"/>
      <c r="J398" s="353"/>
      <c r="K398" s="350"/>
      <c r="L398" s="354"/>
      <c r="M398" s="355"/>
      <c r="N398" s="356"/>
      <c r="O398" s="354"/>
      <c r="P398" s="355"/>
      <c r="Q398" s="356"/>
      <c r="R398" s="357"/>
      <c r="S398" s="355"/>
      <c r="T398" s="356"/>
      <c r="V398" s="358"/>
    </row>
    <row r="399" spans="1:22">
      <c r="A399" s="347"/>
      <c r="B399" s="348"/>
      <c r="C399" s="349"/>
      <c r="D399" s="350"/>
      <c r="E399" s="348"/>
      <c r="F399" s="348"/>
      <c r="G399" s="351"/>
      <c r="H399" s="359"/>
      <c r="I399" s="349"/>
      <c r="J399" s="353"/>
      <c r="K399" s="350"/>
      <c r="L399" s="354"/>
      <c r="M399" s="355"/>
      <c r="N399" s="356"/>
      <c r="O399" s="354"/>
      <c r="P399" s="355"/>
      <c r="Q399" s="356"/>
      <c r="R399" s="357"/>
      <c r="S399" s="355"/>
      <c r="T399" s="356"/>
      <c r="V399" s="358"/>
    </row>
    <row r="400" spans="1:22">
      <c r="A400" s="347"/>
      <c r="B400" s="348"/>
      <c r="C400" s="349"/>
      <c r="D400" s="350"/>
      <c r="E400" s="348"/>
      <c r="F400" s="348"/>
      <c r="G400" s="351"/>
      <c r="H400" s="359"/>
      <c r="I400" s="349"/>
      <c r="J400" s="353"/>
      <c r="K400" s="350"/>
      <c r="L400" s="354"/>
      <c r="M400" s="355"/>
      <c r="N400" s="356"/>
      <c r="O400" s="354"/>
      <c r="P400" s="355"/>
      <c r="Q400" s="356"/>
      <c r="R400" s="357"/>
      <c r="S400" s="355"/>
      <c r="T400" s="356"/>
      <c r="V400" s="358"/>
    </row>
    <row r="401" spans="1:22">
      <c r="A401" s="347"/>
      <c r="B401" s="348"/>
      <c r="C401" s="349"/>
      <c r="D401" s="350"/>
      <c r="E401" s="348"/>
      <c r="F401" s="348"/>
      <c r="G401" s="351"/>
      <c r="H401" s="359"/>
      <c r="I401" s="349"/>
      <c r="J401" s="353"/>
      <c r="K401" s="350"/>
      <c r="L401" s="354"/>
      <c r="M401" s="355"/>
      <c r="N401" s="356"/>
      <c r="O401" s="354"/>
      <c r="P401" s="355"/>
      <c r="Q401" s="356"/>
      <c r="R401" s="357"/>
      <c r="S401" s="355"/>
      <c r="T401" s="356"/>
      <c r="V401" s="358"/>
    </row>
    <row r="402" spans="1:22">
      <c r="A402" s="347"/>
      <c r="B402" s="348"/>
      <c r="C402" s="349"/>
      <c r="D402" s="350"/>
      <c r="E402" s="348"/>
      <c r="F402" s="348"/>
      <c r="G402" s="351"/>
      <c r="H402" s="359"/>
      <c r="I402" s="349"/>
      <c r="J402" s="353"/>
      <c r="K402" s="350"/>
      <c r="L402" s="354"/>
      <c r="M402" s="355"/>
      <c r="N402" s="356"/>
      <c r="O402" s="354"/>
      <c r="P402" s="355"/>
      <c r="Q402" s="356"/>
      <c r="R402" s="357"/>
      <c r="S402" s="355"/>
      <c r="T402" s="356"/>
      <c r="V402" s="358"/>
    </row>
    <row r="403" spans="1:22">
      <c r="A403" s="347"/>
      <c r="B403" s="348"/>
      <c r="C403" s="349"/>
      <c r="D403" s="350"/>
      <c r="E403" s="348"/>
      <c r="F403" s="348"/>
      <c r="G403" s="351"/>
      <c r="H403" s="359"/>
      <c r="I403" s="349"/>
      <c r="J403" s="353"/>
      <c r="K403" s="350"/>
      <c r="L403" s="354"/>
      <c r="M403" s="355"/>
      <c r="N403" s="356"/>
      <c r="O403" s="354"/>
      <c r="P403" s="355"/>
      <c r="Q403" s="356"/>
      <c r="R403" s="357"/>
      <c r="S403" s="355"/>
      <c r="T403" s="356"/>
      <c r="V403" s="358"/>
    </row>
    <row r="404" spans="1:22">
      <c r="A404" s="347"/>
      <c r="B404" s="348"/>
      <c r="C404" s="349"/>
      <c r="D404" s="350"/>
      <c r="E404" s="348"/>
      <c r="F404" s="348"/>
      <c r="G404" s="351"/>
      <c r="H404" s="359"/>
      <c r="I404" s="349"/>
      <c r="J404" s="353"/>
      <c r="K404" s="350"/>
      <c r="L404" s="354"/>
      <c r="M404" s="355"/>
      <c r="N404" s="356"/>
      <c r="O404" s="354"/>
      <c r="P404" s="355"/>
      <c r="Q404" s="356"/>
      <c r="R404" s="357"/>
      <c r="S404" s="355"/>
      <c r="T404" s="356"/>
      <c r="V404" s="358"/>
    </row>
    <row r="405" spans="1:22">
      <c r="A405" s="347"/>
      <c r="B405" s="348"/>
      <c r="C405" s="349"/>
      <c r="D405" s="350"/>
      <c r="E405" s="348"/>
      <c r="F405" s="348"/>
      <c r="G405" s="351"/>
      <c r="H405" s="359"/>
      <c r="I405" s="349"/>
      <c r="J405" s="353"/>
      <c r="K405" s="350"/>
      <c r="L405" s="354"/>
      <c r="M405" s="355"/>
      <c r="N405" s="356"/>
      <c r="O405" s="354"/>
      <c r="P405" s="355"/>
      <c r="Q405" s="356"/>
      <c r="R405" s="357"/>
      <c r="S405" s="355"/>
      <c r="T405" s="356"/>
      <c r="V405" s="358"/>
    </row>
    <row r="406" spans="1:22">
      <c r="A406" s="347"/>
      <c r="B406" s="348"/>
      <c r="C406" s="349"/>
      <c r="D406" s="350"/>
      <c r="E406" s="348"/>
      <c r="F406" s="348"/>
      <c r="G406" s="351"/>
      <c r="H406" s="359"/>
      <c r="I406" s="349"/>
      <c r="J406" s="353"/>
      <c r="K406" s="350"/>
      <c r="L406" s="354"/>
      <c r="M406" s="355"/>
      <c r="N406" s="356"/>
      <c r="O406" s="354"/>
      <c r="P406" s="355"/>
      <c r="Q406" s="356"/>
      <c r="R406" s="357"/>
      <c r="S406" s="355"/>
      <c r="T406" s="356"/>
      <c r="V406" s="358"/>
    </row>
    <row r="407" spans="1:22">
      <c r="A407" s="347"/>
      <c r="B407" s="348"/>
      <c r="C407" s="349"/>
      <c r="D407" s="350"/>
      <c r="E407" s="348"/>
      <c r="F407" s="348"/>
      <c r="G407" s="351"/>
      <c r="H407" s="359"/>
      <c r="I407" s="349"/>
      <c r="J407" s="353"/>
      <c r="K407" s="350"/>
      <c r="L407" s="354"/>
      <c r="M407" s="355"/>
      <c r="N407" s="356"/>
      <c r="O407" s="354"/>
      <c r="P407" s="355"/>
      <c r="Q407" s="356"/>
      <c r="R407" s="357"/>
      <c r="S407" s="355"/>
      <c r="T407" s="356"/>
      <c r="V407" s="358"/>
    </row>
    <row r="408" spans="1:22">
      <c r="A408" s="347"/>
      <c r="B408" s="348"/>
      <c r="C408" s="349"/>
      <c r="D408" s="350"/>
      <c r="E408" s="348"/>
      <c r="F408" s="348"/>
      <c r="G408" s="351"/>
      <c r="H408" s="359"/>
      <c r="I408" s="349"/>
      <c r="J408" s="353"/>
      <c r="K408" s="350"/>
      <c r="L408" s="354"/>
      <c r="M408" s="355"/>
      <c r="N408" s="356"/>
      <c r="O408" s="354"/>
      <c r="P408" s="355"/>
      <c r="Q408" s="356"/>
      <c r="R408" s="357"/>
      <c r="S408" s="355"/>
      <c r="T408" s="356"/>
      <c r="V408" s="358"/>
    </row>
    <row r="409" spans="1:22">
      <c r="A409" s="347"/>
      <c r="B409" s="348"/>
      <c r="C409" s="349"/>
      <c r="D409" s="350"/>
      <c r="E409" s="348"/>
      <c r="F409" s="348"/>
      <c r="G409" s="351"/>
      <c r="H409" s="359"/>
      <c r="I409" s="349"/>
      <c r="J409" s="353"/>
      <c r="K409" s="350"/>
      <c r="L409" s="354"/>
      <c r="M409" s="355"/>
      <c r="N409" s="356"/>
      <c r="O409" s="354"/>
      <c r="P409" s="355"/>
      <c r="Q409" s="356"/>
      <c r="R409" s="357"/>
      <c r="S409" s="355"/>
      <c r="T409" s="356"/>
      <c r="V409" s="358"/>
    </row>
    <row r="410" spans="1:22">
      <c r="A410" s="347"/>
      <c r="B410" s="348"/>
      <c r="C410" s="349"/>
      <c r="D410" s="350"/>
      <c r="E410" s="348"/>
      <c r="F410" s="348"/>
      <c r="G410" s="351"/>
      <c r="H410" s="359"/>
      <c r="I410" s="349"/>
      <c r="J410" s="353"/>
      <c r="K410" s="350"/>
      <c r="L410" s="354"/>
      <c r="M410" s="355"/>
      <c r="N410" s="356"/>
      <c r="O410" s="354"/>
      <c r="P410" s="355"/>
      <c r="Q410" s="356"/>
      <c r="R410" s="357"/>
      <c r="S410" s="355"/>
      <c r="T410" s="356"/>
      <c r="V410" s="358"/>
    </row>
    <row r="411" spans="1:22">
      <c r="A411" s="347"/>
      <c r="B411" s="348"/>
      <c r="C411" s="349"/>
      <c r="D411" s="350"/>
      <c r="E411" s="348"/>
      <c r="F411" s="348"/>
      <c r="G411" s="351"/>
      <c r="H411" s="359"/>
      <c r="I411" s="349"/>
      <c r="J411" s="353"/>
      <c r="K411" s="350"/>
      <c r="L411" s="354"/>
      <c r="M411" s="355"/>
      <c r="N411" s="356"/>
      <c r="O411" s="354"/>
      <c r="P411" s="355"/>
      <c r="Q411" s="356"/>
      <c r="R411" s="357"/>
      <c r="S411" s="355"/>
      <c r="T411" s="356"/>
      <c r="V411" s="358"/>
    </row>
    <row r="412" spans="1:22">
      <c r="A412" s="347"/>
      <c r="B412" s="348"/>
      <c r="C412" s="349"/>
      <c r="D412" s="350"/>
      <c r="E412" s="348"/>
      <c r="F412" s="348"/>
      <c r="G412" s="351"/>
      <c r="H412" s="359"/>
      <c r="I412" s="349"/>
      <c r="J412" s="353"/>
      <c r="K412" s="350"/>
      <c r="L412" s="354"/>
      <c r="M412" s="355"/>
      <c r="N412" s="356"/>
      <c r="O412" s="354"/>
      <c r="P412" s="355"/>
      <c r="Q412" s="356"/>
      <c r="R412" s="357"/>
      <c r="S412" s="355"/>
      <c r="T412" s="356"/>
      <c r="V412" s="358"/>
    </row>
    <row r="413" spans="1:22">
      <c r="A413" s="347"/>
      <c r="B413" s="348"/>
      <c r="C413" s="349"/>
      <c r="D413" s="350"/>
      <c r="E413" s="348"/>
      <c r="F413" s="348"/>
      <c r="G413" s="351"/>
      <c r="H413" s="359"/>
      <c r="I413" s="349"/>
      <c r="J413" s="353"/>
      <c r="K413" s="350"/>
      <c r="L413" s="354"/>
      <c r="M413" s="355"/>
      <c r="N413" s="356"/>
      <c r="O413" s="354"/>
      <c r="P413" s="355"/>
      <c r="Q413" s="356"/>
      <c r="R413" s="357"/>
      <c r="S413" s="355"/>
      <c r="T413" s="356"/>
      <c r="V413" s="358"/>
    </row>
    <row r="414" spans="1:22">
      <c r="A414" s="347"/>
      <c r="B414" s="348"/>
      <c r="C414" s="349"/>
      <c r="D414" s="350"/>
      <c r="E414" s="348"/>
      <c r="F414" s="348"/>
      <c r="G414" s="351"/>
      <c r="H414" s="359"/>
      <c r="I414" s="349"/>
      <c r="J414" s="353"/>
      <c r="K414" s="350"/>
      <c r="L414" s="354"/>
      <c r="M414" s="355"/>
      <c r="N414" s="356"/>
      <c r="O414" s="354"/>
      <c r="P414" s="355"/>
      <c r="Q414" s="356"/>
      <c r="R414" s="357"/>
      <c r="S414" s="355"/>
      <c r="T414" s="356"/>
      <c r="V414" s="358"/>
    </row>
    <row r="415" spans="1:22">
      <c r="A415" s="347"/>
      <c r="B415" s="348"/>
      <c r="C415" s="349"/>
      <c r="D415" s="350"/>
      <c r="E415" s="348"/>
      <c r="F415" s="348"/>
      <c r="G415" s="351"/>
      <c r="H415" s="359"/>
      <c r="I415" s="349"/>
      <c r="J415" s="353"/>
      <c r="K415" s="350"/>
      <c r="L415" s="354"/>
      <c r="M415" s="355"/>
      <c r="N415" s="356"/>
      <c r="O415" s="354"/>
      <c r="P415" s="355"/>
      <c r="Q415" s="356"/>
      <c r="R415" s="357"/>
      <c r="S415" s="355"/>
      <c r="T415" s="356"/>
      <c r="V415" s="358"/>
    </row>
    <row r="416" spans="1:22">
      <c r="A416" s="347"/>
      <c r="B416" s="348"/>
      <c r="C416" s="349"/>
      <c r="D416" s="350"/>
      <c r="E416" s="348"/>
      <c r="F416" s="348"/>
      <c r="G416" s="351"/>
      <c r="H416" s="359"/>
      <c r="I416" s="349"/>
      <c r="J416" s="353"/>
      <c r="K416" s="350"/>
      <c r="L416" s="354"/>
      <c r="M416" s="355"/>
      <c r="N416" s="356"/>
      <c r="O416" s="354"/>
      <c r="P416" s="355"/>
      <c r="Q416" s="356"/>
      <c r="R416" s="357"/>
      <c r="S416" s="355"/>
      <c r="T416" s="356"/>
      <c r="V416" s="358"/>
    </row>
    <row r="417" spans="1:22">
      <c r="A417" s="347"/>
      <c r="B417" s="348"/>
      <c r="C417" s="349"/>
      <c r="D417" s="350"/>
      <c r="E417" s="348"/>
      <c r="F417" s="348"/>
      <c r="G417" s="351"/>
      <c r="H417" s="359"/>
      <c r="I417" s="349"/>
      <c r="J417" s="353"/>
      <c r="K417" s="350"/>
      <c r="L417" s="354"/>
      <c r="M417" s="355"/>
      <c r="N417" s="356"/>
      <c r="O417" s="354"/>
      <c r="P417" s="355"/>
      <c r="Q417" s="356"/>
      <c r="R417" s="357"/>
      <c r="S417" s="355"/>
      <c r="T417" s="356"/>
      <c r="V417" s="358"/>
    </row>
    <row r="418" spans="1:22">
      <c r="A418" s="347"/>
      <c r="B418" s="348"/>
      <c r="C418" s="349"/>
      <c r="D418" s="350"/>
      <c r="E418" s="348"/>
      <c r="F418" s="348"/>
      <c r="G418" s="351"/>
      <c r="H418" s="359"/>
      <c r="I418" s="349"/>
      <c r="J418" s="353"/>
      <c r="K418" s="350"/>
      <c r="L418" s="354"/>
      <c r="M418" s="355"/>
      <c r="N418" s="356"/>
      <c r="O418" s="354"/>
      <c r="P418" s="355"/>
      <c r="Q418" s="356"/>
      <c r="R418" s="357"/>
      <c r="S418" s="355"/>
      <c r="T418" s="356"/>
      <c r="V418" s="358"/>
    </row>
    <row r="419" spans="1:22">
      <c r="A419" s="347"/>
      <c r="B419" s="348"/>
      <c r="C419" s="349"/>
      <c r="D419" s="350"/>
      <c r="E419" s="348"/>
      <c r="F419" s="348"/>
      <c r="G419" s="351"/>
      <c r="H419" s="359"/>
      <c r="I419" s="349"/>
      <c r="J419" s="353"/>
      <c r="K419" s="350"/>
      <c r="L419" s="354"/>
      <c r="M419" s="355"/>
      <c r="N419" s="356"/>
      <c r="O419" s="354"/>
      <c r="P419" s="355"/>
      <c r="Q419" s="356"/>
      <c r="R419" s="357"/>
      <c r="S419" s="355"/>
      <c r="T419" s="356"/>
      <c r="V419" s="358"/>
    </row>
    <row r="420" spans="1:22">
      <c r="A420" s="347"/>
      <c r="B420" s="348"/>
      <c r="C420" s="349"/>
      <c r="D420" s="350"/>
      <c r="E420" s="348"/>
      <c r="F420" s="348"/>
      <c r="G420" s="351"/>
      <c r="H420" s="359"/>
      <c r="I420" s="349"/>
      <c r="J420" s="353"/>
      <c r="K420" s="350"/>
      <c r="L420" s="354"/>
      <c r="M420" s="355"/>
      <c r="N420" s="356"/>
      <c r="O420" s="354"/>
      <c r="P420" s="355"/>
      <c r="Q420" s="356"/>
      <c r="R420" s="357"/>
      <c r="S420" s="355"/>
      <c r="T420" s="356"/>
      <c r="V420" s="358"/>
    </row>
    <row r="421" spans="1:22">
      <c r="A421" s="347"/>
      <c r="B421" s="348"/>
      <c r="C421" s="349"/>
      <c r="D421" s="350"/>
      <c r="E421" s="348"/>
      <c r="F421" s="348"/>
      <c r="G421" s="351"/>
      <c r="H421" s="359"/>
      <c r="I421" s="349"/>
      <c r="J421" s="353"/>
      <c r="K421" s="350"/>
      <c r="L421" s="354"/>
      <c r="M421" s="355"/>
      <c r="N421" s="356"/>
      <c r="O421" s="354"/>
      <c r="P421" s="355"/>
      <c r="Q421" s="356"/>
      <c r="R421" s="357"/>
      <c r="S421" s="355"/>
      <c r="T421" s="356"/>
      <c r="V421" s="358"/>
    </row>
    <row r="422" spans="1:22">
      <c r="A422" s="347"/>
      <c r="B422" s="348"/>
      <c r="C422" s="349"/>
      <c r="D422" s="350"/>
      <c r="E422" s="348"/>
      <c r="F422" s="348"/>
      <c r="G422" s="351"/>
      <c r="H422" s="359"/>
      <c r="I422" s="349"/>
      <c r="J422" s="353"/>
      <c r="K422" s="350"/>
      <c r="L422" s="354"/>
      <c r="M422" s="355"/>
      <c r="N422" s="356"/>
      <c r="O422" s="354"/>
      <c r="P422" s="355"/>
      <c r="Q422" s="356"/>
      <c r="R422" s="357"/>
      <c r="S422" s="355"/>
      <c r="T422" s="356"/>
      <c r="V422" s="358"/>
    </row>
    <row r="423" spans="1:22">
      <c r="A423" s="347"/>
      <c r="B423" s="348"/>
      <c r="C423" s="349"/>
      <c r="D423" s="350"/>
      <c r="E423" s="348"/>
      <c r="F423" s="348"/>
      <c r="G423" s="351"/>
      <c r="H423" s="359"/>
      <c r="I423" s="349"/>
      <c r="J423" s="353"/>
      <c r="K423" s="350"/>
      <c r="L423" s="354"/>
      <c r="M423" s="355"/>
      <c r="N423" s="356"/>
      <c r="O423" s="354"/>
      <c r="P423" s="355"/>
      <c r="Q423" s="356"/>
      <c r="R423" s="357"/>
      <c r="S423" s="355"/>
      <c r="T423" s="356"/>
      <c r="V423" s="358"/>
    </row>
    <row r="424" spans="1:22">
      <c r="A424" s="347"/>
      <c r="B424" s="348"/>
      <c r="C424" s="349"/>
      <c r="D424" s="350"/>
      <c r="E424" s="348"/>
      <c r="F424" s="348"/>
      <c r="G424" s="351"/>
      <c r="H424" s="359"/>
      <c r="I424" s="349"/>
      <c r="J424" s="353"/>
      <c r="K424" s="350"/>
      <c r="L424" s="354"/>
      <c r="M424" s="355"/>
      <c r="N424" s="356"/>
      <c r="O424" s="354"/>
      <c r="P424" s="355"/>
      <c r="Q424" s="356"/>
      <c r="R424" s="357"/>
      <c r="S424" s="355"/>
      <c r="T424" s="356"/>
      <c r="V424" s="358"/>
    </row>
    <row r="425" spans="1:22">
      <c r="A425" s="347"/>
      <c r="B425" s="348"/>
      <c r="C425" s="349"/>
      <c r="D425" s="350"/>
      <c r="E425" s="348"/>
      <c r="F425" s="348"/>
      <c r="G425" s="351"/>
      <c r="H425" s="359"/>
      <c r="I425" s="349"/>
      <c r="J425" s="353"/>
      <c r="K425" s="350"/>
      <c r="L425" s="354"/>
      <c r="M425" s="355"/>
      <c r="N425" s="356"/>
      <c r="O425" s="354"/>
      <c r="P425" s="355"/>
      <c r="Q425" s="356"/>
      <c r="R425" s="357"/>
      <c r="S425" s="355"/>
      <c r="T425" s="356"/>
      <c r="V425" s="358"/>
    </row>
    <row r="426" spans="1:22">
      <c r="A426" s="347"/>
      <c r="B426" s="348"/>
      <c r="C426" s="349"/>
      <c r="D426" s="350"/>
      <c r="E426" s="348"/>
      <c r="F426" s="348"/>
      <c r="G426" s="351"/>
      <c r="H426" s="359"/>
      <c r="I426" s="349"/>
      <c r="J426" s="353"/>
      <c r="K426" s="350"/>
      <c r="L426" s="354"/>
      <c r="M426" s="355"/>
      <c r="N426" s="356"/>
      <c r="O426" s="354"/>
      <c r="P426" s="355"/>
      <c r="Q426" s="356"/>
      <c r="R426" s="357"/>
      <c r="S426" s="355"/>
      <c r="T426" s="356"/>
      <c r="V426" s="358"/>
    </row>
    <row r="427" spans="1:22">
      <c r="A427" s="347"/>
      <c r="B427" s="348"/>
      <c r="C427" s="349"/>
      <c r="D427" s="350"/>
      <c r="E427" s="348"/>
      <c r="F427" s="348"/>
      <c r="G427" s="351"/>
      <c r="H427" s="359"/>
      <c r="I427" s="349"/>
      <c r="J427" s="353"/>
      <c r="K427" s="350"/>
      <c r="L427" s="354"/>
      <c r="M427" s="355"/>
      <c r="N427" s="356"/>
      <c r="O427" s="354"/>
      <c r="P427" s="355"/>
      <c r="Q427" s="356"/>
      <c r="R427" s="357"/>
      <c r="S427" s="355"/>
      <c r="T427" s="356"/>
      <c r="V427" s="358"/>
    </row>
    <row r="428" spans="1:22">
      <c r="A428" s="347"/>
      <c r="B428" s="348"/>
      <c r="C428" s="349"/>
      <c r="D428" s="350"/>
      <c r="E428" s="348"/>
      <c r="F428" s="348"/>
      <c r="G428" s="351"/>
      <c r="H428" s="359"/>
      <c r="I428" s="349"/>
      <c r="J428" s="353"/>
      <c r="K428" s="350"/>
      <c r="L428" s="354"/>
      <c r="M428" s="355"/>
      <c r="N428" s="356"/>
      <c r="O428" s="354"/>
      <c r="P428" s="355"/>
      <c r="Q428" s="356"/>
      <c r="R428" s="357"/>
      <c r="S428" s="355"/>
      <c r="T428" s="356"/>
      <c r="V428" s="358"/>
    </row>
    <row r="429" spans="1:22">
      <c r="A429" s="347"/>
      <c r="B429" s="348"/>
      <c r="C429" s="349"/>
      <c r="D429" s="350"/>
      <c r="E429" s="348"/>
      <c r="F429" s="348"/>
      <c r="G429" s="351"/>
      <c r="H429" s="359"/>
      <c r="I429" s="349"/>
      <c r="J429" s="353"/>
      <c r="K429" s="350"/>
      <c r="L429" s="354"/>
      <c r="M429" s="355"/>
      <c r="N429" s="356"/>
      <c r="O429" s="354"/>
      <c r="P429" s="355"/>
      <c r="Q429" s="356"/>
      <c r="R429" s="357"/>
      <c r="S429" s="355"/>
      <c r="T429" s="356"/>
      <c r="V429" s="358"/>
    </row>
    <row r="430" spans="1:22">
      <c r="A430" s="347"/>
      <c r="B430" s="348"/>
      <c r="C430" s="349"/>
      <c r="D430" s="350"/>
      <c r="E430" s="348"/>
      <c r="F430" s="348"/>
      <c r="G430" s="351"/>
      <c r="H430" s="359"/>
      <c r="I430" s="349"/>
      <c r="J430" s="353"/>
      <c r="K430" s="350"/>
      <c r="L430" s="354"/>
      <c r="M430" s="355"/>
      <c r="N430" s="356"/>
      <c r="O430" s="354"/>
      <c r="P430" s="355"/>
      <c r="Q430" s="356"/>
      <c r="R430" s="357"/>
      <c r="S430" s="355"/>
      <c r="T430" s="356"/>
      <c r="V430" s="358"/>
    </row>
    <row r="431" spans="1:22">
      <c r="A431" s="347"/>
      <c r="B431" s="348"/>
      <c r="C431" s="349"/>
      <c r="D431" s="350"/>
      <c r="E431" s="348"/>
      <c r="F431" s="348"/>
      <c r="G431" s="351"/>
      <c r="H431" s="359"/>
      <c r="I431" s="349"/>
      <c r="J431" s="353"/>
      <c r="K431" s="350"/>
      <c r="L431" s="354"/>
      <c r="M431" s="355"/>
      <c r="N431" s="356"/>
      <c r="O431" s="354"/>
      <c r="P431" s="355"/>
      <c r="Q431" s="356"/>
      <c r="R431" s="357"/>
      <c r="S431" s="355"/>
      <c r="T431" s="356"/>
      <c r="V431" s="358"/>
    </row>
    <row r="432" spans="1:22">
      <c r="A432" s="347"/>
      <c r="B432" s="348"/>
      <c r="C432" s="349"/>
      <c r="D432" s="350"/>
      <c r="E432" s="348"/>
      <c r="F432" s="348"/>
      <c r="G432" s="351"/>
      <c r="H432" s="359"/>
      <c r="I432" s="349"/>
      <c r="J432" s="353"/>
      <c r="K432" s="350"/>
      <c r="L432" s="354"/>
      <c r="M432" s="355"/>
      <c r="N432" s="356"/>
      <c r="O432" s="354"/>
      <c r="P432" s="355"/>
      <c r="Q432" s="356"/>
      <c r="R432" s="357"/>
      <c r="S432" s="355"/>
      <c r="T432" s="356"/>
      <c r="V432" s="358"/>
    </row>
    <row r="433" spans="1:22">
      <c r="A433" s="347"/>
      <c r="B433" s="348"/>
      <c r="C433" s="349"/>
      <c r="D433" s="350"/>
      <c r="E433" s="348"/>
      <c r="F433" s="348"/>
      <c r="G433" s="351"/>
      <c r="H433" s="359"/>
      <c r="I433" s="349"/>
      <c r="J433" s="353"/>
      <c r="K433" s="350"/>
      <c r="L433" s="354"/>
      <c r="M433" s="355"/>
      <c r="N433" s="356"/>
      <c r="O433" s="354"/>
      <c r="P433" s="355"/>
      <c r="Q433" s="356"/>
      <c r="R433" s="357"/>
      <c r="S433" s="355"/>
      <c r="T433" s="356"/>
      <c r="V433" s="358"/>
    </row>
    <row r="434" spans="1:22">
      <c r="A434" s="347"/>
      <c r="B434" s="348"/>
      <c r="C434" s="349"/>
      <c r="D434" s="350"/>
      <c r="E434" s="348"/>
      <c r="F434" s="348"/>
      <c r="G434" s="351"/>
      <c r="H434" s="359"/>
      <c r="I434" s="349"/>
      <c r="J434" s="353"/>
      <c r="K434" s="350"/>
      <c r="L434" s="354"/>
      <c r="M434" s="355"/>
      <c r="N434" s="356"/>
      <c r="O434" s="354"/>
      <c r="P434" s="355"/>
      <c r="Q434" s="356"/>
      <c r="R434" s="357"/>
      <c r="S434" s="355"/>
      <c r="T434" s="356"/>
      <c r="V434" s="358"/>
    </row>
    <row r="435" spans="1:22">
      <c r="A435" s="347"/>
      <c r="B435" s="348"/>
      <c r="C435" s="349"/>
      <c r="D435" s="350"/>
      <c r="E435" s="348"/>
      <c r="F435" s="348"/>
      <c r="G435" s="351"/>
      <c r="H435" s="359"/>
      <c r="I435" s="349"/>
      <c r="J435" s="353"/>
      <c r="K435" s="350"/>
      <c r="L435" s="354"/>
      <c r="M435" s="355"/>
      <c r="N435" s="356"/>
      <c r="O435" s="354"/>
      <c r="P435" s="355"/>
      <c r="Q435" s="356"/>
      <c r="R435" s="357"/>
      <c r="S435" s="355"/>
      <c r="T435" s="356"/>
      <c r="V435" s="358"/>
    </row>
    <row r="436" spans="1:22">
      <c r="A436" s="347"/>
      <c r="B436" s="348"/>
      <c r="C436" s="349"/>
      <c r="D436" s="350"/>
      <c r="E436" s="348"/>
      <c r="F436" s="360"/>
      <c r="G436" s="351"/>
      <c r="H436" s="359"/>
      <c r="I436" s="349"/>
      <c r="J436" s="353"/>
      <c r="K436" s="350"/>
      <c r="L436" s="354"/>
      <c r="M436" s="355"/>
      <c r="N436" s="356"/>
      <c r="O436" s="354"/>
      <c r="P436" s="355"/>
      <c r="Q436" s="356"/>
      <c r="R436" s="357"/>
      <c r="S436" s="355"/>
      <c r="T436" s="356"/>
      <c r="V436" s="358"/>
    </row>
    <row r="437" spans="1:22">
      <c r="A437" s="347"/>
      <c r="B437" s="348"/>
      <c r="C437" s="349"/>
      <c r="D437" s="350"/>
      <c r="E437" s="348"/>
      <c r="F437" s="348"/>
      <c r="G437" s="351"/>
      <c r="H437" s="359"/>
      <c r="I437" s="349"/>
      <c r="J437" s="353"/>
      <c r="K437" s="350"/>
      <c r="L437" s="354"/>
      <c r="M437" s="355"/>
      <c r="N437" s="356"/>
      <c r="O437" s="354"/>
      <c r="P437" s="355"/>
      <c r="Q437" s="356"/>
      <c r="R437" s="357"/>
      <c r="S437" s="355"/>
      <c r="T437" s="356"/>
      <c r="V437" s="358"/>
    </row>
    <row r="438" spans="1:22">
      <c r="A438" s="347"/>
      <c r="B438" s="348"/>
      <c r="C438" s="349"/>
      <c r="D438" s="350"/>
      <c r="E438" s="348"/>
      <c r="F438" s="348"/>
      <c r="G438" s="351"/>
      <c r="H438" s="359"/>
      <c r="I438" s="349"/>
      <c r="J438" s="353"/>
      <c r="K438" s="350"/>
      <c r="L438" s="354"/>
      <c r="M438" s="355"/>
      <c r="N438" s="356"/>
      <c r="O438" s="354"/>
      <c r="P438" s="355"/>
      <c r="Q438" s="356"/>
      <c r="R438" s="357"/>
      <c r="S438" s="355"/>
      <c r="T438" s="356"/>
      <c r="V438" s="358"/>
    </row>
    <row r="439" spans="1:22">
      <c r="A439" s="347"/>
      <c r="B439" s="348"/>
      <c r="C439" s="349"/>
      <c r="D439" s="350"/>
      <c r="E439" s="348"/>
      <c r="F439" s="348"/>
      <c r="G439" s="351"/>
      <c r="H439" s="359"/>
      <c r="I439" s="349"/>
      <c r="J439" s="353"/>
      <c r="K439" s="350"/>
      <c r="L439" s="354"/>
      <c r="M439" s="355"/>
      <c r="N439" s="356"/>
      <c r="O439" s="354"/>
      <c r="P439" s="355"/>
      <c r="Q439" s="356"/>
      <c r="R439" s="357"/>
      <c r="S439" s="355"/>
      <c r="T439" s="356"/>
      <c r="V439" s="358"/>
    </row>
    <row r="440" spans="1:22">
      <c r="A440" s="347"/>
      <c r="B440" s="348"/>
      <c r="C440" s="349"/>
      <c r="D440" s="350"/>
      <c r="E440" s="348"/>
      <c r="F440" s="348"/>
      <c r="G440" s="351"/>
      <c r="H440" s="359"/>
      <c r="I440" s="349"/>
      <c r="J440" s="353"/>
      <c r="K440" s="350"/>
      <c r="L440" s="354"/>
      <c r="M440" s="355"/>
      <c r="N440" s="356"/>
      <c r="O440" s="354"/>
      <c r="P440" s="355"/>
      <c r="Q440" s="356"/>
      <c r="R440" s="357"/>
      <c r="S440" s="355"/>
      <c r="T440" s="356"/>
      <c r="V440" s="358"/>
    </row>
    <row r="441" spans="1:22">
      <c r="A441" s="347"/>
      <c r="B441" s="348"/>
      <c r="C441" s="349"/>
      <c r="D441" s="350"/>
      <c r="E441" s="348"/>
      <c r="F441" s="360"/>
      <c r="G441" s="351"/>
      <c r="H441" s="359"/>
      <c r="I441" s="349"/>
      <c r="J441" s="353"/>
      <c r="K441" s="350"/>
      <c r="L441" s="354"/>
      <c r="M441" s="355"/>
      <c r="N441" s="356"/>
      <c r="O441" s="354"/>
      <c r="P441" s="355"/>
      <c r="Q441" s="356"/>
      <c r="R441" s="357"/>
      <c r="S441" s="355"/>
      <c r="T441" s="356"/>
      <c r="V441" s="358"/>
    </row>
    <row r="442" spans="1:22">
      <c r="A442" s="347"/>
      <c r="B442" s="348"/>
      <c r="C442" s="349"/>
      <c r="D442" s="350"/>
      <c r="E442" s="348"/>
      <c r="F442" s="348"/>
      <c r="G442" s="351"/>
      <c r="H442" s="359"/>
      <c r="I442" s="349"/>
      <c r="J442" s="353"/>
      <c r="K442" s="350"/>
      <c r="L442" s="354"/>
      <c r="M442" s="355"/>
      <c r="N442" s="356"/>
      <c r="O442" s="354"/>
      <c r="P442" s="355"/>
      <c r="Q442" s="356"/>
      <c r="R442" s="357"/>
      <c r="S442" s="355"/>
      <c r="T442" s="356"/>
      <c r="V442" s="358"/>
    </row>
    <row r="443" spans="1:22">
      <c r="A443" s="347"/>
      <c r="B443" s="348"/>
      <c r="C443" s="349"/>
      <c r="D443" s="350"/>
      <c r="E443" s="348"/>
      <c r="F443" s="348"/>
      <c r="G443" s="351"/>
      <c r="H443" s="359"/>
      <c r="I443" s="349"/>
      <c r="J443" s="353"/>
      <c r="K443" s="350"/>
      <c r="L443" s="354"/>
      <c r="M443" s="355"/>
      <c r="N443" s="356"/>
      <c r="O443" s="354"/>
      <c r="P443" s="355"/>
      <c r="Q443" s="356"/>
      <c r="R443" s="357"/>
      <c r="S443" s="355"/>
      <c r="T443" s="356"/>
      <c r="V443" s="358"/>
    </row>
    <row r="444" spans="1:22">
      <c r="A444" s="347"/>
      <c r="B444" s="348"/>
      <c r="C444" s="349"/>
      <c r="D444" s="350"/>
      <c r="E444" s="348"/>
      <c r="F444" s="348"/>
      <c r="G444" s="351"/>
      <c r="H444" s="359"/>
      <c r="I444" s="349"/>
      <c r="J444" s="353"/>
      <c r="K444" s="350"/>
      <c r="L444" s="354"/>
      <c r="M444" s="355"/>
      <c r="N444" s="356"/>
      <c r="O444" s="354"/>
      <c r="P444" s="355"/>
      <c r="Q444" s="356"/>
      <c r="R444" s="357"/>
      <c r="S444" s="355"/>
      <c r="T444" s="356"/>
      <c r="V444" s="358"/>
    </row>
    <row r="445" spans="1:22">
      <c r="A445" s="347"/>
      <c r="B445" s="348"/>
      <c r="C445" s="349"/>
      <c r="D445" s="350"/>
      <c r="E445" s="348"/>
      <c r="F445" s="348"/>
      <c r="G445" s="351"/>
      <c r="H445" s="359"/>
      <c r="I445" s="349"/>
      <c r="J445" s="353"/>
      <c r="K445" s="350"/>
      <c r="L445" s="354"/>
      <c r="M445" s="355"/>
      <c r="N445" s="356"/>
      <c r="O445" s="354"/>
      <c r="P445" s="355"/>
      <c r="Q445" s="356"/>
      <c r="R445" s="357"/>
      <c r="S445" s="355"/>
      <c r="T445" s="356"/>
      <c r="V445" s="358"/>
    </row>
    <row r="446" spans="1:22">
      <c r="A446" s="347"/>
      <c r="B446" s="348"/>
      <c r="C446" s="349"/>
      <c r="D446" s="350"/>
      <c r="E446" s="348"/>
      <c r="F446" s="348"/>
      <c r="G446" s="351"/>
      <c r="H446" s="359"/>
      <c r="I446" s="349"/>
      <c r="J446" s="353"/>
      <c r="K446" s="350"/>
      <c r="L446" s="354"/>
      <c r="M446" s="355"/>
      <c r="N446" s="356"/>
      <c r="O446" s="354"/>
      <c r="P446" s="355"/>
      <c r="Q446" s="356"/>
      <c r="R446" s="357"/>
      <c r="S446" s="355"/>
      <c r="T446" s="356"/>
      <c r="V446" s="358"/>
    </row>
    <row r="447" spans="1:22">
      <c r="A447" s="347"/>
      <c r="B447" s="348"/>
      <c r="C447" s="349"/>
      <c r="D447" s="350"/>
      <c r="E447" s="348"/>
      <c r="F447" s="348"/>
      <c r="G447" s="351"/>
      <c r="H447" s="359"/>
      <c r="I447" s="349"/>
      <c r="J447" s="353"/>
      <c r="K447" s="350"/>
      <c r="L447" s="354"/>
      <c r="M447" s="355"/>
      <c r="N447" s="356"/>
      <c r="O447" s="354"/>
      <c r="P447" s="355"/>
      <c r="Q447" s="356"/>
      <c r="R447" s="357"/>
      <c r="S447" s="355"/>
      <c r="T447" s="356"/>
      <c r="V447" s="358"/>
    </row>
    <row r="448" spans="1:22">
      <c r="A448" s="347"/>
      <c r="B448" s="348"/>
      <c r="C448" s="349"/>
      <c r="D448" s="350"/>
      <c r="E448" s="348"/>
      <c r="F448" s="348"/>
      <c r="G448" s="351"/>
      <c r="H448" s="359"/>
      <c r="I448" s="349"/>
      <c r="J448" s="353"/>
      <c r="K448" s="350"/>
      <c r="L448" s="354"/>
      <c r="M448" s="355"/>
      <c r="N448" s="356"/>
      <c r="O448" s="354"/>
      <c r="P448" s="355"/>
      <c r="Q448" s="356"/>
      <c r="R448" s="357"/>
      <c r="S448" s="355"/>
      <c r="T448" s="356"/>
      <c r="V448" s="358"/>
    </row>
    <row r="449" spans="1:22">
      <c r="A449" s="347"/>
      <c r="B449" s="348"/>
      <c r="C449" s="349"/>
      <c r="D449" s="350"/>
      <c r="E449" s="348"/>
      <c r="F449" s="348"/>
      <c r="G449" s="351"/>
      <c r="H449" s="359"/>
      <c r="I449" s="349"/>
      <c r="J449" s="353"/>
      <c r="K449" s="350"/>
      <c r="L449" s="354"/>
      <c r="M449" s="355"/>
      <c r="N449" s="356"/>
      <c r="O449" s="354"/>
      <c r="P449" s="355"/>
      <c r="Q449" s="356"/>
      <c r="R449" s="357"/>
      <c r="S449" s="355"/>
      <c r="T449" s="356"/>
      <c r="V449" s="358"/>
    </row>
    <row r="450" spans="1:22">
      <c r="A450" s="347"/>
      <c r="B450" s="348"/>
      <c r="C450" s="349"/>
      <c r="D450" s="350"/>
      <c r="E450" s="348"/>
      <c r="F450" s="348"/>
      <c r="G450" s="351"/>
      <c r="H450" s="359"/>
      <c r="I450" s="349"/>
      <c r="J450" s="353"/>
      <c r="K450" s="350"/>
      <c r="L450" s="354"/>
      <c r="M450" s="355"/>
      <c r="N450" s="356"/>
      <c r="O450" s="354"/>
      <c r="P450" s="355"/>
      <c r="Q450" s="356"/>
      <c r="R450" s="357"/>
      <c r="S450" s="355"/>
      <c r="T450" s="356"/>
      <c r="V450" s="358"/>
    </row>
    <row r="451" spans="1:22">
      <c r="A451" s="347"/>
      <c r="B451" s="348"/>
      <c r="C451" s="349"/>
      <c r="D451" s="350"/>
      <c r="E451" s="348"/>
      <c r="F451" s="348"/>
      <c r="G451" s="351"/>
      <c r="H451" s="359"/>
      <c r="I451" s="349"/>
      <c r="J451" s="353"/>
      <c r="K451" s="350"/>
      <c r="L451" s="354"/>
      <c r="M451" s="355"/>
      <c r="N451" s="356"/>
      <c r="O451" s="354"/>
      <c r="P451" s="355"/>
      <c r="Q451" s="356"/>
      <c r="R451" s="357"/>
      <c r="S451" s="355"/>
      <c r="T451" s="356"/>
      <c r="V451" s="358"/>
    </row>
    <row r="452" spans="1:22">
      <c r="A452" s="347"/>
      <c r="B452" s="348"/>
      <c r="C452" s="349"/>
      <c r="D452" s="350"/>
      <c r="E452" s="348"/>
      <c r="F452" s="348"/>
      <c r="G452" s="351"/>
      <c r="H452" s="359"/>
      <c r="I452" s="349"/>
      <c r="J452" s="353"/>
      <c r="K452" s="350"/>
      <c r="L452" s="354"/>
      <c r="M452" s="355"/>
      <c r="N452" s="356"/>
      <c r="O452" s="354"/>
      <c r="P452" s="355"/>
      <c r="Q452" s="356"/>
      <c r="R452" s="357"/>
      <c r="S452" s="355"/>
      <c r="T452" s="356"/>
      <c r="V452" s="358"/>
    </row>
    <row r="453" spans="1:22">
      <c r="A453" s="347"/>
      <c r="B453" s="348"/>
      <c r="C453" s="349"/>
      <c r="D453" s="350"/>
      <c r="E453" s="348"/>
      <c r="F453" s="348"/>
      <c r="G453" s="351"/>
      <c r="H453" s="359"/>
      <c r="I453" s="349"/>
      <c r="J453" s="353"/>
      <c r="K453" s="350"/>
      <c r="L453" s="354"/>
      <c r="M453" s="355"/>
      <c r="N453" s="356"/>
      <c r="O453" s="354"/>
      <c r="P453" s="355"/>
      <c r="Q453" s="356"/>
      <c r="R453" s="357"/>
      <c r="S453" s="355"/>
      <c r="T453" s="356"/>
      <c r="V453" s="358"/>
    </row>
    <row r="454" spans="1:22">
      <c r="A454" s="347"/>
      <c r="B454" s="348"/>
      <c r="C454" s="349"/>
      <c r="D454" s="350"/>
      <c r="E454" s="348"/>
      <c r="F454" s="348"/>
      <c r="G454" s="351"/>
      <c r="H454" s="359"/>
      <c r="I454" s="349"/>
      <c r="J454" s="353"/>
      <c r="K454" s="350"/>
      <c r="L454" s="354"/>
      <c r="M454" s="355"/>
      <c r="N454" s="356"/>
      <c r="O454" s="354"/>
      <c r="P454" s="355"/>
      <c r="Q454" s="356"/>
      <c r="R454" s="357"/>
      <c r="S454" s="355"/>
      <c r="T454" s="356"/>
      <c r="V454" s="358"/>
    </row>
    <row r="455" spans="1:22">
      <c r="A455" s="347"/>
      <c r="B455" s="348"/>
      <c r="C455" s="349"/>
      <c r="D455" s="350"/>
      <c r="E455" s="348"/>
      <c r="F455" s="348"/>
      <c r="G455" s="351"/>
      <c r="H455" s="359"/>
      <c r="I455" s="349"/>
      <c r="J455" s="353"/>
      <c r="K455" s="350"/>
      <c r="L455" s="354"/>
      <c r="M455" s="355"/>
      <c r="N455" s="356"/>
      <c r="O455" s="354"/>
      <c r="P455" s="355"/>
      <c r="Q455" s="356"/>
      <c r="R455" s="357"/>
      <c r="S455" s="355"/>
      <c r="T455" s="356"/>
      <c r="V455" s="358"/>
    </row>
    <row r="456" spans="1:22">
      <c r="A456" s="347"/>
      <c r="B456" s="348"/>
      <c r="C456" s="349"/>
      <c r="D456" s="350"/>
      <c r="E456" s="348"/>
      <c r="F456" s="348"/>
      <c r="G456" s="351"/>
      <c r="H456" s="359"/>
      <c r="I456" s="349"/>
      <c r="J456" s="353"/>
      <c r="K456" s="350"/>
      <c r="L456" s="354"/>
      <c r="M456" s="355"/>
      <c r="N456" s="356"/>
      <c r="O456" s="354"/>
      <c r="P456" s="355"/>
      <c r="Q456" s="356"/>
      <c r="R456" s="357"/>
      <c r="S456" s="355"/>
      <c r="T456" s="356"/>
      <c r="V456" s="358"/>
    </row>
    <row r="457" spans="1:22">
      <c r="A457" s="347"/>
      <c r="B457" s="348"/>
      <c r="C457" s="349"/>
      <c r="D457" s="350"/>
      <c r="E457" s="348"/>
      <c r="F457" s="348"/>
      <c r="G457" s="351"/>
      <c r="H457" s="359"/>
      <c r="I457" s="349"/>
      <c r="J457" s="353"/>
      <c r="K457" s="350"/>
      <c r="L457" s="354"/>
      <c r="M457" s="355"/>
      <c r="N457" s="356"/>
      <c r="O457" s="354"/>
      <c r="P457" s="355"/>
      <c r="Q457" s="356"/>
      <c r="R457" s="357"/>
      <c r="S457" s="355"/>
      <c r="T457" s="356"/>
      <c r="V457" s="358"/>
    </row>
    <row r="458" spans="1:22">
      <c r="A458" s="347"/>
      <c r="B458" s="348"/>
      <c r="C458" s="349"/>
      <c r="D458" s="350"/>
      <c r="E458" s="348"/>
      <c r="F458" s="348"/>
      <c r="G458" s="351"/>
      <c r="H458" s="359"/>
      <c r="I458" s="349"/>
      <c r="J458" s="353"/>
      <c r="K458" s="350"/>
      <c r="L458" s="354"/>
      <c r="M458" s="355"/>
      <c r="N458" s="356"/>
      <c r="O458" s="354"/>
      <c r="P458" s="355"/>
      <c r="Q458" s="356"/>
      <c r="R458" s="357"/>
      <c r="S458" s="355"/>
      <c r="T458" s="356"/>
      <c r="V458" s="358"/>
    </row>
    <row r="459" spans="1:22">
      <c r="A459" s="347"/>
      <c r="B459" s="348"/>
      <c r="C459" s="349"/>
      <c r="D459" s="350"/>
      <c r="E459" s="348"/>
      <c r="F459" s="348"/>
      <c r="G459" s="351"/>
      <c r="H459" s="359"/>
      <c r="I459" s="349"/>
      <c r="J459" s="353"/>
      <c r="K459" s="350"/>
      <c r="L459" s="354"/>
      <c r="M459" s="355"/>
      <c r="N459" s="356"/>
      <c r="O459" s="354"/>
      <c r="P459" s="355"/>
      <c r="Q459" s="356"/>
      <c r="R459" s="357"/>
      <c r="S459" s="355"/>
      <c r="T459" s="356"/>
      <c r="V459" s="358"/>
    </row>
    <row r="460" spans="1:22">
      <c r="A460" s="347"/>
      <c r="B460" s="348"/>
      <c r="C460" s="349"/>
      <c r="D460" s="350"/>
      <c r="E460" s="348"/>
      <c r="F460" s="348"/>
      <c r="G460" s="351"/>
      <c r="H460" s="359"/>
      <c r="I460" s="349"/>
      <c r="J460" s="353"/>
      <c r="K460" s="350"/>
      <c r="L460" s="354"/>
      <c r="M460" s="355"/>
      <c r="N460" s="356"/>
      <c r="O460" s="354"/>
      <c r="P460" s="355"/>
      <c r="Q460" s="356"/>
      <c r="R460" s="357"/>
      <c r="S460" s="355"/>
      <c r="T460" s="356"/>
      <c r="V460" s="358"/>
    </row>
    <row r="461" spans="1:22">
      <c r="A461" s="347"/>
      <c r="B461" s="348"/>
      <c r="C461" s="349"/>
      <c r="D461" s="350"/>
      <c r="E461" s="348"/>
      <c r="F461" s="348"/>
      <c r="G461" s="351"/>
      <c r="H461" s="359"/>
      <c r="I461" s="349"/>
      <c r="J461" s="353"/>
      <c r="K461" s="350"/>
      <c r="L461" s="354"/>
      <c r="M461" s="355"/>
      <c r="N461" s="356"/>
      <c r="O461" s="354"/>
      <c r="P461" s="355"/>
      <c r="Q461" s="356"/>
      <c r="R461" s="357"/>
      <c r="S461" s="355"/>
      <c r="T461" s="356"/>
      <c r="V461" s="358"/>
    </row>
    <row r="462" spans="1:22">
      <c r="A462" s="347"/>
      <c r="B462" s="348"/>
      <c r="C462" s="349"/>
      <c r="D462" s="350"/>
      <c r="E462" s="348"/>
      <c r="F462" s="348"/>
      <c r="G462" s="351"/>
      <c r="H462" s="359"/>
      <c r="I462" s="349"/>
      <c r="J462" s="353"/>
      <c r="K462" s="350"/>
      <c r="L462" s="354"/>
      <c r="M462" s="355"/>
      <c r="N462" s="356"/>
      <c r="O462" s="354"/>
      <c r="P462" s="355"/>
      <c r="Q462" s="356"/>
      <c r="R462" s="357"/>
      <c r="S462" s="355"/>
      <c r="T462" s="356"/>
      <c r="V462" s="358"/>
    </row>
    <row r="463" spans="1:22">
      <c r="A463" s="347"/>
      <c r="B463" s="348"/>
      <c r="C463" s="349"/>
      <c r="D463" s="350"/>
      <c r="E463" s="348"/>
      <c r="F463" s="348"/>
      <c r="G463" s="351"/>
      <c r="H463" s="359"/>
      <c r="I463" s="349"/>
      <c r="J463" s="353"/>
      <c r="K463" s="350"/>
      <c r="L463" s="354"/>
      <c r="M463" s="355"/>
      <c r="N463" s="356"/>
      <c r="O463" s="354"/>
      <c r="P463" s="355"/>
      <c r="Q463" s="356"/>
      <c r="R463" s="357"/>
      <c r="S463" s="355"/>
      <c r="T463" s="356"/>
      <c r="V463" s="358"/>
    </row>
    <row r="464" spans="1:22">
      <c r="A464" s="347"/>
      <c r="B464" s="348"/>
      <c r="C464" s="349"/>
      <c r="D464" s="350"/>
      <c r="E464" s="348"/>
      <c r="F464" s="360"/>
      <c r="G464" s="351"/>
      <c r="H464" s="359"/>
      <c r="I464" s="349"/>
      <c r="J464" s="353"/>
      <c r="K464" s="350"/>
      <c r="L464" s="354"/>
      <c r="M464" s="355"/>
      <c r="N464" s="356"/>
      <c r="O464" s="354"/>
      <c r="P464" s="355"/>
      <c r="Q464" s="356"/>
      <c r="R464" s="357"/>
      <c r="S464" s="355"/>
      <c r="T464" s="356"/>
      <c r="V464" s="358"/>
    </row>
    <row r="465" spans="1:22">
      <c r="A465" s="347"/>
      <c r="B465" s="348"/>
      <c r="C465" s="349"/>
      <c r="D465" s="350"/>
      <c r="E465" s="348"/>
      <c r="F465" s="348"/>
      <c r="G465" s="351"/>
      <c r="H465" s="359"/>
      <c r="I465" s="349"/>
      <c r="J465" s="353"/>
      <c r="K465" s="350"/>
      <c r="L465" s="354"/>
      <c r="M465" s="355"/>
      <c r="N465" s="356"/>
      <c r="O465" s="354"/>
      <c r="P465" s="355"/>
      <c r="Q465" s="356"/>
      <c r="R465" s="357"/>
      <c r="S465" s="355"/>
      <c r="T465" s="356"/>
      <c r="V465" s="358"/>
    </row>
    <row r="466" spans="1:22">
      <c r="A466" s="347"/>
      <c r="B466" s="348"/>
      <c r="C466" s="349"/>
      <c r="D466" s="350"/>
      <c r="E466" s="348"/>
      <c r="F466" s="348"/>
      <c r="G466" s="351"/>
      <c r="H466" s="359"/>
      <c r="I466" s="349"/>
      <c r="J466" s="353"/>
      <c r="K466" s="350"/>
      <c r="L466" s="354"/>
      <c r="M466" s="355"/>
      <c r="N466" s="356"/>
      <c r="O466" s="354"/>
      <c r="P466" s="355"/>
      <c r="Q466" s="356"/>
      <c r="R466" s="357"/>
      <c r="S466" s="355"/>
      <c r="T466" s="356"/>
      <c r="V466" s="358"/>
    </row>
    <row r="467" spans="1:22">
      <c r="A467" s="347"/>
      <c r="B467" s="348"/>
      <c r="C467" s="349"/>
      <c r="D467" s="350"/>
      <c r="E467" s="348"/>
      <c r="F467" s="348"/>
      <c r="G467" s="351"/>
      <c r="H467" s="359"/>
      <c r="I467" s="349"/>
      <c r="J467" s="353"/>
      <c r="K467" s="350"/>
      <c r="L467" s="354"/>
      <c r="M467" s="355"/>
      <c r="N467" s="356"/>
      <c r="O467" s="354"/>
      <c r="P467" s="355"/>
      <c r="Q467" s="356"/>
      <c r="R467" s="357"/>
      <c r="S467" s="355"/>
      <c r="T467" s="356"/>
      <c r="V467" s="358"/>
    </row>
    <row r="468" spans="1:22">
      <c r="A468" s="347"/>
      <c r="B468" s="348"/>
      <c r="C468" s="349"/>
      <c r="D468" s="350"/>
      <c r="E468" s="348"/>
      <c r="F468" s="348"/>
      <c r="G468" s="351"/>
      <c r="H468" s="359"/>
      <c r="I468" s="349"/>
      <c r="J468" s="353"/>
      <c r="K468" s="350"/>
      <c r="L468" s="354"/>
      <c r="M468" s="355"/>
      <c r="N468" s="356"/>
      <c r="O468" s="354"/>
      <c r="P468" s="355"/>
      <c r="Q468" s="356"/>
      <c r="R468" s="357"/>
      <c r="S468" s="355"/>
      <c r="T468" s="356"/>
      <c r="V468" s="358"/>
    </row>
    <row r="469" spans="1:22">
      <c r="A469" s="347"/>
      <c r="B469" s="348"/>
      <c r="C469" s="349"/>
      <c r="D469" s="350"/>
      <c r="E469" s="348"/>
      <c r="F469" s="348"/>
      <c r="G469" s="351"/>
      <c r="H469" s="359"/>
      <c r="I469" s="349"/>
      <c r="J469" s="353"/>
      <c r="K469" s="350"/>
      <c r="L469" s="354"/>
      <c r="M469" s="355"/>
      <c r="N469" s="356"/>
      <c r="O469" s="354"/>
      <c r="P469" s="355"/>
      <c r="Q469" s="356"/>
      <c r="R469" s="357"/>
      <c r="S469" s="355"/>
      <c r="T469" s="356"/>
      <c r="V469" s="358"/>
    </row>
    <row r="470" spans="1:22">
      <c r="A470" s="347"/>
      <c r="B470" s="348"/>
      <c r="C470" s="349"/>
      <c r="D470" s="350"/>
      <c r="E470" s="348"/>
      <c r="F470" s="348"/>
      <c r="G470" s="351"/>
      <c r="H470" s="359"/>
      <c r="I470" s="349"/>
      <c r="J470" s="353"/>
      <c r="K470" s="350"/>
      <c r="L470" s="354"/>
      <c r="M470" s="355"/>
      <c r="N470" s="356"/>
      <c r="O470" s="354"/>
      <c r="P470" s="355"/>
      <c r="Q470" s="356"/>
      <c r="R470" s="357"/>
      <c r="S470" s="355"/>
      <c r="T470" s="356"/>
      <c r="V470" s="358"/>
    </row>
    <row r="471" spans="1:22">
      <c r="A471" s="347"/>
      <c r="B471" s="348"/>
      <c r="C471" s="349"/>
      <c r="D471" s="350"/>
      <c r="E471" s="348"/>
      <c r="F471" s="348"/>
      <c r="G471" s="351"/>
      <c r="H471" s="359"/>
      <c r="I471" s="349"/>
      <c r="J471" s="353"/>
      <c r="K471" s="350"/>
      <c r="L471" s="354"/>
      <c r="M471" s="355"/>
      <c r="N471" s="356"/>
      <c r="O471" s="354"/>
      <c r="P471" s="355"/>
      <c r="Q471" s="356"/>
      <c r="R471" s="357"/>
      <c r="S471" s="355"/>
      <c r="T471" s="356"/>
      <c r="V471" s="358"/>
    </row>
    <row r="472" spans="1:22">
      <c r="A472" s="347"/>
      <c r="B472" s="348"/>
      <c r="C472" s="349"/>
      <c r="D472" s="350"/>
      <c r="E472" s="348"/>
      <c r="F472" s="348"/>
      <c r="G472" s="351"/>
      <c r="H472" s="359"/>
      <c r="I472" s="349"/>
      <c r="J472" s="353"/>
      <c r="K472" s="350"/>
      <c r="L472" s="354"/>
      <c r="M472" s="355"/>
      <c r="N472" s="356"/>
      <c r="O472" s="354"/>
      <c r="P472" s="355"/>
      <c r="Q472" s="356"/>
      <c r="R472" s="357"/>
      <c r="S472" s="355"/>
      <c r="T472" s="356"/>
      <c r="V472" s="358"/>
    </row>
    <row r="473" spans="1:22">
      <c r="A473" s="347"/>
      <c r="B473" s="348"/>
      <c r="C473" s="349"/>
      <c r="D473" s="350"/>
      <c r="E473" s="348"/>
      <c r="F473" s="348"/>
      <c r="G473" s="351"/>
      <c r="H473" s="359"/>
      <c r="I473" s="349"/>
      <c r="J473" s="353"/>
      <c r="K473" s="350"/>
      <c r="L473" s="354"/>
      <c r="M473" s="355"/>
      <c r="N473" s="356"/>
      <c r="O473" s="354"/>
      <c r="P473" s="355"/>
      <c r="Q473" s="356"/>
      <c r="R473" s="357"/>
      <c r="S473" s="355"/>
      <c r="T473" s="356"/>
      <c r="V473" s="358"/>
    </row>
    <row r="474" spans="1:22">
      <c r="A474" s="347"/>
      <c r="B474" s="348"/>
      <c r="C474" s="349"/>
      <c r="D474" s="350"/>
      <c r="E474" s="348"/>
      <c r="F474" s="348"/>
      <c r="G474" s="351"/>
      <c r="H474" s="359"/>
      <c r="I474" s="349"/>
      <c r="J474" s="353"/>
      <c r="K474" s="350"/>
      <c r="L474" s="354"/>
      <c r="M474" s="355"/>
      <c r="N474" s="356"/>
      <c r="O474" s="354"/>
      <c r="P474" s="355"/>
      <c r="Q474" s="356"/>
      <c r="R474" s="357"/>
      <c r="S474" s="355"/>
      <c r="T474" s="356"/>
      <c r="V474" s="358"/>
    </row>
    <row r="475" spans="1:22">
      <c r="A475" s="347"/>
      <c r="B475" s="348"/>
      <c r="C475" s="349"/>
      <c r="D475" s="350"/>
      <c r="E475" s="348"/>
      <c r="F475" s="348"/>
      <c r="G475" s="351"/>
      <c r="H475" s="359"/>
      <c r="I475" s="349"/>
      <c r="J475" s="353"/>
      <c r="K475" s="350"/>
      <c r="L475" s="354"/>
      <c r="M475" s="355"/>
      <c r="N475" s="356"/>
      <c r="O475" s="354"/>
      <c r="P475" s="355"/>
      <c r="Q475" s="356"/>
      <c r="R475" s="357"/>
      <c r="S475" s="355"/>
      <c r="T475" s="356"/>
      <c r="V475" s="358"/>
    </row>
    <row r="476" spans="1:22">
      <c r="A476" s="347"/>
      <c r="B476" s="348"/>
      <c r="C476" s="349"/>
      <c r="D476" s="350"/>
      <c r="E476" s="348"/>
      <c r="F476" s="348"/>
      <c r="G476" s="351"/>
      <c r="H476" s="359"/>
      <c r="I476" s="349"/>
      <c r="J476" s="353"/>
      <c r="K476" s="350"/>
      <c r="L476" s="354"/>
      <c r="M476" s="355"/>
      <c r="N476" s="356"/>
      <c r="O476" s="354"/>
      <c r="P476" s="355"/>
      <c r="Q476" s="356"/>
      <c r="R476" s="357"/>
      <c r="S476" s="355"/>
      <c r="T476" s="356"/>
      <c r="V476" s="358"/>
    </row>
    <row r="477" spans="1:22">
      <c r="A477" s="347"/>
      <c r="B477" s="348"/>
      <c r="C477" s="349"/>
      <c r="D477" s="350"/>
      <c r="E477" s="348"/>
      <c r="F477" s="348"/>
      <c r="G477" s="351"/>
      <c r="H477" s="359"/>
      <c r="I477" s="349"/>
      <c r="J477" s="353"/>
      <c r="K477" s="350"/>
      <c r="L477" s="354"/>
      <c r="M477" s="355"/>
      <c r="N477" s="356"/>
      <c r="O477" s="354"/>
      <c r="P477" s="355"/>
      <c r="Q477" s="356"/>
      <c r="R477" s="357"/>
      <c r="S477" s="355"/>
      <c r="T477" s="356"/>
      <c r="V477" s="358"/>
    </row>
    <row r="478" spans="1:22">
      <c r="A478" s="347"/>
      <c r="B478" s="348"/>
      <c r="C478" s="349"/>
      <c r="D478" s="350"/>
      <c r="E478" s="348"/>
      <c r="F478" s="348"/>
      <c r="G478" s="351"/>
      <c r="H478" s="359"/>
      <c r="I478" s="349"/>
      <c r="J478" s="353"/>
      <c r="K478" s="350"/>
      <c r="L478" s="354"/>
      <c r="M478" s="355"/>
      <c r="N478" s="356"/>
      <c r="O478" s="354"/>
      <c r="P478" s="355"/>
      <c r="Q478" s="356"/>
      <c r="R478" s="357"/>
      <c r="S478" s="355"/>
      <c r="T478" s="356"/>
      <c r="V478" s="358"/>
    </row>
    <row r="479" spans="1:22">
      <c r="A479" s="95"/>
      <c r="B479" s="348"/>
      <c r="C479" s="349"/>
      <c r="D479" s="350"/>
      <c r="E479" s="348"/>
      <c r="F479" s="348"/>
      <c r="G479" s="351"/>
      <c r="H479" s="359"/>
      <c r="I479" s="349"/>
      <c r="J479" s="353"/>
      <c r="K479" s="350"/>
      <c r="L479" s="354"/>
      <c r="M479" s="355"/>
      <c r="N479" s="356"/>
      <c r="O479" s="354"/>
      <c r="P479" s="355"/>
      <c r="Q479" s="356"/>
      <c r="R479" s="357"/>
      <c r="S479" s="355"/>
      <c r="T479" s="356"/>
      <c r="V479" s="358"/>
    </row>
    <row r="480" spans="1:22">
      <c r="A480" s="95"/>
      <c r="B480" s="348"/>
      <c r="C480" s="349"/>
      <c r="D480" s="350"/>
      <c r="E480" s="348"/>
      <c r="F480" s="348"/>
      <c r="G480" s="351"/>
      <c r="H480" s="359"/>
      <c r="I480" s="349"/>
      <c r="J480" s="353"/>
      <c r="K480" s="350"/>
      <c r="L480" s="354"/>
      <c r="M480" s="355"/>
      <c r="N480" s="356"/>
      <c r="O480" s="354"/>
      <c r="P480" s="355"/>
      <c r="Q480" s="356"/>
      <c r="R480" s="357"/>
      <c r="S480" s="355"/>
      <c r="T480" s="356"/>
      <c r="V480" s="358"/>
    </row>
    <row r="481" spans="1:22">
      <c r="A481" s="347"/>
      <c r="B481" s="348"/>
      <c r="C481" s="349"/>
      <c r="D481" s="350"/>
      <c r="E481" s="348"/>
      <c r="F481" s="348"/>
      <c r="G481" s="351"/>
      <c r="H481" s="359"/>
      <c r="I481" s="349"/>
      <c r="J481" s="353"/>
      <c r="K481" s="350"/>
      <c r="L481" s="354"/>
      <c r="M481" s="355"/>
      <c r="N481" s="356"/>
      <c r="O481" s="354"/>
      <c r="P481" s="355"/>
      <c r="Q481" s="356"/>
      <c r="R481" s="357"/>
      <c r="S481" s="355"/>
      <c r="T481" s="356"/>
      <c r="V481" s="358"/>
    </row>
    <row r="482" spans="1:22">
      <c r="A482" s="347"/>
      <c r="B482" s="348"/>
      <c r="C482" s="349"/>
      <c r="D482" s="350"/>
      <c r="E482" s="348"/>
      <c r="F482" s="348"/>
      <c r="G482" s="351"/>
      <c r="H482" s="359"/>
      <c r="I482" s="349"/>
      <c r="J482" s="353"/>
      <c r="K482" s="350"/>
      <c r="L482" s="354"/>
      <c r="M482" s="355"/>
      <c r="N482" s="356"/>
      <c r="O482" s="354"/>
      <c r="P482" s="355"/>
      <c r="Q482" s="356"/>
      <c r="R482" s="357"/>
      <c r="S482" s="355"/>
      <c r="T482" s="356"/>
      <c r="V482" s="358"/>
    </row>
    <row r="483" spans="1:22">
      <c r="A483" s="347"/>
      <c r="B483" s="348"/>
      <c r="C483" s="349"/>
      <c r="D483" s="350"/>
      <c r="E483" s="348"/>
      <c r="F483" s="348"/>
      <c r="G483" s="351"/>
      <c r="H483" s="359"/>
      <c r="I483" s="349"/>
      <c r="J483" s="353"/>
      <c r="K483" s="350"/>
      <c r="L483" s="354"/>
      <c r="M483" s="355"/>
      <c r="N483" s="356"/>
      <c r="O483" s="354"/>
      <c r="P483" s="355"/>
      <c r="Q483" s="356"/>
      <c r="R483" s="357"/>
      <c r="S483" s="355"/>
      <c r="T483" s="356"/>
      <c r="V483" s="358"/>
    </row>
    <row r="484" spans="1:22">
      <c r="A484" s="347"/>
      <c r="B484" s="348"/>
      <c r="C484" s="349"/>
      <c r="D484" s="350"/>
      <c r="E484" s="348"/>
      <c r="F484" s="348"/>
      <c r="G484" s="351"/>
      <c r="H484" s="359"/>
      <c r="I484" s="349"/>
      <c r="J484" s="353"/>
      <c r="K484" s="350"/>
      <c r="L484" s="354"/>
      <c r="M484" s="355"/>
      <c r="N484" s="356"/>
      <c r="O484" s="354"/>
      <c r="P484" s="355"/>
      <c r="Q484" s="356"/>
      <c r="R484" s="357"/>
      <c r="S484" s="355"/>
      <c r="T484" s="356"/>
      <c r="V484" s="358"/>
    </row>
    <row r="485" spans="1:22">
      <c r="A485" s="347"/>
      <c r="B485" s="348"/>
      <c r="C485" s="349"/>
      <c r="D485" s="350"/>
      <c r="E485" s="348"/>
      <c r="F485" s="348"/>
      <c r="G485" s="351"/>
      <c r="H485" s="359"/>
      <c r="I485" s="349"/>
      <c r="J485" s="353"/>
      <c r="K485" s="350"/>
      <c r="L485" s="354"/>
      <c r="M485" s="355"/>
      <c r="N485" s="356"/>
      <c r="O485" s="354"/>
      <c r="P485" s="355"/>
      <c r="Q485" s="356"/>
      <c r="R485" s="357"/>
      <c r="S485" s="355"/>
      <c r="T485" s="356"/>
      <c r="V485" s="358"/>
    </row>
    <row r="486" spans="1:22">
      <c r="A486" s="347"/>
      <c r="B486" s="348"/>
      <c r="C486" s="349"/>
      <c r="D486" s="350"/>
      <c r="E486" s="348"/>
      <c r="F486" s="348"/>
      <c r="G486" s="351"/>
      <c r="H486" s="359"/>
      <c r="I486" s="349"/>
      <c r="J486" s="353"/>
      <c r="K486" s="350"/>
      <c r="L486" s="354"/>
      <c r="M486" s="355"/>
      <c r="N486" s="356"/>
      <c r="O486" s="354"/>
      <c r="P486" s="355"/>
      <c r="Q486" s="356"/>
      <c r="R486" s="357"/>
      <c r="S486" s="355"/>
      <c r="T486" s="356"/>
      <c r="V486" s="358"/>
    </row>
    <row r="487" spans="1:22">
      <c r="A487" s="347"/>
      <c r="B487" s="348"/>
      <c r="C487" s="349"/>
      <c r="D487" s="350"/>
      <c r="E487" s="348"/>
      <c r="F487" s="348"/>
      <c r="G487" s="351"/>
      <c r="H487" s="359"/>
      <c r="I487" s="349"/>
      <c r="J487" s="353"/>
      <c r="K487" s="350"/>
      <c r="L487" s="354"/>
      <c r="M487" s="355"/>
      <c r="N487" s="356"/>
      <c r="O487" s="354"/>
      <c r="P487" s="355"/>
      <c r="Q487" s="356"/>
      <c r="R487" s="357"/>
      <c r="S487" s="355"/>
      <c r="T487" s="356"/>
      <c r="V487" s="358"/>
    </row>
    <row r="488" spans="1:22">
      <c r="A488" s="347"/>
      <c r="B488" s="348"/>
      <c r="C488" s="349"/>
      <c r="D488" s="350"/>
      <c r="E488" s="348"/>
      <c r="F488" s="348"/>
      <c r="G488" s="351"/>
      <c r="H488" s="359"/>
      <c r="I488" s="349"/>
      <c r="J488" s="353"/>
      <c r="K488" s="350"/>
      <c r="L488" s="354"/>
      <c r="M488" s="355"/>
      <c r="N488" s="356"/>
      <c r="O488" s="354"/>
      <c r="P488" s="355"/>
      <c r="Q488" s="356"/>
      <c r="R488" s="357"/>
      <c r="S488" s="355"/>
      <c r="T488" s="356"/>
      <c r="V488" s="358"/>
    </row>
    <row r="489" spans="1:22">
      <c r="A489" s="347"/>
      <c r="B489" s="348"/>
      <c r="C489" s="349"/>
      <c r="D489" s="350"/>
      <c r="E489" s="348"/>
      <c r="F489" s="348"/>
      <c r="G489" s="351"/>
      <c r="H489" s="359"/>
      <c r="I489" s="349"/>
      <c r="J489" s="353"/>
      <c r="K489" s="350"/>
      <c r="L489" s="354"/>
      <c r="M489" s="355"/>
      <c r="N489" s="356"/>
      <c r="O489" s="354"/>
      <c r="P489" s="355"/>
      <c r="Q489" s="356"/>
      <c r="R489" s="357"/>
      <c r="S489" s="355"/>
      <c r="T489" s="356"/>
      <c r="V489" s="358"/>
    </row>
    <row r="490" spans="1:22">
      <c r="A490" s="347"/>
      <c r="B490" s="348"/>
      <c r="C490" s="349"/>
      <c r="D490" s="350"/>
      <c r="E490" s="348"/>
      <c r="F490" s="348"/>
      <c r="G490" s="351"/>
      <c r="H490" s="359"/>
      <c r="I490" s="349"/>
      <c r="J490" s="353"/>
      <c r="K490" s="350"/>
      <c r="L490" s="354"/>
      <c r="M490" s="355"/>
      <c r="N490" s="356"/>
      <c r="O490" s="354"/>
      <c r="P490" s="355"/>
      <c r="Q490" s="356"/>
      <c r="R490" s="357"/>
      <c r="S490" s="355"/>
      <c r="T490" s="356"/>
      <c r="V490" s="358"/>
    </row>
    <row r="491" spans="1:22">
      <c r="A491" s="347"/>
      <c r="B491" s="348"/>
      <c r="C491" s="349"/>
      <c r="D491" s="350"/>
      <c r="E491" s="348"/>
      <c r="F491" s="348"/>
      <c r="G491" s="351"/>
      <c r="H491" s="359"/>
      <c r="I491" s="349"/>
      <c r="J491" s="353"/>
      <c r="K491" s="350"/>
      <c r="L491" s="354"/>
      <c r="M491" s="355"/>
      <c r="N491" s="356"/>
      <c r="O491" s="354"/>
      <c r="P491" s="355"/>
      <c r="Q491" s="356"/>
      <c r="R491" s="357"/>
      <c r="S491" s="355"/>
      <c r="T491" s="356"/>
      <c r="V491" s="358"/>
    </row>
    <row r="492" spans="1:22">
      <c r="A492" s="347"/>
      <c r="B492" s="348"/>
      <c r="C492" s="349"/>
      <c r="D492" s="350"/>
      <c r="E492" s="348"/>
      <c r="F492" s="348"/>
      <c r="G492" s="351"/>
      <c r="H492" s="359"/>
      <c r="I492" s="349"/>
      <c r="J492" s="353"/>
      <c r="K492" s="350"/>
      <c r="L492" s="354"/>
      <c r="M492" s="355"/>
      <c r="N492" s="356"/>
      <c r="O492" s="354"/>
      <c r="P492" s="355"/>
      <c r="Q492" s="356"/>
      <c r="R492" s="357"/>
      <c r="S492" s="355"/>
      <c r="T492" s="356"/>
      <c r="V492" s="358"/>
    </row>
    <row r="493" spans="1:22">
      <c r="A493" s="347"/>
      <c r="B493" s="348"/>
      <c r="C493" s="349"/>
      <c r="D493" s="350"/>
      <c r="E493" s="348"/>
      <c r="F493" s="348"/>
      <c r="G493" s="351"/>
      <c r="H493" s="359"/>
      <c r="I493" s="349"/>
      <c r="J493" s="353"/>
      <c r="K493" s="350"/>
      <c r="L493" s="354"/>
      <c r="M493" s="355"/>
      <c r="N493" s="356"/>
      <c r="O493" s="354"/>
      <c r="P493" s="355"/>
      <c r="Q493" s="356"/>
      <c r="R493" s="357"/>
      <c r="S493" s="355"/>
      <c r="T493" s="356"/>
      <c r="V493" s="358"/>
    </row>
    <row r="494" spans="1:22">
      <c r="A494" s="347"/>
      <c r="B494" s="348"/>
      <c r="C494" s="349"/>
      <c r="D494" s="350"/>
      <c r="E494" s="348"/>
      <c r="F494" s="348"/>
      <c r="G494" s="351"/>
      <c r="H494" s="359"/>
      <c r="I494" s="349"/>
      <c r="J494" s="353"/>
      <c r="K494" s="350"/>
      <c r="L494" s="354"/>
      <c r="M494" s="355"/>
      <c r="N494" s="356"/>
      <c r="O494" s="354"/>
      <c r="P494" s="355"/>
      <c r="Q494" s="356"/>
      <c r="R494" s="357"/>
      <c r="S494" s="355"/>
      <c r="T494" s="356"/>
      <c r="V494" s="358"/>
    </row>
    <row r="495" spans="1:22">
      <c r="A495" s="347"/>
      <c r="B495" s="348"/>
      <c r="C495" s="349"/>
      <c r="D495" s="350"/>
      <c r="E495" s="348"/>
      <c r="F495" s="348"/>
      <c r="G495" s="351"/>
      <c r="H495" s="359"/>
      <c r="I495" s="349"/>
      <c r="J495" s="353"/>
      <c r="K495" s="350"/>
      <c r="L495" s="354"/>
      <c r="M495" s="355"/>
      <c r="N495" s="356"/>
      <c r="O495" s="354"/>
      <c r="P495" s="355"/>
      <c r="Q495" s="356"/>
      <c r="R495" s="357"/>
      <c r="S495" s="355"/>
      <c r="T495" s="356"/>
      <c r="V495" s="358"/>
    </row>
    <row r="496" spans="1:22">
      <c r="A496" s="347"/>
      <c r="B496" s="348"/>
      <c r="C496" s="349"/>
      <c r="D496" s="350"/>
      <c r="E496" s="348"/>
      <c r="F496" s="348"/>
      <c r="G496" s="351"/>
      <c r="H496" s="359"/>
      <c r="I496" s="349"/>
      <c r="J496" s="353"/>
      <c r="K496" s="350"/>
      <c r="L496" s="354"/>
      <c r="M496" s="355"/>
      <c r="N496" s="356"/>
      <c r="O496" s="354"/>
      <c r="P496" s="355"/>
      <c r="Q496" s="356"/>
      <c r="R496" s="357"/>
      <c r="S496" s="355"/>
      <c r="T496" s="356"/>
      <c r="V496" s="358"/>
    </row>
    <row r="497" spans="1:22">
      <c r="A497" s="347"/>
      <c r="B497" s="348"/>
      <c r="C497" s="349"/>
      <c r="D497" s="350"/>
      <c r="E497" s="348"/>
      <c r="F497" s="348"/>
      <c r="G497" s="351"/>
      <c r="H497" s="359"/>
      <c r="I497" s="349"/>
      <c r="J497" s="353"/>
      <c r="K497" s="350"/>
      <c r="L497" s="354"/>
      <c r="M497" s="355"/>
      <c r="N497" s="356"/>
      <c r="O497" s="354"/>
      <c r="P497" s="355"/>
      <c r="Q497" s="356"/>
      <c r="R497" s="357"/>
      <c r="S497" s="355"/>
      <c r="T497" s="356"/>
      <c r="V497" s="358"/>
    </row>
    <row r="498" spans="1:22">
      <c r="A498" s="347"/>
      <c r="B498" s="348"/>
      <c r="C498" s="349"/>
      <c r="D498" s="350"/>
      <c r="E498" s="348"/>
      <c r="F498" s="348"/>
      <c r="G498" s="351"/>
      <c r="H498" s="359"/>
      <c r="I498" s="349"/>
      <c r="J498" s="353"/>
      <c r="K498" s="350"/>
      <c r="L498" s="354"/>
      <c r="M498" s="355"/>
      <c r="N498" s="356"/>
      <c r="O498" s="354"/>
      <c r="P498" s="355"/>
      <c r="Q498" s="356"/>
      <c r="R498" s="357"/>
      <c r="S498" s="355"/>
      <c r="T498" s="356"/>
      <c r="V498" s="358"/>
    </row>
    <row r="499" spans="1:22">
      <c r="A499" s="347"/>
      <c r="B499" s="348"/>
      <c r="C499" s="349"/>
      <c r="D499" s="350"/>
      <c r="E499" s="348"/>
      <c r="F499" s="348"/>
      <c r="G499" s="351"/>
      <c r="H499" s="359"/>
      <c r="I499" s="349"/>
      <c r="J499" s="353"/>
      <c r="K499" s="350"/>
      <c r="L499" s="354"/>
      <c r="M499" s="355"/>
      <c r="N499" s="356"/>
      <c r="O499" s="354"/>
      <c r="P499" s="355"/>
      <c r="Q499" s="356"/>
      <c r="R499" s="357"/>
      <c r="S499" s="355"/>
      <c r="T499" s="356"/>
      <c r="V499" s="358"/>
    </row>
    <row r="500" spans="1:22">
      <c r="A500" s="347"/>
      <c r="B500" s="348"/>
      <c r="C500" s="349"/>
      <c r="D500" s="350"/>
      <c r="E500" s="348"/>
      <c r="F500" s="348"/>
      <c r="G500" s="351"/>
      <c r="H500" s="359"/>
      <c r="I500" s="349"/>
      <c r="J500" s="353"/>
      <c r="K500" s="350"/>
      <c r="L500" s="354"/>
      <c r="M500" s="355"/>
      <c r="N500" s="356"/>
      <c r="O500" s="354"/>
      <c r="P500" s="355"/>
      <c r="Q500" s="356"/>
      <c r="R500" s="357"/>
      <c r="S500" s="355"/>
      <c r="T500" s="356"/>
      <c r="V500" s="358"/>
    </row>
    <row r="501" spans="1:22">
      <c r="A501" s="347"/>
      <c r="B501" s="348"/>
      <c r="C501" s="349"/>
      <c r="D501" s="350"/>
      <c r="E501" s="348"/>
      <c r="F501" s="348"/>
      <c r="G501" s="351"/>
      <c r="H501" s="359"/>
      <c r="I501" s="349"/>
      <c r="J501" s="353"/>
      <c r="K501" s="350"/>
      <c r="L501" s="354"/>
      <c r="M501" s="355"/>
      <c r="N501" s="356"/>
      <c r="O501" s="354"/>
      <c r="P501" s="355"/>
      <c r="Q501" s="356"/>
      <c r="R501" s="357"/>
      <c r="S501" s="355"/>
      <c r="T501" s="356"/>
      <c r="V501" s="358"/>
    </row>
    <row r="502" spans="1:22">
      <c r="A502" s="347"/>
      <c r="B502" s="348"/>
      <c r="C502" s="349"/>
      <c r="D502" s="350"/>
      <c r="E502" s="348"/>
      <c r="F502" s="348"/>
      <c r="G502" s="351"/>
      <c r="H502" s="359"/>
      <c r="I502" s="349"/>
      <c r="J502" s="353"/>
      <c r="K502" s="350"/>
      <c r="L502" s="354"/>
      <c r="M502" s="355"/>
      <c r="N502" s="356"/>
      <c r="O502" s="354"/>
      <c r="P502" s="355"/>
      <c r="Q502" s="356"/>
      <c r="R502" s="357"/>
      <c r="S502" s="355"/>
      <c r="T502" s="356"/>
      <c r="V502" s="358"/>
    </row>
    <row r="503" spans="1:22">
      <c r="A503" s="347"/>
      <c r="B503" s="348"/>
      <c r="C503" s="349"/>
      <c r="D503" s="350"/>
      <c r="E503" s="348"/>
      <c r="F503" s="348"/>
      <c r="G503" s="351"/>
      <c r="H503" s="359"/>
      <c r="I503" s="349"/>
      <c r="J503" s="353"/>
      <c r="K503" s="350"/>
      <c r="L503" s="354"/>
      <c r="M503" s="355"/>
      <c r="N503" s="356"/>
      <c r="O503" s="354"/>
      <c r="P503" s="355"/>
      <c r="Q503" s="356"/>
      <c r="R503" s="357"/>
      <c r="S503" s="355"/>
      <c r="T503" s="356"/>
      <c r="V503" s="358"/>
    </row>
    <row r="504" spans="1:22">
      <c r="A504" s="347"/>
      <c r="B504" s="348"/>
      <c r="C504" s="349"/>
      <c r="D504" s="350"/>
      <c r="E504" s="348"/>
      <c r="F504" s="348"/>
      <c r="G504" s="351"/>
      <c r="H504" s="359"/>
      <c r="I504" s="349"/>
      <c r="J504" s="353"/>
      <c r="K504" s="350"/>
      <c r="L504" s="354"/>
      <c r="M504" s="355"/>
      <c r="N504" s="356"/>
      <c r="O504" s="354"/>
      <c r="P504" s="355"/>
      <c r="Q504" s="356"/>
      <c r="R504" s="357"/>
      <c r="S504" s="355"/>
      <c r="T504" s="356"/>
      <c r="V504" s="358"/>
    </row>
    <row r="505" spans="1:22">
      <c r="A505" s="347"/>
      <c r="B505" s="348"/>
      <c r="C505" s="349"/>
      <c r="D505" s="350"/>
      <c r="E505" s="348"/>
      <c r="F505" s="348"/>
      <c r="G505" s="351"/>
      <c r="H505" s="359"/>
      <c r="I505" s="349"/>
      <c r="J505" s="353"/>
      <c r="K505" s="350"/>
      <c r="L505" s="354"/>
      <c r="M505" s="355"/>
      <c r="N505" s="356"/>
      <c r="O505" s="354"/>
      <c r="P505" s="355"/>
      <c r="Q505" s="356"/>
      <c r="R505" s="357"/>
      <c r="S505" s="355"/>
      <c r="T505" s="356"/>
      <c r="V505" s="358"/>
    </row>
    <row r="506" spans="1:22">
      <c r="A506" s="347"/>
      <c r="B506" s="348"/>
      <c r="C506" s="349"/>
      <c r="D506" s="350"/>
      <c r="E506" s="348"/>
      <c r="F506" s="348"/>
      <c r="G506" s="351"/>
      <c r="H506" s="359"/>
      <c r="I506" s="349"/>
      <c r="J506" s="353"/>
      <c r="K506" s="350"/>
      <c r="L506" s="354"/>
      <c r="M506" s="355"/>
      <c r="N506" s="356"/>
      <c r="O506" s="354"/>
      <c r="P506" s="355"/>
      <c r="Q506" s="356"/>
      <c r="R506" s="357"/>
      <c r="S506" s="355"/>
      <c r="T506" s="356"/>
      <c r="V506" s="358"/>
    </row>
    <row r="507" spans="1:22">
      <c r="A507" s="347"/>
      <c r="B507" s="348"/>
      <c r="C507" s="349"/>
      <c r="D507" s="350"/>
      <c r="E507" s="348"/>
      <c r="F507" s="348"/>
      <c r="G507" s="351"/>
      <c r="H507" s="359"/>
      <c r="I507" s="349"/>
      <c r="J507" s="353"/>
      <c r="K507" s="350"/>
      <c r="L507" s="354"/>
      <c r="M507" s="355"/>
      <c r="N507" s="356"/>
      <c r="O507" s="354"/>
      <c r="P507" s="355"/>
      <c r="Q507" s="356"/>
      <c r="R507" s="357"/>
      <c r="S507" s="355"/>
      <c r="T507" s="356"/>
      <c r="V507" s="358"/>
    </row>
    <row r="508" spans="1:22">
      <c r="A508" s="347"/>
      <c r="B508" s="348"/>
      <c r="C508" s="349"/>
      <c r="D508" s="350"/>
      <c r="E508" s="348"/>
      <c r="F508" s="348"/>
      <c r="G508" s="351"/>
      <c r="H508" s="359"/>
      <c r="I508" s="349"/>
      <c r="J508" s="353"/>
      <c r="K508" s="350"/>
      <c r="L508" s="354"/>
      <c r="M508" s="355"/>
      <c r="N508" s="356"/>
      <c r="O508" s="354"/>
      <c r="P508" s="355"/>
      <c r="Q508" s="356"/>
      <c r="R508" s="357"/>
      <c r="S508" s="355"/>
      <c r="T508" s="356"/>
      <c r="V508" s="358"/>
    </row>
    <row r="509" spans="1:22">
      <c r="A509" s="347"/>
      <c r="B509" s="348"/>
      <c r="C509" s="349"/>
      <c r="D509" s="350"/>
      <c r="E509" s="348"/>
      <c r="F509" s="348"/>
      <c r="G509" s="351"/>
      <c r="H509" s="359"/>
      <c r="I509" s="349"/>
      <c r="J509" s="353"/>
      <c r="K509" s="350"/>
      <c r="L509" s="354"/>
      <c r="M509" s="355"/>
      <c r="N509" s="356"/>
      <c r="O509" s="354"/>
      <c r="P509" s="355"/>
      <c r="Q509" s="356"/>
      <c r="R509" s="357"/>
      <c r="S509" s="355"/>
      <c r="T509" s="356"/>
      <c r="V509" s="358"/>
    </row>
    <row r="510" spans="1:22">
      <c r="A510" s="347"/>
      <c r="B510" s="348"/>
      <c r="C510" s="349"/>
      <c r="D510" s="350"/>
      <c r="E510" s="348"/>
      <c r="F510" s="348"/>
      <c r="G510" s="351"/>
      <c r="H510" s="359"/>
      <c r="I510" s="349"/>
      <c r="J510" s="353"/>
      <c r="K510" s="350"/>
      <c r="L510" s="354"/>
      <c r="M510" s="355"/>
      <c r="N510" s="356"/>
      <c r="O510" s="354"/>
      <c r="P510" s="355"/>
      <c r="Q510" s="356"/>
      <c r="R510" s="357"/>
      <c r="S510" s="355"/>
      <c r="T510" s="356"/>
      <c r="V510" s="358"/>
    </row>
    <row r="511" spans="1:22">
      <c r="A511" s="347"/>
      <c r="B511" s="348"/>
      <c r="C511" s="349"/>
      <c r="D511" s="350"/>
      <c r="E511" s="348"/>
      <c r="F511" s="348"/>
      <c r="G511" s="351"/>
      <c r="H511" s="359"/>
      <c r="I511" s="349"/>
      <c r="J511" s="353"/>
      <c r="K511" s="350"/>
      <c r="L511" s="354"/>
      <c r="M511" s="355"/>
      <c r="N511" s="356"/>
      <c r="O511" s="354"/>
      <c r="P511" s="355"/>
      <c r="Q511" s="356"/>
      <c r="R511" s="357"/>
      <c r="S511" s="355"/>
      <c r="T511" s="356"/>
      <c r="V511" s="358"/>
    </row>
    <row r="512" spans="1:22">
      <c r="A512" s="347"/>
      <c r="B512" s="348"/>
      <c r="C512" s="349"/>
      <c r="D512" s="350"/>
      <c r="E512" s="348"/>
      <c r="F512" s="348"/>
      <c r="G512" s="351"/>
      <c r="H512" s="359"/>
      <c r="I512" s="349"/>
      <c r="J512" s="353"/>
      <c r="K512" s="350"/>
      <c r="L512" s="354"/>
      <c r="M512" s="355"/>
      <c r="N512" s="356"/>
      <c r="O512" s="354"/>
      <c r="P512" s="355"/>
      <c r="Q512" s="356"/>
      <c r="R512" s="357"/>
      <c r="S512" s="355"/>
      <c r="T512" s="356"/>
      <c r="V512" s="358"/>
    </row>
    <row r="513" spans="1:22">
      <c r="A513" s="347"/>
      <c r="B513" s="348"/>
      <c r="C513" s="349"/>
      <c r="D513" s="350"/>
      <c r="E513" s="348"/>
      <c r="F513" s="348"/>
      <c r="G513" s="351"/>
      <c r="H513" s="359"/>
      <c r="I513" s="349"/>
      <c r="J513" s="353"/>
      <c r="K513" s="350"/>
      <c r="L513" s="354"/>
      <c r="M513" s="355"/>
      <c r="N513" s="356"/>
      <c r="O513" s="354"/>
      <c r="P513" s="355"/>
      <c r="Q513" s="356"/>
      <c r="R513" s="357"/>
      <c r="S513" s="355"/>
      <c r="T513" s="356"/>
      <c r="V513" s="358"/>
    </row>
    <row r="514" spans="1:22">
      <c r="A514" s="347"/>
      <c r="B514" s="348"/>
      <c r="C514" s="349"/>
      <c r="D514" s="350"/>
      <c r="E514" s="348"/>
      <c r="F514" s="348"/>
      <c r="G514" s="351"/>
      <c r="H514" s="359"/>
      <c r="I514" s="349"/>
      <c r="J514" s="353"/>
      <c r="K514" s="350"/>
      <c r="L514" s="354"/>
      <c r="M514" s="355"/>
      <c r="N514" s="356"/>
      <c r="O514" s="354"/>
      <c r="P514" s="355"/>
      <c r="Q514" s="356"/>
      <c r="R514" s="357"/>
      <c r="S514" s="355"/>
      <c r="T514" s="356"/>
      <c r="V514" s="358"/>
    </row>
    <row r="515" spans="1:22">
      <c r="A515" s="347"/>
      <c r="B515" s="348"/>
      <c r="C515" s="349"/>
      <c r="D515" s="350"/>
      <c r="E515" s="348"/>
      <c r="F515" s="348"/>
      <c r="G515" s="351"/>
      <c r="H515" s="359"/>
      <c r="I515" s="349"/>
      <c r="J515" s="353"/>
      <c r="K515" s="350"/>
      <c r="L515" s="354"/>
      <c r="M515" s="355"/>
      <c r="N515" s="356"/>
      <c r="O515" s="354"/>
      <c r="P515" s="355"/>
      <c r="Q515" s="356"/>
      <c r="R515" s="357"/>
      <c r="S515" s="355"/>
      <c r="T515" s="356"/>
      <c r="V515" s="358"/>
    </row>
    <row r="516" spans="1:22">
      <c r="A516" s="347"/>
      <c r="B516" s="348"/>
      <c r="C516" s="349"/>
      <c r="D516" s="350"/>
      <c r="E516" s="348"/>
      <c r="F516" s="348"/>
      <c r="G516" s="351"/>
      <c r="H516" s="359"/>
      <c r="I516" s="349"/>
      <c r="J516" s="353"/>
      <c r="K516" s="350"/>
      <c r="L516" s="354"/>
      <c r="M516" s="355"/>
      <c r="N516" s="356"/>
      <c r="O516" s="354"/>
      <c r="P516" s="355"/>
      <c r="Q516" s="356"/>
      <c r="R516" s="357"/>
      <c r="S516" s="355"/>
      <c r="T516" s="356"/>
      <c r="V516" s="358"/>
    </row>
    <row r="517" spans="1:22">
      <c r="A517" s="347"/>
      <c r="B517" s="348"/>
      <c r="C517" s="349"/>
      <c r="D517" s="350"/>
      <c r="E517" s="348"/>
      <c r="F517" s="348"/>
      <c r="G517" s="351"/>
      <c r="H517" s="359"/>
      <c r="I517" s="349"/>
      <c r="J517" s="353"/>
      <c r="K517" s="350"/>
      <c r="L517" s="354"/>
      <c r="M517" s="355"/>
      <c r="N517" s="356"/>
      <c r="O517" s="354"/>
      <c r="P517" s="355"/>
      <c r="Q517" s="356"/>
      <c r="R517" s="357"/>
      <c r="S517" s="355"/>
      <c r="T517" s="356"/>
      <c r="V517" s="358"/>
    </row>
    <row r="518" spans="1:22">
      <c r="A518" s="347"/>
      <c r="B518" s="348"/>
      <c r="C518" s="349"/>
      <c r="D518" s="350"/>
      <c r="E518" s="348"/>
      <c r="F518" s="348"/>
      <c r="G518" s="351"/>
      <c r="H518" s="359"/>
      <c r="I518" s="349"/>
      <c r="J518" s="353"/>
      <c r="K518" s="350"/>
      <c r="L518" s="354"/>
      <c r="M518" s="355"/>
      <c r="N518" s="356"/>
      <c r="O518" s="354"/>
      <c r="P518" s="355"/>
      <c r="Q518" s="356"/>
      <c r="R518" s="357"/>
      <c r="S518" s="355"/>
      <c r="T518" s="356"/>
      <c r="V518" s="358"/>
    </row>
    <row r="519" spans="1:22">
      <c r="A519" s="347"/>
      <c r="B519" s="348"/>
      <c r="C519" s="349"/>
      <c r="D519" s="350"/>
      <c r="E519" s="348"/>
      <c r="F519" s="348"/>
      <c r="G519" s="351"/>
      <c r="H519" s="359"/>
      <c r="I519" s="349"/>
      <c r="J519" s="353"/>
      <c r="K519" s="350"/>
      <c r="L519" s="354"/>
      <c r="M519" s="355"/>
      <c r="N519" s="356"/>
      <c r="O519" s="354"/>
      <c r="P519" s="355"/>
      <c r="Q519" s="356"/>
      <c r="R519" s="357"/>
      <c r="S519" s="355"/>
      <c r="T519" s="356"/>
      <c r="V519" s="358"/>
    </row>
    <row r="520" spans="1:22">
      <c r="A520" s="347"/>
      <c r="B520" s="348"/>
      <c r="C520" s="349"/>
      <c r="D520" s="350"/>
      <c r="E520" s="348"/>
      <c r="F520" s="348"/>
      <c r="G520" s="351"/>
      <c r="H520" s="359"/>
      <c r="I520" s="349"/>
      <c r="J520" s="353"/>
      <c r="K520" s="350"/>
      <c r="L520" s="354"/>
      <c r="M520" s="355"/>
      <c r="N520" s="356"/>
      <c r="O520" s="354"/>
      <c r="P520" s="355"/>
      <c r="Q520" s="356"/>
      <c r="R520" s="357"/>
      <c r="S520" s="355"/>
      <c r="T520" s="356"/>
      <c r="V520" s="358"/>
    </row>
    <row r="521" spans="1:22">
      <c r="A521" s="347"/>
      <c r="B521" s="348"/>
      <c r="C521" s="349"/>
      <c r="D521" s="350"/>
      <c r="E521" s="348"/>
      <c r="F521" s="348"/>
      <c r="G521" s="351"/>
      <c r="H521" s="359"/>
      <c r="I521" s="349"/>
      <c r="J521" s="353"/>
      <c r="K521" s="350"/>
      <c r="L521" s="354"/>
      <c r="M521" s="355"/>
      <c r="N521" s="356"/>
      <c r="O521" s="354"/>
      <c r="P521" s="355"/>
      <c r="Q521" s="356"/>
      <c r="R521" s="357"/>
      <c r="S521" s="355"/>
      <c r="T521" s="356"/>
      <c r="V521" s="358"/>
    </row>
    <row r="522" spans="1:22">
      <c r="A522" s="347"/>
      <c r="B522" s="348"/>
      <c r="C522" s="349"/>
      <c r="D522" s="350"/>
      <c r="E522" s="348"/>
      <c r="F522" s="348"/>
      <c r="G522" s="351"/>
      <c r="H522" s="359"/>
      <c r="I522" s="349"/>
      <c r="J522" s="353"/>
      <c r="K522" s="350"/>
      <c r="L522" s="354"/>
      <c r="M522" s="355"/>
      <c r="N522" s="356"/>
      <c r="O522" s="354"/>
      <c r="P522" s="355"/>
      <c r="Q522" s="356"/>
      <c r="R522" s="357"/>
      <c r="S522" s="355"/>
      <c r="T522" s="356"/>
      <c r="V522" s="358"/>
    </row>
    <row r="523" spans="1:22">
      <c r="A523" s="347"/>
      <c r="B523" s="348"/>
      <c r="C523" s="349"/>
      <c r="D523" s="350"/>
      <c r="E523" s="348"/>
      <c r="F523" s="348"/>
      <c r="G523" s="351"/>
      <c r="H523" s="359"/>
      <c r="I523" s="349"/>
      <c r="J523" s="353"/>
      <c r="K523" s="350"/>
      <c r="L523" s="354"/>
      <c r="M523" s="355"/>
      <c r="N523" s="356"/>
      <c r="O523" s="354"/>
      <c r="P523" s="355"/>
      <c r="Q523" s="356"/>
      <c r="R523" s="357"/>
      <c r="S523" s="355"/>
      <c r="T523" s="356"/>
      <c r="V523" s="358"/>
    </row>
    <row r="524" spans="1:22">
      <c r="A524" s="347"/>
      <c r="B524" s="348"/>
      <c r="C524" s="349"/>
      <c r="D524" s="350"/>
      <c r="E524" s="348"/>
      <c r="F524" s="348"/>
      <c r="G524" s="351"/>
      <c r="H524" s="359"/>
      <c r="I524" s="349"/>
      <c r="J524" s="353"/>
      <c r="K524" s="350"/>
      <c r="L524" s="354"/>
      <c r="M524" s="355"/>
      <c r="N524" s="356"/>
      <c r="O524" s="354"/>
      <c r="P524" s="355"/>
      <c r="Q524" s="356"/>
      <c r="R524" s="357"/>
      <c r="S524" s="355"/>
      <c r="T524" s="356"/>
      <c r="V524" s="358"/>
    </row>
    <row r="525" spans="1:22">
      <c r="A525" s="347"/>
      <c r="B525" s="348"/>
      <c r="C525" s="349"/>
      <c r="D525" s="350"/>
      <c r="E525" s="348"/>
      <c r="F525" s="348"/>
      <c r="G525" s="351"/>
      <c r="H525" s="359"/>
      <c r="I525" s="349"/>
      <c r="J525" s="353"/>
      <c r="K525" s="350"/>
      <c r="L525" s="354"/>
      <c r="M525" s="355"/>
      <c r="N525" s="356"/>
      <c r="O525" s="354"/>
      <c r="P525" s="355"/>
      <c r="Q525" s="356"/>
      <c r="R525" s="357"/>
      <c r="S525" s="355"/>
      <c r="T525" s="356"/>
      <c r="V525" s="358"/>
    </row>
    <row r="526" spans="1:22">
      <c r="A526" s="347"/>
      <c r="B526" s="348"/>
      <c r="C526" s="349"/>
      <c r="D526" s="350"/>
      <c r="E526" s="348"/>
      <c r="F526" s="348"/>
      <c r="G526" s="351"/>
      <c r="H526" s="359"/>
      <c r="I526" s="349"/>
      <c r="J526" s="353"/>
      <c r="K526" s="350"/>
      <c r="L526" s="354"/>
      <c r="M526" s="355"/>
      <c r="N526" s="356"/>
      <c r="O526" s="354"/>
      <c r="P526" s="355"/>
      <c r="Q526" s="356"/>
      <c r="R526" s="357"/>
      <c r="S526" s="355"/>
      <c r="T526" s="356"/>
      <c r="V526" s="358"/>
    </row>
    <row r="527" spans="1:22">
      <c r="A527" s="347"/>
      <c r="B527" s="348"/>
      <c r="C527" s="349"/>
      <c r="D527" s="350"/>
      <c r="E527" s="348"/>
      <c r="F527" s="348"/>
      <c r="G527" s="351"/>
      <c r="H527" s="359"/>
      <c r="I527" s="349"/>
      <c r="J527" s="353"/>
      <c r="K527" s="350"/>
      <c r="L527" s="354"/>
      <c r="M527" s="355"/>
      <c r="N527" s="356"/>
      <c r="O527" s="354"/>
      <c r="P527" s="355"/>
      <c r="Q527" s="356"/>
      <c r="R527" s="357"/>
      <c r="S527" s="355"/>
      <c r="T527" s="356"/>
      <c r="V527" s="358"/>
    </row>
    <row r="528" spans="1:22">
      <c r="A528" s="347"/>
      <c r="B528" s="348"/>
      <c r="C528" s="349"/>
      <c r="D528" s="350"/>
      <c r="E528" s="348"/>
      <c r="F528" s="348"/>
      <c r="G528" s="351"/>
      <c r="H528" s="359"/>
      <c r="I528" s="349"/>
      <c r="J528" s="353"/>
      <c r="K528" s="350"/>
      <c r="L528" s="354"/>
      <c r="M528" s="355"/>
      <c r="N528" s="356"/>
      <c r="O528" s="354"/>
      <c r="P528" s="355"/>
      <c r="Q528" s="356"/>
      <c r="R528" s="357"/>
      <c r="S528" s="355"/>
      <c r="T528" s="356"/>
      <c r="V528" s="358"/>
    </row>
    <row r="529" spans="1:22">
      <c r="A529" s="347"/>
      <c r="B529" s="348"/>
      <c r="C529" s="349"/>
      <c r="D529" s="350"/>
      <c r="E529" s="348"/>
      <c r="F529" s="348"/>
      <c r="G529" s="351"/>
      <c r="H529" s="359"/>
      <c r="I529" s="349"/>
      <c r="J529" s="353"/>
      <c r="K529" s="350"/>
      <c r="L529" s="354"/>
      <c r="M529" s="355"/>
      <c r="N529" s="356"/>
      <c r="O529" s="354"/>
      <c r="P529" s="355"/>
      <c r="Q529" s="356"/>
      <c r="R529" s="357"/>
      <c r="S529" s="355"/>
      <c r="T529" s="356"/>
      <c r="V529" s="358"/>
    </row>
    <row r="530" spans="1:22">
      <c r="A530" s="347"/>
      <c r="B530" s="348"/>
      <c r="C530" s="349"/>
      <c r="D530" s="350"/>
      <c r="E530" s="348"/>
      <c r="F530" s="348"/>
      <c r="G530" s="351"/>
      <c r="H530" s="359"/>
      <c r="I530" s="349"/>
      <c r="J530" s="353"/>
      <c r="K530" s="350"/>
      <c r="L530" s="354"/>
      <c r="M530" s="355"/>
      <c r="N530" s="356"/>
      <c r="O530" s="354"/>
      <c r="P530" s="355"/>
      <c r="Q530" s="356"/>
      <c r="R530" s="357"/>
      <c r="S530" s="355"/>
      <c r="T530" s="356"/>
      <c r="V530" s="358"/>
    </row>
    <row r="531" spans="1:22">
      <c r="A531" s="347"/>
      <c r="B531" s="348"/>
      <c r="C531" s="349"/>
      <c r="D531" s="350"/>
      <c r="E531" s="348"/>
      <c r="F531" s="348"/>
      <c r="G531" s="351"/>
      <c r="H531" s="359"/>
      <c r="I531" s="349"/>
      <c r="J531" s="353"/>
      <c r="K531" s="350"/>
      <c r="L531" s="354"/>
      <c r="M531" s="355"/>
      <c r="N531" s="356"/>
      <c r="O531" s="354"/>
      <c r="P531" s="355"/>
      <c r="Q531" s="356"/>
      <c r="R531" s="357"/>
      <c r="S531" s="355"/>
      <c r="T531" s="356"/>
      <c r="V531" s="358"/>
    </row>
    <row r="532" spans="1:22">
      <c r="A532" s="347"/>
      <c r="B532" s="348"/>
      <c r="C532" s="349"/>
      <c r="D532" s="350"/>
      <c r="E532" s="348"/>
      <c r="F532" s="348"/>
      <c r="G532" s="351"/>
      <c r="H532" s="359"/>
      <c r="I532" s="349"/>
      <c r="J532" s="353"/>
      <c r="K532" s="350"/>
      <c r="L532" s="354"/>
      <c r="M532" s="355"/>
      <c r="N532" s="356"/>
      <c r="O532" s="354"/>
      <c r="P532" s="355"/>
      <c r="Q532" s="356"/>
      <c r="R532" s="357"/>
      <c r="S532" s="355"/>
      <c r="T532" s="356"/>
      <c r="V532" s="358"/>
    </row>
    <row r="533" spans="1:22">
      <c r="A533" s="347"/>
      <c r="B533" s="348"/>
      <c r="C533" s="349"/>
      <c r="D533" s="350"/>
      <c r="E533" s="348"/>
      <c r="F533" s="348"/>
      <c r="G533" s="351"/>
      <c r="H533" s="359"/>
      <c r="I533" s="349"/>
      <c r="J533" s="353"/>
      <c r="K533" s="350"/>
      <c r="L533" s="354"/>
      <c r="M533" s="355"/>
      <c r="N533" s="356"/>
      <c r="O533" s="354"/>
      <c r="P533" s="355"/>
      <c r="Q533" s="356"/>
      <c r="R533" s="357"/>
      <c r="S533" s="355"/>
      <c r="T533" s="356"/>
      <c r="V533" s="358"/>
    </row>
    <row r="534" spans="1:22">
      <c r="A534" s="347"/>
      <c r="B534" s="348"/>
      <c r="C534" s="349"/>
      <c r="D534" s="350"/>
      <c r="E534" s="348"/>
      <c r="F534" s="348"/>
      <c r="G534" s="351"/>
      <c r="H534" s="359"/>
      <c r="I534" s="349"/>
      <c r="J534" s="353"/>
      <c r="K534" s="350"/>
      <c r="L534" s="354"/>
      <c r="M534" s="355"/>
      <c r="N534" s="356"/>
      <c r="O534" s="354"/>
      <c r="P534" s="355"/>
      <c r="Q534" s="356"/>
      <c r="R534" s="357"/>
      <c r="S534" s="355"/>
      <c r="T534" s="356"/>
      <c r="V534" s="358"/>
    </row>
    <row r="535" spans="1:22">
      <c r="A535" s="347"/>
      <c r="B535" s="348"/>
      <c r="C535" s="349"/>
      <c r="D535" s="350"/>
      <c r="E535" s="348"/>
      <c r="F535" s="348"/>
      <c r="G535" s="351"/>
      <c r="H535" s="359"/>
      <c r="I535" s="349"/>
      <c r="J535" s="353"/>
      <c r="K535" s="350"/>
      <c r="L535" s="354"/>
      <c r="M535" s="355"/>
      <c r="N535" s="356"/>
      <c r="O535" s="354"/>
      <c r="P535" s="355"/>
      <c r="Q535" s="356"/>
      <c r="R535" s="357"/>
      <c r="S535" s="355"/>
      <c r="T535" s="356"/>
      <c r="V535" s="358"/>
    </row>
    <row r="536" spans="1:22">
      <c r="A536" s="347"/>
      <c r="B536" s="348"/>
      <c r="C536" s="349"/>
      <c r="D536" s="350"/>
      <c r="E536" s="348"/>
      <c r="F536" s="348"/>
      <c r="G536" s="351"/>
      <c r="H536" s="359"/>
      <c r="I536" s="349"/>
      <c r="J536" s="353"/>
      <c r="K536" s="350"/>
      <c r="L536" s="354"/>
      <c r="M536" s="355"/>
      <c r="N536" s="356"/>
      <c r="O536" s="354"/>
      <c r="P536" s="355"/>
      <c r="Q536" s="356"/>
      <c r="R536" s="357"/>
      <c r="S536" s="355"/>
      <c r="T536" s="356"/>
      <c r="V536" s="358"/>
    </row>
    <row r="537" spans="1:22">
      <c r="A537" s="347"/>
      <c r="B537" s="348"/>
      <c r="C537" s="349"/>
      <c r="D537" s="350"/>
      <c r="E537" s="348"/>
      <c r="F537" s="348"/>
      <c r="G537" s="351"/>
      <c r="H537" s="359"/>
      <c r="I537" s="349"/>
      <c r="J537" s="353"/>
      <c r="K537" s="350"/>
      <c r="L537" s="354"/>
      <c r="M537" s="355"/>
      <c r="N537" s="356"/>
      <c r="O537" s="354"/>
      <c r="P537" s="355"/>
      <c r="Q537" s="356"/>
      <c r="R537" s="357"/>
      <c r="S537" s="355"/>
      <c r="T537" s="356"/>
      <c r="V537" s="358"/>
    </row>
    <row r="538" spans="1:22">
      <c r="A538" s="347"/>
      <c r="B538" s="348"/>
      <c r="C538" s="349"/>
      <c r="D538" s="350"/>
      <c r="E538" s="348"/>
      <c r="F538" s="360"/>
      <c r="G538" s="351"/>
      <c r="H538" s="359"/>
      <c r="I538" s="349"/>
      <c r="J538" s="353"/>
      <c r="K538" s="350"/>
      <c r="L538" s="354"/>
      <c r="M538" s="355"/>
      <c r="N538" s="356"/>
      <c r="O538" s="354"/>
      <c r="P538" s="355"/>
      <c r="Q538" s="356"/>
      <c r="R538" s="357"/>
      <c r="S538" s="355"/>
      <c r="T538" s="356"/>
      <c r="V538" s="358"/>
    </row>
    <row r="539" spans="1:22">
      <c r="A539" s="347"/>
      <c r="B539" s="348"/>
      <c r="C539" s="349"/>
      <c r="D539" s="350"/>
      <c r="E539" s="348"/>
      <c r="F539" s="360"/>
      <c r="G539" s="351"/>
      <c r="H539" s="359"/>
      <c r="I539" s="349"/>
      <c r="J539" s="353"/>
      <c r="K539" s="350"/>
      <c r="L539" s="354"/>
      <c r="M539" s="355"/>
      <c r="N539" s="356"/>
      <c r="O539" s="354"/>
      <c r="P539" s="355"/>
      <c r="Q539" s="356"/>
      <c r="R539" s="357"/>
      <c r="S539" s="355"/>
      <c r="T539" s="356"/>
      <c r="V539" s="358"/>
    </row>
    <row r="540" spans="1:22">
      <c r="A540" s="347"/>
      <c r="B540" s="348"/>
      <c r="C540" s="349"/>
      <c r="D540" s="350"/>
      <c r="E540" s="348"/>
      <c r="F540" s="348"/>
      <c r="G540" s="351"/>
      <c r="H540" s="359"/>
      <c r="I540" s="349"/>
      <c r="J540" s="353"/>
      <c r="K540" s="350"/>
      <c r="L540" s="354"/>
      <c r="M540" s="355"/>
      <c r="N540" s="356"/>
      <c r="O540" s="354"/>
      <c r="P540" s="355"/>
      <c r="Q540" s="356"/>
      <c r="R540" s="357"/>
      <c r="S540" s="355"/>
      <c r="T540" s="356"/>
      <c r="V540" s="358"/>
    </row>
    <row r="541" spans="1:22">
      <c r="A541" s="347"/>
      <c r="B541" s="348"/>
      <c r="C541" s="349"/>
      <c r="D541" s="350"/>
      <c r="E541" s="348"/>
      <c r="F541" s="348"/>
      <c r="G541" s="351"/>
      <c r="H541" s="359"/>
      <c r="I541" s="349"/>
      <c r="J541" s="353"/>
      <c r="K541" s="350"/>
      <c r="L541" s="354"/>
      <c r="M541" s="355"/>
      <c r="N541" s="356"/>
      <c r="O541" s="354"/>
      <c r="P541" s="355"/>
      <c r="Q541" s="356"/>
      <c r="R541" s="357"/>
      <c r="S541" s="355"/>
      <c r="T541" s="356"/>
      <c r="V541" s="358"/>
    </row>
    <row r="542" spans="1:22">
      <c r="A542" s="347"/>
      <c r="B542" s="348"/>
      <c r="C542" s="349"/>
      <c r="D542" s="350"/>
      <c r="E542" s="348"/>
      <c r="F542" s="348"/>
      <c r="G542" s="351"/>
      <c r="H542" s="359"/>
      <c r="I542" s="349"/>
      <c r="J542" s="353"/>
      <c r="K542" s="350"/>
      <c r="L542" s="354"/>
      <c r="M542" s="355"/>
      <c r="N542" s="356"/>
      <c r="O542" s="354"/>
      <c r="P542" s="355"/>
      <c r="Q542" s="356"/>
      <c r="R542" s="357"/>
      <c r="S542" s="355"/>
      <c r="T542" s="356"/>
      <c r="V542" s="358"/>
    </row>
    <row r="543" spans="1:22">
      <c r="A543" s="347"/>
      <c r="B543" s="348"/>
      <c r="C543" s="349"/>
      <c r="D543" s="350"/>
      <c r="E543" s="348"/>
      <c r="F543" s="348"/>
      <c r="G543" s="351"/>
      <c r="H543" s="359"/>
      <c r="I543" s="349"/>
      <c r="J543" s="353"/>
      <c r="K543" s="350"/>
      <c r="L543" s="354"/>
      <c r="M543" s="355"/>
      <c r="N543" s="356"/>
      <c r="O543" s="354"/>
      <c r="P543" s="355"/>
      <c r="Q543" s="356"/>
      <c r="R543" s="357"/>
      <c r="S543" s="355"/>
      <c r="T543" s="356"/>
      <c r="V543" s="358"/>
    </row>
    <row r="544" spans="1:22">
      <c r="A544" s="347"/>
      <c r="B544" s="348"/>
      <c r="C544" s="349"/>
      <c r="D544" s="350"/>
      <c r="E544" s="348"/>
      <c r="F544" s="348"/>
      <c r="G544" s="351"/>
      <c r="H544" s="359"/>
      <c r="I544" s="349"/>
      <c r="J544" s="353"/>
      <c r="K544" s="350"/>
      <c r="L544" s="354"/>
      <c r="M544" s="355"/>
      <c r="N544" s="356"/>
      <c r="O544" s="354"/>
      <c r="P544" s="355"/>
      <c r="Q544" s="356"/>
      <c r="R544" s="357"/>
      <c r="S544" s="355"/>
      <c r="T544" s="356"/>
      <c r="V544" s="358"/>
    </row>
    <row r="545" spans="1:22">
      <c r="A545" s="347"/>
      <c r="B545" s="348"/>
      <c r="C545" s="349"/>
      <c r="D545" s="350"/>
      <c r="E545" s="348"/>
      <c r="F545" s="348"/>
      <c r="G545" s="351"/>
      <c r="H545" s="359"/>
      <c r="I545" s="349"/>
      <c r="J545" s="353"/>
      <c r="K545" s="350"/>
      <c r="L545" s="354"/>
      <c r="M545" s="355"/>
      <c r="N545" s="356"/>
      <c r="O545" s="354"/>
      <c r="P545" s="355"/>
      <c r="Q545" s="356"/>
      <c r="R545" s="357"/>
      <c r="S545" s="355"/>
      <c r="T545" s="356"/>
      <c r="V545" s="358"/>
    </row>
    <row r="546" spans="1:22">
      <c r="A546" s="347"/>
      <c r="B546" s="348"/>
      <c r="C546" s="349"/>
      <c r="D546" s="350"/>
      <c r="E546" s="348"/>
      <c r="F546" s="348"/>
      <c r="G546" s="351"/>
      <c r="H546" s="359"/>
      <c r="I546" s="349"/>
      <c r="J546" s="353"/>
      <c r="K546" s="350"/>
      <c r="L546" s="354"/>
      <c r="M546" s="355"/>
      <c r="N546" s="356"/>
      <c r="O546" s="354"/>
      <c r="P546" s="355"/>
      <c r="Q546" s="356"/>
      <c r="R546" s="357"/>
      <c r="S546" s="355"/>
      <c r="T546" s="356"/>
      <c r="V546" s="358"/>
    </row>
    <row r="547" spans="1:22">
      <c r="A547" s="347"/>
      <c r="B547" s="348"/>
      <c r="C547" s="349"/>
      <c r="D547" s="350"/>
      <c r="E547" s="348"/>
      <c r="F547" s="348"/>
      <c r="G547" s="351"/>
      <c r="H547" s="359"/>
      <c r="I547" s="349"/>
      <c r="J547" s="353"/>
      <c r="K547" s="350"/>
      <c r="L547" s="354"/>
      <c r="M547" s="355"/>
      <c r="N547" s="356"/>
      <c r="O547" s="354"/>
      <c r="P547" s="355"/>
      <c r="Q547" s="356"/>
      <c r="R547" s="357"/>
      <c r="S547" s="355"/>
      <c r="T547" s="356"/>
      <c r="V547" s="358"/>
    </row>
    <row r="548" spans="1:22">
      <c r="A548" s="347"/>
      <c r="B548" s="348"/>
      <c r="C548" s="349"/>
      <c r="D548" s="350"/>
      <c r="E548" s="348"/>
      <c r="F548" s="348"/>
      <c r="G548" s="351"/>
      <c r="H548" s="359"/>
      <c r="I548" s="349"/>
      <c r="J548" s="353"/>
      <c r="K548" s="350"/>
      <c r="L548" s="354"/>
      <c r="M548" s="355"/>
      <c r="N548" s="356"/>
      <c r="O548" s="354"/>
      <c r="P548" s="355"/>
      <c r="Q548" s="356"/>
      <c r="R548" s="357"/>
      <c r="S548" s="355"/>
      <c r="T548" s="356"/>
      <c r="V548" s="358"/>
    </row>
    <row r="549" spans="1:22">
      <c r="A549" s="347"/>
      <c r="B549" s="348"/>
      <c r="C549" s="349"/>
      <c r="D549" s="350"/>
      <c r="E549" s="348"/>
      <c r="F549" s="348"/>
      <c r="G549" s="351"/>
      <c r="H549" s="359"/>
      <c r="I549" s="349"/>
      <c r="J549" s="353"/>
      <c r="K549" s="350"/>
      <c r="L549" s="354"/>
      <c r="M549" s="355"/>
      <c r="N549" s="356"/>
      <c r="O549" s="354"/>
      <c r="P549" s="355"/>
      <c r="Q549" s="356"/>
      <c r="R549" s="357"/>
      <c r="S549" s="355"/>
      <c r="T549" s="356"/>
      <c r="V549" s="358"/>
    </row>
    <row r="550" spans="1:22">
      <c r="A550" s="347"/>
      <c r="B550" s="348"/>
      <c r="C550" s="349"/>
      <c r="D550" s="350"/>
      <c r="E550" s="348"/>
      <c r="F550" s="348"/>
      <c r="G550" s="351"/>
      <c r="H550" s="359"/>
      <c r="I550" s="349"/>
      <c r="J550" s="353"/>
      <c r="K550" s="350"/>
      <c r="L550" s="354"/>
      <c r="M550" s="355"/>
      <c r="N550" s="356"/>
      <c r="O550" s="354"/>
      <c r="P550" s="355"/>
      <c r="Q550" s="356"/>
      <c r="R550" s="357"/>
      <c r="S550" s="355"/>
      <c r="T550" s="356"/>
      <c r="V550" s="358"/>
    </row>
    <row r="551" spans="1:22">
      <c r="A551" s="347"/>
      <c r="B551" s="348"/>
      <c r="C551" s="349"/>
      <c r="D551" s="350"/>
      <c r="E551" s="348"/>
      <c r="F551" s="348"/>
      <c r="G551" s="351"/>
      <c r="H551" s="359"/>
      <c r="I551" s="349"/>
      <c r="J551" s="353"/>
      <c r="K551" s="350"/>
      <c r="L551" s="354"/>
      <c r="M551" s="355"/>
      <c r="N551" s="356"/>
      <c r="O551" s="354"/>
      <c r="P551" s="355"/>
      <c r="Q551" s="356"/>
      <c r="R551" s="357"/>
      <c r="S551" s="355"/>
      <c r="T551" s="356"/>
      <c r="V551" s="358"/>
    </row>
    <row r="552" spans="1:22">
      <c r="A552" s="347"/>
      <c r="B552" s="348"/>
      <c r="C552" s="349"/>
      <c r="D552" s="350"/>
      <c r="E552" s="348"/>
      <c r="F552" s="348"/>
      <c r="G552" s="351"/>
      <c r="H552" s="359"/>
      <c r="I552" s="349"/>
      <c r="J552" s="353"/>
      <c r="K552" s="350"/>
      <c r="L552" s="354"/>
      <c r="M552" s="355"/>
      <c r="N552" s="356"/>
      <c r="O552" s="354"/>
      <c r="P552" s="355"/>
      <c r="Q552" s="356"/>
      <c r="R552" s="357"/>
      <c r="S552" s="355"/>
      <c r="T552" s="356"/>
      <c r="V552" s="358"/>
    </row>
    <row r="553" spans="1:22">
      <c r="A553" s="347"/>
      <c r="B553" s="348"/>
      <c r="C553" s="349"/>
      <c r="D553" s="350"/>
      <c r="E553" s="348"/>
      <c r="F553" s="348"/>
      <c r="G553" s="351"/>
      <c r="H553" s="359"/>
      <c r="I553" s="349"/>
      <c r="J553" s="353"/>
      <c r="K553" s="350"/>
      <c r="L553" s="354"/>
      <c r="M553" s="355"/>
      <c r="N553" s="356"/>
      <c r="O553" s="354"/>
      <c r="P553" s="355"/>
      <c r="Q553" s="356"/>
      <c r="R553" s="357"/>
      <c r="S553" s="355"/>
      <c r="T553" s="356"/>
      <c r="V553" s="358"/>
    </row>
    <row r="554" spans="1:22">
      <c r="A554" s="347"/>
      <c r="B554" s="348"/>
      <c r="C554" s="349"/>
      <c r="D554" s="350"/>
      <c r="E554" s="348"/>
      <c r="F554" s="348"/>
      <c r="G554" s="351"/>
      <c r="H554" s="359"/>
      <c r="I554" s="349"/>
      <c r="J554" s="353"/>
      <c r="K554" s="350"/>
      <c r="L554" s="354"/>
      <c r="M554" s="355"/>
      <c r="N554" s="356"/>
      <c r="O554" s="354"/>
      <c r="P554" s="355"/>
      <c r="Q554" s="356"/>
      <c r="R554" s="357"/>
      <c r="S554" s="355"/>
      <c r="T554" s="356"/>
      <c r="V554" s="358"/>
    </row>
    <row r="555" spans="1:22">
      <c r="A555" s="347"/>
      <c r="B555" s="348"/>
      <c r="C555" s="349"/>
      <c r="D555" s="350"/>
      <c r="E555" s="348"/>
      <c r="F555" s="348"/>
      <c r="G555" s="351"/>
      <c r="H555" s="359"/>
      <c r="I555" s="349"/>
      <c r="J555" s="353"/>
      <c r="K555" s="350"/>
      <c r="L555" s="354"/>
      <c r="M555" s="355"/>
      <c r="N555" s="356"/>
      <c r="O555" s="354"/>
      <c r="P555" s="355"/>
      <c r="Q555" s="356"/>
      <c r="R555" s="357"/>
      <c r="S555" s="355"/>
      <c r="T555" s="356"/>
      <c r="V555" s="358"/>
    </row>
    <row r="556" spans="1:22">
      <c r="A556" s="347"/>
      <c r="B556" s="348"/>
      <c r="C556" s="349"/>
      <c r="D556" s="350"/>
      <c r="E556" s="348"/>
      <c r="F556" s="348"/>
      <c r="G556" s="351"/>
      <c r="H556" s="359"/>
      <c r="I556" s="349"/>
      <c r="J556" s="353"/>
      <c r="K556" s="350"/>
      <c r="L556" s="354"/>
      <c r="M556" s="355"/>
      <c r="N556" s="356"/>
      <c r="O556" s="354"/>
      <c r="P556" s="355"/>
      <c r="Q556" s="356"/>
      <c r="R556" s="357"/>
      <c r="S556" s="355"/>
      <c r="T556" s="356"/>
      <c r="V556" s="358"/>
    </row>
    <row r="557" spans="1:22">
      <c r="A557" s="347"/>
      <c r="B557" s="348"/>
      <c r="C557" s="349"/>
      <c r="D557" s="350"/>
      <c r="E557" s="348"/>
      <c r="F557" s="348"/>
      <c r="G557" s="351"/>
      <c r="H557" s="359"/>
      <c r="I557" s="349"/>
      <c r="J557" s="353"/>
      <c r="K557" s="350"/>
      <c r="L557" s="354"/>
      <c r="M557" s="355"/>
      <c r="N557" s="356"/>
      <c r="O557" s="354"/>
      <c r="P557" s="355"/>
      <c r="Q557" s="356"/>
      <c r="R557" s="357"/>
      <c r="S557" s="355"/>
      <c r="T557" s="356"/>
      <c r="V557" s="358"/>
    </row>
    <row r="558" spans="1:22">
      <c r="A558" s="347"/>
      <c r="B558" s="348"/>
      <c r="C558" s="349"/>
      <c r="D558" s="350"/>
      <c r="E558" s="348"/>
      <c r="F558" s="348"/>
      <c r="G558" s="351"/>
      <c r="H558" s="359"/>
      <c r="I558" s="349"/>
      <c r="J558" s="353"/>
      <c r="K558" s="350"/>
      <c r="L558" s="354"/>
      <c r="M558" s="355"/>
      <c r="N558" s="356"/>
      <c r="O558" s="354"/>
      <c r="P558" s="355"/>
      <c r="Q558" s="356"/>
      <c r="R558" s="357"/>
      <c r="S558" s="355"/>
      <c r="T558" s="356"/>
      <c r="V558" s="358"/>
    </row>
    <row r="559" spans="1:22">
      <c r="A559" s="347"/>
      <c r="B559" s="348"/>
      <c r="C559" s="349"/>
      <c r="D559" s="350"/>
      <c r="E559" s="348"/>
      <c r="F559" s="348"/>
      <c r="G559" s="351"/>
      <c r="H559" s="359"/>
      <c r="I559" s="349"/>
      <c r="J559" s="353"/>
      <c r="K559" s="350"/>
      <c r="L559" s="354"/>
      <c r="M559" s="355"/>
      <c r="N559" s="356"/>
      <c r="O559" s="354"/>
      <c r="P559" s="355"/>
      <c r="Q559" s="356"/>
      <c r="R559" s="357"/>
      <c r="S559" s="355"/>
      <c r="T559" s="356"/>
      <c r="V559" s="358"/>
    </row>
    <row r="560" spans="1:22">
      <c r="A560" s="347"/>
      <c r="B560" s="348"/>
      <c r="C560" s="349"/>
      <c r="D560" s="350"/>
      <c r="E560" s="348"/>
      <c r="F560" s="348"/>
      <c r="G560" s="351"/>
      <c r="H560" s="359"/>
      <c r="I560" s="349"/>
      <c r="J560" s="353"/>
      <c r="K560" s="350"/>
      <c r="L560" s="354"/>
      <c r="M560" s="355"/>
      <c r="N560" s="356"/>
      <c r="O560" s="354"/>
      <c r="P560" s="355"/>
      <c r="Q560" s="356"/>
      <c r="R560" s="357"/>
      <c r="S560" s="355"/>
      <c r="T560" s="356"/>
      <c r="V560" s="358"/>
    </row>
    <row r="561" spans="1:22">
      <c r="A561" s="347"/>
      <c r="B561" s="348"/>
      <c r="C561" s="349"/>
      <c r="D561" s="350"/>
      <c r="E561" s="348"/>
      <c r="F561" s="360"/>
      <c r="G561" s="351"/>
      <c r="H561" s="359"/>
      <c r="I561" s="349"/>
      <c r="J561" s="353"/>
      <c r="K561" s="350"/>
      <c r="L561" s="354"/>
      <c r="M561" s="355"/>
      <c r="N561" s="356"/>
      <c r="O561" s="354"/>
      <c r="P561" s="355"/>
      <c r="Q561" s="356"/>
      <c r="R561" s="357"/>
      <c r="S561" s="355"/>
      <c r="T561" s="356"/>
      <c r="V561" s="358"/>
    </row>
    <row r="562" spans="1:22">
      <c r="A562" s="347"/>
      <c r="B562" s="348"/>
      <c r="C562" s="349"/>
      <c r="D562" s="350"/>
      <c r="E562" s="348"/>
      <c r="F562" s="348"/>
      <c r="G562" s="351"/>
      <c r="H562" s="359"/>
      <c r="I562" s="349"/>
      <c r="J562" s="353"/>
      <c r="K562" s="350"/>
      <c r="L562" s="354"/>
      <c r="M562" s="355"/>
      <c r="N562" s="356"/>
      <c r="O562" s="354"/>
      <c r="P562" s="355"/>
      <c r="Q562" s="356"/>
      <c r="R562" s="357"/>
      <c r="S562" s="355"/>
      <c r="T562" s="356"/>
      <c r="V562" s="358"/>
    </row>
    <row r="563" spans="1:22">
      <c r="A563" s="347"/>
      <c r="B563" s="348"/>
      <c r="C563" s="349"/>
      <c r="D563" s="350"/>
      <c r="E563" s="348"/>
      <c r="F563" s="348"/>
      <c r="G563" s="351"/>
      <c r="H563" s="359"/>
      <c r="I563" s="349"/>
      <c r="J563" s="353"/>
      <c r="K563" s="350"/>
      <c r="L563" s="354"/>
      <c r="M563" s="355"/>
      <c r="N563" s="356"/>
      <c r="O563" s="354"/>
      <c r="P563" s="355"/>
      <c r="Q563" s="356"/>
      <c r="R563" s="357"/>
      <c r="S563" s="355"/>
      <c r="T563" s="356"/>
      <c r="V563" s="358"/>
    </row>
    <row r="564" spans="1:22">
      <c r="A564" s="347"/>
      <c r="B564" s="348"/>
      <c r="C564" s="349"/>
      <c r="D564" s="350"/>
      <c r="E564" s="348"/>
      <c r="F564" s="360"/>
      <c r="G564" s="351"/>
      <c r="H564" s="359"/>
      <c r="I564" s="349"/>
      <c r="J564" s="353"/>
      <c r="K564" s="350"/>
      <c r="L564" s="354"/>
      <c r="M564" s="355"/>
      <c r="N564" s="356"/>
      <c r="O564" s="354"/>
      <c r="P564" s="355"/>
      <c r="Q564" s="356"/>
      <c r="R564" s="357"/>
      <c r="S564" s="355"/>
      <c r="T564" s="356"/>
      <c r="V564" s="358"/>
    </row>
    <row r="565" spans="1:22">
      <c r="A565" s="347"/>
      <c r="B565" s="348"/>
      <c r="C565" s="349"/>
      <c r="D565" s="350"/>
      <c r="E565" s="348"/>
      <c r="F565" s="348"/>
      <c r="G565" s="351"/>
      <c r="H565" s="359"/>
      <c r="I565" s="349"/>
      <c r="J565" s="353"/>
      <c r="K565" s="350"/>
      <c r="L565" s="354"/>
      <c r="M565" s="355"/>
      <c r="N565" s="356"/>
      <c r="O565" s="354"/>
      <c r="P565" s="355"/>
      <c r="Q565" s="356"/>
      <c r="R565" s="357"/>
      <c r="S565" s="355"/>
      <c r="T565" s="356"/>
      <c r="V565" s="358"/>
    </row>
    <row r="566" spans="1:22">
      <c r="A566" s="347"/>
      <c r="B566" s="348"/>
      <c r="C566" s="349"/>
      <c r="D566" s="350"/>
      <c r="E566" s="348"/>
      <c r="F566" s="360"/>
      <c r="G566" s="351"/>
      <c r="H566" s="359"/>
      <c r="I566" s="349"/>
      <c r="J566" s="353"/>
      <c r="K566" s="350"/>
      <c r="L566" s="354"/>
      <c r="M566" s="355"/>
      <c r="N566" s="356"/>
      <c r="O566" s="354"/>
      <c r="P566" s="355"/>
      <c r="Q566" s="356"/>
      <c r="R566" s="357"/>
      <c r="S566" s="355"/>
      <c r="T566" s="356"/>
      <c r="V566" s="358"/>
    </row>
    <row r="567" spans="1:22">
      <c r="A567" s="347"/>
      <c r="B567" s="348"/>
      <c r="C567" s="349"/>
      <c r="D567" s="350"/>
      <c r="E567" s="348"/>
      <c r="F567" s="348"/>
      <c r="G567" s="351"/>
      <c r="H567" s="359"/>
      <c r="I567" s="349"/>
      <c r="J567" s="353"/>
      <c r="K567" s="350"/>
      <c r="L567" s="354"/>
      <c r="M567" s="355"/>
      <c r="N567" s="356"/>
      <c r="O567" s="354"/>
      <c r="P567" s="355"/>
      <c r="Q567" s="356"/>
      <c r="R567" s="357"/>
      <c r="S567" s="355"/>
      <c r="T567" s="356"/>
      <c r="V567" s="358"/>
    </row>
    <row r="568" spans="1:22">
      <c r="A568" s="347"/>
      <c r="B568" s="348"/>
      <c r="C568" s="349"/>
      <c r="D568" s="350"/>
      <c r="E568" s="348"/>
      <c r="F568" s="348"/>
      <c r="G568" s="351"/>
      <c r="H568" s="359"/>
      <c r="I568" s="349"/>
      <c r="J568" s="353"/>
      <c r="K568" s="350"/>
      <c r="L568" s="354"/>
      <c r="M568" s="355"/>
      <c r="N568" s="356"/>
      <c r="O568" s="354"/>
      <c r="P568" s="355"/>
      <c r="Q568" s="356"/>
      <c r="R568" s="357"/>
      <c r="S568" s="355"/>
      <c r="T568" s="356"/>
      <c r="V568" s="358"/>
    </row>
    <row r="569" spans="1:22">
      <c r="A569" s="347"/>
      <c r="B569" s="348"/>
      <c r="C569" s="349"/>
      <c r="D569" s="350"/>
      <c r="E569" s="348"/>
      <c r="F569" s="360"/>
      <c r="G569" s="351"/>
      <c r="H569" s="359"/>
      <c r="I569" s="349"/>
      <c r="J569" s="353"/>
      <c r="K569" s="350"/>
      <c r="L569" s="354"/>
      <c r="M569" s="355"/>
      <c r="N569" s="356"/>
      <c r="O569" s="354"/>
      <c r="P569" s="355"/>
      <c r="Q569" s="356"/>
      <c r="R569" s="357"/>
      <c r="S569" s="355"/>
      <c r="T569" s="356"/>
      <c r="V569" s="358"/>
    </row>
    <row r="570" spans="1:22">
      <c r="A570" s="347"/>
      <c r="B570" s="348"/>
      <c r="C570" s="349"/>
      <c r="D570" s="350"/>
      <c r="E570" s="348"/>
      <c r="F570" s="348"/>
      <c r="G570" s="351"/>
      <c r="H570" s="359"/>
      <c r="I570" s="349"/>
      <c r="J570" s="353"/>
      <c r="K570" s="350"/>
      <c r="L570" s="354"/>
      <c r="M570" s="355"/>
      <c r="N570" s="356"/>
      <c r="O570" s="354"/>
      <c r="P570" s="355"/>
      <c r="Q570" s="356"/>
      <c r="R570" s="357"/>
      <c r="S570" s="355"/>
      <c r="T570" s="356"/>
      <c r="V570" s="358"/>
    </row>
    <row r="571" spans="1:22">
      <c r="A571" s="347"/>
      <c r="B571" s="348"/>
      <c r="C571" s="349"/>
      <c r="D571" s="350"/>
      <c r="E571" s="348"/>
      <c r="F571" s="348"/>
      <c r="G571" s="351"/>
      <c r="H571" s="359"/>
      <c r="I571" s="349"/>
      <c r="J571" s="353"/>
      <c r="K571" s="350"/>
      <c r="L571" s="354"/>
      <c r="M571" s="355"/>
      <c r="N571" s="356"/>
      <c r="O571" s="354"/>
      <c r="P571" s="355"/>
      <c r="Q571" s="356"/>
      <c r="R571" s="357"/>
      <c r="S571" s="355"/>
      <c r="T571" s="356"/>
      <c r="V571" s="358"/>
    </row>
    <row r="572" spans="1:22">
      <c r="A572" s="347"/>
      <c r="B572" s="348"/>
      <c r="C572" s="349"/>
      <c r="D572" s="350"/>
      <c r="E572" s="348"/>
      <c r="F572" s="348"/>
      <c r="G572" s="351"/>
      <c r="H572" s="359"/>
      <c r="I572" s="349"/>
      <c r="J572" s="353"/>
      <c r="K572" s="350"/>
      <c r="L572" s="354"/>
      <c r="M572" s="355"/>
      <c r="N572" s="356"/>
      <c r="O572" s="354"/>
      <c r="P572" s="355"/>
      <c r="Q572" s="356"/>
      <c r="R572" s="357"/>
      <c r="S572" s="355"/>
      <c r="T572" s="356"/>
      <c r="V572" s="358"/>
    </row>
    <row r="573" spans="1:22">
      <c r="A573" s="347"/>
      <c r="B573" s="348"/>
      <c r="C573" s="349"/>
      <c r="D573" s="350"/>
      <c r="E573" s="348"/>
      <c r="F573" s="348"/>
      <c r="G573" s="351"/>
      <c r="H573" s="359"/>
      <c r="I573" s="349"/>
      <c r="J573" s="353"/>
      <c r="K573" s="350"/>
      <c r="L573" s="354"/>
      <c r="M573" s="355"/>
      <c r="N573" s="356"/>
      <c r="O573" s="354"/>
      <c r="P573" s="355"/>
      <c r="Q573" s="356"/>
      <c r="R573" s="357"/>
      <c r="S573" s="355"/>
      <c r="T573" s="356"/>
      <c r="V573" s="358"/>
    </row>
    <row r="574" spans="1:22">
      <c r="A574" s="347"/>
      <c r="B574" s="348"/>
      <c r="C574" s="349"/>
      <c r="D574" s="350"/>
      <c r="E574" s="348"/>
      <c r="F574" s="348"/>
      <c r="G574" s="351"/>
      <c r="H574" s="359"/>
      <c r="I574" s="349"/>
      <c r="J574" s="353"/>
      <c r="K574" s="350"/>
      <c r="L574" s="354"/>
      <c r="M574" s="355"/>
      <c r="N574" s="356"/>
      <c r="O574" s="354"/>
      <c r="P574" s="355"/>
      <c r="Q574" s="356"/>
      <c r="R574" s="357"/>
      <c r="S574" s="355"/>
      <c r="T574" s="356"/>
      <c r="V574" s="358"/>
    </row>
    <row r="575" spans="1:22">
      <c r="A575" s="347"/>
      <c r="B575" s="348"/>
      <c r="C575" s="349"/>
      <c r="D575" s="350"/>
      <c r="E575" s="348"/>
      <c r="F575" s="348"/>
      <c r="G575" s="351"/>
      <c r="H575" s="359"/>
      <c r="I575" s="349"/>
      <c r="J575" s="353"/>
      <c r="K575" s="350"/>
      <c r="L575" s="354"/>
      <c r="M575" s="355"/>
      <c r="N575" s="356"/>
      <c r="O575" s="354"/>
      <c r="P575" s="355"/>
      <c r="Q575" s="356"/>
      <c r="R575" s="357"/>
      <c r="S575" s="355"/>
      <c r="T575" s="356"/>
      <c r="V575" s="358"/>
    </row>
    <row r="576" spans="1:22">
      <c r="A576" s="347"/>
      <c r="B576" s="348"/>
      <c r="C576" s="349"/>
      <c r="D576" s="350"/>
      <c r="E576" s="348"/>
      <c r="F576" s="348"/>
      <c r="G576" s="351"/>
      <c r="H576" s="359"/>
      <c r="I576" s="349"/>
      <c r="J576" s="353"/>
      <c r="K576" s="350"/>
      <c r="L576" s="354"/>
      <c r="M576" s="355"/>
      <c r="N576" s="356"/>
      <c r="O576" s="354"/>
      <c r="P576" s="355"/>
      <c r="Q576" s="356"/>
      <c r="R576" s="357"/>
      <c r="S576" s="355"/>
      <c r="T576" s="356"/>
      <c r="V576" s="358"/>
    </row>
    <row r="577" spans="1:22">
      <c r="A577" s="347"/>
      <c r="B577" s="348"/>
      <c r="C577" s="349"/>
      <c r="D577" s="350"/>
      <c r="E577" s="348"/>
      <c r="F577" s="348"/>
      <c r="G577" s="351"/>
      <c r="H577" s="359"/>
      <c r="I577" s="349"/>
      <c r="J577" s="353"/>
      <c r="K577" s="350"/>
      <c r="L577" s="354"/>
      <c r="M577" s="355"/>
      <c r="N577" s="356"/>
      <c r="O577" s="354"/>
      <c r="P577" s="355"/>
      <c r="Q577" s="356"/>
      <c r="R577" s="357"/>
      <c r="S577" s="355"/>
      <c r="T577" s="356"/>
      <c r="V577" s="358"/>
    </row>
    <row r="578" spans="1:22">
      <c r="A578" s="347"/>
      <c r="B578" s="348"/>
      <c r="C578" s="349"/>
      <c r="D578" s="350"/>
      <c r="E578" s="348"/>
      <c r="F578" s="348"/>
      <c r="G578" s="351"/>
      <c r="H578" s="359"/>
      <c r="I578" s="349"/>
      <c r="J578" s="353"/>
      <c r="K578" s="350"/>
      <c r="L578" s="354"/>
      <c r="M578" s="355"/>
      <c r="N578" s="356"/>
      <c r="O578" s="354"/>
      <c r="P578" s="355"/>
      <c r="Q578" s="356"/>
      <c r="R578" s="357"/>
      <c r="S578" s="355"/>
      <c r="T578" s="356"/>
      <c r="V578" s="358"/>
    </row>
    <row r="579" spans="1:22">
      <c r="A579" s="347"/>
      <c r="B579" s="348"/>
      <c r="C579" s="349"/>
      <c r="D579" s="350"/>
      <c r="E579" s="348"/>
      <c r="F579" s="348"/>
      <c r="G579" s="351"/>
      <c r="H579" s="359"/>
      <c r="I579" s="349"/>
      <c r="J579" s="353"/>
      <c r="K579" s="350"/>
      <c r="L579" s="354"/>
      <c r="M579" s="355"/>
      <c r="N579" s="356"/>
      <c r="O579" s="354"/>
      <c r="P579" s="355"/>
      <c r="Q579" s="356"/>
      <c r="R579" s="357"/>
      <c r="S579" s="355"/>
      <c r="T579" s="356"/>
      <c r="V579" s="358"/>
    </row>
    <row r="580" spans="1:22">
      <c r="A580" s="347"/>
      <c r="B580" s="348"/>
      <c r="C580" s="349"/>
      <c r="D580" s="350"/>
      <c r="E580" s="348"/>
      <c r="F580" s="348"/>
      <c r="G580" s="351"/>
      <c r="H580" s="359"/>
      <c r="I580" s="349"/>
      <c r="J580" s="353"/>
      <c r="K580" s="350"/>
      <c r="L580" s="354"/>
      <c r="M580" s="355"/>
      <c r="N580" s="356"/>
      <c r="O580" s="354"/>
      <c r="P580" s="355"/>
      <c r="Q580" s="356"/>
      <c r="R580" s="357"/>
      <c r="S580" s="355"/>
      <c r="T580" s="356"/>
      <c r="V580" s="358"/>
    </row>
    <row r="581" spans="1:22">
      <c r="A581" s="347"/>
      <c r="B581" s="348"/>
      <c r="C581" s="349"/>
      <c r="D581" s="350"/>
      <c r="E581" s="348"/>
      <c r="F581" s="348"/>
      <c r="G581" s="351"/>
      <c r="H581" s="359"/>
      <c r="I581" s="349"/>
      <c r="J581" s="353"/>
      <c r="K581" s="350"/>
      <c r="L581" s="354"/>
      <c r="M581" s="355"/>
      <c r="N581" s="356"/>
      <c r="O581" s="354"/>
      <c r="P581" s="355"/>
      <c r="Q581" s="356"/>
      <c r="R581" s="357"/>
      <c r="S581" s="355"/>
      <c r="T581" s="356"/>
      <c r="V581" s="358"/>
    </row>
    <row r="582" spans="1:22">
      <c r="A582" s="347"/>
      <c r="B582" s="348"/>
      <c r="C582" s="349"/>
      <c r="D582" s="350"/>
      <c r="E582" s="348"/>
      <c r="F582" s="348"/>
      <c r="G582" s="351"/>
      <c r="H582" s="359"/>
      <c r="I582" s="349"/>
      <c r="J582" s="353"/>
      <c r="K582" s="350"/>
      <c r="L582" s="354"/>
      <c r="M582" s="355"/>
      <c r="N582" s="356"/>
      <c r="O582" s="354"/>
      <c r="P582" s="355"/>
      <c r="Q582" s="356"/>
      <c r="R582" s="357"/>
      <c r="S582" s="355"/>
      <c r="T582" s="356"/>
      <c r="V582" s="358"/>
    </row>
    <row r="583" spans="1:22">
      <c r="A583" s="347"/>
      <c r="B583" s="348"/>
      <c r="C583" s="349"/>
      <c r="D583" s="350"/>
      <c r="E583" s="348"/>
      <c r="F583" s="348"/>
      <c r="G583" s="351"/>
      <c r="H583" s="359"/>
      <c r="I583" s="349"/>
      <c r="J583" s="353"/>
      <c r="K583" s="350"/>
      <c r="L583" s="354"/>
      <c r="M583" s="355"/>
      <c r="N583" s="356"/>
      <c r="O583" s="354"/>
      <c r="P583" s="355"/>
      <c r="Q583" s="356"/>
      <c r="R583" s="357"/>
      <c r="S583" s="355"/>
      <c r="T583" s="356"/>
      <c r="V583" s="358"/>
    </row>
    <row r="584" spans="1:22">
      <c r="A584" s="347"/>
      <c r="B584" s="348"/>
      <c r="C584" s="349"/>
      <c r="D584" s="350"/>
      <c r="E584" s="348"/>
      <c r="F584" s="348"/>
      <c r="G584" s="351"/>
      <c r="H584" s="359"/>
      <c r="I584" s="349"/>
      <c r="J584" s="353"/>
      <c r="K584" s="350"/>
      <c r="L584" s="354"/>
      <c r="M584" s="355"/>
      <c r="N584" s="356"/>
      <c r="O584" s="354"/>
      <c r="P584" s="355"/>
      <c r="Q584" s="356"/>
      <c r="R584" s="357"/>
      <c r="S584" s="355"/>
      <c r="T584" s="356"/>
      <c r="V584" s="358"/>
    </row>
    <row r="585" spans="1:22">
      <c r="A585" s="347"/>
      <c r="B585" s="348"/>
      <c r="C585" s="349"/>
      <c r="D585" s="350"/>
      <c r="E585" s="348"/>
      <c r="F585" s="348"/>
      <c r="G585" s="351"/>
      <c r="H585" s="359"/>
      <c r="I585" s="349"/>
      <c r="J585" s="353"/>
      <c r="K585" s="350"/>
      <c r="L585" s="354"/>
      <c r="M585" s="355"/>
      <c r="N585" s="356"/>
      <c r="O585" s="354"/>
      <c r="P585" s="355"/>
      <c r="Q585" s="356"/>
      <c r="R585" s="357"/>
      <c r="S585" s="355"/>
      <c r="T585" s="356"/>
      <c r="V585" s="358"/>
    </row>
    <row r="586" spans="1:22">
      <c r="A586" s="347"/>
      <c r="B586" s="348"/>
      <c r="C586" s="349"/>
      <c r="D586" s="350"/>
      <c r="E586" s="348"/>
      <c r="F586" s="348"/>
      <c r="G586" s="351"/>
      <c r="H586" s="359"/>
      <c r="I586" s="349"/>
      <c r="J586" s="353"/>
      <c r="K586" s="350"/>
      <c r="L586" s="354"/>
      <c r="M586" s="355"/>
      <c r="N586" s="356"/>
      <c r="O586" s="354"/>
      <c r="P586" s="355"/>
      <c r="Q586" s="356"/>
      <c r="R586" s="357"/>
      <c r="S586" s="355"/>
      <c r="T586" s="356"/>
      <c r="V586" s="358"/>
    </row>
    <row r="587" spans="1:22">
      <c r="A587" s="347"/>
      <c r="B587" s="348"/>
      <c r="C587" s="349"/>
      <c r="D587" s="350"/>
      <c r="E587" s="348"/>
      <c r="F587" s="348"/>
      <c r="G587" s="351"/>
      <c r="H587" s="359"/>
      <c r="I587" s="349"/>
      <c r="J587" s="353"/>
      <c r="K587" s="350"/>
      <c r="L587" s="354"/>
      <c r="M587" s="355"/>
      <c r="N587" s="356"/>
      <c r="O587" s="354"/>
      <c r="P587" s="355"/>
      <c r="Q587" s="356"/>
      <c r="R587" s="357"/>
      <c r="S587" s="355"/>
      <c r="T587" s="356"/>
      <c r="V587" s="358"/>
    </row>
    <row r="588" spans="1:22">
      <c r="A588" s="347"/>
      <c r="B588" s="348"/>
      <c r="C588" s="349"/>
      <c r="D588" s="350"/>
      <c r="E588" s="348"/>
      <c r="F588" s="348"/>
      <c r="G588" s="351"/>
      <c r="H588" s="359"/>
      <c r="I588" s="349"/>
      <c r="J588" s="353"/>
      <c r="K588" s="350"/>
      <c r="L588" s="354"/>
      <c r="M588" s="355"/>
      <c r="N588" s="356"/>
      <c r="O588" s="354"/>
      <c r="P588" s="355"/>
      <c r="Q588" s="356"/>
      <c r="R588" s="357"/>
      <c r="S588" s="355"/>
      <c r="T588" s="356"/>
      <c r="V588" s="358"/>
    </row>
    <row r="589" spans="1:22">
      <c r="A589" s="347"/>
      <c r="B589" s="348"/>
      <c r="C589" s="349"/>
      <c r="D589" s="350"/>
      <c r="E589" s="348"/>
      <c r="F589" s="348"/>
      <c r="G589" s="351"/>
      <c r="H589" s="359"/>
      <c r="I589" s="349"/>
      <c r="J589" s="353"/>
      <c r="K589" s="350"/>
      <c r="L589" s="354"/>
      <c r="M589" s="355"/>
      <c r="N589" s="356"/>
      <c r="O589" s="354"/>
      <c r="P589" s="355"/>
      <c r="Q589" s="356"/>
      <c r="R589" s="357"/>
      <c r="S589" s="355"/>
      <c r="T589" s="356"/>
      <c r="V589" s="358"/>
    </row>
    <row r="590" spans="1:22">
      <c r="A590" s="347"/>
      <c r="B590" s="348"/>
      <c r="C590" s="349"/>
      <c r="D590" s="350"/>
      <c r="E590" s="348"/>
      <c r="F590" s="348"/>
      <c r="G590" s="351"/>
      <c r="H590" s="359"/>
      <c r="I590" s="349"/>
      <c r="J590" s="353"/>
      <c r="K590" s="350"/>
      <c r="L590" s="354"/>
      <c r="M590" s="355"/>
      <c r="N590" s="356"/>
      <c r="O590" s="354"/>
      <c r="P590" s="355"/>
      <c r="Q590" s="356"/>
      <c r="R590" s="357"/>
      <c r="S590" s="355"/>
      <c r="T590" s="356"/>
      <c r="V590" s="358"/>
    </row>
    <row r="591" spans="1:22">
      <c r="A591" s="347"/>
      <c r="B591" s="348"/>
      <c r="C591" s="349"/>
      <c r="D591" s="350"/>
      <c r="E591" s="348"/>
      <c r="F591" s="348"/>
      <c r="G591" s="351"/>
      <c r="H591" s="359"/>
      <c r="I591" s="349"/>
      <c r="J591" s="353"/>
      <c r="K591" s="350"/>
      <c r="L591" s="354"/>
      <c r="M591" s="355"/>
      <c r="N591" s="356"/>
      <c r="O591" s="354"/>
      <c r="P591" s="355"/>
      <c r="Q591" s="356"/>
      <c r="R591" s="357"/>
      <c r="S591" s="355"/>
      <c r="T591" s="356"/>
      <c r="V591" s="358"/>
    </row>
    <row r="592" spans="1:22">
      <c r="A592" s="347"/>
      <c r="B592" s="348"/>
      <c r="C592" s="349"/>
      <c r="D592" s="350"/>
      <c r="E592" s="348"/>
      <c r="F592" s="360"/>
      <c r="G592" s="351"/>
      <c r="H592" s="359"/>
      <c r="I592" s="349"/>
      <c r="J592" s="353"/>
      <c r="K592" s="350"/>
      <c r="L592" s="354"/>
      <c r="M592" s="355"/>
      <c r="N592" s="356"/>
      <c r="O592" s="354"/>
      <c r="P592" s="355"/>
      <c r="Q592" s="356"/>
      <c r="R592" s="357"/>
      <c r="S592" s="355"/>
      <c r="T592" s="356"/>
      <c r="V592" s="358"/>
    </row>
    <row r="593" spans="1:22">
      <c r="A593" s="347"/>
      <c r="B593" s="348"/>
      <c r="C593" s="349"/>
      <c r="D593" s="350"/>
      <c r="E593" s="348"/>
      <c r="F593" s="348"/>
      <c r="G593" s="351"/>
      <c r="H593" s="359"/>
      <c r="I593" s="349"/>
      <c r="J593" s="353"/>
      <c r="K593" s="350"/>
      <c r="L593" s="354"/>
      <c r="M593" s="355"/>
      <c r="N593" s="356"/>
      <c r="O593" s="354"/>
      <c r="P593" s="355"/>
      <c r="Q593" s="356"/>
      <c r="R593" s="357"/>
      <c r="S593" s="355"/>
      <c r="T593" s="356"/>
      <c r="V593" s="358"/>
    </row>
    <row r="594" spans="1:22">
      <c r="A594" s="347"/>
      <c r="B594" s="348"/>
      <c r="C594" s="349"/>
      <c r="D594" s="350"/>
      <c r="E594" s="348"/>
      <c r="F594" s="348"/>
      <c r="G594" s="351"/>
      <c r="H594" s="359"/>
      <c r="I594" s="349"/>
      <c r="J594" s="353"/>
      <c r="K594" s="350"/>
      <c r="L594" s="354"/>
      <c r="M594" s="355"/>
      <c r="N594" s="356"/>
      <c r="O594" s="354"/>
      <c r="P594" s="355"/>
      <c r="Q594" s="356"/>
      <c r="R594" s="357"/>
      <c r="S594" s="355"/>
      <c r="T594" s="356"/>
      <c r="V594" s="358"/>
    </row>
    <row r="595" spans="1:22">
      <c r="A595" s="347"/>
      <c r="B595" s="348"/>
      <c r="C595" s="349"/>
      <c r="D595" s="350"/>
      <c r="E595" s="348"/>
      <c r="F595" s="348"/>
      <c r="G595" s="351"/>
      <c r="H595" s="359"/>
      <c r="I595" s="349"/>
      <c r="J595" s="353"/>
      <c r="K595" s="350"/>
      <c r="L595" s="354"/>
      <c r="M595" s="355"/>
      <c r="N595" s="356"/>
      <c r="O595" s="354"/>
      <c r="P595" s="355"/>
      <c r="Q595" s="356"/>
      <c r="R595" s="357"/>
      <c r="S595" s="355"/>
      <c r="T595" s="356"/>
      <c r="V595" s="358"/>
    </row>
    <row r="596" spans="1:22">
      <c r="A596" s="347"/>
      <c r="B596" s="348"/>
      <c r="C596" s="349"/>
      <c r="D596" s="350"/>
      <c r="E596" s="348"/>
      <c r="F596" s="348"/>
      <c r="G596" s="351"/>
      <c r="H596" s="359"/>
      <c r="I596" s="349"/>
      <c r="J596" s="353"/>
      <c r="K596" s="350"/>
      <c r="L596" s="354"/>
      <c r="M596" s="355"/>
      <c r="N596" s="356"/>
      <c r="O596" s="354"/>
      <c r="P596" s="355"/>
      <c r="Q596" s="356"/>
      <c r="R596" s="357"/>
      <c r="S596" s="355"/>
      <c r="T596" s="356"/>
      <c r="V596" s="358"/>
    </row>
    <row r="597" spans="1:22">
      <c r="A597" s="347"/>
      <c r="B597" s="348"/>
      <c r="C597" s="349"/>
      <c r="D597" s="350"/>
      <c r="E597" s="348"/>
      <c r="F597" s="348"/>
      <c r="G597" s="351"/>
      <c r="H597" s="359"/>
      <c r="I597" s="349"/>
      <c r="J597" s="353"/>
      <c r="K597" s="350"/>
      <c r="L597" s="354"/>
      <c r="M597" s="355"/>
      <c r="N597" s="356"/>
      <c r="O597" s="354"/>
      <c r="P597" s="355"/>
      <c r="Q597" s="356"/>
      <c r="R597" s="357"/>
      <c r="S597" s="355"/>
      <c r="T597" s="356"/>
      <c r="V597" s="358"/>
    </row>
    <row r="598" spans="1:22">
      <c r="A598" s="347"/>
      <c r="B598" s="348"/>
      <c r="C598" s="349"/>
      <c r="D598" s="350"/>
      <c r="E598" s="348"/>
      <c r="F598" s="348"/>
      <c r="G598" s="351"/>
      <c r="H598" s="359"/>
      <c r="I598" s="349"/>
      <c r="J598" s="353"/>
      <c r="K598" s="350"/>
      <c r="L598" s="354"/>
      <c r="M598" s="355"/>
      <c r="N598" s="356"/>
      <c r="O598" s="354"/>
      <c r="P598" s="355"/>
      <c r="Q598" s="356"/>
      <c r="R598" s="357"/>
      <c r="S598" s="355"/>
      <c r="T598" s="356"/>
      <c r="V598" s="358"/>
    </row>
    <row r="599" spans="1:22">
      <c r="A599" s="347"/>
      <c r="B599" s="348"/>
      <c r="C599" s="349"/>
      <c r="D599" s="350"/>
      <c r="E599" s="348"/>
      <c r="F599" s="348"/>
      <c r="G599" s="351"/>
      <c r="H599" s="359"/>
      <c r="I599" s="349"/>
      <c r="J599" s="353"/>
      <c r="K599" s="350"/>
      <c r="L599" s="354"/>
      <c r="M599" s="355"/>
      <c r="N599" s="356"/>
      <c r="O599" s="354"/>
      <c r="P599" s="355"/>
      <c r="Q599" s="356"/>
      <c r="R599" s="357"/>
      <c r="S599" s="355"/>
      <c r="T599" s="356"/>
      <c r="V599" s="358"/>
    </row>
    <row r="600" spans="1:22">
      <c r="A600" s="347"/>
      <c r="B600" s="348"/>
      <c r="C600" s="349"/>
      <c r="D600" s="350"/>
      <c r="E600" s="348"/>
      <c r="F600" s="348"/>
      <c r="G600" s="351"/>
      <c r="H600" s="359"/>
      <c r="I600" s="349"/>
      <c r="J600" s="353"/>
      <c r="K600" s="350"/>
      <c r="L600" s="354"/>
      <c r="M600" s="355"/>
      <c r="N600" s="356"/>
      <c r="O600" s="354"/>
      <c r="P600" s="355"/>
      <c r="Q600" s="356"/>
      <c r="R600" s="357"/>
      <c r="S600" s="355"/>
      <c r="T600" s="356"/>
      <c r="V600" s="358"/>
    </row>
    <row r="601" spans="1:22">
      <c r="A601" s="347"/>
      <c r="B601" s="348"/>
      <c r="C601" s="349"/>
      <c r="D601" s="350"/>
      <c r="E601" s="348"/>
      <c r="F601" s="348"/>
      <c r="G601" s="351"/>
      <c r="H601" s="359"/>
      <c r="I601" s="349"/>
      <c r="J601" s="353"/>
      <c r="K601" s="350"/>
      <c r="L601" s="354"/>
      <c r="M601" s="355"/>
      <c r="N601" s="356"/>
      <c r="O601" s="354"/>
      <c r="P601" s="355"/>
      <c r="Q601" s="356"/>
      <c r="R601" s="357"/>
      <c r="S601" s="355"/>
      <c r="T601" s="356"/>
      <c r="V601" s="358"/>
    </row>
    <row r="602" spans="1:22">
      <c r="A602" s="347"/>
      <c r="B602" s="348"/>
      <c r="C602" s="349"/>
      <c r="D602" s="350"/>
      <c r="E602" s="348"/>
      <c r="F602" s="348"/>
      <c r="G602" s="351"/>
      <c r="H602" s="359"/>
      <c r="I602" s="349"/>
      <c r="J602" s="353"/>
      <c r="K602" s="350"/>
      <c r="L602" s="354"/>
      <c r="M602" s="355"/>
      <c r="N602" s="356"/>
      <c r="O602" s="354"/>
      <c r="P602" s="355"/>
      <c r="Q602" s="356"/>
      <c r="R602" s="357"/>
      <c r="S602" s="355"/>
      <c r="T602" s="356"/>
      <c r="V602" s="358"/>
    </row>
    <row r="603" spans="1:22">
      <c r="A603" s="347"/>
      <c r="B603" s="348"/>
      <c r="C603" s="349"/>
      <c r="D603" s="350"/>
      <c r="E603" s="348"/>
      <c r="F603" s="348"/>
      <c r="G603" s="351"/>
      <c r="H603" s="359"/>
      <c r="I603" s="349"/>
      <c r="J603" s="353"/>
      <c r="K603" s="350"/>
      <c r="L603" s="354"/>
      <c r="M603" s="355"/>
      <c r="N603" s="356"/>
      <c r="O603" s="354"/>
      <c r="P603" s="355"/>
      <c r="Q603" s="356"/>
      <c r="R603" s="357"/>
      <c r="S603" s="355"/>
      <c r="T603" s="356"/>
      <c r="V603" s="358"/>
    </row>
    <row r="604" spans="1:22">
      <c r="A604" s="347"/>
      <c r="B604" s="348"/>
      <c r="C604" s="349"/>
      <c r="D604" s="350"/>
      <c r="E604" s="348"/>
      <c r="F604" s="348"/>
      <c r="G604" s="351"/>
      <c r="H604" s="359"/>
      <c r="I604" s="349"/>
      <c r="J604" s="353"/>
      <c r="K604" s="350"/>
      <c r="L604" s="354"/>
      <c r="M604" s="355"/>
      <c r="N604" s="356"/>
      <c r="O604" s="354"/>
      <c r="P604" s="355"/>
      <c r="Q604" s="356"/>
      <c r="R604" s="357"/>
      <c r="S604" s="355"/>
      <c r="T604" s="356"/>
      <c r="V604" s="358"/>
    </row>
    <row r="605" spans="1:22">
      <c r="A605" s="347"/>
      <c r="B605" s="348"/>
      <c r="C605" s="349"/>
      <c r="D605" s="350"/>
      <c r="E605" s="348"/>
      <c r="F605" s="348"/>
      <c r="G605" s="351"/>
      <c r="H605" s="359"/>
      <c r="I605" s="349"/>
      <c r="J605" s="353"/>
      <c r="K605" s="350"/>
      <c r="L605" s="354"/>
      <c r="M605" s="355"/>
      <c r="N605" s="356"/>
      <c r="O605" s="354"/>
      <c r="P605" s="355"/>
      <c r="Q605" s="356"/>
      <c r="R605" s="357"/>
      <c r="S605" s="355"/>
      <c r="T605" s="356"/>
      <c r="V605" s="358"/>
    </row>
    <row r="606" spans="1:22">
      <c r="A606" s="347"/>
      <c r="B606" s="348"/>
      <c r="C606" s="349"/>
      <c r="D606" s="350"/>
      <c r="E606" s="348"/>
      <c r="F606" s="348"/>
      <c r="G606" s="351"/>
      <c r="H606" s="359"/>
      <c r="I606" s="349"/>
      <c r="J606" s="353"/>
      <c r="K606" s="350"/>
      <c r="L606" s="354"/>
      <c r="M606" s="355"/>
      <c r="N606" s="356"/>
      <c r="O606" s="354"/>
      <c r="P606" s="355"/>
      <c r="Q606" s="356"/>
      <c r="R606" s="357"/>
      <c r="S606" s="355"/>
      <c r="T606" s="356"/>
      <c r="V606" s="358"/>
    </row>
    <row r="607" spans="1:22">
      <c r="A607" s="347"/>
      <c r="B607" s="348"/>
      <c r="C607" s="349"/>
      <c r="D607" s="350"/>
      <c r="E607" s="348"/>
      <c r="F607" s="348"/>
      <c r="G607" s="351"/>
      <c r="H607" s="359"/>
      <c r="I607" s="349"/>
      <c r="J607" s="353"/>
      <c r="K607" s="350"/>
      <c r="L607" s="354"/>
      <c r="M607" s="355"/>
      <c r="N607" s="356"/>
      <c r="O607" s="354"/>
      <c r="P607" s="355"/>
      <c r="Q607" s="356"/>
      <c r="R607" s="357"/>
      <c r="S607" s="355"/>
      <c r="T607" s="356"/>
      <c r="V607" s="358"/>
    </row>
    <row r="608" spans="1:22">
      <c r="A608" s="347"/>
      <c r="B608" s="348"/>
      <c r="C608" s="349"/>
      <c r="D608" s="350"/>
      <c r="E608" s="348"/>
      <c r="F608" s="348"/>
      <c r="G608" s="351"/>
      <c r="H608" s="359"/>
      <c r="I608" s="349"/>
      <c r="J608" s="353"/>
      <c r="K608" s="350"/>
      <c r="L608" s="354"/>
      <c r="M608" s="355"/>
      <c r="N608" s="356"/>
      <c r="O608" s="354"/>
      <c r="P608" s="355"/>
      <c r="Q608" s="356"/>
      <c r="R608" s="357"/>
      <c r="S608" s="355"/>
      <c r="T608" s="356"/>
      <c r="V608" s="358"/>
    </row>
    <row r="609" spans="1:22">
      <c r="A609" s="347"/>
      <c r="B609" s="348"/>
      <c r="C609" s="349"/>
      <c r="D609" s="350"/>
      <c r="E609" s="348"/>
      <c r="F609" s="348"/>
      <c r="G609" s="351"/>
      <c r="H609" s="359"/>
      <c r="I609" s="349"/>
      <c r="J609" s="353"/>
      <c r="K609" s="350"/>
      <c r="L609" s="354"/>
      <c r="M609" s="355"/>
      <c r="N609" s="356"/>
      <c r="O609" s="354"/>
      <c r="P609" s="355"/>
      <c r="Q609" s="356"/>
      <c r="R609" s="357"/>
      <c r="S609" s="355"/>
      <c r="T609" s="356"/>
      <c r="V609" s="358"/>
    </row>
    <row r="610" spans="1:22">
      <c r="A610" s="347"/>
      <c r="B610" s="348"/>
      <c r="C610" s="349"/>
      <c r="D610" s="350"/>
      <c r="E610" s="348"/>
      <c r="F610" s="362"/>
      <c r="G610" s="351"/>
      <c r="H610" s="359"/>
      <c r="I610" s="349"/>
      <c r="J610" s="353"/>
      <c r="K610" s="350"/>
      <c r="L610" s="354"/>
      <c r="M610" s="355"/>
      <c r="N610" s="356"/>
      <c r="O610" s="354"/>
      <c r="P610" s="355"/>
      <c r="Q610" s="356"/>
      <c r="R610" s="357"/>
      <c r="S610" s="355"/>
      <c r="T610" s="356"/>
      <c r="V610" s="358"/>
    </row>
    <row r="611" spans="1:22">
      <c r="A611" s="347"/>
      <c r="B611" s="348"/>
      <c r="C611" s="349"/>
      <c r="D611" s="350"/>
      <c r="E611" s="348"/>
      <c r="F611" s="348"/>
      <c r="G611" s="351"/>
      <c r="H611" s="359"/>
      <c r="I611" s="349"/>
      <c r="J611" s="353"/>
      <c r="K611" s="350"/>
      <c r="L611" s="354"/>
      <c r="M611" s="355"/>
      <c r="N611" s="356"/>
      <c r="O611" s="354"/>
      <c r="P611" s="355"/>
      <c r="Q611" s="356"/>
      <c r="R611" s="357"/>
      <c r="S611" s="355"/>
      <c r="T611" s="356"/>
      <c r="V611" s="358"/>
    </row>
    <row r="612" spans="1:22">
      <c r="A612" s="347"/>
      <c r="B612" s="348"/>
      <c r="C612" s="349"/>
      <c r="D612" s="350"/>
      <c r="E612" s="348"/>
      <c r="F612" s="348"/>
      <c r="G612" s="351"/>
      <c r="H612" s="359"/>
      <c r="I612" s="349"/>
      <c r="J612" s="353"/>
      <c r="K612" s="350"/>
      <c r="L612" s="354"/>
      <c r="M612" s="355"/>
      <c r="N612" s="356"/>
      <c r="O612" s="354"/>
      <c r="P612" s="355"/>
      <c r="Q612" s="356"/>
      <c r="R612" s="357"/>
      <c r="S612" s="355"/>
      <c r="T612" s="356"/>
      <c r="V612" s="358"/>
    </row>
    <row r="613" spans="1:22">
      <c r="A613" s="347"/>
      <c r="B613" s="348"/>
      <c r="C613" s="349"/>
      <c r="D613" s="350"/>
      <c r="E613" s="348"/>
      <c r="F613" s="348"/>
      <c r="G613" s="351"/>
      <c r="H613" s="359"/>
      <c r="I613" s="349"/>
      <c r="J613" s="353"/>
      <c r="K613" s="350"/>
      <c r="L613" s="354"/>
      <c r="M613" s="355"/>
      <c r="N613" s="356"/>
      <c r="O613" s="354"/>
      <c r="P613" s="355"/>
      <c r="Q613" s="356"/>
      <c r="R613" s="357"/>
      <c r="S613" s="355"/>
      <c r="T613" s="356"/>
      <c r="V613" s="358"/>
    </row>
    <row r="614" spans="1:22">
      <c r="A614" s="347"/>
      <c r="B614" s="348"/>
      <c r="C614" s="349"/>
      <c r="D614" s="350"/>
      <c r="E614" s="348"/>
      <c r="F614" s="348"/>
      <c r="G614" s="351"/>
      <c r="H614" s="359"/>
      <c r="I614" s="349"/>
      <c r="J614" s="353"/>
      <c r="K614" s="350"/>
      <c r="L614" s="354"/>
      <c r="M614" s="355"/>
      <c r="N614" s="356"/>
      <c r="O614" s="354"/>
      <c r="P614" s="355"/>
      <c r="Q614" s="356"/>
      <c r="R614" s="357"/>
      <c r="S614" s="355"/>
      <c r="T614" s="356"/>
      <c r="V614" s="358"/>
    </row>
    <row r="615" spans="1:22">
      <c r="A615" s="347"/>
      <c r="B615" s="348"/>
      <c r="C615" s="349"/>
      <c r="D615" s="350"/>
      <c r="E615" s="348"/>
      <c r="F615" s="348"/>
      <c r="G615" s="351"/>
      <c r="H615" s="359"/>
      <c r="I615" s="349"/>
      <c r="J615" s="353"/>
      <c r="K615" s="350"/>
      <c r="L615" s="354"/>
      <c r="M615" s="355"/>
      <c r="N615" s="356"/>
      <c r="O615" s="354"/>
      <c r="P615" s="355"/>
      <c r="Q615" s="356"/>
      <c r="R615" s="357"/>
      <c r="S615" s="355"/>
      <c r="T615" s="356"/>
      <c r="V615" s="358"/>
    </row>
    <row r="616" spans="1:22">
      <c r="A616" s="347"/>
      <c r="B616" s="348"/>
      <c r="C616" s="349"/>
      <c r="D616" s="350"/>
      <c r="E616" s="348"/>
      <c r="F616" s="348"/>
      <c r="G616" s="351"/>
      <c r="H616" s="359"/>
      <c r="I616" s="349"/>
      <c r="J616" s="353"/>
      <c r="K616" s="350"/>
      <c r="L616" s="354"/>
      <c r="M616" s="355"/>
      <c r="N616" s="356"/>
      <c r="O616" s="354"/>
      <c r="P616" s="355"/>
      <c r="Q616" s="356"/>
      <c r="R616" s="357"/>
      <c r="S616" s="355"/>
      <c r="T616" s="356"/>
      <c r="V616" s="358"/>
    </row>
    <row r="617" spans="1:22">
      <c r="A617" s="347"/>
      <c r="B617" s="348"/>
      <c r="C617" s="349"/>
      <c r="D617" s="350"/>
      <c r="E617" s="348"/>
      <c r="F617" s="348"/>
      <c r="G617" s="351"/>
      <c r="H617" s="359"/>
      <c r="I617" s="349"/>
      <c r="J617" s="353"/>
      <c r="K617" s="350"/>
      <c r="L617" s="354"/>
      <c r="M617" s="355"/>
      <c r="N617" s="356"/>
      <c r="O617" s="354"/>
      <c r="P617" s="355"/>
      <c r="Q617" s="356"/>
      <c r="R617" s="357"/>
      <c r="S617" s="355"/>
      <c r="T617" s="356"/>
      <c r="V617" s="358"/>
    </row>
    <row r="618" spans="1:22">
      <c r="A618" s="347"/>
      <c r="B618" s="348"/>
      <c r="C618" s="349"/>
      <c r="D618" s="350"/>
      <c r="E618" s="348"/>
      <c r="F618" s="348"/>
      <c r="G618" s="351"/>
      <c r="H618" s="359"/>
      <c r="I618" s="349"/>
      <c r="J618" s="353"/>
      <c r="K618" s="350"/>
      <c r="L618" s="354"/>
      <c r="M618" s="355"/>
      <c r="N618" s="356"/>
      <c r="O618" s="354"/>
      <c r="P618" s="355"/>
      <c r="Q618" s="356"/>
      <c r="R618" s="357"/>
      <c r="S618" s="355"/>
      <c r="T618" s="356"/>
      <c r="V618" s="358"/>
    </row>
    <row r="619" spans="1:22">
      <c r="A619" s="347"/>
      <c r="B619" s="348"/>
      <c r="C619" s="349"/>
      <c r="D619" s="350"/>
      <c r="E619" s="348"/>
      <c r="F619" s="348"/>
      <c r="G619" s="351"/>
      <c r="H619" s="359"/>
      <c r="I619" s="349"/>
      <c r="J619" s="353"/>
      <c r="K619" s="350"/>
      <c r="L619" s="354"/>
      <c r="M619" s="355"/>
      <c r="N619" s="356"/>
      <c r="O619" s="354"/>
      <c r="P619" s="355"/>
      <c r="Q619" s="356"/>
      <c r="R619" s="357"/>
      <c r="S619" s="355"/>
      <c r="T619" s="356"/>
      <c r="V619" s="358"/>
    </row>
    <row r="620" spans="1:22">
      <c r="A620" s="347"/>
      <c r="B620" s="348"/>
      <c r="C620" s="349"/>
      <c r="D620" s="350"/>
      <c r="E620" s="348"/>
      <c r="F620" s="348"/>
      <c r="G620" s="351"/>
      <c r="H620" s="359"/>
      <c r="I620" s="349"/>
      <c r="J620" s="353"/>
      <c r="K620" s="350"/>
      <c r="L620" s="354"/>
      <c r="M620" s="355"/>
      <c r="N620" s="356"/>
      <c r="O620" s="354"/>
      <c r="P620" s="355"/>
      <c r="Q620" s="356"/>
      <c r="R620" s="357"/>
      <c r="S620" s="355"/>
      <c r="T620" s="356"/>
      <c r="V620" s="358"/>
    </row>
    <row r="621" spans="1:22">
      <c r="A621" s="347"/>
      <c r="B621" s="348"/>
      <c r="C621" s="349"/>
      <c r="D621" s="350"/>
      <c r="E621" s="348"/>
      <c r="F621" s="348"/>
      <c r="G621" s="351"/>
      <c r="H621" s="359"/>
      <c r="I621" s="349"/>
      <c r="J621" s="353"/>
      <c r="K621" s="350"/>
      <c r="L621" s="354"/>
      <c r="M621" s="355"/>
      <c r="N621" s="356"/>
      <c r="O621" s="354"/>
      <c r="P621" s="355"/>
      <c r="Q621" s="356"/>
      <c r="R621" s="357"/>
      <c r="S621" s="355"/>
      <c r="T621" s="356"/>
      <c r="V621" s="358"/>
    </row>
    <row r="622" spans="1:22">
      <c r="A622" s="347"/>
      <c r="B622" s="348"/>
      <c r="C622" s="349"/>
      <c r="D622" s="350"/>
      <c r="E622" s="348"/>
      <c r="F622" s="348"/>
      <c r="G622" s="351"/>
      <c r="H622" s="359"/>
      <c r="I622" s="349"/>
      <c r="J622" s="353"/>
      <c r="K622" s="350"/>
      <c r="L622" s="354"/>
      <c r="M622" s="355"/>
      <c r="N622" s="356"/>
      <c r="O622" s="354"/>
      <c r="P622" s="355"/>
      <c r="Q622" s="356"/>
      <c r="R622" s="357"/>
      <c r="S622" s="355"/>
      <c r="T622" s="356"/>
      <c r="V622" s="358"/>
    </row>
    <row r="623" spans="1:22">
      <c r="A623" s="347"/>
      <c r="B623" s="348"/>
      <c r="C623" s="349"/>
      <c r="D623" s="350"/>
      <c r="E623" s="348"/>
      <c r="F623" s="348"/>
      <c r="G623" s="351"/>
      <c r="H623" s="359"/>
      <c r="I623" s="349"/>
      <c r="J623" s="353"/>
      <c r="K623" s="350"/>
      <c r="L623" s="354"/>
      <c r="M623" s="355"/>
      <c r="N623" s="356"/>
      <c r="O623" s="354"/>
      <c r="P623" s="355"/>
      <c r="Q623" s="356"/>
      <c r="R623" s="357"/>
      <c r="S623" s="355"/>
      <c r="T623" s="356"/>
      <c r="V623" s="358"/>
    </row>
    <row r="624" spans="1:22">
      <c r="A624" s="347"/>
      <c r="B624" s="348"/>
      <c r="C624" s="349"/>
      <c r="D624" s="350"/>
      <c r="E624" s="348"/>
      <c r="F624" s="348"/>
      <c r="G624" s="351"/>
      <c r="H624" s="359"/>
      <c r="I624" s="349"/>
      <c r="J624" s="353"/>
      <c r="K624" s="350"/>
      <c r="L624" s="354"/>
      <c r="M624" s="355"/>
      <c r="N624" s="356"/>
      <c r="O624" s="354"/>
      <c r="P624" s="355"/>
      <c r="Q624" s="356"/>
      <c r="R624" s="357"/>
      <c r="S624" s="355"/>
      <c r="T624" s="356"/>
      <c r="V624" s="358"/>
    </row>
    <row r="625" spans="1:22">
      <c r="A625" s="347"/>
      <c r="B625" s="348"/>
      <c r="C625" s="349"/>
      <c r="D625" s="350"/>
      <c r="E625" s="348"/>
      <c r="F625" s="348"/>
      <c r="G625" s="351"/>
      <c r="H625" s="359"/>
      <c r="I625" s="349"/>
      <c r="J625" s="353"/>
      <c r="K625" s="350"/>
      <c r="L625" s="354"/>
      <c r="M625" s="355"/>
      <c r="N625" s="356"/>
      <c r="O625" s="354"/>
      <c r="P625" s="355"/>
      <c r="Q625" s="356"/>
      <c r="R625" s="357"/>
      <c r="S625" s="355"/>
      <c r="T625" s="356"/>
      <c r="V625" s="358"/>
    </row>
    <row r="626" spans="1:22">
      <c r="A626" s="347"/>
      <c r="B626" s="348"/>
      <c r="C626" s="349"/>
      <c r="D626" s="350"/>
      <c r="E626" s="348"/>
      <c r="F626" s="348"/>
      <c r="G626" s="351"/>
      <c r="H626" s="359"/>
      <c r="I626" s="349"/>
      <c r="J626" s="353"/>
      <c r="K626" s="350"/>
      <c r="L626" s="354"/>
      <c r="M626" s="355"/>
      <c r="N626" s="356"/>
      <c r="O626" s="354"/>
      <c r="P626" s="355"/>
      <c r="Q626" s="356"/>
      <c r="R626" s="357"/>
      <c r="S626" s="355"/>
      <c r="T626" s="356"/>
      <c r="V626" s="358"/>
    </row>
    <row r="627" spans="1:22">
      <c r="A627" s="347"/>
      <c r="B627" s="348"/>
      <c r="C627" s="349"/>
      <c r="D627" s="350"/>
      <c r="E627" s="348"/>
      <c r="F627" s="348"/>
      <c r="G627" s="351"/>
      <c r="H627" s="359"/>
      <c r="I627" s="349"/>
      <c r="J627" s="353"/>
      <c r="K627" s="350"/>
      <c r="L627" s="354"/>
      <c r="M627" s="355"/>
      <c r="N627" s="356"/>
      <c r="O627" s="354"/>
      <c r="P627" s="355"/>
      <c r="Q627" s="356"/>
      <c r="R627" s="357"/>
      <c r="S627" s="355"/>
      <c r="T627" s="356"/>
      <c r="V627" s="358"/>
    </row>
    <row r="628" spans="1:22">
      <c r="A628" s="347"/>
      <c r="B628" s="348"/>
      <c r="C628" s="349"/>
      <c r="D628" s="350"/>
      <c r="E628" s="348"/>
      <c r="F628" s="348"/>
      <c r="G628" s="351"/>
      <c r="H628" s="359"/>
      <c r="I628" s="349"/>
      <c r="J628" s="353"/>
      <c r="K628" s="350"/>
      <c r="L628" s="354"/>
      <c r="M628" s="355"/>
      <c r="N628" s="356"/>
      <c r="O628" s="354"/>
      <c r="P628" s="355"/>
      <c r="Q628" s="356"/>
      <c r="R628" s="357"/>
      <c r="S628" s="355"/>
      <c r="T628" s="356"/>
      <c r="V628" s="358"/>
    </row>
    <row r="629" spans="1:22">
      <c r="A629" s="347"/>
      <c r="B629" s="348"/>
      <c r="C629" s="349"/>
      <c r="D629" s="350"/>
      <c r="E629" s="348"/>
      <c r="F629" s="348"/>
      <c r="G629" s="351"/>
      <c r="H629" s="359"/>
      <c r="I629" s="349"/>
      <c r="J629" s="353"/>
      <c r="K629" s="350"/>
      <c r="L629" s="354"/>
      <c r="M629" s="355"/>
      <c r="N629" s="356"/>
      <c r="O629" s="354"/>
      <c r="P629" s="355"/>
      <c r="Q629" s="356"/>
      <c r="R629" s="357"/>
      <c r="S629" s="355"/>
      <c r="T629" s="356"/>
      <c r="V629" s="358"/>
    </row>
    <row r="630" spans="1:22">
      <c r="A630" s="347"/>
      <c r="B630" s="348"/>
      <c r="C630" s="349"/>
      <c r="D630" s="350"/>
      <c r="E630" s="348"/>
      <c r="F630" s="348"/>
      <c r="G630" s="351"/>
      <c r="H630" s="359"/>
      <c r="I630" s="349"/>
      <c r="J630" s="353"/>
      <c r="K630" s="350"/>
      <c r="L630" s="354"/>
      <c r="M630" s="355"/>
      <c r="N630" s="356"/>
      <c r="O630" s="354"/>
      <c r="P630" s="355"/>
      <c r="Q630" s="356"/>
      <c r="R630" s="357"/>
      <c r="S630" s="355"/>
      <c r="T630" s="356"/>
      <c r="V630" s="358"/>
    </row>
    <row r="631" spans="1:22">
      <c r="A631" s="347"/>
      <c r="B631" s="348"/>
      <c r="C631" s="349"/>
      <c r="D631" s="350"/>
      <c r="E631" s="348"/>
      <c r="F631" s="348"/>
      <c r="G631" s="351"/>
      <c r="H631" s="359"/>
      <c r="I631" s="349"/>
      <c r="J631" s="353"/>
      <c r="K631" s="350"/>
      <c r="L631" s="354"/>
      <c r="M631" s="355"/>
      <c r="N631" s="356"/>
      <c r="O631" s="354"/>
      <c r="P631" s="355"/>
      <c r="Q631" s="356"/>
      <c r="R631" s="357"/>
      <c r="S631" s="355"/>
      <c r="T631" s="356"/>
      <c r="V631" s="358"/>
    </row>
    <row r="632" spans="1:22">
      <c r="A632" s="347"/>
      <c r="B632" s="348"/>
      <c r="C632" s="349"/>
      <c r="D632" s="350"/>
      <c r="E632" s="348"/>
      <c r="F632" s="348"/>
      <c r="G632" s="351"/>
      <c r="H632" s="359"/>
      <c r="I632" s="349"/>
      <c r="J632" s="353"/>
      <c r="K632" s="350"/>
      <c r="L632" s="354"/>
      <c r="M632" s="355"/>
      <c r="N632" s="356"/>
      <c r="O632" s="354"/>
      <c r="P632" s="355"/>
      <c r="Q632" s="356"/>
      <c r="R632" s="357"/>
      <c r="S632" s="355"/>
      <c r="T632" s="356"/>
      <c r="V632" s="358"/>
    </row>
    <row r="633" spans="1:22">
      <c r="A633" s="347"/>
      <c r="B633" s="348"/>
      <c r="C633" s="349"/>
      <c r="D633" s="350"/>
      <c r="E633" s="348"/>
      <c r="F633" s="348"/>
      <c r="G633" s="351"/>
      <c r="H633" s="359"/>
      <c r="I633" s="349"/>
      <c r="J633" s="353"/>
      <c r="K633" s="350"/>
      <c r="L633" s="354"/>
      <c r="M633" s="355"/>
      <c r="N633" s="356"/>
      <c r="O633" s="354"/>
      <c r="P633" s="355"/>
      <c r="Q633" s="356"/>
      <c r="R633" s="357"/>
      <c r="S633" s="355"/>
      <c r="T633" s="356"/>
      <c r="V633" s="358"/>
    </row>
    <row r="634" spans="1:22">
      <c r="A634" s="347"/>
      <c r="B634" s="348"/>
      <c r="C634" s="349"/>
      <c r="D634" s="350"/>
      <c r="E634" s="348"/>
      <c r="F634" s="348"/>
      <c r="G634" s="351"/>
      <c r="H634" s="359"/>
      <c r="I634" s="349"/>
      <c r="J634" s="353"/>
      <c r="K634" s="350"/>
      <c r="L634" s="354"/>
      <c r="M634" s="355"/>
      <c r="N634" s="356"/>
      <c r="O634" s="354"/>
      <c r="P634" s="355"/>
      <c r="Q634" s="356"/>
      <c r="R634" s="357"/>
      <c r="S634" s="355"/>
      <c r="T634" s="356"/>
      <c r="V634" s="358"/>
    </row>
    <row r="635" spans="1:22">
      <c r="A635" s="347"/>
      <c r="B635" s="348"/>
      <c r="C635" s="349"/>
      <c r="D635" s="350"/>
      <c r="E635" s="348"/>
      <c r="F635" s="360"/>
      <c r="G635" s="351"/>
      <c r="H635" s="359"/>
      <c r="I635" s="349"/>
      <c r="J635" s="353"/>
      <c r="K635" s="350"/>
      <c r="L635" s="354"/>
      <c r="M635" s="355"/>
      <c r="N635" s="356"/>
      <c r="O635" s="354"/>
      <c r="P635" s="355"/>
      <c r="Q635" s="356"/>
      <c r="R635" s="357"/>
      <c r="S635" s="355"/>
      <c r="T635" s="356"/>
      <c r="V635" s="358"/>
    </row>
    <row r="636" spans="1:22">
      <c r="A636" s="347"/>
      <c r="B636" s="348"/>
      <c r="C636" s="349"/>
      <c r="D636" s="350"/>
      <c r="E636" s="348"/>
      <c r="F636" s="348"/>
      <c r="G636" s="351"/>
      <c r="H636" s="359"/>
      <c r="I636" s="349"/>
      <c r="J636" s="353"/>
      <c r="K636" s="350"/>
      <c r="L636" s="354"/>
      <c r="M636" s="355"/>
      <c r="N636" s="356"/>
      <c r="O636" s="354"/>
      <c r="P636" s="355"/>
      <c r="Q636" s="356"/>
      <c r="R636" s="357"/>
      <c r="S636" s="355"/>
      <c r="T636" s="356"/>
      <c r="V636" s="358"/>
    </row>
    <row r="637" spans="1:22">
      <c r="A637" s="347"/>
      <c r="B637" s="348"/>
      <c r="C637" s="349"/>
      <c r="D637" s="350"/>
      <c r="E637" s="348"/>
      <c r="F637" s="348"/>
      <c r="G637" s="351"/>
      <c r="H637" s="359"/>
      <c r="I637" s="349"/>
      <c r="J637" s="353"/>
      <c r="K637" s="350"/>
      <c r="L637" s="354"/>
      <c r="M637" s="355"/>
      <c r="N637" s="356"/>
      <c r="O637" s="354"/>
      <c r="P637" s="355"/>
      <c r="Q637" s="356"/>
      <c r="R637" s="357"/>
      <c r="S637" s="355"/>
      <c r="T637" s="356"/>
      <c r="V637" s="358"/>
    </row>
    <row r="638" spans="1:22">
      <c r="A638" s="347"/>
      <c r="B638" s="2"/>
      <c r="C638" s="363"/>
      <c r="D638" s="364"/>
      <c r="E638" s="2"/>
      <c r="F638" s="2"/>
      <c r="G638" s="365"/>
      <c r="H638" s="366"/>
      <c r="I638" s="363"/>
      <c r="J638" s="367"/>
      <c r="K638" s="364"/>
      <c r="L638" s="354"/>
      <c r="M638" s="355"/>
      <c r="N638" s="356"/>
      <c r="O638" s="354"/>
      <c r="P638" s="355"/>
      <c r="Q638" s="356"/>
      <c r="R638" s="357"/>
      <c r="S638" s="355"/>
      <c r="T638" s="356"/>
      <c r="V638" s="358"/>
    </row>
    <row r="639" spans="1:22">
      <c r="A639" s="347"/>
      <c r="B639" s="2"/>
      <c r="C639" s="363"/>
      <c r="D639" s="364"/>
      <c r="E639" s="2"/>
      <c r="F639" s="2"/>
      <c r="G639" s="365"/>
      <c r="H639" s="366"/>
      <c r="I639" s="363"/>
      <c r="J639" s="367"/>
      <c r="K639" s="364"/>
      <c r="L639" s="354"/>
      <c r="M639" s="355"/>
      <c r="N639" s="356"/>
      <c r="O639" s="354"/>
      <c r="P639" s="355"/>
      <c r="Q639" s="356"/>
      <c r="R639" s="357"/>
      <c r="S639" s="355"/>
      <c r="T639" s="356"/>
      <c r="V639" s="358"/>
    </row>
    <row r="640" spans="1:22">
      <c r="A640" s="347"/>
      <c r="B640" s="2"/>
      <c r="C640" s="363"/>
      <c r="D640" s="364"/>
      <c r="E640" s="2"/>
      <c r="F640" s="2"/>
      <c r="G640" s="365"/>
      <c r="H640" s="366"/>
      <c r="I640" s="363"/>
      <c r="J640" s="367"/>
      <c r="K640" s="364"/>
      <c r="L640" s="354"/>
      <c r="M640" s="355"/>
      <c r="N640" s="356"/>
      <c r="O640" s="354"/>
      <c r="P640" s="355"/>
      <c r="Q640" s="356"/>
      <c r="R640" s="357"/>
      <c r="S640" s="355"/>
      <c r="T640" s="356"/>
      <c r="V640" s="358"/>
    </row>
    <row r="641" spans="1:22">
      <c r="A641" s="347"/>
      <c r="B641" s="2"/>
      <c r="C641" s="363"/>
      <c r="D641" s="364"/>
      <c r="E641" s="2"/>
      <c r="F641" s="2"/>
      <c r="G641" s="365"/>
      <c r="H641" s="366"/>
      <c r="I641" s="363"/>
      <c r="J641" s="367"/>
      <c r="K641" s="364"/>
      <c r="L641" s="354"/>
      <c r="M641" s="355"/>
      <c r="N641" s="356"/>
      <c r="O641" s="354"/>
      <c r="P641" s="355"/>
      <c r="Q641" s="356"/>
      <c r="R641" s="357"/>
      <c r="S641" s="355"/>
      <c r="T641" s="356"/>
      <c r="V641" s="358"/>
    </row>
    <row r="642" spans="1:22">
      <c r="A642" s="347"/>
      <c r="B642" s="2"/>
      <c r="C642" s="363"/>
      <c r="D642" s="364"/>
      <c r="E642" s="2"/>
      <c r="F642" s="2"/>
      <c r="G642" s="365"/>
      <c r="H642" s="366"/>
      <c r="I642" s="363"/>
      <c r="J642" s="367"/>
      <c r="K642" s="364"/>
      <c r="L642" s="354"/>
      <c r="M642" s="355"/>
      <c r="N642" s="356"/>
      <c r="O642" s="354"/>
      <c r="P642" s="355"/>
      <c r="Q642" s="356"/>
      <c r="R642" s="357"/>
      <c r="S642" s="355"/>
      <c r="T642" s="356"/>
      <c r="V642" s="358"/>
    </row>
    <row r="643" spans="1:22">
      <c r="A643" s="31"/>
      <c r="B643" s="2"/>
      <c r="C643" s="363"/>
      <c r="D643" s="364"/>
      <c r="E643" s="2"/>
      <c r="F643" s="2"/>
      <c r="G643" s="365"/>
      <c r="H643" s="366"/>
      <c r="I643" s="363"/>
      <c r="J643" s="367"/>
      <c r="K643" s="364"/>
      <c r="L643" s="354"/>
      <c r="M643" s="355"/>
      <c r="N643" s="356"/>
      <c r="O643" s="354"/>
      <c r="P643" s="355"/>
      <c r="Q643" s="356"/>
      <c r="R643" s="357"/>
      <c r="S643" s="355"/>
      <c r="T643" s="356"/>
      <c r="V643" s="358"/>
    </row>
    <row r="644" spans="1:22">
      <c r="A644" s="31"/>
      <c r="B644" s="2"/>
      <c r="C644" s="363"/>
      <c r="D644" s="364"/>
      <c r="E644" s="363"/>
      <c r="F644" s="2"/>
      <c r="G644" s="365"/>
      <c r="H644" s="366"/>
      <c r="I644" s="363"/>
      <c r="J644" s="367"/>
      <c r="K644" s="364"/>
      <c r="L644" s="354"/>
      <c r="M644" s="355"/>
      <c r="N644" s="356"/>
      <c r="O644" s="354"/>
      <c r="P644" s="355"/>
      <c r="Q644" s="356"/>
      <c r="R644" s="357"/>
      <c r="S644" s="355"/>
      <c r="T644" s="356"/>
      <c r="V644" s="358"/>
    </row>
    <row r="645" spans="1:22">
      <c r="A645" s="31"/>
      <c r="B645" s="2"/>
      <c r="C645" s="363"/>
      <c r="D645" s="364"/>
      <c r="E645" s="2"/>
      <c r="F645" s="2"/>
      <c r="G645" s="365"/>
      <c r="H645" s="366"/>
      <c r="I645" s="363"/>
      <c r="J645" s="367"/>
      <c r="K645" s="364"/>
      <c r="M645" s="368"/>
      <c r="P645" s="369"/>
      <c r="R645" s="357"/>
      <c r="S645" s="355"/>
      <c r="T645" s="356"/>
      <c r="V645" s="358"/>
    </row>
    <row r="646" spans="1:22">
      <c r="A646" s="31"/>
      <c r="B646" s="2"/>
      <c r="C646" s="363"/>
      <c r="D646" s="364"/>
      <c r="E646" s="2"/>
      <c r="F646" s="2"/>
      <c r="G646" s="365"/>
      <c r="H646" s="366"/>
      <c r="I646" s="363"/>
      <c r="J646" s="367"/>
      <c r="K646" s="364"/>
      <c r="M646" s="368"/>
      <c r="P646" s="369"/>
      <c r="R646" s="357"/>
      <c r="S646" s="355"/>
      <c r="T646" s="356"/>
      <c r="V646" s="358"/>
    </row>
    <row r="647" spans="1:22">
      <c r="A647" s="31"/>
      <c r="B647" s="2"/>
      <c r="C647" s="363"/>
      <c r="D647" s="364"/>
      <c r="E647" s="2"/>
      <c r="F647" s="2"/>
      <c r="G647" s="365"/>
      <c r="H647" s="366"/>
      <c r="I647" s="363"/>
      <c r="J647" s="367"/>
      <c r="K647" s="364"/>
      <c r="M647" s="368"/>
      <c r="P647" s="369"/>
      <c r="R647" s="357"/>
      <c r="S647" s="355"/>
      <c r="T647" s="356"/>
      <c r="V647" s="358"/>
    </row>
    <row r="648" spans="1:22">
      <c r="A648" s="31"/>
      <c r="B648" s="2"/>
      <c r="C648" s="363"/>
      <c r="D648" s="364"/>
      <c r="E648" s="2"/>
      <c r="F648" s="2"/>
      <c r="G648" s="365"/>
      <c r="H648" s="366"/>
      <c r="I648" s="363"/>
      <c r="J648" s="367"/>
      <c r="K648" s="364"/>
      <c r="M648" s="368"/>
      <c r="P648" s="369"/>
      <c r="R648" s="357"/>
      <c r="S648" s="355"/>
      <c r="T648" s="356"/>
      <c r="V648" s="358"/>
    </row>
    <row r="649" spans="1:22">
      <c r="A649" s="31"/>
      <c r="B649" s="2"/>
      <c r="C649" s="363"/>
      <c r="D649" s="364"/>
      <c r="E649" s="2"/>
      <c r="F649" s="2"/>
      <c r="G649" s="365"/>
      <c r="H649" s="366"/>
      <c r="I649" s="363"/>
      <c r="J649" s="367"/>
      <c r="K649" s="364"/>
      <c r="M649" s="368"/>
      <c r="P649" s="369"/>
      <c r="R649" s="357"/>
      <c r="S649" s="355"/>
      <c r="T649" s="356"/>
      <c r="V649" s="358"/>
    </row>
    <row r="650" spans="1:22">
      <c r="A650" s="31"/>
      <c r="B650" s="2"/>
      <c r="C650" s="363"/>
      <c r="D650" s="364"/>
      <c r="E650" s="2"/>
      <c r="F650" s="2"/>
      <c r="G650" s="365"/>
      <c r="H650" s="366"/>
      <c r="I650" s="363"/>
      <c r="J650" s="367"/>
      <c r="K650" s="364"/>
      <c r="M650" s="368"/>
      <c r="P650" s="369"/>
      <c r="R650" s="357"/>
      <c r="S650" s="355"/>
      <c r="T650" s="356"/>
      <c r="V650" s="358"/>
    </row>
    <row r="651" spans="1:22">
      <c r="A651" s="31"/>
      <c r="B651" s="2"/>
      <c r="C651" s="363"/>
      <c r="D651" s="364"/>
      <c r="E651" s="2"/>
      <c r="F651" s="2"/>
      <c r="G651" s="365"/>
      <c r="H651" s="366"/>
      <c r="I651" s="363"/>
      <c r="J651" s="367"/>
      <c r="K651" s="364"/>
      <c r="M651" s="368"/>
      <c r="P651" s="369"/>
      <c r="R651" s="357"/>
      <c r="S651" s="355"/>
      <c r="T651" s="356"/>
      <c r="V651" s="358"/>
    </row>
    <row r="652" spans="1:22">
      <c r="A652" s="31"/>
      <c r="B652" s="2"/>
      <c r="C652" s="363"/>
      <c r="D652" s="364"/>
      <c r="E652" s="2"/>
      <c r="F652" s="2"/>
      <c r="G652" s="365"/>
      <c r="H652" s="366"/>
      <c r="I652" s="363"/>
      <c r="J652" s="367"/>
      <c r="K652" s="364"/>
      <c r="M652" s="368"/>
      <c r="P652" s="369"/>
      <c r="R652" s="357"/>
      <c r="S652" s="355"/>
      <c r="T652" s="356"/>
      <c r="V652" s="358"/>
    </row>
    <row r="653" spans="1:22">
      <c r="A653" s="31"/>
      <c r="B653" s="2"/>
      <c r="C653" s="363"/>
      <c r="D653" s="364"/>
      <c r="E653" s="2"/>
      <c r="F653" s="2"/>
      <c r="G653" s="365"/>
      <c r="H653" s="366"/>
      <c r="I653" s="363"/>
      <c r="J653" s="367"/>
      <c r="K653" s="364"/>
      <c r="M653" s="368"/>
      <c r="P653" s="369"/>
      <c r="R653" s="357"/>
      <c r="S653" s="355"/>
      <c r="T653" s="356"/>
      <c r="V653" s="358"/>
    </row>
    <row r="654" spans="1:22">
      <c r="A654" s="31"/>
      <c r="B654" s="2"/>
      <c r="C654" s="363"/>
      <c r="D654" s="364"/>
      <c r="E654" s="2"/>
      <c r="F654" s="2"/>
      <c r="G654" s="365"/>
      <c r="H654" s="366"/>
      <c r="I654" s="363"/>
      <c r="J654" s="367"/>
      <c r="K654" s="364"/>
      <c r="M654" s="368"/>
      <c r="P654" s="369"/>
      <c r="R654" s="357"/>
      <c r="S654" s="355"/>
      <c r="T654" s="356"/>
      <c r="V654" s="358"/>
    </row>
    <row r="655" spans="1:22">
      <c r="A655" s="31"/>
      <c r="B655" s="2"/>
      <c r="C655" s="363"/>
      <c r="D655" s="364"/>
      <c r="E655" s="2"/>
      <c r="F655" s="2"/>
      <c r="G655" s="365"/>
      <c r="H655" s="366"/>
      <c r="I655" s="363"/>
      <c r="J655" s="367"/>
      <c r="K655" s="364"/>
      <c r="M655" s="368"/>
      <c r="P655" s="369"/>
      <c r="R655" s="357"/>
      <c r="S655" s="355"/>
      <c r="T655" s="356"/>
      <c r="V655" s="358"/>
    </row>
    <row r="656" spans="1:22">
      <c r="A656" s="31"/>
      <c r="B656" s="2"/>
      <c r="C656" s="363"/>
      <c r="D656" s="364"/>
      <c r="E656" s="2"/>
      <c r="F656" s="2"/>
      <c r="G656" s="365"/>
      <c r="H656" s="366"/>
      <c r="I656" s="363"/>
      <c r="J656" s="367"/>
      <c r="K656" s="364"/>
      <c r="M656" s="368"/>
      <c r="P656" s="369"/>
      <c r="R656" s="357"/>
      <c r="S656" s="355"/>
      <c r="T656" s="356"/>
      <c r="V656" s="358"/>
    </row>
    <row r="657" spans="1:22">
      <c r="A657" s="31"/>
      <c r="B657" s="2"/>
      <c r="C657" s="363"/>
      <c r="D657" s="364"/>
      <c r="E657" s="2"/>
      <c r="F657" s="370"/>
      <c r="G657" s="365"/>
      <c r="H657" s="366"/>
      <c r="I657" s="363"/>
      <c r="J657" s="367"/>
      <c r="K657" s="364"/>
      <c r="M657" s="368"/>
      <c r="P657" s="369"/>
      <c r="R657" s="357"/>
      <c r="S657" s="355"/>
      <c r="T657" s="356"/>
      <c r="V657" s="358"/>
    </row>
    <row r="658" spans="1:22">
      <c r="A658" s="31"/>
      <c r="B658" s="2"/>
      <c r="C658" s="363"/>
      <c r="D658" s="364"/>
      <c r="E658" s="2"/>
      <c r="F658" s="370"/>
      <c r="G658" s="365"/>
      <c r="H658" s="366"/>
      <c r="I658" s="363"/>
      <c r="J658" s="367"/>
      <c r="K658" s="364"/>
      <c r="M658" s="368"/>
      <c r="P658" s="369"/>
      <c r="R658" s="357"/>
      <c r="S658" s="355"/>
      <c r="T658" s="356"/>
      <c r="V658" s="358"/>
    </row>
    <row r="659" spans="1:22">
      <c r="A659" s="31"/>
      <c r="B659" s="2"/>
      <c r="C659" s="363"/>
      <c r="D659" s="364"/>
      <c r="E659" s="2"/>
      <c r="F659" s="370"/>
      <c r="G659" s="365"/>
      <c r="H659" s="366"/>
      <c r="I659" s="363"/>
      <c r="J659" s="367"/>
      <c r="K659" s="364"/>
      <c r="M659" s="368"/>
      <c r="P659" s="369"/>
      <c r="R659" s="357"/>
      <c r="S659" s="355"/>
      <c r="T659" s="356"/>
      <c r="V659" s="358"/>
    </row>
    <row r="660" spans="1:22">
      <c r="A660" s="31"/>
      <c r="B660" s="2"/>
      <c r="C660" s="363"/>
      <c r="D660" s="364"/>
      <c r="E660" s="2"/>
      <c r="F660" s="370"/>
      <c r="G660" s="365"/>
      <c r="H660" s="366"/>
      <c r="I660" s="363"/>
      <c r="J660" s="367"/>
      <c r="K660" s="364"/>
      <c r="M660" s="368"/>
      <c r="P660" s="369"/>
      <c r="R660" s="357"/>
      <c r="S660" s="355"/>
      <c r="T660" s="356"/>
      <c r="V660" s="358"/>
    </row>
    <row r="661" spans="1:22">
      <c r="A661" s="31"/>
      <c r="B661" s="2"/>
      <c r="C661" s="363"/>
      <c r="D661" s="364"/>
      <c r="E661" s="2"/>
      <c r="F661" s="370"/>
      <c r="G661" s="365"/>
      <c r="H661" s="366"/>
      <c r="I661" s="363"/>
      <c r="J661" s="367"/>
      <c r="K661" s="364"/>
      <c r="M661" s="368"/>
      <c r="P661" s="369"/>
      <c r="R661" s="357"/>
      <c r="S661" s="355"/>
      <c r="T661" s="356"/>
      <c r="V661" s="358"/>
    </row>
    <row r="662" spans="1:22">
      <c r="A662" s="31"/>
      <c r="B662" s="2"/>
      <c r="C662" s="363"/>
      <c r="D662" s="364"/>
      <c r="E662" s="2"/>
      <c r="F662" s="370"/>
      <c r="G662" s="365"/>
      <c r="H662" s="366"/>
      <c r="I662" s="363"/>
      <c r="J662" s="367"/>
      <c r="K662" s="364"/>
      <c r="M662" s="368"/>
      <c r="P662" s="369"/>
      <c r="R662" s="357"/>
      <c r="S662" s="355"/>
      <c r="T662" s="356"/>
      <c r="V662" s="358"/>
    </row>
    <row r="663" spans="1:22">
      <c r="A663" s="31"/>
      <c r="B663" s="2"/>
      <c r="C663" s="363"/>
      <c r="D663" s="364"/>
      <c r="E663" s="2"/>
      <c r="F663" s="370"/>
      <c r="G663" s="365"/>
      <c r="H663" s="366"/>
      <c r="I663" s="363"/>
      <c r="J663" s="367"/>
      <c r="K663" s="364"/>
      <c r="M663" s="368"/>
      <c r="P663" s="369"/>
      <c r="R663" s="357"/>
      <c r="S663" s="355"/>
      <c r="T663" s="356"/>
      <c r="V663" s="358"/>
    </row>
    <row r="664" spans="1:22">
      <c r="A664" s="31"/>
      <c r="B664" s="2"/>
      <c r="C664" s="363"/>
      <c r="D664" s="364"/>
      <c r="E664" s="2"/>
      <c r="F664" s="370"/>
      <c r="G664" s="365"/>
      <c r="H664" s="366"/>
      <c r="I664" s="363"/>
      <c r="J664" s="367"/>
      <c r="K664" s="364"/>
      <c r="M664" s="368"/>
      <c r="P664" s="369"/>
      <c r="R664" s="357"/>
      <c r="S664" s="355"/>
      <c r="T664" s="356"/>
      <c r="V664" s="358"/>
    </row>
    <row r="665" spans="1:22">
      <c r="A665" s="31"/>
      <c r="B665" s="2"/>
      <c r="C665" s="363"/>
      <c r="D665" s="364"/>
      <c r="E665" s="2"/>
      <c r="F665" s="370"/>
      <c r="G665" s="365"/>
      <c r="H665" s="366"/>
      <c r="I665" s="363"/>
      <c r="J665" s="367"/>
      <c r="K665" s="364"/>
      <c r="M665" s="368"/>
      <c r="P665" s="369"/>
      <c r="R665" s="357"/>
      <c r="S665" s="355"/>
      <c r="T665" s="356"/>
      <c r="V665" s="358"/>
    </row>
    <row r="666" spans="1:22">
      <c r="A666" s="31"/>
      <c r="B666" s="2"/>
      <c r="C666" s="363"/>
      <c r="D666" s="364"/>
      <c r="E666" s="2"/>
      <c r="F666" s="370"/>
      <c r="G666" s="365"/>
      <c r="H666" s="366"/>
      <c r="I666" s="363"/>
      <c r="J666" s="367"/>
      <c r="K666" s="364"/>
      <c r="M666" s="368"/>
      <c r="P666" s="369"/>
      <c r="R666" s="357"/>
      <c r="S666" s="355"/>
      <c r="T666" s="356"/>
      <c r="V666" s="358"/>
    </row>
    <row r="667" spans="1:22">
      <c r="A667" s="31"/>
      <c r="B667" s="2"/>
      <c r="C667" s="363"/>
      <c r="D667" s="364"/>
      <c r="E667" s="2"/>
      <c r="F667" s="370"/>
      <c r="G667" s="365"/>
      <c r="H667" s="366"/>
      <c r="I667" s="363"/>
      <c r="J667" s="367"/>
      <c r="K667" s="364"/>
      <c r="M667" s="368"/>
      <c r="P667" s="369"/>
      <c r="R667" s="357"/>
      <c r="S667" s="355"/>
      <c r="T667" s="356"/>
      <c r="V667" s="358"/>
    </row>
    <row r="668" spans="1:22">
      <c r="A668" s="31"/>
      <c r="B668" s="2"/>
      <c r="C668" s="363"/>
      <c r="D668" s="364"/>
      <c r="E668" s="2"/>
      <c r="F668" s="2"/>
      <c r="G668" s="365"/>
      <c r="H668" s="366"/>
      <c r="I668" s="363"/>
      <c r="J668" s="367"/>
      <c r="K668" s="364"/>
      <c r="M668" s="368"/>
      <c r="P668" s="369"/>
      <c r="R668" s="357"/>
      <c r="S668" s="355"/>
      <c r="T668" s="356"/>
      <c r="V668" s="358"/>
    </row>
    <row r="669" spans="1:22">
      <c r="A669" s="31"/>
      <c r="B669" s="2"/>
      <c r="C669" s="363"/>
      <c r="D669" s="364"/>
      <c r="E669" s="2"/>
      <c r="F669" s="2"/>
      <c r="G669" s="365"/>
      <c r="H669" s="366"/>
      <c r="I669" s="363"/>
      <c r="J669" s="367"/>
      <c r="K669" s="364"/>
      <c r="M669" s="368"/>
      <c r="P669" s="369"/>
      <c r="R669" s="357"/>
      <c r="S669" s="355"/>
      <c r="T669" s="356"/>
      <c r="V669" s="358"/>
    </row>
    <row r="670" spans="1:22">
      <c r="A670" s="31"/>
      <c r="B670" s="2"/>
      <c r="C670" s="363"/>
      <c r="D670" s="364"/>
      <c r="E670" s="2"/>
      <c r="F670" s="2"/>
      <c r="G670" s="365"/>
      <c r="H670" s="366"/>
      <c r="I670" s="363"/>
      <c r="J670" s="367"/>
      <c r="K670" s="364"/>
      <c r="M670" s="368"/>
      <c r="P670" s="369"/>
      <c r="R670" s="357"/>
      <c r="S670" s="355"/>
      <c r="T670" s="356"/>
      <c r="V670" s="358"/>
    </row>
    <row r="671" spans="1:22">
      <c r="A671" s="31"/>
      <c r="B671" s="2"/>
      <c r="C671" s="363"/>
      <c r="D671" s="364"/>
      <c r="E671" s="2"/>
      <c r="F671" s="2"/>
      <c r="G671" s="365"/>
      <c r="H671" s="366"/>
      <c r="I671" s="363"/>
      <c r="J671" s="367"/>
      <c r="K671" s="364"/>
      <c r="M671" s="368"/>
      <c r="P671" s="369"/>
      <c r="R671" s="357"/>
      <c r="S671" s="355"/>
      <c r="T671" s="356"/>
      <c r="V671" s="358"/>
    </row>
    <row r="672" spans="1:22">
      <c r="A672" s="31"/>
      <c r="B672" s="2"/>
      <c r="C672" s="363"/>
      <c r="D672" s="364"/>
      <c r="E672" s="2"/>
      <c r="F672" s="2"/>
      <c r="G672" s="365"/>
      <c r="H672" s="366"/>
      <c r="I672" s="363"/>
      <c r="J672" s="367"/>
      <c r="K672" s="364"/>
      <c r="M672" s="368"/>
      <c r="P672" s="369"/>
      <c r="R672" s="357"/>
      <c r="S672" s="355"/>
      <c r="T672" s="356"/>
      <c r="V672" s="358"/>
    </row>
    <row r="673" spans="1:22">
      <c r="A673" s="31"/>
      <c r="B673" s="2"/>
      <c r="C673" s="363"/>
      <c r="D673" s="364"/>
      <c r="E673" s="2"/>
      <c r="F673" s="2"/>
      <c r="G673" s="365"/>
      <c r="H673" s="366"/>
      <c r="I673" s="363"/>
      <c r="J673" s="367"/>
      <c r="K673" s="364"/>
      <c r="M673" s="368"/>
      <c r="P673" s="369"/>
      <c r="R673" s="357"/>
      <c r="S673" s="355"/>
      <c r="T673" s="356"/>
      <c r="V673" s="358"/>
    </row>
    <row r="674" spans="1:22">
      <c r="A674" s="31"/>
      <c r="B674" s="2"/>
      <c r="C674" s="363"/>
      <c r="D674" s="364"/>
      <c r="E674" s="2"/>
      <c r="F674" s="2"/>
      <c r="G674" s="365"/>
      <c r="H674" s="366"/>
      <c r="I674" s="363"/>
      <c r="J674" s="367"/>
      <c r="K674" s="364"/>
      <c r="M674" s="368"/>
      <c r="P674" s="369"/>
      <c r="R674" s="357"/>
      <c r="S674" s="355"/>
      <c r="T674" s="356"/>
      <c r="V674" s="358"/>
    </row>
    <row r="675" spans="1:22">
      <c r="A675" s="31"/>
      <c r="B675" s="2"/>
      <c r="C675" s="363"/>
      <c r="D675" s="364"/>
      <c r="E675" s="2"/>
      <c r="F675" s="2"/>
      <c r="G675" s="365"/>
      <c r="H675" s="366"/>
      <c r="I675" s="363"/>
      <c r="J675" s="367"/>
      <c r="K675" s="364"/>
      <c r="M675" s="368"/>
      <c r="P675" s="369"/>
      <c r="R675" s="357"/>
      <c r="S675" s="355"/>
      <c r="T675" s="356"/>
      <c r="V675" s="358"/>
    </row>
    <row r="676" spans="1:22">
      <c r="A676" s="31"/>
      <c r="B676" s="2"/>
      <c r="C676" s="363"/>
      <c r="D676" s="364"/>
      <c r="E676" s="2"/>
      <c r="F676" s="2"/>
      <c r="G676" s="365"/>
      <c r="H676" s="366"/>
      <c r="I676" s="363"/>
      <c r="J676" s="367"/>
      <c r="K676" s="364"/>
      <c r="M676" s="368"/>
      <c r="P676" s="369"/>
      <c r="R676" s="357"/>
      <c r="S676" s="355"/>
      <c r="T676" s="356"/>
      <c r="V676" s="358"/>
    </row>
    <row r="677" spans="1:22">
      <c r="A677" s="31"/>
      <c r="B677" s="2"/>
      <c r="C677" s="363"/>
      <c r="D677" s="364"/>
      <c r="E677" s="2"/>
      <c r="F677" s="2"/>
      <c r="G677" s="365"/>
      <c r="H677" s="366"/>
      <c r="I677" s="363"/>
      <c r="J677" s="367"/>
      <c r="K677" s="364"/>
      <c r="M677" s="368"/>
      <c r="P677" s="369"/>
      <c r="R677" s="357"/>
      <c r="S677" s="355"/>
      <c r="T677" s="356"/>
      <c r="V677" s="358"/>
    </row>
    <row r="678" spans="1:22">
      <c r="A678" s="31"/>
      <c r="B678" s="2"/>
      <c r="C678" s="363"/>
      <c r="D678" s="364"/>
      <c r="E678" s="2"/>
      <c r="F678" s="370"/>
      <c r="G678" s="365"/>
      <c r="H678" s="366"/>
      <c r="I678" s="363"/>
      <c r="J678" s="367"/>
      <c r="K678" s="364"/>
      <c r="M678" s="368"/>
      <c r="P678" s="369"/>
      <c r="R678" s="357"/>
      <c r="S678" s="355"/>
      <c r="T678" s="356"/>
      <c r="V678" s="358"/>
    </row>
    <row r="679" spans="1:22">
      <c r="A679" s="31"/>
      <c r="B679" s="2"/>
      <c r="C679" s="363"/>
      <c r="D679" s="364"/>
      <c r="E679" s="2"/>
      <c r="F679" s="2"/>
      <c r="G679" s="365"/>
      <c r="H679" s="366"/>
      <c r="I679" s="363"/>
      <c r="J679" s="367"/>
      <c r="K679" s="364"/>
      <c r="M679" s="368"/>
      <c r="P679" s="369"/>
      <c r="R679" s="357"/>
      <c r="S679" s="355"/>
      <c r="T679" s="356"/>
      <c r="V679" s="358"/>
    </row>
    <row r="680" spans="1:22">
      <c r="A680" s="31"/>
      <c r="B680" s="2"/>
      <c r="C680" s="363"/>
      <c r="D680" s="364"/>
      <c r="E680" s="2"/>
      <c r="F680" s="2"/>
      <c r="G680" s="365"/>
      <c r="H680" s="366"/>
      <c r="I680" s="363"/>
      <c r="J680" s="367"/>
      <c r="K680" s="364"/>
      <c r="M680" s="368"/>
      <c r="P680" s="369"/>
      <c r="R680" s="357"/>
      <c r="S680" s="355"/>
      <c r="T680" s="356"/>
      <c r="V680" s="358"/>
    </row>
    <row r="681" spans="1:22">
      <c r="A681" s="31"/>
      <c r="B681" s="2"/>
      <c r="C681" s="363"/>
      <c r="D681" s="364"/>
      <c r="E681" s="2"/>
      <c r="F681" s="2"/>
      <c r="G681" s="365"/>
      <c r="H681" s="366"/>
      <c r="I681" s="363"/>
      <c r="J681" s="367"/>
      <c r="K681" s="364"/>
      <c r="M681" s="368"/>
      <c r="P681" s="369"/>
      <c r="R681" s="357"/>
      <c r="S681" s="355"/>
      <c r="T681" s="356"/>
      <c r="V681" s="358"/>
    </row>
    <row r="682" spans="1:22">
      <c r="A682" s="31"/>
      <c r="B682" s="2"/>
      <c r="C682" s="363"/>
      <c r="D682" s="364"/>
      <c r="E682" s="2"/>
      <c r="F682" s="2"/>
      <c r="G682" s="365"/>
      <c r="H682" s="366"/>
      <c r="I682" s="363"/>
      <c r="J682" s="367"/>
      <c r="K682" s="364"/>
      <c r="M682" s="368"/>
      <c r="P682" s="369"/>
      <c r="R682" s="357"/>
      <c r="S682" s="355"/>
      <c r="T682" s="356"/>
      <c r="V682" s="358"/>
    </row>
    <row r="683" spans="1:22">
      <c r="A683" s="31"/>
      <c r="B683" s="2"/>
      <c r="C683" s="363"/>
      <c r="D683" s="364"/>
      <c r="E683" s="2"/>
      <c r="F683" s="2"/>
      <c r="G683" s="365"/>
      <c r="H683" s="366"/>
      <c r="I683" s="363"/>
      <c r="J683" s="367"/>
      <c r="K683" s="364"/>
      <c r="M683" s="368"/>
      <c r="P683" s="369"/>
      <c r="R683" s="357"/>
      <c r="S683" s="355"/>
      <c r="T683" s="356"/>
      <c r="V683" s="358"/>
    </row>
    <row r="684" spans="1:22">
      <c r="A684" s="31"/>
      <c r="B684" s="2"/>
      <c r="C684" s="363"/>
      <c r="D684" s="364"/>
      <c r="E684" s="2"/>
      <c r="F684" s="370"/>
      <c r="G684" s="365"/>
      <c r="H684" s="366"/>
      <c r="I684" s="363"/>
      <c r="J684" s="367"/>
      <c r="K684" s="364"/>
      <c r="M684" s="368"/>
      <c r="P684" s="369"/>
      <c r="R684" s="357"/>
      <c r="S684" s="355"/>
      <c r="T684" s="356"/>
      <c r="V684" s="358"/>
    </row>
    <row r="685" spans="1:22">
      <c r="A685" s="31"/>
      <c r="B685" s="2"/>
      <c r="C685" s="363"/>
      <c r="D685" s="364"/>
      <c r="E685" s="2"/>
      <c r="F685" s="370"/>
      <c r="G685" s="365"/>
      <c r="H685" s="366"/>
      <c r="I685" s="363"/>
      <c r="J685" s="367"/>
      <c r="K685" s="364"/>
      <c r="M685" s="368"/>
      <c r="P685" s="369"/>
      <c r="R685" s="357"/>
      <c r="S685" s="355"/>
      <c r="T685" s="356"/>
      <c r="V685" s="358"/>
    </row>
    <row r="686" spans="1:22">
      <c r="A686" s="31"/>
      <c r="B686" s="2"/>
      <c r="C686" s="363"/>
      <c r="D686" s="364"/>
      <c r="E686" s="2"/>
      <c r="F686" s="2"/>
      <c r="G686" s="365"/>
      <c r="H686" s="366"/>
      <c r="I686" s="363"/>
      <c r="J686" s="367"/>
      <c r="K686" s="364"/>
      <c r="M686" s="368"/>
      <c r="P686" s="369"/>
      <c r="R686" s="357"/>
      <c r="S686" s="355"/>
      <c r="T686" s="356"/>
      <c r="V686" s="358"/>
    </row>
    <row r="687" spans="1:22">
      <c r="A687" s="31"/>
      <c r="B687" s="2"/>
      <c r="C687" s="363"/>
      <c r="D687" s="364"/>
      <c r="E687" s="2"/>
      <c r="F687" s="2"/>
      <c r="G687" s="365"/>
      <c r="H687" s="366"/>
      <c r="I687" s="363"/>
      <c r="J687" s="367"/>
      <c r="K687" s="364"/>
      <c r="M687" s="368"/>
      <c r="P687" s="369"/>
      <c r="R687" s="357"/>
      <c r="S687" s="355"/>
      <c r="T687" s="356"/>
      <c r="V687" s="358"/>
    </row>
    <row r="688" spans="1:22">
      <c r="A688" s="31"/>
      <c r="B688" s="2"/>
      <c r="C688" s="363"/>
      <c r="D688" s="364"/>
      <c r="E688" s="2"/>
      <c r="F688" s="2"/>
      <c r="G688" s="365"/>
      <c r="H688" s="366"/>
      <c r="I688" s="363"/>
      <c r="J688" s="367"/>
      <c r="K688" s="364"/>
      <c r="M688" s="368"/>
      <c r="P688" s="369"/>
      <c r="R688" s="357"/>
      <c r="S688" s="355"/>
      <c r="T688" s="356"/>
      <c r="V688" s="358"/>
    </row>
    <row r="689" spans="1:22">
      <c r="A689" s="31"/>
      <c r="B689" s="2"/>
      <c r="C689" s="363"/>
      <c r="D689" s="364"/>
      <c r="E689" s="2"/>
      <c r="F689" s="2"/>
      <c r="G689" s="365"/>
      <c r="H689" s="366"/>
      <c r="I689" s="363"/>
      <c r="J689" s="367"/>
      <c r="K689" s="364"/>
      <c r="M689" s="368"/>
      <c r="P689" s="369"/>
      <c r="R689" s="357"/>
      <c r="S689" s="355"/>
      <c r="T689" s="356"/>
      <c r="V689" s="358"/>
    </row>
    <row r="690" spans="1:22">
      <c r="A690" s="31"/>
      <c r="B690" s="2"/>
      <c r="C690" s="363"/>
      <c r="D690" s="364"/>
      <c r="E690" s="2"/>
      <c r="F690" s="2"/>
      <c r="G690" s="365"/>
      <c r="H690" s="366"/>
      <c r="I690" s="363"/>
      <c r="J690" s="367"/>
      <c r="K690" s="364"/>
      <c r="M690" s="368"/>
      <c r="P690" s="369"/>
      <c r="R690" s="357"/>
      <c r="S690" s="355"/>
      <c r="T690" s="356"/>
      <c r="V690" s="358"/>
    </row>
    <row r="691" spans="1:22">
      <c r="A691" s="31"/>
      <c r="B691" s="2"/>
      <c r="C691" s="363"/>
      <c r="D691" s="364"/>
      <c r="E691" s="2"/>
      <c r="F691" s="2"/>
      <c r="G691" s="365"/>
      <c r="H691" s="366"/>
      <c r="I691" s="363"/>
      <c r="J691" s="367"/>
      <c r="K691" s="364"/>
      <c r="M691" s="368"/>
      <c r="P691" s="369"/>
      <c r="R691" s="357"/>
      <c r="S691" s="355"/>
      <c r="T691" s="356"/>
      <c r="V691" s="358"/>
    </row>
    <row r="692" spans="1:22">
      <c r="A692" s="31"/>
      <c r="B692" s="2"/>
      <c r="C692" s="363"/>
      <c r="D692" s="364"/>
      <c r="E692" s="2"/>
      <c r="F692" s="2"/>
      <c r="G692" s="365"/>
      <c r="H692" s="366"/>
      <c r="I692" s="363"/>
      <c r="J692" s="367"/>
      <c r="K692" s="364"/>
      <c r="M692" s="368"/>
      <c r="P692" s="369"/>
      <c r="R692" s="357"/>
      <c r="S692" s="355"/>
      <c r="T692" s="356"/>
      <c r="V692" s="358"/>
    </row>
    <row r="693" spans="1:22">
      <c r="A693" s="31"/>
      <c r="B693" s="2"/>
      <c r="C693" s="363"/>
      <c r="D693" s="364"/>
      <c r="E693" s="2"/>
      <c r="F693" s="2"/>
      <c r="G693" s="365"/>
      <c r="H693" s="366"/>
      <c r="I693" s="363"/>
      <c r="J693" s="367"/>
      <c r="K693" s="364"/>
      <c r="M693" s="368"/>
      <c r="P693" s="369"/>
      <c r="R693" s="357"/>
      <c r="S693" s="355"/>
      <c r="T693" s="356"/>
      <c r="V693" s="358"/>
    </row>
    <row r="694" spans="1:22">
      <c r="A694" s="31"/>
      <c r="B694" s="2"/>
      <c r="C694" s="363"/>
      <c r="D694" s="364"/>
      <c r="E694" s="2"/>
      <c r="F694" s="2"/>
      <c r="G694" s="365"/>
      <c r="H694" s="366"/>
      <c r="I694" s="363"/>
      <c r="J694" s="367"/>
      <c r="K694" s="364"/>
      <c r="M694" s="368"/>
      <c r="P694" s="369"/>
      <c r="R694" s="357"/>
      <c r="S694" s="355"/>
      <c r="T694" s="356"/>
      <c r="V694" s="358"/>
    </row>
    <row r="695" spans="1:22">
      <c r="A695" s="31"/>
      <c r="B695" s="2"/>
      <c r="C695" s="363"/>
      <c r="D695" s="364"/>
      <c r="E695" s="2"/>
      <c r="F695" s="2"/>
      <c r="G695" s="365"/>
      <c r="H695" s="366"/>
      <c r="I695" s="363"/>
      <c r="J695" s="367"/>
      <c r="K695" s="364"/>
      <c r="M695" s="368"/>
      <c r="P695" s="369"/>
      <c r="R695" s="357"/>
      <c r="S695" s="355"/>
      <c r="T695" s="356"/>
      <c r="V695" s="358"/>
    </row>
    <row r="696" spans="1:22">
      <c r="A696" s="31"/>
      <c r="B696" s="2"/>
      <c r="C696" s="363"/>
      <c r="D696" s="364"/>
      <c r="E696" s="2"/>
      <c r="F696" s="2"/>
      <c r="G696" s="365"/>
      <c r="H696" s="366"/>
      <c r="I696" s="363"/>
      <c r="J696" s="367"/>
      <c r="K696" s="364"/>
      <c r="M696" s="368"/>
      <c r="P696" s="369"/>
      <c r="R696" s="357"/>
      <c r="S696" s="355"/>
      <c r="T696" s="356"/>
      <c r="V696" s="358"/>
    </row>
    <row r="697" spans="1:22">
      <c r="A697" s="31"/>
      <c r="B697" s="2"/>
      <c r="C697" s="363"/>
      <c r="D697" s="364"/>
      <c r="E697" s="2"/>
      <c r="F697" s="2"/>
      <c r="G697" s="365"/>
      <c r="H697" s="366"/>
      <c r="I697" s="363"/>
      <c r="J697" s="367"/>
      <c r="K697" s="364"/>
      <c r="M697" s="368"/>
      <c r="P697" s="369"/>
      <c r="R697" s="357"/>
      <c r="S697" s="355"/>
      <c r="T697" s="356"/>
      <c r="V697" s="358"/>
    </row>
    <row r="698" spans="1:22">
      <c r="A698" s="31"/>
      <c r="B698" s="2"/>
      <c r="C698" s="363"/>
      <c r="D698" s="364"/>
      <c r="E698" s="2"/>
      <c r="F698" s="2"/>
      <c r="G698" s="365"/>
      <c r="H698" s="366"/>
      <c r="I698" s="363"/>
      <c r="J698" s="367"/>
      <c r="K698" s="364"/>
      <c r="M698" s="368"/>
      <c r="P698" s="369"/>
      <c r="R698" s="357"/>
      <c r="S698" s="355"/>
      <c r="T698" s="356"/>
      <c r="V698" s="358"/>
    </row>
    <row r="699" spans="1:22">
      <c r="A699" s="31"/>
      <c r="B699" s="2"/>
      <c r="C699" s="363"/>
      <c r="D699" s="364"/>
      <c r="E699" s="2"/>
      <c r="F699" s="370"/>
      <c r="G699" s="365"/>
      <c r="H699" s="366"/>
      <c r="I699" s="363"/>
      <c r="J699" s="367"/>
      <c r="K699" s="364"/>
      <c r="M699" s="368"/>
      <c r="P699" s="369"/>
      <c r="R699" s="357"/>
      <c r="S699" s="355"/>
      <c r="T699" s="356"/>
      <c r="V699" s="358"/>
    </row>
    <row r="700" spans="1:22">
      <c r="A700" s="31"/>
      <c r="B700" s="2"/>
      <c r="C700" s="363"/>
      <c r="D700" s="364"/>
      <c r="E700" s="2"/>
      <c r="F700" s="2"/>
      <c r="G700" s="365"/>
      <c r="H700" s="366"/>
      <c r="I700" s="363"/>
      <c r="J700" s="367"/>
      <c r="K700" s="364"/>
      <c r="M700" s="368"/>
      <c r="P700" s="369"/>
      <c r="R700" s="357"/>
      <c r="S700" s="355"/>
      <c r="T700" s="356"/>
      <c r="V700" s="358"/>
    </row>
    <row r="701" spans="1:22">
      <c r="A701" s="31"/>
      <c r="B701" s="2"/>
      <c r="C701" s="363"/>
      <c r="D701" s="364"/>
      <c r="E701" s="2"/>
      <c r="F701" s="2"/>
      <c r="G701" s="365"/>
      <c r="H701" s="366"/>
      <c r="I701" s="363"/>
      <c r="J701" s="367"/>
      <c r="K701" s="364"/>
      <c r="M701" s="368"/>
      <c r="P701" s="369"/>
      <c r="R701" s="357"/>
      <c r="S701" s="355"/>
      <c r="T701" s="356"/>
      <c r="V701" s="358"/>
    </row>
    <row r="702" spans="1:22">
      <c r="A702" s="31"/>
      <c r="B702" s="2"/>
      <c r="C702" s="363"/>
      <c r="D702" s="364"/>
      <c r="E702" s="2"/>
      <c r="F702" s="2"/>
      <c r="G702" s="365"/>
      <c r="H702" s="366"/>
      <c r="I702" s="363"/>
      <c r="J702" s="367"/>
      <c r="K702" s="364"/>
      <c r="M702" s="368"/>
      <c r="P702" s="369"/>
      <c r="R702" s="357"/>
      <c r="S702" s="355"/>
      <c r="T702" s="356"/>
      <c r="V702" s="358"/>
    </row>
    <row r="703" spans="1:22">
      <c r="A703" s="31"/>
      <c r="B703" s="2"/>
      <c r="C703" s="363"/>
      <c r="D703" s="364"/>
      <c r="E703" s="2"/>
      <c r="F703" s="2"/>
      <c r="G703" s="365"/>
      <c r="H703" s="366"/>
      <c r="I703" s="363"/>
      <c r="J703" s="367"/>
      <c r="K703" s="364"/>
      <c r="M703" s="368"/>
      <c r="P703" s="369"/>
      <c r="R703" s="357"/>
      <c r="S703" s="355"/>
      <c r="T703" s="356"/>
      <c r="V703" s="358"/>
    </row>
    <row r="704" spans="1:22">
      <c r="A704" s="31"/>
      <c r="B704" s="2"/>
      <c r="C704" s="363"/>
      <c r="D704" s="364"/>
      <c r="E704" s="2"/>
      <c r="F704" s="2"/>
      <c r="G704" s="365"/>
      <c r="H704" s="366"/>
      <c r="I704" s="363"/>
      <c r="J704" s="367"/>
      <c r="K704" s="364"/>
      <c r="M704" s="368"/>
      <c r="P704" s="369"/>
      <c r="R704" s="357"/>
      <c r="S704" s="355"/>
      <c r="T704" s="356"/>
      <c r="V704" s="358"/>
    </row>
    <row r="705" spans="1:22">
      <c r="A705" s="31"/>
      <c r="B705" s="2"/>
      <c r="C705" s="363"/>
      <c r="D705" s="364"/>
      <c r="E705" s="2"/>
      <c r="F705" s="2"/>
      <c r="G705" s="365"/>
      <c r="H705" s="366"/>
      <c r="I705" s="363"/>
      <c r="J705" s="367"/>
      <c r="K705" s="364"/>
      <c r="M705" s="368"/>
      <c r="P705" s="369"/>
      <c r="R705" s="357"/>
      <c r="S705" s="355"/>
      <c r="T705" s="356"/>
      <c r="V705" s="358"/>
    </row>
    <row r="706" spans="1:22">
      <c r="A706" s="31"/>
      <c r="B706" s="2"/>
      <c r="C706" s="363"/>
      <c r="D706" s="364"/>
      <c r="E706" s="2"/>
      <c r="F706" s="2"/>
      <c r="G706" s="365"/>
      <c r="H706" s="366"/>
      <c r="I706" s="363"/>
      <c r="J706" s="367"/>
      <c r="K706" s="364"/>
      <c r="M706" s="368"/>
      <c r="P706" s="369"/>
      <c r="R706" s="357"/>
      <c r="S706" s="355"/>
      <c r="T706" s="356"/>
      <c r="V706" s="358"/>
    </row>
    <row r="707" spans="1:22">
      <c r="A707" s="31"/>
      <c r="B707" s="2"/>
      <c r="C707" s="363"/>
      <c r="D707" s="364"/>
      <c r="E707" s="2"/>
      <c r="F707" s="2"/>
      <c r="G707" s="365"/>
      <c r="H707" s="366"/>
      <c r="I707" s="363"/>
      <c r="J707" s="367"/>
      <c r="K707" s="364"/>
      <c r="M707" s="368"/>
      <c r="P707" s="369"/>
      <c r="R707" s="357"/>
      <c r="S707" s="355"/>
      <c r="T707" s="356"/>
      <c r="V707" s="358"/>
    </row>
    <row r="708" spans="1:22">
      <c r="A708" s="31"/>
      <c r="B708" s="2"/>
      <c r="C708" s="363"/>
      <c r="D708" s="364"/>
      <c r="E708" s="2"/>
      <c r="F708" s="2"/>
      <c r="G708" s="365"/>
      <c r="H708" s="366"/>
      <c r="I708" s="363"/>
      <c r="J708" s="367"/>
      <c r="K708" s="364"/>
      <c r="M708" s="368"/>
      <c r="P708" s="369"/>
      <c r="R708" s="357"/>
      <c r="S708" s="355"/>
      <c r="T708" s="356"/>
      <c r="V708" s="358"/>
    </row>
    <row r="709" spans="1:22">
      <c r="A709" s="31"/>
      <c r="B709" s="2"/>
      <c r="C709" s="363"/>
      <c r="D709" s="364"/>
      <c r="E709" s="2"/>
      <c r="F709" s="2"/>
      <c r="G709" s="365"/>
      <c r="H709" s="366"/>
      <c r="I709" s="363"/>
      <c r="J709" s="367"/>
      <c r="K709" s="364"/>
      <c r="M709" s="368"/>
      <c r="P709" s="369"/>
      <c r="R709" s="357"/>
      <c r="S709" s="355"/>
      <c r="T709" s="356"/>
      <c r="V709" s="358"/>
    </row>
    <row r="710" spans="1:22">
      <c r="A710" s="31"/>
      <c r="B710" s="2"/>
      <c r="C710" s="363"/>
      <c r="D710" s="364"/>
      <c r="E710" s="2"/>
      <c r="F710" s="2"/>
      <c r="G710" s="365"/>
      <c r="H710" s="366"/>
      <c r="I710" s="363"/>
      <c r="J710" s="367"/>
      <c r="K710" s="364"/>
      <c r="M710" s="368"/>
      <c r="P710" s="369"/>
      <c r="R710" s="357"/>
      <c r="S710" s="355"/>
      <c r="T710" s="356"/>
      <c r="V710" s="358"/>
    </row>
    <row r="711" spans="1:22">
      <c r="A711" s="31"/>
      <c r="B711" s="2"/>
      <c r="C711" s="363"/>
      <c r="D711" s="364"/>
      <c r="E711" s="2"/>
      <c r="F711" s="2"/>
      <c r="G711" s="365"/>
      <c r="H711" s="366"/>
      <c r="I711" s="363"/>
      <c r="J711" s="367"/>
      <c r="K711" s="364"/>
      <c r="M711" s="368"/>
      <c r="P711" s="369"/>
      <c r="R711" s="357"/>
      <c r="S711" s="355"/>
      <c r="T711" s="356"/>
      <c r="V711" s="358"/>
    </row>
    <row r="712" spans="1:22">
      <c r="A712" s="31"/>
      <c r="B712" s="2"/>
      <c r="C712" s="363"/>
      <c r="D712" s="364"/>
      <c r="E712" s="2"/>
      <c r="F712" s="2"/>
      <c r="G712" s="365"/>
      <c r="H712" s="366"/>
      <c r="I712" s="363"/>
      <c r="J712" s="367"/>
      <c r="K712" s="364"/>
      <c r="M712" s="368"/>
      <c r="P712" s="369"/>
      <c r="R712" s="357"/>
      <c r="S712" s="355"/>
      <c r="T712" s="356"/>
      <c r="V712" s="358"/>
    </row>
    <row r="713" spans="1:22">
      <c r="A713" s="31"/>
      <c r="B713" s="2"/>
      <c r="C713" s="363"/>
      <c r="D713" s="364"/>
      <c r="E713" s="2"/>
      <c r="F713" s="2"/>
      <c r="G713" s="365"/>
      <c r="H713" s="366"/>
      <c r="I713" s="363"/>
      <c r="J713" s="367"/>
      <c r="K713" s="364"/>
      <c r="M713" s="368"/>
      <c r="P713" s="369"/>
      <c r="R713" s="357"/>
      <c r="S713" s="355"/>
      <c r="T713" s="356"/>
      <c r="V713" s="358"/>
    </row>
    <row r="714" spans="1:22">
      <c r="A714" s="31"/>
      <c r="B714" s="2"/>
      <c r="C714" s="363"/>
      <c r="D714" s="364"/>
      <c r="E714" s="2"/>
      <c r="F714" s="2"/>
      <c r="G714" s="365"/>
      <c r="H714" s="366"/>
      <c r="I714" s="363"/>
      <c r="J714" s="367"/>
      <c r="K714" s="364"/>
      <c r="M714" s="368"/>
      <c r="P714" s="369"/>
      <c r="R714" s="357"/>
      <c r="S714" s="355"/>
      <c r="T714" s="356"/>
      <c r="V714" s="358"/>
    </row>
    <row r="715" spans="1:22">
      <c r="A715" s="31"/>
      <c r="B715" s="2"/>
      <c r="C715" s="363"/>
      <c r="D715" s="364"/>
      <c r="E715" s="2"/>
      <c r="F715" s="2"/>
      <c r="G715" s="365"/>
      <c r="H715" s="366"/>
      <c r="I715" s="363"/>
      <c r="J715" s="367"/>
      <c r="K715" s="364"/>
      <c r="M715" s="368"/>
      <c r="P715" s="369"/>
      <c r="R715" s="357"/>
      <c r="S715" s="355"/>
      <c r="T715" s="356"/>
      <c r="V715" s="358"/>
    </row>
    <row r="716" spans="1:22">
      <c r="A716" s="31"/>
      <c r="B716" s="2"/>
      <c r="C716" s="363"/>
      <c r="D716" s="364"/>
      <c r="E716" s="2"/>
      <c r="F716" s="2"/>
      <c r="G716" s="365"/>
      <c r="H716" s="366"/>
      <c r="I716" s="363"/>
      <c r="J716" s="367"/>
      <c r="K716" s="364"/>
      <c r="M716" s="368"/>
      <c r="P716" s="369"/>
      <c r="R716" s="357"/>
      <c r="S716" s="355"/>
      <c r="T716" s="356"/>
      <c r="V716" s="358"/>
    </row>
    <row r="717" spans="1:22">
      <c r="A717" s="31"/>
      <c r="B717" s="2"/>
      <c r="C717" s="363"/>
      <c r="D717" s="364"/>
      <c r="E717" s="2"/>
      <c r="F717" s="2"/>
      <c r="G717" s="365"/>
      <c r="H717" s="366"/>
      <c r="I717" s="363"/>
      <c r="J717" s="367"/>
      <c r="K717" s="364"/>
      <c r="M717" s="368"/>
      <c r="P717" s="369"/>
      <c r="R717" s="357"/>
      <c r="S717" s="355"/>
      <c r="T717" s="356"/>
      <c r="V717" s="358"/>
    </row>
    <row r="718" spans="1:22">
      <c r="A718" s="31"/>
      <c r="B718" s="2"/>
      <c r="C718" s="363"/>
      <c r="D718" s="364"/>
      <c r="E718" s="2"/>
      <c r="F718" s="2"/>
      <c r="G718" s="365"/>
      <c r="H718" s="366"/>
      <c r="I718" s="363"/>
      <c r="J718" s="367"/>
      <c r="K718" s="364"/>
      <c r="M718" s="368"/>
      <c r="P718" s="369"/>
      <c r="R718" s="357"/>
      <c r="S718" s="355"/>
      <c r="T718" s="356"/>
      <c r="V718" s="358"/>
    </row>
    <row r="719" spans="1:22">
      <c r="A719" s="31"/>
      <c r="B719" s="2"/>
      <c r="C719" s="363"/>
      <c r="D719" s="364"/>
      <c r="E719" s="2"/>
      <c r="F719" s="2"/>
      <c r="G719" s="365"/>
      <c r="H719" s="366"/>
      <c r="I719" s="363"/>
      <c r="J719" s="367"/>
      <c r="K719" s="364"/>
      <c r="M719" s="368"/>
      <c r="P719" s="369"/>
      <c r="R719" s="357"/>
      <c r="S719" s="355"/>
      <c r="T719" s="356"/>
      <c r="V719" s="358"/>
    </row>
    <row r="720" spans="1:22">
      <c r="A720" s="31"/>
      <c r="B720" s="2"/>
      <c r="C720" s="363"/>
      <c r="D720" s="364"/>
      <c r="E720" s="2"/>
      <c r="F720" s="2"/>
      <c r="G720" s="365"/>
      <c r="H720" s="366"/>
      <c r="I720" s="363"/>
      <c r="J720" s="367"/>
      <c r="K720" s="364"/>
      <c r="M720" s="368"/>
      <c r="P720" s="369"/>
      <c r="R720" s="357"/>
      <c r="S720" s="355"/>
      <c r="T720" s="356"/>
      <c r="V720" s="358"/>
    </row>
    <row r="721" spans="1:22">
      <c r="A721" s="31"/>
      <c r="B721" s="2"/>
      <c r="C721" s="363"/>
      <c r="D721" s="364"/>
      <c r="E721" s="2"/>
      <c r="F721" s="2"/>
      <c r="G721" s="365"/>
      <c r="H721" s="366"/>
      <c r="I721" s="363"/>
      <c r="J721" s="367"/>
      <c r="K721" s="364"/>
      <c r="M721" s="368"/>
      <c r="P721" s="369"/>
      <c r="R721" s="357"/>
      <c r="S721" s="355"/>
      <c r="T721" s="356"/>
      <c r="V721" s="358"/>
    </row>
    <row r="722" spans="1:22">
      <c r="A722" s="31"/>
      <c r="B722" s="2"/>
      <c r="C722" s="363"/>
      <c r="D722" s="364"/>
      <c r="E722" s="2"/>
      <c r="F722" s="2"/>
      <c r="G722" s="365"/>
      <c r="H722" s="366"/>
      <c r="I722" s="363"/>
      <c r="J722" s="367"/>
      <c r="K722" s="364"/>
      <c r="M722" s="368"/>
      <c r="P722" s="369"/>
      <c r="R722" s="357"/>
      <c r="S722" s="355"/>
      <c r="T722" s="356"/>
      <c r="V722" s="358"/>
    </row>
    <row r="723" spans="1:22">
      <c r="A723" s="31"/>
      <c r="B723" s="2"/>
      <c r="C723" s="363"/>
      <c r="D723" s="364"/>
      <c r="E723" s="2"/>
      <c r="F723" s="2"/>
      <c r="G723" s="365"/>
      <c r="H723" s="366"/>
      <c r="I723" s="363"/>
      <c r="J723" s="367"/>
      <c r="K723" s="364"/>
      <c r="M723" s="368"/>
      <c r="P723" s="369"/>
      <c r="R723" s="357"/>
      <c r="S723" s="355"/>
      <c r="T723" s="356"/>
      <c r="V723" s="358"/>
    </row>
    <row r="724" spans="1:22">
      <c r="A724" s="31"/>
      <c r="B724" s="2"/>
      <c r="C724" s="363"/>
      <c r="D724" s="364"/>
      <c r="E724" s="2"/>
      <c r="F724" s="2"/>
      <c r="G724" s="365"/>
      <c r="H724" s="366"/>
      <c r="I724" s="363"/>
      <c r="J724" s="367"/>
      <c r="K724" s="364"/>
      <c r="M724" s="368"/>
      <c r="P724" s="369"/>
      <c r="R724" s="357"/>
      <c r="S724" s="355"/>
      <c r="T724" s="356"/>
      <c r="V724" s="358"/>
    </row>
    <row r="725" spans="1:22">
      <c r="A725" s="31"/>
      <c r="B725" s="2"/>
      <c r="C725" s="363"/>
      <c r="D725" s="364"/>
      <c r="E725" s="2"/>
      <c r="F725" s="2"/>
      <c r="G725" s="365"/>
      <c r="H725" s="366"/>
      <c r="I725" s="363"/>
      <c r="J725" s="367"/>
      <c r="K725" s="364"/>
      <c r="M725" s="368"/>
      <c r="P725" s="369"/>
      <c r="R725" s="357"/>
      <c r="S725" s="355"/>
      <c r="T725" s="356"/>
      <c r="V725" s="358"/>
    </row>
    <row r="726" spans="1:22">
      <c r="A726" s="31"/>
      <c r="B726" s="2"/>
      <c r="C726" s="363"/>
      <c r="D726" s="364"/>
      <c r="E726" s="2"/>
      <c r="F726" s="2"/>
      <c r="G726" s="365"/>
      <c r="H726" s="366"/>
      <c r="I726" s="363"/>
      <c r="J726" s="367"/>
      <c r="K726" s="364"/>
      <c r="M726" s="368"/>
      <c r="P726" s="369"/>
      <c r="R726" s="357"/>
      <c r="S726" s="355"/>
      <c r="T726" s="356"/>
      <c r="V726" s="358"/>
    </row>
    <row r="727" spans="1:22">
      <c r="A727" s="31"/>
      <c r="B727" s="2"/>
      <c r="C727" s="363"/>
      <c r="D727" s="364"/>
      <c r="E727" s="2"/>
      <c r="F727" s="2"/>
      <c r="G727" s="365"/>
      <c r="H727" s="366"/>
      <c r="I727" s="363"/>
      <c r="J727" s="367"/>
      <c r="K727" s="364"/>
      <c r="M727" s="368"/>
      <c r="P727" s="369"/>
      <c r="R727" s="357"/>
      <c r="S727" s="355"/>
      <c r="T727" s="356"/>
      <c r="V727" s="358"/>
    </row>
    <row r="728" spans="1:22">
      <c r="A728" s="31"/>
      <c r="B728" s="2"/>
      <c r="C728" s="363"/>
      <c r="D728" s="364"/>
      <c r="E728" s="2"/>
      <c r="F728" s="2"/>
      <c r="G728" s="365"/>
      <c r="H728" s="366"/>
      <c r="I728" s="363"/>
      <c r="J728" s="367"/>
      <c r="K728" s="364"/>
      <c r="M728" s="368"/>
      <c r="P728" s="369"/>
      <c r="R728" s="357"/>
      <c r="S728" s="355"/>
      <c r="T728" s="356"/>
      <c r="V728" s="358"/>
    </row>
    <row r="729" spans="1:22">
      <c r="A729" s="31"/>
      <c r="B729" s="2"/>
      <c r="C729" s="363"/>
      <c r="D729" s="364"/>
      <c r="E729" s="2"/>
      <c r="F729" s="2"/>
      <c r="G729" s="365"/>
      <c r="H729" s="366"/>
      <c r="I729" s="363"/>
      <c r="J729" s="367"/>
      <c r="K729" s="364"/>
      <c r="M729" s="368"/>
      <c r="P729" s="369"/>
      <c r="R729" s="357"/>
      <c r="S729" s="355"/>
      <c r="T729" s="356"/>
      <c r="V729" s="358"/>
    </row>
    <row r="730" spans="1:22">
      <c r="A730" s="31"/>
      <c r="B730" s="2"/>
      <c r="C730" s="363"/>
      <c r="D730" s="364"/>
      <c r="E730" s="2"/>
      <c r="F730" s="2"/>
      <c r="G730" s="365"/>
      <c r="H730" s="366"/>
      <c r="I730" s="363"/>
      <c r="J730" s="367"/>
      <c r="K730" s="364"/>
      <c r="M730" s="368"/>
      <c r="P730" s="369"/>
      <c r="R730" s="357"/>
      <c r="S730" s="355"/>
      <c r="T730" s="356"/>
      <c r="V730" s="358"/>
    </row>
    <row r="731" spans="1:22">
      <c r="A731" s="31"/>
      <c r="B731" s="2"/>
      <c r="C731" s="363"/>
      <c r="D731" s="364"/>
      <c r="E731" s="2"/>
      <c r="F731" s="2"/>
      <c r="G731" s="365"/>
      <c r="H731" s="366"/>
      <c r="I731" s="363"/>
      <c r="J731" s="367"/>
      <c r="K731" s="364"/>
      <c r="M731" s="368"/>
      <c r="P731" s="369"/>
      <c r="R731" s="357"/>
      <c r="S731" s="355"/>
      <c r="T731" s="356"/>
      <c r="V731" s="358"/>
    </row>
    <row r="732" spans="1:22">
      <c r="A732" s="31"/>
      <c r="B732" s="2"/>
      <c r="C732" s="363"/>
      <c r="D732" s="364"/>
      <c r="E732" s="2"/>
      <c r="F732" s="2"/>
      <c r="G732" s="365"/>
      <c r="H732" s="366"/>
      <c r="I732" s="363"/>
      <c r="J732" s="367"/>
      <c r="K732" s="364"/>
      <c r="M732" s="368"/>
      <c r="P732" s="369"/>
      <c r="R732" s="357"/>
      <c r="S732" s="355"/>
      <c r="T732" s="356"/>
      <c r="V732" s="358"/>
    </row>
    <row r="733" spans="1:22">
      <c r="A733" s="31"/>
      <c r="B733" s="2"/>
      <c r="C733" s="363"/>
      <c r="D733" s="364"/>
      <c r="E733" s="2"/>
      <c r="F733" s="2"/>
      <c r="G733" s="365"/>
      <c r="H733" s="366"/>
      <c r="I733" s="363"/>
      <c r="J733" s="367"/>
      <c r="K733" s="364"/>
      <c r="M733" s="368"/>
      <c r="P733" s="369"/>
      <c r="R733" s="357"/>
      <c r="S733" s="355"/>
      <c r="T733" s="356"/>
      <c r="V733" s="358"/>
    </row>
    <row r="734" spans="1:22">
      <c r="A734" s="31"/>
      <c r="B734" s="2"/>
      <c r="C734" s="363"/>
      <c r="D734" s="364"/>
      <c r="E734" s="2"/>
      <c r="F734" s="2"/>
      <c r="G734" s="365"/>
      <c r="H734" s="366"/>
      <c r="I734" s="363"/>
      <c r="J734" s="367"/>
      <c r="K734" s="364"/>
      <c r="M734" s="368"/>
      <c r="P734" s="369"/>
      <c r="R734" s="357"/>
      <c r="S734" s="355"/>
      <c r="T734" s="356"/>
      <c r="V734" s="358"/>
    </row>
    <row r="735" spans="1:22">
      <c r="A735" s="31"/>
      <c r="B735" s="2"/>
      <c r="C735" s="363"/>
      <c r="D735" s="364"/>
      <c r="E735" s="2"/>
      <c r="F735" s="2"/>
      <c r="G735" s="365"/>
      <c r="H735" s="366"/>
      <c r="I735" s="363"/>
      <c r="J735" s="367"/>
      <c r="K735" s="364"/>
      <c r="M735" s="368"/>
      <c r="P735" s="369"/>
      <c r="R735" s="357"/>
      <c r="S735" s="355"/>
      <c r="T735" s="356"/>
      <c r="V735" s="358"/>
    </row>
    <row r="736" spans="1:22">
      <c r="A736" s="31"/>
      <c r="B736" s="2"/>
      <c r="C736" s="363"/>
      <c r="D736" s="364"/>
      <c r="E736" s="2"/>
      <c r="F736" s="2"/>
      <c r="G736" s="365"/>
      <c r="H736" s="366"/>
      <c r="I736" s="363"/>
      <c r="J736" s="367"/>
      <c r="K736" s="364"/>
      <c r="M736" s="368"/>
      <c r="P736" s="369"/>
      <c r="R736" s="357"/>
      <c r="S736" s="355"/>
      <c r="T736" s="356"/>
      <c r="V736" s="358"/>
    </row>
    <row r="737" spans="1:22">
      <c r="A737" s="31"/>
      <c r="B737" s="2"/>
      <c r="C737" s="363"/>
      <c r="D737" s="364"/>
      <c r="E737" s="2"/>
      <c r="F737" s="2"/>
      <c r="G737" s="365"/>
      <c r="H737" s="366"/>
      <c r="I737" s="363"/>
      <c r="J737" s="367"/>
      <c r="K737" s="364"/>
      <c r="M737" s="368"/>
      <c r="P737" s="369"/>
      <c r="R737" s="357"/>
      <c r="S737" s="355"/>
      <c r="T737" s="356"/>
      <c r="V737" s="358"/>
    </row>
    <row r="738" spans="1:22">
      <c r="A738" s="31"/>
      <c r="B738" s="2"/>
      <c r="C738" s="363"/>
      <c r="D738" s="364"/>
      <c r="E738" s="2"/>
      <c r="F738" s="2"/>
      <c r="G738" s="365"/>
      <c r="H738" s="366"/>
      <c r="I738" s="363"/>
      <c r="J738" s="367"/>
      <c r="K738" s="364"/>
      <c r="M738" s="368"/>
      <c r="P738" s="369"/>
      <c r="R738" s="357"/>
      <c r="S738" s="355"/>
      <c r="T738" s="356"/>
      <c r="V738" s="358"/>
    </row>
    <row r="739" spans="1:22">
      <c r="A739" s="31"/>
      <c r="B739" s="2"/>
      <c r="C739" s="363"/>
      <c r="D739" s="364"/>
      <c r="E739" s="2"/>
      <c r="F739" s="2"/>
      <c r="G739" s="365"/>
      <c r="H739" s="366"/>
      <c r="I739" s="363"/>
      <c r="J739" s="367"/>
      <c r="K739" s="364"/>
      <c r="M739" s="368"/>
      <c r="P739" s="369"/>
      <c r="R739" s="357"/>
      <c r="S739" s="355"/>
      <c r="T739" s="356"/>
      <c r="V739" s="358"/>
    </row>
    <row r="740" spans="1:22">
      <c r="A740" s="31"/>
      <c r="B740" s="2"/>
      <c r="C740" s="363"/>
      <c r="D740" s="364"/>
      <c r="E740" s="2"/>
      <c r="F740" s="2"/>
      <c r="G740" s="365"/>
      <c r="H740" s="366"/>
      <c r="I740" s="363"/>
      <c r="J740" s="367"/>
      <c r="K740" s="364"/>
      <c r="M740" s="368"/>
      <c r="P740" s="369"/>
      <c r="R740" s="357"/>
      <c r="S740" s="355"/>
      <c r="T740" s="356"/>
      <c r="V740" s="358"/>
    </row>
    <row r="741" spans="1:22">
      <c r="A741" s="31"/>
      <c r="B741" s="2"/>
      <c r="C741" s="363"/>
      <c r="D741" s="364"/>
      <c r="E741" s="2"/>
      <c r="F741" s="2"/>
      <c r="G741" s="365"/>
      <c r="H741" s="366"/>
      <c r="I741" s="363"/>
      <c r="J741" s="367"/>
      <c r="K741" s="364"/>
      <c r="M741" s="368"/>
      <c r="P741" s="369"/>
      <c r="R741" s="357"/>
      <c r="S741" s="355"/>
      <c r="T741" s="356"/>
      <c r="V741" s="358"/>
    </row>
    <row r="742" spans="1:22">
      <c r="A742" s="31"/>
      <c r="B742" s="2"/>
      <c r="C742" s="363"/>
      <c r="D742" s="364"/>
      <c r="E742" s="2"/>
      <c r="F742" s="2"/>
      <c r="G742" s="365"/>
      <c r="H742" s="366"/>
      <c r="I742" s="363"/>
      <c r="J742" s="367"/>
      <c r="K742" s="364"/>
      <c r="M742" s="368"/>
      <c r="P742" s="369"/>
      <c r="R742" s="357"/>
      <c r="S742" s="355"/>
      <c r="T742" s="356"/>
      <c r="V742" s="358"/>
    </row>
    <row r="743" spans="1:22">
      <c r="A743" s="31"/>
      <c r="B743" s="2"/>
      <c r="C743" s="363"/>
      <c r="D743" s="364"/>
      <c r="E743" s="2"/>
      <c r="F743" s="2"/>
      <c r="G743" s="365"/>
      <c r="H743" s="366"/>
      <c r="I743" s="363"/>
      <c r="J743" s="367"/>
      <c r="K743" s="364"/>
      <c r="M743" s="368"/>
      <c r="P743" s="369"/>
      <c r="R743" s="357"/>
      <c r="S743" s="355"/>
      <c r="T743" s="356"/>
      <c r="V743" s="358"/>
    </row>
    <row r="744" spans="1:22">
      <c r="A744" s="31"/>
      <c r="B744" s="2"/>
      <c r="C744" s="363"/>
      <c r="D744" s="364"/>
      <c r="E744" s="2"/>
      <c r="F744" s="2"/>
      <c r="G744" s="365"/>
      <c r="H744" s="366"/>
      <c r="I744" s="363"/>
      <c r="J744" s="367"/>
      <c r="K744" s="364"/>
      <c r="M744" s="368"/>
      <c r="P744" s="369"/>
      <c r="R744" s="357"/>
      <c r="S744" s="355"/>
      <c r="T744" s="356"/>
      <c r="V744" s="358"/>
    </row>
    <row r="745" spans="1:22">
      <c r="A745" s="31"/>
      <c r="B745" s="2"/>
      <c r="C745" s="363"/>
      <c r="D745" s="364"/>
      <c r="E745" s="2"/>
      <c r="F745" s="2"/>
      <c r="G745" s="365"/>
      <c r="H745" s="366"/>
      <c r="I745" s="363"/>
      <c r="J745" s="367"/>
      <c r="K745" s="364"/>
      <c r="M745" s="368"/>
      <c r="P745" s="369"/>
      <c r="R745" s="357"/>
      <c r="S745" s="355"/>
      <c r="T745" s="356"/>
      <c r="V745" s="358"/>
    </row>
    <row r="746" spans="1:22">
      <c r="A746" s="31"/>
      <c r="B746" s="2"/>
      <c r="C746" s="363"/>
      <c r="D746" s="364"/>
      <c r="E746" s="2"/>
      <c r="F746" s="2"/>
      <c r="G746" s="365"/>
      <c r="H746" s="366"/>
      <c r="I746" s="363"/>
      <c r="J746" s="367"/>
      <c r="K746" s="364"/>
      <c r="M746" s="368"/>
      <c r="P746" s="369"/>
      <c r="R746" s="357"/>
      <c r="S746" s="355"/>
      <c r="T746" s="356"/>
      <c r="V746" s="358"/>
    </row>
    <row r="747" spans="1:22">
      <c r="A747" s="31"/>
      <c r="B747" s="2"/>
      <c r="C747" s="363"/>
      <c r="D747" s="364"/>
      <c r="E747" s="2"/>
      <c r="F747" s="2"/>
      <c r="G747" s="365"/>
      <c r="H747" s="366"/>
      <c r="I747" s="363"/>
      <c r="J747" s="367"/>
      <c r="K747" s="364"/>
      <c r="M747" s="368"/>
      <c r="P747" s="369"/>
      <c r="R747" s="357"/>
      <c r="S747" s="355"/>
      <c r="T747" s="356"/>
      <c r="V747" s="358"/>
    </row>
    <row r="748" spans="1:22">
      <c r="A748" s="31"/>
      <c r="B748" s="2"/>
      <c r="C748" s="363"/>
      <c r="D748" s="364"/>
      <c r="E748" s="2"/>
      <c r="F748" s="2"/>
      <c r="G748" s="365"/>
      <c r="H748" s="366"/>
      <c r="I748" s="363"/>
      <c r="J748" s="367"/>
      <c r="K748" s="364"/>
      <c r="M748" s="368"/>
      <c r="P748" s="369"/>
      <c r="R748" s="357"/>
      <c r="S748" s="355"/>
      <c r="T748" s="356"/>
      <c r="V748" s="358"/>
    </row>
    <row r="749" spans="1:22">
      <c r="A749" s="31"/>
      <c r="B749" s="2"/>
      <c r="C749" s="363"/>
      <c r="D749" s="364"/>
      <c r="E749" s="2"/>
      <c r="F749" s="2"/>
      <c r="G749" s="365"/>
      <c r="H749" s="366"/>
      <c r="I749" s="363"/>
      <c r="J749" s="367"/>
      <c r="K749" s="364"/>
      <c r="M749" s="368"/>
      <c r="P749" s="369"/>
      <c r="R749" s="357"/>
      <c r="S749" s="355"/>
      <c r="T749" s="356"/>
      <c r="V749" s="358"/>
    </row>
    <row r="750" spans="1:22">
      <c r="A750" s="31"/>
      <c r="B750" s="2"/>
      <c r="C750" s="363"/>
      <c r="D750" s="364"/>
      <c r="E750" s="2"/>
      <c r="F750" s="2"/>
      <c r="G750" s="365"/>
      <c r="H750" s="366"/>
      <c r="I750" s="363"/>
      <c r="J750" s="367"/>
      <c r="K750" s="364"/>
      <c r="M750" s="368"/>
      <c r="P750" s="369"/>
      <c r="R750" s="357"/>
      <c r="S750" s="355"/>
      <c r="T750" s="356"/>
      <c r="V750" s="358"/>
    </row>
    <row r="751" spans="1:22">
      <c r="A751" s="31"/>
      <c r="B751" s="2"/>
      <c r="C751" s="363"/>
      <c r="D751" s="364"/>
      <c r="E751" s="2"/>
      <c r="F751" s="2"/>
      <c r="G751" s="365"/>
      <c r="H751" s="366"/>
      <c r="I751" s="363"/>
      <c r="J751" s="367"/>
      <c r="K751" s="364"/>
      <c r="M751" s="368"/>
      <c r="P751" s="369"/>
      <c r="R751" s="357"/>
      <c r="S751" s="355"/>
      <c r="T751" s="356"/>
      <c r="V751" s="358"/>
    </row>
    <row r="752" spans="1:22">
      <c r="A752" s="31"/>
      <c r="B752" s="2"/>
      <c r="C752" s="363"/>
      <c r="D752" s="364"/>
      <c r="E752" s="2"/>
      <c r="F752" s="2"/>
      <c r="G752" s="365"/>
      <c r="H752" s="366"/>
      <c r="I752" s="363"/>
      <c r="J752" s="367"/>
      <c r="K752" s="364"/>
      <c r="M752" s="368"/>
      <c r="P752" s="369"/>
      <c r="R752" s="357"/>
      <c r="S752" s="355"/>
      <c r="T752" s="356"/>
      <c r="V752" s="358"/>
    </row>
    <row r="753" spans="1:22">
      <c r="A753" s="31"/>
      <c r="B753" s="2"/>
      <c r="C753" s="363"/>
      <c r="D753" s="364"/>
      <c r="E753" s="2"/>
      <c r="F753" s="2"/>
      <c r="G753" s="365"/>
      <c r="H753" s="366"/>
      <c r="I753" s="363"/>
      <c r="J753" s="367"/>
      <c r="K753" s="364"/>
      <c r="M753" s="368"/>
      <c r="P753" s="369"/>
      <c r="R753" s="357"/>
      <c r="S753" s="355"/>
      <c r="T753" s="356"/>
      <c r="V753" s="358"/>
    </row>
    <row r="754" spans="1:22">
      <c r="A754" s="31"/>
      <c r="B754" s="2"/>
      <c r="C754" s="363"/>
      <c r="D754" s="364"/>
      <c r="E754" s="2"/>
      <c r="F754" s="2"/>
      <c r="G754" s="365"/>
      <c r="H754" s="366"/>
      <c r="I754" s="363"/>
      <c r="J754" s="367"/>
      <c r="K754" s="364"/>
      <c r="M754" s="368"/>
      <c r="P754" s="369"/>
      <c r="R754" s="357"/>
      <c r="S754" s="355"/>
      <c r="T754" s="356"/>
      <c r="V754" s="358"/>
    </row>
    <row r="755" spans="1:22">
      <c r="A755" s="31"/>
      <c r="B755" s="2"/>
      <c r="C755" s="363"/>
      <c r="D755" s="364"/>
      <c r="E755" s="2"/>
      <c r="F755" s="2"/>
      <c r="G755" s="365"/>
      <c r="H755" s="366"/>
      <c r="I755" s="363"/>
      <c r="J755" s="367"/>
      <c r="K755" s="364"/>
      <c r="M755" s="368"/>
      <c r="P755" s="369"/>
      <c r="R755" s="357"/>
      <c r="S755" s="355"/>
      <c r="T755" s="356"/>
      <c r="V755" s="358"/>
    </row>
    <row r="756" spans="1:22">
      <c r="A756" s="31"/>
      <c r="B756" s="2"/>
      <c r="C756" s="363"/>
      <c r="D756" s="364"/>
      <c r="E756" s="2"/>
      <c r="F756" s="2"/>
      <c r="G756" s="365"/>
      <c r="H756" s="366"/>
      <c r="I756" s="363"/>
      <c r="J756" s="367"/>
      <c r="K756" s="364"/>
      <c r="M756" s="368"/>
      <c r="P756" s="369"/>
      <c r="R756" s="357"/>
      <c r="S756" s="355"/>
      <c r="T756" s="356"/>
      <c r="V756" s="358"/>
    </row>
    <row r="757" spans="1:22">
      <c r="A757" s="31"/>
      <c r="B757" s="2"/>
      <c r="C757" s="363"/>
      <c r="D757" s="364"/>
      <c r="E757" s="2"/>
      <c r="F757" s="2"/>
      <c r="G757" s="365"/>
      <c r="H757" s="366"/>
      <c r="I757" s="363"/>
      <c r="J757" s="367"/>
      <c r="K757" s="364"/>
      <c r="M757" s="368"/>
      <c r="P757" s="369"/>
      <c r="R757" s="357"/>
      <c r="S757" s="355"/>
      <c r="T757" s="356"/>
      <c r="V757" s="358"/>
    </row>
    <row r="758" spans="1:22">
      <c r="A758" s="31"/>
      <c r="B758" s="2"/>
      <c r="C758" s="363"/>
      <c r="D758" s="364"/>
      <c r="E758" s="2"/>
      <c r="F758" s="2"/>
      <c r="G758" s="365"/>
      <c r="H758" s="366"/>
      <c r="I758" s="363"/>
      <c r="J758" s="367"/>
      <c r="K758" s="364"/>
      <c r="M758" s="368"/>
      <c r="P758" s="369"/>
      <c r="R758" s="357"/>
      <c r="S758" s="355"/>
      <c r="T758" s="356"/>
      <c r="V758" s="358"/>
    </row>
    <row r="759" spans="1:22">
      <c r="A759" s="31"/>
      <c r="B759" s="2"/>
      <c r="C759" s="363"/>
      <c r="D759" s="364"/>
      <c r="E759" s="2"/>
      <c r="F759" s="2"/>
      <c r="G759" s="365"/>
      <c r="H759" s="366"/>
      <c r="I759" s="363"/>
      <c r="J759" s="367"/>
      <c r="K759" s="364"/>
      <c r="M759" s="368"/>
      <c r="P759" s="369"/>
      <c r="R759" s="357"/>
      <c r="S759" s="355"/>
      <c r="T759" s="356"/>
      <c r="V759" s="358"/>
    </row>
    <row r="760" spans="1:22">
      <c r="A760" s="31"/>
      <c r="B760" s="2"/>
      <c r="C760" s="363"/>
      <c r="D760" s="364"/>
      <c r="E760" s="2"/>
      <c r="F760" s="2"/>
      <c r="G760" s="365"/>
      <c r="H760" s="366"/>
      <c r="I760" s="363"/>
      <c r="J760" s="367"/>
      <c r="K760" s="364"/>
      <c r="M760" s="368"/>
      <c r="P760" s="369"/>
      <c r="R760" s="357"/>
      <c r="S760" s="355"/>
      <c r="T760" s="356"/>
      <c r="V760" s="358"/>
    </row>
    <row r="761" spans="1:22">
      <c r="A761" s="31"/>
      <c r="B761" s="2"/>
      <c r="C761" s="363"/>
      <c r="D761" s="364"/>
      <c r="E761" s="2"/>
      <c r="F761" s="2"/>
      <c r="G761" s="365"/>
      <c r="H761" s="366"/>
      <c r="I761" s="363"/>
      <c r="J761" s="367"/>
      <c r="K761" s="364"/>
      <c r="M761" s="368"/>
      <c r="P761" s="369"/>
      <c r="R761" s="357"/>
      <c r="S761" s="355"/>
      <c r="T761" s="356"/>
      <c r="V761" s="358"/>
    </row>
    <row r="762" spans="1:22">
      <c r="A762" s="31"/>
      <c r="B762" s="2"/>
      <c r="C762" s="363"/>
      <c r="D762" s="364"/>
      <c r="E762" s="2"/>
      <c r="F762" s="2"/>
      <c r="G762" s="365"/>
      <c r="H762" s="366"/>
      <c r="I762" s="363"/>
      <c r="J762" s="367"/>
      <c r="K762" s="364"/>
      <c r="M762" s="368"/>
      <c r="P762" s="369"/>
      <c r="R762" s="357"/>
      <c r="S762" s="355"/>
      <c r="T762" s="356"/>
      <c r="V762" s="358"/>
    </row>
    <row r="763" spans="1:22">
      <c r="A763" s="31"/>
      <c r="B763" s="2"/>
      <c r="C763" s="363"/>
      <c r="D763" s="364"/>
      <c r="E763" s="2"/>
      <c r="F763" s="2"/>
      <c r="G763" s="365"/>
      <c r="H763" s="366"/>
      <c r="I763" s="363"/>
      <c r="J763" s="367"/>
      <c r="K763" s="364"/>
      <c r="M763" s="368"/>
      <c r="P763" s="369"/>
      <c r="R763" s="357"/>
      <c r="S763" s="355"/>
      <c r="T763" s="356"/>
      <c r="V763" s="358"/>
    </row>
    <row r="764" spans="1:22">
      <c r="A764" s="31"/>
      <c r="B764" s="2"/>
      <c r="C764" s="363"/>
      <c r="D764" s="364"/>
      <c r="E764" s="2"/>
      <c r="F764" s="2"/>
      <c r="G764" s="365"/>
      <c r="H764" s="366"/>
      <c r="I764" s="363"/>
      <c r="J764" s="367"/>
      <c r="K764" s="364"/>
      <c r="M764" s="368"/>
      <c r="P764" s="369"/>
      <c r="R764" s="357"/>
      <c r="S764" s="355"/>
      <c r="T764" s="356"/>
      <c r="V764" s="358"/>
    </row>
    <row r="765" spans="1:22">
      <c r="A765" s="31"/>
      <c r="B765" s="2"/>
      <c r="C765" s="363"/>
      <c r="D765" s="364"/>
      <c r="E765" s="2"/>
      <c r="F765" s="2"/>
      <c r="G765" s="365"/>
      <c r="H765" s="366"/>
      <c r="I765" s="363"/>
      <c r="J765" s="367"/>
      <c r="K765" s="364"/>
      <c r="M765" s="368"/>
      <c r="P765" s="369"/>
      <c r="R765" s="357"/>
      <c r="S765" s="355"/>
      <c r="T765" s="356"/>
      <c r="V765" s="358"/>
    </row>
    <row r="766" spans="1:22">
      <c r="A766" s="31"/>
      <c r="B766" s="2"/>
      <c r="C766" s="363"/>
      <c r="D766" s="364"/>
      <c r="E766" s="2"/>
      <c r="F766" s="2"/>
      <c r="G766" s="365"/>
      <c r="H766" s="366"/>
      <c r="I766" s="363"/>
      <c r="J766" s="367"/>
      <c r="K766" s="364"/>
      <c r="M766" s="368"/>
      <c r="P766" s="369"/>
      <c r="R766" s="357"/>
      <c r="S766" s="355"/>
      <c r="T766" s="356"/>
      <c r="V766" s="358"/>
    </row>
    <row r="767" spans="1:22">
      <c r="A767" s="31"/>
      <c r="B767" s="2"/>
      <c r="C767" s="363"/>
      <c r="D767" s="364"/>
      <c r="E767" s="2"/>
      <c r="F767" s="2"/>
      <c r="G767" s="365"/>
      <c r="H767" s="366"/>
      <c r="I767" s="363"/>
      <c r="J767" s="367"/>
      <c r="K767" s="364"/>
      <c r="M767" s="368"/>
      <c r="P767" s="369"/>
      <c r="R767" s="357"/>
      <c r="S767" s="355"/>
      <c r="T767" s="356"/>
      <c r="V767" s="358"/>
    </row>
    <row r="768" spans="1:22">
      <c r="A768" s="31"/>
      <c r="B768" s="2"/>
      <c r="C768" s="363"/>
      <c r="D768" s="364"/>
      <c r="E768" s="2"/>
      <c r="F768" s="2"/>
      <c r="G768" s="365"/>
      <c r="H768" s="366"/>
      <c r="I768" s="363"/>
      <c r="J768" s="367"/>
      <c r="K768" s="364"/>
      <c r="M768" s="368"/>
      <c r="P768" s="369"/>
      <c r="R768" s="357"/>
      <c r="S768" s="355"/>
      <c r="T768" s="356"/>
      <c r="V768" s="358"/>
    </row>
    <row r="769" spans="1:22">
      <c r="A769" s="31"/>
      <c r="B769" s="2"/>
      <c r="C769" s="363"/>
      <c r="D769" s="364"/>
      <c r="E769" s="2"/>
      <c r="F769" s="2"/>
      <c r="G769" s="365"/>
      <c r="H769" s="366"/>
      <c r="I769" s="363"/>
      <c r="J769" s="367"/>
      <c r="K769" s="364"/>
      <c r="M769" s="368"/>
      <c r="P769" s="369"/>
      <c r="R769" s="357"/>
      <c r="S769" s="355"/>
      <c r="T769" s="356"/>
      <c r="V769" s="358"/>
    </row>
    <row r="770" spans="1:22">
      <c r="A770" s="31"/>
      <c r="B770" s="2"/>
      <c r="C770" s="363"/>
      <c r="D770" s="364"/>
      <c r="E770" s="2"/>
      <c r="F770" s="2"/>
      <c r="G770" s="365"/>
      <c r="H770" s="366"/>
      <c r="I770" s="363"/>
      <c r="J770" s="367"/>
      <c r="K770" s="364"/>
      <c r="M770" s="368"/>
      <c r="P770" s="369"/>
      <c r="R770" s="357"/>
      <c r="S770" s="355"/>
      <c r="T770" s="356"/>
      <c r="V770" s="358"/>
    </row>
    <row r="771" spans="1:22">
      <c r="A771" s="31"/>
      <c r="B771" s="2"/>
      <c r="C771" s="363"/>
      <c r="D771" s="364"/>
      <c r="E771" s="2"/>
      <c r="F771" s="2"/>
      <c r="G771" s="365"/>
      <c r="H771" s="366"/>
      <c r="I771" s="363"/>
      <c r="J771" s="367"/>
      <c r="K771" s="364"/>
      <c r="M771" s="368"/>
      <c r="P771" s="369"/>
      <c r="R771" s="357"/>
      <c r="S771" s="355"/>
      <c r="T771" s="356"/>
      <c r="V771" s="358"/>
    </row>
    <row r="772" spans="1:22">
      <c r="A772" s="31"/>
      <c r="B772" s="2"/>
      <c r="C772" s="363"/>
      <c r="D772" s="364"/>
      <c r="E772" s="2"/>
      <c r="F772" s="2"/>
      <c r="G772" s="365"/>
      <c r="H772" s="366"/>
      <c r="I772" s="363"/>
      <c r="J772" s="367"/>
      <c r="K772" s="364"/>
      <c r="M772" s="368"/>
      <c r="P772" s="369"/>
      <c r="R772" s="357"/>
      <c r="S772" s="355"/>
      <c r="T772" s="356"/>
      <c r="V772" s="358"/>
    </row>
    <row r="773" spans="1:22">
      <c r="A773" s="31"/>
      <c r="B773" s="2"/>
      <c r="C773" s="363"/>
      <c r="D773" s="364"/>
      <c r="E773" s="2"/>
      <c r="F773" s="2"/>
      <c r="G773" s="365"/>
      <c r="H773" s="366"/>
      <c r="I773" s="363"/>
      <c r="J773" s="367"/>
      <c r="K773" s="364"/>
      <c r="M773" s="368"/>
      <c r="P773" s="369"/>
      <c r="R773" s="357"/>
      <c r="S773" s="355"/>
      <c r="T773" s="356"/>
      <c r="V773" s="358"/>
    </row>
    <row r="774" spans="1:22">
      <c r="A774" s="31"/>
      <c r="B774" s="2"/>
      <c r="C774" s="363"/>
      <c r="D774" s="364"/>
      <c r="E774" s="2"/>
      <c r="F774" s="2"/>
      <c r="G774" s="365"/>
      <c r="H774" s="366"/>
      <c r="I774" s="363"/>
      <c r="J774" s="367"/>
      <c r="K774" s="364"/>
      <c r="M774" s="368"/>
      <c r="P774" s="369"/>
      <c r="R774" s="357"/>
      <c r="S774" s="355"/>
      <c r="T774" s="356"/>
      <c r="V774" s="358"/>
    </row>
    <row r="775" spans="1:22">
      <c r="A775" s="31"/>
      <c r="B775" s="2"/>
      <c r="C775" s="363"/>
      <c r="D775" s="364"/>
      <c r="E775" s="2"/>
      <c r="F775" s="2"/>
      <c r="G775" s="365"/>
      <c r="H775" s="366"/>
      <c r="I775" s="363"/>
      <c r="J775" s="367"/>
      <c r="K775" s="364"/>
      <c r="M775" s="368"/>
      <c r="P775" s="369"/>
      <c r="R775" s="357"/>
      <c r="S775" s="355"/>
      <c r="T775" s="356"/>
      <c r="V775" s="358"/>
    </row>
    <row r="776" spans="1:22">
      <c r="A776" s="31"/>
      <c r="B776" s="2"/>
      <c r="C776" s="363"/>
      <c r="D776" s="364"/>
      <c r="E776" s="2"/>
      <c r="F776" s="2"/>
      <c r="G776" s="365"/>
      <c r="H776" s="366"/>
      <c r="I776" s="363"/>
      <c r="J776" s="367"/>
      <c r="K776" s="364"/>
      <c r="M776" s="368"/>
      <c r="P776" s="369"/>
      <c r="R776" s="357"/>
      <c r="S776" s="355"/>
      <c r="T776" s="356"/>
      <c r="V776" s="358"/>
    </row>
    <row r="777" spans="1:22">
      <c r="A777" s="31"/>
      <c r="B777" s="2"/>
      <c r="C777" s="363"/>
      <c r="D777" s="364"/>
      <c r="E777" s="2"/>
      <c r="F777" s="2"/>
      <c r="G777" s="365"/>
      <c r="H777" s="366"/>
      <c r="I777" s="363"/>
      <c r="J777" s="367"/>
      <c r="K777" s="364"/>
      <c r="M777" s="368"/>
      <c r="P777" s="369"/>
      <c r="R777" s="357"/>
      <c r="S777" s="355"/>
      <c r="T777" s="356"/>
      <c r="V777" s="358"/>
    </row>
    <row r="778" spans="1:22">
      <c r="A778" s="31"/>
      <c r="B778" s="2"/>
      <c r="C778" s="363"/>
      <c r="D778" s="364"/>
      <c r="E778" s="2"/>
      <c r="F778" s="2"/>
      <c r="G778" s="365"/>
      <c r="H778" s="366"/>
      <c r="I778" s="363"/>
      <c r="J778" s="367"/>
      <c r="K778" s="364"/>
      <c r="M778" s="368"/>
      <c r="P778" s="369"/>
      <c r="R778" s="357"/>
      <c r="S778" s="355"/>
      <c r="T778" s="356"/>
      <c r="V778" s="358"/>
    </row>
    <row r="779" spans="1:22">
      <c r="A779" s="31"/>
      <c r="B779" s="2"/>
      <c r="C779" s="363"/>
      <c r="D779" s="364"/>
      <c r="E779" s="2"/>
      <c r="F779" s="2"/>
      <c r="G779" s="365"/>
      <c r="H779" s="366"/>
      <c r="I779" s="363"/>
      <c r="J779" s="367"/>
      <c r="K779" s="364"/>
      <c r="M779" s="368"/>
      <c r="P779" s="369"/>
      <c r="R779" s="357"/>
      <c r="S779" s="355"/>
      <c r="T779" s="356"/>
      <c r="V779" s="358"/>
    </row>
    <row r="780" spans="1:22">
      <c r="A780" s="31"/>
      <c r="B780" s="2"/>
      <c r="C780" s="363"/>
      <c r="D780" s="364"/>
      <c r="E780" s="2"/>
      <c r="F780" s="2"/>
      <c r="G780" s="365"/>
      <c r="H780" s="366"/>
      <c r="I780" s="363"/>
      <c r="J780" s="367"/>
      <c r="K780" s="364"/>
      <c r="M780" s="368"/>
      <c r="P780" s="369"/>
      <c r="R780" s="357"/>
      <c r="S780" s="355"/>
      <c r="T780" s="356"/>
      <c r="V780" s="358"/>
    </row>
    <row r="781" spans="1:22">
      <c r="A781" s="31"/>
      <c r="B781" s="2"/>
      <c r="C781" s="363"/>
      <c r="D781" s="364"/>
      <c r="E781" s="2"/>
      <c r="F781" s="2"/>
      <c r="G781" s="365"/>
      <c r="H781" s="366"/>
      <c r="I781" s="363"/>
      <c r="J781" s="367"/>
      <c r="K781" s="364"/>
      <c r="M781" s="368"/>
      <c r="P781" s="369"/>
      <c r="R781" s="357"/>
      <c r="S781" s="355"/>
      <c r="T781" s="356"/>
      <c r="V781" s="358"/>
    </row>
    <row r="782" spans="1:22">
      <c r="A782" s="31"/>
      <c r="B782" s="2"/>
      <c r="C782" s="363"/>
      <c r="D782" s="364"/>
      <c r="E782" s="2"/>
      <c r="F782" s="2"/>
      <c r="G782" s="365"/>
      <c r="H782" s="366"/>
      <c r="I782" s="363"/>
      <c r="J782" s="367"/>
      <c r="K782" s="364"/>
      <c r="M782" s="368"/>
      <c r="P782" s="369"/>
      <c r="R782" s="357"/>
      <c r="S782" s="355"/>
      <c r="T782" s="356"/>
      <c r="V782" s="358"/>
    </row>
    <row r="783" spans="1:22">
      <c r="A783" s="31"/>
      <c r="B783" s="2"/>
      <c r="C783" s="363"/>
      <c r="D783" s="364"/>
      <c r="E783" s="2"/>
      <c r="F783" s="2"/>
      <c r="G783" s="365"/>
      <c r="H783" s="366"/>
      <c r="I783" s="363"/>
      <c r="J783" s="367"/>
      <c r="K783" s="364"/>
      <c r="M783" s="368"/>
      <c r="P783" s="369"/>
      <c r="R783" s="357"/>
      <c r="S783" s="355"/>
      <c r="T783" s="356"/>
      <c r="V783" s="358"/>
    </row>
    <row r="784" spans="1:22">
      <c r="A784" s="31"/>
      <c r="B784" s="2"/>
      <c r="C784" s="363"/>
      <c r="D784" s="364"/>
      <c r="E784" s="2"/>
      <c r="F784" s="2"/>
      <c r="G784" s="365"/>
      <c r="H784" s="366"/>
      <c r="I784" s="363"/>
      <c r="J784" s="367"/>
      <c r="K784" s="364"/>
      <c r="M784" s="368"/>
      <c r="P784" s="369"/>
      <c r="R784" s="357"/>
      <c r="S784" s="355"/>
      <c r="T784" s="356"/>
      <c r="V784" s="358"/>
    </row>
    <row r="785" spans="1:22">
      <c r="A785" s="31"/>
      <c r="B785" s="2"/>
      <c r="C785" s="363"/>
      <c r="D785" s="364"/>
      <c r="E785" s="2"/>
      <c r="F785" s="2"/>
      <c r="G785" s="365"/>
      <c r="H785" s="366"/>
      <c r="I785" s="363"/>
      <c r="J785" s="367"/>
      <c r="K785" s="364"/>
      <c r="M785" s="368"/>
      <c r="P785" s="369"/>
      <c r="R785" s="357"/>
      <c r="S785" s="355"/>
      <c r="T785" s="356"/>
      <c r="V785" s="358"/>
    </row>
    <row r="786" spans="1:22">
      <c r="A786" s="31"/>
      <c r="B786" s="2"/>
      <c r="C786" s="363"/>
      <c r="D786" s="364"/>
      <c r="E786" s="2"/>
      <c r="F786" s="2"/>
      <c r="G786" s="365"/>
      <c r="H786" s="366"/>
      <c r="I786" s="363"/>
      <c r="J786" s="367"/>
      <c r="K786" s="364"/>
      <c r="M786" s="368"/>
      <c r="P786" s="369"/>
      <c r="R786" s="357"/>
      <c r="S786" s="355"/>
      <c r="T786" s="356"/>
      <c r="V786" s="358"/>
    </row>
    <row r="787" spans="1:22">
      <c r="A787" s="31"/>
      <c r="B787" s="2"/>
      <c r="C787" s="363"/>
      <c r="D787" s="364"/>
      <c r="E787" s="2"/>
      <c r="F787" s="2"/>
      <c r="G787" s="365"/>
      <c r="H787" s="366"/>
      <c r="I787" s="363"/>
      <c r="J787" s="367"/>
      <c r="K787" s="364"/>
      <c r="M787" s="368"/>
      <c r="P787" s="369"/>
      <c r="R787" s="357"/>
      <c r="S787" s="355"/>
      <c r="T787" s="356"/>
      <c r="V787" s="358"/>
    </row>
    <row r="788" spans="1:22">
      <c r="A788" s="31"/>
      <c r="B788" s="2"/>
      <c r="C788" s="363"/>
      <c r="D788" s="364"/>
      <c r="E788" s="2"/>
      <c r="F788" s="2"/>
      <c r="G788" s="365"/>
      <c r="H788" s="366"/>
      <c r="I788" s="363"/>
      <c r="J788" s="367"/>
      <c r="K788" s="364"/>
      <c r="M788" s="368"/>
      <c r="P788" s="369"/>
      <c r="R788" s="357"/>
      <c r="S788" s="355"/>
      <c r="T788" s="356"/>
      <c r="V788" s="358"/>
    </row>
    <row r="789" spans="1:22">
      <c r="A789" s="31"/>
      <c r="B789" s="2"/>
      <c r="C789" s="363"/>
      <c r="D789" s="364"/>
      <c r="E789" s="2"/>
      <c r="F789" s="2"/>
      <c r="G789" s="365"/>
      <c r="H789" s="366"/>
      <c r="I789" s="363"/>
      <c r="J789" s="367"/>
      <c r="K789" s="364"/>
      <c r="M789" s="368"/>
      <c r="P789" s="369"/>
      <c r="R789" s="357"/>
      <c r="S789" s="355"/>
      <c r="T789" s="356"/>
      <c r="V789" s="358"/>
    </row>
    <row r="790" spans="1:22">
      <c r="A790" s="31"/>
      <c r="B790" s="2"/>
      <c r="C790" s="363"/>
      <c r="D790" s="364"/>
      <c r="E790" s="2"/>
      <c r="F790" s="2"/>
      <c r="G790" s="365"/>
      <c r="H790" s="366"/>
      <c r="I790" s="363"/>
      <c r="J790" s="367"/>
      <c r="K790" s="364"/>
      <c r="M790" s="368"/>
      <c r="P790" s="369"/>
      <c r="R790" s="357"/>
      <c r="S790" s="355"/>
      <c r="T790" s="356"/>
      <c r="V790" s="358"/>
    </row>
    <row r="791" spans="1:22">
      <c r="A791" s="31"/>
      <c r="B791" s="2"/>
      <c r="C791" s="363"/>
      <c r="D791" s="364"/>
      <c r="E791" s="2"/>
      <c r="F791" s="2"/>
      <c r="G791" s="365"/>
      <c r="H791" s="366"/>
      <c r="I791" s="363"/>
      <c r="J791" s="367"/>
      <c r="K791" s="364"/>
      <c r="M791" s="368"/>
      <c r="P791" s="369"/>
      <c r="R791" s="357"/>
      <c r="S791" s="355"/>
      <c r="T791" s="356"/>
      <c r="V791" s="358"/>
    </row>
    <row r="792" spans="1:22">
      <c r="A792" s="31"/>
      <c r="B792" s="2"/>
      <c r="C792" s="363"/>
      <c r="D792" s="364"/>
      <c r="E792" s="2"/>
      <c r="F792" s="2"/>
      <c r="G792" s="365"/>
      <c r="H792" s="366"/>
      <c r="I792" s="363"/>
      <c r="J792" s="367"/>
      <c r="K792" s="364"/>
      <c r="M792" s="368"/>
      <c r="P792" s="369"/>
      <c r="R792" s="357"/>
      <c r="S792" s="355"/>
      <c r="T792" s="356"/>
      <c r="V792" s="358"/>
    </row>
    <row r="793" spans="1:22">
      <c r="A793" s="31"/>
      <c r="B793" s="2"/>
      <c r="C793" s="363"/>
      <c r="D793" s="364"/>
      <c r="E793" s="2"/>
      <c r="F793" s="2"/>
      <c r="G793" s="365"/>
      <c r="H793" s="366"/>
      <c r="I793" s="363"/>
      <c r="J793" s="367"/>
      <c r="K793" s="364"/>
      <c r="M793" s="368"/>
      <c r="P793" s="369"/>
      <c r="R793" s="357"/>
      <c r="S793" s="355"/>
      <c r="T793" s="356"/>
      <c r="V793" s="358"/>
    </row>
    <row r="794" spans="1:22">
      <c r="A794" s="31"/>
      <c r="B794" s="2"/>
      <c r="C794" s="363"/>
      <c r="D794" s="364"/>
      <c r="E794" s="2"/>
      <c r="F794" s="371"/>
      <c r="G794" s="365"/>
      <c r="H794" s="366"/>
      <c r="I794" s="363"/>
      <c r="J794" s="367"/>
      <c r="K794" s="364"/>
      <c r="M794" s="368"/>
      <c r="P794" s="369"/>
      <c r="R794" s="357"/>
      <c r="S794" s="355"/>
      <c r="T794" s="356"/>
      <c r="V794" s="358"/>
    </row>
    <row r="795" spans="1:22">
      <c r="A795" s="31"/>
      <c r="B795" s="2"/>
      <c r="C795" s="363"/>
      <c r="D795" s="364"/>
      <c r="E795" s="2"/>
      <c r="F795" s="2"/>
      <c r="G795" s="365"/>
      <c r="H795" s="366"/>
      <c r="I795" s="363"/>
      <c r="J795" s="367"/>
      <c r="K795" s="364"/>
      <c r="M795" s="368"/>
      <c r="P795" s="369"/>
      <c r="R795" s="357"/>
      <c r="S795" s="355"/>
      <c r="T795" s="356"/>
      <c r="V795" s="358"/>
    </row>
    <row r="796" spans="1:22">
      <c r="A796" s="31"/>
      <c r="B796" s="2"/>
      <c r="C796" s="363"/>
      <c r="D796" s="364"/>
      <c r="E796" s="2"/>
      <c r="F796" s="370"/>
      <c r="G796" s="365"/>
      <c r="H796" s="366"/>
      <c r="I796" s="363"/>
      <c r="J796" s="367"/>
      <c r="K796" s="364"/>
      <c r="M796" s="368"/>
      <c r="P796" s="369"/>
      <c r="R796" s="357"/>
      <c r="S796" s="355"/>
      <c r="T796" s="356"/>
      <c r="V796" s="358"/>
    </row>
    <row r="797" spans="1:22">
      <c r="A797" s="31"/>
      <c r="B797" s="2"/>
      <c r="C797" s="363"/>
      <c r="D797" s="364"/>
      <c r="E797" s="2"/>
      <c r="F797" s="2"/>
      <c r="G797" s="365"/>
      <c r="H797" s="366"/>
      <c r="I797" s="363"/>
      <c r="J797" s="367"/>
      <c r="K797" s="364"/>
      <c r="M797" s="368"/>
      <c r="P797" s="369"/>
      <c r="R797" s="357"/>
      <c r="S797" s="355"/>
      <c r="T797" s="356"/>
      <c r="V797" s="358"/>
    </row>
    <row r="798" spans="1:22">
      <c r="A798" s="31"/>
      <c r="B798" s="2"/>
      <c r="C798" s="363"/>
      <c r="D798" s="364"/>
      <c r="E798" s="2"/>
      <c r="F798" s="2"/>
      <c r="G798" s="365"/>
      <c r="H798" s="366"/>
      <c r="I798" s="363"/>
      <c r="J798" s="367"/>
      <c r="K798" s="364"/>
      <c r="M798" s="368"/>
      <c r="P798" s="369"/>
      <c r="R798" s="357"/>
      <c r="S798" s="355"/>
      <c r="T798" s="356"/>
      <c r="V798" s="358"/>
    </row>
    <row r="799" spans="1:22">
      <c r="A799" s="31"/>
      <c r="B799" s="2"/>
      <c r="C799" s="363"/>
      <c r="D799" s="364"/>
      <c r="E799" s="2"/>
      <c r="F799" s="2"/>
      <c r="G799" s="365"/>
      <c r="H799" s="366"/>
      <c r="I799" s="363"/>
      <c r="J799" s="367"/>
      <c r="K799" s="364"/>
      <c r="M799" s="368"/>
      <c r="P799" s="369"/>
      <c r="R799" s="357"/>
      <c r="S799" s="355"/>
      <c r="T799" s="356"/>
      <c r="V799" s="358"/>
    </row>
    <row r="800" spans="1:22">
      <c r="A800" s="31"/>
      <c r="B800" s="2"/>
      <c r="C800" s="363"/>
      <c r="D800" s="364"/>
      <c r="E800" s="2"/>
      <c r="F800" s="2"/>
      <c r="G800" s="365"/>
      <c r="H800" s="366"/>
      <c r="I800" s="363"/>
      <c r="J800" s="367"/>
      <c r="K800" s="364"/>
      <c r="M800" s="368"/>
      <c r="P800" s="369"/>
      <c r="R800" s="357"/>
      <c r="S800" s="355"/>
      <c r="T800" s="356"/>
      <c r="V800" s="358"/>
    </row>
    <row r="801" spans="1:22">
      <c r="A801" s="31"/>
      <c r="B801" s="2"/>
      <c r="C801" s="363"/>
      <c r="D801" s="364"/>
      <c r="E801" s="2"/>
      <c r="F801" s="2"/>
      <c r="G801" s="365"/>
      <c r="H801" s="366"/>
      <c r="I801" s="363"/>
      <c r="J801" s="367"/>
      <c r="K801" s="364"/>
      <c r="M801" s="368"/>
      <c r="P801" s="369"/>
      <c r="R801" s="357"/>
      <c r="S801" s="355"/>
      <c r="T801" s="356"/>
      <c r="V801" s="358"/>
    </row>
    <row r="802" spans="1:22">
      <c r="A802" s="31"/>
      <c r="B802" s="2"/>
      <c r="C802" s="363"/>
      <c r="D802" s="364"/>
      <c r="E802" s="2"/>
      <c r="F802" s="2"/>
      <c r="G802" s="365"/>
      <c r="H802" s="366"/>
      <c r="I802" s="363"/>
      <c r="J802" s="367"/>
      <c r="K802" s="364"/>
      <c r="M802" s="368"/>
      <c r="P802" s="369"/>
      <c r="R802" s="357"/>
      <c r="S802" s="355"/>
      <c r="T802" s="356"/>
      <c r="V802" s="358"/>
    </row>
    <row r="803" spans="1:22">
      <c r="A803" s="31"/>
      <c r="B803" s="2"/>
      <c r="C803" s="363"/>
      <c r="D803" s="364"/>
      <c r="E803" s="2"/>
      <c r="F803" s="2"/>
      <c r="G803" s="365"/>
      <c r="H803" s="366"/>
      <c r="I803" s="363"/>
      <c r="J803" s="367"/>
      <c r="K803" s="364"/>
      <c r="M803" s="368"/>
      <c r="P803" s="369"/>
      <c r="R803" s="357"/>
      <c r="S803" s="355"/>
      <c r="T803" s="356"/>
      <c r="V803" s="358"/>
    </row>
    <row r="804" spans="1:22">
      <c r="A804" s="31"/>
      <c r="B804" s="2"/>
      <c r="C804" s="363"/>
      <c r="D804" s="364"/>
      <c r="E804" s="2"/>
      <c r="F804" s="2"/>
      <c r="G804" s="365"/>
      <c r="H804" s="366"/>
      <c r="I804" s="363"/>
      <c r="J804" s="367"/>
      <c r="K804" s="364"/>
      <c r="M804" s="368"/>
      <c r="P804" s="369"/>
      <c r="R804" s="357"/>
      <c r="S804" s="355"/>
      <c r="T804" s="356"/>
      <c r="V804" s="358"/>
    </row>
    <row r="805" spans="1:22">
      <c r="A805" s="31"/>
      <c r="B805" s="2"/>
      <c r="C805" s="363"/>
      <c r="D805" s="364"/>
      <c r="E805" s="2"/>
      <c r="F805" s="2"/>
      <c r="G805" s="365"/>
      <c r="H805" s="366"/>
      <c r="I805" s="363"/>
      <c r="J805" s="367"/>
      <c r="K805" s="364"/>
      <c r="M805" s="368"/>
      <c r="P805" s="369"/>
      <c r="R805" s="357"/>
      <c r="S805" s="355"/>
      <c r="T805" s="356"/>
      <c r="V805" s="358"/>
    </row>
    <row r="806" spans="1:22">
      <c r="A806" s="31"/>
      <c r="B806" s="2"/>
      <c r="C806" s="363"/>
      <c r="D806" s="364"/>
      <c r="E806" s="2"/>
      <c r="F806" s="2"/>
      <c r="G806" s="365"/>
      <c r="H806" s="366"/>
      <c r="I806" s="363"/>
      <c r="J806" s="367"/>
      <c r="K806" s="364"/>
      <c r="M806" s="368"/>
      <c r="P806" s="369"/>
      <c r="R806" s="357"/>
      <c r="S806" s="355"/>
      <c r="T806" s="356"/>
      <c r="V806" s="358"/>
    </row>
    <row r="807" spans="1:22">
      <c r="A807" s="31"/>
      <c r="B807" s="2"/>
      <c r="C807" s="363"/>
      <c r="D807" s="364"/>
      <c r="E807" s="2"/>
      <c r="F807" s="2"/>
      <c r="G807" s="365"/>
      <c r="H807" s="366"/>
      <c r="I807" s="363"/>
      <c r="J807" s="367"/>
      <c r="K807" s="364"/>
      <c r="M807" s="368"/>
      <c r="P807" s="369"/>
      <c r="R807" s="357"/>
      <c r="S807" s="355"/>
      <c r="T807" s="356"/>
      <c r="V807" s="358"/>
    </row>
    <row r="808" spans="1:22">
      <c r="A808" s="31"/>
      <c r="B808" s="2"/>
      <c r="C808" s="363"/>
      <c r="D808" s="364"/>
      <c r="E808" s="2"/>
      <c r="F808" s="2"/>
      <c r="G808" s="365"/>
      <c r="H808" s="366"/>
      <c r="I808" s="363"/>
      <c r="J808" s="367"/>
      <c r="K808" s="364"/>
      <c r="M808" s="368"/>
      <c r="P808" s="369"/>
      <c r="R808" s="357"/>
      <c r="S808" s="355"/>
      <c r="T808" s="356"/>
      <c r="V808" s="358"/>
    </row>
    <row r="809" spans="1:22">
      <c r="A809" s="31"/>
      <c r="B809" s="2"/>
      <c r="C809" s="363"/>
      <c r="D809" s="364"/>
      <c r="E809" s="2"/>
      <c r="F809" s="2"/>
      <c r="G809" s="365"/>
      <c r="H809" s="366"/>
      <c r="I809" s="363"/>
      <c r="J809" s="367"/>
      <c r="K809" s="364"/>
      <c r="M809" s="368"/>
      <c r="P809" s="369"/>
      <c r="R809" s="357"/>
      <c r="S809" s="355"/>
      <c r="T809" s="356"/>
      <c r="V809" s="358"/>
    </row>
    <row r="810" spans="1:22">
      <c r="A810" s="31"/>
      <c r="B810" s="2"/>
      <c r="C810" s="363"/>
      <c r="D810" s="364"/>
      <c r="E810" s="2"/>
      <c r="F810" s="2"/>
      <c r="G810" s="365"/>
      <c r="H810" s="366"/>
      <c r="I810" s="363"/>
      <c r="J810" s="367"/>
      <c r="K810" s="364"/>
      <c r="M810" s="368"/>
      <c r="P810" s="369"/>
      <c r="R810" s="357"/>
      <c r="S810" s="355"/>
      <c r="T810" s="356"/>
      <c r="V810" s="358"/>
    </row>
    <row r="811" spans="1:22">
      <c r="A811" s="31"/>
      <c r="B811" s="2"/>
      <c r="C811" s="363"/>
      <c r="D811" s="364"/>
      <c r="E811" s="2"/>
      <c r="F811" s="370"/>
      <c r="G811" s="365"/>
      <c r="H811" s="366"/>
      <c r="I811" s="363"/>
      <c r="J811" s="367"/>
      <c r="K811" s="364"/>
      <c r="M811" s="368"/>
      <c r="P811" s="369"/>
      <c r="R811" s="357"/>
      <c r="S811" s="355"/>
      <c r="T811" s="356"/>
      <c r="V811" s="358"/>
    </row>
    <row r="812" spans="1:22">
      <c r="A812" s="31"/>
      <c r="B812" s="2"/>
      <c r="C812" s="363"/>
      <c r="D812" s="364"/>
      <c r="E812" s="2"/>
      <c r="F812" s="2"/>
      <c r="G812" s="365"/>
      <c r="H812" s="366"/>
      <c r="I812" s="363"/>
      <c r="J812" s="367"/>
      <c r="K812" s="364"/>
      <c r="M812" s="368"/>
      <c r="P812" s="369"/>
      <c r="R812" s="357"/>
      <c r="S812" s="355"/>
      <c r="T812" s="356"/>
      <c r="V812" s="358"/>
    </row>
    <row r="813" spans="1:22">
      <c r="A813" s="31"/>
      <c r="B813" s="2"/>
      <c r="C813" s="363"/>
      <c r="D813" s="364"/>
      <c r="E813" s="2"/>
      <c r="F813" s="2"/>
      <c r="G813" s="365"/>
      <c r="H813" s="366"/>
      <c r="I813" s="363"/>
      <c r="J813" s="367"/>
      <c r="K813" s="364"/>
      <c r="M813" s="368"/>
      <c r="P813" s="369"/>
      <c r="R813" s="357"/>
      <c r="S813" s="355"/>
      <c r="T813" s="356"/>
      <c r="V813" s="358"/>
    </row>
    <row r="814" spans="1:22">
      <c r="A814" s="31"/>
      <c r="B814" s="2"/>
      <c r="C814" s="363"/>
      <c r="D814" s="364"/>
      <c r="E814" s="2"/>
      <c r="F814" s="2"/>
      <c r="G814" s="365"/>
      <c r="H814" s="366"/>
      <c r="I814" s="363"/>
      <c r="J814" s="367"/>
      <c r="K814" s="364"/>
      <c r="M814" s="368"/>
      <c r="P814" s="369"/>
      <c r="R814" s="357"/>
      <c r="S814" s="355"/>
      <c r="T814" s="356"/>
      <c r="V814" s="358"/>
    </row>
    <row r="815" spans="1:22">
      <c r="A815" s="31"/>
      <c r="B815" s="2"/>
      <c r="C815" s="363"/>
      <c r="D815" s="364"/>
      <c r="E815" s="2"/>
      <c r="F815" s="2"/>
      <c r="G815" s="365"/>
      <c r="H815" s="366"/>
      <c r="I815" s="363"/>
      <c r="J815" s="367"/>
      <c r="K815" s="364"/>
      <c r="M815" s="368"/>
      <c r="P815" s="369"/>
      <c r="R815" s="357"/>
      <c r="S815" s="355"/>
      <c r="T815" s="356"/>
      <c r="V815" s="358"/>
    </row>
    <row r="816" spans="1:22">
      <c r="A816" s="31"/>
      <c r="B816" s="2"/>
      <c r="C816" s="363"/>
      <c r="D816" s="364"/>
      <c r="E816" s="2"/>
      <c r="F816" s="2"/>
      <c r="G816" s="365"/>
      <c r="H816" s="366"/>
      <c r="I816" s="363"/>
      <c r="J816" s="367"/>
      <c r="K816" s="364"/>
      <c r="M816" s="368"/>
      <c r="P816" s="369"/>
      <c r="R816" s="357"/>
      <c r="S816" s="355"/>
      <c r="T816" s="356"/>
      <c r="V816" s="358"/>
    </row>
    <row r="817" spans="1:22">
      <c r="A817" s="31"/>
      <c r="B817" s="2"/>
      <c r="C817" s="363"/>
      <c r="D817" s="364"/>
      <c r="E817" s="2"/>
      <c r="F817" s="2"/>
      <c r="G817" s="365"/>
      <c r="H817" s="366"/>
      <c r="I817" s="363"/>
      <c r="J817" s="367"/>
      <c r="K817" s="364"/>
      <c r="M817" s="368"/>
      <c r="P817" s="369"/>
      <c r="R817" s="357"/>
      <c r="S817" s="355"/>
      <c r="T817" s="356"/>
      <c r="V817" s="358"/>
    </row>
    <row r="818" spans="1:22">
      <c r="A818" s="31"/>
      <c r="B818" s="2"/>
      <c r="C818" s="363"/>
      <c r="D818" s="364"/>
      <c r="E818" s="2"/>
      <c r="F818" s="2"/>
      <c r="G818" s="365"/>
      <c r="H818" s="366"/>
      <c r="I818" s="363"/>
      <c r="J818" s="367"/>
      <c r="K818" s="364"/>
      <c r="M818" s="368"/>
      <c r="P818" s="369"/>
      <c r="R818" s="357"/>
      <c r="S818" s="355"/>
      <c r="T818" s="356"/>
      <c r="V818" s="358"/>
    </row>
    <row r="819" spans="1:22">
      <c r="A819" s="31"/>
      <c r="B819" s="2"/>
      <c r="C819" s="363"/>
      <c r="D819" s="364"/>
      <c r="E819" s="2"/>
      <c r="F819" s="2"/>
      <c r="G819" s="365"/>
      <c r="H819" s="366"/>
      <c r="I819" s="363"/>
      <c r="J819" s="367"/>
      <c r="K819" s="364"/>
      <c r="M819" s="368"/>
      <c r="P819" s="369"/>
      <c r="R819" s="357"/>
      <c r="S819" s="355"/>
      <c r="T819" s="356"/>
      <c r="V819" s="358"/>
    </row>
    <row r="820" spans="1:22">
      <c r="A820" s="31"/>
      <c r="B820" s="2"/>
      <c r="C820" s="363"/>
      <c r="D820" s="364"/>
      <c r="E820" s="2"/>
      <c r="F820" s="2"/>
      <c r="G820" s="365"/>
      <c r="H820" s="366"/>
      <c r="I820" s="363"/>
      <c r="J820" s="367"/>
      <c r="K820" s="364"/>
      <c r="M820" s="368"/>
      <c r="P820" s="369"/>
      <c r="R820" s="357"/>
      <c r="S820" s="355"/>
      <c r="T820" s="356"/>
      <c r="V820" s="358"/>
    </row>
    <row r="821" spans="1:22">
      <c r="A821" s="31"/>
      <c r="B821" s="2"/>
      <c r="C821" s="363"/>
      <c r="D821" s="364"/>
      <c r="E821" s="2"/>
      <c r="F821" s="372"/>
      <c r="G821" s="365"/>
      <c r="H821" s="366"/>
      <c r="I821" s="363"/>
      <c r="J821" s="367"/>
      <c r="K821" s="364"/>
      <c r="M821" s="368"/>
      <c r="P821" s="369"/>
      <c r="R821" s="357"/>
      <c r="S821" s="355"/>
      <c r="T821" s="356"/>
      <c r="V821" s="358"/>
    </row>
    <row r="822" spans="1:22">
      <c r="A822" s="31"/>
      <c r="B822" s="2"/>
      <c r="C822" s="363"/>
      <c r="D822" s="364"/>
      <c r="E822" s="2"/>
      <c r="F822" s="2"/>
      <c r="G822" s="365"/>
      <c r="H822" s="366"/>
      <c r="I822" s="363"/>
      <c r="J822" s="367"/>
      <c r="K822" s="364"/>
      <c r="M822" s="368"/>
      <c r="P822" s="369"/>
      <c r="R822" s="357"/>
      <c r="S822" s="355"/>
      <c r="T822" s="356"/>
      <c r="V822" s="358"/>
    </row>
    <row r="823" spans="1:22">
      <c r="A823" s="31"/>
      <c r="B823" s="2"/>
      <c r="C823" s="363"/>
      <c r="D823" s="364"/>
      <c r="E823" s="2"/>
      <c r="F823" s="2"/>
      <c r="G823" s="365"/>
      <c r="H823" s="366"/>
      <c r="I823" s="363"/>
      <c r="J823" s="367"/>
      <c r="K823" s="364"/>
      <c r="M823" s="368"/>
      <c r="P823" s="369"/>
      <c r="R823" s="357"/>
      <c r="S823" s="355"/>
      <c r="T823" s="356"/>
      <c r="V823" s="358"/>
    </row>
    <row r="824" spans="1:22">
      <c r="A824" s="31"/>
      <c r="B824" s="2"/>
      <c r="C824" s="363"/>
      <c r="D824" s="364"/>
      <c r="E824" s="2"/>
      <c r="F824" s="2"/>
      <c r="G824" s="365"/>
      <c r="H824" s="366"/>
      <c r="I824" s="363"/>
      <c r="J824" s="367"/>
      <c r="K824" s="364"/>
      <c r="M824" s="368"/>
      <c r="P824" s="369"/>
      <c r="R824" s="357"/>
      <c r="S824" s="355"/>
      <c r="T824" s="356"/>
      <c r="V824" s="358"/>
    </row>
    <row r="825" spans="1:22">
      <c r="A825" s="31"/>
      <c r="B825" s="2"/>
      <c r="C825" s="363"/>
      <c r="D825" s="364"/>
      <c r="E825" s="2"/>
      <c r="F825" s="2"/>
      <c r="G825" s="365"/>
      <c r="H825" s="366"/>
      <c r="I825" s="363"/>
      <c r="J825" s="367"/>
      <c r="K825" s="364"/>
      <c r="M825" s="368"/>
      <c r="P825" s="369"/>
      <c r="R825" s="357"/>
      <c r="S825" s="355"/>
      <c r="T825" s="356"/>
      <c r="V825" s="358"/>
    </row>
    <row r="826" spans="1:22">
      <c r="A826" s="31"/>
      <c r="B826" s="2"/>
      <c r="C826" s="363"/>
      <c r="D826" s="364"/>
      <c r="E826" s="2"/>
      <c r="F826" s="2"/>
      <c r="G826" s="365"/>
      <c r="H826" s="366"/>
      <c r="I826" s="363"/>
      <c r="J826" s="367"/>
      <c r="K826" s="364"/>
      <c r="M826" s="368"/>
      <c r="P826" s="369"/>
      <c r="R826" s="357"/>
      <c r="S826" s="355"/>
      <c r="T826" s="356"/>
      <c r="V826" s="358"/>
    </row>
    <row r="827" spans="1:22">
      <c r="A827" s="31"/>
      <c r="B827" s="2"/>
      <c r="C827" s="363"/>
      <c r="D827" s="364"/>
      <c r="E827" s="2"/>
      <c r="F827" s="2"/>
      <c r="G827" s="365"/>
      <c r="H827" s="366"/>
      <c r="I827" s="363"/>
      <c r="J827" s="367"/>
      <c r="K827" s="364"/>
      <c r="M827" s="368"/>
      <c r="P827" s="369"/>
      <c r="R827" s="357"/>
      <c r="S827" s="355"/>
      <c r="T827" s="356"/>
      <c r="V827" s="358"/>
    </row>
    <row r="828" spans="1:22">
      <c r="A828" s="31"/>
      <c r="B828" s="2"/>
      <c r="C828" s="363"/>
      <c r="D828" s="364"/>
      <c r="E828" s="2"/>
      <c r="F828" s="2"/>
      <c r="G828" s="365"/>
      <c r="H828" s="366"/>
      <c r="I828" s="363"/>
      <c r="J828" s="367"/>
      <c r="K828" s="364"/>
      <c r="M828" s="368"/>
      <c r="P828" s="369"/>
      <c r="R828" s="357"/>
      <c r="S828" s="355"/>
      <c r="T828" s="356"/>
      <c r="V828" s="358"/>
    </row>
    <row r="829" spans="1:22">
      <c r="A829" s="31"/>
      <c r="B829" s="2"/>
      <c r="C829" s="363"/>
      <c r="D829" s="364"/>
      <c r="E829" s="2"/>
      <c r="F829" s="2"/>
      <c r="G829" s="365"/>
      <c r="H829" s="366"/>
      <c r="I829" s="363"/>
      <c r="J829" s="367"/>
      <c r="K829" s="364"/>
      <c r="M829" s="368"/>
      <c r="P829" s="369"/>
      <c r="R829" s="357"/>
      <c r="S829" s="355"/>
      <c r="T829" s="356"/>
      <c r="V829" s="358"/>
    </row>
    <row r="830" spans="1:22">
      <c r="A830" s="31"/>
      <c r="B830" s="2"/>
      <c r="C830" s="363"/>
      <c r="D830" s="364"/>
      <c r="E830" s="2"/>
      <c r="F830" s="2"/>
      <c r="G830" s="365"/>
      <c r="H830" s="366"/>
      <c r="I830" s="363"/>
      <c r="J830" s="367"/>
      <c r="K830" s="364"/>
      <c r="M830" s="368"/>
      <c r="P830" s="369"/>
      <c r="R830" s="357"/>
      <c r="S830" s="355"/>
      <c r="T830" s="356"/>
      <c r="V830" s="358"/>
    </row>
    <row r="831" spans="1:22">
      <c r="A831" s="31"/>
      <c r="B831" s="2"/>
      <c r="C831" s="363"/>
      <c r="D831" s="364"/>
      <c r="E831" s="2"/>
      <c r="F831" s="2"/>
      <c r="G831" s="365"/>
      <c r="H831" s="366"/>
      <c r="I831" s="363"/>
      <c r="J831" s="367"/>
      <c r="K831" s="364"/>
      <c r="M831" s="368"/>
      <c r="P831" s="369"/>
      <c r="R831" s="357"/>
      <c r="S831" s="355"/>
      <c r="T831" s="356"/>
      <c r="V831" s="358"/>
    </row>
    <row r="832" spans="1:22">
      <c r="A832" s="31"/>
      <c r="B832" s="2"/>
      <c r="C832" s="363"/>
      <c r="D832" s="364"/>
      <c r="E832" s="2"/>
      <c r="F832" s="2"/>
      <c r="G832" s="365"/>
      <c r="H832" s="366"/>
      <c r="I832" s="363"/>
      <c r="J832" s="367"/>
      <c r="K832" s="364"/>
      <c r="M832" s="368"/>
      <c r="P832" s="369"/>
      <c r="R832" s="357"/>
      <c r="S832" s="355"/>
      <c r="T832" s="356"/>
      <c r="V832" s="358"/>
    </row>
    <row r="833" spans="1:22">
      <c r="A833" s="31"/>
      <c r="B833" s="2"/>
      <c r="C833" s="363"/>
      <c r="D833" s="364"/>
      <c r="E833" s="2"/>
      <c r="F833" s="2"/>
      <c r="G833" s="365"/>
      <c r="H833" s="366"/>
      <c r="I833" s="363"/>
      <c r="J833" s="367"/>
      <c r="K833" s="364"/>
      <c r="M833" s="368"/>
      <c r="P833" s="369"/>
      <c r="R833" s="357"/>
      <c r="S833" s="355"/>
      <c r="T833" s="356"/>
      <c r="V833" s="358"/>
    </row>
    <row r="834" spans="1:22">
      <c r="A834" s="31"/>
      <c r="B834" s="2"/>
      <c r="C834" s="363"/>
      <c r="D834" s="364"/>
      <c r="E834" s="2"/>
      <c r="F834" s="2"/>
      <c r="G834" s="365"/>
      <c r="H834" s="366"/>
      <c r="I834" s="363"/>
      <c r="J834" s="367"/>
      <c r="K834" s="364"/>
      <c r="M834" s="368"/>
      <c r="P834" s="369"/>
      <c r="R834" s="357"/>
      <c r="S834" s="355"/>
      <c r="T834" s="356"/>
      <c r="V834" s="358"/>
    </row>
    <row r="835" spans="1:22">
      <c r="A835" s="31"/>
      <c r="B835" s="2"/>
      <c r="C835" s="363"/>
      <c r="D835" s="364"/>
      <c r="E835" s="2"/>
      <c r="F835" s="2"/>
      <c r="G835" s="365"/>
      <c r="H835" s="366"/>
      <c r="I835" s="363"/>
      <c r="J835" s="367"/>
      <c r="K835" s="364"/>
      <c r="M835" s="368"/>
      <c r="P835" s="369"/>
      <c r="R835" s="357"/>
      <c r="S835" s="355"/>
      <c r="T835" s="356"/>
      <c r="V835" s="358"/>
    </row>
    <row r="836" spans="1:22">
      <c r="A836" s="31"/>
      <c r="B836" s="2"/>
      <c r="C836" s="363"/>
      <c r="D836" s="364"/>
      <c r="E836" s="2"/>
      <c r="F836" s="2"/>
      <c r="G836" s="365"/>
      <c r="H836" s="366"/>
      <c r="I836" s="363"/>
      <c r="J836" s="367"/>
      <c r="K836" s="364"/>
      <c r="M836" s="368"/>
      <c r="P836" s="369"/>
      <c r="R836" s="357"/>
      <c r="S836" s="355"/>
      <c r="T836" s="356"/>
      <c r="V836" s="358"/>
    </row>
    <row r="837" spans="1:22">
      <c r="A837" s="31"/>
      <c r="B837" s="2"/>
      <c r="C837" s="363"/>
      <c r="D837" s="364"/>
      <c r="E837" s="2"/>
      <c r="F837" s="2"/>
      <c r="G837" s="365"/>
      <c r="H837" s="366"/>
      <c r="I837" s="363"/>
      <c r="J837" s="367"/>
      <c r="K837" s="364"/>
      <c r="M837" s="368"/>
      <c r="P837" s="369"/>
      <c r="R837" s="357"/>
      <c r="S837" s="355"/>
      <c r="T837" s="356"/>
      <c r="V837" s="358"/>
    </row>
    <row r="838" spans="1:22">
      <c r="A838" s="31"/>
      <c r="B838" s="2"/>
      <c r="C838" s="363"/>
      <c r="D838" s="364"/>
      <c r="E838" s="2"/>
      <c r="F838" s="2"/>
      <c r="G838" s="365"/>
      <c r="H838" s="366"/>
      <c r="I838" s="363"/>
      <c r="J838" s="367"/>
      <c r="K838" s="364"/>
      <c r="M838" s="368"/>
      <c r="P838" s="369"/>
      <c r="R838" s="357"/>
      <c r="S838" s="355"/>
      <c r="T838" s="356"/>
      <c r="V838" s="358"/>
    </row>
    <row r="839" spans="1:22">
      <c r="A839" s="31"/>
      <c r="B839" s="2"/>
      <c r="C839" s="363"/>
      <c r="D839" s="364"/>
      <c r="E839" s="2"/>
      <c r="F839" s="2"/>
      <c r="G839" s="365"/>
      <c r="H839" s="366"/>
      <c r="I839" s="363"/>
      <c r="J839" s="367"/>
      <c r="K839" s="364"/>
      <c r="M839" s="368"/>
      <c r="P839" s="369"/>
      <c r="R839" s="357"/>
      <c r="S839" s="355"/>
      <c r="T839" s="356"/>
      <c r="V839" s="358"/>
    </row>
    <row r="840" spans="1:22">
      <c r="A840" s="31"/>
      <c r="B840" s="2"/>
      <c r="C840" s="363"/>
      <c r="D840" s="364"/>
      <c r="E840" s="2"/>
      <c r="F840" s="2"/>
      <c r="G840" s="365"/>
      <c r="H840" s="366"/>
      <c r="I840" s="363"/>
      <c r="J840" s="367"/>
      <c r="K840" s="364"/>
      <c r="M840" s="368"/>
      <c r="P840" s="369"/>
      <c r="R840" s="357"/>
      <c r="S840" s="355"/>
      <c r="T840" s="356"/>
      <c r="V840" s="358"/>
    </row>
    <row r="841" spans="1:22">
      <c r="A841" s="31"/>
      <c r="B841" s="2"/>
      <c r="C841" s="363"/>
      <c r="D841" s="364"/>
      <c r="E841" s="2"/>
      <c r="F841" s="2"/>
      <c r="G841" s="365"/>
      <c r="H841" s="366"/>
      <c r="I841" s="363"/>
      <c r="J841" s="367"/>
      <c r="K841" s="364"/>
      <c r="M841" s="368"/>
      <c r="P841" s="369"/>
      <c r="R841" s="357"/>
      <c r="S841" s="355"/>
      <c r="T841" s="356"/>
      <c r="V841" s="358"/>
    </row>
    <row r="842" spans="1:22">
      <c r="A842" s="31"/>
      <c r="B842" s="2"/>
      <c r="C842" s="363"/>
      <c r="D842" s="364"/>
      <c r="E842" s="2"/>
      <c r="F842" s="2"/>
      <c r="G842" s="365"/>
      <c r="H842" s="366"/>
      <c r="I842" s="363"/>
      <c r="J842" s="367"/>
      <c r="K842" s="364"/>
      <c r="M842" s="368"/>
      <c r="P842" s="369"/>
      <c r="R842" s="357"/>
      <c r="S842" s="355"/>
      <c r="T842" s="356"/>
      <c r="V842" s="358"/>
    </row>
    <row r="843" spans="1:22">
      <c r="A843" s="31"/>
      <c r="B843" s="2"/>
      <c r="C843" s="363"/>
      <c r="D843" s="364"/>
      <c r="E843" s="2"/>
      <c r="F843" s="2"/>
      <c r="G843" s="365"/>
      <c r="H843" s="366"/>
      <c r="I843" s="363"/>
      <c r="J843" s="367"/>
      <c r="K843" s="364"/>
      <c r="M843" s="368"/>
      <c r="P843" s="369"/>
      <c r="R843" s="357"/>
      <c r="S843" s="355"/>
      <c r="T843" s="356"/>
      <c r="V843" s="358"/>
    </row>
    <row r="844" spans="1:22">
      <c r="A844" s="31"/>
      <c r="B844" s="2"/>
      <c r="C844" s="363"/>
      <c r="D844" s="364"/>
      <c r="E844" s="2"/>
      <c r="F844" s="370"/>
      <c r="G844" s="365"/>
      <c r="H844" s="366"/>
      <c r="I844" s="363"/>
      <c r="J844" s="367"/>
      <c r="K844" s="364"/>
      <c r="M844" s="368"/>
      <c r="P844" s="369"/>
      <c r="R844" s="357"/>
      <c r="S844" s="355"/>
      <c r="T844" s="356"/>
      <c r="V844" s="358"/>
    </row>
    <row r="845" spans="1:22">
      <c r="A845" s="31"/>
      <c r="B845" s="2"/>
      <c r="C845" s="363"/>
      <c r="D845" s="364"/>
      <c r="E845" s="2"/>
      <c r="F845" s="2"/>
      <c r="G845" s="365"/>
      <c r="H845" s="366"/>
      <c r="I845" s="363"/>
      <c r="J845" s="367"/>
      <c r="K845" s="364"/>
      <c r="M845" s="368"/>
      <c r="P845" s="369"/>
      <c r="R845" s="357"/>
      <c r="S845" s="355"/>
      <c r="T845" s="356"/>
      <c r="V845" s="358"/>
    </row>
    <row r="846" spans="1:22">
      <c r="A846" s="31"/>
      <c r="B846" s="2"/>
      <c r="C846" s="363"/>
      <c r="D846" s="364"/>
      <c r="E846" s="2"/>
      <c r="F846" s="2"/>
      <c r="G846" s="365"/>
      <c r="H846" s="366"/>
      <c r="I846" s="363"/>
      <c r="J846" s="367"/>
      <c r="K846" s="364"/>
      <c r="M846" s="368"/>
      <c r="P846" s="369"/>
      <c r="R846" s="357"/>
      <c r="S846" s="355"/>
      <c r="T846" s="356"/>
      <c r="V846" s="358"/>
    </row>
    <row r="847" spans="1:22">
      <c r="A847" s="31"/>
      <c r="B847" s="2"/>
      <c r="C847" s="363"/>
      <c r="D847" s="364"/>
      <c r="E847" s="2"/>
      <c r="F847" s="2"/>
      <c r="G847" s="365"/>
      <c r="H847" s="366"/>
      <c r="I847" s="363"/>
      <c r="J847" s="367"/>
      <c r="K847" s="364"/>
      <c r="M847" s="368"/>
      <c r="P847" s="369"/>
      <c r="R847" s="357"/>
      <c r="S847" s="355"/>
      <c r="T847" s="356"/>
      <c r="V847" s="358"/>
    </row>
    <row r="848" spans="1:22">
      <c r="A848" s="31"/>
      <c r="B848" s="2"/>
      <c r="C848" s="363"/>
      <c r="D848" s="364"/>
      <c r="E848" s="2"/>
      <c r="F848" s="2"/>
      <c r="G848" s="365"/>
      <c r="H848" s="366"/>
      <c r="I848" s="363"/>
      <c r="J848" s="367"/>
      <c r="K848" s="364"/>
      <c r="M848" s="368"/>
      <c r="P848" s="369"/>
      <c r="R848" s="357"/>
      <c r="S848" s="355"/>
      <c r="T848" s="356"/>
      <c r="V848" s="358"/>
    </row>
    <row r="849" spans="1:22">
      <c r="A849" s="31"/>
      <c r="B849" s="2"/>
      <c r="C849" s="363"/>
      <c r="D849" s="364"/>
      <c r="E849" s="2"/>
      <c r="F849" s="2"/>
      <c r="G849" s="365"/>
      <c r="H849" s="366"/>
      <c r="I849" s="363"/>
      <c r="J849" s="367"/>
      <c r="K849" s="364"/>
      <c r="M849" s="368"/>
      <c r="P849" s="369"/>
      <c r="R849" s="357"/>
      <c r="S849" s="355"/>
      <c r="T849" s="356"/>
      <c r="V849" s="358"/>
    </row>
    <row r="850" spans="1:22">
      <c r="A850" s="31"/>
      <c r="B850" s="2"/>
      <c r="C850" s="363"/>
      <c r="D850" s="364"/>
      <c r="E850" s="2"/>
      <c r="F850" s="2"/>
      <c r="G850" s="365"/>
      <c r="H850" s="366"/>
      <c r="I850" s="363"/>
      <c r="J850" s="367"/>
      <c r="K850" s="364"/>
      <c r="M850" s="368"/>
      <c r="P850" s="369"/>
      <c r="R850" s="357"/>
      <c r="S850" s="355"/>
      <c r="T850" s="356"/>
      <c r="V850" s="358"/>
    </row>
    <row r="851" spans="1:22">
      <c r="A851" s="31"/>
      <c r="B851" s="2"/>
      <c r="C851" s="363"/>
      <c r="D851" s="364"/>
      <c r="E851" s="2"/>
      <c r="F851" s="2"/>
      <c r="G851" s="365"/>
      <c r="H851" s="366"/>
      <c r="I851" s="363"/>
      <c r="J851" s="367"/>
      <c r="K851" s="364"/>
      <c r="M851" s="368"/>
      <c r="P851" s="369"/>
      <c r="R851" s="357"/>
      <c r="S851" s="355"/>
      <c r="T851" s="356"/>
      <c r="V851" s="358"/>
    </row>
    <row r="852" spans="1:22">
      <c r="A852" s="31"/>
      <c r="B852" s="2"/>
      <c r="C852" s="363"/>
      <c r="D852" s="364"/>
      <c r="E852" s="2"/>
      <c r="F852" s="2"/>
      <c r="G852" s="365"/>
      <c r="H852" s="366"/>
      <c r="I852" s="363"/>
      <c r="J852" s="367"/>
      <c r="K852" s="364"/>
      <c r="M852" s="368"/>
      <c r="P852" s="369"/>
      <c r="R852" s="357"/>
      <c r="S852" s="355"/>
      <c r="T852" s="356"/>
      <c r="V852" s="358"/>
    </row>
    <row r="853" spans="1:22">
      <c r="A853" s="31"/>
      <c r="B853" s="2"/>
      <c r="C853" s="363"/>
      <c r="D853" s="364"/>
      <c r="E853" s="2"/>
      <c r="F853" s="2"/>
      <c r="G853" s="365"/>
      <c r="H853" s="366"/>
      <c r="I853" s="363"/>
      <c r="J853" s="367"/>
      <c r="K853" s="364"/>
      <c r="M853" s="368"/>
      <c r="P853" s="369"/>
      <c r="R853" s="357"/>
      <c r="S853" s="355"/>
      <c r="T853" s="356"/>
      <c r="V853" s="358"/>
    </row>
    <row r="854" spans="1:22">
      <c r="A854" s="31"/>
      <c r="B854" s="2"/>
      <c r="C854" s="363"/>
      <c r="D854" s="364"/>
      <c r="E854" s="2"/>
      <c r="F854" s="2"/>
      <c r="G854" s="365"/>
      <c r="H854" s="366"/>
      <c r="I854" s="363"/>
      <c r="J854" s="367"/>
      <c r="K854" s="364"/>
      <c r="M854" s="368"/>
      <c r="P854" s="369"/>
      <c r="R854" s="357"/>
      <c r="S854" s="355"/>
      <c r="T854" s="356"/>
      <c r="V854" s="358"/>
    </row>
    <row r="855" spans="1:22">
      <c r="A855" s="31"/>
      <c r="B855" s="2"/>
      <c r="C855" s="363"/>
      <c r="D855" s="364"/>
      <c r="E855" s="2"/>
      <c r="F855" s="2"/>
      <c r="G855" s="365"/>
      <c r="H855" s="366"/>
      <c r="I855" s="363"/>
      <c r="J855" s="367"/>
      <c r="K855" s="364"/>
      <c r="M855" s="368"/>
      <c r="P855" s="369"/>
      <c r="R855" s="357"/>
      <c r="S855" s="355"/>
      <c r="T855" s="356"/>
      <c r="V855" s="358"/>
    </row>
    <row r="856" spans="1:22">
      <c r="A856" s="31"/>
      <c r="B856" s="2"/>
      <c r="C856" s="363"/>
      <c r="D856" s="364"/>
      <c r="E856" s="2"/>
      <c r="F856" s="2"/>
      <c r="G856" s="365"/>
      <c r="H856" s="366"/>
      <c r="I856" s="363"/>
      <c r="J856" s="367"/>
      <c r="K856" s="364"/>
      <c r="M856" s="368"/>
      <c r="P856" s="369"/>
      <c r="R856" s="357"/>
      <c r="S856" s="355"/>
      <c r="T856" s="356"/>
      <c r="V856" s="358"/>
    </row>
    <row r="857" spans="1:22">
      <c r="A857" s="31"/>
      <c r="B857" s="2"/>
      <c r="C857" s="363"/>
      <c r="D857" s="364"/>
      <c r="E857" s="2"/>
      <c r="F857" s="2"/>
      <c r="G857" s="365"/>
      <c r="H857" s="366"/>
      <c r="I857" s="363"/>
      <c r="J857" s="367"/>
      <c r="K857" s="364"/>
      <c r="M857" s="368"/>
      <c r="P857" s="369"/>
      <c r="R857" s="357"/>
      <c r="S857" s="355"/>
      <c r="T857" s="356"/>
      <c r="V857" s="358"/>
    </row>
    <row r="858" spans="1:22">
      <c r="A858" s="31"/>
      <c r="B858" s="2"/>
      <c r="C858" s="363"/>
      <c r="D858" s="364"/>
      <c r="E858" s="2"/>
      <c r="F858" s="2"/>
      <c r="G858" s="365"/>
      <c r="H858" s="366"/>
      <c r="I858" s="363"/>
      <c r="J858" s="367"/>
      <c r="K858" s="364"/>
      <c r="M858" s="368"/>
      <c r="P858" s="369"/>
      <c r="R858" s="357"/>
      <c r="S858" s="355"/>
      <c r="T858" s="356"/>
      <c r="V858" s="358"/>
    </row>
    <row r="859" spans="1:22">
      <c r="A859" s="31"/>
      <c r="B859" s="2"/>
      <c r="C859" s="363"/>
      <c r="D859" s="364"/>
      <c r="E859" s="2"/>
      <c r="F859" s="2"/>
      <c r="G859" s="365"/>
      <c r="H859" s="366"/>
      <c r="I859" s="363"/>
      <c r="J859" s="367"/>
      <c r="K859" s="364"/>
      <c r="M859" s="368"/>
      <c r="P859" s="369"/>
      <c r="R859" s="357"/>
      <c r="S859" s="355"/>
      <c r="T859" s="356"/>
      <c r="V859" s="358"/>
    </row>
    <row r="860" spans="1:22">
      <c r="A860" s="31"/>
      <c r="B860" s="2"/>
      <c r="C860" s="363"/>
      <c r="D860" s="364"/>
      <c r="E860" s="2"/>
      <c r="F860" s="2"/>
      <c r="G860" s="365"/>
      <c r="H860" s="366"/>
      <c r="I860" s="363"/>
      <c r="J860" s="367"/>
      <c r="K860" s="364"/>
      <c r="M860" s="368"/>
      <c r="P860" s="369"/>
      <c r="R860" s="357"/>
      <c r="S860" s="355"/>
      <c r="T860" s="356"/>
      <c r="V860" s="358"/>
    </row>
    <row r="861" spans="1:22">
      <c r="A861" s="31"/>
      <c r="B861" s="2"/>
      <c r="C861" s="363"/>
      <c r="D861" s="364"/>
      <c r="E861" s="2"/>
      <c r="F861" s="2"/>
      <c r="G861" s="365"/>
      <c r="H861" s="366"/>
      <c r="I861" s="363"/>
      <c r="J861" s="367"/>
      <c r="K861" s="364"/>
      <c r="M861" s="368"/>
      <c r="P861" s="369"/>
      <c r="R861" s="357"/>
      <c r="S861" s="355"/>
      <c r="T861" s="356"/>
      <c r="V861" s="358"/>
    </row>
    <row r="862" spans="1:22">
      <c r="A862" s="31"/>
      <c r="B862" s="2"/>
      <c r="C862" s="363"/>
      <c r="D862" s="364"/>
      <c r="E862" s="2"/>
      <c r="F862" s="2"/>
      <c r="G862" s="365"/>
      <c r="H862" s="366"/>
      <c r="I862" s="363"/>
      <c r="J862" s="367"/>
      <c r="K862" s="364"/>
      <c r="M862" s="368"/>
      <c r="P862" s="369"/>
      <c r="R862" s="357"/>
      <c r="S862" s="355"/>
      <c r="T862" s="356"/>
      <c r="V862" s="358"/>
    </row>
    <row r="863" spans="1:22">
      <c r="A863" s="31"/>
      <c r="B863" s="2"/>
      <c r="C863" s="363"/>
      <c r="D863" s="364"/>
      <c r="E863" s="2"/>
      <c r="F863" s="2"/>
      <c r="G863" s="365"/>
      <c r="H863" s="366"/>
      <c r="I863" s="363"/>
      <c r="J863" s="367"/>
      <c r="K863" s="364"/>
      <c r="M863" s="368"/>
      <c r="P863" s="369"/>
      <c r="R863" s="357"/>
      <c r="S863" s="355"/>
      <c r="T863" s="356"/>
      <c r="V863" s="358"/>
    </row>
    <row r="864" spans="1:22">
      <c r="A864" s="31"/>
      <c r="B864" s="2"/>
      <c r="C864" s="363"/>
      <c r="D864" s="364"/>
      <c r="E864" s="2"/>
      <c r="F864" s="2"/>
      <c r="G864" s="365"/>
      <c r="H864" s="366"/>
      <c r="I864" s="363"/>
      <c r="J864" s="367"/>
      <c r="K864" s="364"/>
      <c r="M864" s="368"/>
      <c r="P864" s="369"/>
      <c r="R864" s="357"/>
      <c r="S864" s="355"/>
      <c r="T864" s="356"/>
      <c r="V864" s="358"/>
    </row>
    <row r="865" spans="1:22">
      <c r="A865" s="31"/>
      <c r="B865" s="2"/>
      <c r="C865" s="363"/>
      <c r="D865" s="364"/>
      <c r="E865" s="2"/>
      <c r="F865" s="2"/>
      <c r="G865" s="365"/>
      <c r="H865" s="366"/>
      <c r="I865" s="363"/>
      <c r="J865" s="367"/>
      <c r="K865" s="364"/>
      <c r="M865" s="368"/>
      <c r="P865" s="369"/>
      <c r="R865" s="357"/>
      <c r="S865" s="355"/>
      <c r="T865" s="356"/>
      <c r="V865" s="358"/>
    </row>
    <row r="866" spans="1:22">
      <c r="A866" s="31"/>
      <c r="B866" s="2"/>
      <c r="C866" s="363"/>
      <c r="D866" s="364"/>
      <c r="E866" s="2"/>
      <c r="F866" s="2"/>
      <c r="G866" s="365"/>
      <c r="H866" s="366"/>
      <c r="I866" s="363"/>
      <c r="J866" s="367"/>
      <c r="K866" s="364"/>
      <c r="M866" s="368"/>
      <c r="P866" s="369"/>
      <c r="R866" s="357"/>
      <c r="S866" s="355"/>
      <c r="T866" s="356"/>
      <c r="V866" s="358"/>
    </row>
    <row r="867" spans="1:22">
      <c r="A867" s="31"/>
      <c r="B867" s="2"/>
      <c r="C867" s="363"/>
      <c r="D867" s="364"/>
      <c r="E867" s="2"/>
      <c r="F867" s="2"/>
      <c r="G867" s="365"/>
      <c r="H867" s="366"/>
      <c r="I867" s="363"/>
      <c r="J867" s="367"/>
      <c r="K867" s="364"/>
      <c r="M867" s="368"/>
      <c r="P867" s="369"/>
      <c r="R867" s="357"/>
      <c r="S867" s="355"/>
      <c r="T867" s="356"/>
      <c r="V867" s="358"/>
    </row>
    <row r="868" spans="1:22">
      <c r="A868" s="31"/>
      <c r="B868" s="2"/>
      <c r="C868" s="363"/>
      <c r="D868" s="364"/>
      <c r="E868" s="2"/>
      <c r="F868" s="2"/>
      <c r="G868" s="365"/>
      <c r="H868" s="366"/>
      <c r="I868" s="363"/>
      <c r="J868" s="367"/>
      <c r="K868" s="364"/>
      <c r="M868" s="368"/>
      <c r="P868" s="369"/>
      <c r="R868" s="357"/>
      <c r="S868" s="355"/>
      <c r="T868" s="356"/>
      <c r="V868" s="358"/>
    </row>
    <row r="869" spans="1:22">
      <c r="A869" s="31"/>
      <c r="B869" s="2"/>
      <c r="C869" s="363"/>
      <c r="D869" s="364"/>
      <c r="E869" s="2"/>
      <c r="F869" s="2"/>
      <c r="G869" s="365"/>
      <c r="H869" s="366"/>
      <c r="I869" s="363"/>
      <c r="J869" s="367"/>
      <c r="K869" s="364"/>
      <c r="M869" s="368"/>
      <c r="P869" s="369"/>
      <c r="R869" s="357"/>
      <c r="S869" s="355"/>
      <c r="T869" s="356"/>
      <c r="V869" s="358"/>
    </row>
    <row r="870" spans="1:22">
      <c r="A870" s="31"/>
      <c r="B870" s="2"/>
      <c r="C870" s="363"/>
      <c r="D870" s="364"/>
      <c r="E870" s="2"/>
      <c r="F870" s="2"/>
      <c r="G870" s="365"/>
      <c r="H870" s="366"/>
      <c r="I870" s="363"/>
      <c r="J870" s="367"/>
      <c r="K870" s="364"/>
      <c r="M870" s="368"/>
      <c r="P870" s="369"/>
      <c r="R870" s="357"/>
      <c r="S870" s="355"/>
      <c r="T870" s="356"/>
      <c r="V870" s="358"/>
    </row>
    <row r="871" spans="1:22">
      <c r="A871" s="31"/>
      <c r="B871" s="2"/>
      <c r="C871" s="363"/>
      <c r="D871" s="364"/>
      <c r="E871" s="2"/>
      <c r="F871" s="2"/>
      <c r="G871" s="365"/>
      <c r="H871" s="366"/>
      <c r="I871" s="363"/>
      <c r="J871" s="367"/>
      <c r="K871" s="364"/>
      <c r="M871" s="368"/>
      <c r="P871" s="369"/>
      <c r="R871" s="357"/>
      <c r="S871" s="355"/>
      <c r="T871" s="356"/>
      <c r="V871" s="358"/>
    </row>
    <row r="872" spans="1:22">
      <c r="A872" s="31"/>
      <c r="B872" s="2"/>
      <c r="C872" s="363"/>
      <c r="D872" s="364"/>
      <c r="E872" s="2"/>
      <c r="F872" s="2"/>
      <c r="G872" s="365"/>
      <c r="H872" s="366"/>
      <c r="I872" s="363"/>
      <c r="J872" s="367"/>
      <c r="K872" s="364"/>
      <c r="M872" s="368"/>
      <c r="P872" s="369"/>
      <c r="R872" s="357"/>
      <c r="S872" s="355"/>
      <c r="T872" s="356"/>
      <c r="V872" s="358"/>
    </row>
    <row r="873" spans="1:22">
      <c r="A873" s="31"/>
      <c r="B873" s="2"/>
      <c r="C873" s="363"/>
      <c r="D873" s="364"/>
      <c r="E873" s="2"/>
      <c r="F873" s="2"/>
      <c r="G873" s="365"/>
      <c r="H873" s="366"/>
      <c r="I873" s="363"/>
      <c r="J873" s="367"/>
      <c r="K873" s="364"/>
      <c r="M873" s="368"/>
      <c r="P873" s="369"/>
      <c r="R873" s="357"/>
      <c r="S873" s="355"/>
      <c r="T873" s="356"/>
      <c r="V873" s="358"/>
    </row>
    <row r="874" spans="1:22">
      <c r="A874" s="31"/>
      <c r="B874" s="2"/>
      <c r="C874" s="363"/>
      <c r="D874" s="364"/>
      <c r="E874" s="2"/>
      <c r="F874" s="2"/>
      <c r="G874" s="365"/>
      <c r="H874" s="366"/>
      <c r="I874" s="363"/>
      <c r="J874" s="367"/>
      <c r="K874" s="364"/>
      <c r="M874" s="368"/>
      <c r="P874" s="369"/>
      <c r="R874" s="357"/>
      <c r="S874" s="355"/>
      <c r="T874" s="356"/>
      <c r="V874" s="358"/>
    </row>
    <row r="875" spans="1:22">
      <c r="A875" s="31"/>
      <c r="B875" s="370"/>
      <c r="C875" s="373"/>
      <c r="D875" s="364"/>
      <c r="E875" s="2"/>
      <c r="F875" s="2"/>
      <c r="G875" s="365"/>
      <c r="H875" s="366"/>
      <c r="I875" s="363"/>
      <c r="J875" s="367"/>
      <c r="K875" s="364"/>
      <c r="M875" s="368"/>
      <c r="P875" s="369"/>
      <c r="R875" s="357"/>
      <c r="S875" s="355"/>
      <c r="T875" s="356"/>
      <c r="V875" s="358"/>
    </row>
    <row r="876" spans="1:22">
      <c r="A876" s="31"/>
      <c r="B876" s="370"/>
      <c r="C876" s="373"/>
      <c r="D876" s="364"/>
      <c r="E876" s="2"/>
      <c r="F876" s="2"/>
      <c r="G876" s="365"/>
      <c r="H876" s="366"/>
      <c r="I876" s="363"/>
      <c r="J876" s="367"/>
      <c r="K876" s="364"/>
      <c r="M876" s="368"/>
      <c r="P876" s="369"/>
      <c r="R876" s="357"/>
      <c r="S876" s="355"/>
      <c r="T876" s="356"/>
      <c r="V876" s="358"/>
    </row>
    <row r="877" spans="1:22">
      <c r="A877" s="31"/>
      <c r="B877" s="2"/>
      <c r="C877" s="363"/>
      <c r="D877" s="364"/>
      <c r="E877" s="2"/>
      <c r="F877" s="2"/>
      <c r="G877" s="365"/>
      <c r="H877" s="366"/>
      <c r="I877" s="363"/>
      <c r="J877" s="367"/>
      <c r="K877" s="364"/>
      <c r="M877" s="368"/>
      <c r="P877" s="369"/>
      <c r="R877" s="357"/>
      <c r="S877" s="355"/>
      <c r="T877" s="356"/>
      <c r="V877" s="358"/>
    </row>
    <row r="878" spans="1:22">
      <c r="A878" s="31"/>
      <c r="B878" s="2"/>
      <c r="C878" s="363"/>
      <c r="D878" s="364"/>
      <c r="E878" s="2"/>
      <c r="F878" s="2"/>
      <c r="G878" s="365"/>
      <c r="H878" s="366"/>
      <c r="I878" s="363"/>
      <c r="J878" s="367"/>
      <c r="K878" s="364"/>
      <c r="M878" s="368"/>
      <c r="P878" s="369"/>
      <c r="R878" s="357"/>
      <c r="S878" s="355"/>
      <c r="T878" s="356"/>
      <c r="V878" s="358"/>
    </row>
    <row r="879" spans="1:22">
      <c r="A879" s="31"/>
      <c r="B879" s="2"/>
      <c r="C879" s="363"/>
      <c r="D879" s="364"/>
      <c r="E879" s="2"/>
      <c r="F879" s="2"/>
      <c r="G879" s="365"/>
      <c r="H879" s="366"/>
      <c r="I879" s="363"/>
      <c r="J879" s="367"/>
      <c r="K879" s="364"/>
      <c r="M879" s="368"/>
      <c r="P879" s="369"/>
      <c r="R879" s="357"/>
      <c r="S879" s="355"/>
      <c r="T879" s="356"/>
      <c r="V879" s="358"/>
    </row>
    <row r="880" spans="1:22">
      <c r="A880" s="31"/>
      <c r="B880" s="2"/>
      <c r="C880" s="363"/>
      <c r="D880" s="364"/>
      <c r="E880" s="2"/>
      <c r="F880" s="2"/>
      <c r="G880" s="365"/>
      <c r="H880" s="366"/>
      <c r="I880" s="363"/>
      <c r="J880" s="367"/>
      <c r="K880" s="364"/>
      <c r="M880" s="368"/>
      <c r="P880" s="369"/>
      <c r="R880" s="357"/>
      <c r="S880" s="355"/>
      <c r="T880" s="356"/>
      <c r="V880" s="358"/>
    </row>
    <row r="881" spans="1:22">
      <c r="A881" s="31"/>
      <c r="B881" s="2"/>
      <c r="C881" s="363"/>
      <c r="D881" s="364"/>
      <c r="E881" s="2"/>
      <c r="F881" s="2"/>
      <c r="G881" s="365"/>
      <c r="H881" s="366"/>
      <c r="I881" s="363"/>
      <c r="J881" s="367"/>
      <c r="K881" s="364"/>
      <c r="M881" s="368"/>
      <c r="P881" s="369"/>
      <c r="R881" s="357"/>
      <c r="S881" s="355"/>
      <c r="T881" s="356"/>
      <c r="V881" s="358"/>
    </row>
    <row r="882" spans="1:22">
      <c r="A882" s="31"/>
      <c r="B882" s="2"/>
      <c r="C882" s="363"/>
      <c r="D882" s="364"/>
      <c r="E882" s="2"/>
      <c r="F882" s="2"/>
      <c r="G882" s="365"/>
      <c r="H882" s="366"/>
      <c r="I882" s="363"/>
      <c r="J882" s="367"/>
      <c r="K882" s="364"/>
      <c r="M882" s="368"/>
      <c r="P882" s="369"/>
      <c r="R882" s="357"/>
      <c r="S882" s="355"/>
      <c r="T882" s="356"/>
      <c r="V882" s="358"/>
    </row>
    <row r="883" spans="1:22">
      <c r="A883" s="31"/>
      <c r="B883" s="2"/>
      <c r="C883" s="363"/>
      <c r="D883" s="364"/>
      <c r="E883" s="2"/>
      <c r="F883" s="2"/>
      <c r="G883" s="365"/>
      <c r="H883" s="366"/>
      <c r="I883" s="363"/>
      <c r="J883" s="367"/>
      <c r="K883" s="364"/>
      <c r="M883" s="368"/>
      <c r="P883" s="369"/>
      <c r="R883" s="357"/>
      <c r="S883" s="355"/>
      <c r="T883" s="356"/>
      <c r="V883" s="358"/>
    </row>
    <row r="884" spans="1:22">
      <c r="A884" s="31"/>
      <c r="B884" s="2"/>
      <c r="C884" s="363"/>
      <c r="D884" s="364"/>
      <c r="E884" s="2"/>
      <c r="F884" s="2"/>
      <c r="G884" s="365"/>
      <c r="H884" s="366"/>
      <c r="I884" s="363"/>
      <c r="J884" s="367"/>
      <c r="K884" s="364"/>
      <c r="M884" s="368"/>
      <c r="P884" s="369"/>
      <c r="R884" s="357"/>
      <c r="S884" s="355"/>
      <c r="T884" s="356"/>
      <c r="V884" s="358"/>
    </row>
    <row r="885" spans="1:22">
      <c r="A885" s="31"/>
      <c r="B885" s="2"/>
      <c r="C885" s="363"/>
      <c r="D885" s="364"/>
      <c r="E885" s="2"/>
      <c r="F885" s="2"/>
      <c r="G885" s="365"/>
      <c r="H885" s="366"/>
      <c r="I885" s="363"/>
      <c r="J885" s="367"/>
      <c r="K885" s="364"/>
      <c r="M885" s="368"/>
      <c r="P885" s="369"/>
      <c r="R885" s="357"/>
      <c r="S885" s="355"/>
      <c r="T885" s="356"/>
      <c r="V885" s="358"/>
    </row>
    <row r="886" spans="1:22">
      <c r="A886" s="31"/>
      <c r="B886" s="2"/>
      <c r="C886" s="363"/>
      <c r="D886" s="364"/>
      <c r="E886" s="2"/>
      <c r="F886" s="2"/>
      <c r="G886" s="365"/>
      <c r="H886" s="366"/>
      <c r="I886" s="363"/>
      <c r="J886" s="367"/>
      <c r="K886" s="364"/>
      <c r="M886" s="368"/>
      <c r="P886" s="369"/>
      <c r="R886" s="357"/>
      <c r="S886" s="355"/>
      <c r="T886" s="356"/>
      <c r="V886" s="358"/>
    </row>
    <row r="887" spans="1:22">
      <c r="A887" s="31"/>
      <c r="B887" s="2"/>
      <c r="C887" s="363"/>
      <c r="D887" s="364"/>
      <c r="E887" s="2"/>
      <c r="F887" s="2"/>
      <c r="G887" s="365"/>
      <c r="H887" s="366"/>
      <c r="I887" s="363"/>
      <c r="J887" s="367"/>
      <c r="K887" s="364"/>
      <c r="M887" s="368"/>
      <c r="P887" s="369"/>
      <c r="R887" s="357"/>
      <c r="S887" s="355"/>
      <c r="T887" s="356"/>
      <c r="V887" s="358"/>
    </row>
    <row r="888" spans="1:22">
      <c r="A888" s="31"/>
      <c r="B888" s="2"/>
      <c r="C888" s="363"/>
      <c r="D888" s="364"/>
      <c r="E888" s="2"/>
      <c r="F888" s="2"/>
      <c r="G888" s="365"/>
      <c r="H888" s="366"/>
      <c r="I888" s="363"/>
      <c r="J888" s="367"/>
      <c r="K888" s="364"/>
      <c r="M888" s="368"/>
      <c r="P888" s="369"/>
      <c r="R888" s="357"/>
      <c r="S888" s="355"/>
      <c r="T888" s="356"/>
      <c r="V888" s="358"/>
    </row>
    <row r="889" spans="1:22">
      <c r="A889" s="31"/>
      <c r="B889" s="2"/>
      <c r="C889" s="363"/>
      <c r="D889" s="364"/>
      <c r="E889" s="2"/>
      <c r="F889" s="2"/>
      <c r="G889" s="365"/>
      <c r="H889" s="366"/>
      <c r="I889" s="363"/>
      <c r="J889" s="367"/>
      <c r="K889" s="364"/>
      <c r="M889" s="368"/>
      <c r="P889" s="369"/>
      <c r="R889" s="357"/>
      <c r="S889" s="355"/>
      <c r="T889" s="356"/>
      <c r="V889" s="358"/>
    </row>
    <row r="890" spans="1:22">
      <c r="A890" s="31"/>
      <c r="B890" s="2"/>
      <c r="C890" s="363"/>
      <c r="D890" s="364"/>
      <c r="E890" s="2"/>
      <c r="F890" s="2"/>
      <c r="G890" s="365"/>
      <c r="H890" s="366"/>
      <c r="I890" s="363"/>
      <c r="J890" s="367"/>
      <c r="K890" s="364"/>
      <c r="M890" s="368"/>
      <c r="P890" s="369"/>
      <c r="R890" s="357"/>
      <c r="S890" s="355"/>
      <c r="T890" s="356"/>
      <c r="V890" s="358"/>
    </row>
    <row r="891" spans="1:22">
      <c r="A891" s="31"/>
      <c r="B891" s="2"/>
      <c r="C891" s="363"/>
      <c r="D891" s="364"/>
      <c r="E891" s="2"/>
      <c r="F891" s="2"/>
      <c r="G891" s="365"/>
      <c r="H891" s="366"/>
      <c r="I891" s="363"/>
      <c r="J891" s="367"/>
      <c r="K891" s="364"/>
      <c r="M891" s="368"/>
      <c r="P891" s="369"/>
      <c r="R891" s="357"/>
      <c r="S891" s="355"/>
      <c r="T891" s="356"/>
      <c r="V891" s="358"/>
    </row>
    <row r="892" spans="1:22">
      <c r="A892" s="31"/>
      <c r="B892" s="2"/>
      <c r="C892" s="363"/>
      <c r="D892" s="364"/>
      <c r="E892" s="2"/>
      <c r="F892" s="2"/>
      <c r="G892" s="365"/>
      <c r="H892" s="366"/>
      <c r="I892" s="363"/>
      <c r="J892" s="367"/>
      <c r="K892" s="364"/>
      <c r="M892" s="368"/>
      <c r="P892" s="369"/>
      <c r="R892" s="357"/>
      <c r="S892" s="355"/>
      <c r="T892" s="356"/>
      <c r="V892" s="358"/>
    </row>
    <row r="893" spans="1:22">
      <c r="A893" s="31"/>
      <c r="B893" s="2"/>
      <c r="C893" s="363"/>
      <c r="D893" s="364"/>
      <c r="E893" s="2"/>
      <c r="F893" s="2"/>
      <c r="G893" s="365"/>
      <c r="H893" s="366"/>
      <c r="I893" s="363"/>
      <c r="J893" s="367"/>
      <c r="K893" s="364"/>
      <c r="M893" s="368"/>
      <c r="P893" s="369"/>
      <c r="R893" s="357"/>
      <c r="S893" s="355"/>
      <c r="T893" s="356"/>
      <c r="V893" s="358"/>
    </row>
    <row r="894" spans="1:22">
      <c r="A894" s="31"/>
      <c r="B894" s="2"/>
      <c r="C894" s="363"/>
      <c r="D894" s="364"/>
      <c r="E894" s="2"/>
      <c r="F894" s="2"/>
      <c r="G894" s="365"/>
      <c r="H894" s="366"/>
      <c r="I894" s="363"/>
      <c r="J894" s="367"/>
      <c r="K894" s="364"/>
      <c r="M894" s="368"/>
      <c r="P894" s="369"/>
      <c r="R894" s="357"/>
      <c r="S894" s="355"/>
      <c r="T894" s="356"/>
      <c r="V894" s="358"/>
    </row>
    <row r="895" spans="1:22">
      <c r="A895" s="31"/>
      <c r="B895" s="2"/>
      <c r="C895" s="363"/>
      <c r="D895" s="364"/>
      <c r="E895" s="2"/>
      <c r="F895" s="2"/>
      <c r="G895" s="365"/>
      <c r="H895" s="366"/>
      <c r="I895" s="363"/>
      <c r="J895" s="367"/>
      <c r="K895" s="364"/>
      <c r="M895" s="368"/>
      <c r="P895" s="369"/>
      <c r="R895" s="357"/>
      <c r="S895" s="355"/>
      <c r="T895" s="356"/>
      <c r="V895" s="358"/>
    </row>
    <row r="896" spans="1:22">
      <c r="A896" s="31"/>
      <c r="B896" s="2"/>
      <c r="C896" s="363"/>
      <c r="D896" s="364"/>
      <c r="E896" s="2"/>
      <c r="F896" s="2"/>
      <c r="G896" s="365"/>
      <c r="H896" s="366"/>
      <c r="I896" s="363"/>
      <c r="J896" s="367"/>
      <c r="K896" s="364"/>
      <c r="M896" s="368"/>
      <c r="P896" s="369"/>
      <c r="R896" s="357"/>
      <c r="S896" s="355"/>
      <c r="T896" s="356"/>
      <c r="V896" s="358"/>
    </row>
    <row r="897" spans="1:22">
      <c r="A897" s="31"/>
      <c r="B897" s="2"/>
      <c r="C897" s="363"/>
      <c r="D897" s="364"/>
      <c r="E897" s="2"/>
      <c r="F897" s="2"/>
      <c r="G897" s="365"/>
      <c r="H897" s="366"/>
      <c r="I897" s="363"/>
      <c r="J897" s="367"/>
      <c r="K897" s="364"/>
      <c r="M897" s="368"/>
      <c r="P897" s="369"/>
      <c r="R897" s="357"/>
      <c r="S897" s="355"/>
      <c r="T897" s="356"/>
      <c r="V897" s="358"/>
    </row>
    <row r="898" spans="1:22">
      <c r="A898" s="31"/>
      <c r="B898" s="2"/>
      <c r="C898" s="363"/>
      <c r="D898" s="364"/>
      <c r="E898" s="2"/>
      <c r="F898" s="2"/>
      <c r="G898" s="365"/>
      <c r="H898" s="366"/>
      <c r="I898" s="363"/>
      <c r="J898" s="367"/>
      <c r="K898" s="364"/>
      <c r="M898" s="368"/>
      <c r="P898" s="369"/>
      <c r="R898" s="357"/>
      <c r="S898" s="355"/>
      <c r="T898" s="356"/>
      <c r="V898" s="358"/>
    </row>
    <row r="899" spans="1:22">
      <c r="A899" s="31"/>
      <c r="B899" s="2"/>
      <c r="C899" s="363"/>
      <c r="D899" s="364"/>
      <c r="E899" s="2"/>
      <c r="F899" s="2"/>
      <c r="G899" s="365"/>
      <c r="H899" s="366"/>
      <c r="I899" s="363"/>
      <c r="J899" s="367"/>
      <c r="K899" s="364"/>
      <c r="M899" s="368"/>
      <c r="P899" s="369"/>
      <c r="R899" s="357"/>
      <c r="S899" s="355"/>
      <c r="T899" s="356"/>
      <c r="V899" s="358"/>
    </row>
    <row r="900" spans="1:22">
      <c r="A900" s="31"/>
      <c r="B900" s="2"/>
      <c r="C900" s="363"/>
      <c r="D900" s="364"/>
      <c r="E900" s="2"/>
      <c r="F900" s="2"/>
      <c r="G900" s="365"/>
      <c r="H900" s="366"/>
      <c r="I900" s="363"/>
      <c r="J900" s="367"/>
      <c r="K900" s="364"/>
      <c r="M900" s="368"/>
      <c r="P900" s="369"/>
      <c r="R900" s="357"/>
      <c r="S900" s="355"/>
      <c r="T900" s="356"/>
      <c r="V900" s="358"/>
    </row>
    <row r="901" spans="1:22">
      <c r="A901" s="31"/>
      <c r="B901" s="2"/>
      <c r="C901" s="363"/>
      <c r="D901" s="364"/>
      <c r="E901" s="2"/>
      <c r="F901" s="2"/>
      <c r="G901" s="365"/>
      <c r="H901" s="366"/>
      <c r="I901" s="363"/>
      <c r="J901" s="367"/>
      <c r="K901" s="364"/>
      <c r="M901" s="368"/>
      <c r="P901" s="369"/>
      <c r="R901" s="357"/>
      <c r="S901" s="355"/>
      <c r="T901" s="356"/>
      <c r="V901" s="358"/>
    </row>
    <row r="902" spans="1:22">
      <c r="A902" s="31"/>
      <c r="B902" s="2"/>
      <c r="C902" s="363"/>
      <c r="D902" s="364"/>
      <c r="E902" s="2"/>
      <c r="F902" s="2"/>
      <c r="G902" s="365"/>
      <c r="H902" s="366"/>
      <c r="I902" s="363"/>
      <c r="J902" s="367"/>
      <c r="K902" s="364"/>
      <c r="M902" s="368"/>
      <c r="P902" s="369"/>
      <c r="R902" s="357"/>
      <c r="S902" s="355"/>
      <c r="T902" s="356"/>
      <c r="V902" s="358"/>
    </row>
    <row r="903" spans="1:22">
      <c r="A903" s="31"/>
      <c r="B903" s="2"/>
      <c r="C903" s="363"/>
      <c r="D903" s="364"/>
      <c r="E903" s="2"/>
      <c r="F903" s="2"/>
      <c r="G903" s="365"/>
      <c r="H903" s="366"/>
      <c r="I903" s="363"/>
      <c r="J903" s="367"/>
      <c r="K903" s="364"/>
      <c r="M903" s="368"/>
      <c r="P903" s="369"/>
      <c r="R903" s="357"/>
      <c r="S903" s="355"/>
      <c r="T903" s="356"/>
      <c r="V903" s="358"/>
    </row>
    <row r="904" spans="1:22">
      <c r="A904" s="31"/>
      <c r="B904" s="2"/>
      <c r="C904" s="363"/>
      <c r="D904" s="364"/>
      <c r="E904" s="2"/>
      <c r="F904" s="2"/>
      <c r="G904" s="365"/>
      <c r="H904" s="366"/>
      <c r="I904" s="363"/>
      <c r="J904" s="367"/>
      <c r="K904" s="364"/>
      <c r="M904" s="368"/>
      <c r="P904" s="369"/>
      <c r="R904" s="357"/>
      <c r="S904" s="355"/>
      <c r="T904" s="356"/>
      <c r="V904" s="358"/>
    </row>
    <row r="905" spans="1:22">
      <c r="A905" s="31"/>
      <c r="B905" s="2"/>
      <c r="C905" s="363"/>
      <c r="D905" s="364"/>
      <c r="E905" s="2"/>
      <c r="F905" s="2"/>
      <c r="G905" s="365"/>
      <c r="H905" s="366"/>
      <c r="I905" s="363"/>
      <c r="J905" s="367"/>
      <c r="K905" s="364"/>
      <c r="M905" s="368"/>
      <c r="P905" s="369"/>
      <c r="R905" s="357"/>
      <c r="S905" s="355"/>
      <c r="T905" s="356"/>
      <c r="V905" s="358"/>
    </row>
    <row r="906" spans="1:22">
      <c r="A906" s="31"/>
      <c r="B906" s="2"/>
      <c r="C906" s="363"/>
      <c r="D906" s="364"/>
      <c r="E906" s="2"/>
      <c r="F906" s="2"/>
      <c r="G906" s="365"/>
      <c r="H906" s="366"/>
      <c r="I906" s="363"/>
      <c r="J906" s="367"/>
      <c r="K906" s="364"/>
      <c r="M906" s="368"/>
      <c r="P906" s="369"/>
      <c r="R906" s="357"/>
      <c r="S906" s="355"/>
      <c r="T906" s="356"/>
      <c r="V906" s="358"/>
    </row>
    <row r="907" spans="1:22">
      <c r="A907" s="31"/>
      <c r="B907" s="2"/>
      <c r="C907" s="363"/>
      <c r="D907" s="364"/>
      <c r="E907" s="2"/>
      <c r="F907" s="2"/>
      <c r="G907" s="365"/>
      <c r="H907" s="366"/>
      <c r="I907" s="363"/>
      <c r="J907" s="367"/>
      <c r="K907" s="364"/>
      <c r="M907" s="368"/>
      <c r="P907" s="369"/>
      <c r="R907" s="357"/>
      <c r="S907" s="355"/>
      <c r="T907" s="356"/>
      <c r="V907" s="358"/>
    </row>
    <row r="908" spans="1:22">
      <c r="A908" s="31"/>
      <c r="B908" s="2"/>
      <c r="C908" s="363"/>
      <c r="D908" s="364"/>
      <c r="E908" s="2"/>
      <c r="F908" s="2"/>
      <c r="G908" s="365"/>
      <c r="H908" s="366"/>
      <c r="I908" s="363"/>
      <c r="J908" s="367"/>
      <c r="K908" s="364"/>
      <c r="M908" s="368"/>
      <c r="P908" s="369"/>
      <c r="R908" s="357"/>
      <c r="S908" s="355"/>
      <c r="T908" s="356"/>
      <c r="V908" s="358"/>
    </row>
    <row r="909" spans="1:22">
      <c r="A909" s="31"/>
      <c r="B909" s="2"/>
      <c r="C909" s="363"/>
      <c r="D909" s="364"/>
      <c r="E909" s="2"/>
      <c r="F909" s="2"/>
      <c r="G909" s="365"/>
      <c r="H909" s="366"/>
      <c r="I909" s="363"/>
      <c r="J909" s="367"/>
      <c r="K909" s="364"/>
      <c r="M909" s="368"/>
      <c r="P909" s="369"/>
      <c r="R909" s="357"/>
      <c r="S909" s="355"/>
      <c r="T909" s="356"/>
      <c r="V909" s="358"/>
    </row>
    <row r="910" spans="1:22">
      <c r="A910" s="31"/>
      <c r="B910" s="2"/>
      <c r="C910" s="363"/>
      <c r="D910" s="364"/>
      <c r="E910" s="2"/>
      <c r="F910" s="2"/>
      <c r="G910" s="365"/>
      <c r="H910" s="366"/>
      <c r="I910" s="363"/>
      <c r="J910" s="367"/>
      <c r="K910" s="364"/>
      <c r="M910" s="368"/>
      <c r="P910" s="369"/>
      <c r="R910" s="357"/>
      <c r="S910" s="355"/>
      <c r="T910" s="356"/>
      <c r="V910" s="358"/>
    </row>
    <row r="911" spans="1:22">
      <c r="A911" s="31"/>
      <c r="B911" s="2"/>
      <c r="C911" s="363"/>
      <c r="D911" s="364"/>
      <c r="E911" s="2"/>
      <c r="F911" s="2"/>
      <c r="G911" s="365"/>
      <c r="H911" s="366"/>
      <c r="I911" s="363"/>
      <c r="J911" s="367"/>
      <c r="K911" s="364"/>
      <c r="M911" s="368"/>
      <c r="P911" s="369"/>
      <c r="R911" s="357"/>
      <c r="S911" s="355"/>
      <c r="T911" s="356"/>
      <c r="V911" s="358"/>
    </row>
    <row r="912" spans="1:22">
      <c r="A912" s="31"/>
      <c r="B912" s="2"/>
      <c r="C912" s="363"/>
      <c r="D912" s="364"/>
      <c r="E912" s="2"/>
      <c r="F912" s="2"/>
      <c r="G912" s="365"/>
      <c r="H912" s="366"/>
      <c r="I912" s="363"/>
      <c r="J912" s="367"/>
      <c r="K912" s="364"/>
      <c r="M912" s="368"/>
      <c r="P912" s="369"/>
      <c r="R912" s="357"/>
      <c r="S912" s="355"/>
      <c r="T912" s="356"/>
      <c r="V912" s="358"/>
    </row>
    <row r="913" spans="1:22">
      <c r="A913" s="31"/>
      <c r="B913" s="2"/>
      <c r="C913" s="363"/>
      <c r="D913" s="364"/>
      <c r="E913" s="2"/>
      <c r="F913" s="2"/>
      <c r="G913" s="365"/>
      <c r="H913" s="366"/>
      <c r="I913" s="363"/>
      <c r="J913" s="367"/>
      <c r="K913" s="364"/>
      <c r="M913" s="368"/>
      <c r="P913" s="369"/>
      <c r="R913" s="357"/>
      <c r="S913" s="355"/>
      <c r="T913" s="356"/>
      <c r="V913" s="358"/>
    </row>
    <row r="914" spans="1:22">
      <c r="A914" s="31"/>
      <c r="B914" s="2"/>
      <c r="C914" s="363"/>
      <c r="D914" s="364"/>
      <c r="E914" s="2"/>
      <c r="F914" s="2"/>
      <c r="G914" s="365"/>
      <c r="H914" s="366"/>
      <c r="I914" s="363"/>
      <c r="J914" s="367"/>
      <c r="K914" s="364"/>
      <c r="M914" s="368"/>
      <c r="P914" s="369"/>
      <c r="R914" s="357"/>
      <c r="S914" s="355"/>
      <c r="T914" s="356"/>
      <c r="V914" s="358"/>
    </row>
    <row r="915" spans="1:22">
      <c r="A915" s="31"/>
      <c r="B915" s="2"/>
      <c r="C915" s="363"/>
      <c r="D915" s="364"/>
      <c r="E915" s="2"/>
      <c r="F915" s="2"/>
      <c r="G915" s="365"/>
      <c r="H915" s="366"/>
      <c r="I915" s="363"/>
      <c r="J915" s="367"/>
      <c r="K915" s="364"/>
      <c r="M915" s="368"/>
      <c r="P915" s="369"/>
      <c r="R915" s="357"/>
      <c r="S915" s="355"/>
      <c r="T915" s="356"/>
      <c r="V915" s="358"/>
    </row>
    <row r="916" spans="1:22">
      <c r="A916" s="31"/>
      <c r="B916" s="2"/>
      <c r="C916" s="363"/>
      <c r="D916" s="364"/>
      <c r="E916" s="2"/>
      <c r="F916" s="2"/>
      <c r="G916" s="365"/>
      <c r="H916" s="366"/>
      <c r="I916" s="363"/>
      <c r="J916" s="367"/>
      <c r="K916" s="364"/>
      <c r="M916" s="368"/>
      <c r="P916" s="369"/>
      <c r="R916" s="357"/>
      <c r="S916" s="355"/>
      <c r="T916" s="356"/>
      <c r="V916" s="358"/>
    </row>
    <row r="917" spans="1:22">
      <c r="A917" s="31"/>
      <c r="B917" s="2"/>
      <c r="C917" s="363"/>
      <c r="D917" s="364"/>
      <c r="E917" s="2"/>
      <c r="F917" s="2"/>
      <c r="G917" s="365"/>
      <c r="H917" s="366"/>
      <c r="I917" s="363"/>
      <c r="J917" s="367"/>
      <c r="K917" s="364"/>
      <c r="M917" s="368"/>
      <c r="P917" s="369"/>
      <c r="R917" s="357"/>
      <c r="S917" s="355"/>
      <c r="T917" s="356"/>
      <c r="V917" s="358"/>
    </row>
    <row r="918" spans="1:22">
      <c r="A918" s="31"/>
      <c r="B918" s="2"/>
      <c r="C918" s="363"/>
      <c r="D918" s="364"/>
      <c r="E918" s="2"/>
      <c r="F918" s="2"/>
      <c r="G918" s="365"/>
      <c r="H918" s="366"/>
      <c r="I918" s="363"/>
      <c r="J918" s="367"/>
      <c r="K918" s="364"/>
      <c r="M918" s="368"/>
      <c r="P918" s="369"/>
      <c r="R918" s="357"/>
      <c r="S918" s="355"/>
      <c r="T918" s="356"/>
      <c r="V918" s="358"/>
    </row>
    <row r="919" spans="1:22">
      <c r="A919" s="31"/>
      <c r="B919" s="2"/>
      <c r="C919" s="363"/>
      <c r="D919" s="364"/>
      <c r="E919" s="2"/>
      <c r="F919" s="2"/>
      <c r="G919" s="365"/>
      <c r="H919" s="366"/>
      <c r="I919" s="363"/>
      <c r="J919" s="367"/>
      <c r="K919" s="364"/>
      <c r="M919" s="368"/>
      <c r="P919" s="369"/>
      <c r="R919" s="357"/>
      <c r="S919" s="355"/>
      <c r="T919" s="356"/>
      <c r="V919" s="358"/>
    </row>
    <row r="920" spans="1:22">
      <c r="A920" s="31"/>
      <c r="B920" s="2"/>
      <c r="C920" s="363"/>
      <c r="D920" s="364"/>
      <c r="E920" s="2"/>
      <c r="F920" s="2"/>
      <c r="G920" s="365"/>
      <c r="H920" s="366"/>
      <c r="I920" s="363"/>
      <c r="J920" s="367"/>
      <c r="K920" s="364"/>
      <c r="M920" s="368"/>
      <c r="P920" s="369"/>
      <c r="R920" s="357"/>
      <c r="S920" s="355"/>
      <c r="T920" s="356"/>
      <c r="V920" s="358"/>
    </row>
    <row r="921" spans="1:22">
      <c r="A921" s="31"/>
      <c r="B921" s="2"/>
      <c r="C921" s="363"/>
      <c r="D921" s="364"/>
      <c r="E921" s="2"/>
      <c r="F921" s="2"/>
      <c r="G921" s="365"/>
      <c r="H921" s="366"/>
      <c r="I921" s="363"/>
      <c r="J921" s="367"/>
      <c r="K921" s="364"/>
      <c r="M921" s="368"/>
      <c r="P921" s="369"/>
      <c r="R921" s="357"/>
      <c r="S921" s="355"/>
      <c r="T921" s="356"/>
      <c r="V921" s="358"/>
    </row>
    <row r="922" spans="1:22">
      <c r="A922" s="31"/>
      <c r="B922" s="2"/>
      <c r="C922" s="363"/>
      <c r="D922" s="364"/>
      <c r="E922" s="2"/>
      <c r="F922" s="2"/>
      <c r="G922" s="365"/>
      <c r="H922" s="366"/>
      <c r="I922" s="363"/>
      <c r="J922" s="367"/>
      <c r="K922" s="364"/>
      <c r="M922" s="368"/>
      <c r="P922" s="369"/>
      <c r="R922" s="357"/>
      <c r="S922" s="355"/>
      <c r="T922" s="356"/>
      <c r="V922" s="358"/>
    </row>
    <row r="923" spans="1:22">
      <c r="A923" s="31"/>
      <c r="B923" s="2"/>
      <c r="C923" s="363"/>
      <c r="D923" s="364"/>
      <c r="E923" s="2"/>
      <c r="F923" s="2"/>
      <c r="G923" s="365"/>
      <c r="H923" s="366"/>
      <c r="I923" s="363"/>
      <c r="J923" s="367"/>
      <c r="K923" s="364"/>
      <c r="M923" s="368"/>
      <c r="P923" s="369"/>
      <c r="R923" s="357"/>
      <c r="S923" s="355"/>
      <c r="T923" s="356"/>
      <c r="V923" s="358"/>
    </row>
    <row r="924" spans="1:22">
      <c r="A924" s="31"/>
      <c r="B924" s="2"/>
      <c r="C924" s="363"/>
      <c r="D924" s="364"/>
      <c r="E924" s="2"/>
      <c r="F924" s="2"/>
      <c r="G924" s="365"/>
      <c r="H924" s="366"/>
      <c r="I924" s="363"/>
      <c r="J924" s="367"/>
      <c r="K924" s="364"/>
      <c r="M924" s="368"/>
      <c r="P924" s="369"/>
      <c r="R924" s="357"/>
      <c r="S924" s="355"/>
      <c r="T924" s="356"/>
      <c r="V924" s="358"/>
    </row>
    <row r="925" spans="1:22">
      <c r="A925" s="31"/>
      <c r="B925" s="2"/>
      <c r="C925" s="363"/>
      <c r="D925" s="364"/>
      <c r="E925" s="2"/>
      <c r="F925" s="2"/>
      <c r="G925" s="365"/>
      <c r="H925" s="366"/>
      <c r="I925" s="363"/>
      <c r="J925" s="367"/>
      <c r="K925" s="364"/>
      <c r="M925" s="368"/>
      <c r="P925" s="369"/>
      <c r="R925" s="357"/>
      <c r="S925" s="355"/>
      <c r="T925" s="356"/>
      <c r="V925" s="358"/>
    </row>
    <row r="926" spans="1:22">
      <c r="A926" s="31"/>
      <c r="B926" s="2"/>
      <c r="C926" s="363"/>
      <c r="D926" s="364"/>
      <c r="E926" s="2"/>
      <c r="F926" s="2"/>
      <c r="G926" s="365"/>
      <c r="H926" s="366"/>
      <c r="I926" s="363"/>
      <c r="J926" s="367"/>
      <c r="K926" s="364"/>
      <c r="M926" s="368"/>
      <c r="P926" s="369"/>
      <c r="R926" s="357"/>
      <c r="S926" s="355"/>
      <c r="T926" s="356"/>
      <c r="V926" s="358"/>
    </row>
    <row r="927" spans="1:22">
      <c r="A927" s="31"/>
      <c r="B927" s="2"/>
      <c r="C927" s="363"/>
      <c r="D927" s="364"/>
      <c r="E927" s="2"/>
      <c r="F927" s="2"/>
      <c r="G927" s="365"/>
      <c r="H927" s="366"/>
      <c r="I927" s="363"/>
      <c r="J927" s="367"/>
      <c r="K927" s="364"/>
      <c r="M927" s="368"/>
      <c r="P927" s="369"/>
      <c r="R927" s="357"/>
      <c r="S927" s="355"/>
      <c r="T927" s="356"/>
      <c r="V927" s="358"/>
    </row>
    <row r="928" spans="1:22">
      <c r="A928" s="31"/>
      <c r="B928" s="2"/>
      <c r="C928" s="363"/>
      <c r="D928" s="364"/>
      <c r="E928" s="2"/>
      <c r="F928" s="2"/>
      <c r="G928" s="365"/>
      <c r="H928" s="366"/>
      <c r="I928" s="363"/>
      <c r="J928" s="367"/>
      <c r="K928" s="364"/>
      <c r="M928" s="368"/>
      <c r="P928" s="369"/>
      <c r="R928" s="357"/>
      <c r="S928" s="355"/>
      <c r="T928" s="356"/>
      <c r="V928" s="358"/>
    </row>
    <row r="929" spans="1:22">
      <c r="A929" s="31"/>
      <c r="B929" s="2"/>
      <c r="C929" s="363"/>
      <c r="D929" s="364"/>
      <c r="E929" s="2"/>
      <c r="F929" s="2"/>
      <c r="G929" s="365"/>
      <c r="H929" s="366"/>
      <c r="I929" s="363"/>
      <c r="J929" s="367"/>
      <c r="K929" s="364"/>
      <c r="M929" s="368"/>
      <c r="P929" s="369"/>
      <c r="R929" s="357"/>
      <c r="S929" s="355"/>
      <c r="T929" s="356"/>
      <c r="V929" s="358"/>
    </row>
    <row r="930" spans="1:22">
      <c r="A930" s="31"/>
      <c r="B930" s="2"/>
      <c r="C930" s="363"/>
      <c r="D930" s="364"/>
      <c r="E930" s="2"/>
      <c r="F930" s="2"/>
      <c r="G930" s="365"/>
      <c r="H930" s="366"/>
      <c r="I930" s="363"/>
      <c r="J930" s="367"/>
      <c r="K930" s="364"/>
      <c r="M930" s="368"/>
      <c r="P930" s="369"/>
      <c r="R930" s="357"/>
      <c r="S930" s="355"/>
      <c r="T930" s="356"/>
      <c r="V930" s="358"/>
    </row>
    <row r="931" spans="1:22">
      <c r="A931" s="31"/>
      <c r="B931" s="2"/>
      <c r="C931" s="363"/>
      <c r="D931" s="364"/>
      <c r="E931" s="2"/>
      <c r="F931" s="2"/>
      <c r="G931" s="365"/>
      <c r="H931" s="366"/>
      <c r="I931" s="363"/>
      <c r="J931" s="367"/>
      <c r="K931" s="364"/>
      <c r="M931" s="368"/>
      <c r="P931" s="369"/>
      <c r="R931" s="357"/>
      <c r="S931" s="355"/>
      <c r="T931" s="356"/>
      <c r="V931" s="358"/>
    </row>
    <row r="932" spans="1:22">
      <c r="A932" s="31"/>
      <c r="B932" s="2"/>
      <c r="C932" s="363"/>
      <c r="D932" s="364"/>
      <c r="E932" s="2"/>
      <c r="F932" s="2"/>
      <c r="G932" s="365"/>
      <c r="H932" s="366"/>
      <c r="I932" s="363"/>
      <c r="J932" s="367"/>
      <c r="K932" s="364"/>
      <c r="M932" s="368"/>
      <c r="P932" s="369"/>
      <c r="R932" s="357"/>
      <c r="S932" s="355"/>
      <c r="T932" s="356"/>
      <c r="V932" s="358"/>
    </row>
    <row r="933" spans="1:22">
      <c r="A933" s="31"/>
      <c r="B933" s="2"/>
      <c r="C933" s="363"/>
      <c r="D933" s="364"/>
      <c r="E933" s="2"/>
      <c r="F933" s="2"/>
      <c r="G933" s="365"/>
      <c r="H933" s="366"/>
      <c r="I933" s="363"/>
      <c r="J933" s="367"/>
      <c r="K933" s="364"/>
      <c r="M933" s="368"/>
      <c r="P933" s="369"/>
      <c r="R933" s="357"/>
      <c r="S933" s="355"/>
      <c r="T933" s="356"/>
      <c r="V933" s="358"/>
    </row>
    <row r="934" spans="1:22">
      <c r="A934" s="31"/>
      <c r="B934" s="2"/>
      <c r="C934" s="363"/>
      <c r="D934" s="364"/>
      <c r="E934" s="2"/>
      <c r="F934" s="2"/>
      <c r="G934" s="365"/>
      <c r="H934" s="366"/>
      <c r="I934" s="363"/>
      <c r="J934" s="367"/>
      <c r="K934" s="364"/>
      <c r="M934" s="368"/>
      <c r="P934" s="369"/>
      <c r="R934" s="357"/>
      <c r="S934" s="355"/>
      <c r="T934" s="356"/>
      <c r="V934" s="358"/>
    </row>
    <row r="935" spans="1:22">
      <c r="A935" s="31"/>
      <c r="B935" s="2"/>
      <c r="C935" s="363"/>
      <c r="D935" s="364"/>
      <c r="E935" s="2"/>
      <c r="F935" s="2"/>
      <c r="G935" s="365"/>
      <c r="H935" s="366"/>
      <c r="I935" s="363"/>
      <c r="J935" s="367"/>
      <c r="K935" s="364"/>
      <c r="M935" s="368"/>
      <c r="P935" s="369"/>
      <c r="R935" s="357"/>
      <c r="S935" s="355"/>
      <c r="T935" s="356"/>
      <c r="V935" s="358"/>
    </row>
    <row r="936" spans="1:22">
      <c r="A936" s="31"/>
      <c r="B936" s="2"/>
      <c r="C936" s="363"/>
      <c r="D936" s="364"/>
      <c r="E936" s="2"/>
      <c r="F936" s="2"/>
      <c r="G936" s="365"/>
      <c r="H936" s="366"/>
      <c r="I936" s="363"/>
      <c r="J936" s="367"/>
      <c r="K936" s="364"/>
      <c r="M936" s="368"/>
      <c r="P936" s="369"/>
      <c r="R936" s="357"/>
      <c r="S936" s="355"/>
      <c r="T936" s="356"/>
      <c r="V936" s="358"/>
    </row>
    <row r="937" spans="1:22">
      <c r="A937" s="31"/>
      <c r="B937" s="2"/>
      <c r="C937" s="363"/>
      <c r="D937" s="364"/>
      <c r="E937" s="2"/>
      <c r="F937" s="2"/>
      <c r="G937" s="365"/>
      <c r="H937" s="366"/>
      <c r="I937" s="363"/>
      <c r="J937" s="367"/>
      <c r="K937" s="364"/>
      <c r="M937" s="368"/>
      <c r="P937" s="369"/>
      <c r="R937" s="357"/>
      <c r="S937" s="355"/>
      <c r="T937" s="356"/>
      <c r="V937" s="358"/>
    </row>
    <row r="938" spans="1:22">
      <c r="A938" s="31"/>
      <c r="B938" s="2"/>
      <c r="C938" s="363"/>
      <c r="D938" s="364"/>
      <c r="E938" s="2"/>
      <c r="F938" s="2"/>
      <c r="G938" s="365"/>
      <c r="H938" s="366"/>
      <c r="I938" s="363"/>
      <c r="J938" s="367"/>
      <c r="K938" s="364"/>
      <c r="M938" s="368"/>
      <c r="P938" s="369"/>
      <c r="R938" s="357"/>
      <c r="S938" s="355"/>
      <c r="T938" s="356"/>
      <c r="V938" s="358"/>
    </row>
    <row r="939" spans="1:22">
      <c r="A939" s="31"/>
      <c r="B939" s="2"/>
      <c r="C939" s="363"/>
      <c r="D939" s="364"/>
      <c r="E939" s="2"/>
      <c r="F939" s="2"/>
      <c r="G939" s="365"/>
      <c r="H939" s="366"/>
      <c r="I939" s="363"/>
      <c r="J939" s="367"/>
      <c r="K939" s="364"/>
      <c r="M939" s="368"/>
      <c r="P939" s="369"/>
      <c r="R939" s="357"/>
      <c r="S939" s="355"/>
      <c r="T939" s="356"/>
      <c r="V939" s="358"/>
    </row>
    <row r="940" spans="1:22">
      <c r="A940" s="31"/>
      <c r="B940" s="2"/>
      <c r="C940" s="363"/>
      <c r="D940" s="364"/>
      <c r="E940" s="2"/>
      <c r="F940" s="2"/>
      <c r="G940" s="365"/>
      <c r="H940" s="366"/>
      <c r="I940" s="363"/>
      <c r="J940" s="367"/>
      <c r="K940" s="364"/>
      <c r="M940" s="368"/>
      <c r="P940" s="369"/>
      <c r="R940" s="357"/>
      <c r="S940" s="355"/>
      <c r="T940" s="356"/>
      <c r="V940" s="358"/>
    </row>
    <row r="941" spans="1:22">
      <c r="A941" s="31"/>
      <c r="B941" s="2"/>
      <c r="C941" s="363"/>
      <c r="D941" s="364"/>
      <c r="E941" s="2"/>
      <c r="F941" s="2"/>
      <c r="G941" s="365"/>
      <c r="H941" s="366"/>
      <c r="I941" s="363"/>
      <c r="J941" s="367"/>
      <c r="K941" s="364"/>
      <c r="M941" s="368"/>
      <c r="P941" s="369"/>
      <c r="R941" s="357"/>
      <c r="S941" s="355"/>
      <c r="T941" s="356"/>
      <c r="V941" s="358"/>
    </row>
    <row r="942" spans="1:22">
      <c r="A942" s="31"/>
      <c r="B942" s="2"/>
      <c r="C942" s="363"/>
      <c r="D942" s="364"/>
      <c r="E942" s="2"/>
      <c r="F942" s="2"/>
      <c r="G942" s="365"/>
      <c r="H942" s="366"/>
      <c r="I942" s="363"/>
      <c r="J942" s="367"/>
      <c r="K942" s="364"/>
      <c r="M942" s="368"/>
      <c r="P942" s="369"/>
      <c r="R942" s="357"/>
      <c r="S942" s="355"/>
      <c r="T942" s="356"/>
      <c r="V942" s="358"/>
    </row>
    <row r="943" spans="1:22">
      <c r="A943" s="31"/>
      <c r="B943" s="2"/>
      <c r="C943" s="363"/>
      <c r="D943" s="364"/>
      <c r="E943" s="2"/>
      <c r="F943" s="2"/>
      <c r="G943" s="365"/>
      <c r="H943" s="366"/>
      <c r="I943" s="363"/>
      <c r="J943" s="367"/>
      <c r="K943" s="364"/>
      <c r="M943" s="368"/>
      <c r="P943" s="369"/>
      <c r="R943" s="357"/>
      <c r="S943" s="355"/>
      <c r="T943" s="356"/>
      <c r="V943" s="358"/>
    </row>
    <row r="944" spans="1:22">
      <c r="A944" s="31"/>
      <c r="B944" s="2"/>
      <c r="C944" s="363"/>
      <c r="D944" s="364"/>
      <c r="E944" s="2"/>
      <c r="F944" s="2"/>
      <c r="G944" s="365"/>
      <c r="H944" s="366"/>
      <c r="I944" s="363"/>
      <c r="J944" s="367"/>
      <c r="K944" s="364"/>
      <c r="M944" s="368"/>
      <c r="P944" s="369"/>
      <c r="R944" s="357"/>
      <c r="S944" s="355"/>
      <c r="T944" s="356"/>
      <c r="V944" s="358"/>
    </row>
    <row r="945" spans="1:22">
      <c r="A945" s="31"/>
      <c r="B945" s="2"/>
      <c r="C945" s="363"/>
      <c r="D945" s="364"/>
      <c r="E945" s="2"/>
      <c r="F945" s="2"/>
      <c r="G945" s="365"/>
      <c r="H945" s="366"/>
      <c r="I945" s="363"/>
      <c r="J945" s="367"/>
      <c r="K945" s="364"/>
      <c r="M945" s="368"/>
      <c r="P945" s="369"/>
      <c r="R945" s="357"/>
      <c r="S945" s="355"/>
      <c r="T945" s="356"/>
      <c r="V945" s="358"/>
    </row>
    <row r="946" spans="1:22">
      <c r="A946" s="31"/>
      <c r="B946" s="2"/>
      <c r="C946" s="363"/>
      <c r="D946" s="364"/>
      <c r="E946" s="2"/>
      <c r="F946" s="2"/>
      <c r="G946" s="365"/>
      <c r="H946" s="366"/>
      <c r="I946" s="363"/>
      <c r="J946" s="367"/>
      <c r="K946" s="364"/>
      <c r="M946" s="368"/>
      <c r="P946" s="369"/>
      <c r="R946" s="357"/>
      <c r="S946" s="355"/>
      <c r="T946" s="356"/>
      <c r="V946" s="358"/>
    </row>
    <row r="947" spans="1:22">
      <c r="A947" s="31"/>
      <c r="B947" s="2"/>
      <c r="C947" s="363"/>
      <c r="D947" s="364"/>
      <c r="E947" s="2"/>
      <c r="F947" s="2"/>
      <c r="G947" s="365"/>
      <c r="H947" s="366"/>
      <c r="I947" s="363"/>
      <c r="J947" s="367"/>
      <c r="K947" s="364"/>
      <c r="M947" s="368"/>
      <c r="P947" s="369"/>
      <c r="R947" s="357"/>
      <c r="S947" s="355"/>
      <c r="T947" s="356"/>
      <c r="V947" s="358"/>
    </row>
    <row r="948" spans="1:22">
      <c r="A948" s="31"/>
      <c r="B948" s="2"/>
      <c r="C948" s="363"/>
      <c r="D948" s="364"/>
      <c r="E948" s="2"/>
      <c r="F948" s="2"/>
      <c r="G948" s="365"/>
      <c r="H948" s="366"/>
      <c r="I948" s="363"/>
      <c r="J948" s="367"/>
      <c r="K948" s="364"/>
      <c r="M948" s="368"/>
      <c r="P948" s="369"/>
      <c r="R948" s="357"/>
      <c r="S948" s="355"/>
      <c r="T948" s="356"/>
      <c r="V948" s="358"/>
    </row>
    <row r="949" spans="1:22">
      <c r="A949" s="31"/>
      <c r="B949" s="2"/>
      <c r="C949" s="363"/>
      <c r="D949" s="364"/>
      <c r="E949" s="2"/>
      <c r="F949" s="2"/>
      <c r="G949" s="365"/>
      <c r="H949" s="366"/>
      <c r="I949" s="363"/>
      <c r="J949" s="367"/>
      <c r="K949" s="364"/>
      <c r="M949" s="368"/>
      <c r="P949" s="369"/>
      <c r="R949" s="357"/>
      <c r="S949" s="355"/>
      <c r="T949" s="356"/>
      <c r="V949" s="358"/>
    </row>
    <row r="950" spans="1:22">
      <c r="A950" s="31"/>
      <c r="B950" s="2"/>
      <c r="C950" s="363"/>
      <c r="D950" s="364"/>
      <c r="E950" s="2"/>
      <c r="F950" s="2"/>
      <c r="G950" s="365"/>
      <c r="H950" s="366"/>
      <c r="I950" s="363"/>
      <c r="J950" s="367"/>
      <c r="K950" s="364"/>
      <c r="M950" s="368"/>
      <c r="P950" s="369"/>
      <c r="R950" s="357"/>
      <c r="S950" s="355"/>
      <c r="T950" s="356"/>
      <c r="V950" s="358"/>
    </row>
    <row r="951" spans="1:22">
      <c r="A951" s="31"/>
      <c r="B951" s="2"/>
      <c r="C951" s="363"/>
      <c r="D951" s="364"/>
      <c r="E951" s="2"/>
      <c r="F951" s="2"/>
      <c r="G951" s="365"/>
      <c r="H951" s="366"/>
      <c r="I951" s="363"/>
      <c r="J951" s="367"/>
      <c r="K951" s="364"/>
      <c r="M951" s="368"/>
      <c r="P951" s="369"/>
      <c r="R951" s="357"/>
      <c r="S951" s="355"/>
      <c r="T951" s="356"/>
      <c r="V951" s="358"/>
    </row>
    <row r="952" spans="1:22">
      <c r="A952" s="31"/>
      <c r="B952" s="2"/>
      <c r="C952" s="363"/>
      <c r="D952" s="364"/>
      <c r="E952" s="2"/>
      <c r="F952" s="2"/>
      <c r="G952" s="365"/>
      <c r="H952" s="366"/>
      <c r="I952" s="363"/>
      <c r="J952" s="367"/>
      <c r="K952" s="364"/>
      <c r="M952" s="368"/>
      <c r="P952" s="369"/>
      <c r="R952" s="357"/>
      <c r="S952" s="355"/>
      <c r="T952" s="356"/>
      <c r="V952" s="358"/>
    </row>
    <row r="953" spans="1:22">
      <c r="A953" s="31"/>
      <c r="B953" s="2"/>
      <c r="C953" s="363"/>
      <c r="D953" s="364"/>
      <c r="E953" s="2"/>
      <c r="F953" s="2"/>
      <c r="G953" s="365"/>
      <c r="H953" s="366"/>
      <c r="I953" s="363"/>
      <c r="J953" s="367"/>
      <c r="K953" s="364"/>
      <c r="M953" s="368"/>
      <c r="P953" s="369"/>
      <c r="R953" s="357"/>
      <c r="S953" s="355"/>
      <c r="T953" s="356"/>
      <c r="V953" s="358"/>
    </row>
    <row r="954" spans="1:22">
      <c r="A954" s="31"/>
      <c r="B954" s="2"/>
      <c r="C954" s="363"/>
      <c r="D954" s="364"/>
      <c r="E954" s="2"/>
      <c r="F954" s="2"/>
      <c r="G954" s="365"/>
      <c r="H954" s="366"/>
      <c r="I954" s="363"/>
      <c r="J954" s="367"/>
      <c r="K954" s="364"/>
      <c r="M954" s="368"/>
      <c r="P954" s="369"/>
      <c r="R954" s="357"/>
      <c r="S954" s="355"/>
      <c r="T954" s="356"/>
      <c r="V954" s="358"/>
    </row>
    <row r="955" spans="1:22">
      <c r="A955" s="31"/>
      <c r="B955" s="2"/>
      <c r="C955" s="363"/>
      <c r="D955" s="364"/>
      <c r="E955" s="2"/>
      <c r="F955" s="2"/>
      <c r="G955" s="365"/>
      <c r="H955" s="366"/>
      <c r="I955" s="363"/>
      <c r="J955" s="367"/>
      <c r="K955" s="364"/>
      <c r="M955" s="368"/>
      <c r="P955" s="369"/>
      <c r="R955" s="357"/>
      <c r="S955" s="355"/>
      <c r="T955" s="356"/>
      <c r="V955" s="358"/>
    </row>
    <row r="956" spans="1:22">
      <c r="A956" s="31"/>
      <c r="B956" s="2"/>
      <c r="C956" s="363"/>
      <c r="D956" s="364"/>
      <c r="E956" s="2"/>
      <c r="F956" s="2"/>
      <c r="G956" s="365"/>
      <c r="H956" s="366"/>
      <c r="I956" s="363"/>
      <c r="J956" s="367"/>
      <c r="K956" s="364"/>
      <c r="M956" s="368"/>
      <c r="P956" s="369"/>
      <c r="R956" s="357"/>
      <c r="S956" s="355"/>
      <c r="T956" s="356"/>
      <c r="V956" s="358"/>
    </row>
    <row r="957" spans="1:22">
      <c r="A957" s="31"/>
      <c r="B957" s="2"/>
      <c r="C957" s="363"/>
      <c r="D957" s="364"/>
      <c r="E957" s="2"/>
      <c r="F957" s="2"/>
      <c r="G957" s="365"/>
      <c r="H957" s="366"/>
      <c r="I957" s="363"/>
      <c r="J957" s="367"/>
      <c r="K957" s="364"/>
      <c r="M957" s="368"/>
      <c r="P957" s="369"/>
      <c r="R957" s="357"/>
      <c r="S957" s="355"/>
      <c r="T957" s="356"/>
      <c r="V957" s="358"/>
    </row>
    <row r="958" spans="1:22">
      <c r="A958" s="31"/>
      <c r="B958" s="2"/>
      <c r="C958" s="363"/>
      <c r="D958" s="364"/>
      <c r="E958" s="2"/>
      <c r="F958" s="2"/>
      <c r="G958" s="365"/>
      <c r="H958" s="366"/>
      <c r="I958" s="363"/>
      <c r="J958" s="367"/>
      <c r="K958" s="364"/>
      <c r="M958" s="368"/>
      <c r="P958" s="369"/>
      <c r="R958" s="357"/>
      <c r="S958" s="355"/>
      <c r="T958" s="356"/>
      <c r="V958" s="358"/>
    </row>
    <row r="959" spans="1:22">
      <c r="A959" s="31"/>
      <c r="B959" s="2"/>
      <c r="C959" s="363"/>
      <c r="D959" s="364"/>
      <c r="E959" s="2"/>
      <c r="F959" s="2"/>
      <c r="G959" s="365"/>
      <c r="H959" s="366"/>
      <c r="I959" s="363"/>
      <c r="J959" s="367"/>
      <c r="K959" s="364"/>
      <c r="M959" s="368"/>
      <c r="P959" s="369"/>
      <c r="R959" s="357"/>
      <c r="S959" s="355"/>
      <c r="T959" s="356"/>
      <c r="V959" s="358"/>
    </row>
    <row r="960" spans="1:22">
      <c r="A960" s="31"/>
      <c r="B960" s="2"/>
      <c r="C960" s="363"/>
      <c r="D960" s="364"/>
      <c r="E960" s="2"/>
      <c r="F960" s="2"/>
      <c r="G960" s="365"/>
      <c r="H960" s="366"/>
      <c r="I960" s="363"/>
      <c r="J960" s="367"/>
      <c r="K960" s="364"/>
      <c r="M960" s="368"/>
      <c r="P960" s="369"/>
      <c r="R960" s="357"/>
      <c r="S960" s="355"/>
      <c r="T960" s="356"/>
      <c r="V960" s="358"/>
    </row>
    <row r="961" spans="1:22">
      <c r="A961" s="31"/>
      <c r="B961" s="2"/>
      <c r="C961" s="363"/>
      <c r="D961" s="364"/>
      <c r="E961" s="2"/>
      <c r="F961" s="2"/>
      <c r="G961" s="365"/>
      <c r="H961" s="366"/>
      <c r="I961" s="363"/>
      <c r="J961" s="367"/>
      <c r="K961" s="364"/>
      <c r="M961" s="368"/>
      <c r="P961" s="369"/>
      <c r="R961" s="357"/>
      <c r="S961" s="355"/>
      <c r="T961" s="356"/>
      <c r="V961" s="358"/>
    </row>
    <row r="962" spans="1:22">
      <c r="A962" s="31"/>
      <c r="B962" s="2"/>
      <c r="C962" s="363"/>
      <c r="D962" s="364"/>
      <c r="E962" s="2"/>
      <c r="F962" s="2"/>
      <c r="G962" s="365"/>
      <c r="H962" s="366"/>
      <c r="I962" s="363"/>
      <c r="J962" s="367"/>
      <c r="K962" s="364"/>
      <c r="M962" s="368"/>
      <c r="P962" s="369"/>
      <c r="R962" s="357"/>
      <c r="S962" s="355"/>
      <c r="T962" s="356"/>
      <c r="V962" s="358"/>
    </row>
    <row r="963" spans="1:22">
      <c r="A963" s="31"/>
      <c r="B963" s="2"/>
      <c r="C963" s="363"/>
      <c r="D963" s="364"/>
      <c r="E963" s="2"/>
      <c r="F963" s="2"/>
      <c r="G963" s="365"/>
      <c r="H963" s="366"/>
      <c r="I963" s="363"/>
      <c r="J963" s="367"/>
      <c r="K963" s="364"/>
      <c r="M963" s="368"/>
      <c r="P963" s="369"/>
      <c r="R963" s="357"/>
      <c r="S963" s="355"/>
      <c r="T963" s="356"/>
      <c r="V963" s="358"/>
    </row>
    <row r="964" spans="1:22">
      <c r="A964" s="31"/>
      <c r="B964" s="2"/>
      <c r="C964" s="363"/>
      <c r="D964" s="364"/>
      <c r="E964" s="2"/>
      <c r="F964" s="2"/>
      <c r="G964" s="365"/>
      <c r="H964" s="366"/>
      <c r="I964" s="363"/>
      <c r="J964" s="367"/>
      <c r="K964" s="364"/>
      <c r="M964" s="368"/>
      <c r="P964" s="369"/>
      <c r="R964" s="357"/>
      <c r="S964" s="355"/>
      <c r="T964" s="356"/>
      <c r="V964" s="358"/>
    </row>
    <row r="965" spans="1:22">
      <c r="A965" s="31"/>
      <c r="B965" s="2"/>
      <c r="C965" s="363"/>
      <c r="D965" s="364"/>
      <c r="E965" s="2"/>
      <c r="F965" s="2"/>
      <c r="G965" s="365"/>
      <c r="H965" s="366"/>
      <c r="I965" s="363"/>
      <c r="J965" s="367"/>
      <c r="K965" s="364"/>
      <c r="M965" s="368"/>
      <c r="P965" s="369"/>
      <c r="R965" s="357"/>
      <c r="S965" s="355"/>
      <c r="T965" s="356"/>
      <c r="V965" s="358"/>
    </row>
    <row r="966" spans="1:22">
      <c r="A966" s="31"/>
      <c r="B966" s="2"/>
      <c r="C966" s="363"/>
      <c r="D966" s="364"/>
      <c r="E966" s="2"/>
      <c r="F966" s="2"/>
      <c r="G966" s="365"/>
      <c r="H966" s="366"/>
      <c r="I966" s="363"/>
      <c r="J966" s="367"/>
      <c r="K966" s="364"/>
      <c r="M966" s="368"/>
      <c r="P966" s="369"/>
      <c r="R966" s="357"/>
      <c r="S966" s="355"/>
      <c r="T966" s="356"/>
      <c r="V966" s="358"/>
    </row>
    <row r="967" spans="1:22">
      <c r="A967" s="31"/>
      <c r="B967" s="2"/>
      <c r="C967" s="363"/>
      <c r="D967" s="364"/>
      <c r="E967" s="2"/>
      <c r="F967" s="2"/>
      <c r="G967" s="365"/>
      <c r="H967" s="366"/>
      <c r="I967" s="363"/>
      <c r="J967" s="367"/>
      <c r="K967" s="364"/>
      <c r="M967" s="368"/>
      <c r="P967" s="369"/>
      <c r="R967" s="357"/>
      <c r="S967" s="355"/>
      <c r="T967" s="356"/>
      <c r="V967" s="358"/>
    </row>
    <row r="968" spans="1:22">
      <c r="A968" s="31"/>
      <c r="B968" s="2"/>
      <c r="C968" s="363"/>
      <c r="D968" s="364"/>
      <c r="E968" s="2"/>
      <c r="F968" s="2"/>
      <c r="G968" s="365"/>
      <c r="H968" s="366"/>
      <c r="I968" s="363"/>
      <c r="J968" s="367"/>
      <c r="K968" s="364"/>
      <c r="M968" s="368"/>
      <c r="P968" s="369"/>
      <c r="R968" s="357"/>
      <c r="S968" s="355"/>
      <c r="T968" s="356"/>
      <c r="V968" s="358"/>
    </row>
    <row r="969" spans="1:22">
      <c r="A969" s="31"/>
      <c r="B969" s="2"/>
      <c r="C969" s="363"/>
      <c r="D969" s="364"/>
      <c r="E969" s="2"/>
      <c r="F969" s="2"/>
      <c r="G969" s="365"/>
      <c r="H969" s="366"/>
      <c r="I969" s="363"/>
      <c r="J969" s="367"/>
      <c r="K969" s="364"/>
      <c r="M969" s="368"/>
      <c r="P969" s="369"/>
      <c r="R969" s="357"/>
      <c r="S969" s="355"/>
      <c r="T969" s="356"/>
      <c r="V969" s="358"/>
    </row>
    <row r="970" spans="1:22">
      <c r="A970" s="31"/>
      <c r="B970" s="2"/>
      <c r="C970" s="363"/>
      <c r="D970" s="364"/>
      <c r="E970" s="2"/>
      <c r="F970" s="2"/>
      <c r="G970" s="365"/>
      <c r="H970" s="366"/>
      <c r="I970" s="363"/>
      <c r="J970" s="367"/>
      <c r="K970" s="364"/>
      <c r="M970" s="368"/>
      <c r="P970" s="369"/>
      <c r="R970" s="357"/>
      <c r="S970" s="355"/>
      <c r="T970" s="356"/>
      <c r="V970" s="358"/>
    </row>
    <row r="971" spans="1:22">
      <c r="A971" s="31"/>
      <c r="B971" s="2"/>
      <c r="C971" s="363"/>
      <c r="D971" s="364"/>
      <c r="E971" s="2"/>
      <c r="F971" s="2"/>
      <c r="G971" s="365"/>
      <c r="H971" s="366"/>
      <c r="I971" s="363"/>
      <c r="J971" s="367"/>
      <c r="K971" s="364"/>
      <c r="M971" s="368"/>
      <c r="P971" s="369"/>
      <c r="R971" s="357"/>
      <c r="S971" s="355"/>
      <c r="T971" s="356"/>
      <c r="V971" s="358"/>
    </row>
    <row r="972" spans="1:22">
      <c r="A972" s="31"/>
      <c r="B972" s="2"/>
      <c r="C972" s="363"/>
      <c r="D972" s="364"/>
      <c r="E972" s="2"/>
      <c r="F972" s="2"/>
      <c r="G972" s="365"/>
      <c r="H972" s="366"/>
      <c r="I972" s="363"/>
      <c r="J972" s="367"/>
      <c r="K972" s="364"/>
      <c r="M972" s="368"/>
      <c r="P972" s="369"/>
      <c r="R972" s="357"/>
      <c r="S972" s="355"/>
      <c r="T972" s="356"/>
      <c r="V972" s="358"/>
    </row>
    <row r="973" spans="1:22">
      <c r="A973" s="31"/>
      <c r="B973" s="2"/>
      <c r="C973" s="363"/>
      <c r="D973" s="364"/>
      <c r="E973" s="2"/>
      <c r="F973" s="2"/>
      <c r="G973" s="365"/>
      <c r="H973" s="366"/>
      <c r="I973" s="363"/>
      <c r="J973" s="367"/>
      <c r="K973" s="364"/>
      <c r="M973" s="368"/>
      <c r="P973" s="369"/>
      <c r="R973" s="357"/>
      <c r="S973" s="355"/>
      <c r="T973" s="356"/>
      <c r="V973" s="358"/>
    </row>
    <row r="974" spans="1:22">
      <c r="A974" s="31"/>
      <c r="B974" s="2"/>
      <c r="C974" s="363"/>
      <c r="D974" s="364"/>
      <c r="E974" s="2"/>
      <c r="F974" s="2"/>
      <c r="G974" s="365"/>
      <c r="H974" s="366"/>
      <c r="I974" s="363"/>
      <c r="J974" s="367"/>
      <c r="K974" s="364"/>
      <c r="M974" s="368"/>
      <c r="P974" s="369"/>
      <c r="R974" s="357"/>
      <c r="S974" s="355"/>
      <c r="T974" s="356"/>
      <c r="V974" s="358"/>
    </row>
    <row r="975" spans="1:22">
      <c r="A975" s="31"/>
      <c r="B975" s="2"/>
      <c r="C975" s="363"/>
      <c r="D975" s="364"/>
      <c r="E975" s="2"/>
      <c r="F975" s="2"/>
      <c r="G975" s="365"/>
      <c r="H975" s="366"/>
      <c r="I975" s="363"/>
      <c r="J975" s="367"/>
      <c r="K975" s="364"/>
      <c r="M975" s="368"/>
      <c r="P975" s="369"/>
      <c r="R975" s="357"/>
      <c r="S975" s="355"/>
      <c r="T975" s="356"/>
      <c r="V975" s="358"/>
    </row>
    <row r="976" spans="1:22">
      <c r="A976" s="31"/>
      <c r="B976" s="2"/>
      <c r="C976" s="363"/>
      <c r="D976" s="364"/>
      <c r="E976" s="2"/>
      <c r="F976" s="2"/>
      <c r="G976" s="365"/>
      <c r="H976" s="366"/>
      <c r="I976" s="363"/>
      <c r="J976" s="367"/>
      <c r="K976" s="364"/>
      <c r="M976" s="368"/>
      <c r="P976" s="369"/>
      <c r="R976" s="357"/>
      <c r="S976" s="355"/>
      <c r="T976" s="356"/>
      <c r="V976" s="358"/>
    </row>
    <row r="977" spans="1:22">
      <c r="A977" s="31"/>
      <c r="B977" s="2"/>
      <c r="C977" s="363"/>
      <c r="D977" s="364"/>
      <c r="E977" s="2"/>
      <c r="F977" s="2"/>
      <c r="G977" s="365"/>
      <c r="H977" s="366"/>
      <c r="I977" s="363"/>
      <c r="J977" s="367"/>
      <c r="K977" s="364"/>
      <c r="M977" s="368"/>
      <c r="P977" s="369"/>
      <c r="R977" s="357"/>
      <c r="S977" s="355"/>
      <c r="T977" s="356"/>
      <c r="V977" s="358"/>
    </row>
    <row r="978" spans="1:22">
      <c r="A978" s="31"/>
      <c r="B978" s="2"/>
      <c r="C978" s="363"/>
      <c r="D978" s="364"/>
      <c r="E978" s="2"/>
      <c r="F978" s="2"/>
      <c r="G978" s="365"/>
      <c r="H978" s="366"/>
      <c r="I978" s="363"/>
      <c r="J978" s="367"/>
      <c r="K978" s="364"/>
      <c r="M978" s="368"/>
      <c r="P978" s="369"/>
      <c r="R978" s="357"/>
      <c r="S978" s="355"/>
      <c r="T978" s="356"/>
      <c r="V978" s="358"/>
    </row>
    <row r="979" spans="1:22">
      <c r="A979" s="31"/>
      <c r="B979" s="2"/>
      <c r="C979" s="363"/>
      <c r="D979" s="364"/>
      <c r="E979" s="2"/>
      <c r="F979" s="2"/>
      <c r="G979" s="365"/>
      <c r="H979" s="366"/>
      <c r="I979" s="363"/>
      <c r="J979" s="367"/>
      <c r="K979" s="364"/>
      <c r="M979" s="368"/>
      <c r="P979" s="369"/>
      <c r="R979" s="357"/>
      <c r="S979" s="355"/>
      <c r="T979" s="356"/>
      <c r="V979" s="358"/>
    </row>
    <row r="980" spans="1:22">
      <c r="A980" s="31"/>
      <c r="B980" s="2"/>
      <c r="C980" s="363"/>
      <c r="D980" s="364"/>
      <c r="E980" s="2"/>
      <c r="F980" s="2"/>
      <c r="G980" s="365"/>
      <c r="H980" s="366"/>
      <c r="I980" s="363"/>
      <c r="J980" s="367"/>
      <c r="K980" s="364"/>
      <c r="M980" s="368"/>
      <c r="P980" s="369"/>
      <c r="R980" s="357"/>
      <c r="S980" s="355"/>
      <c r="T980" s="356"/>
      <c r="V980" s="358"/>
    </row>
    <row r="981" spans="1:22">
      <c r="A981" s="31"/>
      <c r="B981" s="2"/>
      <c r="C981" s="363"/>
      <c r="D981" s="364"/>
      <c r="E981" s="2"/>
      <c r="F981" s="2"/>
      <c r="G981" s="365"/>
      <c r="H981" s="366"/>
      <c r="I981" s="363"/>
      <c r="J981" s="367"/>
      <c r="K981" s="364"/>
      <c r="M981" s="368"/>
      <c r="P981" s="369"/>
      <c r="R981" s="357"/>
      <c r="S981" s="355"/>
      <c r="T981" s="356"/>
      <c r="V981" s="358"/>
    </row>
    <row r="982" spans="1:22">
      <c r="A982" s="31"/>
      <c r="B982" s="2"/>
      <c r="C982" s="363"/>
      <c r="D982" s="364"/>
      <c r="E982" s="2"/>
      <c r="F982" s="2"/>
      <c r="G982" s="365"/>
      <c r="H982" s="366"/>
      <c r="I982" s="363"/>
      <c r="J982" s="367"/>
      <c r="K982" s="364"/>
      <c r="M982" s="368"/>
      <c r="P982" s="369"/>
      <c r="R982" s="357"/>
      <c r="S982" s="355"/>
      <c r="T982" s="356"/>
      <c r="V982" s="358"/>
    </row>
    <row r="983" spans="1:22">
      <c r="A983" s="31"/>
      <c r="B983" s="2"/>
      <c r="C983" s="363"/>
      <c r="D983" s="364"/>
      <c r="E983" s="2"/>
      <c r="F983" s="2"/>
      <c r="G983" s="365"/>
      <c r="H983" s="366"/>
      <c r="I983" s="363"/>
      <c r="J983" s="367"/>
      <c r="K983" s="364"/>
      <c r="M983" s="368"/>
      <c r="P983" s="369"/>
      <c r="R983" s="357"/>
      <c r="S983" s="355"/>
      <c r="T983" s="356"/>
      <c r="V983" s="358"/>
    </row>
    <row r="984" spans="1:22">
      <c r="A984" s="31"/>
      <c r="B984" s="2"/>
      <c r="C984" s="363"/>
      <c r="D984" s="364"/>
      <c r="E984" s="2"/>
      <c r="F984" s="2"/>
      <c r="G984" s="365"/>
      <c r="H984" s="366"/>
      <c r="I984" s="363"/>
      <c r="J984" s="367"/>
      <c r="K984" s="364"/>
      <c r="M984" s="368"/>
      <c r="P984" s="369"/>
      <c r="R984" s="357"/>
      <c r="S984" s="355"/>
      <c r="T984" s="356"/>
      <c r="V984" s="358"/>
    </row>
    <row r="985" spans="1:22">
      <c r="A985" s="31"/>
      <c r="B985" s="2"/>
      <c r="C985" s="363"/>
      <c r="D985" s="364"/>
      <c r="E985" s="2"/>
      <c r="F985" s="2"/>
      <c r="G985" s="365"/>
      <c r="H985" s="366"/>
      <c r="I985" s="363"/>
      <c r="J985" s="367"/>
      <c r="K985" s="364"/>
      <c r="M985" s="368"/>
      <c r="P985" s="369"/>
      <c r="R985" s="357"/>
      <c r="S985" s="355"/>
      <c r="T985" s="356"/>
      <c r="V985" s="358"/>
    </row>
    <row r="986" spans="1:22">
      <c r="A986" s="31"/>
      <c r="B986" s="2"/>
      <c r="C986" s="363"/>
      <c r="D986" s="364"/>
      <c r="E986" s="2"/>
      <c r="F986" s="2"/>
      <c r="G986" s="365"/>
      <c r="H986" s="366"/>
      <c r="I986" s="363"/>
      <c r="J986" s="367"/>
      <c r="K986" s="364"/>
      <c r="M986" s="368"/>
      <c r="P986" s="369"/>
      <c r="R986" s="357"/>
      <c r="S986" s="355"/>
      <c r="T986" s="356"/>
      <c r="V986" s="358"/>
    </row>
    <row r="987" spans="1:22">
      <c r="A987" s="31"/>
      <c r="B987" s="2"/>
      <c r="C987" s="363"/>
      <c r="D987" s="364"/>
      <c r="E987" s="2"/>
      <c r="F987" s="2"/>
      <c r="G987" s="365"/>
      <c r="H987" s="366"/>
      <c r="I987" s="363"/>
      <c r="J987" s="367"/>
      <c r="K987" s="364"/>
      <c r="M987" s="368"/>
      <c r="P987" s="369"/>
      <c r="R987" s="357"/>
      <c r="S987" s="355"/>
      <c r="T987" s="356"/>
      <c r="V987" s="358"/>
    </row>
    <row r="988" spans="1:22">
      <c r="A988" s="31"/>
      <c r="B988" s="2"/>
      <c r="C988" s="363"/>
      <c r="D988" s="364"/>
      <c r="E988" s="2"/>
      <c r="F988" s="2"/>
      <c r="G988" s="365"/>
      <c r="H988" s="366"/>
      <c r="I988" s="363"/>
      <c r="J988" s="367"/>
      <c r="K988" s="364"/>
      <c r="M988" s="368"/>
      <c r="P988" s="369"/>
      <c r="R988" s="357"/>
      <c r="S988" s="355"/>
      <c r="T988" s="356"/>
      <c r="V988" s="358"/>
    </row>
    <row r="989" spans="1:22">
      <c r="A989" s="31"/>
      <c r="B989" s="2"/>
      <c r="C989" s="363"/>
      <c r="D989" s="364"/>
      <c r="E989" s="2"/>
      <c r="F989" s="2"/>
      <c r="G989" s="365"/>
      <c r="H989" s="366"/>
      <c r="I989" s="363"/>
      <c r="J989" s="367"/>
      <c r="K989" s="364"/>
      <c r="M989" s="368"/>
      <c r="P989" s="369"/>
      <c r="R989" s="357"/>
      <c r="S989" s="355"/>
      <c r="T989" s="356"/>
      <c r="V989" s="358"/>
    </row>
    <row r="990" spans="1:22">
      <c r="A990" s="31"/>
      <c r="B990" s="2"/>
      <c r="C990" s="363"/>
      <c r="D990" s="364"/>
      <c r="E990" s="2"/>
      <c r="F990" s="2"/>
      <c r="G990" s="365"/>
      <c r="H990" s="366"/>
      <c r="I990" s="363"/>
      <c r="J990" s="367"/>
      <c r="K990" s="364"/>
      <c r="M990" s="368"/>
      <c r="P990" s="369"/>
      <c r="R990" s="357"/>
      <c r="S990" s="355"/>
      <c r="T990" s="356"/>
      <c r="V990" s="358"/>
    </row>
    <row r="991" spans="1:22">
      <c r="A991" s="31"/>
      <c r="B991" s="2"/>
      <c r="C991" s="363"/>
      <c r="D991" s="364"/>
      <c r="E991" s="2"/>
      <c r="F991" s="2"/>
      <c r="G991" s="365"/>
      <c r="H991" s="366"/>
      <c r="I991" s="363"/>
      <c r="J991" s="367"/>
      <c r="K991" s="364"/>
      <c r="M991" s="368"/>
      <c r="P991" s="369"/>
      <c r="R991" s="357"/>
      <c r="S991" s="355"/>
      <c r="T991" s="356"/>
      <c r="V991" s="358"/>
    </row>
    <row r="992" spans="1:22">
      <c r="A992" s="31"/>
      <c r="B992" s="2"/>
      <c r="C992" s="363"/>
      <c r="D992" s="364"/>
      <c r="E992" s="2"/>
      <c r="F992" s="2"/>
      <c r="G992" s="365"/>
      <c r="H992" s="366"/>
      <c r="I992" s="363"/>
      <c r="J992" s="367"/>
      <c r="K992" s="364"/>
      <c r="M992" s="368"/>
      <c r="P992" s="369"/>
      <c r="R992" s="357"/>
      <c r="S992" s="355"/>
      <c r="T992" s="356"/>
      <c r="V992" s="358"/>
    </row>
    <row r="993" spans="1:22">
      <c r="A993" s="31"/>
      <c r="B993" s="2"/>
      <c r="C993" s="363"/>
      <c r="D993" s="364"/>
      <c r="E993" s="2"/>
      <c r="F993" s="2"/>
      <c r="G993" s="365"/>
      <c r="H993" s="366"/>
      <c r="I993" s="363"/>
      <c r="J993" s="367"/>
      <c r="K993" s="364"/>
      <c r="M993" s="368"/>
      <c r="P993" s="369"/>
      <c r="R993" s="357"/>
      <c r="S993" s="355"/>
      <c r="T993" s="356"/>
      <c r="V993" s="358"/>
    </row>
    <row r="994" spans="1:22">
      <c r="A994" s="31"/>
      <c r="B994" s="2"/>
      <c r="C994" s="363"/>
      <c r="D994" s="364"/>
      <c r="E994" s="2"/>
      <c r="F994" s="2"/>
      <c r="G994" s="365"/>
      <c r="H994" s="366"/>
      <c r="I994" s="363"/>
      <c r="J994" s="367"/>
      <c r="K994" s="364"/>
      <c r="M994" s="368"/>
      <c r="P994" s="369"/>
      <c r="R994" s="357"/>
      <c r="S994" s="355"/>
      <c r="T994" s="356"/>
      <c r="V994" s="358"/>
    </row>
    <row r="995" spans="1:22">
      <c r="A995" s="31"/>
      <c r="B995" s="2"/>
      <c r="C995" s="363"/>
      <c r="D995" s="364"/>
      <c r="E995" s="2"/>
      <c r="F995" s="2"/>
      <c r="G995" s="365"/>
      <c r="H995" s="366"/>
      <c r="I995" s="363"/>
      <c r="J995" s="367"/>
      <c r="K995" s="364"/>
      <c r="M995" s="368"/>
      <c r="P995" s="369"/>
      <c r="R995" s="357"/>
      <c r="S995" s="355"/>
      <c r="T995" s="356"/>
      <c r="V995" s="358"/>
    </row>
    <row r="996" spans="1:22">
      <c r="A996" s="31"/>
      <c r="B996" s="2"/>
      <c r="C996" s="363"/>
      <c r="D996" s="364"/>
      <c r="E996" s="2"/>
      <c r="F996" s="2"/>
      <c r="G996" s="365"/>
      <c r="H996" s="366"/>
      <c r="I996" s="363"/>
      <c r="J996" s="367"/>
      <c r="K996" s="364"/>
      <c r="M996" s="368"/>
      <c r="P996" s="369"/>
      <c r="R996" s="357"/>
      <c r="S996" s="355"/>
      <c r="T996" s="356"/>
      <c r="V996" s="358"/>
    </row>
    <row r="997" spans="1:22">
      <c r="A997" s="31"/>
      <c r="B997" s="2"/>
      <c r="C997" s="363"/>
      <c r="D997" s="364"/>
      <c r="E997" s="2"/>
      <c r="F997" s="2"/>
      <c r="G997" s="365"/>
      <c r="H997" s="366"/>
      <c r="I997" s="363"/>
      <c r="J997" s="367"/>
      <c r="K997" s="364"/>
      <c r="M997" s="368"/>
      <c r="P997" s="369"/>
      <c r="R997" s="357"/>
      <c r="S997" s="355"/>
      <c r="T997" s="356"/>
      <c r="V997" s="358"/>
    </row>
    <row r="998" spans="1:22">
      <c r="A998" s="31"/>
      <c r="B998" s="2"/>
      <c r="C998" s="363"/>
      <c r="D998" s="364"/>
      <c r="E998" s="2"/>
      <c r="F998" s="2"/>
      <c r="G998" s="365"/>
      <c r="H998" s="366"/>
      <c r="I998" s="363"/>
      <c r="J998" s="367"/>
      <c r="K998" s="364"/>
      <c r="M998" s="368"/>
      <c r="P998" s="369"/>
      <c r="R998" s="357"/>
      <c r="S998" s="355"/>
      <c r="T998" s="356"/>
      <c r="V998" s="358"/>
    </row>
    <row r="999" spans="1:22">
      <c r="A999" s="31"/>
      <c r="B999" s="2"/>
      <c r="C999" s="363"/>
      <c r="D999" s="364"/>
      <c r="E999" s="2"/>
      <c r="F999" s="2"/>
      <c r="G999" s="365"/>
      <c r="H999" s="366"/>
      <c r="I999" s="363"/>
      <c r="J999" s="367"/>
      <c r="K999" s="364"/>
      <c r="M999" s="368"/>
      <c r="P999" s="369"/>
      <c r="R999" s="357"/>
      <c r="S999" s="355"/>
      <c r="T999" s="356"/>
      <c r="V999" s="358"/>
    </row>
    <row r="1000" spans="1:22">
      <c r="A1000" s="31"/>
      <c r="B1000" s="2"/>
      <c r="C1000" s="363"/>
      <c r="D1000" s="364"/>
      <c r="E1000" s="2"/>
      <c r="F1000" s="2"/>
      <c r="G1000" s="365"/>
      <c r="H1000" s="366"/>
      <c r="I1000" s="363"/>
      <c r="J1000" s="367"/>
      <c r="K1000" s="364"/>
      <c r="M1000" s="368"/>
      <c r="P1000" s="369"/>
      <c r="R1000" s="357"/>
      <c r="S1000" s="355"/>
      <c r="T1000" s="356"/>
      <c r="V1000" s="358"/>
    </row>
    <row r="1001" spans="1:22">
      <c r="A1001" s="31"/>
      <c r="B1001" s="2"/>
      <c r="C1001" s="363"/>
      <c r="D1001" s="364"/>
      <c r="E1001" s="2"/>
      <c r="F1001" s="2"/>
      <c r="G1001" s="365"/>
      <c r="H1001" s="366"/>
      <c r="I1001" s="363"/>
      <c r="J1001" s="367"/>
      <c r="K1001" s="364"/>
      <c r="M1001" s="368"/>
      <c r="P1001" s="369"/>
      <c r="R1001" s="357"/>
      <c r="S1001" s="355"/>
      <c r="T1001" s="356"/>
      <c r="V1001" s="358"/>
    </row>
    <row r="1002" spans="1:22">
      <c r="A1002" s="31"/>
      <c r="B1002" s="2"/>
      <c r="C1002" s="363"/>
      <c r="D1002" s="364"/>
      <c r="E1002" s="2"/>
      <c r="F1002" s="2"/>
      <c r="G1002" s="365"/>
      <c r="H1002" s="366"/>
      <c r="I1002" s="363"/>
      <c r="J1002" s="367"/>
      <c r="K1002" s="364"/>
      <c r="M1002" s="368"/>
      <c r="P1002" s="369"/>
      <c r="R1002" s="357"/>
      <c r="S1002" s="355"/>
      <c r="T1002" s="356"/>
      <c r="V1002" s="358"/>
    </row>
    <row r="1003" spans="1:22">
      <c r="A1003" s="31"/>
      <c r="B1003" s="2"/>
      <c r="C1003" s="363"/>
      <c r="D1003" s="364"/>
      <c r="E1003" s="2"/>
      <c r="F1003" s="2"/>
      <c r="G1003" s="365"/>
      <c r="H1003" s="366"/>
      <c r="I1003" s="363"/>
      <c r="J1003" s="367"/>
      <c r="K1003" s="364"/>
      <c r="M1003" s="368"/>
      <c r="P1003" s="369"/>
      <c r="R1003" s="357"/>
      <c r="S1003" s="355"/>
      <c r="T1003" s="356"/>
      <c r="V1003" s="358"/>
    </row>
    <row r="1004" spans="1:22">
      <c r="A1004" s="31"/>
      <c r="B1004" s="2"/>
      <c r="C1004" s="363"/>
      <c r="D1004" s="364"/>
      <c r="E1004" s="2"/>
      <c r="F1004" s="2"/>
      <c r="G1004" s="365"/>
      <c r="H1004" s="366"/>
      <c r="I1004" s="363"/>
      <c r="J1004" s="367"/>
      <c r="K1004" s="364"/>
      <c r="M1004" s="368"/>
      <c r="P1004" s="369"/>
      <c r="R1004" s="357"/>
      <c r="S1004" s="355"/>
      <c r="T1004" s="356"/>
      <c r="V1004" s="358"/>
    </row>
    <row r="1005" spans="1:22">
      <c r="A1005" s="31"/>
      <c r="B1005" s="2"/>
      <c r="C1005" s="363"/>
      <c r="D1005" s="364"/>
      <c r="E1005" s="2"/>
      <c r="F1005" s="2"/>
      <c r="G1005" s="365"/>
      <c r="H1005" s="366"/>
      <c r="I1005" s="363"/>
      <c r="J1005" s="367"/>
      <c r="K1005" s="364"/>
      <c r="M1005" s="368"/>
      <c r="P1005" s="369"/>
      <c r="R1005" s="357"/>
      <c r="S1005" s="355"/>
      <c r="T1005" s="356"/>
      <c r="V1005" s="358"/>
    </row>
    <row r="1006" spans="1:22">
      <c r="A1006" s="31"/>
      <c r="B1006" s="2"/>
      <c r="C1006" s="363"/>
      <c r="D1006" s="364"/>
      <c r="E1006" s="2"/>
      <c r="F1006" s="2"/>
      <c r="G1006" s="365"/>
      <c r="H1006" s="366"/>
      <c r="I1006" s="363"/>
      <c r="J1006" s="367"/>
      <c r="K1006" s="364"/>
      <c r="M1006" s="368"/>
      <c r="P1006" s="369"/>
      <c r="R1006" s="357"/>
      <c r="S1006" s="355"/>
      <c r="T1006" s="356"/>
      <c r="V1006" s="358"/>
    </row>
    <row r="1007" spans="1:22">
      <c r="A1007" s="31"/>
      <c r="B1007" s="2"/>
      <c r="C1007" s="363"/>
      <c r="D1007" s="364"/>
      <c r="E1007" s="2"/>
      <c r="F1007" s="2"/>
      <c r="G1007" s="365"/>
      <c r="H1007" s="366"/>
      <c r="I1007" s="363"/>
      <c r="J1007" s="367"/>
      <c r="K1007" s="364"/>
      <c r="M1007" s="368"/>
      <c r="P1007" s="369"/>
      <c r="R1007" s="357"/>
      <c r="S1007" s="355"/>
      <c r="T1007" s="356"/>
      <c r="V1007" s="358"/>
    </row>
    <row r="1008" spans="1:22">
      <c r="A1008" s="31"/>
      <c r="B1008" s="2"/>
      <c r="C1008" s="363"/>
      <c r="D1008" s="364"/>
      <c r="E1008" s="2"/>
      <c r="F1008" s="2"/>
      <c r="G1008" s="365"/>
      <c r="H1008" s="366"/>
      <c r="I1008" s="363"/>
      <c r="J1008" s="367"/>
      <c r="K1008" s="364"/>
      <c r="M1008" s="368"/>
      <c r="P1008" s="369"/>
      <c r="R1008" s="357"/>
      <c r="S1008" s="355"/>
      <c r="T1008" s="356"/>
      <c r="V1008" s="358"/>
    </row>
    <row r="1009" spans="1:22">
      <c r="A1009" s="31"/>
      <c r="B1009" s="2"/>
      <c r="C1009" s="363"/>
      <c r="D1009" s="364"/>
      <c r="E1009" s="2"/>
      <c r="F1009" s="2"/>
      <c r="G1009" s="365"/>
      <c r="H1009" s="366"/>
      <c r="I1009" s="363"/>
      <c r="J1009" s="367"/>
      <c r="K1009" s="364"/>
      <c r="M1009" s="368"/>
      <c r="P1009" s="369"/>
      <c r="R1009" s="357"/>
      <c r="S1009" s="355"/>
      <c r="T1009" s="356"/>
      <c r="V1009" s="358"/>
    </row>
    <row r="1010" spans="1:22">
      <c r="A1010" s="31"/>
      <c r="B1010" s="2"/>
      <c r="C1010" s="363"/>
      <c r="D1010" s="364"/>
      <c r="E1010" s="2"/>
      <c r="F1010" s="2"/>
      <c r="G1010" s="365"/>
      <c r="H1010" s="366"/>
      <c r="I1010" s="363"/>
      <c r="J1010" s="367"/>
      <c r="K1010" s="364"/>
      <c r="M1010" s="368"/>
      <c r="P1010" s="369"/>
      <c r="R1010" s="357"/>
      <c r="S1010" s="355"/>
      <c r="T1010" s="356"/>
      <c r="V1010" s="358"/>
    </row>
    <row r="1011" spans="1:22">
      <c r="A1011" s="31"/>
      <c r="B1011" s="2"/>
      <c r="C1011" s="363"/>
      <c r="D1011" s="364"/>
      <c r="E1011" s="2"/>
      <c r="F1011" s="2"/>
      <c r="G1011" s="365"/>
      <c r="H1011" s="366"/>
      <c r="I1011" s="363"/>
      <c r="J1011" s="367"/>
      <c r="K1011" s="364"/>
      <c r="M1011" s="368"/>
      <c r="P1011" s="369"/>
      <c r="R1011" s="357"/>
      <c r="S1011" s="355"/>
      <c r="T1011" s="356"/>
      <c r="V1011" s="358"/>
    </row>
    <row r="1012" spans="1:22">
      <c r="A1012" s="31"/>
      <c r="B1012" s="2"/>
      <c r="C1012" s="363"/>
      <c r="D1012" s="364"/>
      <c r="E1012" s="2"/>
      <c r="F1012" s="2"/>
      <c r="G1012" s="365"/>
      <c r="H1012" s="366"/>
      <c r="I1012" s="363"/>
      <c r="J1012" s="367"/>
      <c r="K1012" s="364"/>
      <c r="M1012" s="368"/>
      <c r="P1012" s="369"/>
      <c r="R1012" s="357"/>
      <c r="S1012" s="355"/>
      <c r="T1012" s="356"/>
      <c r="V1012" s="358"/>
    </row>
    <row r="1013" spans="1:22">
      <c r="A1013" s="31"/>
      <c r="B1013" s="2"/>
      <c r="C1013" s="363"/>
      <c r="D1013" s="364"/>
      <c r="E1013" s="2"/>
      <c r="F1013" s="2"/>
      <c r="G1013" s="365"/>
      <c r="H1013" s="366"/>
      <c r="I1013" s="363"/>
      <c r="J1013" s="367"/>
      <c r="K1013" s="364"/>
      <c r="M1013" s="368"/>
      <c r="P1013" s="369"/>
      <c r="R1013" s="357"/>
      <c r="S1013" s="355"/>
      <c r="T1013" s="356"/>
      <c r="V1013" s="358"/>
    </row>
    <row r="1014" spans="1:22">
      <c r="A1014" s="31"/>
      <c r="B1014" s="2"/>
      <c r="C1014" s="363"/>
      <c r="D1014" s="364"/>
      <c r="E1014" s="2"/>
      <c r="F1014" s="2"/>
      <c r="G1014" s="365"/>
      <c r="H1014" s="366"/>
      <c r="I1014" s="363"/>
      <c r="J1014" s="367"/>
      <c r="K1014" s="364"/>
      <c r="M1014" s="368"/>
      <c r="P1014" s="369"/>
      <c r="R1014" s="357"/>
      <c r="S1014" s="355"/>
      <c r="T1014" s="356"/>
      <c r="V1014" s="358"/>
    </row>
    <row r="1015" spans="1:22">
      <c r="A1015" s="31"/>
      <c r="B1015" s="2"/>
      <c r="C1015" s="363"/>
      <c r="D1015" s="364"/>
      <c r="E1015" s="2"/>
      <c r="F1015" s="2"/>
      <c r="G1015" s="365"/>
      <c r="H1015" s="366"/>
      <c r="I1015" s="363"/>
      <c r="J1015" s="367"/>
      <c r="K1015" s="364"/>
      <c r="M1015" s="368"/>
      <c r="P1015" s="369"/>
      <c r="R1015" s="357"/>
      <c r="S1015" s="355"/>
      <c r="T1015" s="356"/>
      <c r="V1015" s="358"/>
    </row>
    <row r="1016" spans="1:22">
      <c r="A1016" s="31"/>
      <c r="B1016" s="2"/>
      <c r="C1016" s="363"/>
      <c r="D1016" s="364"/>
      <c r="E1016" s="2"/>
      <c r="F1016" s="2"/>
      <c r="G1016" s="365"/>
      <c r="H1016" s="366"/>
      <c r="I1016" s="363"/>
      <c r="J1016" s="367"/>
      <c r="K1016" s="364"/>
      <c r="M1016" s="368"/>
      <c r="P1016" s="369"/>
      <c r="R1016" s="357"/>
      <c r="S1016" s="355"/>
      <c r="T1016" s="356"/>
      <c r="V1016" s="358"/>
    </row>
    <row r="1017" spans="1:22">
      <c r="A1017" s="31"/>
      <c r="B1017" s="2"/>
      <c r="C1017" s="363"/>
      <c r="D1017" s="364"/>
      <c r="E1017" s="2"/>
      <c r="F1017" s="2"/>
      <c r="G1017" s="365"/>
      <c r="H1017" s="366"/>
      <c r="I1017" s="363"/>
      <c r="J1017" s="367"/>
      <c r="K1017" s="364"/>
      <c r="M1017" s="368"/>
      <c r="P1017" s="369"/>
      <c r="R1017" s="357"/>
      <c r="S1017" s="355"/>
      <c r="T1017" s="356"/>
      <c r="V1017" s="358"/>
    </row>
    <row r="1018" spans="1:22">
      <c r="A1018" s="31"/>
      <c r="B1018" s="2"/>
      <c r="C1018" s="363"/>
      <c r="D1018" s="364"/>
      <c r="E1018" s="2"/>
      <c r="F1018" s="2"/>
      <c r="G1018" s="365"/>
      <c r="H1018" s="366"/>
      <c r="I1018" s="363"/>
      <c r="J1018" s="367"/>
      <c r="K1018" s="364"/>
      <c r="M1018" s="368"/>
      <c r="P1018" s="369"/>
      <c r="R1018" s="357"/>
      <c r="S1018" s="355"/>
      <c r="T1018" s="356"/>
      <c r="V1018" s="358"/>
    </row>
    <row r="1019" spans="1:22">
      <c r="A1019" s="31"/>
      <c r="B1019" s="2"/>
      <c r="C1019" s="363"/>
      <c r="D1019" s="364"/>
      <c r="E1019" s="2"/>
      <c r="F1019" s="2"/>
      <c r="G1019" s="365"/>
      <c r="H1019" s="366"/>
      <c r="I1019" s="363"/>
      <c r="J1019" s="367"/>
      <c r="K1019" s="364"/>
      <c r="M1019" s="368"/>
      <c r="P1019" s="369"/>
      <c r="R1019" s="357"/>
      <c r="S1019" s="355"/>
      <c r="T1019" s="356"/>
      <c r="V1019" s="358"/>
    </row>
    <row r="1020" spans="1:22">
      <c r="A1020" s="31"/>
      <c r="B1020" s="2"/>
      <c r="C1020" s="363"/>
      <c r="D1020" s="364"/>
      <c r="E1020" s="2"/>
      <c r="F1020" s="2"/>
      <c r="G1020" s="365"/>
      <c r="H1020" s="366"/>
      <c r="I1020" s="363"/>
      <c r="J1020" s="367"/>
      <c r="K1020" s="364"/>
      <c r="M1020" s="368"/>
      <c r="P1020" s="369"/>
      <c r="R1020" s="357"/>
      <c r="S1020" s="355"/>
      <c r="T1020" s="356"/>
      <c r="V1020" s="358"/>
    </row>
    <row r="1021" spans="1:22">
      <c r="A1021" s="31"/>
      <c r="B1021" s="2"/>
      <c r="C1021" s="363"/>
      <c r="D1021" s="364"/>
      <c r="E1021" s="2"/>
      <c r="F1021" s="2"/>
      <c r="G1021" s="365"/>
      <c r="H1021" s="366"/>
      <c r="I1021" s="363"/>
      <c r="J1021" s="367"/>
      <c r="K1021" s="364"/>
      <c r="M1021" s="368"/>
      <c r="P1021" s="369"/>
      <c r="R1021" s="357"/>
      <c r="S1021" s="355"/>
      <c r="T1021" s="356"/>
      <c r="V1021" s="358"/>
    </row>
    <row r="1022" spans="1:22">
      <c r="A1022" s="31"/>
      <c r="B1022" s="2"/>
      <c r="C1022" s="363"/>
      <c r="D1022" s="364"/>
      <c r="E1022" s="2"/>
      <c r="F1022" s="2"/>
      <c r="G1022" s="365"/>
      <c r="H1022" s="366"/>
      <c r="I1022" s="363"/>
      <c r="J1022" s="367"/>
      <c r="K1022" s="364"/>
      <c r="M1022" s="368"/>
      <c r="P1022" s="369"/>
      <c r="R1022" s="357"/>
      <c r="S1022" s="355"/>
      <c r="T1022" s="356"/>
      <c r="V1022" s="358"/>
    </row>
    <row r="1023" spans="1:22">
      <c r="A1023" s="31"/>
      <c r="B1023" s="2"/>
      <c r="C1023" s="363"/>
      <c r="D1023" s="364"/>
      <c r="E1023" s="2"/>
      <c r="F1023" s="2"/>
      <c r="G1023" s="365"/>
      <c r="H1023" s="366"/>
      <c r="I1023" s="363"/>
      <c r="J1023" s="367"/>
      <c r="K1023" s="364"/>
      <c r="M1023" s="368"/>
      <c r="P1023" s="369"/>
      <c r="R1023" s="357"/>
      <c r="S1023" s="355"/>
      <c r="T1023" s="356"/>
      <c r="V1023" s="358"/>
    </row>
    <row r="1024" spans="1:22">
      <c r="A1024" s="31"/>
      <c r="B1024" s="2"/>
      <c r="C1024" s="363"/>
      <c r="D1024" s="364"/>
      <c r="E1024" s="2"/>
      <c r="F1024" s="2"/>
      <c r="G1024" s="365"/>
      <c r="H1024" s="366"/>
      <c r="I1024" s="363"/>
      <c r="J1024" s="367"/>
      <c r="K1024" s="364"/>
      <c r="M1024" s="368"/>
      <c r="P1024" s="369"/>
      <c r="R1024" s="357"/>
      <c r="S1024" s="355"/>
      <c r="T1024" s="356"/>
      <c r="V1024" s="358"/>
    </row>
    <row r="1025" spans="1:22">
      <c r="A1025" s="31"/>
      <c r="B1025" s="2"/>
      <c r="C1025" s="363"/>
      <c r="D1025" s="364"/>
      <c r="E1025" s="2"/>
      <c r="F1025" s="2"/>
      <c r="G1025" s="365"/>
      <c r="H1025" s="366"/>
      <c r="I1025" s="363"/>
      <c r="J1025" s="367"/>
      <c r="K1025" s="364"/>
      <c r="M1025" s="368"/>
      <c r="P1025" s="369"/>
      <c r="R1025" s="357"/>
      <c r="S1025" s="355"/>
      <c r="T1025" s="356"/>
      <c r="V1025" s="358"/>
    </row>
    <row r="1026" spans="1:22">
      <c r="A1026" s="31"/>
      <c r="B1026" s="2"/>
      <c r="C1026" s="363"/>
      <c r="D1026" s="364"/>
      <c r="E1026" s="2"/>
      <c r="F1026" s="2"/>
      <c r="G1026" s="365"/>
      <c r="H1026" s="366"/>
      <c r="I1026" s="363"/>
      <c r="J1026" s="367"/>
      <c r="K1026" s="364"/>
      <c r="M1026" s="368"/>
      <c r="P1026" s="369"/>
      <c r="R1026" s="357"/>
      <c r="S1026" s="355"/>
      <c r="T1026" s="356"/>
      <c r="V1026" s="358"/>
    </row>
    <row r="1027" spans="1:22">
      <c r="A1027" s="31"/>
      <c r="B1027" s="2"/>
      <c r="C1027" s="363"/>
      <c r="D1027" s="364"/>
      <c r="E1027" s="2"/>
      <c r="F1027" s="2"/>
      <c r="G1027" s="365"/>
      <c r="H1027" s="366"/>
      <c r="I1027" s="363"/>
      <c r="J1027" s="367"/>
      <c r="K1027" s="364"/>
      <c r="M1027" s="368"/>
      <c r="P1027" s="369"/>
      <c r="R1027" s="357"/>
      <c r="S1027" s="355"/>
      <c r="T1027" s="356"/>
      <c r="V1027" s="358"/>
    </row>
    <row r="1028" spans="1:22">
      <c r="A1028" s="31"/>
      <c r="B1028" s="2"/>
      <c r="C1028" s="363"/>
      <c r="D1028" s="364"/>
      <c r="E1028" s="2"/>
      <c r="F1028" s="2"/>
      <c r="G1028" s="365"/>
      <c r="H1028" s="366"/>
      <c r="I1028" s="363"/>
      <c r="J1028" s="367"/>
      <c r="K1028" s="364"/>
      <c r="M1028" s="368"/>
      <c r="P1028" s="369"/>
      <c r="R1028" s="357"/>
      <c r="S1028" s="355"/>
      <c r="T1028" s="356"/>
      <c r="V1028" s="358"/>
    </row>
    <row r="1029" spans="1:22">
      <c r="A1029" s="31"/>
      <c r="B1029" s="2"/>
      <c r="C1029" s="363"/>
      <c r="D1029" s="364"/>
      <c r="E1029" s="2"/>
      <c r="F1029" s="2"/>
      <c r="G1029" s="365"/>
      <c r="H1029" s="366"/>
      <c r="I1029" s="363"/>
      <c r="J1029" s="367"/>
      <c r="K1029" s="364"/>
      <c r="M1029" s="368"/>
      <c r="P1029" s="369"/>
      <c r="R1029" s="357"/>
      <c r="S1029" s="355"/>
      <c r="T1029" s="356"/>
      <c r="V1029" s="358"/>
    </row>
    <row r="1030" spans="1:22">
      <c r="A1030" s="31"/>
      <c r="B1030" s="2"/>
      <c r="C1030" s="363"/>
      <c r="D1030" s="364"/>
      <c r="E1030" s="2"/>
      <c r="F1030" s="2"/>
      <c r="G1030" s="365"/>
      <c r="H1030" s="366"/>
      <c r="I1030" s="363"/>
      <c r="J1030" s="367"/>
      <c r="K1030" s="364"/>
      <c r="M1030" s="368"/>
      <c r="P1030" s="369"/>
      <c r="R1030" s="357"/>
      <c r="S1030" s="355"/>
      <c r="T1030" s="356"/>
      <c r="V1030" s="358"/>
    </row>
    <row r="1031" spans="1:22">
      <c r="A1031" s="31"/>
      <c r="B1031" s="2"/>
      <c r="C1031" s="363"/>
      <c r="D1031" s="364"/>
      <c r="E1031" s="2"/>
      <c r="F1031" s="2"/>
      <c r="G1031" s="365"/>
      <c r="H1031" s="366"/>
      <c r="I1031" s="363"/>
      <c r="J1031" s="367"/>
      <c r="K1031" s="364"/>
      <c r="M1031" s="368"/>
      <c r="P1031" s="369"/>
      <c r="R1031" s="357"/>
      <c r="S1031" s="355"/>
      <c r="T1031" s="356"/>
      <c r="V1031" s="358"/>
    </row>
    <row r="1032" spans="1:22">
      <c r="A1032" s="31"/>
      <c r="B1032" s="2"/>
      <c r="C1032" s="363"/>
      <c r="D1032" s="364"/>
      <c r="E1032" s="2"/>
      <c r="F1032" s="2"/>
      <c r="G1032" s="365"/>
      <c r="H1032" s="366"/>
      <c r="I1032" s="363"/>
      <c r="J1032" s="367"/>
      <c r="K1032" s="364"/>
      <c r="M1032" s="368"/>
      <c r="P1032" s="369"/>
      <c r="R1032" s="357"/>
      <c r="S1032" s="355"/>
      <c r="T1032" s="356"/>
      <c r="V1032" s="358"/>
    </row>
    <row r="1033" spans="1:22">
      <c r="A1033" s="31"/>
      <c r="B1033" s="2"/>
      <c r="C1033" s="363"/>
      <c r="D1033" s="364"/>
      <c r="E1033" s="2"/>
      <c r="F1033" s="2"/>
      <c r="G1033" s="365"/>
      <c r="H1033" s="366"/>
      <c r="I1033" s="363"/>
      <c r="J1033" s="367"/>
      <c r="K1033" s="364"/>
      <c r="M1033" s="368"/>
      <c r="P1033" s="369"/>
      <c r="R1033" s="357"/>
      <c r="S1033" s="355"/>
      <c r="T1033" s="356"/>
      <c r="V1033" s="358"/>
    </row>
    <row r="1034" spans="1:22">
      <c r="A1034" s="31"/>
      <c r="B1034" s="2"/>
      <c r="C1034" s="363"/>
      <c r="D1034" s="364"/>
      <c r="E1034" s="2"/>
      <c r="F1034" s="2"/>
      <c r="G1034" s="365"/>
      <c r="H1034" s="366"/>
      <c r="I1034" s="363"/>
      <c r="J1034" s="367"/>
      <c r="K1034" s="364"/>
      <c r="M1034" s="368"/>
      <c r="P1034" s="369"/>
      <c r="R1034" s="357"/>
      <c r="S1034" s="355"/>
      <c r="T1034" s="356"/>
      <c r="V1034" s="358"/>
    </row>
    <row r="1035" spans="1:22">
      <c r="A1035" s="31"/>
      <c r="B1035" s="2"/>
      <c r="C1035" s="363"/>
      <c r="D1035" s="364"/>
      <c r="E1035" s="2"/>
      <c r="F1035" s="2"/>
      <c r="G1035" s="365"/>
      <c r="H1035" s="366"/>
      <c r="I1035" s="363"/>
      <c r="J1035" s="367"/>
      <c r="K1035" s="364"/>
      <c r="M1035" s="368"/>
      <c r="P1035" s="369"/>
      <c r="R1035" s="357"/>
      <c r="S1035" s="355"/>
      <c r="T1035" s="356"/>
      <c r="V1035" s="358"/>
    </row>
    <row r="1036" spans="1:22">
      <c r="A1036" s="31"/>
      <c r="B1036" s="2"/>
      <c r="C1036" s="363"/>
      <c r="D1036" s="364"/>
      <c r="E1036" s="2"/>
      <c r="F1036" s="2"/>
      <c r="G1036" s="365"/>
      <c r="H1036" s="366"/>
      <c r="I1036" s="363"/>
      <c r="J1036" s="367"/>
      <c r="K1036" s="364"/>
      <c r="M1036" s="368"/>
      <c r="P1036" s="369"/>
      <c r="R1036" s="357"/>
      <c r="S1036" s="355"/>
      <c r="T1036" s="356"/>
      <c r="V1036" s="358"/>
    </row>
    <row r="1037" spans="1:22">
      <c r="A1037" s="31"/>
      <c r="B1037" s="2"/>
      <c r="C1037" s="363"/>
      <c r="D1037" s="364"/>
      <c r="E1037" s="2"/>
      <c r="F1037" s="2"/>
      <c r="G1037" s="365"/>
      <c r="H1037" s="366"/>
      <c r="I1037" s="363"/>
      <c r="J1037" s="367"/>
      <c r="K1037" s="364"/>
      <c r="M1037" s="368"/>
      <c r="P1037" s="369"/>
      <c r="R1037" s="357"/>
      <c r="S1037" s="355"/>
      <c r="T1037" s="356"/>
      <c r="V1037" s="358"/>
    </row>
    <row r="1038" spans="1:22">
      <c r="A1038" s="31"/>
      <c r="B1038" s="2"/>
      <c r="C1038" s="363"/>
      <c r="D1038" s="364"/>
      <c r="E1038" s="2"/>
      <c r="F1038" s="2"/>
      <c r="G1038" s="365"/>
      <c r="H1038" s="366"/>
      <c r="I1038" s="363"/>
      <c r="J1038" s="367"/>
      <c r="K1038" s="364"/>
      <c r="M1038" s="368"/>
      <c r="P1038" s="369"/>
      <c r="R1038" s="357"/>
      <c r="S1038" s="355"/>
      <c r="T1038" s="356"/>
      <c r="V1038" s="358"/>
    </row>
    <row r="1039" spans="1:22">
      <c r="A1039" s="31"/>
      <c r="B1039" s="2"/>
      <c r="C1039" s="363"/>
      <c r="D1039" s="364"/>
      <c r="E1039" s="2"/>
      <c r="F1039" s="2"/>
      <c r="G1039" s="365"/>
      <c r="H1039" s="366"/>
      <c r="I1039" s="363"/>
      <c r="J1039" s="367"/>
      <c r="K1039" s="364"/>
      <c r="M1039" s="368"/>
      <c r="P1039" s="369"/>
      <c r="R1039" s="357"/>
      <c r="S1039" s="355"/>
      <c r="T1039" s="356"/>
      <c r="V1039" s="358"/>
    </row>
    <row r="1040" spans="1:22">
      <c r="A1040" s="31"/>
      <c r="B1040" s="2"/>
      <c r="C1040" s="363"/>
      <c r="D1040" s="364"/>
      <c r="E1040" s="2"/>
      <c r="F1040" s="2"/>
      <c r="G1040" s="365"/>
      <c r="H1040" s="366"/>
      <c r="I1040" s="363"/>
      <c r="J1040" s="367"/>
      <c r="K1040" s="364"/>
      <c r="M1040" s="368"/>
      <c r="P1040" s="369"/>
      <c r="R1040" s="357"/>
      <c r="S1040" s="355"/>
      <c r="T1040" s="356"/>
      <c r="V1040" s="358"/>
    </row>
    <row r="1041" spans="1:22">
      <c r="A1041" s="31"/>
      <c r="B1041" s="2"/>
      <c r="C1041" s="363"/>
      <c r="D1041" s="364"/>
      <c r="E1041" s="2"/>
      <c r="F1041" s="2"/>
      <c r="G1041" s="365"/>
      <c r="H1041" s="366"/>
      <c r="I1041" s="363"/>
      <c r="J1041" s="367"/>
      <c r="K1041" s="364"/>
      <c r="M1041" s="368"/>
      <c r="P1041" s="369"/>
      <c r="R1041" s="357"/>
      <c r="S1041" s="355"/>
      <c r="T1041" s="356"/>
      <c r="V1041" s="358"/>
    </row>
    <row r="1042" spans="1:22">
      <c r="A1042" s="31"/>
      <c r="B1042" s="2"/>
      <c r="C1042" s="363"/>
      <c r="D1042" s="364"/>
      <c r="E1042" s="2"/>
      <c r="F1042" s="2"/>
      <c r="G1042" s="365"/>
      <c r="H1042" s="366"/>
      <c r="I1042" s="363"/>
      <c r="J1042" s="367"/>
      <c r="K1042" s="364"/>
      <c r="M1042" s="368"/>
      <c r="P1042" s="369"/>
      <c r="R1042" s="357"/>
      <c r="S1042" s="355"/>
      <c r="T1042" s="356"/>
      <c r="V1042" s="358"/>
    </row>
    <row r="1043" spans="1:22">
      <c r="A1043" s="31"/>
      <c r="B1043" s="2"/>
      <c r="C1043" s="363"/>
      <c r="D1043" s="364"/>
      <c r="E1043" s="2"/>
      <c r="F1043" s="2"/>
      <c r="G1043" s="365"/>
      <c r="H1043" s="366"/>
      <c r="I1043" s="363"/>
      <c r="J1043" s="367"/>
      <c r="K1043" s="364"/>
      <c r="M1043" s="368"/>
      <c r="P1043" s="369"/>
      <c r="R1043" s="357"/>
      <c r="S1043" s="355"/>
      <c r="T1043" s="356"/>
      <c r="V1043" s="358"/>
    </row>
    <row r="1044" spans="1:22">
      <c r="A1044" s="31"/>
      <c r="B1044" s="2"/>
      <c r="C1044" s="363"/>
      <c r="D1044" s="364"/>
      <c r="E1044" s="2"/>
      <c r="F1044" s="2"/>
      <c r="G1044" s="365"/>
      <c r="H1044" s="366"/>
      <c r="I1044" s="363"/>
      <c r="J1044" s="367"/>
      <c r="K1044" s="364"/>
      <c r="M1044" s="368"/>
      <c r="P1044" s="369"/>
      <c r="R1044" s="357"/>
      <c r="S1044" s="355"/>
      <c r="T1044" s="356"/>
      <c r="V1044" s="358"/>
    </row>
    <row r="1045" spans="1:22">
      <c r="A1045" s="31"/>
      <c r="B1045" s="2"/>
      <c r="C1045" s="363"/>
      <c r="D1045" s="364"/>
      <c r="E1045" s="2"/>
      <c r="F1045" s="2"/>
      <c r="G1045" s="365"/>
      <c r="H1045" s="366"/>
      <c r="I1045" s="363"/>
      <c r="J1045" s="367"/>
      <c r="K1045" s="364"/>
      <c r="M1045" s="368"/>
      <c r="P1045" s="369"/>
      <c r="R1045" s="357"/>
      <c r="S1045" s="355"/>
      <c r="T1045" s="356"/>
      <c r="V1045" s="358"/>
    </row>
    <row r="1046" spans="1:22">
      <c r="A1046" s="31"/>
      <c r="B1046" s="2"/>
      <c r="C1046" s="363"/>
      <c r="D1046" s="364"/>
      <c r="E1046" s="2"/>
      <c r="F1046" s="2"/>
      <c r="G1046" s="365"/>
      <c r="H1046" s="366"/>
      <c r="I1046" s="363"/>
      <c r="J1046" s="367"/>
      <c r="K1046" s="364"/>
      <c r="M1046" s="368"/>
      <c r="P1046" s="369"/>
      <c r="R1046" s="357"/>
      <c r="S1046" s="355"/>
      <c r="T1046" s="356"/>
      <c r="V1046" s="358"/>
    </row>
    <row r="1047" spans="1:22">
      <c r="A1047" s="31"/>
      <c r="B1047" s="2"/>
      <c r="C1047" s="363"/>
      <c r="D1047" s="364"/>
      <c r="E1047" s="2"/>
      <c r="F1047" s="2"/>
      <c r="G1047" s="365"/>
      <c r="H1047" s="366"/>
      <c r="I1047" s="363"/>
      <c r="J1047" s="367"/>
      <c r="K1047" s="364"/>
      <c r="M1047" s="368"/>
      <c r="P1047" s="369"/>
      <c r="R1047" s="357"/>
      <c r="S1047" s="355"/>
      <c r="T1047" s="356"/>
      <c r="V1047" s="358"/>
    </row>
    <row r="1048" spans="1:22">
      <c r="A1048" s="31"/>
      <c r="B1048" s="2"/>
      <c r="C1048" s="363"/>
      <c r="D1048" s="364"/>
      <c r="E1048" s="2"/>
      <c r="F1048" s="2"/>
      <c r="G1048" s="365"/>
      <c r="H1048" s="366"/>
      <c r="I1048" s="363"/>
      <c r="J1048" s="367"/>
      <c r="K1048" s="364"/>
      <c r="M1048" s="368"/>
      <c r="P1048" s="369"/>
      <c r="R1048" s="357"/>
      <c r="S1048" s="355"/>
      <c r="T1048" s="356"/>
      <c r="V1048" s="358"/>
    </row>
    <row r="1049" spans="1:22">
      <c r="A1049" s="31"/>
      <c r="B1049" s="2"/>
      <c r="C1049" s="363"/>
      <c r="D1049" s="364"/>
      <c r="E1049" s="2"/>
      <c r="F1049" s="2"/>
      <c r="G1049" s="365"/>
      <c r="H1049" s="366"/>
      <c r="I1049" s="363"/>
      <c r="J1049" s="367"/>
      <c r="K1049" s="364"/>
      <c r="M1049" s="368"/>
      <c r="P1049" s="369"/>
      <c r="R1049" s="357"/>
      <c r="S1049" s="355"/>
      <c r="T1049" s="356"/>
      <c r="V1049" s="358"/>
    </row>
    <row r="1050" spans="1:22">
      <c r="A1050" s="31"/>
      <c r="B1050" s="2"/>
      <c r="C1050" s="363"/>
      <c r="D1050" s="364"/>
      <c r="E1050" s="2"/>
      <c r="F1050" s="2"/>
      <c r="G1050" s="365"/>
      <c r="H1050" s="366"/>
      <c r="I1050" s="363"/>
      <c r="J1050" s="367"/>
      <c r="K1050" s="364"/>
      <c r="M1050" s="368"/>
      <c r="P1050" s="369"/>
      <c r="R1050" s="357"/>
      <c r="S1050" s="355"/>
      <c r="T1050" s="356"/>
      <c r="V1050" s="358"/>
    </row>
    <row r="1051" spans="1:22">
      <c r="A1051" s="31"/>
      <c r="B1051" s="2"/>
      <c r="C1051" s="363"/>
      <c r="D1051" s="364"/>
      <c r="E1051" s="2"/>
      <c r="F1051" s="2"/>
      <c r="G1051" s="365"/>
      <c r="H1051" s="366"/>
      <c r="I1051" s="363"/>
      <c r="J1051" s="367"/>
      <c r="K1051" s="364"/>
      <c r="M1051" s="368"/>
      <c r="P1051" s="369"/>
      <c r="R1051" s="357"/>
      <c r="S1051" s="355"/>
      <c r="T1051" s="356"/>
      <c r="V1051" s="358"/>
    </row>
    <row r="1052" spans="1:22">
      <c r="A1052" s="31"/>
      <c r="B1052" s="2"/>
      <c r="C1052" s="363"/>
      <c r="D1052" s="364"/>
      <c r="E1052" s="2"/>
      <c r="F1052" s="2"/>
      <c r="G1052" s="365"/>
      <c r="H1052" s="366"/>
      <c r="I1052" s="363"/>
      <c r="J1052" s="367"/>
      <c r="K1052" s="364"/>
      <c r="M1052" s="368"/>
      <c r="P1052" s="369"/>
      <c r="R1052" s="357"/>
      <c r="S1052" s="355"/>
      <c r="T1052" s="356"/>
      <c r="V1052" s="358"/>
    </row>
    <row r="1053" spans="1:22">
      <c r="A1053" s="31"/>
      <c r="B1053" s="2"/>
      <c r="C1053" s="363"/>
      <c r="D1053" s="364"/>
      <c r="E1053" s="2"/>
      <c r="F1053" s="2"/>
      <c r="G1053" s="365"/>
      <c r="H1053" s="366"/>
      <c r="I1053" s="363"/>
      <c r="J1053" s="367"/>
      <c r="K1053" s="364"/>
      <c r="M1053" s="368"/>
      <c r="P1053" s="369"/>
      <c r="R1053" s="357"/>
      <c r="S1053" s="355"/>
      <c r="T1053" s="356"/>
      <c r="V1053" s="358"/>
    </row>
    <row r="1054" spans="1:22">
      <c r="A1054" s="31"/>
      <c r="B1054" s="2"/>
      <c r="C1054" s="363"/>
      <c r="D1054" s="364"/>
      <c r="E1054" s="2"/>
      <c r="F1054" s="2"/>
      <c r="G1054" s="365"/>
      <c r="H1054" s="366"/>
      <c r="I1054" s="363"/>
      <c r="J1054" s="367"/>
      <c r="K1054" s="364"/>
      <c r="M1054" s="368"/>
      <c r="P1054" s="369"/>
      <c r="R1054" s="357"/>
      <c r="S1054" s="355"/>
      <c r="T1054" s="356"/>
      <c r="V1054" s="358"/>
    </row>
    <row r="1055" spans="1:22">
      <c r="A1055" s="31"/>
      <c r="B1055" s="2"/>
      <c r="C1055" s="363"/>
      <c r="D1055" s="364"/>
      <c r="E1055" s="2"/>
      <c r="F1055" s="2"/>
      <c r="G1055" s="365"/>
      <c r="H1055" s="366"/>
      <c r="I1055" s="363"/>
      <c r="J1055" s="367"/>
      <c r="K1055" s="364"/>
      <c r="M1055" s="368"/>
      <c r="P1055" s="369"/>
      <c r="R1055" s="357"/>
      <c r="S1055" s="355"/>
      <c r="T1055" s="356"/>
      <c r="V1055" s="358"/>
    </row>
    <row r="1056" spans="1:22">
      <c r="A1056" s="31"/>
      <c r="B1056" s="2"/>
      <c r="C1056" s="363"/>
      <c r="D1056" s="364"/>
      <c r="E1056" s="2"/>
      <c r="F1056" s="2"/>
      <c r="G1056" s="365"/>
      <c r="H1056" s="366"/>
      <c r="I1056" s="363"/>
      <c r="J1056" s="367"/>
      <c r="K1056" s="364"/>
      <c r="M1056" s="368"/>
      <c r="P1056" s="369"/>
      <c r="R1056" s="357"/>
      <c r="S1056" s="355"/>
      <c r="T1056" s="356"/>
      <c r="V1056" s="358"/>
    </row>
    <row r="1057" spans="1:22">
      <c r="A1057" s="31"/>
      <c r="B1057" s="2"/>
      <c r="C1057" s="363"/>
      <c r="D1057" s="364"/>
      <c r="E1057" s="2"/>
      <c r="F1057" s="2"/>
      <c r="G1057" s="365"/>
      <c r="H1057" s="366"/>
      <c r="I1057" s="363"/>
      <c r="J1057" s="367"/>
      <c r="K1057" s="364"/>
      <c r="M1057" s="368"/>
      <c r="P1057" s="369"/>
      <c r="R1057" s="357"/>
      <c r="S1057" s="355"/>
      <c r="T1057" s="356"/>
      <c r="V1057" s="358"/>
    </row>
    <row r="1058" spans="1:22">
      <c r="A1058" s="31"/>
      <c r="B1058" s="2"/>
      <c r="C1058" s="363"/>
      <c r="D1058" s="364"/>
      <c r="E1058" s="2"/>
      <c r="F1058" s="2"/>
      <c r="G1058" s="365"/>
      <c r="H1058" s="366"/>
      <c r="I1058" s="363"/>
      <c r="J1058" s="367"/>
      <c r="K1058" s="364"/>
      <c r="M1058" s="368"/>
      <c r="P1058" s="369"/>
      <c r="R1058" s="357"/>
      <c r="S1058" s="355"/>
      <c r="T1058" s="356"/>
      <c r="V1058" s="358"/>
    </row>
    <row r="1059" spans="1:22">
      <c r="A1059" s="31"/>
      <c r="B1059" s="2"/>
      <c r="C1059" s="363"/>
      <c r="D1059" s="364"/>
      <c r="E1059" s="2"/>
      <c r="F1059" s="2"/>
      <c r="G1059" s="365"/>
      <c r="H1059" s="366"/>
      <c r="I1059" s="363"/>
      <c r="J1059" s="367"/>
      <c r="K1059" s="364"/>
      <c r="M1059" s="368"/>
      <c r="P1059" s="369"/>
      <c r="R1059" s="357"/>
      <c r="S1059" s="355"/>
      <c r="T1059" s="356"/>
      <c r="V1059" s="358"/>
    </row>
    <row r="1060" spans="1:22">
      <c r="A1060" s="31"/>
      <c r="B1060" s="2"/>
      <c r="C1060" s="363"/>
      <c r="D1060" s="364"/>
      <c r="E1060" s="2"/>
      <c r="F1060" s="2"/>
      <c r="G1060" s="365"/>
      <c r="H1060" s="366"/>
      <c r="I1060" s="363"/>
      <c r="J1060" s="367"/>
      <c r="K1060" s="364"/>
      <c r="M1060" s="368"/>
      <c r="P1060" s="369"/>
      <c r="R1060" s="357"/>
      <c r="S1060" s="355"/>
      <c r="T1060" s="356"/>
      <c r="V1060" s="358"/>
    </row>
    <row r="1061" spans="1:22">
      <c r="A1061" s="31"/>
      <c r="B1061" s="2"/>
      <c r="C1061" s="363"/>
      <c r="D1061" s="364"/>
      <c r="E1061" s="2"/>
      <c r="F1061" s="2"/>
      <c r="G1061" s="365"/>
      <c r="H1061" s="366"/>
      <c r="I1061" s="363"/>
      <c r="J1061" s="367"/>
      <c r="K1061" s="364"/>
      <c r="M1061" s="368"/>
      <c r="P1061" s="369"/>
      <c r="R1061" s="357"/>
      <c r="S1061" s="355"/>
      <c r="T1061" s="356"/>
      <c r="V1061" s="358"/>
    </row>
    <row r="1062" spans="1:22">
      <c r="A1062" s="31"/>
      <c r="B1062" s="2"/>
      <c r="C1062" s="363"/>
      <c r="D1062" s="364"/>
      <c r="E1062" s="2"/>
      <c r="F1062" s="2"/>
      <c r="G1062" s="365"/>
      <c r="H1062" s="366"/>
      <c r="I1062" s="363"/>
      <c r="J1062" s="367"/>
      <c r="K1062" s="364"/>
      <c r="M1062" s="368"/>
      <c r="P1062" s="369"/>
      <c r="R1062" s="357"/>
      <c r="S1062" s="355"/>
      <c r="T1062" s="356"/>
      <c r="V1062" s="358"/>
    </row>
    <row r="1063" spans="1:22">
      <c r="A1063" s="31"/>
      <c r="B1063" s="2"/>
      <c r="C1063" s="363"/>
      <c r="D1063" s="364"/>
      <c r="E1063" s="2"/>
      <c r="F1063" s="2"/>
      <c r="G1063" s="365"/>
      <c r="H1063" s="366"/>
      <c r="I1063" s="363"/>
      <c r="J1063" s="367"/>
      <c r="K1063" s="364"/>
      <c r="M1063" s="368"/>
      <c r="P1063" s="369"/>
      <c r="R1063" s="357"/>
      <c r="S1063" s="355"/>
      <c r="T1063" s="356"/>
      <c r="V1063" s="358"/>
    </row>
    <row r="1064" spans="1:22">
      <c r="A1064" s="31"/>
      <c r="B1064" s="2"/>
      <c r="C1064" s="363"/>
      <c r="D1064" s="364"/>
      <c r="E1064" s="2"/>
      <c r="F1064" s="2"/>
      <c r="G1064" s="365"/>
      <c r="H1064" s="366"/>
      <c r="I1064" s="363"/>
      <c r="J1064" s="367"/>
      <c r="K1064" s="364"/>
      <c r="M1064" s="368"/>
      <c r="P1064" s="369"/>
      <c r="R1064" s="357"/>
      <c r="S1064" s="355"/>
      <c r="T1064" s="356"/>
      <c r="V1064" s="358"/>
    </row>
    <row r="1065" spans="1:22">
      <c r="A1065" s="31"/>
      <c r="B1065" s="2"/>
      <c r="C1065" s="363"/>
      <c r="D1065" s="364"/>
      <c r="E1065" s="2"/>
      <c r="F1065" s="2"/>
      <c r="G1065" s="365"/>
      <c r="H1065" s="366"/>
      <c r="I1065" s="363"/>
      <c r="J1065" s="367"/>
      <c r="K1065" s="364"/>
      <c r="M1065" s="368"/>
      <c r="P1065" s="369"/>
      <c r="R1065" s="357"/>
      <c r="S1065" s="355"/>
      <c r="T1065" s="356"/>
      <c r="V1065" s="358"/>
    </row>
    <row r="1066" spans="1:22">
      <c r="A1066" s="31"/>
      <c r="B1066" s="2"/>
      <c r="C1066" s="363"/>
      <c r="D1066" s="364"/>
      <c r="E1066" s="2"/>
      <c r="F1066" s="2"/>
      <c r="G1066" s="365"/>
      <c r="H1066" s="366"/>
      <c r="I1066" s="363"/>
      <c r="J1066" s="367"/>
      <c r="K1066" s="364"/>
      <c r="M1066" s="368"/>
      <c r="P1066" s="369"/>
      <c r="R1066" s="357"/>
      <c r="S1066" s="355"/>
      <c r="T1066" s="356"/>
      <c r="V1066" s="358"/>
    </row>
    <row r="1067" spans="1:22">
      <c r="A1067" s="31"/>
      <c r="B1067" s="2"/>
      <c r="C1067" s="363"/>
      <c r="D1067" s="364"/>
      <c r="E1067" s="2"/>
      <c r="F1067" s="2"/>
      <c r="G1067" s="365"/>
      <c r="H1067" s="366"/>
      <c r="I1067" s="363"/>
      <c r="J1067" s="367"/>
      <c r="K1067" s="364"/>
      <c r="M1067" s="368"/>
      <c r="P1067" s="369"/>
      <c r="R1067" s="357"/>
      <c r="S1067" s="355"/>
      <c r="T1067" s="356"/>
      <c r="V1067" s="358"/>
    </row>
    <row r="1068" spans="1:22">
      <c r="A1068" s="31"/>
      <c r="B1068" s="2"/>
      <c r="C1068" s="363"/>
      <c r="D1068" s="364"/>
      <c r="E1068" s="2"/>
      <c r="F1068" s="2"/>
      <c r="G1068" s="365"/>
      <c r="H1068" s="366"/>
      <c r="I1068" s="363"/>
      <c r="J1068" s="367"/>
      <c r="K1068" s="364"/>
      <c r="M1068" s="368"/>
      <c r="P1068" s="369"/>
      <c r="R1068" s="357"/>
      <c r="S1068" s="355"/>
      <c r="T1068" s="356"/>
      <c r="V1068" s="358"/>
    </row>
    <row r="1069" spans="1:22">
      <c r="A1069" s="31"/>
      <c r="B1069" s="2"/>
      <c r="C1069" s="363"/>
      <c r="D1069" s="364"/>
      <c r="E1069" s="2"/>
      <c r="F1069" s="2"/>
      <c r="G1069" s="365"/>
      <c r="H1069" s="366"/>
      <c r="I1069" s="363"/>
      <c r="J1069" s="367"/>
      <c r="K1069" s="364"/>
      <c r="M1069" s="368"/>
      <c r="P1069" s="369"/>
      <c r="R1069" s="357"/>
      <c r="S1069" s="355"/>
      <c r="T1069" s="356"/>
      <c r="V1069" s="358"/>
    </row>
    <row r="1070" spans="1:22">
      <c r="A1070" s="31"/>
      <c r="B1070" s="2"/>
      <c r="C1070" s="363"/>
      <c r="D1070" s="364"/>
      <c r="E1070" s="2"/>
      <c r="F1070" s="2"/>
      <c r="G1070" s="365"/>
      <c r="H1070" s="366"/>
      <c r="I1070" s="363"/>
      <c r="J1070" s="367"/>
      <c r="K1070" s="364"/>
      <c r="M1070" s="368"/>
      <c r="P1070" s="369"/>
      <c r="R1070" s="357"/>
      <c r="S1070" s="355"/>
      <c r="T1070" s="356"/>
      <c r="V1070" s="358"/>
    </row>
    <row r="1071" spans="1:22">
      <c r="A1071" s="31"/>
      <c r="B1071" s="2"/>
      <c r="C1071" s="363"/>
      <c r="D1071" s="364"/>
      <c r="E1071" s="2"/>
      <c r="F1071" s="2"/>
      <c r="G1071" s="365"/>
      <c r="H1071" s="366"/>
      <c r="I1071" s="363"/>
      <c r="J1071" s="367"/>
      <c r="K1071" s="364"/>
      <c r="M1071" s="368"/>
      <c r="P1071" s="369"/>
      <c r="R1071" s="357"/>
      <c r="S1071" s="355"/>
      <c r="T1071" s="356"/>
      <c r="V1071" s="358"/>
    </row>
    <row r="1072" spans="1:22">
      <c r="A1072" s="31"/>
      <c r="B1072" s="2"/>
      <c r="C1072" s="363"/>
      <c r="D1072" s="364"/>
      <c r="E1072" s="2"/>
      <c r="F1072" s="2"/>
      <c r="G1072" s="365"/>
      <c r="H1072" s="366"/>
      <c r="I1072" s="363"/>
      <c r="J1072" s="367"/>
      <c r="K1072" s="364"/>
      <c r="M1072" s="368"/>
      <c r="P1072" s="369"/>
      <c r="R1072" s="357"/>
      <c r="S1072" s="355"/>
      <c r="T1072" s="356"/>
      <c r="V1072" s="358"/>
    </row>
    <row r="1073" spans="1:22">
      <c r="A1073" s="31"/>
      <c r="B1073" s="2"/>
      <c r="C1073" s="363"/>
      <c r="D1073" s="364"/>
      <c r="E1073" s="2"/>
      <c r="F1073" s="2"/>
      <c r="G1073" s="365"/>
      <c r="H1073" s="366"/>
      <c r="I1073" s="363"/>
      <c r="J1073" s="367"/>
      <c r="K1073" s="364"/>
      <c r="M1073" s="368"/>
      <c r="P1073" s="369"/>
      <c r="R1073" s="357"/>
      <c r="S1073" s="355"/>
      <c r="T1073" s="356"/>
      <c r="V1073" s="358"/>
    </row>
    <row r="1074" spans="1:22">
      <c r="A1074" s="31"/>
      <c r="B1074" s="2"/>
      <c r="C1074" s="363"/>
      <c r="D1074" s="364"/>
      <c r="E1074" s="2"/>
      <c r="F1074" s="2"/>
      <c r="G1074" s="365"/>
      <c r="H1074" s="366"/>
      <c r="I1074" s="363"/>
      <c r="J1074" s="367"/>
      <c r="K1074" s="364"/>
      <c r="M1074" s="368"/>
      <c r="P1074" s="369"/>
      <c r="R1074" s="357"/>
      <c r="S1074" s="355"/>
      <c r="T1074" s="356"/>
      <c r="V1074" s="358"/>
    </row>
    <row r="1075" spans="1:22">
      <c r="A1075" s="31"/>
      <c r="B1075" s="2"/>
      <c r="C1075" s="363"/>
      <c r="D1075" s="364"/>
      <c r="E1075" s="2"/>
      <c r="F1075" s="2"/>
      <c r="G1075" s="365"/>
      <c r="H1075" s="366"/>
      <c r="I1075" s="363"/>
      <c r="J1075" s="367"/>
      <c r="K1075" s="364"/>
      <c r="M1075" s="368"/>
      <c r="P1075" s="369"/>
      <c r="R1075" s="357"/>
      <c r="S1075" s="355"/>
      <c r="T1075" s="356"/>
      <c r="V1075" s="358"/>
    </row>
    <row r="1076" spans="1:22">
      <c r="A1076" s="31"/>
      <c r="B1076" s="2"/>
      <c r="C1076" s="363"/>
      <c r="D1076" s="364"/>
      <c r="E1076" s="2"/>
      <c r="F1076" s="2"/>
      <c r="G1076" s="365"/>
      <c r="H1076" s="366"/>
      <c r="I1076" s="363"/>
      <c r="J1076" s="367"/>
      <c r="K1076" s="364"/>
      <c r="M1076" s="368"/>
      <c r="P1076" s="369"/>
      <c r="R1076" s="357"/>
      <c r="S1076" s="355"/>
      <c r="T1076" s="356"/>
      <c r="V1076" s="358"/>
    </row>
    <row r="1077" spans="1:22">
      <c r="A1077" s="31"/>
      <c r="B1077" s="2"/>
      <c r="C1077" s="363"/>
      <c r="D1077" s="364"/>
      <c r="E1077" s="2"/>
      <c r="F1077" s="2"/>
      <c r="G1077" s="365"/>
      <c r="H1077" s="366"/>
      <c r="I1077" s="363"/>
      <c r="J1077" s="367"/>
      <c r="K1077" s="364"/>
      <c r="M1077" s="368"/>
      <c r="P1077" s="369"/>
      <c r="R1077" s="357"/>
      <c r="S1077" s="355"/>
      <c r="T1077" s="356"/>
      <c r="V1077" s="358"/>
    </row>
    <row r="1078" spans="1:22">
      <c r="A1078" s="31"/>
      <c r="B1078" s="2"/>
      <c r="C1078" s="363"/>
      <c r="D1078" s="364"/>
      <c r="E1078" s="2"/>
      <c r="F1078" s="2"/>
      <c r="G1078" s="365"/>
      <c r="H1078" s="366"/>
      <c r="I1078" s="363"/>
      <c r="J1078" s="367"/>
      <c r="K1078" s="364"/>
      <c r="M1078" s="368"/>
      <c r="P1078" s="369"/>
      <c r="R1078" s="357"/>
      <c r="S1078" s="355"/>
      <c r="T1078" s="356"/>
      <c r="V1078" s="358"/>
    </row>
    <row r="1079" spans="1:22">
      <c r="A1079" s="31"/>
      <c r="B1079" s="2"/>
      <c r="C1079" s="363"/>
      <c r="D1079" s="364"/>
      <c r="E1079" s="2"/>
      <c r="F1079" s="2"/>
      <c r="G1079" s="365"/>
      <c r="H1079" s="366"/>
      <c r="I1079" s="363"/>
      <c r="J1079" s="367"/>
      <c r="K1079" s="364"/>
      <c r="M1079" s="368"/>
      <c r="P1079" s="369"/>
      <c r="R1079" s="357"/>
      <c r="S1079" s="355"/>
      <c r="T1079" s="356"/>
      <c r="V1079" s="358"/>
    </row>
    <row r="1080" spans="1:22">
      <c r="A1080" s="31"/>
      <c r="B1080" s="2"/>
      <c r="C1080" s="363"/>
      <c r="D1080" s="364"/>
      <c r="E1080" s="2"/>
      <c r="F1080" s="2"/>
      <c r="G1080" s="365"/>
      <c r="H1080" s="366"/>
      <c r="I1080" s="363"/>
      <c r="J1080" s="367"/>
      <c r="K1080" s="364"/>
      <c r="M1080" s="368"/>
      <c r="P1080" s="369"/>
      <c r="R1080" s="357"/>
      <c r="S1080" s="355"/>
      <c r="T1080" s="356"/>
      <c r="V1080" s="358"/>
    </row>
    <row r="1081" spans="1:22">
      <c r="A1081" s="31"/>
      <c r="B1081" s="2"/>
      <c r="C1081" s="363"/>
      <c r="D1081" s="364"/>
      <c r="E1081" s="2"/>
      <c r="F1081" s="2"/>
      <c r="G1081" s="365"/>
      <c r="H1081" s="366"/>
      <c r="I1081" s="363"/>
      <c r="J1081" s="367"/>
      <c r="K1081" s="364"/>
      <c r="M1081" s="368"/>
      <c r="P1081" s="369"/>
      <c r="R1081" s="357"/>
      <c r="S1081" s="355"/>
      <c r="T1081" s="356"/>
      <c r="V1081" s="358"/>
    </row>
    <row r="1082" spans="1:22">
      <c r="A1082" s="31"/>
      <c r="B1082" s="2"/>
      <c r="C1082" s="363"/>
      <c r="D1082" s="364"/>
      <c r="E1082" s="2"/>
      <c r="F1082" s="2"/>
      <c r="G1082" s="365"/>
      <c r="H1082" s="366"/>
      <c r="I1082" s="363"/>
      <c r="J1082" s="367"/>
      <c r="K1082" s="364"/>
      <c r="M1082" s="368"/>
      <c r="P1082" s="369"/>
      <c r="R1082" s="357"/>
      <c r="S1082" s="355"/>
      <c r="T1082" s="356"/>
      <c r="V1082" s="358"/>
    </row>
    <row r="1083" spans="1:22">
      <c r="A1083" s="31"/>
      <c r="B1083" s="2"/>
      <c r="C1083" s="363"/>
      <c r="D1083" s="364"/>
      <c r="E1083" s="2"/>
      <c r="F1083" s="2"/>
      <c r="G1083" s="365"/>
      <c r="H1083" s="366"/>
      <c r="I1083" s="363"/>
      <c r="J1083" s="367"/>
      <c r="K1083" s="364"/>
      <c r="M1083" s="368"/>
      <c r="P1083" s="369"/>
      <c r="R1083" s="357"/>
      <c r="S1083" s="355"/>
      <c r="T1083" s="356"/>
      <c r="V1083" s="358"/>
    </row>
    <row r="1084" spans="1:22">
      <c r="A1084" s="31"/>
      <c r="B1084" s="2"/>
      <c r="C1084" s="363"/>
      <c r="D1084" s="364"/>
      <c r="E1084" s="2"/>
      <c r="F1084" s="2"/>
      <c r="G1084" s="365"/>
      <c r="H1084" s="366"/>
      <c r="I1084" s="363"/>
      <c r="J1084" s="367"/>
      <c r="K1084" s="364"/>
      <c r="M1084" s="368"/>
      <c r="P1084" s="369"/>
      <c r="R1084" s="357"/>
      <c r="S1084" s="355"/>
      <c r="T1084" s="356"/>
      <c r="V1084" s="358"/>
    </row>
    <row r="1085" spans="1:22">
      <c r="A1085" s="31"/>
      <c r="B1085" s="2"/>
      <c r="C1085" s="363"/>
      <c r="D1085" s="364"/>
      <c r="E1085" s="2"/>
      <c r="F1085" s="2"/>
      <c r="G1085" s="365"/>
      <c r="H1085" s="366"/>
      <c r="I1085" s="363"/>
      <c r="J1085" s="367"/>
      <c r="K1085" s="364"/>
      <c r="M1085" s="368"/>
      <c r="P1085" s="369"/>
      <c r="R1085" s="357"/>
      <c r="S1085" s="355"/>
      <c r="T1085" s="356"/>
      <c r="V1085" s="358"/>
    </row>
    <row r="1086" spans="1:22">
      <c r="A1086" s="31"/>
      <c r="B1086" s="2"/>
      <c r="C1086" s="363"/>
      <c r="D1086" s="364"/>
      <c r="E1086" s="2"/>
      <c r="F1086" s="2"/>
      <c r="G1086" s="365"/>
      <c r="H1086" s="366"/>
      <c r="I1086" s="363"/>
      <c r="J1086" s="367"/>
      <c r="K1086" s="364"/>
      <c r="M1086" s="368"/>
      <c r="P1086" s="369"/>
      <c r="R1086" s="357"/>
      <c r="S1086" s="355"/>
      <c r="T1086" s="356"/>
      <c r="V1086" s="358"/>
    </row>
    <row r="1087" spans="1:22">
      <c r="A1087" s="31"/>
      <c r="B1087" s="2"/>
      <c r="C1087" s="363"/>
      <c r="D1087" s="364"/>
      <c r="E1087" s="2"/>
      <c r="F1087" s="2"/>
      <c r="G1087" s="365"/>
      <c r="H1087" s="366"/>
      <c r="I1087" s="363"/>
      <c r="J1087" s="367"/>
      <c r="K1087" s="364"/>
      <c r="M1087" s="368"/>
      <c r="P1087" s="369"/>
      <c r="R1087" s="357"/>
      <c r="S1087" s="355"/>
      <c r="T1087" s="356"/>
      <c r="V1087" s="358"/>
    </row>
    <row r="1088" spans="1:22">
      <c r="A1088" s="31"/>
      <c r="B1088" s="2"/>
      <c r="C1088" s="363"/>
      <c r="D1088" s="364"/>
      <c r="E1088" s="2"/>
      <c r="F1088" s="2"/>
      <c r="G1088" s="365"/>
      <c r="H1088" s="366"/>
      <c r="I1088" s="363"/>
      <c r="J1088" s="367"/>
      <c r="K1088" s="364"/>
      <c r="M1088" s="368"/>
      <c r="P1088" s="369"/>
      <c r="R1088" s="357"/>
      <c r="S1088" s="355"/>
      <c r="T1088" s="356"/>
      <c r="V1088" s="358"/>
    </row>
    <row r="1089" spans="1:22">
      <c r="A1089" s="31"/>
      <c r="B1089" s="2"/>
      <c r="C1089" s="363"/>
      <c r="D1089" s="364"/>
      <c r="E1089" s="2"/>
      <c r="F1089" s="2"/>
      <c r="G1089" s="365"/>
      <c r="H1089" s="366"/>
      <c r="I1089" s="363"/>
      <c r="J1089" s="367"/>
      <c r="K1089" s="364"/>
      <c r="M1089" s="368"/>
      <c r="P1089" s="369"/>
      <c r="R1089" s="357"/>
      <c r="S1089" s="355"/>
      <c r="T1089" s="356"/>
      <c r="V1089" s="358"/>
    </row>
    <row r="1090" spans="1:22">
      <c r="A1090" s="31"/>
      <c r="B1090" s="2"/>
      <c r="C1090" s="363"/>
      <c r="D1090" s="364"/>
      <c r="E1090" s="2"/>
      <c r="F1090" s="2"/>
      <c r="G1090" s="365"/>
      <c r="H1090" s="366"/>
      <c r="I1090" s="363"/>
      <c r="J1090" s="367"/>
      <c r="K1090" s="364"/>
      <c r="M1090" s="368"/>
      <c r="P1090" s="369"/>
      <c r="R1090" s="357"/>
      <c r="S1090" s="355"/>
      <c r="T1090" s="356"/>
      <c r="V1090" s="358"/>
    </row>
    <row r="1091" spans="1:22">
      <c r="A1091" s="31"/>
      <c r="B1091" s="2"/>
      <c r="C1091" s="363"/>
      <c r="D1091" s="364"/>
      <c r="E1091" s="2"/>
      <c r="F1091" s="2"/>
      <c r="G1091" s="365"/>
      <c r="H1091" s="366"/>
      <c r="I1091" s="363"/>
      <c r="J1091" s="367"/>
      <c r="K1091" s="364"/>
      <c r="M1091" s="368"/>
      <c r="P1091" s="369"/>
      <c r="R1091" s="357"/>
      <c r="S1091" s="355"/>
      <c r="T1091" s="356"/>
      <c r="V1091" s="358"/>
    </row>
    <row r="1092" spans="1:22">
      <c r="A1092" s="31"/>
      <c r="B1092" s="2"/>
      <c r="C1092" s="363"/>
      <c r="D1092" s="364"/>
      <c r="E1092" s="2"/>
      <c r="F1092" s="2"/>
      <c r="G1092" s="365"/>
      <c r="H1092" s="366"/>
      <c r="I1092" s="363"/>
      <c r="J1092" s="367"/>
      <c r="K1092" s="364"/>
      <c r="M1092" s="368"/>
      <c r="P1092" s="369"/>
      <c r="R1092" s="357"/>
      <c r="S1092" s="355"/>
      <c r="T1092" s="356"/>
      <c r="V1092" s="358"/>
    </row>
    <row r="1093" spans="1:22">
      <c r="A1093" s="31"/>
      <c r="B1093" s="2"/>
      <c r="C1093" s="363"/>
      <c r="D1093" s="364"/>
      <c r="E1093" s="2"/>
      <c r="F1093" s="2"/>
      <c r="G1093" s="365"/>
      <c r="H1093" s="366"/>
      <c r="I1093" s="363"/>
      <c r="J1093" s="367"/>
      <c r="K1093" s="364"/>
      <c r="M1093" s="368"/>
      <c r="P1093" s="369"/>
      <c r="R1093" s="357"/>
      <c r="S1093" s="355"/>
      <c r="T1093" s="356"/>
      <c r="V1093" s="358"/>
    </row>
    <row r="1094" spans="1:22">
      <c r="A1094" s="31"/>
      <c r="B1094" s="2"/>
      <c r="C1094" s="363"/>
      <c r="D1094" s="364"/>
      <c r="E1094" s="2"/>
      <c r="F1094" s="2"/>
      <c r="G1094" s="365"/>
      <c r="H1094" s="366"/>
      <c r="I1094" s="363"/>
      <c r="J1094" s="367"/>
      <c r="K1094" s="364"/>
      <c r="M1094" s="368"/>
      <c r="P1094" s="369"/>
      <c r="R1094" s="357"/>
      <c r="S1094" s="355"/>
      <c r="T1094" s="356"/>
      <c r="V1094" s="358"/>
    </row>
    <row r="1095" spans="1:22">
      <c r="A1095" s="31"/>
      <c r="B1095" s="2"/>
      <c r="C1095" s="363"/>
      <c r="D1095" s="364"/>
      <c r="E1095" s="2"/>
      <c r="F1095" s="2"/>
      <c r="G1095" s="365"/>
      <c r="H1095" s="366"/>
      <c r="I1095" s="363"/>
      <c r="J1095" s="367"/>
      <c r="K1095" s="364"/>
      <c r="M1095" s="368"/>
      <c r="P1095" s="369"/>
      <c r="R1095" s="357"/>
      <c r="S1095" s="355"/>
      <c r="T1095" s="356"/>
      <c r="V1095" s="358"/>
    </row>
    <row r="1096" spans="1:22">
      <c r="A1096" s="31"/>
      <c r="B1096" s="2"/>
      <c r="C1096" s="363"/>
      <c r="D1096" s="364"/>
      <c r="E1096" s="2"/>
      <c r="F1096" s="2"/>
      <c r="G1096" s="365"/>
      <c r="H1096" s="366"/>
      <c r="I1096" s="363"/>
      <c r="J1096" s="367"/>
      <c r="K1096" s="364"/>
      <c r="M1096" s="368"/>
      <c r="P1096" s="369"/>
      <c r="R1096" s="357"/>
      <c r="S1096" s="355"/>
      <c r="T1096" s="356"/>
      <c r="V1096" s="358"/>
    </row>
    <row r="1097" spans="1:22">
      <c r="A1097" s="31"/>
      <c r="B1097" s="2"/>
      <c r="C1097" s="363"/>
      <c r="D1097" s="364"/>
      <c r="E1097" s="2"/>
      <c r="F1097" s="2"/>
      <c r="G1097" s="365"/>
      <c r="H1097" s="366"/>
      <c r="I1097" s="363"/>
      <c r="J1097" s="367"/>
      <c r="K1097" s="364"/>
      <c r="M1097" s="368"/>
      <c r="P1097" s="369"/>
      <c r="R1097" s="357"/>
      <c r="S1097" s="355"/>
      <c r="T1097" s="356"/>
      <c r="V1097" s="358"/>
    </row>
    <row r="1098" spans="1:22">
      <c r="A1098" s="31"/>
      <c r="B1098" s="2"/>
      <c r="C1098" s="363"/>
      <c r="D1098" s="364"/>
      <c r="E1098" s="2"/>
      <c r="F1098" s="2"/>
      <c r="G1098" s="365"/>
      <c r="H1098" s="366"/>
      <c r="I1098" s="363"/>
      <c r="J1098" s="367"/>
      <c r="K1098" s="364"/>
      <c r="M1098" s="368"/>
      <c r="P1098" s="369"/>
      <c r="R1098" s="357"/>
      <c r="S1098" s="355"/>
      <c r="T1098" s="356"/>
      <c r="V1098" s="358"/>
    </row>
    <row r="1099" spans="1:22">
      <c r="A1099" s="31"/>
      <c r="B1099" s="2"/>
      <c r="C1099" s="363"/>
      <c r="D1099" s="364"/>
      <c r="E1099" s="2"/>
      <c r="F1099" s="2"/>
      <c r="G1099" s="365"/>
      <c r="H1099" s="366"/>
      <c r="I1099" s="363"/>
      <c r="J1099" s="367"/>
      <c r="K1099" s="364"/>
      <c r="M1099" s="368"/>
      <c r="P1099" s="369"/>
      <c r="R1099" s="357"/>
      <c r="S1099" s="355"/>
      <c r="T1099" s="356"/>
      <c r="V1099" s="358"/>
    </row>
    <row r="1100" spans="1:22">
      <c r="A1100" s="31"/>
      <c r="B1100" s="2"/>
      <c r="C1100" s="363"/>
      <c r="D1100" s="364"/>
      <c r="E1100" s="2"/>
      <c r="F1100" s="2"/>
      <c r="G1100" s="365"/>
      <c r="H1100" s="366"/>
      <c r="I1100" s="363"/>
      <c r="J1100" s="367"/>
      <c r="K1100" s="364"/>
      <c r="M1100" s="368"/>
      <c r="P1100" s="369"/>
      <c r="R1100" s="357"/>
      <c r="S1100" s="355"/>
      <c r="T1100" s="356"/>
      <c r="V1100" s="358"/>
    </row>
    <row r="1101" spans="1:22">
      <c r="A1101" s="31"/>
      <c r="B1101" s="2"/>
      <c r="C1101" s="363"/>
      <c r="D1101" s="364"/>
      <c r="E1101" s="2"/>
      <c r="F1101" s="2"/>
      <c r="G1101" s="365"/>
      <c r="H1101" s="366"/>
      <c r="I1101" s="363"/>
      <c r="J1101" s="367"/>
      <c r="K1101" s="364"/>
      <c r="M1101" s="368"/>
      <c r="P1101" s="369"/>
      <c r="R1101" s="357"/>
      <c r="S1101" s="355"/>
      <c r="T1101" s="356"/>
      <c r="V1101" s="358"/>
    </row>
    <row r="1102" spans="1:22">
      <c r="A1102" s="31"/>
      <c r="B1102" s="2"/>
      <c r="C1102" s="363"/>
      <c r="D1102" s="364"/>
      <c r="E1102" s="2"/>
      <c r="F1102" s="2"/>
      <c r="G1102" s="365"/>
      <c r="H1102" s="366"/>
      <c r="I1102" s="363"/>
      <c r="J1102" s="367"/>
      <c r="K1102" s="364"/>
      <c r="M1102" s="368"/>
      <c r="P1102" s="369"/>
      <c r="R1102" s="357"/>
      <c r="S1102" s="355"/>
      <c r="T1102" s="356"/>
      <c r="V1102" s="358"/>
    </row>
    <row r="1103" spans="1:22">
      <c r="A1103" s="31"/>
      <c r="B1103" s="2"/>
      <c r="C1103" s="363"/>
      <c r="D1103" s="364"/>
      <c r="E1103" s="2"/>
      <c r="F1103" s="2"/>
      <c r="G1103" s="365"/>
      <c r="H1103" s="366"/>
      <c r="I1103" s="363"/>
      <c r="J1103" s="367"/>
      <c r="K1103" s="364"/>
      <c r="M1103" s="368"/>
      <c r="P1103" s="369"/>
      <c r="R1103" s="357"/>
      <c r="S1103" s="355"/>
      <c r="T1103" s="356"/>
      <c r="V1103" s="358"/>
    </row>
    <row r="1104" spans="1:22">
      <c r="A1104" s="31"/>
      <c r="B1104" s="2"/>
      <c r="C1104" s="363"/>
      <c r="D1104" s="364"/>
      <c r="E1104" s="2"/>
      <c r="F1104" s="2"/>
      <c r="G1104" s="365"/>
      <c r="H1104" s="366"/>
      <c r="I1104" s="363"/>
      <c r="J1104" s="367"/>
      <c r="K1104" s="364"/>
      <c r="M1104" s="368"/>
      <c r="P1104" s="369"/>
      <c r="R1104" s="357"/>
      <c r="S1104" s="355"/>
      <c r="T1104" s="356"/>
      <c r="V1104" s="358"/>
    </row>
    <row r="1105" spans="1:22">
      <c r="A1105" s="31"/>
      <c r="B1105" s="2"/>
      <c r="C1105" s="363"/>
      <c r="D1105" s="364"/>
      <c r="E1105" s="2"/>
      <c r="F1105" s="2"/>
      <c r="G1105" s="365"/>
      <c r="H1105" s="366"/>
      <c r="I1105" s="363"/>
      <c r="J1105" s="367"/>
      <c r="K1105" s="364"/>
      <c r="M1105" s="368"/>
      <c r="P1105" s="369"/>
      <c r="R1105" s="357"/>
      <c r="S1105" s="355"/>
      <c r="T1105" s="356"/>
      <c r="V1105" s="358"/>
    </row>
    <row r="1106" spans="1:22">
      <c r="A1106" s="31"/>
      <c r="B1106" s="2"/>
      <c r="C1106" s="363"/>
      <c r="D1106" s="364"/>
      <c r="E1106" s="2"/>
      <c r="F1106" s="2"/>
      <c r="G1106" s="365"/>
      <c r="H1106" s="366"/>
      <c r="I1106" s="363"/>
      <c r="J1106" s="367"/>
      <c r="K1106" s="364"/>
      <c r="M1106" s="368"/>
      <c r="P1106" s="369"/>
      <c r="R1106" s="357"/>
      <c r="S1106" s="355"/>
      <c r="T1106" s="356"/>
      <c r="V1106" s="358"/>
    </row>
    <row r="1107" spans="1:22">
      <c r="A1107" s="31"/>
      <c r="B1107" s="2"/>
      <c r="C1107" s="363"/>
      <c r="D1107" s="364"/>
      <c r="E1107" s="2"/>
      <c r="F1107" s="2"/>
      <c r="G1107" s="365"/>
      <c r="H1107" s="366"/>
      <c r="I1107" s="363"/>
      <c r="J1107" s="367"/>
      <c r="K1107" s="364"/>
      <c r="M1107" s="368"/>
      <c r="P1107" s="369"/>
      <c r="R1107" s="357"/>
      <c r="S1107" s="355"/>
      <c r="T1107" s="356"/>
      <c r="V1107" s="358"/>
    </row>
    <row r="1108" spans="1:22">
      <c r="A1108" s="31"/>
      <c r="B1108" s="2"/>
      <c r="C1108" s="363"/>
      <c r="D1108" s="364"/>
      <c r="E1108" s="2"/>
      <c r="F1108" s="2"/>
      <c r="G1108" s="365"/>
      <c r="H1108" s="366"/>
      <c r="I1108" s="363"/>
      <c r="J1108" s="367"/>
      <c r="K1108" s="364"/>
      <c r="M1108" s="368"/>
      <c r="P1108" s="369"/>
      <c r="R1108" s="357"/>
      <c r="S1108" s="355"/>
      <c r="T1108" s="356"/>
      <c r="V1108" s="358"/>
    </row>
    <row r="1109" spans="1:22">
      <c r="A1109" s="31"/>
      <c r="B1109" s="2"/>
      <c r="C1109" s="363"/>
      <c r="D1109" s="364"/>
      <c r="E1109" s="2"/>
      <c r="F1109" s="2"/>
      <c r="G1109" s="365"/>
      <c r="H1109" s="366"/>
      <c r="I1109" s="363"/>
      <c r="J1109" s="367"/>
      <c r="K1109" s="364"/>
      <c r="M1109" s="368"/>
      <c r="P1109" s="369"/>
      <c r="R1109" s="357"/>
      <c r="S1109" s="355"/>
      <c r="T1109" s="356"/>
      <c r="V1109" s="358"/>
    </row>
    <row r="1110" spans="1:22">
      <c r="A1110" s="31"/>
      <c r="B1110" s="2"/>
      <c r="C1110" s="363"/>
      <c r="D1110" s="364"/>
      <c r="E1110" s="2"/>
      <c r="F1110" s="2"/>
      <c r="G1110" s="365"/>
      <c r="H1110" s="366"/>
      <c r="I1110" s="363"/>
      <c r="J1110" s="367"/>
      <c r="K1110" s="364"/>
      <c r="M1110" s="368"/>
      <c r="P1110" s="369"/>
      <c r="R1110" s="357"/>
      <c r="S1110" s="355"/>
      <c r="T1110" s="356"/>
      <c r="V1110" s="358"/>
    </row>
    <row r="1111" spans="1:22">
      <c r="A1111" s="31"/>
      <c r="B1111" s="2"/>
      <c r="C1111" s="363"/>
      <c r="D1111" s="364"/>
      <c r="E1111" s="2"/>
      <c r="F1111" s="2"/>
      <c r="G1111" s="365"/>
      <c r="H1111" s="366"/>
      <c r="I1111" s="363"/>
      <c r="J1111" s="367"/>
      <c r="K1111" s="364"/>
      <c r="M1111" s="368"/>
      <c r="P1111" s="369"/>
      <c r="R1111" s="357"/>
      <c r="S1111" s="355"/>
      <c r="T1111" s="356"/>
      <c r="V1111" s="358"/>
    </row>
    <row r="1112" spans="1:22">
      <c r="A1112" s="31"/>
      <c r="B1112" s="2"/>
      <c r="C1112" s="363"/>
      <c r="D1112" s="364"/>
      <c r="E1112" s="2"/>
      <c r="F1112" s="2"/>
      <c r="G1112" s="365"/>
      <c r="H1112" s="366"/>
      <c r="I1112" s="363"/>
      <c r="J1112" s="367"/>
      <c r="K1112" s="364"/>
      <c r="M1112" s="368"/>
      <c r="P1112" s="369"/>
      <c r="R1112" s="357"/>
      <c r="S1112" s="355"/>
      <c r="T1112" s="356"/>
      <c r="V1112" s="358"/>
    </row>
    <row r="1113" spans="1:22">
      <c r="A1113" s="31"/>
      <c r="B1113" s="2"/>
      <c r="C1113" s="363"/>
      <c r="D1113" s="364"/>
      <c r="E1113" s="2"/>
      <c r="F1113" s="2"/>
      <c r="G1113" s="365"/>
      <c r="H1113" s="366"/>
      <c r="I1113" s="363"/>
      <c r="J1113" s="367"/>
      <c r="K1113" s="364"/>
      <c r="M1113" s="368"/>
      <c r="P1113" s="369"/>
      <c r="R1113" s="357"/>
      <c r="S1113" s="355"/>
      <c r="T1113" s="356"/>
      <c r="V1113" s="358"/>
    </row>
    <row r="1114" spans="1:22">
      <c r="A1114" s="31"/>
      <c r="B1114" s="2"/>
      <c r="C1114" s="363"/>
      <c r="D1114" s="364"/>
      <c r="E1114" s="2"/>
      <c r="F1114" s="2"/>
      <c r="G1114" s="365"/>
      <c r="H1114" s="366"/>
      <c r="I1114" s="363"/>
      <c r="J1114" s="367"/>
      <c r="K1114" s="364"/>
      <c r="M1114" s="368"/>
      <c r="P1114" s="369"/>
      <c r="R1114" s="357"/>
      <c r="S1114" s="355"/>
      <c r="T1114" s="356"/>
      <c r="V1114" s="358"/>
    </row>
    <row r="1115" spans="1:22">
      <c r="A1115" s="31"/>
      <c r="B1115" s="2"/>
      <c r="C1115" s="363"/>
      <c r="D1115" s="364"/>
      <c r="E1115" s="2"/>
      <c r="F1115" s="2"/>
      <c r="G1115" s="365"/>
      <c r="H1115" s="366"/>
      <c r="I1115" s="363"/>
      <c r="J1115" s="367"/>
      <c r="K1115" s="364"/>
      <c r="M1115" s="368"/>
      <c r="P1115" s="369"/>
      <c r="R1115" s="357"/>
      <c r="S1115" s="355"/>
      <c r="T1115" s="356"/>
      <c r="V1115" s="358"/>
    </row>
    <row r="1116" spans="1:22">
      <c r="A1116" s="31"/>
      <c r="B1116" s="2"/>
      <c r="C1116" s="363"/>
      <c r="D1116" s="364"/>
      <c r="E1116" s="2"/>
      <c r="F1116" s="2"/>
      <c r="G1116" s="365"/>
      <c r="H1116" s="366"/>
      <c r="I1116" s="363"/>
      <c r="J1116" s="367"/>
      <c r="K1116" s="364"/>
      <c r="M1116" s="368"/>
      <c r="P1116" s="369"/>
      <c r="R1116" s="357"/>
      <c r="S1116" s="355"/>
      <c r="T1116" s="356"/>
      <c r="V1116" s="358"/>
    </row>
    <row r="1117" spans="1:22">
      <c r="A1117" s="31"/>
      <c r="B1117" s="2"/>
      <c r="C1117" s="363"/>
      <c r="D1117" s="364"/>
      <c r="E1117" s="2"/>
      <c r="F1117" s="2"/>
      <c r="G1117" s="365"/>
      <c r="H1117" s="366"/>
      <c r="I1117" s="363"/>
      <c r="J1117" s="367"/>
      <c r="K1117" s="364"/>
      <c r="M1117" s="368"/>
      <c r="P1117" s="369"/>
      <c r="R1117" s="357"/>
      <c r="S1117" s="355"/>
      <c r="T1117" s="356"/>
      <c r="V1117" s="358"/>
    </row>
    <row r="1118" spans="1:22">
      <c r="A1118" s="31"/>
      <c r="B1118" s="2"/>
      <c r="C1118" s="363"/>
      <c r="D1118" s="364"/>
      <c r="E1118" s="2"/>
      <c r="F1118" s="2"/>
      <c r="G1118" s="365"/>
      <c r="H1118" s="366"/>
      <c r="I1118" s="363"/>
      <c r="J1118" s="367"/>
      <c r="K1118" s="364"/>
      <c r="M1118" s="368"/>
      <c r="P1118" s="369"/>
      <c r="R1118" s="357"/>
      <c r="S1118" s="355"/>
      <c r="T1118" s="356"/>
      <c r="V1118" s="358"/>
    </row>
    <row r="1119" spans="1:22">
      <c r="A1119" s="31"/>
      <c r="B1119" s="2"/>
      <c r="C1119" s="363"/>
      <c r="D1119" s="364"/>
      <c r="E1119" s="2"/>
      <c r="F1119" s="2"/>
      <c r="G1119" s="365"/>
      <c r="H1119" s="366"/>
      <c r="I1119" s="363"/>
      <c r="J1119" s="367"/>
      <c r="K1119" s="364"/>
      <c r="M1119" s="368"/>
      <c r="P1119" s="369"/>
      <c r="R1119" s="357"/>
      <c r="S1119" s="355"/>
      <c r="T1119" s="356"/>
      <c r="V1119" s="358"/>
    </row>
    <row r="1120" spans="1:22">
      <c r="A1120" s="31"/>
      <c r="B1120" s="2"/>
      <c r="C1120" s="363"/>
      <c r="D1120" s="364"/>
      <c r="E1120" s="2"/>
      <c r="F1120" s="2"/>
      <c r="G1120" s="365"/>
      <c r="H1120" s="366"/>
      <c r="I1120" s="363"/>
      <c r="J1120" s="367"/>
      <c r="K1120" s="364"/>
      <c r="M1120" s="368"/>
      <c r="P1120" s="369"/>
      <c r="R1120" s="357"/>
      <c r="S1120" s="355"/>
      <c r="T1120" s="356"/>
      <c r="V1120" s="358"/>
    </row>
    <row r="1121" spans="1:22">
      <c r="A1121" s="31"/>
      <c r="B1121" s="2"/>
      <c r="C1121" s="363"/>
      <c r="D1121" s="364"/>
      <c r="E1121" s="2"/>
      <c r="F1121" s="2"/>
      <c r="G1121" s="365"/>
      <c r="H1121" s="366"/>
      <c r="I1121" s="363"/>
      <c r="J1121" s="367"/>
      <c r="K1121" s="364"/>
      <c r="M1121" s="368"/>
      <c r="P1121" s="369"/>
      <c r="R1121" s="357"/>
      <c r="S1121" s="355"/>
      <c r="T1121" s="356"/>
      <c r="V1121" s="358"/>
    </row>
    <row r="1122" spans="1:22">
      <c r="A1122" s="31"/>
      <c r="B1122" s="2"/>
      <c r="C1122" s="363"/>
      <c r="D1122" s="364"/>
      <c r="E1122" s="2"/>
      <c r="F1122" s="2"/>
      <c r="G1122" s="365"/>
      <c r="H1122" s="366"/>
      <c r="I1122" s="363"/>
      <c r="J1122" s="367"/>
      <c r="K1122" s="364"/>
      <c r="M1122" s="368"/>
      <c r="P1122" s="369"/>
      <c r="R1122" s="357"/>
      <c r="S1122" s="355"/>
      <c r="T1122" s="356"/>
      <c r="V1122" s="358"/>
    </row>
    <row r="1123" spans="1:22">
      <c r="A1123" s="31"/>
      <c r="B1123" s="2"/>
      <c r="C1123" s="363"/>
      <c r="D1123" s="364"/>
      <c r="E1123" s="2"/>
      <c r="F1123" s="2"/>
      <c r="G1123" s="365"/>
      <c r="H1123" s="366"/>
      <c r="I1123" s="363"/>
      <c r="J1123" s="367"/>
      <c r="K1123" s="364"/>
      <c r="M1123" s="368"/>
      <c r="P1123" s="369"/>
      <c r="R1123" s="357"/>
      <c r="S1123" s="355"/>
      <c r="T1123" s="356"/>
      <c r="V1123" s="358"/>
    </row>
    <row r="1124" spans="1:22">
      <c r="A1124" s="31"/>
      <c r="B1124" s="2"/>
      <c r="C1124" s="363"/>
      <c r="D1124" s="364"/>
      <c r="E1124" s="2"/>
      <c r="F1124" s="2"/>
      <c r="G1124" s="365"/>
      <c r="H1124" s="366"/>
      <c r="I1124" s="363"/>
      <c r="J1124" s="367"/>
      <c r="K1124" s="364"/>
      <c r="M1124" s="368"/>
      <c r="P1124" s="369"/>
      <c r="R1124" s="357"/>
      <c r="S1124" s="355"/>
      <c r="T1124" s="356"/>
      <c r="V1124" s="358"/>
    </row>
    <row r="1125" spans="1:22">
      <c r="A1125" s="31"/>
      <c r="B1125" s="2"/>
      <c r="C1125" s="363"/>
      <c r="D1125" s="364"/>
      <c r="E1125" s="2"/>
      <c r="F1125" s="2"/>
      <c r="G1125" s="365"/>
      <c r="H1125" s="366"/>
      <c r="I1125" s="363"/>
      <c r="J1125" s="367"/>
      <c r="K1125" s="364"/>
      <c r="M1125" s="368"/>
      <c r="P1125" s="369"/>
      <c r="R1125" s="357"/>
      <c r="S1125" s="355"/>
      <c r="T1125" s="356"/>
      <c r="V1125" s="358"/>
    </row>
    <row r="1126" spans="1:22">
      <c r="A1126" s="31"/>
      <c r="B1126" s="2"/>
      <c r="C1126" s="363"/>
      <c r="D1126" s="364"/>
      <c r="E1126" s="2"/>
      <c r="F1126" s="2"/>
      <c r="G1126" s="365"/>
      <c r="H1126" s="366"/>
      <c r="I1126" s="363"/>
      <c r="J1126" s="367"/>
      <c r="K1126" s="364"/>
      <c r="M1126" s="368"/>
      <c r="P1126" s="369"/>
      <c r="R1126" s="357"/>
      <c r="S1126" s="355"/>
      <c r="T1126" s="356"/>
      <c r="V1126" s="358"/>
    </row>
    <row r="1127" spans="1:22">
      <c r="A1127" s="31"/>
      <c r="B1127" s="2"/>
      <c r="C1127" s="363"/>
      <c r="D1127" s="364"/>
      <c r="E1127" s="2"/>
      <c r="F1127" s="2"/>
      <c r="G1127" s="365"/>
      <c r="H1127" s="366"/>
      <c r="I1127" s="363"/>
      <c r="J1127" s="367"/>
      <c r="K1127" s="364"/>
      <c r="M1127" s="368"/>
      <c r="P1127" s="369"/>
      <c r="R1127" s="357"/>
      <c r="S1127" s="355"/>
      <c r="T1127" s="356"/>
      <c r="V1127" s="358"/>
    </row>
    <row r="1128" spans="1:22">
      <c r="A1128" s="31"/>
      <c r="B1128" s="2"/>
      <c r="C1128" s="363"/>
      <c r="D1128" s="364"/>
      <c r="E1128" s="2"/>
      <c r="F1128" s="2"/>
      <c r="G1128" s="365"/>
      <c r="H1128" s="366"/>
      <c r="I1128" s="363"/>
      <c r="J1128" s="367"/>
      <c r="K1128" s="364"/>
      <c r="M1128" s="368"/>
      <c r="P1128" s="369"/>
      <c r="R1128" s="357"/>
      <c r="S1128" s="355"/>
      <c r="T1128" s="356"/>
      <c r="V1128" s="358"/>
    </row>
    <row r="1129" spans="1:22">
      <c r="A1129" s="31"/>
      <c r="B1129" s="2"/>
      <c r="C1129" s="363"/>
      <c r="D1129" s="364"/>
      <c r="E1129" s="2"/>
      <c r="F1129" s="2"/>
      <c r="G1129" s="365"/>
      <c r="H1129" s="366"/>
      <c r="I1129" s="363"/>
      <c r="J1129" s="367"/>
      <c r="K1129" s="364"/>
      <c r="M1129" s="368"/>
      <c r="P1129" s="369"/>
      <c r="R1129" s="357"/>
      <c r="S1129" s="355"/>
      <c r="T1129" s="356"/>
      <c r="V1129" s="358"/>
    </row>
    <row r="1130" spans="1:22">
      <c r="A1130" s="31"/>
      <c r="B1130" s="2"/>
      <c r="C1130" s="363"/>
      <c r="D1130" s="364"/>
      <c r="E1130" s="2"/>
      <c r="F1130" s="2"/>
      <c r="G1130" s="365"/>
      <c r="H1130" s="366"/>
      <c r="I1130" s="363"/>
      <c r="J1130" s="367"/>
      <c r="K1130" s="364"/>
      <c r="M1130" s="368"/>
      <c r="P1130" s="369"/>
      <c r="R1130" s="357"/>
      <c r="S1130" s="355"/>
      <c r="T1130" s="356"/>
      <c r="V1130" s="358"/>
    </row>
    <row r="1131" spans="1:22">
      <c r="A1131" s="31"/>
      <c r="B1131" s="2"/>
      <c r="C1131" s="363"/>
      <c r="D1131" s="364"/>
      <c r="E1131" s="2"/>
      <c r="F1131" s="2"/>
      <c r="G1131" s="365"/>
      <c r="H1131" s="366"/>
      <c r="I1131" s="363"/>
      <c r="J1131" s="367"/>
      <c r="K1131" s="364"/>
      <c r="M1131" s="368"/>
      <c r="P1131" s="369"/>
      <c r="R1131" s="357"/>
      <c r="S1131" s="355"/>
      <c r="T1131" s="356"/>
      <c r="V1131" s="358"/>
    </row>
    <row r="1132" spans="1:22">
      <c r="A1132" s="31"/>
      <c r="B1132" s="2"/>
      <c r="C1132" s="363"/>
      <c r="D1132" s="364"/>
      <c r="E1132" s="2"/>
      <c r="F1132" s="2"/>
      <c r="G1132" s="365"/>
      <c r="H1132" s="366"/>
      <c r="I1132" s="363"/>
      <c r="J1132" s="367"/>
      <c r="K1132" s="364"/>
      <c r="M1132" s="368"/>
      <c r="P1132" s="369"/>
      <c r="R1132" s="357"/>
      <c r="S1132" s="355"/>
      <c r="T1132" s="356"/>
      <c r="V1132" s="358"/>
    </row>
    <row r="1133" spans="1:22">
      <c r="A1133" s="31"/>
      <c r="B1133" s="2"/>
      <c r="C1133" s="363"/>
      <c r="D1133" s="364"/>
      <c r="E1133" s="2"/>
      <c r="F1133" s="2"/>
      <c r="G1133" s="365"/>
      <c r="H1133" s="366"/>
      <c r="I1133" s="363"/>
      <c r="J1133" s="367"/>
      <c r="K1133" s="364"/>
      <c r="M1133" s="368"/>
      <c r="P1133" s="369"/>
      <c r="R1133" s="357"/>
      <c r="S1133" s="355"/>
      <c r="T1133" s="356"/>
      <c r="V1133" s="358"/>
    </row>
    <row r="1134" spans="1:22">
      <c r="A1134" s="31"/>
      <c r="B1134" s="2"/>
      <c r="C1134" s="363"/>
      <c r="D1134" s="364"/>
      <c r="E1134" s="2"/>
      <c r="F1134" s="2"/>
      <c r="G1134" s="365"/>
      <c r="H1134" s="366"/>
      <c r="I1134" s="363"/>
      <c r="J1134" s="367"/>
      <c r="K1134" s="364"/>
      <c r="M1134" s="368"/>
      <c r="P1134" s="369"/>
      <c r="R1134" s="357"/>
      <c r="S1134" s="355"/>
      <c r="T1134" s="356"/>
      <c r="V1134" s="358"/>
    </row>
    <row r="1135" spans="1:22">
      <c r="A1135" s="31"/>
      <c r="B1135" s="2"/>
      <c r="C1135" s="363"/>
      <c r="D1135" s="364"/>
      <c r="E1135" s="2"/>
      <c r="F1135" s="2"/>
      <c r="G1135" s="365"/>
      <c r="H1135" s="366"/>
      <c r="I1135" s="363"/>
      <c r="J1135" s="367"/>
      <c r="K1135" s="364"/>
      <c r="M1135" s="368"/>
      <c r="P1135" s="369"/>
      <c r="R1135" s="357"/>
      <c r="S1135" s="355"/>
      <c r="T1135" s="356"/>
      <c r="V1135" s="358"/>
    </row>
    <row r="1136" spans="1:22">
      <c r="A1136" s="31"/>
      <c r="B1136" s="2"/>
      <c r="C1136" s="363"/>
      <c r="D1136" s="364"/>
      <c r="E1136" s="2"/>
      <c r="F1136" s="2"/>
      <c r="G1136" s="365"/>
      <c r="H1136" s="366"/>
      <c r="I1136" s="363"/>
      <c r="J1136" s="367"/>
      <c r="K1136" s="364"/>
      <c r="M1136" s="368"/>
      <c r="P1136" s="369"/>
      <c r="R1136" s="357"/>
      <c r="S1136" s="355"/>
      <c r="T1136" s="356"/>
      <c r="V1136" s="358"/>
    </row>
    <row r="1137" spans="1:22">
      <c r="A1137" s="31"/>
      <c r="B1137" s="2"/>
      <c r="C1137" s="363"/>
      <c r="D1137" s="364"/>
      <c r="E1137" s="2"/>
      <c r="F1137" s="2"/>
      <c r="G1137" s="365"/>
      <c r="H1137" s="366"/>
      <c r="I1137" s="363"/>
      <c r="J1137" s="367"/>
      <c r="K1137" s="364"/>
      <c r="M1137" s="368"/>
      <c r="P1137" s="369"/>
      <c r="R1137" s="357"/>
      <c r="S1137" s="355"/>
      <c r="T1137" s="356"/>
      <c r="V1137" s="358"/>
    </row>
    <row r="1138" spans="1:22">
      <c r="A1138" s="31"/>
      <c r="B1138" s="2"/>
      <c r="C1138" s="363"/>
      <c r="D1138" s="364"/>
      <c r="E1138" s="2"/>
      <c r="F1138" s="2"/>
      <c r="G1138" s="365"/>
      <c r="H1138" s="366"/>
      <c r="I1138" s="363"/>
      <c r="J1138" s="367"/>
      <c r="K1138" s="364"/>
      <c r="M1138" s="368"/>
      <c r="P1138" s="369"/>
      <c r="R1138" s="357"/>
      <c r="S1138" s="355"/>
      <c r="T1138" s="356"/>
      <c r="V1138" s="358"/>
    </row>
    <row r="1139" spans="1:22">
      <c r="A1139" s="31"/>
      <c r="B1139" s="2"/>
      <c r="C1139" s="363"/>
      <c r="D1139" s="364"/>
      <c r="E1139" s="2"/>
      <c r="F1139" s="2"/>
      <c r="G1139" s="365"/>
      <c r="H1139" s="366"/>
      <c r="I1139" s="363"/>
      <c r="J1139" s="367"/>
      <c r="K1139" s="364"/>
      <c r="M1139" s="368"/>
      <c r="P1139" s="369"/>
      <c r="R1139" s="357"/>
      <c r="S1139" s="355"/>
      <c r="T1139" s="356"/>
      <c r="V1139" s="358"/>
    </row>
    <row r="1140" spans="1:22">
      <c r="A1140" s="31"/>
      <c r="B1140" s="2"/>
      <c r="C1140" s="363"/>
      <c r="D1140" s="364"/>
      <c r="E1140" s="2"/>
      <c r="F1140" s="2"/>
      <c r="G1140" s="365"/>
      <c r="H1140" s="366"/>
      <c r="I1140" s="363"/>
      <c r="J1140" s="367"/>
      <c r="K1140" s="364"/>
      <c r="M1140" s="368"/>
      <c r="P1140" s="369"/>
      <c r="R1140" s="357"/>
      <c r="S1140" s="355"/>
      <c r="T1140" s="356"/>
      <c r="V1140" s="358"/>
    </row>
    <row r="1141" spans="1:22">
      <c r="A1141" s="31"/>
      <c r="B1141" s="2"/>
      <c r="C1141" s="363"/>
      <c r="D1141" s="364"/>
      <c r="E1141" s="2"/>
      <c r="F1141" s="2"/>
      <c r="G1141" s="365"/>
      <c r="H1141" s="366"/>
      <c r="I1141" s="363"/>
      <c r="J1141" s="367"/>
      <c r="K1141" s="364"/>
      <c r="M1141" s="368"/>
      <c r="P1141" s="369"/>
      <c r="R1141" s="357"/>
      <c r="S1141" s="355"/>
      <c r="T1141" s="356"/>
      <c r="V1141" s="358"/>
    </row>
    <row r="1142" spans="1:22">
      <c r="A1142" s="31"/>
      <c r="B1142" s="2"/>
      <c r="C1142" s="363"/>
      <c r="D1142" s="364"/>
      <c r="E1142" s="2"/>
      <c r="F1142" s="2"/>
      <c r="G1142" s="365"/>
      <c r="H1142" s="366"/>
      <c r="I1142" s="363"/>
      <c r="J1142" s="367"/>
      <c r="K1142" s="364"/>
      <c r="M1142" s="368"/>
      <c r="P1142" s="369"/>
      <c r="R1142" s="357"/>
      <c r="S1142" s="355"/>
      <c r="T1142" s="356"/>
      <c r="V1142" s="358"/>
    </row>
    <row r="1143" spans="1:22">
      <c r="A1143" s="31"/>
      <c r="B1143" s="2"/>
      <c r="C1143" s="363"/>
      <c r="D1143" s="364"/>
      <c r="E1143" s="2"/>
      <c r="F1143" s="2"/>
      <c r="G1143" s="365"/>
      <c r="H1143" s="366"/>
      <c r="I1143" s="363"/>
      <c r="J1143" s="367"/>
      <c r="K1143" s="364"/>
      <c r="M1143" s="368"/>
      <c r="P1143" s="369"/>
      <c r="R1143" s="357"/>
      <c r="S1143" s="355"/>
      <c r="T1143" s="356"/>
      <c r="V1143" s="358"/>
    </row>
    <row r="1144" spans="1:22">
      <c r="A1144" s="31"/>
      <c r="B1144" s="2"/>
      <c r="C1144" s="363"/>
      <c r="D1144" s="364"/>
      <c r="E1144" s="2"/>
      <c r="F1144" s="2"/>
      <c r="G1144" s="365"/>
      <c r="H1144" s="366"/>
      <c r="I1144" s="363"/>
      <c r="J1144" s="367"/>
      <c r="K1144" s="364"/>
      <c r="M1144" s="368"/>
      <c r="P1144" s="369"/>
      <c r="R1144" s="357"/>
      <c r="S1144" s="355"/>
      <c r="T1144" s="356"/>
      <c r="V1144" s="358"/>
    </row>
    <row r="1145" spans="1:22">
      <c r="A1145" s="31"/>
      <c r="B1145" s="2"/>
      <c r="C1145" s="363"/>
      <c r="D1145" s="364"/>
      <c r="E1145" s="2"/>
      <c r="F1145" s="2"/>
      <c r="G1145" s="365"/>
      <c r="H1145" s="366"/>
      <c r="I1145" s="363"/>
      <c r="J1145" s="367"/>
      <c r="K1145" s="364"/>
      <c r="M1145" s="368"/>
      <c r="P1145" s="369"/>
      <c r="R1145" s="357"/>
      <c r="S1145" s="355"/>
      <c r="T1145" s="356"/>
      <c r="V1145" s="358"/>
    </row>
    <row r="1146" spans="1:22">
      <c r="A1146" s="31"/>
      <c r="B1146" s="2"/>
      <c r="C1146" s="363"/>
      <c r="D1146" s="364"/>
      <c r="E1146" s="2"/>
      <c r="F1146" s="2"/>
      <c r="G1146" s="365"/>
      <c r="H1146" s="366"/>
      <c r="I1146" s="363"/>
      <c r="J1146" s="367"/>
      <c r="K1146" s="364"/>
      <c r="M1146" s="368"/>
      <c r="P1146" s="369"/>
      <c r="R1146" s="357"/>
      <c r="S1146" s="355"/>
      <c r="T1146" s="356"/>
      <c r="V1146" s="358"/>
    </row>
    <row r="1147" spans="1:22">
      <c r="A1147" s="31"/>
      <c r="B1147" s="2"/>
      <c r="C1147" s="363"/>
      <c r="D1147" s="364"/>
      <c r="E1147" s="2"/>
      <c r="F1147" s="2"/>
      <c r="G1147" s="365"/>
      <c r="H1147" s="366"/>
      <c r="I1147" s="363"/>
      <c r="J1147" s="367"/>
      <c r="K1147" s="364"/>
      <c r="M1147" s="368"/>
      <c r="P1147" s="369"/>
      <c r="R1147" s="357"/>
      <c r="S1147" s="355"/>
      <c r="T1147" s="356"/>
      <c r="V1147" s="358"/>
    </row>
    <row r="1148" spans="1:22">
      <c r="A1148" s="31"/>
      <c r="B1148" s="2"/>
      <c r="C1148" s="363"/>
      <c r="D1148" s="364"/>
      <c r="E1148" s="2"/>
      <c r="F1148" s="2"/>
      <c r="G1148" s="365"/>
      <c r="H1148" s="366"/>
      <c r="I1148" s="363"/>
      <c r="J1148" s="367"/>
      <c r="K1148" s="364"/>
      <c r="M1148" s="368"/>
      <c r="P1148" s="369"/>
      <c r="R1148" s="357"/>
      <c r="S1148" s="355"/>
      <c r="T1148" s="356"/>
      <c r="V1148" s="358"/>
    </row>
    <row r="1149" spans="1:22">
      <c r="A1149" s="31"/>
      <c r="B1149" s="2"/>
      <c r="C1149" s="363"/>
      <c r="D1149" s="364"/>
      <c r="E1149" s="2"/>
      <c r="F1149" s="2"/>
      <c r="G1149" s="365"/>
      <c r="H1149" s="366"/>
      <c r="I1149" s="363"/>
      <c r="J1149" s="367"/>
      <c r="K1149" s="364"/>
      <c r="M1149" s="368"/>
      <c r="P1149" s="369"/>
      <c r="R1149" s="357"/>
      <c r="S1149" s="355"/>
      <c r="T1149" s="356"/>
      <c r="V1149" s="358"/>
    </row>
    <row r="1150" spans="1:22">
      <c r="A1150" s="31"/>
      <c r="B1150" s="2"/>
      <c r="C1150" s="363"/>
      <c r="D1150" s="364"/>
      <c r="E1150" s="2"/>
      <c r="F1150" s="2"/>
      <c r="G1150" s="365"/>
      <c r="H1150" s="366"/>
      <c r="I1150" s="363"/>
      <c r="J1150" s="367"/>
      <c r="K1150" s="364"/>
      <c r="M1150" s="368"/>
      <c r="P1150" s="369"/>
      <c r="R1150" s="357"/>
      <c r="S1150" s="355"/>
      <c r="T1150" s="356"/>
      <c r="V1150" s="358"/>
    </row>
    <row r="1151" spans="1:22">
      <c r="A1151" s="31"/>
      <c r="B1151" s="2"/>
      <c r="C1151" s="363"/>
      <c r="D1151" s="364"/>
      <c r="E1151" s="2"/>
      <c r="F1151" s="2"/>
      <c r="G1151" s="365"/>
      <c r="H1151" s="366"/>
      <c r="I1151" s="363"/>
      <c r="J1151" s="367"/>
      <c r="K1151" s="364"/>
      <c r="M1151" s="368"/>
      <c r="P1151" s="369"/>
      <c r="R1151" s="357"/>
      <c r="S1151" s="355"/>
      <c r="T1151" s="356"/>
      <c r="V1151" s="358"/>
    </row>
    <row r="1152" spans="1:22">
      <c r="A1152" s="31"/>
      <c r="B1152" s="2"/>
      <c r="C1152" s="363"/>
      <c r="D1152" s="364"/>
      <c r="E1152" s="2"/>
      <c r="F1152" s="2"/>
      <c r="G1152" s="365"/>
      <c r="H1152" s="366"/>
      <c r="I1152" s="363"/>
      <c r="J1152" s="367"/>
      <c r="K1152" s="364"/>
      <c r="M1152" s="368"/>
      <c r="P1152" s="369"/>
      <c r="R1152" s="357"/>
      <c r="S1152" s="355"/>
      <c r="T1152" s="356"/>
      <c r="V1152" s="358"/>
    </row>
    <row r="1153" spans="1:22">
      <c r="A1153" s="31"/>
      <c r="B1153" s="2"/>
      <c r="C1153" s="363"/>
      <c r="D1153" s="364"/>
      <c r="E1153" s="2"/>
      <c r="F1153" s="2"/>
      <c r="G1153" s="365"/>
      <c r="H1153" s="366"/>
      <c r="I1153" s="363"/>
      <c r="J1153" s="367"/>
      <c r="K1153" s="364"/>
      <c r="M1153" s="368"/>
      <c r="P1153" s="369"/>
      <c r="R1153" s="357"/>
      <c r="S1153" s="355"/>
      <c r="T1153" s="356"/>
      <c r="V1153" s="358"/>
    </row>
    <row r="1154" spans="1:22">
      <c r="A1154" s="31"/>
      <c r="B1154" s="2"/>
      <c r="C1154" s="363"/>
      <c r="D1154" s="364"/>
      <c r="E1154" s="2"/>
      <c r="F1154" s="2"/>
      <c r="G1154" s="365"/>
      <c r="H1154" s="366"/>
      <c r="I1154" s="363"/>
      <c r="J1154" s="367"/>
      <c r="K1154" s="364"/>
      <c r="M1154" s="368"/>
      <c r="P1154" s="369"/>
      <c r="R1154" s="357"/>
      <c r="S1154" s="355"/>
      <c r="T1154" s="356"/>
      <c r="V1154" s="358"/>
    </row>
    <row r="1155" spans="1:22">
      <c r="A1155" s="31"/>
      <c r="B1155" s="2"/>
      <c r="C1155" s="363"/>
      <c r="D1155" s="364"/>
      <c r="E1155" s="2"/>
      <c r="F1155" s="2"/>
      <c r="G1155" s="365"/>
      <c r="H1155" s="366"/>
      <c r="I1155" s="363"/>
      <c r="J1155" s="367"/>
      <c r="K1155" s="364"/>
      <c r="M1155" s="368"/>
      <c r="P1155" s="369"/>
      <c r="R1155" s="357"/>
      <c r="S1155" s="355"/>
      <c r="T1155" s="356"/>
      <c r="V1155" s="358"/>
    </row>
    <row r="1156" spans="1:22">
      <c r="A1156" s="31"/>
      <c r="B1156" s="2"/>
      <c r="C1156" s="363"/>
      <c r="D1156" s="364"/>
      <c r="E1156" s="2"/>
      <c r="F1156" s="2"/>
      <c r="G1156" s="365"/>
      <c r="H1156" s="366"/>
      <c r="I1156" s="363"/>
      <c r="J1156" s="367"/>
      <c r="K1156" s="364"/>
      <c r="M1156" s="368"/>
      <c r="P1156" s="369"/>
      <c r="R1156" s="357"/>
      <c r="S1156" s="355"/>
      <c r="T1156" s="356"/>
      <c r="V1156" s="358"/>
    </row>
    <row r="1157" spans="1:22">
      <c r="A1157" s="31"/>
      <c r="B1157" s="2"/>
      <c r="C1157" s="363"/>
      <c r="D1157" s="364"/>
      <c r="E1157" s="2"/>
      <c r="F1157" s="2"/>
      <c r="G1157" s="365"/>
      <c r="H1157" s="366"/>
      <c r="I1157" s="363"/>
      <c r="J1157" s="367"/>
      <c r="K1157" s="364"/>
      <c r="M1157" s="368"/>
      <c r="P1157" s="369"/>
      <c r="R1157" s="357"/>
      <c r="S1157" s="355"/>
      <c r="T1157" s="356"/>
      <c r="V1157" s="358"/>
    </row>
    <row r="1158" spans="1:22">
      <c r="A1158" s="31"/>
      <c r="B1158" s="2"/>
      <c r="C1158" s="363"/>
      <c r="D1158" s="364"/>
      <c r="E1158" s="2"/>
      <c r="F1158" s="2"/>
      <c r="G1158" s="365"/>
      <c r="H1158" s="366"/>
      <c r="I1158" s="363"/>
      <c r="J1158" s="367"/>
      <c r="K1158" s="364"/>
      <c r="M1158" s="368"/>
      <c r="P1158" s="369"/>
      <c r="R1158" s="357"/>
      <c r="S1158" s="355"/>
      <c r="T1158" s="356"/>
      <c r="V1158" s="358"/>
    </row>
    <row r="1159" spans="1:22">
      <c r="A1159" s="31"/>
      <c r="B1159" s="2"/>
      <c r="C1159" s="363"/>
      <c r="D1159" s="364"/>
      <c r="E1159" s="2"/>
      <c r="F1159" s="2"/>
      <c r="G1159" s="365"/>
      <c r="H1159" s="366"/>
      <c r="I1159" s="363"/>
      <c r="J1159" s="367"/>
      <c r="K1159" s="364"/>
      <c r="M1159" s="368"/>
      <c r="P1159" s="369"/>
      <c r="R1159" s="357"/>
      <c r="S1159" s="355"/>
      <c r="T1159" s="356"/>
      <c r="V1159" s="358"/>
    </row>
    <row r="1160" spans="1:22">
      <c r="A1160" s="31"/>
      <c r="B1160" s="2"/>
      <c r="C1160" s="363"/>
      <c r="D1160" s="364"/>
      <c r="E1160" s="2"/>
      <c r="F1160" s="2"/>
      <c r="G1160" s="365"/>
      <c r="H1160" s="366"/>
      <c r="I1160" s="363"/>
      <c r="J1160" s="367"/>
      <c r="K1160" s="364"/>
      <c r="M1160" s="368"/>
      <c r="P1160" s="369"/>
      <c r="R1160" s="357"/>
      <c r="S1160" s="355"/>
      <c r="T1160" s="356"/>
      <c r="V1160" s="358"/>
    </row>
    <row r="1161" spans="1:22">
      <c r="A1161" s="31"/>
      <c r="B1161" s="2"/>
      <c r="C1161" s="363"/>
      <c r="D1161" s="364"/>
      <c r="E1161" s="2"/>
      <c r="F1161" s="2"/>
      <c r="G1161" s="365"/>
      <c r="H1161" s="366"/>
      <c r="I1161" s="363"/>
      <c r="J1161" s="367"/>
      <c r="K1161" s="364"/>
      <c r="M1161" s="368"/>
      <c r="P1161" s="369"/>
      <c r="R1161" s="357"/>
      <c r="S1161" s="355"/>
      <c r="T1161" s="356"/>
      <c r="V1161" s="358"/>
    </row>
    <row r="1162" spans="1:22">
      <c r="A1162" s="31"/>
      <c r="B1162" s="2"/>
      <c r="C1162" s="363"/>
      <c r="D1162" s="364"/>
      <c r="E1162" s="2"/>
      <c r="F1162" s="2"/>
      <c r="G1162" s="365"/>
      <c r="H1162" s="366"/>
      <c r="I1162" s="363"/>
      <c r="J1162" s="367"/>
      <c r="K1162" s="364"/>
      <c r="M1162" s="368"/>
      <c r="P1162" s="369"/>
      <c r="R1162" s="357"/>
      <c r="S1162" s="355"/>
      <c r="T1162" s="356"/>
      <c r="V1162" s="358"/>
    </row>
    <row r="1163" spans="1:22">
      <c r="A1163" s="31"/>
      <c r="B1163" s="2"/>
      <c r="C1163" s="363"/>
      <c r="D1163" s="364"/>
      <c r="E1163" s="2"/>
      <c r="F1163" s="2"/>
      <c r="G1163" s="365"/>
      <c r="H1163" s="366"/>
      <c r="I1163" s="363"/>
      <c r="J1163" s="367"/>
      <c r="K1163" s="364"/>
      <c r="M1163" s="368"/>
      <c r="P1163" s="369"/>
      <c r="R1163" s="357"/>
      <c r="S1163" s="355"/>
      <c r="T1163" s="356"/>
      <c r="V1163" s="358"/>
    </row>
    <row r="1164" spans="1:22">
      <c r="A1164" s="31"/>
      <c r="B1164" s="2"/>
      <c r="C1164" s="363"/>
      <c r="D1164" s="364"/>
      <c r="E1164" s="2"/>
      <c r="F1164" s="2"/>
      <c r="G1164" s="365"/>
      <c r="H1164" s="366"/>
      <c r="I1164" s="363"/>
      <c r="J1164" s="367"/>
      <c r="K1164" s="364"/>
      <c r="M1164" s="368"/>
      <c r="P1164" s="369"/>
      <c r="R1164" s="357"/>
      <c r="S1164" s="355"/>
      <c r="T1164" s="356"/>
      <c r="V1164" s="358"/>
    </row>
    <row r="1165" spans="1:22">
      <c r="A1165" s="31"/>
      <c r="B1165" s="2"/>
      <c r="C1165" s="363"/>
      <c r="D1165" s="364"/>
      <c r="E1165" s="2"/>
      <c r="F1165" s="2"/>
      <c r="G1165" s="365"/>
      <c r="H1165" s="366"/>
      <c r="I1165" s="363"/>
      <c r="J1165" s="367"/>
      <c r="K1165" s="364"/>
      <c r="M1165" s="368"/>
      <c r="P1165" s="369"/>
      <c r="R1165" s="357"/>
      <c r="S1165" s="355"/>
      <c r="T1165" s="356"/>
      <c r="V1165" s="358"/>
    </row>
    <row r="1166" spans="1:22">
      <c r="A1166" s="31"/>
      <c r="B1166" s="2"/>
      <c r="C1166" s="363"/>
      <c r="D1166" s="364"/>
      <c r="E1166" s="2"/>
      <c r="F1166" s="2"/>
      <c r="G1166" s="365"/>
      <c r="H1166" s="366"/>
      <c r="I1166" s="363"/>
      <c r="J1166" s="367"/>
      <c r="K1166" s="364"/>
      <c r="M1166" s="368"/>
      <c r="P1166" s="369"/>
      <c r="R1166" s="357"/>
      <c r="S1166" s="355"/>
      <c r="T1166" s="356"/>
      <c r="V1166" s="358"/>
    </row>
    <row r="1167" spans="1:22">
      <c r="A1167" s="31"/>
      <c r="B1167" s="2"/>
      <c r="C1167" s="363"/>
      <c r="D1167" s="364"/>
      <c r="E1167" s="2"/>
      <c r="F1167" s="2"/>
      <c r="G1167" s="365"/>
      <c r="H1167" s="366"/>
      <c r="I1167" s="363"/>
      <c r="J1167" s="367"/>
      <c r="K1167" s="364"/>
      <c r="M1167" s="368"/>
      <c r="P1167" s="369"/>
      <c r="R1167" s="357"/>
      <c r="S1167" s="355"/>
      <c r="T1167" s="356"/>
      <c r="V1167" s="358"/>
    </row>
    <row r="1168" spans="1:22">
      <c r="A1168" s="31"/>
      <c r="B1168" s="2"/>
      <c r="C1168" s="363"/>
      <c r="D1168" s="364"/>
      <c r="E1168" s="2"/>
      <c r="F1168" s="2"/>
      <c r="G1168" s="365"/>
      <c r="H1168" s="366"/>
      <c r="I1168" s="363"/>
      <c r="J1168" s="367"/>
      <c r="K1168" s="364"/>
      <c r="M1168" s="368"/>
      <c r="P1168" s="369"/>
      <c r="R1168" s="357"/>
      <c r="S1168" s="355"/>
      <c r="T1168" s="356"/>
      <c r="V1168" s="358"/>
    </row>
    <row r="1169" spans="1:22">
      <c r="A1169" s="31"/>
      <c r="B1169" s="2"/>
      <c r="C1169" s="363"/>
      <c r="D1169" s="364"/>
      <c r="E1169" s="2"/>
      <c r="F1169" s="2"/>
      <c r="G1169" s="365"/>
      <c r="H1169" s="366"/>
      <c r="I1169" s="363"/>
      <c r="J1169" s="367"/>
      <c r="K1169" s="364"/>
      <c r="M1169" s="368"/>
      <c r="P1169" s="369"/>
      <c r="R1169" s="357"/>
      <c r="S1169" s="355"/>
      <c r="T1169" s="356"/>
      <c r="V1169" s="358"/>
    </row>
    <row r="1170" spans="1:22">
      <c r="A1170" s="31"/>
      <c r="B1170" s="2"/>
      <c r="C1170" s="363"/>
      <c r="D1170" s="364"/>
      <c r="E1170" s="2"/>
      <c r="F1170" s="2"/>
      <c r="G1170" s="365"/>
      <c r="H1170" s="366"/>
      <c r="I1170" s="363"/>
      <c r="J1170" s="367"/>
      <c r="K1170" s="364"/>
      <c r="M1170" s="368"/>
      <c r="P1170" s="369"/>
      <c r="R1170" s="357"/>
      <c r="S1170" s="355"/>
      <c r="T1170" s="356"/>
      <c r="V1170" s="358"/>
    </row>
    <row r="1171" spans="1:22">
      <c r="A1171" s="31"/>
      <c r="B1171" s="2"/>
      <c r="C1171" s="363"/>
      <c r="D1171" s="364"/>
      <c r="E1171" s="2"/>
      <c r="F1171" s="2"/>
      <c r="G1171" s="365"/>
      <c r="H1171" s="366"/>
      <c r="I1171" s="363"/>
      <c r="J1171" s="367"/>
      <c r="K1171" s="364"/>
      <c r="M1171" s="368"/>
      <c r="P1171" s="369"/>
      <c r="R1171" s="357"/>
      <c r="S1171" s="355"/>
      <c r="T1171" s="356"/>
      <c r="V1171" s="358"/>
    </row>
    <row r="1172" spans="1:22">
      <c r="A1172" s="31"/>
      <c r="B1172" s="2"/>
      <c r="C1172" s="363"/>
      <c r="D1172" s="364"/>
      <c r="E1172" s="2"/>
      <c r="F1172" s="2"/>
      <c r="G1172" s="365"/>
      <c r="H1172" s="366"/>
      <c r="I1172" s="363"/>
      <c r="J1172" s="367"/>
      <c r="K1172" s="364"/>
      <c r="M1172" s="368"/>
      <c r="P1172" s="369"/>
      <c r="R1172" s="357"/>
      <c r="S1172" s="355"/>
      <c r="T1172" s="356"/>
      <c r="V1172" s="358"/>
    </row>
    <row r="1173" spans="1:22">
      <c r="A1173" s="31"/>
      <c r="B1173" s="2"/>
      <c r="C1173" s="363"/>
      <c r="D1173" s="364"/>
      <c r="E1173" s="2"/>
      <c r="F1173" s="2"/>
      <c r="G1173" s="365"/>
      <c r="H1173" s="366"/>
      <c r="I1173" s="363"/>
      <c r="J1173" s="367"/>
      <c r="K1173" s="364"/>
      <c r="M1173" s="368"/>
      <c r="P1173" s="369"/>
      <c r="R1173" s="357"/>
      <c r="S1173" s="355"/>
      <c r="T1173" s="356"/>
      <c r="V1173" s="358"/>
    </row>
    <row r="1174" spans="1:22">
      <c r="A1174" s="31"/>
      <c r="B1174" s="2"/>
      <c r="C1174" s="363"/>
      <c r="D1174" s="364"/>
      <c r="E1174" s="2"/>
      <c r="F1174" s="2"/>
      <c r="G1174" s="365"/>
      <c r="H1174" s="366"/>
      <c r="I1174" s="363"/>
      <c r="J1174" s="367"/>
      <c r="K1174" s="364"/>
      <c r="M1174" s="368"/>
      <c r="P1174" s="369"/>
      <c r="R1174" s="357"/>
      <c r="S1174" s="355"/>
      <c r="T1174" s="356"/>
      <c r="V1174" s="358"/>
    </row>
    <row r="1175" spans="1:22">
      <c r="A1175" s="31"/>
      <c r="B1175" s="2"/>
      <c r="C1175" s="363"/>
      <c r="D1175" s="364"/>
      <c r="E1175" s="2"/>
      <c r="F1175" s="2"/>
      <c r="G1175" s="365"/>
      <c r="H1175" s="366"/>
      <c r="I1175" s="363"/>
      <c r="J1175" s="367"/>
      <c r="K1175" s="364"/>
      <c r="M1175" s="368"/>
      <c r="P1175" s="369"/>
      <c r="R1175" s="357"/>
      <c r="S1175" s="355"/>
      <c r="T1175" s="356"/>
      <c r="V1175" s="358"/>
    </row>
    <row r="1176" spans="1:22">
      <c r="A1176" s="31"/>
      <c r="B1176" s="2"/>
      <c r="C1176" s="363"/>
      <c r="D1176" s="364"/>
      <c r="E1176" s="2"/>
      <c r="F1176" s="2"/>
      <c r="G1176" s="365"/>
      <c r="H1176" s="366"/>
      <c r="I1176" s="363"/>
      <c r="J1176" s="367"/>
      <c r="K1176" s="364"/>
      <c r="M1176" s="368"/>
      <c r="P1176" s="369"/>
      <c r="R1176" s="357"/>
      <c r="S1176" s="355"/>
      <c r="T1176" s="356"/>
      <c r="V1176" s="358"/>
    </row>
    <row r="1177" spans="1:22">
      <c r="A1177" s="31"/>
      <c r="B1177" s="2"/>
      <c r="C1177" s="363"/>
      <c r="D1177" s="364"/>
      <c r="E1177" s="2"/>
      <c r="F1177" s="2"/>
      <c r="G1177" s="365"/>
      <c r="H1177" s="366"/>
      <c r="I1177" s="363"/>
      <c r="J1177" s="367"/>
      <c r="K1177" s="364"/>
      <c r="M1177" s="368"/>
      <c r="P1177" s="369"/>
      <c r="R1177" s="357"/>
      <c r="S1177" s="355"/>
      <c r="T1177" s="356"/>
      <c r="V1177" s="358"/>
    </row>
    <row r="1178" spans="1:22">
      <c r="A1178" s="31"/>
      <c r="B1178" s="2"/>
      <c r="C1178" s="363"/>
      <c r="D1178" s="364"/>
      <c r="E1178" s="2"/>
      <c r="F1178" s="2"/>
      <c r="G1178" s="365"/>
      <c r="H1178" s="366"/>
      <c r="I1178" s="363"/>
      <c r="J1178" s="367"/>
      <c r="K1178" s="364"/>
      <c r="M1178" s="368"/>
      <c r="P1178" s="369"/>
      <c r="R1178" s="357"/>
      <c r="S1178" s="355"/>
      <c r="T1178" s="356"/>
      <c r="V1178" s="358"/>
    </row>
    <row r="1179" spans="1:22">
      <c r="A1179" s="31"/>
      <c r="B1179" s="2"/>
      <c r="C1179" s="363"/>
      <c r="D1179" s="364"/>
      <c r="E1179" s="2"/>
      <c r="F1179" s="2"/>
      <c r="G1179" s="365"/>
      <c r="H1179" s="366"/>
      <c r="I1179" s="363"/>
      <c r="J1179" s="367"/>
      <c r="K1179" s="364"/>
      <c r="M1179" s="368"/>
      <c r="P1179" s="369"/>
      <c r="R1179" s="357"/>
      <c r="S1179" s="355"/>
      <c r="T1179" s="356"/>
      <c r="V1179" s="358"/>
    </row>
    <row r="1180" spans="1:22">
      <c r="A1180" s="31"/>
      <c r="B1180" s="2"/>
      <c r="C1180" s="363"/>
      <c r="D1180" s="364"/>
      <c r="E1180" s="2"/>
      <c r="F1180" s="2"/>
      <c r="G1180" s="365"/>
      <c r="H1180" s="366"/>
      <c r="I1180" s="363"/>
      <c r="J1180" s="367"/>
      <c r="K1180" s="364"/>
      <c r="M1180" s="368"/>
      <c r="P1180" s="369"/>
      <c r="R1180" s="357"/>
      <c r="S1180" s="355"/>
      <c r="T1180" s="356"/>
      <c r="V1180" s="358"/>
    </row>
    <row r="1181" spans="1:22">
      <c r="A1181" s="31"/>
      <c r="B1181" s="2"/>
      <c r="C1181" s="363"/>
      <c r="D1181" s="364"/>
      <c r="E1181" s="2"/>
      <c r="F1181" s="2"/>
      <c r="G1181" s="365"/>
      <c r="H1181" s="366"/>
      <c r="I1181" s="363"/>
      <c r="J1181" s="367"/>
      <c r="K1181" s="364"/>
      <c r="M1181" s="368"/>
      <c r="P1181" s="369"/>
      <c r="R1181" s="357"/>
      <c r="S1181" s="355"/>
      <c r="T1181" s="356"/>
      <c r="V1181" s="358"/>
    </row>
    <row r="1182" spans="1:22">
      <c r="A1182" s="31"/>
      <c r="B1182" s="2"/>
      <c r="C1182" s="363"/>
      <c r="D1182" s="364"/>
      <c r="E1182" s="2"/>
      <c r="F1182" s="2"/>
      <c r="G1182" s="365"/>
      <c r="H1182" s="366"/>
      <c r="I1182" s="363"/>
      <c r="J1182" s="367"/>
      <c r="K1182" s="364"/>
      <c r="M1182" s="368"/>
      <c r="P1182" s="369"/>
      <c r="R1182" s="357"/>
      <c r="S1182" s="355"/>
      <c r="T1182" s="356"/>
      <c r="V1182" s="358"/>
    </row>
    <row r="1183" spans="1:22">
      <c r="A1183" s="31"/>
      <c r="B1183" s="2"/>
      <c r="C1183" s="363"/>
      <c r="D1183" s="364"/>
      <c r="E1183" s="2"/>
      <c r="F1183" s="2"/>
      <c r="G1183" s="365"/>
      <c r="H1183" s="366"/>
      <c r="I1183" s="363"/>
      <c r="J1183" s="367"/>
      <c r="K1183" s="364"/>
      <c r="M1183" s="368"/>
      <c r="P1183" s="369"/>
      <c r="R1183" s="357"/>
      <c r="S1183" s="355"/>
      <c r="T1183" s="356"/>
      <c r="V1183" s="358"/>
    </row>
    <row r="1184" spans="1:22">
      <c r="A1184" s="31"/>
      <c r="B1184" s="2"/>
      <c r="C1184" s="363"/>
      <c r="D1184" s="364"/>
      <c r="E1184" s="2"/>
      <c r="F1184" s="2"/>
      <c r="G1184" s="365"/>
      <c r="H1184" s="366"/>
      <c r="I1184" s="363"/>
      <c r="J1184" s="367"/>
      <c r="K1184" s="364"/>
      <c r="M1184" s="368"/>
      <c r="P1184" s="369"/>
      <c r="R1184" s="357"/>
      <c r="S1184" s="355"/>
      <c r="T1184" s="356"/>
      <c r="V1184" s="358"/>
    </row>
    <row r="1185" spans="1:22">
      <c r="A1185" s="31"/>
      <c r="B1185" s="2"/>
      <c r="C1185" s="363"/>
      <c r="D1185" s="364"/>
      <c r="E1185" s="2"/>
      <c r="F1185" s="2"/>
      <c r="G1185" s="365"/>
      <c r="H1185" s="366"/>
      <c r="I1185" s="363"/>
      <c r="J1185" s="367"/>
      <c r="K1185" s="364"/>
      <c r="M1185" s="368"/>
      <c r="P1185" s="369"/>
      <c r="R1185" s="357"/>
      <c r="S1185" s="355"/>
      <c r="T1185" s="356"/>
      <c r="V1185" s="358"/>
    </row>
    <row r="1186" spans="1:22">
      <c r="A1186" s="31"/>
      <c r="B1186" s="2"/>
      <c r="C1186" s="363"/>
      <c r="D1186" s="364"/>
      <c r="E1186" s="2"/>
      <c r="F1186" s="2"/>
      <c r="G1186" s="365"/>
      <c r="H1186" s="366"/>
      <c r="I1186" s="363"/>
      <c r="J1186" s="367"/>
      <c r="K1186" s="364"/>
      <c r="M1186" s="368"/>
      <c r="P1186" s="369"/>
      <c r="R1186" s="357"/>
      <c r="S1186" s="355"/>
      <c r="T1186" s="356"/>
      <c r="V1186" s="358"/>
    </row>
    <row r="1187" spans="1:22">
      <c r="A1187" s="31"/>
      <c r="B1187" s="2"/>
      <c r="C1187" s="363"/>
      <c r="D1187" s="364"/>
      <c r="E1187" s="2"/>
      <c r="F1187" s="2"/>
      <c r="G1187" s="365"/>
      <c r="H1187" s="366"/>
      <c r="I1187" s="363"/>
      <c r="J1187" s="367"/>
      <c r="K1187" s="364"/>
      <c r="M1187" s="368"/>
      <c r="P1187" s="369"/>
      <c r="R1187" s="357"/>
      <c r="S1187" s="355"/>
      <c r="T1187" s="356"/>
      <c r="V1187" s="358"/>
    </row>
    <row r="1188" spans="1:22">
      <c r="A1188" s="31"/>
      <c r="B1188" s="2"/>
      <c r="C1188" s="363"/>
      <c r="D1188" s="364"/>
      <c r="E1188" s="2"/>
      <c r="F1188" s="2"/>
      <c r="G1188" s="365"/>
      <c r="H1188" s="366"/>
      <c r="I1188" s="363"/>
      <c r="J1188" s="367"/>
      <c r="K1188" s="364"/>
      <c r="M1188" s="368"/>
      <c r="P1188" s="369"/>
      <c r="R1188" s="357"/>
      <c r="S1188" s="355"/>
      <c r="T1188" s="356"/>
      <c r="V1188" s="358"/>
    </row>
    <row r="1189" spans="1:22">
      <c r="A1189" s="31"/>
      <c r="B1189" s="2"/>
      <c r="C1189" s="363"/>
      <c r="D1189" s="364"/>
      <c r="E1189" s="2"/>
      <c r="F1189" s="2"/>
      <c r="G1189" s="365"/>
      <c r="H1189" s="366"/>
      <c r="I1189" s="363"/>
      <c r="J1189" s="367"/>
      <c r="K1189" s="364"/>
      <c r="M1189" s="368"/>
      <c r="P1189" s="369"/>
      <c r="R1189" s="357"/>
      <c r="S1189" s="355"/>
      <c r="T1189" s="356"/>
      <c r="V1189" s="358"/>
    </row>
    <row r="1190" spans="1:22">
      <c r="A1190" s="31"/>
      <c r="B1190" s="2"/>
      <c r="C1190" s="363"/>
      <c r="D1190" s="364"/>
      <c r="E1190" s="2"/>
      <c r="F1190" s="2"/>
      <c r="G1190" s="365"/>
      <c r="H1190" s="366"/>
      <c r="I1190" s="363"/>
      <c r="J1190" s="367"/>
      <c r="K1190" s="364"/>
      <c r="M1190" s="368"/>
      <c r="P1190" s="369"/>
      <c r="R1190" s="357"/>
      <c r="S1190" s="355"/>
      <c r="T1190" s="356"/>
      <c r="V1190" s="358"/>
    </row>
    <row r="1191" spans="1:22">
      <c r="A1191" s="31"/>
      <c r="B1191" s="2"/>
      <c r="C1191" s="363"/>
      <c r="D1191" s="364"/>
      <c r="E1191" s="2"/>
      <c r="F1191" s="2"/>
      <c r="G1191" s="365"/>
      <c r="H1191" s="366"/>
      <c r="I1191" s="363"/>
      <c r="J1191" s="367"/>
      <c r="K1191" s="364"/>
      <c r="M1191" s="368"/>
      <c r="P1191" s="369"/>
      <c r="R1191" s="357"/>
      <c r="S1191" s="355"/>
      <c r="T1191" s="356"/>
      <c r="V1191" s="358"/>
    </row>
    <row r="1192" spans="1:22">
      <c r="A1192" s="31"/>
      <c r="B1192" s="2"/>
      <c r="C1192" s="363"/>
      <c r="D1192" s="364"/>
      <c r="E1192" s="2"/>
      <c r="F1192" s="2"/>
      <c r="G1192" s="365"/>
      <c r="H1192" s="366"/>
      <c r="I1192" s="363"/>
      <c r="J1192" s="367"/>
      <c r="K1192" s="364"/>
      <c r="M1192" s="368"/>
      <c r="P1192" s="369"/>
      <c r="R1192" s="357"/>
      <c r="S1192" s="355"/>
      <c r="T1192" s="356"/>
      <c r="V1192" s="358"/>
    </row>
    <row r="1193" spans="1:22">
      <c r="A1193" s="31"/>
      <c r="B1193" s="2"/>
      <c r="C1193" s="363"/>
      <c r="D1193" s="364"/>
      <c r="E1193" s="2"/>
      <c r="F1193" s="2"/>
      <c r="G1193" s="365"/>
      <c r="H1193" s="366"/>
      <c r="I1193" s="363"/>
      <c r="J1193" s="367"/>
      <c r="K1193" s="364"/>
      <c r="M1193" s="368"/>
      <c r="P1193" s="369"/>
      <c r="R1193" s="357"/>
      <c r="S1193" s="355"/>
      <c r="T1193" s="356"/>
      <c r="V1193" s="358"/>
    </row>
    <row r="1194" spans="1:22">
      <c r="A1194" s="31"/>
      <c r="B1194" s="2"/>
      <c r="C1194" s="363"/>
      <c r="D1194" s="364"/>
      <c r="E1194" s="2"/>
      <c r="F1194" s="2"/>
      <c r="G1194" s="365"/>
      <c r="H1194" s="366"/>
      <c r="I1194" s="363"/>
      <c r="J1194" s="367"/>
      <c r="K1194" s="364"/>
      <c r="M1194" s="368"/>
      <c r="P1194" s="369"/>
      <c r="R1194" s="357"/>
      <c r="S1194" s="355"/>
      <c r="T1194" s="356"/>
      <c r="V1194" s="358"/>
    </row>
    <row r="1195" spans="1:22">
      <c r="A1195" s="31"/>
      <c r="B1195" s="2"/>
      <c r="C1195" s="363"/>
      <c r="D1195" s="364"/>
      <c r="E1195" s="2"/>
      <c r="F1195" s="2"/>
      <c r="G1195" s="365"/>
      <c r="H1195" s="366"/>
      <c r="I1195" s="363"/>
      <c r="J1195" s="367"/>
      <c r="K1195" s="364"/>
      <c r="M1195" s="368"/>
      <c r="P1195" s="369"/>
      <c r="R1195" s="357"/>
      <c r="S1195" s="355"/>
      <c r="T1195" s="356"/>
      <c r="V1195" s="358"/>
    </row>
    <row r="1196" spans="1:22">
      <c r="A1196" s="31"/>
      <c r="B1196" s="2"/>
      <c r="C1196" s="363"/>
      <c r="D1196" s="364"/>
      <c r="E1196" s="2"/>
      <c r="F1196" s="2"/>
      <c r="G1196" s="365"/>
      <c r="H1196" s="366"/>
      <c r="I1196" s="363"/>
      <c r="J1196" s="367"/>
      <c r="K1196" s="364"/>
      <c r="M1196" s="368"/>
      <c r="P1196" s="369"/>
      <c r="R1196" s="357"/>
      <c r="S1196" s="355"/>
      <c r="T1196" s="356"/>
      <c r="V1196" s="358"/>
    </row>
    <row r="1197" spans="1:22">
      <c r="A1197" s="31"/>
      <c r="B1197" s="2"/>
      <c r="C1197" s="363"/>
      <c r="D1197" s="364"/>
      <c r="E1197" s="2"/>
      <c r="F1197" s="2"/>
      <c r="G1197" s="365"/>
      <c r="H1197" s="366"/>
      <c r="I1197" s="363"/>
      <c r="J1197" s="367"/>
      <c r="K1197" s="364"/>
      <c r="M1197" s="368"/>
      <c r="P1197" s="369"/>
      <c r="R1197" s="357"/>
      <c r="S1197" s="355"/>
      <c r="T1197" s="356"/>
      <c r="V1197" s="358"/>
    </row>
    <row r="1198" spans="1:22">
      <c r="A1198" s="31"/>
      <c r="B1198" s="2"/>
      <c r="C1198" s="363"/>
      <c r="D1198" s="364"/>
      <c r="E1198" s="2"/>
      <c r="F1198" s="2"/>
      <c r="G1198" s="365"/>
      <c r="H1198" s="366"/>
      <c r="I1198" s="363"/>
      <c r="J1198" s="367"/>
      <c r="K1198" s="364"/>
      <c r="M1198" s="368"/>
      <c r="P1198" s="369"/>
      <c r="R1198" s="357"/>
      <c r="S1198" s="355"/>
      <c r="T1198" s="356"/>
      <c r="V1198" s="358"/>
    </row>
    <row r="1199" spans="1:22">
      <c r="A1199" s="31"/>
      <c r="B1199" s="2"/>
      <c r="C1199" s="363"/>
      <c r="D1199" s="364"/>
      <c r="E1199" s="2"/>
      <c r="F1199" s="2"/>
      <c r="G1199" s="365"/>
      <c r="H1199" s="366"/>
      <c r="I1199" s="363"/>
      <c r="J1199" s="367"/>
      <c r="K1199" s="364"/>
      <c r="M1199" s="368"/>
      <c r="P1199" s="369"/>
      <c r="R1199" s="357"/>
      <c r="S1199" s="355"/>
      <c r="T1199" s="356"/>
      <c r="V1199" s="358"/>
    </row>
    <row r="1200" spans="1:22">
      <c r="A1200" s="31"/>
      <c r="B1200" s="2"/>
      <c r="C1200" s="363"/>
      <c r="D1200" s="364"/>
      <c r="E1200" s="2"/>
      <c r="F1200" s="2"/>
      <c r="G1200" s="365"/>
      <c r="H1200" s="366"/>
      <c r="I1200" s="363"/>
      <c r="J1200" s="367"/>
      <c r="K1200" s="364"/>
      <c r="M1200" s="368"/>
      <c r="P1200" s="369"/>
      <c r="R1200" s="357"/>
      <c r="S1200" s="355"/>
      <c r="T1200" s="356"/>
      <c r="V1200" s="358"/>
    </row>
    <row r="1201" spans="1:22">
      <c r="A1201" s="31"/>
      <c r="B1201" s="2"/>
      <c r="C1201" s="363"/>
      <c r="D1201" s="364"/>
      <c r="E1201" s="2"/>
      <c r="F1201" s="2"/>
      <c r="G1201" s="365"/>
      <c r="H1201" s="366"/>
      <c r="I1201" s="363"/>
      <c r="J1201" s="367"/>
      <c r="K1201" s="364"/>
      <c r="M1201" s="368"/>
      <c r="P1201" s="369"/>
      <c r="R1201" s="357"/>
      <c r="S1201" s="355"/>
      <c r="T1201" s="356"/>
      <c r="V1201" s="358"/>
    </row>
    <row r="1202" spans="1:22">
      <c r="A1202" s="31"/>
      <c r="B1202" s="2"/>
      <c r="C1202" s="363"/>
      <c r="D1202" s="364"/>
      <c r="E1202" s="2"/>
      <c r="F1202" s="2"/>
      <c r="G1202" s="365"/>
      <c r="H1202" s="366"/>
      <c r="I1202" s="363"/>
      <c r="J1202" s="367"/>
      <c r="K1202" s="364"/>
      <c r="M1202" s="368"/>
      <c r="P1202" s="369"/>
      <c r="R1202" s="357"/>
      <c r="S1202" s="355"/>
      <c r="T1202" s="356"/>
      <c r="V1202" s="358"/>
    </row>
    <row r="1203" spans="1:22">
      <c r="A1203" s="31"/>
      <c r="B1203" s="2"/>
      <c r="C1203" s="363"/>
      <c r="D1203" s="364"/>
      <c r="E1203" s="2"/>
      <c r="F1203" s="2"/>
      <c r="G1203" s="365"/>
      <c r="H1203" s="366"/>
      <c r="I1203" s="363"/>
      <c r="J1203" s="367"/>
      <c r="K1203" s="364"/>
      <c r="M1203" s="368"/>
      <c r="P1203" s="369"/>
      <c r="R1203" s="357"/>
      <c r="S1203" s="355"/>
      <c r="T1203" s="356"/>
      <c r="V1203" s="358"/>
    </row>
    <row r="1204" spans="1:22">
      <c r="A1204" s="31"/>
      <c r="B1204" s="2"/>
      <c r="C1204" s="363"/>
      <c r="D1204" s="364"/>
      <c r="E1204" s="2"/>
      <c r="F1204" s="2"/>
      <c r="G1204" s="365"/>
      <c r="H1204" s="366"/>
      <c r="I1204" s="363"/>
      <c r="J1204" s="367"/>
      <c r="K1204" s="364"/>
      <c r="M1204" s="368"/>
      <c r="P1204" s="369"/>
      <c r="R1204" s="357"/>
      <c r="S1204" s="355"/>
      <c r="T1204" s="356"/>
      <c r="V1204" s="358"/>
    </row>
    <row r="1205" spans="1:22">
      <c r="A1205" s="31"/>
      <c r="B1205" s="2"/>
      <c r="C1205" s="363"/>
      <c r="D1205" s="364"/>
      <c r="E1205" s="2"/>
      <c r="F1205" s="2"/>
      <c r="G1205" s="365"/>
      <c r="H1205" s="366"/>
      <c r="I1205" s="363"/>
      <c r="J1205" s="367"/>
      <c r="K1205" s="364"/>
      <c r="M1205" s="368"/>
      <c r="P1205" s="369"/>
      <c r="R1205" s="357"/>
      <c r="S1205" s="355"/>
      <c r="T1205" s="356"/>
      <c r="V1205" s="358"/>
    </row>
    <row r="1206" spans="1:22">
      <c r="A1206" s="31"/>
      <c r="B1206" s="2"/>
      <c r="C1206" s="363"/>
      <c r="D1206" s="364"/>
      <c r="E1206" s="2"/>
      <c r="F1206" s="2"/>
      <c r="G1206" s="365"/>
      <c r="H1206" s="366"/>
      <c r="I1206" s="363"/>
      <c r="J1206" s="367"/>
      <c r="K1206" s="364"/>
      <c r="M1206" s="368"/>
      <c r="P1206" s="369"/>
      <c r="R1206" s="357"/>
      <c r="S1206" s="355"/>
      <c r="T1206" s="356"/>
      <c r="V1206" s="358"/>
    </row>
    <row r="1207" spans="1:22">
      <c r="A1207" s="31"/>
      <c r="B1207" s="2"/>
      <c r="C1207" s="363"/>
      <c r="D1207" s="364"/>
      <c r="E1207" s="2"/>
      <c r="F1207" s="2"/>
      <c r="G1207" s="365"/>
      <c r="H1207" s="366"/>
      <c r="I1207" s="363"/>
      <c r="J1207" s="367"/>
      <c r="K1207" s="364"/>
      <c r="M1207" s="368"/>
      <c r="P1207" s="369"/>
      <c r="R1207" s="357"/>
      <c r="S1207" s="355"/>
      <c r="T1207" s="356"/>
      <c r="V1207" s="358"/>
    </row>
    <row r="1208" spans="1:22">
      <c r="A1208" s="31"/>
      <c r="B1208" s="2"/>
      <c r="C1208" s="363"/>
      <c r="D1208" s="364"/>
      <c r="E1208" s="2"/>
      <c r="F1208" s="2"/>
      <c r="G1208" s="365"/>
      <c r="H1208" s="366"/>
      <c r="I1208" s="363"/>
      <c r="J1208" s="367"/>
      <c r="K1208" s="364"/>
      <c r="M1208" s="368"/>
      <c r="P1208" s="369"/>
      <c r="R1208" s="357"/>
      <c r="S1208" s="355"/>
      <c r="T1208" s="356"/>
      <c r="V1208" s="358"/>
    </row>
    <row r="1209" spans="1:22">
      <c r="A1209" s="31"/>
      <c r="B1209" s="2"/>
      <c r="C1209" s="363"/>
      <c r="D1209" s="364"/>
      <c r="E1209" s="2"/>
      <c r="F1209" s="2"/>
      <c r="G1209" s="365"/>
      <c r="H1209" s="366"/>
      <c r="I1209" s="363"/>
      <c r="J1209" s="367"/>
      <c r="K1209" s="364"/>
      <c r="M1209" s="368"/>
      <c r="P1209" s="369"/>
      <c r="R1209" s="357"/>
      <c r="S1209" s="355"/>
      <c r="T1209" s="356"/>
      <c r="V1209" s="358"/>
    </row>
    <row r="1210" spans="1:22">
      <c r="A1210" s="31"/>
      <c r="B1210" s="2"/>
      <c r="C1210" s="363"/>
      <c r="D1210" s="364"/>
      <c r="E1210" s="2"/>
      <c r="F1210" s="2"/>
      <c r="G1210" s="365"/>
      <c r="H1210" s="366"/>
      <c r="I1210" s="363"/>
      <c r="J1210" s="367"/>
      <c r="K1210" s="364"/>
      <c r="M1210" s="368"/>
      <c r="P1210" s="369"/>
      <c r="R1210" s="357"/>
      <c r="S1210" s="355"/>
      <c r="T1210" s="356"/>
      <c r="V1210" s="358"/>
    </row>
    <row r="1211" spans="1:22">
      <c r="A1211" s="31"/>
      <c r="B1211" s="2"/>
      <c r="C1211" s="363"/>
      <c r="D1211" s="364"/>
      <c r="E1211" s="2"/>
      <c r="F1211" s="2"/>
      <c r="G1211" s="365"/>
      <c r="H1211" s="366"/>
      <c r="I1211" s="363"/>
      <c r="J1211" s="367"/>
      <c r="K1211" s="364"/>
      <c r="M1211" s="368"/>
      <c r="P1211" s="369"/>
      <c r="R1211" s="357"/>
      <c r="S1211" s="355"/>
      <c r="T1211" s="356"/>
      <c r="V1211" s="358"/>
    </row>
    <row r="1212" spans="1:22">
      <c r="A1212" s="31"/>
      <c r="B1212" s="2"/>
      <c r="C1212" s="363"/>
      <c r="D1212" s="364"/>
      <c r="E1212" s="2"/>
      <c r="F1212" s="2"/>
      <c r="G1212" s="365"/>
      <c r="H1212" s="366"/>
      <c r="I1212" s="363"/>
      <c r="J1212" s="367"/>
      <c r="K1212" s="364"/>
      <c r="M1212" s="368"/>
      <c r="P1212" s="369"/>
      <c r="R1212" s="357"/>
      <c r="S1212" s="355"/>
      <c r="T1212" s="356"/>
      <c r="V1212" s="358"/>
    </row>
    <row r="1213" spans="1:22">
      <c r="A1213" s="31"/>
      <c r="B1213" s="2"/>
      <c r="C1213" s="363"/>
      <c r="D1213" s="364"/>
      <c r="E1213" s="2"/>
      <c r="F1213" s="2"/>
      <c r="G1213" s="365"/>
      <c r="H1213" s="366"/>
      <c r="I1213" s="363"/>
      <c r="J1213" s="367"/>
      <c r="K1213" s="364"/>
      <c r="M1213" s="368"/>
      <c r="P1213" s="369"/>
      <c r="R1213" s="357"/>
      <c r="S1213" s="355"/>
      <c r="T1213" s="356"/>
      <c r="V1213" s="358"/>
    </row>
    <row r="1214" spans="1:22">
      <c r="A1214" s="31"/>
      <c r="B1214" s="2"/>
      <c r="C1214" s="363"/>
      <c r="D1214" s="364"/>
      <c r="E1214" s="2"/>
      <c r="F1214" s="2"/>
      <c r="G1214" s="365"/>
      <c r="H1214" s="366"/>
      <c r="I1214" s="363"/>
      <c r="J1214" s="367"/>
      <c r="K1214" s="364"/>
      <c r="M1214" s="368"/>
      <c r="P1214" s="369"/>
      <c r="R1214" s="357"/>
      <c r="S1214" s="355"/>
      <c r="T1214" s="356"/>
      <c r="V1214" s="358"/>
    </row>
    <row r="1215" spans="1:22">
      <c r="A1215" s="31"/>
      <c r="B1215" s="2"/>
      <c r="C1215" s="363"/>
      <c r="D1215" s="364"/>
      <c r="E1215" s="2"/>
      <c r="F1215" s="2"/>
      <c r="G1215" s="365"/>
      <c r="H1215" s="366"/>
      <c r="I1215" s="363"/>
      <c r="J1215" s="367"/>
      <c r="K1215" s="364"/>
      <c r="M1215" s="368"/>
      <c r="P1215" s="369"/>
      <c r="R1215" s="357"/>
      <c r="S1215" s="355"/>
      <c r="T1215" s="356"/>
      <c r="V1215" s="358"/>
    </row>
    <row r="1216" spans="1:22">
      <c r="A1216" s="31"/>
      <c r="B1216" s="2"/>
      <c r="C1216" s="363"/>
      <c r="D1216" s="364"/>
      <c r="E1216" s="2"/>
      <c r="F1216" s="2"/>
      <c r="G1216" s="365"/>
      <c r="H1216" s="366"/>
      <c r="I1216" s="363"/>
      <c r="J1216" s="367"/>
      <c r="K1216" s="364"/>
      <c r="M1216" s="368"/>
      <c r="P1216" s="369"/>
      <c r="R1216" s="357"/>
      <c r="S1216" s="355"/>
      <c r="T1216" s="356"/>
      <c r="V1216" s="358"/>
    </row>
    <row r="1217" spans="1:22">
      <c r="A1217" s="31"/>
      <c r="B1217" s="2"/>
      <c r="C1217" s="363"/>
      <c r="D1217" s="364"/>
      <c r="E1217" s="2"/>
      <c r="F1217" s="2"/>
      <c r="G1217" s="365"/>
      <c r="H1217" s="366"/>
      <c r="I1217" s="363"/>
      <c r="J1217" s="367"/>
      <c r="K1217" s="364"/>
      <c r="M1217" s="368"/>
      <c r="P1217" s="369"/>
      <c r="R1217" s="357"/>
      <c r="S1217" s="355"/>
      <c r="T1217" s="356"/>
      <c r="V1217" s="358"/>
    </row>
    <row r="1218" spans="1:22">
      <c r="A1218" s="31"/>
      <c r="B1218" s="2"/>
      <c r="C1218" s="363"/>
      <c r="D1218" s="364"/>
      <c r="E1218" s="2"/>
      <c r="F1218" s="2"/>
      <c r="G1218" s="365"/>
      <c r="H1218" s="366"/>
      <c r="I1218" s="363"/>
      <c r="J1218" s="367"/>
      <c r="K1218" s="364"/>
      <c r="M1218" s="368"/>
      <c r="P1218" s="369"/>
      <c r="R1218" s="357"/>
      <c r="S1218" s="355"/>
      <c r="T1218" s="356"/>
      <c r="V1218" s="358"/>
    </row>
    <row r="1219" spans="1:22">
      <c r="A1219" s="31"/>
      <c r="B1219" s="2"/>
      <c r="C1219" s="363"/>
      <c r="D1219" s="364"/>
      <c r="E1219" s="2"/>
      <c r="F1219" s="2"/>
      <c r="G1219" s="365"/>
      <c r="H1219" s="366"/>
      <c r="I1219" s="363"/>
      <c r="J1219" s="367"/>
      <c r="K1219" s="364"/>
      <c r="M1219" s="368"/>
      <c r="P1219" s="369"/>
      <c r="R1219" s="357"/>
      <c r="S1219" s="355"/>
      <c r="T1219" s="356"/>
      <c r="V1219" s="358"/>
    </row>
    <row r="1220" spans="1:22">
      <c r="A1220" s="31"/>
      <c r="B1220" s="2"/>
      <c r="C1220" s="363"/>
      <c r="D1220" s="364"/>
      <c r="E1220" s="2"/>
      <c r="F1220" s="2"/>
      <c r="G1220" s="365"/>
      <c r="H1220" s="366"/>
      <c r="I1220" s="363"/>
      <c r="J1220" s="367"/>
      <c r="K1220" s="364"/>
      <c r="M1220" s="368"/>
      <c r="P1220" s="369"/>
      <c r="R1220" s="357"/>
      <c r="S1220" s="355"/>
      <c r="T1220" s="356"/>
      <c r="V1220" s="358"/>
    </row>
    <row r="1221" spans="1:22">
      <c r="A1221" s="31"/>
      <c r="B1221" s="2"/>
      <c r="C1221" s="363"/>
      <c r="D1221" s="364"/>
      <c r="E1221" s="2"/>
      <c r="F1221" s="2"/>
      <c r="G1221" s="365"/>
      <c r="H1221" s="366"/>
      <c r="I1221" s="363"/>
      <c r="J1221" s="367"/>
      <c r="K1221" s="364"/>
      <c r="M1221" s="368"/>
      <c r="P1221" s="369"/>
      <c r="R1221" s="357"/>
      <c r="S1221" s="355"/>
      <c r="T1221" s="356"/>
      <c r="V1221" s="358"/>
    </row>
    <row r="1222" spans="1:22">
      <c r="A1222" s="31"/>
      <c r="B1222" s="2"/>
      <c r="C1222" s="363"/>
      <c r="D1222" s="364"/>
      <c r="E1222" s="2"/>
      <c r="F1222" s="2"/>
      <c r="G1222" s="365"/>
      <c r="H1222" s="366"/>
      <c r="I1222" s="363"/>
      <c r="J1222" s="367"/>
      <c r="K1222" s="364"/>
      <c r="M1222" s="368"/>
      <c r="P1222" s="369"/>
      <c r="R1222" s="357"/>
      <c r="S1222" s="355"/>
      <c r="T1222" s="356"/>
      <c r="V1222" s="358"/>
    </row>
    <row r="1223" spans="1:22">
      <c r="A1223" s="31"/>
      <c r="B1223" s="2"/>
      <c r="C1223" s="363"/>
      <c r="D1223" s="364"/>
      <c r="E1223" s="2"/>
      <c r="F1223" s="2"/>
      <c r="G1223" s="365"/>
      <c r="H1223" s="366"/>
      <c r="I1223" s="363"/>
      <c r="J1223" s="367"/>
      <c r="K1223" s="364"/>
      <c r="M1223" s="368"/>
      <c r="P1223" s="369"/>
      <c r="R1223" s="357"/>
      <c r="S1223" s="355"/>
      <c r="T1223" s="356"/>
      <c r="V1223" s="358"/>
    </row>
    <row r="1224" spans="1:22">
      <c r="A1224" s="31"/>
      <c r="B1224" s="2"/>
      <c r="C1224" s="363"/>
      <c r="D1224" s="364"/>
      <c r="E1224" s="2"/>
      <c r="F1224" s="2"/>
      <c r="G1224" s="365"/>
      <c r="H1224" s="366"/>
      <c r="I1224" s="363"/>
      <c r="J1224" s="367"/>
      <c r="K1224" s="364"/>
      <c r="M1224" s="368"/>
      <c r="P1224" s="369"/>
      <c r="R1224" s="357"/>
      <c r="S1224" s="355"/>
      <c r="T1224" s="356"/>
      <c r="V1224" s="358"/>
    </row>
    <row r="1225" spans="1:22">
      <c r="A1225" s="31"/>
      <c r="B1225" s="2"/>
      <c r="C1225" s="363"/>
      <c r="D1225" s="364"/>
      <c r="E1225" s="2"/>
      <c r="F1225" s="2"/>
      <c r="G1225" s="365"/>
      <c r="H1225" s="366"/>
      <c r="I1225" s="363"/>
      <c r="J1225" s="367"/>
      <c r="K1225" s="364"/>
      <c r="M1225" s="368"/>
      <c r="P1225" s="369"/>
      <c r="R1225" s="357"/>
      <c r="S1225" s="355"/>
      <c r="T1225" s="356"/>
      <c r="V1225" s="358"/>
    </row>
    <row r="1226" spans="1:22">
      <c r="A1226" s="31"/>
      <c r="B1226" s="2"/>
      <c r="C1226" s="363"/>
      <c r="D1226" s="364"/>
      <c r="E1226" s="2"/>
      <c r="F1226" s="2"/>
      <c r="G1226" s="365"/>
      <c r="H1226" s="366"/>
      <c r="I1226" s="363"/>
      <c r="J1226" s="367"/>
      <c r="K1226" s="364"/>
      <c r="M1226" s="368"/>
      <c r="P1226" s="369"/>
      <c r="R1226" s="357"/>
      <c r="S1226" s="355"/>
      <c r="T1226" s="356"/>
      <c r="V1226" s="358"/>
    </row>
    <row r="1227" spans="1:22">
      <c r="A1227" s="31"/>
      <c r="B1227" s="2"/>
      <c r="C1227" s="363"/>
      <c r="D1227" s="364"/>
      <c r="E1227" s="2"/>
      <c r="F1227" s="2"/>
      <c r="G1227" s="365"/>
      <c r="H1227" s="366"/>
      <c r="I1227" s="363"/>
      <c r="J1227" s="367"/>
      <c r="K1227" s="364"/>
      <c r="M1227" s="368"/>
      <c r="P1227" s="369"/>
      <c r="R1227" s="357"/>
      <c r="S1227" s="355"/>
      <c r="T1227" s="356"/>
      <c r="V1227" s="358"/>
    </row>
    <row r="1228" spans="1:22">
      <c r="A1228" s="31"/>
      <c r="B1228" s="2"/>
      <c r="C1228" s="363"/>
      <c r="D1228" s="364"/>
      <c r="E1228" s="2"/>
      <c r="F1228" s="2"/>
      <c r="G1228" s="365"/>
      <c r="H1228" s="366"/>
      <c r="I1228" s="363"/>
      <c r="J1228" s="367"/>
      <c r="K1228" s="364"/>
      <c r="M1228" s="368"/>
      <c r="P1228" s="369"/>
      <c r="R1228" s="357"/>
      <c r="S1228" s="355"/>
      <c r="T1228" s="356"/>
      <c r="V1228" s="358"/>
    </row>
    <row r="1229" spans="1:22">
      <c r="A1229" s="31"/>
      <c r="B1229" s="2"/>
      <c r="C1229" s="363"/>
      <c r="D1229" s="364"/>
      <c r="E1229" s="2"/>
      <c r="F1229" s="2"/>
      <c r="G1229" s="365"/>
      <c r="H1229" s="366"/>
      <c r="I1229" s="363"/>
      <c r="J1229" s="367"/>
      <c r="K1229" s="364"/>
      <c r="M1229" s="368"/>
      <c r="P1229" s="369"/>
      <c r="R1229" s="357"/>
      <c r="S1229" s="355"/>
      <c r="T1229" s="356"/>
      <c r="V1229" s="358"/>
    </row>
    <row r="1230" spans="1:22">
      <c r="A1230" s="31"/>
      <c r="B1230" s="2"/>
      <c r="C1230" s="363"/>
      <c r="D1230" s="364"/>
      <c r="E1230" s="2"/>
      <c r="F1230" s="2"/>
      <c r="G1230" s="365"/>
      <c r="H1230" s="366"/>
      <c r="I1230" s="363"/>
      <c r="J1230" s="367"/>
      <c r="K1230" s="364"/>
      <c r="M1230" s="368"/>
      <c r="P1230" s="369"/>
      <c r="R1230" s="357"/>
      <c r="S1230" s="355"/>
      <c r="T1230" s="356"/>
      <c r="V1230" s="358"/>
    </row>
    <row r="1231" spans="1:22">
      <c r="A1231" s="31"/>
      <c r="B1231" s="2"/>
      <c r="C1231" s="363"/>
      <c r="D1231" s="364"/>
      <c r="E1231" s="2"/>
      <c r="F1231" s="2"/>
      <c r="G1231" s="365"/>
      <c r="H1231" s="366"/>
      <c r="I1231" s="363"/>
      <c r="J1231" s="367"/>
      <c r="K1231" s="364"/>
      <c r="M1231" s="368"/>
      <c r="P1231" s="369"/>
      <c r="R1231" s="357"/>
      <c r="S1231" s="355"/>
      <c r="T1231" s="356"/>
      <c r="V1231" s="358"/>
    </row>
    <row r="1232" spans="1:22">
      <c r="A1232" s="31"/>
      <c r="B1232" s="2"/>
      <c r="C1232" s="363"/>
      <c r="D1232" s="364"/>
      <c r="E1232" s="2"/>
      <c r="F1232" s="2"/>
      <c r="G1232" s="365"/>
      <c r="H1232" s="366"/>
      <c r="I1232" s="363"/>
      <c r="J1232" s="367"/>
      <c r="K1232" s="364"/>
      <c r="M1232" s="368"/>
      <c r="P1232" s="369"/>
      <c r="R1232" s="357"/>
      <c r="S1232" s="355"/>
      <c r="T1232" s="356"/>
      <c r="V1232" s="358"/>
    </row>
    <row r="1233" spans="1:22">
      <c r="A1233" s="31"/>
      <c r="B1233" s="2"/>
      <c r="C1233" s="363"/>
      <c r="D1233" s="364"/>
      <c r="E1233" s="2"/>
      <c r="F1233" s="2"/>
      <c r="G1233" s="365"/>
      <c r="H1233" s="366"/>
      <c r="I1233" s="363"/>
      <c r="J1233" s="367"/>
      <c r="K1233" s="364"/>
      <c r="M1233" s="368"/>
      <c r="P1233" s="369"/>
      <c r="R1233" s="357"/>
      <c r="S1233" s="355"/>
      <c r="T1233" s="356"/>
      <c r="V1233" s="358"/>
    </row>
    <row r="1234" spans="1:22">
      <c r="A1234" s="31"/>
      <c r="B1234" s="2"/>
      <c r="C1234" s="363"/>
      <c r="D1234" s="364"/>
      <c r="E1234" s="2"/>
      <c r="F1234" s="2"/>
      <c r="G1234" s="365"/>
      <c r="H1234" s="366"/>
      <c r="I1234" s="363"/>
      <c r="J1234" s="367"/>
      <c r="K1234" s="364"/>
      <c r="M1234" s="368"/>
      <c r="P1234" s="369"/>
      <c r="R1234" s="357"/>
      <c r="S1234" s="355"/>
      <c r="T1234" s="356"/>
      <c r="V1234" s="358"/>
    </row>
    <row r="1235" spans="1:22">
      <c r="A1235" s="31"/>
      <c r="B1235" s="2"/>
      <c r="C1235" s="363"/>
      <c r="D1235" s="364"/>
      <c r="E1235" s="2"/>
      <c r="F1235" s="2"/>
      <c r="G1235" s="365"/>
      <c r="H1235" s="366"/>
      <c r="I1235" s="363"/>
      <c r="J1235" s="367"/>
      <c r="K1235" s="364"/>
      <c r="M1235" s="368"/>
      <c r="P1235" s="369"/>
      <c r="R1235" s="357"/>
      <c r="S1235" s="355"/>
      <c r="T1235" s="356"/>
      <c r="V1235" s="358"/>
    </row>
    <row r="1236" spans="1:22">
      <c r="A1236" s="31"/>
      <c r="B1236" s="2"/>
      <c r="C1236" s="363"/>
      <c r="D1236" s="364"/>
      <c r="E1236" s="2"/>
      <c r="F1236" s="2"/>
      <c r="G1236" s="365"/>
      <c r="H1236" s="366"/>
      <c r="I1236" s="363"/>
      <c r="J1236" s="367"/>
      <c r="K1236" s="364"/>
      <c r="M1236" s="368"/>
      <c r="P1236" s="369"/>
      <c r="R1236" s="357"/>
      <c r="S1236" s="355"/>
      <c r="T1236" s="356"/>
      <c r="V1236" s="358"/>
    </row>
    <row r="1237" spans="1:22">
      <c r="A1237" s="31"/>
      <c r="B1237" s="2"/>
      <c r="C1237" s="363"/>
      <c r="D1237" s="364"/>
      <c r="E1237" s="2"/>
      <c r="F1237" s="2"/>
      <c r="G1237" s="365"/>
      <c r="H1237" s="366"/>
      <c r="I1237" s="363"/>
      <c r="J1237" s="367"/>
      <c r="K1237" s="364"/>
      <c r="M1237" s="368"/>
      <c r="P1237" s="369"/>
      <c r="R1237" s="357"/>
      <c r="S1237" s="355"/>
      <c r="T1237" s="356"/>
      <c r="V1237" s="358"/>
    </row>
    <row r="1238" spans="1:22">
      <c r="A1238" s="31"/>
      <c r="B1238" s="2"/>
      <c r="C1238" s="363"/>
      <c r="D1238" s="364"/>
      <c r="E1238" s="2"/>
      <c r="F1238" s="2"/>
      <c r="G1238" s="365"/>
      <c r="H1238" s="366"/>
      <c r="I1238" s="363"/>
      <c r="J1238" s="367"/>
      <c r="K1238" s="364"/>
      <c r="M1238" s="368"/>
      <c r="P1238" s="369"/>
      <c r="R1238" s="357"/>
      <c r="S1238" s="355"/>
      <c r="T1238" s="356"/>
      <c r="V1238" s="358"/>
    </row>
    <row r="1239" spans="1:22">
      <c r="A1239" s="31"/>
      <c r="B1239" s="2"/>
      <c r="C1239" s="363"/>
      <c r="D1239" s="364"/>
      <c r="E1239" s="2"/>
      <c r="F1239" s="2"/>
      <c r="G1239" s="365"/>
      <c r="H1239" s="366"/>
      <c r="I1239" s="363"/>
      <c r="J1239" s="367"/>
      <c r="K1239" s="364"/>
      <c r="M1239" s="368"/>
      <c r="P1239" s="369"/>
      <c r="R1239" s="357"/>
      <c r="S1239" s="355"/>
      <c r="T1239" s="356"/>
      <c r="V1239" s="358"/>
    </row>
    <row r="1240" spans="1:22">
      <c r="A1240" s="31"/>
      <c r="B1240" s="2"/>
      <c r="C1240" s="363"/>
      <c r="D1240" s="364"/>
      <c r="E1240" s="2"/>
      <c r="F1240" s="2"/>
      <c r="G1240" s="365"/>
      <c r="H1240" s="366"/>
      <c r="I1240" s="363"/>
      <c r="J1240" s="367"/>
      <c r="K1240" s="364"/>
      <c r="M1240" s="368"/>
      <c r="P1240" s="369"/>
      <c r="R1240" s="357"/>
      <c r="S1240" s="355"/>
      <c r="T1240" s="356"/>
      <c r="V1240" s="358"/>
    </row>
    <row r="1241" spans="1:22">
      <c r="A1241" s="31"/>
      <c r="B1241" s="2"/>
      <c r="C1241" s="363"/>
      <c r="D1241" s="364"/>
      <c r="E1241" s="2"/>
      <c r="F1241" s="2"/>
      <c r="G1241" s="365"/>
      <c r="H1241" s="366"/>
      <c r="I1241" s="363"/>
      <c r="J1241" s="367"/>
      <c r="K1241" s="364"/>
      <c r="M1241" s="368"/>
      <c r="P1241" s="369"/>
      <c r="R1241" s="357"/>
      <c r="S1241" s="355"/>
      <c r="T1241" s="356"/>
      <c r="V1241" s="358"/>
    </row>
    <row r="1242" spans="1:22">
      <c r="A1242" s="31"/>
      <c r="B1242" s="2"/>
      <c r="C1242" s="363"/>
      <c r="D1242" s="364"/>
      <c r="E1242" s="2"/>
      <c r="F1242" s="2"/>
      <c r="G1242" s="365"/>
      <c r="H1242" s="366"/>
      <c r="I1242" s="363"/>
      <c r="J1242" s="367"/>
      <c r="K1242" s="364"/>
      <c r="M1242" s="368"/>
      <c r="P1242" s="369"/>
      <c r="R1242" s="357"/>
      <c r="S1242" s="355"/>
      <c r="T1242" s="356"/>
      <c r="V1242" s="358"/>
    </row>
    <row r="1243" spans="1:22">
      <c r="A1243" s="31"/>
      <c r="B1243" s="2"/>
      <c r="C1243" s="363"/>
      <c r="D1243" s="364"/>
      <c r="E1243" s="2"/>
      <c r="F1243" s="2"/>
      <c r="G1243" s="365"/>
      <c r="H1243" s="366"/>
      <c r="I1243" s="363"/>
      <c r="J1243" s="367"/>
      <c r="K1243" s="364"/>
      <c r="M1243" s="368"/>
      <c r="P1243" s="369"/>
      <c r="R1243" s="357"/>
      <c r="S1243" s="355"/>
      <c r="T1243" s="356"/>
      <c r="V1243" s="358"/>
    </row>
    <row r="1244" spans="1:22">
      <c r="A1244" s="31"/>
      <c r="B1244" s="2"/>
      <c r="C1244" s="363"/>
      <c r="D1244" s="364"/>
      <c r="E1244" s="2"/>
      <c r="F1244" s="2"/>
      <c r="G1244" s="365"/>
      <c r="H1244" s="366"/>
      <c r="I1244" s="363"/>
      <c r="J1244" s="367"/>
      <c r="K1244" s="364"/>
      <c r="M1244" s="368"/>
      <c r="P1244" s="369"/>
      <c r="R1244" s="357"/>
      <c r="S1244" s="355"/>
      <c r="T1244" s="356"/>
      <c r="V1244" s="358"/>
    </row>
    <row r="1245" spans="1:22">
      <c r="A1245" s="31"/>
      <c r="B1245" s="2"/>
      <c r="C1245" s="363"/>
      <c r="D1245" s="364"/>
      <c r="E1245" s="2"/>
      <c r="F1245" s="2"/>
      <c r="G1245" s="365"/>
      <c r="H1245" s="366"/>
      <c r="I1245" s="363"/>
      <c r="J1245" s="367"/>
      <c r="K1245" s="364"/>
      <c r="M1245" s="368"/>
      <c r="P1245" s="369"/>
      <c r="R1245" s="357"/>
      <c r="S1245" s="355"/>
      <c r="T1245" s="356"/>
      <c r="V1245" s="358"/>
    </row>
    <row r="1246" spans="1:22">
      <c r="A1246" s="31"/>
      <c r="B1246" s="2"/>
      <c r="C1246" s="363"/>
      <c r="D1246" s="364"/>
      <c r="E1246" s="2"/>
      <c r="F1246" s="2"/>
      <c r="G1246" s="365"/>
      <c r="H1246" s="366"/>
      <c r="I1246" s="363"/>
      <c r="J1246" s="367"/>
      <c r="K1246" s="364"/>
      <c r="M1246" s="368"/>
      <c r="P1246" s="369"/>
      <c r="R1246" s="357"/>
      <c r="S1246" s="355"/>
      <c r="T1246" s="356"/>
      <c r="V1246" s="358"/>
    </row>
    <row r="1247" spans="1:22">
      <c r="A1247" s="31"/>
      <c r="B1247" s="2"/>
      <c r="C1247" s="363"/>
      <c r="D1247" s="364"/>
      <c r="E1247" s="2"/>
      <c r="F1247" s="2"/>
      <c r="G1247" s="365"/>
      <c r="H1247" s="366"/>
      <c r="I1247" s="363"/>
      <c r="J1247" s="367"/>
      <c r="K1247" s="364"/>
      <c r="M1247" s="368"/>
      <c r="P1247" s="369"/>
      <c r="R1247" s="357"/>
      <c r="S1247" s="355"/>
      <c r="T1247" s="356"/>
      <c r="V1247" s="358"/>
    </row>
    <row r="1248" spans="1:22">
      <c r="A1248" s="31"/>
      <c r="B1248" s="2"/>
      <c r="C1248" s="363"/>
      <c r="D1248" s="364"/>
      <c r="E1248" s="2"/>
      <c r="F1248" s="2"/>
      <c r="G1248" s="365"/>
      <c r="H1248" s="366"/>
      <c r="I1248" s="363"/>
      <c r="J1248" s="367"/>
      <c r="K1248" s="364"/>
      <c r="M1248" s="368"/>
      <c r="P1248" s="369"/>
      <c r="R1248" s="357"/>
      <c r="S1248" s="355"/>
      <c r="T1248" s="356"/>
      <c r="V1248" s="358"/>
    </row>
    <row r="1249" spans="1:22">
      <c r="A1249" s="31"/>
      <c r="B1249" s="2"/>
      <c r="C1249" s="85"/>
      <c r="D1249" s="364"/>
      <c r="E1249" s="2"/>
      <c r="F1249" s="2"/>
      <c r="G1249" s="365"/>
      <c r="H1249" s="366"/>
      <c r="I1249" s="363"/>
      <c r="J1249" s="367"/>
      <c r="K1249" s="364"/>
      <c r="M1249" s="368"/>
      <c r="P1249" s="369"/>
      <c r="R1249" s="357"/>
      <c r="S1249" s="355"/>
      <c r="T1249" s="356"/>
      <c r="V1249" s="358"/>
    </row>
    <row r="1250" spans="1:22">
      <c r="A1250" s="31"/>
      <c r="B1250" s="2"/>
      <c r="C1250" s="85"/>
      <c r="D1250" s="364"/>
      <c r="E1250" s="2"/>
      <c r="F1250" s="2"/>
      <c r="G1250" s="365"/>
      <c r="H1250" s="366"/>
      <c r="I1250" s="363"/>
      <c r="J1250" s="367"/>
      <c r="K1250" s="364"/>
      <c r="M1250" s="368"/>
      <c r="P1250" s="369"/>
      <c r="R1250" s="357"/>
      <c r="S1250" s="355"/>
      <c r="T1250" s="356"/>
      <c r="V1250" s="358"/>
    </row>
    <row r="1251" spans="1:22">
      <c r="A1251" s="31"/>
      <c r="B1251" s="2"/>
      <c r="C1251" s="85"/>
      <c r="D1251" s="364"/>
      <c r="E1251" s="2"/>
      <c r="F1251" s="2"/>
      <c r="G1251" s="365"/>
      <c r="H1251" s="366"/>
      <c r="I1251" s="363"/>
      <c r="J1251" s="367"/>
      <c r="K1251" s="364"/>
      <c r="M1251" s="368"/>
      <c r="P1251" s="369"/>
      <c r="R1251" s="357"/>
      <c r="S1251" s="355"/>
      <c r="T1251" s="356"/>
      <c r="V1251" s="358"/>
    </row>
    <row r="1252" spans="1:22">
      <c r="A1252" s="31"/>
      <c r="B1252" s="2"/>
      <c r="C1252" s="85"/>
      <c r="D1252" s="364"/>
      <c r="E1252" s="2"/>
      <c r="F1252" s="2"/>
      <c r="G1252" s="365"/>
      <c r="H1252" s="366"/>
      <c r="I1252" s="363"/>
      <c r="J1252" s="367"/>
      <c r="K1252" s="364"/>
      <c r="M1252" s="368"/>
      <c r="P1252" s="369"/>
      <c r="R1252" s="357"/>
      <c r="S1252" s="355"/>
      <c r="T1252" s="356"/>
      <c r="V1252" s="358"/>
    </row>
    <row r="1253" spans="1:22">
      <c r="A1253" s="31"/>
      <c r="B1253" s="2"/>
      <c r="C1253" s="363"/>
      <c r="D1253" s="364"/>
      <c r="E1253" s="2"/>
      <c r="F1253" s="2"/>
      <c r="G1253" s="365"/>
      <c r="H1253" s="366"/>
      <c r="I1253" s="363"/>
      <c r="J1253" s="367"/>
      <c r="K1253" s="364"/>
      <c r="M1253" s="368"/>
      <c r="P1253" s="369"/>
      <c r="R1253" s="357"/>
      <c r="S1253" s="355"/>
      <c r="T1253" s="356"/>
      <c r="V1253" s="358"/>
    </row>
    <row r="1254" spans="1:22">
      <c r="A1254" s="31"/>
      <c r="B1254" s="2"/>
      <c r="C1254" s="363"/>
      <c r="D1254" s="364"/>
      <c r="E1254" s="2"/>
      <c r="F1254" s="2"/>
      <c r="G1254" s="365"/>
      <c r="H1254" s="366"/>
      <c r="I1254" s="363"/>
      <c r="J1254" s="367"/>
      <c r="K1254" s="364"/>
      <c r="M1254" s="368"/>
      <c r="P1254" s="369"/>
      <c r="R1254" s="357"/>
      <c r="S1254" s="355"/>
      <c r="T1254" s="356"/>
      <c r="V1254" s="358"/>
    </row>
    <row r="1255" spans="1:22">
      <c r="A1255" s="31"/>
      <c r="B1255" s="2"/>
      <c r="C1255" s="363"/>
      <c r="D1255" s="364"/>
      <c r="E1255" s="2"/>
      <c r="F1255" s="2"/>
      <c r="G1255" s="365"/>
      <c r="H1255" s="366"/>
      <c r="I1255" s="363"/>
      <c r="J1255" s="367"/>
      <c r="K1255" s="364"/>
      <c r="M1255" s="368"/>
      <c r="P1255" s="369"/>
      <c r="R1255" s="357"/>
      <c r="S1255" s="355"/>
      <c r="T1255" s="356"/>
      <c r="V1255" s="358"/>
    </row>
    <row r="1256" spans="1:22">
      <c r="A1256" s="31"/>
      <c r="B1256" s="2"/>
      <c r="C1256" s="363"/>
      <c r="D1256" s="364"/>
      <c r="E1256" s="2"/>
      <c r="F1256" s="2"/>
      <c r="G1256" s="365"/>
      <c r="H1256" s="366"/>
      <c r="I1256" s="363"/>
      <c r="J1256" s="367"/>
      <c r="K1256" s="364"/>
      <c r="M1256" s="368"/>
      <c r="P1256" s="369"/>
      <c r="R1256" s="357"/>
      <c r="S1256" s="355"/>
      <c r="T1256" s="356"/>
      <c r="V1256" s="358"/>
    </row>
    <row r="1257" spans="1:22">
      <c r="A1257" s="31"/>
      <c r="B1257" s="2"/>
      <c r="C1257" s="363"/>
      <c r="D1257" s="364"/>
      <c r="E1257" s="2"/>
      <c r="F1257" s="2"/>
      <c r="G1257" s="365"/>
      <c r="H1257" s="366"/>
      <c r="I1257" s="363"/>
      <c r="J1257" s="367"/>
      <c r="K1257" s="364"/>
      <c r="M1257" s="368"/>
      <c r="P1257" s="369"/>
      <c r="R1257" s="357"/>
      <c r="S1257" s="355"/>
      <c r="T1257" s="356"/>
      <c r="V1257" s="358"/>
    </row>
    <row r="1258" spans="1:22">
      <c r="A1258" s="31"/>
      <c r="B1258" s="2"/>
      <c r="C1258" s="363"/>
      <c r="D1258" s="364"/>
      <c r="E1258" s="2"/>
      <c r="F1258" s="2"/>
      <c r="G1258" s="365"/>
      <c r="H1258" s="366"/>
      <c r="I1258" s="363"/>
      <c r="J1258" s="367"/>
      <c r="K1258" s="364"/>
      <c r="M1258" s="368"/>
      <c r="P1258" s="369"/>
      <c r="R1258" s="357"/>
      <c r="S1258" s="355"/>
      <c r="T1258" s="356"/>
      <c r="V1258" s="358"/>
    </row>
    <row r="1259" spans="1:22">
      <c r="A1259" s="31"/>
      <c r="B1259" s="2"/>
      <c r="C1259" s="363"/>
      <c r="D1259" s="364"/>
      <c r="E1259" s="2"/>
      <c r="F1259" s="2"/>
      <c r="G1259" s="365"/>
      <c r="H1259" s="366"/>
      <c r="I1259" s="363"/>
      <c r="J1259" s="367"/>
      <c r="K1259" s="364"/>
      <c r="M1259" s="368"/>
      <c r="P1259" s="369"/>
      <c r="R1259" s="357"/>
      <c r="S1259" s="355"/>
      <c r="T1259" s="356"/>
      <c r="V1259" s="358"/>
    </row>
    <row r="1260" spans="1:22">
      <c r="A1260" s="31"/>
      <c r="B1260" s="2"/>
      <c r="C1260" s="363"/>
      <c r="D1260" s="364"/>
      <c r="E1260" s="2"/>
      <c r="F1260" s="2"/>
      <c r="G1260" s="365"/>
      <c r="H1260" s="366"/>
      <c r="I1260" s="363"/>
      <c r="J1260" s="367"/>
      <c r="K1260" s="364"/>
      <c r="M1260" s="368"/>
      <c r="P1260" s="369"/>
      <c r="R1260" s="357"/>
      <c r="S1260" s="355"/>
      <c r="T1260" s="356"/>
      <c r="V1260" s="358"/>
    </row>
    <row r="1261" spans="1:22">
      <c r="A1261" s="31"/>
      <c r="B1261" s="2"/>
      <c r="C1261" s="363"/>
      <c r="D1261" s="364"/>
      <c r="E1261" s="2"/>
      <c r="F1261" s="2"/>
      <c r="G1261" s="365"/>
      <c r="H1261" s="366"/>
      <c r="I1261" s="363"/>
      <c r="J1261" s="367"/>
      <c r="K1261" s="364"/>
      <c r="M1261" s="368"/>
      <c r="P1261" s="369"/>
      <c r="R1261" s="357"/>
      <c r="S1261" s="355"/>
      <c r="T1261" s="356"/>
      <c r="V1261" s="358"/>
    </row>
    <row r="1262" spans="1:22">
      <c r="A1262" s="31"/>
      <c r="B1262" s="2"/>
      <c r="C1262" s="363"/>
      <c r="D1262" s="364"/>
      <c r="E1262" s="2"/>
      <c r="F1262" s="2"/>
      <c r="G1262" s="365"/>
      <c r="H1262" s="366"/>
      <c r="I1262" s="363"/>
      <c r="J1262" s="367"/>
      <c r="K1262" s="364"/>
      <c r="M1262" s="368"/>
      <c r="P1262" s="369"/>
      <c r="R1262" s="357"/>
      <c r="S1262" s="355"/>
      <c r="T1262" s="356"/>
      <c r="V1262" s="358"/>
    </row>
    <row r="1263" spans="1:22">
      <c r="A1263" s="31"/>
      <c r="B1263" s="2"/>
      <c r="C1263" s="363"/>
      <c r="D1263" s="364"/>
      <c r="E1263" s="2"/>
      <c r="F1263" s="2"/>
      <c r="G1263" s="365"/>
      <c r="H1263" s="366"/>
      <c r="I1263" s="363"/>
      <c r="J1263" s="367"/>
      <c r="K1263" s="364"/>
      <c r="M1263" s="368"/>
      <c r="P1263" s="369"/>
      <c r="R1263" s="357"/>
      <c r="S1263" s="355"/>
      <c r="T1263" s="356"/>
      <c r="V1263" s="358"/>
    </row>
    <row r="1264" spans="1:22">
      <c r="A1264" s="31"/>
      <c r="B1264" s="2"/>
      <c r="C1264" s="363"/>
      <c r="D1264" s="364"/>
      <c r="E1264" s="2"/>
      <c r="F1264" s="2"/>
      <c r="G1264" s="365"/>
      <c r="H1264" s="366"/>
      <c r="I1264" s="363"/>
      <c r="J1264" s="367"/>
      <c r="K1264" s="364"/>
      <c r="M1264" s="368"/>
      <c r="P1264" s="369"/>
      <c r="R1264" s="357"/>
      <c r="S1264" s="355"/>
      <c r="T1264" s="356"/>
      <c r="V1264" s="358"/>
    </row>
    <row r="1265" spans="1:22">
      <c r="A1265" s="31"/>
      <c r="B1265" s="2"/>
      <c r="C1265" s="363"/>
      <c r="D1265" s="364"/>
      <c r="E1265" s="2"/>
      <c r="F1265" s="2"/>
      <c r="G1265" s="365"/>
      <c r="H1265" s="366"/>
      <c r="I1265" s="363"/>
      <c r="J1265" s="367"/>
      <c r="K1265" s="364"/>
      <c r="M1265" s="368"/>
      <c r="P1265" s="369"/>
      <c r="R1265" s="357"/>
      <c r="S1265" s="355"/>
      <c r="T1265" s="356"/>
      <c r="V1265" s="358"/>
    </row>
    <row r="1266" spans="1:22">
      <c r="A1266" s="31"/>
      <c r="B1266" s="2"/>
      <c r="C1266" s="363"/>
      <c r="D1266" s="364"/>
      <c r="E1266" s="2"/>
      <c r="F1266" s="2"/>
      <c r="G1266" s="365"/>
      <c r="H1266" s="366"/>
      <c r="I1266" s="363"/>
      <c r="J1266" s="367"/>
      <c r="K1266" s="364"/>
      <c r="M1266" s="368"/>
      <c r="P1266" s="369"/>
      <c r="R1266" s="357"/>
      <c r="S1266" s="355"/>
      <c r="T1266" s="356"/>
      <c r="V1266" s="358"/>
    </row>
    <row r="1267" spans="1:22">
      <c r="A1267" s="31"/>
      <c r="B1267" s="2"/>
      <c r="C1267" s="363"/>
      <c r="D1267" s="364"/>
      <c r="E1267" s="2"/>
      <c r="F1267" s="2"/>
      <c r="G1267" s="365"/>
      <c r="H1267" s="366"/>
      <c r="I1267" s="363"/>
      <c r="J1267" s="367"/>
      <c r="K1267" s="364"/>
      <c r="M1267" s="368"/>
      <c r="P1267" s="369"/>
      <c r="R1267" s="357"/>
      <c r="S1267" s="355"/>
      <c r="T1267" s="356"/>
      <c r="V1267" s="358"/>
    </row>
    <row r="1268" spans="1:22">
      <c r="A1268" s="31"/>
      <c r="B1268" s="2"/>
      <c r="C1268" s="363"/>
      <c r="D1268" s="364"/>
      <c r="E1268" s="2"/>
      <c r="F1268" s="2"/>
      <c r="G1268" s="365"/>
      <c r="H1268" s="366"/>
      <c r="I1268" s="363"/>
      <c r="J1268" s="367"/>
      <c r="K1268" s="364"/>
      <c r="M1268" s="368"/>
      <c r="P1268" s="369"/>
      <c r="R1268" s="357"/>
      <c r="S1268" s="355"/>
      <c r="T1268" s="356"/>
      <c r="V1268" s="358"/>
    </row>
    <row r="1269" spans="1:22">
      <c r="A1269" s="31"/>
      <c r="B1269" s="2"/>
      <c r="C1269" s="363"/>
      <c r="D1269" s="364"/>
      <c r="E1269" s="2"/>
      <c r="F1269" s="2"/>
      <c r="G1269" s="365"/>
      <c r="H1269" s="366"/>
      <c r="I1269" s="363"/>
      <c r="J1269" s="367"/>
      <c r="K1269" s="364"/>
      <c r="M1269" s="368"/>
      <c r="P1269" s="369"/>
      <c r="R1269" s="357"/>
      <c r="S1269" s="355"/>
      <c r="T1269" s="356"/>
      <c r="V1269" s="358"/>
    </row>
    <row r="1270" spans="1:22">
      <c r="A1270" s="31"/>
      <c r="B1270" s="2"/>
      <c r="C1270" s="363"/>
      <c r="D1270" s="364"/>
      <c r="E1270" s="2"/>
      <c r="F1270" s="2"/>
      <c r="G1270" s="365"/>
      <c r="H1270" s="366"/>
      <c r="I1270" s="363"/>
      <c r="J1270" s="367"/>
      <c r="K1270" s="364"/>
      <c r="M1270" s="368"/>
      <c r="P1270" s="369"/>
      <c r="R1270" s="357"/>
      <c r="S1270" s="355"/>
      <c r="T1270" s="356"/>
      <c r="V1270" s="358"/>
    </row>
    <row r="1271" spans="1:22">
      <c r="A1271" s="31"/>
      <c r="B1271" s="2"/>
      <c r="C1271" s="363"/>
      <c r="D1271" s="364"/>
      <c r="E1271" s="2"/>
      <c r="F1271" s="2"/>
      <c r="G1271" s="365"/>
      <c r="H1271" s="366"/>
      <c r="I1271" s="363"/>
      <c r="J1271" s="367"/>
      <c r="K1271" s="364"/>
      <c r="M1271" s="368"/>
      <c r="P1271" s="369"/>
      <c r="R1271" s="357"/>
      <c r="S1271" s="355"/>
      <c r="T1271" s="356"/>
      <c r="V1271" s="358"/>
    </row>
    <row r="1272" spans="1:22">
      <c r="A1272" s="31"/>
      <c r="B1272" s="2"/>
      <c r="C1272" s="363"/>
      <c r="D1272" s="364"/>
      <c r="E1272" s="2"/>
      <c r="F1272" s="2"/>
      <c r="G1272" s="365"/>
      <c r="H1272" s="366"/>
      <c r="I1272" s="363"/>
      <c r="J1272" s="367"/>
      <c r="K1272" s="364"/>
      <c r="M1272" s="368"/>
      <c r="P1272" s="369"/>
      <c r="R1272" s="357"/>
      <c r="S1272" s="355"/>
      <c r="T1272" s="356"/>
      <c r="V1272" s="358"/>
    </row>
    <row r="1273" spans="1:22">
      <c r="A1273" s="31"/>
      <c r="B1273" s="2"/>
      <c r="C1273" s="363"/>
      <c r="D1273" s="364"/>
      <c r="E1273" s="2"/>
      <c r="F1273" s="2"/>
      <c r="G1273" s="365"/>
      <c r="H1273" s="366"/>
      <c r="I1273" s="363"/>
      <c r="J1273" s="367"/>
      <c r="K1273" s="364"/>
      <c r="M1273" s="368"/>
      <c r="P1273" s="369"/>
      <c r="R1273" s="357"/>
      <c r="S1273" s="355"/>
      <c r="T1273" s="356"/>
      <c r="V1273" s="358"/>
    </row>
    <row r="1274" spans="1:22">
      <c r="A1274" s="31"/>
      <c r="B1274" s="2"/>
      <c r="C1274" s="363"/>
      <c r="D1274" s="364"/>
      <c r="E1274" s="2"/>
      <c r="F1274" s="2"/>
      <c r="G1274" s="365"/>
      <c r="H1274" s="366"/>
      <c r="I1274" s="363"/>
      <c r="J1274" s="367"/>
      <c r="K1274" s="364"/>
      <c r="M1274" s="368"/>
      <c r="P1274" s="369"/>
      <c r="R1274" s="357"/>
      <c r="S1274" s="355"/>
      <c r="T1274" s="356"/>
      <c r="V1274" s="358"/>
    </row>
    <row r="1275" spans="1:22">
      <c r="A1275" s="31"/>
      <c r="B1275" s="2"/>
      <c r="C1275" s="363"/>
      <c r="D1275" s="364"/>
      <c r="E1275" s="2"/>
      <c r="F1275" s="2"/>
      <c r="G1275" s="365"/>
      <c r="H1275" s="366"/>
      <c r="I1275" s="363"/>
      <c r="J1275" s="367"/>
      <c r="K1275" s="364"/>
      <c r="M1275" s="368"/>
      <c r="P1275" s="369"/>
      <c r="R1275" s="357"/>
      <c r="S1275" s="355"/>
      <c r="T1275" s="356"/>
      <c r="V1275" s="358"/>
    </row>
    <row r="1276" spans="1:22">
      <c r="A1276" s="31"/>
      <c r="B1276" s="2"/>
      <c r="C1276" s="363"/>
      <c r="D1276" s="364"/>
      <c r="E1276" s="2"/>
      <c r="F1276" s="2"/>
      <c r="G1276" s="365"/>
      <c r="H1276" s="366"/>
      <c r="I1276" s="363"/>
      <c r="J1276" s="367"/>
      <c r="K1276" s="364"/>
      <c r="M1276" s="368"/>
      <c r="P1276" s="369"/>
      <c r="R1276" s="357"/>
      <c r="S1276" s="355"/>
      <c r="T1276" s="356"/>
      <c r="V1276" s="358"/>
    </row>
    <row r="1277" spans="1:22">
      <c r="A1277" s="31"/>
      <c r="B1277" s="2"/>
      <c r="C1277" s="363"/>
      <c r="D1277" s="364"/>
      <c r="E1277" s="2"/>
      <c r="F1277" s="2"/>
      <c r="G1277" s="365"/>
      <c r="H1277" s="366"/>
      <c r="I1277" s="363"/>
      <c r="J1277" s="367"/>
      <c r="K1277" s="364"/>
      <c r="M1277" s="368"/>
      <c r="P1277" s="369"/>
      <c r="R1277" s="357"/>
      <c r="S1277" s="355"/>
      <c r="T1277" s="356"/>
      <c r="V1277" s="358"/>
    </row>
    <row r="1278" spans="1:22">
      <c r="A1278" s="31"/>
      <c r="B1278" s="2"/>
      <c r="C1278" s="363"/>
      <c r="D1278" s="364"/>
      <c r="E1278" s="2"/>
      <c r="F1278" s="2"/>
      <c r="G1278" s="365"/>
      <c r="H1278" s="366"/>
      <c r="I1278" s="363"/>
      <c r="J1278" s="367"/>
      <c r="K1278" s="364"/>
      <c r="M1278" s="368"/>
      <c r="P1278" s="369"/>
      <c r="R1278" s="357"/>
      <c r="S1278" s="355"/>
      <c r="T1278" s="356"/>
      <c r="V1278" s="358"/>
    </row>
    <row r="1279" spans="1:22">
      <c r="A1279" s="31"/>
      <c r="B1279" s="2"/>
      <c r="C1279" s="363"/>
      <c r="D1279" s="364"/>
      <c r="E1279" s="2"/>
      <c r="F1279" s="2"/>
      <c r="G1279" s="365"/>
      <c r="H1279" s="366"/>
      <c r="I1279" s="363"/>
      <c r="J1279" s="367"/>
      <c r="K1279" s="364"/>
      <c r="M1279" s="368"/>
      <c r="P1279" s="369"/>
      <c r="R1279" s="357"/>
      <c r="S1279" s="355"/>
      <c r="T1279" s="356"/>
      <c r="V1279" s="358"/>
    </row>
    <row r="1280" spans="1:22">
      <c r="A1280" s="31"/>
      <c r="B1280" s="2"/>
      <c r="C1280" s="363"/>
      <c r="D1280" s="364"/>
      <c r="E1280" s="2"/>
      <c r="F1280" s="2"/>
      <c r="G1280" s="365"/>
      <c r="H1280" s="366"/>
      <c r="I1280" s="363"/>
      <c r="J1280" s="367"/>
      <c r="K1280" s="364"/>
      <c r="M1280" s="368"/>
      <c r="P1280" s="369"/>
      <c r="R1280" s="357"/>
      <c r="S1280" s="355"/>
      <c r="T1280" s="356"/>
      <c r="V1280" s="358"/>
    </row>
    <row r="1281" spans="1:22">
      <c r="A1281" s="31"/>
      <c r="B1281" s="2"/>
      <c r="C1281" s="363"/>
      <c r="D1281" s="364"/>
      <c r="E1281" s="2"/>
      <c r="F1281" s="2"/>
      <c r="G1281" s="365"/>
      <c r="H1281" s="366"/>
      <c r="I1281" s="363"/>
      <c r="J1281" s="367"/>
      <c r="K1281" s="364"/>
      <c r="M1281" s="368"/>
      <c r="P1281" s="369"/>
      <c r="R1281" s="357"/>
      <c r="S1281" s="355"/>
      <c r="T1281" s="356"/>
      <c r="V1281" s="358"/>
    </row>
    <row r="1282" spans="1:22">
      <c r="A1282" s="31"/>
      <c r="B1282" s="2"/>
      <c r="C1282" s="363"/>
      <c r="D1282" s="364"/>
      <c r="E1282" s="2"/>
      <c r="F1282" s="2"/>
      <c r="G1282" s="365"/>
      <c r="H1282" s="366"/>
      <c r="I1282" s="363"/>
      <c r="J1282" s="367"/>
      <c r="K1282" s="364"/>
      <c r="M1282" s="368"/>
      <c r="P1282" s="369"/>
      <c r="R1282" s="357"/>
      <c r="S1282" s="355"/>
      <c r="T1282" s="356"/>
      <c r="V1282" s="358"/>
    </row>
    <row r="1283" spans="1:22">
      <c r="A1283" s="31"/>
      <c r="B1283" s="2"/>
      <c r="C1283" s="363"/>
      <c r="D1283" s="364"/>
      <c r="E1283" s="2"/>
      <c r="F1283" s="2"/>
      <c r="G1283" s="365"/>
      <c r="H1283" s="366"/>
      <c r="I1283" s="363"/>
      <c r="J1283" s="367"/>
      <c r="K1283" s="364"/>
      <c r="M1283" s="368"/>
      <c r="P1283" s="369"/>
      <c r="R1283" s="357"/>
      <c r="S1283" s="355"/>
      <c r="T1283" s="356"/>
      <c r="V1283" s="358"/>
    </row>
    <row r="1284" spans="1:22">
      <c r="A1284" s="31"/>
      <c r="B1284" s="2"/>
      <c r="C1284" s="363"/>
      <c r="D1284" s="364"/>
      <c r="E1284" s="2"/>
      <c r="F1284" s="2"/>
      <c r="G1284" s="365"/>
      <c r="H1284" s="366"/>
      <c r="I1284" s="363"/>
      <c r="J1284" s="367"/>
      <c r="K1284" s="364"/>
      <c r="M1284" s="368"/>
      <c r="P1284" s="369"/>
      <c r="R1284" s="357"/>
      <c r="S1284" s="355"/>
      <c r="T1284" s="356"/>
      <c r="V1284" s="358"/>
    </row>
    <row r="1285" spans="1:22">
      <c r="A1285" s="31"/>
      <c r="B1285" s="2"/>
      <c r="C1285" s="363"/>
      <c r="D1285" s="364"/>
      <c r="E1285" s="2"/>
      <c r="F1285" s="2"/>
      <c r="G1285" s="365"/>
      <c r="H1285" s="366"/>
      <c r="I1285" s="363"/>
      <c r="J1285" s="367"/>
      <c r="K1285" s="364"/>
      <c r="M1285" s="368"/>
      <c r="P1285" s="369"/>
      <c r="R1285" s="357"/>
      <c r="S1285" s="355"/>
      <c r="T1285" s="356"/>
      <c r="V1285" s="358"/>
    </row>
    <row r="1286" spans="1:22">
      <c r="A1286" s="31"/>
      <c r="B1286" s="2"/>
      <c r="C1286" s="363"/>
      <c r="D1286" s="364"/>
      <c r="E1286" s="2"/>
      <c r="F1286" s="2"/>
      <c r="G1286" s="365"/>
      <c r="H1286" s="366"/>
      <c r="I1286" s="363"/>
      <c r="J1286" s="367"/>
      <c r="K1286" s="364"/>
      <c r="M1286" s="368"/>
      <c r="P1286" s="369"/>
      <c r="R1286" s="357"/>
      <c r="S1286" s="355"/>
      <c r="T1286" s="356"/>
      <c r="V1286" s="358"/>
    </row>
    <row r="1287" spans="1:22">
      <c r="A1287" s="31"/>
      <c r="B1287" s="2"/>
      <c r="C1287" s="363"/>
      <c r="D1287" s="364"/>
      <c r="E1287" s="2"/>
      <c r="F1287" s="2"/>
      <c r="G1287" s="365"/>
      <c r="H1287" s="366"/>
      <c r="I1287" s="363"/>
      <c r="J1287" s="367"/>
      <c r="K1287" s="364"/>
      <c r="M1287" s="368"/>
      <c r="P1287" s="369"/>
      <c r="R1287" s="357"/>
      <c r="S1287" s="355"/>
      <c r="T1287" s="356"/>
      <c r="V1287" s="358"/>
    </row>
    <row r="1288" spans="1:22">
      <c r="A1288" s="31"/>
      <c r="B1288" s="2"/>
      <c r="C1288" s="363"/>
      <c r="D1288" s="364"/>
      <c r="E1288" s="2"/>
      <c r="F1288" s="2"/>
      <c r="G1288" s="365"/>
      <c r="H1288" s="366"/>
      <c r="I1288" s="363"/>
      <c r="J1288" s="367"/>
      <c r="K1288" s="364"/>
      <c r="M1288" s="368"/>
      <c r="P1288" s="369"/>
      <c r="R1288" s="357"/>
      <c r="S1288" s="355"/>
      <c r="T1288" s="356"/>
      <c r="V1288" s="358"/>
    </row>
    <row r="1289" spans="1:22">
      <c r="A1289" s="31"/>
      <c r="B1289" s="2"/>
      <c r="C1289" s="363"/>
      <c r="D1289" s="364"/>
      <c r="E1289" s="2"/>
      <c r="F1289" s="2"/>
      <c r="G1289" s="365"/>
      <c r="H1289" s="366"/>
      <c r="I1289" s="363"/>
      <c r="J1289" s="367"/>
      <c r="K1289" s="364"/>
      <c r="M1289" s="368"/>
      <c r="P1289" s="369"/>
      <c r="R1289" s="357"/>
      <c r="S1289" s="355"/>
      <c r="T1289" s="356"/>
      <c r="V1289" s="358"/>
    </row>
    <row r="1290" spans="1:22">
      <c r="A1290" s="31"/>
      <c r="B1290" s="2"/>
      <c r="C1290" s="363"/>
      <c r="D1290" s="364"/>
      <c r="E1290" s="2"/>
      <c r="F1290" s="2"/>
      <c r="G1290" s="365"/>
      <c r="H1290" s="366"/>
      <c r="I1290" s="363"/>
      <c r="J1290" s="367"/>
      <c r="K1290" s="364"/>
      <c r="M1290" s="368"/>
      <c r="P1290" s="369"/>
      <c r="R1290" s="357"/>
      <c r="S1290" s="355"/>
      <c r="T1290" s="356"/>
      <c r="V1290" s="358"/>
    </row>
    <row r="1291" spans="1:22">
      <c r="A1291" s="31"/>
      <c r="B1291" s="2"/>
      <c r="C1291" s="363"/>
      <c r="D1291" s="364"/>
      <c r="E1291" s="2"/>
      <c r="F1291" s="2"/>
      <c r="G1291" s="365"/>
      <c r="H1291" s="366"/>
      <c r="I1291" s="363"/>
      <c r="J1291" s="367"/>
      <c r="K1291" s="364"/>
      <c r="M1291" s="368"/>
      <c r="P1291" s="369"/>
      <c r="R1291" s="357"/>
      <c r="S1291" s="355"/>
      <c r="T1291" s="356"/>
      <c r="V1291" s="358"/>
    </row>
    <row r="1292" spans="1:22">
      <c r="A1292" s="31"/>
      <c r="B1292" s="2"/>
      <c r="C1292" s="363"/>
      <c r="D1292" s="364"/>
      <c r="E1292" s="2"/>
      <c r="F1292" s="2"/>
      <c r="G1292" s="365"/>
      <c r="H1292" s="366"/>
      <c r="I1292" s="363"/>
      <c r="J1292" s="367"/>
      <c r="K1292" s="364"/>
      <c r="M1292" s="368"/>
      <c r="P1292" s="369"/>
      <c r="R1292" s="357"/>
      <c r="S1292" s="355"/>
      <c r="T1292" s="356"/>
      <c r="V1292" s="358"/>
    </row>
    <row r="1293" spans="1:22">
      <c r="A1293" s="31"/>
      <c r="B1293" s="2"/>
      <c r="C1293" s="363"/>
      <c r="D1293" s="364"/>
      <c r="E1293" s="2"/>
      <c r="F1293" s="2"/>
      <c r="G1293" s="365"/>
      <c r="H1293" s="366"/>
      <c r="I1293" s="363"/>
      <c r="J1293" s="367"/>
      <c r="K1293" s="364"/>
      <c r="M1293" s="368"/>
      <c r="P1293" s="369"/>
      <c r="R1293" s="357"/>
      <c r="S1293" s="355"/>
      <c r="T1293" s="356"/>
      <c r="V1293" s="358"/>
    </row>
    <row r="1294" spans="1:22">
      <c r="A1294" s="31"/>
      <c r="B1294" s="2"/>
      <c r="C1294" s="363"/>
      <c r="D1294" s="364"/>
      <c r="E1294" s="2"/>
      <c r="F1294" s="2"/>
      <c r="G1294" s="365"/>
      <c r="H1294" s="366"/>
      <c r="I1294" s="363"/>
      <c r="J1294" s="367"/>
      <c r="K1294" s="364"/>
      <c r="M1294" s="368"/>
      <c r="P1294" s="369"/>
      <c r="R1294" s="357"/>
      <c r="S1294" s="355"/>
      <c r="T1294" s="356"/>
      <c r="V1294" s="358"/>
    </row>
    <row r="1295" spans="1:22">
      <c r="A1295" s="31"/>
      <c r="B1295" s="370"/>
      <c r="C1295" s="373"/>
      <c r="D1295" s="364"/>
      <c r="E1295" s="2"/>
      <c r="F1295" s="2"/>
      <c r="G1295" s="365"/>
      <c r="H1295" s="366"/>
      <c r="I1295" s="363"/>
      <c r="J1295" s="367"/>
      <c r="K1295" s="364"/>
      <c r="M1295" s="368"/>
      <c r="P1295" s="369"/>
      <c r="R1295" s="357"/>
      <c r="S1295" s="355"/>
      <c r="T1295" s="356"/>
      <c r="V1295" s="358"/>
    </row>
    <row r="1296" spans="1:22">
      <c r="A1296" s="31"/>
      <c r="B1296" s="2"/>
      <c r="C1296" s="363"/>
      <c r="D1296" s="364"/>
      <c r="E1296" s="2"/>
      <c r="F1296" s="2"/>
      <c r="G1296" s="365"/>
      <c r="H1296" s="366"/>
      <c r="I1296" s="363"/>
      <c r="J1296" s="367"/>
      <c r="K1296" s="364"/>
      <c r="M1296" s="368"/>
      <c r="P1296" s="369"/>
      <c r="R1296" s="357"/>
      <c r="S1296" s="355"/>
      <c r="T1296" s="356"/>
      <c r="V1296" s="358"/>
    </row>
    <row r="1297" spans="1:22">
      <c r="A1297" s="31"/>
      <c r="B1297" s="2"/>
      <c r="C1297" s="363"/>
      <c r="D1297" s="364"/>
      <c r="E1297" s="2"/>
      <c r="F1297" s="2"/>
      <c r="G1297" s="365"/>
      <c r="H1297" s="366"/>
      <c r="I1297" s="363"/>
      <c r="J1297" s="367"/>
      <c r="K1297" s="364"/>
      <c r="M1297" s="368"/>
      <c r="P1297" s="369"/>
      <c r="R1297" s="357"/>
      <c r="S1297" s="355"/>
      <c r="T1297" s="356"/>
      <c r="V1297" s="358"/>
    </row>
    <row r="1298" spans="1:22">
      <c r="A1298" s="31"/>
      <c r="B1298" s="2"/>
      <c r="C1298" s="363"/>
      <c r="D1298" s="364"/>
      <c r="E1298" s="2"/>
      <c r="F1298" s="2"/>
      <c r="G1298" s="365"/>
      <c r="H1298" s="366"/>
      <c r="I1298" s="363"/>
      <c r="J1298" s="367"/>
      <c r="K1298" s="364"/>
      <c r="M1298" s="368"/>
      <c r="P1298" s="369"/>
      <c r="R1298" s="357"/>
      <c r="S1298" s="355"/>
      <c r="T1298" s="356"/>
      <c r="V1298" s="358"/>
    </row>
    <row r="1299" spans="1:22">
      <c r="A1299" s="31"/>
      <c r="B1299" s="2"/>
      <c r="C1299" s="363"/>
      <c r="D1299" s="364"/>
      <c r="E1299" s="2"/>
      <c r="F1299" s="2"/>
      <c r="G1299" s="365"/>
      <c r="H1299" s="366"/>
      <c r="I1299" s="363"/>
      <c r="J1299" s="367"/>
      <c r="K1299" s="364"/>
      <c r="M1299" s="368"/>
      <c r="P1299" s="369"/>
      <c r="R1299" s="357"/>
      <c r="S1299" s="355"/>
      <c r="T1299" s="356"/>
      <c r="V1299" s="358"/>
    </row>
    <row r="1300" spans="1:22">
      <c r="A1300" s="31"/>
      <c r="B1300" s="2"/>
      <c r="C1300" s="363"/>
      <c r="D1300" s="364"/>
      <c r="E1300" s="2"/>
      <c r="F1300" s="2"/>
      <c r="G1300" s="365"/>
      <c r="H1300" s="366"/>
      <c r="I1300" s="363"/>
      <c r="J1300" s="367"/>
      <c r="K1300" s="364"/>
      <c r="M1300" s="368"/>
      <c r="P1300" s="369"/>
      <c r="R1300" s="357"/>
      <c r="S1300" s="355"/>
      <c r="T1300" s="356"/>
      <c r="V1300" s="358"/>
    </row>
    <row r="1301" spans="1:22">
      <c r="A1301" s="31"/>
      <c r="B1301" s="2"/>
      <c r="C1301" s="363"/>
      <c r="D1301" s="364"/>
      <c r="E1301" s="2"/>
      <c r="F1301" s="2"/>
      <c r="G1301" s="365"/>
      <c r="H1301" s="366"/>
      <c r="I1301" s="363"/>
      <c r="J1301" s="367"/>
      <c r="K1301" s="364"/>
      <c r="M1301" s="368"/>
      <c r="P1301" s="369"/>
      <c r="R1301" s="357"/>
      <c r="S1301" s="355"/>
      <c r="T1301" s="356"/>
      <c r="V1301" s="358"/>
    </row>
    <row r="1302" spans="1:22">
      <c r="A1302" s="31"/>
      <c r="B1302" s="2"/>
      <c r="C1302" s="363"/>
      <c r="D1302" s="364"/>
      <c r="E1302" s="2"/>
      <c r="F1302" s="2"/>
      <c r="G1302" s="365"/>
      <c r="H1302" s="366"/>
      <c r="I1302" s="363"/>
      <c r="J1302" s="367"/>
      <c r="K1302" s="364"/>
      <c r="M1302" s="368"/>
      <c r="P1302" s="369"/>
      <c r="R1302" s="357"/>
      <c r="S1302" s="355"/>
      <c r="T1302" s="356"/>
      <c r="V1302" s="358"/>
    </row>
    <row r="1303" spans="1:22">
      <c r="A1303" s="31"/>
      <c r="B1303" s="2"/>
      <c r="C1303" s="363"/>
      <c r="D1303" s="364"/>
      <c r="E1303" s="2"/>
      <c r="F1303" s="2"/>
      <c r="G1303" s="365"/>
      <c r="H1303" s="366"/>
      <c r="I1303" s="363"/>
      <c r="J1303" s="367"/>
      <c r="K1303" s="364"/>
      <c r="M1303" s="368"/>
      <c r="P1303" s="369"/>
      <c r="R1303" s="357"/>
      <c r="S1303" s="355"/>
      <c r="T1303" s="356"/>
      <c r="V1303" s="358"/>
    </row>
    <row r="1304" spans="1:22">
      <c r="A1304" s="31"/>
      <c r="B1304" s="2"/>
      <c r="C1304" s="363"/>
      <c r="D1304" s="364"/>
      <c r="E1304" s="2"/>
      <c r="F1304" s="2"/>
      <c r="G1304" s="365"/>
      <c r="H1304" s="366"/>
      <c r="I1304" s="363"/>
      <c r="J1304" s="367"/>
      <c r="K1304" s="364"/>
      <c r="M1304" s="368"/>
      <c r="P1304" s="369"/>
      <c r="R1304" s="357"/>
      <c r="S1304" s="355"/>
      <c r="T1304" s="356"/>
      <c r="V1304" s="358"/>
    </row>
    <row r="1305" spans="1:22">
      <c r="A1305" s="31"/>
      <c r="B1305" s="2"/>
      <c r="C1305" s="363"/>
      <c r="D1305" s="364"/>
      <c r="E1305" s="2"/>
      <c r="F1305" s="2"/>
      <c r="G1305" s="365"/>
      <c r="H1305" s="366"/>
      <c r="I1305" s="363"/>
      <c r="J1305" s="367"/>
      <c r="K1305" s="364"/>
      <c r="M1305" s="368"/>
      <c r="P1305" s="369"/>
      <c r="R1305" s="357"/>
      <c r="S1305" s="355"/>
      <c r="T1305" s="356"/>
      <c r="V1305" s="358"/>
    </row>
    <row r="1306" spans="1:22">
      <c r="A1306" s="31"/>
      <c r="B1306" s="2"/>
      <c r="C1306" s="363"/>
      <c r="D1306" s="364"/>
      <c r="E1306" s="2"/>
      <c r="F1306" s="2"/>
      <c r="G1306" s="365"/>
      <c r="H1306" s="366"/>
      <c r="I1306" s="363"/>
      <c r="J1306" s="367"/>
      <c r="K1306" s="364"/>
      <c r="M1306" s="368"/>
      <c r="P1306" s="369"/>
      <c r="R1306" s="357"/>
      <c r="S1306" s="355"/>
      <c r="T1306" s="356"/>
      <c r="V1306" s="358"/>
    </row>
    <row r="1307" spans="1:22">
      <c r="A1307" s="31"/>
      <c r="B1307" s="2"/>
      <c r="C1307" s="363"/>
      <c r="D1307" s="364"/>
      <c r="E1307" s="2"/>
      <c r="F1307" s="2"/>
      <c r="G1307" s="365"/>
      <c r="H1307" s="366"/>
      <c r="I1307" s="363"/>
      <c r="J1307" s="367"/>
      <c r="K1307" s="364"/>
      <c r="M1307" s="368"/>
      <c r="P1307" s="369"/>
      <c r="R1307" s="357"/>
      <c r="S1307" s="355"/>
      <c r="T1307" s="356"/>
      <c r="V1307" s="358"/>
    </row>
    <row r="1308" spans="1:22">
      <c r="A1308" s="31"/>
      <c r="B1308" s="2"/>
      <c r="C1308" s="363"/>
      <c r="D1308" s="364"/>
      <c r="E1308" s="2"/>
      <c r="F1308" s="2"/>
      <c r="G1308" s="365"/>
      <c r="H1308" s="366"/>
      <c r="I1308" s="363"/>
      <c r="J1308" s="367"/>
      <c r="K1308" s="364"/>
      <c r="M1308" s="368"/>
      <c r="P1308" s="369"/>
      <c r="R1308" s="357"/>
      <c r="S1308" s="355"/>
      <c r="T1308" s="356"/>
      <c r="V1308" s="358"/>
    </row>
    <row r="1309" spans="1:22">
      <c r="A1309" s="31"/>
      <c r="B1309" s="2"/>
      <c r="C1309" s="363"/>
      <c r="D1309" s="364"/>
      <c r="E1309" s="2"/>
      <c r="F1309" s="2"/>
      <c r="G1309" s="365"/>
      <c r="H1309" s="366"/>
      <c r="I1309" s="363"/>
      <c r="J1309" s="367"/>
      <c r="K1309" s="364"/>
      <c r="M1309" s="368"/>
      <c r="P1309" s="369"/>
      <c r="R1309" s="357"/>
      <c r="S1309" s="355"/>
      <c r="T1309" s="356"/>
      <c r="V1309" s="358"/>
    </row>
    <row r="1310" spans="1:22">
      <c r="A1310" s="31"/>
      <c r="B1310" s="2"/>
      <c r="C1310" s="363"/>
      <c r="D1310" s="364"/>
      <c r="E1310" s="2"/>
      <c r="F1310" s="2"/>
      <c r="G1310" s="365"/>
      <c r="H1310" s="366"/>
      <c r="I1310" s="363"/>
      <c r="J1310" s="367"/>
      <c r="K1310" s="364"/>
      <c r="M1310" s="368"/>
      <c r="P1310" s="369"/>
      <c r="R1310" s="357"/>
      <c r="S1310" s="355"/>
      <c r="T1310" s="356"/>
      <c r="V1310" s="358"/>
    </row>
    <row r="1311" spans="1:22">
      <c r="A1311" s="31"/>
      <c r="B1311" s="2"/>
      <c r="C1311" s="363"/>
      <c r="D1311" s="364"/>
      <c r="E1311" s="2"/>
      <c r="F1311" s="2"/>
      <c r="G1311" s="365"/>
      <c r="H1311" s="366"/>
      <c r="I1311" s="363"/>
      <c r="J1311" s="367"/>
      <c r="K1311" s="364"/>
      <c r="M1311" s="368"/>
      <c r="P1311" s="369"/>
      <c r="R1311" s="357"/>
      <c r="S1311" s="355"/>
      <c r="T1311" s="356"/>
      <c r="V1311" s="358"/>
    </row>
    <row r="1312" spans="1:22">
      <c r="A1312" s="31"/>
      <c r="B1312" s="2"/>
      <c r="C1312" s="363"/>
      <c r="D1312" s="364"/>
      <c r="E1312" s="2"/>
      <c r="F1312" s="2"/>
      <c r="G1312" s="365"/>
      <c r="H1312" s="366"/>
      <c r="I1312" s="363"/>
      <c r="J1312" s="367"/>
      <c r="K1312" s="364"/>
      <c r="M1312" s="368"/>
      <c r="P1312" s="369"/>
      <c r="R1312" s="357"/>
      <c r="S1312" s="355"/>
      <c r="T1312" s="356"/>
      <c r="V1312" s="358"/>
    </row>
    <row r="1313" spans="1:22">
      <c r="A1313" s="31"/>
      <c r="B1313" s="2"/>
      <c r="C1313" s="363"/>
      <c r="D1313" s="364"/>
      <c r="E1313" s="2"/>
      <c r="F1313" s="2"/>
      <c r="G1313" s="365"/>
      <c r="H1313" s="366"/>
      <c r="I1313" s="363"/>
      <c r="J1313" s="367"/>
      <c r="K1313" s="364"/>
      <c r="M1313" s="368"/>
      <c r="P1313" s="369"/>
      <c r="R1313" s="357"/>
      <c r="S1313" s="355"/>
      <c r="T1313" s="356"/>
      <c r="V1313" s="358"/>
    </row>
    <row r="1314" spans="1:22">
      <c r="A1314" s="31"/>
      <c r="B1314" s="2"/>
      <c r="C1314" s="363"/>
      <c r="D1314" s="364"/>
      <c r="E1314" s="2"/>
      <c r="F1314" s="2"/>
      <c r="G1314" s="365"/>
      <c r="H1314" s="366"/>
      <c r="I1314" s="363"/>
      <c r="J1314" s="367"/>
      <c r="K1314" s="364"/>
      <c r="M1314" s="368"/>
      <c r="P1314" s="369"/>
      <c r="R1314" s="357"/>
      <c r="S1314" s="355"/>
      <c r="T1314" s="356"/>
      <c r="V1314" s="358"/>
    </row>
    <row r="1315" spans="1:22">
      <c r="A1315" s="31"/>
      <c r="B1315" s="2"/>
      <c r="C1315" s="363"/>
      <c r="D1315" s="364"/>
      <c r="E1315" s="2"/>
      <c r="F1315" s="2"/>
      <c r="G1315" s="365"/>
      <c r="H1315" s="366"/>
      <c r="I1315" s="363"/>
      <c r="J1315" s="367"/>
      <c r="K1315" s="364"/>
      <c r="M1315" s="368"/>
      <c r="P1315" s="369"/>
      <c r="R1315" s="357"/>
      <c r="S1315" s="355"/>
      <c r="T1315" s="356"/>
      <c r="V1315" s="358"/>
    </row>
    <row r="1316" spans="1:22">
      <c r="A1316" s="31"/>
      <c r="B1316" s="2"/>
      <c r="C1316" s="363"/>
      <c r="D1316" s="364"/>
      <c r="E1316" s="2"/>
      <c r="F1316" s="2"/>
      <c r="G1316" s="365"/>
      <c r="H1316" s="366"/>
      <c r="I1316" s="363"/>
      <c r="J1316" s="367"/>
      <c r="K1316" s="364"/>
      <c r="M1316" s="368"/>
      <c r="P1316" s="369"/>
      <c r="R1316" s="357"/>
      <c r="S1316" s="355"/>
      <c r="T1316" s="356"/>
      <c r="V1316" s="358"/>
    </row>
    <row r="1317" spans="1:22">
      <c r="A1317" s="31"/>
      <c r="B1317" s="2"/>
      <c r="C1317" s="363"/>
      <c r="D1317" s="364"/>
      <c r="E1317" s="2"/>
      <c r="F1317" s="2"/>
      <c r="G1317" s="365"/>
      <c r="H1317" s="366"/>
      <c r="I1317" s="363"/>
      <c r="J1317" s="367"/>
      <c r="K1317" s="364"/>
      <c r="M1317" s="368"/>
      <c r="P1317" s="369"/>
      <c r="R1317" s="357"/>
      <c r="S1317" s="355"/>
      <c r="T1317" s="356"/>
      <c r="V1317" s="358"/>
    </row>
    <row r="1318" spans="1:22">
      <c r="A1318" s="31"/>
      <c r="B1318" s="2"/>
      <c r="C1318" s="363"/>
      <c r="D1318" s="364"/>
      <c r="E1318" s="2"/>
      <c r="F1318" s="2"/>
      <c r="G1318" s="365"/>
      <c r="H1318" s="366"/>
      <c r="I1318" s="363"/>
      <c r="J1318" s="367"/>
      <c r="K1318" s="364"/>
      <c r="M1318" s="368"/>
      <c r="P1318" s="369"/>
      <c r="R1318" s="357"/>
      <c r="S1318" s="355"/>
      <c r="T1318" s="356"/>
      <c r="V1318" s="358"/>
    </row>
    <row r="1319" spans="1:22">
      <c r="A1319" s="31"/>
      <c r="B1319" s="2"/>
      <c r="C1319" s="363"/>
      <c r="D1319" s="364"/>
      <c r="E1319" s="2"/>
      <c r="F1319" s="2"/>
      <c r="G1319" s="365"/>
      <c r="H1319" s="366"/>
      <c r="I1319" s="363"/>
      <c r="J1319" s="367"/>
      <c r="K1319" s="364"/>
      <c r="M1319" s="368"/>
      <c r="P1319" s="369"/>
      <c r="R1319" s="357"/>
      <c r="S1319" s="355"/>
      <c r="T1319" s="356"/>
      <c r="V1319" s="358"/>
    </row>
    <row r="1320" spans="1:22">
      <c r="A1320" s="31"/>
      <c r="B1320" s="2"/>
      <c r="C1320" s="363"/>
      <c r="D1320" s="364"/>
      <c r="E1320" s="2"/>
      <c r="F1320" s="2"/>
      <c r="G1320" s="365"/>
      <c r="H1320" s="366"/>
      <c r="I1320" s="363"/>
      <c r="J1320" s="367"/>
      <c r="K1320" s="364"/>
      <c r="M1320" s="368"/>
      <c r="P1320" s="369"/>
      <c r="R1320" s="357"/>
      <c r="S1320" s="355"/>
      <c r="T1320" s="356"/>
      <c r="V1320" s="358"/>
    </row>
    <row r="1321" spans="1:22">
      <c r="A1321" s="31"/>
      <c r="B1321" s="2"/>
      <c r="C1321" s="363"/>
      <c r="D1321" s="364"/>
      <c r="E1321" s="2"/>
      <c r="F1321" s="2"/>
      <c r="G1321" s="365"/>
      <c r="H1321" s="366"/>
      <c r="I1321" s="363"/>
      <c r="J1321" s="367"/>
      <c r="K1321" s="364"/>
      <c r="M1321" s="368"/>
      <c r="P1321" s="369"/>
      <c r="R1321" s="357"/>
      <c r="S1321" s="355"/>
      <c r="T1321" s="356"/>
      <c r="V1321" s="358"/>
    </row>
    <row r="1322" spans="1:22">
      <c r="A1322" s="31"/>
      <c r="B1322" s="2"/>
      <c r="C1322" s="363"/>
      <c r="D1322" s="364"/>
      <c r="E1322" s="2"/>
      <c r="F1322" s="2"/>
      <c r="G1322" s="365"/>
      <c r="H1322" s="366"/>
      <c r="I1322" s="363"/>
      <c r="J1322" s="367"/>
      <c r="K1322" s="364"/>
      <c r="M1322" s="368"/>
      <c r="P1322" s="369"/>
      <c r="R1322" s="357"/>
      <c r="S1322" s="355"/>
      <c r="T1322" s="356"/>
      <c r="V1322" s="358"/>
    </row>
    <row r="1323" spans="1:22">
      <c r="A1323" s="31"/>
      <c r="B1323" s="2"/>
      <c r="C1323" s="363"/>
      <c r="D1323" s="364"/>
      <c r="E1323" s="2"/>
      <c r="F1323" s="2"/>
      <c r="G1323" s="365"/>
      <c r="H1323" s="366"/>
      <c r="I1323" s="363"/>
      <c r="J1323" s="367"/>
      <c r="K1323" s="364"/>
      <c r="M1323" s="368"/>
      <c r="P1323" s="369"/>
      <c r="R1323" s="357"/>
      <c r="S1323" s="355"/>
      <c r="T1323" s="356"/>
      <c r="V1323" s="358"/>
    </row>
    <row r="1324" spans="1:22">
      <c r="A1324" s="31"/>
      <c r="B1324" s="2"/>
      <c r="C1324" s="363"/>
      <c r="D1324" s="364"/>
      <c r="E1324" s="2"/>
      <c r="F1324" s="2"/>
      <c r="G1324" s="365"/>
      <c r="H1324" s="366"/>
      <c r="I1324" s="363"/>
      <c r="J1324" s="367"/>
      <c r="K1324" s="364"/>
      <c r="M1324" s="368"/>
      <c r="P1324" s="369"/>
      <c r="R1324" s="357"/>
      <c r="S1324" s="355"/>
      <c r="T1324" s="356"/>
      <c r="V1324" s="358"/>
    </row>
    <row r="1325" spans="1:22">
      <c r="A1325" s="31"/>
      <c r="B1325" s="2"/>
      <c r="C1325" s="363"/>
      <c r="D1325" s="364"/>
      <c r="E1325" s="2"/>
      <c r="F1325" s="2"/>
      <c r="G1325" s="365"/>
      <c r="H1325" s="366"/>
      <c r="I1325" s="363"/>
      <c r="J1325" s="367"/>
      <c r="K1325" s="364"/>
      <c r="M1325" s="368"/>
      <c r="P1325" s="369"/>
      <c r="R1325" s="357"/>
      <c r="S1325" s="355"/>
      <c r="T1325" s="356"/>
      <c r="V1325" s="358"/>
    </row>
    <row r="1326" spans="1:22">
      <c r="A1326" s="31"/>
      <c r="B1326" s="2"/>
      <c r="C1326" s="363"/>
      <c r="D1326" s="364"/>
      <c r="E1326" s="2"/>
      <c r="F1326" s="2"/>
      <c r="G1326" s="365"/>
      <c r="H1326" s="366"/>
      <c r="I1326" s="363"/>
      <c r="J1326" s="367"/>
      <c r="K1326" s="364"/>
      <c r="M1326" s="368"/>
      <c r="P1326" s="369"/>
      <c r="R1326" s="357"/>
      <c r="S1326" s="355"/>
      <c r="T1326" s="356"/>
      <c r="V1326" s="358"/>
    </row>
    <row r="1327" spans="1:22">
      <c r="A1327" s="31"/>
      <c r="B1327" s="2"/>
      <c r="C1327" s="363"/>
      <c r="D1327" s="364"/>
      <c r="E1327" s="2"/>
      <c r="F1327" s="2"/>
      <c r="G1327" s="365"/>
      <c r="H1327" s="366"/>
      <c r="I1327" s="363"/>
      <c r="J1327" s="367"/>
      <c r="K1327" s="364"/>
      <c r="M1327" s="368"/>
      <c r="P1327" s="369"/>
      <c r="R1327" s="357"/>
      <c r="S1327" s="355"/>
      <c r="T1327" s="356"/>
      <c r="V1327" s="358"/>
    </row>
    <row r="1328" spans="1:22">
      <c r="A1328" s="31"/>
      <c r="B1328" s="2"/>
      <c r="C1328" s="363"/>
      <c r="D1328" s="364"/>
      <c r="E1328" s="2"/>
      <c r="F1328" s="2"/>
      <c r="G1328" s="365"/>
      <c r="H1328" s="366"/>
      <c r="I1328" s="363"/>
      <c r="J1328" s="367"/>
      <c r="K1328" s="364"/>
      <c r="M1328" s="368"/>
      <c r="P1328" s="369"/>
      <c r="R1328" s="357"/>
      <c r="S1328" s="355"/>
      <c r="T1328" s="356"/>
      <c r="V1328" s="358"/>
    </row>
    <row r="1329" spans="1:22">
      <c r="A1329" s="31"/>
      <c r="B1329" s="2"/>
      <c r="C1329" s="363"/>
      <c r="D1329" s="364"/>
      <c r="E1329" s="2"/>
      <c r="F1329" s="2"/>
      <c r="G1329" s="365"/>
      <c r="H1329" s="366"/>
      <c r="I1329" s="363"/>
      <c r="J1329" s="367"/>
      <c r="K1329" s="364"/>
      <c r="M1329" s="368"/>
      <c r="P1329" s="369"/>
      <c r="R1329" s="357"/>
      <c r="S1329" s="355"/>
      <c r="T1329" s="356"/>
      <c r="V1329" s="358"/>
    </row>
    <row r="1330" spans="1:22">
      <c r="A1330" s="31"/>
      <c r="B1330" s="2"/>
      <c r="C1330" s="363"/>
      <c r="D1330" s="364"/>
      <c r="E1330" s="2"/>
      <c r="F1330" s="2"/>
      <c r="G1330" s="365"/>
      <c r="H1330" s="366"/>
      <c r="I1330" s="363"/>
      <c r="J1330" s="367"/>
      <c r="K1330" s="364"/>
      <c r="M1330" s="368"/>
      <c r="P1330" s="369"/>
      <c r="R1330" s="357"/>
      <c r="S1330" s="355"/>
      <c r="T1330" s="356"/>
      <c r="V1330" s="358"/>
    </row>
    <row r="1331" spans="1:22">
      <c r="A1331" s="31"/>
      <c r="B1331" s="2"/>
      <c r="C1331" s="363"/>
      <c r="D1331" s="364"/>
      <c r="E1331" s="2"/>
      <c r="F1331" s="2"/>
      <c r="G1331" s="365"/>
      <c r="H1331" s="366"/>
      <c r="I1331" s="363"/>
      <c r="J1331" s="367"/>
      <c r="K1331" s="364"/>
      <c r="M1331" s="368"/>
      <c r="P1331" s="369"/>
      <c r="R1331" s="357"/>
      <c r="S1331" s="355"/>
      <c r="T1331" s="356"/>
      <c r="V1331" s="358"/>
    </row>
    <row r="1332" spans="1:22">
      <c r="A1332" s="31"/>
      <c r="B1332" s="2"/>
      <c r="C1332" s="363"/>
      <c r="D1332" s="364"/>
      <c r="E1332" s="2"/>
      <c r="F1332" s="2"/>
      <c r="G1332" s="365"/>
      <c r="H1332" s="366"/>
      <c r="I1332" s="363"/>
      <c r="J1332" s="367"/>
      <c r="K1332" s="364"/>
      <c r="M1332" s="368"/>
      <c r="P1332" s="369"/>
      <c r="R1332" s="357"/>
      <c r="S1332" s="355"/>
      <c r="T1332" s="356"/>
      <c r="V1332" s="358"/>
    </row>
    <row r="1333" spans="1:22">
      <c r="A1333" s="31"/>
      <c r="B1333" s="2"/>
      <c r="C1333" s="363"/>
      <c r="D1333" s="364"/>
      <c r="E1333" s="2"/>
      <c r="F1333" s="2"/>
      <c r="G1333" s="365"/>
      <c r="H1333" s="366"/>
      <c r="I1333" s="363"/>
      <c r="J1333" s="367"/>
      <c r="K1333" s="364"/>
      <c r="M1333" s="368"/>
      <c r="P1333" s="369"/>
      <c r="R1333" s="357"/>
      <c r="S1333" s="355"/>
      <c r="T1333" s="356"/>
      <c r="V1333" s="358"/>
    </row>
    <row r="1334" spans="1:22">
      <c r="A1334" s="31"/>
      <c r="B1334" s="2"/>
      <c r="C1334" s="363"/>
      <c r="D1334" s="364"/>
      <c r="E1334" s="2"/>
      <c r="F1334" s="2"/>
      <c r="G1334" s="365"/>
      <c r="H1334" s="366"/>
      <c r="I1334" s="363"/>
      <c r="J1334" s="367"/>
      <c r="K1334" s="364"/>
      <c r="M1334" s="368"/>
      <c r="P1334" s="369"/>
      <c r="R1334" s="357"/>
      <c r="S1334" s="355"/>
      <c r="T1334" s="356"/>
      <c r="V1334" s="358"/>
    </row>
    <row r="1335" spans="1:22">
      <c r="A1335" s="31"/>
      <c r="B1335" s="2"/>
      <c r="C1335" s="363"/>
      <c r="D1335" s="364"/>
      <c r="E1335" s="2"/>
      <c r="F1335" s="2"/>
      <c r="G1335" s="365"/>
      <c r="H1335" s="366"/>
      <c r="I1335" s="363"/>
      <c r="J1335" s="367"/>
      <c r="K1335" s="364"/>
      <c r="M1335" s="368"/>
      <c r="P1335" s="369"/>
      <c r="R1335" s="357"/>
      <c r="S1335" s="355"/>
      <c r="T1335" s="356"/>
      <c r="V1335" s="358"/>
    </row>
    <row r="1336" spans="1:22">
      <c r="A1336" s="31"/>
      <c r="B1336" s="2"/>
      <c r="C1336" s="363"/>
      <c r="D1336" s="364"/>
      <c r="E1336" s="2"/>
      <c r="F1336" s="2"/>
      <c r="G1336" s="365"/>
      <c r="H1336" s="366"/>
      <c r="I1336" s="363"/>
      <c r="J1336" s="367"/>
      <c r="K1336" s="364"/>
      <c r="M1336" s="368"/>
      <c r="P1336" s="369"/>
      <c r="R1336" s="357"/>
      <c r="S1336" s="355"/>
      <c r="T1336" s="356"/>
      <c r="V1336" s="358"/>
    </row>
    <row r="1337" spans="1:22">
      <c r="A1337" s="31"/>
      <c r="B1337" s="2"/>
      <c r="C1337" s="363"/>
      <c r="D1337" s="364"/>
      <c r="E1337" s="2"/>
      <c r="F1337" s="2"/>
      <c r="G1337" s="365"/>
      <c r="H1337" s="366"/>
      <c r="I1337" s="363"/>
      <c r="J1337" s="367"/>
      <c r="K1337" s="364"/>
      <c r="M1337" s="368"/>
      <c r="P1337" s="369"/>
      <c r="R1337" s="357"/>
      <c r="S1337" s="355"/>
      <c r="T1337" s="356"/>
      <c r="V1337" s="358"/>
    </row>
    <row r="1338" spans="1:22">
      <c r="A1338" s="31"/>
      <c r="B1338" s="2"/>
      <c r="C1338" s="363"/>
      <c r="D1338" s="364"/>
      <c r="E1338" s="2"/>
      <c r="F1338" s="2"/>
      <c r="G1338" s="365"/>
      <c r="H1338" s="366"/>
      <c r="I1338" s="363"/>
      <c r="J1338" s="367"/>
      <c r="K1338" s="364"/>
      <c r="M1338" s="368"/>
      <c r="P1338" s="369"/>
      <c r="R1338" s="357"/>
      <c r="S1338" s="355"/>
      <c r="T1338" s="356"/>
      <c r="V1338" s="358"/>
    </row>
    <row r="1339" spans="1:22">
      <c r="A1339" s="31"/>
      <c r="B1339" s="2"/>
      <c r="C1339" s="363"/>
      <c r="D1339" s="364"/>
      <c r="E1339" s="2"/>
      <c r="F1339" s="2"/>
      <c r="G1339" s="365"/>
      <c r="H1339" s="366"/>
      <c r="I1339" s="363"/>
      <c r="J1339" s="367"/>
      <c r="K1339" s="364"/>
      <c r="M1339" s="368"/>
      <c r="P1339" s="369"/>
      <c r="R1339" s="357"/>
      <c r="S1339" s="355"/>
      <c r="T1339" s="356"/>
      <c r="V1339" s="358"/>
    </row>
    <row r="1340" spans="1:22">
      <c r="A1340" s="31"/>
      <c r="B1340" s="2"/>
      <c r="C1340" s="363"/>
      <c r="D1340" s="364"/>
      <c r="E1340" s="2"/>
      <c r="F1340" s="2"/>
      <c r="G1340" s="365"/>
      <c r="H1340" s="366"/>
      <c r="I1340" s="363"/>
      <c r="J1340" s="367"/>
      <c r="K1340" s="364"/>
      <c r="M1340" s="368"/>
      <c r="P1340" s="369"/>
      <c r="R1340" s="357"/>
      <c r="S1340" s="355"/>
      <c r="T1340" s="356"/>
      <c r="V1340" s="358"/>
    </row>
    <row r="1341" spans="1:22">
      <c r="A1341" s="31"/>
      <c r="B1341" s="2"/>
      <c r="C1341" s="363"/>
      <c r="D1341" s="364"/>
      <c r="E1341" s="2"/>
      <c r="F1341" s="2"/>
      <c r="G1341" s="365"/>
      <c r="H1341" s="366"/>
      <c r="I1341" s="363"/>
      <c r="J1341" s="367"/>
      <c r="K1341" s="364"/>
      <c r="M1341" s="368"/>
      <c r="P1341" s="369"/>
      <c r="R1341" s="357"/>
      <c r="S1341" s="355"/>
      <c r="T1341" s="356"/>
      <c r="V1341" s="358"/>
    </row>
    <row r="1342" spans="1:22">
      <c r="A1342" s="31"/>
      <c r="B1342" s="2"/>
      <c r="C1342" s="363"/>
      <c r="D1342" s="364"/>
      <c r="E1342" s="2"/>
      <c r="F1342" s="2"/>
      <c r="G1342" s="365"/>
      <c r="H1342" s="366"/>
      <c r="I1342" s="363"/>
      <c r="J1342" s="367"/>
      <c r="K1342" s="364"/>
      <c r="M1342" s="368"/>
      <c r="P1342" s="369"/>
      <c r="R1342" s="357"/>
      <c r="S1342" s="355"/>
      <c r="T1342" s="356"/>
      <c r="V1342" s="358"/>
    </row>
    <row r="1343" spans="1:22">
      <c r="A1343" s="31"/>
      <c r="B1343" s="2"/>
      <c r="C1343" s="363"/>
      <c r="D1343" s="364"/>
      <c r="E1343" s="2"/>
      <c r="F1343" s="2"/>
      <c r="G1343" s="365"/>
      <c r="H1343" s="366"/>
      <c r="I1343" s="363"/>
      <c r="J1343" s="367"/>
      <c r="K1343" s="364"/>
      <c r="M1343" s="368"/>
      <c r="P1343" s="369"/>
      <c r="R1343" s="357"/>
      <c r="S1343" s="355"/>
      <c r="T1343" s="356"/>
      <c r="V1343" s="358"/>
    </row>
    <row r="1344" spans="1:22">
      <c r="A1344" s="31"/>
      <c r="B1344" s="2"/>
      <c r="C1344" s="363"/>
      <c r="D1344" s="364"/>
      <c r="E1344" s="2"/>
      <c r="F1344" s="2"/>
      <c r="G1344" s="365"/>
      <c r="H1344" s="366"/>
      <c r="I1344" s="363"/>
      <c r="J1344" s="367"/>
      <c r="K1344" s="364"/>
      <c r="M1344" s="368"/>
      <c r="P1344" s="369"/>
      <c r="R1344" s="357"/>
      <c r="S1344" s="355"/>
      <c r="T1344" s="356"/>
      <c r="V1344" s="358"/>
    </row>
    <row r="1345" spans="1:22">
      <c r="A1345" s="31"/>
      <c r="B1345" s="2"/>
      <c r="C1345" s="363"/>
      <c r="D1345" s="364"/>
      <c r="E1345" s="2"/>
      <c r="F1345" s="2"/>
      <c r="G1345" s="365"/>
      <c r="H1345" s="366"/>
      <c r="I1345" s="363"/>
      <c r="J1345" s="367"/>
      <c r="K1345" s="364"/>
      <c r="M1345" s="368"/>
      <c r="P1345" s="369"/>
      <c r="R1345" s="357"/>
      <c r="S1345" s="355"/>
      <c r="T1345" s="356"/>
      <c r="V1345" s="358"/>
    </row>
    <row r="1346" spans="1:22">
      <c r="A1346" s="31"/>
      <c r="B1346" s="2"/>
      <c r="C1346" s="363"/>
      <c r="D1346" s="364"/>
      <c r="E1346" s="2"/>
      <c r="F1346" s="2"/>
      <c r="G1346" s="365"/>
      <c r="H1346" s="366"/>
      <c r="I1346" s="363"/>
      <c r="J1346" s="367"/>
      <c r="K1346" s="364"/>
      <c r="M1346" s="368"/>
      <c r="P1346" s="369"/>
      <c r="R1346" s="357"/>
      <c r="S1346" s="355"/>
      <c r="T1346" s="356"/>
      <c r="V1346" s="358"/>
    </row>
    <row r="1347" spans="1:22">
      <c r="A1347" s="31"/>
      <c r="B1347" s="2"/>
      <c r="C1347" s="363"/>
      <c r="D1347" s="364"/>
      <c r="E1347" s="2"/>
      <c r="F1347" s="2"/>
      <c r="G1347" s="365"/>
      <c r="H1347" s="366"/>
      <c r="I1347" s="363"/>
      <c r="J1347" s="367"/>
      <c r="K1347" s="364"/>
      <c r="M1347" s="368"/>
      <c r="P1347" s="369"/>
      <c r="R1347" s="357"/>
      <c r="S1347" s="355"/>
      <c r="T1347" s="356"/>
      <c r="V1347" s="358"/>
    </row>
    <row r="1348" spans="1:22">
      <c r="A1348" s="31"/>
      <c r="B1348" s="2"/>
      <c r="C1348" s="363"/>
      <c r="D1348" s="364"/>
      <c r="E1348" s="2"/>
      <c r="F1348" s="2"/>
      <c r="G1348" s="365"/>
      <c r="H1348" s="366"/>
      <c r="I1348" s="363"/>
      <c r="J1348" s="367"/>
      <c r="K1348" s="364"/>
      <c r="M1348" s="368"/>
      <c r="P1348" s="369"/>
      <c r="R1348" s="357"/>
      <c r="S1348" s="355"/>
      <c r="T1348" s="356"/>
      <c r="V1348" s="358"/>
    </row>
    <row r="1349" spans="1:22">
      <c r="A1349" s="31"/>
      <c r="B1349" s="2"/>
      <c r="C1349" s="363"/>
      <c r="D1349" s="364"/>
      <c r="E1349" s="2"/>
      <c r="F1349" s="2"/>
      <c r="G1349" s="365"/>
      <c r="H1349" s="366"/>
      <c r="I1349" s="363"/>
      <c r="J1349" s="367"/>
      <c r="K1349" s="364"/>
      <c r="M1349" s="368"/>
      <c r="P1349" s="369"/>
      <c r="R1349" s="357"/>
      <c r="S1349" s="355"/>
      <c r="T1349" s="356"/>
      <c r="V1349" s="358"/>
    </row>
    <row r="1350" spans="1:22">
      <c r="A1350" s="31"/>
      <c r="B1350" s="2"/>
      <c r="C1350" s="363"/>
      <c r="D1350" s="364"/>
      <c r="E1350" s="2"/>
      <c r="F1350" s="2"/>
      <c r="G1350" s="365"/>
      <c r="H1350" s="366"/>
      <c r="I1350" s="363"/>
      <c r="J1350" s="367"/>
      <c r="K1350" s="364"/>
      <c r="M1350" s="368"/>
      <c r="P1350" s="369"/>
      <c r="R1350" s="357"/>
      <c r="S1350" s="355"/>
      <c r="T1350" s="356"/>
      <c r="V1350" s="358"/>
    </row>
    <row r="1351" spans="1:22">
      <c r="A1351" s="31"/>
      <c r="B1351" s="2"/>
      <c r="C1351" s="363"/>
      <c r="D1351" s="364"/>
      <c r="E1351" s="2"/>
      <c r="F1351" s="2"/>
      <c r="G1351" s="365"/>
      <c r="H1351" s="366"/>
      <c r="I1351" s="363"/>
      <c r="J1351" s="367"/>
      <c r="K1351" s="364"/>
      <c r="M1351" s="368"/>
      <c r="P1351" s="369"/>
      <c r="R1351" s="357"/>
      <c r="S1351" s="355"/>
      <c r="T1351" s="356"/>
      <c r="V1351" s="358"/>
    </row>
    <row r="1352" spans="1:22">
      <c r="A1352" s="31"/>
      <c r="B1352" s="2"/>
      <c r="C1352" s="363"/>
      <c r="D1352" s="364"/>
      <c r="E1352" s="2"/>
      <c r="F1352" s="2"/>
      <c r="G1352" s="365"/>
      <c r="H1352" s="366"/>
      <c r="I1352" s="363"/>
      <c r="J1352" s="367"/>
      <c r="K1352" s="364"/>
      <c r="M1352" s="368"/>
      <c r="P1352" s="369"/>
      <c r="R1352" s="357"/>
      <c r="S1352" s="355"/>
      <c r="T1352" s="356"/>
      <c r="V1352" s="358"/>
    </row>
    <row r="1353" spans="1:22">
      <c r="A1353" s="31"/>
      <c r="B1353" s="2"/>
      <c r="C1353" s="363"/>
      <c r="D1353" s="364"/>
      <c r="E1353" s="2"/>
      <c r="F1353" s="2"/>
      <c r="G1353" s="365"/>
      <c r="H1353" s="366"/>
      <c r="I1353" s="363"/>
      <c r="J1353" s="367"/>
      <c r="K1353" s="364"/>
      <c r="M1353" s="368"/>
      <c r="P1353" s="369"/>
      <c r="R1353" s="357"/>
      <c r="S1353" s="355"/>
      <c r="T1353" s="356"/>
      <c r="V1353" s="358"/>
    </row>
    <row r="1354" spans="1:22">
      <c r="A1354" s="31"/>
      <c r="B1354" s="2"/>
      <c r="C1354" s="363"/>
      <c r="D1354" s="364"/>
      <c r="E1354" s="2"/>
      <c r="F1354" s="2"/>
      <c r="G1354" s="365"/>
      <c r="H1354" s="366"/>
      <c r="I1354" s="363"/>
      <c r="J1354" s="367"/>
      <c r="K1354" s="364"/>
      <c r="M1354" s="368"/>
      <c r="P1354" s="369"/>
      <c r="R1354" s="357"/>
      <c r="S1354" s="355"/>
      <c r="T1354" s="356"/>
      <c r="V1354" s="358"/>
    </row>
    <row r="1355" spans="1:22">
      <c r="A1355" s="31"/>
      <c r="B1355" s="2"/>
      <c r="C1355" s="363"/>
      <c r="D1355" s="364"/>
      <c r="E1355" s="2"/>
      <c r="F1355" s="2"/>
      <c r="G1355" s="365"/>
      <c r="H1355" s="366"/>
      <c r="I1355" s="363"/>
      <c r="J1355" s="367"/>
      <c r="K1355" s="364"/>
      <c r="M1355" s="368"/>
      <c r="P1355" s="369"/>
      <c r="R1355" s="357"/>
      <c r="S1355" s="355"/>
      <c r="T1355" s="356"/>
      <c r="V1355" s="358"/>
    </row>
    <row r="1356" spans="1:22">
      <c r="A1356" s="31"/>
      <c r="B1356" s="2"/>
      <c r="C1356" s="363"/>
      <c r="D1356" s="364"/>
      <c r="E1356" s="2"/>
      <c r="F1356" s="2"/>
      <c r="G1356" s="365"/>
      <c r="H1356" s="366"/>
      <c r="I1356" s="363"/>
      <c r="J1356" s="367"/>
      <c r="K1356" s="364"/>
      <c r="M1356" s="368"/>
      <c r="P1356" s="369"/>
      <c r="R1356" s="357"/>
      <c r="S1356" s="355"/>
      <c r="T1356" s="356"/>
      <c r="V1356" s="358"/>
    </row>
    <row r="1357" spans="1:22">
      <c r="A1357" s="31"/>
      <c r="B1357" s="2"/>
      <c r="C1357" s="363"/>
      <c r="D1357" s="364"/>
      <c r="E1357" s="2"/>
      <c r="F1357" s="2"/>
      <c r="G1357" s="365"/>
      <c r="H1357" s="366"/>
      <c r="I1357" s="363"/>
      <c r="J1357" s="367"/>
      <c r="K1357" s="364"/>
      <c r="M1357" s="368"/>
      <c r="P1357" s="369"/>
      <c r="R1357" s="357"/>
      <c r="S1357" s="355"/>
      <c r="T1357" s="356"/>
      <c r="V1357" s="358"/>
    </row>
    <row r="1358" spans="1:22">
      <c r="A1358" s="31"/>
      <c r="B1358" s="2"/>
      <c r="C1358" s="363"/>
      <c r="D1358" s="364"/>
      <c r="E1358" s="2"/>
      <c r="F1358" s="2"/>
      <c r="G1358" s="365"/>
      <c r="H1358" s="366"/>
      <c r="I1358" s="363"/>
      <c r="J1358" s="367"/>
      <c r="K1358" s="364"/>
      <c r="M1358" s="368"/>
      <c r="P1358" s="369"/>
      <c r="R1358" s="357"/>
      <c r="S1358" s="355"/>
      <c r="T1358" s="356"/>
      <c r="V1358" s="358"/>
    </row>
    <row r="1359" spans="1:22">
      <c r="A1359" s="31"/>
      <c r="B1359" s="2"/>
      <c r="C1359" s="363"/>
      <c r="D1359" s="364"/>
      <c r="E1359" s="2"/>
      <c r="F1359" s="2"/>
      <c r="G1359" s="365"/>
      <c r="H1359" s="366"/>
      <c r="I1359" s="363"/>
      <c r="J1359" s="367"/>
      <c r="K1359" s="364"/>
      <c r="M1359" s="368"/>
      <c r="P1359" s="369"/>
      <c r="R1359" s="357"/>
      <c r="S1359" s="355"/>
      <c r="T1359" s="356"/>
      <c r="V1359" s="358"/>
    </row>
    <row r="1360" spans="1:22">
      <c r="A1360" s="31"/>
      <c r="B1360" s="2"/>
      <c r="C1360" s="363"/>
      <c r="D1360" s="364"/>
      <c r="E1360" s="2"/>
      <c r="F1360" s="2"/>
      <c r="G1360" s="365"/>
      <c r="H1360" s="366"/>
      <c r="I1360" s="363"/>
      <c r="J1360" s="367"/>
      <c r="K1360" s="364"/>
      <c r="M1360" s="368"/>
      <c r="P1360" s="369"/>
      <c r="R1360" s="357"/>
      <c r="S1360" s="355"/>
      <c r="T1360" s="356"/>
      <c r="V1360" s="358"/>
    </row>
    <row r="1361" spans="1:22">
      <c r="A1361" s="31"/>
      <c r="B1361" s="2"/>
      <c r="C1361" s="363"/>
      <c r="D1361" s="364"/>
      <c r="E1361" s="2"/>
      <c r="F1361" s="2"/>
      <c r="G1361" s="365"/>
      <c r="H1361" s="366"/>
      <c r="I1361" s="363"/>
      <c r="J1361" s="367"/>
      <c r="K1361" s="364"/>
      <c r="M1361" s="368"/>
      <c r="P1361" s="369"/>
      <c r="R1361" s="357"/>
      <c r="S1361" s="355"/>
      <c r="T1361" s="356"/>
      <c r="V1361" s="358"/>
    </row>
    <row r="1362" spans="1:22">
      <c r="A1362" s="31"/>
      <c r="B1362" s="2"/>
      <c r="C1362" s="363"/>
      <c r="D1362" s="364"/>
      <c r="E1362" s="2"/>
      <c r="F1362" s="2"/>
      <c r="G1362" s="365"/>
      <c r="H1362" s="366"/>
      <c r="I1362" s="363"/>
      <c r="J1362" s="367"/>
      <c r="K1362" s="364"/>
      <c r="M1362" s="368"/>
      <c r="P1362" s="369"/>
      <c r="R1362" s="357"/>
      <c r="S1362" s="355"/>
      <c r="T1362" s="356"/>
      <c r="V1362" s="358"/>
    </row>
    <row r="1363" spans="1:22">
      <c r="A1363" s="31"/>
      <c r="B1363" s="2"/>
      <c r="C1363" s="363"/>
      <c r="D1363" s="364"/>
      <c r="E1363" s="2"/>
      <c r="F1363" s="2"/>
      <c r="G1363" s="365"/>
      <c r="H1363" s="366"/>
      <c r="I1363" s="363"/>
      <c r="J1363" s="367"/>
      <c r="K1363" s="364"/>
      <c r="M1363" s="368"/>
      <c r="P1363" s="369"/>
      <c r="R1363" s="357"/>
      <c r="S1363" s="355"/>
      <c r="T1363" s="356"/>
      <c r="V1363" s="358"/>
    </row>
    <row r="1364" spans="1:22">
      <c r="A1364" s="31"/>
      <c r="B1364" s="2"/>
      <c r="C1364" s="363"/>
      <c r="D1364" s="364"/>
      <c r="E1364" s="2"/>
      <c r="F1364" s="2"/>
      <c r="G1364" s="365"/>
      <c r="H1364" s="366"/>
      <c r="I1364" s="363"/>
      <c r="J1364" s="367"/>
      <c r="K1364" s="364"/>
      <c r="M1364" s="368"/>
      <c r="P1364" s="369"/>
      <c r="R1364" s="357"/>
      <c r="S1364" s="355"/>
      <c r="T1364" s="356"/>
      <c r="V1364" s="358"/>
    </row>
    <row r="1365" spans="1:22">
      <c r="A1365" s="31"/>
      <c r="B1365" s="2"/>
      <c r="C1365" s="363"/>
      <c r="D1365" s="364"/>
      <c r="E1365" s="2"/>
      <c r="F1365" s="2"/>
      <c r="G1365" s="365"/>
      <c r="H1365" s="366"/>
      <c r="I1365" s="363"/>
      <c r="J1365" s="367"/>
      <c r="K1365" s="364"/>
      <c r="M1365" s="368"/>
      <c r="P1365" s="369"/>
      <c r="R1365" s="357"/>
      <c r="S1365" s="355"/>
      <c r="T1365" s="356"/>
      <c r="V1365" s="358"/>
    </row>
    <row r="1366" spans="1:22">
      <c r="A1366" s="31"/>
      <c r="B1366" s="2"/>
      <c r="C1366" s="363"/>
      <c r="D1366" s="364"/>
      <c r="E1366" s="2"/>
      <c r="F1366" s="2"/>
      <c r="G1366" s="365"/>
      <c r="H1366" s="366"/>
      <c r="I1366" s="363"/>
      <c r="J1366" s="367"/>
      <c r="K1366" s="364"/>
      <c r="M1366" s="368"/>
      <c r="P1366" s="369"/>
      <c r="R1366" s="357"/>
      <c r="S1366" s="355"/>
      <c r="T1366" s="356"/>
      <c r="V1366" s="358"/>
    </row>
    <row r="1367" spans="1:22">
      <c r="A1367" s="31"/>
      <c r="B1367" s="2"/>
      <c r="C1367" s="363"/>
      <c r="D1367" s="364"/>
      <c r="E1367" s="2"/>
      <c r="F1367" s="2"/>
      <c r="G1367" s="365"/>
      <c r="H1367" s="366"/>
      <c r="I1367" s="363"/>
      <c r="J1367" s="367"/>
      <c r="K1367" s="364"/>
      <c r="M1367" s="368"/>
      <c r="P1367" s="369"/>
      <c r="R1367" s="357"/>
      <c r="S1367" s="355"/>
      <c r="T1367" s="356"/>
      <c r="V1367" s="358"/>
    </row>
    <row r="1368" spans="1:22">
      <c r="A1368" s="31"/>
      <c r="B1368" s="2"/>
      <c r="C1368" s="363"/>
      <c r="D1368" s="364"/>
      <c r="E1368" s="2"/>
      <c r="F1368" s="2"/>
      <c r="G1368" s="365"/>
      <c r="H1368" s="366"/>
      <c r="I1368" s="363"/>
      <c r="J1368" s="367"/>
      <c r="K1368" s="364"/>
      <c r="M1368" s="368"/>
      <c r="P1368" s="369"/>
      <c r="R1368" s="357"/>
      <c r="S1368" s="355"/>
      <c r="T1368" s="356"/>
      <c r="V1368" s="358"/>
    </row>
    <row r="1369" spans="1:22">
      <c r="A1369" s="31"/>
      <c r="B1369" s="2"/>
      <c r="C1369" s="363"/>
      <c r="D1369" s="364"/>
      <c r="E1369" s="2"/>
      <c r="F1369" s="2"/>
      <c r="G1369" s="365"/>
      <c r="H1369" s="366"/>
      <c r="I1369" s="363"/>
      <c r="J1369" s="367"/>
      <c r="K1369" s="364"/>
      <c r="M1369" s="368"/>
      <c r="P1369" s="369"/>
      <c r="R1369" s="357"/>
      <c r="S1369" s="355"/>
      <c r="T1369" s="356"/>
      <c r="V1369" s="358"/>
    </row>
    <row r="1370" spans="1:22">
      <c r="A1370" s="31"/>
      <c r="B1370" s="2"/>
      <c r="C1370" s="363"/>
      <c r="D1370" s="364"/>
      <c r="E1370" s="2"/>
      <c r="F1370" s="2"/>
      <c r="G1370" s="365"/>
      <c r="H1370" s="366"/>
      <c r="I1370" s="363"/>
      <c r="J1370" s="367"/>
      <c r="K1370" s="364"/>
      <c r="M1370" s="368"/>
      <c r="P1370" s="369"/>
      <c r="R1370" s="357"/>
      <c r="S1370" s="355"/>
      <c r="T1370" s="356"/>
      <c r="V1370" s="358"/>
    </row>
    <row r="1371" spans="1:22">
      <c r="A1371" s="31"/>
      <c r="B1371" s="2"/>
      <c r="C1371" s="363"/>
      <c r="D1371" s="364"/>
      <c r="E1371" s="2"/>
      <c r="F1371" s="2"/>
      <c r="G1371" s="365"/>
      <c r="H1371" s="366"/>
      <c r="I1371" s="363"/>
      <c r="J1371" s="367"/>
      <c r="K1371" s="364"/>
      <c r="M1371" s="368"/>
      <c r="P1371" s="369"/>
      <c r="R1371" s="357"/>
      <c r="S1371" s="355"/>
      <c r="T1371" s="356"/>
      <c r="V1371" s="358"/>
    </row>
    <row r="1372" spans="1:22">
      <c r="A1372" s="31"/>
      <c r="B1372" s="2"/>
      <c r="C1372" s="363"/>
      <c r="D1372" s="364"/>
      <c r="E1372" s="2"/>
      <c r="F1372" s="2"/>
      <c r="G1372" s="365"/>
      <c r="H1372" s="366"/>
      <c r="I1372" s="363"/>
      <c r="J1372" s="367"/>
      <c r="K1372" s="364"/>
      <c r="M1372" s="368"/>
      <c r="P1372" s="369"/>
      <c r="R1372" s="357"/>
      <c r="S1372" s="355"/>
      <c r="T1372" s="356"/>
      <c r="V1372" s="358"/>
    </row>
    <row r="1373" spans="1:22">
      <c r="A1373" s="31"/>
      <c r="B1373" s="2"/>
      <c r="C1373" s="363"/>
      <c r="D1373" s="364"/>
      <c r="E1373" s="2"/>
      <c r="F1373" s="2"/>
      <c r="G1373" s="365"/>
      <c r="H1373" s="366"/>
      <c r="I1373" s="363"/>
      <c r="J1373" s="367"/>
      <c r="K1373" s="364"/>
      <c r="M1373" s="368"/>
      <c r="P1373" s="369"/>
      <c r="R1373" s="357"/>
      <c r="S1373" s="355"/>
      <c r="T1373" s="356"/>
      <c r="V1373" s="358"/>
    </row>
    <row r="1374" spans="1:22">
      <c r="A1374" s="31"/>
      <c r="B1374" s="2"/>
      <c r="C1374" s="363"/>
      <c r="D1374" s="364"/>
      <c r="E1374" s="2"/>
      <c r="F1374" s="2"/>
      <c r="G1374" s="365"/>
      <c r="H1374" s="366"/>
      <c r="I1374" s="363"/>
      <c r="J1374" s="367"/>
      <c r="K1374" s="364"/>
      <c r="M1374" s="368"/>
      <c r="P1374" s="369"/>
      <c r="R1374" s="357"/>
      <c r="S1374" s="355"/>
      <c r="T1374" s="356"/>
      <c r="V1374" s="358"/>
    </row>
    <row r="1375" spans="1:22">
      <c r="A1375" s="31"/>
      <c r="B1375" s="2"/>
      <c r="C1375" s="363"/>
      <c r="D1375" s="364"/>
      <c r="E1375" s="2"/>
      <c r="F1375" s="2"/>
      <c r="G1375" s="365"/>
      <c r="H1375" s="366"/>
      <c r="I1375" s="363"/>
      <c r="J1375" s="367"/>
      <c r="K1375" s="364"/>
      <c r="M1375" s="368"/>
      <c r="P1375" s="369"/>
      <c r="R1375" s="357"/>
      <c r="S1375" s="355"/>
      <c r="T1375" s="356"/>
      <c r="V1375" s="358"/>
    </row>
    <row r="1376" spans="1:22">
      <c r="A1376" s="31"/>
      <c r="B1376" s="2"/>
      <c r="C1376" s="363"/>
      <c r="D1376" s="364"/>
      <c r="E1376" s="2"/>
      <c r="F1376" s="2"/>
      <c r="G1376" s="365"/>
      <c r="H1376" s="366"/>
      <c r="I1376" s="363"/>
      <c r="J1376" s="367"/>
      <c r="K1376" s="364"/>
      <c r="M1376" s="368"/>
      <c r="P1376" s="369"/>
      <c r="R1376" s="357"/>
      <c r="S1376" s="355"/>
      <c r="T1376" s="356"/>
      <c r="V1376" s="358"/>
    </row>
    <row r="1377" spans="1:22">
      <c r="A1377" s="31"/>
      <c r="B1377" s="2"/>
      <c r="C1377" s="363"/>
      <c r="D1377" s="364"/>
      <c r="E1377" s="2"/>
      <c r="F1377" s="2"/>
      <c r="G1377" s="365"/>
      <c r="H1377" s="366"/>
      <c r="I1377" s="363"/>
      <c r="J1377" s="367"/>
      <c r="K1377" s="364"/>
      <c r="M1377" s="368"/>
      <c r="P1377" s="369"/>
      <c r="R1377" s="357"/>
      <c r="S1377" s="355"/>
      <c r="T1377" s="356"/>
      <c r="V1377" s="358"/>
    </row>
    <row r="1378" spans="1:22">
      <c r="A1378" s="31"/>
      <c r="B1378" s="2"/>
      <c r="C1378" s="363"/>
      <c r="D1378" s="364"/>
      <c r="E1378" s="2"/>
      <c r="F1378" s="2"/>
      <c r="G1378" s="365"/>
      <c r="H1378" s="366"/>
      <c r="I1378" s="363"/>
      <c r="J1378" s="367"/>
      <c r="K1378" s="364"/>
      <c r="M1378" s="368"/>
      <c r="P1378" s="369"/>
      <c r="R1378" s="357"/>
      <c r="S1378" s="355"/>
      <c r="T1378" s="356"/>
      <c r="V1378" s="358"/>
    </row>
    <row r="1379" spans="1:22">
      <c r="A1379" s="31"/>
      <c r="B1379" s="2"/>
      <c r="C1379" s="363"/>
      <c r="D1379" s="364"/>
      <c r="E1379" s="2"/>
      <c r="F1379" s="2"/>
      <c r="G1379" s="365"/>
      <c r="H1379" s="366"/>
      <c r="I1379" s="363"/>
      <c r="J1379" s="367"/>
      <c r="K1379" s="364"/>
      <c r="M1379" s="368"/>
      <c r="P1379" s="369"/>
      <c r="R1379" s="357"/>
      <c r="S1379" s="355"/>
      <c r="T1379" s="356"/>
      <c r="V1379" s="358"/>
    </row>
    <row r="1380" spans="1:22">
      <c r="A1380" s="31"/>
      <c r="B1380" s="2"/>
      <c r="C1380" s="363"/>
      <c r="D1380" s="364"/>
      <c r="E1380" s="2"/>
      <c r="F1380" s="2"/>
      <c r="G1380" s="365"/>
      <c r="H1380" s="366"/>
      <c r="I1380" s="363"/>
      <c r="J1380" s="367"/>
      <c r="K1380" s="364"/>
      <c r="M1380" s="368"/>
      <c r="P1380" s="369"/>
      <c r="R1380" s="357"/>
      <c r="S1380" s="355"/>
      <c r="T1380" s="356"/>
      <c r="V1380" s="358"/>
    </row>
    <row r="1381" spans="1:22">
      <c r="A1381" s="31"/>
      <c r="B1381" s="2"/>
      <c r="C1381" s="363"/>
      <c r="D1381" s="364"/>
      <c r="E1381" s="2"/>
      <c r="F1381" s="2"/>
      <c r="G1381" s="365"/>
      <c r="H1381" s="366"/>
      <c r="I1381" s="363"/>
      <c r="J1381" s="367"/>
      <c r="K1381" s="364"/>
      <c r="M1381" s="368"/>
      <c r="P1381" s="369"/>
      <c r="R1381" s="357"/>
      <c r="S1381" s="355"/>
      <c r="T1381" s="356"/>
      <c r="V1381" s="358"/>
    </row>
    <row r="1382" spans="1:22">
      <c r="A1382" s="31"/>
      <c r="B1382" s="2"/>
      <c r="C1382" s="363"/>
      <c r="D1382" s="364"/>
      <c r="E1382" s="2"/>
      <c r="F1382" s="2"/>
      <c r="G1382" s="365"/>
      <c r="H1382" s="366"/>
      <c r="I1382" s="363"/>
      <c r="J1382" s="367"/>
      <c r="K1382" s="364"/>
      <c r="M1382" s="368"/>
      <c r="P1382" s="369"/>
      <c r="R1382" s="357"/>
      <c r="S1382" s="355"/>
      <c r="T1382" s="356"/>
      <c r="V1382" s="358"/>
    </row>
    <row r="1383" spans="1:22">
      <c r="A1383" s="31"/>
      <c r="B1383" s="2"/>
      <c r="C1383" s="363"/>
      <c r="D1383" s="364"/>
      <c r="E1383" s="2"/>
      <c r="F1383" s="2"/>
      <c r="G1383" s="365"/>
      <c r="H1383" s="366"/>
      <c r="I1383" s="363"/>
      <c r="J1383" s="367"/>
      <c r="K1383" s="364"/>
      <c r="M1383" s="368"/>
      <c r="P1383" s="369"/>
      <c r="R1383" s="357"/>
      <c r="S1383" s="355"/>
      <c r="T1383" s="356"/>
      <c r="V1383" s="358"/>
    </row>
    <row r="1384" spans="1:22">
      <c r="A1384" s="31"/>
      <c r="B1384" s="2"/>
      <c r="C1384" s="363"/>
      <c r="D1384" s="364"/>
      <c r="E1384" s="2"/>
      <c r="F1384" s="2"/>
      <c r="G1384" s="365"/>
      <c r="H1384" s="366"/>
      <c r="I1384" s="363"/>
      <c r="J1384" s="367"/>
      <c r="K1384" s="364"/>
      <c r="M1384" s="368"/>
      <c r="P1384" s="369"/>
      <c r="R1384" s="357"/>
      <c r="S1384" s="355"/>
      <c r="T1384" s="356"/>
      <c r="V1384" s="358"/>
    </row>
    <row r="1385" spans="1:22">
      <c r="A1385" s="31"/>
      <c r="B1385" s="2"/>
      <c r="C1385" s="363"/>
      <c r="D1385" s="364"/>
      <c r="E1385" s="2"/>
      <c r="F1385" s="2"/>
      <c r="G1385" s="365"/>
      <c r="H1385" s="366"/>
      <c r="I1385" s="363"/>
      <c r="J1385" s="367"/>
      <c r="K1385" s="364"/>
      <c r="M1385" s="368"/>
      <c r="P1385" s="369"/>
      <c r="R1385" s="357"/>
      <c r="S1385" s="355"/>
      <c r="T1385" s="356"/>
      <c r="V1385" s="358"/>
    </row>
    <row r="1386" spans="1:22">
      <c r="A1386" s="31"/>
      <c r="B1386" s="2"/>
      <c r="C1386" s="363"/>
      <c r="D1386" s="364"/>
      <c r="E1386" s="2"/>
      <c r="F1386" s="2"/>
      <c r="G1386" s="365"/>
      <c r="H1386" s="366"/>
      <c r="I1386" s="363"/>
      <c r="J1386" s="367"/>
      <c r="K1386" s="364"/>
      <c r="M1386" s="368"/>
      <c r="P1386" s="369"/>
      <c r="R1386" s="357"/>
      <c r="S1386" s="355"/>
      <c r="T1386" s="356"/>
      <c r="V1386" s="358"/>
    </row>
    <row r="1387" spans="1:22">
      <c r="A1387" s="31"/>
      <c r="B1387" s="2"/>
      <c r="C1387" s="363"/>
      <c r="D1387" s="364"/>
      <c r="E1387" s="2"/>
      <c r="F1387" s="2"/>
      <c r="G1387" s="365"/>
      <c r="H1387" s="366"/>
      <c r="I1387" s="363"/>
      <c r="J1387" s="367"/>
      <c r="K1387" s="364"/>
      <c r="M1387" s="368"/>
      <c r="P1387" s="369"/>
      <c r="R1387" s="357"/>
      <c r="S1387" s="355"/>
      <c r="T1387" s="356"/>
      <c r="V1387" s="358"/>
    </row>
    <row r="1388" spans="1:22">
      <c r="A1388" s="31"/>
      <c r="B1388" s="2"/>
      <c r="C1388" s="363"/>
      <c r="D1388" s="364"/>
      <c r="E1388" s="2"/>
      <c r="F1388" s="2"/>
      <c r="G1388" s="365"/>
      <c r="H1388" s="366"/>
      <c r="I1388" s="363"/>
      <c r="J1388" s="367"/>
      <c r="K1388" s="364"/>
      <c r="M1388" s="368"/>
      <c r="P1388" s="369"/>
      <c r="R1388" s="357"/>
      <c r="S1388" s="355"/>
      <c r="T1388" s="356"/>
      <c r="V1388" s="358"/>
    </row>
    <row r="1389" spans="1:22">
      <c r="A1389" s="31"/>
      <c r="B1389" s="2"/>
      <c r="C1389" s="363"/>
      <c r="D1389" s="364"/>
      <c r="E1389" s="2"/>
      <c r="F1389" s="2"/>
      <c r="G1389" s="365"/>
      <c r="H1389" s="366"/>
      <c r="I1389" s="363"/>
      <c r="J1389" s="367"/>
      <c r="K1389" s="364"/>
      <c r="M1389" s="368"/>
      <c r="P1389" s="369"/>
      <c r="R1389" s="357"/>
      <c r="S1389" s="355"/>
      <c r="T1389" s="356"/>
      <c r="V1389" s="358"/>
    </row>
    <row r="1390" spans="1:22">
      <c r="A1390" s="31"/>
      <c r="B1390" s="2"/>
      <c r="C1390" s="363"/>
      <c r="D1390" s="364"/>
      <c r="E1390" s="2"/>
      <c r="F1390" s="2"/>
      <c r="G1390" s="365"/>
      <c r="H1390" s="366"/>
      <c r="I1390" s="363"/>
      <c r="J1390" s="367"/>
      <c r="K1390" s="364"/>
      <c r="M1390" s="368"/>
      <c r="P1390" s="369"/>
      <c r="R1390" s="357"/>
      <c r="S1390" s="355"/>
      <c r="T1390" s="356"/>
      <c r="V1390" s="358"/>
    </row>
    <row r="1391" spans="1:22">
      <c r="A1391" s="31"/>
      <c r="B1391" s="2"/>
      <c r="C1391" s="363"/>
      <c r="D1391" s="364"/>
      <c r="E1391" s="2"/>
      <c r="F1391" s="2"/>
      <c r="G1391" s="365"/>
      <c r="H1391" s="366"/>
      <c r="I1391" s="363"/>
      <c r="J1391" s="367"/>
      <c r="K1391" s="364"/>
      <c r="M1391" s="368"/>
      <c r="P1391" s="369"/>
      <c r="R1391" s="357"/>
      <c r="S1391" s="355"/>
      <c r="T1391" s="356"/>
      <c r="V1391" s="358"/>
    </row>
    <row r="1392" spans="1:22">
      <c r="A1392" s="31"/>
      <c r="B1392" s="2"/>
      <c r="C1392" s="363"/>
      <c r="D1392" s="364"/>
      <c r="E1392" s="2"/>
      <c r="F1392" s="2"/>
      <c r="G1392" s="365"/>
      <c r="H1392" s="366"/>
      <c r="I1392" s="363"/>
      <c r="J1392" s="367"/>
      <c r="K1392" s="364"/>
      <c r="M1392" s="368"/>
      <c r="P1392" s="369"/>
      <c r="R1392" s="357"/>
      <c r="S1392" s="355"/>
      <c r="T1392" s="356"/>
      <c r="V1392" s="358"/>
    </row>
    <row r="1393" spans="1:22">
      <c r="A1393" s="31"/>
      <c r="B1393" s="2"/>
      <c r="C1393" s="363"/>
      <c r="D1393" s="364"/>
      <c r="E1393" s="2"/>
      <c r="F1393" s="2"/>
      <c r="G1393" s="365"/>
      <c r="H1393" s="366"/>
      <c r="I1393" s="363"/>
      <c r="J1393" s="367"/>
      <c r="K1393" s="364"/>
      <c r="M1393" s="368"/>
      <c r="P1393" s="369"/>
      <c r="R1393" s="357"/>
      <c r="S1393" s="355"/>
      <c r="T1393" s="356"/>
      <c r="V1393" s="358"/>
    </row>
    <row r="1394" spans="1:22">
      <c r="A1394" s="31"/>
      <c r="B1394" s="2"/>
      <c r="C1394" s="363"/>
      <c r="D1394" s="364"/>
      <c r="E1394" s="2"/>
      <c r="F1394" s="2"/>
      <c r="G1394" s="365"/>
      <c r="H1394" s="366"/>
      <c r="I1394" s="363"/>
      <c r="J1394" s="367"/>
      <c r="K1394" s="364"/>
      <c r="M1394" s="368"/>
      <c r="P1394" s="369"/>
      <c r="R1394" s="357"/>
      <c r="S1394" s="355"/>
      <c r="T1394" s="356"/>
      <c r="V1394" s="358"/>
    </row>
    <row r="1395" spans="1:22">
      <c r="A1395" s="31"/>
      <c r="B1395" s="2"/>
      <c r="C1395" s="363"/>
      <c r="D1395" s="364"/>
      <c r="E1395" s="2"/>
      <c r="F1395" s="2"/>
      <c r="G1395" s="365"/>
      <c r="H1395" s="366"/>
      <c r="I1395" s="363"/>
      <c r="J1395" s="367"/>
      <c r="K1395" s="364"/>
      <c r="M1395" s="368"/>
      <c r="P1395" s="369"/>
      <c r="R1395" s="357"/>
      <c r="S1395" s="355"/>
      <c r="T1395" s="356"/>
      <c r="V1395" s="358"/>
    </row>
    <row r="1396" spans="1:22">
      <c r="A1396" s="31"/>
      <c r="B1396" s="2"/>
      <c r="C1396" s="363"/>
      <c r="D1396" s="364"/>
      <c r="E1396" s="2"/>
      <c r="F1396" s="2"/>
      <c r="G1396" s="365"/>
      <c r="H1396" s="366"/>
      <c r="I1396" s="363"/>
      <c r="J1396" s="367"/>
      <c r="K1396" s="364"/>
      <c r="M1396" s="368"/>
      <c r="P1396" s="369"/>
      <c r="R1396" s="357"/>
      <c r="S1396" s="355"/>
      <c r="T1396" s="356"/>
      <c r="V1396" s="358"/>
    </row>
    <row r="1397" spans="1:22">
      <c r="A1397" s="31"/>
      <c r="B1397" s="2"/>
      <c r="C1397" s="363"/>
      <c r="D1397" s="364"/>
      <c r="E1397" s="2"/>
      <c r="F1397" s="2"/>
      <c r="G1397" s="365"/>
      <c r="H1397" s="366"/>
      <c r="I1397" s="363"/>
      <c r="J1397" s="367"/>
      <c r="K1397" s="364"/>
      <c r="M1397" s="368"/>
      <c r="P1397" s="369"/>
      <c r="R1397" s="357"/>
      <c r="S1397" s="355"/>
      <c r="T1397" s="356"/>
      <c r="V1397" s="358"/>
    </row>
    <row r="1398" spans="1:22">
      <c r="A1398" s="31"/>
      <c r="B1398" s="2"/>
      <c r="C1398" s="363"/>
      <c r="D1398" s="364"/>
      <c r="E1398" s="2"/>
      <c r="F1398" s="2"/>
      <c r="G1398" s="365"/>
      <c r="H1398" s="366"/>
      <c r="I1398" s="363"/>
      <c r="J1398" s="367"/>
      <c r="K1398" s="364"/>
      <c r="M1398" s="368"/>
      <c r="P1398" s="369"/>
      <c r="R1398" s="357"/>
      <c r="S1398" s="355"/>
      <c r="T1398" s="356"/>
      <c r="V1398" s="358"/>
    </row>
    <row r="1399" spans="1:22">
      <c r="A1399" s="31"/>
      <c r="B1399" s="2"/>
      <c r="C1399" s="363"/>
      <c r="D1399" s="364"/>
      <c r="E1399" s="2"/>
      <c r="F1399" s="2"/>
      <c r="G1399" s="365"/>
      <c r="H1399" s="366"/>
      <c r="I1399" s="363"/>
      <c r="J1399" s="367"/>
      <c r="K1399" s="364"/>
      <c r="M1399" s="368"/>
      <c r="P1399" s="369"/>
      <c r="R1399" s="357"/>
      <c r="S1399" s="355"/>
      <c r="T1399" s="356"/>
      <c r="V1399" s="358"/>
    </row>
    <row r="1400" spans="1:22">
      <c r="A1400" s="31"/>
      <c r="B1400" s="2"/>
      <c r="C1400" s="363"/>
      <c r="D1400" s="364"/>
      <c r="E1400" s="2"/>
      <c r="F1400" s="2"/>
      <c r="G1400" s="365"/>
      <c r="H1400" s="366"/>
      <c r="I1400" s="363"/>
      <c r="J1400" s="367"/>
      <c r="K1400" s="364"/>
      <c r="M1400" s="368"/>
      <c r="P1400" s="369"/>
      <c r="R1400" s="357"/>
      <c r="S1400" s="355"/>
      <c r="T1400" s="356"/>
      <c r="V1400" s="358"/>
    </row>
    <row r="1401" spans="1:22">
      <c r="A1401" s="31"/>
      <c r="B1401" s="2"/>
      <c r="C1401" s="363"/>
      <c r="D1401" s="364"/>
      <c r="E1401" s="2"/>
      <c r="F1401" s="2"/>
      <c r="G1401" s="365"/>
      <c r="H1401" s="366"/>
      <c r="I1401" s="363"/>
      <c r="J1401" s="367"/>
      <c r="K1401" s="364"/>
      <c r="M1401" s="368"/>
      <c r="P1401" s="369"/>
      <c r="R1401" s="357"/>
      <c r="S1401" s="355"/>
      <c r="T1401" s="356"/>
      <c r="V1401" s="358"/>
    </row>
    <row r="1402" spans="1:22">
      <c r="A1402" s="31"/>
      <c r="B1402" s="2"/>
      <c r="C1402" s="363"/>
      <c r="D1402" s="364"/>
      <c r="E1402" s="2"/>
      <c r="F1402" s="2"/>
      <c r="G1402" s="365"/>
      <c r="H1402" s="366"/>
      <c r="I1402" s="363"/>
      <c r="J1402" s="367"/>
      <c r="K1402" s="364"/>
      <c r="M1402" s="368"/>
      <c r="P1402" s="369"/>
      <c r="R1402" s="357"/>
      <c r="S1402" s="355"/>
      <c r="T1402" s="356"/>
      <c r="V1402" s="358"/>
    </row>
    <row r="1403" spans="1:22">
      <c r="A1403" s="31"/>
      <c r="B1403" s="2"/>
      <c r="C1403" s="363"/>
      <c r="D1403" s="364"/>
      <c r="E1403" s="2"/>
      <c r="F1403" s="2"/>
      <c r="G1403" s="365"/>
      <c r="H1403" s="366"/>
      <c r="I1403" s="363"/>
      <c r="J1403" s="367"/>
      <c r="K1403" s="374"/>
      <c r="M1403" s="368"/>
      <c r="P1403" s="369"/>
      <c r="R1403" s="357"/>
      <c r="S1403" s="355"/>
      <c r="T1403" s="356"/>
      <c r="V1403" s="358"/>
    </row>
    <row r="1404" spans="1:22">
      <c r="A1404" s="31"/>
      <c r="B1404" s="2"/>
      <c r="C1404" s="363"/>
      <c r="D1404" s="364"/>
      <c r="E1404" s="2"/>
      <c r="F1404" s="2"/>
      <c r="G1404" s="365"/>
      <c r="H1404" s="366"/>
      <c r="I1404" s="363"/>
      <c r="J1404" s="367"/>
      <c r="K1404" s="364"/>
      <c r="M1404" s="368"/>
      <c r="P1404" s="369"/>
      <c r="R1404" s="357"/>
      <c r="S1404" s="355"/>
      <c r="T1404" s="356"/>
      <c r="V1404" s="358"/>
    </row>
    <row r="1405" spans="1:22">
      <c r="A1405" s="31"/>
      <c r="B1405" s="2"/>
      <c r="C1405" s="363"/>
      <c r="D1405" s="364"/>
      <c r="E1405" s="2"/>
      <c r="F1405" s="2"/>
      <c r="G1405" s="365"/>
      <c r="H1405" s="366"/>
      <c r="I1405" s="363"/>
      <c r="J1405" s="367"/>
      <c r="K1405" s="364"/>
      <c r="M1405" s="368"/>
      <c r="P1405" s="369"/>
      <c r="R1405" s="357"/>
      <c r="S1405" s="355"/>
      <c r="T1405" s="356"/>
      <c r="V1405" s="358"/>
    </row>
    <row r="1406" spans="1:22">
      <c r="A1406" s="31"/>
      <c r="B1406" s="2"/>
      <c r="C1406" s="363"/>
      <c r="D1406" s="364"/>
      <c r="E1406" s="2"/>
      <c r="F1406" s="2"/>
      <c r="G1406" s="365"/>
      <c r="H1406" s="366"/>
      <c r="I1406" s="363"/>
      <c r="J1406" s="367"/>
      <c r="K1406" s="364"/>
      <c r="M1406" s="368"/>
      <c r="P1406" s="369"/>
      <c r="R1406" s="357"/>
      <c r="S1406" s="355"/>
      <c r="T1406" s="356"/>
      <c r="V1406" s="358"/>
    </row>
    <row r="1407" spans="1:22">
      <c r="A1407" s="31"/>
      <c r="B1407" s="2"/>
      <c r="C1407" s="363"/>
      <c r="D1407" s="364"/>
      <c r="E1407" s="2"/>
      <c r="F1407" s="2"/>
      <c r="G1407" s="365"/>
      <c r="H1407" s="366"/>
      <c r="I1407" s="363"/>
      <c r="J1407" s="367"/>
      <c r="K1407" s="364"/>
      <c r="M1407" s="368"/>
      <c r="P1407" s="369"/>
      <c r="R1407" s="357"/>
      <c r="S1407" s="355"/>
      <c r="T1407" s="356"/>
      <c r="V1407" s="358"/>
    </row>
    <row r="1408" spans="1:22">
      <c r="A1408" s="31"/>
      <c r="B1408" s="2"/>
      <c r="C1408" s="363"/>
      <c r="D1408" s="364"/>
      <c r="E1408" s="2"/>
      <c r="F1408" s="2"/>
      <c r="G1408" s="365"/>
      <c r="H1408" s="366"/>
      <c r="I1408" s="363"/>
      <c r="J1408" s="367"/>
      <c r="K1408" s="364"/>
      <c r="M1408" s="368"/>
      <c r="P1408" s="369"/>
      <c r="R1408" s="357"/>
      <c r="S1408" s="355"/>
      <c r="T1408" s="356"/>
      <c r="V1408" s="358"/>
    </row>
    <row r="1409" spans="1:22">
      <c r="A1409" s="31"/>
      <c r="B1409" s="2"/>
      <c r="C1409" s="363"/>
      <c r="D1409" s="364"/>
      <c r="E1409" s="2"/>
      <c r="F1409" s="2"/>
      <c r="G1409" s="365"/>
      <c r="H1409" s="366"/>
      <c r="I1409" s="363"/>
      <c r="J1409" s="367"/>
      <c r="K1409" s="364"/>
      <c r="M1409" s="368"/>
      <c r="P1409" s="369"/>
      <c r="R1409" s="357"/>
      <c r="S1409" s="355"/>
      <c r="T1409" s="356"/>
      <c r="V1409" s="358"/>
    </row>
    <row r="1410" spans="1:22">
      <c r="A1410" s="31"/>
      <c r="B1410" s="2"/>
      <c r="C1410" s="363"/>
      <c r="D1410" s="364"/>
      <c r="E1410" s="2"/>
      <c r="F1410" s="2"/>
      <c r="G1410" s="365"/>
      <c r="H1410" s="366"/>
      <c r="I1410" s="363"/>
      <c r="J1410" s="367"/>
      <c r="K1410" s="364"/>
      <c r="M1410" s="368"/>
      <c r="P1410" s="369"/>
      <c r="R1410" s="357"/>
      <c r="S1410" s="355"/>
      <c r="T1410" s="356"/>
      <c r="V1410" s="358"/>
    </row>
    <row r="1411" spans="1:22">
      <c r="A1411" s="31"/>
      <c r="B1411" s="2"/>
      <c r="C1411" s="363"/>
      <c r="D1411" s="364"/>
      <c r="E1411" s="2"/>
      <c r="F1411" s="2"/>
      <c r="G1411" s="365"/>
      <c r="H1411" s="366"/>
      <c r="I1411" s="363"/>
      <c r="J1411" s="367"/>
      <c r="K1411" s="364"/>
      <c r="M1411" s="368"/>
      <c r="P1411" s="369"/>
      <c r="R1411" s="357"/>
      <c r="S1411" s="355"/>
      <c r="T1411" s="356"/>
      <c r="V1411" s="358"/>
    </row>
    <row r="1412" spans="1:22">
      <c r="A1412" s="31"/>
      <c r="B1412" s="2"/>
      <c r="C1412" s="363"/>
      <c r="D1412" s="364"/>
      <c r="E1412" s="2"/>
      <c r="F1412" s="2"/>
      <c r="G1412" s="365"/>
      <c r="H1412" s="366"/>
      <c r="I1412" s="363"/>
      <c r="J1412" s="367"/>
      <c r="K1412" s="364"/>
      <c r="M1412" s="368"/>
      <c r="P1412" s="369"/>
      <c r="R1412" s="357"/>
      <c r="S1412" s="355"/>
      <c r="T1412" s="356"/>
      <c r="V1412" s="358"/>
    </row>
    <row r="1413" spans="1:22">
      <c r="A1413" s="31"/>
      <c r="B1413" s="2"/>
      <c r="C1413" s="363"/>
      <c r="D1413" s="364"/>
      <c r="E1413" s="2"/>
      <c r="F1413" s="2"/>
      <c r="G1413" s="365"/>
      <c r="H1413" s="366"/>
      <c r="I1413" s="363"/>
      <c r="J1413" s="367"/>
      <c r="K1413" s="364"/>
      <c r="M1413" s="368"/>
      <c r="P1413" s="369"/>
      <c r="R1413" s="357"/>
      <c r="S1413" s="355"/>
      <c r="T1413" s="356"/>
      <c r="V1413" s="358"/>
    </row>
    <row r="1414" spans="1:22">
      <c r="A1414" s="31"/>
      <c r="B1414" s="2"/>
      <c r="C1414" s="363"/>
      <c r="D1414" s="364"/>
      <c r="E1414" s="2"/>
      <c r="F1414" s="2"/>
      <c r="G1414" s="365"/>
      <c r="H1414" s="366"/>
      <c r="I1414" s="363"/>
      <c r="J1414" s="367"/>
      <c r="K1414" s="364"/>
      <c r="M1414" s="368"/>
      <c r="P1414" s="369"/>
      <c r="R1414" s="357"/>
      <c r="S1414" s="355"/>
      <c r="T1414" s="356"/>
      <c r="V1414" s="358"/>
    </row>
    <row r="1415" spans="1:22">
      <c r="A1415" s="31"/>
      <c r="B1415" s="2"/>
      <c r="C1415" s="363"/>
      <c r="D1415" s="364"/>
      <c r="E1415" s="2"/>
      <c r="F1415" s="2"/>
      <c r="G1415" s="365"/>
      <c r="H1415" s="366"/>
      <c r="I1415" s="363"/>
      <c r="J1415" s="367"/>
      <c r="K1415" s="364"/>
      <c r="M1415" s="368"/>
      <c r="P1415" s="369"/>
      <c r="R1415" s="357"/>
      <c r="S1415" s="355"/>
      <c r="T1415" s="356"/>
      <c r="V1415" s="358"/>
    </row>
    <row r="1416" spans="1:22">
      <c r="A1416" s="31"/>
      <c r="B1416" s="2"/>
      <c r="C1416" s="363"/>
      <c r="D1416" s="364"/>
      <c r="E1416" s="2"/>
      <c r="F1416" s="2"/>
      <c r="G1416" s="365"/>
      <c r="H1416" s="366"/>
      <c r="I1416" s="363"/>
      <c r="J1416" s="367"/>
      <c r="K1416" s="364"/>
      <c r="M1416" s="368"/>
      <c r="P1416" s="369"/>
      <c r="R1416" s="357"/>
      <c r="S1416" s="355"/>
      <c r="T1416" s="356"/>
      <c r="V1416" s="358"/>
    </row>
    <row r="1417" spans="1:22">
      <c r="A1417" s="31"/>
      <c r="B1417" s="2"/>
      <c r="C1417" s="363"/>
      <c r="D1417" s="364"/>
      <c r="E1417" s="2"/>
      <c r="F1417" s="2"/>
      <c r="G1417" s="365"/>
      <c r="H1417" s="366"/>
      <c r="I1417" s="363"/>
      <c r="J1417" s="367"/>
      <c r="K1417" s="364"/>
      <c r="M1417" s="368"/>
      <c r="P1417" s="369"/>
      <c r="R1417" s="357"/>
      <c r="S1417" s="355"/>
      <c r="T1417" s="356"/>
      <c r="V1417" s="358"/>
    </row>
    <row r="1418" spans="1:22">
      <c r="A1418" s="31"/>
      <c r="B1418" s="2"/>
      <c r="C1418" s="363"/>
      <c r="D1418" s="364"/>
      <c r="E1418" s="2"/>
      <c r="F1418" s="2"/>
      <c r="G1418" s="365"/>
      <c r="H1418" s="366"/>
      <c r="I1418" s="363"/>
      <c r="J1418" s="367"/>
      <c r="K1418" s="364"/>
      <c r="M1418" s="368"/>
      <c r="P1418" s="369"/>
      <c r="R1418" s="357"/>
      <c r="S1418" s="355"/>
      <c r="T1418" s="356"/>
      <c r="V1418" s="358"/>
    </row>
    <row r="1419" spans="1:22">
      <c r="A1419" s="31"/>
      <c r="B1419" s="2"/>
      <c r="C1419" s="363"/>
      <c r="D1419" s="364"/>
      <c r="E1419" s="2"/>
      <c r="F1419" s="2"/>
      <c r="G1419" s="365"/>
      <c r="H1419" s="366"/>
      <c r="I1419" s="363"/>
      <c r="J1419" s="367"/>
      <c r="K1419" s="364"/>
      <c r="M1419" s="368"/>
      <c r="P1419" s="369"/>
      <c r="R1419" s="357"/>
      <c r="S1419" s="355"/>
      <c r="T1419" s="356"/>
      <c r="V1419" s="358"/>
    </row>
    <row r="1420" spans="1:22">
      <c r="A1420" s="31"/>
      <c r="B1420" s="2"/>
      <c r="C1420" s="363"/>
      <c r="D1420" s="364"/>
      <c r="E1420" s="2"/>
      <c r="F1420" s="2"/>
      <c r="G1420" s="365"/>
      <c r="H1420" s="366"/>
      <c r="I1420" s="363"/>
      <c r="J1420" s="367"/>
      <c r="K1420" s="364"/>
      <c r="M1420" s="368"/>
      <c r="P1420" s="369"/>
      <c r="R1420" s="357"/>
      <c r="S1420" s="355"/>
      <c r="T1420" s="356"/>
      <c r="V1420" s="358"/>
    </row>
    <row r="1421" spans="1:22">
      <c r="A1421" s="31"/>
      <c r="B1421" s="2"/>
      <c r="C1421" s="363"/>
      <c r="D1421" s="364"/>
      <c r="E1421" s="2"/>
      <c r="F1421" s="2"/>
      <c r="G1421" s="365"/>
      <c r="H1421" s="366"/>
      <c r="I1421" s="363"/>
      <c r="J1421" s="367"/>
      <c r="K1421" s="364"/>
      <c r="M1421" s="368"/>
      <c r="P1421" s="369"/>
      <c r="R1421" s="357"/>
      <c r="S1421" s="355"/>
      <c r="T1421" s="356"/>
      <c r="V1421" s="358"/>
    </row>
    <row r="1422" spans="1:22">
      <c r="A1422" s="31"/>
      <c r="B1422" s="2"/>
      <c r="C1422" s="363"/>
      <c r="D1422" s="364"/>
      <c r="E1422" s="2"/>
      <c r="F1422" s="2"/>
      <c r="G1422" s="365"/>
      <c r="H1422" s="366"/>
      <c r="I1422" s="363"/>
      <c r="J1422" s="367"/>
      <c r="K1422" s="364"/>
      <c r="M1422" s="368"/>
      <c r="P1422" s="369"/>
      <c r="R1422" s="357"/>
      <c r="S1422" s="355"/>
      <c r="T1422" s="356"/>
      <c r="V1422" s="358"/>
    </row>
    <row r="1423" spans="1:22">
      <c r="A1423" s="31"/>
      <c r="B1423" s="2"/>
      <c r="C1423" s="363"/>
      <c r="D1423" s="364"/>
      <c r="E1423" s="2"/>
      <c r="F1423" s="2"/>
      <c r="G1423" s="365"/>
      <c r="H1423" s="366"/>
      <c r="I1423" s="363"/>
      <c r="J1423" s="367"/>
      <c r="K1423" s="364"/>
      <c r="M1423" s="368"/>
      <c r="P1423" s="369"/>
      <c r="R1423" s="357"/>
      <c r="S1423" s="355"/>
      <c r="T1423" s="356"/>
      <c r="V1423" s="358"/>
    </row>
    <row r="1424" spans="1:22">
      <c r="A1424" s="31"/>
      <c r="B1424" s="2"/>
      <c r="C1424" s="363"/>
      <c r="D1424" s="364"/>
      <c r="E1424" s="2"/>
      <c r="F1424" s="2"/>
      <c r="G1424" s="365"/>
      <c r="H1424" s="366"/>
      <c r="I1424" s="363"/>
      <c r="J1424" s="367"/>
      <c r="K1424" s="364"/>
      <c r="M1424" s="368"/>
      <c r="P1424" s="369"/>
      <c r="R1424" s="357"/>
      <c r="S1424" s="355"/>
      <c r="T1424" s="356"/>
      <c r="V1424" s="358"/>
    </row>
    <row r="1425" spans="1:22">
      <c r="A1425" s="31"/>
      <c r="B1425" s="2"/>
      <c r="C1425" s="363"/>
      <c r="D1425" s="364"/>
      <c r="E1425" s="2"/>
      <c r="F1425" s="2"/>
      <c r="G1425" s="365"/>
      <c r="H1425" s="366"/>
      <c r="I1425" s="363"/>
      <c r="J1425" s="367"/>
      <c r="K1425" s="364"/>
      <c r="M1425" s="368"/>
      <c r="P1425" s="369"/>
      <c r="R1425" s="357"/>
      <c r="S1425" s="355"/>
      <c r="T1425" s="356"/>
      <c r="V1425" s="358"/>
    </row>
    <row r="1426" spans="1:22">
      <c r="A1426" s="31"/>
      <c r="B1426" s="2"/>
      <c r="C1426" s="363"/>
      <c r="D1426" s="364"/>
      <c r="E1426" s="2"/>
      <c r="F1426" s="2"/>
      <c r="G1426" s="365"/>
      <c r="H1426" s="366"/>
      <c r="I1426" s="363"/>
      <c r="J1426" s="367"/>
      <c r="K1426" s="364"/>
      <c r="M1426" s="368"/>
      <c r="P1426" s="369"/>
      <c r="R1426" s="357"/>
      <c r="S1426" s="355"/>
      <c r="T1426" s="356"/>
      <c r="V1426" s="358"/>
    </row>
    <row r="1427" spans="1:22">
      <c r="A1427" s="31"/>
      <c r="B1427" s="2"/>
      <c r="C1427" s="363"/>
      <c r="D1427" s="364"/>
      <c r="E1427" s="2"/>
      <c r="F1427" s="2"/>
      <c r="G1427" s="365"/>
      <c r="H1427" s="366"/>
      <c r="I1427" s="363"/>
      <c r="J1427" s="367"/>
      <c r="K1427" s="364"/>
      <c r="M1427" s="368"/>
      <c r="P1427" s="369"/>
      <c r="R1427" s="357"/>
      <c r="S1427" s="355"/>
      <c r="T1427" s="356"/>
      <c r="V1427" s="358"/>
    </row>
    <row r="1428" spans="1:22">
      <c r="A1428" s="31"/>
      <c r="B1428" s="2"/>
      <c r="C1428" s="363"/>
      <c r="D1428" s="364"/>
      <c r="E1428" s="2"/>
      <c r="F1428" s="2"/>
      <c r="G1428" s="365"/>
      <c r="H1428" s="366"/>
      <c r="I1428" s="363"/>
      <c r="J1428" s="367"/>
      <c r="K1428" s="364"/>
      <c r="M1428" s="368"/>
      <c r="P1428" s="369"/>
      <c r="R1428" s="357"/>
      <c r="S1428" s="355"/>
      <c r="T1428" s="356"/>
      <c r="V1428" s="358"/>
    </row>
    <row r="1429" spans="1:22">
      <c r="A1429" s="31"/>
      <c r="B1429" s="2"/>
      <c r="C1429" s="363"/>
      <c r="D1429" s="364"/>
      <c r="E1429" s="2"/>
      <c r="F1429" s="2"/>
      <c r="G1429" s="365"/>
      <c r="H1429" s="366"/>
      <c r="I1429" s="363"/>
      <c r="J1429" s="367"/>
      <c r="K1429" s="364"/>
      <c r="M1429" s="368"/>
      <c r="P1429" s="369"/>
      <c r="R1429" s="357"/>
      <c r="S1429" s="355"/>
      <c r="T1429" s="356"/>
      <c r="V1429" s="358"/>
    </row>
    <row r="1430" spans="1:22">
      <c r="A1430" s="31"/>
      <c r="B1430" s="2"/>
      <c r="C1430" s="363"/>
      <c r="D1430" s="364"/>
      <c r="E1430" s="2"/>
      <c r="F1430" s="2"/>
      <c r="G1430" s="365"/>
      <c r="H1430" s="366"/>
      <c r="I1430" s="363"/>
      <c r="J1430" s="367"/>
      <c r="K1430" s="364"/>
      <c r="M1430" s="368"/>
      <c r="P1430" s="369"/>
      <c r="R1430" s="357"/>
      <c r="S1430" s="355"/>
      <c r="T1430" s="356"/>
      <c r="V1430" s="358"/>
    </row>
    <row r="1431" spans="1:22">
      <c r="A1431" s="31"/>
      <c r="B1431" s="2"/>
      <c r="C1431" s="363"/>
      <c r="D1431" s="364"/>
      <c r="E1431" s="2"/>
      <c r="F1431" s="2"/>
      <c r="G1431" s="365"/>
      <c r="H1431" s="366"/>
      <c r="I1431" s="363"/>
      <c r="J1431" s="367"/>
      <c r="K1431" s="364"/>
      <c r="M1431" s="368"/>
      <c r="P1431" s="369"/>
      <c r="R1431" s="357"/>
      <c r="S1431" s="355"/>
      <c r="T1431" s="356"/>
      <c r="V1431" s="358"/>
    </row>
    <row r="1432" spans="1:22">
      <c r="A1432" s="31"/>
      <c r="B1432" s="2"/>
      <c r="C1432" s="363"/>
      <c r="D1432" s="364"/>
      <c r="E1432" s="2"/>
      <c r="F1432" s="2"/>
      <c r="G1432" s="365"/>
      <c r="H1432" s="366"/>
      <c r="I1432" s="363"/>
      <c r="J1432" s="367"/>
      <c r="K1432" s="364"/>
      <c r="M1432" s="368"/>
      <c r="P1432" s="369"/>
      <c r="R1432" s="357"/>
      <c r="S1432" s="355"/>
      <c r="T1432" s="356"/>
      <c r="V1432" s="358"/>
    </row>
    <row r="1433" spans="1:22">
      <c r="A1433" s="31"/>
      <c r="B1433" s="2"/>
      <c r="C1433" s="363"/>
      <c r="D1433" s="364"/>
      <c r="E1433" s="2"/>
      <c r="F1433" s="2"/>
      <c r="G1433" s="365"/>
      <c r="H1433" s="366"/>
      <c r="I1433" s="363"/>
      <c r="J1433" s="367"/>
      <c r="K1433" s="364"/>
      <c r="M1433" s="368"/>
      <c r="P1433" s="369"/>
      <c r="R1433" s="357"/>
      <c r="S1433" s="355"/>
      <c r="T1433" s="356"/>
      <c r="V1433" s="358"/>
    </row>
    <row r="1434" spans="1:22">
      <c r="A1434" s="31"/>
      <c r="B1434" s="2"/>
      <c r="C1434" s="363"/>
      <c r="D1434" s="364"/>
      <c r="E1434" s="2"/>
      <c r="F1434" s="2"/>
      <c r="G1434" s="365"/>
      <c r="H1434" s="366"/>
      <c r="I1434" s="363"/>
      <c r="J1434" s="367"/>
      <c r="K1434" s="364"/>
      <c r="M1434" s="368"/>
      <c r="P1434" s="369"/>
      <c r="R1434" s="357"/>
      <c r="S1434" s="355"/>
      <c r="T1434" s="356"/>
      <c r="V1434" s="358"/>
    </row>
    <row r="1435" spans="1:22">
      <c r="A1435" s="31"/>
      <c r="B1435" s="2"/>
      <c r="C1435" s="363"/>
      <c r="D1435" s="364"/>
      <c r="E1435" s="2"/>
      <c r="F1435" s="2"/>
      <c r="G1435" s="365"/>
      <c r="H1435" s="366"/>
      <c r="I1435" s="363"/>
      <c r="J1435" s="367"/>
      <c r="K1435" s="364"/>
      <c r="M1435" s="368"/>
      <c r="P1435" s="369"/>
      <c r="R1435" s="357"/>
      <c r="S1435" s="355"/>
      <c r="T1435" s="356"/>
      <c r="V1435" s="358"/>
    </row>
    <row r="1436" spans="1:22">
      <c r="A1436" s="31"/>
      <c r="B1436" s="2"/>
      <c r="C1436" s="363"/>
      <c r="D1436" s="364"/>
      <c r="E1436" s="2"/>
      <c r="F1436" s="2"/>
      <c r="G1436" s="365"/>
      <c r="H1436" s="366"/>
      <c r="I1436" s="363"/>
      <c r="J1436" s="367"/>
      <c r="K1436" s="364"/>
      <c r="M1436" s="368"/>
      <c r="P1436" s="369"/>
      <c r="R1436" s="357"/>
      <c r="S1436" s="355"/>
      <c r="T1436" s="356"/>
      <c r="V1436" s="358"/>
    </row>
    <row r="1437" spans="1:22">
      <c r="A1437" s="31"/>
      <c r="B1437" s="2"/>
      <c r="C1437" s="363"/>
      <c r="D1437" s="364"/>
      <c r="E1437" s="2"/>
      <c r="F1437" s="2"/>
      <c r="G1437" s="365"/>
      <c r="H1437" s="366"/>
      <c r="I1437" s="363"/>
      <c r="J1437" s="367"/>
      <c r="K1437" s="364"/>
      <c r="M1437" s="368"/>
      <c r="P1437" s="369"/>
      <c r="R1437" s="357"/>
      <c r="S1437" s="355"/>
      <c r="T1437" s="356"/>
      <c r="V1437" s="358"/>
    </row>
    <row r="1438" spans="1:22">
      <c r="A1438" s="31"/>
      <c r="B1438" s="2"/>
      <c r="C1438" s="363"/>
      <c r="D1438" s="364"/>
      <c r="E1438" s="2"/>
      <c r="F1438" s="2"/>
      <c r="G1438" s="365"/>
      <c r="H1438" s="366"/>
      <c r="I1438" s="363"/>
      <c r="J1438" s="367"/>
      <c r="K1438" s="364"/>
      <c r="M1438" s="368"/>
      <c r="P1438" s="369"/>
      <c r="R1438" s="357"/>
      <c r="S1438" s="355"/>
      <c r="T1438" s="356"/>
      <c r="V1438" s="358"/>
    </row>
    <row r="1439" spans="1:22">
      <c r="A1439" s="31"/>
      <c r="B1439" s="2"/>
      <c r="C1439" s="363"/>
      <c r="D1439" s="364"/>
      <c r="E1439" s="2"/>
      <c r="F1439" s="2"/>
      <c r="G1439" s="365"/>
      <c r="H1439" s="366"/>
      <c r="I1439" s="363"/>
      <c r="J1439" s="367"/>
      <c r="K1439" s="364"/>
      <c r="M1439" s="368"/>
      <c r="P1439" s="369"/>
      <c r="R1439" s="357"/>
      <c r="S1439" s="355"/>
      <c r="T1439" s="356"/>
      <c r="V1439" s="358"/>
    </row>
    <row r="1440" spans="1:22">
      <c r="A1440" s="31"/>
      <c r="B1440" s="2"/>
      <c r="C1440" s="363"/>
      <c r="D1440" s="364"/>
      <c r="E1440" s="2"/>
      <c r="F1440" s="2"/>
      <c r="G1440" s="365"/>
      <c r="H1440" s="366"/>
      <c r="I1440" s="363"/>
      <c r="J1440" s="367"/>
      <c r="K1440" s="364"/>
      <c r="M1440" s="368"/>
      <c r="P1440" s="369"/>
      <c r="R1440" s="357"/>
      <c r="S1440" s="355"/>
      <c r="T1440" s="356"/>
      <c r="V1440" s="358"/>
    </row>
    <row r="1441" spans="1:22">
      <c r="A1441" s="31"/>
      <c r="B1441" s="2"/>
      <c r="C1441" s="363"/>
      <c r="D1441" s="364"/>
      <c r="E1441" s="2"/>
      <c r="F1441" s="2"/>
      <c r="G1441" s="365"/>
      <c r="H1441" s="366"/>
      <c r="I1441" s="363"/>
      <c r="J1441" s="367"/>
      <c r="K1441" s="364"/>
      <c r="M1441" s="368"/>
      <c r="P1441" s="369"/>
      <c r="R1441" s="357"/>
      <c r="S1441" s="355"/>
      <c r="T1441" s="356"/>
      <c r="V1441" s="358"/>
    </row>
    <row r="1442" spans="1:22">
      <c r="A1442" s="31"/>
      <c r="B1442" s="2"/>
      <c r="C1442" s="363"/>
      <c r="D1442" s="364"/>
      <c r="E1442" s="2"/>
      <c r="F1442" s="2"/>
      <c r="G1442" s="365"/>
      <c r="H1442" s="366"/>
      <c r="I1442" s="363"/>
      <c r="J1442" s="367"/>
      <c r="K1442" s="364"/>
      <c r="M1442" s="368"/>
      <c r="P1442" s="369"/>
      <c r="R1442" s="357"/>
      <c r="S1442" s="355"/>
      <c r="T1442" s="356"/>
      <c r="V1442" s="358"/>
    </row>
    <row r="1443" spans="1:22">
      <c r="A1443" s="31"/>
      <c r="B1443" s="2"/>
      <c r="C1443" s="363"/>
      <c r="D1443" s="364"/>
      <c r="E1443" s="2"/>
      <c r="F1443" s="2"/>
      <c r="G1443" s="365"/>
      <c r="H1443" s="366"/>
      <c r="I1443" s="363"/>
      <c r="J1443" s="367"/>
      <c r="K1443" s="364"/>
      <c r="M1443" s="368"/>
      <c r="P1443" s="369"/>
      <c r="R1443" s="357"/>
      <c r="S1443" s="355"/>
      <c r="T1443" s="356"/>
      <c r="V1443" s="358"/>
    </row>
    <row r="1444" spans="1:22">
      <c r="A1444" s="31"/>
      <c r="B1444" s="2"/>
      <c r="C1444" s="363"/>
      <c r="D1444" s="364"/>
      <c r="E1444" s="2"/>
      <c r="F1444" s="2"/>
      <c r="G1444" s="365"/>
      <c r="H1444" s="366"/>
      <c r="I1444" s="363"/>
      <c r="J1444" s="367"/>
      <c r="K1444" s="364"/>
      <c r="M1444" s="368"/>
      <c r="P1444" s="369"/>
      <c r="R1444" s="357"/>
      <c r="S1444" s="355"/>
      <c r="T1444" s="356"/>
      <c r="V1444" s="358"/>
    </row>
    <row r="1445" spans="1:22">
      <c r="A1445" s="31"/>
      <c r="B1445" s="2"/>
      <c r="C1445" s="363"/>
      <c r="D1445" s="364"/>
      <c r="E1445" s="2"/>
      <c r="F1445" s="2"/>
      <c r="G1445" s="365"/>
      <c r="H1445" s="366"/>
      <c r="I1445" s="363"/>
      <c r="J1445" s="367"/>
      <c r="K1445" s="364"/>
      <c r="M1445" s="368"/>
      <c r="P1445" s="369"/>
      <c r="R1445" s="357"/>
      <c r="S1445" s="355"/>
      <c r="T1445" s="356"/>
      <c r="V1445" s="358"/>
    </row>
    <row r="1446" spans="1:22">
      <c r="A1446" s="31"/>
      <c r="B1446" s="2"/>
      <c r="C1446" s="363"/>
      <c r="D1446" s="364"/>
      <c r="E1446" s="2"/>
      <c r="F1446" s="2"/>
      <c r="G1446" s="365"/>
      <c r="H1446" s="366"/>
      <c r="I1446" s="363"/>
      <c r="J1446" s="367"/>
      <c r="K1446" s="364"/>
      <c r="M1446" s="368"/>
      <c r="P1446" s="369"/>
      <c r="R1446" s="357"/>
      <c r="S1446" s="355"/>
      <c r="T1446" s="356"/>
      <c r="V1446" s="358"/>
    </row>
    <row r="1447" spans="1:22">
      <c r="A1447" s="31"/>
      <c r="B1447" s="2"/>
      <c r="C1447" s="363"/>
      <c r="D1447" s="364"/>
      <c r="E1447" s="2"/>
      <c r="F1447" s="2"/>
      <c r="G1447" s="365"/>
      <c r="H1447" s="366"/>
      <c r="I1447" s="363"/>
      <c r="J1447" s="367"/>
      <c r="K1447" s="364"/>
      <c r="M1447" s="368"/>
      <c r="P1447" s="369"/>
      <c r="R1447" s="357"/>
      <c r="S1447" s="355"/>
      <c r="T1447" s="356"/>
      <c r="V1447" s="358"/>
    </row>
    <row r="1448" spans="1:22">
      <c r="A1448" s="31"/>
      <c r="B1448" s="2"/>
      <c r="C1448" s="363"/>
      <c r="D1448" s="364"/>
      <c r="E1448" s="2"/>
      <c r="F1448" s="2"/>
      <c r="G1448" s="365"/>
      <c r="H1448" s="366"/>
      <c r="I1448" s="363"/>
      <c r="J1448" s="367"/>
      <c r="K1448" s="364"/>
      <c r="M1448" s="368"/>
      <c r="P1448" s="369"/>
      <c r="R1448" s="357"/>
      <c r="S1448" s="355"/>
      <c r="T1448" s="356"/>
      <c r="V1448" s="358"/>
    </row>
    <row r="1449" spans="1:22">
      <c r="A1449" s="31"/>
      <c r="B1449" s="2"/>
      <c r="C1449" s="363"/>
      <c r="D1449" s="364"/>
      <c r="E1449" s="2"/>
      <c r="F1449" s="2"/>
      <c r="G1449" s="365"/>
      <c r="H1449" s="366"/>
      <c r="I1449" s="363"/>
      <c r="J1449" s="367"/>
      <c r="K1449" s="364"/>
      <c r="M1449" s="368"/>
      <c r="P1449" s="369"/>
      <c r="R1449" s="357"/>
      <c r="S1449" s="355"/>
      <c r="T1449" s="356"/>
      <c r="V1449" s="358"/>
    </row>
    <row r="1450" spans="1:22">
      <c r="A1450" s="31"/>
      <c r="B1450" s="2"/>
      <c r="C1450" s="363"/>
      <c r="D1450" s="364"/>
      <c r="E1450" s="2"/>
      <c r="F1450" s="2"/>
      <c r="G1450" s="365"/>
      <c r="H1450" s="366"/>
      <c r="I1450" s="363"/>
      <c r="J1450" s="367"/>
      <c r="K1450" s="364"/>
      <c r="M1450" s="368"/>
      <c r="P1450" s="369"/>
      <c r="R1450" s="357"/>
      <c r="S1450" s="355"/>
      <c r="T1450" s="356"/>
      <c r="V1450" s="358"/>
    </row>
    <row r="1451" spans="1:22">
      <c r="A1451" s="31"/>
      <c r="B1451" s="2"/>
      <c r="C1451" s="363"/>
      <c r="D1451" s="364"/>
      <c r="E1451" s="2"/>
      <c r="F1451" s="2"/>
      <c r="G1451" s="365"/>
      <c r="H1451" s="366"/>
      <c r="I1451" s="363"/>
      <c r="J1451" s="367"/>
      <c r="K1451" s="364"/>
      <c r="M1451" s="368"/>
      <c r="P1451" s="369"/>
      <c r="R1451" s="357"/>
      <c r="S1451" s="355"/>
      <c r="T1451" s="356"/>
      <c r="V1451" s="358"/>
    </row>
    <row r="1452" spans="1:22">
      <c r="A1452" s="31"/>
      <c r="B1452" s="2"/>
      <c r="C1452" s="363"/>
      <c r="D1452" s="364"/>
      <c r="E1452" s="2"/>
      <c r="F1452" s="2"/>
      <c r="G1452" s="365"/>
      <c r="H1452" s="366"/>
      <c r="I1452" s="363"/>
      <c r="J1452" s="367"/>
      <c r="K1452" s="364"/>
      <c r="M1452" s="368"/>
      <c r="P1452" s="369"/>
      <c r="R1452" s="357"/>
      <c r="S1452" s="355"/>
      <c r="T1452" s="356"/>
      <c r="V1452" s="358"/>
    </row>
    <row r="1453" spans="1:22">
      <c r="A1453" s="31"/>
      <c r="B1453" s="2"/>
      <c r="C1453" s="363"/>
      <c r="D1453" s="364"/>
      <c r="E1453" s="2"/>
      <c r="F1453" s="2"/>
      <c r="G1453" s="365"/>
      <c r="H1453" s="366"/>
      <c r="I1453" s="363"/>
      <c r="J1453" s="367"/>
      <c r="K1453" s="364"/>
      <c r="M1453" s="368"/>
      <c r="P1453" s="369"/>
      <c r="R1453" s="357"/>
      <c r="S1453" s="355"/>
      <c r="T1453" s="356"/>
      <c r="V1453" s="358"/>
    </row>
    <row r="1454" spans="1:22">
      <c r="A1454" s="31"/>
      <c r="B1454" s="2"/>
      <c r="C1454" s="363"/>
      <c r="D1454" s="364"/>
      <c r="E1454" s="2"/>
      <c r="F1454" s="2"/>
      <c r="G1454" s="365"/>
      <c r="H1454" s="366"/>
      <c r="I1454" s="363"/>
      <c r="J1454" s="367"/>
      <c r="K1454" s="364"/>
      <c r="M1454" s="368"/>
      <c r="P1454" s="369"/>
      <c r="R1454" s="357"/>
      <c r="S1454" s="355"/>
      <c r="T1454" s="356"/>
      <c r="V1454" s="358"/>
    </row>
    <row r="1455" spans="1:22">
      <c r="A1455" s="31"/>
      <c r="B1455" s="2"/>
      <c r="C1455" s="363"/>
      <c r="D1455" s="364"/>
      <c r="E1455" s="2"/>
      <c r="F1455" s="2"/>
      <c r="G1455" s="365"/>
      <c r="H1455" s="366"/>
      <c r="I1455" s="363"/>
      <c r="J1455" s="367"/>
      <c r="K1455" s="364"/>
      <c r="M1455" s="368"/>
      <c r="P1455" s="369"/>
      <c r="R1455" s="357"/>
      <c r="S1455" s="355"/>
      <c r="T1455" s="356"/>
      <c r="V1455" s="358"/>
    </row>
    <row r="1456" spans="1:22">
      <c r="A1456" s="31"/>
      <c r="B1456" s="2"/>
      <c r="C1456" s="363"/>
      <c r="D1456" s="364"/>
      <c r="E1456" s="2"/>
      <c r="F1456" s="2"/>
      <c r="G1456" s="365"/>
      <c r="H1456" s="366"/>
      <c r="I1456" s="363"/>
      <c r="J1456" s="367"/>
      <c r="K1456" s="364"/>
      <c r="M1456" s="368"/>
      <c r="P1456" s="369"/>
      <c r="R1456" s="357"/>
      <c r="S1456" s="355"/>
      <c r="T1456" s="356"/>
      <c r="V1456" s="358"/>
    </row>
    <row r="1457" spans="1:22">
      <c r="A1457" s="31"/>
      <c r="B1457" s="2"/>
      <c r="C1457" s="363"/>
      <c r="D1457" s="364"/>
      <c r="E1457" s="2"/>
      <c r="F1457" s="2"/>
      <c r="G1457" s="365"/>
      <c r="H1457" s="366"/>
      <c r="I1457" s="363"/>
      <c r="J1457" s="367"/>
      <c r="K1457" s="364"/>
      <c r="M1457" s="368"/>
      <c r="P1457" s="369"/>
      <c r="R1457" s="357"/>
      <c r="S1457" s="355"/>
      <c r="T1457" s="356"/>
      <c r="V1457" s="358"/>
    </row>
    <row r="1458" spans="1:22">
      <c r="A1458" s="31"/>
      <c r="B1458" s="2"/>
      <c r="C1458" s="363"/>
      <c r="D1458" s="364"/>
      <c r="E1458" s="2"/>
      <c r="F1458" s="2"/>
      <c r="G1458" s="365"/>
      <c r="H1458" s="366"/>
      <c r="I1458" s="363"/>
      <c r="J1458" s="367"/>
      <c r="K1458" s="364"/>
      <c r="M1458" s="368"/>
      <c r="P1458" s="369"/>
      <c r="R1458" s="357"/>
      <c r="S1458" s="355"/>
      <c r="T1458" s="356"/>
      <c r="V1458" s="358"/>
    </row>
    <row r="1459" spans="1:22">
      <c r="A1459" s="31"/>
      <c r="B1459" s="2"/>
      <c r="C1459" s="363"/>
      <c r="D1459" s="364"/>
      <c r="E1459" s="2"/>
      <c r="F1459" s="2"/>
      <c r="G1459" s="365"/>
      <c r="H1459" s="366"/>
      <c r="I1459" s="363"/>
      <c r="J1459" s="367"/>
      <c r="K1459" s="364"/>
      <c r="M1459" s="368"/>
      <c r="P1459" s="369"/>
      <c r="R1459" s="357"/>
      <c r="S1459" s="355"/>
      <c r="T1459" s="356"/>
      <c r="V1459" s="358"/>
    </row>
    <row r="1460" spans="1:22">
      <c r="A1460" s="31"/>
      <c r="B1460" s="2"/>
      <c r="C1460" s="363"/>
      <c r="D1460" s="364"/>
      <c r="E1460" s="2"/>
      <c r="F1460" s="2"/>
      <c r="G1460" s="365"/>
      <c r="H1460" s="366"/>
      <c r="I1460" s="363"/>
      <c r="J1460" s="367"/>
      <c r="K1460" s="364"/>
      <c r="M1460" s="368"/>
      <c r="P1460" s="369"/>
      <c r="R1460" s="357"/>
      <c r="S1460" s="355"/>
      <c r="T1460" s="356"/>
      <c r="V1460" s="358"/>
    </row>
    <row r="1461" spans="1:22">
      <c r="A1461" s="31"/>
      <c r="B1461" s="2"/>
      <c r="C1461" s="363"/>
      <c r="D1461" s="364"/>
      <c r="E1461" s="2"/>
      <c r="F1461" s="2"/>
      <c r="G1461" s="365"/>
      <c r="H1461" s="366"/>
      <c r="I1461" s="363"/>
      <c r="J1461" s="367"/>
      <c r="K1461" s="364"/>
      <c r="M1461" s="368"/>
      <c r="P1461" s="369"/>
      <c r="R1461" s="357"/>
      <c r="S1461" s="355"/>
      <c r="T1461" s="356"/>
      <c r="V1461" s="358"/>
    </row>
    <row r="1462" spans="1:22">
      <c r="A1462" s="31"/>
      <c r="B1462" s="2"/>
      <c r="C1462" s="363"/>
      <c r="D1462" s="364"/>
      <c r="E1462" s="2"/>
      <c r="F1462" s="2"/>
      <c r="G1462" s="365"/>
      <c r="H1462" s="366"/>
      <c r="I1462" s="363"/>
      <c r="J1462" s="367"/>
      <c r="K1462" s="364"/>
      <c r="M1462" s="368"/>
      <c r="P1462" s="369"/>
      <c r="R1462" s="357"/>
      <c r="S1462" s="355"/>
      <c r="T1462" s="356"/>
      <c r="V1462" s="358"/>
    </row>
    <row r="1463" spans="1:22">
      <c r="A1463" s="31"/>
      <c r="B1463" s="2"/>
      <c r="C1463" s="363"/>
      <c r="D1463" s="364"/>
      <c r="E1463" s="2"/>
      <c r="F1463" s="2"/>
      <c r="G1463" s="365"/>
      <c r="H1463" s="366"/>
      <c r="I1463" s="363"/>
      <c r="J1463" s="367"/>
      <c r="K1463" s="364"/>
      <c r="M1463" s="368"/>
      <c r="P1463" s="369"/>
      <c r="R1463" s="357"/>
      <c r="S1463" s="355"/>
      <c r="T1463" s="356"/>
      <c r="V1463" s="358"/>
    </row>
    <row r="1464" spans="1:22">
      <c r="A1464" s="31"/>
      <c r="B1464" s="2"/>
      <c r="C1464" s="363"/>
      <c r="D1464" s="364"/>
      <c r="E1464" s="2"/>
      <c r="F1464" s="2"/>
      <c r="G1464" s="365"/>
      <c r="H1464" s="366"/>
      <c r="I1464" s="363"/>
      <c r="J1464" s="367"/>
      <c r="K1464" s="364"/>
      <c r="M1464" s="368"/>
      <c r="P1464" s="369"/>
      <c r="R1464" s="357"/>
      <c r="S1464" s="355"/>
      <c r="T1464" s="356"/>
      <c r="V1464" s="358"/>
    </row>
    <row r="1465" spans="1:22">
      <c r="A1465" s="31"/>
      <c r="B1465" s="2"/>
      <c r="C1465" s="363"/>
      <c r="D1465" s="364"/>
      <c r="E1465" s="2"/>
      <c r="F1465" s="2"/>
      <c r="G1465" s="365"/>
      <c r="H1465" s="366"/>
      <c r="I1465" s="363"/>
      <c r="J1465" s="367"/>
      <c r="K1465" s="364"/>
      <c r="M1465" s="368"/>
      <c r="P1465" s="369"/>
      <c r="R1465" s="357"/>
      <c r="S1465" s="355"/>
      <c r="T1465" s="356"/>
      <c r="V1465" s="358"/>
    </row>
    <row r="1466" spans="1:22">
      <c r="A1466" s="31"/>
      <c r="B1466" s="2"/>
      <c r="C1466" s="363"/>
      <c r="D1466" s="364"/>
      <c r="E1466" s="2"/>
      <c r="F1466" s="2"/>
      <c r="G1466" s="365"/>
      <c r="H1466" s="366"/>
      <c r="I1466" s="363"/>
      <c r="J1466" s="367"/>
      <c r="K1466" s="364"/>
      <c r="M1466" s="368"/>
      <c r="P1466" s="369"/>
      <c r="R1466" s="357"/>
      <c r="S1466" s="355"/>
      <c r="T1466" s="356"/>
      <c r="V1466" s="358"/>
    </row>
    <row r="1467" spans="1:22">
      <c r="A1467" s="31"/>
      <c r="B1467" s="2"/>
      <c r="C1467" s="363"/>
      <c r="D1467" s="364"/>
      <c r="E1467" s="2"/>
      <c r="F1467" s="2"/>
      <c r="G1467" s="365"/>
      <c r="H1467" s="366"/>
      <c r="I1467" s="363"/>
      <c r="J1467" s="367"/>
      <c r="K1467" s="364"/>
      <c r="M1467" s="368"/>
      <c r="P1467" s="369"/>
      <c r="R1467" s="357"/>
      <c r="S1467" s="355"/>
      <c r="T1467" s="356"/>
      <c r="V1467" s="358"/>
    </row>
    <row r="1468" spans="1:22">
      <c r="A1468" s="31"/>
      <c r="B1468" s="2"/>
      <c r="C1468" s="363"/>
      <c r="D1468" s="364"/>
      <c r="E1468" s="2"/>
      <c r="F1468" s="2"/>
      <c r="G1468" s="365"/>
      <c r="H1468" s="366"/>
      <c r="I1468" s="363"/>
      <c r="J1468" s="367"/>
      <c r="K1468" s="364"/>
      <c r="M1468" s="368"/>
      <c r="P1468" s="369"/>
      <c r="R1468" s="357"/>
      <c r="S1468" s="355"/>
      <c r="T1468" s="356"/>
      <c r="V1468" s="358"/>
    </row>
    <row r="1469" spans="1:22">
      <c r="A1469" s="31"/>
      <c r="B1469" s="2"/>
      <c r="C1469" s="363"/>
      <c r="D1469" s="364"/>
      <c r="E1469" s="2"/>
      <c r="F1469" s="2"/>
      <c r="G1469" s="365"/>
      <c r="H1469" s="366"/>
      <c r="I1469" s="363"/>
      <c r="J1469" s="367"/>
      <c r="K1469" s="364"/>
      <c r="M1469" s="368"/>
      <c r="P1469" s="369"/>
      <c r="R1469" s="357"/>
      <c r="S1469" s="355"/>
      <c r="T1469" s="356"/>
      <c r="V1469" s="358"/>
    </row>
    <row r="1470" spans="1:22">
      <c r="A1470" s="31"/>
      <c r="B1470" s="2"/>
      <c r="C1470" s="363"/>
      <c r="D1470" s="364"/>
      <c r="E1470" s="2"/>
      <c r="F1470" s="2"/>
      <c r="G1470" s="365"/>
      <c r="H1470" s="366"/>
      <c r="I1470" s="363"/>
      <c r="J1470" s="367"/>
      <c r="K1470" s="364"/>
      <c r="M1470" s="368"/>
      <c r="P1470" s="369"/>
      <c r="R1470" s="357"/>
      <c r="S1470" s="355"/>
      <c r="T1470" s="356"/>
      <c r="V1470" s="358"/>
    </row>
    <row r="1471" spans="1:22">
      <c r="A1471" s="31"/>
      <c r="B1471" s="2"/>
      <c r="C1471" s="363"/>
      <c r="D1471" s="364"/>
      <c r="E1471" s="2"/>
      <c r="F1471" s="2"/>
      <c r="G1471" s="365"/>
      <c r="H1471" s="366"/>
      <c r="I1471" s="363"/>
      <c r="J1471" s="367"/>
      <c r="K1471" s="364"/>
      <c r="M1471" s="368"/>
      <c r="P1471" s="369"/>
      <c r="R1471" s="357"/>
      <c r="S1471" s="355"/>
      <c r="T1471" s="356"/>
      <c r="V1471" s="358"/>
    </row>
    <row r="1472" spans="1:22">
      <c r="A1472" s="31"/>
      <c r="B1472" s="2"/>
      <c r="C1472" s="363"/>
      <c r="D1472" s="364"/>
      <c r="E1472" s="2"/>
      <c r="F1472" s="2"/>
      <c r="G1472" s="365"/>
      <c r="H1472" s="366"/>
      <c r="I1472" s="363"/>
      <c r="J1472" s="367"/>
      <c r="K1472" s="364"/>
      <c r="M1472" s="368"/>
      <c r="P1472" s="369"/>
      <c r="R1472" s="357"/>
      <c r="S1472" s="355"/>
      <c r="T1472" s="356"/>
      <c r="V1472" s="358"/>
    </row>
    <row r="1473" spans="1:22">
      <c r="A1473" s="31"/>
      <c r="B1473" s="2"/>
      <c r="C1473" s="363"/>
      <c r="D1473" s="364"/>
      <c r="E1473" s="2"/>
      <c r="F1473" s="2"/>
      <c r="G1473" s="365"/>
      <c r="H1473" s="366"/>
      <c r="I1473" s="363"/>
      <c r="J1473" s="367"/>
      <c r="K1473" s="364"/>
      <c r="M1473" s="368"/>
      <c r="P1473" s="369"/>
      <c r="R1473" s="357"/>
      <c r="S1473" s="355"/>
      <c r="T1473" s="356"/>
      <c r="V1473" s="358"/>
    </row>
    <row r="1474" spans="1:22">
      <c r="A1474" s="31"/>
      <c r="B1474" s="2"/>
      <c r="C1474" s="363"/>
      <c r="D1474" s="364"/>
      <c r="E1474" s="2"/>
      <c r="F1474" s="2"/>
      <c r="G1474" s="365"/>
      <c r="H1474" s="366"/>
      <c r="I1474" s="363"/>
      <c r="J1474" s="367"/>
      <c r="K1474" s="364"/>
      <c r="M1474" s="368"/>
      <c r="P1474" s="369"/>
      <c r="R1474" s="357"/>
      <c r="S1474" s="355"/>
      <c r="T1474" s="356"/>
      <c r="V1474" s="358"/>
    </row>
    <row r="1475" spans="1:22">
      <c r="A1475" s="31"/>
      <c r="B1475" s="2"/>
      <c r="C1475" s="363"/>
      <c r="D1475" s="364"/>
      <c r="E1475" s="2"/>
      <c r="F1475" s="2"/>
      <c r="G1475" s="365"/>
      <c r="H1475" s="366"/>
      <c r="I1475" s="363"/>
      <c r="J1475" s="367"/>
      <c r="K1475" s="364"/>
      <c r="M1475" s="368"/>
      <c r="P1475" s="369"/>
      <c r="R1475" s="357"/>
      <c r="S1475" s="355"/>
      <c r="T1475" s="356"/>
      <c r="V1475" s="358"/>
    </row>
    <row r="1476" spans="1:22">
      <c r="A1476" s="31"/>
      <c r="B1476" s="2"/>
      <c r="C1476" s="363"/>
      <c r="D1476" s="364"/>
      <c r="E1476" s="2"/>
      <c r="F1476" s="2"/>
      <c r="G1476" s="365"/>
      <c r="H1476" s="366"/>
      <c r="I1476" s="363"/>
      <c r="J1476" s="367"/>
      <c r="K1476" s="364"/>
      <c r="M1476" s="368"/>
      <c r="P1476" s="369"/>
      <c r="R1476" s="357"/>
      <c r="S1476" s="355"/>
      <c r="T1476" s="356"/>
      <c r="V1476" s="358"/>
    </row>
    <row r="1477" spans="1:22">
      <c r="A1477" s="31"/>
      <c r="B1477" s="2"/>
      <c r="C1477" s="363"/>
      <c r="D1477" s="364"/>
      <c r="E1477" s="2"/>
      <c r="F1477" s="2"/>
      <c r="G1477" s="365"/>
      <c r="H1477" s="366"/>
      <c r="I1477" s="363"/>
      <c r="J1477" s="367"/>
      <c r="K1477" s="364"/>
      <c r="M1477" s="368"/>
      <c r="P1477" s="369"/>
      <c r="R1477" s="357"/>
      <c r="S1477" s="355"/>
      <c r="T1477" s="356"/>
      <c r="V1477" s="358"/>
    </row>
    <row r="1478" spans="1:22">
      <c r="A1478" s="31"/>
      <c r="B1478" s="2"/>
      <c r="C1478" s="363"/>
      <c r="D1478" s="364"/>
      <c r="E1478" s="2"/>
      <c r="F1478" s="2"/>
      <c r="G1478" s="365"/>
      <c r="H1478" s="366"/>
      <c r="I1478" s="363"/>
      <c r="J1478" s="367"/>
      <c r="K1478" s="364"/>
      <c r="M1478" s="368"/>
      <c r="P1478" s="369"/>
      <c r="R1478" s="357"/>
      <c r="S1478" s="355"/>
      <c r="T1478" s="356"/>
      <c r="V1478" s="358"/>
    </row>
    <row r="1479" spans="1:22">
      <c r="A1479" s="31"/>
      <c r="B1479" s="2"/>
      <c r="C1479" s="363"/>
      <c r="D1479" s="364"/>
      <c r="E1479" s="2"/>
      <c r="F1479" s="2"/>
      <c r="G1479" s="365"/>
      <c r="H1479" s="366"/>
      <c r="I1479" s="363"/>
      <c r="J1479" s="367"/>
      <c r="K1479" s="364"/>
      <c r="M1479" s="368"/>
      <c r="P1479" s="369"/>
      <c r="R1479" s="357"/>
      <c r="S1479" s="355"/>
      <c r="T1479" s="356"/>
      <c r="V1479" s="358"/>
    </row>
    <row r="1480" spans="1:22">
      <c r="A1480" s="31"/>
      <c r="B1480" s="2"/>
      <c r="C1480" s="363"/>
      <c r="D1480" s="364"/>
      <c r="E1480" s="2"/>
      <c r="F1480" s="2"/>
      <c r="G1480" s="365"/>
      <c r="H1480" s="366"/>
      <c r="I1480" s="363"/>
      <c r="J1480" s="367"/>
      <c r="K1480" s="364"/>
      <c r="M1480" s="368"/>
      <c r="P1480" s="369"/>
      <c r="R1480" s="357"/>
      <c r="S1480" s="355"/>
      <c r="T1480" s="356"/>
      <c r="V1480" s="358"/>
    </row>
    <row r="1481" spans="1:22">
      <c r="A1481" s="31"/>
      <c r="B1481" s="2"/>
      <c r="C1481" s="363"/>
      <c r="D1481" s="364"/>
      <c r="E1481" s="2"/>
      <c r="F1481" s="2"/>
      <c r="G1481" s="365"/>
      <c r="H1481" s="366"/>
      <c r="I1481" s="363"/>
      <c r="J1481" s="367"/>
      <c r="K1481" s="364"/>
      <c r="M1481" s="368"/>
      <c r="P1481" s="369"/>
      <c r="R1481" s="357"/>
      <c r="S1481" s="355"/>
      <c r="T1481" s="356"/>
      <c r="V1481" s="358"/>
    </row>
    <row r="1482" spans="1:22">
      <c r="A1482" s="31"/>
      <c r="B1482" s="2"/>
      <c r="C1482" s="363"/>
      <c r="D1482" s="364"/>
      <c r="E1482" s="2"/>
      <c r="F1482" s="2"/>
      <c r="G1482" s="365"/>
      <c r="H1482" s="366"/>
      <c r="I1482" s="363"/>
      <c r="J1482" s="367"/>
      <c r="K1482" s="364"/>
      <c r="M1482" s="368"/>
      <c r="P1482" s="369"/>
      <c r="R1482" s="357"/>
      <c r="S1482" s="355"/>
      <c r="T1482" s="356"/>
      <c r="V1482" s="358"/>
    </row>
    <row r="1483" spans="1:22">
      <c r="A1483" s="31"/>
      <c r="B1483" s="2"/>
      <c r="C1483" s="363"/>
      <c r="D1483" s="364"/>
      <c r="E1483" s="2"/>
      <c r="F1483" s="2"/>
      <c r="G1483" s="365"/>
      <c r="H1483" s="366"/>
      <c r="I1483" s="363"/>
      <c r="J1483" s="367"/>
      <c r="K1483" s="364"/>
      <c r="M1483" s="368"/>
      <c r="P1483" s="369"/>
      <c r="R1483" s="357"/>
      <c r="S1483" s="355"/>
      <c r="T1483" s="356"/>
      <c r="V1483" s="358"/>
    </row>
    <row r="1484" spans="1:22">
      <c r="A1484" s="31"/>
      <c r="B1484" s="2"/>
      <c r="C1484" s="363"/>
      <c r="D1484" s="364"/>
      <c r="E1484" s="2"/>
      <c r="F1484" s="2"/>
      <c r="G1484" s="365"/>
      <c r="H1484" s="366"/>
      <c r="I1484" s="363"/>
      <c r="J1484" s="367"/>
      <c r="K1484" s="364"/>
      <c r="M1484" s="368"/>
      <c r="P1484" s="369"/>
      <c r="R1484" s="357"/>
      <c r="S1484" s="355"/>
      <c r="T1484" s="356"/>
      <c r="V1484" s="358"/>
    </row>
    <row r="1485" spans="1:22">
      <c r="A1485" s="31"/>
      <c r="B1485" s="2"/>
      <c r="C1485" s="363"/>
      <c r="D1485" s="364"/>
      <c r="E1485" s="2"/>
      <c r="F1485" s="2"/>
      <c r="G1485" s="365"/>
      <c r="H1485" s="366"/>
      <c r="I1485" s="363"/>
      <c r="J1485" s="367"/>
      <c r="K1485" s="364"/>
      <c r="M1485" s="368"/>
      <c r="P1485" s="369"/>
      <c r="R1485" s="357"/>
      <c r="S1485" s="355"/>
      <c r="T1485" s="356"/>
      <c r="V1485" s="358"/>
    </row>
    <row r="1486" spans="1:22">
      <c r="A1486" s="31"/>
      <c r="B1486" s="2"/>
      <c r="C1486" s="363"/>
      <c r="D1486" s="364"/>
      <c r="E1486" s="2"/>
      <c r="F1486" s="2"/>
      <c r="G1486" s="365"/>
      <c r="H1486" s="366"/>
      <c r="I1486" s="363"/>
      <c r="J1486" s="367"/>
      <c r="K1486" s="364"/>
      <c r="M1486" s="368"/>
      <c r="P1486" s="369"/>
      <c r="R1486" s="357"/>
      <c r="S1486" s="355"/>
      <c r="T1486" s="356"/>
      <c r="V1486" s="358"/>
    </row>
    <row r="1487" spans="1:22">
      <c r="A1487" s="31"/>
      <c r="B1487" s="2"/>
      <c r="C1487" s="363"/>
      <c r="D1487" s="364"/>
      <c r="E1487" s="2"/>
      <c r="F1487" s="2"/>
      <c r="G1487" s="365"/>
      <c r="H1487" s="366"/>
      <c r="I1487" s="363"/>
      <c r="J1487" s="367"/>
      <c r="K1487" s="364"/>
      <c r="M1487" s="368"/>
      <c r="P1487" s="369"/>
      <c r="R1487" s="357"/>
      <c r="S1487" s="355"/>
      <c r="T1487" s="356"/>
      <c r="V1487" s="358"/>
    </row>
    <row r="1488" spans="1:22">
      <c r="A1488" s="31"/>
      <c r="B1488" s="2"/>
      <c r="C1488" s="363"/>
      <c r="D1488" s="364"/>
      <c r="E1488" s="2"/>
      <c r="F1488" s="2"/>
      <c r="G1488" s="365"/>
      <c r="H1488" s="366"/>
      <c r="I1488" s="363"/>
      <c r="J1488" s="367"/>
      <c r="K1488" s="364"/>
      <c r="M1488" s="368"/>
      <c r="P1488" s="369"/>
      <c r="R1488" s="357"/>
      <c r="S1488" s="355"/>
      <c r="T1488" s="356"/>
      <c r="V1488" s="358"/>
    </row>
    <row r="1489" spans="1:22">
      <c r="A1489" s="31"/>
      <c r="B1489" s="2"/>
      <c r="C1489" s="363"/>
      <c r="D1489" s="364"/>
      <c r="E1489" s="2"/>
      <c r="F1489" s="2"/>
      <c r="G1489" s="365"/>
      <c r="H1489" s="366"/>
      <c r="I1489" s="363"/>
      <c r="J1489" s="367"/>
      <c r="K1489" s="364"/>
      <c r="M1489" s="368"/>
      <c r="P1489" s="369"/>
      <c r="R1489" s="357"/>
      <c r="S1489" s="355"/>
      <c r="T1489" s="356"/>
      <c r="V1489" s="358"/>
    </row>
    <row r="1490" spans="1:22">
      <c r="A1490" s="31"/>
      <c r="B1490" s="2"/>
      <c r="C1490" s="363"/>
      <c r="D1490" s="364"/>
      <c r="E1490" s="2"/>
      <c r="F1490" s="2"/>
      <c r="G1490" s="365"/>
      <c r="H1490" s="366"/>
      <c r="I1490" s="363"/>
      <c r="J1490" s="367"/>
      <c r="K1490" s="364"/>
      <c r="M1490" s="368"/>
      <c r="P1490" s="369"/>
      <c r="R1490" s="357"/>
      <c r="S1490" s="355"/>
      <c r="T1490" s="356"/>
      <c r="V1490" s="358"/>
    </row>
    <row r="1491" spans="1:22">
      <c r="A1491" s="31"/>
      <c r="B1491" s="2"/>
      <c r="C1491" s="363"/>
      <c r="D1491" s="364"/>
      <c r="E1491" s="2"/>
      <c r="F1491" s="2"/>
      <c r="G1491" s="365"/>
      <c r="H1491" s="366"/>
      <c r="I1491" s="363"/>
      <c r="J1491" s="367"/>
      <c r="K1491" s="364"/>
      <c r="M1491" s="368"/>
      <c r="P1491" s="369"/>
      <c r="R1491" s="357"/>
      <c r="S1491" s="355"/>
      <c r="T1491" s="356"/>
      <c r="V1491" s="358"/>
    </row>
    <row r="1492" spans="1:22">
      <c r="A1492" s="31"/>
      <c r="B1492" s="2"/>
      <c r="C1492" s="363"/>
      <c r="D1492" s="364"/>
      <c r="E1492" s="2"/>
      <c r="F1492" s="2"/>
      <c r="G1492" s="365"/>
      <c r="H1492" s="366"/>
      <c r="I1492" s="363"/>
      <c r="J1492" s="367"/>
      <c r="K1492" s="364"/>
      <c r="M1492" s="368"/>
      <c r="P1492" s="369"/>
      <c r="R1492" s="357"/>
      <c r="S1492" s="355"/>
      <c r="T1492" s="356"/>
      <c r="V1492" s="358"/>
    </row>
    <row r="1493" spans="1:22">
      <c r="A1493" s="31"/>
      <c r="B1493" s="2"/>
      <c r="C1493" s="363"/>
      <c r="D1493" s="364"/>
      <c r="E1493" s="2"/>
      <c r="F1493" s="2"/>
      <c r="G1493" s="365"/>
      <c r="H1493" s="366"/>
      <c r="I1493" s="363"/>
      <c r="J1493" s="367"/>
      <c r="K1493" s="364"/>
      <c r="M1493" s="368"/>
      <c r="P1493" s="369"/>
      <c r="R1493" s="357"/>
      <c r="S1493" s="355"/>
      <c r="T1493" s="356"/>
      <c r="V1493" s="358"/>
    </row>
    <row r="1494" spans="1:22">
      <c r="A1494" s="31"/>
      <c r="B1494" s="2"/>
      <c r="C1494" s="363"/>
      <c r="D1494" s="364"/>
      <c r="E1494" s="2"/>
      <c r="F1494" s="2"/>
      <c r="G1494" s="365"/>
      <c r="H1494" s="366"/>
      <c r="I1494" s="363"/>
      <c r="J1494" s="367"/>
      <c r="K1494" s="364"/>
      <c r="M1494" s="368"/>
      <c r="P1494" s="369"/>
      <c r="R1494" s="357"/>
      <c r="S1494" s="355"/>
      <c r="T1494" s="356"/>
      <c r="V1494" s="358"/>
    </row>
    <row r="1495" spans="1:22">
      <c r="A1495" s="31"/>
      <c r="B1495" s="2"/>
      <c r="C1495" s="363"/>
      <c r="D1495" s="364"/>
      <c r="E1495" s="2"/>
      <c r="F1495" s="2"/>
      <c r="G1495" s="365"/>
      <c r="H1495" s="366"/>
      <c r="I1495" s="363"/>
      <c r="J1495" s="367"/>
      <c r="K1495" s="364"/>
      <c r="M1495" s="368"/>
      <c r="P1495" s="369"/>
      <c r="R1495" s="357"/>
      <c r="S1495" s="355"/>
      <c r="T1495" s="356"/>
      <c r="V1495" s="358"/>
    </row>
    <row r="1496" spans="1:22">
      <c r="A1496" s="31"/>
      <c r="B1496" s="2"/>
      <c r="C1496" s="363"/>
      <c r="D1496" s="364"/>
      <c r="E1496" s="2"/>
      <c r="F1496" s="2"/>
      <c r="G1496" s="365"/>
      <c r="H1496" s="366"/>
      <c r="I1496" s="363"/>
      <c r="J1496" s="367"/>
      <c r="K1496" s="364"/>
      <c r="M1496" s="368"/>
      <c r="P1496" s="369"/>
      <c r="R1496" s="357"/>
      <c r="S1496" s="355"/>
      <c r="T1496" s="356"/>
      <c r="V1496" s="358"/>
    </row>
    <row r="1497" spans="1:22">
      <c r="A1497" s="31"/>
      <c r="B1497" s="2"/>
      <c r="C1497" s="363"/>
      <c r="D1497" s="364"/>
      <c r="E1497" s="2"/>
      <c r="F1497" s="2"/>
      <c r="G1497" s="365"/>
      <c r="H1497" s="366"/>
      <c r="I1497" s="363"/>
      <c r="J1497" s="367"/>
      <c r="K1497" s="364"/>
      <c r="M1497" s="368"/>
      <c r="P1497" s="369"/>
      <c r="R1497" s="357"/>
      <c r="S1497" s="355"/>
      <c r="T1497" s="356"/>
      <c r="V1497" s="358"/>
    </row>
    <row r="1498" spans="1:22">
      <c r="A1498" s="31"/>
      <c r="B1498" s="2"/>
      <c r="C1498" s="363"/>
      <c r="D1498" s="364"/>
      <c r="E1498" s="2"/>
      <c r="F1498" s="2"/>
      <c r="G1498" s="365"/>
      <c r="H1498" s="366"/>
      <c r="I1498" s="363"/>
      <c r="J1498" s="367"/>
      <c r="K1498" s="364"/>
      <c r="M1498" s="368"/>
      <c r="P1498" s="369"/>
      <c r="R1498" s="357"/>
      <c r="S1498" s="355"/>
      <c r="T1498" s="356"/>
      <c r="V1498" s="358"/>
    </row>
    <row r="1499" spans="1:22">
      <c r="A1499" s="31"/>
      <c r="B1499" s="2"/>
      <c r="C1499" s="363"/>
      <c r="D1499" s="364"/>
      <c r="E1499" s="2"/>
      <c r="F1499" s="2"/>
      <c r="G1499" s="365"/>
      <c r="H1499" s="366"/>
      <c r="I1499" s="363"/>
      <c r="J1499" s="367"/>
      <c r="K1499" s="364"/>
      <c r="M1499" s="368"/>
      <c r="P1499" s="369"/>
      <c r="R1499" s="357"/>
      <c r="S1499" s="355"/>
      <c r="T1499" s="356"/>
      <c r="V1499" s="358"/>
    </row>
    <row r="1500" spans="1:22">
      <c r="A1500" s="31"/>
      <c r="B1500" s="2"/>
      <c r="C1500" s="363"/>
      <c r="D1500" s="364"/>
      <c r="E1500" s="2"/>
      <c r="F1500" s="2"/>
      <c r="G1500" s="365"/>
      <c r="H1500" s="366"/>
      <c r="I1500" s="363"/>
      <c r="J1500" s="367"/>
      <c r="K1500" s="364"/>
      <c r="M1500" s="368"/>
      <c r="P1500" s="369"/>
      <c r="R1500" s="357"/>
      <c r="S1500" s="355"/>
      <c r="T1500" s="356"/>
      <c r="V1500" s="358"/>
    </row>
    <row r="1501" spans="1:22">
      <c r="A1501" s="31"/>
      <c r="B1501" s="2"/>
      <c r="C1501" s="363"/>
      <c r="D1501" s="364"/>
      <c r="E1501" s="2"/>
      <c r="F1501" s="2"/>
      <c r="G1501" s="365"/>
      <c r="H1501" s="366"/>
      <c r="I1501" s="363"/>
      <c r="J1501" s="367"/>
      <c r="K1501" s="364"/>
      <c r="M1501" s="368"/>
      <c r="P1501" s="369"/>
      <c r="R1501" s="357"/>
      <c r="S1501" s="355"/>
      <c r="T1501" s="356"/>
      <c r="V1501" s="358"/>
    </row>
    <row r="1502" spans="1:22">
      <c r="A1502" s="31"/>
      <c r="B1502" s="2"/>
      <c r="C1502" s="363"/>
      <c r="D1502" s="364"/>
      <c r="E1502" s="2"/>
      <c r="F1502" s="2"/>
      <c r="G1502" s="365"/>
      <c r="H1502" s="366"/>
      <c r="I1502" s="363"/>
      <c r="J1502" s="367"/>
      <c r="K1502" s="364"/>
      <c r="M1502" s="368"/>
      <c r="P1502" s="369"/>
      <c r="R1502" s="357"/>
      <c r="S1502" s="355"/>
      <c r="T1502" s="356"/>
      <c r="V1502" s="358"/>
    </row>
    <row r="1503" spans="1:22">
      <c r="A1503" s="31"/>
      <c r="B1503" s="2"/>
      <c r="C1503" s="363"/>
      <c r="D1503" s="364"/>
      <c r="E1503" s="2"/>
      <c r="F1503" s="2"/>
      <c r="G1503" s="365"/>
      <c r="H1503" s="366"/>
      <c r="I1503" s="363"/>
      <c r="J1503" s="367"/>
      <c r="K1503" s="364"/>
      <c r="M1503" s="368"/>
      <c r="P1503" s="369"/>
      <c r="R1503" s="357"/>
      <c r="S1503" s="355"/>
      <c r="T1503" s="356"/>
      <c r="V1503" s="358"/>
    </row>
    <row r="1504" spans="1:22">
      <c r="A1504" s="31"/>
      <c r="B1504" s="2"/>
      <c r="C1504" s="363"/>
      <c r="D1504" s="364"/>
      <c r="E1504" s="2"/>
      <c r="F1504" s="2"/>
      <c r="G1504" s="365"/>
      <c r="H1504" s="366"/>
      <c r="I1504" s="363"/>
      <c r="J1504" s="367"/>
      <c r="K1504" s="364"/>
      <c r="M1504" s="368"/>
      <c r="P1504" s="369"/>
      <c r="R1504" s="357"/>
      <c r="S1504" s="355"/>
      <c r="T1504" s="356"/>
      <c r="V1504" s="358"/>
    </row>
    <row r="1505" spans="1:22">
      <c r="A1505" s="31"/>
      <c r="B1505" s="2"/>
      <c r="C1505" s="363"/>
      <c r="D1505" s="364"/>
      <c r="E1505" s="2"/>
      <c r="F1505" s="2"/>
      <c r="G1505" s="365"/>
      <c r="H1505" s="366"/>
      <c r="I1505" s="363"/>
      <c r="J1505" s="367"/>
      <c r="K1505" s="364"/>
      <c r="M1505" s="368"/>
      <c r="P1505" s="369"/>
      <c r="R1505" s="357"/>
      <c r="S1505" s="355"/>
      <c r="T1505" s="356"/>
      <c r="V1505" s="358"/>
    </row>
    <row r="1506" spans="1:22">
      <c r="A1506" s="31"/>
      <c r="B1506" s="2"/>
      <c r="C1506" s="363"/>
      <c r="D1506" s="364"/>
      <c r="E1506" s="2"/>
      <c r="F1506" s="2"/>
      <c r="G1506" s="365"/>
      <c r="H1506" s="366"/>
      <c r="I1506" s="363"/>
      <c r="J1506" s="367"/>
      <c r="K1506" s="364"/>
      <c r="M1506" s="368"/>
      <c r="P1506" s="369"/>
      <c r="R1506" s="357"/>
      <c r="S1506" s="355"/>
      <c r="T1506" s="356"/>
      <c r="V1506" s="358"/>
    </row>
    <row r="1507" spans="1:22">
      <c r="A1507" s="31"/>
      <c r="B1507" s="2"/>
      <c r="C1507" s="363"/>
      <c r="D1507" s="364"/>
      <c r="E1507" s="2"/>
      <c r="F1507" s="2"/>
      <c r="G1507" s="365"/>
      <c r="H1507" s="366"/>
      <c r="I1507" s="363"/>
      <c r="J1507" s="367"/>
      <c r="K1507" s="364"/>
      <c r="M1507" s="368"/>
      <c r="P1507" s="369"/>
      <c r="R1507" s="357"/>
      <c r="S1507" s="355"/>
      <c r="T1507" s="356"/>
      <c r="V1507" s="358"/>
    </row>
    <row r="1508" spans="1:22">
      <c r="A1508" s="31"/>
      <c r="B1508" s="2"/>
      <c r="C1508" s="363"/>
      <c r="D1508" s="364"/>
      <c r="E1508" s="2"/>
      <c r="F1508" s="2"/>
      <c r="G1508" s="365"/>
      <c r="H1508" s="366"/>
      <c r="I1508" s="363"/>
      <c r="J1508" s="367"/>
      <c r="K1508" s="364"/>
      <c r="M1508" s="368"/>
      <c r="P1508" s="369"/>
      <c r="R1508" s="357"/>
      <c r="S1508" s="355"/>
      <c r="T1508" s="356"/>
      <c r="V1508" s="358"/>
    </row>
    <row r="1509" spans="1:22">
      <c r="A1509" s="31"/>
      <c r="B1509" s="2"/>
      <c r="C1509" s="363"/>
      <c r="D1509" s="364"/>
      <c r="E1509" s="2"/>
      <c r="F1509" s="2"/>
      <c r="G1509" s="365"/>
      <c r="H1509" s="366"/>
      <c r="I1509" s="363"/>
      <c r="J1509" s="367"/>
      <c r="K1509" s="364"/>
      <c r="M1509" s="368"/>
      <c r="P1509" s="369"/>
      <c r="R1509" s="357"/>
      <c r="S1509" s="355"/>
      <c r="T1509" s="356"/>
      <c r="V1509" s="358"/>
    </row>
    <row r="1510" spans="1:22">
      <c r="A1510" s="31"/>
      <c r="B1510" s="2"/>
      <c r="C1510" s="363"/>
      <c r="D1510" s="364"/>
      <c r="E1510" s="2"/>
      <c r="F1510" s="2"/>
      <c r="G1510" s="365"/>
      <c r="H1510" s="366"/>
      <c r="I1510" s="363"/>
      <c r="J1510" s="367"/>
      <c r="K1510" s="364"/>
      <c r="M1510" s="368"/>
      <c r="P1510" s="369"/>
      <c r="R1510" s="357"/>
      <c r="S1510" s="355"/>
      <c r="T1510" s="356"/>
      <c r="V1510" s="358"/>
    </row>
    <row r="1511" spans="1:22">
      <c r="A1511" s="31"/>
      <c r="B1511" s="2"/>
      <c r="C1511" s="363"/>
      <c r="D1511" s="364"/>
      <c r="E1511" s="2"/>
      <c r="F1511" s="2"/>
      <c r="G1511" s="365"/>
      <c r="H1511" s="366"/>
      <c r="I1511" s="363"/>
      <c r="J1511" s="367"/>
      <c r="K1511" s="364"/>
      <c r="M1511" s="368"/>
      <c r="P1511" s="369"/>
      <c r="R1511" s="357"/>
      <c r="S1511" s="355"/>
      <c r="T1511" s="356"/>
      <c r="V1511" s="358"/>
    </row>
    <row r="1512" spans="1:22">
      <c r="A1512" s="31"/>
      <c r="B1512" s="2"/>
      <c r="C1512" s="363"/>
      <c r="D1512" s="364"/>
      <c r="E1512" s="2"/>
      <c r="F1512" s="2"/>
      <c r="G1512" s="365"/>
      <c r="H1512" s="366"/>
      <c r="I1512" s="363"/>
      <c r="J1512" s="367"/>
      <c r="K1512" s="364"/>
      <c r="M1512" s="368"/>
      <c r="P1512" s="369"/>
      <c r="R1512" s="357"/>
      <c r="S1512" s="355"/>
      <c r="T1512" s="356"/>
      <c r="V1512" s="358"/>
    </row>
    <row r="1513" spans="1:22">
      <c r="A1513" s="31"/>
      <c r="B1513" s="2"/>
      <c r="C1513" s="363"/>
      <c r="D1513" s="364"/>
      <c r="E1513" s="2"/>
      <c r="F1513" s="2"/>
      <c r="G1513" s="365"/>
      <c r="H1513" s="366"/>
      <c r="I1513" s="363"/>
      <c r="J1513" s="367"/>
      <c r="K1513" s="364"/>
      <c r="M1513" s="368"/>
      <c r="P1513" s="369"/>
      <c r="R1513" s="357"/>
      <c r="S1513" s="355"/>
      <c r="T1513" s="356"/>
      <c r="V1513" s="358"/>
    </row>
    <row r="1514" spans="1:22">
      <c r="A1514" s="31"/>
      <c r="B1514" s="2"/>
      <c r="C1514" s="363"/>
      <c r="D1514" s="364"/>
      <c r="E1514" s="2"/>
      <c r="F1514" s="2"/>
      <c r="G1514" s="365"/>
      <c r="H1514" s="366"/>
      <c r="I1514" s="363"/>
      <c r="J1514" s="367"/>
      <c r="K1514" s="364"/>
      <c r="M1514" s="368"/>
      <c r="P1514" s="369"/>
      <c r="R1514" s="357"/>
      <c r="S1514" s="355"/>
      <c r="T1514" s="356"/>
      <c r="V1514" s="358"/>
    </row>
    <row r="1515" spans="1:22">
      <c r="A1515" s="31"/>
      <c r="B1515" s="370"/>
      <c r="C1515" s="373"/>
      <c r="D1515" s="364"/>
      <c r="E1515" s="2"/>
      <c r="F1515" s="2"/>
      <c r="G1515" s="365"/>
      <c r="H1515" s="366"/>
      <c r="I1515" s="363"/>
      <c r="J1515" s="367"/>
      <c r="K1515" s="364"/>
      <c r="M1515" s="368"/>
      <c r="P1515" s="369"/>
      <c r="R1515" s="357"/>
      <c r="S1515" s="355"/>
      <c r="T1515" s="356"/>
      <c r="V1515" s="358"/>
    </row>
    <row r="1516" spans="1:22">
      <c r="A1516" s="31"/>
      <c r="B1516" s="2"/>
      <c r="C1516" s="363"/>
      <c r="D1516" s="364"/>
      <c r="E1516" s="2"/>
      <c r="F1516" s="2"/>
      <c r="G1516" s="365"/>
      <c r="H1516" s="366"/>
      <c r="I1516" s="363"/>
      <c r="J1516" s="367"/>
      <c r="K1516" s="364"/>
      <c r="M1516" s="368"/>
      <c r="P1516" s="369"/>
      <c r="R1516" s="357"/>
      <c r="S1516" s="355"/>
      <c r="T1516" s="356"/>
      <c r="V1516" s="358"/>
    </row>
    <row r="1517" spans="1:22">
      <c r="A1517" s="31"/>
      <c r="B1517" s="2"/>
      <c r="C1517" s="363"/>
      <c r="D1517" s="364"/>
      <c r="E1517" s="2"/>
      <c r="F1517" s="2"/>
      <c r="G1517" s="365"/>
      <c r="H1517" s="366"/>
      <c r="I1517" s="363"/>
      <c r="J1517" s="367"/>
      <c r="K1517" s="364"/>
      <c r="M1517" s="368"/>
      <c r="P1517" s="369"/>
      <c r="R1517" s="357"/>
      <c r="S1517" s="355"/>
      <c r="T1517" s="356"/>
      <c r="V1517" s="358"/>
    </row>
    <row r="1518" spans="1:22">
      <c r="A1518" s="31"/>
      <c r="B1518" s="2"/>
      <c r="C1518" s="363"/>
      <c r="D1518" s="364"/>
      <c r="E1518" s="2"/>
      <c r="F1518" s="2"/>
      <c r="G1518" s="365"/>
      <c r="H1518" s="366"/>
      <c r="I1518" s="363"/>
      <c r="J1518" s="367"/>
      <c r="K1518" s="364"/>
      <c r="M1518" s="368"/>
      <c r="P1518" s="369"/>
      <c r="R1518" s="357"/>
      <c r="S1518" s="355"/>
      <c r="T1518" s="356"/>
      <c r="V1518" s="358"/>
    </row>
    <row r="1519" spans="1:22">
      <c r="A1519" s="31"/>
      <c r="B1519" s="2"/>
      <c r="C1519" s="363"/>
      <c r="D1519" s="364"/>
      <c r="E1519" s="2"/>
      <c r="F1519" s="2"/>
      <c r="G1519" s="365"/>
      <c r="H1519" s="366"/>
      <c r="I1519" s="363"/>
      <c r="J1519" s="367"/>
      <c r="K1519" s="364"/>
      <c r="M1519" s="368"/>
      <c r="P1519" s="369"/>
      <c r="R1519" s="357"/>
      <c r="S1519" s="355"/>
      <c r="T1519" s="356"/>
      <c r="V1519" s="358"/>
    </row>
    <row r="1520" spans="1:22">
      <c r="A1520" s="31"/>
      <c r="B1520" s="2"/>
      <c r="C1520" s="363"/>
      <c r="D1520" s="364"/>
      <c r="E1520" s="2"/>
      <c r="F1520" s="2"/>
      <c r="G1520" s="365"/>
      <c r="H1520" s="366"/>
      <c r="I1520" s="363"/>
      <c r="J1520" s="367"/>
      <c r="K1520" s="364"/>
      <c r="M1520" s="368"/>
      <c r="P1520" s="369"/>
      <c r="R1520" s="357"/>
      <c r="S1520" s="355"/>
      <c r="T1520" s="356"/>
      <c r="V1520" s="358"/>
    </row>
    <row r="1521" spans="1:22">
      <c r="A1521" s="31"/>
      <c r="B1521" s="2"/>
      <c r="C1521" s="363"/>
      <c r="D1521" s="364"/>
      <c r="E1521" s="2"/>
      <c r="F1521" s="2"/>
      <c r="G1521" s="365"/>
      <c r="H1521" s="366"/>
      <c r="I1521" s="363"/>
      <c r="J1521" s="367"/>
      <c r="K1521" s="364"/>
      <c r="M1521" s="368"/>
      <c r="P1521" s="369"/>
      <c r="R1521" s="357"/>
      <c r="S1521" s="355"/>
      <c r="T1521" s="356"/>
      <c r="V1521" s="358"/>
    </row>
    <row r="1522" spans="1:22">
      <c r="A1522" s="31"/>
      <c r="B1522" s="2"/>
      <c r="C1522" s="363"/>
      <c r="D1522" s="364"/>
      <c r="E1522" s="2"/>
      <c r="F1522" s="2"/>
      <c r="G1522" s="365"/>
      <c r="H1522" s="366"/>
      <c r="I1522" s="363"/>
      <c r="J1522" s="367"/>
      <c r="K1522" s="364"/>
      <c r="M1522" s="368"/>
      <c r="P1522" s="369"/>
      <c r="R1522" s="357"/>
      <c r="S1522" s="355"/>
      <c r="T1522" s="356"/>
      <c r="V1522" s="358"/>
    </row>
    <row r="1523" spans="1:22">
      <c r="A1523" s="31"/>
      <c r="B1523" s="2"/>
      <c r="C1523" s="363"/>
      <c r="D1523" s="364"/>
      <c r="E1523" s="2"/>
      <c r="F1523" s="2"/>
      <c r="G1523" s="365"/>
      <c r="H1523" s="366"/>
      <c r="I1523" s="363"/>
      <c r="J1523" s="367"/>
      <c r="K1523" s="364"/>
      <c r="M1523" s="368"/>
      <c r="P1523" s="369"/>
      <c r="R1523" s="357"/>
      <c r="S1523" s="355"/>
      <c r="T1523" s="356"/>
      <c r="V1523" s="358"/>
    </row>
    <row r="1524" spans="1:22">
      <c r="A1524" s="31"/>
      <c r="B1524" s="2"/>
      <c r="C1524" s="363"/>
      <c r="D1524" s="364"/>
      <c r="E1524" s="2"/>
      <c r="F1524" s="2"/>
      <c r="G1524" s="365"/>
      <c r="H1524" s="366"/>
      <c r="I1524" s="363"/>
      <c r="J1524" s="367"/>
      <c r="K1524" s="364"/>
      <c r="M1524" s="368"/>
      <c r="P1524" s="369"/>
      <c r="R1524" s="357"/>
      <c r="S1524" s="355"/>
      <c r="T1524" s="356"/>
      <c r="V1524" s="358"/>
    </row>
    <row r="1525" spans="1:22">
      <c r="A1525" s="31"/>
      <c r="B1525" s="2"/>
      <c r="C1525" s="363"/>
      <c r="D1525" s="364"/>
      <c r="E1525" s="2"/>
      <c r="F1525" s="2"/>
      <c r="G1525" s="365"/>
      <c r="H1525" s="366"/>
      <c r="I1525" s="363"/>
      <c r="J1525" s="367"/>
      <c r="K1525" s="364"/>
      <c r="M1525" s="368"/>
      <c r="P1525" s="369"/>
      <c r="R1525" s="357"/>
      <c r="S1525" s="355"/>
      <c r="T1525" s="356"/>
      <c r="V1525" s="358"/>
    </row>
    <row r="1526" spans="1:22">
      <c r="A1526" s="31"/>
      <c r="B1526" s="2"/>
      <c r="C1526" s="363"/>
      <c r="D1526" s="364"/>
      <c r="E1526" s="2"/>
      <c r="F1526" s="2"/>
      <c r="G1526" s="365"/>
      <c r="H1526" s="366"/>
      <c r="I1526" s="363"/>
      <c r="J1526" s="367"/>
      <c r="K1526" s="364"/>
      <c r="M1526" s="368"/>
      <c r="P1526" s="369"/>
      <c r="R1526" s="357"/>
      <c r="S1526" s="355"/>
      <c r="T1526" s="356"/>
      <c r="V1526" s="358"/>
    </row>
    <row r="1527" spans="1:22">
      <c r="A1527" s="31"/>
      <c r="B1527" s="2"/>
      <c r="C1527" s="363"/>
      <c r="D1527" s="364"/>
      <c r="E1527" s="2"/>
      <c r="F1527" s="2"/>
      <c r="G1527" s="365"/>
      <c r="H1527" s="366"/>
      <c r="I1527" s="363"/>
      <c r="J1527" s="367"/>
      <c r="K1527" s="364"/>
      <c r="M1527" s="368"/>
      <c r="P1527" s="369"/>
      <c r="R1527" s="357"/>
      <c r="S1527" s="355"/>
      <c r="T1527" s="356"/>
      <c r="V1527" s="358"/>
    </row>
    <row r="1528" spans="1:22">
      <c r="A1528" s="31"/>
      <c r="B1528" s="2"/>
      <c r="C1528" s="363"/>
      <c r="D1528" s="364"/>
      <c r="E1528" s="2"/>
      <c r="F1528" s="2"/>
      <c r="G1528" s="365"/>
      <c r="H1528" s="366"/>
      <c r="I1528" s="363"/>
      <c r="J1528" s="367"/>
      <c r="K1528" s="364"/>
      <c r="M1528" s="368"/>
      <c r="P1528" s="369"/>
      <c r="R1528" s="357"/>
      <c r="S1528" s="355"/>
      <c r="T1528" s="356"/>
      <c r="V1528" s="358"/>
    </row>
    <row r="1529" spans="1:22">
      <c r="A1529" s="31"/>
      <c r="B1529" s="2"/>
      <c r="C1529" s="363"/>
      <c r="D1529" s="364"/>
      <c r="E1529" s="2"/>
      <c r="F1529" s="2"/>
      <c r="G1529" s="365"/>
      <c r="H1529" s="366"/>
      <c r="I1529" s="363"/>
      <c r="J1529" s="367"/>
      <c r="K1529" s="364"/>
      <c r="M1529" s="368"/>
      <c r="P1529" s="369"/>
      <c r="R1529" s="357"/>
      <c r="S1529" s="355"/>
      <c r="T1529" s="356"/>
      <c r="V1529" s="358"/>
    </row>
    <row r="1530" spans="1:22">
      <c r="A1530" s="31"/>
      <c r="B1530" s="2"/>
      <c r="C1530" s="363"/>
      <c r="D1530" s="364"/>
      <c r="E1530" s="2"/>
      <c r="F1530" s="2"/>
      <c r="G1530" s="365"/>
      <c r="H1530" s="366"/>
      <c r="I1530" s="363"/>
      <c r="J1530" s="367"/>
      <c r="K1530" s="364"/>
      <c r="M1530" s="368"/>
      <c r="P1530" s="369"/>
      <c r="R1530" s="357"/>
      <c r="S1530" s="355"/>
      <c r="T1530" s="356"/>
      <c r="V1530" s="358"/>
    </row>
    <row r="1531" spans="1:22">
      <c r="A1531" s="31"/>
      <c r="B1531" s="2"/>
      <c r="C1531" s="363"/>
      <c r="D1531" s="364"/>
      <c r="E1531" s="2"/>
      <c r="F1531" s="2"/>
      <c r="G1531" s="365"/>
      <c r="H1531" s="366"/>
      <c r="I1531" s="363"/>
      <c r="J1531" s="367"/>
      <c r="K1531" s="364"/>
      <c r="M1531" s="368"/>
      <c r="P1531" s="369"/>
      <c r="R1531" s="357"/>
      <c r="S1531" s="355"/>
      <c r="T1531" s="356"/>
      <c r="V1531" s="358"/>
    </row>
    <row r="1532" spans="1:22">
      <c r="A1532" s="31"/>
      <c r="B1532" s="2"/>
      <c r="C1532" s="363"/>
      <c r="D1532" s="364"/>
      <c r="E1532" s="2"/>
      <c r="F1532" s="2"/>
      <c r="G1532" s="365"/>
      <c r="H1532" s="366"/>
      <c r="I1532" s="363"/>
      <c r="J1532" s="367"/>
      <c r="K1532" s="364"/>
      <c r="M1532" s="368"/>
      <c r="P1532" s="369"/>
      <c r="R1532" s="357"/>
      <c r="S1532" s="355"/>
      <c r="T1532" s="356"/>
      <c r="V1532" s="358"/>
    </row>
    <row r="1533" spans="1:22">
      <c r="A1533" s="31"/>
      <c r="B1533" s="2"/>
      <c r="C1533" s="363"/>
      <c r="D1533" s="364"/>
      <c r="E1533" s="2"/>
      <c r="F1533" s="2"/>
      <c r="G1533" s="365"/>
      <c r="H1533" s="366"/>
      <c r="I1533" s="363"/>
      <c r="J1533" s="367"/>
      <c r="K1533" s="364"/>
      <c r="M1533" s="368"/>
      <c r="P1533" s="369"/>
      <c r="R1533" s="357"/>
      <c r="S1533" s="355"/>
      <c r="T1533" s="356"/>
      <c r="V1533" s="358"/>
    </row>
    <row r="1534" spans="1:22">
      <c r="A1534" s="31"/>
      <c r="B1534" s="2"/>
      <c r="C1534" s="363"/>
      <c r="D1534" s="364"/>
      <c r="E1534" s="2"/>
      <c r="F1534" s="2"/>
      <c r="G1534" s="365"/>
      <c r="H1534" s="366"/>
      <c r="I1534" s="363"/>
      <c r="J1534" s="367"/>
      <c r="K1534" s="364"/>
      <c r="M1534" s="368"/>
      <c r="P1534" s="369"/>
      <c r="R1534" s="357"/>
      <c r="S1534" s="355"/>
      <c r="T1534" s="356"/>
      <c r="V1534" s="358"/>
    </row>
    <row r="1535" spans="1:22">
      <c r="A1535" s="31"/>
      <c r="B1535" s="2"/>
      <c r="C1535" s="363"/>
      <c r="D1535" s="364"/>
      <c r="E1535" s="2"/>
      <c r="F1535" s="2"/>
      <c r="G1535" s="365"/>
      <c r="H1535" s="366"/>
      <c r="I1535" s="363"/>
      <c r="J1535" s="367"/>
      <c r="K1535" s="364"/>
      <c r="M1535" s="368"/>
      <c r="P1535" s="369"/>
      <c r="R1535" s="357"/>
      <c r="S1535" s="355"/>
      <c r="T1535" s="356"/>
      <c r="V1535" s="358"/>
    </row>
    <row r="1536" spans="1:22">
      <c r="A1536" s="31"/>
      <c r="B1536" s="2"/>
      <c r="C1536" s="363"/>
      <c r="D1536" s="364"/>
      <c r="E1536" s="2"/>
      <c r="F1536" s="2"/>
      <c r="G1536" s="365"/>
      <c r="H1536" s="366"/>
      <c r="I1536" s="363"/>
      <c r="J1536" s="367"/>
      <c r="K1536" s="364"/>
      <c r="M1536" s="368"/>
      <c r="P1536" s="369"/>
      <c r="R1536" s="357"/>
      <c r="S1536" s="355"/>
      <c r="T1536" s="356"/>
      <c r="V1536" s="358"/>
    </row>
    <row r="1537" spans="1:22">
      <c r="A1537" s="31"/>
      <c r="B1537" s="2"/>
      <c r="C1537" s="363"/>
      <c r="D1537" s="364"/>
      <c r="E1537" s="2"/>
      <c r="F1537" s="2"/>
      <c r="G1537" s="365"/>
      <c r="H1537" s="366"/>
      <c r="I1537" s="363"/>
      <c r="J1537" s="367"/>
      <c r="K1537" s="364"/>
      <c r="M1537" s="368"/>
      <c r="P1537" s="369"/>
      <c r="R1537" s="357"/>
      <c r="S1537" s="355"/>
      <c r="T1537" s="356"/>
      <c r="V1537" s="358"/>
    </row>
    <row r="1538" spans="1:22">
      <c r="A1538" s="31"/>
      <c r="B1538" s="2"/>
      <c r="C1538" s="363"/>
      <c r="D1538" s="364"/>
      <c r="E1538" s="2"/>
      <c r="F1538" s="2"/>
      <c r="G1538" s="365"/>
      <c r="H1538" s="366"/>
      <c r="I1538" s="363"/>
      <c r="J1538" s="367"/>
      <c r="K1538" s="364"/>
      <c r="M1538" s="368"/>
      <c r="P1538" s="369"/>
      <c r="R1538" s="357"/>
      <c r="S1538" s="355"/>
      <c r="T1538" s="356"/>
      <c r="V1538" s="358"/>
    </row>
    <row r="1539" spans="1:22">
      <c r="A1539" s="31"/>
      <c r="B1539" s="2"/>
      <c r="C1539" s="363"/>
      <c r="D1539" s="364"/>
      <c r="E1539" s="2"/>
      <c r="F1539" s="2"/>
      <c r="G1539" s="365"/>
      <c r="H1539" s="366"/>
      <c r="I1539" s="363"/>
      <c r="J1539" s="367"/>
      <c r="K1539" s="364"/>
      <c r="M1539" s="368"/>
      <c r="P1539" s="369"/>
      <c r="R1539" s="357"/>
      <c r="S1539" s="355"/>
      <c r="T1539" s="356"/>
      <c r="V1539" s="358"/>
    </row>
    <row r="1540" spans="1:22">
      <c r="A1540" s="31"/>
      <c r="B1540" s="2"/>
      <c r="C1540" s="363"/>
      <c r="D1540" s="364"/>
      <c r="E1540" s="2"/>
      <c r="F1540" s="2"/>
      <c r="G1540" s="365"/>
      <c r="H1540" s="366"/>
      <c r="I1540" s="363"/>
      <c r="J1540" s="367"/>
      <c r="K1540" s="364"/>
      <c r="M1540" s="368"/>
      <c r="P1540" s="369"/>
      <c r="R1540" s="357"/>
      <c r="S1540" s="355"/>
      <c r="T1540" s="356"/>
      <c r="V1540" s="358"/>
    </row>
    <row r="1541" spans="1:22">
      <c r="A1541" s="31"/>
      <c r="B1541" s="2"/>
      <c r="C1541" s="363"/>
      <c r="D1541" s="364"/>
      <c r="E1541" s="2"/>
      <c r="F1541" s="2"/>
      <c r="G1541" s="365"/>
      <c r="H1541" s="366"/>
      <c r="I1541" s="363"/>
      <c r="J1541" s="367"/>
      <c r="K1541" s="364"/>
      <c r="M1541" s="368"/>
      <c r="P1541" s="369"/>
      <c r="R1541" s="357"/>
      <c r="S1541" s="355"/>
      <c r="T1541" s="356"/>
      <c r="V1541" s="358"/>
    </row>
    <row r="1542" spans="1:22">
      <c r="A1542" s="31"/>
      <c r="B1542" s="2"/>
      <c r="C1542" s="363"/>
      <c r="D1542" s="364"/>
      <c r="E1542" s="2"/>
      <c r="F1542" s="2"/>
      <c r="G1542" s="365"/>
      <c r="H1542" s="366"/>
      <c r="I1542" s="363"/>
      <c r="J1542" s="367"/>
      <c r="K1542" s="364"/>
      <c r="M1542" s="368"/>
      <c r="P1542" s="369"/>
      <c r="R1542" s="357"/>
      <c r="S1542" s="355"/>
      <c r="T1542" s="356"/>
      <c r="V1542" s="358"/>
    </row>
    <row r="1543" spans="1:22">
      <c r="A1543" s="31"/>
      <c r="B1543" s="2"/>
      <c r="C1543" s="363"/>
      <c r="D1543" s="364"/>
      <c r="E1543" s="2"/>
      <c r="F1543" s="2"/>
      <c r="G1543" s="365"/>
      <c r="H1543" s="366"/>
      <c r="I1543" s="363"/>
      <c r="J1543" s="367"/>
      <c r="K1543" s="364"/>
      <c r="M1543" s="368"/>
      <c r="P1543" s="369"/>
      <c r="R1543" s="357"/>
      <c r="S1543" s="355"/>
      <c r="T1543" s="356"/>
      <c r="V1543" s="358"/>
    </row>
    <row r="1544" spans="1:22">
      <c r="A1544" s="31"/>
      <c r="B1544" s="2"/>
      <c r="C1544" s="363"/>
      <c r="D1544" s="364"/>
      <c r="E1544" s="2"/>
      <c r="F1544" s="2"/>
      <c r="G1544" s="365"/>
      <c r="H1544" s="366"/>
      <c r="I1544" s="363"/>
      <c r="J1544" s="367"/>
      <c r="K1544" s="364"/>
      <c r="M1544" s="368"/>
      <c r="P1544" s="369"/>
      <c r="R1544" s="357"/>
      <c r="S1544" s="355"/>
      <c r="T1544" s="356"/>
      <c r="V1544" s="358"/>
    </row>
    <row r="1545" spans="1:22">
      <c r="A1545" s="31"/>
      <c r="B1545" s="2"/>
      <c r="C1545" s="363"/>
      <c r="D1545" s="364"/>
      <c r="E1545" s="2"/>
      <c r="F1545" s="2"/>
      <c r="G1545" s="365"/>
      <c r="H1545" s="366"/>
      <c r="I1545" s="363"/>
      <c r="J1545" s="367"/>
      <c r="K1545" s="364"/>
      <c r="M1545" s="368"/>
      <c r="P1545" s="369"/>
      <c r="R1545" s="357"/>
      <c r="S1545" s="355"/>
      <c r="T1545" s="356"/>
      <c r="V1545" s="358"/>
    </row>
    <row r="1546" spans="1:22">
      <c r="A1546" s="31"/>
      <c r="B1546" s="2"/>
      <c r="C1546" s="363"/>
      <c r="D1546" s="364"/>
      <c r="E1546" s="2"/>
      <c r="F1546" s="2"/>
      <c r="G1546" s="365"/>
      <c r="H1546" s="366"/>
      <c r="I1546" s="363"/>
      <c r="J1546" s="367"/>
      <c r="K1546" s="364"/>
      <c r="M1546" s="368"/>
      <c r="P1546" s="369"/>
      <c r="R1546" s="357"/>
      <c r="S1546" s="355"/>
      <c r="T1546" s="356"/>
      <c r="V1546" s="358"/>
    </row>
    <row r="1547" spans="1:22">
      <c r="A1547" s="31"/>
      <c r="B1547" s="2"/>
      <c r="C1547" s="363"/>
      <c r="D1547" s="364"/>
      <c r="E1547" s="2"/>
      <c r="F1547" s="2"/>
      <c r="G1547" s="365"/>
      <c r="H1547" s="366"/>
      <c r="I1547" s="363"/>
      <c r="J1547" s="367"/>
      <c r="K1547" s="364"/>
      <c r="M1547" s="368"/>
      <c r="P1547" s="369"/>
      <c r="R1547" s="357"/>
      <c r="S1547" s="355"/>
      <c r="T1547" s="356"/>
      <c r="V1547" s="358"/>
    </row>
    <row r="1548" spans="1:22">
      <c r="A1548" s="31"/>
      <c r="B1548" s="2"/>
      <c r="C1548" s="363"/>
      <c r="D1548" s="364"/>
      <c r="E1548" s="2"/>
      <c r="F1548" s="2"/>
      <c r="G1548" s="365"/>
      <c r="H1548" s="366"/>
      <c r="I1548" s="363"/>
      <c r="J1548" s="367"/>
      <c r="K1548" s="364"/>
      <c r="M1548" s="368"/>
      <c r="P1548" s="369"/>
      <c r="R1548" s="357"/>
      <c r="S1548" s="355"/>
      <c r="T1548" s="356"/>
      <c r="V1548" s="358"/>
    </row>
    <row r="1549" spans="1:22">
      <c r="A1549" s="31"/>
      <c r="B1549" s="2"/>
      <c r="C1549" s="363"/>
      <c r="D1549" s="364"/>
      <c r="E1549" s="2"/>
      <c r="F1549" s="2"/>
      <c r="G1549" s="365"/>
      <c r="H1549" s="366"/>
      <c r="I1549" s="363"/>
      <c r="J1549" s="367"/>
      <c r="K1549" s="364"/>
      <c r="M1549" s="368"/>
      <c r="P1549" s="369"/>
      <c r="R1549" s="357"/>
      <c r="S1549" s="355"/>
      <c r="T1549" s="356"/>
      <c r="V1549" s="358"/>
    </row>
    <row r="1550" spans="1:22">
      <c r="A1550" s="31"/>
      <c r="B1550" s="2"/>
      <c r="C1550" s="363"/>
      <c r="D1550" s="364"/>
      <c r="E1550" s="2"/>
      <c r="F1550" s="2"/>
      <c r="G1550" s="365"/>
      <c r="H1550" s="366"/>
      <c r="I1550" s="363"/>
      <c r="J1550" s="367"/>
      <c r="K1550" s="364"/>
      <c r="M1550" s="368"/>
      <c r="P1550" s="369"/>
      <c r="R1550" s="357"/>
      <c r="S1550" s="355"/>
      <c r="T1550" s="356"/>
      <c r="V1550" s="358"/>
    </row>
    <row r="1551" spans="1:22">
      <c r="A1551" s="31"/>
      <c r="B1551" s="2"/>
      <c r="C1551" s="363"/>
      <c r="D1551" s="364"/>
      <c r="E1551" s="2"/>
      <c r="F1551" s="2"/>
      <c r="G1551" s="365"/>
      <c r="H1551" s="366"/>
      <c r="I1551" s="363"/>
      <c r="J1551" s="367"/>
      <c r="K1551" s="364"/>
      <c r="M1551" s="368"/>
      <c r="P1551" s="369"/>
      <c r="R1551" s="357"/>
      <c r="S1551" s="355"/>
      <c r="T1551" s="356"/>
      <c r="V1551" s="358"/>
    </row>
    <row r="1552" spans="1:22">
      <c r="A1552" s="31"/>
      <c r="B1552" s="2"/>
      <c r="C1552" s="363"/>
      <c r="D1552" s="364"/>
      <c r="E1552" s="2"/>
      <c r="F1552" s="2"/>
      <c r="G1552" s="365"/>
      <c r="H1552" s="366"/>
      <c r="I1552" s="363"/>
      <c r="J1552" s="367"/>
      <c r="K1552" s="364"/>
      <c r="M1552" s="368"/>
      <c r="P1552" s="369"/>
      <c r="R1552" s="357"/>
      <c r="S1552" s="355"/>
      <c r="T1552" s="356"/>
      <c r="V1552" s="358"/>
    </row>
    <row r="1553" spans="1:22">
      <c r="A1553" s="31"/>
      <c r="B1553" s="2"/>
      <c r="C1553" s="363"/>
      <c r="D1553" s="364"/>
      <c r="E1553" s="2"/>
      <c r="F1553" s="2"/>
      <c r="G1553" s="365"/>
      <c r="H1553" s="366"/>
      <c r="I1553" s="363"/>
      <c r="J1553" s="367"/>
      <c r="K1553" s="364"/>
      <c r="M1553" s="368"/>
      <c r="P1553" s="369"/>
      <c r="R1553" s="357"/>
      <c r="S1553" s="355"/>
      <c r="T1553" s="356"/>
      <c r="V1553" s="358"/>
    </row>
    <row r="1554" spans="1:22">
      <c r="A1554" s="31"/>
      <c r="B1554" s="2"/>
      <c r="C1554" s="363"/>
      <c r="D1554" s="364"/>
      <c r="E1554" s="2"/>
      <c r="F1554" s="2"/>
      <c r="G1554" s="365"/>
      <c r="H1554" s="366"/>
      <c r="I1554" s="363"/>
      <c r="J1554" s="367"/>
      <c r="K1554" s="364"/>
      <c r="M1554" s="368"/>
      <c r="P1554" s="369"/>
      <c r="R1554" s="357"/>
      <c r="S1554" s="355"/>
      <c r="T1554" s="356"/>
      <c r="V1554" s="358"/>
    </row>
    <row r="1555" spans="1:22">
      <c r="A1555" s="31"/>
      <c r="B1555" s="2"/>
      <c r="C1555" s="363"/>
      <c r="D1555" s="364"/>
      <c r="E1555" s="2"/>
      <c r="F1555" s="2"/>
      <c r="G1555" s="365"/>
      <c r="H1555" s="366"/>
      <c r="I1555" s="363"/>
      <c r="J1555" s="367"/>
      <c r="K1555" s="364"/>
      <c r="M1555" s="368"/>
      <c r="P1555" s="369"/>
      <c r="R1555" s="357"/>
      <c r="S1555" s="355"/>
      <c r="T1555" s="356"/>
      <c r="V1555" s="358"/>
    </row>
    <row r="1556" spans="1:22">
      <c r="A1556" s="31"/>
      <c r="B1556" s="2"/>
      <c r="C1556" s="363"/>
      <c r="D1556" s="364"/>
      <c r="E1556" s="2"/>
      <c r="F1556" s="2"/>
      <c r="G1556" s="365"/>
      <c r="H1556" s="366"/>
      <c r="I1556" s="363"/>
      <c r="J1556" s="367"/>
      <c r="K1556" s="364"/>
      <c r="M1556" s="368"/>
      <c r="P1556" s="369"/>
      <c r="R1556" s="357"/>
      <c r="S1556" s="355"/>
      <c r="T1556" s="356"/>
      <c r="V1556" s="358"/>
    </row>
    <row r="1557" spans="1:22">
      <c r="A1557" s="31"/>
      <c r="B1557" s="2"/>
      <c r="C1557" s="363"/>
      <c r="D1557" s="364"/>
      <c r="E1557" s="2"/>
      <c r="F1557" s="2"/>
      <c r="G1557" s="365"/>
      <c r="H1557" s="366"/>
      <c r="I1557" s="363"/>
      <c r="J1557" s="367"/>
      <c r="K1557" s="364"/>
      <c r="M1557" s="368"/>
      <c r="P1557" s="369"/>
      <c r="R1557" s="357"/>
      <c r="S1557" s="355"/>
      <c r="T1557" s="356"/>
      <c r="V1557" s="358"/>
    </row>
    <row r="1558" spans="1:22">
      <c r="A1558" s="31"/>
      <c r="B1558" s="2"/>
      <c r="C1558" s="363"/>
      <c r="D1558" s="364"/>
      <c r="E1558" s="2"/>
      <c r="F1558" s="2"/>
      <c r="G1558" s="365"/>
      <c r="H1558" s="366"/>
      <c r="I1558" s="363"/>
      <c r="J1558" s="367"/>
      <c r="K1558" s="364"/>
      <c r="M1558" s="368"/>
      <c r="P1558" s="369"/>
      <c r="R1558" s="357"/>
      <c r="S1558" s="355"/>
      <c r="T1558" s="356"/>
      <c r="V1558" s="358"/>
    </row>
    <row r="1559" spans="1:22">
      <c r="A1559" s="31"/>
      <c r="B1559" s="2"/>
      <c r="C1559" s="363"/>
      <c r="D1559" s="364"/>
      <c r="E1559" s="2"/>
      <c r="F1559" s="2"/>
      <c r="G1559" s="365"/>
      <c r="H1559" s="366"/>
      <c r="I1559" s="363"/>
      <c r="J1559" s="367"/>
      <c r="K1559" s="364"/>
      <c r="M1559" s="368"/>
      <c r="P1559" s="369"/>
      <c r="R1559" s="357"/>
      <c r="S1559" s="355"/>
      <c r="T1559" s="356"/>
      <c r="V1559" s="358"/>
    </row>
    <row r="1560" spans="1:22">
      <c r="A1560" s="31"/>
      <c r="B1560" s="2"/>
      <c r="C1560" s="363"/>
      <c r="D1560" s="364"/>
      <c r="E1560" s="2"/>
      <c r="F1560" s="2"/>
      <c r="G1560" s="365"/>
      <c r="H1560" s="366"/>
      <c r="I1560" s="363"/>
      <c r="J1560" s="367"/>
      <c r="K1560" s="364"/>
      <c r="M1560" s="368"/>
      <c r="P1560" s="369"/>
      <c r="R1560" s="357"/>
      <c r="S1560" s="355"/>
      <c r="T1560" s="356"/>
      <c r="V1560" s="358"/>
    </row>
    <row r="1561" spans="1:22">
      <c r="A1561" s="31"/>
      <c r="B1561" s="2"/>
      <c r="C1561" s="363"/>
      <c r="D1561" s="364"/>
      <c r="E1561" s="2"/>
      <c r="F1561" s="2"/>
      <c r="G1561" s="365"/>
      <c r="H1561" s="366"/>
      <c r="I1561" s="363"/>
      <c r="J1561" s="367"/>
      <c r="K1561" s="364"/>
      <c r="M1561" s="368"/>
      <c r="P1561" s="369"/>
      <c r="R1561" s="357"/>
      <c r="S1561" s="355"/>
      <c r="T1561" s="356"/>
      <c r="V1561" s="358"/>
    </row>
    <row r="1562" spans="1:22">
      <c r="A1562" s="31"/>
      <c r="B1562" s="2"/>
      <c r="C1562" s="363"/>
      <c r="D1562" s="364"/>
      <c r="E1562" s="2"/>
      <c r="F1562" s="2"/>
      <c r="G1562" s="365"/>
      <c r="H1562" s="366"/>
      <c r="I1562" s="363"/>
      <c r="J1562" s="367"/>
      <c r="K1562" s="364"/>
      <c r="M1562" s="368"/>
      <c r="P1562" s="369"/>
      <c r="R1562" s="357"/>
      <c r="S1562" s="355"/>
      <c r="T1562" s="356"/>
      <c r="V1562" s="358"/>
    </row>
    <row r="1563" spans="1:22">
      <c r="A1563" s="31"/>
      <c r="B1563" s="2"/>
      <c r="C1563" s="363"/>
      <c r="D1563" s="364"/>
      <c r="E1563" s="2"/>
      <c r="F1563" s="2"/>
      <c r="G1563" s="365"/>
      <c r="H1563" s="366"/>
      <c r="I1563" s="363"/>
      <c r="J1563" s="367"/>
      <c r="K1563" s="364"/>
      <c r="M1563" s="368"/>
      <c r="P1563" s="369"/>
      <c r="R1563" s="357"/>
      <c r="S1563" s="355"/>
      <c r="T1563" s="356"/>
      <c r="V1563" s="358"/>
    </row>
    <row r="1564" spans="1:22">
      <c r="A1564" s="31"/>
      <c r="B1564" s="2"/>
      <c r="C1564" s="363"/>
      <c r="D1564" s="364"/>
      <c r="E1564" s="2"/>
      <c r="F1564" s="2"/>
      <c r="G1564" s="365"/>
      <c r="H1564" s="366"/>
      <c r="I1564" s="363"/>
      <c r="J1564" s="367"/>
      <c r="K1564" s="364"/>
      <c r="M1564" s="368"/>
      <c r="P1564" s="369"/>
      <c r="R1564" s="357"/>
      <c r="S1564" s="355"/>
      <c r="T1564" s="356"/>
      <c r="V1564" s="358"/>
    </row>
    <row r="1565" spans="1:22" ht="19.2">
      <c r="A1565" s="31"/>
      <c r="B1565" s="2"/>
      <c r="C1565" s="363"/>
      <c r="D1565" s="364"/>
      <c r="E1565" s="375"/>
      <c r="F1565" s="2"/>
      <c r="G1565" s="365"/>
      <c r="H1565" s="366"/>
      <c r="I1565" s="363"/>
      <c r="J1565" s="367"/>
      <c r="K1565" s="364"/>
      <c r="M1565" s="368"/>
      <c r="P1565" s="369"/>
      <c r="R1565" s="357"/>
      <c r="S1565" s="355"/>
      <c r="T1565" s="356"/>
      <c r="V1565" s="358"/>
    </row>
    <row r="1566" spans="1:22">
      <c r="A1566" s="31"/>
      <c r="B1566" s="2"/>
      <c r="C1566" s="363"/>
      <c r="D1566" s="364"/>
      <c r="E1566" s="2"/>
      <c r="F1566" s="2"/>
      <c r="G1566" s="365"/>
      <c r="H1566" s="366"/>
      <c r="I1566" s="363"/>
      <c r="J1566" s="367"/>
      <c r="K1566" s="364"/>
      <c r="M1566" s="368"/>
      <c r="P1566" s="369"/>
      <c r="R1566" s="357"/>
      <c r="S1566" s="355"/>
      <c r="T1566" s="356"/>
      <c r="V1566" s="358"/>
    </row>
    <row r="1567" spans="1:22">
      <c r="A1567" s="31"/>
      <c r="B1567" s="2"/>
      <c r="C1567" s="363"/>
      <c r="D1567" s="364"/>
      <c r="E1567" s="2"/>
      <c r="F1567" s="2"/>
      <c r="G1567" s="365"/>
      <c r="H1567" s="366"/>
      <c r="I1567" s="363"/>
      <c r="J1567" s="367"/>
      <c r="K1567" s="364"/>
      <c r="M1567" s="368"/>
      <c r="P1567" s="369"/>
      <c r="R1567" s="357"/>
      <c r="S1567" s="355"/>
      <c r="T1567" s="356"/>
      <c r="V1567" s="358"/>
    </row>
    <row r="1568" spans="1:22">
      <c r="A1568" s="31"/>
      <c r="B1568" s="2"/>
      <c r="C1568" s="363"/>
      <c r="D1568" s="364"/>
      <c r="E1568" s="2"/>
      <c r="F1568" s="2"/>
      <c r="G1568" s="365"/>
      <c r="H1568" s="366"/>
      <c r="I1568" s="363"/>
      <c r="J1568" s="367"/>
      <c r="K1568" s="364"/>
      <c r="M1568" s="368"/>
      <c r="P1568" s="369"/>
      <c r="R1568" s="357"/>
      <c r="S1568" s="355"/>
      <c r="T1568" s="356"/>
      <c r="V1568" s="358"/>
    </row>
    <row r="1569" spans="1:22">
      <c r="A1569" s="31"/>
      <c r="B1569" s="2"/>
      <c r="C1569" s="363"/>
      <c r="D1569" s="364"/>
      <c r="E1569" s="2"/>
      <c r="F1569" s="2"/>
      <c r="G1569" s="365"/>
      <c r="H1569" s="366"/>
      <c r="I1569" s="363"/>
      <c r="J1569" s="367"/>
      <c r="K1569" s="364"/>
      <c r="M1569" s="368"/>
      <c r="P1569" s="369"/>
      <c r="R1569" s="357"/>
      <c r="S1569" s="355"/>
      <c r="T1569" s="356"/>
      <c r="V1569" s="358"/>
    </row>
    <row r="1570" spans="1:22">
      <c r="A1570" s="31"/>
      <c r="B1570" s="2"/>
      <c r="C1570" s="363"/>
      <c r="D1570" s="364"/>
      <c r="E1570" s="2"/>
      <c r="F1570" s="2"/>
      <c r="G1570" s="365"/>
      <c r="H1570" s="366"/>
      <c r="I1570" s="363"/>
      <c r="J1570" s="367"/>
      <c r="K1570" s="364"/>
      <c r="M1570" s="368"/>
      <c r="P1570" s="369"/>
      <c r="R1570" s="357"/>
      <c r="S1570" s="355"/>
      <c r="T1570" s="356"/>
      <c r="V1570" s="358"/>
    </row>
    <row r="1571" spans="1:22">
      <c r="A1571" s="31"/>
      <c r="B1571" s="2"/>
      <c r="C1571" s="363"/>
      <c r="D1571" s="364"/>
      <c r="E1571" s="2"/>
      <c r="F1571" s="2"/>
      <c r="G1571" s="365"/>
      <c r="H1571" s="366"/>
      <c r="I1571" s="363"/>
      <c r="J1571" s="367"/>
      <c r="K1571" s="364"/>
      <c r="M1571" s="368"/>
      <c r="P1571" s="369"/>
      <c r="R1571" s="357"/>
      <c r="S1571" s="355"/>
      <c r="T1571" s="356"/>
      <c r="V1571" s="358"/>
    </row>
    <row r="1572" spans="1:22">
      <c r="A1572" s="31"/>
      <c r="B1572" s="2"/>
      <c r="C1572" s="363"/>
      <c r="D1572" s="364"/>
      <c r="E1572" s="2"/>
      <c r="F1572" s="2"/>
      <c r="G1572" s="365"/>
      <c r="H1572" s="366"/>
      <c r="I1572" s="363"/>
      <c r="J1572" s="367"/>
      <c r="K1572" s="364"/>
      <c r="M1572" s="368"/>
      <c r="P1572" s="369"/>
      <c r="R1572" s="357"/>
      <c r="S1572" s="355"/>
      <c r="T1572" s="356"/>
      <c r="V1572" s="358"/>
    </row>
    <row r="1573" spans="1:22">
      <c r="A1573" s="31"/>
      <c r="B1573" s="2"/>
      <c r="C1573" s="363"/>
      <c r="D1573" s="364"/>
      <c r="E1573" s="2"/>
      <c r="F1573" s="2"/>
      <c r="G1573" s="365"/>
      <c r="H1573" s="366"/>
      <c r="I1573" s="363"/>
      <c r="J1573" s="367"/>
      <c r="K1573" s="364"/>
      <c r="M1573" s="368"/>
      <c r="P1573" s="369"/>
      <c r="R1573" s="357"/>
      <c r="S1573" s="355"/>
      <c r="T1573" s="356"/>
      <c r="V1573" s="358"/>
    </row>
    <row r="1574" spans="1:22">
      <c r="A1574" s="31"/>
      <c r="B1574" s="2"/>
      <c r="C1574" s="363"/>
      <c r="D1574" s="364"/>
      <c r="E1574" s="2"/>
      <c r="F1574" s="2"/>
      <c r="G1574" s="365"/>
      <c r="H1574" s="366"/>
      <c r="I1574" s="363"/>
      <c r="J1574" s="367"/>
      <c r="K1574" s="364"/>
      <c r="M1574" s="368"/>
      <c r="P1574" s="369"/>
      <c r="R1574" s="357"/>
      <c r="S1574" s="355"/>
      <c r="T1574" s="356"/>
      <c r="V1574" s="358"/>
    </row>
    <row r="1575" spans="1:22">
      <c r="A1575" s="31"/>
      <c r="B1575" s="2"/>
      <c r="C1575" s="363"/>
      <c r="D1575" s="364"/>
      <c r="E1575" s="2"/>
      <c r="F1575" s="2"/>
      <c r="G1575" s="365"/>
      <c r="H1575" s="366"/>
      <c r="I1575" s="363"/>
      <c r="J1575" s="367"/>
      <c r="K1575" s="364"/>
      <c r="M1575" s="368"/>
      <c r="P1575" s="369"/>
      <c r="R1575" s="357"/>
      <c r="S1575" s="355"/>
      <c r="T1575" s="356"/>
      <c r="V1575" s="358"/>
    </row>
    <row r="1576" spans="1:22">
      <c r="A1576" s="31"/>
      <c r="B1576" s="2"/>
      <c r="C1576" s="363"/>
      <c r="D1576" s="364"/>
      <c r="E1576" s="2"/>
      <c r="F1576" s="2"/>
      <c r="G1576" s="365"/>
      <c r="H1576" s="366"/>
      <c r="I1576" s="363"/>
      <c r="J1576" s="367"/>
      <c r="K1576" s="364"/>
      <c r="M1576" s="368"/>
      <c r="P1576" s="369"/>
      <c r="R1576" s="357"/>
      <c r="S1576" s="355"/>
      <c r="T1576" s="356"/>
      <c r="V1576" s="358"/>
    </row>
    <row r="1577" spans="1:22">
      <c r="A1577" s="31"/>
      <c r="B1577" s="2"/>
      <c r="C1577" s="363"/>
      <c r="D1577" s="364"/>
      <c r="E1577" s="2"/>
      <c r="F1577" s="2"/>
      <c r="G1577" s="365"/>
      <c r="H1577" s="366"/>
      <c r="I1577" s="363"/>
      <c r="J1577" s="367"/>
      <c r="K1577" s="364"/>
      <c r="M1577" s="368"/>
      <c r="P1577" s="369"/>
      <c r="R1577" s="357"/>
      <c r="S1577" s="355"/>
      <c r="T1577" s="356"/>
      <c r="V1577" s="358"/>
    </row>
    <row r="1578" spans="1:22">
      <c r="A1578" s="31"/>
      <c r="B1578" s="2"/>
      <c r="C1578" s="363"/>
      <c r="D1578" s="364"/>
      <c r="E1578" s="2"/>
      <c r="F1578" s="2"/>
      <c r="G1578" s="365"/>
      <c r="H1578" s="366"/>
      <c r="I1578" s="363"/>
      <c r="J1578" s="367"/>
      <c r="K1578" s="364"/>
      <c r="M1578" s="368"/>
      <c r="P1578" s="369"/>
      <c r="R1578" s="357"/>
      <c r="S1578" s="355"/>
      <c r="T1578" s="356"/>
      <c r="V1578" s="358"/>
    </row>
    <row r="1579" spans="1:22">
      <c r="A1579" s="31"/>
      <c r="B1579" s="2"/>
      <c r="C1579" s="363"/>
      <c r="D1579" s="364"/>
      <c r="E1579" s="2"/>
      <c r="F1579" s="2"/>
      <c r="G1579" s="365"/>
      <c r="H1579" s="366"/>
      <c r="I1579" s="363"/>
      <c r="J1579" s="367"/>
      <c r="K1579" s="364"/>
      <c r="M1579" s="368"/>
      <c r="P1579" s="369"/>
      <c r="R1579" s="357"/>
      <c r="S1579" s="355"/>
      <c r="T1579" s="356"/>
      <c r="V1579" s="358"/>
    </row>
    <row r="1580" spans="1:22">
      <c r="A1580" s="31"/>
      <c r="B1580" s="2"/>
      <c r="C1580" s="363"/>
      <c r="D1580" s="364"/>
      <c r="E1580" s="2"/>
      <c r="F1580" s="2"/>
      <c r="G1580" s="365"/>
      <c r="H1580" s="366"/>
      <c r="I1580" s="363"/>
      <c r="J1580" s="367"/>
      <c r="K1580" s="364"/>
      <c r="M1580" s="368"/>
      <c r="P1580" s="369"/>
      <c r="R1580" s="357"/>
      <c r="S1580" s="355"/>
      <c r="T1580" s="356"/>
      <c r="V1580" s="358"/>
    </row>
    <row r="1581" spans="1:22">
      <c r="A1581" s="31"/>
      <c r="B1581" s="2"/>
      <c r="C1581" s="363"/>
      <c r="D1581" s="364"/>
      <c r="E1581" s="2"/>
      <c r="F1581" s="2"/>
      <c r="G1581" s="365"/>
      <c r="H1581" s="366"/>
      <c r="I1581" s="363"/>
      <c r="J1581" s="367"/>
      <c r="K1581" s="364"/>
      <c r="M1581" s="368"/>
      <c r="P1581" s="369"/>
      <c r="R1581" s="357"/>
      <c r="S1581" s="355"/>
      <c r="T1581" s="356"/>
      <c r="V1581" s="358"/>
    </row>
    <row r="1582" spans="1:22">
      <c r="A1582" s="31"/>
      <c r="B1582" s="2"/>
      <c r="C1582" s="363"/>
      <c r="D1582" s="364"/>
      <c r="E1582" s="2"/>
      <c r="F1582" s="2"/>
      <c r="G1582" s="365"/>
      <c r="H1582" s="366"/>
      <c r="I1582" s="363"/>
      <c r="J1582" s="367"/>
      <c r="K1582" s="364"/>
      <c r="M1582" s="368"/>
      <c r="P1582" s="369"/>
      <c r="R1582" s="357"/>
      <c r="S1582" s="355"/>
      <c r="T1582" s="356"/>
      <c r="V1582" s="358"/>
    </row>
    <row r="1583" spans="1:22">
      <c r="A1583" s="31"/>
      <c r="B1583" s="2"/>
      <c r="C1583" s="363"/>
      <c r="D1583" s="364"/>
      <c r="E1583" s="2"/>
      <c r="F1583" s="2"/>
      <c r="G1583" s="365"/>
      <c r="H1583" s="366"/>
      <c r="I1583" s="363"/>
      <c r="J1583" s="367"/>
      <c r="K1583" s="364"/>
      <c r="M1583" s="368"/>
      <c r="P1583" s="369"/>
      <c r="R1583" s="357"/>
      <c r="S1583" s="355"/>
      <c r="T1583" s="356"/>
      <c r="V1583" s="358"/>
    </row>
    <row r="1584" spans="1:22">
      <c r="A1584" s="31"/>
      <c r="B1584" s="2"/>
      <c r="C1584" s="363"/>
      <c r="D1584" s="364"/>
      <c r="E1584" s="2"/>
      <c r="F1584" s="2"/>
      <c r="G1584" s="365"/>
      <c r="H1584" s="366"/>
      <c r="I1584" s="363"/>
      <c r="J1584" s="367"/>
      <c r="K1584" s="364"/>
      <c r="M1584" s="368"/>
      <c r="P1584" s="369"/>
      <c r="R1584" s="357"/>
      <c r="S1584" s="355"/>
      <c r="T1584" s="356"/>
      <c r="V1584" s="358"/>
    </row>
    <row r="1585" spans="1:22">
      <c r="A1585" s="31"/>
      <c r="B1585" s="2"/>
      <c r="C1585" s="363"/>
      <c r="D1585" s="364"/>
      <c r="E1585" s="2"/>
      <c r="F1585" s="2"/>
      <c r="G1585" s="365"/>
      <c r="H1585" s="366"/>
      <c r="I1585" s="363"/>
      <c r="J1585" s="367"/>
      <c r="K1585" s="364"/>
      <c r="M1585" s="368"/>
      <c r="P1585" s="369"/>
      <c r="R1585" s="357"/>
      <c r="S1585" s="355"/>
      <c r="T1585" s="356"/>
      <c r="V1585" s="358"/>
    </row>
    <row r="1586" spans="1:22">
      <c r="A1586" s="31"/>
      <c r="B1586" s="2"/>
      <c r="C1586" s="363"/>
      <c r="D1586" s="364"/>
      <c r="E1586" s="2"/>
      <c r="F1586" s="2"/>
      <c r="G1586" s="365"/>
      <c r="H1586" s="366"/>
      <c r="I1586" s="363"/>
      <c r="J1586" s="367"/>
      <c r="K1586" s="364"/>
      <c r="M1586" s="368"/>
      <c r="P1586" s="369"/>
      <c r="R1586" s="357"/>
      <c r="S1586" s="355"/>
      <c r="T1586" s="356"/>
      <c r="V1586" s="358"/>
    </row>
    <row r="1587" spans="1:22">
      <c r="A1587" s="31"/>
      <c r="B1587" s="2"/>
      <c r="C1587" s="363"/>
      <c r="D1587" s="364"/>
      <c r="E1587" s="2"/>
      <c r="F1587" s="2"/>
      <c r="G1587" s="365"/>
      <c r="H1587" s="366"/>
      <c r="I1587" s="363"/>
      <c r="J1587" s="367"/>
      <c r="K1587" s="364"/>
      <c r="M1587" s="368"/>
      <c r="P1587" s="369"/>
      <c r="R1587" s="357"/>
      <c r="S1587" s="355"/>
      <c r="T1587" s="356"/>
      <c r="V1587" s="358"/>
    </row>
    <row r="1588" spans="1:22">
      <c r="A1588" s="31"/>
      <c r="B1588" s="2"/>
      <c r="C1588" s="363"/>
      <c r="D1588" s="364"/>
      <c r="E1588" s="2"/>
      <c r="F1588" s="2"/>
      <c r="G1588" s="365"/>
      <c r="H1588" s="366"/>
      <c r="I1588" s="363"/>
      <c r="J1588" s="367"/>
      <c r="K1588" s="364"/>
      <c r="M1588" s="368"/>
      <c r="P1588" s="369"/>
      <c r="R1588" s="357"/>
      <c r="S1588" s="355"/>
      <c r="T1588" s="356"/>
      <c r="V1588" s="358"/>
    </row>
    <row r="1589" spans="1:22">
      <c r="A1589" s="31"/>
      <c r="B1589" s="2"/>
      <c r="C1589" s="363"/>
      <c r="D1589" s="364"/>
      <c r="E1589" s="2"/>
      <c r="F1589" s="2"/>
      <c r="G1589" s="365"/>
      <c r="H1589" s="366"/>
      <c r="I1589" s="363"/>
      <c r="J1589" s="367"/>
      <c r="K1589" s="364"/>
      <c r="M1589" s="368"/>
      <c r="P1589" s="369"/>
      <c r="R1589" s="357"/>
      <c r="S1589" s="355"/>
      <c r="T1589" s="356"/>
      <c r="V1589" s="358"/>
    </row>
    <row r="1590" spans="1:22">
      <c r="A1590" s="31"/>
      <c r="B1590" s="2"/>
      <c r="C1590" s="363"/>
      <c r="D1590" s="364"/>
      <c r="E1590" s="2"/>
      <c r="F1590" s="2"/>
      <c r="G1590" s="365"/>
      <c r="H1590" s="366"/>
      <c r="I1590" s="363"/>
      <c r="J1590" s="367"/>
      <c r="K1590" s="364"/>
      <c r="M1590" s="368"/>
      <c r="P1590" s="369"/>
      <c r="R1590" s="357"/>
      <c r="S1590" s="355"/>
      <c r="T1590" s="356"/>
      <c r="V1590" s="358"/>
    </row>
    <row r="1591" spans="1:22">
      <c r="A1591" s="31"/>
      <c r="B1591" s="2"/>
      <c r="C1591" s="363"/>
      <c r="D1591" s="364"/>
      <c r="E1591" s="2"/>
      <c r="F1591" s="2"/>
      <c r="G1591" s="365"/>
      <c r="H1591" s="366"/>
      <c r="I1591" s="363"/>
      <c r="J1591" s="367"/>
      <c r="K1591" s="364"/>
      <c r="M1591" s="368"/>
      <c r="P1591" s="369"/>
      <c r="R1591" s="357"/>
      <c r="S1591" s="355"/>
      <c r="T1591" s="356"/>
      <c r="V1591" s="358"/>
    </row>
    <row r="1592" spans="1:22">
      <c r="A1592" s="31"/>
      <c r="B1592" s="2"/>
      <c r="C1592" s="363"/>
      <c r="D1592" s="364"/>
      <c r="E1592" s="2"/>
      <c r="F1592" s="2"/>
      <c r="G1592" s="365"/>
      <c r="H1592" s="366"/>
      <c r="I1592" s="363"/>
      <c r="J1592" s="367"/>
      <c r="K1592" s="364"/>
      <c r="M1592" s="368"/>
      <c r="P1592" s="369"/>
      <c r="R1592" s="357"/>
      <c r="S1592" s="355"/>
      <c r="T1592" s="356"/>
      <c r="V1592" s="358"/>
    </row>
    <row r="1593" spans="1:22">
      <c r="A1593" s="31"/>
      <c r="B1593" s="2"/>
      <c r="C1593" s="363"/>
      <c r="D1593" s="364"/>
      <c r="E1593" s="2"/>
      <c r="F1593" s="2"/>
      <c r="G1593" s="365"/>
      <c r="H1593" s="366"/>
      <c r="I1593" s="363"/>
      <c r="J1593" s="367"/>
      <c r="K1593" s="364"/>
      <c r="M1593" s="368"/>
      <c r="P1593" s="369"/>
      <c r="R1593" s="357"/>
      <c r="S1593" s="355"/>
      <c r="T1593" s="356"/>
      <c r="V1593" s="358"/>
    </row>
    <row r="1594" spans="1:22">
      <c r="A1594" s="31"/>
      <c r="B1594" s="2"/>
      <c r="C1594" s="363"/>
      <c r="D1594" s="364"/>
      <c r="E1594" s="2"/>
      <c r="F1594" s="2"/>
      <c r="G1594" s="365"/>
      <c r="H1594" s="366"/>
      <c r="I1594" s="363"/>
      <c r="J1594" s="367"/>
      <c r="K1594" s="364"/>
      <c r="M1594" s="368"/>
      <c r="P1594" s="369"/>
      <c r="R1594" s="357"/>
      <c r="S1594" s="355"/>
      <c r="T1594" s="356"/>
      <c r="V1594" s="358"/>
    </row>
    <row r="1595" spans="1:22">
      <c r="A1595" s="31"/>
      <c r="B1595" s="2"/>
      <c r="C1595" s="363"/>
      <c r="D1595" s="364"/>
      <c r="E1595" s="2"/>
      <c r="F1595" s="2"/>
      <c r="G1595" s="365"/>
      <c r="H1595" s="366"/>
      <c r="I1595" s="363"/>
      <c r="J1595" s="367"/>
      <c r="K1595" s="364"/>
      <c r="M1595" s="368"/>
      <c r="P1595" s="369"/>
      <c r="R1595" s="357"/>
      <c r="S1595" s="355"/>
      <c r="T1595" s="356"/>
      <c r="V1595" s="358"/>
    </row>
    <row r="1596" spans="1:22">
      <c r="A1596" s="31"/>
      <c r="B1596" s="2"/>
      <c r="C1596" s="363"/>
      <c r="D1596" s="364"/>
      <c r="E1596" s="2"/>
      <c r="F1596" s="2"/>
      <c r="G1596" s="365"/>
      <c r="H1596" s="366"/>
      <c r="I1596" s="363"/>
      <c r="J1596" s="367"/>
      <c r="K1596" s="364"/>
      <c r="M1596" s="368"/>
      <c r="P1596" s="369"/>
      <c r="R1596" s="357"/>
      <c r="S1596" s="355"/>
      <c r="T1596" s="356"/>
      <c r="V1596" s="358"/>
    </row>
    <row r="1597" spans="1:22">
      <c r="A1597" s="31"/>
      <c r="B1597" s="2"/>
      <c r="C1597" s="363"/>
      <c r="D1597" s="364"/>
      <c r="E1597" s="2"/>
      <c r="F1597" s="2"/>
      <c r="G1597" s="365"/>
      <c r="H1597" s="366"/>
      <c r="I1597" s="363"/>
      <c r="J1597" s="367"/>
      <c r="K1597" s="364"/>
      <c r="M1597" s="368"/>
      <c r="P1597" s="369"/>
      <c r="R1597" s="357"/>
      <c r="S1597" s="355"/>
      <c r="T1597" s="356"/>
      <c r="V1597" s="358"/>
    </row>
    <row r="1598" spans="1:22">
      <c r="A1598" s="31"/>
      <c r="B1598" s="2"/>
      <c r="C1598" s="363"/>
      <c r="D1598" s="364"/>
      <c r="E1598" s="2"/>
      <c r="F1598" s="2"/>
      <c r="G1598" s="365"/>
      <c r="H1598" s="366"/>
      <c r="I1598" s="363"/>
      <c r="J1598" s="367"/>
      <c r="K1598" s="364"/>
      <c r="M1598" s="368"/>
      <c r="P1598" s="369"/>
      <c r="R1598" s="357"/>
      <c r="S1598" s="355"/>
      <c r="T1598" s="356"/>
      <c r="V1598" s="358"/>
    </row>
    <row r="1599" spans="1:22">
      <c r="A1599" s="31"/>
      <c r="B1599" s="2"/>
      <c r="C1599" s="363"/>
      <c r="D1599" s="364"/>
      <c r="E1599" s="2"/>
      <c r="F1599" s="2"/>
      <c r="G1599" s="365"/>
      <c r="H1599" s="366"/>
      <c r="I1599" s="363"/>
      <c r="J1599" s="367"/>
      <c r="K1599" s="364"/>
      <c r="M1599" s="368"/>
      <c r="P1599" s="369"/>
      <c r="R1599" s="357"/>
      <c r="S1599" s="355"/>
      <c r="T1599" s="356"/>
      <c r="V1599" s="358"/>
    </row>
    <row r="1600" spans="1:22">
      <c r="A1600" s="31"/>
      <c r="B1600" s="2"/>
      <c r="C1600" s="363"/>
      <c r="D1600" s="364"/>
      <c r="E1600" s="2"/>
      <c r="F1600" s="2"/>
      <c r="G1600" s="365"/>
      <c r="H1600" s="366"/>
      <c r="I1600" s="363"/>
      <c r="J1600" s="367"/>
      <c r="K1600" s="364"/>
      <c r="M1600" s="368"/>
      <c r="P1600" s="369"/>
      <c r="R1600" s="357"/>
      <c r="S1600" s="355"/>
      <c r="T1600" s="356"/>
      <c r="V1600" s="358"/>
    </row>
    <row r="1601" spans="1:22">
      <c r="A1601" s="31"/>
      <c r="B1601" s="2"/>
      <c r="C1601" s="363"/>
      <c r="D1601" s="364"/>
      <c r="E1601" s="2"/>
      <c r="F1601" s="2"/>
      <c r="G1601" s="365"/>
      <c r="H1601" s="366"/>
      <c r="I1601" s="363"/>
      <c r="J1601" s="367"/>
      <c r="K1601" s="364"/>
      <c r="M1601" s="368"/>
      <c r="P1601" s="369"/>
      <c r="R1601" s="357"/>
      <c r="S1601" s="355"/>
      <c r="T1601" s="356"/>
      <c r="V1601" s="358"/>
    </row>
    <row r="1602" spans="1:22">
      <c r="A1602" s="31"/>
      <c r="B1602" s="2"/>
      <c r="C1602" s="363"/>
      <c r="D1602" s="364"/>
      <c r="E1602" s="2"/>
      <c r="F1602" s="2"/>
      <c r="G1602" s="365"/>
      <c r="H1602" s="366"/>
      <c r="I1602" s="363"/>
      <c r="J1602" s="367"/>
      <c r="K1602" s="364"/>
      <c r="M1602" s="368"/>
      <c r="P1602" s="369"/>
      <c r="R1602" s="357"/>
      <c r="S1602" s="355"/>
      <c r="T1602" s="356"/>
      <c r="V1602" s="358"/>
    </row>
    <row r="1603" spans="1:22">
      <c r="A1603" s="31"/>
      <c r="B1603" s="2"/>
      <c r="C1603" s="363"/>
      <c r="D1603" s="364"/>
      <c r="E1603" s="2"/>
      <c r="F1603" s="2"/>
      <c r="G1603" s="365"/>
      <c r="H1603" s="366"/>
      <c r="I1603" s="363"/>
      <c r="J1603" s="367"/>
      <c r="K1603" s="364"/>
      <c r="M1603" s="368"/>
      <c r="P1603" s="369"/>
      <c r="R1603" s="357"/>
      <c r="S1603" s="355"/>
      <c r="T1603" s="356"/>
      <c r="V1603" s="358"/>
    </row>
    <row r="1604" spans="1:22">
      <c r="A1604" s="31"/>
      <c r="B1604" s="2"/>
      <c r="C1604" s="363"/>
      <c r="D1604" s="364"/>
      <c r="E1604" s="2"/>
      <c r="F1604" s="2"/>
      <c r="G1604" s="365"/>
      <c r="H1604" s="366"/>
      <c r="I1604" s="363"/>
      <c r="J1604" s="367"/>
      <c r="K1604" s="364"/>
      <c r="M1604" s="368"/>
      <c r="P1604" s="369"/>
      <c r="R1604" s="357"/>
      <c r="S1604" s="355"/>
      <c r="T1604" s="356"/>
      <c r="V1604" s="358"/>
    </row>
    <row r="1605" spans="1:22">
      <c r="A1605" s="31"/>
      <c r="B1605" s="2"/>
      <c r="C1605" s="363"/>
      <c r="D1605" s="364"/>
      <c r="E1605" s="2"/>
      <c r="F1605" s="2"/>
      <c r="G1605" s="365"/>
      <c r="H1605" s="366"/>
      <c r="I1605" s="363"/>
      <c r="J1605" s="367"/>
      <c r="K1605" s="364"/>
      <c r="M1605" s="368"/>
      <c r="P1605" s="369"/>
      <c r="R1605" s="357"/>
      <c r="S1605" s="355"/>
      <c r="T1605" s="356"/>
      <c r="V1605" s="358"/>
    </row>
    <row r="1606" spans="1:22">
      <c r="A1606" s="31"/>
      <c r="B1606" s="2"/>
      <c r="C1606" s="363"/>
      <c r="D1606" s="364"/>
      <c r="E1606" s="2"/>
      <c r="F1606" s="2"/>
      <c r="G1606" s="365"/>
      <c r="H1606" s="366"/>
      <c r="I1606" s="363"/>
      <c r="J1606" s="367"/>
      <c r="K1606" s="364"/>
      <c r="M1606" s="368"/>
      <c r="P1606" s="369"/>
      <c r="R1606" s="357"/>
      <c r="S1606" s="355"/>
      <c r="T1606" s="356"/>
      <c r="V1606" s="358"/>
    </row>
    <row r="1607" spans="1:22">
      <c r="A1607" s="31"/>
      <c r="B1607" s="2"/>
      <c r="C1607" s="363"/>
      <c r="D1607" s="364"/>
      <c r="E1607" s="2"/>
      <c r="F1607" s="2"/>
      <c r="G1607" s="365"/>
      <c r="H1607" s="366"/>
      <c r="I1607" s="363"/>
      <c r="J1607" s="367"/>
      <c r="K1607" s="364"/>
      <c r="M1607" s="368"/>
      <c r="P1607" s="369"/>
      <c r="R1607" s="357"/>
      <c r="S1607" s="355"/>
      <c r="T1607" s="356"/>
      <c r="V1607" s="358"/>
    </row>
    <row r="1608" spans="1:22">
      <c r="A1608" s="31"/>
      <c r="B1608" s="2"/>
      <c r="C1608" s="363"/>
      <c r="D1608" s="364"/>
      <c r="E1608" s="2"/>
      <c r="F1608" s="2"/>
      <c r="G1608" s="365"/>
      <c r="H1608" s="366"/>
      <c r="I1608" s="363"/>
      <c r="J1608" s="367"/>
      <c r="K1608" s="364"/>
      <c r="M1608" s="368"/>
      <c r="P1608" s="369"/>
      <c r="R1608" s="357"/>
      <c r="S1608" s="355"/>
      <c r="T1608" s="356"/>
      <c r="V1608" s="358"/>
    </row>
    <row r="1609" spans="1:22">
      <c r="A1609" s="31"/>
      <c r="B1609" s="2"/>
      <c r="C1609" s="363"/>
      <c r="D1609" s="364"/>
      <c r="E1609" s="2"/>
      <c r="F1609" s="2"/>
      <c r="G1609" s="365"/>
      <c r="H1609" s="366"/>
      <c r="I1609" s="363"/>
      <c r="J1609" s="367"/>
      <c r="K1609" s="364"/>
      <c r="M1609" s="368"/>
      <c r="P1609" s="369"/>
      <c r="R1609" s="357"/>
      <c r="S1609" s="355"/>
      <c r="T1609" s="356"/>
      <c r="V1609" s="358"/>
    </row>
    <row r="1610" spans="1:22">
      <c r="A1610" s="31"/>
      <c r="B1610" s="2"/>
      <c r="C1610" s="363"/>
      <c r="D1610" s="364"/>
      <c r="E1610" s="2"/>
      <c r="F1610" s="2"/>
      <c r="G1610" s="365"/>
      <c r="H1610" s="366"/>
      <c r="I1610" s="363"/>
      <c r="J1610" s="367"/>
      <c r="K1610" s="364"/>
      <c r="M1610" s="368"/>
      <c r="P1610" s="369"/>
      <c r="R1610" s="357"/>
      <c r="S1610" s="355"/>
      <c r="T1610" s="356"/>
      <c r="V1610" s="358"/>
    </row>
    <row r="1611" spans="1:22">
      <c r="A1611" s="31"/>
      <c r="B1611" s="2"/>
      <c r="C1611" s="363"/>
      <c r="D1611" s="364"/>
      <c r="E1611" s="2"/>
      <c r="F1611" s="2"/>
      <c r="G1611" s="365"/>
      <c r="H1611" s="366"/>
      <c r="I1611" s="363"/>
      <c r="J1611" s="367"/>
      <c r="K1611" s="364"/>
      <c r="M1611" s="368"/>
      <c r="P1611" s="369"/>
      <c r="R1611" s="357"/>
      <c r="S1611" s="355"/>
      <c r="T1611" s="356"/>
      <c r="V1611" s="358"/>
    </row>
    <row r="1612" spans="1:22">
      <c r="A1612" s="31"/>
      <c r="B1612" s="2"/>
      <c r="C1612" s="363"/>
      <c r="D1612" s="364"/>
      <c r="E1612" s="2"/>
      <c r="F1612" s="2"/>
      <c r="G1612" s="365"/>
      <c r="H1612" s="366"/>
      <c r="I1612" s="363"/>
      <c r="J1612" s="367"/>
      <c r="K1612" s="364"/>
      <c r="M1612" s="368"/>
      <c r="P1612" s="369"/>
      <c r="R1612" s="357"/>
      <c r="S1612" s="355"/>
      <c r="T1612" s="356"/>
      <c r="V1612" s="358"/>
    </row>
    <row r="1613" spans="1:22">
      <c r="A1613" s="31"/>
      <c r="B1613" s="2"/>
      <c r="C1613" s="363"/>
      <c r="D1613" s="364"/>
      <c r="E1613" s="2"/>
      <c r="F1613" s="2"/>
      <c r="G1613" s="365"/>
      <c r="H1613" s="366"/>
      <c r="I1613" s="363"/>
      <c r="J1613" s="367"/>
      <c r="K1613" s="364"/>
      <c r="M1613" s="368"/>
      <c r="P1613" s="369"/>
      <c r="R1613" s="357"/>
      <c r="S1613" s="355"/>
      <c r="T1613" s="356"/>
      <c r="V1613" s="358"/>
    </row>
    <row r="1614" spans="1:22">
      <c r="A1614" s="31"/>
      <c r="B1614" s="2"/>
      <c r="C1614" s="363"/>
      <c r="D1614" s="364"/>
      <c r="E1614" s="2"/>
      <c r="F1614" s="2"/>
      <c r="G1614" s="365"/>
      <c r="H1614" s="366"/>
      <c r="I1614" s="363"/>
      <c r="J1614" s="367"/>
      <c r="K1614" s="364"/>
      <c r="M1614" s="368"/>
      <c r="P1614" s="369"/>
      <c r="R1614" s="357"/>
      <c r="S1614" s="355"/>
      <c r="T1614" s="356"/>
      <c r="V1614" s="358"/>
    </row>
    <row r="1615" spans="1:22">
      <c r="A1615" s="31"/>
      <c r="B1615" s="2"/>
      <c r="C1615" s="363"/>
      <c r="D1615" s="364"/>
      <c r="E1615" s="2"/>
      <c r="F1615" s="2"/>
      <c r="G1615" s="365"/>
      <c r="H1615" s="366"/>
      <c r="I1615" s="363"/>
      <c r="J1615" s="367"/>
      <c r="K1615" s="364"/>
      <c r="M1615" s="368"/>
      <c r="P1615" s="369"/>
      <c r="R1615" s="357"/>
      <c r="S1615" s="355"/>
      <c r="T1615" s="356"/>
      <c r="V1615" s="358"/>
    </row>
    <row r="1616" spans="1:22">
      <c r="A1616" s="31"/>
      <c r="B1616" s="2"/>
      <c r="C1616" s="363"/>
      <c r="D1616" s="364"/>
      <c r="E1616" s="2"/>
      <c r="F1616" s="2"/>
      <c r="G1616" s="365"/>
      <c r="H1616" s="366"/>
      <c r="I1616" s="363"/>
      <c r="J1616" s="367"/>
      <c r="K1616" s="364"/>
      <c r="M1616" s="368"/>
      <c r="P1616" s="369"/>
      <c r="R1616" s="357"/>
      <c r="S1616" s="355"/>
      <c r="T1616" s="356"/>
      <c r="V1616" s="358"/>
    </row>
    <row r="1617" spans="1:22">
      <c r="A1617" s="31"/>
      <c r="B1617" s="2"/>
      <c r="C1617" s="363"/>
      <c r="D1617" s="364"/>
      <c r="E1617" s="2"/>
      <c r="F1617" s="2"/>
      <c r="G1617" s="365"/>
      <c r="H1617" s="366"/>
      <c r="I1617" s="363"/>
      <c r="J1617" s="367"/>
      <c r="K1617" s="364"/>
      <c r="M1617" s="368"/>
      <c r="P1617" s="369"/>
      <c r="R1617" s="357"/>
      <c r="S1617" s="355"/>
      <c r="T1617" s="356"/>
      <c r="V1617" s="358"/>
    </row>
    <row r="1618" spans="1:22">
      <c r="A1618" s="31"/>
      <c r="B1618" s="2"/>
      <c r="C1618" s="363"/>
      <c r="D1618" s="364"/>
      <c r="E1618" s="2"/>
      <c r="F1618" s="2"/>
      <c r="G1618" s="365"/>
      <c r="H1618" s="366"/>
      <c r="I1618" s="363"/>
      <c r="J1618" s="367"/>
      <c r="K1618" s="364"/>
      <c r="M1618" s="368"/>
      <c r="P1618" s="369"/>
      <c r="R1618" s="357"/>
      <c r="S1618" s="355"/>
      <c r="T1618" s="356"/>
      <c r="V1618" s="358"/>
    </row>
    <row r="1619" spans="1:22">
      <c r="A1619" s="31"/>
      <c r="B1619" s="2"/>
      <c r="C1619" s="363"/>
      <c r="D1619" s="364"/>
      <c r="E1619" s="2"/>
      <c r="F1619" s="2"/>
      <c r="G1619" s="365"/>
      <c r="H1619" s="366"/>
      <c r="I1619" s="363"/>
      <c r="J1619" s="367"/>
      <c r="K1619" s="364"/>
      <c r="M1619" s="368"/>
      <c r="P1619" s="369"/>
      <c r="R1619" s="357"/>
      <c r="S1619" s="355"/>
      <c r="T1619" s="356"/>
      <c r="V1619" s="358"/>
    </row>
    <row r="1620" spans="1:22">
      <c r="A1620" s="31"/>
      <c r="B1620" s="2"/>
      <c r="C1620" s="363"/>
      <c r="D1620" s="364"/>
      <c r="E1620" s="2"/>
      <c r="F1620" s="2"/>
      <c r="G1620" s="365"/>
      <c r="H1620" s="366"/>
      <c r="I1620" s="363"/>
      <c r="J1620" s="367"/>
      <c r="K1620" s="364"/>
      <c r="M1620" s="368"/>
      <c r="P1620" s="369"/>
      <c r="R1620" s="357"/>
      <c r="S1620" s="355"/>
      <c r="T1620" s="356"/>
      <c r="V1620" s="358"/>
    </row>
    <row r="1621" spans="1:22">
      <c r="A1621" s="31"/>
      <c r="B1621" s="2"/>
      <c r="C1621" s="363"/>
      <c r="D1621" s="364"/>
      <c r="E1621" s="2"/>
      <c r="F1621" s="2"/>
      <c r="G1621" s="365"/>
      <c r="H1621" s="366"/>
      <c r="I1621" s="363"/>
      <c r="J1621" s="367"/>
      <c r="K1621" s="364"/>
      <c r="M1621" s="368"/>
      <c r="P1621" s="369"/>
      <c r="R1621" s="357"/>
      <c r="S1621" s="355"/>
      <c r="T1621" s="356"/>
      <c r="V1621" s="358"/>
    </row>
    <row r="1622" spans="1:22">
      <c r="A1622" s="31"/>
      <c r="B1622" s="2"/>
      <c r="C1622" s="363"/>
      <c r="D1622" s="364"/>
      <c r="E1622" s="2"/>
      <c r="F1622" s="2"/>
      <c r="G1622" s="365"/>
      <c r="H1622" s="366"/>
      <c r="I1622" s="363"/>
      <c r="J1622" s="367"/>
      <c r="K1622" s="364"/>
      <c r="M1622" s="368"/>
      <c r="P1622" s="369"/>
      <c r="R1622" s="357"/>
      <c r="S1622" s="355"/>
      <c r="T1622" s="356"/>
      <c r="V1622" s="358"/>
    </row>
    <row r="1623" spans="1:22">
      <c r="A1623" s="31"/>
      <c r="B1623" s="2"/>
      <c r="C1623" s="363"/>
      <c r="D1623" s="364"/>
      <c r="E1623" s="2"/>
      <c r="F1623" s="2"/>
      <c r="G1623" s="365"/>
      <c r="H1623" s="366"/>
      <c r="I1623" s="363"/>
      <c r="J1623" s="367"/>
      <c r="K1623" s="364"/>
      <c r="M1623" s="368"/>
      <c r="P1623" s="369"/>
      <c r="R1623" s="357"/>
      <c r="S1623" s="355"/>
      <c r="T1623" s="356"/>
      <c r="V1623" s="358"/>
    </row>
    <row r="1624" spans="1:22">
      <c r="A1624" s="31"/>
      <c r="B1624" s="2"/>
      <c r="C1624" s="363"/>
      <c r="D1624" s="364"/>
      <c r="E1624" s="2"/>
      <c r="F1624" s="2"/>
      <c r="G1624" s="365"/>
      <c r="H1624" s="366"/>
      <c r="I1624" s="363"/>
      <c r="J1624" s="367"/>
      <c r="K1624" s="364"/>
      <c r="M1624" s="368"/>
      <c r="P1624" s="369"/>
      <c r="R1624" s="357"/>
      <c r="S1624" s="355"/>
      <c r="T1624" s="356"/>
      <c r="V1624" s="358"/>
    </row>
    <row r="1625" spans="1:22">
      <c r="A1625" s="31"/>
      <c r="B1625" s="2"/>
      <c r="C1625" s="363"/>
      <c r="D1625" s="364"/>
      <c r="E1625" s="2"/>
      <c r="F1625" s="2"/>
      <c r="G1625" s="365"/>
      <c r="H1625" s="366"/>
      <c r="I1625" s="363"/>
      <c r="J1625" s="367"/>
      <c r="K1625" s="364"/>
      <c r="M1625" s="368"/>
      <c r="P1625" s="369"/>
      <c r="R1625" s="357"/>
      <c r="S1625" s="355"/>
      <c r="T1625" s="356"/>
      <c r="V1625" s="358"/>
    </row>
    <row r="1626" spans="1:22">
      <c r="A1626" s="31"/>
      <c r="B1626" s="2"/>
      <c r="C1626" s="363"/>
      <c r="D1626" s="364"/>
      <c r="E1626" s="2"/>
      <c r="F1626" s="2"/>
      <c r="G1626" s="365"/>
      <c r="H1626" s="366"/>
      <c r="I1626" s="363"/>
      <c r="J1626" s="367"/>
      <c r="K1626" s="364"/>
      <c r="M1626" s="368"/>
      <c r="P1626" s="369"/>
      <c r="R1626" s="357"/>
      <c r="S1626" s="355"/>
      <c r="T1626" s="356"/>
      <c r="V1626" s="358"/>
    </row>
    <row r="1627" spans="1:22">
      <c r="A1627" s="31"/>
      <c r="B1627" s="2"/>
      <c r="C1627" s="363"/>
      <c r="D1627" s="364"/>
      <c r="E1627" s="2"/>
      <c r="F1627" s="2"/>
      <c r="G1627" s="365"/>
      <c r="H1627" s="366"/>
      <c r="I1627" s="363"/>
      <c r="J1627" s="367"/>
      <c r="K1627" s="364"/>
      <c r="M1627" s="368"/>
      <c r="P1627" s="369"/>
      <c r="R1627" s="357"/>
      <c r="S1627" s="355"/>
      <c r="T1627" s="356"/>
      <c r="V1627" s="358"/>
    </row>
    <row r="1628" spans="1:22">
      <c r="A1628" s="31"/>
      <c r="B1628" s="2"/>
      <c r="C1628" s="363"/>
      <c r="D1628" s="364"/>
      <c r="E1628" s="2"/>
      <c r="F1628" s="2"/>
      <c r="G1628" s="365"/>
      <c r="H1628" s="366"/>
      <c r="I1628" s="363"/>
      <c r="J1628" s="367"/>
      <c r="K1628" s="364"/>
      <c r="M1628" s="368"/>
      <c r="P1628" s="369"/>
      <c r="R1628" s="357"/>
      <c r="S1628" s="355"/>
      <c r="T1628" s="356"/>
      <c r="V1628" s="358"/>
    </row>
    <row r="1629" spans="1:22">
      <c r="A1629" s="31"/>
      <c r="B1629" s="2"/>
      <c r="C1629" s="363"/>
      <c r="D1629" s="364"/>
      <c r="E1629" s="2"/>
      <c r="F1629" s="2"/>
      <c r="G1629" s="365"/>
      <c r="H1629" s="366"/>
      <c r="I1629" s="363"/>
      <c r="J1629" s="367"/>
      <c r="K1629" s="364"/>
      <c r="M1629" s="368"/>
      <c r="P1629" s="369"/>
      <c r="R1629" s="357"/>
      <c r="S1629" s="355"/>
      <c r="T1629" s="356"/>
      <c r="V1629" s="358"/>
    </row>
    <row r="1630" spans="1:22">
      <c r="A1630" s="31"/>
      <c r="B1630" s="2"/>
      <c r="C1630" s="363"/>
      <c r="D1630" s="364"/>
      <c r="E1630" s="2"/>
      <c r="F1630" s="2"/>
      <c r="G1630" s="365"/>
      <c r="H1630" s="366"/>
      <c r="I1630" s="363"/>
      <c r="J1630" s="367"/>
      <c r="K1630" s="364"/>
      <c r="M1630" s="368"/>
      <c r="P1630" s="369"/>
      <c r="R1630" s="357"/>
      <c r="S1630" s="355"/>
      <c r="T1630" s="356"/>
      <c r="V1630" s="358"/>
    </row>
    <row r="1631" spans="1:22">
      <c r="A1631" s="31"/>
      <c r="B1631" s="2"/>
      <c r="C1631" s="363"/>
      <c r="D1631" s="364"/>
      <c r="E1631" s="2"/>
      <c r="F1631" s="2"/>
      <c r="G1631" s="365"/>
      <c r="H1631" s="366"/>
      <c r="I1631" s="363"/>
      <c r="J1631" s="367"/>
      <c r="K1631" s="364"/>
      <c r="M1631" s="368"/>
      <c r="P1631" s="369"/>
      <c r="R1631" s="357"/>
      <c r="S1631" s="355"/>
      <c r="T1631" s="356"/>
      <c r="V1631" s="358"/>
    </row>
    <row r="1632" spans="1:22">
      <c r="A1632" s="31"/>
      <c r="B1632" s="2"/>
      <c r="C1632" s="363"/>
      <c r="D1632" s="364"/>
      <c r="E1632" s="2"/>
      <c r="F1632" s="2"/>
      <c r="G1632" s="365"/>
      <c r="H1632" s="366"/>
      <c r="I1632" s="363"/>
      <c r="J1632" s="367"/>
      <c r="K1632" s="364"/>
      <c r="M1632" s="368"/>
      <c r="P1632" s="369"/>
      <c r="R1632" s="357"/>
      <c r="S1632" s="355"/>
      <c r="T1632" s="356"/>
      <c r="V1632" s="358"/>
    </row>
    <row r="1633" spans="1:22">
      <c r="A1633" s="31"/>
      <c r="B1633" s="2"/>
      <c r="C1633" s="363"/>
      <c r="D1633" s="364"/>
      <c r="E1633" s="2"/>
      <c r="F1633" s="2"/>
      <c r="G1633" s="365"/>
      <c r="H1633" s="366"/>
      <c r="I1633" s="363"/>
      <c r="J1633" s="367"/>
      <c r="K1633" s="364"/>
      <c r="M1633" s="368"/>
      <c r="P1633" s="369"/>
      <c r="R1633" s="357"/>
      <c r="S1633" s="355"/>
      <c r="T1633" s="356"/>
      <c r="V1633" s="358"/>
    </row>
    <row r="1634" spans="1:22">
      <c r="A1634" s="31"/>
      <c r="B1634" s="2"/>
      <c r="C1634" s="363"/>
      <c r="D1634" s="364"/>
      <c r="E1634" s="2"/>
      <c r="F1634" s="2"/>
      <c r="G1634" s="365"/>
      <c r="H1634" s="366"/>
      <c r="I1634" s="363"/>
      <c r="J1634" s="367"/>
      <c r="K1634" s="364"/>
      <c r="M1634" s="368"/>
      <c r="P1634" s="369"/>
      <c r="R1634" s="357"/>
      <c r="S1634" s="355"/>
      <c r="T1634" s="356"/>
      <c r="V1634" s="358"/>
    </row>
    <row r="1635" spans="1:22">
      <c r="A1635" s="31"/>
      <c r="B1635" s="2"/>
      <c r="C1635" s="363"/>
      <c r="D1635" s="364"/>
      <c r="E1635" s="2"/>
      <c r="F1635" s="2"/>
      <c r="G1635" s="365"/>
      <c r="H1635" s="366"/>
      <c r="I1635" s="363"/>
      <c r="J1635" s="367"/>
      <c r="K1635" s="364"/>
      <c r="M1635" s="368"/>
      <c r="P1635" s="369"/>
      <c r="R1635" s="357"/>
      <c r="S1635" s="355"/>
      <c r="T1635" s="356"/>
      <c r="V1635" s="358"/>
    </row>
    <row r="1636" spans="1:22">
      <c r="A1636" s="31"/>
      <c r="B1636" s="2"/>
      <c r="C1636" s="363"/>
      <c r="D1636" s="364"/>
      <c r="E1636" s="2"/>
      <c r="F1636" s="2"/>
      <c r="G1636" s="365"/>
      <c r="H1636" s="366"/>
      <c r="I1636" s="363"/>
      <c r="J1636" s="367"/>
      <c r="K1636" s="364"/>
      <c r="M1636" s="368"/>
      <c r="P1636" s="369"/>
      <c r="R1636" s="357"/>
      <c r="S1636" s="355"/>
      <c r="T1636" s="356"/>
      <c r="V1636" s="358"/>
    </row>
    <row r="1637" spans="1:22">
      <c r="A1637" s="31"/>
      <c r="B1637" s="2"/>
      <c r="C1637" s="363"/>
      <c r="D1637" s="364"/>
      <c r="E1637" s="2"/>
      <c r="F1637" s="2"/>
      <c r="G1637" s="365"/>
      <c r="H1637" s="366"/>
      <c r="I1637" s="363"/>
      <c r="J1637" s="367"/>
      <c r="K1637" s="364"/>
      <c r="M1637" s="368"/>
      <c r="P1637" s="369"/>
      <c r="R1637" s="357"/>
      <c r="S1637" s="355"/>
      <c r="T1637" s="356"/>
      <c r="V1637" s="358"/>
    </row>
    <row r="1638" spans="1:22">
      <c r="A1638" s="31"/>
      <c r="B1638" s="2"/>
      <c r="C1638" s="363"/>
      <c r="D1638" s="364"/>
      <c r="E1638" s="2"/>
      <c r="F1638" s="2"/>
      <c r="G1638" s="365"/>
      <c r="H1638" s="366"/>
      <c r="I1638" s="363"/>
      <c r="J1638" s="367"/>
      <c r="K1638" s="364"/>
      <c r="M1638" s="368"/>
      <c r="P1638" s="369"/>
      <c r="R1638" s="357"/>
      <c r="S1638" s="355"/>
      <c r="T1638" s="356"/>
      <c r="V1638" s="358"/>
    </row>
    <row r="1639" spans="1:22">
      <c r="A1639" s="31"/>
      <c r="B1639" s="2"/>
      <c r="C1639" s="363"/>
      <c r="D1639" s="364"/>
      <c r="E1639" s="2"/>
      <c r="F1639" s="2"/>
      <c r="G1639" s="365"/>
      <c r="H1639" s="366"/>
      <c r="I1639" s="363"/>
      <c r="J1639" s="367"/>
      <c r="K1639" s="364"/>
      <c r="M1639" s="368"/>
      <c r="P1639" s="369"/>
      <c r="R1639" s="357"/>
      <c r="S1639" s="355"/>
      <c r="T1639" s="356"/>
      <c r="V1639" s="358"/>
    </row>
    <row r="1640" spans="1:22">
      <c r="A1640" s="31"/>
      <c r="B1640" s="2"/>
      <c r="C1640" s="363"/>
      <c r="D1640" s="364"/>
      <c r="E1640" s="2"/>
      <c r="F1640" s="2"/>
      <c r="G1640" s="365"/>
      <c r="H1640" s="366"/>
      <c r="I1640" s="363"/>
      <c r="J1640" s="367"/>
      <c r="K1640" s="364"/>
      <c r="M1640" s="368"/>
      <c r="P1640" s="369"/>
      <c r="R1640" s="357"/>
      <c r="S1640" s="355"/>
      <c r="T1640" s="356"/>
      <c r="V1640" s="358"/>
    </row>
    <row r="1641" spans="1:22">
      <c r="A1641" s="31"/>
      <c r="B1641" s="2"/>
      <c r="C1641" s="363"/>
      <c r="D1641" s="364"/>
      <c r="E1641" s="2"/>
      <c r="F1641" s="2"/>
      <c r="G1641" s="365"/>
      <c r="H1641" s="366"/>
      <c r="I1641" s="363"/>
      <c r="J1641" s="367"/>
      <c r="K1641" s="364"/>
      <c r="M1641" s="368"/>
      <c r="P1641" s="369"/>
      <c r="R1641" s="357"/>
      <c r="S1641" s="355"/>
      <c r="T1641" s="356"/>
      <c r="V1641" s="358"/>
    </row>
    <row r="1642" spans="1:22">
      <c r="A1642" s="31"/>
      <c r="B1642" s="2"/>
      <c r="C1642" s="363"/>
      <c r="D1642" s="364"/>
      <c r="E1642" s="2"/>
      <c r="F1642" s="2"/>
      <c r="G1642" s="365"/>
      <c r="H1642" s="366"/>
      <c r="I1642" s="363"/>
      <c r="J1642" s="367"/>
      <c r="K1642" s="364"/>
      <c r="M1642" s="368"/>
      <c r="P1642" s="369"/>
      <c r="R1642" s="357"/>
      <c r="S1642" s="355"/>
      <c r="T1642" s="356"/>
      <c r="V1642" s="358"/>
    </row>
    <row r="1643" spans="1:22">
      <c r="A1643" s="31"/>
      <c r="B1643" s="2"/>
      <c r="C1643" s="363"/>
      <c r="D1643" s="364"/>
      <c r="E1643" s="2"/>
      <c r="F1643" s="2"/>
      <c r="G1643" s="365"/>
      <c r="H1643" s="366"/>
      <c r="I1643" s="363"/>
      <c r="J1643" s="367"/>
      <c r="K1643" s="364"/>
      <c r="M1643" s="368"/>
      <c r="P1643" s="369"/>
      <c r="R1643" s="357"/>
      <c r="S1643" s="355"/>
      <c r="T1643" s="356"/>
      <c r="V1643" s="358"/>
    </row>
    <row r="1644" spans="1:22">
      <c r="A1644" s="31"/>
      <c r="B1644" s="2"/>
      <c r="C1644" s="363"/>
      <c r="D1644" s="364"/>
      <c r="E1644" s="2"/>
      <c r="F1644" s="2"/>
      <c r="G1644" s="365"/>
      <c r="H1644" s="366"/>
      <c r="I1644" s="363"/>
      <c r="J1644" s="367"/>
      <c r="K1644" s="364"/>
      <c r="M1644" s="368"/>
      <c r="P1644" s="369"/>
      <c r="R1644" s="357"/>
      <c r="S1644" s="355"/>
      <c r="T1644" s="356"/>
      <c r="V1644" s="358"/>
    </row>
    <row r="1645" spans="1:22">
      <c r="A1645" s="31"/>
      <c r="B1645" s="2"/>
      <c r="C1645" s="363"/>
      <c r="D1645" s="364"/>
      <c r="E1645" s="2"/>
      <c r="F1645" s="2"/>
      <c r="G1645" s="365"/>
      <c r="H1645" s="366"/>
      <c r="I1645" s="363"/>
      <c r="J1645" s="367"/>
      <c r="K1645" s="364"/>
      <c r="M1645" s="368"/>
      <c r="P1645" s="369"/>
      <c r="R1645" s="357"/>
      <c r="S1645" s="355"/>
      <c r="T1645" s="356"/>
      <c r="V1645" s="358"/>
    </row>
    <row r="1646" spans="1:22">
      <c r="A1646" s="31"/>
      <c r="B1646" s="2"/>
      <c r="C1646" s="363"/>
      <c r="D1646" s="364"/>
      <c r="E1646" s="2"/>
      <c r="F1646" s="2"/>
      <c r="G1646" s="365"/>
      <c r="H1646" s="366"/>
      <c r="I1646" s="363"/>
      <c r="J1646" s="367"/>
      <c r="K1646" s="364"/>
      <c r="M1646" s="368"/>
      <c r="P1646" s="369"/>
      <c r="R1646" s="357"/>
      <c r="S1646" s="355"/>
      <c r="T1646" s="356"/>
      <c r="V1646" s="358"/>
    </row>
    <row r="1647" spans="1:22">
      <c r="A1647" s="31"/>
      <c r="B1647" s="2"/>
      <c r="C1647" s="363"/>
      <c r="D1647" s="364"/>
      <c r="E1647" s="2"/>
      <c r="F1647" s="2"/>
      <c r="G1647" s="365"/>
      <c r="H1647" s="366"/>
      <c r="I1647" s="363"/>
      <c r="J1647" s="367"/>
      <c r="K1647" s="364"/>
      <c r="M1647" s="368"/>
      <c r="P1647" s="369"/>
      <c r="R1647" s="357"/>
      <c r="S1647" s="355"/>
      <c r="T1647" s="356"/>
      <c r="V1647" s="358"/>
    </row>
    <row r="1648" spans="1:22">
      <c r="A1648" s="31"/>
      <c r="B1648" s="2"/>
      <c r="C1648" s="363"/>
      <c r="D1648" s="364"/>
      <c r="E1648" s="2"/>
      <c r="F1648" s="2"/>
      <c r="G1648" s="365"/>
      <c r="H1648" s="366"/>
      <c r="I1648" s="363"/>
      <c r="J1648" s="367"/>
      <c r="K1648" s="364"/>
      <c r="M1648" s="368"/>
      <c r="P1648" s="369"/>
      <c r="R1648" s="357"/>
      <c r="S1648" s="355"/>
      <c r="T1648" s="356"/>
      <c r="V1648" s="358"/>
    </row>
    <row r="1649" spans="1:22">
      <c r="A1649" s="31"/>
      <c r="B1649" s="2"/>
      <c r="C1649" s="363"/>
      <c r="D1649" s="364"/>
      <c r="E1649" s="2"/>
      <c r="F1649" s="2"/>
      <c r="G1649" s="365"/>
      <c r="H1649" s="366"/>
      <c r="I1649" s="363"/>
      <c r="J1649" s="367"/>
      <c r="K1649" s="364"/>
      <c r="M1649" s="368"/>
      <c r="P1649" s="369"/>
      <c r="R1649" s="357"/>
      <c r="S1649" s="355"/>
      <c r="T1649" s="356"/>
      <c r="V1649" s="358"/>
    </row>
    <row r="1650" spans="1:22">
      <c r="A1650" s="31"/>
      <c r="B1650" s="2"/>
      <c r="C1650" s="363"/>
      <c r="D1650" s="364"/>
      <c r="E1650" s="2"/>
      <c r="F1650" s="2"/>
      <c r="G1650" s="365"/>
      <c r="H1650" s="366"/>
      <c r="I1650" s="363"/>
      <c r="J1650" s="367"/>
      <c r="K1650" s="364"/>
      <c r="M1650" s="368"/>
      <c r="P1650" s="369"/>
      <c r="R1650" s="357"/>
      <c r="S1650" s="355"/>
      <c r="T1650" s="356"/>
      <c r="V1650" s="358"/>
    </row>
    <row r="1651" spans="1:22">
      <c r="A1651" s="31"/>
      <c r="B1651" s="2"/>
      <c r="C1651" s="363"/>
      <c r="D1651" s="364"/>
      <c r="E1651" s="2"/>
      <c r="F1651" s="2"/>
      <c r="G1651" s="365"/>
      <c r="H1651" s="366"/>
      <c r="I1651" s="363"/>
      <c r="J1651" s="367"/>
      <c r="K1651" s="364"/>
      <c r="M1651" s="368"/>
      <c r="P1651" s="369"/>
      <c r="R1651" s="357"/>
      <c r="S1651" s="355"/>
      <c r="T1651" s="356"/>
      <c r="V1651" s="358"/>
    </row>
    <row r="1652" spans="1:22">
      <c r="A1652" s="31"/>
      <c r="B1652" s="2"/>
      <c r="C1652" s="363"/>
      <c r="D1652" s="364"/>
      <c r="E1652" s="2"/>
      <c r="F1652" s="2"/>
      <c r="G1652" s="365"/>
      <c r="H1652" s="366"/>
      <c r="I1652" s="363"/>
      <c r="J1652" s="367"/>
      <c r="K1652" s="364"/>
      <c r="M1652" s="368"/>
      <c r="P1652" s="369"/>
      <c r="R1652" s="357"/>
      <c r="S1652" s="355"/>
      <c r="T1652" s="356"/>
      <c r="V1652" s="358"/>
    </row>
    <row r="1653" spans="1:22">
      <c r="A1653" s="31"/>
      <c r="B1653" s="2"/>
      <c r="C1653" s="363"/>
      <c r="D1653" s="364"/>
      <c r="E1653" s="2"/>
      <c r="F1653" s="2"/>
      <c r="G1653" s="365"/>
      <c r="H1653" s="366"/>
      <c r="I1653" s="363"/>
      <c r="J1653" s="367"/>
      <c r="K1653" s="364"/>
      <c r="M1653" s="368"/>
      <c r="P1653" s="369"/>
      <c r="R1653" s="357"/>
      <c r="S1653" s="355"/>
      <c r="T1653" s="356"/>
      <c r="V1653" s="358"/>
    </row>
    <row r="1654" spans="1:22">
      <c r="A1654" s="31"/>
      <c r="B1654" s="2"/>
      <c r="C1654" s="363"/>
      <c r="D1654" s="364"/>
      <c r="E1654" s="2"/>
      <c r="F1654" s="2"/>
      <c r="G1654" s="365"/>
      <c r="H1654" s="366"/>
      <c r="I1654" s="363"/>
      <c r="J1654" s="367"/>
      <c r="K1654" s="364"/>
      <c r="M1654" s="368"/>
      <c r="P1654" s="369"/>
      <c r="R1654" s="357"/>
      <c r="S1654" s="355"/>
      <c r="T1654" s="356"/>
      <c r="V1654" s="358"/>
    </row>
    <row r="1655" spans="1:22">
      <c r="A1655" s="31"/>
      <c r="B1655" s="2"/>
      <c r="C1655" s="363"/>
      <c r="D1655" s="364"/>
      <c r="E1655" s="2"/>
      <c r="F1655" s="2"/>
      <c r="G1655" s="365"/>
      <c r="H1655" s="366"/>
      <c r="I1655" s="363"/>
      <c r="J1655" s="367"/>
      <c r="K1655" s="364"/>
      <c r="M1655" s="368"/>
      <c r="P1655" s="369"/>
      <c r="R1655" s="357"/>
      <c r="S1655" s="355"/>
      <c r="T1655" s="356"/>
      <c r="V1655" s="358"/>
    </row>
    <row r="1656" spans="1:22">
      <c r="A1656" s="31"/>
      <c r="B1656" s="2"/>
      <c r="C1656" s="363"/>
      <c r="D1656" s="364"/>
      <c r="E1656" s="2"/>
      <c r="F1656" s="2"/>
      <c r="G1656" s="365"/>
      <c r="H1656" s="366"/>
      <c r="I1656" s="363"/>
      <c r="J1656" s="367"/>
      <c r="K1656" s="364"/>
      <c r="M1656" s="368"/>
      <c r="P1656" s="369"/>
      <c r="R1656" s="357"/>
      <c r="S1656" s="355"/>
      <c r="T1656" s="356"/>
      <c r="V1656" s="358"/>
    </row>
    <row r="1657" spans="1:22">
      <c r="A1657" s="31"/>
      <c r="B1657" s="2"/>
      <c r="C1657" s="363"/>
      <c r="D1657" s="364"/>
      <c r="E1657" s="2"/>
      <c r="F1657" s="2"/>
      <c r="G1657" s="365"/>
      <c r="H1657" s="366"/>
      <c r="I1657" s="363"/>
      <c r="J1657" s="367"/>
      <c r="K1657" s="364"/>
      <c r="M1657" s="368"/>
      <c r="P1657" s="369"/>
      <c r="R1657" s="357"/>
      <c r="S1657" s="355"/>
      <c r="T1657" s="356"/>
      <c r="V1657" s="358"/>
    </row>
    <row r="1658" spans="1:22">
      <c r="A1658" s="31"/>
      <c r="B1658" s="2"/>
      <c r="C1658" s="363"/>
      <c r="D1658" s="364"/>
      <c r="E1658" s="2"/>
      <c r="F1658" s="2"/>
      <c r="G1658" s="365"/>
      <c r="H1658" s="366"/>
      <c r="I1658" s="363"/>
      <c r="J1658" s="367"/>
      <c r="K1658" s="364"/>
      <c r="M1658" s="368"/>
      <c r="P1658" s="369"/>
      <c r="R1658" s="357"/>
      <c r="S1658" s="355"/>
      <c r="T1658" s="356"/>
      <c r="V1658" s="358"/>
    </row>
    <row r="1659" spans="1:22">
      <c r="A1659" s="31"/>
      <c r="B1659" s="2"/>
      <c r="C1659" s="363"/>
      <c r="D1659" s="364"/>
      <c r="E1659" s="2"/>
      <c r="F1659" s="2"/>
      <c r="G1659" s="365"/>
      <c r="H1659" s="366"/>
      <c r="I1659" s="363"/>
      <c r="J1659" s="367"/>
      <c r="K1659" s="364"/>
      <c r="M1659" s="368"/>
      <c r="P1659" s="369"/>
      <c r="R1659" s="357"/>
      <c r="S1659" s="355"/>
      <c r="T1659" s="356"/>
      <c r="V1659" s="358"/>
    </row>
    <row r="1660" spans="1:22">
      <c r="A1660" s="31"/>
      <c r="B1660" s="2"/>
      <c r="C1660" s="363"/>
      <c r="D1660" s="364"/>
      <c r="E1660" s="2"/>
      <c r="F1660" s="2"/>
      <c r="G1660" s="365"/>
      <c r="H1660" s="366"/>
      <c r="I1660" s="363"/>
      <c r="J1660" s="367"/>
      <c r="K1660" s="364"/>
      <c r="M1660" s="368"/>
      <c r="P1660" s="369"/>
      <c r="R1660" s="357"/>
      <c r="S1660" s="355"/>
      <c r="T1660" s="356"/>
      <c r="V1660" s="358"/>
    </row>
    <row r="1661" spans="1:22">
      <c r="A1661" s="31"/>
      <c r="B1661" s="2"/>
      <c r="C1661" s="363"/>
      <c r="D1661" s="364"/>
      <c r="E1661" s="2"/>
      <c r="F1661" s="2"/>
      <c r="G1661" s="365"/>
      <c r="H1661" s="366"/>
      <c r="I1661" s="363"/>
      <c r="J1661" s="367"/>
      <c r="K1661" s="364"/>
      <c r="M1661" s="368"/>
      <c r="P1661" s="369"/>
      <c r="R1661" s="357"/>
      <c r="S1661" s="355"/>
      <c r="T1661" s="356"/>
      <c r="V1661" s="358"/>
    </row>
    <row r="1662" spans="1:22">
      <c r="A1662" s="31"/>
      <c r="B1662" s="2"/>
      <c r="C1662" s="363"/>
      <c r="D1662" s="364"/>
      <c r="E1662" s="2"/>
      <c r="F1662" s="2"/>
      <c r="G1662" s="365"/>
      <c r="H1662" s="366"/>
      <c r="I1662" s="363"/>
      <c r="J1662" s="367"/>
      <c r="K1662" s="364"/>
      <c r="M1662" s="368"/>
      <c r="P1662" s="369"/>
      <c r="R1662" s="357"/>
      <c r="S1662" s="355"/>
      <c r="T1662" s="356"/>
      <c r="V1662" s="358"/>
    </row>
    <row r="1663" spans="1:22">
      <c r="A1663" s="31"/>
      <c r="B1663" s="2"/>
      <c r="C1663" s="363"/>
      <c r="D1663" s="364"/>
      <c r="E1663" s="2"/>
      <c r="F1663" s="2"/>
      <c r="G1663" s="365"/>
      <c r="H1663" s="366"/>
      <c r="I1663" s="363"/>
      <c r="J1663" s="367"/>
      <c r="K1663" s="364"/>
      <c r="M1663" s="368"/>
      <c r="P1663" s="369"/>
      <c r="R1663" s="357"/>
      <c r="S1663" s="355"/>
      <c r="T1663" s="356"/>
      <c r="V1663" s="358"/>
    </row>
    <row r="1664" spans="1:22">
      <c r="A1664" s="31"/>
      <c r="B1664" s="2"/>
      <c r="C1664" s="363"/>
      <c r="D1664" s="364"/>
      <c r="E1664" s="2"/>
      <c r="F1664" s="2"/>
      <c r="G1664" s="365"/>
      <c r="H1664" s="366"/>
      <c r="I1664" s="363"/>
      <c r="J1664" s="367"/>
      <c r="K1664" s="364"/>
      <c r="M1664" s="368"/>
      <c r="P1664" s="369"/>
      <c r="R1664" s="357"/>
      <c r="S1664" s="355"/>
      <c r="T1664" s="356"/>
      <c r="V1664" s="358"/>
    </row>
    <row r="1665" spans="1:22">
      <c r="A1665" s="31"/>
      <c r="B1665" s="2"/>
      <c r="C1665" s="363"/>
      <c r="D1665" s="364"/>
      <c r="E1665" s="2"/>
      <c r="F1665" s="2"/>
      <c r="G1665" s="365"/>
      <c r="H1665" s="366"/>
      <c r="I1665" s="363"/>
      <c r="J1665" s="367"/>
      <c r="K1665" s="364"/>
      <c r="M1665" s="368"/>
      <c r="P1665" s="369"/>
      <c r="R1665" s="357"/>
      <c r="S1665" s="355"/>
      <c r="T1665" s="356"/>
      <c r="V1665" s="358"/>
    </row>
    <row r="1666" spans="1:22">
      <c r="A1666" s="31"/>
      <c r="B1666" s="2"/>
      <c r="C1666" s="363"/>
      <c r="D1666" s="364"/>
      <c r="E1666" s="2"/>
      <c r="F1666" s="2"/>
      <c r="G1666" s="365"/>
      <c r="H1666" s="366"/>
      <c r="I1666" s="363"/>
      <c r="J1666" s="367"/>
      <c r="K1666" s="364"/>
      <c r="M1666" s="368"/>
      <c r="P1666" s="369"/>
      <c r="R1666" s="357"/>
      <c r="S1666" s="355"/>
      <c r="T1666" s="356"/>
      <c r="V1666" s="358"/>
    </row>
    <row r="1667" spans="1:22">
      <c r="A1667" s="31"/>
      <c r="B1667" s="2"/>
      <c r="C1667" s="363"/>
      <c r="D1667" s="364"/>
      <c r="E1667" s="2"/>
      <c r="F1667" s="2"/>
      <c r="G1667" s="365"/>
      <c r="H1667" s="366"/>
      <c r="I1667" s="363"/>
      <c r="J1667" s="367"/>
      <c r="K1667" s="364"/>
      <c r="M1667" s="368"/>
      <c r="P1667" s="369"/>
      <c r="R1667" s="357"/>
      <c r="S1667" s="355"/>
      <c r="T1667" s="356"/>
      <c r="V1667" s="358"/>
    </row>
    <row r="1668" spans="1:22">
      <c r="A1668" s="31"/>
      <c r="B1668" s="2"/>
      <c r="C1668" s="363"/>
      <c r="D1668" s="364"/>
      <c r="E1668" s="2"/>
      <c r="F1668" s="2"/>
      <c r="G1668" s="365"/>
      <c r="H1668" s="366"/>
      <c r="I1668" s="363"/>
      <c r="J1668" s="367"/>
      <c r="K1668" s="364"/>
      <c r="M1668" s="368"/>
      <c r="P1668" s="369"/>
      <c r="R1668" s="357"/>
      <c r="S1668" s="355"/>
      <c r="T1668" s="356"/>
      <c r="V1668" s="358"/>
    </row>
    <row r="1669" spans="1:22">
      <c r="A1669" s="31"/>
      <c r="B1669" s="2"/>
      <c r="C1669" s="363"/>
      <c r="D1669" s="364"/>
      <c r="E1669" s="2"/>
      <c r="F1669" s="2"/>
      <c r="G1669" s="365"/>
      <c r="H1669" s="366"/>
      <c r="I1669" s="363"/>
      <c r="J1669" s="367"/>
      <c r="K1669" s="364"/>
      <c r="M1669" s="368"/>
      <c r="P1669" s="369"/>
      <c r="R1669" s="357"/>
      <c r="S1669" s="355"/>
      <c r="T1669" s="356"/>
      <c r="V1669" s="358"/>
    </row>
    <row r="1670" spans="1:22">
      <c r="A1670" s="31"/>
      <c r="B1670" s="2"/>
      <c r="C1670" s="363"/>
      <c r="D1670" s="364"/>
      <c r="E1670" s="2"/>
      <c r="F1670" s="2"/>
      <c r="G1670" s="365"/>
      <c r="H1670" s="366"/>
      <c r="I1670" s="363"/>
      <c r="J1670" s="367"/>
      <c r="K1670" s="364"/>
      <c r="M1670" s="368"/>
      <c r="P1670" s="369"/>
      <c r="R1670" s="357"/>
      <c r="S1670" s="355"/>
      <c r="T1670" s="356"/>
      <c r="V1670" s="358"/>
    </row>
    <row r="1671" spans="1:22">
      <c r="A1671" s="31"/>
      <c r="B1671" s="2"/>
      <c r="C1671" s="363"/>
      <c r="D1671" s="364"/>
      <c r="E1671" s="2"/>
      <c r="F1671" s="2"/>
      <c r="G1671" s="365"/>
      <c r="H1671" s="366"/>
      <c r="I1671" s="363"/>
      <c r="J1671" s="367"/>
      <c r="K1671" s="364"/>
      <c r="M1671" s="368"/>
      <c r="P1671" s="369"/>
      <c r="R1671" s="357"/>
      <c r="S1671" s="355"/>
      <c r="T1671" s="356"/>
      <c r="V1671" s="358"/>
    </row>
    <row r="1672" spans="1:22">
      <c r="A1672" s="31"/>
      <c r="B1672" s="2"/>
      <c r="C1672" s="363"/>
      <c r="D1672" s="364"/>
      <c r="E1672" s="2"/>
      <c r="F1672" s="2"/>
      <c r="G1672" s="365"/>
      <c r="H1672" s="366"/>
      <c r="I1672" s="363"/>
      <c r="J1672" s="367"/>
      <c r="K1672" s="364"/>
      <c r="M1672" s="368"/>
      <c r="P1672" s="369"/>
      <c r="R1672" s="357"/>
      <c r="S1672" s="355"/>
      <c r="T1672" s="356"/>
      <c r="V1672" s="358"/>
    </row>
    <row r="1673" spans="1:22">
      <c r="A1673" s="31"/>
      <c r="B1673" s="2"/>
      <c r="C1673" s="363"/>
      <c r="D1673" s="364"/>
      <c r="E1673" s="2"/>
      <c r="F1673" s="2"/>
      <c r="G1673" s="365"/>
      <c r="H1673" s="366"/>
      <c r="I1673" s="363"/>
      <c r="J1673" s="367"/>
      <c r="K1673" s="364"/>
      <c r="M1673" s="368"/>
      <c r="P1673" s="369"/>
      <c r="R1673" s="357"/>
      <c r="S1673" s="355"/>
      <c r="T1673" s="356"/>
      <c r="V1673" s="358"/>
    </row>
    <row r="1674" spans="1:22">
      <c r="A1674" s="31"/>
      <c r="B1674" s="2"/>
      <c r="C1674" s="363"/>
      <c r="D1674" s="364"/>
      <c r="E1674" s="2"/>
      <c r="F1674" s="2"/>
      <c r="G1674" s="365"/>
      <c r="H1674" s="366"/>
      <c r="I1674" s="363"/>
      <c r="J1674" s="367"/>
      <c r="K1674" s="364"/>
      <c r="M1674" s="368"/>
      <c r="P1674" s="369"/>
      <c r="R1674" s="357"/>
      <c r="S1674" s="355"/>
      <c r="T1674" s="356"/>
      <c r="V1674" s="358"/>
    </row>
    <row r="1675" spans="1:22">
      <c r="A1675" s="31"/>
      <c r="B1675" s="2"/>
      <c r="C1675" s="363"/>
      <c r="D1675" s="364"/>
      <c r="E1675" s="2"/>
      <c r="F1675" s="2"/>
      <c r="G1675" s="365"/>
      <c r="H1675" s="366"/>
      <c r="I1675" s="363"/>
      <c r="J1675" s="367"/>
      <c r="K1675" s="364"/>
      <c r="M1675" s="368"/>
      <c r="P1675" s="369"/>
      <c r="R1675" s="357"/>
      <c r="S1675" s="355"/>
      <c r="T1675" s="356"/>
      <c r="V1675" s="358"/>
    </row>
    <row r="1676" spans="1:22">
      <c r="A1676" s="31"/>
      <c r="B1676" s="2"/>
      <c r="C1676" s="363"/>
      <c r="D1676" s="364"/>
      <c r="E1676" s="2"/>
      <c r="F1676" s="2"/>
      <c r="G1676" s="365"/>
      <c r="H1676" s="366"/>
      <c r="I1676" s="363"/>
      <c r="J1676" s="367"/>
      <c r="K1676" s="364"/>
      <c r="M1676" s="368"/>
      <c r="P1676" s="369"/>
      <c r="R1676" s="357"/>
      <c r="S1676" s="355"/>
      <c r="T1676" s="356"/>
      <c r="V1676" s="358"/>
    </row>
    <row r="1677" spans="1:22">
      <c r="A1677" s="31"/>
      <c r="B1677" s="2"/>
      <c r="C1677" s="363"/>
      <c r="D1677" s="364"/>
      <c r="E1677" s="2"/>
      <c r="F1677" s="2"/>
      <c r="G1677" s="365"/>
      <c r="H1677" s="366"/>
      <c r="I1677" s="363"/>
      <c r="J1677" s="367"/>
      <c r="K1677" s="364"/>
      <c r="M1677" s="368"/>
      <c r="P1677" s="369"/>
      <c r="R1677" s="357"/>
      <c r="S1677" s="355"/>
      <c r="T1677" s="356"/>
      <c r="V1677" s="358"/>
    </row>
    <row r="1678" spans="1:22">
      <c r="A1678" s="31"/>
      <c r="B1678" s="2"/>
      <c r="C1678" s="363"/>
      <c r="D1678" s="364"/>
      <c r="E1678" s="2"/>
      <c r="F1678" s="2"/>
      <c r="G1678" s="365"/>
      <c r="H1678" s="366"/>
      <c r="I1678" s="363"/>
      <c r="J1678" s="367"/>
      <c r="K1678" s="364"/>
      <c r="M1678" s="368"/>
      <c r="P1678" s="369"/>
      <c r="R1678" s="357"/>
      <c r="S1678" s="355"/>
      <c r="T1678" s="356"/>
      <c r="V1678" s="358"/>
    </row>
    <row r="1679" spans="1:22">
      <c r="A1679" s="31"/>
      <c r="B1679" s="2"/>
      <c r="C1679" s="363"/>
      <c r="D1679" s="364"/>
      <c r="E1679" s="2"/>
      <c r="F1679" s="2"/>
      <c r="G1679" s="365"/>
      <c r="H1679" s="366"/>
      <c r="I1679" s="363"/>
      <c r="J1679" s="367"/>
      <c r="K1679" s="364"/>
      <c r="M1679" s="368"/>
      <c r="P1679" s="369"/>
      <c r="R1679" s="357"/>
      <c r="S1679" s="355"/>
      <c r="T1679" s="356"/>
      <c r="V1679" s="358"/>
    </row>
    <row r="1680" spans="1:22">
      <c r="A1680" s="31"/>
      <c r="B1680" s="2"/>
      <c r="C1680" s="363"/>
      <c r="D1680" s="364"/>
      <c r="E1680" s="2"/>
      <c r="F1680" s="2"/>
      <c r="G1680" s="365"/>
      <c r="H1680" s="366"/>
      <c r="I1680" s="363"/>
      <c r="J1680" s="367"/>
      <c r="K1680" s="364"/>
      <c r="M1680" s="368"/>
      <c r="P1680" s="369"/>
      <c r="R1680" s="357"/>
      <c r="S1680" s="355"/>
      <c r="T1680" s="356"/>
      <c r="V1680" s="358"/>
    </row>
    <row r="1681" spans="1:22">
      <c r="A1681" s="31"/>
      <c r="B1681" s="2"/>
      <c r="C1681" s="363"/>
      <c r="D1681" s="364"/>
      <c r="E1681" s="2"/>
      <c r="F1681" s="2"/>
      <c r="G1681" s="365"/>
      <c r="H1681" s="366"/>
      <c r="I1681" s="363"/>
      <c r="J1681" s="367"/>
      <c r="K1681" s="364"/>
      <c r="M1681" s="368"/>
      <c r="P1681" s="369"/>
      <c r="R1681" s="357"/>
      <c r="S1681" s="355"/>
      <c r="T1681" s="356"/>
      <c r="V1681" s="358"/>
    </row>
    <row r="1682" spans="1:22">
      <c r="A1682" s="31"/>
      <c r="B1682" s="2"/>
      <c r="C1682" s="363"/>
      <c r="D1682" s="364"/>
      <c r="E1682" s="2"/>
      <c r="F1682" s="2"/>
      <c r="G1682" s="365"/>
      <c r="H1682" s="366"/>
      <c r="I1682" s="363"/>
      <c r="J1682" s="367"/>
      <c r="K1682" s="364"/>
      <c r="M1682" s="368"/>
      <c r="P1682" s="369"/>
      <c r="R1682" s="357"/>
      <c r="S1682" s="355"/>
      <c r="T1682" s="356"/>
      <c r="V1682" s="358"/>
    </row>
    <row r="1683" spans="1:22">
      <c r="A1683" s="31"/>
      <c r="B1683" s="2"/>
      <c r="C1683" s="363"/>
      <c r="D1683" s="364"/>
      <c r="E1683" s="2"/>
      <c r="F1683" s="2"/>
      <c r="G1683" s="365"/>
      <c r="H1683" s="366"/>
      <c r="I1683" s="363"/>
      <c r="J1683" s="367"/>
      <c r="K1683" s="364"/>
      <c r="M1683" s="368"/>
      <c r="P1683" s="369"/>
      <c r="R1683" s="357"/>
      <c r="S1683" s="355"/>
      <c r="T1683" s="356"/>
      <c r="V1683" s="358"/>
    </row>
    <row r="1684" spans="1:22">
      <c r="A1684" s="31"/>
      <c r="B1684" s="2"/>
      <c r="C1684" s="363"/>
      <c r="D1684" s="364"/>
      <c r="E1684" s="2"/>
      <c r="F1684" s="2"/>
      <c r="G1684" s="365"/>
      <c r="H1684" s="366"/>
      <c r="I1684" s="363"/>
      <c r="J1684" s="367"/>
      <c r="K1684" s="364"/>
      <c r="M1684" s="368"/>
      <c r="P1684" s="369"/>
      <c r="R1684" s="357"/>
      <c r="S1684" s="355"/>
      <c r="T1684" s="356"/>
      <c r="V1684" s="358"/>
    </row>
    <row r="1685" spans="1:22">
      <c r="A1685" s="31"/>
      <c r="B1685" s="2"/>
      <c r="C1685" s="363"/>
      <c r="D1685" s="364"/>
      <c r="E1685" s="2"/>
      <c r="F1685" s="2"/>
      <c r="G1685" s="365"/>
      <c r="H1685" s="366"/>
      <c r="I1685" s="363"/>
      <c r="J1685" s="367"/>
      <c r="K1685" s="364"/>
      <c r="M1685" s="368"/>
      <c r="P1685" s="369"/>
      <c r="R1685" s="357"/>
      <c r="S1685" s="355"/>
      <c r="T1685" s="356"/>
      <c r="V1685" s="358"/>
    </row>
    <row r="1686" spans="1:22">
      <c r="A1686" s="31"/>
      <c r="B1686" s="2"/>
      <c r="C1686" s="363"/>
      <c r="D1686" s="364"/>
      <c r="E1686" s="2"/>
      <c r="F1686" s="2"/>
      <c r="G1686" s="365"/>
      <c r="H1686" s="366"/>
      <c r="I1686" s="363"/>
      <c r="J1686" s="367"/>
      <c r="K1686" s="364"/>
      <c r="M1686" s="368"/>
      <c r="P1686" s="369"/>
      <c r="R1686" s="357"/>
      <c r="S1686" s="355"/>
      <c r="T1686" s="356"/>
      <c r="V1686" s="358"/>
    </row>
    <row r="1687" spans="1:22">
      <c r="A1687" s="31"/>
      <c r="B1687" s="2"/>
      <c r="C1687" s="363"/>
      <c r="D1687" s="364"/>
      <c r="E1687" s="2"/>
      <c r="F1687" s="2"/>
      <c r="G1687" s="365"/>
      <c r="H1687" s="366"/>
      <c r="I1687" s="363"/>
      <c r="J1687" s="367"/>
      <c r="K1687" s="364"/>
      <c r="M1687" s="368"/>
      <c r="P1687" s="369"/>
      <c r="R1687" s="357"/>
      <c r="S1687" s="355"/>
      <c r="T1687" s="356"/>
      <c r="V1687" s="358"/>
    </row>
    <row r="1688" spans="1:22">
      <c r="A1688" s="31"/>
      <c r="B1688" s="2"/>
      <c r="C1688" s="363"/>
      <c r="D1688" s="364"/>
      <c r="E1688" s="2"/>
      <c r="F1688" s="2"/>
      <c r="G1688" s="365"/>
      <c r="H1688" s="366"/>
      <c r="I1688" s="363"/>
      <c r="J1688" s="367"/>
      <c r="K1688" s="364"/>
      <c r="M1688" s="368"/>
      <c r="P1688" s="369"/>
      <c r="R1688" s="357"/>
      <c r="S1688" s="355"/>
      <c r="T1688" s="356"/>
      <c r="V1688" s="358"/>
    </row>
    <row r="1689" spans="1:22">
      <c r="A1689" s="31"/>
      <c r="B1689" s="2"/>
      <c r="C1689" s="363"/>
      <c r="D1689" s="364"/>
      <c r="E1689" s="2"/>
      <c r="F1689" s="2"/>
      <c r="G1689" s="365"/>
      <c r="H1689" s="366"/>
      <c r="I1689" s="363"/>
      <c r="J1689" s="367"/>
      <c r="K1689" s="364"/>
      <c r="M1689" s="368"/>
      <c r="P1689" s="369"/>
      <c r="R1689" s="357"/>
      <c r="S1689" s="355"/>
      <c r="T1689" s="356"/>
      <c r="V1689" s="358"/>
    </row>
    <row r="1690" spans="1:22">
      <c r="A1690" s="31"/>
      <c r="B1690" s="2"/>
      <c r="C1690" s="363"/>
      <c r="D1690" s="364"/>
      <c r="E1690" s="2"/>
      <c r="F1690" s="2"/>
      <c r="G1690" s="365"/>
      <c r="H1690" s="366"/>
      <c r="I1690" s="363"/>
      <c r="J1690" s="367"/>
      <c r="K1690" s="364"/>
      <c r="M1690" s="368"/>
      <c r="P1690" s="369"/>
      <c r="R1690" s="357"/>
      <c r="S1690" s="355"/>
      <c r="T1690" s="356"/>
      <c r="V1690" s="358"/>
    </row>
    <row r="1691" spans="1:22">
      <c r="A1691" s="31"/>
      <c r="B1691" s="2"/>
      <c r="C1691" s="363"/>
      <c r="D1691" s="364"/>
      <c r="E1691" s="2"/>
      <c r="F1691" s="2"/>
      <c r="G1691" s="365"/>
      <c r="H1691" s="366"/>
      <c r="I1691" s="363"/>
      <c r="J1691" s="367"/>
      <c r="K1691" s="364"/>
      <c r="M1691" s="368"/>
      <c r="P1691" s="369"/>
      <c r="R1691" s="357"/>
      <c r="S1691" s="355"/>
      <c r="T1691" s="356"/>
      <c r="V1691" s="358"/>
    </row>
    <row r="1692" spans="1:22">
      <c r="A1692" s="31"/>
      <c r="B1692" s="2"/>
      <c r="C1692" s="363"/>
      <c r="D1692" s="364"/>
      <c r="E1692" s="2"/>
      <c r="F1692" s="2"/>
      <c r="G1692" s="365"/>
      <c r="H1692" s="366"/>
      <c r="I1692" s="363"/>
      <c r="J1692" s="367"/>
      <c r="K1692" s="364"/>
      <c r="M1692" s="368"/>
      <c r="P1692" s="369"/>
      <c r="R1692" s="357"/>
      <c r="S1692" s="355"/>
      <c r="T1692" s="356"/>
      <c r="V1692" s="358"/>
    </row>
    <row r="1693" spans="1:22">
      <c r="A1693" s="31"/>
      <c r="B1693" s="2"/>
      <c r="C1693" s="363"/>
      <c r="D1693" s="364"/>
      <c r="E1693" s="2"/>
      <c r="F1693" s="2"/>
      <c r="G1693" s="365"/>
      <c r="H1693" s="366"/>
      <c r="I1693" s="363"/>
      <c r="J1693" s="367"/>
      <c r="K1693" s="364"/>
      <c r="M1693" s="368"/>
      <c r="P1693" s="369"/>
      <c r="R1693" s="357"/>
      <c r="S1693" s="355"/>
      <c r="T1693" s="356"/>
      <c r="V1693" s="358"/>
    </row>
    <row r="1694" spans="1:22">
      <c r="A1694" s="31"/>
      <c r="B1694" s="2"/>
      <c r="C1694" s="363"/>
      <c r="D1694" s="364"/>
      <c r="E1694" s="2"/>
      <c r="F1694" s="2"/>
      <c r="G1694" s="365"/>
      <c r="H1694" s="366"/>
      <c r="I1694" s="363"/>
      <c r="J1694" s="367"/>
      <c r="K1694" s="364"/>
      <c r="M1694" s="368"/>
      <c r="P1694" s="369"/>
      <c r="R1694" s="357"/>
      <c r="S1694" s="355"/>
      <c r="T1694" s="356"/>
      <c r="V1694" s="358"/>
    </row>
    <row r="1695" spans="1:22">
      <c r="A1695" s="31"/>
      <c r="B1695" s="2"/>
      <c r="C1695" s="363"/>
      <c r="D1695" s="364"/>
      <c r="E1695" s="2"/>
      <c r="F1695" s="2"/>
      <c r="G1695" s="365"/>
      <c r="H1695" s="366"/>
      <c r="I1695" s="363"/>
      <c r="J1695" s="367"/>
      <c r="K1695" s="364"/>
      <c r="M1695" s="368"/>
      <c r="P1695" s="369"/>
      <c r="R1695" s="357"/>
      <c r="S1695" s="355"/>
      <c r="T1695" s="356"/>
      <c r="V1695" s="358"/>
    </row>
    <row r="1696" spans="1:22">
      <c r="A1696" s="31"/>
      <c r="B1696" s="2"/>
      <c r="C1696" s="363"/>
      <c r="D1696" s="364"/>
      <c r="E1696" s="2"/>
      <c r="F1696" s="2"/>
      <c r="G1696" s="365"/>
      <c r="H1696" s="366"/>
      <c r="I1696" s="363"/>
      <c r="J1696" s="367"/>
      <c r="K1696" s="364"/>
      <c r="M1696" s="368"/>
      <c r="P1696" s="369"/>
      <c r="R1696" s="357"/>
      <c r="S1696" s="355"/>
      <c r="T1696" s="356"/>
      <c r="V1696" s="358"/>
    </row>
    <row r="1697" spans="1:22">
      <c r="A1697" s="31"/>
      <c r="B1697" s="2"/>
      <c r="C1697" s="363"/>
      <c r="D1697" s="364"/>
      <c r="E1697" s="2"/>
      <c r="F1697" s="2"/>
      <c r="G1697" s="365"/>
      <c r="H1697" s="366"/>
      <c r="I1697" s="363"/>
      <c r="J1697" s="367"/>
      <c r="K1697" s="364"/>
      <c r="M1697" s="368"/>
      <c r="P1697" s="369"/>
      <c r="R1697" s="357"/>
      <c r="S1697" s="355"/>
      <c r="T1697" s="356"/>
      <c r="V1697" s="358"/>
    </row>
    <row r="1698" spans="1:22">
      <c r="A1698" s="31"/>
      <c r="B1698" s="2"/>
      <c r="C1698" s="363"/>
      <c r="D1698" s="364"/>
      <c r="E1698" s="2"/>
      <c r="F1698" s="2"/>
      <c r="G1698" s="365"/>
      <c r="H1698" s="366"/>
      <c r="I1698" s="363"/>
      <c r="J1698" s="367"/>
      <c r="K1698" s="364"/>
      <c r="M1698" s="368"/>
      <c r="P1698" s="369"/>
      <c r="R1698" s="357"/>
      <c r="S1698" s="355"/>
      <c r="T1698" s="356"/>
      <c r="V1698" s="358"/>
    </row>
    <row r="1699" spans="1:22">
      <c r="A1699" s="31"/>
      <c r="B1699" s="2"/>
      <c r="C1699" s="363"/>
      <c r="D1699" s="364"/>
      <c r="E1699" s="2"/>
      <c r="F1699" s="2"/>
      <c r="G1699" s="365"/>
      <c r="H1699" s="366"/>
      <c r="I1699" s="363"/>
      <c r="J1699" s="367"/>
      <c r="K1699" s="364"/>
      <c r="M1699" s="368"/>
      <c r="P1699" s="369"/>
      <c r="R1699" s="357"/>
      <c r="S1699" s="355"/>
      <c r="T1699" s="356"/>
      <c r="V1699" s="358"/>
    </row>
    <row r="1700" spans="1:22">
      <c r="A1700" s="31"/>
      <c r="B1700" s="2"/>
      <c r="C1700" s="363"/>
      <c r="D1700" s="364"/>
      <c r="E1700" s="2"/>
      <c r="F1700" s="2"/>
      <c r="G1700" s="365"/>
      <c r="H1700" s="366"/>
      <c r="I1700" s="363"/>
      <c r="J1700" s="367"/>
      <c r="K1700" s="364"/>
      <c r="M1700" s="368"/>
      <c r="P1700" s="369"/>
      <c r="R1700" s="357"/>
      <c r="S1700" s="355"/>
      <c r="T1700" s="356"/>
      <c r="V1700" s="358"/>
    </row>
    <row r="1701" spans="1:22">
      <c r="A1701" s="31"/>
      <c r="B1701" s="2"/>
      <c r="C1701" s="363"/>
      <c r="D1701" s="364"/>
      <c r="E1701" s="2"/>
      <c r="F1701" s="2"/>
      <c r="G1701" s="365"/>
      <c r="H1701" s="366"/>
      <c r="I1701" s="363"/>
      <c r="J1701" s="367"/>
      <c r="K1701" s="364"/>
      <c r="M1701" s="368"/>
      <c r="P1701" s="369"/>
      <c r="R1701" s="357"/>
      <c r="S1701" s="355"/>
      <c r="T1701" s="356"/>
      <c r="V1701" s="358"/>
    </row>
    <row r="1702" spans="1:22">
      <c r="A1702" s="31"/>
      <c r="B1702" s="2"/>
      <c r="C1702" s="363"/>
      <c r="D1702" s="364"/>
      <c r="E1702" s="2"/>
      <c r="F1702" s="2"/>
      <c r="G1702" s="365"/>
      <c r="H1702" s="366"/>
      <c r="I1702" s="363"/>
      <c r="J1702" s="367"/>
      <c r="K1702" s="364"/>
      <c r="M1702" s="368"/>
      <c r="P1702" s="369"/>
      <c r="R1702" s="357"/>
      <c r="S1702" s="355"/>
      <c r="T1702" s="356"/>
      <c r="V1702" s="358"/>
    </row>
    <row r="1703" spans="1:22">
      <c r="A1703" s="31"/>
      <c r="B1703" s="2"/>
      <c r="C1703" s="363"/>
      <c r="D1703" s="364"/>
      <c r="E1703" s="2"/>
      <c r="F1703" s="2"/>
      <c r="G1703" s="365"/>
      <c r="H1703" s="366"/>
      <c r="I1703" s="363"/>
      <c r="J1703" s="367"/>
      <c r="K1703" s="364"/>
      <c r="M1703" s="368"/>
      <c r="P1703" s="369"/>
      <c r="R1703" s="357"/>
      <c r="S1703" s="355"/>
      <c r="T1703" s="356"/>
      <c r="V1703" s="358"/>
    </row>
    <row r="1704" spans="1:22">
      <c r="A1704" s="31"/>
      <c r="B1704" s="2"/>
      <c r="C1704" s="363"/>
      <c r="D1704" s="364"/>
      <c r="E1704" s="2"/>
      <c r="F1704" s="2"/>
      <c r="G1704" s="365"/>
      <c r="H1704" s="366"/>
      <c r="I1704" s="363"/>
      <c r="J1704" s="367"/>
      <c r="K1704" s="364"/>
      <c r="M1704" s="368"/>
      <c r="P1704" s="369"/>
      <c r="R1704" s="357"/>
      <c r="S1704" s="355"/>
      <c r="T1704" s="356"/>
      <c r="V1704" s="358"/>
    </row>
    <row r="1705" spans="1:22">
      <c r="A1705" s="31"/>
      <c r="B1705" s="2"/>
      <c r="C1705" s="363"/>
      <c r="D1705" s="364"/>
      <c r="E1705" s="2"/>
      <c r="F1705" s="2"/>
      <c r="G1705" s="365"/>
      <c r="H1705" s="366"/>
      <c r="I1705" s="363"/>
      <c r="J1705" s="367"/>
      <c r="K1705" s="364"/>
      <c r="M1705" s="368"/>
      <c r="P1705" s="369"/>
      <c r="R1705" s="357"/>
      <c r="S1705" s="355"/>
      <c r="T1705" s="356"/>
      <c r="V1705" s="358"/>
    </row>
    <row r="1706" spans="1:22">
      <c r="A1706" s="31"/>
      <c r="B1706" s="2"/>
      <c r="C1706" s="363"/>
      <c r="D1706" s="364"/>
      <c r="E1706" s="2"/>
      <c r="F1706" s="2"/>
      <c r="G1706" s="365"/>
      <c r="H1706" s="366"/>
      <c r="I1706" s="363"/>
      <c r="J1706" s="367"/>
      <c r="K1706" s="364"/>
      <c r="M1706" s="368"/>
      <c r="P1706" s="369"/>
      <c r="R1706" s="357"/>
      <c r="S1706" s="355"/>
      <c r="T1706" s="356"/>
      <c r="V1706" s="358"/>
    </row>
    <row r="1707" spans="1:22">
      <c r="A1707" s="31"/>
      <c r="B1707" s="2"/>
      <c r="C1707" s="363"/>
      <c r="D1707" s="364"/>
      <c r="E1707" s="2"/>
      <c r="F1707" s="2"/>
      <c r="G1707" s="365"/>
      <c r="H1707" s="366"/>
      <c r="I1707" s="363"/>
      <c r="J1707" s="367"/>
      <c r="K1707" s="364"/>
      <c r="M1707" s="368"/>
      <c r="P1707" s="369"/>
      <c r="R1707" s="357"/>
      <c r="S1707" s="355"/>
      <c r="T1707" s="356"/>
      <c r="V1707" s="358"/>
    </row>
    <row r="1708" spans="1:22">
      <c r="A1708" s="31"/>
      <c r="B1708" s="2"/>
      <c r="C1708" s="363"/>
      <c r="D1708" s="364"/>
      <c r="E1708" s="2"/>
      <c r="F1708" s="2"/>
      <c r="G1708" s="365"/>
      <c r="H1708" s="366"/>
      <c r="I1708" s="363"/>
      <c r="J1708" s="367"/>
      <c r="K1708" s="364"/>
      <c r="M1708" s="368"/>
      <c r="P1708" s="369"/>
      <c r="R1708" s="357"/>
      <c r="S1708" s="355"/>
      <c r="T1708" s="356"/>
      <c r="V1708" s="358"/>
    </row>
    <row r="1709" spans="1:22">
      <c r="A1709" s="31"/>
      <c r="B1709" s="2"/>
      <c r="C1709" s="363"/>
      <c r="D1709" s="364"/>
      <c r="E1709" s="2"/>
      <c r="F1709" s="2"/>
      <c r="G1709" s="365"/>
      <c r="H1709" s="366"/>
      <c r="I1709" s="363"/>
      <c r="J1709" s="367"/>
      <c r="K1709" s="364"/>
      <c r="M1709" s="368"/>
      <c r="P1709" s="369"/>
      <c r="R1709" s="357"/>
      <c r="S1709" s="355"/>
      <c r="T1709" s="356"/>
      <c r="V1709" s="358"/>
    </row>
    <row r="1710" spans="1:22">
      <c r="A1710" s="31"/>
      <c r="B1710" s="2"/>
      <c r="C1710" s="363"/>
      <c r="D1710" s="364"/>
      <c r="E1710" s="2"/>
      <c r="F1710" s="2"/>
      <c r="G1710" s="365"/>
      <c r="H1710" s="366"/>
      <c r="I1710" s="363"/>
      <c r="J1710" s="367"/>
      <c r="K1710" s="364"/>
      <c r="M1710" s="368"/>
      <c r="P1710" s="369"/>
      <c r="R1710" s="357"/>
      <c r="S1710" s="355"/>
      <c r="T1710" s="356"/>
      <c r="V1710" s="358"/>
    </row>
    <row r="1711" spans="1:22">
      <c r="A1711" s="31"/>
      <c r="B1711" s="2"/>
      <c r="C1711" s="363"/>
      <c r="D1711" s="364"/>
      <c r="E1711" s="2"/>
      <c r="F1711" s="2"/>
      <c r="G1711" s="365"/>
      <c r="H1711" s="366"/>
      <c r="I1711" s="363"/>
      <c r="J1711" s="367"/>
      <c r="K1711" s="364"/>
      <c r="M1711" s="368"/>
      <c r="P1711" s="369"/>
      <c r="R1711" s="357"/>
      <c r="S1711" s="355"/>
      <c r="T1711" s="356"/>
      <c r="V1711" s="358"/>
    </row>
    <row r="1712" spans="1:22">
      <c r="A1712" s="31"/>
      <c r="B1712" s="2"/>
      <c r="C1712" s="363"/>
      <c r="D1712" s="364"/>
      <c r="E1712" s="2"/>
      <c r="F1712" s="2"/>
      <c r="G1712" s="365"/>
      <c r="H1712" s="366"/>
      <c r="I1712" s="363"/>
      <c r="J1712" s="367"/>
      <c r="K1712" s="364"/>
      <c r="M1712" s="368"/>
      <c r="P1712" s="369"/>
      <c r="R1712" s="357"/>
      <c r="S1712" s="355"/>
      <c r="T1712" s="356"/>
      <c r="V1712" s="358"/>
    </row>
    <row r="1713" spans="1:22">
      <c r="A1713" s="31"/>
      <c r="B1713" s="2"/>
      <c r="C1713" s="363"/>
      <c r="D1713" s="364"/>
      <c r="E1713" s="2"/>
      <c r="F1713" s="2"/>
      <c r="G1713" s="365"/>
      <c r="H1713" s="366"/>
      <c r="I1713" s="363"/>
      <c r="J1713" s="367"/>
      <c r="K1713" s="364"/>
      <c r="M1713" s="368"/>
      <c r="P1713" s="369"/>
      <c r="R1713" s="357"/>
      <c r="S1713" s="355"/>
      <c r="T1713" s="356"/>
      <c r="V1713" s="358"/>
    </row>
    <row r="1714" spans="1:22">
      <c r="A1714" s="31"/>
      <c r="B1714" s="2"/>
      <c r="C1714" s="363"/>
      <c r="D1714" s="364"/>
      <c r="E1714" s="2"/>
      <c r="F1714" s="2"/>
      <c r="G1714" s="365"/>
      <c r="H1714" s="366"/>
      <c r="I1714" s="363"/>
      <c r="J1714" s="367"/>
      <c r="K1714" s="364"/>
      <c r="M1714" s="368"/>
      <c r="P1714" s="369"/>
      <c r="R1714" s="357"/>
      <c r="S1714" s="355"/>
      <c r="T1714" s="356"/>
      <c r="V1714" s="358"/>
    </row>
    <row r="1715" spans="1:22">
      <c r="A1715" s="31"/>
      <c r="B1715" s="2"/>
      <c r="C1715" s="363"/>
      <c r="D1715" s="364"/>
      <c r="E1715" s="2"/>
      <c r="F1715" s="2"/>
      <c r="G1715" s="365"/>
      <c r="H1715" s="366"/>
      <c r="I1715" s="363"/>
      <c r="J1715" s="367"/>
      <c r="K1715" s="364"/>
      <c r="M1715" s="368"/>
      <c r="P1715" s="369"/>
      <c r="R1715" s="357"/>
      <c r="S1715" s="355"/>
      <c r="T1715" s="356"/>
      <c r="V1715" s="358"/>
    </row>
    <row r="1716" spans="1:22">
      <c r="A1716" s="31"/>
      <c r="B1716" s="2"/>
      <c r="C1716" s="363"/>
      <c r="D1716" s="364"/>
      <c r="E1716" s="2"/>
      <c r="F1716" s="2"/>
      <c r="G1716" s="365"/>
      <c r="H1716" s="366"/>
      <c r="I1716" s="363"/>
      <c r="J1716" s="367"/>
      <c r="K1716" s="364"/>
      <c r="M1716" s="368"/>
      <c r="P1716" s="369"/>
      <c r="R1716" s="357"/>
      <c r="S1716" s="355"/>
      <c r="T1716" s="356"/>
      <c r="V1716" s="358"/>
    </row>
    <row r="1717" spans="1:22">
      <c r="A1717" s="31"/>
      <c r="B1717" s="2"/>
      <c r="C1717" s="363"/>
      <c r="D1717" s="364"/>
      <c r="E1717" s="2"/>
      <c r="F1717" s="2"/>
      <c r="G1717" s="365"/>
      <c r="H1717" s="366"/>
      <c r="I1717" s="363"/>
      <c r="J1717" s="367"/>
      <c r="K1717" s="364"/>
      <c r="M1717" s="368"/>
      <c r="P1717" s="369"/>
      <c r="R1717" s="357"/>
      <c r="S1717" s="355"/>
      <c r="T1717" s="356"/>
      <c r="V1717" s="358"/>
    </row>
    <row r="1718" spans="1:22">
      <c r="A1718" s="31"/>
      <c r="B1718" s="2"/>
      <c r="C1718" s="363"/>
      <c r="D1718" s="364"/>
      <c r="E1718" s="2"/>
      <c r="F1718" s="2"/>
      <c r="G1718" s="365"/>
      <c r="H1718" s="366"/>
      <c r="I1718" s="363"/>
      <c r="J1718" s="367"/>
      <c r="K1718" s="364"/>
      <c r="M1718" s="368"/>
      <c r="P1718" s="369"/>
      <c r="R1718" s="357"/>
      <c r="S1718" s="355"/>
      <c r="T1718" s="356"/>
      <c r="V1718" s="358"/>
    </row>
    <row r="1719" spans="1:22">
      <c r="A1719" s="31"/>
      <c r="B1719" s="2"/>
      <c r="C1719" s="363"/>
      <c r="D1719" s="364"/>
      <c r="E1719" s="2"/>
      <c r="F1719" s="2"/>
      <c r="G1719" s="365"/>
      <c r="H1719" s="366"/>
      <c r="I1719" s="363"/>
      <c r="J1719" s="367"/>
      <c r="K1719" s="364"/>
      <c r="M1719" s="368"/>
      <c r="P1719" s="369"/>
      <c r="R1719" s="357"/>
      <c r="S1719" s="355"/>
      <c r="T1719" s="356"/>
      <c r="V1719" s="358"/>
    </row>
    <row r="1720" spans="1:22">
      <c r="A1720" s="31"/>
      <c r="B1720" s="2"/>
      <c r="C1720" s="363"/>
      <c r="D1720" s="364"/>
      <c r="E1720" s="2"/>
      <c r="F1720" s="2"/>
      <c r="G1720" s="365"/>
      <c r="H1720" s="366"/>
      <c r="I1720" s="363"/>
      <c r="J1720" s="367"/>
      <c r="K1720" s="364"/>
      <c r="M1720" s="368"/>
      <c r="P1720" s="369"/>
      <c r="R1720" s="357"/>
      <c r="S1720" s="355"/>
      <c r="T1720" s="356"/>
      <c r="V1720" s="358"/>
    </row>
    <row r="1721" spans="1:22">
      <c r="A1721" s="31"/>
      <c r="B1721" s="2"/>
      <c r="C1721" s="363"/>
      <c r="D1721" s="364"/>
      <c r="E1721" s="2"/>
      <c r="F1721" s="2"/>
      <c r="G1721" s="365"/>
      <c r="H1721" s="366"/>
      <c r="I1721" s="363"/>
      <c r="J1721" s="367"/>
      <c r="K1721" s="364"/>
      <c r="M1721" s="368"/>
      <c r="P1721" s="369"/>
      <c r="R1721" s="357"/>
      <c r="S1721" s="355"/>
      <c r="T1721" s="356"/>
      <c r="V1721" s="358"/>
    </row>
    <row r="1722" spans="1:22">
      <c r="A1722" s="31"/>
      <c r="B1722" s="2"/>
      <c r="C1722" s="363"/>
      <c r="D1722" s="364"/>
      <c r="E1722" s="2"/>
      <c r="F1722" s="2"/>
      <c r="G1722" s="365"/>
      <c r="H1722" s="366"/>
      <c r="I1722" s="363"/>
      <c r="J1722" s="367"/>
      <c r="K1722" s="364"/>
      <c r="M1722" s="368"/>
      <c r="P1722" s="369"/>
      <c r="R1722" s="357"/>
      <c r="S1722" s="355"/>
      <c r="T1722" s="356"/>
      <c r="V1722" s="358"/>
    </row>
    <row r="1723" spans="1:22">
      <c r="A1723" s="31"/>
      <c r="B1723" s="2"/>
      <c r="C1723" s="363"/>
      <c r="D1723" s="364"/>
      <c r="E1723" s="2"/>
      <c r="F1723" s="2"/>
      <c r="G1723" s="365"/>
      <c r="H1723" s="366"/>
      <c r="I1723" s="363"/>
      <c r="J1723" s="367"/>
      <c r="K1723" s="364"/>
      <c r="M1723" s="368"/>
      <c r="P1723" s="369"/>
      <c r="R1723" s="357"/>
      <c r="S1723" s="355"/>
      <c r="T1723" s="356"/>
      <c r="V1723" s="358"/>
    </row>
    <row r="1724" spans="1:22">
      <c r="A1724" s="31"/>
      <c r="B1724" s="2"/>
      <c r="C1724" s="363"/>
      <c r="D1724" s="364"/>
      <c r="E1724" s="2"/>
      <c r="F1724" s="2"/>
      <c r="G1724" s="365"/>
      <c r="H1724" s="366"/>
      <c r="I1724" s="363"/>
      <c r="J1724" s="367"/>
      <c r="K1724" s="364"/>
      <c r="M1724" s="368"/>
      <c r="P1724" s="369"/>
      <c r="R1724" s="357"/>
      <c r="S1724" s="355"/>
      <c r="T1724" s="356"/>
      <c r="V1724" s="358"/>
    </row>
    <row r="1725" spans="1:22">
      <c r="A1725" s="31"/>
      <c r="B1725" s="2"/>
      <c r="C1725" s="363"/>
      <c r="D1725" s="364"/>
      <c r="E1725" s="2"/>
      <c r="F1725" s="2"/>
      <c r="G1725" s="365"/>
      <c r="H1725" s="366"/>
      <c r="I1725" s="363"/>
      <c r="J1725" s="367"/>
      <c r="K1725" s="364"/>
      <c r="M1725" s="368"/>
      <c r="P1725" s="369"/>
      <c r="R1725" s="357"/>
      <c r="S1725" s="355"/>
      <c r="T1725" s="356"/>
      <c r="V1725" s="358"/>
    </row>
    <row r="1726" spans="1:22">
      <c r="A1726" s="31"/>
      <c r="B1726" s="2"/>
      <c r="C1726" s="363"/>
      <c r="D1726" s="364"/>
      <c r="E1726" s="2"/>
      <c r="F1726" s="2"/>
      <c r="G1726" s="365"/>
      <c r="H1726" s="366"/>
      <c r="I1726" s="363"/>
      <c r="J1726" s="367"/>
      <c r="K1726" s="364"/>
      <c r="M1726" s="368"/>
      <c r="P1726" s="369"/>
      <c r="R1726" s="357"/>
      <c r="S1726" s="355"/>
      <c r="T1726" s="356"/>
      <c r="V1726" s="358"/>
    </row>
    <row r="1727" spans="1:22">
      <c r="A1727" s="31"/>
      <c r="B1727" s="2"/>
      <c r="C1727" s="363"/>
      <c r="D1727" s="364"/>
      <c r="E1727" s="2"/>
      <c r="F1727" s="2"/>
      <c r="G1727" s="365"/>
      <c r="H1727" s="366"/>
      <c r="I1727" s="363"/>
      <c r="J1727" s="367"/>
      <c r="K1727" s="364"/>
      <c r="M1727" s="368"/>
      <c r="P1727" s="369"/>
      <c r="R1727" s="357"/>
      <c r="S1727" s="355"/>
      <c r="T1727" s="356"/>
      <c r="V1727" s="358"/>
    </row>
    <row r="1728" spans="1:22">
      <c r="A1728" s="31"/>
      <c r="B1728" s="2"/>
      <c r="C1728" s="363"/>
      <c r="D1728" s="364"/>
      <c r="E1728" s="2"/>
      <c r="F1728" s="2"/>
      <c r="G1728" s="365"/>
      <c r="H1728" s="366"/>
      <c r="I1728" s="363"/>
      <c r="J1728" s="367"/>
      <c r="K1728" s="364"/>
      <c r="M1728" s="368"/>
      <c r="P1728" s="369"/>
      <c r="R1728" s="357"/>
      <c r="S1728" s="355"/>
      <c r="T1728" s="356"/>
      <c r="V1728" s="358"/>
    </row>
    <row r="1729" spans="1:22">
      <c r="A1729" s="31"/>
      <c r="B1729" s="2"/>
      <c r="C1729" s="363"/>
      <c r="D1729" s="364"/>
      <c r="E1729" s="2"/>
      <c r="F1729" s="2"/>
      <c r="G1729" s="365"/>
      <c r="H1729" s="366"/>
      <c r="I1729" s="363"/>
      <c r="J1729" s="367"/>
      <c r="K1729" s="364"/>
      <c r="M1729" s="368"/>
      <c r="P1729" s="369"/>
      <c r="R1729" s="357"/>
      <c r="S1729" s="355"/>
      <c r="T1729" s="356"/>
      <c r="V1729" s="358"/>
    </row>
    <row r="1730" spans="1:22">
      <c r="A1730" s="31"/>
      <c r="B1730" s="2"/>
      <c r="C1730" s="363"/>
      <c r="D1730" s="364"/>
      <c r="E1730" s="2"/>
      <c r="F1730" s="2"/>
      <c r="G1730" s="365"/>
      <c r="H1730" s="366"/>
      <c r="I1730" s="363"/>
      <c r="J1730" s="367"/>
      <c r="K1730" s="364"/>
      <c r="M1730" s="368"/>
      <c r="P1730" s="369"/>
      <c r="R1730" s="357"/>
      <c r="S1730" s="355"/>
      <c r="T1730" s="356"/>
      <c r="V1730" s="358"/>
    </row>
    <row r="1731" spans="1:22">
      <c r="A1731" s="31"/>
      <c r="B1731" s="2"/>
      <c r="C1731" s="363"/>
      <c r="D1731" s="364"/>
      <c r="E1731" s="2"/>
      <c r="F1731" s="2"/>
      <c r="G1731" s="365"/>
      <c r="H1731" s="366"/>
      <c r="I1731" s="363"/>
      <c r="J1731" s="367"/>
      <c r="K1731" s="364"/>
      <c r="M1731" s="368"/>
      <c r="P1731" s="369"/>
      <c r="R1731" s="357"/>
      <c r="S1731" s="355"/>
      <c r="T1731" s="356"/>
      <c r="V1731" s="358"/>
    </row>
    <row r="1732" spans="1:22">
      <c r="A1732" s="31"/>
      <c r="B1732" s="2"/>
      <c r="C1732" s="363"/>
      <c r="D1732" s="364"/>
      <c r="E1732" s="2"/>
      <c r="F1732" s="2"/>
      <c r="G1732" s="365"/>
      <c r="H1732" s="366"/>
      <c r="I1732" s="363"/>
      <c r="J1732" s="367"/>
      <c r="K1732" s="364"/>
      <c r="M1732" s="368"/>
      <c r="P1732" s="369"/>
      <c r="R1732" s="357"/>
      <c r="S1732" s="355"/>
      <c r="T1732" s="356"/>
      <c r="V1732" s="358"/>
    </row>
    <row r="1733" spans="1:22">
      <c r="A1733" s="31"/>
      <c r="B1733" s="2"/>
      <c r="C1733" s="363"/>
      <c r="D1733" s="364"/>
      <c r="E1733" s="2"/>
      <c r="F1733" s="2"/>
      <c r="G1733" s="365"/>
      <c r="H1733" s="366"/>
      <c r="I1733" s="363"/>
      <c r="J1733" s="367"/>
      <c r="K1733" s="364"/>
      <c r="M1733" s="368"/>
      <c r="P1733" s="369"/>
      <c r="R1733" s="357"/>
      <c r="S1733" s="355"/>
      <c r="T1733" s="356"/>
      <c r="V1733" s="358"/>
    </row>
    <row r="1734" spans="1:22">
      <c r="A1734" s="31"/>
      <c r="B1734" s="2"/>
      <c r="C1734" s="363"/>
      <c r="D1734" s="364"/>
      <c r="E1734" s="2"/>
      <c r="F1734" s="29"/>
      <c r="G1734" s="365"/>
      <c r="H1734" s="366"/>
      <c r="I1734" s="363"/>
      <c r="J1734" s="367"/>
      <c r="K1734" s="364"/>
      <c r="M1734" s="368"/>
      <c r="P1734" s="369"/>
      <c r="R1734" s="357"/>
      <c r="S1734" s="355"/>
      <c r="T1734" s="356"/>
      <c r="V1734" s="358"/>
    </row>
    <row r="1735" spans="1:22">
      <c r="A1735" s="31"/>
      <c r="B1735" s="2"/>
      <c r="C1735" s="363"/>
      <c r="D1735" s="364"/>
      <c r="E1735" s="2"/>
      <c r="F1735" s="2"/>
      <c r="G1735" s="365"/>
      <c r="H1735" s="366"/>
      <c r="I1735" s="363"/>
      <c r="J1735" s="367"/>
      <c r="K1735" s="364"/>
      <c r="M1735" s="368"/>
      <c r="P1735" s="369"/>
      <c r="R1735" s="357"/>
      <c r="S1735" s="355"/>
      <c r="T1735" s="356"/>
      <c r="V1735" s="358"/>
    </row>
    <row r="1736" spans="1:22">
      <c r="A1736" s="31"/>
      <c r="B1736" s="2"/>
      <c r="C1736" s="363"/>
      <c r="D1736" s="364"/>
      <c r="E1736" s="2"/>
      <c r="F1736" s="2"/>
      <c r="G1736" s="365"/>
      <c r="H1736" s="366"/>
      <c r="I1736" s="363"/>
      <c r="J1736" s="367"/>
      <c r="K1736" s="364"/>
      <c r="M1736" s="368"/>
      <c r="P1736" s="369"/>
      <c r="R1736" s="357"/>
      <c r="S1736" s="355"/>
      <c r="T1736" s="356"/>
      <c r="V1736" s="358"/>
    </row>
    <row r="1737" spans="1:22">
      <c r="A1737" s="31"/>
      <c r="B1737" s="2"/>
      <c r="C1737" s="363"/>
      <c r="D1737" s="364"/>
      <c r="E1737" s="2"/>
      <c r="F1737" s="2"/>
      <c r="G1737" s="365"/>
      <c r="H1737" s="366"/>
      <c r="I1737" s="363"/>
      <c r="J1737" s="367"/>
      <c r="K1737" s="364"/>
      <c r="M1737" s="368"/>
      <c r="P1737" s="369"/>
      <c r="R1737" s="357"/>
      <c r="S1737" s="355"/>
      <c r="T1737" s="356"/>
      <c r="V1737" s="358"/>
    </row>
    <row r="1738" spans="1:22">
      <c r="A1738" s="31"/>
      <c r="B1738" s="2"/>
      <c r="C1738" s="363"/>
      <c r="D1738" s="364"/>
      <c r="E1738" s="2"/>
      <c r="F1738" s="2"/>
      <c r="G1738" s="365"/>
      <c r="H1738" s="366"/>
      <c r="I1738" s="363"/>
      <c r="J1738" s="367"/>
      <c r="K1738" s="364"/>
      <c r="M1738" s="368"/>
      <c r="P1738" s="369"/>
      <c r="R1738" s="357"/>
      <c r="S1738" s="355"/>
      <c r="T1738" s="356"/>
      <c r="V1738" s="358"/>
    </row>
    <row r="1739" spans="1:22">
      <c r="A1739" s="31"/>
      <c r="B1739" s="2"/>
      <c r="C1739" s="363"/>
      <c r="D1739" s="364"/>
      <c r="E1739" s="2"/>
      <c r="F1739" s="2"/>
      <c r="G1739" s="365"/>
      <c r="H1739" s="366"/>
      <c r="I1739" s="363"/>
      <c r="J1739" s="367"/>
      <c r="K1739" s="364"/>
      <c r="M1739" s="368"/>
      <c r="P1739" s="369"/>
      <c r="R1739" s="357"/>
      <c r="S1739" s="355"/>
      <c r="T1739" s="356"/>
      <c r="V1739" s="358"/>
    </row>
    <row r="1740" spans="1:22">
      <c r="A1740" s="31"/>
      <c r="B1740" s="2"/>
      <c r="C1740" s="363"/>
      <c r="D1740" s="364"/>
      <c r="E1740" s="2"/>
      <c r="F1740" s="2"/>
      <c r="G1740" s="365"/>
      <c r="H1740" s="366"/>
      <c r="I1740" s="363"/>
      <c r="J1740" s="367"/>
      <c r="K1740" s="364"/>
      <c r="M1740" s="368"/>
      <c r="P1740" s="369"/>
      <c r="R1740" s="357"/>
      <c r="S1740" s="355"/>
      <c r="T1740" s="356"/>
      <c r="V1740" s="358"/>
    </row>
    <row r="1741" spans="1:22">
      <c r="A1741" s="31"/>
      <c r="B1741" s="2"/>
      <c r="C1741" s="363"/>
      <c r="D1741" s="364"/>
      <c r="E1741" s="2"/>
      <c r="F1741" s="2"/>
      <c r="G1741" s="365"/>
      <c r="H1741" s="366"/>
      <c r="I1741" s="363"/>
      <c r="J1741" s="367"/>
      <c r="K1741" s="364"/>
      <c r="M1741" s="368"/>
      <c r="P1741" s="369"/>
      <c r="R1741" s="357"/>
      <c r="S1741" s="355"/>
      <c r="T1741" s="356"/>
      <c r="V1741" s="358"/>
    </row>
    <row r="1742" spans="1:22">
      <c r="A1742" s="31"/>
      <c r="B1742" s="2"/>
      <c r="C1742" s="363"/>
      <c r="D1742" s="364"/>
      <c r="E1742" s="2"/>
      <c r="F1742" s="2"/>
      <c r="G1742" s="365"/>
      <c r="H1742" s="366"/>
      <c r="I1742" s="363"/>
      <c r="J1742" s="367"/>
      <c r="K1742" s="364"/>
      <c r="M1742" s="368"/>
      <c r="P1742" s="369"/>
      <c r="R1742" s="357"/>
      <c r="S1742" s="355"/>
      <c r="T1742" s="356"/>
      <c r="V1742" s="358"/>
    </row>
    <row r="1743" spans="1:22">
      <c r="A1743" s="31"/>
      <c r="B1743" s="2"/>
      <c r="C1743" s="363"/>
      <c r="D1743" s="364"/>
      <c r="E1743" s="2"/>
      <c r="F1743" s="2"/>
      <c r="G1743" s="365"/>
      <c r="H1743" s="366"/>
      <c r="I1743" s="363"/>
      <c r="J1743" s="367"/>
      <c r="K1743" s="364"/>
      <c r="M1743" s="368"/>
      <c r="P1743" s="369"/>
      <c r="R1743" s="357"/>
      <c r="S1743" s="355"/>
      <c r="T1743" s="356"/>
      <c r="V1743" s="358"/>
    </row>
    <row r="1744" spans="1:22">
      <c r="A1744" s="31"/>
      <c r="B1744" s="2"/>
      <c r="C1744" s="363"/>
      <c r="D1744" s="364"/>
      <c r="E1744" s="2"/>
      <c r="F1744" s="2"/>
      <c r="G1744" s="365"/>
      <c r="H1744" s="366"/>
      <c r="I1744" s="363"/>
      <c r="J1744" s="367"/>
      <c r="K1744" s="364"/>
      <c r="M1744" s="368"/>
      <c r="P1744" s="369"/>
      <c r="R1744" s="357"/>
      <c r="S1744" s="355"/>
      <c r="T1744" s="356"/>
      <c r="V1744" s="358"/>
    </row>
    <row r="1745" spans="1:22">
      <c r="A1745" s="31"/>
      <c r="B1745" s="2"/>
      <c r="C1745" s="363"/>
      <c r="D1745" s="364"/>
      <c r="E1745" s="2"/>
      <c r="F1745" s="2"/>
      <c r="G1745" s="365"/>
      <c r="H1745" s="366"/>
      <c r="I1745" s="363"/>
      <c r="J1745" s="367"/>
      <c r="K1745" s="364"/>
      <c r="M1745" s="368"/>
      <c r="P1745" s="369"/>
      <c r="R1745" s="357"/>
      <c r="S1745" s="355"/>
      <c r="T1745" s="356"/>
      <c r="V1745" s="358"/>
    </row>
    <row r="1746" spans="1:22">
      <c r="A1746" s="31"/>
      <c r="B1746" s="2"/>
      <c r="C1746" s="363"/>
      <c r="D1746" s="364"/>
      <c r="E1746" s="2"/>
      <c r="F1746" s="2"/>
      <c r="G1746" s="365"/>
      <c r="H1746" s="366"/>
      <c r="I1746" s="363"/>
      <c r="J1746" s="367"/>
      <c r="K1746" s="364"/>
      <c r="M1746" s="368"/>
      <c r="P1746" s="369"/>
      <c r="R1746" s="357"/>
      <c r="S1746" s="355"/>
      <c r="T1746" s="356"/>
      <c r="V1746" s="358"/>
    </row>
    <row r="1747" spans="1:22">
      <c r="A1747" s="31"/>
      <c r="B1747" s="2"/>
      <c r="C1747" s="363"/>
      <c r="D1747" s="364"/>
      <c r="E1747" s="2"/>
      <c r="F1747" s="2"/>
      <c r="G1747" s="365"/>
      <c r="H1747" s="366"/>
      <c r="I1747" s="363"/>
      <c r="J1747" s="367"/>
      <c r="K1747" s="364"/>
      <c r="M1747" s="368"/>
      <c r="P1747" s="369"/>
      <c r="R1747" s="357"/>
      <c r="S1747" s="355"/>
      <c r="T1747" s="356"/>
      <c r="V1747" s="358"/>
    </row>
    <row r="1748" spans="1:22">
      <c r="A1748" s="31"/>
      <c r="B1748" s="2"/>
      <c r="C1748" s="363"/>
      <c r="D1748" s="364"/>
      <c r="E1748" s="2"/>
      <c r="F1748" s="2"/>
      <c r="G1748" s="365"/>
      <c r="H1748" s="366"/>
      <c r="I1748" s="363"/>
      <c r="J1748" s="367"/>
      <c r="K1748" s="364"/>
      <c r="M1748" s="368"/>
      <c r="P1748" s="369"/>
      <c r="R1748" s="357"/>
      <c r="S1748" s="355"/>
      <c r="T1748" s="356"/>
      <c r="V1748" s="358"/>
    </row>
    <row r="1749" spans="1:22">
      <c r="A1749" s="31"/>
      <c r="B1749" s="2"/>
      <c r="C1749" s="363"/>
      <c r="D1749" s="364"/>
      <c r="E1749" s="2"/>
      <c r="F1749" s="2"/>
      <c r="G1749" s="365"/>
      <c r="H1749" s="366"/>
      <c r="I1749" s="363"/>
      <c r="J1749" s="367"/>
      <c r="K1749" s="364"/>
      <c r="M1749" s="368"/>
      <c r="P1749" s="369"/>
      <c r="R1749" s="357"/>
      <c r="S1749" s="355"/>
      <c r="T1749" s="356"/>
      <c r="V1749" s="358"/>
    </row>
    <row r="1750" spans="1:22">
      <c r="A1750" s="31"/>
      <c r="B1750" s="2"/>
      <c r="C1750" s="363"/>
      <c r="D1750" s="364"/>
      <c r="E1750" s="2"/>
      <c r="F1750" s="2"/>
      <c r="G1750" s="365"/>
      <c r="H1750" s="366"/>
      <c r="I1750" s="363"/>
      <c r="J1750" s="367"/>
      <c r="K1750" s="364"/>
      <c r="M1750" s="368"/>
      <c r="P1750" s="369"/>
      <c r="R1750" s="357"/>
      <c r="S1750" s="355"/>
      <c r="T1750" s="356"/>
      <c r="V1750" s="358"/>
    </row>
    <row r="1751" spans="1:22">
      <c r="A1751" s="31"/>
      <c r="B1751" s="2"/>
      <c r="C1751" s="363"/>
      <c r="D1751" s="364"/>
      <c r="E1751" s="2"/>
      <c r="F1751" s="2"/>
      <c r="G1751" s="365"/>
      <c r="H1751" s="366"/>
      <c r="I1751" s="363"/>
      <c r="J1751" s="367"/>
      <c r="K1751" s="364"/>
      <c r="M1751" s="368"/>
      <c r="P1751" s="369"/>
      <c r="R1751" s="357"/>
      <c r="S1751" s="355"/>
      <c r="T1751" s="356"/>
      <c r="V1751" s="358"/>
    </row>
    <row r="1752" spans="1:22">
      <c r="A1752" s="31"/>
      <c r="B1752" s="2"/>
      <c r="C1752" s="363"/>
      <c r="D1752" s="364"/>
      <c r="E1752" s="2"/>
      <c r="F1752" s="2"/>
      <c r="G1752" s="365"/>
      <c r="H1752" s="366"/>
      <c r="I1752" s="363"/>
      <c r="J1752" s="367"/>
      <c r="K1752" s="364"/>
      <c r="M1752" s="368"/>
      <c r="P1752" s="369"/>
      <c r="R1752" s="357"/>
      <c r="S1752" s="355"/>
      <c r="T1752" s="356"/>
      <c r="V1752" s="358"/>
    </row>
    <row r="1753" spans="1:22">
      <c r="A1753" s="31"/>
      <c r="B1753" s="2"/>
      <c r="C1753" s="363"/>
      <c r="D1753" s="364"/>
      <c r="E1753" s="2"/>
      <c r="F1753" s="2"/>
      <c r="G1753" s="365"/>
      <c r="H1753" s="366"/>
      <c r="I1753" s="363"/>
      <c r="J1753" s="367"/>
      <c r="K1753" s="364"/>
      <c r="M1753" s="368"/>
      <c r="P1753" s="369"/>
      <c r="R1753" s="357"/>
      <c r="S1753" s="355"/>
      <c r="T1753" s="356"/>
      <c r="V1753" s="358"/>
    </row>
    <row r="1754" spans="1:22">
      <c r="A1754" s="31"/>
      <c r="B1754" s="2"/>
      <c r="C1754" s="363"/>
      <c r="D1754" s="364"/>
      <c r="E1754" s="2"/>
      <c r="F1754" s="2"/>
      <c r="G1754" s="365"/>
      <c r="H1754" s="366"/>
      <c r="I1754" s="363"/>
      <c r="J1754" s="367"/>
      <c r="K1754" s="364"/>
      <c r="M1754" s="368"/>
      <c r="P1754" s="369"/>
      <c r="R1754" s="357"/>
      <c r="S1754" s="355"/>
      <c r="T1754" s="356"/>
      <c r="V1754" s="358"/>
    </row>
    <row r="1755" spans="1:22">
      <c r="A1755" s="31"/>
      <c r="B1755" s="2"/>
      <c r="C1755" s="363"/>
      <c r="D1755" s="364"/>
      <c r="E1755" s="2"/>
      <c r="F1755" s="2"/>
      <c r="G1755" s="365"/>
      <c r="H1755" s="366"/>
      <c r="I1755" s="363"/>
      <c r="J1755" s="367"/>
      <c r="K1755" s="364"/>
      <c r="M1755" s="368"/>
      <c r="P1755" s="369"/>
      <c r="R1755" s="357"/>
      <c r="S1755" s="355"/>
      <c r="T1755" s="356"/>
      <c r="V1755" s="358"/>
    </row>
    <row r="1756" spans="1:22">
      <c r="A1756" s="31"/>
      <c r="B1756" s="2"/>
      <c r="C1756" s="363"/>
      <c r="D1756" s="364"/>
      <c r="E1756" s="2"/>
      <c r="F1756" s="2"/>
      <c r="G1756" s="365"/>
      <c r="H1756" s="366"/>
      <c r="I1756" s="363"/>
      <c r="J1756" s="367"/>
      <c r="K1756" s="364"/>
      <c r="M1756" s="368"/>
      <c r="P1756" s="369"/>
      <c r="R1756" s="357"/>
      <c r="S1756" s="355"/>
      <c r="T1756" s="356"/>
      <c r="V1756" s="358"/>
    </row>
    <row r="1757" spans="1:22">
      <c r="A1757" s="31"/>
      <c r="B1757" s="2"/>
      <c r="C1757" s="363"/>
      <c r="D1757" s="364"/>
      <c r="E1757" s="2"/>
      <c r="F1757" s="2"/>
      <c r="G1757" s="365"/>
      <c r="H1757" s="366"/>
      <c r="I1757" s="363"/>
      <c r="J1757" s="367"/>
      <c r="K1757" s="364"/>
      <c r="M1757" s="368"/>
      <c r="P1757" s="369"/>
      <c r="R1757" s="357"/>
      <c r="S1757" s="355"/>
      <c r="T1757" s="356"/>
      <c r="V1757" s="358"/>
    </row>
    <row r="1758" spans="1:22">
      <c r="A1758" s="31"/>
      <c r="B1758" s="2"/>
      <c r="C1758" s="363"/>
      <c r="D1758" s="364"/>
      <c r="E1758" s="2"/>
      <c r="F1758" s="2"/>
      <c r="G1758" s="365"/>
      <c r="H1758" s="366"/>
      <c r="I1758" s="363"/>
      <c r="J1758" s="367"/>
      <c r="K1758" s="364"/>
      <c r="M1758" s="368"/>
      <c r="P1758" s="369"/>
      <c r="R1758" s="357"/>
      <c r="S1758" s="355"/>
      <c r="T1758" s="356"/>
      <c r="V1758" s="358"/>
    </row>
    <row r="1759" spans="1:22">
      <c r="A1759" s="31"/>
      <c r="B1759" s="2"/>
      <c r="C1759" s="363"/>
      <c r="D1759" s="364"/>
      <c r="E1759" s="2"/>
      <c r="F1759" s="2"/>
      <c r="G1759" s="365"/>
      <c r="H1759" s="366"/>
      <c r="I1759" s="363"/>
      <c r="J1759" s="367"/>
      <c r="K1759" s="364"/>
      <c r="M1759" s="368"/>
      <c r="P1759" s="369"/>
      <c r="R1759" s="357"/>
      <c r="S1759" s="355"/>
      <c r="T1759" s="356"/>
      <c r="V1759" s="358"/>
    </row>
    <row r="1760" spans="1:22">
      <c r="A1760" s="31"/>
      <c r="B1760" s="2"/>
      <c r="C1760" s="363"/>
      <c r="D1760" s="364"/>
      <c r="E1760" s="2"/>
      <c r="F1760" s="29"/>
      <c r="G1760" s="365"/>
      <c r="H1760" s="366"/>
      <c r="I1760" s="363"/>
      <c r="J1760" s="367"/>
      <c r="K1760" s="364"/>
      <c r="M1760" s="368"/>
      <c r="P1760" s="369"/>
      <c r="R1760" s="357"/>
      <c r="S1760" s="355"/>
      <c r="T1760" s="356"/>
      <c r="V1760" s="358"/>
    </row>
    <row r="1761" spans="1:22">
      <c r="A1761" s="31"/>
      <c r="B1761" s="2"/>
      <c r="C1761" s="363"/>
      <c r="D1761" s="364"/>
      <c r="E1761" s="2"/>
      <c r="F1761" s="2"/>
      <c r="G1761" s="365"/>
      <c r="H1761" s="366"/>
      <c r="I1761" s="363"/>
      <c r="J1761" s="367"/>
      <c r="K1761" s="364"/>
      <c r="M1761" s="368"/>
      <c r="P1761" s="369"/>
      <c r="R1761" s="357"/>
      <c r="S1761" s="355"/>
      <c r="T1761" s="356"/>
      <c r="V1761" s="358"/>
    </row>
    <row r="1762" spans="1:22">
      <c r="A1762" s="31"/>
      <c r="B1762" s="2"/>
      <c r="C1762" s="363"/>
      <c r="D1762" s="364"/>
      <c r="E1762" s="2"/>
      <c r="F1762" s="2"/>
      <c r="G1762" s="365"/>
      <c r="H1762" s="366"/>
      <c r="I1762" s="363"/>
      <c r="J1762" s="367"/>
      <c r="K1762" s="364"/>
      <c r="M1762" s="368"/>
      <c r="P1762" s="369"/>
      <c r="R1762" s="357"/>
      <c r="S1762" s="355"/>
      <c r="T1762" s="356"/>
      <c r="V1762" s="358"/>
    </row>
    <row r="1763" spans="1:22">
      <c r="A1763" s="31"/>
      <c r="B1763" s="2"/>
      <c r="C1763" s="363"/>
      <c r="D1763" s="364"/>
      <c r="E1763" s="2"/>
      <c r="F1763" s="2"/>
      <c r="G1763" s="365"/>
      <c r="H1763" s="366"/>
      <c r="I1763" s="363"/>
      <c r="J1763" s="367"/>
      <c r="K1763" s="364"/>
      <c r="M1763" s="368"/>
      <c r="P1763" s="369"/>
      <c r="R1763" s="357"/>
      <c r="S1763" s="355"/>
      <c r="T1763" s="356"/>
      <c r="V1763" s="358"/>
    </row>
    <row r="1764" spans="1:22">
      <c r="A1764" s="31"/>
      <c r="B1764" s="2"/>
      <c r="C1764" s="363"/>
      <c r="D1764" s="364"/>
      <c r="E1764" s="2"/>
      <c r="F1764" s="2"/>
      <c r="G1764" s="365"/>
      <c r="H1764" s="366"/>
      <c r="I1764" s="363"/>
      <c r="J1764" s="367"/>
      <c r="K1764" s="364"/>
      <c r="M1764" s="368"/>
      <c r="P1764" s="369"/>
      <c r="R1764" s="357"/>
      <c r="S1764" s="355"/>
      <c r="T1764" s="356"/>
      <c r="V1764" s="358"/>
    </row>
    <row r="1765" spans="1:22">
      <c r="A1765" s="31"/>
      <c r="B1765" s="2"/>
      <c r="C1765" s="363"/>
      <c r="D1765" s="364"/>
      <c r="E1765" s="2"/>
      <c r="F1765" s="2"/>
      <c r="G1765" s="365"/>
      <c r="H1765" s="366"/>
      <c r="I1765" s="363"/>
      <c r="J1765" s="367"/>
      <c r="K1765" s="364"/>
      <c r="M1765" s="368"/>
      <c r="P1765" s="369"/>
      <c r="R1765" s="357"/>
      <c r="S1765" s="355"/>
      <c r="T1765" s="356"/>
      <c r="V1765" s="358"/>
    </row>
    <row r="1766" spans="1:22">
      <c r="A1766" s="31"/>
      <c r="B1766" s="2"/>
      <c r="C1766" s="363"/>
      <c r="D1766" s="364"/>
      <c r="E1766" s="2"/>
      <c r="F1766" s="2"/>
      <c r="G1766" s="365"/>
      <c r="H1766" s="366"/>
      <c r="I1766" s="363"/>
      <c r="J1766" s="367"/>
      <c r="K1766" s="364"/>
      <c r="M1766" s="368"/>
      <c r="P1766" s="369"/>
      <c r="R1766" s="357"/>
      <c r="S1766" s="355"/>
      <c r="T1766" s="356"/>
      <c r="V1766" s="358"/>
    </row>
    <row r="1767" spans="1:22">
      <c r="A1767" s="31"/>
      <c r="B1767" s="2"/>
      <c r="C1767" s="363"/>
      <c r="D1767" s="364"/>
      <c r="E1767" s="2"/>
      <c r="F1767" s="2"/>
      <c r="G1767" s="365"/>
      <c r="H1767" s="366"/>
      <c r="I1767" s="363"/>
      <c r="J1767" s="367"/>
      <c r="K1767" s="364"/>
      <c r="M1767" s="368"/>
      <c r="P1767" s="369"/>
      <c r="R1767" s="357"/>
      <c r="S1767" s="355"/>
      <c r="T1767" s="356"/>
      <c r="V1767" s="358"/>
    </row>
    <row r="1768" spans="1:22">
      <c r="A1768" s="31"/>
      <c r="B1768" s="2"/>
      <c r="C1768" s="363"/>
      <c r="D1768" s="364"/>
      <c r="E1768" s="2"/>
      <c r="F1768" s="2"/>
      <c r="G1768" s="365"/>
      <c r="H1768" s="366"/>
      <c r="I1768" s="363"/>
      <c r="J1768" s="367"/>
      <c r="K1768" s="364"/>
      <c r="M1768" s="368"/>
      <c r="P1768" s="369"/>
      <c r="R1768" s="357"/>
      <c r="S1768" s="355"/>
      <c r="T1768" s="356"/>
      <c r="V1768" s="358"/>
    </row>
    <row r="1769" spans="1:22">
      <c r="A1769" s="31"/>
      <c r="B1769" s="2"/>
      <c r="C1769" s="363"/>
      <c r="D1769" s="364"/>
      <c r="E1769" s="2"/>
      <c r="F1769" s="2"/>
      <c r="G1769" s="365"/>
      <c r="H1769" s="366"/>
      <c r="I1769" s="363"/>
      <c r="J1769" s="367"/>
      <c r="K1769" s="364"/>
      <c r="M1769" s="368"/>
      <c r="P1769" s="369"/>
      <c r="R1769" s="357"/>
      <c r="S1769" s="355"/>
      <c r="T1769" s="356"/>
      <c r="V1769" s="358"/>
    </row>
    <row r="1770" spans="1:22">
      <c r="A1770" s="31"/>
      <c r="B1770" s="2"/>
      <c r="C1770" s="363"/>
      <c r="D1770" s="364"/>
      <c r="E1770" s="2"/>
      <c r="F1770" s="2"/>
      <c r="G1770" s="365"/>
      <c r="H1770" s="366"/>
      <c r="I1770" s="363"/>
      <c r="J1770" s="367"/>
      <c r="K1770" s="364"/>
      <c r="M1770" s="368"/>
      <c r="P1770" s="369"/>
      <c r="R1770" s="357"/>
      <c r="S1770" s="355"/>
      <c r="T1770" s="356"/>
      <c r="V1770" s="358"/>
    </row>
    <row r="1771" spans="1:22">
      <c r="A1771" s="31"/>
      <c r="B1771" s="2"/>
      <c r="C1771" s="363"/>
      <c r="D1771" s="364"/>
      <c r="E1771" s="2"/>
      <c r="F1771" s="2"/>
      <c r="G1771" s="365"/>
      <c r="H1771" s="366"/>
      <c r="I1771" s="363"/>
      <c r="J1771" s="367"/>
      <c r="K1771" s="364"/>
      <c r="M1771" s="368"/>
      <c r="P1771" s="369"/>
      <c r="R1771" s="357"/>
      <c r="S1771" s="355"/>
      <c r="T1771" s="356"/>
      <c r="V1771" s="358"/>
    </row>
    <row r="1772" spans="1:22">
      <c r="A1772" s="31"/>
      <c r="B1772" s="2"/>
      <c r="C1772" s="363"/>
      <c r="D1772" s="364"/>
      <c r="E1772" s="2"/>
      <c r="F1772" s="2"/>
      <c r="G1772" s="365"/>
      <c r="H1772" s="366"/>
      <c r="I1772" s="363"/>
      <c r="J1772" s="367"/>
      <c r="K1772" s="364"/>
      <c r="M1772" s="368"/>
      <c r="P1772" s="369"/>
      <c r="R1772" s="357"/>
      <c r="S1772" s="355"/>
      <c r="T1772" s="356"/>
      <c r="V1772" s="358"/>
    </row>
    <row r="1773" spans="1:22">
      <c r="A1773" s="31"/>
      <c r="B1773" s="2"/>
      <c r="C1773" s="363"/>
      <c r="D1773" s="364"/>
      <c r="E1773" s="2"/>
      <c r="F1773" s="2"/>
      <c r="G1773" s="365"/>
      <c r="H1773" s="366"/>
      <c r="I1773" s="363"/>
      <c r="J1773" s="367"/>
      <c r="K1773" s="364"/>
      <c r="M1773" s="368"/>
      <c r="P1773" s="369"/>
      <c r="R1773" s="357"/>
      <c r="S1773" s="355"/>
      <c r="T1773" s="356"/>
      <c r="V1773" s="358"/>
    </row>
    <row r="1774" spans="1:22">
      <c r="A1774" s="31"/>
      <c r="B1774" s="2"/>
      <c r="C1774" s="363"/>
      <c r="D1774" s="364"/>
      <c r="E1774" s="2"/>
      <c r="F1774" s="2"/>
      <c r="G1774" s="365"/>
      <c r="H1774" s="366"/>
      <c r="I1774" s="363"/>
      <c r="J1774" s="367"/>
      <c r="K1774" s="364"/>
      <c r="M1774" s="368"/>
      <c r="P1774" s="369"/>
      <c r="R1774" s="357"/>
      <c r="S1774" s="355"/>
      <c r="T1774" s="356"/>
      <c r="V1774" s="358"/>
    </row>
    <row r="1775" spans="1:22">
      <c r="A1775" s="31"/>
      <c r="B1775" s="2"/>
      <c r="C1775" s="363"/>
      <c r="D1775" s="364"/>
      <c r="E1775" s="2"/>
      <c r="F1775" s="2"/>
      <c r="G1775" s="365"/>
      <c r="H1775" s="366"/>
      <c r="I1775" s="363"/>
      <c r="J1775" s="367"/>
      <c r="K1775" s="364"/>
      <c r="M1775" s="368"/>
      <c r="P1775" s="369"/>
      <c r="R1775" s="357"/>
      <c r="S1775" s="355"/>
      <c r="T1775" s="356"/>
      <c r="V1775" s="358"/>
    </row>
    <row r="1776" spans="1:22">
      <c r="A1776" s="31"/>
      <c r="B1776" s="2"/>
      <c r="C1776" s="363"/>
      <c r="D1776" s="364"/>
      <c r="E1776" s="2"/>
      <c r="F1776" s="2"/>
      <c r="G1776" s="365"/>
      <c r="H1776" s="366"/>
      <c r="I1776" s="363"/>
      <c r="J1776" s="367"/>
      <c r="K1776" s="364"/>
      <c r="M1776" s="368"/>
      <c r="P1776" s="369"/>
      <c r="R1776" s="357"/>
      <c r="S1776" s="355"/>
      <c r="T1776" s="356"/>
      <c r="V1776" s="358"/>
    </row>
    <row r="1777" spans="1:22">
      <c r="A1777" s="31"/>
      <c r="B1777" s="2"/>
      <c r="C1777" s="363"/>
      <c r="D1777" s="364"/>
      <c r="E1777" s="2"/>
      <c r="F1777" s="2"/>
      <c r="G1777" s="365"/>
      <c r="H1777" s="366"/>
      <c r="I1777" s="363"/>
      <c r="J1777" s="367"/>
      <c r="K1777" s="364"/>
      <c r="M1777" s="368"/>
      <c r="P1777" s="369"/>
      <c r="R1777" s="357"/>
      <c r="S1777" s="355"/>
      <c r="T1777" s="356"/>
      <c r="V1777" s="358"/>
    </row>
    <row r="1778" spans="1:22">
      <c r="A1778" s="31"/>
      <c r="B1778" s="2"/>
      <c r="C1778" s="363"/>
      <c r="D1778" s="364"/>
      <c r="E1778" s="2"/>
      <c r="F1778" s="2"/>
      <c r="G1778" s="365"/>
      <c r="H1778" s="366"/>
      <c r="I1778" s="363"/>
      <c r="J1778" s="367"/>
      <c r="K1778" s="364"/>
      <c r="M1778" s="368"/>
      <c r="P1778" s="369"/>
      <c r="R1778" s="357"/>
      <c r="S1778" s="355"/>
      <c r="T1778" s="356"/>
      <c r="V1778" s="358"/>
    </row>
    <row r="1779" spans="1:22">
      <c r="A1779" s="31"/>
      <c r="B1779" s="2"/>
      <c r="C1779" s="363"/>
      <c r="D1779" s="364"/>
      <c r="E1779" s="2"/>
      <c r="F1779" s="2"/>
      <c r="G1779" s="365"/>
      <c r="H1779" s="366"/>
      <c r="I1779" s="363"/>
      <c r="J1779" s="367"/>
      <c r="K1779" s="364"/>
      <c r="M1779" s="368"/>
      <c r="P1779" s="369"/>
      <c r="R1779" s="357"/>
      <c r="S1779" s="355"/>
      <c r="T1779" s="356"/>
      <c r="V1779" s="358"/>
    </row>
    <row r="1780" spans="1:22">
      <c r="A1780" s="31"/>
      <c r="B1780" s="2"/>
      <c r="C1780" s="363"/>
      <c r="D1780" s="364"/>
      <c r="E1780" s="2"/>
      <c r="F1780" s="2"/>
      <c r="G1780" s="365"/>
      <c r="H1780" s="366"/>
      <c r="I1780" s="363"/>
      <c r="J1780" s="367"/>
      <c r="K1780" s="364"/>
      <c r="M1780" s="368"/>
      <c r="P1780" s="369"/>
      <c r="R1780" s="357"/>
      <c r="S1780" s="355"/>
      <c r="T1780" s="356"/>
      <c r="V1780" s="358"/>
    </row>
    <row r="1781" spans="1:22">
      <c r="A1781" s="31"/>
      <c r="B1781" s="2"/>
      <c r="C1781" s="363"/>
      <c r="D1781" s="364"/>
      <c r="E1781" s="2"/>
      <c r="F1781" s="2"/>
      <c r="G1781" s="365"/>
      <c r="H1781" s="366"/>
      <c r="I1781" s="363"/>
      <c r="J1781" s="367"/>
      <c r="K1781" s="364"/>
      <c r="M1781" s="368"/>
      <c r="P1781" s="369"/>
      <c r="R1781" s="357"/>
      <c r="S1781" s="355"/>
      <c r="T1781" s="356"/>
      <c r="V1781" s="358"/>
    </row>
    <row r="1782" spans="1:22">
      <c r="A1782" s="31"/>
      <c r="B1782" s="2"/>
      <c r="C1782" s="363"/>
      <c r="D1782" s="364"/>
      <c r="E1782" s="2"/>
      <c r="F1782" s="2"/>
      <c r="G1782" s="365"/>
      <c r="H1782" s="366"/>
      <c r="I1782" s="363"/>
      <c r="J1782" s="367"/>
      <c r="K1782" s="364"/>
      <c r="M1782" s="368"/>
      <c r="P1782" s="369"/>
      <c r="R1782" s="357"/>
      <c r="S1782" s="355"/>
      <c r="T1782" s="356"/>
      <c r="V1782" s="358"/>
    </row>
    <row r="1783" spans="1:22">
      <c r="A1783" s="31"/>
      <c r="B1783" s="2"/>
      <c r="C1783" s="363"/>
      <c r="D1783" s="364"/>
      <c r="E1783" s="2"/>
      <c r="F1783" s="2"/>
      <c r="G1783" s="365"/>
      <c r="H1783" s="366"/>
      <c r="I1783" s="363"/>
      <c r="J1783" s="367"/>
      <c r="K1783" s="364"/>
      <c r="M1783" s="368"/>
      <c r="P1783" s="369"/>
      <c r="R1783" s="357"/>
      <c r="S1783" s="355"/>
      <c r="T1783" s="356"/>
      <c r="V1783" s="358"/>
    </row>
    <row r="1784" spans="1:22">
      <c r="A1784" s="31"/>
      <c r="B1784" s="2"/>
      <c r="C1784" s="363"/>
      <c r="D1784" s="364"/>
      <c r="E1784" s="2"/>
      <c r="F1784" s="2"/>
      <c r="G1784" s="365"/>
      <c r="H1784" s="366"/>
      <c r="I1784" s="363"/>
      <c r="J1784" s="367"/>
      <c r="K1784" s="364"/>
      <c r="M1784" s="368"/>
      <c r="P1784" s="369"/>
      <c r="R1784" s="357"/>
      <c r="S1784" s="355"/>
      <c r="T1784" s="356"/>
      <c r="V1784" s="358"/>
    </row>
    <row r="1785" spans="1:22">
      <c r="A1785" s="31"/>
      <c r="B1785" s="2"/>
      <c r="C1785" s="363"/>
      <c r="D1785" s="364"/>
      <c r="E1785" s="2"/>
      <c r="F1785" s="2"/>
      <c r="G1785" s="365"/>
      <c r="H1785" s="366"/>
      <c r="I1785" s="363"/>
      <c r="J1785" s="367"/>
      <c r="K1785" s="364"/>
      <c r="M1785" s="368"/>
      <c r="P1785" s="369"/>
      <c r="R1785" s="357"/>
      <c r="S1785" s="355"/>
      <c r="T1785" s="356"/>
      <c r="V1785" s="358"/>
    </row>
    <row r="1786" spans="1:22">
      <c r="A1786" s="31"/>
      <c r="B1786" s="2"/>
      <c r="C1786" s="363"/>
      <c r="D1786" s="364"/>
      <c r="E1786" s="2"/>
      <c r="F1786" s="2"/>
      <c r="G1786" s="365"/>
      <c r="H1786" s="366"/>
      <c r="I1786" s="363"/>
      <c r="J1786" s="367"/>
      <c r="K1786" s="364"/>
      <c r="M1786" s="368"/>
      <c r="P1786" s="369"/>
      <c r="R1786" s="357"/>
      <c r="S1786" s="355"/>
      <c r="T1786" s="356"/>
      <c r="V1786" s="358"/>
    </row>
    <row r="1787" spans="1:22">
      <c r="A1787" s="31"/>
      <c r="B1787" s="2"/>
      <c r="C1787" s="363"/>
      <c r="D1787" s="364"/>
      <c r="E1787" s="2"/>
      <c r="F1787" s="2"/>
      <c r="G1787" s="365"/>
      <c r="H1787" s="366"/>
      <c r="I1787" s="363"/>
      <c r="J1787" s="367"/>
      <c r="K1787" s="364"/>
      <c r="M1787" s="368"/>
      <c r="P1787" s="369"/>
      <c r="R1787" s="357"/>
      <c r="S1787" s="355"/>
      <c r="T1787" s="356"/>
      <c r="V1787" s="358"/>
    </row>
    <row r="1788" spans="1:22">
      <c r="A1788" s="31"/>
      <c r="B1788" s="2"/>
      <c r="C1788" s="363"/>
      <c r="D1788" s="364"/>
      <c r="E1788" s="2"/>
      <c r="F1788" s="2"/>
      <c r="G1788" s="365"/>
      <c r="H1788" s="366"/>
      <c r="I1788" s="363"/>
      <c r="J1788" s="367"/>
      <c r="K1788" s="364"/>
      <c r="M1788" s="368"/>
      <c r="P1788" s="369"/>
      <c r="R1788" s="357"/>
      <c r="S1788" s="355"/>
      <c r="T1788" s="356"/>
      <c r="V1788" s="358"/>
    </row>
    <row r="1789" spans="1:22">
      <c r="A1789" s="31"/>
      <c r="B1789" s="2"/>
      <c r="C1789" s="363"/>
      <c r="D1789" s="364"/>
      <c r="E1789" s="2"/>
      <c r="F1789" s="2"/>
      <c r="G1789" s="365"/>
      <c r="H1789" s="366"/>
      <c r="I1789" s="363"/>
      <c r="J1789" s="367"/>
      <c r="K1789" s="364"/>
      <c r="M1789" s="368"/>
      <c r="P1789" s="369"/>
      <c r="R1789" s="357"/>
      <c r="S1789" s="355"/>
      <c r="T1789" s="356"/>
      <c r="V1789" s="358"/>
    </row>
    <row r="1790" spans="1:22">
      <c r="A1790" s="31"/>
      <c r="B1790" s="2"/>
      <c r="C1790" s="363"/>
      <c r="D1790" s="364"/>
      <c r="E1790" s="2"/>
      <c r="F1790" s="2"/>
      <c r="G1790" s="365"/>
      <c r="H1790" s="366"/>
      <c r="I1790" s="363"/>
      <c r="J1790" s="367"/>
      <c r="K1790" s="364"/>
      <c r="M1790" s="368"/>
      <c r="P1790" s="369"/>
      <c r="R1790" s="357"/>
      <c r="S1790" s="355"/>
      <c r="T1790" s="356"/>
      <c r="V1790" s="358"/>
    </row>
    <row r="1791" spans="1:22">
      <c r="A1791" s="31"/>
      <c r="B1791" s="2"/>
      <c r="C1791" s="363"/>
      <c r="D1791" s="364"/>
      <c r="E1791" s="2"/>
      <c r="F1791" s="2"/>
      <c r="G1791" s="365"/>
      <c r="H1791" s="366"/>
      <c r="I1791" s="363"/>
      <c r="J1791" s="367"/>
      <c r="K1791" s="364"/>
      <c r="M1791" s="368"/>
      <c r="P1791" s="369"/>
      <c r="R1791" s="357"/>
      <c r="S1791" s="355"/>
      <c r="T1791" s="356"/>
      <c r="V1791" s="358"/>
    </row>
    <row r="1792" spans="1:22">
      <c r="A1792" s="31"/>
      <c r="B1792" s="2"/>
      <c r="C1792" s="363"/>
      <c r="D1792" s="364"/>
      <c r="E1792" s="2"/>
      <c r="F1792" s="2"/>
      <c r="G1792" s="365"/>
      <c r="H1792" s="366"/>
      <c r="I1792" s="363"/>
      <c r="J1792" s="367"/>
      <c r="K1792" s="364"/>
      <c r="M1792" s="368"/>
      <c r="P1792" s="369"/>
      <c r="R1792" s="357"/>
      <c r="S1792" s="355"/>
      <c r="T1792" s="356"/>
      <c r="V1792" s="358"/>
    </row>
    <row r="1793" spans="1:22">
      <c r="A1793" s="31"/>
      <c r="B1793" s="2"/>
      <c r="C1793" s="363"/>
      <c r="D1793" s="364"/>
      <c r="E1793" s="2"/>
      <c r="F1793" s="2"/>
      <c r="G1793" s="365"/>
      <c r="H1793" s="366"/>
      <c r="I1793" s="363"/>
      <c r="J1793" s="367"/>
      <c r="K1793" s="364"/>
      <c r="M1793" s="368"/>
      <c r="P1793" s="369"/>
      <c r="R1793" s="357"/>
      <c r="S1793" s="355"/>
      <c r="T1793" s="356"/>
      <c r="V1793" s="358"/>
    </row>
    <row r="1794" spans="1:22">
      <c r="A1794" s="31"/>
      <c r="B1794" s="2"/>
      <c r="C1794" s="363"/>
      <c r="D1794" s="364"/>
      <c r="E1794" s="2"/>
      <c r="F1794" s="2"/>
      <c r="G1794" s="365"/>
      <c r="H1794" s="366"/>
      <c r="I1794" s="363"/>
      <c r="J1794" s="367"/>
      <c r="K1794" s="364"/>
      <c r="M1794" s="368"/>
      <c r="P1794" s="369"/>
      <c r="R1794" s="357"/>
      <c r="S1794" s="355"/>
      <c r="T1794" s="356"/>
      <c r="V1794" s="358"/>
    </row>
    <row r="1795" spans="1:22">
      <c r="A1795" s="31"/>
      <c r="B1795" s="2"/>
      <c r="C1795" s="363"/>
      <c r="D1795" s="364"/>
      <c r="E1795" s="2"/>
      <c r="F1795" s="2"/>
      <c r="G1795" s="365"/>
      <c r="H1795" s="366"/>
      <c r="I1795" s="363"/>
      <c r="J1795" s="367"/>
      <c r="K1795" s="364"/>
      <c r="M1795" s="368"/>
      <c r="P1795" s="369"/>
      <c r="R1795" s="357"/>
      <c r="S1795" s="355"/>
      <c r="T1795" s="356"/>
      <c r="V1795" s="358"/>
    </row>
    <row r="1796" spans="1:22">
      <c r="A1796" s="31"/>
      <c r="B1796" s="2"/>
      <c r="C1796" s="363"/>
      <c r="D1796" s="364"/>
      <c r="E1796" s="2"/>
      <c r="F1796" s="2"/>
      <c r="G1796" s="365"/>
      <c r="H1796" s="366"/>
      <c r="I1796" s="363"/>
      <c r="J1796" s="367"/>
      <c r="K1796" s="364"/>
      <c r="M1796" s="368"/>
      <c r="P1796" s="369"/>
      <c r="R1796" s="357"/>
      <c r="S1796" s="355"/>
      <c r="T1796" s="356"/>
      <c r="V1796" s="358"/>
    </row>
    <row r="1797" spans="1:22">
      <c r="A1797" s="31"/>
      <c r="B1797" s="2"/>
      <c r="C1797" s="363"/>
      <c r="D1797" s="364"/>
      <c r="E1797" s="2"/>
      <c r="F1797" s="2"/>
      <c r="G1797" s="365"/>
      <c r="H1797" s="366"/>
      <c r="I1797" s="363"/>
      <c r="J1797" s="367"/>
      <c r="K1797" s="364"/>
      <c r="M1797" s="368"/>
      <c r="P1797" s="369"/>
      <c r="R1797" s="357"/>
      <c r="S1797" s="355"/>
      <c r="T1797" s="356"/>
      <c r="V1797" s="358"/>
    </row>
    <row r="1798" spans="1:22">
      <c r="A1798" s="31"/>
      <c r="B1798" s="2"/>
      <c r="C1798" s="363"/>
      <c r="D1798" s="364"/>
      <c r="E1798" s="2"/>
      <c r="F1798" s="2"/>
      <c r="G1798" s="365"/>
      <c r="H1798" s="366"/>
      <c r="I1798" s="363"/>
      <c r="J1798" s="367"/>
      <c r="K1798" s="364"/>
      <c r="M1798" s="368"/>
      <c r="P1798" s="369"/>
      <c r="R1798" s="357"/>
      <c r="S1798" s="355"/>
      <c r="T1798" s="356"/>
      <c r="V1798" s="358"/>
    </row>
    <row r="1799" spans="1:22">
      <c r="A1799" s="31"/>
      <c r="B1799" s="2"/>
      <c r="C1799" s="363"/>
      <c r="D1799" s="364"/>
      <c r="E1799" s="2"/>
      <c r="F1799" s="2"/>
      <c r="G1799" s="365"/>
      <c r="H1799" s="366"/>
      <c r="I1799" s="363"/>
      <c r="J1799" s="367"/>
      <c r="K1799" s="364"/>
      <c r="M1799" s="368"/>
      <c r="P1799" s="369"/>
      <c r="R1799" s="357"/>
      <c r="S1799" s="355"/>
      <c r="T1799" s="356"/>
      <c r="V1799" s="358"/>
    </row>
    <row r="1800" spans="1:22">
      <c r="A1800" s="31"/>
      <c r="B1800" s="2"/>
      <c r="C1800" s="363"/>
      <c r="D1800" s="364"/>
      <c r="E1800" s="2"/>
      <c r="F1800" s="2"/>
      <c r="G1800" s="365"/>
      <c r="H1800" s="366"/>
      <c r="I1800" s="363"/>
      <c r="J1800" s="367"/>
      <c r="K1800" s="364"/>
      <c r="M1800" s="368"/>
      <c r="P1800" s="369"/>
      <c r="R1800" s="357"/>
      <c r="S1800" s="355"/>
      <c r="T1800" s="356"/>
      <c r="V1800" s="358"/>
    </row>
    <row r="1801" spans="1:22">
      <c r="A1801" s="31"/>
      <c r="B1801" s="2"/>
      <c r="C1801" s="363"/>
      <c r="D1801" s="364"/>
      <c r="E1801" s="2"/>
      <c r="F1801" s="2"/>
      <c r="G1801" s="365"/>
      <c r="H1801" s="366"/>
      <c r="I1801" s="363"/>
      <c r="J1801" s="367"/>
      <c r="K1801" s="364"/>
      <c r="M1801" s="368"/>
      <c r="P1801" s="369"/>
      <c r="R1801" s="357"/>
      <c r="S1801" s="355"/>
      <c r="T1801" s="356"/>
      <c r="V1801" s="358"/>
    </row>
    <row r="1802" spans="1:22">
      <c r="A1802" s="31"/>
      <c r="B1802" s="2"/>
      <c r="C1802" s="363"/>
      <c r="D1802" s="364"/>
      <c r="E1802" s="2"/>
      <c r="F1802" s="2"/>
      <c r="G1802" s="365"/>
      <c r="H1802" s="366"/>
      <c r="I1802" s="363"/>
      <c r="J1802" s="367"/>
      <c r="K1802" s="364"/>
      <c r="M1802" s="368"/>
      <c r="P1802" s="369"/>
      <c r="R1802" s="357"/>
      <c r="S1802" s="355"/>
      <c r="T1802" s="356"/>
      <c r="V1802" s="358"/>
    </row>
    <row r="1803" spans="1:22">
      <c r="A1803" s="31"/>
      <c r="B1803" s="2"/>
      <c r="C1803" s="363"/>
      <c r="D1803" s="364"/>
      <c r="E1803" s="2"/>
      <c r="F1803" s="2"/>
      <c r="G1803" s="365"/>
      <c r="H1803" s="366"/>
      <c r="I1803" s="363"/>
      <c r="J1803" s="367"/>
      <c r="K1803" s="364"/>
      <c r="M1803" s="368"/>
      <c r="P1803" s="369"/>
      <c r="R1803" s="357"/>
      <c r="S1803" s="355"/>
      <c r="T1803" s="356"/>
      <c r="V1803" s="358"/>
    </row>
    <row r="1804" spans="1:22">
      <c r="A1804" s="31"/>
      <c r="B1804" s="2"/>
      <c r="C1804" s="363"/>
      <c r="D1804" s="364"/>
      <c r="E1804" s="2"/>
      <c r="F1804" s="2"/>
      <c r="G1804" s="365"/>
      <c r="H1804" s="366"/>
      <c r="I1804" s="363"/>
      <c r="J1804" s="367"/>
      <c r="K1804" s="364"/>
      <c r="M1804" s="368"/>
      <c r="P1804" s="369"/>
      <c r="R1804" s="357"/>
      <c r="S1804" s="355"/>
      <c r="T1804" s="356"/>
      <c r="V1804" s="358"/>
    </row>
    <row r="1805" spans="1:22">
      <c r="A1805" s="31"/>
      <c r="B1805" s="2"/>
      <c r="C1805" s="363"/>
      <c r="D1805" s="364"/>
      <c r="E1805" s="2"/>
      <c r="F1805" s="2"/>
      <c r="G1805" s="365"/>
      <c r="H1805" s="366"/>
      <c r="I1805" s="363"/>
      <c r="J1805" s="367"/>
      <c r="K1805" s="364"/>
      <c r="M1805" s="368"/>
      <c r="P1805" s="369"/>
      <c r="R1805" s="357"/>
      <c r="S1805" s="355"/>
      <c r="T1805" s="356"/>
      <c r="V1805" s="358"/>
    </row>
    <row r="1806" spans="1:22">
      <c r="A1806" s="31"/>
      <c r="B1806" s="2"/>
      <c r="C1806" s="363"/>
      <c r="D1806" s="364"/>
      <c r="E1806" s="2"/>
      <c r="F1806" s="2"/>
      <c r="G1806" s="365"/>
      <c r="H1806" s="366"/>
      <c r="I1806" s="363"/>
      <c r="J1806" s="367"/>
      <c r="K1806" s="364"/>
      <c r="M1806" s="368"/>
      <c r="P1806" s="369"/>
      <c r="R1806" s="357"/>
      <c r="S1806" s="355"/>
      <c r="T1806" s="356"/>
      <c r="V1806" s="358"/>
    </row>
    <row r="1807" spans="1:22">
      <c r="A1807" s="31"/>
      <c r="B1807" s="2"/>
      <c r="C1807" s="363"/>
      <c r="D1807" s="364"/>
      <c r="E1807" s="2"/>
      <c r="F1807" s="2"/>
      <c r="G1807" s="365"/>
      <c r="H1807" s="366"/>
      <c r="I1807" s="363"/>
      <c r="J1807" s="367"/>
      <c r="K1807" s="364"/>
      <c r="M1807" s="368"/>
      <c r="P1807" s="369"/>
      <c r="R1807" s="357"/>
      <c r="S1807" s="355"/>
      <c r="T1807" s="356"/>
      <c r="V1807" s="358"/>
    </row>
    <row r="1808" spans="1:22">
      <c r="A1808" s="31"/>
      <c r="B1808" s="2"/>
      <c r="C1808" s="363"/>
      <c r="D1808" s="364"/>
      <c r="E1808" s="2"/>
      <c r="F1808" s="2"/>
      <c r="G1808" s="365"/>
      <c r="H1808" s="366"/>
      <c r="I1808" s="363"/>
      <c r="J1808" s="367"/>
      <c r="K1808" s="364"/>
      <c r="M1808" s="368"/>
      <c r="P1808" s="369"/>
      <c r="R1808" s="357"/>
      <c r="S1808" s="355"/>
      <c r="T1808" s="356"/>
      <c r="V1808" s="358"/>
    </row>
    <row r="1809" spans="1:22">
      <c r="A1809" s="31"/>
      <c r="B1809" s="2"/>
      <c r="C1809" s="363"/>
      <c r="D1809" s="364"/>
      <c r="E1809" s="2"/>
      <c r="F1809" s="2"/>
      <c r="G1809" s="365"/>
      <c r="H1809" s="366"/>
      <c r="I1809" s="363"/>
      <c r="J1809" s="367"/>
      <c r="K1809" s="364"/>
      <c r="M1809" s="368"/>
      <c r="P1809" s="369"/>
      <c r="R1809" s="357"/>
      <c r="S1809" s="355"/>
      <c r="T1809" s="356"/>
      <c r="V1809" s="358"/>
    </row>
    <row r="1810" spans="1:22">
      <c r="A1810" s="31"/>
      <c r="B1810" s="2"/>
      <c r="C1810" s="363"/>
      <c r="D1810" s="364"/>
      <c r="E1810" s="2"/>
      <c r="F1810" s="2"/>
      <c r="G1810" s="365"/>
      <c r="H1810" s="366"/>
      <c r="I1810" s="363"/>
      <c r="J1810" s="367"/>
      <c r="K1810" s="364"/>
      <c r="M1810" s="368"/>
      <c r="P1810" s="369"/>
      <c r="R1810" s="357"/>
      <c r="S1810" s="355"/>
      <c r="T1810" s="356"/>
      <c r="V1810" s="358"/>
    </row>
    <row r="1811" spans="1:22">
      <c r="A1811" s="31"/>
      <c r="B1811" s="2"/>
      <c r="C1811" s="363"/>
      <c r="D1811" s="364"/>
      <c r="E1811" s="2"/>
      <c r="F1811" s="2"/>
      <c r="G1811" s="365"/>
      <c r="H1811" s="366"/>
      <c r="I1811" s="363"/>
      <c r="J1811" s="367"/>
      <c r="K1811" s="364"/>
      <c r="M1811" s="368"/>
      <c r="P1811" s="369"/>
      <c r="R1811" s="357"/>
      <c r="S1811" s="355"/>
      <c r="T1811" s="356"/>
      <c r="V1811" s="358"/>
    </row>
    <row r="1812" spans="1:22">
      <c r="A1812" s="31"/>
      <c r="B1812" s="2"/>
      <c r="C1812" s="363"/>
      <c r="D1812" s="364"/>
      <c r="E1812" s="2"/>
      <c r="F1812" s="2"/>
      <c r="G1812" s="365"/>
      <c r="H1812" s="366"/>
      <c r="I1812" s="363"/>
      <c r="J1812" s="367"/>
      <c r="K1812" s="364"/>
      <c r="M1812" s="368"/>
      <c r="P1812" s="369"/>
      <c r="R1812" s="357"/>
      <c r="S1812" s="355"/>
      <c r="T1812" s="356"/>
      <c r="V1812" s="358"/>
    </row>
    <row r="1813" spans="1:22">
      <c r="A1813" s="31"/>
      <c r="B1813" s="2"/>
      <c r="C1813" s="363"/>
      <c r="D1813" s="364"/>
      <c r="E1813" s="2"/>
      <c r="F1813" s="2"/>
      <c r="G1813" s="365"/>
      <c r="H1813" s="366"/>
      <c r="I1813" s="363"/>
      <c r="J1813" s="367"/>
      <c r="K1813" s="364"/>
      <c r="M1813" s="368"/>
      <c r="P1813" s="369"/>
      <c r="R1813" s="357"/>
      <c r="S1813" s="355"/>
      <c r="T1813" s="356"/>
      <c r="V1813" s="358"/>
    </row>
    <row r="1814" spans="1:22">
      <c r="A1814" s="31"/>
      <c r="B1814" s="2"/>
      <c r="C1814" s="363"/>
      <c r="D1814" s="364"/>
      <c r="E1814" s="2"/>
      <c r="F1814" s="2"/>
      <c r="G1814" s="365"/>
      <c r="H1814" s="366"/>
      <c r="I1814" s="363"/>
      <c r="J1814" s="367"/>
      <c r="K1814" s="364"/>
      <c r="M1814" s="368"/>
      <c r="P1814" s="369"/>
      <c r="R1814" s="357"/>
      <c r="S1814" s="355"/>
      <c r="T1814" s="356"/>
      <c r="V1814" s="358"/>
    </row>
    <row r="1815" spans="1:22">
      <c r="A1815" s="31"/>
      <c r="B1815" s="2"/>
      <c r="C1815" s="363"/>
      <c r="D1815" s="364"/>
      <c r="E1815" s="2"/>
      <c r="F1815" s="2"/>
      <c r="G1815" s="365"/>
      <c r="H1815" s="366"/>
      <c r="I1815" s="363"/>
      <c r="J1815" s="367"/>
      <c r="K1815" s="364"/>
      <c r="M1815" s="368"/>
      <c r="P1815" s="369"/>
      <c r="R1815" s="357"/>
      <c r="S1815" s="355"/>
      <c r="T1815" s="356"/>
      <c r="V1815" s="358"/>
    </row>
    <row r="1816" spans="1:22">
      <c r="A1816" s="31"/>
      <c r="B1816" s="2"/>
      <c r="C1816" s="363"/>
      <c r="D1816" s="364"/>
      <c r="E1816" s="2"/>
      <c r="F1816" s="2"/>
      <c r="G1816" s="365"/>
      <c r="H1816" s="366"/>
      <c r="I1816" s="363"/>
      <c r="J1816" s="367"/>
      <c r="K1816" s="364"/>
      <c r="M1816" s="368"/>
      <c r="P1816" s="369"/>
      <c r="R1816" s="357"/>
      <c r="S1816" s="355"/>
      <c r="T1816" s="356"/>
      <c r="V1816" s="358"/>
    </row>
    <row r="1817" spans="1:22">
      <c r="A1817" s="31"/>
      <c r="B1817" s="2"/>
      <c r="C1817" s="363"/>
      <c r="D1817" s="364"/>
      <c r="E1817" s="2"/>
      <c r="F1817" s="2"/>
      <c r="G1817" s="365"/>
      <c r="H1817" s="366"/>
      <c r="I1817" s="363"/>
      <c r="J1817" s="367"/>
      <c r="K1817" s="364"/>
      <c r="M1817" s="368"/>
      <c r="P1817" s="369"/>
      <c r="R1817" s="357"/>
      <c r="S1817" s="355"/>
      <c r="T1817" s="356"/>
      <c r="V1817" s="358"/>
    </row>
    <row r="1818" spans="1:22">
      <c r="A1818" s="31"/>
      <c r="B1818" s="2"/>
      <c r="C1818" s="363"/>
      <c r="D1818" s="364"/>
      <c r="E1818" s="2"/>
      <c r="F1818" s="2"/>
      <c r="G1818" s="365"/>
      <c r="H1818" s="366"/>
      <c r="I1818" s="363"/>
      <c r="J1818" s="367"/>
      <c r="K1818" s="364"/>
      <c r="M1818" s="368"/>
      <c r="P1818" s="369"/>
      <c r="R1818" s="357"/>
      <c r="S1818" s="355"/>
      <c r="T1818" s="356"/>
      <c r="V1818" s="358"/>
    </row>
    <row r="1819" spans="1:22">
      <c r="A1819" s="31"/>
      <c r="B1819" s="2"/>
      <c r="C1819" s="363"/>
      <c r="D1819" s="364"/>
      <c r="E1819" s="2"/>
      <c r="F1819" s="2"/>
      <c r="G1819" s="365"/>
      <c r="H1819" s="366"/>
      <c r="I1819" s="363"/>
      <c r="J1819" s="367"/>
      <c r="K1819" s="364"/>
      <c r="M1819" s="368"/>
      <c r="P1819" s="369"/>
      <c r="R1819" s="357"/>
      <c r="S1819" s="355"/>
      <c r="T1819" s="356"/>
      <c r="V1819" s="358"/>
    </row>
    <row r="1820" spans="1:22">
      <c r="A1820" s="31"/>
      <c r="B1820" s="2"/>
      <c r="C1820" s="363"/>
      <c r="D1820" s="364"/>
      <c r="E1820" s="2"/>
      <c r="F1820" s="2"/>
      <c r="G1820" s="365"/>
      <c r="H1820" s="366"/>
      <c r="I1820" s="363"/>
      <c r="J1820" s="367"/>
      <c r="K1820" s="364"/>
      <c r="M1820" s="368"/>
      <c r="P1820" s="369"/>
      <c r="R1820" s="357"/>
      <c r="S1820" s="355"/>
      <c r="T1820" s="356"/>
      <c r="V1820" s="358"/>
    </row>
    <row r="1821" spans="1:22">
      <c r="A1821" s="31"/>
      <c r="B1821" s="2"/>
      <c r="C1821" s="363"/>
      <c r="D1821" s="364"/>
      <c r="E1821" s="2"/>
      <c r="F1821" s="2"/>
      <c r="G1821" s="365"/>
      <c r="H1821" s="366"/>
      <c r="I1821" s="363"/>
      <c r="J1821" s="367"/>
      <c r="K1821" s="364"/>
      <c r="M1821" s="368"/>
      <c r="P1821" s="369"/>
      <c r="R1821" s="357"/>
      <c r="S1821" s="355"/>
      <c r="T1821" s="356"/>
      <c r="V1821" s="358"/>
    </row>
    <row r="1822" spans="1:22">
      <c r="A1822" s="31"/>
      <c r="B1822" s="2"/>
      <c r="C1822" s="363"/>
      <c r="D1822" s="364"/>
      <c r="E1822" s="2"/>
      <c r="F1822" s="2"/>
      <c r="G1822" s="365"/>
      <c r="H1822" s="366"/>
      <c r="I1822" s="363"/>
      <c r="J1822" s="367"/>
      <c r="K1822" s="364"/>
      <c r="M1822" s="368"/>
      <c r="P1822" s="369"/>
      <c r="R1822" s="357"/>
      <c r="S1822" s="355"/>
      <c r="T1822" s="356"/>
      <c r="V1822" s="358"/>
    </row>
    <row r="1823" spans="1:22">
      <c r="A1823" s="31"/>
      <c r="B1823" s="2"/>
      <c r="C1823" s="363"/>
      <c r="D1823" s="364"/>
      <c r="E1823" s="2"/>
      <c r="F1823" s="2"/>
      <c r="G1823" s="365"/>
      <c r="H1823" s="366"/>
      <c r="I1823" s="363"/>
      <c r="J1823" s="367"/>
      <c r="K1823" s="364"/>
      <c r="M1823" s="368"/>
      <c r="P1823" s="369"/>
      <c r="R1823" s="357"/>
      <c r="S1823" s="355"/>
      <c r="T1823" s="356"/>
      <c r="V1823" s="358"/>
    </row>
    <row r="1824" spans="1:22">
      <c r="A1824" s="31"/>
      <c r="B1824" s="2"/>
      <c r="C1824" s="363"/>
      <c r="D1824" s="364"/>
      <c r="E1824" s="2"/>
      <c r="F1824" s="2"/>
      <c r="G1824" s="365"/>
      <c r="H1824" s="366"/>
      <c r="I1824" s="363"/>
      <c r="J1824" s="367"/>
      <c r="K1824" s="364"/>
      <c r="M1824" s="368"/>
      <c r="P1824" s="369"/>
      <c r="R1824" s="357"/>
      <c r="S1824" s="355"/>
      <c r="T1824" s="356"/>
      <c r="V1824" s="358"/>
    </row>
    <row r="1825" spans="1:22">
      <c r="A1825" s="31"/>
      <c r="B1825" s="2"/>
      <c r="C1825" s="363"/>
      <c r="D1825" s="364"/>
      <c r="E1825" s="2"/>
      <c r="F1825" s="2"/>
      <c r="G1825" s="365"/>
      <c r="H1825" s="366"/>
      <c r="I1825" s="363"/>
      <c r="J1825" s="367"/>
      <c r="K1825" s="364"/>
      <c r="M1825" s="368"/>
      <c r="P1825" s="369"/>
      <c r="R1825" s="357"/>
      <c r="S1825" s="355"/>
      <c r="T1825" s="356"/>
      <c r="V1825" s="358"/>
    </row>
    <row r="1826" spans="1:22">
      <c r="A1826" s="31"/>
      <c r="B1826" s="2"/>
      <c r="C1826" s="363"/>
      <c r="D1826" s="364"/>
      <c r="E1826" s="2"/>
      <c r="F1826" s="2"/>
      <c r="G1826" s="365"/>
      <c r="H1826" s="366"/>
      <c r="I1826" s="363"/>
      <c r="J1826" s="367"/>
      <c r="K1826" s="364"/>
      <c r="M1826" s="368"/>
      <c r="P1826" s="369"/>
      <c r="R1826" s="357"/>
      <c r="S1826" s="355"/>
      <c r="T1826" s="356"/>
      <c r="V1826" s="358"/>
    </row>
    <row r="1827" spans="1:22">
      <c r="A1827" s="31"/>
      <c r="B1827" s="2"/>
      <c r="C1827" s="363"/>
      <c r="D1827" s="364"/>
      <c r="E1827" s="2"/>
      <c r="F1827" s="2"/>
      <c r="G1827" s="365"/>
      <c r="H1827" s="366"/>
      <c r="I1827" s="363"/>
      <c r="J1827" s="367"/>
      <c r="K1827" s="364"/>
      <c r="M1827" s="368"/>
      <c r="P1827" s="369"/>
      <c r="R1827" s="357"/>
      <c r="S1827" s="355"/>
      <c r="T1827" s="356"/>
      <c r="V1827" s="358"/>
    </row>
    <row r="1828" spans="1:22">
      <c r="A1828" s="31"/>
      <c r="B1828" s="2"/>
      <c r="C1828" s="363"/>
      <c r="D1828" s="364"/>
      <c r="E1828" s="2"/>
      <c r="F1828" s="2"/>
      <c r="G1828" s="365"/>
      <c r="H1828" s="366"/>
      <c r="I1828" s="363"/>
      <c r="J1828" s="367"/>
      <c r="K1828" s="364"/>
      <c r="M1828" s="368"/>
      <c r="P1828" s="369"/>
      <c r="R1828" s="357"/>
      <c r="S1828" s="355"/>
      <c r="T1828" s="356"/>
      <c r="V1828" s="358"/>
    </row>
    <row r="1829" spans="1:22">
      <c r="A1829" s="31"/>
      <c r="B1829" s="2"/>
      <c r="C1829" s="363"/>
      <c r="D1829" s="364"/>
      <c r="E1829" s="2"/>
      <c r="F1829" s="2"/>
      <c r="G1829" s="365"/>
      <c r="H1829" s="366"/>
      <c r="I1829" s="363"/>
      <c r="J1829" s="367"/>
      <c r="K1829" s="364"/>
      <c r="M1829" s="368"/>
      <c r="P1829" s="369"/>
      <c r="R1829" s="357"/>
      <c r="S1829" s="355"/>
      <c r="T1829" s="356"/>
      <c r="V1829" s="358"/>
    </row>
    <row r="1830" spans="1:22">
      <c r="A1830" s="31"/>
      <c r="B1830" s="2"/>
      <c r="C1830" s="363"/>
      <c r="D1830" s="364"/>
      <c r="E1830" s="2"/>
      <c r="F1830" s="2"/>
      <c r="G1830" s="365"/>
      <c r="H1830" s="366"/>
      <c r="I1830" s="363"/>
      <c r="J1830" s="367"/>
      <c r="K1830" s="364"/>
      <c r="M1830" s="368"/>
      <c r="P1830" s="369"/>
      <c r="R1830" s="357"/>
      <c r="S1830" s="355"/>
      <c r="T1830" s="356"/>
      <c r="V1830" s="358"/>
    </row>
    <row r="1831" spans="1:22">
      <c r="A1831" s="31"/>
      <c r="B1831" s="2"/>
      <c r="C1831" s="363"/>
      <c r="D1831" s="364"/>
      <c r="E1831" s="2"/>
      <c r="F1831" s="2"/>
      <c r="G1831" s="365"/>
      <c r="H1831" s="366"/>
      <c r="I1831" s="363"/>
      <c r="J1831" s="367"/>
      <c r="K1831" s="364"/>
      <c r="M1831" s="368"/>
      <c r="P1831" s="369"/>
      <c r="R1831" s="357"/>
      <c r="S1831" s="355"/>
      <c r="T1831" s="356"/>
      <c r="V1831" s="358"/>
    </row>
    <row r="1832" spans="1:22">
      <c r="A1832" s="31"/>
      <c r="B1832" s="2"/>
      <c r="C1832" s="363"/>
      <c r="D1832" s="364"/>
      <c r="E1832" s="2"/>
      <c r="F1832" s="2"/>
      <c r="G1832" s="365"/>
      <c r="H1832" s="366"/>
      <c r="I1832" s="363"/>
      <c r="J1832" s="367"/>
      <c r="K1832" s="364"/>
      <c r="M1832" s="368"/>
      <c r="P1832" s="369"/>
      <c r="R1832" s="357"/>
      <c r="S1832" s="355"/>
      <c r="T1832" s="356"/>
      <c r="V1832" s="358"/>
    </row>
    <row r="1833" spans="1:22">
      <c r="A1833" s="31"/>
      <c r="B1833" s="2"/>
      <c r="C1833" s="363"/>
      <c r="D1833" s="364"/>
      <c r="E1833" s="2"/>
      <c r="F1833" s="2"/>
      <c r="G1833" s="365"/>
      <c r="H1833" s="366"/>
      <c r="I1833" s="363"/>
      <c r="J1833" s="367"/>
      <c r="K1833" s="364"/>
      <c r="M1833" s="368"/>
      <c r="P1833" s="369"/>
      <c r="R1833" s="357"/>
      <c r="S1833" s="355"/>
      <c r="T1833" s="356"/>
      <c r="V1833" s="358"/>
    </row>
    <row r="1834" spans="1:22">
      <c r="A1834" s="31"/>
      <c r="B1834" s="2"/>
      <c r="C1834" s="363"/>
      <c r="D1834" s="364"/>
      <c r="E1834" s="2"/>
      <c r="F1834" s="2"/>
      <c r="G1834" s="365"/>
      <c r="H1834" s="366"/>
      <c r="I1834" s="363"/>
      <c r="J1834" s="367"/>
      <c r="K1834" s="364"/>
      <c r="M1834" s="368"/>
      <c r="P1834" s="369"/>
      <c r="R1834" s="357"/>
      <c r="S1834" s="355"/>
      <c r="T1834" s="356"/>
      <c r="V1834" s="358"/>
    </row>
    <row r="1835" spans="1:22">
      <c r="A1835" s="31"/>
      <c r="B1835" s="2"/>
      <c r="C1835" s="363"/>
      <c r="D1835" s="364"/>
      <c r="E1835" s="2"/>
      <c r="F1835" s="2"/>
      <c r="G1835" s="365"/>
      <c r="H1835" s="366"/>
      <c r="I1835" s="363"/>
      <c r="J1835" s="367"/>
      <c r="K1835" s="364"/>
      <c r="M1835" s="368"/>
      <c r="P1835" s="369"/>
      <c r="R1835" s="357"/>
      <c r="S1835" s="355"/>
      <c r="T1835" s="356"/>
      <c r="V1835" s="358"/>
    </row>
    <row r="1836" spans="1:22">
      <c r="A1836" s="31"/>
      <c r="B1836" s="2"/>
      <c r="C1836" s="363"/>
      <c r="D1836" s="364"/>
      <c r="E1836" s="2"/>
      <c r="F1836" s="2"/>
      <c r="G1836" s="365"/>
      <c r="H1836" s="366"/>
      <c r="I1836" s="363"/>
      <c r="J1836" s="367"/>
      <c r="K1836" s="364"/>
      <c r="M1836" s="368"/>
      <c r="P1836" s="369"/>
      <c r="R1836" s="357"/>
      <c r="S1836" s="355"/>
      <c r="T1836" s="356"/>
      <c r="V1836" s="358"/>
    </row>
    <row r="1837" spans="1:22">
      <c r="A1837" s="31"/>
      <c r="B1837" s="2"/>
      <c r="C1837" s="363"/>
      <c r="D1837" s="364"/>
      <c r="E1837" s="2"/>
      <c r="F1837" s="2"/>
      <c r="G1837" s="365"/>
      <c r="H1837" s="366"/>
      <c r="I1837" s="363"/>
      <c r="J1837" s="367"/>
      <c r="K1837" s="364"/>
      <c r="M1837" s="368"/>
      <c r="P1837" s="369"/>
      <c r="R1837" s="357"/>
      <c r="S1837" s="355"/>
      <c r="T1837" s="356"/>
      <c r="V1837" s="358"/>
    </row>
    <row r="1838" spans="1:22">
      <c r="A1838" s="31"/>
      <c r="B1838" s="2"/>
      <c r="C1838" s="363"/>
      <c r="D1838" s="364"/>
      <c r="E1838" s="2"/>
      <c r="F1838" s="2"/>
      <c r="G1838" s="365"/>
      <c r="H1838" s="366"/>
      <c r="I1838" s="363"/>
      <c r="J1838" s="367"/>
      <c r="K1838" s="364"/>
      <c r="M1838" s="368"/>
      <c r="P1838" s="369"/>
      <c r="R1838" s="357"/>
      <c r="S1838" s="355"/>
      <c r="T1838" s="356"/>
      <c r="V1838" s="358"/>
    </row>
    <row r="1839" spans="1:22">
      <c r="A1839" s="31"/>
      <c r="B1839" s="2"/>
      <c r="C1839" s="363"/>
      <c r="D1839" s="364"/>
      <c r="E1839" s="2"/>
      <c r="F1839" s="2"/>
      <c r="G1839" s="365"/>
      <c r="H1839" s="366"/>
      <c r="I1839" s="363"/>
      <c r="J1839" s="367"/>
      <c r="K1839" s="364"/>
      <c r="M1839" s="368"/>
      <c r="P1839" s="369"/>
      <c r="R1839" s="357"/>
      <c r="S1839" s="355"/>
      <c r="T1839" s="356"/>
      <c r="V1839" s="358"/>
    </row>
    <row r="1840" spans="1:22">
      <c r="A1840" s="31"/>
      <c r="B1840" s="2"/>
      <c r="C1840" s="363"/>
      <c r="D1840" s="364"/>
      <c r="E1840" s="2"/>
      <c r="F1840" s="2"/>
      <c r="G1840" s="365"/>
      <c r="H1840" s="366"/>
      <c r="I1840" s="363"/>
      <c r="J1840" s="367"/>
      <c r="K1840" s="364"/>
      <c r="M1840" s="368"/>
      <c r="P1840" s="369"/>
      <c r="R1840" s="357"/>
      <c r="S1840" s="355"/>
      <c r="T1840" s="356"/>
      <c r="V1840" s="358"/>
    </row>
    <row r="1841" spans="1:22">
      <c r="A1841" s="31"/>
      <c r="B1841" s="2"/>
      <c r="C1841" s="363"/>
      <c r="D1841" s="364"/>
      <c r="E1841" s="2"/>
      <c r="F1841" s="2"/>
      <c r="G1841" s="365"/>
      <c r="H1841" s="366"/>
      <c r="I1841" s="363"/>
      <c r="J1841" s="367"/>
      <c r="K1841" s="364"/>
      <c r="M1841" s="368"/>
      <c r="P1841" s="369"/>
      <c r="R1841" s="357"/>
      <c r="S1841" s="355"/>
      <c r="T1841" s="356"/>
      <c r="V1841" s="358"/>
    </row>
    <row r="1842" spans="1:22">
      <c r="A1842" s="31"/>
      <c r="B1842" s="2"/>
      <c r="C1842" s="363"/>
      <c r="D1842" s="364"/>
      <c r="E1842" s="2"/>
      <c r="F1842" s="2"/>
      <c r="G1842" s="365"/>
      <c r="H1842" s="366"/>
      <c r="I1842" s="363"/>
      <c r="J1842" s="367"/>
      <c r="K1842" s="364"/>
      <c r="M1842" s="368"/>
      <c r="P1842" s="369"/>
      <c r="R1842" s="357"/>
      <c r="S1842" s="355"/>
      <c r="T1842" s="356"/>
      <c r="V1842" s="358"/>
    </row>
    <row r="1843" spans="1:22">
      <c r="A1843" s="31"/>
      <c r="B1843" s="2"/>
      <c r="C1843" s="363"/>
      <c r="D1843" s="364"/>
      <c r="E1843" s="2"/>
      <c r="F1843" s="2"/>
      <c r="G1843" s="365"/>
      <c r="H1843" s="366"/>
      <c r="I1843" s="363"/>
      <c r="J1843" s="367"/>
      <c r="K1843" s="364"/>
      <c r="M1843" s="368"/>
      <c r="P1843" s="369"/>
      <c r="R1843" s="357"/>
      <c r="S1843" s="355"/>
      <c r="T1843" s="356"/>
      <c r="V1843" s="358"/>
    </row>
    <row r="1844" spans="1:22">
      <c r="A1844" s="31"/>
      <c r="B1844" s="2"/>
      <c r="C1844" s="363"/>
      <c r="D1844" s="364"/>
      <c r="E1844" s="2"/>
      <c r="F1844" s="2"/>
      <c r="G1844" s="365"/>
      <c r="H1844" s="366"/>
      <c r="I1844" s="363"/>
      <c r="J1844" s="367"/>
      <c r="K1844" s="364"/>
      <c r="M1844" s="368"/>
      <c r="P1844" s="369"/>
      <c r="R1844" s="357"/>
      <c r="S1844" s="355"/>
      <c r="T1844" s="356"/>
      <c r="V1844" s="358"/>
    </row>
    <row r="1845" spans="1:22">
      <c r="A1845" s="31"/>
      <c r="B1845" s="2"/>
      <c r="C1845" s="363"/>
      <c r="D1845" s="364"/>
      <c r="E1845" s="2"/>
      <c r="F1845" s="2"/>
      <c r="G1845" s="365"/>
      <c r="H1845" s="366"/>
      <c r="I1845" s="363"/>
      <c r="J1845" s="367"/>
      <c r="K1845" s="364"/>
      <c r="M1845" s="368"/>
      <c r="P1845" s="369"/>
      <c r="R1845" s="357"/>
      <c r="S1845" s="355"/>
      <c r="T1845" s="356"/>
      <c r="V1845" s="358"/>
    </row>
    <row r="1846" spans="1:22">
      <c r="A1846" s="31"/>
      <c r="B1846" s="2"/>
      <c r="C1846" s="363"/>
      <c r="D1846" s="364"/>
      <c r="E1846" s="2"/>
      <c r="F1846" s="2"/>
      <c r="G1846" s="365"/>
      <c r="H1846" s="366"/>
      <c r="I1846" s="363"/>
      <c r="J1846" s="367"/>
      <c r="K1846" s="364"/>
      <c r="M1846" s="368"/>
      <c r="P1846" s="369"/>
      <c r="R1846" s="357"/>
      <c r="S1846" s="355"/>
      <c r="T1846" s="356"/>
      <c r="V1846" s="358"/>
    </row>
    <row r="1847" spans="1:22">
      <c r="A1847" s="31"/>
      <c r="B1847" s="2"/>
      <c r="C1847" s="363"/>
      <c r="D1847" s="364"/>
      <c r="E1847" s="2"/>
      <c r="F1847" s="2"/>
      <c r="G1847" s="365"/>
      <c r="H1847" s="366"/>
      <c r="I1847" s="363"/>
      <c r="J1847" s="367"/>
      <c r="K1847" s="364"/>
      <c r="M1847" s="368"/>
      <c r="P1847" s="369"/>
      <c r="R1847" s="357"/>
      <c r="S1847" s="355"/>
      <c r="T1847" s="356"/>
      <c r="V1847" s="358"/>
    </row>
    <row r="1848" spans="1:22">
      <c r="A1848" s="31"/>
      <c r="B1848" s="2"/>
      <c r="C1848" s="363"/>
      <c r="D1848" s="364"/>
      <c r="E1848" s="2"/>
      <c r="F1848" s="2"/>
      <c r="G1848" s="365"/>
      <c r="H1848" s="366"/>
      <c r="I1848" s="363"/>
      <c r="J1848" s="367"/>
      <c r="K1848" s="364"/>
      <c r="M1848" s="368"/>
      <c r="P1848" s="369"/>
      <c r="R1848" s="357"/>
      <c r="S1848" s="355"/>
      <c r="T1848" s="356"/>
      <c r="V1848" s="358"/>
    </row>
    <row r="1849" spans="1:22">
      <c r="A1849" s="31"/>
      <c r="B1849" s="2"/>
      <c r="C1849" s="363"/>
      <c r="D1849" s="364"/>
      <c r="E1849" s="2"/>
      <c r="F1849" s="2"/>
      <c r="G1849" s="365"/>
      <c r="H1849" s="366"/>
      <c r="I1849" s="363"/>
      <c r="J1849" s="367"/>
      <c r="K1849" s="364"/>
      <c r="M1849" s="368"/>
      <c r="P1849" s="369"/>
      <c r="R1849" s="357"/>
      <c r="S1849" s="355"/>
      <c r="T1849" s="356"/>
      <c r="V1849" s="358"/>
    </row>
    <row r="1850" spans="1:22">
      <c r="A1850" s="31"/>
      <c r="B1850" s="2"/>
      <c r="C1850" s="363"/>
      <c r="D1850" s="364"/>
      <c r="E1850" s="2"/>
      <c r="F1850" s="2"/>
      <c r="G1850" s="365"/>
      <c r="H1850" s="366"/>
      <c r="I1850" s="363"/>
      <c r="J1850" s="367"/>
      <c r="K1850" s="364"/>
      <c r="M1850" s="368"/>
      <c r="P1850" s="369"/>
      <c r="R1850" s="357"/>
      <c r="S1850" s="355"/>
      <c r="T1850" s="356"/>
      <c r="V1850" s="358"/>
    </row>
    <row r="1851" spans="1:22">
      <c r="A1851" s="31"/>
      <c r="B1851" s="2"/>
      <c r="C1851" s="363"/>
      <c r="D1851" s="364"/>
      <c r="E1851" s="2"/>
      <c r="F1851" s="2"/>
      <c r="G1851" s="365"/>
      <c r="H1851" s="366"/>
      <c r="I1851" s="363"/>
      <c r="J1851" s="367"/>
      <c r="K1851" s="364"/>
      <c r="M1851" s="368"/>
      <c r="P1851" s="369"/>
      <c r="R1851" s="357"/>
      <c r="S1851" s="355"/>
      <c r="T1851" s="356"/>
      <c r="V1851" s="358"/>
    </row>
    <row r="1852" spans="1:22">
      <c r="A1852" s="31"/>
      <c r="B1852" s="2"/>
      <c r="C1852" s="363"/>
      <c r="D1852" s="364"/>
      <c r="E1852" s="2"/>
      <c r="F1852" s="2"/>
      <c r="G1852" s="365"/>
      <c r="H1852" s="366"/>
      <c r="I1852" s="363"/>
      <c r="J1852" s="367"/>
      <c r="K1852" s="364"/>
      <c r="M1852" s="368"/>
      <c r="P1852" s="369"/>
      <c r="R1852" s="357"/>
      <c r="S1852" s="355"/>
      <c r="T1852" s="356"/>
      <c r="V1852" s="358"/>
    </row>
    <row r="1853" spans="1:22">
      <c r="A1853" s="31"/>
      <c r="B1853" s="2"/>
      <c r="C1853" s="363"/>
      <c r="D1853" s="364"/>
      <c r="E1853" s="2"/>
      <c r="F1853" s="2"/>
      <c r="G1853" s="365"/>
      <c r="H1853" s="366"/>
      <c r="I1853" s="363"/>
      <c r="J1853" s="367"/>
      <c r="K1853" s="364"/>
      <c r="M1853" s="368"/>
      <c r="P1853" s="369"/>
      <c r="R1853" s="357"/>
      <c r="S1853" s="355"/>
      <c r="T1853" s="356"/>
      <c r="V1853" s="358"/>
    </row>
    <row r="1854" spans="1:22">
      <c r="A1854" s="31"/>
      <c r="B1854" s="2"/>
      <c r="C1854" s="363"/>
      <c r="D1854" s="364"/>
      <c r="E1854" s="2"/>
      <c r="F1854" s="2"/>
      <c r="G1854" s="365"/>
      <c r="H1854" s="366"/>
      <c r="I1854" s="363"/>
      <c r="J1854" s="367"/>
      <c r="K1854" s="364"/>
      <c r="M1854" s="368"/>
      <c r="P1854" s="369"/>
      <c r="R1854" s="357"/>
      <c r="S1854" s="355"/>
      <c r="T1854" s="356"/>
      <c r="V1854" s="358"/>
    </row>
    <row r="1855" spans="1:22">
      <c r="A1855" s="31"/>
      <c r="B1855" s="2"/>
      <c r="C1855" s="363"/>
      <c r="D1855" s="364"/>
      <c r="E1855" s="2"/>
      <c r="F1855" s="2"/>
      <c r="G1855" s="365"/>
      <c r="H1855" s="366"/>
      <c r="I1855" s="363"/>
      <c r="J1855" s="367"/>
      <c r="K1855" s="364"/>
      <c r="M1855" s="368"/>
      <c r="P1855" s="369"/>
      <c r="R1855" s="357"/>
      <c r="S1855" s="355"/>
      <c r="T1855" s="356"/>
      <c r="V1855" s="358"/>
    </row>
    <row r="1856" spans="1:22">
      <c r="A1856" s="31"/>
      <c r="B1856" s="2"/>
      <c r="C1856" s="363"/>
      <c r="D1856" s="364"/>
      <c r="E1856" s="2"/>
      <c r="F1856" s="2"/>
      <c r="G1856" s="365"/>
      <c r="H1856" s="366"/>
      <c r="I1856" s="363"/>
      <c r="J1856" s="367"/>
      <c r="K1856" s="364"/>
      <c r="M1856" s="368"/>
      <c r="P1856" s="369"/>
      <c r="R1856" s="357"/>
      <c r="S1856" s="355"/>
      <c r="T1856" s="356"/>
      <c r="V1856" s="358"/>
    </row>
    <row r="1857" spans="1:22">
      <c r="A1857" s="31"/>
      <c r="B1857" s="2"/>
      <c r="C1857" s="363"/>
      <c r="D1857" s="364"/>
      <c r="E1857" s="2"/>
      <c r="F1857" s="2"/>
      <c r="G1857" s="365"/>
      <c r="H1857" s="366"/>
      <c r="I1857" s="363"/>
      <c r="J1857" s="367"/>
      <c r="K1857" s="364"/>
      <c r="M1857" s="368"/>
      <c r="P1857" s="369"/>
      <c r="R1857" s="357"/>
      <c r="S1857" s="355"/>
      <c r="T1857" s="356"/>
      <c r="V1857" s="358"/>
    </row>
    <row r="1858" spans="1:22">
      <c r="A1858" s="31"/>
      <c r="B1858" s="2"/>
      <c r="C1858" s="363"/>
      <c r="D1858" s="364"/>
      <c r="E1858" s="2"/>
      <c r="F1858" s="2"/>
      <c r="G1858" s="365"/>
      <c r="H1858" s="366"/>
      <c r="I1858" s="363"/>
      <c r="J1858" s="367"/>
      <c r="K1858" s="364"/>
      <c r="M1858" s="368"/>
      <c r="P1858" s="369"/>
      <c r="R1858" s="357"/>
      <c r="S1858" s="355"/>
      <c r="T1858" s="356"/>
      <c r="V1858" s="358"/>
    </row>
    <row r="1859" spans="1:22">
      <c r="A1859" s="31"/>
      <c r="B1859" s="2"/>
      <c r="C1859" s="363"/>
      <c r="D1859" s="364"/>
      <c r="E1859" s="2"/>
      <c r="F1859" s="2"/>
      <c r="G1859" s="365"/>
      <c r="H1859" s="366"/>
      <c r="I1859" s="363"/>
      <c r="J1859" s="367"/>
      <c r="K1859" s="364"/>
      <c r="M1859" s="368"/>
      <c r="P1859" s="369"/>
      <c r="R1859" s="357"/>
      <c r="S1859" s="355"/>
      <c r="T1859" s="356"/>
      <c r="V1859" s="358"/>
    </row>
    <row r="1860" spans="1:22">
      <c r="A1860" s="31"/>
      <c r="B1860" s="2"/>
      <c r="C1860" s="363"/>
      <c r="D1860" s="364"/>
      <c r="E1860" s="2"/>
      <c r="F1860" s="2"/>
      <c r="G1860" s="365"/>
      <c r="H1860" s="366"/>
      <c r="I1860" s="363"/>
      <c r="J1860" s="367"/>
      <c r="K1860" s="364"/>
      <c r="M1860" s="368"/>
      <c r="P1860" s="369"/>
      <c r="R1860" s="357"/>
      <c r="S1860" s="355"/>
      <c r="T1860" s="356"/>
      <c r="V1860" s="358"/>
    </row>
    <row r="1861" spans="1:22">
      <c r="A1861" s="31"/>
      <c r="B1861" s="2"/>
      <c r="C1861" s="363"/>
      <c r="D1861" s="364"/>
      <c r="E1861" s="2"/>
      <c r="F1861" s="2"/>
      <c r="G1861" s="365"/>
      <c r="H1861" s="366"/>
      <c r="I1861" s="363"/>
      <c r="J1861" s="367"/>
      <c r="K1861" s="364"/>
      <c r="M1861" s="368"/>
      <c r="P1861" s="369"/>
      <c r="R1861" s="357"/>
      <c r="S1861" s="355"/>
      <c r="T1861" s="356"/>
      <c r="V1861" s="358"/>
    </row>
    <row r="1862" spans="1:22">
      <c r="A1862" s="31"/>
      <c r="B1862" s="2"/>
      <c r="C1862" s="363"/>
      <c r="D1862" s="364"/>
      <c r="E1862" s="2"/>
      <c r="F1862" s="2"/>
      <c r="G1862" s="365"/>
      <c r="H1862" s="366"/>
      <c r="I1862" s="363"/>
      <c r="J1862" s="367"/>
      <c r="K1862" s="364"/>
      <c r="M1862" s="368"/>
      <c r="P1862" s="369"/>
      <c r="R1862" s="357"/>
      <c r="S1862" s="355"/>
      <c r="T1862" s="356"/>
      <c r="V1862" s="358"/>
    </row>
    <row r="1863" spans="1:22">
      <c r="A1863" s="31"/>
      <c r="B1863" s="2"/>
      <c r="C1863" s="363"/>
      <c r="D1863" s="364"/>
      <c r="E1863" s="2"/>
      <c r="F1863" s="2"/>
      <c r="G1863" s="365"/>
      <c r="H1863" s="366"/>
      <c r="I1863" s="363"/>
      <c r="J1863" s="367"/>
      <c r="K1863" s="364"/>
      <c r="M1863" s="368"/>
      <c r="P1863" s="369"/>
      <c r="R1863" s="357"/>
      <c r="S1863" s="355"/>
      <c r="T1863" s="356"/>
      <c r="V1863" s="358"/>
    </row>
    <row r="1864" spans="1:22">
      <c r="A1864" s="31"/>
      <c r="B1864" s="2"/>
      <c r="C1864" s="363"/>
      <c r="D1864" s="364"/>
      <c r="E1864" s="2"/>
      <c r="F1864" s="2"/>
      <c r="G1864" s="365"/>
      <c r="H1864" s="366"/>
      <c r="I1864" s="363"/>
      <c r="J1864" s="367"/>
      <c r="K1864" s="364"/>
      <c r="M1864" s="368"/>
      <c r="P1864" s="369"/>
      <c r="R1864" s="357"/>
      <c r="S1864" s="355"/>
      <c r="T1864" s="356"/>
      <c r="V1864" s="358"/>
    </row>
    <row r="1865" spans="1:22">
      <c r="A1865" s="31"/>
      <c r="B1865" s="2"/>
      <c r="C1865" s="363"/>
      <c r="D1865" s="364"/>
      <c r="E1865" s="2"/>
      <c r="F1865" s="2"/>
      <c r="G1865" s="365"/>
      <c r="H1865" s="366"/>
      <c r="I1865" s="363"/>
      <c r="J1865" s="367"/>
      <c r="K1865" s="364"/>
      <c r="M1865" s="368"/>
      <c r="P1865" s="369"/>
      <c r="R1865" s="357"/>
      <c r="S1865" s="355"/>
      <c r="T1865" s="356"/>
      <c r="V1865" s="358"/>
    </row>
    <row r="1866" spans="1:22">
      <c r="A1866" s="31"/>
      <c r="B1866" s="2"/>
      <c r="C1866" s="363"/>
      <c r="D1866" s="364"/>
      <c r="E1866" s="2"/>
      <c r="F1866" s="2"/>
      <c r="G1866" s="365"/>
      <c r="H1866" s="366"/>
      <c r="I1866" s="363"/>
      <c r="J1866" s="367"/>
      <c r="K1866" s="364"/>
      <c r="M1866" s="368"/>
      <c r="P1866" s="369"/>
      <c r="R1866" s="357"/>
      <c r="S1866" s="355"/>
      <c r="T1866" s="356"/>
      <c r="V1866" s="358"/>
    </row>
    <row r="1867" spans="1:22">
      <c r="A1867" s="31"/>
      <c r="B1867" s="2"/>
      <c r="C1867" s="363"/>
      <c r="D1867" s="364"/>
      <c r="E1867" s="2"/>
      <c r="F1867" s="2"/>
      <c r="G1867" s="365"/>
      <c r="H1867" s="366"/>
      <c r="I1867" s="363"/>
      <c r="J1867" s="367"/>
      <c r="K1867" s="364"/>
      <c r="M1867" s="368"/>
      <c r="P1867" s="369"/>
      <c r="R1867" s="357"/>
      <c r="S1867" s="355"/>
      <c r="T1867" s="356"/>
      <c r="V1867" s="358"/>
    </row>
    <row r="1868" spans="1:22">
      <c r="A1868" s="31"/>
      <c r="B1868" s="2"/>
      <c r="C1868" s="363"/>
      <c r="D1868" s="364"/>
      <c r="E1868" s="2"/>
      <c r="F1868" s="2"/>
      <c r="G1868" s="365"/>
      <c r="H1868" s="366"/>
      <c r="I1868" s="363"/>
      <c r="J1868" s="367"/>
      <c r="K1868" s="364"/>
      <c r="M1868" s="368"/>
      <c r="P1868" s="369"/>
      <c r="R1868" s="357"/>
      <c r="S1868" s="355"/>
      <c r="T1868" s="356"/>
      <c r="V1868" s="358"/>
    </row>
    <row r="1869" spans="1:22">
      <c r="A1869" s="31"/>
      <c r="B1869" s="2"/>
      <c r="C1869" s="363"/>
      <c r="D1869" s="364"/>
      <c r="E1869" s="2"/>
      <c r="F1869" s="2"/>
      <c r="G1869" s="365"/>
      <c r="H1869" s="366"/>
      <c r="I1869" s="363"/>
      <c r="J1869" s="367"/>
      <c r="K1869" s="364"/>
      <c r="M1869" s="368"/>
      <c r="P1869" s="369"/>
      <c r="R1869" s="357"/>
      <c r="S1869" s="355"/>
      <c r="T1869" s="356"/>
      <c r="V1869" s="358"/>
    </row>
    <row r="1870" spans="1:22">
      <c r="A1870" s="31"/>
      <c r="B1870" s="2"/>
      <c r="C1870" s="363"/>
      <c r="D1870" s="364"/>
      <c r="E1870" s="2"/>
      <c r="F1870" s="2"/>
      <c r="G1870" s="365"/>
      <c r="H1870" s="366"/>
      <c r="I1870" s="363"/>
      <c r="J1870" s="367"/>
      <c r="K1870" s="364"/>
      <c r="M1870" s="368"/>
      <c r="P1870" s="369"/>
      <c r="R1870" s="357"/>
      <c r="S1870" s="355"/>
      <c r="T1870" s="356"/>
      <c r="V1870" s="358"/>
    </row>
    <row r="1871" spans="1:22">
      <c r="A1871" s="31"/>
      <c r="B1871" s="2"/>
      <c r="C1871" s="363"/>
      <c r="D1871" s="364"/>
      <c r="E1871" s="2"/>
      <c r="F1871" s="2"/>
      <c r="G1871" s="365"/>
      <c r="H1871" s="366"/>
      <c r="I1871" s="363"/>
      <c r="J1871" s="367"/>
      <c r="K1871" s="364"/>
      <c r="M1871" s="368"/>
      <c r="P1871" s="369"/>
      <c r="R1871" s="357"/>
      <c r="S1871" s="355"/>
      <c r="T1871" s="356"/>
      <c r="V1871" s="358"/>
    </row>
    <row r="1872" spans="1:22">
      <c r="A1872" s="31"/>
      <c r="B1872" s="2"/>
      <c r="C1872" s="363"/>
      <c r="D1872" s="364"/>
      <c r="E1872" s="2"/>
      <c r="F1872" s="2"/>
      <c r="G1872" s="365"/>
      <c r="H1872" s="366"/>
      <c r="I1872" s="363"/>
      <c r="J1872" s="367"/>
      <c r="K1872" s="364"/>
      <c r="M1872" s="368"/>
      <c r="P1872" s="369"/>
      <c r="R1872" s="357"/>
      <c r="S1872" s="355"/>
      <c r="T1872" s="356"/>
      <c r="V1872" s="358"/>
    </row>
    <row r="1873" spans="1:22">
      <c r="A1873" s="31"/>
      <c r="B1873" s="2"/>
      <c r="C1873" s="363"/>
      <c r="D1873" s="364"/>
      <c r="E1873" s="2"/>
      <c r="F1873" s="2"/>
      <c r="G1873" s="365"/>
      <c r="H1873" s="366"/>
      <c r="I1873" s="363"/>
      <c r="J1873" s="367"/>
      <c r="K1873" s="364"/>
      <c r="M1873" s="368"/>
      <c r="P1873" s="369"/>
      <c r="R1873" s="357"/>
      <c r="S1873" s="355"/>
      <c r="T1873" s="356"/>
      <c r="V1873" s="358"/>
    </row>
    <row r="1874" spans="1:22">
      <c r="A1874" s="31"/>
      <c r="B1874" s="2"/>
      <c r="C1874" s="363"/>
      <c r="D1874" s="364"/>
      <c r="E1874" s="2"/>
      <c r="F1874" s="2"/>
      <c r="G1874" s="365"/>
      <c r="H1874" s="366"/>
      <c r="I1874" s="363"/>
      <c r="J1874" s="367"/>
      <c r="K1874" s="364"/>
      <c r="M1874" s="368"/>
      <c r="P1874" s="369"/>
      <c r="R1874" s="357"/>
      <c r="S1874" s="355"/>
      <c r="T1874" s="356"/>
      <c r="V1874" s="358"/>
    </row>
    <row r="1875" spans="1:22">
      <c r="A1875" s="31"/>
      <c r="B1875" s="2"/>
      <c r="C1875" s="363"/>
      <c r="D1875" s="364"/>
      <c r="E1875" s="2"/>
      <c r="F1875" s="2"/>
      <c r="G1875" s="365"/>
      <c r="H1875" s="366"/>
      <c r="I1875" s="363"/>
      <c r="J1875" s="367"/>
      <c r="K1875" s="364"/>
      <c r="M1875" s="368"/>
      <c r="P1875" s="369"/>
      <c r="R1875" s="357"/>
      <c r="S1875" s="355"/>
      <c r="T1875" s="356"/>
      <c r="V1875" s="358"/>
    </row>
    <row r="1876" spans="1:22">
      <c r="A1876" s="31"/>
      <c r="B1876" s="2"/>
      <c r="C1876" s="363"/>
      <c r="D1876" s="364"/>
      <c r="E1876" s="2"/>
      <c r="F1876" s="2"/>
      <c r="G1876" s="365"/>
      <c r="H1876" s="366"/>
      <c r="I1876" s="363"/>
      <c r="J1876" s="367"/>
      <c r="K1876" s="364"/>
      <c r="M1876" s="368"/>
      <c r="P1876" s="369"/>
      <c r="R1876" s="357"/>
      <c r="S1876" s="355"/>
      <c r="T1876" s="356"/>
      <c r="V1876" s="358"/>
    </row>
    <row r="1877" spans="1:22">
      <c r="A1877" s="31"/>
      <c r="B1877" s="2"/>
      <c r="C1877" s="363"/>
      <c r="D1877" s="364"/>
      <c r="E1877" s="2"/>
      <c r="F1877" s="2"/>
      <c r="G1877" s="365"/>
      <c r="H1877" s="366"/>
      <c r="I1877" s="363"/>
      <c r="J1877" s="367"/>
      <c r="K1877" s="364"/>
      <c r="M1877" s="368"/>
      <c r="P1877" s="369"/>
      <c r="R1877" s="357"/>
      <c r="S1877" s="355"/>
      <c r="T1877" s="356"/>
      <c r="V1877" s="358"/>
    </row>
    <row r="1878" spans="1:22">
      <c r="A1878" s="31"/>
      <c r="B1878" s="2"/>
      <c r="C1878" s="363"/>
      <c r="D1878" s="364"/>
      <c r="E1878" s="2"/>
      <c r="F1878" s="2"/>
      <c r="G1878" s="365"/>
      <c r="H1878" s="366"/>
      <c r="I1878" s="363"/>
      <c r="J1878" s="367"/>
      <c r="K1878" s="364"/>
      <c r="M1878" s="368"/>
      <c r="P1878" s="369"/>
      <c r="R1878" s="357"/>
      <c r="S1878" s="355"/>
      <c r="T1878" s="356"/>
      <c r="V1878" s="358"/>
    </row>
    <row r="1879" spans="1:22">
      <c r="A1879" s="31"/>
      <c r="B1879" s="2"/>
      <c r="C1879" s="363"/>
      <c r="D1879" s="364"/>
      <c r="E1879" s="2"/>
      <c r="F1879" s="2"/>
      <c r="G1879" s="365"/>
      <c r="H1879" s="366"/>
      <c r="I1879" s="363"/>
      <c r="J1879" s="367"/>
      <c r="K1879" s="364"/>
      <c r="M1879" s="368"/>
      <c r="P1879" s="369"/>
      <c r="R1879" s="357"/>
      <c r="S1879" s="355"/>
      <c r="T1879" s="356"/>
      <c r="V1879" s="358"/>
    </row>
    <row r="1880" spans="1:22">
      <c r="A1880" s="31"/>
      <c r="B1880" s="2"/>
      <c r="C1880" s="363"/>
      <c r="D1880" s="364"/>
      <c r="E1880" s="2"/>
      <c r="F1880" s="2"/>
      <c r="G1880" s="365"/>
      <c r="H1880" s="366"/>
      <c r="I1880" s="363"/>
      <c r="J1880" s="367"/>
      <c r="K1880" s="364"/>
      <c r="M1880" s="368"/>
      <c r="P1880" s="369"/>
      <c r="R1880" s="357"/>
      <c r="S1880" s="355"/>
      <c r="T1880" s="356"/>
      <c r="V1880" s="358"/>
    </row>
    <row r="1881" spans="1:22">
      <c r="A1881" s="31"/>
      <c r="B1881" s="2"/>
      <c r="C1881" s="363"/>
      <c r="D1881" s="364"/>
      <c r="E1881" s="2"/>
      <c r="F1881" s="2"/>
      <c r="G1881" s="365"/>
      <c r="H1881" s="366"/>
      <c r="I1881" s="363"/>
      <c r="J1881" s="367"/>
      <c r="K1881" s="364"/>
      <c r="M1881" s="368"/>
      <c r="P1881" s="369"/>
      <c r="R1881" s="357"/>
      <c r="S1881" s="355"/>
      <c r="T1881" s="356"/>
      <c r="V1881" s="358"/>
    </row>
    <row r="1882" spans="1:22">
      <c r="A1882" s="31"/>
      <c r="B1882" s="2"/>
      <c r="C1882" s="363"/>
      <c r="D1882" s="364"/>
      <c r="E1882" s="2"/>
      <c r="F1882" s="2"/>
      <c r="G1882" s="365"/>
      <c r="H1882" s="366"/>
      <c r="I1882" s="363"/>
      <c r="J1882" s="367"/>
      <c r="K1882" s="364"/>
      <c r="M1882" s="368"/>
      <c r="P1882" s="369"/>
      <c r="R1882" s="357"/>
      <c r="S1882" s="355"/>
      <c r="T1882" s="356"/>
      <c r="V1882" s="358"/>
    </row>
    <row r="1883" spans="1:22">
      <c r="A1883" s="31"/>
      <c r="B1883" s="2"/>
      <c r="C1883" s="363"/>
      <c r="D1883" s="364"/>
      <c r="E1883" s="2"/>
      <c r="F1883" s="2"/>
      <c r="G1883" s="365"/>
      <c r="H1883" s="366"/>
      <c r="I1883" s="363"/>
      <c r="J1883" s="367"/>
      <c r="K1883" s="364"/>
      <c r="M1883" s="368"/>
      <c r="P1883" s="369"/>
      <c r="R1883" s="357"/>
      <c r="S1883" s="355"/>
      <c r="T1883" s="356"/>
      <c r="V1883" s="358"/>
    </row>
    <row r="1884" spans="1:22">
      <c r="A1884" s="31"/>
      <c r="B1884" s="2"/>
      <c r="C1884" s="363"/>
      <c r="D1884" s="364"/>
      <c r="E1884" s="2"/>
      <c r="F1884" s="2"/>
      <c r="G1884" s="365"/>
      <c r="H1884" s="366"/>
      <c r="I1884" s="363"/>
      <c r="J1884" s="367"/>
      <c r="K1884" s="364"/>
      <c r="M1884" s="368"/>
      <c r="P1884" s="369"/>
      <c r="R1884" s="357"/>
      <c r="S1884" s="355"/>
      <c r="T1884" s="356"/>
      <c r="V1884" s="358"/>
    </row>
    <row r="1885" spans="1:22">
      <c r="A1885" s="31"/>
      <c r="B1885" s="2"/>
      <c r="C1885" s="363"/>
      <c r="D1885" s="364"/>
      <c r="E1885" s="2"/>
      <c r="F1885" s="2"/>
      <c r="G1885" s="365"/>
      <c r="H1885" s="366"/>
      <c r="I1885" s="363"/>
      <c r="J1885" s="367"/>
      <c r="K1885" s="364"/>
      <c r="M1885" s="368"/>
      <c r="P1885" s="369"/>
      <c r="R1885" s="357"/>
      <c r="S1885" s="355"/>
      <c r="T1885" s="356"/>
      <c r="V1885" s="358"/>
    </row>
    <row r="1886" spans="1:22">
      <c r="A1886" s="31"/>
      <c r="B1886" s="2"/>
      <c r="C1886" s="363"/>
      <c r="D1886" s="364"/>
      <c r="E1886" s="2"/>
      <c r="F1886" s="2"/>
      <c r="G1886" s="365"/>
      <c r="H1886" s="366"/>
      <c r="I1886" s="363"/>
      <c r="J1886" s="367"/>
      <c r="K1886" s="364"/>
      <c r="M1886" s="368"/>
      <c r="P1886" s="369"/>
      <c r="R1886" s="357"/>
      <c r="S1886" s="355"/>
      <c r="T1886" s="356"/>
      <c r="V1886" s="358"/>
    </row>
    <row r="1887" spans="1:22">
      <c r="A1887" s="31"/>
      <c r="B1887" s="2"/>
      <c r="C1887" s="363"/>
      <c r="D1887" s="364"/>
      <c r="E1887" s="2"/>
      <c r="F1887" s="2"/>
      <c r="G1887" s="365"/>
      <c r="H1887" s="366"/>
      <c r="I1887" s="363"/>
      <c r="J1887" s="367"/>
      <c r="K1887" s="364"/>
      <c r="M1887" s="368"/>
      <c r="P1887" s="369"/>
      <c r="R1887" s="357"/>
      <c r="S1887" s="355"/>
      <c r="T1887" s="356"/>
      <c r="V1887" s="358"/>
    </row>
    <row r="1888" spans="1:22">
      <c r="A1888" s="31"/>
      <c r="B1888" s="2"/>
      <c r="C1888" s="363"/>
      <c r="D1888" s="364"/>
      <c r="E1888" s="2"/>
      <c r="F1888" s="2"/>
      <c r="G1888" s="365"/>
      <c r="H1888" s="366"/>
      <c r="I1888" s="363"/>
      <c r="J1888" s="367"/>
      <c r="K1888" s="364"/>
      <c r="M1888" s="368"/>
      <c r="P1888" s="369"/>
      <c r="R1888" s="357"/>
      <c r="S1888" s="355"/>
      <c r="T1888" s="356"/>
      <c r="V1888" s="358"/>
    </row>
    <row r="1889" spans="1:22">
      <c r="A1889" s="31"/>
      <c r="B1889" s="2"/>
      <c r="C1889" s="363"/>
      <c r="D1889" s="364"/>
      <c r="E1889" s="2"/>
      <c r="F1889" s="2"/>
      <c r="G1889" s="365"/>
      <c r="H1889" s="366"/>
      <c r="I1889" s="363"/>
      <c r="J1889" s="367"/>
      <c r="K1889" s="364"/>
      <c r="M1889" s="368"/>
      <c r="P1889" s="369"/>
      <c r="R1889" s="357"/>
      <c r="S1889" s="355"/>
      <c r="T1889" s="356"/>
      <c r="V1889" s="358"/>
    </row>
    <row r="1890" spans="1:22">
      <c r="A1890" s="31"/>
      <c r="B1890" s="2"/>
      <c r="C1890" s="363"/>
      <c r="D1890" s="364"/>
      <c r="E1890" s="2"/>
      <c r="F1890" s="2"/>
      <c r="G1890" s="365"/>
      <c r="H1890" s="366"/>
      <c r="I1890" s="363"/>
      <c r="J1890" s="367"/>
      <c r="K1890" s="364"/>
      <c r="M1890" s="368"/>
      <c r="P1890" s="369"/>
      <c r="R1890" s="357"/>
      <c r="S1890" s="355"/>
      <c r="T1890" s="356"/>
      <c r="V1890" s="358"/>
    </row>
    <row r="1891" spans="1:22">
      <c r="A1891" s="31"/>
      <c r="B1891" s="2"/>
      <c r="C1891" s="363"/>
      <c r="D1891" s="364"/>
      <c r="E1891" s="2"/>
      <c r="F1891" s="2"/>
      <c r="G1891" s="365"/>
      <c r="H1891" s="366"/>
      <c r="I1891" s="363"/>
      <c r="J1891" s="367"/>
      <c r="K1891" s="364"/>
      <c r="M1891" s="368"/>
      <c r="P1891" s="369"/>
      <c r="R1891" s="357"/>
      <c r="S1891" s="355"/>
      <c r="T1891" s="356"/>
      <c r="V1891" s="358"/>
    </row>
    <row r="1892" spans="1:22">
      <c r="A1892" s="31"/>
      <c r="B1892" s="2"/>
      <c r="C1892" s="363"/>
      <c r="D1892" s="364"/>
      <c r="E1892" s="2"/>
      <c r="F1892" s="2"/>
      <c r="G1892" s="365"/>
      <c r="H1892" s="366"/>
      <c r="I1892" s="363"/>
      <c r="J1892" s="367"/>
      <c r="K1892" s="364"/>
      <c r="M1892" s="368"/>
      <c r="P1892" s="369"/>
      <c r="R1892" s="357"/>
      <c r="S1892" s="355"/>
      <c r="T1892" s="356"/>
      <c r="V1892" s="358"/>
    </row>
    <row r="1893" spans="1:22">
      <c r="A1893" s="31"/>
      <c r="B1893" s="2"/>
      <c r="C1893" s="363"/>
      <c r="D1893" s="364"/>
      <c r="E1893" s="2"/>
      <c r="F1893" s="2"/>
      <c r="G1893" s="365"/>
      <c r="H1893" s="366"/>
      <c r="I1893" s="363"/>
      <c r="J1893" s="367"/>
      <c r="K1893" s="364"/>
      <c r="M1893" s="368"/>
      <c r="P1893" s="369"/>
      <c r="R1893" s="357"/>
      <c r="S1893" s="355"/>
      <c r="T1893" s="356"/>
      <c r="V1893" s="358"/>
    </row>
    <row r="1894" spans="1:22">
      <c r="A1894" s="31"/>
      <c r="B1894" s="2"/>
      <c r="C1894" s="363"/>
      <c r="D1894" s="364"/>
      <c r="E1894" s="2"/>
      <c r="F1894" s="2"/>
      <c r="G1894" s="365"/>
      <c r="H1894" s="366"/>
      <c r="I1894" s="363"/>
      <c r="J1894" s="367"/>
      <c r="K1894" s="364"/>
      <c r="M1894" s="368"/>
      <c r="P1894" s="369"/>
      <c r="R1894" s="357"/>
      <c r="S1894" s="355"/>
      <c r="T1894" s="356"/>
      <c r="V1894" s="358"/>
    </row>
    <row r="1895" spans="1:22">
      <c r="A1895" s="31"/>
      <c r="B1895" s="2"/>
      <c r="C1895" s="363"/>
      <c r="D1895" s="364"/>
      <c r="E1895" s="2"/>
      <c r="F1895" s="2"/>
      <c r="G1895" s="365"/>
      <c r="H1895" s="366"/>
      <c r="I1895" s="363"/>
      <c r="J1895" s="367"/>
      <c r="K1895" s="364"/>
      <c r="M1895" s="368"/>
      <c r="P1895" s="369"/>
      <c r="R1895" s="357"/>
      <c r="S1895" s="355"/>
      <c r="T1895" s="356"/>
      <c r="V1895" s="358"/>
    </row>
    <row r="1896" spans="1:22">
      <c r="A1896" s="31"/>
      <c r="B1896" s="2"/>
      <c r="C1896" s="363"/>
      <c r="D1896" s="364"/>
      <c r="E1896" s="2"/>
      <c r="F1896" s="2"/>
      <c r="G1896" s="365"/>
      <c r="H1896" s="366"/>
      <c r="I1896" s="363"/>
      <c r="J1896" s="367"/>
      <c r="K1896" s="364"/>
      <c r="M1896" s="368"/>
      <c r="P1896" s="369"/>
      <c r="R1896" s="357"/>
      <c r="S1896" s="355"/>
      <c r="T1896" s="356"/>
      <c r="V1896" s="358"/>
    </row>
    <row r="1897" spans="1:22">
      <c r="A1897" s="31"/>
      <c r="B1897" s="2"/>
      <c r="C1897" s="363"/>
      <c r="D1897" s="364"/>
      <c r="E1897" s="2"/>
      <c r="F1897" s="2"/>
      <c r="G1897" s="365"/>
      <c r="H1897" s="366"/>
      <c r="I1897" s="363"/>
      <c r="J1897" s="367"/>
      <c r="K1897" s="364"/>
      <c r="M1897" s="368"/>
      <c r="P1897" s="369"/>
      <c r="R1897" s="357"/>
      <c r="S1897" s="355"/>
      <c r="T1897" s="356"/>
      <c r="V1897" s="358"/>
    </row>
    <row r="1898" spans="1:22">
      <c r="A1898" s="31"/>
      <c r="B1898" s="2"/>
      <c r="C1898" s="363"/>
      <c r="D1898" s="364"/>
      <c r="E1898" s="2"/>
      <c r="F1898" s="2"/>
      <c r="G1898" s="365"/>
      <c r="H1898" s="366"/>
      <c r="I1898" s="363"/>
      <c r="J1898" s="367"/>
      <c r="K1898" s="364"/>
      <c r="M1898" s="368"/>
      <c r="P1898" s="369"/>
      <c r="R1898" s="357"/>
      <c r="S1898" s="355"/>
      <c r="T1898" s="356"/>
      <c r="V1898" s="358"/>
    </row>
    <row r="1899" spans="1:22">
      <c r="A1899" s="31"/>
      <c r="B1899" s="2"/>
      <c r="C1899" s="363"/>
      <c r="D1899" s="364"/>
      <c r="E1899" s="2"/>
      <c r="F1899" s="2"/>
      <c r="G1899" s="365"/>
      <c r="H1899" s="366"/>
      <c r="I1899" s="363"/>
      <c r="J1899" s="367"/>
      <c r="K1899" s="364"/>
      <c r="M1899" s="368"/>
      <c r="P1899" s="369"/>
      <c r="R1899" s="357"/>
      <c r="S1899" s="355"/>
      <c r="T1899" s="356"/>
      <c r="V1899" s="358"/>
    </row>
    <row r="1900" spans="1:22">
      <c r="A1900" s="31"/>
      <c r="B1900" s="2"/>
      <c r="C1900" s="363"/>
      <c r="D1900" s="364"/>
      <c r="E1900" s="2"/>
      <c r="F1900" s="2"/>
      <c r="G1900" s="365"/>
      <c r="H1900" s="366"/>
      <c r="I1900" s="363"/>
      <c r="J1900" s="367"/>
      <c r="K1900" s="364"/>
      <c r="M1900" s="368"/>
      <c r="P1900" s="369"/>
      <c r="R1900" s="357"/>
      <c r="S1900" s="355"/>
      <c r="T1900" s="356"/>
      <c r="V1900" s="358"/>
    </row>
    <row r="1901" spans="1:22">
      <c r="A1901" s="31"/>
      <c r="B1901" s="2"/>
      <c r="C1901" s="363"/>
      <c r="D1901" s="364"/>
      <c r="E1901" s="2"/>
      <c r="F1901" s="2"/>
      <c r="G1901" s="365"/>
      <c r="H1901" s="366"/>
      <c r="I1901" s="363"/>
      <c r="J1901" s="367"/>
      <c r="K1901" s="364"/>
      <c r="M1901" s="368"/>
      <c r="P1901" s="369"/>
      <c r="R1901" s="357"/>
      <c r="S1901" s="355"/>
      <c r="T1901" s="356"/>
      <c r="V1901" s="358"/>
    </row>
    <row r="1902" spans="1:22">
      <c r="A1902" s="31"/>
      <c r="B1902" s="2"/>
      <c r="C1902" s="363"/>
      <c r="D1902" s="364"/>
      <c r="E1902" s="2"/>
      <c r="F1902" s="2"/>
      <c r="G1902" s="365"/>
      <c r="H1902" s="366"/>
      <c r="I1902" s="363"/>
      <c r="J1902" s="367"/>
      <c r="K1902" s="364"/>
      <c r="M1902" s="368"/>
      <c r="P1902" s="369"/>
      <c r="R1902" s="357"/>
      <c r="S1902" s="355"/>
      <c r="T1902" s="356"/>
      <c r="V1902" s="358"/>
    </row>
    <row r="1903" spans="1:22">
      <c r="A1903" s="31"/>
      <c r="B1903" s="2"/>
      <c r="C1903" s="363"/>
      <c r="D1903" s="364"/>
      <c r="E1903" s="2"/>
      <c r="F1903" s="2"/>
      <c r="G1903" s="365"/>
      <c r="H1903" s="366"/>
      <c r="I1903" s="363"/>
      <c r="J1903" s="367"/>
      <c r="K1903" s="364"/>
      <c r="M1903" s="368"/>
      <c r="P1903" s="369"/>
      <c r="R1903" s="357"/>
      <c r="S1903" s="355"/>
      <c r="T1903" s="356"/>
      <c r="V1903" s="358"/>
    </row>
    <row r="1904" spans="1:22">
      <c r="A1904" s="31"/>
      <c r="B1904" s="2"/>
      <c r="C1904" s="363"/>
      <c r="D1904" s="364"/>
      <c r="E1904" s="2"/>
      <c r="F1904" s="2"/>
      <c r="G1904" s="365"/>
      <c r="H1904" s="366"/>
      <c r="I1904" s="363"/>
      <c r="J1904" s="367"/>
      <c r="K1904" s="364"/>
      <c r="M1904" s="368"/>
      <c r="P1904" s="369"/>
      <c r="R1904" s="357"/>
      <c r="S1904" s="355"/>
      <c r="T1904" s="356"/>
      <c r="V1904" s="358"/>
    </row>
    <row r="1905" spans="1:22">
      <c r="A1905" s="31"/>
      <c r="B1905" s="2"/>
      <c r="C1905" s="363"/>
      <c r="D1905" s="364"/>
      <c r="E1905" s="2"/>
      <c r="F1905" s="2"/>
      <c r="G1905" s="365"/>
      <c r="H1905" s="366"/>
      <c r="I1905" s="363"/>
      <c r="J1905" s="367"/>
      <c r="K1905" s="364"/>
      <c r="M1905" s="368"/>
      <c r="P1905" s="369"/>
      <c r="R1905" s="357"/>
      <c r="S1905" s="355"/>
      <c r="T1905" s="356"/>
      <c r="V1905" s="358"/>
    </row>
    <row r="1906" spans="1:22">
      <c r="A1906" s="31"/>
      <c r="B1906" s="2"/>
      <c r="C1906" s="363"/>
      <c r="D1906" s="364"/>
      <c r="E1906" s="2"/>
      <c r="F1906" s="2"/>
      <c r="G1906" s="365"/>
      <c r="H1906" s="366"/>
      <c r="I1906" s="363"/>
      <c r="J1906" s="367"/>
      <c r="K1906" s="364"/>
      <c r="M1906" s="368"/>
      <c r="P1906" s="369"/>
      <c r="R1906" s="357"/>
      <c r="S1906" s="355"/>
      <c r="T1906" s="356"/>
      <c r="V1906" s="358"/>
    </row>
    <row r="1907" spans="1:22">
      <c r="A1907" s="31"/>
      <c r="B1907" s="2"/>
      <c r="C1907" s="363"/>
      <c r="D1907" s="364"/>
      <c r="E1907" s="2"/>
      <c r="F1907" s="2"/>
      <c r="G1907" s="365"/>
      <c r="H1907" s="366"/>
      <c r="I1907" s="363"/>
      <c r="J1907" s="367"/>
      <c r="K1907" s="364"/>
      <c r="M1907" s="368"/>
      <c r="P1907" s="369"/>
      <c r="R1907" s="357"/>
      <c r="S1907" s="355"/>
      <c r="T1907" s="356"/>
      <c r="V1907" s="358"/>
    </row>
    <row r="1908" spans="1:22">
      <c r="A1908" s="31"/>
      <c r="B1908" s="2"/>
      <c r="C1908" s="363"/>
      <c r="D1908" s="364"/>
      <c r="E1908" s="2"/>
      <c r="F1908" s="2"/>
      <c r="G1908" s="365"/>
      <c r="H1908" s="366"/>
      <c r="I1908" s="363"/>
      <c r="J1908" s="367"/>
      <c r="K1908" s="364"/>
      <c r="M1908" s="368"/>
      <c r="P1908" s="369"/>
      <c r="R1908" s="357"/>
      <c r="S1908" s="355"/>
      <c r="T1908" s="356"/>
      <c r="V1908" s="358"/>
    </row>
    <row r="1909" spans="1:22">
      <c r="A1909" s="31"/>
      <c r="B1909" s="2"/>
      <c r="C1909" s="363"/>
      <c r="D1909" s="364"/>
      <c r="E1909" s="2"/>
      <c r="F1909" s="2"/>
      <c r="G1909" s="365"/>
      <c r="H1909" s="366"/>
      <c r="I1909" s="363"/>
      <c r="J1909" s="367"/>
      <c r="K1909" s="364"/>
      <c r="M1909" s="368"/>
      <c r="P1909" s="369"/>
      <c r="R1909" s="357"/>
      <c r="S1909" s="355"/>
      <c r="T1909" s="356"/>
      <c r="V1909" s="358"/>
    </row>
    <row r="1910" spans="1:22">
      <c r="A1910" s="31"/>
      <c r="B1910" s="2"/>
      <c r="C1910" s="363"/>
      <c r="D1910" s="364"/>
      <c r="E1910" s="2"/>
      <c r="F1910" s="2"/>
      <c r="G1910" s="365"/>
      <c r="H1910" s="366"/>
      <c r="I1910" s="363"/>
      <c r="J1910" s="367"/>
      <c r="K1910" s="364"/>
      <c r="M1910" s="368"/>
      <c r="P1910" s="369"/>
      <c r="R1910" s="357"/>
      <c r="S1910" s="355"/>
      <c r="T1910" s="356"/>
      <c r="V1910" s="358"/>
    </row>
    <row r="1911" spans="1:22">
      <c r="A1911" s="31"/>
      <c r="B1911" s="2"/>
      <c r="C1911" s="363"/>
      <c r="D1911" s="364"/>
      <c r="E1911" s="2"/>
      <c r="F1911" s="2"/>
      <c r="G1911" s="365"/>
      <c r="H1911" s="366"/>
      <c r="I1911" s="363"/>
      <c r="J1911" s="367"/>
      <c r="K1911" s="364"/>
      <c r="M1911" s="368"/>
      <c r="P1911" s="369"/>
      <c r="R1911" s="357"/>
      <c r="S1911" s="355"/>
      <c r="T1911" s="356"/>
      <c r="V1911" s="358"/>
    </row>
    <row r="1912" spans="1:22">
      <c r="A1912" s="31"/>
      <c r="B1912" s="2"/>
      <c r="C1912" s="363"/>
      <c r="D1912" s="364"/>
      <c r="E1912" s="2"/>
      <c r="F1912" s="2"/>
      <c r="G1912" s="365"/>
      <c r="H1912" s="366"/>
      <c r="I1912" s="363"/>
      <c r="J1912" s="367"/>
      <c r="K1912" s="364"/>
      <c r="M1912" s="368"/>
      <c r="P1912" s="369"/>
      <c r="R1912" s="357"/>
      <c r="S1912" s="355"/>
      <c r="T1912" s="356"/>
      <c r="V1912" s="358"/>
    </row>
    <row r="1913" spans="1:22">
      <c r="A1913" s="31"/>
      <c r="B1913" s="2"/>
      <c r="C1913" s="363"/>
      <c r="D1913" s="364"/>
      <c r="E1913" s="2"/>
      <c r="F1913" s="2"/>
      <c r="G1913" s="365"/>
      <c r="H1913" s="366"/>
      <c r="I1913" s="363"/>
      <c r="J1913" s="367"/>
      <c r="K1913" s="364"/>
      <c r="M1913" s="368"/>
      <c r="P1913" s="369"/>
      <c r="R1913" s="357"/>
      <c r="S1913" s="355"/>
      <c r="T1913" s="356"/>
      <c r="V1913" s="358"/>
    </row>
    <row r="1914" spans="1:22">
      <c r="A1914" s="31"/>
      <c r="B1914" s="2"/>
      <c r="C1914" s="363"/>
      <c r="D1914" s="364"/>
      <c r="E1914" s="2"/>
      <c r="F1914" s="2"/>
      <c r="G1914" s="365"/>
      <c r="H1914" s="366"/>
      <c r="I1914" s="363"/>
      <c r="J1914" s="367"/>
      <c r="K1914" s="364"/>
      <c r="M1914" s="368"/>
      <c r="P1914" s="369"/>
      <c r="R1914" s="357"/>
      <c r="S1914" s="355"/>
      <c r="T1914" s="356"/>
      <c r="V1914" s="358"/>
    </row>
    <row r="1915" spans="1:22">
      <c r="A1915" s="31"/>
      <c r="B1915" s="2"/>
      <c r="C1915" s="363"/>
      <c r="D1915" s="364"/>
      <c r="E1915" s="2"/>
      <c r="F1915" s="2"/>
      <c r="G1915" s="365"/>
      <c r="H1915" s="366"/>
      <c r="I1915" s="363"/>
      <c r="J1915" s="367"/>
      <c r="K1915" s="364"/>
      <c r="M1915" s="368"/>
      <c r="P1915" s="369"/>
      <c r="R1915" s="357"/>
      <c r="S1915" s="355"/>
      <c r="T1915" s="356"/>
      <c r="V1915" s="358"/>
    </row>
    <row r="1916" spans="1:22">
      <c r="A1916" s="31"/>
      <c r="B1916" s="2"/>
      <c r="C1916" s="363"/>
      <c r="D1916" s="364"/>
      <c r="E1916" s="2"/>
      <c r="F1916" s="2"/>
      <c r="G1916" s="365"/>
      <c r="H1916" s="366"/>
      <c r="I1916" s="363"/>
      <c r="J1916" s="367"/>
      <c r="K1916" s="364"/>
      <c r="M1916" s="368"/>
      <c r="P1916" s="369"/>
      <c r="R1916" s="357"/>
      <c r="S1916" s="355"/>
      <c r="T1916" s="356"/>
      <c r="V1916" s="358"/>
    </row>
    <row r="1917" spans="1:22">
      <c r="A1917" s="31"/>
      <c r="B1917" s="2"/>
      <c r="C1917" s="363"/>
      <c r="D1917" s="364"/>
      <c r="E1917" s="2"/>
      <c r="F1917" s="2"/>
      <c r="G1917" s="365"/>
      <c r="H1917" s="366"/>
      <c r="I1917" s="363"/>
      <c r="J1917" s="367"/>
      <c r="K1917" s="364"/>
      <c r="M1917" s="368"/>
      <c r="P1917" s="369"/>
      <c r="R1917" s="357"/>
      <c r="S1917" s="355"/>
      <c r="T1917" s="356"/>
      <c r="V1917" s="358"/>
    </row>
    <row r="1918" spans="1:22">
      <c r="A1918" s="31"/>
      <c r="B1918" s="2"/>
      <c r="C1918" s="363"/>
      <c r="D1918" s="364"/>
      <c r="E1918" s="2"/>
      <c r="F1918" s="2"/>
      <c r="G1918" s="365"/>
      <c r="H1918" s="366"/>
      <c r="I1918" s="363"/>
      <c r="J1918" s="367"/>
      <c r="K1918" s="364"/>
      <c r="M1918" s="368"/>
      <c r="P1918" s="369"/>
      <c r="R1918" s="357"/>
      <c r="S1918" s="355"/>
      <c r="T1918" s="356"/>
      <c r="V1918" s="358"/>
    </row>
    <row r="1919" spans="1:22">
      <c r="A1919" s="31"/>
      <c r="B1919" s="2"/>
      <c r="C1919" s="363"/>
      <c r="D1919" s="364"/>
      <c r="E1919" s="2"/>
      <c r="F1919" s="2"/>
      <c r="G1919" s="365"/>
      <c r="H1919" s="366"/>
      <c r="I1919" s="363"/>
      <c r="J1919" s="367"/>
      <c r="K1919" s="364"/>
      <c r="M1919" s="368"/>
      <c r="P1919" s="369"/>
      <c r="R1919" s="357"/>
      <c r="S1919" s="355"/>
      <c r="T1919" s="356"/>
      <c r="V1919" s="358"/>
    </row>
    <row r="1920" spans="1:22">
      <c r="A1920" s="31"/>
      <c r="B1920" s="2"/>
      <c r="C1920" s="363"/>
      <c r="D1920" s="364"/>
      <c r="E1920" s="2"/>
      <c r="F1920" s="2"/>
      <c r="G1920" s="365"/>
      <c r="H1920" s="366"/>
      <c r="I1920" s="363"/>
      <c r="J1920" s="367"/>
      <c r="K1920" s="364"/>
      <c r="M1920" s="368"/>
      <c r="P1920" s="369"/>
      <c r="R1920" s="357"/>
      <c r="S1920" s="355"/>
      <c r="T1920" s="356"/>
      <c r="V1920" s="358"/>
    </row>
    <row r="1921" spans="1:22">
      <c r="A1921" s="31"/>
      <c r="B1921" s="2"/>
      <c r="C1921" s="363"/>
      <c r="D1921" s="364"/>
      <c r="E1921" s="2"/>
      <c r="F1921" s="2"/>
      <c r="G1921" s="365"/>
      <c r="H1921" s="366"/>
      <c r="I1921" s="363"/>
      <c r="J1921" s="367"/>
      <c r="K1921" s="364"/>
      <c r="M1921" s="368"/>
      <c r="P1921" s="369"/>
      <c r="R1921" s="357"/>
      <c r="S1921" s="355"/>
      <c r="T1921" s="356"/>
      <c r="V1921" s="358"/>
    </row>
    <row r="1922" spans="1:22">
      <c r="A1922" s="31"/>
      <c r="B1922" s="2"/>
      <c r="C1922" s="363"/>
      <c r="D1922" s="364"/>
      <c r="E1922" s="2"/>
      <c r="F1922" s="2"/>
      <c r="G1922" s="365"/>
      <c r="H1922" s="366"/>
      <c r="I1922" s="363"/>
      <c r="J1922" s="367"/>
      <c r="K1922" s="364"/>
      <c r="M1922" s="368"/>
      <c r="P1922" s="369"/>
      <c r="R1922" s="357"/>
      <c r="S1922" s="355"/>
      <c r="T1922" s="356"/>
      <c r="V1922" s="358"/>
    </row>
    <row r="1923" spans="1:22">
      <c r="A1923" s="31"/>
      <c r="B1923" s="2"/>
      <c r="C1923" s="363"/>
      <c r="D1923" s="364"/>
      <c r="E1923" s="2"/>
      <c r="F1923" s="2"/>
      <c r="G1923" s="365"/>
      <c r="H1923" s="366"/>
      <c r="I1923" s="363"/>
      <c r="J1923" s="367"/>
      <c r="K1923" s="364"/>
      <c r="M1923" s="368"/>
      <c r="P1923" s="369"/>
      <c r="R1923" s="357"/>
      <c r="S1923" s="355"/>
      <c r="T1923" s="356"/>
      <c r="V1923" s="358"/>
    </row>
    <row r="1924" spans="1:22">
      <c r="A1924" s="31"/>
      <c r="B1924" s="2"/>
      <c r="C1924" s="363"/>
      <c r="D1924" s="364"/>
      <c r="E1924" s="2"/>
      <c r="F1924" s="2"/>
      <c r="G1924" s="365"/>
      <c r="H1924" s="366"/>
      <c r="I1924" s="363"/>
      <c r="J1924" s="367"/>
      <c r="K1924" s="364"/>
      <c r="M1924" s="368"/>
      <c r="P1924" s="369"/>
      <c r="R1924" s="357"/>
      <c r="S1924" s="355"/>
      <c r="T1924" s="356"/>
      <c r="V1924" s="358"/>
    </row>
    <row r="1925" spans="1:22">
      <c r="A1925" s="31"/>
      <c r="B1925" s="2"/>
      <c r="C1925" s="363"/>
      <c r="D1925" s="364"/>
      <c r="E1925" s="2"/>
      <c r="F1925" s="2"/>
      <c r="G1925" s="365"/>
      <c r="H1925" s="366"/>
      <c r="I1925" s="363"/>
      <c r="J1925" s="367"/>
      <c r="K1925" s="364"/>
      <c r="M1925" s="368"/>
      <c r="P1925" s="369"/>
      <c r="R1925" s="357"/>
      <c r="S1925" s="355"/>
      <c r="T1925" s="356"/>
      <c r="V1925" s="358"/>
    </row>
    <row r="1926" spans="1:22">
      <c r="A1926" s="31"/>
      <c r="B1926" s="2"/>
      <c r="C1926" s="363"/>
      <c r="D1926" s="364"/>
      <c r="E1926" s="2"/>
      <c r="F1926" s="2"/>
      <c r="G1926" s="365"/>
      <c r="H1926" s="366"/>
      <c r="I1926" s="363"/>
      <c r="J1926" s="367"/>
      <c r="K1926" s="364"/>
      <c r="M1926" s="368"/>
      <c r="P1926" s="369"/>
      <c r="R1926" s="357"/>
      <c r="S1926" s="355"/>
      <c r="T1926" s="356"/>
      <c r="V1926" s="358"/>
    </row>
    <row r="1927" spans="1:22">
      <c r="A1927" s="31"/>
      <c r="B1927" s="2"/>
      <c r="C1927" s="363"/>
      <c r="D1927" s="364"/>
      <c r="E1927" s="2"/>
      <c r="F1927" s="2"/>
      <c r="G1927" s="365"/>
      <c r="H1927" s="366"/>
      <c r="I1927" s="363"/>
      <c r="J1927" s="367"/>
      <c r="K1927" s="364"/>
      <c r="M1927" s="368"/>
      <c r="P1927" s="369"/>
      <c r="R1927" s="357"/>
      <c r="S1927" s="355"/>
      <c r="T1927" s="356"/>
      <c r="V1927" s="358"/>
    </row>
    <row r="1928" spans="1:22">
      <c r="A1928" s="31"/>
      <c r="B1928" s="2"/>
      <c r="C1928" s="363"/>
      <c r="D1928" s="364"/>
      <c r="E1928" s="2"/>
      <c r="F1928" s="2"/>
      <c r="G1928" s="365"/>
      <c r="H1928" s="366"/>
      <c r="I1928" s="363"/>
      <c r="J1928" s="367"/>
      <c r="K1928" s="364"/>
      <c r="M1928" s="368"/>
      <c r="P1928" s="369"/>
      <c r="R1928" s="357"/>
      <c r="S1928" s="355"/>
      <c r="T1928" s="356"/>
      <c r="V1928" s="358"/>
    </row>
    <row r="1929" spans="1:22">
      <c r="A1929" s="31"/>
      <c r="B1929" s="2"/>
      <c r="C1929" s="363"/>
      <c r="D1929" s="364"/>
      <c r="E1929" s="2"/>
      <c r="F1929" s="2"/>
      <c r="G1929" s="365"/>
      <c r="H1929" s="366"/>
      <c r="I1929" s="363"/>
      <c r="J1929" s="367"/>
      <c r="K1929" s="364"/>
      <c r="M1929" s="368"/>
      <c r="P1929" s="369"/>
      <c r="R1929" s="357"/>
      <c r="S1929" s="355"/>
      <c r="T1929" s="356"/>
      <c r="V1929" s="358"/>
    </row>
    <row r="1930" spans="1:22">
      <c r="A1930" s="31"/>
      <c r="B1930" s="2"/>
      <c r="C1930" s="363"/>
      <c r="D1930" s="364"/>
      <c r="E1930" s="2"/>
      <c r="F1930" s="2"/>
      <c r="G1930" s="365"/>
      <c r="H1930" s="366"/>
      <c r="I1930" s="363"/>
      <c r="J1930" s="367"/>
      <c r="K1930" s="364"/>
      <c r="M1930" s="368"/>
      <c r="P1930" s="369"/>
      <c r="R1930" s="357"/>
      <c r="S1930" s="355"/>
      <c r="T1930" s="356"/>
      <c r="V1930" s="358"/>
    </row>
    <row r="1931" spans="1:22">
      <c r="A1931" s="31"/>
      <c r="B1931" s="2"/>
      <c r="C1931" s="363"/>
      <c r="D1931" s="364"/>
      <c r="E1931" s="2"/>
      <c r="F1931" s="2"/>
      <c r="G1931" s="365"/>
      <c r="H1931" s="366"/>
      <c r="I1931" s="363"/>
      <c r="J1931" s="367"/>
      <c r="K1931" s="364"/>
      <c r="M1931" s="368"/>
      <c r="P1931" s="369"/>
      <c r="R1931" s="357"/>
      <c r="S1931" s="355"/>
      <c r="T1931" s="356"/>
      <c r="V1931" s="358"/>
    </row>
    <row r="1932" spans="1:22">
      <c r="A1932" s="31"/>
      <c r="B1932" s="2"/>
      <c r="C1932" s="363"/>
      <c r="D1932" s="364"/>
      <c r="E1932" s="2"/>
      <c r="F1932" s="2"/>
      <c r="G1932" s="365"/>
      <c r="H1932" s="366"/>
      <c r="I1932" s="363"/>
      <c r="J1932" s="367"/>
      <c r="K1932" s="364"/>
      <c r="M1932" s="368"/>
      <c r="P1932" s="369"/>
      <c r="R1932" s="357"/>
      <c r="S1932" s="355"/>
      <c r="T1932" s="356"/>
      <c r="V1932" s="358"/>
    </row>
    <row r="1933" spans="1:22">
      <c r="A1933" s="31"/>
      <c r="B1933" s="2"/>
      <c r="C1933" s="363"/>
      <c r="D1933" s="364"/>
      <c r="E1933" s="2"/>
      <c r="F1933" s="2"/>
      <c r="G1933" s="365"/>
      <c r="H1933" s="366"/>
      <c r="I1933" s="363"/>
      <c r="J1933" s="367"/>
      <c r="K1933" s="364"/>
      <c r="M1933" s="368"/>
      <c r="P1933" s="369"/>
      <c r="R1933" s="357"/>
      <c r="S1933" s="355"/>
      <c r="T1933" s="356"/>
      <c r="V1933" s="358"/>
    </row>
    <row r="1934" spans="1:22">
      <c r="A1934" s="31"/>
      <c r="B1934" s="2"/>
      <c r="C1934" s="363"/>
      <c r="D1934" s="364"/>
      <c r="E1934" s="2"/>
      <c r="F1934" s="2"/>
      <c r="G1934" s="365"/>
      <c r="H1934" s="366"/>
      <c r="I1934" s="363"/>
      <c r="J1934" s="367"/>
      <c r="K1934" s="364"/>
      <c r="M1934" s="368"/>
      <c r="P1934" s="369"/>
      <c r="R1934" s="357"/>
      <c r="S1934" s="355"/>
      <c r="T1934" s="356"/>
      <c r="V1934" s="358"/>
    </row>
    <row r="1935" spans="1:22">
      <c r="A1935" s="31"/>
      <c r="B1935" s="2"/>
      <c r="C1935" s="363"/>
      <c r="D1935" s="364"/>
      <c r="E1935" s="2"/>
      <c r="F1935" s="2"/>
      <c r="G1935" s="365"/>
      <c r="H1935" s="366"/>
      <c r="I1935" s="363"/>
      <c r="J1935" s="367"/>
      <c r="K1935" s="364"/>
      <c r="M1935" s="368"/>
      <c r="P1935" s="369"/>
      <c r="R1935" s="357"/>
      <c r="S1935" s="355"/>
      <c r="T1935" s="356"/>
      <c r="V1935" s="358"/>
    </row>
    <row r="1936" spans="1:22">
      <c r="A1936" s="31"/>
      <c r="B1936" s="2"/>
      <c r="C1936" s="363"/>
      <c r="D1936" s="364"/>
      <c r="E1936" s="2"/>
      <c r="F1936" s="2"/>
      <c r="G1936" s="365"/>
      <c r="H1936" s="366"/>
      <c r="I1936" s="363"/>
      <c r="J1936" s="367"/>
      <c r="K1936" s="364"/>
      <c r="M1936" s="368"/>
      <c r="P1936" s="369"/>
      <c r="R1936" s="357"/>
      <c r="S1936" s="355"/>
      <c r="T1936" s="356"/>
      <c r="V1936" s="358"/>
    </row>
    <row r="1937" spans="1:22">
      <c r="A1937" s="31"/>
      <c r="B1937" s="2"/>
      <c r="C1937" s="363"/>
      <c r="D1937" s="364"/>
      <c r="E1937" s="2"/>
      <c r="F1937" s="2"/>
      <c r="G1937" s="365"/>
      <c r="H1937" s="366"/>
      <c r="I1937" s="363"/>
      <c r="J1937" s="367"/>
      <c r="K1937" s="364"/>
      <c r="M1937" s="368"/>
      <c r="P1937" s="369"/>
      <c r="R1937" s="357"/>
      <c r="S1937" s="355"/>
      <c r="T1937" s="356"/>
      <c r="V1937" s="358"/>
    </row>
    <row r="1938" spans="1:22">
      <c r="A1938" s="31"/>
      <c r="B1938" s="2"/>
      <c r="C1938" s="363"/>
      <c r="D1938" s="364"/>
      <c r="E1938" s="2"/>
      <c r="F1938" s="2"/>
      <c r="G1938" s="365"/>
      <c r="H1938" s="366"/>
      <c r="I1938" s="363"/>
      <c r="J1938" s="367"/>
      <c r="K1938" s="364"/>
      <c r="M1938" s="368"/>
      <c r="P1938" s="369"/>
      <c r="R1938" s="357"/>
      <c r="S1938" s="355"/>
      <c r="T1938" s="356"/>
      <c r="V1938" s="358"/>
    </row>
    <row r="1939" spans="1:22">
      <c r="A1939" s="31"/>
      <c r="B1939" s="2"/>
      <c r="C1939" s="363"/>
      <c r="D1939" s="364"/>
      <c r="E1939" s="2"/>
      <c r="F1939" s="2"/>
      <c r="G1939" s="365"/>
      <c r="H1939" s="366"/>
      <c r="I1939" s="363"/>
      <c r="J1939" s="367"/>
      <c r="K1939" s="364"/>
      <c r="M1939" s="368"/>
      <c r="P1939" s="369"/>
      <c r="R1939" s="357"/>
      <c r="S1939" s="355"/>
      <c r="T1939" s="356"/>
      <c r="V1939" s="358"/>
    </row>
    <row r="1940" spans="1:22">
      <c r="A1940" s="31"/>
      <c r="B1940" s="2"/>
      <c r="C1940" s="363"/>
      <c r="D1940" s="364"/>
      <c r="E1940" s="2"/>
      <c r="F1940" s="2"/>
      <c r="G1940" s="365"/>
      <c r="H1940" s="366"/>
      <c r="I1940" s="363"/>
      <c r="J1940" s="367"/>
      <c r="K1940" s="364"/>
      <c r="M1940" s="368"/>
      <c r="P1940" s="369"/>
      <c r="R1940" s="357"/>
      <c r="S1940" s="355"/>
      <c r="T1940" s="356"/>
      <c r="V1940" s="358"/>
    </row>
    <row r="1941" spans="1:22">
      <c r="A1941" s="31"/>
      <c r="B1941" s="2"/>
      <c r="C1941" s="363"/>
      <c r="D1941" s="364"/>
      <c r="E1941" s="2"/>
      <c r="F1941" s="2"/>
      <c r="G1941" s="365"/>
      <c r="H1941" s="366"/>
      <c r="I1941" s="363"/>
      <c r="J1941" s="367"/>
      <c r="K1941" s="364"/>
      <c r="M1941" s="368"/>
      <c r="P1941" s="369"/>
      <c r="R1941" s="357"/>
      <c r="S1941" s="355"/>
      <c r="T1941" s="356"/>
      <c r="V1941" s="358"/>
    </row>
    <row r="1942" spans="1:22">
      <c r="A1942" s="31"/>
      <c r="B1942" s="2"/>
      <c r="C1942" s="363"/>
      <c r="D1942" s="364"/>
      <c r="E1942" s="2"/>
      <c r="F1942" s="2"/>
      <c r="G1942" s="365"/>
      <c r="H1942" s="366"/>
      <c r="I1942" s="363"/>
      <c r="J1942" s="367"/>
      <c r="K1942" s="364"/>
      <c r="M1942" s="368"/>
      <c r="P1942" s="369"/>
      <c r="R1942" s="357"/>
      <c r="S1942" s="355"/>
      <c r="T1942" s="356"/>
      <c r="V1942" s="358"/>
    </row>
    <row r="1943" spans="1:22">
      <c r="A1943" s="31"/>
      <c r="B1943" s="2"/>
      <c r="C1943" s="363"/>
      <c r="D1943" s="364"/>
      <c r="E1943" s="2"/>
      <c r="F1943" s="2"/>
      <c r="G1943" s="365"/>
      <c r="H1943" s="366"/>
      <c r="I1943" s="363"/>
      <c r="J1943" s="367"/>
      <c r="K1943" s="364"/>
      <c r="M1943" s="368"/>
      <c r="P1943" s="369"/>
      <c r="R1943" s="357"/>
      <c r="S1943" s="355"/>
      <c r="T1943" s="356"/>
      <c r="V1943" s="358"/>
    </row>
    <row r="1944" spans="1:22">
      <c r="A1944" s="31"/>
      <c r="B1944" s="2"/>
      <c r="C1944" s="363"/>
      <c r="D1944" s="364"/>
      <c r="E1944" s="2"/>
      <c r="F1944" s="2"/>
      <c r="G1944" s="365"/>
      <c r="H1944" s="366"/>
      <c r="I1944" s="363"/>
      <c r="J1944" s="367"/>
      <c r="K1944" s="364"/>
      <c r="M1944" s="368"/>
      <c r="P1944" s="369"/>
      <c r="R1944" s="357"/>
      <c r="S1944" s="355"/>
      <c r="T1944" s="356"/>
      <c r="V1944" s="358"/>
    </row>
    <row r="1945" spans="1:22">
      <c r="A1945" s="31"/>
      <c r="B1945" s="2"/>
      <c r="C1945" s="363"/>
      <c r="D1945" s="364"/>
      <c r="E1945" s="2"/>
      <c r="F1945" s="2"/>
      <c r="G1945" s="365"/>
      <c r="H1945" s="366"/>
      <c r="I1945" s="363"/>
      <c r="J1945" s="367"/>
      <c r="K1945" s="364"/>
      <c r="M1945" s="368"/>
      <c r="P1945" s="369"/>
      <c r="R1945" s="357"/>
      <c r="S1945" s="355"/>
      <c r="T1945" s="356"/>
      <c r="V1945" s="358"/>
    </row>
    <row r="1946" spans="1:22">
      <c r="A1946" s="31"/>
      <c r="B1946" s="2"/>
      <c r="C1946" s="363"/>
      <c r="D1946" s="364"/>
      <c r="E1946" s="2"/>
      <c r="F1946" s="2"/>
      <c r="G1946" s="365"/>
      <c r="H1946" s="366"/>
      <c r="I1946" s="363"/>
      <c r="J1946" s="367"/>
      <c r="K1946" s="364"/>
      <c r="M1946" s="368"/>
      <c r="P1946" s="369"/>
      <c r="R1946" s="357"/>
      <c r="S1946" s="355"/>
      <c r="T1946" s="356"/>
      <c r="V1946" s="358"/>
    </row>
    <row r="1947" spans="1:22">
      <c r="A1947" s="31"/>
      <c r="B1947" s="2"/>
      <c r="C1947" s="363"/>
      <c r="D1947" s="364"/>
      <c r="E1947" s="2"/>
      <c r="F1947" s="2"/>
      <c r="G1947" s="365"/>
      <c r="H1947" s="366"/>
      <c r="I1947" s="363"/>
      <c r="J1947" s="367"/>
      <c r="K1947" s="364"/>
      <c r="M1947" s="368"/>
      <c r="P1947" s="369"/>
      <c r="R1947" s="357"/>
      <c r="S1947" s="355"/>
      <c r="T1947" s="356"/>
      <c r="V1947" s="358"/>
    </row>
    <row r="1948" spans="1:22">
      <c r="A1948" s="31"/>
      <c r="B1948" s="2"/>
      <c r="C1948" s="363"/>
      <c r="D1948" s="364"/>
      <c r="E1948" s="2"/>
      <c r="F1948" s="2"/>
      <c r="G1948" s="365"/>
      <c r="H1948" s="366"/>
      <c r="I1948" s="363"/>
      <c r="J1948" s="367"/>
      <c r="K1948" s="364"/>
      <c r="M1948" s="368"/>
      <c r="P1948" s="369"/>
      <c r="R1948" s="357"/>
      <c r="S1948" s="355"/>
      <c r="T1948" s="356"/>
      <c r="V1948" s="358"/>
    </row>
    <row r="1949" spans="1:22">
      <c r="A1949" s="31"/>
      <c r="B1949" s="2"/>
      <c r="C1949" s="363"/>
      <c r="D1949" s="364"/>
      <c r="E1949" s="2"/>
      <c r="F1949" s="2"/>
      <c r="G1949" s="365"/>
      <c r="H1949" s="366"/>
      <c r="I1949" s="363"/>
      <c r="J1949" s="367"/>
      <c r="K1949" s="364"/>
      <c r="M1949" s="368"/>
      <c r="P1949" s="369"/>
      <c r="R1949" s="357"/>
      <c r="S1949" s="355"/>
      <c r="T1949" s="356"/>
      <c r="V1949" s="358"/>
    </row>
    <row r="1950" spans="1:22">
      <c r="A1950" s="31"/>
      <c r="B1950" s="2"/>
      <c r="C1950" s="363"/>
      <c r="D1950" s="364"/>
      <c r="E1950" s="2"/>
      <c r="F1950" s="2"/>
      <c r="G1950" s="365"/>
      <c r="H1950" s="366"/>
      <c r="I1950" s="363"/>
      <c r="J1950" s="367"/>
      <c r="K1950" s="364"/>
      <c r="M1950" s="368"/>
      <c r="P1950" s="369"/>
      <c r="R1950" s="357"/>
      <c r="S1950" s="355"/>
      <c r="T1950" s="356"/>
      <c r="V1950" s="358"/>
    </row>
    <row r="1951" spans="1:22">
      <c r="A1951" s="31"/>
      <c r="B1951" s="2"/>
      <c r="C1951" s="363"/>
      <c r="D1951" s="364"/>
      <c r="E1951" s="2"/>
      <c r="F1951" s="2"/>
      <c r="G1951" s="365"/>
      <c r="H1951" s="366"/>
      <c r="I1951" s="363"/>
      <c r="J1951" s="367"/>
      <c r="K1951" s="364"/>
      <c r="M1951" s="368"/>
      <c r="P1951" s="369"/>
      <c r="R1951" s="357"/>
      <c r="S1951" s="355"/>
      <c r="T1951" s="356"/>
      <c r="V1951" s="358"/>
    </row>
    <row r="1952" spans="1:22">
      <c r="A1952" s="31"/>
      <c r="B1952" s="2"/>
      <c r="C1952" s="363"/>
      <c r="D1952" s="364"/>
      <c r="E1952" s="2"/>
      <c r="F1952" s="2"/>
      <c r="G1952" s="365"/>
      <c r="H1952" s="366"/>
      <c r="I1952" s="363"/>
      <c r="J1952" s="367"/>
      <c r="K1952" s="364"/>
      <c r="M1952" s="368"/>
      <c r="P1952" s="369"/>
      <c r="R1952" s="357"/>
      <c r="S1952" s="355"/>
      <c r="T1952" s="356"/>
      <c r="V1952" s="358"/>
    </row>
    <row r="1953" spans="1:22">
      <c r="A1953" s="31"/>
      <c r="B1953" s="2"/>
      <c r="C1953" s="363"/>
      <c r="D1953" s="364"/>
      <c r="E1953" s="2"/>
      <c r="F1953" s="2"/>
      <c r="G1953" s="365"/>
      <c r="H1953" s="366"/>
      <c r="I1953" s="363"/>
      <c r="J1953" s="367"/>
      <c r="K1953" s="364"/>
      <c r="M1953" s="368"/>
      <c r="P1953" s="369"/>
      <c r="R1953" s="357"/>
      <c r="S1953" s="355"/>
      <c r="T1953" s="356"/>
      <c r="V1953" s="358"/>
    </row>
    <row r="1954" spans="1:22">
      <c r="A1954" s="31"/>
      <c r="B1954" s="2"/>
      <c r="C1954" s="363"/>
      <c r="D1954" s="364"/>
      <c r="E1954" s="2"/>
      <c r="F1954" s="370"/>
      <c r="G1954" s="365"/>
      <c r="H1954" s="366"/>
      <c r="I1954" s="363"/>
      <c r="J1954" s="367"/>
      <c r="K1954" s="364"/>
      <c r="M1954" s="368"/>
      <c r="P1954" s="369"/>
      <c r="R1954" s="357"/>
      <c r="S1954" s="355"/>
      <c r="T1954" s="356"/>
      <c r="V1954" s="358"/>
    </row>
    <row r="1955" spans="1:22">
      <c r="A1955" s="31"/>
      <c r="B1955" s="2"/>
      <c r="C1955" s="363"/>
      <c r="D1955" s="364"/>
      <c r="E1955" s="2"/>
      <c r="F1955" s="2"/>
      <c r="G1955" s="365"/>
      <c r="H1955" s="366"/>
      <c r="I1955" s="363"/>
      <c r="J1955" s="367"/>
      <c r="K1955" s="364"/>
      <c r="M1955" s="368"/>
      <c r="P1955" s="369"/>
      <c r="R1955" s="357"/>
      <c r="S1955" s="355"/>
      <c r="T1955" s="356"/>
      <c r="V1955" s="358"/>
    </row>
    <row r="1956" spans="1:22">
      <c r="A1956" s="31"/>
      <c r="B1956" s="2"/>
      <c r="C1956" s="363"/>
      <c r="D1956" s="364"/>
      <c r="E1956" s="2"/>
      <c r="F1956" s="2"/>
      <c r="G1956" s="365"/>
      <c r="H1956" s="366"/>
      <c r="I1956" s="363"/>
      <c r="J1956" s="367"/>
      <c r="K1956" s="364"/>
      <c r="M1956" s="368"/>
      <c r="P1956" s="369"/>
      <c r="R1956" s="357"/>
      <c r="S1956" s="355"/>
      <c r="T1956" s="356"/>
      <c r="V1956" s="358"/>
    </row>
    <row r="1957" spans="1:22">
      <c r="A1957" s="31"/>
      <c r="B1957" s="2"/>
      <c r="C1957" s="363"/>
      <c r="D1957" s="364"/>
      <c r="E1957" s="2"/>
      <c r="F1957" s="2"/>
      <c r="G1957" s="365"/>
      <c r="H1957" s="366"/>
      <c r="I1957" s="363"/>
      <c r="J1957" s="367"/>
      <c r="K1957" s="364"/>
      <c r="M1957" s="368"/>
      <c r="P1957" s="369"/>
      <c r="R1957" s="357"/>
      <c r="S1957" s="355"/>
      <c r="T1957" s="356"/>
      <c r="V1957" s="358"/>
    </row>
    <row r="1958" spans="1:22">
      <c r="A1958" s="31"/>
      <c r="B1958" s="2"/>
      <c r="C1958" s="363"/>
      <c r="D1958" s="364"/>
      <c r="E1958" s="2"/>
      <c r="F1958" s="2"/>
      <c r="G1958" s="365"/>
      <c r="H1958" s="366"/>
      <c r="I1958" s="363"/>
      <c r="J1958" s="367"/>
      <c r="K1958" s="364"/>
      <c r="M1958" s="368"/>
      <c r="P1958" s="369"/>
      <c r="R1958" s="357"/>
      <c r="S1958" s="355"/>
      <c r="T1958" s="356"/>
      <c r="V1958" s="358"/>
    </row>
    <row r="1959" spans="1:22">
      <c r="A1959" s="31"/>
      <c r="B1959" s="2"/>
      <c r="C1959" s="363"/>
      <c r="D1959" s="364"/>
      <c r="E1959" s="2"/>
      <c r="F1959" s="2"/>
      <c r="G1959" s="365"/>
      <c r="H1959" s="366"/>
      <c r="I1959" s="363"/>
      <c r="J1959" s="367"/>
      <c r="K1959" s="364"/>
      <c r="M1959" s="368"/>
      <c r="P1959" s="369"/>
      <c r="R1959" s="357"/>
      <c r="S1959" s="355"/>
      <c r="T1959" s="356"/>
      <c r="V1959" s="358"/>
    </row>
    <row r="1960" spans="1:22">
      <c r="A1960" s="31"/>
      <c r="B1960" s="2"/>
      <c r="C1960" s="363"/>
      <c r="D1960" s="364"/>
      <c r="E1960" s="2"/>
      <c r="F1960" s="2"/>
      <c r="G1960" s="365"/>
      <c r="H1960" s="366"/>
      <c r="I1960" s="363"/>
      <c r="J1960" s="367"/>
      <c r="K1960" s="364"/>
      <c r="M1960" s="368"/>
      <c r="P1960" s="369"/>
      <c r="R1960" s="357"/>
      <c r="S1960" s="355"/>
      <c r="T1960" s="356"/>
      <c r="V1960" s="358"/>
    </row>
    <row r="1961" spans="1:22">
      <c r="A1961" s="31"/>
      <c r="B1961" s="2"/>
      <c r="C1961" s="363"/>
      <c r="D1961" s="364"/>
      <c r="E1961" s="2"/>
      <c r="F1961" s="2"/>
      <c r="G1961" s="365"/>
      <c r="H1961" s="366"/>
      <c r="I1961" s="363"/>
      <c r="J1961" s="367"/>
      <c r="K1961" s="364"/>
      <c r="M1961" s="368"/>
      <c r="P1961" s="369"/>
      <c r="R1961" s="357"/>
      <c r="S1961" s="355"/>
      <c r="T1961" s="356"/>
      <c r="V1961" s="358"/>
    </row>
    <row r="1962" spans="1:22">
      <c r="A1962" s="31"/>
      <c r="B1962" s="2"/>
      <c r="C1962" s="363"/>
      <c r="D1962" s="364"/>
      <c r="E1962" s="2"/>
      <c r="F1962" s="2"/>
      <c r="G1962" s="365"/>
      <c r="H1962" s="366"/>
      <c r="I1962" s="363"/>
      <c r="J1962" s="367"/>
      <c r="K1962" s="364"/>
      <c r="M1962" s="368"/>
      <c r="P1962" s="369"/>
      <c r="R1962" s="357"/>
      <c r="S1962" s="355"/>
      <c r="T1962" s="356"/>
      <c r="V1962" s="358"/>
    </row>
    <row r="1963" spans="1:22">
      <c r="A1963" s="31"/>
      <c r="B1963" s="2"/>
      <c r="C1963" s="363"/>
      <c r="D1963" s="364"/>
      <c r="E1963" s="2"/>
      <c r="F1963" s="2"/>
      <c r="G1963" s="365"/>
      <c r="H1963" s="366"/>
      <c r="I1963" s="363"/>
      <c r="J1963" s="367"/>
      <c r="K1963" s="364"/>
      <c r="M1963" s="368"/>
      <c r="P1963" s="369"/>
      <c r="R1963" s="357"/>
      <c r="S1963" s="355"/>
      <c r="T1963" s="356"/>
      <c r="V1963" s="358"/>
    </row>
    <row r="1964" spans="1:22">
      <c r="A1964" s="31"/>
      <c r="B1964" s="2"/>
      <c r="C1964" s="363"/>
      <c r="D1964" s="364"/>
      <c r="E1964" s="2"/>
      <c r="F1964" s="2"/>
      <c r="G1964" s="365"/>
      <c r="H1964" s="366"/>
      <c r="I1964" s="363"/>
      <c r="J1964" s="367"/>
      <c r="K1964" s="364"/>
      <c r="M1964" s="368"/>
      <c r="P1964" s="369"/>
      <c r="R1964" s="357"/>
      <c r="S1964" s="355"/>
      <c r="T1964" s="356"/>
      <c r="V1964" s="358"/>
    </row>
    <row r="1965" spans="1:22">
      <c r="A1965" s="31"/>
      <c r="B1965" s="2"/>
      <c r="C1965" s="363"/>
      <c r="D1965" s="364"/>
      <c r="E1965" s="2"/>
      <c r="F1965" s="2"/>
      <c r="G1965" s="365"/>
      <c r="H1965" s="366"/>
      <c r="I1965" s="363"/>
      <c r="J1965" s="367"/>
      <c r="K1965" s="364"/>
      <c r="M1965" s="368"/>
      <c r="P1965" s="369"/>
      <c r="R1965" s="357"/>
      <c r="S1965" s="355"/>
      <c r="T1965" s="356"/>
      <c r="V1965" s="358"/>
    </row>
    <row r="1966" spans="1:22">
      <c r="A1966" s="31"/>
      <c r="B1966" s="2"/>
      <c r="C1966" s="363"/>
      <c r="D1966" s="364"/>
      <c r="E1966" s="2"/>
      <c r="F1966" s="2"/>
      <c r="G1966" s="365"/>
      <c r="H1966" s="366"/>
      <c r="I1966" s="363"/>
      <c r="J1966" s="367"/>
      <c r="K1966" s="364"/>
      <c r="M1966" s="368"/>
      <c r="P1966" s="369"/>
      <c r="R1966" s="357"/>
      <c r="S1966" s="355"/>
      <c r="T1966" s="356"/>
      <c r="V1966" s="358"/>
    </row>
    <row r="1967" spans="1:22">
      <c r="A1967" s="31"/>
      <c r="B1967" s="2"/>
      <c r="C1967" s="363"/>
      <c r="D1967" s="364"/>
      <c r="E1967" s="2"/>
      <c r="F1967" s="2"/>
      <c r="G1967" s="365"/>
      <c r="H1967" s="366"/>
      <c r="I1967" s="363"/>
      <c r="J1967" s="367"/>
      <c r="K1967" s="364"/>
      <c r="M1967" s="368"/>
      <c r="P1967" s="369"/>
      <c r="R1967" s="357"/>
      <c r="S1967" s="355"/>
      <c r="T1967" s="356"/>
      <c r="V1967" s="358"/>
    </row>
    <row r="1968" spans="1:22">
      <c r="A1968" s="31"/>
      <c r="B1968" s="2"/>
      <c r="C1968" s="363"/>
      <c r="D1968" s="364"/>
      <c r="E1968" s="2"/>
      <c r="F1968" s="2"/>
      <c r="G1968" s="365"/>
      <c r="H1968" s="366"/>
      <c r="I1968" s="363"/>
      <c r="J1968" s="367"/>
      <c r="K1968" s="364"/>
      <c r="M1968" s="368"/>
      <c r="P1968" s="369"/>
      <c r="R1968" s="357"/>
      <c r="S1968" s="355"/>
      <c r="T1968" s="356"/>
      <c r="V1968" s="358"/>
    </row>
    <row r="1969" spans="1:22">
      <c r="A1969" s="31"/>
      <c r="B1969" s="2"/>
      <c r="C1969" s="363"/>
      <c r="D1969" s="364"/>
      <c r="E1969" s="2"/>
      <c r="F1969" s="2"/>
      <c r="G1969" s="365"/>
      <c r="H1969" s="366"/>
      <c r="I1969" s="363"/>
      <c r="J1969" s="367"/>
      <c r="K1969" s="364"/>
      <c r="M1969" s="368"/>
      <c r="P1969" s="369"/>
      <c r="R1969" s="357"/>
      <c r="S1969" s="355"/>
      <c r="T1969" s="356"/>
      <c r="V1969" s="358"/>
    </row>
    <row r="1970" spans="1:22">
      <c r="A1970" s="31"/>
      <c r="B1970" s="2"/>
      <c r="C1970" s="363"/>
      <c r="D1970" s="364"/>
      <c r="E1970" s="2"/>
      <c r="F1970" s="2"/>
      <c r="G1970" s="365"/>
      <c r="H1970" s="366"/>
      <c r="I1970" s="363"/>
      <c r="J1970" s="367"/>
      <c r="K1970" s="364"/>
      <c r="M1970" s="368"/>
      <c r="P1970" s="369"/>
      <c r="R1970" s="357"/>
      <c r="S1970" s="355"/>
      <c r="T1970" s="356"/>
      <c r="V1970" s="358"/>
    </row>
    <row r="1971" spans="1:22">
      <c r="A1971" s="31"/>
      <c r="B1971" s="2"/>
      <c r="C1971" s="363"/>
      <c r="D1971" s="364"/>
      <c r="E1971" s="2"/>
      <c r="F1971" s="2"/>
      <c r="G1971" s="365"/>
      <c r="H1971" s="366"/>
      <c r="I1971" s="363"/>
      <c r="J1971" s="367"/>
      <c r="K1971" s="364"/>
      <c r="M1971" s="368"/>
      <c r="P1971" s="369"/>
      <c r="R1971" s="357"/>
      <c r="S1971" s="355"/>
      <c r="T1971" s="356"/>
      <c r="V1971" s="358"/>
    </row>
    <row r="1972" spans="1:22">
      <c r="A1972" s="31"/>
      <c r="B1972" s="2"/>
      <c r="C1972" s="363"/>
      <c r="D1972" s="364"/>
      <c r="E1972" s="2"/>
      <c r="F1972" s="2"/>
      <c r="G1972" s="365"/>
      <c r="H1972" s="366"/>
      <c r="I1972" s="363"/>
      <c r="J1972" s="367"/>
      <c r="K1972" s="364"/>
      <c r="M1972" s="368"/>
      <c r="P1972" s="369"/>
      <c r="R1972" s="357"/>
      <c r="S1972" s="355"/>
      <c r="T1972" s="356"/>
      <c r="V1972" s="358"/>
    </row>
    <row r="1973" spans="1:22">
      <c r="A1973" s="31"/>
      <c r="B1973" s="2"/>
      <c r="C1973" s="363"/>
      <c r="D1973" s="364"/>
      <c r="E1973" s="2"/>
      <c r="F1973" s="2"/>
      <c r="G1973" s="365"/>
      <c r="H1973" s="366"/>
      <c r="I1973" s="363"/>
      <c r="J1973" s="367"/>
      <c r="K1973" s="364"/>
      <c r="M1973" s="368"/>
      <c r="P1973" s="369"/>
      <c r="R1973" s="357"/>
      <c r="S1973" s="355"/>
      <c r="T1973" s="356"/>
      <c r="V1973" s="358"/>
    </row>
    <row r="1974" spans="1:22">
      <c r="A1974" s="31"/>
      <c r="B1974" s="2"/>
      <c r="C1974" s="363"/>
      <c r="D1974" s="364"/>
      <c r="E1974" s="2"/>
      <c r="F1974" s="2"/>
      <c r="G1974" s="365"/>
      <c r="H1974" s="366"/>
      <c r="I1974" s="363"/>
      <c r="J1974" s="367"/>
      <c r="K1974" s="364"/>
      <c r="M1974" s="368"/>
      <c r="P1974" s="369"/>
      <c r="R1974" s="357"/>
      <c r="S1974" s="355"/>
      <c r="T1974" s="356"/>
      <c r="V1974" s="358"/>
    </row>
    <row r="1975" spans="1:22">
      <c r="A1975" s="31"/>
      <c r="B1975" s="2"/>
      <c r="C1975" s="363"/>
      <c r="D1975" s="364"/>
      <c r="E1975" s="2"/>
      <c r="F1975" s="2"/>
      <c r="G1975" s="365"/>
      <c r="H1975" s="366"/>
      <c r="I1975" s="363"/>
      <c r="J1975" s="367"/>
      <c r="K1975" s="364"/>
      <c r="M1975" s="368"/>
      <c r="P1975" s="369"/>
      <c r="R1975" s="357"/>
      <c r="S1975" s="355"/>
      <c r="T1975" s="356"/>
      <c r="V1975" s="358"/>
    </row>
    <row r="1976" spans="1:22">
      <c r="A1976" s="31"/>
      <c r="B1976" s="2"/>
      <c r="C1976" s="363"/>
      <c r="D1976" s="364"/>
      <c r="E1976" s="2"/>
      <c r="F1976" s="2"/>
      <c r="G1976" s="365"/>
      <c r="H1976" s="366"/>
      <c r="I1976" s="363"/>
      <c r="J1976" s="367"/>
      <c r="K1976" s="364"/>
      <c r="M1976" s="368"/>
      <c r="P1976" s="369"/>
      <c r="R1976" s="357"/>
      <c r="S1976" s="355"/>
      <c r="T1976" s="356"/>
      <c r="V1976" s="358"/>
    </row>
    <row r="1977" spans="1:22">
      <c r="A1977" s="31"/>
      <c r="B1977" s="2"/>
      <c r="C1977" s="363"/>
      <c r="D1977" s="364"/>
      <c r="E1977" s="2"/>
      <c r="F1977" s="2"/>
      <c r="G1977" s="365"/>
      <c r="H1977" s="366"/>
      <c r="I1977" s="363"/>
      <c r="J1977" s="367"/>
      <c r="K1977" s="364"/>
      <c r="M1977" s="368"/>
      <c r="P1977" s="369"/>
      <c r="R1977" s="357"/>
      <c r="S1977" s="355"/>
      <c r="T1977" s="356"/>
      <c r="V1977" s="358"/>
    </row>
    <row r="1978" spans="1:22">
      <c r="A1978" s="31"/>
      <c r="B1978" s="2"/>
      <c r="C1978" s="363"/>
      <c r="D1978" s="364"/>
      <c r="E1978" s="2"/>
      <c r="F1978" s="2"/>
      <c r="G1978" s="365"/>
      <c r="H1978" s="366"/>
      <c r="I1978" s="363"/>
      <c r="J1978" s="367"/>
      <c r="K1978" s="364"/>
      <c r="M1978" s="368"/>
      <c r="P1978" s="369"/>
      <c r="R1978" s="357"/>
      <c r="S1978" s="355"/>
      <c r="T1978" s="356"/>
      <c r="V1978" s="358"/>
    </row>
    <row r="1979" spans="1:22">
      <c r="A1979" s="31"/>
      <c r="B1979" s="2"/>
      <c r="C1979" s="363"/>
      <c r="D1979" s="364"/>
      <c r="E1979" s="2"/>
      <c r="F1979" s="2"/>
      <c r="G1979" s="365"/>
      <c r="H1979" s="366"/>
      <c r="I1979" s="363"/>
      <c r="J1979" s="367"/>
      <c r="K1979" s="364"/>
      <c r="M1979" s="368"/>
      <c r="P1979" s="369"/>
      <c r="R1979" s="357"/>
      <c r="S1979" s="355"/>
      <c r="T1979" s="356"/>
      <c r="V1979" s="358"/>
    </row>
    <row r="1980" spans="1:22">
      <c r="A1980" s="31"/>
      <c r="B1980" s="2"/>
      <c r="C1980" s="363"/>
      <c r="D1980" s="364"/>
      <c r="E1980" s="2"/>
      <c r="F1980" s="2"/>
      <c r="G1980" s="365"/>
      <c r="H1980" s="366"/>
      <c r="I1980" s="363"/>
      <c r="J1980" s="367"/>
      <c r="K1980" s="364"/>
      <c r="M1980" s="368"/>
      <c r="P1980" s="369"/>
      <c r="R1980" s="357"/>
      <c r="S1980" s="355"/>
      <c r="T1980" s="356"/>
      <c r="V1980" s="358"/>
    </row>
    <row r="1981" spans="1:22">
      <c r="A1981" s="31"/>
      <c r="B1981" s="2"/>
      <c r="C1981" s="363"/>
      <c r="D1981" s="364"/>
      <c r="E1981" s="2"/>
      <c r="F1981" s="2"/>
      <c r="G1981" s="365"/>
      <c r="H1981" s="366"/>
      <c r="I1981" s="363"/>
      <c r="J1981" s="367"/>
      <c r="K1981" s="364"/>
      <c r="M1981" s="368"/>
      <c r="P1981" s="369"/>
      <c r="R1981" s="357"/>
      <c r="S1981" s="355"/>
      <c r="T1981" s="356"/>
      <c r="V1981" s="358"/>
    </row>
    <row r="1982" spans="1:22">
      <c r="A1982" s="31"/>
      <c r="B1982" s="2"/>
      <c r="C1982" s="363"/>
      <c r="D1982" s="364"/>
      <c r="E1982" s="2"/>
      <c r="F1982" s="2"/>
      <c r="G1982" s="365"/>
      <c r="H1982" s="366"/>
      <c r="I1982" s="363"/>
      <c r="J1982" s="367"/>
      <c r="K1982" s="364"/>
      <c r="M1982" s="368"/>
      <c r="P1982" s="369"/>
      <c r="R1982" s="357"/>
      <c r="S1982" s="355"/>
      <c r="T1982" s="356"/>
      <c r="V1982" s="358"/>
    </row>
    <row r="1983" spans="1:22">
      <c r="A1983" s="31"/>
      <c r="B1983" s="2"/>
      <c r="C1983" s="363"/>
      <c r="D1983" s="364"/>
      <c r="E1983" s="2"/>
      <c r="F1983" s="2"/>
      <c r="G1983" s="365"/>
      <c r="H1983" s="366"/>
      <c r="I1983" s="363"/>
      <c r="J1983" s="367"/>
      <c r="K1983" s="364"/>
      <c r="M1983" s="368"/>
      <c r="P1983" s="369"/>
      <c r="R1983" s="357"/>
      <c r="S1983" s="355"/>
      <c r="T1983" s="356"/>
      <c r="V1983" s="358"/>
    </row>
    <row r="1984" spans="1:22">
      <c r="A1984" s="31"/>
      <c r="B1984" s="2"/>
      <c r="C1984" s="363"/>
      <c r="D1984" s="364"/>
      <c r="E1984" s="2"/>
      <c r="F1984" s="2"/>
      <c r="G1984" s="365"/>
      <c r="H1984" s="366"/>
      <c r="I1984" s="363"/>
      <c r="J1984" s="367"/>
      <c r="K1984" s="364"/>
      <c r="M1984" s="368"/>
      <c r="P1984" s="369"/>
      <c r="R1984" s="357"/>
      <c r="S1984" s="355"/>
      <c r="T1984" s="356"/>
      <c r="V1984" s="358"/>
    </row>
    <row r="1985" spans="1:22">
      <c r="A1985" s="31"/>
      <c r="B1985" s="2"/>
      <c r="C1985" s="363"/>
      <c r="D1985" s="364"/>
      <c r="E1985" s="2"/>
      <c r="F1985" s="2"/>
      <c r="G1985" s="365"/>
      <c r="H1985" s="366"/>
      <c r="I1985" s="363"/>
      <c r="J1985" s="367"/>
      <c r="K1985" s="364"/>
      <c r="M1985" s="368"/>
      <c r="P1985" s="369"/>
      <c r="R1985" s="357"/>
      <c r="S1985" s="355"/>
      <c r="T1985" s="356"/>
      <c r="V1985" s="358"/>
    </row>
    <row r="1986" spans="1:22">
      <c r="A1986" s="31"/>
      <c r="B1986" s="2"/>
      <c r="C1986" s="363"/>
      <c r="D1986" s="364"/>
      <c r="E1986" s="2"/>
      <c r="F1986" s="2"/>
      <c r="G1986" s="365"/>
      <c r="H1986" s="366"/>
      <c r="I1986" s="363"/>
      <c r="J1986" s="367"/>
      <c r="K1986" s="364"/>
      <c r="M1986" s="368"/>
      <c r="P1986" s="369"/>
      <c r="R1986" s="357"/>
      <c r="S1986" s="355"/>
      <c r="T1986" s="356"/>
      <c r="V1986" s="358"/>
    </row>
    <row r="1987" spans="1:22">
      <c r="A1987" s="31"/>
      <c r="B1987" s="2"/>
      <c r="C1987" s="363"/>
      <c r="D1987" s="364"/>
      <c r="E1987" s="2"/>
      <c r="F1987" s="2"/>
      <c r="G1987" s="365"/>
      <c r="H1987" s="366"/>
      <c r="I1987" s="363"/>
      <c r="J1987" s="367"/>
      <c r="K1987" s="364"/>
      <c r="M1987" s="368"/>
      <c r="P1987" s="369"/>
      <c r="R1987" s="357"/>
      <c r="S1987" s="355"/>
      <c r="T1987" s="356"/>
      <c r="V1987" s="358"/>
    </row>
    <row r="1988" spans="1:22">
      <c r="A1988" s="31"/>
      <c r="B1988" s="2"/>
      <c r="C1988" s="363"/>
      <c r="D1988" s="364"/>
      <c r="E1988" s="2"/>
      <c r="F1988" s="2"/>
      <c r="G1988" s="365"/>
      <c r="H1988" s="366"/>
      <c r="I1988" s="363"/>
      <c r="J1988" s="367"/>
      <c r="K1988" s="364"/>
      <c r="M1988" s="368"/>
      <c r="P1988" s="369"/>
      <c r="R1988" s="357"/>
      <c r="S1988" s="355"/>
      <c r="T1988" s="356"/>
      <c r="V1988" s="358"/>
    </row>
    <row r="1989" spans="1:22">
      <c r="A1989" s="31"/>
      <c r="B1989" s="2"/>
      <c r="C1989" s="363"/>
      <c r="D1989" s="364"/>
      <c r="E1989" s="2"/>
      <c r="F1989" s="2"/>
      <c r="G1989" s="365"/>
      <c r="H1989" s="366"/>
      <c r="I1989" s="363"/>
      <c r="J1989" s="367"/>
      <c r="K1989" s="364"/>
      <c r="M1989" s="368"/>
      <c r="P1989" s="369"/>
      <c r="R1989" s="357"/>
      <c r="S1989" s="355"/>
      <c r="T1989" s="356"/>
      <c r="V1989" s="358"/>
    </row>
    <row r="1990" spans="1:22">
      <c r="A1990" s="31"/>
      <c r="B1990" s="2"/>
      <c r="C1990" s="363"/>
      <c r="D1990" s="364"/>
      <c r="E1990" s="2"/>
      <c r="F1990" s="2"/>
      <c r="G1990" s="365"/>
      <c r="H1990" s="366"/>
      <c r="I1990" s="363"/>
      <c r="J1990" s="367"/>
      <c r="K1990" s="364"/>
      <c r="M1990" s="368"/>
      <c r="P1990" s="369"/>
      <c r="R1990" s="357"/>
      <c r="S1990" s="355"/>
      <c r="T1990" s="356"/>
      <c r="V1990" s="358"/>
    </row>
    <row r="1991" spans="1:22">
      <c r="A1991" s="31"/>
      <c r="B1991" s="2"/>
      <c r="C1991" s="363"/>
      <c r="D1991" s="364"/>
      <c r="E1991" s="2"/>
      <c r="F1991" s="2"/>
      <c r="G1991" s="365"/>
      <c r="H1991" s="366"/>
      <c r="I1991" s="363"/>
      <c r="J1991" s="367"/>
      <c r="K1991" s="364"/>
      <c r="M1991" s="368"/>
      <c r="P1991" s="369"/>
      <c r="R1991" s="357"/>
      <c r="S1991" s="355"/>
      <c r="T1991" s="356"/>
      <c r="V1991" s="358"/>
    </row>
    <row r="1992" spans="1:22">
      <c r="A1992" s="31"/>
      <c r="B1992" s="2"/>
      <c r="C1992" s="363"/>
      <c r="D1992" s="364"/>
      <c r="E1992" s="2"/>
      <c r="F1992" s="2"/>
      <c r="G1992" s="365"/>
      <c r="H1992" s="366"/>
      <c r="I1992" s="363"/>
      <c r="J1992" s="367"/>
      <c r="K1992" s="364"/>
      <c r="M1992" s="368"/>
      <c r="P1992" s="369"/>
      <c r="R1992" s="357"/>
      <c r="S1992" s="355"/>
      <c r="T1992" s="356"/>
      <c r="V1992" s="358"/>
    </row>
    <row r="1993" spans="1:22">
      <c r="A1993" s="31"/>
      <c r="B1993" s="2"/>
      <c r="C1993" s="363"/>
      <c r="D1993" s="364"/>
      <c r="E1993" s="2"/>
      <c r="F1993" s="2"/>
      <c r="G1993" s="365"/>
      <c r="H1993" s="366"/>
      <c r="I1993" s="363"/>
      <c r="J1993" s="367"/>
      <c r="K1993" s="364"/>
      <c r="M1993" s="368"/>
      <c r="P1993" s="369"/>
      <c r="R1993" s="357"/>
      <c r="S1993" s="355"/>
      <c r="T1993" s="356"/>
      <c r="V1993" s="358"/>
    </row>
    <row r="1994" spans="1:22">
      <c r="A1994" s="31"/>
      <c r="B1994" s="2"/>
      <c r="C1994" s="363"/>
      <c r="D1994" s="364"/>
      <c r="E1994" s="2"/>
      <c r="F1994" s="2"/>
      <c r="G1994" s="365"/>
      <c r="H1994" s="366"/>
      <c r="I1994" s="363"/>
      <c r="J1994" s="367"/>
      <c r="K1994" s="364"/>
      <c r="M1994" s="368"/>
      <c r="P1994" s="369"/>
      <c r="R1994" s="357"/>
      <c r="S1994" s="355"/>
      <c r="T1994" s="356"/>
      <c r="V1994" s="358"/>
    </row>
    <row r="1995" spans="1:22">
      <c r="A1995" s="31"/>
      <c r="B1995" s="2"/>
      <c r="C1995" s="363"/>
      <c r="D1995" s="364"/>
      <c r="E1995" s="2"/>
      <c r="F1995" s="2"/>
      <c r="G1995" s="365"/>
      <c r="H1995" s="366"/>
      <c r="I1995" s="363"/>
      <c r="J1995" s="367"/>
      <c r="K1995" s="364"/>
      <c r="M1995" s="368"/>
      <c r="P1995" s="369"/>
      <c r="R1995" s="357"/>
      <c r="S1995" s="355"/>
      <c r="T1995" s="356"/>
      <c r="V1995" s="358"/>
    </row>
    <row r="1996" spans="1:22">
      <c r="A1996" s="31"/>
      <c r="B1996" s="2"/>
      <c r="C1996" s="363"/>
      <c r="D1996" s="364"/>
      <c r="E1996" s="2"/>
      <c r="F1996" s="2"/>
      <c r="G1996" s="365"/>
      <c r="H1996" s="366"/>
      <c r="I1996" s="363"/>
      <c r="J1996" s="367"/>
      <c r="K1996" s="364"/>
      <c r="M1996" s="368"/>
      <c r="P1996" s="369"/>
      <c r="R1996" s="357"/>
      <c r="S1996" s="355"/>
      <c r="T1996" s="356"/>
      <c r="V1996" s="358"/>
    </row>
    <row r="1997" spans="1:22">
      <c r="A1997" s="31"/>
      <c r="B1997" s="2"/>
      <c r="C1997" s="363"/>
      <c r="D1997" s="364"/>
      <c r="E1997" s="2"/>
      <c r="F1997" s="2"/>
      <c r="G1997" s="365"/>
      <c r="H1997" s="366"/>
      <c r="I1997" s="363"/>
      <c r="J1997" s="367"/>
      <c r="K1997" s="364"/>
      <c r="M1997" s="368"/>
      <c r="P1997" s="369"/>
      <c r="R1997" s="357"/>
      <c r="S1997" s="355"/>
      <c r="T1997" s="356"/>
      <c r="V1997" s="358"/>
    </row>
    <row r="1998" spans="1:22">
      <c r="A1998" s="31"/>
      <c r="B1998" s="2"/>
      <c r="C1998" s="363"/>
      <c r="D1998" s="364"/>
      <c r="E1998" s="2"/>
      <c r="F1998" s="2"/>
      <c r="G1998" s="365"/>
      <c r="H1998" s="366"/>
      <c r="I1998" s="363"/>
      <c r="J1998" s="367"/>
      <c r="K1998" s="364"/>
      <c r="M1998" s="368"/>
      <c r="P1998" s="369"/>
      <c r="R1998" s="357"/>
      <c r="S1998" s="355"/>
      <c r="T1998" s="356"/>
      <c r="V1998" s="358"/>
    </row>
    <row r="1999" spans="1:22">
      <c r="A1999" s="31"/>
      <c r="B1999" s="2"/>
      <c r="C1999" s="363"/>
      <c r="D1999" s="364"/>
      <c r="E1999" s="2"/>
      <c r="F1999" s="2"/>
      <c r="G1999" s="365"/>
      <c r="H1999" s="366"/>
      <c r="I1999" s="363"/>
      <c r="J1999" s="367"/>
      <c r="K1999" s="364"/>
      <c r="M1999" s="368"/>
      <c r="P1999" s="369"/>
      <c r="R1999" s="357"/>
      <c r="S1999" s="355"/>
      <c r="T1999" s="356"/>
      <c r="V1999" s="358"/>
    </row>
    <row r="2000" spans="1:22">
      <c r="A2000" s="31"/>
      <c r="B2000" s="2"/>
      <c r="C2000" s="363"/>
      <c r="D2000" s="364"/>
      <c r="E2000" s="2"/>
      <c r="F2000" s="2"/>
      <c r="G2000" s="365"/>
      <c r="H2000" s="366"/>
      <c r="I2000" s="363"/>
      <c r="J2000" s="367"/>
      <c r="K2000" s="364"/>
      <c r="M2000" s="368"/>
      <c r="P2000" s="369"/>
      <c r="R2000" s="357"/>
      <c r="S2000" s="355"/>
      <c r="T2000" s="356"/>
      <c r="V2000" s="358"/>
    </row>
    <row r="2001" spans="1:22">
      <c r="A2001" s="31"/>
      <c r="B2001" s="2"/>
      <c r="C2001" s="363"/>
      <c r="D2001" s="364"/>
      <c r="E2001" s="2"/>
      <c r="F2001" s="2"/>
      <c r="G2001" s="365"/>
      <c r="H2001" s="366"/>
      <c r="I2001" s="363"/>
      <c r="J2001" s="367"/>
      <c r="K2001" s="364"/>
      <c r="M2001" s="368"/>
      <c r="P2001" s="369"/>
      <c r="R2001" s="357"/>
      <c r="S2001" s="355"/>
      <c r="T2001" s="356"/>
      <c r="V2001" s="358"/>
    </row>
    <row r="2002" spans="1:22">
      <c r="A2002" s="31"/>
      <c r="B2002" s="2"/>
      <c r="C2002" s="363"/>
      <c r="D2002" s="364"/>
      <c r="E2002" s="2"/>
      <c r="F2002" s="2"/>
      <c r="G2002" s="365"/>
      <c r="H2002" s="366"/>
      <c r="I2002" s="363"/>
      <c r="J2002" s="367"/>
      <c r="K2002" s="364"/>
      <c r="M2002" s="368"/>
      <c r="P2002" s="369"/>
      <c r="R2002" s="357"/>
      <c r="S2002" s="355"/>
      <c r="T2002" s="356"/>
      <c r="V2002" s="358"/>
    </row>
    <row r="2003" spans="1:22">
      <c r="A2003" s="31"/>
      <c r="B2003" s="2"/>
      <c r="C2003" s="363"/>
      <c r="D2003" s="364"/>
      <c r="E2003" s="2"/>
      <c r="F2003" s="2"/>
      <c r="G2003" s="365"/>
      <c r="H2003" s="366"/>
      <c r="I2003" s="363"/>
      <c r="J2003" s="367"/>
      <c r="K2003" s="364"/>
      <c r="M2003" s="368"/>
      <c r="P2003" s="369"/>
      <c r="R2003" s="357"/>
      <c r="S2003" s="355"/>
      <c r="T2003" s="356"/>
      <c r="V2003" s="358"/>
    </row>
    <row r="2004" spans="1:22">
      <c r="A2004" s="31"/>
      <c r="B2004" s="2"/>
      <c r="C2004" s="363"/>
      <c r="D2004" s="364"/>
      <c r="E2004" s="2"/>
      <c r="F2004" s="2"/>
      <c r="G2004" s="365"/>
      <c r="H2004" s="366"/>
      <c r="I2004" s="363"/>
      <c r="J2004" s="367"/>
      <c r="K2004" s="364"/>
      <c r="M2004" s="368"/>
      <c r="P2004" s="369"/>
      <c r="R2004" s="357"/>
      <c r="S2004" s="355"/>
      <c r="T2004" s="356"/>
      <c r="V2004" s="358"/>
    </row>
    <row r="2005" spans="1:22">
      <c r="A2005" s="31"/>
      <c r="B2005" s="2"/>
      <c r="C2005" s="363"/>
      <c r="D2005" s="364"/>
      <c r="E2005" s="2"/>
      <c r="F2005" s="2"/>
      <c r="G2005" s="365"/>
      <c r="H2005" s="366"/>
      <c r="I2005" s="363"/>
      <c r="J2005" s="367"/>
      <c r="K2005" s="364"/>
      <c r="M2005" s="368"/>
      <c r="P2005" s="369"/>
      <c r="R2005" s="357"/>
      <c r="S2005" s="355"/>
      <c r="T2005" s="356"/>
      <c r="V2005" s="358"/>
    </row>
    <row r="2006" spans="1:22">
      <c r="A2006" s="31"/>
      <c r="B2006" s="2"/>
      <c r="C2006" s="363"/>
      <c r="D2006" s="364"/>
      <c r="E2006" s="2"/>
      <c r="F2006" s="2"/>
      <c r="G2006" s="365"/>
      <c r="H2006" s="366"/>
      <c r="I2006" s="363"/>
      <c r="J2006" s="367"/>
      <c r="K2006" s="364"/>
      <c r="M2006" s="368"/>
      <c r="P2006" s="369"/>
      <c r="R2006" s="357"/>
      <c r="S2006" s="355"/>
      <c r="T2006" s="356"/>
      <c r="V2006" s="358"/>
    </row>
    <row r="2007" spans="1:22">
      <c r="A2007" s="31"/>
      <c r="B2007" s="2"/>
      <c r="C2007" s="363"/>
      <c r="D2007" s="364"/>
      <c r="E2007" s="2"/>
      <c r="F2007" s="2"/>
      <c r="G2007" s="365"/>
      <c r="H2007" s="366"/>
      <c r="I2007" s="363"/>
      <c r="J2007" s="367"/>
      <c r="K2007" s="364"/>
      <c r="M2007" s="368"/>
      <c r="P2007" s="369"/>
      <c r="R2007" s="357"/>
      <c r="S2007" s="355"/>
      <c r="T2007" s="356"/>
      <c r="V2007" s="358"/>
    </row>
    <row r="2008" spans="1:22">
      <c r="A2008" s="31"/>
      <c r="B2008" s="2"/>
      <c r="C2008" s="363"/>
      <c r="D2008" s="364"/>
      <c r="E2008" s="2"/>
      <c r="F2008" s="2"/>
      <c r="G2008" s="365"/>
      <c r="H2008" s="366"/>
      <c r="I2008" s="363"/>
      <c r="J2008" s="367"/>
      <c r="K2008" s="364"/>
      <c r="M2008" s="368"/>
      <c r="P2008" s="369"/>
      <c r="R2008" s="357"/>
      <c r="S2008" s="355"/>
      <c r="T2008" s="356"/>
      <c r="V2008" s="358"/>
    </row>
    <row r="2009" spans="1:22">
      <c r="A2009" s="31"/>
      <c r="B2009" s="2"/>
      <c r="C2009" s="363"/>
      <c r="D2009" s="364"/>
      <c r="E2009" s="2"/>
      <c r="F2009" s="2"/>
      <c r="G2009" s="365"/>
      <c r="H2009" s="366"/>
      <c r="I2009" s="363"/>
      <c r="J2009" s="367"/>
      <c r="K2009" s="364"/>
      <c r="M2009" s="368"/>
      <c r="P2009" s="369"/>
      <c r="R2009" s="357"/>
      <c r="S2009" s="355"/>
      <c r="T2009" s="356"/>
      <c r="V2009" s="358"/>
    </row>
    <row r="2010" spans="1:22">
      <c r="A2010" s="31"/>
      <c r="B2010" s="2"/>
      <c r="C2010" s="363"/>
      <c r="D2010" s="364"/>
      <c r="E2010" s="2"/>
      <c r="F2010" s="2"/>
      <c r="G2010" s="365"/>
      <c r="H2010" s="366"/>
      <c r="I2010" s="363"/>
      <c r="J2010" s="367"/>
      <c r="K2010" s="364"/>
      <c r="M2010" s="368"/>
      <c r="P2010" s="369"/>
      <c r="R2010" s="357"/>
      <c r="S2010" s="355"/>
      <c r="T2010" s="356"/>
      <c r="V2010" s="358"/>
    </row>
    <row r="2011" spans="1:22">
      <c r="A2011" s="31"/>
      <c r="B2011" s="2"/>
      <c r="C2011" s="363"/>
      <c r="D2011" s="364"/>
      <c r="E2011" s="2"/>
      <c r="F2011" s="2"/>
      <c r="G2011" s="365"/>
      <c r="H2011" s="366"/>
      <c r="I2011" s="363"/>
      <c r="J2011" s="367"/>
      <c r="K2011" s="364"/>
      <c r="M2011" s="368"/>
      <c r="P2011" s="369"/>
      <c r="R2011" s="357"/>
      <c r="S2011" s="355"/>
      <c r="T2011" s="356"/>
      <c r="V2011" s="358"/>
    </row>
    <row r="2012" spans="1:22">
      <c r="A2012" s="31"/>
      <c r="B2012" s="2"/>
      <c r="C2012" s="363"/>
      <c r="D2012" s="364"/>
      <c r="E2012" s="2"/>
      <c r="F2012" s="2"/>
      <c r="G2012" s="365"/>
      <c r="H2012" s="366"/>
      <c r="I2012" s="363"/>
      <c r="J2012" s="367"/>
      <c r="K2012" s="364"/>
      <c r="M2012" s="368"/>
      <c r="P2012" s="369"/>
      <c r="R2012" s="357"/>
      <c r="S2012" s="355"/>
      <c r="T2012" s="356"/>
      <c r="V2012" s="358"/>
    </row>
    <row r="2013" spans="1:22">
      <c r="A2013" s="31"/>
      <c r="B2013" s="2"/>
      <c r="C2013" s="363"/>
      <c r="D2013" s="364"/>
      <c r="E2013" s="2"/>
      <c r="F2013" s="2"/>
      <c r="G2013" s="365"/>
      <c r="H2013" s="366"/>
      <c r="I2013" s="363"/>
      <c r="J2013" s="367"/>
      <c r="K2013" s="364"/>
      <c r="M2013" s="368"/>
      <c r="P2013" s="369"/>
      <c r="R2013" s="357"/>
      <c r="S2013" s="355"/>
      <c r="T2013" s="356"/>
      <c r="V2013" s="358"/>
    </row>
    <row r="2014" spans="1:22">
      <c r="A2014" s="31"/>
      <c r="B2014" s="2"/>
      <c r="C2014" s="363"/>
      <c r="D2014" s="364"/>
      <c r="E2014" s="2"/>
      <c r="F2014" s="2"/>
      <c r="G2014" s="365"/>
      <c r="H2014" s="366"/>
      <c r="I2014" s="363"/>
      <c r="J2014" s="367"/>
      <c r="K2014" s="364"/>
      <c r="M2014" s="368"/>
      <c r="P2014" s="369"/>
      <c r="R2014" s="357"/>
      <c r="S2014" s="355"/>
      <c r="T2014" s="356"/>
      <c r="V2014" s="358"/>
    </row>
    <row r="2015" spans="1:22">
      <c r="A2015" s="31"/>
      <c r="B2015" s="2"/>
      <c r="C2015" s="363"/>
      <c r="D2015" s="364"/>
      <c r="E2015" s="2"/>
      <c r="F2015" s="2"/>
      <c r="G2015" s="365"/>
      <c r="H2015" s="366"/>
      <c r="I2015" s="363"/>
      <c r="J2015" s="367"/>
      <c r="K2015" s="364"/>
      <c r="M2015" s="368"/>
      <c r="P2015" s="369"/>
      <c r="R2015" s="357"/>
      <c r="S2015" s="355"/>
      <c r="T2015" s="356"/>
      <c r="V2015" s="358"/>
    </row>
    <row r="2016" spans="1:22">
      <c r="A2016" s="31"/>
      <c r="B2016" s="2"/>
      <c r="C2016" s="363"/>
      <c r="D2016" s="364"/>
      <c r="E2016" s="2"/>
      <c r="F2016" s="2"/>
      <c r="G2016" s="365"/>
      <c r="H2016" s="366"/>
      <c r="I2016" s="363"/>
      <c r="J2016" s="367"/>
      <c r="K2016" s="364"/>
      <c r="M2016" s="368"/>
      <c r="P2016" s="369"/>
      <c r="R2016" s="357"/>
      <c r="S2016" s="355"/>
      <c r="T2016" s="356"/>
      <c r="V2016" s="358"/>
    </row>
    <row r="2017" spans="1:22">
      <c r="A2017" s="31"/>
      <c r="B2017" s="2"/>
      <c r="C2017" s="363"/>
      <c r="D2017" s="364"/>
      <c r="E2017" s="2"/>
      <c r="F2017" s="2"/>
      <c r="G2017" s="365"/>
      <c r="H2017" s="366"/>
      <c r="I2017" s="363"/>
      <c r="J2017" s="367"/>
      <c r="K2017" s="364"/>
      <c r="M2017" s="368"/>
      <c r="P2017" s="369"/>
      <c r="R2017" s="357"/>
      <c r="S2017" s="355"/>
      <c r="T2017" s="356"/>
      <c r="V2017" s="358"/>
    </row>
    <row r="2018" spans="1:22">
      <c r="A2018" s="31"/>
      <c r="B2018" s="2"/>
      <c r="C2018" s="363"/>
      <c r="D2018" s="364"/>
      <c r="E2018" s="2"/>
      <c r="F2018" s="2"/>
      <c r="G2018" s="365"/>
      <c r="H2018" s="366"/>
      <c r="I2018" s="363"/>
      <c r="J2018" s="367"/>
      <c r="K2018" s="364"/>
      <c r="M2018" s="368"/>
      <c r="P2018" s="369"/>
      <c r="R2018" s="357"/>
      <c r="S2018" s="355"/>
      <c r="T2018" s="356"/>
      <c r="V2018" s="358"/>
    </row>
    <row r="2019" spans="1:22">
      <c r="A2019" s="31"/>
      <c r="B2019" s="2"/>
      <c r="C2019" s="363"/>
      <c r="D2019" s="364"/>
      <c r="E2019" s="2"/>
      <c r="F2019" s="2"/>
      <c r="G2019" s="365"/>
      <c r="H2019" s="366"/>
      <c r="I2019" s="363"/>
      <c r="J2019" s="367"/>
      <c r="K2019" s="364"/>
      <c r="M2019" s="368"/>
      <c r="P2019" s="369"/>
      <c r="R2019" s="357"/>
      <c r="S2019" s="355"/>
      <c r="T2019" s="356"/>
      <c r="V2019" s="358"/>
    </row>
    <row r="2020" spans="1:22">
      <c r="A2020" s="31"/>
      <c r="B2020" s="2"/>
      <c r="C2020" s="363"/>
      <c r="D2020" s="364"/>
      <c r="E2020" s="2"/>
      <c r="F2020" s="2"/>
      <c r="G2020" s="365"/>
      <c r="H2020" s="366"/>
      <c r="I2020" s="363"/>
      <c r="J2020" s="367"/>
      <c r="K2020" s="364"/>
      <c r="M2020" s="368"/>
      <c r="P2020" s="369"/>
      <c r="R2020" s="357"/>
      <c r="S2020" s="355"/>
      <c r="T2020" s="356"/>
      <c r="V2020" s="358"/>
    </row>
    <row r="2021" spans="1:22">
      <c r="A2021" s="31"/>
      <c r="B2021" s="2"/>
      <c r="C2021" s="363"/>
      <c r="D2021" s="364"/>
      <c r="E2021" s="2"/>
      <c r="F2021" s="2"/>
      <c r="G2021" s="365"/>
      <c r="H2021" s="366"/>
      <c r="I2021" s="363"/>
      <c r="J2021" s="367"/>
      <c r="K2021" s="364"/>
      <c r="M2021" s="368"/>
      <c r="P2021" s="369"/>
      <c r="R2021" s="357"/>
      <c r="S2021" s="355"/>
      <c r="T2021" s="356"/>
      <c r="V2021" s="358"/>
    </row>
    <row r="2022" spans="1:22">
      <c r="A2022" s="31"/>
      <c r="B2022" s="2"/>
      <c r="C2022" s="363"/>
      <c r="D2022" s="364"/>
      <c r="E2022" s="2"/>
      <c r="F2022" s="2"/>
      <c r="G2022" s="365"/>
      <c r="H2022" s="366"/>
      <c r="I2022" s="363"/>
      <c r="J2022" s="367"/>
      <c r="K2022" s="364"/>
      <c r="M2022" s="368"/>
      <c r="P2022" s="369"/>
      <c r="R2022" s="357"/>
      <c r="S2022" s="355"/>
      <c r="T2022" s="356"/>
      <c r="V2022" s="358"/>
    </row>
    <row r="2023" spans="1:22">
      <c r="A2023" s="31"/>
      <c r="B2023" s="2"/>
      <c r="C2023" s="363"/>
      <c r="D2023" s="364"/>
      <c r="E2023" s="2"/>
      <c r="F2023" s="2"/>
      <c r="G2023" s="365"/>
      <c r="H2023" s="366"/>
      <c r="I2023" s="363"/>
      <c r="J2023" s="367"/>
      <c r="K2023" s="364"/>
      <c r="M2023" s="368"/>
      <c r="P2023" s="369"/>
      <c r="R2023" s="357"/>
      <c r="S2023" s="355"/>
      <c r="T2023" s="356"/>
      <c r="V2023" s="358"/>
    </row>
    <row r="2024" spans="1:22">
      <c r="A2024" s="31"/>
      <c r="B2024" s="2"/>
      <c r="C2024" s="363"/>
      <c r="D2024" s="364"/>
      <c r="E2024" s="2"/>
      <c r="F2024" s="2"/>
      <c r="G2024" s="365"/>
      <c r="H2024" s="366"/>
      <c r="I2024" s="363"/>
      <c r="J2024" s="367"/>
      <c r="K2024" s="364"/>
      <c r="M2024" s="368"/>
      <c r="P2024" s="369"/>
      <c r="R2024" s="357"/>
      <c r="S2024" s="355"/>
      <c r="T2024" s="356"/>
      <c r="V2024" s="358"/>
    </row>
    <row r="2025" spans="1:22">
      <c r="A2025" s="31"/>
      <c r="B2025" s="2"/>
      <c r="C2025" s="363"/>
      <c r="D2025" s="364"/>
      <c r="E2025" s="2"/>
      <c r="F2025" s="2"/>
      <c r="G2025" s="365"/>
      <c r="H2025" s="366"/>
      <c r="I2025" s="363"/>
      <c r="J2025" s="367"/>
      <c r="K2025" s="364"/>
      <c r="M2025" s="368"/>
      <c r="P2025" s="369"/>
      <c r="R2025" s="357"/>
      <c r="S2025" s="355"/>
      <c r="T2025" s="356"/>
      <c r="V2025" s="358"/>
    </row>
    <row r="2026" spans="1:22">
      <c r="A2026" s="31"/>
      <c r="B2026" s="2"/>
      <c r="C2026" s="363"/>
      <c r="D2026" s="364"/>
      <c r="E2026" s="2"/>
      <c r="F2026" s="2"/>
      <c r="G2026" s="365"/>
      <c r="H2026" s="366"/>
      <c r="I2026" s="363"/>
      <c r="J2026" s="367"/>
      <c r="K2026" s="364"/>
      <c r="M2026" s="368"/>
      <c r="P2026" s="369"/>
      <c r="R2026" s="357"/>
      <c r="S2026" s="355"/>
      <c r="T2026" s="356"/>
      <c r="V2026" s="358"/>
    </row>
    <row r="2027" spans="1:22">
      <c r="A2027" s="31"/>
      <c r="B2027" s="2"/>
      <c r="C2027" s="363"/>
      <c r="D2027" s="364"/>
      <c r="E2027" s="2"/>
      <c r="F2027" s="2"/>
      <c r="G2027" s="365"/>
      <c r="H2027" s="366"/>
      <c r="I2027" s="363"/>
      <c r="J2027" s="367"/>
      <c r="K2027" s="364"/>
      <c r="M2027" s="368"/>
      <c r="P2027" s="369"/>
      <c r="R2027" s="357"/>
      <c r="S2027" s="355"/>
      <c r="T2027" s="356"/>
      <c r="V2027" s="358"/>
    </row>
    <row r="2028" spans="1:22">
      <c r="A2028" s="31"/>
      <c r="B2028" s="2"/>
      <c r="C2028" s="363"/>
      <c r="D2028" s="364"/>
      <c r="E2028" s="2"/>
      <c r="F2028" s="2"/>
      <c r="G2028" s="365"/>
      <c r="H2028" s="366"/>
      <c r="I2028" s="363"/>
      <c r="J2028" s="367"/>
      <c r="K2028" s="364"/>
      <c r="M2028" s="368"/>
      <c r="P2028" s="369"/>
      <c r="R2028" s="357"/>
      <c r="S2028" s="355"/>
      <c r="T2028" s="356"/>
      <c r="V2028" s="358"/>
    </row>
    <row r="2029" spans="1:22">
      <c r="A2029" s="31"/>
      <c r="B2029" s="2"/>
      <c r="C2029" s="363"/>
      <c r="D2029" s="364"/>
      <c r="E2029" s="2"/>
      <c r="F2029" s="2"/>
      <c r="G2029" s="365"/>
      <c r="H2029" s="366"/>
      <c r="I2029" s="363"/>
      <c r="J2029" s="367"/>
      <c r="K2029" s="364"/>
      <c r="M2029" s="368"/>
      <c r="P2029" s="369"/>
      <c r="R2029" s="357"/>
      <c r="S2029" s="355"/>
      <c r="T2029" s="356"/>
      <c r="V2029" s="358"/>
    </row>
    <row r="2030" spans="1:22">
      <c r="A2030" s="31"/>
      <c r="B2030" s="2"/>
      <c r="C2030" s="363"/>
      <c r="D2030" s="364"/>
      <c r="E2030" s="2"/>
      <c r="F2030" s="2"/>
      <c r="G2030" s="365"/>
      <c r="H2030" s="366"/>
      <c r="I2030" s="363"/>
      <c r="J2030" s="367"/>
      <c r="K2030" s="364"/>
      <c r="M2030" s="368"/>
      <c r="P2030" s="369"/>
      <c r="R2030" s="357"/>
      <c r="S2030" s="355"/>
      <c r="T2030" s="356"/>
      <c r="V2030" s="358"/>
    </row>
    <row r="2031" spans="1:22">
      <c r="A2031" s="31"/>
      <c r="B2031" s="2"/>
      <c r="C2031" s="363"/>
      <c r="D2031" s="364"/>
      <c r="E2031" s="2"/>
      <c r="F2031" s="2"/>
      <c r="G2031" s="365"/>
      <c r="H2031" s="366"/>
      <c r="I2031" s="363"/>
      <c r="J2031" s="367"/>
      <c r="K2031" s="364"/>
      <c r="M2031" s="368"/>
      <c r="P2031" s="369"/>
      <c r="R2031" s="357"/>
      <c r="S2031" s="355"/>
      <c r="T2031" s="356"/>
      <c r="V2031" s="358"/>
    </row>
    <row r="2032" spans="1:22">
      <c r="A2032" s="31"/>
      <c r="B2032" s="2"/>
      <c r="C2032" s="363"/>
      <c r="D2032" s="364"/>
      <c r="E2032" s="2"/>
      <c r="F2032" s="2"/>
      <c r="G2032" s="365"/>
      <c r="H2032" s="366"/>
      <c r="I2032" s="363"/>
      <c r="J2032" s="367"/>
      <c r="K2032" s="364"/>
      <c r="M2032" s="368"/>
      <c r="P2032" s="369"/>
      <c r="R2032" s="357"/>
      <c r="S2032" s="355"/>
      <c r="T2032" s="356"/>
      <c r="V2032" s="358"/>
    </row>
    <row r="2033" spans="1:22">
      <c r="A2033" s="31"/>
      <c r="B2033" s="2"/>
      <c r="C2033" s="363"/>
      <c r="D2033" s="364"/>
      <c r="E2033" s="2"/>
      <c r="F2033" s="2"/>
      <c r="G2033" s="365"/>
      <c r="H2033" s="366"/>
      <c r="I2033" s="363"/>
      <c r="J2033" s="367"/>
      <c r="K2033" s="364"/>
      <c r="M2033" s="368"/>
      <c r="P2033" s="369"/>
      <c r="R2033" s="357"/>
      <c r="S2033" s="355"/>
      <c r="T2033" s="356"/>
      <c r="V2033" s="358"/>
    </row>
    <row r="2034" spans="1:22">
      <c r="A2034" s="31"/>
      <c r="B2034" s="2"/>
      <c r="C2034" s="363"/>
      <c r="D2034" s="364"/>
      <c r="E2034" s="2"/>
      <c r="F2034" s="2"/>
      <c r="G2034" s="365"/>
      <c r="H2034" s="366"/>
      <c r="I2034" s="363"/>
      <c r="J2034" s="367"/>
      <c r="K2034" s="364"/>
      <c r="M2034" s="368"/>
      <c r="P2034" s="369"/>
      <c r="R2034" s="357"/>
      <c r="S2034" s="355"/>
      <c r="T2034" s="356"/>
      <c r="V2034" s="358"/>
    </row>
    <row r="2035" spans="1:22">
      <c r="A2035" s="31"/>
      <c r="B2035" s="2"/>
      <c r="C2035" s="363"/>
      <c r="D2035" s="364"/>
      <c r="E2035" s="2"/>
      <c r="F2035" s="2"/>
      <c r="G2035" s="365"/>
      <c r="H2035" s="366"/>
      <c r="I2035" s="363"/>
      <c r="J2035" s="367"/>
      <c r="K2035" s="364"/>
      <c r="M2035" s="368"/>
      <c r="P2035" s="369"/>
      <c r="R2035" s="357"/>
      <c r="S2035" s="355"/>
      <c r="T2035" s="356"/>
      <c r="V2035" s="358"/>
    </row>
    <row r="2036" spans="1:22">
      <c r="A2036" s="31"/>
      <c r="B2036" s="2"/>
      <c r="C2036" s="363"/>
      <c r="D2036" s="364"/>
      <c r="E2036" s="2"/>
      <c r="F2036" s="2"/>
      <c r="G2036" s="365"/>
      <c r="H2036" s="366"/>
      <c r="I2036" s="363"/>
      <c r="J2036" s="367"/>
      <c r="K2036" s="364"/>
      <c r="M2036" s="368"/>
      <c r="P2036" s="369"/>
      <c r="R2036" s="357"/>
      <c r="S2036" s="355"/>
      <c r="T2036" s="356"/>
      <c r="V2036" s="358"/>
    </row>
    <row r="2037" spans="1:22">
      <c r="A2037" s="31"/>
      <c r="B2037" s="2"/>
      <c r="C2037" s="363"/>
      <c r="D2037" s="364"/>
      <c r="E2037" s="2"/>
      <c r="F2037" s="2"/>
      <c r="G2037" s="365"/>
      <c r="H2037" s="366"/>
      <c r="I2037" s="363"/>
      <c r="J2037" s="367"/>
      <c r="K2037" s="364"/>
      <c r="M2037" s="368"/>
      <c r="P2037" s="369"/>
      <c r="R2037" s="357"/>
      <c r="S2037" s="355"/>
      <c r="T2037" s="356"/>
      <c r="V2037" s="358"/>
    </row>
    <row r="2038" spans="1:22">
      <c r="A2038" s="31"/>
      <c r="B2038" s="2"/>
      <c r="C2038" s="363"/>
      <c r="D2038" s="364"/>
      <c r="E2038" s="2"/>
      <c r="F2038" s="2"/>
      <c r="G2038" s="365"/>
      <c r="H2038" s="366"/>
      <c r="I2038" s="363"/>
      <c r="J2038" s="367"/>
      <c r="K2038" s="364"/>
      <c r="M2038" s="368"/>
      <c r="P2038" s="369"/>
      <c r="R2038" s="357"/>
      <c r="S2038" s="355"/>
      <c r="T2038" s="356"/>
      <c r="V2038" s="358"/>
    </row>
    <row r="2039" spans="1:22">
      <c r="A2039" s="31"/>
      <c r="B2039" s="2"/>
      <c r="C2039" s="363"/>
      <c r="D2039" s="364"/>
      <c r="E2039" s="2"/>
      <c r="F2039" s="2"/>
      <c r="G2039" s="365"/>
      <c r="H2039" s="366"/>
      <c r="I2039" s="363"/>
      <c r="J2039" s="367"/>
      <c r="K2039" s="364"/>
      <c r="M2039" s="368"/>
      <c r="P2039" s="369"/>
      <c r="R2039" s="357"/>
      <c r="S2039" s="355"/>
      <c r="T2039" s="356"/>
      <c r="V2039" s="358"/>
    </row>
    <row r="2040" spans="1:22">
      <c r="A2040" s="31"/>
      <c r="B2040" s="2"/>
      <c r="C2040" s="363"/>
      <c r="D2040" s="364"/>
      <c r="E2040" s="2"/>
      <c r="F2040" s="2"/>
      <c r="G2040" s="365"/>
      <c r="H2040" s="366"/>
      <c r="I2040" s="363"/>
      <c r="J2040" s="367"/>
      <c r="K2040" s="364"/>
      <c r="M2040" s="368"/>
      <c r="P2040" s="369"/>
      <c r="R2040" s="357"/>
      <c r="S2040" s="355"/>
      <c r="T2040" s="356"/>
      <c r="V2040" s="358"/>
    </row>
    <row r="2041" spans="1:22">
      <c r="A2041" s="31"/>
      <c r="B2041" s="2"/>
      <c r="C2041" s="363"/>
      <c r="D2041" s="364"/>
      <c r="E2041" s="2"/>
      <c r="F2041" s="2"/>
      <c r="G2041" s="365"/>
      <c r="H2041" s="366"/>
      <c r="I2041" s="363"/>
      <c r="J2041" s="367"/>
      <c r="K2041" s="364"/>
      <c r="M2041" s="368"/>
      <c r="P2041" s="369"/>
      <c r="R2041" s="357"/>
      <c r="S2041" s="355"/>
      <c r="T2041" s="356"/>
      <c r="V2041" s="358"/>
    </row>
    <row r="2042" spans="1:22">
      <c r="A2042" s="31"/>
      <c r="B2042" s="2"/>
      <c r="C2042" s="363"/>
      <c r="D2042" s="364"/>
      <c r="E2042" s="2"/>
      <c r="F2042" s="2"/>
      <c r="G2042" s="365"/>
      <c r="H2042" s="366"/>
      <c r="I2042" s="363"/>
      <c r="J2042" s="367"/>
      <c r="K2042" s="364"/>
      <c r="M2042" s="368"/>
      <c r="P2042" s="369"/>
      <c r="R2042" s="357"/>
      <c r="S2042" s="355"/>
      <c r="T2042" s="356"/>
      <c r="V2042" s="358"/>
    </row>
    <row r="2043" spans="1:22">
      <c r="A2043" s="31"/>
      <c r="B2043" s="2"/>
      <c r="C2043" s="363"/>
      <c r="D2043" s="364"/>
      <c r="E2043" s="2"/>
      <c r="F2043" s="2"/>
      <c r="G2043" s="365"/>
      <c r="H2043" s="366"/>
      <c r="I2043" s="363"/>
      <c r="J2043" s="367"/>
      <c r="K2043" s="364"/>
      <c r="M2043" s="368"/>
      <c r="P2043" s="369"/>
      <c r="R2043" s="357"/>
      <c r="S2043" s="355"/>
      <c r="T2043" s="356"/>
      <c r="V2043" s="358"/>
    </row>
    <row r="2044" spans="1:22">
      <c r="A2044" s="31"/>
      <c r="B2044" s="2"/>
      <c r="C2044" s="363"/>
      <c r="D2044" s="364"/>
      <c r="E2044" s="2"/>
      <c r="F2044" s="2"/>
      <c r="G2044" s="365"/>
      <c r="H2044" s="366"/>
      <c r="I2044" s="363"/>
      <c r="J2044" s="367"/>
      <c r="K2044" s="364"/>
      <c r="M2044" s="368"/>
      <c r="P2044" s="369"/>
      <c r="R2044" s="357"/>
      <c r="S2044" s="355"/>
      <c r="T2044" s="356"/>
      <c r="V2044" s="358"/>
    </row>
    <row r="2045" spans="1:22">
      <c r="A2045" s="31"/>
      <c r="B2045" s="2"/>
      <c r="C2045" s="363"/>
      <c r="D2045" s="364"/>
      <c r="E2045" s="2"/>
      <c r="F2045" s="2"/>
      <c r="G2045" s="365"/>
      <c r="H2045" s="366"/>
      <c r="I2045" s="363"/>
      <c r="J2045" s="367"/>
      <c r="K2045" s="364"/>
      <c r="M2045" s="368"/>
      <c r="P2045" s="369"/>
      <c r="R2045" s="357"/>
      <c r="S2045" s="355"/>
      <c r="T2045" s="356"/>
      <c r="V2045" s="358"/>
    </row>
    <row r="2046" spans="1:22">
      <c r="A2046" s="31"/>
      <c r="B2046" s="2"/>
      <c r="C2046" s="363"/>
      <c r="D2046" s="364"/>
      <c r="E2046" s="2"/>
      <c r="F2046" s="2"/>
      <c r="G2046" s="365"/>
      <c r="H2046" s="366"/>
      <c r="I2046" s="363"/>
      <c r="J2046" s="367"/>
      <c r="K2046" s="364"/>
      <c r="M2046" s="368"/>
      <c r="P2046" s="369"/>
      <c r="R2046" s="357"/>
      <c r="S2046" s="355"/>
      <c r="T2046" s="356"/>
      <c r="V2046" s="358"/>
    </row>
    <row r="2047" spans="1:22">
      <c r="A2047" s="31"/>
      <c r="B2047" s="2"/>
      <c r="C2047" s="363"/>
      <c r="D2047" s="364"/>
      <c r="E2047" s="2"/>
      <c r="F2047" s="2"/>
      <c r="G2047" s="365"/>
      <c r="H2047" s="366"/>
      <c r="I2047" s="363"/>
      <c r="J2047" s="367"/>
      <c r="K2047" s="364"/>
      <c r="M2047" s="368"/>
      <c r="P2047" s="369"/>
      <c r="R2047" s="357"/>
      <c r="S2047" s="355"/>
      <c r="T2047" s="356"/>
      <c r="V2047" s="358"/>
    </row>
    <row r="2048" spans="1:22">
      <c r="A2048" s="31"/>
      <c r="B2048" s="2"/>
      <c r="C2048" s="363"/>
      <c r="D2048" s="364"/>
      <c r="E2048" s="2"/>
      <c r="F2048" s="2"/>
      <c r="G2048" s="365"/>
      <c r="H2048" s="366"/>
      <c r="I2048" s="363"/>
      <c r="J2048" s="367"/>
      <c r="K2048" s="364"/>
      <c r="M2048" s="368"/>
      <c r="P2048" s="369"/>
      <c r="R2048" s="357"/>
      <c r="S2048" s="355"/>
      <c r="T2048" s="356"/>
      <c r="V2048" s="358"/>
    </row>
    <row r="2049" spans="1:22">
      <c r="A2049" s="31"/>
      <c r="B2049" s="2"/>
      <c r="C2049" s="363"/>
      <c r="D2049" s="364"/>
      <c r="E2049" s="2"/>
      <c r="F2049" s="2"/>
      <c r="G2049" s="365"/>
      <c r="H2049" s="366"/>
      <c r="I2049" s="363"/>
      <c r="J2049" s="367"/>
      <c r="K2049" s="364"/>
      <c r="M2049" s="368"/>
      <c r="P2049" s="369"/>
      <c r="R2049" s="357"/>
      <c r="S2049" s="355"/>
      <c r="T2049" s="356"/>
      <c r="V2049" s="358"/>
    </row>
    <row r="2050" spans="1:22">
      <c r="A2050" s="31"/>
      <c r="B2050" s="2"/>
      <c r="C2050" s="363"/>
      <c r="D2050" s="364"/>
      <c r="E2050" s="2"/>
      <c r="F2050" s="2"/>
      <c r="G2050" s="365"/>
      <c r="H2050" s="366"/>
      <c r="I2050" s="363"/>
      <c r="J2050" s="367"/>
      <c r="K2050" s="364"/>
      <c r="M2050" s="368"/>
      <c r="P2050" s="369"/>
      <c r="R2050" s="357"/>
      <c r="S2050" s="355"/>
      <c r="T2050" s="356"/>
      <c r="V2050" s="358"/>
    </row>
    <row r="2051" spans="1:22">
      <c r="A2051" s="31"/>
      <c r="B2051" s="2"/>
      <c r="C2051" s="363"/>
      <c r="D2051" s="364"/>
      <c r="E2051" s="2"/>
      <c r="F2051" s="2"/>
      <c r="G2051" s="365"/>
      <c r="H2051" s="366"/>
      <c r="I2051" s="363"/>
      <c r="J2051" s="367"/>
      <c r="K2051" s="364"/>
      <c r="M2051" s="368"/>
      <c r="P2051" s="369"/>
      <c r="R2051" s="357"/>
      <c r="S2051" s="355"/>
      <c r="T2051" s="356"/>
      <c r="V2051" s="358"/>
    </row>
    <row r="2052" spans="1:22">
      <c r="A2052" s="31"/>
      <c r="B2052" s="2"/>
      <c r="C2052" s="363"/>
      <c r="D2052" s="364"/>
      <c r="E2052" s="2"/>
      <c r="F2052" s="2"/>
      <c r="G2052" s="365"/>
      <c r="H2052" s="366"/>
      <c r="I2052" s="363"/>
      <c r="J2052" s="367"/>
      <c r="K2052" s="364"/>
      <c r="M2052" s="368"/>
      <c r="P2052" s="369"/>
      <c r="R2052" s="357"/>
      <c r="S2052" s="355"/>
      <c r="T2052" s="356"/>
      <c r="V2052" s="358"/>
    </row>
    <row r="2053" spans="1:22">
      <c r="A2053" s="31"/>
      <c r="B2053" s="2"/>
      <c r="C2053" s="363"/>
      <c r="D2053" s="364"/>
      <c r="E2053" s="2"/>
      <c r="F2053" s="2"/>
      <c r="G2053" s="365"/>
      <c r="H2053" s="366"/>
      <c r="I2053" s="363"/>
      <c r="J2053" s="367"/>
      <c r="K2053" s="364"/>
      <c r="M2053" s="368"/>
      <c r="P2053" s="369"/>
      <c r="R2053" s="357"/>
      <c r="S2053" s="355"/>
      <c r="T2053" s="356"/>
      <c r="V2053" s="358"/>
    </row>
    <row r="2054" spans="1:22">
      <c r="A2054" s="31"/>
      <c r="B2054" s="2"/>
      <c r="C2054" s="363"/>
      <c r="D2054" s="364"/>
      <c r="E2054" s="2"/>
      <c r="F2054" s="2"/>
      <c r="G2054" s="365"/>
      <c r="H2054" s="366"/>
      <c r="I2054" s="363"/>
      <c r="J2054" s="367"/>
      <c r="K2054" s="364"/>
      <c r="M2054" s="368"/>
      <c r="P2054" s="369"/>
      <c r="R2054" s="357"/>
      <c r="S2054" s="355"/>
      <c r="T2054" s="356"/>
      <c r="V2054" s="358"/>
    </row>
    <row r="2055" spans="1:22">
      <c r="A2055" s="31"/>
      <c r="B2055" s="2"/>
      <c r="C2055" s="363"/>
      <c r="D2055" s="364"/>
      <c r="E2055" s="2"/>
      <c r="F2055" s="2"/>
      <c r="G2055" s="365"/>
      <c r="H2055" s="366"/>
      <c r="I2055" s="363"/>
      <c r="J2055" s="367"/>
      <c r="K2055" s="364"/>
      <c r="M2055" s="368"/>
      <c r="P2055" s="369"/>
      <c r="R2055" s="357"/>
      <c r="S2055" s="355"/>
      <c r="T2055" s="356"/>
      <c r="V2055" s="358"/>
    </row>
    <row r="2056" spans="1:22">
      <c r="A2056" s="31"/>
      <c r="B2056" s="2"/>
      <c r="C2056" s="363"/>
      <c r="D2056" s="364"/>
      <c r="E2056" s="2"/>
      <c r="F2056" s="2"/>
      <c r="G2056" s="365"/>
      <c r="H2056" s="366"/>
      <c r="I2056" s="363"/>
      <c r="J2056" s="367"/>
      <c r="K2056" s="364"/>
      <c r="M2056" s="368"/>
      <c r="P2056" s="369"/>
      <c r="R2056" s="357"/>
      <c r="S2056" s="355"/>
      <c r="T2056" s="356"/>
      <c r="V2056" s="358"/>
    </row>
    <row r="2057" spans="1:22">
      <c r="A2057" s="31"/>
      <c r="B2057" s="2"/>
      <c r="C2057" s="363"/>
      <c r="D2057" s="364"/>
      <c r="E2057" s="2"/>
      <c r="F2057" s="2"/>
      <c r="G2057" s="365"/>
      <c r="H2057" s="366"/>
      <c r="I2057" s="363"/>
      <c r="J2057" s="367"/>
      <c r="K2057" s="364"/>
      <c r="M2057" s="368"/>
      <c r="P2057" s="369"/>
      <c r="R2057" s="357"/>
      <c r="S2057" s="355"/>
      <c r="T2057" s="356"/>
      <c r="V2057" s="358"/>
    </row>
    <row r="2058" spans="1:22">
      <c r="A2058" s="31"/>
      <c r="B2058" s="2"/>
      <c r="C2058" s="363"/>
      <c r="D2058" s="364"/>
      <c r="E2058" s="2"/>
      <c r="F2058" s="2"/>
      <c r="G2058" s="365"/>
      <c r="H2058" s="366"/>
      <c r="I2058" s="363"/>
      <c r="J2058" s="367"/>
      <c r="K2058" s="364"/>
      <c r="M2058" s="368"/>
      <c r="P2058" s="369"/>
      <c r="R2058" s="357"/>
      <c r="S2058" s="355"/>
      <c r="T2058" s="356"/>
      <c r="V2058" s="358"/>
    </row>
    <row r="2059" spans="1:22">
      <c r="A2059" s="31"/>
      <c r="B2059" s="2"/>
      <c r="C2059" s="363"/>
      <c r="D2059" s="364"/>
      <c r="E2059" s="2"/>
      <c r="F2059" s="2"/>
      <c r="G2059" s="365"/>
      <c r="H2059" s="366"/>
      <c r="I2059" s="363"/>
      <c r="J2059" s="367"/>
      <c r="K2059" s="364"/>
      <c r="M2059" s="368"/>
      <c r="P2059" s="369"/>
      <c r="R2059" s="357"/>
      <c r="S2059" s="355"/>
      <c r="T2059" s="356"/>
      <c r="V2059" s="358"/>
    </row>
    <row r="2060" spans="1:22">
      <c r="A2060" s="31"/>
      <c r="B2060" s="2"/>
      <c r="C2060" s="363"/>
      <c r="D2060" s="364"/>
      <c r="E2060" s="2"/>
      <c r="F2060" s="2"/>
      <c r="G2060" s="365"/>
      <c r="H2060" s="366"/>
      <c r="I2060" s="363"/>
      <c r="J2060" s="367"/>
      <c r="K2060" s="364"/>
      <c r="M2060" s="368"/>
      <c r="P2060" s="369"/>
      <c r="R2060" s="357"/>
      <c r="S2060" s="355"/>
      <c r="T2060" s="356"/>
      <c r="V2060" s="358"/>
    </row>
    <row r="2061" spans="1:22">
      <c r="A2061" s="31"/>
      <c r="B2061" s="2"/>
      <c r="C2061" s="363"/>
      <c r="D2061" s="364"/>
      <c r="E2061" s="2"/>
      <c r="F2061" s="2"/>
      <c r="G2061" s="365"/>
      <c r="H2061" s="366"/>
      <c r="I2061" s="363"/>
      <c r="J2061" s="367"/>
      <c r="K2061" s="364"/>
      <c r="M2061" s="368"/>
      <c r="P2061" s="369"/>
      <c r="R2061" s="357"/>
      <c r="S2061" s="355"/>
      <c r="T2061" s="356"/>
      <c r="V2061" s="358"/>
    </row>
    <row r="2062" spans="1:22">
      <c r="A2062" s="31"/>
      <c r="B2062" s="2"/>
      <c r="C2062" s="363"/>
      <c r="D2062" s="364"/>
      <c r="E2062" s="2"/>
      <c r="F2062" s="2"/>
      <c r="G2062" s="365"/>
      <c r="H2062" s="366"/>
      <c r="I2062" s="363"/>
      <c r="J2062" s="367"/>
      <c r="K2062" s="364"/>
      <c r="M2062" s="368"/>
      <c r="P2062" s="369"/>
      <c r="R2062" s="357"/>
      <c r="S2062" s="355"/>
      <c r="T2062" s="356"/>
      <c r="V2062" s="358"/>
    </row>
    <row r="2063" spans="1:22">
      <c r="A2063" s="31"/>
      <c r="B2063" s="2"/>
      <c r="C2063" s="363"/>
      <c r="D2063" s="364"/>
      <c r="E2063" s="2"/>
      <c r="F2063" s="2"/>
      <c r="G2063" s="365"/>
      <c r="H2063" s="366"/>
      <c r="I2063" s="363"/>
      <c r="J2063" s="367"/>
      <c r="K2063" s="364"/>
      <c r="M2063" s="368"/>
      <c r="P2063" s="369"/>
      <c r="R2063" s="357"/>
      <c r="S2063" s="355"/>
      <c r="T2063" s="356"/>
      <c r="V2063" s="358"/>
    </row>
    <row r="2064" spans="1:22">
      <c r="A2064" s="31"/>
      <c r="B2064" s="2"/>
      <c r="C2064" s="363"/>
      <c r="D2064" s="364"/>
      <c r="E2064" s="2"/>
      <c r="F2064" s="2"/>
      <c r="G2064" s="365"/>
      <c r="H2064" s="366"/>
      <c r="I2064" s="363"/>
      <c r="J2064" s="367"/>
      <c r="K2064" s="364"/>
      <c r="M2064" s="368"/>
      <c r="P2064" s="369"/>
      <c r="R2064" s="357"/>
      <c r="S2064" s="355"/>
      <c r="T2064" s="356"/>
      <c r="V2064" s="358"/>
    </row>
    <row r="2065" spans="1:22">
      <c r="A2065" s="31"/>
      <c r="B2065" s="2"/>
      <c r="C2065" s="363"/>
      <c r="D2065" s="364"/>
      <c r="E2065" s="2"/>
      <c r="F2065" s="2"/>
      <c r="G2065" s="365"/>
      <c r="H2065" s="366"/>
      <c r="I2065" s="363"/>
      <c r="J2065" s="367"/>
      <c r="K2065" s="364"/>
      <c r="M2065" s="368"/>
      <c r="P2065" s="369"/>
      <c r="R2065" s="357"/>
      <c r="S2065" s="355"/>
      <c r="T2065" s="356"/>
      <c r="V2065" s="358"/>
    </row>
    <row r="2066" spans="1:22">
      <c r="A2066" s="31"/>
      <c r="B2066" s="2"/>
      <c r="C2066" s="363"/>
      <c r="D2066" s="364"/>
      <c r="E2066" s="2"/>
      <c r="F2066" s="2"/>
      <c r="G2066" s="365"/>
      <c r="H2066" s="366"/>
      <c r="I2066" s="363"/>
      <c r="J2066" s="367"/>
      <c r="K2066" s="364"/>
      <c r="M2066" s="368"/>
      <c r="P2066" s="369"/>
      <c r="R2066" s="357"/>
      <c r="S2066" s="355"/>
      <c r="T2066" s="356"/>
      <c r="V2066" s="358"/>
    </row>
    <row r="2067" spans="1:22">
      <c r="A2067" s="31"/>
      <c r="B2067" s="2"/>
      <c r="C2067" s="363"/>
      <c r="D2067" s="364"/>
      <c r="E2067" s="2"/>
      <c r="F2067" s="2"/>
      <c r="G2067" s="365"/>
      <c r="H2067" s="366"/>
      <c r="I2067" s="363"/>
      <c r="J2067" s="367"/>
      <c r="K2067" s="364"/>
      <c r="M2067" s="368"/>
      <c r="P2067" s="369"/>
      <c r="R2067" s="357"/>
      <c r="S2067" s="355"/>
      <c r="T2067" s="356"/>
      <c r="V2067" s="358"/>
    </row>
    <row r="2068" spans="1:22">
      <c r="A2068" s="31"/>
      <c r="B2068" s="2"/>
      <c r="C2068" s="363"/>
      <c r="D2068" s="364"/>
      <c r="E2068" s="2"/>
      <c r="F2068" s="2"/>
      <c r="G2068" s="365"/>
      <c r="H2068" s="366"/>
      <c r="I2068" s="363"/>
      <c r="J2068" s="367"/>
      <c r="K2068" s="364"/>
      <c r="M2068" s="368"/>
      <c r="P2068" s="369"/>
      <c r="R2068" s="357"/>
      <c r="S2068" s="355"/>
      <c r="T2068" s="356"/>
      <c r="V2068" s="358"/>
    </row>
    <row r="2069" spans="1:22">
      <c r="A2069" s="31"/>
      <c r="B2069" s="2"/>
      <c r="C2069" s="363"/>
      <c r="D2069" s="364"/>
      <c r="E2069" s="2"/>
      <c r="F2069" s="2"/>
      <c r="G2069" s="365"/>
      <c r="H2069" s="366"/>
      <c r="I2069" s="363"/>
      <c r="J2069" s="367"/>
      <c r="K2069" s="364"/>
      <c r="M2069" s="368"/>
      <c r="P2069" s="369"/>
      <c r="R2069" s="357"/>
      <c r="S2069" s="355"/>
      <c r="T2069" s="356"/>
      <c r="V2069" s="358"/>
    </row>
    <row r="2070" spans="1:22">
      <c r="A2070" s="31"/>
      <c r="B2070" s="2"/>
      <c r="C2070" s="363"/>
      <c r="D2070" s="364"/>
      <c r="E2070" s="2"/>
      <c r="F2070" s="2"/>
      <c r="G2070" s="365"/>
      <c r="H2070" s="366"/>
      <c r="I2070" s="363"/>
      <c r="J2070" s="367"/>
      <c r="K2070" s="364"/>
      <c r="M2070" s="368"/>
      <c r="P2070" s="369"/>
      <c r="R2070" s="357"/>
      <c r="S2070" s="355"/>
      <c r="T2070" s="356"/>
      <c r="V2070" s="358"/>
    </row>
    <row r="2071" spans="1:22">
      <c r="A2071" s="31"/>
      <c r="B2071" s="2"/>
      <c r="C2071" s="363"/>
      <c r="D2071" s="364"/>
      <c r="E2071" s="2"/>
      <c r="F2071" s="2"/>
      <c r="G2071" s="365"/>
      <c r="H2071" s="366"/>
      <c r="I2071" s="363"/>
      <c r="J2071" s="367"/>
      <c r="K2071" s="364"/>
      <c r="M2071" s="368"/>
      <c r="P2071" s="369"/>
      <c r="R2071" s="357"/>
      <c r="S2071" s="355"/>
      <c r="T2071" s="356"/>
      <c r="V2071" s="358"/>
    </row>
    <row r="2072" spans="1:22">
      <c r="A2072" s="31"/>
      <c r="B2072" s="2"/>
      <c r="C2072" s="363"/>
      <c r="D2072" s="364"/>
      <c r="E2072" s="2"/>
      <c r="F2072" s="2"/>
      <c r="G2072" s="365"/>
      <c r="H2072" s="366"/>
      <c r="I2072" s="363"/>
      <c r="J2072" s="367"/>
      <c r="K2072" s="364"/>
      <c r="M2072" s="368"/>
      <c r="P2072" s="369"/>
      <c r="R2072" s="357"/>
      <c r="S2072" s="355"/>
      <c r="T2072" s="356"/>
      <c r="V2072" s="358"/>
    </row>
    <row r="2073" spans="1:22">
      <c r="A2073" s="31"/>
      <c r="B2073" s="2"/>
      <c r="C2073" s="363"/>
      <c r="D2073" s="364"/>
      <c r="E2073" s="2"/>
      <c r="F2073" s="2"/>
      <c r="G2073" s="365"/>
      <c r="H2073" s="366"/>
      <c r="I2073" s="363"/>
      <c r="J2073" s="367"/>
      <c r="K2073" s="364"/>
      <c r="M2073" s="368"/>
      <c r="P2073" s="369"/>
      <c r="R2073" s="357"/>
      <c r="S2073" s="355"/>
      <c r="T2073" s="356"/>
      <c r="V2073" s="358"/>
    </row>
    <row r="2074" spans="1:22">
      <c r="A2074" s="31"/>
      <c r="B2074" s="2"/>
      <c r="C2074" s="363"/>
      <c r="D2074" s="364"/>
      <c r="E2074" s="2"/>
      <c r="F2074" s="2"/>
      <c r="G2074" s="365"/>
      <c r="H2074" s="366"/>
      <c r="I2074" s="363"/>
      <c r="J2074" s="367"/>
      <c r="K2074" s="364"/>
      <c r="M2074" s="368"/>
      <c r="P2074" s="369"/>
      <c r="R2074" s="357"/>
      <c r="S2074" s="355"/>
      <c r="T2074" s="356"/>
      <c r="V2074" s="358"/>
    </row>
    <row r="2075" spans="1:22">
      <c r="A2075" s="31"/>
      <c r="B2075" s="2"/>
      <c r="C2075" s="363"/>
      <c r="D2075" s="364"/>
      <c r="E2075" s="2"/>
      <c r="F2075" s="2"/>
      <c r="G2075" s="365"/>
      <c r="H2075" s="366"/>
      <c r="I2075" s="363"/>
      <c r="J2075" s="367"/>
      <c r="K2075" s="364"/>
      <c r="M2075" s="368"/>
      <c r="P2075" s="369"/>
      <c r="R2075" s="357"/>
      <c r="S2075" s="355"/>
      <c r="T2075" s="356"/>
      <c r="V2075" s="358"/>
    </row>
    <row r="2076" spans="1:22">
      <c r="A2076" s="31"/>
      <c r="B2076" s="2"/>
      <c r="C2076" s="363"/>
      <c r="D2076" s="364"/>
      <c r="E2076" s="2"/>
      <c r="F2076" s="2"/>
      <c r="G2076" s="365"/>
      <c r="H2076" s="366"/>
      <c r="I2076" s="363"/>
      <c r="J2076" s="367"/>
      <c r="K2076" s="364"/>
      <c r="M2076" s="368"/>
      <c r="P2076" s="369"/>
      <c r="R2076" s="357"/>
      <c r="S2076" s="355"/>
      <c r="T2076" s="356"/>
      <c r="V2076" s="358"/>
    </row>
    <row r="2077" spans="1:22">
      <c r="A2077" s="31"/>
      <c r="B2077" s="2"/>
      <c r="C2077" s="363"/>
      <c r="D2077" s="364"/>
      <c r="E2077" s="2"/>
      <c r="F2077" s="2"/>
      <c r="G2077" s="365"/>
      <c r="H2077" s="366"/>
      <c r="I2077" s="363"/>
      <c r="J2077" s="367"/>
      <c r="K2077" s="364"/>
      <c r="M2077" s="368"/>
      <c r="P2077" s="369"/>
      <c r="R2077" s="357"/>
      <c r="S2077" s="355"/>
      <c r="T2077" s="356"/>
      <c r="V2077" s="358"/>
    </row>
    <row r="2078" spans="1:22">
      <c r="A2078" s="31"/>
      <c r="B2078" s="2"/>
      <c r="C2078" s="363"/>
      <c r="D2078" s="364"/>
      <c r="E2078" s="2"/>
      <c r="F2078" s="2"/>
      <c r="G2078" s="365"/>
      <c r="H2078" s="366"/>
      <c r="I2078" s="363"/>
      <c r="J2078" s="367"/>
      <c r="K2078" s="364"/>
      <c r="M2078" s="368"/>
      <c r="P2078" s="369"/>
      <c r="R2078" s="357"/>
      <c r="S2078" s="355"/>
      <c r="T2078" s="356"/>
      <c r="V2078" s="358"/>
    </row>
    <row r="2079" spans="1:22">
      <c r="A2079" s="31"/>
      <c r="B2079" s="2"/>
      <c r="C2079" s="363"/>
      <c r="D2079" s="364"/>
      <c r="E2079" s="2"/>
      <c r="F2079" s="2"/>
      <c r="G2079" s="365"/>
      <c r="H2079" s="366"/>
      <c r="I2079" s="363"/>
      <c r="J2079" s="367"/>
      <c r="K2079" s="364"/>
      <c r="M2079" s="368"/>
      <c r="P2079" s="369"/>
      <c r="R2079" s="357"/>
      <c r="S2079" s="355"/>
      <c r="T2079" s="356"/>
      <c r="V2079" s="358"/>
    </row>
    <row r="2080" spans="1:22">
      <c r="A2080" s="31"/>
      <c r="B2080" s="2"/>
      <c r="C2080" s="363"/>
      <c r="D2080" s="364"/>
      <c r="E2080" s="2"/>
      <c r="F2080" s="2"/>
      <c r="G2080" s="365"/>
      <c r="H2080" s="366"/>
      <c r="I2080" s="363"/>
      <c r="J2080" s="367"/>
      <c r="K2080" s="364"/>
      <c r="M2080" s="368"/>
      <c r="P2080" s="369"/>
      <c r="R2080" s="357"/>
      <c r="S2080" s="355"/>
      <c r="T2080" s="356"/>
      <c r="V2080" s="358"/>
    </row>
    <row r="2081" spans="1:22">
      <c r="A2081" s="31"/>
      <c r="B2081" s="2"/>
      <c r="C2081" s="363"/>
      <c r="D2081" s="364"/>
      <c r="E2081" s="2"/>
      <c r="F2081" s="2"/>
      <c r="G2081" s="365"/>
      <c r="H2081" s="366"/>
      <c r="I2081" s="363"/>
      <c r="J2081" s="367"/>
      <c r="K2081" s="364"/>
      <c r="M2081" s="368"/>
      <c r="P2081" s="369"/>
      <c r="R2081" s="357"/>
      <c r="S2081" s="355"/>
      <c r="T2081" s="356"/>
      <c r="V2081" s="358"/>
    </row>
    <row r="2082" spans="1:22">
      <c r="A2082" s="31"/>
      <c r="B2082" s="2"/>
      <c r="C2082" s="363"/>
      <c r="D2082" s="364"/>
      <c r="E2082" s="2"/>
      <c r="F2082" s="2"/>
      <c r="G2082" s="365"/>
      <c r="H2082" s="366"/>
      <c r="I2082" s="363"/>
      <c r="J2082" s="367"/>
      <c r="K2082" s="364"/>
      <c r="M2082" s="368"/>
      <c r="P2082" s="369"/>
      <c r="R2082" s="357"/>
      <c r="S2082" s="355"/>
      <c r="T2082" s="356"/>
      <c r="V2082" s="358"/>
    </row>
    <row r="2083" spans="1:22">
      <c r="A2083" s="31"/>
      <c r="B2083" s="2"/>
      <c r="C2083" s="363"/>
      <c r="D2083" s="364"/>
      <c r="E2083" s="2"/>
      <c r="F2083" s="2"/>
      <c r="G2083" s="365"/>
      <c r="H2083" s="366"/>
      <c r="I2083" s="363"/>
      <c r="J2083" s="367"/>
      <c r="K2083" s="364"/>
      <c r="M2083" s="368"/>
      <c r="P2083" s="369"/>
      <c r="R2083" s="357"/>
      <c r="S2083" s="355"/>
      <c r="T2083" s="356"/>
      <c r="V2083" s="358"/>
    </row>
    <row r="2084" spans="1:22">
      <c r="A2084" s="31"/>
      <c r="B2084" s="2"/>
      <c r="C2084" s="363"/>
      <c r="D2084" s="364"/>
      <c r="E2084" s="2"/>
      <c r="F2084" s="2"/>
      <c r="G2084" s="365"/>
      <c r="H2084" s="366"/>
      <c r="I2084" s="363"/>
      <c r="J2084" s="367"/>
      <c r="K2084" s="364"/>
      <c r="M2084" s="368"/>
      <c r="P2084" s="369"/>
      <c r="R2084" s="357"/>
      <c r="S2084" s="355"/>
      <c r="T2084" s="356"/>
      <c r="V2084" s="358"/>
    </row>
    <row r="2085" spans="1:22">
      <c r="A2085" s="31"/>
      <c r="B2085" s="2"/>
      <c r="C2085" s="363"/>
      <c r="D2085" s="364"/>
      <c r="E2085" s="2"/>
      <c r="F2085" s="2"/>
      <c r="G2085" s="365"/>
      <c r="H2085" s="366"/>
      <c r="I2085" s="363"/>
      <c r="J2085" s="367"/>
      <c r="K2085" s="364"/>
      <c r="M2085" s="368"/>
      <c r="P2085" s="369"/>
      <c r="R2085" s="357"/>
      <c r="S2085" s="355"/>
      <c r="T2085" s="356"/>
      <c r="V2085" s="358"/>
    </row>
    <row r="2086" spans="1:22">
      <c r="A2086" s="31"/>
      <c r="B2086" s="2"/>
      <c r="C2086" s="363"/>
      <c r="D2086" s="364"/>
      <c r="E2086" s="2"/>
      <c r="F2086" s="2"/>
      <c r="G2086" s="365"/>
      <c r="H2086" s="366"/>
      <c r="I2086" s="363"/>
      <c r="J2086" s="367"/>
      <c r="K2086" s="364"/>
      <c r="M2086" s="368"/>
      <c r="P2086" s="369"/>
      <c r="R2086" s="357"/>
      <c r="S2086" s="355"/>
      <c r="T2086" s="356"/>
      <c r="V2086" s="358"/>
    </row>
    <row r="2087" spans="1:22">
      <c r="A2087" s="31"/>
      <c r="B2087" s="2"/>
      <c r="C2087" s="363"/>
      <c r="D2087" s="364"/>
      <c r="E2087" s="2"/>
      <c r="F2087" s="2"/>
      <c r="G2087" s="365"/>
      <c r="H2087" s="366"/>
      <c r="I2087" s="363"/>
      <c r="J2087" s="367"/>
      <c r="K2087" s="364"/>
      <c r="M2087" s="368"/>
      <c r="P2087" s="369"/>
      <c r="R2087" s="357"/>
      <c r="S2087" s="355"/>
      <c r="T2087" s="356"/>
      <c r="V2087" s="358"/>
    </row>
    <row r="2088" spans="1:22">
      <c r="A2088" s="31"/>
      <c r="B2088" s="2"/>
      <c r="C2088" s="363"/>
      <c r="D2088" s="364"/>
      <c r="E2088" s="2"/>
      <c r="F2088" s="2"/>
      <c r="G2088" s="365"/>
      <c r="H2088" s="366"/>
      <c r="I2088" s="363"/>
      <c r="J2088" s="367"/>
      <c r="K2088" s="364"/>
      <c r="M2088" s="368"/>
      <c r="P2088" s="369"/>
      <c r="R2088" s="357"/>
      <c r="S2088" s="355"/>
      <c r="T2088" s="356"/>
      <c r="V2088" s="358"/>
    </row>
    <row r="2089" spans="1:22">
      <c r="A2089" s="31"/>
      <c r="B2089" s="2"/>
      <c r="C2089" s="363"/>
      <c r="D2089" s="364"/>
      <c r="E2089" s="2"/>
      <c r="F2089" s="2"/>
      <c r="G2089" s="365"/>
      <c r="H2089" s="366"/>
      <c r="I2089" s="363"/>
      <c r="J2089" s="367"/>
      <c r="K2089" s="364"/>
      <c r="M2089" s="368"/>
      <c r="P2089" s="369"/>
      <c r="R2089" s="357"/>
      <c r="S2089" s="355"/>
      <c r="T2089" s="356"/>
      <c r="V2089" s="358"/>
    </row>
    <row r="2090" spans="1:22">
      <c r="A2090" s="31"/>
      <c r="B2090" s="2"/>
      <c r="C2090" s="363"/>
      <c r="D2090" s="364"/>
      <c r="E2090" s="2"/>
      <c r="F2090" s="2"/>
      <c r="G2090" s="365"/>
      <c r="H2090" s="366"/>
      <c r="I2090" s="363"/>
      <c r="J2090" s="367"/>
      <c r="K2090" s="364"/>
      <c r="M2090" s="368"/>
      <c r="P2090" s="369"/>
      <c r="R2090" s="357"/>
      <c r="S2090" s="355"/>
      <c r="T2090" s="356"/>
      <c r="V2090" s="358"/>
    </row>
    <row r="2091" spans="1:22">
      <c r="A2091" s="31"/>
      <c r="B2091" s="2"/>
      <c r="C2091" s="363"/>
      <c r="D2091" s="364"/>
      <c r="E2091" s="2"/>
      <c r="F2091" s="2"/>
      <c r="G2091" s="365"/>
      <c r="H2091" s="366"/>
      <c r="I2091" s="363"/>
      <c r="J2091" s="367"/>
      <c r="K2091" s="364"/>
      <c r="M2091" s="368"/>
      <c r="P2091" s="369"/>
      <c r="R2091" s="357"/>
      <c r="S2091" s="355"/>
      <c r="T2091" s="356"/>
      <c r="V2091" s="358"/>
    </row>
    <row r="2092" spans="1:22">
      <c r="A2092" s="31"/>
      <c r="B2092" s="2"/>
      <c r="C2092" s="363"/>
      <c r="D2092" s="364"/>
      <c r="E2092" s="2"/>
      <c r="F2092" s="2"/>
      <c r="G2092" s="365"/>
      <c r="H2092" s="366"/>
      <c r="I2092" s="363"/>
      <c r="J2092" s="367"/>
      <c r="K2092" s="364"/>
      <c r="M2092" s="368"/>
      <c r="P2092" s="369"/>
      <c r="R2092" s="357"/>
      <c r="S2092" s="355"/>
      <c r="T2092" s="356"/>
      <c r="V2092" s="358"/>
    </row>
    <row r="2093" spans="1:22">
      <c r="A2093" s="31"/>
      <c r="B2093" s="2"/>
      <c r="C2093" s="363"/>
      <c r="D2093" s="364"/>
      <c r="E2093" s="2"/>
      <c r="F2093" s="2"/>
      <c r="G2093" s="365"/>
      <c r="H2093" s="366"/>
      <c r="I2093" s="363"/>
      <c r="J2093" s="367"/>
      <c r="K2093" s="364"/>
      <c r="M2093" s="368"/>
      <c r="P2093" s="369"/>
      <c r="R2093" s="357"/>
      <c r="S2093" s="355"/>
      <c r="T2093" s="356"/>
      <c r="V2093" s="358"/>
    </row>
    <row r="2094" spans="1:22">
      <c r="A2094" s="31"/>
      <c r="B2094" s="2"/>
      <c r="C2094" s="363"/>
      <c r="D2094" s="364"/>
      <c r="E2094" s="2"/>
      <c r="F2094" s="2"/>
      <c r="G2094" s="365"/>
      <c r="H2094" s="366"/>
      <c r="I2094" s="363"/>
      <c r="J2094" s="367"/>
      <c r="K2094" s="364"/>
      <c r="M2094" s="368"/>
      <c r="P2094" s="369"/>
      <c r="R2094" s="357"/>
      <c r="S2094" s="355"/>
      <c r="T2094" s="356"/>
      <c r="V2094" s="358"/>
    </row>
    <row r="2095" spans="1:22">
      <c r="A2095" s="31"/>
      <c r="B2095" s="2"/>
      <c r="C2095" s="363"/>
      <c r="D2095" s="364"/>
      <c r="E2095" s="2"/>
      <c r="F2095" s="2"/>
      <c r="G2095" s="365"/>
      <c r="H2095" s="366"/>
      <c r="I2095" s="363"/>
      <c r="J2095" s="367"/>
      <c r="K2095" s="364"/>
      <c r="M2095" s="368"/>
      <c r="P2095" s="369"/>
      <c r="R2095" s="357"/>
      <c r="S2095" s="355"/>
      <c r="T2095" s="356"/>
      <c r="V2095" s="358"/>
    </row>
    <row r="2096" spans="1:22">
      <c r="A2096" s="31"/>
      <c r="B2096" s="2"/>
      <c r="C2096" s="363"/>
      <c r="D2096" s="364"/>
      <c r="E2096" s="2"/>
      <c r="F2096" s="2"/>
      <c r="G2096" s="365"/>
      <c r="H2096" s="366"/>
      <c r="I2096" s="363"/>
      <c r="J2096" s="367"/>
      <c r="K2096" s="364"/>
      <c r="M2096" s="368"/>
      <c r="P2096" s="369"/>
      <c r="R2096" s="357"/>
      <c r="S2096" s="355"/>
      <c r="T2096" s="356"/>
      <c r="V2096" s="358"/>
    </row>
    <row r="2097" spans="1:22">
      <c r="A2097" s="31"/>
      <c r="B2097" s="2"/>
      <c r="C2097" s="363"/>
      <c r="D2097" s="364"/>
      <c r="E2097" s="2"/>
      <c r="F2097" s="2"/>
      <c r="G2097" s="365"/>
      <c r="H2097" s="366"/>
      <c r="I2097" s="363"/>
      <c r="J2097" s="367"/>
      <c r="K2097" s="364"/>
      <c r="M2097" s="368"/>
      <c r="P2097" s="369"/>
      <c r="R2097" s="357"/>
      <c r="S2097" s="355"/>
      <c r="T2097" s="356"/>
      <c r="V2097" s="358"/>
    </row>
    <row r="2098" spans="1:22">
      <c r="A2098" s="31"/>
      <c r="B2098" s="2"/>
      <c r="C2098" s="363"/>
      <c r="D2098" s="364"/>
      <c r="E2098" s="2"/>
      <c r="F2098" s="2"/>
      <c r="G2098" s="365"/>
      <c r="H2098" s="366"/>
      <c r="I2098" s="363"/>
      <c r="J2098" s="367"/>
      <c r="K2098" s="364"/>
      <c r="M2098" s="368"/>
      <c r="P2098" s="369"/>
      <c r="R2098" s="357"/>
      <c r="S2098" s="355"/>
      <c r="T2098" s="356"/>
      <c r="V2098" s="358"/>
    </row>
    <row r="2099" spans="1:22">
      <c r="A2099" s="31"/>
      <c r="B2099" s="2"/>
      <c r="C2099" s="363"/>
      <c r="D2099" s="364"/>
      <c r="E2099" s="2"/>
      <c r="F2099" s="2"/>
      <c r="G2099" s="365"/>
      <c r="H2099" s="366"/>
      <c r="I2099" s="363"/>
      <c r="J2099" s="367"/>
      <c r="K2099" s="364"/>
      <c r="M2099" s="368"/>
      <c r="P2099" s="369"/>
      <c r="R2099" s="357"/>
      <c r="S2099" s="355"/>
      <c r="T2099" s="356"/>
      <c r="V2099" s="358"/>
    </row>
    <row r="2100" spans="1:22">
      <c r="A2100" s="31"/>
      <c r="B2100" s="2"/>
      <c r="C2100" s="363"/>
      <c r="D2100" s="364"/>
      <c r="E2100" s="2"/>
      <c r="F2100" s="2"/>
      <c r="G2100" s="365"/>
      <c r="H2100" s="366"/>
      <c r="I2100" s="363"/>
      <c r="J2100" s="367"/>
      <c r="K2100" s="364"/>
      <c r="M2100" s="368"/>
      <c r="P2100" s="369"/>
      <c r="R2100" s="357"/>
      <c r="S2100" s="355"/>
      <c r="T2100" s="356"/>
      <c r="V2100" s="358"/>
    </row>
    <row r="2101" spans="1:22">
      <c r="A2101" s="31"/>
      <c r="B2101" s="2"/>
      <c r="C2101" s="363"/>
      <c r="D2101" s="364"/>
      <c r="E2101" s="2"/>
      <c r="F2101" s="2"/>
      <c r="G2101" s="365"/>
      <c r="H2101" s="366"/>
      <c r="I2101" s="363"/>
      <c r="J2101" s="367"/>
      <c r="K2101" s="364"/>
      <c r="M2101" s="368"/>
      <c r="P2101" s="369"/>
      <c r="R2101" s="357"/>
      <c r="S2101" s="355"/>
      <c r="T2101" s="356"/>
      <c r="V2101" s="358"/>
    </row>
    <row r="2102" spans="1:22">
      <c r="A2102" s="31"/>
      <c r="B2102" s="2"/>
      <c r="C2102" s="363"/>
      <c r="D2102" s="364"/>
      <c r="E2102" s="2"/>
      <c r="F2102" s="2"/>
      <c r="G2102" s="365"/>
      <c r="H2102" s="366"/>
      <c r="I2102" s="363"/>
      <c r="J2102" s="367"/>
      <c r="K2102" s="364"/>
      <c r="M2102" s="368"/>
      <c r="P2102" s="369"/>
      <c r="R2102" s="357"/>
      <c r="S2102" s="355"/>
      <c r="T2102" s="356"/>
      <c r="V2102" s="358"/>
    </row>
    <row r="2103" spans="1:22">
      <c r="A2103" s="31"/>
      <c r="B2103" s="2"/>
      <c r="C2103" s="363"/>
      <c r="D2103" s="364"/>
      <c r="E2103" s="2"/>
      <c r="F2103" s="2"/>
      <c r="G2103" s="365"/>
      <c r="H2103" s="366"/>
      <c r="I2103" s="363"/>
      <c r="J2103" s="367"/>
      <c r="K2103" s="364"/>
      <c r="M2103" s="368"/>
      <c r="P2103" s="369"/>
      <c r="R2103" s="357"/>
      <c r="S2103" s="355"/>
      <c r="T2103" s="356"/>
      <c r="V2103" s="358"/>
    </row>
    <row r="2104" spans="1:22">
      <c r="A2104" s="31"/>
      <c r="B2104" s="2"/>
      <c r="C2104" s="363"/>
      <c r="D2104" s="364"/>
      <c r="E2104" s="2"/>
      <c r="F2104" s="2"/>
      <c r="G2104" s="365"/>
      <c r="H2104" s="366"/>
      <c r="I2104" s="363"/>
      <c r="J2104" s="367"/>
      <c r="K2104" s="364"/>
      <c r="M2104" s="368"/>
      <c r="P2104" s="369"/>
      <c r="R2104" s="357"/>
      <c r="S2104" s="355"/>
      <c r="T2104" s="356"/>
      <c r="V2104" s="358"/>
    </row>
    <row r="2105" spans="1:22">
      <c r="A2105" s="31"/>
      <c r="B2105" s="2"/>
      <c r="C2105" s="363"/>
      <c r="D2105" s="364"/>
      <c r="E2105" s="2"/>
      <c r="F2105" s="2"/>
      <c r="G2105" s="365"/>
      <c r="H2105" s="366"/>
      <c r="I2105" s="363"/>
      <c r="J2105" s="367"/>
      <c r="K2105" s="364"/>
      <c r="M2105" s="368"/>
      <c r="P2105" s="369"/>
      <c r="R2105" s="357"/>
      <c r="S2105" s="355"/>
      <c r="T2105" s="356"/>
      <c r="V2105" s="358"/>
    </row>
    <row r="2106" spans="1:22">
      <c r="A2106" s="31"/>
      <c r="B2106" s="2"/>
      <c r="C2106" s="363"/>
      <c r="D2106" s="364"/>
      <c r="E2106" s="2"/>
      <c r="F2106" s="2"/>
      <c r="G2106" s="365"/>
      <c r="H2106" s="366"/>
      <c r="I2106" s="363"/>
      <c r="J2106" s="367"/>
      <c r="K2106" s="364"/>
      <c r="M2106" s="368"/>
      <c r="P2106" s="369"/>
      <c r="R2106" s="357"/>
      <c r="S2106" s="355"/>
      <c r="T2106" s="356"/>
      <c r="V2106" s="358"/>
    </row>
    <row r="2107" spans="1:22">
      <c r="A2107" s="31"/>
      <c r="B2107" s="2"/>
      <c r="C2107" s="363"/>
      <c r="D2107" s="364"/>
      <c r="E2107" s="2"/>
      <c r="F2107" s="2"/>
      <c r="G2107" s="365"/>
      <c r="H2107" s="366"/>
      <c r="I2107" s="363"/>
      <c r="J2107" s="367"/>
      <c r="K2107" s="364"/>
      <c r="M2107" s="368"/>
      <c r="P2107" s="369"/>
      <c r="R2107" s="357"/>
      <c r="S2107" s="355"/>
      <c r="T2107" s="356"/>
      <c r="V2107" s="358"/>
    </row>
    <row r="2108" spans="1:22">
      <c r="A2108" s="31"/>
      <c r="B2108" s="2"/>
      <c r="C2108" s="363"/>
      <c r="D2108" s="364"/>
      <c r="E2108" s="2"/>
      <c r="F2108" s="2"/>
      <c r="G2108" s="365"/>
      <c r="H2108" s="366"/>
      <c r="I2108" s="363"/>
      <c r="J2108" s="367"/>
      <c r="K2108" s="364"/>
      <c r="M2108" s="368"/>
      <c r="P2108" s="369"/>
      <c r="R2108" s="357"/>
      <c r="S2108" s="355"/>
      <c r="T2108" s="356"/>
      <c r="V2108" s="358"/>
    </row>
    <row r="2109" spans="1:22">
      <c r="A2109" s="31"/>
      <c r="B2109" s="2"/>
      <c r="C2109" s="363"/>
      <c r="D2109" s="364"/>
      <c r="E2109" s="2"/>
      <c r="F2109" s="2"/>
      <c r="G2109" s="365"/>
      <c r="H2109" s="366"/>
      <c r="I2109" s="363"/>
      <c r="J2109" s="367"/>
      <c r="K2109" s="364"/>
      <c r="M2109" s="368"/>
      <c r="P2109" s="369"/>
      <c r="R2109" s="357"/>
      <c r="S2109" s="355"/>
      <c r="T2109" s="356"/>
      <c r="V2109" s="358"/>
    </row>
    <row r="2110" spans="1:22">
      <c r="A2110" s="31"/>
      <c r="B2110" s="2"/>
      <c r="C2110" s="363"/>
      <c r="D2110" s="364"/>
      <c r="E2110" s="2"/>
      <c r="F2110" s="2"/>
      <c r="G2110" s="365"/>
      <c r="H2110" s="366"/>
      <c r="I2110" s="363"/>
      <c r="J2110" s="367"/>
      <c r="K2110" s="364"/>
      <c r="M2110" s="368"/>
      <c r="P2110" s="369"/>
      <c r="R2110" s="357"/>
      <c r="S2110" s="355"/>
      <c r="T2110" s="356"/>
      <c r="V2110" s="358"/>
    </row>
    <row r="2111" spans="1:22">
      <c r="A2111" s="31"/>
      <c r="B2111" s="2"/>
      <c r="C2111" s="363"/>
      <c r="D2111" s="364"/>
      <c r="E2111" s="2"/>
      <c r="F2111" s="2"/>
      <c r="G2111" s="365"/>
      <c r="H2111" s="366"/>
      <c r="I2111" s="363"/>
      <c r="J2111" s="367"/>
      <c r="K2111" s="364"/>
      <c r="M2111" s="368"/>
      <c r="P2111" s="369"/>
      <c r="R2111" s="357"/>
      <c r="S2111" s="355"/>
      <c r="T2111" s="356"/>
      <c r="V2111" s="358"/>
    </row>
    <row r="2112" spans="1:22">
      <c r="A2112" s="31"/>
      <c r="B2112" s="2"/>
      <c r="C2112" s="363"/>
      <c r="D2112" s="364"/>
      <c r="E2112" s="2"/>
      <c r="F2112" s="2"/>
      <c r="G2112" s="365"/>
      <c r="H2112" s="366"/>
      <c r="I2112" s="363"/>
      <c r="J2112" s="367"/>
      <c r="K2112" s="364"/>
      <c r="M2112" s="368"/>
      <c r="P2112" s="369"/>
      <c r="R2112" s="357"/>
      <c r="S2112" s="355"/>
      <c r="T2112" s="356"/>
      <c r="V2112" s="358"/>
    </row>
    <row r="2113" spans="1:22">
      <c r="A2113" s="31"/>
      <c r="B2113" s="2"/>
      <c r="C2113" s="363"/>
      <c r="D2113" s="364"/>
      <c r="E2113" s="2"/>
      <c r="F2113" s="2"/>
      <c r="G2113" s="365"/>
      <c r="H2113" s="366"/>
      <c r="I2113" s="363"/>
      <c r="J2113" s="367"/>
      <c r="K2113" s="364"/>
      <c r="M2113" s="368"/>
      <c r="P2113" s="369"/>
      <c r="R2113" s="357"/>
      <c r="S2113" s="355"/>
      <c r="T2113" s="356"/>
      <c r="V2113" s="358"/>
    </row>
    <row r="2114" spans="1:22">
      <c r="A2114" s="31"/>
      <c r="B2114" s="2"/>
      <c r="C2114" s="363"/>
      <c r="D2114" s="364"/>
      <c r="E2114" s="2"/>
      <c r="F2114" s="2"/>
      <c r="G2114" s="365"/>
      <c r="H2114" s="366"/>
      <c r="I2114" s="363"/>
      <c r="J2114" s="367"/>
      <c r="K2114" s="364"/>
      <c r="M2114" s="368"/>
      <c r="P2114" s="369"/>
      <c r="R2114" s="357"/>
      <c r="S2114" s="355"/>
      <c r="T2114" s="356"/>
      <c r="V2114" s="358"/>
    </row>
    <row r="2115" spans="1:22">
      <c r="A2115" s="31"/>
      <c r="B2115" s="2"/>
      <c r="C2115" s="363"/>
      <c r="D2115" s="364"/>
      <c r="E2115" s="2"/>
      <c r="F2115" s="2"/>
      <c r="G2115" s="365"/>
      <c r="H2115" s="366"/>
      <c r="I2115" s="363"/>
      <c r="J2115" s="367"/>
      <c r="K2115" s="364"/>
      <c r="M2115" s="368"/>
      <c r="P2115" s="369"/>
      <c r="R2115" s="357"/>
      <c r="S2115" s="355"/>
      <c r="T2115" s="356"/>
      <c r="V2115" s="358"/>
    </row>
    <row r="2116" spans="1:22">
      <c r="A2116" s="31"/>
      <c r="B2116" s="2"/>
      <c r="C2116" s="363"/>
      <c r="D2116" s="364"/>
      <c r="E2116" s="2"/>
      <c r="F2116" s="2"/>
      <c r="G2116" s="365"/>
      <c r="H2116" s="366"/>
      <c r="I2116" s="363"/>
      <c r="J2116" s="367"/>
      <c r="K2116" s="364"/>
      <c r="M2116" s="368"/>
      <c r="P2116" s="369"/>
      <c r="R2116" s="357"/>
      <c r="S2116" s="355"/>
      <c r="T2116" s="356"/>
      <c r="V2116" s="358"/>
    </row>
    <row r="2117" spans="1:22">
      <c r="A2117" s="31"/>
      <c r="B2117" s="2"/>
      <c r="C2117" s="363"/>
      <c r="D2117" s="364"/>
      <c r="E2117" s="2"/>
      <c r="F2117" s="2"/>
      <c r="G2117" s="365"/>
      <c r="H2117" s="366"/>
      <c r="I2117" s="363"/>
      <c r="J2117" s="367"/>
      <c r="K2117" s="364"/>
      <c r="M2117" s="368"/>
      <c r="P2117" s="369"/>
      <c r="R2117" s="357"/>
      <c r="S2117" s="355"/>
      <c r="T2117" s="356"/>
      <c r="V2117" s="358"/>
    </row>
    <row r="2118" spans="1:22">
      <c r="A2118" s="31"/>
      <c r="B2118" s="2"/>
      <c r="C2118" s="363"/>
      <c r="D2118" s="364"/>
      <c r="E2118" s="2"/>
      <c r="F2118" s="2"/>
      <c r="G2118" s="365"/>
      <c r="H2118" s="366"/>
      <c r="I2118" s="363"/>
      <c r="J2118" s="367"/>
      <c r="K2118" s="364"/>
      <c r="M2118" s="368"/>
      <c r="P2118" s="369"/>
      <c r="R2118" s="357"/>
      <c r="S2118" s="355"/>
      <c r="T2118" s="356"/>
      <c r="V2118" s="358"/>
    </row>
    <row r="2119" spans="1:22">
      <c r="A2119" s="31"/>
      <c r="B2119" s="2"/>
      <c r="C2119" s="363"/>
      <c r="D2119" s="364"/>
      <c r="E2119" s="2"/>
      <c r="F2119" s="2"/>
      <c r="G2119" s="365"/>
      <c r="H2119" s="366"/>
      <c r="I2119" s="363"/>
      <c r="J2119" s="367"/>
      <c r="K2119" s="364"/>
      <c r="M2119" s="368"/>
      <c r="P2119" s="369"/>
      <c r="R2119" s="357"/>
      <c r="S2119" s="355"/>
      <c r="T2119" s="356"/>
      <c r="V2119" s="358"/>
    </row>
    <row r="2120" spans="1:22">
      <c r="A2120" s="31"/>
      <c r="B2120" s="2"/>
      <c r="C2120" s="363"/>
      <c r="D2120" s="364"/>
      <c r="E2120" s="2"/>
      <c r="F2120" s="2"/>
      <c r="G2120" s="365"/>
      <c r="H2120" s="366"/>
      <c r="I2120" s="363"/>
      <c r="J2120" s="367"/>
      <c r="K2120" s="364"/>
      <c r="M2120" s="368"/>
      <c r="P2120" s="369"/>
      <c r="R2120" s="357"/>
      <c r="S2120" s="355"/>
      <c r="T2120" s="356"/>
      <c r="V2120" s="358"/>
    </row>
    <row r="2121" spans="1:22">
      <c r="A2121" s="31"/>
      <c r="B2121" s="2"/>
      <c r="C2121" s="363"/>
      <c r="D2121" s="364"/>
      <c r="E2121" s="2"/>
      <c r="F2121" s="2"/>
      <c r="G2121" s="365"/>
      <c r="H2121" s="366"/>
      <c r="I2121" s="363"/>
      <c r="J2121" s="367"/>
      <c r="K2121" s="364"/>
      <c r="M2121" s="368"/>
      <c r="P2121" s="369"/>
      <c r="R2121" s="357"/>
      <c r="S2121" s="355"/>
      <c r="T2121" s="356"/>
      <c r="V2121" s="358"/>
    </row>
    <row r="2122" spans="1:22">
      <c r="A2122" s="31"/>
      <c r="B2122" s="2"/>
      <c r="C2122" s="363"/>
      <c r="D2122" s="364"/>
      <c r="E2122" s="2"/>
      <c r="F2122" s="2"/>
      <c r="G2122" s="365"/>
      <c r="H2122" s="366"/>
      <c r="I2122" s="363"/>
      <c r="J2122" s="367"/>
      <c r="K2122" s="364"/>
      <c r="M2122" s="368"/>
      <c r="P2122" s="369"/>
      <c r="R2122" s="357"/>
      <c r="S2122" s="355"/>
      <c r="T2122" s="356"/>
      <c r="V2122" s="358"/>
    </row>
    <row r="2123" spans="1:22">
      <c r="A2123" s="31"/>
      <c r="B2123" s="2"/>
      <c r="C2123" s="363"/>
      <c r="D2123" s="364"/>
      <c r="E2123" s="2"/>
      <c r="F2123" s="2"/>
      <c r="G2123" s="365"/>
      <c r="H2123" s="366"/>
      <c r="I2123" s="363"/>
      <c r="J2123" s="367"/>
      <c r="K2123" s="364"/>
      <c r="M2123" s="368"/>
      <c r="P2123" s="369"/>
      <c r="R2123" s="357"/>
      <c r="S2123" s="355"/>
      <c r="T2123" s="356"/>
      <c r="V2123" s="358"/>
    </row>
    <row r="2124" spans="1:22">
      <c r="A2124" s="31"/>
      <c r="B2124" s="2"/>
      <c r="C2124" s="363"/>
      <c r="D2124" s="364"/>
      <c r="E2124" s="2"/>
      <c r="F2124" s="2"/>
      <c r="G2124" s="365"/>
      <c r="H2124" s="366"/>
      <c r="I2124" s="363"/>
      <c r="J2124" s="367"/>
      <c r="K2124" s="364"/>
      <c r="M2124" s="368"/>
      <c r="P2124" s="369"/>
      <c r="R2124" s="357"/>
      <c r="S2124" s="355"/>
      <c r="T2124" s="356"/>
      <c r="V2124" s="358"/>
    </row>
    <row r="2125" spans="1:22">
      <c r="A2125" s="31"/>
      <c r="B2125" s="2"/>
      <c r="C2125" s="363"/>
      <c r="D2125" s="364"/>
      <c r="E2125" s="2"/>
      <c r="F2125" s="2"/>
      <c r="G2125" s="365"/>
      <c r="H2125" s="366"/>
      <c r="I2125" s="363"/>
      <c r="J2125" s="367"/>
      <c r="K2125" s="364"/>
      <c r="M2125" s="368"/>
      <c r="P2125" s="369"/>
      <c r="R2125" s="357"/>
      <c r="S2125" s="355"/>
      <c r="T2125" s="356"/>
      <c r="V2125" s="358"/>
    </row>
    <row r="2126" spans="1:22">
      <c r="A2126" s="31"/>
      <c r="B2126" s="2"/>
      <c r="C2126" s="363"/>
      <c r="D2126" s="364"/>
      <c r="E2126" s="2"/>
      <c r="F2126" s="2"/>
      <c r="G2126" s="365"/>
      <c r="H2126" s="366"/>
      <c r="I2126" s="363"/>
      <c r="J2126" s="367"/>
      <c r="K2126" s="364"/>
      <c r="M2126" s="368"/>
      <c r="P2126" s="369"/>
      <c r="R2126" s="357"/>
      <c r="S2126" s="355"/>
      <c r="T2126" s="356"/>
      <c r="V2126" s="358"/>
    </row>
    <row r="2127" spans="1:22">
      <c r="A2127" s="31"/>
      <c r="B2127" s="2"/>
      <c r="C2127" s="363"/>
      <c r="D2127" s="364"/>
      <c r="E2127" s="2"/>
      <c r="F2127" s="2"/>
      <c r="G2127" s="365"/>
      <c r="H2127" s="366"/>
      <c r="I2127" s="363"/>
      <c r="J2127" s="367"/>
      <c r="K2127" s="364"/>
      <c r="M2127" s="368"/>
      <c r="P2127" s="369"/>
      <c r="R2127" s="357"/>
      <c r="S2127" s="355"/>
      <c r="T2127" s="356"/>
      <c r="V2127" s="358"/>
    </row>
    <row r="2128" spans="1:22">
      <c r="A2128" s="31"/>
      <c r="B2128" s="2"/>
      <c r="C2128" s="363"/>
      <c r="D2128" s="364"/>
      <c r="E2128" s="2"/>
      <c r="F2128" s="2"/>
      <c r="G2128" s="365"/>
      <c r="H2128" s="366"/>
      <c r="I2128" s="363"/>
      <c r="J2128" s="367"/>
      <c r="K2128" s="364"/>
      <c r="M2128" s="368"/>
      <c r="P2128" s="369"/>
      <c r="R2128" s="357"/>
      <c r="S2128" s="355"/>
      <c r="T2128" s="356"/>
      <c r="V2128" s="358"/>
    </row>
    <row r="2129" spans="1:22">
      <c r="A2129" s="31"/>
      <c r="B2129" s="2"/>
      <c r="C2129" s="363"/>
      <c r="D2129" s="364"/>
      <c r="E2129" s="2"/>
      <c r="F2129" s="2"/>
      <c r="G2129" s="365"/>
      <c r="H2129" s="366"/>
      <c r="I2129" s="363"/>
      <c r="J2129" s="367"/>
      <c r="K2129" s="364"/>
      <c r="M2129" s="368"/>
      <c r="P2129" s="369"/>
      <c r="R2129" s="357"/>
      <c r="S2129" s="355"/>
      <c r="T2129" s="356"/>
      <c r="V2129" s="358"/>
    </row>
    <row r="2130" spans="1:22">
      <c r="A2130" s="31"/>
      <c r="B2130" s="2"/>
      <c r="C2130" s="363"/>
      <c r="D2130" s="364"/>
      <c r="E2130" s="2"/>
      <c r="F2130" s="2"/>
      <c r="G2130" s="365"/>
      <c r="H2130" s="366"/>
      <c r="I2130" s="363"/>
      <c r="J2130" s="367"/>
      <c r="K2130" s="364"/>
      <c r="M2130" s="368"/>
      <c r="P2130" s="369"/>
      <c r="R2130" s="357"/>
      <c r="S2130" s="355"/>
      <c r="T2130" s="356"/>
      <c r="V2130" s="358"/>
    </row>
    <row r="2131" spans="1:22">
      <c r="A2131" s="31"/>
      <c r="B2131" s="2"/>
      <c r="C2131" s="363"/>
      <c r="D2131" s="364"/>
      <c r="E2131" s="2"/>
      <c r="F2131" s="2"/>
      <c r="G2131" s="365"/>
      <c r="H2131" s="366"/>
      <c r="I2131" s="363"/>
      <c r="J2131" s="367"/>
      <c r="K2131" s="364"/>
      <c r="M2131" s="368"/>
      <c r="P2131" s="369"/>
      <c r="R2131" s="357"/>
      <c r="S2131" s="355"/>
      <c r="T2131" s="356"/>
      <c r="V2131" s="358"/>
    </row>
    <row r="2132" spans="1:22">
      <c r="A2132" s="31"/>
      <c r="B2132" s="2"/>
      <c r="C2132" s="363"/>
      <c r="D2132" s="364"/>
      <c r="E2132" s="2"/>
      <c r="F2132" s="2"/>
      <c r="G2132" s="365"/>
      <c r="H2132" s="366"/>
      <c r="I2132" s="363"/>
      <c r="J2132" s="367"/>
      <c r="K2132" s="364"/>
      <c r="M2132" s="368"/>
      <c r="P2132" s="369"/>
      <c r="R2132" s="357"/>
      <c r="S2132" s="355"/>
      <c r="T2132" s="356"/>
      <c r="V2132" s="358"/>
    </row>
    <row r="2133" spans="1:22">
      <c r="A2133" s="31"/>
      <c r="B2133" s="2"/>
      <c r="C2133" s="363"/>
      <c r="D2133" s="364"/>
      <c r="E2133" s="2"/>
      <c r="F2133" s="2"/>
      <c r="G2133" s="365"/>
      <c r="H2133" s="366"/>
      <c r="I2133" s="363"/>
      <c r="J2133" s="367"/>
      <c r="K2133" s="364"/>
      <c r="M2133" s="368"/>
      <c r="P2133" s="369"/>
      <c r="R2133" s="357"/>
      <c r="S2133" s="355"/>
      <c r="T2133" s="356"/>
      <c r="V2133" s="358"/>
    </row>
    <row r="2134" spans="1:22">
      <c r="A2134" s="31"/>
      <c r="B2134" s="2"/>
      <c r="C2134" s="363"/>
      <c r="D2134" s="364"/>
      <c r="E2134" s="2"/>
      <c r="F2134" s="2"/>
      <c r="G2134" s="365"/>
      <c r="H2134" s="366"/>
      <c r="I2134" s="363"/>
      <c r="J2134" s="367"/>
      <c r="K2134" s="364"/>
      <c r="M2134" s="368"/>
      <c r="P2134" s="369"/>
      <c r="R2134" s="357"/>
      <c r="S2134" s="355"/>
      <c r="T2134" s="356"/>
      <c r="V2134" s="358"/>
    </row>
    <row r="2135" spans="1:22">
      <c r="A2135" s="31"/>
      <c r="B2135" s="2"/>
      <c r="C2135" s="363"/>
      <c r="D2135" s="364"/>
      <c r="E2135" s="2"/>
      <c r="F2135" s="2"/>
      <c r="G2135" s="365"/>
      <c r="H2135" s="366"/>
      <c r="I2135" s="363"/>
      <c r="J2135" s="367"/>
      <c r="K2135" s="364"/>
      <c r="M2135" s="368"/>
      <c r="P2135" s="369"/>
      <c r="R2135" s="357"/>
      <c r="S2135" s="355"/>
      <c r="T2135" s="356"/>
      <c r="V2135" s="358"/>
    </row>
    <row r="2136" spans="1:22">
      <c r="A2136" s="31"/>
      <c r="B2136" s="2"/>
      <c r="C2136" s="363"/>
      <c r="D2136" s="364"/>
      <c r="E2136" s="2"/>
      <c r="F2136" s="2"/>
      <c r="G2136" s="365"/>
      <c r="H2136" s="366"/>
      <c r="I2136" s="363"/>
      <c r="J2136" s="367"/>
      <c r="K2136" s="364"/>
      <c r="M2136" s="368"/>
      <c r="P2136" s="369"/>
      <c r="R2136" s="357"/>
      <c r="S2136" s="355"/>
      <c r="T2136" s="356"/>
      <c r="V2136" s="358"/>
    </row>
    <row r="2137" spans="1:22">
      <c r="A2137" s="31"/>
      <c r="B2137" s="2"/>
      <c r="C2137" s="363"/>
      <c r="D2137" s="364"/>
      <c r="E2137" s="2"/>
      <c r="F2137" s="2"/>
      <c r="G2137" s="365"/>
      <c r="H2137" s="366"/>
      <c r="I2137" s="363"/>
      <c r="J2137" s="367"/>
      <c r="K2137" s="364"/>
      <c r="M2137" s="368"/>
      <c r="P2137" s="369"/>
      <c r="R2137" s="357"/>
      <c r="S2137" s="355"/>
      <c r="T2137" s="356"/>
      <c r="V2137" s="358"/>
    </row>
    <row r="2138" spans="1:22">
      <c r="A2138" s="31"/>
      <c r="B2138" s="2"/>
      <c r="C2138" s="363"/>
      <c r="D2138" s="364"/>
      <c r="E2138" s="2"/>
      <c r="F2138" s="2"/>
      <c r="G2138" s="365"/>
      <c r="H2138" s="366"/>
      <c r="I2138" s="363"/>
      <c r="J2138" s="367"/>
      <c r="K2138" s="364"/>
      <c r="M2138" s="368"/>
      <c r="P2138" s="369"/>
      <c r="R2138" s="357"/>
      <c r="S2138" s="355"/>
      <c r="T2138" s="356"/>
      <c r="V2138" s="358"/>
    </row>
    <row r="2139" spans="1:22">
      <c r="A2139" s="31"/>
      <c r="B2139" s="2"/>
      <c r="C2139" s="363"/>
      <c r="D2139" s="364"/>
      <c r="E2139" s="2"/>
      <c r="F2139" s="2"/>
      <c r="G2139" s="365"/>
      <c r="H2139" s="366"/>
      <c r="I2139" s="363"/>
      <c r="J2139" s="367"/>
      <c r="K2139" s="364"/>
      <c r="M2139" s="368"/>
      <c r="P2139" s="369"/>
      <c r="R2139" s="357"/>
      <c r="S2139" s="355"/>
      <c r="T2139" s="356"/>
      <c r="V2139" s="358"/>
    </row>
    <row r="2140" spans="1:22">
      <c r="A2140" s="31"/>
      <c r="B2140" s="2"/>
      <c r="C2140" s="363"/>
      <c r="D2140" s="364"/>
      <c r="E2140" s="2"/>
      <c r="F2140" s="2"/>
      <c r="G2140" s="365"/>
      <c r="H2140" s="366"/>
      <c r="I2140" s="363"/>
      <c r="J2140" s="367"/>
      <c r="K2140" s="364"/>
      <c r="M2140" s="368"/>
      <c r="P2140" s="369"/>
      <c r="R2140" s="357"/>
      <c r="S2140" s="355"/>
      <c r="T2140" s="356"/>
      <c r="V2140" s="358"/>
    </row>
    <row r="2141" spans="1:22">
      <c r="A2141" s="31"/>
      <c r="B2141" s="2"/>
      <c r="C2141" s="363"/>
      <c r="D2141" s="364"/>
      <c r="E2141" s="2"/>
      <c r="F2141" s="2"/>
      <c r="G2141" s="365"/>
      <c r="H2141" s="366"/>
      <c r="I2141" s="363"/>
      <c r="J2141" s="367"/>
      <c r="K2141" s="364"/>
      <c r="M2141" s="368"/>
      <c r="P2141" s="369"/>
      <c r="R2141" s="357"/>
      <c r="S2141" s="355"/>
      <c r="T2141" s="356"/>
      <c r="V2141" s="358"/>
    </row>
    <row r="2142" spans="1:22">
      <c r="A2142" s="31"/>
      <c r="B2142" s="2"/>
      <c r="C2142" s="363"/>
      <c r="D2142" s="364"/>
      <c r="E2142" s="2"/>
      <c r="F2142" s="2"/>
      <c r="G2142" s="365"/>
      <c r="H2142" s="366"/>
      <c r="I2142" s="363"/>
      <c r="J2142" s="367"/>
      <c r="K2142" s="364"/>
      <c r="M2142" s="368"/>
      <c r="P2142" s="369"/>
      <c r="R2142" s="357"/>
      <c r="S2142" s="355"/>
      <c r="T2142" s="356"/>
      <c r="V2142" s="358"/>
    </row>
    <row r="2143" spans="1:22">
      <c r="A2143" s="31"/>
      <c r="B2143" s="2"/>
      <c r="C2143" s="363"/>
      <c r="D2143" s="364"/>
      <c r="E2143" s="2"/>
      <c r="F2143" s="2"/>
      <c r="G2143" s="365"/>
      <c r="H2143" s="366"/>
      <c r="I2143" s="363"/>
      <c r="J2143" s="367"/>
      <c r="K2143" s="364"/>
      <c r="M2143" s="368"/>
      <c r="P2143" s="369"/>
      <c r="R2143" s="357"/>
      <c r="S2143" s="355"/>
      <c r="T2143" s="356"/>
      <c r="V2143" s="358"/>
    </row>
    <row r="2144" spans="1:22">
      <c r="A2144" s="31"/>
      <c r="B2144" s="2"/>
      <c r="C2144" s="363"/>
      <c r="D2144" s="364"/>
      <c r="E2144" s="2"/>
      <c r="F2144" s="2"/>
      <c r="G2144" s="365"/>
      <c r="H2144" s="366"/>
      <c r="I2144" s="363"/>
      <c r="J2144" s="367"/>
      <c r="K2144" s="364"/>
      <c r="M2144" s="368"/>
      <c r="P2144" s="369"/>
      <c r="R2144" s="357"/>
      <c r="S2144" s="355"/>
      <c r="T2144" s="356"/>
      <c r="V2144" s="358"/>
    </row>
    <row r="2145" spans="1:22">
      <c r="A2145" s="31"/>
      <c r="B2145" s="2"/>
      <c r="C2145" s="363"/>
      <c r="D2145" s="364"/>
      <c r="E2145" s="2"/>
      <c r="F2145" s="2"/>
      <c r="G2145" s="365"/>
      <c r="H2145" s="366"/>
      <c r="I2145" s="363"/>
      <c r="J2145" s="367"/>
      <c r="K2145" s="364"/>
      <c r="M2145" s="368"/>
      <c r="P2145" s="369"/>
      <c r="R2145" s="357"/>
      <c r="S2145" s="355"/>
      <c r="T2145" s="356"/>
      <c r="V2145" s="358"/>
    </row>
    <row r="2146" spans="1:22">
      <c r="A2146" s="31"/>
      <c r="B2146" s="2"/>
      <c r="C2146" s="363"/>
      <c r="D2146" s="364"/>
      <c r="E2146" s="2"/>
      <c r="F2146" s="2"/>
      <c r="G2146" s="365"/>
      <c r="H2146" s="366"/>
      <c r="I2146" s="363"/>
      <c r="J2146" s="367"/>
      <c r="K2146" s="364"/>
      <c r="M2146" s="368"/>
      <c r="P2146" s="369"/>
      <c r="R2146" s="357"/>
      <c r="S2146" s="355"/>
      <c r="T2146" s="356"/>
      <c r="V2146" s="358"/>
    </row>
    <row r="2147" spans="1:22">
      <c r="A2147" s="31"/>
      <c r="B2147" s="2"/>
      <c r="C2147" s="363"/>
      <c r="D2147" s="364"/>
      <c r="E2147" s="2"/>
      <c r="F2147" s="2"/>
      <c r="G2147" s="365"/>
      <c r="H2147" s="366"/>
      <c r="I2147" s="363"/>
      <c r="J2147" s="367"/>
      <c r="K2147" s="364"/>
      <c r="M2147" s="368"/>
      <c r="P2147" s="369"/>
      <c r="R2147" s="357"/>
      <c r="S2147" s="355"/>
      <c r="T2147" s="356"/>
      <c r="V2147" s="358"/>
    </row>
    <row r="2148" spans="1:22">
      <c r="A2148" s="31"/>
      <c r="B2148" s="2"/>
      <c r="C2148" s="363"/>
      <c r="D2148" s="364"/>
      <c r="E2148" s="2"/>
      <c r="F2148" s="2"/>
      <c r="G2148" s="365"/>
      <c r="H2148" s="366"/>
      <c r="I2148" s="363"/>
      <c r="J2148" s="367"/>
      <c r="K2148" s="364"/>
      <c r="M2148" s="368"/>
      <c r="P2148" s="369"/>
      <c r="R2148" s="357"/>
      <c r="S2148" s="355"/>
      <c r="T2148" s="356"/>
      <c r="V2148" s="358"/>
    </row>
    <row r="2149" spans="1:22">
      <c r="A2149" s="31"/>
      <c r="B2149" s="2"/>
      <c r="C2149" s="363"/>
      <c r="D2149" s="364"/>
      <c r="E2149" s="2"/>
      <c r="F2149" s="2"/>
      <c r="G2149" s="365"/>
      <c r="H2149" s="366"/>
      <c r="I2149" s="363"/>
      <c r="J2149" s="367"/>
      <c r="K2149" s="364"/>
      <c r="M2149" s="368"/>
      <c r="P2149" s="369"/>
      <c r="R2149" s="357"/>
      <c r="S2149" s="355"/>
      <c r="T2149" s="356"/>
      <c r="V2149" s="358"/>
    </row>
    <row r="2150" spans="1:22">
      <c r="A2150" s="31"/>
      <c r="B2150" s="2"/>
      <c r="C2150" s="363"/>
      <c r="D2150" s="364"/>
      <c r="E2150" s="2"/>
      <c r="F2150" s="2"/>
      <c r="G2150" s="365"/>
      <c r="H2150" s="366"/>
      <c r="I2150" s="363"/>
      <c r="J2150" s="367"/>
      <c r="K2150" s="364"/>
      <c r="M2150" s="368"/>
      <c r="P2150" s="369"/>
      <c r="R2150" s="357"/>
      <c r="S2150" s="355"/>
      <c r="T2150" s="356"/>
      <c r="V2150" s="358"/>
    </row>
    <row r="2151" spans="1:22">
      <c r="A2151" s="31"/>
      <c r="B2151" s="2"/>
      <c r="C2151" s="363"/>
      <c r="D2151" s="364"/>
      <c r="E2151" s="2"/>
      <c r="F2151" s="2"/>
      <c r="G2151" s="365"/>
      <c r="H2151" s="366"/>
      <c r="I2151" s="363"/>
      <c r="J2151" s="367"/>
      <c r="K2151" s="364"/>
      <c r="M2151" s="368"/>
      <c r="P2151" s="369"/>
      <c r="R2151" s="357"/>
      <c r="S2151" s="355"/>
      <c r="T2151" s="356"/>
      <c r="V2151" s="358"/>
    </row>
    <row r="2152" spans="1:22">
      <c r="A2152" s="31"/>
      <c r="B2152" s="2"/>
      <c r="C2152" s="363"/>
      <c r="D2152" s="364"/>
      <c r="E2152" s="2"/>
      <c r="F2152" s="2"/>
      <c r="G2152" s="365"/>
      <c r="H2152" s="366"/>
      <c r="I2152" s="363"/>
      <c r="J2152" s="367"/>
      <c r="K2152" s="364"/>
      <c r="M2152" s="368"/>
      <c r="P2152" s="369"/>
      <c r="R2152" s="357"/>
      <c r="S2152" s="355"/>
      <c r="T2152" s="356"/>
      <c r="V2152" s="358"/>
    </row>
    <row r="2153" spans="1:22">
      <c r="A2153" s="31"/>
      <c r="B2153" s="2"/>
      <c r="C2153" s="363"/>
      <c r="D2153" s="364"/>
      <c r="E2153" s="2"/>
      <c r="F2153" s="2"/>
      <c r="G2153" s="365"/>
      <c r="H2153" s="366"/>
      <c r="I2153" s="363"/>
      <c r="J2153" s="367"/>
      <c r="K2153" s="364"/>
      <c r="M2153" s="368"/>
      <c r="P2153" s="369"/>
      <c r="R2153" s="357"/>
      <c r="S2153" s="355"/>
      <c r="T2153" s="356"/>
      <c r="V2153" s="358"/>
    </row>
    <row r="2154" spans="1:22">
      <c r="A2154" s="31"/>
      <c r="B2154" s="2"/>
      <c r="C2154" s="363"/>
      <c r="D2154" s="364"/>
      <c r="E2154" s="2"/>
      <c r="F2154" s="2"/>
      <c r="G2154" s="365"/>
      <c r="H2154" s="366"/>
      <c r="I2154" s="363"/>
      <c r="J2154" s="367"/>
      <c r="K2154" s="364"/>
      <c r="M2154" s="368"/>
      <c r="P2154" s="369"/>
      <c r="R2154" s="357"/>
      <c r="S2154" s="355"/>
      <c r="T2154" s="356"/>
      <c r="V2154" s="358"/>
    </row>
    <row r="2155" spans="1:22">
      <c r="A2155" s="31"/>
      <c r="B2155" s="2"/>
      <c r="C2155" s="363"/>
      <c r="D2155" s="364"/>
      <c r="E2155" s="2"/>
      <c r="F2155" s="2"/>
      <c r="G2155" s="365"/>
      <c r="H2155" s="366"/>
      <c r="I2155" s="363"/>
      <c r="J2155" s="367"/>
      <c r="K2155" s="364"/>
      <c r="M2155" s="368"/>
      <c r="P2155" s="369"/>
      <c r="R2155" s="357"/>
      <c r="S2155" s="355"/>
      <c r="T2155" s="356"/>
      <c r="V2155" s="358"/>
    </row>
    <row r="2156" spans="1:22">
      <c r="A2156" s="31"/>
      <c r="B2156" s="2"/>
      <c r="C2156" s="363"/>
      <c r="D2156" s="364"/>
      <c r="E2156" s="2"/>
      <c r="F2156" s="2"/>
      <c r="G2156" s="365"/>
      <c r="H2156" s="366"/>
      <c r="I2156" s="363"/>
      <c r="J2156" s="367"/>
      <c r="K2156" s="364"/>
      <c r="M2156" s="368"/>
      <c r="P2156" s="369"/>
      <c r="R2156" s="357"/>
      <c r="S2156" s="355"/>
      <c r="T2156" s="356"/>
      <c r="V2156" s="358"/>
    </row>
    <row r="2157" spans="1:22">
      <c r="A2157" s="31"/>
      <c r="B2157" s="2"/>
      <c r="C2157" s="363"/>
      <c r="D2157" s="364"/>
      <c r="E2157" s="2"/>
      <c r="F2157" s="2"/>
      <c r="G2157" s="365"/>
      <c r="H2157" s="366"/>
      <c r="I2157" s="363"/>
      <c r="J2157" s="367"/>
      <c r="K2157" s="364"/>
      <c r="M2157" s="368"/>
      <c r="P2157" s="369"/>
      <c r="R2157" s="357"/>
      <c r="S2157" s="355"/>
      <c r="T2157" s="356"/>
      <c r="V2157" s="358"/>
    </row>
    <row r="2158" spans="1:22">
      <c r="A2158" s="31"/>
      <c r="B2158" s="2"/>
      <c r="C2158" s="363"/>
      <c r="D2158" s="364"/>
      <c r="E2158" s="2"/>
      <c r="F2158" s="2"/>
      <c r="G2158" s="365"/>
      <c r="H2158" s="366"/>
      <c r="I2158" s="363"/>
      <c r="J2158" s="367"/>
      <c r="K2158" s="364"/>
      <c r="M2158" s="368"/>
      <c r="P2158" s="369"/>
      <c r="R2158" s="357"/>
      <c r="S2158" s="355"/>
      <c r="T2158" s="356"/>
      <c r="V2158" s="358"/>
    </row>
    <row r="2159" spans="1:22">
      <c r="A2159" s="31"/>
      <c r="B2159" s="2"/>
      <c r="C2159" s="363"/>
      <c r="D2159" s="364"/>
      <c r="E2159" s="2"/>
      <c r="F2159" s="2"/>
      <c r="G2159" s="365"/>
      <c r="H2159" s="366"/>
      <c r="I2159" s="363"/>
      <c r="J2159" s="367"/>
      <c r="K2159" s="364"/>
      <c r="M2159" s="368"/>
      <c r="P2159" s="369"/>
      <c r="R2159" s="357"/>
      <c r="S2159" s="355"/>
      <c r="T2159" s="356"/>
      <c r="V2159" s="358"/>
    </row>
    <row r="2160" spans="1:22">
      <c r="A2160" s="31"/>
      <c r="B2160" s="2"/>
      <c r="C2160" s="363"/>
      <c r="D2160" s="364"/>
      <c r="E2160" s="2"/>
      <c r="F2160" s="2"/>
      <c r="G2160" s="365"/>
      <c r="H2160" s="366"/>
      <c r="I2160" s="363"/>
      <c r="J2160" s="367"/>
      <c r="K2160" s="364"/>
      <c r="M2160" s="368"/>
      <c r="P2160" s="369"/>
      <c r="R2160" s="357"/>
      <c r="S2160" s="355"/>
      <c r="T2160" s="356"/>
      <c r="V2160" s="358"/>
    </row>
    <row r="2161" spans="1:22">
      <c r="A2161" s="31"/>
      <c r="B2161" s="2"/>
      <c r="C2161" s="363"/>
      <c r="D2161" s="364"/>
      <c r="E2161" s="2"/>
      <c r="F2161" s="2"/>
      <c r="G2161" s="365"/>
      <c r="H2161" s="366"/>
      <c r="I2161" s="363"/>
      <c r="J2161" s="367"/>
      <c r="K2161" s="364"/>
      <c r="M2161" s="368"/>
      <c r="P2161" s="369"/>
      <c r="R2161" s="357"/>
      <c r="S2161" s="355"/>
      <c r="T2161" s="356"/>
      <c r="V2161" s="358"/>
    </row>
    <row r="2162" spans="1:22">
      <c r="A2162" s="31"/>
      <c r="B2162" s="2"/>
      <c r="C2162" s="363"/>
      <c r="D2162" s="364"/>
      <c r="E2162" s="2"/>
      <c r="F2162" s="2"/>
      <c r="G2162" s="365"/>
      <c r="H2162" s="366"/>
      <c r="I2162" s="363"/>
      <c r="J2162" s="367"/>
      <c r="K2162" s="364"/>
      <c r="M2162" s="368"/>
      <c r="P2162" s="369"/>
      <c r="R2162" s="357"/>
      <c r="S2162" s="355"/>
      <c r="T2162" s="356"/>
      <c r="V2162" s="358"/>
    </row>
    <row r="2163" spans="1:22">
      <c r="A2163" s="31"/>
      <c r="B2163" s="2"/>
      <c r="C2163" s="363"/>
      <c r="D2163" s="364"/>
      <c r="E2163" s="2"/>
      <c r="F2163" s="2"/>
      <c r="G2163" s="365"/>
      <c r="H2163" s="366"/>
      <c r="I2163" s="363"/>
      <c r="J2163" s="367"/>
      <c r="K2163" s="364"/>
      <c r="M2163" s="368"/>
      <c r="P2163" s="369"/>
      <c r="R2163" s="357"/>
      <c r="S2163" s="355"/>
      <c r="T2163" s="356"/>
      <c r="V2163" s="358"/>
    </row>
    <row r="2164" spans="1:22">
      <c r="A2164" s="31"/>
      <c r="B2164" s="2"/>
      <c r="C2164" s="363"/>
      <c r="D2164" s="364"/>
      <c r="E2164" s="2"/>
      <c r="F2164" s="2"/>
      <c r="G2164" s="365"/>
      <c r="H2164" s="366"/>
      <c r="I2164" s="363"/>
      <c r="J2164" s="367"/>
      <c r="K2164" s="364"/>
      <c r="M2164" s="368"/>
      <c r="P2164" s="369"/>
      <c r="R2164" s="357"/>
      <c r="S2164" s="355"/>
      <c r="T2164" s="356"/>
      <c r="V2164" s="358"/>
    </row>
    <row r="2165" spans="1:22">
      <c r="A2165" s="31"/>
      <c r="B2165" s="2"/>
      <c r="C2165" s="363"/>
      <c r="D2165" s="364"/>
      <c r="E2165" s="2"/>
      <c r="F2165" s="2"/>
      <c r="G2165" s="365"/>
      <c r="H2165" s="366"/>
      <c r="I2165" s="363"/>
      <c r="J2165" s="367"/>
      <c r="K2165" s="364"/>
      <c r="M2165" s="368"/>
      <c r="P2165" s="369"/>
      <c r="R2165" s="357"/>
      <c r="S2165" s="355"/>
      <c r="T2165" s="356"/>
      <c r="V2165" s="358"/>
    </row>
    <row r="2166" spans="1:22">
      <c r="A2166" s="31"/>
      <c r="B2166" s="2"/>
      <c r="C2166" s="363"/>
      <c r="D2166" s="364"/>
      <c r="E2166" s="2"/>
      <c r="F2166" s="2"/>
      <c r="G2166" s="365"/>
      <c r="H2166" s="366"/>
      <c r="I2166" s="363"/>
      <c r="J2166" s="367"/>
      <c r="K2166" s="364"/>
      <c r="M2166" s="368"/>
      <c r="P2166" s="369"/>
      <c r="R2166" s="357"/>
      <c r="S2166" s="355"/>
      <c r="T2166" s="356"/>
      <c r="V2166" s="358"/>
    </row>
    <row r="2167" spans="1:22">
      <c r="A2167" s="31"/>
      <c r="B2167" s="2"/>
      <c r="C2167" s="363"/>
      <c r="D2167" s="364"/>
      <c r="E2167" s="2"/>
      <c r="F2167" s="2"/>
      <c r="G2167" s="365"/>
      <c r="H2167" s="366"/>
      <c r="I2167" s="363"/>
      <c r="J2167" s="367"/>
      <c r="K2167" s="364"/>
      <c r="M2167" s="368"/>
      <c r="P2167" s="369"/>
      <c r="R2167" s="357"/>
      <c r="S2167" s="355"/>
      <c r="T2167" s="356"/>
      <c r="V2167" s="358"/>
    </row>
    <row r="2168" spans="1:22">
      <c r="A2168" s="31"/>
      <c r="B2168" s="2"/>
      <c r="C2168" s="363"/>
      <c r="D2168" s="364"/>
      <c r="E2168" s="2"/>
      <c r="F2168" s="2"/>
      <c r="G2168" s="365"/>
      <c r="H2168" s="366"/>
      <c r="I2168" s="363"/>
      <c r="J2168" s="367"/>
      <c r="K2168" s="364"/>
      <c r="M2168" s="368"/>
      <c r="P2168" s="369"/>
      <c r="R2168" s="357"/>
      <c r="S2168" s="355"/>
      <c r="T2168" s="356"/>
      <c r="V2168" s="358"/>
    </row>
    <row r="2169" spans="1:22">
      <c r="A2169" s="31"/>
      <c r="B2169" s="2"/>
      <c r="C2169" s="363"/>
      <c r="D2169" s="364"/>
      <c r="E2169" s="2"/>
      <c r="F2169" s="2"/>
      <c r="G2169" s="365"/>
      <c r="H2169" s="366"/>
      <c r="I2169" s="363"/>
      <c r="J2169" s="367"/>
      <c r="K2169" s="364"/>
      <c r="M2169" s="368"/>
      <c r="P2169" s="369"/>
      <c r="R2169" s="357"/>
      <c r="S2169" s="355"/>
      <c r="T2169" s="356"/>
      <c r="V2169" s="358"/>
    </row>
    <row r="2170" spans="1:22">
      <c r="A2170" s="31"/>
      <c r="B2170" s="2"/>
      <c r="C2170" s="363"/>
      <c r="D2170" s="364"/>
      <c r="E2170" s="2"/>
      <c r="F2170" s="2"/>
      <c r="G2170" s="365"/>
      <c r="H2170" s="366"/>
      <c r="I2170" s="363"/>
      <c r="J2170" s="367"/>
      <c r="K2170" s="364"/>
      <c r="M2170" s="368"/>
      <c r="P2170" s="369"/>
      <c r="R2170" s="357"/>
      <c r="S2170" s="355"/>
      <c r="T2170" s="356"/>
      <c r="V2170" s="358"/>
    </row>
    <row r="2171" spans="1:22">
      <c r="A2171" s="31"/>
      <c r="B2171" s="2"/>
      <c r="C2171" s="363"/>
      <c r="D2171" s="364"/>
      <c r="E2171" s="2"/>
      <c r="F2171" s="2"/>
      <c r="G2171" s="365"/>
      <c r="H2171" s="366"/>
      <c r="I2171" s="363"/>
      <c r="J2171" s="367"/>
      <c r="K2171" s="364"/>
      <c r="M2171" s="368"/>
      <c r="P2171" s="369"/>
      <c r="R2171" s="357"/>
      <c r="S2171" s="355"/>
      <c r="T2171" s="356"/>
      <c r="V2171" s="358"/>
    </row>
    <row r="2172" spans="1:22">
      <c r="A2172" s="31"/>
      <c r="B2172" s="2"/>
      <c r="C2172" s="363"/>
      <c r="D2172" s="364"/>
      <c r="E2172" s="2"/>
      <c r="F2172" s="2"/>
      <c r="G2172" s="365"/>
      <c r="H2172" s="366"/>
      <c r="I2172" s="363"/>
      <c r="J2172" s="367"/>
      <c r="K2172" s="364"/>
      <c r="M2172" s="368"/>
      <c r="P2172" s="369"/>
      <c r="R2172" s="357"/>
      <c r="S2172" s="355"/>
      <c r="T2172" s="356"/>
      <c r="V2172" s="358"/>
    </row>
    <row r="2173" spans="1:22">
      <c r="A2173" s="31"/>
      <c r="B2173" s="2"/>
      <c r="C2173" s="363"/>
      <c r="D2173" s="364"/>
      <c r="E2173" s="2"/>
      <c r="F2173" s="2"/>
      <c r="G2173" s="365"/>
      <c r="H2173" s="366"/>
      <c r="I2173" s="363"/>
      <c r="J2173" s="367"/>
      <c r="K2173" s="364"/>
      <c r="M2173" s="368"/>
      <c r="P2173" s="369"/>
      <c r="R2173" s="357"/>
      <c r="S2173" s="355"/>
      <c r="T2173" s="356"/>
      <c r="V2173" s="358"/>
    </row>
    <row r="2174" spans="1:22">
      <c r="A2174" s="31"/>
      <c r="B2174" s="2"/>
      <c r="C2174" s="363"/>
      <c r="D2174" s="364"/>
      <c r="E2174" s="2"/>
      <c r="F2174" s="2"/>
      <c r="G2174" s="365"/>
      <c r="H2174" s="366"/>
      <c r="I2174" s="363"/>
      <c r="J2174" s="367"/>
      <c r="K2174" s="364"/>
      <c r="M2174" s="368"/>
      <c r="P2174" s="369"/>
      <c r="R2174" s="357"/>
      <c r="S2174" s="355"/>
      <c r="T2174" s="356"/>
      <c r="V2174" s="358"/>
    </row>
    <row r="2175" spans="1:22">
      <c r="A2175" s="31"/>
      <c r="B2175" s="2"/>
      <c r="C2175" s="363"/>
      <c r="D2175" s="364"/>
      <c r="E2175" s="2"/>
      <c r="F2175" s="2"/>
      <c r="G2175" s="365"/>
      <c r="H2175" s="366"/>
      <c r="I2175" s="363"/>
      <c r="J2175" s="367"/>
      <c r="K2175" s="364"/>
      <c r="M2175" s="368"/>
      <c r="P2175" s="369"/>
      <c r="R2175" s="357"/>
      <c r="S2175" s="355"/>
      <c r="T2175" s="356"/>
      <c r="V2175" s="358"/>
    </row>
    <row r="2176" spans="1:22">
      <c r="A2176" s="31"/>
      <c r="B2176" s="2"/>
      <c r="C2176" s="363"/>
      <c r="D2176" s="364"/>
      <c r="E2176" s="2"/>
      <c r="F2176" s="2"/>
      <c r="G2176" s="365"/>
      <c r="H2176" s="366"/>
      <c r="I2176" s="363"/>
      <c r="J2176" s="367"/>
      <c r="K2176" s="364"/>
      <c r="M2176" s="368"/>
      <c r="P2176" s="369"/>
      <c r="R2176" s="357"/>
      <c r="S2176" s="355"/>
      <c r="T2176" s="356"/>
      <c r="V2176" s="358"/>
    </row>
    <row r="2177" spans="1:22">
      <c r="A2177" s="31"/>
      <c r="B2177" s="2"/>
      <c r="C2177" s="363"/>
      <c r="D2177" s="364"/>
      <c r="E2177" s="2"/>
      <c r="F2177" s="2"/>
      <c r="G2177" s="365"/>
      <c r="H2177" s="366"/>
      <c r="I2177" s="363"/>
      <c r="J2177" s="367"/>
      <c r="K2177" s="364"/>
      <c r="M2177" s="368"/>
      <c r="P2177" s="369"/>
      <c r="R2177" s="357"/>
      <c r="S2177" s="355"/>
      <c r="T2177" s="356"/>
      <c r="V2177" s="358"/>
    </row>
    <row r="2178" spans="1:22">
      <c r="A2178" s="31"/>
      <c r="B2178" s="2"/>
      <c r="C2178" s="363"/>
      <c r="D2178" s="364"/>
      <c r="E2178" s="2"/>
      <c r="F2178" s="2"/>
      <c r="G2178" s="365"/>
      <c r="H2178" s="366"/>
      <c r="I2178" s="363"/>
      <c r="J2178" s="367"/>
      <c r="K2178" s="364"/>
      <c r="M2178" s="368"/>
      <c r="P2178" s="369"/>
      <c r="R2178" s="357"/>
      <c r="S2178" s="355"/>
      <c r="T2178" s="356"/>
      <c r="V2178" s="358"/>
    </row>
    <row r="2179" spans="1:22">
      <c r="A2179" s="31"/>
      <c r="B2179" s="2"/>
      <c r="C2179" s="363"/>
      <c r="D2179" s="364"/>
      <c r="E2179" s="2"/>
      <c r="F2179" s="2"/>
      <c r="G2179" s="365"/>
      <c r="H2179" s="366"/>
      <c r="I2179" s="363"/>
      <c r="J2179" s="367"/>
      <c r="K2179" s="364"/>
      <c r="M2179" s="368"/>
      <c r="P2179" s="369"/>
      <c r="R2179" s="357"/>
      <c r="S2179" s="355"/>
      <c r="T2179" s="356"/>
      <c r="V2179" s="358"/>
    </row>
    <row r="2180" spans="1:22">
      <c r="A2180" s="31"/>
      <c r="B2180" s="2"/>
      <c r="C2180" s="363"/>
      <c r="D2180" s="364"/>
      <c r="E2180" s="2"/>
      <c r="F2180" s="2"/>
      <c r="G2180" s="365"/>
      <c r="H2180" s="366"/>
      <c r="I2180" s="363"/>
      <c r="J2180" s="367"/>
      <c r="K2180" s="364"/>
      <c r="M2180" s="368"/>
      <c r="P2180" s="369"/>
      <c r="R2180" s="357"/>
      <c r="S2180" s="355"/>
      <c r="T2180" s="356"/>
      <c r="V2180" s="358"/>
    </row>
    <row r="2181" spans="1:22">
      <c r="A2181" s="31"/>
      <c r="B2181" s="2"/>
      <c r="C2181" s="363"/>
      <c r="D2181" s="364"/>
      <c r="E2181" s="2"/>
      <c r="F2181" s="2"/>
      <c r="G2181" s="365"/>
      <c r="H2181" s="366"/>
      <c r="I2181" s="363"/>
      <c r="J2181" s="367"/>
      <c r="K2181" s="364"/>
      <c r="M2181" s="368"/>
      <c r="P2181" s="369"/>
      <c r="R2181" s="357"/>
      <c r="S2181" s="355"/>
      <c r="T2181" s="356"/>
      <c r="V2181" s="358"/>
    </row>
    <row r="2182" spans="1:22">
      <c r="A2182" s="31"/>
      <c r="B2182" s="2"/>
      <c r="C2182" s="363"/>
      <c r="D2182" s="364"/>
      <c r="E2182" s="2"/>
      <c r="F2182" s="2"/>
      <c r="G2182" s="365"/>
      <c r="H2182" s="366"/>
      <c r="I2182" s="363"/>
      <c r="J2182" s="367"/>
      <c r="K2182" s="364"/>
      <c r="M2182" s="368"/>
      <c r="P2182" s="369"/>
      <c r="R2182" s="357"/>
      <c r="S2182" s="355"/>
      <c r="T2182" s="356"/>
      <c r="V2182" s="358"/>
    </row>
    <row r="2183" spans="1:22">
      <c r="A2183" s="31"/>
      <c r="B2183" s="2"/>
      <c r="C2183" s="363"/>
      <c r="D2183" s="364"/>
      <c r="E2183" s="2"/>
      <c r="F2183" s="2"/>
      <c r="G2183" s="365"/>
      <c r="H2183" s="366"/>
      <c r="I2183" s="363"/>
      <c r="J2183" s="367"/>
      <c r="K2183" s="364"/>
      <c r="M2183" s="368"/>
      <c r="P2183" s="369"/>
      <c r="R2183" s="357"/>
      <c r="S2183" s="355"/>
      <c r="T2183" s="356"/>
      <c r="V2183" s="358"/>
    </row>
    <row r="2184" spans="1:22">
      <c r="A2184" s="31"/>
      <c r="B2184" s="2"/>
      <c r="C2184" s="363"/>
      <c r="D2184" s="364"/>
      <c r="E2184" s="2"/>
      <c r="F2184" s="2"/>
      <c r="G2184" s="365"/>
      <c r="H2184" s="366"/>
      <c r="I2184" s="363"/>
      <c r="J2184" s="367"/>
      <c r="K2184" s="364"/>
      <c r="M2184" s="368"/>
      <c r="P2184" s="369"/>
      <c r="R2184" s="357"/>
      <c r="S2184" s="355"/>
      <c r="T2184" s="356"/>
      <c r="V2184" s="358"/>
    </row>
    <row r="2185" spans="1:22">
      <c r="A2185" s="31"/>
      <c r="B2185" s="2"/>
      <c r="C2185" s="363"/>
      <c r="D2185" s="364"/>
      <c r="E2185" s="2"/>
      <c r="F2185" s="2"/>
      <c r="G2185" s="365"/>
      <c r="H2185" s="366"/>
      <c r="I2185" s="363"/>
      <c r="J2185" s="367"/>
      <c r="K2185" s="364"/>
      <c r="M2185" s="368"/>
      <c r="P2185" s="369"/>
      <c r="R2185" s="357"/>
      <c r="S2185" s="355"/>
      <c r="T2185" s="356"/>
      <c r="V2185" s="358"/>
    </row>
    <row r="2186" spans="1:22">
      <c r="A2186" s="31"/>
      <c r="B2186" s="2"/>
      <c r="C2186" s="363"/>
      <c r="D2186" s="364"/>
      <c r="E2186" s="2"/>
      <c r="F2186" s="2"/>
      <c r="G2186" s="365"/>
      <c r="H2186" s="366"/>
      <c r="I2186" s="363"/>
      <c r="J2186" s="367"/>
      <c r="K2186" s="364"/>
      <c r="M2186" s="368"/>
      <c r="P2186" s="369"/>
      <c r="R2186" s="357"/>
      <c r="S2186" s="355"/>
      <c r="T2186" s="356"/>
      <c r="V2186" s="358"/>
    </row>
    <row r="2187" spans="1:22">
      <c r="A2187" s="31"/>
      <c r="B2187" s="2"/>
      <c r="C2187" s="363"/>
      <c r="D2187" s="364"/>
      <c r="E2187" s="2"/>
      <c r="F2187" s="2"/>
      <c r="G2187" s="365"/>
      <c r="H2187" s="366"/>
      <c r="I2187" s="363"/>
      <c r="J2187" s="367"/>
      <c r="K2187" s="364"/>
      <c r="M2187" s="368"/>
      <c r="P2187" s="369"/>
      <c r="R2187" s="357"/>
      <c r="S2187" s="355"/>
      <c r="T2187" s="356"/>
      <c r="V2187" s="358"/>
    </row>
    <row r="2188" spans="1:22">
      <c r="A2188" s="31"/>
      <c r="B2188" s="2"/>
      <c r="C2188" s="363"/>
      <c r="D2188" s="364"/>
      <c r="E2188" s="2"/>
      <c r="F2188" s="2"/>
      <c r="G2188" s="365"/>
      <c r="H2188" s="366"/>
      <c r="I2188" s="363"/>
      <c r="J2188" s="367"/>
      <c r="K2188" s="364"/>
      <c r="M2188" s="368"/>
      <c r="P2188" s="369"/>
      <c r="R2188" s="357"/>
      <c r="S2188" s="355"/>
      <c r="T2188" s="356"/>
      <c r="V2188" s="358"/>
    </row>
    <row r="2189" spans="1:22">
      <c r="A2189" s="31"/>
      <c r="B2189" s="2"/>
      <c r="C2189" s="363"/>
      <c r="D2189" s="364"/>
      <c r="E2189" s="2"/>
      <c r="F2189" s="2"/>
      <c r="G2189" s="365"/>
      <c r="H2189" s="366"/>
      <c r="I2189" s="363"/>
      <c r="J2189" s="367"/>
      <c r="K2189" s="364"/>
      <c r="M2189" s="368"/>
      <c r="P2189" s="369"/>
      <c r="R2189" s="357"/>
      <c r="S2189" s="355"/>
      <c r="T2189" s="356"/>
      <c r="V2189" s="358"/>
    </row>
    <row r="2190" spans="1:22">
      <c r="A2190" s="31"/>
      <c r="B2190" s="2"/>
      <c r="C2190" s="363"/>
      <c r="D2190" s="364"/>
      <c r="E2190" s="2"/>
      <c r="F2190" s="2"/>
      <c r="G2190" s="365"/>
      <c r="H2190" s="366"/>
      <c r="I2190" s="363"/>
      <c r="J2190" s="367"/>
      <c r="K2190" s="364"/>
      <c r="M2190" s="368"/>
      <c r="P2190" s="369"/>
      <c r="R2190" s="357"/>
      <c r="S2190" s="355"/>
      <c r="T2190" s="356"/>
      <c r="V2190" s="358"/>
    </row>
    <row r="2191" spans="1:22">
      <c r="A2191" s="31"/>
      <c r="B2191" s="2"/>
      <c r="C2191" s="363"/>
      <c r="D2191" s="364"/>
      <c r="E2191" s="2"/>
      <c r="F2191" s="2"/>
      <c r="G2191" s="365"/>
      <c r="H2191" s="366"/>
      <c r="I2191" s="363"/>
      <c r="J2191" s="367"/>
      <c r="K2191" s="364"/>
      <c r="M2191" s="368"/>
      <c r="P2191" s="369"/>
      <c r="R2191" s="357"/>
      <c r="S2191" s="355"/>
      <c r="T2191" s="356"/>
      <c r="V2191" s="358"/>
    </row>
    <row r="2192" spans="1:22">
      <c r="A2192" s="31"/>
      <c r="B2192" s="2"/>
      <c r="C2192" s="363"/>
      <c r="D2192" s="364"/>
      <c r="E2192" s="2"/>
      <c r="F2192" s="370"/>
      <c r="G2192" s="365"/>
      <c r="H2192" s="366"/>
      <c r="I2192" s="363"/>
      <c r="J2192" s="367"/>
      <c r="K2192" s="364"/>
      <c r="M2192" s="368"/>
      <c r="P2192" s="369"/>
      <c r="R2192" s="357"/>
      <c r="S2192" s="355"/>
      <c r="T2192" s="356"/>
      <c r="V2192" s="358"/>
    </row>
    <row r="2193" spans="1:22">
      <c r="A2193" s="31"/>
      <c r="B2193" s="2"/>
      <c r="C2193" s="363"/>
      <c r="D2193" s="364"/>
      <c r="E2193" s="2"/>
      <c r="F2193" s="2"/>
      <c r="G2193" s="365"/>
      <c r="H2193" s="366"/>
      <c r="I2193" s="363"/>
      <c r="J2193" s="367"/>
      <c r="K2193" s="364"/>
      <c r="M2193" s="368"/>
      <c r="P2193" s="369"/>
      <c r="R2193" s="357"/>
      <c r="S2193" s="355"/>
      <c r="T2193" s="356"/>
      <c r="V2193" s="358"/>
    </row>
    <row r="2194" spans="1:22">
      <c r="A2194" s="31"/>
      <c r="B2194" s="2"/>
      <c r="C2194" s="363"/>
      <c r="D2194" s="364"/>
      <c r="E2194" s="2"/>
      <c r="F2194" s="2"/>
      <c r="G2194" s="365"/>
      <c r="H2194" s="366"/>
      <c r="I2194" s="363"/>
      <c r="J2194" s="367"/>
      <c r="K2194" s="364"/>
      <c r="M2194" s="368"/>
      <c r="P2194" s="369"/>
      <c r="R2194" s="357"/>
      <c r="S2194" s="355"/>
      <c r="T2194" s="356"/>
      <c r="V2194" s="358"/>
    </row>
    <row r="2195" spans="1:22">
      <c r="A2195" s="31"/>
      <c r="B2195" s="2"/>
      <c r="C2195" s="363"/>
      <c r="D2195" s="364"/>
      <c r="E2195" s="2"/>
      <c r="F2195" s="2"/>
      <c r="G2195" s="365"/>
      <c r="H2195" s="366"/>
      <c r="I2195" s="363"/>
      <c r="J2195" s="367"/>
      <c r="K2195" s="364"/>
      <c r="M2195" s="368"/>
      <c r="P2195" s="369"/>
      <c r="R2195" s="357"/>
      <c r="S2195" s="355"/>
      <c r="T2195" s="356"/>
      <c r="V2195" s="358"/>
    </row>
    <row r="2196" spans="1:22">
      <c r="A2196" s="31"/>
      <c r="B2196" s="2"/>
      <c r="C2196" s="363"/>
      <c r="D2196" s="364"/>
      <c r="E2196" s="2"/>
      <c r="F2196" s="2"/>
      <c r="G2196" s="365"/>
      <c r="H2196" s="366"/>
      <c r="I2196" s="363"/>
      <c r="J2196" s="367"/>
      <c r="K2196" s="364"/>
      <c r="M2196" s="368"/>
      <c r="P2196" s="369"/>
      <c r="R2196" s="357"/>
      <c r="S2196" s="355"/>
      <c r="T2196" s="356"/>
      <c r="V2196" s="358"/>
    </row>
    <row r="2197" spans="1:22">
      <c r="A2197" s="31"/>
      <c r="B2197" s="2"/>
      <c r="C2197" s="363"/>
      <c r="D2197" s="364"/>
      <c r="E2197" s="2"/>
      <c r="F2197" s="2"/>
      <c r="G2197" s="365"/>
      <c r="H2197" s="366"/>
      <c r="I2197" s="363"/>
      <c r="J2197" s="367"/>
      <c r="K2197" s="364"/>
      <c r="M2197" s="368"/>
      <c r="P2197" s="369"/>
      <c r="R2197" s="357"/>
      <c r="S2197" s="355"/>
      <c r="T2197" s="356"/>
      <c r="V2197" s="358"/>
    </row>
    <row r="2198" spans="1:22">
      <c r="A2198" s="31"/>
      <c r="B2198" s="2"/>
      <c r="C2198" s="363"/>
      <c r="D2198" s="364"/>
      <c r="E2198" s="2"/>
      <c r="F2198" s="2"/>
      <c r="G2198" s="365"/>
      <c r="H2198" s="366"/>
      <c r="I2198" s="363"/>
      <c r="J2198" s="367"/>
      <c r="K2198" s="364"/>
      <c r="M2198" s="368"/>
      <c r="P2198" s="369"/>
      <c r="R2198" s="357"/>
      <c r="S2198" s="355"/>
      <c r="T2198" s="356"/>
      <c r="V2198" s="358"/>
    </row>
    <row r="2199" spans="1:22">
      <c r="A2199" s="31"/>
      <c r="B2199" s="2"/>
      <c r="C2199" s="363"/>
      <c r="D2199" s="364"/>
      <c r="E2199" s="2"/>
      <c r="F2199" s="2"/>
      <c r="G2199" s="365"/>
      <c r="H2199" s="366"/>
      <c r="I2199" s="363"/>
      <c r="J2199" s="367"/>
      <c r="K2199" s="364"/>
      <c r="M2199" s="368"/>
      <c r="P2199" s="369"/>
      <c r="R2199" s="357"/>
      <c r="S2199" s="355"/>
      <c r="T2199" s="356"/>
      <c r="V2199" s="358"/>
    </row>
    <row r="2200" spans="1:22">
      <c r="A2200" s="31"/>
      <c r="B2200" s="2"/>
      <c r="C2200" s="363"/>
      <c r="D2200" s="364"/>
      <c r="E2200" s="2"/>
      <c r="F2200" s="2"/>
      <c r="G2200" s="365"/>
      <c r="H2200" s="366"/>
      <c r="I2200" s="363"/>
      <c r="J2200" s="367"/>
      <c r="K2200" s="364"/>
      <c r="M2200" s="368"/>
      <c r="P2200" s="369"/>
      <c r="R2200" s="357"/>
      <c r="S2200" s="355"/>
      <c r="T2200" s="356"/>
      <c r="V2200" s="358"/>
    </row>
    <row r="2201" spans="1:22">
      <c r="A2201" s="31"/>
      <c r="B2201" s="2"/>
      <c r="C2201" s="363"/>
      <c r="D2201" s="364"/>
      <c r="E2201" s="2"/>
      <c r="F2201" s="2"/>
      <c r="G2201" s="365"/>
      <c r="H2201" s="366"/>
      <c r="I2201" s="363"/>
      <c r="J2201" s="367"/>
      <c r="K2201" s="364"/>
      <c r="M2201" s="368"/>
      <c r="P2201" s="369"/>
      <c r="R2201" s="357"/>
      <c r="S2201" s="355"/>
      <c r="T2201" s="356"/>
      <c r="V2201" s="358"/>
    </row>
    <row r="2202" spans="1:22">
      <c r="A2202" s="31"/>
      <c r="B2202" s="2"/>
      <c r="C2202" s="363"/>
      <c r="D2202" s="364"/>
      <c r="E2202" s="2"/>
      <c r="F2202" s="2"/>
      <c r="G2202" s="365"/>
      <c r="H2202" s="366"/>
      <c r="I2202" s="363"/>
      <c r="J2202" s="367"/>
      <c r="K2202" s="364"/>
      <c r="M2202" s="368"/>
      <c r="P2202" s="369"/>
      <c r="R2202" s="357"/>
      <c r="S2202" s="355"/>
      <c r="T2202" s="356"/>
      <c r="V2202" s="358"/>
    </row>
    <row r="2203" spans="1:22">
      <c r="A2203" s="31"/>
      <c r="B2203" s="2"/>
      <c r="C2203" s="363"/>
      <c r="D2203" s="364"/>
      <c r="E2203" s="2"/>
      <c r="F2203" s="2"/>
      <c r="G2203" s="365"/>
      <c r="H2203" s="366"/>
      <c r="I2203" s="363"/>
      <c r="J2203" s="367"/>
      <c r="K2203" s="364"/>
      <c r="M2203" s="368"/>
      <c r="P2203" s="369"/>
      <c r="R2203" s="357"/>
      <c r="S2203" s="355"/>
      <c r="T2203" s="356"/>
      <c r="V2203" s="358"/>
    </row>
    <row r="2204" spans="1:22">
      <c r="A2204" s="31"/>
      <c r="B2204" s="2"/>
      <c r="C2204" s="363"/>
      <c r="D2204" s="364"/>
      <c r="E2204" s="2"/>
      <c r="F2204" s="2"/>
      <c r="G2204" s="365"/>
      <c r="H2204" s="366"/>
      <c r="I2204" s="363"/>
      <c r="J2204" s="367"/>
      <c r="K2204" s="364"/>
      <c r="M2204" s="368"/>
      <c r="P2204" s="369"/>
      <c r="R2204" s="357"/>
      <c r="S2204" s="355"/>
      <c r="T2204" s="356"/>
      <c r="V2204" s="358"/>
    </row>
    <row r="2205" spans="1:22">
      <c r="A2205" s="31"/>
      <c r="B2205" s="2"/>
      <c r="C2205" s="363"/>
      <c r="D2205" s="364"/>
      <c r="E2205" s="2"/>
      <c r="F2205" s="2"/>
      <c r="G2205" s="365"/>
      <c r="H2205" s="366"/>
      <c r="I2205" s="363"/>
      <c r="J2205" s="367"/>
      <c r="K2205" s="364"/>
      <c r="M2205" s="368"/>
      <c r="P2205" s="369"/>
      <c r="R2205" s="357"/>
      <c r="S2205" s="355"/>
      <c r="T2205" s="356"/>
      <c r="V2205" s="358"/>
    </row>
    <row r="2206" spans="1:22">
      <c r="A2206" s="31"/>
      <c r="B2206" s="2"/>
      <c r="C2206" s="363"/>
      <c r="D2206" s="364"/>
      <c r="E2206" s="2"/>
      <c r="F2206" s="2"/>
      <c r="G2206" s="365"/>
      <c r="H2206" s="366"/>
      <c r="I2206" s="363"/>
      <c r="J2206" s="367"/>
      <c r="K2206" s="364"/>
      <c r="M2206" s="368"/>
      <c r="P2206" s="369"/>
      <c r="R2206" s="357"/>
      <c r="S2206" s="355"/>
      <c r="T2206" s="356"/>
      <c r="V2206" s="358"/>
    </row>
    <row r="2207" spans="1:22">
      <c r="A2207" s="31"/>
      <c r="B2207" s="2"/>
      <c r="C2207" s="363"/>
      <c r="D2207" s="364"/>
      <c r="E2207" s="2"/>
      <c r="F2207" s="2"/>
      <c r="G2207" s="365"/>
      <c r="H2207" s="366"/>
      <c r="I2207" s="363"/>
      <c r="J2207" s="367"/>
      <c r="K2207" s="364"/>
      <c r="M2207" s="368"/>
      <c r="P2207" s="369"/>
      <c r="R2207" s="357"/>
      <c r="S2207" s="355"/>
      <c r="T2207" s="356"/>
      <c r="V2207" s="358"/>
    </row>
    <row r="2208" spans="1:22">
      <c r="A2208" s="31"/>
      <c r="B2208" s="2"/>
      <c r="C2208" s="363"/>
      <c r="D2208" s="364"/>
      <c r="E2208" s="2"/>
      <c r="F2208" s="2"/>
      <c r="G2208" s="365"/>
      <c r="H2208" s="366"/>
      <c r="I2208" s="363"/>
      <c r="J2208" s="367"/>
      <c r="K2208" s="364"/>
      <c r="M2208" s="368"/>
      <c r="P2208" s="369"/>
      <c r="R2208" s="357"/>
      <c r="S2208" s="355"/>
      <c r="T2208" s="356"/>
      <c r="V2208" s="358"/>
    </row>
    <row r="2209" spans="1:22">
      <c r="A2209" s="31"/>
      <c r="B2209" s="2"/>
      <c r="C2209" s="363"/>
      <c r="D2209" s="364"/>
      <c r="E2209" s="2"/>
      <c r="F2209" s="2"/>
      <c r="G2209" s="365"/>
      <c r="H2209" s="366"/>
      <c r="I2209" s="363"/>
      <c r="J2209" s="367"/>
      <c r="K2209" s="364"/>
      <c r="M2209" s="368"/>
      <c r="P2209" s="369"/>
      <c r="R2209" s="357"/>
      <c r="S2209" s="355"/>
      <c r="T2209" s="356"/>
      <c r="V2209" s="358"/>
    </row>
    <row r="2210" spans="1:22">
      <c r="A2210" s="31"/>
      <c r="B2210" s="2"/>
      <c r="C2210" s="363"/>
      <c r="D2210" s="364"/>
      <c r="E2210" s="2"/>
      <c r="F2210" s="2"/>
      <c r="G2210" s="365"/>
      <c r="H2210" s="366"/>
      <c r="I2210" s="363"/>
      <c r="J2210" s="367"/>
      <c r="K2210" s="364"/>
      <c r="M2210" s="368"/>
      <c r="P2210" s="369"/>
      <c r="R2210" s="357"/>
      <c r="S2210" s="355"/>
      <c r="T2210" s="356"/>
      <c r="V2210" s="358"/>
    </row>
    <row r="2211" spans="1:22">
      <c r="A2211" s="31"/>
      <c r="B2211" s="2"/>
      <c r="C2211" s="363"/>
      <c r="D2211" s="364"/>
      <c r="E2211" s="2"/>
      <c r="F2211" s="2"/>
      <c r="G2211" s="365"/>
      <c r="H2211" s="366"/>
      <c r="I2211" s="363"/>
      <c r="J2211" s="367"/>
      <c r="K2211" s="364"/>
      <c r="M2211" s="368"/>
      <c r="P2211" s="369"/>
      <c r="R2211" s="357"/>
      <c r="S2211" s="355"/>
      <c r="T2211" s="356"/>
      <c r="V2211" s="358"/>
    </row>
    <row r="2212" spans="1:22">
      <c r="A2212" s="31"/>
      <c r="B2212" s="2"/>
      <c r="C2212" s="363"/>
      <c r="D2212" s="364"/>
      <c r="E2212" s="2"/>
      <c r="F2212" s="2"/>
      <c r="G2212" s="365"/>
      <c r="H2212" s="366"/>
      <c r="I2212" s="363"/>
      <c r="J2212" s="367"/>
      <c r="K2212" s="364"/>
      <c r="M2212" s="368"/>
      <c r="P2212" s="369"/>
      <c r="R2212" s="357"/>
      <c r="S2212" s="355"/>
      <c r="T2212" s="356"/>
      <c r="V2212" s="358"/>
    </row>
    <row r="2213" spans="1:22">
      <c r="A2213" s="31"/>
      <c r="B2213" s="2"/>
      <c r="C2213" s="363"/>
      <c r="D2213" s="364"/>
      <c r="E2213" s="2"/>
      <c r="F2213" s="2"/>
      <c r="G2213" s="365"/>
      <c r="H2213" s="366"/>
      <c r="I2213" s="363"/>
      <c r="J2213" s="367"/>
      <c r="K2213" s="364"/>
      <c r="M2213" s="368"/>
      <c r="P2213" s="369"/>
      <c r="R2213" s="357"/>
      <c r="S2213" s="355"/>
      <c r="T2213" s="356"/>
      <c r="V2213" s="358"/>
    </row>
    <row r="2214" spans="1:22">
      <c r="A2214" s="31"/>
      <c r="B2214" s="2"/>
      <c r="C2214" s="363"/>
      <c r="D2214" s="364"/>
      <c r="E2214" s="2"/>
      <c r="F2214" s="2"/>
      <c r="G2214" s="365"/>
      <c r="H2214" s="366"/>
      <c r="I2214" s="363"/>
      <c r="J2214" s="367"/>
      <c r="K2214" s="364"/>
      <c r="M2214" s="368"/>
      <c r="P2214" s="369"/>
      <c r="R2214" s="357"/>
      <c r="S2214" s="355"/>
      <c r="T2214" s="356"/>
      <c r="V2214" s="358"/>
    </row>
    <row r="2215" spans="1:22">
      <c r="A2215" s="31"/>
      <c r="B2215" s="2"/>
      <c r="C2215" s="363"/>
      <c r="D2215" s="364"/>
      <c r="E2215" s="2"/>
      <c r="F2215" s="2"/>
      <c r="G2215" s="365"/>
      <c r="H2215" s="366"/>
      <c r="I2215" s="363"/>
      <c r="J2215" s="367"/>
      <c r="K2215" s="364"/>
      <c r="M2215" s="368"/>
      <c r="P2215" s="369"/>
      <c r="R2215" s="357"/>
      <c r="S2215" s="355"/>
      <c r="T2215" s="356"/>
      <c r="V2215" s="358"/>
    </row>
    <row r="2216" spans="1:22">
      <c r="A2216" s="31"/>
      <c r="B2216" s="2"/>
      <c r="C2216" s="363"/>
      <c r="D2216" s="364"/>
      <c r="E2216" s="2"/>
      <c r="F2216" s="2"/>
      <c r="G2216" s="365"/>
      <c r="H2216" s="366"/>
      <c r="I2216" s="363"/>
      <c r="J2216" s="367"/>
      <c r="K2216" s="364"/>
      <c r="M2216" s="368"/>
      <c r="P2216" s="369"/>
      <c r="R2216" s="357"/>
      <c r="S2216" s="355"/>
      <c r="T2216" s="356"/>
      <c r="V2216" s="358"/>
    </row>
    <row r="2217" spans="1:22">
      <c r="A2217" s="31"/>
      <c r="B2217" s="2"/>
      <c r="C2217" s="363"/>
      <c r="D2217" s="364"/>
      <c r="E2217" s="2"/>
      <c r="F2217" s="2"/>
      <c r="G2217" s="365"/>
      <c r="H2217" s="366"/>
      <c r="I2217" s="363"/>
      <c r="J2217" s="367"/>
      <c r="K2217" s="364"/>
      <c r="M2217" s="368"/>
      <c r="P2217" s="369"/>
      <c r="R2217" s="357"/>
      <c r="S2217" s="355"/>
      <c r="T2217" s="356"/>
      <c r="V2217" s="358"/>
    </row>
    <row r="2218" spans="1:22">
      <c r="A2218" s="31"/>
      <c r="B2218" s="2"/>
      <c r="C2218" s="363"/>
      <c r="D2218" s="364"/>
      <c r="E2218" s="2"/>
      <c r="F2218" s="2"/>
      <c r="G2218" s="365"/>
      <c r="H2218" s="366"/>
      <c r="I2218" s="363"/>
      <c r="J2218" s="367"/>
      <c r="K2218" s="364"/>
      <c r="M2218" s="368"/>
      <c r="P2218" s="369"/>
      <c r="R2218" s="357"/>
      <c r="S2218" s="355"/>
      <c r="T2218" s="356"/>
      <c r="V2218" s="358"/>
    </row>
    <row r="2219" spans="1:22">
      <c r="A2219" s="31"/>
      <c r="B2219" s="2"/>
      <c r="C2219" s="363"/>
      <c r="D2219" s="364"/>
      <c r="E2219" s="2"/>
      <c r="F2219" s="2"/>
      <c r="G2219" s="365"/>
      <c r="H2219" s="366"/>
      <c r="I2219" s="363"/>
      <c r="J2219" s="367"/>
      <c r="K2219" s="364"/>
      <c r="M2219" s="368"/>
      <c r="P2219" s="369"/>
      <c r="R2219" s="357"/>
      <c r="S2219" s="355"/>
      <c r="T2219" s="356"/>
      <c r="V2219" s="358"/>
    </row>
    <row r="2220" spans="1:22">
      <c r="A2220" s="31"/>
      <c r="B2220" s="2"/>
      <c r="C2220" s="363"/>
      <c r="D2220" s="364"/>
      <c r="E2220" s="2"/>
      <c r="F2220" s="2"/>
      <c r="G2220" s="365"/>
      <c r="H2220" s="366"/>
      <c r="I2220" s="363"/>
      <c r="J2220" s="367"/>
      <c r="K2220" s="364"/>
      <c r="M2220" s="368"/>
      <c r="P2220" s="369"/>
      <c r="R2220" s="357"/>
      <c r="S2220" s="355"/>
      <c r="T2220" s="356"/>
      <c r="V2220" s="358"/>
    </row>
    <row r="2221" spans="1:22">
      <c r="A2221" s="31"/>
      <c r="B2221" s="2"/>
      <c r="C2221" s="363"/>
      <c r="D2221" s="364"/>
      <c r="E2221" s="2"/>
      <c r="F2221" s="2"/>
      <c r="G2221" s="365"/>
      <c r="H2221" s="366"/>
      <c r="I2221" s="363"/>
      <c r="J2221" s="367"/>
      <c r="K2221" s="364"/>
      <c r="M2221" s="368"/>
      <c r="P2221" s="369"/>
      <c r="R2221" s="357"/>
      <c r="S2221" s="355"/>
      <c r="T2221" s="356"/>
      <c r="V2221" s="358"/>
    </row>
    <row r="2222" spans="1:22">
      <c r="A2222" s="31"/>
      <c r="B2222" s="2"/>
      <c r="C2222" s="363"/>
      <c r="D2222" s="364"/>
      <c r="E2222" s="2"/>
      <c r="F2222" s="2"/>
      <c r="G2222" s="365"/>
      <c r="H2222" s="366"/>
      <c r="I2222" s="363"/>
      <c r="J2222" s="367"/>
      <c r="K2222" s="364"/>
      <c r="M2222" s="368"/>
      <c r="P2222" s="369"/>
      <c r="R2222" s="357"/>
      <c r="S2222" s="355"/>
      <c r="T2222" s="356"/>
      <c r="V2222" s="358"/>
    </row>
    <row r="2223" spans="1:22">
      <c r="A2223" s="31"/>
      <c r="B2223" s="2"/>
      <c r="C2223" s="363"/>
      <c r="D2223" s="364"/>
      <c r="E2223" s="2"/>
      <c r="F2223" s="2"/>
      <c r="G2223" s="365"/>
      <c r="H2223" s="366"/>
      <c r="I2223" s="363"/>
      <c r="J2223" s="367"/>
      <c r="K2223" s="364"/>
      <c r="M2223" s="368"/>
      <c r="P2223" s="369"/>
      <c r="R2223" s="357"/>
      <c r="S2223" s="355"/>
      <c r="T2223" s="356"/>
      <c r="V2223" s="358"/>
    </row>
    <row r="2224" spans="1:22">
      <c r="A2224" s="31"/>
      <c r="B2224" s="2"/>
      <c r="C2224" s="363"/>
      <c r="D2224" s="364"/>
      <c r="E2224" s="2"/>
      <c r="F2224" s="2"/>
      <c r="G2224" s="365"/>
      <c r="H2224" s="366"/>
      <c r="I2224" s="363"/>
      <c r="J2224" s="367"/>
      <c r="K2224" s="364"/>
      <c r="M2224" s="368"/>
      <c r="P2224" s="369"/>
      <c r="R2224" s="357"/>
      <c r="S2224" s="355"/>
      <c r="T2224" s="356"/>
      <c r="V2224" s="358"/>
    </row>
    <row r="2225" spans="1:22">
      <c r="A2225" s="31"/>
      <c r="B2225" s="2"/>
      <c r="C2225" s="363"/>
      <c r="D2225" s="364"/>
      <c r="E2225" s="2"/>
      <c r="F2225" s="2"/>
      <c r="G2225" s="365"/>
      <c r="H2225" s="366"/>
      <c r="I2225" s="363"/>
      <c r="J2225" s="367"/>
      <c r="K2225" s="364"/>
      <c r="M2225" s="368"/>
      <c r="P2225" s="369"/>
      <c r="R2225" s="357"/>
      <c r="S2225" s="355"/>
      <c r="T2225" s="356"/>
      <c r="V2225" s="358"/>
    </row>
    <row r="2226" spans="1:22">
      <c r="A2226" s="31"/>
      <c r="B2226" s="2"/>
      <c r="C2226" s="363"/>
      <c r="D2226" s="364"/>
      <c r="E2226" s="2"/>
      <c r="F2226" s="2"/>
      <c r="G2226" s="365"/>
      <c r="H2226" s="366"/>
      <c r="I2226" s="363"/>
      <c r="J2226" s="367"/>
      <c r="K2226" s="364"/>
      <c r="M2226" s="368"/>
      <c r="P2226" s="369"/>
      <c r="R2226" s="357"/>
      <c r="S2226" s="355"/>
      <c r="T2226" s="356"/>
      <c r="V2226" s="358"/>
    </row>
    <row r="2227" spans="1:22">
      <c r="A2227" s="31"/>
      <c r="B2227" s="2"/>
      <c r="C2227" s="363"/>
      <c r="D2227" s="364"/>
      <c r="E2227" s="2"/>
      <c r="F2227" s="2"/>
      <c r="G2227" s="365"/>
      <c r="H2227" s="366"/>
      <c r="I2227" s="363"/>
      <c r="J2227" s="367"/>
      <c r="K2227" s="364"/>
      <c r="M2227" s="368"/>
      <c r="P2227" s="369"/>
      <c r="R2227" s="357"/>
      <c r="S2227" s="355"/>
      <c r="T2227" s="356"/>
      <c r="V2227" s="358"/>
    </row>
    <row r="2228" spans="1:22">
      <c r="A2228" s="31"/>
      <c r="B2228" s="2"/>
      <c r="C2228" s="363"/>
      <c r="D2228" s="364"/>
      <c r="E2228" s="2"/>
      <c r="F2228" s="2"/>
      <c r="G2228" s="365"/>
      <c r="H2228" s="366"/>
      <c r="I2228" s="363"/>
      <c r="J2228" s="367"/>
      <c r="K2228" s="364"/>
      <c r="M2228" s="368"/>
      <c r="P2228" s="369"/>
      <c r="R2228" s="357"/>
      <c r="S2228" s="355"/>
      <c r="T2228" s="356"/>
      <c r="V2228" s="358"/>
    </row>
    <row r="2229" spans="1:22">
      <c r="A2229" s="31"/>
      <c r="B2229" s="2"/>
      <c r="C2229" s="363"/>
      <c r="D2229" s="364"/>
      <c r="E2229" s="2"/>
      <c r="F2229" s="2"/>
      <c r="G2229" s="365"/>
      <c r="H2229" s="366"/>
      <c r="I2229" s="363"/>
      <c r="J2229" s="367"/>
      <c r="K2229" s="364"/>
      <c r="M2229" s="368"/>
      <c r="P2229" s="369"/>
      <c r="R2229" s="357"/>
      <c r="S2229" s="355"/>
      <c r="T2229" s="356"/>
      <c r="V2229" s="358"/>
    </row>
    <row r="2230" spans="1:22">
      <c r="A2230" s="31"/>
      <c r="B2230" s="2"/>
      <c r="C2230" s="363"/>
      <c r="D2230" s="364"/>
      <c r="E2230" s="2"/>
      <c r="F2230" s="2"/>
      <c r="G2230" s="365"/>
      <c r="H2230" s="366"/>
      <c r="I2230" s="363"/>
      <c r="J2230" s="367"/>
      <c r="K2230" s="364"/>
      <c r="M2230" s="368"/>
      <c r="P2230" s="369"/>
      <c r="R2230" s="357"/>
      <c r="S2230" s="355"/>
      <c r="T2230" s="356"/>
      <c r="V2230" s="358"/>
    </row>
    <row r="2231" spans="1:22">
      <c r="A2231" s="31"/>
      <c r="B2231" s="2"/>
      <c r="C2231" s="363"/>
      <c r="D2231" s="364"/>
      <c r="E2231" s="2"/>
      <c r="F2231" s="2"/>
      <c r="G2231" s="365"/>
      <c r="H2231" s="366"/>
      <c r="I2231" s="363"/>
      <c r="J2231" s="367"/>
      <c r="K2231" s="364"/>
      <c r="M2231" s="368"/>
      <c r="P2231" s="369"/>
      <c r="R2231" s="357"/>
      <c r="S2231" s="355"/>
      <c r="T2231" s="356"/>
      <c r="V2231" s="358"/>
    </row>
    <row r="2232" spans="1:22">
      <c r="A2232" s="31"/>
      <c r="B2232" s="2"/>
      <c r="C2232" s="363"/>
      <c r="D2232" s="364"/>
      <c r="E2232" s="2"/>
      <c r="F2232" s="2"/>
      <c r="G2232" s="365"/>
      <c r="H2232" s="366"/>
      <c r="I2232" s="363"/>
      <c r="J2232" s="367"/>
      <c r="K2232" s="364"/>
      <c r="M2232" s="368"/>
      <c r="P2232" s="369"/>
      <c r="R2232" s="357"/>
      <c r="S2232" s="355"/>
      <c r="T2232" s="356"/>
      <c r="V2232" s="358"/>
    </row>
    <row r="2233" spans="1:22">
      <c r="A2233" s="31"/>
      <c r="B2233" s="2"/>
      <c r="C2233" s="363"/>
      <c r="D2233" s="364"/>
      <c r="E2233" s="2"/>
      <c r="F2233" s="2"/>
      <c r="G2233" s="365"/>
      <c r="H2233" s="366"/>
      <c r="I2233" s="363"/>
      <c r="J2233" s="367"/>
      <c r="K2233" s="364"/>
      <c r="M2233" s="368"/>
      <c r="P2233" s="369"/>
      <c r="R2233" s="357"/>
      <c r="S2233" s="355"/>
      <c r="T2233" s="356"/>
      <c r="V2233" s="358"/>
    </row>
    <row r="2234" spans="1:22">
      <c r="A2234" s="31"/>
      <c r="B2234" s="2"/>
      <c r="C2234" s="363"/>
      <c r="D2234" s="364"/>
      <c r="E2234" s="2"/>
      <c r="F2234" s="2"/>
      <c r="G2234" s="365"/>
      <c r="H2234" s="366"/>
      <c r="I2234" s="363"/>
      <c r="J2234" s="367"/>
      <c r="K2234" s="364"/>
      <c r="M2234" s="368"/>
      <c r="P2234" s="369"/>
      <c r="R2234" s="357"/>
      <c r="S2234" s="355"/>
      <c r="T2234" s="356"/>
      <c r="V2234" s="358"/>
    </row>
    <row r="2235" spans="1:22">
      <c r="A2235" s="31"/>
      <c r="B2235" s="2"/>
      <c r="C2235" s="363"/>
      <c r="D2235" s="364"/>
      <c r="E2235" s="2"/>
      <c r="F2235" s="2"/>
      <c r="G2235" s="365"/>
      <c r="H2235" s="366"/>
      <c r="I2235" s="363"/>
      <c r="J2235" s="367"/>
      <c r="K2235" s="364"/>
      <c r="M2235" s="368"/>
      <c r="P2235" s="369"/>
      <c r="R2235" s="357"/>
      <c r="S2235" s="355"/>
      <c r="T2235" s="356"/>
      <c r="V2235" s="358"/>
    </row>
    <row r="2236" spans="1:22">
      <c r="A2236" s="31"/>
      <c r="B2236" s="2"/>
      <c r="C2236" s="363"/>
      <c r="D2236" s="364"/>
      <c r="E2236" s="2"/>
      <c r="F2236" s="2"/>
      <c r="G2236" s="365"/>
      <c r="H2236" s="366"/>
      <c r="I2236" s="363"/>
      <c r="J2236" s="367"/>
      <c r="K2236" s="364"/>
      <c r="M2236" s="368"/>
      <c r="P2236" s="369"/>
      <c r="R2236" s="357"/>
      <c r="S2236" s="355"/>
      <c r="T2236" s="356"/>
      <c r="V2236" s="358"/>
    </row>
    <row r="2237" spans="1:22">
      <c r="A2237" s="31"/>
      <c r="B2237" s="2"/>
      <c r="C2237" s="363"/>
      <c r="D2237" s="364"/>
      <c r="E2237" s="2"/>
      <c r="F2237" s="2"/>
      <c r="G2237" s="365"/>
      <c r="H2237" s="366"/>
      <c r="I2237" s="363"/>
      <c r="J2237" s="367"/>
      <c r="K2237" s="364"/>
      <c r="M2237" s="368"/>
      <c r="P2237" s="369"/>
      <c r="R2237" s="357"/>
      <c r="S2237" s="355"/>
      <c r="T2237" s="356"/>
      <c r="V2237" s="358"/>
    </row>
    <row r="2238" spans="1:22">
      <c r="A2238" s="31"/>
      <c r="B2238" s="2"/>
      <c r="C2238" s="363"/>
      <c r="D2238" s="364"/>
      <c r="E2238" s="2"/>
      <c r="F2238" s="2"/>
      <c r="G2238" s="365"/>
      <c r="H2238" s="366"/>
      <c r="I2238" s="363"/>
      <c r="J2238" s="367"/>
      <c r="K2238" s="364"/>
      <c r="M2238" s="368"/>
      <c r="P2238" s="369"/>
      <c r="R2238" s="357"/>
      <c r="S2238" s="355"/>
      <c r="T2238" s="356"/>
      <c r="V2238" s="358"/>
    </row>
    <row r="2239" spans="1:22">
      <c r="A2239" s="31"/>
      <c r="B2239" s="2"/>
      <c r="C2239" s="363"/>
      <c r="D2239" s="364"/>
      <c r="E2239" s="2"/>
      <c r="F2239" s="2"/>
      <c r="G2239" s="365"/>
      <c r="H2239" s="366"/>
      <c r="I2239" s="363"/>
      <c r="J2239" s="367"/>
      <c r="K2239" s="364"/>
      <c r="M2239" s="368"/>
      <c r="P2239" s="369"/>
      <c r="R2239" s="357"/>
      <c r="S2239" s="355"/>
      <c r="T2239" s="356"/>
      <c r="V2239" s="358"/>
    </row>
    <row r="2240" spans="1:22">
      <c r="A2240" s="31"/>
      <c r="B2240" s="2"/>
      <c r="C2240" s="363"/>
      <c r="D2240" s="364"/>
      <c r="E2240" s="2"/>
      <c r="F2240" s="2"/>
      <c r="G2240" s="365"/>
      <c r="H2240" s="366"/>
      <c r="I2240" s="363"/>
      <c r="J2240" s="367"/>
      <c r="K2240" s="364"/>
      <c r="M2240" s="368"/>
      <c r="P2240" s="369"/>
      <c r="R2240" s="357"/>
      <c r="S2240" s="355"/>
      <c r="T2240" s="356"/>
      <c r="V2240" s="358"/>
    </row>
    <row r="2241" spans="1:22">
      <c r="A2241" s="31"/>
      <c r="B2241" s="2"/>
      <c r="C2241" s="363"/>
      <c r="D2241" s="364"/>
      <c r="E2241" s="2"/>
      <c r="F2241" s="2"/>
      <c r="G2241" s="365"/>
      <c r="H2241" s="366"/>
      <c r="I2241" s="363"/>
      <c r="J2241" s="367"/>
      <c r="K2241" s="364"/>
      <c r="M2241" s="368"/>
      <c r="P2241" s="369"/>
      <c r="R2241" s="357"/>
      <c r="S2241" s="355"/>
      <c r="T2241" s="356"/>
      <c r="V2241" s="358"/>
    </row>
    <row r="2242" spans="1:22">
      <c r="A2242" s="31"/>
      <c r="B2242" s="2"/>
      <c r="C2242" s="363"/>
      <c r="D2242" s="364"/>
      <c r="E2242" s="2"/>
      <c r="F2242" s="2"/>
      <c r="G2242" s="365"/>
      <c r="H2242" s="366"/>
      <c r="I2242" s="363"/>
      <c r="J2242" s="367"/>
      <c r="K2242" s="364"/>
      <c r="M2242" s="368"/>
      <c r="P2242" s="369"/>
      <c r="R2242" s="357"/>
      <c r="S2242" s="355"/>
      <c r="T2242" s="356"/>
      <c r="V2242" s="358"/>
    </row>
    <row r="2243" spans="1:22">
      <c r="A2243" s="31"/>
      <c r="B2243" s="2"/>
      <c r="C2243" s="363"/>
      <c r="D2243" s="364"/>
      <c r="E2243" s="2"/>
      <c r="F2243" s="2"/>
      <c r="G2243" s="365"/>
      <c r="H2243" s="366"/>
      <c r="I2243" s="363"/>
      <c r="J2243" s="367"/>
      <c r="K2243" s="364"/>
      <c r="M2243" s="368"/>
      <c r="P2243" s="369"/>
      <c r="R2243" s="357"/>
      <c r="S2243" s="355"/>
      <c r="T2243" s="356"/>
      <c r="V2243" s="358"/>
    </row>
    <row r="2244" spans="1:22">
      <c r="A2244" s="31"/>
      <c r="B2244" s="2"/>
      <c r="C2244" s="363"/>
      <c r="D2244" s="364"/>
      <c r="E2244" s="2"/>
      <c r="F2244" s="2"/>
      <c r="G2244" s="365"/>
      <c r="H2244" s="366"/>
      <c r="I2244" s="363"/>
      <c r="J2244" s="367"/>
      <c r="K2244" s="364"/>
      <c r="M2244" s="368"/>
      <c r="P2244" s="369"/>
      <c r="R2244" s="357"/>
      <c r="S2244" s="355"/>
      <c r="T2244" s="356"/>
      <c r="V2244" s="358"/>
    </row>
    <row r="2245" spans="1:22">
      <c r="A2245" s="31"/>
      <c r="B2245" s="2"/>
      <c r="C2245" s="363"/>
      <c r="D2245" s="364"/>
      <c r="E2245" s="2"/>
      <c r="F2245" s="2"/>
      <c r="G2245" s="365"/>
      <c r="H2245" s="366"/>
      <c r="I2245" s="363"/>
      <c r="J2245" s="367"/>
      <c r="K2245" s="364"/>
      <c r="M2245" s="368"/>
      <c r="P2245" s="369"/>
      <c r="R2245" s="357"/>
      <c r="S2245" s="355"/>
      <c r="T2245" s="356"/>
      <c r="V2245" s="358"/>
    </row>
    <row r="2246" spans="1:22">
      <c r="A2246" s="31"/>
      <c r="B2246" s="2"/>
      <c r="C2246" s="363"/>
      <c r="D2246" s="364"/>
      <c r="E2246" s="2"/>
      <c r="F2246" s="370"/>
      <c r="G2246" s="365"/>
      <c r="H2246" s="366"/>
      <c r="I2246" s="363"/>
      <c r="J2246" s="367"/>
      <c r="K2246" s="364"/>
      <c r="M2246" s="368"/>
      <c r="P2246" s="369"/>
      <c r="R2246" s="357"/>
      <c r="S2246" s="355"/>
      <c r="T2246" s="356"/>
      <c r="V2246" s="358"/>
    </row>
    <row r="2247" spans="1:22">
      <c r="A2247" s="31"/>
      <c r="B2247" s="2"/>
      <c r="C2247" s="363"/>
      <c r="D2247" s="364"/>
      <c r="E2247" s="2"/>
      <c r="F2247" s="2"/>
      <c r="G2247" s="365"/>
      <c r="H2247" s="366"/>
      <c r="I2247" s="363"/>
      <c r="J2247" s="367"/>
      <c r="K2247" s="364"/>
      <c r="M2247" s="368"/>
      <c r="P2247" s="369"/>
      <c r="R2247" s="357"/>
      <c r="S2247" s="355"/>
      <c r="T2247" s="356"/>
      <c r="V2247" s="358"/>
    </row>
    <row r="2248" spans="1:22">
      <c r="A2248" s="31"/>
      <c r="B2248" s="2"/>
      <c r="C2248" s="363"/>
      <c r="D2248" s="364"/>
      <c r="E2248" s="2"/>
      <c r="F2248" s="2"/>
      <c r="G2248" s="365"/>
      <c r="H2248" s="366"/>
      <c r="I2248" s="363"/>
      <c r="J2248" s="367"/>
      <c r="K2248" s="364"/>
      <c r="M2248" s="368"/>
      <c r="P2248" s="369"/>
      <c r="R2248" s="357"/>
      <c r="S2248" s="355"/>
      <c r="T2248" s="356"/>
      <c r="V2248" s="358"/>
    </row>
    <row r="2249" spans="1:22">
      <c r="A2249" s="31"/>
      <c r="B2249" s="2"/>
      <c r="C2249" s="363"/>
      <c r="D2249" s="364"/>
      <c r="E2249" s="2"/>
      <c r="F2249" s="2"/>
      <c r="G2249" s="365"/>
      <c r="H2249" s="366"/>
      <c r="I2249" s="363"/>
      <c r="J2249" s="367"/>
      <c r="K2249" s="364"/>
      <c r="M2249" s="368"/>
      <c r="P2249" s="369"/>
      <c r="R2249" s="357"/>
      <c r="S2249" s="355"/>
      <c r="T2249" s="356"/>
      <c r="V2249" s="358"/>
    </row>
    <row r="2250" spans="1:22">
      <c r="A2250" s="31"/>
      <c r="B2250" s="2"/>
      <c r="C2250" s="363"/>
      <c r="D2250" s="364"/>
      <c r="E2250" s="2"/>
      <c r="F2250" s="2"/>
      <c r="G2250" s="365"/>
      <c r="H2250" s="366"/>
      <c r="I2250" s="363"/>
      <c r="J2250" s="367"/>
      <c r="K2250" s="364"/>
      <c r="M2250" s="368"/>
      <c r="P2250" s="369"/>
      <c r="R2250" s="357"/>
      <c r="S2250" s="355"/>
      <c r="T2250" s="356"/>
      <c r="V2250" s="358"/>
    </row>
    <row r="2251" spans="1:22">
      <c r="A2251" s="31"/>
      <c r="B2251" s="2"/>
      <c r="C2251" s="363"/>
      <c r="D2251" s="364"/>
      <c r="E2251" s="2"/>
      <c r="F2251" s="2"/>
      <c r="G2251" s="365"/>
      <c r="H2251" s="366"/>
      <c r="I2251" s="363"/>
      <c r="J2251" s="367"/>
      <c r="K2251" s="364"/>
      <c r="M2251" s="368"/>
      <c r="P2251" s="369"/>
      <c r="R2251" s="357"/>
      <c r="S2251" s="355"/>
      <c r="T2251" s="356"/>
      <c r="V2251" s="358"/>
    </row>
    <row r="2252" spans="1:22">
      <c r="A2252" s="31"/>
      <c r="B2252" s="2"/>
      <c r="C2252" s="363"/>
      <c r="D2252" s="364"/>
      <c r="E2252" s="2"/>
      <c r="F2252" s="2"/>
      <c r="G2252" s="365"/>
      <c r="H2252" s="366"/>
      <c r="I2252" s="363"/>
      <c r="J2252" s="367"/>
      <c r="K2252" s="364"/>
      <c r="M2252" s="368"/>
      <c r="P2252" s="369"/>
      <c r="R2252" s="357"/>
      <c r="S2252" s="355"/>
      <c r="T2252" s="356"/>
      <c r="V2252" s="358"/>
    </row>
    <row r="2253" spans="1:22">
      <c r="A2253" s="31"/>
      <c r="B2253" s="2"/>
      <c r="C2253" s="363"/>
      <c r="D2253" s="364"/>
      <c r="E2253" s="2"/>
      <c r="F2253" s="2"/>
      <c r="G2253" s="365"/>
      <c r="H2253" s="366"/>
      <c r="I2253" s="363"/>
      <c r="J2253" s="367"/>
      <c r="K2253" s="364"/>
      <c r="M2253" s="368"/>
      <c r="P2253" s="369"/>
      <c r="R2253" s="357"/>
      <c r="S2253" s="355"/>
      <c r="T2253" s="356"/>
      <c r="V2253" s="358"/>
    </row>
    <row r="2254" spans="1:22">
      <c r="A2254" s="31"/>
      <c r="B2254" s="2"/>
      <c r="C2254" s="363"/>
      <c r="D2254" s="364"/>
      <c r="E2254" s="2"/>
      <c r="F2254" s="2"/>
      <c r="G2254" s="365"/>
      <c r="H2254" s="366"/>
      <c r="I2254" s="363"/>
      <c r="J2254" s="367"/>
      <c r="K2254" s="364"/>
      <c r="M2254" s="368"/>
      <c r="P2254" s="369"/>
      <c r="R2254" s="357"/>
      <c r="S2254" s="355"/>
      <c r="T2254" s="356"/>
      <c r="V2254" s="358"/>
    </row>
    <row r="2255" spans="1:22">
      <c r="A2255" s="31"/>
      <c r="B2255" s="2"/>
      <c r="C2255" s="363"/>
      <c r="D2255" s="364"/>
      <c r="E2255" s="2"/>
      <c r="F2255" s="2"/>
      <c r="G2255" s="365"/>
      <c r="H2255" s="366"/>
      <c r="I2255" s="363"/>
      <c r="J2255" s="367"/>
      <c r="K2255" s="364"/>
      <c r="M2255" s="368"/>
      <c r="P2255" s="369"/>
      <c r="R2255" s="357"/>
      <c r="S2255" s="355"/>
      <c r="T2255" s="356"/>
      <c r="V2255" s="358"/>
    </row>
    <row r="2256" spans="1:22">
      <c r="A2256" s="31"/>
      <c r="B2256" s="2"/>
      <c r="C2256" s="363"/>
      <c r="D2256" s="364"/>
      <c r="E2256" s="2"/>
      <c r="F2256" s="2"/>
      <c r="G2256" s="365"/>
      <c r="H2256" s="366"/>
      <c r="I2256" s="363"/>
      <c r="J2256" s="367"/>
      <c r="K2256" s="364"/>
      <c r="M2256" s="368"/>
      <c r="P2256" s="369"/>
      <c r="R2256" s="357"/>
      <c r="S2256" s="355"/>
      <c r="T2256" s="356"/>
      <c r="V2256" s="358"/>
    </row>
    <row r="2257" spans="1:22">
      <c r="A2257" s="31"/>
      <c r="B2257" s="2"/>
      <c r="C2257" s="363"/>
      <c r="D2257" s="364"/>
      <c r="E2257" s="2"/>
      <c r="F2257" s="2"/>
      <c r="G2257" s="365"/>
      <c r="H2257" s="366"/>
      <c r="I2257" s="363"/>
      <c r="J2257" s="367"/>
      <c r="K2257" s="364"/>
      <c r="M2257" s="368"/>
      <c r="P2257" s="369"/>
      <c r="R2257" s="357"/>
      <c r="S2257" s="355"/>
      <c r="T2257" s="356"/>
      <c r="V2257" s="358"/>
    </row>
    <row r="2258" spans="1:22">
      <c r="A2258" s="31"/>
      <c r="B2258" s="2"/>
      <c r="C2258" s="363"/>
      <c r="D2258" s="364"/>
      <c r="E2258" s="2"/>
      <c r="F2258" s="2"/>
      <c r="G2258" s="365"/>
      <c r="H2258" s="366"/>
      <c r="I2258" s="363"/>
      <c r="J2258" s="367"/>
      <c r="K2258" s="364"/>
      <c r="M2258" s="368"/>
      <c r="P2258" s="369"/>
      <c r="R2258" s="357"/>
      <c r="S2258" s="355"/>
      <c r="T2258" s="356"/>
      <c r="V2258" s="358"/>
    </row>
    <row r="2259" spans="1:22">
      <c r="A2259" s="31"/>
      <c r="B2259" s="2"/>
      <c r="C2259" s="363"/>
      <c r="D2259" s="364"/>
      <c r="E2259" s="2"/>
      <c r="F2259" s="2"/>
      <c r="G2259" s="365"/>
      <c r="H2259" s="366"/>
      <c r="I2259" s="363"/>
      <c r="J2259" s="367"/>
      <c r="K2259" s="364"/>
      <c r="M2259" s="368"/>
      <c r="P2259" s="369"/>
      <c r="R2259" s="357"/>
      <c r="S2259" s="355"/>
      <c r="T2259" s="356"/>
      <c r="V2259" s="358"/>
    </row>
    <row r="2260" spans="1:22">
      <c r="A2260" s="31"/>
      <c r="B2260" s="2"/>
      <c r="C2260" s="363"/>
      <c r="D2260" s="364"/>
      <c r="E2260" s="2"/>
      <c r="F2260" s="2"/>
      <c r="G2260" s="365"/>
      <c r="H2260" s="366"/>
      <c r="I2260" s="363"/>
      <c r="J2260" s="367"/>
      <c r="K2260" s="364"/>
      <c r="M2260" s="368"/>
      <c r="P2260" s="369"/>
      <c r="R2260" s="357"/>
      <c r="S2260" s="355"/>
      <c r="T2260" s="356"/>
      <c r="V2260" s="358"/>
    </row>
    <row r="2261" spans="1:22">
      <c r="A2261" s="31"/>
      <c r="B2261" s="2"/>
      <c r="C2261" s="363"/>
      <c r="D2261" s="364"/>
      <c r="E2261" s="2"/>
      <c r="F2261" s="2"/>
      <c r="G2261" s="365"/>
      <c r="H2261" s="366"/>
      <c r="I2261" s="363"/>
      <c r="J2261" s="367"/>
      <c r="K2261" s="364"/>
      <c r="M2261" s="368"/>
      <c r="P2261" s="369"/>
      <c r="R2261" s="357"/>
      <c r="S2261" s="355"/>
      <c r="T2261" s="356"/>
      <c r="V2261" s="358"/>
    </row>
    <row r="2262" spans="1:22">
      <c r="A2262" s="31"/>
      <c r="B2262" s="2"/>
      <c r="C2262" s="363"/>
      <c r="D2262" s="364"/>
      <c r="E2262" s="2"/>
      <c r="F2262" s="2"/>
      <c r="G2262" s="365"/>
      <c r="H2262" s="366"/>
      <c r="I2262" s="363"/>
      <c r="J2262" s="367"/>
      <c r="K2262" s="364"/>
      <c r="M2262" s="368"/>
      <c r="P2262" s="369"/>
      <c r="R2262" s="357"/>
      <c r="S2262" s="355"/>
      <c r="T2262" s="356"/>
      <c r="V2262" s="358"/>
    </row>
    <row r="2263" spans="1:22">
      <c r="A2263" s="31"/>
      <c r="B2263" s="2"/>
      <c r="C2263" s="363"/>
      <c r="D2263" s="364"/>
      <c r="E2263" s="2"/>
      <c r="F2263" s="2"/>
      <c r="G2263" s="365"/>
      <c r="H2263" s="366"/>
      <c r="I2263" s="363"/>
      <c r="J2263" s="367"/>
      <c r="K2263" s="364"/>
      <c r="M2263" s="368"/>
      <c r="P2263" s="369"/>
      <c r="R2263" s="357"/>
      <c r="S2263" s="355"/>
      <c r="T2263" s="356"/>
      <c r="V2263" s="358"/>
    </row>
    <row r="2264" spans="1:22">
      <c r="A2264" s="31"/>
      <c r="B2264" s="2"/>
      <c r="C2264" s="363"/>
      <c r="D2264" s="364"/>
      <c r="E2264" s="2"/>
      <c r="F2264" s="2"/>
      <c r="G2264" s="365"/>
      <c r="H2264" s="366"/>
      <c r="I2264" s="363"/>
      <c r="J2264" s="367"/>
      <c r="K2264" s="364"/>
      <c r="M2264" s="368"/>
      <c r="P2264" s="369"/>
      <c r="R2264" s="357"/>
      <c r="S2264" s="355"/>
      <c r="T2264" s="356"/>
      <c r="V2264" s="358"/>
    </row>
    <row r="2265" spans="1:22">
      <c r="A2265" s="31"/>
      <c r="B2265" s="2"/>
      <c r="C2265" s="363"/>
      <c r="D2265" s="364"/>
      <c r="E2265" s="2"/>
      <c r="F2265" s="2"/>
      <c r="G2265" s="365"/>
      <c r="H2265" s="366"/>
      <c r="I2265" s="363"/>
      <c r="J2265" s="367"/>
      <c r="K2265" s="364"/>
      <c r="M2265" s="368"/>
      <c r="P2265" s="369"/>
      <c r="R2265" s="357"/>
      <c r="S2265" s="355"/>
      <c r="T2265" s="356"/>
      <c r="V2265" s="358"/>
    </row>
    <row r="2266" spans="1:22">
      <c r="A2266" s="31"/>
      <c r="B2266" s="2"/>
      <c r="C2266" s="363"/>
      <c r="D2266" s="364"/>
      <c r="E2266" s="2"/>
      <c r="F2266" s="2"/>
      <c r="G2266" s="365"/>
      <c r="H2266" s="366"/>
      <c r="I2266" s="363"/>
      <c r="J2266" s="367"/>
      <c r="K2266" s="364"/>
      <c r="M2266" s="368"/>
      <c r="P2266" s="369"/>
      <c r="R2266" s="357"/>
      <c r="S2266" s="355"/>
      <c r="T2266" s="356"/>
      <c r="V2266" s="358"/>
    </row>
    <row r="2267" spans="1:22">
      <c r="A2267" s="31"/>
      <c r="B2267" s="2"/>
      <c r="C2267" s="363"/>
      <c r="D2267" s="364"/>
      <c r="E2267" s="2"/>
      <c r="F2267" s="2"/>
      <c r="G2267" s="365"/>
      <c r="H2267" s="366"/>
      <c r="I2267" s="363"/>
      <c r="J2267" s="367"/>
      <c r="K2267" s="364"/>
      <c r="M2267" s="368"/>
      <c r="P2267" s="369"/>
      <c r="R2267" s="357"/>
      <c r="S2267" s="355"/>
      <c r="T2267" s="356"/>
      <c r="V2267" s="358"/>
    </row>
    <row r="2268" spans="1:22">
      <c r="A2268" s="31"/>
      <c r="B2268" s="2"/>
      <c r="C2268" s="363"/>
      <c r="D2268" s="364"/>
      <c r="E2268" s="2"/>
      <c r="F2268" s="2"/>
      <c r="G2268" s="365"/>
      <c r="H2268" s="366"/>
      <c r="I2268" s="363"/>
      <c r="J2268" s="367"/>
      <c r="K2268" s="364"/>
      <c r="M2268" s="368"/>
      <c r="P2268" s="369"/>
      <c r="R2268" s="357"/>
      <c r="S2268" s="355"/>
      <c r="T2268" s="356"/>
      <c r="V2268" s="358"/>
    </row>
    <row r="2269" spans="1:22">
      <c r="A2269" s="31"/>
      <c r="B2269" s="2"/>
      <c r="C2269" s="363"/>
      <c r="D2269" s="364"/>
      <c r="E2269" s="2"/>
      <c r="F2269" s="2"/>
      <c r="G2269" s="365"/>
      <c r="H2269" s="366"/>
      <c r="I2269" s="363"/>
      <c r="J2269" s="367"/>
      <c r="K2269" s="364"/>
      <c r="M2269" s="368"/>
      <c r="P2269" s="369"/>
      <c r="R2269" s="357"/>
      <c r="S2269" s="355"/>
      <c r="T2269" s="356"/>
      <c r="V2269" s="358"/>
    </row>
    <row r="2270" spans="1:22">
      <c r="A2270" s="31"/>
      <c r="B2270" s="2"/>
      <c r="C2270" s="363"/>
      <c r="D2270" s="364"/>
      <c r="E2270" s="2"/>
      <c r="F2270" s="2"/>
      <c r="G2270" s="365"/>
      <c r="H2270" s="366"/>
      <c r="I2270" s="363"/>
      <c r="J2270" s="367"/>
      <c r="K2270" s="364"/>
      <c r="M2270" s="368"/>
      <c r="P2270" s="369"/>
      <c r="R2270" s="357"/>
      <c r="S2270" s="355"/>
      <c r="T2270" s="356"/>
      <c r="V2270" s="358"/>
    </row>
    <row r="2271" spans="1:22">
      <c r="A2271" s="31"/>
      <c r="B2271" s="2"/>
      <c r="C2271" s="363"/>
      <c r="D2271" s="364"/>
      <c r="E2271" s="2"/>
      <c r="F2271" s="2"/>
      <c r="G2271" s="365"/>
      <c r="H2271" s="366"/>
      <c r="I2271" s="363"/>
      <c r="J2271" s="367"/>
      <c r="K2271" s="364"/>
      <c r="M2271" s="368"/>
      <c r="P2271" s="369"/>
      <c r="R2271" s="357"/>
      <c r="S2271" s="355"/>
      <c r="T2271" s="356"/>
      <c r="V2271" s="358"/>
    </row>
    <row r="2272" spans="1:22">
      <c r="A2272" s="31"/>
      <c r="B2272" s="2"/>
      <c r="C2272" s="363"/>
      <c r="D2272" s="364"/>
      <c r="E2272" s="2"/>
      <c r="F2272" s="2"/>
      <c r="G2272" s="365"/>
      <c r="H2272" s="366"/>
      <c r="I2272" s="363"/>
      <c r="J2272" s="367"/>
      <c r="K2272" s="364"/>
      <c r="M2272" s="368"/>
      <c r="P2272" s="369"/>
      <c r="R2272" s="357"/>
      <c r="S2272" s="355"/>
      <c r="T2272" s="356"/>
      <c r="V2272" s="358"/>
    </row>
    <row r="2273" spans="1:22">
      <c r="A2273" s="31"/>
      <c r="B2273" s="2"/>
      <c r="C2273" s="363"/>
      <c r="D2273" s="364"/>
      <c r="E2273" s="2"/>
      <c r="F2273" s="2"/>
      <c r="G2273" s="365"/>
      <c r="H2273" s="366"/>
      <c r="I2273" s="363"/>
      <c r="J2273" s="367"/>
      <c r="K2273" s="364"/>
      <c r="M2273" s="368"/>
      <c r="P2273" s="369"/>
      <c r="R2273" s="357"/>
      <c r="S2273" s="355"/>
      <c r="T2273" s="356"/>
      <c r="V2273" s="358"/>
    </row>
    <row r="2274" spans="1:22">
      <c r="A2274" s="31"/>
      <c r="B2274" s="2"/>
      <c r="C2274" s="363"/>
      <c r="D2274" s="364"/>
      <c r="E2274" s="2"/>
      <c r="F2274" s="2"/>
      <c r="G2274" s="365"/>
      <c r="H2274" s="366"/>
      <c r="I2274" s="363"/>
      <c r="J2274" s="367"/>
      <c r="K2274" s="364"/>
      <c r="M2274" s="368"/>
      <c r="P2274" s="369"/>
      <c r="R2274" s="357"/>
      <c r="S2274" s="355"/>
      <c r="T2274" s="356"/>
      <c r="V2274" s="358"/>
    </row>
    <row r="2275" spans="1:22">
      <c r="A2275" s="31"/>
      <c r="B2275" s="2"/>
      <c r="C2275" s="363"/>
      <c r="D2275" s="364"/>
      <c r="E2275" s="2"/>
      <c r="F2275" s="2"/>
      <c r="G2275" s="365"/>
      <c r="H2275" s="366"/>
      <c r="I2275" s="363"/>
      <c r="J2275" s="367"/>
      <c r="K2275" s="364"/>
      <c r="M2275" s="368"/>
      <c r="P2275" s="369"/>
      <c r="R2275" s="357"/>
      <c r="S2275" s="355"/>
      <c r="T2275" s="356"/>
      <c r="V2275" s="358"/>
    </row>
    <row r="2276" spans="1:22">
      <c r="A2276" s="31"/>
      <c r="B2276" s="2"/>
      <c r="C2276" s="363"/>
      <c r="D2276" s="364"/>
      <c r="E2276" s="2"/>
      <c r="F2276" s="2"/>
      <c r="G2276" s="365"/>
      <c r="H2276" s="366"/>
      <c r="I2276" s="363"/>
      <c r="J2276" s="367"/>
      <c r="K2276" s="364"/>
      <c r="M2276" s="368"/>
      <c r="P2276" s="369"/>
      <c r="R2276" s="357"/>
      <c r="S2276" s="355"/>
      <c r="T2276" s="356"/>
      <c r="V2276" s="358"/>
    </row>
    <row r="2277" spans="1:22">
      <c r="A2277" s="31"/>
      <c r="B2277" s="2"/>
      <c r="C2277" s="363"/>
      <c r="D2277" s="364"/>
      <c r="E2277" s="2"/>
      <c r="F2277" s="2"/>
      <c r="G2277" s="365"/>
      <c r="H2277" s="366"/>
      <c r="I2277" s="363"/>
      <c r="J2277" s="367"/>
      <c r="K2277" s="364"/>
      <c r="M2277" s="368"/>
      <c r="P2277" s="369"/>
      <c r="R2277" s="357"/>
      <c r="S2277" s="355"/>
      <c r="T2277" s="356"/>
      <c r="V2277" s="358"/>
    </row>
    <row r="2278" spans="1:22">
      <c r="A2278" s="31"/>
      <c r="B2278" s="2"/>
      <c r="C2278" s="363"/>
      <c r="D2278" s="364"/>
      <c r="E2278" s="2"/>
      <c r="F2278" s="2"/>
      <c r="G2278" s="365"/>
      <c r="H2278" s="366"/>
      <c r="I2278" s="363"/>
      <c r="J2278" s="367"/>
      <c r="K2278" s="364"/>
      <c r="M2278" s="368"/>
      <c r="P2278" s="369"/>
      <c r="R2278" s="357"/>
      <c r="S2278" s="355"/>
      <c r="T2278" s="356"/>
      <c r="V2278" s="358"/>
    </row>
    <row r="2279" spans="1:22">
      <c r="A2279" s="31"/>
      <c r="B2279" s="2"/>
      <c r="C2279" s="363"/>
      <c r="D2279" s="364"/>
      <c r="E2279" s="2"/>
      <c r="F2279" s="2"/>
      <c r="G2279" s="365"/>
      <c r="H2279" s="366"/>
      <c r="I2279" s="363"/>
      <c r="J2279" s="367"/>
      <c r="K2279" s="364"/>
      <c r="M2279" s="368"/>
      <c r="P2279" s="369"/>
      <c r="R2279" s="357"/>
      <c r="S2279" s="355"/>
      <c r="T2279" s="356"/>
      <c r="V2279" s="358"/>
    </row>
    <row r="2280" spans="1:22">
      <c r="A2280" s="31"/>
      <c r="B2280" s="2"/>
      <c r="C2280" s="363"/>
      <c r="D2280" s="364"/>
      <c r="E2280" s="2"/>
      <c r="F2280" s="2"/>
      <c r="G2280" s="365"/>
      <c r="H2280" s="366"/>
      <c r="I2280" s="363"/>
      <c r="J2280" s="367"/>
      <c r="K2280" s="364"/>
      <c r="M2280" s="368"/>
      <c r="P2280" s="369"/>
      <c r="R2280" s="357"/>
      <c r="S2280" s="355"/>
      <c r="T2280" s="356"/>
      <c r="V2280" s="358"/>
    </row>
    <row r="2281" spans="1:22">
      <c r="A2281" s="31"/>
      <c r="B2281" s="2"/>
      <c r="C2281" s="363"/>
      <c r="D2281" s="364"/>
      <c r="E2281" s="2"/>
      <c r="F2281" s="2"/>
      <c r="G2281" s="365"/>
      <c r="H2281" s="366"/>
      <c r="I2281" s="363"/>
      <c r="J2281" s="367"/>
      <c r="K2281" s="364"/>
      <c r="M2281" s="368"/>
      <c r="P2281" s="369"/>
      <c r="R2281" s="357"/>
      <c r="S2281" s="355"/>
      <c r="T2281" s="356"/>
      <c r="V2281" s="358"/>
    </row>
    <row r="2282" spans="1:22">
      <c r="A2282" s="31"/>
      <c r="B2282" s="2"/>
      <c r="C2282" s="363"/>
      <c r="D2282" s="364"/>
      <c r="E2282" s="2"/>
      <c r="F2282" s="2"/>
      <c r="G2282" s="365"/>
      <c r="H2282" s="366"/>
      <c r="I2282" s="363"/>
      <c r="J2282" s="367"/>
      <c r="K2282" s="364"/>
      <c r="M2282" s="368"/>
      <c r="P2282" s="369"/>
      <c r="R2282" s="357"/>
      <c r="S2282" s="355"/>
      <c r="T2282" s="356"/>
      <c r="V2282" s="358"/>
    </row>
    <row r="2283" spans="1:22">
      <c r="A2283" s="31"/>
      <c r="B2283" s="2"/>
      <c r="C2283" s="363"/>
      <c r="D2283" s="364"/>
      <c r="E2283" s="2"/>
      <c r="F2283" s="2"/>
      <c r="G2283" s="365"/>
      <c r="H2283" s="366"/>
      <c r="I2283" s="363"/>
      <c r="J2283" s="367"/>
      <c r="K2283" s="364"/>
      <c r="M2283" s="368"/>
      <c r="P2283" s="369"/>
      <c r="R2283" s="357"/>
      <c r="S2283" s="355"/>
      <c r="T2283" s="356"/>
      <c r="V2283" s="358"/>
    </row>
    <row r="2284" spans="1:22">
      <c r="A2284" s="31"/>
      <c r="B2284" s="2"/>
      <c r="C2284" s="363"/>
      <c r="D2284" s="364"/>
      <c r="E2284" s="2"/>
      <c r="F2284" s="2"/>
      <c r="G2284" s="365"/>
      <c r="H2284" s="366"/>
      <c r="I2284" s="363"/>
      <c r="J2284" s="367"/>
      <c r="K2284" s="364"/>
      <c r="M2284" s="368"/>
      <c r="P2284" s="369"/>
      <c r="R2284" s="357"/>
      <c r="S2284" s="355"/>
      <c r="T2284" s="356"/>
      <c r="V2284" s="358"/>
    </row>
    <row r="2285" spans="1:22">
      <c r="A2285" s="31"/>
      <c r="B2285" s="2"/>
      <c r="C2285" s="363"/>
      <c r="D2285" s="364"/>
      <c r="E2285" s="2"/>
      <c r="F2285" s="2"/>
      <c r="G2285" s="365"/>
      <c r="H2285" s="366"/>
      <c r="I2285" s="363"/>
      <c r="J2285" s="367"/>
      <c r="K2285" s="364"/>
      <c r="M2285" s="368"/>
      <c r="P2285" s="369"/>
      <c r="R2285" s="357"/>
      <c r="S2285" s="355"/>
      <c r="T2285" s="356"/>
      <c r="V2285" s="358"/>
    </row>
    <row r="2286" spans="1:22">
      <c r="A2286" s="31"/>
      <c r="B2286" s="2"/>
      <c r="C2286" s="363"/>
      <c r="D2286" s="364"/>
      <c r="E2286" s="2"/>
      <c r="F2286" s="2"/>
      <c r="G2286" s="365"/>
      <c r="H2286" s="366"/>
      <c r="I2286" s="363"/>
      <c r="J2286" s="367"/>
      <c r="K2286" s="364"/>
      <c r="M2286" s="368"/>
      <c r="P2286" s="369"/>
      <c r="R2286" s="357"/>
      <c r="S2286" s="355"/>
      <c r="T2286" s="356"/>
      <c r="V2286" s="358"/>
    </row>
    <row r="2287" spans="1:22">
      <c r="A2287" s="31"/>
      <c r="B2287" s="2"/>
      <c r="C2287" s="363"/>
      <c r="D2287" s="364"/>
      <c r="E2287" s="2"/>
      <c r="F2287" s="2"/>
      <c r="G2287" s="365"/>
      <c r="H2287" s="366"/>
      <c r="I2287" s="363"/>
      <c r="J2287" s="367"/>
      <c r="K2287" s="364"/>
      <c r="M2287" s="368"/>
      <c r="P2287" s="369"/>
      <c r="R2287" s="357"/>
      <c r="S2287" s="355"/>
      <c r="T2287" s="356"/>
      <c r="V2287" s="358"/>
    </row>
    <row r="2288" spans="1:22">
      <c r="A2288" s="31"/>
      <c r="B2288" s="2"/>
      <c r="C2288" s="363"/>
      <c r="D2288" s="364"/>
      <c r="E2288" s="2"/>
      <c r="F2288" s="2"/>
      <c r="G2288" s="365"/>
      <c r="H2288" s="366"/>
      <c r="I2288" s="363"/>
      <c r="J2288" s="367"/>
      <c r="K2288" s="364"/>
      <c r="M2288" s="368"/>
      <c r="P2288" s="369"/>
      <c r="R2288" s="357"/>
      <c r="S2288" s="355"/>
      <c r="T2288" s="356"/>
      <c r="V2288" s="358"/>
    </row>
    <row r="2289" spans="1:22">
      <c r="A2289" s="31"/>
      <c r="B2289" s="2"/>
      <c r="C2289" s="363"/>
      <c r="D2289" s="364"/>
      <c r="E2289" s="2"/>
      <c r="F2289" s="2"/>
      <c r="G2289" s="365"/>
      <c r="H2289" s="366"/>
      <c r="I2289" s="363"/>
      <c r="J2289" s="367"/>
      <c r="K2289" s="364"/>
      <c r="M2289" s="368"/>
      <c r="P2289" s="369"/>
      <c r="R2289" s="357"/>
      <c r="S2289" s="355"/>
      <c r="T2289" s="356"/>
      <c r="V2289" s="358"/>
    </row>
    <row r="2290" spans="1:22">
      <c r="A2290" s="31"/>
      <c r="B2290" s="2"/>
      <c r="C2290" s="363"/>
      <c r="D2290" s="364"/>
      <c r="E2290" s="2"/>
      <c r="F2290" s="2"/>
      <c r="G2290" s="365"/>
      <c r="H2290" s="366"/>
      <c r="I2290" s="363"/>
      <c r="J2290" s="367"/>
      <c r="K2290" s="364"/>
      <c r="M2290" s="368"/>
      <c r="P2290" s="369"/>
      <c r="R2290" s="357"/>
      <c r="S2290" s="355"/>
      <c r="T2290" s="356"/>
      <c r="V2290" s="358"/>
    </row>
    <row r="2291" spans="1:22">
      <c r="A2291" s="31"/>
      <c r="B2291" s="2"/>
      <c r="C2291" s="363"/>
      <c r="D2291" s="364"/>
      <c r="E2291" s="2"/>
      <c r="F2291" s="2"/>
      <c r="G2291" s="365"/>
      <c r="H2291" s="366"/>
      <c r="I2291" s="363"/>
      <c r="J2291" s="367"/>
      <c r="K2291" s="364"/>
      <c r="M2291" s="368"/>
      <c r="P2291" s="369"/>
      <c r="R2291" s="357"/>
      <c r="S2291" s="355"/>
      <c r="T2291" s="356"/>
      <c r="V2291" s="358"/>
    </row>
    <row r="2292" spans="1:22">
      <c r="A2292" s="31"/>
      <c r="B2292" s="2"/>
      <c r="C2292" s="363"/>
      <c r="D2292" s="364"/>
      <c r="E2292" s="2"/>
      <c r="F2292" s="2"/>
      <c r="G2292" s="365"/>
      <c r="H2292" s="366"/>
      <c r="I2292" s="363"/>
      <c r="J2292" s="367"/>
      <c r="K2292" s="364"/>
      <c r="M2292" s="368"/>
      <c r="P2292" s="369"/>
      <c r="R2292" s="357"/>
      <c r="S2292" s="355"/>
      <c r="T2292" s="356"/>
      <c r="V2292" s="358"/>
    </row>
    <row r="2293" spans="1:22">
      <c r="A2293" s="31"/>
      <c r="B2293" s="2"/>
      <c r="C2293" s="363"/>
      <c r="D2293" s="364"/>
      <c r="E2293" s="2"/>
      <c r="F2293" s="2"/>
      <c r="G2293" s="365"/>
      <c r="H2293" s="366"/>
      <c r="I2293" s="363"/>
      <c r="J2293" s="367"/>
      <c r="K2293" s="364"/>
      <c r="M2293" s="368"/>
      <c r="P2293" s="369"/>
      <c r="R2293" s="357"/>
      <c r="S2293" s="355"/>
      <c r="T2293" s="356"/>
      <c r="V2293" s="358"/>
    </row>
    <row r="2294" spans="1:22">
      <c r="A2294" s="31"/>
      <c r="B2294" s="2"/>
      <c r="C2294" s="363"/>
      <c r="D2294" s="364"/>
      <c r="E2294" s="2"/>
      <c r="F2294" s="2"/>
      <c r="G2294" s="365"/>
      <c r="H2294" s="366"/>
      <c r="I2294" s="363"/>
      <c r="J2294" s="367"/>
      <c r="K2294" s="364"/>
      <c r="M2294" s="368"/>
      <c r="P2294" s="369"/>
      <c r="R2294" s="357"/>
      <c r="S2294" s="355"/>
      <c r="T2294" s="356"/>
      <c r="V2294" s="358"/>
    </row>
    <row r="2295" spans="1:22">
      <c r="A2295" s="31"/>
      <c r="B2295" s="2"/>
      <c r="C2295" s="363"/>
      <c r="D2295" s="364"/>
      <c r="E2295" s="2"/>
      <c r="F2295" s="2"/>
      <c r="G2295" s="365"/>
      <c r="H2295" s="366"/>
      <c r="I2295" s="363"/>
      <c r="J2295" s="367"/>
      <c r="K2295" s="364"/>
      <c r="M2295" s="368"/>
      <c r="P2295" s="369"/>
      <c r="R2295" s="357"/>
      <c r="S2295" s="355"/>
      <c r="T2295" s="356"/>
      <c r="V2295" s="358"/>
    </row>
    <row r="2296" spans="1:22">
      <c r="A2296" s="31"/>
      <c r="B2296" s="2"/>
      <c r="C2296" s="363"/>
      <c r="D2296" s="364"/>
      <c r="E2296" s="2"/>
      <c r="F2296" s="2"/>
      <c r="G2296" s="365"/>
      <c r="H2296" s="366"/>
      <c r="I2296" s="363"/>
      <c r="J2296" s="367"/>
      <c r="K2296" s="364"/>
      <c r="M2296" s="368"/>
      <c r="P2296" s="369"/>
      <c r="R2296" s="357"/>
      <c r="S2296" s="355"/>
      <c r="T2296" s="356"/>
      <c r="V2296" s="358"/>
    </row>
    <row r="2297" spans="1:22">
      <c r="A2297" s="31"/>
      <c r="B2297" s="2"/>
      <c r="C2297" s="363"/>
      <c r="D2297" s="364"/>
      <c r="E2297" s="2"/>
      <c r="F2297" s="2"/>
      <c r="G2297" s="365"/>
      <c r="H2297" s="366"/>
      <c r="I2297" s="363"/>
      <c r="J2297" s="367"/>
      <c r="K2297" s="364"/>
      <c r="M2297" s="368"/>
      <c r="P2297" s="369"/>
      <c r="R2297" s="357"/>
      <c r="S2297" s="355"/>
      <c r="T2297" s="356"/>
      <c r="V2297" s="358"/>
    </row>
    <row r="2298" spans="1:22">
      <c r="A2298" s="31"/>
      <c r="B2298" s="2"/>
      <c r="C2298" s="363"/>
      <c r="D2298" s="364"/>
      <c r="E2298" s="2"/>
      <c r="F2298" s="2"/>
      <c r="G2298" s="365"/>
      <c r="H2298" s="366"/>
      <c r="I2298" s="363"/>
      <c r="J2298" s="367"/>
      <c r="K2298" s="364"/>
      <c r="M2298" s="368"/>
      <c r="P2298" s="369"/>
      <c r="R2298" s="357"/>
      <c r="S2298" s="355"/>
      <c r="T2298" s="356"/>
      <c r="V2298" s="358"/>
    </row>
    <row r="2299" spans="1:22">
      <c r="A2299" s="31"/>
      <c r="B2299" s="2"/>
      <c r="C2299" s="363"/>
      <c r="D2299" s="364"/>
      <c r="E2299" s="2"/>
      <c r="F2299" s="2"/>
      <c r="G2299" s="365"/>
      <c r="H2299" s="366"/>
      <c r="I2299" s="363"/>
      <c r="J2299" s="367"/>
      <c r="K2299" s="364"/>
      <c r="M2299" s="368"/>
      <c r="P2299" s="369"/>
      <c r="R2299" s="357"/>
      <c r="S2299" s="355"/>
      <c r="T2299" s="356"/>
      <c r="V2299" s="358"/>
    </row>
    <row r="2300" spans="1:22">
      <c r="A2300" s="31"/>
      <c r="B2300" s="2"/>
      <c r="C2300" s="363"/>
      <c r="D2300" s="364"/>
      <c r="E2300" s="2"/>
      <c r="F2300" s="2"/>
      <c r="G2300" s="365"/>
      <c r="H2300" s="366"/>
      <c r="I2300" s="363"/>
      <c r="J2300" s="367"/>
      <c r="K2300" s="364"/>
      <c r="M2300" s="368"/>
      <c r="P2300" s="369"/>
      <c r="R2300" s="357"/>
      <c r="S2300" s="355"/>
      <c r="T2300" s="356"/>
      <c r="V2300" s="358"/>
    </row>
    <row r="2301" spans="1:22">
      <c r="A2301" s="31"/>
      <c r="B2301" s="2"/>
      <c r="C2301" s="363"/>
      <c r="D2301" s="364"/>
      <c r="E2301" s="2"/>
      <c r="F2301" s="2"/>
      <c r="G2301" s="365"/>
      <c r="H2301" s="366"/>
      <c r="I2301" s="363"/>
      <c r="J2301" s="367"/>
      <c r="K2301" s="364"/>
      <c r="M2301" s="368"/>
      <c r="P2301" s="369"/>
      <c r="R2301" s="357"/>
      <c r="S2301" s="355"/>
      <c r="T2301" s="356"/>
      <c r="V2301" s="358"/>
    </row>
    <row r="2302" spans="1:22">
      <c r="A2302" s="31"/>
      <c r="B2302" s="2"/>
      <c r="C2302" s="363"/>
      <c r="D2302" s="364"/>
      <c r="E2302" s="2"/>
      <c r="F2302" s="2"/>
      <c r="G2302" s="365"/>
      <c r="H2302" s="366"/>
      <c r="I2302" s="363"/>
      <c r="J2302" s="367"/>
      <c r="K2302" s="364"/>
      <c r="M2302" s="368"/>
      <c r="P2302" s="369"/>
      <c r="R2302" s="357"/>
      <c r="S2302" s="355"/>
      <c r="T2302" s="356"/>
      <c r="V2302" s="358"/>
    </row>
    <row r="2303" spans="1:22">
      <c r="A2303" s="31"/>
      <c r="B2303" s="2"/>
      <c r="C2303" s="363"/>
      <c r="D2303" s="364"/>
      <c r="E2303" s="2"/>
      <c r="F2303" s="2"/>
      <c r="G2303" s="365"/>
      <c r="H2303" s="366"/>
      <c r="I2303" s="363"/>
      <c r="J2303" s="367"/>
      <c r="K2303" s="364"/>
      <c r="M2303" s="368"/>
      <c r="P2303" s="369"/>
      <c r="R2303" s="357"/>
      <c r="S2303" s="355"/>
      <c r="T2303" s="356"/>
      <c r="V2303" s="358"/>
    </row>
    <row r="2304" spans="1:22">
      <c r="A2304" s="31"/>
      <c r="B2304" s="2"/>
      <c r="C2304" s="363"/>
      <c r="D2304" s="364"/>
      <c r="E2304" s="2"/>
      <c r="F2304" s="2"/>
      <c r="G2304" s="365"/>
      <c r="H2304" s="366"/>
      <c r="I2304" s="363"/>
      <c r="J2304" s="367"/>
      <c r="K2304" s="364"/>
      <c r="M2304" s="368"/>
      <c r="P2304" s="369"/>
      <c r="R2304" s="357"/>
      <c r="S2304" s="355"/>
      <c r="T2304" s="356"/>
      <c r="V2304" s="358"/>
    </row>
    <row r="2305" spans="1:22">
      <c r="A2305" s="31"/>
      <c r="B2305" s="2"/>
      <c r="C2305" s="363"/>
      <c r="D2305" s="364"/>
      <c r="E2305" s="2"/>
      <c r="F2305" s="2"/>
      <c r="G2305" s="365"/>
      <c r="H2305" s="366"/>
      <c r="I2305" s="363"/>
      <c r="J2305" s="367"/>
      <c r="K2305" s="364"/>
      <c r="M2305" s="368"/>
      <c r="P2305" s="369"/>
      <c r="R2305" s="357"/>
      <c r="S2305" s="355"/>
      <c r="T2305" s="356"/>
      <c r="V2305" s="358"/>
    </row>
    <row r="2306" spans="1:22">
      <c r="A2306" s="31"/>
      <c r="B2306" s="2"/>
      <c r="C2306" s="363"/>
      <c r="D2306" s="364"/>
      <c r="E2306" s="2"/>
      <c r="F2306" s="2"/>
      <c r="G2306" s="365"/>
      <c r="H2306" s="366"/>
      <c r="I2306" s="363"/>
      <c r="J2306" s="367"/>
      <c r="K2306" s="364"/>
      <c r="M2306" s="368"/>
      <c r="P2306" s="369"/>
      <c r="R2306" s="357"/>
      <c r="S2306" s="355"/>
      <c r="T2306" s="356"/>
      <c r="V2306" s="358"/>
    </row>
    <row r="2307" spans="1:22">
      <c r="A2307" s="31"/>
      <c r="B2307" s="2"/>
      <c r="C2307" s="363"/>
      <c r="D2307" s="364"/>
      <c r="E2307" s="2"/>
      <c r="F2307" s="2"/>
      <c r="G2307" s="365"/>
      <c r="H2307" s="366"/>
      <c r="I2307" s="363"/>
      <c r="J2307" s="367"/>
      <c r="K2307" s="364"/>
      <c r="M2307" s="368"/>
      <c r="P2307" s="369"/>
      <c r="R2307" s="357"/>
      <c r="S2307" s="355"/>
      <c r="T2307" s="356"/>
      <c r="V2307" s="358"/>
    </row>
    <row r="2308" spans="1:22">
      <c r="A2308" s="31"/>
      <c r="B2308" s="2"/>
      <c r="C2308" s="363"/>
      <c r="D2308" s="364"/>
      <c r="E2308" s="2"/>
      <c r="F2308" s="2"/>
      <c r="G2308" s="365"/>
      <c r="H2308" s="366"/>
      <c r="I2308" s="363"/>
      <c r="J2308" s="367"/>
      <c r="K2308" s="364"/>
      <c r="M2308" s="368"/>
      <c r="P2308" s="369"/>
      <c r="R2308" s="357"/>
      <c r="S2308" s="355"/>
      <c r="T2308" s="356"/>
      <c r="V2308" s="358"/>
    </row>
    <row r="2309" spans="1:22">
      <c r="A2309" s="31"/>
      <c r="B2309" s="2"/>
      <c r="C2309" s="363"/>
      <c r="D2309" s="364"/>
      <c r="E2309" s="2"/>
      <c r="F2309" s="2"/>
      <c r="G2309" s="365"/>
      <c r="H2309" s="366"/>
      <c r="I2309" s="363"/>
      <c r="J2309" s="367"/>
      <c r="K2309" s="364"/>
      <c r="M2309" s="368"/>
      <c r="P2309" s="369"/>
      <c r="R2309" s="357"/>
      <c r="S2309" s="355"/>
      <c r="T2309" s="356"/>
      <c r="V2309" s="358"/>
    </row>
    <row r="2310" spans="1:22">
      <c r="A2310" s="31"/>
      <c r="B2310" s="2"/>
      <c r="C2310" s="363"/>
      <c r="D2310" s="364"/>
      <c r="E2310" s="2"/>
      <c r="F2310" s="2"/>
      <c r="G2310" s="365"/>
      <c r="H2310" s="366"/>
      <c r="I2310" s="363"/>
      <c r="J2310" s="367"/>
      <c r="K2310" s="364"/>
      <c r="M2310" s="368"/>
      <c r="P2310" s="369"/>
      <c r="R2310" s="357"/>
      <c r="S2310" s="355"/>
      <c r="T2310" s="356"/>
      <c r="V2310" s="358"/>
    </row>
    <row r="2311" spans="1:22">
      <c r="A2311" s="31"/>
      <c r="B2311" s="2"/>
      <c r="C2311" s="363"/>
      <c r="D2311" s="364"/>
      <c r="E2311" s="2"/>
      <c r="F2311" s="2"/>
      <c r="G2311" s="365"/>
      <c r="H2311" s="366"/>
      <c r="I2311" s="363"/>
      <c r="J2311" s="367"/>
      <c r="K2311" s="364"/>
      <c r="M2311" s="368"/>
      <c r="P2311" s="369"/>
      <c r="R2311" s="357"/>
      <c r="S2311" s="355"/>
      <c r="T2311" s="356"/>
      <c r="V2311" s="358"/>
    </row>
    <row r="2312" spans="1:22">
      <c r="A2312" s="31"/>
      <c r="B2312" s="2"/>
      <c r="C2312" s="363"/>
      <c r="D2312" s="364"/>
      <c r="E2312" s="2"/>
      <c r="F2312" s="2"/>
      <c r="G2312" s="365"/>
      <c r="H2312" s="366"/>
      <c r="I2312" s="363"/>
      <c r="J2312" s="367"/>
      <c r="K2312" s="364"/>
      <c r="M2312" s="368"/>
      <c r="P2312" s="369"/>
      <c r="R2312" s="357"/>
      <c r="S2312" s="355"/>
      <c r="T2312" s="356"/>
      <c r="V2312" s="358"/>
    </row>
    <row r="2313" spans="1:22">
      <c r="A2313" s="31"/>
      <c r="B2313" s="2"/>
      <c r="C2313" s="363"/>
      <c r="D2313" s="364"/>
      <c r="E2313" s="2"/>
      <c r="F2313" s="2"/>
      <c r="G2313" s="365"/>
      <c r="H2313" s="366"/>
      <c r="I2313" s="363"/>
      <c r="J2313" s="367"/>
      <c r="K2313" s="364"/>
      <c r="M2313" s="368"/>
      <c r="P2313" s="369"/>
      <c r="R2313" s="357"/>
      <c r="S2313" s="355"/>
      <c r="T2313" s="356"/>
      <c r="V2313" s="358"/>
    </row>
    <row r="2314" spans="1:22">
      <c r="A2314" s="31"/>
      <c r="B2314" s="2"/>
      <c r="C2314" s="363"/>
      <c r="D2314" s="364"/>
      <c r="E2314" s="2"/>
      <c r="F2314" s="2"/>
      <c r="G2314" s="365"/>
      <c r="H2314" s="366"/>
      <c r="I2314" s="363"/>
      <c r="J2314" s="367"/>
      <c r="K2314" s="364"/>
      <c r="M2314" s="368"/>
      <c r="P2314" s="369"/>
      <c r="R2314" s="357"/>
      <c r="S2314" s="355"/>
      <c r="T2314" s="356"/>
      <c r="V2314" s="358"/>
    </row>
    <row r="2315" spans="1:22">
      <c r="A2315" s="31"/>
      <c r="B2315" s="2"/>
      <c r="C2315" s="363"/>
      <c r="D2315" s="364"/>
      <c r="E2315" s="2"/>
      <c r="F2315" s="2"/>
      <c r="G2315" s="365"/>
      <c r="H2315" s="366"/>
      <c r="I2315" s="363"/>
      <c r="J2315" s="367"/>
      <c r="K2315" s="364"/>
      <c r="M2315" s="368"/>
      <c r="P2315" s="369"/>
      <c r="R2315" s="357"/>
      <c r="S2315" s="355"/>
      <c r="T2315" s="356"/>
      <c r="V2315" s="358"/>
    </row>
    <row r="2316" spans="1:22">
      <c r="A2316" s="31"/>
      <c r="B2316" s="2"/>
      <c r="C2316" s="363"/>
      <c r="D2316" s="364"/>
      <c r="E2316" s="2"/>
      <c r="F2316" s="2"/>
      <c r="G2316" s="365"/>
      <c r="H2316" s="366"/>
      <c r="I2316" s="363"/>
      <c r="J2316" s="367"/>
      <c r="K2316" s="364"/>
      <c r="M2316" s="368"/>
      <c r="P2316" s="369"/>
      <c r="R2316" s="357"/>
      <c r="S2316" s="355"/>
      <c r="T2316" s="356"/>
      <c r="V2316" s="358"/>
    </row>
    <row r="2317" spans="1:22">
      <c r="A2317" s="31"/>
      <c r="B2317" s="2"/>
      <c r="C2317" s="363"/>
      <c r="D2317" s="364"/>
      <c r="E2317" s="2"/>
      <c r="F2317" s="2"/>
      <c r="G2317" s="365"/>
      <c r="H2317" s="366"/>
      <c r="I2317" s="363"/>
      <c r="J2317" s="367"/>
      <c r="K2317" s="364"/>
      <c r="M2317" s="368"/>
      <c r="P2317" s="369"/>
      <c r="R2317" s="357"/>
      <c r="S2317" s="355"/>
      <c r="T2317" s="356"/>
      <c r="V2317" s="358"/>
    </row>
    <row r="2318" spans="1:22">
      <c r="A2318" s="31"/>
      <c r="B2318" s="2"/>
      <c r="C2318" s="363"/>
      <c r="D2318" s="364"/>
      <c r="E2318" s="2"/>
      <c r="F2318" s="2"/>
      <c r="G2318" s="365"/>
      <c r="H2318" s="366"/>
      <c r="I2318" s="363"/>
      <c r="J2318" s="367"/>
      <c r="K2318" s="364"/>
      <c r="M2318" s="368"/>
      <c r="P2318" s="369"/>
      <c r="R2318" s="357"/>
      <c r="S2318" s="355"/>
      <c r="T2318" s="356"/>
      <c r="V2318" s="358"/>
    </row>
    <row r="2319" spans="1:22">
      <c r="A2319" s="31"/>
      <c r="B2319" s="2"/>
      <c r="C2319" s="363"/>
      <c r="D2319" s="364"/>
      <c r="E2319" s="2"/>
      <c r="F2319" s="2"/>
      <c r="G2319" s="365"/>
      <c r="H2319" s="366"/>
      <c r="I2319" s="363"/>
      <c r="J2319" s="367"/>
      <c r="K2319" s="364"/>
      <c r="M2319" s="368"/>
      <c r="P2319" s="369"/>
      <c r="R2319" s="357"/>
      <c r="S2319" s="355"/>
      <c r="T2319" s="356"/>
      <c r="V2319" s="358"/>
    </row>
    <row r="2320" spans="1:22">
      <c r="A2320" s="31"/>
      <c r="B2320" s="2"/>
      <c r="C2320" s="363"/>
      <c r="D2320" s="364"/>
      <c r="E2320" s="2"/>
      <c r="F2320" s="2"/>
      <c r="G2320" s="365"/>
      <c r="H2320" s="366"/>
      <c r="I2320" s="363"/>
      <c r="J2320" s="367"/>
      <c r="K2320" s="364"/>
      <c r="M2320" s="368"/>
      <c r="P2320" s="369"/>
      <c r="R2320" s="357"/>
      <c r="S2320" s="355"/>
      <c r="T2320" s="356"/>
      <c r="V2320" s="358"/>
    </row>
    <row r="2321" spans="1:22">
      <c r="A2321" s="31"/>
      <c r="B2321" s="2"/>
      <c r="C2321" s="363"/>
      <c r="D2321" s="364"/>
      <c r="E2321" s="2"/>
      <c r="F2321" s="2"/>
      <c r="G2321" s="365"/>
      <c r="H2321" s="366"/>
      <c r="I2321" s="363"/>
      <c r="J2321" s="367"/>
      <c r="K2321" s="364"/>
      <c r="M2321" s="368"/>
      <c r="P2321" s="369"/>
      <c r="R2321" s="357"/>
      <c r="S2321" s="355"/>
      <c r="T2321" s="356"/>
      <c r="V2321" s="358"/>
    </row>
    <row r="2322" spans="1:22">
      <c r="A2322" s="31"/>
      <c r="B2322" s="2"/>
      <c r="C2322" s="363"/>
      <c r="D2322" s="364"/>
      <c r="E2322" s="2"/>
      <c r="F2322" s="2"/>
      <c r="G2322" s="365"/>
      <c r="H2322" s="366"/>
      <c r="I2322" s="363"/>
      <c r="J2322" s="367"/>
      <c r="K2322" s="364"/>
      <c r="M2322" s="368"/>
      <c r="P2322" s="369"/>
      <c r="R2322" s="357"/>
      <c r="S2322" s="355"/>
      <c r="T2322" s="356"/>
      <c r="V2322" s="358"/>
    </row>
    <row r="2323" spans="1:22">
      <c r="A2323" s="31"/>
      <c r="B2323" s="2"/>
      <c r="C2323" s="363"/>
      <c r="D2323" s="364"/>
      <c r="E2323" s="2"/>
      <c r="F2323" s="2"/>
      <c r="G2323" s="365"/>
      <c r="H2323" s="366"/>
      <c r="I2323" s="363"/>
      <c r="J2323" s="367"/>
      <c r="K2323" s="364"/>
      <c r="M2323" s="368"/>
      <c r="P2323" s="369"/>
      <c r="R2323" s="357"/>
      <c r="S2323" s="355"/>
      <c r="T2323" s="356"/>
      <c r="V2323" s="358"/>
    </row>
    <row r="2324" spans="1:22">
      <c r="A2324" s="31"/>
      <c r="B2324" s="2"/>
      <c r="C2324" s="363"/>
      <c r="D2324" s="364"/>
      <c r="E2324" s="2"/>
      <c r="F2324" s="2"/>
      <c r="G2324" s="365"/>
      <c r="H2324" s="366"/>
      <c r="I2324" s="363"/>
      <c r="J2324" s="367"/>
      <c r="K2324" s="364"/>
      <c r="M2324" s="368"/>
      <c r="P2324" s="369"/>
      <c r="R2324" s="357"/>
      <c r="S2324" s="355"/>
      <c r="T2324" s="356"/>
      <c r="V2324" s="358"/>
    </row>
    <row r="2325" spans="1:22">
      <c r="A2325" s="31"/>
      <c r="B2325" s="2"/>
      <c r="C2325" s="363"/>
      <c r="D2325" s="364"/>
      <c r="E2325" s="2"/>
      <c r="F2325" s="2"/>
      <c r="G2325" s="365"/>
      <c r="H2325" s="366"/>
      <c r="I2325" s="363"/>
      <c r="J2325" s="367"/>
      <c r="K2325" s="364"/>
      <c r="M2325" s="368"/>
      <c r="P2325" s="369"/>
      <c r="R2325" s="357"/>
      <c r="S2325" s="355"/>
      <c r="T2325" s="356"/>
      <c r="V2325" s="358"/>
    </row>
    <row r="2326" spans="1:22">
      <c r="A2326" s="31"/>
      <c r="B2326" s="2"/>
      <c r="C2326" s="363"/>
      <c r="D2326" s="364"/>
      <c r="E2326" s="2"/>
      <c r="F2326" s="2"/>
      <c r="G2326" s="365"/>
      <c r="H2326" s="366"/>
      <c r="I2326" s="363"/>
      <c r="J2326" s="367"/>
      <c r="K2326" s="364"/>
      <c r="M2326" s="368"/>
      <c r="P2326" s="369"/>
      <c r="R2326" s="357"/>
      <c r="S2326" s="355"/>
      <c r="T2326" s="356"/>
      <c r="V2326" s="358"/>
    </row>
    <row r="2327" spans="1:22">
      <c r="A2327" s="31"/>
      <c r="B2327" s="2"/>
      <c r="C2327" s="363"/>
      <c r="D2327" s="364"/>
      <c r="E2327" s="2"/>
      <c r="F2327" s="2"/>
      <c r="G2327" s="365"/>
      <c r="H2327" s="366"/>
      <c r="I2327" s="363"/>
      <c r="J2327" s="367"/>
      <c r="K2327" s="364"/>
      <c r="M2327" s="368"/>
      <c r="P2327" s="369"/>
      <c r="R2327" s="357"/>
      <c r="S2327" s="355"/>
      <c r="T2327" s="356"/>
      <c r="V2327" s="358"/>
    </row>
    <row r="2328" spans="1:22">
      <c r="A2328" s="31"/>
      <c r="B2328" s="2"/>
      <c r="C2328" s="363"/>
      <c r="D2328" s="364"/>
      <c r="E2328" s="2"/>
      <c r="F2328" s="2"/>
      <c r="G2328" s="365"/>
      <c r="H2328" s="366"/>
      <c r="I2328" s="363"/>
      <c r="J2328" s="367"/>
      <c r="K2328" s="364"/>
      <c r="M2328" s="368"/>
      <c r="P2328" s="369"/>
      <c r="R2328" s="357"/>
      <c r="S2328" s="355"/>
      <c r="T2328" s="356"/>
      <c r="V2328" s="358"/>
    </row>
    <row r="2329" spans="1:22">
      <c r="A2329" s="31"/>
      <c r="B2329" s="2"/>
      <c r="C2329" s="363"/>
      <c r="D2329" s="364"/>
      <c r="E2329" s="2"/>
      <c r="F2329" s="2"/>
      <c r="G2329" s="365"/>
      <c r="H2329" s="366"/>
      <c r="I2329" s="363"/>
      <c r="J2329" s="367"/>
      <c r="K2329" s="364"/>
      <c r="M2329" s="368"/>
      <c r="P2329" s="369"/>
      <c r="R2329" s="357"/>
      <c r="S2329" s="355"/>
      <c r="T2329" s="356"/>
      <c r="V2329" s="358"/>
    </row>
    <row r="2330" spans="1:22">
      <c r="A2330" s="31"/>
      <c r="B2330" s="2"/>
      <c r="C2330" s="363"/>
      <c r="D2330" s="364"/>
      <c r="E2330" s="2"/>
      <c r="F2330" s="2"/>
      <c r="G2330" s="365"/>
      <c r="H2330" s="366"/>
      <c r="I2330" s="363"/>
      <c r="J2330" s="367"/>
      <c r="K2330" s="364"/>
      <c r="M2330" s="368"/>
      <c r="P2330" s="369"/>
      <c r="R2330" s="357"/>
      <c r="S2330" s="355"/>
      <c r="T2330" s="356"/>
      <c r="V2330" s="358"/>
    </row>
    <row r="2331" spans="1:22">
      <c r="A2331" s="31"/>
      <c r="B2331" s="2"/>
      <c r="C2331" s="363"/>
      <c r="D2331" s="364"/>
      <c r="E2331" s="2"/>
      <c r="F2331" s="2"/>
      <c r="G2331" s="365"/>
      <c r="H2331" s="366"/>
      <c r="I2331" s="363"/>
      <c r="J2331" s="367"/>
      <c r="K2331" s="364"/>
      <c r="M2331" s="368"/>
      <c r="P2331" s="369"/>
      <c r="R2331" s="357"/>
      <c r="S2331" s="355"/>
      <c r="T2331" s="356"/>
      <c r="V2331" s="358"/>
    </row>
    <row r="2332" spans="1:22">
      <c r="A2332" s="31"/>
      <c r="B2332" s="2"/>
      <c r="C2332" s="363"/>
      <c r="D2332" s="364"/>
      <c r="E2332" s="2"/>
      <c r="F2332" s="2"/>
      <c r="G2332" s="365"/>
      <c r="H2332" s="366"/>
      <c r="I2332" s="363"/>
      <c r="J2332" s="367"/>
      <c r="K2332" s="364"/>
      <c r="M2332" s="368"/>
      <c r="P2332" s="369"/>
      <c r="R2332" s="357"/>
      <c r="S2332" s="355"/>
      <c r="T2332" s="356"/>
      <c r="V2332" s="358"/>
    </row>
    <row r="2333" spans="1:22">
      <c r="A2333" s="31"/>
      <c r="B2333" s="2"/>
      <c r="C2333" s="363"/>
      <c r="D2333" s="364"/>
      <c r="E2333" s="2"/>
      <c r="F2333" s="2"/>
      <c r="G2333" s="365"/>
      <c r="H2333" s="366"/>
      <c r="I2333" s="363"/>
      <c r="J2333" s="367"/>
      <c r="K2333" s="364"/>
      <c r="M2333" s="368"/>
      <c r="P2333" s="369"/>
      <c r="R2333" s="357"/>
      <c r="S2333" s="355"/>
      <c r="T2333" s="356"/>
      <c r="V2333" s="358"/>
    </row>
    <row r="2334" spans="1:22">
      <c r="A2334" s="31"/>
      <c r="B2334" s="2"/>
      <c r="C2334" s="363"/>
      <c r="D2334" s="364"/>
      <c r="E2334" s="2"/>
      <c r="F2334" s="2"/>
      <c r="G2334" s="365"/>
      <c r="H2334" s="366"/>
      <c r="I2334" s="363"/>
      <c r="J2334" s="367"/>
      <c r="K2334" s="364"/>
      <c r="M2334" s="368"/>
      <c r="P2334" s="369"/>
      <c r="R2334" s="357"/>
      <c r="S2334" s="355"/>
      <c r="T2334" s="356"/>
      <c r="V2334" s="358"/>
    </row>
    <row r="2335" spans="1:22">
      <c r="A2335" s="31"/>
      <c r="B2335" s="2"/>
      <c r="C2335" s="363"/>
      <c r="D2335" s="364"/>
      <c r="E2335" s="2"/>
      <c r="F2335" s="2"/>
      <c r="G2335" s="365"/>
      <c r="H2335" s="366"/>
      <c r="I2335" s="363"/>
      <c r="J2335" s="367"/>
      <c r="K2335" s="364"/>
      <c r="M2335" s="368"/>
      <c r="P2335" s="369"/>
      <c r="R2335" s="357"/>
      <c r="S2335" s="355"/>
      <c r="T2335" s="356"/>
      <c r="V2335" s="358"/>
    </row>
    <row r="2336" spans="1:22">
      <c r="A2336" s="31"/>
      <c r="B2336" s="2"/>
      <c r="C2336" s="363"/>
      <c r="D2336" s="364"/>
      <c r="E2336" s="2"/>
      <c r="F2336" s="2"/>
      <c r="G2336" s="365"/>
      <c r="H2336" s="366"/>
      <c r="I2336" s="363"/>
      <c r="J2336" s="367"/>
      <c r="K2336" s="364"/>
      <c r="M2336" s="368"/>
      <c r="P2336" s="369"/>
      <c r="R2336" s="357"/>
      <c r="S2336" s="355"/>
      <c r="T2336" s="356"/>
      <c r="V2336" s="358"/>
    </row>
    <row r="2337" spans="1:22">
      <c r="A2337" s="31"/>
      <c r="B2337" s="2"/>
      <c r="C2337" s="363"/>
      <c r="D2337" s="364"/>
      <c r="E2337" s="2"/>
      <c r="F2337" s="2"/>
      <c r="G2337" s="365"/>
      <c r="H2337" s="366"/>
      <c r="I2337" s="363"/>
      <c r="J2337" s="367"/>
      <c r="K2337" s="364"/>
      <c r="M2337" s="368"/>
      <c r="P2337" s="369"/>
      <c r="R2337" s="357"/>
      <c r="S2337" s="355"/>
      <c r="T2337" s="356"/>
      <c r="V2337" s="358"/>
    </row>
    <row r="2338" spans="1:22">
      <c r="A2338" s="31"/>
      <c r="B2338" s="2"/>
      <c r="C2338" s="363"/>
      <c r="D2338" s="364"/>
      <c r="E2338" s="2"/>
      <c r="F2338" s="2"/>
      <c r="G2338" s="365"/>
      <c r="H2338" s="366"/>
      <c r="I2338" s="363"/>
      <c r="J2338" s="367"/>
      <c r="K2338" s="364"/>
      <c r="M2338" s="368"/>
      <c r="P2338" s="369"/>
      <c r="R2338" s="357"/>
      <c r="S2338" s="355"/>
      <c r="T2338" s="356"/>
      <c r="V2338" s="358"/>
    </row>
    <row r="2339" spans="1:22">
      <c r="A2339" s="31"/>
      <c r="B2339" s="2"/>
      <c r="C2339" s="363"/>
      <c r="D2339" s="364"/>
      <c r="E2339" s="2"/>
      <c r="F2339" s="2"/>
      <c r="G2339" s="365"/>
      <c r="H2339" s="366"/>
      <c r="I2339" s="363"/>
      <c r="J2339" s="367"/>
      <c r="K2339" s="364"/>
      <c r="M2339" s="368"/>
      <c r="P2339" s="369"/>
      <c r="R2339" s="357"/>
      <c r="S2339" s="355"/>
      <c r="T2339" s="356"/>
      <c r="V2339" s="358"/>
    </row>
    <row r="2340" spans="1:22">
      <c r="A2340" s="31"/>
      <c r="B2340" s="2"/>
      <c r="C2340" s="363"/>
      <c r="D2340" s="364"/>
      <c r="E2340" s="2"/>
      <c r="F2340" s="2"/>
      <c r="G2340" s="365"/>
      <c r="H2340" s="366"/>
      <c r="I2340" s="363"/>
      <c r="J2340" s="367"/>
      <c r="K2340" s="364"/>
      <c r="M2340" s="368"/>
      <c r="P2340" s="369"/>
      <c r="R2340" s="357"/>
      <c r="S2340" s="355"/>
      <c r="T2340" s="356"/>
      <c r="V2340" s="358"/>
    </row>
    <row r="2341" spans="1:22">
      <c r="A2341" s="31"/>
      <c r="B2341" s="2"/>
      <c r="C2341" s="363"/>
      <c r="D2341" s="364"/>
      <c r="E2341" s="2"/>
      <c r="F2341" s="2"/>
      <c r="G2341" s="365"/>
      <c r="H2341" s="366"/>
      <c r="I2341" s="363"/>
      <c r="J2341" s="367"/>
      <c r="K2341" s="364"/>
      <c r="M2341" s="368"/>
      <c r="P2341" s="369"/>
      <c r="R2341" s="357"/>
      <c r="S2341" s="355"/>
      <c r="T2341" s="356"/>
      <c r="V2341" s="358"/>
    </row>
    <row r="2342" spans="1:22">
      <c r="A2342" s="31"/>
      <c r="B2342" s="2"/>
      <c r="C2342" s="363"/>
      <c r="D2342" s="364"/>
      <c r="E2342" s="2"/>
      <c r="F2342" s="2"/>
      <c r="G2342" s="365"/>
      <c r="H2342" s="366"/>
      <c r="I2342" s="363"/>
      <c r="J2342" s="367"/>
      <c r="K2342" s="364"/>
      <c r="M2342" s="368"/>
      <c r="P2342" s="369"/>
      <c r="R2342" s="357"/>
      <c r="S2342" s="355"/>
      <c r="T2342" s="356"/>
      <c r="V2342" s="358"/>
    </row>
    <row r="2343" spans="1:22">
      <c r="A2343" s="31"/>
      <c r="B2343" s="2"/>
      <c r="C2343" s="363"/>
      <c r="D2343" s="364"/>
      <c r="E2343" s="2"/>
      <c r="F2343" s="2"/>
      <c r="G2343" s="365"/>
      <c r="H2343" s="366"/>
      <c r="I2343" s="363"/>
      <c r="J2343" s="367"/>
      <c r="K2343" s="374"/>
      <c r="M2343" s="368"/>
      <c r="P2343" s="369"/>
      <c r="R2343" s="357"/>
      <c r="S2343" s="355"/>
      <c r="T2343" s="356"/>
      <c r="V2343" s="358"/>
    </row>
    <row r="2344" spans="1:22">
      <c r="A2344" s="31"/>
      <c r="B2344" s="2"/>
      <c r="C2344" s="363"/>
      <c r="D2344" s="364"/>
      <c r="E2344" s="2"/>
      <c r="F2344" s="2"/>
      <c r="G2344" s="365"/>
      <c r="H2344" s="366"/>
      <c r="I2344" s="363"/>
      <c r="J2344" s="367"/>
      <c r="K2344" s="364"/>
      <c r="M2344" s="368"/>
      <c r="P2344" s="369"/>
      <c r="R2344" s="357"/>
      <c r="S2344" s="355"/>
      <c r="T2344" s="356"/>
      <c r="V2344" s="358"/>
    </row>
    <row r="2345" spans="1:22">
      <c r="A2345" s="31"/>
      <c r="B2345" s="2"/>
      <c r="C2345" s="363"/>
      <c r="D2345" s="364"/>
      <c r="E2345" s="2"/>
      <c r="F2345" s="2"/>
      <c r="G2345" s="365"/>
      <c r="H2345" s="366"/>
      <c r="I2345" s="363"/>
      <c r="J2345" s="367"/>
      <c r="K2345" s="364"/>
      <c r="M2345" s="368"/>
      <c r="P2345" s="369"/>
      <c r="R2345" s="357"/>
      <c r="S2345" s="355"/>
      <c r="T2345" s="356"/>
      <c r="V2345" s="358"/>
    </row>
    <row r="2346" spans="1:22">
      <c r="A2346" s="31"/>
      <c r="B2346" s="2"/>
      <c r="C2346" s="363"/>
      <c r="D2346" s="364"/>
      <c r="E2346" s="2"/>
      <c r="F2346" s="2"/>
      <c r="G2346" s="365"/>
      <c r="H2346" s="366"/>
      <c r="I2346" s="363"/>
      <c r="J2346" s="367"/>
      <c r="K2346" s="364"/>
      <c r="M2346" s="368"/>
      <c r="P2346" s="369"/>
      <c r="R2346" s="357"/>
      <c r="S2346" s="355"/>
      <c r="T2346" s="356"/>
      <c r="V2346" s="358"/>
    </row>
    <row r="2347" spans="1:22">
      <c r="A2347" s="31"/>
      <c r="B2347" s="2"/>
      <c r="C2347" s="363"/>
      <c r="D2347" s="364"/>
      <c r="E2347" s="2"/>
      <c r="F2347" s="2"/>
      <c r="G2347" s="365"/>
      <c r="H2347" s="366"/>
      <c r="I2347" s="363"/>
      <c r="J2347" s="367"/>
      <c r="K2347" s="364"/>
      <c r="M2347" s="368"/>
      <c r="P2347" s="369"/>
      <c r="R2347" s="357"/>
      <c r="S2347" s="355"/>
      <c r="T2347" s="356"/>
      <c r="V2347" s="358"/>
    </row>
    <row r="2348" spans="1:22">
      <c r="A2348" s="31"/>
      <c r="B2348" s="2"/>
      <c r="C2348" s="363"/>
      <c r="D2348" s="364"/>
      <c r="E2348" s="2"/>
      <c r="F2348" s="2"/>
      <c r="G2348" s="365"/>
      <c r="H2348" s="366"/>
      <c r="I2348" s="363"/>
      <c r="J2348" s="367"/>
      <c r="K2348" s="364"/>
      <c r="M2348" s="368"/>
      <c r="P2348" s="369"/>
      <c r="R2348" s="357"/>
      <c r="S2348" s="355"/>
      <c r="T2348" s="356"/>
      <c r="V2348" s="358"/>
    </row>
    <row r="2349" spans="1:22">
      <c r="A2349" s="31"/>
      <c r="B2349" s="2"/>
      <c r="C2349" s="363"/>
      <c r="D2349" s="364"/>
      <c r="E2349" s="2"/>
      <c r="F2349" s="2"/>
      <c r="G2349" s="365"/>
      <c r="H2349" s="366"/>
      <c r="I2349" s="363"/>
      <c r="J2349" s="367"/>
      <c r="K2349" s="364"/>
      <c r="M2349" s="368"/>
      <c r="P2349" s="369"/>
      <c r="R2349" s="357"/>
      <c r="S2349" s="355"/>
      <c r="T2349" s="356"/>
      <c r="V2349" s="358"/>
    </row>
    <row r="2350" spans="1:22">
      <c r="A2350" s="31"/>
      <c r="B2350" s="2"/>
      <c r="C2350" s="363"/>
      <c r="D2350" s="364"/>
      <c r="E2350" s="2"/>
      <c r="F2350" s="2"/>
      <c r="G2350" s="365"/>
      <c r="H2350" s="366"/>
      <c r="I2350" s="363"/>
      <c r="J2350" s="367"/>
      <c r="K2350" s="364"/>
      <c r="M2350" s="368"/>
      <c r="P2350" s="369"/>
      <c r="R2350" s="357"/>
      <c r="S2350" s="355"/>
      <c r="T2350" s="356"/>
      <c r="V2350" s="358"/>
    </row>
    <row r="2351" spans="1:22">
      <c r="A2351" s="31"/>
      <c r="B2351" s="2"/>
      <c r="C2351" s="363"/>
      <c r="D2351" s="364"/>
      <c r="E2351" s="2"/>
      <c r="F2351" s="2"/>
      <c r="G2351" s="365"/>
      <c r="H2351" s="366"/>
      <c r="I2351" s="363"/>
      <c r="J2351" s="367"/>
      <c r="K2351" s="364"/>
      <c r="M2351" s="368"/>
      <c r="P2351" s="369"/>
      <c r="R2351" s="357"/>
      <c r="S2351" s="355"/>
      <c r="T2351" s="356"/>
      <c r="V2351" s="358"/>
    </row>
    <row r="2352" spans="1:22">
      <c r="A2352" s="31"/>
      <c r="B2352" s="2"/>
      <c r="C2352" s="363"/>
      <c r="D2352" s="364"/>
      <c r="E2352" s="2"/>
      <c r="F2352" s="2"/>
      <c r="G2352" s="365"/>
      <c r="H2352" s="366"/>
      <c r="I2352" s="363"/>
      <c r="J2352" s="367"/>
      <c r="K2352" s="364"/>
      <c r="M2352" s="368"/>
      <c r="P2352" s="369"/>
      <c r="R2352" s="357"/>
      <c r="S2352" s="355"/>
      <c r="T2352" s="356"/>
      <c r="V2352" s="358"/>
    </row>
    <row r="2353" spans="1:22">
      <c r="A2353" s="31"/>
      <c r="B2353" s="2"/>
      <c r="C2353" s="363"/>
      <c r="D2353" s="364"/>
      <c r="E2353" s="2"/>
      <c r="F2353" s="2"/>
      <c r="G2353" s="365"/>
      <c r="H2353" s="366"/>
      <c r="I2353" s="363"/>
      <c r="J2353" s="367"/>
      <c r="K2353" s="364"/>
      <c r="M2353" s="368"/>
      <c r="P2353" s="369"/>
      <c r="R2353" s="357"/>
      <c r="S2353" s="355"/>
      <c r="T2353" s="356"/>
      <c r="V2353" s="358"/>
    </row>
    <row r="2354" spans="1:22">
      <c r="A2354" s="31"/>
      <c r="B2354" s="2"/>
      <c r="C2354" s="363"/>
      <c r="D2354" s="364"/>
      <c r="E2354" s="2"/>
      <c r="F2354" s="2"/>
      <c r="G2354" s="365"/>
      <c r="H2354" s="366"/>
      <c r="I2354" s="363"/>
      <c r="J2354" s="367"/>
      <c r="K2354" s="364"/>
      <c r="M2354" s="368"/>
      <c r="P2354" s="369"/>
      <c r="R2354" s="357"/>
      <c r="S2354" s="355"/>
      <c r="T2354" s="356"/>
      <c r="V2354" s="358"/>
    </row>
    <row r="2355" spans="1:22">
      <c r="A2355" s="31"/>
      <c r="B2355" s="2"/>
      <c r="C2355" s="363"/>
      <c r="D2355" s="364"/>
      <c r="E2355" s="2"/>
      <c r="F2355" s="2"/>
      <c r="G2355" s="365"/>
      <c r="H2355" s="366"/>
      <c r="I2355" s="363"/>
      <c r="J2355" s="367"/>
      <c r="K2355" s="364"/>
      <c r="M2355" s="368"/>
      <c r="P2355" s="369"/>
      <c r="R2355" s="357"/>
      <c r="S2355" s="355"/>
      <c r="T2355" s="356"/>
      <c r="V2355" s="358"/>
    </row>
    <row r="2356" spans="1:22">
      <c r="A2356" s="31"/>
      <c r="B2356" s="2"/>
      <c r="C2356" s="363"/>
      <c r="D2356" s="364"/>
      <c r="E2356" s="2"/>
      <c r="F2356" s="2"/>
      <c r="G2356" s="365"/>
      <c r="H2356" s="366"/>
      <c r="I2356" s="363"/>
      <c r="J2356" s="367"/>
      <c r="K2356" s="364"/>
      <c r="M2356" s="368"/>
      <c r="P2356" s="369"/>
      <c r="R2356" s="357"/>
      <c r="S2356" s="355"/>
      <c r="T2356" s="356"/>
      <c r="V2356" s="358"/>
    </row>
    <row r="2357" spans="1:22">
      <c r="A2357" s="31"/>
      <c r="B2357" s="2"/>
      <c r="C2357" s="363"/>
      <c r="D2357" s="364"/>
      <c r="E2357" s="2"/>
      <c r="F2357" s="2"/>
      <c r="G2357" s="365"/>
      <c r="H2357" s="366"/>
      <c r="I2357" s="363"/>
      <c r="J2357" s="367"/>
      <c r="K2357" s="364"/>
      <c r="M2357" s="368"/>
      <c r="P2357" s="369"/>
      <c r="R2357" s="357"/>
      <c r="S2357" s="355"/>
      <c r="T2357" s="356"/>
      <c r="V2357" s="358"/>
    </row>
    <row r="2358" spans="1:22">
      <c r="A2358" s="31"/>
      <c r="B2358" s="2"/>
      <c r="C2358" s="363"/>
      <c r="D2358" s="364"/>
      <c r="E2358" s="2"/>
      <c r="F2358" s="2"/>
      <c r="G2358" s="365"/>
      <c r="H2358" s="366"/>
      <c r="I2358" s="363"/>
      <c r="J2358" s="367"/>
      <c r="K2358" s="364"/>
      <c r="M2358" s="368"/>
      <c r="P2358" s="369"/>
      <c r="R2358" s="357"/>
      <c r="S2358" s="355"/>
      <c r="T2358" s="356"/>
      <c r="V2358" s="358"/>
    </row>
    <row r="2359" spans="1:22">
      <c r="A2359" s="31"/>
      <c r="B2359" s="2"/>
      <c r="C2359" s="363"/>
      <c r="D2359" s="364"/>
      <c r="E2359" s="2"/>
      <c r="F2359" s="2"/>
      <c r="G2359" s="365"/>
      <c r="H2359" s="366"/>
      <c r="I2359" s="363"/>
      <c r="J2359" s="367"/>
      <c r="K2359" s="374"/>
      <c r="M2359" s="368"/>
      <c r="P2359" s="369"/>
      <c r="R2359" s="357"/>
      <c r="S2359" s="355"/>
      <c r="T2359" s="356"/>
      <c r="V2359" s="358"/>
    </row>
    <row r="2360" spans="1:22">
      <c r="A2360" s="31"/>
      <c r="B2360" s="2"/>
      <c r="C2360" s="363"/>
      <c r="D2360" s="364"/>
      <c r="E2360" s="2"/>
      <c r="F2360" s="2"/>
      <c r="G2360" s="365"/>
      <c r="H2360" s="366"/>
      <c r="I2360" s="363"/>
      <c r="J2360" s="367"/>
      <c r="K2360" s="364"/>
      <c r="M2360" s="368"/>
      <c r="P2360" s="369"/>
      <c r="R2360" s="357"/>
      <c r="S2360" s="355"/>
      <c r="T2360" s="356"/>
      <c r="V2360" s="358"/>
    </row>
    <row r="2361" spans="1:22">
      <c r="A2361" s="31"/>
      <c r="B2361" s="2"/>
      <c r="C2361" s="363"/>
      <c r="D2361" s="364"/>
      <c r="E2361" s="2"/>
      <c r="F2361" s="2"/>
      <c r="G2361" s="365"/>
      <c r="H2361" s="366"/>
      <c r="I2361" s="363"/>
      <c r="J2361" s="367"/>
      <c r="K2361" s="364"/>
      <c r="M2361" s="368"/>
      <c r="P2361" s="369"/>
      <c r="R2361" s="357"/>
      <c r="S2361" s="355"/>
      <c r="T2361" s="356"/>
      <c r="V2361" s="358"/>
    </row>
    <row r="2362" spans="1:22">
      <c r="A2362" s="31"/>
      <c r="B2362" s="2"/>
      <c r="C2362" s="363"/>
      <c r="D2362" s="364"/>
      <c r="E2362" s="2"/>
      <c r="F2362" s="2"/>
      <c r="G2362" s="365"/>
      <c r="H2362" s="366"/>
      <c r="I2362" s="363"/>
      <c r="J2362" s="367"/>
      <c r="K2362" s="364"/>
      <c r="M2362" s="368"/>
      <c r="P2362" s="369"/>
      <c r="R2362" s="357"/>
      <c r="S2362" s="355"/>
      <c r="T2362" s="356"/>
      <c r="V2362" s="358"/>
    </row>
    <row r="2363" spans="1:22">
      <c r="A2363" s="31"/>
      <c r="B2363" s="2"/>
      <c r="C2363" s="363"/>
      <c r="D2363" s="364"/>
      <c r="E2363" s="2"/>
      <c r="F2363" s="2"/>
      <c r="G2363" s="365"/>
      <c r="H2363" s="366"/>
      <c r="I2363" s="363"/>
      <c r="J2363" s="367"/>
      <c r="K2363" s="364"/>
      <c r="M2363" s="368"/>
      <c r="P2363" s="369"/>
      <c r="R2363" s="357"/>
      <c r="S2363" s="355"/>
      <c r="T2363" s="356"/>
      <c r="V2363" s="358"/>
    </row>
    <row r="2364" spans="1:22">
      <c r="A2364" s="31"/>
      <c r="B2364" s="2"/>
      <c r="C2364" s="363"/>
      <c r="D2364" s="364"/>
      <c r="E2364" s="2"/>
      <c r="F2364" s="2"/>
      <c r="G2364" s="365"/>
      <c r="H2364" s="366"/>
      <c r="I2364" s="363"/>
      <c r="J2364" s="367"/>
      <c r="K2364" s="364"/>
      <c r="M2364" s="368"/>
      <c r="P2364" s="369"/>
      <c r="R2364" s="357"/>
      <c r="S2364" s="355"/>
      <c r="T2364" s="356"/>
      <c r="V2364" s="358"/>
    </row>
    <row r="2365" spans="1:22">
      <c r="A2365" s="31"/>
      <c r="B2365" s="2"/>
      <c r="C2365" s="363"/>
      <c r="D2365" s="364"/>
      <c r="E2365" s="2"/>
      <c r="F2365" s="2"/>
      <c r="G2365" s="365"/>
      <c r="H2365" s="366"/>
      <c r="I2365" s="363"/>
      <c r="J2365" s="367"/>
      <c r="K2365" s="364"/>
      <c r="M2365" s="368"/>
      <c r="P2365" s="369"/>
      <c r="R2365" s="357"/>
      <c r="S2365" s="355"/>
      <c r="T2365" s="356"/>
      <c r="V2365" s="358"/>
    </row>
    <row r="2366" spans="1:22">
      <c r="A2366" s="31"/>
      <c r="B2366" s="2"/>
      <c r="C2366" s="363"/>
      <c r="D2366" s="364"/>
      <c r="E2366" s="2"/>
      <c r="F2366" s="2"/>
      <c r="G2366" s="365"/>
      <c r="H2366" s="366"/>
      <c r="I2366" s="363"/>
      <c r="J2366" s="367"/>
      <c r="K2366" s="364"/>
      <c r="M2366" s="368"/>
      <c r="P2366" s="369"/>
      <c r="R2366" s="357"/>
      <c r="S2366" s="355"/>
      <c r="T2366" s="356"/>
      <c r="V2366" s="358"/>
    </row>
    <row r="2367" spans="1:22">
      <c r="A2367" s="31"/>
      <c r="B2367" s="2"/>
      <c r="C2367" s="363"/>
      <c r="D2367" s="364"/>
      <c r="E2367" s="2"/>
      <c r="F2367" s="2"/>
      <c r="G2367" s="365"/>
      <c r="H2367" s="366"/>
      <c r="I2367" s="363"/>
      <c r="J2367" s="367"/>
      <c r="K2367" s="364"/>
      <c r="M2367" s="368"/>
      <c r="P2367" s="369"/>
      <c r="R2367" s="357"/>
      <c r="S2367" s="355"/>
      <c r="T2367" s="356"/>
      <c r="V2367" s="358"/>
    </row>
    <row r="2368" spans="1:22">
      <c r="A2368" s="31"/>
      <c r="B2368" s="2"/>
      <c r="C2368" s="363"/>
      <c r="D2368" s="364"/>
      <c r="E2368" s="2"/>
      <c r="F2368" s="2"/>
      <c r="G2368" s="365"/>
      <c r="H2368" s="366"/>
      <c r="I2368" s="363"/>
      <c r="J2368" s="367"/>
      <c r="K2368" s="364"/>
      <c r="M2368" s="368"/>
      <c r="P2368" s="369"/>
      <c r="R2368" s="357"/>
      <c r="S2368" s="355"/>
      <c r="T2368" s="356"/>
      <c r="V2368" s="358"/>
    </row>
    <row r="2369" spans="1:22">
      <c r="A2369" s="31"/>
      <c r="B2369" s="2"/>
      <c r="C2369" s="363"/>
      <c r="D2369" s="364"/>
      <c r="E2369" s="2"/>
      <c r="F2369" s="2"/>
      <c r="G2369" s="365"/>
      <c r="H2369" s="366"/>
      <c r="I2369" s="363"/>
      <c r="J2369" s="367"/>
      <c r="K2369" s="364"/>
      <c r="M2369" s="368"/>
      <c r="P2369" s="369"/>
      <c r="R2369" s="357"/>
      <c r="S2369" s="355"/>
      <c r="T2369" s="356"/>
      <c r="V2369" s="358"/>
    </row>
    <row r="2370" spans="1:22">
      <c r="A2370" s="31"/>
      <c r="B2370" s="2"/>
      <c r="C2370" s="363"/>
      <c r="D2370" s="364"/>
      <c r="E2370" s="2"/>
      <c r="F2370" s="2"/>
      <c r="G2370" s="365"/>
      <c r="H2370" s="366"/>
      <c r="I2370" s="363"/>
      <c r="J2370" s="367"/>
      <c r="K2370" s="364"/>
      <c r="M2370" s="368"/>
      <c r="P2370" s="369"/>
      <c r="R2370" s="357"/>
      <c r="S2370" s="355"/>
      <c r="T2370" s="356"/>
      <c r="V2370" s="358"/>
    </row>
    <row r="2371" spans="1:22">
      <c r="A2371" s="31"/>
      <c r="B2371" s="2"/>
      <c r="C2371" s="363"/>
      <c r="D2371" s="364"/>
      <c r="E2371" s="2"/>
      <c r="F2371" s="2"/>
      <c r="G2371" s="365"/>
      <c r="H2371" s="366"/>
      <c r="I2371" s="363"/>
      <c r="J2371" s="367"/>
      <c r="K2371" s="364"/>
      <c r="M2371" s="368"/>
      <c r="P2371" s="369"/>
      <c r="R2371" s="357"/>
      <c r="S2371" s="355"/>
      <c r="T2371" s="356"/>
      <c r="V2371" s="358"/>
    </row>
    <row r="2372" spans="1:22">
      <c r="A2372" s="31"/>
      <c r="B2372" s="2"/>
      <c r="C2372" s="363"/>
      <c r="D2372" s="364"/>
      <c r="E2372" s="2"/>
      <c r="F2372" s="2"/>
      <c r="G2372" s="365"/>
      <c r="H2372" s="366"/>
      <c r="I2372" s="363"/>
      <c r="J2372" s="367"/>
      <c r="K2372" s="364"/>
      <c r="M2372" s="368"/>
      <c r="P2372" s="369"/>
      <c r="R2372" s="357"/>
      <c r="S2372" s="355"/>
      <c r="T2372" s="356"/>
      <c r="V2372" s="358"/>
    </row>
    <row r="2373" spans="1:22">
      <c r="A2373" s="31"/>
      <c r="B2373" s="2"/>
      <c r="C2373" s="363"/>
      <c r="D2373" s="364"/>
      <c r="E2373" s="2"/>
      <c r="F2373" s="2"/>
      <c r="G2373" s="365"/>
      <c r="H2373" s="366"/>
      <c r="I2373" s="363"/>
      <c r="J2373" s="367"/>
      <c r="K2373" s="364"/>
      <c r="M2373" s="368"/>
      <c r="P2373" s="369"/>
      <c r="R2373" s="357"/>
      <c r="S2373" s="355"/>
      <c r="T2373" s="356"/>
      <c r="V2373" s="358"/>
    </row>
    <row r="2374" spans="1:22">
      <c r="A2374" s="31"/>
      <c r="B2374" s="2"/>
      <c r="C2374" s="363"/>
      <c r="D2374" s="364"/>
      <c r="E2374" s="2"/>
      <c r="F2374" s="2"/>
      <c r="G2374" s="365"/>
      <c r="H2374" s="366"/>
      <c r="I2374" s="363"/>
      <c r="J2374" s="367"/>
      <c r="K2374" s="364"/>
      <c r="M2374" s="368"/>
      <c r="P2374" s="369"/>
      <c r="R2374" s="357"/>
      <c r="S2374" s="355"/>
      <c r="T2374" s="356"/>
      <c r="V2374" s="358"/>
    </row>
    <row r="2375" spans="1:22">
      <c r="A2375" s="31"/>
      <c r="B2375" s="2"/>
      <c r="C2375" s="363"/>
      <c r="D2375" s="364"/>
      <c r="E2375" s="2"/>
      <c r="F2375" s="2"/>
      <c r="G2375" s="365"/>
      <c r="H2375" s="366"/>
      <c r="I2375" s="363"/>
      <c r="J2375" s="367"/>
      <c r="K2375" s="364"/>
      <c r="M2375" s="368"/>
      <c r="P2375" s="369"/>
      <c r="R2375" s="357"/>
      <c r="S2375" s="355"/>
      <c r="T2375" s="356"/>
      <c r="V2375" s="358"/>
    </row>
    <row r="2376" spans="1:22">
      <c r="A2376" s="31"/>
      <c r="B2376" s="2"/>
      <c r="C2376" s="363"/>
      <c r="D2376" s="364"/>
      <c r="E2376" s="2"/>
      <c r="F2376" s="2"/>
      <c r="G2376" s="365"/>
      <c r="H2376" s="366"/>
      <c r="I2376" s="363"/>
      <c r="J2376" s="367"/>
      <c r="K2376" s="364"/>
      <c r="M2376" s="368"/>
      <c r="P2376" s="369"/>
      <c r="R2376" s="357"/>
      <c r="S2376" s="355"/>
      <c r="T2376" s="356"/>
      <c r="V2376" s="358"/>
    </row>
    <row r="2377" spans="1:22">
      <c r="A2377" s="31"/>
      <c r="B2377" s="2"/>
      <c r="C2377" s="363"/>
      <c r="D2377" s="364"/>
      <c r="E2377" s="2"/>
      <c r="F2377" s="2"/>
      <c r="G2377" s="365"/>
      <c r="H2377" s="366"/>
      <c r="I2377" s="363"/>
      <c r="J2377" s="367"/>
      <c r="K2377" s="364"/>
      <c r="M2377" s="368"/>
      <c r="P2377" s="369"/>
      <c r="R2377" s="357"/>
      <c r="S2377" s="355"/>
      <c r="T2377" s="356"/>
      <c r="V2377" s="358"/>
    </row>
    <row r="2378" spans="1:22">
      <c r="A2378" s="31"/>
      <c r="B2378" s="2"/>
      <c r="C2378" s="363"/>
      <c r="D2378" s="364"/>
      <c r="E2378" s="2"/>
      <c r="F2378" s="2"/>
      <c r="G2378" s="365"/>
      <c r="H2378" s="366"/>
      <c r="I2378" s="363"/>
      <c r="J2378" s="367"/>
      <c r="K2378" s="364"/>
      <c r="M2378" s="368"/>
      <c r="P2378" s="369"/>
      <c r="R2378" s="357"/>
      <c r="S2378" s="355"/>
      <c r="T2378" s="356"/>
      <c r="V2378" s="358"/>
    </row>
    <row r="2379" spans="1:22">
      <c r="A2379" s="31"/>
      <c r="B2379" s="2"/>
      <c r="C2379" s="363"/>
      <c r="D2379" s="364"/>
      <c r="E2379" s="2"/>
      <c r="F2379" s="2"/>
      <c r="G2379" s="365"/>
      <c r="H2379" s="366"/>
      <c r="I2379" s="363"/>
      <c r="J2379" s="367"/>
      <c r="K2379" s="364"/>
      <c r="M2379" s="368"/>
      <c r="P2379" s="369"/>
      <c r="R2379" s="357"/>
      <c r="S2379" s="355"/>
      <c r="T2379" s="356"/>
      <c r="V2379" s="358"/>
    </row>
    <row r="2380" spans="1:22">
      <c r="A2380" s="31"/>
      <c r="B2380" s="2"/>
      <c r="C2380" s="363"/>
      <c r="D2380" s="364"/>
      <c r="E2380" s="2"/>
      <c r="F2380" s="2"/>
      <c r="G2380" s="365"/>
      <c r="H2380" s="366"/>
      <c r="I2380" s="363"/>
      <c r="J2380" s="367"/>
      <c r="K2380" s="364"/>
      <c r="M2380" s="368"/>
      <c r="P2380" s="369"/>
      <c r="R2380" s="357"/>
      <c r="S2380" s="355"/>
      <c r="T2380" s="356"/>
      <c r="V2380" s="358"/>
    </row>
    <row r="2381" spans="1:22">
      <c r="A2381" s="31"/>
      <c r="B2381" s="2"/>
      <c r="C2381" s="363"/>
      <c r="D2381" s="364"/>
      <c r="E2381" s="2"/>
      <c r="F2381" s="2"/>
      <c r="G2381" s="365"/>
      <c r="H2381" s="366"/>
      <c r="I2381" s="363"/>
      <c r="J2381" s="367"/>
      <c r="K2381" s="364"/>
      <c r="M2381" s="368"/>
      <c r="P2381" s="369"/>
      <c r="R2381" s="357"/>
      <c r="S2381" s="355"/>
      <c r="T2381" s="356"/>
      <c r="V2381" s="358"/>
    </row>
    <row r="2382" spans="1:22">
      <c r="A2382" s="31"/>
      <c r="B2382" s="2"/>
      <c r="C2382" s="363"/>
      <c r="D2382" s="364"/>
      <c r="E2382" s="2"/>
      <c r="F2382" s="2"/>
      <c r="G2382" s="365"/>
      <c r="H2382" s="366"/>
      <c r="I2382" s="363"/>
      <c r="J2382" s="367"/>
      <c r="K2382" s="364"/>
      <c r="M2382" s="368"/>
      <c r="P2382" s="369"/>
      <c r="R2382" s="357"/>
      <c r="S2382" s="355"/>
      <c r="T2382" s="356"/>
      <c r="V2382" s="358"/>
    </row>
    <row r="2383" spans="1:22">
      <c r="A2383" s="31"/>
      <c r="B2383" s="2"/>
      <c r="C2383" s="363"/>
      <c r="D2383" s="364"/>
      <c r="E2383" s="2"/>
      <c r="F2383" s="2"/>
      <c r="G2383" s="365"/>
      <c r="H2383" s="366"/>
      <c r="I2383" s="363"/>
      <c r="J2383" s="367"/>
      <c r="K2383" s="364"/>
      <c r="M2383" s="368"/>
      <c r="P2383" s="369"/>
      <c r="R2383" s="357"/>
      <c r="S2383" s="355"/>
      <c r="T2383" s="356"/>
      <c r="V2383" s="358"/>
    </row>
    <row r="2384" spans="1:22">
      <c r="A2384" s="31"/>
      <c r="B2384" s="2"/>
      <c r="C2384" s="363"/>
      <c r="D2384" s="364"/>
      <c r="E2384" s="2"/>
      <c r="F2384" s="2"/>
      <c r="G2384" s="365"/>
      <c r="H2384" s="366"/>
      <c r="I2384" s="363"/>
      <c r="J2384" s="367"/>
      <c r="K2384" s="364"/>
      <c r="M2384" s="368"/>
      <c r="P2384" s="369"/>
      <c r="R2384" s="357"/>
      <c r="S2384" s="355"/>
      <c r="T2384" s="356"/>
      <c r="V2384" s="358"/>
    </row>
    <row r="2385" spans="1:22">
      <c r="A2385" s="31"/>
      <c r="B2385" s="2"/>
      <c r="C2385" s="363"/>
      <c r="D2385" s="364"/>
      <c r="E2385" s="2"/>
      <c r="F2385" s="2"/>
      <c r="G2385" s="365"/>
      <c r="H2385" s="366"/>
      <c r="I2385" s="363"/>
      <c r="J2385" s="367"/>
      <c r="K2385" s="364"/>
      <c r="M2385" s="368"/>
      <c r="P2385" s="369"/>
      <c r="R2385" s="357"/>
      <c r="S2385" s="355"/>
      <c r="T2385" s="356"/>
      <c r="V2385" s="358"/>
    </row>
    <row r="2386" spans="1:22">
      <c r="A2386" s="31"/>
      <c r="B2386" s="2"/>
      <c r="C2386" s="363"/>
      <c r="D2386" s="364"/>
      <c r="E2386" s="2"/>
      <c r="F2386" s="2"/>
      <c r="G2386" s="365"/>
      <c r="H2386" s="366"/>
      <c r="I2386" s="363"/>
      <c r="J2386" s="367"/>
      <c r="K2386" s="374"/>
      <c r="M2386" s="368"/>
      <c r="P2386" s="369"/>
      <c r="R2386" s="357"/>
      <c r="S2386" s="355"/>
      <c r="T2386" s="356"/>
      <c r="V2386" s="358"/>
    </row>
    <row r="2387" spans="1:22">
      <c r="A2387" s="31"/>
      <c r="B2387" s="2"/>
      <c r="C2387" s="363"/>
      <c r="D2387" s="364"/>
      <c r="E2387" s="2"/>
      <c r="F2387" s="2"/>
      <c r="G2387" s="365"/>
      <c r="H2387" s="366"/>
      <c r="I2387" s="363"/>
      <c r="J2387" s="367"/>
      <c r="K2387" s="364"/>
      <c r="M2387" s="368"/>
      <c r="P2387" s="369"/>
      <c r="R2387" s="357"/>
      <c r="S2387" s="355"/>
      <c r="T2387" s="356"/>
      <c r="V2387" s="358"/>
    </row>
    <row r="2388" spans="1:22">
      <c r="A2388" s="31"/>
      <c r="B2388" s="2"/>
      <c r="C2388" s="363"/>
      <c r="D2388" s="364"/>
      <c r="E2388" s="2"/>
      <c r="F2388" s="2"/>
      <c r="G2388" s="365"/>
      <c r="H2388" s="366"/>
      <c r="I2388" s="363"/>
      <c r="J2388" s="367"/>
      <c r="K2388" s="364"/>
      <c r="M2388" s="368"/>
      <c r="P2388" s="369"/>
      <c r="R2388" s="357"/>
      <c r="S2388" s="355"/>
      <c r="T2388" s="356"/>
      <c r="V2388" s="358"/>
    </row>
    <row r="2389" spans="1:22">
      <c r="A2389" s="31"/>
      <c r="B2389" s="2"/>
      <c r="C2389" s="363"/>
      <c r="D2389" s="364"/>
      <c r="E2389" s="2"/>
      <c r="F2389" s="2"/>
      <c r="G2389" s="365"/>
      <c r="H2389" s="366"/>
      <c r="I2389" s="363"/>
      <c r="J2389" s="367"/>
      <c r="K2389" s="364"/>
      <c r="M2389" s="368"/>
      <c r="P2389" s="369"/>
      <c r="R2389" s="357"/>
      <c r="S2389" s="355"/>
      <c r="T2389" s="356"/>
      <c r="V2389" s="358"/>
    </row>
    <row r="2390" spans="1:22">
      <c r="A2390" s="31"/>
      <c r="B2390" s="2"/>
      <c r="C2390" s="363"/>
      <c r="D2390" s="364"/>
      <c r="E2390" s="2"/>
      <c r="F2390" s="2"/>
      <c r="G2390" s="365"/>
      <c r="H2390" s="366"/>
      <c r="I2390" s="363"/>
      <c r="J2390" s="367"/>
      <c r="K2390" s="364"/>
      <c r="M2390" s="368"/>
      <c r="P2390" s="369"/>
      <c r="R2390" s="357"/>
      <c r="S2390" s="355"/>
      <c r="T2390" s="356"/>
      <c r="V2390" s="358"/>
    </row>
    <row r="2391" spans="1:22">
      <c r="A2391" s="31"/>
      <c r="B2391" s="2"/>
      <c r="C2391" s="363"/>
      <c r="D2391" s="364"/>
      <c r="E2391" s="2"/>
      <c r="F2391" s="2"/>
      <c r="G2391" s="365"/>
      <c r="H2391" s="366"/>
      <c r="I2391" s="363"/>
      <c r="J2391" s="367"/>
      <c r="K2391" s="364"/>
      <c r="M2391" s="368"/>
      <c r="P2391" s="369"/>
      <c r="R2391" s="357"/>
      <c r="S2391" s="355"/>
      <c r="T2391" s="356"/>
      <c r="V2391" s="358"/>
    </row>
    <row r="2392" spans="1:22">
      <c r="A2392" s="31"/>
      <c r="B2392" s="2"/>
      <c r="C2392" s="363"/>
      <c r="D2392" s="364"/>
      <c r="E2392" s="2"/>
      <c r="F2392" s="2"/>
      <c r="G2392" s="365"/>
      <c r="H2392" s="366"/>
      <c r="I2392" s="363"/>
      <c r="J2392" s="367"/>
      <c r="K2392" s="364"/>
      <c r="M2392" s="368"/>
      <c r="P2392" s="369"/>
      <c r="R2392" s="357"/>
      <c r="S2392" s="355"/>
      <c r="T2392" s="356"/>
      <c r="V2392" s="358"/>
    </row>
    <row r="2393" spans="1:22">
      <c r="A2393" s="31"/>
      <c r="B2393" s="2"/>
      <c r="C2393" s="363"/>
      <c r="D2393" s="364"/>
      <c r="E2393" s="2"/>
      <c r="F2393" s="2"/>
      <c r="G2393" s="365"/>
      <c r="H2393" s="366"/>
      <c r="I2393" s="363"/>
      <c r="J2393" s="367"/>
      <c r="K2393" s="364"/>
      <c r="M2393" s="368"/>
      <c r="P2393" s="369"/>
      <c r="R2393" s="357"/>
      <c r="S2393" s="355"/>
      <c r="T2393" s="356"/>
      <c r="V2393" s="358"/>
    </row>
    <row r="2394" spans="1:22">
      <c r="A2394" s="31"/>
      <c r="B2394" s="2"/>
      <c r="C2394" s="363"/>
      <c r="D2394" s="364"/>
      <c r="E2394" s="2"/>
      <c r="F2394" s="2"/>
      <c r="G2394" s="365"/>
      <c r="H2394" s="366"/>
      <c r="I2394" s="363"/>
      <c r="J2394" s="367"/>
      <c r="K2394" s="364"/>
      <c r="M2394" s="368"/>
      <c r="P2394" s="369"/>
      <c r="R2394" s="357"/>
      <c r="S2394" s="355"/>
      <c r="T2394" s="356"/>
      <c r="V2394" s="358"/>
    </row>
    <row r="2395" spans="1:22">
      <c r="A2395" s="31"/>
      <c r="B2395" s="2"/>
      <c r="C2395" s="363"/>
      <c r="D2395" s="364"/>
      <c r="E2395" s="2"/>
      <c r="F2395" s="2"/>
      <c r="G2395" s="365"/>
      <c r="H2395" s="366"/>
      <c r="I2395" s="363"/>
      <c r="J2395" s="367"/>
      <c r="K2395" s="364"/>
      <c r="M2395" s="368"/>
      <c r="P2395" s="369"/>
      <c r="R2395" s="357"/>
      <c r="S2395" s="355"/>
      <c r="T2395" s="356"/>
      <c r="V2395" s="358"/>
    </row>
    <row r="2396" spans="1:22">
      <c r="A2396" s="31"/>
      <c r="B2396" s="2"/>
      <c r="C2396" s="363"/>
      <c r="D2396" s="364"/>
      <c r="E2396" s="2"/>
      <c r="F2396" s="2"/>
      <c r="G2396" s="365"/>
      <c r="H2396" s="366"/>
      <c r="I2396" s="363"/>
      <c r="J2396" s="367"/>
      <c r="K2396" s="364"/>
      <c r="M2396" s="368"/>
      <c r="P2396" s="369"/>
      <c r="R2396" s="357"/>
      <c r="S2396" s="355"/>
      <c r="T2396" s="356"/>
      <c r="V2396" s="358"/>
    </row>
    <row r="2397" spans="1:22">
      <c r="A2397" s="31"/>
      <c r="B2397" s="2"/>
      <c r="C2397" s="363"/>
      <c r="D2397" s="364"/>
      <c r="E2397" s="2"/>
      <c r="F2397" s="2"/>
      <c r="G2397" s="365"/>
      <c r="H2397" s="366"/>
      <c r="I2397" s="363"/>
      <c r="J2397" s="367"/>
      <c r="K2397" s="364"/>
      <c r="M2397" s="368"/>
      <c r="P2397" s="369"/>
      <c r="R2397" s="357"/>
      <c r="S2397" s="355"/>
      <c r="T2397" s="356"/>
      <c r="V2397" s="358"/>
    </row>
    <row r="2398" spans="1:22">
      <c r="A2398" s="31"/>
      <c r="B2398" s="2"/>
      <c r="C2398" s="363"/>
      <c r="D2398" s="364"/>
      <c r="E2398" s="2"/>
      <c r="F2398" s="2"/>
      <c r="G2398" s="365"/>
      <c r="H2398" s="366"/>
      <c r="I2398" s="363"/>
      <c r="J2398" s="367"/>
      <c r="K2398" s="364"/>
      <c r="M2398" s="368"/>
      <c r="P2398" s="369"/>
      <c r="R2398" s="357"/>
      <c r="S2398" s="355"/>
      <c r="T2398" s="356"/>
      <c r="V2398" s="358"/>
    </row>
    <row r="2399" spans="1:22">
      <c r="A2399" s="31"/>
      <c r="B2399" s="2"/>
      <c r="C2399" s="363"/>
      <c r="D2399" s="364"/>
      <c r="E2399" s="2"/>
      <c r="F2399" s="2"/>
      <c r="G2399" s="365"/>
      <c r="H2399" s="366"/>
      <c r="I2399" s="363"/>
      <c r="J2399" s="367"/>
      <c r="K2399" s="364"/>
      <c r="M2399" s="368"/>
      <c r="P2399" s="369"/>
      <c r="R2399" s="357"/>
      <c r="S2399" s="355"/>
      <c r="T2399" s="356"/>
      <c r="V2399" s="358"/>
    </row>
    <row r="2400" spans="1:22">
      <c r="A2400" s="31"/>
      <c r="B2400" s="2"/>
      <c r="C2400" s="363"/>
      <c r="D2400" s="364"/>
      <c r="E2400" s="2"/>
      <c r="F2400" s="2"/>
      <c r="G2400" s="365"/>
      <c r="H2400" s="366"/>
      <c r="I2400" s="363"/>
      <c r="J2400" s="367"/>
      <c r="K2400" s="364"/>
      <c r="M2400" s="368"/>
      <c r="P2400" s="369"/>
      <c r="R2400" s="357"/>
      <c r="S2400" s="355"/>
      <c r="T2400" s="356"/>
      <c r="V2400" s="358"/>
    </row>
    <row r="2401" spans="1:22">
      <c r="A2401" s="31"/>
      <c r="B2401" s="2"/>
      <c r="C2401" s="363"/>
      <c r="D2401" s="364"/>
      <c r="E2401" s="2"/>
      <c r="F2401" s="2"/>
      <c r="G2401" s="365"/>
      <c r="H2401" s="366"/>
      <c r="I2401" s="363"/>
      <c r="J2401" s="367"/>
      <c r="K2401" s="364"/>
      <c r="M2401" s="368"/>
      <c r="P2401" s="369"/>
      <c r="R2401" s="357"/>
      <c r="S2401" s="355"/>
      <c r="T2401" s="356"/>
      <c r="V2401" s="358"/>
    </row>
    <row r="2402" spans="1:22">
      <c r="A2402" s="31"/>
      <c r="B2402" s="2"/>
      <c r="C2402" s="363"/>
      <c r="D2402" s="364"/>
      <c r="E2402" s="2"/>
      <c r="F2402" s="2"/>
      <c r="G2402" s="365"/>
      <c r="H2402" s="366"/>
      <c r="I2402" s="363"/>
      <c r="J2402" s="367"/>
      <c r="K2402" s="364"/>
      <c r="M2402" s="368"/>
      <c r="P2402" s="369"/>
      <c r="R2402" s="357"/>
      <c r="S2402" s="355"/>
      <c r="T2402" s="356"/>
      <c r="V2402" s="358"/>
    </row>
    <row r="2403" spans="1:22">
      <c r="A2403" s="31"/>
      <c r="B2403" s="2"/>
      <c r="C2403" s="363"/>
      <c r="D2403" s="364"/>
      <c r="E2403" s="2"/>
      <c r="F2403" s="2"/>
      <c r="G2403" s="365"/>
      <c r="H2403" s="366"/>
      <c r="I2403" s="363"/>
      <c r="J2403" s="367"/>
      <c r="K2403" s="364"/>
      <c r="M2403" s="368"/>
      <c r="P2403" s="369"/>
      <c r="R2403" s="357"/>
      <c r="S2403" s="355"/>
      <c r="T2403" s="356"/>
      <c r="V2403" s="358"/>
    </row>
    <row r="2404" spans="1:22">
      <c r="A2404" s="31"/>
      <c r="B2404" s="2"/>
      <c r="C2404" s="363"/>
      <c r="D2404" s="364"/>
      <c r="E2404" s="2"/>
      <c r="F2404" s="2"/>
      <c r="G2404" s="365"/>
      <c r="H2404" s="366"/>
      <c r="I2404" s="363"/>
      <c r="J2404" s="367"/>
      <c r="K2404" s="364"/>
      <c r="M2404" s="368"/>
      <c r="P2404" s="369"/>
      <c r="R2404" s="357"/>
      <c r="S2404" s="355"/>
      <c r="T2404" s="356"/>
      <c r="V2404" s="358"/>
    </row>
    <row r="2405" spans="1:22">
      <c r="A2405" s="31"/>
      <c r="B2405" s="2"/>
      <c r="C2405" s="363"/>
      <c r="D2405" s="364"/>
      <c r="E2405" s="2"/>
      <c r="F2405" s="2"/>
      <c r="G2405" s="365"/>
      <c r="H2405" s="366"/>
      <c r="I2405" s="363"/>
      <c r="J2405" s="367"/>
      <c r="K2405" s="364"/>
      <c r="M2405" s="368"/>
      <c r="P2405" s="369"/>
      <c r="R2405" s="357"/>
      <c r="S2405" s="355"/>
      <c r="T2405" s="356"/>
      <c r="V2405" s="358"/>
    </row>
    <row r="2406" spans="1:22">
      <c r="A2406" s="31"/>
      <c r="B2406" s="2"/>
      <c r="C2406" s="363"/>
      <c r="D2406" s="364"/>
      <c r="E2406" s="2"/>
      <c r="F2406" s="2"/>
      <c r="G2406" s="365"/>
      <c r="H2406" s="366"/>
      <c r="I2406" s="363"/>
      <c r="J2406" s="367"/>
      <c r="K2406" s="364"/>
      <c r="M2406" s="368"/>
      <c r="P2406" s="369"/>
      <c r="R2406" s="357"/>
      <c r="S2406" s="355"/>
      <c r="T2406" s="356"/>
      <c r="V2406" s="358"/>
    </row>
    <row r="2407" spans="1:22">
      <c r="A2407" s="31"/>
      <c r="B2407" s="2"/>
      <c r="C2407" s="363"/>
      <c r="D2407" s="364"/>
      <c r="E2407" s="2"/>
      <c r="F2407" s="2"/>
      <c r="G2407" s="365"/>
      <c r="H2407" s="366"/>
      <c r="I2407" s="363"/>
      <c r="J2407" s="367"/>
      <c r="K2407" s="364"/>
      <c r="M2407" s="368"/>
      <c r="P2407" s="369"/>
      <c r="R2407" s="357"/>
      <c r="S2407" s="355"/>
      <c r="T2407" s="356"/>
      <c r="V2407" s="358"/>
    </row>
    <row r="2408" spans="1:22">
      <c r="A2408" s="31"/>
      <c r="B2408" s="2"/>
      <c r="C2408" s="363"/>
      <c r="D2408" s="364"/>
      <c r="E2408" s="2"/>
      <c r="F2408" s="2"/>
      <c r="G2408" s="365"/>
      <c r="H2408" s="366"/>
      <c r="I2408" s="363"/>
      <c r="J2408" s="367"/>
      <c r="K2408" s="364"/>
      <c r="M2408" s="368"/>
      <c r="P2408" s="369"/>
      <c r="R2408" s="357"/>
      <c r="S2408" s="355"/>
      <c r="T2408" s="356"/>
      <c r="V2408" s="358"/>
    </row>
    <row r="2409" spans="1:22">
      <c r="A2409" s="31"/>
      <c r="B2409" s="2"/>
      <c r="C2409" s="363"/>
      <c r="D2409" s="364"/>
      <c r="E2409" s="2"/>
      <c r="F2409" s="2"/>
      <c r="G2409" s="365"/>
      <c r="H2409" s="366"/>
      <c r="I2409" s="363"/>
      <c r="J2409" s="367"/>
      <c r="K2409" s="364"/>
      <c r="M2409" s="368"/>
      <c r="P2409" s="369"/>
      <c r="R2409" s="357"/>
      <c r="S2409" s="355"/>
      <c r="T2409" s="356"/>
      <c r="V2409" s="358"/>
    </row>
    <row r="2410" spans="1:22">
      <c r="A2410" s="31"/>
      <c r="B2410" s="2"/>
      <c r="C2410" s="363"/>
      <c r="D2410" s="364"/>
      <c r="E2410" s="2"/>
      <c r="F2410" s="2"/>
      <c r="G2410" s="365"/>
      <c r="H2410" s="366"/>
      <c r="I2410" s="363"/>
      <c r="J2410" s="367"/>
      <c r="K2410" s="364"/>
      <c r="M2410" s="368"/>
      <c r="P2410" s="369"/>
      <c r="R2410" s="357"/>
      <c r="S2410" s="355"/>
      <c r="T2410" s="356"/>
      <c r="V2410" s="358"/>
    </row>
    <row r="2411" spans="1:22">
      <c r="A2411" s="31"/>
      <c r="B2411" s="2"/>
      <c r="C2411" s="363"/>
      <c r="D2411" s="364"/>
      <c r="E2411" s="2"/>
      <c r="F2411" s="2"/>
      <c r="G2411" s="365"/>
      <c r="H2411" s="366"/>
      <c r="I2411" s="363"/>
      <c r="J2411" s="367"/>
      <c r="K2411" s="364"/>
      <c r="M2411" s="368"/>
      <c r="P2411" s="369"/>
      <c r="R2411" s="357"/>
      <c r="S2411" s="355"/>
      <c r="T2411" s="356"/>
      <c r="V2411" s="358"/>
    </row>
    <row r="2412" spans="1:22">
      <c r="A2412" s="31"/>
      <c r="B2412" s="2"/>
      <c r="C2412" s="363"/>
      <c r="D2412" s="364"/>
      <c r="E2412" s="2"/>
      <c r="F2412" s="2"/>
      <c r="G2412" s="365"/>
      <c r="H2412" s="366"/>
      <c r="I2412" s="363"/>
      <c r="J2412" s="367"/>
      <c r="K2412" s="364"/>
      <c r="M2412" s="368"/>
      <c r="P2412" s="369"/>
      <c r="R2412" s="357"/>
      <c r="S2412" s="355"/>
      <c r="T2412" s="356"/>
      <c r="V2412" s="358"/>
    </row>
    <row r="2413" spans="1:22">
      <c r="A2413" s="31"/>
      <c r="B2413" s="2"/>
      <c r="C2413" s="363"/>
      <c r="D2413" s="364"/>
      <c r="E2413" s="2"/>
      <c r="F2413" s="2"/>
      <c r="G2413" s="365"/>
      <c r="H2413" s="366"/>
      <c r="I2413" s="363"/>
      <c r="J2413" s="367"/>
      <c r="K2413" s="364"/>
      <c r="M2413" s="368"/>
      <c r="P2413" s="369"/>
      <c r="R2413" s="357"/>
      <c r="S2413" s="355"/>
      <c r="T2413" s="356"/>
      <c r="V2413" s="358"/>
    </row>
    <row r="2414" spans="1:22">
      <c r="A2414" s="31"/>
      <c r="B2414" s="2"/>
      <c r="C2414" s="363"/>
      <c r="D2414" s="364"/>
      <c r="E2414" s="2"/>
      <c r="F2414" s="2"/>
      <c r="G2414" s="365"/>
      <c r="H2414" s="366"/>
      <c r="I2414" s="363"/>
      <c r="J2414" s="367"/>
      <c r="K2414" s="364"/>
      <c r="M2414" s="368"/>
      <c r="P2414" s="369"/>
      <c r="R2414" s="357"/>
      <c r="S2414" s="355"/>
      <c r="T2414" s="356"/>
      <c r="V2414" s="358"/>
    </row>
    <row r="2415" spans="1:22">
      <c r="A2415" s="31"/>
      <c r="B2415" s="2"/>
      <c r="C2415" s="363"/>
      <c r="D2415" s="364"/>
      <c r="E2415" s="2"/>
      <c r="F2415" s="2"/>
      <c r="G2415" s="365"/>
      <c r="H2415" s="366"/>
      <c r="I2415" s="363"/>
      <c r="J2415" s="367"/>
      <c r="K2415" s="364"/>
      <c r="M2415" s="368"/>
      <c r="P2415" s="369"/>
      <c r="R2415" s="357"/>
      <c r="S2415" s="355"/>
      <c r="T2415" s="356"/>
      <c r="V2415" s="358"/>
    </row>
    <row r="2416" spans="1:22">
      <c r="A2416" s="31"/>
      <c r="B2416" s="2"/>
      <c r="C2416" s="363"/>
      <c r="D2416" s="364"/>
      <c r="E2416" s="2"/>
      <c r="F2416" s="2"/>
      <c r="G2416" s="365"/>
      <c r="H2416" s="366"/>
      <c r="I2416" s="363"/>
      <c r="J2416" s="367"/>
      <c r="K2416" s="364"/>
      <c r="M2416" s="368"/>
      <c r="P2416" s="369"/>
      <c r="R2416" s="357"/>
      <c r="S2416" s="355"/>
      <c r="T2416" s="356"/>
      <c r="V2416" s="358"/>
    </row>
    <row r="2417" spans="1:22">
      <c r="A2417" s="31"/>
      <c r="B2417" s="2"/>
      <c r="C2417" s="363"/>
      <c r="D2417" s="364"/>
      <c r="E2417" s="2"/>
      <c r="F2417" s="2"/>
      <c r="G2417" s="365"/>
      <c r="H2417" s="366"/>
      <c r="I2417" s="363"/>
      <c r="J2417" s="367"/>
      <c r="K2417" s="364"/>
      <c r="M2417" s="368"/>
      <c r="P2417" s="369"/>
      <c r="R2417" s="357"/>
      <c r="S2417" s="355"/>
      <c r="T2417" s="356"/>
      <c r="V2417" s="358"/>
    </row>
    <row r="2418" spans="1:22">
      <c r="A2418" s="31"/>
      <c r="B2418" s="2"/>
      <c r="C2418" s="363"/>
      <c r="D2418" s="364"/>
      <c r="E2418" s="2"/>
      <c r="F2418" s="2"/>
      <c r="G2418" s="365"/>
      <c r="H2418" s="366"/>
      <c r="I2418" s="363"/>
      <c r="J2418" s="367"/>
      <c r="K2418" s="364"/>
      <c r="M2418" s="368"/>
      <c r="P2418" s="369"/>
      <c r="R2418" s="357"/>
      <c r="S2418" s="355"/>
      <c r="T2418" s="356"/>
      <c r="V2418" s="358"/>
    </row>
    <row r="2419" spans="1:22">
      <c r="A2419" s="31"/>
      <c r="B2419" s="2"/>
      <c r="C2419" s="363"/>
      <c r="D2419" s="364"/>
      <c r="E2419" s="2"/>
      <c r="F2419" s="2"/>
      <c r="G2419" s="365"/>
      <c r="H2419" s="366"/>
      <c r="I2419" s="363"/>
      <c r="J2419" s="367"/>
      <c r="K2419" s="364"/>
      <c r="M2419" s="368"/>
      <c r="P2419" s="369"/>
      <c r="R2419" s="357"/>
      <c r="S2419" s="355"/>
      <c r="T2419" s="356"/>
      <c r="V2419" s="358"/>
    </row>
    <row r="2420" spans="1:22">
      <c r="A2420" s="31"/>
      <c r="B2420" s="2"/>
      <c r="C2420" s="363"/>
      <c r="D2420" s="364"/>
      <c r="E2420" s="2"/>
      <c r="F2420" s="2"/>
      <c r="G2420" s="365"/>
      <c r="H2420" s="366"/>
      <c r="I2420" s="363"/>
      <c r="J2420" s="367"/>
      <c r="K2420" s="364"/>
      <c r="M2420" s="368"/>
      <c r="P2420" s="369"/>
      <c r="R2420" s="357"/>
      <c r="S2420" s="355"/>
      <c r="T2420" s="356"/>
      <c r="V2420" s="358"/>
    </row>
    <row r="2421" spans="1:22">
      <c r="A2421" s="31"/>
      <c r="B2421" s="2"/>
      <c r="C2421" s="363"/>
      <c r="D2421" s="364"/>
      <c r="E2421" s="2"/>
      <c r="F2421" s="2"/>
      <c r="G2421" s="365"/>
      <c r="H2421" s="366"/>
      <c r="I2421" s="363"/>
      <c r="J2421" s="367"/>
      <c r="K2421" s="364"/>
      <c r="M2421" s="368"/>
      <c r="P2421" s="369"/>
      <c r="R2421" s="357"/>
      <c r="S2421" s="355"/>
      <c r="T2421" s="356"/>
      <c r="V2421" s="358"/>
    </row>
    <row r="2422" spans="1:22">
      <c r="A2422" s="31"/>
      <c r="B2422" s="2"/>
      <c r="C2422" s="363"/>
      <c r="D2422" s="364"/>
      <c r="E2422" s="2"/>
      <c r="F2422" s="2"/>
      <c r="G2422" s="365"/>
      <c r="H2422" s="366"/>
      <c r="I2422" s="363"/>
      <c r="J2422" s="367"/>
      <c r="K2422" s="364"/>
      <c r="M2422" s="368"/>
      <c r="P2422" s="369"/>
      <c r="R2422" s="357"/>
      <c r="S2422" s="355"/>
      <c r="T2422" s="356"/>
      <c r="V2422" s="358"/>
    </row>
    <row r="2423" spans="1:22">
      <c r="A2423" s="31"/>
      <c r="B2423" s="2"/>
      <c r="C2423" s="363"/>
      <c r="D2423" s="364"/>
      <c r="E2423" s="2"/>
      <c r="F2423" s="370"/>
      <c r="G2423" s="365"/>
      <c r="H2423" s="366"/>
      <c r="I2423" s="363"/>
      <c r="J2423" s="367"/>
      <c r="K2423" s="364"/>
      <c r="M2423" s="368"/>
      <c r="P2423" s="369"/>
      <c r="R2423" s="357"/>
      <c r="S2423" s="355"/>
      <c r="T2423" s="356"/>
      <c r="V2423" s="358"/>
    </row>
    <row r="2424" spans="1:22">
      <c r="A2424" s="31"/>
      <c r="B2424" s="2"/>
      <c r="C2424" s="363"/>
      <c r="D2424" s="364"/>
      <c r="E2424" s="2"/>
      <c r="F2424" s="2"/>
      <c r="G2424" s="365"/>
      <c r="H2424" s="366"/>
      <c r="I2424" s="363"/>
      <c r="J2424" s="367"/>
      <c r="K2424" s="364"/>
      <c r="M2424" s="368"/>
      <c r="P2424" s="369"/>
      <c r="R2424" s="357"/>
      <c r="S2424" s="355"/>
      <c r="T2424" s="356"/>
      <c r="V2424" s="358"/>
    </row>
    <row r="2425" spans="1:22">
      <c r="A2425" s="31"/>
      <c r="B2425" s="2"/>
      <c r="C2425" s="363"/>
      <c r="D2425" s="364"/>
      <c r="E2425" s="2"/>
      <c r="F2425" s="2"/>
      <c r="G2425" s="365"/>
      <c r="H2425" s="366"/>
      <c r="I2425" s="363"/>
      <c r="J2425" s="367"/>
      <c r="K2425" s="364"/>
      <c r="M2425" s="368"/>
      <c r="P2425" s="369"/>
      <c r="R2425" s="357"/>
      <c r="S2425" s="355"/>
      <c r="T2425" s="356"/>
      <c r="V2425" s="358"/>
    </row>
    <row r="2426" spans="1:22">
      <c r="A2426" s="31"/>
      <c r="B2426" s="2"/>
      <c r="C2426" s="363"/>
      <c r="D2426" s="364"/>
      <c r="E2426" s="2"/>
      <c r="F2426" s="2"/>
      <c r="G2426" s="365"/>
      <c r="H2426" s="366"/>
      <c r="I2426" s="363"/>
      <c r="J2426" s="367"/>
      <c r="K2426" s="364"/>
      <c r="M2426" s="368"/>
      <c r="P2426" s="369"/>
      <c r="R2426" s="357"/>
      <c r="S2426" s="355"/>
      <c r="T2426" s="356"/>
      <c r="V2426" s="358"/>
    </row>
    <row r="2427" spans="1:22">
      <c r="A2427" s="31"/>
      <c r="B2427" s="2"/>
      <c r="C2427" s="363"/>
      <c r="D2427" s="364"/>
      <c r="E2427" s="2"/>
      <c r="F2427" s="2"/>
      <c r="G2427" s="365"/>
      <c r="H2427" s="366"/>
      <c r="I2427" s="363"/>
      <c r="J2427" s="367"/>
      <c r="K2427" s="364"/>
      <c r="M2427" s="368"/>
      <c r="P2427" s="369"/>
      <c r="R2427" s="357"/>
      <c r="S2427" s="355"/>
      <c r="T2427" s="356"/>
      <c r="V2427" s="358"/>
    </row>
    <row r="2428" spans="1:22">
      <c r="A2428" s="31"/>
      <c r="B2428" s="2"/>
      <c r="C2428" s="363"/>
      <c r="D2428" s="364"/>
      <c r="E2428" s="2"/>
      <c r="F2428" s="2"/>
      <c r="G2428" s="365"/>
      <c r="H2428" s="366"/>
      <c r="I2428" s="363"/>
      <c r="J2428" s="367"/>
      <c r="K2428" s="364"/>
      <c r="M2428" s="368"/>
      <c r="P2428" s="369"/>
      <c r="R2428" s="357"/>
      <c r="S2428" s="355"/>
      <c r="T2428" s="356"/>
      <c r="V2428" s="358"/>
    </row>
    <row r="2429" spans="1:22">
      <c r="A2429" s="31"/>
      <c r="B2429" s="2"/>
      <c r="C2429" s="363"/>
      <c r="D2429" s="364"/>
      <c r="E2429" s="2"/>
      <c r="F2429" s="2"/>
      <c r="G2429" s="365"/>
      <c r="H2429" s="366"/>
      <c r="I2429" s="363"/>
      <c r="J2429" s="367"/>
      <c r="K2429" s="364"/>
      <c r="M2429" s="368"/>
      <c r="P2429" s="369"/>
      <c r="R2429" s="357"/>
      <c r="S2429" s="355"/>
      <c r="T2429" s="356"/>
      <c r="V2429" s="358"/>
    </row>
    <row r="2430" spans="1:22">
      <c r="A2430" s="31"/>
      <c r="B2430" s="2"/>
      <c r="C2430" s="363"/>
      <c r="D2430" s="364"/>
      <c r="E2430" s="2"/>
      <c r="F2430" s="2"/>
      <c r="G2430" s="365"/>
      <c r="H2430" s="366"/>
      <c r="I2430" s="363"/>
      <c r="J2430" s="367"/>
      <c r="K2430" s="364"/>
      <c r="M2430" s="368"/>
      <c r="P2430" s="369"/>
      <c r="R2430" s="357"/>
      <c r="S2430" s="355"/>
      <c r="T2430" s="356"/>
      <c r="V2430" s="358"/>
    </row>
    <row r="2431" spans="1:22">
      <c r="A2431" s="31"/>
      <c r="B2431" s="2"/>
      <c r="C2431" s="363"/>
      <c r="D2431" s="364"/>
      <c r="E2431" s="2"/>
      <c r="F2431" s="2"/>
      <c r="G2431" s="365"/>
      <c r="H2431" s="366"/>
      <c r="I2431" s="363"/>
      <c r="J2431" s="367"/>
      <c r="K2431" s="364"/>
      <c r="M2431" s="368"/>
      <c r="P2431" s="369"/>
      <c r="R2431" s="357"/>
      <c r="S2431" s="355"/>
      <c r="T2431" s="356"/>
      <c r="V2431" s="358"/>
    </row>
    <row r="2432" spans="1:22">
      <c r="A2432" s="31"/>
      <c r="B2432" s="2"/>
      <c r="C2432" s="363"/>
      <c r="D2432" s="364"/>
      <c r="E2432" s="2"/>
      <c r="F2432" s="2"/>
      <c r="G2432" s="365"/>
      <c r="H2432" s="366"/>
      <c r="I2432" s="363"/>
      <c r="J2432" s="367"/>
      <c r="K2432" s="364"/>
      <c r="M2432" s="368"/>
      <c r="P2432" s="369"/>
      <c r="R2432" s="357"/>
      <c r="S2432" s="355"/>
      <c r="T2432" s="356"/>
      <c r="V2432" s="358"/>
    </row>
    <row r="2433" spans="1:22">
      <c r="A2433" s="31"/>
      <c r="B2433" s="2"/>
      <c r="C2433" s="363"/>
      <c r="D2433" s="364"/>
      <c r="E2433" s="2"/>
      <c r="F2433" s="2"/>
      <c r="G2433" s="365"/>
      <c r="H2433" s="366"/>
      <c r="I2433" s="363"/>
      <c r="J2433" s="367"/>
      <c r="K2433" s="364"/>
      <c r="M2433" s="368"/>
      <c r="P2433" s="369"/>
      <c r="R2433" s="357"/>
      <c r="S2433" s="355"/>
      <c r="T2433" s="356"/>
      <c r="V2433" s="358"/>
    </row>
    <row r="2434" spans="1:22">
      <c r="A2434" s="31"/>
      <c r="B2434" s="2"/>
      <c r="C2434" s="363"/>
      <c r="D2434" s="364"/>
      <c r="E2434" s="2"/>
      <c r="F2434" s="2"/>
      <c r="G2434" s="365"/>
      <c r="H2434" s="366"/>
      <c r="I2434" s="363"/>
      <c r="J2434" s="367"/>
      <c r="K2434" s="364"/>
      <c r="M2434" s="368"/>
      <c r="P2434" s="369"/>
      <c r="R2434" s="357"/>
      <c r="S2434" s="355"/>
      <c r="T2434" s="356"/>
      <c r="V2434" s="358"/>
    </row>
    <row r="2435" spans="1:22">
      <c r="A2435" s="31"/>
      <c r="B2435" s="2"/>
      <c r="C2435" s="363"/>
      <c r="D2435" s="364"/>
      <c r="E2435" s="2"/>
      <c r="F2435" s="2"/>
      <c r="G2435" s="365"/>
      <c r="H2435" s="366"/>
      <c r="I2435" s="363"/>
      <c r="J2435" s="367"/>
      <c r="K2435" s="364"/>
      <c r="M2435" s="368"/>
      <c r="P2435" s="369"/>
      <c r="R2435" s="357"/>
      <c r="S2435" s="355"/>
      <c r="T2435" s="356"/>
      <c r="V2435" s="358"/>
    </row>
    <row r="2436" spans="1:22">
      <c r="A2436" s="31"/>
      <c r="B2436" s="2"/>
      <c r="C2436" s="363"/>
      <c r="D2436" s="364"/>
      <c r="E2436" s="2"/>
      <c r="F2436" s="2"/>
      <c r="G2436" s="365"/>
      <c r="H2436" s="366"/>
      <c r="I2436" s="363"/>
      <c r="J2436" s="367"/>
      <c r="K2436" s="364"/>
      <c r="M2436" s="368"/>
      <c r="P2436" s="369"/>
      <c r="R2436" s="357"/>
      <c r="S2436" s="355"/>
      <c r="T2436" s="356"/>
      <c r="V2436" s="358"/>
    </row>
    <row r="2437" spans="1:22">
      <c r="A2437" s="31"/>
      <c r="B2437" s="2"/>
      <c r="C2437" s="363"/>
      <c r="D2437" s="364"/>
      <c r="E2437" s="2"/>
      <c r="F2437" s="2"/>
      <c r="G2437" s="365"/>
      <c r="H2437" s="366"/>
      <c r="I2437" s="363"/>
      <c r="J2437" s="367"/>
      <c r="K2437" s="364"/>
      <c r="M2437" s="368"/>
      <c r="P2437" s="369"/>
      <c r="R2437" s="357"/>
      <c r="S2437" s="355"/>
      <c r="T2437" s="356"/>
      <c r="V2437" s="358"/>
    </row>
    <row r="2438" spans="1:22">
      <c r="A2438" s="31"/>
      <c r="B2438" s="2"/>
      <c r="C2438" s="363"/>
      <c r="D2438" s="364"/>
      <c r="E2438" s="2"/>
      <c r="F2438" s="2"/>
      <c r="G2438" s="365"/>
      <c r="H2438" s="366"/>
      <c r="I2438" s="363"/>
      <c r="J2438" s="367"/>
      <c r="K2438" s="364"/>
      <c r="M2438" s="368"/>
      <c r="P2438" s="369"/>
      <c r="R2438" s="357"/>
      <c r="S2438" s="355"/>
      <c r="T2438" s="356"/>
      <c r="V2438" s="358"/>
    </row>
    <row r="2439" spans="1:22">
      <c r="A2439" s="31"/>
      <c r="B2439" s="2"/>
      <c r="C2439" s="363"/>
      <c r="D2439" s="364"/>
      <c r="E2439" s="2"/>
      <c r="F2439" s="2"/>
      <c r="G2439" s="365"/>
      <c r="H2439" s="366"/>
      <c r="I2439" s="363"/>
      <c r="J2439" s="367"/>
      <c r="K2439" s="364"/>
      <c r="M2439" s="368"/>
      <c r="P2439" s="369"/>
      <c r="R2439" s="357"/>
      <c r="S2439" s="355"/>
      <c r="T2439" s="356"/>
      <c r="V2439" s="358"/>
    </row>
    <row r="2440" spans="1:22">
      <c r="A2440" s="31"/>
      <c r="B2440" s="2"/>
      <c r="C2440" s="363"/>
      <c r="D2440" s="364"/>
      <c r="E2440" s="2"/>
      <c r="F2440" s="2"/>
      <c r="G2440" s="365"/>
      <c r="H2440" s="366"/>
      <c r="I2440" s="363"/>
      <c r="J2440" s="367"/>
      <c r="K2440" s="364"/>
      <c r="M2440" s="368"/>
      <c r="P2440" s="369"/>
      <c r="R2440" s="357"/>
      <c r="S2440" s="355"/>
      <c r="T2440" s="356"/>
      <c r="V2440" s="358"/>
    </row>
    <row r="2441" spans="1:22">
      <c r="A2441" s="31"/>
      <c r="B2441" s="2"/>
      <c r="C2441" s="363"/>
      <c r="D2441" s="364"/>
      <c r="E2441" s="2"/>
      <c r="F2441" s="2"/>
      <c r="G2441" s="365"/>
      <c r="H2441" s="366"/>
      <c r="I2441" s="363"/>
      <c r="J2441" s="367"/>
      <c r="K2441" s="364"/>
      <c r="M2441" s="368"/>
      <c r="P2441" s="369"/>
      <c r="R2441" s="357"/>
      <c r="S2441" s="355"/>
      <c r="T2441" s="356"/>
      <c r="V2441" s="358"/>
    </row>
    <row r="2442" spans="1:22">
      <c r="A2442" s="31"/>
      <c r="B2442" s="2"/>
      <c r="C2442" s="363"/>
      <c r="D2442" s="364"/>
      <c r="E2442" s="2"/>
      <c r="F2442" s="2"/>
      <c r="G2442" s="365"/>
      <c r="H2442" s="366"/>
      <c r="I2442" s="363"/>
      <c r="J2442" s="367"/>
      <c r="K2442" s="364"/>
      <c r="M2442" s="368"/>
      <c r="P2442" s="369"/>
      <c r="R2442" s="357"/>
      <c r="S2442" s="355"/>
      <c r="T2442" s="356"/>
      <c r="V2442" s="358"/>
    </row>
    <row r="2443" spans="1:22">
      <c r="A2443" s="31"/>
      <c r="B2443" s="2"/>
      <c r="C2443" s="363"/>
      <c r="D2443" s="364"/>
      <c r="E2443" s="2"/>
      <c r="F2443" s="2"/>
      <c r="G2443" s="365"/>
      <c r="H2443" s="366"/>
      <c r="I2443" s="363"/>
      <c r="J2443" s="367"/>
      <c r="K2443" s="364"/>
      <c r="M2443" s="368"/>
      <c r="P2443" s="369"/>
      <c r="R2443" s="357"/>
      <c r="S2443" s="355"/>
      <c r="T2443" s="356"/>
      <c r="V2443" s="358"/>
    </row>
    <row r="2444" spans="1:22">
      <c r="A2444" s="31"/>
      <c r="B2444" s="2"/>
      <c r="C2444" s="363"/>
      <c r="D2444" s="364"/>
      <c r="E2444" s="2"/>
      <c r="F2444" s="2"/>
      <c r="G2444" s="365"/>
      <c r="H2444" s="366"/>
      <c r="I2444" s="363"/>
      <c r="J2444" s="367"/>
      <c r="K2444" s="364"/>
      <c r="M2444" s="368"/>
      <c r="P2444" s="369"/>
      <c r="R2444" s="357"/>
      <c r="S2444" s="355"/>
      <c r="T2444" s="356"/>
      <c r="V2444" s="358"/>
    </row>
    <row r="2445" spans="1:22">
      <c r="A2445" s="31"/>
      <c r="B2445" s="2"/>
      <c r="C2445" s="363"/>
      <c r="D2445" s="364"/>
      <c r="E2445" s="2"/>
      <c r="F2445" s="2"/>
      <c r="G2445" s="365"/>
      <c r="H2445" s="366"/>
      <c r="I2445" s="363"/>
      <c r="J2445" s="367"/>
      <c r="K2445" s="364"/>
      <c r="M2445" s="368"/>
      <c r="P2445" s="369"/>
      <c r="R2445" s="357"/>
      <c r="S2445" s="355"/>
      <c r="T2445" s="356"/>
      <c r="V2445" s="358"/>
    </row>
    <row r="2446" spans="1:22">
      <c r="A2446" s="31"/>
      <c r="B2446" s="2"/>
      <c r="C2446" s="363"/>
      <c r="D2446" s="364"/>
      <c r="E2446" s="2"/>
      <c r="F2446" s="2"/>
      <c r="G2446" s="365"/>
      <c r="H2446" s="366"/>
      <c r="I2446" s="363"/>
      <c r="J2446" s="367"/>
      <c r="K2446" s="364"/>
      <c r="M2446" s="368"/>
      <c r="P2446" s="369"/>
      <c r="R2446" s="357"/>
      <c r="S2446" s="355"/>
      <c r="T2446" s="356"/>
      <c r="V2446" s="358"/>
    </row>
    <row r="2447" spans="1:22">
      <c r="A2447" s="31"/>
      <c r="B2447" s="2"/>
      <c r="C2447" s="363"/>
      <c r="D2447" s="364"/>
      <c r="E2447" s="2"/>
      <c r="F2447" s="2"/>
      <c r="G2447" s="365"/>
      <c r="H2447" s="366"/>
      <c r="I2447" s="363"/>
      <c r="J2447" s="367"/>
      <c r="K2447" s="364"/>
      <c r="M2447" s="368"/>
      <c r="P2447" s="369"/>
      <c r="R2447" s="357"/>
      <c r="S2447" s="355"/>
      <c r="T2447" s="356"/>
      <c r="V2447" s="358"/>
    </row>
    <row r="2448" spans="1:22">
      <c r="A2448" s="31"/>
      <c r="B2448" s="2"/>
      <c r="C2448" s="363"/>
      <c r="D2448" s="364"/>
      <c r="E2448" s="2"/>
      <c r="F2448" s="370"/>
      <c r="G2448" s="365"/>
      <c r="H2448" s="366"/>
      <c r="I2448" s="363"/>
      <c r="J2448" s="367"/>
      <c r="K2448" s="364"/>
      <c r="M2448" s="368"/>
      <c r="P2448" s="369"/>
      <c r="R2448" s="357"/>
      <c r="S2448" s="355"/>
      <c r="T2448" s="356"/>
      <c r="V2448" s="358"/>
    </row>
    <row r="2449" spans="1:22">
      <c r="A2449" s="31"/>
      <c r="B2449" s="2"/>
      <c r="C2449" s="363"/>
      <c r="D2449" s="364"/>
      <c r="E2449" s="2"/>
      <c r="F2449" s="2"/>
      <c r="G2449" s="365"/>
      <c r="H2449" s="366"/>
      <c r="I2449" s="363"/>
      <c r="J2449" s="367"/>
      <c r="K2449" s="364"/>
      <c r="M2449" s="368"/>
      <c r="P2449" s="369"/>
      <c r="R2449" s="357"/>
      <c r="S2449" s="355"/>
      <c r="T2449" s="356"/>
      <c r="V2449" s="358"/>
    </row>
    <row r="2450" spans="1:22">
      <c r="A2450" s="31"/>
      <c r="B2450" s="2"/>
      <c r="C2450" s="363"/>
      <c r="D2450" s="364"/>
      <c r="E2450" s="2"/>
      <c r="F2450" s="2"/>
      <c r="G2450" s="365"/>
      <c r="H2450" s="366"/>
      <c r="I2450" s="363"/>
      <c r="J2450" s="367"/>
      <c r="K2450" s="364"/>
      <c r="M2450" s="368"/>
      <c r="P2450" s="369"/>
      <c r="R2450" s="357"/>
      <c r="S2450" s="355"/>
      <c r="T2450" s="356"/>
      <c r="V2450" s="358"/>
    </row>
    <row r="2451" spans="1:22">
      <c r="A2451" s="31"/>
      <c r="B2451" s="2"/>
      <c r="C2451" s="363"/>
      <c r="D2451" s="364"/>
      <c r="E2451" s="2"/>
      <c r="F2451" s="2"/>
      <c r="G2451" s="365"/>
      <c r="H2451" s="366"/>
      <c r="I2451" s="363"/>
      <c r="J2451" s="367"/>
      <c r="K2451" s="364"/>
      <c r="M2451" s="368"/>
      <c r="P2451" s="369"/>
      <c r="R2451" s="357"/>
      <c r="S2451" s="355"/>
      <c r="T2451" s="356"/>
      <c r="V2451" s="358"/>
    </row>
    <row r="2452" spans="1:22">
      <c r="A2452" s="31"/>
      <c r="B2452" s="2"/>
      <c r="C2452" s="363"/>
      <c r="D2452" s="364"/>
      <c r="E2452" s="2"/>
      <c r="F2452" s="2"/>
      <c r="G2452" s="365"/>
      <c r="H2452" s="366"/>
      <c r="I2452" s="363"/>
      <c r="J2452" s="367"/>
      <c r="K2452" s="364"/>
      <c r="M2452" s="368"/>
      <c r="P2452" s="369"/>
      <c r="R2452" s="357"/>
      <c r="S2452" s="355"/>
      <c r="T2452" s="356"/>
      <c r="V2452" s="358"/>
    </row>
    <row r="2453" spans="1:22">
      <c r="A2453" s="31"/>
      <c r="B2453" s="2"/>
      <c r="C2453" s="363"/>
      <c r="D2453" s="364"/>
      <c r="E2453" s="2"/>
      <c r="F2453" s="2"/>
      <c r="G2453" s="365"/>
      <c r="H2453" s="366"/>
      <c r="I2453" s="363"/>
      <c r="J2453" s="367"/>
      <c r="K2453" s="364"/>
      <c r="M2453" s="368"/>
      <c r="P2453" s="369"/>
      <c r="R2453" s="357"/>
      <c r="S2453" s="355"/>
      <c r="T2453" s="356"/>
      <c r="V2453" s="358"/>
    </row>
    <row r="2454" spans="1:22">
      <c r="A2454" s="31"/>
      <c r="B2454" s="2"/>
      <c r="C2454" s="363"/>
      <c r="D2454" s="364"/>
      <c r="E2454" s="2"/>
      <c r="F2454" s="2"/>
      <c r="G2454" s="365"/>
      <c r="H2454" s="366"/>
      <c r="I2454" s="363"/>
      <c r="J2454" s="367"/>
      <c r="K2454" s="364"/>
      <c r="M2454" s="368"/>
      <c r="P2454" s="369"/>
      <c r="R2454" s="357"/>
      <c r="S2454" s="355"/>
      <c r="T2454" s="356"/>
      <c r="V2454" s="358"/>
    </row>
    <row r="2455" spans="1:22">
      <c r="A2455" s="31"/>
      <c r="B2455" s="2"/>
      <c r="C2455" s="363"/>
      <c r="D2455" s="364"/>
      <c r="E2455" s="2"/>
      <c r="F2455" s="2"/>
      <c r="G2455" s="365"/>
      <c r="H2455" s="366"/>
      <c r="I2455" s="363"/>
      <c r="J2455" s="367"/>
      <c r="K2455" s="364"/>
      <c r="M2455" s="368"/>
      <c r="P2455" s="369"/>
      <c r="R2455" s="357"/>
      <c r="S2455" s="355"/>
      <c r="T2455" s="356"/>
      <c r="V2455" s="358"/>
    </row>
    <row r="2456" spans="1:22">
      <c r="A2456" s="31"/>
      <c r="B2456" s="2"/>
      <c r="C2456" s="363"/>
      <c r="D2456" s="364"/>
      <c r="E2456" s="2"/>
      <c r="F2456" s="2"/>
      <c r="G2456" s="365"/>
      <c r="H2456" s="366"/>
      <c r="I2456" s="363"/>
      <c r="J2456" s="367"/>
      <c r="K2456" s="364"/>
      <c r="M2456" s="368"/>
      <c r="P2456" s="369"/>
      <c r="R2456" s="357"/>
      <c r="S2456" s="355"/>
      <c r="T2456" s="356"/>
      <c r="V2456" s="358"/>
    </row>
    <row r="2457" spans="1:22">
      <c r="A2457" s="31"/>
      <c r="B2457" s="2"/>
      <c r="C2457" s="363"/>
      <c r="D2457" s="364"/>
      <c r="E2457" s="2"/>
      <c r="F2457" s="2"/>
      <c r="G2457" s="365"/>
      <c r="H2457" s="366"/>
      <c r="I2457" s="363"/>
      <c r="J2457" s="367"/>
      <c r="K2457" s="364"/>
      <c r="M2457" s="368"/>
      <c r="P2457" s="369"/>
      <c r="R2457" s="357"/>
      <c r="S2457" s="355"/>
      <c r="T2457" s="356"/>
      <c r="V2457" s="358"/>
    </row>
    <row r="2458" spans="1:22">
      <c r="A2458" s="31"/>
      <c r="B2458" s="2"/>
      <c r="C2458" s="363"/>
      <c r="D2458" s="364"/>
      <c r="E2458" s="2"/>
      <c r="F2458" s="2"/>
      <c r="G2458" s="365"/>
      <c r="H2458" s="366"/>
      <c r="I2458" s="363"/>
      <c r="J2458" s="367"/>
      <c r="K2458" s="364"/>
      <c r="M2458" s="368"/>
      <c r="P2458" s="369"/>
      <c r="R2458" s="357"/>
      <c r="S2458" s="355"/>
      <c r="T2458" s="356"/>
      <c r="V2458" s="358"/>
    </row>
    <row r="2459" spans="1:22">
      <c r="A2459" s="31"/>
      <c r="B2459" s="2"/>
      <c r="C2459" s="363"/>
      <c r="D2459" s="364"/>
      <c r="E2459" s="2"/>
      <c r="F2459" s="371"/>
      <c r="G2459" s="365"/>
      <c r="H2459" s="366"/>
      <c r="I2459" s="363"/>
      <c r="J2459" s="367"/>
      <c r="K2459" s="364"/>
      <c r="M2459" s="368"/>
      <c r="P2459" s="369"/>
      <c r="R2459" s="357"/>
      <c r="S2459" s="355"/>
      <c r="T2459" s="356"/>
      <c r="V2459" s="358"/>
    </row>
    <row r="2460" spans="1:22">
      <c r="A2460" s="31"/>
      <c r="B2460" s="2"/>
      <c r="C2460" s="363"/>
      <c r="D2460" s="364"/>
      <c r="E2460" s="2"/>
      <c r="F2460" s="2"/>
      <c r="G2460" s="365"/>
      <c r="H2460" s="366"/>
      <c r="I2460" s="363"/>
      <c r="J2460" s="367"/>
      <c r="K2460" s="364"/>
      <c r="M2460" s="368"/>
      <c r="P2460" s="369"/>
      <c r="R2460" s="357"/>
      <c r="S2460" s="355"/>
      <c r="T2460" s="356"/>
      <c r="V2460" s="358"/>
    </row>
    <row r="2461" spans="1:22">
      <c r="A2461" s="31"/>
      <c r="B2461" s="2"/>
      <c r="C2461" s="363"/>
      <c r="D2461" s="364"/>
      <c r="E2461" s="2"/>
      <c r="F2461" s="2"/>
      <c r="G2461" s="365"/>
      <c r="H2461" s="366"/>
      <c r="I2461" s="363"/>
      <c r="J2461" s="367"/>
      <c r="K2461" s="364"/>
      <c r="M2461" s="368"/>
      <c r="P2461" s="369"/>
      <c r="R2461" s="357"/>
      <c r="S2461" s="355"/>
      <c r="T2461" s="356"/>
      <c r="V2461" s="358"/>
    </row>
    <row r="2462" spans="1:22">
      <c r="A2462" s="31"/>
      <c r="B2462" s="2"/>
      <c r="C2462" s="363"/>
      <c r="D2462" s="364"/>
      <c r="E2462" s="2"/>
      <c r="F2462" s="371"/>
      <c r="G2462" s="365"/>
      <c r="H2462" s="366"/>
      <c r="I2462" s="363"/>
      <c r="J2462" s="367"/>
      <c r="K2462" s="364"/>
      <c r="M2462" s="368"/>
      <c r="P2462" s="369"/>
      <c r="R2462" s="357"/>
      <c r="S2462" s="355"/>
      <c r="T2462" s="356"/>
      <c r="V2462" s="358"/>
    </row>
    <row r="2463" spans="1:22">
      <c r="A2463" s="31"/>
      <c r="B2463" s="2"/>
      <c r="C2463" s="363"/>
      <c r="D2463" s="364"/>
      <c r="E2463" s="2"/>
      <c r="F2463" s="2"/>
      <c r="G2463" s="365"/>
      <c r="H2463" s="366"/>
      <c r="I2463" s="363"/>
      <c r="J2463" s="367"/>
      <c r="K2463" s="364"/>
      <c r="M2463" s="368"/>
      <c r="P2463" s="369"/>
      <c r="R2463" s="357"/>
      <c r="S2463" s="355"/>
      <c r="T2463" s="356"/>
      <c r="V2463" s="358"/>
    </row>
    <row r="2464" spans="1:22">
      <c r="A2464" s="31"/>
      <c r="B2464" s="2"/>
      <c r="C2464" s="363"/>
      <c r="D2464" s="364"/>
      <c r="E2464" s="2"/>
      <c r="F2464" s="2"/>
      <c r="G2464" s="365"/>
      <c r="H2464" s="366"/>
      <c r="I2464" s="363"/>
      <c r="J2464" s="367"/>
      <c r="K2464" s="364"/>
      <c r="M2464" s="368"/>
      <c r="P2464" s="369"/>
      <c r="R2464" s="357"/>
      <c r="S2464" s="355"/>
      <c r="T2464" s="356"/>
      <c r="V2464" s="358"/>
    </row>
    <row r="2465" spans="1:22">
      <c r="A2465" s="31"/>
      <c r="B2465" s="2"/>
      <c r="C2465" s="363"/>
      <c r="D2465" s="364"/>
      <c r="E2465" s="2"/>
      <c r="F2465" s="2"/>
      <c r="G2465" s="365"/>
      <c r="H2465" s="366"/>
      <c r="I2465" s="363"/>
      <c r="J2465" s="367"/>
      <c r="K2465" s="364"/>
      <c r="M2465" s="368"/>
      <c r="P2465" s="369"/>
      <c r="R2465" s="357"/>
      <c r="S2465" s="355"/>
      <c r="T2465" s="356"/>
      <c r="V2465" s="358"/>
    </row>
    <row r="2466" spans="1:22">
      <c r="A2466" s="31"/>
      <c r="B2466" s="2"/>
      <c r="C2466" s="363"/>
      <c r="D2466" s="364"/>
      <c r="E2466" s="2"/>
      <c r="F2466" s="2"/>
      <c r="G2466" s="365"/>
      <c r="H2466" s="366"/>
      <c r="I2466" s="363"/>
      <c r="J2466" s="367"/>
      <c r="K2466" s="364"/>
      <c r="M2466" s="368"/>
      <c r="P2466" s="369"/>
      <c r="R2466" s="357"/>
      <c r="S2466" s="355"/>
      <c r="T2466" s="356"/>
      <c r="V2466" s="358"/>
    </row>
    <row r="2467" spans="1:22">
      <c r="A2467" s="31"/>
      <c r="B2467" s="2"/>
      <c r="C2467" s="363"/>
      <c r="D2467" s="364"/>
      <c r="E2467" s="2"/>
      <c r="F2467" s="2"/>
      <c r="G2467" s="365"/>
      <c r="H2467" s="366"/>
      <c r="I2467" s="363"/>
      <c r="J2467" s="367"/>
      <c r="K2467" s="364"/>
      <c r="M2467" s="368"/>
      <c r="P2467" s="369"/>
      <c r="R2467" s="357"/>
      <c r="S2467" s="355"/>
      <c r="T2467" s="356"/>
      <c r="V2467" s="358"/>
    </row>
    <row r="2468" spans="1:22">
      <c r="A2468" s="31"/>
      <c r="B2468" s="2"/>
      <c r="C2468" s="363"/>
      <c r="D2468" s="364"/>
      <c r="E2468" s="2"/>
      <c r="F2468" s="2"/>
      <c r="G2468" s="365"/>
      <c r="H2468" s="366"/>
      <c r="I2468" s="363"/>
      <c r="J2468" s="367"/>
      <c r="K2468" s="364"/>
      <c r="M2468" s="368"/>
      <c r="P2468" s="369"/>
      <c r="R2468" s="357"/>
      <c r="S2468" s="355"/>
      <c r="T2468" s="356"/>
      <c r="V2468" s="358"/>
    </row>
    <row r="2469" spans="1:22">
      <c r="A2469" s="31"/>
      <c r="B2469" s="2"/>
      <c r="C2469" s="363"/>
      <c r="D2469" s="364"/>
      <c r="E2469" s="2"/>
      <c r="F2469" s="2"/>
      <c r="G2469" s="365"/>
      <c r="H2469" s="366"/>
      <c r="I2469" s="363"/>
      <c r="J2469" s="367"/>
      <c r="K2469" s="364"/>
      <c r="M2469" s="368"/>
      <c r="P2469" s="369"/>
      <c r="R2469" s="357"/>
      <c r="S2469" s="355"/>
      <c r="T2469" s="356"/>
      <c r="V2469" s="358"/>
    </row>
    <row r="2470" spans="1:22">
      <c r="A2470" s="31"/>
      <c r="B2470" s="2"/>
      <c r="C2470" s="363"/>
      <c r="D2470" s="364"/>
      <c r="E2470" s="2"/>
      <c r="F2470" s="2"/>
      <c r="G2470" s="365"/>
      <c r="H2470" s="366"/>
      <c r="I2470" s="363"/>
      <c r="J2470" s="367"/>
      <c r="K2470" s="364"/>
      <c r="M2470" s="368"/>
      <c r="P2470" s="369"/>
      <c r="R2470" s="357"/>
      <c r="S2470" s="355"/>
      <c r="T2470" s="356"/>
      <c r="V2470" s="358"/>
    </row>
    <row r="2471" spans="1:22">
      <c r="A2471" s="31"/>
      <c r="B2471" s="2"/>
      <c r="C2471" s="363"/>
      <c r="D2471" s="364"/>
      <c r="E2471" s="2"/>
      <c r="F2471" s="2"/>
      <c r="G2471" s="365"/>
      <c r="H2471" s="366"/>
      <c r="I2471" s="363"/>
      <c r="J2471" s="367"/>
      <c r="K2471" s="364"/>
      <c r="M2471" s="368"/>
      <c r="P2471" s="369"/>
      <c r="R2471" s="357"/>
      <c r="S2471" s="355"/>
      <c r="T2471" s="356"/>
      <c r="V2471" s="358"/>
    </row>
    <row r="2472" spans="1:22">
      <c r="A2472" s="31"/>
      <c r="B2472" s="2"/>
      <c r="C2472" s="363"/>
      <c r="D2472" s="364"/>
      <c r="E2472" s="2"/>
      <c r="F2472" s="2"/>
      <c r="G2472" s="365"/>
      <c r="H2472" s="366"/>
      <c r="I2472" s="363"/>
      <c r="J2472" s="367"/>
      <c r="K2472" s="364"/>
      <c r="M2472" s="368"/>
      <c r="P2472" s="369"/>
      <c r="R2472" s="357"/>
      <c r="S2472" s="355"/>
      <c r="T2472" s="356"/>
      <c r="V2472" s="358"/>
    </row>
    <row r="2473" spans="1:22">
      <c r="A2473" s="31"/>
      <c r="B2473" s="2"/>
      <c r="C2473" s="363"/>
      <c r="D2473" s="364"/>
      <c r="E2473" s="2"/>
      <c r="F2473" s="371"/>
      <c r="G2473" s="365"/>
      <c r="H2473" s="366"/>
      <c r="I2473" s="363"/>
      <c r="J2473" s="367"/>
      <c r="K2473" s="364"/>
      <c r="M2473" s="368"/>
      <c r="P2473" s="369"/>
      <c r="R2473" s="357"/>
      <c r="S2473" s="355"/>
      <c r="T2473" s="356"/>
      <c r="V2473" s="358"/>
    </row>
    <row r="2474" spans="1:22">
      <c r="A2474" s="31"/>
      <c r="B2474" s="2"/>
      <c r="C2474" s="363"/>
      <c r="D2474" s="364"/>
      <c r="E2474" s="2"/>
      <c r="F2474" s="371"/>
      <c r="G2474" s="365"/>
      <c r="H2474" s="366"/>
      <c r="I2474" s="363"/>
      <c r="J2474" s="367"/>
      <c r="K2474" s="364"/>
      <c r="M2474" s="368"/>
      <c r="P2474" s="369"/>
      <c r="R2474" s="357"/>
      <c r="S2474" s="355"/>
      <c r="T2474" s="356"/>
      <c r="V2474" s="358"/>
    </row>
    <row r="2475" spans="1:22">
      <c r="A2475" s="31"/>
      <c r="B2475" s="2"/>
      <c r="C2475" s="363"/>
      <c r="D2475" s="364"/>
      <c r="E2475" s="2"/>
      <c r="F2475" s="2"/>
      <c r="G2475" s="365"/>
      <c r="H2475" s="366"/>
      <c r="I2475" s="363"/>
      <c r="J2475" s="367"/>
      <c r="K2475" s="364"/>
      <c r="M2475" s="368"/>
      <c r="P2475" s="369"/>
      <c r="R2475" s="357"/>
      <c r="S2475" s="355"/>
      <c r="T2475" s="356"/>
      <c r="V2475" s="358"/>
    </row>
    <row r="2476" spans="1:22">
      <c r="A2476" s="31"/>
      <c r="B2476" s="2"/>
      <c r="C2476" s="363"/>
      <c r="D2476" s="364"/>
      <c r="E2476" s="2"/>
      <c r="F2476" s="2"/>
      <c r="G2476" s="365"/>
      <c r="H2476" s="366"/>
      <c r="I2476" s="363"/>
      <c r="J2476" s="367"/>
      <c r="K2476" s="364"/>
      <c r="M2476" s="368"/>
      <c r="P2476" s="369"/>
      <c r="R2476" s="357"/>
      <c r="S2476" s="355"/>
      <c r="T2476" s="356"/>
      <c r="V2476" s="358"/>
    </row>
    <row r="2477" spans="1:22">
      <c r="A2477" s="31"/>
      <c r="B2477" s="2"/>
      <c r="C2477" s="363"/>
      <c r="D2477" s="364"/>
      <c r="E2477" s="2"/>
      <c r="F2477" s="2"/>
      <c r="G2477" s="365"/>
      <c r="H2477" s="366"/>
      <c r="I2477" s="363"/>
      <c r="J2477" s="367"/>
      <c r="K2477" s="364"/>
      <c r="M2477" s="368"/>
      <c r="P2477" s="369"/>
      <c r="R2477" s="357"/>
      <c r="S2477" s="355"/>
      <c r="T2477" s="356"/>
      <c r="V2477" s="358"/>
    </row>
    <row r="2478" spans="1:22">
      <c r="A2478" s="31"/>
      <c r="B2478" s="2"/>
      <c r="C2478" s="363"/>
      <c r="D2478" s="364"/>
      <c r="E2478" s="2"/>
      <c r="F2478" s="2"/>
      <c r="G2478" s="365"/>
      <c r="H2478" s="366"/>
      <c r="I2478" s="363"/>
      <c r="J2478" s="367"/>
      <c r="K2478" s="364"/>
      <c r="M2478" s="368"/>
      <c r="P2478" s="369"/>
      <c r="R2478" s="357"/>
      <c r="S2478" s="355"/>
      <c r="T2478" s="356"/>
      <c r="V2478" s="358"/>
    </row>
    <row r="2479" spans="1:22">
      <c r="A2479" s="31"/>
      <c r="B2479" s="2"/>
      <c r="C2479" s="363"/>
      <c r="D2479" s="364"/>
      <c r="E2479" s="2"/>
      <c r="F2479" s="2"/>
      <c r="G2479" s="365"/>
      <c r="H2479" s="366"/>
      <c r="I2479" s="363"/>
      <c r="J2479" s="367"/>
      <c r="K2479" s="364"/>
      <c r="M2479" s="368"/>
      <c r="P2479" s="369"/>
      <c r="R2479" s="357"/>
      <c r="S2479" s="355"/>
      <c r="T2479" s="356"/>
      <c r="V2479" s="358"/>
    </row>
    <row r="2480" spans="1:22">
      <c r="A2480" s="31"/>
      <c r="B2480" s="2"/>
      <c r="C2480" s="363"/>
      <c r="D2480" s="364"/>
      <c r="E2480" s="2"/>
      <c r="F2480" s="2"/>
      <c r="G2480" s="365"/>
      <c r="H2480" s="366"/>
      <c r="I2480" s="363"/>
      <c r="J2480" s="367"/>
      <c r="K2480" s="364"/>
      <c r="M2480" s="368"/>
      <c r="P2480" s="369"/>
      <c r="R2480" s="357"/>
      <c r="S2480" s="355"/>
      <c r="T2480" s="356"/>
      <c r="V2480" s="358"/>
    </row>
    <row r="2481" spans="1:22">
      <c r="A2481" s="31"/>
      <c r="B2481" s="2"/>
      <c r="C2481" s="363"/>
      <c r="D2481" s="364"/>
      <c r="E2481" s="2"/>
      <c r="F2481" s="2"/>
      <c r="G2481" s="365"/>
      <c r="H2481" s="366"/>
      <c r="I2481" s="363"/>
      <c r="J2481" s="367"/>
      <c r="K2481" s="364"/>
      <c r="M2481" s="368"/>
      <c r="P2481" s="369"/>
      <c r="R2481" s="357"/>
      <c r="S2481" s="355"/>
      <c r="T2481" s="356"/>
      <c r="V2481" s="358"/>
    </row>
    <row r="2482" spans="1:22">
      <c r="A2482" s="31"/>
      <c r="B2482" s="2"/>
      <c r="C2482" s="363"/>
      <c r="D2482" s="364"/>
      <c r="E2482" s="2"/>
      <c r="F2482" s="2"/>
      <c r="G2482" s="365"/>
      <c r="H2482" s="366"/>
      <c r="I2482" s="363"/>
      <c r="J2482" s="367"/>
      <c r="K2482" s="364"/>
      <c r="M2482" s="368"/>
      <c r="P2482" s="369"/>
      <c r="R2482" s="357"/>
      <c r="S2482" s="355"/>
      <c r="T2482" s="356"/>
      <c r="V2482" s="358"/>
    </row>
    <row r="2483" spans="1:22">
      <c r="A2483" s="31"/>
      <c r="B2483" s="2"/>
      <c r="C2483" s="363"/>
      <c r="D2483" s="364"/>
      <c r="E2483" s="2"/>
      <c r="F2483" s="2"/>
      <c r="G2483" s="365"/>
      <c r="H2483" s="366"/>
      <c r="I2483" s="363"/>
      <c r="J2483" s="367"/>
      <c r="K2483" s="364"/>
      <c r="M2483" s="368"/>
      <c r="P2483" s="369"/>
      <c r="R2483" s="357"/>
      <c r="S2483" s="355"/>
      <c r="T2483" s="356"/>
      <c r="V2483" s="358"/>
    </row>
    <row r="2484" spans="1:22">
      <c r="A2484" s="31"/>
      <c r="B2484" s="2"/>
      <c r="C2484" s="363"/>
      <c r="D2484" s="364"/>
      <c r="E2484" s="2"/>
      <c r="F2484" s="2"/>
      <c r="G2484" s="365"/>
      <c r="H2484" s="366"/>
      <c r="I2484" s="363"/>
      <c r="J2484" s="367"/>
      <c r="K2484" s="364"/>
      <c r="M2484" s="368"/>
      <c r="P2484" s="369"/>
      <c r="R2484" s="357"/>
      <c r="S2484" s="355"/>
      <c r="T2484" s="356"/>
      <c r="V2484" s="358"/>
    </row>
    <row r="2485" spans="1:22">
      <c r="A2485" s="31"/>
      <c r="B2485" s="2"/>
      <c r="C2485" s="363"/>
      <c r="D2485" s="364"/>
      <c r="E2485" s="2"/>
      <c r="F2485" s="2"/>
      <c r="G2485" s="365"/>
      <c r="H2485" s="366"/>
      <c r="I2485" s="363"/>
      <c r="J2485" s="367"/>
      <c r="K2485" s="364"/>
      <c r="M2485" s="368"/>
      <c r="P2485" s="369"/>
      <c r="R2485" s="357"/>
      <c r="S2485" s="355"/>
      <c r="T2485" s="356"/>
      <c r="V2485" s="358"/>
    </row>
    <row r="2486" spans="1:22">
      <c r="A2486" s="31"/>
      <c r="B2486" s="2"/>
      <c r="C2486" s="363"/>
      <c r="D2486" s="364"/>
      <c r="E2486" s="2"/>
      <c r="F2486" s="2"/>
      <c r="G2486" s="365"/>
      <c r="H2486" s="366"/>
      <c r="I2486" s="363"/>
      <c r="J2486" s="367"/>
      <c r="K2486" s="364"/>
      <c r="M2486" s="368"/>
      <c r="P2486" s="369"/>
      <c r="R2486" s="357"/>
      <c r="S2486" s="355"/>
      <c r="T2486" s="356"/>
      <c r="V2486" s="358"/>
    </row>
    <row r="2487" spans="1:22">
      <c r="A2487" s="31"/>
      <c r="B2487" s="2"/>
      <c r="C2487" s="363"/>
      <c r="D2487" s="364"/>
      <c r="E2487" s="2"/>
      <c r="F2487" s="2"/>
      <c r="G2487" s="365"/>
      <c r="H2487" s="366"/>
      <c r="I2487" s="363"/>
      <c r="J2487" s="367"/>
      <c r="K2487" s="364"/>
      <c r="M2487" s="368"/>
      <c r="P2487" s="369"/>
      <c r="R2487" s="357"/>
      <c r="S2487" s="355"/>
      <c r="T2487" s="356"/>
      <c r="V2487" s="358"/>
    </row>
    <row r="2488" spans="1:22">
      <c r="A2488" s="31"/>
      <c r="B2488" s="2"/>
      <c r="C2488" s="363"/>
      <c r="D2488" s="364"/>
      <c r="E2488" s="2"/>
      <c r="F2488" s="370"/>
      <c r="G2488" s="365"/>
      <c r="H2488" s="366"/>
      <c r="I2488" s="363"/>
      <c r="J2488" s="367"/>
      <c r="K2488" s="364"/>
      <c r="M2488" s="368"/>
      <c r="P2488" s="369"/>
      <c r="R2488" s="357"/>
      <c r="S2488" s="355"/>
      <c r="T2488" s="356"/>
      <c r="V2488" s="358"/>
    </row>
    <row r="2489" spans="1:22">
      <c r="A2489" s="31"/>
      <c r="B2489" s="2"/>
      <c r="C2489" s="363"/>
      <c r="D2489" s="364"/>
      <c r="E2489" s="2"/>
      <c r="F2489" s="2"/>
      <c r="G2489" s="365"/>
      <c r="H2489" s="366"/>
      <c r="I2489" s="363"/>
      <c r="J2489" s="367"/>
      <c r="K2489" s="364"/>
      <c r="M2489" s="368"/>
      <c r="P2489" s="369"/>
      <c r="R2489" s="357"/>
      <c r="S2489" s="355"/>
      <c r="T2489" s="356"/>
      <c r="V2489" s="358"/>
    </row>
    <row r="2490" spans="1:22">
      <c r="A2490" s="31"/>
      <c r="B2490" s="2"/>
      <c r="C2490" s="363"/>
      <c r="D2490" s="364"/>
      <c r="E2490" s="2"/>
      <c r="F2490" s="2"/>
      <c r="G2490" s="365"/>
      <c r="H2490" s="366"/>
      <c r="I2490" s="363"/>
      <c r="J2490" s="367"/>
      <c r="K2490" s="364"/>
      <c r="M2490" s="368"/>
      <c r="P2490" s="369"/>
      <c r="R2490" s="357"/>
      <c r="S2490" s="355"/>
      <c r="T2490" s="356"/>
      <c r="V2490" s="358"/>
    </row>
    <row r="2491" spans="1:22">
      <c r="A2491" s="31"/>
      <c r="B2491" s="2"/>
      <c r="C2491" s="363"/>
      <c r="D2491" s="364"/>
      <c r="E2491" s="2"/>
      <c r="F2491" s="2"/>
      <c r="G2491" s="365"/>
      <c r="H2491" s="366"/>
      <c r="I2491" s="363"/>
      <c r="J2491" s="367"/>
      <c r="K2491" s="364"/>
      <c r="M2491" s="368"/>
      <c r="P2491" s="369"/>
      <c r="R2491" s="357"/>
      <c r="S2491" s="355"/>
      <c r="T2491" s="356"/>
      <c r="V2491" s="358"/>
    </row>
    <row r="2492" spans="1:22">
      <c r="A2492" s="31"/>
      <c r="B2492" s="2"/>
      <c r="C2492" s="363"/>
      <c r="D2492" s="364"/>
      <c r="E2492" s="2"/>
      <c r="F2492" s="2"/>
      <c r="G2492" s="365"/>
      <c r="H2492" s="366"/>
      <c r="I2492" s="363"/>
      <c r="J2492" s="367"/>
      <c r="K2492" s="364"/>
      <c r="M2492" s="368"/>
      <c r="P2492" s="369"/>
      <c r="R2492" s="357"/>
      <c r="S2492" s="355"/>
      <c r="T2492" s="356"/>
      <c r="V2492" s="358"/>
    </row>
    <row r="2493" spans="1:22">
      <c r="A2493" s="31"/>
      <c r="B2493" s="2"/>
      <c r="C2493" s="363"/>
      <c r="D2493" s="364"/>
      <c r="E2493" s="2"/>
      <c r="F2493" s="2"/>
      <c r="G2493" s="365"/>
      <c r="H2493" s="366"/>
      <c r="I2493" s="363"/>
      <c r="J2493" s="367"/>
      <c r="K2493" s="364"/>
      <c r="M2493" s="368"/>
      <c r="P2493" s="369"/>
      <c r="R2493" s="357"/>
      <c r="S2493" s="355"/>
      <c r="T2493" s="356"/>
      <c r="V2493" s="358"/>
    </row>
    <row r="2494" spans="1:22">
      <c r="A2494" s="31"/>
      <c r="B2494" s="2"/>
      <c r="C2494" s="363"/>
      <c r="D2494" s="364"/>
      <c r="E2494" s="2"/>
      <c r="F2494" s="2"/>
      <c r="G2494" s="365"/>
      <c r="H2494" s="366"/>
      <c r="I2494" s="363"/>
      <c r="J2494" s="367"/>
      <c r="K2494" s="364"/>
      <c r="M2494" s="368"/>
      <c r="P2494" s="369"/>
      <c r="R2494" s="357"/>
      <c r="S2494" s="355"/>
      <c r="T2494" s="356"/>
      <c r="V2494" s="358"/>
    </row>
    <row r="2495" spans="1:22">
      <c r="A2495" s="31"/>
      <c r="B2495" s="2"/>
      <c r="C2495" s="363"/>
      <c r="D2495" s="364"/>
      <c r="E2495" s="2"/>
      <c r="F2495" s="2"/>
      <c r="G2495" s="365"/>
      <c r="H2495" s="366"/>
      <c r="I2495" s="363"/>
      <c r="J2495" s="367"/>
      <c r="K2495" s="364"/>
      <c r="M2495" s="368"/>
      <c r="P2495" s="369"/>
      <c r="R2495" s="357"/>
      <c r="S2495" s="355"/>
      <c r="T2495" s="356"/>
      <c r="V2495" s="358"/>
    </row>
    <row r="2496" spans="1:22">
      <c r="A2496" s="31"/>
      <c r="B2496" s="2"/>
      <c r="C2496" s="363"/>
      <c r="D2496" s="364"/>
      <c r="E2496" s="2"/>
      <c r="F2496" s="2"/>
      <c r="G2496" s="365"/>
      <c r="H2496" s="366"/>
      <c r="I2496" s="363"/>
      <c r="J2496" s="367"/>
      <c r="K2496" s="364"/>
      <c r="M2496" s="368"/>
      <c r="P2496" s="369"/>
      <c r="R2496" s="357"/>
      <c r="S2496" s="355"/>
      <c r="T2496" s="356"/>
      <c r="V2496" s="358"/>
    </row>
    <row r="2497" spans="1:22">
      <c r="A2497" s="31"/>
      <c r="B2497" s="2"/>
      <c r="C2497" s="363"/>
      <c r="D2497" s="364"/>
      <c r="E2497" s="2"/>
      <c r="F2497" s="2"/>
      <c r="G2497" s="365"/>
      <c r="H2497" s="366"/>
      <c r="I2497" s="363"/>
      <c r="J2497" s="367"/>
      <c r="K2497" s="364"/>
      <c r="M2497" s="368"/>
      <c r="P2497" s="369"/>
      <c r="R2497" s="357"/>
      <c r="S2497" s="355"/>
      <c r="T2497" s="356"/>
      <c r="V2497" s="358"/>
    </row>
    <row r="2498" spans="1:22">
      <c r="A2498" s="31"/>
      <c r="B2498" s="2"/>
      <c r="C2498" s="363"/>
      <c r="D2498" s="364"/>
      <c r="E2498" s="2"/>
      <c r="F2498" s="2"/>
      <c r="G2498" s="365"/>
      <c r="H2498" s="366"/>
      <c r="I2498" s="363"/>
      <c r="J2498" s="367"/>
      <c r="K2498" s="364"/>
      <c r="M2498" s="368"/>
      <c r="P2498" s="369"/>
      <c r="R2498" s="357"/>
      <c r="S2498" s="355"/>
      <c r="T2498" s="356"/>
      <c r="V2498" s="358"/>
    </row>
    <row r="2499" spans="1:22">
      <c r="A2499" s="31"/>
      <c r="B2499" s="2"/>
      <c r="C2499" s="363"/>
      <c r="D2499" s="364"/>
      <c r="E2499" s="2"/>
      <c r="F2499" s="2"/>
      <c r="G2499" s="365"/>
      <c r="H2499" s="366"/>
      <c r="I2499" s="363"/>
      <c r="J2499" s="367"/>
      <c r="K2499" s="364"/>
      <c r="M2499" s="368"/>
      <c r="P2499" s="369"/>
      <c r="R2499" s="357"/>
      <c r="S2499" s="355"/>
      <c r="T2499" s="356"/>
      <c r="V2499" s="358"/>
    </row>
    <row r="2500" spans="1:22">
      <c r="A2500" s="31"/>
      <c r="B2500" s="2"/>
      <c r="C2500" s="363"/>
      <c r="D2500" s="364"/>
      <c r="E2500" s="2"/>
      <c r="F2500" s="2"/>
      <c r="G2500" s="365"/>
      <c r="H2500" s="366"/>
      <c r="I2500" s="363"/>
      <c r="J2500" s="367"/>
      <c r="K2500" s="364"/>
      <c r="M2500" s="368"/>
      <c r="P2500" s="369"/>
      <c r="R2500" s="357"/>
      <c r="S2500" s="355"/>
      <c r="T2500" s="356"/>
      <c r="V2500" s="358"/>
    </row>
    <row r="2501" spans="1:22">
      <c r="A2501" s="31"/>
      <c r="B2501" s="2"/>
      <c r="C2501" s="363"/>
      <c r="D2501" s="364"/>
      <c r="E2501" s="2"/>
      <c r="F2501" s="2"/>
      <c r="G2501" s="365"/>
      <c r="H2501" s="366"/>
      <c r="I2501" s="363"/>
      <c r="J2501" s="367"/>
      <c r="K2501" s="364"/>
      <c r="M2501" s="368"/>
      <c r="P2501" s="369"/>
      <c r="R2501" s="357"/>
      <c r="S2501" s="355"/>
      <c r="T2501" s="356"/>
      <c r="V2501" s="358"/>
    </row>
    <row r="2502" spans="1:22">
      <c r="A2502" s="31"/>
      <c r="B2502" s="2"/>
      <c r="C2502" s="363"/>
      <c r="D2502" s="364"/>
      <c r="E2502" s="2"/>
      <c r="F2502" s="2"/>
      <c r="G2502" s="365"/>
      <c r="H2502" s="366"/>
      <c r="I2502" s="363"/>
      <c r="J2502" s="367"/>
      <c r="K2502" s="364"/>
      <c r="M2502" s="368"/>
      <c r="P2502" s="369"/>
      <c r="R2502" s="357"/>
      <c r="S2502" s="355"/>
      <c r="T2502" s="356"/>
      <c r="V2502" s="358"/>
    </row>
    <row r="2503" spans="1:22">
      <c r="A2503" s="31"/>
      <c r="B2503" s="2"/>
      <c r="C2503" s="363"/>
      <c r="D2503" s="364"/>
      <c r="E2503" s="2"/>
      <c r="F2503" s="2"/>
      <c r="G2503" s="365"/>
      <c r="H2503" s="366"/>
      <c r="I2503" s="363"/>
      <c r="J2503" s="367"/>
      <c r="K2503" s="364"/>
      <c r="M2503" s="368"/>
      <c r="P2503" s="369"/>
      <c r="R2503" s="357"/>
      <c r="S2503" s="355"/>
      <c r="T2503" s="356"/>
      <c r="V2503" s="358"/>
    </row>
    <row r="2504" spans="1:22">
      <c r="A2504" s="31"/>
      <c r="B2504" s="2"/>
      <c r="C2504" s="363"/>
      <c r="D2504" s="364"/>
      <c r="E2504" s="2"/>
      <c r="F2504" s="2"/>
      <c r="G2504" s="365"/>
      <c r="H2504" s="366"/>
      <c r="I2504" s="363"/>
      <c r="J2504" s="367"/>
      <c r="K2504" s="364"/>
      <c r="M2504" s="368"/>
      <c r="P2504" s="369"/>
      <c r="R2504" s="357"/>
      <c r="S2504" s="355"/>
      <c r="T2504" s="356"/>
      <c r="V2504" s="358"/>
    </row>
    <row r="2505" spans="1:22">
      <c r="A2505" s="31"/>
      <c r="B2505" s="2"/>
      <c r="C2505" s="363"/>
      <c r="D2505" s="364"/>
      <c r="E2505" s="2"/>
      <c r="F2505" s="2"/>
      <c r="G2505" s="365"/>
      <c r="H2505" s="366"/>
      <c r="I2505" s="363"/>
      <c r="J2505" s="367"/>
      <c r="K2505" s="364"/>
      <c r="M2505" s="368"/>
      <c r="P2505" s="369"/>
      <c r="R2505" s="357"/>
      <c r="S2505" s="355"/>
      <c r="T2505" s="356"/>
      <c r="V2505" s="358"/>
    </row>
    <row r="2506" spans="1:22">
      <c r="A2506" s="31"/>
      <c r="B2506" s="2"/>
      <c r="C2506" s="363"/>
      <c r="D2506" s="364"/>
      <c r="E2506" s="2"/>
      <c r="F2506" s="2"/>
      <c r="G2506" s="365"/>
      <c r="H2506" s="366"/>
      <c r="I2506" s="363"/>
      <c r="J2506" s="367"/>
      <c r="K2506" s="364"/>
      <c r="M2506" s="368"/>
      <c r="P2506" s="369"/>
      <c r="R2506" s="357"/>
      <c r="S2506" s="355"/>
      <c r="T2506" s="356"/>
      <c r="V2506" s="358"/>
    </row>
    <row r="2507" spans="1:22">
      <c r="A2507" s="31"/>
      <c r="B2507" s="2"/>
      <c r="C2507" s="363"/>
      <c r="D2507" s="364"/>
      <c r="E2507" s="2"/>
      <c r="F2507" s="2"/>
      <c r="G2507" s="365"/>
      <c r="H2507" s="366"/>
      <c r="I2507" s="363"/>
      <c r="J2507" s="367"/>
      <c r="K2507" s="364"/>
      <c r="M2507" s="368"/>
      <c r="P2507" s="369"/>
      <c r="R2507" s="357"/>
      <c r="S2507" s="355"/>
      <c r="T2507" s="356"/>
      <c r="V2507" s="358"/>
    </row>
    <row r="2508" spans="1:22">
      <c r="A2508" s="31"/>
      <c r="B2508" s="2"/>
      <c r="C2508" s="363"/>
      <c r="D2508" s="364"/>
      <c r="E2508" s="2"/>
      <c r="F2508" s="2"/>
      <c r="G2508" s="365"/>
      <c r="H2508" s="366"/>
      <c r="I2508" s="363"/>
      <c r="J2508" s="367"/>
      <c r="K2508" s="364"/>
      <c r="M2508" s="368"/>
      <c r="P2508" s="369"/>
      <c r="R2508" s="357"/>
      <c r="S2508" s="355"/>
      <c r="T2508" s="356"/>
      <c r="V2508" s="358"/>
    </row>
    <row r="2509" spans="1:22">
      <c r="A2509" s="31"/>
      <c r="B2509" s="2"/>
      <c r="C2509" s="363"/>
      <c r="D2509" s="364"/>
      <c r="E2509" s="2"/>
      <c r="F2509" s="2"/>
      <c r="G2509" s="365"/>
      <c r="H2509" s="366"/>
      <c r="I2509" s="363"/>
      <c r="J2509" s="367"/>
      <c r="K2509" s="364"/>
      <c r="M2509" s="368"/>
      <c r="P2509" s="369"/>
      <c r="R2509" s="357"/>
      <c r="S2509" s="355"/>
      <c r="T2509" s="356"/>
      <c r="V2509" s="358"/>
    </row>
    <row r="2510" spans="1:22">
      <c r="A2510" s="31"/>
      <c r="B2510" s="2"/>
      <c r="C2510" s="363"/>
      <c r="D2510" s="364"/>
      <c r="E2510" s="2"/>
      <c r="F2510" s="2"/>
      <c r="G2510" s="365"/>
      <c r="H2510" s="366"/>
      <c r="I2510" s="363"/>
      <c r="J2510" s="367"/>
      <c r="K2510" s="364"/>
      <c r="M2510" s="368"/>
      <c r="P2510" s="369"/>
      <c r="R2510" s="357"/>
      <c r="S2510" s="355"/>
      <c r="T2510" s="356"/>
      <c r="V2510" s="358"/>
    </row>
    <row r="2511" spans="1:22">
      <c r="A2511" s="31"/>
      <c r="B2511" s="2"/>
      <c r="C2511" s="363"/>
      <c r="D2511" s="364"/>
      <c r="E2511" s="2"/>
      <c r="F2511" s="2"/>
      <c r="G2511" s="365"/>
      <c r="H2511" s="366"/>
      <c r="I2511" s="363"/>
      <c r="J2511" s="367"/>
      <c r="K2511" s="364"/>
      <c r="M2511" s="368"/>
      <c r="P2511" s="369"/>
      <c r="R2511" s="357"/>
      <c r="S2511" s="355"/>
      <c r="T2511" s="356"/>
      <c r="V2511" s="358"/>
    </row>
    <row r="2512" spans="1:22">
      <c r="A2512" s="31"/>
      <c r="B2512" s="2"/>
      <c r="C2512" s="363"/>
      <c r="D2512" s="364"/>
      <c r="E2512" s="2"/>
      <c r="F2512" s="2"/>
      <c r="G2512" s="365"/>
      <c r="H2512" s="366"/>
      <c r="I2512" s="363"/>
      <c r="J2512" s="367"/>
      <c r="K2512" s="364"/>
      <c r="M2512" s="368"/>
      <c r="P2512" s="369"/>
      <c r="R2512" s="357"/>
      <c r="S2512" s="355"/>
      <c r="T2512" s="356"/>
      <c r="V2512" s="358"/>
    </row>
    <row r="2513" spans="1:22">
      <c r="A2513" s="31"/>
      <c r="B2513" s="2"/>
      <c r="C2513" s="363"/>
      <c r="D2513" s="364"/>
      <c r="E2513" s="2"/>
      <c r="F2513" s="2"/>
      <c r="G2513" s="365"/>
      <c r="H2513" s="366"/>
      <c r="I2513" s="363"/>
      <c r="J2513" s="367"/>
      <c r="K2513" s="364"/>
      <c r="M2513" s="368"/>
      <c r="P2513" s="369"/>
      <c r="R2513" s="357"/>
      <c r="S2513" s="355"/>
      <c r="T2513" s="356"/>
      <c r="V2513" s="358"/>
    </row>
    <row r="2514" spans="1:22">
      <c r="A2514" s="31"/>
      <c r="B2514" s="2"/>
      <c r="C2514" s="363"/>
      <c r="D2514" s="364"/>
      <c r="E2514" s="2"/>
      <c r="F2514" s="2"/>
      <c r="G2514" s="365"/>
      <c r="H2514" s="366"/>
      <c r="I2514" s="363"/>
      <c r="J2514" s="367"/>
      <c r="K2514" s="364"/>
      <c r="M2514" s="368"/>
      <c r="P2514" s="369"/>
      <c r="R2514" s="357"/>
      <c r="S2514" s="355"/>
      <c r="T2514" s="356"/>
      <c r="V2514" s="358"/>
    </row>
    <row r="2515" spans="1:22">
      <c r="A2515" s="31"/>
      <c r="B2515" s="2"/>
      <c r="C2515" s="363"/>
      <c r="D2515" s="364"/>
      <c r="E2515" s="2"/>
      <c r="F2515" s="2"/>
      <c r="G2515" s="365"/>
      <c r="H2515" s="366"/>
      <c r="I2515" s="363"/>
      <c r="J2515" s="367"/>
      <c r="K2515" s="364"/>
      <c r="M2515" s="368"/>
      <c r="P2515" s="369"/>
      <c r="R2515" s="357"/>
      <c r="S2515" s="355"/>
      <c r="T2515" s="356"/>
      <c r="V2515" s="358"/>
    </row>
    <row r="2516" spans="1:22">
      <c r="A2516" s="31"/>
      <c r="B2516" s="2"/>
      <c r="C2516" s="363"/>
      <c r="D2516" s="364"/>
      <c r="E2516" s="2"/>
      <c r="F2516" s="2"/>
      <c r="G2516" s="365"/>
      <c r="H2516" s="366"/>
      <c r="I2516" s="363"/>
      <c r="J2516" s="367"/>
      <c r="K2516" s="364"/>
      <c r="M2516" s="368"/>
      <c r="P2516" s="369"/>
      <c r="R2516" s="357"/>
      <c r="S2516" s="355"/>
      <c r="T2516" s="356"/>
      <c r="V2516" s="358"/>
    </row>
    <row r="2517" spans="1:22">
      <c r="A2517" s="31"/>
      <c r="B2517" s="2"/>
      <c r="C2517" s="363"/>
      <c r="D2517" s="364"/>
      <c r="E2517" s="2"/>
      <c r="F2517" s="2"/>
      <c r="G2517" s="365"/>
      <c r="H2517" s="366"/>
      <c r="I2517" s="363"/>
      <c r="J2517" s="367"/>
      <c r="K2517" s="364"/>
      <c r="M2517" s="368"/>
      <c r="P2517" s="369"/>
      <c r="R2517" s="357"/>
      <c r="S2517" s="355"/>
      <c r="T2517" s="356"/>
      <c r="V2517" s="358"/>
    </row>
    <row r="2518" spans="1:22">
      <c r="A2518" s="31"/>
      <c r="B2518" s="2"/>
      <c r="C2518" s="363"/>
      <c r="D2518" s="364"/>
      <c r="E2518" s="2"/>
      <c r="F2518" s="2"/>
      <c r="G2518" s="365"/>
      <c r="H2518" s="366"/>
      <c r="I2518" s="363"/>
      <c r="J2518" s="367"/>
      <c r="K2518" s="364"/>
      <c r="M2518" s="368"/>
      <c r="P2518" s="369"/>
      <c r="R2518" s="357"/>
      <c r="S2518" s="355"/>
      <c r="T2518" s="356"/>
      <c r="V2518" s="358"/>
    </row>
    <row r="2519" spans="1:22">
      <c r="A2519" s="31"/>
      <c r="B2519" s="2"/>
      <c r="C2519" s="363"/>
      <c r="D2519" s="364"/>
      <c r="E2519" s="2"/>
      <c r="F2519" s="2"/>
      <c r="G2519" s="365"/>
      <c r="H2519" s="366"/>
      <c r="I2519" s="363"/>
      <c r="J2519" s="367"/>
      <c r="K2519" s="364"/>
      <c r="M2519" s="368"/>
      <c r="P2519" s="369"/>
      <c r="R2519" s="357"/>
      <c r="S2519" s="355"/>
      <c r="T2519" s="356"/>
      <c r="V2519" s="358"/>
    </row>
    <row r="2520" spans="1:22">
      <c r="A2520" s="31"/>
      <c r="B2520" s="2"/>
      <c r="C2520" s="363"/>
      <c r="D2520" s="364"/>
      <c r="E2520" s="2"/>
      <c r="F2520" s="2"/>
      <c r="G2520" s="365"/>
      <c r="H2520" s="366"/>
      <c r="I2520" s="363"/>
      <c r="J2520" s="367"/>
      <c r="K2520" s="364"/>
      <c r="M2520" s="368"/>
      <c r="P2520" s="369"/>
      <c r="R2520" s="357"/>
      <c r="S2520" s="355"/>
      <c r="T2520" s="356"/>
      <c r="V2520" s="358"/>
    </row>
    <row r="2521" spans="1:22">
      <c r="A2521" s="31"/>
      <c r="B2521" s="2"/>
      <c r="C2521" s="363"/>
      <c r="D2521" s="364"/>
      <c r="E2521" s="2"/>
      <c r="F2521" s="2"/>
      <c r="G2521" s="365"/>
      <c r="H2521" s="366"/>
      <c r="I2521" s="363"/>
      <c r="J2521" s="367"/>
      <c r="K2521" s="364"/>
      <c r="M2521" s="368"/>
      <c r="P2521" s="369"/>
      <c r="R2521" s="357"/>
      <c r="S2521" s="355"/>
      <c r="T2521" s="356"/>
      <c r="V2521" s="358"/>
    </row>
    <row r="2522" spans="1:22">
      <c r="A2522" s="31"/>
      <c r="B2522" s="2"/>
      <c r="C2522" s="363"/>
      <c r="D2522" s="364"/>
      <c r="E2522" s="2"/>
      <c r="F2522" s="2"/>
      <c r="G2522" s="365"/>
      <c r="H2522" s="366"/>
      <c r="I2522" s="363"/>
      <c r="J2522" s="367"/>
      <c r="K2522" s="364"/>
      <c r="M2522" s="368"/>
      <c r="P2522" s="369"/>
      <c r="R2522" s="357"/>
      <c r="S2522" s="355"/>
      <c r="T2522" s="356"/>
      <c r="V2522" s="358"/>
    </row>
    <row r="2523" spans="1:22">
      <c r="A2523" s="31"/>
      <c r="B2523" s="2"/>
      <c r="C2523" s="363"/>
      <c r="D2523" s="364"/>
      <c r="E2523" s="2"/>
      <c r="F2523" s="2"/>
      <c r="G2523" s="365"/>
      <c r="H2523" s="366"/>
      <c r="I2523" s="363"/>
      <c r="J2523" s="367"/>
      <c r="K2523" s="364"/>
      <c r="M2523" s="368"/>
      <c r="P2523" s="369"/>
      <c r="R2523" s="357"/>
      <c r="S2523" s="355"/>
      <c r="T2523" s="356"/>
      <c r="V2523" s="358"/>
    </row>
    <row r="2524" spans="1:22">
      <c r="A2524" s="31"/>
      <c r="B2524" s="2"/>
      <c r="C2524" s="363"/>
      <c r="D2524" s="364"/>
      <c r="E2524" s="2"/>
      <c r="F2524" s="2"/>
      <c r="G2524" s="365"/>
      <c r="H2524" s="366"/>
      <c r="I2524" s="363"/>
      <c r="J2524" s="367"/>
      <c r="K2524" s="364"/>
      <c r="M2524" s="368"/>
      <c r="P2524" s="369"/>
      <c r="R2524" s="357"/>
      <c r="S2524" s="355"/>
      <c r="T2524" s="356"/>
      <c r="V2524" s="358"/>
    </row>
    <row r="2525" spans="1:22">
      <c r="A2525" s="31"/>
      <c r="B2525" s="2"/>
      <c r="C2525" s="363"/>
      <c r="D2525" s="364"/>
      <c r="E2525" s="2"/>
      <c r="F2525" s="2"/>
      <c r="G2525" s="365"/>
      <c r="H2525" s="366"/>
      <c r="I2525" s="363"/>
      <c r="J2525" s="367"/>
      <c r="K2525" s="364"/>
      <c r="M2525" s="368"/>
      <c r="P2525" s="369"/>
      <c r="R2525" s="357"/>
      <c r="S2525" s="355"/>
      <c r="T2525" s="356"/>
      <c r="V2525" s="358"/>
    </row>
    <row r="2526" spans="1:22">
      <c r="A2526" s="31"/>
      <c r="B2526" s="2"/>
      <c r="C2526" s="363"/>
      <c r="D2526" s="364"/>
      <c r="E2526" s="2"/>
      <c r="F2526" s="2"/>
      <c r="G2526" s="365"/>
      <c r="H2526" s="366"/>
      <c r="I2526" s="363"/>
      <c r="J2526" s="367"/>
      <c r="K2526" s="364"/>
      <c r="M2526" s="368"/>
      <c r="P2526" s="369"/>
      <c r="R2526" s="357"/>
      <c r="S2526" s="355"/>
      <c r="T2526" s="356"/>
      <c r="V2526" s="358"/>
    </row>
    <row r="2527" spans="1:22">
      <c r="A2527" s="31"/>
      <c r="B2527" s="2"/>
      <c r="C2527" s="363"/>
      <c r="D2527" s="364"/>
      <c r="E2527" s="2"/>
      <c r="F2527" s="2"/>
      <c r="G2527" s="365"/>
      <c r="H2527" s="366"/>
      <c r="I2527" s="363"/>
      <c r="J2527" s="367"/>
      <c r="K2527" s="364"/>
      <c r="M2527" s="368"/>
      <c r="P2527" s="369"/>
      <c r="R2527" s="357"/>
      <c r="S2527" s="355"/>
      <c r="T2527" s="356"/>
      <c r="V2527" s="358"/>
    </row>
    <row r="2528" spans="1:22">
      <c r="A2528" s="31"/>
      <c r="B2528" s="2"/>
      <c r="C2528" s="363"/>
      <c r="D2528" s="364"/>
      <c r="E2528" s="2"/>
      <c r="F2528" s="2"/>
      <c r="G2528" s="365"/>
      <c r="H2528" s="366"/>
      <c r="I2528" s="363"/>
      <c r="J2528" s="367"/>
      <c r="K2528" s="364"/>
      <c r="M2528" s="368"/>
      <c r="P2528" s="369"/>
      <c r="R2528" s="357"/>
      <c r="S2528" s="355"/>
      <c r="T2528" s="356"/>
      <c r="V2528" s="358"/>
    </row>
    <row r="2529" spans="1:22">
      <c r="A2529" s="31"/>
      <c r="B2529" s="2"/>
      <c r="C2529" s="363"/>
      <c r="D2529" s="364"/>
      <c r="E2529" s="2"/>
      <c r="F2529" s="2"/>
      <c r="G2529" s="365"/>
      <c r="H2529" s="366"/>
      <c r="I2529" s="363"/>
      <c r="J2529" s="367"/>
      <c r="K2529" s="364"/>
      <c r="M2529" s="368"/>
      <c r="P2529" s="369"/>
      <c r="R2529" s="357"/>
      <c r="S2529" s="355"/>
      <c r="T2529" s="356"/>
      <c r="V2529" s="358"/>
    </row>
    <row r="2530" spans="1:22">
      <c r="A2530" s="31"/>
      <c r="B2530" s="2"/>
      <c r="C2530" s="363"/>
      <c r="D2530" s="364"/>
      <c r="E2530" s="2"/>
      <c r="F2530" s="2"/>
      <c r="G2530" s="365"/>
      <c r="H2530" s="366"/>
      <c r="I2530" s="363"/>
      <c r="J2530" s="367"/>
      <c r="K2530" s="364"/>
      <c r="M2530" s="368"/>
      <c r="P2530" s="369"/>
      <c r="R2530" s="357"/>
      <c r="S2530" s="355"/>
      <c r="T2530" s="356"/>
      <c r="V2530" s="358"/>
    </row>
    <row r="2531" spans="1:22">
      <c r="A2531" s="31"/>
      <c r="B2531" s="2"/>
      <c r="C2531" s="363"/>
      <c r="D2531" s="364"/>
      <c r="E2531" s="2"/>
      <c r="F2531" s="371"/>
      <c r="G2531" s="365"/>
      <c r="H2531" s="366"/>
      <c r="I2531" s="363"/>
      <c r="J2531" s="367"/>
      <c r="K2531" s="364"/>
      <c r="M2531" s="368"/>
      <c r="P2531" s="369"/>
      <c r="R2531" s="357"/>
      <c r="S2531" s="355"/>
      <c r="T2531" s="356"/>
      <c r="V2531" s="358"/>
    </row>
    <row r="2532" spans="1:22">
      <c r="A2532" s="31"/>
      <c r="B2532" s="2"/>
      <c r="C2532" s="363"/>
      <c r="D2532" s="364"/>
      <c r="E2532" s="2"/>
      <c r="F2532" s="2"/>
      <c r="G2532" s="365"/>
      <c r="H2532" s="366"/>
      <c r="I2532" s="363"/>
      <c r="J2532" s="367"/>
      <c r="K2532" s="364"/>
      <c r="M2532" s="368"/>
      <c r="P2532" s="369"/>
      <c r="R2532" s="357"/>
      <c r="S2532" s="355"/>
      <c r="T2532" s="356"/>
      <c r="V2532" s="358"/>
    </row>
    <row r="2533" spans="1:22">
      <c r="A2533" s="31"/>
      <c r="B2533" s="2"/>
      <c r="C2533" s="363"/>
      <c r="D2533" s="364"/>
      <c r="E2533" s="2"/>
      <c r="F2533" s="371"/>
      <c r="G2533" s="365"/>
      <c r="H2533" s="366"/>
      <c r="I2533" s="363"/>
      <c r="J2533" s="367"/>
      <c r="K2533" s="364"/>
      <c r="M2533" s="368"/>
      <c r="P2533" s="369"/>
      <c r="R2533" s="357"/>
      <c r="S2533" s="355"/>
      <c r="T2533" s="356"/>
      <c r="V2533" s="358"/>
    </row>
    <row r="2534" spans="1:22">
      <c r="A2534" s="31"/>
      <c r="B2534" s="2"/>
      <c r="C2534" s="363"/>
      <c r="D2534" s="364"/>
      <c r="E2534" s="2"/>
      <c r="F2534" s="2"/>
      <c r="G2534" s="365"/>
      <c r="H2534" s="366"/>
      <c r="I2534" s="363"/>
      <c r="J2534" s="367"/>
      <c r="K2534" s="364"/>
      <c r="M2534" s="368"/>
      <c r="P2534" s="369"/>
      <c r="R2534" s="357"/>
      <c r="S2534" s="355"/>
      <c r="T2534" s="356"/>
      <c r="V2534" s="358"/>
    </row>
    <row r="2535" spans="1:22">
      <c r="A2535" s="31"/>
      <c r="B2535" s="2"/>
      <c r="C2535" s="363"/>
      <c r="D2535" s="364"/>
      <c r="E2535" s="2"/>
      <c r="F2535" s="2"/>
      <c r="G2535" s="365"/>
      <c r="H2535" s="366"/>
      <c r="I2535" s="363"/>
      <c r="J2535" s="367"/>
      <c r="K2535" s="364"/>
      <c r="M2535" s="368"/>
      <c r="P2535" s="369"/>
      <c r="R2535" s="357"/>
      <c r="S2535" s="355"/>
      <c r="T2535" s="356"/>
      <c r="V2535" s="358"/>
    </row>
    <row r="2536" spans="1:22">
      <c r="A2536" s="31"/>
      <c r="B2536" s="2"/>
      <c r="C2536" s="363"/>
      <c r="D2536" s="364"/>
      <c r="E2536" s="2"/>
      <c r="F2536" s="371"/>
      <c r="G2536" s="365"/>
      <c r="H2536" s="366"/>
      <c r="I2536" s="363"/>
      <c r="J2536" s="367"/>
      <c r="K2536" s="364"/>
      <c r="M2536" s="368"/>
      <c r="P2536" s="369"/>
      <c r="R2536" s="357"/>
      <c r="S2536" s="355"/>
      <c r="T2536" s="356"/>
      <c r="V2536" s="358"/>
    </row>
    <row r="2537" spans="1:22">
      <c r="A2537" s="31"/>
      <c r="B2537" s="2"/>
      <c r="C2537" s="363"/>
      <c r="D2537" s="364"/>
      <c r="E2537" s="2"/>
      <c r="F2537" s="371"/>
      <c r="G2537" s="365"/>
      <c r="H2537" s="366"/>
      <c r="I2537" s="363"/>
      <c r="J2537" s="367"/>
      <c r="K2537" s="364"/>
      <c r="M2537" s="368"/>
      <c r="P2537" s="369"/>
      <c r="R2537" s="357"/>
      <c r="S2537" s="355"/>
      <c r="T2537" s="356"/>
      <c r="V2537" s="358"/>
    </row>
    <row r="2538" spans="1:22">
      <c r="A2538" s="31"/>
      <c r="B2538" s="2"/>
      <c r="C2538" s="363"/>
      <c r="D2538" s="364"/>
      <c r="E2538" s="2"/>
      <c r="F2538" s="2"/>
      <c r="G2538" s="365"/>
      <c r="H2538" s="366"/>
      <c r="I2538" s="363"/>
      <c r="J2538" s="367"/>
      <c r="K2538" s="364"/>
      <c r="M2538" s="368"/>
      <c r="P2538" s="369"/>
      <c r="R2538" s="357"/>
      <c r="S2538" s="355"/>
      <c r="T2538" s="356"/>
      <c r="V2538" s="358"/>
    </row>
    <row r="2539" spans="1:22">
      <c r="A2539" s="31"/>
      <c r="B2539" s="2"/>
      <c r="C2539" s="363"/>
      <c r="D2539" s="364"/>
      <c r="E2539" s="2"/>
      <c r="F2539" s="2"/>
      <c r="G2539" s="365"/>
      <c r="H2539" s="366"/>
      <c r="I2539" s="363"/>
      <c r="J2539" s="367"/>
      <c r="K2539" s="364"/>
      <c r="M2539" s="368"/>
      <c r="P2539" s="369"/>
      <c r="R2539" s="357"/>
      <c r="S2539" s="355"/>
      <c r="T2539" s="356"/>
      <c r="V2539" s="358"/>
    </row>
    <row r="2540" spans="1:22">
      <c r="A2540" s="31"/>
      <c r="B2540" s="2"/>
      <c r="C2540" s="363"/>
      <c r="D2540" s="364"/>
      <c r="E2540" s="2"/>
      <c r="F2540" s="2"/>
      <c r="G2540" s="365"/>
      <c r="H2540" s="366"/>
      <c r="I2540" s="363"/>
      <c r="J2540" s="367"/>
      <c r="K2540" s="364"/>
      <c r="M2540" s="368"/>
      <c r="P2540" s="369"/>
      <c r="R2540" s="357"/>
      <c r="S2540" s="355"/>
      <c r="T2540" s="356"/>
      <c r="V2540" s="358"/>
    </row>
    <row r="2541" spans="1:22">
      <c r="A2541" s="31"/>
      <c r="B2541" s="2"/>
      <c r="C2541" s="363"/>
      <c r="D2541" s="364"/>
      <c r="E2541" s="2"/>
      <c r="F2541" s="2"/>
      <c r="G2541" s="365"/>
      <c r="H2541" s="366"/>
      <c r="I2541" s="363"/>
      <c r="J2541" s="367"/>
      <c r="K2541" s="364"/>
      <c r="M2541" s="368"/>
      <c r="P2541" s="369"/>
      <c r="R2541" s="357"/>
      <c r="S2541" s="355"/>
      <c r="T2541" s="356"/>
      <c r="V2541" s="358"/>
    </row>
    <row r="2542" spans="1:22">
      <c r="A2542" s="31"/>
      <c r="B2542" s="2"/>
      <c r="C2542" s="363"/>
      <c r="D2542" s="364"/>
      <c r="E2542" s="2"/>
      <c r="F2542" s="2"/>
      <c r="G2542" s="365"/>
      <c r="H2542" s="366"/>
      <c r="I2542" s="363"/>
      <c r="J2542" s="367"/>
      <c r="K2542" s="364"/>
      <c r="M2542" s="368"/>
      <c r="P2542" s="369"/>
      <c r="R2542" s="357"/>
      <c r="S2542" s="355"/>
      <c r="T2542" s="356"/>
      <c r="V2542" s="358"/>
    </row>
    <row r="2543" spans="1:22">
      <c r="A2543" s="31"/>
      <c r="B2543" s="2"/>
      <c r="C2543" s="363"/>
      <c r="D2543" s="364"/>
      <c r="E2543" s="2"/>
      <c r="F2543" s="2"/>
      <c r="G2543" s="365"/>
      <c r="H2543" s="366"/>
      <c r="I2543" s="363"/>
      <c r="J2543" s="367"/>
      <c r="K2543" s="364"/>
      <c r="M2543" s="368"/>
      <c r="P2543" s="369"/>
      <c r="R2543" s="357"/>
      <c r="S2543" s="355"/>
      <c r="T2543" s="356"/>
      <c r="V2543" s="358"/>
    </row>
    <row r="2544" spans="1:22">
      <c r="A2544" s="31"/>
      <c r="B2544" s="2"/>
      <c r="C2544" s="363"/>
      <c r="D2544" s="364"/>
      <c r="E2544" s="2"/>
      <c r="F2544" s="2"/>
      <c r="G2544" s="365"/>
      <c r="H2544" s="366"/>
      <c r="I2544" s="363"/>
      <c r="J2544" s="367"/>
      <c r="K2544" s="374"/>
      <c r="M2544" s="368"/>
      <c r="P2544" s="369"/>
      <c r="R2544" s="357"/>
      <c r="S2544" s="355"/>
      <c r="T2544" s="356"/>
      <c r="V2544" s="358"/>
    </row>
    <row r="2545" spans="1:22">
      <c r="A2545" s="31"/>
      <c r="B2545" s="2"/>
      <c r="C2545" s="363"/>
      <c r="D2545" s="364"/>
      <c r="E2545" s="2"/>
      <c r="F2545" s="2"/>
      <c r="G2545" s="365"/>
      <c r="H2545" s="366"/>
      <c r="I2545" s="363"/>
      <c r="J2545" s="367"/>
      <c r="K2545" s="364"/>
      <c r="M2545" s="368"/>
      <c r="P2545" s="369"/>
      <c r="R2545" s="357"/>
      <c r="S2545" s="355"/>
      <c r="T2545" s="356"/>
      <c r="V2545" s="358"/>
    </row>
    <row r="2546" spans="1:22">
      <c r="A2546" s="31"/>
      <c r="B2546" s="2"/>
      <c r="C2546" s="363"/>
      <c r="D2546" s="364"/>
      <c r="E2546" s="2"/>
      <c r="F2546" s="2"/>
      <c r="G2546" s="365"/>
      <c r="H2546" s="366"/>
      <c r="I2546" s="363"/>
      <c r="J2546" s="367"/>
      <c r="K2546" s="364"/>
      <c r="M2546" s="368"/>
      <c r="P2546" s="369"/>
      <c r="R2546" s="357"/>
      <c r="S2546" s="355"/>
      <c r="T2546" s="356"/>
      <c r="V2546" s="358"/>
    </row>
    <row r="2547" spans="1:22">
      <c r="A2547" s="31"/>
      <c r="B2547" s="2"/>
      <c r="C2547" s="363"/>
      <c r="D2547" s="364"/>
      <c r="E2547" s="2"/>
      <c r="F2547" s="2"/>
      <c r="G2547" s="365"/>
      <c r="H2547" s="366"/>
      <c r="I2547" s="363"/>
      <c r="J2547" s="367"/>
      <c r="K2547" s="364"/>
      <c r="M2547" s="368"/>
      <c r="P2547" s="369"/>
      <c r="R2547" s="357"/>
      <c r="S2547" s="355"/>
      <c r="T2547" s="356"/>
      <c r="V2547" s="358"/>
    </row>
    <row r="2548" spans="1:22">
      <c r="A2548" s="31"/>
      <c r="B2548" s="2"/>
      <c r="C2548" s="363"/>
      <c r="D2548" s="364"/>
      <c r="E2548" s="2"/>
      <c r="F2548" s="2"/>
      <c r="G2548" s="365"/>
      <c r="H2548" s="366"/>
      <c r="I2548" s="363"/>
      <c r="J2548" s="367"/>
      <c r="K2548" s="364"/>
      <c r="M2548" s="368"/>
      <c r="P2548" s="369"/>
      <c r="R2548" s="357"/>
      <c r="S2548" s="355"/>
      <c r="T2548" s="356"/>
      <c r="V2548" s="358"/>
    </row>
    <row r="2549" spans="1:22">
      <c r="A2549" s="31"/>
      <c r="B2549" s="2"/>
      <c r="C2549" s="363"/>
      <c r="D2549" s="364"/>
      <c r="E2549" s="2"/>
      <c r="F2549" s="2"/>
      <c r="G2549" s="365"/>
      <c r="H2549" s="366"/>
      <c r="I2549" s="363"/>
      <c r="J2549" s="367"/>
      <c r="K2549" s="364"/>
      <c r="M2549" s="368"/>
      <c r="P2549" s="369"/>
      <c r="R2549" s="357"/>
      <c r="S2549" s="355"/>
      <c r="T2549" s="356"/>
      <c r="V2549" s="358"/>
    </row>
    <row r="2550" spans="1:22">
      <c r="A2550" s="31"/>
      <c r="B2550" s="2"/>
      <c r="C2550" s="363"/>
      <c r="D2550" s="364"/>
      <c r="E2550" s="2"/>
      <c r="F2550" s="2"/>
      <c r="G2550" s="365"/>
      <c r="H2550" s="366"/>
      <c r="I2550" s="363"/>
      <c r="J2550" s="367"/>
      <c r="K2550" s="364"/>
      <c r="M2550" s="368"/>
      <c r="P2550" s="369"/>
      <c r="R2550" s="357"/>
      <c r="S2550" s="355"/>
      <c r="T2550" s="356"/>
      <c r="V2550" s="358"/>
    </row>
    <row r="2551" spans="1:22">
      <c r="A2551" s="31"/>
      <c r="B2551" s="2"/>
      <c r="C2551" s="363"/>
      <c r="D2551" s="364"/>
      <c r="E2551" s="2"/>
      <c r="F2551" s="2"/>
      <c r="G2551" s="365"/>
      <c r="H2551" s="366"/>
      <c r="I2551" s="363"/>
      <c r="J2551" s="367"/>
      <c r="K2551" s="364"/>
      <c r="M2551" s="368"/>
      <c r="P2551" s="369"/>
      <c r="R2551" s="357"/>
      <c r="S2551" s="355"/>
      <c r="T2551" s="356"/>
      <c r="V2551" s="358"/>
    </row>
    <row r="2552" spans="1:22">
      <c r="A2552" s="31"/>
      <c r="B2552" s="2"/>
      <c r="C2552" s="363"/>
      <c r="D2552" s="364"/>
      <c r="E2552" s="2"/>
      <c r="F2552" s="2"/>
      <c r="G2552" s="365"/>
      <c r="H2552" s="366"/>
      <c r="I2552" s="363"/>
      <c r="J2552" s="367"/>
      <c r="K2552" s="364"/>
      <c r="M2552" s="368"/>
      <c r="P2552" s="369"/>
      <c r="R2552" s="357"/>
      <c r="S2552" s="355"/>
      <c r="T2552" s="356"/>
      <c r="V2552" s="358"/>
    </row>
    <row r="2553" spans="1:22">
      <c r="A2553" s="31"/>
      <c r="B2553" s="2"/>
      <c r="C2553" s="363"/>
      <c r="D2553" s="364"/>
      <c r="E2553" s="2"/>
      <c r="F2553" s="2"/>
      <c r="G2553" s="365"/>
      <c r="H2553" s="366"/>
      <c r="I2553" s="363"/>
      <c r="J2553" s="367"/>
      <c r="K2553" s="364"/>
      <c r="M2553" s="368"/>
      <c r="P2553" s="369"/>
      <c r="R2553" s="357"/>
      <c r="S2553" s="355"/>
      <c r="T2553" s="356"/>
      <c r="V2553" s="358"/>
    </row>
    <row r="2554" spans="1:22">
      <c r="A2554" s="31"/>
      <c r="B2554" s="2"/>
      <c r="C2554" s="363"/>
      <c r="D2554" s="364"/>
      <c r="E2554" s="2"/>
      <c r="F2554" s="2"/>
      <c r="G2554" s="365"/>
      <c r="H2554" s="366"/>
      <c r="I2554" s="363"/>
      <c r="J2554" s="367"/>
      <c r="K2554" s="364"/>
      <c r="M2554" s="368"/>
      <c r="P2554" s="369"/>
      <c r="R2554" s="357"/>
      <c r="S2554" s="355"/>
      <c r="T2554" s="356"/>
      <c r="V2554" s="358"/>
    </row>
    <row r="2555" spans="1:22">
      <c r="A2555" s="31"/>
      <c r="B2555" s="2"/>
      <c r="C2555" s="363"/>
      <c r="D2555" s="364"/>
      <c r="E2555" s="2"/>
      <c r="F2555" s="2"/>
      <c r="G2555" s="365"/>
      <c r="H2555" s="366"/>
      <c r="I2555" s="363"/>
      <c r="J2555" s="367"/>
      <c r="K2555" s="364"/>
      <c r="M2555" s="368"/>
      <c r="P2555" s="369"/>
      <c r="R2555" s="357"/>
      <c r="S2555" s="355"/>
      <c r="T2555" s="356"/>
      <c r="V2555" s="358"/>
    </row>
    <row r="2556" spans="1:22">
      <c r="A2556" s="31"/>
      <c r="B2556" s="2"/>
      <c r="C2556" s="363"/>
      <c r="D2556" s="364"/>
      <c r="E2556" s="2"/>
      <c r="F2556" s="2"/>
      <c r="G2556" s="365"/>
      <c r="H2556" s="366"/>
      <c r="I2556" s="363"/>
      <c r="J2556" s="367"/>
      <c r="K2556" s="364"/>
      <c r="M2556" s="368"/>
      <c r="P2556" s="369"/>
      <c r="R2556" s="357"/>
      <c r="S2556" s="355"/>
      <c r="T2556" s="356"/>
      <c r="V2556" s="358"/>
    </row>
    <row r="2557" spans="1:22">
      <c r="A2557" s="31"/>
      <c r="B2557" s="2"/>
      <c r="C2557" s="363"/>
      <c r="D2557" s="364"/>
      <c r="E2557" s="2"/>
      <c r="F2557" s="2"/>
      <c r="G2557" s="365"/>
      <c r="H2557" s="366"/>
      <c r="I2557" s="363"/>
      <c r="J2557" s="367"/>
      <c r="K2557" s="364"/>
      <c r="M2557" s="368"/>
      <c r="P2557" s="369"/>
      <c r="R2557" s="357"/>
      <c r="S2557" s="355"/>
      <c r="T2557" s="356"/>
      <c r="V2557" s="358"/>
    </row>
    <row r="2558" spans="1:22">
      <c r="A2558" s="31"/>
      <c r="B2558" s="2"/>
      <c r="C2558" s="363"/>
      <c r="D2558" s="364"/>
      <c r="E2558" s="2"/>
      <c r="F2558" s="2"/>
      <c r="G2558" s="365"/>
      <c r="H2558" s="366"/>
      <c r="I2558" s="363"/>
      <c r="J2558" s="367"/>
      <c r="K2558" s="364"/>
      <c r="M2558" s="368"/>
      <c r="P2558" s="369"/>
      <c r="R2558" s="357"/>
      <c r="S2558" s="355"/>
      <c r="T2558" s="356"/>
      <c r="V2558" s="358"/>
    </row>
    <row r="2559" spans="1:22">
      <c r="A2559" s="31"/>
      <c r="B2559" s="2"/>
      <c r="C2559" s="363"/>
      <c r="D2559" s="364"/>
      <c r="E2559" s="2"/>
      <c r="F2559" s="2"/>
      <c r="G2559" s="365"/>
      <c r="H2559" s="366"/>
      <c r="I2559" s="363"/>
      <c r="J2559" s="367"/>
      <c r="K2559" s="364"/>
      <c r="M2559" s="368"/>
      <c r="P2559" s="369"/>
      <c r="R2559" s="357"/>
      <c r="S2559" s="355"/>
      <c r="T2559" s="356"/>
      <c r="V2559" s="358"/>
    </row>
    <row r="2560" spans="1:22">
      <c r="A2560" s="31"/>
      <c r="B2560" s="2"/>
      <c r="C2560" s="363"/>
      <c r="D2560" s="364"/>
      <c r="E2560" s="2"/>
      <c r="F2560" s="2"/>
      <c r="G2560" s="365"/>
      <c r="H2560" s="366"/>
      <c r="I2560" s="363"/>
      <c r="J2560" s="367"/>
      <c r="K2560" s="364"/>
      <c r="M2560" s="368"/>
      <c r="P2560" s="369"/>
      <c r="R2560" s="357"/>
      <c r="S2560" s="355"/>
      <c r="T2560" s="356"/>
      <c r="V2560" s="358"/>
    </row>
    <row r="2561" spans="1:22">
      <c r="A2561" s="31"/>
      <c r="B2561" s="2"/>
      <c r="C2561" s="363"/>
      <c r="D2561" s="364"/>
      <c r="E2561" s="2"/>
      <c r="F2561" s="2"/>
      <c r="G2561" s="365"/>
      <c r="H2561" s="366"/>
      <c r="I2561" s="363"/>
      <c r="J2561" s="367"/>
      <c r="K2561" s="364"/>
      <c r="M2561" s="368"/>
      <c r="P2561" s="369"/>
      <c r="R2561" s="357"/>
      <c r="S2561" s="355"/>
      <c r="T2561" s="356"/>
      <c r="V2561" s="358"/>
    </row>
    <row r="2562" spans="1:22">
      <c r="A2562" s="31"/>
      <c r="B2562" s="2"/>
      <c r="C2562" s="363"/>
      <c r="D2562" s="364"/>
      <c r="E2562" s="2"/>
      <c r="F2562" s="2"/>
      <c r="G2562" s="365"/>
      <c r="H2562" s="366"/>
      <c r="I2562" s="363"/>
      <c r="J2562" s="367"/>
      <c r="K2562" s="364"/>
      <c r="M2562" s="368"/>
      <c r="P2562" s="369"/>
      <c r="R2562" s="357"/>
      <c r="S2562" s="355"/>
      <c r="T2562" s="356"/>
      <c r="V2562" s="358"/>
    </row>
    <row r="2563" spans="1:22">
      <c r="A2563" s="31"/>
      <c r="B2563" s="2"/>
      <c r="C2563" s="363"/>
      <c r="D2563" s="364"/>
      <c r="E2563" s="2"/>
      <c r="F2563" s="2"/>
      <c r="G2563" s="365"/>
      <c r="H2563" s="366"/>
      <c r="I2563" s="363"/>
      <c r="J2563" s="367"/>
      <c r="K2563" s="364"/>
      <c r="M2563" s="368"/>
      <c r="P2563" s="369"/>
      <c r="R2563" s="357"/>
      <c r="S2563" s="355"/>
      <c r="T2563" s="356"/>
      <c r="V2563" s="358"/>
    </row>
    <row r="2564" spans="1:22">
      <c r="A2564" s="31"/>
      <c r="B2564" s="2"/>
      <c r="C2564" s="363"/>
      <c r="D2564" s="364"/>
      <c r="E2564" s="2"/>
      <c r="F2564" s="2"/>
      <c r="G2564" s="365"/>
      <c r="H2564" s="366"/>
      <c r="I2564" s="363"/>
      <c r="J2564" s="367"/>
      <c r="K2564" s="364"/>
      <c r="M2564" s="368"/>
      <c r="P2564" s="369"/>
      <c r="R2564" s="357"/>
      <c r="S2564" s="355"/>
      <c r="T2564" s="356"/>
      <c r="V2564" s="358"/>
    </row>
    <row r="2565" spans="1:22">
      <c r="A2565" s="31"/>
      <c r="B2565" s="2"/>
      <c r="C2565" s="363"/>
      <c r="D2565" s="364"/>
      <c r="E2565" s="2"/>
      <c r="F2565" s="2"/>
      <c r="G2565" s="365"/>
      <c r="H2565" s="366"/>
      <c r="I2565" s="363"/>
      <c r="J2565" s="367"/>
      <c r="K2565" s="364"/>
      <c r="M2565" s="368"/>
      <c r="P2565" s="369"/>
      <c r="R2565" s="357"/>
      <c r="S2565" s="355"/>
      <c r="T2565" s="356"/>
      <c r="V2565" s="358"/>
    </row>
    <row r="2566" spans="1:22">
      <c r="A2566" s="31"/>
      <c r="B2566" s="2"/>
      <c r="C2566" s="363"/>
      <c r="D2566" s="364"/>
      <c r="E2566" s="2"/>
      <c r="F2566" s="2"/>
      <c r="G2566" s="365"/>
      <c r="H2566" s="366"/>
      <c r="I2566" s="363"/>
      <c r="J2566" s="367"/>
      <c r="K2566" s="364"/>
      <c r="M2566" s="368"/>
      <c r="P2566" s="369"/>
      <c r="R2566" s="357"/>
      <c r="S2566" s="355"/>
      <c r="T2566" s="356"/>
      <c r="V2566" s="358"/>
    </row>
    <row r="2567" spans="1:22">
      <c r="A2567" s="31"/>
      <c r="B2567" s="2"/>
      <c r="C2567" s="363"/>
      <c r="D2567" s="364"/>
      <c r="E2567" s="2"/>
      <c r="F2567" s="2"/>
      <c r="G2567" s="365"/>
      <c r="H2567" s="366"/>
      <c r="I2567" s="363"/>
      <c r="J2567" s="367"/>
      <c r="K2567" s="364"/>
      <c r="M2567" s="368"/>
      <c r="P2567" s="369"/>
      <c r="R2567" s="357"/>
      <c r="S2567" s="355"/>
      <c r="T2567" s="356"/>
      <c r="V2567" s="358"/>
    </row>
    <row r="2568" spans="1:22">
      <c r="A2568" s="31"/>
      <c r="B2568" s="2"/>
      <c r="C2568" s="363"/>
      <c r="D2568" s="364"/>
      <c r="E2568" s="2"/>
      <c r="F2568" s="2"/>
      <c r="G2568" s="365"/>
      <c r="H2568" s="366"/>
      <c r="I2568" s="363"/>
      <c r="J2568" s="367"/>
      <c r="K2568" s="364"/>
      <c r="M2568" s="368"/>
      <c r="P2568" s="369"/>
      <c r="R2568" s="357"/>
      <c r="S2568" s="355"/>
      <c r="T2568" s="356"/>
      <c r="V2568" s="358"/>
    </row>
    <row r="2569" spans="1:22">
      <c r="A2569" s="31"/>
      <c r="B2569" s="2"/>
      <c r="C2569" s="363"/>
      <c r="D2569" s="364"/>
      <c r="E2569" s="2"/>
      <c r="F2569" s="2"/>
      <c r="G2569" s="365"/>
      <c r="H2569" s="366"/>
      <c r="I2569" s="363"/>
      <c r="J2569" s="367"/>
      <c r="K2569" s="364"/>
      <c r="M2569" s="368"/>
      <c r="P2569" s="369"/>
      <c r="R2569" s="357"/>
      <c r="S2569" s="355"/>
      <c r="T2569" s="356"/>
      <c r="V2569" s="358"/>
    </row>
    <row r="2570" spans="1:22">
      <c r="A2570" s="31"/>
      <c r="B2570" s="2"/>
      <c r="C2570" s="363"/>
      <c r="D2570" s="364"/>
      <c r="E2570" s="2"/>
      <c r="F2570" s="2"/>
      <c r="G2570" s="365"/>
      <c r="H2570" s="366"/>
      <c r="I2570" s="363"/>
      <c r="J2570" s="367"/>
      <c r="K2570" s="374"/>
      <c r="M2570" s="368"/>
      <c r="P2570" s="369"/>
      <c r="R2570" s="357"/>
      <c r="S2570" s="355"/>
      <c r="T2570" s="356"/>
      <c r="V2570" s="358"/>
    </row>
    <row r="2571" spans="1:22">
      <c r="A2571" s="31"/>
      <c r="B2571" s="2"/>
      <c r="C2571" s="363"/>
      <c r="D2571" s="364"/>
      <c r="E2571" s="2"/>
      <c r="F2571" s="2"/>
      <c r="G2571" s="365"/>
      <c r="H2571" s="366"/>
      <c r="I2571" s="363"/>
      <c r="J2571" s="367"/>
      <c r="K2571" s="364"/>
      <c r="M2571" s="368"/>
      <c r="P2571" s="369"/>
      <c r="R2571" s="357"/>
      <c r="S2571" s="355"/>
      <c r="T2571" s="356"/>
      <c r="V2571" s="358"/>
    </row>
    <row r="2572" spans="1:22">
      <c r="A2572" s="31"/>
      <c r="B2572" s="2"/>
      <c r="C2572" s="363"/>
      <c r="D2572" s="364"/>
      <c r="E2572" s="2"/>
      <c r="F2572" s="2"/>
      <c r="G2572" s="365"/>
      <c r="H2572" s="366"/>
      <c r="I2572" s="363"/>
      <c r="J2572" s="367"/>
      <c r="K2572" s="364"/>
      <c r="M2572" s="368"/>
      <c r="P2572" s="369"/>
      <c r="R2572" s="357"/>
      <c r="S2572" s="355"/>
      <c r="T2572" s="356"/>
      <c r="V2572" s="358"/>
    </row>
    <row r="2573" spans="1:22">
      <c r="A2573" s="31"/>
      <c r="B2573" s="2"/>
      <c r="C2573" s="363"/>
      <c r="D2573" s="364"/>
      <c r="E2573" s="2"/>
      <c r="F2573" s="2"/>
      <c r="G2573" s="365"/>
      <c r="H2573" s="366"/>
      <c r="I2573" s="363"/>
      <c r="J2573" s="367"/>
      <c r="K2573" s="364"/>
      <c r="M2573" s="368"/>
      <c r="P2573" s="369"/>
      <c r="R2573" s="357"/>
      <c r="S2573" s="355"/>
      <c r="T2573" s="356"/>
      <c r="V2573" s="358"/>
    </row>
    <row r="2574" spans="1:22">
      <c r="A2574" s="31"/>
      <c r="B2574" s="2"/>
      <c r="C2574" s="363"/>
      <c r="D2574" s="364"/>
      <c r="E2574" s="2"/>
      <c r="F2574" s="2"/>
      <c r="G2574" s="365"/>
      <c r="H2574" s="366"/>
      <c r="I2574" s="363"/>
      <c r="J2574" s="367"/>
      <c r="K2574" s="364"/>
      <c r="M2574" s="368"/>
      <c r="P2574" s="369"/>
      <c r="R2574" s="357"/>
      <c r="S2574" s="355"/>
      <c r="T2574" s="356"/>
      <c r="V2574" s="358"/>
    </row>
    <row r="2575" spans="1:22">
      <c r="A2575" s="31"/>
      <c r="B2575" s="2"/>
      <c r="C2575" s="363"/>
      <c r="D2575" s="364"/>
      <c r="E2575" s="2"/>
      <c r="F2575" s="2"/>
      <c r="G2575" s="365"/>
      <c r="H2575" s="366"/>
      <c r="I2575" s="363"/>
      <c r="J2575" s="367"/>
      <c r="K2575" s="364"/>
      <c r="M2575" s="368"/>
      <c r="P2575" s="369"/>
      <c r="R2575" s="357"/>
      <c r="S2575" s="355"/>
      <c r="T2575" s="356"/>
      <c r="V2575" s="358"/>
    </row>
    <row r="2576" spans="1:22">
      <c r="A2576" s="31"/>
      <c r="B2576" s="2"/>
      <c r="C2576" s="363"/>
      <c r="D2576" s="364"/>
      <c r="E2576" s="2"/>
      <c r="F2576" s="2"/>
      <c r="G2576" s="365"/>
      <c r="H2576" s="366"/>
      <c r="I2576" s="363"/>
      <c r="J2576" s="367"/>
      <c r="K2576" s="364"/>
      <c r="M2576" s="368"/>
      <c r="P2576" s="369"/>
      <c r="R2576" s="357"/>
      <c r="S2576" s="355"/>
      <c r="T2576" s="356"/>
      <c r="V2576" s="358"/>
    </row>
    <row r="2577" spans="1:22">
      <c r="A2577" s="31"/>
      <c r="B2577" s="2"/>
      <c r="C2577" s="363"/>
      <c r="D2577" s="364"/>
      <c r="E2577" s="2"/>
      <c r="F2577" s="2"/>
      <c r="G2577" s="365"/>
      <c r="H2577" s="366"/>
      <c r="I2577" s="363"/>
      <c r="J2577" s="367"/>
      <c r="K2577" s="364"/>
      <c r="M2577" s="368"/>
      <c r="P2577" s="369"/>
      <c r="R2577" s="357"/>
      <c r="S2577" s="355"/>
      <c r="T2577" s="356"/>
      <c r="V2577" s="358"/>
    </row>
    <row r="2578" spans="1:22">
      <c r="A2578" s="31"/>
      <c r="B2578" s="2"/>
      <c r="C2578" s="363"/>
      <c r="D2578" s="364"/>
      <c r="E2578" s="2"/>
      <c r="F2578" s="2"/>
      <c r="G2578" s="365"/>
      <c r="H2578" s="366"/>
      <c r="I2578" s="363"/>
      <c r="J2578" s="367"/>
      <c r="K2578" s="364"/>
      <c r="M2578" s="368"/>
      <c r="P2578" s="369"/>
      <c r="R2578" s="357"/>
      <c r="S2578" s="355"/>
      <c r="T2578" s="356"/>
      <c r="V2578" s="358"/>
    </row>
    <row r="2579" spans="1:22">
      <c r="A2579" s="31"/>
      <c r="B2579" s="2"/>
      <c r="C2579" s="363"/>
      <c r="D2579" s="364"/>
      <c r="E2579" s="2"/>
      <c r="F2579" s="2"/>
      <c r="G2579" s="365"/>
      <c r="H2579" s="366"/>
      <c r="I2579" s="363"/>
      <c r="J2579" s="367"/>
      <c r="K2579" s="364"/>
      <c r="M2579" s="368"/>
      <c r="P2579" s="369"/>
      <c r="R2579" s="357"/>
      <c r="S2579" s="355"/>
      <c r="T2579" s="356"/>
      <c r="V2579" s="358"/>
    </row>
    <row r="2580" spans="1:22">
      <c r="A2580" s="31"/>
      <c r="B2580" s="2"/>
      <c r="C2580" s="363"/>
      <c r="D2580" s="364"/>
      <c r="E2580" s="2"/>
      <c r="F2580" s="2"/>
      <c r="G2580" s="365"/>
      <c r="H2580" s="366"/>
      <c r="I2580" s="363"/>
      <c r="J2580" s="367"/>
      <c r="K2580" s="364"/>
      <c r="M2580" s="368"/>
      <c r="P2580" s="369"/>
      <c r="R2580" s="357"/>
      <c r="S2580" s="355"/>
      <c r="T2580" s="356"/>
      <c r="V2580" s="358"/>
    </row>
    <row r="2581" spans="1:22">
      <c r="A2581" s="31"/>
      <c r="B2581" s="2"/>
      <c r="C2581" s="363"/>
      <c r="D2581" s="364"/>
      <c r="E2581" s="2"/>
      <c r="F2581" s="2"/>
      <c r="G2581" s="365"/>
      <c r="H2581" s="366"/>
      <c r="I2581" s="363"/>
      <c r="J2581" s="367"/>
      <c r="K2581" s="364"/>
      <c r="M2581" s="368"/>
      <c r="P2581" s="369"/>
      <c r="R2581" s="357"/>
      <c r="S2581" s="355"/>
      <c r="T2581" s="356"/>
      <c r="V2581" s="358"/>
    </row>
    <row r="2582" spans="1:22">
      <c r="A2582" s="31"/>
      <c r="B2582" s="2"/>
      <c r="C2582" s="363"/>
      <c r="D2582" s="364"/>
      <c r="E2582" s="2"/>
      <c r="F2582" s="2"/>
      <c r="G2582" s="365"/>
      <c r="H2582" s="366"/>
      <c r="I2582" s="363"/>
      <c r="J2582" s="367"/>
      <c r="K2582" s="364"/>
      <c r="M2582" s="368"/>
      <c r="P2582" s="369"/>
      <c r="R2582" s="357"/>
      <c r="S2582" s="355"/>
      <c r="T2582" s="356"/>
      <c r="V2582" s="358"/>
    </row>
    <row r="2583" spans="1:22">
      <c r="A2583" s="31"/>
      <c r="B2583" s="2"/>
      <c r="C2583" s="363"/>
      <c r="D2583" s="364"/>
      <c r="E2583" s="2"/>
      <c r="F2583" s="2"/>
      <c r="G2583" s="365"/>
      <c r="H2583" s="366"/>
      <c r="I2583" s="363"/>
      <c r="J2583" s="367"/>
      <c r="K2583" s="364"/>
      <c r="M2583" s="368"/>
      <c r="P2583" s="369"/>
      <c r="R2583" s="357"/>
      <c r="S2583" s="355"/>
      <c r="T2583" s="356"/>
      <c r="V2583" s="358"/>
    </row>
    <row r="2584" spans="1:22">
      <c r="A2584" s="31"/>
      <c r="B2584" s="2"/>
      <c r="C2584" s="363"/>
      <c r="D2584" s="364"/>
      <c r="E2584" s="2"/>
      <c r="F2584" s="2"/>
      <c r="G2584" s="365"/>
      <c r="H2584" s="366"/>
      <c r="I2584" s="363"/>
      <c r="J2584" s="367"/>
      <c r="K2584" s="364"/>
      <c r="M2584" s="368"/>
      <c r="P2584" s="369"/>
      <c r="R2584" s="357"/>
      <c r="S2584" s="355"/>
      <c r="T2584" s="356"/>
      <c r="V2584" s="358"/>
    </row>
    <row r="2585" spans="1:22">
      <c r="A2585" s="31"/>
      <c r="B2585" s="2"/>
      <c r="C2585" s="363"/>
      <c r="D2585" s="364"/>
      <c r="E2585" s="2"/>
      <c r="F2585" s="2"/>
      <c r="G2585" s="365"/>
      <c r="H2585" s="366"/>
      <c r="I2585" s="363"/>
      <c r="J2585" s="367"/>
      <c r="K2585" s="364"/>
      <c r="M2585" s="368"/>
      <c r="P2585" s="369"/>
      <c r="R2585" s="357"/>
      <c r="S2585" s="355"/>
      <c r="T2585" s="356"/>
      <c r="V2585" s="358"/>
    </row>
    <row r="2586" spans="1:22">
      <c r="A2586" s="31"/>
      <c r="B2586" s="2"/>
      <c r="C2586" s="363"/>
      <c r="D2586" s="364"/>
      <c r="E2586" s="2"/>
      <c r="F2586" s="2"/>
      <c r="G2586" s="365"/>
      <c r="H2586" s="366"/>
      <c r="I2586" s="363"/>
      <c r="J2586" s="367"/>
      <c r="K2586" s="364"/>
      <c r="M2586" s="368"/>
      <c r="P2586" s="369"/>
      <c r="R2586" s="357"/>
      <c r="S2586" s="355"/>
      <c r="T2586" s="356"/>
      <c r="V2586" s="358"/>
    </row>
    <row r="2587" spans="1:22">
      <c r="A2587" s="31"/>
      <c r="B2587" s="2"/>
      <c r="C2587" s="363"/>
      <c r="D2587" s="364"/>
      <c r="E2587" s="2"/>
      <c r="F2587" s="2"/>
      <c r="G2587" s="365"/>
      <c r="H2587" s="366"/>
      <c r="I2587" s="363"/>
      <c r="J2587" s="367"/>
      <c r="K2587" s="364"/>
      <c r="M2587" s="368"/>
      <c r="P2587" s="369"/>
      <c r="R2587" s="357"/>
      <c r="S2587" s="355"/>
      <c r="T2587" s="356"/>
      <c r="V2587" s="358"/>
    </row>
    <row r="2588" spans="1:22">
      <c r="A2588" s="31"/>
      <c r="B2588" s="2"/>
      <c r="C2588" s="363"/>
      <c r="D2588" s="364"/>
      <c r="E2588" s="2"/>
      <c r="F2588" s="2"/>
      <c r="G2588" s="365"/>
      <c r="H2588" s="366"/>
      <c r="I2588" s="363"/>
      <c r="J2588" s="367"/>
      <c r="K2588" s="364"/>
      <c r="M2588" s="368"/>
      <c r="P2588" s="369"/>
      <c r="R2588" s="357"/>
      <c r="S2588" s="355"/>
      <c r="T2588" s="356"/>
      <c r="V2588" s="358"/>
    </row>
    <row r="2589" spans="1:22">
      <c r="A2589" s="31"/>
      <c r="B2589" s="2"/>
      <c r="C2589" s="363"/>
      <c r="D2589" s="364"/>
      <c r="E2589" s="2"/>
      <c r="F2589" s="2"/>
      <c r="G2589" s="365"/>
      <c r="H2589" s="366"/>
      <c r="I2589" s="363"/>
      <c r="J2589" s="367"/>
      <c r="K2589" s="364"/>
      <c r="M2589" s="368"/>
      <c r="P2589" s="369"/>
      <c r="R2589" s="357"/>
      <c r="S2589" s="355"/>
      <c r="T2589" s="356"/>
      <c r="V2589" s="358"/>
    </row>
    <row r="2590" spans="1:22">
      <c r="A2590" s="31"/>
      <c r="B2590" s="2"/>
      <c r="C2590" s="363"/>
      <c r="D2590" s="364"/>
      <c r="E2590" s="2"/>
      <c r="F2590" s="2"/>
      <c r="G2590" s="365"/>
      <c r="H2590" s="366"/>
      <c r="I2590" s="363"/>
      <c r="J2590" s="367"/>
      <c r="K2590" s="364"/>
      <c r="M2590" s="368"/>
      <c r="P2590" s="369"/>
      <c r="R2590" s="357"/>
      <c r="S2590" s="355"/>
      <c r="T2590" s="356"/>
      <c r="V2590" s="358"/>
    </row>
    <row r="2591" spans="1:22">
      <c r="A2591" s="31"/>
      <c r="B2591" s="2"/>
      <c r="C2591" s="363"/>
      <c r="D2591" s="364"/>
      <c r="E2591" s="2"/>
      <c r="F2591" s="2"/>
      <c r="G2591" s="365"/>
      <c r="H2591" s="366"/>
      <c r="I2591" s="363"/>
      <c r="J2591" s="367"/>
      <c r="K2591" s="364"/>
      <c r="M2591" s="368"/>
      <c r="P2591" s="369"/>
      <c r="R2591" s="357"/>
      <c r="S2591" s="355"/>
      <c r="T2591" s="356"/>
      <c r="V2591" s="358"/>
    </row>
    <row r="2592" spans="1:22">
      <c r="A2592" s="31"/>
      <c r="B2592" s="2"/>
      <c r="C2592" s="363"/>
      <c r="D2592" s="364"/>
      <c r="E2592" s="2"/>
      <c r="F2592" s="2"/>
      <c r="G2592" s="365"/>
      <c r="H2592" s="366"/>
      <c r="I2592" s="363"/>
      <c r="J2592" s="367"/>
      <c r="K2592" s="364"/>
      <c r="M2592" s="368"/>
      <c r="P2592" s="369"/>
      <c r="R2592" s="357"/>
      <c r="S2592" s="355"/>
      <c r="T2592" s="356"/>
      <c r="V2592" s="358"/>
    </row>
    <row r="2593" spans="1:22">
      <c r="A2593" s="31"/>
      <c r="B2593" s="2"/>
      <c r="C2593" s="363"/>
      <c r="D2593" s="364"/>
      <c r="E2593" s="2"/>
      <c r="F2593" s="2"/>
      <c r="G2593" s="365"/>
      <c r="H2593" s="366"/>
      <c r="I2593" s="363"/>
      <c r="J2593" s="367"/>
      <c r="K2593" s="364"/>
      <c r="M2593" s="368"/>
      <c r="P2593" s="369"/>
      <c r="R2593" s="357"/>
      <c r="S2593" s="355"/>
      <c r="T2593" s="356"/>
      <c r="V2593" s="358"/>
    </row>
    <row r="2594" spans="1:22">
      <c r="A2594" s="31"/>
      <c r="B2594" s="2"/>
      <c r="C2594" s="363"/>
      <c r="D2594" s="364"/>
      <c r="E2594" s="2"/>
      <c r="F2594" s="2"/>
      <c r="G2594" s="365"/>
      <c r="H2594" s="366"/>
      <c r="I2594" s="363"/>
      <c r="J2594" s="367"/>
      <c r="K2594" s="364"/>
      <c r="M2594" s="368"/>
      <c r="P2594" s="369"/>
      <c r="R2594" s="357"/>
      <c r="S2594" s="355"/>
      <c r="T2594" s="356"/>
      <c r="V2594" s="358"/>
    </row>
    <row r="2595" spans="1:22">
      <c r="A2595" s="31"/>
      <c r="B2595" s="2"/>
      <c r="C2595" s="363"/>
      <c r="D2595" s="364"/>
      <c r="E2595" s="2"/>
      <c r="F2595" s="2"/>
      <c r="G2595" s="365"/>
      <c r="H2595" s="366"/>
      <c r="I2595" s="363"/>
      <c r="J2595" s="367"/>
      <c r="K2595" s="364"/>
      <c r="M2595" s="368"/>
      <c r="P2595" s="369"/>
      <c r="R2595" s="357"/>
      <c r="S2595" s="355"/>
      <c r="T2595" s="356"/>
      <c r="V2595" s="358"/>
    </row>
    <row r="2596" spans="1:22">
      <c r="A2596" s="31"/>
      <c r="B2596" s="2"/>
      <c r="C2596" s="363"/>
      <c r="D2596" s="364"/>
      <c r="E2596" s="2"/>
      <c r="F2596" s="2"/>
      <c r="G2596" s="365"/>
      <c r="H2596" s="366"/>
      <c r="I2596" s="363"/>
      <c r="J2596" s="367"/>
      <c r="K2596" s="364"/>
      <c r="M2596" s="368"/>
      <c r="P2596" s="369"/>
      <c r="R2596" s="357"/>
      <c r="S2596" s="355"/>
      <c r="T2596" s="356"/>
      <c r="V2596" s="358"/>
    </row>
    <row r="2597" spans="1:22">
      <c r="A2597" s="31"/>
      <c r="B2597" s="2"/>
      <c r="C2597" s="363"/>
      <c r="D2597" s="364"/>
      <c r="E2597" s="2"/>
      <c r="F2597" s="2"/>
      <c r="G2597" s="365"/>
      <c r="H2597" s="366"/>
      <c r="I2597" s="363"/>
      <c r="J2597" s="367"/>
      <c r="K2597" s="364"/>
      <c r="M2597" s="368"/>
      <c r="P2597" s="369"/>
      <c r="R2597" s="357"/>
      <c r="S2597" s="355"/>
      <c r="T2597" s="356"/>
      <c r="V2597" s="358"/>
    </row>
    <row r="2598" spans="1:22">
      <c r="A2598" s="31"/>
      <c r="B2598" s="2"/>
      <c r="C2598" s="363"/>
      <c r="D2598" s="364"/>
      <c r="E2598" s="2"/>
      <c r="F2598" s="2"/>
      <c r="G2598" s="365"/>
      <c r="H2598" s="366"/>
      <c r="I2598" s="363"/>
      <c r="J2598" s="367"/>
      <c r="K2598" s="364"/>
      <c r="M2598" s="368"/>
      <c r="P2598" s="369"/>
      <c r="R2598" s="357"/>
      <c r="S2598" s="355"/>
      <c r="T2598" s="356"/>
      <c r="V2598" s="358"/>
    </row>
    <row r="2599" spans="1:22">
      <c r="A2599" s="31"/>
      <c r="B2599" s="2"/>
      <c r="C2599" s="363"/>
      <c r="D2599" s="364"/>
      <c r="E2599" s="2"/>
      <c r="F2599" s="2"/>
      <c r="G2599" s="365"/>
      <c r="H2599" s="366"/>
      <c r="I2599" s="363"/>
      <c r="J2599" s="367"/>
      <c r="K2599" s="364"/>
      <c r="M2599" s="368"/>
      <c r="P2599" s="369"/>
      <c r="R2599" s="357"/>
      <c r="S2599" s="355"/>
      <c r="T2599" s="356"/>
      <c r="V2599" s="358"/>
    </row>
    <row r="2600" spans="1:22">
      <c r="A2600" s="31"/>
      <c r="B2600" s="2"/>
      <c r="C2600" s="363"/>
      <c r="D2600" s="364"/>
      <c r="E2600" s="2"/>
      <c r="F2600" s="2"/>
      <c r="G2600" s="365"/>
      <c r="H2600" s="366"/>
      <c r="I2600" s="363"/>
      <c r="J2600" s="367"/>
      <c r="K2600" s="364"/>
      <c r="M2600" s="368"/>
      <c r="P2600" s="369"/>
      <c r="R2600" s="357"/>
      <c r="S2600" s="355"/>
      <c r="T2600" s="356"/>
      <c r="V2600" s="358"/>
    </row>
    <row r="2601" spans="1:22">
      <c r="A2601" s="31"/>
      <c r="B2601" s="2"/>
      <c r="C2601" s="363"/>
      <c r="D2601" s="364"/>
      <c r="E2601" s="2"/>
      <c r="F2601" s="2"/>
      <c r="G2601" s="365"/>
      <c r="H2601" s="366"/>
      <c r="I2601" s="363"/>
      <c r="J2601" s="367"/>
      <c r="K2601" s="364"/>
      <c r="M2601" s="368"/>
      <c r="P2601" s="369"/>
      <c r="R2601" s="357"/>
      <c r="S2601" s="355"/>
      <c r="T2601" s="356"/>
      <c r="V2601" s="358"/>
    </row>
    <row r="2602" spans="1:22">
      <c r="A2602" s="31"/>
      <c r="B2602" s="2"/>
      <c r="C2602" s="363"/>
      <c r="D2602" s="364"/>
      <c r="E2602" s="2"/>
      <c r="F2602" s="2"/>
      <c r="G2602" s="365"/>
      <c r="H2602" s="366"/>
      <c r="I2602" s="363"/>
      <c r="J2602" s="367"/>
      <c r="K2602" s="364"/>
      <c r="M2602" s="368"/>
      <c r="P2602" s="369"/>
      <c r="R2602" s="357"/>
      <c r="S2602" s="355"/>
      <c r="T2602" s="356"/>
      <c r="V2602" s="358"/>
    </row>
    <row r="2603" spans="1:22">
      <c r="A2603" s="31"/>
      <c r="B2603" s="2"/>
      <c r="C2603" s="363"/>
      <c r="D2603" s="364"/>
      <c r="E2603" s="2"/>
      <c r="F2603" s="2"/>
      <c r="G2603" s="365"/>
      <c r="H2603" s="366"/>
      <c r="I2603" s="363"/>
      <c r="J2603" s="367"/>
      <c r="K2603" s="364"/>
      <c r="M2603" s="368"/>
      <c r="P2603" s="369"/>
      <c r="R2603" s="357"/>
      <c r="S2603" s="355"/>
      <c r="T2603" s="356"/>
      <c r="V2603" s="358"/>
    </row>
    <row r="2604" spans="1:22">
      <c r="A2604" s="31"/>
      <c r="B2604" s="2"/>
      <c r="C2604" s="363"/>
      <c r="D2604" s="364"/>
      <c r="E2604" s="2"/>
      <c r="F2604" s="2"/>
      <c r="G2604" s="365"/>
      <c r="H2604" s="366"/>
      <c r="I2604" s="363"/>
      <c r="J2604" s="367"/>
      <c r="K2604" s="364"/>
      <c r="M2604" s="368"/>
      <c r="P2604" s="369"/>
      <c r="R2604" s="357"/>
      <c r="S2604" s="355"/>
      <c r="T2604" s="356"/>
      <c r="V2604" s="358"/>
    </row>
    <row r="2605" spans="1:22">
      <c r="A2605" s="31"/>
      <c r="B2605" s="2"/>
      <c r="C2605" s="363"/>
      <c r="D2605" s="364"/>
      <c r="E2605" s="2"/>
      <c r="F2605" s="2"/>
      <c r="G2605" s="365"/>
      <c r="H2605" s="366"/>
      <c r="I2605" s="363"/>
      <c r="J2605" s="367"/>
      <c r="K2605" s="364"/>
      <c r="M2605" s="368"/>
      <c r="P2605" s="369"/>
      <c r="R2605" s="357"/>
      <c r="S2605" s="355"/>
      <c r="T2605" s="356"/>
      <c r="V2605" s="358"/>
    </row>
    <row r="2606" spans="1:22">
      <c r="A2606" s="31"/>
      <c r="B2606" s="2"/>
      <c r="C2606" s="363"/>
      <c r="D2606" s="364"/>
      <c r="E2606" s="2"/>
      <c r="F2606" s="2"/>
      <c r="G2606" s="365"/>
      <c r="H2606" s="366"/>
      <c r="I2606" s="363"/>
      <c r="J2606" s="367"/>
      <c r="K2606" s="364"/>
      <c r="M2606" s="368"/>
      <c r="P2606" s="369"/>
      <c r="R2606" s="357"/>
      <c r="S2606" s="355"/>
      <c r="T2606" s="356"/>
      <c r="V2606" s="358"/>
    </row>
    <row r="2607" spans="1:22">
      <c r="A2607" s="31"/>
      <c r="B2607" s="2"/>
      <c r="C2607" s="363"/>
      <c r="D2607" s="364"/>
      <c r="E2607" s="2"/>
      <c r="F2607" s="2"/>
      <c r="G2607" s="365"/>
      <c r="H2607" s="366"/>
      <c r="I2607" s="363"/>
      <c r="J2607" s="367"/>
      <c r="K2607" s="364"/>
      <c r="M2607" s="368"/>
      <c r="P2607" s="369"/>
      <c r="R2607" s="357"/>
      <c r="S2607" s="355"/>
      <c r="T2607" s="356"/>
      <c r="V2607" s="358"/>
    </row>
    <row r="2608" spans="1:22">
      <c r="A2608" s="31"/>
      <c r="B2608" s="2"/>
      <c r="C2608" s="363"/>
      <c r="D2608" s="364"/>
      <c r="E2608" s="2"/>
      <c r="F2608" s="2"/>
      <c r="G2608" s="365"/>
      <c r="H2608" s="366"/>
      <c r="I2608" s="363"/>
      <c r="J2608" s="367"/>
      <c r="K2608" s="364"/>
      <c r="M2608" s="368"/>
      <c r="P2608" s="369"/>
      <c r="R2608" s="357"/>
      <c r="S2608" s="355"/>
      <c r="T2608" s="356"/>
      <c r="V2608" s="358"/>
    </row>
    <row r="2609" spans="1:22">
      <c r="A2609" s="31"/>
      <c r="B2609" s="2"/>
      <c r="C2609" s="363"/>
      <c r="D2609" s="364"/>
      <c r="E2609" s="2"/>
      <c r="F2609" s="2"/>
      <c r="G2609" s="365"/>
      <c r="H2609" s="366"/>
      <c r="I2609" s="363"/>
      <c r="J2609" s="367"/>
      <c r="K2609" s="364"/>
      <c r="M2609" s="368"/>
      <c r="P2609" s="369"/>
      <c r="R2609" s="357"/>
      <c r="S2609" s="355"/>
      <c r="T2609" s="356"/>
      <c r="V2609" s="358"/>
    </row>
    <row r="2610" spans="1:22">
      <c r="A2610" s="31"/>
      <c r="B2610" s="2"/>
      <c r="C2610" s="363"/>
      <c r="D2610" s="364"/>
      <c r="E2610" s="2"/>
      <c r="F2610" s="2"/>
      <c r="G2610" s="365"/>
      <c r="H2610" s="366"/>
      <c r="I2610" s="363"/>
      <c r="J2610" s="367"/>
      <c r="K2610" s="364"/>
      <c r="M2610" s="368"/>
      <c r="P2610" s="369"/>
      <c r="R2610" s="357"/>
      <c r="S2610" s="355"/>
      <c r="T2610" s="356"/>
      <c r="V2610" s="358"/>
    </row>
    <row r="2611" spans="1:22">
      <c r="A2611" s="31"/>
      <c r="B2611" s="2"/>
      <c r="C2611" s="363"/>
      <c r="D2611" s="364"/>
      <c r="E2611" s="2"/>
      <c r="F2611" s="2"/>
      <c r="G2611" s="365"/>
      <c r="H2611" s="366"/>
      <c r="I2611" s="363"/>
      <c r="J2611" s="367"/>
      <c r="K2611" s="364"/>
      <c r="M2611" s="368"/>
      <c r="P2611" s="369"/>
      <c r="R2611" s="357"/>
      <c r="S2611" s="355"/>
      <c r="T2611" s="356"/>
      <c r="V2611" s="358"/>
    </row>
    <row r="2612" spans="1:22">
      <c r="A2612" s="31"/>
      <c r="B2612" s="2"/>
      <c r="C2612" s="363"/>
      <c r="D2612" s="364"/>
      <c r="E2612" s="2"/>
      <c r="F2612" s="2"/>
      <c r="G2612" s="365"/>
      <c r="H2612" s="366"/>
      <c r="I2612" s="363"/>
      <c r="J2612" s="367"/>
      <c r="K2612" s="364"/>
      <c r="M2612" s="368"/>
      <c r="P2612" s="369"/>
      <c r="R2612" s="357"/>
      <c r="S2612" s="355"/>
      <c r="T2612" s="356"/>
      <c r="V2612" s="358"/>
    </row>
    <row r="2613" spans="1:22">
      <c r="A2613" s="31"/>
      <c r="B2613" s="2"/>
      <c r="C2613" s="363"/>
      <c r="D2613" s="364"/>
      <c r="E2613" s="2"/>
      <c r="F2613" s="2"/>
      <c r="G2613" s="365"/>
      <c r="H2613" s="366"/>
      <c r="I2613" s="363"/>
      <c r="J2613" s="367"/>
      <c r="K2613" s="364"/>
      <c r="M2613" s="368"/>
      <c r="P2613" s="369"/>
      <c r="R2613" s="357"/>
      <c r="S2613" s="355"/>
      <c r="T2613" s="356"/>
      <c r="V2613" s="358"/>
    </row>
    <row r="2614" spans="1:22">
      <c r="A2614" s="31"/>
      <c r="B2614" s="2"/>
      <c r="C2614" s="363"/>
      <c r="D2614" s="364"/>
      <c r="E2614" s="2"/>
      <c r="F2614" s="2"/>
      <c r="G2614" s="365"/>
      <c r="H2614" s="366"/>
      <c r="I2614" s="363"/>
      <c r="J2614" s="367"/>
      <c r="K2614" s="364"/>
      <c r="M2614" s="368"/>
      <c r="P2614" s="369"/>
      <c r="R2614" s="357"/>
      <c r="S2614" s="355"/>
      <c r="T2614" s="356"/>
      <c r="V2614" s="358"/>
    </row>
    <row r="2615" spans="1:22">
      <c r="A2615" s="31"/>
      <c r="B2615" s="2"/>
      <c r="C2615" s="363"/>
      <c r="D2615" s="364"/>
      <c r="E2615" s="2"/>
      <c r="F2615" s="2"/>
      <c r="G2615" s="365"/>
      <c r="H2615" s="366"/>
      <c r="I2615" s="363"/>
      <c r="J2615" s="367"/>
      <c r="K2615" s="364"/>
      <c r="M2615" s="368"/>
      <c r="P2615" s="369"/>
      <c r="R2615" s="357"/>
      <c r="S2615" s="355"/>
      <c r="T2615" s="356"/>
      <c r="V2615" s="358"/>
    </row>
    <row r="2616" spans="1:22">
      <c r="A2616" s="31"/>
      <c r="B2616" s="2"/>
      <c r="C2616" s="363"/>
      <c r="D2616" s="364"/>
      <c r="E2616" s="2"/>
      <c r="F2616" s="2"/>
      <c r="G2616" s="365"/>
      <c r="H2616" s="366"/>
      <c r="I2616" s="363"/>
      <c r="J2616" s="367"/>
      <c r="K2616" s="364"/>
      <c r="M2616" s="368"/>
      <c r="P2616" s="369"/>
      <c r="R2616" s="357"/>
      <c r="S2616" s="355"/>
      <c r="T2616" s="356"/>
      <c r="V2616" s="358"/>
    </row>
    <row r="2617" spans="1:22">
      <c r="A2617" s="31"/>
      <c r="B2617" s="2"/>
      <c r="C2617" s="363"/>
      <c r="D2617" s="364"/>
      <c r="E2617" s="2"/>
      <c r="F2617" s="2"/>
      <c r="G2617" s="365"/>
      <c r="H2617" s="366"/>
      <c r="I2617" s="363"/>
      <c r="J2617" s="367"/>
      <c r="K2617" s="364"/>
      <c r="M2617" s="368"/>
      <c r="P2617" s="369"/>
      <c r="R2617" s="357"/>
      <c r="S2617" s="355"/>
      <c r="T2617" s="356"/>
      <c r="V2617" s="358"/>
    </row>
    <row r="2618" spans="1:22">
      <c r="A2618" s="31"/>
      <c r="B2618" s="2"/>
      <c r="C2618" s="363"/>
      <c r="D2618" s="364"/>
      <c r="E2618" s="2"/>
      <c r="F2618" s="2"/>
      <c r="G2618" s="365"/>
      <c r="H2618" s="366"/>
      <c r="I2618" s="363"/>
      <c r="J2618" s="367"/>
      <c r="K2618" s="364"/>
      <c r="M2618" s="368"/>
      <c r="P2618" s="369"/>
      <c r="R2618" s="357"/>
      <c r="S2618" s="355"/>
      <c r="T2618" s="356"/>
      <c r="V2618" s="358"/>
    </row>
    <row r="2619" spans="1:22">
      <c r="A2619" s="31"/>
      <c r="B2619" s="2"/>
      <c r="C2619" s="363"/>
      <c r="D2619" s="364"/>
      <c r="E2619" s="2"/>
      <c r="F2619" s="2"/>
      <c r="G2619" s="365"/>
      <c r="H2619" s="366"/>
      <c r="I2619" s="363"/>
      <c r="J2619" s="367"/>
      <c r="K2619" s="364"/>
      <c r="M2619" s="368"/>
      <c r="P2619" s="369"/>
      <c r="R2619" s="357"/>
      <c r="S2619" s="355"/>
      <c r="T2619" s="356"/>
      <c r="V2619" s="358"/>
    </row>
    <row r="2620" spans="1:22">
      <c r="A2620" s="31"/>
      <c r="B2620" s="2"/>
      <c r="C2620" s="363"/>
      <c r="D2620" s="364"/>
      <c r="E2620" s="2"/>
      <c r="F2620" s="2"/>
      <c r="G2620" s="365"/>
      <c r="H2620" s="366"/>
      <c r="I2620" s="363"/>
      <c r="J2620" s="367"/>
      <c r="K2620" s="364"/>
      <c r="M2620" s="368"/>
      <c r="P2620" s="369"/>
      <c r="R2620" s="357"/>
      <c r="S2620" s="355"/>
      <c r="T2620" s="356"/>
      <c r="V2620" s="358"/>
    </row>
    <row r="2621" spans="1:22">
      <c r="A2621" s="31"/>
      <c r="B2621" s="2"/>
      <c r="C2621" s="363"/>
      <c r="D2621" s="364"/>
      <c r="E2621" s="2"/>
      <c r="F2621" s="2"/>
      <c r="G2621" s="365"/>
      <c r="H2621" s="366"/>
      <c r="I2621" s="363"/>
      <c r="J2621" s="367"/>
      <c r="K2621" s="364"/>
      <c r="M2621" s="368"/>
      <c r="P2621" s="369"/>
      <c r="R2621" s="357"/>
      <c r="S2621" s="355"/>
      <c r="T2621" s="356"/>
      <c r="V2621" s="358"/>
    </row>
    <row r="2622" spans="1:22">
      <c r="A2622" s="31"/>
      <c r="B2622" s="2"/>
      <c r="C2622" s="363"/>
      <c r="D2622" s="364"/>
      <c r="E2622" s="2"/>
      <c r="F2622" s="2"/>
      <c r="G2622" s="365"/>
      <c r="H2622" s="366"/>
      <c r="I2622" s="363"/>
      <c r="J2622" s="367"/>
      <c r="K2622" s="364"/>
      <c r="M2622" s="368"/>
      <c r="P2622" s="369"/>
      <c r="R2622" s="357"/>
      <c r="S2622" s="355"/>
      <c r="T2622" s="356"/>
      <c r="V2622" s="358"/>
    </row>
    <row r="2623" spans="1:22">
      <c r="A2623" s="31"/>
      <c r="B2623" s="2"/>
      <c r="C2623" s="363"/>
      <c r="D2623" s="364"/>
      <c r="E2623" s="2"/>
      <c r="F2623" s="2"/>
      <c r="G2623" s="365"/>
      <c r="H2623" s="366"/>
      <c r="I2623" s="363"/>
      <c r="J2623" s="367"/>
      <c r="K2623" s="364"/>
      <c r="M2623" s="368"/>
      <c r="P2623" s="369"/>
      <c r="R2623" s="357"/>
      <c r="S2623" s="355"/>
      <c r="T2623" s="356"/>
      <c r="V2623" s="358"/>
    </row>
    <row r="2624" spans="1:22">
      <c r="A2624" s="31"/>
      <c r="B2624" s="2"/>
      <c r="C2624" s="363"/>
      <c r="D2624" s="364"/>
      <c r="E2624" s="2"/>
      <c r="F2624" s="2"/>
      <c r="G2624" s="365"/>
      <c r="H2624" s="366"/>
      <c r="I2624" s="363"/>
      <c r="J2624" s="367"/>
      <c r="K2624" s="364"/>
      <c r="M2624" s="368"/>
      <c r="P2624" s="369"/>
      <c r="R2624" s="357"/>
      <c r="S2624" s="355"/>
      <c r="T2624" s="356"/>
      <c r="V2624" s="358"/>
    </row>
    <row r="2625" spans="1:22">
      <c r="A2625" s="31"/>
      <c r="B2625" s="2"/>
      <c r="C2625" s="363"/>
      <c r="D2625" s="364"/>
      <c r="E2625" s="2"/>
      <c r="F2625" s="2"/>
      <c r="G2625" s="365"/>
      <c r="H2625" s="366"/>
      <c r="I2625" s="363"/>
      <c r="J2625" s="367"/>
      <c r="K2625" s="364"/>
      <c r="M2625" s="368"/>
      <c r="P2625" s="369"/>
      <c r="R2625" s="357"/>
      <c r="S2625" s="355"/>
      <c r="T2625" s="356"/>
      <c r="V2625" s="358"/>
    </row>
    <row r="2626" spans="1:22">
      <c r="A2626" s="31"/>
      <c r="B2626" s="2"/>
      <c r="C2626" s="363"/>
      <c r="D2626" s="364"/>
      <c r="E2626" s="2"/>
      <c r="F2626" s="2"/>
      <c r="G2626" s="365"/>
      <c r="H2626" s="366"/>
      <c r="I2626" s="363"/>
      <c r="J2626" s="367"/>
      <c r="K2626" s="364"/>
      <c r="M2626" s="368"/>
      <c r="P2626" s="369"/>
      <c r="R2626" s="357"/>
      <c r="S2626" s="355"/>
      <c r="T2626" s="356"/>
      <c r="V2626" s="358"/>
    </row>
    <row r="2627" spans="1:22">
      <c r="A2627" s="31"/>
      <c r="B2627" s="2"/>
      <c r="C2627" s="363"/>
      <c r="D2627" s="364"/>
      <c r="E2627" s="2"/>
      <c r="F2627" s="2"/>
      <c r="G2627" s="365"/>
      <c r="H2627" s="366"/>
      <c r="I2627" s="363"/>
      <c r="J2627" s="367"/>
      <c r="K2627" s="364"/>
      <c r="M2627" s="368"/>
      <c r="P2627" s="369"/>
      <c r="R2627" s="357"/>
      <c r="S2627" s="355"/>
      <c r="T2627" s="356"/>
      <c r="V2627" s="358"/>
    </row>
    <row r="2628" spans="1:22">
      <c r="A2628" s="31"/>
      <c r="B2628" s="2"/>
      <c r="C2628" s="363"/>
      <c r="D2628" s="364"/>
      <c r="E2628" s="2"/>
      <c r="F2628" s="2"/>
      <c r="G2628" s="365"/>
      <c r="H2628" s="366"/>
      <c r="I2628" s="363"/>
      <c r="J2628" s="367"/>
      <c r="K2628" s="364"/>
      <c r="M2628" s="368"/>
      <c r="P2628" s="369"/>
      <c r="R2628" s="357"/>
      <c r="S2628" s="355"/>
      <c r="T2628" s="356"/>
      <c r="V2628" s="358"/>
    </row>
    <row r="2629" spans="1:22">
      <c r="A2629" s="31"/>
      <c r="B2629" s="2"/>
      <c r="C2629" s="363"/>
      <c r="D2629" s="364"/>
      <c r="E2629" s="2"/>
      <c r="F2629" s="2"/>
      <c r="G2629" s="365"/>
      <c r="H2629" s="366"/>
      <c r="I2629" s="363"/>
      <c r="J2629" s="367"/>
      <c r="K2629" s="364"/>
      <c r="M2629" s="368"/>
      <c r="P2629" s="369"/>
      <c r="R2629" s="357"/>
      <c r="S2629" s="355"/>
      <c r="T2629" s="356"/>
      <c r="V2629" s="358"/>
    </row>
    <row r="2630" spans="1:22">
      <c r="A2630" s="31"/>
      <c r="B2630" s="2"/>
      <c r="C2630" s="363"/>
      <c r="D2630" s="364"/>
      <c r="E2630" s="2"/>
      <c r="F2630" s="2"/>
      <c r="G2630" s="365"/>
      <c r="H2630" s="366"/>
      <c r="I2630" s="363"/>
      <c r="J2630" s="367"/>
      <c r="K2630" s="364"/>
      <c r="M2630" s="368"/>
      <c r="P2630" s="369"/>
      <c r="R2630" s="357"/>
      <c r="S2630" s="355"/>
      <c r="T2630" s="356"/>
      <c r="V2630" s="358"/>
    </row>
    <row r="2631" spans="1:22">
      <c r="A2631" s="31"/>
      <c r="B2631" s="2"/>
      <c r="C2631" s="363"/>
      <c r="D2631" s="364"/>
      <c r="E2631" s="2"/>
      <c r="F2631" s="2"/>
      <c r="G2631" s="365"/>
      <c r="H2631" s="366"/>
      <c r="I2631" s="363"/>
      <c r="J2631" s="367"/>
      <c r="K2631" s="364"/>
      <c r="M2631" s="368"/>
      <c r="P2631" s="369"/>
      <c r="R2631" s="357"/>
      <c r="S2631" s="355"/>
      <c r="T2631" s="356"/>
      <c r="V2631" s="358"/>
    </row>
    <row r="2632" spans="1:22">
      <c r="A2632" s="31"/>
      <c r="B2632" s="2"/>
      <c r="C2632" s="363"/>
      <c r="D2632" s="364"/>
      <c r="E2632" s="2"/>
      <c r="F2632" s="2"/>
      <c r="G2632" s="365"/>
      <c r="H2632" s="366"/>
      <c r="I2632" s="363"/>
      <c r="J2632" s="367"/>
      <c r="K2632" s="364"/>
      <c r="M2632" s="368"/>
      <c r="P2632" s="369"/>
      <c r="R2632" s="357"/>
      <c r="S2632" s="355"/>
      <c r="T2632" s="356"/>
      <c r="V2632" s="358"/>
    </row>
    <row r="2633" spans="1:22">
      <c r="A2633" s="31"/>
      <c r="B2633" s="2"/>
      <c r="C2633" s="363"/>
      <c r="D2633" s="364"/>
      <c r="E2633" s="2"/>
      <c r="F2633" s="2"/>
      <c r="G2633" s="365"/>
      <c r="H2633" s="366"/>
      <c r="I2633" s="363"/>
      <c r="J2633" s="367"/>
      <c r="K2633" s="364"/>
      <c r="M2633" s="368"/>
      <c r="P2633" s="369"/>
      <c r="R2633" s="357"/>
      <c r="S2633" s="355"/>
      <c r="T2633" s="356"/>
      <c r="V2633" s="358"/>
    </row>
    <row r="2634" spans="1:22">
      <c r="A2634" s="31"/>
      <c r="B2634" s="2"/>
      <c r="C2634" s="363"/>
      <c r="D2634" s="364"/>
      <c r="E2634" s="2"/>
      <c r="F2634" s="2"/>
      <c r="G2634" s="365"/>
      <c r="H2634" s="366"/>
      <c r="I2634" s="363"/>
      <c r="J2634" s="367"/>
      <c r="K2634" s="364"/>
      <c r="M2634" s="368"/>
      <c r="P2634" s="369"/>
      <c r="R2634" s="357"/>
      <c r="S2634" s="355"/>
      <c r="T2634" s="356"/>
      <c r="V2634" s="358"/>
    </row>
    <row r="2635" spans="1:22">
      <c r="A2635" s="31"/>
      <c r="B2635" s="2"/>
      <c r="C2635" s="363"/>
      <c r="D2635" s="364"/>
      <c r="E2635" s="2"/>
      <c r="F2635" s="2"/>
      <c r="G2635" s="365"/>
      <c r="H2635" s="366"/>
      <c r="I2635" s="363"/>
      <c r="J2635" s="367"/>
      <c r="K2635" s="364"/>
      <c r="M2635" s="368"/>
      <c r="P2635" s="369"/>
      <c r="R2635" s="357"/>
      <c r="S2635" s="355"/>
      <c r="T2635" s="356"/>
      <c r="V2635" s="358"/>
    </row>
    <row r="2636" spans="1:22">
      <c r="A2636" s="31"/>
      <c r="B2636" s="2"/>
      <c r="C2636" s="363"/>
      <c r="D2636" s="364"/>
      <c r="E2636" s="2"/>
      <c r="F2636" s="2"/>
      <c r="G2636" s="365"/>
      <c r="H2636" s="366"/>
      <c r="I2636" s="363"/>
      <c r="J2636" s="367"/>
      <c r="K2636" s="364"/>
      <c r="M2636" s="368"/>
      <c r="P2636" s="369"/>
      <c r="R2636" s="357"/>
      <c r="S2636" s="355"/>
      <c r="T2636" s="356"/>
      <c r="V2636" s="358"/>
    </row>
    <row r="2637" spans="1:22">
      <c r="A2637" s="31"/>
      <c r="B2637" s="2"/>
      <c r="C2637" s="363"/>
      <c r="D2637" s="364"/>
      <c r="E2637" s="2"/>
      <c r="F2637" s="2"/>
      <c r="G2637" s="365"/>
      <c r="H2637" s="366"/>
      <c r="I2637" s="363"/>
      <c r="J2637" s="367"/>
      <c r="K2637" s="374"/>
      <c r="M2637" s="368"/>
      <c r="P2637" s="369"/>
      <c r="R2637" s="357"/>
      <c r="S2637" s="355"/>
      <c r="T2637" s="356"/>
      <c r="V2637" s="358"/>
    </row>
    <row r="2638" spans="1:22">
      <c r="A2638" s="31"/>
      <c r="B2638" s="2"/>
      <c r="C2638" s="363"/>
      <c r="D2638" s="364"/>
      <c r="E2638" s="2"/>
      <c r="F2638" s="2"/>
      <c r="G2638" s="365"/>
      <c r="H2638" s="366"/>
      <c r="I2638" s="363"/>
      <c r="J2638" s="367"/>
      <c r="K2638" s="364"/>
      <c r="M2638" s="368"/>
      <c r="P2638" s="369"/>
      <c r="R2638" s="357"/>
      <c r="S2638" s="355"/>
      <c r="T2638" s="356"/>
      <c r="V2638" s="358"/>
    </row>
    <row r="2639" spans="1:22">
      <c r="A2639" s="31"/>
      <c r="B2639" s="2"/>
      <c r="C2639" s="363"/>
      <c r="D2639" s="364"/>
      <c r="E2639" s="2"/>
      <c r="F2639" s="2"/>
      <c r="G2639" s="365"/>
      <c r="H2639" s="366"/>
      <c r="I2639" s="363"/>
      <c r="J2639" s="367"/>
      <c r="K2639" s="364"/>
      <c r="M2639" s="368"/>
      <c r="P2639" s="369"/>
      <c r="R2639" s="357"/>
      <c r="S2639" s="355"/>
      <c r="T2639" s="356"/>
      <c r="V2639" s="358"/>
    </row>
    <row r="2640" spans="1:22">
      <c r="A2640" s="31"/>
      <c r="B2640" s="2"/>
      <c r="C2640" s="363"/>
      <c r="D2640" s="364"/>
      <c r="E2640" s="2"/>
      <c r="F2640" s="2"/>
      <c r="G2640" s="365"/>
      <c r="H2640" s="366"/>
      <c r="I2640" s="363"/>
      <c r="J2640" s="367"/>
      <c r="K2640" s="364"/>
      <c r="M2640" s="368"/>
      <c r="P2640" s="369"/>
      <c r="R2640" s="357"/>
      <c r="S2640" s="355"/>
      <c r="T2640" s="356"/>
      <c r="V2640" s="358"/>
    </row>
    <row r="2641" spans="1:22">
      <c r="A2641" s="31"/>
      <c r="B2641" s="2"/>
      <c r="C2641" s="363"/>
      <c r="D2641" s="364"/>
      <c r="E2641" s="2"/>
      <c r="F2641" s="2"/>
      <c r="G2641" s="365"/>
      <c r="H2641" s="366"/>
      <c r="I2641" s="363"/>
      <c r="J2641" s="367"/>
      <c r="K2641" s="364"/>
      <c r="M2641" s="368"/>
      <c r="P2641" s="369"/>
      <c r="R2641" s="357"/>
      <c r="S2641" s="355"/>
      <c r="T2641" s="356"/>
      <c r="V2641" s="358"/>
    </row>
    <row r="2642" spans="1:22">
      <c r="A2642" s="31"/>
      <c r="B2642" s="2"/>
      <c r="C2642" s="363"/>
      <c r="D2642" s="364"/>
      <c r="E2642" s="2"/>
      <c r="F2642" s="2"/>
      <c r="G2642" s="365"/>
      <c r="H2642" s="366"/>
      <c r="I2642" s="363"/>
      <c r="J2642" s="367"/>
      <c r="K2642" s="364"/>
      <c r="M2642" s="368"/>
      <c r="P2642" s="369"/>
      <c r="R2642" s="357"/>
      <c r="S2642" s="355"/>
      <c r="T2642" s="356"/>
      <c r="V2642" s="358"/>
    </row>
    <row r="2643" spans="1:22">
      <c r="A2643" s="31"/>
      <c r="B2643" s="2"/>
      <c r="C2643" s="363"/>
      <c r="D2643" s="364"/>
      <c r="E2643" s="2"/>
      <c r="F2643" s="2"/>
      <c r="G2643" s="365"/>
      <c r="H2643" s="366"/>
      <c r="I2643" s="363"/>
      <c r="J2643" s="367"/>
      <c r="K2643" s="364"/>
      <c r="M2643" s="368"/>
      <c r="P2643" s="369"/>
      <c r="R2643" s="357"/>
      <c r="S2643" s="355"/>
      <c r="T2643" s="356"/>
      <c r="V2643" s="358"/>
    </row>
    <row r="2644" spans="1:22">
      <c r="A2644" s="31"/>
      <c r="B2644" s="2"/>
      <c r="C2644" s="363"/>
      <c r="D2644" s="364"/>
      <c r="E2644" s="2"/>
      <c r="F2644" s="2"/>
      <c r="G2644" s="365"/>
      <c r="H2644" s="366"/>
      <c r="I2644" s="363"/>
      <c r="J2644" s="367"/>
      <c r="K2644" s="364"/>
      <c r="M2644" s="368"/>
      <c r="P2644" s="369"/>
      <c r="R2644" s="357"/>
      <c r="S2644" s="355"/>
      <c r="T2644" s="356"/>
      <c r="V2644" s="358"/>
    </row>
    <row r="2645" spans="1:22">
      <c r="A2645" s="31"/>
      <c r="B2645" s="2"/>
      <c r="C2645" s="363"/>
      <c r="D2645" s="364"/>
      <c r="E2645" s="2"/>
      <c r="F2645" s="2"/>
      <c r="G2645" s="365"/>
      <c r="H2645" s="366"/>
      <c r="I2645" s="363"/>
      <c r="J2645" s="367"/>
      <c r="K2645" s="364"/>
      <c r="M2645" s="368"/>
      <c r="P2645" s="369"/>
      <c r="R2645" s="357"/>
      <c r="S2645" s="355"/>
      <c r="T2645" s="356"/>
      <c r="V2645" s="358"/>
    </row>
    <row r="2646" spans="1:22">
      <c r="A2646" s="31"/>
      <c r="B2646" s="2"/>
      <c r="C2646" s="363"/>
      <c r="D2646" s="364"/>
      <c r="E2646" s="2"/>
      <c r="F2646" s="2"/>
      <c r="G2646" s="365"/>
      <c r="H2646" s="366"/>
      <c r="I2646" s="363"/>
      <c r="J2646" s="367"/>
      <c r="K2646" s="364"/>
      <c r="M2646" s="368"/>
      <c r="P2646" s="369"/>
      <c r="R2646" s="357"/>
      <c r="S2646" s="355"/>
      <c r="T2646" s="356"/>
      <c r="V2646" s="358"/>
    </row>
    <row r="2647" spans="1:22">
      <c r="A2647" s="31"/>
      <c r="B2647" s="2"/>
      <c r="C2647" s="363"/>
      <c r="D2647" s="364"/>
      <c r="E2647" s="2"/>
      <c r="F2647" s="2"/>
      <c r="G2647" s="365"/>
      <c r="H2647" s="366"/>
      <c r="I2647" s="363"/>
      <c r="J2647" s="367"/>
      <c r="K2647" s="364"/>
      <c r="M2647" s="368"/>
      <c r="P2647" s="369"/>
      <c r="R2647" s="357"/>
      <c r="S2647" s="355"/>
      <c r="T2647" s="356"/>
      <c r="V2647" s="358"/>
    </row>
    <row r="2648" spans="1:22">
      <c r="A2648" s="31"/>
      <c r="B2648" s="2"/>
      <c r="C2648" s="363"/>
      <c r="D2648" s="364"/>
      <c r="E2648" s="2"/>
      <c r="F2648" s="2"/>
      <c r="G2648" s="365"/>
      <c r="H2648" s="366"/>
      <c r="I2648" s="363"/>
      <c r="J2648" s="367"/>
      <c r="K2648" s="364"/>
      <c r="M2648" s="368"/>
      <c r="P2648" s="369"/>
      <c r="R2648" s="357"/>
      <c r="S2648" s="355"/>
      <c r="T2648" s="356"/>
      <c r="V2648" s="358"/>
    </row>
    <row r="2649" spans="1:22">
      <c r="A2649" s="31"/>
      <c r="B2649" s="2"/>
      <c r="C2649" s="363"/>
      <c r="D2649" s="364"/>
      <c r="E2649" s="2"/>
      <c r="F2649" s="2"/>
      <c r="G2649" s="365"/>
      <c r="H2649" s="366"/>
      <c r="I2649" s="363"/>
      <c r="J2649" s="367"/>
      <c r="K2649" s="364"/>
      <c r="M2649" s="368"/>
      <c r="P2649" s="369"/>
      <c r="R2649" s="357"/>
      <c r="S2649" s="355"/>
      <c r="T2649" s="356"/>
      <c r="V2649" s="358"/>
    </row>
    <row r="2650" spans="1:22">
      <c r="A2650" s="31"/>
      <c r="B2650" s="2"/>
      <c r="C2650" s="363"/>
      <c r="D2650" s="364"/>
      <c r="E2650" s="2"/>
      <c r="F2650" s="2"/>
      <c r="G2650" s="365"/>
      <c r="H2650" s="366"/>
      <c r="I2650" s="363"/>
      <c r="J2650" s="367"/>
      <c r="K2650" s="364"/>
      <c r="M2650" s="368"/>
      <c r="P2650" s="369"/>
      <c r="R2650" s="357"/>
      <c r="S2650" s="355"/>
      <c r="T2650" s="356"/>
      <c r="V2650" s="358"/>
    </row>
    <row r="2651" spans="1:22">
      <c r="A2651" s="31"/>
      <c r="B2651" s="2"/>
      <c r="C2651" s="363"/>
      <c r="D2651" s="364"/>
      <c r="E2651" s="2"/>
      <c r="F2651" s="2"/>
      <c r="G2651" s="365"/>
      <c r="H2651" s="366"/>
      <c r="I2651" s="363"/>
      <c r="J2651" s="367"/>
      <c r="K2651" s="364"/>
      <c r="M2651" s="368"/>
      <c r="P2651" s="369"/>
      <c r="R2651" s="357"/>
      <c r="S2651" s="355"/>
      <c r="T2651" s="356"/>
      <c r="V2651" s="358"/>
    </row>
    <row r="2652" spans="1:22">
      <c r="A2652" s="31"/>
      <c r="B2652" s="2"/>
      <c r="C2652" s="363"/>
      <c r="D2652" s="364"/>
      <c r="E2652" s="2"/>
      <c r="F2652" s="2"/>
      <c r="G2652" s="365"/>
      <c r="H2652" s="366"/>
      <c r="I2652" s="363"/>
      <c r="J2652" s="367"/>
      <c r="K2652" s="364"/>
      <c r="M2652" s="368"/>
      <c r="P2652" s="369"/>
      <c r="R2652" s="357"/>
      <c r="S2652" s="355"/>
      <c r="T2652" s="356"/>
      <c r="V2652" s="358"/>
    </row>
    <row r="2653" spans="1:22">
      <c r="A2653" s="31"/>
      <c r="B2653" s="2"/>
      <c r="C2653" s="363"/>
      <c r="D2653" s="364"/>
      <c r="E2653" s="2"/>
      <c r="F2653" s="2"/>
      <c r="G2653" s="365"/>
      <c r="H2653" s="366"/>
      <c r="I2653" s="363"/>
      <c r="J2653" s="367"/>
      <c r="K2653" s="364"/>
      <c r="M2653" s="368"/>
      <c r="P2653" s="369"/>
      <c r="R2653" s="357"/>
      <c r="S2653" s="355"/>
      <c r="T2653" s="356"/>
      <c r="V2653" s="358"/>
    </row>
    <row r="2654" spans="1:22">
      <c r="A2654" s="31"/>
      <c r="B2654" s="2"/>
      <c r="C2654" s="363"/>
      <c r="D2654" s="364"/>
      <c r="E2654" s="2"/>
      <c r="F2654" s="2"/>
      <c r="G2654" s="365"/>
      <c r="H2654" s="366"/>
      <c r="I2654" s="363"/>
      <c r="J2654" s="367"/>
      <c r="K2654" s="364"/>
      <c r="M2654" s="368"/>
      <c r="P2654" s="369"/>
      <c r="R2654" s="357"/>
      <c r="S2654" s="355"/>
      <c r="T2654" s="356"/>
      <c r="V2654" s="358"/>
    </row>
    <row r="2655" spans="1:22">
      <c r="A2655" s="31"/>
      <c r="B2655" s="2"/>
      <c r="C2655" s="363"/>
      <c r="D2655" s="364"/>
      <c r="E2655" s="2"/>
      <c r="F2655" s="2"/>
      <c r="G2655" s="365"/>
      <c r="H2655" s="366"/>
      <c r="I2655" s="363"/>
      <c r="J2655" s="367"/>
      <c r="K2655" s="364"/>
      <c r="M2655" s="368"/>
      <c r="P2655" s="369"/>
      <c r="R2655" s="357"/>
      <c r="S2655" s="355"/>
      <c r="T2655" s="356"/>
      <c r="V2655" s="358"/>
    </row>
    <row r="2656" spans="1:22">
      <c r="A2656" s="31"/>
      <c r="B2656" s="2"/>
      <c r="C2656" s="363"/>
      <c r="D2656" s="364"/>
      <c r="E2656" s="2"/>
      <c r="F2656" s="2"/>
      <c r="G2656" s="365"/>
      <c r="H2656" s="366"/>
      <c r="I2656" s="363"/>
      <c r="J2656" s="367"/>
      <c r="K2656" s="364"/>
      <c r="M2656" s="368"/>
      <c r="P2656" s="369"/>
      <c r="R2656" s="357"/>
      <c r="S2656" s="355"/>
      <c r="T2656" s="356"/>
      <c r="V2656" s="358"/>
    </row>
    <row r="2657" spans="1:22">
      <c r="A2657" s="31"/>
      <c r="B2657" s="2"/>
      <c r="C2657" s="363"/>
      <c r="D2657" s="364"/>
      <c r="E2657" s="2"/>
      <c r="F2657" s="2"/>
      <c r="G2657" s="365"/>
      <c r="H2657" s="366"/>
      <c r="I2657" s="363"/>
      <c r="J2657" s="367"/>
      <c r="K2657" s="364"/>
      <c r="M2657" s="368"/>
      <c r="P2657" s="369"/>
      <c r="R2657" s="357"/>
      <c r="S2657" s="355"/>
      <c r="T2657" s="356"/>
      <c r="V2657" s="358"/>
    </row>
    <row r="2658" spans="1:22">
      <c r="A2658" s="31"/>
      <c r="B2658" s="2"/>
      <c r="C2658" s="363"/>
      <c r="D2658" s="364"/>
      <c r="E2658" s="2"/>
      <c r="F2658" s="2"/>
      <c r="G2658" s="365"/>
      <c r="H2658" s="366"/>
      <c r="I2658" s="363"/>
      <c r="J2658" s="367"/>
      <c r="K2658" s="364"/>
      <c r="M2658" s="368"/>
      <c r="P2658" s="369"/>
      <c r="R2658" s="357"/>
      <c r="S2658" s="355"/>
      <c r="T2658" s="356"/>
      <c r="V2658" s="358"/>
    </row>
    <row r="2659" spans="1:22">
      <c r="A2659" s="31"/>
      <c r="B2659" s="2"/>
      <c r="C2659" s="363"/>
      <c r="D2659" s="364"/>
      <c r="E2659" s="2"/>
      <c r="F2659" s="2"/>
      <c r="G2659" s="365"/>
      <c r="H2659" s="366"/>
      <c r="I2659" s="363"/>
      <c r="J2659" s="367"/>
      <c r="K2659" s="364"/>
      <c r="M2659" s="368"/>
      <c r="P2659" s="369"/>
      <c r="R2659" s="357"/>
      <c r="S2659" s="355"/>
      <c r="T2659" s="356"/>
      <c r="V2659" s="358"/>
    </row>
    <row r="2660" spans="1:22">
      <c r="A2660" s="31"/>
      <c r="B2660" s="2"/>
      <c r="C2660" s="363"/>
      <c r="D2660" s="364"/>
      <c r="E2660" s="2"/>
      <c r="F2660" s="2"/>
      <c r="G2660" s="365"/>
      <c r="H2660" s="366"/>
      <c r="I2660" s="363"/>
      <c r="J2660" s="367"/>
      <c r="K2660" s="364"/>
      <c r="M2660" s="368"/>
      <c r="P2660" s="369"/>
      <c r="R2660" s="357"/>
      <c r="S2660" s="355"/>
      <c r="T2660" s="356"/>
      <c r="V2660" s="358"/>
    </row>
    <row r="2661" spans="1:22">
      <c r="A2661" s="31"/>
      <c r="B2661" s="2"/>
      <c r="C2661" s="363"/>
      <c r="D2661" s="364"/>
      <c r="E2661" s="2"/>
      <c r="F2661" s="2"/>
      <c r="G2661" s="365"/>
      <c r="H2661" s="366"/>
      <c r="I2661" s="363"/>
      <c r="J2661" s="367"/>
      <c r="K2661" s="364"/>
      <c r="M2661" s="368"/>
      <c r="P2661" s="369"/>
      <c r="R2661" s="357"/>
      <c r="S2661" s="355"/>
      <c r="T2661" s="356"/>
      <c r="V2661" s="358"/>
    </row>
    <row r="2662" spans="1:22">
      <c r="A2662" s="31"/>
      <c r="B2662" s="2"/>
      <c r="C2662" s="363"/>
      <c r="D2662" s="364"/>
      <c r="E2662" s="2"/>
      <c r="F2662" s="2"/>
      <c r="G2662" s="365"/>
      <c r="H2662" s="366"/>
      <c r="I2662" s="363"/>
      <c r="J2662" s="367"/>
      <c r="K2662" s="364"/>
      <c r="M2662" s="368"/>
      <c r="P2662" s="369"/>
      <c r="R2662" s="357"/>
      <c r="S2662" s="355"/>
      <c r="T2662" s="356"/>
      <c r="V2662" s="358"/>
    </row>
    <row r="2663" spans="1:22">
      <c r="A2663" s="31"/>
      <c r="B2663" s="2"/>
      <c r="C2663" s="363"/>
      <c r="D2663" s="364"/>
      <c r="E2663" s="2"/>
      <c r="F2663" s="2"/>
      <c r="G2663" s="365"/>
      <c r="H2663" s="366"/>
      <c r="I2663" s="363"/>
      <c r="J2663" s="367"/>
      <c r="K2663" s="364"/>
      <c r="M2663" s="368"/>
      <c r="P2663" s="369"/>
      <c r="R2663" s="357"/>
      <c r="S2663" s="355"/>
      <c r="T2663" s="356"/>
      <c r="V2663" s="358"/>
    </row>
    <row r="2664" spans="1:22">
      <c r="A2664" s="31"/>
      <c r="B2664" s="2"/>
      <c r="C2664" s="363"/>
      <c r="D2664" s="364"/>
      <c r="E2664" s="2"/>
      <c r="F2664" s="2"/>
      <c r="G2664" s="365"/>
      <c r="H2664" s="366"/>
      <c r="I2664" s="363"/>
      <c r="J2664" s="367"/>
      <c r="K2664" s="364"/>
      <c r="M2664" s="368"/>
      <c r="P2664" s="369"/>
      <c r="R2664" s="357"/>
      <c r="S2664" s="355"/>
      <c r="T2664" s="356"/>
      <c r="V2664" s="358"/>
    </row>
    <row r="2665" spans="1:22">
      <c r="A2665" s="31"/>
      <c r="B2665" s="2"/>
      <c r="C2665" s="363"/>
      <c r="D2665" s="364"/>
      <c r="E2665" s="2"/>
      <c r="F2665" s="2"/>
      <c r="G2665" s="365"/>
      <c r="H2665" s="366"/>
      <c r="I2665" s="363"/>
      <c r="J2665" s="367"/>
      <c r="K2665" s="364"/>
      <c r="M2665" s="368"/>
      <c r="P2665" s="369"/>
      <c r="R2665" s="357"/>
      <c r="S2665" s="355"/>
      <c r="T2665" s="356"/>
      <c r="V2665" s="358"/>
    </row>
    <row r="2666" spans="1:22">
      <c r="A2666" s="31"/>
      <c r="B2666" s="2"/>
      <c r="C2666" s="363"/>
      <c r="D2666" s="364"/>
      <c r="E2666" s="2"/>
      <c r="F2666" s="2"/>
      <c r="G2666" s="365"/>
      <c r="H2666" s="366"/>
      <c r="I2666" s="363"/>
      <c r="J2666" s="367"/>
      <c r="K2666" s="364"/>
      <c r="M2666" s="368"/>
      <c r="P2666" s="369"/>
      <c r="R2666" s="357"/>
      <c r="S2666" s="355"/>
      <c r="T2666" s="356"/>
      <c r="V2666" s="358"/>
    </row>
    <row r="2667" spans="1:22">
      <c r="A2667" s="31"/>
      <c r="B2667" s="2"/>
      <c r="C2667" s="363"/>
      <c r="D2667" s="364"/>
      <c r="E2667" s="2"/>
      <c r="F2667" s="2"/>
      <c r="G2667" s="365"/>
      <c r="H2667" s="366"/>
      <c r="I2667" s="363"/>
      <c r="J2667" s="367"/>
      <c r="K2667" s="364"/>
      <c r="M2667" s="368"/>
      <c r="P2667" s="369"/>
      <c r="R2667" s="357"/>
      <c r="S2667" s="355"/>
      <c r="T2667" s="356"/>
      <c r="V2667" s="358"/>
    </row>
    <row r="2668" spans="1:22">
      <c r="A2668" s="31"/>
      <c r="B2668" s="2"/>
      <c r="C2668" s="363"/>
      <c r="D2668" s="364"/>
      <c r="E2668" s="2"/>
      <c r="F2668" s="2"/>
      <c r="G2668" s="365"/>
      <c r="H2668" s="366"/>
      <c r="I2668" s="363"/>
      <c r="J2668" s="367"/>
      <c r="K2668" s="364"/>
      <c r="M2668" s="368"/>
      <c r="P2668" s="369"/>
      <c r="R2668" s="357"/>
      <c r="S2668" s="355"/>
      <c r="T2668" s="356"/>
      <c r="V2668" s="358"/>
    </row>
    <row r="2669" spans="1:22">
      <c r="A2669" s="31"/>
      <c r="B2669" s="2"/>
      <c r="C2669" s="363"/>
      <c r="D2669" s="364"/>
      <c r="E2669" s="2"/>
      <c r="F2669" s="2"/>
      <c r="G2669" s="365"/>
      <c r="H2669" s="366"/>
      <c r="I2669" s="363"/>
      <c r="J2669" s="367"/>
      <c r="K2669" s="364"/>
      <c r="M2669" s="368"/>
      <c r="P2669" s="369"/>
      <c r="R2669" s="357"/>
      <c r="S2669" s="355"/>
      <c r="T2669" s="356"/>
      <c r="V2669" s="358"/>
    </row>
    <row r="2670" spans="1:22">
      <c r="A2670" s="31"/>
      <c r="B2670" s="2"/>
      <c r="C2670" s="363"/>
      <c r="D2670" s="364"/>
      <c r="E2670" s="2"/>
      <c r="F2670" s="2"/>
      <c r="G2670" s="365"/>
      <c r="H2670" s="366"/>
      <c r="I2670" s="363"/>
      <c r="J2670" s="367"/>
      <c r="K2670" s="364"/>
      <c r="M2670" s="368"/>
      <c r="P2670" s="369"/>
      <c r="R2670" s="357"/>
      <c r="S2670" s="355"/>
      <c r="T2670" s="356"/>
      <c r="V2670" s="358"/>
    </row>
    <row r="2671" spans="1:22">
      <c r="A2671" s="31"/>
      <c r="B2671" s="2"/>
      <c r="C2671" s="363"/>
      <c r="D2671" s="364"/>
      <c r="E2671" s="2"/>
      <c r="F2671" s="2"/>
      <c r="G2671" s="365"/>
      <c r="H2671" s="366"/>
      <c r="I2671" s="363"/>
      <c r="J2671" s="367"/>
      <c r="K2671" s="364"/>
      <c r="M2671" s="368"/>
      <c r="P2671" s="369"/>
      <c r="R2671" s="357"/>
      <c r="S2671" s="355"/>
      <c r="T2671" s="356"/>
      <c r="V2671" s="358"/>
    </row>
    <row r="2672" spans="1:22">
      <c r="A2672" s="31"/>
      <c r="B2672" s="2"/>
      <c r="C2672" s="363"/>
      <c r="D2672" s="364"/>
      <c r="E2672" s="2"/>
      <c r="F2672" s="2"/>
      <c r="G2672" s="365"/>
      <c r="H2672" s="366"/>
      <c r="I2672" s="363"/>
      <c r="J2672" s="367"/>
      <c r="K2672" s="364"/>
      <c r="M2672" s="368"/>
      <c r="P2672" s="369"/>
      <c r="R2672" s="357"/>
      <c r="S2672" s="355"/>
      <c r="T2672" s="356"/>
      <c r="V2672" s="358"/>
    </row>
    <row r="2673" spans="1:22">
      <c r="A2673" s="31"/>
      <c r="B2673" s="2"/>
      <c r="C2673" s="363"/>
      <c r="D2673" s="364"/>
      <c r="E2673" s="2"/>
      <c r="F2673" s="2"/>
      <c r="G2673" s="365"/>
      <c r="H2673" s="366"/>
      <c r="I2673" s="363"/>
      <c r="J2673" s="367"/>
      <c r="K2673" s="364"/>
      <c r="M2673" s="368"/>
      <c r="P2673" s="369"/>
      <c r="R2673" s="357"/>
      <c r="S2673" s="355"/>
      <c r="T2673" s="356"/>
      <c r="V2673" s="358"/>
    </row>
    <row r="2674" spans="1:22">
      <c r="A2674" s="31"/>
      <c r="B2674" s="2"/>
      <c r="C2674" s="363"/>
      <c r="D2674" s="364"/>
      <c r="E2674" s="2"/>
      <c r="F2674" s="2"/>
      <c r="G2674" s="365"/>
      <c r="H2674" s="366"/>
      <c r="I2674" s="363"/>
      <c r="J2674" s="367"/>
      <c r="K2674" s="364"/>
      <c r="M2674" s="368"/>
      <c r="P2674" s="369"/>
      <c r="R2674" s="357"/>
      <c r="S2674" s="355"/>
      <c r="T2674" s="356"/>
      <c r="V2674" s="358"/>
    </row>
    <row r="2675" spans="1:22">
      <c r="A2675" s="31"/>
      <c r="B2675" s="2"/>
      <c r="C2675" s="363"/>
      <c r="D2675" s="364"/>
      <c r="E2675" s="2"/>
      <c r="F2675" s="2"/>
      <c r="G2675" s="365"/>
      <c r="H2675" s="366"/>
      <c r="I2675" s="363"/>
      <c r="J2675" s="367"/>
      <c r="K2675" s="364"/>
      <c r="M2675" s="368"/>
      <c r="P2675" s="369"/>
      <c r="R2675" s="357"/>
      <c r="S2675" s="355"/>
      <c r="T2675" s="356"/>
      <c r="V2675" s="358"/>
    </row>
    <row r="2676" spans="1:22">
      <c r="A2676" s="31"/>
      <c r="B2676" s="2"/>
      <c r="C2676" s="363"/>
      <c r="D2676" s="364"/>
      <c r="E2676" s="2"/>
      <c r="F2676" s="2"/>
      <c r="G2676" s="365"/>
      <c r="H2676" s="366"/>
      <c r="I2676" s="363"/>
      <c r="J2676" s="367"/>
      <c r="K2676" s="364"/>
      <c r="M2676" s="368"/>
      <c r="P2676" s="369"/>
      <c r="R2676" s="357"/>
      <c r="S2676" s="355"/>
      <c r="T2676" s="356"/>
      <c r="V2676" s="358"/>
    </row>
    <row r="2677" spans="1:22">
      <c r="A2677" s="31"/>
      <c r="B2677" s="2"/>
      <c r="C2677" s="363"/>
      <c r="D2677" s="364"/>
      <c r="E2677" s="2"/>
      <c r="F2677" s="2"/>
      <c r="G2677" s="365"/>
      <c r="H2677" s="366"/>
      <c r="I2677" s="363"/>
      <c r="J2677" s="367"/>
      <c r="K2677" s="364"/>
      <c r="M2677" s="368"/>
      <c r="P2677" s="369"/>
      <c r="R2677" s="357"/>
      <c r="S2677" s="355"/>
      <c r="T2677" s="356"/>
      <c r="V2677" s="358"/>
    </row>
    <row r="2678" spans="1:22">
      <c r="A2678" s="31"/>
      <c r="B2678" s="2"/>
      <c r="C2678" s="363"/>
      <c r="D2678" s="364"/>
      <c r="E2678" s="2"/>
      <c r="F2678" s="2"/>
      <c r="G2678" s="365"/>
      <c r="H2678" s="366"/>
      <c r="I2678" s="363"/>
      <c r="J2678" s="367"/>
      <c r="K2678" s="364"/>
      <c r="M2678" s="368"/>
      <c r="P2678" s="369"/>
      <c r="R2678" s="357"/>
      <c r="S2678" s="355"/>
      <c r="T2678" s="356"/>
      <c r="V2678" s="358"/>
    </row>
    <row r="2679" spans="1:22">
      <c r="A2679" s="31"/>
      <c r="B2679" s="2"/>
      <c r="C2679" s="363"/>
      <c r="D2679" s="364"/>
      <c r="E2679" s="2"/>
      <c r="F2679" s="2"/>
      <c r="G2679" s="365"/>
      <c r="H2679" s="366"/>
      <c r="I2679" s="363"/>
      <c r="J2679" s="367"/>
      <c r="K2679" s="364"/>
      <c r="M2679" s="368"/>
      <c r="P2679" s="369"/>
      <c r="R2679" s="357"/>
      <c r="S2679" s="355"/>
      <c r="T2679" s="356"/>
      <c r="V2679" s="358"/>
    </row>
    <row r="2680" spans="1:22">
      <c r="A2680" s="31"/>
      <c r="B2680" s="2"/>
      <c r="C2680" s="363"/>
      <c r="D2680" s="364"/>
      <c r="E2680" s="2"/>
      <c r="F2680" s="2"/>
      <c r="G2680" s="365"/>
      <c r="H2680" s="366"/>
      <c r="I2680" s="363"/>
      <c r="J2680" s="367"/>
      <c r="K2680" s="364"/>
      <c r="M2680" s="368"/>
      <c r="P2680" s="369"/>
      <c r="R2680" s="357"/>
      <c r="S2680" s="355"/>
      <c r="T2680" s="356"/>
      <c r="V2680" s="358"/>
    </row>
    <row r="2681" spans="1:22">
      <c r="A2681" s="31"/>
      <c r="B2681" s="2"/>
      <c r="C2681" s="363"/>
      <c r="D2681" s="364"/>
      <c r="E2681" s="2"/>
      <c r="F2681" s="2"/>
      <c r="G2681" s="365"/>
      <c r="H2681" s="366"/>
      <c r="I2681" s="363"/>
      <c r="J2681" s="367"/>
      <c r="K2681" s="364"/>
      <c r="M2681" s="368"/>
      <c r="P2681" s="369"/>
      <c r="R2681" s="357"/>
      <c r="S2681" s="355"/>
      <c r="T2681" s="356"/>
      <c r="V2681" s="358"/>
    </row>
    <row r="2682" spans="1:22">
      <c r="A2682" s="31"/>
      <c r="B2682" s="2"/>
      <c r="C2682" s="363"/>
      <c r="D2682" s="364"/>
      <c r="E2682" s="2"/>
      <c r="F2682" s="2"/>
      <c r="G2682" s="365"/>
      <c r="H2682" s="366"/>
      <c r="I2682" s="363"/>
      <c r="J2682" s="367"/>
      <c r="K2682" s="364"/>
      <c r="M2682" s="368"/>
      <c r="P2682" s="369"/>
      <c r="R2682" s="357"/>
      <c r="S2682" s="355"/>
      <c r="T2682" s="356"/>
      <c r="V2682" s="358"/>
    </row>
    <row r="2683" spans="1:22">
      <c r="A2683" s="31"/>
      <c r="B2683" s="2"/>
      <c r="C2683" s="363"/>
      <c r="D2683" s="364"/>
      <c r="E2683" s="2"/>
      <c r="F2683" s="2"/>
      <c r="G2683" s="365"/>
      <c r="H2683" s="366"/>
      <c r="I2683" s="363"/>
      <c r="J2683" s="367"/>
      <c r="K2683" s="364"/>
      <c r="M2683" s="368"/>
      <c r="P2683" s="369"/>
      <c r="R2683" s="357"/>
      <c r="S2683" s="355"/>
      <c r="T2683" s="356"/>
      <c r="V2683" s="358"/>
    </row>
    <row r="2684" spans="1:22">
      <c r="A2684" s="31"/>
      <c r="B2684" s="2"/>
      <c r="C2684" s="363"/>
      <c r="D2684" s="364"/>
      <c r="E2684" s="2"/>
      <c r="F2684" s="2"/>
      <c r="G2684" s="365"/>
      <c r="H2684" s="366"/>
      <c r="I2684" s="363"/>
      <c r="J2684" s="367"/>
      <c r="K2684" s="364"/>
      <c r="M2684" s="368"/>
      <c r="P2684" s="369"/>
      <c r="R2684" s="357"/>
      <c r="S2684" s="355"/>
      <c r="T2684" s="356"/>
      <c r="V2684" s="358"/>
    </row>
    <row r="2685" spans="1:22">
      <c r="A2685" s="31"/>
      <c r="B2685" s="2"/>
      <c r="C2685" s="363"/>
      <c r="D2685" s="364"/>
      <c r="E2685" s="2"/>
      <c r="F2685" s="2"/>
      <c r="G2685" s="365"/>
      <c r="H2685" s="366"/>
      <c r="I2685" s="363"/>
      <c r="J2685" s="367"/>
      <c r="K2685" s="364"/>
      <c r="M2685" s="368"/>
      <c r="P2685" s="369"/>
      <c r="R2685" s="357"/>
      <c r="S2685" s="355"/>
      <c r="T2685" s="356"/>
      <c r="V2685" s="358"/>
    </row>
    <row r="2686" spans="1:22">
      <c r="A2686" s="31"/>
      <c r="B2686" s="2"/>
      <c r="C2686" s="363"/>
      <c r="D2686" s="364"/>
      <c r="E2686" s="2"/>
      <c r="F2686" s="2"/>
      <c r="G2686" s="365"/>
      <c r="H2686" s="366"/>
      <c r="I2686" s="363"/>
      <c r="J2686" s="367"/>
      <c r="K2686" s="364"/>
      <c r="M2686" s="368"/>
      <c r="P2686" s="369"/>
      <c r="R2686" s="357"/>
      <c r="S2686" s="355"/>
      <c r="T2686" s="356"/>
      <c r="V2686" s="358"/>
    </row>
    <row r="2687" spans="1:22">
      <c r="A2687" s="31"/>
      <c r="B2687" s="2"/>
      <c r="C2687" s="363"/>
      <c r="D2687" s="364"/>
      <c r="E2687" s="2"/>
      <c r="F2687" s="2"/>
      <c r="G2687" s="365"/>
      <c r="H2687" s="366"/>
      <c r="I2687" s="363"/>
      <c r="J2687" s="367"/>
      <c r="K2687" s="364"/>
      <c r="M2687" s="368"/>
      <c r="P2687" s="369"/>
      <c r="R2687" s="357"/>
      <c r="S2687" s="355"/>
      <c r="T2687" s="356"/>
      <c r="V2687" s="358"/>
    </row>
    <row r="2688" spans="1:22">
      <c r="A2688" s="31"/>
      <c r="B2688" s="2"/>
      <c r="C2688" s="363"/>
      <c r="D2688" s="364"/>
      <c r="E2688" s="2"/>
      <c r="F2688" s="2"/>
      <c r="G2688" s="365"/>
      <c r="H2688" s="366"/>
      <c r="I2688" s="363"/>
      <c r="J2688" s="367"/>
      <c r="K2688" s="364"/>
      <c r="M2688" s="368"/>
      <c r="P2688" s="369"/>
      <c r="R2688" s="357"/>
      <c r="S2688" s="355"/>
      <c r="T2688" s="356"/>
      <c r="V2688" s="358"/>
    </row>
    <row r="2689" spans="1:22">
      <c r="A2689" s="31"/>
      <c r="B2689" s="2"/>
      <c r="C2689" s="363"/>
      <c r="D2689" s="364"/>
      <c r="E2689" s="2"/>
      <c r="F2689" s="2"/>
      <c r="G2689" s="365"/>
      <c r="H2689" s="366"/>
      <c r="I2689" s="363"/>
      <c r="J2689" s="367"/>
      <c r="K2689" s="364"/>
      <c r="M2689" s="368"/>
      <c r="P2689" s="369"/>
      <c r="R2689" s="357"/>
      <c r="S2689" s="355"/>
      <c r="T2689" s="356"/>
      <c r="V2689" s="358"/>
    </row>
    <row r="2690" spans="1:22">
      <c r="A2690" s="31"/>
      <c r="B2690" s="2"/>
      <c r="C2690" s="363"/>
      <c r="D2690" s="364"/>
      <c r="E2690" s="2"/>
      <c r="F2690" s="2"/>
      <c r="G2690" s="365"/>
      <c r="H2690" s="366"/>
      <c r="I2690" s="363"/>
      <c r="J2690" s="367"/>
      <c r="K2690" s="364"/>
      <c r="M2690" s="368"/>
      <c r="P2690" s="369"/>
      <c r="R2690" s="357"/>
      <c r="S2690" s="355"/>
      <c r="T2690" s="356"/>
      <c r="V2690" s="358"/>
    </row>
    <row r="2691" spans="1:22">
      <c r="A2691" s="31"/>
      <c r="B2691" s="2"/>
      <c r="C2691" s="363"/>
      <c r="D2691" s="364"/>
      <c r="E2691" s="2"/>
      <c r="F2691" s="2"/>
      <c r="G2691" s="365"/>
      <c r="H2691" s="366"/>
      <c r="I2691" s="363"/>
      <c r="J2691" s="367"/>
      <c r="K2691" s="364"/>
      <c r="M2691" s="368"/>
      <c r="P2691" s="369"/>
      <c r="R2691" s="357"/>
      <c r="S2691" s="355"/>
      <c r="T2691" s="356"/>
      <c r="V2691" s="358"/>
    </row>
    <row r="2692" spans="1:22">
      <c r="A2692" s="31"/>
      <c r="B2692" s="2"/>
      <c r="C2692" s="363"/>
      <c r="D2692" s="364"/>
      <c r="E2692" s="2"/>
      <c r="F2692" s="2"/>
      <c r="G2692" s="365"/>
      <c r="H2692" s="366"/>
      <c r="I2692" s="363"/>
      <c r="J2692" s="367"/>
      <c r="K2692" s="364"/>
      <c r="M2692" s="368"/>
      <c r="P2692" s="369"/>
      <c r="R2692" s="357"/>
      <c r="S2692" s="355"/>
      <c r="T2692" s="356"/>
      <c r="V2692" s="358"/>
    </row>
    <row r="2693" spans="1:22">
      <c r="A2693" s="31"/>
      <c r="B2693" s="2"/>
      <c r="C2693" s="363"/>
      <c r="D2693" s="364"/>
      <c r="E2693" s="2"/>
      <c r="F2693" s="2"/>
      <c r="G2693" s="365"/>
      <c r="H2693" s="366"/>
      <c r="I2693" s="363"/>
      <c r="J2693" s="367"/>
      <c r="K2693" s="364"/>
      <c r="M2693" s="368"/>
      <c r="P2693" s="369"/>
      <c r="R2693" s="357"/>
      <c r="S2693" s="355"/>
      <c r="T2693" s="356"/>
      <c r="V2693" s="358"/>
    </row>
    <row r="2694" spans="1:22">
      <c r="A2694" s="31"/>
      <c r="B2694" s="2"/>
      <c r="C2694" s="363"/>
      <c r="D2694" s="364"/>
      <c r="E2694" s="2"/>
      <c r="F2694" s="2"/>
      <c r="G2694" s="365"/>
      <c r="H2694" s="366"/>
      <c r="I2694" s="363"/>
      <c r="J2694" s="367"/>
      <c r="K2694" s="364"/>
      <c r="M2694" s="368"/>
      <c r="P2694" s="369"/>
      <c r="R2694" s="357"/>
      <c r="S2694" s="355"/>
      <c r="T2694" s="356"/>
      <c r="V2694" s="358"/>
    </row>
    <row r="2695" spans="1:22">
      <c r="A2695" s="31"/>
      <c r="B2695" s="2"/>
      <c r="C2695" s="363"/>
      <c r="D2695" s="364"/>
      <c r="E2695" s="2"/>
      <c r="F2695" s="2"/>
      <c r="G2695" s="365"/>
      <c r="H2695" s="366"/>
      <c r="I2695" s="363"/>
      <c r="J2695" s="367"/>
      <c r="K2695" s="364"/>
      <c r="M2695" s="368"/>
      <c r="P2695" s="369"/>
      <c r="R2695" s="357"/>
      <c r="S2695" s="355"/>
      <c r="T2695" s="356"/>
      <c r="V2695" s="358"/>
    </row>
    <row r="2696" spans="1:22">
      <c r="A2696" s="31"/>
      <c r="B2696" s="2"/>
      <c r="C2696" s="363"/>
      <c r="D2696" s="364"/>
      <c r="E2696" s="2"/>
      <c r="F2696" s="2"/>
      <c r="G2696" s="365"/>
      <c r="H2696" s="366"/>
      <c r="I2696" s="363"/>
      <c r="J2696" s="367"/>
      <c r="K2696" s="364"/>
      <c r="M2696" s="368"/>
      <c r="P2696" s="369"/>
      <c r="R2696" s="357"/>
      <c r="S2696" s="355"/>
      <c r="T2696" s="356"/>
      <c r="V2696" s="358"/>
    </row>
    <row r="2697" spans="1:22">
      <c r="A2697" s="31"/>
      <c r="B2697" s="2"/>
      <c r="C2697" s="363"/>
      <c r="D2697" s="364"/>
      <c r="E2697" s="2"/>
      <c r="F2697" s="2"/>
      <c r="G2697" s="365"/>
      <c r="H2697" s="366"/>
      <c r="I2697" s="363"/>
      <c r="J2697" s="367"/>
      <c r="K2697" s="364"/>
      <c r="M2697" s="368"/>
      <c r="P2697" s="369"/>
      <c r="R2697" s="357"/>
      <c r="S2697" s="355"/>
      <c r="T2697" s="356"/>
      <c r="V2697" s="358"/>
    </row>
    <row r="2698" spans="1:22">
      <c r="A2698" s="31"/>
      <c r="B2698" s="2"/>
      <c r="C2698" s="363"/>
      <c r="D2698" s="364"/>
      <c r="E2698" s="2"/>
      <c r="F2698" s="2"/>
      <c r="G2698" s="365"/>
      <c r="H2698" s="366"/>
      <c r="I2698" s="363"/>
      <c r="J2698" s="367"/>
      <c r="K2698" s="364"/>
      <c r="M2698" s="368"/>
      <c r="P2698" s="369"/>
      <c r="R2698" s="357"/>
      <c r="S2698" s="355"/>
      <c r="T2698" s="356"/>
      <c r="V2698" s="358"/>
    </row>
    <row r="2699" spans="1:22">
      <c r="A2699" s="31"/>
      <c r="B2699" s="2"/>
      <c r="C2699" s="363"/>
      <c r="D2699" s="364"/>
      <c r="E2699" s="2"/>
      <c r="F2699" s="2"/>
      <c r="G2699" s="365"/>
      <c r="H2699" s="366"/>
      <c r="I2699" s="363"/>
      <c r="J2699" s="367"/>
      <c r="K2699" s="364"/>
      <c r="M2699" s="368"/>
      <c r="P2699" s="369"/>
      <c r="R2699" s="357"/>
      <c r="S2699" s="355"/>
      <c r="T2699" s="356"/>
      <c r="V2699" s="358"/>
    </row>
    <row r="2700" spans="1:22">
      <c r="A2700" s="31"/>
      <c r="B2700" s="2"/>
      <c r="C2700" s="363"/>
      <c r="D2700" s="364"/>
      <c r="E2700" s="2"/>
      <c r="F2700" s="2"/>
      <c r="G2700" s="365"/>
      <c r="H2700" s="366"/>
      <c r="I2700" s="363"/>
      <c r="J2700" s="367"/>
      <c r="K2700" s="364"/>
      <c r="M2700" s="368"/>
      <c r="P2700" s="369"/>
      <c r="R2700" s="357"/>
      <c r="S2700" s="355"/>
      <c r="T2700" s="356"/>
      <c r="V2700" s="358"/>
    </row>
    <row r="2701" spans="1:22">
      <c r="A2701" s="31"/>
      <c r="B2701" s="2"/>
      <c r="C2701" s="363"/>
      <c r="D2701" s="364"/>
      <c r="E2701" s="2"/>
      <c r="F2701" s="2"/>
      <c r="G2701" s="365"/>
      <c r="H2701" s="366"/>
      <c r="I2701" s="363"/>
      <c r="J2701" s="367"/>
      <c r="K2701" s="364"/>
      <c r="M2701" s="368"/>
      <c r="P2701" s="369"/>
      <c r="R2701" s="357"/>
      <c r="S2701" s="355"/>
      <c r="T2701" s="356"/>
      <c r="V2701" s="358"/>
    </row>
    <row r="2702" spans="1:22">
      <c r="A2702" s="31"/>
      <c r="B2702" s="2"/>
      <c r="C2702" s="363"/>
      <c r="D2702" s="364"/>
      <c r="E2702" s="2"/>
      <c r="F2702" s="2"/>
      <c r="G2702" s="365"/>
      <c r="H2702" s="366"/>
      <c r="I2702" s="363"/>
      <c r="J2702" s="367"/>
      <c r="K2702" s="364"/>
      <c r="M2702" s="368"/>
      <c r="P2702" s="369"/>
      <c r="R2702" s="357"/>
      <c r="S2702" s="355"/>
      <c r="T2702" s="356"/>
      <c r="V2702" s="358"/>
    </row>
    <row r="2703" spans="1:22">
      <c r="A2703" s="31"/>
      <c r="B2703" s="2"/>
      <c r="C2703" s="363"/>
      <c r="D2703" s="364"/>
      <c r="E2703" s="2"/>
      <c r="F2703" s="2"/>
      <c r="G2703" s="365"/>
      <c r="H2703" s="366"/>
      <c r="I2703" s="363"/>
      <c r="J2703" s="367"/>
      <c r="K2703" s="364"/>
      <c r="M2703" s="368"/>
      <c r="P2703" s="369"/>
      <c r="R2703" s="357"/>
      <c r="S2703" s="355"/>
      <c r="T2703" s="356"/>
      <c r="V2703" s="358"/>
    </row>
    <row r="2704" spans="1:22">
      <c r="A2704" s="31"/>
      <c r="B2704" s="2"/>
      <c r="C2704" s="363"/>
      <c r="D2704" s="364"/>
      <c r="E2704" s="2"/>
      <c r="F2704" s="2"/>
      <c r="G2704" s="365"/>
      <c r="H2704" s="366"/>
      <c r="I2704" s="363"/>
      <c r="J2704" s="367"/>
      <c r="K2704" s="374"/>
      <c r="M2704" s="368"/>
      <c r="P2704" s="369"/>
      <c r="R2704" s="357"/>
      <c r="S2704" s="355"/>
      <c r="T2704" s="356"/>
      <c r="V2704" s="358"/>
    </row>
    <row r="2705" spans="1:22">
      <c r="A2705" s="31"/>
      <c r="B2705" s="2"/>
      <c r="C2705" s="363"/>
      <c r="D2705" s="364"/>
      <c r="E2705" s="2"/>
      <c r="F2705" s="2"/>
      <c r="G2705" s="365"/>
      <c r="H2705" s="366"/>
      <c r="I2705" s="363"/>
      <c r="J2705" s="367"/>
      <c r="K2705" s="364"/>
      <c r="M2705" s="368"/>
      <c r="P2705" s="369"/>
      <c r="R2705" s="357"/>
      <c r="S2705" s="355"/>
      <c r="T2705" s="356"/>
      <c r="V2705" s="358"/>
    </row>
    <row r="2706" spans="1:22">
      <c r="A2706" s="31"/>
      <c r="B2706" s="2"/>
      <c r="C2706" s="363"/>
      <c r="D2706" s="364"/>
      <c r="E2706" s="2"/>
      <c r="F2706" s="2"/>
      <c r="G2706" s="365"/>
      <c r="H2706" s="366"/>
      <c r="I2706" s="363"/>
      <c r="J2706" s="367"/>
      <c r="K2706" s="364"/>
      <c r="M2706" s="368"/>
      <c r="P2706" s="369"/>
      <c r="R2706" s="357"/>
      <c r="S2706" s="355"/>
      <c r="T2706" s="356"/>
      <c r="V2706" s="358"/>
    </row>
    <row r="2707" spans="1:22">
      <c r="A2707" s="31"/>
      <c r="B2707" s="2"/>
      <c r="C2707" s="363"/>
      <c r="D2707" s="364"/>
      <c r="E2707" s="2"/>
      <c r="F2707" s="2"/>
      <c r="G2707" s="365"/>
      <c r="H2707" s="366"/>
      <c r="I2707" s="363"/>
      <c r="J2707" s="367"/>
      <c r="K2707" s="364"/>
      <c r="M2707" s="368"/>
      <c r="P2707" s="369"/>
      <c r="R2707" s="357"/>
      <c r="S2707" s="355"/>
      <c r="T2707" s="356"/>
      <c r="V2707" s="358"/>
    </row>
    <row r="2708" spans="1:22">
      <c r="A2708" s="31"/>
      <c r="B2708" s="2"/>
      <c r="C2708" s="363"/>
      <c r="D2708" s="364"/>
      <c r="E2708" s="2"/>
      <c r="F2708" s="2"/>
      <c r="G2708" s="365"/>
      <c r="H2708" s="366"/>
      <c r="I2708" s="363"/>
      <c r="J2708" s="367"/>
      <c r="K2708" s="364"/>
      <c r="M2708" s="368"/>
      <c r="P2708" s="369"/>
      <c r="R2708" s="357"/>
      <c r="S2708" s="355"/>
      <c r="T2708" s="356"/>
      <c r="V2708" s="358"/>
    </row>
    <row r="2709" spans="1:22">
      <c r="A2709" s="31"/>
      <c r="B2709" s="2"/>
      <c r="C2709" s="363"/>
      <c r="D2709" s="364"/>
      <c r="E2709" s="2"/>
      <c r="F2709" s="2"/>
      <c r="G2709" s="365"/>
      <c r="H2709" s="366"/>
      <c r="I2709" s="363"/>
      <c r="J2709" s="367"/>
      <c r="K2709" s="364"/>
      <c r="M2709" s="368"/>
      <c r="P2709" s="369"/>
      <c r="R2709" s="357"/>
      <c r="S2709" s="355"/>
      <c r="T2709" s="356"/>
      <c r="V2709" s="358"/>
    </row>
    <row r="2710" spans="1:22">
      <c r="A2710" s="31"/>
      <c r="B2710" s="2"/>
      <c r="C2710" s="363"/>
      <c r="D2710" s="364"/>
      <c r="E2710" s="2"/>
      <c r="F2710" s="2"/>
      <c r="G2710" s="365"/>
      <c r="H2710" s="366"/>
      <c r="I2710" s="363"/>
      <c r="J2710" s="367"/>
      <c r="K2710" s="364"/>
      <c r="M2710" s="368"/>
      <c r="P2710" s="369"/>
      <c r="R2710" s="357"/>
      <c r="S2710" s="355"/>
      <c r="T2710" s="356"/>
      <c r="V2710" s="358"/>
    </row>
    <row r="2711" spans="1:22">
      <c r="A2711" s="31"/>
      <c r="B2711" s="2"/>
      <c r="C2711" s="363"/>
      <c r="D2711" s="364"/>
      <c r="E2711" s="2"/>
      <c r="F2711" s="2"/>
      <c r="G2711" s="365"/>
      <c r="H2711" s="366"/>
      <c r="I2711" s="363"/>
      <c r="J2711" s="367"/>
      <c r="K2711" s="364"/>
      <c r="M2711" s="368"/>
      <c r="P2711" s="369"/>
      <c r="R2711" s="357"/>
      <c r="S2711" s="355"/>
      <c r="T2711" s="356"/>
      <c r="V2711" s="358"/>
    </row>
    <row r="2712" spans="1:22">
      <c r="A2712" s="31"/>
      <c r="B2712" s="2"/>
      <c r="C2712" s="363"/>
      <c r="D2712" s="364"/>
      <c r="E2712" s="2"/>
      <c r="F2712" s="2"/>
      <c r="G2712" s="365"/>
      <c r="H2712" s="366"/>
      <c r="I2712" s="363"/>
      <c r="J2712" s="367"/>
      <c r="K2712" s="364"/>
      <c r="M2712" s="368"/>
      <c r="P2712" s="369"/>
      <c r="R2712" s="357"/>
      <c r="S2712" s="355"/>
      <c r="T2712" s="356"/>
      <c r="V2712" s="358"/>
    </row>
    <row r="2713" spans="1:22">
      <c r="A2713" s="31"/>
      <c r="B2713" s="2"/>
      <c r="C2713" s="363"/>
      <c r="D2713" s="364"/>
      <c r="E2713" s="2"/>
      <c r="F2713" s="2"/>
      <c r="G2713" s="365"/>
      <c r="H2713" s="366"/>
      <c r="I2713" s="363"/>
      <c r="J2713" s="367"/>
      <c r="K2713" s="364"/>
      <c r="M2713" s="368"/>
      <c r="P2713" s="369"/>
      <c r="R2713" s="357"/>
      <c r="S2713" s="355"/>
      <c r="T2713" s="356"/>
      <c r="V2713" s="358"/>
    </row>
    <row r="2714" spans="1:22">
      <c r="A2714" s="31"/>
      <c r="B2714" s="2"/>
      <c r="C2714" s="363"/>
      <c r="D2714" s="364"/>
      <c r="E2714" s="2"/>
      <c r="F2714" s="2"/>
      <c r="G2714" s="365"/>
      <c r="H2714" s="366"/>
      <c r="I2714" s="363"/>
      <c r="J2714" s="367"/>
      <c r="K2714" s="364"/>
      <c r="M2714" s="368"/>
      <c r="P2714" s="369"/>
      <c r="R2714" s="357"/>
      <c r="S2714" s="355"/>
      <c r="T2714" s="356"/>
      <c r="V2714" s="358"/>
    </row>
    <row r="2715" spans="1:22">
      <c r="A2715" s="31"/>
      <c r="B2715" s="2"/>
      <c r="C2715" s="363"/>
      <c r="D2715" s="364"/>
      <c r="E2715" s="2"/>
      <c r="F2715" s="2"/>
      <c r="G2715" s="365"/>
      <c r="H2715" s="366"/>
      <c r="I2715" s="363"/>
      <c r="J2715" s="367"/>
      <c r="K2715" s="364"/>
      <c r="M2715" s="368"/>
      <c r="P2715" s="369"/>
      <c r="R2715" s="357"/>
      <c r="S2715" s="355"/>
      <c r="T2715" s="356"/>
      <c r="V2715" s="358"/>
    </row>
    <row r="2716" spans="1:22">
      <c r="A2716" s="31"/>
      <c r="B2716" s="2"/>
      <c r="C2716" s="363"/>
      <c r="D2716" s="364"/>
      <c r="E2716" s="2"/>
      <c r="F2716" s="2"/>
      <c r="G2716" s="365"/>
      <c r="H2716" s="366"/>
      <c r="I2716" s="363"/>
      <c r="J2716" s="367"/>
      <c r="K2716" s="364"/>
      <c r="M2716" s="368"/>
      <c r="P2716" s="369"/>
      <c r="R2716" s="357"/>
      <c r="S2716" s="355"/>
      <c r="T2716" s="356"/>
      <c r="V2716" s="358"/>
    </row>
    <row r="2717" spans="1:22">
      <c r="A2717" s="31"/>
      <c r="B2717" s="2"/>
      <c r="C2717" s="363"/>
      <c r="D2717" s="364"/>
      <c r="E2717" s="2"/>
      <c r="F2717" s="2"/>
      <c r="G2717" s="365"/>
      <c r="H2717" s="366"/>
      <c r="I2717" s="363"/>
      <c r="J2717" s="367"/>
      <c r="K2717" s="364"/>
      <c r="M2717" s="368"/>
      <c r="P2717" s="369"/>
      <c r="R2717" s="357"/>
      <c r="S2717" s="355"/>
      <c r="T2717" s="356"/>
      <c r="V2717" s="358"/>
    </row>
    <row r="2718" spans="1:22">
      <c r="A2718" s="31"/>
      <c r="B2718" s="2"/>
      <c r="C2718" s="363"/>
      <c r="D2718" s="364"/>
      <c r="E2718" s="2"/>
      <c r="F2718" s="2"/>
      <c r="G2718" s="365"/>
      <c r="H2718" s="366"/>
      <c r="I2718" s="363"/>
      <c r="J2718" s="367"/>
      <c r="K2718" s="364"/>
      <c r="M2718" s="368"/>
      <c r="P2718" s="369"/>
      <c r="R2718" s="357"/>
      <c r="S2718" s="355"/>
      <c r="T2718" s="356"/>
      <c r="V2718" s="358"/>
    </row>
    <row r="2719" spans="1:22">
      <c r="A2719" s="31"/>
      <c r="B2719" s="2"/>
      <c r="C2719" s="363"/>
      <c r="D2719" s="364"/>
      <c r="E2719" s="2"/>
      <c r="F2719" s="2"/>
      <c r="G2719" s="365"/>
      <c r="H2719" s="366"/>
      <c r="I2719" s="363"/>
      <c r="J2719" s="367"/>
      <c r="K2719" s="364"/>
      <c r="M2719" s="368"/>
      <c r="P2719" s="369"/>
      <c r="R2719" s="357"/>
      <c r="S2719" s="355"/>
      <c r="T2719" s="356"/>
      <c r="V2719" s="358"/>
    </row>
    <row r="2720" spans="1:22">
      <c r="A2720" s="31"/>
      <c r="B2720" s="2"/>
      <c r="C2720" s="363"/>
      <c r="D2720" s="364"/>
      <c r="E2720" s="2"/>
      <c r="F2720" s="2"/>
      <c r="G2720" s="365"/>
      <c r="H2720" s="366"/>
      <c r="I2720" s="363"/>
      <c r="J2720" s="367"/>
      <c r="K2720" s="364"/>
      <c r="M2720" s="368"/>
      <c r="P2720" s="369"/>
      <c r="R2720" s="357"/>
      <c r="S2720" s="355"/>
      <c r="T2720" s="356"/>
      <c r="V2720" s="358"/>
    </row>
    <row r="2721" spans="1:22">
      <c r="A2721" s="31"/>
      <c r="B2721" s="2"/>
      <c r="C2721" s="363"/>
      <c r="D2721" s="364"/>
      <c r="E2721" s="2"/>
      <c r="F2721" s="2"/>
      <c r="G2721" s="365"/>
      <c r="H2721" s="366"/>
      <c r="I2721" s="363"/>
      <c r="J2721" s="367"/>
      <c r="K2721" s="364"/>
      <c r="M2721" s="368"/>
      <c r="P2721" s="369"/>
      <c r="R2721" s="357"/>
      <c r="S2721" s="355"/>
      <c r="T2721" s="356"/>
      <c r="V2721" s="358"/>
    </row>
    <row r="2722" spans="1:22">
      <c r="A2722" s="31"/>
      <c r="B2722" s="2"/>
      <c r="C2722" s="363"/>
      <c r="D2722" s="364"/>
      <c r="E2722" s="2"/>
      <c r="F2722" s="2"/>
      <c r="G2722" s="365"/>
      <c r="H2722" s="366"/>
      <c r="I2722" s="363"/>
      <c r="J2722" s="367"/>
      <c r="K2722" s="364"/>
      <c r="M2722" s="368"/>
      <c r="P2722" s="369"/>
      <c r="R2722" s="357"/>
      <c r="S2722" s="355"/>
      <c r="T2722" s="356"/>
      <c r="V2722" s="358"/>
    </row>
    <row r="2723" spans="1:22">
      <c r="A2723" s="31"/>
      <c r="B2723" s="2"/>
      <c r="C2723" s="363"/>
      <c r="D2723" s="364"/>
      <c r="E2723" s="2"/>
      <c r="F2723" s="2"/>
      <c r="G2723" s="365"/>
      <c r="H2723" s="366"/>
      <c r="I2723" s="363"/>
      <c r="J2723" s="367"/>
      <c r="K2723" s="364"/>
      <c r="M2723" s="368"/>
      <c r="P2723" s="369"/>
      <c r="R2723" s="357"/>
      <c r="S2723" s="355"/>
      <c r="T2723" s="356"/>
      <c r="V2723" s="358"/>
    </row>
    <row r="2724" spans="1:22">
      <c r="A2724" s="31"/>
      <c r="B2724" s="2"/>
      <c r="C2724" s="363"/>
      <c r="D2724" s="364"/>
      <c r="E2724" s="2"/>
      <c r="F2724" s="2"/>
      <c r="G2724" s="365"/>
      <c r="H2724" s="366"/>
      <c r="I2724" s="363"/>
      <c r="J2724" s="367"/>
      <c r="K2724" s="364"/>
      <c r="M2724" s="368"/>
      <c r="P2724" s="369"/>
      <c r="R2724" s="357"/>
      <c r="S2724" s="355"/>
      <c r="T2724" s="356"/>
      <c r="V2724" s="358"/>
    </row>
    <row r="2725" spans="1:22">
      <c r="A2725" s="31"/>
      <c r="B2725" s="2"/>
      <c r="C2725" s="363"/>
      <c r="D2725" s="364"/>
      <c r="E2725" s="2"/>
      <c r="F2725" s="2"/>
      <c r="G2725" s="365"/>
      <c r="H2725" s="366"/>
      <c r="I2725" s="363"/>
      <c r="J2725" s="367"/>
      <c r="K2725" s="364"/>
      <c r="M2725" s="368"/>
      <c r="P2725" s="369"/>
      <c r="R2725" s="357"/>
      <c r="S2725" s="355"/>
      <c r="T2725" s="356"/>
      <c r="V2725" s="358"/>
    </row>
    <row r="2726" spans="1:22">
      <c r="A2726" s="31"/>
      <c r="B2726" s="2"/>
      <c r="C2726" s="363"/>
      <c r="D2726" s="364"/>
      <c r="E2726" s="2"/>
      <c r="F2726" s="2"/>
      <c r="G2726" s="365"/>
      <c r="H2726" s="366"/>
      <c r="I2726" s="363"/>
      <c r="J2726" s="367"/>
      <c r="K2726" s="364"/>
      <c r="M2726" s="368"/>
      <c r="P2726" s="369"/>
      <c r="R2726" s="357"/>
      <c r="S2726" s="355"/>
      <c r="T2726" s="356"/>
      <c r="V2726" s="358"/>
    </row>
    <row r="2727" spans="1:22">
      <c r="A2727" s="31"/>
      <c r="B2727" s="2"/>
      <c r="C2727" s="363"/>
      <c r="D2727" s="364"/>
      <c r="E2727" s="2"/>
      <c r="F2727" s="2"/>
      <c r="G2727" s="365"/>
      <c r="H2727" s="366"/>
      <c r="I2727" s="363"/>
      <c r="J2727" s="367"/>
      <c r="K2727" s="364"/>
      <c r="M2727" s="368"/>
      <c r="P2727" s="369"/>
      <c r="R2727" s="357"/>
      <c r="S2727" s="355"/>
      <c r="T2727" s="356"/>
      <c r="V2727" s="358"/>
    </row>
    <row r="2728" spans="1:22">
      <c r="A2728" s="31"/>
      <c r="B2728" s="2"/>
      <c r="C2728" s="363"/>
      <c r="D2728" s="364"/>
      <c r="E2728" s="2"/>
      <c r="F2728" s="2"/>
      <c r="G2728" s="365"/>
      <c r="H2728" s="366"/>
      <c r="I2728" s="363"/>
      <c r="J2728" s="367"/>
      <c r="K2728" s="364"/>
      <c r="M2728" s="368"/>
      <c r="P2728" s="369"/>
      <c r="R2728" s="357"/>
      <c r="S2728" s="355"/>
      <c r="T2728" s="356"/>
      <c r="V2728" s="358"/>
    </row>
    <row r="2729" spans="1:22">
      <c r="A2729" s="31"/>
      <c r="B2729" s="2"/>
      <c r="C2729" s="363"/>
      <c r="D2729" s="364"/>
      <c r="E2729" s="2"/>
      <c r="F2729" s="2"/>
      <c r="G2729" s="365"/>
      <c r="H2729" s="366"/>
      <c r="I2729" s="363"/>
      <c r="J2729" s="367"/>
      <c r="K2729" s="364"/>
      <c r="M2729" s="368"/>
      <c r="P2729" s="369"/>
      <c r="R2729" s="357"/>
      <c r="S2729" s="355"/>
      <c r="T2729" s="356"/>
      <c r="V2729" s="358"/>
    </row>
    <row r="2730" spans="1:22">
      <c r="A2730" s="31"/>
      <c r="B2730" s="2"/>
      <c r="C2730" s="363"/>
      <c r="D2730" s="364"/>
      <c r="E2730" s="2"/>
      <c r="F2730" s="2"/>
      <c r="G2730" s="365"/>
      <c r="H2730" s="366"/>
      <c r="I2730" s="363"/>
      <c r="J2730" s="367"/>
      <c r="K2730" s="364"/>
      <c r="M2730" s="368"/>
      <c r="P2730" s="369"/>
      <c r="R2730" s="357"/>
      <c r="S2730" s="355"/>
      <c r="T2730" s="356"/>
      <c r="V2730" s="358"/>
    </row>
    <row r="2731" spans="1:22">
      <c r="A2731" s="31"/>
      <c r="B2731" s="2"/>
      <c r="C2731" s="363"/>
      <c r="D2731" s="364"/>
      <c r="E2731" s="2"/>
      <c r="F2731" s="2"/>
      <c r="G2731" s="365"/>
      <c r="H2731" s="366"/>
      <c r="I2731" s="363"/>
      <c r="J2731" s="367"/>
      <c r="K2731" s="364"/>
      <c r="M2731" s="368"/>
      <c r="P2731" s="369"/>
      <c r="R2731" s="357"/>
      <c r="S2731" s="355"/>
      <c r="T2731" s="356"/>
      <c r="V2731" s="358"/>
    </row>
    <row r="2732" spans="1:22">
      <c r="A2732" s="31"/>
      <c r="B2732" s="2"/>
      <c r="C2732" s="363"/>
      <c r="D2732" s="364"/>
      <c r="E2732" s="2"/>
      <c r="F2732" s="2"/>
      <c r="G2732" s="365"/>
      <c r="H2732" s="366"/>
      <c r="I2732" s="363"/>
      <c r="J2732" s="367"/>
      <c r="K2732" s="364"/>
      <c r="M2732" s="368"/>
      <c r="P2732" s="369"/>
      <c r="R2732" s="357"/>
      <c r="S2732" s="355"/>
      <c r="T2732" s="356"/>
      <c r="V2732" s="358"/>
    </row>
    <row r="2733" spans="1:22">
      <c r="A2733" s="31"/>
      <c r="B2733" s="2"/>
      <c r="C2733" s="363"/>
      <c r="D2733" s="364"/>
      <c r="E2733" s="2"/>
      <c r="F2733" s="2"/>
      <c r="G2733" s="365"/>
      <c r="H2733" s="366"/>
      <c r="I2733" s="363"/>
      <c r="J2733" s="367"/>
      <c r="K2733" s="364"/>
      <c r="M2733" s="368"/>
      <c r="P2733" s="369"/>
      <c r="R2733" s="357"/>
      <c r="S2733" s="355"/>
      <c r="T2733" s="356"/>
      <c r="V2733" s="358"/>
    </row>
    <row r="2734" spans="1:22">
      <c r="A2734" s="31"/>
      <c r="B2734" s="2"/>
      <c r="C2734" s="363"/>
      <c r="D2734" s="364"/>
      <c r="E2734" s="2"/>
      <c r="F2734" s="2"/>
      <c r="G2734" s="365"/>
      <c r="H2734" s="366"/>
      <c r="I2734" s="363"/>
      <c r="J2734" s="367"/>
      <c r="K2734" s="364"/>
      <c r="M2734" s="368"/>
      <c r="P2734" s="369"/>
      <c r="R2734" s="357"/>
      <c r="S2734" s="355"/>
      <c r="T2734" s="356"/>
      <c r="V2734" s="358"/>
    </row>
    <row r="2735" spans="1:22">
      <c r="A2735" s="31"/>
      <c r="B2735" s="2"/>
      <c r="C2735" s="363"/>
      <c r="D2735" s="364"/>
      <c r="E2735" s="2"/>
      <c r="F2735" s="2"/>
      <c r="G2735" s="365"/>
      <c r="H2735" s="366"/>
      <c r="I2735" s="363"/>
      <c r="J2735" s="367"/>
      <c r="K2735" s="364"/>
      <c r="M2735" s="368"/>
      <c r="P2735" s="369"/>
      <c r="R2735" s="357"/>
      <c r="S2735" s="355"/>
      <c r="T2735" s="356"/>
      <c r="V2735" s="358"/>
    </row>
    <row r="2736" spans="1:22">
      <c r="A2736" s="31"/>
      <c r="B2736" s="2"/>
      <c r="C2736" s="363"/>
      <c r="D2736" s="364"/>
      <c r="E2736" s="2"/>
      <c r="F2736" s="2"/>
      <c r="G2736" s="365"/>
      <c r="H2736" s="366"/>
      <c r="I2736" s="363"/>
      <c r="J2736" s="367"/>
      <c r="K2736" s="364"/>
      <c r="M2736" s="368"/>
      <c r="P2736" s="369"/>
      <c r="R2736" s="357"/>
      <c r="S2736" s="355"/>
      <c r="T2736" s="356"/>
      <c r="V2736" s="358"/>
    </row>
    <row r="2737" spans="1:22">
      <c r="A2737" s="31"/>
      <c r="B2737" s="2"/>
      <c r="C2737" s="363"/>
      <c r="D2737" s="364"/>
      <c r="E2737" s="2"/>
      <c r="F2737" s="2"/>
      <c r="G2737" s="365"/>
      <c r="H2737" s="366"/>
      <c r="I2737" s="363"/>
      <c r="J2737" s="367"/>
      <c r="K2737" s="364"/>
      <c r="M2737" s="368"/>
      <c r="P2737" s="369"/>
      <c r="R2737" s="357"/>
      <c r="S2737" s="355"/>
      <c r="T2737" s="356"/>
      <c r="V2737" s="358"/>
    </row>
    <row r="2738" spans="1:22">
      <c r="A2738" s="31"/>
      <c r="B2738" s="2"/>
      <c r="C2738" s="363"/>
      <c r="D2738" s="364"/>
      <c r="E2738" s="2"/>
      <c r="F2738" s="2"/>
      <c r="G2738" s="365"/>
      <c r="H2738" s="366"/>
      <c r="I2738" s="363"/>
      <c r="J2738" s="367"/>
      <c r="K2738" s="364"/>
      <c r="M2738" s="368"/>
      <c r="P2738" s="369"/>
      <c r="R2738" s="357"/>
      <c r="S2738" s="355"/>
      <c r="T2738" s="356"/>
      <c r="V2738" s="358"/>
    </row>
    <row r="2739" spans="1:22">
      <c r="A2739" s="31"/>
      <c r="B2739" s="2"/>
      <c r="C2739" s="363"/>
      <c r="D2739" s="364"/>
      <c r="E2739" s="2"/>
      <c r="F2739" s="2"/>
      <c r="G2739" s="365"/>
      <c r="H2739" s="366"/>
      <c r="I2739" s="363"/>
      <c r="J2739" s="367"/>
      <c r="K2739" s="364"/>
      <c r="M2739" s="368"/>
      <c r="P2739" s="369"/>
      <c r="R2739" s="357"/>
      <c r="S2739" s="355"/>
      <c r="T2739" s="356"/>
      <c r="V2739" s="358"/>
    </row>
    <row r="2740" spans="1:22">
      <c r="A2740" s="31"/>
      <c r="B2740" s="2"/>
      <c r="C2740" s="363"/>
      <c r="D2740" s="364"/>
      <c r="E2740" s="2"/>
      <c r="F2740" s="2"/>
      <c r="G2740" s="365"/>
      <c r="H2740" s="366"/>
      <c r="I2740" s="363"/>
      <c r="J2740" s="367"/>
      <c r="K2740" s="364"/>
      <c r="M2740" s="368"/>
      <c r="P2740" s="369"/>
      <c r="R2740" s="357"/>
      <c r="S2740" s="355"/>
      <c r="T2740" s="356"/>
      <c r="V2740" s="358"/>
    </row>
    <row r="2741" spans="1:22">
      <c r="A2741" s="31"/>
      <c r="B2741" s="2"/>
      <c r="C2741" s="363"/>
      <c r="D2741" s="364"/>
      <c r="E2741" s="2"/>
      <c r="F2741" s="2"/>
      <c r="G2741" s="365"/>
      <c r="H2741" s="366"/>
      <c r="I2741" s="363"/>
      <c r="J2741" s="367"/>
      <c r="K2741" s="364"/>
      <c r="M2741" s="368"/>
      <c r="P2741" s="369"/>
      <c r="R2741" s="357"/>
      <c r="S2741" s="355"/>
      <c r="T2741" s="356"/>
      <c r="V2741" s="358"/>
    </row>
    <row r="2742" spans="1:22">
      <c r="A2742" s="31"/>
      <c r="B2742" s="2"/>
      <c r="C2742" s="363"/>
      <c r="D2742" s="364"/>
      <c r="E2742" s="2"/>
      <c r="F2742" s="2"/>
      <c r="G2742" s="365"/>
      <c r="H2742" s="366"/>
      <c r="I2742" s="363"/>
      <c r="J2742" s="367"/>
      <c r="K2742" s="364"/>
      <c r="M2742" s="368"/>
      <c r="P2742" s="369"/>
      <c r="R2742" s="357"/>
      <c r="S2742" s="355"/>
      <c r="T2742" s="356"/>
      <c r="V2742" s="358"/>
    </row>
    <row r="2743" spans="1:22">
      <c r="A2743" s="31"/>
      <c r="B2743" s="2"/>
      <c r="C2743" s="363"/>
      <c r="D2743" s="364"/>
      <c r="E2743" s="2"/>
      <c r="F2743" s="2"/>
      <c r="G2743" s="365"/>
      <c r="H2743" s="366"/>
      <c r="I2743" s="363"/>
      <c r="J2743" s="367"/>
      <c r="K2743" s="364"/>
      <c r="M2743" s="368"/>
      <c r="P2743" s="369"/>
      <c r="R2743" s="357"/>
      <c r="S2743" s="355"/>
      <c r="T2743" s="356"/>
      <c r="V2743" s="358"/>
    </row>
    <row r="2744" spans="1:22">
      <c r="A2744" s="31"/>
      <c r="B2744" s="2"/>
      <c r="C2744" s="363"/>
      <c r="D2744" s="364"/>
      <c r="E2744" s="2"/>
      <c r="F2744" s="2"/>
      <c r="G2744" s="365"/>
      <c r="H2744" s="366"/>
      <c r="I2744" s="363"/>
      <c r="J2744" s="367"/>
      <c r="K2744" s="364"/>
      <c r="M2744" s="368"/>
      <c r="P2744" s="369"/>
      <c r="R2744" s="357"/>
      <c r="S2744" s="355"/>
      <c r="T2744" s="356"/>
      <c r="V2744" s="358"/>
    </row>
    <row r="2745" spans="1:22">
      <c r="A2745" s="31"/>
      <c r="B2745" s="2"/>
      <c r="C2745" s="363"/>
      <c r="D2745" s="364"/>
      <c r="E2745" s="2"/>
      <c r="F2745" s="2"/>
      <c r="G2745" s="365"/>
      <c r="H2745" s="366"/>
      <c r="I2745" s="363"/>
      <c r="J2745" s="367"/>
      <c r="K2745" s="364"/>
      <c r="M2745" s="368"/>
      <c r="P2745" s="369"/>
      <c r="R2745" s="357"/>
      <c r="S2745" s="355"/>
      <c r="T2745" s="356"/>
      <c r="V2745" s="358"/>
    </row>
    <row r="2746" spans="1:22">
      <c r="A2746" s="31"/>
      <c r="B2746" s="2"/>
      <c r="C2746" s="363"/>
      <c r="D2746" s="364"/>
      <c r="E2746" s="2"/>
      <c r="F2746" s="2"/>
      <c r="G2746" s="365"/>
      <c r="H2746" s="366"/>
      <c r="I2746" s="363"/>
      <c r="J2746" s="367"/>
      <c r="K2746" s="364"/>
      <c r="M2746" s="368"/>
      <c r="P2746" s="369"/>
      <c r="R2746" s="357"/>
      <c r="S2746" s="355"/>
      <c r="T2746" s="356"/>
      <c r="V2746" s="358"/>
    </row>
    <row r="2747" spans="1:22">
      <c r="A2747" s="31"/>
      <c r="B2747" s="2"/>
      <c r="C2747" s="363"/>
      <c r="D2747" s="364"/>
      <c r="E2747" s="2"/>
      <c r="F2747" s="2"/>
      <c r="G2747" s="365"/>
      <c r="H2747" s="366"/>
      <c r="I2747" s="363"/>
      <c r="J2747" s="367"/>
      <c r="K2747" s="364"/>
      <c r="M2747" s="368"/>
      <c r="P2747" s="369"/>
      <c r="R2747" s="357"/>
      <c r="S2747" s="355"/>
      <c r="T2747" s="356"/>
      <c r="V2747" s="358"/>
    </row>
    <row r="2748" spans="1:22">
      <c r="A2748" s="31"/>
      <c r="B2748" s="2"/>
      <c r="C2748" s="363"/>
      <c r="D2748" s="364"/>
      <c r="E2748" s="2"/>
      <c r="F2748" s="2"/>
      <c r="G2748" s="365"/>
      <c r="H2748" s="366"/>
      <c r="I2748" s="363"/>
      <c r="J2748" s="367"/>
      <c r="K2748" s="364"/>
      <c r="M2748" s="368"/>
      <c r="P2748" s="369"/>
      <c r="R2748" s="357"/>
      <c r="S2748" s="355"/>
      <c r="T2748" s="356"/>
      <c r="V2748" s="358"/>
    </row>
    <row r="2749" spans="1:22">
      <c r="A2749" s="31"/>
      <c r="B2749" s="2"/>
      <c r="C2749" s="363"/>
      <c r="D2749" s="364"/>
      <c r="E2749" s="2"/>
      <c r="F2749" s="2"/>
      <c r="G2749" s="365"/>
      <c r="H2749" s="366"/>
      <c r="I2749" s="363"/>
      <c r="J2749" s="367"/>
      <c r="K2749" s="364"/>
      <c r="M2749" s="368"/>
      <c r="P2749" s="369"/>
      <c r="R2749" s="357"/>
      <c r="S2749" s="355"/>
      <c r="T2749" s="356"/>
      <c r="V2749" s="358"/>
    </row>
    <row r="2750" spans="1:22">
      <c r="A2750" s="31"/>
      <c r="B2750" s="2"/>
      <c r="C2750" s="363"/>
      <c r="D2750" s="364"/>
      <c r="E2750" s="2"/>
      <c r="F2750" s="2"/>
      <c r="G2750" s="365"/>
      <c r="H2750" s="366"/>
      <c r="I2750" s="363"/>
      <c r="J2750" s="367"/>
      <c r="K2750" s="364"/>
      <c r="M2750" s="368"/>
      <c r="P2750" s="369"/>
      <c r="R2750" s="357"/>
      <c r="S2750" s="355"/>
      <c r="T2750" s="356"/>
      <c r="V2750" s="358"/>
    </row>
    <row r="2751" spans="1:22">
      <c r="A2751" s="31"/>
      <c r="B2751" s="2"/>
      <c r="C2751" s="363"/>
      <c r="D2751" s="364"/>
      <c r="E2751" s="2"/>
      <c r="F2751" s="2"/>
      <c r="G2751" s="365"/>
      <c r="H2751" s="366"/>
      <c r="I2751" s="363"/>
      <c r="J2751" s="367"/>
      <c r="K2751" s="364"/>
      <c r="M2751" s="368"/>
      <c r="P2751" s="369"/>
      <c r="R2751" s="357"/>
      <c r="S2751" s="355"/>
      <c r="T2751" s="356"/>
      <c r="V2751" s="358"/>
    </row>
    <row r="2752" spans="1:22">
      <c r="A2752" s="31"/>
      <c r="B2752" s="2"/>
      <c r="C2752" s="363"/>
      <c r="D2752" s="364"/>
      <c r="E2752" s="2"/>
      <c r="F2752" s="2"/>
      <c r="G2752" s="365"/>
      <c r="H2752" s="366"/>
      <c r="I2752" s="363"/>
      <c r="J2752" s="367"/>
      <c r="K2752" s="364"/>
      <c r="M2752" s="368"/>
      <c r="P2752" s="369"/>
      <c r="R2752" s="357"/>
      <c r="S2752" s="355"/>
      <c r="T2752" s="356"/>
      <c r="V2752" s="358"/>
    </row>
    <row r="2753" spans="1:22">
      <c r="A2753" s="31"/>
      <c r="B2753" s="2"/>
      <c r="C2753" s="363"/>
      <c r="D2753" s="364"/>
      <c r="E2753" s="2"/>
      <c r="F2753" s="2"/>
      <c r="G2753" s="365"/>
      <c r="H2753" s="366"/>
      <c r="I2753" s="363"/>
      <c r="J2753" s="367"/>
      <c r="K2753" s="364"/>
      <c r="M2753" s="368"/>
      <c r="P2753" s="369"/>
      <c r="R2753" s="357"/>
      <c r="S2753" s="355"/>
      <c r="T2753" s="356"/>
      <c r="V2753" s="358"/>
    </row>
    <row r="2754" spans="1:22">
      <c r="A2754" s="31"/>
      <c r="B2754" s="2"/>
      <c r="C2754" s="363"/>
      <c r="D2754" s="364"/>
      <c r="E2754" s="2"/>
      <c r="F2754" s="2"/>
      <c r="G2754" s="365"/>
      <c r="H2754" s="366"/>
      <c r="I2754" s="363"/>
      <c r="J2754" s="367"/>
      <c r="K2754" s="364"/>
      <c r="M2754" s="368"/>
      <c r="P2754" s="369"/>
      <c r="R2754" s="357"/>
      <c r="S2754" s="355"/>
      <c r="T2754" s="356"/>
      <c r="V2754" s="358"/>
    </row>
    <row r="2755" spans="1:22">
      <c r="A2755" s="31"/>
      <c r="B2755" s="2"/>
      <c r="C2755" s="363"/>
      <c r="D2755" s="364"/>
      <c r="E2755" s="2"/>
      <c r="F2755" s="2"/>
      <c r="G2755" s="365"/>
      <c r="H2755" s="366"/>
      <c r="I2755" s="363"/>
      <c r="J2755" s="367"/>
      <c r="K2755" s="364"/>
      <c r="M2755" s="368"/>
      <c r="P2755" s="369"/>
      <c r="R2755" s="357"/>
      <c r="S2755" s="355"/>
      <c r="T2755" s="356"/>
      <c r="V2755" s="358"/>
    </row>
    <row r="2756" spans="1:22">
      <c r="A2756" s="31"/>
      <c r="B2756" s="2"/>
      <c r="C2756" s="363"/>
      <c r="D2756" s="364"/>
      <c r="E2756" s="2"/>
      <c r="F2756" s="2"/>
      <c r="G2756" s="365"/>
      <c r="H2756" s="366"/>
      <c r="I2756" s="363"/>
      <c r="J2756" s="367"/>
      <c r="K2756" s="364"/>
      <c r="M2756" s="368"/>
      <c r="P2756" s="369"/>
      <c r="R2756" s="357"/>
      <c r="S2756" s="355"/>
      <c r="T2756" s="356"/>
      <c r="V2756" s="358"/>
    </row>
    <row r="2757" spans="1:22">
      <c r="A2757" s="31"/>
      <c r="B2757" s="2"/>
      <c r="C2757" s="363"/>
      <c r="D2757" s="364"/>
      <c r="E2757" s="2"/>
      <c r="F2757" s="2"/>
      <c r="G2757" s="365"/>
      <c r="H2757" s="366"/>
      <c r="I2757" s="363"/>
      <c r="J2757" s="367"/>
      <c r="K2757" s="364"/>
      <c r="M2757" s="368"/>
      <c r="P2757" s="369"/>
      <c r="R2757" s="357"/>
      <c r="S2757" s="355"/>
      <c r="T2757" s="356"/>
      <c r="V2757" s="358"/>
    </row>
    <row r="2758" spans="1:22">
      <c r="A2758" s="31"/>
      <c r="B2758" s="2"/>
      <c r="C2758" s="363"/>
      <c r="D2758" s="364"/>
      <c r="E2758" s="2"/>
      <c r="F2758" s="2"/>
      <c r="G2758" s="365"/>
      <c r="H2758" s="366"/>
      <c r="I2758" s="363"/>
      <c r="J2758" s="367"/>
      <c r="K2758" s="364"/>
      <c r="M2758" s="368"/>
      <c r="P2758" s="369"/>
      <c r="R2758" s="357"/>
      <c r="S2758" s="355"/>
      <c r="T2758" s="356"/>
      <c r="V2758" s="358"/>
    </row>
    <row r="2759" spans="1:22">
      <c r="A2759" s="31"/>
      <c r="B2759" s="2"/>
      <c r="C2759" s="363"/>
      <c r="D2759" s="364"/>
      <c r="E2759" s="2"/>
      <c r="F2759" s="2"/>
      <c r="G2759" s="365"/>
      <c r="H2759" s="366"/>
      <c r="I2759" s="363"/>
      <c r="J2759" s="367"/>
      <c r="K2759" s="364"/>
      <c r="M2759" s="368"/>
      <c r="P2759" s="369"/>
      <c r="R2759" s="357"/>
      <c r="S2759" s="355"/>
      <c r="T2759" s="356"/>
      <c r="V2759" s="358"/>
    </row>
    <row r="2760" spans="1:22">
      <c r="A2760" s="31"/>
      <c r="B2760" s="2"/>
      <c r="C2760" s="363"/>
      <c r="D2760" s="364"/>
      <c r="E2760" s="2"/>
      <c r="F2760" s="2"/>
      <c r="G2760" s="365"/>
      <c r="H2760" s="366"/>
      <c r="I2760" s="363"/>
      <c r="J2760" s="367"/>
      <c r="K2760" s="364"/>
      <c r="M2760" s="368"/>
      <c r="P2760" s="369"/>
      <c r="R2760" s="357"/>
      <c r="S2760" s="355"/>
      <c r="T2760" s="356"/>
      <c r="V2760" s="358"/>
    </row>
    <row r="2761" spans="1:22">
      <c r="A2761" s="31"/>
      <c r="B2761" s="2"/>
      <c r="C2761" s="363"/>
      <c r="D2761" s="364"/>
      <c r="E2761" s="2"/>
      <c r="F2761" s="2"/>
      <c r="G2761" s="365"/>
      <c r="H2761" s="366"/>
      <c r="I2761" s="363"/>
      <c r="J2761" s="367"/>
      <c r="K2761" s="364"/>
      <c r="M2761" s="368"/>
      <c r="P2761" s="369"/>
      <c r="R2761" s="357"/>
      <c r="S2761" s="355"/>
      <c r="T2761" s="356"/>
      <c r="V2761" s="358"/>
    </row>
    <row r="2762" spans="1:22">
      <c r="A2762" s="31"/>
      <c r="B2762" s="2"/>
      <c r="C2762" s="363"/>
      <c r="D2762" s="364"/>
      <c r="E2762" s="2"/>
      <c r="F2762" s="2"/>
      <c r="G2762" s="365"/>
      <c r="H2762" s="366"/>
      <c r="I2762" s="363"/>
      <c r="J2762" s="367"/>
      <c r="K2762" s="364"/>
      <c r="M2762" s="368"/>
      <c r="P2762" s="369"/>
      <c r="R2762" s="357"/>
      <c r="S2762" s="355"/>
      <c r="T2762" s="356"/>
      <c r="V2762" s="358"/>
    </row>
    <row r="2763" spans="1:22">
      <c r="A2763" s="31"/>
      <c r="B2763" s="2"/>
      <c r="C2763" s="363"/>
      <c r="D2763" s="364"/>
      <c r="E2763" s="2"/>
      <c r="F2763" s="2"/>
      <c r="G2763" s="365"/>
      <c r="H2763" s="366"/>
      <c r="I2763" s="363"/>
      <c r="J2763" s="367"/>
      <c r="K2763" s="364"/>
      <c r="M2763" s="368"/>
      <c r="P2763" s="369"/>
      <c r="R2763" s="357"/>
      <c r="S2763" s="355"/>
      <c r="T2763" s="356"/>
      <c r="V2763" s="358"/>
    </row>
    <row r="2764" spans="1:22">
      <c r="A2764" s="31"/>
      <c r="B2764" s="2"/>
      <c r="C2764" s="363"/>
      <c r="D2764" s="364"/>
      <c r="E2764" s="2"/>
      <c r="F2764" s="2"/>
      <c r="G2764" s="365"/>
      <c r="H2764" s="366"/>
      <c r="I2764" s="363"/>
      <c r="J2764" s="367"/>
      <c r="K2764" s="364"/>
      <c r="M2764" s="368"/>
      <c r="P2764" s="369"/>
      <c r="R2764" s="357"/>
      <c r="S2764" s="355"/>
      <c r="T2764" s="356"/>
      <c r="V2764" s="358"/>
    </row>
    <row r="2765" spans="1:22">
      <c r="A2765" s="31"/>
      <c r="B2765" s="2"/>
      <c r="C2765" s="363"/>
      <c r="D2765" s="364"/>
      <c r="E2765" s="2"/>
      <c r="F2765" s="2"/>
      <c r="G2765" s="365"/>
      <c r="H2765" s="366"/>
      <c r="I2765" s="363"/>
      <c r="J2765" s="367"/>
      <c r="K2765" s="364"/>
      <c r="M2765" s="368"/>
      <c r="P2765" s="369"/>
      <c r="R2765" s="357"/>
      <c r="S2765" s="355"/>
      <c r="T2765" s="356"/>
      <c r="V2765" s="358"/>
    </row>
    <row r="2766" spans="1:22">
      <c r="A2766" s="31"/>
      <c r="B2766" s="2"/>
      <c r="C2766" s="363"/>
      <c r="D2766" s="364"/>
      <c r="E2766" s="2"/>
      <c r="F2766" s="2"/>
      <c r="G2766" s="365"/>
      <c r="H2766" s="366"/>
      <c r="I2766" s="363"/>
      <c r="J2766" s="367"/>
      <c r="K2766" s="364"/>
      <c r="M2766" s="368"/>
      <c r="P2766" s="369"/>
      <c r="R2766" s="357"/>
      <c r="S2766" s="355"/>
      <c r="T2766" s="356"/>
      <c r="V2766" s="358"/>
    </row>
    <row r="2767" spans="1:22">
      <c r="A2767" s="31"/>
      <c r="B2767" s="2"/>
      <c r="C2767" s="363"/>
      <c r="D2767" s="364"/>
      <c r="E2767" s="2"/>
      <c r="F2767" s="2"/>
      <c r="G2767" s="365"/>
      <c r="H2767" s="366"/>
      <c r="I2767" s="363"/>
      <c r="J2767" s="367"/>
      <c r="K2767" s="364"/>
      <c r="M2767" s="368"/>
      <c r="P2767" s="369"/>
      <c r="R2767" s="357"/>
      <c r="S2767" s="355"/>
      <c r="T2767" s="356"/>
      <c r="V2767" s="358"/>
    </row>
    <row r="2768" spans="1:22">
      <c r="A2768" s="31"/>
      <c r="B2768" s="2"/>
      <c r="C2768" s="363"/>
      <c r="D2768" s="364"/>
      <c r="E2768" s="2"/>
      <c r="F2768" s="2"/>
      <c r="G2768" s="365"/>
      <c r="H2768" s="366"/>
      <c r="I2768" s="363"/>
      <c r="J2768" s="367"/>
      <c r="K2768" s="364"/>
      <c r="M2768" s="368"/>
      <c r="P2768" s="369"/>
      <c r="R2768" s="357"/>
      <c r="S2768" s="355"/>
      <c r="T2768" s="356"/>
      <c r="V2768" s="358"/>
    </row>
    <row r="2769" spans="1:22">
      <c r="A2769" s="31"/>
      <c r="B2769" s="2"/>
      <c r="C2769" s="363"/>
      <c r="D2769" s="364"/>
      <c r="E2769" s="2"/>
      <c r="F2769" s="2"/>
      <c r="G2769" s="365"/>
      <c r="H2769" s="366"/>
      <c r="I2769" s="363"/>
      <c r="J2769" s="367"/>
      <c r="K2769" s="364"/>
      <c r="M2769" s="368"/>
      <c r="P2769" s="369"/>
      <c r="R2769" s="357"/>
      <c r="S2769" s="355"/>
      <c r="T2769" s="356"/>
      <c r="V2769" s="358"/>
    </row>
    <row r="2770" spans="1:22">
      <c r="A2770" s="31"/>
      <c r="B2770" s="2"/>
      <c r="C2770" s="363"/>
      <c r="D2770" s="364"/>
      <c r="E2770" s="2"/>
      <c r="F2770" s="2"/>
      <c r="G2770" s="365"/>
      <c r="H2770" s="366"/>
      <c r="I2770" s="363"/>
      <c r="J2770" s="367"/>
      <c r="K2770" s="364"/>
      <c r="M2770" s="368"/>
      <c r="P2770" s="369"/>
      <c r="R2770" s="357"/>
      <c r="S2770" s="355"/>
      <c r="T2770" s="356"/>
      <c r="V2770" s="358"/>
    </row>
    <row r="2771" spans="1:22">
      <c r="A2771" s="31"/>
      <c r="B2771" s="2"/>
      <c r="C2771" s="363"/>
      <c r="D2771" s="364"/>
      <c r="E2771" s="2"/>
      <c r="F2771" s="2"/>
      <c r="G2771" s="365"/>
      <c r="H2771" s="366"/>
      <c r="I2771" s="363"/>
      <c r="J2771" s="367"/>
      <c r="K2771" s="364"/>
      <c r="M2771" s="368"/>
      <c r="P2771" s="369"/>
      <c r="R2771" s="357"/>
      <c r="S2771" s="355"/>
      <c r="T2771" s="356"/>
      <c r="V2771" s="358"/>
    </row>
    <row r="2772" spans="1:22">
      <c r="A2772" s="31"/>
      <c r="B2772" s="2"/>
      <c r="C2772" s="363"/>
      <c r="D2772" s="364"/>
      <c r="E2772" s="2"/>
      <c r="F2772" s="2"/>
      <c r="G2772" s="365"/>
      <c r="H2772" s="366"/>
      <c r="I2772" s="363"/>
      <c r="J2772" s="367"/>
      <c r="K2772" s="364"/>
      <c r="M2772" s="368"/>
      <c r="P2772" s="369"/>
      <c r="R2772" s="357"/>
      <c r="S2772" s="355"/>
      <c r="T2772" s="356"/>
      <c r="V2772" s="358"/>
    </row>
    <row r="2773" spans="1:22">
      <c r="A2773" s="31"/>
      <c r="B2773" s="2"/>
      <c r="C2773" s="363"/>
      <c r="D2773" s="364"/>
      <c r="E2773" s="2"/>
      <c r="F2773" s="2"/>
      <c r="G2773" s="365"/>
      <c r="H2773" s="366"/>
      <c r="I2773" s="363"/>
      <c r="J2773" s="367"/>
      <c r="K2773" s="364"/>
      <c r="M2773" s="368"/>
      <c r="P2773" s="369"/>
      <c r="R2773" s="357"/>
      <c r="S2773" s="355"/>
      <c r="T2773" s="356"/>
      <c r="V2773" s="358"/>
    </row>
    <row r="2774" spans="1:22">
      <c r="A2774" s="31"/>
      <c r="B2774" s="2"/>
      <c r="C2774" s="363"/>
      <c r="D2774" s="364"/>
      <c r="E2774" s="2"/>
      <c r="F2774" s="2"/>
      <c r="G2774" s="365"/>
      <c r="H2774" s="366"/>
      <c r="I2774" s="363"/>
      <c r="J2774" s="367"/>
      <c r="K2774" s="364"/>
      <c r="M2774" s="368"/>
      <c r="P2774" s="369"/>
      <c r="R2774" s="357"/>
      <c r="S2774" s="355"/>
      <c r="T2774" s="356"/>
      <c r="V2774" s="358"/>
    </row>
    <row r="2775" spans="1:22">
      <c r="A2775" s="31"/>
      <c r="B2775" s="2"/>
      <c r="C2775" s="363"/>
      <c r="D2775" s="364"/>
      <c r="E2775" s="2"/>
      <c r="F2775" s="2"/>
      <c r="G2775" s="365"/>
      <c r="H2775" s="366"/>
      <c r="I2775" s="363"/>
      <c r="J2775" s="367"/>
      <c r="K2775" s="364"/>
      <c r="M2775" s="368"/>
      <c r="P2775" s="369"/>
      <c r="R2775" s="357"/>
      <c r="S2775" s="355"/>
      <c r="T2775" s="356"/>
      <c r="V2775" s="358"/>
    </row>
    <row r="2776" spans="1:22">
      <c r="A2776" s="31"/>
      <c r="B2776" s="2"/>
      <c r="C2776" s="363"/>
      <c r="D2776" s="364"/>
      <c r="E2776" s="2"/>
      <c r="F2776" s="2"/>
      <c r="G2776" s="365"/>
      <c r="H2776" s="366"/>
      <c r="I2776" s="363"/>
      <c r="J2776" s="367"/>
      <c r="K2776" s="364"/>
      <c r="M2776" s="368"/>
      <c r="P2776" s="369"/>
      <c r="R2776" s="357"/>
      <c r="S2776" s="355"/>
      <c r="T2776" s="356"/>
      <c r="V2776" s="358"/>
    </row>
    <row r="2777" spans="1:22">
      <c r="A2777" s="31"/>
      <c r="B2777" s="2"/>
      <c r="C2777" s="363"/>
      <c r="D2777" s="364"/>
      <c r="E2777" s="2"/>
      <c r="F2777" s="2"/>
      <c r="G2777" s="365"/>
      <c r="H2777" s="366"/>
      <c r="I2777" s="363"/>
      <c r="J2777" s="367"/>
      <c r="K2777" s="364"/>
      <c r="M2777" s="368"/>
      <c r="P2777" s="369"/>
      <c r="R2777" s="357"/>
      <c r="S2777" s="355"/>
      <c r="T2777" s="356"/>
      <c r="V2777" s="358"/>
    </row>
    <row r="2778" spans="1:22">
      <c r="A2778" s="31"/>
      <c r="B2778" s="2"/>
      <c r="C2778" s="363"/>
      <c r="D2778" s="364"/>
      <c r="E2778" s="2"/>
      <c r="F2778" s="2"/>
      <c r="G2778" s="365"/>
      <c r="H2778" s="366"/>
      <c r="I2778" s="363"/>
      <c r="J2778" s="367"/>
      <c r="K2778" s="364"/>
      <c r="M2778" s="368"/>
      <c r="P2778" s="369"/>
      <c r="R2778" s="357"/>
      <c r="S2778" s="355"/>
      <c r="T2778" s="356"/>
      <c r="V2778" s="358"/>
    </row>
    <row r="2779" spans="1:22">
      <c r="A2779" s="31"/>
      <c r="B2779" s="2"/>
      <c r="C2779" s="363"/>
      <c r="D2779" s="364"/>
      <c r="E2779" s="2"/>
      <c r="F2779" s="2"/>
      <c r="G2779" s="365"/>
      <c r="H2779" s="366"/>
      <c r="I2779" s="363"/>
      <c r="J2779" s="367"/>
      <c r="K2779" s="364"/>
      <c r="M2779" s="368"/>
      <c r="P2779" s="369"/>
      <c r="R2779" s="357"/>
      <c r="S2779" s="355"/>
      <c r="T2779" s="356"/>
      <c r="V2779" s="358"/>
    </row>
    <row r="2780" spans="1:22">
      <c r="A2780" s="31"/>
      <c r="B2780" s="2"/>
      <c r="C2780" s="363"/>
      <c r="D2780" s="364"/>
      <c r="E2780" s="2"/>
      <c r="F2780" s="2"/>
      <c r="G2780" s="365"/>
      <c r="H2780" s="366"/>
      <c r="I2780" s="363"/>
      <c r="J2780" s="367"/>
      <c r="K2780" s="364"/>
      <c r="M2780" s="368"/>
      <c r="P2780" s="369"/>
      <c r="R2780" s="357"/>
      <c r="S2780" s="355"/>
      <c r="T2780" s="356"/>
      <c r="V2780" s="358"/>
    </row>
    <row r="2781" spans="1:22">
      <c r="A2781" s="31"/>
      <c r="B2781" s="2"/>
      <c r="C2781" s="363"/>
      <c r="D2781" s="364"/>
      <c r="E2781" s="2"/>
      <c r="F2781" s="2"/>
      <c r="G2781" s="365"/>
      <c r="H2781" s="366"/>
      <c r="I2781" s="363"/>
      <c r="J2781" s="367"/>
      <c r="K2781" s="364"/>
      <c r="M2781" s="368"/>
      <c r="P2781" s="369"/>
      <c r="R2781" s="357"/>
      <c r="S2781" s="355"/>
      <c r="T2781" s="356"/>
      <c r="V2781" s="358"/>
    </row>
    <row r="2782" spans="1:22">
      <c r="A2782" s="31"/>
      <c r="B2782" s="2"/>
      <c r="C2782" s="363"/>
      <c r="D2782" s="364"/>
      <c r="E2782" s="2"/>
      <c r="F2782" s="2"/>
      <c r="G2782" s="365"/>
      <c r="H2782" s="366"/>
      <c r="I2782" s="363"/>
      <c r="J2782" s="367"/>
      <c r="K2782" s="364"/>
      <c r="M2782" s="368"/>
      <c r="P2782" s="369"/>
      <c r="R2782" s="357"/>
      <c r="S2782" s="355"/>
      <c r="T2782" s="356"/>
      <c r="V2782" s="358"/>
    </row>
    <row r="2783" spans="1:22">
      <c r="A2783" s="31"/>
      <c r="B2783" s="2"/>
      <c r="C2783" s="363"/>
      <c r="D2783" s="364"/>
      <c r="E2783" s="2"/>
      <c r="F2783" s="2"/>
      <c r="G2783" s="365"/>
      <c r="H2783" s="366"/>
      <c r="I2783" s="363"/>
      <c r="J2783" s="367"/>
      <c r="K2783" s="364"/>
      <c r="M2783" s="368"/>
      <c r="P2783" s="369"/>
      <c r="R2783" s="357"/>
      <c r="S2783" s="355"/>
      <c r="T2783" s="356"/>
      <c r="V2783" s="358"/>
    </row>
    <row r="2784" spans="1:22">
      <c r="A2784" s="31"/>
      <c r="B2784" s="2"/>
      <c r="C2784" s="363"/>
      <c r="D2784" s="364"/>
      <c r="E2784" s="2"/>
      <c r="F2784" s="2"/>
      <c r="G2784" s="365"/>
      <c r="H2784" s="366"/>
      <c r="I2784" s="363"/>
      <c r="J2784" s="367"/>
      <c r="K2784" s="364"/>
      <c r="M2784" s="368"/>
      <c r="P2784" s="369"/>
      <c r="R2784" s="357"/>
      <c r="S2784" s="355"/>
      <c r="T2784" s="356"/>
      <c r="V2784" s="358"/>
    </row>
    <row r="2785" spans="1:22">
      <c r="A2785" s="31"/>
      <c r="B2785" s="2"/>
      <c r="C2785" s="363"/>
      <c r="D2785" s="364"/>
      <c r="E2785" s="2"/>
      <c r="F2785" s="2"/>
      <c r="G2785" s="365"/>
      <c r="H2785" s="366"/>
      <c r="I2785" s="363"/>
      <c r="J2785" s="367"/>
      <c r="K2785" s="364"/>
      <c r="M2785" s="368"/>
      <c r="P2785" s="369"/>
      <c r="R2785" s="357"/>
      <c r="S2785" s="355"/>
      <c r="T2785" s="356"/>
      <c r="V2785" s="358"/>
    </row>
    <row r="2786" spans="1:22">
      <c r="A2786" s="31"/>
      <c r="B2786" s="2"/>
      <c r="C2786" s="363"/>
      <c r="D2786" s="364"/>
      <c r="E2786" s="2"/>
      <c r="F2786" s="2"/>
      <c r="G2786" s="365"/>
      <c r="H2786" s="366"/>
      <c r="I2786" s="363"/>
      <c r="J2786" s="367"/>
      <c r="K2786" s="364"/>
      <c r="M2786" s="368"/>
      <c r="P2786" s="369"/>
      <c r="R2786" s="357"/>
      <c r="S2786" s="355"/>
      <c r="T2786" s="356"/>
      <c r="V2786" s="358"/>
    </row>
    <row r="2787" spans="1:22">
      <c r="A2787" s="31"/>
      <c r="B2787" s="2"/>
      <c r="C2787" s="363"/>
      <c r="D2787" s="364"/>
      <c r="E2787" s="2"/>
      <c r="F2787" s="2"/>
      <c r="G2787" s="365"/>
      <c r="H2787" s="366"/>
      <c r="I2787" s="363"/>
      <c r="J2787" s="367"/>
      <c r="K2787" s="364"/>
      <c r="M2787" s="368"/>
      <c r="P2787" s="369"/>
      <c r="R2787" s="357"/>
      <c r="S2787" s="355"/>
      <c r="T2787" s="356"/>
      <c r="V2787" s="358"/>
    </row>
    <row r="2788" spans="1:22">
      <c r="A2788" s="31"/>
      <c r="B2788" s="2"/>
      <c r="C2788" s="363"/>
      <c r="D2788" s="364"/>
      <c r="E2788" s="2"/>
      <c r="F2788" s="2"/>
      <c r="G2788" s="365"/>
      <c r="H2788" s="366"/>
      <c r="I2788" s="363"/>
      <c r="J2788" s="367"/>
      <c r="K2788" s="364"/>
      <c r="M2788" s="368"/>
      <c r="P2788" s="369"/>
      <c r="R2788" s="357"/>
      <c r="S2788" s="355"/>
      <c r="T2788" s="356"/>
      <c r="V2788" s="358"/>
    </row>
    <row r="2789" spans="1:22">
      <c r="A2789" s="31"/>
      <c r="B2789" s="2"/>
      <c r="C2789" s="363"/>
      <c r="D2789" s="364"/>
      <c r="E2789" s="2"/>
      <c r="F2789" s="2"/>
      <c r="G2789" s="365"/>
      <c r="H2789" s="366"/>
      <c r="I2789" s="363"/>
      <c r="J2789" s="367"/>
      <c r="K2789" s="364"/>
      <c r="M2789" s="368"/>
      <c r="P2789" s="369"/>
      <c r="R2789" s="357"/>
      <c r="S2789" s="355"/>
      <c r="T2789" s="356"/>
      <c r="V2789" s="358"/>
    </row>
    <row r="2790" spans="1:22">
      <c r="A2790" s="31"/>
      <c r="B2790" s="2"/>
      <c r="C2790" s="363"/>
      <c r="D2790" s="364"/>
      <c r="E2790" s="2"/>
      <c r="F2790" s="2"/>
      <c r="G2790" s="365"/>
      <c r="H2790" s="366"/>
      <c r="I2790" s="363"/>
      <c r="J2790" s="367"/>
      <c r="K2790" s="364"/>
      <c r="M2790" s="368"/>
      <c r="P2790" s="369"/>
      <c r="R2790" s="357"/>
      <c r="S2790" s="355"/>
      <c r="T2790" s="356"/>
      <c r="V2790" s="358"/>
    </row>
    <row r="2791" spans="1:22">
      <c r="A2791" s="31"/>
      <c r="B2791" s="2"/>
      <c r="C2791" s="363"/>
      <c r="D2791" s="364"/>
      <c r="E2791" s="2"/>
      <c r="F2791" s="2"/>
      <c r="G2791" s="365"/>
      <c r="H2791" s="366"/>
      <c r="I2791" s="363"/>
      <c r="J2791" s="367"/>
      <c r="K2791" s="364"/>
      <c r="M2791" s="368"/>
      <c r="P2791" s="369"/>
      <c r="R2791" s="357"/>
      <c r="S2791" s="355"/>
      <c r="T2791" s="356"/>
      <c r="V2791" s="358"/>
    </row>
    <row r="2792" spans="1:22">
      <c r="A2792" s="31"/>
      <c r="B2792" s="2"/>
      <c r="C2792" s="363"/>
      <c r="D2792" s="364"/>
      <c r="E2792" s="2"/>
      <c r="F2792" s="2"/>
      <c r="G2792" s="365"/>
      <c r="H2792" s="366"/>
      <c r="I2792" s="363"/>
      <c r="J2792" s="367"/>
      <c r="K2792" s="364"/>
      <c r="M2792" s="368"/>
      <c r="P2792" s="369"/>
      <c r="R2792" s="357"/>
      <c r="S2792" s="355"/>
      <c r="T2792" s="356"/>
      <c r="V2792" s="358"/>
    </row>
    <row r="2793" spans="1:22">
      <c r="A2793" s="31"/>
      <c r="B2793" s="2"/>
      <c r="C2793" s="363"/>
      <c r="D2793" s="364"/>
      <c r="E2793" s="2"/>
      <c r="F2793" s="2"/>
      <c r="G2793" s="365"/>
      <c r="H2793" s="366"/>
      <c r="I2793" s="363"/>
      <c r="J2793" s="367"/>
      <c r="K2793" s="364"/>
      <c r="M2793" s="368"/>
      <c r="P2793" s="369"/>
      <c r="R2793" s="357"/>
      <c r="S2793" s="355"/>
      <c r="T2793" s="356"/>
      <c r="V2793" s="358"/>
    </row>
    <row r="2794" spans="1:22">
      <c r="A2794" s="31"/>
      <c r="B2794" s="2"/>
      <c r="C2794" s="363"/>
      <c r="D2794" s="364"/>
      <c r="E2794" s="2"/>
      <c r="F2794" s="2"/>
      <c r="G2794" s="365"/>
      <c r="H2794" s="366"/>
      <c r="I2794" s="363"/>
      <c r="J2794" s="367"/>
      <c r="K2794" s="364"/>
      <c r="M2794" s="368"/>
      <c r="P2794" s="369"/>
      <c r="R2794" s="357"/>
      <c r="S2794" s="355"/>
      <c r="T2794" s="356"/>
      <c r="V2794" s="358"/>
    </row>
    <row r="2795" spans="1:22">
      <c r="A2795" s="31"/>
      <c r="B2795" s="2"/>
      <c r="C2795" s="363"/>
      <c r="D2795" s="364"/>
      <c r="E2795" s="2"/>
      <c r="F2795" s="2"/>
      <c r="G2795" s="365"/>
      <c r="H2795" s="366"/>
      <c r="I2795" s="363"/>
      <c r="J2795" s="367"/>
      <c r="K2795" s="364"/>
      <c r="M2795" s="368"/>
      <c r="P2795" s="369"/>
      <c r="R2795" s="357"/>
      <c r="S2795" s="355"/>
      <c r="T2795" s="356"/>
      <c r="V2795" s="358"/>
    </row>
    <row r="2796" spans="1:22">
      <c r="A2796" s="31"/>
      <c r="B2796" s="2"/>
      <c r="C2796" s="363"/>
      <c r="D2796" s="364"/>
      <c r="E2796" s="2"/>
      <c r="F2796" s="2"/>
      <c r="G2796" s="365"/>
      <c r="H2796" s="366"/>
      <c r="I2796" s="363"/>
      <c r="J2796" s="367"/>
      <c r="K2796" s="364"/>
      <c r="M2796" s="368"/>
      <c r="P2796" s="369"/>
      <c r="R2796" s="357"/>
      <c r="S2796" s="355"/>
      <c r="T2796" s="356"/>
      <c r="V2796" s="358"/>
    </row>
    <row r="2797" spans="1:22">
      <c r="A2797" s="31"/>
      <c r="B2797" s="2"/>
      <c r="C2797" s="363"/>
      <c r="D2797" s="364"/>
      <c r="E2797" s="2"/>
      <c r="F2797" s="2"/>
      <c r="G2797" s="365"/>
      <c r="H2797" s="366"/>
      <c r="I2797" s="363"/>
      <c r="J2797" s="367"/>
      <c r="K2797" s="364"/>
      <c r="M2797" s="368"/>
      <c r="P2797" s="369"/>
      <c r="R2797" s="357"/>
      <c r="S2797" s="355"/>
      <c r="T2797" s="356"/>
      <c r="V2797" s="358"/>
    </row>
    <row r="2798" spans="1:22">
      <c r="A2798" s="31"/>
      <c r="B2798" s="2"/>
      <c r="C2798" s="363"/>
      <c r="D2798" s="364"/>
      <c r="E2798" s="2"/>
      <c r="F2798" s="2"/>
      <c r="G2798" s="365"/>
      <c r="H2798" s="366"/>
      <c r="I2798" s="363"/>
      <c r="J2798" s="367"/>
      <c r="K2798" s="364"/>
      <c r="M2798" s="368"/>
      <c r="P2798" s="369"/>
      <c r="R2798" s="357"/>
      <c r="S2798" s="355"/>
      <c r="T2798" s="356"/>
      <c r="V2798" s="358"/>
    </row>
    <row r="2799" spans="1:22">
      <c r="A2799" s="31"/>
      <c r="B2799" s="2"/>
      <c r="C2799" s="363"/>
      <c r="D2799" s="364"/>
      <c r="E2799" s="2"/>
      <c r="F2799" s="2"/>
      <c r="G2799" s="365"/>
      <c r="H2799" s="366"/>
      <c r="I2799" s="363"/>
      <c r="J2799" s="367"/>
      <c r="K2799" s="364"/>
      <c r="M2799" s="368"/>
      <c r="P2799" s="369"/>
      <c r="R2799" s="357"/>
      <c r="S2799" s="355"/>
      <c r="T2799" s="356"/>
      <c r="V2799" s="358"/>
    </row>
    <row r="2800" spans="1:22">
      <c r="A2800" s="31"/>
      <c r="B2800" s="2"/>
      <c r="C2800" s="363"/>
      <c r="D2800" s="364"/>
      <c r="E2800" s="2"/>
      <c r="F2800" s="2"/>
      <c r="G2800" s="365"/>
      <c r="H2800" s="366"/>
      <c r="I2800" s="363"/>
      <c r="J2800" s="367"/>
      <c r="K2800" s="364"/>
      <c r="M2800" s="368"/>
      <c r="P2800" s="369"/>
      <c r="R2800" s="357"/>
      <c r="S2800" s="355"/>
      <c r="T2800" s="356"/>
      <c r="V2800" s="358"/>
    </row>
    <row r="2801" spans="1:22">
      <c r="A2801" s="31"/>
      <c r="B2801" s="2"/>
      <c r="C2801" s="363"/>
      <c r="D2801" s="364"/>
      <c r="E2801" s="2"/>
      <c r="F2801" s="2"/>
      <c r="G2801" s="365"/>
      <c r="H2801" s="366"/>
      <c r="I2801" s="363"/>
      <c r="J2801" s="367"/>
      <c r="K2801" s="364"/>
      <c r="M2801" s="368"/>
      <c r="P2801" s="369"/>
      <c r="R2801" s="357"/>
      <c r="S2801" s="355"/>
      <c r="T2801" s="356"/>
      <c r="V2801" s="358"/>
    </row>
    <row r="2802" spans="1:22">
      <c r="A2802" s="31"/>
      <c r="B2802" s="2"/>
      <c r="C2802" s="363"/>
      <c r="D2802" s="364"/>
      <c r="E2802" s="2"/>
      <c r="F2802" s="2"/>
      <c r="G2802" s="365"/>
      <c r="H2802" s="366"/>
      <c r="I2802" s="363"/>
      <c r="J2802" s="367"/>
      <c r="K2802" s="364"/>
      <c r="M2802" s="368"/>
      <c r="P2802" s="369"/>
      <c r="R2802" s="357"/>
      <c r="S2802" s="355"/>
      <c r="T2802" s="356"/>
      <c r="V2802" s="358"/>
    </row>
    <row r="2803" spans="1:22">
      <c r="A2803" s="31"/>
      <c r="B2803" s="2"/>
      <c r="C2803" s="363"/>
      <c r="D2803" s="364"/>
      <c r="E2803" s="2"/>
      <c r="F2803" s="2"/>
      <c r="G2803" s="365"/>
      <c r="H2803" s="366"/>
      <c r="I2803" s="363"/>
      <c r="J2803" s="367"/>
      <c r="K2803" s="364"/>
      <c r="M2803" s="368"/>
      <c r="P2803" s="369"/>
      <c r="R2803" s="357"/>
      <c r="S2803" s="355"/>
      <c r="T2803" s="356"/>
      <c r="V2803" s="358"/>
    </row>
    <row r="2804" spans="1:22">
      <c r="A2804" s="31"/>
      <c r="B2804" s="2"/>
      <c r="C2804" s="363"/>
      <c r="D2804" s="364"/>
      <c r="E2804" s="2"/>
      <c r="F2804" s="2"/>
      <c r="G2804" s="365"/>
      <c r="H2804" s="366"/>
      <c r="I2804" s="363"/>
      <c r="J2804" s="367"/>
      <c r="K2804" s="364"/>
      <c r="M2804" s="368"/>
      <c r="P2804" s="369"/>
      <c r="R2804" s="357"/>
      <c r="S2804" s="355"/>
      <c r="T2804" s="356"/>
      <c r="V2804" s="358"/>
    </row>
    <row r="2805" spans="1:22">
      <c r="A2805" s="31"/>
      <c r="B2805" s="2"/>
      <c r="C2805" s="363"/>
      <c r="D2805" s="364"/>
      <c r="E2805" s="2"/>
      <c r="F2805" s="2"/>
      <c r="G2805" s="365"/>
      <c r="H2805" s="366"/>
      <c r="I2805" s="363"/>
      <c r="J2805" s="367"/>
      <c r="K2805" s="364"/>
      <c r="M2805" s="368"/>
      <c r="P2805" s="369"/>
      <c r="R2805" s="357"/>
      <c r="S2805" s="355"/>
      <c r="T2805" s="356"/>
      <c r="V2805" s="358"/>
    </row>
    <row r="2806" spans="1:22">
      <c r="A2806" s="31"/>
      <c r="B2806" s="2"/>
      <c r="C2806" s="363"/>
      <c r="D2806" s="364"/>
      <c r="E2806" s="2"/>
      <c r="F2806" s="2"/>
      <c r="G2806" s="365"/>
      <c r="H2806" s="366"/>
      <c r="I2806" s="363"/>
      <c r="J2806" s="367"/>
      <c r="K2806" s="364"/>
      <c r="M2806" s="368"/>
      <c r="P2806" s="369"/>
      <c r="R2806" s="357"/>
      <c r="S2806" s="355"/>
      <c r="T2806" s="356"/>
      <c r="V2806" s="358"/>
    </row>
    <row r="2807" spans="1:22">
      <c r="A2807" s="31"/>
      <c r="B2807" s="2"/>
      <c r="C2807" s="363"/>
      <c r="D2807" s="364"/>
      <c r="E2807" s="2"/>
      <c r="F2807" s="2"/>
      <c r="G2807" s="365"/>
      <c r="H2807" s="366"/>
      <c r="I2807" s="363"/>
      <c r="J2807" s="367"/>
      <c r="K2807" s="364"/>
      <c r="M2807" s="368"/>
      <c r="P2807" s="369"/>
      <c r="R2807" s="357"/>
      <c r="S2807" s="355"/>
      <c r="T2807" s="356"/>
      <c r="V2807" s="358"/>
    </row>
    <row r="2808" spans="1:22">
      <c r="A2808" s="31"/>
      <c r="B2808" s="2"/>
      <c r="C2808" s="363"/>
      <c r="D2808" s="364"/>
      <c r="E2808" s="2"/>
      <c r="F2808" s="2"/>
      <c r="G2808" s="365"/>
      <c r="H2808" s="366"/>
      <c r="I2808" s="363"/>
      <c r="J2808" s="367"/>
      <c r="K2808" s="364"/>
      <c r="M2808" s="368"/>
      <c r="P2808" s="369"/>
      <c r="R2808" s="357"/>
      <c r="S2808" s="355"/>
      <c r="T2808" s="356"/>
      <c r="V2808" s="358"/>
    </row>
    <row r="2809" spans="1:22">
      <c r="A2809" s="31"/>
      <c r="B2809" s="2"/>
      <c r="C2809" s="363"/>
      <c r="D2809" s="364"/>
      <c r="E2809" s="2"/>
      <c r="F2809" s="2"/>
      <c r="G2809" s="365"/>
      <c r="H2809" s="366"/>
      <c r="I2809" s="363"/>
      <c r="J2809" s="367"/>
      <c r="K2809" s="364"/>
      <c r="M2809" s="368"/>
      <c r="P2809" s="369"/>
      <c r="R2809" s="357"/>
      <c r="S2809" s="355"/>
      <c r="T2809" s="356"/>
      <c r="V2809" s="358"/>
    </row>
    <row r="2810" spans="1:22">
      <c r="A2810" s="31"/>
      <c r="B2810" s="2"/>
      <c r="C2810" s="363"/>
      <c r="D2810" s="364"/>
      <c r="E2810" s="2"/>
      <c r="F2810" s="2"/>
      <c r="G2810" s="365"/>
      <c r="H2810" s="366"/>
      <c r="I2810" s="363"/>
      <c r="J2810" s="367"/>
      <c r="K2810" s="364"/>
      <c r="M2810" s="368"/>
      <c r="P2810" s="369"/>
      <c r="R2810" s="357"/>
      <c r="S2810" s="355"/>
      <c r="T2810" s="356"/>
      <c r="V2810" s="358"/>
    </row>
    <row r="2811" spans="1:22">
      <c r="A2811" s="31"/>
      <c r="B2811" s="2"/>
      <c r="C2811" s="363"/>
      <c r="D2811" s="364"/>
      <c r="E2811" s="2"/>
      <c r="F2811" s="2"/>
      <c r="G2811" s="365"/>
      <c r="H2811" s="366"/>
      <c r="I2811" s="363"/>
      <c r="J2811" s="367"/>
      <c r="K2811" s="364"/>
      <c r="M2811" s="368"/>
      <c r="P2811" s="369"/>
      <c r="R2811" s="357"/>
      <c r="S2811" s="355"/>
      <c r="T2811" s="356"/>
      <c r="V2811" s="358"/>
    </row>
    <row r="2812" spans="1:22">
      <c r="A2812" s="31"/>
      <c r="B2812" s="2"/>
      <c r="C2812" s="363"/>
      <c r="D2812" s="364"/>
      <c r="E2812" s="2"/>
      <c r="F2812" s="2"/>
      <c r="G2812" s="365"/>
      <c r="H2812" s="366"/>
      <c r="I2812" s="363"/>
      <c r="J2812" s="367"/>
      <c r="K2812" s="364"/>
      <c r="M2812" s="368"/>
      <c r="P2812" s="369"/>
      <c r="R2812" s="357"/>
      <c r="S2812" s="355"/>
      <c r="T2812" s="356"/>
      <c r="V2812" s="358"/>
    </row>
    <row r="2813" spans="1:22">
      <c r="A2813" s="31"/>
      <c r="B2813" s="2"/>
      <c r="C2813" s="363"/>
      <c r="D2813" s="364"/>
      <c r="E2813" s="2"/>
      <c r="F2813" s="2"/>
      <c r="G2813" s="365"/>
      <c r="H2813" s="366"/>
      <c r="I2813" s="363"/>
      <c r="J2813" s="367"/>
      <c r="K2813" s="364"/>
      <c r="M2813" s="368"/>
      <c r="P2813" s="369"/>
      <c r="R2813" s="357"/>
      <c r="S2813" s="355"/>
      <c r="T2813" s="356"/>
      <c r="V2813" s="358"/>
    </row>
    <row r="2814" spans="1:22">
      <c r="A2814" s="31"/>
      <c r="B2814" s="2"/>
      <c r="C2814" s="363"/>
      <c r="D2814" s="364"/>
      <c r="E2814" s="2"/>
      <c r="F2814" s="2"/>
      <c r="G2814" s="365"/>
      <c r="H2814" s="366"/>
      <c r="I2814" s="363"/>
      <c r="J2814" s="367"/>
      <c r="K2814" s="364"/>
      <c r="M2814" s="368"/>
      <c r="P2814" s="369"/>
      <c r="R2814" s="357"/>
      <c r="S2814" s="355"/>
      <c r="T2814" s="356"/>
      <c r="V2814" s="358"/>
    </row>
    <row r="2815" spans="1:22">
      <c r="A2815" s="31"/>
      <c r="B2815" s="2"/>
      <c r="C2815" s="363"/>
      <c r="D2815" s="364"/>
      <c r="E2815" s="2"/>
      <c r="F2815" s="2"/>
      <c r="G2815" s="365"/>
      <c r="H2815" s="366"/>
      <c r="I2815" s="363"/>
      <c r="J2815" s="367"/>
      <c r="K2815" s="364"/>
      <c r="M2815" s="368"/>
      <c r="P2815" s="369"/>
      <c r="R2815" s="357"/>
      <c r="S2815" s="355"/>
      <c r="T2815" s="356"/>
      <c r="V2815" s="358"/>
    </row>
    <row r="2816" spans="1:22">
      <c r="A2816" s="31"/>
      <c r="B2816" s="2"/>
      <c r="C2816" s="363"/>
      <c r="D2816" s="364"/>
      <c r="E2816" s="2"/>
      <c r="F2816" s="2"/>
      <c r="G2816" s="365"/>
      <c r="H2816" s="366"/>
      <c r="I2816" s="363"/>
      <c r="J2816" s="367"/>
      <c r="K2816" s="364"/>
      <c r="M2816" s="368"/>
      <c r="P2816" s="369"/>
      <c r="R2816" s="357"/>
      <c r="S2816" s="355"/>
      <c r="T2816" s="356"/>
      <c r="V2816" s="358"/>
    </row>
    <row r="2817" spans="1:22">
      <c r="A2817" s="31"/>
      <c r="B2817" s="2"/>
      <c r="C2817" s="363"/>
      <c r="D2817" s="364"/>
      <c r="E2817" s="2"/>
      <c r="F2817" s="2"/>
      <c r="G2817" s="365"/>
      <c r="H2817" s="366"/>
      <c r="I2817" s="363"/>
      <c r="J2817" s="367"/>
      <c r="K2817" s="364"/>
      <c r="M2817" s="368"/>
      <c r="P2817" s="369"/>
      <c r="R2817" s="357"/>
      <c r="S2817" s="355"/>
      <c r="T2817" s="356"/>
      <c r="V2817" s="358"/>
    </row>
    <row r="2818" spans="1:22">
      <c r="A2818" s="31"/>
      <c r="B2818" s="2"/>
      <c r="C2818" s="363"/>
      <c r="D2818" s="364"/>
      <c r="E2818" s="2"/>
      <c r="F2818" s="2"/>
      <c r="G2818" s="365"/>
      <c r="H2818" s="366"/>
      <c r="I2818" s="363"/>
      <c r="J2818" s="367"/>
      <c r="K2818" s="364"/>
      <c r="M2818" s="368"/>
      <c r="P2818" s="369"/>
      <c r="R2818" s="357"/>
      <c r="S2818" s="355"/>
      <c r="T2818" s="356"/>
      <c r="V2818" s="358"/>
    </row>
    <row r="2819" spans="1:22">
      <c r="A2819" s="31"/>
      <c r="B2819" s="2"/>
      <c r="C2819" s="363"/>
      <c r="D2819" s="364"/>
      <c r="E2819" s="2"/>
      <c r="F2819" s="2"/>
      <c r="G2819" s="365"/>
      <c r="H2819" s="366"/>
      <c r="I2819" s="363"/>
      <c r="J2819" s="367"/>
      <c r="K2819" s="364"/>
      <c r="M2819" s="368"/>
      <c r="P2819" s="369"/>
      <c r="R2819" s="357"/>
      <c r="S2819" s="355"/>
      <c r="T2819" s="356"/>
      <c r="V2819" s="358"/>
    </row>
    <row r="2820" spans="1:22">
      <c r="A2820" s="31"/>
      <c r="B2820" s="2"/>
      <c r="C2820" s="363"/>
      <c r="D2820" s="364"/>
      <c r="E2820" s="2"/>
      <c r="F2820" s="2"/>
      <c r="G2820" s="365"/>
      <c r="H2820" s="366"/>
      <c r="I2820" s="363"/>
      <c r="J2820" s="367"/>
      <c r="K2820" s="364"/>
      <c r="M2820" s="368"/>
      <c r="P2820" s="369"/>
      <c r="R2820" s="357"/>
      <c r="S2820" s="355"/>
      <c r="T2820" s="356"/>
      <c r="V2820" s="358"/>
    </row>
    <row r="2821" spans="1:22">
      <c r="A2821" s="31"/>
      <c r="B2821" s="2"/>
      <c r="C2821" s="363"/>
      <c r="D2821" s="364"/>
      <c r="E2821" s="2"/>
      <c r="F2821" s="2"/>
      <c r="G2821" s="365"/>
      <c r="H2821" s="366"/>
      <c r="I2821" s="363"/>
      <c r="J2821" s="367"/>
      <c r="K2821" s="364"/>
      <c r="M2821" s="368"/>
      <c r="P2821" s="369"/>
      <c r="R2821" s="357"/>
      <c r="S2821" s="355"/>
      <c r="T2821" s="356"/>
      <c r="V2821" s="358"/>
    </row>
    <row r="2822" spans="1:22">
      <c r="A2822" s="31"/>
      <c r="B2822" s="2"/>
      <c r="C2822" s="363"/>
      <c r="D2822" s="364"/>
      <c r="E2822" s="2"/>
      <c r="F2822" s="2"/>
      <c r="G2822" s="365"/>
      <c r="H2822" s="366"/>
      <c r="I2822" s="363"/>
      <c r="J2822" s="367"/>
      <c r="K2822" s="364"/>
      <c r="M2822" s="368"/>
      <c r="P2822" s="369"/>
      <c r="R2822" s="357"/>
      <c r="S2822" s="355"/>
      <c r="T2822" s="356"/>
      <c r="V2822" s="358"/>
    </row>
    <row r="2823" spans="1:22">
      <c r="A2823" s="31"/>
      <c r="B2823" s="2"/>
      <c r="C2823" s="363"/>
      <c r="D2823" s="364"/>
      <c r="E2823" s="2"/>
      <c r="F2823" s="2"/>
      <c r="G2823" s="365"/>
      <c r="H2823" s="366"/>
      <c r="I2823" s="363"/>
      <c r="J2823" s="367"/>
      <c r="K2823" s="364"/>
      <c r="M2823" s="368"/>
      <c r="P2823" s="369"/>
      <c r="R2823" s="357"/>
      <c r="S2823" s="355"/>
      <c r="T2823" s="356"/>
      <c r="V2823" s="358"/>
    </row>
    <row r="2824" spans="1:22">
      <c r="A2824" s="31"/>
      <c r="B2824" s="2"/>
      <c r="C2824" s="363"/>
      <c r="D2824" s="364"/>
      <c r="E2824" s="2"/>
      <c r="F2824" s="2"/>
      <c r="G2824" s="365"/>
      <c r="H2824" s="366"/>
      <c r="I2824" s="363"/>
      <c r="J2824" s="367"/>
      <c r="K2824" s="364"/>
      <c r="M2824" s="368"/>
      <c r="P2824" s="369"/>
      <c r="R2824" s="357"/>
      <c r="S2824" s="355"/>
      <c r="T2824" s="356"/>
      <c r="V2824" s="358"/>
    </row>
    <row r="2825" spans="1:22">
      <c r="A2825" s="31"/>
      <c r="B2825" s="2"/>
      <c r="C2825" s="363"/>
      <c r="D2825" s="364"/>
      <c r="E2825" s="2"/>
      <c r="F2825" s="2"/>
      <c r="G2825" s="365"/>
      <c r="H2825" s="366"/>
      <c r="I2825" s="363"/>
      <c r="J2825" s="367"/>
      <c r="K2825" s="364"/>
      <c r="M2825" s="368"/>
      <c r="P2825" s="369"/>
      <c r="R2825" s="357"/>
      <c r="S2825" s="355"/>
      <c r="T2825" s="356"/>
      <c r="V2825" s="358"/>
    </row>
    <row r="2826" spans="1:22">
      <c r="A2826" s="31"/>
      <c r="B2826" s="2"/>
      <c r="C2826" s="363"/>
      <c r="D2826" s="364"/>
      <c r="E2826" s="2"/>
      <c r="F2826" s="2"/>
      <c r="G2826" s="365"/>
      <c r="H2826" s="366"/>
      <c r="I2826" s="363"/>
      <c r="J2826" s="367"/>
      <c r="K2826" s="364"/>
      <c r="M2826" s="368"/>
      <c r="P2826" s="369"/>
      <c r="R2826" s="357"/>
      <c r="S2826" s="355"/>
      <c r="T2826" s="356"/>
      <c r="V2826" s="358"/>
    </row>
    <row r="2827" spans="1:22">
      <c r="A2827" s="31"/>
      <c r="B2827" s="2"/>
      <c r="C2827" s="363"/>
      <c r="D2827" s="364"/>
      <c r="E2827" s="2"/>
      <c r="F2827" s="2"/>
      <c r="G2827" s="365"/>
      <c r="H2827" s="366"/>
      <c r="I2827" s="363"/>
      <c r="J2827" s="367"/>
      <c r="K2827" s="364"/>
      <c r="M2827" s="368"/>
      <c r="P2827" s="369"/>
      <c r="R2827" s="357"/>
      <c r="S2827" s="355"/>
      <c r="T2827" s="356"/>
      <c r="V2827" s="358"/>
    </row>
    <row r="2828" spans="1:22">
      <c r="A2828" s="31"/>
      <c r="B2828" s="2"/>
      <c r="C2828" s="363"/>
      <c r="D2828" s="364"/>
      <c r="E2828" s="2"/>
      <c r="F2828" s="2"/>
      <c r="G2828" s="365"/>
      <c r="H2828" s="366"/>
      <c r="I2828" s="363"/>
      <c r="J2828" s="367"/>
      <c r="K2828" s="364"/>
      <c r="M2828" s="368"/>
      <c r="P2828" s="369"/>
      <c r="R2828" s="357"/>
      <c r="S2828" s="355"/>
      <c r="T2828" s="356"/>
      <c r="V2828" s="358"/>
    </row>
    <row r="2829" spans="1:22">
      <c r="A2829" s="31"/>
      <c r="B2829" s="2"/>
      <c r="C2829" s="363"/>
      <c r="D2829" s="364"/>
      <c r="E2829" s="2"/>
      <c r="F2829" s="2"/>
      <c r="G2829" s="365"/>
      <c r="H2829" s="366"/>
      <c r="I2829" s="363"/>
      <c r="J2829" s="367"/>
      <c r="K2829" s="364"/>
      <c r="M2829" s="368"/>
      <c r="P2829" s="369"/>
      <c r="R2829" s="357"/>
      <c r="S2829" s="355"/>
      <c r="T2829" s="356"/>
      <c r="V2829" s="358"/>
    </row>
    <row r="2830" spans="1:22">
      <c r="A2830" s="31"/>
      <c r="B2830" s="2"/>
      <c r="C2830" s="363"/>
      <c r="D2830" s="364"/>
      <c r="E2830" s="2"/>
      <c r="F2830" s="2"/>
      <c r="G2830" s="365"/>
      <c r="H2830" s="366"/>
      <c r="I2830" s="363"/>
      <c r="J2830" s="367"/>
      <c r="K2830" s="364"/>
      <c r="M2830" s="368"/>
      <c r="P2830" s="369"/>
      <c r="R2830" s="357"/>
      <c r="S2830" s="355"/>
      <c r="T2830" s="356"/>
      <c r="V2830" s="358"/>
    </row>
    <row r="2831" spans="1:22">
      <c r="A2831" s="31"/>
      <c r="B2831" s="2"/>
      <c r="C2831" s="363"/>
      <c r="D2831" s="364"/>
      <c r="E2831" s="2"/>
      <c r="F2831" s="2"/>
      <c r="G2831" s="365"/>
      <c r="H2831" s="366"/>
      <c r="I2831" s="363"/>
      <c r="J2831" s="367"/>
      <c r="K2831" s="364"/>
      <c r="M2831" s="368"/>
      <c r="P2831" s="369"/>
      <c r="R2831" s="357"/>
      <c r="S2831" s="355"/>
      <c r="T2831" s="356"/>
      <c r="V2831" s="358"/>
    </row>
    <row r="2832" spans="1:22">
      <c r="A2832" s="31"/>
      <c r="B2832" s="2"/>
      <c r="C2832" s="363"/>
      <c r="D2832" s="364"/>
      <c r="E2832" s="2"/>
      <c r="F2832" s="2"/>
      <c r="G2832" s="365"/>
      <c r="H2832" s="366"/>
      <c r="I2832" s="363"/>
      <c r="J2832" s="367"/>
      <c r="K2832" s="364"/>
      <c r="M2832" s="368"/>
      <c r="P2832" s="369"/>
      <c r="R2832" s="357"/>
      <c r="S2832" s="355"/>
      <c r="T2832" s="356"/>
      <c r="V2832" s="358"/>
    </row>
    <row r="2833" spans="1:22">
      <c r="A2833" s="31"/>
      <c r="B2833" s="2"/>
      <c r="C2833" s="363"/>
      <c r="D2833" s="364"/>
      <c r="E2833" s="2"/>
      <c r="F2833" s="2"/>
      <c r="G2833" s="365"/>
      <c r="H2833" s="366"/>
      <c r="I2833" s="363"/>
      <c r="J2833" s="367"/>
      <c r="K2833" s="364"/>
      <c r="M2833" s="368"/>
      <c r="P2833" s="369"/>
      <c r="R2833" s="357"/>
      <c r="S2833" s="355"/>
      <c r="T2833" s="356"/>
      <c r="V2833" s="358"/>
    </row>
    <row r="2834" spans="1:22">
      <c r="A2834" s="31"/>
      <c r="B2834" s="2"/>
      <c r="C2834" s="363"/>
      <c r="D2834" s="364"/>
      <c r="E2834" s="2"/>
      <c r="F2834" s="2"/>
      <c r="G2834" s="365"/>
      <c r="H2834" s="366"/>
      <c r="I2834" s="363"/>
      <c r="J2834" s="367"/>
      <c r="K2834" s="364"/>
      <c r="M2834" s="368"/>
      <c r="P2834" s="369"/>
      <c r="R2834" s="357"/>
      <c r="S2834" s="355"/>
      <c r="T2834" s="356"/>
      <c r="V2834" s="358"/>
    </row>
    <row r="2835" spans="1:22">
      <c r="A2835" s="31"/>
      <c r="B2835" s="2"/>
      <c r="C2835" s="363"/>
      <c r="D2835" s="364"/>
      <c r="E2835" s="2"/>
      <c r="F2835" s="2"/>
      <c r="G2835" s="365"/>
      <c r="H2835" s="366"/>
      <c r="I2835" s="363"/>
      <c r="J2835" s="367"/>
      <c r="K2835" s="364"/>
      <c r="M2835" s="368"/>
      <c r="P2835" s="369"/>
      <c r="R2835" s="357"/>
      <c r="S2835" s="355"/>
      <c r="T2835" s="356"/>
      <c r="V2835" s="358"/>
    </row>
    <row r="2836" spans="1:22">
      <c r="A2836" s="31"/>
      <c r="B2836" s="2"/>
      <c r="C2836" s="363"/>
      <c r="D2836" s="364"/>
      <c r="E2836" s="2"/>
      <c r="F2836" s="2"/>
      <c r="G2836" s="365"/>
      <c r="H2836" s="366"/>
      <c r="I2836" s="363"/>
      <c r="J2836" s="367"/>
      <c r="K2836" s="364"/>
      <c r="M2836" s="368"/>
      <c r="P2836" s="369"/>
      <c r="R2836" s="357"/>
      <c r="S2836" s="355"/>
      <c r="T2836" s="356"/>
      <c r="V2836" s="358"/>
    </row>
    <row r="2837" spans="1:22">
      <c r="A2837" s="31"/>
      <c r="B2837" s="2"/>
      <c r="C2837" s="363"/>
      <c r="D2837" s="364"/>
      <c r="E2837" s="2"/>
      <c r="F2837" s="2"/>
      <c r="G2837" s="365"/>
      <c r="H2837" s="366"/>
      <c r="I2837" s="363"/>
      <c r="J2837" s="367"/>
      <c r="K2837" s="364"/>
      <c r="M2837" s="368"/>
      <c r="P2837" s="369"/>
      <c r="R2837" s="357"/>
      <c r="S2837" s="355"/>
      <c r="T2837" s="356"/>
      <c r="V2837" s="358"/>
    </row>
    <row r="2838" spans="1:22">
      <c r="A2838" s="31"/>
      <c r="B2838" s="2"/>
      <c r="C2838" s="363"/>
      <c r="D2838" s="364"/>
      <c r="E2838" s="2"/>
      <c r="F2838" s="2"/>
      <c r="G2838" s="365"/>
      <c r="H2838" s="366"/>
      <c r="I2838" s="363"/>
      <c r="J2838" s="367"/>
      <c r="K2838" s="364"/>
      <c r="M2838" s="368"/>
      <c r="P2838" s="369"/>
      <c r="R2838" s="357"/>
      <c r="S2838" s="355"/>
      <c r="T2838" s="356"/>
      <c r="V2838" s="358"/>
    </row>
    <row r="2839" spans="1:22">
      <c r="A2839" s="31"/>
      <c r="B2839" s="2"/>
      <c r="C2839" s="363"/>
      <c r="D2839" s="364"/>
      <c r="E2839" s="2"/>
      <c r="F2839" s="2"/>
      <c r="G2839" s="365"/>
      <c r="H2839" s="366"/>
      <c r="I2839" s="363"/>
      <c r="J2839" s="367"/>
      <c r="K2839" s="364"/>
      <c r="M2839" s="368"/>
      <c r="P2839" s="369"/>
      <c r="R2839" s="357"/>
      <c r="S2839" s="355"/>
      <c r="T2839" s="356"/>
      <c r="V2839" s="358"/>
    </row>
    <row r="2840" spans="1:22">
      <c r="A2840" s="31"/>
      <c r="B2840" s="2"/>
      <c r="C2840" s="363"/>
      <c r="D2840" s="364"/>
      <c r="E2840" s="2"/>
      <c r="F2840" s="2"/>
      <c r="G2840" s="365"/>
      <c r="H2840" s="366"/>
      <c r="I2840" s="363"/>
      <c r="J2840" s="367"/>
      <c r="K2840" s="364"/>
      <c r="M2840" s="368"/>
      <c r="P2840" s="369"/>
      <c r="R2840" s="357"/>
      <c r="S2840" s="355"/>
      <c r="T2840" s="356"/>
      <c r="V2840" s="358"/>
    </row>
    <row r="2841" spans="1:22">
      <c r="A2841" s="31"/>
      <c r="B2841" s="2"/>
      <c r="C2841" s="363"/>
      <c r="D2841" s="364"/>
      <c r="E2841" s="2"/>
      <c r="F2841" s="2"/>
      <c r="G2841" s="365"/>
      <c r="H2841" s="366"/>
      <c r="I2841" s="363"/>
      <c r="J2841" s="367"/>
      <c r="K2841" s="364"/>
      <c r="M2841" s="368"/>
      <c r="P2841" s="369"/>
      <c r="R2841" s="357"/>
      <c r="S2841" s="355"/>
      <c r="T2841" s="356"/>
      <c r="V2841" s="358"/>
    </row>
    <row r="2842" spans="1:22">
      <c r="A2842" s="31"/>
      <c r="B2842" s="2"/>
      <c r="C2842" s="363"/>
      <c r="D2842" s="364"/>
      <c r="E2842" s="2"/>
      <c r="F2842" s="2"/>
      <c r="G2842" s="365"/>
      <c r="H2842" s="366"/>
      <c r="I2842" s="363"/>
      <c r="J2842" s="367"/>
      <c r="K2842" s="364"/>
      <c r="M2842" s="368"/>
      <c r="P2842" s="369"/>
      <c r="R2842" s="357"/>
      <c r="S2842" s="355"/>
      <c r="T2842" s="356"/>
      <c r="V2842" s="358"/>
    </row>
    <row r="2843" spans="1:22">
      <c r="A2843" s="31"/>
      <c r="B2843" s="2"/>
      <c r="C2843" s="363"/>
      <c r="D2843" s="364"/>
      <c r="E2843" s="2"/>
      <c r="F2843" s="2"/>
      <c r="G2843" s="365"/>
      <c r="H2843" s="366"/>
      <c r="I2843" s="363"/>
      <c r="J2843" s="367"/>
      <c r="K2843" s="364"/>
      <c r="M2843" s="368"/>
      <c r="P2843" s="369"/>
      <c r="R2843" s="357"/>
      <c r="S2843" s="355"/>
      <c r="T2843" s="356"/>
      <c r="V2843" s="358"/>
    </row>
    <row r="2844" spans="1:22">
      <c r="A2844" s="31"/>
      <c r="B2844" s="2"/>
      <c r="C2844" s="363"/>
      <c r="D2844" s="364"/>
      <c r="E2844" s="2"/>
      <c r="F2844" s="2"/>
      <c r="G2844" s="365"/>
      <c r="H2844" s="366"/>
      <c r="I2844" s="363"/>
      <c r="J2844" s="367"/>
      <c r="K2844" s="364"/>
      <c r="M2844" s="368"/>
      <c r="P2844" s="369"/>
      <c r="R2844" s="357"/>
      <c r="S2844" s="355"/>
      <c r="T2844" s="356"/>
      <c r="V2844" s="358"/>
    </row>
    <row r="2845" spans="1:22">
      <c r="A2845" s="31"/>
      <c r="B2845" s="2"/>
      <c r="C2845" s="363"/>
      <c r="D2845" s="364"/>
      <c r="E2845" s="2"/>
      <c r="F2845" s="2"/>
      <c r="G2845" s="365"/>
      <c r="H2845" s="366"/>
      <c r="I2845" s="363"/>
      <c r="J2845" s="367"/>
      <c r="K2845" s="364"/>
      <c r="M2845" s="368"/>
      <c r="P2845" s="369"/>
      <c r="R2845" s="357"/>
      <c r="S2845" s="355"/>
      <c r="T2845" s="356"/>
      <c r="V2845" s="358"/>
    </row>
    <row r="2846" spans="1:22">
      <c r="A2846" s="31"/>
      <c r="B2846" s="2"/>
      <c r="C2846" s="363"/>
      <c r="D2846" s="364"/>
      <c r="E2846" s="2"/>
      <c r="F2846" s="2"/>
      <c r="G2846" s="365"/>
      <c r="H2846" s="366"/>
      <c r="I2846" s="363"/>
      <c r="J2846" s="367"/>
      <c r="K2846" s="364"/>
      <c r="M2846" s="368"/>
      <c r="P2846" s="369"/>
      <c r="R2846" s="357"/>
      <c r="S2846" s="355"/>
      <c r="T2846" s="356"/>
      <c r="V2846" s="358"/>
    </row>
    <row r="2847" spans="1:22">
      <c r="A2847" s="31"/>
      <c r="B2847" s="2"/>
      <c r="C2847" s="363"/>
      <c r="D2847" s="364"/>
      <c r="E2847" s="2"/>
      <c r="F2847" s="2"/>
      <c r="G2847" s="365"/>
      <c r="H2847" s="366"/>
      <c r="I2847" s="363"/>
      <c r="J2847" s="367"/>
      <c r="K2847" s="364"/>
      <c r="M2847" s="368"/>
      <c r="P2847" s="369"/>
      <c r="R2847" s="357"/>
      <c r="S2847" s="355"/>
      <c r="T2847" s="356"/>
      <c r="V2847" s="358"/>
    </row>
    <row r="2848" spans="1:22">
      <c r="A2848" s="31"/>
      <c r="B2848" s="2"/>
      <c r="C2848" s="363"/>
      <c r="D2848" s="364"/>
      <c r="E2848" s="2"/>
      <c r="F2848" s="2"/>
      <c r="G2848" s="365"/>
      <c r="H2848" s="366"/>
      <c r="I2848" s="363"/>
      <c r="J2848" s="367"/>
      <c r="K2848" s="364"/>
      <c r="M2848" s="368"/>
      <c r="P2848" s="369"/>
      <c r="R2848" s="357"/>
      <c r="S2848" s="355"/>
      <c r="T2848" s="356"/>
      <c r="V2848" s="358"/>
    </row>
    <row r="2849" spans="1:22">
      <c r="A2849" s="31"/>
      <c r="B2849" s="2"/>
      <c r="C2849" s="363"/>
      <c r="D2849" s="364"/>
      <c r="E2849" s="2"/>
      <c r="F2849" s="2"/>
      <c r="G2849" s="365"/>
      <c r="H2849" s="366"/>
      <c r="I2849" s="363"/>
      <c r="J2849" s="367"/>
      <c r="K2849" s="364"/>
      <c r="M2849" s="368"/>
      <c r="P2849" s="369"/>
      <c r="R2849" s="357"/>
      <c r="S2849" s="355"/>
      <c r="T2849" s="356"/>
      <c r="V2849" s="358"/>
    </row>
    <row r="2850" spans="1:22">
      <c r="A2850" s="31"/>
      <c r="B2850" s="2"/>
      <c r="C2850" s="363"/>
      <c r="D2850" s="364"/>
      <c r="E2850" s="2"/>
      <c r="F2850" s="2"/>
      <c r="G2850" s="365"/>
      <c r="H2850" s="366"/>
      <c r="I2850" s="363"/>
      <c r="J2850" s="367"/>
      <c r="K2850" s="364"/>
      <c r="M2850" s="368"/>
      <c r="P2850" s="369"/>
      <c r="R2850" s="357"/>
      <c r="S2850" s="355"/>
      <c r="T2850" s="356"/>
      <c r="V2850" s="358"/>
    </row>
    <row r="2851" spans="1:22">
      <c r="A2851" s="31"/>
      <c r="B2851" s="2"/>
      <c r="C2851" s="363"/>
      <c r="D2851" s="364"/>
      <c r="E2851" s="2"/>
      <c r="F2851" s="2"/>
      <c r="G2851" s="365"/>
      <c r="H2851" s="366"/>
      <c r="I2851" s="363"/>
      <c r="J2851" s="367"/>
      <c r="K2851" s="364"/>
      <c r="M2851" s="368"/>
      <c r="P2851" s="369"/>
      <c r="R2851" s="357"/>
      <c r="S2851" s="355"/>
      <c r="T2851" s="356"/>
      <c r="V2851" s="358"/>
    </row>
    <row r="2852" spans="1:22">
      <c r="A2852" s="31"/>
      <c r="B2852" s="2"/>
      <c r="C2852" s="363"/>
      <c r="D2852" s="364"/>
      <c r="E2852" s="2"/>
      <c r="F2852" s="2"/>
      <c r="G2852" s="365"/>
      <c r="H2852" s="366"/>
      <c r="I2852" s="363"/>
      <c r="J2852" s="367"/>
      <c r="K2852" s="364"/>
      <c r="M2852" s="368"/>
      <c r="P2852" s="369"/>
      <c r="R2852" s="357"/>
      <c r="S2852" s="355"/>
      <c r="T2852" s="356"/>
      <c r="V2852" s="358"/>
    </row>
    <row r="2853" spans="1:22">
      <c r="A2853" s="31"/>
      <c r="B2853" s="2"/>
      <c r="C2853" s="363"/>
      <c r="D2853" s="364"/>
      <c r="E2853" s="2"/>
      <c r="F2853" s="2"/>
      <c r="G2853" s="365"/>
      <c r="H2853" s="366"/>
      <c r="I2853" s="363"/>
      <c r="J2853" s="367"/>
      <c r="K2853" s="364"/>
      <c r="M2853" s="368"/>
      <c r="P2853" s="369"/>
      <c r="R2853" s="357"/>
      <c r="S2853" s="355"/>
      <c r="T2853" s="356"/>
      <c r="V2853" s="358"/>
    </row>
    <row r="2854" spans="1:22">
      <c r="A2854" s="31"/>
      <c r="B2854" s="2"/>
      <c r="C2854" s="363"/>
      <c r="D2854" s="364"/>
      <c r="E2854" s="2"/>
      <c r="F2854" s="2"/>
      <c r="G2854" s="365"/>
      <c r="H2854" s="366"/>
      <c r="I2854" s="363"/>
      <c r="J2854" s="367"/>
      <c r="K2854" s="364"/>
      <c r="M2854" s="368"/>
      <c r="P2854" s="369"/>
      <c r="R2854" s="357"/>
      <c r="S2854" s="355"/>
      <c r="T2854" s="356"/>
      <c r="V2854" s="358"/>
    </row>
    <row r="2855" spans="1:22">
      <c r="A2855" s="31"/>
      <c r="B2855" s="2"/>
      <c r="C2855" s="363"/>
      <c r="D2855" s="364"/>
      <c r="E2855" s="2"/>
      <c r="F2855" s="2"/>
      <c r="G2855" s="365"/>
      <c r="H2855" s="366"/>
      <c r="I2855" s="363"/>
      <c r="J2855" s="367"/>
      <c r="K2855" s="364"/>
      <c r="M2855" s="368"/>
      <c r="P2855" s="369"/>
      <c r="R2855" s="357"/>
      <c r="S2855" s="355"/>
      <c r="T2855" s="356"/>
      <c r="V2855" s="358"/>
    </row>
    <row r="2856" spans="1:22">
      <c r="A2856" s="31"/>
      <c r="B2856" s="2"/>
      <c r="C2856" s="363"/>
      <c r="D2856" s="364"/>
      <c r="E2856" s="2"/>
      <c r="F2856" s="2"/>
      <c r="G2856" s="365"/>
      <c r="H2856" s="366"/>
      <c r="I2856" s="363"/>
      <c r="J2856" s="367"/>
      <c r="K2856" s="364"/>
      <c r="M2856" s="368"/>
      <c r="P2856" s="369"/>
      <c r="R2856" s="357"/>
      <c r="S2856" s="355"/>
      <c r="T2856" s="356"/>
      <c r="V2856" s="358"/>
    </row>
    <row r="2857" spans="1:22">
      <c r="A2857" s="31"/>
      <c r="B2857" s="2"/>
      <c r="C2857" s="363"/>
      <c r="D2857" s="364"/>
      <c r="E2857" s="2"/>
      <c r="F2857" s="2"/>
      <c r="G2857" s="365"/>
      <c r="H2857" s="366"/>
      <c r="I2857" s="363"/>
      <c r="J2857" s="367"/>
      <c r="K2857" s="364"/>
      <c r="M2857" s="368"/>
      <c r="P2857" s="369"/>
      <c r="R2857" s="357"/>
      <c r="S2857" s="355"/>
      <c r="T2857" s="356"/>
      <c r="V2857" s="358"/>
    </row>
    <row r="2858" spans="1:22">
      <c r="A2858" s="31"/>
      <c r="B2858" s="2"/>
      <c r="C2858" s="363"/>
      <c r="D2858" s="364"/>
      <c r="E2858" s="2"/>
      <c r="F2858" s="2"/>
      <c r="G2858" s="365"/>
      <c r="H2858" s="366"/>
      <c r="I2858" s="363"/>
      <c r="J2858" s="367"/>
      <c r="K2858" s="364"/>
      <c r="M2858" s="368"/>
      <c r="P2858" s="369"/>
      <c r="R2858" s="357"/>
      <c r="S2858" s="355"/>
      <c r="T2858" s="356"/>
      <c r="V2858" s="358"/>
    </row>
    <row r="2859" spans="1:22">
      <c r="A2859" s="31"/>
      <c r="B2859" s="2"/>
      <c r="C2859" s="363"/>
      <c r="D2859" s="364"/>
      <c r="E2859" s="2"/>
      <c r="F2859" s="2"/>
      <c r="G2859" s="365"/>
      <c r="H2859" s="366"/>
      <c r="I2859" s="363"/>
      <c r="J2859" s="367"/>
      <c r="K2859" s="364"/>
      <c r="M2859" s="368"/>
      <c r="P2859" s="369"/>
      <c r="R2859" s="357"/>
      <c r="S2859" s="355"/>
      <c r="T2859" s="356"/>
      <c r="V2859" s="358"/>
    </row>
    <row r="2860" spans="1:22">
      <c r="A2860" s="31"/>
      <c r="B2860" s="2"/>
      <c r="C2860" s="363"/>
      <c r="D2860" s="364"/>
      <c r="E2860" s="2"/>
      <c r="F2860" s="2"/>
      <c r="G2860" s="365"/>
      <c r="H2860" s="366"/>
      <c r="I2860" s="363"/>
      <c r="J2860" s="367"/>
      <c r="K2860" s="364"/>
      <c r="M2860" s="368"/>
      <c r="P2860" s="369"/>
      <c r="R2860" s="357"/>
      <c r="S2860" s="355"/>
      <c r="T2860" s="356"/>
      <c r="V2860" s="358"/>
    </row>
    <row r="2861" spans="1:22">
      <c r="A2861" s="31"/>
      <c r="B2861" s="2"/>
      <c r="C2861" s="363"/>
      <c r="D2861" s="364"/>
      <c r="E2861" s="2"/>
      <c r="F2861" s="2"/>
      <c r="G2861" s="365"/>
      <c r="H2861" s="366"/>
      <c r="I2861" s="363"/>
      <c r="J2861" s="367"/>
      <c r="K2861" s="364"/>
      <c r="M2861" s="368"/>
      <c r="P2861" s="369"/>
      <c r="R2861" s="357"/>
      <c r="S2861" s="355"/>
      <c r="T2861" s="356"/>
      <c r="V2861" s="358"/>
    </row>
    <row r="2862" spans="1:22">
      <c r="A2862" s="31"/>
      <c r="B2862" s="2"/>
      <c r="C2862" s="363"/>
      <c r="D2862" s="364"/>
      <c r="E2862" s="2"/>
      <c r="F2862" s="2"/>
      <c r="G2862" s="365"/>
      <c r="H2862" s="366"/>
      <c r="I2862" s="363"/>
      <c r="J2862" s="367"/>
      <c r="K2862" s="364"/>
      <c r="M2862" s="368"/>
      <c r="P2862" s="369"/>
      <c r="R2862" s="357"/>
      <c r="S2862" s="355"/>
      <c r="T2862" s="356"/>
      <c r="V2862" s="358"/>
    </row>
    <row r="2863" spans="1:22">
      <c r="A2863" s="31"/>
      <c r="B2863" s="2"/>
      <c r="C2863" s="363"/>
      <c r="D2863" s="364"/>
      <c r="E2863" s="2"/>
      <c r="F2863" s="2"/>
      <c r="G2863" s="365"/>
      <c r="H2863" s="366"/>
      <c r="I2863" s="363"/>
      <c r="J2863" s="367"/>
      <c r="K2863" s="364"/>
      <c r="M2863" s="368"/>
      <c r="P2863" s="369"/>
      <c r="R2863" s="357"/>
      <c r="S2863" s="355"/>
      <c r="T2863" s="356"/>
      <c r="V2863" s="358"/>
    </row>
    <row r="2864" spans="1:22">
      <c r="A2864" s="31"/>
      <c r="B2864" s="2"/>
      <c r="C2864" s="363"/>
      <c r="D2864" s="364"/>
      <c r="E2864" s="2"/>
      <c r="F2864" s="2"/>
      <c r="G2864" s="365"/>
      <c r="H2864" s="366"/>
      <c r="I2864" s="363"/>
      <c r="J2864" s="367"/>
      <c r="K2864" s="364"/>
      <c r="M2864" s="368"/>
      <c r="P2864" s="369"/>
      <c r="R2864" s="357"/>
      <c r="S2864" s="355"/>
      <c r="T2864" s="356"/>
      <c r="V2864" s="358"/>
    </row>
    <row r="2865" spans="1:22">
      <c r="A2865" s="31"/>
      <c r="B2865" s="2"/>
      <c r="C2865" s="363"/>
      <c r="D2865" s="364"/>
      <c r="E2865" s="2"/>
      <c r="F2865" s="2"/>
      <c r="G2865" s="365"/>
      <c r="H2865" s="366"/>
      <c r="I2865" s="363"/>
      <c r="J2865" s="367"/>
      <c r="K2865" s="364"/>
      <c r="M2865" s="368"/>
      <c r="P2865" s="369"/>
      <c r="R2865" s="357"/>
      <c r="S2865" s="355"/>
      <c r="T2865" s="356"/>
      <c r="V2865" s="358"/>
    </row>
    <row r="2866" spans="1:22">
      <c r="A2866" s="31"/>
      <c r="B2866" s="2"/>
      <c r="C2866" s="363"/>
      <c r="D2866" s="364"/>
      <c r="E2866" s="2"/>
      <c r="F2866" s="2"/>
      <c r="G2866" s="365"/>
      <c r="H2866" s="366"/>
      <c r="I2866" s="363"/>
      <c r="J2866" s="367"/>
      <c r="K2866" s="364"/>
      <c r="M2866" s="368"/>
      <c r="P2866" s="369"/>
      <c r="R2866" s="357"/>
      <c r="S2866" s="355"/>
      <c r="T2866" s="356"/>
      <c r="V2866" s="358"/>
    </row>
    <row r="2867" spans="1:22">
      <c r="A2867" s="31"/>
      <c r="B2867" s="2"/>
      <c r="C2867" s="363"/>
      <c r="D2867" s="364"/>
      <c r="E2867" s="2"/>
      <c r="F2867" s="2"/>
      <c r="G2867" s="365"/>
      <c r="H2867" s="366"/>
      <c r="I2867" s="363"/>
      <c r="J2867" s="367"/>
      <c r="K2867" s="364"/>
      <c r="M2867" s="368"/>
      <c r="P2867" s="369"/>
      <c r="R2867" s="357"/>
      <c r="S2867" s="355"/>
      <c r="T2867" s="356"/>
      <c r="V2867" s="358"/>
    </row>
    <row r="2868" spans="1:22">
      <c r="A2868" s="31"/>
      <c r="B2868" s="2"/>
      <c r="C2868" s="363"/>
      <c r="D2868" s="364"/>
      <c r="E2868" s="2"/>
      <c r="F2868" s="2"/>
      <c r="G2868" s="365"/>
      <c r="H2868" s="366"/>
      <c r="I2868" s="363"/>
      <c r="J2868" s="367"/>
      <c r="K2868" s="364"/>
      <c r="M2868" s="368"/>
      <c r="P2868" s="369"/>
      <c r="R2868" s="357"/>
      <c r="S2868" s="355"/>
      <c r="T2868" s="356"/>
      <c r="V2868" s="358"/>
    </row>
    <row r="2869" spans="1:22">
      <c r="A2869" s="31"/>
      <c r="B2869" s="2"/>
      <c r="C2869" s="363"/>
      <c r="D2869" s="364"/>
      <c r="E2869" s="2"/>
      <c r="F2869" s="2"/>
      <c r="G2869" s="365"/>
      <c r="H2869" s="366"/>
      <c r="I2869" s="363"/>
      <c r="J2869" s="367"/>
      <c r="K2869" s="364"/>
      <c r="M2869" s="368"/>
      <c r="P2869" s="369"/>
      <c r="R2869" s="357"/>
      <c r="S2869" s="355"/>
      <c r="T2869" s="356"/>
      <c r="V2869" s="358"/>
    </row>
    <row r="2870" spans="1:22">
      <c r="A2870" s="31"/>
      <c r="B2870" s="2"/>
      <c r="C2870" s="363"/>
      <c r="D2870" s="364"/>
      <c r="E2870" s="2"/>
      <c r="F2870" s="2"/>
      <c r="G2870" s="365"/>
      <c r="H2870" s="366"/>
      <c r="I2870" s="363"/>
      <c r="J2870" s="367"/>
      <c r="K2870" s="364"/>
      <c r="M2870" s="368"/>
      <c r="P2870" s="369"/>
      <c r="R2870" s="357"/>
      <c r="S2870" s="355"/>
      <c r="T2870" s="356"/>
      <c r="V2870" s="358"/>
    </row>
    <row r="2871" spans="1:22">
      <c r="A2871" s="31"/>
      <c r="B2871" s="2"/>
      <c r="C2871" s="363"/>
      <c r="D2871" s="364"/>
      <c r="E2871" s="2"/>
      <c r="F2871" s="2"/>
      <c r="G2871" s="365"/>
      <c r="H2871" s="366"/>
      <c r="I2871" s="363"/>
      <c r="J2871" s="367"/>
      <c r="K2871" s="364"/>
      <c r="M2871" s="368"/>
      <c r="P2871" s="369"/>
      <c r="R2871" s="357"/>
      <c r="S2871" s="355"/>
      <c r="T2871" s="356"/>
      <c r="V2871" s="358"/>
    </row>
    <row r="2872" spans="1:22">
      <c r="A2872" s="31"/>
      <c r="B2872" s="2"/>
      <c r="C2872" s="363"/>
      <c r="D2872" s="364"/>
      <c r="E2872" s="2"/>
      <c r="F2872" s="2"/>
      <c r="G2872" s="365"/>
      <c r="H2872" s="366"/>
      <c r="I2872" s="363"/>
      <c r="J2872" s="367"/>
      <c r="K2872" s="364"/>
      <c r="M2872" s="368"/>
      <c r="P2872" s="369"/>
      <c r="R2872" s="357"/>
      <c r="S2872" s="355"/>
      <c r="T2872" s="356"/>
      <c r="V2872" s="358"/>
    </row>
    <row r="2873" spans="1:22">
      <c r="A2873" s="31"/>
      <c r="B2873" s="2"/>
      <c r="C2873" s="363"/>
      <c r="D2873" s="364"/>
      <c r="E2873" s="2"/>
      <c r="F2873" s="2"/>
      <c r="G2873" s="365"/>
      <c r="H2873" s="366"/>
      <c r="I2873" s="363"/>
      <c r="J2873" s="367"/>
      <c r="K2873" s="364"/>
      <c r="M2873" s="368"/>
      <c r="P2873" s="369"/>
      <c r="R2873" s="357"/>
      <c r="S2873" s="355"/>
      <c r="T2873" s="356"/>
      <c r="V2873" s="358"/>
    </row>
    <row r="2874" spans="1:22">
      <c r="A2874" s="31"/>
      <c r="B2874" s="2"/>
      <c r="C2874" s="363"/>
      <c r="D2874" s="364"/>
      <c r="E2874" s="2"/>
      <c r="F2874" s="2"/>
      <c r="G2874" s="365"/>
      <c r="H2874" s="366"/>
      <c r="I2874" s="363"/>
      <c r="J2874" s="367"/>
      <c r="K2874" s="364"/>
      <c r="M2874" s="368"/>
      <c r="P2874" s="369"/>
      <c r="R2874" s="357"/>
      <c r="S2874" s="355"/>
      <c r="T2874" s="356"/>
      <c r="V2874" s="358"/>
    </row>
    <row r="2875" spans="1:22">
      <c r="A2875" s="31"/>
      <c r="B2875" s="2"/>
      <c r="C2875" s="363"/>
      <c r="D2875" s="364"/>
      <c r="E2875" s="2"/>
      <c r="F2875" s="2"/>
      <c r="G2875" s="365"/>
      <c r="H2875" s="366"/>
      <c r="I2875" s="363"/>
      <c r="J2875" s="367"/>
      <c r="K2875" s="364"/>
      <c r="M2875" s="368"/>
      <c r="P2875" s="369"/>
      <c r="R2875" s="357"/>
      <c r="S2875" s="355"/>
      <c r="T2875" s="356"/>
      <c r="V2875" s="358"/>
    </row>
    <row r="2876" spans="1:22">
      <c r="A2876" s="31"/>
      <c r="B2876" s="2"/>
      <c r="C2876" s="363"/>
      <c r="D2876" s="364"/>
      <c r="E2876" s="2"/>
      <c r="F2876" s="2"/>
      <c r="G2876" s="365"/>
      <c r="H2876" s="366"/>
      <c r="I2876" s="363"/>
      <c r="J2876" s="367"/>
      <c r="K2876" s="364"/>
      <c r="M2876" s="368"/>
      <c r="P2876" s="369"/>
      <c r="R2876" s="357"/>
      <c r="S2876" s="355"/>
      <c r="T2876" s="356"/>
      <c r="V2876" s="358"/>
    </row>
    <row r="2877" spans="1:22">
      <c r="A2877" s="31"/>
      <c r="B2877" s="2"/>
      <c r="C2877" s="363"/>
      <c r="D2877" s="364"/>
      <c r="E2877" s="2"/>
      <c r="F2877" s="2"/>
      <c r="G2877" s="365"/>
      <c r="H2877" s="366"/>
      <c r="I2877" s="363"/>
      <c r="J2877" s="367"/>
      <c r="K2877" s="364"/>
      <c r="M2877" s="368"/>
      <c r="P2877" s="369"/>
      <c r="R2877" s="357"/>
      <c r="S2877" s="355"/>
      <c r="T2877" s="356"/>
      <c r="V2877" s="358"/>
    </row>
    <row r="2878" spans="1:22">
      <c r="A2878" s="31"/>
      <c r="B2878" s="2"/>
      <c r="C2878" s="363"/>
      <c r="D2878" s="364"/>
      <c r="E2878" s="2"/>
      <c r="F2878" s="2"/>
      <c r="G2878" s="365"/>
      <c r="H2878" s="366"/>
      <c r="I2878" s="363"/>
      <c r="J2878" s="367"/>
      <c r="K2878" s="364"/>
      <c r="M2878" s="368"/>
      <c r="P2878" s="369"/>
      <c r="R2878" s="357"/>
      <c r="S2878" s="355"/>
      <c r="T2878" s="356"/>
      <c r="V2878" s="358"/>
    </row>
    <row r="2879" spans="1:22">
      <c r="A2879" s="31"/>
      <c r="B2879" s="2"/>
      <c r="C2879" s="363"/>
      <c r="D2879" s="364"/>
      <c r="E2879" s="2"/>
      <c r="F2879" s="2"/>
      <c r="G2879" s="365"/>
      <c r="H2879" s="366"/>
      <c r="I2879" s="363"/>
      <c r="J2879" s="367"/>
      <c r="K2879" s="364"/>
      <c r="M2879" s="368"/>
      <c r="P2879" s="369"/>
      <c r="R2879" s="357"/>
      <c r="S2879" s="355"/>
      <c r="T2879" s="356"/>
      <c r="V2879" s="358"/>
    </row>
    <row r="2880" spans="1:22">
      <c r="A2880" s="31"/>
      <c r="B2880" s="2"/>
      <c r="C2880" s="363"/>
      <c r="D2880" s="364"/>
      <c r="E2880" s="2"/>
      <c r="F2880" s="2"/>
      <c r="G2880" s="365"/>
      <c r="H2880" s="366"/>
      <c r="I2880" s="363"/>
      <c r="J2880" s="367"/>
      <c r="K2880" s="364"/>
      <c r="M2880" s="368"/>
      <c r="P2880" s="369"/>
      <c r="R2880" s="357"/>
      <c r="S2880" s="355"/>
      <c r="T2880" s="356"/>
      <c r="V2880" s="358"/>
    </row>
    <row r="2881" spans="1:22">
      <c r="A2881" s="31"/>
      <c r="B2881" s="2"/>
      <c r="C2881" s="363"/>
      <c r="D2881" s="364"/>
      <c r="E2881" s="2"/>
      <c r="F2881" s="2"/>
      <c r="G2881" s="365"/>
      <c r="H2881" s="366"/>
      <c r="I2881" s="363"/>
      <c r="J2881" s="367"/>
      <c r="K2881" s="364"/>
      <c r="M2881" s="368"/>
      <c r="P2881" s="369"/>
      <c r="R2881" s="357"/>
      <c r="S2881" s="355"/>
      <c r="T2881" s="356"/>
      <c r="V2881" s="358"/>
    </row>
    <row r="2882" spans="1:22">
      <c r="A2882" s="31"/>
      <c r="B2882" s="2"/>
      <c r="C2882" s="363"/>
      <c r="D2882" s="364"/>
      <c r="E2882" s="2"/>
      <c r="F2882" s="2"/>
      <c r="G2882" s="365"/>
      <c r="H2882" s="366"/>
      <c r="I2882" s="363"/>
      <c r="J2882" s="367"/>
      <c r="K2882" s="364"/>
      <c r="M2882" s="368"/>
      <c r="P2882" s="369"/>
      <c r="R2882" s="357"/>
      <c r="S2882" s="355"/>
      <c r="T2882" s="356"/>
      <c r="V2882" s="358"/>
    </row>
    <row r="2883" spans="1:22">
      <c r="A2883" s="31"/>
      <c r="B2883" s="2"/>
      <c r="C2883" s="363"/>
      <c r="D2883" s="364"/>
      <c r="E2883" s="2"/>
      <c r="F2883" s="2"/>
      <c r="G2883" s="365"/>
      <c r="H2883" s="366"/>
      <c r="I2883" s="363"/>
      <c r="J2883" s="367"/>
      <c r="K2883" s="364"/>
      <c r="M2883" s="368"/>
      <c r="P2883" s="369"/>
      <c r="R2883" s="357"/>
      <c r="S2883" s="355"/>
      <c r="T2883" s="356"/>
      <c r="V2883" s="358"/>
    </row>
    <row r="2884" spans="1:22">
      <c r="A2884" s="31"/>
      <c r="B2884" s="2"/>
      <c r="C2884" s="363"/>
      <c r="D2884" s="364"/>
      <c r="E2884" s="2"/>
      <c r="F2884" s="2"/>
      <c r="G2884" s="365"/>
      <c r="H2884" s="366"/>
      <c r="I2884" s="363"/>
      <c r="J2884" s="367"/>
      <c r="K2884" s="364"/>
      <c r="M2884" s="368"/>
      <c r="P2884" s="369"/>
      <c r="R2884" s="357"/>
      <c r="S2884" s="355"/>
      <c r="T2884" s="356"/>
      <c r="V2884" s="358"/>
    </row>
    <row r="2885" spans="1:22">
      <c r="A2885" s="31"/>
      <c r="B2885" s="2"/>
      <c r="C2885" s="363"/>
      <c r="D2885" s="364"/>
      <c r="E2885" s="2"/>
      <c r="F2885" s="2"/>
      <c r="G2885" s="365"/>
      <c r="H2885" s="366"/>
      <c r="I2885" s="363"/>
      <c r="J2885" s="367"/>
      <c r="K2885" s="364"/>
      <c r="M2885" s="368"/>
      <c r="P2885" s="369"/>
      <c r="R2885" s="357"/>
      <c r="S2885" s="355"/>
      <c r="T2885" s="356"/>
      <c r="V2885" s="358"/>
    </row>
    <row r="2886" spans="1:22">
      <c r="A2886" s="31"/>
      <c r="B2886" s="2"/>
      <c r="C2886" s="363"/>
      <c r="D2886" s="364"/>
      <c r="E2886" s="2"/>
      <c r="F2886" s="2"/>
      <c r="G2886" s="365"/>
      <c r="H2886" s="366"/>
      <c r="I2886" s="363"/>
      <c r="J2886" s="367"/>
      <c r="K2886" s="364"/>
      <c r="M2886" s="368"/>
      <c r="P2886" s="369"/>
      <c r="R2886" s="357"/>
      <c r="S2886" s="355"/>
      <c r="T2886" s="356"/>
      <c r="V2886" s="358"/>
    </row>
    <row r="2887" spans="1:22">
      <c r="A2887" s="31"/>
      <c r="B2887" s="2"/>
      <c r="C2887" s="363"/>
      <c r="D2887" s="364"/>
      <c r="E2887" s="2"/>
      <c r="F2887" s="2"/>
      <c r="G2887" s="365"/>
      <c r="H2887" s="366"/>
      <c r="I2887" s="363"/>
      <c r="J2887" s="367"/>
      <c r="K2887" s="364"/>
      <c r="M2887" s="368"/>
      <c r="P2887" s="369"/>
      <c r="R2887" s="357"/>
      <c r="S2887" s="355"/>
      <c r="T2887" s="356"/>
      <c r="V2887" s="358"/>
    </row>
    <row r="2888" spans="1:22">
      <c r="A2888" s="31"/>
      <c r="B2888" s="2"/>
      <c r="C2888" s="363"/>
      <c r="D2888" s="364"/>
      <c r="E2888" s="2"/>
      <c r="F2888" s="2"/>
      <c r="G2888" s="365"/>
      <c r="H2888" s="366"/>
      <c r="I2888" s="363"/>
      <c r="J2888" s="367"/>
      <c r="K2888" s="364"/>
      <c r="M2888" s="368"/>
      <c r="P2888" s="369"/>
      <c r="R2888" s="357"/>
      <c r="S2888" s="355"/>
      <c r="T2888" s="356"/>
      <c r="V2888" s="358"/>
    </row>
    <row r="2889" spans="1:22">
      <c r="A2889" s="31"/>
      <c r="B2889" s="2"/>
      <c r="C2889" s="363"/>
      <c r="D2889" s="364"/>
      <c r="E2889" s="2"/>
      <c r="F2889" s="2"/>
      <c r="G2889" s="365"/>
      <c r="H2889" s="366"/>
      <c r="I2889" s="363"/>
      <c r="J2889" s="367"/>
      <c r="K2889" s="364"/>
      <c r="M2889" s="368"/>
      <c r="P2889" s="369"/>
      <c r="R2889" s="357"/>
      <c r="S2889" s="355"/>
      <c r="T2889" s="356"/>
      <c r="V2889" s="358"/>
    </row>
    <row r="2890" spans="1:22">
      <c r="A2890" s="31"/>
      <c r="B2890" s="2"/>
      <c r="C2890" s="363"/>
      <c r="D2890" s="364"/>
      <c r="E2890" s="2"/>
      <c r="F2890" s="2"/>
      <c r="G2890" s="365"/>
      <c r="H2890" s="366"/>
      <c r="I2890" s="363"/>
      <c r="J2890" s="367"/>
      <c r="K2890" s="364"/>
      <c r="M2890" s="368"/>
      <c r="P2890" s="369"/>
      <c r="R2890" s="357"/>
      <c r="S2890" s="355"/>
      <c r="T2890" s="356"/>
      <c r="V2890" s="358"/>
    </row>
    <row r="2891" spans="1:22">
      <c r="A2891" s="31"/>
      <c r="B2891" s="2"/>
      <c r="C2891" s="363"/>
      <c r="D2891" s="364"/>
      <c r="E2891" s="2"/>
      <c r="F2891" s="2"/>
      <c r="G2891" s="365"/>
      <c r="H2891" s="366"/>
      <c r="I2891" s="363"/>
      <c r="J2891" s="367"/>
      <c r="K2891" s="364"/>
      <c r="M2891" s="368"/>
      <c r="P2891" s="369"/>
      <c r="R2891" s="357"/>
      <c r="S2891" s="355"/>
      <c r="T2891" s="356"/>
      <c r="V2891" s="358"/>
    </row>
    <row r="2892" spans="1:22">
      <c r="A2892" s="31"/>
      <c r="B2892" s="2"/>
      <c r="C2892" s="363"/>
      <c r="D2892" s="364"/>
      <c r="E2892" s="2"/>
      <c r="F2892" s="2"/>
      <c r="G2892" s="365"/>
      <c r="H2892" s="366"/>
      <c r="I2892" s="363"/>
      <c r="J2892" s="367"/>
      <c r="K2892" s="364"/>
      <c r="M2892" s="368"/>
      <c r="P2892" s="369"/>
      <c r="R2892" s="357"/>
      <c r="S2892" s="355"/>
      <c r="T2892" s="356"/>
      <c r="V2892" s="358"/>
    </row>
    <row r="2893" spans="1:22">
      <c r="A2893" s="31"/>
      <c r="B2893" s="2"/>
      <c r="C2893" s="363"/>
      <c r="D2893" s="364"/>
      <c r="E2893" s="2"/>
      <c r="F2893" s="2"/>
      <c r="G2893" s="365"/>
      <c r="H2893" s="366"/>
      <c r="I2893" s="363"/>
      <c r="J2893" s="367"/>
      <c r="K2893" s="364"/>
      <c r="M2893" s="368"/>
      <c r="P2893" s="369"/>
      <c r="R2893" s="357"/>
      <c r="S2893" s="355"/>
      <c r="T2893" s="356"/>
      <c r="V2893" s="358"/>
    </row>
    <row r="2894" spans="1:22">
      <c r="A2894" s="31"/>
      <c r="B2894" s="2"/>
      <c r="C2894" s="363"/>
      <c r="D2894" s="364"/>
      <c r="E2894" s="2"/>
      <c r="F2894" s="2"/>
      <c r="G2894" s="365"/>
      <c r="H2894" s="366"/>
      <c r="I2894" s="363"/>
      <c r="J2894" s="367"/>
      <c r="K2894" s="364"/>
      <c r="M2894" s="368"/>
      <c r="P2894" s="369"/>
      <c r="R2894" s="357"/>
      <c r="S2894" s="355"/>
      <c r="T2894" s="356"/>
      <c r="V2894" s="358"/>
    </row>
    <row r="2895" spans="1:22">
      <c r="A2895" s="31"/>
      <c r="B2895" s="2"/>
      <c r="C2895" s="363"/>
      <c r="D2895" s="364"/>
      <c r="E2895" s="2"/>
      <c r="F2895" s="2"/>
      <c r="G2895" s="365"/>
      <c r="H2895" s="366"/>
      <c r="I2895" s="363"/>
      <c r="J2895" s="367"/>
      <c r="K2895" s="364"/>
      <c r="M2895" s="368"/>
      <c r="P2895" s="369"/>
      <c r="R2895" s="357"/>
      <c r="S2895" s="355"/>
      <c r="T2895" s="356"/>
      <c r="V2895" s="358"/>
    </row>
    <row r="2896" spans="1:22">
      <c r="A2896" s="31"/>
      <c r="B2896" s="2"/>
      <c r="C2896" s="363"/>
      <c r="D2896" s="364"/>
      <c r="E2896" s="2"/>
      <c r="F2896" s="2"/>
      <c r="G2896" s="365"/>
      <c r="H2896" s="366"/>
      <c r="I2896" s="363"/>
      <c r="J2896" s="367"/>
      <c r="K2896" s="364"/>
      <c r="M2896" s="368"/>
      <c r="P2896" s="369"/>
      <c r="R2896" s="357"/>
      <c r="S2896" s="355"/>
      <c r="T2896" s="356"/>
      <c r="V2896" s="358"/>
    </row>
    <row r="2897" spans="1:22">
      <c r="A2897" s="31"/>
      <c r="B2897" s="2"/>
      <c r="C2897" s="363"/>
      <c r="D2897" s="364"/>
      <c r="E2897" s="2"/>
      <c r="F2897" s="2"/>
      <c r="G2897" s="365"/>
      <c r="H2897" s="366"/>
      <c r="I2897" s="363"/>
      <c r="J2897" s="367"/>
      <c r="K2897" s="364"/>
      <c r="M2897" s="368"/>
      <c r="P2897" s="369"/>
      <c r="R2897" s="357"/>
      <c r="S2897" s="355"/>
      <c r="T2897" s="356"/>
      <c r="V2897" s="358"/>
    </row>
    <row r="2898" spans="1:22">
      <c r="A2898" s="31"/>
      <c r="B2898" s="2"/>
      <c r="C2898" s="363"/>
      <c r="D2898" s="364"/>
      <c r="E2898" s="2"/>
      <c r="F2898" s="2"/>
      <c r="G2898" s="365"/>
      <c r="H2898" s="366"/>
      <c r="I2898" s="363"/>
      <c r="J2898" s="367"/>
      <c r="K2898" s="364"/>
      <c r="M2898" s="368"/>
      <c r="P2898" s="369"/>
      <c r="R2898" s="357"/>
      <c r="S2898" s="355"/>
      <c r="T2898" s="356"/>
      <c r="V2898" s="358"/>
    </row>
    <row r="2899" spans="1:22">
      <c r="A2899" s="31"/>
      <c r="B2899" s="2"/>
      <c r="C2899" s="363"/>
      <c r="D2899" s="364"/>
      <c r="E2899" s="2"/>
      <c r="F2899" s="2"/>
      <c r="G2899" s="365"/>
      <c r="H2899" s="366"/>
      <c r="I2899" s="363"/>
      <c r="J2899" s="367"/>
      <c r="K2899" s="364"/>
      <c r="M2899" s="368"/>
      <c r="P2899" s="369"/>
      <c r="R2899" s="357"/>
      <c r="S2899" s="355"/>
      <c r="T2899" s="356"/>
      <c r="V2899" s="358"/>
    </row>
    <row r="2900" spans="1:22">
      <c r="A2900" s="31"/>
      <c r="B2900" s="2"/>
      <c r="C2900" s="363"/>
      <c r="D2900" s="364"/>
      <c r="E2900" s="2"/>
      <c r="F2900" s="2"/>
      <c r="G2900" s="365"/>
      <c r="H2900" s="366"/>
      <c r="I2900" s="363"/>
      <c r="J2900" s="367"/>
      <c r="K2900" s="364"/>
      <c r="M2900" s="368"/>
      <c r="P2900" s="369"/>
      <c r="R2900" s="357"/>
      <c r="S2900" s="355"/>
      <c r="T2900" s="356"/>
      <c r="V2900" s="358"/>
    </row>
    <row r="2901" spans="1:22">
      <c r="A2901" s="31"/>
      <c r="B2901" s="2"/>
      <c r="C2901" s="363"/>
      <c r="D2901" s="364"/>
      <c r="E2901" s="2"/>
      <c r="F2901" s="2"/>
      <c r="G2901" s="365"/>
      <c r="H2901" s="366"/>
      <c r="I2901" s="363"/>
      <c r="J2901" s="367"/>
      <c r="K2901" s="364"/>
      <c r="M2901" s="368"/>
      <c r="P2901" s="369"/>
      <c r="R2901" s="357"/>
      <c r="S2901" s="355"/>
      <c r="T2901" s="356"/>
      <c r="V2901" s="358"/>
    </row>
    <row r="2902" spans="1:22">
      <c r="A2902" s="31"/>
      <c r="B2902" s="2"/>
      <c r="C2902" s="363"/>
      <c r="D2902" s="364"/>
      <c r="E2902" s="2"/>
      <c r="F2902" s="2"/>
      <c r="G2902" s="365"/>
      <c r="H2902" s="366"/>
      <c r="I2902" s="363"/>
      <c r="J2902" s="367"/>
      <c r="K2902" s="364"/>
      <c r="M2902" s="368"/>
      <c r="P2902" s="369"/>
      <c r="R2902" s="357"/>
      <c r="S2902" s="355"/>
      <c r="T2902" s="356"/>
      <c r="V2902" s="358"/>
    </row>
    <row r="2903" spans="1:22">
      <c r="A2903" s="31"/>
      <c r="B2903" s="2"/>
      <c r="C2903" s="363"/>
      <c r="D2903" s="364"/>
      <c r="E2903" s="2"/>
      <c r="F2903" s="2"/>
      <c r="G2903" s="365"/>
      <c r="H2903" s="366"/>
      <c r="I2903" s="363"/>
      <c r="J2903" s="367"/>
      <c r="K2903" s="364"/>
      <c r="M2903" s="368"/>
      <c r="P2903" s="369"/>
      <c r="R2903" s="357"/>
      <c r="S2903" s="355"/>
      <c r="T2903" s="356"/>
      <c r="V2903" s="358"/>
    </row>
    <row r="2904" spans="1:22">
      <c r="A2904" s="31"/>
      <c r="B2904" s="2"/>
      <c r="C2904" s="363"/>
      <c r="D2904" s="364"/>
      <c r="E2904" s="2"/>
      <c r="F2904" s="2"/>
      <c r="G2904" s="365"/>
      <c r="H2904" s="366"/>
      <c r="I2904" s="363"/>
      <c r="J2904" s="367"/>
      <c r="K2904" s="364"/>
      <c r="M2904" s="368"/>
      <c r="P2904" s="369"/>
      <c r="R2904" s="357"/>
      <c r="S2904" s="355"/>
      <c r="T2904" s="356"/>
      <c r="V2904" s="358"/>
    </row>
    <row r="2905" spans="1:22">
      <c r="A2905" s="31"/>
      <c r="B2905" s="2"/>
      <c r="C2905" s="363"/>
      <c r="D2905" s="364"/>
      <c r="E2905" s="2"/>
      <c r="F2905" s="2"/>
      <c r="G2905" s="365"/>
      <c r="H2905" s="366"/>
      <c r="I2905" s="363"/>
      <c r="J2905" s="367"/>
      <c r="K2905" s="364"/>
      <c r="M2905" s="368"/>
      <c r="P2905" s="369"/>
      <c r="R2905" s="357"/>
      <c r="S2905" s="355"/>
      <c r="T2905" s="356"/>
      <c r="V2905" s="358"/>
    </row>
    <row r="2906" spans="1:22">
      <c r="A2906" s="31"/>
      <c r="B2906" s="2"/>
      <c r="C2906" s="363"/>
      <c r="D2906" s="364"/>
      <c r="E2906" s="2"/>
      <c r="F2906" s="2"/>
      <c r="G2906" s="365"/>
      <c r="H2906" s="366"/>
      <c r="I2906" s="363"/>
      <c r="J2906" s="367"/>
      <c r="K2906" s="364"/>
      <c r="M2906" s="368"/>
      <c r="P2906" s="369"/>
      <c r="R2906" s="357"/>
      <c r="S2906" s="355"/>
      <c r="T2906" s="356"/>
      <c r="V2906" s="358"/>
    </row>
    <row r="2907" spans="1:22">
      <c r="A2907" s="31"/>
      <c r="B2907" s="2"/>
      <c r="C2907" s="363"/>
      <c r="D2907" s="364"/>
      <c r="E2907" s="2"/>
      <c r="F2907" s="2"/>
      <c r="G2907" s="365"/>
      <c r="H2907" s="366"/>
      <c r="I2907" s="363"/>
      <c r="J2907" s="367"/>
      <c r="K2907" s="364"/>
      <c r="M2907" s="368"/>
      <c r="P2907" s="369"/>
      <c r="R2907" s="357"/>
      <c r="S2907" s="355"/>
      <c r="T2907" s="356"/>
      <c r="V2907" s="358"/>
    </row>
    <row r="2908" spans="1:22">
      <c r="A2908" s="31"/>
      <c r="B2908" s="2"/>
      <c r="C2908" s="363"/>
      <c r="D2908" s="364"/>
      <c r="E2908" s="2"/>
      <c r="F2908" s="2"/>
      <c r="G2908" s="365"/>
      <c r="H2908" s="366"/>
      <c r="I2908" s="363"/>
      <c r="J2908" s="367"/>
      <c r="K2908" s="364"/>
      <c r="M2908" s="368"/>
      <c r="P2908" s="369"/>
      <c r="R2908" s="357"/>
      <c r="S2908" s="355"/>
      <c r="T2908" s="356"/>
      <c r="V2908" s="358"/>
    </row>
    <row r="2909" spans="1:22">
      <c r="A2909" s="31"/>
      <c r="B2909" s="2"/>
      <c r="C2909" s="363"/>
      <c r="D2909" s="364"/>
      <c r="E2909" s="2"/>
      <c r="F2909" s="2"/>
      <c r="G2909" s="365"/>
      <c r="H2909" s="366"/>
      <c r="I2909" s="363"/>
      <c r="J2909" s="367"/>
      <c r="K2909" s="364"/>
      <c r="M2909" s="368"/>
      <c r="P2909" s="369"/>
      <c r="R2909" s="357"/>
      <c r="S2909" s="355"/>
      <c r="T2909" s="356"/>
      <c r="V2909" s="358"/>
    </row>
    <row r="2910" spans="1:22">
      <c r="A2910" s="31"/>
      <c r="B2910" s="2"/>
      <c r="C2910" s="363"/>
      <c r="D2910" s="364"/>
      <c r="E2910" s="2"/>
      <c r="F2910" s="2"/>
      <c r="G2910" s="365"/>
      <c r="H2910" s="366"/>
      <c r="I2910" s="363"/>
      <c r="J2910" s="367"/>
      <c r="K2910" s="364"/>
      <c r="M2910" s="368"/>
      <c r="P2910" s="369"/>
      <c r="R2910" s="357"/>
      <c r="S2910" s="355"/>
      <c r="T2910" s="356"/>
      <c r="V2910" s="358"/>
    </row>
    <row r="2911" spans="1:22">
      <c r="A2911" s="31"/>
      <c r="B2911" s="2"/>
      <c r="C2911" s="363"/>
      <c r="D2911" s="364"/>
      <c r="E2911" s="2"/>
      <c r="F2911" s="2"/>
      <c r="G2911" s="365"/>
      <c r="H2911" s="366"/>
      <c r="I2911" s="363"/>
      <c r="J2911" s="367"/>
      <c r="K2911" s="364"/>
      <c r="M2911" s="368"/>
      <c r="P2911" s="369"/>
      <c r="R2911" s="357"/>
      <c r="S2911" s="355"/>
      <c r="T2911" s="356"/>
      <c r="V2911" s="358"/>
    </row>
    <row r="2912" spans="1:22">
      <c r="A2912" s="31"/>
      <c r="B2912" s="2"/>
      <c r="C2912" s="363"/>
      <c r="D2912" s="364"/>
      <c r="E2912" s="2"/>
      <c r="F2912" s="2"/>
      <c r="G2912" s="365"/>
      <c r="H2912" s="366"/>
      <c r="I2912" s="363"/>
      <c r="J2912" s="367"/>
      <c r="K2912" s="364"/>
      <c r="M2912" s="368"/>
      <c r="P2912" s="369"/>
      <c r="R2912" s="357"/>
      <c r="S2912" s="355"/>
      <c r="T2912" s="356"/>
      <c r="V2912" s="358"/>
    </row>
    <row r="2913" spans="1:22">
      <c r="A2913" s="31"/>
      <c r="B2913" s="2"/>
      <c r="C2913" s="363"/>
      <c r="D2913" s="364"/>
      <c r="E2913" s="2"/>
      <c r="F2913" s="2"/>
      <c r="G2913" s="365"/>
      <c r="H2913" s="366"/>
      <c r="I2913" s="363"/>
      <c r="J2913" s="367"/>
      <c r="K2913" s="364"/>
      <c r="M2913" s="368"/>
      <c r="P2913" s="369"/>
      <c r="R2913" s="357"/>
      <c r="S2913" s="355"/>
      <c r="T2913" s="356"/>
      <c r="V2913" s="358"/>
    </row>
    <row r="2914" spans="1:22">
      <c r="A2914" s="31"/>
      <c r="B2914" s="2"/>
      <c r="C2914" s="363"/>
      <c r="D2914" s="364"/>
      <c r="E2914" s="2"/>
      <c r="F2914" s="2"/>
      <c r="G2914" s="365"/>
      <c r="H2914" s="366"/>
      <c r="I2914" s="363"/>
      <c r="J2914" s="367"/>
      <c r="K2914" s="364"/>
      <c r="M2914" s="368"/>
      <c r="P2914" s="369"/>
      <c r="R2914" s="357"/>
      <c r="S2914" s="355"/>
      <c r="T2914" s="356"/>
      <c r="V2914" s="358"/>
    </row>
    <row r="2915" spans="1:22">
      <c r="A2915" s="31"/>
      <c r="B2915" s="2"/>
      <c r="C2915" s="363"/>
      <c r="D2915" s="364"/>
      <c r="E2915" s="2"/>
      <c r="F2915" s="2"/>
      <c r="G2915" s="365"/>
      <c r="H2915" s="366"/>
      <c r="I2915" s="363"/>
      <c r="J2915" s="367"/>
      <c r="K2915" s="364"/>
      <c r="M2915" s="368"/>
      <c r="P2915" s="369"/>
      <c r="R2915" s="357"/>
      <c r="S2915" s="355"/>
      <c r="T2915" s="356"/>
      <c r="V2915" s="358"/>
    </row>
    <row r="2916" spans="1:22">
      <c r="A2916" s="31"/>
      <c r="B2916" s="2"/>
      <c r="C2916" s="363"/>
      <c r="D2916" s="364"/>
      <c r="E2916" s="2"/>
      <c r="F2916" s="2"/>
      <c r="G2916" s="365"/>
      <c r="H2916" s="366"/>
      <c r="I2916" s="363"/>
      <c r="J2916" s="367"/>
      <c r="K2916" s="364"/>
      <c r="M2916" s="368"/>
      <c r="P2916" s="369"/>
      <c r="R2916" s="357"/>
      <c r="S2916" s="355"/>
      <c r="T2916" s="356"/>
      <c r="V2916" s="358"/>
    </row>
    <row r="2917" spans="1:22">
      <c r="A2917" s="31"/>
      <c r="B2917" s="2"/>
      <c r="C2917" s="363"/>
      <c r="D2917" s="364"/>
      <c r="E2917" s="2"/>
      <c r="F2917" s="2"/>
      <c r="G2917" s="365"/>
      <c r="H2917" s="366"/>
      <c r="I2917" s="363"/>
      <c r="J2917" s="367"/>
      <c r="K2917" s="364"/>
      <c r="M2917" s="368"/>
      <c r="P2917" s="369"/>
      <c r="R2917" s="357"/>
      <c r="S2917" s="355"/>
      <c r="T2917" s="356"/>
      <c r="V2917" s="358"/>
    </row>
    <row r="2918" spans="1:22">
      <c r="A2918" s="31"/>
      <c r="B2918" s="2"/>
      <c r="C2918" s="363"/>
      <c r="D2918" s="364"/>
      <c r="E2918" s="2"/>
      <c r="F2918" s="2"/>
      <c r="G2918" s="365"/>
      <c r="H2918" s="366"/>
      <c r="I2918" s="363"/>
      <c r="J2918" s="367"/>
      <c r="K2918" s="364"/>
      <c r="M2918" s="368"/>
      <c r="P2918" s="369"/>
      <c r="R2918" s="357"/>
      <c r="S2918" s="355"/>
      <c r="T2918" s="356"/>
      <c r="V2918" s="358"/>
    </row>
    <row r="2919" spans="1:22">
      <c r="A2919" s="31"/>
      <c r="B2919" s="2"/>
      <c r="C2919" s="363"/>
      <c r="D2919" s="364"/>
      <c r="E2919" s="2"/>
      <c r="F2919" s="2"/>
      <c r="G2919" s="365"/>
      <c r="H2919" s="366"/>
      <c r="I2919" s="363"/>
      <c r="J2919" s="367"/>
      <c r="K2919" s="364"/>
      <c r="M2919" s="368"/>
      <c r="P2919" s="369"/>
      <c r="R2919" s="357"/>
      <c r="S2919" s="355"/>
      <c r="T2919" s="356"/>
      <c r="V2919" s="358"/>
    </row>
    <row r="2920" spans="1:22">
      <c r="A2920" s="31"/>
      <c r="B2920" s="2"/>
      <c r="C2920" s="363"/>
      <c r="D2920" s="364"/>
      <c r="E2920" s="2"/>
      <c r="F2920" s="2"/>
      <c r="G2920" s="365"/>
      <c r="H2920" s="366"/>
      <c r="I2920" s="363"/>
      <c r="J2920" s="367"/>
      <c r="K2920" s="364"/>
      <c r="M2920" s="368"/>
      <c r="P2920" s="369"/>
      <c r="R2920" s="357"/>
      <c r="S2920" s="355"/>
      <c r="T2920" s="356"/>
      <c r="V2920" s="358"/>
    </row>
    <row r="2921" spans="1:22">
      <c r="A2921" s="31"/>
      <c r="B2921" s="2"/>
      <c r="C2921" s="363"/>
      <c r="D2921" s="364"/>
      <c r="E2921" s="2"/>
      <c r="F2921" s="2"/>
      <c r="G2921" s="365"/>
      <c r="H2921" s="366"/>
      <c r="I2921" s="363"/>
      <c r="J2921" s="367"/>
      <c r="K2921" s="364"/>
      <c r="M2921" s="368"/>
      <c r="P2921" s="369"/>
      <c r="R2921" s="357"/>
      <c r="S2921" s="355"/>
      <c r="T2921" s="356"/>
      <c r="V2921" s="358"/>
    </row>
    <row r="2922" spans="1:22">
      <c r="A2922" s="31"/>
      <c r="B2922" s="2"/>
      <c r="C2922" s="363"/>
      <c r="D2922" s="364"/>
      <c r="E2922" s="2"/>
      <c r="F2922" s="2"/>
      <c r="G2922" s="365"/>
      <c r="H2922" s="366"/>
      <c r="I2922" s="363"/>
      <c r="J2922" s="367"/>
      <c r="K2922" s="364"/>
      <c r="M2922" s="368"/>
      <c r="P2922" s="369"/>
      <c r="R2922" s="357"/>
      <c r="S2922" s="355"/>
      <c r="T2922" s="356"/>
      <c r="V2922" s="358"/>
    </row>
    <row r="2923" spans="1:22">
      <c r="A2923" s="31"/>
      <c r="B2923" s="2"/>
      <c r="C2923" s="363"/>
      <c r="D2923" s="364"/>
      <c r="E2923" s="2"/>
      <c r="F2923" s="2"/>
      <c r="G2923" s="365"/>
      <c r="H2923" s="366"/>
      <c r="I2923" s="363"/>
      <c r="J2923" s="367"/>
      <c r="K2923" s="364"/>
      <c r="M2923" s="368"/>
      <c r="P2923" s="369"/>
      <c r="R2923" s="357"/>
      <c r="S2923" s="355"/>
      <c r="T2923" s="356"/>
      <c r="V2923" s="358"/>
    </row>
    <row r="2924" spans="1:22">
      <c r="A2924" s="31"/>
      <c r="B2924" s="2"/>
      <c r="C2924" s="363"/>
      <c r="D2924" s="364"/>
      <c r="E2924" s="2"/>
      <c r="F2924" s="2"/>
      <c r="G2924" s="365"/>
      <c r="H2924" s="366"/>
      <c r="I2924" s="363"/>
      <c r="J2924" s="367"/>
      <c r="K2924" s="364"/>
      <c r="M2924" s="368"/>
      <c r="P2924" s="369"/>
      <c r="R2924" s="357"/>
      <c r="S2924" s="355"/>
      <c r="T2924" s="356"/>
      <c r="V2924" s="358"/>
    </row>
    <row r="2925" spans="1:22">
      <c r="A2925" s="31"/>
      <c r="B2925" s="2"/>
      <c r="C2925" s="363"/>
      <c r="D2925" s="364"/>
      <c r="E2925" s="2"/>
      <c r="F2925" s="2"/>
      <c r="G2925" s="365"/>
      <c r="H2925" s="366"/>
      <c r="I2925" s="363"/>
      <c r="J2925" s="367"/>
      <c r="K2925" s="364"/>
      <c r="M2925" s="368"/>
      <c r="P2925" s="369"/>
      <c r="R2925" s="357"/>
      <c r="S2925" s="355"/>
      <c r="T2925" s="356"/>
      <c r="V2925" s="358"/>
    </row>
    <row r="2926" spans="1:22">
      <c r="A2926" s="31"/>
      <c r="B2926" s="2"/>
      <c r="C2926" s="363"/>
      <c r="D2926" s="364"/>
      <c r="E2926" s="2"/>
      <c r="F2926" s="2"/>
      <c r="G2926" s="365"/>
      <c r="H2926" s="366"/>
      <c r="I2926" s="363"/>
      <c r="J2926" s="367"/>
      <c r="K2926" s="364"/>
      <c r="M2926" s="368"/>
      <c r="P2926" s="369"/>
      <c r="R2926" s="357"/>
      <c r="S2926" s="355"/>
      <c r="T2926" s="356"/>
      <c r="V2926" s="358"/>
    </row>
    <row r="2927" spans="1:22">
      <c r="A2927" s="31"/>
      <c r="B2927" s="2"/>
      <c r="C2927" s="363"/>
      <c r="D2927" s="364"/>
      <c r="E2927" s="2"/>
      <c r="F2927" s="2"/>
      <c r="G2927" s="365"/>
      <c r="H2927" s="366"/>
      <c r="I2927" s="363"/>
      <c r="J2927" s="367"/>
      <c r="K2927" s="364"/>
      <c r="M2927" s="368"/>
      <c r="P2927" s="369"/>
      <c r="R2927" s="357"/>
      <c r="S2927" s="355"/>
      <c r="T2927" s="356"/>
      <c r="V2927" s="358"/>
    </row>
    <row r="2928" spans="1:22">
      <c r="A2928" s="31"/>
      <c r="B2928" s="2"/>
      <c r="C2928" s="363"/>
      <c r="D2928" s="364"/>
      <c r="E2928" s="2"/>
      <c r="F2928" s="2"/>
      <c r="G2928" s="365"/>
      <c r="H2928" s="366"/>
      <c r="I2928" s="363"/>
      <c r="J2928" s="367"/>
      <c r="K2928" s="364"/>
      <c r="M2928" s="368"/>
      <c r="P2928" s="369"/>
      <c r="R2928" s="357"/>
      <c r="S2928" s="355"/>
      <c r="T2928" s="356"/>
      <c r="V2928" s="358"/>
    </row>
    <row r="2929" spans="1:22">
      <c r="A2929" s="31"/>
      <c r="B2929" s="2"/>
      <c r="C2929" s="363"/>
      <c r="D2929" s="364"/>
      <c r="E2929" s="2"/>
      <c r="F2929" s="2"/>
      <c r="G2929" s="365"/>
      <c r="H2929" s="366"/>
      <c r="I2929" s="363"/>
      <c r="J2929" s="367"/>
      <c r="K2929" s="364"/>
      <c r="M2929" s="368"/>
      <c r="P2929" s="369"/>
      <c r="R2929" s="357"/>
      <c r="S2929" s="355"/>
      <c r="T2929" s="356"/>
      <c r="V2929" s="358"/>
    </row>
    <row r="2930" spans="1:22">
      <c r="A2930" s="31"/>
      <c r="B2930" s="2"/>
      <c r="C2930" s="363"/>
      <c r="D2930" s="364"/>
      <c r="E2930" s="2"/>
      <c r="F2930" s="2"/>
      <c r="G2930" s="365"/>
      <c r="H2930" s="366"/>
      <c r="I2930" s="363"/>
      <c r="J2930" s="367"/>
      <c r="K2930" s="364"/>
      <c r="M2930" s="368"/>
      <c r="P2930" s="369"/>
      <c r="R2930" s="357"/>
      <c r="S2930" s="355"/>
      <c r="T2930" s="356"/>
      <c r="V2930" s="358"/>
    </row>
    <row r="2931" spans="1:22">
      <c r="A2931" s="31"/>
      <c r="B2931" s="2"/>
      <c r="C2931" s="363"/>
      <c r="D2931" s="364"/>
      <c r="E2931" s="2"/>
      <c r="F2931" s="2"/>
      <c r="G2931" s="365"/>
      <c r="H2931" s="366"/>
      <c r="I2931" s="363"/>
      <c r="J2931" s="367"/>
      <c r="K2931" s="364"/>
      <c r="M2931" s="368"/>
      <c r="P2931" s="369"/>
      <c r="R2931" s="357"/>
      <c r="S2931" s="355"/>
      <c r="T2931" s="356"/>
      <c r="V2931" s="358"/>
    </row>
    <row r="2932" spans="1:22">
      <c r="A2932" s="31"/>
      <c r="B2932" s="2"/>
      <c r="C2932" s="363"/>
      <c r="D2932" s="364"/>
      <c r="E2932" s="2"/>
      <c r="F2932" s="2"/>
      <c r="G2932" s="365"/>
      <c r="H2932" s="366"/>
      <c r="I2932" s="363"/>
      <c r="J2932" s="367"/>
      <c r="K2932" s="364"/>
      <c r="M2932" s="368"/>
      <c r="P2932" s="369"/>
      <c r="R2932" s="357"/>
      <c r="S2932" s="355"/>
      <c r="T2932" s="356"/>
      <c r="V2932" s="358"/>
    </row>
    <row r="2933" spans="1:22">
      <c r="A2933" s="31"/>
      <c r="B2933" s="2"/>
      <c r="C2933" s="363"/>
      <c r="D2933" s="364"/>
      <c r="E2933" s="2"/>
      <c r="F2933" s="2"/>
      <c r="G2933" s="365"/>
      <c r="H2933" s="366"/>
      <c r="I2933" s="363"/>
      <c r="J2933" s="367"/>
      <c r="K2933" s="364"/>
      <c r="M2933" s="368"/>
      <c r="P2933" s="369"/>
      <c r="R2933" s="357"/>
      <c r="S2933" s="355"/>
      <c r="T2933" s="356"/>
      <c r="V2933" s="358"/>
    </row>
    <row r="2934" spans="1:22">
      <c r="A2934" s="31"/>
      <c r="B2934" s="2"/>
      <c r="C2934" s="363"/>
      <c r="D2934" s="364"/>
      <c r="E2934" s="2"/>
      <c r="F2934" s="2"/>
      <c r="G2934" s="365"/>
      <c r="H2934" s="366"/>
      <c r="I2934" s="363"/>
      <c r="J2934" s="367"/>
      <c r="K2934" s="364"/>
      <c r="M2934" s="368"/>
      <c r="P2934" s="369"/>
      <c r="R2934" s="357"/>
      <c r="S2934" s="355"/>
      <c r="T2934" s="356"/>
      <c r="V2934" s="358"/>
    </row>
    <row r="2935" spans="1:22">
      <c r="A2935" s="31"/>
      <c r="B2935" s="2"/>
      <c r="C2935" s="363"/>
      <c r="D2935" s="364"/>
      <c r="E2935" s="2"/>
      <c r="F2935" s="2"/>
      <c r="G2935" s="365"/>
      <c r="H2935" s="366"/>
      <c r="I2935" s="363"/>
      <c r="J2935" s="367"/>
      <c r="K2935" s="364"/>
      <c r="M2935" s="368"/>
      <c r="P2935" s="369"/>
      <c r="R2935" s="357"/>
      <c r="S2935" s="355"/>
      <c r="T2935" s="356"/>
      <c r="V2935" s="358"/>
    </row>
    <row r="2936" spans="1:22">
      <c r="A2936" s="31"/>
      <c r="B2936" s="2"/>
      <c r="C2936" s="363"/>
      <c r="D2936" s="364"/>
      <c r="E2936" s="2"/>
      <c r="F2936" s="2"/>
      <c r="G2936" s="365"/>
      <c r="H2936" s="366"/>
      <c r="I2936" s="363"/>
      <c r="J2936" s="367"/>
      <c r="K2936" s="364"/>
      <c r="M2936" s="368"/>
      <c r="P2936" s="369"/>
      <c r="R2936" s="357"/>
      <c r="S2936" s="355"/>
      <c r="T2936" s="356"/>
      <c r="V2936" s="358"/>
    </row>
    <row r="2937" spans="1:22">
      <c r="A2937" s="31"/>
      <c r="B2937" s="2"/>
      <c r="C2937" s="363"/>
      <c r="D2937" s="364"/>
      <c r="E2937" s="2"/>
      <c r="F2937" s="2"/>
      <c r="G2937" s="365"/>
      <c r="H2937" s="366"/>
      <c r="I2937" s="363"/>
      <c r="J2937" s="367"/>
      <c r="K2937" s="364"/>
      <c r="M2937" s="368"/>
      <c r="P2937" s="369"/>
      <c r="R2937" s="357"/>
      <c r="S2937" s="355"/>
      <c r="T2937" s="356"/>
      <c r="V2937" s="358"/>
    </row>
    <row r="2938" spans="1:22">
      <c r="A2938" s="31"/>
      <c r="B2938" s="2"/>
      <c r="C2938" s="363"/>
      <c r="D2938" s="364"/>
      <c r="E2938" s="2"/>
      <c r="F2938" s="2"/>
      <c r="G2938" s="365"/>
      <c r="H2938" s="366"/>
      <c r="I2938" s="363"/>
      <c r="J2938" s="367"/>
      <c r="K2938" s="364"/>
      <c r="M2938" s="368"/>
      <c r="P2938" s="369"/>
      <c r="R2938" s="357"/>
      <c r="S2938" s="355"/>
      <c r="T2938" s="356"/>
      <c r="V2938" s="358"/>
    </row>
    <row r="2939" spans="1:22">
      <c r="A2939" s="31"/>
      <c r="B2939" s="2"/>
      <c r="C2939" s="363"/>
      <c r="D2939" s="364"/>
      <c r="E2939" s="2"/>
      <c r="F2939" s="2"/>
      <c r="G2939" s="365"/>
      <c r="H2939" s="366"/>
      <c r="I2939" s="363"/>
      <c r="J2939" s="367"/>
      <c r="K2939" s="364"/>
      <c r="M2939" s="368"/>
      <c r="P2939" s="369"/>
      <c r="R2939" s="357"/>
      <c r="S2939" s="355"/>
      <c r="T2939" s="356"/>
      <c r="V2939" s="358"/>
    </row>
    <row r="2940" spans="1:22">
      <c r="A2940" s="31"/>
      <c r="B2940" s="2"/>
      <c r="C2940" s="363"/>
      <c r="D2940" s="364"/>
      <c r="E2940" s="2"/>
      <c r="F2940" s="2"/>
      <c r="G2940" s="365"/>
      <c r="H2940" s="366"/>
      <c r="I2940" s="363"/>
      <c r="J2940" s="367"/>
      <c r="K2940" s="364"/>
      <c r="M2940" s="368"/>
      <c r="P2940" s="369"/>
      <c r="R2940" s="357"/>
      <c r="S2940" s="355"/>
      <c r="T2940" s="356"/>
      <c r="V2940" s="358"/>
    </row>
    <row r="2941" spans="1:22">
      <c r="A2941" s="31"/>
      <c r="B2941" s="2"/>
      <c r="C2941" s="363"/>
      <c r="D2941" s="364"/>
      <c r="E2941" s="2"/>
      <c r="F2941" s="2"/>
      <c r="G2941" s="365"/>
      <c r="H2941" s="366"/>
      <c r="I2941" s="363"/>
      <c r="J2941" s="367"/>
      <c r="K2941" s="364"/>
      <c r="M2941" s="368"/>
      <c r="P2941" s="369"/>
      <c r="R2941" s="357"/>
      <c r="S2941" s="355"/>
      <c r="T2941" s="356"/>
      <c r="V2941" s="358"/>
    </row>
    <row r="2942" spans="1:22">
      <c r="A2942" s="31"/>
      <c r="B2942" s="2"/>
      <c r="C2942" s="363"/>
      <c r="D2942" s="364"/>
      <c r="E2942" s="2"/>
      <c r="F2942" s="2"/>
      <c r="G2942" s="365"/>
      <c r="H2942" s="366"/>
      <c r="I2942" s="363"/>
      <c r="J2942" s="367"/>
      <c r="K2942" s="364"/>
      <c r="M2942" s="368"/>
      <c r="P2942" s="369"/>
      <c r="R2942" s="357"/>
      <c r="S2942" s="355"/>
      <c r="T2942" s="356"/>
      <c r="V2942" s="358"/>
    </row>
    <row r="2943" spans="1:22">
      <c r="A2943" s="31"/>
      <c r="B2943" s="2"/>
      <c r="C2943" s="363"/>
      <c r="D2943" s="364"/>
      <c r="E2943" s="2"/>
      <c r="F2943" s="2"/>
      <c r="G2943" s="365"/>
      <c r="H2943" s="366"/>
      <c r="I2943" s="363"/>
      <c r="J2943" s="367"/>
      <c r="K2943" s="364"/>
      <c r="M2943" s="368"/>
      <c r="P2943" s="369"/>
      <c r="R2943" s="357"/>
      <c r="S2943" s="355"/>
      <c r="T2943" s="356"/>
      <c r="V2943" s="358"/>
    </row>
    <row r="2944" spans="1:22">
      <c r="A2944" s="31"/>
      <c r="B2944" s="2"/>
      <c r="C2944" s="363"/>
      <c r="D2944" s="364"/>
      <c r="E2944" s="2"/>
      <c r="F2944" s="2"/>
      <c r="G2944" s="365"/>
      <c r="H2944" s="366"/>
      <c r="I2944" s="363"/>
      <c r="J2944" s="367"/>
      <c r="K2944" s="364"/>
      <c r="M2944" s="368"/>
      <c r="P2944" s="369"/>
      <c r="R2944" s="357"/>
      <c r="S2944" s="355"/>
      <c r="T2944" s="356"/>
      <c r="V2944" s="358"/>
    </row>
    <row r="2945" spans="1:22">
      <c r="A2945" s="31"/>
      <c r="B2945" s="2"/>
      <c r="C2945" s="363"/>
      <c r="D2945" s="364"/>
      <c r="E2945" s="2"/>
      <c r="F2945" s="2"/>
      <c r="G2945" s="365"/>
      <c r="H2945" s="366"/>
      <c r="I2945" s="363"/>
      <c r="J2945" s="367"/>
      <c r="K2945" s="364"/>
      <c r="M2945" s="368"/>
      <c r="P2945" s="369"/>
      <c r="R2945" s="357"/>
      <c r="S2945" s="355"/>
      <c r="T2945" s="356"/>
      <c r="V2945" s="358"/>
    </row>
    <row r="2946" spans="1:22">
      <c r="A2946" s="31"/>
      <c r="B2946" s="2"/>
      <c r="C2946" s="363"/>
      <c r="D2946" s="364"/>
      <c r="E2946" s="2"/>
      <c r="F2946" s="2"/>
      <c r="G2946" s="365"/>
      <c r="H2946" s="366"/>
      <c r="I2946" s="363"/>
      <c r="J2946" s="367"/>
      <c r="K2946" s="364"/>
      <c r="M2946" s="368"/>
      <c r="P2946" s="369"/>
      <c r="R2946" s="357"/>
      <c r="S2946" s="355"/>
      <c r="T2946" s="356"/>
      <c r="V2946" s="358"/>
    </row>
    <row r="2947" spans="1:22">
      <c r="A2947" s="31"/>
      <c r="B2947" s="2"/>
      <c r="C2947" s="363"/>
      <c r="D2947" s="364"/>
      <c r="E2947" s="2"/>
      <c r="F2947" s="2"/>
      <c r="G2947" s="365"/>
      <c r="H2947" s="366"/>
      <c r="I2947" s="363"/>
      <c r="J2947" s="367"/>
      <c r="K2947" s="364"/>
      <c r="M2947" s="368"/>
      <c r="P2947" s="369"/>
      <c r="R2947" s="357"/>
      <c r="S2947" s="355"/>
      <c r="T2947" s="356"/>
      <c r="V2947" s="358"/>
    </row>
    <row r="2948" spans="1:22">
      <c r="A2948" s="31"/>
      <c r="B2948" s="2"/>
      <c r="C2948" s="363"/>
      <c r="D2948" s="364"/>
      <c r="E2948" s="2"/>
      <c r="F2948" s="2"/>
      <c r="G2948" s="365"/>
      <c r="H2948" s="366"/>
      <c r="I2948" s="363"/>
      <c r="J2948" s="367"/>
      <c r="K2948" s="364"/>
      <c r="M2948" s="368"/>
      <c r="P2948" s="369"/>
      <c r="R2948" s="357"/>
      <c r="S2948" s="355"/>
      <c r="T2948" s="356"/>
      <c r="V2948" s="358"/>
    </row>
    <row r="2949" spans="1:22">
      <c r="A2949" s="31"/>
      <c r="B2949" s="2"/>
      <c r="C2949" s="363"/>
      <c r="D2949" s="364"/>
      <c r="E2949" s="2"/>
      <c r="F2949" s="2"/>
      <c r="G2949" s="365"/>
      <c r="H2949" s="366"/>
      <c r="I2949" s="363"/>
      <c r="J2949" s="367"/>
      <c r="K2949" s="364"/>
      <c r="M2949" s="368"/>
      <c r="P2949" s="369"/>
      <c r="R2949" s="357"/>
      <c r="S2949" s="355"/>
      <c r="T2949" s="356"/>
      <c r="V2949" s="358"/>
    </row>
    <row r="2950" spans="1:22">
      <c r="A2950" s="31"/>
      <c r="B2950" s="2"/>
      <c r="C2950" s="363"/>
      <c r="D2950" s="364"/>
      <c r="E2950" s="2"/>
      <c r="F2950" s="2"/>
      <c r="G2950" s="365"/>
      <c r="H2950" s="366"/>
      <c r="I2950" s="363"/>
      <c r="J2950" s="367"/>
      <c r="K2950" s="364"/>
      <c r="M2950" s="368"/>
      <c r="P2950" s="369"/>
      <c r="R2950" s="357"/>
      <c r="S2950" s="355"/>
      <c r="T2950" s="356"/>
      <c r="V2950" s="358"/>
    </row>
    <row r="2951" spans="1:22">
      <c r="A2951" s="31"/>
      <c r="B2951" s="2"/>
      <c r="C2951" s="363"/>
      <c r="D2951" s="364"/>
      <c r="E2951" s="2"/>
      <c r="F2951" s="2"/>
      <c r="G2951" s="365"/>
      <c r="H2951" s="366"/>
      <c r="I2951" s="363"/>
      <c r="J2951" s="367"/>
      <c r="K2951" s="364"/>
      <c r="M2951" s="368"/>
      <c r="P2951" s="369"/>
      <c r="R2951" s="357"/>
      <c r="S2951" s="355"/>
      <c r="T2951" s="356"/>
      <c r="V2951" s="358"/>
    </row>
    <row r="2952" spans="1:22">
      <c r="A2952" s="31"/>
      <c r="B2952" s="2"/>
      <c r="C2952" s="363"/>
      <c r="D2952" s="364"/>
      <c r="E2952" s="2"/>
      <c r="F2952" s="2"/>
      <c r="G2952" s="365"/>
      <c r="H2952" s="366"/>
      <c r="I2952" s="363"/>
      <c r="J2952" s="367"/>
      <c r="K2952" s="364"/>
      <c r="M2952" s="368"/>
      <c r="P2952" s="369"/>
      <c r="R2952" s="357"/>
      <c r="S2952" s="355"/>
      <c r="T2952" s="356"/>
      <c r="V2952" s="358"/>
    </row>
    <row r="2953" spans="1:22">
      <c r="A2953" s="31"/>
      <c r="B2953" s="2"/>
      <c r="C2953" s="363"/>
      <c r="D2953" s="364"/>
      <c r="E2953" s="2"/>
      <c r="F2953" s="2"/>
      <c r="G2953" s="365"/>
      <c r="H2953" s="366"/>
      <c r="I2953" s="363"/>
      <c r="J2953" s="367"/>
      <c r="K2953" s="364"/>
      <c r="M2953" s="368"/>
      <c r="P2953" s="369"/>
      <c r="R2953" s="357"/>
      <c r="S2953" s="355"/>
      <c r="T2953" s="356"/>
      <c r="V2953" s="358"/>
    </row>
    <row r="2954" spans="1:22">
      <c r="A2954" s="31"/>
      <c r="B2954" s="2"/>
      <c r="C2954" s="363"/>
      <c r="D2954" s="364"/>
      <c r="E2954" s="2"/>
      <c r="F2954" s="2"/>
      <c r="G2954" s="365"/>
      <c r="H2954" s="366"/>
      <c r="I2954" s="363"/>
      <c r="J2954" s="367"/>
      <c r="K2954" s="364"/>
      <c r="M2954" s="368"/>
      <c r="P2954" s="369"/>
      <c r="R2954" s="357"/>
      <c r="S2954" s="355"/>
      <c r="T2954" s="356"/>
      <c r="V2954" s="358"/>
    </row>
    <row r="2955" spans="1:22">
      <c r="A2955" s="31"/>
      <c r="B2955" s="2"/>
      <c r="C2955" s="363"/>
      <c r="D2955" s="364"/>
      <c r="E2955" s="2"/>
      <c r="F2955" s="2"/>
      <c r="G2955" s="365"/>
      <c r="H2955" s="366"/>
      <c r="I2955" s="363"/>
      <c r="J2955" s="367"/>
      <c r="K2955" s="364"/>
      <c r="M2955" s="368"/>
      <c r="P2955" s="369"/>
      <c r="R2955" s="357"/>
      <c r="S2955" s="355"/>
      <c r="T2955" s="356"/>
      <c r="V2955" s="358"/>
    </row>
    <row r="2956" spans="1:22">
      <c r="A2956" s="31"/>
      <c r="B2956" s="2"/>
      <c r="C2956" s="363"/>
      <c r="D2956" s="364"/>
      <c r="E2956" s="2"/>
      <c r="F2956" s="2"/>
      <c r="G2956" s="365"/>
      <c r="H2956" s="366"/>
      <c r="I2956" s="363"/>
      <c r="J2956" s="367"/>
      <c r="K2956" s="364"/>
      <c r="M2956" s="368"/>
      <c r="P2956" s="369"/>
      <c r="R2956" s="357"/>
      <c r="S2956" s="355"/>
      <c r="T2956" s="356"/>
      <c r="V2956" s="358"/>
    </row>
    <row r="2957" spans="1:22">
      <c r="A2957" s="31"/>
      <c r="B2957" s="2"/>
      <c r="C2957" s="363"/>
      <c r="D2957" s="364"/>
      <c r="E2957" s="2"/>
      <c r="F2957" s="2"/>
      <c r="G2957" s="365"/>
      <c r="H2957" s="366"/>
      <c r="I2957" s="363"/>
      <c r="J2957" s="367"/>
      <c r="K2957" s="364"/>
      <c r="M2957" s="368"/>
      <c r="P2957" s="369"/>
      <c r="R2957" s="357"/>
      <c r="S2957" s="355"/>
      <c r="T2957" s="356"/>
      <c r="V2957" s="358"/>
    </row>
    <row r="2958" spans="1:22">
      <c r="A2958" s="31"/>
      <c r="B2958" s="2"/>
      <c r="C2958" s="363"/>
      <c r="D2958" s="364"/>
      <c r="E2958" s="2"/>
      <c r="F2958" s="2"/>
      <c r="G2958" s="365"/>
      <c r="H2958" s="366"/>
      <c r="I2958" s="363"/>
      <c r="J2958" s="367"/>
      <c r="K2958" s="364"/>
      <c r="M2958" s="368"/>
      <c r="P2958" s="369"/>
      <c r="R2958" s="357"/>
      <c r="S2958" s="355"/>
      <c r="T2958" s="356"/>
      <c r="V2958" s="358"/>
    </row>
    <row r="2959" spans="1:22">
      <c r="A2959" s="31"/>
      <c r="B2959" s="2"/>
      <c r="C2959" s="363"/>
      <c r="D2959" s="364"/>
      <c r="E2959" s="2"/>
      <c r="F2959" s="2"/>
      <c r="G2959" s="365"/>
      <c r="H2959" s="366"/>
      <c r="I2959" s="363"/>
      <c r="J2959" s="367"/>
      <c r="K2959" s="364"/>
      <c r="M2959" s="368"/>
      <c r="P2959" s="369"/>
      <c r="R2959" s="357"/>
      <c r="S2959" s="355"/>
      <c r="T2959" s="356"/>
      <c r="V2959" s="358"/>
    </row>
    <row r="2960" spans="1:22">
      <c r="A2960" s="31"/>
      <c r="B2960" s="2"/>
      <c r="C2960" s="363"/>
      <c r="D2960" s="364"/>
      <c r="E2960" s="2"/>
      <c r="F2960" s="2"/>
      <c r="G2960" s="365"/>
      <c r="H2960" s="366"/>
      <c r="I2960" s="363"/>
      <c r="J2960" s="367"/>
      <c r="K2960" s="364"/>
      <c r="M2960" s="368"/>
      <c r="P2960" s="369"/>
      <c r="R2960" s="357"/>
      <c r="S2960" s="355"/>
      <c r="T2960" s="356"/>
      <c r="V2960" s="358"/>
    </row>
    <row r="2961" spans="1:22">
      <c r="A2961" s="31"/>
      <c r="B2961" s="2"/>
      <c r="C2961" s="363"/>
      <c r="D2961" s="364"/>
      <c r="E2961" s="2"/>
      <c r="F2961" s="2"/>
      <c r="G2961" s="365"/>
      <c r="H2961" s="366"/>
      <c r="I2961" s="363"/>
      <c r="J2961" s="367"/>
      <c r="K2961" s="364"/>
      <c r="M2961" s="368"/>
      <c r="P2961" s="369"/>
      <c r="R2961" s="357"/>
      <c r="S2961" s="355"/>
      <c r="T2961" s="356"/>
      <c r="V2961" s="358"/>
    </row>
    <row r="2962" spans="1:22">
      <c r="A2962" s="31"/>
      <c r="B2962" s="2"/>
      <c r="C2962" s="363"/>
      <c r="D2962" s="364"/>
      <c r="E2962" s="2"/>
      <c r="F2962" s="2"/>
      <c r="G2962" s="365"/>
      <c r="H2962" s="366"/>
      <c r="I2962" s="363"/>
      <c r="J2962" s="367"/>
      <c r="K2962" s="364"/>
      <c r="M2962" s="368"/>
      <c r="P2962" s="369"/>
      <c r="R2962" s="357"/>
      <c r="S2962" s="355"/>
      <c r="T2962" s="356"/>
      <c r="V2962" s="358"/>
    </row>
    <row r="2963" spans="1:22">
      <c r="A2963" s="31"/>
      <c r="B2963" s="2"/>
      <c r="C2963" s="363"/>
      <c r="D2963" s="364"/>
      <c r="E2963" s="2"/>
      <c r="F2963" s="2"/>
      <c r="G2963" s="365"/>
      <c r="H2963" s="366"/>
      <c r="I2963" s="363"/>
      <c r="J2963" s="367"/>
      <c r="K2963" s="364"/>
      <c r="M2963" s="368"/>
      <c r="P2963" s="369"/>
      <c r="R2963" s="357"/>
      <c r="S2963" s="355"/>
      <c r="T2963" s="356"/>
      <c r="V2963" s="358"/>
    </row>
    <row r="2964" spans="1:22">
      <c r="A2964" s="31"/>
      <c r="B2964" s="2"/>
      <c r="C2964" s="363"/>
      <c r="D2964" s="364"/>
      <c r="E2964" s="2"/>
      <c r="F2964" s="2"/>
      <c r="G2964" s="365"/>
      <c r="H2964" s="366"/>
      <c r="I2964" s="363"/>
      <c r="J2964" s="367"/>
      <c r="K2964" s="364"/>
      <c r="M2964" s="368"/>
      <c r="P2964" s="369"/>
      <c r="R2964" s="357"/>
      <c r="S2964" s="355"/>
      <c r="T2964" s="356"/>
      <c r="V2964" s="358"/>
    </row>
    <row r="2965" spans="1:22">
      <c r="A2965" s="31"/>
      <c r="B2965" s="2"/>
      <c r="C2965" s="363"/>
      <c r="D2965" s="364"/>
      <c r="E2965" s="2"/>
      <c r="F2965" s="2"/>
      <c r="G2965" s="365"/>
      <c r="H2965" s="366"/>
      <c r="I2965" s="363"/>
      <c r="J2965" s="367"/>
      <c r="K2965" s="364"/>
      <c r="M2965" s="368"/>
      <c r="P2965" s="369"/>
      <c r="R2965" s="357"/>
      <c r="S2965" s="355"/>
      <c r="T2965" s="356"/>
      <c r="V2965" s="358"/>
    </row>
    <row r="2966" spans="1:22">
      <c r="A2966" s="31"/>
      <c r="B2966" s="2"/>
      <c r="C2966" s="363"/>
      <c r="D2966" s="364"/>
      <c r="E2966" s="2"/>
      <c r="F2966" s="2"/>
      <c r="G2966" s="365"/>
      <c r="H2966" s="366"/>
      <c r="I2966" s="363"/>
      <c r="J2966" s="367"/>
      <c r="K2966" s="364"/>
      <c r="M2966" s="368"/>
      <c r="P2966" s="369"/>
      <c r="R2966" s="357"/>
      <c r="S2966" s="355"/>
      <c r="T2966" s="356"/>
      <c r="V2966" s="358"/>
    </row>
    <row r="2967" spans="1:22">
      <c r="A2967" s="31"/>
      <c r="B2967" s="2"/>
      <c r="C2967" s="363"/>
      <c r="D2967" s="364"/>
      <c r="E2967" s="2"/>
      <c r="F2967" s="2"/>
      <c r="G2967" s="365"/>
      <c r="H2967" s="366"/>
      <c r="I2967" s="363"/>
      <c r="J2967" s="367"/>
      <c r="K2967" s="364"/>
      <c r="M2967" s="368"/>
      <c r="P2967" s="369"/>
      <c r="R2967" s="357"/>
      <c r="S2967" s="355"/>
      <c r="T2967" s="356"/>
      <c r="V2967" s="358"/>
    </row>
    <row r="2968" spans="1:22">
      <c r="A2968" s="31"/>
      <c r="B2968" s="2"/>
      <c r="C2968" s="363"/>
      <c r="D2968" s="364"/>
      <c r="E2968" s="2"/>
      <c r="F2968" s="2"/>
      <c r="G2968" s="365"/>
      <c r="H2968" s="366"/>
      <c r="I2968" s="363"/>
      <c r="J2968" s="367"/>
      <c r="K2968" s="364"/>
      <c r="M2968" s="368"/>
      <c r="P2968" s="369"/>
      <c r="R2968" s="357"/>
      <c r="S2968" s="355"/>
      <c r="T2968" s="356"/>
      <c r="V2968" s="358"/>
    </row>
    <row r="2969" spans="1:22">
      <c r="A2969" s="31"/>
      <c r="B2969" s="2"/>
      <c r="C2969" s="363"/>
      <c r="D2969" s="364"/>
      <c r="E2969" s="2"/>
      <c r="F2969" s="2"/>
      <c r="G2969" s="365"/>
      <c r="H2969" s="366"/>
      <c r="I2969" s="363"/>
      <c r="J2969" s="367"/>
      <c r="K2969" s="364"/>
      <c r="M2969" s="368"/>
      <c r="P2969" s="369"/>
      <c r="R2969" s="357"/>
      <c r="S2969" s="355"/>
      <c r="T2969" s="356"/>
      <c r="V2969" s="358"/>
    </row>
    <row r="2970" spans="1:22">
      <c r="A2970" s="31"/>
      <c r="B2970" s="2"/>
      <c r="C2970" s="363"/>
      <c r="D2970" s="364"/>
      <c r="E2970" s="2"/>
      <c r="F2970" s="2"/>
      <c r="G2970" s="365"/>
      <c r="H2970" s="366"/>
      <c r="I2970" s="363"/>
      <c r="J2970" s="367"/>
      <c r="K2970" s="364"/>
      <c r="M2970" s="368"/>
      <c r="P2970" s="369"/>
      <c r="R2970" s="357"/>
      <c r="S2970" s="355"/>
      <c r="T2970" s="356"/>
      <c r="V2970" s="358"/>
    </row>
    <row r="2971" spans="1:22">
      <c r="A2971" s="31"/>
      <c r="B2971" s="2"/>
      <c r="C2971" s="363"/>
      <c r="D2971" s="364"/>
      <c r="E2971" s="2"/>
      <c r="F2971" s="2"/>
      <c r="G2971" s="365"/>
      <c r="H2971" s="366"/>
      <c r="I2971" s="363"/>
      <c r="J2971" s="367"/>
      <c r="K2971" s="364"/>
      <c r="M2971" s="368"/>
      <c r="P2971" s="369"/>
      <c r="R2971" s="357"/>
      <c r="S2971" s="355"/>
      <c r="T2971" s="356"/>
      <c r="V2971" s="358"/>
    </row>
    <row r="2972" spans="1:22">
      <c r="A2972" s="31"/>
      <c r="B2972" s="2"/>
      <c r="C2972" s="363"/>
      <c r="D2972" s="364"/>
      <c r="E2972" s="2"/>
      <c r="F2972" s="2"/>
      <c r="G2972" s="365"/>
      <c r="H2972" s="366"/>
      <c r="I2972" s="363"/>
      <c r="J2972" s="367"/>
      <c r="K2972" s="364"/>
      <c r="M2972" s="368"/>
      <c r="P2972" s="369"/>
      <c r="R2972" s="357"/>
      <c r="S2972" s="355"/>
      <c r="T2972" s="356"/>
      <c r="V2972" s="358"/>
    </row>
    <row r="2973" spans="1:22">
      <c r="A2973" s="31"/>
      <c r="B2973" s="2"/>
      <c r="C2973" s="363"/>
      <c r="D2973" s="364"/>
      <c r="E2973" s="2"/>
      <c r="F2973" s="2"/>
      <c r="G2973" s="365"/>
      <c r="H2973" s="366"/>
      <c r="I2973" s="363"/>
      <c r="J2973" s="367"/>
      <c r="K2973" s="364"/>
      <c r="M2973" s="368"/>
      <c r="P2973" s="369"/>
      <c r="R2973" s="357"/>
      <c r="S2973" s="355"/>
      <c r="T2973" s="356"/>
      <c r="V2973" s="358"/>
    </row>
    <row r="2974" spans="1:22">
      <c r="A2974" s="31"/>
      <c r="B2974" s="2"/>
      <c r="C2974" s="363"/>
      <c r="D2974" s="364"/>
      <c r="E2974" s="2"/>
      <c r="F2974" s="2"/>
      <c r="G2974" s="365"/>
      <c r="H2974" s="366"/>
      <c r="I2974" s="363"/>
      <c r="J2974" s="367"/>
      <c r="K2974" s="364"/>
      <c r="M2974" s="368"/>
      <c r="P2974" s="369"/>
      <c r="R2974" s="357"/>
      <c r="S2974" s="355"/>
      <c r="T2974" s="356"/>
      <c r="V2974" s="358"/>
    </row>
    <row r="2975" spans="1:22">
      <c r="A2975" s="31"/>
      <c r="B2975" s="2"/>
      <c r="C2975" s="363"/>
      <c r="D2975" s="364"/>
      <c r="E2975" s="2"/>
      <c r="F2975" s="2"/>
      <c r="G2975" s="365"/>
      <c r="H2975" s="366"/>
      <c r="I2975" s="363"/>
      <c r="J2975" s="367"/>
      <c r="K2975" s="364"/>
      <c r="M2975" s="368"/>
      <c r="P2975" s="369"/>
      <c r="R2975" s="357"/>
      <c r="S2975" s="355"/>
      <c r="T2975" s="356"/>
      <c r="V2975" s="358"/>
    </row>
    <row r="2976" spans="1:22">
      <c r="A2976" s="31"/>
      <c r="B2976" s="2"/>
      <c r="C2976" s="363"/>
      <c r="D2976" s="364"/>
      <c r="E2976" s="2"/>
      <c r="F2976" s="2"/>
      <c r="G2976" s="365"/>
      <c r="H2976" s="366"/>
      <c r="I2976" s="363"/>
      <c r="J2976" s="367"/>
      <c r="K2976" s="364"/>
      <c r="M2976" s="368"/>
      <c r="P2976" s="369"/>
      <c r="R2976" s="357"/>
      <c r="S2976" s="355"/>
      <c r="T2976" s="356"/>
      <c r="V2976" s="358"/>
    </row>
    <row r="2977" spans="1:22">
      <c r="A2977" s="31"/>
      <c r="B2977" s="2"/>
      <c r="C2977" s="363"/>
      <c r="D2977" s="364"/>
      <c r="E2977" s="2"/>
      <c r="F2977" s="2"/>
      <c r="G2977" s="365"/>
      <c r="H2977" s="366"/>
      <c r="I2977" s="363"/>
      <c r="J2977" s="367"/>
      <c r="K2977" s="364"/>
      <c r="M2977" s="368"/>
      <c r="P2977" s="369"/>
      <c r="R2977" s="357"/>
      <c r="S2977" s="355"/>
      <c r="T2977" s="356"/>
      <c r="V2977" s="358"/>
    </row>
    <row r="2978" spans="1:22">
      <c r="A2978" s="31"/>
      <c r="B2978" s="2"/>
      <c r="C2978" s="363"/>
      <c r="D2978" s="364"/>
      <c r="E2978" s="2"/>
      <c r="F2978" s="2"/>
      <c r="G2978" s="365"/>
      <c r="H2978" s="366"/>
      <c r="I2978" s="363"/>
      <c r="J2978" s="367"/>
      <c r="K2978" s="364"/>
      <c r="M2978" s="368"/>
      <c r="P2978" s="369"/>
      <c r="R2978" s="357"/>
      <c r="S2978" s="355"/>
      <c r="T2978" s="356"/>
      <c r="V2978" s="358"/>
    </row>
    <row r="2979" spans="1:22">
      <c r="A2979" s="31"/>
      <c r="B2979" s="2"/>
      <c r="C2979" s="363"/>
      <c r="D2979" s="364"/>
      <c r="E2979" s="2"/>
      <c r="F2979" s="2"/>
      <c r="G2979" s="365"/>
      <c r="H2979" s="366"/>
      <c r="I2979" s="363"/>
      <c r="J2979" s="367"/>
      <c r="K2979" s="364"/>
      <c r="M2979" s="368"/>
      <c r="P2979" s="369"/>
      <c r="R2979" s="357"/>
      <c r="S2979" s="355"/>
      <c r="T2979" s="356"/>
      <c r="V2979" s="358"/>
    </row>
    <row r="2980" spans="1:22">
      <c r="A2980" s="31"/>
      <c r="B2980" s="2"/>
      <c r="C2980" s="363"/>
      <c r="D2980" s="364"/>
      <c r="E2980" s="2"/>
      <c r="F2980" s="2"/>
      <c r="G2980" s="365"/>
      <c r="H2980" s="366"/>
      <c r="I2980" s="363"/>
      <c r="J2980" s="367"/>
      <c r="K2980" s="364"/>
      <c r="M2980" s="368"/>
      <c r="P2980" s="369"/>
      <c r="R2980" s="357"/>
      <c r="S2980" s="355"/>
      <c r="T2980" s="356"/>
      <c r="V2980" s="358"/>
    </row>
    <row r="2981" spans="1:22">
      <c r="A2981" s="31"/>
      <c r="B2981" s="2"/>
      <c r="C2981" s="363"/>
      <c r="D2981" s="364"/>
      <c r="E2981" s="2"/>
      <c r="F2981" s="2"/>
      <c r="G2981" s="365"/>
      <c r="H2981" s="366"/>
      <c r="I2981" s="363"/>
      <c r="J2981" s="367"/>
      <c r="K2981" s="364"/>
      <c r="M2981" s="368"/>
      <c r="P2981" s="369"/>
      <c r="R2981" s="357"/>
      <c r="S2981" s="355"/>
      <c r="T2981" s="356"/>
      <c r="V2981" s="358"/>
    </row>
    <row r="2982" spans="1:22">
      <c r="A2982" s="31"/>
      <c r="B2982" s="2"/>
      <c r="C2982" s="363"/>
      <c r="D2982" s="364"/>
      <c r="E2982" s="2"/>
      <c r="F2982" s="2"/>
      <c r="G2982" s="365"/>
      <c r="H2982" s="366"/>
      <c r="I2982" s="363"/>
      <c r="J2982" s="367"/>
      <c r="K2982" s="364"/>
      <c r="M2982" s="368"/>
      <c r="P2982" s="369"/>
      <c r="R2982" s="357"/>
      <c r="S2982" s="355"/>
      <c r="T2982" s="356"/>
      <c r="V2982" s="358"/>
    </row>
    <row r="2983" spans="1:22">
      <c r="A2983" s="31"/>
      <c r="B2983" s="2"/>
      <c r="C2983" s="363"/>
      <c r="D2983" s="364"/>
      <c r="E2983" s="2"/>
      <c r="F2983" s="2"/>
      <c r="G2983" s="365"/>
      <c r="H2983" s="366"/>
      <c r="I2983" s="363"/>
      <c r="J2983" s="367"/>
      <c r="K2983" s="364"/>
      <c r="M2983" s="368"/>
      <c r="P2983" s="369"/>
      <c r="R2983" s="357"/>
      <c r="S2983" s="355"/>
      <c r="T2983" s="356"/>
      <c r="V2983" s="358"/>
    </row>
    <row r="2984" spans="1:22">
      <c r="A2984" s="31"/>
      <c r="B2984" s="2"/>
      <c r="C2984" s="363"/>
      <c r="D2984" s="364"/>
      <c r="E2984" s="2"/>
      <c r="F2984" s="2"/>
      <c r="G2984" s="365"/>
      <c r="H2984" s="366"/>
      <c r="I2984" s="363"/>
      <c r="J2984" s="367"/>
      <c r="K2984" s="364"/>
      <c r="M2984" s="368"/>
      <c r="P2984" s="369"/>
      <c r="R2984" s="357"/>
      <c r="S2984" s="355"/>
      <c r="T2984" s="356"/>
      <c r="V2984" s="358"/>
    </row>
    <row r="2985" spans="1:22">
      <c r="A2985" s="31"/>
      <c r="B2985" s="2"/>
      <c r="C2985" s="363"/>
      <c r="D2985" s="364"/>
      <c r="E2985" s="2"/>
      <c r="F2985" s="2"/>
      <c r="G2985" s="365"/>
      <c r="H2985" s="366"/>
      <c r="I2985" s="363"/>
      <c r="J2985" s="367"/>
      <c r="K2985" s="364"/>
      <c r="M2985" s="368"/>
      <c r="P2985" s="369"/>
      <c r="R2985" s="357"/>
      <c r="S2985" s="355"/>
      <c r="T2985" s="356"/>
      <c r="V2985" s="358"/>
    </row>
    <row r="2986" spans="1:22">
      <c r="A2986" s="31"/>
      <c r="B2986" s="2"/>
      <c r="C2986" s="363"/>
      <c r="D2986" s="364"/>
      <c r="E2986" s="2"/>
      <c r="F2986" s="2"/>
      <c r="G2986" s="365"/>
      <c r="H2986" s="366"/>
      <c r="I2986" s="363"/>
      <c r="J2986" s="367"/>
      <c r="K2986" s="364"/>
      <c r="M2986" s="368"/>
      <c r="P2986" s="369"/>
      <c r="R2986" s="357"/>
      <c r="S2986" s="355"/>
      <c r="T2986" s="356"/>
      <c r="V2986" s="358"/>
    </row>
    <row r="2987" spans="1:22">
      <c r="A2987" s="31"/>
      <c r="B2987" s="2"/>
      <c r="C2987" s="363"/>
      <c r="D2987" s="364"/>
      <c r="E2987" s="2"/>
      <c r="F2987" s="2"/>
      <c r="G2987" s="365"/>
      <c r="H2987" s="366"/>
      <c r="I2987" s="363"/>
      <c r="J2987" s="367"/>
      <c r="K2987" s="364"/>
      <c r="M2987" s="368"/>
      <c r="P2987" s="369"/>
      <c r="R2987" s="357"/>
      <c r="S2987" s="355"/>
      <c r="T2987" s="356"/>
      <c r="V2987" s="358"/>
    </row>
    <row r="2988" spans="1:22">
      <c r="A2988" s="31"/>
      <c r="B2988" s="2"/>
      <c r="C2988" s="363"/>
      <c r="D2988" s="364"/>
      <c r="E2988" s="2"/>
      <c r="F2988" s="2"/>
      <c r="G2988" s="365"/>
      <c r="H2988" s="366"/>
      <c r="I2988" s="363"/>
      <c r="J2988" s="367"/>
      <c r="K2988" s="364"/>
      <c r="M2988" s="368"/>
      <c r="P2988" s="369"/>
      <c r="R2988" s="357"/>
      <c r="S2988" s="355"/>
      <c r="T2988" s="356"/>
      <c r="V2988" s="358"/>
    </row>
    <row r="2989" spans="1:22">
      <c r="A2989" s="31"/>
      <c r="B2989" s="2"/>
      <c r="C2989" s="363"/>
      <c r="D2989" s="364"/>
      <c r="E2989" s="2"/>
      <c r="F2989" s="2"/>
      <c r="G2989" s="365"/>
      <c r="H2989" s="366"/>
      <c r="I2989" s="363"/>
      <c r="J2989" s="367"/>
      <c r="K2989" s="364"/>
      <c r="M2989" s="368"/>
      <c r="P2989" s="369"/>
      <c r="R2989" s="357"/>
      <c r="S2989" s="355"/>
      <c r="T2989" s="356"/>
      <c r="V2989" s="358"/>
    </row>
    <row r="2990" spans="1:22">
      <c r="A2990" s="31"/>
      <c r="B2990" s="2"/>
      <c r="C2990" s="363"/>
      <c r="D2990" s="364"/>
      <c r="E2990" s="2"/>
      <c r="F2990" s="2"/>
      <c r="G2990" s="365"/>
      <c r="H2990" s="366"/>
      <c r="I2990" s="363"/>
      <c r="J2990" s="367"/>
      <c r="K2990" s="364"/>
      <c r="M2990" s="368"/>
      <c r="P2990" s="369"/>
      <c r="R2990" s="357"/>
      <c r="S2990" s="355"/>
      <c r="T2990" s="356"/>
      <c r="V2990" s="358"/>
    </row>
    <row r="2991" spans="1:22">
      <c r="A2991" s="31"/>
      <c r="B2991" s="2"/>
      <c r="C2991" s="363"/>
      <c r="D2991" s="364"/>
      <c r="E2991" s="2"/>
      <c r="F2991" s="2"/>
      <c r="G2991" s="365"/>
      <c r="H2991" s="366"/>
      <c r="I2991" s="363"/>
      <c r="J2991" s="367"/>
      <c r="K2991" s="364"/>
      <c r="M2991" s="368"/>
      <c r="P2991" s="369"/>
      <c r="R2991" s="357"/>
      <c r="S2991" s="355"/>
      <c r="T2991" s="356"/>
      <c r="V2991" s="358"/>
    </row>
    <row r="2992" spans="1:22">
      <c r="A2992" s="31"/>
      <c r="B2992" s="2"/>
      <c r="C2992" s="363"/>
      <c r="D2992" s="364"/>
      <c r="E2992" s="2"/>
      <c r="F2992" s="2"/>
      <c r="G2992" s="365"/>
      <c r="H2992" s="366"/>
      <c r="I2992" s="363"/>
      <c r="J2992" s="367"/>
      <c r="K2992" s="364"/>
      <c r="M2992" s="368"/>
      <c r="P2992" s="369"/>
      <c r="R2992" s="357"/>
      <c r="S2992" s="355"/>
      <c r="T2992" s="356"/>
      <c r="V2992" s="358"/>
    </row>
    <row r="2993" spans="1:22">
      <c r="A2993" s="31"/>
      <c r="B2993" s="2"/>
      <c r="C2993" s="363"/>
      <c r="D2993" s="364"/>
      <c r="E2993" s="2"/>
      <c r="F2993" s="2"/>
      <c r="G2993" s="365"/>
      <c r="H2993" s="366"/>
      <c r="I2993" s="363"/>
      <c r="J2993" s="367"/>
      <c r="K2993" s="364"/>
      <c r="M2993" s="368"/>
      <c r="P2993" s="369"/>
      <c r="R2993" s="357"/>
      <c r="S2993" s="355"/>
      <c r="T2993" s="356"/>
      <c r="V2993" s="358"/>
    </row>
    <row r="2994" spans="1:22">
      <c r="A2994" s="31"/>
      <c r="B2994" s="2"/>
      <c r="C2994" s="363"/>
      <c r="D2994" s="364"/>
      <c r="E2994" s="2"/>
      <c r="F2994" s="2"/>
      <c r="G2994" s="365"/>
      <c r="H2994" s="366"/>
      <c r="I2994" s="363"/>
      <c r="J2994" s="367"/>
      <c r="K2994" s="364"/>
      <c r="M2994" s="368"/>
      <c r="P2994" s="369"/>
      <c r="R2994" s="357"/>
      <c r="S2994" s="355"/>
      <c r="T2994" s="356"/>
      <c r="V2994" s="358"/>
    </row>
    <row r="2995" spans="1:22">
      <c r="A2995" s="31"/>
      <c r="B2995" s="2"/>
      <c r="C2995" s="363"/>
      <c r="D2995" s="364"/>
      <c r="E2995" s="2"/>
      <c r="F2995" s="2"/>
      <c r="G2995" s="365"/>
      <c r="H2995" s="366"/>
      <c r="I2995" s="363"/>
      <c r="J2995" s="367"/>
      <c r="K2995" s="364"/>
      <c r="M2995" s="368"/>
      <c r="P2995" s="369"/>
      <c r="R2995" s="357"/>
      <c r="S2995" s="355"/>
      <c r="T2995" s="356"/>
      <c r="V2995" s="358"/>
    </row>
    <row r="2996" spans="1:22">
      <c r="A2996" s="31"/>
      <c r="B2996" s="2"/>
      <c r="C2996" s="363"/>
      <c r="D2996" s="364"/>
      <c r="E2996" s="2"/>
      <c r="F2996" s="2"/>
      <c r="G2996" s="365"/>
      <c r="H2996" s="366"/>
      <c r="I2996" s="363"/>
      <c r="J2996" s="367"/>
      <c r="K2996" s="364"/>
      <c r="M2996" s="368"/>
      <c r="P2996" s="369"/>
      <c r="R2996" s="357"/>
      <c r="S2996" s="355"/>
      <c r="T2996" s="356"/>
      <c r="V2996" s="358"/>
    </row>
    <row r="2997" spans="1:22">
      <c r="A2997" s="31"/>
      <c r="B2997" s="2"/>
      <c r="C2997" s="363"/>
      <c r="D2997" s="364"/>
      <c r="E2997" s="2"/>
      <c r="F2997" s="2"/>
      <c r="G2997" s="365"/>
      <c r="H2997" s="366"/>
      <c r="I2997" s="363"/>
      <c r="J2997" s="367"/>
      <c r="K2997" s="364"/>
      <c r="M2997" s="368"/>
      <c r="P2997" s="369"/>
      <c r="R2997" s="357"/>
      <c r="S2997" s="355"/>
      <c r="T2997" s="356"/>
      <c r="V2997" s="358"/>
    </row>
    <row r="2998" spans="1:22">
      <c r="A2998" s="31"/>
      <c r="B2998" s="2"/>
      <c r="C2998" s="363"/>
      <c r="D2998" s="364"/>
      <c r="E2998" s="2"/>
      <c r="F2998" s="2"/>
      <c r="G2998" s="365"/>
      <c r="H2998" s="366"/>
      <c r="I2998" s="363"/>
      <c r="J2998" s="367"/>
      <c r="K2998" s="364"/>
      <c r="M2998" s="368"/>
      <c r="P2998" s="369"/>
      <c r="R2998" s="357"/>
      <c r="S2998" s="355"/>
      <c r="T2998" s="356"/>
      <c r="V2998" s="358"/>
    </row>
    <row r="2999" spans="1:22">
      <c r="A2999" s="31"/>
      <c r="B2999" s="2"/>
      <c r="C2999" s="363"/>
      <c r="D2999" s="364"/>
      <c r="E2999" s="2"/>
      <c r="F2999" s="2"/>
      <c r="G2999" s="365"/>
      <c r="H2999" s="366"/>
      <c r="I2999" s="363"/>
      <c r="J2999" s="367"/>
      <c r="K2999" s="364"/>
      <c r="M2999" s="368"/>
      <c r="P2999" s="369"/>
      <c r="R2999" s="357"/>
      <c r="S2999" s="355"/>
      <c r="T2999" s="356"/>
      <c r="V2999" s="358"/>
    </row>
    <row r="3000" spans="1:22">
      <c r="A3000" s="31"/>
      <c r="B3000" s="2"/>
      <c r="C3000" s="363"/>
      <c r="D3000" s="364"/>
      <c r="E3000" s="2"/>
      <c r="F3000" s="2"/>
      <c r="G3000" s="365"/>
      <c r="H3000" s="366"/>
      <c r="I3000" s="363"/>
      <c r="J3000" s="367"/>
      <c r="K3000" s="364"/>
      <c r="M3000" s="368"/>
      <c r="P3000" s="369"/>
      <c r="R3000" s="357"/>
      <c r="S3000" s="355"/>
      <c r="T3000" s="356"/>
      <c r="V3000" s="358"/>
    </row>
    <row r="3001" spans="1:22">
      <c r="A3001" s="31"/>
      <c r="B3001" s="2"/>
      <c r="C3001" s="363"/>
      <c r="D3001" s="364"/>
      <c r="E3001" s="2"/>
      <c r="F3001" s="2"/>
      <c r="G3001" s="365"/>
      <c r="H3001" s="366"/>
      <c r="I3001" s="363"/>
      <c r="J3001" s="367"/>
      <c r="K3001" s="364"/>
      <c r="M3001" s="368"/>
      <c r="P3001" s="369"/>
      <c r="R3001" s="357"/>
      <c r="S3001" s="355"/>
      <c r="T3001" s="356"/>
      <c r="V3001" s="358"/>
    </row>
    <row r="3002" spans="1:22">
      <c r="A3002" s="31"/>
      <c r="B3002" s="2"/>
      <c r="C3002" s="363"/>
      <c r="D3002" s="364"/>
      <c r="E3002" s="2"/>
      <c r="F3002" s="2"/>
      <c r="G3002" s="365"/>
      <c r="H3002" s="366"/>
      <c r="I3002" s="363"/>
      <c r="J3002" s="367"/>
      <c r="K3002" s="364"/>
      <c r="M3002" s="368"/>
      <c r="P3002" s="369"/>
      <c r="R3002" s="357"/>
      <c r="S3002" s="355"/>
      <c r="T3002" s="356"/>
      <c r="V3002" s="358"/>
    </row>
    <row r="3003" spans="1:22">
      <c r="A3003" s="31"/>
      <c r="B3003" s="2"/>
      <c r="C3003" s="363"/>
      <c r="D3003" s="364"/>
      <c r="E3003" s="2"/>
      <c r="F3003" s="2"/>
      <c r="G3003" s="365"/>
      <c r="H3003" s="366"/>
      <c r="I3003" s="363"/>
      <c r="J3003" s="367"/>
      <c r="K3003" s="364"/>
      <c r="M3003" s="368"/>
      <c r="P3003" s="369"/>
      <c r="R3003" s="357"/>
      <c r="S3003" s="355"/>
      <c r="T3003" s="356"/>
      <c r="V3003" s="358"/>
    </row>
    <row r="3004" spans="1:22">
      <c r="A3004" s="31"/>
      <c r="B3004" s="2"/>
      <c r="C3004" s="363"/>
      <c r="D3004" s="364"/>
      <c r="E3004" s="2"/>
      <c r="F3004" s="2"/>
      <c r="G3004" s="365"/>
      <c r="H3004" s="366"/>
      <c r="I3004" s="363"/>
      <c r="J3004" s="367"/>
      <c r="K3004" s="364"/>
      <c r="M3004" s="368"/>
      <c r="P3004" s="369"/>
      <c r="R3004" s="357"/>
      <c r="S3004" s="355"/>
      <c r="T3004" s="356"/>
      <c r="V3004" s="358"/>
    </row>
    <row r="3005" spans="1:22">
      <c r="A3005" s="31"/>
      <c r="B3005" s="2"/>
      <c r="C3005" s="363"/>
      <c r="D3005" s="364"/>
      <c r="E3005" s="2"/>
      <c r="F3005" s="2"/>
      <c r="G3005" s="365"/>
      <c r="H3005" s="366"/>
      <c r="I3005" s="363"/>
      <c r="J3005" s="367"/>
      <c r="K3005" s="364"/>
      <c r="M3005" s="368"/>
      <c r="P3005" s="369"/>
      <c r="R3005" s="357"/>
      <c r="S3005" s="355"/>
      <c r="T3005" s="356"/>
      <c r="V3005" s="358"/>
    </row>
    <row r="3006" spans="1:22">
      <c r="A3006" s="31"/>
      <c r="B3006" s="2"/>
      <c r="C3006" s="363"/>
      <c r="D3006" s="364"/>
      <c r="E3006" s="2"/>
      <c r="F3006" s="2"/>
      <c r="G3006" s="365"/>
      <c r="H3006" s="366"/>
      <c r="I3006" s="363"/>
      <c r="J3006" s="367"/>
      <c r="K3006" s="364"/>
      <c r="M3006" s="368"/>
      <c r="P3006" s="369"/>
      <c r="R3006" s="357"/>
      <c r="S3006" s="355"/>
      <c r="T3006" s="356"/>
      <c r="V3006" s="358"/>
    </row>
    <row r="3007" spans="1:22">
      <c r="A3007" s="31"/>
      <c r="B3007" s="2"/>
      <c r="C3007" s="363"/>
      <c r="D3007" s="364"/>
      <c r="E3007" s="2"/>
      <c r="F3007" s="2"/>
      <c r="G3007" s="365"/>
      <c r="H3007" s="366"/>
      <c r="I3007" s="363"/>
      <c r="J3007" s="367"/>
      <c r="K3007" s="364"/>
      <c r="M3007" s="368"/>
      <c r="P3007" s="369"/>
      <c r="R3007" s="357"/>
      <c r="S3007" s="355"/>
      <c r="T3007" s="356"/>
      <c r="V3007" s="358"/>
    </row>
    <row r="3008" spans="1:22">
      <c r="A3008" s="31"/>
      <c r="B3008" s="2"/>
      <c r="C3008" s="363"/>
      <c r="D3008" s="364"/>
      <c r="E3008" s="2"/>
      <c r="F3008" s="2"/>
      <c r="G3008" s="365"/>
      <c r="H3008" s="366"/>
      <c r="I3008" s="363"/>
      <c r="J3008" s="367"/>
      <c r="K3008" s="364"/>
      <c r="M3008" s="368"/>
      <c r="P3008" s="369"/>
      <c r="R3008" s="357"/>
      <c r="S3008" s="355"/>
      <c r="T3008" s="356"/>
      <c r="V3008" s="358"/>
    </row>
    <row r="3009" spans="1:22">
      <c r="A3009" s="31"/>
      <c r="B3009" s="2"/>
      <c r="C3009" s="363"/>
      <c r="D3009" s="364"/>
      <c r="E3009" s="2"/>
      <c r="F3009" s="2"/>
      <c r="G3009" s="365"/>
      <c r="H3009" s="366"/>
      <c r="I3009" s="363"/>
      <c r="J3009" s="367"/>
      <c r="K3009" s="364"/>
      <c r="M3009" s="368"/>
      <c r="P3009" s="369"/>
      <c r="R3009" s="357"/>
      <c r="S3009" s="355"/>
      <c r="T3009" s="356"/>
      <c r="V3009" s="358"/>
    </row>
    <row r="3010" spans="1:22">
      <c r="A3010" s="31"/>
      <c r="B3010" s="2"/>
      <c r="C3010" s="363"/>
      <c r="D3010" s="364"/>
      <c r="E3010" s="2"/>
      <c r="F3010" s="2"/>
      <c r="G3010" s="365"/>
      <c r="H3010" s="366"/>
      <c r="I3010" s="363"/>
      <c r="J3010" s="367"/>
      <c r="K3010" s="364"/>
      <c r="M3010" s="368"/>
      <c r="P3010" s="369"/>
      <c r="R3010" s="357"/>
      <c r="S3010" s="355"/>
      <c r="T3010" s="356"/>
      <c r="V3010" s="358"/>
    </row>
    <row r="3011" spans="1:22">
      <c r="A3011" s="31"/>
      <c r="B3011" s="2"/>
      <c r="C3011" s="363"/>
      <c r="D3011" s="364"/>
      <c r="E3011" s="2"/>
      <c r="F3011" s="2"/>
      <c r="G3011" s="365"/>
      <c r="H3011" s="366"/>
      <c r="I3011" s="363"/>
      <c r="J3011" s="367"/>
      <c r="K3011" s="364"/>
      <c r="M3011" s="368"/>
      <c r="P3011" s="369"/>
      <c r="R3011" s="357"/>
      <c r="S3011" s="355"/>
      <c r="T3011" s="356"/>
      <c r="V3011" s="358"/>
    </row>
    <row r="3012" spans="1:22">
      <c r="A3012" s="31"/>
      <c r="B3012" s="2"/>
      <c r="C3012" s="363"/>
      <c r="D3012" s="364"/>
      <c r="E3012" s="2"/>
      <c r="F3012" s="2"/>
      <c r="G3012" s="365"/>
      <c r="H3012" s="366"/>
      <c r="I3012" s="363"/>
      <c r="J3012" s="367"/>
      <c r="K3012" s="364"/>
      <c r="M3012" s="368"/>
      <c r="P3012" s="369"/>
      <c r="R3012" s="357"/>
      <c r="S3012" s="355"/>
      <c r="T3012" s="356"/>
      <c r="V3012" s="358"/>
    </row>
    <row r="3013" spans="1:22">
      <c r="A3013" s="31"/>
      <c r="B3013" s="2"/>
      <c r="C3013" s="363"/>
      <c r="D3013" s="364"/>
      <c r="E3013" s="2"/>
      <c r="F3013" s="2"/>
      <c r="G3013" s="365"/>
      <c r="H3013" s="366"/>
      <c r="I3013" s="363"/>
      <c r="J3013" s="367"/>
      <c r="K3013" s="364"/>
      <c r="M3013" s="368"/>
      <c r="P3013" s="369"/>
      <c r="R3013" s="357"/>
      <c r="S3013" s="355"/>
      <c r="T3013" s="356"/>
      <c r="V3013" s="358"/>
    </row>
    <row r="3014" spans="1:22">
      <c r="A3014" s="31"/>
      <c r="B3014" s="2"/>
      <c r="C3014" s="363"/>
      <c r="D3014" s="364"/>
      <c r="E3014" s="2"/>
      <c r="F3014" s="2"/>
      <c r="G3014" s="365"/>
      <c r="H3014" s="366"/>
      <c r="I3014" s="363"/>
      <c r="J3014" s="367"/>
      <c r="K3014" s="364"/>
      <c r="M3014" s="368"/>
      <c r="P3014" s="369"/>
      <c r="R3014" s="357"/>
      <c r="S3014" s="355"/>
      <c r="T3014" s="356"/>
      <c r="V3014" s="358"/>
    </row>
    <row r="3015" spans="1:22">
      <c r="A3015" s="31"/>
      <c r="B3015" s="2"/>
      <c r="C3015" s="363"/>
      <c r="D3015" s="364"/>
      <c r="E3015" s="2"/>
      <c r="F3015" s="2"/>
      <c r="G3015" s="365"/>
      <c r="H3015" s="366"/>
      <c r="I3015" s="363"/>
      <c r="J3015" s="367"/>
      <c r="K3015" s="364"/>
      <c r="M3015" s="368"/>
      <c r="P3015" s="369"/>
      <c r="R3015" s="357"/>
      <c r="S3015" s="355"/>
      <c r="T3015" s="356"/>
      <c r="V3015" s="358"/>
    </row>
    <row r="3016" spans="1:22">
      <c r="A3016" s="31"/>
      <c r="B3016" s="2"/>
      <c r="C3016" s="363"/>
      <c r="D3016" s="364"/>
      <c r="E3016" s="2"/>
      <c r="F3016" s="2"/>
      <c r="G3016" s="365"/>
      <c r="H3016" s="366"/>
      <c r="I3016" s="363"/>
      <c r="J3016" s="367"/>
      <c r="K3016" s="364"/>
      <c r="M3016" s="368"/>
      <c r="P3016" s="369"/>
      <c r="R3016" s="357"/>
      <c r="S3016" s="355"/>
      <c r="T3016" s="356"/>
      <c r="V3016" s="358"/>
    </row>
    <row r="3017" spans="1:22">
      <c r="A3017" s="31"/>
      <c r="B3017" s="2"/>
      <c r="C3017" s="363"/>
      <c r="D3017" s="364"/>
      <c r="E3017" s="2"/>
      <c r="F3017" s="2"/>
      <c r="G3017" s="365"/>
      <c r="H3017" s="366"/>
      <c r="I3017" s="363"/>
      <c r="J3017" s="367"/>
      <c r="K3017" s="364"/>
      <c r="M3017" s="368"/>
      <c r="P3017" s="369"/>
      <c r="R3017" s="357"/>
      <c r="S3017" s="355"/>
      <c r="T3017" s="356"/>
      <c r="V3017" s="358"/>
    </row>
    <row r="3018" spans="1:22">
      <c r="A3018" s="31"/>
      <c r="B3018" s="2"/>
      <c r="C3018" s="363"/>
      <c r="D3018" s="364"/>
      <c r="E3018" s="2"/>
      <c r="F3018" s="2"/>
      <c r="G3018" s="365"/>
      <c r="H3018" s="366"/>
      <c r="I3018" s="363"/>
      <c r="J3018" s="367"/>
      <c r="K3018" s="364"/>
      <c r="M3018" s="368"/>
      <c r="P3018" s="369"/>
      <c r="R3018" s="357"/>
      <c r="S3018" s="355"/>
      <c r="T3018" s="356"/>
      <c r="V3018" s="358"/>
    </row>
    <row r="3019" spans="1:22">
      <c r="A3019" s="31"/>
      <c r="B3019" s="2"/>
      <c r="C3019" s="363"/>
      <c r="D3019" s="364"/>
      <c r="E3019" s="2"/>
      <c r="F3019" s="2"/>
      <c r="G3019" s="365"/>
      <c r="H3019" s="366"/>
      <c r="I3019" s="363"/>
      <c r="J3019" s="367"/>
      <c r="K3019" s="364"/>
      <c r="M3019" s="368"/>
      <c r="P3019" s="369"/>
      <c r="R3019" s="357"/>
      <c r="S3019" s="355"/>
      <c r="T3019" s="356"/>
      <c r="V3019" s="358"/>
    </row>
    <row r="3020" spans="1:22">
      <c r="A3020" s="31"/>
      <c r="B3020" s="2"/>
      <c r="C3020" s="363"/>
      <c r="D3020" s="364"/>
      <c r="E3020" s="2"/>
      <c r="F3020" s="2"/>
      <c r="G3020" s="365"/>
      <c r="H3020" s="366"/>
      <c r="I3020" s="363"/>
      <c r="J3020" s="367"/>
      <c r="K3020" s="364"/>
      <c r="M3020" s="368"/>
      <c r="P3020" s="369"/>
      <c r="R3020" s="357"/>
      <c r="S3020" s="355"/>
      <c r="T3020" s="356"/>
      <c r="V3020" s="358"/>
    </row>
    <row r="3021" spans="1:22">
      <c r="A3021" s="31"/>
      <c r="B3021" s="2"/>
      <c r="C3021" s="363"/>
      <c r="D3021" s="364"/>
      <c r="E3021" s="2"/>
      <c r="F3021" s="2"/>
      <c r="G3021" s="365"/>
      <c r="H3021" s="366"/>
      <c r="I3021" s="363"/>
      <c r="J3021" s="367"/>
      <c r="K3021" s="364"/>
      <c r="M3021" s="368"/>
      <c r="P3021" s="369"/>
      <c r="R3021" s="357"/>
      <c r="S3021" s="355"/>
      <c r="T3021" s="356"/>
      <c r="V3021" s="358"/>
    </row>
    <row r="3022" spans="1:22">
      <c r="A3022" s="31"/>
      <c r="B3022" s="2"/>
      <c r="C3022" s="363"/>
      <c r="D3022" s="364"/>
      <c r="E3022" s="2"/>
      <c r="F3022" s="2"/>
      <c r="G3022" s="365"/>
      <c r="H3022" s="366"/>
      <c r="I3022" s="363"/>
      <c r="J3022" s="367"/>
      <c r="K3022" s="364"/>
      <c r="M3022" s="368"/>
      <c r="P3022" s="369"/>
      <c r="R3022" s="357"/>
      <c r="S3022" s="355"/>
      <c r="T3022" s="356"/>
      <c r="V3022" s="358"/>
    </row>
    <row r="3023" spans="1:22">
      <c r="A3023" s="31"/>
      <c r="B3023" s="2"/>
      <c r="C3023" s="363"/>
      <c r="D3023" s="364"/>
      <c r="E3023" s="2"/>
      <c r="F3023" s="2"/>
      <c r="G3023" s="365"/>
      <c r="H3023" s="366"/>
      <c r="I3023" s="363"/>
      <c r="J3023" s="367"/>
      <c r="K3023" s="364"/>
      <c r="M3023" s="368"/>
      <c r="P3023" s="369"/>
      <c r="R3023" s="357"/>
      <c r="S3023" s="355"/>
      <c r="T3023" s="356"/>
      <c r="V3023" s="358"/>
    </row>
    <row r="3024" spans="1:22">
      <c r="A3024" s="31"/>
      <c r="B3024" s="2"/>
      <c r="C3024" s="363"/>
      <c r="D3024" s="364"/>
      <c r="E3024" s="2"/>
      <c r="F3024" s="2"/>
      <c r="G3024" s="365"/>
      <c r="H3024" s="366"/>
      <c r="I3024" s="363"/>
      <c r="J3024" s="367"/>
      <c r="K3024" s="364"/>
      <c r="M3024" s="368"/>
      <c r="P3024" s="369"/>
      <c r="R3024" s="357"/>
      <c r="S3024" s="355"/>
      <c r="T3024" s="356"/>
      <c r="V3024" s="358"/>
    </row>
    <row r="3025" spans="1:22">
      <c r="A3025" s="31"/>
      <c r="B3025" s="2"/>
      <c r="C3025" s="363"/>
      <c r="D3025" s="364"/>
      <c r="E3025" s="2"/>
      <c r="F3025" s="2"/>
      <c r="G3025" s="365"/>
      <c r="H3025" s="366"/>
      <c r="I3025" s="363"/>
      <c r="J3025" s="367"/>
      <c r="K3025" s="364"/>
      <c r="M3025" s="368"/>
      <c r="P3025" s="369"/>
      <c r="R3025" s="357"/>
      <c r="S3025" s="355"/>
      <c r="T3025" s="356"/>
      <c r="V3025" s="358"/>
    </row>
    <row r="3026" spans="1:22">
      <c r="A3026" s="31"/>
      <c r="B3026" s="2"/>
      <c r="C3026" s="363"/>
      <c r="D3026" s="364"/>
      <c r="E3026" s="2"/>
      <c r="F3026" s="2"/>
      <c r="G3026" s="365"/>
      <c r="H3026" s="366"/>
      <c r="I3026" s="363"/>
      <c r="J3026" s="367"/>
      <c r="K3026" s="364"/>
      <c r="M3026" s="368"/>
      <c r="P3026" s="369"/>
      <c r="R3026" s="357"/>
      <c r="S3026" s="355"/>
      <c r="T3026" s="356"/>
      <c r="V3026" s="358"/>
    </row>
    <row r="3027" spans="1:22">
      <c r="A3027" s="31"/>
      <c r="B3027" s="2"/>
      <c r="C3027" s="363"/>
      <c r="D3027" s="364"/>
      <c r="E3027" s="2"/>
      <c r="F3027" s="2"/>
      <c r="G3027" s="365"/>
      <c r="H3027" s="366"/>
      <c r="I3027" s="363"/>
      <c r="J3027" s="367"/>
      <c r="K3027" s="364"/>
      <c r="M3027" s="368"/>
      <c r="P3027" s="369"/>
      <c r="R3027" s="357"/>
      <c r="S3027" s="355"/>
      <c r="T3027" s="356"/>
      <c r="V3027" s="358"/>
    </row>
    <row r="3028" spans="1:22">
      <c r="A3028" s="31"/>
      <c r="B3028" s="2"/>
      <c r="C3028" s="363"/>
      <c r="D3028" s="364"/>
      <c r="E3028" s="2"/>
      <c r="F3028" s="2"/>
      <c r="G3028" s="365"/>
      <c r="H3028" s="366"/>
      <c r="I3028" s="363"/>
      <c r="J3028" s="367"/>
      <c r="K3028" s="364"/>
      <c r="M3028" s="368"/>
      <c r="P3028" s="369"/>
      <c r="R3028" s="357"/>
      <c r="S3028" s="355"/>
      <c r="T3028" s="356"/>
      <c r="V3028" s="358"/>
    </row>
    <row r="3029" spans="1:22">
      <c r="A3029" s="31"/>
      <c r="B3029" s="2"/>
      <c r="C3029" s="363"/>
      <c r="D3029" s="364"/>
      <c r="E3029" s="2"/>
      <c r="F3029" s="2"/>
      <c r="G3029" s="365"/>
      <c r="H3029" s="366"/>
      <c r="I3029" s="363"/>
      <c r="J3029" s="367"/>
      <c r="K3029" s="364"/>
      <c r="M3029" s="368"/>
      <c r="P3029" s="369"/>
      <c r="R3029" s="357"/>
      <c r="S3029" s="355"/>
      <c r="T3029" s="356"/>
      <c r="V3029" s="358"/>
    </row>
    <row r="3030" spans="1:22">
      <c r="A3030" s="31"/>
      <c r="B3030" s="2"/>
      <c r="C3030" s="363"/>
      <c r="D3030" s="364"/>
      <c r="E3030" s="2"/>
      <c r="F3030" s="2"/>
      <c r="G3030" s="365"/>
      <c r="H3030" s="366"/>
      <c r="I3030" s="363"/>
      <c r="J3030" s="367"/>
      <c r="K3030" s="364"/>
      <c r="M3030" s="368"/>
      <c r="P3030" s="369"/>
      <c r="R3030" s="357"/>
      <c r="S3030" s="355"/>
      <c r="T3030" s="356"/>
      <c r="V3030" s="358"/>
    </row>
    <row r="3031" spans="1:22">
      <c r="A3031" s="31"/>
      <c r="B3031" s="2"/>
      <c r="C3031" s="363"/>
      <c r="D3031" s="364"/>
      <c r="E3031" s="2"/>
      <c r="F3031" s="2"/>
      <c r="G3031" s="365"/>
      <c r="H3031" s="366"/>
      <c r="I3031" s="363"/>
      <c r="J3031" s="367"/>
      <c r="K3031" s="364"/>
      <c r="M3031" s="368"/>
      <c r="P3031" s="369"/>
      <c r="R3031" s="357"/>
      <c r="S3031" s="355"/>
      <c r="T3031" s="356"/>
      <c r="V3031" s="358"/>
    </row>
    <row r="3032" spans="1:22">
      <c r="A3032" s="31"/>
      <c r="B3032" s="2"/>
      <c r="C3032" s="363"/>
      <c r="D3032" s="364"/>
      <c r="E3032" s="2"/>
      <c r="F3032" s="2"/>
      <c r="G3032" s="365"/>
      <c r="H3032" s="366"/>
      <c r="I3032" s="363"/>
      <c r="J3032" s="367"/>
      <c r="K3032" s="364"/>
      <c r="M3032" s="368"/>
      <c r="P3032" s="369"/>
      <c r="R3032" s="357"/>
      <c r="S3032" s="355"/>
      <c r="T3032" s="356"/>
      <c r="V3032" s="358"/>
    </row>
    <row r="3033" spans="1:22">
      <c r="A3033" s="31"/>
      <c r="B3033" s="2"/>
      <c r="C3033" s="363"/>
      <c r="D3033" s="364"/>
      <c r="E3033" s="2"/>
      <c r="F3033" s="2"/>
      <c r="G3033" s="365"/>
      <c r="H3033" s="366"/>
      <c r="I3033" s="363"/>
      <c r="J3033" s="367"/>
      <c r="K3033" s="364"/>
      <c r="M3033" s="368"/>
      <c r="P3033" s="369"/>
      <c r="R3033" s="357"/>
      <c r="S3033" s="355"/>
      <c r="T3033" s="356"/>
      <c r="V3033" s="358"/>
    </row>
    <row r="3034" spans="1:22">
      <c r="A3034" s="31"/>
      <c r="B3034" s="2"/>
      <c r="C3034" s="363"/>
      <c r="D3034" s="364"/>
      <c r="E3034" s="2"/>
      <c r="F3034" s="2"/>
      <c r="G3034" s="365"/>
      <c r="H3034" s="366"/>
      <c r="I3034" s="363"/>
      <c r="J3034" s="367"/>
      <c r="K3034" s="364"/>
      <c r="M3034" s="368"/>
      <c r="P3034" s="369"/>
      <c r="R3034" s="357"/>
      <c r="S3034" s="355"/>
      <c r="T3034" s="356"/>
      <c r="V3034" s="358"/>
    </row>
    <row r="3035" spans="1:22">
      <c r="A3035" s="31"/>
      <c r="B3035" s="2"/>
      <c r="C3035" s="363"/>
      <c r="D3035" s="364"/>
      <c r="E3035" s="2"/>
      <c r="F3035" s="2"/>
      <c r="G3035" s="365"/>
      <c r="H3035" s="366"/>
      <c r="I3035" s="363"/>
      <c r="J3035" s="367"/>
      <c r="K3035" s="364"/>
      <c r="M3035" s="368"/>
      <c r="P3035" s="369"/>
      <c r="R3035" s="357"/>
      <c r="S3035" s="355"/>
      <c r="T3035" s="356"/>
      <c r="V3035" s="358"/>
    </row>
    <row r="3036" spans="1:22">
      <c r="A3036" s="31"/>
      <c r="B3036" s="2"/>
      <c r="C3036" s="363"/>
      <c r="D3036" s="364"/>
      <c r="E3036" s="2"/>
      <c r="F3036" s="2"/>
      <c r="G3036" s="365"/>
      <c r="H3036" s="366"/>
      <c r="I3036" s="363"/>
      <c r="J3036" s="367"/>
      <c r="K3036" s="364"/>
      <c r="M3036" s="368"/>
      <c r="P3036" s="369"/>
      <c r="R3036" s="357"/>
      <c r="S3036" s="355"/>
      <c r="T3036" s="356"/>
      <c r="V3036" s="358"/>
    </row>
    <row r="3037" spans="1:22">
      <c r="A3037" s="31"/>
      <c r="B3037" s="2"/>
      <c r="C3037" s="363"/>
      <c r="D3037" s="364"/>
      <c r="E3037" s="2"/>
      <c r="F3037" s="2"/>
      <c r="G3037" s="365"/>
      <c r="H3037" s="366"/>
      <c r="I3037" s="363"/>
      <c r="J3037" s="367"/>
      <c r="K3037" s="364"/>
      <c r="M3037" s="368"/>
      <c r="P3037" s="369"/>
      <c r="R3037" s="357"/>
      <c r="S3037" s="355"/>
      <c r="T3037" s="356"/>
      <c r="V3037" s="358"/>
    </row>
    <row r="3038" spans="1:22">
      <c r="A3038" s="31"/>
      <c r="B3038" s="2"/>
      <c r="C3038" s="363"/>
      <c r="D3038" s="364"/>
      <c r="E3038" s="2"/>
      <c r="F3038" s="2"/>
      <c r="G3038" s="365"/>
      <c r="H3038" s="366"/>
      <c r="I3038" s="363"/>
      <c r="J3038" s="367"/>
      <c r="K3038" s="364"/>
      <c r="M3038" s="368"/>
      <c r="P3038" s="369"/>
      <c r="R3038" s="357"/>
      <c r="S3038" s="355"/>
      <c r="T3038" s="356"/>
      <c r="V3038" s="358"/>
    </row>
    <row r="3039" spans="1:22">
      <c r="A3039" s="31"/>
      <c r="B3039" s="2"/>
      <c r="C3039" s="363"/>
      <c r="D3039" s="364"/>
      <c r="E3039" s="2"/>
      <c r="F3039" s="2"/>
      <c r="G3039" s="365"/>
      <c r="H3039" s="366"/>
      <c r="I3039" s="363"/>
      <c r="J3039" s="367"/>
      <c r="K3039" s="364"/>
      <c r="M3039" s="368"/>
      <c r="P3039" s="369"/>
      <c r="R3039" s="357"/>
      <c r="S3039" s="355"/>
      <c r="T3039" s="356"/>
      <c r="V3039" s="358"/>
    </row>
    <row r="3040" spans="1:22">
      <c r="A3040" s="31"/>
      <c r="B3040" s="2"/>
      <c r="C3040" s="363"/>
      <c r="D3040" s="364"/>
      <c r="E3040" s="2"/>
      <c r="F3040" s="2"/>
      <c r="G3040" s="365"/>
      <c r="H3040" s="366"/>
      <c r="I3040" s="363"/>
      <c r="J3040" s="367"/>
      <c r="K3040" s="364"/>
      <c r="M3040" s="368"/>
      <c r="P3040" s="369"/>
      <c r="R3040" s="357"/>
      <c r="S3040" s="355"/>
      <c r="T3040" s="356"/>
      <c r="V3040" s="358"/>
    </row>
    <row r="3041" spans="1:22">
      <c r="A3041" s="31"/>
      <c r="B3041" s="2"/>
      <c r="C3041" s="363"/>
      <c r="D3041" s="364"/>
      <c r="E3041" s="2"/>
      <c r="F3041" s="2"/>
      <c r="G3041" s="365"/>
      <c r="H3041" s="366"/>
      <c r="I3041" s="363"/>
      <c r="J3041" s="367"/>
      <c r="K3041" s="364"/>
      <c r="M3041" s="368"/>
      <c r="P3041" s="369"/>
      <c r="R3041" s="357"/>
      <c r="S3041" s="355"/>
      <c r="T3041" s="356"/>
      <c r="V3041" s="358"/>
    </row>
    <row r="3042" spans="1:22">
      <c r="A3042" s="31"/>
      <c r="B3042" s="2"/>
      <c r="C3042" s="363"/>
      <c r="D3042" s="364"/>
      <c r="E3042" s="2"/>
      <c r="F3042" s="2"/>
      <c r="G3042" s="365"/>
      <c r="H3042" s="366"/>
      <c r="I3042" s="363"/>
      <c r="J3042" s="367"/>
      <c r="K3042" s="364"/>
      <c r="M3042" s="368"/>
      <c r="P3042" s="369"/>
      <c r="R3042" s="357"/>
      <c r="S3042" s="355"/>
      <c r="T3042" s="356"/>
      <c r="V3042" s="358"/>
    </row>
    <row r="3043" spans="1:22">
      <c r="A3043" s="31"/>
      <c r="B3043" s="2"/>
      <c r="C3043" s="363"/>
      <c r="D3043" s="364"/>
      <c r="E3043" s="2"/>
      <c r="F3043" s="2"/>
      <c r="G3043" s="365"/>
      <c r="H3043" s="366"/>
      <c r="I3043" s="363"/>
      <c r="J3043" s="367"/>
      <c r="K3043" s="364"/>
      <c r="M3043" s="368"/>
      <c r="P3043" s="369"/>
      <c r="R3043" s="357"/>
      <c r="S3043" s="355"/>
      <c r="T3043" s="356"/>
      <c r="V3043" s="358"/>
    </row>
    <row r="3044" spans="1:22">
      <c r="A3044" s="31"/>
      <c r="B3044" s="2"/>
      <c r="C3044" s="363"/>
      <c r="D3044" s="364"/>
      <c r="E3044" s="2"/>
      <c r="F3044" s="2"/>
      <c r="G3044" s="365"/>
      <c r="H3044" s="366"/>
      <c r="I3044" s="363"/>
      <c r="J3044" s="367"/>
      <c r="K3044" s="364"/>
      <c r="M3044" s="368"/>
      <c r="P3044" s="369"/>
      <c r="R3044" s="357"/>
      <c r="S3044" s="355"/>
      <c r="T3044" s="356"/>
      <c r="V3044" s="358"/>
    </row>
    <row r="3045" spans="1:22">
      <c r="A3045" s="31"/>
      <c r="B3045" s="2"/>
      <c r="C3045" s="363"/>
      <c r="D3045" s="364"/>
      <c r="E3045" s="2"/>
      <c r="F3045" s="2"/>
      <c r="G3045" s="365"/>
      <c r="H3045" s="366"/>
      <c r="I3045" s="363"/>
      <c r="J3045" s="367"/>
      <c r="K3045" s="364"/>
      <c r="M3045" s="368"/>
      <c r="P3045" s="369"/>
      <c r="R3045" s="357"/>
      <c r="S3045" s="355"/>
      <c r="T3045" s="356"/>
      <c r="V3045" s="358"/>
    </row>
    <row r="3046" spans="1:22">
      <c r="A3046" s="31"/>
      <c r="B3046" s="2"/>
      <c r="C3046" s="363"/>
      <c r="D3046" s="364"/>
      <c r="E3046" s="2"/>
      <c r="F3046" s="2"/>
      <c r="G3046" s="365"/>
      <c r="H3046" s="366"/>
      <c r="I3046" s="363"/>
      <c r="J3046" s="367"/>
      <c r="K3046" s="364"/>
      <c r="M3046" s="368"/>
      <c r="P3046" s="369"/>
      <c r="R3046" s="357"/>
      <c r="S3046" s="355"/>
      <c r="T3046" s="356"/>
      <c r="V3046" s="358"/>
    </row>
    <row r="3047" spans="1:22">
      <c r="A3047" s="31"/>
      <c r="B3047" s="2"/>
      <c r="C3047" s="363"/>
      <c r="D3047" s="364"/>
      <c r="E3047" s="2"/>
      <c r="F3047" s="2"/>
      <c r="G3047" s="365"/>
      <c r="H3047" s="366"/>
      <c r="I3047" s="363"/>
      <c r="J3047" s="367"/>
      <c r="K3047" s="364"/>
      <c r="M3047" s="368"/>
      <c r="P3047" s="369"/>
      <c r="R3047" s="357"/>
      <c r="S3047" s="355"/>
      <c r="T3047" s="356"/>
      <c r="V3047" s="358"/>
    </row>
    <row r="3048" spans="1:22">
      <c r="A3048" s="31"/>
      <c r="B3048" s="2"/>
      <c r="C3048" s="363"/>
      <c r="D3048" s="364"/>
      <c r="E3048" s="2"/>
      <c r="F3048" s="2"/>
      <c r="G3048" s="365"/>
      <c r="H3048" s="366"/>
      <c r="I3048" s="363"/>
      <c r="J3048" s="367"/>
      <c r="K3048" s="364"/>
      <c r="M3048" s="368"/>
      <c r="P3048" s="369"/>
      <c r="R3048" s="357"/>
      <c r="S3048" s="355"/>
      <c r="T3048" s="356"/>
      <c r="V3048" s="358"/>
    </row>
    <row r="3049" spans="1:22">
      <c r="A3049" s="31"/>
      <c r="B3049" s="2"/>
      <c r="C3049" s="363"/>
      <c r="D3049" s="364"/>
      <c r="E3049" s="2"/>
      <c r="F3049" s="2"/>
      <c r="G3049" s="365"/>
      <c r="H3049" s="366"/>
      <c r="I3049" s="363"/>
      <c r="J3049" s="367"/>
      <c r="K3049" s="364"/>
      <c r="M3049" s="368"/>
      <c r="P3049" s="369"/>
      <c r="R3049" s="357"/>
      <c r="S3049" s="355"/>
      <c r="T3049" s="356"/>
      <c r="V3049" s="358"/>
    </row>
    <row r="3050" spans="1:22">
      <c r="A3050" s="31"/>
      <c r="B3050" s="2"/>
      <c r="C3050" s="363"/>
      <c r="D3050" s="364"/>
      <c r="E3050" s="2"/>
      <c r="F3050" s="2"/>
      <c r="G3050" s="365"/>
      <c r="H3050" s="366"/>
      <c r="I3050" s="363"/>
      <c r="J3050" s="367"/>
      <c r="K3050" s="364"/>
      <c r="M3050" s="368"/>
      <c r="P3050" s="369"/>
      <c r="R3050" s="357"/>
      <c r="S3050" s="355"/>
      <c r="T3050" s="356"/>
      <c r="V3050" s="358"/>
    </row>
    <row r="3051" spans="1:22">
      <c r="A3051" s="31"/>
      <c r="B3051" s="2"/>
      <c r="C3051" s="363"/>
      <c r="D3051" s="364"/>
      <c r="E3051" s="2"/>
      <c r="F3051" s="2"/>
      <c r="G3051" s="365"/>
      <c r="H3051" s="366"/>
      <c r="I3051" s="363"/>
      <c r="J3051" s="367"/>
      <c r="K3051" s="364"/>
      <c r="M3051" s="368"/>
      <c r="P3051" s="369"/>
      <c r="R3051" s="357"/>
      <c r="S3051" s="355"/>
      <c r="T3051" s="356"/>
      <c r="V3051" s="358"/>
    </row>
    <row r="3052" spans="1:22">
      <c r="A3052" s="31"/>
      <c r="B3052" s="2"/>
      <c r="C3052" s="363"/>
      <c r="D3052" s="364"/>
      <c r="E3052" s="2"/>
      <c r="F3052" s="2"/>
      <c r="G3052" s="365"/>
      <c r="H3052" s="366"/>
      <c r="I3052" s="363"/>
      <c r="J3052" s="367"/>
      <c r="K3052" s="364"/>
      <c r="M3052" s="368"/>
      <c r="P3052" s="369"/>
      <c r="R3052" s="357"/>
      <c r="S3052" s="355"/>
      <c r="T3052" s="356"/>
      <c r="V3052" s="358"/>
    </row>
    <row r="3053" spans="1:22">
      <c r="A3053" s="31"/>
      <c r="B3053" s="2"/>
      <c r="C3053" s="363"/>
      <c r="D3053" s="364"/>
      <c r="E3053" s="2"/>
      <c r="F3053" s="2"/>
      <c r="G3053" s="365"/>
      <c r="H3053" s="366"/>
      <c r="I3053" s="363"/>
      <c r="J3053" s="367"/>
      <c r="K3053" s="364"/>
      <c r="M3053" s="368"/>
      <c r="P3053" s="369"/>
      <c r="R3053" s="357"/>
      <c r="S3053" s="355"/>
      <c r="T3053" s="356"/>
      <c r="V3053" s="358"/>
    </row>
    <row r="3054" spans="1:22">
      <c r="A3054" s="31"/>
      <c r="B3054" s="2"/>
      <c r="C3054" s="363"/>
      <c r="D3054" s="364"/>
      <c r="E3054" s="2"/>
      <c r="F3054" s="2"/>
      <c r="G3054" s="365"/>
      <c r="H3054" s="366"/>
      <c r="I3054" s="363"/>
      <c r="J3054" s="367"/>
      <c r="K3054" s="364"/>
      <c r="M3054" s="368"/>
      <c r="P3054" s="369"/>
      <c r="R3054" s="357"/>
      <c r="S3054" s="355"/>
      <c r="T3054" s="356"/>
      <c r="V3054" s="358"/>
    </row>
    <row r="3055" spans="1:22">
      <c r="A3055" s="31"/>
      <c r="B3055" s="2"/>
      <c r="C3055" s="363"/>
      <c r="D3055" s="364"/>
      <c r="E3055" s="2"/>
      <c r="F3055" s="2"/>
      <c r="G3055" s="365"/>
      <c r="H3055" s="366"/>
      <c r="I3055" s="363"/>
      <c r="J3055" s="367"/>
      <c r="K3055" s="364"/>
      <c r="M3055" s="368"/>
      <c r="P3055" s="369"/>
      <c r="R3055" s="357"/>
      <c r="S3055" s="355"/>
      <c r="T3055" s="356"/>
      <c r="V3055" s="358"/>
    </row>
    <row r="3056" spans="1:22">
      <c r="A3056" s="31"/>
      <c r="B3056" s="2"/>
      <c r="C3056" s="363"/>
      <c r="D3056" s="364"/>
      <c r="E3056" s="2"/>
      <c r="F3056" s="2"/>
      <c r="G3056" s="365"/>
      <c r="H3056" s="366"/>
      <c r="I3056" s="363"/>
      <c r="J3056" s="367"/>
      <c r="K3056" s="364"/>
      <c r="M3056" s="368"/>
      <c r="P3056" s="369"/>
      <c r="R3056" s="357"/>
      <c r="S3056" s="355"/>
      <c r="T3056" s="356"/>
      <c r="V3056" s="358"/>
    </row>
    <row r="3057" spans="1:22">
      <c r="A3057" s="31"/>
      <c r="B3057" s="2"/>
      <c r="C3057" s="363"/>
      <c r="D3057" s="364"/>
      <c r="E3057" s="2"/>
      <c r="F3057" s="2"/>
      <c r="G3057" s="365"/>
      <c r="H3057" s="366"/>
      <c r="I3057" s="363"/>
      <c r="J3057" s="367"/>
      <c r="K3057" s="364"/>
      <c r="M3057" s="368"/>
      <c r="P3057" s="369"/>
      <c r="R3057" s="357"/>
      <c r="S3057" s="355"/>
      <c r="T3057" s="356"/>
      <c r="V3057" s="358"/>
    </row>
    <row r="3058" spans="1:22">
      <c r="A3058" s="31"/>
      <c r="B3058" s="2"/>
      <c r="C3058" s="363"/>
      <c r="D3058" s="364"/>
      <c r="E3058" s="2"/>
      <c r="F3058" s="2"/>
      <c r="G3058" s="365"/>
      <c r="H3058" s="366"/>
      <c r="I3058" s="363"/>
      <c r="J3058" s="367"/>
      <c r="K3058" s="364"/>
      <c r="M3058" s="368"/>
      <c r="P3058" s="369"/>
      <c r="R3058" s="357"/>
      <c r="S3058" s="355"/>
      <c r="T3058" s="356"/>
      <c r="V3058" s="358"/>
    </row>
    <row r="3059" spans="1:22">
      <c r="A3059" s="31"/>
      <c r="B3059" s="2"/>
      <c r="C3059" s="363"/>
      <c r="D3059" s="364"/>
      <c r="E3059" s="2"/>
      <c r="F3059" s="2"/>
      <c r="G3059" s="365"/>
      <c r="H3059" s="366"/>
      <c r="I3059" s="363"/>
      <c r="J3059" s="367"/>
      <c r="K3059" s="364"/>
      <c r="M3059" s="368"/>
      <c r="P3059" s="369"/>
      <c r="R3059" s="357"/>
      <c r="S3059" s="355"/>
      <c r="T3059" s="356"/>
      <c r="V3059" s="358"/>
    </row>
    <row r="3060" spans="1:22">
      <c r="A3060" s="31"/>
      <c r="B3060" s="2"/>
      <c r="C3060" s="363"/>
      <c r="D3060" s="364"/>
      <c r="E3060" s="2"/>
      <c r="F3060" s="2"/>
      <c r="G3060" s="365"/>
      <c r="H3060" s="366"/>
      <c r="I3060" s="363"/>
      <c r="J3060" s="367"/>
      <c r="K3060" s="364"/>
      <c r="M3060" s="368"/>
      <c r="P3060" s="369"/>
      <c r="R3060" s="357"/>
      <c r="S3060" s="355"/>
      <c r="T3060" s="356"/>
      <c r="V3060" s="358"/>
    </row>
    <row r="3061" spans="1:22">
      <c r="A3061" s="31"/>
      <c r="B3061" s="2"/>
      <c r="C3061" s="363"/>
      <c r="D3061" s="364"/>
      <c r="E3061" s="2"/>
      <c r="F3061" s="2"/>
      <c r="G3061" s="365"/>
      <c r="H3061" s="366"/>
      <c r="I3061" s="363"/>
      <c r="J3061" s="367"/>
      <c r="K3061" s="364"/>
      <c r="M3061" s="368"/>
      <c r="P3061" s="369"/>
      <c r="R3061" s="357"/>
      <c r="S3061" s="355"/>
      <c r="T3061" s="356"/>
      <c r="V3061" s="358"/>
    </row>
    <row r="3062" spans="1:22">
      <c r="A3062" s="31"/>
      <c r="B3062" s="2"/>
      <c r="C3062" s="363"/>
      <c r="D3062" s="364"/>
      <c r="E3062" s="2"/>
      <c r="F3062" s="2"/>
      <c r="G3062" s="365"/>
      <c r="H3062" s="366"/>
      <c r="I3062" s="363"/>
      <c r="J3062" s="367"/>
      <c r="K3062" s="364"/>
      <c r="M3062" s="368"/>
      <c r="P3062" s="369"/>
      <c r="R3062" s="357"/>
      <c r="S3062" s="355"/>
      <c r="T3062" s="356"/>
      <c r="V3062" s="358"/>
    </row>
    <row r="3063" spans="1:22">
      <c r="A3063" s="31"/>
      <c r="B3063" s="2"/>
      <c r="C3063" s="363"/>
      <c r="D3063" s="364"/>
      <c r="E3063" s="2"/>
      <c r="F3063" s="2"/>
      <c r="G3063" s="365"/>
      <c r="H3063" s="366"/>
      <c r="I3063" s="363"/>
      <c r="J3063" s="367"/>
      <c r="K3063" s="364"/>
      <c r="M3063" s="368"/>
      <c r="P3063" s="369"/>
      <c r="R3063" s="357"/>
      <c r="S3063" s="355"/>
      <c r="T3063" s="356"/>
      <c r="V3063" s="358"/>
    </row>
    <row r="3064" spans="1:22">
      <c r="A3064" s="31"/>
      <c r="B3064" s="2"/>
      <c r="C3064" s="363"/>
      <c r="D3064" s="364"/>
      <c r="E3064" s="2"/>
      <c r="F3064" s="2"/>
      <c r="G3064" s="365"/>
      <c r="H3064" s="366"/>
      <c r="I3064" s="363"/>
      <c r="J3064" s="367"/>
      <c r="K3064" s="364"/>
      <c r="M3064" s="368"/>
      <c r="P3064" s="369"/>
      <c r="R3064" s="357"/>
      <c r="S3064" s="355"/>
      <c r="T3064" s="356"/>
      <c r="V3064" s="358"/>
    </row>
    <row r="3065" spans="1:22">
      <c r="A3065" s="31"/>
      <c r="B3065" s="2"/>
      <c r="C3065" s="363"/>
      <c r="D3065" s="364"/>
      <c r="E3065" s="2"/>
      <c r="F3065" s="2"/>
      <c r="G3065" s="365"/>
      <c r="H3065" s="366"/>
      <c r="I3065" s="363"/>
      <c r="J3065" s="367"/>
      <c r="K3065" s="364"/>
      <c r="M3065" s="368"/>
      <c r="P3065" s="369"/>
      <c r="R3065" s="357"/>
      <c r="S3065" s="355"/>
      <c r="T3065" s="356"/>
      <c r="V3065" s="358"/>
    </row>
    <row r="3066" spans="1:22">
      <c r="A3066" s="31"/>
      <c r="B3066" s="2"/>
      <c r="C3066" s="363"/>
      <c r="D3066" s="364"/>
      <c r="E3066" s="2"/>
      <c r="F3066" s="2"/>
      <c r="G3066" s="365"/>
      <c r="H3066" s="366"/>
      <c r="I3066" s="363"/>
      <c r="J3066" s="367"/>
      <c r="K3066" s="364"/>
      <c r="M3066" s="368"/>
      <c r="P3066" s="369"/>
      <c r="R3066" s="357"/>
      <c r="S3066" s="355"/>
      <c r="T3066" s="356"/>
      <c r="V3066" s="358"/>
    </row>
    <row r="3067" spans="1:22">
      <c r="A3067" s="31"/>
      <c r="B3067" s="2"/>
      <c r="C3067" s="363"/>
      <c r="D3067" s="364"/>
      <c r="E3067" s="2"/>
      <c r="F3067" s="2"/>
      <c r="G3067" s="365"/>
      <c r="H3067" s="366"/>
      <c r="I3067" s="363"/>
      <c r="J3067" s="367"/>
      <c r="K3067" s="364"/>
      <c r="M3067" s="368"/>
      <c r="P3067" s="369"/>
      <c r="R3067" s="357"/>
      <c r="S3067" s="355"/>
      <c r="T3067" s="356"/>
      <c r="V3067" s="358"/>
    </row>
    <row r="3068" spans="1:22">
      <c r="A3068" s="31"/>
      <c r="B3068" s="2"/>
      <c r="C3068" s="363"/>
      <c r="D3068" s="364"/>
      <c r="E3068" s="2"/>
      <c r="F3068" s="2"/>
      <c r="G3068" s="365"/>
      <c r="H3068" s="366"/>
      <c r="I3068" s="363"/>
      <c r="J3068" s="367"/>
      <c r="K3068" s="364"/>
      <c r="M3068" s="368"/>
      <c r="P3068" s="369"/>
      <c r="R3068" s="357"/>
      <c r="S3068" s="355"/>
      <c r="T3068" s="356"/>
      <c r="V3068" s="358"/>
    </row>
    <row r="3069" spans="1:22">
      <c r="A3069" s="31"/>
      <c r="B3069" s="2"/>
      <c r="C3069" s="363"/>
      <c r="D3069" s="364"/>
      <c r="E3069" s="2"/>
      <c r="F3069" s="2"/>
      <c r="G3069" s="365"/>
      <c r="H3069" s="366"/>
      <c r="I3069" s="363"/>
      <c r="J3069" s="367"/>
      <c r="K3069" s="364"/>
      <c r="M3069" s="368"/>
      <c r="P3069" s="369"/>
      <c r="R3069" s="357"/>
      <c r="S3069" s="355"/>
      <c r="T3069" s="356"/>
      <c r="V3069" s="358"/>
    </row>
    <row r="3070" spans="1:22">
      <c r="A3070" s="31"/>
      <c r="B3070" s="2"/>
      <c r="C3070" s="363"/>
      <c r="D3070" s="364"/>
      <c r="E3070" s="2"/>
      <c r="F3070" s="2"/>
      <c r="G3070" s="365"/>
      <c r="H3070" s="366"/>
      <c r="I3070" s="363"/>
      <c r="J3070" s="367"/>
      <c r="K3070" s="364"/>
      <c r="M3070" s="368"/>
      <c r="P3070" s="369"/>
      <c r="R3070" s="357"/>
      <c r="S3070" s="355"/>
      <c r="T3070" s="356"/>
      <c r="V3070" s="358"/>
    </row>
    <row r="3071" spans="1:22">
      <c r="A3071" s="31"/>
      <c r="B3071" s="2"/>
      <c r="C3071" s="363"/>
      <c r="D3071" s="364"/>
      <c r="E3071" s="2"/>
      <c r="F3071" s="2"/>
      <c r="G3071" s="365"/>
      <c r="H3071" s="366"/>
      <c r="I3071" s="363"/>
      <c r="J3071" s="367"/>
      <c r="K3071" s="364"/>
      <c r="M3071" s="368"/>
      <c r="P3071" s="369"/>
      <c r="R3071" s="357"/>
      <c r="S3071" s="355"/>
      <c r="T3071" s="356"/>
      <c r="V3071" s="358"/>
    </row>
    <row r="3072" spans="1:22">
      <c r="A3072" s="31"/>
      <c r="B3072" s="2"/>
      <c r="C3072" s="363"/>
      <c r="D3072" s="364"/>
      <c r="E3072" s="2"/>
      <c r="F3072" s="2"/>
      <c r="G3072" s="365"/>
      <c r="H3072" s="366"/>
      <c r="I3072" s="363"/>
      <c r="J3072" s="367"/>
      <c r="K3072" s="364"/>
      <c r="M3072" s="368"/>
      <c r="P3072" s="369"/>
      <c r="R3072" s="357"/>
      <c r="S3072" s="355"/>
      <c r="T3072" s="356"/>
      <c r="V3072" s="358"/>
    </row>
    <row r="3073" spans="1:22">
      <c r="A3073" s="31"/>
      <c r="B3073" s="2"/>
      <c r="C3073" s="363"/>
      <c r="D3073" s="364"/>
      <c r="E3073" s="2"/>
      <c r="F3073" s="2"/>
      <c r="G3073" s="365"/>
      <c r="H3073" s="366"/>
      <c r="I3073" s="363"/>
      <c r="J3073" s="367"/>
      <c r="K3073" s="364"/>
      <c r="M3073" s="368"/>
      <c r="P3073" s="369"/>
      <c r="R3073" s="357"/>
      <c r="S3073" s="355"/>
      <c r="T3073" s="356"/>
      <c r="V3073" s="358"/>
    </row>
    <row r="3074" spans="1:22">
      <c r="A3074" s="31"/>
      <c r="B3074" s="2"/>
      <c r="C3074" s="363"/>
      <c r="D3074" s="364"/>
      <c r="E3074" s="2"/>
      <c r="F3074" s="2"/>
      <c r="G3074" s="365"/>
      <c r="H3074" s="366"/>
      <c r="I3074" s="363"/>
      <c r="J3074" s="367"/>
      <c r="K3074" s="364"/>
      <c r="M3074" s="368"/>
      <c r="P3074" s="369"/>
      <c r="R3074" s="357"/>
      <c r="S3074" s="355"/>
      <c r="T3074" s="356"/>
      <c r="V3074" s="358"/>
    </row>
    <row r="3075" spans="1:22">
      <c r="A3075" s="31"/>
      <c r="B3075" s="2"/>
      <c r="C3075" s="363"/>
      <c r="D3075" s="364"/>
      <c r="E3075" s="2"/>
      <c r="F3075" s="2"/>
      <c r="G3075" s="365"/>
      <c r="H3075" s="366"/>
      <c r="I3075" s="363"/>
      <c r="J3075" s="367"/>
      <c r="K3075" s="364"/>
      <c r="M3075" s="368"/>
      <c r="P3075" s="369"/>
      <c r="R3075" s="357"/>
      <c r="S3075" s="355"/>
      <c r="T3075" s="356"/>
      <c r="V3075" s="358"/>
    </row>
    <row r="3076" spans="1:22">
      <c r="A3076" s="31"/>
      <c r="B3076" s="2"/>
      <c r="C3076" s="363"/>
      <c r="D3076" s="364"/>
      <c r="E3076" s="2"/>
      <c r="F3076" s="2"/>
      <c r="G3076" s="365"/>
      <c r="H3076" s="366"/>
      <c r="I3076" s="363"/>
      <c r="J3076" s="367"/>
      <c r="K3076" s="364"/>
      <c r="M3076" s="368"/>
      <c r="P3076" s="369"/>
      <c r="R3076" s="357"/>
      <c r="S3076" s="355"/>
      <c r="T3076" s="356"/>
      <c r="V3076" s="358"/>
    </row>
    <row r="3077" spans="1:22">
      <c r="A3077" s="31"/>
      <c r="B3077" s="2"/>
      <c r="C3077" s="363"/>
      <c r="D3077" s="364"/>
      <c r="E3077" s="2"/>
      <c r="F3077" s="2"/>
      <c r="G3077" s="365"/>
      <c r="H3077" s="366"/>
      <c r="I3077" s="363"/>
      <c r="J3077" s="367"/>
      <c r="K3077" s="364"/>
      <c r="M3077" s="368"/>
      <c r="P3077" s="369"/>
      <c r="R3077" s="357"/>
      <c r="S3077" s="355"/>
      <c r="T3077" s="356"/>
      <c r="V3077" s="358"/>
    </row>
    <row r="3078" spans="1:22">
      <c r="A3078" s="31"/>
      <c r="B3078" s="2"/>
      <c r="C3078" s="363"/>
      <c r="D3078" s="364"/>
      <c r="E3078" s="2"/>
      <c r="F3078" s="2"/>
      <c r="G3078" s="365"/>
      <c r="H3078" s="366"/>
      <c r="I3078" s="363"/>
      <c r="J3078" s="367"/>
      <c r="K3078" s="364"/>
      <c r="M3078" s="368"/>
      <c r="P3078" s="369"/>
      <c r="R3078" s="357"/>
      <c r="S3078" s="355"/>
      <c r="T3078" s="356"/>
      <c r="V3078" s="358"/>
    </row>
    <row r="3079" spans="1:22">
      <c r="A3079" s="31"/>
      <c r="B3079" s="2"/>
      <c r="C3079" s="363"/>
      <c r="D3079" s="364"/>
      <c r="E3079" s="2"/>
      <c r="F3079" s="2"/>
      <c r="G3079" s="365"/>
      <c r="H3079" s="366"/>
      <c r="I3079" s="363"/>
      <c r="J3079" s="367"/>
      <c r="K3079" s="364"/>
      <c r="M3079" s="368"/>
      <c r="P3079" s="369"/>
      <c r="R3079" s="357"/>
      <c r="S3079" s="355"/>
      <c r="T3079" s="356"/>
      <c r="V3079" s="358"/>
    </row>
    <row r="3080" spans="1:22">
      <c r="A3080" s="31"/>
      <c r="B3080" s="2"/>
      <c r="C3080" s="363"/>
      <c r="D3080" s="364"/>
      <c r="E3080" s="2"/>
      <c r="F3080" s="2"/>
      <c r="G3080" s="365"/>
      <c r="H3080" s="366"/>
      <c r="I3080" s="363"/>
      <c r="J3080" s="367"/>
      <c r="K3080" s="364"/>
      <c r="M3080" s="368"/>
      <c r="P3080" s="369"/>
      <c r="R3080" s="357"/>
      <c r="S3080" s="355"/>
      <c r="T3080" s="356"/>
      <c r="V3080" s="358"/>
    </row>
    <row r="3081" spans="1:22">
      <c r="A3081" s="31"/>
      <c r="B3081" s="2"/>
      <c r="C3081" s="363"/>
      <c r="D3081" s="364"/>
      <c r="E3081" s="2"/>
      <c r="F3081" s="2"/>
      <c r="G3081" s="365"/>
      <c r="H3081" s="366"/>
      <c r="I3081" s="363"/>
      <c r="J3081" s="367"/>
      <c r="K3081" s="364"/>
      <c r="M3081" s="368"/>
      <c r="P3081" s="369"/>
      <c r="R3081" s="357"/>
      <c r="S3081" s="355"/>
      <c r="T3081" s="356"/>
      <c r="V3081" s="358"/>
    </row>
    <row r="3082" spans="1:22">
      <c r="A3082" s="31"/>
      <c r="B3082" s="2"/>
      <c r="C3082" s="363"/>
      <c r="D3082" s="364"/>
      <c r="E3082" s="2"/>
      <c r="F3082" s="2"/>
      <c r="G3082" s="365"/>
      <c r="H3082" s="366"/>
      <c r="I3082" s="363"/>
      <c r="J3082" s="367"/>
      <c r="K3082" s="364"/>
      <c r="M3082" s="368"/>
      <c r="P3082" s="369"/>
      <c r="R3082" s="357"/>
      <c r="S3082" s="355"/>
      <c r="T3082" s="356"/>
      <c r="V3082" s="358"/>
    </row>
    <row r="3083" spans="1:22">
      <c r="A3083" s="31"/>
      <c r="B3083" s="2"/>
      <c r="C3083" s="363"/>
      <c r="D3083" s="364"/>
      <c r="E3083" s="2"/>
      <c r="F3083" s="2"/>
      <c r="G3083" s="365"/>
      <c r="H3083" s="366"/>
      <c r="I3083" s="363"/>
      <c r="J3083" s="367"/>
      <c r="K3083" s="364"/>
      <c r="M3083" s="368"/>
      <c r="P3083" s="369"/>
      <c r="R3083" s="357"/>
      <c r="S3083" s="355"/>
      <c r="T3083" s="356"/>
      <c r="V3083" s="358"/>
    </row>
    <row r="3084" spans="1:22">
      <c r="A3084" s="31"/>
      <c r="B3084" s="2"/>
      <c r="C3084" s="363"/>
      <c r="D3084" s="364"/>
      <c r="E3084" s="2"/>
      <c r="F3084" s="2"/>
      <c r="G3084" s="365"/>
      <c r="H3084" s="366"/>
      <c r="I3084" s="363"/>
      <c r="J3084" s="367"/>
      <c r="K3084" s="364"/>
      <c r="M3084" s="368"/>
      <c r="P3084" s="369"/>
      <c r="R3084" s="357"/>
      <c r="S3084" s="355"/>
      <c r="T3084" s="356"/>
      <c r="V3084" s="358"/>
    </row>
    <row r="3085" spans="1:22">
      <c r="A3085" s="31"/>
      <c r="B3085" s="2"/>
      <c r="C3085" s="363"/>
      <c r="D3085" s="364"/>
      <c r="E3085" s="2"/>
      <c r="F3085" s="2"/>
      <c r="G3085" s="365"/>
      <c r="H3085" s="366"/>
      <c r="I3085" s="363"/>
      <c r="J3085" s="367"/>
      <c r="K3085" s="364"/>
      <c r="M3085" s="368"/>
      <c r="P3085" s="369"/>
      <c r="R3085" s="357"/>
      <c r="S3085" s="355"/>
      <c r="T3085" s="356"/>
      <c r="V3085" s="358"/>
    </row>
    <row r="3086" spans="1:22">
      <c r="A3086" s="31"/>
      <c r="B3086" s="2"/>
      <c r="C3086" s="363"/>
      <c r="D3086" s="364"/>
      <c r="E3086" s="2"/>
      <c r="F3086" s="2"/>
      <c r="G3086" s="365"/>
      <c r="H3086" s="366"/>
      <c r="I3086" s="363"/>
      <c r="J3086" s="367"/>
      <c r="K3086" s="364"/>
      <c r="M3086" s="368"/>
      <c r="P3086" s="369"/>
      <c r="R3086" s="357"/>
      <c r="S3086" s="355"/>
      <c r="T3086" s="356"/>
      <c r="V3086" s="358"/>
    </row>
    <row r="3087" spans="1:22">
      <c r="A3087" s="31"/>
      <c r="B3087" s="2"/>
      <c r="C3087" s="363"/>
      <c r="D3087" s="364"/>
      <c r="E3087" s="2"/>
      <c r="F3087" s="2"/>
      <c r="G3087" s="365"/>
      <c r="H3087" s="366"/>
      <c r="I3087" s="363"/>
      <c r="J3087" s="367"/>
      <c r="K3087" s="364"/>
      <c r="M3087" s="368"/>
      <c r="P3087" s="369"/>
      <c r="R3087" s="357"/>
      <c r="S3087" s="355"/>
      <c r="T3087" s="356"/>
      <c r="V3087" s="358"/>
    </row>
    <row r="3088" spans="1:22">
      <c r="A3088" s="31"/>
      <c r="B3088" s="2"/>
      <c r="C3088" s="363"/>
      <c r="D3088" s="364"/>
      <c r="E3088" s="2"/>
      <c r="F3088" s="2"/>
      <c r="G3088" s="365"/>
      <c r="H3088" s="366"/>
      <c r="I3088" s="363"/>
      <c r="J3088" s="367"/>
      <c r="K3088" s="364"/>
      <c r="M3088" s="368"/>
      <c r="P3088" s="369"/>
      <c r="R3088" s="357"/>
      <c r="S3088" s="355"/>
      <c r="T3088" s="356"/>
      <c r="V3088" s="358"/>
    </row>
    <row r="3089" spans="1:22">
      <c r="A3089" s="31"/>
      <c r="B3089" s="2"/>
      <c r="C3089" s="363"/>
      <c r="D3089" s="364"/>
      <c r="E3089" s="2"/>
      <c r="F3089" s="2"/>
      <c r="G3089" s="365"/>
      <c r="H3089" s="366"/>
      <c r="I3089" s="363"/>
      <c r="J3089" s="367"/>
      <c r="K3089" s="364"/>
      <c r="M3089" s="368"/>
      <c r="P3089" s="369"/>
      <c r="R3089" s="357"/>
      <c r="S3089" s="355"/>
      <c r="T3089" s="356"/>
      <c r="V3089" s="358"/>
    </row>
    <row r="3090" spans="1:22">
      <c r="A3090" s="31"/>
      <c r="B3090" s="2"/>
      <c r="C3090" s="363"/>
      <c r="D3090" s="364"/>
      <c r="E3090" s="2"/>
      <c r="F3090" s="2"/>
      <c r="G3090" s="365"/>
      <c r="H3090" s="366"/>
      <c r="I3090" s="363"/>
      <c r="J3090" s="367"/>
      <c r="K3090" s="364"/>
      <c r="M3090" s="368"/>
      <c r="P3090" s="369"/>
      <c r="R3090" s="357"/>
      <c r="S3090" s="355"/>
      <c r="T3090" s="356"/>
      <c r="V3090" s="358"/>
    </row>
    <row r="3091" spans="1:22">
      <c r="A3091" s="31"/>
      <c r="B3091" s="2"/>
      <c r="C3091" s="363"/>
      <c r="D3091" s="364"/>
      <c r="E3091" s="2"/>
      <c r="F3091" s="2"/>
      <c r="G3091" s="365"/>
      <c r="H3091" s="366"/>
      <c r="I3091" s="363"/>
      <c r="J3091" s="367"/>
      <c r="K3091" s="364"/>
      <c r="M3091" s="368"/>
      <c r="P3091" s="369"/>
      <c r="R3091" s="357"/>
      <c r="S3091" s="355"/>
      <c r="T3091" s="356"/>
      <c r="V3091" s="358"/>
    </row>
    <row r="3092" spans="1:22">
      <c r="A3092" s="31"/>
      <c r="B3092" s="2"/>
      <c r="C3092" s="363"/>
      <c r="D3092" s="364"/>
      <c r="E3092" s="2"/>
      <c r="F3092" s="2"/>
      <c r="G3092" s="365"/>
      <c r="H3092" s="366"/>
      <c r="I3092" s="363"/>
      <c r="J3092" s="367"/>
      <c r="K3092" s="364"/>
      <c r="M3092" s="368"/>
      <c r="P3092" s="369"/>
      <c r="R3092" s="357"/>
      <c r="S3092" s="355"/>
      <c r="T3092" s="356"/>
      <c r="V3092" s="358"/>
    </row>
    <row r="3093" spans="1:22">
      <c r="A3093" s="31"/>
      <c r="B3093" s="2"/>
      <c r="C3093" s="363"/>
      <c r="D3093" s="364"/>
      <c r="E3093" s="2"/>
      <c r="F3093" s="2"/>
      <c r="G3093" s="365"/>
      <c r="H3093" s="366"/>
      <c r="I3093" s="363"/>
      <c r="J3093" s="367"/>
      <c r="K3093" s="364"/>
      <c r="M3093" s="368"/>
      <c r="P3093" s="369"/>
      <c r="R3093" s="357"/>
      <c r="S3093" s="355"/>
      <c r="T3093" s="356"/>
      <c r="V3093" s="358"/>
    </row>
    <row r="3094" spans="1:22">
      <c r="A3094" s="31"/>
      <c r="B3094" s="2"/>
      <c r="C3094" s="363"/>
      <c r="D3094" s="364"/>
      <c r="E3094" s="2"/>
      <c r="F3094" s="2"/>
      <c r="G3094" s="365"/>
      <c r="H3094" s="366"/>
      <c r="I3094" s="363"/>
      <c r="J3094" s="367"/>
      <c r="K3094" s="364"/>
      <c r="M3094" s="368"/>
      <c r="P3094" s="369"/>
      <c r="R3094" s="357"/>
      <c r="S3094" s="355"/>
      <c r="T3094" s="356"/>
      <c r="V3094" s="358"/>
    </row>
    <row r="3095" spans="1:22">
      <c r="A3095" s="31"/>
      <c r="B3095" s="2"/>
      <c r="C3095" s="363"/>
      <c r="D3095" s="364"/>
      <c r="E3095" s="2"/>
      <c r="F3095" s="2"/>
      <c r="G3095" s="365"/>
      <c r="H3095" s="366"/>
      <c r="I3095" s="363"/>
      <c r="J3095" s="367"/>
      <c r="K3095" s="364"/>
      <c r="M3095" s="368"/>
      <c r="P3095" s="369"/>
      <c r="R3095" s="357"/>
      <c r="S3095" s="355"/>
      <c r="T3095" s="356"/>
      <c r="V3095" s="358"/>
    </row>
    <row r="3096" spans="1:22">
      <c r="A3096" s="31"/>
      <c r="B3096" s="2"/>
      <c r="C3096" s="363"/>
      <c r="D3096" s="364"/>
      <c r="E3096" s="2"/>
      <c r="F3096" s="2"/>
      <c r="G3096" s="365"/>
      <c r="H3096" s="366"/>
      <c r="I3096" s="363"/>
      <c r="J3096" s="367"/>
      <c r="K3096" s="364"/>
      <c r="M3096" s="368"/>
      <c r="P3096" s="369"/>
      <c r="R3096" s="357"/>
      <c r="S3096" s="355"/>
      <c r="T3096" s="356"/>
      <c r="V3096" s="358"/>
    </row>
    <row r="3097" spans="1:22">
      <c r="A3097" s="31"/>
      <c r="B3097" s="2"/>
      <c r="C3097" s="363"/>
      <c r="D3097" s="364"/>
      <c r="E3097" s="2"/>
      <c r="F3097" s="2"/>
      <c r="G3097" s="365"/>
      <c r="H3097" s="366"/>
      <c r="I3097" s="363"/>
      <c r="J3097" s="367"/>
      <c r="K3097" s="364"/>
      <c r="M3097" s="368"/>
      <c r="P3097" s="369"/>
      <c r="R3097" s="357"/>
      <c r="S3097" s="355"/>
      <c r="T3097" s="356"/>
      <c r="V3097" s="358"/>
    </row>
    <row r="3098" spans="1:22">
      <c r="A3098" s="31"/>
      <c r="B3098" s="2"/>
      <c r="C3098" s="363"/>
      <c r="D3098" s="364"/>
      <c r="E3098" s="2"/>
      <c r="F3098" s="2"/>
      <c r="G3098" s="365"/>
      <c r="H3098" s="366"/>
      <c r="I3098" s="363"/>
      <c r="J3098" s="367"/>
      <c r="K3098" s="364"/>
      <c r="M3098" s="368"/>
      <c r="P3098" s="369"/>
      <c r="R3098" s="357"/>
      <c r="S3098" s="355"/>
      <c r="T3098" s="356"/>
      <c r="V3098" s="358"/>
    </row>
    <row r="3099" spans="1:22">
      <c r="A3099" s="31"/>
      <c r="B3099" s="2"/>
      <c r="C3099" s="363"/>
      <c r="D3099" s="364"/>
      <c r="E3099" s="2"/>
      <c r="F3099" s="2"/>
      <c r="G3099" s="365"/>
      <c r="H3099" s="366"/>
      <c r="I3099" s="363"/>
      <c r="J3099" s="367"/>
      <c r="K3099" s="364"/>
      <c r="M3099" s="368"/>
      <c r="P3099" s="369"/>
      <c r="R3099" s="357"/>
      <c r="S3099" s="355"/>
      <c r="T3099" s="356"/>
      <c r="V3099" s="358"/>
    </row>
    <row r="3100" spans="1:22">
      <c r="A3100" s="31"/>
      <c r="B3100" s="2"/>
      <c r="C3100" s="363"/>
      <c r="D3100" s="364"/>
      <c r="E3100" s="2"/>
      <c r="F3100" s="2"/>
      <c r="G3100" s="365"/>
      <c r="H3100" s="366"/>
      <c r="I3100" s="363"/>
      <c r="J3100" s="367"/>
      <c r="K3100" s="364"/>
      <c r="M3100" s="368"/>
      <c r="P3100" s="369"/>
      <c r="R3100" s="357"/>
      <c r="S3100" s="355"/>
      <c r="T3100" s="356"/>
      <c r="V3100" s="358"/>
    </row>
    <row r="3101" spans="1:22">
      <c r="A3101" s="31"/>
      <c r="B3101" s="2"/>
      <c r="C3101" s="363"/>
      <c r="D3101" s="364"/>
      <c r="E3101" s="2"/>
      <c r="F3101" s="2"/>
      <c r="G3101" s="365"/>
      <c r="H3101" s="366"/>
      <c r="I3101" s="363"/>
      <c r="J3101" s="367"/>
      <c r="K3101" s="364"/>
      <c r="M3101" s="368"/>
      <c r="P3101" s="369"/>
      <c r="R3101" s="357"/>
      <c r="S3101" s="355"/>
      <c r="T3101" s="356"/>
      <c r="V3101" s="358"/>
    </row>
    <row r="3102" spans="1:22">
      <c r="A3102" s="31"/>
      <c r="B3102" s="2"/>
      <c r="C3102" s="363"/>
      <c r="D3102" s="364"/>
      <c r="E3102" s="2"/>
      <c r="F3102" s="2"/>
      <c r="G3102" s="365"/>
      <c r="H3102" s="366"/>
      <c r="I3102" s="363"/>
      <c r="J3102" s="367"/>
      <c r="K3102" s="364"/>
      <c r="M3102" s="368"/>
      <c r="P3102" s="369"/>
      <c r="R3102" s="357"/>
      <c r="S3102" s="355"/>
      <c r="T3102" s="356"/>
      <c r="V3102" s="358"/>
    </row>
    <row r="3103" spans="1:22">
      <c r="A3103" s="31"/>
      <c r="B3103" s="2"/>
      <c r="C3103" s="363"/>
      <c r="D3103" s="364"/>
      <c r="E3103" s="2"/>
      <c r="F3103" s="2"/>
      <c r="G3103" s="365"/>
      <c r="H3103" s="366"/>
      <c r="I3103" s="363"/>
      <c r="J3103" s="367"/>
      <c r="K3103" s="364"/>
      <c r="M3103" s="368"/>
      <c r="P3103" s="369"/>
      <c r="R3103" s="357"/>
      <c r="S3103" s="355"/>
      <c r="T3103" s="356"/>
      <c r="V3103" s="358"/>
    </row>
    <row r="3104" spans="1:22">
      <c r="A3104" s="31"/>
      <c r="B3104" s="2"/>
      <c r="C3104" s="363"/>
      <c r="D3104" s="364"/>
      <c r="E3104" s="2"/>
      <c r="F3104" s="2"/>
      <c r="G3104" s="365"/>
      <c r="H3104" s="366"/>
      <c r="I3104" s="363"/>
      <c r="J3104" s="367"/>
      <c r="K3104" s="364"/>
      <c r="M3104" s="368"/>
      <c r="P3104" s="369"/>
      <c r="R3104" s="357"/>
      <c r="S3104" s="355"/>
      <c r="T3104" s="356"/>
      <c r="V3104" s="358"/>
    </row>
    <row r="3105" spans="1:22">
      <c r="A3105" s="31"/>
      <c r="B3105" s="2"/>
      <c r="C3105" s="363"/>
      <c r="D3105" s="364"/>
      <c r="E3105" s="2"/>
      <c r="F3105" s="2"/>
      <c r="G3105" s="365"/>
      <c r="H3105" s="366"/>
      <c r="I3105" s="363"/>
      <c r="J3105" s="367"/>
      <c r="K3105" s="364"/>
      <c r="M3105" s="368"/>
      <c r="P3105" s="369"/>
      <c r="R3105" s="357"/>
      <c r="S3105" s="355"/>
      <c r="T3105" s="356"/>
      <c r="V3105" s="358"/>
    </row>
    <row r="3106" spans="1:22">
      <c r="A3106" s="31"/>
      <c r="B3106" s="2"/>
      <c r="C3106" s="363"/>
      <c r="D3106" s="364"/>
      <c r="E3106" s="2"/>
      <c r="F3106" s="2"/>
      <c r="G3106" s="365"/>
      <c r="H3106" s="366"/>
      <c r="I3106" s="363"/>
      <c r="J3106" s="367"/>
      <c r="K3106" s="364"/>
      <c r="M3106" s="368"/>
      <c r="P3106" s="369"/>
      <c r="R3106" s="357"/>
      <c r="S3106" s="355"/>
      <c r="T3106" s="356"/>
      <c r="V3106" s="358"/>
    </row>
    <row r="3107" spans="1:22">
      <c r="A3107" s="31"/>
      <c r="B3107" s="2"/>
      <c r="C3107" s="363"/>
      <c r="D3107" s="364"/>
      <c r="E3107" s="2"/>
      <c r="F3107" s="2"/>
      <c r="G3107" s="365"/>
      <c r="H3107" s="366"/>
      <c r="I3107" s="363"/>
      <c r="J3107" s="367"/>
      <c r="K3107" s="364"/>
      <c r="M3107" s="368"/>
      <c r="P3107" s="369"/>
      <c r="R3107" s="357"/>
      <c r="S3107" s="355"/>
      <c r="T3107" s="356"/>
      <c r="V3107" s="358"/>
    </row>
    <row r="3108" spans="1:22">
      <c r="A3108" s="31"/>
      <c r="B3108" s="2"/>
      <c r="C3108" s="363"/>
      <c r="D3108" s="364"/>
      <c r="E3108" s="2"/>
      <c r="F3108" s="2"/>
      <c r="G3108" s="365"/>
      <c r="H3108" s="366"/>
      <c r="I3108" s="363"/>
      <c r="J3108" s="367"/>
      <c r="K3108" s="364"/>
      <c r="M3108" s="368"/>
      <c r="P3108" s="369"/>
      <c r="R3108" s="357"/>
      <c r="S3108" s="355"/>
      <c r="T3108" s="356"/>
      <c r="V3108" s="358"/>
    </row>
    <row r="3109" spans="1:22">
      <c r="A3109" s="31"/>
      <c r="B3109" s="2"/>
      <c r="C3109" s="363"/>
      <c r="D3109" s="364"/>
      <c r="E3109" s="2"/>
      <c r="F3109" s="2"/>
      <c r="G3109" s="365"/>
      <c r="H3109" s="366"/>
      <c r="I3109" s="363"/>
      <c r="J3109" s="367"/>
      <c r="K3109" s="364"/>
      <c r="M3109" s="368"/>
      <c r="P3109" s="369"/>
      <c r="R3109" s="357"/>
      <c r="S3109" s="355"/>
      <c r="T3109" s="356"/>
      <c r="V3109" s="358"/>
    </row>
    <row r="3110" spans="1:22">
      <c r="A3110" s="31"/>
      <c r="B3110" s="2"/>
      <c r="C3110" s="363"/>
      <c r="D3110" s="364"/>
      <c r="E3110" s="2"/>
      <c r="F3110" s="2"/>
      <c r="G3110" s="365"/>
      <c r="H3110" s="366"/>
      <c r="I3110" s="363"/>
      <c r="J3110" s="367"/>
      <c r="K3110" s="364"/>
      <c r="M3110" s="368"/>
      <c r="P3110" s="369"/>
      <c r="R3110" s="357"/>
      <c r="S3110" s="355"/>
      <c r="T3110" s="356"/>
      <c r="V3110" s="358"/>
    </row>
    <row r="3111" spans="1:22">
      <c r="A3111" s="31"/>
      <c r="B3111" s="2"/>
      <c r="C3111" s="363"/>
      <c r="D3111" s="364"/>
      <c r="E3111" s="2"/>
      <c r="F3111" s="2"/>
      <c r="G3111" s="365"/>
      <c r="H3111" s="366"/>
      <c r="I3111" s="363"/>
      <c r="J3111" s="367"/>
      <c r="K3111" s="364"/>
      <c r="M3111" s="368"/>
      <c r="P3111" s="369"/>
      <c r="R3111" s="357"/>
      <c r="S3111" s="355"/>
      <c r="T3111" s="356"/>
      <c r="V3111" s="358"/>
    </row>
    <row r="3112" spans="1:22">
      <c r="A3112" s="31"/>
      <c r="B3112" s="2"/>
      <c r="C3112" s="363"/>
      <c r="D3112" s="364"/>
      <c r="E3112" s="2"/>
      <c r="F3112" s="2"/>
      <c r="G3112" s="365"/>
      <c r="H3112" s="366"/>
      <c r="I3112" s="363"/>
      <c r="J3112" s="367"/>
      <c r="K3112" s="364"/>
      <c r="M3112" s="368"/>
      <c r="P3112" s="369"/>
      <c r="R3112" s="357"/>
      <c r="S3112" s="355"/>
      <c r="T3112" s="356"/>
      <c r="V3112" s="358"/>
    </row>
    <row r="3113" spans="1:22">
      <c r="A3113" s="31"/>
      <c r="B3113" s="2"/>
      <c r="C3113" s="363"/>
      <c r="D3113" s="364"/>
      <c r="E3113" s="2"/>
      <c r="F3113" s="2"/>
      <c r="G3113" s="365"/>
      <c r="H3113" s="366"/>
      <c r="I3113" s="363"/>
      <c r="J3113" s="367"/>
      <c r="K3113" s="364"/>
      <c r="M3113" s="368"/>
      <c r="P3113" s="369"/>
      <c r="R3113" s="357"/>
      <c r="S3113" s="355"/>
      <c r="T3113" s="356"/>
      <c r="V3113" s="358"/>
    </row>
    <row r="3114" spans="1:22">
      <c r="A3114" s="31"/>
      <c r="B3114" s="2"/>
      <c r="C3114" s="363"/>
      <c r="D3114" s="364"/>
      <c r="E3114" s="2"/>
      <c r="F3114" s="2"/>
      <c r="G3114" s="365"/>
      <c r="H3114" s="366"/>
      <c r="I3114" s="363"/>
      <c r="J3114" s="367"/>
      <c r="K3114" s="364"/>
      <c r="M3114" s="368"/>
      <c r="P3114" s="369"/>
      <c r="R3114" s="357"/>
      <c r="S3114" s="355"/>
      <c r="T3114" s="356"/>
      <c r="V3114" s="358"/>
    </row>
    <row r="3115" spans="1:22">
      <c r="A3115" s="31"/>
      <c r="B3115" s="2"/>
      <c r="C3115" s="363"/>
      <c r="D3115" s="364"/>
      <c r="E3115" s="2"/>
      <c r="F3115" s="2"/>
      <c r="G3115" s="365"/>
      <c r="H3115" s="366"/>
      <c r="I3115" s="363"/>
      <c r="J3115" s="367"/>
      <c r="K3115" s="364"/>
      <c r="M3115" s="368"/>
      <c r="P3115" s="369"/>
      <c r="R3115" s="357"/>
      <c r="S3115" s="355"/>
      <c r="T3115" s="356"/>
      <c r="V3115" s="358"/>
    </row>
    <row r="3116" spans="1:22">
      <c r="A3116" s="31"/>
      <c r="B3116" s="2"/>
      <c r="C3116" s="363"/>
      <c r="D3116" s="364"/>
      <c r="E3116" s="2"/>
      <c r="F3116" s="2"/>
      <c r="G3116" s="365"/>
      <c r="H3116" s="366"/>
      <c r="I3116" s="363"/>
      <c r="J3116" s="367"/>
      <c r="K3116" s="364"/>
      <c r="M3116" s="368"/>
      <c r="P3116" s="369"/>
      <c r="R3116" s="357"/>
      <c r="S3116" s="355"/>
      <c r="T3116" s="356"/>
      <c r="V3116" s="358"/>
    </row>
    <row r="3117" spans="1:22">
      <c r="A3117" s="31"/>
      <c r="B3117" s="2"/>
      <c r="C3117" s="363"/>
      <c r="D3117" s="364"/>
      <c r="E3117" s="2"/>
      <c r="F3117" s="2"/>
      <c r="G3117" s="365"/>
      <c r="H3117" s="366"/>
      <c r="I3117" s="363"/>
      <c r="J3117" s="367"/>
      <c r="K3117" s="364"/>
      <c r="M3117" s="368"/>
      <c r="P3117" s="369"/>
      <c r="R3117" s="357"/>
      <c r="S3117" s="355"/>
      <c r="T3117" s="356"/>
      <c r="V3117" s="358"/>
    </row>
    <row r="3118" spans="1:22">
      <c r="A3118" s="31"/>
      <c r="B3118" s="2"/>
      <c r="C3118" s="363"/>
      <c r="D3118" s="364"/>
      <c r="E3118" s="2"/>
      <c r="F3118" s="2"/>
      <c r="G3118" s="365"/>
      <c r="H3118" s="366"/>
      <c r="I3118" s="363"/>
      <c r="J3118" s="367"/>
      <c r="K3118" s="364"/>
      <c r="M3118" s="368"/>
      <c r="P3118" s="369"/>
      <c r="R3118" s="357"/>
      <c r="S3118" s="355"/>
      <c r="T3118" s="356"/>
      <c r="V3118" s="358"/>
    </row>
    <row r="3119" spans="1:22">
      <c r="A3119" s="31"/>
      <c r="B3119" s="2"/>
      <c r="C3119" s="363"/>
      <c r="D3119" s="364"/>
      <c r="E3119" s="2"/>
      <c r="F3119" s="2"/>
      <c r="G3119" s="365"/>
      <c r="H3119" s="366"/>
      <c r="I3119" s="363"/>
      <c r="J3119" s="367"/>
      <c r="K3119" s="364"/>
      <c r="M3119" s="368"/>
      <c r="P3119" s="369"/>
      <c r="R3119" s="357"/>
      <c r="S3119" s="355"/>
      <c r="T3119" s="356"/>
      <c r="V3119" s="358"/>
    </row>
    <row r="3120" spans="1:22">
      <c r="A3120" s="31"/>
      <c r="B3120" s="2"/>
      <c r="C3120" s="363"/>
      <c r="D3120" s="364"/>
      <c r="E3120" s="2"/>
      <c r="F3120" s="2"/>
      <c r="G3120" s="365"/>
      <c r="H3120" s="366"/>
      <c r="I3120" s="363"/>
      <c r="J3120" s="367"/>
      <c r="K3120" s="364"/>
      <c r="M3120" s="368"/>
      <c r="P3120" s="369"/>
      <c r="R3120" s="357"/>
      <c r="S3120" s="355"/>
      <c r="T3120" s="356"/>
      <c r="V3120" s="358"/>
    </row>
    <row r="3121" spans="1:22">
      <c r="A3121" s="31"/>
      <c r="B3121" s="2"/>
      <c r="C3121" s="363"/>
      <c r="D3121" s="364"/>
      <c r="E3121" s="2"/>
      <c r="F3121" s="2"/>
      <c r="G3121" s="365"/>
      <c r="H3121" s="366"/>
      <c r="I3121" s="363"/>
      <c r="J3121" s="367"/>
      <c r="K3121" s="364"/>
      <c r="M3121" s="368"/>
      <c r="P3121" s="369"/>
      <c r="R3121" s="357"/>
      <c r="S3121" s="355"/>
      <c r="T3121" s="356"/>
      <c r="V3121" s="358"/>
    </row>
    <row r="3122" spans="1:22">
      <c r="A3122" s="31"/>
      <c r="B3122" s="2"/>
      <c r="C3122" s="363"/>
      <c r="D3122" s="364"/>
      <c r="E3122" s="2"/>
      <c r="F3122" s="2"/>
      <c r="G3122" s="365"/>
      <c r="H3122" s="366"/>
      <c r="I3122" s="363"/>
      <c r="J3122" s="367"/>
      <c r="K3122" s="364"/>
      <c r="M3122" s="368"/>
      <c r="P3122" s="369"/>
      <c r="R3122" s="357"/>
      <c r="S3122" s="355"/>
      <c r="T3122" s="356"/>
      <c r="V3122" s="358"/>
    </row>
    <row r="3123" spans="1:22">
      <c r="A3123" s="31"/>
      <c r="B3123" s="2"/>
      <c r="C3123" s="363"/>
      <c r="D3123" s="364"/>
      <c r="E3123" s="2"/>
      <c r="F3123" s="2"/>
      <c r="G3123" s="365"/>
      <c r="H3123" s="366"/>
      <c r="I3123" s="363"/>
      <c r="J3123" s="367"/>
      <c r="K3123" s="364"/>
      <c r="M3123" s="368"/>
      <c r="P3123" s="369"/>
      <c r="R3123" s="357"/>
      <c r="S3123" s="355"/>
      <c r="T3123" s="356"/>
      <c r="V3123" s="358"/>
    </row>
    <row r="3124" spans="1:22">
      <c r="A3124" s="31"/>
      <c r="B3124" s="2"/>
      <c r="C3124" s="363"/>
      <c r="D3124" s="364"/>
      <c r="E3124" s="2"/>
      <c r="F3124" s="2"/>
      <c r="G3124" s="365"/>
      <c r="H3124" s="366"/>
      <c r="I3124" s="363"/>
      <c r="J3124" s="367"/>
      <c r="K3124" s="364"/>
      <c r="M3124" s="368"/>
      <c r="P3124" s="369"/>
      <c r="R3124" s="357"/>
      <c r="S3124" s="355"/>
      <c r="T3124" s="356"/>
      <c r="V3124" s="358"/>
    </row>
    <row r="3125" spans="1:22">
      <c r="A3125" s="31"/>
      <c r="B3125" s="2"/>
      <c r="C3125" s="363"/>
      <c r="D3125" s="364"/>
      <c r="E3125" s="2"/>
      <c r="F3125" s="2"/>
      <c r="G3125" s="365"/>
      <c r="H3125" s="366"/>
      <c r="I3125" s="363"/>
      <c r="J3125" s="367"/>
      <c r="K3125" s="364"/>
      <c r="M3125" s="368"/>
      <c r="P3125" s="369"/>
      <c r="R3125" s="357"/>
      <c r="S3125" s="355"/>
      <c r="T3125" s="356"/>
      <c r="V3125" s="358"/>
    </row>
    <row r="3126" spans="1:22">
      <c r="A3126" s="31"/>
      <c r="B3126" s="2"/>
      <c r="C3126" s="363"/>
      <c r="D3126" s="364"/>
      <c r="E3126" s="2"/>
      <c r="F3126" s="2"/>
      <c r="G3126" s="365"/>
      <c r="H3126" s="366"/>
      <c r="I3126" s="363"/>
      <c r="J3126" s="367"/>
      <c r="K3126" s="364"/>
      <c r="M3126" s="368"/>
      <c r="P3126" s="369"/>
      <c r="R3126" s="357"/>
      <c r="S3126" s="355"/>
      <c r="T3126" s="356"/>
      <c r="V3126" s="358"/>
    </row>
    <row r="3127" spans="1:22">
      <c r="A3127" s="31"/>
      <c r="B3127" s="2"/>
      <c r="C3127" s="363"/>
      <c r="D3127" s="364"/>
      <c r="E3127" s="2"/>
      <c r="F3127" s="2"/>
      <c r="G3127" s="365"/>
      <c r="H3127" s="366"/>
      <c r="I3127" s="363"/>
      <c r="J3127" s="367"/>
      <c r="K3127" s="364"/>
      <c r="M3127" s="368"/>
      <c r="P3127" s="369"/>
      <c r="R3127" s="357"/>
      <c r="S3127" s="355"/>
      <c r="T3127" s="356"/>
      <c r="V3127" s="358"/>
    </row>
    <row r="3128" spans="1:22">
      <c r="A3128" s="31"/>
      <c r="B3128" s="2"/>
      <c r="C3128" s="363"/>
      <c r="D3128" s="364"/>
      <c r="E3128" s="2"/>
      <c r="F3128" s="2"/>
      <c r="G3128" s="365"/>
      <c r="H3128" s="366"/>
      <c r="I3128" s="363"/>
      <c r="J3128" s="367"/>
      <c r="K3128" s="364"/>
      <c r="M3128" s="368"/>
      <c r="P3128" s="369"/>
      <c r="R3128" s="357"/>
      <c r="S3128" s="355"/>
      <c r="T3128" s="356"/>
      <c r="V3128" s="358"/>
    </row>
    <row r="3129" spans="1:22">
      <c r="A3129" s="31"/>
      <c r="B3129" s="2"/>
      <c r="C3129" s="363"/>
      <c r="D3129" s="364"/>
      <c r="E3129" s="2"/>
      <c r="F3129" s="2"/>
      <c r="G3129" s="365"/>
      <c r="H3129" s="366"/>
      <c r="I3129" s="363"/>
      <c r="J3129" s="367"/>
      <c r="K3129" s="364"/>
      <c r="M3129" s="368"/>
      <c r="P3129" s="369"/>
      <c r="R3129" s="357"/>
      <c r="S3129" s="355"/>
      <c r="T3129" s="356"/>
      <c r="V3129" s="358"/>
    </row>
    <row r="3130" spans="1:22">
      <c r="A3130" s="31"/>
      <c r="B3130" s="2"/>
      <c r="C3130" s="363"/>
      <c r="D3130" s="364"/>
      <c r="E3130" s="2"/>
      <c r="F3130" s="2"/>
      <c r="G3130" s="365"/>
      <c r="H3130" s="366"/>
      <c r="I3130" s="363"/>
      <c r="J3130" s="367"/>
      <c r="K3130" s="364"/>
      <c r="M3130" s="368"/>
      <c r="P3130" s="369"/>
      <c r="R3130" s="357"/>
      <c r="S3130" s="355"/>
      <c r="T3130" s="356"/>
      <c r="V3130" s="358"/>
    </row>
    <row r="3131" spans="1:22">
      <c r="A3131" s="31"/>
      <c r="B3131" s="2"/>
      <c r="C3131" s="363"/>
      <c r="D3131" s="364"/>
      <c r="E3131" s="2"/>
      <c r="F3131" s="2"/>
      <c r="G3131" s="365"/>
      <c r="H3131" s="366"/>
      <c r="I3131" s="363"/>
      <c r="J3131" s="367"/>
      <c r="K3131" s="364"/>
      <c r="M3131" s="368"/>
      <c r="P3131" s="369"/>
      <c r="R3131" s="357"/>
      <c r="S3131" s="355"/>
      <c r="T3131" s="356"/>
      <c r="V3131" s="358"/>
    </row>
    <row r="3132" spans="1:22">
      <c r="A3132" s="31"/>
      <c r="B3132" s="2"/>
      <c r="C3132" s="363"/>
      <c r="D3132" s="364"/>
      <c r="E3132" s="2"/>
      <c r="F3132" s="2"/>
      <c r="G3132" s="365"/>
      <c r="H3132" s="366"/>
      <c r="I3132" s="363"/>
      <c r="J3132" s="367"/>
      <c r="K3132" s="364"/>
      <c r="M3132" s="368"/>
      <c r="P3132" s="369"/>
      <c r="R3132" s="357"/>
      <c r="S3132" s="355"/>
      <c r="T3132" s="356"/>
      <c r="V3132" s="358"/>
    </row>
    <row r="3133" spans="1:22">
      <c r="A3133" s="31"/>
      <c r="B3133" s="2"/>
      <c r="C3133" s="363"/>
      <c r="D3133" s="364"/>
      <c r="E3133" s="2"/>
      <c r="F3133" s="2"/>
      <c r="G3133" s="365"/>
      <c r="H3133" s="366"/>
      <c r="I3133" s="363"/>
      <c r="J3133" s="367"/>
      <c r="K3133" s="364"/>
      <c r="M3133" s="368"/>
      <c r="P3133" s="369"/>
      <c r="R3133" s="357"/>
      <c r="S3133" s="355"/>
      <c r="T3133" s="356"/>
      <c r="V3133" s="358"/>
    </row>
    <row r="3134" spans="1:22">
      <c r="A3134" s="31"/>
      <c r="B3134" s="2"/>
      <c r="C3134" s="363"/>
      <c r="D3134" s="364"/>
      <c r="E3134" s="2"/>
      <c r="F3134" s="2"/>
      <c r="G3134" s="365"/>
      <c r="H3134" s="366"/>
      <c r="I3134" s="363"/>
      <c r="J3134" s="367"/>
      <c r="K3134" s="364"/>
      <c r="M3134" s="368"/>
      <c r="P3134" s="369"/>
      <c r="R3134" s="357"/>
      <c r="S3134" s="355"/>
      <c r="T3134" s="356"/>
      <c r="V3134" s="358"/>
    </row>
    <row r="3135" spans="1:22">
      <c r="A3135" s="31"/>
      <c r="B3135" s="2"/>
      <c r="C3135" s="363"/>
      <c r="D3135" s="364"/>
      <c r="E3135" s="2"/>
      <c r="F3135" s="2"/>
      <c r="G3135" s="365"/>
      <c r="H3135" s="366"/>
      <c r="I3135" s="363"/>
      <c r="J3135" s="367"/>
      <c r="K3135" s="364"/>
      <c r="M3135" s="368"/>
      <c r="P3135" s="369"/>
      <c r="R3135" s="357"/>
      <c r="S3135" s="355"/>
      <c r="T3135" s="356"/>
      <c r="V3135" s="358"/>
    </row>
    <row r="3136" spans="1:22">
      <c r="A3136" s="31"/>
      <c r="B3136" s="2"/>
      <c r="C3136" s="363"/>
      <c r="D3136" s="364"/>
      <c r="E3136" s="2"/>
      <c r="F3136" s="2"/>
      <c r="G3136" s="365"/>
      <c r="H3136" s="366"/>
      <c r="I3136" s="363"/>
      <c r="J3136" s="367"/>
      <c r="K3136" s="364"/>
      <c r="M3136" s="368"/>
      <c r="P3136" s="369"/>
      <c r="R3136" s="357"/>
      <c r="S3136" s="355"/>
      <c r="T3136" s="356"/>
      <c r="V3136" s="358"/>
    </row>
    <row r="3137" spans="1:22">
      <c r="A3137" s="31"/>
      <c r="B3137" s="2"/>
      <c r="C3137" s="363"/>
      <c r="D3137" s="364"/>
      <c r="E3137" s="2"/>
      <c r="F3137" s="2"/>
      <c r="G3137" s="365"/>
      <c r="H3137" s="366"/>
      <c r="I3137" s="363"/>
      <c r="J3137" s="367"/>
      <c r="K3137" s="364"/>
      <c r="M3137" s="368"/>
      <c r="P3137" s="369"/>
      <c r="R3137" s="357"/>
      <c r="S3137" s="355"/>
      <c r="T3137" s="356"/>
      <c r="V3137" s="358"/>
    </row>
    <row r="3138" spans="1:22">
      <c r="A3138" s="31"/>
      <c r="B3138" s="2"/>
      <c r="C3138" s="363"/>
      <c r="D3138" s="364"/>
      <c r="E3138" s="2"/>
      <c r="F3138" s="2"/>
      <c r="G3138" s="365"/>
      <c r="H3138" s="366"/>
      <c r="I3138" s="363"/>
      <c r="J3138" s="367"/>
      <c r="K3138" s="364"/>
      <c r="M3138" s="368"/>
      <c r="P3138" s="369"/>
      <c r="R3138" s="357"/>
      <c r="S3138" s="355"/>
      <c r="T3138" s="356"/>
      <c r="V3138" s="358"/>
    </row>
    <row r="3139" spans="1:22">
      <c r="A3139" s="31"/>
      <c r="B3139" s="2"/>
      <c r="C3139" s="363"/>
      <c r="D3139" s="364"/>
      <c r="E3139" s="2"/>
      <c r="F3139" s="2"/>
      <c r="G3139" s="365"/>
      <c r="H3139" s="366"/>
      <c r="I3139" s="363"/>
      <c r="J3139" s="367"/>
      <c r="K3139" s="364"/>
      <c r="M3139" s="368"/>
      <c r="P3139" s="369"/>
      <c r="R3139" s="357"/>
      <c r="S3139" s="355"/>
      <c r="T3139" s="356"/>
      <c r="V3139" s="358"/>
    </row>
    <row r="3140" spans="1:22">
      <c r="A3140" s="31"/>
      <c r="B3140" s="2"/>
      <c r="C3140" s="363"/>
      <c r="D3140" s="364"/>
      <c r="E3140" s="2"/>
      <c r="F3140" s="2"/>
      <c r="G3140" s="365"/>
      <c r="H3140" s="366"/>
      <c r="I3140" s="363"/>
      <c r="J3140" s="367"/>
      <c r="K3140" s="364"/>
      <c r="M3140" s="368"/>
      <c r="P3140" s="369"/>
      <c r="R3140" s="357"/>
      <c r="S3140" s="355"/>
      <c r="T3140" s="356"/>
      <c r="V3140" s="358"/>
    </row>
    <row r="3141" spans="1:22">
      <c r="A3141" s="31"/>
      <c r="B3141" s="2"/>
      <c r="C3141" s="363"/>
      <c r="D3141" s="364"/>
      <c r="E3141" s="2"/>
      <c r="F3141" s="2"/>
      <c r="G3141" s="365"/>
      <c r="H3141" s="366"/>
      <c r="I3141" s="363"/>
      <c r="J3141" s="367"/>
      <c r="K3141" s="364"/>
      <c r="M3141" s="368"/>
      <c r="P3141" s="369"/>
      <c r="R3141" s="357"/>
      <c r="S3141" s="355"/>
      <c r="T3141" s="356"/>
      <c r="V3141" s="358"/>
    </row>
    <row r="3142" spans="1:22">
      <c r="A3142" s="31"/>
      <c r="B3142" s="2"/>
      <c r="C3142" s="363"/>
      <c r="D3142" s="364"/>
      <c r="E3142" s="2"/>
      <c r="F3142" s="2"/>
      <c r="G3142" s="365"/>
      <c r="H3142" s="366"/>
      <c r="I3142" s="363"/>
      <c r="J3142" s="367"/>
      <c r="K3142" s="364"/>
      <c r="M3142" s="368"/>
      <c r="P3142" s="369"/>
      <c r="R3142" s="357"/>
      <c r="S3142" s="355"/>
      <c r="T3142" s="356"/>
      <c r="V3142" s="358"/>
    </row>
    <row r="3143" spans="1:22">
      <c r="A3143" s="31"/>
      <c r="B3143" s="2"/>
      <c r="C3143" s="363"/>
      <c r="D3143" s="364"/>
      <c r="E3143" s="2"/>
      <c r="F3143" s="2"/>
      <c r="G3143" s="365"/>
      <c r="H3143" s="366"/>
      <c r="I3143" s="363"/>
      <c r="J3143" s="367"/>
      <c r="K3143" s="364"/>
      <c r="M3143" s="368"/>
      <c r="P3143" s="369"/>
      <c r="R3143" s="357"/>
      <c r="S3143" s="355"/>
      <c r="T3143" s="356"/>
      <c r="V3143" s="358"/>
    </row>
    <row r="3144" spans="1:22">
      <c r="A3144" s="31"/>
      <c r="B3144" s="2"/>
      <c r="C3144" s="363"/>
      <c r="D3144" s="364"/>
      <c r="E3144" s="2"/>
      <c r="F3144" s="2"/>
      <c r="G3144" s="365"/>
      <c r="H3144" s="366"/>
      <c r="I3144" s="363"/>
      <c r="J3144" s="367"/>
      <c r="K3144" s="364"/>
      <c r="M3144" s="368"/>
      <c r="P3144" s="369"/>
      <c r="R3144" s="357"/>
      <c r="S3144" s="355"/>
      <c r="T3144" s="356"/>
      <c r="V3144" s="358"/>
    </row>
    <row r="3145" spans="1:22">
      <c r="A3145" s="31"/>
      <c r="B3145" s="2"/>
      <c r="C3145" s="363"/>
      <c r="D3145" s="364"/>
      <c r="E3145" s="2"/>
      <c r="F3145" s="2"/>
      <c r="G3145" s="365"/>
      <c r="H3145" s="366"/>
      <c r="I3145" s="363"/>
      <c r="J3145" s="367"/>
      <c r="K3145" s="364"/>
      <c r="M3145" s="368"/>
      <c r="P3145" s="369"/>
      <c r="R3145" s="357"/>
      <c r="S3145" s="355"/>
      <c r="T3145" s="356"/>
      <c r="V3145" s="358"/>
    </row>
    <row r="3146" spans="1:22">
      <c r="A3146" s="31"/>
      <c r="B3146" s="2"/>
      <c r="C3146" s="363"/>
      <c r="D3146" s="364"/>
      <c r="E3146" s="2"/>
      <c r="F3146" s="2"/>
      <c r="G3146" s="365"/>
      <c r="H3146" s="366"/>
      <c r="I3146" s="363"/>
      <c r="J3146" s="367"/>
      <c r="K3146" s="364"/>
      <c r="M3146" s="368"/>
      <c r="P3146" s="369"/>
      <c r="R3146" s="357"/>
      <c r="S3146" s="355"/>
      <c r="T3146" s="356"/>
      <c r="V3146" s="358"/>
    </row>
    <row r="3147" spans="1:22">
      <c r="A3147" s="31"/>
      <c r="B3147" s="2"/>
      <c r="C3147" s="363"/>
      <c r="D3147" s="364"/>
      <c r="E3147" s="2"/>
      <c r="F3147" s="2"/>
      <c r="G3147" s="365"/>
      <c r="H3147" s="366"/>
      <c r="I3147" s="363"/>
      <c r="J3147" s="367"/>
      <c r="K3147" s="364"/>
      <c r="M3147" s="368"/>
      <c r="P3147" s="369"/>
      <c r="R3147" s="357"/>
      <c r="S3147" s="355"/>
      <c r="T3147" s="356"/>
      <c r="V3147" s="358"/>
    </row>
    <row r="3148" spans="1:22">
      <c r="A3148" s="31"/>
      <c r="B3148" s="2"/>
      <c r="C3148" s="363"/>
      <c r="D3148" s="364"/>
      <c r="E3148" s="2"/>
      <c r="F3148" s="2"/>
      <c r="G3148" s="365"/>
      <c r="H3148" s="366"/>
      <c r="I3148" s="363"/>
      <c r="J3148" s="367"/>
      <c r="K3148" s="364"/>
      <c r="M3148" s="368"/>
      <c r="P3148" s="369"/>
      <c r="R3148" s="357"/>
      <c r="S3148" s="355"/>
      <c r="T3148" s="356"/>
      <c r="V3148" s="358"/>
    </row>
    <row r="3149" spans="1:22">
      <c r="A3149" s="31"/>
      <c r="B3149" s="2"/>
      <c r="C3149" s="363"/>
      <c r="D3149" s="364"/>
      <c r="E3149" s="2"/>
      <c r="F3149" s="2"/>
      <c r="G3149" s="365"/>
      <c r="H3149" s="366"/>
      <c r="I3149" s="363"/>
      <c r="J3149" s="367"/>
      <c r="K3149" s="364"/>
      <c r="M3149" s="368"/>
      <c r="P3149" s="369"/>
      <c r="R3149" s="357"/>
      <c r="S3149" s="355"/>
      <c r="T3149" s="356"/>
      <c r="V3149" s="358"/>
    </row>
    <row r="3150" spans="1:22">
      <c r="A3150" s="31"/>
      <c r="B3150" s="2"/>
      <c r="C3150" s="363"/>
      <c r="D3150" s="364"/>
      <c r="E3150" s="2"/>
      <c r="F3150" s="2"/>
      <c r="G3150" s="365"/>
      <c r="H3150" s="366"/>
      <c r="I3150" s="363"/>
      <c r="J3150" s="367"/>
      <c r="K3150" s="364"/>
      <c r="M3150" s="368"/>
      <c r="P3150" s="369"/>
      <c r="R3150" s="357"/>
      <c r="S3150" s="355"/>
      <c r="T3150" s="356"/>
      <c r="V3150" s="358"/>
    </row>
    <row r="3151" spans="1:22">
      <c r="A3151" s="31"/>
      <c r="B3151" s="2"/>
      <c r="C3151" s="363"/>
      <c r="D3151" s="364"/>
      <c r="E3151" s="2"/>
      <c r="F3151" s="2"/>
      <c r="G3151" s="365"/>
      <c r="H3151" s="366"/>
      <c r="I3151" s="363"/>
      <c r="J3151" s="367"/>
      <c r="K3151" s="364"/>
      <c r="M3151" s="368"/>
      <c r="P3151" s="369"/>
      <c r="R3151" s="357"/>
      <c r="S3151" s="355"/>
      <c r="T3151" s="356"/>
      <c r="V3151" s="358"/>
    </row>
    <row r="3152" spans="1:22">
      <c r="A3152" s="31"/>
      <c r="B3152" s="2"/>
      <c r="C3152" s="363"/>
      <c r="D3152" s="364"/>
      <c r="E3152" s="2"/>
      <c r="F3152" s="2"/>
      <c r="G3152" s="365"/>
      <c r="H3152" s="366"/>
      <c r="I3152" s="363"/>
      <c r="J3152" s="367"/>
      <c r="K3152" s="364"/>
      <c r="M3152" s="368"/>
      <c r="P3152" s="369"/>
      <c r="R3152" s="357"/>
      <c r="S3152" s="355"/>
      <c r="T3152" s="356"/>
      <c r="V3152" s="358"/>
    </row>
    <row r="3153" spans="1:22">
      <c r="A3153" s="31"/>
      <c r="B3153" s="2"/>
      <c r="C3153" s="363"/>
      <c r="D3153" s="364"/>
      <c r="E3153" s="2"/>
      <c r="F3153" s="2"/>
      <c r="G3153" s="365"/>
      <c r="H3153" s="366"/>
      <c r="I3153" s="363"/>
      <c r="J3153" s="367"/>
      <c r="K3153" s="364"/>
      <c r="M3153" s="368"/>
      <c r="P3153" s="369"/>
      <c r="R3153" s="357"/>
      <c r="S3153" s="355"/>
      <c r="T3153" s="356"/>
      <c r="V3153" s="358"/>
    </row>
    <row r="3154" spans="1:22">
      <c r="A3154" s="31"/>
      <c r="B3154" s="2"/>
      <c r="C3154" s="363"/>
      <c r="D3154" s="364"/>
      <c r="E3154" s="2"/>
      <c r="F3154" s="2"/>
      <c r="G3154" s="365"/>
      <c r="H3154" s="366"/>
      <c r="I3154" s="363"/>
      <c r="J3154" s="367"/>
      <c r="K3154" s="364"/>
      <c r="M3154" s="368"/>
      <c r="P3154" s="369"/>
      <c r="R3154" s="357"/>
      <c r="S3154" s="355"/>
      <c r="T3154" s="356"/>
      <c r="V3154" s="358"/>
    </row>
    <row r="3155" spans="1:22">
      <c r="A3155" s="31"/>
      <c r="B3155" s="2"/>
      <c r="C3155" s="363"/>
      <c r="D3155" s="364"/>
      <c r="E3155" s="2"/>
      <c r="F3155" s="2"/>
      <c r="G3155" s="365"/>
      <c r="H3155" s="366"/>
      <c r="I3155" s="363"/>
      <c r="J3155" s="367"/>
      <c r="K3155" s="364"/>
      <c r="M3155" s="368"/>
      <c r="P3155" s="369"/>
      <c r="R3155" s="357"/>
      <c r="S3155" s="355"/>
      <c r="T3155" s="356"/>
      <c r="V3155" s="358"/>
    </row>
    <row r="3156" spans="1:22">
      <c r="A3156" s="31"/>
      <c r="B3156" s="2"/>
      <c r="C3156" s="363"/>
      <c r="D3156" s="364"/>
      <c r="E3156" s="2"/>
      <c r="F3156" s="2"/>
      <c r="G3156" s="365"/>
      <c r="H3156" s="366"/>
      <c r="I3156" s="363"/>
      <c r="J3156" s="367"/>
      <c r="K3156" s="364"/>
      <c r="M3156" s="368"/>
      <c r="P3156" s="369"/>
      <c r="R3156" s="357"/>
      <c r="S3156" s="355"/>
      <c r="T3156" s="356"/>
      <c r="V3156" s="358"/>
    </row>
    <row r="3157" spans="1:22">
      <c r="A3157" s="31"/>
      <c r="B3157" s="2"/>
      <c r="C3157" s="363"/>
      <c r="D3157" s="364"/>
      <c r="E3157" s="2"/>
      <c r="F3157" s="2"/>
      <c r="G3157" s="365"/>
      <c r="H3157" s="366"/>
      <c r="I3157" s="363"/>
      <c r="J3157" s="367"/>
      <c r="K3157" s="364"/>
      <c r="M3157" s="368"/>
      <c r="P3157" s="369"/>
      <c r="R3157" s="357"/>
      <c r="S3157" s="355"/>
      <c r="T3157" s="356"/>
      <c r="V3157" s="358"/>
    </row>
    <row r="3158" spans="1:22">
      <c r="A3158" s="31"/>
      <c r="B3158" s="2"/>
      <c r="C3158" s="363"/>
      <c r="D3158" s="364"/>
      <c r="E3158" s="2"/>
      <c r="F3158" s="2"/>
      <c r="G3158" s="365"/>
      <c r="H3158" s="366"/>
      <c r="I3158" s="363"/>
      <c r="J3158" s="367"/>
      <c r="K3158" s="364"/>
      <c r="M3158" s="368"/>
      <c r="P3158" s="369"/>
      <c r="R3158" s="357"/>
      <c r="S3158" s="355"/>
      <c r="T3158" s="356"/>
      <c r="V3158" s="358"/>
    </row>
    <row r="3159" spans="1:22">
      <c r="A3159" s="31"/>
      <c r="B3159" s="2"/>
      <c r="C3159" s="363"/>
      <c r="D3159" s="364"/>
      <c r="E3159" s="2"/>
      <c r="F3159" s="2"/>
      <c r="G3159" s="365"/>
      <c r="H3159" s="366"/>
      <c r="I3159" s="363"/>
      <c r="J3159" s="367"/>
      <c r="K3159" s="364"/>
      <c r="M3159" s="368"/>
      <c r="P3159" s="369"/>
      <c r="R3159" s="357"/>
      <c r="S3159" s="355"/>
      <c r="T3159" s="356"/>
      <c r="V3159" s="358"/>
    </row>
    <row r="3160" spans="1:22">
      <c r="A3160" s="31"/>
      <c r="B3160" s="2"/>
      <c r="C3160" s="363"/>
      <c r="D3160" s="364"/>
      <c r="E3160" s="2"/>
      <c r="F3160" s="2"/>
      <c r="G3160" s="365"/>
      <c r="H3160" s="366"/>
      <c r="I3160" s="363"/>
      <c r="J3160" s="367"/>
      <c r="K3160" s="364"/>
      <c r="M3160" s="368"/>
      <c r="P3160" s="369"/>
      <c r="R3160" s="357"/>
      <c r="S3160" s="355"/>
      <c r="T3160" s="356"/>
      <c r="V3160" s="358"/>
    </row>
    <row r="3161" spans="1:22">
      <c r="A3161" s="31"/>
      <c r="B3161" s="2"/>
      <c r="C3161" s="363"/>
      <c r="D3161" s="364"/>
      <c r="E3161" s="2"/>
      <c r="F3161" s="2"/>
      <c r="G3161" s="365"/>
      <c r="H3161" s="366"/>
      <c r="I3161" s="363"/>
      <c r="J3161" s="367"/>
      <c r="K3161" s="364"/>
      <c r="M3161" s="368"/>
      <c r="P3161" s="369"/>
      <c r="R3161" s="357"/>
      <c r="S3161" s="355"/>
      <c r="T3161" s="356"/>
      <c r="V3161" s="358"/>
    </row>
    <row r="3162" spans="1:22">
      <c r="A3162" s="31"/>
      <c r="B3162" s="2"/>
      <c r="C3162" s="363"/>
      <c r="D3162" s="364"/>
      <c r="E3162" s="2"/>
      <c r="F3162" s="2"/>
      <c r="G3162" s="365"/>
      <c r="H3162" s="366"/>
      <c r="I3162" s="363"/>
      <c r="J3162" s="367"/>
      <c r="K3162" s="364"/>
      <c r="M3162" s="368"/>
      <c r="P3162" s="369"/>
      <c r="R3162" s="357"/>
      <c r="S3162" s="355"/>
      <c r="T3162" s="356"/>
      <c r="V3162" s="358"/>
    </row>
    <row r="3163" spans="1:22">
      <c r="A3163" s="31"/>
      <c r="B3163" s="2"/>
      <c r="C3163" s="363"/>
      <c r="D3163" s="364"/>
      <c r="E3163" s="2"/>
      <c r="F3163" s="2"/>
      <c r="G3163" s="365"/>
      <c r="H3163" s="366"/>
      <c r="I3163" s="363"/>
      <c r="J3163" s="367"/>
      <c r="K3163" s="364"/>
      <c r="M3163" s="368"/>
      <c r="P3163" s="369"/>
      <c r="R3163" s="357"/>
      <c r="S3163" s="355"/>
      <c r="T3163" s="356"/>
      <c r="V3163" s="358"/>
    </row>
    <row r="3164" spans="1:22">
      <c r="A3164" s="31"/>
      <c r="B3164" s="2"/>
      <c r="C3164" s="363"/>
      <c r="D3164" s="364"/>
      <c r="E3164" s="2"/>
      <c r="F3164" s="2"/>
      <c r="G3164" s="365"/>
      <c r="H3164" s="366"/>
      <c r="I3164" s="363"/>
      <c r="J3164" s="367"/>
      <c r="K3164" s="364"/>
      <c r="M3164" s="368"/>
      <c r="P3164" s="369"/>
      <c r="R3164" s="357"/>
      <c r="S3164" s="355"/>
      <c r="T3164" s="356"/>
      <c r="V3164" s="358"/>
    </row>
    <row r="3165" spans="1:22">
      <c r="A3165" s="31"/>
      <c r="B3165" s="2"/>
      <c r="C3165" s="363"/>
      <c r="D3165" s="364"/>
      <c r="E3165" s="2"/>
      <c r="F3165" s="2"/>
      <c r="G3165" s="365"/>
      <c r="H3165" s="366"/>
      <c r="I3165" s="363"/>
      <c r="J3165" s="367"/>
      <c r="K3165" s="364"/>
      <c r="M3165" s="368"/>
      <c r="P3165" s="369"/>
      <c r="R3165" s="357"/>
      <c r="S3165" s="355"/>
      <c r="T3165" s="356"/>
      <c r="V3165" s="358"/>
    </row>
    <row r="3166" spans="1:22">
      <c r="A3166" s="31"/>
      <c r="B3166" s="2"/>
      <c r="C3166" s="363"/>
      <c r="D3166" s="364"/>
      <c r="E3166" s="2"/>
      <c r="F3166" s="2"/>
      <c r="G3166" s="365"/>
      <c r="H3166" s="366"/>
      <c r="I3166" s="363"/>
      <c r="J3166" s="367"/>
      <c r="K3166" s="364"/>
      <c r="M3166" s="368"/>
      <c r="P3166" s="369"/>
      <c r="R3166" s="357"/>
      <c r="S3166" s="355"/>
      <c r="T3166" s="356"/>
      <c r="V3166" s="358"/>
    </row>
    <row r="3167" spans="1:22">
      <c r="A3167" s="31"/>
      <c r="B3167" s="2"/>
      <c r="C3167" s="363"/>
      <c r="D3167" s="364"/>
      <c r="E3167" s="2"/>
      <c r="F3167" s="2"/>
      <c r="G3167" s="365"/>
      <c r="H3167" s="366"/>
      <c r="I3167" s="363"/>
      <c r="J3167" s="367"/>
      <c r="K3167" s="364"/>
      <c r="M3167" s="368"/>
      <c r="P3167" s="369"/>
      <c r="R3167" s="357"/>
      <c r="S3167" s="355"/>
      <c r="T3167" s="356"/>
      <c r="V3167" s="358"/>
    </row>
    <row r="3168" spans="1:22">
      <c r="A3168" s="31"/>
      <c r="B3168" s="2"/>
      <c r="C3168" s="363"/>
      <c r="D3168" s="364"/>
      <c r="E3168" s="2"/>
      <c r="F3168" s="2"/>
      <c r="G3168" s="365"/>
      <c r="H3168" s="366"/>
      <c r="I3168" s="363"/>
      <c r="J3168" s="367"/>
      <c r="K3168" s="364"/>
      <c r="M3168" s="368"/>
      <c r="P3168" s="369"/>
      <c r="R3168" s="357"/>
      <c r="S3168" s="355"/>
      <c r="T3168" s="356"/>
      <c r="V3168" s="358"/>
    </row>
    <row r="3169" spans="1:22">
      <c r="A3169" s="31"/>
      <c r="B3169" s="2"/>
      <c r="C3169" s="363"/>
      <c r="D3169" s="364"/>
      <c r="E3169" s="2"/>
      <c r="F3169" s="2"/>
      <c r="G3169" s="365"/>
      <c r="H3169" s="366"/>
      <c r="I3169" s="363"/>
      <c r="J3169" s="367"/>
      <c r="K3169" s="364"/>
      <c r="M3169" s="368"/>
      <c r="P3169" s="369"/>
      <c r="R3169" s="357"/>
      <c r="S3169" s="355"/>
      <c r="T3169" s="356"/>
      <c r="V3169" s="358"/>
    </row>
    <row r="3170" spans="1:22">
      <c r="A3170" s="31"/>
      <c r="B3170" s="2"/>
      <c r="C3170" s="363"/>
      <c r="D3170" s="364"/>
      <c r="E3170" s="2"/>
      <c r="F3170" s="2"/>
      <c r="G3170" s="365"/>
      <c r="H3170" s="366"/>
      <c r="I3170" s="363"/>
      <c r="J3170" s="367"/>
      <c r="K3170" s="364"/>
      <c r="M3170" s="368"/>
      <c r="P3170" s="369"/>
      <c r="R3170" s="357"/>
      <c r="S3170" s="355"/>
      <c r="T3170" s="356"/>
      <c r="V3170" s="358"/>
    </row>
    <row r="3171" spans="1:22">
      <c r="A3171" s="31"/>
      <c r="B3171" s="2"/>
      <c r="C3171" s="363"/>
      <c r="D3171" s="364"/>
      <c r="E3171" s="2"/>
      <c r="F3171" s="2"/>
      <c r="G3171" s="365"/>
      <c r="H3171" s="366"/>
      <c r="I3171" s="363"/>
      <c r="J3171" s="367"/>
      <c r="K3171" s="364"/>
      <c r="M3171" s="368"/>
      <c r="P3171" s="369"/>
      <c r="R3171" s="357"/>
      <c r="S3171" s="355"/>
      <c r="T3171" s="356"/>
      <c r="V3171" s="358"/>
    </row>
    <row r="3172" spans="1:22">
      <c r="A3172" s="31"/>
      <c r="B3172" s="2"/>
      <c r="C3172" s="363"/>
      <c r="D3172" s="364"/>
      <c r="E3172" s="2"/>
      <c r="F3172" s="2"/>
      <c r="G3172" s="365"/>
      <c r="H3172" s="366"/>
      <c r="I3172" s="363"/>
      <c r="J3172" s="367"/>
      <c r="K3172" s="364"/>
      <c r="M3172" s="368"/>
      <c r="P3172" s="369"/>
      <c r="R3172" s="357"/>
      <c r="S3172" s="355"/>
      <c r="T3172" s="356"/>
      <c r="V3172" s="358"/>
    </row>
    <row r="3173" spans="1:22">
      <c r="A3173" s="31"/>
      <c r="B3173" s="2"/>
      <c r="C3173" s="363"/>
      <c r="D3173" s="364"/>
      <c r="E3173" s="2"/>
      <c r="F3173" s="2"/>
      <c r="G3173" s="365"/>
      <c r="H3173" s="366"/>
      <c r="I3173" s="363"/>
      <c r="J3173" s="367"/>
      <c r="K3173" s="364"/>
      <c r="M3173" s="368"/>
      <c r="P3173" s="369"/>
      <c r="R3173" s="357"/>
      <c r="S3173" s="355"/>
      <c r="T3173" s="356"/>
      <c r="V3173" s="358"/>
    </row>
    <row r="3174" spans="1:22">
      <c r="A3174" s="31"/>
      <c r="B3174" s="2"/>
      <c r="C3174" s="363"/>
      <c r="D3174" s="364"/>
      <c r="E3174" s="2"/>
      <c r="F3174" s="2"/>
      <c r="G3174" s="365"/>
      <c r="H3174" s="366"/>
      <c r="I3174" s="363"/>
      <c r="J3174" s="367"/>
      <c r="K3174" s="364"/>
      <c r="M3174" s="368"/>
      <c r="P3174" s="369"/>
      <c r="R3174" s="357"/>
      <c r="S3174" s="355"/>
      <c r="T3174" s="356"/>
      <c r="V3174" s="358"/>
    </row>
    <row r="3175" spans="1:22">
      <c r="A3175" s="31"/>
      <c r="B3175" s="2"/>
      <c r="C3175" s="363"/>
      <c r="D3175" s="364"/>
      <c r="E3175" s="2"/>
      <c r="F3175" s="2"/>
      <c r="G3175" s="365"/>
      <c r="H3175" s="366"/>
      <c r="I3175" s="363"/>
      <c r="J3175" s="367"/>
      <c r="K3175" s="364"/>
      <c r="M3175" s="368"/>
      <c r="P3175" s="369"/>
      <c r="R3175" s="357"/>
      <c r="S3175" s="355"/>
      <c r="T3175" s="356"/>
      <c r="V3175" s="358"/>
    </row>
    <row r="3176" spans="1:22">
      <c r="A3176" s="31"/>
      <c r="B3176" s="2"/>
      <c r="C3176" s="363"/>
      <c r="D3176" s="364"/>
      <c r="E3176" s="2"/>
      <c r="F3176" s="2"/>
      <c r="G3176" s="365"/>
      <c r="H3176" s="366"/>
      <c r="I3176" s="363"/>
      <c r="J3176" s="367"/>
      <c r="K3176" s="364"/>
      <c r="M3176" s="368"/>
      <c r="P3176" s="369"/>
      <c r="R3176" s="357"/>
      <c r="S3176" s="355"/>
      <c r="T3176" s="356"/>
      <c r="V3176" s="358"/>
    </row>
    <row r="3177" spans="1:22">
      <c r="A3177" s="31"/>
      <c r="B3177" s="2"/>
      <c r="C3177" s="363"/>
      <c r="D3177" s="364"/>
      <c r="E3177" s="2"/>
      <c r="F3177" s="2"/>
      <c r="G3177" s="365"/>
      <c r="H3177" s="366"/>
      <c r="I3177" s="363"/>
      <c r="J3177" s="367"/>
      <c r="K3177" s="364"/>
      <c r="M3177" s="368"/>
      <c r="P3177" s="369"/>
      <c r="R3177" s="357"/>
      <c r="S3177" s="355"/>
      <c r="T3177" s="356"/>
      <c r="V3177" s="358"/>
    </row>
    <row r="3178" spans="1:22">
      <c r="A3178" s="31"/>
      <c r="B3178" s="2"/>
      <c r="C3178" s="363"/>
      <c r="D3178" s="364"/>
      <c r="E3178" s="2"/>
      <c r="F3178" s="2"/>
      <c r="G3178" s="365"/>
      <c r="H3178" s="366"/>
      <c r="I3178" s="363"/>
      <c r="J3178" s="367"/>
      <c r="K3178" s="364"/>
      <c r="M3178" s="368"/>
      <c r="P3178" s="369"/>
      <c r="R3178" s="357"/>
      <c r="S3178" s="355"/>
      <c r="T3178" s="356"/>
      <c r="V3178" s="358"/>
    </row>
    <row r="3179" spans="1:22">
      <c r="A3179" s="31"/>
      <c r="B3179" s="2"/>
      <c r="C3179" s="363"/>
      <c r="D3179" s="364"/>
      <c r="E3179" s="2"/>
      <c r="F3179" s="2"/>
      <c r="G3179" s="365"/>
      <c r="H3179" s="366"/>
      <c r="I3179" s="363"/>
      <c r="J3179" s="367"/>
      <c r="K3179" s="364"/>
      <c r="M3179" s="368"/>
      <c r="P3179" s="369"/>
      <c r="R3179" s="357"/>
      <c r="S3179" s="355"/>
      <c r="T3179" s="356"/>
      <c r="V3179" s="358"/>
    </row>
    <row r="3180" spans="1:22">
      <c r="A3180" s="31"/>
      <c r="B3180" s="2"/>
      <c r="C3180" s="363"/>
      <c r="D3180" s="364"/>
      <c r="E3180" s="2"/>
      <c r="F3180" s="2"/>
      <c r="G3180" s="365"/>
      <c r="H3180" s="366"/>
      <c r="I3180" s="363"/>
      <c r="J3180" s="367"/>
      <c r="K3180" s="364"/>
      <c r="M3180" s="368"/>
      <c r="P3180" s="369"/>
      <c r="R3180" s="357"/>
      <c r="S3180" s="355"/>
      <c r="T3180" s="356"/>
      <c r="V3180" s="358"/>
    </row>
    <row r="3181" spans="1:22">
      <c r="A3181" s="31"/>
      <c r="B3181" s="2"/>
      <c r="C3181" s="363"/>
      <c r="D3181" s="364"/>
      <c r="E3181" s="2"/>
      <c r="F3181" s="2"/>
      <c r="G3181" s="365"/>
      <c r="H3181" s="366"/>
      <c r="I3181" s="363"/>
      <c r="J3181" s="367"/>
      <c r="K3181" s="364"/>
      <c r="M3181" s="368"/>
      <c r="P3181" s="369"/>
      <c r="R3181" s="357"/>
      <c r="S3181" s="355"/>
      <c r="T3181" s="356"/>
      <c r="V3181" s="358"/>
    </row>
    <row r="3182" spans="1:22">
      <c r="A3182" s="31"/>
      <c r="B3182" s="2"/>
      <c r="C3182" s="363"/>
      <c r="D3182" s="364"/>
      <c r="E3182" s="2"/>
      <c r="F3182" s="2"/>
      <c r="G3182" s="365"/>
      <c r="H3182" s="366"/>
      <c r="I3182" s="363"/>
      <c r="J3182" s="367"/>
      <c r="K3182" s="364"/>
      <c r="M3182" s="368"/>
      <c r="P3182" s="369"/>
      <c r="R3182" s="357"/>
      <c r="S3182" s="355"/>
      <c r="T3182" s="356"/>
      <c r="V3182" s="358"/>
    </row>
    <row r="3183" spans="1:22">
      <c r="A3183" s="31"/>
      <c r="B3183" s="2"/>
      <c r="C3183" s="363"/>
      <c r="D3183" s="364"/>
      <c r="E3183" s="2"/>
      <c r="F3183" s="2"/>
      <c r="G3183" s="365"/>
      <c r="H3183" s="366"/>
      <c r="I3183" s="363"/>
      <c r="J3183" s="367"/>
      <c r="K3183" s="364"/>
      <c r="M3183" s="368"/>
      <c r="P3183" s="369"/>
      <c r="R3183" s="357"/>
      <c r="S3183" s="355"/>
      <c r="T3183" s="356"/>
      <c r="V3183" s="358"/>
    </row>
    <row r="3184" spans="1:22">
      <c r="A3184" s="31"/>
      <c r="B3184" s="2"/>
      <c r="C3184" s="363"/>
      <c r="D3184" s="364"/>
      <c r="E3184" s="2"/>
      <c r="F3184" s="2"/>
      <c r="G3184" s="365"/>
      <c r="H3184" s="366"/>
      <c r="I3184" s="363"/>
      <c r="J3184" s="367"/>
      <c r="K3184" s="364"/>
      <c r="M3184" s="368"/>
      <c r="P3184" s="369"/>
      <c r="R3184" s="357"/>
      <c r="S3184" s="355"/>
      <c r="T3184" s="356"/>
      <c r="V3184" s="358"/>
    </row>
    <row r="3185" spans="1:22">
      <c r="A3185" s="31"/>
      <c r="B3185" s="2"/>
      <c r="C3185" s="363"/>
      <c r="D3185" s="364"/>
      <c r="E3185" s="2"/>
      <c r="F3185" s="2"/>
      <c r="G3185" s="365"/>
      <c r="H3185" s="366"/>
      <c r="I3185" s="363"/>
      <c r="J3185" s="367"/>
      <c r="K3185" s="364"/>
      <c r="M3185" s="368"/>
      <c r="P3185" s="369"/>
      <c r="R3185" s="357"/>
      <c r="S3185" s="355"/>
      <c r="T3185" s="356"/>
      <c r="V3185" s="358"/>
    </row>
    <row r="3186" spans="1:22">
      <c r="A3186" s="31"/>
      <c r="B3186" s="2"/>
      <c r="C3186" s="363"/>
      <c r="D3186" s="364"/>
      <c r="E3186" s="2"/>
      <c r="F3186" s="2"/>
      <c r="G3186" s="365"/>
      <c r="H3186" s="366"/>
      <c r="I3186" s="363"/>
      <c r="J3186" s="367"/>
      <c r="K3186" s="364"/>
      <c r="M3186" s="368"/>
      <c r="P3186" s="369"/>
      <c r="R3186" s="357"/>
      <c r="S3186" s="355"/>
      <c r="T3186" s="356"/>
      <c r="V3186" s="358"/>
    </row>
    <row r="3187" spans="1:22">
      <c r="A3187" s="31"/>
      <c r="B3187" s="2"/>
      <c r="C3187" s="363"/>
      <c r="D3187" s="364"/>
      <c r="E3187" s="2"/>
      <c r="F3187" s="2"/>
      <c r="G3187" s="365"/>
      <c r="H3187" s="366"/>
      <c r="I3187" s="363"/>
      <c r="J3187" s="367"/>
      <c r="K3187" s="364"/>
      <c r="M3187" s="368"/>
      <c r="P3187" s="369"/>
      <c r="R3187" s="357"/>
      <c r="S3187" s="355"/>
      <c r="T3187" s="356"/>
      <c r="V3187" s="358"/>
    </row>
    <row r="3188" spans="1:22">
      <c r="A3188" s="31"/>
      <c r="B3188" s="2"/>
      <c r="C3188" s="363"/>
      <c r="D3188" s="364"/>
      <c r="E3188" s="2"/>
      <c r="F3188" s="2"/>
      <c r="G3188" s="365"/>
      <c r="H3188" s="366"/>
      <c r="I3188" s="363"/>
      <c r="J3188" s="367"/>
      <c r="K3188" s="364"/>
      <c r="M3188" s="368"/>
      <c r="P3188" s="369"/>
      <c r="R3188" s="357"/>
      <c r="S3188" s="355"/>
      <c r="T3188" s="356"/>
      <c r="V3188" s="358"/>
    </row>
    <row r="3189" spans="1:22">
      <c r="A3189" s="31"/>
      <c r="B3189" s="2"/>
      <c r="C3189" s="363"/>
      <c r="D3189" s="364"/>
      <c r="E3189" s="2"/>
      <c r="F3189" s="2"/>
      <c r="G3189" s="365"/>
      <c r="H3189" s="366"/>
      <c r="I3189" s="363"/>
      <c r="J3189" s="367"/>
      <c r="K3189" s="364"/>
      <c r="M3189" s="368"/>
      <c r="P3189" s="369"/>
      <c r="R3189" s="357"/>
      <c r="S3189" s="355"/>
      <c r="T3189" s="356"/>
      <c r="V3189" s="358"/>
    </row>
    <row r="3190" spans="1:22">
      <c r="A3190" s="31"/>
      <c r="B3190" s="2"/>
      <c r="C3190" s="363"/>
      <c r="D3190" s="364"/>
      <c r="E3190" s="2"/>
      <c r="F3190" s="2"/>
      <c r="G3190" s="365"/>
      <c r="H3190" s="366"/>
      <c r="I3190" s="363"/>
      <c r="J3190" s="367"/>
      <c r="K3190" s="364"/>
      <c r="M3190" s="368"/>
      <c r="P3190" s="369"/>
      <c r="R3190" s="357"/>
      <c r="S3190" s="355"/>
      <c r="T3190" s="356"/>
      <c r="V3190" s="358"/>
    </row>
    <row r="3191" spans="1:22">
      <c r="A3191" s="31"/>
      <c r="B3191" s="2"/>
      <c r="C3191" s="363"/>
      <c r="D3191" s="364"/>
      <c r="E3191" s="2"/>
      <c r="F3191" s="2"/>
      <c r="G3191" s="365"/>
      <c r="H3191" s="366"/>
      <c r="I3191" s="363"/>
      <c r="J3191" s="367"/>
      <c r="K3191" s="364"/>
      <c r="M3191" s="368"/>
      <c r="P3191" s="369"/>
      <c r="R3191" s="357"/>
      <c r="S3191" s="355"/>
      <c r="T3191" s="356"/>
      <c r="V3191" s="358"/>
    </row>
    <row r="3192" spans="1:22">
      <c r="A3192" s="31"/>
      <c r="B3192" s="2"/>
      <c r="C3192" s="363"/>
      <c r="D3192" s="364"/>
      <c r="E3192" s="2"/>
      <c r="F3192" s="2"/>
      <c r="G3192" s="365"/>
      <c r="H3192" s="366"/>
      <c r="I3192" s="363"/>
      <c r="J3192" s="367"/>
      <c r="K3192" s="364"/>
      <c r="M3192" s="368"/>
      <c r="P3192" s="369"/>
      <c r="R3192" s="357"/>
      <c r="S3192" s="355"/>
      <c r="T3192" s="356"/>
      <c r="V3192" s="358"/>
    </row>
    <row r="3193" spans="1:22">
      <c r="A3193" s="31"/>
      <c r="B3193" s="2"/>
      <c r="C3193" s="363"/>
      <c r="D3193" s="364"/>
      <c r="E3193" s="2"/>
      <c r="F3193" s="2"/>
      <c r="G3193" s="365"/>
      <c r="H3193" s="366"/>
      <c r="I3193" s="363"/>
      <c r="J3193" s="367"/>
      <c r="K3193" s="364"/>
      <c r="M3193" s="368"/>
      <c r="P3193" s="369"/>
      <c r="R3193" s="357"/>
      <c r="S3193" s="355"/>
      <c r="T3193" s="356"/>
      <c r="V3193" s="358"/>
    </row>
    <row r="3194" spans="1:22">
      <c r="A3194" s="31"/>
      <c r="B3194" s="2"/>
      <c r="C3194" s="363"/>
      <c r="D3194" s="364"/>
      <c r="E3194" s="2"/>
      <c r="F3194" s="2"/>
      <c r="G3194" s="365"/>
      <c r="H3194" s="366"/>
      <c r="I3194" s="363"/>
      <c r="J3194" s="367"/>
      <c r="K3194" s="364"/>
      <c r="M3194" s="368"/>
      <c r="P3194" s="369"/>
      <c r="R3194" s="357"/>
      <c r="S3194" s="355"/>
      <c r="T3194" s="356"/>
      <c r="V3194" s="358"/>
    </row>
    <row r="3195" spans="1:22">
      <c r="A3195" s="31"/>
      <c r="B3195" s="2"/>
      <c r="C3195" s="363"/>
      <c r="D3195" s="364"/>
      <c r="E3195" s="2"/>
      <c r="F3195" s="2"/>
      <c r="G3195" s="365"/>
      <c r="H3195" s="366"/>
      <c r="I3195" s="363"/>
      <c r="J3195" s="367"/>
      <c r="K3195" s="364"/>
      <c r="M3195" s="368"/>
      <c r="P3195" s="369"/>
      <c r="R3195" s="357"/>
      <c r="S3195" s="355"/>
      <c r="T3195" s="356"/>
      <c r="V3195" s="358"/>
    </row>
    <row r="3196" spans="1:22">
      <c r="A3196" s="31"/>
      <c r="B3196" s="2"/>
      <c r="C3196" s="363"/>
      <c r="D3196" s="364"/>
      <c r="E3196" s="2"/>
      <c r="F3196" s="2"/>
      <c r="G3196" s="365"/>
      <c r="H3196" s="366"/>
      <c r="I3196" s="363"/>
      <c r="J3196" s="367"/>
      <c r="K3196" s="364"/>
      <c r="M3196" s="368"/>
      <c r="P3196" s="369"/>
      <c r="R3196" s="357"/>
      <c r="S3196" s="355"/>
      <c r="T3196" s="356"/>
      <c r="V3196" s="358"/>
    </row>
    <row r="3197" spans="1:22">
      <c r="A3197" s="31"/>
      <c r="B3197" s="2"/>
      <c r="C3197" s="363"/>
      <c r="D3197" s="364"/>
      <c r="E3197" s="2"/>
      <c r="F3197" s="2"/>
      <c r="G3197" s="365"/>
      <c r="H3197" s="366"/>
      <c r="I3197" s="363"/>
      <c r="J3197" s="367"/>
      <c r="K3197" s="364"/>
      <c r="M3197" s="368"/>
      <c r="P3197" s="369"/>
      <c r="R3197" s="357"/>
      <c r="S3197" s="355"/>
      <c r="T3197" s="356"/>
      <c r="V3197" s="358"/>
    </row>
    <row r="3198" spans="1:22">
      <c r="A3198" s="31"/>
      <c r="B3198" s="2"/>
      <c r="C3198" s="363"/>
      <c r="D3198" s="364"/>
      <c r="E3198" s="2"/>
      <c r="F3198" s="2"/>
      <c r="G3198" s="365"/>
      <c r="H3198" s="366"/>
      <c r="I3198" s="363"/>
      <c r="J3198" s="367"/>
      <c r="K3198" s="364"/>
      <c r="M3198" s="368"/>
      <c r="P3198" s="369"/>
      <c r="R3198" s="357"/>
      <c r="S3198" s="355"/>
      <c r="T3198" s="356"/>
      <c r="V3198" s="358"/>
    </row>
    <row r="3199" spans="1:22">
      <c r="A3199" s="31"/>
      <c r="B3199" s="2"/>
      <c r="C3199" s="363"/>
      <c r="D3199" s="364"/>
      <c r="E3199" s="2"/>
      <c r="F3199" s="2"/>
      <c r="G3199" s="365"/>
      <c r="H3199" s="366"/>
      <c r="I3199" s="363"/>
      <c r="J3199" s="367"/>
      <c r="K3199" s="364"/>
      <c r="M3199" s="368"/>
      <c r="P3199" s="369"/>
      <c r="R3199" s="357"/>
      <c r="S3199" s="355"/>
      <c r="T3199" s="356"/>
      <c r="V3199" s="358"/>
    </row>
    <row r="3200" spans="1:22">
      <c r="A3200" s="31"/>
      <c r="B3200" s="2"/>
      <c r="C3200" s="363"/>
      <c r="D3200" s="364"/>
      <c r="E3200" s="2"/>
      <c r="F3200" s="2"/>
      <c r="G3200" s="365"/>
      <c r="H3200" s="366"/>
      <c r="I3200" s="363"/>
      <c r="J3200" s="367"/>
      <c r="K3200" s="364"/>
      <c r="M3200" s="368"/>
      <c r="P3200" s="369"/>
      <c r="R3200" s="357"/>
      <c r="S3200" s="355"/>
      <c r="T3200" s="356"/>
      <c r="V3200" s="358"/>
    </row>
    <row r="3201" spans="1:22">
      <c r="A3201" s="31"/>
      <c r="B3201" s="2"/>
      <c r="C3201" s="363"/>
      <c r="D3201" s="364"/>
      <c r="E3201" s="2"/>
      <c r="F3201" s="2"/>
      <c r="G3201" s="365"/>
      <c r="H3201" s="366"/>
      <c r="I3201" s="363"/>
      <c r="J3201" s="367"/>
      <c r="K3201" s="364"/>
      <c r="M3201" s="368"/>
      <c r="P3201" s="369"/>
      <c r="R3201" s="357"/>
      <c r="S3201" s="355"/>
      <c r="T3201" s="356"/>
      <c r="V3201" s="358"/>
    </row>
    <row r="3202" spans="1:22">
      <c r="A3202" s="31"/>
      <c r="B3202" s="2"/>
      <c r="C3202" s="363"/>
      <c r="D3202" s="364"/>
      <c r="E3202" s="2"/>
      <c r="F3202" s="2"/>
      <c r="G3202" s="365"/>
      <c r="H3202" s="366"/>
      <c r="I3202" s="363"/>
      <c r="J3202" s="367"/>
      <c r="K3202" s="364"/>
      <c r="M3202" s="368"/>
      <c r="P3202" s="369"/>
      <c r="R3202" s="357"/>
      <c r="S3202" s="355"/>
      <c r="T3202" s="356"/>
      <c r="V3202" s="358"/>
    </row>
    <row r="3203" spans="1:22">
      <c r="A3203" s="31"/>
      <c r="B3203" s="2"/>
      <c r="C3203" s="363"/>
      <c r="D3203" s="364"/>
      <c r="E3203" s="2"/>
      <c r="F3203" s="2"/>
      <c r="G3203" s="365"/>
      <c r="H3203" s="366"/>
      <c r="I3203" s="363"/>
      <c r="J3203" s="367"/>
      <c r="K3203" s="364"/>
      <c r="M3203" s="368"/>
      <c r="P3203" s="369"/>
      <c r="R3203" s="357"/>
      <c r="S3203" s="355"/>
      <c r="T3203" s="356"/>
      <c r="V3203" s="358"/>
    </row>
    <row r="3204" spans="1:22">
      <c r="A3204" s="31"/>
      <c r="B3204" s="2"/>
      <c r="C3204" s="363"/>
      <c r="D3204" s="364"/>
      <c r="E3204" s="2"/>
      <c r="F3204" s="2"/>
      <c r="G3204" s="365"/>
      <c r="H3204" s="366"/>
      <c r="I3204" s="363"/>
      <c r="J3204" s="367"/>
      <c r="K3204" s="364"/>
      <c r="M3204" s="368"/>
      <c r="P3204" s="369"/>
      <c r="R3204" s="357"/>
      <c r="S3204" s="355"/>
      <c r="T3204" s="356"/>
      <c r="V3204" s="358"/>
    </row>
    <row r="3205" spans="1:22">
      <c r="A3205" s="31"/>
      <c r="B3205" s="2"/>
      <c r="C3205" s="363"/>
      <c r="D3205" s="364"/>
      <c r="E3205" s="2"/>
      <c r="F3205" s="2"/>
      <c r="G3205" s="365"/>
      <c r="H3205" s="366"/>
      <c r="I3205" s="363"/>
      <c r="J3205" s="367"/>
      <c r="K3205" s="364"/>
      <c r="M3205" s="368"/>
      <c r="P3205" s="369"/>
      <c r="R3205" s="357"/>
      <c r="S3205" s="355"/>
      <c r="T3205" s="356"/>
      <c r="V3205" s="358"/>
    </row>
    <row r="3206" spans="1:22">
      <c r="A3206" s="31"/>
      <c r="B3206" s="2"/>
      <c r="C3206" s="363"/>
      <c r="D3206" s="364"/>
      <c r="E3206" s="2"/>
      <c r="F3206" s="2"/>
      <c r="G3206" s="365"/>
      <c r="H3206" s="366"/>
      <c r="I3206" s="363"/>
      <c r="J3206" s="367"/>
      <c r="K3206" s="364"/>
      <c r="M3206" s="368"/>
      <c r="P3206" s="369"/>
      <c r="R3206" s="357"/>
      <c r="S3206" s="355"/>
      <c r="T3206" s="356"/>
      <c r="V3206" s="358"/>
    </row>
    <row r="3207" spans="1:22">
      <c r="A3207" s="31"/>
      <c r="B3207" s="2"/>
      <c r="C3207" s="363"/>
      <c r="D3207" s="364"/>
      <c r="E3207" s="2"/>
      <c r="F3207" s="2"/>
      <c r="G3207" s="365"/>
      <c r="H3207" s="366"/>
      <c r="I3207" s="363"/>
      <c r="J3207" s="367"/>
      <c r="K3207" s="364"/>
      <c r="M3207" s="368"/>
      <c r="P3207" s="369"/>
      <c r="R3207" s="357"/>
      <c r="S3207" s="355"/>
      <c r="T3207" s="356"/>
      <c r="V3207" s="358"/>
    </row>
    <row r="3208" spans="1:22">
      <c r="A3208" s="31"/>
      <c r="B3208" s="2"/>
      <c r="C3208" s="363"/>
      <c r="D3208" s="364"/>
      <c r="E3208" s="2"/>
      <c r="F3208" s="2"/>
      <c r="G3208" s="365"/>
      <c r="H3208" s="366"/>
      <c r="I3208" s="363"/>
      <c r="J3208" s="367"/>
      <c r="K3208" s="364"/>
      <c r="M3208" s="368"/>
      <c r="P3208" s="369"/>
      <c r="R3208" s="357"/>
      <c r="S3208" s="355"/>
      <c r="T3208" s="356"/>
      <c r="V3208" s="358"/>
    </row>
    <row r="3209" spans="1:22">
      <c r="A3209" s="31"/>
      <c r="B3209" s="2"/>
      <c r="C3209" s="363"/>
      <c r="D3209" s="364"/>
      <c r="E3209" s="2"/>
      <c r="F3209" s="2"/>
      <c r="G3209" s="365"/>
      <c r="H3209" s="366"/>
      <c r="I3209" s="363"/>
      <c r="J3209" s="367"/>
      <c r="K3209" s="364"/>
      <c r="M3209" s="368"/>
      <c r="P3209" s="369"/>
      <c r="R3209" s="357"/>
      <c r="S3209" s="355"/>
      <c r="T3209" s="356"/>
      <c r="V3209" s="358"/>
    </row>
    <row r="3210" spans="1:22">
      <c r="A3210" s="31"/>
      <c r="B3210" s="2"/>
      <c r="C3210" s="363"/>
      <c r="D3210" s="364"/>
      <c r="E3210" s="2"/>
      <c r="F3210" s="2"/>
      <c r="G3210" s="365"/>
      <c r="H3210" s="366"/>
      <c r="I3210" s="363"/>
      <c r="J3210" s="367"/>
      <c r="K3210" s="364"/>
      <c r="M3210" s="368"/>
      <c r="P3210" s="369"/>
      <c r="R3210" s="357"/>
      <c r="S3210" s="355"/>
      <c r="T3210" s="356"/>
      <c r="V3210" s="358"/>
    </row>
    <row r="3211" spans="1:22">
      <c r="A3211" s="31"/>
      <c r="B3211" s="2"/>
      <c r="C3211" s="363"/>
      <c r="D3211" s="364"/>
      <c r="E3211" s="2"/>
      <c r="F3211" s="2"/>
      <c r="G3211" s="365"/>
      <c r="H3211" s="366"/>
      <c r="I3211" s="363"/>
      <c r="J3211" s="367"/>
      <c r="K3211" s="364"/>
      <c r="M3211" s="368"/>
      <c r="P3211" s="369"/>
      <c r="R3211" s="357"/>
      <c r="S3211" s="355"/>
      <c r="T3211" s="356"/>
      <c r="V3211" s="358"/>
    </row>
    <row r="3212" spans="1:22">
      <c r="A3212" s="31"/>
      <c r="B3212" s="2"/>
      <c r="C3212" s="363"/>
      <c r="D3212" s="364"/>
      <c r="E3212" s="2"/>
      <c r="F3212" s="2"/>
      <c r="G3212" s="365"/>
      <c r="H3212" s="366"/>
      <c r="I3212" s="363"/>
      <c r="J3212" s="367"/>
      <c r="K3212" s="364"/>
      <c r="M3212" s="368"/>
      <c r="P3212" s="369"/>
      <c r="R3212" s="357"/>
      <c r="S3212" s="355"/>
      <c r="T3212" s="356"/>
      <c r="V3212" s="358"/>
    </row>
    <row r="3213" spans="1:22">
      <c r="A3213" s="31"/>
      <c r="B3213" s="2"/>
      <c r="C3213" s="363"/>
      <c r="D3213" s="364"/>
      <c r="E3213" s="2"/>
      <c r="F3213" s="2"/>
      <c r="G3213" s="365"/>
      <c r="H3213" s="366"/>
      <c r="I3213" s="363"/>
      <c r="J3213" s="367"/>
      <c r="K3213" s="364"/>
      <c r="M3213" s="368"/>
      <c r="P3213" s="369"/>
      <c r="R3213" s="357"/>
      <c r="S3213" s="355"/>
      <c r="T3213" s="356"/>
      <c r="V3213" s="358"/>
    </row>
    <row r="3214" spans="1:22">
      <c r="A3214" s="31"/>
      <c r="B3214" s="2"/>
      <c r="C3214" s="363"/>
      <c r="D3214" s="364"/>
      <c r="E3214" s="2"/>
      <c r="F3214" s="2"/>
      <c r="G3214" s="365"/>
      <c r="H3214" s="366"/>
      <c r="I3214" s="363"/>
      <c r="J3214" s="367"/>
      <c r="K3214" s="364"/>
      <c r="M3214" s="368"/>
      <c r="P3214" s="369"/>
      <c r="R3214" s="357"/>
      <c r="S3214" s="355"/>
      <c r="T3214" s="356"/>
      <c r="V3214" s="358"/>
    </row>
    <row r="3215" spans="1:22">
      <c r="A3215" s="31"/>
      <c r="B3215" s="2"/>
      <c r="C3215" s="363"/>
      <c r="D3215" s="364"/>
      <c r="E3215" s="2"/>
      <c r="F3215" s="2"/>
      <c r="G3215" s="365"/>
      <c r="H3215" s="366"/>
      <c r="I3215" s="363"/>
      <c r="J3215" s="367"/>
      <c r="K3215" s="364"/>
      <c r="M3215" s="368"/>
      <c r="P3215" s="369"/>
      <c r="R3215" s="357"/>
      <c r="S3215" s="355"/>
      <c r="T3215" s="356"/>
      <c r="V3215" s="358"/>
    </row>
    <row r="3216" spans="1:22">
      <c r="A3216" s="31"/>
      <c r="B3216" s="2"/>
      <c r="C3216" s="363"/>
      <c r="D3216" s="364"/>
      <c r="E3216" s="2"/>
      <c r="F3216" s="2"/>
      <c r="G3216" s="365"/>
      <c r="H3216" s="366"/>
      <c r="I3216" s="363"/>
      <c r="J3216" s="367"/>
      <c r="K3216" s="364"/>
      <c r="M3216" s="368"/>
      <c r="P3216" s="369"/>
      <c r="R3216" s="357"/>
      <c r="S3216" s="355"/>
      <c r="T3216" s="356"/>
      <c r="V3216" s="358"/>
    </row>
    <row r="3217" spans="1:22">
      <c r="A3217" s="31"/>
      <c r="B3217" s="2"/>
      <c r="C3217" s="363"/>
      <c r="D3217" s="364"/>
      <c r="E3217" s="2"/>
      <c r="F3217" s="2"/>
      <c r="G3217" s="365"/>
      <c r="H3217" s="366"/>
      <c r="I3217" s="363"/>
      <c r="J3217" s="367"/>
      <c r="K3217" s="364"/>
      <c r="M3217" s="368"/>
      <c r="P3217" s="369"/>
      <c r="R3217" s="357"/>
      <c r="S3217" s="355"/>
      <c r="T3217" s="356"/>
      <c r="V3217" s="358"/>
    </row>
    <row r="3218" spans="1:22">
      <c r="A3218" s="31"/>
      <c r="B3218" s="2"/>
      <c r="C3218" s="363"/>
      <c r="D3218" s="364"/>
      <c r="E3218" s="2"/>
      <c r="F3218" s="2"/>
      <c r="G3218" s="365"/>
      <c r="H3218" s="366"/>
      <c r="I3218" s="363"/>
      <c r="J3218" s="367"/>
      <c r="K3218" s="364"/>
      <c r="M3218" s="368"/>
      <c r="P3218" s="369"/>
      <c r="R3218" s="357"/>
      <c r="S3218" s="355"/>
      <c r="T3218" s="356"/>
      <c r="V3218" s="358"/>
    </row>
    <row r="3219" spans="1:22">
      <c r="A3219" s="31"/>
      <c r="B3219" s="2"/>
      <c r="C3219" s="363"/>
      <c r="D3219" s="364"/>
      <c r="E3219" s="2"/>
      <c r="F3219" s="2"/>
      <c r="G3219" s="365"/>
      <c r="H3219" s="366"/>
      <c r="I3219" s="363"/>
      <c r="J3219" s="367"/>
      <c r="K3219" s="364"/>
      <c r="M3219" s="368"/>
      <c r="P3219" s="369"/>
      <c r="R3219" s="357"/>
      <c r="S3219" s="355"/>
      <c r="T3219" s="356"/>
      <c r="V3219" s="358"/>
    </row>
    <row r="3220" spans="1:22">
      <c r="A3220" s="31"/>
      <c r="B3220" s="2"/>
      <c r="C3220" s="363"/>
      <c r="D3220" s="364"/>
      <c r="E3220" s="2"/>
      <c r="F3220" s="2"/>
      <c r="G3220" s="365"/>
      <c r="H3220" s="366"/>
      <c r="I3220" s="363"/>
      <c r="J3220" s="367"/>
      <c r="K3220" s="364"/>
      <c r="M3220" s="368"/>
      <c r="P3220" s="369"/>
      <c r="R3220" s="357"/>
      <c r="S3220" s="355"/>
      <c r="T3220" s="356"/>
      <c r="V3220" s="358"/>
    </row>
    <row r="3221" spans="1:22">
      <c r="A3221" s="31"/>
      <c r="B3221" s="2"/>
      <c r="C3221" s="363"/>
      <c r="D3221" s="364"/>
      <c r="E3221" s="2"/>
      <c r="F3221" s="2"/>
      <c r="G3221" s="365"/>
      <c r="H3221" s="366"/>
      <c r="I3221" s="363"/>
      <c r="J3221" s="367"/>
      <c r="K3221" s="364"/>
      <c r="M3221" s="368"/>
      <c r="P3221" s="369"/>
      <c r="R3221" s="357"/>
      <c r="S3221" s="355"/>
      <c r="T3221" s="356"/>
      <c r="V3221" s="358"/>
    </row>
    <row r="3222" spans="1:22">
      <c r="A3222" s="31"/>
      <c r="B3222" s="2"/>
      <c r="C3222" s="363"/>
      <c r="D3222" s="364"/>
      <c r="E3222" s="2"/>
      <c r="F3222" s="2"/>
      <c r="G3222" s="365"/>
      <c r="H3222" s="366"/>
      <c r="I3222" s="363"/>
      <c r="J3222" s="367"/>
      <c r="K3222" s="364"/>
      <c r="M3222" s="368"/>
      <c r="P3222" s="369"/>
      <c r="R3222" s="357"/>
      <c r="S3222" s="355"/>
      <c r="T3222" s="356"/>
      <c r="V3222" s="358"/>
    </row>
    <row r="3223" spans="1:22">
      <c r="A3223" s="31"/>
      <c r="B3223" s="2"/>
      <c r="C3223" s="363"/>
      <c r="D3223" s="364"/>
      <c r="E3223" s="2"/>
      <c r="F3223" s="2"/>
      <c r="G3223" s="365"/>
      <c r="H3223" s="366"/>
      <c r="I3223" s="363"/>
      <c r="J3223" s="367"/>
      <c r="K3223" s="364"/>
      <c r="M3223" s="368"/>
      <c r="P3223" s="369"/>
      <c r="R3223" s="357"/>
      <c r="S3223" s="355"/>
      <c r="T3223" s="356"/>
      <c r="V3223" s="358"/>
    </row>
    <row r="3224" spans="1:22">
      <c r="A3224" s="31"/>
      <c r="B3224" s="2"/>
      <c r="C3224" s="363"/>
      <c r="D3224" s="364"/>
      <c r="E3224" s="2"/>
      <c r="F3224" s="2"/>
      <c r="G3224" s="365"/>
      <c r="H3224" s="366"/>
      <c r="I3224" s="363"/>
      <c r="J3224" s="367"/>
      <c r="K3224" s="364"/>
      <c r="M3224" s="368"/>
      <c r="P3224" s="369"/>
      <c r="R3224" s="357"/>
      <c r="S3224" s="355"/>
      <c r="T3224" s="356"/>
      <c r="V3224" s="358"/>
    </row>
    <row r="3225" spans="1:22">
      <c r="A3225" s="31"/>
      <c r="B3225" s="2"/>
      <c r="C3225" s="363"/>
      <c r="D3225" s="364"/>
      <c r="E3225" s="2"/>
      <c r="F3225" s="2"/>
      <c r="G3225" s="365"/>
      <c r="H3225" s="366"/>
      <c r="I3225" s="363"/>
      <c r="J3225" s="367"/>
      <c r="K3225" s="364"/>
      <c r="M3225" s="368"/>
      <c r="P3225" s="369"/>
      <c r="R3225" s="357"/>
      <c r="S3225" s="355"/>
      <c r="T3225" s="356"/>
      <c r="V3225" s="358"/>
    </row>
    <row r="3226" spans="1:22">
      <c r="A3226" s="31"/>
      <c r="B3226" s="2"/>
      <c r="C3226" s="363"/>
      <c r="D3226" s="364"/>
      <c r="E3226" s="2"/>
      <c r="F3226" s="2"/>
      <c r="G3226" s="365"/>
      <c r="H3226" s="366"/>
      <c r="I3226" s="363"/>
      <c r="J3226" s="367"/>
      <c r="K3226" s="364"/>
      <c r="M3226" s="368"/>
      <c r="P3226" s="369"/>
      <c r="R3226" s="357"/>
      <c r="S3226" s="355"/>
      <c r="T3226" s="356"/>
      <c r="V3226" s="358"/>
    </row>
    <row r="3227" spans="1:22">
      <c r="A3227" s="31"/>
      <c r="B3227" s="2"/>
      <c r="C3227" s="363"/>
      <c r="D3227" s="364"/>
      <c r="E3227" s="2"/>
      <c r="F3227" s="2"/>
      <c r="G3227" s="365"/>
      <c r="H3227" s="366"/>
      <c r="I3227" s="363"/>
      <c r="J3227" s="367"/>
      <c r="K3227" s="364"/>
      <c r="M3227" s="368"/>
      <c r="P3227" s="369"/>
      <c r="R3227" s="357"/>
      <c r="S3227" s="355"/>
      <c r="T3227" s="356"/>
      <c r="V3227" s="358"/>
    </row>
    <row r="3228" spans="1:22">
      <c r="A3228" s="31"/>
      <c r="B3228" s="2"/>
      <c r="C3228" s="363"/>
      <c r="D3228" s="364"/>
      <c r="E3228" s="2"/>
      <c r="F3228" s="2"/>
      <c r="G3228" s="365"/>
      <c r="H3228" s="366"/>
      <c r="I3228" s="363"/>
      <c r="J3228" s="367"/>
      <c r="K3228" s="364"/>
      <c r="M3228" s="368"/>
      <c r="P3228" s="369"/>
      <c r="R3228" s="357"/>
      <c r="S3228" s="355"/>
      <c r="T3228" s="356"/>
      <c r="V3228" s="358"/>
    </row>
    <row r="3229" spans="1:22">
      <c r="A3229" s="31"/>
      <c r="B3229" s="2"/>
      <c r="C3229" s="363"/>
      <c r="D3229" s="364"/>
      <c r="E3229" s="2"/>
      <c r="F3229" s="2"/>
      <c r="G3229" s="365"/>
      <c r="H3229" s="366"/>
      <c r="I3229" s="363"/>
      <c r="J3229" s="367"/>
      <c r="K3229" s="364"/>
      <c r="M3229" s="368"/>
      <c r="P3229" s="369"/>
      <c r="R3229" s="357"/>
      <c r="S3229" s="355"/>
      <c r="T3229" s="356"/>
      <c r="V3229" s="358"/>
    </row>
    <row r="3230" spans="1:22">
      <c r="A3230" s="31"/>
      <c r="B3230" s="2"/>
      <c r="C3230" s="363"/>
      <c r="D3230" s="364"/>
      <c r="E3230" s="2"/>
      <c r="F3230" s="2"/>
      <c r="G3230" s="365"/>
      <c r="H3230" s="366"/>
      <c r="I3230" s="363"/>
      <c r="J3230" s="367"/>
      <c r="K3230" s="364"/>
      <c r="M3230" s="368"/>
      <c r="P3230" s="369"/>
      <c r="R3230" s="357"/>
      <c r="S3230" s="355"/>
      <c r="T3230" s="356"/>
      <c r="V3230" s="358"/>
    </row>
    <row r="3231" spans="1:22">
      <c r="A3231" s="31"/>
      <c r="B3231" s="2"/>
      <c r="C3231" s="363"/>
      <c r="D3231" s="364"/>
      <c r="E3231" s="2"/>
      <c r="F3231" s="2"/>
      <c r="G3231" s="365"/>
      <c r="H3231" s="366"/>
      <c r="I3231" s="363"/>
      <c r="J3231" s="367"/>
      <c r="K3231" s="364"/>
      <c r="M3231" s="368"/>
      <c r="P3231" s="369"/>
      <c r="R3231" s="357"/>
      <c r="S3231" s="355"/>
      <c r="T3231" s="356"/>
      <c r="V3231" s="358"/>
    </row>
    <row r="3232" spans="1:22">
      <c r="A3232" s="31"/>
      <c r="B3232" s="2"/>
      <c r="C3232" s="363"/>
      <c r="D3232" s="364"/>
      <c r="E3232" s="2"/>
      <c r="F3232" s="2"/>
      <c r="G3232" s="365"/>
      <c r="H3232" s="366"/>
      <c r="I3232" s="363"/>
      <c r="J3232" s="367"/>
      <c r="K3232" s="364"/>
      <c r="M3232" s="368"/>
      <c r="P3232" s="369"/>
      <c r="R3232" s="357"/>
      <c r="S3232" s="355"/>
      <c r="T3232" s="356"/>
      <c r="V3232" s="358"/>
    </row>
    <row r="3233" spans="1:22">
      <c r="A3233" s="31"/>
      <c r="B3233" s="2"/>
      <c r="C3233" s="363"/>
      <c r="D3233" s="364"/>
      <c r="E3233" s="2"/>
      <c r="F3233" s="2"/>
      <c r="G3233" s="365"/>
      <c r="H3233" s="366"/>
      <c r="I3233" s="363"/>
      <c r="J3233" s="367"/>
      <c r="K3233" s="364"/>
      <c r="M3233" s="368"/>
      <c r="P3233" s="369"/>
      <c r="R3233" s="357"/>
      <c r="S3233" s="355"/>
      <c r="T3233" s="356"/>
      <c r="V3233" s="358"/>
    </row>
    <row r="3234" spans="1:22">
      <c r="A3234" s="31"/>
      <c r="B3234" s="2"/>
      <c r="C3234" s="363"/>
      <c r="D3234" s="364"/>
      <c r="E3234" s="2"/>
      <c r="F3234" s="2"/>
      <c r="G3234" s="365"/>
      <c r="H3234" s="366"/>
      <c r="I3234" s="363"/>
      <c r="J3234" s="367"/>
      <c r="K3234" s="364"/>
      <c r="M3234" s="368"/>
      <c r="P3234" s="369"/>
      <c r="R3234" s="357"/>
      <c r="S3234" s="355"/>
      <c r="T3234" s="356"/>
      <c r="V3234" s="358"/>
    </row>
    <row r="3235" spans="1:22">
      <c r="A3235" s="31"/>
      <c r="B3235" s="2"/>
      <c r="C3235" s="363"/>
      <c r="D3235" s="364"/>
      <c r="E3235" s="2"/>
      <c r="F3235" s="2"/>
      <c r="G3235" s="365"/>
      <c r="H3235" s="366"/>
      <c r="I3235" s="363"/>
      <c r="J3235" s="367"/>
      <c r="K3235" s="364"/>
      <c r="M3235" s="368"/>
      <c r="P3235" s="369"/>
      <c r="R3235" s="357"/>
      <c r="S3235" s="355"/>
      <c r="T3235" s="356"/>
      <c r="V3235" s="358"/>
    </row>
    <row r="3236" spans="1:22">
      <c r="A3236" s="31"/>
      <c r="B3236" s="2"/>
      <c r="C3236" s="363"/>
      <c r="D3236" s="364"/>
      <c r="E3236" s="2"/>
      <c r="F3236" s="2"/>
      <c r="G3236" s="365"/>
      <c r="H3236" s="366"/>
      <c r="I3236" s="363"/>
      <c r="J3236" s="367"/>
      <c r="K3236" s="364"/>
      <c r="M3236" s="368"/>
      <c r="P3236" s="369"/>
      <c r="R3236" s="357"/>
      <c r="S3236" s="355"/>
      <c r="T3236" s="356"/>
      <c r="V3236" s="358"/>
    </row>
    <row r="3237" spans="1:22">
      <c r="A3237" s="31"/>
      <c r="B3237" s="2"/>
      <c r="C3237" s="363"/>
      <c r="D3237" s="364"/>
      <c r="E3237" s="2"/>
      <c r="F3237" s="2"/>
      <c r="G3237" s="365"/>
      <c r="H3237" s="366"/>
      <c r="I3237" s="363"/>
      <c r="J3237" s="367"/>
      <c r="K3237" s="364"/>
      <c r="M3237" s="368"/>
      <c r="P3237" s="369"/>
      <c r="R3237" s="357"/>
      <c r="S3237" s="355"/>
      <c r="T3237" s="356"/>
      <c r="V3237" s="358"/>
    </row>
    <row r="3238" spans="1:22">
      <c r="A3238" s="31"/>
      <c r="B3238" s="2"/>
      <c r="C3238" s="363"/>
      <c r="D3238" s="364"/>
      <c r="E3238" s="2"/>
      <c r="F3238" s="2"/>
      <c r="G3238" s="365"/>
      <c r="H3238" s="366"/>
      <c r="I3238" s="363"/>
      <c r="J3238" s="367"/>
      <c r="K3238" s="364"/>
      <c r="M3238" s="368"/>
      <c r="P3238" s="369"/>
      <c r="R3238" s="357"/>
      <c r="S3238" s="355"/>
      <c r="T3238" s="356"/>
      <c r="V3238" s="358"/>
    </row>
    <row r="3239" spans="1:22">
      <c r="A3239" s="31"/>
      <c r="B3239" s="2"/>
      <c r="C3239" s="363"/>
      <c r="D3239" s="364"/>
      <c r="E3239" s="2"/>
      <c r="F3239" s="2"/>
      <c r="G3239" s="365"/>
      <c r="H3239" s="366"/>
      <c r="I3239" s="363"/>
      <c r="J3239" s="367"/>
      <c r="K3239" s="364"/>
      <c r="M3239" s="368"/>
      <c r="P3239" s="369"/>
      <c r="R3239" s="357"/>
      <c r="S3239" s="355"/>
      <c r="T3239" s="356"/>
      <c r="V3239" s="358"/>
    </row>
    <row r="3240" spans="1:22">
      <c r="A3240" s="31"/>
      <c r="B3240" s="2"/>
      <c r="C3240" s="363"/>
      <c r="D3240" s="364"/>
      <c r="E3240" s="2"/>
      <c r="F3240" s="2"/>
      <c r="G3240" s="365"/>
      <c r="H3240" s="366"/>
      <c r="I3240" s="363"/>
      <c r="J3240" s="367"/>
      <c r="K3240" s="364"/>
      <c r="M3240" s="368"/>
      <c r="P3240" s="369"/>
      <c r="R3240" s="357"/>
      <c r="S3240" s="355"/>
      <c r="T3240" s="356"/>
      <c r="V3240" s="358"/>
    </row>
    <row r="3241" spans="1:22">
      <c r="A3241" s="31"/>
      <c r="B3241" s="2"/>
      <c r="C3241" s="363"/>
      <c r="D3241" s="364"/>
      <c r="E3241" s="2"/>
      <c r="F3241" s="2"/>
      <c r="G3241" s="365"/>
      <c r="H3241" s="366"/>
      <c r="I3241" s="363"/>
      <c r="J3241" s="367"/>
      <c r="K3241" s="364"/>
      <c r="M3241" s="368"/>
      <c r="P3241" s="369"/>
      <c r="R3241" s="357"/>
      <c r="S3241" s="355"/>
      <c r="T3241" s="356"/>
      <c r="V3241" s="358"/>
    </row>
    <row r="3242" spans="1:22">
      <c r="A3242" s="31"/>
      <c r="B3242" s="2"/>
      <c r="C3242" s="363"/>
      <c r="D3242" s="364"/>
      <c r="E3242" s="2"/>
      <c r="F3242" s="2"/>
      <c r="G3242" s="365"/>
      <c r="H3242" s="366"/>
      <c r="I3242" s="363"/>
      <c r="J3242" s="367"/>
      <c r="K3242" s="364"/>
      <c r="M3242" s="368"/>
      <c r="P3242" s="369"/>
      <c r="R3242" s="357"/>
      <c r="S3242" s="355"/>
      <c r="T3242" s="356"/>
      <c r="V3242" s="358"/>
    </row>
    <row r="3243" spans="1:22">
      <c r="A3243" s="31"/>
      <c r="B3243" s="2"/>
      <c r="C3243" s="363"/>
      <c r="D3243" s="364"/>
      <c r="E3243" s="2"/>
      <c r="F3243" s="2"/>
      <c r="G3243" s="365"/>
      <c r="H3243" s="366"/>
      <c r="I3243" s="363"/>
      <c r="J3243" s="367"/>
      <c r="K3243" s="364"/>
      <c r="M3243" s="368"/>
      <c r="P3243" s="369"/>
      <c r="R3243" s="357"/>
      <c r="S3243" s="355"/>
      <c r="T3243" s="356"/>
      <c r="V3243" s="358"/>
    </row>
    <row r="3244" spans="1:22">
      <c r="A3244" s="31"/>
      <c r="B3244" s="2"/>
      <c r="C3244" s="363"/>
      <c r="D3244" s="364"/>
      <c r="E3244" s="2"/>
      <c r="F3244" s="2"/>
      <c r="G3244" s="365"/>
      <c r="H3244" s="366"/>
      <c r="I3244" s="363"/>
      <c r="J3244" s="367"/>
      <c r="K3244" s="364"/>
      <c r="M3244" s="368"/>
      <c r="P3244" s="369"/>
      <c r="R3244" s="357"/>
      <c r="S3244" s="355"/>
      <c r="T3244" s="356"/>
      <c r="V3244" s="358"/>
    </row>
    <row r="3245" spans="1:22">
      <c r="A3245" s="31"/>
      <c r="B3245" s="2"/>
      <c r="C3245" s="363"/>
      <c r="D3245" s="364"/>
      <c r="E3245" s="2"/>
      <c r="F3245" s="2"/>
      <c r="G3245" s="365"/>
      <c r="H3245" s="366"/>
      <c r="I3245" s="363"/>
      <c r="J3245" s="367"/>
      <c r="K3245" s="364"/>
      <c r="M3245" s="368"/>
      <c r="P3245" s="369"/>
      <c r="R3245" s="357"/>
      <c r="S3245" s="355"/>
      <c r="T3245" s="356"/>
      <c r="V3245" s="358"/>
    </row>
    <row r="3246" spans="1:22">
      <c r="A3246" s="31"/>
      <c r="B3246" s="2"/>
      <c r="C3246" s="363"/>
      <c r="D3246" s="364"/>
      <c r="E3246" s="2"/>
      <c r="F3246" s="2"/>
      <c r="G3246" s="365"/>
      <c r="H3246" s="366"/>
      <c r="I3246" s="363"/>
      <c r="J3246" s="367"/>
      <c r="K3246" s="364"/>
      <c r="M3246" s="368"/>
      <c r="P3246" s="369"/>
      <c r="R3246" s="357"/>
      <c r="S3246" s="355"/>
      <c r="T3246" s="356"/>
      <c r="V3246" s="358"/>
    </row>
    <row r="3247" spans="1:22">
      <c r="A3247" s="31"/>
      <c r="B3247" s="2"/>
      <c r="C3247" s="363"/>
      <c r="D3247" s="364"/>
      <c r="E3247" s="2"/>
      <c r="F3247" s="2"/>
      <c r="G3247" s="365"/>
      <c r="H3247" s="366"/>
      <c r="I3247" s="363"/>
      <c r="J3247" s="367"/>
      <c r="K3247" s="364"/>
      <c r="M3247" s="368"/>
      <c r="P3247" s="369"/>
      <c r="R3247" s="357"/>
      <c r="S3247" s="355"/>
      <c r="T3247" s="356"/>
      <c r="V3247" s="358"/>
    </row>
    <row r="3248" spans="1:22">
      <c r="A3248" s="31"/>
      <c r="B3248" s="2"/>
      <c r="C3248" s="363"/>
      <c r="D3248" s="364"/>
      <c r="E3248" s="2"/>
      <c r="F3248" s="2"/>
      <c r="G3248" s="365"/>
      <c r="H3248" s="366"/>
      <c r="I3248" s="363"/>
      <c r="J3248" s="367"/>
      <c r="K3248" s="364"/>
      <c r="M3248" s="368"/>
      <c r="P3248" s="369"/>
      <c r="R3248" s="357"/>
      <c r="S3248" s="355"/>
      <c r="T3248" s="356"/>
      <c r="V3248" s="358"/>
    </row>
    <row r="3249" spans="1:22">
      <c r="A3249" s="31"/>
      <c r="B3249" s="2"/>
      <c r="C3249" s="363"/>
      <c r="D3249" s="364"/>
      <c r="E3249" s="2"/>
      <c r="F3249" s="2"/>
      <c r="G3249" s="365"/>
      <c r="H3249" s="366"/>
      <c r="I3249" s="363"/>
      <c r="J3249" s="367"/>
      <c r="K3249" s="364"/>
      <c r="M3249" s="368"/>
      <c r="P3249" s="369"/>
      <c r="R3249" s="357"/>
      <c r="S3249" s="355"/>
      <c r="T3249" s="356"/>
      <c r="V3249" s="358"/>
    </row>
    <row r="3250" spans="1:22">
      <c r="A3250" s="31"/>
      <c r="B3250" s="2"/>
      <c r="C3250" s="363"/>
      <c r="D3250" s="364"/>
      <c r="E3250" s="2"/>
      <c r="F3250" s="2"/>
      <c r="G3250" s="365"/>
      <c r="H3250" s="366"/>
      <c r="I3250" s="363"/>
      <c r="J3250" s="367"/>
      <c r="K3250" s="364"/>
      <c r="M3250" s="368"/>
      <c r="P3250" s="369"/>
      <c r="R3250" s="357"/>
      <c r="S3250" s="355"/>
      <c r="T3250" s="356"/>
      <c r="V3250" s="358"/>
    </row>
    <row r="3251" spans="1:22">
      <c r="A3251" s="31"/>
      <c r="B3251" s="2"/>
      <c r="C3251" s="363"/>
      <c r="D3251" s="364"/>
      <c r="E3251" s="2"/>
      <c r="F3251" s="2"/>
      <c r="G3251" s="365"/>
      <c r="H3251" s="366"/>
      <c r="I3251" s="363"/>
      <c r="J3251" s="367"/>
      <c r="K3251" s="364"/>
      <c r="M3251" s="368"/>
      <c r="P3251" s="369"/>
      <c r="R3251" s="357"/>
      <c r="S3251" s="355"/>
      <c r="T3251" s="356"/>
      <c r="V3251" s="358"/>
    </row>
    <row r="3252" spans="1:22">
      <c r="A3252" s="31"/>
      <c r="B3252" s="2"/>
      <c r="C3252" s="363"/>
      <c r="D3252" s="364"/>
      <c r="E3252" s="2"/>
      <c r="F3252" s="2"/>
      <c r="G3252" s="365"/>
      <c r="H3252" s="366"/>
      <c r="I3252" s="363"/>
      <c r="J3252" s="367"/>
      <c r="K3252" s="364"/>
      <c r="M3252" s="368"/>
      <c r="P3252" s="369"/>
      <c r="R3252" s="357"/>
      <c r="S3252" s="355"/>
      <c r="T3252" s="356"/>
      <c r="V3252" s="358"/>
    </row>
    <row r="3253" spans="1:22">
      <c r="A3253" s="31"/>
      <c r="B3253" s="2"/>
      <c r="C3253" s="363"/>
      <c r="D3253" s="364"/>
      <c r="E3253" s="2"/>
      <c r="F3253" s="2"/>
      <c r="G3253" s="365"/>
      <c r="H3253" s="366"/>
      <c r="I3253" s="363"/>
      <c r="J3253" s="367"/>
      <c r="K3253" s="364"/>
      <c r="M3253" s="368"/>
      <c r="P3253" s="369"/>
      <c r="R3253" s="357"/>
      <c r="S3253" s="355"/>
      <c r="T3253" s="356"/>
      <c r="V3253" s="358"/>
    </row>
    <row r="3254" spans="1:22">
      <c r="A3254" s="31"/>
      <c r="B3254" s="2"/>
      <c r="C3254" s="363"/>
      <c r="D3254" s="364"/>
      <c r="E3254" s="2"/>
      <c r="F3254" s="2"/>
      <c r="G3254" s="365"/>
      <c r="H3254" s="366"/>
      <c r="I3254" s="363"/>
      <c r="J3254" s="367"/>
      <c r="K3254" s="364"/>
      <c r="M3254" s="368"/>
      <c r="P3254" s="369"/>
      <c r="R3254" s="357"/>
      <c r="S3254" s="355"/>
      <c r="T3254" s="356"/>
      <c r="V3254" s="358"/>
    </row>
    <row r="3255" spans="1:22">
      <c r="A3255" s="31"/>
      <c r="B3255" s="2"/>
      <c r="C3255" s="363"/>
      <c r="D3255" s="364"/>
      <c r="E3255" s="2"/>
      <c r="F3255" s="2"/>
      <c r="G3255" s="365"/>
      <c r="H3255" s="366"/>
      <c r="I3255" s="363"/>
      <c r="J3255" s="367"/>
      <c r="K3255" s="364"/>
      <c r="M3255" s="368"/>
      <c r="P3255" s="369"/>
      <c r="R3255" s="357"/>
      <c r="S3255" s="355"/>
      <c r="T3255" s="356"/>
      <c r="V3255" s="358"/>
    </row>
    <row r="3256" spans="1:22">
      <c r="A3256" s="31"/>
      <c r="B3256" s="2"/>
      <c r="C3256" s="363"/>
      <c r="D3256" s="364"/>
      <c r="E3256" s="2"/>
      <c r="F3256" s="2"/>
      <c r="G3256" s="365"/>
      <c r="H3256" s="366"/>
      <c r="I3256" s="363"/>
      <c r="J3256" s="367"/>
      <c r="K3256" s="364"/>
      <c r="M3256" s="368"/>
      <c r="P3256" s="369"/>
      <c r="R3256" s="357"/>
      <c r="S3256" s="355"/>
      <c r="T3256" s="356"/>
      <c r="V3256" s="358"/>
    </row>
    <row r="3257" spans="1:22">
      <c r="A3257" s="31"/>
      <c r="B3257" s="2"/>
      <c r="C3257" s="363"/>
      <c r="D3257" s="364"/>
      <c r="E3257" s="2"/>
      <c r="F3257" s="2"/>
      <c r="G3257" s="365"/>
      <c r="H3257" s="366"/>
      <c r="I3257" s="363"/>
      <c r="J3257" s="367"/>
      <c r="K3257" s="364"/>
      <c r="M3257" s="368"/>
      <c r="P3257" s="369"/>
      <c r="R3257" s="357"/>
      <c r="S3257" s="355"/>
      <c r="T3257" s="356"/>
      <c r="V3257" s="358"/>
    </row>
    <row r="3258" spans="1:22">
      <c r="A3258" s="31"/>
      <c r="B3258" s="2"/>
      <c r="C3258" s="363"/>
      <c r="D3258" s="364"/>
      <c r="E3258" s="2"/>
      <c r="F3258" s="2"/>
      <c r="G3258" s="365"/>
      <c r="H3258" s="366"/>
      <c r="I3258" s="363"/>
      <c r="J3258" s="367"/>
      <c r="K3258" s="364"/>
      <c r="M3258" s="368"/>
      <c r="P3258" s="369"/>
      <c r="R3258" s="357"/>
      <c r="S3258" s="355"/>
      <c r="T3258" s="356"/>
      <c r="V3258" s="358"/>
    </row>
    <row r="3259" spans="1:22">
      <c r="A3259" s="31"/>
      <c r="B3259" s="2"/>
      <c r="C3259" s="363"/>
      <c r="D3259" s="364"/>
      <c r="E3259" s="2"/>
      <c r="F3259" s="2"/>
      <c r="G3259" s="365"/>
      <c r="H3259" s="366"/>
      <c r="I3259" s="363"/>
      <c r="J3259" s="367"/>
      <c r="K3259" s="364"/>
      <c r="M3259" s="368"/>
      <c r="P3259" s="369"/>
      <c r="R3259" s="357"/>
      <c r="S3259" s="355"/>
      <c r="T3259" s="356"/>
      <c r="V3259" s="358"/>
    </row>
    <row r="3260" spans="1:22">
      <c r="A3260" s="31"/>
      <c r="B3260" s="2"/>
      <c r="C3260" s="363"/>
      <c r="D3260" s="364"/>
      <c r="E3260" s="2"/>
      <c r="F3260" s="2"/>
      <c r="G3260" s="365"/>
      <c r="H3260" s="366"/>
      <c r="I3260" s="363"/>
      <c r="J3260" s="367"/>
      <c r="K3260" s="364"/>
      <c r="M3260" s="368"/>
      <c r="P3260" s="369"/>
      <c r="R3260" s="357"/>
      <c r="S3260" s="355"/>
      <c r="T3260" s="356"/>
      <c r="V3260" s="358"/>
    </row>
    <row r="3261" spans="1:22">
      <c r="A3261" s="31"/>
      <c r="B3261" s="2"/>
      <c r="C3261" s="363"/>
      <c r="D3261" s="364"/>
      <c r="E3261" s="2"/>
      <c r="F3261" s="2"/>
      <c r="G3261" s="365"/>
      <c r="H3261" s="366"/>
      <c r="I3261" s="363"/>
      <c r="J3261" s="367"/>
      <c r="K3261" s="364"/>
      <c r="M3261" s="368"/>
      <c r="P3261" s="369"/>
      <c r="R3261" s="357"/>
      <c r="S3261" s="355"/>
      <c r="T3261" s="356"/>
      <c r="V3261" s="358"/>
    </row>
    <row r="3262" spans="1:22">
      <c r="A3262" s="31"/>
      <c r="B3262" s="2"/>
      <c r="C3262" s="363"/>
      <c r="D3262" s="364"/>
      <c r="E3262" s="2"/>
      <c r="F3262" s="2"/>
      <c r="G3262" s="365"/>
      <c r="H3262" s="366"/>
      <c r="I3262" s="363"/>
      <c r="J3262" s="367"/>
      <c r="K3262" s="364"/>
      <c r="M3262" s="368"/>
      <c r="P3262" s="369"/>
      <c r="R3262" s="357"/>
      <c r="S3262" s="355"/>
      <c r="T3262" s="356"/>
      <c r="V3262" s="358"/>
    </row>
    <row r="3263" spans="1:22">
      <c r="A3263" s="31"/>
      <c r="B3263" s="2"/>
      <c r="C3263" s="363"/>
      <c r="D3263" s="364"/>
      <c r="E3263" s="2"/>
      <c r="F3263" s="2"/>
      <c r="G3263" s="365"/>
      <c r="H3263" s="366"/>
      <c r="I3263" s="363"/>
      <c r="J3263" s="367"/>
      <c r="K3263" s="364"/>
      <c r="M3263" s="368"/>
      <c r="P3263" s="369"/>
      <c r="R3263" s="357"/>
      <c r="S3263" s="355"/>
      <c r="T3263" s="356"/>
      <c r="V3263" s="358"/>
    </row>
    <row r="3264" spans="1:22">
      <c r="A3264" s="31"/>
      <c r="B3264" s="2"/>
      <c r="C3264" s="363"/>
      <c r="D3264" s="364"/>
      <c r="E3264" s="2"/>
      <c r="F3264" s="2"/>
      <c r="G3264" s="365"/>
      <c r="H3264" s="366"/>
      <c r="I3264" s="363"/>
      <c r="J3264" s="367"/>
      <c r="K3264" s="364"/>
      <c r="M3264" s="368"/>
      <c r="P3264" s="369"/>
      <c r="R3264" s="357"/>
      <c r="S3264" s="355"/>
      <c r="T3264" s="356"/>
      <c r="V3264" s="358"/>
    </row>
    <row r="3265" spans="1:22">
      <c r="A3265" s="31"/>
      <c r="B3265" s="2"/>
      <c r="C3265" s="363"/>
      <c r="D3265" s="364"/>
      <c r="E3265" s="2"/>
      <c r="F3265" s="2"/>
      <c r="G3265" s="365"/>
      <c r="H3265" s="366"/>
      <c r="I3265" s="363"/>
      <c r="J3265" s="367"/>
      <c r="K3265" s="364"/>
      <c r="M3265" s="368"/>
      <c r="P3265" s="369"/>
      <c r="R3265" s="357"/>
      <c r="S3265" s="355"/>
      <c r="T3265" s="356"/>
      <c r="V3265" s="358"/>
    </row>
    <row r="3266" spans="1:22">
      <c r="A3266" s="31"/>
      <c r="B3266" s="2"/>
      <c r="C3266" s="363"/>
      <c r="D3266" s="364"/>
      <c r="E3266" s="2"/>
      <c r="F3266" s="2"/>
      <c r="G3266" s="365"/>
      <c r="H3266" s="366"/>
      <c r="I3266" s="363"/>
      <c r="J3266" s="367"/>
      <c r="K3266" s="364"/>
      <c r="M3266" s="368"/>
      <c r="P3266" s="369"/>
      <c r="R3266" s="357"/>
      <c r="S3266" s="355"/>
      <c r="T3266" s="356"/>
      <c r="V3266" s="358"/>
    </row>
    <row r="3267" spans="1:22">
      <c r="A3267" s="31"/>
      <c r="B3267" s="2"/>
      <c r="C3267" s="363"/>
      <c r="D3267" s="364"/>
      <c r="E3267" s="2"/>
      <c r="F3267" s="2"/>
      <c r="G3267" s="365"/>
      <c r="H3267" s="366"/>
      <c r="I3267" s="363"/>
      <c r="J3267" s="367"/>
      <c r="K3267" s="364"/>
      <c r="M3267" s="368"/>
      <c r="P3267" s="369"/>
      <c r="R3267" s="357"/>
      <c r="S3267" s="355"/>
      <c r="T3267" s="356"/>
      <c r="V3267" s="358"/>
    </row>
    <row r="3268" spans="1:22">
      <c r="A3268" s="31"/>
      <c r="B3268" s="2"/>
      <c r="C3268" s="363"/>
      <c r="D3268" s="364"/>
      <c r="E3268" s="2"/>
      <c r="F3268" s="2"/>
      <c r="G3268" s="365"/>
      <c r="H3268" s="366"/>
      <c r="I3268" s="363"/>
      <c r="J3268" s="367"/>
      <c r="K3268" s="364"/>
      <c r="M3268" s="368"/>
      <c r="P3268" s="369"/>
      <c r="R3268" s="357"/>
      <c r="S3268" s="355"/>
      <c r="T3268" s="356"/>
      <c r="V3268" s="358"/>
    </row>
    <row r="3269" spans="1:22">
      <c r="A3269" s="31"/>
      <c r="B3269" s="2"/>
      <c r="C3269" s="363"/>
      <c r="D3269" s="364"/>
      <c r="E3269" s="2"/>
      <c r="F3269" s="2"/>
      <c r="G3269" s="365"/>
      <c r="H3269" s="366"/>
      <c r="I3269" s="363"/>
      <c r="J3269" s="367"/>
      <c r="K3269" s="364"/>
      <c r="M3269" s="368"/>
      <c r="P3269" s="369"/>
      <c r="R3269" s="357"/>
      <c r="S3269" s="355"/>
      <c r="T3269" s="356"/>
      <c r="V3269" s="358"/>
    </row>
    <row r="3270" spans="1:22">
      <c r="A3270" s="31"/>
      <c r="B3270" s="2"/>
      <c r="C3270" s="363"/>
      <c r="D3270" s="364"/>
      <c r="E3270" s="2"/>
      <c r="F3270" s="2"/>
      <c r="G3270" s="365"/>
      <c r="H3270" s="366"/>
      <c r="I3270" s="363"/>
      <c r="J3270" s="367"/>
      <c r="K3270" s="364"/>
      <c r="M3270" s="368"/>
      <c r="P3270" s="369"/>
      <c r="R3270" s="357"/>
      <c r="S3270" s="355"/>
      <c r="T3270" s="356"/>
      <c r="V3270" s="358"/>
    </row>
    <row r="3271" spans="1:22">
      <c r="A3271" s="31"/>
      <c r="B3271" s="2"/>
      <c r="C3271" s="363"/>
      <c r="D3271" s="364"/>
      <c r="E3271" s="2"/>
      <c r="F3271" s="2"/>
      <c r="G3271" s="365"/>
      <c r="H3271" s="366"/>
      <c r="I3271" s="363"/>
      <c r="J3271" s="367"/>
      <c r="K3271" s="364"/>
      <c r="M3271" s="368"/>
      <c r="P3271" s="369"/>
      <c r="R3271" s="357"/>
      <c r="S3271" s="355"/>
      <c r="T3271" s="356"/>
      <c r="V3271" s="358"/>
    </row>
    <row r="3272" spans="1:22">
      <c r="A3272" s="31"/>
      <c r="B3272" s="2"/>
      <c r="C3272" s="363"/>
      <c r="D3272" s="364"/>
      <c r="E3272" s="2"/>
      <c r="F3272" s="2"/>
      <c r="G3272" s="365"/>
      <c r="H3272" s="366"/>
      <c r="I3272" s="363"/>
      <c r="J3272" s="367"/>
      <c r="K3272" s="364"/>
      <c r="M3272" s="368"/>
      <c r="P3272" s="369"/>
      <c r="R3272" s="357"/>
      <c r="S3272" s="355"/>
      <c r="T3272" s="356"/>
      <c r="V3272" s="358"/>
    </row>
    <row r="3273" spans="1:22">
      <c r="A3273" s="31"/>
      <c r="B3273" s="2"/>
      <c r="C3273" s="363"/>
      <c r="D3273" s="364"/>
      <c r="E3273" s="2"/>
      <c r="F3273" s="2"/>
      <c r="G3273" s="365"/>
      <c r="H3273" s="366"/>
      <c r="I3273" s="363"/>
      <c r="J3273" s="367"/>
      <c r="K3273" s="364"/>
      <c r="M3273" s="368"/>
      <c r="P3273" s="369"/>
      <c r="R3273" s="357"/>
      <c r="S3273" s="355"/>
      <c r="T3273" s="356"/>
      <c r="V3273" s="358"/>
    </row>
    <row r="3274" spans="1:22">
      <c r="A3274" s="31"/>
      <c r="B3274" s="2"/>
      <c r="C3274" s="363"/>
      <c r="D3274" s="364"/>
      <c r="E3274" s="2"/>
      <c r="F3274" s="2"/>
      <c r="G3274" s="365"/>
      <c r="H3274" s="366"/>
      <c r="I3274" s="363"/>
      <c r="J3274" s="367"/>
      <c r="K3274" s="364"/>
      <c r="M3274" s="368"/>
      <c r="P3274" s="369"/>
      <c r="R3274" s="357"/>
      <c r="S3274" s="355"/>
      <c r="T3274" s="356"/>
      <c r="V3274" s="358"/>
    </row>
    <row r="3275" spans="1:22">
      <c r="A3275" s="31"/>
      <c r="B3275" s="2"/>
      <c r="C3275" s="363"/>
      <c r="D3275" s="364"/>
      <c r="E3275" s="2"/>
      <c r="F3275" s="2"/>
      <c r="G3275" s="365"/>
      <c r="H3275" s="366"/>
      <c r="I3275" s="363"/>
      <c r="J3275" s="367"/>
      <c r="K3275" s="364"/>
      <c r="M3275" s="368"/>
      <c r="P3275" s="369"/>
      <c r="R3275" s="357"/>
      <c r="S3275" s="355"/>
      <c r="T3275" s="356"/>
      <c r="V3275" s="358"/>
    </row>
    <row r="3276" spans="1:22">
      <c r="A3276" s="31"/>
      <c r="B3276" s="2"/>
      <c r="C3276" s="363"/>
      <c r="D3276" s="364"/>
      <c r="E3276" s="2"/>
      <c r="F3276" s="2"/>
      <c r="G3276" s="365"/>
      <c r="H3276" s="366"/>
      <c r="I3276" s="363"/>
      <c r="J3276" s="367"/>
      <c r="K3276" s="364"/>
      <c r="M3276" s="368"/>
      <c r="P3276" s="369"/>
      <c r="R3276" s="357"/>
      <c r="S3276" s="355"/>
      <c r="T3276" s="356"/>
      <c r="V3276" s="358"/>
    </row>
    <row r="3277" spans="1:22">
      <c r="A3277" s="31"/>
      <c r="B3277" s="2"/>
      <c r="C3277" s="363"/>
      <c r="D3277" s="364"/>
      <c r="E3277" s="2"/>
      <c r="F3277" s="2"/>
      <c r="G3277" s="365"/>
      <c r="H3277" s="366"/>
      <c r="I3277" s="363"/>
      <c r="J3277" s="367"/>
      <c r="K3277" s="364"/>
      <c r="M3277" s="368"/>
      <c r="P3277" s="369"/>
      <c r="R3277" s="357"/>
      <c r="S3277" s="355"/>
      <c r="T3277" s="356"/>
      <c r="V3277" s="358"/>
    </row>
    <row r="3278" spans="1:22">
      <c r="A3278" s="31"/>
      <c r="B3278" s="2"/>
      <c r="C3278" s="363"/>
      <c r="D3278" s="364"/>
      <c r="E3278" s="2"/>
      <c r="F3278" s="2"/>
      <c r="G3278" s="365"/>
      <c r="H3278" s="366"/>
      <c r="I3278" s="363"/>
      <c r="J3278" s="367"/>
      <c r="K3278" s="364"/>
      <c r="M3278" s="368"/>
      <c r="P3278" s="369"/>
      <c r="R3278" s="357"/>
      <c r="S3278" s="355"/>
      <c r="T3278" s="356"/>
      <c r="V3278" s="358"/>
    </row>
    <row r="3279" spans="1:22">
      <c r="A3279" s="31"/>
      <c r="B3279" s="2"/>
      <c r="C3279" s="363"/>
      <c r="D3279" s="364"/>
      <c r="E3279" s="2"/>
      <c r="F3279" s="2"/>
      <c r="G3279" s="365"/>
      <c r="H3279" s="366"/>
      <c r="I3279" s="363"/>
      <c r="J3279" s="367"/>
      <c r="K3279" s="364"/>
      <c r="M3279" s="368"/>
      <c r="P3279" s="369"/>
      <c r="R3279" s="357"/>
      <c r="S3279" s="355"/>
      <c r="T3279" s="356"/>
      <c r="V3279" s="358"/>
    </row>
    <row r="3280" spans="1:22">
      <c r="A3280" s="31"/>
      <c r="B3280" s="2"/>
      <c r="C3280" s="363"/>
      <c r="D3280" s="364"/>
      <c r="E3280" s="2"/>
      <c r="F3280" s="2"/>
      <c r="G3280" s="365"/>
      <c r="H3280" s="366"/>
      <c r="I3280" s="363"/>
      <c r="J3280" s="367"/>
      <c r="K3280" s="364"/>
      <c r="M3280" s="368"/>
      <c r="P3280" s="369"/>
      <c r="R3280" s="357"/>
      <c r="S3280" s="355"/>
      <c r="T3280" s="356"/>
      <c r="V3280" s="358"/>
    </row>
    <row r="3281" spans="1:22">
      <c r="A3281" s="31"/>
      <c r="B3281" s="2"/>
      <c r="C3281" s="363"/>
      <c r="D3281" s="364"/>
      <c r="E3281" s="2"/>
      <c r="F3281" s="2"/>
      <c r="G3281" s="365"/>
      <c r="H3281" s="366"/>
      <c r="I3281" s="363"/>
      <c r="J3281" s="367"/>
      <c r="K3281" s="364"/>
      <c r="M3281" s="368"/>
      <c r="P3281" s="369"/>
      <c r="R3281" s="357"/>
      <c r="S3281" s="355"/>
      <c r="T3281" s="356"/>
      <c r="V3281" s="358"/>
    </row>
    <row r="3282" spans="1:22">
      <c r="A3282" s="31"/>
      <c r="B3282" s="2"/>
      <c r="C3282" s="363"/>
      <c r="D3282" s="364"/>
      <c r="E3282" s="2"/>
      <c r="F3282" s="2"/>
      <c r="G3282" s="365"/>
      <c r="H3282" s="366"/>
      <c r="I3282" s="363"/>
      <c r="J3282" s="367"/>
      <c r="K3282" s="364"/>
      <c r="M3282" s="368"/>
      <c r="P3282" s="369"/>
      <c r="R3282" s="357"/>
      <c r="S3282" s="355"/>
      <c r="T3282" s="356"/>
      <c r="V3282" s="358"/>
    </row>
    <row r="3283" spans="1:22">
      <c r="A3283" s="31"/>
      <c r="B3283" s="2"/>
      <c r="C3283" s="363"/>
      <c r="D3283" s="364"/>
      <c r="E3283" s="2"/>
      <c r="F3283" s="2"/>
      <c r="G3283" s="365"/>
      <c r="H3283" s="366"/>
      <c r="I3283" s="363"/>
      <c r="J3283" s="367"/>
      <c r="K3283" s="364"/>
      <c r="M3283" s="368"/>
      <c r="P3283" s="369"/>
      <c r="R3283" s="357"/>
      <c r="S3283" s="355"/>
      <c r="T3283" s="356"/>
      <c r="V3283" s="358"/>
    </row>
    <row r="3284" spans="1:22">
      <c r="A3284" s="31"/>
      <c r="B3284" s="2"/>
      <c r="C3284" s="363"/>
      <c r="D3284" s="364"/>
      <c r="E3284" s="2"/>
      <c r="F3284" s="2"/>
      <c r="G3284" s="365"/>
      <c r="H3284" s="366"/>
      <c r="I3284" s="363"/>
      <c r="J3284" s="367"/>
      <c r="K3284" s="364"/>
      <c r="M3284" s="368"/>
      <c r="P3284" s="369"/>
      <c r="R3284" s="357"/>
      <c r="S3284" s="355"/>
      <c r="T3284" s="356"/>
      <c r="V3284" s="358"/>
    </row>
    <row r="3285" spans="1:22">
      <c r="A3285" s="31"/>
      <c r="B3285" s="2"/>
      <c r="C3285" s="363"/>
      <c r="D3285" s="364"/>
      <c r="E3285" s="2"/>
      <c r="F3285" s="2"/>
      <c r="G3285" s="365"/>
      <c r="H3285" s="366"/>
      <c r="I3285" s="363"/>
      <c r="J3285" s="367"/>
      <c r="K3285" s="364"/>
      <c r="M3285" s="368"/>
      <c r="P3285" s="369"/>
      <c r="R3285" s="357"/>
      <c r="S3285" s="355"/>
      <c r="T3285" s="356"/>
      <c r="V3285" s="358"/>
    </row>
    <row r="3286" spans="1:22">
      <c r="A3286" s="31"/>
      <c r="B3286" s="2"/>
      <c r="C3286" s="363"/>
      <c r="D3286" s="364"/>
      <c r="E3286" s="2"/>
      <c r="F3286" s="2"/>
      <c r="G3286" s="365"/>
      <c r="H3286" s="366"/>
      <c r="I3286" s="363"/>
      <c r="J3286" s="367"/>
      <c r="K3286" s="364"/>
      <c r="M3286" s="368"/>
      <c r="P3286" s="369"/>
      <c r="R3286" s="357"/>
      <c r="S3286" s="355"/>
      <c r="T3286" s="356"/>
      <c r="V3286" s="358"/>
    </row>
    <row r="3287" spans="1:22">
      <c r="A3287" s="31"/>
      <c r="B3287" s="2"/>
      <c r="C3287" s="363"/>
      <c r="D3287" s="364"/>
      <c r="E3287" s="2"/>
      <c r="F3287" s="2"/>
      <c r="G3287" s="365"/>
      <c r="H3287" s="366"/>
      <c r="I3287" s="363"/>
      <c r="J3287" s="367"/>
      <c r="K3287" s="364"/>
      <c r="M3287" s="368"/>
      <c r="P3287" s="369"/>
      <c r="R3287" s="357"/>
      <c r="S3287" s="355"/>
      <c r="T3287" s="356"/>
      <c r="V3287" s="358"/>
    </row>
    <row r="3288" spans="1:22">
      <c r="A3288" s="31"/>
      <c r="B3288" s="2"/>
      <c r="C3288" s="363"/>
      <c r="D3288" s="364"/>
      <c r="E3288" s="2"/>
      <c r="F3288" s="2"/>
      <c r="G3288" s="365"/>
      <c r="H3288" s="366"/>
      <c r="I3288" s="363"/>
      <c r="J3288" s="367"/>
      <c r="K3288" s="364"/>
      <c r="M3288" s="368"/>
      <c r="P3288" s="369"/>
      <c r="R3288" s="357"/>
      <c r="S3288" s="355"/>
      <c r="T3288" s="356"/>
      <c r="V3288" s="358"/>
    </row>
    <row r="3289" spans="1:22">
      <c r="A3289" s="31"/>
      <c r="B3289" s="2"/>
      <c r="C3289" s="363"/>
      <c r="D3289" s="364"/>
      <c r="E3289" s="2"/>
      <c r="F3289" s="2"/>
      <c r="G3289" s="365"/>
      <c r="H3289" s="366"/>
      <c r="I3289" s="363"/>
      <c r="J3289" s="367"/>
      <c r="K3289" s="364"/>
      <c r="M3289" s="368"/>
      <c r="P3289" s="369"/>
      <c r="R3289" s="357"/>
      <c r="S3289" s="355"/>
      <c r="T3289" s="356"/>
      <c r="V3289" s="358"/>
    </row>
    <row r="3290" spans="1:22">
      <c r="A3290" s="31"/>
      <c r="B3290" s="2"/>
      <c r="C3290" s="363"/>
      <c r="D3290" s="364"/>
      <c r="E3290" s="2"/>
      <c r="F3290" s="2"/>
      <c r="G3290" s="365"/>
      <c r="H3290" s="366"/>
      <c r="I3290" s="363"/>
      <c r="J3290" s="367"/>
      <c r="K3290" s="364"/>
      <c r="M3290" s="368"/>
      <c r="P3290" s="369"/>
      <c r="R3290" s="357"/>
      <c r="S3290" s="355"/>
      <c r="T3290" s="356"/>
      <c r="V3290" s="358"/>
    </row>
    <row r="3291" spans="1:22">
      <c r="A3291" s="31"/>
      <c r="B3291" s="2"/>
      <c r="C3291" s="363"/>
      <c r="D3291" s="364"/>
      <c r="E3291" s="2"/>
      <c r="F3291" s="2"/>
      <c r="G3291" s="365"/>
      <c r="H3291" s="366"/>
      <c r="I3291" s="363"/>
      <c r="J3291" s="367"/>
      <c r="K3291" s="364"/>
      <c r="M3291" s="368"/>
      <c r="P3291" s="369"/>
      <c r="R3291" s="357"/>
      <c r="S3291" s="355"/>
      <c r="T3291" s="356"/>
      <c r="V3291" s="358"/>
    </row>
    <row r="3292" spans="1:22">
      <c r="A3292" s="31"/>
      <c r="B3292" s="2"/>
      <c r="C3292" s="363"/>
      <c r="D3292" s="364"/>
      <c r="E3292" s="2"/>
      <c r="F3292" s="2"/>
      <c r="G3292" s="365"/>
      <c r="H3292" s="366"/>
      <c r="I3292" s="363"/>
      <c r="J3292" s="367"/>
      <c r="K3292" s="364"/>
      <c r="M3292" s="368"/>
      <c r="P3292" s="369"/>
      <c r="R3292" s="357"/>
      <c r="S3292" s="355"/>
      <c r="T3292" s="356"/>
      <c r="V3292" s="358"/>
    </row>
    <row r="3293" spans="1:22">
      <c r="A3293" s="31"/>
      <c r="B3293" s="2"/>
      <c r="C3293" s="363"/>
      <c r="D3293" s="364"/>
      <c r="E3293" s="2"/>
      <c r="F3293" s="2"/>
      <c r="G3293" s="365"/>
      <c r="H3293" s="366"/>
      <c r="I3293" s="363"/>
      <c r="J3293" s="367"/>
      <c r="K3293" s="364"/>
      <c r="M3293" s="368"/>
      <c r="P3293" s="369"/>
      <c r="R3293" s="357"/>
      <c r="S3293" s="355"/>
      <c r="T3293" s="356"/>
      <c r="V3293" s="358"/>
    </row>
    <row r="3294" spans="1:22">
      <c r="A3294" s="31"/>
      <c r="B3294" s="2"/>
      <c r="C3294" s="363"/>
      <c r="D3294" s="364"/>
      <c r="E3294" s="2"/>
      <c r="F3294" s="2"/>
      <c r="G3294" s="365"/>
      <c r="H3294" s="366"/>
      <c r="I3294" s="363"/>
      <c r="J3294" s="367"/>
      <c r="K3294" s="364"/>
      <c r="M3294" s="368"/>
      <c r="P3294" s="369"/>
      <c r="R3294" s="357"/>
      <c r="S3294" s="355"/>
      <c r="T3294" s="356"/>
      <c r="V3294" s="358"/>
    </row>
    <row r="3295" spans="1:22">
      <c r="A3295" s="31"/>
      <c r="B3295" s="2"/>
      <c r="C3295" s="363"/>
      <c r="D3295" s="364"/>
      <c r="E3295" s="2"/>
      <c r="F3295" s="2"/>
      <c r="G3295" s="365"/>
      <c r="H3295" s="366"/>
      <c r="I3295" s="363"/>
      <c r="J3295" s="367"/>
      <c r="K3295" s="364"/>
      <c r="M3295" s="368"/>
      <c r="P3295" s="369"/>
      <c r="R3295" s="357"/>
      <c r="S3295" s="355"/>
      <c r="T3295" s="356"/>
      <c r="V3295" s="358"/>
    </row>
    <row r="3296" spans="1:22">
      <c r="A3296" s="31"/>
      <c r="B3296" s="2"/>
      <c r="C3296" s="363"/>
      <c r="D3296" s="364"/>
      <c r="E3296" s="2"/>
      <c r="F3296" s="2"/>
      <c r="G3296" s="365"/>
      <c r="H3296" s="366"/>
      <c r="I3296" s="363"/>
      <c r="J3296" s="367"/>
      <c r="K3296" s="364"/>
      <c r="M3296" s="368"/>
      <c r="P3296" s="369"/>
      <c r="R3296" s="357"/>
      <c r="S3296" s="355"/>
      <c r="T3296" s="356"/>
      <c r="V3296" s="358"/>
    </row>
    <row r="3297" spans="1:22">
      <c r="A3297" s="31"/>
      <c r="B3297" s="2"/>
      <c r="C3297" s="363"/>
      <c r="D3297" s="364"/>
      <c r="E3297" s="2"/>
      <c r="F3297" s="2"/>
      <c r="G3297" s="365"/>
      <c r="H3297" s="366"/>
      <c r="I3297" s="363"/>
      <c r="J3297" s="367"/>
      <c r="K3297" s="364"/>
      <c r="M3297" s="368"/>
      <c r="P3297" s="369"/>
      <c r="R3297" s="357"/>
      <c r="S3297" s="355"/>
      <c r="T3297" s="356"/>
      <c r="V3297" s="358"/>
    </row>
    <row r="3298" spans="1:22">
      <c r="A3298" s="31"/>
      <c r="B3298" s="2"/>
      <c r="C3298" s="363"/>
      <c r="D3298" s="364"/>
      <c r="E3298" s="2"/>
      <c r="F3298" s="2"/>
      <c r="G3298" s="365"/>
      <c r="H3298" s="366"/>
      <c r="I3298" s="363"/>
      <c r="J3298" s="367"/>
      <c r="K3298" s="364"/>
      <c r="M3298" s="368"/>
      <c r="P3298" s="369"/>
      <c r="R3298" s="357"/>
      <c r="S3298" s="355"/>
      <c r="T3298" s="356"/>
      <c r="V3298" s="358"/>
    </row>
    <row r="3299" spans="1:22">
      <c r="A3299" s="31"/>
      <c r="B3299" s="2"/>
      <c r="C3299" s="363"/>
      <c r="D3299" s="364"/>
      <c r="E3299" s="2"/>
      <c r="F3299" s="2"/>
      <c r="G3299" s="365"/>
      <c r="H3299" s="366"/>
      <c r="I3299" s="363"/>
      <c r="J3299" s="367"/>
      <c r="K3299" s="364"/>
      <c r="M3299" s="368"/>
      <c r="P3299" s="369"/>
      <c r="R3299" s="357"/>
      <c r="S3299" s="355"/>
      <c r="T3299" s="356"/>
      <c r="V3299" s="358"/>
    </row>
    <row r="3300" spans="1:22">
      <c r="A3300" s="31"/>
      <c r="B3300" s="2"/>
      <c r="C3300" s="363"/>
      <c r="D3300" s="364"/>
      <c r="E3300" s="2"/>
      <c r="F3300" s="2"/>
      <c r="G3300" s="365"/>
      <c r="H3300" s="366"/>
      <c r="I3300" s="363"/>
      <c r="J3300" s="367"/>
      <c r="K3300" s="364"/>
      <c r="M3300" s="368"/>
      <c r="P3300" s="369"/>
      <c r="R3300" s="357"/>
      <c r="S3300" s="355"/>
      <c r="T3300" s="356"/>
      <c r="V3300" s="358"/>
    </row>
    <row r="3301" spans="1:22">
      <c r="A3301" s="31"/>
      <c r="B3301" s="2"/>
      <c r="C3301" s="363"/>
      <c r="D3301" s="364"/>
      <c r="E3301" s="2"/>
      <c r="F3301" s="2"/>
      <c r="G3301" s="365"/>
      <c r="H3301" s="366"/>
      <c r="I3301" s="363"/>
      <c r="J3301" s="367"/>
      <c r="K3301" s="364"/>
      <c r="M3301" s="368"/>
      <c r="P3301" s="369"/>
      <c r="R3301" s="357"/>
      <c r="S3301" s="355"/>
      <c r="T3301" s="356"/>
      <c r="V3301" s="358"/>
    </row>
    <row r="3302" spans="1:22">
      <c r="A3302" s="31"/>
      <c r="B3302" s="2"/>
      <c r="C3302" s="363"/>
      <c r="D3302" s="364"/>
      <c r="E3302" s="2"/>
      <c r="F3302" s="2"/>
      <c r="G3302" s="365"/>
      <c r="H3302" s="366"/>
      <c r="I3302" s="363"/>
      <c r="J3302" s="367"/>
      <c r="K3302" s="364"/>
      <c r="M3302" s="368"/>
      <c r="P3302" s="369"/>
      <c r="R3302" s="357"/>
      <c r="S3302" s="355"/>
      <c r="T3302" s="356"/>
      <c r="V3302" s="358"/>
    </row>
    <row r="3303" spans="1:22">
      <c r="A3303" s="31"/>
      <c r="B3303" s="2"/>
      <c r="C3303" s="363"/>
      <c r="D3303" s="364"/>
      <c r="E3303" s="2"/>
      <c r="F3303" s="2"/>
      <c r="G3303" s="365"/>
      <c r="H3303" s="366"/>
      <c r="I3303" s="363"/>
      <c r="J3303" s="367"/>
      <c r="K3303" s="364"/>
      <c r="M3303" s="368"/>
      <c r="P3303" s="369"/>
      <c r="R3303" s="357"/>
      <c r="S3303" s="355"/>
      <c r="T3303" s="356"/>
      <c r="V3303" s="358"/>
    </row>
    <row r="3304" spans="1:22">
      <c r="A3304" s="31"/>
      <c r="B3304" s="2"/>
      <c r="C3304" s="363"/>
      <c r="D3304" s="364"/>
      <c r="E3304" s="2"/>
      <c r="F3304" s="2"/>
      <c r="G3304" s="365"/>
      <c r="H3304" s="366"/>
      <c r="I3304" s="363"/>
      <c r="J3304" s="367"/>
      <c r="K3304" s="364"/>
      <c r="M3304" s="368"/>
      <c r="P3304" s="369"/>
      <c r="R3304" s="357"/>
      <c r="S3304" s="355"/>
      <c r="T3304" s="356"/>
      <c r="V3304" s="358"/>
    </row>
    <row r="3305" spans="1:22">
      <c r="A3305" s="31"/>
      <c r="B3305" s="2"/>
      <c r="C3305" s="363"/>
      <c r="D3305" s="364"/>
      <c r="E3305" s="2"/>
      <c r="F3305" s="2"/>
      <c r="G3305" s="365"/>
      <c r="H3305" s="366"/>
      <c r="I3305" s="363"/>
      <c r="J3305" s="367"/>
      <c r="K3305" s="364"/>
      <c r="M3305" s="368"/>
      <c r="P3305" s="369"/>
      <c r="R3305" s="357"/>
      <c r="S3305" s="355"/>
      <c r="T3305" s="356"/>
      <c r="V3305" s="358"/>
    </row>
    <row r="3306" spans="1:22">
      <c r="A3306" s="31"/>
      <c r="B3306" s="2"/>
      <c r="C3306" s="363"/>
      <c r="D3306" s="364"/>
      <c r="E3306" s="2"/>
      <c r="F3306" s="2"/>
      <c r="G3306" s="365"/>
      <c r="H3306" s="366"/>
      <c r="I3306" s="363"/>
      <c r="J3306" s="367"/>
      <c r="K3306" s="364"/>
      <c r="M3306" s="368"/>
      <c r="P3306" s="369"/>
      <c r="R3306" s="357"/>
      <c r="S3306" s="355"/>
      <c r="T3306" s="356"/>
      <c r="V3306" s="358"/>
    </row>
    <row r="3307" spans="1:22">
      <c r="A3307" s="31"/>
      <c r="B3307" s="2"/>
      <c r="C3307" s="363"/>
      <c r="D3307" s="364"/>
      <c r="E3307" s="2"/>
      <c r="F3307" s="2"/>
      <c r="G3307" s="365"/>
      <c r="H3307" s="366"/>
      <c r="I3307" s="363"/>
      <c r="J3307" s="367"/>
      <c r="K3307" s="364"/>
      <c r="M3307" s="368"/>
      <c r="P3307" s="369"/>
      <c r="R3307" s="357"/>
      <c r="S3307" s="355"/>
      <c r="T3307" s="356"/>
      <c r="V3307" s="358"/>
    </row>
    <row r="3308" spans="1:22">
      <c r="A3308" s="31"/>
      <c r="B3308" s="2"/>
      <c r="C3308" s="363"/>
      <c r="D3308" s="364"/>
      <c r="E3308" s="2"/>
      <c r="F3308" s="2"/>
      <c r="G3308" s="365"/>
      <c r="H3308" s="366"/>
      <c r="I3308" s="363"/>
      <c r="J3308" s="367"/>
      <c r="K3308" s="364"/>
      <c r="M3308" s="368"/>
      <c r="P3308" s="369"/>
      <c r="R3308" s="357"/>
      <c r="S3308" s="355"/>
      <c r="T3308" s="356"/>
      <c r="V3308" s="358"/>
    </row>
    <row r="3309" spans="1:22">
      <c r="A3309" s="31"/>
      <c r="B3309" s="2"/>
      <c r="C3309" s="363"/>
      <c r="D3309" s="364"/>
      <c r="E3309" s="2"/>
      <c r="F3309" s="2"/>
      <c r="G3309" s="365"/>
      <c r="H3309" s="366"/>
      <c r="I3309" s="363"/>
      <c r="J3309" s="367"/>
      <c r="K3309" s="364"/>
      <c r="M3309" s="368"/>
      <c r="P3309" s="369"/>
      <c r="R3309" s="357"/>
      <c r="S3309" s="355"/>
      <c r="T3309" s="356"/>
      <c r="V3309" s="358"/>
    </row>
    <row r="3310" spans="1:22">
      <c r="A3310" s="31"/>
      <c r="B3310" s="2"/>
      <c r="C3310" s="363"/>
      <c r="D3310" s="364"/>
      <c r="E3310" s="2"/>
      <c r="F3310" s="2"/>
      <c r="G3310" s="365"/>
      <c r="H3310" s="366"/>
      <c r="I3310" s="363"/>
      <c r="J3310" s="367"/>
      <c r="K3310" s="364"/>
      <c r="M3310" s="368"/>
      <c r="P3310" s="369"/>
      <c r="R3310" s="357"/>
      <c r="S3310" s="355"/>
      <c r="T3310" s="356"/>
      <c r="V3310" s="358"/>
    </row>
    <row r="3311" spans="1:22">
      <c r="A3311" s="31"/>
      <c r="B3311" s="2"/>
      <c r="C3311" s="363"/>
      <c r="D3311" s="364"/>
      <c r="E3311" s="2"/>
      <c r="F3311" s="2"/>
      <c r="G3311" s="365"/>
      <c r="H3311" s="366"/>
      <c r="I3311" s="363"/>
      <c r="J3311" s="367"/>
      <c r="K3311" s="364"/>
      <c r="M3311" s="368"/>
      <c r="P3311" s="369"/>
      <c r="R3311" s="357"/>
      <c r="S3311" s="355"/>
      <c r="T3311" s="356"/>
      <c r="V3311" s="358"/>
    </row>
    <row r="3312" spans="1:22">
      <c r="A3312" s="31"/>
      <c r="B3312" s="2"/>
      <c r="C3312" s="363"/>
      <c r="D3312" s="364"/>
      <c r="E3312" s="2"/>
      <c r="F3312" s="2"/>
      <c r="G3312" s="365"/>
      <c r="H3312" s="366"/>
      <c r="I3312" s="363"/>
      <c r="J3312" s="367"/>
      <c r="K3312" s="364"/>
      <c r="M3312" s="368"/>
      <c r="P3312" s="369"/>
      <c r="R3312" s="357"/>
      <c r="S3312" s="355"/>
      <c r="T3312" s="356"/>
      <c r="V3312" s="358"/>
    </row>
    <row r="3313" spans="1:22">
      <c r="A3313" s="31"/>
      <c r="B3313" s="2"/>
      <c r="C3313" s="363"/>
      <c r="D3313" s="364"/>
      <c r="E3313" s="2"/>
      <c r="F3313" s="2"/>
      <c r="G3313" s="365"/>
      <c r="H3313" s="366"/>
      <c r="I3313" s="363"/>
      <c r="J3313" s="367"/>
      <c r="K3313" s="364"/>
      <c r="M3313" s="368"/>
      <c r="P3313" s="369"/>
      <c r="R3313" s="357"/>
      <c r="S3313" s="355"/>
      <c r="T3313" s="356"/>
      <c r="V3313" s="358"/>
    </row>
    <row r="3314" spans="1:22">
      <c r="A3314" s="31"/>
      <c r="B3314" s="2"/>
      <c r="C3314" s="363"/>
      <c r="D3314" s="364"/>
      <c r="E3314" s="2"/>
      <c r="F3314" s="2"/>
      <c r="G3314" s="365"/>
      <c r="H3314" s="366"/>
      <c r="I3314" s="363"/>
      <c r="J3314" s="367"/>
      <c r="K3314" s="364"/>
      <c r="M3314" s="368"/>
      <c r="P3314" s="369"/>
      <c r="R3314" s="357"/>
      <c r="S3314" s="355"/>
      <c r="T3314" s="356"/>
      <c r="V3314" s="358"/>
    </row>
    <row r="3315" spans="1:22">
      <c r="A3315" s="31"/>
      <c r="B3315" s="2"/>
      <c r="C3315" s="363"/>
      <c r="D3315" s="364"/>
      <c r="E3315" s="2"/>
      <c r="F3315" s="2"/>
      <c r="G3315" s="365"/>
      <c r="H3315" s="366"/>
      <c r="I3315" s="363"/>
      <c r="J3315" s="367"/>
      <c r="K3315" s="364"/>
      <c r="M3315" s="368"/>
      <c r="P3315" s="369"/>
      <c r="R3315" s="357"/>
      <c r="S3315" s="355"/>
      <c r="T3315" s="356"/>
      <c r="V3315" s="358"/>
    </row>
    <row r="3316" spans="1:22">
      <c r="A3316" s="31"/>
      <c r="B3316" s="2"/>
      <c r="C3316" s="363"/>
      <c r="D3316" s="364"/>
      <c r="E3316" s="2"/>
      <c r="F3316" s="2"/>
      <c r="G3316" s="365"/>
      <c r="H3316" s="366"/>
      <c r="I3316" s="363"/>
      <c r="J3316" s="367"/>
      <c r="K3316" s="364"/>
      <c r="M3316" s="368"/>
      <c r="P3316" s="369"/>
      <c r="R3316" s="357"/>
      <c r="S3316" s="355"/>
      <c r="T3316" s="356"/>
      <c r="V3316" s="358"/>
    </row>
    <row r="3317" spans="1:22">
      <c r="A3317" s="31"/>
      <c r="B3317" s="2"/>
      <c r="C3317" s="363"/>
      <c r="D3317" s="364"/>
      <c r="E3317" s="2"/>
      <c r="F3317" s="2"/>
      <c r="G3317" s="365"/>
      <c r="H3317" s="366"/>
      <c r="I3317" s="363"/>
      <c r="J3317" s="367"/>
      <c r="K3317" s="364"/>
      <c r="M3317" s="368"/>
      <c r="P3317" s="369"/>
      <c r="R3317" s="357"/>
      <c r="S3317" s="355"/>
      <c r="T3317" s="356"/>
      <c r="V3317" s="358"/>
    </row>
    <row r="3318" spans="1:22">
      <c r="A3318" s="31"/>
      <c r="B3318" s="2"/>
      <c r="C3318" s="363"/>
      <c r="D3318" s="364"/>
      <c r="E3318" s="2"/>
      <c r="F3318" s="2"/>
      <c r="G3318" s="365"/>
      <c r="H3318" s="366"/>
      <c r="I3318" s="363"/>
      <c r="J3318" s="367"/>
      <c r="K3318" s="364"/>
      <c r="M3318" s="368"/>
      <c r="P3318" s="369"/>
      <c r="R3318" s="357"/>
      <c r="S3318" s="355"/>
      <c r="T3318" s="356"/>
      <c r="V3318" s="358"/>
    </row>
    <row r="3319" spans="1:22">
      <c r="A3319" s="31"/>
      <c r="B3319" s="2"/>
      <c r="C3319" s="363"/>
      <c r="D3319" s="364"/>
      <c r="E3319" s="2"/>
      <c r="F3319" s="2"/>
      <c r="G3319" s="365"/>
      <c r="H3319" s="366"/>
      <c r="I3319" s="363"/>
      <c r="J3319" s="367"/>
      <c r="K3319" s="364"/>
      <c r="M3319" s="368"/>
      <c r="P3319" s="369"/>
      <c r="R3319" s="357"/>
      <c r="S3319" s="355"/>
      <c r="T3319" s="356"/>
      <c r="V3319" s="358"/>
    </row>
    <row r="3320" spans="1:22">
      <c r="A3320" s="31"/>
      <c r="B3320" s="2"/>
      <c r="C3320" s="363"/>
      <c r="D3320" s="364"/>
      <c r="E3320" s="2"/>
      <c r="F3320" s="2"/>
      <c r="G3320" s="365"/>
      <c r="H3320" s="366"/>
      <c r="I3320" s="363"/>
      <c r="J3320" s="367"/>
      <c r="K3320" s="364"/>
      <c r="M3320" s="368"/>
      <c r="P3320" s="369"/>
      <c r="R3320" s="357"/>
      <c r="S3320" s="355"/>
      <c r="T3320" s="356"/>
      <c r="V3320" s="358"/>
    </row>
    <row r="3321" spans="1:22">
      <c r="A3321" s="31"/>
      <c r="B3321" s="2"/>
      <c r="C3321" s="363"/>
      <c r="D3321" s="364"/>
      <c r="E3321" s="2"/>
      <c r="F3321" s="2"/>
      <c r="G3321" s="365"/>
      <c r="H3321" s="366"/>
      <c r="I3321" s="363"/>
      <c r="J3321" s="367"/>
      <c r="K3321" s="364"/>
      <c r="M3321" s="368"/>
      <c r="P3321" s="369"/>
      <c r="R3321" s="357"/>
      <c r="S3321" s="355"/>
      <c r="T3321" s="356"/>
      <c r="V3321" s="358"/>
    </row>
    <row r="3322" spans="1:22">
      <c r="A3322" s="31"/>
      <c r="B3322" s="2"/>
      <c r="C3322" s="363"/>
      <c r="D3322" s="364"/>
      <c r="E3322" s="2"/>
      <c r="F3322" s="2"/>
      <c r="G3322" s="365"/>
      <c r="H3322" s="366"/>
      <c r="I3322" s="363"/>
      <c r="J3322" s="367"/>
      <c r="K3322" s="364"/>
      <c r="M3322" s="368"/>
      <c r="P3322" s="369"/>
      <c r="R3322" s="357"/>
      <c r="S3322" s="355"/>
      <c r="T3322" s="356"/>
      <c r="V3322" s="358"/>
    </row>
    <row r="3323" spans="1:22">
      <c r="A3323" s="31"/>
      <c r="B3323" s="2"/>
      <c r="C3323" s="363"/>
      <c r="D3323" s="364"/>
      <c r="E3323" s="2"/>
      <c r="F3323" s="2"/>
      <c r="G3323" s="365"/>
      <c r="H3323" s="366"/>
      <c r="I3323" s="363"/>
      <c r="J3323" s="367"/>
      <c r="K3323" s="364"/>
      <c r="M3323" s="368"/>
      <c r="P3323" s="369"/>
      <c r="R3323" s="357"/>
      <c r="S3323" s="355"/>
      <c r="T3323" s="356"/>
      <c r="V3323" s="358"/>
    </row>
    <row r="3324" spans="1:22">
      <c r="A3324" s="31"/>
      <c r="B3324" s="2"/>
      <c r="C3324" s="363"/>
      <c r="D3324" s="364"/>
      <c r="E3324" s="2"/>
      <c r="F3324" s="2"/>
      <c r="G3324" s="365"/>
      <c r="H3324" s="366"/>
      <c r="I3324" s="363"/>
      <c r="J3324" s="367"/>
      <c r="K3324" s="364"/>
      <c r="M3324" s="368"/>
      <c r="P3324" s="369"/>
      <c r="R3324" s="357"/>
      <c r="S3324" s="355"/>
      <c r="T3324" s="356"/>
      <c r="V3324" s="358"/>
    </row>
    <row r="3325" spans="1:22">
      <c r="A3325" s="31"/>
      <c r="B3325" s="2"/>
      <c r="C3325" s="363"/>
      <c r="D3325" s="364"/>
      <c r="E3325" s="2"/>
      <c r="F3325" s="2"/>
      <c r="G3325" s="365"/>
      <c r="H3325" s="366"/>
      <c r="I3325" s="363"/>
      <c r="J3325" s="367"/>
      <c r="K3325" s="364"/>
      <c r="M3325" s="368"/>
      <c r="P3325" s="369"/>
      <c r="R3325" s="357"/>
      <c r="S3325" s="355"/>
      <c r="T3325" s="356"/>
      <c r="V3325" s="358"/>
    </row>
    <row r="3326" spans="1:22">
      <c r="A3326" s="31"/>
      <c r="B3326" s="2"/>
      <c r="C3326" s="363"/>
      <c r="D3326" s="364"/>
      <c r="E3326" s="2"/>
      <c r="F3326" s="2"/>
      <c r="G3326" s="365"/>
      <c r="H3326" s="366"/>
      <c r="I3326" s="363"/>
      <c r="J3326" s="367"/>
      <c r="K3326" s="364"/>
      <c r="M3326" s="368"/>
      <c r="P3326" s="369"/>
      <c r="R3326" s="357"/>
      <c r="S3326" s="355"/>
      <c r="T3326" s="356"/>
      <c r="V3326" s="358"/>
    </row>
    <row r="3327" spans="1:22">
      <c r="A3327" s="31"/>
      <c r="B3327" s="2"/>
      <c r="C3327" s="363"/>
      <c r="D3327" s="364"/>
      <c r="E3327" s="2"/>
      <c r="F3327" s="2"/>
      <c r="G3327" s="365"/>
      <c r="H3327" s="366"/>
      <c r="I3327" s="363"/>
      <c r="J3327" s="367"/>
      <c r="K3327" s="364"/>
      <c r="M3327" s="368"/>
      <c r="P3327" s="369"/>
      <c r="R3327" s="357"/>
      <c r="S3327" s="355"/>
      <c r="T3327" s="356"/>
      <c r="V3327" s="358"/>
    </row>
    <row r="3328" spans="1:22">
      <c r="A3328" s="31"/>
      <c r="B3328" s="2"/>
      <c r="C3328" s="363"/>
      <c r="D3328" s="364"/>
      <c r="E3328" s="2"/>
      <c r="F3328" s="2"/>
      <c r="G3328" s="365"/>
      <c r="H3328" s="366"/>
      <c r="I3328" s="363"/>
      <c r="J3328" s="367"/>
      <c r="K3328" s="364"/>
      <c r="M3328" s="368"/>
      <c r="P3328" s="369"/>
      <c r="R3328" s="357"/>
      <c r="S3328" s="355"/>
      <c r="T3328" s="356"/>
      <c r="V3328" s="358"/>
    </row>
    <row r="3329" spans="1:22">
      <c r="A3329" s="31"/>
      <c r="B3329" s="2"/>
      <c r="C3329" s="363"/>
      <c r="D3329" s="364"/>
      <c r="E3329" s="2"/>
      <c r="F3329" s="2"/>
      <c r="G3329" s="365"/>
      <c r="H3329" s="366"/>
      <c r="I3329" s="363"/>
      <c r="J3329" s="367"/>
      <c r="K3329" s="364"/>
      <c r="M3329" s="368"/>
      <c r="P3329" s="369"/>
      <c r="R3329" s="357"/>
      <c r="S3329" s="355"/>
      <c r="T3329" s="356"/>
      <c r="V3329" s="358"/>
    </row>
    <row r="3330" spans="1:22">
      <c r="A3330" s="31"/>
      <c r="B3330" s="2"/>
      <c r="C3330" s="363"/>
      <c r="D3330" s="364"/>
      <c r="E3330" s="2"/>
      <c r="F3330" s="2"/>
      <c r="G3330" s="365"/>
      <c r="H3330" s="366"/>
      <c r="I3330" s="363"/>
      <c r="J3330" s="367"/>
      <c r="K3330" s="364"/>
      <c r="M3330" s="368"/>
      <c r="P3330" s="369"/>
      <c r="R3330" s="357"/>
      <c r="S3330" s="355"/>
      <c r="T3330" s="356"/>
      <c r="V3330" s="358"/>
    </row>
    <row r="3331" spans="1:22">
      <c r="A3331" s="31"/>
      <c r="B3331" s="2"/>
      <c r="C3331" s="363"/>
      <c r="D3331" s="364"/>
      <c r="E3331" s="2"/>
      <c r="F3331" s="2"/>
      <c r="G3331" s="365"/>
      <c r="H3331" s="366"/>
      <c r="I3331" s="363"/>
      <c r="J3331" s="367"/>
      <c r="K3331" s="364"/>
      <c r="M3331" s="368"/>
      <c r="P3331" s="369"/>
      <c r="R3331" s="357"/>
      <c r="S3331" s="355"/>
      <c r="T3331" s="356"/>
      <c r="V3331" s="358"/>
    </row>
    <row r="3332" spans="1:22">
      <c r="A3332" s="31"/>
      <c r="B3332" s="2"/>
      <c r="C3332" s="363"/>
      <c r="D3332" s="364"/>
      <c r="E3332" s="2"/>
      <c r="F3332" s="2"/>
      <c r="G3332" s="365"/>
      <c r="H3332" s="366"/>
      <c r="I3332" s="363"/>
      <c r="J3332" s="367"/>
      <c r="K3332" s="364"/>
      <c r="M3332" s="368"/>
      <c r="P3332" s="369"/>
      <c r="R3332" s="357"/>
      <c r="S3332" s="355"/>
      <c r="T3332" s="356"/>
      <c r="V3332" s="358"/>
    </row>
    <row r="3333" spans="1:22">
      <c r="A3333" s="31"/>
      <c r="B3333" s="2"/>
      <c r="C3333" s="363"/>
      <c r="D3333" s="364"/>
      <c r="E3333" s="2"/>
      <c r="F3333" s="2"/>
      <c r="G3333" s="365"/>
      <c r="H3333" s="366"/>
      <c r="I3333" s="363"/>
      <c r="J3333" s="367"/>
      <c r="K3333" s="364"/>
      <c r="M3333" s="368"/>
      <c r="P3333" s="369"/>
      <c r="R3333" s="357"/>
      <c r="S3333" s="355"/>
      <c r="T3333" s="356"/>
      <c r="V3333" s="358"/>
    </row>
    <row r="3334" spans="1:22">
      <c r="A3334" s="31"/>
      <c r="B3334" s="2"/>
      <c r="C3334" s="363"/>
      <c r="D3334" s="364"/>
      <c r="E3334" s="2"/>
      <c r="F3334" s="2"/>
      <c r="G3334" s="365"/>
      <c r="H3334" s="366"/>
      <c r="I3334" s="363"/>
      <c r="J3334" s="367"/>
      <c r="K3334" s="364"/>
      <c r="M3334" s="368"/>
      <c r="P3334" s="369"/>
      <c r="R3334" s="357"/>
      <c r="S3334" s="355"/>
      <c r="T3334" s="356"/>
      <c r="V3334" s="358"/>
    </row>
    <row r="3335" spans="1:22">
      <c r="A3335" s="31"/>
      <c r="B3335" s="2"/>
      <c r="C3335" s="363"/>
      <c r="D3335" s="364"/>
      <c r="E3335" s="2"/>
      <c r="F3335" s="2"/>
      <c r="G3335" s="365"/>
      <c r="H3335" s="366"/>
      <c r="I3335" s="363"/>
      <c r="J3335" s="367"/>
      <c r="K3335" s="364"/>
      <c r="M3335" s="368"/>
      <c r="P3335" s="369"/>
      <c r="R3335" s="357"/>
      <c r="S3335" s="355"/>
      <c r="T3335" s="356"/>
      <c r="V3335" s="358"/>
    </row>
    <row r="3336" spans="1:22">
      <c r="A3336" s="31"/>
      <c r="B3336" s="2"/>
      <c r="C3336" s="363"/>
      <c r="D3336" s="364"/>
      <c r="E3336" s="2"/>
      <c r="F3336" s="2"/>
      <c r="G3336" s="365"/>
      <c r="H3336" s="366"/>
      <c r="I3336" s="363"/>
      <c r="J3336" s="367"/>
      <c r="K3336" s="364"/>
      <c r="M3336" s="368"/>
      <c r="P3336" s="369"/>
      <c r="R3336" s="357"/>
      <c r="S3336" s="355"/>
      <c r="T3336" s="356"/>
      <c r="V3336" s="358"/>
    </row>
    <row r="3337" spans="1:22">
      <c r="A3337" s="31"/>
      <c r="B3337" s="2"/>
      <c r="C3337" s="363"/>
      <c r="D3337" s="364"/>
      <c r="E3337" s="2"/>
      <c r="F3337" s="2"/>
      <c r="G3337" s="365"/>
      <c r="H3337" s="366"/>
      <c r="I3337" s="363"/>
      <c r="J3337" s="367"/>
      <c r="K3337" s="364"/>
      <c r="M3337" s="368"/>
      <c r="P3337" s="369"/>
      <c r="R3337" s="357"/>
      <c r="S3337" s="355"/>
      <c r="T3337" s="356"/>
      <c r="V3337" s="358"/>
    </row>
    <row r="3338" spans="1:22">
      <c r="A3338" s="31"/>
      <c r="B3338" s="2"/>
      <c r="C3338" s="363"/>
      <c r="D3338" s="364"/>
      <c r="E3338" s="2"/>
      <c r="F3338" s="2"/>
      <c r="G3338" s="365"/>
      <c r="H3338" s="366"/>
      <c r="I3338" s="363"/>
      <c r="J3338" s="367"/>
      <c r="K3338" s="364"/>
      <c r="M3338" s="368"/>
      <c r="P3338" s="369"/>
      <c r="R3338" s="357"/>
      <c r="S3338" s="355"/>
      <c r="T3338" s="356"/>
      <c r="V3338" s="358"/>
    </row>
    <row r="3339" spans="1:22">
      <c r="A3339" s="31"/>
      <c r="B3339" s="2"/>
      <c r="C3339" s="363"/>
      <c r="D3339" s="364"/>
      <c r="E3339" s="2"/>
      <c r="F3339" s="2"/>
      <c r="G3339" s="365"/>
      <c r="H3339" s="366"/>
      <c r="I3339" s="363"/>
      <c r="J3339" s="367"/>
      <c r="K3339" s="364"/>
      <c r="M3339" s="368"/>
      <c r="P3339" s="369"/>
      <c r="R3339" s="357"/>
      <c r="S3339" s="355"/>
      <c r="T3339" s="356"/>
      <c r="V3339" s="358"/>
    </row>
    <row r="3340" spans="1:22">
      <c r="A3340" s="31"/>
      <c r="B3340" s="2"/>
      <c r="C3340" s="363"/>
      <c r="D3340" s="364"/>
      <c r="E3340" s="2"/>
      <c r="F3340" s="2"/>
      <c r="G3340" s="365"/>
      <c r="H3340" s="366"/>
      <c r="I3340" s="363"/>
      <c r="J3340" s="367"/>
      <c r="K3340" s="364"/>
      <c r="M3340" s="368"/>
      <c r="P3340" s="369"/>
      <c r="R3340" s="357"/>
      <c r="S3340" s="355"/>
      <c r="T3340" s="356"/>
      <c r="V3340" s="358"/>
    </row>
    <row r="3341" spans="1:22">
      <c r="A3341" s="31"/>
      <c r="B3341" s="2"/>
      <c r="C3341" s="363"/>
      <c r="D3341" s="364"/>
      <c r="E3341" s="2"/>
      <c r="F3341" s="2"/>
      <c r="G3341" s="365"/>
      <c r="H3341" s="366"/>
      <c r="I3341" s="363"/>
      <c r="J3341" s="367"/>
      <c r="K3341" s="364"/>
      <c r="M3341" s="368"/>
      <c r="P3341" s="369"/>
      <c r="R3341" s="357"/>
      <c r="S3341" s="355"/>
      <c r="T3341" s="356"/>
      <c r="V3341" s="358"/>
    </row>
    <row r="3342" spans="1:22">
      <c r="A3342" s="31"/>
      <c r="B3342" s="2"/>
      <c r="C3342" s="363"/>
      <c r="D3342" s="364"/>
      <c r="E3342" s="2"/>
      <c r="F3342" s="2"/>
      <c r="G3342" s="365"/>
      <c r="H3342" s="366"/>
      <c r="I3342" s="363"/>
      <c r="J3342" s="367"/>
      <c r="K3342" s="364"/>
      <c r="M3342" s="368"/>
      <c r="P3342" s="369"/>
      <c r="R3342" s="357"/>
      <c r="S3342" s="355"/>
      <c r="T3342" s="356"/>
      <c r="V3342" s="358"/>
    </row>
    <row r="3343" spans="1:22">
      <c r="A3343" s="31"/>
      <c r="B3343" s="2"/>
      <c r="C3343" s="363"/>
      <c r="D3343" s="364"/>
      <c r="E3343" s="2"/>
      <c r="F3343" s="2"/>
      <c r="G3343" s="365"/>
      <c r="H3343" s="366"/>
      <c r="I3343" s="363"/>
      <c r="J3343" s="367"/>
      <c r="K3343" s="364"/>
      <c r="M3343" s="368"/>
      <c r="P3343" s="369"/>
      <c r="R3343" s="357"/>
      <c r="S3343" s="355"/>
      <c r="T3343" s="356"/>
      <c r="V3343" s="358"/>
    </row>
    <row r="3344" spans="1:22">
      <c r="A3344" s="31"/>
      <c r="B3344" s="2"/>
      <c r="C3344" s="363"/>
      <c r="D3344" s="364"/>
      <c r="E3344" s="2"/>
      <c r="F3344" s="2"/>
      <c r="G3344" s="365"/>
      <c r="H3344" s="366"/>
      <c r="I3344" s="363"/>
      <c r="J3344" s="367"/>
      <c r="K3344" s="364"/>
      <c r="M3344" s="368"/>
      <c r="P3344" s="369"/>
      <c r="R3344" s="357"/>
      <c r="S3344" s="355"/>
      <c r="T3344" s="356"/>
      <c r="V3344" s="358"/>
    </row>
    <row r="3345" spans="1:22">
      <c r="A3345" s="31"/>
      <c r="B3345" s="2"/>
      <c r="C3345" s="363"/>
      <c r="D3345" s="364"/>
      <c r="E3345" s="2"/>
      <c r="F3345" s="2"/>
      <c r="G3345" s="365"/>
      <c r="H3345" s="366"/>
      <c r="I3345" s="363"/>
      <c r="J3345" s="367"/>
      <c r="K3345" s="364"/>
      <c r="M3345" s="368"/>
      <c r="P3345" s="369"/>
      <c r="R3345" s="357"/>
      <c r="S3345" s="355"/>
      <c r="T3345" s="356"/>
      <c r="V3345" s="358"/>
    </row>
    <row r="3346" spans="1:22">
      <c r="A3346" s="31"/>
      <c r="B3346" s="2"/>
      <c r="C3346" s="363"/>
      <c r="D3346" s="364"/>
      <c r="E3346" s="2"/>
      <c r="F3346" s="2"/>
      <c r="G3346" s="365"/>
      <c r="H3346" s="366"/>
      <c r="I3346" s="363"/>
      <c r="J3346" s="367"/>
      <c r="K3346" s="364"/>
      <c r="M3346" s="368"/>
      <c r="P3346" s="369"/>
      <c r="R3346" s="357"/>
      <c r="S3346" s="355"/>
      <c r="T3346" s="356"/>
      <c r="V3346" s="358"/>
    </row>
    <row r="3347" spans="1:22">
      <c r="A3347" s="31"/>
      <c r="B3347" s="2"/>
      <c r="C3347" s="363"/>
      <c r="D3347" s="364"/>
      <c r="E3347" s="2"/>
      <c r="F3347" s="2"/>
      <c r="G3347" s="365"/>
      <c r="H3347" s="366"/>
      <c r="I3347" s="363"/>
      <c r="J3347" s="367"/>
      <c r="K3347" s="364"/>
      <c r="M3347" s="368"/>
      <c r="P3347" s="369"/>
      <c r="R3347" s="357"/>
      <c r="S3347" s="355"/>
      <c r="T3347" s="356"/>
      <c r="V3347" s="358"/>
    </row>
    <row r="3348" spans="1:22">
      <c r="A3348" s="31"/>
      <c r="B3348" s="2"/>
      <c r="C3348" s="363"/>
      <c r="D3348" s="364"/>
      <c r="E3348" s="2"/>
      <c r="F3348" s="2"/>
      <c r="G3348" s="365"/>
      <c r="H3348" s="366"/>
      <c r="I3348" s="363"/>
      <c r="J3348" s="367"/>
      <c r="K3348" s="364"/>
      <c r="M3348" s="368"/>
      <c r="P3348" s="369"/>
      <c r="R3348" s="357"/>
      <c r="S3348" s="355"/>
      <c r="T3348" s="356"/>
      <c r="V3348" s="358"/>
    </row>
    <row r="3349" spans="1:22">
      <c r="A3349" s="31"/>
      <c r="B3349" s="2"/>
      <c r="C3349" s="363"/>
      <c r="D3349" s="364"/>
      <c r="E3349" s="2"/>
      <c r="F3349" s="2"/>
      <c r="G3349" s="365"/>
      <c r="H3349" s="366"/>
      <c r="I3349" s="363"/>
      <c r="J3349" s="367"/>
      <c r="K3349" s="364"/>
      <c r="M3349" s="368"/>
      <c r="P3349" s="369"/>
      <c r="R3349" s="357"/>
      <c r="S3349" s="355"/>
      <c r="T3349" s="356"/>
      <c r="V3349" s="358"/>
    </row>
    <row r="3350" spans="1:22">
      <c r="A3350" s="31"/>
      <c r="B3350" s="2"/>
      <c r="C3350" s="363"/>
      <c r="D3350" s="364"/>
      <c r="E3350" s="2"/>
      <c r="F3350" s="2"/>
      <c r="G3350" s="365"/>
      <c r="H3350" s="366"/>
      <c r="I3350" s="363"/>
      <c r="J3350" s="367"/>
      <c r="K3350" s="364"/>
      <c r="M3350" s="368"/>
      <c r="P3350" s="369"/>
      <c r="R3350" s="357"/>
      <c r="S3350" s="355"/>
      <c r="T3350" s="356"/>
      <c r="V3350" s="358"/>
    </row>
    <row r="3351" spans="1:22">
      <c r="A3351" s="31"/>
      <c r="B3351" s="2"/>
      <c r="C3351" s="363"/>
      <c r="D3351" s="364"/>
      <c r="E3351" s="2"/>
      <c r="F3351" s="2"/>
      <c r="G3351" s="365"/>
      <c r="H3351" s="366"/>
      <c r="I3351" s="363"/>
      <c r="J3351" s="367"/>
      <c r="K3351" s="364"/>
      <c r="M3351" s="368"/>
      <c r="P3351" s="369"/>
      <c r="R3351" s="357"/>
      <c r="S3351" s="355"/>
      <c r="T3351" s="356"/>
      <c r="V3351" s="358"/>
    </row>
    <row r="3352" spans="1:22">
      <c r="A3352" s="31"/>
      <c r="B3352" s="2"/>
      <c r="C3352" s="363"/>
      <c r="D3352" s="364"/>
      <c r="E3352" s="2"/>
      <c r="F3352" s="2"/>
      <c r="G3352" s="365"/>
      <c r="H3352" s="366"/>
      <c r="I3352" s="363"/>
      <c r="J3352" s="367"/>
      <c r="K3352" s="364"/>
      <c r="M3352" s="368"/>
      <c r="P3352" s="369"/>
      <c r="R3352" s="357"/>
      <c r="S3352" s="355"/>
      <c r="T3352" s="356"/>
      <c r="V3352" s="358"/>
    </row>
    <row r="3353" spans="1:22">
      <c r="A3353" s="31"/>
      <c r="B3353" s="2"/>
      <c r="C3353" s="363"/>
      <c r="D3353" s="364"/>
      <c r="E3353" s="2"/>
      <c r="F3353" s="2"/>
      <c r="G3353" s="365"/>
      <c r="H3353" s="366"/>
      <c r="I3353" s="363"/>
      <c r="J3353" s="367"/>
      <c r="K3353" s="364"/>
      <c r="M3353" s="368"/>
      <c r="P3353" s="369"/>
      <c r="R3353" s="357"/>
      <c r="S3353" s="355"/>
      <c r="T3353" s="356"/>
      <c r="V3353" s="358"/>
    </row>
    <row r="3354" spans="1:22">
      <c r="A3354" s="31"/>
      <c r="B3354" s="2"/>
      <c r="C3354" s="363"/>
      <c r="D3354" s="364"/>
      <c r="E3354" s="2"/>
      <c r="F3354" s="2"/>
      <c r="G3354" s="365"/>
      <c r="H3354" s="366"/>
      <c r="I3354" s="363"/>
      <c r="J3354" s="367"/>
      <c r="K3354" s="364"/>
      <c r="M3354" s="368"/>
      <c r="P3354" s="369"/>
      <c r="R3354" s="357"/>
      <c r="S3354" s="355"/>
      <c r="T3354" s="356"/>
      <c r="V3354" s="358"/>
    </row>
    <row r="3355" spans="1:22">
      <c r="A3355" s="31"/>
      <c r="B3355" s="2"/>
      <c r="C3355" s="363"/>
      <c r="D3355" s="364"/>
      <c r="E3355" s="2"/>
      <c r="F3355" s="2"/>
      <c r="G3355" s="365"/>
      <c r="H3355" s="366"/>
      <c r="I3355" s="363"/>
      <c r="J3355" s="367"/>
      <c r="K3355" s="364"/>
      <c r="M3355" s="368"/>
      <c r="P3355" s="369"/>
      <c r="R3355" s="357"/>
      <c r="S3355" s="355"/>
      <c r="T3355" s="356"/>
      <c r="V3355" s="358"/>
    </row>
    <row r="3356" spans="1:22">
      <c r="A3356" s="31"/>
      <c r="B3356" s="2"/>
      <c r="C3356" s="363"/>
      <c r="D3356" s="364"/>
      <c r="E3356" s="2"/>
      <c r="F3356" s="2"/>
      <c r="G3356" s="365"/>
      <c r="H3356" s="366"/>
      <c r="I3356" s="363"/>
      <c r="J3356" s="367"/>
      <c r="K3356" s="364"/>
      <c r="M3356" s="368"/>
      <c r="P3356" s="369"/>
      <c r="R3356" s="357"/>
      <c r="S3356" s="355"/>
      <c r="T3356" s="356"/>
      <c r="V3356" s="358"/>
    </row>
    <row r="3357" spans="1:22">
      <c r="A3357" s="31"/>
      <c r="B3357" s="2"/>
      <c r="C3357" s="363"/>
      <c r="D3357" s="364"/>
      <c r="E3357" s="2"/>
      <c r="F3357" s="2"/>
      <c r="G3357" s="365"/>
      <c r="H3357" s="366"/>
      <c r="I3357" s="363"/>
      <c r="J3357" s="367"/>
      <c r="K3357" s="364"/>
      <c r="M3357" s="368"/>
      <c r="P3357" s="369"/>
      <c r="R3357" s="357"/>
      <c r="S3357" s="355"/>
      <c r="T3357" s="356"/>
      <c r="V3357" s="358"/>
    </row>
    <row r="3358" spans="1:22">
      <c r="A3358" s="31"/>
      <c r="B3358" s="2"/>
      <c r="C3358" s="363"/>
      <c r="D3358" s="364"/>
      <c r="E3358" s="2"/>
      <c r="F3358" s="2"/>
      <c r="G3358" s="365"/>
      <c r="H3358" s="366"/>
      <c r="I3358" s="363"/>
      <c r="J3358" s="367"/>
      <c r="K3358" s="364"/>
      <c r="M3358" s="368"/>
      <c r="P3358" s="369"/>
      <c r="R3358" s="357"/>
      <c r="S3358" s="355"/>
      <c r="T3358" s="356"/>
      <c r="V3358" s="358"/>
    </row>
    <row r="3359" spans="1:22">
      <c r="A3359" s="31"/>
      <c r="B3359" s="2"/>
      <c r="C3359" s="363"/>
      <c r="D3359" s="364"/>
      <c r="E3359" s="2"/>
      <c r="F3359" s="2"/>
      <c r="G3359" s="365"/>
      <c r="H3359" s="366"/>
      <c r="I3359" s="363"/>
      <c r="J3359" s="367"/>
      <c r="K3359" s="364"/>
      <c r="M3359" s="368"/>
      <c r="P3359" s="369"/>
      <c r="R3359" s="357"/>
      <c r="S3359" s="355"/>
      <c r="T3359" s="356"/>
      <c r="V3359" s="358"/>
    </row>
    <row r="3360" spans="1:22">
      <c r="A3360" s="31"/>
      <c r="B3360" s="2"/>
      <c r="C3360" s="363"/>
      <c r="D3360" s="364"/>
      <c r="E3360" s="2"/>
      <c r="F3360" s="2"/>
      <c r="G3360" s="365"/>
      <c r="H3360" s="366"/>
      <c r="I3360" s="363"/>
      <c r="J3360" s="367"/>
      <c r="K3360" s="364"/>
      <c r="M3360" s="368"/>
      <c r="P3360" s="369"/>
      <c r="R3360" s="357"/>
      <c r="S3360" s="355"/>
      <c r="T3360" s="356"/>
      <c r="V3360" s="358"/>
    </row>
    <row r="3361" spans="1:22">
      <c r="A3361" s="31"/>
      <c r="B3361" s="2"/>
      <c r="C3361" s="363"/>
      <c r="D3361" s="364"/>
      <c r="E3361" s="2"/>
      <c r="F3361" s="2"/>
      <c r="G3361" s="365"/>
      <c r="H3361" s="366"/>
      <c r="I3361" s="363"/>
      <c r="J3361" s="367"/>
      <c r="K3361" s="364"/>
      <c r="M3361" s="368"/>
      <c r="P3361" s="369"/>
      <c r="R3361" s="357"/>
      <c r="S3361" s="355"/>
      <c r="T3361" s="356"/>
      <c r="V3361" s="358"/>
    </row>
    <row r="3362" spans="1:22">
      <c r="A3362" s="31"/>
      <c r="B3362" s="2"/>
      <c r="C3362" s="363"/>
      <c r="D3362" s="364"/>
      <c r="E3362" s="2"/>
      <c r="F3362" s="2"/>
      <c r="G3362" s="365"/>
      <c r="H3362" s="366"/>
      <c r="I3362" s="363"/>
      <c r="J3362" s="367"/>
      <c r="K3362" s="364"/>
      <c r="M3362" s="368"/>
      <c r="P3362" s="369"/>
      <c r="R3362" s="357"/>
      <c r="S3362" s="355"/>
      <c r="T3362" s="356"/>
      <c r="V3362" s="358"/>
    </row>
    <row r="3363" spans="1:22">
      <c r="A3363" s="31"/>
      <c r="B3363" s="2"/>
      <c r="C3363" s="363"/>
      <c r="D3363" s="364"/>
      <c r="E3363" s="2"/>
      <c r="F3363" s="2"/>
      <c r="G3363" s="365"/>
      <c r="H3363" s="366"/>
      <c r="I3363" s="363"/>
      <c r="J3363" s="367"/>
      <c r="K3363" s="364"/>
      <c r="M3363" s="368"/>
      <c r="P3363" s="369"/>
      <c r="R3363" s="357"/>
      <c r="S3363" s="355"/>
      <c r="T3363" s="356"/>
      <c r="V3363" s="358"/>
    </row>
    <row r="3364" spans="1:22">
      <c r="A3364" s="31"/>
      <c r="B3364" s="2"/>
      <c r="C3364" s="363"/>
      <c r="D3364" s="364"/>
      <c r="E3364" s="2"/>
      <c r="F3364" s="2"/>
      <c r="G3364" s="365"/>
      <c r="H3364" s="366"/>
      <c r="I3364" s="363"/>
      <c r="J3364" s="367"/>
      <c r="K3364" s="364"/>
      <c r="M3364" s="368"/>
      <c r="P3364" s="369"/>
      <c r="R3364" s="357"/>
      <c r="S3364" s="355"/>
      <c r="T3364" s="356"/>
      <c r="V3364" s="358"/>
    </row>
    <row r="3365" spans="1:22">
      <c r="A3365" s="31"/>
      <c r="B3365" s="2"/>
      <c r="C3365" s="363"/>
      <c r="D3365" s="364"/>
      <c r="E3365" s="2"/>
      <c r="F3365" s="2"/>
      <c r="G3365" s="365"/>
      <c r="H3365" s="366"/>
      <c r="I3365" s="363"/>
      <c r="J3365" s="367"/>
      <c r="K3365" s="364"/>
      <c r="M3365" s="368"/>
      <c r="P3365" s="369"/>
      <c r="R3365" s="357"/>
      <c r="S3365" s="355"/>
      <c r="T3365" s="356"/>
      <c r="V3365" s="358"/>
    </row>
    <row r="3366" spans="1:22">
      <c r="A3366" s="31"/>
      <c r="B3366" s="2"/>
      <c r="C3366" s="363"/>
      <c r="D3366" s="364"/>
      <c r="E3366" s="2"/>
      <c r="F3366" s="2"/>
      <c r="G3366" s="365"/>
      <c r="H3366" s="366"/>
      <c r="I3366" s="363"/>
      <c r="J3366" s="367"/>
      <c r="K3366" s="364"/>
      <c r="M3366" s="368"/>
      <c r="P3366" s="369"/>
      <c r="R3366" s="357"/>
      <c r="S3366" s="355"/>
      <c r="T3366" s="356"/>
      <c r="V3366" s="358"/>
    </row>
    <row r="3367" spans="1:22">
      <c r="A3367" s="31"/>
      <c r="B3367" s="2"/>
      <c r="C3367" s="363"/>
      <c r="D3367" s="364"/>
      <c r="E3367" s="2"/>
      <c r="F3367" s="2"/>
      <c r="G3367" s="365"/>
      <c r="H3367" s="366"/>
      <c r="I3367" s="363"/>
      <c r="J3367" s="367"/>
      <c r="K3367" s="364"/>
      <c r="M3367" s="368"/>
      <c r="P3367" s="369"/>
      <c r="R3367" s="357"/>
      <c r="S3367" s="355"/>
      <c r="T3367" s="356"/>
      <c r="V3367" s="358"/>
    </row>
    <row r="3368" spans="1:22">
      <c r="A3368" s="31"/>
      <c r="B3368" s="2"/>
      <c r="C3368" s="363"/>
      <c r="D3368" s="364"/>
      <c r="E3368" s="2"/>
      <c r="F3368" s="2"/>
      <c r="G3368" s="365"/>
      <c r="H3368" s="366"/>
      <c r="I3368" s="363"/>
      <c r="J3368" s="367"/>
      <c r="K3368" s="364"/>
      <c r="M3368" s="368"/>
      <c r="P3368" s="369"/>
      <c r="R3368" s="357"/>
      <c r="S3368" s="355"/>
      <c r="T3368" s="356"/>
      <c r="V3368" s="358"/>
    </row>
    <row r="3369" spans="1:22">
      <c r="A3369" s="31"/>
      <c r="B3369" s="2"/>
      <c r="C3369" s="363"/>
      <c r="D3369" s="364"/>
      <c r="E3369" s="2"/>
      <c r="F3369" s="2"/>
      <c r="G3369" s="365"/>
      <c r="H3369" s="366"/>
      <c r="I3369" s="363"/>
      <c r="J3369" s="367"/>
      <c r="K3369" s="364"/>
      <c r="M3369" s="368"/>
      <c r="P3369" s="369"/>
      <c r="R3369" s="357"/>
      <c r="S3369" s="355"/>
      <c r="T3369" s="356"/>
      <c r="V3369" s="358"/>
    </row>
    <row r="3370" spans="1:22">
      <c r="A3370" s="31"/>
      <c r="B3370" s="2"/>
      <c r="C3370" s="363"/>
      <c r="D3370" s="364"/>
      <c r="E3370" s="2"/>
      <c r="F3370" s="2"/>
      <c r="G3370" s="365"/>
      <c r="H3370" s="366"/>
      <c r="I3370" s="363"/>
      <c r="J3370" s="367"/>
      <c r="K3370" s="364"/>
      <c r="M3370" s="368"/>
      <c r="P3370" s="369"/>
      <c r="R3370" s="357"/>
      <c r="S3370" s="355"/>
      <c r="T3370" s="356"/>
      <c r="V3370" s="358"/>
    </row>
    <row r="3371" spans="1:22">
      <c r="A3371" s="31"/>
      <c r="B3371" s="2"/>
      <c r="C3371" s="363"/>
      <c r="D3371" s="364"/>
      <c r="E3371" s="2"/>
      <c r="F3371" s="2"/>
      <c r="G3371" s="365"/>
      <c r="H3371" s="366"/>
      <c r="I3371" s="363"/>
      <c r="J3371" s="367"/>
      <c r="K3371" s="364"/>
      <c r="M3371" s="368"/>
      <c r="P3371" s="369"/>
      <c r="R3371" s="357"/>
      <c r="S3371" s="355"/>
      <c r="T3371" s="356"/>
      <c r="V3371" s="358"/>
    </row>
    <row r="3372" spans="1:22">
      <c r="A3372" s="31"/>
      <c r="B3372" s="2"/>
      <c r="C3372" s="363"/>
      <c r="D3372" s="364"/>
      <c r="E3372" s="2"/>
      <c r="F3372" s="2"/>
      <c r="G3372" s="365"/>
      <c r="H3372" s="366"/>
      <c r="I3372" s="363"/>
      <c r="J3372" s="367"/>
      <c r="K3372" s="364"/>
      <c r="M3372" s="368"/>
      <c r="P3372" s="369"/>
      <c r="R3372" s="357"/>
      <c r="S3372" s="355"/>
      <c r="T3372" s="356"/>
      <c r="V3372" s="358"/>
    </row>
    <row r="3373" spans="1:22">
      <c r="A3373" s="31"/>
      <c r="B3373" s="2"/>
      <c r="C3373" s="363"/>
      <c r="D3373" s="364"/>
      <c r="E3373" s="2"/>
      <c r="F3373" s="2"/>
      <c r="G3373" s="365"/>
      <c r="H3373" s="366"/>
      <c r="I3373" s="363"/>
      <c r="J3373" s="367"/>
      <c r="K3373" s="364"/>
      <c r="M3373" s="368"/>
      <c r="P3373" s="369"/>
      <c r="R3373" s="357"/>
      <c r="S3373" s="355"/>
      <c r="T3373" s="356"/>
      <c r="V3373" s="358"/>
    </row>
    <row r="3374" spans="1:22">
      <c r="A3374" s="31"/>
      <c r="B3374" s="2"/>
      <c r="C3374" s="363"/>
      <c r="D3374" s="364"/>
      <c r="E3374" s="2"/>
      <c r="F3374" s="2"/>
      <c r="G3374" s="365"/>
      <c r="H3374" s="366"/>
      <c r="I3374" s="363"/>
      <c r="J3374" s="367"/>
      <c r="K3374" s="364"/>
      <c r="M3374" s="368"/>
      <c r="P3374" s="369"/>
      <c r="R3374" s="357"/>
      <c r="S3374" s="355"/>
      <c r="T3374" s="356"/>
      <c r="V3374" s="358"/>
    </row>
    <row r="3375" spans="1:22">
      <c r="A3375" s="31"/>
      <c r="B3375" s="2"/>
      <c r="C3375" s="363"/>
      <c r="D3375" s="364"/>
      <c r="E3375" s="2"/>
      <c r="F3375" s="2"/>
      <c r="G3375" s="365"/>
      <c r="H3375" s="366"/>
      <c r="I3375" s="363"/>
      <c r="J3375" s="367"/>
      <c r="K3375" s="364"/>
      <c r="M3375" s="368"/>
      <c r="P3375" s="369"/>
      <c r="R3375" s="357"/>
      <c r="S3375" s="355"/>
      <c r="T3375" s="356"/>
      <c r="V3375" s="358"/>
    </row>
    <row r="3376" spans="1:22">
      <c r="A3376" s="31"/>
      <c r="B3376" s="2"/>
      <c r="C3376" s="363"/>
      <c r="D3376" s="364"/>
      <c r="E3376" s="2"/>
      <c r="F3376" s="2"/>
      <c r="G3376" s="365"/>
      <c r="H3376" s="366"/>
      <c r="I3376" s="363"/>
      <c r="J3376" s="367"/>
      <c r="K3376" s="364"/>
      <c r="M3376" s="368"/>
      <c r="P3376" s="369"/>
      <c r="R3376" s="357"/>
      <c r="S3376" s="355"/>
      <c r="T3376" s="356"/>
      <c r="V3376" s="358"/>
    </row>
    <row r="3377" spans="1:22">
      <c r="A3377" s="31"/>
      <c r="B3377" s="2"/>
      <c r="C3377" s="363"/>
      <c r="D3377" s="364"/>
      <c r="E3377" s="2"/>
      <c r="F3377" s="2"/>
      <c r="G3377" s="365"/>
      <c r="H3377" s="366"/>
      <c r="I3377" s="363"/>
      <c r="J3377" s="367"/>
      <c r="K3377" s="364"/>
      <c r="M3377" s="368"/>
      <c r="P3377" s="369"/>
      <c r="R3377" s="357"/>
      <c r="S3377" s="355"/>
      <c r="T3377" s="356"/>
      <c r="V3377" s="358"/>
    </row>
    <row r="3378" spans="1:22">
      <c r="A3378" s="31"/>
      <c r="B3378" s="2"/>
      <c r="C3378" s="363"/>
      <c r="D3378" s="364"/>
      <c r="E3378" s="2"/>
      <c r="F3378" s="2"/>
      <c r="G3378" s="365"/>
      <c r="H3378" s="366"/>
      <c r="I3378" s="363"/>
      <c r="J3378" s="367"/>
      <c r="K3378" s="364"/>
      <c r="M3378" s="368"/>
      <c r="P3378" s="369"/>
      <c r="R3378" s="357"/>
      <c r="S3378" s="355"/>
      <c r="T3378" s="356"/>
      <c r="V3378" s="358"/>
    </row>
    <row r="3379" spans="1:22">
      <c r="A3379" s="31"/>
      <c r="B3379" s="2"/>
      <c r="C3379" s="363"/>
      <c r="D3379" s="364"/>
      <c r="E3379" s="2"/>
      <c r="F3379" s="2"/>
      <c r="G3379" s="365"/>
      <c r="H3379" s="366"/>
      <c r="I3379" s="363"/>
      <c r="J3379" s="367"/>
      <c r="K3379" s="364"/>
      <c r="M3379" s="368"/>
      <c r="P3379" s="369"/>
      <c r="R3379" s="357"/>
      <c r="S3379" s="355"/>
      <c r="T3379" s="356"/>
      <c r="V3379" s="358"/>
    </row>
    <row r="3380" spans="1:22">
      <c r="A3380" s="31"/>
      <c r="B3380" s="2"/>
      <c r="C3380" s="363"/>
      <c r="D3380" s="364"/>
      <c r="E3380" s="2"/>
      <c r="F3380" s="2"/>
      <c r="G3380" s="365"/>
      <c r="H3380" s="366"/>
      <c r="I3380" s="363"/>
      <c r="J3380" s="367"/>
      <c r="K3380" s="364"/>
      <c r="M3380" s="368"/>
      <c r="P3380" s="369"/>
      <c r="R3380" s="357"/>
      <c r="S3380" s="355"/>
      <c r="T3380" s="356"/>
      <c r="V3380" s="358"/>
    </row>
    <row r="3381" spans="1:22">
      <c r="A3381" s="31"/>
      <c r="B3381" s="2"/>
      <c r="C3381" s="363"/>
      <c r="D3381" s="364"/>
      <c r="E3381" s="2"/>
      <c r="F3381" s="2"/>
      <c r="G3381" s="365"/>
      <c r="H3381" s="366"/>
      <c r="I3381" s="363"/>
      <c r="J3381" s="367"/>
      <c r="K3381" s="364"/>
      <c r="M3381" s="368"/>
      <c r="P3381" s="369"/>
      <c r="R3381" s="357"/>
      <c r="S3381" s="355"/>
      <c r="T3381" s="356"/>
      <c r="V3381" s="358"/>
    </row>
    <row r="3382" spans="1:22">
      <c r="A3382" s="31"/>
      <c r="B3382" s="2"/>
      <c r="C3382" s="363"/>
      <c r="D3382" s="364"/>
      <c r="E3382" s="2"/>
      <c r="F3382" s="2"/>
      <c r="G3382" s="365"/>
      <c r="H3382" s="366"/>
      <c r="I3382" s="363"/>
      <c r="J3382" s="367"/>
      <c r="K3382" s="364"/>
      <c r="M3382" s="368"/>
      <c r="P3382" s="369"/>
      <c r="R3382" s="357"/>
      <c r="S3382" s="355"/>
      <c r="T3382" s="356"/>
      <c r="V3382" s="358"/>
    </row>
    <row r="3383" spans="1:22">
      <c r="A3383" s="31"/>
      <c r="B3383" s="2"/>
      <c r="C3383" s="363"/>
      <c r="D3383" s="364"/>
      <c r="E3383" s="2"/>
      <c r="F3383" s="2"/>
      <c r="G3383" s="365"/>
      <c r="H3383" s="366"/>
      <c r="I3383" s="363"/>
      <c r="J3383" s="367"/>
      <c r="K3383" s="364"/>
      <c r="M3383" s="368"/>
      <c r="P3383" s="369"/>
      <c r="R3383" s="357"/>
      <c r="S3383" s="355"/>
      <c r="T3383" s="356"/>
      <c r="V3383" s="358"/>
    </row>
    <row r="3384" spans="1:22">
      <c r="A3384" s="31"/>
      <c r="B3384" s="2"/>
      <c r="C3384" s="363"/>
      <c r="D3384" s="364"/>
      <c r="E3384" s="2"/>
      <c r="F3384" s="2"/>
      <c r="G3384" s="365"/>
      <c r="H3384" s="366"/>
      <c r="I3384" s="363"/>
      <c r="J3384" s="367"/>
      <c r="K3384" s="364"/>
      <c r="M3384" s="368"/>
      <c r="P3384" s="369"/>
      <c r="R3384" s="357"/>
      <c r="S3384" s="355"/>
      <c r="T3384" s="356"/>
      <c r="V3384" s="358"/>
    </row>
    <row r="3385" spans="1:22">
      <c r="A3385" s="31"/>
      <c r="B3385" s="2"/>
      <c r="C3385" s="363"/>
      <c r="D3385" s="364"/>
      <c r="E3385" s="2"/>
      <c r="F3385" s="2"/>
      <c r="G3385" s="365"/>
      <c r="H3385" s="366"/>
      <c r="I3385" s="363"/>
      <c r="J3385" s="367"/>
      <c r="K3385" s="364"/>
      <c r="M3385" s="368"/>
      <c r="P3385" s="369"/>
      <c r="R3385" s="357"/>
      <c r="S3385" s="355"/>
      <c r="T3385" s="356"/>
      <c r="V3385" s="358"/>
    </row>
    <row r="3386" spans="1:22">
      <c r="A3386" s="31"/>
      <c r="B3386" s="2"/>
      <c r="C3386" s="363"/>
      <c r="D3386" s="364"/>
      <c r="E3386" s="2"/>
      <c r="F3386" s="2"/>
      <c r="G3386" s="365"/>
      <c r="H3386" s="366"/>
      <c r="I3386" s="363"/>
      <c r="J3386" s="367"/>
      <c r="K3386" s="364"/>
      <c r="M3386" s="368"/>
      <c r="P3386" s="369"/>
      <c r="R3386" s="357"/>
      <c r="S3386" s="355"/>
      <c r="T3386" s="356"/>
      <c r="V3386" s="358"/>
    </row>
    <row r="3387" spans="1:22">
      <c r="A3387" s="31"/>
      <c r="B3387" s="2"/>
      <c r="C3387" s="363"/>
      <c r="D3387" s="364"/>
      <c r="E3387" s="2"/>
      <c r="F3387" s="2"/>
      <c r="G3387" s="365"/>
      <c r="H3387" s="366"/>
      <c r="I3387" s="363"/>
      <c r="J3387" s="367"/>
      <c r="K3387" s="364"/>
      <c r="M3387" s="368"/>
      <c r="P3387" s="369"/>
      <c r="R3387" s="357"/>
      <c r="S3387" s="355"/>
      <c r="T3387" s="356"/>
      <c r="V3387" s="358"/>
    </row>
    <row r="3388" spans="1:22">
      <c r="A3388" s="31"/>
      <c r="B3388" s="2"/>
      <c r="C3388" s="363"/>
      <c r="D3388" s="364"/>
      <c r="E3388" s="2"/>
      <c r="F3388" s="2"/>
      <c r="G3388" s="365"/>
      <c r="H3388" s="366"/>
      <c r="I3388" s="363"/>
      <c r="J3388" s="367"/>
      <c r="K3388" s="364"/>
      <c r="M3388" s="368"/>
      <c r="P3388" s="369"/>
      <c r="R3388" s="357"/>
      <c r="S3388" s="355"/>
      <c r="T3388" s="356"/>
      <c r="V3388" s="358"/>
    </row>
    <row r="3389" spans="1:22">
      <c r="A3389" s="31"/>
      <c r="B3389" s="2"/>
      <c r="C3389" s="363"/>
      <c r="D3389" s="364"/>
      <c r="E3389" s="2"/>
      <c r="F3389" s="2"/>
      <c r="G3389" s="365"/>
      <c r="H3389" s="366"/>
      <c r="I3389" s="363"/>
      <c r="J3389" s="367"/>
      <c r="K3389" s="364"/>
      <c r="M3389" s="368"/>
      <c r="P3389" s="369"/>
      <c r="R3389" s="357"/>
      <c r="S3389" s="355"/>
      <c r="T3389" s="356"/>
      <c r="V3389" s="358"/>
    </row>
    <row r="3390" spans="1:22">
      <c r="A3390" s="31"/>
      <c r="B3390" s="2"/>
      <c r="C3390" s="363"/>
      <c r="D3390" s="364"/>
      <c r="E3390" s="2"/>
      <c r="F3390" s="2"/>
      <c r="G3390" s="365"/>
      <c r="H3390" s="366"/>
      <c r="I3390" s="363"/>
      <c r="J3390" s="367"/>
      <c r="K3390" s="364"/>
      <c r="M3390" s="368"/>
      <c r="P3390" s="369"/>
      <c r="R3390" s="357"/>
      <c r="S3390" s="355"/>
      <c r="T3390" s="356"/>
      <c r="V3390" s="358"/>
    </row>
    <row r="3391" spans="1:22">
      <c r="A3391" s="31"/>
      <c r="B3391" s="2"/>
      <c r="C3391" s="363"/>
      <c r="D3391" s="364"/>
      <c r="E3391" s="2"/>
      <c r="F3391" s="2"/>
      <c r="G3391" s="365"/>
      <c r="H3391" s="366"/>
      <c r="I3391" s="363"/>
      <c r="J3391" s="367"/>
      <c r="K3391" s="364"/>
      <c r="M3391" s="368"/>
      <c r="P3391" s="369"/>
      <c r="R3391" s="357"/>
      <c r="S3391" s="355"/>
      <c r="T3391" s="356"/>
      <c r="V3391" s="358"/>
    </row>
    <row r="3392" spans="1:22">
      <c r="A3392" s="31"/>
      <c r="B3392" s="2"/>
      <c r="C3392" s="363"/>
      <c r="D3392" s="364"/>
      <c r="E3392" s="2"/>
      <c r="F3392" s="2"/>
      <c r="G3392" s="365"/>
      <c r="H3392" s="366"/>
      <c r="I3392" s="363"/>
      <c r="J3392" s="367"/>
      <c r="K3392" s="364"/>
      <c r="M3392" s="368"/>
      <c r="P3392" s="369"/>
      <c r="R3392" s="357"/>
      <c r="S3392" s="355"/>
      <c r="T3392" s="356"/>
      <c r="V3392" s="358"/>
    </row>
    <row r="3393" spans="1:22">
      <c r="A3393" s="31"/>
      <c r="B3393" s="2"/>
      <c r="C3393" s="363"/>
      <c r="D3393" s="364"/>
      <c r="E3393" s="2"/>
      <c r="F3393" s="2"/>
      <c r="G3393" s="365"/>
      <c r="H3393" s="366"/>
      <c r="I3393" s="363"/>
      <c r="J3393" s="367"/>
      <c r="K3393" s="364"/>
      <c r="M3393" s="368"/>
      <c r="P3393" s="369"/>
      <c r="R3393" s="357"/>
      <c r="S3393" s="355"/>
      <c r="T3393" s="356"/>
      <c r="V3393" s="358"/>
    </row>
    <row r="3394" spans="1:22">
      <c r="A3394" s="31"/>
      <c r="B3394" s="2"/>
      <c r="C3394" s="363"/>
      <c r="D3394" s="364"/>
      <c r="E3394" s="2"/>
      <c r="F3394" s="2"/>
      <c r="G3394" s="365"/>
      <c r="H3394" s="366"/>
      <c r="I3394" s="363"/>
      <c r="J3394" s="367"/>
      <c r="K3394" s="364"/>
      <c r="M3394" s="368"/>
      <c r="P3394" s="369"/>
      <c r="R3394" s="357"/>
      <c r="S3394" s="355"/>
      <c r="T3394" s="356"/>
      <c r="V3394" s="358"/>
    </row>
    <row r="3395" spans="1:22">
      <c r="A3395" s="31"/>
      <c r="B3395" s="2"/>
      <c r="C3395" s="363"/>
      <c r="D3395" s="364"/>
      <c r="E3395" s="2"/>
      <c r="F3395" s="2"/>
      <c r="G3395" s="365"/>
      <c r="H3395" s="366"/>
      <c r="I3395" s="363"/>
      <c r="J3395" s="367"/>
      <c r="K3395" s="364"/>
      <c r="M3395" s="368"/>
      <c r="P3395" s="369"/>
      <c r="R3395" s="357"/>
      <c r="S3395" s="355"/>
      <c r="T3395" s="356"/>
      <c r="V3395" s="358"/>
    </row>
    <row r="3396" spans="1:22">
      <c r="A3396" s="31"/>
      <c r="B3396" s="2"/>
      <c r="C3396" s="363"/>
      <c r="D3396" s="364"/>
      <c r="E3396" s="2"/>
      <c r="F3396" s="2"/>
      <c r="G3396" s="365"/>
      <c r="H3396" s="366"/>
      <c r="I3396" s="363"/>
      <c r="J3396" s="367"/>
      <c r="K3396" s="364"/>
      <c r="M3396" s="368"/>
      <c r="P3396" s="369"/>
      <c r="R3396" s="357"/>
      <c r="S3396" s="355"/>
      <c r="T3396" s="356"/>
      <c r="V3396" s="358"/>
    </row>
    <row r="3397" spans="1:22">
      <c r="A3397" s="31"/>
      <c r="B3397" s="2"/>
      <c r="C3397" s="363"/>
      <c r="D3397" s="364"/>
      <c r="E3397" s="2"/>
      <c r="F3397" s="2"/>
      <c r="G3397" s="365"/>
      <c r="H3397" s="366"/>
      <c r="I3397" s="363"/>
      <c r="J3397" s="367"/>
      <c r="K3397" s="364"/>
      <c r="M3397" s="368"/>
      <c r="P3397" s="369"/>
      <c r="R3397" s="357"/>
      <c r="S3397" s="355"/>
      <c r="T3397" s="356"/>
      <c r="V3397" s="358"/>
    </row>
    <row r="3398" spans="1:22">
      <c r="A3398" s="31"/>
      <c r="B3398" s="2"/>
      <c r="C3398" s="363"/>
      <c r="D3398" s="364"/>
      <c r="E3398" s="2"/>
      <c r="F3398" s="2"/>
      <c r="G3398" s="365"/>
      <c r="H3398" s="366"/>
      <c r="I3398" s="363"/>
      <c r="J3398" s="367"/>
      <c r="K3398" s="364"/>
      <c r="M3398" s="368"/>
      <c r="P3398" s="369"/>
      <c r="R3398" s="357"/>
      <c r="S3398" s="355"/>
      <c r="T3398" s="356"/>
      <c r="V3398" s="358"/>
    </row>
    <row r="3399" spans="1:22">
      <c r="A3399" s="31"/>
      <c r="B3399" s="2"/>
      <c r="C3399" s="363"/>
      <c r="D3399" s="364"/>
      <c r="E3399" s="2"/>
      <c r="F3399" s="2"/>
      <c r="G3399" s="365"/>
      <c r="H3399" s="366"/>
      <c r="I3399" s="363"/>
      <c r="J3399" s="367"/>
      <c r="K3399" s="364"/>
      <c r="M3399" s="368"/>
      <c r="P3399" s="369"/>
      <c r="R3399" s="357"/>
      <c r="S3399" s="355"/>
      <c r="T3399" s="356"/>
      <c r="V3399" s="358"/>
    </row>
    <row r="3400" spans="1:22">
      <c r="A3400" s="31"/>
      <c r="B3400" s="2"/>
      <c r="C3400" s="363"/>
      <c r="D3400" s="364"/>
      <c r="E3400" s="2"/>
      <c r="F3400" s="2"/>
      <c r="G3400" s="365"/>
      <c r="H3400" s="366"/>
      <c r="I3400" s="363"/>
      <c r="J3400" s="367"/>
      <c r="K3400" s="364"/>
      <c r="M3400" s="368"/>
      <c r="P3400" s="369"/>
      <c r="R3400" s="357"/>
      <c r="S3400" s="355"/>
      <c r="T3400" s="356"/>
      <c r="V3400" s="358"/>
    </row>
    <row r="3401" spans="1:22">
      <c r="A3401" s="31"/>
      <c r="B3401" s="2"/>
      <c r="C3401" s="363"/>
      <c r="D3401" s="364"/>
      <c r="E3401" s="2"/>
      <c r="F3401" s="2"/>
      <c r="G3401" s="365"/>
      <c r="H3401" s="366"/>
      <c r="I3401" s="363"/>
      <c r="J3401" s="367"/>
      <c r="K3401" s="364"/>
      <c r="M3401" s="368"/>
      <c r="P3401" s="369"/>
      <c r="R3401" s="357"/>
      <c r="S3401" s="355"/>
      <c r="T3401" s="356"/>
      <c r="V3401" s="358"/>
    </row>
    <row r="3402" spans="1:22">
      <c r="A3402" s="31"/>
      <c r="B3402" s="2"/>
      <c r="C3402" s="363"/>
      <c r="D3402" s="364"/>
      <c r="E3402" s="2"/>
      <c r="F3402" s="2"/>
      <c r="G3402" s="365"/>
      <c r="H3402" s="366"/>
      <c r="I3402" s="363"/>
      <c r="J3402" s="367"/>
      <c r="K3402" s="364"/>
      <c r="M3402" s="368"/>
      <c r="P3402" s="369"/>
      <c r="R3402" s="357"/>
      <c r="S3402" s="355"/>
      <c r="T3402" s="356"/>
      <c r="V3402" s="358"/>
    </row>
    <row r="3403" spans="1:22">
      <c r="A3403" s="31"/>
      <c r="B3403" s="2"/>
      <c r="C3403" s="363"/>
      <c r="D3403" s="364"/>
      <c r="E3403" s="2"/>
      <c r="F3403" s="2"/>
      <c r="G3403" s="365"/>
      <c r="H3403" s="366"/>
      <c r="I3403" s="363"/>
      <c r="J3403" s="367"/>
      <c r="K3403" s="364"/>
      <c r="M3403" s="368"/>
      <c r="P3403" s="369"/>
      <c r="R3403" s="357"/>
      <c r="S3403" s="355"/>
      <c r="T3403" s="356"/>
      <c r="V3403" s="358"/>
    </row>
    <row r="3404" spans="1:22">
      <c r="A3404" s="31"/>
      <c r="B3404" s="2"/>
      <c r="C3404" s="363"/>
      <c r="D3404" s="364"/>
      <c r="E3404" s="2"/>
      <c r="F3404" s="2"/>
      <c r="G3404" s="365"/>
      <c r="H3404" s="366"/>
      <c r="I3404" s="363"/>
      <c r="J3404" s="367"/>
      <c r="K3404" s="364"/>
      <c r="M3404" s="368"/>
      <c r="P3404" s="369"/>
      <c r="R3404" s="357"/>
      <c r="S3404" s="355"/>
      <c r="T3404" s="356"/>
      <c r="V3404" s="358"/>
    </row>
    <row r="3405" spans="1:22">
      <c r="A3405" s="31"/>
      <c r="B3405" s="2"/>
      <c r="C3405" s="363"/>
      <c r="D3405" s="364"/>
      <c r="E3405" s="2"/>
      <c r="F3405" s="2"/>
      <c r="G3405" s="365"/>
      <c r="H3405" s="366"/>
      <c r="I3405" s="363"/>
      <c r="J3405" s="367"/>
      <c r="K3405" s="364"/>
      <c r="M3405" s="368"/>
      <c r="P3405" s="369"/>
      <c r="R3405" s="357"/>
      <c r="S3405" s="355"/>
      <c r="T3405" s="356"/>
      <c r="V3405" s="358"/>
    </row>
    <row r="3406" spans="1:22">
      <c r="A3406" s="31"/>
      <c r="B3406" s="2"/>
      <c r="C3406" s="363"/>
      <c r="D3406" s="364"/>
      <c r="E3406" s="2"/>
      <c r="F3406" s="2"/>
      <c r="G3406" s="365"/>
      <c r="H3406" s="366"/>
      <c r="I3406" s="363"/>
      <c r="J3406" s="367"/>
      <c r="K3406" s="364"/>
      <c r="M3406" s="368"/>
      <c r="P3406" s="369"/>
      <c r="R3406" s="357"/>
      <c r="S3406" s="355"/>
      <c r="T3406" s="356"/>
      <c r="V3406" s="358"/>
    </row>
    <row r="3407" spans="1:22">
      <c r="A3407" s="31"/>
      <c r="B3407" s="2"/>
      <c r="C3407" s="363"/>
      <c r="D3407" s="364"/>
      <c r="E3407" s="2"/>
      <c r="F3407" s="2"/>
      <c r="G3407" s="365"/>
      <c r="H3407" s="366"/>
      <c r="I3407" s="363"/>
      <c r="J3407" s="367"/>
      <c r="K3407" s="364"/>
      <c r="M3407" s="368"/>
      <c r="P3407" s="369"/>
      <c r="R3407" s="357"/>
      <c r="S3407" s="355"/>
      <c r="T3407" s="356"/>
      <c r="V3407" s="358"/>
    </row>
    <row r="3408" spans="1:22">
      <c r="A3408" s="31"/>
      <c r="B3408" s="2"/>
      <c r="C3408" s="363"/>
      <c r="D3408" s="364"/>
      <c r="E3408" s="2"/>
      <c r="F3408" s="2"/>
      <c r="G3408" s="365"/>
      <c r="H3408" s="366"/>
      <c r="I3408" s="363"/>
      <c r="J3408" s="367"/>
      <c r="K3408" s="364"/>
      <c r="M3408" s="368"/>
      <c r="P3408" s="369"/>
      <c r="R3408" s="357"/>
      <c r="S3408" s="355"/>
      <c r="T3408" s="356"/>
      <c r="V3408" s="358"/>
    </row>
    <row r="3409" spans="1:22">
      <c r="A3409" s="31"/>
      <c r="B3409" s="2"/>
      <c r="C3409" s="363"/>
      <c r="D3409" s="364"/>
      <c r="E3409" s="2"/>
      <c r="F3409" s="2"/>
      <c r="G3409" s="365"/>
      <c r="H3409" s="366"/>
      <c r="I3409" s="363"/>
      <c r="J3409" s="367"/>
      <c r="K3409" s="364"/>
      <c r="M3409" s="368"/>
      <c r="P3409" s="369"/>
      <c r="R3409" s="357"/>
      <c r="S3409" s="355"/>
      <c r="T3409" s="356"/>
      <c r="V3409" s="358"/>
    </row>
    <row r="3410" spans="1:22">
      <c r="A3410" s="31"/>
      <c r="B3410" s="2"/>
      <c r="C3410" s="363"/>
      <c r="D3410" s="364"/>
      <c r="E3410" s="2"/>
      <c r="F3410" s="2"/>
      <c r="G3410" s="365"/>
      <c r="H3410" s="366"/>
      <c r="I3410" s="363"/>
      <c r="J3410" s="367"/>
      <c r="K3410" s="364"/>
      <c r="M3410" s="368"/>
      <c r="P3410" s="369"/>
      <c r="R3410" s="357"/>
      <c r="S3410" s="355"/>
      <c r="T3410" s="356"/>
      <c r="V3410" s="358"/>
    </row>
    <row r="3411" spans="1:22">
      <c r="A3411" s="31"/>
      <c r="B3411" s="2"/>
      <c r="C3411" s="363"/>
      <c r="D3411" s="364"/>
      <c r="E3411" s="2"/>
      <c r="F3411" s="2"/>
      <c r="G3411" s="365"/>
      <c r="H3411" s="366"/>
      <c r="I3411" s="363"/>
      <c r="J3411" s="367"/>
      <c r="K3411" s="364"/>
      <c r="M3411" s="368"/>
      <c r="P3411" s="369"/>
      <c r="R3411" s="357"/>
      <c r="S3411" s="355"/>
      <c r="T3411" s="356"/>
      <c r="V3411" s="358"/>
    </row>
    <row r="3412" spans="1:22">
      <c r="A3412" s="31"/>
      <c r="B3412" s="2"/>
      <c r="C3412" s="363"/>
      <c r="D3412" s="364"/>
      <c r="E3412" s="2"/>
      <c r="F3412" s="2"/>
      <c r="G3412" s="365"/>
      <c r="H3412" s="366"/>
      <c r="I3412" s="363"/>
      <c r="J3412" s="367"/>
      <c r="K3412" s="364"/>
      <c r="M3412" s="368"/>
      <c r="P3412" s="369"/>
      <c r="R3412" s="357"/>
      <c r="S3412" s="355"/>
      <c r="T3412" s="356"/>
      <c r="V3412" s="358"/>
    </row>
    <row r="3413" spans="1:22">
      <c r="A3413" s="31"/>
      <c r="B3413" s="2"/>
      <c r="C3413" s="363"/>
      <c r="D3413" s="364"/>
      <c r="E3413" s="2"/>
      <c r="F3413" s="2"/>
      <c r="G3413" s="365"/>
      <c r="H3413" s="366"/>
      <c r="I3413" s="363"/>
      <c r="J3413" s="367"/>
      <c r="K3413" s="364"/>
      <c r="M3413" s="368"/>
      <c r="P3413" s="369"/>
      <c r="R3413" s="357"/>
      <c r="S3413" s="355"/>
      <c r="T3413" s="356"/>
      <c r="V3413" s="358"/>
    </row>
    <row r="3414" spans="1:22">
      <c r="A3414" s="31"/>
      <c r="B3414" s="2"/>
      <c r="C3414" s="363"/>
      <c r="D3414" s="364"/>
      <c r="E3414" s="2"/>
      <c r="F3414" s="2"/>
      <c r="G3414" s="365"/>
      <c r="H3414" s="366"/>
      <c r="I3414" s="363"/>
      <c r="J3414" s="367"/>
      <c r="K3414" s="364"/>
      <c r="M3414" s="368"/>
      <c r="P3414" s="369"/>
      <c r="R3414" s="357"/>
      <c r="S3414" s="355"/>
      <c r="T3414" s="356"/>
      <c r="V3414" s="358"/>
    </row>
    <row r="3415" spans="1:22">
      <c r="A3415" s="31"/>
      <c r="B3415" s="2"/>
      <c r="C3415" s="363"/>
      <c r="D3415" s="364"/>
      <c r="E3415" s="2"/>
      <c r="F3415" s="2"/>
      <c r="G3415" s="365"/>
      <c r="H3415" s="366"/>
      <c r="I3415" s="363"/>
      <c r="J3415" s="367"/>
      <c r="K3415" s="364"/>
      <c r="M3415" s="368"/>
      <c r="P3415" s="369"/>
      <c r="R3415" s="357"/>
      <c r="S3415" s="355"/>
      <c r="T3415" s="356"/>
      <c r="V3415" s="358"/>
    </row>
    <row r="3416" spans="1:22">
      <c r="A3416" s="31"/>
      <c r="B3416" s="2"/>
      <c r="C3416" s="363"/>
      <c r="D3416" s="364"/>
      <c r="E3416" s="2"/>
      <c r="F3416" s="2"/>
      <c r="G3416" s="365"/>
      <c r="H3416" s="366"/>
      <c r="I3416" s="363"/>
      <c r="J3416" s="367"/>
      <c r="K3416" s="364"/>
      <c r="M3416" s="368"/>
      <c r="P3416" s="369"/>
      <c r="R3416" s="357"/>
      <c r="S3416" s="355"/>
      <c r="T3416" s="356"/>
      <c r="V3416" s="358"/>
    </row>
    <row r="3417" spans="1:22">
      <c r="A3417" s="31"/>
      <c r="B3417" s="2"/>
      <c r="C3417" s="363"/>
      <c r="D3417" s="364"/>
      <c r="E3417" s="2"/>
      <c r="F3417" s="2"/>
      <c r="G3417" s="365"/>
      <c r="H3417" s="366"/>
      <c r="I3417" s="363"/>
      <c r="J3417" s="367"/>
      <c r="K3417" s="364"/>
      <c r="M3417" s="368"/>
      <c r="P3417" s="369"/>
      <c r="R3417" s="357"/>
      <c r="S3417" s="355"/>
      <c r="T3417" s="356"/>
      <c r="V3417" s="358"/>
    </row>
    <row r="3418" spans="1:22">
      <c r="A3418" s="31"/>
      <c r="B3418" s="2"/>
      <c r="C3418" s="363"/>
      <c r="D3418" s="364"/>
      <c r="E3418" s="2"/>
      <c r="F3418" s="2"/>
      <c r="G3418" s="365"/>
      <c r="H3418" s="366"/>
      <c r="I3418" s="363"/>
      <c r="J3418" s="367"/>
      <c r="K3418" s="364"/>
      <c r="M3418" s="368"/>
      <c r="P3418" s="369"/>
      <c r="R3418" s="357"/>
      <c r="S3418" s="355"/>
      <c r="T3418" s="356"/>
      <c r="V3418" s="358"/>
    </row>
    <row r="3419" spans="1:22">
      <c r="A3419" s="31"/>
      <c r="B3419" s="2"/>
      <c r="C3419" s="363"/>
      <c r="D3419" s="364"/>
      <c r="E3419" s="2"/>
      <c r="F3419" s="2"/>
      <c r="G3419" s="365"/>
      <c r="H3419" s="366"/>
      <c r="I3419" s="363"/>
      <c r="J3419" s="367"/>
      <c r="K3419" s="364"/>
      <c r="M3419" s="368"/>
      <c r="P3419" s="369"/>
      <c r="R3419" s="357"/>
      <c r="S3419" s="355"/>
      <c r="T3419" s="356"/>
      <c r="V3419" s="358"/>
    </row>
    <row r="3420" spans="1:22">
      <c r="A3420" s="31"/>
      <c r="B3420" s="2"/>
      <c r="C3420" s="363"/>
      <c r="D3420" s="364"/>
      <c r="E3420" s="2"/>
      <c r="F3420" s="2"/>
      <c r="G3420" s="365"/>
      <c r="H3420" s="366"/>
      <c r="I3420" s="363"/>
      <c r="J3420" s="367"/>
      <c r="K3420" s="364"/>
      <c r="M3420" s="368"/>
      <c r="P3420" s="369"/>
      <c r="R3420" s="357"/>
      <c r="S3420" s="355"/>
      <c r="T3420" s="356"/>
      <c r="V3420" s="358"/>
    </row>
    <row r="3421" spans="1:22">
      <c r="A3421" s="31"/>
      <c r="B3421" s="2"/>
      <c r="C3421" s="363"/>
      <c r="D3421" s="364"/>
      <c r="E3421" s="2"/>
      <c r="F3421" s="2"/>
      <c r="G3421" s="365"/>
      <c r="H3421" s="366"/>
      <c r="I3421" s="363"/>
      <c r="J3421" s="367"/>
      <c r="K3421" s="364"/>
      <c r="M3421" s="368"/>
      <c r="P3421" s="369"/>
      <c r="R3421" s="357"/>
      <c r="S3421" s="355"/>
      <c r="T3421" s="356"/>
      <c r="V3421" s="358"/>
    </row>
    <row r="3422" spans="1:22">
      <c r="A3422" s="31"/>
      <c r="B3422" s="2"/>
      <c r="C3422" s="363"/>
      <c r="D3422" s="364"/>
      <c r="E3422" s="2"/>
      <c r="F3422" s="2"/>
      <c r="G3422" s="365"/>
      <c r="H3422" s="366"/>
      <c r="I3422" s="363"/>
      <c r="J3422" s="367"/>
      <c r="K3422" s="364"/>
      <c r="M3422" s="368"/>
      <c r="P3422" s="369"/>
      <c r="R3422" s="357"/>
      <c r="S3422" s="355"/>
      <c r="T3422" s="356"/>
      <c r="V3422" s="358"/>
    </row>
    <row r="3423" spans="1:22">
      <c r="A3423" s="31"/>
      <c r="B3423" s="2"/>
      <c r="C3423" s="363"/>
      <c r="D3423" s="364"/>
      <c r="E3423" s="2"/>
      <c r="F3423" s="2"/>
      <c r="G3423" s="365"/>
      <c r="H3423" s="366"/>
      <c r="I3423" s="363"/>
      <c r="J3423" s="367"/>
      <c r="K3423" s="364"/>
      <c r="M3423" s="368"/>
      <c r="P3423" s="369"/>
      <c r="R3423" s="357"/>
      <c r="S3423" s="355"/>
      <c r="T3423" s="356"/>
      <c r="V3423" s="358"/>
    </row>
    <row r="3424" spans="1:22">
      <c r="A3424" s="31"/>
      <c r="B3424" s="2"/>
      <c r="C3424" s="363"/>
      <c r="D3424" s="364"/>
      <c r="E3424" s="2"/>
      <c r="F3424" s="2"/>
      <c r="G3424" s="365"/>
      <c r="H3424" s="366"/>
      <c r="I3424" s="363"/>
      <c r="J3424" s="367"/>
      <c r="K3424" s="364"/>
      <c r="M3424" s="368"/>
      <c r="P3424" s="369"/>
      <c r="R3424" s="357"/>
      <c r="S3424" s="355"/>
      <c r="T3424" s="356"/>
      <c r="V3424" s="358"/>
    </row>
    <row r="3425" spans="1:22">
      <c r="A3425" s="31"/>
      <c r="B3425" s="2"/>
      <c r="C3425" s="363"/>
      <c r="D3425" s="364"/>
      <c r="E3425" s="2"/>
      <c r="F3425" s="2"/>
      <c r="G3425" s="365"/>
      <c r="H3425" s="366"/>
      <c r="I3425" s="363"/>
      <c r="J3425" s="367"/>
      <c r="K3425" s="364"/>
      <c r="M3425" s="368"/>
      <c r="P3425" s="369"/>
      <c r="R3425" s="357"/>
      <c r="S3425" s="355"/>
      <c r="T3425" s="356"/>
      <c r="V3425" s="358"/>
    </row>
    <row r="3426" spans="1:22">
      <c r="A3426" s="31"/>
      <c r="B3426" s="2"/>
      <c r="C3426" s="363"/>
      <c r="D3426" s="364"/>
      <c r="E3426" s="2"/>
      <c r="F3426" s="2"/>
      <c r="G3426" s="365"/>
      <c r="H3426" s="366"/>
      <c r="I3426" s="363"/>
      <c r="J3426" s="367"/>
      <c r="K3426" s="364"/>
      <c r="M3426" s="368"/>
      <c r="P3426" s="369"/>
      <c r="R3426" s="357"/>
      <c r="S3426" s="355"/>
      <c r="T3426" s="356"/>
      <c r="V3426" s="358"/>
    </row>
    <row r="3427" spans="1:22">
      <c r="A3427" s="31"/>
      <c r="B3427" s="2"/>
      <c r="C3427" s="363"/>
      <c r="D3427" s="364"/>
      <c r="E3427" s="2"/>
      <c r="F3427" s="2"/>
      <c r="G3427" s="365"/>
      <c r="H3427" s="366"/>
      <c r="I3427" s="363"/>
      <c r="J3427" s="367"/>
      <c r="K3427" s="364"/>
      <c r="M3427" s="368"/>
      <c r="P3427" s="369"/>
      <c r="R3427" s="357"/>
      <c r="S3427" s="355"/>
      <c r="T3427" s="356"/>
      <c r="V3427" s="358"/>
    </row>
    <row r="3428" spans="1:22">
      <c r="A3428" s="31"/>
      <c r="B3428" s="2"/>
      <c r="C3428" s="363"/>
      <c r="D3428" s="364"/>
      <c r="E3428" s="2"/>
      <c r="F3428" s="2"/>
      <c r="G3428" s="365"/>
      <c r="H3428" s="366"/>
      <c r="I3428" s="363"/>
      <c r="J3428" s="367"/>
      <c r="K3428" s="364"/>
      <c r="M3428" s="368"/>
      <c r="P3428" s="369"/>
      <c r="R3428" s="357"/>
      <c r="S3428" s="355"/>
      <c r="T3428" s="356"/>
      <c r="V3428" s="358"/>
    </row>
    <row r="3429" spans="1:22">
      <c r="A3429" s="31"/>
      <c r="B3429" s="2"/>
      <c r="C3429" s="363"/>
      <c r="D3429" s="364"/>
      <c r="E3429" s="2"/>
      <c r="F3429" s="2"/>
      <c r="G3429" s="365"/>
      <c r="H3429" s="366"/>
      <c r="I3429" s="363"/>
      <c r="J3429" s="367"/>
      <c r="K3429" s="364"/>
      <c r="M3429" s="368"/>
      <c r="P3429" s="369"/>
      <c r="R3429" s="357"/>
      <c r="S3429" s="355"/>
      <c r="T3429" s="356"/>
      <c r="V3429" s="358"/>
    </row>
    <row r="3430" spans="1:22">
      <c r="A3430" s="31"/>
      <c r="B3430" s="2"/>
      <c r="C3430" s="363"/>
      <c r="D3430" s="364"/>
      <c r="E3430" s="2"/>
      <c r="F3430" s="2"/>
      <c r="G3430" s="365"/>
      <c r="H3430" s="366"/>
      <c r="I3430" s="363"/>
      <c r="J3430" s="367"/>
      <c r="K3430" s="364"/>
      <c r="M3430" s="368"/>
      <c r="P3430" s="369"/>
      <c r="R3430" s="357"/>
      <c r="S3430" s="355"/>
      <c r="T3430" s="356"/>
      <c r="V3430" s="358"/>
    </row>
    <row r="3431" spans="1:22">
      <c r="A3431" s="31"/>
      <c r="B3431" s="2"/>
      <c r="C3431" s="363"/>
      <c r="D3431" s="364"/>
      <c r="E3431" s="2"/>
      <c r="F3431" s="2"/>
      <c r="G3431" s="365"/>
      <c r="H3431" s="366"/>
      <c r="I3431" s="363"/>
      <c r="J3431" s="367"/>
      <c r="K3431" s="364"/>
      <c r="M3431" s="368"/>
      <c r="P3431" s="369"/>
      <c r="R3431" s="357"/>
      <c r="S3431" s="355"/>
      <c r="T3431" s="356"/>
      <c r="V3431" s="358"/>
    </row>
    <row r="3432" spans="1:22">
      <c r="A3432" s="31"/>
      <c r="B3432" s="2"/>
      <c r="C3432" s="363"/>
      <c r="D3432" s="364"/>
      <c r="E3432" s="2"/>
      <c r="F3432" s="2"/>
      <c r="G3432" s="365"/>
      <c r="H3432" s="366"/>
      <c r="I3432" s="363"/>
      <c r="J3432" s="367"/>
      <c r="K3432" s="364"/>
      <c r="M3432" s="368"/>
      <c r="P3432" s="369"/>
      <c r="R3432" s="357"/>
      <c r="S3432" s="355"/>
      <c r="T3432" s="356"/>
      <c r="V3432" s="358"/>
    </row>
    <row r="3433" spans="1:22">
      <c r="A3433" s="31"/>
      <c r="B3433" s="2"/>
      <c r="C3433" s="363"/>
      <c r="D3433" s="364"/>
      <c r="E3433" s="2"/>
      <c r="F3433" s="2"/>
      <c r="G3433" s="365"/>
      <c r="H3433" s="366"/>
      <c r="I3433" s="363"/>
      <c r="J3433" s="367"/>
      <c r="K3433" s="364"/>
      <c r="M3433" s="368"/>
      <c r="P3433" s="369"/>
      <c r="R3433" s="357"/>
      <c r="S3433" s="355"/>
      <c r="T3433" s="356"/>
      <c r="V3433" s="358"/>
    </row>
    <row r="3434" spans="1:22">
      <c r="A3434" s="31"/>
      <c r="B3434" s="2"/>
      <c r="C3434" s="363"/>
      <c r="D3434" s="364"/>
      <c r="E3434" s="2"/>
      <c r="F3434" s="2"/>
      <c r="G3434" s="365"/>
      <c r="H3434" s="366"/>
      <c r="I3434" s="363"/>
      <c r="J3434" s="367"/>
      <c r="K3434" s="364"/>
      <c r="M3434" s="368"/>
      <c r="P3434" s="369"/>
      <c r="R3434" s="357"/>
      <c r="S3434" s="355"/>
      <c r="T3434" s="356"/>
      <c r="V3434" s="358"/>
    </row>
    <row r="3435" spans="1:22">
      <c r="A3435" s="31"/>
      <c r="B3435" s="2"/>
      <c r="C3435" s="363"/>
      <c r="D3435" s="364"/>
      <c r="E3435" s="2"/>
      <c r="F3435" s="2"/>
      <c r="G3435" s="365"/>
      <c r="H3435" s="366"/>
      <c r="I3435" s="363"/>
      <c r="J3435" s="367"/>
      <c r="K3435" s="364"/>
      <c r="M3435" s="368"/>
      <c r="P3435" s="369"/>
      <c r="R3435" s="357"/>
      <c r="S3435" s="355"/>
      <c r="T3435" s="356"/>
      <c r="V3435" s="358"/>
    </row>
    <row r="3436" spans="1:22">
      <c r="A3436" s="31"/>
      <c r="B3436" s="2"/>
      <c r="C3436" s="363"/>
      <c r="D3436" s="364"/>
      <c r="E3436" s="2"/>
      <c r="F3436" s="2"/>
      <c r="G3436" s="365"/>
      <c r="H3436" s="366"/>
      <c r="I3436" s="363"/>
      <c r="J3436" s="367"/>
      <c r="K3436" s="364"/>
      <c r="M3436" s="368"/>
      <c r="P3436" s="369"/>
      <c r="R3436" s="357"/>
      <c r="S3436" s="355"/>
      <c r="T3436" s="356"/>
      <c r="V3436" s="358"/>
    </row>
    <row r="3437" spans="1:22">
      <c r="A3437" s="31"/>
      <c r="B3437" s="2"/>
      <c r="C3437" s="363"/>
      <c r="D3437" s="364"/>
      <c r="E3437" s="2"/>
      <c r="F3437" s="2"/>
      <c r="G3437" s="365"/>
      <c r="H3437" s="366"/>
      <c r="I3437" s="363"/>
      <c r="J3437" s="367"/>
      <c r="K3437" s="364"/>
      <c r="M3437" s="368"/>
      <c r="P3437" s="369"/>
      <c r="R3437" s="357"/>
      <c r="S3437" s="355"/>
      <c r="T3437" s="356"/>
      <c r="V3437" s="358"/>
    </row>
    <row r="3438" spans="1:22">
      <c r="A3438" s="31"/>
      <c r="B3438" s="2"/>
      <c r="C3438" s="363"/>
      <c r="D3438" s="364"/>
      <c r="E3438" s="2"/>
      <c r="F3438" s="2"/>
      <c r="G3438" s="365"/>
      <c r="H3438" s="366"/>
      <c r="I3438" s="363"/>
      <c r="J3438" s="367"/>
      <c r="K3438" s="364"/>
      <c r="M3438" s="368"/>
      <c r="P3438" s="369"/>
      <c r="R3438" s="357"/>
      <c r="S3438" s="355"/>
      <c r="T3438" s="356"/>
      <c r="V3438" s="358"/>
    </row>
    <row r="3439" spans="1:22">
      <c r="A3439" s="31"/>
      <c r="B3439" s="2"/>
      <c r="C3439" s="363"/>
      <c r="D3439" s="364"/>
      <c r="E3439" s="2"/>
      <c r="F3439" s="2"/>
      <c r="G3439" s="365"/>
      <c r="H3439" s="366"/>
      <c r="I3439" s="363"/>
      <c r="J3439" s="367"/>
      <c r="K3439" s="364"/>
      <c r="M3439" s="368"/>
      <c r="P3439" s="369"/>
      <c r="R3439" s="357"/>
      <c r="S3439" s="355"/>
      <c r="T3439" s="356"/>
      <c r="V3439" s="358"/>
    </row>
    <row r="3440" spans="1:22">
      <c r="A3440" s="31"/>
      <c r="B3440" s="2"/>
      <c r="C3440" s="363"/>
      <c r="D3440" s="364"/>
      <c r="E3440" s="2"/>
      <c r="F3440" s="2"/>
      <c r="G3440" s="365"/>
      <c r="H3440" s="366"/>
      <c r="I3440" s="363"/>
      <c r="J3440" s="367"/>
      <c r="K3440" s="364"/>
      <c r="M3440" s="368"/>
      <c r="P3440" s="369"/>
      <c r="R3440" s="357"/>
      <c r="S3440" s="355"/>
      <c r="T3440" s="356"/>
      <c r="V3440" s="358"/>
    </row>
    <row r="3441" spans="1:22">
      <c r="A3441" s="31"/>
      <c r="B3441" s="2"/>
      <c r="C3441" s="363"/>
      <c r="D3441" s="364"/>
      <c r="E3441" s="2"/>
      <c r="F3441" s="2"/>
      <c r="G3441" s="365"/>
      <c r="H3441" s="366"/>
      <c r="I3441" s="363"/>
      <c r="J3441" s="367"/>
      <c r="K3441" s="364"/>
      <c r="M3441" s="368"/>
      <c r="P3441" s="369"/>
      <c r="R3441" s="357"/>
      <c r="S3441" s="355"/>
      <c r="T3441" s="356"/>
      <c r="V3441" s="358"/>
    </row>
    <row r="3442" spans="1:22">
      <c r="A3442" s="31"/>
      <c r="B3442" s="2"/>
      <c r="C3442" s="363"/>
      <c r="D3442" s="364"/>
      <c r="E3442" s="2"/>
      <c r="F3442" s="2"/>
      <c r="G3442" s="365"/>
      <c r="H3442" s="366"/>
      <c r="I3442" s="363"/>
      <c r="J3442" s="367"/>
      <c r="K3442" s="364"/>
      <c r="M3442" s="368"/>
      <c r="P3442" s="369"/>
      <c r="R3442" s="357"/>
      <c r="S3442" s="355"/>
      <c r="T3442" s="356"/>
      <c r="V3442" s="358"/>
    </row>
    <row r="3443" spans="1:22">
      <c r="A3443" s="31"/>
      <c r="B3443" s="370"/>
      <c r="C3443" s="373"/>
      <c r="D3443" s="364"/>
      <c r="E3443" s="2"/>
      <c r="F3443" s="2"/>
      <c r="G3443" s="365"/>
      <c r="H3443" s="366"/>
      <c r="I3443" s="363"/>
      <c r="J3443" s="367"/>
      <c r="K3443" s="364"/>
      <c r="M3443" s="368"/>
      <c r="P3443" s="369"/>
      <c r="R3443" s="357"/>
      <c r="S3443" s="355"/>
      <c r="T3443" s="356"/>
      <c r="V3443" s="358"/>
    </row>
    <row r="3444" spans="1:22">
      <c r="A3444" s="31"/>
      <c r="B3444" s="2"/>
      <c r="C3444" s="363"/>
      <c r="D3444" s="364"/>
      <c r="E3444" s="2"/>
      <c r="F3444" s="2"/>
      <c r="G3444" s="365"/>
      <c r="H3444" s="366"/>
      <c r="I3444" s="363"/>
      <c r="J3444" s="367"/>
      <c r="K3444" s="364"/>
      <c r="M3444" s="368"/>
      <c r="P3444" s="369"/>
      <c r="R3444" s="357"/>
      <c r="S3444" s="355"/>
      <c r="T3444" s="356"/>
      <c r="V3444" s="358"/>
    </row>
    <row r="3445" spans="1:22">
      <c r="A3445" s="31"/>
      <c r="B3445" s="2"/>
      <c r="C3445" s="363"/>
      <c r="D3445" s="364"/>
      <c r="E3445" s="2"/>
      <c r="F3445" s="2"/>
      <c r="G3445" s="365"/>
      <c r="H3445" s="366"/>
      <c r="I3445" s="363"/>
      <c r="J3445" s="367"/>
      <c r="K3445" s="364"/>
      <c r="M3445" s="368"/>
      <c r="P3445" s="369"/>
      <c r="R3445" s="357"/>
      <c r="S3445" s="355"/>
      <c r="T3445" s="356"/>
      <c r="V3445" s="358"/>
    </row>
    <row r="3446" spans="1:22">
      <c r="A3446" s="31"/>
      <c r="B3446" s="2"/>
      <c r="C3446" s="363"/>
      <c r="D3446" s="364"/>
      <c r="E3446" s="2"/>
      <c r="F3446" s="2"/>
      <c r="G3446" s="365"/>
      <c r="H3446" s="366"/>
      <c r="I3446" s="363"/>
      <c r="J3446" s="367"/>
      <c r="K3446" s="364"/>
      <c r="M3446" s="368"/>
      <c r="P3446" s="369"/>
      <c r="R3446" s="357"/>
      <c r="S3446" s="355"/>
      <c r="T3446" s="356"/>
      <c r="V3446" s="358"/>
    </row>
    <row r="3447" spans="1:22">
      <c r="A3447" s="31"/>
      <c r="B3447" s="2"/>
      <c r="C3447" s="363"/>
      <c r="D3447" s="364"/>
      <c r="E3447" s="2"/>
      <c r="F3447" s="2"/>
      <c r="G3447" s="365"/>
      <c r="H3447" s="366"/>
      <c r="I3447" s="363"/>
      <c r="J3447" s="367"/>
      <c r="K3447" s="364"/>
      <c r="M3447" s="368"/>
      <c r="P3447" s="369"/>
      <c r="R3447" s="357"/>
      <c r="S3447" s="355"/>
      <c r="T3447" s="356"/>
      <c r="V3447" s="358"/>
    </row>
    <row r="3448" spans="1:22">
      <c r="A3448" s="31"/>
      <c r="B3448" s="2"/>
      <c r="C3448" s="363"/>
      <c r="D3448" s="364"/>
      <c r="E3448" s="2"/>
      <c r="F3448" s="2"/>
      <c r="G3448" s="365"/>
      <c r="H3448" s="366"/>
      <c r="I3448" s="363"/>
      <c r="J3448" s="367"/>
      <c r="K3448" s="364"/>
      <c r="M3448" s="368"/>
      <c r="P3448" s="369"/>
      <c r="R3448" s="357"/>
      <c r="S3448" s="355"/>
      <c r="T3448" s="356"/>
      <c r="V3448" s="358"/>
    </row>
    <row r="3449" spans="1:22">
      <c r="A3449" s="31"/>
      <c r="B3449" s="2"/>
      <c r="C3449" s="363"/>
      <c r="D3449" s="364"/>
      <c r="E3449" s="2"/>
      <c r="F3449" s="2"/>
      <c r="G3449" s="365"/>
      <c r="H3449" s="366"/>
      <c r="I3449" s="363"/>
      <c r="J3449" s="367"/>
      <c r="K3449" s="364"/>
      <c r="M3449" s="368"/>
      <c r="P3449" s="369"/>
      <c r="R3449" s="357"/>
      <c r="S3449" s="355"/>
      <c r="T3449" s="356"/>
      <c r="V3449" s="358"/>
    </row>
    <row r="3450" spans="1:22">
      <c r="A3450" s="31"/>
      <c r="B3450" s="2"/>
      <c r="C3450" s="363"/>
      <c r="D3450" s="364"/>
      <c r="E3450" s="2"/>
      <c r="F3450" s="2"/>
      <c r="G3450" s="365"/>
      <c r="H3450" s="366"/>
      <c r="I3450" s="363"/>
      <c r="J3450" s="367"/>
      <c r="K3450" s="364"/>
      <c r="M3450" s="368"/>
      <c r="P3450" s="369"/>
      <c r="R3450" s="357"/>
      <c r="S3450" s="355"/>
      <c r="T3450" s="356"/>
      <c r="V3450" s="358"/>
    </row>
    <row r="3451" spans="1:22">
      <c r="A3451" s="31"/>
      <c r="B3451" s="2"/>
      <c r="C3451" s="363"/>
      <c r="D3451" s="364"/>
      <c r="E3451" s="2"/>
      <c r="F3451" s="2"/>
      <c r="G3451" s="365"/>
      <c r="H3451" s="366"/>
      <c r="I3451" s="363"/>
      <c r="J3451" s="367"/>
      <c r="K3451" s="364"/>
      <c r="M3451" s="368"/>
      <c r="P3451" s="369"/>
      <c r="R3451" s="357"/>
      <c r="S3451" s="355"/>
      <c r="T3451" s="356"/>
      <c r="V3451" s="358"/>
    </row>
    <row r="3452" spans="1:22">
      <c r="A3452" s="31"/>
      <c r="B3452" s="2"/>
      <c r="C3452" s="363"/>
      <c r="D3452" s="364"/>
      <c r="E3452" s="2"/>
      <c r="F3452" s="2"/>
      <c r="G3452" s="365"/>
      <c r="H3452" s="366"/>
      <c r="I3452" s="363"/>
      <c r="J3452" s="367"/>
      <c r="K3452" s="364"/>
      <c r="M3452" s="368"/>
      <c r="P3452" s="369"/>
      <c r="R3452" s="357"/>
      <c r="S3452" s="355"/>
      <c r="T3452" s="356"/>
      <c r="V3452" s="358"/>
    </row>
    <row r="3453" spans="1:22">
      <c r="A3453" s="31"/>
      <c r="B3453" s="2"/>
      <c r="C3453" s="363"/>
      <c r="D3453" s="364"/>
      <c r="E3453" s="2"/>
      <c r="F3453" s="2"/>
      <c r="G3453" s="365"/>
      <c r="H3453" s="366"/>
      <c r="I3453" s="363"/>
      <c r="J3453" s="367"/>
      <c r="K3453" s="364"/>
      <c r="M3453" s="368"/>
      <c r="P3453" s="369"/>
      <c r="R3453" s="357"/>
      <c r="S3453" s="355"/>
      <c r="T3453" s="356"/>
      <c r="V3453" s="358"/>
    </row>
    <row r="3454" spans="1:22">
      <c r="A3454" s="31"/>
      <c r="B3454" s="2"/>
      <c r="C3454" s="363"/>
      <c r="D3454" s="364"/>
      <c r="E3454" s="2"/>
      <c r="F3454" s="2"/>
      <c r="G3454" s="365"/>
      <c r="H3454" s="366"/>
      <c r="I3454" s="363"/>
      <c r="J3454" s="367"/>
      <c r="K3454" s="364"/>
      <c r="M3454" s="368"/>
      <c r="P3454" s="369"/>
      <c r="R3454" s="357"/>
      <c r="S3454" s="355"/>
      <c r="T3454" s="356"/>
      <c r="V3454" s="358"/>
    </row>
    <row r="3455" spans="1:22">
      <c r="A3455" s="31"/>
      <c r="B3455" s="2"/>
      <c r="C3455" s="363"/>
      <c r="D3455" s="364"/>
      <c r="E3455" s="2"/>
      <c r="F3455" s="2"/>
      <c r="G3455" s="365"/>
      <c r="H3455" s="366"/>
      <c r="I3455" s="363"/>
      <c r="J3455" s="367"/>
      <c r="K3455" s="364"/>
      <c r="M3455" s="368"/>
      <c r="P3455" s="369"/>
      <c r="R3455" s="357"/>
      <c r="S3455" s="355"/>
      <c r="T3455" s="356"/>
      <c r="V3455" s="358"/>
    </row>
    <row r="3456" spans="1:22">
      <c r="A3456" s="31"/>
      <c r="B3456" s="2"/>
      <c r="C3456" s="363"/>
      <c r="D3456" s="364"/>
      <c r="E3456" s="2"/>
      <c r="F3456" s="2"/>
      <c r="G3456" s="365"/>
      <c r="H3456" s="366"/>
      <c r="I3456" s="363"/>
      <c r="J3456" s="367"/>
      <c r="K3456" s="364"/>
      <c r="M3456" s="368"/>
      <c r="P3456" s="369"/>
      <c r="R3456" s="357"/>
      <c r="S3456" s="355"/>
      <c r="T3456" s="356"/>
      <c r="V3456" s="358"/>
    </row>
    <row r="3457" spans="1:22">
      <c r="A3457" s="31"/>
      <c r="B3457" s="2"/>
      <c r="C3457" s="363"/>
      <c r="D3457" s="364"/>
      <c r="E3457" s="2"/>
      <c r="F3457" s="2"/>
      <c r="G3457" s="365"/>
      <c r="H3457" s="366"/>
      <c r="I3457" s="363"/>
      <c r="J3457" s="367"/>
      <c r="K3457" s="364"/>
      <c r="M3457" s="368"/>
      <c r="P3457" s="369"/>
      <c r="R3457" s="357"/>
      <c r="S3457" s="355"/>
      <c r="T3457" s="356"/>
      <c r="V3457" s="358"/>
    </row>
    <row r="3458" spans="1:22">
      <c r="A3458" s="31"/>
      <c r="B3458" s="2"/>
      <c r="C3458" s="363"/>
      <c r="D3458" s="364"/>
      <c r="E3458" s="2"/>
      <c r="F3458" s="2"/>
      <c r="G3458" s="365"/>
      <c r="H3458" s="366"/>
      <c r="I3458" s="363"/>
      <c r="J3458" s="367"/>
      <c r="K3458" s="364"/>
      <c r="M3458" s="368"/>
      <c r="P3458" s="369"/>
      <c r="R3458" s="357"/>
      <c r="S3458" s="355"/>
      <c r="T3458" s="356"/>
      <c r="V3458" s="358"/>
    </row>
    <row r="3459" spans="1:22">
      <c r="A3459" s="31"/>
      <c r="B3459" s="2"/>
      <c r="C3459" s="363"/>
      <c r="D3459" s="364"/>
      <c r="E3459" s="2"/>
      <c r="F3459" s="2"/>
      <c r="G3459" s="365"/>
      <c r="H3459" s="366"/>
      <c r="I3459" s="363"/>
      <c r="J3459" s="367"/>
      <c r="K3459" s="364"/>
      <c r="M3459" s="368"/>
      <c r="P3459" s="369"/>
      <c r="R3459" s="357"/>
      <c r="S3459" s="355"/>
      <c r="T3459" s="356"/>
      <c r="V3459" s="358"/>
    </row>
    <row r="3460" spans="1:22">
      <c r="A3460" s="31"/>
      <c r="B3460" s="2"/>
      <c r="C3460" s="363"/>
      <c r="D3460" s="364"/>
      <c r="E3460" s="2"/>
      <c r="F3460" s="2"/>
      <c r="G3460" s="365"/>
      <c r="H3460" s="366"/>
      <c r="I3460" s="363"/>
      <c r="J3460" s="367"/>
      <c r="K3460" s="364"/>
      <c r="M3460" s="368"/>
      <c r="P3460" s="369"/>
      <c r="R3460" s="357"/>
      <c r="S3460" s="355"/>
      <c r="T3460" s="356"/>
      <c r="V3460" s="358"/>
    </row>
    <row r="3461" spans="1:22">
      <c r="A3461" s="31"/>
      <c r="B3461" s="2"/>
      <c r="C3461" s="363"/>
      <c r="D3461" s="364"/>
      <c r="E3461" s="2"/>
      <c r="F3461" s="2"/>
      <c r="G3461" s="365"/>
      <c r="H3461" s="366"/>
      <c r="I3461" s="363"/>
      <c r="J3461" s="367"/>
      <c r="K3461" s="364"/>
      <c r="M3461" s="368"/>
      <c r="P3461" s="369"/>
      <c r="R3461" s="357"/>
      <c r="S3461" s="355"/>
      <c r="T3461" s="356"/>
      <c r="V3461" s="358"/>
    </row>
    <row r="3462" spans="1:22">
      <c r="A3462" s="31"/>
      <c r="B3462" s="2"/>
      <c r="C3462" s="363"/>
      <c r="D3462" s="364"/>
      <c r="E3462" s="2"/>
      <c r="F3462" s="2"/>
      <c r="G3462" s="365"/>
      <c r="H3462" s="366"/>
      <c r="I3462" s="363"/>
      <c r="J3462" s="367"/>
      <c r="K3462" s="364"/>
      <c r="M3462" s="368"/>
      <c r="P3462" s="369"/>
      <c r="R3462" s="357"/>
      <c r="S3462" s="355"/>
      <c r="T3462" s="356"/>
      <c r="V3462" s="358"/>
    </row>
    <row r="3463" spans="1:22">
      <c r="A3463" s="31"/>
      <c r="B3463" s="2"/>
      <c r="C3463" s="363"/>
      <c r="D3463" s="364"/>
      <c r="E3463" s="2"/>
      <c r="F3463" s="2"/>
      <c r="G3463" s="365"/>
      <c r="H3463" s="366"/>
      <c r="I3463" s="363"/>
      <c r="J3463" s="367"/>
      <c r="K3463" s="364"/>
      <c r="M3463" s="368"/>
      <c r="P3463" s="369"/>
      <c r="R3463" s="357"/>
      <c r="S3463" s="355"/>
      <c r="T3463" s="356"/>
      <c r="V3463" s="358"/>
    </row>
    <row r="3464" spans="1:22">
      <c r="A3464" s="31"/>
      <c r="B3464" s="2"/>
      <c r="C3464" s="363"/>
      <c r="D3464" s="364"/>
      <c r="E3464" s="2"/>
      <c r="F3464" s="2"/>
      <c r="G3464" s="365"/>
      <c r="H3464" s="366"/>
      <c r="I3464" s="363"/>
      <c r="J3464" s="367"/>
      <c r="K3464" s="364"/>
      <c r="M3464" s="368"/>
      <c r="P3464" s="369"/>
      <c r="R3464" s="357"/>
      <c r="S3464" s="355"/>
      <c r="T3464" s="356"/>
      <c r="V3464" s="358"/>
    </row>
    <row r="3465" spans="1:22">
      <c r="A3465" s="31"/>
      <c r="B3465" s="2"/>
      <c r="C3465" s="363"/>
      <c r="D3465" s="364"/>
      <c r="E3465" s="2"/>
      <c r="F3465" s="2"/>
      <c r="G3465" s="365"/>
      <c r="H3465" s="366"/>
      <c r="I3465" s="363"/>
      <c r="J3465" s="367"/>
      <c r="K3465" s="364"/>
      <c r="M3465" s="368"/>
      <c r="P3465" s="369"/>
      <c r="R3465" s="357"/>
      <c r="S3465" s="355"/>
      <c r="T3465" s="356"/>
      <c r="V3465" s="358"/>
    </row>
    <row r="3466" spans="1:22">
      <c r="A3466" s="31"/>
      <c r="B3466" s="2"/>
      <c r="C3466" s="363"/>
      <c r="D3466" s="364"/>
      <c r="E3466" s="2"/>
      <c r="F3466" s="2"/>
      <c r="G3466" s="365"/>
      <c r="H3466" s="366"/>
      <c r="I3466" s="363"/>
      <c r="J3466" s="367"/>
      <c r="K3466" s="364"/>
      <c r="M3466" s="368"/>
      <c r="P3466" s="369"/>
      <c r="R3466" s="357"/>
      <c r="S3466" s="355"/>
      <c r="T3466" s="356"/>
      <c r="V3466" s="358"/>
    </row>
    <row r="3467" spans="1:22">
      <c r="A3467" s="31"/>
      <c r="B3467" s="2"/>
      <c r="C3467" s="363"/>
      <c r="D3467" s="364"/>
      <c r="E3467" s="2"/>
      <c r="F3467" s="2"/>
      <c r="G3467" s="365"/>
      <c r="H3467" s="366"/>
      <c r="I3467" s="363"/>
      <c r="J3467" s="367"/>
      <c r="K3467" s="364"/>
      <c r="M3467" s="368"/>
      <c r="P3467" s="369"/>
      <c r="R3467" s="357"/>
      <c r="S3467" s="355"/>
      <c r="T3467" s="356"/>
      <c r="V3467" s="358"/>
    </row>
    <row r="3468" spans="1:22">
      <c r="A3468" s="31"/>
      <c r="B3468" s="2"/>
      <c r="C3468" s="363"/>
      <c r="D3468" s="364"/>
      <c r="E3468" s="2"/>
      <c r="F3468" s="2"/>
      <c r="G3468" s="365"/>
      <c r="H3468" s="366"/>
      <c r="I3468" s="363"/>
      <c r="J3468" s="367"/>
      <c r="K3468" s="364"/>
      <c r="M3468" s="368"/>
      <c r="P3468" s="369"/>
      <c r="R3468" s="357"/>
      <c r="S3468" s="355"/>
      <c r="T3468" s="356"/>
      <c r="V3468" s="358"/>
    </row>
    <row r="3469" spans="1:22">
      <c r="A3469" s="31"/>
      <c r="B3469" s="2"/>
      <c r="C3469" s="363"/>
      <c r="D3469" s="364"/>
      <c r="E3469" s="2"/>
      <c r="F3469" s="2"/>
      <c r="G3469" s="365"/>
      <c r="H3469" s="366"/>
      <c r="I3469" s="363"/>
      <c r="J3469" s="367"/>
      <c r="K3469" s="364"/>
      <c r="M3469" s="368"/>
      <c r="P3469" s="369"/>
      <c r="R3469" s="357"/>
      <c r="S3469" s="355"/>
      <c r="T3469" s="356"/>
      <c r="V3469" s="358"/>
    </row>
    <row r="3470" spans="1:22">
      <c r="A3470" s="31"/>
      <c r="B3470" s="2"/>
      <c r="C3470" s="363"/>
      <c r="D3470" s="364"/>
      <c r="E3470" s="2"/>
      <c r="F3470" s="2"/>
      <c r="G3470" s="365"/>
      <c r="H3470" s="366"/>
      <c r="I3470" s="363"/>
      <c r="J3470" s="367"/>
      <c r="K3470" s="364"/>
      <c r="M3470" s="368"/>
      <c r="P3470" s="369"/>
      <c r="R3470" s="357"/>
      <c r="S3470" s="355"/>
      <c r="T3470" s="356"/>
      <c r="V3470" s="358"/>
    </row>
    <row r="3471" spans="1:22">
      <c r="A3471" s="31"/>
      <c r="B3471" s="2"/>
      <c r="C3471" s="363"/>
      <c r="D3471" s="364"/>
      <c r="E3471" s="2"/>
      <c r="F3471" s="2"/>
      <c r="G3471" s="365"/>
      <c r="H3471" s="366"/>
      <c r="I3471" s="363"/>
      <c r="J3471" s="367"/>
      <c r="K3471" s="364"/>
      <c r="M3471" s="368"/>
      <c r="P3471" s="369"/>
      <c r="R3471" s="357"/>
      <c r="S3471" s="355"/>
      <c r="T3471" s="356"/>
      <c r="V3471" s="358"/>
    </row>
    <row r="3472" spans="1:22">
      <c r="A3472" s="31"/>
      <c r="B3472" s="2"/>
      <c r="C3472" s="363"/>
      <c r="D3472" s="364"/>
      <c r="E3472" s="2"/>
      <c r="F3472" s="2"/>
      <c r="G3472" s="365"/>
      <c r="H3472" s="366"/>
      <c r="I3472" s="363"/>
      <c r="J3472" s="367"/>
      <c r="K3472" s="364"/>
      <c r="M3472" s="368"/>
      <c r="P3472" s="369"/>
      <c r="R3472" s="357"/>
      <c r="S3472" s="355"/>
      <c r="T3472" s="356"/>
      <c r="V3472" s="358"/>
    </row>
    <row r="3473" spans="1:22">
      <c r="A3473" s="31"/>
      <c r="B3473" s="2"/>
      <c r="C3473" s="363"/>
      <c r="D3473" s="364"/>
      <c r="E3473" s="2"/>
      <c r="F3473" s="2"/>
      <c r="G3473" s="365"/>
      <c r="H3473" s="366"/>
      <c r="I3473" s="363"/>
      <c r="J3473" s="367"/>
      <c r="K3473" s="364"/>
      <c r="M3473" s="368"/>
      <c r="P3473" s="369"/>
      <c r="R3473" s="357"/>
      <c r="S3473" s="355"/>
      <c r="T3473" s="356"/>
      <c r="V3473" s="358"/>
    </row>
    <row r="3474" spans="1:22">
      <c r="A3474" s="31"/>
      <c r="B3474" s="2"/>
      <c r="C3474" s="363"/>
      <c r="D3474" s="364"/>
      <c r="E3474" s="2"/>
      <c r="F3474" s="2"/>
      <c r="G3474" s="365"/>
      <c r="H3474" s="366"/>
      <c r="I3474" s="363"/>
      <c r="J3474" s="367"/>
      <c r="K3474" s="364"/>
      <c r="M3474" s="368"/>
      <c r="P3474" s="369"/>
      <c r="R3474" s="357"/>
      <c r="S3474" s="355"/>
      <c r="T3474" s="356"/>
      <c r="V3474" s="358"/>
    </row>
    <row r="3475" spans="1:22">
      <c r="A3475" s="31"/>
      <c r="B3475" s="2"/>
      <c r="C3475" s="363"/>
      <c r="D3475" s="364"/>
      <c r="E3475" s="2"/>
      <c r="F3475" s="2"/>
      <c r="G3475" s="365"/>
      <c r="H3475" s="366"/>
      <c r="I3475" s="363"/>
      <c r="J3475" s="367"/>
      <c r="K3475" s="364"/>
      <c r="M3475" s="368"/>
      <c r="P3475" s="369"/>
      <c r="R3475" s="357"/>
      <c r="S3475" s="355"/>
      <c r="T3475" s="356"/>
      <c r="V3475" s="358"/>
    </row>
    <row r="3476" spans="1:22">
      <c r="A3476" s="31"/>
      <c r="B3476" s="2"/>
      <c r="C3476" s="363"/>
      <c r="D3476" s="364"/>
      <c r="E3476" s="2"/>
      <c r="F3476" s="2"/>
      <c r="G3476" s="365"/>
      <c r="H3476" s="366"/>
      <c r="I3476" s="363"/>
      <c r="J3476" s="367"/>
      <c r="K3476" s="364"/>
      <c r="M3476" s="368"/>
      <c r="P3476" s="369"/>
      <c r="R3476" s="357"/>
      <c r="S3476" s="355"/>
      <c r="T3476" s="356"/>
      <c r="V3476" s="358"/>
    </row>
    <row r="3477" spans="1:22">
      <c r="A3477" s="31"/>
      <c r="B3477" s="2"/>
      <c r="C3477" s="363"/>
      <c r="D3477" s="364"/>
      <c r="E3477" s="2"/>
      <c r="F3477" s="2"/>
      <c r="G3477" s="365"/>
      <c r="H3477" s="366"/>
      <c r="I3477" s="363"/>
      <c r="J3477" s="367"/>
      <c r="K3477" s="364"/>
      <c r="M3477" s="368"/>
      <c r="P3477" s="369"/>
      <c r="R3477" s="357"/>
      <c r="S3477" s="355"/>
      <c r="T3477" s="356"/>
      <c r="V3477" s="358"/>
    </row>
    <row r="3478" spans="1:22">
      <c r="A3478" s="31"/>
      <c r="B3478" s="2"/>
      <c r="C3478" s="363"/>
      <c r="D3478" s="364"/>
      <c r="E3478" s="2"/>
      <c r="F3478" s="2"/>
      <c r="G3478" s="365"/>
      <c r="H3478" s="366"/>
      <c r="I3478" s="363"/>
      <c r="J3478" s="367"/>
      <c r="K3478" s="364"/>
      <c r="M3478" s="368"/>
      <c r="P3478" s="369"/>
      <c r="R3478" s="357"/>
      <c r="S3478" s="355"/>
      <c r="T3478" s="356"/>
      <c r="V3478" s="358"/>
    </row>
    <row r="3479" spans="1:22">
      <c r="A3479" s="31"/>
      <c r="B3479" s="2"/>
      <c r="C3479" s="363"/>
      <c r="D3479" s="364"/>
      <c r="E3479" s="2"/>
      <c r="F3479" s="2"/>
      <c r="G3479" s="365"/>
      <c r="H3479" s="366"/>
      <c r="I3479" s="363"/>
      <c r="J3479" s="367"/>
      <c r="K3479" s="364"/>
      <c r="M3479" s="368"/>
      <c r="P3479" s="369"/>
      <c r="R3479" s="357"/>
      <c r="S3479" s="355"/>
      <c r="T3479" s="356"/>
      <c r="V3479" s="358"/>
    </row>
    <row r="3480" spans="1:22">
      <c r="A3480" s="31"/>
      <c r="B3480" s="2"/>
      <c r="C3480" s="363"/>
      <c r="D3480" s="364"/>
      <c r="E3480" s="2"/>
      <c r="F3480" s="2"/>
      <c r="G3480" s="365"/>
      <c r="H3480" s="366"/>
      <c r="I3480" s="363"/>
      <c r="J3480" s="367"/>
      <c r="K3480" s="364"/>
      <c r="M3480" s="368"/>
      <c r="P3480" s="369"/>
      <c r="R3480" s="357"/>
      <c r="S3480" s="355"/>
      <c r="T3480" s="356"/>
      <c r="V3480" s="358"/>
    </row>
    <row r="3481" spans="1:22">
      <c r="A3481" s="31"/>
      <c r="B3481" s="2"/>
      <c r="C3481" s="363"/>
      <c r="D3481" s="364"/>
      <c r="E3481" s="2"/>
      <c r="F3481" s="2"/>
      <c r="G3481" s="365"/>
      <c r="H3481" s="366"/>
      <c r="I3481" s="363"/>
      <c r="J3481" s="367"/>
      <c r="K3481" s="364"/>
      <c r="M3481" s="368"/>
      <c r="P3481" s="369"/>
      <c r="R3481" s="357"/>
      <c r="S3481" s="355"/>
      <c r="T3481" s="356"/>
      <c r="V3481" s="358"/>
    </row>
    <row r="3482" spans="1:22">
      <c r="A3482" s="31"/>
      <c r="B3482" s="2"/>
      <c r="C3482" s="363"/>
      <c r="D3482" s="364"/>
      <c r="E3482" s="2"/>
      <c r="F3482" s="2"/>
      <c r="G3482" s="365"/>
      <c r="H3482" s="366"/>
      <c r="I3482" s="363"/>
      <c r="J3482" s="367"/>
      <c r="K3482" s="364"/>
      <c r="M3482" s="368"/>
      <c r="P3482" s="369"/>
      <c r="R3482" s="357"/>
      <c r="S3482" s="355"/>
      <c r="T3482" s="356"/>
      <c r="V3482" s="358"/>
    </row>
    <row r="3483" spans="1:22">
      <c r="A3483" s="31"/>
      <c r="B3483" s="2"/>
      <c r="C3483" s="363"/>
      <c r="D3483" s="364"/>
      <c r="E3483" s="2"/>
      <c r="F3483" s="2"/>
      <c r="G3483" s="365"/>
      <c r="H3483" s="366"/>
      <c r="I3483" s="363"/>
      <c r="J3483" s="367"/>
      <c r="K3483" s="364"/>
      <c r="M3483" s="368"/>
      <c r="P3483" s="369"/>
      <c r="R3483" s="357"/>
      <c r="S3483" s="355"/>
      <c r="T3483" s="356"/>
      <c r="V3483" s="358"/>
    </row>
    <row r="3484" spans="1:22">
      <c r="A3484" s="31"/>
      <c r="B3484" s="2"/>
      <c r="C3484" s="363"/>
      <c r="D3484" s="364"/>
      <c r="E3484" s="2"/>
      <c r="F3484" s="2"/>
      <c r="G3484" s="365"/>
      <c r="H3484" s="366"/>
      <c r="I3484" s="363"/>
      <c r="J3484" s="367"/>
      <c r="K3484" s="364"/>
      <c r="M3484" s="368"/>
      <c r="P3484" s="369"/>
      <c r="R3484" s="357"/>
      <c r="S3484" s="355"/>
      <c r="T3484" s="356"/>
      <c r="V3484" s="358"/>
    </row>
    <row r="3485" spans="1:22">
      <c r="A3485" s="31"/>
      <c r="B3485" s="2"/>
      <c r="C3485" s="363"/>
      <c r="D3485" s="364"/>
      <c r="E3485" s="2"/>
      <c r="F3485" s="2"/>
      <c r="G3485" s="365"/>
      <c r="H3485" s="366"/>
      <c r="I3485" s="363"/>
      <c r="J3485" s="367"/>
      <c r="K3485" s="364"/>
      <c r="M3485" s="368"/>
      <c r="P3485" s="369"/>
      <c r="R3485" s="357"/>
      <c r="S3485" s="355"/>
      <c r="T3485" s="356"/>
      <c r="V3485" s="358"/>
    </row>
    <row r="3486" spans="1:22">
      <c r="A3486" s="31"/>
      <c r="B3486" s="2"/>
      <c r="C3486" s="363"/>
      <c r="D3486" s="364"/>
      <c r="E3486" s="2"/>
      <c r="F3486" s="2"/>
      <c r="G3486" s="365"/>
      <c r="H3486" s="366"/>
      <c r="I3486" s="363"/>
      <c r="J3486" s="367"/>
      <c r="K3486" s="364"/>
      <c r="M3486" s="368"/>
      <c r="P3486" s="369"/>
      <c r="R3486" s="357"/>
      <c r="S3486" s="355"/>
      <c r="T3486" s="356"/>
      <c r="V3486" s="358"/>
    </row>
    <row r="3487" spans="1:22">
      <c r="A3487" s="31"/>
      <c r="B3487" s="2"/>
      <c r="C3487" s="363"/>
      <c r="D3487" s="364"/>
      <c r="E3487" s="2"/>
      <c r="F3487" s="2"/>
      <c r="G3487" s="365"/>
      <c r="H3487" s="366"/>
      <c r="I3487" s="363"/>
      <c r="J3487" s="367"/>
      <c r="K3487" s="364"/>
      <c r="M3487" s="368"/>
      <c r="P3487" s="369"/>
      <c r="R3487" s="357"/>
      <c r="S3487" s="355"/>
      <c r="T3487" s="356"/>
      <c r="V3487" s="358"/>
    </row>
    <row r="3488" spans="1:22">
      <c r="A3488" s="31"/>
      <c r="B3488" s="2"/>
      <c r="C3488" s="363"/>
      <c r="D3488" s="364"/>
      <c r="E3488" s="2"/>
      <c r="F3488" s="2"/>
      <c r="G3488" s="365"/>
      <c r="H3488" s="366"/>
      <c r="I3488" s="363"/>
      <c r="J3488" s="367"/>
      <c r="K3488" s="364"/>
      <c r="M3488" s="368"/>
      <c r="P3488" s="369"/>
      <c r="R3488" s="357"/>
      <c r="S3488" s="355"/>
      <c r="T3488" s="356"/>
      <c r="V3488" s="358"/>
    </row>
    <row r="3489" spans="1:22">
      <c r="A3489" s="31"/>
      <c r="B3489" s="2"/>
      <c r="C3489" s="363"/>
      <c r="D3489" s="364"/>
      <c r="E3489" s="2"/>
      <c r="F3489" s="2"/>
      <c r="G3489" s="365"/>
      <c r="H3489" s="366"/>
      <c r="I3489" s="363"/>
      <c r="J3489" s="367"/>
      <c r="K3489" s="364"/>
      <c r="M3489" s="368"/>
      <c r="P3489" s="369"/>
      <c r="R3489" s="357"/>
      <c r="S3489" s="355"/>
      <c r="T3489" s="356"/>
      <c r="V3489" s="358"/>
    </row>
    <row r="3490" spans="1:22">
      <c r="A3490" s="31"/>
      <c r="B3490" s="2"/>
      <c r="C3490" s="363"/>
      <c r="D3490" s="364"/>
      <c r="E3490" s="2"/>
      <c r="F3490" s="2"/>
      <c r="G3490" s="365"/>
      <c r="H3490" s="366"/>
      <c r="I3490" s="363"/>
      <c r="J3490" s="367"/>
      <c r="K3490" s="364"/>
      <c r="M3490" s="368"/>
      <c r="P3490" s="369"/>
      <c r="R3490" s="357"/>
      <c r="S3490" s="355"/>
      <c r="T3490" s="356"/>
      <c r="V3490" s="358"/>
    </row>
    <row r="3491" spans="1:22">
      <c r="A3491" s="31"/>
      <c r="B3491" s="2"/>
      <c r="C3491" s="363"/>
      <c r="D3491" s="364"/>
      <c r="E3491" s="2"/>
      <c r="F3491" s="2"/>
      <c r="G3491" s="365"/>
      <c r="H3491" s="366"/>
      <c r="I3491" s="363"/>
      <c r="J3491" s="367"/>
      <c r="K3491" s="364"/>
      <c r="M3491" s="368"/>
      <c r="P3491" s="369"/>
      <c r="R3491" s="357"/>
      <c r="S3491" s="355"/>
      <c r="T3491" s="356"/>
      <c r="V3491" s="358"/>
    </row>
    <row r="3492" spans="1:22">
      <c r="A3492" s="31"/>
      <c r="B3492" s="2"/>
      <c r="C3492" s="363"/>
      <c r="D3492" s="364"/>
      <c r="E3492" s="2"/>
      <c r="F3492" s="2"/>
      <c r="G3492" s="365"/>
      <c r="H3492" s="366"/>
      <c r="I3492" s="363"/>
      <c r="J3492" s="367"/>
      <c r="K3492" s="364"/>
      <c r="M3492" s="368"/>
      <c r="P3492" s="369"/>
      <c r="R3492" s="357"/>
      <c r="S3492" s="355"/>
      <c r="T3492" s="356"/>
      <c r="V3492" s="358"/>
    </row>
    <row r="3493" spans="1:22">
      <c r="A3493" s="31"/>
      <c r="B3493" s="2"/>
      <c r="C3493" s="363"/>
      <c r="D3493" s="364"/>
      <c r="E3493" s="2"/>
      <c r="F3493" s="2"/>
      <c r="G3493" s="365"/>
      <c r="H3493" s="366"/>
      <c r="I3493" s="363"/>
      <c r="J3493" s="367"/>
      <c r="K3493" s="364"/>
      <c r="M3493" s="368"/>
      <c r="P3493" s="369"/>
      <c r="R3493" s="357"/>
      <c r="S3493" s="355"/>
      <c r="T3493" s="356"/>
      <c r="V3493" s="358"/>
    </row>
    <row r="3494" spans="1:22">
      <c r="A3494" s="31"/>
      <c r="B3494" s="2"/>
      <c r="C3494" s="363"/>
      <c r="D3494" s="364"/>
      <c r="E3494" s="2"/>
      <c r="F3494" s="2"/>
      <c r="G3494" s="365"/>
      <c r="H3494" s="366"/>
      <c r="I3494" s="363"/>
      <c r="J3494" s="367"/>
      <c r="K3494" s="364"/>
      <c r="M3494" s="368"/>
      <c r="P3494" s="369"/>
      <c r="R3494" s="357"/>
      <c r="S3494" s="355"/>
      <c r="T3494" s="356"/>
      <c r="V3494" s="358"/>
    </row>
    <row r="3495" spans="1:22">
      <c r="A3495" s="31"/>
      <c r="B3495" s="2"/>
      <c r="C3495" s="363"/>
      <c r="D3495" s="364"/>
      <c r="E3495" s="2"/>
      <c r="F3495" s="2"/>
      <c r="G3495" s="365"/>
      <c r="H3495" s="366"/>
      <c r="I3495" s="363"/>
      <c r="J3495" s="367"/>
      <c r="K3495" s="364"/>
      <c r="M3495" s="368"/>
      <c r="P3495" s="369"/>
      <c r="R3495" s="357"/>
      <c r="S3495" s="355"/>
      <c r="T3495" s="356"/>
      <c r="V3495" s="358"/>
    </row>
    <row r="3496" spans="1:22">
      <c r="A3496" s="31"/>
      <c r="B3496" s="2"/>
      <c r="C3496" s="363"/>
      <c r="D3496" s="364"/>
      <c r="E3496" s="2"/>
      <c r="F3496" s="2"/>
      <c r="G3496" s="365"/>
      <c r="H3496" s="366"/>
      <c r="I3496" s="363"/>
      <c r="J3496" s="367"/>
      <c r="K3496" s="364"/>
      <c r="M3496" s="368"/>
      <c r="P3496" s="369"/>
      <c r="R3496" s="357"/>
      <c r="S3496" s="355"/>
      <c r="T3496" s="356"/>
      <c r="V3496" s="358"/>
    </row>
    <row r="3497" spans="1:22">
      <c r="A3497" s="31"/>
      <c r="B3497" s="2"/>
      <c r="C3497" s="363"/>
      <c r="D3497" s="364"/>
      <c r="E3497" s="2"/>
      <c r="F3497" s="2"/>
      <c r="G3497" s="365"/>
      <c r="H3497" s="366"/>
      <c r="I3497" s="363"/>
      <c r="J3497" s="367"/>
      <c r="K3497" s="364"/>
      <c r="M3497" s="368"/>
      <c r="P3497" s="369"/>
      <c r="R3497" s="357"/>
      <c r="S3497" s="355"/>
      <c r="T3497" s="356"/>
      <c r="V3497" s="358"/>
    </row>
    <row r="3498" spans="1:22">
      <c r="A3498" s="31"/>
      <c r="B3498" s="2"/>
      <c r="C3498" s="363"/>
      <c r="D3498" s="364"/>
      <c r="E3498" s="2"/>
      <c r="F3498" s="2"/>
      <c r="G3498" s="365"/>
      <c r="H3498" s="366"/>
      <c r="I3498" s="363"/>
      <c r="J3498" s="367"/>
      <c r="K3498" s="364"/>
      <c r="M3498" s="368"/>
      <c r="P3498" s="369"/>
      <c r="R3498" s="357"/>
      <c r="S3498" s="355"/>
      <c r="T3498" s="356"/>
      <c r="V3498" s="358"/>
    </row>
    <row r="3499" spans="1:22">
      <c r="A3499" s="31"/>
      <c r="B3499" s="2"/>
      <c r="C3499" s="363"/>
      <c r="D3499" s="364"/>
      <c r="E3499" s="2"/>
      <c r="F3499" s="2"/>
      <c r="G3499" s="365"/>
      <c r="H3499" s="366"/>
      <c r="I3499" s="363"/>
      <c r="J3499" s="367"/>
      <c r="K3499" s="364"/>
      <c r="M3499" s="368"/>
      <c r="P3499" s="369"/>
      <c r="R3499" s="357"/>
      <c r="S3499" s="355"/>
      <c r="T3499" s="356"/>
      <c r="V3499" s="358"/>
    </row>
    <row r="3500" spans="1:22">
      <c r="A3500" s="31"/>
      <c r="B3500" s="2"/>
      <c r="C3500" s="363"/>
      <c r="D3500" s="364"/>
      <c r="E3500" s="2"/>
      <c r="F3500" s="2"/>
      <c r="G3500" s="365"/>
      <c r="H3500" s="366"/>
      <c r="I3500" s="363"/>
      <c r="J3500" s="367"/>
      <c r="K3500" s="364"/>
      <c r="M3500" s="368"/>
      <c r="P3500" s="369"/>
      <c r="R3500" s="357"/>
      <c r="S3500" s="355"/>
      <c r="T3500" s="356"/>
      <c r="V3500" s="358"/>
    </row>
    <row r="3501" spans="1:22">
      <c r="A3501" s="31"/>
      <c r="B3501" s="2"/>
      <c r="C3501" s="363"/>
      <c r="D3501" s="364"/>
      <c r="E3501" s="2"/>
      <c r="F3501" s="2"/>
      <c r="G3501" s="365"/>
      <c r="H3501" s="366"/>
      <c r="I3501" s="363"/>
      <c r="J3501" s="367"/>
      <c r="K3501" s="364"/>
      <c r="M3501" s="368"/>
      <c r="P3501" s="369"/>
      <c r="R3501" s="357"/>
      <c r="S3501" s="355"/>
      <c r="T3501" s="356"/>
      <c r="V3501" s="358"/>
    </row>
    <row r="3502" spans="1:22">
      <c r="A3502" s="31"/>
      <c r="B3502" s="2"/>
      <c r="C3502" s="363"/>
      <c r="D3502" s="364"/>
      <c r="E3502" s="2"/>
      <c r="F3502" s="2"/>
      <c r="G3502" s="365"/>
      <c r="H3502" s="366"/>
      <c r="I3502" s="363"/>
      <c r="J3502" s="367"/>
      <c r="K3502" s="364"/>
      <c r="M3502" s="368"/>
      <c r="P3502" s="369"/>
      <c r="R3502" s="357"/>
      <c r="S3502" s="355"/>
      <c r="T3502" s="356"/>
      <c r="V3502" s="358"/>
    </row>
    <row r="3503" spans="1:22">
      <c r="A3503" s="31"/>
      <c r="B3503" s="2"/>
      <c r="C3503" s="363"/>
      <c r="D3503" s="364"/>
      <c r="E3503" s="2"/>
      <c r="F3503" s="2"/>
      <c r="G3503" s="365"/>
      <c r="H3503" s="366"/>
      <c r="I3503" s="363"/>
      <c r="J3503" s="367"/>
      <c r="K3503" s="364"/>
      <c r="M3503" s="368"/>
      <c r="P3503" s="369"/>
      <c r="R3503" s="357"/>
      <c r="S3503" s="355"/>
      <c r="T3503" s="356"/>
      <c r="V3503" s="358"/>
    </row>
    <row r="3504" spans="1:22">
      <c r="A3504" s="31"/>
      <c r="B3504" s="2"/>
      <c r="C3504" s="363"/>
      <c r="D3504" s="364"/>
      <c r="E3504" s="2"/>
      <c r="F3504" s="2"/>
      <c r="G3504" s="365"/>
      <c r="H3504" s="366"/>
      <c r="I3504" s="363"/>
      <c r="J3504" s="367"/>
      <c r="K3504" s="364"/>
      <c r="M3504" s="368"/>
      <c r="P3504" s="369"/>
      <c r="R3504" s="357"/>
      <c r="S3504" s="355"/>
      <c r="T3504" s="356"/>
      <c r="V3504" s="358"/>
    </row>
    <row r="3505" spans="1:22">
      <c r="A3505" s="31"/>
      <c r="B3505" s="2"/>
      <c r="C3505" s="363"/>
      <c r="D3505" s="364"/>
      <c r="E3505" s="2"/>
      <c r="F3505" s="2"/>
      <c r="G3505" s="365"/>
      <c r="H3505" s="366"/>
      <c r="I3505" s="363"/>
      <c r="J3505" s="367"/>
      <c r="K3505" s="364"/>
      <c r="M3505" s="368"/>
      <c r="P3505" s="369"/>
      <c r="R3505" s="357"/>
      <c r="S3505" s="355"/>
      <c r="T3505" s="356"/>
      <c r="V3505" s="358"/>
    </row>
    <row r="3506" spans="1:22">
      <c r="A3506" s="31"/>
      <c r="B3506" s="2"/>
      <c r="C3506" s="363"/>
      <c r="D3506" s="364"/>
      <c r="E3506" s="2"/>
      <c r="F3506" s="2"/>
      <c r="G3506" s="365"/>
      <c r="H3506" s="366"/>
      <c r="I3506" s="363"/>
      <c r="J3506" s="367"/>
      <c r="K3506" s="364"/>
      <c r="M3506" s="368"/>
      <c r="P3506" s="369"/>
      <c r="R3506" s="357"/>
      <c r="S3506" s="355"/>
      <c r="T3506" s="356"/>
      <c r="V3506" s="358"/>
    </row>
    <row r="3507" spans="1:22">
      <c r="A3507" s="31"/>
      <c r="B3507" s="2"/>
      <c r="C3507" s="363"/>
      <c r="D3507" s="364"/>
      <c r="E3507" s="2"/>
      <c r="F3507" s="2"/>
      <c r="G3507" s="365"/>
      <c r="H3507" s="366"/>
      <c r="I3507" s="363"/>
      <c r="J3507" s="367"/>
      <c r="K3507" s="364"/>
      <c r="M3507" s="368"/>
      <c r="P3507" s="369"/>
      <c r="R3507" s="357"/>
      <c r="S3507" s="355"/>
      <c r="T3507" s="356"/>
      <c r="V3507" s="358"/>
    </row>
    <row r="3508" spans="1:22">
      <c r="A3508" s="31"/>
      <c r="B3508" s="2"/>
      <c r="C3508" s="363"/>
      <c r="D3508" s="364"/>
      <c r="E3508" s="2"/>
      <c r="F3508" s="2"/>
      <c r="G3508" s="365"/>
      <c r="H3508" s="366"/>
      <c r="I3508" s="363"/>
      <c r="J3508" s="367"/>
      <c r="K3508" s="364"/>
      <c r="M3508" s="368"/>
      <c r="P3508" s="369"/>
      <c r="R3508" s="357"/>
      <c r="S3508" s="355"/>
      <c r="T3508" s="356"/>
      <c r="V3508" s="358"/>
    </row>
    <row r="3509" spans="1:22">
      <c r="A3509" s="31"/>
      <c r="B3509" s="2"/>
      <c r="C3509" s="363"/>
      <c r="D3509" s="364"/>
      <c r="E3509" s="2"/>
      <c r="F3509" s="2"/>
      <c r="G3509" s="365"/>
      <c r="H3509" s="366"/>
      <c r="I3509" s="363"/>
      <c r="J3509" s="367"/>
      <c r="K3509" s="364"/>
      <c r="M3509" s="368"/>
      <c r="P3509" s="369"/>
      <c r="R3509" s="357"/>
      <c r="S3509" s="355"/>
      <c r="T3509" s="356"/>
      <c r="V3509" s="358"/>
    </row>
    <row r="3510" spans="1:22">
      <c r="A3510" s="31"/>
      <c r="B3510" s="2"/>
      <c r="C3510" s="363"/>
      <c r="D3510" s="364"/>
      <c r="E3510" s="2"/>
      <c r="F3510" s="2"/>
      <c r="G3510" s="365"/>
      <c r="H3510" s="366"/>
      <c r="I3510" s="363"/>
      <c r="J3510" s="367"/>
      <c r="K3510" s="364"/>
      <c r="M3510" s="368"/>
      <c r="P3510" s="369"/>
      <c r="R3510" s="357"/>
      <c r="S3510" s="355"/>
      <c r="T3510" s="356"/>
      <c r="V3510" s="358"/>
    </row>
    <row r="3511" spans="1:22">
      <c r="A3511" s="31"/>
      <c r="B3511" s="2"/>
      <c r="C3511" s="363"/>
      <c r="D3511" s="364"/>
      <c r="E3511" s="2"/>
      <c r="F3511" s="2"/>
      <c r="G3511" s="365"/>
      <c r="H3511" s="366"/>
      <c r="I3511" s="363"/>
      <c r="J3511" s="367"/>
      <c r="K3511" s="364"/>
      <c r="M3511" s="368"/>
      <c r="P3511" s="369"/>
      <c r="R3511" s="357"/>
      <c r="S3511" s="355"/>
      <c r="T3511" s="356"/>
      <c r="V3511" s="358"/>
    </row>
    <row r="3512" spans="1:22">
      <c r="A3512" s="31"/>
      <c r="B3512" s="2"/>
      <c r="C3512" s="363"/>
      <c r="D3512" s="364"/>
      <c r="E3512" s="2"/>
      <c r="F3512" s="2"/>
      <c r="G3512" s="365"/>
      <c r="H3512" s="366"/>
      <c r="I3512" s="363"/>
      <c r="J3512" s="367"/>
      <c r="K3512" s="364"/>
      <c r="M3512" s="368"/>
      <c r="P3512" s="369"/>
      <c r="R3512" s="357"/>
      <c r="S3512" s="355"/>
      <c r="T3512" s="356"/>
      <c r="V3512" s="358"/>
    </row>
    <row r="3513" spans="1:22">
      <c r="A3513" s="31"/>
      <c r="B3513" s="2"/>
      <c r="C3513" s="363"/>
      <c r="D3513" s="364"/>
      <c r="E3513" s="2"/>
      <c r="F3513" s="2"/>
      <c r="G3513" s="365"/>
      <c r="H3513" s="366"/>
      <c r="I3513" s="363"/>
      <c r="J3513" s="367"/>
      <c r="K3513" s="364"/>
      <c r="M3513" s="368"/>
      <c r="P3513" s="369"/>
      <c r="R3513" s="357"/>
      <c r="S3513" s="355"/>
      <c r="T3513" s="356"/>
      <c r="V3513" s="358"/>
    </row>
    <row r="3514" spans="1:22">
      <c r="A3514" s="31"/>
      <c r="B3514" s="2"/>
      <c r="C3514" s="363"/>
      <c r="D3514" s="364"/>
      <c r="E3514" s="2"/>
      <c r="F3514" s="2"/>
      <c r="G3514" s="365"/>
      <c r="H3514" s="366"/>
      <c r="I3514" s="363"/>
      <c r="J3514" s="367"/>
      <c r="K3514" s="364"/>
      <c r="M3514" s="368"/>
      <c r="P3514" s="369"/>
      <c r="R3514" s="357"/>
      <c r="S3514" s="355"/>
      <c r="T3514" s="356"/>
      <c r="V3514" s="358"/>
    </row>
    <row r="3515" spans="1:22">
      <c r="A3515" s="31"/>
      <c r="B3515" s="2"/>
      <c r="C3515" s="363"/>
      <c r="D3515" s="364"/>
      <c r="E3515" s="2"/>
      <c r="F3515" s="2"/>
      <c r="G3515" s="365"/>
      <c r="H3515" s="366"/>
      <c r="I3515" s="363"/>
      <c r="J3515" s="367"/>
      <c r="K3515" s="364"/>
      <c r="M3515" s="368"/>
      <c r="P3515" s="369"/>
      <c r="R3515" s="357"/>
      <c r="S3515" s="355"/>
      <c r="T3515" s="356"/>
      <c r="V3515" s="358"/>
    </row>
    <row r="3516" spans="1:22">
      <c r="A3516" s="31"/>
      <c r="B3516" s="2"/>
      <c r="C3516" s="363"/>
      <c r="D3516" s="364"/>
      <c r="E3516" s="2"/>
      <c r="F3516" s="2"/>
      <c r="G3516" s="365"/>
      <c r="H3516" s="366"/>
      <c r="I3516" s="363"/>
      <c r="J3516" s="367"/>
      <c r="K3516" s="364"/>
      <c r="M3516" s="368"/>
      <c r="P3516" s="369"/>
      <c r="R3516" s="357"/>
      <c r="S3516" s="355"/>
      <c r="T3516" s="356"/>
      <c r="V3516" s="358"/>
    </row>
    <row r="3517" spans="1:22">
      <c r="A3517" s="31"/>
      <c r="B3517" s="2"/>
      <c r="C3517" s="363"/>
      <c r="D3517" s="364"/>
      <c r="E3517" s="2"/>
      <c r="F3517" s="2"/>
      <c r="G3517" s="365"/>
      <c r="H3517" s="366"/>
      <c r="I3517" s="363"/>
      <c r="J3517" s="367"/>
      <c r="K3517" s="364"/>
      <c r="M3517" s="368"/>
      <c r="P3517" s="369"/>
      <c r="R3517" s="357"/>
      <c r="S3517" s="355"/>
      <c r="T3517" s="356"/>
      <c r="V3517" s="358"/>
    </row>
    <row r="3518" spans="1:22">
      <c r="A3518" s="31"/>
      <c r="B3518" s="2"/>
      <c r="C3518" s="363"/>
      <c r="D3518" s="364"/>
      <c r="E3518" s="2"/>
      <c r="F3518" s="2"/>
      <c r="G3518" s="365"/>
      <c r="H3518" s="366"/>
      <c r="I3518" s="363"/>
      <c r="J3518" s="367"/>
      <c r="K3518" s="364"/>
      <c r="M3518" s="368"/>
      <c r="P3518" s="369"/>
      <c r="R3518" s="357"/>
      <c r="S3518" s="355"/>
      <c r="T3518" s="356"/>
      <c r="V3518" s="358"/>
    </row>
    <row r="3519" spans="1:22">
      <c r="A3519" s="31"/>
      <c r="B3519" s="2"/>
      <c r="C3519" s="363"/>
      <c r="D3519" s="364"/>
      <c r="E3519" s="2"/>
      <c r="F3519" s="2"/>
      <c r="G3519" s="365"/>
      <c r="H3519" s="366"/>
      <c r="I3519" s="363"/>
      <c r="J3519" s="367"/>
      <c r="K3519" s="364"/>
      <c r="M3519" s="368"/>
      <c r="P3519" s="369"/>
      <c r="R3519" s="357"/>
      <c r="S3519" s="355"/>
      <c r="T3519" s="356"/>
      <c r="V3519" s="358"/>
    </row>
    <row r="3520" spans="1:22">
      <c r="A3520" s="31"/>
      <c r="B3520" s="2"/>
      <c r="C3520" s="363"/>
      <c r="D3520" s="364"/>
      <c r="E3520" s="2"/>
      <c r="F3520" s="2"/>
      <c r="G3520" s="365"/>
      <c r="H3520" s="366"/>
      <c r="I3520" s="363"/>
      <c r="J3520" s="367"/>
      <c r="K3520" s="364"/>
      <c r="M3520" s="368"/>
      <c r="P3520" s="369"/>
      <c r="R3520" s="357"/>
      <c r="S3520" s="355"/>
      <c r="T3520" s="356"/>
      <c r="V3520" s="358"/>
    </row>
    <row r="3521" spans="1:22">
      <c r="A3521" s="31"/>
      <c r="B3521" s="2"/>
      <c r="C3521" s="363"/>
      <c r="D3521" s="364"/>
      <c r="E3521" s="2"/>
      <c r="F3521" s="2"/>
      <c r="G3521" s="365"/>
      <c r="H3521" s="366"/>
      <c r="I3521" s="363"/>
      <c r="J3521" s="367"/>
      <c r="K3521" s="364"/>
      <c r="M3521" s="368"/>
      <c r="P3521" s="369"/>
      <c r="R3521" s="357"/>
      <c r="S3521" s="355"/>
      <c r="T3521" s="356"/>
      <c r="V3521" s="358"/>
    </row>
    <row r="3522" spans="1:22">
      <c r="A3522" s="31"/>
      <c r="B3522" s="2"/>
      <c r="C3522" s="363"/>
      <c r="D3522" s="364"/>
      <c r="E3522" s="2"/>
      <c r="F3522" s="2"/>
      <c r="G3522" s="365"/>
      <c r="H3522" s="366"/>
      <c r="I3522" s="363"/>
      <c r="J3522" s="367"/>
      <c r="K3522" s="364"/>
      <c r="M3522" s="368"/>
      <c r="P3522" s="369"/>
      <c r="R3522" s="357"/>
      <c r="S3522" s="355"/>
      <c r="T3522" s="356"/>
      <c r="V3522" s="358"/>
    </row>
    <row r="3523" spans="1:22">
      <c r="A3523" s="31"/>
      <c r="B3523" s="2"/>
      <c r="C3523" s="363"/>
      <c r="D3523" s="364"/>
      <c r="E3523" s="2"/>
      <c r="F3523" s="2"/>
      <c r="G3523" s="365"/>
      <c r="H3523" s="366"/>
      <c r="I3523" s="363"/>
      <c r="J3523" s="367"/>
      <c r="K3523" s="364"/>
      <c r="M3523" s="368"/>
      <c r="P3523" s="369"/>
      <c r="R3523" s="357"/>
      <c r="S3523" s="355"/>
      <c r="T3523" s="356"/>
      <c r="V3523" s="358"/>
    </row>
    <row r="3524" spans="1:22">
      <c r="A3524" s="31"/>
      <c r="B3524" s="2"/>
      <c r="C3524" s="363"/>
      <c r="D3524" s="364"/>
      <c r="E3524" s="2"/>
      <c r="F3524" s="2"/>
      <c r="G3524" s="365"/>
      <c r="H3524" s="366"/>
      <c r="I3524" s="363"/>
      <c r="J3524" s="367"/>
      <c r="K3524" s="364"/>
      <c r="M3524" s="368"/>
      <c r="P3524" s="369"/>
      <c r="R3524" s="357"/>
      <c r="S3524" s="355"/>
      <c r="T3524" s="356"/>
      <c r="V3524" s="358"/>
    </row>
    <row r="3525" spans="1:22">
      <c r="A3525" s="31"/>
      <c r="B3525" s="2"/>
      <c r="C3525" s="363"/>
      <c r="D3525" s="364"/>
      <c r="E3525" s="2"/>
      <c r="F3525" s="2"/>
      <c r="G3525" s="365"/>
      <c r="H3525" s="366"/>
      <c r="I3525" s="363"/>
      <c r="J3525" s="367"/>
      <c r="K3525" s="364"/>
      <c r="M3525" s="368"/>
      <c r="P3525" s="369"/>
      <c r="R3525" s="357"/>
      <c r="S3525" s="355"/>
      <c r="T3525" s="356"/>
      <c r="V3525" s="358"/>
    </row>
    <row r="3526" spans="1:22">
      <c r="A3526" s="31"/>
      <c r="B3526" s="2"/>
      <c r="C3526" s="363"/>
      <c r="D3526" s="364"/>
      <c r="E3526" s="2"/>
      <c r="F3526" s="2"/>
      <c r="G3526" s="365"/>
      <c r="H3526" s="366"/>
      <c r="I3526" s="363"/>
      <c r="J3526" s="367"/>
      <c r="K3526" s="364"/>
      <c r="M3526" s="368"/>
      <c r="P3526" s="369"/>
      <c r="R3526" s="357"/>
      <c r="S3526" s="355"/>
      <c r="T3526" s="356"/>
      <c r="V3526" s="358"/>
    </row>
    <row r="3527" spans="1:22">
      <c r="A3527" s="31"/>
      <c r="B3527" s="2"/>
      <c r="C3527" s="363"/>
      <c r="D3527" s="364"/>
      <c r="E3527" s="2"/>
      <c r="F3527" s="2"/>
      <c r="G3527" s="365"/>
      <c r="H3527" s="366"/>
      <c r="I3527" s="363"/>
      <c r="J3527" s="367"/>
      <c r="K3527" s="364"/>
      <c r="M3527" s="368"/>
      <c r="P3527" s="369"/>
      <c r="R3527" s="357"/>
      <c r="S3527" s="355"/>
      <c r="T3527" s="356"/>
      <c r="V3527" s="358"/>
    </row>
    <row r="3528" spans="1:22">
      <c r="A3528" s="31"/>
      <c r="B3528" s="2"/>
      <c r="C3528" s="363"/>
      <c r="D3528" s="364"/>
      <c r="E3528" s="2"/>
      <c r="F3528" s="2"/>
      <c r="G3528" s="365"/>
      <c r="H3528" s="366"/>
      <c r="I3528" s="363"/>
      <c r="J3528" s="367"/>
      <c r="K3528" s="364"/>
      <c r="M3528" s="368"/>
      <c r="P3528" s="369"/>
      <c r="R3528" s="357"/>
      <c r="S3528" s="355"/>
      <c r="T3528" s="356"/>
      <c r="V3528" s="358"/>
    </row>
    <row r="3529" spans="1:22">
      <c r="A3529" s="31"/>
      <c r="B3529" s="2"/>
      <c r="C3529" s="363"/>
      <c r="D3529" s="364"/>
      <c r="E3529" s="2"/>
      <c r="F3529" s="2"/>
      <c r="G3529" s="365"/>
      <c r="H3529" s="366"/>
      <c r="I3529" s="363"/>
      <c r="J3529" s="367"/>
      <c r="K3529" s="364"/>
      <c r="M3529" s="368"/>
      <c r="P3529" s="369"/>
      <c r="R3529" s="357"/>
      <c r="S3529" s="355"/>
      <c r="T3529" s="356"/>
      <c r="V3529" s="358"/>
    </row>
    <row r="3530" spans="1:22">
      <c r="A3530" s="31"/>
      <c r="B3530" s="2"/>
      <c r="C3530" s="363"/>
      <c r="D3530" s="364"/>
      <c r="E3530" s="2"/>
      <c r="F3530" s="2"/>
      <c r="G3530" s="365"/>
      <c r="H3530" s="366"/>
      <c r="I3530" s="363"/>
      <c r="J3530" s="367"/>
      <c r="K3530" s="364"/>
      <c r="M3530" s="368"/>
      <c r="P3530" s="369"/>
      <c r="R3530" s="357"/>
      <c r="S3530" s="355"/>
      <c r="T3530" s="356"/>
      <c r="V3530" s="358"/>
    </row>
    <row r="3531" spans="1:22">
      <c r="A3531" s="31"/>
      <c r="B3531" s="2"/>
      <c r="C3531" s="363"/>
      <c r="D3531" s="364"/>
      <c r="E3531" s="2"/>
      <c r="F3531" s="2"/>
      <c r="G3531" s="365"/>
      <c r="H3531" s="366"/>
      <c r="I3531" s="363"/>
      <c r="J3531" s="367"/>
      <c r="K3531" s="364"/>
      <c r="M3531" s="368"/>
      <c r="P3531" s="369"/>
      <c r="R3531" s="357"/>
      <c r="S3531" s="355"/>
      <c r="T3531" s="356"/>
      <c r="V3531" s="358"/>
    </row>
    <row r="3532" spans="1:22">
      <c r="A3532" s="31"/>
      <c r="B3532" s="2"/>
      <c r="C3532" s="363"/>
      <c r="D3532" s="364"/>
      <c r="E3532" s="2"/>
      <c r="F3532" s="2"/>
      <c r="G3532" s="365"/>
      <c r="H3532" s="366"/>
      <c r="I3532" s="363"/>
      <c r="J3532" s="367"/>
      <c r="K3532" s="364"/>
      <c r="M3532" s="368"/>
      <c r="P3532" s="369"/>
      <c r="R3532" s="357"/>
      <c r="S3532" s="355"/>
      <c r="T3532" s="356"/>
      <c r="V3532" s="358"/>
    </row>
    <row r="3533" spans="1:22">
      <c r="A3533" s="31"/>
      <c r="B3533" s="2"/>
      <c r="C3533" s="363"/>
      <c r="D3533" s="364"/>
      <c r="E3533" s="2"/>
      <c r="F3533" s="2"/>
      <c r="G3533" s="365"/>
      <c r="H3533" s="366"/>
      <c r="I3533" s="363"/>
      <c r="J3533" s="367"/>
      <c r="K3533" s="364"/>
      <c r="M3533" s="368"/>
      <c r="P3533" s="369"/>
      <c r="R3533" s="357"/>
      <c r="S3533" s="355"/>
      <c r="T3533" s="356"/>
      <c r="V3533" s="358"/>
    </row>
    <row r="3534" spans="1:22">
      <c r="A3534" s="31"/>
      <c r="B3534" s="2"/>
      <c r="C3534" s="363"/>
      <c r="D3534" s="364"/>
      <c r="E3534" s="2"/>
      <c r="F3534" s="2"/>
      <c r="G3534" s="365"/>
      <c r="H3534" s="366"/>
      <c r="I3534" s="363"/>
      <c r="J3534" s="367"/>
      <c r="K3534" s="364"/>
      <c r="M3534" s="368"/>
      <c r="P3534" s="369"/>
      <c r="R3534" s="357"/>
      <c r="S3534" s="355"/>
      <c r="T3534" s="356"/>
      <c r="V3534" s="358"/>
    </row>
    <row r="3535" spans="1:22">
      <c r="A3535" s="31"/>
      <c r="B3535" s="2"/>
      <c r="C3535" s="363"/>
      <c r="D3535" s="364"/>
      <c r="E3535" s="2"/>
      <c r="F3535" s="2"/>
      <c r="G3535" s="365"/>
      <c r="H3535" s="366"/>
      <c r="I3535" s="363"/>
      <c r="J3535" s="367"/>
      <c r="K3535" s="364"/>
      <c r="M3535" s="368"/>
      <c r="P3535" s="369"/>
      <c r="R3535" s="357"/>
      <c r="S3535" s="355"/>
      <c r="T3535" s="356"/>
      <c r="V3535" s="358"/>
    </row>
    <row r="3536" spans="1:22">
      <c r="A3536" s="31"/>
      <c r="B3536" s="2"/>
      <c r="C3536" s="363"/>
      <c r="D3536" s="364"/>
      <c r="E3536" s="2"/>
      <c r="F3536" s="2"/>
      <c r="G3536" s="365"/>
      <c r="H3536" s="366"/>
      <c r="I3536" s="363"/>
      <c r="J3536" s="367"/>
      <c r="K3536" s="364"/>
      <c r="M3536" s="368"/>
      <c r="P3536" s="369"/>
      <c r="R3536" s="357"/>
      <c r="S3536" s="355"/>
      <c r="T3536" s="356"/>
      <c r="V3536" s="358"/>
    </row>
    <row r="3537" spans="1:22">
      <c r="A3537" s="31"/>
      <c r="B3537" s="2"/>
      <c r="C3537" s="363"/>
      <c r="D3537" s="364"/>
      <c r="E3537" s="2"/>
      <c r="F3537" s="2"/>
      <c r="G3537" s="365"/>
      <c r="H3537" s="366"/>
      <c r="I3537" s="363"/>
      <c r="J3537" s="367"/>
      <c r="K3537" s="364"/>
      <c r="M3537" s="368"/>
      <c r="P3537" s="369"/>
      <c r="R3537" s="357"/>
      <c r="S3537" s="355"/>
      <c r="T3537" s="356"/>
      <c r="V3537" s="358"/>
    </row>
    <row r="3538" spans="1:22">
      <c r="A3538" s="31"/>
      <c r="B3538" s="2"/>
      <c r="C3538" s="363"/>
      <c r="D3538" s="364"/>
      <c r="E3538" s="2"/>
      <c r="F3538" s="2"/>
      <c r="G3538" s="365"/>
      <c r="H3538" s="366"/>
      <c r="I3538" s="363"/>
      <c r="J3538" s="367"/>
      <c r="K3538" s="364"/>
      <c r="M3538" s="368"/>
      <c r="P3538" s="369"/>
      <c r="R3538" s="357"/>
      <c r="S3538" s="355"/>
      <c r="T3538" s="356"/>
      <c r="V3538" s="358"/>
    </row>
    <row r="3539" spans="1:22">
      <c r="A3539" s="31"/>
      <c r="B3539" s="2"/>
      <c r="C3539" s="363"/>
      <c r="D3539" s="364"/>
      <c r="E3539" s="2"/>
      <c r="F3539" s="2"/>
      <c r="G3539" s="365"/>
      <c r="H3539" s="366"/>
      <c r="I3539" s="363"/>
      <c r="J3539" s="367"/>
      <c r="K3539" s="364"/>
      <c r="M3539" s="368"/>
      <c r="P3539" s="369"/>
      <c r="R3539" s="357"/>
      <c r="S3539" s="355"/>
      <c r="T3539" s="356"/>
      <c r="V3539" s="358"/>
    </row>
    <row r="3540" spans="1:22">
      <c r="A3540" s="31"/>
      <c r="B3540" s="2"/>
      <c r="C3540" s="363"/>
      <c r="D3540" s="364"/>
      <c r="E3540" s="2"/>
      <c r="F3540" s="2"/>
      <c r="G3540" s="365"/>
      <c r="H3540" s="366"/>
      <c r="I3540" s="363"/>
      <c r="J3540" s="367"/>
      <c r="K3540" s="364"/>
      <c r="M3540" s="368"/>
      <c r="P3540" s="369"/>
      <c r="R3540" s="357"/>
      <c r="S3540" s="355"/>
      <c r="T3540" s="356"/>
      <c r="V3540" s="358"/>
    </row>
    <row r="3541" spans="1:22">
      <c r="A3541" s="31"/>
      <c r="B3541" s="2"/>
      <c r="C3541" s="363"/>
      <c r="D3541" s="364"/>
      <c r="E3541" s="2"/>
      <c r="F3541" s="2"/>
      <c r="G3541" s="365"/>
      <c r="H3541" s="366"/>
      <c r="I3541" s="363"/>
      <c r="J3541" s="367"/>
      <c r="K3541" s="364"/>
      <c r="M3541" s="368"/>
      <c r="P3541" s="369"/>
      <c r="R3541" s="357"/>
      <c r="S3541" s="355"/>
      <c r="T3541" s="356"/>
      <c r="V3541" s="358"/>
    </row>
    <row r="3542" spans="1:22">
      <c r="A3542" s="31"/>
      <c r="B3542" s="2"/>
      <c r="C3542" s="363"/>
      <c r="D3542" s="364"/>
      <c r="E3542" s="2"/>
      <c r="F3542" s="2"/>
      <c r="G3542" s="365"/>
      <c r="H3542" s="366"/>
      <c r="I3542" s="363"/>
      <c r="J3542" s="367"/>
      <c r="K3542" s="364"/>
      <c r="M3542" s="368"/>
      <c r="P3542" s="369"/>
      <c r="R3542" s="357"/>
      <c r="S3542" s="355"/>
      <c r="T3542" s="356"/>
      <c r="V3542" s="358"/>
    </row>
    <row r="3543" spans="1:22">
      <c r="A3543" s="31"/>
      <c r="B3543" s="2"/>
      <c r="C3543" s="363"/>
      <c r="D3543" s="364"/>
      <c r="E3543" s="2"/>
      <c r="F3543" s="2"/>
      <c r="G3543" s="365"/>
      <c r="H3543" s="366"/>
      <c r="I3543" s="363"/>
      <c r="J3543" s="367"/>
      <c r="K3543" s="364"/>
      <c r="M3543" s="368"/>
      <c r="P3543" s="369"/>
      <c r="R3543" s="357"/>
      <c r="S3543" s="355"/>
      <c r="T3543" s="356"/>
      <c r="V3543" s="358"/>
    </row>
    <row r="3544" spans="1:22">
      <c r="A3544" s="31"/>
      <c r="B3544" s="2"/>
      <c r="C3544" s="363"/>
      <c r="D3544" s="364"/>
      <c r="E3544" s="2"/>
      <c r="F3544" s="2"/>
      <c r="G3544" s="365"/>
      <c r="H3544" s="366"/>
      <c r="I3544" s="363"/>
      <c r="J3544" s="367"/>
      <c r="K3544" s="364"/>
      <c r="M3544" s="368"/>
      <c r="P3544" s="369"/>
      <c r="R3544" s="357"/>
      <c r="S3544" s="355"/>
      <c r="T3544" s="356"/>
      <c r="V3544" s="358"/>
    </row>
    <row r="3545" spans="1:22">
      <c r="A3545" s="31"/>
      <c r="B3545" s="2"/>
      <c r="C3545" s="363"/>
      <c r="D3545" s="364"/>
      <c r="E3545" s="2"/>
      <c r="F3545" s="2"/>
      <c r="G3545" s="365"/>
      <c r="H3545" s="366"/>
      <c r="I3545" s="363"/>
      <c r="J3545" s="367"/>
      <c r="K3545" s="364"/>
      <c r="M3545" s="368"/>
      <c r="P3545" s="369"/>
      <c r="R3545" s="357"/>
      <c r="S3545" s="355"/>
      <c r="T3545" s="356"/>
      <c r="V3545" s="358"/>
    </row>
    <row r="3546" spans="1:22">
      <c r="A3546" s="31"/>
      <c r="B3546" s="2"/>
      <c r="C3546" s="363"/>
      <c r="D3546" s="364"/>
      <c r="E3546" s="2"/>
      <c r="F3546" s="2"/>
      <c r="G3546" s="365"/>
      <c r="H3546" s="366"/>
      <c r="I3546" s="363"/>
      <c r="J3546" s="367"/>
      <c r="K3546" s="364"/>
      <c r="M3546" s="368"/>
      <c r="P3546" s="369"/>
      <c r="R3546" s="357"/>
      <c r="S3546" s="355"/>
      <c r="T3546" s="356"/>
      <c r="V3546" s="358"/>
    </row>
    <row r="3547" spans="1:22">
      <c r="A3547" s="31"/>
      <c r="B3547" s="2"/>
      <c r="C3547" s="363"/>
      <c r="D3547" s="364"/>
      <c r="E3547" s="2"/>
      <c r="F3547" s="2"/>
      <c r="G3547" s="365"/>
      <c r="H3547" s="366"/>
      <c r="I3547" s="363"/>
      <c r="J3547" s="367"/>
      <c r="K3547" s="364"/>
      <c r="M3547" s="368"/>
      <c r="P3547" s="369"/>
      <c r="R3547" s="357"/>
      <c r="S3547" s="355"/>
      <c r="T3547" s="356"/>
      <c r="V3547" s="358"/>
    </row>
    <row r="3548" spans="1:22">
      <c r="A3548" s="31"/>
      <c r="B3548" s="2"/>
      <c r="C3548" s="363"/>
      <c r="D3548" s="364"/>
      <c r="E3548" s="2"/>
      <c r="F3548" s="2"/>
      <c r="G3548" s="365"/>
      <c r="H3548" s="366"/>
      <c r="I3548" s="363"/>
      <c r="J3548" s="367"/>
      <c r="K3548" s="364"/>
      <c r="M3548" s="368"/>
      <c r="P3548" s="369"/>
      <c r="R3548" s="357"/>
      <c r="S3548" s="355"/>
      <c r="T3548" s="356"/>
      <c r="V3548" s="358"/>
    </row>
    <row r="3549" spans="1:22">
      <c r="A3549" s="31"/>
      <c r="B3549" s="2"/>
      <c r="C3549" s="363"/>
      <c r="D3549" s="364"/>
      <c r="E3549" s="2"/>
      <c r="F3549" s="2"/>
      <c r="G3549" s="365"/>
      <c r="H3549" s="366"/>
      <c r="I3549" s="363"/>
      <c r="J3549" s="367"/>
      <c r="K3549" s="364"/>
      <c r="M3549" s="368"/>
      <c r="P3549" s="369"/>
      <c r="R3549" s="357"/>
      <c r="S3549" s="355"/>
      <c r="T3549" s="356"/>
      <c r="V3549" s="358"/>
    </row>
    <row r="3550" spans="1:22">
      <c r="A3550" s="31"/>
      <c r="B3550" s="2"/>
      <c r="C3550" s="363"/>
      <c r="D3550" s="364"/>
      <c r="E3550" s="2"/>
      <c r="F3550" s="2"/>
      <c r="G3550" s="365"/>
      <c r="H3550" s="366"/>
      <c r="I3550" s="363"/>
      <c r="J3550" s="367"/>
      <c r="K3550" s="364"/>
      <c r="M3550" s="368"/>
      <c r="P3550" s="369"/>
      <c r="R3550" s="357"/>
      <c r="S3550" s="355"/>
      <c r="T3550" s="356"/>
      <c r="V3550" s="358"/>
    </row>
    <row r="3551" spans="1:22">
      <c r="A3551" s="31"/>
      <c r="B3551" s="2"/>
      <c r="C3551" s="363"/>
      <c r="D3551" s="364"/>
      <c r="E3551" s="2"/>
      <c r="F3551" s="2"/>
      <c r="G3551" s="365"/>
      <c r="H3551" s="366"/>
      <c r="I3551" s="363"/>
      <c r="J3551" s="367"/>
      <c r="K3551" s="364"/>
      <c r="M3551" s="368"/>
      <c r="P3551" s="369"/>
      <c r="R3551" s="357"/>
      <c r="S3551" s="355"/>
      <c r="T3551" s="356"/>
      <c r="V3551" s="358"/>
    </row>
    <row r="3552" spans="1:22">
      <c r="A3552" s="31"/>
      <c r="B3552" s="2"/>
      <c r="C3552" s="363"/>
      <c r="D3552" s="364"/>
      <c r="E3552" s="2"/>
      <c r="F3552" s="2"/>
      <c r="G3552" s="365"/>
      <c r="H3552" s="366"/>
      <c r="I3552" s="363"/>
      <c r="J3552" s="367"/>
      <c r="K3552" s="364"/>
      <c r="M3552" s="368"/>
      <c r="P3552" s="369"/>
      <c r="R3552" s="357"/>
      <c r="S3552" s="355"/>
      <c r="T3552" s="356"/>
      <c r="V3552" s="358"/>
    </row>
    <row r="3553" spans="1:22">
      <c r="A3553" s="31"/>
      <c r="B3553" s="2"/>
      <c r="C3553" s="363"/>
      <c r="D3553" s="364"/>
      <c r="E3553" s="2"/>
      <c r="F3553" s="2"/>
      <c r="G3553" s="365"/>
      <c r="H3553" s="366"/>
      <c r="I3553" s="363"/>
      <c r="J3553" s="367"/>
      <c r="K3553" s="364"/>
      <c r="M3553" s="368"/>
      <c r="P3553" s="369"/>
      <c r="R3553" s="357"/>
      <c r="S3553" s="355"/>
      <c r="T3553" s="356"/>
      <c r="V3553" s="358"/>
    </row>
    <row r="3554" spans="1:22">
      <c r="A3554" s="31"/>
      <c r="B3554" s="2"/>
      <c r="C3554" s="363"/>
      <c r="D3554" s="364"/>
      <c r="E3554" s="2"/>
      <c r="F3554" s="2"/>
      <c r="G3554" s="365"/>
      <c r="H3554" s="366"/>
      <c r="I3554" s="363"/>
      <c r="J3554" s="367"/>
      <c r="K3554" s="364"/>
      <c r="M3554" s="368"/>
      <c r="P3554" s="369"/>
      <c r="R3554" s="357"/>
      <c r="S3554" s="355"/>
      <c r="T3554" s="356"/>
      <c r="V3554" s="358"/>
    </row>
    <row r="3555" spans="1:22">
      <c r="A3555" s="31"/>
      <c r="B3555" s="2"/>
      <c r="C3555" s="363"/>
      <c r="D3555" s="364"/>
      <c r="E3555" s="2"/>
      <c r="F3555" s="2"/>
      <c r="G3555" s="365"/>
      <c r="H3555" s="366"/>
      <c r="I3555" s="363"/>
      <c r="J3555" s="367"/>
      <c r="K3555" s="364"/>
      <c r="M3555" s="368"/>
      <c r="P3555" s="369"/>
      <c r="R3555" s="357"/>
      <c r="S3555" s="355"/>
      <c r="T3555" s="356"/>
      <c r="V3555" s="358"/>
    </row>
    <row r="3556" spans="1:22">
      <c r="A3556" s="31"/>
      <c r="B3556" s="2"/>
      <c r="C3556" s="363"/>
      <c r="D3556" s="364"/>
      <c r="E3556" s="2"/>
      <c r="F3556" s="2"/>
      <c r="G3556" s="365"/>
      <c r="H3556" s="366"/>
      <c r="I3556" s="363"/>
      <c r="J3556" s="367"/>
      <c r="K3556" s="364"/>
      <c r="M3556" s="368"/>
      <c r="P3556" s="369"/>
      <c r="R3556" s="357"/>
      <c r="S3556" s="355"/>
      <c r="T3556" s="356"/>
      <c r="V3556" s="358"/>
    </row>
    <row r="3557" spans="1:22">
      <c r="A3557" s="31"/>
      <c r="B3557" s="2"/>
      <c r="C3557" s="363"/>
      <c r="D3557" s="364"/>
      <c r="E3557" s="2"/>
      <c r="F3557" s="2"/>
      <c r="G3557" s="365"/>
      <c r="H3557" s="366"/>
      <c r="I3557" s="363"/>
      <c r="J3557" s="367"/>
      <c r="K3557" s="364"/>
      <c r="M3557" s="368"/>
      <c r="P3557" s="369"/>
      <c r="R3557" s="357"/>
      <c r="S3557" s="355"/>
      <c r="T3557" s="356"/>
      <c r="V3557" s="358"/>
    </row>
    <row r="3558" spans="1:22">
      <c r="A3558" s="31"/>
      <c r="B3558" s="2"/>
      <c r="C3558" s="363"/>
      <c r="D3558" s="364"/>
      <c r="E3558" s="2"/>
      <c r="F3558" s="2"/>
      <c r="G3558" s="365"/>
      <c r="H3558" s="366"/>
      <c r="I3558" s="363"/>
      <c r="J3558" s="367"/>
      <c r="K3558" s="364"/>
      <c r="M3558" s="368"/>
      <c r="P3558" s="369"/>
      <c r="R3558" s="357"/>
      <c r="S3558" s="355"/>
      <c r="T3558" s="356"/>
      <c r="V3558" s="358"/>
    </row>
    <row r="3559" spans="1:22">
      <c r="A3559" s="31"/>
      <c r="B3559" s="2"/>
      <c r="C3559" s="363"/>
      <c r="D3559" s="364"/>
      <c r="E3559" s="2"/>
      <c r="F3559" s="2"/>
      <c r="G3559" s="365"/>
      <c r="H3559" s="366"/>
      <c r="I3559" s="363"/>
      <c r="J3559" s="367"/>
      <c r="K3559" s="364"/>
      <c r="M3559" s="368"/>
      <c r="P3559" s="369"/>
      <c r="R3559" s="357"/>
      <c r="S3559" s="355"/>
      <c r="T3559" s="356"/>
      <c r="V3559" s="358"/>
    </row>
    <row r="3560" spans="1:22">
      <c r="A3560" s="31"/>
      <c r="B3560" s="2"/>
      <c r="C3560" s="363"/>
      <c r="D3560" s="364"/>
      <c r="E3560" s="2"/>
      <c r="F3560" s="2"/>
      <c r="G3560" s="365"/>
      <c r="H3560" s="366"/>
      <c r="I3560" s="363"/>
      <c r="J3560" s="367"/>
      <c r="K3560" s="364"/>
      <c r="M3560" s="368"/>
      <c r="P3560" s="369"/>
      <c r="R3560" s="357"/>
      <c r="S3560" s="355"/>
      <c r="T3560" s="356"/>
      <c r="V3560" s="358"/>
    </row>
    <row r="3561" spans="1:22">
      <c r="A3561" s="31"/>
      <c r="B3561" s="2"/>
      <c r="C3561" s="363"/>
      <c r="D3561" s="364"/>
      <c r="E3561" s="2"/>
      <c r="F3561" s="2"/>
      <c r="G3561" s="365"/>
      <c r="H3561" s="366"/>
      <c r="I3561" s="363"/>
      <c r="J3561" s="367"/>
      <c r="K3561" s="364"/>
      <c r="M3561" s="368"/>
      <c r="P3561" s="369"/>
      <c r="R3561" s="357"/>
      <c r="S3561" s="355"/>
      <c r="T3561" s="356"/>
      <c r="V3561" s="358"/>
    </row>
    <row r="3562" spans="1:22">
      <c r="A3562" s="31"/>
      <c r="B3562" s="2"/>
      <c r="C3562" s="363"/>
      <c r="D3562" s="364"/>
      <c r="E3562" s="2"/>
      <c r="F3562" s="2"/>
      <c r="G3562" s="365"/>
      <c r="H3562" s="366"/>
      <c r="I3562" s="363"/>
      <c r="J3562" s="367"/>
      <c r="K3562" s="364"/>
      <c r="M3562" s="368"/>
      <c r="P3562" s="369"/>
      <c r="R3562" s="357"/>
      <c r="S3562" s="355"/>
      <c r="T3562" s="356"/>
      <c r="V3562" s="358"/>
    </row>
    <row r="3563" spans="1:22">
      <c r="A3563" s="31"/>
      <c r="B3563" s="2"/>
      <c r="C3563" s="363"/>
      <c r="D3563" s="364"/>
      <c r="E3563" s="2"/>
      <c r="F3563" s="2"/>
      <c r="G3563" s="365"/>
      <c r="H3563" s="366"/>
      <c r="I3563" s="363"/>
      <c r="J3563" s="367"/>
      <c r="K3563" s="364"/>
      <c r="M3563" s="368"/>
      <c r="P3563" s="369"/>
      <c r="R3563" s="357"/>
      <c r="S3563" s="355"/>
      <c r="T3563" s="356"/>
      <c r="V3563" s="358"/>
    </row>
    <row r="3564" spans="1:22">
      <c r="A3564" s="31"/>
      <c r="B3564" s="2"/>
      <c r="C3564" s="363"/>
      <c r="D3564" s="364"/>
      <c r="E3564" s="2"/>
      <c r="F3564" s="2"/>
      <c r="G3564" s="365"/>
      <c r="H3564" s="366"/>
      <c r="I3564" s="363"/>
      <c r="J3564" s="367"/>
      <c r="K3564" s="364"/>
      <c r="M3564" s="368"/>
      <c r="P3564" s="369"/>
      <c r="R3564" s="357"/>
      <c r="S3564" s="355"/>
      <c r="T3564" s="356"/>
      <c r="V3564" s="358"/>
    </row>
    <row r="3565" spans="1:22">
      <c r="A3565" s="31"/>
      <c r="B3565" s="2"/>
      <c r="C3565" s="363"/>
      <c r="D3565" s="364"/>
      <c r="E3565" s="2"/>
      <c r="F3565" s="2"/>
      <c r="G3565" s="365"/>
      <c r="H3565" s="366"/>
      <c r="I3565" s="363"/>
      <c r="J3565" s="367"/>
      <c r="K3565" s="364"/>
      <c r="M3565" s="368"/>
      <c r="P3565" s="369"/>
      <c r="R3565" s="357"/>
      <c r="S3565" s="355"/>
      <c r="T3565" s="356"/>
      <c r="V3565" s="358"/>
    </row>
    <row r="3566" spans="1:22">
      <c r="A3566" s="31"/>
      <c r="B3566" s="2"/>
      <c r="C3566" s="363"/>
      <c r="D3566" s="364"/>
      <c r="E3566" s="2"/>
      <c r="F3566" s="2"/>
      <c r="G3566" s="365"/>
      <c r="H3566" s="366"/>
      <c r="I3566" s="363"/>
      <c r="J3566" s="367"/>
      <c r="K3566" s="364"/>
      <c r="M3566" s="368"/>
      <c r="P3566" s="369"/>
      <c r="R3566" s="357"/>
      <c r="S3566" s="355"/>
      <c r="T3566" s="356"/>
      <c r="V3566" s="358"/>
    </row>
    <row r="3567" spans="1:22">
      <c r="A3567" s="31"/>
      <c r="B3567" s="2"/>
      <c r="C3567" s="363"/>
      <c r="D3567" s="364"/>
      <c r="E3567" s="2"/>
      <c r="F3567" s="2"/>
      <c r="G3567" s="365"/>
      <c r="H3567" s="366"/>
      <c r="I3567" s="363"/>
      <c r="J3567" s="367"/>
      <c r="K3567" s="364"/>
      <c r="M3567" s="368"/>
      <c r="P3567" s="369"/>
      <c r="R3567" s="357"/>
      <c r="S3567" s="355"/>
      <c r="T3567" s="356"/>
      <c r="V3567" s="358"/>
    </row>
    <row r="3568" spans="1:22">
      <c r="A3568" s="31"/>
      <c r="B3568" s="2"/>
      <c r="C3568" s="363"/>
      <c r="D3568" s="364"/>
      <c r="E3568" s="2"/>
      <c r="F3568" s="2"/>
      <c r="G3568" s="365"/>
      <c r="H3568" s="366"/>
      <c r="I3568" s="363"/>
      <c r="J3568" s="367"/>
      <c r="K3568" s="364"/>
      <c r="M3568" s="368"/>
      <c r="P3568" s="369"/>
      <c r="R3568" s="357"/>
      <c r="S3568" s="355"/>
      <c r="T3568" s="356"/>
      <c r="V3568" s="358"/>
    </row>
    <row r="3569" spans="1:22">
      <c r="A3569" s="31"/>
      <c r="B3569" s="2"/>
      <c r="C3569" s="363"/>
      <c r="D3569" s="364"/>
      <c r="E3569" s="2"/>
      <c r="F3569" s="2"/>
      <c r="G3569" s="365"/>
      <c r="H3569" s="366"/>
      <c r="I3569" s="363"/>
      <c r="J3569" s="367"/>
      <c r="K3569" s="364"/>
      <c r="M3569" s="368"/>
      <c r="P3569" s="369"/>
      <c r="R3569" s="357"/>
      <c r="S3569" s="355"/>
      <c r="T3569" s="356"/>
      <c r="V3569" s="358"/>
    </row>
    <row r="3570" spans="1:22">
      <c r="A3570" s="31"/>
      <c r="B3570" s="2"/>
      <c r="C3570" s="363"/>
      <c r="D3570" s="364"/>
      <c r="E3570" s="2"/>
      <c r="F3570" s="2"/>
      <c r="G3570" s="365"/>
      <c r="H3570" s="366"/>
      <c r="I3570" s="363"/>
      <c r="J3570" s="367"/>
      <c r="K3570" s="364"/>
      <c r="M3570" s="368"/>
      <c r="P3570" s="369"/>
      <c r="R3570" s="357"/>
      <c r="S3570" s="355"/>
      <c r="T3570" s="356"/>
      <c r="V3570" s="358"/>
    </row>
    <row r="3571" spans="1:22">
      <c r="A3571" s="31"/>
      <c r="B3571" s="2"/>
      <c r="C3571" s="363"/>
      <c r="D3571" s="364"/>
      <c r="E3571" s="2"/>
      <c r="F3571" s="2"/>
      <c r="G3571" s="365"/>
      <c r="H3571" s="366"/>
      <c r="I3571" s="363"/>
      <c r="J3571" s="367"/>
      <c r="K3571" s="364"/>
      <c r="M3571" s="368"/>
      <c r="P3571" s="369"/>
      <c r="R3571" s="357"/>
      <c r="S3571" s="355"/>
      <c r="T3571" s="356"/>
      <c r="V3571" s="358"/>
    </row>
    <row r="3572" spans="1:22">
      <c r="A3572" s="31"/>
      <c r="B3572" s="2"/>
      <c r="C3572" s="363"/>
      <c r="D3572" s="364"/>
      <c r="E3572" s="2"/>
      <c r="F3572" s="2"/>
      <c r="G3572" s="365"/>
      <c r="H3572" s="366"/>
      <c r="I3572" s="363"/>
      <c r="J3572" s="367"/>
      <c r="K3572" s="364"/>
      <c r="M3572" s="368"/>
      <c r="P3572" s="369"/>
      <c r="R3572" s="357"/>
      <c r="S3572" s="355"/>
      <c r="T3572" s="356"/>
      <c r="V3572" s="358"/>
    </row>
    <row r="3573" spans="1:22">
      <c r="A3573" s="31"/>
      <c r="B3573" s="2"/>
      <c r="C3573" s="363"/>
      <c r="D3573" s="364"/>
      <c r="E3573" s="2"/>
      <c r="F3573" s="2"/>
      <c r="G3573" s="365"/>
      <c r="H3573" s="366"/>
      <c r="I3573" s="363"/>
      <c r="J3573" s="367"/>
      <c r="K3573" s="364"/>
      <c r="M3573" s="368"/>
      <c r="P3573" s="369"/>
      <c r="R3573" s="357"/>
      <c r="S3573" s="355"/>
      <c r="T3573" s="356"/>
      <c r="V3573" s="358"/>
    </row>
    <row r="3574" spans="1:22">
      <c r="A3574" s="31"/>
      <c r="B3574" s="2"/>
      <c r="C3574" s="363"/>
      <c r="D3574" s="364"/>
      <c r="E3574" s="2"/>
      <c r="F3574" s="2"/>
      <c r="G3574" s="365"/>
      <c r="H3574" s="366"/>
      <c r="I3574" s="363"/>
      <c r="J3574" s="367"/>
      <c r="K3574" s="364"/>
      <c r="M3574" s="368"/>
      <c r="P3574" s="369"/>
      <c r="R3574" s="357"/>
      <c r="S3574" s="355"/>
      <c r="T3574" s="356"/>
      <c r="V3574" s="358"/>
    </row>
    <row r="3575" spans="1:22">
      <c r="A3575" s="31"/>
      <c r="B3575" s="2"/>
      <c r="C3575" s="363"/>
      <c r="D3575" s="364"/>
      <c r="E3575" s="2"/>
      <c r="F3575" s="2"/>
      <c r="G3575" s="365"/>
      <c r="H3575" s="366"/>
      <c r="I3575" s="363"/>
      <c r="J3575" s="367"/>
      <c r="K3575" s="364"/>
      <c r="M3575" s="368"/>
      <c r="P3575" s="369"/>
      <c r="R3575" s="357"/>
      <c r="S3575" s="355"/>
      <c r="T3575" s="356"/>
      <c r="V3575" s="358"/>
    </row>
    <row r="3576" spans="1:22">
      <c r="A3576" s="31"/>
      <c r="B3576" s="2"/>
      <c r="C3576" s="363"/>
      <c r="D3576" s="364"/>
      <c r="E3576" s="2"/>
      <c r="F3576" s="2"/>
      <c r="G3576" s="365"/>
      <c r="H3576" s="366"/>
      <c r="I3576" s="363"/>
      <c r="J3576" s="367"/>
      <c r="K3576" s="364"/>
      <c r="M3576" s="368"/>
      <c r="P3576" s="369"/>
      <c r="R3576" s="357"/>
      <c r="S3576" s="355"/>
      <c r="T3576" s="356"/>
      <c r="V3576" s="358"/>
    </row>
    <row r="3577" spans="1:22">
      <c r="A3577" s="31"/>
      <c r="B3577" s="2"/>
      <c r="C3577" s="363"/>
      <c r="D3577" s="364"/>
      <c r="E3577" s="2"/>
      <c r="F3577" s="2"/>
      <c r="G3577" s="365"/>
      <c r="H3577" s="366"/>
      <c r="I3577" s="363"/>
      <c r="J3577" s="367"/>
      <c r="K3577" s="364"/>
      <c r="M3577" s="368"/>
      <c r="P3577" s="369"/>
      <c r="R3577" s="357"/>
      <c r="S3577" s="355"/>
      <c r="T3577" s="356"/>
      <c r="V3577" s="358"/>
    </row>
    <row r="3578" spans="1:22">
      <c r="A3578" s="31"/>
      <c r="B3578" s="2"/>
      <c r="C3578" s="363"/>
      <c r="D3578" s="364"/>
      <c r="E3578" s="2"/>
      <c r="F3578" s="2"/>
      <c r="G3578" s="365"/>
      <c r="H3578" s="366"/>
      <c r="I3578" s="363"/>
      <c r="J3578" s="367"/>
      <c r="K3578" s="364"/>
      <c r="M3578" s="368"/>
      <c r="P3578" s="369"/>
      <c r="R3578" s="357"/>
      <c r="S3578" s="355"/>
      <c r="T3578" s="356"/>
      <c r="V3578" s="358"/>
    </row>
    <row r="3579" spans="1:22">
      <c r="A3579" s="31"/>
      <c r="B3579" s="2"/>
      <c r="C3579" s="363"/>
      <c r="D3579" s="364"/>
      <c r="E3579" s="2"/>
      <c r="F3579" s="2"/>
      <c r="G3579" s="365"/>
      <c r="H3579" s="366"/>
      <c r="I3579" s="363"/>
      <c r="J3579" s="367"/>
      <c r="K3579" s="364"/>
      <c r="M3579" s="368"/>
      <c r="P3579" s="369"/>
      <c r="R3579" s="357"/>
      <c r="S3579" s="355"/>
      <c r="T3579" s="356"/>
      <c r="V3579" s="358"/>
    </row>
    <row r="3580" spans="1:22">
      <c r="A3580" s="31"/>
      <c r="B3580" s="2"/>
      <c r="C3580" s="363"/>
      <c r="D3580" s="364"/>
      <c r="E3580" s="2"/>
      <c r="F3580" s="2"/>
      <c r="G3580" s="365"/>
      <c r="H3580" s="366"/>
      <c r="I3580" s="363"/>
      <c r="J3580" s="367"/>
      <c r="K3580" s="364"/>
      <c r="M3580" s="368"/>
      <c r="P3580" s="369"/>
      <c r="R3580" s="357"/>
      <c r="S3580" s="355"/>
      <c r="T3580" s="356"/>
      <c r="V3580" s="358"/>
    </row>
    <row r="3581" spans="1:22">
      <c r="A3581" s="31"/>
      <c r="B3581" s="2"/>
      <c r="C3581" s="363"/>
      <c r="D3581" s="364"/>
      <c r="E3581" s="2"/>
      <c r="F3581" s="2"/>
      <c r="G3581" s="365"/>
      <c r="H3581" s="366"/>
      <c r="I3581" s="363"/>
      <c r="J3581" s="367"/>
      <c r="K3581" s="364"/>
      <c r="M3581" s="368"/>
      <c r="P3581" s="369"/>
      <c r="R3581" s="357"/>
      <c r="S3581" s="355"/>
      <c r="T3581" s="356"/>
      <c r="V3581" s="358"/>
    </row>
    <row r="3582" spans="1:22">
      <c r="A3582" s="31"/>
      <c r="B3582" s="2"/>
      <c r="C3582" s="363"/>
      <c r="D3582" s="364"/>
      <c r="E3582" s="2"/>
      <c r="F3582" s="2"/>
      <c r="G3582" s="365"/>
      <c r="H3582" s="366"/>
      <c r="I3582" s="363"/>
      <c r="J3582" s="367"/>
      <c r="K3582" s="364"/>
      <c r="M3582" s="368"/>
      <c r="P3582" s="369"/>
      <c r="R3582" s="357"/>
      <c r="S3582" s="355"/>
      <c r="T3582" s="356"/>
      <c r="V3582" s="358"/>
    </row>
    <row r="3583" spans="1:22">
      <c r="A3583" s="31"/>
      <c r="B3583" s="2"/>
      <c r="C3583" s="363"/>
      <c r="D3583" s="364"/>
      <c r="E3583" s="2"/>
      <c r="F3583" s="2"/>
      <c r="G3583" s="365"/>
      <c r="H3583" s="366"/>
      <c r="I3583" s="363"/>
      <c r="J3583" s="367"/>
      <c r="K3583" s="364"/>
      <c r="M3583" s="368"/>
      <c r="P3583" s="369"/>
      <c r="R3583" s="357"/>
      <c r="S3583" s="355"/>
      <c r="T3583" s="356"/>
      <c r="V3583" s="358"/>
    </row>
    <row r="3584" spans="1:22">
      <c r="A3584" s="31"/>
      <c r="B3584" s="2"/>
      <c r="C3584" s="363"/>
      <c r="D3584" s="364"/>
      <c r="E3584" s="2"/>
      <c r="F3584" s="2"/>
      <c r="G3584" s="365"/>
      <c r="H3584" s="366"/>
      <c r="I3584" s="363"/>
      <c r="J3584" s="367"/>
      <c r="K3584" s="364"/>
      <c r="M3584" s="368"/>
      <c r="P3584" s="369"/>
      <c r="R3584" s="357"/>
      <c r="S3584" s="355"/>
      <c r="T3584" s="356"/>
      <c r="V3584" s="358"/>
    </row>
    <row r="3585" spans="1:22">
      <c r="A3585" s="31"/>
      <c r="B3585" s="2"/>
      <c r="C3585" s="363"/>
      <c r="D3585" s="364"/>
      <c r="E3585" s="2"/>
      <c r="F3585" s="2"/>
      <c r="G3585" s="365"/>
      <c r="H3585" s="366"/>
      <c r="I3585" s="363"/>
      <c r="J3585" s="367"/>
      <c r="K3585" s="364"/>
      <c r="M3585" s="368"/>
      <c r="P3585" s="369"/>
      <c r="R3585" s="357"/>
      <c r="S3585" s="355"/>
      <c r="T3585" s="356"/>
      <c r="V3585" s="358"/>
    </row>
    <row r="3586" spans="1:22">
      <c r="A3586" s="31"/>
      <c r="B3586" s="2"/>
      <c r="C3586" s="363"/>
      <c r="D3586" s="364"/>
      <c r="E3586" s="2"/>
      <c r="F3586" s="2"/>
      <c r="G3586" s="365"/>
      <c r="H3586" s="366"/>
      <c r="I3586" s="363"/>
      <c r="J3586" s="367"/>
      <c r="K3586" s="364"/>
      <c r="M3586" s="368"/>
      <c r="P3586" s="369"/>
      <c r="R3586" s="357"/>
      <c r="S3586" s="355"/>
      <c r="T3586" s="356"/>
      <c r="V3586" s="358"/>
    </row>
    <row r="3587" spans="1:22">
      <c r="A3587" s="31"/>
      <c r="B3587" s="2"/>
      <c r="C3587" s="363"/>
      <c r="D3587" s="364"/>
      <c r="E3587" s="2"/>
      <c r="F3587" s="2"/>
      <c r="G3587" s="365"/>
      <c r="H3587" s="366"/>
      <c r="I3587" s="363"/>
      <c r="J3587" s="367"/>
      <c r="K3587" s="364"/>
      <c r="M3587" s="368"/>
      <c r="P3587" s="369"/>
      <c r="R3587" s="357"/>
      <c r="S3587" s="355"/>
      <c r="T3587" s="356"/>
      <c r="V3587" s="358"/>
    </row>
    <row r="3588" spans="1:22">
      <c r="A3588" s="31"/>
      <c r="B3588" s="2"/>
      <c r="C3588" s="363"/>
      <c r="D3588" s="364"/>
      <c r="E3588" s="2"/>
      <c r="F3588" s="2"/>
      <c r="G3588" s="365"/>
      <c r="H3588" s="366"/>
      <c r="I3588" s="363"/>
      <c r="J3588" s="367"/>
      <c r="K3588" s="364"/>
      <c r="M3588" s="368"/>
      <c r="P3588" s="369"/>
      <c r="R3588" s="357"/>
      <c r="S3588" s="355"/>
      <c r="T3588" s="356"/>
      <c r="V3588" s="358"/>
    </row>
    <row r="3589" spans="1:22">
      <c r="A3589" s="31"/>
      <c r="B3589" s="2"/>
      <c r="C3589" s="363"/>
      <c r="D3589" s="364"/>
      <c r="E3589" s="2"/>
      <c r="F3589" s="2"/>
      <c r="G3589" s="365"/>
      <c r="H3589" s="366"/>
      <c r="I3589" s="363"/>
      <c r="J3589" s="367"/>
      <c r="K3589" s="364"/>
      <c r="M3589" s="368"/>
      <c r="P3589" s="369"/>
      <c r="R3589" s="357"/>
      <c r="S3589" s="355"/>
      <c r="T3589" s="356"/>
      <c r="V3589" s="358"/>
    </row>
    <row r="3590" spans="1:22">
      <c r="A3590" s="31"/>
      <c r="B3590" s="2"/>
      <c r="C3590" s="363"/>
      <c r="D3590" s="364"/>
      <c r="E3590" s="2"/>
      <c r="F3590" s="2"/>
      <c r="G3590" s="365"/>
      <c r="H3590" s="366"/>
      <c r="I3590" s="363"/>
      <c r="J3590" s="367"/>
      <c r="K3590" s="364"/>
      <c r="M3590" s="368"/>
      <c r="P3590" s="369"/>
      <c r="R3590" s="357"/>
      <c r="S3590" s="355"/>
      <c r="T3590" s="356"/>
      <c r="V3590" s="358"/>
    </row>
    <row r="3591" spans="1:22">
      <c r="A3591" s="31"/>
      <c r="B3591" s="2"/>
      <c r="C3591" s="363"/>
      <c r="D3591" s="364"/>
      <c r="E3591" s="2"/>
      <c r="F3591" s="2"/>
      <c r="G3591" s="365"/>
      <c r="H3591" s="366"/>
      <c r="I3591" s="363"/>
      <c r="J3591" s="367"/>
      <c r="K3591" s="364"/>
      <c r="M3591" s="368"/>
      <c r="P3591" s="369"/>
      <c r="R3591" s="357"/>
      <c r="S3591" s="355"/>
      <c r="T3591" s="356"/>
      <c r="V3591" s="358"/>
    </row>
    <row r="3592" spans="1:22">
      <c r="A3592" s="31"/>
      <c r="B3592" s="2"/>
      <c r="C3592" s="363"/>
      <c r="D3592" s="364"/>
      <c r="E3592" s="2"/>
      <c r="F3592" s="2"/>
      <c r="G3592" s="365"/>
      <c r="H3592" s="366"/>
      <c r="I3592" s="363"/>
      <c r="J3592" s="367"/>
      <c r="K3592" s="364"/>
      <c r="M3592" s="368"/>
      <c r="P3592" s="369"/>
      <c r="R3592" s="357"/>
      <c r="S3592" s="355"/>
      <c r="T3592" s="356"/>
      <c r="V3592" s="358"/>
    </row>
    <row r="3593" spans="1:22">
      <c r="A3593" s="31"/>
      <c r="B3593" s="2"/>
      <c r="C3593" s="363"/>
      <c r="D3593" s="364"/>
      <c r="E3593" s="2"/>
      <c r="F3593" s="2"/>
      <c r="G3593" s="365"/>
      <c r="H3593" s="366"/>
      <c r="I3593" s="363"/>
      <c r="J3593" s="367"/>
      <c r="K3593" s="364"/>
      <c r="M3593" s="368"/>
      <c r="P3593" s="369"/>
      <c r="R3593" s="357"/>
      <c r="S3593" s="355"/>
      <c r="T3593" s="356"/>
      <c r="V3593" s="358"/>
    </row>
    <row r="3594" spans="1:22">
      <c r="A3594" s="31"/>
      <c r="B3594" s="2"/>
      <c r="C3594" s="363"/>
      <c r="D3594" s="364"/>
      <c r="E3594" s="2"/>
      <c r="F3594" s="2"/>
      <c r="G3594" s="365"/>
      <c r="H3594" s="366"/>
      <c r="I3594" s="363"/>
      <c r="J3594" s="367"/>
      <c r="K3594" s="364"/>
      <c r="M3594" s="368"/>
      <c r="P3594" s="369"/>
      <c r="R3594" s="357"/>
      <c r="S3594" s="355"/>
      <c r="T3594" s="356"/>
      <c r="V3594" s="358"/>
    </row>
    <row r="3595" spans="1:22">
      <c r="A3595" s="31"/>
      <c r="B3595" s="2"/>
      <c r="C3595" s="363"/>
      <c r="D3595" s="364"/>
      <c r="E3595" s="2"/>
      <c r="F3595" s="2"/>
      <c r="G3595" s="365"/>
      <c r="H3595" s="366"/>
      <c r="I3595" s="363"/>
      <c r="J3595" s="367"/>
      <c r="K3595" s="364"/>
      <c r="M3595" s="368"/>
      <c r="P3595" s="369"/>
      <c r="R3595" s="357"/>
      <c r="S3595" s="355"/>
      <c r="T3595" s="356"/>
      <c r="V3595" s="358"/>
    </row>
    <row r="3596" spans="1:22">
      <c r="A3596" s="31"/>
      <c r="B3596" s="2"/>
      <c r="C3596" s="363"/>
      <c r="D3596" s="364"/>
      <c r="E3596" s="2"/>
      <c r="F3596" s="2"/>
      <c r="G3596" s="365"/>
      <c r="H3596" s="366"/>
      <c r="I3596" s="363"/>
      <c r="J3596" s="367"/>
      <c r="K3596" s="364"/>
      <c r="M3596" s="368"/>
      <c r="P3596" s="369"/>
      <c r="R3596" s="357"/>
      <c r="S3596" s="355"/>
      <c r="T3596" s="356"/>
      <c r="V3596" s="358"/>
    </row>
    <row r="3597" spans="1:22">
      <c r="A3597" s="31"/>
      <c r="B3597" s="2"/>
      <c r="C3597" s="363"/>
      <c r="D3597" s="364"/>
      <c r="E3597" s="2"/>
      <c r="F3597" s="2"/>
      <c r="G3597" s="365"/>
      <c r="H3597" s="366"/>
      <c r="I3597" s="363"/>
      <c r="J3597" s="367"/>
      <c r="K3597" s="364"/>
      <c r="M3597" s="368"/>
      <c r="P3597" s="369"/>
      <c r="R3597" s="357"/>
      <c r="S3597" s="355"/>
      <c r="T3597" s="356"/>
      <c r="V3597" s="358"/>
    </row>
    <row r="3598" spans="1:22">
      <c r="A3598" s="31"/>
      <c r="B3598" s="2"/>
      <c r="C3598" s="363"/>
      <c r="D3598" s="364"/>
      <c r="E3598" s="2"/>
      <c r="F3598" s="2"/>
      <c r="G3598" s="365"/>
      <c r="H3598" s="366"/>
      <c r="I3598" s="363"/>
      <c r="J3598" s="367"/>
      <c r="K3598" s="364"/>
      <c r="M3598" s="368"/>
      <c r="P3598" s="369"/>
      <c r="R3598" s="357"/>
      <c r="S3598" s="355"/>
      <c r="T3598" s="356"/>
      <c r="V3598" s="358"/>
    </row>
    <row r="3599" spans="1:22">
      <c r="A3599" s="31"/>
      <c r="B3599" s="2"/>
      <c r="C3599" s="363"/>
      <c r="D3599" s="364"/>
      <c r="E3599" s="2"/>
      <c r="F3599" s="2"/>
      <c r="G3599" s="365"/>
      <c r="H3599" s="366"/>
      <c r="I3599" s="363"/>
      <c r="J3599" s="367"/>
      <c r="K3599" s="364"/>
      <c r="M3599" s="368"/>
      <c r="P3599" s="369"/>
      <c r="R3599" s="357"/>
      <c r="S3599" s="355"/>
      <c r="T3599" s="356"/>
      <c r="V3599" s="358"/>
    </row>
    <row r="3600" spans="1:22">
      <c r="A3600" s="31"/>
      <c r="B3600" s="2"/>
      <c r="C3600" s="363"/>
      <c r="D3600" s="364"/>
      <c r="E3600" s="2"/>
      <c r="F3600" s="2"/>
      <c r="G3600" s="365"/>
      <c r="H3600" s="366"/>
      <c r="I3600" s="363"/>
      <c r="J3600" s="367"/>
      <c r="K3600" s="364"/>
      <c r="M3600" s="368"/>
      <c r="P3600" s="369"/>
      <c r="R3600" s="357"/>
      <c r="S3600" s="355"/>
      <c r="T3600" s="356"/>
      <c r="V3600" s="358"/>
    </row>
    <row r="3601" spans="1:22">
      <c r="A3601" s="31"/>
      <c r="B3601" s="2"/>
      <c r="C3601" s="363"/>
      <c r="D3601" s="364"/>
      <c r="E3601" s="2"/>
      <c r="F3601" s="2"/>
      <c r="G3601" s="365"/>
      <c r="H3601" s="366"/>
      <c r="I3601" s="363"/>
      <c r="J3601" s="367"/>
      <c r="K3601" s="364"/>
      <c r="M3601" s="368"/>
      <c r="P3601" s="369"/>
      <c r="R3601" s="357"/>
      <c r="S3601" s="355"/>
      <c r="T3601" s="356"/>
      <c r="V3601" s="358"/>
    </row>
    <row r="3602" spans="1:22">
      <c r="A3602" s="31"/>
      <c r="B3602" s="2"/>
      <c r="C3602" s="363"/>
      <c r="D3602" s="364"/>
      <c r="E3602" s="2"/>
      <c r="F3602" s="2"/>
      <c r="G3602" s="365"/>
      <c r="H3602" s="366"/>
      <c r="I3602" s="363"/>
      <c r="J3602" s="367"/>
      <c r="K3602" s="364"/>
      <c r="M3602" s="368"/>
      <c r="P3602" s="369"/>
      <c r="R3602" s="357"/>
      <c r="S3602" s="355"/>
      <c r="T3602" s="356"/>
      <c r="V3602" s="358"/>
    </row>
    <row r="3603" spans="1:22">
      <c r="A3603" s="31"/>
      <c r="B3603" s="2"/>
      <c r="C3603" s="363"/>
      <c r="D3603" s="364"/>
      <c r="E3603" s="2"/>
      <c r="F3603" s="2"/>
      <c r="G3603" s="365"/>
      <c r="H3603" s="366"/>
      <c r="I3603" s="363"/>
      <c r="J3603" s="367"/>
      <c r="K3603" s="364"/>
      <c r="M3603" s="368"/>
      <c r="P3603" s="369"/>
      <c r="R3603" s="357"/>
      <c r="S3603" s="355"/>
      <c r="T3603" s="356"/>
      <c r="V3603" s="358"/>
    </row>
    <row r="3604" spans="1:22">
      <c r="A3604" s="31"/>
      <c r="B3604" s="2"/>
      <c r="C3604" s="363"/>
      <c r="D3604" s="364"/>
      <c r="E3604" s="2"/>
      <c r="F3604" s="2"/>
      <c r="G3604" s="365"/>
      <c r="H3604" s="366"/>
      <c r="I3604" s="363"/>
      <c r="J3604" s="367"/>
      <c r="K3604" s="364"/>
      <c r="M3604" s="368"/>
      <c r="P3604" s="369"/>
      <c r="R3604" s="357"/>
      <c r="S3604" s="355"/>
      <c r="T3604" s="356"/>
      <c r="V3604" s="358"/>
    </row>
    <row r="3605" spans="1:22">
      <c r="A3605" s="31"/>
      <c r="B3605" s="2"/>
      <c r="C3605" s="363"/>
      <c r="D3605" s="364"/>
      <c r="E3605" s="2"/>
      <c r="F3605" s="2"/>
      <c r="G3605" s="365"/>
      <c r="H3605" s="366"/>
      <c r="I3605" s="363"/>
      <c r="J3605" s="367"/>
      <c r="K3605" s="364"/>
      <c r="M3605" s="368"/>
      <c r="P3605" s="369"/>
      <c r="R3605" s="357"/>
      <c r="S3605" s="355"/>
      <c r="T3605" s="356"/>
      <c r="V3605" s="358"/>
    </row>
    <row r="3606" spans="1:22">
      <c r="A3606" s="31"/>
      <c r="B3606" s="2"/>
      <c r="C3606" s="363"/>
      <c r="D3606" s="364"/>
      <c r="E3606" s="2"/>
      <c r="F3606" s="2"/>
      <c r="G3606" s="365"/>
      <c r="H3606" s="366"/>
      <c r="I3606" s="363"/>
      <c r="J3606" s="367"/>
      <c r="K3606" s="364"/>
      <c r="M3606" s="368"/>
      <c r="P3606" s="369"/>
      <c r="R3606" s="357"/>
      <c r="S3606" s="355"/>
      <c r="T3606" s="356"/>
      <c r="V3606" s="358"/>
    </row>
    <row r="3607" spans="1:22">
      <c r="A3607" s="31"/>
      <c r="B3607" s="2"/>
      <c r="C3607" s="363"/>
      <c r="D3607" s="364"/>
      <c r="E3607" s="2"/>
      <c r="F3607" s="2"/>
      <c r="G3607" s="365"/>
      <c r="H3607" s="366"/>
      <c r="I3607" s="363"/>
      <c r="J3607" s="367"/>
      <c r="K3607" s="364"/>
      <c r="M3607" s="368"/>
      <c r="P3607" s="369"/>
      <c r="R3607" s="357"/>
      <c r="S3607" s="355"/>
      <c r="T3607" s="356"/>
      <c r="V3607" s="358"/>
    </row>
    <row r="3608" spans="1:22">
      <c r="A3608" s="31"/>
      <c r="B3608" s="2"/>
      <c r="C3608" s="363"/>
      <c r="D3608" s="364"/>
      <c r="E3608" s="2"/>
      <c r="F3608" s="2"/>
      <c r="G3608" s="365"/>
      <c r="H3608" s="366"/>
      <c r="I3608" s="363"/>
      <c r="J3608" s="367"/>
      <c r="K3608" s="364"/>
      <c r="M3608" s="368"/>
      <c r="P3608" s="369"/>
      <c r="R3608" s="357"/>
      <c r="S3608" s="355"/>
      <c r="T3608" s="356"/>
      <c r="V3608" s="358"/>
    </row>
    <row r="3609" spans="1:22">
      <c r="A3609" s="31"/>
      <c r="B3609" s="2"/>
      <c r="C3609" s="363"/>
      <c r="D3609" s="364"/>
      <c r="E3609" s="2"/>
      <c r="F3609" s="2"/>
      <c r="G3609" s="365"/>
      <c r="H3609" s="366"/>
      <c r="I3609" s="363"/>
      <c r="J3609" s="367"/>
      <c r="K3609" s="364"/>
      <c r="M3609" s="368"/>
      <c r="P3609" s="369"/>
      <c r="R3609" s="357"/>
      <c r="S3609" s="355"/>
      <c r="T3609" s="356"/>
      <c r="V3609" s="358"/>
    </row>
    <row r="3610" spans="1:22">
      <c r="A3610" s="31"/>
      <c r="B3610" s="2"/>
      <c r="C3610" s="363"/>
      <c r="D3610" s="364"/>
      <c r="E3610" s="2"/>
      <c r="F3610" s="2"/>
      <c r="G3610" s="365"/>
      <c r="H3610" s="366"/>
      <c r="I3610" s="363"/>
      <c r="J3610" s="367"/>
      <c r="K3610" s="364"/>
      <c r="M3610" s="368"/>
      <c r="P3610" s="369"/>
      <c r="R3610" s="357"/>
      <c r="S3610" s="355"/>
      <c r="T3610" s="356"/>
      <c r="V3610" s="358"/>
    </row>
    <row r="3611" spans="1:22">
      <c r="A3611" s="31"/>
      <c r="B3611" s="2"/>
      <c r="C3611" s="363"/>
      <c r="D3611" s="364"/>
      <c r="E3611" s="2"/>
      <c r="F3611" s="2"/>
      <c r="G3611" s="365"/>
      <c r="H3611" s="366"/>
      <c r="I3611" s="363"/>
      <c r="J3611" s="367"/>
      <c r="K3611" s="364"/>
      <c r="M3611" s="368"/>
      <c r="P3611" s="369"/>
      <c r="R3611" s="357"/>
      <c r="S3611" s="355"/>
      <c r="T3611" s="356"/>
      <c r="V3611" s="358"/>
    </row>
    <row r="3612" spans="1:22">
      <c r="A3612" s="31"/>
      <c r="B3612" s="2"/>
      <c r="C3612" s="363"/>
      <c r="D3612" s="364"/>
      <c r="E3612" s="2"/>
      <c r="F3612" s="2"/>
      <c r="G3612" s="365"/>
      <c r="H3612" s="366"/>
      <c r="I3612" s="363"/>
      <c r="J3612" s="367"/>
      <c r="K3612" s="364"/>
      <c r="M3612" s="368"/>
      <c r="P3612" s="369"/>
      <c r="R3612" s="357"/>
      <c r="S3612" s="355"/>
      <c r="T3612" s="356"/>
      <c r="V3612" s="358"/>
    </row>
    <row r="3613" spans="1:22">
      <c r="A3613" s="31"/>
      <c r="B3613" s="2"/>
      <c r="C3613" s="363"/>
      <c r="D3613" s="364"/>
      <c r="E3613" s="2"/>
      <c r="F3613" s="2"/>
      <c r="G3613" s="365"/>
      <c r="H3613" s="366"/>
      <c r="I3613" s="363"/>
      <c r="J3613" s="367"/>
      <c r="K3613" s="364"/>
      <c r="M3613" s="368"/>
      <c r="P3613" s="369"/>
      <c r="R3613" s="357"/>
      <c r="S3613" s="355"/>
      <c r="T3613" s="356"/>
      <c r="V3613" s="358"/>
    </row>
    <row r="3614" spans="1:22">
      <c r="A3614" s="31"/>
      <c r="B3614" s="2"/>
      <c r="C3614" s="363"/>
      <c r="D3614" s="364"/>
      <c r="E3614" s="2"/>
      <c r="F3614" s="2"/>
      <c r="G3614" s="365"/>
      <c r="H3614" s="366"/>
      <c r="I3614" s="363"/>
      <c r="J3614" s="367"/>
      <c r="K3614" s="364"/>
      <c r="M3614" s="368"/>
      <c r="P3614" s="369"/>
      <c r="R3614" s="357"/>
      <c r="S3614" s="355"/>
      <c r="T3614" s="356"/>
      <c r="V3614" s="358"/>
    </row>
    <row r="3615" spans="1:22">
      <c r="A3615" s="31"/>
      <c r="B3615" s="2"/>
      <c r="C3615" s="363"/>
      <c r="D3615" s="364"/>
      <c r="E3615" s="2"/>
      <c r="F3615" s="2"/>
      <c r="G3615" s="365"/>
      <c r="H3615" s="366"/>
      <c r="I3615" s="363"/>
      <c r="J3615" s="367"/>
      <c r="K3615" s="364"/>
      <c r="M3615" s="368"/>
      <c r="P3615" s="369"/>
      <c r="R3615" s="357"/>
      <c r="S3615" s="355"/>
      <c r="T3615" s="356"/>
      <c r="V3615" s="358"/>
    </row>
    <row r="3616" spans="1:22">
      <c r="A3616" s="31"/>
      <c r="B3616" s="2"/>
      <c r="C3616" s="363"/>
      <c r="D3616" s="364"/>
      <c r="E3616" s="2"/>
      <c r="F3616" s="2"/>
      <c r="G3616" s="365"/>
      <c r="H3616" s="366"/>
      <c r="I3616" s="363"/>
      <c r="J3616" s="367"/>
      <c r="K3616" s="364"/>
      <c r="M3616" s="368"/>
      <c r="P3616" s="369"/>
      <c r="R3616" s="357"/>
      <c r="S3616" s="355"/>
      <c r="T3616" s="356"/>
      <c r="V3616" s="358"/>
    </row>
    <row r="3617" spans="1:22">
      <c r="A3617" s="31"/>
      <c r="B3617" s="2"/>
      <c r="C3617" s="363"/>
      <c r="D3617" s="364"/>
      <c r="E3617" s="2"/>
      <c r="F3617" s="2"/>
      <c r="G3617" s="365"/>
      <c r="H3617" s="366"/>
      <c r="I3617" s="363"/>
      <c r="J3617" s="367"/>
      <c r="K3617" s="364"/>
      <c r="M3617" s="368"/>
      <c r="P3617" s="369"/>
      <c r="R3617" s="357"/>
      <c r="S3617" s="355"/>
      <c r="T3617" s="356"/>
      <c r="V3617" s="358"/>
    </row>
    <row r="3618" spans="1:22">
      <c r="A3618" s="31"/>
      <c r="B3618" s="2"/>
      <c r="C3618" s="363"/>
      <c r="D3618" s="364"/>
      <c r="E3618" s="2"/>
      <c r="F3618" s="2"/>
      <c r="G3618" s="365"/>
      <c r="H3618" s="366"/>
      <c r="I3618" s="363"/>
      <c r="J3618" s="367"/>
      <c r="K3618" s="364"/>
      <c r="M3618" s="368"/>
      <c r="P3618" s="369"/>
      <c r="R3618" s="357"/>
      <c r="S3618" s="355"/>
      <c r="T3618" s="356"/>
      <c r="V3618" s="358"/>
    </row>
    <row r="3619" spans="1:22">
      <c r="A3619" s="31"/>
      <c r="B3619" s="2"/>
      <c r="C3619" s="363"/>
      <c r="D3619" s="364"/>
      <c r="E3619" s="2"/>
      <c r="F3619" s="2"/>
      <c r="G3619" s="365"/>
      <c r="H3619" s="366"/>
      <c r="I3619" s="363"/>
      <c r="J3619" s="367"/>
      <c r="K3619" s="364"/>
      <c r="M3619" s="368"/>
      <c r="P3619" s="369"/>
      <c r="R3619" s="357"/>
      <c r="S3619" s="355"/>
      <c r="T3619" s="356"/>
      <c r="V3619" s="358"/>
    </row>
    <row r="3620" spans="1:22">
      <c r="A3620" s="31"/>
      <c r="B3620" s="2"/>
      <c r="C3620" s="363"/>
      <c r="D3620" s="364"/>
      <c r="E3620" s="2"/>
      <c r="F3620" s="2"/>
      <c r="G3620" s="365"/>
      <c r="H3620" s="366"/>
      <c r="I3620" s="363"/>
      <c r="J3620" s="367"/>
      <c r="K3620" s="364"/>
      <c r="M3620" s="368"/>
      <c r="P3620" s="369"/>
      <c r="R3620" s="357"/>
      <c r="S3620" s="355"/>
      <c r="T3620" s="356"/>
      <c r="V3620" s="358"/>
    </row>
    <row r="3621" spans="1:22">
      <c r="A3621" s="31"/>
      <c r="B3621" s="2"/>
      <c r="C3621" s="363"/>
      <c r="D3621" s="364"/>
      <c r="E3621" s="2"/>
      <c r="F3621" s="2"/>
      <c r="G3621" s="365"/>
      <c r="H3621" s="366"/>
      <c r="I3621" s="363"/>
      <c r="J3621" s="367"/>
      <c r="K3621" s="364"/>
      <c r="M3621" s="368"/>
      <c r="P3621" s="369"/>
      <c r="R3621" s="357"/>
      <c r="S3621" s="355"/>
      <c r="T3621" s="356"/>
      <c r="V3621" s="358"/>
    </row>
    <row r="3622" spans="1:22">
      <c r="A3622" s="31"/>
      <c r="B3622" s="2"/>
      <c r="C3622" s="363"/>
      <c r="D3622" s="364"/>
      <c r="E3622" s="2"/>
      <c r="F3622" s="2"/>
      <c r="G3622" s="365"/>
      <c r="H3622" s="366"/>
      <c r="I3622" s="363"/>
      <c r="J3622" s="367"/>
      <c r="K3622" s="364"/>
      <c r="M3622" s="368"/>
      <c r="P3622" s="369"/>
      <c r="R3622" s="357"/>
      <c r="S3622" s="355"/>
      <c r="T3622" s="356"/>
      <c r="V3622" s="358"/>
    </row>
    <row r="3623" spans="1:22">
      <c r="A3623" s="31"/>
      <c r="B3623" s="2"/>
      <c r="C3623" s="363"/>
      <c r="D3623" s="364"/>
      <c r="E3623" s="2"/>
      <c r="F3623" s="2"/>
      <c r="G3623" s="365"/>
      <c r="H3623" s="366"/>
      <c r="I3623" s="363"/>
      <c r="J3623" s="367"/>
      <c r="K3623" s="364"/>
      <c r="M3623" s="368"/>
      <c r="P3623" s="369"/>
      <c r="R3623" s="357"/>
      <c r="S3623" s="355"/>
      <c r="T3623" s="356"/>
      <c r="V3623" s="358"/>
    </row>
    <row r="3624" spans="1:22">
      <c r="A3624" s="31"/>
      <c r="B3624" s="2"/>
      <c r="C3624" s="363"/>
      <c r="D3624" s="364"/>
      <c r="E3624" s="2"/>
      <c r="F3624" s="2"/>
      <c r="G3624" s="365"/>
      <c r="H3624" s="366"/>
      <c r="I3624" s="363"/>
      <c r="J3624" s="367"/>
      <c r="K3624" s="364"/>
      <c r="M3624" s="368"/>
      <c r="P3624" s="369"/>
      <c r="R3624" s="357"/>
      <c r="S3624" s="355"/>
      <c r="T3624" s="356"/>
      <c r="V3624" s="358"/>
    </row>
    <row r="3625" spans="1:22">
      <c r="A3625" s="31"/>
      <c r="B3625" s="2"/>
      <c r="C3625" s="363"/>
      <c r="D3625" s="364"/>
      <c r="E3625" s="2"/>
      <c r="F3625" s="2"/>
      <c r="G3625" s="365"/>
      <c r="H3625" s="366"/>
      <c r="I3625" s="363"/>
      <c r="J3625" s="367"/>
      <c r="K3625" s="364"/>
      <c r="M3625" s="368"/>
      <c r="P3625" s="369"/>
      <c r="R3625" s="357"/>
      <c r="S3625" s="355"/>
      <c r="T3625" s="356"/>
      <c r="V3625" s="358"/>
    </row>
    <row r="3626" spans="1:22">
      <c r="A3626" s="31"/>
      <c r="B3626" s="2"/>
      <c r="C3626" s="363"/>
      <c r="D3626" s="364"/>
      <c r="E3626" s="2"/>
      <c r="F3626" s="2"/>
      <c r="G3626" s="365"/>
      <c r="H3626" s="366"/>
      <c r="I3626" s="363"/>
      <c r="J3626" s="367"/>
      <c r="K3626" s="364"/>
      <c r="M3626" s="368"/>
      <c r="P3626" s="369"/>
      <c r="R3626" s="357"/>
      <c r="S3626" s="355"/>
      <c r="T3626" s="356"/>
      <c r="V3626" s="358"/>
    </row>
    <row r="3627" spans="1:22">
      <c r="A3627" s="31"/>
      <c r="B3627" s="2"/>
      <c r="C3627" s="363"/>
      <c r="D3627" s="364"/>
      <c r="E3627" s="2"/>
      <c r="F3627" s="2"/>
      <c r="G3627" s="365"/>
      <c r="H3627" s="366"/>
      <c r="I3627" s="363"/>
      <c r="J3627" s="367"/>
      <c r="K3627" s="364"/>
      <c r="M3627" s="368"/>
      <c r="P3627" s="369"/>
      <c r="R3627" s="357"/>
      <c r="S3627" s="355"/>
      <c r="T3627" s="356"/>
      <c r="V3627" s="358"/>
    </row>
    <row r="3628" spans="1:22">
      <c r="A3628" s="31"/>
      <c r="B3628" s="2"/>
      <c r="C3628" s="363"/>
      <c r="D3628" s="364"/>
      <c r="E3628" s="2"/>
      <c r="F3628" s="2"/>
      <c r="G3628" s="365"/>
      <c r="H3628" s="366"/>
      <c r="I3628" s="363"/>
      <c r="J3628" s="367"/>
      <c r="K3628" s="364"/>
      <c r="M3628" s="368"/>
      <c r="P3628" s="369"/>
      <c r="R3628" s="357"/>
      <c r="S3628" s="355"/>
      <c r="T3628" s="356"/>
      <c r="V3628" s="358"/>
    </row>
    <row r="3629" spans="1:22">
      <c r="A3629" s="31"/>
      <c r="B3629" s="2"/>
      <c r="C3629" s="363"/>
      <c r="D3629" s="364"/>
      <c r="E3629" s="2"/>
      <c r="F3629" s="2"/>
      <c r="G3629" s="365"/>
      <c r="H3629" s="366"/>
      <c r="I3629" s="363"/>
      <c r="J3629" s="367"/>
      <c r="K3629" s="364"/>
      <c r="M3629" s="368"/>
      <c r="P3629" s="369"/>
      <c r="R3629" s="357"/>
      <c r="S3629" s="355"/>
      <c r="T3629" s="356"/>
      <c r="V3629" s="358"/>
    </row>
    <row r="3630" spans="1:22">
      <c r="A3630" s="31"/>
      <c r="B3630" s="2"/>
      <c r="C3630" s="363"/>
      <c r="D3630" s="364"/>
      <c r="E3630" s="2"/>
      <c r="F3630" s="2"/>
      <c r="G3630" s="365"/>
      <c r="H3630" s="366"/>
      <c r="I3630" s="363"/>
      <c r="J3630" s="367"/>
      <c r="K3630" s="364"/>
      <c r="M3630" s="368"/>
      <c r="P3630" s="369"/>
      <c r="R3630" s="357"/>
      <c r="S3630" s="355"/>
      <c r="T3630" s="356"/>
      <c r="V3630" s="358"/>
    </row>
    <row r="3631" spans="1:22">
      <c r="A3631" s="31"/>
      <c r="B3631" s="2"/>
      <c r="C3631" s="363"/>
      <c r="D3631" s="364"/>
      <c r="E3631" s="2"/>
      <c r="F3631" s="2"/>
      <c r="G3631" s="365"/>
      <c r="H3631" s="366"/>
      <c r="I3631" s="363"/>
      <c r="J3631" s="367"/>
      <c r="K3631" s="364"/>
      <c r="M3631" s="368"/>
      <c r="P3631" s="369"/>
      <c r="R3631" s="357"/>
      <c r="S3631" s="355"/>
      <c r="T3631" s="356"/>
      <c r="V3631" s="358"/>
    </row>
    <row r="3632" spans="1:22">
      <c r="A3632" s="31"/>
      <c r="B3632" s="2"/>
      <c r="C3632" s="363"/>
      <c r="D3632" s="364"/>
      <c r="E3632" s="2"/>
      <c r="F3632" s="2"/>
      <c r="G3632" s="365"/>
      <c r="H3632" s="366"/>
      <c r="I3632" s="363"/>
      <c r="J3632" s="367"/>
      <c r="K3632" s="364"/>
      <c r="M3632" s="368"/>
      <c r="P3632" s="369"/>
      <c r="R3632" s="357"/>
      <c r="S3632" s="355"/>
      <c r="T3632" s="356"/>
      <c r="V3632" s="358"/>
    </row>
    <row r="3633" spans="1:22">
      <c r="A3633" s="31"/>
      <c r="B3633" s="2"/>
      <c r="C3633" s="363"/>
      <c r="D3633" s="364"/>
      <c r="E3633" s="2"/>
      <c r="F3633" s="2"/>
      <c r="G3633" s="365"/>
      <c r="H3633" s="366"/>
      <c r="I3633" s="363"/>
      <c r="J3633" s="367"/>
      <c r="K3633" s="364"/>
      <c r="M3633" s="368"/>
      <c r="P3633" s="369"/>
      <c r="R3633" s="357"/>
      <c r="S3633" s="355"/>
      <c r="T3633" s="356"/>
      <c r="V3633" s="358"/>
    </row>
    <row r="3634" spans="1:22">
      <c r="A3634" s="31"/>
      <c r="B3634" s="2"/>
      <c r="C3634" s="363"/>
      <c r="D3634" s="364"/>
      <c r="E3634" s="2"/>
      <c r="F3634" s="2"/>
      <c r="G3634" s="365"/>
      <c r="H3634" s="366"/>
      <c r="I3634" s="363"/>
      <c r="J3634" s="367"/>
      <c r="K3634" s="364"/>
      <c r="M3634" s="368"/>
      <c r="P3634" s="369"/>
      <c r="R3634" s="357"/>
      <c r="S3634" s="355"/>
      <c r="T3634" s="356"/>
      <c r="V3634" s="358"/>
    </row>
    <row r="3635" spans="1:22">
      <c r="A3635" s="31"/>
      <c r="B3635" s="2"/>
      <c r="C3635" s="363"/>
      <c r="D3635" s="364"/>
      <c r="E3635" s="2"/>
      <c r="F3635" s="2"/>
      <c r="G3635" s="365"/>
      <c r="H3635" s="366"/>
      <c r="I3635" s="363"/>
      <c r="J3635" s="367"/>
      <c r="K3635" s="364"/>
      <c r="M3635" s="368"/>
      <c r="P3635" s="369"/>
      <c r="R3635" s="357"/>
      <c r="S3635" s="355"/>
      <c r="T3635" s="356"/>
      <c r="V3635" s="358"/>
    </row>
    <row r="3636" spans="1:22">
      <c r="A3636" s="31"/>
      <c r="B3636" s="2"/>
      <c r="C3636" s="363"/>
      <c r="D3636" s="364"/>
      <c r="E3636" s="2"/>
      <c r="F3636" s="2"/>
      <c r="G3636" s="365"/>
      <c r="H3636" s="366"/>
      <c r="I3636" s="363"/>
      <c r="J3636" s="367"/>
      <c r="K3636" s="364"/>
      <c r="M3636" s="368"/>
      <c r="P3636" s="369"/>
      <c r="R3636" s="357"/>
      <c r="S3636" s="355"/>
      <c r="T3636" s="356"/>
      <c r="V3636" s="358"/>
    </row>
    <row r="3637" spans="1:22">
      <c r="A3637" s="31"/>
      <c r="B3637" s="2"/>
      <c r="C3637" s="363"/>
      <c r="D3637" s="364"/>
      <c r="E3637" s="2"/>
      <c r="F3637" s="2"/>
      <c r="G3637" s="365"/>
      <c r="H3637" s="366"/>
      <c r="I3637" s="363"/>
      <c r="J3637" s="367"/>
      <c r="K3637" s="364"/>
      <c r="M3637" s="368"/>
      <c r="P3637" s="369"/>
      <c r="R3637" s="357"/>
      <c r="S3637" s="355"/>
      <c r="T3637" s="356"/>
      <c r="V3637" s="358"/>
    </row>
    <row r="3638" spans="1:22">
      <c r="A3638" s="31"/>
      <c r="B3638" s="2"/>
      <c r="C3638" s="363"/>
      <c r="D3638" s="364"/>
      <c r="E3638" s="2"/>
      <c r="F3638" s="2"/>
      <c r="G3638" s="365"/>
      <c r="H3638" s="366"/>
      <c r="I3638" s="363"/>
      <c r="J3638" s="367"/>
      <c r="K3638" s="364"/>
      <c r="M3638" s="368"/>
      <c r="P3638" s="369"/>
      <c r="R3638" s="357"/>
      <c r="S3638" s="355"/>
      <c r="T3638" s="356"/>
      <c r="V3638" s="358"/>
    </row>
    <row r="3639" spans="1:22">
      <c r="A3639" s="31"/>
      <c r="B3639" s="2"/>
      <c r="C3639" s="363"/>
      <c r="D3639" s="364"/>
      <c r="E3639" s="2"/>
      <c r="F3639" s="2"/>
      <c r="G3639" s="365"/>
      <c r="H3639" s="366"/>
      <c r="I3639" s="363"/>
      <c r="J3639" s="367"/>
      <c r="K3639" s="364"/>
      <c r="M3639" s="368"/>
      <c r="P3639" s="369"/>
      <c r="R3639" s="357"/>
      <c r="S3639" s="355"/>
      <c r="T3639" s="356"/>
      <c r="V3639" s="358"/>
    </row>
    <row r="3640" spans="1:22">
      <c r="A3640" s="31"/>
      <c r="B3640" s="2"/>
      <c r="C3640" s="363"/>
      <c r="D3640" s="364"/>
      <c r="E3640" s="2"/>
      <c r="F3640" s="2"/>
      <c r="G3640" s="365"/>
      <c r="H3640" s="366"/>
      <c r="I3640" s="363"/>
      <c r="J3640" s="367"/>
      <c r="K3640" s="364"/>
      <c r="M3640" s="368"/>
      <c r="P3640" s="369"/>
      <c r="R3640" s="357"/>
      <c r="S3640" s="355"/>
      <c r="T3640" s="356"/>
      <c r="V3640" s="358"/>
    </row>
    <row r="3641" spans="1:22">
      <c r="A3641" s="31"/>
      <c r="B3641" s="2"/>
      <c r="C3641" s="363"/>
      <c r="D3641" s="364"/>
      <c r="E3641" s="2"/>
      <c r="F3641" s="2"/>
      <c r="G3641" s="365"/>
      <c r="H3641" s="366"/>
      <c r="I3641" s="363"/>
      <c r="J3641" s="367"/>
      <c r="K3641" s="364"/>
      <c r="M3641" s="368"/>
      <c r="P3641" s="369"/>
      <c r="R3641" s="357"/>
      <c r="S3641" s="355"/>
      <c r="T3641" s="356"/>
      <c r="V3641" s="358"/>
    </row>
    <row r="3642" spans="1:22">
      <c r="A3642" s="31"/>
      <c r="B3642" s="2"/>
      <c r="C3642" s="363"/>
      <c r="D3642" s="364"/>
      <c r="E3642" s="2"/>
      <c r="F3642" s="2"/>
      <c r="G3642" s="365"/>
      <c r="H3642" s="366"/>
      <c r="I3642" s="363"/>
      <c r="J3642" s="367"/>
      <c r="K3642" s="364"/>
      <c r="M3642" s="368"/>
      <c r="P3642" s="369"/>
      <c r="R3642" s="357"/>
      <c r="S3642" s="355"/>
      <c r="T3642" s="356"/>
      <c r="V3642" s="358"/>
    </row>
    <row r="3643" spans="1:22">
      <c r="A3643" s="31"/>
      <c r="B3643" s="2"/>
      <c r="C3643" s="363"/>
      <c r="D3643" s="364"/>
      <c r="E3643" s="2"/>
      <c r="F3643" s="2"/>
      <c r="G3643" s="365"/>
      <c r="H3643" s="366"/>
      <c r="I3643" s="363"/>
      <c r="J3643" s="367"/>
      <c r="K3643" s="364"/>
      <c r="M3643" s="368"/>
      <c r="P3643" s="369"/>
      <c r="R3643" s="357"/>
      <c r="S3643" s="355"/>
      <c r="T3643" s="356"/>
      <c r="V3643" s="358"/>
    </row>
    <row r="3644" spans="1:22">
      <c r="A3644" s="31"/>
      <c r="B3644" s="2"/>
      <c r="C3644" s="363"/>
      <c r="D3644" s="364"/>
      <c r="E3644" s="2"/>
      <c r="F3644" s="2"/>
      <c r="G3644" s="365"/>
      <c r="H3644" s="366"/>
      <c r="I3644" s="363"/>
      <c r="J3644" s="367"/>
      <c r="K3644" s="364"/>
      <c r="M3644" s="368"/>
      <c r="P3644" s="369"/>
      <c r="R3644" s="357"/>
      <c r="S3644" s="355"/>
      <c r="T3644" s="356"/>
      <c r="V3644" s="358"/>
    </row>
    <row r="3645" spans="1:22">
      <c r="A3645" s="31"/>
      <c r="B3645" s="2"/>
      <c r="C3645" s="363"/>
      <c r="D3645" s="364"/>
      <c r="E3645" s="2"/>
      <c r="F3645" s="2"/>
      <c r="G3645" s="365"/>
      <c r="H3645" s="366"/>
      <c r="I3645" s="363"/>
      <c r="J3645" s="367"/>
      <c r="K3645" s="364"/>
      <c r="M3645" s="368"/>
      <c r="P3645" s="369"/>
      <c r="R3645" s="357"/>
      <c r="S3645" s="355"/>
      <c r="T3645" s="356"/>
      <c r="V3645" s="358"/>
    </row>
    <row r="3646" spans="1:22">
      <c r="A3646" s="31"/>
      <c r="B3646" s="2"/>
      <c r="C3646" s="363"/>
      <c r="D3646" s="364"/>
      <c r="E3646" s="2"/>
      <c r="F3646" s="2"/>
      <c r="G3646" s="365"/>
      <c r="H3646" s="366"/>
      <c r="I3646" s="363"/>
      <c r="J3646" s="367"/>
      <c r="K3646" s="364"/>
      <c r="M3646" s="368"/>
      <c r="P3646" s="369"/>
      <c r="R3646" s="357"/>
      <c r="S3646" s="355"/>
      <c r="T3646" s="356"/>
      <c r="V3646" s="358"/>
    </row>
    <row r="3647" spans="1:22">
      <c r="A3647" s="31"/>
      <c r="B3647" s="2"/>
      <c r="C3647" s="363"/>
      <c r="D3647" s="364"/>
      <c r="E3647" s="2"/>
      <c r="F3647" s="2"/>
      <c r="G3647" s="365"/>
      <c r="H3647" s="366"/>
      <c r="I3647" s="363"/>
      <c r="J3647" s="367"/>
      <c r="K3647" s="364"/>
      <c r="M3647" s="368"/>
      <c r="P3647" s="369"/>
      <c r="R3647" s="357"/>
      <c r="S3647" s="355"/>
      <c r="T3647" s="356"/>
      <c r="V3647" s="358"/>
    </row>
    <row r="3648" spans="1:22">
      <c r="A3648" s="31"/>
      <c r="B3648" s="2"/>
      <c r="C3648" s="363"/>
      <c r="D3648" s="364"/>
      <c r="E3648" s="2"/>
      <c r="F3648" s="2"/>
      <c r="G3648" s="365"/>
      <c r="H3648" s="366"/>
      <c r="I3648" s="363"/>
      <c r="J3648" s="367"/>
      <c r="K3648" s="364"/>
      <c r="M3648" s="368"/>
      <c r="P3648" s="369"/>
      <c r="R3648" s="357"/>
      <c r="S3648" s="355"/>
      <c r="T3648" s="356"/>
      <c r="V3648" s="358"/>
    </row>
    <row r="3649" spans="1:22">
      <c r="A3649" s="31"/>
      <c r="B3649" s="2"/>
      <c r="C3649" s="363"/>
      <c r="D3649" s="364"/>
      <c r="E3649" s="2"/>
      <c r="F3649" s="2"/>
      <c r="G3649" s="365"/>
      <c r="H3649" s="366"/>
      <c r="I3649" s="363"/>
      <c r="J3649" s="367"/>
      <c r="K3649" s="364"/>
      <c r="M3649" s="368"/>
      <c r="P3649" s="369"/>
      <c r="R3649" s="357"/>
      <c r="S3649" s="355"/>
      <c r="T3649" s="356"/>
      <c r="V3649" s="358"/>
    </row>
    <row r="3650" spans="1:22">
      <c r="A3650" s="31"/>
      <c r="B3650" s="2"/>
      <c r="C3650" s="363"/>
      <c r="D3650" s="364"/>
      <c r="E3650" s="2"/>
      <c r="F3650" s="2"/>
      <c r="G3650" s="365"/>
      <c r="H3650" s="366"/>
      <c r="I3650" s="363"/>
      <c r="J3650" s="367"/>
      <c r="K3650" s="364"/>
      <c r="M3650" s="368"/>
      <c r="P3650" s="369"/>
      <c r="R3650" s="357"/>
      <c r="S3650" s="355"/>
      <c r="T3650" s="356"/>
      <c r="V3650" s="358"/>
    </row>
    <row r="3651" spans="1:22">
      <c r="A3651" s="31"/>
      <c r="B3651" s="2"/>
      <c r="C3651" s="363"/>
      <c r="D3651" s="364"/>
      <c r="E3651" s="2"/>
      <c r="F3651" s="2"/>
      <c r="G3651" s="365"/>
      <c r="H3651" s="366"/>
      <c r="I3651" s="363"/>
      <c r="J3651" s="367"/>
      <c r="K3651" s="364"/>
      <c r="M3651" s="368"/>
      <c r="P3651" s="369"/>
      <c r="R3651" s="357"/>
      <c r="S3651" s="355"/>
      <c r="T3651" s="356"/>
      <c r="V3651" s="358"/>
    </row>
    <row r="3652" spans="1:22">
      <c r="A3652" s="31"/>
      <c r="B3652" s="2"/>
      <c r="C3652" s="363"/>
      <c r="D3652" s="364"/>
      <c r="E3652" s="2"/>
      <c r="F3652" s="2"/>
      <c r="G3652" s="365"/>
      <c r="H3652" s="366"/>
      <c r="I3652" s="363"/>
      <c r="J3652" s="367"/>
      <c r="K3652" s="364"/>
      <c r="M3652" s="368"/>
      <c r="P3652" s="369"/>
      <c r="R3652" s="357"/>
      <c r="S3652" s="355"/>
      <c r="T3652" s="356"/>
      <c r="V3652" s="358"/>
    </row>
    <row r="3653" spans="1:22">
      <c r="A3653" s="31"/>
      <c r="B3653" s="2"/>
      <c r="C3653" s="363"/>
      <c r="D3653" s="364"/>
      <c r="E3653" s="2"/>
      <c r="F3653" s="2"/>
      <c r="G3653" s="365"/>
      <c r="H3653" s="366"/>
      <c r="I3653" s="363"/>
      <c r="J3653" s="367"/>
      <c r="K3653" s="364"/>
      <c r="M3653" s="368"/>
      <c r="P3653" s="369"/>
      <c r="R3653" s="357"/>
      <c r="S3653" s="355"/>
      <c r="T3653" s="356"/>
      <c r="V3653" s="358"/>
    </row>
    <row r="3654" spans="1:22">
      <c r="A3654" s="31"/>
      <c r="B3654" s="2"/>
      <c r="C3654" s="363"/>
      <c r="D3654" s="364"/>
      <c r="E3654" s="2"/>
      <c r="F3654" s="2"/>
      <c r="G3654" s="365"/>
      <c r="H3654" s="366"/>
      <c r="I3654" s="363"/>
      <c r="J3654" s="367"/>
      <c r="K3654" s="364"/>
      <c r="M3654" s="368"/>
      <c r="P3654" s="369"/>
      <c r="R3654" s="357"/>
      <c r="S3654" s="355"/>
      <c r="T3654" s="356"/>
      <c r="V3654" s="358"/>
    </row>
    <row r="3655" spans="1:22">
      <c r="A3655" s="31"/>
      <c r="B3655" s="2"/>
      <c r="C3655" s="363"/>
      <c r="D3655" s="364"/>
      <c r="E3655" s="2"/>
      <c r="F3655" s="2"/>
      <c r="G3655" s="365"/>
      <c r="H3655" s="366"/>
      <c r="I3655" s="363"/>
      <c r="J3655" s="367"/>
      <c r="K3655" s="364"/>
      <c r="M3655" s="368"/>
      <c r="P3655" s="369"/>
      <c r="R3655" s="357"/>
      <c r="S3655" s="355"/>
      <c r="T3655" s="356"/>
      <c r="V3655" s="358"/>
    </row>
    <row r="3656" spans="1:22">
      <c r="A3656" s="31"/>
      <c r="B3656" s="2"/>
      <c r="C3656" s="363"/>
      <c r="D3656" s="364"/>
      <c r="E3656" s="2"/>
      <c r="F3656" s="2"/>
      <c r="G3656" s="365"/>
      <c r="H3656" s="366"/>
      <c r="I3656" s="363"/>
      <c r="J3656" s="367"/>
      <c r="K3656" s="364"/>
      <c r="M3656" s="368"/>
      <c r="P3656" s="369"/>
      <c r="R3656" s="357"/>
      <c r="S3656" s="355"/>
      <c r="T3656" s="356"/>
      <c r="V3656" s="358"/>
    </row>
    <row r="3657" spans="1:22">
      <c r="A3657" s="31"/>
      <c r="B3657" s="2"/>
      <c r="C3657" s="363"/>
      <c r="D3657" s="364"/>
      <c r="E3657" s="2"/>
      <c r="F3657" s="2"/>
      <c r="G3657" s="365"/>
      <c r="H3657" s="366"/>
      <c r="I3657" s="363"/>
      <c r="J3657" s="367"/>
      <c r="K3657" s="364"/>
      <c r="M3657" s="368"/>
      <c r="P3657" s="369"/>
      <c r="R3657" s="357"/>
      <c r="S3657" s="355"/>
      <c r="T3657" s="356"/>
      <c r="V3657" s="358"/>
    </row>
    <row r="3658" spans="1:22">
      <c r="A3658" s="31"/>
      <c r="B3658" s="2"/>
      <c r="C3658" s="363"/>
      <c r="D3658" s="364"/>
      <c r="E3658" s="2"/>
      <c r="F3658" s="2"/>
      <c r="G3658" s="365"/>
      <c r="H3658" s="366"/>
      <c r="I3658" s="363"/>
      <c r="J3658" s="367"/>
      <c r="K3658" s="364"/>
      <c r="M3658" s="368"/>
      <c r="P3658" s="369"/>
      <c r="R3658" s="357"/>
      <c r="S3658" s="355"/>
      <c r="T3658" s="356"/>
      <c r="V3658" s="358"/>
    </row>
    <row r="3659" spans="1:22">
      <c r="A3659" s="31"/>
      <c r="B3659" s="2"/>
      <c r="C3659" s="363"/>
      <c r="D3659" s="364"/>
      <c r="E3659" s="2"/>
      <c r="F3659" s="2"/>
      <c r="G3659" s="365"/>
      <c r="H3659" s="366"/>
      <c r="I3659" s="363"/>
      <c r="J3659" s="367"/>
      <c r="K3659" s="364"/>
      <c r="M3659" s="368"/>
      <c r="P3659" s="369"/>
      <c r="R3659" s="357"/>
      <c r="S3659" s="355"/>
      <c r="T3659" s="356"/>
      <c r="V3659" s="358"/>
    </row>
    <row r="3660" spans="1:22">
      <c r="A3660" s="31"/>
      <c r="B3660" s="2"/>
      <c r="C3660" s="363"/>
      <c r="D3660" s="364"/>
      <c r="E3660" s="2"/>
      <c r="F3660" s="2"/>
      <c r="G3660" s="365"/>
      <c r="H3660" s="366"/>
      <c r="I3660" s="363"/>
      <c r="J3660" s="367"/>
      <c r="K3660" s="364"/>
      <c r="M3660" s="368"/>
      <c r="P3660" s="369"/>
      <c r="R3660" s="357"/>
      <c r="S3660" s="355"/>
      <c r="T3660" s="356"/>
      <c r="V3660" s="358"/>
    </row>
    <row r="3661" spans="1:22">
      <c r="A3661" s="31"/>
      <c r="B3661" s="2"/>
      <c r="C3661" s="363"/>
      <c r="D3661" s="364"/>
      <c r="E3661" s="2"/>
      <c r="F3661" s="2"/>
      <c r="G3661" s="365"/>
      <c r="H3661" s="366"/>
      <c r="I3661" s="363"/>
      <c r="J3661" s="367"/>
      <c r="K3661" s="364"/>
      <c r="M3661" s="368"/>
      <c r="P3661" s="369"/>
      <c r="R3661" s="357"/>
      <c r="S3661" s="355"/>
      <c r="T3661" s="356"/>
      <c r="V3661" s="358"/>
    </row>
    <row r="3662" spans="1:22">
      <c r="A3662" s="31"/>
      <c r="B3662" s="2"/>
      <c r="C3662" s="363"/>
      <c r="D3662" s="364"/>
      <c r="E3662" s="2"/>
      <c r="F3662" s="2"/>
      <c r="G3662" s="365"/>
      <c r="H3662" s="366"/>
      <c r="I3662" s="363"/>
      <c r="J3662" s="367"/>
      <c r="K3662" s="364"/>
      <c r="M3662" s="368"/>
      <c r="P3662" s="369"/>
      <c r="R3662" s="357"/>
      <c r="S3662" s="355"/>
      <c r="T3662" s="356"/>
      <c r="V3662" s="358"/>
    </row>
    <row r="3663" spans="1:22">
      <c r="A3663" s="31"/>
      <c r="B3663" s="2"/>
      <c r="C3663" s="363"/>
      <c r="D3663" s="364"/>
      <c r="E3663" s="2"/>
      <c r="F3663" s="2"/>
      <c r="G3663" s="365"/>
      <c r="H3663" s="366"/>
      <c r="I3663" s="363"/>
      <c r="J3663" s="367"/>
      <c r="K3663" s="364"/>
      <c r="M3663" s="368"/>
      <c r="P3663" s="369"/>
      <c r="R3663" s="357"/>
      <c r="S3663" s="355"/>
      <c r="T3663" s="356"/>
      <c r="V3663" s="358"/>
    </row>
    <row r="3664" spans="1:22">
      <c r="A3664" s="31"/>
      <c r="B3664" s="2"/>
      <c r="C3664" s="363"/>
      <c r="D3664" s="364"/>
      <c r="E3664" s="2"/>
      <c r="F3664" s="2"/>
      <c r="G3664" s="365"/>
      <c r="H3664" s="366"/>
      <c r="I3664" s="363"/>
      <c r="J3664" s="367"/>
      <c r="K3664" s="364"/>
      <c r="M3664" s="368"/>
      <c r="P3664" s="369"/>
      <c r="R3664" s="357"/>
      <c r="S3664" s="355"/>
      <c r="T3664" s="356"/>
      <c r="V3664" s="358"/>
    </row>
    <row r="3665" spans="1:22">
      <c r="A3665" s="31"/>
      <c r="B3665" s="2"/>
      <c r="C3665" s="363"/>
      <c r="D3665" s="364"/>
      <c r="E3665" s="2"/>
      <c r="F3665" s="2"/>
      <c r="G3665" s="365"/>
      <c r="H3665" s="366"/>
      <c r="I3665" s="363"/>
      <c r="J3665" s="367"/>
      <c r="K3665" s="364"/>
      <c r="M3665" s="368"/>
      <c r="P3665" s="369"/>
      <c r="R3665" s="357"/>
      <c r="S3665" s="355"/>
      <c r="T3665" s="356"/>
      <c r="V3665" s="358"/>
    </row>
    <row r="3666" spans="1:22">
      <c r="A3666" s="31"/>
      <c r="B3666" s="2"/>
      <c r="C3666" s="363"/>
      <c r="D3666" s="364"/>
      <c r="E3666" s="2"/>
      <c r="F3666" s="2"/>
      <c r="G3666" s="365"/>
      <c r="H3666" s="366"/>
      <c r="I3666" s="363"/>
      <c r="J3666" s="367"/>
      <c r="K3666" s="364"/>
      <c r="M3666" s="368"/>
      <c r="P3666" s="369"/>
      <c r="R3666" s="357"/>
      <c r="S3666" s="355"/>
      <c r="T3666" s="356"/>
      <c r="V3666" s="358"/>
    </row>
    <row r="3667" spans="1:22">
      <c r="A3667" s="31"/>
      <c r="B3667" s="2"/>
      <c r="C3667" s="363"/>
      <c r="D3667" s="364"/>
      <c r="E3667" s="2"/>
      <c r="F3667" s="2"/>
      <c r="G3667" s="365"/>
      <c r="H3667" s="366"/>
      <c r="I3667" s="363"/>
      <c r="J3667" s="367"/>
      <c r="K3667" s="364"/>
      <c r="M3667" s="368"/>
      <c r="P3667" s="369"/>
      <c r="R3667" s="357"/>
      <c r="S3667" s="355"/>
      <c r="T3667" s="356"/>
      <c r="V3667" s="358"/>
    </row>
    <row r="3668" spans="1:22">
      <c r="A3668" s="31"/>
      <c r="B3668" s="2"/>
      <c r="C3668" s="363"/>
      <c r="D3668" s="364"/>
      <c r="E3668" s="2"/>
      <c r="F3668" s="2"/>
      <c r="G3668" s="365"/>
      <c r="H3668" s="366"/>
      <c r="I3668" s="363"/>
      <c r="J3668" s="367"/>
      <c r="K3668" s="364"/>
      <c r="M3668" s="368"/>
      <c r="P3668" s="369"/>
      <c r="R3668" s="357"/>
      <c r="S3668" s="355"/>
      <c r="T3668" s="356"/>
      <c r="V3668" s="358"/>
    </row>
    <row r="3669" spans="1:22">
      <c r="A3669" s="31"/>
      <c r="B3669" s="2"/>
      <c r="C3669" s="363"/>
      <c r="D3669" s="364"/>
      <c r="E3669" s="2"/>
      <c r="F3669" s="2"/>
      <c r="G3669" s="365"/>
      <c r="H3669" s="366"/>
      <c r="I3669" s="363"/>
      <c r="J3669" s="367"/>
      <c r="K3669" s="364"/>
      <c r="M3669" s="368"/>
      <c r="P3669" s="369"/>
      <c r="R3669" s="357"/>
      <c r="S3669" s="355"/>
      <c r="T3669" s="356"/>
      <c r="V3669" s="358"/>
    </row>
    <row r="3670" spans="1:22">
      <c r="A3670" s="31"/>
      <c r="B3670" s="2"/>
      <c r="C3670" s="363"/>
      <c r="D3670" s="364"/>
      <c r="E3670" s="2"/>
      <c r="F3670" s="2"/>
      <c r="G3670" s="365"/>
      <c r="H3670" s="366"/>
      <c r="I3670" s="363"/>
      <c r="J3670" s="367"/>
      <c r="K3670" s="364"/>
      <c r="M3670" s="368"/>
      <c r="P3670" s="369"/>
      <c r="R3670" s="357"/>
      <c r="S3670" s="355"/>
      <c r="T3670" s="356"/>
      <c r="V3670" s="358"/>
    </row>
    <row r="3671" spans="1:22">
      <c r="A3671" s="31"/>
      <c r="B3671" s="2"/>
      <c r="C3671" s="363"/>
      <c r="D3671" s="364"/>
      <c r="E3671" s="2"/>
      <c r="F3671" s="2"/>
      <c r="G3671" s="365"/>
      <c r="H3671" s="366"/>
      <c r="I3671" s="363"/>
      <c r="J3671" s="367"/>
      <c r="K3671" s="364"/>
      <c r="M3671" s="368"/>
      <c r="P3671" s="369"/>
      <c r="R3671" s="357"/>
      <c r="S3671" s="355"/>
      <c r="T3671" s="356"/>
      <c r="V3671" s="358"/>
    </row>
    <row r="3672" spans="1:22">
      <c r="A3672" s="31"/>
      <c r="B3672" s="2"/>
      <c r="C3672" s="363"/>
      <c r="D3672" s="364"/>
      <c r="E3672" s="2"/>
      <c r="F3672" s="2"/>
      <c r="G3672" s="365"/>
      <c r="H3672" s="366"/>
      <c r="I3672" s="363"/>
      <c r="J3672" s="367"/>
      <c r="K3672" s="364"/>
      <c r="M3672" s="368"/>
      <c r="P3672" s="369"/>
      <c r="R3672" s="357"/>
      <c r="S3672" s="355"/>
      <c r="T3672" s="356"/>
      <c r="V3672" s="358"/>
    </row>
    <row r="3673" spans="1:22">
      <c r="A3673" s="31"/>
      <c r="B3673" s="2"/>
      <c r="C3673" s="363"/>
      <c r="D3673" s="364"/>
      <c r="E3673" s="2"/>
      <c r="F3673" s="2"/>
      <c r="G3673" s="365"/>
      <c r="H3673" s="366"/>
      <c r="I3673" s="363"/>
      <c r="J3673" s="367"/>
      <c r="K3673" s="364"/>
      <c r="M3673" s="368"/>
      <c r="P3673" s="369"/>
      <c r="R3673" s="357"/>
      <c r="S3673" s="355"/>
      <c r="T3673" s="356"/>
      <c r="V3673" s="358"/>
    </row>
    <row r="3674" spans="1:22">
      <c r="A3674" s="31"/>
      <c r="B3674" s="2"/>
      <c r="C3674" s="363"/>
      <c r="D3674" s="364"/>
      <c r="E3674" s="2"/>
      <c r="F3674" s="2"/>
      <c r="G3674" s="365"/>
      <c r="H3674" s="366"/>
      <c r="I3674" s="363"/>
      <c r="J3674" s="367"/>
      <c r="K3674" s="364"/>
      <c r="M3674" s="368"/>
      <c r="P3674" s="369"/>
      <c r="R3674" s="357"/>
      <c r="S3674" s="355"/>
      <c r="T3674" s="356"/>
      <c r="V3674" s="358"/>
    </row>
    <row r="3675" spans="1:22">
      <c r="A3675" s="31"/>
      <c r="B3675" s="2"/>
      <c r="C3675" s="363"/>
      <c r="D3675" s="364"/>
      <c r="E3675" s="2"/>
      <c r="F3675" s="2"/>
      <c r="G3675" s="365"/>
      <c r="H3675" s="366"/>
      <c r="I3675" s="363"/>
      <c r="J3675" s="367"/>
      <c r="K3675" s="364"/>
      <c r="M3675" s="368"/>
      <c r="P3675" s="369"/>
      <c r="R3675" s="357"/>
      <c r="S3675" s="355"/>
      <c r="T3675" s="356"/>
      <c r="V3675" s="358"/>
    </row>
    <row r="3676" spans="1:22">
      <c r="A3676" s="31"/>
      <c r="B3676" s="2"/>
      <c r="C3676" s="363"/>
      <c r="D3676" s="364"/>
      <c r="E3676" s="2"/>
      <c r="F3676" s="2"/>
      <c r="G3676" s="365"/>
      <c r="H3676" s="366"/>
      <c r="I3676" s="363"/>
      <c r="J3676" s="367"/>
      <c r="K3676" s="364"/>
      <c r="M3676" s="368"/>
      <c r="P3676" s="369"/>
      <c r="R3676" s="357"/>
      <c r="S3676" s="355"/>
      <c r="T3676" s="356"/>
      <c r="V3676" s="358"/>
    </row>
    <row r="3677" spans="1:22">
      <c r="A3677" s="31"/>
      <c r="B3677" s="2"/>
      <c r="C3677" s="363"/>
      <c r="D3677" s="364"/>
      <c r="E3677" s="2"/>
      <c r="F3677" s="2"/>
      <c r="G3677" s="365"/>
      <c r="H3677" s="366"/>
      <c r="I3677" s="363"/>
      <c r="J3677" s="367"/>
      <c r="K3677" s="364"/>
      <c r="M3677" s="368"/>
      <c r="P3677" s="369"/>
      <c r="R3677" s="357"/>
      <c r="S3677" s="355"/>
      <c r="T3677" s="356"/>
      <c r="V3677" s="358"/>
    </row>
    <row r="3678" spans="1:22">
      <c r="A3678" s="31"/>
      <c r="B3678" s="2"/>
      <c r="C3678" s="363"/>
      <c r="D3678" s="364"/>
      <c r="E3678" s="2"/>
      <c r="F3678" s="2"/>
      <c r="G3678" s="365"/>
      <c r="H3678" s="366"/>
      <c r="I3678" s="363"/>
      <c r="J3678" s="367"/>
      <c r="K3678" s="364"/>
      <c r="M3678" s="368"/>
      <c r="P3678" s="369"/>
      <c r="R3678" s="357"/>
      <c r="S3678" s="355"/>
      <c r="T3678" s="356"/>
      <c r="V3678" s="358"/>
    </row>
    <row r="3679" spans="1:22">
      <c r="A3679" s="31"/>
      <c r="B3679" s="2"/>
      <c r="C3679" s="363"/>
      <c r="D3679" s="364"/>
      <c r="E3679" s="2"/>
      <c r="F3679" s="2"/>
      <c r="G3679" s="365"/>
      <c r="H3679" s="366"/>
      <c r="I3679" s="363"/>
      <c r="J3679" s="367"/>
      <c r="K3679" s="364"/>
      <c r="M3679" s="368"/>
      <c r="P3679" s="369"/>
      <c r="R3679" s="357"/>
      <c r="S3679" s="355"/>
      <c r="T3679" s="356"/>
      <c r="V3679" s="358"/>
    </row>
    <row r="3680" spans="1:22">
      <c r="A3680" s="31"/>
      <c r="B3680" s="2"/>
      <c r="C3680" s="363"/>
      <c r="D3680" s="364"/>
      <c r="E3680" s="2"/>
      <c r="F3680" s="2"/>
      <c r="G3680" s="365"/>
      <c r="H3680" s="366"/>
      <c r="I3680" s="363"/>
      <c r="J3680" s="367"/>
      <c r="K3680" s="364"/>
      <c r="M3680" s="368"/>
      <c r="P3680" s="369"/>
      <c r="R3680" s="357"/>
      <c r="S3680" s="355"/>
      <c r="T3680" s="356"/>
      <c r="V3680" s="358"/>
    </row>
    <row r="3681" spans="1:22">
      <c r="A3681" s="31"/>
      <c r="B3681" s="2"/>
      <c r="C3681" s="363"/>
      <c r="D3681" s="364"/>
      <c r="E3681" s="2"/>
      <c r="F3681" s="2"/>
      <c r="G3681" s="365"/>
      <c r="H3681" s="366"/>
      <c r="I3681" s="363"/>
      <c r="J3681" s="367"/>
      <c r="K3681" s="364"/>
      <c r="M3681" s="368"/>
      <c r="P3681" s="369"/>
      <c r="R3681" s="357"/>
      <c r="S3681" s="355"/>
      <c r="T3681" s="356"/>
      <c r="V3681" s="358"/>
    </row>
    <row r="3682" spans="1:22">
      <c r="A3682" s="31"/>
      <c r="B3682" s="2"/>
      <c r="C3682" s="363"/>
      <c r="D3682" s="364"/>
      <c r="E3682" s="2"/>
      <c r="F3682" s="2"/>
      <c r="G3682" s="365"/>
      <c r="H3682" s="366"/>
      <c r="I3682" s="363"/>
      <c r="J3682" s="367"/>
      <c r="K3682" s="364"/>
      <c r="M3682" s="368"/>
      <c r="P3682" s="369"/>
      <c r="R3682" s="357"/>
      <c r="S3682" s="355"/>
      <c r="T3682" s="356"/>
      <c r="V3682" s="358"/>
    </row>
    <row r="3683" spans="1:22">
      <c r="A3683" s="31"/>
      <c r="B3683" s="2"/>
      <c r="C3683" s="363"/>
      <c r="D3683" s="364"/>
      <c r="E3683" s="2"/>
      <c r="F3683" s="2"/>
      <c r="G3683" s="365"/>
      <c r="H3683" s="366"/>
      <c r="I3683" s="363"/>
      <c r="J3683" s="367"/>
      <c r="K3683" s="364"/>
      <c r="M3683" s="368"/>
      <c r="P3683" s="369"/>
      <c r="R3683" s="357"/>
      <c r="S3683" s="355"/>
      <c r="T3683" s="356"/>
      <c r="V3683" s="358"/>
    </row>
    <row r="3684" spans="1:22">
      <c r="A3684" s="31"/>
      <c r="B3684" s="2"/>
      <c r="C3684" s="363"/>
      <c r="D3684" s="364"/>
      <c r="E3684" s="2"/>
      <c r="F3684" s="2"/>
      <c r="G3684" s="365"/>
      <c r="H3684" s="366"/>
      <c r="I3684" s="363"/>
      <c r="J3684" s="367"/>
      <c r="K3684" s="364"/>
      <c r="M3684" s="368"/>
      <c r="P3684" s="369"/>
      <c r="R3684" s="357"/>
      <c r="S3684" s="355"/>
      <c r="T3684" s="356"/>
      <c r="V3684" s="358"/>
    </row>
    <row r="3685" spans="1:22">
      <c r="A3685" s="31"/>
      <c r="B3685" s="2"/>
      <c r="C3685" s="363"/>
      <c r="D3685" s="364"/>
      <c r="E3685" s="2"/>
      <c r="F3685" s="2"/>
      <c r="G3685" s="365"/>
      <c r="H3685" s="366"/>
      <c r="I3685" s="363"/>
      <c r="J3685" s="367"/>
      <c r="K3685" s="364"/>
      <c r="M3685" s="368"/>
      <c r="P3685" s="369"/>
      <c r="R3685" s="357"/>
      <c r="S3685" s="355"/>
      <c r="T3685" s="356"/>
      <c r="V3685" s="358"/>
    </row>
    <row r="3686" spans="1:22">
      <c r="A3686" s="31"/>
      <c r="B3686" s="2"/>
      <c r="C3686" s="363"/>
      <c r="D3686" s="364"/>
      <c r="E3686" s="2"/>
      <c r="F3686" s="2"/>
      <c r="G3686" s="365"/>
      <c r="H3686" s="366"/>
      <c r="I3686" s="363"/>
      <c r="J3686" s="367"/>
      <c r="K3686" s="364"/>
      <c r="M3686" s="368"/>
      <c r="P3686" s="369"/>
      <c r="R3686" s="357"/>
      <c r="S3686" s="355"/>
      <c r="T3686" s="356"/>
      <c r="V3686" s="358"/>
    </row>
    <row r="3687" spans="1:22">
      <c r="A3687" s="31"/>
      <c r="B3687" s="2"/>
      <c r="C3687" s="363"/>
      <c r="D3687" s="364"/>
      <c r="E3687" s="2"/>
      <c r="F3687" s="2"/>
      <c r="G3687" s="365"/>
      <c r="H3687" s="366"/>
      <c r="I3687" s="363"/>
      <c r="J3687" s="367"/>
      <c r="K3687" s="364"/>
      <c r="M3687" s="368"/>
      <c r="P3687" s="369"/>
      <c r="R3687" s="357"/>
      <c r="S3687" s="355"/>
      <c r="T3687" s="356"/>
      <c r="V3687" s="358"/>
    </row>
    <row r="3688" spans="1:22">
      <c r="A3688" s="31"/>
      <c r="B3688" s="2"/>
      <c r="C3688" s="363"/>
      <c r="D3688" s="364"/>
      <c r="E3688" s="2"/>
      <c r="F3688" s="2"/>
      <c r="G3688" s="365"/>
      <c r="H3688" s="366"/>
      <c r="I3688" s="363"/>
      <c r="J3688" s="367"/>
      <c r="K3688" s="364"/>
      <c r="M3688" s="368"/>
      <c r="P3688" s="369"/>
      <c r="R3688" s="357"/>
      <c r="S3688" s="355"/>
      <c r="T3688" s="356"/>
      <c r="V3688" s="358"/>
    </row>
    <row r="3689" spans="1:22">
      <c r="A3689" s="31"/>
      <c r="B3689" s="2"/>
      <c r="C3689" s="363"/>
      <c r="D3689" s="364"/>
      <c r="E3689" s="2"/>
      <c r="F3689" s="2"/>
      <c r="G3689" s="365"/>
      <c r="H3689" s="366"/>
      <c r="I3689" s="363"/>
      <c r="J3689" s="367"/>
      <c r="K3689" s="364"/>
      <c r="M3689" s="368"/>
      <c r="P3689" s="369"/>
      <c r="R3689" s="357"/>
      <c r="S3689" s="355"/>
      <c r="T3689" s="356"/>
      <c r="V3689" s="358"/>
    </row>
    <row r="3690" spans="1:22">
      <c r="A3690" s="31"/>
      <c r="B3690" s="2"/>
      <c r="C3690" s="363"/>
      <c r="D3690" s="364"/>
      <c r="E3690" s="2"/>
      <c r="F3690" s="2"/>
      <c r="G3690" s="365"/>
      <c r="H3690" s="366"/>
      <c r="I3690" s="363"/>
      <c r="J3690" s="367"/>
      <c r="K3690" s="364"/>
      <c r="M3690" s="368"/>
      <c r="P3690" s="369"/>
      <c r="R3690" s="357"/>
      <c r="S3690" s="355"/>
      <c r="T3690" s="356"/>
      <c r="V3690" s="358"/>
    </row>
    <row r="3691" spans="1:22">
      <c r="A3691" s="31"/>
      <c r="B3691" s="2"/>
      <c r="C3691" s="363"/>
      <c r="D3691" s="364"/>
      <c r="E3691" s="2"/>
      <c r="F3691" s="2"/>
      <c r="G3691" s="365"/>
      <c r="H3691" s="366"/>
      <c r="I3691" s="363"/>
      <c r="J3691" s="367"/>
      <c r="K3691" s="364"/>
      <c r="M3691" s="368"/>
      <c r="P3691" s="369"/>
      <c r="R3691" s="357"/>
      <c r="S3691" s="355"/>
      <c r="T3691" s="356"/>
      <c r="V3691" s="358"/>
    </row>
    <row r="3692" spans="1:22">
      <c r="A3692" s="31"/>
      <c r="B3692" s="2"/>
      <c r="C3692" s="363"/>
      <c r="D3692" s="364"/>
      <c r="E3692" s="2"/>
      <c r="F3692" s="2"/>
      <c r="G3692" s="365"/>
      <c r="H3692" s="366"/>
      <c r="I3692" s="363"/>
      <c r="J3692" s="367"/>
      <c r="K3692" s="364"/>
      <c r="M3692" s="368"/>
      <c r="P3692" s="369"/>
      <c r="R3692" s="357"/>
      <c r="S3692" s="355"/>
      <c r="T3692" s="356"/>
      <c r="V3692" s="358"/>
    </row>
    <row r="3693" spans="1:22">
      <c r="A3693" s="31"/>
      <c r="B3693" s="2"/>
      <c r="C3693" s="363"/>
      <c r="D3693" s="364"/>
      <c r="E3693" s="2"/>
      <c r="F3693" s="2"/>
      <c r="G3693" s="365"/>
      <c r="H3693" s="366"/>
      <c r="I3693" s="363"/>
      <c r="J3693" s="367"/>
      <c r="K3693" s="364"/>
      <c r="M3693" s="368"/>
      <c r="P3693" s="369"/>
      <c r="R3693" s="357"/>
      <c r="S3693" s="355"/>
      <c r="T3693" s="356"/>
      <c r="V3693" s="358"/>
    </row>
    <row r="3694" spans="1:22">
      <c r="A3694" s="31"/>
      <c r="B3694" s="2"/>
      <c r="C3694" s="363"/>
      <c r="D3694" s="364"/>
      <c r="E3694" s="2"/>
      <c r="F3694" s="2"/>
      <c r="G3694" s="365"/>
      <c r="H3694" s="366"/>
      <c r="I3694" s="363"/>
      <c r="J3694" s="367"/>
      <c r="K3694" s="364"/>
      <c r="M3694" s="368"/>
      <c r="P3694" s="369"/>
      <c r="R3694" s="357"/>
      <c r="S3694" s="355"/>
      <c r="T3694" s="356"/>
      <c r="V3694" s="358"/>
    </row>
    <row r="3695" spans="1:22">
      <c r="A3695" s="31"/>
      <c r="B3695" s="2"/>
      <c r="C3695" s="363"/>
      <c r="D3695" s="364"/>
      <c r="E3695" s="2"/>
      <c r="F3695" s="2"/>
      <c r="G3695" s="365"/>
      <c r="H3695" s="366"/>
      <c r="I3695" s="363"/>
      <c r="J3695" s="367"/>
      <c r="K3695" s="364"/>
      <c r="M3695" s="368"/>
      <c r="P3695" s="369"/>
      <c r="R3695" s="357"/>
      <c r="S3695" s="355"/>
      <c r="T3695" s="356"/>
      <c r="V3695" s="358"/>
    </row>
    <row r="3696" spans="1:22">
      <c r="A3696" s="31"/>
      <c r="B3696" s="2"/>
      <c r="C3696" s="363"/>
      <c r="D3696" s="364"/>
      <c r="E3696" s="2"/>
      <c r="F3696" s="2"/>
      <c r="G3696" s="365"/>
      <c r="H3696" s="366"/>
      <c r="I3696" s="363"/>
      <c r="J3696" s="367"/>
      <c r="K3696" s="364"/>
      <c r="M3696" s="368"/>
      <c r="P3696" s="369"/>
      <c r="R3696" s="357"/>
      <c r="S3696" s="355"/>
      <c r="T3696" s="356"/>
      <c r="V3696" s="358"/>
    </row>
    <row r="3697" spans="1:22">
      <c r="A3697" s="31"/>
      <c r="B3697" s="2"/>
      <c r="C3697" s="363"/>
      <c r="D3697" s="364"/>
      <c r="E3697" s="2"/>
      <c r="F3697" s="2"/>
      <c r="G3697" s="365"/>
      <c r="H3697" s="366"/>
      <c r="I3697" s="363"/>
      <c r="J3697" s="367"/>
      <c r="K3697" s="364"/>
      <c r="M3697" s="368"/>
      <c r="P3697" s="369"/>
      <c r="R3697" s="357"/>
      <c r="S3697" s="355"/>
      <c r="T3697" s="356"/>
      <c r="V3697" s="358"/>
    </row>
    <row r="3698" spans="1:22">
      <c r="A3698" s="31"/>
      <c r="B3698" s="2"/>
      <c r="C3698" s="363"/>
      <c r="D3698" s="364"/>
      <c r="E3698" s="2"/>
      <c r="F3698" s="2"/>
      <c r="G3698" s="365"/>
      <c r="H3698" s="366"/>
      <c r="I3698" s="363"/>
      <c r="J3698" s="367"/>
      <c r="K3698" s="364"/>
      <c r="M3698" s="368"/>
      <c r="P3698" s="369"/>
      <c r="R3698" s="357"/>
      <c r="S3698" s="355"/>
      <c r="T3698" s="356"/>
      <c r="V3698" s="358"/>
    </row>
    <row r="3699" spans="1:22">
      <c r="A3699" s="31"/>
      <c r="B3699" s="2"/>
      <c r="C3699" s="363"/>
      <c r="D3699" s="364"/>
      <c r="E3699" s="2"/>
      <c r="F3699" s="2"/>
      <c r="G3699" s="365"/>
      <c r="H3699" s="366"/>
      <c r="I3699" s="363"/>
      <c r="J3699" s="367"/>
      <c r="K3699" s="364"/>
      <c r="M3699" s="368"/>
      <c r="P3699" s="369"/>
      <c r="R3699" s="357"/>
      <c r="S3699" s="355"/>
      <c r="T3699" s="356"/>
      <c r="V3699" s="358"/>
    </row>
    <row r="3700" spans="1:22">
      <c r="A3700" s="31"/>
      <c r="B3700" s="2"/>
      <c r="C3700" s="363"/>
      <c r="D3700" s="364"/>
      <c r="E3700" s="2"/>
      <c r="F3700" s="2"/>
      <c r="G3700" s="365"/>
      <c r="H3700" s="366"/>
      <c r="I3700" s="363"/>
      <c r="J3700" s="367"/>
      <c r="K3700" s="364"/>
      <c r="M3700" s="368"/>
      <c r="P3700" s="369"/>
      <c r="R3700" s="357"/>
      <c r="S3700" s="355"/>
      <c r="T3700" s="356"/>
      <c r="V3700" s="358"/>
    </row>
    <row r="3701" spans="1:22">
      <c r="A3701" s="31"/>
      <c r="B3701" s="2"/>
      <c r="C3701" s="363"/>
      <c r="D3701" s="364"/>
      <c r="E3701" s="2"/>
      <c r="F3701" s="2"/>
      <c r="G3701" s="365"/>
      <c r="H3701" s="366"/>
      <c r="I3701" s="363"/>
      <c r="J3701" s="367"/>
      <c r="K3701" s="364"/>
      <c r="M3701" s="368"/>
      <c r="P3701" s="369"/>
      <c r="R3701" s="357"/>
      <c r="S3701" s="355"/>
      <c r="T3701" s="356"/>
      <c r="V3701" s="358"/>
    </row>
    <row r="3702" spans="1:22">
      <c r="A3702" s="31"/>
      <c r="B3702" s="2"/>
      <c r="C3702" s="363"/>
      <c r="D3702" s="364"/>
      <c r="E3702" s="2"/>
      <c r="F3702" s="2"/>
      <c r="G3702" s="365"/>
      <c r="H3702" s="366"/>
      <c r="I3702" s="363"/>
      <c r="J3702" s="367"/>
      <c r="K3702" s="364"/>
      <c r="M3702" s="368"/>
      <c r="P3702" s="369"/>
      <c r="R3702" s="357"/>
      <c r="S3702" s="355"/>
      <c r="T3702" s="356"/>
      <c r="V3702" s="358"/>
    </row>
    <row r="3703" spans="1:22">
      <c r="A3703" s="31"/>
      <c r="B3703" s="2"/>
      <c r="C3703" s="363"/>
      <c r="D3703" s="364"/>
      <c r="E3703" s="2"/>
      <c r="F3703" s="2"/>
      <c r="G3703" s="365"/>
      <c r="H3703" s="366"/>
      <c r="I3703" s="363"/>
      <c r="J3703" s="367"/>
      <c r="K3703" s="364"/>
      <c r="M3703" s="368"/>
      <c r="P3703" s="369"/>
      <c r="R3703" s="357"/>
      <c r="S3703" s="355"/>
      <c r="T3703" s="356"/>
      <c r="V3703" s="358"/>
    </row>
    <row r="3704" spans="1:22">
      <c r="A3704" s="31"/>
      <c r="B3704" s="2"/>
      <c r="C3704" s="363"/>
      <c r="D3704" s="364"/>
      <c r="E3704" s="2"/>
      <c r="F3704" s="2"/>
      <c r="G3704" s="365"/>
      <c r="H3704" s="366"/>
      <c r="I3704" s="363"/>
      <c r="J3704" s="367"/>
      <c r="K3704" s="364"/>
      <c r="M3704" s="368"/>
      <c r="P3704" s="369"/>
      <c r="R3704" s="357"/>
      <c r="S3704" s="355"/>
      <c r="T3704" s="356"/>
      <c r="V3704" s="358"/>
    </row>
    <row r="3705" spans="1:22">
      <c r="A3705" s="31"/>
      <c r="B3705" s="2"/>
      <c r="C3705" s="363"/>
      <c r="D3705" s="364"/>
      <c r="E3705" s="2"/>
      <c r="F3705" s="2"/>
      <c r="G3705" s="365"/>
      <c r="H3705" s="366"/>
      <c r="I3705" s="363"/>
      <c r="J3705" s="367"/>
      <c r="K3705" s="364"/>
      <c r="M3705" s="368"/>
      <c r="P3705" s="369"/>
      <c r="R3705" s="357"/>
      <c r="S3705" s="355"/>
      <c r="T3705" s="356"/>
      <c r="V3705" s="358"/>
    </row>
    <row r="3706" spans="1:22">
      <c r="A3706" s="31"/>
      <c r="B3706" s="2"/>
      <c r="C3706" s="363"/>
      <c r="D3706" s="364"/>
      <c r="E3706" s="2"/>
      <c r="F3706" s="2"/>
      <c r="G3706" s="365"/>
      <c r="H3706" s="366"/>
      <c r="I3706" s="363"/>
      <c r="J3706" s="367"/>
      <c r="K3706" s="364"/>
      <c r="M3706" s="368"/>
      <c r="P3706" s="369"/>
      <c r="R3706" s="357"/>
      <c r="S3706" s="355"/>
      <c r="T3706" s="356"/>
      <c r="V3706" s="358"/>
    </row>
    <row r="3707" spans="1:22">
      <c r="A3707" s="31"/>
      <c r="B3707" s="2"/>
      <c r="C3707" s="363"/>
      <c r="D3707" s="364"/>
      <c r="E3707" s="2"/>
      <c r="F3707" s="2"/>
      <c r="G3707" s="365"/>
      <c r="H3707" s="366"/>
      <c r="I3707" s="363"/>
      <c r="J3707" s="367"/>
      <c r="K3707" s="364"/>
      <c r="M3707" s="368"/>
      <c r="P3707" s="369"/>
      <c r="R3707" s="357"/>
      <c r="S3707" s="355"/>
      <c r="T3707" s="356"/>
      <c r="V3707" s="358"/>
    </row>
    <row r="3708" spans="1:22">
      <c r="A3708" s="31"/>
      <c r="B3708" s="2"/>
      <c r="C3708" s="363"/>
      <c r="D3708" s="364"/>
      <c r="E3708" s="2"/>
      <c r="F3708" s="2"/>
      <c r="G3708" s="365"/>
      <c r="H3708" s="366"/>
      <c r="I3708" s="363"/>
      <c r="J3708" s="367"/>
      <c r="K3708" s="364"/>
      <c r="M3708" s="368"/>
      <c r="P3708" s="369"/>
      <c r="R3708" s="357"/>
      <c r="S3708" s="355"/>
      <c r="T3708" s="356"/>
      <c r="V3708" s="358"/>
    </row>
    <row r="3709" spans="1:22">
      <c r="A3709" s="31"/>
      <c r="B3709" s="2"/>
      <c r="C3709" s="363"/>
      <c r="D3709" s="364"/>
      <c r="E3709" s="2"/>
      <c r="F3709" s="2"/>
      <c r="G3709" s="365"/>
      <c r="H3709" s="366"/>
      <c r="I3709" s="363"/>
      <c r="J3709" s="367"/>
      <c r="K3709" s="364"/>
      <c r="M3709" s="368"/>
      <c r="P3709" s="369"/>
      <c r="R3709" s="357"/>
      <c r="S3709" s="355"/>
      <c r="T3709" s="356"/>
      <c r="V3709" s="358"/>
    </row>
    <row r="3710" spans="1:22">
      <c r="A3710" s="31"/>
      <c r="B3710" s="2"/>
      <c r="C3710" s="363"/>
      <c r="D3710" s="364"/>
      <c r="E3710" s="2"/>
      <c r="F3710" s="2"/>
      <c r="G3710" s="365"/>
      <c r="H3710" s="366"/>
      <c r="I3710" s="363"/>
      <c r="J3710" s="367"/>
      <c r="K3710" s="364"/>
      <c r="M3710" s="368"/>
      <c r="P3710" s="369"/>
      <c r="R3710" s="357"/>
      <c r="S3710" s="355"/>
      <c r="T3710" s="356"/>
      <c r="V3710" s="358"/>
    </row>
    <row r="3711" spans="1:22">
      <c r="A3711" s="31"/>
      <c r="B3711" s="2"/>
      <c r="C3711" s="363"/>
      <c r="D3711" s="364"/>
      <c r="E3711" s="2"/>
      <c r="F3711" s="2"/>
      <c r="G3711" s="365"/>
      <c r="H3711" s="366"/>
      <c r="I3711" s="363"/>
      <c r="J3711" s="367"/>
      <c r="K3711" s="364"/>
      <c r="M3711" s="368"/>
      <c r="P3711" s="369"/>
      <c r="R3711" s="357"/>
      <c r="S3711" s="355"/>
      <c r="T3711" s="356"/>
      <c r="V3711" s="358"/>
    </row>
    <row r="3712" spans="1:22">
      <c r="A3712" s="31"/>
      <c r="B3712" s="2"/>
      <c r="C3712" s="363"/>
      <c r="D3712" s="364"/>
      <c r="E3712" s="2"/>
      <c r="F3712" s="2"/>
      <c r="G3712" s="365"/>
      <c r="H3712" s="366"/>
      <c r="I3712" s="363"/>
      <c r="J3712" s="367"/>
      <c r="K3712" s="364"/>
      <c r="M3712" s="368"/>
      <c r="P3712" s="369"/>
      <c r="R3712" s="357"/>
      <c r="S3712" s="355"/>
      <c r="T3712" s="356"/>
      <c r="V3712" s="358"/>
    </row>
    <row r="3713" spans="1:22">
      <c r="A3713" s="31"/>
      <c r="B3713" s="2"/>
      <c r="C3713" s="363"/>
      <c r="D3713" s="364"/>
      <c r="E3713" s="2"/>
      <c r="F3713" s="2"/>
      <c r="G3713" s="365"/>
      <c r="H3713" s="366"/>
      <c r="I3713" s="363"/>
      <c r="J3713" s="367"/>
      <c r="K3713" s="364"/>
      <c r="M3713" s="368"/>
      <c r="P3713" s="369"/>
      <c r="R3713" s="357"/>
      <c r="S3713" s="355"/>
      <c r="T3713" s="356"/>
      <c r="V3713" s="358"/>
    </row>
    <row r="3714" spans="1:22">
      <c r="A3714" s="31"/>
      <c r="B3714" s="2"/>
      <c r="C3714" s="363"/>
      <c r="D3714" s="364"/>
      <c r="E3714" s="2"/>
      <c r="F3714" s="2"/>
      <c r="G3714" s="365"/>
      <c r="H3714" s="366"/>
      <c r="I3714" s="363"/>
      <c r="J3714" s="367"/>
      <c r="K3714" s="364"/>
      <c r="M3714" s="368"/>
      <c r="P3714" s="369"/>
      <c r="R3714" s="357"/>
      <c r="S3714" s="355"/>
      <c r="T3714" s="356"/>
      <c r="V3714" s="358"/>
    </row>
    <row r="3715" spans="1:22">
      <c r="A3715" s="31"/>
      <c r="B3715" s="2"/>
      <c r="C3715" s="363"/>
      <c r="D3715" s="364"/>
      <c r="E3715" s="2"/>
      <c r="F3715" s="2"/>
      <c r="G3715" s="365"/>
      <c r="H3715" s="366"/>
      <c r="I3715" s="363"/>
      <c r="J3715" s="367"/>
      <c r="K3715" s="364"/>
      <c r="M3715" s="368"/>
      <c r="P3715" s="369"/>
      <c r="R3715" s="357"/>
      <c r="S3715" s="355"/>
      <c r="T3715" s="356"/>
      <c r="V3715" s="358"/>
    </row>
    <row r="3716" spans="1:22">
      <c r="A3716" s="31"/>
      <c r="B3716" s="2"/>
      <c r="C3716" s="363"/>
      <c r="D3716" s="364"/>
      <c r="E3716" s="2"/>
      <c r="F3716" s="2"/>
      <c r="G3716" s="365"/>
      <c r="H3716" s="366"/>
      <c r="I3716" s="363"/>
      <c r="J3716" s="367"/>
      <c r="K3716" s="364"/>
      <c r="M3716" s="368"/>
      <c r="P3716" s="369"/>
      <c r="R3716" s="357"/>
      <c r="S3716" s="355"/>
      <c r="T3716" s="356"/>
      <c r="V3716" s="358"/>
    </row>
    <row r="3717" spans="1:22">
      <c r="A3717" s="31"/>
      <c r="B3717" s="2"/>
      <c r="C3717" s="363"/>
      <c r="D3717" s="364"/>
      <c r="E3717" s="2"/>
      <c r="F3717" s="2"/>
      <c r="G3717" s="365"/>
      <c r="H3717" s="366"/>
      <c r="I3717" s="363"/>
      <c r="J3717" s="367"/>
      <c r="K3717" s="364"/>
      <c r="M3717" s="368"/>
      <c r="P3717" s="369"/>
      <c r="R3717" s="357"/>
      <c r="S3717" s="355"/>
      <c r="T3717" s="356"/>
      <c r="V3717" s="358"/>
    </row>
    <row r="3718" spans="1:22">
      <c r="A3718" s="31"/>
      <c r="B3718" s="2"/>
      <c r="C3718" s="363"/>
      <c r="D3718" s="364"/>
      <c r="E3718" s="2"/>
      <c r="F3718" s="2"/>
      <c r="G3718" s="365"/>
      <c r="H3718" s="366"/>
      <c r="I3718" s="363"/>
      <c r="J3718" s="367"/>
      <c r="K3718" s="364"/>
      <c r="M3718" s="368"/>
      <c r="P3718" s="369"/>
      <c r="R3718" s="357"/>
      <c r="S3718" s="355"/>
      <c r="T3718" s="356"/>
      <c r="V3718" s="358"/>
    </row>
    <row r="3719" spans="1:22">
      <c r="A3719" s="31"/>
      <c r="B3719" s="2"/>
      <c r="C3719" s="363"/>
      <c r="D3719" s="364"/>
      <c r="E3719" s="2"/>
      <c r="F3719" s="2"/>
      <c r="G3719" s="365"/>
      <c r="H3719" s="366"/>
      <c r="I3719" s="363"/>
      <c r="J3719" s="367"/>
      <c r="K3719" s="364"/>
      <c r="M3719" s="368"/>
      <c r="P3719" s="369"/>
      <c r="R3719" s="357"/>
      <c r="S3719" s="355"/>
      <c r="T3719" s="356"/>
      <c r="V3719" s="358"/>
    </row>
    <row r="3720" spans="1:22">
      <c r="A3720" s="31"/>
      <c r="B3720" s="2"/>
      <c r="C3720" s="363"/>
      <c r="D3720" s="364"/>
      <c r="E3720" s="2"/>
      <c r="F3720" s="2"/>
      <c r="G3720" s="365"/>
      <c r="H3720" s="366"/>
      <c r="I3720" s="363"/>
      <c r="J3720" s="367"/>
      <c r="K3720" s="364"/>
      <c r="M3720" s="368"/>
      <c r="P3720" s="369"/>
      <c r="R3720" s="357"/>
      <c r="S3720" s="355"/>
      <c r="T3720" s="356"/>
      <c r="V3720" s="358"/>
    </row>
    <row r="3721" spans="1:22">
      <c r="A3721" s="31"/>
      <c r="B3721" s="2"/>
      <c r="C3721" s="363"/>
      <c r="D3721" s="364"/>
      <c r="E3721" s="2"/>
      <c r="F3721" s="2"/>
      <c r="G3721" s="365"/>
      <c r="H3721" s="366"/>
      <c r="I3721" s="363"/>
      <c r="J3721" s="367"/>
      <c r="K3721" s="364"/>
      <c r="M3721" s="368"/>
      <c r="P3721" s="369"/>
      <c r="R3721" s="357"/>
      <c r="S3721" s="355"/>
      <c r="T3721" s="356"/>
      <c r="V3721" s="358"/>
    </row>
    <row r="3722" spans="1:22">
      <c r="A3722" s="31"/>
      <c r="B3722" s="2"/>
      <c r="C3722" s="363"/>
      <c r="D3722" s="364"/>
      <c r="E3722" s="2"/>
      <c r="F3722" s="2"/>
      <c r="G3722" s="365"/>
      <c r="H3722" s="366"/>
      <c r="I3722" s="363"/>
      <c r="J3722" s="367"/>
      <c r="K3722" s="364"/>
      <c r="M3722" s="368"/>
      <c r="P3722" s="369"/>
      <c r="R3722" s="357"/>
      <c r="S3722" s="355"/>
      <c r="T3722" s="356"/>
      <c r="V3722" s="358"/>
    </row>
    <row r="3723" spans="1:22">
      <c r="A3723" s="31"/>
      <c r="B3723" s="2"/>
      <c r="C3723" s="363"/>
      <c r="D3723" s="364"/>
      <c r="E3723" s="2"/>
      <c r="F3723" s="2"/>
      <c r="G3723" s="365"/>
      <c r="H3723" s="366"/>
      <c r="I3723" s="363"/>
      <c r="J3723" s="367"/>
      <c r="K3723" s="364"/>
      <c r="M3723" s="368"/>
      <c r="P3723" s="369"/>
      <c r="R3723" s="357"/>
      <c r="S3723" s="355"/>
      <c r="T3723" s="356"/>
      <c r="V3723" s="358"/>
    </row>
    <row r="3724" spans="1:22">
      <c r="A3724" s="31"/>
      <c r="B3724" s="2"/>
      <c r="C3724" s="363"/>
      <c r="D3724" s="364"/>
      <c r="E3724" s="2"/>
      <c r="F3724" s="2"/>
      <c r="G3724" s="365"/>
      <c r="H3724" s="366"/>
      <c r="I3724" s="363"/>
      <c r="J3724" s="367"/>
      <c r="K3724" s="364"/>
      <c r="M3724" s="368"/>
      <c r="P3724" s="369"/>
      <c r="R3724" s="357"/>
      <c r="S3724" s="355"/>
      <c r="T3724" s="356"/>
      <c r="V3724" s="358"/>
    </row>
    <row r="3725" spans="1:22">
      <c r="A3725" s="31"/>
      <c r="B3725" s="2"/>
      <c r="C3725" s="363"/>
      <c r="D3725" s="364"/>
      <c r="E3725" s="2"/>
      <c r="F3725" s="2"/>
      <c r="G3725" s="365"/>
      <c r="H3725" s="366"/>
      <c r="I3725" s="363"/>
      <c r="J3725" s="367"/>
      <c r="K3725" s="364"/>
      <c r="M3725" s="368"/>
      <c r="P3725" s="369"/>
      <c r="R3725" s="357"/>
      <c r="S3725" s="355"/>
      <c r="T3725" s="356"/>
      <c r="V3725" s="358"/>
    </row>
    <row r="3726" spans="1:22">
      <c r="A3726" s="31"/>
      <c r="B3726" s="2"/>
      <c r="C3726" s="363"/>
      <c r="D3726" s="364"/>
      <c r="E3726" s="2"/>
      <c r="F3726" s="2"/>
      <c r="G3726" s="365"/>
      <c r="H3726" s="366"/>
      <c r="I3726" s="363"/>
      <c r="J3726" s="367"/>
      <c r="K3726" s="364"/>
      <c r="M3726" s="368"/>
      <c r="P3726" s="369"/>
      <c r="R3726" s="357"/>
      <c r="S3726" s="355"/>
      <c r="T3726" s="356"/>
      <c r="V3726" s="358"/>
    </row>
    <row r="3727" spans="1:22">
      <c r="A3727" s="31"/>
      <c r="B3727" s="2"/>
      <c r="C3727" s="363"/>
      <c r="D3727" s="364"/>
      <c r="E3727" s="2"/>
      <c r="F3727" s="2"/>
      <c r="G3727" s="365"/>
      <c r="H3727" s="366"/>
      <c r="I3727" s="363"/>
      <c r="J3727" s="367"/>
      <c r="K3727" s="364"/>
      <c r="M3727" s="368"/>
      <c r="P3727" s="369"/>
      <c r="R3727" s="357"/>
      <c r="S3727" s="355"/>
      <c r="T3727" s="356"/>
      <c r="V3727" s="358"/>
    </row>
    <row r="3728" spans="1:22">
      <c r="A3728" s="31"/>
      <c r="B3728" s="2"/>
      <c r="C3728" s="363"/>
      <c r="D3728" s="364"/>
      <c r="E3728" s="2"/>
      <c r="F3728" s="2"/>
      <c r="G3728" s="365"/>
      <c r="H3728" s="366"/>
      <c r="I3728" s="363"/>
      <c r="J3728" s="367"/>
      <c r="K3728" s="364"/>
      <c r="M3728" s="368"/>
      <c r="P3728" s="369"/>
      <c r="R3728" s="357"/>
      <c r="S3728" s="355"/>
      <c r="T3728" s="356"/>
      <c r="V3728" s="358"/>
    </row>
    <row r="3729" spans="1:22">
      <c r="A3729" s="31"/>
      <c r="B3729" s="2"/>
      <c r="C3729" s="363"/>
      <c r="D3729" s="364"/>
      <c r="E3729" s="2"/>
      <c r="F3729" s="2"/>
      <c r="G3729" s="365"/>
      <c r="H3729" s="366"/>
      <c r="I3729" s="363"/>
      <c r="J3729" s="367"/>
      <c r="K3729" s="364"/>
      <c r="M3729" s="368"/>
      <c r="P3729" s="369"/>
      <c r="R3729" s="357"/>
      <c r="S3729" s="355"/>
      <c r="T3729" s="356"/>
      <c r="V3729" s="358"/>
    </row>
    <row r="3730" spans="1:22">
      <c r="A3730" s="31"/>
      <c r="B3730" s="2"/>
      <c r="C3730" s="363"/>
      <c r="D3730" s="364"/>
      <c r="E3730" s="2"/>
      <c r="F3730" s="2"/>
      <c r="G3730" s="365"/>
      <c r="H3730" s="366"/>
      <c r="I3730" s="363"/>
      <c r="J3730" s="367"/>
      <c r="K3730" s="364"/>
      <c r="M3730" s="368"/>
      <c r="P3730" s="369"/>
      <c r="R3730" s="357"/>
      <c r="S3730" s="355"/>
      <c r="T3730" s="356"/>
      <c r="V3730" s="358"/>
    </row>
    <row r="3731" spans="1:22">
      <c r="A3731" s="31"/>
      <c r="B3731" s="2"/>
      <c r="C3731" s="363"/>
      <c r="D3731" s="364"/>
      <c r="E3731" s="2"/>
      <c r="F3731" s="2"/>
      <c r="G3731" s="365"/>
      <c r="H3731" s="366"/>
      <c r="I3731" s="363"/>
      <c r="J3731" s="367"/>
      <c r="K3731" s="364"/>
      <c r="M3731" s="368"/>
      <c r="P3731" s="369"/>
      <c r="R3731" s="357"/>
      <c r="S3731" s="355"/>
      <c r="T3731" s="356"/>
      <c r="V3731" s="358"/>
    </row>
    <row r="3732" spans="1:22">
      <c r="A3732" s="31"/>
      <c r="B3732" s="2"/>
      <c r="C3732" s="363"/>
      <c r="D3732" s="364"/>
      <c r="E3732" s="2"/>
      <c r="F3732" s="2"/>
      <c r="G3732" s="365"/>
      <c r="H3732" s="366"/>
      <c r="I3732" s="363"/>
      <c r="J3732" s="367"/>
      <c r="K3732" s="364"/>
      <c r="M3732" s="368"/>
      <c r="P3732" s="369"/>
      <c r="R3732" s="357"/>
      <c r="S3732" s="355"/>
      <c r="T3732" s="356"/>
      <c r="V3732" s="358"/>
    </row>
    <row r="3733" spans="1:22">
      <c r="A3733" s="31"/>
      <c r="B3733" s="2"/>
      <c r="C3733" s="363"/>
      <c r="D3733" s="364"/>
      <c r="E3733" s="2"/>
      <c r="F3733" s="2"/>
      <c r="G3733" s="365"/>
      <c r="H3733" s="366"/>
      <c r="I3733" s="363"/>
      <c r="J3733" s="367"/>
      <c r="K3733" s="364"/>
      <c r="M3733" s="368"/>
      <c r="P3733" s="369"/>
      <c r="R3733" s="357"/>
      <c r="S3733" s="355"/>
      <c r="T3733" s="356"/>
      <c r="V3733" s="358"/>
    </row>
    <row r="3734" spans="1:22">
      <c r="A3734" s="31"/>
      <c r="B3734" s="2"/>
      <c r="C3734" s="363"/>
      <c r="D3734" s="364"/>
      <c r="E3734" s="2"/>
      <c r="F3734" s="2"/>
      <c r="G3734" s="365"/>
      <c r="H3734" s="366"/>
      <c r="I3734" s="363"/>
      <c r="J3734" s="367"/>
      <c r="K3734" s="364"/>
      <c r="M3734" s="368"/>
      <c r="P3734" s="369"/>
      <c r="R3734" s="357"/>
      <c r="S3734" s="355"/>
      <c r="T3734" s="356"/>
      <c r="V3734" s="358"/>
    </row>
    <row r="3735" spans="1:22">
      <c r="A3735" s="31"/>
      <c r="B3735" s="2"/>
      <c r="C3735" s="363"/>
      <c r="D3735" s="364"/>
      <c r="E3735" s="2"/>
      <c r="F3735" s="2"/>
      <c r="G3735" s="365"/>
      <c r="H3735" s="366"/>
      <c r="I3735" s="363"/>
      <c r="J3735" s="367"/>
      <c r="K3735" s="364"/>
      <c r="M3735" s="368"/>
      <c r="P3735" s="369"/>
      <c r="R3735" s="357"/>
      <c r="S3735" s="355"/>
      <c r="T3735" s="356"/>
      <c r="V3735" s="358"/>
    </row>
    <row r="3736" spans="1:22">
      <c r="A3736" s="31"/>
      <c r="B3736" s="2"/>
      <c r="C3736" s="363"/>
      <c r="D3736" s="364"/>
      <c r="E3736" s="2"/>
      <c r="F3736" s="2"/>
      <c r="G3736" s="365"/>
      <c r="H3736" s="366"/>
      <c r="I3736" s="363"/>
      <c r="J3736" s="367"/>
      <c r="K3736" s="364"/>
      <c r="M3736" s="368"/>
      <c r="P3736" s="369"/>
      <c r="R3736" s="357"/>
      <c r="S3736" s="355"/>
      <c r="T3736" s="356"/>
      <c r="V3736" s="358"/>
    </row>
    <row r="3737" spans="1:22">
      <c r="A3737" s="31"/>
      <c r="B3737" s="2"/>
      <c r="C3737" s="363"/>
      <c r="D3737" s="364"/>
      <c r="E3737" s="2"/>
      <c r="F3737" s="2"/>
      <c r="G3737" s="365"/>
      <c r="H3737" s="366"/>
      <c r="I3737" s="363"/>
      <c r="J3737" s="367"/>
      <c r="K3737" s="364"/>
      <c r="M3737" s="368"/>
      <c r="P3737" s="369"/>
      <c r="R3737" s="357"/>
      <c r="S3737" s="355"/>
      <c r="T3737" s="356"/>
      <c r="V3737" s="358"/>
    </row>
    <row r="3738" spans="1:22">
      <c r="A3738" s="31"/>
      <c r="B3738" s="2"/>
      <c r="C3738" s="363"/>
      <c r="D3738" s="364"/>
      <c r="E3738" s="2"/>
      <c r="F3738" s="2"/>
      <c r="G3738" s="365"/>
      <c r="H3738" s="366"/>
      <c r="I3738" s="363"/>
      <c r="J3738" s="367"/>
      <c r="K3738" s="364"/>
      <c r="M3738" s="368"/>
      <c r="P3738" s="369"/>
      <c r="R3738" s="357"/>
      <c r="S3738" s="355"/>
      <c r="T3738" s="356"/>
      <c r="V3738" s="358"/>
    </row>
    <row r="3739" spans="1:22">
      <c r="A3739" s="31"/>
      <c r="B3739" s="2"/>
      <c r="C3739" s="363"/>
      <c r="D3739" s="364"/>
      <c r="E3739" s="2"/>
      <c r="F3739" s="2"/>
      <c r="G3739" s="365"/>
      <c r="H3739" s="366"/>
      <c r="I3739" s="363"/>
      <c r="J3739" s="367"/>
      <c r="K3739" s="364"/>
      <c r="M3739" s="368"/>
      <c r="P3739" s="369"/>
      <c r="R3739" s="357"/>
      <c r="S3739" s="355"/>
      <c r="T3739" s="356"/>
      <c r="V3739" s="358"/>
    </row>
    <row r="3740" spans="1:22">
      <c r="A3740" s="31"/>
      <c r="B3740" s="2"/>
      <c r="C3740" s="363"/>
      <c r="D3740" s="364"/>
      <c r="E3740" s="2"/>
      <c r="F3740" s="2"/>
      <c r="G3740" s="365"/>
      <c r="H3740" s="366"/>
      <c r="I3740" s="363"/>
      <c r="J3740" s="367"/>
      <c r="K3740" s="364"/>
      <c r="M3740" s="368"/>
      <c r="P3740" s="369"/>
      <c r="R3740" s="357"/>
      <c r="S3740" s="355"/>
      <c r="T3740" s="356"/>
      <c r="V3740" s="358"/>
    </row>
    <row r="3741" spans="1:22">
      <c r="A3741" s="31"/>
      <c r="B3741" s="2"/>
      <c r="C3741" s="363"/>
      <c r="D3741" s="364"/>
      <c r="E3741" s="2"/>
      <c r="F3741" s="2"/>
      <c r="G3741" s="365"/>
      <c r="H3741" s="366"/>
      <c r="I3741" s="363"/>
      <c r="J3741" s="367"/>
      <c r="K3741" s="364"/>
      <c r="M3741" s="368"/>
      <c r="P3741" s="369"/>
      <c r="R3741" s="357"/>
      <c r="S3741" s="355"/>
      <c r="T3741" s="356"/>
      <c r="V3741" s="358"/>
    </row>
    <row r="3742" spans="1:22">
      <c r="A3742" s="31"/>
      <c r="B3742" s="2"/>
      <c r="C3742" s="363"/>
      <c r="D3742" s="364"/>
      <c r="E3742" s="2"/>
      <c r="F3742" s="2"/>
      <c r="G3742" s="365"/>
      <c r="H3742" s="366"/>
      <c r="I3742" s="363"/>
      <c r="J3742" s="367"/>
      <c r="K3742" s="364"/>
      <c r="M3742" s="368"/>
      <c r="P3742" s="369"/>
      <c r="R3742" s="357"/>
      <c r="S3742" s="355"/>
      <c r="T3742" s="356"/>
      <c r="V3742" s="358"/>
    </row>
    <row r="3743" spans="1:22">
      <c r="A3743" s="31"/>
      <c r="B3743" s="2"/>
      <c r="C3743" s="363"/>
      <c r="D3743" s="364"/>
      <c r="E3743" s="2"/>
      <c r="F3743" s="2"/>
      <c r="G3743" s="365"/>
      <c r="H3743" s="366"/>
      <c r="I3743" s="363"/>
      <c r="J3743" s="367"/>
      <c r="K3743" s="364"/>
      <c r="M3743" s="368"/>
      <c r="P3743" s="369"/>
      <c r="R3743" s="357"/>
      <c r="S3743" s="355"/>
      <c r="T3743" s="356"/>
      <c r="V3743" s="358"/>
    </row>
    <row r="3744" spans="1:22">
      <c r="A3744" s="31"/>
      <c r="B3744" s="2"/>
      <c r="C3744" s="363"/>
      <c r="D3744" s="364"/>
      <c r="E3744" s="2"/>
      <c r="F3744" s="2"/>
      <c r="G3744" s="365"/>
      <c r="H3744" s="366"/>
      <c r="I3744" s="363"/>
      <c r="J3744" s="367"/>
      <c r="K3744" s="364"/>
      <c r="M3744" s="368"/>
      <c r="P3744" s="369"/>
      <c r="R3744" s="357"/>
      <c r="S3744" s="355"/>
      <c r="T3744" s="356"/>
      <c r="V3744" s="358"/>
    </row>
    <row r="3745" spans="1:22">
      <c r="A3745" s="31"/>
      <c r="B3745" s="2"/>
      <c r="C3745" s="363"/>
      <c r="D3745" s="364"/>
      <c r="E3745" s="2"/>
      <c r="F3745" s="2"/>
      <c r="G3745" s="365"/>
      <c r="H3745" s="366"/>
      <c r="I3745" s="363"/>
      <c r="J3745" s="367"/>
      <c r="K3745" s="364"/>
      <c r="M3745" s="368"/>
      <c r="P3745" s="369"/>
      <c r="R3745" s="357"/>
      <c r="S3745" s="355"/>
      <c r="T3745" s="356"/>
      <c r="V3745" s="358"/>
    </row>
    <row r="3746" spans="1:22">
      <c r="A3746" s="31"/>
      <c r="B3746" s="2"/>
      <c r="C3746" s="363"/>
      <c r="D3746" s="364"/>
      <c r="E3746" s="2"/>
      <c r="F3746" s="2"/>
      <c r="G3746" s="365"/>
      <c r="H3746" s="366"/>
      <c r="I3746" s="363"/>
      <c r="J3746" s="367"/>
      <c r="K3746" s="364"/>
      <c r="M3746" s="368"/>
      <c r="P3746" s="369"/>
      <c r="R3746" s="357"/>
      <c r="S3746" s="355"/>
      <c r="T3746" s="356"/>
      <c r="V3746" s="358"/>
    </row>
    <row r="3747" spans="1:22">
      <c r="A3747" s="31"/>
      <c r="B3747" s="2"/>
      <c r="C3747" s="363"/>
      <c r="D3747" s="364"/>
      <c r="E3747" s="2"/>
      <c r="F3747" s="2"/>
      <c r="G3747" s="365"/>
      <c r="H3747" s="366"/>
      <c r="I3747" s="363"/>
      <c r="J3747" s="367"/>
      <c r="K3747" s="364"/>
      <c r="M3747" s="368"/>
      <c r="P3747" s="369"/>
      <c r="R3747" s="357"/>
      <c r="S3747" s="355"/>
      <c r="T3747" s="356"/>
      <c r="V3747" s="358"/>
    </row>
    <row r="3748" spans="1:22">
      <c r="A3748" s="31"/>
      <c r="B3748" s="2"/>
      <c r="C3748" s="363"/>
      <c r="D3748" s="364"/>
      <c r="E3748" s="2"/>
      <c r="F3748" s="2"/>
      <c r="G3748" s="365"/>
      <c r="H3748" s="366"/>
      <c r="I3748" s="363"/>
      <c r="J3748" s="367"/>
      <c r="K3748" s="364"/>
      <c r="M3748" s="368"/>
      <c r="P3748" s="369"/>
      <c r="R3748" s="357"/>
      <c r="S3748" s="355"/>
      <c r="T3748" s="356"/>
      <c r="V3748" s="358"/>
    </row>
    <row r="3749" spans="1:22">
      <c r="A3749" s="31"/>
      <c r="B3749" s="2"/>
      <c r="C3749" s="363"/>
      <c r="D3749" s="364"/>
      <c r="E3749" s="2"/>
      <c r="F3749" s="2"/>
      <c r="G3749" s="365"/>
      <c r="H3749" s="366"/>
      <c r="I3749" s="363"/>
      <c r="J3749" s="367"/>
      <c r="K3749" s="364"/>
      <c r="M3749" s="368"/>
      <c r="P3749" s="369"/>
      <c r="R3749" s="357"/>
      <c r="S3749" s="355"/>
      <c r="T3749" s="356"/>
      <c r="V3749" s="358"/>
    </row>
    <row r="3750" spans="1:22">
      <c r="A3750" s="31"/>
      <c r="B3750" s="2"/>
      <c r="C3750" s="363"/>
      <c r="D3750" s="364"/>
      <c r="E3750" s="2"/>
      <c r="F3750" s="2"/>
      <c r="G3750" s="365"/>
      <c r="H3750" s="366"/>
      <c r="I3750" s="363"/>
      <c r="J3750" s="367"/>
      <c r="K3750" s="364"/>
      <c r="M3750" s="368"/>
      <c r="P3750" s="369"/>
      <c r="R3750" s="357"/>
      <c r="S3750" s="355"/>
      <c r="T3750" s="356"/>
      <c r="V3750" s="358"/>
    </row>
    <row r="3751" spans="1:22">
      <c r="A3751" s="31"/>
      <c r="B3751" s="2"/>
      <c r="C3751" s="363"/>
      <c r="D3751" s="364"/>
      <c r="E3751" s="2"/>
      <c r="F3751" s="2"/>
      <c r="G3751" s="365"/>
      <c r="H3751" s="366"/>
      <c r="I3751" s="363"/>
      <c r="J3751" s="367"/>
      <c r="K3751" s="364"/>
      <c r="M3751" s="368"/>
      <c r="P3751" s="369"/>
      <c r="R3751" s="357"/>
      <c r="S3751" s="355"/>
      <c r="T3751" s="356"/>
      <c r="V3751" s="358"/>
    </row>
    <row r="3752" spans="1:22">
      <c r="A3752" s="31"/>
      <c r="B3752" s="2"/>
      <c r="C3752" s="363"/>
      <c r="D3752" s="364"/>
      <c r="E3752" s="2"/>
      <c r="F3752" s="2"/>
      <c r="G3752" s="365"/>
      <c r="H3752" s="366"/>
      <c r="I3752" s="363"/>
      <c r="J3752" s="367"/>
      <c r="K3752" s="364"/>
      <c r="M3752" s="368"/>
      <c r="P3752" s="369"/>
      <c r="R3752" s="357"/>
      <c r="S3752" s="355"/>
      <c r="T3752" s="356"/>
      <c r="V3752" s="358"/>
    </row>
    <row r="3753" spans="1:22">
      <c r="A3753" s="31"/>
      <c r="B3753" s="2"/>
      <c r="C3753" s="363"/>
      <c r="D3753" s="364"/>
      <c r="E3753" s="2"/>
      <c r="F3753" s="2"/>
      <c r="G3753" s="365"/>
      <c r="H3753" s="366"/>
      <c r="I3753" s="363"/>
      <c r="J3753" s="367"/>
      <c r="K3753" s="364"/>
      <c r="M3753" s="368"/>
      <c r="P3753" s="369"/>
      <c r="R3753" s="357"/>
      <c r="S3753" s="355"/>
      <c r="T3753" s="356"/>
      <c r="V3753" s="358"/>
    </row>
    <row r="3754" spans="1:22">
      <c r="A3754" s="31"/>
      <c r="B3754" s="2"/>
      <c r="C3754" s="363"/>
      <c r="D3754" s="364"/>
      <c r="E3754" s="2"/>
      <c r="F3754" s="2"/>
      <c r="G3754" s="365"/>
      <c r="H3754" s="366"/>
      <c r="I3754" s="363"/>
      <c r="J3754" s="367"/>
      <c r="K3754" s="364"/>
      <c r="M3754" s="368"/>
      <c r="P3754" s="369"/>
      <c r="R3754" s="357"/>
      <c r="S3754" s="355"/>
      <c r="T3754" s="356"/>
      <c r="V3754" s="358"/>
    </row>
    <row r="3755" spans="1:22">
      <c r="A3755" s="31"/>
      <c r="B3755" s="2"/>
      <c r="C3755" s="363"/>
      <c r="D3755" s="364"/>
      <c r="E3755" s="2"/>
      <c r="F3755" s="2"/>
      <c r="G3755" s="365"/>
      <c r="H3755" s="366"/>
      <c r="I3755" s="363"/>
      <c r="J3755" s="367"/>
      <c r="K3755" s="364"/>
      <c r="M3755" s="368"/>
      <c r="P3755" s="369"/>
      <c r="R3755" s="357"/>
      <c r="S3755" s="355"/>
      <c r="T3755" s="356"/>
      <c r="V3755" s="358"/>
    </row>
    <row r="3756" spans="1:22">
      <c r="A3756" s="31"/>
      <c r="B3756" s="2"/>
      <c r="C3756" s="363"/>
      <c r="D3756" s="364"/>
      <c r="E3756" s="2"/>
      <c r="F3756" s="2"/>
      <c r="G3756" s="365"/>
      <c r="H3756" s="366"/>
      <c r="I3756" s="363"/>
      <c r="J3756" s="367"/>
      <c r="K3756" s="364"/>
      <c r="M3756" s="368"/>
      <c r="P3756" s="369"/>
      <c r="R3756" s="357"/>
      <c r="S3756" s="355"/>
      <c r="T3756" s="356"/>
      <c r="V3756" s="358"/>
    </row>
    <row r="3757" spans="1:22">
      <c r="A3757" s="31"/>
      <c r="B3757" s="2"/>
      <c r="C3757" s="363"/>
      <c r="D3757" s="364"/>
      <c r="E3757" s="2"/>
      <c r="F3757" s="2"/>
      <c r="G3757" s="365"/>
      <c r="H3757" s="366"/>
      <c r="I3757" s="363"/>
      <c r="J3757" s="367"/>
      <c r="K3757" s="364"/>
      <c r="M3757" s="368"/>
      <c r="P3757" s="369"/>
      <c r="R3757" s="357"/>
      <c r="S3757" s="355"/>
      <c r="T3757" s="356"/>
      <c r="V3757" s="358"/>
    </row>
    <row r="3758" spans="1:22">
      <c r="A3758" s="31"/>
      <c r="B3758" s="2"/>
      <c r="C3758" s="363"/>
      <c r="D3758" s="364"/>
      <c r="E3758" s="2"/>
      <c r="F3758" s="2"/>
      <c r="G3758" s="365"/>
      <c r="H3758" s="366"/>
      <c r="I3758" s="363"/>
      <c r="J3758" s="367"/>
      <c r="K3758" s="364"/>
      <c r="M3758" s="368"/>
      <c r="P3758" s="369"/>
      <c r="R3758" s="357"/>
      <c r="S3758" s="355"/>
      <c r="T3758" s="356"/>
      <c r="V3758" s="358"/>
    </row>
    <row r="3759" spans="1:22">
      <c r="A3759" s="31"/>
      <c r="B3759" s="2"/>
      <c r="C3759" s="363"/>
      <c r="D3759" s="364"/>
      <c r="E3759" s="2"/>
      <c r="F3759" s="2"/>
      <c r="G3759" s="365"/>
      <c r="H3759" s="366"/>
      <c r="I3759" s="363"/>
      <c r="J3759" s="367"/>
      <c r="K3759" s="364"/>
      <c r="M3759" s="368"/>
      <c r="P3759" s="369"/>
      <c r="R3759" s="357"/>
      <c r="S3759" s="355"/>
      <c r="T3759" s="356"/>
      <c r="V3759" s="358"/>
    </row>
    <row r="3760" spans="1:22">
      <c r="A3760" s="31"/>
      <c r="B3760" s="2"/>
      <c r="C3760" s="363"/>
      <c r="D3760" s="364"/>
      <c r="E3760" s="2"/>
      <c r="F3760" s="2"/>
      <c r="G3760" s="365"/>
      <c r="H3760" s="366"/>
      <c r="I3760" s="363"/>
      <c r="J3760" s="367"/>
      <c r="K3760" s="364"/>
      <c r="M3760" s="368"/>
      <c r="P3760" s="369"/>
      <c r="R3760" s="357"/>
      <c r="S3760" s="355"/>
      <c r="T3760" s="356"/>
      <c r="V3760" s="358"/>
    </row>
    <row r="3761" spans="1:22">
      <c r="A3761" s="31"/>
      <c r="B3761" s="2"/>
      <c r="C3761" s="363"/>
      <c r="D3761" s="364"/>
      <c r="E3761" s="2"/>
      <c r="F3761" s="2"/>
      <c r="G3761" s="365"/>
      <c r="H3761" s="366"/>
      <c r="I3761" s="363"/>
      <c r="J3761" s="367"/>
      <c r="K3761" s="364"/>
      <c r="M3761" s="368"/>
      <c r="P3761" s="369"/>
      <c r="R3761" s="357"/>
      <c r="S3761" s="355"/>
      <c r="T3761" s="356"/>
      <c r="V3761" s="358"/>
    </row>
    <row r="3762" spans="1:22">
      <c r="A3762" s="31"/>
      <c r="B3762" s="2"/>
      <c r="C3762" s="363"/>
      <c r="D3762" s="364"/>
      <c r="E3762" s="2"/>
      <c r="F3762" s="2"/>
      <c r="G3762" s="365"/>
      <c r="H3762" s="366"/>
      <c r="I3762" s="363"/>
      <c r="J3762" s="367"/>
      <c r="K3762" s="364"/>
      <c r="M3762" s="368"/>
      <c r="P3762" s="369"/>
      <c r="R3762" s="357"/>
      <c r="S3762" s="355"/>
      <c r="T3762" s="356"/>
      <c r="V3762" s="358"/>
    </row>
    <row r="3763" spans="1:22">
      <c r="A3763" s="31"/>
      <c r="B3763" s="2"/>
      <c r="C3763" s="363"/>
      <c r="D3763" s="364"/>
      <c r="E3763" s="2"/>
      <c r="F3763" s="2"/>
      <c r="G3763" s="365"/>
      <c r="H3763" s="366"/>
      <c r="I3763" s="363"/>
      <c r="J3763" s="367"/>
      <c r="K3763" s="364"/>
      <c r="M3763" s="368"/>
      <c r="P3763" s="369"/>
      <c r="R3763" s="357"/>
      <c r="S3763" s="355"/>
      <c r="T3763" s="356"/>
      <c r="V3763" s="358"/>
    </row>
    <row r="3764" spans="1:22">
      <c r="A3764" s="31"/>
      <c r="B3764" s="2"/>
      <c r="C3764" s="363"/>
      <c r="D3764" s="364"/>
      <c r="E3764" s="2"/>
      <c r="F3764" s="2"/>
      <c r="G3764" s="365"/>
      <c r="H3764" s="366"/>
      <c r="I3764" s="363"/>
      <c r="J3764" s="367"/>
      <c r="K3764" s="364"/>
      <c r="M3764" s="368"/>
      <c r="P3764" s="369"/>
      <c r="R3764" s="357"/>
      <c r="S3764" s="355"/>
      <c r="T3764" s="356"/>
      <c r="V3764" s="358"/>
    </row>
    <row r="3765" spans="1:22">
      <c r="A3765" s="31"/>
      <c r="B3765" s="2"/>
      <c r="C3765" s="363"/>
      <c r="D3765" s="364"/>
      <c r="E3765" s="2"/>
      <c r="F3765" s="2"/>
      <c r="G3765" s="365"/>
      <c r="H3765" s="366"/>
      <c r="I3765" s="363"/>
      <c r="J3765" s="367"/>
      <c r="K3765" s="364"/>
      <c r="M3765" s="368"/>
      <c r="P3765" s="369"/>
      <c r="R3765" s="357"/>
      <c r="S3765" s="355"/>
      <c r="T3765" s="356"/>
      <c r="V3765" s="358"/>
    </row>
    <row r="3766" spans="1:22">
      <c r="A3766" s="31"/>
      <c r="B3766" s="2"/>
      <c r="C3766" s="363"/>
      <c r="D3766" s="364"/>
      <c r="E3766" s="2"/>
      <c r="F3766" s="2"/>
      <c r="G3766" s="365"/>
      <c r="H3766" s="366"/>
      <c r="I3766" s="363"/>
      <c r="J3766" s="367"/>
      <c r="K3766" s="364"/>
      <c r="M3766" s="368"/>
      <c r="P3766" s="369"/>
      <c r="R3766" s="357"/>
      <c r="S3766" s="355"/>
      <c r="T3766" s="356"/>
      <c r="V3766" s="358"/>
    </row>
    <row r="3767" spans="1:22">
      <c r="A3767" s="31"/>
      <c r="B3767" s="2"/>
      <c r="C3767" s="363"/>
      <c r="D3767" s="364"/>
      <c r="E3767" s="2"/>
      <c r="F3767" s="2"/>
      <c r="G3767" s="365"/>
      <c r="H3767" s="366"/>
      <c r="I3767" s="363"/>
      <c r="J3767" s="367"/>
      <c r="K3767" s="364"/>
      <c r="M3767" s="368"/>
      <c r="P3767" s="369"/>
      <c r="R3767" s="357"/>
      <c r="S3767" s="355"/>
      <c r="T3767" s="356"/>
      <c r="V3767" s="358"/>
    </row>
    <row r="3768" spans="1:22">
      <c r="A3768" s="31"/>
      <c r="B3768" s="2"/>
      <c r="C3768" s="363"/>
      <c r="D3768" s="364"/>
      <c r="E3768" s="2"/>
      <c r="F3768" s="2"/>
      <c r="G3768" s="365"/>
      <c r="H3768" s="366"/>
      <c r="I3768" s="363"/>
      <c r="J3768" s="367"/>
      <c r="K3768" s="364"/>
      <c r="M3768" s="368"/>
      <c r="P3768" s="369"/>
      <c r="R3768" s="357"/>
      <c r="S3768" s="355"/>
      <c r="T3768" s="356"/>
      <c r="V3768" s="358"/>
    </row>
    <row r="3769" spans="1:22">
      <c r="A3769" s="31"/>
      <c r="B3769" s="2"/>
      <c r="C3769" s="363"/>
      <c r="D3769" s="364"/>
      <c r="E3769" s="2"/>
      <c r="F3769" s="2"/>
      <c r="G3769" s="365"/>
      <c r="H3769" s="366"/>
      <c r="I3769" s="363"/>
      <c r="J3769" s="367"/>
      <c r="K3769" s="364"/>
      <c r="M3769" s="368"/>
      <c r="P3769" s="369"/>
      <c r="R3769" s="357"/>
      <c r="S3769" s="355"/>
      <c r="T3769" s="356"/>
      <c r="V3769" s="358"/>
    </row>
    <row r="3770" spans="1:22">
      <c r="A3770" s="31"/>
      <c r="B3770" s="2"/>
      <c r="C3770" s="363"/>
      <c r="D3770" s="364"/>
      <c r="E3770" s="2"/>
      <c r="F3770" s="2"/>
      <c r="G3770" s="365"/>
      <c r="H3770" s="366"/>
      <c r="I3770" s="363"/>
      <c r="J3770" s="367"/>
      <c r="K3770" s="364"/>
      <c r="M3770" s="368"/>
      <c r="P3770" s="369"/>
      <c r="R3770" s="357"/>
      <c r="S3770" s="355"/>
      <c r="T3770" s="356"/>
      <c r="V3770" s="358"/>
    </row>
    <row r="3771" spans="1:22">
      <c r="A3771" s="31"/>
      <c r="B3771" s="2"/>
      <c r="C3771" s="363"/>
      <c r="D3771" s="364"/>
      <c r="E3771" s="2"/>
      <c r="F3771" s="2"/>
      <c r="G3771" s="365"/>
      <c r="H3771" s="366"/>
      <c r="I3771" s="363"/>
      <c r="J3771" s="367"/>
      <c r="K3771" s="364"/>
      <c r="M3771" s="368"/>
      <c r="P3771" s="369"/>
      <c r="R3771" s="357"/>
      <c r="S3771" s="355"/>
      <c r="T3771" s="356"/>
      <c r="V3771" s="358"/>
    </row>
    <row r="3772" spans="1:22">
      <c r="A3772" s="31"/>
      <c r="B3772" s="2"/>
      <c r="C3772" s="363"/>
      <c r="D3772" s="364"/>
      <c r="E3772" s="2"/>
      <c r="F3772" s="2"/>
      <c r="G3772" s="365"/>
      <c r="H3772" s="366"/>
      <c r="I3772" s="363"/>
      <c r="J3772" s="367"/>
      <c r="K3772" s="364"/>
      <c r="M3772" s="368"/>
      <c r="P3772" s="369"/>
      <c r="R3772" s="357"/>
      <c r="S3772" s="355"/>
      <c r="T3772" s="356"/>
      <c r="V3772" s="358"/>
    </row>
    <row r="3773" spans="1:22">
      <c r="A3773" s="31"/>
      <c r="B3773" s="2"/>
      <c r="C3773" s="363"/>
      <c r="D3773" s="364"/>
      <c r="E3773" s="2"/>
      <c r="F3773" s="2"/>
      <c r="G3773" s="365"/>
      <c r="H3773" s="366"/>
      <c r="I3773" s="363"/>
      <c r="J3773" s="367"/>
      <c r="K3773" s="364"/>
      <c r="M3773" s="368"/>
      <c r="P3773" s="369"/>
      <c r="R3773" s="357"/>
      <c r="S3773" s="355"/>
      <c r="T3773" s="356"/>
      <c r="V3773" s="358"/>
    </row>
    <row r="3774" spans="1:22">
      <c r="A3774" s="31"/>
      <c r="B3774" s="2"/>
      <c r="C3774" s="363"/>
      <c r="D3774" s="364"/>
      <c r="E3774" s="2"/>
      <c r="F3774" s="2"/>
      <c r="G3774" s="365"/>
      <c r="H3774" s="366"/>
      <c r="I3774" s="363"/>
      <c r="J3774" s="367"/>
      <c r="K3774" s="364"/>
      <c r="M3774" s="368"/>
      <c r="P3774" s="369"/>
      <c r="R3774" s="357"/>
      <c r="S3774" s="355"/>
      <c r="T3774" s="356"/>
      <c r="V3774" s="358"/>
    </row>
    <row r="3775" spans="1:22">
      <c r="A3775" s="31"/>
      <c r="B3775" s="2"/>
      <c r="C3775" s="363"/>
      <c r="D3775" s="364"/>
      <c r="E3775" s="2"/>
      <c r="F3775" s="2"/>
      <c r="G3775" s="365"/>
      <c r="H3775" s="366"/>
      <c r="I3775" s="363"/>
      <c r="J3775" s="367"/>
      <c r="K3775" s="364"/>
      <c r="M3775" s="368"/>
      <c r="P3775" s="369"/>
      <c r="R3775" s="357"/>
      <c r="S3775" s="355"/>
      <c r="T3775" s="356"/>
      <c r="V3775" s="358"/>
    </row>
    <row r="3776" spans="1:22">
      <c r="A3776" s="31"/>
      <c r="B3776" s="2"/>
      <c r="C3776" s="363"/>
      <c r="D3776" s="364"/>
      <c r="E3776" s="2"/>
      <c r="F3776" s="2"/>
      <c r="G3776" s="365"/>
      <c r="H3776" s="366"/>
      <c r="I3776" s="363"/>
      <c r="J3776" s="367"/>
      <c r="K3776" s="364"/>
      <c r="M3776" s="368"/>
      <c r="P3776" s="369"/>
      <c r="R3776" s="357"/>
      <c r="S3776" s="355"/>
      <c r="T3776" s="356"/>
      <c r="V3776" s="358"/>
    </row>
    <row r="3777" spans="1:22">
      <c r="A3777" s="31"/>
      <c r="B3777" s="2"/>
      <c r="C3777" s="363"/>
      <c r="D3777" s="364"/>
      <c r="E3777" s="2"/>
      <c r="F3777" s="2"/>
      <c r="G3777" s="365"/>
      <c r="H3777" s="366"/>
      <c r="I3777" s="363"/>
      <c r="J3777" s="367"/>
      <c r="K3777" s="364"/>
      <c r="M3777" s="368"/>
      <c r="P3777" s="369"/>
      <c r="R3777" s="357"/>
      <c r="S3777" s="355"/>
      <c r="T3777" s="356"/>
      <c r="V3777" s="358"/>
    </row>
    <row r="3778" spans="1:22">
      <c r="A3778" s="31"/>
      <c r="B3778" s="2"/>
      <c r="C3778" s="363"/>
      <c r="D3778" s="364"/>
      <c r="E3778" s="2"/>
      <c r="F3778" s="2"/>
      <c r="G3778" s="365"/>
      <c r="H3778" s="366"/>
      <c r="I3778" s="363"/>
      <c r="J3778" s="367"/>
      <c r="K3778" s="364"/>
      <c r="M3778" s="368"/>
      <c r="P3778" s="369"/>
      <c r="R3778" s="357"/>
      <c r="S3778" s="355"/>
      <c r="T3778" s="356"/>
      <c r="V3778" s="358"/>
    </row>
    <row r="3779" spans="1:22">
      <c r="A3779" s="31"/>
      <c r="B3779" s="2"/>
      <c r="C3779" s="363"/>
      <c r="D3779" s="364"/>
      <c r="E3779" s="2"/>
      <c r="F3779" s="2"/>
      <c r="G3779" s="365"/>
      <c r="H3779" s="366"/>
      <c r="I3779" s="363"/>
      <c r="J3779" s="367"/>
      <c r="K3779" s="364"/>
      <c r="M3779" s="368"/>
      <c r="P3779" s="369"/>
      <c r="R3779" s="357"/>
      <c r="S3779" s="355"/>
      <c r="T3779" s="356"/>
      <c r="V3779" s="358"/>
    </row>
    <row r="3780" spans="1:22">
      <c r="A3780" s="31"/>
      <c r="B3780" s="2"/>
      <c r="C3780" s="363"/>
      <c r="D3780" s="364"/>
      <c r="E3780" s="2"/>
      <c r="F3780" s="2"/>
      <c r="G3780" s="365"/>
      <c r="H3780" s="366"/>
      <c r="I3780" s="363"/>
      <c r="J3780" s="367"/>
      <c r="K3780" s="364"/>
      <c r="M3780" s="368"/>
      <c r="P3780" s="369"/>
      <c r="R3780" s="357"/>
      <c r="S3780" s="355"/>
      <c r="T3780" s="356"/>
      <c r="V3780" s="358"/>
    </row>
    <row r="3781" spans="1:22">
      <c r="A3781" s="31"/>
      <c r="B3781" s="2"/>
      <c r="C3781" s="363"/>
      <c r="D3781" s="364"/>
      <c r="E3781" s="2"/>
      <c r="F3781" s="2"/>
      <c r="G3781" s="365"/>
      <c r="H3781" s="366"/>
      <c r="I3781" s="363"/>
      <c r="J3781" s="367"/>
      <c r="K3781" s="364"/>
      <c r="M3781" s="368"/>
      <c r="P3781" s="369"/>
      <c r="R3781" s="357"/>
      <c r="S3781" s="355"/>
      <c r="T3781" s="356"/>
      <c r="V3781" s="358"/>
    </row>
    <row r="3782" spans="1:22">
      <c r="A3782" s="31"/>
      <c r="B3782" s="2"/>
      <c r="C3782" s="363"/>
      <c r="D3782" s="364"/>
      <c r="E3782" s="2"/>
      <c r="F3782" s="2"/>
      <c r="G3782" s="365"/>
      <c r="H3782" s="366"/>
      <c r="I3782" s="363"/>
      <c r="J3782" s="367"/>
      <c r="K3782" s="364"/>
      <c r="M3782" s="368"/>
      <c r="P3782" s="369"/>
      <c r="R3782" s="357"/>
      <c r="S3782" s="355"/>
      <c r="T3782" s="356"/>
      <c r="V3782" s="358"/>
    </row>
    <row r="3783" spans="1:22">
      <c r="A3783" s="31"/>
      <c r="B3783" s="2"/>
      <c r="C3783" s="363"/>
      <c r="D3783" s="364"/>
      <c r="E3783" s="2"/>
      <c r="F3783" s="2"/>
      <c r="G3783" s="365"/>
      <c r="H3783" s="366"/>
      <c r="I3783" s="363"/>
      <c r="J3783" s="367"/>
      <c r="K3783" s="364"/>
      <c r="M3783" s="368"/>
      <c r="P3783" s="369"/>
      <c r="R3783" s="357"/>
      <c r="S3783" s="355"/>
      <c r="T3783" s="356"/>
      <c r="V3783" s="358"/>
    </row>
    <row r="3784" spans="1:22">
      <c r="A3784" s="31"/>
      <c r="B3784" s="2"/>
      <c r="C3784" s="363"/>
      <c r="D3784" s="364"/>
      <c r="E3784" s="2"/>
      <c r="F3784" s="2"/>
      <c r="G3784" s="365"/>
      <c r="H3784" s="366"/>
      <c r="I3784" s="363"/>
      <c r="J3784" s="367"/>
      <c r="K3784" s="364"/>
      <c r="M3784" s="368"/>
      <c r="P3784" s="369"/>
      <c r="R3784" s="357"/>
      <c r="S3784" s="355"/>
      <c r="T3784" s="356"/>
      <c r="V3784" s="358"/>
    </row>
    <row r="3785" spans="1:22">
      <c r="A3785" s="31"/>
      <c r="B3785" s="2"/>
      <c r="C3785" s="363"/>
      <c r="D3785" s="364"/>
      <c r="E3785" s="2"/>
      <c r="F3785" s="2"/>
      <c r="G3785" s="365"/>
      <c r="H3785" s="366"/>
      <c r="I3785" s="363"/>
      <c r="J3785" s="367"/>
      <c r="K3785" s="364"/>
      <c r="M3785" s="368"/>
      <c r="P3785" s="369"/>
      <c r="R3785" s="357"/>
      <c r="S3785" s="355"/>
      <c r="T3785" s="356"/>
      <c r="V3785" s="358"/>
    </row>
    <row r="3786" spans="1:22">
      <c r="A3786" s="31"/>
      <c r="B3786" s="2"/>
      <c r="C3786" s="363"/>
      <c r="D3786" s="364"/>
      <c r="E3786" s="2"/>
      <c r="F3786" s="2"/>
      <c r="G3786" s="365"/>
      <c r="H3786" s="366"/>
      <c r="I3786" s="363"/>
      <c r="J3786" s="367"/>
      <c r="K3786" s="364"/>
      <c r="M3786" s="368"/>
      <c r="P3786" s="369"/>
      <c r="R3786" s="357"/>
      <c r="S3786" s="355"/>
      <c r="T3786" s="356"/>
      <c r="V3786" s="358"/>
    </row>
    <row r="3787" spans="1:22">
      <c r="A3787" s="31"/>
      <c r="B3787" s="2"/>
      <c r="C3787" s="363"/>
      <c r="D3787" s="364"/>
      <c r="E3787" s="2"/>
      <c r="F3787" s="2"/>
      <c r="G3787" s="365"/>
      <c r="H3787" s="366"/>
      <c r="I3787" s="363"/>
      <c r="J3787" s="367"/>
      <c r="K3787" s="364"/>
      <c r="M3787" s="368"/>
      <c r="P3787" s="369"/>
      <c r="R3787" s="357"/>
      <c r="S3787" s="355"/>
      <c r="T3787" s="356"/>
      <c r="V3787" s="358"/>
    </row>
    <row r="3788" spans="1:22">
      <c r="A3788" s="31"/>
      <c r="B3788" s="2"/>
      <c r="C3788" s="363"/>
      <c r="D3788" s="364"/>
      <c r="E3788" s="2"/>
      <c r="F3788" s="2"/>
      <c r="G3788" s="365"/>
      <c r="H3788" s="366"/>
      <c r="I3788" s="363"/>
      <c r="J3788" s="367"/>
      <c r="K3788" s="364"/>
      <c r="M3788" s="368"/>
      <c r="P3788" s="369"/>
      <c r="R3788" s="357"/>
      <c r="S3788" s="355"/>
      <c r="T3788" s="356"/>
      <c r="V3788" s="358"/>
    </row>
    <row r="3789" spans="1:22">
      <c r="A3789" s="31"/>
      <c r="B3789" s="2"/>
      <c r="C3789" s="363"/>
      <c r="D3789" s="364"/>
      <c r="E3789" s="2"/>
      <c r="F3789" s="2"/>
      <c r="G3789" s="365"/>
      <c r="H3789" s="366"/>
      <c r="I3789" s="363"/>
      <c r="J3789" s="367"/>
      <c r="K3789" s="364"/>
      <c r="M3789" s="368"/>
      <c r="P3789" s="369"/>
      <c r="R3789" s="357"/>
      <c r="S3789" s="355"/>
      <c r="T3789" s="356"/>
      <c r="V3789" s="358"/>
    </row>
    <row r="3790" spans="1:22">
      <c r="A3790" s="31"/>
      <c r="B3790" s="2"/>
      <c r="C3790" s="363"/>
      <c r="D3790" s="364"/>
      <c r="E3790" s="2"/>
      <c r="F3790" s="2"/>
      <c r="G3790" s="365"/>
      <c r="H3790" s="366"/>
      <c r="I3790" s="363"/>
      <c r="J3790" s="367"/>
      <c r="K3790" s="364"/>
      <c r="M3790" s="368"/>
      <c r="P3790" s="369"/>
      <c r="R3790" s="357"/>
      <c r="S3790" s="355"/>
      <c r="T3790" s="356"/>
      <c r="V3790" s="358"/>
    </row>
    <row r="3791" spans="1:22">
      <c r="A3791" s="31"/>
      <c r="B3791" s="2"/>
      <c r="C3791" s="363"/>
      <c r="D3791" s="364"/>
      <c r="E3791" s="2"/>
      <c r="F3791" s="2"/>
      <c r="G3791" s="365"/>
      <c r="H3791" s="366"/>
      <c r="I3791" s="363"/>
      <c r="J3791" s="367"/>
      <c r="K3791" s="364"/>
      <c r="M3791" s="368"/>
      <c r="P3791" s="369"/>
      <c r="R3791" s="357"/>
      <c r="S3791" s="355"/>
      <c r="T3791" s="356"/>
      <c r="V3791" s="358"/>
    </row>
    <row r="3792" spans="1:22">
      <c r="A3792" s="31"/>
      <c r="B3792" s="2"/>
      <c r="C3792" s="363"/>
      <c r="D3792" s="364"/>
      <c r="E3792" s="2"/>
      <c r="F3792" s="2"/>
      <c r="G3792" s="365"/>
      <c r="H3792" s="366"/>
      <c r="I3792" s="363"/>
      <c r="J3792" s="367"/>
      <c r="K3792" s="364"/>
      <c r="M3792" s="368"/>
      <c r="P3792" s="369"/>
      <c r="R3792" s="357"/>
      <c r="S3792" s="355"/>
      <c r="T3792" s="356"/>
      <c r="V3792" s="358"/>
    </row>
    <row r="3793" spans="1:22">
      <c r="A3793" s="31"/>
      <c r="B3793" s="2"/>
      <c r="C3793" s="363"/>
      <c r="D3793" s="364"/>
      <c r="E3793" s="2"/>
      <c r="F3793" s="2"/>
      <c r="G3793" s="365"/>
      <c r="H3793" s="366"/>
      <c r="I3793" s="363"/>
      <c r="J3793" s="367"/>
      <c r="K3793" s="364"/>
      <c r="M3793" s="368"/>
      <c r="P3793" s="369"/>
      <c r="R3793" s="357"/>
      <c r="S3793" s="355"/>
      <c r="T3793" s="356"/>
      <c r="V3793" s="358"/>
    </row>
    <row r="3794" spans="1:22">
      <c r="A3794" s="31"/>
      <c r="B3794" s="2"/>
      <c r="C3794" s="363"/>
      <c r="D3794" s="364"/>
      <c r="E3794" s="2"/>
      <c r="F3794" s="2"/>
      <c r="G3794" s="365"/>
      <c r="H3794" s="366"/>
      <c r="I3794" s="363"/>
      <c r="J3794" s="367"/>
      <c r="K3794" s="364"/>
      <c r="M3794" s="368"/>
      <c r="P3794" s="369"/>
      <c r="R3794" s="357"/>
      <c r="S3794" s="355"/>
      <c r="T3794" s="356"/>
      <c r="V3794" s="358"/>
    </row>
    <row r="3795" spans="1:22">
      <c r="A3795" s="31"/>
      <c r="B3795" s="2"/>
      <c r="C3795" s="363"/>
      <c r="D3795" s="364"/>
      <c r="E3795" s="2"/>
      <c r="F3795" s="2"/>
      <c r="G3795" s="365"/>
      <c r="H3795" s="366"/>
      <c r="I3795" s="363"/>
      <c r="J3795" s="367"/>
      <c r="K3795" s="364"/>
      <c r="M3795" s="368"/>
      <c r="P3795" s="369"/>
      <c r="R3795" s="357"/>
      <c r="S3795" s="355"/>
      <c r="T3795" s="356"/>
      <c r="V3795" s="358"/>
    </row>
    <row r="3796" spans="1:22">
      <c r="A3796" s="31"/>
      <c r="B3796" s="2"/>
      <c r="C3796" s="363"/>
      <c r="D3796" s="364"/>
      <c r="E3796" s="2"/>
      <c r="F3796" s="2"/>
      <c r="G3796" s="365"/>
      <c r="H3796" s="366"/>
      <c r="I3796" s="363"/>
      <c r="J3796" s="367"/>
      <c r="K3796" s="364"/>
      <c r="M3796" s="368"/>
      <c r="P3796" s="369"/>
      <c r="R3796" s="357"/>
      <c r="S3796" s="355"/>
      <c r="T3796" s="356"/>
      <c r="V3796" s="358"/>
    </row>
    <row r="3797" spans="1:22">
      <c r="A3797" s="31"/>
      <c r="B3797" s="2"/>
      <c r="C3797" s="363"/>
      <c r="D3797" s="364"/>
      <c r="E3797" s="2"/>
      <c r="F3797" s="2"/>
      <c r="G3797" s="365"/>
      <c r="H3797" s="366"/>
      <c r="I3797" s="363"/>
      <c r="J3797" s="367"/>
      <c r="K3797" s="364"/>
      <c r="M3797" s="368"/>
      <c r="P3797" s="369"/>
      <c r="R3797" s="357"/>
      <c r="S3797" s="355"/>
      <c r="T3797" s="356"/>
      <c r="V3797" s="358"/>
    </row>
    <row r="3798" spans="1:22">
      <c r="A3798" s="31"/>
      <c r="B3798" s="2"/>
      <c r="C3798" s="363"/>
      <c r="D3798" s="364"/>
      <c r="E3798" s="2"/>
      <c r="F3798" s="2"/>
      <c r="G3798" s="365"/>
      <c r="H3798" s="366"/>
      <c r="I3798" s="363"/>
      <c r="J3798" s="367"/>
      <c r="K3798" s="364"/>
      <c r="M3798" s="368"/>
      <c r="P3798" s="369"/>
      <c r="R3798" s="357"/>
      <c r="S3798" s="355"/>
      <c r="T3798" s="356"/>
      <c r="V3798" s="358"/>
    </row>
    <row r="3799" spans="1:22">
      <c r="A3799" s="31"/>
      <c r="B3799" s="2"/>
      <c r="C3799" s="363"/>
      <c r="D3799" s="364"/>
      <c r="E3799" s="2"/>
      <c r="F3799" s="2"/>
      <c r="G3799" s="365"/>
      <c r="H3799" s="366"/>
      <c r="I3799" s="363"/>
      <c r="J3799" s="367"/>
      <c r="K3799" s="364"/>
      <c r="M3799" s="368"/>
      <c r="P3799" s="369"/>
      <c r="R3799" s="357"/>
      <c r="S3799" s="355"/>
      <c r="T3799" s="356"/>
      <c r="V3799" s="358"/>
    </row>
    <row r="3800" spans="1:22">
      <c r="A3800" s="31"/>
      <c r="B3800" s="2"/>
      <c r="C3800" s="363"/>
      <c r="D3800" s="364"/>
      <c r="E3800" s="2"/>
      <c r="F3800" s="2"/>
      <c r="G3800" s="365"/>
      <c r="H3800" s="366"/>
      <c r="I3800" s="363"/>
      <c r="J3800" s="367"/>
      <c r="K3800" s="364"/>
      <c r="M3800" s="368"/>
      <c r="P3800" s="369"/>
      <c r="R3800" s="357"/>
      <c r="S3800" s="355"/>
      <c r="T3800" s="356"/>
      <c r="V3800" s="358"/>
    </row>
    <row r="3801" spans="1:22">
      <c r="A3801" s="31"/>
      <c r="B3801" s="2"/>
      <c r="C3801" s="363"/>
      <c r="D3801" s="364"/>
      <c r="E3801" s="2"/>
      <c r="F3801" s="2"/>
      <c r="G3801" s="365"/>
      <c r="H3801" s="366"/>
      <c r="I3801" s="363"/>
      <c r="J3801" s="367"/>
      <c r="K3801" s="364"/>
      <c r="M3801" s="368"/>
      <c r="P3801" s="369"/>
      <c r="R3801" s="357"/>
      <c r="S3801" s="355"/>
      <c r="T3801" s="356"/>
      <c r="V3801" s="358"/>
    </row>
    <row r="3802" spans="1:22">
      <c r="A3802" s="31"/>
      <c r="B3802" s="2"/>
      <c r="C3802" s="363"/>
      <c r="D3802" s="364"/>
      <c r="E3802" s="2"/>
      <c r="F3802" s="2"/>
      <c r="G3802" s="365"/>
      <c r="H3802" s="366"/>
      <c r="I3802" s="363"/>
      <c r="J3802" s="367"/>
      <c r="K3802" s="364"/>
      <c r="M3802" s="368"/>
      <c r="P3802" s="369"/>
      <c r="R3802" s="357"/>
      <c r="S3802" s="355"/>
      <c r="T3802" s="356"/>
      <c r="V3802" s="358"/>
    </row>
    <row r="3803" spans="1:22">
      <c r="A3803" s="31"/>
      <c r="B3803" s="2"/>
      <c r="C3803" s="363"/>
      <c r="D3803" s="364"/>
      <c r="E3803" s="2"/>
      <c r="F3803" s="2"/>
      <c r="G3803" s="365"/>
      <c r="H3803" s="366"/>
      <c r="I3803" s="363"/>
      <c r="J3803" s="367"/>
      <c r="K3803" s="364"/>
      <c r="M3803" s="368"/>
      <c r="P3803" s="369"/>
      <c r="R3803" s="357"/>
      <c r="S3803" s="355"/>
      <c r="T3803" s="356"/>
      <c r="V3803" s="358"/>
    </row>
    <row r="3804" spans="1:22">
      <c r="A3804" s="31"/>
      <c r="B3804" s="2"/>
      <c r="C3804" s="363"/>
      <c r="D3804" s="364"/>
      <c r="E3804" s="2"/>
      <c r="F3804" s="2"/>
      <c r="G3804" s="365"/>
      <c r="H3804" s="366"/>
      <c r="I3804" s="363"/>
      <c r="J3804" s="367"/>
      <c r="K3804" s="364"/>
      <c r="M3804" s="368"/>
      <c r="P3804" s="369"/>
      <c r="R3804" s="357"/>
      <c r="S3804" s="355"/>
      <c r="T3804" s="356"/>
      <c r="V3804" s="358"/>
    </row>
    <row r="3805" spans="1:22">
      <c r="A3805" s="31"/>
      <c r="B3805" s="2"/>
      <c r="C3805" s="363"/>
      <c r="D3805" s="364"/>
      <c r="E3805" s="2"/>
      <c r="F3805" s="2"/>
      <c r="G3805" s="365"/>
      <c r="H3805" s="366"/>
      <c r="I3805" s="363"/>
      <c r="J3805" s="367"/>
      <c r="K3805" s="364"/>
      <c r="M3805" s="368"/>
      <c r="P3805" s="369"/>
      <c r="R3805" s="357"/>
      <c r="S3805" s="355"/>
      <c r="T3805" s="356"/>
      <c r="V3805" s="358"/>
    </row>
    <row r="3806" spans="1:22">
      <c r="A3806" s="31"/>
      <c r="B3806" s="2"/>
      <c r="C3806" s="363"/>
      <c r="D3806" s="364"/>
      <c r="E3806" s="2"/>
      <c r="F3806" s="2"/>
      <c r="G3806" s="365"/>
      <c r="H3806" s="366"/>
      <c r="I3806" s="363"/>
      <c r="J3806" s="367"/>
      <c r="K3806" s="364"/>
      <c r="M3806" s="368"/>
      <c r="P3806" s="369"/>
      <c r="R3806" s="357"/>
      <c r="S3806" s="355"/>
      <c r="T3806" s="356"/>
      <c r="V3806" s="358"/>
    </row>
    <row r="3807" spans="1:22">
      <c r="A3807" s="31"/>
      <c r="B3807" s="2"/>
      <c r="C3807" s="363"/>
      <c r="D3807" s="364"/>
      <c r="E3807" s="2"/>
      <c r="F3807" s="2"/>
      <c r="G3807" s="365"/>
      <c r="H3807" s="366"/>
      <c r="I3807" s="363"/>
      <c r="J3807" s="367"/>
      <c r="K3807" s="364"/>
      <c r="M3807" s="368"/>
      <c r="P3807" s="369"/>
      <c r="R3807" s="357"/>
      <c r="S3807" s="355"/>
      <c r="T3807" s="356"/>
      <c r="V3807" s="358"/>
    </row>
    <row r="3808" spans="1:22">
      <c r="A3808" s="31"/>
      <c r="B3808" s="2"/>
      <c r="C3808" s="363"/>
      <c r="D3808" s="364"/>
      <c r="E3808" s="2"/>
      <c r="F3808" s="2"/>
      <c r="G3808" s="365"/>
      <c r="H3808" s="366"/>
      <c r="I3808" s="363"/>
      <c r="J3808" s="367"/>
      <c r="K3808" s="364"/>
      <c r="M3808" s="368"/>
      <c r="P3808" s="369"/>
      <c r="R3808" s="357"/>
      <c r="S3808" s="355"/>
      <c r="T3808" s="356"/>
      <c r="V3808" s="358"/>
    </row>
    <row r="3809" spans="1:22">
      <c r="A3809" s="31"/>
      <c r="B3809" s="2"/>
      <c r="C3809" s="363"/>
      <c r="D3809" s="364"/>
      <c r="E3809" s="2"/>
      <c r="F3809" s="2"/>
      <c r="G3809" s="365"/>
      <c r="H3809" s="366"/>
      <c r="I3809" s="363"/>
      <c r="J3809" s="367"/>
      <c r="K3809" s="364"/>
      <c r="M3809" s="368"/>
      <c r="P3809" s="369"/>
      <c r="R3809" s="357"/>
      <c r="S3809" s="355"/>
      <c r="T3809" s="356"/>
      <c r="V3809" s="358"/>
    </row>
    <row r="3810" spans="1:22">
      <c r="A3810" s="31"/>
      <c r="B3810" s="2"/>
      <c r="C3810" s="363"/>
      <c r="D3810" s="364"/>
      <c r="E3810" s="2"/>
      <c r="F3810" s="2"/>
      <c r="G3810" s="365"/>
      <c r="H3810" s="366"/>
      <c r="I3810" s="363"/>
      <c r="J3810" s="367"/>
      <c r="K3810" s="364"/>
      <c r="M3810" s="368"/>
      <c r="P3810" s="369"/>
      <c r="R3810" s="357"/>
      <c r="S3810" s="355"/>
      <c r="T3810" s="356"/>
      <c r="V3810" s="358"/>
    </row>
    <row r="3811" spans="1:22">
      <c r="A3811" s="31"/>
      <c r="B3811" s="2"/>
      <c r="C3811" s="363"/>
      <c r="D3811" s="364"/>
      <c r="E3811" s="2"/>
      <c r="F3811" s="2"/>
      <c r="G3811" s="365"/>
      <c r="H3811" s="366"/>
      <c r="I3811" s="363"/>
      <c r="J3811" s="367"/>
      <c r="K3811" s="364"/>
      <c r="M3811" s="368"/>
      <c r="P3811" s="369"/>
      <c r="R3811" s="357"/>
      <c r="S3811" s="355"/>
      <c r="T3811" s="356"/>
      <c r="V3811" s="358"/>
    </row>
    <row r="3812" spans="1:22">
      <c r="A3812" s="31"/>
      <c r="B3812" s="2"/>
      <c r="C3812" s="363"/>
      <c r="D3812" s="364"/>
      <c r="E3812" s="2"/>
      <c r="F3812" s="2"/>
      <c r="G3812" s="365"/>
      <c r="H3812" s="366"/>
      <c r="I3812" s="363"/>
      <c r="J3812" s="367"/>
      <c r="K3812" s="364"/>
      <c r="M3812" s="368"/>
      <c r="P3812" s="369"/>
      <c r="R3812" s="357"/>
      <c r="S3812" s="355"/>
      <c r="T3812" s="356"/>
      <c r="V3812" s="358"/>
    </row>
    <row r="3813" spans="1:22">
      <c r="A3813" s="31"/>
      <c r="B3813" s="2"/>
      <c r="C3813" s="363"/>
      <c r="D3813" s="364"/>
      <c r="E3813" s="2"/>
      <c r="F3813" s="2"/>
      <c r="G3813" s="365"/>
      <c r="H3813" s="366"/>
      <c r="I3813" s="363"/>
      <c r="J3813" s="367"/>
      <c r="K3813" s="364"/>
      <c r="M3813" s="368"/>
      <c r="P3813" s="369"/>
      <c r="R3813" s="357"/>
      <c r="S3813" s="355"/>
      <c r="T3813" s="356"/>
      <c r="V3813" s="358"/>
    </row>
    <row r="3814" spans="1:22">
      <c r="A3814" s="31"/>
      <c r="B3814" s="2"/>
      <c r="C3814" s="363"/>
      <c r="D3814" s="364"/>
      <c r="E3814" s="2"/>
      <c r="F3814" s="2"/>
      <c r="G3814" s="365"/>
      <c r="H3814" s="366"/>
      <c r="I3814" s="363"/>
      <c r="J3814" s="367"/>
      <c r="K3814" s="364"/>
      <c r="M3814" s="368"/>
      <c r="P3814" s="369"/>
      <c r="R3814" s="357"/>
      <c r="S3814" s="355"/>
      <c r="T3814" s="356"/>
      <c r="V3814" s="358"/>
    </row>
    <row r="3815" spans="1:22">
      <c r="A3815" s="31"/>
      <c r="B3815" s="2"/>
      <c r="C3815" s="363"/>
      <c r="D3815" s="364"/>
      <c r="E3815" s="2"/>
      <c r="F3815" s="2"/>
      <c r="G3815" s="365"/>
      <c r="H3815" s="366"/>
      <c r="I3815" s="363"/>
      <c r="J3815" s="367"/>
      <c r="K3815" s="364"/>
      <c r="M3815" s="368"/>
      <c r="P3815" s="369"/>
      <c r="R3815" s="357"/>
      <c r="S3815" s="355"/>
      <c r="T3815" s="356"/>
      <c r="V3815" s="358"/>
    </row>
    <row r="3816" spans="1:22">
      <c r="A3816" s="31"/>
      <c r="B3816" s="2"/>
      <c r="C3816" s="363"/>
      <c r="D3816" s="364"/>
      <c r="E3816" s="2"/>
      <c r="F3816" s="2"/>
      <c r="G3816" s="365"/>
      <c r="H3816" s="366"/>
      <c r="I3816" s="363"/>
      <c r="J3816" s="367"/>
      <c r="K3816" s="364"/>
      <c r="M3816" s="368"/>
      <c r="P3816" s="369"/>
      <c r="R3816" s="357"/>
      <c r="S3816" s="355"/>
      <c r="T3816" s="356"/>
      <c r="V3816" s="358"/>
    </row>
    <row r="3817" spans="1:22">
      <c r="A3817" s="31"/>
      <c r="B3817" s="2"/>
      <c r="C3817" s="363"/>
      <c r="D3817" s="364"/>
      <c r="E3817" s="2"/>
      <c r="F3817" s="2"/>
      <c r="G3817" s="365"/>
      <c r="H3817" s="366"/>
      <c r="I3817" s="363"/>
      <c r="J3817" s="367"/>
      <c r="K3817" s="364"/>
      <c r="M3817" s="368"/>
      <c r="P3817" s="369"/>
      <c r="R3817" s="357"/>
      <c r="S3817" s="355"/>
      <c r="T3817" s="356"/>
      <c r="V3817" s="358"/>
    </row>
    <row r="3818" spans="1:22">
      <c r="A3818" s="31"/>
      <c r="B3818" s="2"/>
      <c r="C3818" s="363"/>
      <c r="D3818" s="364"/>
      <c r="E3818" s="2"/>
      <c r="F3818" s="2"/>
      <c r="G3818" s="365"/>
      <c r="H3818" s="366"/>
      <c r="I3818" s="363"/>
      <c r="J3818" s="367"/>
      <c r="K3818" s="364"/>
      <c r="M3818" s="368"/>
      <c r="P3818" s="369"/>
      <c r="R3818" s="357"/>
      <c r="S3818" s="355"/>
      <c r="T3818" s="356"/>
      <c r="V3818" s="358"/>
    </row>
    <row r="3819" spans="1:22">
      <c r="A3819" s="31"/>
      <c r="B3819" s="2"/>
      <c r="C3819" s="363"/>
      <c r="D3819" s="364"/>
      <c r="E3819" s="2"/>
      <c r="F3819" s="2"/>
      <c r="G3819" s="365"/>
      <c r="H3819" s="366"/>
      <c r="I3819" s="363"/>
      <c r="J3819" s="367"/>
      <c r="K3819" s="364"/>
      <c r="M3819" s="368"/>
      <c r="P3819" s="369"/>
      <c r="R3819" s="357"/>
      <c r="S3819" s="355"/>
      <c r="T3819" s="356"/>
      <c r="V3819" s="358"/>
    </row>
    <row r="3820" spans="1:22">
      <c r="A3820" s="31"/>
      <c r="B3820" s="370"/>
      <c r="C3820" s="373"/>
      <c r="D3820" s="364"/>
      <c r="E3820" s="2"/>
      <c r="F3820" s="2"/>
      <c r="G3820" s="365"/>
      <c r="H3820" s="366"/>
      <c r="I3820" s="363"/>
      <c r="J3820" s="367"/>
      <c r="K3820" s="364"/>
      <c r="M3820" s="368"/>
      <c r="P3820" s="369"/>
      <c r="R3820" s="357"/>
      <c r="S3820" s="355"/>
      <c r="T3820" s="356"/>
      <c r="V3820" s="358"/>
    </row>
    <row r="3821" spans="1:22">
      <c r="A3821" s="31"/>
      <c r="B3821" s="2"/>
      <c r="C3821" s="363"/>
      <c r="D3821" s="364"/>
      <c r="E3821" s="2"/>
      <c r="F3821" s="2"/>
      <c r="G3821" s="365"/>
      <c r="H3821" s="366"/>
      <c r="I3821" s="363"/>
      <c r="J3821" s="367"/>
      <c r="K3821" s="364"/>
      <c r="M3821" s="368"/>
      <c r="P3821" s="369"/>
      <c r="R3821" s="357"/>
      <c r="S3821" s="355"/>
      <c r="T3821" s="356"/>
      <c r="V3821" s="358"/>
    </row>
    <row r="3822" spans="1:22">
      <c r="A3822" s="31"/>
      <c r="B3822" s="2"/>
      <c r="C3822" s="363"/>
      <c r="D3822" s="364"/>
      <c r="E3822" s="2"/>
      <c r="F3822" s="2"/>
      <c r="G3822" s="365"/>
      <c r="H3822" s="366"/>
      <c r="I3822" s="363"/>
      <c r="J3822" s="367"/>
      <c r="K3822" s="364"/>
      <c r="M3822" s="368"/>
      <c r="P3822" s="369"/>
      <c r="R3822" s="357"/>
      <c r="S3822" s="355"/>
      <c r="T3822" s="356"/>
      <c r="V3822" s="358"/>
    </row>
    <row r="3823" spans="1:22">
      <c r="A3823" s="31"/>
      <c r="B3823" s="2"/>
      <c r="C3823" s="363"/>
      <c r="D3823" s="364"/>
      <c r="E3823" s="2"/>
      <c r="F3823" s="2"/>
      <c r="G3823" s="365"/>
      <c r="H3823" s="366"/>
      <c r="I3823" s="363"/>
      <c r="J3823" s="367"/>
      <c r="K3823" s="364"/>
      <c r="M3823" s="368"/>
      <c r="P3823" s="369"/>
      <c r="R3823" s="357"/>
      <c r="S3823" s="355"/>
      <c r="T3823" s="356"/>
      <c r="V3823" s="358"/>
    </row>
    <row r="3824" spans="1:22">
      <c r="A3824" s="31"/>
      <c r="B3824" s="2"/>
      <c r="C3824" s="363"/>
      <c r="D3824" s="364"/>
      <c r="E3824" s="2"/>
      <c r="F3824" s="2"/>
      <c r="G3824" s="365"/>
      <c r="H3824" s="366"/>
      <c r="I3824" s="363"/>
      <c r="J3824" s="367"/>
      <c r="K3824" s="364"/>
      <c r="M3824" s="368"/>
      <c r="P3824" s="369"/>
      <c r="R3824" s="357"/>
      <c r="S3824" s="355"/>
      <c r="T3824" s="356"/>
      <c r="V3824" s="358"/>
    </row>
    <row r="3825" spans="1:22">
      <c r="A3825" s="31"/>
      <c r="B3825" s="2"/>
      <c r="C3825" s="363"/>
      <c r="D3825" s="364"/>
      <c r="E3825" s="2"/>
      <c r="F3825" s="2"/>
      <c r="G3825" s="365"/>
      <c r="H3825" s="366"/>
      <c r="I3825" s="363"/>
      <c r="J3825" s="367"/>
      <c r="K3825" s="364"/>
      <c r="M3825" s="368"/>
      <c r="P3825" s="369"/>
      <c r="R3825" s="357"/>
      <c r="S3825" s="355"/>
      <c r="T3825" s="356"/>
      <c r="V3825" s="358"/>
    </row>
    <row r="3826" spans="1:22">
      <c r="A3826" s="31"/>
      <c r="B3826" s="2"/>
      <c r="C3826" s="363"/>
      <c r="D3826" s="364"/>
      <c r="E3826" s="2"/>
      <c r="F3826" s="2"/>
      <c r="G3826" s="365"/>
      <c r="H3826" s="366"/>
      <c r="I3826" s="363"/>
      <c r="J3826" s="367"/>
      <c r="K3826" s="364"/>
      <c r="M3826" s="368"/>
      <c r="P3826" s="369"/>
      <c r="R3826" s="357"/>
      <c r="S3826" s="355"/>
      <c r="T3826" s="356"/>
      <c r="V3826" s="358"/>
    </row>
    <row r="3827" spans="1:22">
      <c r="A3827" s="31"/>
      <c r="B3827" s="2"/>
      <c r="C3827" s="363"/>
      <c r="D3827" s="364"/>
      <c r="E3827" s="2"/>
      <c r="F3827" s="2"/>
      <c r="G3827" s="365"/>
      <c r="H3827" s="366"/>
      <c r="I3827" s="363"/>
      <c r="J3827" s="367"/>
      <c r="K3827" s="364"/>
      <c r="M3827" s="368"/>
      <c r="P3827" s="369"/>
      <c r="R3827" s="357"/>
      <c r="S3827" s="355"/>
      <c r="T3827" s="356"/>
      <c r="V3827" s="358"/>
    </row>
    <row r="3828" spans="1:22">
      <c r="A3828" s="31"/>
      <c r="B3828" s="2"/>
      <c r="C3828" s="363"/>
      <c r="D3828" s="364"/>
      <c r="E3828" s="2"/>
      <c r="F3828" s="2"/>
      <c r="G3828" s="365"/>
      <c r="H3828" s="366"/>
      <c r="I3828" s="363"/>
      <c r="J3828" s="367"/>
      <c r="K3828" s="364"/>
      <c r="M3828" s="368"/>
      <c r="P3828" s="369"/>
      <c r="R3828" s="357"/>
      <c r="S3828" s="355"/>
      <c r="T3828" s="356"/>
      <c r="V3828" s="358"/>
    </row>
    <row r="3829" spans="1:22">
      <c r="A3829" s="31"/>
      <c r="B3829" s="2"/>
      <c r="C3829" s="363"/>
      <c r="D3829" s="364"/>
      <c r="E3829" s="2"/>
      <c r="F3829" s="2"/>
      <c r="G3829" s="365"/>
      <c r="H3829" s="366"/>
      <c r="I3829" s="363"/>
      <c r="J3829" s="367"/>
      <c r="K3829" s="364"/>
      <c r="M3829" s="368"/>
      <c r="P3829" s="369"/>
      <c r="R3829" s="357"/>
      <c r="S3829" s="355"/>
      <c r="T3829" s="356"/>
      <c r="V3829" s="358"/>
    </row>
    <row r="3830" spans="1:22">
      <c r="A3830" s="31"/>
      <c r="B3830" s="2"/>
      <c r="C3830" s="363"/>
      <c r="D3830" s="364"/>
      <c r="E3830" s="2"/>
      <c r="F3830" s="2"/>
      <c r="G3830" s="365"/>
      <c r="H3830" s="366"/>
      <c r="I3830" s="363"/>
      <c r="J3830" s="367"/>
      <c r="K3830" s="364"/>
      <c r="M3830" s="368"/>
      <c r="P3830" s="369"/>
      <c r="R3830" s="357"/>
      <c r="S3830" s="355"/>
      <c r="T3830" s="356"/>
      <c r="V3830" s="358"/>
    </row>
    <row r="3831" spans="1:22">
      <c r="A3831" s="31"/>
      <c r="B3831" s="2"/>
      <c r="C3831" s="363"/>
      <c r="D3831" s="364"/>
      <c r="E3831" s="2"/>
      <c r="F3831" s="2"/>
      <c r="G3831" s="365"/>
      <c r="H3831" s="366"/>
      <c r="I3831" s="363"/>
      <c r="J3831" s="367"/>
      <c r="K3831" s="364"/>
      <c r="M3831" s="368"/>
      <c r="P3831" s="369"/>
      <c r="R3831" s="357"/>
      <c r="S3831" s="355"/>
      <c r="T3831" s="356"/>
      <c r="V3831" s="358"/>
    </row>
    <row r="3832" spans="1:22">
      <c r="A3832" s="31"/>
      <c r="B3832" s="2"/>
      <c r="C3832" s="363"/>
      <c r="D3832" s="364"/>
      <c r="E3832" s="2"/>
      <c r="F3832" s="2"/>
      <c r="G3832" s="365"/>
      <c r="H3832" s="366"/>
      <c r="I3832" s="363"/>
      <c r="J3832" s="367"/>
      <c r="K3832" s="364"/>
      <c r="M3832" s="368"/>
      <c r="P3832" s="369"/>
      <c r="R3832" s="357"/>
      <c r="S3832" s="355"/>
      <c r="T3832" s="356"/>
      <c r="V3832" s="358"/>
    </row>
    <row r="3833" spans="1:22">
      <c r="A3833" s="31"/>
      <c r="B3833" s="2"/>
      <c r="C3833" s="363"/>
      <c r="D3833" s="364"/>
      <c r="E3833" s="2"/>
      <c r="F3833" s="2"/>
      <c r="G3833" s="365"/>
      <c r="H3833" s="366"/>
      <c r="I3833" s="363"/>
      <c r="J3833" s="367"/>
      <c r="K3833" s="364"/>
      <c r="M3833" s="368"/>
      <c r="P3833" s="369"/>
      <c r="R3833" s="357"/>
      <c r="S3833" s="355"/>
      <c r="T3833" s="356"/>
      <c r="V3833" s="358"/>
    </row>
    <row r="3834" spans="1:22">
      <c r="A3834" s="31"/>
      <c r="B3834" s="2"/>
      <c r="C3834" s="363"/>
      <c r="D3834" s="364"/>
      <c r="E3834" s="2"/>
      <c r="F3834" s="2"/>
      <c r="G3834" s="365"/>
      <c r="H3834" s="366"/>
      <c r="I3834" s="363"/>
      <c r="J3834" s="367"/>
      <c r="K3834" s="364"/>
      <c r="M3834" s="368"/>
      <c r="P3834" s="369"/>
      <c r="R3834" s="357"/>
      <c r="S3834" s="355"/>
      <c r="T3834" s="356"/>
      <c r="V3834" s="358"/>
    </row>
    <row r="3835" spans="1:22">
      <c r="A3835" s="31"/>
      <c r="B3835" s="2"/>
      <c r="C3835" s="363"/>
      <c r="D3835" s="364"/>
      <c r="E3835" s="2"/>
      <c r="F3835" s="2"/>
      <c r="G3835" s="365"/>
      <c r="H3835" s="366"/>
      <c r="I3835" s="363"/>
      <c r="J3835" s="367"/>
      <c r="K3835" s="364"/>
      <c r="M3835" s="368"/>
      <c r="P3835" s="369"/>
      <c r="R3835" s="357"/>
      <c r="S3835" s="355"/>
      <c r="T3835" s="356"/>
      <c r="V3835" s="358"/>
    </row>
    <row r="3836" spans="1:22">
      <c r="A3836" s="31"/>
      <c r="B3836" s="2"/>
      <c r="C3836" s="363"/>
      <c r="D3836" s="364"/>
      <c r="E3836" s="2"/>
      <c r="F3836" s="2"/>
      <c r="G3836" s="365"/>
      <c r="H3836" s="366"/>
      <c r="I3836" s="363"/>
      <c r="J3836" s="367"/>
      <c r="K3836" s="364"/>
      <c r="M3836" s="368"/>
      <c r="P3836" s="369"/>
      <c r="R3836" s="357"/>
      <c r="S3836" s="355"/>
      <c r="T3836" s="356"/>
      <c r="V3836" s="358"/>
    </row>
    <row r="3837" spans="1:22">
      <c r="A3837" s="31"/>
      <c r="B3837" s="2"/>
      <c r="C3837" s="363"/>
      <c r="D3837" s="364"/>
      <c r="E3837" s="2"/>
      <c r="F3837" s="2"/>
      <c r="G3837" s="365"/>
      <c r="H3837" s="366"/>
      <c r="I3837" s="363"/>
      <c r="J3837" s="367"/>
      <c r="K3837" s="364"/>
      <c r="M3837" s="368"/>
      <c r="P3837" s="369"/>
      <c r="R3837" s="357"/>
      <c r="S3837" s="355"/>
      <c r="T3837" s="356"/>
      <c r="V3837" s="358"/>
    </row>
    <row r="3838" spans="1:22">
      <c r="A3838" s="31"/>
      <c r="B3838" s="2"/>
      <c r="C3838" s="363"/>
      <c r="D3838" s="364"/>
      <c r="E3838" s="2"/>
      <c r="F3838" s="2"/>
      <c r="G3838" s="365"/>
      <c r="H3838" s="366"/>
      <c r="I3838" s="363"/>
      <c r="J3838" s="367"/>
      <c r="K3838" s="364"/>
      <c r="M3838" s="368"/>
      <c r="P3838" s="369"/>
      <c r="R3838" s="357"/>
      <c r="S3838" s="355"/>
      <c r="T3838" s="356"/>
      <c r="V3838" s="358"/>
    </row>
    <row r="3839" spans="1:22">
      <c r="A3839" s="31"/>
      <c r="B3839" s="2"/>
      <c r="C3839" s="363"/>
      <c r="D3839" s="364"/>
      <c r="E3839" s="2"/>
      <c r="F3839" s="2"/>
      <c r="G3839" s="365"/>
      <c r="H3839" s="366"/>
      <c r="I3839" s="363"/>
      <c r="J3839" s="367"/>
      <c r="K3839" s="364"/>
      <c r="M3839" s="368"/>
      <c r="P3839" s="369"/>
      <c r="R3839" s="357"/>
      <c r="S3839" s="355"/>
      <c r="T3839" s="356"/>
      <c r="V3839" s="358"/>
    </row>
    <row r="3840" spans="1:22">
      <c r="A3840" s="31"/>
      <c r="B3840" s="2"/>
      <c r="C3840" s="363"/>
      <c r="D3840" s="364"/>
      <c r="E3840" s="2"/>
      <c r="F3840" s="2"/>
      <c r="G3840" s="365"/>
      <c r="H3840" s="366"/>
      <c r="I3840" s="363"/>
      <c r="J3840" s="367"/>
      <c r="K3840" s="364"/>
      <c r="M3840" s="368"/>
      <c r="P3840" s="369"/>
      <c r="R3840" s="357"/>
      <c r="S3840" s="355"/>
      <c r="T3840" s="356"/>
      <c r="V3840" s="358"/>
    </row>
    <row r="3841" spans="1:22">
      <c r="A3841" s="31"/>
      <c r="B3841" s="2"/>
      <c r="C3841" s="363"/>
      <c r="D3841" s="364"/>
      <c r="E3841" s="2"/>
      <c r="F3841" s="2"/>
      <c r="G3841" s="365"/>
      <c r="H3841" s="366"/>
      <c r="I3841" s="363"/>
      <c r="J3841" s="367"/>
      <c r="K3841" s="364"/>
      <c r="M3841" s="368"/>
      <c r="P3841" s="369"/>
      <c r="R3841" s="357"/>
      <c r="S3841" s="355"/>
      <c r="T3841" s="356"/>
      <c r="V3841" s="358"/>
    </row>
    <row r="3842" spans="1:22">
      <c r="A3842" s="31"/>
      <c r="B3842" s="2"/>
      <c r="C3842" s="363"/>
      <c r="D3842" s="364"/>
      <c r="E3842" s="2"/>
      <c r="F3842" s="2"/>
      <c r="G3842" s="365"/>
      <c r="H3842" s="366"/>
      <c r="I3842" s="363"/>
      <c r="J3842" s="367"/>
      <c r="K3842" s="364"/>
      <c r="M3842" s="368"/>
      <c r="P3842" s="369"/>
      <c r="R3842" s="357"/>
      <c r="S3842" s="355"/>
      <c r="T3842" s="356"/>
      <c r="V3842" s="358"/>
    </row>
    <row r="3843" spans="1:22">
      <c r="A3843" s="31"/>
      <c r="B3843" s="2"/>
      <c r="C3843" s="363"/>
      <c r="D3843" s="364"/>
      <c r="E3843" s="2"/>
      <c r="F3843" s="2"/>
      <c r="G3843" s="365"/>
      <c r="H3843" s="366"/>
      <c r="I3843" s="363"/>
      <c r="J3843" s="367"/>
      <c r="K3843" s="364"/>
      <c r="M3843" s="368"/>
      <c r="P3843" s="369"/>
      <c r="R3843" s="357"/>
      <c r="S3843" s="355"/>
      <c r="T3843" s="356"/>
      <c r="V3843" s="358"/>
    </row>
    <row r="3844" spans="1:22">
      <c r="A3844" s="31"/>
      <c r="B3844" s="2"/>
      <c r="C3844" s="363"/>
      <c r="D3844" s="364"/>
      <c r="E3844" s="2"/>
      <c r="F3844" s="2"/>
      <c r="G3844" s="365"/>
      <c r="H3844" s="366"/>
      <c r="I3844" s="363"/>
      <c r="J3844" s="367"/>
      <c r="K3844" s="364"/>
      <c r="M3844" s="368"/>
      <c r="P3844" s="369"/>
      <c r="R3844" s="357"/>
      <c r="S3844" s="355"/>
      <c r="T3844" s="356"/>
      <c r="V3844" s="358"/>
    </row>
    <row r="3845" spans="1:22">
      <c r="A3845" s="31"/>
      <c r="B3845" s="2"/>
      <c r="C3845" s="363"/>
      <c r="D3845" s="364"/>
      <c r="E3845" s="2"/>
      <c r="F3845" s="2"/>
      <c r="G3845" s="365"/>
      <c r="H3845" s="366"/>
      <c r="I3845" s="363"/>
      <c r="J3845" s="367"/>
      <c r="K3845" s="364"/>
      <c r="M3845" s="368"/>
      <c r="P3845" s="369"/>
      <c r="R3845" s="357"/>
      <c r="S3845" s="355"/>
      <c r="T3845" s="356"/>
      <c r="V3845" s="358"/>
    </row>
    <row r="3846" spans="1:22">
      <c r="A3846" s="31"/>
      <c r="B3846" s="2"/>
      <c r="C3846" s="363"/>
      <c r="D3846" s="364"/>
      <c r="E3846" s="2"/>
      <c r="F3846" s="2"/>
      <c r="G3846" s="365"/>
      <c r="H3846" s="366"/>
      <c r="I3846" s="363"/>
      <c r="J3846" s="367"/>
      <c r="K3846" s="364"/>
      <c r="M3846" s="368"/>
      <c r="P3846" s="369"/>
      <c r="R3846" s="357"/>
      <c r="S3846" s="355"/>
      <c r="T3846" s="356"/>
      <c r="V3846" s="358"/>
    </row>
    <row r="3847" spans="1:22">
      <c r="A3847" s="31"/>
      <c r="B3847" s="2"/>
      <c r="C3847" s="363"/>
      <c r="D3847" s="364"/>
      <c r="E3847" s="2"/>
      <c r="F3847" s="2"/>
      <c r="G3847" s="365"/>
      <c r="H3847" s="366"/>
      <c r="I3847" s="363"/>
      <c r="J3847" s="367"/>
      <c r="K3847" s="364"/>
      <c r="M3847" s="368"/>
      <c r="P3847" s="369"/>
      <c r="R3847" s="357"/>
      <c r="S3847" s="355"/>
      <c r="T3847" s="356"/>
      <c r="V3847" s="358"/>
    </row>
    <row r="3848" spans="1:22">
      <c r="A3848" s="31"/>
      <c r="B3848" s="2"/>
      <c r="C3848" s="363"/>
      <c r="D3848" s="364"/>
      <c r="E3848" s="2"/>
      <c r="F3848" s="2"/>
      <c r="G3848" s="365"/>
      <c r="H3848" s="366"/>
      <c r="I3848" s="363"/>
      <c r="J3848" s="367"/>
      <c r="K3848" s="364"/>
      <c r="M3848" s="368"/>
      <c r="P3848" s="369"/>
      <c r="R3848" s="357"/>
      <c r="S3848" s="355"/>
      <c r="T3848" s="356"/>
      <c r="V3848" s="358"/>
    </row>
    <row r="3849" spans="1:22">
      <c r="A3849" s="31"/>
      <c r="B3849" s="2"/>
      <c r="C3849" s="363"/>
      <c r="D3849" s="364"/>
      <c r="E3849" s="2"/>
      <c r="F3849" s="2"/>
      <c r="G3849" s="365"/>
      <c r="H3849" s="366"/>
      <c r="I3849" s="363"/>
      <c r="J3849" s="367"/>
      <c r="K3849" s="364"/>
      <c r="M3849" s="368"/>
      <c r="P3849" s="369"/>
      <c r="R3849" s="357"/>
      <c r="S3849" s="355"/>
      <c r="T3849" s="356"/>
      <c r="V3849" s="358"/>
    </row>
    <row r="3850" spans="1:22">
      <c r="A3850" s="31"/>
      <c r="B3850" s="2"/>
      <c r="C3850" s="363"/>
      <c r="D3850" s="364"/>
      <c r="E3850" s="2"/>
      <c r="F3850" s="2"/>
      <c r="G3850" s="365"/>
      <c r="H3850" s="366"/>
      <c r="I3850" s="363"/>
      <c r="J3850" s="367"/>
      <c r="K3850" s="364"/>
      <c r="M3850" s="368"/>
      <c r="P3850" s="369"/>
      <c r="R3850" s="357"/>
      <c r="S3850" s="355"/>
      <c r="T3850" s="356"/>
      <c r="V3850" s="358"/>
    </row>
    <row r="3851" spans="1:22">
      <c r="A3851" s="31"/>
      <c r="B3851" s="2"/>
      <c r="C3851" s="363"/>
      <c r="D3851" s="364"/>
      <c r="E3851" s="2"/>
      <c r="F3851" s="2"/>
      <c r="G3851" s="365"/>
      <c r="H3851" s="366"/>
      <c r="I3851" s="363"/>
      <c r="J3851" s="367"/>
      <c r="K3851" s="364"/>
      <c r="M3851" s="368"/>
      <c r="P3851" s="369"/>
      <c r="R3851" s="357"/>
      <c r="S3851" s="355"/>
      <c r="T3851" s="356"/>
      <c r="V3851" s="358"/>
    </row>
    <row r="3852" spans="1:22">
      <c r="A3852" s="31"/>
      <c r="B3852" s="2"/>
      <c r="C3852" s="363"/>
      <c r="D3852" s="364"/>
      <c r="E3852" s="2"/>
      <c r="F3852" s="2"/>
      <c r="G3852" s="365"/>
      <c r="H3852" s="366"/>
      <c r="I3852" s="363"/>
      <c r="J3852" s="367"/>
      <c r="K3852" s="364"/>
      <c r="M3852" s="368"/>
      <c r="P3852" s="369"/>
      <c r="R3852" s="357"/>
      <c r="S3852" s="355"/>
      <c r="T3852" s="356"/>
      <c r="V3852" s="358"/>
    </row>
    <row r="3853" spans="1:22">
      <c r="A3853" s="31"/>
      <c r="B3853" s="2"/>
      <c r="C3853" s="363"/>
      <c r="D3853" s="364"/>
      <c r="E3853" s="2"/>
      <c r="F3853" s="2"/>
      <c r="G3853" s="365"/>
      <c r="H3853" s="366"/>
      <c r="I3853" s="363"/>
      <c r="J3853" s="367"/>
      <c r="K3853" s="364"/>
      <c r="M3853" s="368"/>
      <c r="P3853" s="369"/>
      <c r="R3853" s="357"/>
      <c r="S3853" s="355"/>
      <c r="T3853" s="356"/>
      <c r="V3853" s="358"/>
    </row>
    <row r="3854" spans="1:22">
      <c r="A3854" s="31"/>
      <c r="B3854" s="2"/>
      <c r="C3854" s="363"/>
      <c r="D3854" s="364"/>
      <c r="E3854" s="2"/>
      <c r="F3854" s="2"/>
      <c r="G3854" s="365"/>
      <c r="H3854" s="366"/>
      <c r="I3854" s="363"/>
      <c r="J3854" s="367"/>
      <c r="K3854" s="364"/>
      <c r="M3854" s="368"/>
      <c r="P3854" s="369"/>
      <c r="R3854" s="357"/>
      <c r="S3854" s="355"/>
      <c r="T3854" s="356"/>
      <c r="V3854" s="358"/>
    </row>
    <row r="3855" spans="1:22">
      <c r="A3855" s="31"/>
      <c r="B3855" s="2"/>
      <c r="C3855" s="363"/>
      <c r="D3855" s="364"/>
      <c r="E3855" s="2"/>
      <c r="F3855" s="2"/>
      <c r="G3855" s="365"/>
      <c r="H3855" s="366"/>
      <c r="I3855" s="363"/>
      <c r="J3855" s="367"/>
      <c r="K3855" s="364"/>
      <c r="M3855" s="368"/>
      <c r="P3855" s="369"/>
      <c r="R3855" s="357"/>
      <c r="S3855" s="355"/>
      <c r="T3855" s="356"/>
      <c r="V3855" s="358"/>
    </row>
    <row r="3856" spans="1:22">
      <c r="A3856" s="31"/>
      <c r="B3856" s="2"/>
      <c r="C3856" s="363"/>
      <c r="D3856" s="364"/>
      <c r="E3856" s="2"/>
      <c r="F3856" s="2"/>
      <c r="G3856" s="365"/>
      <c r="H3856" s="366"/>
      <c r="I3856" s="363"/>
      <c r="J3856" s="367"/>
      <c r="K3856" s="364"/>
      <c r="M3856" s="368"/>
      <c r="P3856" s="369"/>
      <c r="R3856" s="357"/>
      <c r="S3856" s="355"/>
      <c r="T3856" s="356"/>
      <c r="V3856" s="358"/>
    </row>
    <row r="3857" spans="1:22">
      <c r="A3857" s="31"/>
      <c r="B3857" s="2"/>
      <c r="C3857" s="363"/>
      <c r="D3857" s="364"/>
      <c r="E3857" s="2"/>
      <c r="F3857" s="2"/>
      <c r="G3857" s="365"/>
      <c r="H3857" s="366"/>
      <c r="I3857" s="363"/>
      <c r="J3857" s="367"/>
      <c r="K3857" s="364"/>
      <c r="M3857" s="368"/>
      <c r="P3857" s="369"/>
      <c r="R3857" s="357"/>
      <c r="S3857" s="355"/>
      <c r="T3857" s="356"/>
      <c r="V3857" s="358"/>
    </row>
    <row r="3858" spans="1:22">
      <c r="A3858" s="31"/>
      <c r="B3858" s="2"/>
      <c r="C3858" s="363"/>
      <c r="D3858" s="364"/>
      <c r="E3858" s="2"/>
      <c r="F3858" s="2"/>
      <c r="G3858" s="365"/>
      <c r="H3858" s="366"/>
      <c r="I3858" s="363"/>
      <c r="J3858" s="367"/>
      <c r="K3858" s="364"/>
      <c r="M3858" s="368"/>
      <c r="P3858" s="369"/>
      <c r="R3858" s="357"/>
      <c r="S3858" s="355"/>
      <c r="T3858" s="356"/>
      <c r="V3858" s="358"/>
    </row>
    <row r="3859" spans="1:22">
      <c r="A3859" s="31"/>
      <c r="B3859" s="2"/>
      <c r="C3859" s="363"/>
      <c r="D3859" s="364"/>
      <c r="E3859" s="2"/>
      <c r="F3859" s="2"/>
      <c r="G3859" s="365"/>
      <c r="H3859" s="366"/>
      <c r="I3859" s="363"/>
      <c r="J3859" s="367"/>
      <c r="K3859" s="364"/>
      <c r="M3859" s="368"/>
      <c r="P3859" s="369"/>
      <c r="R3859" s="357"/>
      <c r="S3859" s="355"/>
      <c r="T3859" s="356"/>
      <c r="V3859" s="358"/>
    </row>
    <row r="3860" spans="1:22">
      <c r="A3860" s="31"/>
      <c r="B3860" s="2"/>
      <c r="C3860" s="363"/>
      <c r="D3860" s="364"/>
      <c r="E3860" s="2"/>
      <c r="F3860" s="2"/>
      <c r="G3860" s="365"/>
      <c r="H3860" s="366"/>
      <c r="I3860" s="363"/>
      <c r="J3860" s="367"/>
      <c r="K3860" s="364"/>
      <c r="M3860" s="368"/>
      <c r="P3860" s="369"/>
      <c r="R3860" s="357"/>
      <c r="S3860" s="355"/>
      <c r="T3860" s="356"/>
      <c r="V3860" s="358"/>
    </row>
    <row r="3861" spans="1:22">
      <c r="A3861" s="31"/>
      <c r="B3861" s="2"/>
      <c r="C3861" s="363"/>
      <c r="D3861" s="364"/>
      <c r="E3861" s="2"/>
      <c r="F3861" s="2"/>
      <c r="G3861" s="365"/>
      <c r="H3861" s="366"/>
      <c r="I3861" s="363"/>
      <c r="J3861" s="367"/>
      <c r="K3861" s="364"/>
      <c r="M3861" s="368"/>
      <c r="P3861" s="369"/>
      <c r="R3861" s="357"/>
      <c r="S3861" s="355"/>
      <c r="T3861" s="356"/>
      <c r="V3861" s="358"/>
    </row>
    <row r="3862" spans="1:22">
      <c r="A3862" s="31"/>
      <c r="B3862" s="2"/>
      <c r="C3862" s="363"/>
      <c r="D3862" s="364"/>
      <c r="E3862" s="2"/>
      <c r="F3862" s="2"/>
      <c r="G3862" s="365"/>
      <c r="H3862" s="366"/>
      <c r="I3862" s="363"/>
      <c r="J3862" s="367"/>
      <c r="K3862" s="364"/>
      <c r="M3862" s="368"/>
      <c r="P3862" s="369"/>
      <c r="R3862" s="357"/>
      <c r="S3862" s="355"/>
      <c r="T3862" s="356"/>
      <c r="V3862" s="358"/>
    </row>
    <row r="3863" spans="1:22">
      <c r="A3863" s="31"/>
      <c r="B3863" s="2"/>
      <c r="C3863" s="363"/>
      <c r="D3863" s="364"/>
      <c r="E3863" s="2"/>
      <c r="F3863" s="2"/>
      <c r="G3863" s="365"/>
      <c r="H3863" s="366"/>
      <c r="I3863" s="363"/>
      <c r="J3863" s="367"/>
      <c r="K3863" s="364"/>
      <c r="M3863" s="368"/>
      <c r="P3863" s="369"/>
      <c r="R3863" s="357"/>
      <c r="S3863" s="355"/>
      <c r="T3863" s="356"/>
      <c r="V3863" s="358"/>
    </row>
    <row r="3864" spans="1:22">
      <c r="A3864" s="31"/>
      <c r="B3864" s="2"/>
      <c r="C3864" s="363"/>
      <c r="D3864" s="364"/>
      <c r="E3864" s="2"/>
      <c r="F3864" s="2"/>
      <c r="G3864" s="365"/>
      <c r="H3864" s="366"/>
      <c r="I3864" s="363"/>
      <c r="J3864" s="367"/>
      <c r="K3864" s="364"/>
      <c r="M3864" s="368"/>
      <c r="P3864" s="369"/>
      <c r="R3864" s="357"/>
      <c r="S3864" s="355"/>
      <c r="T3864" s="356"/>
      <c r="V3864" s="358"/>
    </row>
    <row r="3865" spans="1:22">
      <c r="A3865" s="31"/>
      <c r="B3865" s="2"/>
      <c r="C3865" s="363"/>
      <c r="D3865" s="364"/>
      <c r="E3865" s="2"/>
      <c r="F3865" s="2"/>
      <c r="G3865" s="365"/>
      <c r="H3865" s="366"/>
      <c r="I3865" s="363"/>
      <c r="J3865" s="367"/>
      <c r="K3865" s="364"/>
      <c r="M3865" s="368"/>
      <c r="P3865" s="369"/>
      <c r="R3865" s="357"/>
      <c r="S3865" s="355"/>
      <c r="T3865" s="356"/>
      <c r="V3865" s="358"/>
    </row>
    <row r="3866" spans="1:22">
      <c r="A3866" s="31"/>
      <c r="B3866" s="2"/>
      <c r="C3866" s="363"/>
      <c r="D3866" s="364"/>
      <c r="E3866" s="2"/>
      <c r="F3866" s="2"/>
      <c r="G3866" s="365"/>
      <c r="H3866" s="366"/>
      <c r="I3866" s="363"/>
      <c r="J3866" s="367"/>
      <c r="K3866" s="364"/>
      <c r="M3866" s="368"/>
      <c r="P3866" s="369"/>
      <c r="R3866" s="357"/>
      <c r="S3866" s="355"/>
      <c r="T3866" s="356"/>
      <c r="V3866" s="358"/>
    </row>
    <row r="3867" spans="1:22">
      <c r="A3867" s="31"/>
      <c r="B3867" s="2"/>
      <c r="C3867" s="363"/>
      <c r="D3867" s="364"/>
      <c r="E3867" s="2"/>
      <c r="F3867" s="2"/>
      <c r="G3867" s="365"/>
      <c r="H3867" s="366"/>
      <c r="I3867" s="363"/>
      <c r="J3867" s="367"/>
      <c r="K3867" s="364"/>
      <c r="M3867" s="368"/>
      <c r="P3867" s="369"/>
      <c r="R3867" s="357"/>
      <c r="S3867" s="355"/>
      <c r="T3867" s="356"/>
      <c r="V3867" s="358"/>
    </row>
    <row r="3868" spans="1:22">
      <c r="A3868" s="31"/>
      <c r="B3868" s="2"/>
      <c r="C3868" s="363"/>
      <c r="D3868" s="364"/>
      <c r="E3868" s="2"/>
      <c r="F3868" s="2"/>
      <c r="G3868" s="365"/>
      <c r="H3868" s="366"/>
      <c r="I3868" s="363"/>
      <c r="J3868" s="367"/>
      <c r="K3868" s="364"/>
      <c r="M3868" s="368"/>
      <c r="P3868" s="369"/>
      <c r="R3868" s="357"/>
      <c r="S3868" s="355"/>
      <c r="T3868" s="356"/>
      <c r="V3868" s="358"/>
    </row>
    <row r="3869" spans="1:22">
      <c r="A3869" s="31"/>
      <c r="B3869" s="2"/>
      <c r="C3869" s="363"/>
      <c r="D3869" s="364"/>
      <c r="E3869" s="2"/>
      <c r="F3869" s="2"/>
      <c r="G3869" s="365"/>
      <c r="H3869" s="366"/>
      <c r="I3869" s="363"/>
      <c r="J3869" s="367"/>
      <c r="K3869" s="364"/>
      <c r="M3869" s="368"/>
      <c r="P3869" s="369"/>
      <c r="R3869" s="357"/>
      <c r="S3869" s="355"/>
      <c r="T3869" s="356"/>
      <c r="V3869" s="358"/>
    </row>
    <row r="3870" spans="1:22">
      <c r="A3870" s="31"/>
      <c r="B3870" s="2"/>
      <c r="C3870" s="363"/>
      <c r="D3870" s="364"/>
      <c r="E3870" s="2"/>
      <c r="F3870" s="2"/>
      <c r="G3870" s="365"/>
      <c r="H3870" s="366"/>
      <c r="I3870" s="363"/>
      <c r="J3870" s="367"/>
      <c r="K3870" s="364"/>
      <c r="M3870" s="368"/>
      <c r="P3870" s="369"/>
      <c r="R3870" s="357"/>
      <c r="S3870" s="355"/>
      <c r="T3870" s="356"/>
      <c r="V3870" s="358"/>
    </row>
    <row r="3871" spans="1:22">
      <c r="A3871" s="31"/>
      <c r="B3871" s="2"/>
      <c r="C3871" s="363"/>
      <c r="D3871" s="364"/>
      <c r="E3871" s="2"/>
      <c r="F3871" s="2"/>
      <c r="G3871" s="365"/>
      <c r="H3871" s="366"/>
      <c r="I3871" s="363"/>
      <c r="J3871" s="367"/>
      <c r="K3871" s="364"/>
      <c r="M3871" s="368"/>
      <c r="P3871" s="369"/>
      <c r="R3871" s="357"/>
      <c r="S3871" s="355"/>
      <c r="T3871" s="356"/>
      <c r="V3871" s="358"/>
    </row>
    <row r="3872" spans="1:22">
      <c r="A3872" s="31"/>
      <c r="B3872" s="2"/>
      <c r="C3872" s="363"/>
      <c r="D3872" s="364"/>
      <c r="E3872" s="2"/>
      <c r="F3872" s="2"/>
      <c r="G3872" s="365"/>
      <c r="H3872" s="366"/>
      <c r="I3872" s="363"/>
      <c r="J3872" s="367"/>
      <c r="K3872" s="364"/>
      <c r="M3872" s="368"/>
      <c r="P3872" s="369"/>
      <c r="R3872" s="357"/>
      <c r="S3872" s="355"/>
      <c r="T3872" s="356"/>
      <c r="V3872" s="358"/>
    </row>
    <row r="3873" spans="1:22">
      <c r="A3873" s="31"/>
      <c r="B3873" s="2"/>
      <c r="C3873" s="363"/>
      <c r="D3873" s="364"/>
      <c r="E3873" s="2"/>
      <c r="F3873" s="2"/>
      <c r="G3873" s="365"/>
      <c r="H3873" s="366"/>
      <c r="I3873" s="363"/>
      <c r="J3873" s="367"/>
      <c r="K3873" s="364"/>
      <c r="M3873" s="368"/>
      <c r="P3873" s="369"/>
      <c r="R3873" s="357"/>
      <c r="S3873" s="355"/>
      <c r="T3873" s="356"/>
      <c r="V3873" s="358"/>
    </row>
    <row r="3874" spans="1:22">
      <c r="A3874" s="31"/>
      <c r="B3874" s="2"/>
      <c r="C3874" s="363"/>
      <c r="D3874" s="364"/>
      <c r="E3874" s="2"/>
      <c r="F3874" s="2"/>
      <c r="G3874" s="365"/>
      <c r="H3874" s="366"/>
      <c r="I3874" s="363"/>
      <c r="J3874" s="367"/>
      <c r="K3874" s="364"/>
      <c r="M3874" s="368"/>
      <c r="P3874" s="369"/>
      <c r="R3874" s="357"/>
      <c r="S3874" s="355"/>
      <c r="T3874" s="356"/>
      <c r="V3874" s="358"/>
    </row>
    <row r="3875" spans="1:22">
      <c r="A3875" s="31"/>
      <c r="B3875" s="2"/>
      <c r="C3875" s="363"/>
      <c r="D3875" s="364"/>
      <c r="E3875" s="2"/>
      <c r="F3875" s="2"/>
      <c r="G3875" s="365"/>
      <c r="H3875" s="366"/>
      <c r="I3875" s="363"/>
      <c r="J3875" s="367"/>
      <c r="K3875" s="364"/>
      <c r="M3875" s="368"/>
      <c r="P3875" s="369"/>
      <c r="R3875" s="357"/>
      <c r="S3875" s="355"/>
      <c r="T3875" s="356"/>
      <c r="V3875" s="358"/>
    </row>
    <row r="3876" spans="1:22">
      <c r="A3876" s="31"/>
      <c r="B3876" s="2"/>
      <c r="C3876" s="363"/>
      <c r="D3876" s="364"/>
      <c r="E3876" s="2"/>
      <c r="F3876" s="2"/>
      <c r="G3876" s="365"/>
      <c r="H3876" s="366"/>
      <c r="I3876" s="363"/>
      <c r="J3876" s="367"/>
      <c r="K3876" s="364"/>
      <c r="M3876" s="368"/>
      <c r="P3876" s="369"/>
      <c r="R3876" s="357"/>
      <c r="S3876" s="355"/>
      <c r="T3876" s="356"/>
      <c r="V3876" s="358"/>
    </row>
    <row r="3877" spans="1:22">
      <c r="A3877" s="31"/>
      <c r="B3877" s="2"/>
      <c r="C3877" s="363"/>
      <c r="D3877" s="364"/>
      <c r="E3877" s="2"/>
      <c r="F3877" s="2"/>
      <c r="G3877" s="365"/>
      <c r="H3877" s="366"/>
      <c r="I3877" s="363"/>
      <c r="J3877" s="367"/>
      <c r="K3877" s="364"/>
      <c r="M3877" s="368"/>
      <c r="P3877" s="369"/>
      <c r="R3877" s="357"/>
      <c r="S3877" s="355"/>
      <c r="T3877" s="356"/>
      <c r="V3877" s="358"/>
    </row>
    <row r="3878" spans="1:22">
      <c r="A3878" s="31"/>
      <c r="B3878" s="2"/>
      <c r="C3878" s="363"/>
      <c r="D3878" s="364"/>
      <c r="E3878" s="2"/>
      <c r="F3878" s="2"/>
      <c r="G3878" s="365"/>
      <c r="H3878" s="366"/>
      <c r="I3878" s="363"/>
      <c r="J3878" s="367"/>
      <c r="K3878" s="364"/>
      <c r="M3878" s="368"/>
      <c r="P3878" s="369"/>
      <c r="R3878" s="357"/>
      <c r="S3878" s="355"/>
      <c r="T3878" s="356"/>
      <c r="V3878" s="358"/>
    </row>
    <row r="3879" spans="1:22">
      <c r="A3879" s="31"/>
      <c r="B3879" s="2"/>
      <c r="C3879" s="363"/>
      <c r="D3879" s="364"/>
      <c r="E3879" s="2"/>
      <c r="F3879" s="2"/>
      <c r="G3879" s="365"/>
      <c r="H3879" s="366"/>
      <c r="I3879" s="363"/>
      <c r="J3879" s="367"/>
      <c r="K3879" s="364"/>
      <c r="M3879" s="368"/>
      <c r="P3879" s="369"/>
      <c r="R3879" s="357"/>
      <c r="S3879" s="355"/>
      <c r="T3879" s="356"/>
      <c r="V3879" s="358"/>
    </row>
    <row r="3880" spans="1:22">
      <c r="A3880" s="31"/>
      <c r="B3880" s="2"/>
      <c r="C3880" s="363"/>
      <c r="D3880" s="364"/>
      <c r="E3880" s="2"/>
      <c r="F3880" s="2"/>
      <c r="G3880" s="365"/>
      <c r="H3880" s="366"/>
      <c r="I3880" s="363"/>
      <c r="J3880" s="367"/>
      <c r="K3880" s="364"/>
      <c r="M3880" s="368"/>
      <c r="P3880" s="369"/>
      <c r="R3880" s="357"/>
      <c r="S3880" s="355"/>
      <c r="T3880" s="356"/>
      <c r="V3880" s="358"/>
    </row>
    <row r="3881" spans="1:22">
      <c r="A3881" s="31"/>
      <c r="B3881" s="2"/>
      <c r="C3881" s="363"/>
      <c r="D3881" s="364"/>
      <c r="E3881" s="2"/>
      <c r="F3881" s="2"/>
      <c r="G3881" s="365"/>
      <c r="H3881" s="366"/>
      <c r="I3881" s="363"/>
      <c r="J3881" s="367"/>
      <c r="K3881" s="364"/>
      <c r="M3881" s="368"/>
      <c r="P3881" s="369"/>
      <c r="R3881" s="357"/>
      <c r="S3881" s="355"/>
      <c r="T3881" s="356"/>
      <c r="V3881" s="358"/>
    </row>
    <row r="3882" spans="1:22">
      <c r="A3882" s="31"/>
      <c r="B3882" s="2"/>
      <c r="C3882" s="363"/>
      <c r="D3882" s="364"/>
      <c r="E3882" s="2"/>
      <c r="F3882" s="2"/>
      <c r="G3882" s="365"/>
      <c r="H3882" s="366"/>
      <c r="I3882" s="363"/>
      <c r="J3882" s="367"/>
      <c r="K3882" s="364"/>
      <c r="M3882" s="368"/>
      <c r="P3882" s="369"/>
      <c r="R3882" s="357"/>
      <c r="S3882" s="355"/>
      <c r="T3882" s="356"/>
      <c r="V3882" s="358"/>
    </row>
    <row r="3883" spans="1:22">
      <c r="A3883" s="31"/>
      <c r="B3883" s="2"/>
      <c r="C3883" s="363"/>
      <c r="D3883" s="364"/>
      <c r="E3883" s="2"/>
      <c r="F3883" s="2"/>
      <c r="G3883" s="365"/>
      <c r="H3883" s="366"/>
      <c r="I3883" s="363"/>
      <c r="J3883" s="367"/>
      <c r="K3883" s="364"/>
      <c r="M3883" s="368"/>
      <c r="P3883" s="369"/>
      <c r="R3883" s="357"/>
      <c r="S3883" s="355"/>
      <c r="T3883" s="356"/>
      <c r="V3883" s="358"/>
    </row>
    <row r="3884" spans="1:22">
      <c r="A3884" s="31"/>
      <c r="B3884" s="2"/>
      <c r="C3884" s="363"/>
      <c r="D3884" s="364"/>
      <c r="E3884" s="2"/>
      <c r="F3884" s="2"/>
      <c r="G3884" s="365"/>
      <c r="H3884" s="366"/>
      <c r="I3884" s="363"/>
      <c r="J3884" s="367"/>
      <c r="K3884" s="364"/>
      <c r="M3884" s="368"/>
      <c r="P3884" s="369"/>
      <c r="R3884" s="357"/>
      <c r="S3884" s="355"/>
      <c r="T3884" s="356"/>
      <c r="V3884" s="358"/>
    </row>
    <row r="3885" spans="1:22">
      <c r="A3885" s="31"/>
      <c r="B3885" s="2"/>
      <c r="C3885" s="363"/>
      <c r="D3885" s="364"/>
      <c r="E3885" s="2"/>
      <c r="F3885" s="2"/>
      <c r="G3885" s="365"/>
      <c r="H3885" s="366"/>
      <c r="I3885" s="363"/>
      <c r="J3885" s="367"/>
      <c r="K3885" s="364"/>
      <c r="M3885" s="368"/>
      <c r="P3885" s="369"/>
      <c r="R3885" s="357"/>
      <c r="S3885" s="355"/>
      <c r="T3885" s="356"/>
      <c r="V3885" s="358"/>
    </row>
    <row r="3886" spans="1:22">
      <c r="A3886" s="31"/>
      <c r="B3886" s="2"/>
      <c r="C3886" s="363"/>
      <c r="D3886" s="364"/>
      <c r="E3886" s="2"/>
      <c r="F3886" s="2"/>
      <c r="G3886" s="365"/>
      <c r="H3886" s="366"/>
      <c r="I3886" s="363"/>
      <c r="J3886" s="367"/>
      <c r="K3886" s="364"/>
      <c r="M3886" s="368"/>
      <c r="P3886" s="369"/>
      <c r="R3886" s="357"/>
      <c r="S3886" s="355"/>
      <c r="T3886" s="356"/>
      <c r="V3886" s="358"/>
    </row>
    <row r="3887" spans="1:22">
      <c r="A3887" s="31"/>
      <c r="B3887" s="2"/>
      <c r="C3887" s="363"/>
      <c r="D3887" s="364"/>
      <c r="E3887" s="2"/>
      <c r="F3887" s="2"/>
      <c r="G3887" s="365"/>
      <c r="H3887" s="366"/>
      <c r="I3887" s="363"/>
      <c r="J3887" s="367"/>
      <c r="K3887" s="364"/>
      <c r="M3887" s="368"/>
      <c r="P3887" s="369"/>
      <c r="R3887" s="357"/>
      <c r="S3887" s="355"/>
      <c r="T3887" s="356"/>
      <c r="V3887" s="358"/>
    </row>
    <row r="3888" spans="1:22">
      <c r="A3888" s="31"/>
      <c r="B3888" s="2"/>
      <c r="C3888" s="363"/>
      <c r="D3888" s="364"/>
      <c r="E3888" s="2"/>
      <c r="F3888" s="2"/>
      <c r="G3888" s="365"/>
      <c r="H3888" s="366"/>
      <c r="I3888" s="363"/>
      <c r="J3888" s="367"/>
      <c r="K3888" s="364"/>
      <c r="M3888" s="368"/>
      <c r="P3888" s="369"/>
      <c r="R3888" s="357"/>
      <c r="S3888" s="355"/>
      <c r="T3888" s="356"/>
      <c r="V3888" s="358"/>
    </row>
    <row r="3889" spans="1:22">
      <c r="A3889" s="31"/>
      <c r="B3889" s="2"/>
      <c r="C3889" s="363"/>
      <c r="D3889" s="364"/>
      <c r="E3889" s="2"/>
      <c r="F3889" s="2"/>
      <c r="G3889" s="365"/>
      <c r="H3889" s="366"/>
      <c r="I3889" s="363"/>
      <c r="J3889" s="367"/>
      <c r="K3889" s="364"/>
      <c r="M3889" s="368"/>
      <c r="P3889" s="369"/>
      <c r="R3889" s="357"/>
      <c r="S3889" s="355"/>
      <c r="T3889" s="356"/>
      <c r="V3889" s="358"/>
    </row>
    <row r="3890" spans="1:22">
      <c r="A3890" s="31"/>
      <c r="B3890" s="2"/>
      <c r="C3890" s="363"/>
      <c r="D3890" s="364"/>
      <c r="E3890" s="2"/>
      <c r="F3890" s="2"/>
      <c r="G3890" s="365"/>
      <c r="H3890" s="366"/>
      <c r="I3890" s="363"/>
      <c r="J3890" s="367"/>
      <c r="K3890" s="364"/>
      <c r="M3890" s="368"/>
      <c r="P3890" s="369"/>
      <c r="R3890" s="357"/>
      <c r="S3890" s="355"/>
      <c r="T3890" s="356"/>
      <c r="V3890" s="358"/>
    </row>
    <row r="3891" spans="1:22">
      <c r="A3891" s="31"/>
      <c r="B3891" s="2"/>
      <c r="C3891" s="363"/>
      <c r="D3891" s="364"/>
      <c r="E3891" s="2"/>
      <c r="F3891" s="2"/>
      <c r="G3891" s="365"/>
      <c r="H3891" s="366"/>
      <c r="I3891" s="363"/>
      <c r="J3891" s="367"/>
      <c r="K3891" s="364"/>
      <c r="M3891" s="368"/>
      <c r="P3891" s="369"/>
      <c r="R3891" s="357"/>
      <c r="S3891" s="355"/>
      <c r="T3891" s="356"/>
      <c r="V3891" s="358"/>
    </row>
    <row r="3892" spans="1:22">
      <c r="A3892" s="31"/>
      <c r="B3892" s="2"/>
      <c r="C3892" s="363"/>
      <c r="D3892" s="364"/>
      <c r="E3892" s="2"/>
      <c r="F3892" s="2"/>
      <c r="G3892" s="365"/>
      <c r="H3892" s="366"/>
      <c r="I3892" s="363"/>
      <c r="J3892" s="367"/>
      <c r="K3892" s="364"/>
      <c r="M3892" s="368"/>
      <c r="P3892" s="369"/>
      <c r="R3892" s="357"/>
      <c r="S3892" s="355"/>
      <c r="T3892" s="356"/>
      <c r="V3892" s="358"/>
    </row>
    <row r="3893" spans="1:22">
      <c r="A3893" s="31"/>
      <c r="B3893" s="2"/>
      <c r="C3893" s="363"/>
      <c r="D3893" s="364"/>
      <c r="E3893" s="2"/>
      <c r="F3893" s="2"/>
      <c r="G3893" s="365"/>
      <c r="H3893" s="366"/>
      <c r="I3893" s="363"/>
      <c r="J3893" s="367"/>
      <c r="K3893" s="364"/>
      <c r="M3893" s="368"/>
      <c r="P3893" s="369"/>
      <c r="R3893" s="357"/>
      <c r="S3893" s="355"/>
      <c r="T3893" s="356"/>
      <c r="V3893" s="358"/>
    </row>
    <row r="3894" spans="1:22">
      <c r="A3894" s="31"/>
      <c r="B3894" s="2"/>
      <c r="C3894" s="363"/>
      <c r="D3894" s="364"/>
      <c r="E3894" s="2"/>
      <c r="F3894" s="2"/>
      <c r="G3894" s="365"/>
      <c r="H3894" s="366"/>
      <c r="I3894" s="363"/>
      <c r="J3894" s="367"/>
      <c r="K3894" s="364"/>
      <c r="M3894" s="368"/>
      <c r="P3894" s="369"/>
      <c r="R3894" s="357"/>
      <c r="S3894" s="355"/>
      <c r="T3894" s="356"/>
      <c r="V3894" s="358"/>
    </row>
    <row r="3895" spans="1:22">
      <c r="A3895" s="31"/>
      <c r="B3895" s="2"/>
      <c r="C3895" s="363"/>
      <c r="D3895" s="364"/>
      <c r="E3895" s="2"/>
      <c r="F3895" s="2"/>
      <c r="G3895" s="365"/>
      <c r="H3895" s="366"/>
      <c r="I3895" s="363"/>
      <c r="J3895" s="367"/>
      <c r="K3895" s="364"/>
      <c r="M3895" s="368"/>
      <c r="P3895" s="369"/>
      <c r="R3895" s="357"/>
      <c r="S3895" s="355"/>
      <c r="T3895" s="356"/>
      <c r="V3895" s="358"/>
    </row>
    <row r="3896" spans="1:22">
      <c r="A3896" s="31"/>
      <c r="B3896" s="2"/>
      <c r="C3896" s="363"/>
      <c r="D3896" s="364"/>
      <c r="E3896" s="2"/>
      <c r="F3896" s="2"/>
      <c r="G3896" s="365"/>
      <c r="H3896" s="366"/>
      <c r="I3896" s="363"/>
      <c r="J3896" s="367"/>
      <c r="K3896" s="364"/>
      <c r="M3896" s="368"/>
      <c r="P3896" s="369"/>
      <c r="R3896" s="357"/>
      <c r="S3896" s="355"/>
      <c r="T3896" s="356"/>
      <c r="V3896" s="358"/>
    </row>
    <row r="3897" spans="1:22">
      <c r="A3897" s="31"/>
      <c r="B3897" s="2"/>
      <c r="C3897" s="363"/>
      <c r="D3897" s="364"/>
      <c r="E3897" s="2"/>
      <c r="F3897" s="2"/>
      <c r="G3897" s="365"/>
      <c r="H3897" s="366"/>
      <c r="I3897" s="363"/>
      <c r="J3897" s="367"/>
      <c r="K3897" s="364"/>
      <c r="M3897" s="368"/>
      <c r="P3897" s="369"/>
      <c r="R3897" s="357"/>
      <c r="S3897" s="355"/>
      <c r="T3897" s="356"/>
      <c r="V3897" s="358"/>
    </row>
    <row r="3898" spans="1:22">
      <c r="A3898" s="31"/>
      <c r="B3898" s="2"/>
      <c r="C3898" s="363"/>
      <c r="D3898" s="364"/>
      <c r="E3898" s="2"/>
      <c r="F3898" s="2"/>
      <c r="G3898" s="365"/>
      <c r="H3898" s="366"/>
      <c r="I3898" s="363"/>
      <c r="J3898" s="367"/>
      <c r="K3898" s="364"/>
      <c r="M3898" s="368"/>
      <c r="P3898" s="369"/>
      <c r="R3898" s="357"/>
      <c r="S3898" s="355"/>
      <c r="T3898" s="356"/>
      <c r="V3898" s="358"/>
    </row>
    <row r="3899" spans="1:22">
      <c r="A3899" s="31"/>
      <c r="B3899" s="2"/>
      <c r="C3899" s="363"/>
      <c r="D3899" s="364"/>
      <c r="E3899" s="2"/>
      <c r="F3899" s="2"/>
      <c r="G3899" s="365"/>
      <c r="H3899" s="366"/>
      <c r="I3899" s="363"/>
      <c r="J3899" s="367"/>
      <c r="K3899" s="364"/>
      <c r="M3899" s="368"/>
      <c r="P3899" s="369"/>
      <c r="R3899" s="357"/>
      <c r="S3899" s="355"/>
      <c r="T3899" s="356"/>
      <c r="V3899" s="358"/>
    </row>
    <row r="3900" spans="1:22">
      <c r="A3900" s="31"/>
      <c r="B3900" s="2"/>
      <c r="C3900" s="363"/>
      <c r="D3900" s="364"/>
      <c r="E3900" s="2"/>
      <c r="F3900" s="2"/>
      <c r="G3900" s="365"/>
      <c r="H3900" s="366"/>
      <c r="I3900" s="363"/>
      <c r="J3900" s="367"/>
      <c r="K3900" s="364"/>
      <c r="M3900" s="368"/>
      <c r="P3900" s="369"/>
      <c r="R3900" s="357"/>
      <c r="S3900" s="355"/>
      <c r="T3900" s="356"/>
      <c r="V3900" s="358"/>
    </row>
    <row r="3901" spans="1:22">
      <c r="A3901" s="31"/>
      <c r="B3901" s="2"/>
      <c r="C3901" s="363"/>
      <c r="D3901" s="364"/>
      <c r="E3901" s="2"/>
      <c r="F3901" s="2"/>
      <c r="G3901" s="365"/>
      <c r="H3901" s="366"/>
      <c r="I3901" s="363"/>
      <c r="J3901" s="367"/>
      <c r="K3901" s="364"/>
      <c r="M3901" s="368"/>
      <c r="P3901" s="369"/>
      <c r="R3901" s="357"/>
      <c r="S3901" s="355"/>
      <c r="T3901" s="356"/>
      <c r="V3901" s="358"/>
    </row>
    <row r="3902" spans="1:22">
      <c r="A3902" s="31"/>
      <c r="B3902" s="2"/>
      <c r="C3902" s="363"/>
      <c r="D3902" s="364"/>
      <c r="E3902" s="2"/>
      <c r="F3902" s="2"/>
      <c r="G3902" s="365"/>
      <c r="H3902" s="366"/>
      <c r="I3902" s="363"/>
      <c r="J3902" s="367"/>
      <c r="K3902" s="364"/>
      <c r="M3902" s="368"/>
      <c r="P3902" s="369"/>
      <c r="R3902" s="357"/>
      <c r="S3902" s="355"/>
      <c r="T3902" s="356"/>
      <c r="V3902" s="358"/>
    </row>
    <row r="3903" spans="1:22">
      <c r="A3903" s="31"/>
      <c r="B3903" s="2"/>
      <c r="C3903" s="363"/>
      <c r="D3903" s="364"/>
      <c r="E3903" s="2"/>
      <c r="F3903" s="2"/>
      <c r="G3903" s="365"/>
      <c r="H3903" s="366"/>
      <c r="I3903" s="363"/>
      <c r="J3903" s="367"/>
      <c r="K3903" s="364"/>
      <c r="M3903" s="368"/>
      <c r="P3903" s="369"/>
      <c r="R3903" s="357"/>
      <c r="S3903" s="355"/>
      <c r="T3903" s="356"/>
      <c r="V3903" s="358"/>
    </row>
    <row r="3904" spans="1:22">
      <c r="A3904" s="31"/>
      <c r="B3904" s="2"/>
      <c r="C3904" s="363"/>
      <c r="D3904" s="364"/>
      <c r="E3904" s="2"/>
      <c r="F3904" s="2"/>
      <c r="G3904" s="365"/>
      <c r="H3904" s="366"/>
      <c r="I3904" s="363"/>
      <c r="J3904" s="367"/>
      <c r="K3904" s="364"/>
      <c r="M3904" s="368"/>
      <c r="P3904" s="369"/>
      <c r="R3904" s="357"/>
      <c r="S3904" s="355"/>
      <c r="T3904" s="356"/>
      <c r="V3904" s="358"/>
    </row>
    <row r="3905" spans="1:22">
      <c r="A3905" s="31"/>
      <c r="B3905" s="2"/>
      <c r="C3905" s="363"/>
      <c r="D3905" s="364"/>
      <c r="E3905" s="2"/>
      <c r="F3905" s="2"/>
      <c r="G3905" s="365"/>
      <c r="H3905" s="366"/>
      <c r="I3905" s="363"/>
      <c r="J3905" s="367"/>
      <c r="K3905" s="364"/>
      <c r="M3905" s="368"/>
      <c r="P3905" s="369"/>
      <c r="R3905" s="357"/>
      <c r="S3905" s="355"/>
      <c r="T3905" s="356"/>
      <c r="V3905" s="358"/>
    </row>
    <row r="3906" spans="1:22">
      <c r="A3906" s="31"/>
      <c r="B3906" s="2"/>
      <c r="C3906" s="363"/>
      <c r="D3906" s="364"/>
      <c r="E3906" s="2"/>
      <c r="F3906" s="2"/>
      <c r="G3906" s="365"/>
      <c r="H3906" s="366"/>
      <c r="I3906" s="363"/>
      <c r="J3906" s="367"/>
      <c r="K3906" s="364"/>
      <c r="M3906" s="368"/>
      <c r="P3906" s="369"/>
      <c r="R3906" s="357"/>
      <c r="S3906" s="355"/>
      <c r="T3906" s="356"/>
      <c r="V3906" s="358"/>
    </row>
    <row r="3907" spans="1:22">
      <c r="A3907" s="31"/>
      <c r="B3907" s="2"/>
      <c r="C3907" s="363"/>
      <c r="D3907" s="364"/>
      <c r="E3907" s="2"/>
      <c r="F3907" s="2"/>
      <c r="G3907" s="365"/>
      <c r="H3907" s="366"/>
      <c r="I3907" s="363"/>
      <c r="J3907" s="367"/>
      <c r="K3907" s="364"/>
      <c r="M3907" s="368"/>
      <c r="P3907" s="369"/>
      <c r="R3907" s="357"/>
      <c r="S3907" s="355"/>
      <c r="T3907" s="356"/>
      <c r="V3907" s="358"/>
    </row>
    <row r="3908" spans="1:22">
      <c r="A3908" s="31"/>
      <c r="B3908" s="2"/>
      <c r="C3908" s="363"/>
      <c r="D3908" s="364"/>
      <c r="E3908" s="2"/>
      <c r="F3908" s="2"/>
      <c r="G3908" s="365"/>
      <c r="H3908" s="366"/>
      <c r="I3908" s="363"/>
      <c r="J3908" s="367"/>
      <c r="K3908" s="364"/>
      <c r="M3908" s="368"/>
      <c r="P3908" s="369"/>
      <c r="R3908" s="357"/>
      <c r="S3908" s="355"/>
      <c r="T3908" s="356"/>
      <c r="V3908" s="358"/>
    </row>
    <row r="3909" spans="1:22">
      <c r="A3909" s="31"/>
      <c r="B3909" s="2"/>
      <c r="C3909" s="363"/>
      <c r="D3909" s="364"/>
      <c r="E3909" s="2"/>
      <c r="F3909" s="2"/>
      <c r="G3909" s="365"/>
      <c r="H3909" s="366"/>
      <c r="I3909" s="363"/>
      <c r="J3909" s="367"/>
      <c r="K3909" s="364"/>
      <c r="M3909" s="368"/>
      <c r="P3909" s="369"/>
      <c r="R3909" s="357"/>
      <c r="S3909" s="355"/>
      <c r="T3909" s="356"/>
      <c r="V3909" s="358"/>
    </row>
    <row r="3910" spans="1:22">
      <c r="A3910" s="31"/>
      <c r="B3910" s="2"/>
      <c r="C3910" s="363"/>
      <c r="D3910" s="364"/>
      <c r="E3910" s="2"/>
      <c r="F3910" s="2"/>
      <c r="G3910" s="365"/>
      <c r="H3910" s="366"/>
      <c r="I3910" s="363"/>
      <c r="J3910" s="367"/>
      <c r="K3910" s="364"/>
      <c r="M3910" s="368"/>
      <c r="P3910" s="369"/>
      <c r="R3910" s="357"/>
      <c r="S3910" s="355"/>
      <c r="T3910" s="356"/>
      <c r="V3910" s="358"/>
    </row>
    <row r="3911" spans="1:22">
      <c r="A3911" s="31"/>
      <c r="B3911" s="2"/>
      <c r="C3911" s="363"/>
      <c r="D3911" s="364"/>
      <c r="E3911" s="2"/>
      <c r="F3911" s="2"/>
      <c r="G3911" s="365"/>
      <c r="H3911" s="366"/>
      <c r="I3911" s="363"/>
      <c r="J3911" s="367"/>
      <c r="K3911" s="364"/>
      <c r="M3911" s="368"/>
      <c r="P3911" s="369"/>
      <c r="R3911" s="357"/>
      <c r="S3911" s="355"/>
      <c r="T3911" s="356"/>
      <c r="V3911" s="358"/>
    </row>
    <row r="3912" spans="1:22">
      <c r="A3912" s="31"/>
      <c r="B3912" s="2"/>
      <c r="C3912" s="363"/>
      <c r="D3912" s="364"/>
      <c r="E3912" s="2"/>
      <c r="F3912" s="2"/>
      <c r="G3912" s="365"/>
      <c r="H3912" s="366"/>
      <c r="I3912" s="363"/>
      <c r="J3912" s="367"/>
      <c r="K3912" s="364"/>
      <c r="M3912" s="368"/>
      <c r="P3912" s="369"/>
      <c r="R3912" s="357"/>
      <c r="S3912" s="355"/>
      <c r="T3912" s="356"/>
      <c r="V3912" s="358"/>
    </row>
    <row r="3913" spans="1:22">
      <c r="A3913" s="31"/>
      <c r="B3913" s="2"/>
      <c r="C3913" s="363"/>
      <c r="D3913" s="364"/>
      <c r="E3913" s="2"/>
      <c r="F3913" s="2"/>
      <c r="G3913" s="365"/>
      <c r="H3913" s="366"/>
      <c r="I3913" s="363"/>
      <c r="J3913" s="367"/>
      <c r="K3913" s="364"/>
      <c r="M3913" s="368"/>
      <c r="P3913" s="369"/>
      <c r="R3913" s="357"/>
      <c r="S3913" s="355"/>
      <c r="T3913" s="356"/>
      <c r="V3913" s="358"/>
    </row>
    <row r="3914" spans="1:22">
      <c r="A3914" s="31"/>
      <c r="B3914" s="2"/>
      <c r="C3914" s="363"/>
      <c r="D3914" s="364"/>
      <c r="E3914" s="2"/>
      <c r="F3914" s="2"/>
      <c r="G3914" s="365"/>
      <c r="H3914" s="366"/>
      <c r="I3914" s="363"/>
      <c r="J3914" s="367"/>
      <c r="K3914" s="364"/>
      <c r="M3914" s="368"/>
      <c r="P3914" s="369"/>
      <c r="R3914" s="357"/>
      <c r="S3914" s="355"/>
      <c r="T3914" s="356"/>
      <c r="V3914" s="358"/>
    </row>
    <row r="3915" spans="1:22">
      <c r="A3915" s="31"/>
      <c r="B3915" s="370"/>
      <c r="C3915" s="373"/>
      <c r="D3915" s="364"/>
      <c r="E3915" s="2"/>
      <c r="F3915" s="2"/>
      <c r="G3915" s="365"/>
      <c r="H3915" s="366"/>
      <c r="I3915" s="363"/>
      <c r="J3915" s="367"/>
      <c r="K3915" s="364"/>
      <c r="M3915" s="368"/>
      <c r="P3915" s="369"/>
      <c r="R3915" s="357"/>
      <c r="S3915" s="355"/>
      <c r="T3915" s="356"/>
      <c r="V3915" s="358"/>
    </row>
    <row r="3916" spans="1:22">
      <c r="A3916" s="31"/>
      <c r="B3916" s="2"/>
      <c r="C3916" s="363"/>
      <c r="D3916" s="364"/>
      <c r="E3916" s="2"/>
      <c r="F3916" s="2"/>
      <c r="G3916" s="365"/>
      <c r="H3916" s="366"/>
      <c r="I3916" s="363"/>
      <c r="J3916" s="367"/>
      <c r="K3916" s="364"/>
      <c r="M3916" s="368"/>
      <c r="P3916" s="369"/>
      <c r="R3916" s="357"/>
      <c r="S3916" s="355"/>
      <c r="T3916" s="356"/>
      <c r="V3916" s="358"/>
    </row>
    <row r="3917" spans="1:22">
      <c r="A3917" s="31"/>
      <c r="B3917" s="2"/>
      <c r="C3917" s="363"/>
      <c r="D3917" s="364"/>
      <c r="E3917" s="2"/>
      <c r="F3917" s="2"/>
      <c r="G3917" s="365"/>
      <c r="H3917" s="366"/>
      <c r="I3917" s="363"/>
      <c r="J3917" s="367"/>
      <c r="K3917" s="364"/>
      <c r="M3917" s="368"/>
      <c r="P3917" s="369"/>
      <c r="R3917" s="357"/>
      <c r="S3917" s="355"/>
      <c r="T3917" s="356"/>
      <c r="V3917" s="358"/>
    </row>
    <row r="3918" spans="1:22">
      <c r="A3918" s="31"/>
      <c r="B3918" s="2"/>
      <c r="C3918" s="363"/>
      <c r="D3918" s="364"/>
      <c r="E3918" s="2"/>
      <c r="F3918" s="2"/>
      <c r="G3918" s="365"/>
      <c r="H3918" s="366"/>
      <c r="I3918" s="363"/>
      <c r="J3918" s="367"/>
      <c r="K3918" s="364"/>
      <c r="M3918" s="368"/>
      <c r="P3918" s="369"/>
      <c r="R3918" s="357"/>
      <c r="S3918" s="355"/>
      <c r="T3918" s="356"/>
      <c r="V3918" s="358"/>
    </row>
    <row r="3919" spans="1:22">
      <c r="A3919" s="31"/>
      <c r="B3919" s="2"/>
      <c r="C3919" s="363"/>
      <c r="D3919" s="364"/>
      <c r="E3919" s="2"/>
      <c r="F3919" s="2"/>
      <c r="G3919" s="365"/>
      <c r="H3919" s="366"/>
      <c r="I3919" s="363"/>
      <c r="J3919" s="367"/>
      <c r="K3919" s="364"/>
      <c r="M3919" s="368"/>
      <c r="P3919" s="369"/>
      <c r="R3919" s="357"/>
      <c r="S3919" s="355"/>
      <c r="T3919" s="356"/>
      <c r="V3919" s="358"/>
    </row>
    <row r="3920" spans="1:22">
      <c r="A3920" s="31"/>
      <c r="B3920" s="2"/>
      <c r="C3920" s="363"/>
      <c r="D3920" s="364"/>
      <c r="E3920" s="2"/>
      <c r="F3920" s="2"/>
      <c r="G3920" s="365"/>
      <c r="H3920" s="366"/>
      <c r="I3920" s="363"/>
      <c r="J3920" s="367"/>
      <c r="K3920" s="364"/>
      <c r="M3920" s="368"/>
      <c r="P3920" s="369"/>
      <c r="R3920" s="357"/>
      <c r="S3920" s="355"/>
      <c r="T3920" s="356"/>
      <c r="V3920" s="358"/>
    </row>
    <row r="3921" spans="1:22">
      <c r="A3921" s="31"/>
      <c r="B3921" s="2"/>
      <c r="C3921" s="363"/>
      <c r="D3921" s="364"/>
      <c r="E3921" s="2"/>
      <c r="F3921" s="2"/>
      <c r="G3921" s="365"/>
      <c r="H3921" s="366"/>
      <c r="I3921" s="363"/>
      <c r="J3921" s="367"/>
      <c r="K3921" s="364"/>
      <c r="M3921" s="368"/>
      <c r="P3921" s="369"/>
      <c r="R3921" s="357"/>
      <c r="S3921" s="355"/>
      <c r="T3921" s="356"/>
      <c r="V3921" s="358"/>
    </row>
    <row r="3922" spans="1:22">
      <c r="A3922" s="31"/>
      <c r="B3922" s="2"/>
      <c r="C3922" s="363"/>
      <c r="D3922" s="364"/>
      <c r="E3922" s="2"/>
      <c r="F3922" s="2"/>
      <c r="G3922" s="365"/>
      <c r="H3922" s="366"/>
      <c r="I3922" s="363"/>
      <c r="J3922" s="367"/>
      <c r="K3922" s="364"/>
      <c r="M3922" s="368"/>
      <c r="P3922" s="369"/>
      <c r="R3922" s="357"/>
      <c r="S3922" s="355"/>
      <c r="T3922" s="356"/>
      <c r="V3922" s="358"/>
    </row>
    <row r="3923" spans="1:22">
      <c r="A3923" s="31"/>
      <c r="B3923" s="2"/>
      <c r="C3923" s="363"/>
      <c r="D3923" s="364"/>
      <c r="E3923" s="2"/>
      <c r="F3923" s="2"/>
      <c r="G3923" s="365"/>
      <c r="H3923" s="366"/>
      <c r="I3923" s="363"/>
      <c r="J3923" s="367"/>
      <c r="K3923" s="364"/>
      <c r="M3923" s="368"/>
      <c r="P3923" s="369"/>
      <c r="R3923" s="357"/>
      <c r="S3923" s="355"/>
      <c r="T3923" s="356"/>
      <c r="V3923" s="358"/>
    </row>
    <row r="3924" spans="1:22">
      <c r="A3924" s="31"/>
      <c r="B3924" s="2"/>
      <c r="C3924" s="363"/>
      <c r="D3924" s="364"/>
      <c r="E3924" s="2"/>
      <c r="F3924" s="2"/>
      <c r="G3924" s="365"/>
      <c r="H3924" s="366"/>
      <c r="I3924" s="363"/>
      <c r="J3924" s="367"/>
      <c r="K3924" s="364"/>
      <c r="M3924" s="368"/>
      <c r="P3924" s="369"/>
      <c r="R3924" s="357"/>
      <c r="S3924" s="355"/>
      <c r="T3924" s="356"/>
      <c r="V3924" s="358"/>
    </row>
    <row r="3925" spans="1:22">
      <c r="A3925" s="31"/>
      <c r="B3925" s="2"/>
      <c r="C3925" s="363"/>
      <c r="D3925" s="364"/>
      <c r="E3925" s="2"/>
      <c r="F3925" s="2"/>
      <c r="G3925" s="365"/>
      <c r="H3925" s="366"/>
      <c r="I3925" s="363"/>
      <c r="J3925" s="367"/>
      <c r="K3925" s="364"/>
      <c r="M3925" s="368"/>
      <c r="P3925" s="369"/>
      <c r="R3925" s="357"/>
      <c r="S3925" s="355"/>
      <c r="T3925" s="356"/>
      <c r="V3925" s="358"/>
    </row>
    <row r="3926" spans="1:22">
      <c r="A3926" s="31"/>
      <c r="B3926" s="2"/>
      <c r="C3926" s="363"/>
      <c r="D3926" s="364"/>
      <c r="E3926" s="2"/>
      <c r="F3926" s="2"/>
      <c r="G3926" s="365"/>
      <c r="H3926" s="366"/>
      <c r="I3926" s="363"/>
      <c r="J3926" s="367"/>
      <c r="K3926" s="364"/>
      <c r="M3926" s="368"/>
      <c r="P3926" s="369"/>
      <c r="R3926" s="357"/>
      <c r="S3926" s="355"/>
      <c r="T3926" s="356"/>
      <c r="V3926" s="358"/>
    </row>
    <row r="3927" spans="1:22">
      <c r="A3927" s="31"/>
      <c r="B3927" s="2"/>
      <c r="C3927" s="363"/>
      <c r="D3927" s="364"/>
      <c r="E3927" s="2"/>
      <c r="F3927" s="2"/>
      <c r="G3927" s="365"/>
      <c r="H3927" s="366"/>
      <c r="I3927" s="363"/>
      <c r="J3927" s="367"/>
      <c r="K3927" s="364"/>
      <c r="M3927" s="368"/>
      <c r="P3927" s="369"/>
      <c r="R3927" s="357"/>
      <c r="S3927" s="355"/>
      <c r="T3927" s="356"/>
      <c r="V3927" s="358"/>
    </row>
    <row r="3928" spans="1:22">
      <c r="A3928" s="31"/>
      <c r="B3928" s="2"/>
      <c r="C3928" s="363"/>
      <c r="D3928" s="364"/>
      <c r="E3928" s="2"/>
      <c r="F3928" s="2"/>
      <c r="G3928" s="365"/>
      <c r="H3928" s="366"/>
      <c r="I3928" s="363"/>
      <c r="J3928" s="367"/>
      <c r="K3928" s="364"/>
      <c r="M3928" s="368"/>
      <c r="P3928" s="369"/>
      <c r="R3928" s="357"/>
      <c r="S3928" s="355"/>
      <c r="T3928" s="356"/>
      <c r="V3928" s="358"/>
    </row>
    <row r="3929" spans="1:22">
      <c r="A3929" s="31"/>
      <c r="B3929" s="2"/>
      <c r="C3929" s="363"/>
      <c r="D3929" s="364"/>
      <c r="E3929" s="2"/>
      <c r="F3929" s="2"/>
      <c r="G3929" s="365"/>
      <c r="H3929" s="366"/>
      <c r="I3929" s="363"/>
      <c r="J3929" s="367"/>
      <c r="K3929" s="364"/>
      <c r="M3929" s="368"/>
      <c r="P3929" s="369"/>
      <c r="R3929" s="357"/>
      <c r="S3929" s="355"/>
      <c r="T3929" s="356"/>
      <c r="V3929" s="358"/>
    </row>
    <row r="3930" spans="1:22">
      <c r="A3930" s="31"/>
      <c r="B3930" s="2"/>
      <c r="C3930" s="363"/>
      <c r="D3930" s="364"/>
      <c r="E3930" s="2"/>
      <c r="F3930" s="2"/>
      <c r="G3930" s="365"/>
      <c r="H3930" s="366"/>
      <c r="I3930" s="363"/>
      <c r="J3930" s="367"/>
      <c r="K3930" s="364"/>
      <c r="M3930" s="368"/>
      <c r="P3930" s="369"/>
      <c r="R3930" s="357"/>
      <c r="S3930" s="355"/>
      <c r="T3930" s="356"/>
      <c r="V3930" s="358"/>
    </row>
    <row r="3931" spans="1:22">
      <c r="A3931" s="31"/>
      <c r="B3931" s="2"/>
      <c r="C3931" s="363"/>
      <c r="D3931" s="364"/>
      <c r="E3931" s="2"/>
      <c r="F3931" s="2"/>
      <c r="G3931" s="365"/>
      <c r="H3931" s="366"/>
      <c r="I3931" s="363"/>
      <c r="J3931" s="367"/>
      <c r="K3931" s="364"/>
      <c r="M3931" s="368"/>
      <c r="P3931" s="369"/>
      <c r="R3931" s="357"/>
      <c r="S3931" s="355"/>
      <c r="T3931" s="356"/>
      <c r="V3931" s="358"/>
    </row>
    <row r="3932" spans="1:22">
      <c r="A3932" s="31"/>
      <c r="B3932" s="2"/>
      <c r="C3932" s="363"/>
      <c r="D3932" s="364"/>
      <c r="E3932" s="2"/>
      <c r="F3932" s="2"/>
      <c r="G3932" s="365"/>
      <c r="H3932" s="366"/>
      <c r="I3932" s="363"/>
      <c r="J3932" s="367"/>
      <c r="K3932" s="364"/>
      <c r="M3932" s="368"/>
      <c r="P3932" s="369"/>
      <c r="R3932" s="357"/>
      <c r="S3932" s="355"/>
      <c r="T3932" s="356"/>
      <c r="V3932" s="358"/>
    </row>
    <row r="3933" spans="1:22">
      <c r="A3933" s="31"/>
      <c r="B3933" s="2"/>
      <c r="C3933" s="363"/>
      <c r="D3933" s="364"/>
      <c r="E3933" s="2"/>
      <c r="F3933" s="2"/>
      <c r="G3933" s="365"/>
      <c r="H3933" s="366"/>
      <c r="I3933" s="363"/>
      <c r="J3933" s="367"/>
      <c r="K3933" s="364"/>
      <c r="M3933" s="368"/>
      <c r="P3933" s="369"/>
      <c r="R3933" s="357"/>
      <c r="S3933" s="355"/>
      <c r="T3933" s="356"/>
      <c r="V3933" s="358"/>
    </row>
    <row r="3934" spans="1:22">
      <c r="A3934" s="31"/>
      <c r="B3934" s="2"/>
      <c r="C3934" s="363"/>
      <c r="D3934" s="364"/>
      <c r="E3934" s="2"/>
      <c r="F3934" s="2"/>
      <c r="G3934" s="365"/>
      <c r="H3934" s="366"/>
      <c r="I3934" s="363"/>
      <c r="J3934" s="367"/>
      <c r="K3934" s="364"/>
      <c r="M3934" s="368"/>
      <c r="P3934" s="369"/>
      <c r="R3934" s="357"/>
      <c r="S3934" s="355"/>
      <c r="T3934" s="356"/>
      <c r="V3934" s="358"/>
    </row>
    <row r="3935" spans="1:22">
      <c r="A3935" s="31"/>
      <c r="B3935" s="2"/>
      <c r="C3935" s="363"/>
      <c r="D3935" s="364"/>
      <c r="E3935" s="2"/>
      <c r="F3935" s="2"/>
      <c r="G3935" s="365"/>
      <c r="H3935" s="366"/>
      <c r="I3935" s="363"/>
      <c r="J3935" s="367"/>
      <c r="K3935" s="364"/>
      <c r="M3935" s="368"/>
      <c r="P3935" s="369"/>
      <c r="R3935" s="357"/>
      <c r="S3935" s="355"/>
      <c r="T3935" s="356"/>
      <c r="V3935" s="358"/>
    </row>
    <row r="3936" spans="1:22">
      <c r="A3936" s="31"/>
      <c r="B3936" s="2"/>
      <c r="C3936" s="363"/>
      <c r="D3936" s="364"/>
      <c r="E3936" s="2"/>
      <c r="F3936" s="2"/>
      <c r="G3936" s="365"/>
      <c r="H3936" s="366"/>
      <c r="I3936" s="363"/>
      <c r="J3936" s="367"/>
      <c r="K3936" s="364"/>
      <c r="M3936" s="368"/>
      <c r="P3936" s="369"/>
      <c r="R3936" s="357"/>
      <c r="S3936" s="355"/>
      <c r="T3936" s="356"/>
      <c r="V3936" s="358"/>
    </row>
    <row r="3937" spans="1:22">
      <c r="A3937" s="31"/>
      <c r="B3937" s="2"/>
      <c r="C3937" s="363"/>
      <c r="D3937" s="364"/>
      <c r="E3937" s="2"/>
      <c r="F3937" s="2"/>
      <c r="G3937" s="365"/>
      <c r="H3937" s="366"/>
      <c r="I3937" s="363"/>
      <c r="J3937" s="367"/>
      <c r="K3937" s="364"/>
      <c r="M3937" s="368"/>
      <c r="P3937" s="369"/>
      <c r="R3937" s="357"/>
      <c r="S3937" s="355"/>
      <c r="T3937" s="356"/>
      <c r="V3937" s="358"/>
    </row>
    <row r="3938" spans="1:22">
      <c r="A3938" s="31"/>
      <c r="B3938" s="2"/>
      <c r="C3938" s="363"/>
      <c r="D3938" s="364"/>
      <c r="E3938" s="2"/>
      <c r="F3938" s="2"/>
      <c r="G3938" s="365"/>
      <c r="H3938" s="366"/>
      <c r="I3938" s="363"/>
      <c r="J3938" s="367"/>
      <c r="K3938" s="364"/>
      <c r="M3938" s="368"/>
      <c r="P3938" s="369"/>
      <c r="R3938" s="357"/>
      <c r="S3938" s="355"/>
      <c r="T3938" s="356"/>
      <c r="V3938" s="358"/>
    </row>
    <row r="3939" spans="1:22">
      <c r="A3939" s="31"/>
      <c r="B3939" s="2"/>
      <c r="C3939" s="363"/>
      <c r="D3939" s="364"/>
      <c r="E3939" s="2"/>
      <c r="F3939" s="2"/>
      <c r="G3939" s="365"/>
      <c r="H3939" s="366"/>
      <c r="I3939" s="363"/>
      <c r="J3939" s="367"/>
      <c r="K3939" s="364"/>
      <c r="M3939" s="368"/>
      <c r="P3939" s="369"/>
      <c r="R3939" s="357"/>
      <c r="S3939" s="355"/>
      <c r="T3939" s="356"/>
      <c r="V3939" s="358"/>
    </row>
    <row r="3940" spans="1:22">
      <c r="A3940" s="31"/>
      <c r="B3940" s="2"/>
      <c r="C3940" s="363"/>
      <c r="D3940" s="364"/>
      <c r="E3940" s="2"/>
      <c r="F3940" s="2"/>
      <c r="G3940" s="365"/>
      <c r="H3940" s="366"/>
      <c r="I3940" s="363"/>
      <c r="J3940" s="367"/>
      <c r="K3940" s="364"/>
      <c r="M3940" s="368"/>
      <c r="P3940" s="369"/>
      <c r="R3940" s="357"/>
      <c r="S3940" s="355"/>
      <c r="T3940" s="356"/>
      <c r="V3940" s="358"/>
    </row>
    <row r="3941" spans="1:22">
      <c r="A3941" s="31"/>
      <c r="B3941" s="2"/>
      <c r="C3941" s="363"/>
      <c r="D3941" s="364"/>
      <c r="E3941" s="2"/>
      <c r="F3941" s="2"/>
      <c r="G3941" s="365"/>
      <c r="H3941" s="366"/>
      <c r="I3941" s="363"/>
      <c r="J3941" s="367"/>
      <c r="K3941" s="364"/>
      <c r="M3941" s="368"/>
      <c r="P3941" s="369"/>
      <c r="R3941" s="357"/>
      <c r="S3941" s="355"/>
      <c r="T3941" s="356"/>
      <c r="V3941" s="358"/>
    </row>
    <row r="3942" spans="1:22">
      <c r="A3942" s="31"/>
      <c r="B3942" s="2"/>
      <c r="C3942" s="363"/>
      <c r="D3942" s="364"/>
      <c r="E3942" s="2"/>
      <c r="F3942" s="2"/>
      <c r="G3942" s="365"/>
      <c r="H3942" s="366"/>
      <c r="I3942" s="363"/>
      <c r="J3942" s="367"/>
      <c r="K3942" s="364"/>
      <c r="M3942" s="368"/>
      <c r="P3942" s="369"/>
      <c r="R3942" s="357"/>
      <c r="S3942" s="355"/>
      <c r="T3942" s="356"/>
      <c r="V3942" s="358"/>
    </row>
    <row r="3943" spans="1:22">
      <c r="A3943" s="31"/>
      <c r="B3943" s="2"/>
      <c r="C3943" s="363"/>
      <c r="D3943" s="364"/>
      <c r="E3943" s="2"/>
      <c r="F3943" s="2"/>
      <c r="G3943" s="365"/>
      <c r="H3943" s="366"/>
      <c r="I3943" s="363"/>
      <c r="J3943" s="367"/>
      <c r="K3943" s="364"/>
      <c r="M3943" s="368"/>
      <c r="P3943" s="369"/>
      <c r="R3943" s="357"/>
      <c r="S3943" s="355"/>
      <c r="T3943" s="356"/>
      <c r="V3943" s="358"/>
    </row>
    <row r="3944" spans="1:22">
      <c r="A3944" s="31"/>
      <c r="B3944" s="2"/>
      <c r="C3944" s="363"/>
      <c r="D3944" s="364"/>
      <c r="E3944" s="2"/>
      <c r="F3944" s="2"/>
      <c r="G3944" s="365"/>
      <c r="H3944" s="366"/>
      <c r="I3944" s="363"/>
      <c r="J3944" s="367"/>
      <c r="K3944" s="364"/>
      <c r="M3944" s="368"/>
      <c r="P3944" s="369"/>
      <c r="R3944" s="357"/>
      <c r="S3944" s="355"/>
      <c r="T3944" s="356"/>
      <c r="V3944" s="358"/>
    </row>
    <row r="3945" spans="1:22">
      <c r="A3945" s="31"/>
      <c r="B3945" s="2"/>
      <c r="C3945" s="363"/>
      <c r="D3945" s="364"/>
      <c r="E3945" s="2"/>
      <c r="F3945" s="2"/>
      <c r="G3945" s="365"/>
      <c r="H3945" s="366"/>
      <c r="I3945" s="363"/>
      <c r="J3945" s="367"/>
      <c r="K3945" s="364"/>
      <c r="M3945" s="368"/>
      <c r="P3945" s="369"/>
      <c r="R3945" s="357"/>
      <c r="S3945" s="355"/>
      <c r="T3945" s="356"/>
      <c r="V3945" s="358"/>
    </row>
    <row r="3946" spans="1:22">
      <c r="A3946" s="31"/>
      <c r="B3946" s="2"/>
      <c r="C3946" s="363"/>
      <c r="D3946" s="364"/>
      <c r="E3946" s="2"/>
      <c r="F3946" s="2"/>
      <c r="G3946" s="365"/>
      <c r="H3946" s="366"/>
      <c r="I3946" s="363"/>
      <c r="J3946" s="367"/>
      <c r="K3946" s="364"/>
      <c r="M3946" s="368"/>
      <c r="P3946" s="369"/>
      <c r="R3946" s="357"/>
      <c r="S3946" s="355"/>
      <c r="T3946" s="356"/>
      <c r="V3946" s="358"/>
    </row>
    <row r="3947" spans="1:22">
      <c r="A3947" s="31"/>
      <c r="B3947" s="2"/>
      <c r="C3947" s="363"/>
      <c r="D3947" s="364"/>
      <c r="E3947" s="2"/>
      <c r="F3947" s="2"/>
      <c r="G3947" s="365"/>
      <c r="H3947" s="366"/>
      <c r="I3947" s="363"/>
      <c r="J3947" s="367"/>
      <c r="K3947" s="364"/>
      <c r="M3947" s="368"/>
      <c r="P3947" s="369"/>
      <c r="R3947" s="357"/>
      <c r="S3947" s="355"/>
      <c r="T3947" s="356"/>
      <c r="V3947" s="358"/>
    </row>
    <row r="3948" spans="1:22">
      <c r="A3948" s="31"/>
      <c r="B3948" s="2"/>
      <c r="C3948" s="363"/>
      <c r="D3948" s="364"/>
      <c r="E3948" s="2"/>
      <c r="F3948" s="2"/>
      <c r="G3948" s="365"/>
      <c r="H3948" s="366"/>
      <c r="I3948" s="363"/>
      <c r="J3948" s="367"/>
      <c r="K3948" s="364"/>
      <c r="M3948" s="368"/>
      <c r="P3948" s="369"/>
      <c r="R3948" s="357"/>
      <c r="S3948" s="355"/>
      <c r="T3948" s="356"/>
      <c r="V3948" s="358"/>
    </row>
    <row r="3949" spans="1:22">
      <c r="A3949" s="31"/>
      <c r="B3949" s="2"/>
      <c r="C3949" s="363"/>
      <c r="D3949" s="364"/>
      <c r="E3949" s="2"/>
      <c r="F3949" s="2"/>
      <c r="G3949" s="365"/>
      <c r="H3949" s="366"/>
      <c r="I3949" s="363"/>
      <c r="J3949" s="367"/>
      <c r="K3949" s="364"/>
      <c r="M3949" s="368"/>
      <c r="P3949" s="369"/>
      <c r="R3949" s="357"/>
      <c r="S3949" s="355"/>
      <c r="T3949" s="356"/>
      <c r="V3949" s="358"/>
    </row>
    <row r="3950" spans="1:22">
      <c r="A3950" s="31"/>
      <c r="B3950" s="2"/>
      <c r="C3950" s="363"/>
      <c r="D3950" s="364"/>
      <c r="E3950" s="2"/>
      <c r="F3950" s="2"/>
      <c r="G3950" s="365"/>
      <c r="H3950" s="366"/>
      <c r="I3950" s="363"/>
      <c r="J3950" s="367"/>
      <c r="K3950" s="364"/>
      <c r="M3950" s="368"/>
      <c r="P3950" s="369"/>
      <c r="R3950" s="357"/>
      <c r="S3950" s="355"/>
      <c r="T3950" s="356"/>
      <c r="V3950" s="358"/>
    </row>
    <row r="3951" spans="1:22">
      <c r="A3951" s="31"/>
      <c r="B3951" s="2"/>
      <c r="C3951" s="363"/>
      <c r="D3951" s="364"/>
      <c r="E3951" s="2"/>
      <c r="F3951" s="2"/>
      <c r="G3951" s="365"/>
      <c r="H3951" s="366"/>
      <c r="I3951" s="363"/>
      <c r="J3951" s="367"/>
      <c r="K3951" s="364"/>
      <c r="M3951" s="368"/>
      <c r="P3951" s="369"/>
      <c r="R3951" s="357"/>
      <c r="S3951" s="355"/>
      <c r="T3951" s="356"/>
      <c r="V3951" s="358"/>
    </row>
    <row r="3952" spans="1:22">
      <c r="A3952" s="31"/>
      <c r="B3952" s="2"/>
      <c r="C3952" s="363"/>
      <c r="D3952" s="364"/>
      <c r="E3952" s="2"/>
      <c r="F3952" s="2"/>
      <c r="G3952" s="365"/>
      <c r="H3952" s="366"/>
      <c r="I3952" s="363"/>
      <c r="J3952" s="367"/>
      <c r="K3952" s="364"/>
      <c r="M3952" s="368"/>
      <c r="P3952" s="369"/>
      <c r="R3952" s="357"/>
      <c r="S3952" s="355"/>
      <c r="T3952" s="356"/>
      <c r="V3952" s="358"/>
    </row>
    <row r="3953" spans="1:22">
      <c r="A3953" s="31"/>
      <c r="B3953" s="2"/>
      <c r="C3953" s="363"/>
      <c r="D3953" s="364"/>
      <c r="E3953" s="2"/>
      <c r="F3953" s="2"/>
      <c r="G3953" s="365"/>
      <c r="H3953" s="366"/>
      <c r="I3953" s="363"/>
      <c r="J3953" s="367"/>
      <c r="K3953" s="364"/>
      <c r="M3953" s="368"/>
      <c r="P3953" s="369"/>
      <c r="R3953" s="357"/>
      <c r="S3953" s="355"/>
      <c r="T3953" s="356"/>
      <c r="V3953" s="358"/>
    </row>
    <row r="3954" spans="1:22">
      <c r="A3954" s="31"/>
      <c r="B3954" s="2"/>
      <c r="C3954" s="363"/>
      <c r="D3954" s="364"/>
      <c r="E3954" s="2"/>
      <c r="F3954" s="2"/>
      <c r="G3954" s="365"/>
      <c r="H3954" s="366"/>
      <c r="I3954" s="363"/>
      <c r="J3954" s="367"/>
      <c r="K3954" s="364"/>
      <c r="M3954" s="368"/>
      <c r="P3954" s="369"/>
      <c r="R3954" s="357"/>
      <c r="S3954" s="355"/>
      <c r="T3954" s="356"/>
      <c r="V3954" s="358"/>
    </row>
    <row r="3955" spans="1:22">
      <c r="A3955" s="31"/>
      <c r="B3955" s="2"/>
      <c r="C3955" s="363"/>
      <c r="D3955" s="364"/>
      <c r="E3955" s="2"/>
      <c r="F3955" s="2"/>
      <c r="G3955" s="365"/>
      <c r="H3955" s="366"/>
      <c r="I3955" s="363"/>
      <c r="J3955" s="367"/>
      <c r="K3955" s="364"/>
      <c r="M3955" s="368"/>
      <c r="P3955" s="369"/>
      <c r="R3955" s="357"/>
      <c r="S3955" s="355"/>
      <c r="T3955" s="356"/>
      <c r="V3955" s="358"/>
    </row>
    <row r="3956" spans="1:22">
      <c r="A3956" s="31"/>
      <c r="B3956" s="2"/>
      <c r="C3956" s="363"/>
      <c r="D3956" s="364"/>
      <c r="E3956" s="2"/>
      <c r="F3956" s="2"/>
      <c r="G3956" s="365"/>
      <c r="H3956" s="366"/>
      <c r="I3956" s="363"/>
      <c r="J3956" s="367"/>
      <c r="K3956" s="364"/>
      <c r="M3956" s="368"/>
      <c r="P3956" s="369"/>
      <c r="R3956" s="357"/>
      <c r="S3956" s="355"/>
      <c r="T3956" s="356"/>
      <c r="V3956" s="358"/>
    </row>
    <row r="3957" spans="1:22">
      <c r="A3957" s="31"/>
      <c r="B3957" s="2"/>
      <c r="C3957" s="363"/>
      <c r="D3957" s="364"/>
      <c r="E3957" s="2"/>
      <c r="F3957" s="2"/>
      <c r="G3957" s="365"/>
      <c r="H3957" s="366"/>
      <c r="I3957" s="363"/>
      <c r="J3957" s="367"/>
      <c r="K3957" s="364"/>
      <c r="M3957" s="368"/>
      <c r="P3957" s="369"/>
      <c r="R3957" s="357"/>
      <c r="S3957" s="355"/>
      <c r="T3957" s="356"/>
      <c r="V3957" s="358"/>
    </row>
    <row r="3958" spans="1:22">
      <c r="A3958" s="31"/>
      <c r="B3958" s="2"/>
      <c r="C3958" s="363"/>
      <c r="D3958" s="364"/>
      <c r="E3958" s="2"/>
      <c r="F3958" s="2"/>
      <c r="G3958" s="365"/>
      <c r="H3958" s="366"/>
      <c r="I3958" s="363"/>
      <c r="J3958" s="367"/>
      <c r="K3958" s="364"/>
      <c r="M3958" s="368"/>
      <c r="P3958" s="369"/>
      <c r="R3958" s="357"/>
      <c r="S3958" s="355"/>
      <c r="T3958" s="356"/>
      <c r="V3958" s="358"/>
    </row>
    <row r="3959" spans="1:22">
      <c r="A3959" s="31"/>
      <c r="B3959" s="2"/>
      <c r="C3959" s="363"/>
      <c r="D3959" s="364"/>
      <c r="E3959" s="2"/>
      <c r="F3959" s="2"/>
      <c r="G3959" s="365"/>
      <c r="H3959" s="366"/>
      <c r="I3959" s="363"/>
      <c r="J3959" s="367"/>
      <c r="K3959" s="364"/>
      <c r="M3959" s="368"/>
      <c r="P3959" s="369"/>
      <c r="R3959" s="357"/>
      <c r="S3959" s="355"/>
      <c r="T3959" s="356"/>
      <c r="V3959" s="358"/>
    </row>
    <row r="3960" spans="1:22">
      <c r="A3960" s="31"/>
      <c r="B3960" s="2"/>
      <c r="C3960" s="363"/>
      <c r="D3960" s="364"/>
      <c r="E3960" s="2"/>
      <c r="F3960" s="2"/>
      <c r="G3960" s="365"/>
      <c r="H3960" s="366"/>
      <c r="I3960" s="363"/>
      <c r="J3960" s="367"/>
      <c r="K3960" s="364"/>
      <c r="M3960" s="368"/>
      <c r="P3960" s="369"/>
      <c r="R3960" s="357"/>
      <c r="S3960" s="355"/>
      <c r="T3960" s="356"/>
      <c r="V3960" s="358"/>
    </row>
    <row r="3961" spans="1:22">
      <c r="A3961" s="31"/>
      <c r="B3961" s="2"/>
      <c r="C3961" s="363"/>
      <c r="D3961" s="364"/>
      <c r="E3961" s="2"/>
      <c r="F3961" s="2"/>
      <c r="G3961" s="365"/>
      <c r="H3961" s="366"/>
      <c r="I3961" s="363"/>
      <c r="J3961" s="367"/>
      <c r="K3961" s="364"/>
      <c r="M3961" s="368"/>
      <c r="P3961" s="369"/>
      <c r="R3961" s="357"/>
      <c r="S3961" s="355"/>
      <c r="T3961" s="356"/>
      <c r="V3961" s="358"/>
    </row>
    <row r="3962" spans="1:22">
      <c r="A3962" s="31"/>
      <c r="B3962" s="2"/>
      <c r="C3962" s="363"/>
      <c r="D3962" s="364"/>
      <c r="E3962" s="2"/>
      <c r="F3962" s="2"/>
      <c r="G3962" s="365"/>
      <c r="H3962" s="366"/>
      <c r="I3962" s="363"/>
      <c r="J3962" s="367"/>
      <c r="K3962" s="364"/>
      <c r="M3962" s="368"/>
      <c r="P3962" s="369"/>
      <c r="R3962" s="357"/>
      <c r="S3962" s="355"/>
      <c r="T3962" s="356"/>
      <c r="V3962" s="358"/>
    </row>
    <row r="3963" spans="1:22">
      <c r="A3963" s="31"/>
      <c r="B3963" s="2"/>
      <c r="C3963" s="363"/>
      <c r="D3963" s="364"/>
      <c r="E3963" s="2"/>
      <c r="F3963" s="2"/>
      <c r="G3963" s="365"/>
      <c r="H3963" s="366"/>
      <c r="I3963" s="363"/>
      <c r="J3963" s="367"/>
      <c r="K3963" s="364"/>
      <c r="M3963" s="368"/>
      <c r="P3963" s="369"/>
      <c r="R3963" s="357"/>
      <c r="S3963" s="355"/>
      <c r="T3963" s="356"/>
      <c r="V3963" s="358"/>
    </row>
    <row r="3964" spans="1:22">
      <c r="A3964" s="31"/>
      <c r="B3964" s="2"/>
      <c r="C3964" s="363"/>
      <c r="D3964" s="364"/>
      <c r="E3964" s="2"/>
      <c r="F3964" s="2"/>
      <c r="G3964" s="365"/>
      <c r="H3964" s="366"/>
      <c r="I3964" s="363"/>
      <c r="J3964" s="367"/>
      <c r="K3964" s="364"/>
      <c r="M3964" s="368"/>
      <c r="P3964" s="369"/>
      <c r="R3964" s="357"/>
      <c r="S3964" s="355"/>
      <c r="T3964" s="356"/>
      <c r="V3964" s="358"/>
    </row>
    <row r="3965" spans="1:22">
      <c r="A3965" s="31"/>
      <c r="B3965" s="2"/>
      <c r="C3965" s="363"/>
      <c r="D3965" s="364"/>
      <c r="E3965" s="2"/>
      <c r="F3965" s="2"/>
      <c r="G3965" s="365"/>
      <c r="H3965" s="366"/>
      <c r="I3965" s="363"/>
      <c r="J3965" s="367"/>
      <c r="K3965" s="364"/>
      <c r="M3965" s="368"/>
      <c r="P3965" s="369"/>
      <c r="R3965" s="357"/>
      <c r="S3965" s="355"/>
      <c r="T3965" s="356"/>
      <c r="V3965" s="358"/>
    </row>
    <row r="3966" spans="1:22">
      <c r="A3966" s="31"/>
      <c r="B3966" s="2"/>
      <c r="C3966" s="363"/>
      <c r="D3966" s="364"/>
      <c r="E3966" s="2"/>
      <c r="F3966" s="2"/>
      <c r="G3966" s="365"/>
      <c r="H3966" s="366"/>
      <c r="I3966" s="363"/>
      <c r="J3966" s="367"/>
      <c r="K3966" s="364"/>
      <c r="M3966" s="368"/>
      <c r="P3966" s="369"/>
      <c r="R3966" s="357"/>
      <c r="S3966" s="355"/>
      <c r="T3966" s="356"/>
      <c r="V3966" s="358"/>
    </row>
    <row r="3967" spans="1:22">
      <c r="A3967" s="31"/>
      <c r="B3967" s="2"/>
      <c r="C3967" s="363"/>
      <c r="D3967" s="364"/>
      <c r="E3967" s="2"/>
      <c r="F3967" s="2"/>
      <c r="G3967" s="365"/>
      <c r="H3967" s="366"/>
      <c r="I3967" s="363"/>
      <c r="J3967" s="367"/>
      <c r="K3967" s="364"/>
      <c r="M3967" s="368"/>
      <c r="P3967" s="369"/>
      <c r="R3967" s="357"/>
      <c r="S3967" s="355"/>
      <c r="T3967" s="356"/>
      <c r="V3967" s="358"/>
    </row>
    <row r="3968" spans="1:22">
      <c r="A3968" s="31"/>
      <c r="B3968" s="2"/>
      <c r="C3968" s="363"/>
      <c r="D3968" s="364"/>
      <c r="E3968" s="2"/>
      <c r="F3968" s="2"/>
      <c r="G3968" s="365"/>
      <c r="H3968" s="366"/>
      <c r="I3968" s="363"/>
      <c r="J3968" s="367"/>
      <c r="K3968" s="364"/>
      <c r="M3968" s="368"/>
      <c r="P3968" s="369"/>
      <c r="R3968" s="357"/>
      <c r="S3968" s="355"/>
      <c r="T3968" s="356"/>
      <c r="V3968" s="358"/>
    </row>
    <row r="3969" spans="1:22">
      <c r="A3969" s="31"/>
      <c r="B3969" s="2"/>
      <c r="C3969" s="363"/>
      <c r="D3969" s="364"/>
      <c r="E3969" s="2"/>
      <c r="F3969" s="2"/>
      <c r="G3969" s="365"/>
      <c r="H3969" s="366"/>
      <c r="I3969" s="363"/>
      <c r="J3969" s="367"/>
      <c r="K3969" s="364"/>
      <c r="M3969" s="368"/>
      <c r="P3969" s="369"/>
      <c r="R3969" s="357"/>
      <c r="S3969" s="355"/>
      <c r="T3969" s="356"/>
      <c r="V3969" s="358"/>
    </row>
    <row r="3970" spans="1:22">
      <c r="A3970" s="31"/>
      <c r="B3970" s="2"/>
      <c r="C3970" s="363"/>
      <c r="D3970" s="364"/>
      <c r="E3970" s="2"/>
      <c r="F3970" s="2"/>
      <c r="G3970" s="365"/>
      <c r="H3970" s="366"/>
      <c r="I3970" s="363"/>
      <c r="J3970" s="367"/>
      <c r="K3970" s="364"/>
      <c r="M3970" s="368"/>
      <c r="P3970" s="369"/>
      <c r="R3970" s="357"/>
      <c r="S3970" s="355"/>
      <c r="T3970" s="356"/>
      <c r="V3970" s="358"/>
    </row>
    <row r="3971" spans="1:22">
      <c r="A3971" s="31"/>
      <c r="B3971" s="2"/>
      <c r="C3971" s="363"/>
      <c r="D3971" s="364"/>
      <c r="E3971" s="2"/>
      <c r="F3971" s="2"/>
      <c r="G3971" s="365"/>
      <c r="H3971" s="366"/>
      <c r="I3971" s="363"/>
      <c r="J3971" s="367"/>
      <c r="K3971" s="364"/>
      <c r="M3971" s="368"/>
      <c r="P3971" s="369"/>
      <c r="R3971" s="357"/>
      <c r="S3971" s="355"/>
      <c r="T3971" s="356"/>
      <c r="V3971" s="358"/>
    </row>
    <row r="3972" spans="1:22">
      <c r="A3972" s="31"/>
      <c r="B3972" s="2"/>
      <c r="C3972" s="363"/>
      <c r="D3972" s="364"/>
      <c r="E3972" s="2"/>
      <c r="F3972" s="2"/>
      <c r="G3972" s="365"/>
      <c r="H3972" s="366"/>
      <c r="I3972" s="363"/>
      <c r="J3972" s="367"/>
      <c r="K3972" s="364"/>
      <c r="M3972" s="368"/>
      <c r="P3972" s="369"/>
      <c r="R3972" s="357"/>
      <c r="S3972" s="355"/>
      <c r="T3972" s="356"/>
      <c r="V3972" s="358"/>
    </row>
    <row r="3973" spans="1:22">
      <c r="A3973" s="31"/>
      <c r="B3973" s="2"/>
      <c r="C3973" s="363"/>
      <c r="D3973" s="364"/>
      <c r="E3973" s="2"/>
      <c r="F3973" s="2"/>
      <c r="G3973" s="365"/>
      <c r="H3973" s="366"/>
      <c r="I3973" s="363"/>
      <c r="J3973" s="367"/>
      <c r="K3973" s="364"/>
      <c r="M3973" s="368"/>
      <c r="P3973" s="369"/>
      <c r="R3973" s="357"/>
      <c r="S3973" s="355"/>
      <c r="T3973" s="356"/>
      <c r="V3973" s="358"/>
    </row>
    <row r="3974" spans="1:22">
      <c r="A3974" s="31"/>
      <c r="B3974" s="2"/>
      <c r="C3974" s="363"/>
      <c r="D3974" s="364"/>
      <c r="E3974" s="2"/>
      <c r="F3974" s="2"/>
      <c r="G3974" s="365"/>
      <c r="H3974" s="366"/>
      <c r="I3974" s="363"/>
      <c r="J3974" s="367"/>
      <c r="K3974" s="364"/>
      <c r="M3974" s="368"/>
      <c r="P3974" s="369"/>
      <c r="R3974" s="357"/>
      <c r="S3974" s="355"/>
      <c r="T3974" s="356"/>
      <c r="V3974" s="358"/>
    </row>
    <row r="3975" spans="1:22">
      <c r="A3975" s="31"/>
      <c r="B3975" s="2"/>
      <c r="C3975" s="363"/>
      <c r="D3975" s="364"/>
      <c r="E3975" s="2"/>
      <c r="F3975" s="2"/>
      <c r="G3975" s="365"/>
      <c r="H3975" s="366"/>
      <c r="I3975" s="363"/>
      <c r="J3975" s="367"/>
      <c r="K3975" s="364"/>
      <c r="M3975" s="368"/>
      <c r="P3975" s="369"/>
      <c r="R3975" s="357"/>
      <c r="S3975" s="355"/>
      <c r="T3975" s="356"/>
      <c r="V3975" s="358"/>
    </row>
    <row r="3976" spans="1:22">
      <c r="A3976" s="31"/>
      <c r="B3976" s="2"/>
      <c r="C3976" s="363"/>
      <c r="D3976" s="364"/>
      <c r="E3976" s="2"/>
      <c r="F3976" s="2"/>
      <c r="G3976" s="365"/>
      <c r="H3976" s="366"/>
      <c r="I3976" s="363"/>
      <c r="J3976" s="367"/>
      <c r="K3976" s="364"/>
      <c r="M3976" s="368"/>
      <c r="P3976" s="369"/>
      <c r="R3976" s="357"/>
      <c r="S3976" s="355"/>
      <c r="T3976" s="356"/>
      <c r="V3976" s="358"/>
    </row>
    <row r="3977" spans="1:22">
      <c r="A3977" s="31"/>
      <c r="B3977" s="2"/>
      <c r="C3977" s="363"/>
      <c r="D3977" s="364"/>
      <c r="E3977" s="2"/>
      <c r="F3977" s="2"/>
      <c r="G3977" s="365"/>
      <c r="H3977" s="366"/>
      <c r="I3977" s="363"/>
      <c r="J3977" s="367"/>
      <c r="K3977" s="364"/>
      <c r="M3977" s="368"/>
      <c r="P3977" s="369"/>
      <c r="R3977" s="357"/>
      <c r="S3977" s="355"/>
      <c r="T3977" s="356"/>
      <c r="V3977" s="358"/>
    </row>
    <row r="3978" spans="1:22">
      <c r="A3978" s="31"/>
      <c r="B3978" s="2"/>
      <c r="C3978" s="363"/>
      <c r="D3978" s="364"/>
      <c r="E3978" s="2"/>
      <c r="F3978" s="2"/>
      <c r="G3978" s="365"/>
      <c r="H3978" s="366"/>
      <c r="I3978" s="363"/>
      <c r="J3978" s="367"/>
      <c r="K3978" s="364"/>
      <c r="M3978" s="368"/>
      <c r="P3978" s="369"/>
      <c r="R3978" s="357"/>
      <c r="S3978" s="355"/>
      <c r="T3978" s="356"/>
      <c r="V3978" s="358"/>
    </row>
    <row r="3979" spans="1:22">
      <c r="A3979" s="31"/>
      <c r="B3979" s="2"/>
      <c r="C3979" s="363"/>
      <c r="D3979" s="364"/>
      <c r="E3979" s="2"/>
      <c r="F3979" s="2"/>
      <c r="G3979" s="365"/>
      <c r="H3979" s="366"/>
      <c r="I3979" s="363"/>
      <c r="J3979" s="367"/>
      <c r="K3979" s="364"/>
      <c r="M3979" s="368"/>
      <c r="P3979" s="369"/>
      <c r="R3979" s="357"/>
      <c r="S3979" s="355"/>
      <c r="T3979" s="356"/>
      <c r="V3979" s="358"/>
    </row>
    <row r="3980" spans="1:22">
      <c r="A3980" s="31"/>
      <c r="B3980" s="2"/>
      <c r="C3980" s="363"/>
      <c r="D3980" s="364"/>
      <c r="E3980" s="2"/>
      <c r="F3980" s="2"/>
      <c r="G3980" s="365"/>
      <c r="H3980" s="366"/>
      <c r="I3980" s="363"/>
      <c r="J3980" s="367"/>
      <c r="K3980" s="364"/>
      <c r="M3980" s="368"/>
      <c r="P3980" s="369"/>
      <c r="R3980" s="357"/>
      <c r="S3980" s="355"/>
      <c r="T3980" s="356"/>
      <c r="V3980" s="358"/>
    </row>
    <row r="3981" spans="1:22">
      <c r="A3981" s="31"/>
      <c r="B3981" s="2"/>
      <c r="C3981" s="363"/>
      <c r="D3981" s="364"/>
      <c r="E3981" s="2"/>
      <c r="F3981" s="2"/>
      <c r="G3981" s="365"/>
      <c r="H3981" s="366"/>
      <c r="I3981" s="363"/>
      <c r="J3981" s="367"/>
      <c r="K3981" s="364"/>
      <c r="M3981" s="368"/>
      <c r="P3981" s="369"/>
      <c r="R3981" s="357"/>
      <c r="S3981" s="355"/>
      <c r="T3981" s="356"/>
      <c r="V3981" s="358"/>
    </row>
    <row r="3982" spans="1:22">
      <c r="A3982" s="31"/>
      <c r="B3982" s="2"/>
      <c r="C3982" s="363"/>
      <c r="D3982" s="364"/>
      <c r="E3982" s="2"/>
      <c r="F3982" s="2"/>
      <c r="G3982" s="365"/>
      <c r="H3982" s="366"/>
      <c r="I3982" s="363"/>
      <c r="J3982" s="367"/>
      <c r="K3982" s="364"/>
      <c r="M3982" s="368"/>
      <c r="P3982" s="369"/>
      <c r="R3982" s="357"/>
      <c r="S3982" s="355"/>
      <c r="T3982" s="356"/>
      <c r="V3982" s="358"/>
    </row>
    <row r="3983" spans="1:22">
      <c r="A3983" s="31"/>
      <c r="B3983" s="2"/>
      <c r="C3983" s="363"/>
      <c r="D3983" s="364"/>
      <c r="E3983" s="2"/>
      <c r="F3983" s="2"/>
      <c r="G3983" s="365"/>
      <c r="H3983" s="366"/>
      <c r="I3983" s="363"/>
      <c r="J3983" s="367"/>
      <c r="K3983" s="364"/>
      <c r="M3983" s="368"/>
      <c r="P3983" s="369"/>
      <c r="R3983" s="357"/>
      <c r="S3983" s="355"/>
      <c r="T3983" s="356"/>
      <c r="V3983" s="358"/>
    </row>
    <row r="3984" spans="1:22">
      <c r="A3984" s="31"/>
      <c r="B3984" s="2"/>
      <c r="C3984" s="363"/>
      <c r="D3984" s="364"/>
      <c r="E3984" s="2"/>
      <c r="F3984" s="2"/>
      <c r="G3984" s="365"/>
      <c r="H3984" s="366"/>
      <c r="I3984" s="363"/>
      <c r="J3984" s="367"/>
      <c r="K3984" s="364"/>
      <c r="M3984" s="368"/>
      <c r="P3984" s="369"/>
      <c r="R3984" s="357"/>
      <c r="S3984" s="355"/>
      <c r="T3984" s="356"/>
      <c r="V3984" s="358"/>
    </row>
    <row r="3985" spans="1:22">
      <c r="A3985" s="95"/>
      <c r="B3985" s="2"/>
      <c r="C3985" s="363"/>
      <c r="D3985" s="364"/>
      <c r="E3985" s="2"/>
      <c r="F3985" s="2"/>
      <c r="G3985" s="365"/>
      <c r="H3985" s="366"/>
      <c r="I3985" s="363"/>
      <c r="J3985" s="367"/>
      <c r="K3985" s="364"/>
      <c r="M3985" s="368"/>
      <c r="P3985" s="369"/>
      <c r="R3985" s="357"/>
      <c r="S3985" s="355"/>
      <c r="T3985" s="356"/>
      <c r="V3985" s="358"/>
    </row>
    <row r="3986" spans="1:22">
      <c r="A3986" s="31"/>
      <c r="B3986" s="2"/>
      <c r="C3986" s="363"/>
      <c r="D3986" s="364"/>
      <c r="E3986" s="2"/>
      <c r="F3986" s="2"/>
      <c r="G3986" s="365"/>
      <c r="H3986" s="366"/>
      <c r="I3986" s="363"/>
      <c r="J3986" s="367"/>
      <c r="K3986" s="364"/>
      <c r="M3986" s="368"/>
      <c r="P3986" s="369"/>
      <c r="R3986" s="357"/>
      <c r="S3986" s="355"/>
      <c r="T3986" s="356"/>
      <c r="V3986" s="358"/>
    </row>
    <row r="3987" spans="1:22">
      <c r="A3987" s="31"/>
      <c r="B3987" s="2"/>
      <c r="C3987" s="363"/>
      <c r="D3987" s="364"/>
      <c r="E3987" s="2"/>
      <c r="F3987" s="2"/>
      <c r="G3987" s="365"/>
      <c r="H3987" s="366"/>
      <c r="I3987" s="363"/>
      <c r="J3987" s="367"/>
      <c r="K3987" s="364"/>
      <c r="M3987" s="368"/>
      <c r="P3987" s="369"/>
      <c r="R3987" s="357"/>
      <c r="S3987" s="355"/>
      <c r="T3987" s="356"/>
      <c r="V3987" s="358"/>
    </row>
    <row r="3988" spans="1:22">
      <c r="A3988" s="31"/>
      <c r="B3988" s="2"/>
      <c r="C3988" s="363"/>
      <c r="D3988" s="364"/>
      <c r="E3988" s="2"/>
      <c r="F3988" s="2"/>
      <c r="G3988" s="365"/>
      <c r="H3988" s="366"/>
      <c r="I3988" s="363"/>
      <c r="J3988" s="367"/>
      <c r="K3988" s="364"/>
      <c r="M3988" s="368"/>
      <c r="P3988" s="369"/>
      <c r="R3988" s="357"/>
      <c r="S3988" s="355"/>
      <c r="T3988" s="356"/>
      <c r="V3988" s="358"/>
    </row>
    <row r="3989" spans="1:22">
      <c r="A3989" s="31"/>
      <c r="B3989" s="2"/>
      <c r="C3989" s="363"/>
      <c r="D3989" s="364"/>
      <c r="E3989" s="2"/>
      <c r="F3989" s="2"/>
      <c r="G3989" s="365"/>
      <c r="H3989" s="366"/>
      <c r="I3989" s="363"/>
      <c r="J3989" s="367"/>
      <c r="K3989" s="364"/>
      <c r="M3989" s="368"/>
      <c r="P3989" s="369"/>
      <c r="R3989" s="357"/>
      <c r="S3989" s="355"/>
      <c r="T3989" s="356"/>
      <c r="V3989" s="358"/>
    </row>
    <row r="3990" spans="1:22">
      <c r="A3990" s="31"/>
      <c r="B3990" s="2"/>
      <c r="C3990" s="363"/>
      <c r="D3990" s="364"/>
      <c r="E3990" s="2"/>
      <c r="F3990" s="2"/>
      <c r="G3990" s="365"/>
      <c r="H3990" s="366"/>
      <c r="I3990" s="363"/>
      <c r="J3990" s="367"/>
      <c r="K3990" s="364"/>
      <c r="M3990" s="368"/>
      <c r="P3990" s="369"/>
      <c r="R3990" s="357"/>
      <c r="S3990" s="355"/>
      <c r="T3990" s="356"/>
      <c r="V3990" s="358"/>
    </row>
    <row r="3991" spans="1:22">
      <c r="A3991" s="31"/>
      <c r="B3991" s="2"/>
      <c r="C3991" s="363"/>
      <c r="D3991" s="364"/>
      <c r="E3991" s="2"/>
      <c r="F3991" s="2"/>
      <c r="G3991" s="365"/>
      <c r="H3991" s="366"/>
      <c r="I3991" s="363"/>
      <c r="J3991" s="367"/>
      <c r="K3991" s="364"/>
      <c r="M3991" s="368"/>
      <c r="P3991" s="369"/>
      <c r="R3991" s="357"/>
      <c r="S3991" s="355"/>
      <c r="T3991" s="356"/>
      <c r="V3991" s="358"/>
    </row>
    <row r="3992" spans="1:22">
      <c r="A3992" s="31"/>
      <c r="B3992" s="2"/>
      <c r="C3992" s="363"/>
      <c r="D3992" s="364"/>
      <c r="E3992" s="2"/>
      <c r="F3992" s="2"/>
      <c r="G3992" s="365"/>
      <c r="H3992" s="366"/>
      <c r="I3992" s="363"/>
      <c r="J3992" s="367"/>
      <c r="K3992" s="364"/>
      <c r="M3992" s="368"/>
      <c r="P3992" s="369"/>
      <c r="R3992" s="357"/>
      <c r="S3992" s="355"/>
      <c r="T3992" s="356"/>
      <c r="V3992" s="358"/>
    </row>
    <row r="3993" spans="1:22">
      <c r="A3993" s="31"/>
      <c r="B3993" s="2"/>
      <c r="C3993" s="363"/>
      <c r="D3993" s="364"/>
      <c r="E3993" s="2"/>
      <c r="F3993" s="2"/>
      <c r="G3993" s="365"/>
      <c r="H3993" s="366"/>
      <c r="I3993" s="363"/>
      <c r="J3993" s="367"/>
      <c r="K3993" s="364"/>
      <c r="M3993" s="368"/>
      <c r="P3993" s="369"/>
      <c r="R3993" s="357"/>
      <c r="S3993" s="355"/>
      <c r="T3993" s="356"/>
      <c r="V3993" s="358"/>
    </row>
    <row r="3994" spans="1:22">
      <c r="A3994" s="31"/>
      <c r="B3994" s="2"/>
      <c r="C3994" s="363"/>
      <c r="D3994" s="364"/>
      <c r="E3994" s="2"/>
      <c r="F3994" s="2"/>
      <c r="G3994" s="365"/>
      <c r="H3994" s="366"/>
      <c r="I3994" s="363"/>
      <c r="J3994" s="367"/>
      <c r="K3994" s="364"/>
      <c r="M3994" s="368"/>
      <c r="P3994" s="369"/>
      <c r="R3994" s="357"/>
      <c r="S3994" s="355"/>
      <c r="T3994" s="356"/>
      <c r="V3994" s="358"/>
    </row>
    <row r="3995" spans="1:22">
      <c r="A3995" s="31"/>
      <c r="B3995" s="2"/>
      <c r="C3995" s="363"/>
      <c r="D3995" s="364"/>
      <c r="E3995" s="2"/>
      <c r="F3995" s="2"/>
      <c r="G3995" s="365"/>
      <c r="H3995" s="366"/>
      <c r="I3995" s="363"/>
      <c r="J3995" s="367"/>
      <c r="K3995" s="364"/>
      <c r="M3995" s="368"/>
      <c r="P3995" s="369"/>
      <c r="R3995" s="357"/>
      <c r="S3995" s="355"/>
      <c r="T3995" s="356"/>
      <c r="V3995" s="358"/>
    </row>
    <row r="3996" spans="1:22">
      <c r="A3996" s="31"/>
      <c r="B3996" s="2"/>
      <c r="C3996" s="363"/>
      <c r="D3996" s="364"/>
      <c r="E3996" s="2"/>
      <c r="F3996" s="2"/>
      <c r="G3996" s="365"/>
      <c r="H3996" s="366"/>
      <c r="I3996" s="363"/>
      <c r="J3996" s="367"/>
      <c r="K3996" s="364"/>
      <c r="M3996" s="368"/>
      <c r="P3996" s="369"/>
      <c r="R3996" s="357"/>
      <c r="S3996" s="355"/>
      <c r="T3996" s="356"/>
      <c r="V3996" s="358"/>
    </row>
    <row r="3997" spans="1:22">
      <c r="A3997" s="31"/>
      <c r="B3997" s="2"/>
      <c r="C3997" s="363"/>
      <c r="D3997" s="364"/>
      <c r="E3997" s="2"/>
      <c r="F3997" s="2"/>
      <c r="G3997" s="365"/>
      <c r="H3997" s="366"/>
      <c r="I3997" s="363"/>
      <c r="J3997" s="367"/>
      <c r="K3997" s="364"/>
      <c r="M3997" s="368"/>
      <c r="P3997" s="369"/>
      <c r="R3997" s="357"/>
      <c r="S3997" s="355"/>
      <c r="T3997" s="356"/>
      <c r="V3997" s="358"/>
    </row>
    <row r="3998" spans="1:22">
      <c r="A3998" s="31"/>
      <c r="B3998" s="2"/>
      <c r="C3998" s="363"/>
      <c r="D3998" s="364"/>
      <c r="E3998" s="2"/>
      <c r="F3998" s="2"/>
      <c r="G3998" s="365"/>
      <c r="H3998" s="366"/>
      <c r="I3998" s="363"/>
      <c r="J3998" s="367"/>
      <c r="K3998" s="364"/>
      <c r="M3998" s="368"/>
      <c r="P3998" s="369"/>
      <c r="R3998" s="357"/>
      <c r="S3998" s="355"/>
      <c r="T3998" s="356"/>
      <c r="V3998" s="358"/>
    </row>
    <row r="3999" spans="1:22">
      <c r="A3999" s="31"/>
      <c r="B3999" s="2"/>
      <c r="C3999" s="363"/>
      <c r="D3999" s="364"/>
      <c r="E3999" s="2"/>
      <c r="F3999" s="2"/>
      <c r="G3999" s="365"/>
      <c r="H3999" s="366"/>
      <c r="I3999" s="363"/>
      <c r="J3999" s="367"/>
      <c r="K3999" s="364"/>
      <c r="M3999" s="368"/>
      <c r="P3999" s="369"/>
      <c r="R3999" s="357"/>
      <c r="S3999" s="355"/>
      <c r="T3999" s="356"/>
      <c r="V3999" s="358"/>
    </row>
    <row r="4000" spans="1:22">
      <c r="A4000" s="31"/>
      <c r="B4000" s="2"/>
      <c r="C4000" s="363"/>
      <c r="D4000" s="364"/>
      <c r="E4000" s="2"/>
      <c r="F4000" s="2"/>
      <c r="G4000" s="365"/>
      <c r="H4000" s="366"/>
      <c r="I4000" s="363"/>
      <c r="J4000" s="367"/>
      <c r="K4000" s="364"/>
      <c r="M4000" s="368"/>
      <c r="P4000" s="369"/>
      <c r="R4000" s="357"/>
      <c r="S4000" s="355"/>
      <c r="T4000" s="356"/>
      <c r="V4000" s="358"/>
    </row>
    <row r="4001" spans="1:22">
      <c r="A4001" s="31"/>
      <c r="B4001" s="2"/>
      <c r="C4001" s="363"/>
      <c r="D4001" s="364"/>
      <c r="E4001" s="2"/>
      <c r="F4001" s="2"/>
      <c r="G4001" s="365"/>
      <c r="H4001" s="366"/>
      <c r="I4001" s="363"/>
      <c r="J4001" s="367"/>
      <c r="K4001" s="364"/>
      <c r="M4001" s="368"/>
      <c r="P4001" s="369"/>
      <c r="R4001" s="357"/>
      <c r="S4001" s="355"/>
      <c r="T4001" s="356"/>
      <c r="V4001" s="358"/>
    </row>
    <row r="4002" spans="1:22">
      <c r="A4002" s="31"/>
      <c r="B4002" s="2"/>
      <c r="C4002" s="363"/>
      <c r="D4002" s="364"/>
      <c r="E4002" s="2"/>
      <c r="F4002" s="2"/>
      <c r="G4002" s="365"/>
      <c r="H4002" s="366"/>
      <c r="I4002" s="363"/>
      <c r="J4002" s="367"/>
      <c r="K4002" s="364"/>
      <c r="M4002" s="368"/>
      <c r="P4002" s="369"/>
      <c r="R4002" s="357"/>
      <c r="S4002" s="355"/>
      <c r="T4002" s="356"/>
      <c r="V4002" s="358"/>
    </row>
    <row r="4003" spans="1:22">
      <c r="A4003" s="31"/>
      <c r="B4003" s="2"/>
      <c r="C4003" s="363"/>
      <c r="D4003" s="364"/>
      <c r="E4003" s="2"/>
      <c r="F4003" s="2"/>
      <c r="G4003" s="365"/>
      <c r="H4003" s="366"/>
      <c r="I4003" s="363"/>
      <c r="J4003" s="367"/>
      <c r="K4003" s="364"/>
      <c r="M4003" s="368"/>
      <c r="P4003" s="369"/>
      <c r="R4003" s="357"/>
      <c r="S4003" s="355"/>
      <c r="T4003" s="356"/>
      <c r="V4003" s="358"/>
    </row>
    <row r="4004" spans="1:22">
      <c r="A4004" s="31"/>
      <c r="B4004" s="2"/>
      <c r="C4004" s="363"/>
      <c r="D4004" s="364"/>
      <c r="E4004" s="2"/>
      <c r="F4004" s="2"/>
      <c r="G4004" s="365"/>
      <c r="H4004" s="366"/>
      <c r="I4004" s="363"/>
      <c r="J4004" s="367"/>
      <c r="K4004" s="364"/>
      <c r="M4004" s="368"/>
      <c r="P4004" s="369"/>
      <c r="R4004" s="357"/>
      <c r="S4004" s="355"/>
      <c r="T4004" s="356"/>
      <c r="V4004" s="358"/>
    </row>
    <row r="4005" spans="1:22">
      <c r="A4005" s="31"/>
      <c r="B4005" s="2"/>
      <c r="C4005" s="363"/>
      <c r="D4005" s="364"/>
      <c r="E4005" s="2"/>
      <c r="F4005" s="2"/>
      <c r="G4005" s="365"/>
      <c r="H4005" s="366"/>
      <c r="I4005" s="363"/>
      <c r="J4005" s="367"/>
      <c r="K4005" s="364"/>
      <c r="M4005" s="368"/>
      <c r="P4005" s="369"/>
      <c r="R4005" s="357"/>
      <c r="S4005" s="355"/>
      <c r="T4005" s="356"/>
      <c r="V4005" s="358"/>
    </row>
    <row r="4006" spans="1:22">
      <c r="A4006" s="31"/>
      <c r="B4006" s="2"/>
      <c r="C4006" s="363"/>
      <c r="D4006" s="364"/>
      <c r="E4006" s="2"/>
      <c r="F4006" s="2"/>
      <c r="G4006" s="365"/>
      <c r="H4006" s="366"/>
      <c r="I4006" s="363"/>
      <c r="J4006" s="367"/>
      <c r="K4006" s="364"/>
      <c r="M4006" s="368"/>
      <c r="P4006" s="369"/>
      <c r="R4006" s="357"/>
      <c r="S4006" s="355"/>
      <c r="T4006" s="356"/>
      <c r="V4006" s="358"/>
    </row>
    <row r="4007" spans="1:22">
      <c r="A4007" s="31"/>
      <c r="B4007" s="2"/>
      <c r="C4007" s="363"/>
      <c r="D4007" s="364"/>
      <c r="E4007" s="2"/>
      <c r="F4007" s="2"/>
      <c r="G4007" s="365"/>
      <c r="H4007" s="366"/>
      <c r="I4007" s="363"/>
      <c r="J4007" s="367"/>
      <c r="K4007" s="364"/>
      <c r="M4007" s="368"/>
      <c r="P4007" s="369"/>
      <c r="R4007" s="357"/>
      <c r="S4007" s="355"/>
      <c r="T4007" s="356"/>
      <c r="V4007" s="358"/>
    </row>
    <row r="4008" spans="1:22">
      <c r="A4008" s="31"/>
      <c r="B4008" s="2"/>
      <c r="C4008" s="363"/>
      <c r="D4008" s="364"/>
      <c r="E4008" s="2"/>
      <c r="F4008" s="2"/>
      <c r="G4008" s="365"/>
      <c r="H4008" s="366"/>
      <c r="I4008" s="363"/>
      <c r="J4008" s="367"/>
      <c r="K4008" s="364"/>
      <c r="M4008" s="368"/>
      <c r="P4008" s="369"/>
      <c r="R4008" s="357"/>
      <c r="S4008" s="355"/>
      <c r="T4008" s="356"/>
      <c r="V4008" s="358"/>
    </row>
    <row r="4009" spans="1:22">
      <c r="A4009" s="31"/>
      <c r="B4009" s="2"/>
      <c r="C4009" s="363"/>
      <c r="D4009" s="364"/>
      <c r="E4009" s="2"/>
      <c r="F4009" s="2"/>
      <c r="G4009" s="365"/>
      <c r="H4009" s="366"/>
      <c r="I4009" s="363"/>
      <c r="J4009" s="367"/>
      <c r="K4009" s="364"/>
      <c r="M4009" s="368"/>
      <c r="P4009" s="369"/>
      <c r="R4009" s="357"/>
      <c r="S4009" s="355"/>
      <c r="T4009" s="356"/>
      <c r="V4009" s="358"/>
    </row>
    <row r="4010" spans="1:22">
      <c r="A4010" s="31"/>
      <c r="B4010" s="2"/>
      <c r="C4010" s="363"/>
      <c r="D4010" s="364"/>
      <c r="E4010" s="2"/>
      <c r="F4010" s="2"/>
      <c r="G4010" s="365"/>
      <c r="H4010" s="366"/>
      <c r="I4010" s="363"/>
      <c r="J4010" s="367"/>
      <c r="K4010" s="364"/>
      <c r="M4010" s="368"/>
      <c r="P4010" s="369"/>
      <c r="R4010" s="357"/>
      <c r="S4010" s="355"/>
      <c r="T4010" s="356"/>
      <c r="V4010" s="358"/>
    </row>
    <row r="4011" spans="1:22">
      <c r="A4011" s="31"/>
      <c r="B4011" s="2"/>
      <c r="C4011" s="363"/>
      <c r="D4011" s="364"/>
      <c r="E4011" s="2"/>
      <c r="F4011" s="2"/>
      <c r="G4011" s="365"/>
      <c r="H4011" s="366"/>
      <c r="I4011" s="363"/>
      <c r="J4011" s="367"/>
      <c r="K4011" s="364"/>
      <c r="M4011" s="368"/>
      <c r="P4011" s="369"/>
      <c r="R4011" s="357"/>
      <c r="S4011" s="355"/>
      <c r="T4011" s="356"/>
      <c r="V4011" s="358"/>
    </row>
    <row r="4012" spans="1:22">
      <c r="A4012" s="31"/>
      <c r="B4012" s="2"/>
      <c r="C4012" s="363"/>
      <c r="D4012" s="364"/>
      <c r="E4012" s="2"/>
      <c r="F4012" s="2"/>
      <c r="G4012" s="365"/>
      <c r="H4012" s="366"/>
      <c r="I4012" s="363"/>
      <c r="J4012" s="367"/>
      <c r="K4012" s="364"/>
      <c r="M4012" s="368"/>
      <c r="P4012" s="369"/>
      <c r="R4012" s="357"/>
      <c r="S4012" s="355"/>
      <c r="T4012" s="356"/>
      <c r="V4012" s="358"/>
    </row>
    <row r="4013" spans="1:22">
      <c r="A4013" s="31"/>
      <c r="B4013" s="2"/>
      <c r="C4013" s="363"/>
      <c r="D4013" s="364"/>
      <c r="E4013" s="2"/>
      <c r="F4013" s="2"/>
      <c r="G4013" s="365"/>
      <c r="H4013" s="366"/>
      <c r="I4013" s="363"/>
      <c r="J4013" s="367"/>
      <c r="K4013" s="364"/>
      <c r="M4013" s="368"/>
      <c r="P4013" s="369"/>
      <c r="R4013" s="357"/>
      <c r="S4013" s="355"/>
      <c r="T4013" s="356"/>
      <c r="V4013" s="358"/>
    </row>
    <row r="4014" spans="1:22">
      <c r="A4014" s="31"/>
      <c r="B4014" s="2"/>
      <c r="C4014" s="363"/>
      <c r="D4014" s="364"/>
      <c r="E4014" s="2"/>
      <c r="F4014" s="2"/>
      <c r="G4014" s="365"/>
      <c r="H4014" s="366"/>
      <c r="I4014" s="363"/>
      <c r="J4014" s="367"/>
      <c r="K4014" s="364"/>
      <c r="M4014" s="368"/>
      <c r="P4014" s="369"/>
      <c r="R4014" s="357"/>
      <c r="S4014" s="355"/>
      <c r="T4014" s="356"/>
      <c r="V4014" s="358"/>
    </row>
    <row r="4015" spans="1:22">
      <c r="A4015" s="31"/>
      <c r="B4015" s="2"/>
      <c r="C4015" s="363"/>
      <c r="D4015" s="364"/>
      <c r="E4015" s="2"/>
      <c r="F4015" s="2"/>
      <c r="G4015" s="365"/>
      <c r="H4015" s="366"/>
      <c r="I4015" s="363"/>
      <c r="J4015" s="367"/>
      <c r="K4015" s="364"/>
      <c r="M4015" s="368"/>
      <c r="P4015" s="369"/>
      <c r="R4015" s="357"/>
      <c r="S4015" s="355"/>
      <c r="T4015" s="356"/>
      <c r="V4015" s="358"/>
    </row>
    <row r="4016" spans="1:22">
      <c r="A4016" s="31"/>
      <c r="B4016" s="2"/>
      <c r="C4016" s="363"/>
      <c r="D4016" s="364"/>
      <c r="E4016" s="2"/>
      <c r="F4016" s="2"/>
      <c r="G4016" s="365"/>
      <c r="H4016" s="366"/>
      <c r="I4016" s="363"/>
      <c r="J4016" s="367"/>
      <c r="K4016" s="364"/>
      <c r="M4016" s="368"/>
      <c r="P4016" s="369"/>
      <c r="R4016" s="357"/>
      <c r="S4016" s="355"/>
      <c r="T4016" s="356"/>
      <c r="V4016" s="358"/>
    </row>
    <row r="4017" spans="1:22">
      <c r="A4017" s="31"/>
      <c r="B4017" s="2"/>
      <c r="C4017" s="363"/>
      <c r="D4017" s="364"/>
      <c r="E4017" s="2"/>
      <c r="F4017" s="2"/>
      <c r="G4017" s="365"/>
      <c r="H4017" s="366"/>
      <c r="I4017" s="363"/>
      <c r="J4017" s="367"/>
      <c r="K4017" s="364"/>
      <c r="M4017" s="368"/>
      <c r="P4017" s="369"/>
      <c r="R4017" s="357"/>
      <c r="S4017" s="355"/>
      <c r="T4017" s="356"/>
      <c r="V4017" s="358"/>
    </row>
    <row r="4018" spans="1:22">
      <c r="A4018" s="31"/>
      <c r="B4018" s="2"/>
      <c r="C4018" s="363"/>
      <c r="D4018" s="364"/>
      <c r="E4018" s="2"/>
      <c r="F4018" s="2"/>
      <c r="G4018" s="365"/>
      <c r="H4018" s="366"/>
      <c r="I4018" s="363"/>
      <c r="J4018" s="367"/>
      <c r="K4018" s="364"/>
      <c r="M4018" s="368"/>
      <c r="P4018" s="369"/>
      <c r="R4018" s="357"/>
      <c r="S4018" s="355"/>
      <c r="T4018" s="356"/>
      <c r="V4018" s="358"/>
    </row>
    <row r="4019" spans="1:22">
      <c r="A4019" s="31"/>
      <c r="B4019" s="2"/>
      <c r="C4019" s="363"/>
      <c r="D4019" s="364"/>
      <c r="E4019" s="2"/>
      <c r="F4019" s="2"/>
      <c r="G4019" s="365"/>
      <c r="H4019" s="366"/>
      <c r="I4019" s="363"/>
      <c r="J4019" s="367"/>
      <c r="K4019" s="364"/>
      <c r="M4019" s="368"/>
      <c r="P4019" s="369"/>
      <c r="R4019" s="357"/>
      <c r="S4019" s="355"/>
      <c r="T4019" s="356"/>
      <c r="V4019" s="358"/>
    </row>
    <row r="4020" spans="1:22">
      <c r="A4020" s="31"/>
      <c r="B4020" s="2"/>
      <c r="C4020" s="363"/>
      <c r="D4020" s="364"/>
      <c r="E4020" s="2"/>
      <c r="F4020" s="2"/>
      <c r="G4020" s="365"/>
      <c r="H4020" s="366"/>
      <c r="I4020" s="363"/>
      <c r="J4020" s="367"/>
      <c r="K4020" s="364"/>
      <c r="M4020" s="368"/>
      <c r="P4020" s="369"/>
      <c r="R4020" s="357"/>
      <c r="S4020" s="355"/>
      <c r="T4020" s="356"/>
      <c r="V4020" s="358"/>
    </row>
    <row r="4021" spans="1:22">
      <c r="A4021" s="31"/>
      <c r="B4021" s="2"/>
      <c r="C4021" s="363"/>
      <c r="D4021" s="364"/>
      <c r="E4021" s="2"/>
      <c r="F4021" s="2"/>
      <c r="G4021" s="365"/>
      <c r="H4021" s="366"/>
      <c r="I4021" s="363"/>
      <c r="J4021" s="367"/>
      <c r="K4021" s="364"/>
      <c r="M4021" s="368"/>
      <c r="P4021" s="369"/>
      <c r="R4021" s="357"/>
      <c r="S4021" s="355"/>
      <c r="T4021" s="356"/>
      <c r="V4021" s="358"/>
    </row>
    <row r="4022" spans="1:22">
      <c r="A4022" s="31"/>
      <c r="B4022" s="2"/>
      <c r="C4022" s="363"/>
      <c r="D4022" s="364"/>
      <c r="E4022" s="2"/>
      <c r="F4022" s="2"/>
      <c r="G4022" s="365"/>
      <c r="H4022" s="366"/>
      <c r="I4022" s="363"/>
      <c r="J4022" s="367"/>
      <c r="K4022" s="364"/>
      <c r="M4022" s="368"/>
      <c r="P4022" s="369"/>
      <c r="R4022" s="357"/>
      <c r="S4022" s="355"/>
      <c r="T4022" s="356"/>
      <c r="V4022" s="358"/>
    </row>
    <row r="4023" spans="1:22">
      <c r="A4023" s="31"/>
      <c r="B4023" s="2"/>
      <c r="C4023" s="363"/>
      <c r="D4023" s="364"/>
      <c r="E4023" s="2"/>
      <c r="F4023" s="2"/>
      <c r="G4023" s="365"/>
      <c r="H4023" s="366"/>
      <c r="I4023" s="363"/>
      <c r="J4023" s="367"/>
      <c r="K4023" s="364"/>
      <c r="M4023" s="368"/>
      <c r="P4023" s="369"/>
      <c r="R4023" s="357"/>
      <c r="S4023" s="355"/>
      <c r="T4023" s="356"/>
      <c r="V4023" s="358"/>
    </row>
    <row r="4024" spans="1:22">
      <c r="A4024" s="31"/>
      <c r="B4024" s="2"/>
      <c r="C4024" s="363"/>
      <c r="D4024" s="364"/>
      <c r="E4024" s="2"/>
      <c r="F4024" s="2"/>
      <c r="G4024" s="365"/>
      <c r="H4024" s="366"/>
      <c r="I4024" s="363"/>
      <c r="J4024" s="367"/>
      <c r="K4024" s="364"/>
      <c r="M4024" s="368"/>
      <c r="P4024" s="369"/>
      <c r="R4024" s="357"/>
      <c r="S4024" s="355"/>
      <c r="T4024" s="356"/>
      <c r="V4024" s="358"/>
    </row>
    <row r="4025" spans="1:22">
      <c r="A4025" s="31"/>
      <c r="B4025" s="2"/>
      <c r="C4025" s="363"/>
      <c r="D4025" s="364"/>
      <c r="E4025" s="2"/>
      <c r="F4025" s="2"/>
      <c r="G4025" s="365"/>
      <c r="H4025" s="366"/>
      <c r="I4025" s="363"/>
      <c r="J4025" s="367"/>
      <c r="K4025" s="364"/>
      <c r="M4025" s="368"/>
      <c r="P4025" s="369"/>
      <c r="R4025" s="357"/>
      <c r="S4025" s="355"/>
      <c r="T4025" s="356"/>
      <c r="V4025" s="358"/>
    </row>
    <row r="4026" spans="1:22">
      <c r="A4026" s="31"/>
      <c r="B4026" s="2"/>
      <c r="C4026" s="363"/>
      <c r="D4026" s="364"/>
      <c r="E4026" s="2"/>
      <c r="F4026" s="2"/>
      <c r="G4026" s="365"/>
      <c r="H4026" s="366"/>
      <c r="I4026" s="363"/>
      <c r="J4026" s="367"/>
      <c r="K4026" s="364"/>
      <c r="M4026" s="368"/>
      <c r="P4026" s="369"/>
      <c r="R4026" s="357"/>
      <c r="S4026" s="355"/>
      <c r="T4026" s="356"/>
      <c r="V4026" s="358"/>
    </row>
    <row r="4027" spans="1:22">
      <c r="A4027" s="31"/>
      <c r="B4027" s="2"/>
      <c r="C4027" s="363"/>
      <c r="D4027" s="364"/>
      <c r="E4027" s="2"/>
      <c r="F4027" s="2"/>
      <c r="G4027" s="365"/>
      <c r="H4027" s="366"/>
      <c r="I4027" s="363"/>
      <c r="J4027" s="367"/>
      <c r="K4027" s="364"/>
      <c r="M4027" s="368"/>
      <c r="P4027" s="369"/>
      <c r="R4027" s="357"/>
      <c r="S4027" s="355"/>
      <c r="T4027" s="356"/>
      <c r="V4027" s="358"/>
    </row>
    <row r="4028" spans="1:22">
      <c r="A4028" s="31"/>
      <c r="B4028" s="2"/>
      <c r="C4028" s="363"/>
      <c r="D4028" s="364"/>
      <c r="E4028" s="2"/>
      <c r="F4028" s="2"/>
      <c r="G4028" s="365"/>
      <c r="H4028" s="366"/>
      <c r="I4028" s="363"/>
      <c r="J4028" s="367"/>
      <c r="K4028" s="364"/>
      <c r="M4028" s="368"/>
      <c r="P4028" s="369"/>
      <c r="R4028" s="357"/>
      <c r="S4028" s="355"/>
      <c r="T4028" s="356"/>
      <c r="V4028" s="358"/>
    </row>
    <row r="4029" spans="1:22">
      <c r="A4029" s="31"/>
      <c r="B4029" s="2"/>
      <c r="C4029" s="363"/>
      <c r="D4029" s="364"/>
      <c r="E4029" s="2"/>
      <c r="F4029" s="2"/>
      <c r="G4029" s="365"/>
      <c r="H4029" s="366"/>
      <c r="I4029" s="363"/>
      <c r="J4029" s="367"/>
      <c r="K4029" s="364"/>
      <c r="M4029" s="368"/>
      <c r="P4029" s="369"/>
      <c r="R4029" s="357"/>
      <c r="S4029" s="355"/>
      <c r="T4029" s="356"/>
      <c r="V4029" s="358"/>
    </row>
    <row r="4030" spans="1:22">
      <c r="A4030" s="31"/>
      <c r="B4030" s="2"/>
      <c r="C4030" s="363"/>
      <c r="D4030" s="364"/>
      <c r="E4030" s="2"/>
      <c r="F4030" s="2"/>
      <c r="G4030" s="365"/>
      <c r="H4030" s="366"/>
      <c r="I4030" s="363"/>
      <c r="J4030" s="367"/>
      <c r="K4030" s="364"/>
      <c r="M4030" s="368"/>
      <c r="P4030" s="369"/>
      <c r="R4030" s="357"/>
      <c r="S4030" s="355"/>
      <c r="T4030" s="356"/>
      <c r="V4030" s="358"/>
    </row>
    <row r="4031" spans="1:22">
      <c r="A4031" s="31"/>
      <c r="B4031" s="2"/>
      <c r="C4031" s="363"/>
      <c r="D4031" s="364"/>
      <c r="E4031" s="2"/>
      <c r="F4031" s="2"/>
      <c r="G4031" s="365"/>
      <c r="H4031" s="366"/>
      <c r="I4031" s="363"/>
      <c r="J4031" s="367"/>
      <c r="K4031" s="364"/>
      <c r="M4031" s="368"/>
      <c r="P4031" s="369"/>
      <c r="R4031" s="357"/>
      <c r="S4031" s="355"/>
      <c r="T4031" s="356"/>
      <c r="V4031" s="358"/>
    </row>
    <row r="4032" spans="1:22">
      <c r="A4032" s="31"/>
      <c r="B4032" s="2"/>
      <c r="C4032" s="363"/>
      <c r="D4032" s="364"/>
      <c r="E4032" s="2"/>
      <c r="F4032" s="2"/>
      <c r="G4032" s="365"/>
      <c r="H4032" s="366"/>
      <c r="I4032" s="363"/>
      <c r="J4032" s="367"/>
      <c r="K4032" s="364"/>
      <c r="M4032" s="368"/>
      <c r="P4032" s="369"/>
      <c r="R4032" s="357"/>
      <c r="S4032" s="355"/>
      <c r="T4032" s="356"/>
      <c r="V4032" s="358"/>
    </row>
    <row r="4033" spans="1:22">
      <c r="A4033" s="31"/>
      <c r="B4033" s="2"/>
      <c r="C4033" s="363"/>
      <c r="D4033" s="364"/>
      <c r="E4033" s="2"/>
      <c r="F4033" s="2"/>
      <c r="G4033" s="365"/>
      <c r="H4033" s="366"/>
      <c r="I4033" s="363"/>
      <c r="J4033" s="367"/>
      <c r="K4033" s="364"/>
      <c r="M4033" s="368"/>
      <c r="P4033" s="369"/>
      <c r="R4033" s="357"/>
      <c r="S4033" s="355"/>
      <c r="T4033" s="356"/>
      <c r="V4033" s="358"/>
    </row>
    <row r="4034" spans="1:22">
      <c r="A4034" s="31"/>
      <c r="B4034" s="2"/>
      <c r="C4034" s="363"/>
      <c r="D4034" s="364"/>
      <c r="E4034" s="2"/>
      <c r="F4034" s="2"/>
      <c r="G4034" s="365"/>
      <c r="H4034" s="366"/>
      <c r="I4034" s="363"/>
      <c r="J4034" s="367"/>
      <c r="K4034" s="364"/>
      <c r="M4034" s="368"/>
      <c r="P4034" s="369"/>
      <c r="R4034" s="357"/>
      <c r="S4034" s="355"/>
      <c r="T4034" s="356"/>
      <c r="V4034" s="358"/>
    </row>
    <row r="4035" spans="1:22">
      <c r="A4035" s="31"/>
      <c r="B4035" s="2"/>
      <c r="C4035" s="363"/>
      <c r="D4035" s="364"/>
      <c r="E4035" s="2"/>
      <c r="F4035" s="2"/>
      <c r="G4035" s="365"/>
      <c r="H4035" s="366"/>
      <c r="I4035" s="363"/>
      <c r="J4035" s="367"/>
      <c r="K4035" s="364"/>
      <c r="M4035" s="368"/>
      <c r="P4035" s="369"/>
      <c r="R4035" s="357"/>
      <c r="S4035" s="355"/>
      <c r="T4035" s="356"/>
      <c r="V4035" s="358"/>
    </row>
    <row r="4036" spans="1:22">
      <c r="A4036" s="31"/>
      <c r="B4036" s="2"/>
      <c r="C4036" s="363"/>
      <c r="D4036" s="364"/>
      <c r="E4036" s="2"/>
      <c r="F4036" s="2"/>
      <c r="G4036" s="365"/>
      <c r="H4036" s="366"/>
      <c r="I4036" s="363"/>
      <c r="J4036" s="367"/>
      <c r="K4036" s="364"/>
      <c r="M4036" s="368"/>
      <c r="P4036" s="369"/>
      <c r="R4036" s="357"/>
      <c r="S4036" s="355"/>
      <c r="T4036" s="356"/>
      <c r="V4036" s="358"/>
    </row>
    <row r="4037" spans="1:22">
      <c r="A4037" s="31"/>
      <c r="B4037" s="2"/>
      <c r="C4037" s="363"/>
      <c r="D4037" s="364"/>
      <c r="E4037" s="2"/>
      <c r="F4037" s="2"/>
      <c r="G4037" s="365"/>
      <c r="H4037" s="366"/>
      <c r="I4037" s="363"/>
      <c r="J4037" s="367"/>
      <c r="K4037" s="364"/>
      <c r="M4037" s="368"/>
      <c r="P4037" s="369"/>
      <c r="R4037" s="357"/>
      <c r="S4037" s="355"/>
      <c r="T4037" s="356"/>
      <c r="V4037" s="358"/>
    </row>
    <row r="4038" spans="1:22">
      <c r="A4038" s="31"/>
      <c r="B4038" s="2"/>
      <c r="C4038" s="363"/>
      <c r="D4038" s="364"/>
      <c r="E4038" s="2"/>
      <c r="F4038" s="2"/>
      <c r="G4038" s="365"/>
      <c r="H4038" s="366"/>
      <c r="I4038" s="363"/>
      <c r="J4038" s="367"/>
      <c r="K4038" s="364"/>
      <c r="M4038" s="368"/>
      <c r="P4038" s="369"/>
      <c r="R4038" s="357"/>
      <c r="S4038" s="355"/>
      <c r="T4038" s="356"/>
      <c r="V4038" s="358"/>
    </row>
    <row r="4039" spans="1:22">
      <c r="A4039" s="31"/>
      <c r="B4039" s="2"/>
      <c r="C4039" s="363"/>
      <c r="D4039" s="364"/>
      <c r="E4039" s="2"/>
      <c r="F4039" s="2"/>
      <c r="G4039" s="365"/>
      <c r="H4039" s="366"/>
      <c r="I4039" s="363"/>
      <c r="J4039" s="367"/>
      <c r="K4039" s="364"/>
      <c r="M4039" s="368"/>
      <c r="P4039" s="369"/>
      <c r="R4039" s="357"/>
      <c r="S4039" s="355"/>
      <c r="T4039" s="356"/>
      <c r="V4039" s="358"/>
    </row>
    <row r="4040" spans="1:22">
      <c r="A4040" s="31"/>
      <c r="B4040" s="2"/>
      <c r="C4040" s="363"/>
      <c r="D4040" s="364"/>
      <c r="E4040" s="2"/>
      <c r="F4040" s="2"/>
      <c r="G4040" s="365"/>
      <c r="H4040" s="366"/>
      <c r="I4040" s="363"/>
      <c r="J4040" s="367"/>
      <c r="K4040" s="364"/>
      <c r="M4040" s="368"/>
      <c r="P4040" s="369"/>
      <c r="R4040" s="357"/>
      <c r="S4040" s="355"/>
      <c r="T4040" s="356"/>
      <c r="V4040" s="358"/>
    </row>
    <row r="4041" spans="1:22">
      <c r="A4041" s="31"/>
      <c r="B4041" s="2"/>
      <c r="C4041" s="363"/>
      <c r="D4041" s="364"/>
      <c r="E4041" s="2"/>
      <c r="F4041" s="2"/>
      <c r="G4041" s="365"/>
      <c r="H4041" s="366"/>
      <c r="I4041" s="363"/>
      <c r="J4041" s="367"/>
      <c r="K4041" s="364"/>
      <c r="M4041" s="368"/>
      <c r="P4041" s="369"/>
      <c r="R4041" s="357"/>
      <c r="S4041" s="355"/>
      <c r="T4041" s="356"/>
      <c r="V4041" s="358"/>
    </row>
    <row r="4042" spans="1:22">
      <c r="A4042" s="31"/>
      <c r="B4042" s="2"/>
      <c r="C4042" s="363"/>
      <c r="D4042" s="364"/>
      <c r="E4042" s="2"/>
      <c r="F4042" s="2"/>
      <c r="G4042" s="365"/>
      <c r="H4042" s="366"/>
      <c r="I4042" s="363"/>
      <c r="J4042" s="367"/>
      <c r="K4042" s="364"/>
      <c r="M4042" s="368"/>
      <c r="P4042" s="369"/>
      <c r="R4042" s="357"/>
      <c r="S4042" s="355"/>
      <c r="T4042" s="356"/>
      <c r="V4042" s="358"/>
    </row>
    <row r="4043" spans="1:22">
      <c r="A4043" s="31"/>
      <c r="B4043" s="2"/>
      <c r="C4043" s="363"/>
      <c r="D4043" s="364"/>
      <c r="E4043" s="2"/>
      <c r="F4043" s="2"/>
      <c r="G4043" s="365"/>
      <c r="H4043" s="366"/>
      <c r="I4043" s="363"/>
      <c r="J4043" s="367"/>
      <c r="K4043" s="364"/>
      <c r="M4043" s="368"/>
      <c r="P4043" s="369"/>
      <c r="R4043" s="357"/>
      <c r="S4043" s="355"/>
      <c r="T4043" s="356"/>
      <c r="V4043" s="358"/>
    </row>
    <row r="4044" spans="1:22">
      <c r="A4044" s="31"/>
      <c r="B4044" s="2"/>
      <c r="C4044" s="363"/>
      <c r="D4044" s="364"/>
      <c r="E4044" s="2"/>
      <c r="F4044" s="2"/>
      <c r="G4044" s="365"/>
      <c r="H4044" s="366"/>
      <c r="I4044" s="363"/>
      <c r="J4044" s="367"/>
      <c r="K4044" s="364"/>
      <c r="M4044" s="368"/>
      <c r="P4044" s="369"/>
      <c r="R4044" s="357"/>
      <c r="S4044" s="355"/>
      <c r="T4044" s="356"/>
      <c r="V4044" s="358"/>
    </row>
    <row r="4045" spans="1:22">
      <c r="A4045" s="31"/>
      <c r="B4045" s="2"/>
      <c r="C4045" s="363"/>
      <c r="D4045" s="364"/>
      <c r="E4045" s="2"/>
      <c r="F4045" s="2"/>
      <c r="G4045" s="365"/>
      <c r="H4045" s="366"/>
      <c r="I4045" s="363"/>
      <c r="J4045" s="367"/>
      <c r="K4045" s="364"/>
      <c r="M4045" s="368"/>
      <c r="P4045" s="369"/>
      <c r="R4045" s="357"/>
      <c r="S4045" s="355"/>
      <c r="T4045" s="356"/>
      <c r="V4045" s="358"/>
    </row>
    <row r="4046" spans="1:22">
      <c r="A4046" s="31"/>
      <c r="B4046" s="2"/>
      <c r="C4046" s="363"/>
      <c r="D4046" s="364"/>
      <c r="E4046" s="2"/>
      <c r="F4046" s="2"/>
      <c r="G4046" s="365"/>
      <c r="H4046" s="366"/>
      <c r="I4046" s="363"/>
      <c r="J4046" s="367"/>
      <c r="K4046" s="364"/>
      <c r="M4046" s="368"/>
      <c r="P4046" s="369"/>
      <c r="R4046" s="357"/>
      <c r="S4046" s="355"/>
      <c r="T4046" s="356"/>
      <c r="V4046" s="358"/>
    </row>
    <row r="4047" spans="1:22">
      <c r="A4047" s="31"/>
      <c r="B4047" s="2"/>
      <c r="C4047" s="363"/>
      <c r="D4047" s="364"/>
      <c r="E4047" s="2"/>
      <c r="F4047" s="2"/>
      <c r="G4047" s="365"/>
      <c r="H4047" s="366"/>
      <c r="I4047" s="363"/>
      <c r="J4047" s="367"/>
      <c r="K4047" s="364"/>
      <c r="M4047" s="368"/>
      <c r="P4047" s="369"/>
      <c r="R4047" s="357"/>
      <c r="S4047" s="355"/>
      <c r="T4047" s="356"/>
      <c r="V4047" s="358"/>
    </row>
    <row r="4048" spans="1:22">
      <c r="A4048" s="31"/>
      <c r="B4048" s="2"/>
      <c r="C4048" s="363"/>
      <c r="D4048" s="364"/>
      <c r="E4048" s="2"/>
      <c r="F4048" s="2"/>
      <c r="G4048" s="365"/>
      <c r="H4048" s="366"/>
      <c r="I4048" s="363"/>
      <c r="J4048" s="367"/>
      <c r="K4048" s="364"/>
      <c r="M4048" s="368"/>
      <c r="P4048" s="369"/>
      <c r="R4048" s="357"/>
      <c r="S4048" s="355"/>
      <c r="T4048" s="356"/>
      <c r="V4048" s="358"/>
    </row>
    <row r="4049" spans="1:22">
      <c r="A4049" s="31"/>
      <c r="B4049" s="2"/>
      <c r="C4049" s="363"/>
      <c r="D4049" s="364"/>
      <c r="E4049" s="2"/>
      <c r="F4049" s="2"/>
      <c r="G4049" s="365"/>
      <c r="H4049" s="366"/>
      <c r="I4049" s="363"/>
      <c r="J4049" s="367"/>
      <c r="K4049" s="364"/>
      <c r="M4049" s="368"/>
      <c r="P4049" s="369"/>
      <c r="R4049" s="357"/>
      <c r="S4049" s="355"/>
      <c r="T4049" s="356"/>
      <c r="V4049" s="358"/>
    </row>
    <row r="4050" spans="1:22">
      <c r="A4050" s="31"/>
      <c r="B4050" s="2"/>
      <c r="C4050" s="363"/>
      <c r="D4050" s="364"/>
      <c r="E4050" s="2"/>
      <c r="F4050" s="2"/>
      <c r="G4050" s="365"/>
      <c r="H4050" s="366"/>
      <c r="I4050" s="363"/>
      <c r="J4050" s="367"/>
      <c r="K4050" s="364"/>
      <c r="M4050" s="368"/>
      <c r="P4050" s="369"/>
      <c r="R4050" s="357"/>
      <c r="S4050" s="355"/>
      <c r="T4050" s="356"/>
      <c r="V4050" s="358"/>
    </row>
    <row r="4051" spans="1:22">
      <c r="A4051" s="31"/>
      <c r="B4051" s="2"/>
      <c r="C4051" s="363"/>
      <c r="D4051" s="364"/>
      <c r="E4051" s="2"/>
      <c r="F4051" s="2"/>
      <c r="G4051" s="365"/>
      <c r="H4051" s="366"/>
      <c r="I4051" s="363"/>
      <c r="J4051" s="367"/>
      <c r="K4051" s="364"/>
      <c r="M4051" s="368"/>
      <c r="P4051" s="369"/>
      <c r="R4051" s="357"/>
      <c r="S4051" s="355"/>
      <c r="T4051" s="356"/>
      <c r="V4051" s="358"/>
    </row>
    <row r="4052" spans="1:22">
      <c r="A4052" s="31"/>
      <c r="B4052" s="2"/>
      <c r="C4052" s="363"/>
      <c r="D4052" s="364"/>
      <c r="E4052" s="2"/>
      <c r="F4052" s="2"/>
      <c r="G4052" s="365"/>
      <c r="H4052" s="366"/>
      <c r="I4052" s="363"/>
      <c r="J4052" s="367"/>
      <c r="K4052" s="364"/>
      <c r="M4052" s="368"/>
      <c r="P4052" s="369"/>
      <c r="R4052" s="357"/>
      <c r="S4052" s="355"/>
      <c r="T4052" s="356"/>
      <c r="V4052" s="358"/>
    </row>
    <row r="4053" spans="1:22">
      <c r="A4053" s="31"/>
      <c r="B4053" s="2"/>
      <c r="C4053" s="363"/>
      <c r="D4053" s="364"/>
      <c r="E4053" s="2"/>
      <c r="F4053" s="2"/>
      <c r="G4053" s="365"/>
      <c r="H4053" s="366"/>
      <c r="I4053" s="363"/>
      <c r="J4053" s="367"/>
      <c r="K4053" s="364"/>
      <c r="M4053" s="368"/>
      <c r="P4053" s="369"/>
      <c r="R4053" s="357"/>
      <c r="S4053" s="355"/>
      <c r="T4053" s="356"/>
      <c r="V4053" s="358"/>
    </row>
    <row r="4054" spans="1:22">
      <c r="A4054" s="31"/>
      <c r="B4054" s="2"/>
      <c r="C4054" s="363"/>
      <c r="D4054" s="364"/>
      <c r="E4054" s="2"/>
      <c r="F4054" s="2"/>
      <c r="G4054" s="365"/>
      <c r="H4054" s="366"/>
      <c r="I4054" s="363"/>
      <c r="J4054" s="367"/>
      <c r="K4054" s="364"/>
      <c r="M4054" s="368"/>
      <c r="P4054" s="369"/>
      <c r="R4054" s="357"/>
      <c r="S4054" s="355"/>
      <c r="T4054" s="356"/>
      <c r="V4054" s="358"/>
    </row>
    <row r="4055" spans="1:22">
      <c r="A4055" s="31"/>
      <c r="B4055" s="2"/>
      <c r="C4055" s="363"/>
      <c r="D4055" s="364"/>
      <c r="E4055" s="2"/>
      <c r="F4055" s="2"/>
      <c r="G4055" s="365"/>
      <c r="H4055" s="366"/>
      <c r="I4055" s="363"/>
      <c r="J4055" s="367"/>
      <c r="K4055" s="364"/>
      <c r="M4055" s="368"/>
      <c r="P4055" s="369"/>
      <c r="R4055" s="357"/>
      <c r="S4055" s="355"/>
      <c r="T4055" s="356"/>
      <c r="V4055" s="358"/>
    </row>
    <row r="4056" spans="1:22">
      <c r="A4056" s="31"/>
      <c r="B4056" s="2"/>
      <c r="C4056" s="363"/>
      <c r="D4056" s="364"/>
      <c r="E4056" s="2"/>
      <c r="F4056" s="2"/>
      <c r="G4056" s="365"/>
      <c r="H4056" s="366"/>
      <c r="I4056" s="363"/>
      <c r="J4056" s="367"/>
      <c r="K4056" s="364"/>
      <c r="M4056" s="368"/>
      <c r="P4056" s="369"/>
      <c r="R4056" s="357"/>
      <c r="S4056" s="355"/>
      <c r="T4056" s="356"/>
      <c r="V4056" s="358"/>
    </row>
    <row r="4057" spans="1:22">
      <c r="A4057" s="31"/>
      <c r="B4057" s="2"/>
      <c r="C4057" s="363"/>
      <c r="D4057" s="364"/>
      <c r="E4057" s="2"/>
      <c r="F4057" s="2"/>
      <c r="G4057" s="365"/>
      <c r="H4057" s="366"/>
      <c r="I4057" s="363"/>
      <c r="J4057" s="367"/>
      <c r="K4057" s="364"/>
      <c r="M4057" s="368"/>
      <c r="P4057" s="369"/>
      <c r="R4057" s="357"/>
      <c r="S4057" s="355"/>
      <c r="T4057" s="356"/>
      <c r="V4057" s="358"/>
    </row>
    <row r="4058" spans="1:22">
      <c r="A4058" s="31"/>
      <c r="B4058" s="2"/>
      <c r="C4058" s="363"/>
      <c r="D4058" s="364"/>
      <c r="E4058" s="2"/>
      <c r="F4058" s="2"/>
      <c r="G4058" s="365"/>
      <c r="H4058" s="366"/>
      <c r="I4058" s="363"/>
      <c r="J4058" s="367"/>
      <c r="K4058" s="364"/>
      <c r="M4058" s="368"/>
      <c r="P4058" s="369"/>
      <c r="R4058" s="357"/>
      <c r="S4058" s="355"/>
      <c r="T4058" s="356"/>
      <c r="V4058" s="358"/>
    </row>
    <row r="4059" spans="1:22">
      <c r="A4059" s="31"/>
      <c r="B4059" s="2"/>
      <c r="C4059" s="363"/>
      <c r="D4059" s="364"/>
      <c r="E4059" s="2"/>
      <c r="F4059" s="2"/>
      <c r="G4059" s="365"/>
      <c r="H4059" s="366"/>
      <c r="I4059" s="363"/>
      <c r="J4059" s="367"/>
      <c r="K4059" s="364"/>
      <c r="M4059" s="368"/>
      <c r="P4059" s="369"/>
      <c r="R4059" s="357"/>
      <c r="S4059" s="355"/>
      <c r="T4059" s="356"/>
      <c r="V4059" s="358"/>
    </row>
    <row r="4060" spans="1:22">
      <c r="A4060" s="31"/>
      <c r="B4060" s="2"/>
      <c r="C4060" s="363"/>
      <c r="D4060" s="364"/>
      <c r="E4060" s="2"/>
      <c r="F4060" s="2"/>
      <c r="G4060" s="365"/>
      <c r="H4060" s="366"/>
      <c r="I4060" s="363"/>
      <c r="J4060" s="367"/>
      <c r="K4060" s="364"/>
      <c r="M4060" s="368"/>
      <c r="P4060" s="369"/>
      <c r="R4060" s="357"/>
      <c r="S4060" s="355"/>
      <c r="T4060" s="356"/>
      <c r="V4060" s="358"/>
    </row>
    <row r="4061" spans="1:22">
      <c r="A4061" s="31"/>
      <c r="B4061" s="2"/>
      <c r="C4061" s="363"/>
      <c r="D4061" s="364"/>
      <c r="E4061" s="2"/>
      <c r="F4061" s="2"/>
      <c r="G4061" s="365"/>
      <c r="H4061" s="366"/>
      <c r="I4061" s="363"/>
      <c r="J4061" s="367"/>
      <c r="K4061" s="364"/>
      <c r="M4061" s="368"/>
      <c r="P4061" s="369"/>
      <c r="R4061" s="357"/>
      <c r="S4061" s="355"/>
      <c r="T4061" s="356"/>
      <c r="V4061" s="358"/>
    </row>
    <row r="4062" spans="1:22">
      <c r="A4062" s="31"/>
      <c r="B4062" s="2"/>
      <c r="C4062" s="363"/>
      <c r="D4062" s="364"/>
      <c r="E4062" s="2"/>
      <c r="F4062" s="2"/>
      <c r="G4062" s="365"/>
      <c r="H4062" s="366"/>
      <c r="I4062" s="363"/>
      <c r="J4062" s="367"/>
      <c r="K4062" s="364"/>
      <c r="M4062" s="368"/>
      <c r="P4062" s="369"/>
      <c r="R4062" s="357"/>
      <c r="S4062" s="355"/>
      <c r="T4062" s="356"/>
      <c r="V4062" s="358"/>
    </row>
    <row r="4063" spans="1:22">
      <c r="A4063" s="31"/>
      <c r="B4063" s="2"/>
      <c r="C4063" s="363"/>
      <c r="D4063" s="364"/>
      <c r="E4063" s="2"/>
      <c r="F4063" s="2"/>
      <c r="G4063" s="365"/>
      <c r="H4063" s="366"/>
      <c r="I4063" s="363"/>
      <c r="J4063" s="367"/>
      <c r="K4063" s="364"/>
      <c r="M4063" s="368"/>
      <c r="P4063" s="369"/>
      <c r="R4063" s="357"/>
      <c r="S4063" s="355"/>
      <c r="T4063" s="356"/>
      <c r="V4063" s="358"/>
    </row>
    <row r="4064" spans="1:22">
      <c r="A4064" s="31"/>
      <c r="B4064" s="2"/>
      <c r="C4064" s="363"/>
      <c r="D4064" s="364"/>
      <c r="E4064" s="2"/>
      <c r="F4064" s="2"/>
      <c r="G4064" s="365"/>
      <c r="H4064" s="366"/>
      <c r="I4064" s="363"/>
      <c r="J4064" s="367"/>
      <c r="K4064" s="364"/>
      <c r="M4064" s="368"/>
      <c r="P4064" s="369"/>
      <c r="R4064" s="357"/>
      <c r="S4064" s="355"/>
      <c r="T4064" s="356"/>
      <c r="V4064" s="358"/>
    </row>
    <row r="4065" spans="1:22">
      <c r="A4065" s="31"/>
      <c r="B4065" s="2"/>
      <c r="C4065" s="363"/>
      <c r="D4065" s="364"/>
      <c r="E4065" s="2"/>
      <c r="F4065" s="2"/>
      <c r="G4065" s="365"/>
      <c r="H4065" s="366"/>
      <c r="I4065" s="363"/>
      <c r="J4065" s="367"/>
      <c r="K4065" s="364"/>
      <c r="M4065" s="368"/>
      <c r="P4065" s="369"/>
      <c r="R4065" s="357"/>
      <c r="S4065" s="355"/>
      <c r="T4065" s="356"/>
      <c r="V4065" s="358"/>
    </row>
    <row r="4066" spans="1:22">
      <c r="A4066" s="31"/>
      <c r="B4066" s="2"/>
      <c r="C4066" s="363"/>
      <c r="D4066" s="364"/>
      <c r="E4066" s="2"/>
      <c r="F4066" s="2"/>
      <c r="G4066" s="365"/>
      <c r="H4066" s="366"/>
      <c r="I4066" s="363"/>
      <c r="J4066" s="367"/>
      <c r="K4066" s="364"/>
      <c r="M4066" s="368"/>
      <c r="P4066" s="369"/>
      <c r="R4066" s="357"/>
      <c r="S4066" s="355"/>
      <c r="T4066" s="356"/>
      <c r="V4066" s="358"/>
    </row>
    <row r="4067" spans="1:22">
      <c r="A4067" s="31"/>
      <c r="B4067" s="2"/>
      <c r="C4067" s="363"/>
      <c r="D4067" s="364"/>
      <c r="E4067" s="2"/>
      <c r="F4067" s="2"/>
      <c r="G4067" s="365"/>
      <c r="H4067" s="366"/>
      <c r="I4067" s="363"/>
      <c r="J4067" s="367"/>
      <c r="K4067" s="364"/>
      <c r="M4067" s="368"/>
      <c r="P4067" s="369"/>
      <c r="R4067" s="357"/>
      <c r="S4067" s="355"/>
      <c r="T4067" s="356"/>
      <c r="V4067" s="358"/>
    </row>
    <row r="4068" spans="1:22">
      <c r="A4068" s="31"/>
      <c r="B4068" s="2"/>
      <c r="C4068" s="363"/>
      <c r="D4068" s="364"/>
      <c r="E4068" s="2"/>
      <c r="F4068" s="2"/>
      <c r="G4068" s="365"/>
      <c r="H4068" s="366"/>
      <c r="I4068" s="363"/>
      <c r="J4068" s="367"/>
      <c r="K4068" s="364"/>
      <c r="M4068" s="368"/>
      <c r="P4068" s="369"/>
      <c r="R4068" s="357"/>
      <c r="S4068" s="355"/>
      <c r="T4068" s="356"/>
      <c r="V4068" s="358"/>
    </row>
    <row r="4069" spans="1:22">
      <c r="A4069" s="31"/>
      <c r="B4069" s="2"/>
      <c r="C4069" s="363"/>
      <c r="D4069" s="364"/>
      <c r="E4069" s="2"/>
      <c r="F4069" s="2"/>
      <c r="G4069" s="365"/>
      <c r="H4069" s="366"/>
      <c r="I4069" s="363"/>
      <c r="J4069" s="367"/>
      <c r="K4069" s="364"/>
      <c r="M4069" s="368"/>
      <c r="P4069" s="369"/>
      <c r="R4069" s="357"/>
      <c r="S4069" s="355"/>
      <c r="T4069" s="356"/>
      <c r="V4069" s="358"/>
    </row>
    <row r="4070" spans="1:22">
      <c r="A4070" s="31"/>
      <c r="B4070" s="2"/>
      <c r="C4070" s="363"/>
      <c r="D4070" s="364"/>
      <c r="E4070" s="2"/>
      <c r="F4070" s="2"/>
      <c r="G4070" s="365"/>
      <c r="H4070" s="366"/>
      <c r="I4070" s="363"/>
      <c r="J4070" s="367"/>
      <c r="K4070" s="364"/>
      <c r="M4070" s="368"/>
      <c r="P4070" s="369"/>
      <c r="R4070" s="357"/>
      <c r="S4070" s="355"/>
      <c r="T4070" s="356"/>
      <c r="V4070" s="358"/>
    </row>
    <row r="4071" spans="1:22">
      <c r="A4071" s="31"/>
      <c r="B4071" s="2"/>
      <c r="C4071" s="363"/>
      <c r="D4071" s="364"/>
      <c r="E4071" s="2"/>
      <c r="F4071" s="2"/>
      <c r="G4071" s="365"/>
      <c r="H4071" s="366"/>
      <c r="I4071" s="363"/>
      <c r="J4071" s="367"/>
      <c r="K4071" s="364"/>
      <c r="M4071" s="368"/>
      <c r="P4071" s="369"/>
      <c r="R4071" s="357"/>
      <c r="S4071" s="355"/>
      <c r="T4071" s="356"/>
      <c r="V4071" s="358"/>
    </row>
    <row r="4072" spans="1:22">
      <c r="A4072" s="31"/>
      <c r="B4072" s="2"/>
      <c r="C4072" s="363"/>
      <c r="D4072" s="364"/>
      <c r="E4072" s="2"/>
      <c r="F4072" s="2"/>
      <c r="G4072" s="365"/>
      <c r="H4072" s="366"/>
      <c r="I4072" s="363"/>
      <c r="J4072" s="367"/>
      <c r="K4072" s="364"/>
      <c r="M4072" s="368"/>
      <c r="P4072" s="369"/>
      <c r="R4072" s="357"/>
      <c r="S4072" s="355"/>
      <c r="T4072" s="356"/>
      <c r="V4072" s="358"/>
    </row>
    <row r="4073" spans="1:22">
      <c r="A4073" s="31"/>
      <c r="B4073" s="2"/>
      <c r="C4073" s="363"/>
      <c r="D4073" s="364"/>
      <c r="E4073" s="2"/>
      <c r="F4073" s="2"/>
      <c r="G4073" s="365"/>
      <c r="H4073" s="366"/>
      <c r="I4073" s="363"/>
      <c r="J4073" s="367"/>
      <c r="K4073" s="364"/>
      <c r="M4073" s="368"/>
      <c r="P4073" s="369"/>
      <c r="R4073" s="357"/>
      <c r="S4073" s="355"/>
      <c r="T4073" s="356"/>
      <c r="V4073" s="358"/>
    </row>
    <row r="4074" spans="1:22">
      <c r="A4074" s="31"/>
      <c r="B4074" s="2"/>
      <c r="C4074" s="363"/>
      <c r="D4074" s="364"/>
      <c r="E4074" s="2"/>
      <c r="F4074" s="2"/>
      <c r="G4074" s="365"/>
      <c r="H4074" s="366"/>
      <c r="I4074" s="363"/>
      <c r="J4074" s="367"/>
      <c r="K4074" s="364"/>
      <c r="M4074" s="368"/>
      <c r="P4074" s="369"/>
      <c r="R4074" s="357"/>
      <c r="S4074" s="355"/>
      <c r="T4074" s="356"/>
      <c r="V4074" s="358"/>
    </row>
    <row r="4075" spans="1:22">
      <c r="A4075" s="31"/>
      <c r="B4075" s="2"/>
      <c r="C4075" s="363"/>
      <c r="D4075" s="364"/>
      <c r="E4075" s="2"/>
      <c r="F4075" s="2"/>
      <c r="G4075" s="365"/>
      <c r="H4075" s="366"/>
      <c r="I4075" s="363"/>
      <c r="J4075" s="367"/>
      <c r="K4075" s="364"/>
      <c r="M4075" s="368"/>
      <c r="P4075" s="369"/>
      <c r="R4075" s="357"/>
      <c r="S4075" s="355"/>
      <c r="T4075" s="356"/>
      <c r="V4075" s="358"/>
    </row>
    <row r="4076" spans="1:22">
      <c r="A4076" s="31"/>
      <c r="B4076" s="2"/>
      <c r="C4076" s="363"/>
      <c r="D4076" s="364"/>
      <c r="E4076" s="2"/>
      <c r="F4076" s="2"/>
      <c r="G4076" s="365"/>
      <c r="H4076" s="366"/>
      <c r="I4076" s="363"/>
      <c r="J4076" s="367"/>
      <c r="K4076" s="364"/>
      <c r="M4076" s="368"/>
      <c r="P4076" s="369"/>
      <c r="R4076" s="357"/>
      <c r="S4076" s="355"/>
      <c r="T4076" s="356"/>
      <c r="V4076" s="358"/>
    </row>
    <row r="4077" spans="1:22">
      <c r="A4077" s="31"/>
      <c r="B4077" s="2"/>
      <c r="C4077" s="363"/>
      <c r="D4077" s="364"/>
      <c r="E4077" s="2"/>
      <c r="F4077" s="2"/>
      <c r="G4077" s="365"/>
      <c r="H4077" s="366"/>
      <c r="I4077" s="363"/>
      <c r="J4077" s="367"/>
      <c r="K4077" s="364"/>
      <c r="M4077" s="368"/>
      <c r="P4077" s="369"/>
      <c r="R4077" s="357"/>
      <c r="S4077" s="355"/>
      <c r="T4077" s="356"/>
      <c r="V4077" s="358"/>
    </row>
    <row r="4078" spans="1:22">
      <c r="A4078" s="31"/>
      <c r="B4078" s="2"/>
      <c r="C4078" s="363"/>
      <c r="D4078" s="364"/>
      <c r="E4078" s="2"/>
      <c r="F4078" s="2"/>
      <c r="G4078" s="365"/>
      <c r="H4078" s="366"/>
      <c r="I4078" s="363"/>
      <c r="J4078" s="367"/>
      <c r="K4078" s="364"/>
      <c r="M4078" s="368"/>
      <c r="P4078" s="369"/>
      <c r="R4078" s="357"/>
      <c r="S4078" s="355"/>
      <c r="T4078" s="356"/>
      <c r="V4078" s="358"/>
    </row>
    <row r="4079" spans="1:22">
      <c r="A4079" s="31"/>
      <c r="B4079" s="2"/>
      <c r="C4079" s="363"/>
      <c r="D4079" s="364"/>
      <c r="E4079" s="2"/>
      <c r="F4079" s="2"/>
      <c r="G4079" s="365"/>
      <c r="H4079" s="366"/>
      <c r="I4079" s="363"/>
      <c r="J4079" s="367"/>
      <c r="K4079" s="364"/>
      <c r="M4079" s="368"/>
      <c r="P4079" s="369"/>
      <c r="R4079" s="357"/>
      <c r="S4079" s="355"/>
      <c r="T4079" s="356"/>
      <c r="V4079" s="358"/>
    </row>
    <row r="4080" spans="1:22">
      <c r="A4080" s="31"/>
      <c r="B4080" s="2"/>
      <c r="C4080" s="363"/>
      <c r="D4080" s="364"/>
      <c r="E4080" s="2"/>
      <c r="F4080" s="2"/>
      <c r="G4080" s="365"/>
      <c r="H4080" s="366"/>
      <c r="I4080" s="363"/>
      <c r="J4080" s="367"/>
      <c r="K4080" s="364"/>
      <c r="M4080" s="368"/>
      <c r="P4080" s="369"/>
      <c r="R4080" s="357"/>
      <c r="S4080" s="355"/>
      <c r="T4080" s="356"/>
      <c r="V4080" s="358"/>
    </row>
    <row r="4081" spans="1:22">
      <c r="A4081" s="31"/>
      <c r="B4081" s="2"/>
      <c r="C4081" s="363"/>
      <c r="D4081" s="364"/>
      <c r="E4081" s="2"/>
      <c r="F4081" s="2"/>
      <c r="G4081" s="365"/>
      <c r="H4081" s="366"/>
      <c r="I4081" s="363"/>
      <c r="J4081" s="367"/>
      <c r="K4081" s="364"/>
      <c r="M4081" s="368"/>
      <c r="P4081" s="369"/>
      <c r="R4081" s="357"/>
      <c r="S4081" s="355"/>
      <c r="T4081" s="356"/>
      <c r="V4081" s="358"/>
    </row>
    <row r="4082" spans="1:22">
      <c r="A4082" s="31"/>
      <c r="B4082" s="2"/>
      <c r="C4082" s="363"/>
      <c r="D4082" s="364"/>
      <c r="E4082" s="2"/>
      <c r="F4082" s="2"/>
      <c r="G4082" s="365"/>
      <c r="H4082" s="366"/>
      <c r="I4082" s="363"/>
      <c r="J4082" s="367"/>
      <c r="K4082" s="364"/>
      <c r="M4082" s="368"/>
      <c r="P4082" s="369"/>
      <c r="R4082" s="357"/>
      <c r="S4082" s="355"/>
      <c r="T4082" s="356"/>
      <c r="V4082" s="358"/>
    </row>
    <row r="4083" spans="1:22">
      <c r="A4083" s="31"/>
      <c r="B4083" s="2"/>
      <c r="C4083" s="363"/>
      <c r="D4083" s="364"/>
      <c r="E4083" s="2"/>
      <c r="F4083" s="2"/>
      <c r="G4083" s="365"/>
      <c r="H4083" s="366"/>
      <c r="I4083" s="363"/>
      <c r="J4083" s="367"/>
      <c r="K4083" s="364"/>
      <c r="M4083" s="368"/>
      <c r="P4083" s="369"/>
      <c r="R4083" s="357"/>
      <c r="S4083" s="355"/>
      <c r="T4083" s="356"/>
      <c r="V4083" s="358"/>
    </row>
    <row r="4084" spans="1:22">
      <c r="A4084" s="31"/>
      <c r="B4084" s="2"/>
      <c r="C4084" s="363"/>
      <c r="D4084" s="364"/>
      <c r="E4084" s="2"/>
      <c r="F4084" s="2"/>
      <c r="G4084" s="365"/>
      <c r="H4084" s="366"/>
      <c r="I4084" s="363"/>
      <c r="J4084" s="367"/>
      <c r="K4084" s="364"/>
      <c r="M4084" s="368"/>
      <c r="P4084" s="369"/>
      <c r="R4084" s="357"/>
      <c r="S4084" s="355"/>
      <c r="T4084" s="356"/>
      <c r="V4084" s="358"/>
    </row>
    <row r="4085" spans="1:22">
      <c r="A4085" s="31"/>
      <c r="B4085" s="2"/>
      <c r="C4085" s="363"/>
      <c r="D4085" s="364"/>
      <c r="E4085" s="2"/>
      <c r="F4085" s="2"/>
      <c r="G4085" s="365"/>
      <c r="H4085" s="366"/>
      <c r="I4085" s="363"/>
      <c r="J4085" s="367"/>
      <c r="K4085" s="364"/>
      <c r="M4085" s="368"/>
      <c r="P4085" s="369"/>
      <c r="R4085" s="357"/>
      <c r="S4085" s="355"/>
      <c r="T4085" s="356"/>
      <c r="V4085" s="358"/>
    </row>
    <row r="4086" spans="1:22">
      <c r="A4086" s="31"/>
      <c r="B4086" s="2"/>
      <c r="C4086" s="363"/>
      <c r="D4086" s="364"/>
      <c r="E4086" s="2"/>
      <c r="F4086" s="2"/>
      <c r="G4086" s="365"/>
      <c r="H4086" s="366"/>
      <c r="I4086" s="363"/>
      <c r="J4086" s="367"/>
      <c r="K4086" s="364"/>
      <c r="M4086" s="368"/>
      <c r="P4086" s="369"/>
      <c r="R4086" s="357"/>
      <c r="S4086" s="355"/>
      <c r="T4086" s="356"/>
      <c r="V4086" s="358"/>
    </row>
    <row r="4087" spans="1:22">
      <c r="A4087" s="31"/>
      <c r="B4087" s="2"/>
      <c r="C4087" s="363"/>
      <c r="D4087" s="364"/>
      <c r="E4087" s="2"/>
      <c r="F4087" s="2"/>
      <c r="G4087" s="365"/>
      <c r="H4087" s="366"/>
      <c r="I4087" s="363"/>
      <c r="J4087" s="367"/>
      <c r="K4087" s="364"/>
      <c r="M4087" s="368"/>
      <c r="P4087" s="369"/>
      <c r="R4087" s="357"/>
      <c r="S4087" s="355"/>
      <c r="T4087" s="356"/>
      <c r="V4087" s="358"/>
    </row>
    <row r="4088" spans="1:22">
      <c r="A4088" s="31"/>
      <c r="B4088" s="2"/>
      <c r="C4088" s="363"/>
      <c r="D4088" s="364"/>
      <c r="E4088" s="2"/>
      <c r="F4088" s="2"/>
      <c r="G4088" s="365"/>
      <c r="H4088" s="366"/>
      <c r="I4088" s="363"/>
      <c r="J4088" s="367"/>
      <c r="K4088" s="364"/>
      <c r="M4088" s="368"/>
      <c r="P4088" s="369"/>
      <c r="R4088" s="357"/>
      <c r="S4088" s="355"/>
      <c r="T4088" s="356"/>
      <c r="V4088" s="358"/>
    </row>
    <row r="4089" spans="1:22">
      <c r="A4089" s="31"/>
      <c r="B4089" s="2"/>
      <c r="C4089" s="363"/>
      <c r="D4089" s="364"/>
      <c r="E4089" s="2"/>
      <c r="F4089" s="2"/>
      <c r="G4089" s="365"/>
      <c r="H4089" s="366"/>
      <c r="I4089" s="363"/>
      <c r="J4089" s="367"/>
      <c r="K4089" s="364"/>
      <c r="M4089" s="368"/>
      <c r="P4089" s="369"/>
      <c r="R4089" s="357"/>
      <c r="S4089" s="355"/>
      <c r="T4089" s="356"/>
      <c r="V4089" s="358"/>
    </row>
    <row r="4090" spans="1:22">
      <c r="A4090" s="31"/>
      <c r="B4090" s="2"/>
      <c r="C4090" s="363"/>
      <c r="D4090" s="364"/>
      <c r="E4090" s="2"/>
      <c r="F4090" s="2"/>
      <c r="G4090" s="365"/>
      <c r="H4090" s="366"/>
      <c r="I4090" s="363"/>
      <c r="J4090" s="367"/>
      <c r="K4090" s="364"/>
      <c r="M4090" s="368"/>
      <c r="P4090" s="369"/>
      <c r="R4090" s="357"/>
      <c r="S4090" s="355"/>
      <c r="T4090" s="356"/>
      <c r="V4090" s="358"/>
    </row>
    <row r="4091" spans="1:22">
      <c r="A4091" s="31"/>
      <c r="B4091" s="2"/>
      <c r="C4091" s="363"/>
      <c r="D4091" s="364"/>
      <c r="E4091" s="2"/>
      <c r="F4091" s="2"/>
      <c r="G4091" s="365"/>
      <c r="H4091" s="366"/>
      <c r="I4091" s="363"/>
      <c r="J4091" s="367"/>
      <c r="K4091" s="364"/>
      <c r="M4091" s="368"/>
      <c r="P4091" s="369"/>
      <c r="R4091" s="357"/>
      <c r="S4091" s="355"/>
      <c r="T4091" s="356"/>
      <c r="V4091" s="358"/>
    </row>
    <row r="4092" spans="1:22">
      <c r="A4092" s="31"/>
      <c r="B4092" s="2"/>
      <c r="C4092" s="363"/>
      <c r="D4092" s="364"/>
      <c r="E4092" s="2"/>
      <c r="F4092" s="2"/>
      <c r="G4092" s="365"/>
      <c r="H4092" s="366"/>
      <c r="I4092" s="363"/>
      <c r="J4092" s="367"/>
      <c r="K4092" s="364"/>
      <c r="M4092" s="368"/>
      <c r="P4092" s="369"/>
      <c r="R4092" s="357"/>
      <c r="S4092" s="355"/>
      <c r="T4092" s="356"/>
      <c r="V4092" s="358"/>
    </row>
    <row r="4093" spans="1:22">
      <c r="A4093" s="31"/>
      <c r="B4093" s="2"/>
      <c r="C4093" s="363"/>
      <c r="D4093" s="364"/>
      <c r="E4093" s="2"/>
      <c r="F4093" s="2"/>
      <c r="G4093" s="365"/>
      <c r="H4093" s="366"/>
      <c r="I4093" s="363"/>
      <c r="J4093" s="367"/>
      <c r="K4093" s="364"/>
      <c r="M4093" s="368"/>
      <c r="P4093" s="369"/>
      <c r="R4093" s="357"/>
      <c r="S4093" s="355"/>
      <c r="T4093" s="356"/>
      <c r="V4093" s="358"/>
    </row>
    <row r="4094" spans="1:22">
      <c r="A4094" s="31"/>
      <c r="B4094" s="2"/>
      <c r="C4094" s="363"/>
      <c r="D4094" s="364"/>
      <c r="E4094" s="2"/>
      <c r="F4094" s="2"/>
      <c r="G4094" s="365"/>
      <c r="H4094" s="366"/>
      <c r="I4094" s="363"/>
      <c r="J4094" s="367"/>
      <c r="K4094" s="364"/>
      <c r="M4094" s="368"/>
      <c r="P4094" s="369"/>
      <c r="R4094" s="357"/>
      <c r="S4094" s="355"/>
      <c r="T4094" s="356"/>
      <c r="V4094" s="358"/>
    </row>
    <row r="4095" spans="1:22">
      <c r="A4095" s="31"/>
      <c r="B4095" s="2"/>
      <c r="C4095" s="363"/>
      <c r="D4095" s="364"/>
      <c r="E4095" s="2"/>
      <c r="F4095" s="2"/>
      <c r="G4095" s="365"/>
      <c r="H4095" s="366"/>
      <c r="I4095" s="363"/>
      <c r="J4095" s="367"/>
      <c r="K4095" s="364"/>
      <c r="M4095" s="368"/>
      <c r="P4095" s="369"/>
      <c r="R4095" s="357"/>
      <c r="S4095" s="355"/>
      <c r="T4095" s="356"/>
      <c r="V4095" s="358"/>
    </row>
    <row r="4096" spans="1:22">
      <c r="A4096" s="31"/>
      <c r="B4096" s="2"/>
      <c r="C4096" s="363"/>
      <c r="D4096" s="364"/>
      <c r="E4096" s="2"/>
      <c r="F4096" s="2"/>
      <c r="G4096" s="365"/>
      <c r="H4096" s="366"/>
      <c r="I4096" s="363"/>
      <c r="J4096" s="367"/>
      <c r="K4096" s="364"/>
      <c r="M4096" s="368"/>
      <c r="P4096" s="369"/>
      <c r="R4096" s="357"/>
      <c r="S4096" s="355"/>
      <c r="T4096" s="356"/>
      <c r="V4096" s="358"/>
    </row>
    <row r="4097" spans="1:22">
      <c r="A4097" s="31"/>
      <c r="B4097" s="2"/>
      <c r="C4097" s="363"/>
      <c r="D4097" s="364"/>
      <c r="E4097" s="2"/>
      <c r="F4097" s="2"/>
      <c r="G4097" s="365"/>
      <c r="H4097" s="366"/>
      <c r="I4097" s="363"/>
      <c r="J4097" s="367"/>
      <c r="K4097" s="364"/>
      <c r="M4097" s="368"/>
      <c r="P4097" s="369"/>
      <c r="R4097" s="357"/>
      <c r="S4097" s="355"/>
      <c r="T4097" s="356"/>
      <c r="V4097" s="358"/>
    </row>
    <row r="4098" spans="1:22">
      <c r="A4098" s="31"/>
      <c r="B4098" s="2"/>
      <c r="C4098" s="363"/>
      <c r="D4098" s="364"/>
      <c r="E4098" s="2"/>
      <c r="F4098" s="2"/>
      <c r="G4098" s="365"/>
      <c r="H4098" s="366"/>
      <c r="I4098" s="363"/>
      <c r="J4098" s="367"/>
      <c r="K4098" s="364"/>
      <c r="M4098" s="368"/>
      <c r="P4098" s="369"/>
      <c r="R4098" s="357"/>
      <c r="S4098" s="355"/>
      <c r="T4098" s="356"/>
      <c r="V4098" s="358"/>
    </row>
    <row r="4099" spans="1:22">
      <c r="A4099" s="31"/>
      <c r="B4099" s="2"/>
      <c r="C4099" s="363"/>
      <c r="D4099" s="364"/>
      <c r="E4099" s="2"/>
      <c r="F4099" s="2"/>
      <c r="G4099" s="365"/>
      <c r="H4099" s="366"/>
      <c r="I4099" s="363"/>
      <c r="J4099" s="367"/>
      <c r="K4099" s="364"/>
      <c r="M4099" s="368"/>
      <c r="P4099" s="369"/>
      <c r="R4099" s="357"/>
      <c r="S4099" s="355"/>
      <c r="T4099" s="356"/>
      <c r="V4099" s="358"/>
    </row>
    <row r="4100" spans="1:22">
      <c r="A4100" s="31"/>
      <c r="B4100" s="2"/>
      <c r="C4100" s="363"/>
      <c r="D4100" s="364"/>
      <c r="E4100" s="2"/>
      <c r="F4100" s="2"/>
      <c r="G4100" s="365"/>
      <c r="H4100" s="366"/>
      <c r="I4100" s="363"/>
      <c r="J4100" s="367"/>
      <c r="K4100" s="364"/>
      <c r="M4100" s="368"/>
      <c r="P4100" s="369"/>
      <c r="R4100" s="357"/>
      <c r="S4100" s="355"/>
      <c r="T4100" s="356"/>
      <c r="V4100" s="358"/>
    </row>
    <row r="4101" spans="1:22">
      <c r="A4101" s="31"/>
      <c r="B4101" s="2"/>
      <c r="C4101" s="363"/>
      <c r="D4101" s="364"/>
      <c r="E4101" s="2"/>
      <c r="F4101" s="2"/>
      <c r="G4101" s="365"/>
      <c r="H4101" s="366"/>
      <c r="I4101" s="363"/>
      <c r="J4101" s="367"/>
      <c r="K4101" s="364"/>
      <c r="M4101" s="368"/>
      <c r="P4101" s="369"/>
      <c r="R4101" s="357"/>
      <c r="S4101" s="355"/>
      <c r="T4101" s="356"/>
      <c r="V4101" s="358"/>
    </row>
    <row r="4102" spans="1:22">
      <c r="A4102" s="31"/>
      <c r="B4102" s="2"/>
      <c r="C4102" s="363"/>
      <c r="D4102" s="364"/>
      <c r="E4102" s="2"/>
      <c r="F4102" s="2"/>
      <c r="G4102" s="365"/>
      <c r="H4102" s="366"/>
      <c r="I4102" s="363"/>
      <c r="J4102" s="367"/>
      <c r="K4102" s="364"/>
      <c r="M4102" s="368"/>
      <c r="P4102" s="369"/>
      <c r="R4102" s="357"/>
      <c r="S4102" s="355"/>
      <c r="T4102" s="356"/>
      <c r="V4102" s="358"/>
    </row>
    <row r="4103" spans="1:22">
      <c r="A4103" s="31"/>
      <c r="B4103" s="2"/>
      <c r="C4103" s="363"/>
      <c r="D4103" s="364"/>
      <c r="E4103" s="2"/>
      <c r="F4103" s="2"/>
      <c r="G4103" s="365"/>
      <c r="H4103" s="366"/>
      <c r="I4103" s="363"/>
      <c r="J4103" s="367"/>
      <c r="K4103" s="364"/>
      <c r="M4103" s="368"/>
      <c r="P4103" s="369"/>
      <c r="R4103" s="357"/>
      <c r="S4103" s="355"/>
      <c r="T4103" s="356"/>
      <c r="V4103" s="358"/>
    </row>
    <row r="4104" spans="1:22">
      <c r="A4104" s="31"/>
      <c r="B4104" s="2"/>
      <c r="C4104" s="363"/>
      <c r="D4104" s="364"/>
      <c r="E4104" s="2"/>
      <c r="F4104" s="2"/>
      <c r="G4104" s="365"/>
      <c r="H4104" s="366"/>
      <c r="I4104" s="363"/>
      <c r="J4104" s="367"/>
      <c r="K4104" s="364"/>
      <c r="M4104" s="368"/>
      <c r="P4104" s="369"/>
      <c r="R4104" s="357"/>
      <c r="S4104" s="355"/>
      <c r="T4104" s="356"/>
      <c r="V4104" s="358"/>
    </row>
    <row r="4105" spans="1:22">
      <c r="A4105" s="31"/>
      <c r="B4105" s="2"/>
      <c r="C4105" s="363"/>
      <c r="D4105" s="364"/>
      <c r="E4105" s="2"/>
      <c r="F4105" s="2"/>
      <c r="G4105" s="365"/>
      <c r="H4105" s="366"/>
      <c r="I4105" s="363"/>
      <c r="J4105" s="367"/>
      <c r="K4105" s="364"/>
      <c r="M4105" s="368"/>
      <c r="P4105" s="369"/>
      <c r="R4105" s="357"/>
      <c r="S4105" s="355"/>
      <c r="T4105" s="356"/>
      <c r="V4105" s="358"/>
    </row>
    <row r="4106" spans="1:22">
      <c r="A4106" s="31"/>
      <c r="B4106" s="2"/>
      <c r="C4106" s="363"/>
      <c r="D4106" s="364"/>
      <c r="E4106" s="2"/>
      <c r="F4106" s="2"/>
      <c r="G4106" s="365"/>
      <c r="H4106" s="366"/>
      <c r="I4106" s="363"/>
      <c r="J4106" s="367"/>
      <c r="K4106" s="364"/>
      <c r="M4106" s="368"/>
      <c r="P4106" s="369"/>
      <c r="R4106" s="357"/>
      <c r="S4106" s="355"/>
      <c r="T4106" s="356"/>
      <c r="V4106" s="358"/>
    </row>
    <row r="4107" spans="1:22">
      <c r="A4107" s="31"/>
      <c r="B4107" s="2"/>
      <c r="C4107" s="363"/>
      <c r="D4107" s="364"/>
      <c r="E4107" s="2"/>
      <c r="F4107" s="2"/>
      <c r="G4107" s="365"/>
      <c r="H4107" s="366"/>
      <c r="I4107" s="363"/>
      <c r="J4107" s="367"/>
      <c r="K4107" s="364"/>
      <c r="M4107" s="368"/>
      <c r="P4107" s="369"/>
      <c r="R4107" s="357"/>
      <c r="S4107" s="355"/>
      <c r="T4107" s="356"/>
      <c r="V4107" s="358"/>
    </row>
    <row r="4108" spans="1:22">
      <c r="A4108" s="31"/>
      <c r="B4108" s="2"/>
      <c r="C4108" s="363"/>
      <c r="D4108" s="364"/>
      <c r="E4108" s="2"/>
      <c r="F4108" s="2"/>
      <c r="G4108" s="365"/>
      <c r="H4108" s="366"/>
      <c r="I4108" s="363"/>
      <c r="J4108" s="367"/>
      <c r="K4108" s="364"/>
      <c r="M4108" s="368"/>
      <c r="P4108" s="369"/>
      <c r="R4108" s="357"/>
      <c r="S4108" s="355"/>
      <c r="T4108" s="356"/>
      <c r="V4108" s="358"/>
    </row>
    <row r="4109" spans="1:22">
      <c r="A4109" s="31"/>
      <c r="B4109" s="2"/>
      <c r="C4109" s="363"/>
      <c r="D4109" s="364"/>
      <c r="E4109" s="2"/>
      <c r="F4109" s="2"/>
      <c r="G4109" s="365"/>
      <c r="H4109" s="366"/>
      <c r="I4109" s="363"/>
      <c r="J4109" s="367"/>
      <c r="K4109" s="364"/>
      <c r="M4109" s="368"/>
      <c r="P4109" s="369"/>
      <c r="R4109" s="357"/>
      <c r="S4109" s="355"/>
      <c r="T4109" s="356"/>
      <c r="V4109" s="358"/>
    </row>
    <row r="4110" spans="1:22">
      <c r="A4110" s="31"/>
      <c r="B4110" s="2"/>
      <c r="C4110" s="363"/>
      <c r="D4110" s="364"/>
      <c r="E4110" s="2"/>
      <c r="F4110" s="2"/>
      <c r="G4110" s="365"/>
      <c r="H4110" s="366"/>
      <c r="I4110" s="363"/>
      <c r="J4110" s="367"/>
      <c r="K4110" s="364"/>
      <c r="M4110" s="368"/>
      <c r="P4110" s="369"/>
      <c r="R4110" s="357"/>
      <c r="S4110" s="355"/>
      <c r="T4110" s="356"/>
      <c r="V4110" s="358"/>
    </row>
    <row r="4111" spans="1:22">
      <c r="A4111" s="31"/>
      <c r="B4111" s="2"/>
      <c r="C4111" s="363"/>
      <c r="D4111" s="364"/>
      <c r="E4111" s="2"/>
      <c r="F4111" s="2"/>
      <c r="G4111" s="365"/>
      <c r="H4111" s="366"/>
      <c r="I4111" s="363"/>
      <c r="J4111" s="367"/>
      <c r="K4111" s="364"/>
      <c r="M4111" s="368"/>
      <c r="P4111" s="369"/>
      <c r="R4111" s="357"/>
      <c r="S4111" s="355"/>
      <c r="T4111" s="356"/>
      <c r="V4111" s="358"/>
    </row>
    <row r="4112" spans="1:22">
      <c r="A4112" s="31"/>
      <c r="B4112" s="2"/>
      <c r="C4112" s="363"/>
      <c r="D4112" s="364"/>
      <c r="E4112" s="2"/>
      <c r="F4112" s="2"/>
      <c r="G4112" s="365"/>
      <c r="H4112" s="366"/>
      <c r="I4112" s="363"/>
      <c r="J4112" s="367"/>
      <c r="K4112" s="364"/>
      <c r="M4112" s="368"/>
      <c r="P4112" s="369"/>
      <c r="R4112" s="357"/>
      <c r="S4112" s="355"/>
      <c r="T4112" s="356"/>
      <c r="V4112" s="358"/>
    </row>
    <row r="4113" spans="1:22">
      <c r="A4113" s="31"/>
      <c r="B4113" s="2"/>
      <c r="C4113" s="363"/>
      <c r="D4113" s="364"/>
      <c r="E4113" s="2"/>
      <c r="F4113" s="2"/>
      <c r="G4113" s="365"/>
      <c r="H4113" s="366"/>
      <c r="I4113" s="363"/>
      <c r="J4113" s="367"/>
      <c r="K4113" s="364"/>
      <c r="M4113" s="368"/>
      <c r="P4113" s="369"/>
      <c r="R4113" s="357"/>
      <c r="S4113" s="355"/>
      <c r="T4113" s="356"/>
      <c r="V4113" s="358"/>
    </row>
    <row r="4114" spans="1:22">
      <c r="A4114" s="31"/>
      <c r="B4114" s="2"/>
      <c r="C4114" s="363"/>
      <c r="D4114" s="364"/>
      <c r="E4114" s="2"/>
      <c r="F4114" s="2"/>
      <c r="G4114" s="365"/>
      <c r="H4114" s="366"/>
      <c r="I4114" s="363"/>
      <c r="J4114" s="367"/>
      <c r="K4114" s="364"/>
      <c r="M4114" s="368"/>
      <c r="P4114" s="369"/>
      <c r="R4114" s="357"/>
      <c r="S4114" s="355"/>
      <c r="T4114" s="356"/>
      <c r="V4114" s="358"/>
    </row>
    <row r="4115" spans="1:22">
      <c r="A4115" s="31"/>
      <c r="B4115" s="2"/>
      <c r="C4115" s="363"/>
      <c r="D4115" s="364"/>
      <c r="E4115" s="2"/>
      <c r="F4115" s="2"/>
      <c r="G4115" s="365"/>
      <c r="H4115" s="366"/>
      <c r="I4115" s="363"/>
      <c r="J4115" s="367"/>
      <c r="K4115" s="364"/>
      <c r="M4115" s="368"/>
      <c r="P4115" s="369"/>
      <c r="R4115" s="357"/>
      <c r="S4115" s="355"/>
      <c r="T4115" s="356"/>
      <c r="V4115" s="358"/>
    </row>
    <row r="4116" spans="1:22">
      <c r="A4116" s="31"/>
      <c r="B4116" s="2"/>
      <c r="C4116" s="363"/>
      <c r="D4116" s="364"/>
      <c r="E4116" s="2"/>
      <c r="F4116" s="2"/>
      <c r="G4116" s="365"/>
      <c r="H4116" s="366"/>
      <c r="I4116" s="363"/>
      <c r="J4116" s="367"/>
      <c r="K4116" s="364"/>
      <c r="M4116" s="368"/>
      <c r="P4116" s="369"/>
      <c r="R4116" s="357"/>
      <c r="S4116" s="355"/>
      <c r="T4116" s="356"/>
      <c r="V4116" s="358"/>
    </row>
    <row r="4117" spans="1:22">
      <c r="A4117" s="31"/>
      <c r="B4117" s="2"/>
      <c r="C4117" s="363"/>
      <c r="D4117" s="364"/>
      <c r="E4117" s="2"/>
      <c r="F4117" s="2"/>
      <c r="G4117" s="365"/>
      <c r="H4117" s="366"/>
      <c r="I4117" s="363"/>
      <c r="J4117" s="367"/>
      <c r="K4117" s="364"/>
      <c r="M4117" s="368"/>
      <c r="P4117" s="369"/>
      <c r="R4117" s="357"/>
      <c r="S4117" s="355"/>
      <c r="T4117" s="356"/>
      <c r="V4117" s="358"/>
    </row>
    <row r="4118" spans="1:22">
      <c r="A4118" s="31"/>
      <c r="B4118" s="2"/>
      <c r="C4118" s="363"/>
      <c r="D4118" s="364"/>
      <c r="E4118" s="2"/>
      <c r="F4118" s="2"/>
      <c r="G4118" s="365"/>
      <c r="H4118" s="366"/>
      <c r="I4118" s="363"/>
      <c r="J4118" s="367"/>
      <c r="K4118" s="364"/>
      <c r="M4118" s="368"/>
      <c r="P4118" s="369"/>
      <c r="R4118" s="357"/>
      <c r="S4118" s="355"/>
      <c r="T4118" s="356"/>
      <c r="V4118" s="358"/>
    </row>
    <row r="4119" spans="1:22">
      <c r="A4119" s="31"/>
      <c r="B4119" s="2"/>
      <c r="C4119" s="363"/>
      <c r="D4119" s="364"/>
      <c r="E4119" s="2"/>
      <c r="F4119" s="2"/>
      <c r="G4119" s="365"/>
      <c r="H4119" s="366"/>
      <c r="I4119" s="363"/>
      <c r="J4119" s="367"/>
      <c r="K4119" s="364"/>
      <c r="M4119" s="368"/>
      <c r="P4119" s="369"/>
      <c r="R4119" s="357"/>
      <c r="S4119" s="355"/>
      <c r="T4119" s="356"/>
      <c r="V4119" s="358"/>
    </row>
    <row r="4120" spans="1:22">
      <c r="A4120" s="31"/>
      <c r="B4120" s="2"/>
      <c r="C4120" s="363"/>
      <c r="D4120" s="364"/>
      <c r="E4120" s="2"/>
      <c r="F4120" s="2"/>
      <c r="G4120" s="365"/>
      <c r="H4120" s="366"/>
      <c r="I4120" s="363"/>
      <c r="J4120" s="367"/>
      <c r="K4120" s="364"/>
      <c r="M4120" s="368"/>
      <c r="P4120" s="369"/>
      <c r="R4120" s="357"/>
      <c r="S4120" s="355"/>
      <c r="T4120" s="356"/>
      <c r="V4120" s="358"/>
    </row>
    <row r="4121" spans="1:22">
      <c r="A4121" s="31"/>
      <c r="B4121" s="2"/>
      <c r="C4121" s="363"/>
      <c r="D4121" s="364"/>
      <c r="E4121" s="2"/>
      <c r="F4121" s="2"/>
      <c r="G4121" s="365"/>
      <c r="H4121" s="366"/>
      <c r="I4121" s="363"/>
      <c r="J4121" s="367"/>
      <c r="K4121" s="364"/>
      <c r="M4121" s="368"/>
      <c r="P4121" s="369"/>
      <c r="R4121" s="357"/>
      <c r="S4121" s="355"/>
      <c r="T4121" s="356"/>
      <c r="V4121" s="358"/>
    </row>
    <row r="4122" spans="1:22">
      <c r="A4122" s="31"/>
      <c r="B4122" s="2"/>
      <c r="C4122" s="363"/>
      <c r="D4122" s="364"/>
      <c r="E4122" s="2"/>
      <c r="F4122" s="2"/>
      <c r="G4122" s="365"/>
      <c r="H4122" s="366"/>
      <c r="I4122" s="363"/>
      <c r="J4122" s="367"/>
      <c r="K4122" s="364"/>
      <c r="M4122" s="368"/>
      <c r="P4122" s="369"/>
      <c r="R4122" s="357"/>
      <c r="S4122" s="355"/>
      <c r="T4122" s="356"/>
      <c r="V4122" s="358"/>
    </row>
    <row r="4123" spans="1:22">
      <c r="A4123" s="31"/>
      <c r="B4123" s="2"/>
      <c r="C4123" s="363"/>
      <c r="D4123" s="364"/>
      <c r="E4123" s="2"/>
      <c r="F4123" s="2"/>
      <c r="G4123" s="365"/>
      <c r="H4123" s="366"/>
      <c r="I4123" s="363"/>
      <c r="J4123" s="367"/>
      <c r="K4123" s="364"/>
      <c r="M4123" s="368"/>
      <c r="P4123" s="369"/>
      <c r="R4123" s="357"/>
      <c r="S4123" s="355"/>
      <c r="T4123" s="356"/>
      <c r="V4123" s="358"/>
    </row>
    <row r="4124" spans="1:22">
      <c r="A4124" s="31"/>
      <c r="B4124" s="2"/>
      <c r="C4124" s="363"/>
      <c r="D4124" s="364"/>
      <c r="E4124" s="2"/>
      <c r="F4124" s="2"/>
      <c r="G4124" s="365"/>
      <c r="H4124" s="366"/>
      <c r="I4124" s="363"/>
      <c r="J4124" s="367"/>
      <c r="K4124" s="364"/>
      <c r="M4124" s="368"/>
      <c r="P4124" s="369"/>
      <c r="R4124" s="357"/>
      <c r="S4124" s="355"/>
      <c r="T4124" s="356"/>
      <c r="V4124" s="358"/>
    </row>
    <row r="4125" spans="1:22">
      <c r="A4125" s="31"/>
      <c r="B4125" s="2"/>
      <c r="C4125" s="363"/>
      <c r="D4125" s="364"/>
      <c r="E4125" s="2"/>
      <c r="F4125" s="2"/>
      <c r="G4125" s="365"/>
      <c r="H4125" s="366"/>
      <c r="I4125" s="363"/>
      <c r="J4125" s="367"/>
      <c r="K4125" s="364"/>
      <c r="M4125" s="368"/>
      <c r="P4125" s="369"/>
      <c r="R4125" s="357"/>
      <c r="S4125" s="355"/>
      <c r="T4125" s="356"/>
      <c r="V4125" s="358"/>
    </row>
    <row r="4126" spans="1:22">
      <c r="A4126" s="31"/>
      <c r="B4126" s="2"/>
      <c r="C4126" s="363"/>
      <c r="D4126" s="364"/>
      <c r="E4126" s="2"/>
      <c r="F4126" s="2"/>
      <c r="G4126" s="365"/>
      <c r="H4126" s="366"/>
      <c r="I4126" s="363"/>
      <c r="J4126" s="367"/>
      <c r="K4126" s="364"/>
      <c r="M4126" s="368"/>
      <c r="P4126" s="369"/>
      <c r="R4126" s="357"/>
      <c r="S4126" s="355"/>
      <c r="T4126" s="356"/>
      <c r="V4126" s="358"/>
    </row>
    <row r="4127" spans="1:22">
      <c r="A4127" s="31"/>
      <c r="B4127" s="2"/>
      <c r="C4127" s="363"/>
      <c r="D4127" s="364"/>
      <c r="E4127" s="2"/>
      <c r="F4127" s="2"/>
      <c r="G4127" s="365"/>
      <c r="H4127" s="366"/>
      <c r="I4127" s="363"/>
      <c r="J4127" s="367"/>
      <c r="K4127" s="364"/>
      <c r="M4127" s="368"/>
      <c r="P4127" s="369"/>
      <c r="R4127" s="357"/>
      <c r="S4127" s="355"/>
      <c r="T4127" s="356"/>
      <c r="V4127" s="358"/>
    </row>
    <row r="4128" spans="1:22">
      <c r="A4128" s="31"/>
      <c r="B4128" s="2"/>
      <c r="C4128" s="363"/>
      <c r="D4128" s="364"/>
      <c r="E4128" s="2"/>
      <c r="F4128" s="2"/>
      <c r="G4128" s="365"/>
      <c r="H4128" s="366"/>
      <c r="I4128" s="363"/>
      <c r="J4128" s="367"/>
      <c r="K4128" s="364"/>
      <c r="M4128" s="368"/>
      <c r="P4128" s="369"/>
      <c r="R4128" s="357"/>
      <c r="S4128" s="355"/>
      <c r="T4128" s="356"/>
      <c r="V4128" s="358"/>
    </row>
    <row r="4129" spans="1:22">
      <c r="A4129" s="31"/>
      <c r="B4129" s="2"/>
      <c r="C4129" s="363"/>
      <c r="D4129" s="364"/>
      <c r="E4129" s="2"/>
      <c r="F4129" s="2"/>
      <c r="G4129" s="365"/>
      <c r="H4129" s="366"/>
      <c r="I4129" s="363"/>
      <c r="J4129" s="367"/>
      <c r="K4129" s="364"/>
      <c r="M4129" s="368"/>
      <c r="P4129" s="369"/>
      <c r="R4129" s="357"/>
      <c r="S4129" s="355"/>
      <c r="T4129" s="356"/>
      <c r="V4129" s="358"/>
    </row>
    <row r="4130" spans="1:22">
      <c r="A4130" s="31"/>
      <c r="B4130" s="2"/>
      <c r="C4130" s="363"/>
      <c r="D4130" s="364"/>
      <c r="E4130" s="2"/>
      <c r="F4130" s="2"/>
      <c r="G4130" s="365"/>
      <c r="H4130" s="366"/>
      <c r="I4130" s="363"/>
      <c r="J4130" s="367"/>
      <c r="K4130" s="364"/>
      <c r="M4130" s="368"/>
      <c r="P4130" s="369"/>
      <c r="R4130" s="357"/>
      <c r="S4130" s="355"/>
      <c r="T4130" s="356"/>
      <c r="V4130" s="358"/>
    </row>
    <row r="4131" spans="1:22">
      <c r="A4131" s="31"/>
      <c r="B4131" s="2"/>
      <c r="C4131" s="363"/>
      <c r="D4131" s="364"/>
      <c r="E4131" s="2"/>
      <c r="F4131" s="2"/>
      <c r="G4131" s="365"/>
      <c r="H4131" s="366"/>
      <c r="I4131" s="363"/>
      <c r="J4131" s="367"/>
      <c r="K4131" s="364"/>
      <c r="M4131" s="368"/>
      <c r="P4131" s="369"/>
      <c r="R4131" s="357"/>
      <c r="S4131" s="355"/>
      <c r="T4131" s="356"/>
      <c r="V4131" s="358"/>
    </row>
    <row r="4132" spans="1:22">
      <c r="A4132" s="31"/>
      <c r="B4132" s="2"/>
      <c r="C4132" s="363"/>
      <c r="D4132" s="364"/>
      <c r="E4132" s="2"/>
      <c r="F4132" s="2"/>
      <c r="G4132" s="365"/>
      <c r="H4132" s="366"/>
      <c r="I4132" s="363"/>
      <c r="J4132" s="367"/>
      <c r="K4132" s="364"/>
      <c r="M4132" s="368"/>
      <c r="P4132" s="369"/>
      <c r="R4132" s="357"/>
      <c r="S4132" s="355"/>
      <c r="T4132" s="356"/>
      <c r="V4132" s="358"/>
    </row>
    <row r="4133" spans="1:22">
      <c r="A4133" s="31"/>
      <c r="B4133" s="2"/>
      <c r="C4133" s="363"/>
      <c r="D4133" s="364"/>
      <c r="E4133" s="2"/>
      <c r="F4133" s="2"/>
      <c r="G4133" s="365"/>
      <c r="H4133" s="366"/>
      <c r="I4133" s="363"/>
      <c r="J4133" s="367"/>
      <c r="K4133" s="364"/>
      <c r="M4133" s="368"/>
      <c r="P4133" s="369"/>
      <c r="R4133" s="357"/>
      <c r="S4133" s="355"/>
      <c r="T4133" s="356"/>
      <c r="V4133" s="358"/>
    </row>
    <row r="4134" spans="1:22">
      <c r="A4134" s="31"/>
      <c r="B4134" s="2"/>
      <c r="C4134" s="363"/>
      <c r="D4134" s="364"/>
      <c r="E4134" s="2"/>
      <c r="F4134" s="2"/>
      <c r="G4134" s="365"/>
      <c r="H4134" s="366"/>
      <c r="I4134" s="363"/>
      <c r="J4134" s="367"/>
      <c r="K4134" s="364"/>
      <c r="M4134" s="368"/>
      <c r="P4134" s="369"/>
      <c r="R4134" s="357"/>
      <c r="S4134" s="355"/>
      <c r="T4134" s="356"/>
      <c r="V4134" s="358"/>
    </row>
    <row r="4135" spans="1:22">
      <c r="A4135" s="31"/>
      <c r="B4135" s="2"/>
      <c r="C4135" s="363"/>
      <c r="D4135" s="364"/>
      <c r="E4135" s="2"/>
      <c r="F4135" s="2"/>
      <c r="G4135" s="365"/>
      <c r="H4135" s="366"/>
      <c r="I4135" s="363"/>
      <c r="J4135" s="367"/>
      <c r="K4135" s="364"/>
      <c r="M4135" s="368"/>
      <c r="P4135" s="369"/>
      <c r="R4135" s="357"/>
      <c r="S4135" s="355"/>
      <c r="T4135" s="356"/>
      <c r="V4135" s="358"/>
    </row>
    <row r="4136" spans="1:22">
      <c r="A4136" s="31"/>
      <c r="B4136" s="2"/>
      <c r="C4136" s="363"/>
      <c r="D4136" s="364"/>
      <c r="E4136" s="2"/>
      <c r="F4136" s="2"/>
      <c r="G4136" s="365"/>
      <c r="H4136" s="366"/>
      <c r="I4136" s="363"/>
      <c r="J4136" s="367"/>
      <c r="K4136" s="364"/>
      <c r="M4136" s="368"/>
      <c r="P4136" s="369"/>
      <c r="R4136" s="357"/>
      <c r="S4136" s="355"/>
      <c r="T4136" s="356"/>
      <c r="V4136" s="358"/>
    </row>
    <row r="4137" spans="1:22">
      <c r="A4137" s="31"/>
      <c r="B4137" s="2"/>
      <c r="C4137" s="363"/>
      <c r="D4137" s="364"/>
      <c r="E4137" s="2"/>
      <c r="F4137" s="2"/>
      <c r="G4137" s="365"/>
      <c r="H4137" s="366"/>
      <c r="I4137" s="363"/>
      <c r="J4137" s="367"/>
      <c r="K4137" s="364"/>
      <c r="M4137" s="368"/>
      <c r="P4137" s="369"/>
      <c r="R4137" s="357"/>
      <c r="S4137" s="355"/>
      <c r="T4137" s="356"/>
      <c r="V4137" s="358"/>
    </row>
    <row r="4138" spans="1:22">
      <c r="A4138" s="31"/>
      <c r="B4138" s="2"/>
      <c r="C4138" s="363"/>
      <c r="D4138" s="364"/>
      <c r="E4138" s="2"/>
      <c r="F4138" s="2"/>
      <c r="G4138" s="365"/>
      <c r="H4138" s="366"/>
      <c r="I4138" s="363"/>
      <c r="J4138" s="367"/>
      <c r="K4138" s="364"/>
      <c r="M4138" s="368"/>
      <c r="P4138" s="369"/>
      <c r="R4138" s="357"/>
      <c r="S4138" s="355"/>
      <c r="T4138" s="356"/>
      <c r="V4138" s="358"/>
    </row>
    <row r="4139" spans="1:22">
      <c r="A4139" s="31"/>
      <c r="B4139" s="2"/>
      <c r="C4139" s="363"/>
      <c r="D4139" s="364"/>
      <c r="E4139" s="2"/>
      <c r="F4139" s="2"/>
      <c r="G4139" s="365"/>
      <c r="H4139" s="366"/>
      <c r="I4139" s="363"/>
      <c r="J4139" s="367"/>
      <c r="K4139" s="364"/>
      <c r="M4139" s="368"/>
      <c r="P4139" s="369"/>
      <c r="R4139" s="357"/>
      <c r="S4139" s="355"/>
      <c r="T4139" s="356"/>
      <c r="V4139" s="358"/>
    </row>
    <row r="4140" spans="1:22">
      <c r="A4140" s="31"/>
      <c r="B4140" s="2"/>
      <c r="C4140" s="363"/>
      <c r="D4140" s="364"/>
      <c r="E4140" s="2"/>
      <c r="F4140" s="2"/>
      <c r="G4140" s="365"/>
      <c r="H4140" s="366"/>
      <c r="I4140" s="363"/>
      <c r="J4140" s="367"/>
      <c r="K4140" s="364"/>
      <c r="M4140" s="368"/>
      <c r="P4140" s="369"/>
      <c r="R4140" s="357"/>
      <c r="S4140" s="355"/>
      <c r="T4140" s="356"/>
      <c r="V4140" s="358"/>
    </row>
    <row r="4141" spans="1:22">
      <c r="A4141" s="31"/>
      <c r="B4141" s="2"/>
      <c r="C4141" s="363"/>
      <c r="D4141" s="364"/>
      <c r="E4141" s="2"/>
      <c r="F4141" s="2"/>
      <c r="G4141" s="365"/>
      <c r="H4141" s="366"/>
      <c r="I4141" s="363"/>
      <c r="J4141" s="367"/>
      <c r="K4141" s="364"/>
      <c r="M4141" s="368"/>
      <c r="P4141" s="369"/>
      <c r="R4141" s="357"/>
      <c r="S4141" s="355"/>
      <c r="T4141" s="356"/>
      <c r="V4141" s="358"/>
    </row>
    <row r="4142" spans="1:22">
      <c r="A4142" s="31"/>
      <c r="B4142" s="2"/>
      <c r="C4142" s="363"/>
      <c r="D4142" s="364"/>
      <c r="E4142" s="2"/>
      <c r="F4142" s="2"/>
      <c r="G4142" s="365"/>
      <c r="H4142" s="366"/>
      <c r="I4142" s="363"/>
      <c r="J4142" s="367"/>
      <c r="K4142" s="364"/>
      <c r="M4142" s="368"/>
      <c r="P4142" s="369"/>
      <c r="R4142" s="357"/>
      <c r="S4142" s="355"/>
      <c r="T4142" s="356"/>
      <c r="V4142" s="358"/>
    </row>
    <row r="4143" spans="1:22">
      <c r="A4143" s="31"/>
      <c r="B4143" s="2"/>
      <c r="C4143" s="363"/>
      <c r="D4143" s="364"/>
      <c r="E4143" s="2"/>
      <c r="F4143" s="2"/>
      <c r="G4143" s="365"/>
      <c r="H4143" s="366"/>
      <c r="I4143" s="363"/>
      <c r="J4143" s="367"/>
      <c r="K4143" s="364"/>
      <c r="M4143" s="368"/>
      <c r="P4143" s="369"/>
      <c r="R4143" s="357"/>
      <c r="S4143" s="355"/>
      <c r="T4143" s="356"/>
      <c r="V4143" s="358"/>
    </row>
    <row r="4144" spans="1:22">
      <c r="A4144" s="31"/>
      <c r="B4144" s="2"/>
      <c r="C4144" s="363"/>
      <c r="D4144" s="364"/>
      <c r="E4144" s="2"/>
      <c r="F4144" s="2"/>
      <c r="G4144" s="365"/>
      <c r="H4144" s="366"/>
      <c r="I4144" s="363"/>
      <c r="J4144" s="367"/>
      <c r="K4144" s="364"/>
      <c r="M4144" s="368"/>
      <c r="P4144" s="369"/>
      <c r="R4144" s="357"/>
      <c r="S4144" s="355"/>
      <c r="T4144" s="356"/>
      <c r="V4144" s="358"/>
    </row>
    <row r="4145" spans="1:22">
      <c r="A4145" s="31"/>
      <c r="B4145" s="2"/>
      <c r="C4145" s="363"/>
      <c r="D4145" s="364"/>
      <c r="E4145" s="2"/>
      <c r="F4145" s="2"/>
      <c r="G4145" s="365"/>
      <c r="H4145" s="366"/>
      <c r="I4145" s="363"/>
      <c r="J4145" s="367"/>
      <c r="K4145" s="364"/>
      <c r="M4145" s="368"/>
      <c r="P4145" s="369"/>
      <c r="R4145" s="357"/>
      <c r="S4145" s="355"/>
      <c r="T4145" s="356"/>
      <c r="V4145" s="358"/>
    </row>
    <row r="4146" spans="1:22">
      <c r="A4146" s="31"/>
      <c r="B4146" s="2"/>
      <c r="C4146" s="363"/>
      <c r="D4146" s="364"/>
      <c r="E4146" s="2"/>
      <c r="F4146" s="2"/>
      <c r="G4146" s="365"/>
      <c r="H4146" s="366"/>
      <c r="I4146" s="363"/>
      <c r="J4146" s="367"/>
      <c r="K4146" s="364"/>
      <c r="M4146" s="368"/>
      <c r="P4146" s="369"/>
      <c r="R4146" s="357"/>
      <c r="S4146" s="355"/>
      <c r="T4146" s="356"/>
      <c r="V4146" s="358"/>
    </row>
    <row r="4147" spans="1:22">
      <c r="A4147" s="31"/>
      <c r="B4147" s="2"/>
      <c r="C4147" s="363"/>
      <c r="D4147" s="364"/>
      <c r="E4147" s="2"/>
      <c r="F4147" s="2"/>
      <c r="G4147" s="365"/>
      <c r="H4147" s="366"/>
      <c r="I4147" s="363"/>
      <c r="J4147" s="367"/>
      <c r="K4147" s="364"/>
      <c r="M4147" s="368"/>
      <c r="P4147" s="369"/>
      <c r="R4147" s="357"/>
      <c r="S4147" s="355"/>
      <c r="T4147" s="356"/>
      <c r="V4147" s="358"/>
    </row>
    <row r="4148" spans="1:22">
      <c r="A4148" s="31"/>
      <c r="B4148" s="2"/>
      <c r="C4148" s="363"/>
      <c r="D4148" s="364"/>
      <c r="E4148" s="2"/>
      <c r="F4148" s="2"/>
      <c r="G4148" s="365"/>
      <c r="H4148" s="366"/>
      <c r="I4148" s="363"/>
      <c r="J4148" s="367"/>
      <c r="K4148" s="364"/>
      <c r="M4148" s="368"/>
      <c r="P4148" s="369"/>
      <c r="R4148" s="357"/>
      <c r="S4148" s="355"/>
      <c r="T4148" s="356"/>
      <c r="V4148" s="358"/>
    </row>
    <row r="4149" spans="1:22">
      <c r="A4149" s="31"/>
      <c r="B4149" s="2"/>
      <c r="C4149" s="363"/>
      <c r="D4149" s="364"/>
      <c r="E4149" s="2"/>
      <c r="F4149" s="2"/>
      <c r="G4149" s="365"/>
      <c r="H4149" s="366"/>
      <c r="I4149" s="363"/>
      <c r="J4149" s="367"/>
      <c r="K4149" s="364"/>
      <c r="M4149" s="368"/>
      <c r="P4149" s="369"/>
      <c r="R4149" s="357"/>
      <c r="S4149" s="355"/>
      <c r="T4149" s="356"/>
      <c r="V4149" s="358"/>
    </row>
    <row r="4150" spans="1:22">
      <c r="A4150" s="31"/>
      <c r="B4150" s="2"/>
      <c r="C4150" s="363"/>
      <c r="D4150" s="364"/>
      <c r="E4150" s="2"/>
      <c r="F4150" s="2"/>
      <c r="G4150" s="365"/>
      <c r="H4150" s="366"/>
      <c r="I4150" s="363"/>
      <c r="J4150" s="367"/>
      <c r="K4150" s="364"/>
      <c r="M4150" s="368"/>
      <c r="P4150" s="369"/>
      <c r="R4150" s="357"/>
      <c r="S4150" s="355"/>
      <c r="T4150" s="356"/>
      <c r="V4150" s="358"/>
    </row>
    <row r="4151" spans="1:22">
      <c r="A4151" s="31"/>
      <c r="B4151" s="2"/>
      <c r="C4151" s="363"/>
      <c r="D4151" s="364"/>
      <c r="E4151" s="2"/>
      <c r="F4151" s="2"/>
      <c r="G4151" s="365"/>
      <c r="H4151" s="366"/>
      <c r="I4151" s="363"/>
      <c r="J4151" s="367"/>
      <c r="K4151" s="364"/>
      <c r="M4151" s="368"/>
      <c r="P4151" s="369"/>
      <c r="R4151" s="357"/>
      <c r="S4151" s="355"/>
      <c r="T4151" s="356"/>
      <c r="V4151" s="358"/>
    </row>
    <row r="4152" spans="1:22">
      <c r="A4152" s="31"/>
      <c r="B4152" s="2"/>
      <c r="C4152" s="363"/>
      <c r="D4152" s="364"/>
      <c r="E4152" s="2"/>
      <c r="F4152" s="2"/>
      <c r="G4152" s="365"/>
      <c r="H4152" s="366"/>
      <c r="I4152" s="363"/>
      <c r="J4152" s="367"/>
      <c r="K4152" s="364"/>
      <c r="M4152" s="368"/>
      <c r="P4152" s="369"/>
      <c r="R4152" s="357"/>
      <c r="S4152" s="355"/>
      <c r="T4152" s="356"/>
      <c r="V4152" s="358"/>
    </row>
    <row r="4153" spans="1:22">
      <c r="A4153" s="31"/>
      <c r="B4153" s="2"/>
      <c r="C4153" s="363"/>
      <c r="D4153" s="364"/>
      <c r="E4153" s="2"/>
      <c r="F4153" s="2"/>
      <c r="G4153" s="365"/>
      <c r="H4153" s="366"/>
      <c r="I4153" s="363"/>
      <c r="J4153" s="367"/>
      <c r="K4153" s="364"/>
      <c r="M4153" s="368"/>
      <c r="P4153" s="369"/>
      <c r="R4153" s="357"/>
      <c r="S4153" s="355"/>
      <c r="T4153" s="356"/>
      <c r="V4153" s="358"/>
    </row>
    <row r="4154" spans="1:22">
      <c r="A4154" s="31"/>
      <c r="B4154" s="2"/>
      <c r="C4154" s="363"/>
      <c r="D4154" s="364"/>
      <c r="E4154" s="2"/>
      <c r="F4154" s="2"/>
      <c r="G4154" s="365"/>
      <c r="H4154" s="366"/>
      <c r="I4154" s="363"/>
      <c r="J4154" s="367"/>
      <c r="K4154" s="364"/>
      <c r="M4154" s="368"/>
      <c r="P4154" s="369"/>
      <c r="R4154" s="357"/>
      <c r="S4154" s="355"/>
      <c r="T4154" s="356"/>
      <c r="V4154" s="358"/>
    </row>
    <row r="4155" spans="1:22">
      <c r="A4155" s="31"/>
      <c r="B4155" s="2"/>
      <c r="C4155" s="363"/>
      <c r="D4155" s="364"/>
      <c r="E4155" s="2"/>
      <c r="F4155" s="2"/>
      <c r="G4155" s="365"/>
      <c r="H4155" s="366"/>
      <c r="I4155" s="363"/>
      <c r="J4155" s="367"/>
      <c r="K4155" s="364"/>
      <c r="M4155" s="368"/>
      <c r="P4155" s="369"/>
      <c r="R4155" s="357"/>
      <c r="S4155" s="355"/>
      <c r="T4155" s="356"/>
      <c r="V4155" s="358"/>
    </row>
    <row r="4156" spans="1:22">
      <c r="A4156" s="31"/>
      <c r="B4156" s="2"/>
      <c r="C4156" s="363"/>
      <c r="D4156" s="364"/>
      <c r="E4156" s="2"/>
      <c r="F4156" s="2"/>
      <c r="G4156" s="365"/>
      <c r="H4156" s="366"/>
      <c r="I4156" s="363"/>
      <c r="J4156" s="367"/>
      <c r="K4156" s="364"/>
      <c r="M4156" s="368"/>
      <c r="P4156" s="369"/>
      <c r="R4156" s="357"/>
      <c r="S4156" s="355"/>
      <c r="T4156" s="356"/>
      <c r="V4156" s="358"/>
    </row>
    <row r="4157" spans="1:22">
      <c r="A4157" s="31"/>
      <c r="B4157" s="2"/>
      <c r="C4157" s="363"/>
      <c r="D4157" s="364"/>
      <c r="E4157" s="2"/>
      <c r="F4157" s="2"/>
      <c r="G4157" s="365"/>
      <c r="H4157" s="366"/>
      <c r="I4157" s="363"/>
      <c r="J4157" s="367"/>
      <c r="K4157" s="364"/>
      <c r="M4157" s="368"/>
      <c r="P4157" s="369"/>
      <c r="R4157" s="357"/>
      <c r="S4157" s="355"/>
      <c r="T4157" s="356"/>
      <c r="V4157" s="358"/>
    </row>
    <row r="4158" spans="1:22">
      <c r="A4158" s="31"/>
      <c r="B4158" s="2"/>
      <c r="C4158" s="363"/>
      <c r="D4158" s="364"/>
      <c r="E4158" s="2"/>
      <c r="F4158" s="2"/>
      <c r="G4158" s="365"/>
      <c r="H4158" s="366"/>
      <c r="I4158" s="363"/>
      <c r="J4158" s="367"/>
      <c r="K4158" s="364"/>
      <c r="M4158" s="368"/>
      <c r="P4158" s="369"/>
      <c r="R4158" s="357"/>
      <c r="S4158" s="355"/>
      <c r="T4158" s="356"/>
      <c r="V4158" s="358"/>
    </row>
    <row r="4159" spans="1:22">
      <c r="A4159" s="31"/>
      <c r="B4159" s="2"/>
      <c r="C4159" s="363"/>
      <c r="D4159" s="364"/>
      <c r="E4159" s="2"/>
      <c r="F4159" s="2"/>
      <c r="G4159" s="365"/>
      <c r="H4159" s="366"/>
      <c r="I4159" s="363"/>
      <c r="J4159" s="367"/>
      <c r="K4159" s="364"/>
      <c r="M4159" s="368"/>
      <c r="P4159" s="369"/>
      <c r="R4159" s="357"/>
      <c r="S4159" s="355"/>
      <c r="T4159" s="356"/>
      <c r="V4159" s="358"/>
    </row>
    <row r="4160" spans="1:22">
      <c r="A4160" s="31"/>
      <c r="B4160" s="2"/>
      <c r="C4160" s="363"/>
      <c r="D4160" s="364"/>
      <c r="E4160" s="2"/>
      <c r="F4160" s="2"/>
      <c r="G4160" s="365"/>
      <c r="H4160" s="366"/>
      <c r="I4160" s="363"/>
      <c r="J4160" s="367"/>
      <c r="K4160" s="364"/>
      <c r="M4160" s="368"/>
      <c r="P4160" s="369"/>
      <c r="R4160" s="357"/>
      <c r="S4160" s="355"/>
      <c r="T4160" s="356"/>
      <c r="V4160" s="358"/>
    </row>
    <row r="4161" spans="1:22">
      <c r="A4161" s="31"/>
      <c r="B4161" s="2"/>
      <c r="C4161" s="363"/>
      <c r="D4161" s="364"/>
      <c r="E4161" s="2"/>
      <c r="F4161" s="2"/>
      <c r="G4161" s="365"/>
      <c r="H4161" s="366"/>
      <c r="I4161" s="363"/>
      <c r="J4161" s="367"/>
      <c r="K4161" s="364"/>
      <c r="M4161" s="368"/>
      <c r="P4161" s="369"/>
      <c r="R4161" s="357"/>
      <c r="S4161" s="355"/>
      <c r="T4161" s="356"/>
      <c r="V4161" s="358"/>
    </row>
    <row r="4162" spans="1:22">
      <c r="A4162" s="31"/>
      <c r="B4162" s="2"/>
      <c r="C4162" s="363"/>
      <c r="D4162" s="364"/>
      <c r="E4162" s="2"/>
      <c r="F4162" s="2"/>
      <c r="G4162" s="365"/>
      <c r="H4162" s="366"/>
      <c r="I4162" s="363"/>
      <c r="J4162" s="367"/>
      <c r="K4162" s="364"/>
      <c r="M4162" s="368"/>
      <c r="P4162" s="369"/>
      <c r="R4162" s="357"/>
      <c r="S4162" s="355"/>
      <c r="T4162" s="356"/>
      <c r="V4162" s="358"/>
    </row>
    <row r="4163" spans="1:22">
      <c r="A4163" s="31"/>
      <c r="B4163" s="2"/>
      <c r="C4163" s="363"/>
      <c r="D4163" s="364"/>
      <c r="E4163" s="2"/>
      <c r="F4163" s="2"/>
      <c r="G4163" s="365"/>
      <c r="H4163" s="366"/>
      <c r="I4163" s="363"/>
      <c r="J4163" s="367"/>
      <c r="K4163" s="364"/>
      <c r="M4163" s="368"/>
      <c r="P4163" s="369"/>
      <c r="R4163" s="357"/>
      <c r="S4163" s="355"/>
      <c r="T4163" s="356"/>
      <c r="V4163" s="358"/>
    </row>
    <row r="4164" spans="1:22">
      <c r="A4164" s="31"/>
      <c r="B4164" s="2"/>
      <c r="C4164" s="363"/>
      <c r="D4164" s="364"/>
      <c r="E4164" s="2"/>
      <c r="F4164" s="2"/>
      <c r="G4164" s="365"/>
      <c r="H4164" s="366"/>
      <c r="I4164" s="363"/>
      <c r="J4164" s="367"/>
      <c r="K4164" s="364"/>
      <c r="M4164" s="368"/>
      <c r="P4164" s="369"/>
      <c r="R4164" s="357"/>
      <c r="S4164" s="355"/>
      <c r="T4164" s="356"/>
      <c r="V4164" s="358"/>
    </row>
    <row r="4165" spans="1:22">
      <c r="A4165" s="31"/>
      <c r="B4165" s="2"/>
      <c r="C4165" s="363"/>
      <c r="D4165" s="364"/>
      <c r="E4165" s="2"/>
      <c r="F4165" s="2"/>
      <c r="G4165" s="365"/>
      <c r="H4165" s="366"/>
      <c r="I4165" s="363"/>
      <c r="J4165" s="367"/>
      <c r="K4165" s="364"/>
      <c r="M4165" s="368"/>
      <c r="P4165" s="369"/>
      <c r="R4165" s="357"/>
      <c r="S4165" s="355"/>
      <c r="T4165" s="356"/>
      <c r="V4165" s="358"/>
    </row>
    <row r="4166" spans="1:22">
      <c r="A4166" s="31"/>
      <c r="B4166" s="2"/>
      <c r="C4166" s="363"/>
      <c r="D4166" s="364"/>
      <c r="E4166" s="2"/>
      <c r="F4166" s="2"/>
      <c r="G4166" s="365"/>
      <c r="H4166" s="366"/>
      <c r="I4166" s="363"/>
      <c r="J4166" s="367"/>
      <c r="K4166" s="364"/>
      <c r="M4166" s="368"/>
      <c r="P4166" s="369"/>
      <c r="R4166" s="357"/>
      <c r="S4166" s="355"/>
      <c r="T4166" s="356"/>
      <c r="V4166" s="358"/>
    </row>
    <row r="4167" spans="1:22">
      <c r="A4167" s="31"/>
      <c r="B4167" s="2"/>
      <c r="C4167" s="363"/>
      <c r="D4167" s="364"/>
      <c r="E4167" s="2"/>
      <c r="F4167" s="2"/>
      <c r="G4167" s="365"/>
      <c r="H4167" s="366"/>
      <c r="I4167" s="363"/>
      <c r="J4167" s="367"/>
      <c r="K4167" s="364"/>
      <c r="M4167" s="368"/>
      <c r="P4167" s="369"/>
      <c r="R4167" s="357"/>
      <c r="S4167" s="355"/>
      <c r="T4167" s="356"/>
      <c r="V4167" s="358"/>
    </row>
    <row r="4168" spans="1:22">
      <c r="A4168" s="31"/>
      <c r="B4168" s="2"/>
      <c r="C4168" s="363"/>
      <c r="D4168" s="364"/>
      <c r="E4168" s="2"/>
      <c r="F4168" s="2"/>
      <c r="G4168" s="365"/>
      <c r="H4168" s="366"/>
      <c r="I4168" s="363"/>
      <c r="J4168" s="367"/>
      <c r="K4168" s="364"/>
      <c r="M4168" s="368"/>
      <c r="P4168" s="369"/>
      <c r="R4168" s="357"/>
      <c r="S4168" s="355"/>
      <c r="T4168" s="356"/>
      <c r="V4168" s="358"/>
    </row>
    <row r="4169" spans="1:22">
      <c r="A4169" s="31"/>
      <c r="B4169" s="2"/>
      <c r="C4169" s="363"/>
      <c r="D4169" s="364"/>
      <c r="E4169" s="2"/>
      <c r="F4169" s="2"/>
      <c r="G4169" s="365"/>
      <c r="H4169" s="366"/>
      <c r="I4169" s="363"/>
      <c r="J4169" s="367"/>
      <c r="K4169" s="364"/>
      <c r="M4169" s="368"/>
      <c r="P4169" s="369"/>
      <c r="R4169" s="357"/>
      <c r="S4169" s="355"/>
      <c r="T4169" s="356"/>
      <c r="V4169" s="358"/>
    </row>
    <row r="4170" spans="1:22">
      <c r="A4170" s="31"/>
      <c r="B4170" s="2"/>
      <c r="C4170" s="363"/>
      <c r="D4170" s="364"/>
      <c r="E4170" s="2"/>
      <c r="F4170" s="2"/>
      <c r="G4170" s="365"/>
      <c r="H4170" s="366"/>
      <c r="I4170" s="363"/>
      <c r="J4170" s="367"/>
      <c r="K4170" s="364"/>
      <c r="M4170" s="368"/>
      <c r="P4170" s="369"/>
      <c r="R4170" s="357"/>
      <c r="S4170" s="355"/>
      <c r="T4170" s="356"/>
      <c r="V4170" s="358"/>
    </row>
    <row r="4171" spans="1:22">
      <c r="A4171" s="31"/>
      <c r="B4171" s="2"/>
      <c r="C4171" s="363"/>
      <c r="D4171" s="364"/>
      <c r="E4171" s="2"/>
      <c r="F4171" s="2"/>
      <c r="G4171" s="365"/>
      <c r="H4171" s="366"/>
      <c r="I4171" s="363"/>
      <c r="J4171" s="367"/>
      <c r="K4171" s="364"/>
      <c r="M4171" s="368"/>
      <c r="P4171" s="369"/>
      <c r="R4171" s="357"/>
      <c r="S4171" s="355"/>
      <c r="T4171" s="356"/>
      <c r="V4171" s="358"/>
    </row>
    <row r="4172" spans="1:22">
      <c r="A4172" s="31"/>
      <c r="B4172" s="2"/>
      <c r="C4172" s="363"/>
      <c r="D4172" s="364"/>
      <c r="E4172" s="2"/>
      <c r="F4172" s="2"/>
      <c r="G4172" s="365"/>
      <c r="H4172" s="366"/>
      <c r="I4172" s="363"/>
      <c r="J4172" s="367"/>
      <c r="K4172" s="364"/>
      <c r="M4172" s="368"/>
      <c r="P4172" s="369"/>
      <c r="R4172" s="357"/>
      <c r="S4172" s="355"/>
      <c r="T4172" s="356"/>
      <c r="V4172" s="358"/>
    </row>
    <row r="4173" spans="1:22">
      <c r="A4173" s="31"/>
      <c r="B4173" s="2"/>
      <c r="C4173" s="363"/>
      <c r="D4173" s="364"/>
      <c r="E4173" s="2"/>
      <c r="F4173" s="2"/>
      <c r="G4173" s="365"/>
      <c r="H4173" s="366"/>
      <c r="I4173" s="363"/>
      <c r="J4173" s="367"/>
      <c r="K4173" s="364"/>
      <c r="M4173" s="368"/>
      <c r="P4173" s="369"/>
      <c r="R4173" s="357"/>
      <c r="S4173" s="355"/>
      <c r="T4173" s="356"/>
      <c r="V4173" s="358"/>
    </row>
    <row r="4174" spans="1:22">
      <c r="A4174" s="31"/>
      <c r="B4174" s="2"/>
      <c r="C4174" s="363"/>
      <c r="D4174" s="364"/>
      <c r="E4174" s="2"/>
      <c r="F4174" s="2"/>
      <c r="G4174" s="365"/>
      <c r="H4174" s="366"/>
      <c r="I4174" s="363"/>
      <c r="J4174" s="367"/>
      <c r="K4174" s="364"/>
      <c r="M4174" s="368"/>
      <c r="P4174" s="369"/>
      <c r="R4174" s="357"/>
      <c r="S4174" s="355"/>
      <c r="T4174" s="356"/>
      <c r="V4174" s="358"/>
    </row>
    <row r="4175" spans="1:22">
      <c r="A4175" s="31"/>
      <c r="B4175" s="2"/>
      <c r="C4175" s="363"/>
      <c r="D4175" s="364"/>
      <c r="E4175" s="2"/>
      <c r="F4175" s="2"/>
      <c r="G4175" s="365"/>
      <c r="H4175" s="366"/>
      <c r="I4175" s="363"/>
      <c r="J4175" s="367"/>
      <c r="K4175" s="364"/>
      <c r="M4175" s="368"/>
      <c r="P4175" s="369"/>
      <c r="R4175" s="357"/>
      <c r="S4175" s="355"/>
      <c r="T4175" s="356"/>
      <c r="V4175" s="358"/>
    </row>
    <row r="4176" spans="1:22">
      <c r="A4176" s="31"/>
      <c r="B4176" s="2"/>
      <c r="C4176" s="363"/>
      <c r="D4176" s="364"/>
      <c r="E4176" s="2"/>
      <c r="F4176" s="2"/>
      <c r="G4176" s="365"/>
      <c r="H4176" s="366"/>
      <c r="I4176" s="363"/>
      <c r="J4176" s="367"/>
      <c r="K4176" s="364"/>
      <c r="M4176" s="368"/>
      <c r="P4176" s="369"/>
      <c r="R4176" s="357"/>
      <c r="S4176" s="355"/>
      <c r="T4176" s="356"/>
      <c r="V4176" s="358"/>
    </row>
    <row r="4177" spans="1:22">
      <c r="A4177" s="31"/>
      <c r="B4177" s="2"/>
      <c r="C4177" s="363"/>
      <c r="D4177" s="364"/>
      <c r="E4177" s="2"/>
      <c r="F4177" s="2"/>
      <c r="G4177" s="365"/>
      <c r="H4177" s="366"/>
      <c r="I4177" s="363"/>
      <c r="J4177" s="367"/>
      <c r="K4177" s="364"/>
      <c r="M4177" s="368"/>
      <c r="P4177" s="369"/>
      <c r="R4177" s="357"/>
      <c r="S4177" s="355"/>
      <c r="T4177" s="356"/>
      <c r="V4177" s="358"/>
    </row>
    <row r="4178" spans="1:22">
      <c r="A4178" s="31"/>
      <c r="B4178" s="2"/>
      <c r="C4178" s="363"/>
      <c r="D4178" s="364"/>
      <c r="E4178" s="2"/>
      <c r="F4178" s="2"/>
      <c r="G4178" s="365"/>
      <c r="H4178" s="366"/>
      <c r="I4178" s="363"/>
      <c r="J4178" s="367"/>
      <c r="K4178" s="364"/>
      <c r="M4178" s="368"/>
      <c r="P4178" s="369"/>
      <c r="R4178" s="357"/>
      <c r="S4178" s="355"/>
      <c r="T4178" s="356"/>
      <c r="V4178" s="358"/>
    </row>
    <row r="4179" spans="1:22">
      <c r="A4179" s="31"/>
      <c r="B4179" s="2"/>
      <c r="C4179" s="363"/>
      <c r="D4179" s="364"/>
      <c r="E4179" s="2"/>
      <c r="F4179" s="2"/>
      <c r="G4179" s="365"/>
      <c r="H4179" s="366"/>
      <c r="I4179" s="363"/>
      <c r="J4179" s="367"/>
      <c r="K4179" s="364"/>
      <c r="M4179" s="368"/>
      <c r="P4179" s="369"/>
      <c r="R4179" s="357"/>
      <c r="S4179" s="355"/>
      <c r="T4179" s="356"/>
      <c r="V4179" s="358"/>
    </row>
    <row r="4180" spans="1:22">
      <c r="A4180" s="31"/>
      <c r="B4180" s="2"/>
      <c r="C4180" s="363"/>
      <c r="D4180" s="364"/>
      <c r="E4180" s="2"/>
      <c r="F4180" s="2"/>
      <c r="G4180" s="365"/>
      <c r="H4180" s="366"/>
      <c r="I4180" s="363"/>
      <c r="J4180" s="367"/>
      <c r="K4180" s="364"/>
      <c r="M4180" s="368"/>
      <c r="P4180" s="369"/>
      <c r="R4180" s="357"/>
      <c r="S4180" s="355"/>
      <c r="T4180" s="356"/>
      <c r="V4180" s="358"/>
    </row>
    <row r="4181" spans="1:22">
      <c r="A4181" s="31"/>
      <c r="B4181" s="2"/>
      <c r="C4181" s="363"/>
      <c r="D4181" s="364"/>
      <c r="E4181" s="2"/>
      <c r="F4181" s="2"/>
      <c r="G4181" s="365"/>
      <c r="H4181" s="366"/>
      <c r="I4181" s="363"/>
      <c r="J4181" s="367"/>
      <c r="K4181" s="364"/>
      <c r="M4181" s="368"/>
      <c r="P4181" s="369"/>
      <c r="R4181" s="357"/>
      <c r="S4181" s="355"/>
      <c r="T4181" s="356"/>
      <c r="V4181" s="358"/>
    </row>
    <row r="4182" spans="1:22">
      <c r="A4182" s="31"/>
      <c r="B4182" s="2"/>
      <c r="C4182" s="363"/>
      <c r="D4182" s="364"/>
      <c r="E4182" s="2"/>
      <c r="F4182" s="2"/>
      <c r="G4182" s="365"/>
      <c r="H4182" s="366"/>
      <c r="I4182" s="363"/>
      <c r="J4182" s="367"/>
      <c r="K4182" s="364"/>
      <c r="M4182" s="368"/>
      <c r="P4182" s="369"/>
      <c r="R4182" s="357"/>
      <c r="S4182" s="355"/>
      <c r="T4182" s="356"/>
      <c r="V4182" s="358"/>
    </row>
    <row r="4183" spans="1:22">
      <c r="A4183" s="31"/>
      <c r="B4183" s="2"/>
      <c r="C4183" s="363"/>
      <c r="D4183" s="364"/>
      <c r="E4183" s="2"/>
      <c r="F4183" s="2"/>
      <c r="G4183" s="365"/>
      <c r="H4183" s="366"/>
      <c r="I4183" s="363"/>
      <c r="J4183" s="367"/>
      <c r="K4183" s="364"/>
      <c r="M4183" s="368"/>
      <c r="P4183" s="369"/>
      <c r="R4183" s="357"/>
      <c r="S4183" s="355"/>
      <c r="T4183" s="356"/>
      <c r="V4183" s="358"/>
    </row>
    <row r="4184" spans="1:22">
      <c r="A4184" s="31"/>
      <c r="B4184" s="2"/>
      <c r="C4184" s="363"/>
      <c r="D4184" s="364"/>
      <c r="E4184" s="2"/>
      <c r="F4184" s="2"/>
      <c r="G4184" s="365"/>
      <c r="H4184" s="366"/>
      <c r="I4184" s="363"/>
      <c r="J4184" s="367"/>
      <c r="K4184" s="364"/>
      <c r="M4184" s="368"/>
      <c r="P4184" s="369"/>
      <c r="R4184" s="357"/>
      <c r="S4184" s="355"/>
      <c r="T4184" s="356"/>
      <c r="V4184" s="358"/>
    </row>
    <row r="4185" spans="1:22">
      <c r="A4185" s="31"/>
      <c r="B4185" s="2"/>
      <c r="C4185" s="363"/>
      <c r="D4185" s="364"/>
      <c r="E4185" s="2"/>
      <c r="F4185" s="2"/>
      <c r="G4185" s="365"/>
      <c r="H4185" s="366"/>
      <c r="I4185" s="363"/>
      <c r="J4185" s="367"/>
      <c r="K4185" s="364"/>
      <c r="M4185" s="368"/>
      <c r="P4185" s="369"/>
      <c r="R4185" s="357"/>
      <c r="S4185" s="355"/>
      <c r="T4185" s="356"/>
      <c r="V4185" s="358"/>
    </row>
    <row r="4186" spans="1:22">
      <c r="A4186" s="31"/>
      <c r="B4186" s="2"/>
      <c r="C4186" s="363"/>
      <c r="D4186" s="364"/>
      <c r="E4186" s="2"/>
      <c r="F4186" s="2"/>
      <c r="G4186" s="365"/>
      <c r="H4186" s="366"/>
      <c r="I4186" s="363"/>
      <c r="J4186" s="367"/>
      <c r="K4186" s="364"/>
      <c r="M4186" s="368"/>
      <c r="P4186" s="369"/>
      <c r="R4186" s="357"/>
      <c r="S4186" s="355"/>
      <c r="T4186" s="356"/>
      <c r="V4186" s="358"/>
    </row>
    <row r="4187" spans="1:22">
      <c r="A4187" s="31"/>
      <c r="B4187" s="2"/>
      <c r="C4187" s="363"/>
      <c r="D4187" s="364"/>
      <c r="E4187" s="2"/>
      <c r="F4187" s="2"/>
      <c r="G4187" s="365"/>
      <c r="H4187" s="366"/>
      <c r="I4187" s="363"/>
      <c r="J4187" s="367"/>
      <c r="K4187" s="364"/>
      <c r="M4187" s="368"/>
      <c r="P4187" s="369"/>
      <c r="R4187" s="357"/>
      <c r="S4187" s="355"/>
      <c r="T4187" s="356"/>
      <c r="V4187" s="358"/>
    </row>
    <row r="4188" spans="1:22">
      <c r="A4188" s="31"/>
      <c r="B4188" s="2"/>
      <c r="C4188" s="363"/>
      <c r="D4188" s="364"/>
      <c r="E4188" s="2"/>
      <c r="F4188" s="2"/>
      <c r="G4188" s="365"/>
      <c r="H4188" s="366"/>
      <c r="I4188" s="363"/>
      <c r="J4188" s="367"/>
      <c r="K4188" s="364"/>
      <c r="M4188" s="368"/>
      <c r="P4188" s="369"/>
      <c r="R4188" s="357"/>
      <c r="S4188" s="355"/>
      <c r="T4188" s="356"/>
      <c r="V4188" s="358"/>
    </row>
    <row r="4189" spans="1:22">
      <c r="A4189" s="31"/>
      <c r="B4189" s="2"/>
      <c r="C4189" s="363"/>
      <c r="D4189" s="364"/>
      <c r="E4189" s="2"/>
      <c r="F4189" s="2"/>
      <c r="G4189" s="365"/>
      <c r="H4189" s="366"/>
      <c r="I4189" s="363"/>
      <c r="J4189" s="367"/>
      <c r="K4189" s="364"/>
      <c r="M4189" s="368"/>
      <c r="P4189" s="369"/>
      <c r="R4189" s="357"/>
      <c r="S4189" s="355"/>
      <c r="T4189" s="356"/>
      <c r="V4189" s="358"/>
    </row>
    <row r="4190" spans="1:22">
      <c r="A4190" s="31"/>
      <c r="B4190" s="2"/>
      <c r="C4190" s="363"/>
      <c r="D4190" s="364"/>
      <c r="E4190" s="2"/>
      <c r="F4190" s="2"/>
      <c r="G4190" s="365"/>
      <c r="H4190" s="366"/>
      <c r="I4190" s="363"/>
      <c r="J4190" s="367"/>
      <c r="K4190" s="364"/>
      <c r="M4190" s="368"/>
      <c r="P4190" s="369"/>
      <c r="R4190" s="357"/>
      <c r="S4190" s="355"/>
      <c r="T4190" s="356"/>
      <c r="V4190" s="358"/>
    </row>
    <row r="4191" spans="1:22">
      <c r="A4191" s="31"/>
      <c r="B4191" s="2"/>
      <c r="C4191" s="363"/>
      <c r="D4191" s="364"/>
      <c r="E4191" s="2"/>
      <c r="F4191" s="2"/>
      <c r="G4191" s="365"/>
      <c r="H4191" s="366"/>
      <c r="I4191" s="363"/>
      <c r="J4191" s="367"/>
      <c r="K4191" s="364"/>
      <c r="M4191" s="368"/>
      <c r="P4191" s="369"/>
      <c r="R4191" s="357"/>
      <c r="S4191" s="355"/>
      <c r="T4191" s="356"/>
      <c r="V4191" s="358"/>
    </row>
    <row r="4192" spans="1:22">
      <c r="A4192" s="31"/>
      <c r="B4192" s="2"/>
      <c r="C4192" s="363"/>
      <c r="D4192" s="364"/>
      <c r="E4192" s="2"/>
      <c r="F4192" s="2"/>
      <c r="G4192" s="365"/>
      <c r="H4192" s="366"/>
      <c r="I4192" s="363"/>
      <c r="J4192" s="367"/>
      <c r="K4192" s="364"/>
      <c r="M4192" s="368"/>
      <c r="P4192" s="369"/>
      <c r="R4192" s="357"/>
      <c r="S4192" s="355"/>
      <c r="T4192" s="356"/>
      <c r="V4192" s="358"/>
    </row>
    <row r="4193" spans="1:22">
      <c r="A4193" s="31"/>
      <c r="B4193" s="2"/>
      <c r="C4193" s="363"/>
      <c r="D4193" s="364"/>
      <c r="E4193" s="2"/>
      <c r="F4193" s="2"/>
      <c r="G4193" s="365"/>
      <c r="H4193" s="366"/>
      <c r="I4193" s="363"/>
      <c r="J4193" s="367"/>
      <c r="K4193" s="364"/>
      <c r="M4193" s="368"/>
      <c r="P4193" s="369"/>
      <c r="R4193" s="357"/>
      <c r="S4193" s="355"/>
      <c r="T4193" s="356"/>
      <c r="V4193" s="358"/>
    </row>
    <row r="4194" spans="1:22">
      <c r="A4194" s="31"/>
      <c r="B4194" s="2"/>
      <c r="C4194" s="363"/>
      <c r="D4194" s="364"/>
      <c r="E4194" s="2"/>
      <c r="F4194" s="2"/>
      <c r="G4194" s="365"/>
      <c r="H4194" s="366"/>
      <c r="I4194" s="363"/>
      <c r="J4194" s="367"/>
      <c r="K4194" s="364"/>
      <c r="M4194" s="368"/>
      <c r="P4194" s="369"/>
      <c r="R4194" s="357"/>
      <c r="S4194" s="355"/>
      <c r="T4194" s="356"/>
      <c r="V4194" s="358"/>
    </row>
    <row r="4195" spans="1:22">
      <c r="A4195" s="31"/>
      <c r="B4195" s="2"/>
      <c r="C4195" s="363"/>
      <c r="D4195" s="364"/>
      <c r="E4195" s="2"/>
      <c r="F4195" s="2"/>
      <c r="G4195" s="365"/>
      <c r="H4195" s="366"/>
      <c r="I4195" s="363"/>
      <c r="J4195" s="367"/>
      <c r="K4195" s="364"/>
      <c r="M4195" s="368"/>
      <c r="P4195" s="369"/>
      <c r="R4195" s="357"/>
      <c r="S4195" s="355"/>
      <c r="T4195" s="356"/>
      <c r="V4195" s="358"/>
    </row>
    <row r="4196" spans="1:22">
      <c r="A4196" s="31"/>
      <c r="B4196" s="2"/>
      <c r="C4196" s="363"/>
      <c r="D4196" s="364"/>
      <c r="E4196" s="2"/>
      <c r="F4196" s="2"/>
      <c r="G4196" s="365"/>
      <c r="H4196" s="366"/>
      <c r="I4196" s="363"/>
      <c r="J4196" s="367"/>
      <c r="K4196" s="364"/>
      <c r="M4196" s="368"/>
      <c r="P4196" s="369"/>
      <c r="R4196" s="357"/>
      <c r="S4196" s="355"/>
      <c r="T4196" s="356"/>
      <c r="V4196" s="358"/>
    </row>
    <row r="4197" spans="1:22">
      <c r="A4197" s="31"/>
      <c r="B4197" s="2"/>
      <c r="C4197" s="363"/>
      <c r="D4197" s="364"/>
      <c r="E4197" s="2"/>
      <c r="F4197" s="2"/>
      <c r="G4197" s="365"/>
      <c r="H4197" s="366"/>
      <c r="I4197" s="363"/>
      <c r="J4197" s="367"/>
      <c r="K4197" s="364"/>
      <c r="M4197" s="368"/>
      <c r="P4197" s="369"/>
      <c r="R4197" s="357"/>
      <c r="S4197" s="355"/>
      <c r="T4197" s="356"/>
      <c r="V4197" s="358"/>
    </row>
    <row r="4198" spans="1:22">
      <c r="A4198" s="31"/>
      <c r="B4198" s="2"/>
      <c r="C4198" s="363"/>
      <c r="D4198" s="364"/>
      <c r="E4198" s="2"/>
      <c r="F4198" s="2"/>
      <c r="G4198" s="365"/>
      <c r="H4198" s="366"/>
      <c r="I4198" s="363"/>
      <c r="J4198" s="367"/>
      <c r="K4198" s="364"/>
      <c r="M4198" s="368"/>
      <c r="P4198" s="369"/>
      <c r="R4198" s="357"/>
      <c r="S4198" s="355"/>
      <c r="T4198" s="356"/>
      <c r="V4198" s="358"/>
    </row>
    <row r="4199" spans="1:22">
      <c r="A4199" s="31"/>
      <c r="B4199" s="2"/>
      <c r="C4199" s="363"/>
      <c r="D4199" s="364"/>
      <c r="E4199" s="2"/>
      <c r="F4199" s="2"/>
      <c r="G4199" s="365"/>
      <c r="H4199" s="366"/>
      <c r="I4199" s="363"/>
      <c r="J4199" s="367"/>
      <c r="K4199" s="364"/>
      <c r="M4199" s="368"/>
      <c r="P4199" s="369"/>
      <c r="R4199" s="357"/>
      <c r="S4199" s="355"/>
      <c r="T4199" s="356"/>
      <c r="V4199" s="358"/>
    </row>
    <row r="4200" spans="1:22">
      <c r="A4200" s="31"/>
      <c r="B4200" s="2"/>
      <c r="C4200" s="363"/>
      <c r="D4200" s="364"/>
      <c r="E4200" s="2"/>
      <c r="F4200" s="2"/>
      <c r="G4200" s="365"/>
      <c r="H4200" s="366"/>
      <c r="I4200" s="363"/>
      <c r="J4200" s="367"/>
      <c r="K4200" s="364"/>
      <c r="M4200" s="368"/>
      <c r="P4200" s="369"/>
      <c r="R4200" s="357"/>
      <c r="S4200" s="355"/>
      <c r="T4200" s="356"/>
      <c r="V4200" s="358"/>
    </row>
    <row r="4201" spans="1:22">
      <c r="A4201" s="31"/>
      <c r="B4201" s="2"/>
      <c r="C4201" s="363"/>
      <c r="D4201" s="364"/>
      <c r="E4201" s="2"/>
      <c r="F4201" s="2"/>
      <c r="G4201" s="365"/>
      <c r="H4201" s="366"/>
      <c r="I4201" s="363"/>
      <c r="J4201" s="367"/>
      <c r="K4201" s="364"/>
      <c r="M4201" s="368"/>
      <c r="P4201" s="369"/>
      <c r="R4201" s="357"/>
      <c r="S4201" s="355"/>
      <c r="T4201" s="356"/>
      <c r="V4201" s="358"/>
    </row>
    <row r="4202" spans="1:22">
      <c r="A4202" s="31"/>
      <c r="B4202" s="2"/>
      <c r="C4202" s="363"/>
      <c r="D4202" s="364"/>
      <c r="E4202" s="2"/>
      <c r="F4202" s="2"/>
      <c r="G4202" s="365"/>
      <c r="H4202" s="366"/>
      <c r="I4202" s="363"/>
      <c r="J4202" s="367"/>
      <c r="K4202" s="364"/>
      <c r="M4202" s="368"/>
      <c r="P4202" s="369"/>
      <c r="R4202" s="357"/>
      <c r="S4202" s="355"/>
      <c r="T4202" s="356"/>
      <c r="V4202" s="358"/>
    </row>
    <row r="4203" spans="1:22">
      <c r="A4203" s="31"/>
      <c r="B4203" s="2"/>
      <c r="C4203" s="363"/>
      <c r="D4203" s="364"/>
      <c r="E4203" s="2"/>
      <c r="F4203" s="2"/>
      <c r="G4203" s="365"/>
      <c r="H4203" s="366"/>
      <c r="I4203" s="363"/>
      <c r="J4203" s="367"/>
      <c r="K4203" s="364"/>
      <c r="M4203" s="368"/>
      <c r="P4203" s="369"/>
      <c r="R4203" s="357"/>
      <c r="S4203" s="355"/>
      <c r="T4203" s="356"/>
      <c r="V4203" s="358"/>
    </row>
    <row r="4204" spans="1:22">
      <c r="A4204" s="31"/>
      <c r="B4204" s="2"/>
      <c r="C4204" s="363"/>
      <c r="D4204" s="364"/>
      <c r="E4204" s="2"/>
      <c r="F4204" s="2"/>
      <c r="G4204" s="365"/>
      <c r="H4204" s="366"/>
      <c r="I4204" s="363"/>
      <c r="J4204" s="367"/>
      <c r="K4204" s="364"/>
      <c r="M4204" s="368"/>
      <c r="P4204" s="369"/>
      <c r="R4204" s="357"/>
      <c r="S4204" s="355"/>
      <c r="T4204" s="356"/>
      <c r="V4204" s="358"/>
    </row>
    <row r="4205" spans="1:22">
      <c r="A4205" s="31"/>
      <c r="B4205" s="2"/>
      <c r="C4205" s="363"/>
      <c r="D4205" s="364"/>
      <c r="E4205" s="2"/>
      <c r="F4205" s="2"/>
      <c r="G4205" s="365"/>
      <c r="H4205" s="366"/>
      <c r="I4205" s="363"/>
      <c r="J4205" s="367"/>
      <c r="K4205" s="364"/>
      <c r="M4205" s="368"/>
      <c r="P4205" s="369"/>
      <c r="R4205" s="357"/>
      <c r="S4205" s="355"/>
      <c r="T4205" s="356"/>
      <c r="V4205" s="358"/>
    </row>
    <row r="4206" spans="1:22">
      <c r="A4206" s="31"/>
      <c r="B4206" s="2"/>
      <c r="C4206" s="363"/>
      <c r="D4206" s="364"/>
      <c r="E4206" s="2"/>
      <c r="F4206" s="2"/>
      <c r="G4206" s="365"/>
      <c r="H4206" s="366"/>
      <c r="I4206" s="363"/>
      <c r="J4206" s="367"/>
      <c r="K4206" s="364"/>
      <c r="M4206" s="368"/>
      <c r="P4206" s="369"/>
      <c r="R4206" s="357"/>
      <c r="S4206" s="355"/>
      <c r="T4206" s="356"/>
      <c r="V4206" s="358"/>
    </row>
    <row r="4207" spans="1:22">
      <c r="A4207" s="31"/>
      <c r="B4207" s="2"/>
      <c r="C4207" s="363"/>
      <c r="D4207" s="364"/>
      <c r="E4207" s="2"/>
      <c r="F4207" s="2"/>
      <c r="G4207" s="365"/>
      <c r="H4207" s="366"/>
      <c r="I4207" s="363"/>
      <c r="J4207" s="367"/>
      <c r="K4207" s="364"/>
      <c r="M4207" s="368"/>
      <c r="P4207" s="369"/>
      <c r="R4207" s="357"/>
      <c r="S4207" s="355"/>
      <c r="T4207" s="356"/>
      <c r="V4207" s="358"/>
    </row>
    <row r="4208" spans="1:22">
      <c r="A4208" s="31"/>
      <c r="B4208" s="2"/>
      <c r="C4208" s="363"/>
      <c r="D4208" s="364"/>
      <c r="E4208" s="2"/>
      <c r="F4208" s="2"/>
      <c r="G4208" s="365"/>
      <c r="H4208" s="366"/>
      <c r="I4208" s="363"/>
      <c r="J4208" s="367"/>
      <c r="K4208" s="364"/>
      <c r="M4208" s="368"/>
      <c r="P4208" s="369"/>
      <c r="R4208" s="357"/>
      <c r="S4208" s="355"/>
      <c r="T4208" s="356"/>
      <c r="V4208" s="358"/>
    </row>
    <row r="4209" spans="1:22">
      <c r="A4209" s="31"/>
      <c r="B4209" s="2"/>
      <c r="C4209" s="363"/>
      <c r="D4209" s="364"/>
      <c r="E4209" s="2"/>
      <c r="F4209" s="2"/>
      <c r="G4209" s="365"/>
      <c r="H4209" s="366"/>
      <c r="I4209" s="363"/>
      <c r="J4209" s="367"/>
      <c r="K4209" s="364"/>
      <c r="M4209" s="368"/>
      <c r="P4209" s="369"/>
      <c r="R4209" s="357"/>
      <c r="S4209" s="355"/>
      <c r="T4209" s="356"/>
      <c r="V4209" s="358"/>
    </row>
    <row r="4210" spans="1:22">
      <c r="A4210" s="31"/>
      <c r="B4210" s="2"/>
      <c r="C4210" s="363"/>
      <c r="D4210" s="364"/>
      <c r="E4210" s="2"/>
      <c r="F4210" s="2"/>
      <c r="G4210" s="365"/>
      <c r="H4210" s="366"/>
      <c r="I4210" s="363"/>
      <c r="J4210" s="367"/>
      <c r="K4210" s="364"/>
      <c r="M4210" s="368"/>
      <c r="P4210" s="369"/>
      <c r="R4210" s="357"/>
      <c r="S4210" s="355"/>
      <c r="T4210" s="356"/>
      <c r="V4210" s="358"/>
    </row>
    <row r="4211" spans="1:22">
      <c r="A4211" s="31"/>
      <c r="B4211" s="2"/>
      <c r="C4211" s="363"/>
      <c r="D4211" s="364"/>
      <c r="E4211" s="2"/>
      <c r="F4211" s="2"/>
      <c r="G4211" s="365"/>
      <c r="H4211" s="366"/>
      <c r="I4211" s="363"/>
      <c r="J4211" s="367"/>
      <c r="K4211" s="364"/>
      <c r="M4211" s="368"/>
      <c r="P4211" s="369"/>
      <c r="R4211" s="357"/>
      <c r="S4211" s="355"/>
      <c r="T4211" s="356"/>
      <c r="V4211" s="358"/>
    </row>
    <row r="4212" spans="1:22">
      <c r="A4212" s="31"/>
      <c r="B4212" s="2"/>
      <c r="C4212" s="363"/>
      <c r="D4212" s="364"/>
      <c r="E4212" s="2"/>
      <c r="F4212" s="2"/>
      <c r="G4212" s="365"/>
      <c r="H4212" s="366"/>
      <c r="I4212" s="363"/>
      <c r="J4212" s="367"/>
      <c r="K4212" s="364"/>
      <c r="M4212" s="368"/>
      <c r="P4212" s="369"/>
      <c r="R4212" s="357"/>
      <c r="S4212" s="355"/>
      <c r="T4212" s="356"/>
      <c r="V4212" s="358"/>
    </row>
    <row r="4213" spans="1:22">
      <c r="A4213" s="31"/>
      <c r="B4213" s="2"/>
      <c r="C4213" s="363"/>
      <c r="D4213" s="364"/>
      <c r="E4213" s="2"/>
      <c r="F4213" s="2"/>
      <c r="G4213" s="365"/>
      <c r="H4213" s="366"/>
      <c r="I4213" s="363"/>
      <c r="J4213" s="367"/>
      <c r="K4213" s="364"/>
      <c r="M4213" s="368"/>
      <c r="P4213" s="369"/>
      <c r="R4213" s="357"/>
      <c r="S4213" s="355"/>
      <c r="T4213" s="356"/>
      <c r="V4213" s="358"/>
    </row>
    <row r="4214" spans="1:22">
      <c r="A4214" s="31"/>
      <c r="B4214" s="2"/>
      <c r="C4214" s="363"/>
      <c r="D4214" s="364"/>
      <c r="E4214" s="2"/>
      <c r="F4214" s="2"/>
      <c r="G4214" s="365"/>
      <c r="H4214" s="366"/>
      <c r="I4214" s="363"/>
      <c r="J4214" s="367"/>
      <c r="K4214" s="364"/>
      <c r="M4214" s="368"/>
      <c r="P4214" s="369"/>
      <c r="R4214" s="357"/>
      <c r="S4214" s="355"/>
      <c r="T4214" s="356"/>
      <c r="V4214" s="358"/>
    </row>
    <row r="4215" spans="1:22">
      <c r="A4215" s="31"/>
      <c r="B4215" s="2"/>
      <c r="C4215" s="363"/>
      <c r="D4215" s="364"/>
      <c r="E4215" s="2"/>
      <c r="F4215" s="2"/>
      <c r="G4215" s="365"/>
      <c r="H4215" s="366"/>
      <c r="I4215" s="363"/>
      <c r="J4215" s="367"/>
      <c r="K4215" s="364"/>
      <c r="M4215" s="368"/>
      <c r="P4215" s="369"/>
      <c r="R4215" s="357"/>
      <c r="S4215" s="355"/>
      <c r="T4215" s="356"/>
      <c r="V4215" s="358"/>
    </row>
    <row r="4216" spans="1:22">
      <c r="A4216" s="31"/>
      <c r="B4216" s="2"/>
      <c r="C4216" s="363"/>
      <c r="D4216" s="364"/>
      <c r="E4216" s="2"/>
      <c r="F4216" s="2"/>
      <c r="G4216" s="365"/>
      <c r="H4216" s="366"/>
      <c r="I4216" s="363"/>
      <c r="J4216" s="367"/>
      <c r="K4216" s="364"/>
      <c r="M4216" s="368"/>
      <c r="P4216" s="369"/>
      <c r="R4216" s="357"/>
      <c r="S4216" s="355"/>
      <c r="T4216" s="356"/>
      <c r="V4216" s="358"/>
    </row>
    <row r="4217" spans="1:22">
      <c r="A4217" s="31"/>
      <c r="B4217" s="2"/>
      <c r="C4217" s="363"/>
      <c r="D4217" s="364"/>
      <c r="E4217" s="2"/>
      <c r="F4217" s="2"/>
      <c r="G4217" s="365"/>
      <c r="H4217" s="366"/>
      <c r="I4217" s="363"/>
      <c r="J4217" s="367"/>
      <c r="K4217" s="364"/>
      <c r="M4217" s="368"/>
      <c r="P4217" s="369"/>
      <c r="R4217" s="357"/>
      <c r="S4217" s="355"/>
      <c r="T4217" s="356"/>
      <c r="V4217" s="358"/>
    </row>
    <row r="4218" spans="1:22">
      <c r="A4218" s="31"/>
      <c r="B4218" s="2"/>
      <c r="C4218" s="363"/>
      <c r="D4218" s="364"/>
      <c r="E4218" s="2"/>
      <c r="F4218" s="2"/>
      <c r="G4218" s="365"/>
      <c r="H4218" s="366"/>
      <c r="I4218" s="363"/>
      <c r="J4218" s="367"/>
      <c r="K4218" s="364"/>
      <c r="M4218" s="368"/>
      <c r="P4218" s="369"/>
      <c r="R4218" s="357"/>
      <c r="S4218" s="355"/>
      <c r="T4218" s="356"/>
      <c r="V4218" s="358"/>
    </row>
    <row r="4219" spans="1:22">
      <c r="A4219" s="31"/>
      <c r="B4219" s="2"/>
      <c r="C4219" s="363"/>
      <c r="D4219" s="364"/>
      <c r="E4219" s="2"/>
      <c r="F4219" s="2"/>
      <c r="G4219" s="365"/>
      <c r="H4219" s="366"/>
      <c r="I4219" s="363"/>
      <c r="J4219" s="367"/>
      <c r="K4219" s="364"/>
      <c r="M4219" s="368"/>
      <c r="P4219" s="369"/>
      <c r="R4219" s="357"/>
      <c r="S4219" s="355"/>
      <c r="T4219" s="356"/>
      <c r="V4219" s="358"/>
    </row>
    <row r="4220" spans="1:22">
      <c r="A4220" s="31"/>
      <c r="B4220" s="2"/>
      <c r="C4220" s="363"/>
      <c r="D4220" s="364"/>
      <c r="E4220" s="2"/>
      <c r="F4220" s="2"/>
      <c r="G4220" s="365"/>
      <c r="H4220" s="366"/>
      <c r="I4220" s="363"/>
      <c r="J4220" s="367"/>
      <c r="K4220" s="364"/>
      <c r="M4220" s="368"/>
      <c r="P4220" s="369"/>
      <c r="R4220" s="357"/>
      <c r="S4220" s="355"/>
      <c r="T4220" s="356"/>
      <c r="V4220" s="358"/>
    </row>
    <row r="4221" spans="1:22">
      <c r="A4221" s="31"/>
      <c r="B4221" s="2"/>
      <c r="C4221" s="363"/>
      <c r="D4221" s="364"/>
      <c r="E4221" s="2"/>
      <c r="F4221" s="2"/>
      <c r="G4221" s="365"/>
      <c r="H4221" s="366"/>
      <c r="I4221" s="363"/>
      <c r="J4221" s="367"/>
      <c r="K4221" s="364"/>
      <c r="M4221" s="368"/>
      <c r="P4221" s="369"/>
      <c r="R4221" s="357"/>
      <c r="S4221" s="355"/>
      <c r="T4221" s="356"/>
      <c r="V4221" s="358"/>
    </row>
    <row r="4222" spans="1:22">
      <c r="A4222" s="31"/>
      <c r="B4222" s="2"/>
      <c r="C4222" s="363"/>
      <c r="D4222" s="364"/>
      <c r="E4222" s="2"/>
      <c r="F4222" s="2"/>
      <c r="G4222" s="365"/>
      <c r="H4222" s="366"/>
      <c r="I4222" s="363"/>
      <c r="J4222" s="367"/>
      <c r="K4222" s="364"/>
      <c r="M4222" s="368"/>
      <c r="P4222" s="369"/>
      <c r="R4222" s="357"/>
      <c r="S4222" s="355"/>
      <c r="T4222" s="356"/>
      <c r="V4222" s="358"/>
    </row>
    <row r="4223" spans="1:22">
      <c r="A4223" s="31"/>
      <c r="B4223" s="2"/>
      <c r="C4223" s="363"/>
      <c r="D4223" s="364"/>
      <c r="E4223" s="2"/>
      <c r="F4223" s="2"/>
      <c r="G4223" s="365"/>
      <c r="H4223" s="366"/>
      <c r="I4223" s="363"/>
      <c r="J4223" s="367"/>
      <c r="K4223" s="364"/>
      <c r="M4223" s="368"/>
      <c r="P4223" s="369"/>
      <c r="R4223" s="357"/>
      <c r="S4223" s="355"/>
      <c r="T4223" s="356"/>
      <c r="V4223" s="358"/>
    </row>
    <row r="4224" spans="1:22">
      <c r="A4224" s="31"/>
      <c r="B4224" s="2"/>
      <c r="C4224" s="363"/>
      <c r="D4224" s="364"/>
      <c r="E4224" s="2"/>
      <c r="F4224" s="2"/>
      <c r="G4224" s="365"/>
      <c r="H4224" s="366"/>
      <c r="I4224" s="363"/>
      <c r="J4224" s="367"/>
      <c r="K4224" s="364"/>
      <c r="M4224" s="368"/>
      <c r="P4224" s="369"/>
      <c r="R4224" s="357"/>
      <c r="S4224" s="355"/>
      <c r="T4224" s="356"/>
      <c r="V4224" s="358"/>
    </row>
    <row r="4225" spans="1:22">
      <c r="A4225" s="31"/>
      <c r="B4225" s="2"/>
      <c r="C4225" s="363"/>
      <c r="D4225" s="364"/>
      <c r="E4225" s="2"/>
      <c r="F4225" s="2"/>
      <c r="G4225" s="365"/>
      <c r="H4225" s="366"/>
      <c r="I4225" s="363"/>
      <c r="J4225" s="367"/>
      <c r="K4225" s="364"/>
      <c r="M4225" s="368"/>
      <c r="P4225" s="369"/>
      <c r="R4225" s="357"/>
      <c r="S4225" s="355"/>
      <c r="T4225" s="356"/>
      <c r="V4225" s="358"/>
    </row>
    <row r="4226" spans="1:22">
      <c r="A4226" s="31"/>
      <c r="B4226" s="2"/>
      <c r="C4226" s="363"/>
      <c r="D4226" s="364"/>
      <c r="E4226" s="2"/>
      <c r="F4226" s="2"/>
      <c r="G4226" s="365"/>
      <c r="H4226" s="366"/>
      <c r="I4226" s="363"/>
      <c r="J4226" s="367"/>
      <c r="K4226" s="364"/>
      <c r="M4226" s="368"/>
      <c r="P4226" s="369"/>
      <c r="R4226" s="357"/>
      <c r="S4226" s="355"/>
      <c r="T4226" s="356"/>
      <c r="V4226" s="358"/>
    </row>
    <row r="4227" spans="1:22">
      <c r="A4227" s="31"/>
      <c r="B4227" s="2"/>
      <c r="C4227" s="363"/>
      <c r="D4227" s="364"/>
      <c r="E4227" s="2"/>
      <c r="F4227" s="2"/>
      <c r="G4227" s="365"/>
      <c r="H4227" s="366"/>
      <c r="I4227" s="363"/>
      <c r="J4227" s="367"/>
      <c r="K4227" s="364"/>
      <c r="M4227" s="368"/>
      <c r="P4227" s="369"/>
      <c r="R4227" s="357"/>
      <c r="S4227" s="355"/>
      <c r="T4227" s="356"/>
      <c r="V4227" s="358"/>
    </row>
    <row r="4228" spans="1:22">
      <c r="A4228" s="31"/>
      <c r="B4228" s="2"/>
      <c r="C4228" s="363"/>
      <c r="D4228" s="364"/>
      <c r="E4228" s="2"/>
      <c r="F4228" s="2"/>
      <c r="G4228" s="365"/>
      <c r="H4228" s="366"/>
      <c r="I4228" s="363"/>
      <c r="J4228" s="367"/>
      <c r="K4228" s="364"/>
      <c r="M4228" s="368"/>
      <c r="P4228" s="369"/>
      <c r="R4228" s="357"/>
      <c r="S4228" s="355"/>
      <c r="T4228" s="356"/>
      <c r="V4228" s="358"/>
    </row>
    <row r="4229" spans="1:22">
      <c r="A4229" s="31"/>
      <c r="B4229" s="2"/>
      <c r="C4229" s="363"/>
      <c r="D4229" s="364"/>
      <c r="E4229" s="2"/>
      <c r="F4229" s="2"/>
      <c r="G4229" s="365"/>
      <c r="H4229" s="366"/>
      <c r="I4229" s="363"/>
      <c r="J4229" s="367"/>
      <c r="K4229" s="364"/>
      <c r="M4229" s="368"/>
      <c r="P4229" s="369"/>
      <c r="R4229" s="357"/>
      <c r="S4229" s="355"/>
      <c r="T4229" s="356"/>
      <c r="V4229" s="358"/>
    </row>
    <row r="4230" spans="1:22">
      <c r="A4230" s="31"/>
      <c r="B4230" s="2"/>
      <c r="C4230" s="363"/>
      <c r="D4230" s="364"/>
      <c r="E4230" s="2"/>
      <c r="F4230" s="2"/>
      <c r="G4230" s="365"/>
      <c r="H4230" s="366"/>
      <c r="I4230" s="363"/>
      <c r="J4230" s="367"/>
      <c r="K4230" s="364"/>
      <c r="M4230" s="368"/>
      <c r="P4230" s="369"/>
      <c r="R4230" s="357"/>
      <c r="S4230" s="355"/>
      <c r="T4230" s="356"/>
      <c r="V4230" s="358"/>
    </row>
    <row r="4231" spans="1:22">
      <c r="A4231" s="31"/>
      <c r="B4231" s="2"/>
      <c r="C4231" s="363"/>
      <c r="D4231" s="364"/>
      <c r="E4231" s="2"/>
      <c r="F4231" s="2"/>
      <c r="G4231" s="365"/>
      <c r="H4231" s="366"/>
      <c r="I4231" s="363"/>
      <c r="J4231" s="367"/>
      <c r="K4231" s="364"/>
      <c r="M4231" s="368"/>
      <c r="P4231" s="369"/>
      <c r="R4231" s="357"/>
      <c r="S4231" s="355"/>
      <c r="T4231" s="356"/>
      <c r="V4231" s="358"/>
    </row>
    <row r="4232" spans="1:22">
      <c r="A4232" s="31"/>
      <c r="B4232" s="2"/>
      <c r="C4232" s="363"/>
      <c r="D4232" s="364"/>
      <c r="E4232" s="2"/>
      <c r="F4232" s="2"/>
      <c r="G4232" s="365"/>
      <c r="H4232" s="366"/>
      <c r="I4232" s="363"/>
      <c r="J4232" s="367"/>
      <c r="K4232" s="364"/>
      <c r="M4232" s="368"/>
      <c r="P4232" s="369"/>
      <c r="R4232" s="357"/>
      <c r="S4232" s="355"/>
      <c r="T4232" s="356"/>
      <c r="V4232" s="358"/>
    </row>
    <row r="4233" spans="1:22">
      <c r="A4233" s="31"/>
      <c r="B4233" s="2"/>
      <c r="C4233" s="363"/>
      <c r="D4233" s="364"/>
      <c r="E4233" s="2"/>
      <c r="F4233" s="2"/>
      <c r="G4233" s="365"/>
      <c r="H4233" s="366"/>
      <c r="I4233" s="363"/>
      <c r="J4233" s="367"/>
      <c r="K4233" s="364"/>
      <c r="M4233" s="368"/>
      <c r="P4233" s="369"/>
      <c r="R4233" s="357"/>
      <c r="S4233" s="355"/>
      <c r="T4233" s="356"/>
      <c r="V4233" s="358"/>
    </row>
    <row r="4234" spans="1:22">
      <c r="A4234" s="31"/>
      <c r="B4234" s="2"/>
      <c r="C4234" s="363"/>
      <c r="D4234" s="364"/>
      <c r="E4234" s="2"/>
      <c r="F4234" s="2"/>
      <c r="G4234" s="365"/>
      <c r="H4234" s="366"/>
      <c r="I4234" s="363"/>
      <c r="J4234" s="367"/>
      <c r="K4234" s="364"/>
      <c r="M4234" s="368"/>
      <c r="P4234" s="369"/>
      <c r="R4234" s="357"/>
      <c r="S4234" s="355"/>
      <c r="T4234" s="356"/>
      <c r="V4234" s="358"/>
    </row>
    <row r="4235" spans="1:22">
      <c r="A4235" s="31"/>
      <c r="B4235" s="2"/>
      <c r="C4235" s="363"/>
      <c r="D4235" s="364"/>
      <c r="E4235" s="2"/>
      <c r="F4235" s="2"/>
      <c r="G4235" s="365"/>
      <c r="H4235" s="366"/>
      <c r="I4235" s="363"/>
      <c r="J4235" s="367"/>
      <c r="K4235" s="364"/>
      <c r="M4235" s="368"/>
      <c r="P4235" s="369"/>
      <c r="R4235" s="357"/>
      <c r="S4235" s="355"/>
      <c r="T4235" s="356"/>
      <c r="V4235" s="358"/>
    </row>
    <row r="4236" spans="1:22">
      <c r="A4236" s="31"/>
      <c r="B4236" s="2"/>
      <c r="C4236" s="363"/>
      <c r="D4236" s="364"/>
      <c r="E4236" s="2"/>
      <c r="F4236" s="2"/>
      <c r="G4236" s="365"/>
      <c r="H4236" s="366"/>
      <c r="I4236" s="363"/>
      <c r="J4236" s="367"/>
      <c r="K4236" s="364"/>
      <c r="M4236" s="368"/>
      <c r="P4236" s="369"/>
      <c r="R4236" s="357"/>
      <c r="S4236" s="355"/>
      <c r="T4236" s="356"/>
      <c r="V4236" s="358"/>
    </row>
    <row r="4237" spans="1:22">
      <c r="A4237" s="31"/>
      <c r="B4237" s="2"/>
      <c r="C4237" s="363"/>
      <c r="D4237" s="364"/>
      <c r="E4237" s="2"/>
      <c r="F4237" s="2"/>
      <c r="G4237" s="365"/>
      <c r="H4237" s="366"/>
      <c r="I4237" s="363"/>
      <c r="J4237" s="367"/>
      <c r="K4237" s="364"/>
      <c r="M4237" s="368"/>
      <c r="P4237" s="369"/>
      <c r="R4237" s="357"/>
      <c r="S4237" s="355"/>
      <c r="T4237" s="356"/>
      <c r="V4237" s="358"/>
    </row>
    <row r="4238" spans="1:22">
      <c r="A4238" s="31"/>
      <c r="B4238" s="2"/>
      <c r="C4238" s="363"/>
      <c r="D4238" s="364"/>
      <c r="E4238" s="2"/>
      <c r="F4238" s="2"/>
      <c r="G4238" s="365"/>
      <c r="H4238" s="366"/>
      <c r="I4238" s="363"/>
      <c r="J4238" s="367"/>
      <c r="K4238" s="364"/>
      <c r="M4238" s="368"/>
      <c r="P4238" s="369"/>
      <c r="R4238" s="357"/>
      <c r="S4238" s="355"/>
      <c r="T4238" s="356"/>
      <c r="V4238" s="358"/>
    </row>
    <row r="4239" spans="1:22">
      <c r="A4239" s="31"/>
      <c r="B4239" s="2"/>
      <c r="C4239" s="363"/>
      <c r="D4239" s="364"/>
      <c r="E4239" s="2"/>
      <c r="F4239" s="2"/>
      <c r="G4239" s="365"/>
      <c r="H4239" s="366"/>
      <c r="I4239" s="363"/>
      <c r="J4239" s="367"/>
      <c r="K4239" s="364"/>
      <c r="M4239" s="368"/>
      <c r="P4239" s="369"/>
      <c r="R4239" s="357"/>
      <c r="S4239" s="355"/>
      <c r="T4239" s="356"/>
      <c r="V4239" s="358"/>
    </row>
    <row r="4240" spans="1:22">
      <c r="A4240" s="31"/>
      <c r="B4240" s="2"/>
      <c r="C4240" s="363"/>
      <c r="D4240" s="364"/>
      <c r="E4240" s="2"/>
      <c r="F4240" s="2"/>
      <c r="G4240" s="365"/>
      <c r="H4240" s="366"/>
      <c r="I4240" s="363"/>
      <c r="J4240" s="367"/>
      <c r="K4240" s="364"/>
      <c r="M4240" s="368"/>
      <c r="P4240" s="369"/>
      <c r="R4240" s="357"/>
      <c r="S4240" s="355"/>
      <c r="T4240" s="356"/>
      <c r="V4240" s="358"/>
    </row>
    <row r="4241" spans="1:22">
      <c r="A4241" s="31"/>
      <c r="B4241" s="2"/>
      <c r="C4241" s="363"/>
      <c r="D4241" s="364"/>
      <c r="E4241" s="2"/>
      <c r="F4241" s="2"/>
      <c r="G4241" s="365"/>
      <c r="H4241" s="366"/>
      <c r="I4241" s="363"/>
      <c r="J4241" s="367"/>
      <c r="K4241" s="364"/>
      <c r="M4241" s="368"/>
      <c r="P4241" s="369"/>
      <c r="R4241" s="357"/>
      <c r="S4241" s="355"/>
      <c r="T4241" s="356"/>
      <c r="V4241" s="358"/>
    </row>
    <row r="4242" spans="1:22">
      <c r="A4242" s="31"/>
      <c r="B4242" s="2"/>
      <c r="C4242" s="363"/>
      <c r="D4242" s="364"/>
      <c r="E4242" s="2"/>
      <c r="F4242" s="2"/>
      <c r="G4242" s="365"/>
      <c r="H4242" s="366"/>
      <c r="I4242" s="363"/>
      <c r="J4242" s="367"/>
      <c r="K4242" s="364"/>
      <c r="M4242" s="368"/>
      <c r="P4242" s="369"/>
      <c r="R4242" s="357"/>
      <c r="S4242" s="355"/>
      <c r="T4242" s="356"/>
      <c r="V4242" s="358"/>
    </row>
    <row r="4243" spans="1:22">
      <c r="A4243" s="31"/>
      <c r="B4243" s="2"/>
      <c r="C4243" s="363"/>
      <c r="D4243" s="364"/>
      <c r="E4243" s="2"/>
      <c r="F4243" s="2"/>
      <c r="G4243" s="365"/>
      <c r="H4243" s="366"/>
      <c r="I4243" s="363"/>
      <c r="J4243" s="367"/>
      <c r="K4243" s="364"/>
      <c r="M4243" s="368"/>
      <c r="P4243" s="369"/>
      <c r="R4243" s="357"/>
      <c r="S4243" s="355"/>
      <c r="T4243" s="356"/>
      <c r="V4243" s="358"/>
    </row>
    <row r="4244" spans="1:22">
      <c r="A4244" s="31"/>
      <c r="B4244" s="2"/>
      <c r="C4244" s="363"/>
      <c r="D4244" s="364"/>
      <c r="E4244" s="2"/>
      <c r="F4244" s="2"/>
      <c r="G4244" s="365"/>
      <c r="H4244" s="366"/>
      <c r="I4244" s="363"/>
      <c r="J4244" s="367"/>
      <c r="K4244" s="364"/>
      <c r="M4244" s="368"/>
      <c r="P4244" s="369"/>
      <c r="R4244" s="357"/>
      <c r="S4244" s="355"/>
      <c r="T4244" s="356"/>
      <c r="V4244" s="358"/>
    </row>
    <row r="4245" spans="1:22">
      <c r="A4245" s="31"/>
      <c r="B4245" s="2"/>
      <c r="C4245" s="363"/>
      <c r="D4245" s="364"/>
      <c r="E4245" s="2"/>
      <c r="F4245" s="2"/>
      <c r="G4245" s="365"/>
      <c r="H4245" s="366"/>
      <c r="I4245" s="363"/>
      <c r="J4245" s="367"/>
      <c r="K4245" s="364"/>
      <c r="M4245" s="368"/>
      <c r="P4245" s="369"/>
      <c r="R4245" s="357"/>
      <c r="S4245" s="355"/>
      <c r="T4245" s="356"/>
      <c r="V4245" s="358"/>
    </row>
    <row r="4246" spans="1:22">
      <c r="A4246" s="31"/>
      <c r="B4246" s="2"/>
      <c r="C4246" s="363"/>
      <c r="D4246" s="364"/>
      <c r="E4246" s="2"/>
      <c r="F4246" s="2"/>
      <c r="G4246" s="365"/>
      <c r="H4246" s="366"/>
      <c r="I4246" s="363"/>
      <c r="J4246" s="367"/>
      <c r="K4246" s="364"/>
      <c r="M4246" s="368"/>
      <c r="P4246" s="369"/>
      <c r="R4246" s="357"/>
      <c r="S4246" s="355"/>
      <c r="T4246" s="356"/>
      <c r="V4246" s="358"/>
    </row>
    <row r="4247" spans="1:22">
      <c r="A4247" s="31"/>
      <c r="B4247" s="2"/>
      <c r="C4247" s="363"/>
      <c r="D4247" s="364"/>
      <c r="E4247" s="2"/>
      <c r="F4247" s="2"/>
      <c r="G4247" s="365"/>
      <c r="H4247" s="366"/>
      <c r="I4247" s="363"/>
      <c r="J4247" s="367"/>
      <c r="K4247" s="364"/>
      <c r="M4247" s="368"/>
      <c r="P4247" s="369"/>
      <c r="R4247" s="357"/>
      <c r="S4247" s="355"/>
      <c r="T4247" s="356"/>
      <c r="V4247" s="358"/>
    </row>
    <row r="4248" spans="1:22">
      <c r="A4248" s="31"/>
      <c r="B4248" s="2"/>
      <c r="C4248" s="363"/>
      <c r="D4248" s="364"/>
      <c r="E4248" s="2"/>
      <c r="F4248" s="2"/>
      <c r="G4248" s="365"/>
      <c r="H4248" s="366"/>
      <c r="I4248" s="363"/>
      <c r="J4248" s="367"/>
      <c r="K4248" s="364"/>
      <c r="M4248" s="368"/>
      <c r="P4248" s="369"/>
      <c r="R4248" s="357"/>
      <c r="S4248" s="355"/>
      <c r="T4248" s="356"/>
      <c r="V4248" s="358"/>
    </row>
    <row r="4249" spans="1:22">
      <c r="A4249" s="31"/>
      <c r="B4249" s="2"/>
      <c r="C4249" s="363"/>
      <c r="D4249" s="364"/>
      <c r="E4249" s="2"/>
      <c r="F4249" s="2"/>
      <c r="G4249" s="365"/>
      <c r="H4249" s="366"/>
      <c r="I4249" s="363"/>
      <c r="J4249" s="367"/>
      <c r="K4249" s="364"/>
      <c r="M4249" s="368"/>
      <c r="P4249" s="369"/>
      <c r="R4249" s="357"/>
      <c r="S4249" s="355"/>
      <c r="T4249" s="356"/>
      <c r="V4249" s="358"/>
    </row>
    <row r="4250" spans="1:22">
      <c r="A4250" s="31"/>
      <c r="B4250" s="2"/>
      <c r="C4250" s="363"/>
      <c r="D4250" s="364"/>
      <c r="E4250" s="2"/>
      <c r="F4250" s="2"/>
      <c r="G4250" s="365"/>
      <c r="H4250" s="366"/>
      <c r="I4250" s="363"/>
      <c r="J4250" s="367"/>
      <c r="K4250" s="364"/>
      <c r="M4250" s="368"/>
      <c r="P4250" s="369"/>
      <c r="R4250" s="357"/>
      <c r="S4250" s="355"/>
      <c r="T4250" s="356"/>
      <c r="V4250" s="358"/>
    </row>
    <row r="4251" spans="1:22">
      <c r="A4251" s="31"/>
      <c r="B4251" s="2"/>
      <c r="C4251" s="363"/>
      <c r="D4251" s="364"/>
      <c r="E4251" s="2"/>
      <c r="F4251" s="2"/>
      <c r="G4251" s="365"/>
      <c r="H4251" s="366"/>
      <c r="I4251" s="363"/>
      <c r="J4251" s="367"/>
      <c r="K4251" s="364"/>
      <c r="M4251" s="368"/>
      <c r="P4251" s="369"/>
      <c r="R4251" s="357"/>
      <c r="S4251" s="355"/>
      <c r="T4251" s="356"/>
      <c r="V4251" s="358"/>
    </row>
    <row r="4252" spans="1:22">
      <c r="A4252" s="31"/>
      <c r="B4252" s="2"/>
      <c r="C4252" s="363"/>
      <c r="D4252" s="364"/>
      <c r="E4252" s="2"/>
      <c r="F4252" s="2"/>
      <c r="G4252" s="365"/>
      <c r="H4252" s="366"/>
      <c r="I4252" s="363"/>
      <c r="J4252" s="367"/>
      <c r="K4252" s="364"/>
      <c r="M4252" s="368"/>
      <c r="P4252" s="369"/>
      <c r="R4252" s="357"/>
      <c r="S4252" s="355"/>
      <c r="T4252" s="356"/>
      <c r="V4252" s="358"/>
    </row>
    <row r="4253" spans="1:22">
      <c r="A4253" s="31"/>
      <c r="B4253" s="2"/>
      <c r="C4253" s="363"/>
      <c r="D4253" s="364"/>
      <c r="E4253" s="2"/>
      <c r="F4253" s="2"/>
      <c r="G4253" s="365"/>
      <c r="H4253" s="366"/>
      <c r="I4253" s="363"/>
      <c r="J4253" s="367"/>
      <c r="K4253" s="364"/>
      <c r="M4253" s="368"/>
      <c r="P4253" s="369"/>
      <c r="R4253" s="357"/>
      <c r="S4253" s="355"/>
      <c r="T4253" s="356"/>
      <c r="V4253" s="358"/>
    </row>
    <row r="4254" spans="1:22">
      <c r="A4254" s="31"/>
      <c r="B4254" s="2"/>
      <c r="C4254" s="363"/>
      <c r="D4254" s="364"/>
      <c r="E4254" s="2"/>
      <c r="F4254" s="2"/>
      <c r="G4254" s="365"/>
      <c r="H4254" s="366"/>
      <c r="I4254" s="363"/>
      <c r="J4254" s="367"/>
      <c r="K4254" s="364"/>
      <c r="M4254" s="368"/>
      <c r="P4254" s="369"/>
      <c r="R4254" s="357"/>
      <c r="S4254" s="355"/>
      <c r="T4254" s="356"/>
      <c r="V4254" s="358"/>
    </row>
    <row r="4255" spans="1:22">
      <c r="A4255" s="31"/>
      <c r="B4255" s="2"/>
      <c r="C4255" s="363"/>
      <c r="D4255" s="364"/>
      <c r="E4255" s="2"/>
      <c r="F4255" s="2"/>
      <c r="G4255" s="365"/>
      <c r="H4255" s="366"/>
      <c r="I4255" s="363"/>
      <c r="J4255" s="367"/>
      <c r="K4255" s="364"/>
      <c r="M4255" s="368"/>
      <c r="P4255" s="369"/>
      <c r="R4255" s="357"/>
      <c r="S4255" s="355"/>
      <c r="T4255" s="356"/>
      <c r="V4255" s="358"/>
    </row>
    <row r="4256" spans="1:22">
      <c r="A4256" s="31"/>
      <c r="B4256" s="2"/>
      <c r="C4256" s="363"/>
      <c r="D4256" s="364"/>
      <c r="E4256" s="2"/>
      <c r="F4256" s="2"/>
      <c r="G4256" s="365"/>
      <c r="H4256" s="366"/>
      <c r="I4256" s="363"/>
      <c r="J4256" s="367"/>
      <c r="K4256" s="364"/>
      <c r="M4256" s="368"/>
      <c r="P4256" s="369"/>
      <c r="R4256" s="357"/>
      <c r="S4256" s="355"/>
      <c r="T4256" s="356"/>
      <c r="V4256" s="358"/>
    </row>
    <row r="4257" spans="1:22">
      <c r="A4257" s="31"/>
      <c r="B4257" s="2"/>
      <c r="C4257" s="363"/>
      <c r="D4257" s="364"/>
      <c r="E4257" s="2"/>
      <c r="F4257" s="2"/>
      <c r="G4257" s="365"/>
      <c r="H4257" s="366"/>
      <c r="I4257" s="363"/>
      <c r="J4257" s="367"/>
      <c r="K4257" s="364"/>
      <c r="M4257" s="368"/>
      <c r="P4257" s="369"/>
      <c r="R4257" s="357"/>
      <c r="S4257" s="355"/>
      <c r="T4257" s="356"/>
      <c r="V4257" s="358"/>
    </row>
    <row r="4258" spans="1:22">
      <c r="A4258" s="31"/>
      <c r="B4258" s="2"/>
      <c r="C4258" s="363"/>
      <c r="D4258" s="364"/>
      <c r="E4258" s="2"/>
      <c r="F4258" s="2"/>
      <c r="G4258" s="365"/>
      <c r="H4258" s="366"/>
      <c r="I4258" s="363"/>
      <c r="J4258" s="367"/>
      <c r="K4258" s="364"/>
      <c r="M4258" s="368"/>
      <c r="P4258" s="369"/>
      <c r="R4258" s="357"/>
      <c r="S4258" s="355"/>
      <c r="T4258" s="356"/>
      <c r="V4258" s="358"/>
    </row>
    <row r="4259" spans="1:22">
      <c r="A4259" s="31"/>
      <c r="B4259" s="2"/>
      <c r="C4259" s="363"/>
      <c r="D4259" s="364"/>
      <c r="E4259" s="2"/>
      <c r="F4259" s="2"/>
      <c r="G4259" s="365"/>
      <c r="H4259" s="366"/>
      <c r="I4259" s="363"/>
      <c r="J4259" s="367"/>
      <c r="K4259" s="364"/>
      <c r="M4259" s="368"/>
      <c r="P4259" s="369"/>
      <c r="R4259" s="357"/>
      <c r="S4259" s="355"/>
      <c r="T4259" s="356"/>
      <c r="V4259" s="358"/>
    </row>
    <row r="4260" spans="1:22">
      <c r="A4260" s="31"/>
      <c r="B4260" s="2"/>
      <c r="C4260" s="363"/>
      <c r="D4260" s="364"/>
      <c r="E4260" s="2"/>
      <c r="F4260" s="2"/>
      <c r="G4260" s="365"/>
      <c r="H4260" s="366"/>
      <c r="I4260" s="363"/>
      <c r="J4260" s="367"/>
      <c r="K4260" s="364"/>
      <c r="M4260" s="368"/>
      <c r="P4260" s="369"/>
      <c r="R4260" s="357"/>
      <c r="S4260" s="355"/>
      <c r="T4260" s="356"/>
      <c r="V4260" s="358"/>
    </row>
    <row r="4261" spans="1:22">
      <c r="A4261" s="31"/>
      <c r="B4261" s="2"/>
      <c r="C4261" s="363"/>
      <c r="D4261" s="364"/>
      <c r="E4261" s="2"/>
      <c r="F4261" s="2"/>
      <c r="G4261" s="365"/>
      <c r="H4261" s="366"/>
      <c r="I4261" s="363"/>
      <c r="J4261" s="367"/>
      <c r="K4261" s="364"/>
      <c r="M4261" s="368"/>
      <c r="P4261" s="369"/>
      <c r="R4261" s="357"/>
      <c r="S4261" s="355"/>
      <c r="T4261" s="356"/>
      <c r="V4261" s="358"/>
    </row>
    <row r="4262" spans="1:22">
      <c r="A4262" s="31"/>
      <c r="B4262" s="2"/>
      <c r="C4262" s="363"/>
      <c r="D4262" s="364"/>
      <c r="E4262" s="2"/>
      <c r="F4262" s="2"/>
      <c r="G4262" s="365"/>
      <c r="H4262" s="366"/>
      <c r="I4262" s="363"/>
      <c r="J4262" s="367"/>
      <c r="K4262" s="364"/>
      <c r="M4262" s="368"/>
      <c r="P4262" s="369"/>
      <c r="R4262" s="357"/>
      <c r="S4262" s="355"/>
      <c r="T4262" s="356"/>
      <c r="V4262" s="358"/>
    </row>
    <row r="4263" spans="1:22">
      <c r="A4263" s="31"/>
      <c r="B4263" s="2"/>
      <c r="C4263" s="363"/>
      <c r="D4263" s="364"/>
      <c r="E4263" s="2"/>
      <c r="F4263" s="2"/>
      <c r="G4263" s="365"/>
      <c r="H4263" s="366"/>
      <c r="I4263" s="363"/>
      <c r="J4263" s="367"/>
      <c r="K4263" s="364"/>
      <c r="M4263" s="368"/>
      <c r="P4263" s="369"/>
      <c r="R4263" s="357"/>
      <c r="S4263" s="355"/>
      <c r="T4263" s="356"/>
      <c r="V4263" s="358"/>
    </row>
    <row r="4264" spans="1:22">
      <c r="A4264" s="31"/>
      <c r="B4264" s="2"/>
      <c r="C4264" s="363"/>
      <c r="D4264" s="364"/>
      <c r="E4264" s="2"/>
      <c r="F4264" s="2"/>
      <c r="G4264" s="365"/>
      <c r="H4264" s="366"/>
      <c r="I4264" s="363"/>
      <c r="J4264" s="367"/>
      <c r="K4264" s="364"/>
      <c r="M4264" s="368"/>
      <c r="P4264" s="369"/>
      <c r="R4264" s="357"/>
      <c r="S4264" s="355"/>
      <c r="T4264" s="356"/>
      <c r="V4264" s="358"/>
    </row>
    <row r="4265" spans="1:22">
      <c r="A4265" s="31"/>
      <c r="B4265" s="2"/>
      <c r="C4265" s="363"/>
      <c r="D4265" s="364"/>
      <c r="E4265" s="2"/>
      <c r="F4265" s="2"/>
      <c r="G4265" s="365"/>
      <c r="H4265" s="366"/>
      <c r="I4265" s="363"/>
      <c r="J4265" s="367"/>
      <c r="K4265" s="364"/>
      <c r="M4265" s="368"/>
      <c r="P4265" s="369"/>
      <c r="R4265" s="357"/>
      <c r="S4265" s="355"/>
      <c r="T4265" s="356"/>
      <c r="V4265" s="358"/>
    </row>
    <row r="4266" spans="1:22">
      <c r="A4266" s="31"/>
      <c r="B4266" s="2"/>
      <c r="C4266" s="363"/>
      <c r="D4266" s="364"/>
      <c r="E4266" s="2"/>
      <c r="F4266" s="2"/>
      <c r="G4266" s="365"/>
      <c r="H4266" s="366"/>
      <c r="I4266" s="363"/>
      <c r="J4266" s="367"/>
      <c r="K4266" s="364"/>
      <c r="M4266" s="368"/>
      <c r="P4266" s="369"/>
      <c r="R4266" s="357"/>
      <c r="S4266" s="355"/>
      <c r="T4266" s="356"/>
      <c r="V4266" s="358"/>
    </row>
    <row r="4267" spans="1:22">
      <c r="A4267" s="31"/>
      <c r="B4267" s="2"/>
      <c r="C4267" s="363"/>
      <c r="D4267" s="364"/>
      <c r="E4267" s="2"/>
      <c r="F4267" s="2"/>
      <c r="G4267" s="365"/>
      <c r="H4267" s="366"/>
      <c r="I4267" s="363"/>
      <c r="J4267" s="367"/>
      <c r="K4267" s="364"/>
      <c r="M4267" s="368"/>
      <c r="P4267" s="369"/>
      <c r="R4267" s="357"/>
      <c r="S4267" s="355"/>
      <c r="T4267" s="356"/>
      <c r="V4267" s="358"/>
    </row>
    <row r="4268" spans="1:22">
      <c r="A4268" s="31"/>
      <c r="B4268" s="2"/>
      <c r="C4268" s="363"/>
      <c r="D4268" s="364"/>
      <c r="E4268" s="2"/>
      <c r="F4268" s="2"/>
      <c r="G4268" s="365"/>
      <c r="H4268" s="366"/>
      <c r="I4268" s="363"/>
      <c r="J4268" s="367"/>
      <c r="K4268" s="364"/>
      <c r="M4268" s="368"/>
      <c r="P4268" s="369"/>
      <c r="R4268" s="357"/>
      <c r="S4268" s="355"/>
      <c r="T4268" s="356"/>
      <c r="V4268" s="358"/>
    </row>
    <row r="4269" spans="1:22">
      <c r="A4269" s="31"/>
      <c r="B4269" s="2"/>
      <c r="C4269" s="363"/>
      <c r="D4269" s="364"/>
      <c r="E4269" s="2"/>
      <c r="F4269" s="2"/>
      <c r="G4269" s="365"/>
      <c r="H4269" s="366"/>
      <c r="I4269" s="363"/>
      <c r="J4269" s="367"/>
      <c r="K4269" s="364"/>
      <c r="M4269" s="368"/>
      <c r="P4269" s="369"/>
      <c r="R4269" s="357"/>
      <c r="S4269" s="355"/>
      <c r="T4269" s="356"/>
      <c r="V4269" s="358"/>
    </row>
    <row r="4270" spans="1:22">
      <c r="A4270" s="31"/>
      <c r="B4270" s="2"/>
      <c r="C4270" s="363"/>
      <c r="D4270" s="364"/>
      <c r="E4270" s="2"/>
      <c r="F4270" s="2"/>
      <c r="G4270" s="365"/>
      <c r="H4270" s="366"/>
      <c r="I4270" s="363"/>
      <c r="J4270" s="367"/>
      <c r="K4270" s="364"/>
      <c r="M4270" s="368"/>
      <c r="P4270" s="369"/>
      <c r="R4270" s="357"/>
      <c r="S4270" s="355"/>
      <c r="T4270" s="356"/>
      <c r="V4270" s="358"/>
    </row>
    <row r="4271" spans="1:22">
      <c r="A4271" s="31"/>
      <c r="B4271" s="2"/>
      <c r="C4271" s="363"/>
      <c r="D4271" s="364"/>
      <c r="E4271" s="2"/>
      <c r="F4271" s="2"/>
      <c r="G4271" s="365"/>
      <c r="H4271" s="366"/>
      <c r="I4271" s="363"/>
      <c r="J4271" s="367"/>
      <c r="K4271" s="364"/>
      <c r="M4271" s="368"/>
      <c r="P4271" s="369"/>
      <c r="R4271" s="357"/>
      <c r="S4271" s="355"/>
      <c r="T4271" s="356"/>
      <c r="V4271" s="358"/>
    </row>
    <row r="4272" spans="1:22">
      <c r="A4272" s="31"/>
      <c r="B4272" s="2"/>
      <c r="C4272" s="363"/>
      <c r="D4272" s="364"/>
      <c r="E4272" s="2"/>
      <c r="F4272" s="2"/>
      <c r="G4272" s="365"/>
      <c r="H4272" s="366"/>
      <c r="I4272" s="363"/>
      <c r="J4272" s="367"/>
      <c r="K4272" s="364"/>
      <c r="M4272" s="368"/>
      <c r="P4272" s="369"/>
      <c r="R4272" s="357"/>
      <c r="S4272" s="355"/>
      <c r="T4272" s="356"/>
      <c r="V4272" s="358"/>
    </row>
    <row r="4273" spans="1:22">
      <c r="A4273" s="31"/>
      <c r="B4273" s="2"/>
      <c r="C4273" s="363"/>
      <c r="D4273" s="364"/>
      <c r="E4273" s="2"/>
      <c r="F4273" s="2"/>
      <c r="G4273" s="365"/>
      <c r="H4273" s="366"/>
      <c r="I4273" s="363"/>
      <c r="J4273" s="367"/>
      <c r="K4273" s="364"/>
      <c r="M4273" s="368"/>
      <c r="P4273" s="369"/>
      <c r="R4273" s="357"/>
      <c r="S4273" s="355"/>
      <c r="T4273" s="356"/>
      <c r="V4273" s="358"/>
    </row>
    <row r="4274" spans="1:22">
      <c r="A4274" s="31"/>
      <c r="B4274" s="2"/>
      <c r="C4274" s="363"/>
      <c r="D4274" s="364"/>
      <c r="E4274" s="2"/>
      <c r="F4274" s="2"/>
      <c r="G4274" s="365"/>
      <c r="H4274" s="366"/>
      <c r="I4274" s="363"/>
      <c r="J4274" s="367"/>
      <c r="K4274" s="364"/>
      <c r="M4274" s="368"/>
      <c r="P4274" s="369"/>
      <c r="R4274" s="357"/>
      <c r="S4274" s="355"/>
      <c r="T4274" s="356"/>
      <c r="V4274" s="358"/>
    </row>
    <row r="4275" spans="1:22">
      <c r="A4275" s="31"/>
      <c r="B4275" s="2"/>
      <c r="C4275" s="363"/>
      <c r="D4275" s="364"/>
      <c r="E4275" s="2"/>
      <c r="F4275" s="2"/>
      <c r="G4275" s="365"/>
      <c r="H4275" s="366"/>
      <c r="I4275" s="363"/>
      <c r="J4275" s="367"/>
      <c r="K4275" s="364"/>
      <c r="M4275" s="368"/>
      <c r="P4275" s="369"/>
      <c r="R4275" s="357"/>
      <c r="S4275" s="355"/>
      <c r="T4275" s="356"/>
      <c r="V4275" s="358"/>
    </row>
    <row r="4276" spans="1:22">
      <c r="A4276" s="31"/>
      <c r="B4276" s="2"/>
      <c r="C4276" s="363"/>
      <c r="D4276" s="364"/>
      <c r="E4276" s="2"/>
      <c r="F4276" s="2"/>
      <c r="G4276" s="365"/>
      <c r="H4276" s="366"/>
      <c r="I4276" s="363"/>
      <c r="J4276" s="367"/>
      <c r="K4276" s="364"/>
      <c r="M4276" s="368"/>
      <c r="P4276" s="369"/>
      <c r="R4276" s="357"/>
      <c r="S4276" s="355"/>
      <c r="T4276" s="356"/>
      <c r="V4276" s="358"/>
    </row>
    <row r="4277" spans="1:22">
      <c r="A4277" s="31"/>
      <c r="B4277" s="2"/>
      <c r="C4277" s="363"/>
      <c r="D4277" s="364"/>
      <c r="E4277" s="2"/>
      <c r="F4277" s="2"/>
      <c r="G4277" s="365"/>
      <c r="H4277" s="366"/>
      <c r="I4277" s="363"/>
      <c r="J4277" s="367"/>
      <c r="K4277" s="364"/>
      <c r="M4277" s="368"/>
      <c r="P4277" s="369"/>
      <c r="R4277" s="357"/>
      <c r="S4277" s="355"/>
      <c r="T4277" s="356"/>
      <c r="V4277" s="358"/>
    </row>
    <row r="4278" spans="1:22">
      <c r="A4278" s="31"/>
      <c r="B4278" s="2"/>
      <c r="C4278" s="363"/>
      <c r="D4278" s="364"/>
      <c r="E4278" s="2"/>
      <c r="F4278" s="2"/>
      <c r="G4278" s="365"/>
      <c r="H4278" s="366"/>
      <c r="I4278" s="363"/>
      <c r="J4278" s="367"/>
      <c r="K4278" s="364"/>
      <c r="M4278" s="368"/>
      <c r="P4278" s="369"/>
      <c r="R4278" s="357"/>
      <c r="S4278" s="355"/>
      <c r="T4278" s="356"/>
      <c r="V4278" s="358"/>
    </row>
    <row r="4279" spans="1:22">
      <c r="A4279" s="31"/>
      <c r="B4279" s="2"/>
      <c r="C4279" s="363"/>
      <c r="D4279" s="364"/>
      <c r="E4279" s="2"/>
      <c r="F4279" s="2"/>
      <c r="G4279" s="365"/>
      <c r="H4279" s="366"/>
      <c r="I4279" s="363"/>
      <c r="J4279" s="367"/>
      <c r="K4279" s="364"/>
      <c r="M4279" s="368"/>
      <c r="P4279" s="369"/>
      <c r="R4279" s="357"/>
      <c r="S4279" s="355"/>
      <c r="T4279" s="356"/>
      <c r="V4279" s="358"/>
    </row>
    <row r="4280" spans="1:22">
      <c r="A4280" s="31"/>
      <c r="B4280" s="2"/>
      <c r="C4280" s="363"/>
      <c r="D4280" s="364"/>
      <c r="E4280" s="2"/>
      <c r="F4280" s="2"/>
      <c r="G4280" s="365"/>
      <c r="H4280" s="366"/>
      <c r="I4280" s="363"/>
      <c r="J4280" s="367"/>
      <c r="K4280" s="364"/>
      <c r="M4280" s="368"/>
      <c r="P4280" s="369"/>
      <c r="R4280" s="357"/>
      <c r="S4280" s="355"/>
      <c r="T4280" s="356"/>
      <c r="V4280" s="358"/>
    </row>
    <row r="4281" spans="1:22">
      <c r="A4281" s="31"/>
      <c r="B4281" s="2"/>
      <c r="C4281" s="363"/>
      <c r="D4281" s="364"/>
      <c r="E4281" s="2"/>
      <c r="F4281" s="2"/>
      <c r="G4281" s="365"/>
      <c r="H4281" s="366"/>
      <c r="I4281" s="363"/>
      <c r="J4281" s="367"/>
      <c r="K4281" s="364"/>
      <c r="M4281" s="368"/>
      <c r="P4281" s="369"/>
      <c r="R4281" s="357"/>
      <c r="S4281" s="355"/>
      <c r="T4281" s="356"/>
      <c r="V4281" s="358"/>
    </row>
    <row r="4282" spans="1:22">
      <c r="A4282" s="31"/>
      <c r="B4282" s="2"/>
      <c r="C4282" s="363"/>
      <c r="D4282" s="364"/>
      <c r="E4282" s="2"/>
      <c r="F4282" s="2"/>
      <c r="G4282" s="365"/>
      <c r="H4282" s="366"/>
      <c r="I4282" s="363"/>
      <c r="J4282" s="367"/>
      <c r="K4282" s="364"/>
      <c r="M4282" s="368"/>
      <c r="P4282" s="369"/>
      <c r="R4282" s="357"/>
      <c r="S4282" s="355"/>
      <c r="T4282" s="356"/>
      <c r="V4282" s="358"/>
    </row>
    <row r="4283" spans="1:22">
      <c r="A4283" s="31"/>
      <c r="B4283" s="2"/>
      <c r="C4283" s="363"/>
      <c r="D4283" s="364"/>
      <c r="E4283" s="2"/>
      <c r="F4283" s="2"/>
      <c r="G4283" s="365"/>
      <c r="H4283" s="366"/>
      <c r="I4283" s="363"/>
      <c r="J4283" s="367"/>
      <c r="K4283" s="364"/>
      <c r="M4283" s="368"/>
      <c r="P4283" s="369"/>
      <c r="R4283" s="357"/>
      <c r="S4283" s="355"/>
      <c r="T4283" s="356"/>
      <c r="V4283" s="358"/>
    </row>
    <row r="4284" spans="1:22">
      <c r="A4284" s="31"/>
      <c r="B4284" s="2"/>
      <c r="C4284" s="363"/>
      <c r="D4284" s="364"/>
      <c r="E4284" s="2"/>
      <c r="F4284" s="2"/>
      <c r="G4284" s="365"/>
      <c r="H4284" s="366"/>
      <c r="I4284" s="363"/>
      <c r="J4284" s="367"/>
      <c r="K4284" s="364"/>
      <c r="M4284" s="368"/>
      <c r="P4284" s="369"/>
      <c r="R4284" s="357"/>
      <c r="S4284" s="355"/>
      <c r="T4284" s="356"/>
      <c r="V4284" s="358"/>
    </row>
    <row r="4285" spans="1:22">
      <c r="A4285" s="31"/>
      <c r="B4285" s="2"/>
      <c r="C4285" s="363"/>
      <c r="D4285" s="364"/>
      <c r="E4285" s="2"/>
      <c r="F4285" s="2"/>
      <c r="G4285" s="365"/>
      <c r="H4285" s="366"/>
      <c r="I4285" s="363"/>
      <c r="J4285" s="367"/>
      <c r="K4285" s="364"/>
      <c r="M4285" s="368"/>
      <c r="P4285" s="369"/>
      <c r="R4285" s="357"/>
      <c r="S4285" s="355"/>
      <c r="T4285" s="356"/>
      <c r="V4285" s="358"/>
    </row>
    <row r="4286" spans="1:22">
      <c r="A4286" s="31"/>
      <c r="B4286" s="2"/>
      <c r="C4286" s="363"/>
      <c r="D4286" s="364"/>
      <c r="E4286" s="2"/>
      <c r="F4286" s="2"/>
      <c r="G4286" s="365"/>
      <c r="H4286" s="366"/>
      <c r="I4286" s="363"/>
      <c r="J4286" s="367"/>
      <c r="K4286" s="364"/>
      <c r="M4286" s="368"/>
      <c r="P4286" s="369"/>
      <c r="R4286" s="357"/>
      <c r="S4286" s="355"/>
      <c r="T4286" s="356"/>
      <c r="V4286" s="358"/>
    </row>
    <row r="4287" spans="1:22">
      <c r="A4287" s="31"/>
      <c r="B4287" s="2"/>
      <c r="C4287" s="363"/>
      <c r="D4287" s="364"/>
      <c r="E4287" s="2"/>
      <c r="F4287" s="2"/>
      <c r="G4287" s="365"/>
      <c r="H4287" s="366"/>
      <c r="I4287" s="363"/>
      <c r="J4287" s="367"/>
      <c r="K4287" s="364"/>
      <c r="M4287" s="368"/>
      <c r="P4287" s="369"/>
      <c r="R4287" s="357"/>
      <c r="S4287" s="355"/>
      <c r="T4287" s="356"/>
      <c r="V4287" s="358"/>
    </row>
    <row r="4288" spans="1:22">
      <c r="A4288" s="31"/>
      <c r="B4288" s="2"/>
      <c r="C4288" s="363"/>
      <c r="D4288" s="364"/>
      <c r="E4288" s="2"/>
      <c r="F4288" s="2"/>
      <c r="G4288" s="365"/>
      <c r="H4288" s="366"/>
      <c r="I4288" s="363"/>
      <c r="J4288" s="367"/>
      <c r="K4288" s="364"/>
      <c r="M4288" s="368"/>
      <c r="P4288" s="369"/>
      <c r="R4288" s="357"/>
      <c r="S4288" s="355"/>
      <c r="T4288" s="356"/>
      <c r="V4288" s="358"/>
    </row>
    <row r="4289" spans="1:22">
      <c r="A4289" s="31"/>
      <c r="B4289" s="2"/>
      <c r="C4289" s="363"/>
      <c r="D4289" s="364"/>
      <c r="E4289" s="2"/>
      <c r="F4289" s="2"/>
      <c r="G4289" s="365"/>
      <c r="H4289" s="366"/>
      <c r="I4289" s="363"/>
      <c r="J4289" s="367"/>
      <c r="K4289" s="364"/>
      <c r="M4289" s="368"/>
      <c r="P4289" s="369"/>
      <c r="R4289" s="357"/>
      <c r="S4289" s="355"/>
      <c r="T4289" s="356"/>
      <c r="V4289" s="358"/>
    </row>
    <row r="4290" spans="1:22">
      <c r="A4290" s="31"/>
      <c r="B4290" s="2"/>
      <c r="C4290" s="363"/>
      <c r="D4290" s="364"/>
      <c r="E4290" s="2"/>
      <c r="F4290" s="2"/>
      <c r="G4290" s="365"/>
      <c r="H4290" s="366"/>
      <c r="I4290" s="363"/>
      <c r="J4290" s="367"/>
      <c r="K4290" s="364"/>
      <c r="M4290" s="368"/>
      <c r="P4290" s="369"/>
      <c r="R4290" s="357"/>
      <c r="S4290" s="355"/>
      <c r="T4290" s="356"/>
      <c r="V4290" s="358"/>
    </row>
    <row r="4291" spans="1:22">
      <c r="A4291" s="31"/>
      <c r="B4291" s="2"/>
      <c r="C4291" s="363"/>
      <c r="D4291" s="364"/>
      <c r="E4291" s="2"/>
      <c r="F4291" s="2"/>
      <c r="G4291" s="365"/>
      <c r="H4291" s="366"/>
      <c r="I4291" s="363"/>
      <c r="J4291" s="367"/>
      <c r="K4291" s="364"/>
      <c r="M4291" s="368"/>
      <c r="P4291" s="369"/>
      <c r="R4291" s="357"/>
      <c r="S4291" s="355"/>
      <c r="T4291" s="356"/>
      <c r="V4291" s="358"/>
    </row>
    <row r="4292" spans="1:22">
      <c r="A4292" s="31"/>
      <c r="B4292" s="2"/>
      <c r="C4292" s="363"/>
      <c r="D4292" s="364"/>
      <c r="E4292" s="2"/>
      <c r="F4292" s="2"/>
      <c r="G4292" s="365"/>
      <c r="H4292" s="366"/>
      <c r="I4292" s="363"/>
      <c r="J4292" s="367"/>
      <c r="K4292" s="364"/>
      <c r="M4292" s="368"/>
      <c r="P4292" s="369"/>
      <c r="R4292" s="357"/>
      <c r="S4292" s="355"/>
      <c r="T4292" s="356"/>
      <c r="V4292" s="358"/>
    </row>
    <row r="4293" spans="1:22">
      <c r="A4293" s="31"/>
      <c r="B4293" s="2"/>
      <c r="C4293" s="363"/>
      <c r="D4293" s="364"/>
      <c r="E4293" s="2"/>
      <c r="F4293" s="2"/>
      <c r="G4293" s="365"/>
      <c r="H4293" s="366"/>
      <c r="I4293" s="363"/>
      <c r="J4293" s="367"/>
      <c r="K4293" s="364"/>
      <c r="M4293" s="368"/>
      <c r="P4293" s="369"/>
      <c r="R4293" s="357"/>
      <c r="S4293" s="355"/>
      <c r="T4293" s="356"/>
      <c r="V4293" s="358"/>
    </row>
    <row r="4294" spans="1:22">
      <c r="A4294" s="31"/>
      <c r="B4294" s="2"/>
      <c r="C4294" s="363"/>
      <c r="D4294" s="364"/>
      <c r="E4294" s="2"/>
      <c r="F4294" s="2"/>
      <c r="G4294" s="365"/>
      <c r="H4294" s="366"/>
      <c r="I4294" s="363"/>
      <c r="J4294" s="367"/>
      <c r="K4294" s="364"/>
      <c r="M4294" s="368"/>
      <c r="P4294" s="369"/>
      <c r="R4294" s="357"/>
      <c r="S4294" s="355"/>
      <c r="T4294" s="356"/>
      <c r="V4294" s="358"/>
    </row>
    <row r="4295" spans="1:22">
      <c r="A4295" s="31"/>
      <c r="B4295" s="2"/>
      <c r="C4295" s="363"/>
      <c r="D4295" s="364"/>
      <c r="E4295" s="2"/>
      <c r="F4295" s="2"/>
      <c r="G4295" s="365"/>
      <c r="H4295" s="366"/>
      <c r="I4295" s="363"/>
      <c r="J4295" s="367"/>
      <c r="K4295" s="364"/>
      <c r="M4295" s="368"/>
      <c r="P4295" s="369"/>
      <c r="R4295" s="357"/>
      <c r="S4295" s="355"/>
      <c r="T4295" s="356"/>
      <c r="V4295" s="358"/>
    </row>
    <row r="4296" spans="1:22">
      <c r="A4296" s="31"/>
      <c r="B4296" s="2"/>
      <c r="C4296" s="363"/>
      <c r="D4296" s="364"/>
      <c r="E4296" s="2"/>
      <c r="F4296" s="2"/>
      <c r="G4296" s="365"/>
      <c r="H4296" s="366"/>
      <c r="I4296" s="363"/>
      <c r="J4296" s="367"/>
      <c r="K4296" s="364"/>
      <c r="M4296" s="368"/>
      <c r="P4296" s="369"/>
      <c r="R4296" s="357"/>
      <c r="S4296" s="355"/>
      <c r="T4296" s="356"/>
      <c r="V4296" s="358"/>
    </row>
    <row r="4297" spans="1:22">
      <c r="A4297" s="31"/>
      <c r="B4297" s="2"/>
      <c r="C4297" s="363"/>
      <c r="D4297" s="364"/>
      <c r="E4297" s="2"/>
      <c r="F4297" s="2"/>
      <c r="G4297" s="365"/>
      <c r="H4297" s="366"/>
      <c r="I4297" s="363"/>
      <c r="J4297" s="367"/>
      <c r="K4297" s="364"/>
      <c r="M4297" s="368"/>
      <c r="P4297" s="369"/>
      <c r="R4297" s="357"/>
      <c r="S4297" s="355"/>
      <c r="T4297" s="356"/>
      <c r="V4297" s="358"/>
    </row>
    <row r="4298" spans="1:22">
      <c r="A4298" s="31"/>
      <c r="B4298" s="2"/>
      <c r="C4298" s="363"/>
      <c r="D4298" s="364"/>
      <c r="E4298" s="2"/>
      <c r="F4298" s="2"/>
      <c r="G4298" s="365"/>
      <c r="H4298" s="366"/>
      <c r="I4298" s="363"/>
      <c r="J4298" s="367"/>
      <c r="K4298" s="364"/>
      <c r="M4298" s="368"/>
      <c r="P4298" s="369"/>
      <c r="R4298" s="357"/>
      <c r="S4298" s="355"/>
      <c r="T4298" s="356"/>
      <c r="V4298" s="358"/>
    </row>
    <row r="4299" spans="1:22">
      <c r="A4299" s="31"/>
      <c r="B4299" s="2"/>
      <c r="C4299" s="363"/>
      <c r="D4299" s="364"/>
      <c r="E4299" s="2"/>
      <c r="F4299" s="2"/>
      <c r="G4299" s="365"/>
      <c r="H4299" s="366"/>
      <c r="I4299" s="363"/>
      <c r="J4299" s="367"/>
      <c r="K4299" s="364"/>
      <c r="M4299" s="368"/>
      <c r="P4299" s="369"/>
      <c r="R4299" s="357"/>
      <c r="S4299" s="355"/>
      <c r="T4299" s="356"/>
      <c r="V4299" s="358"/>
    </row>
    <row r="4300" spans="1:22">
      <c r="A4300" s="31"/>
      <c r="B4300" s="2"/>
      <c r="C4300" s="363"/>
      <c r="D4300" s="364"/>
      <c r="E4300" s="2"/>
      <c r="F4300" s="2"/>
      <c r="G4300" s="365"/>
      <c r="H4300" s="366"/>
      <c r="I4300" s="363"/>
      <c r="J4300" s="367"/>
      <c r="K4300" s="364"/>
      <c r="M4300" s="368"/>
      <c r="P4300" s="369"/>
      <c r="R4300" s="357"/>
      <c r="S4300" s="355"/>
      <c r="T4300" s="356"/>
      <c r="V4300" s="358"/>
    </row>
    <row r="4301" spans="1:22">
      <c r="A4301" s="31"/>
      <c r="B4301" s="2"/>
      <c r="C4301" s="363"/>
      <c r="D4301" s="364"/>
      <c r="E4301" s="2"/>
      <c r="F4301" s="2"/>
      <c r="G4301" s="365"/>
      <c r="H4301" s="366"/>
      <c r="I4301" s="363"/>
      <c r="J4301" s="367"/>
      <c r="K4301" s="364"/>
      <c r="M4301" s="368"/>
      <c r="P4301" s="369"/>
      <c r="R4301" s="357"/>
      <c r="S4301" s="355"/>
      <c r="T4301" s="356"/>
      <c r="V4301" s="358"/>
    </row>
    <row r="4302" spans="1:22">
      <c r="A4302" s="31"/>
      <c r="B4302" s="2"/>
      <c r="C4302" s="363"/>
      <c r="D4302" s="364"/>
      <c r="E4302" s="2"/>
      <c r="F4302" s="2"/>
      <c r="G4302" s="365"/>
      <c r="H4302" s="366"/>
      <c r="I4302" s="363"/>
      <c r="J4302" s="367"/>
      <c r="K4302" s="364"/>
      <c r="M4302" s="368"/>
      <c r="P4302" s="369"/>
      <c r="R4302" s="357"/>
      <c r="S4302" s="355"/>
      <c r="T4302" s="356"/>
      <c r="V4302" s="358"/>
    </row>
    <row r="4303" spans="1:22">
      <c r="A4303" s="31"/>
      <c r="B4303" s="2"/>
      <c r="C4303" s="363"/>
      <c r="D4303" s="364"/>
      <c r="E4303" s="2"/>
      <c r="F4303" s="2"/>
      <c r="G4303" s="365"/>
      <c r="H4303" s="366"/>
      <c r="I4303" s="363"/>
      <c r="J4303" s="367"/>
      <c r="K4303" s="364"/>
      <c r="M4303" s="368"/>
      <c r="P4303" s="369"/>
      <c r="R4303" s="357"/>
      <c r="S4303" s="355"/>
      <c r="T4303" s="356"/>
      <c r="V4303" s="358"/>
    </row>
    <row r="4304" spans="1:22">
      <c r="A4304" s="31"/>
      <c r="B4304" s="2"/>
      <c r="C4304" s="363"/>
      <c r="D4304" s="364"/>
      <c r="E4304" s="2"/>
      <c r="F4304" s="2"/>
      <c r="G4304" s="365"/>
      <c r="H4304" s="366"/>
      <c r="I4304" s="363"/>
      <c r="J4304" s="367"/>
      <c r="K4304" s="364"/>
      <c r="M4304" s="368"/>
      <c r="P4304" s="369"/>
      <c r="R4304" s="357"/>
      <c r="S4304" s="355"/>
      <c r="T4304" s="356"/>
      <c r="V4304" s="358"/>
    </row>
    <row r="4305" spans="1:22">
      <c r="A4305" s="31"/>
      <c r="B4305" s="2"/>
      <c r="C4305" s="363"/>
      <c r="D4305" s="364"/>
      <c r="E4305" s="2"/>
      <c r="F4305" s="2"/>
      <c r="G4305" s="365"/>
      <c r="H4305" s="366"/>
      <c r="I4305" s="363"/>
      <c r="J4305" s="367"/>
      <c r="K4305" s="364"/>
      <c r="M4305" s="368"/>
      <c r="P4305" s="369"/>
      <c r="R4305" s="357"/>
      <c r="S4305" s="355"/>
      <c r="T4305" s="356"/>
      <c r="V4305" s="358"/>
    </row>
    <row r="4306" spans="1:22">
      <c r="A4306" s="31"/>
      <c r="B4306" s="2"/>
      <c r="C4306" s="363"/>
      <c r="D4306" s="364"/>
      <c r="E4306" s="2"/>
      <c r="F4306" s="2"/>
      <c r="G4306" s="365"/>
      <c r="H4306" s="366"/>
      <c r="I4306" s="363"/>
      <c r="J4306" s="367"/>
      <c r="K4306" s="364"/>
      <c r="M4306" s="368"/>
      <c r="P4306" s="369"/>
      <c r="R4306" s="357"/>
      <c r="S4306" s="355"/>
      <c r="T4306" s="356"/>
      <c r="V4306" s="358"/>
    </row>
    <row r="4307" spans="1:22">
      <c r="A4307" s="31"/>
      <c r="B4307" s="2"/>
      <c r="C4307" s="363"/>
      <c r="D4307" s="364"/>
      <c r="E4307" s="2"/>
      <c r="F4307" s="2"/>
      <c r="G4307" s="365"/>
      <c r="H4307" s="366"/>
      <c r="I4307" s="363"/>
      <c r="J4307" s="367"/>
      <c r="K4307" s="364"/>
      <c r="M4307" s="368"/>
      <c r="P4307" s="369"/>
      <c r="R4307" s="357"/>
      <c r="S4307" s="355"/>
      <c r="T4307" s="356"/>
      <c r="V4307" s="358"/>
    </row>
    <row r="4308" spans="1:22">
      <c r="A4308" s="31"/>
      <c r="B4308" s="2"/>
      <c r="C4308" s="363"/>
      <c r="D4308" s="364"/>
      <c r="E4308" s="2"/>
      <c r="F4308" s="2"/>
      <c r="G4308" s="365"/>
      <c r="H4308" s="366"/>
      <c r="I4308" s="363"/>
      <c r="J4308" s="367"/>
      <c r="K4308" s="364"/>
      <c r="M4308" s="368"/>
      <c r="P4308" s="369"/>
      <c r="R4308" s="357"/>
      <c r="S4308" s="355"/>
      <c r="T4308" s="356"/>
      <c r="V4308" s="358"/>
    </row>
    <row r="4309" spans="1:22">
      <c r="A4309" s="31"/>
      <c r="B4309" s="2"/>
      <c r="C4309" s="363"/>
      <c r="D4309" s="364"/>
      <c r="E4309" s="2"/>
      <c r="F4309" s="2"/>
      <c r="G4309" s="365"/>
      <c r="H4309" s="366"/>
      <c r="I4309" s="363"/>
      <c r="J4309" s="367"/>
      <c r="K4309" s="364"/>
      <c r="M4309" s="368"/>
      <c r="P4309" s="369"/>
      <c r="R4309" s="357"/>
      <c r="S4309" s="355"/>
      <c r="T4309" s="356"/>
      <c r="V4309" s="358"/>
    </row>
    <row r="4310" spans="1:22">
      <c r="A4310" s="31"/>
      <c r="B4310" s="2"/>
      <c r="C4310" s="363"/>
      <c r="D4310" s="364"/>
      <c r="E4310" s="2"/>
      <c r="F4310" s="2"/>
      <c r="G4310" s="365"/>
      <c r="H4310" s="366"/>
      <c r="I4310" s="363"/>
      <c r="J4310" s="367"/>
      <c r="K4310" s="364"/>
      <c r="M4310" s="368"/>
      <c r="P4310" s="369"/>
      <c r="R4310" s="357"/>
      <c r="S4310" s="355"/>
      <c r="T4310" s="356"/>
      <c r="V4310" s="358"/>
    </row>
    <row r="4311" spans="1:22">
      <c r="A4311" s="31"/>
      <c r="B4311" s="2"/>
      <c r="C4311" s="363"/>
      <c r="D4311" s="364"/>
      <c r="E4311" s="2"/>
      <c r="F4311" s="2"/>
      <c r="G4311" s="365"/>
      <c r="H4311" s="366"/>
      <c r="I4311" s="363"/>
      <c r="J4311" s="367"/>
      <c r="K4311" s="364"/>
      <c r="M4311" s="368"/>
      <c r="P4311" s="369"/>
      <c r="R4311" s="357"/>
      <c r="S4311" s="355"/>
      <c r="T4311" s="356"/>
      <c r="V4311" s="358"/>
    </row>
    <row r="4312" spans="1:22">
      <c r="A4312" s="31"/>
      <c r="B4312" s="2"/>
      <c r="C4312" s="363"/>
      <c r="D4312" s="364"/>
      <c r="E4312" s="2"/>
      <c r="F4312" s="2"/>
      <c r="G4312" s="365"/>
      <c r="H4312" s="366"/>
      <c r="I4312" s="363"/>
      <c r="J4312" s="367"/>
      <c r="K4312" s="364"/>
      <c r="M4312" s="368"/>
      <c r="P4312" s="369"/>
      <c r="R4312" s="357"/>
      <c r="S4312" s="355"/>
      <c r="T4312" s="356"/>
      <c r="V4312" s="358"/>
    </row>
    <row r="4313" spans="1:22">
      <c r="A4313" s="31"/>
      <c r="B4313" s="2"/>
      <c r="C4313" s="363"/>
      <c r="D4313" s="364"/>
      <c r="E4313" s="2"/>
      <c r="F4313" s="2"/>
      <c r="G4313" s="365"/>
      <c r="H4313" s="366"/>
      <c r="I4313" s="363"/>
      <c r="J4313" s="367"/>
      <c r="K4313" s="364"/>
      <c r="M4313" s="368"/>
      <c r="P4313" s="369"/>
      <c r="R4313" s="357"/>
      <c r="S4313" s="355"/>
      <c r="T4313" s="356"/>
      <c r="V4313" s="358"/>
    </row>
    <row r="4314" spans="1:22">
      <c r="A4314" s="31"/>
      <c r="B4314" s="2"/>
      <c r="C4314" s="363"/>
      <c r="D4314" s="364"/>
      <c r="E4314" s="2"/>
      <c r="F4314" s="2"/>
      <c r="G4314" s="365"/>
      <c r="H4314" s="366"/>
      <c r="I4314" s="363"/>
      <c r="J4314" s="367"/>
      <c r="K4314" s="364"/>
      <c r="M4314" s="368"/>
      <c r="P4314" s="369"/>
      <c r="R4314" s="357"/>
      <c r="S4314" s="355"/>
      <c r="T4314" s="356"/>
      <c r="V4314" s="358"/>
    </row>
    <row r="4315" spans="1:22">
      <c r="A4315" s="31"/>
      <c r="B4315" s="2"/>
      <c r="C4315" s="363"/>
      <c r="D4315" s="364"/>
      <c r="E4315" s="2"/>
      <c r="F4315" s="2"/>
      <c r="G4315" s="365"/>
      <c r="H4315" s="366"/>
      <c r="I4315" s="363"/>
      <c r="J4315" s="367"/>
      <c r="K4315" s="364"/>
      <c r="M4315" s="368"/>
      <c r="P4315" s="369"/>
      <c r="R4315" s="357"/>
      <c r="S4315" s="355"/>
      <c r="T4315" s="356"/>
      <c r="V4315" s="358"/>
    </row>
    <row r="4316" spans="1:22">
      <c r="A4316" s="31"/>
      <c r="B4316" s="2"/>
      <c r="C4316" s="363"/>
      <c r="D4316" s="364"/>
      <c r="E4316" s="2"/>
      <c r="F4316" s="2"/>
      <c r="G4316" s="365"/>
      <c r="H4316" s="366"/>
      <c r="I4316" s="363"/>
      <c r="J4316" s="367"/>
      <c r="K4316" s="364"/>
      <c r="M4316" s="368"/>
      <c r="P4316" s="369"/>
      <c r="R4316" s="357"/>
      <c r="S4316" s="355"/>
      <c r="T4316" s="356"/>
      <c r="V4316" s="358"/>
    </row>
    <row r="4317" spans="1:22">
      <c r="A4317" s="31"/>
      <c r="B4317" s="2"/>
      <c r="C4317" s="363"/>
      <c r="D4317" s="364"/>
      <c r="E4317" s="2"/>
      <c r="F4317" s="2"/>
      <c r="G4317" s="365"/>
      <c r="H4317" s="366"/>
      <c r="I4317" s="363"/>
      <c r="J4317" s="367"/>
      <c r="K4317" s="364"/>
      <c r="M4317" s="368"/>
      <c r="P4317" s="369"/>
      <c r="R4317" s="357"/>
      <c r="S4317" s="355"/>
      <c r="T4317" s="356"/>
      <c r="V4317" s="358"/>
    </row>
    <row r="4318" spans="1:22">
      <c r="A4318" s="31"/>
      <c r="B4318" s="2"/>
      <c r="C4318" s="363"/>
      <c r="D4318" s="364"/>
      <c r="E4318" s="2"/>
      <c r="F4318" s="2"/>
      <c r="G4318" s="365"/>
      <c r="H4318" s="366"/>
      <c r="I4318" s="363"/>
      <c r="J4318" s="367"/>
      <c r="K4318" s="364"/>
      <c r="M4318" s="368"/>
      <c r="P4318" s="369"/>
      <c r="R4318" s="357"/>
      <c r="S4318" s="355"/>
      <c r="T4318" s="356"/>
      <c r="V4318" s="358"/>
    </row>
    <row r="4319" spans="1:22">
      <c r="A4319" s="31"/>
      <c r="B4319" s="2"/>
      <c r="C4319" s="363"/>
      <c r="D4319" s="364"/>
      <c r="E4319" s="2"/>
      <c r="F4319" s="2"/>
      <c r="G4319" s="365"/>
      <c r="H4319" s="366"/>
      <c r="I4319" s="363"/>
      <c r="J4319" s="367"/>
      <c r="K4319" s="364"/>
      <c r="M4319" s="368"/>
      <c r="P4319" s="369"/>
      <c r="R4319" s="357"/>
      <c r="S4319" s="355"/>
      <c r="T4319" s="356"/>
      <c r="V4319" s="358"/>
    </row>
    <row r="4320" spans="1:22">
      <c r="A4320" s="31"/>
      <c r="B4320" s="2"/>
      <c r="C4320" s="363"/>
      <c r="D4320" s="364"/>
      <c r="E4320" s="2"/>
      <c r="F4320" s="2"/>
      <c r="G4320" s="365"/>
      <c r="H4320" s="366"/>
      <c r="I4320" s="363"/>
      <c r="J4320" s="367"/>
      <c r="K4320" s="364"/>
      <c r="M4320" s="368"/>
      <c r="P4320" s="369"/>
      <c r="R4320" s="357"/>
      <c r="S4320" s="355"/>
      <c r="T4320" s="356"/>
      <c r="V4320" s="358"/>
    </row>
    <row r="4321" spans="1:22">
      <c r="A4321" s="31"/>
      <c r="B4321" s="2"/>
      <c r="C4321" s="363"/>
      <c r="D4321" s="364"/>
      <c r="E4321" s="2"/>
      <c r="F4321" s="2"/>
      <c r="G4321" s="365"/>
      <c r="H4321" s="366"/>
      <c r="I4321" s="363"/>
      <c r="J4321" s="367"/>
      <c r="K4321" s="364"/>
      <c r="M4321" s="368"/>
      <c r="P4321" s="369"/>
      <c r="R4321" s="357"/>
      <c r="S4321" s="355"/>
      <c r="T4321" s="356"/>
      <c r="V4321" s="358"/>
    </row>
    <row r="4322" spans="1:22">
      <c r="A4322" s="31"/>
      <c r="B4322" s="2"/>
      <c r="C4322" s="363"/>
      <c r="D4322" s="364"/>
      <c r="E4322" s="2"/>
      <c r="F4322" s="2"/>
      <c r="G4322" s="365"/>
      <c r="H4322" s="366"/>
      <c r="I4322" s="363"/>
      <c r="J4322" s="367"/>
      <c r="K4322" s="364"/>
      <c r="M4322" s="368"/>
      <c r="P4322" s="369"/>
      <c r="R4322" s="357"/>
      <c r="S4322" s="355"/>
      <c r="T4322" s="356"/>
      <c r="V4322" s="358"/>
    </row>
    <row r="4323" spans="1:22">
      <c r="A4323" s="31"/>
      <c r="B4323" s="2"/>
      <c r="C4323" s="363"/>
      <c r="D4323" s="364"/>
      <c r="E4323" s="2"/>
      <c r="F4323" s="2"/>
      <c r="G4323" s="365"/>
      <c r="H4323" s="366"/>
      <c r="I4323" s="363"/>
      <c r="J4323" s="367"/>
      <c r="K4323" s="364"/>
      <c r="M4323" s="368"/>
      <c r="P4323" s="369"/>
      <c r="R4323" s="357"/>
      <c r="S4323" s="355"/>
      <c r="T4323" s="356"/>
      <c r="V4323" s="358"/>
    </row>
    <row r="4324" spans="1:22">
      <c r="A4324" s="31"/>
      <c r="B4324" s="2"/>
      <c r="C4324" s="363"/>
      <c r="D4324" s="364"/>
      <c r="E4324" s="2"/>
      <c r="F4324" s="2"/>
      <c r="G4324" s="365"/>
      <c r="H4324" s="366"/>
      <c r="I4324" s="363"/>
      <c r="J4324" s="367"/>
      <c r="K4324" s="364"/>
      <c r="M4324" s="368"/>
      <c r="P4324" s="369"/>
      <c r="R4324" s="357"/>
      <c r="S4324" s="355"/>
      <c r="T4324" s="356"/>
      <c r="V4324" s="358"/>
    </row>
    <row r="4325" spans="1:22">
      <c r="A4325" s="31"/>
      <c r="B4325" s="2"/>
      <c r="C4325" s="363"/>
      <c r="D4325" s="364"/>
      <c r="E4325" s="2"/>
      <c r="F4325" s="2"/>
      <c r="G4325" s="365"/>
      <c r="H4325" s="366"/>
      <c r="I4325" s="363"/>
      <c r="J4325" s="367"/>
      <c r="K4325" s="364"/>
      <c r="M4325" s="368"/>
      <c r="P4325" s="369"/>
      <c r="R4325" s="357"/>
      <c r="S4325" s="355"/>
      <c r="T4325" s="356"/>
      <c r="V4325" s="358"/>
    </row>
    <row r="4326" spans="1:22">
      <c r="A4326" s="31"/>
      <c r="B4326" s="2"/>
      <c r="C4326" s="363"/>
      <c r="D4326" s="364"/>
      <c r="E4326" s="2"/>
      <c r="F4326" s="2"/>
      <c r="G4326" s="365"/>
      <c r="H4326" s="366"/>
      <c r="I4326" s="363"/>
      <c r="J4326" s="367"/>
      <c r="K4326" s="364"/>
      <c r="M4326" s="368"/>
      <c r="P4326" s="369"/>
      <c r="R4326" s="357"/>
      <c r="S4326" s="355"/>
      <c r="T4326" s="356"/>
      <c r="V4326" s="358"/>
    </row>
    <row r="4327" spans="1:22">
      <c r="A4327" s="31"/>
      <c r="B4327" s="2"/>
      <c r="C4327" s="363"/>
      <c r="D4327" s="364"/>
      <c r="E4327" s="2"/>
      <c r="F4327" s="2"/>
      <c r="G4327" s="365"/>
      <c r="H4327" s="366"/>
      <c r="I4327" s="363"/>
      <c r="J4327" s="367"/>
      <c r="K4327" s="364"/>
      <c r="M4327" s="368"/>
      <c r="P4327" s="369"/>
      <c r="R4327" s="357"/>
      <c r="S4327" s="355"/>
      <c r="T4327" s="356"/>
      <c r="V4327" s="358"/>
    </row>
    <row r="4328" spans="1:22">
      <c r="A4328" s="31"/>
      <c r="B4328" s="2"/>
      <c r="C4328" s="363"/>
      <c r="D4328" s="364"/>
      <c r="E4328" s="2"/>
      <c r="F4328" s="2"/>
      <c r="G4328" s="365"/>
      <c r="H4328" s="366"/>
      <c r="I4328" s="363"/>
      <c r="J4328" s="367"/>
      <c r="K4328" s="364"/>
      <c r="M4328" s="368"/>
      <c r="P4328" s="369"/>
      <c r="R4328" s="357"/>
      <c r="S4328" s="355"/>
      <c r="T4328" s="356"/>
      <c r="V4328" s="358"/>
    </row>
    <row r="4329" spans="1:22">
      <c r="A4329" s="31"/>
      <c r="B4329" s="2"/>
      <c r="C4329" s="363"/>
      <c r="D4329" s="364"/>
      <c r="E4329" s="2"/>
      <c r="F4329" s="2"/>
      <c r="G4329" s="365"/>
      <c r="H4329" s="366"/>
      <c r="I4329" s="363"/>
      <c r="J4329" s="367"/>
      <c r="K4329" s="364"/>
      <c r="M4329" s="368"/>
      <c r="P4329" s="369"/>
      <c r="R4329" s="357"/>
      <c r="S4329" s="355"/>
      <c r="T4329" s="356"/>
      <c r="V4329" s="358"/>
    </row>
    <row r="4330" spans="1:22">
      <c r="A4330" s="31"/>
      <c r="B4330" s="2"/>
      <c r="C4330" s="363"/>
      <c r="D4330" s="364"/>
      <c r="E4330" s="2"/>
      <c r="F4330" s="2"/>
      <c r="G4330" s="365"/>
      <c r="H4330" s="366"/>
      <c r="I4330" s="363"/>
      <c r="J4330" s="367"/>
      <c r="K4330" s="364"/>
      <c r="M4330" s="368"/>
      <c r="P4330" s="369"/>
      <c r="R4330" s="357"/>
      <c r="S4330" s="355"/>
      <c r="T4330" s="356"/>
      <c r="V4330" s="358"/>
    </row>
    <row r="4331" spans="1:22">
      <c r="A4331" s="31"/>
      <c r="B4331" s="2"/>
      <c r="C4331" s="363"/>
      <c r="D4331" s="364"/>
      <c r="E4331" s="2"/>
      <c r="F4331" s="2"/>
      <c r="G4331" s="365"/>
      <c r="H4331" s="366"/>
      <c r="I4331" s="363"/>
      <c r="J4331" s="367"/>
      <c r="K4331" s="364"/>
      <c r="M4331" s="368"/>
      <c r="P4331" s="369"/>
      <c r="R4331" s="357"/>
      <c r="S4331" s="355"/>
      <c r="T4331" s="356"/>
      <c r="V4331" s="358"/>
    </row>
    <row r="4332" spans="1:22">
      <c r="A4332" s="31"/>
      <c r="B4332" s="2"/>
      <c r="C4332" s="363"/>
      <c r="D4332" s="364"/>
      <c r="E4332" s="2"/>
      <c r="F4332" s="2"/>
      <c r="G4332" s="365"/>
      <c r="H4332" s="366"/>
      <c r="I4332" s="363"/>
      <c r="J4332" s="367"/>
      <c r="K4332" s="364"/>
      <c r="M4332" s="368"/>
      <c r="P4332" s="369"/>
      <c r="R4332" s="357"/>
      <c r="S4332" s="355"/>
      <c r="T4332" s="356"/>
      <c r="V4332" s="358"/>
    </row>
    <row r="4333" spans="1:22">
      <c r="A4333" s="31"/>
      <c r="B4333" s="2"/>
      <c r="C4333" s="363"/>
      <c r="D4333" s="364"/>
      <c r="E4333" s="2"/>
      <c r="F4333" s="2"/>
      <c r="G4333" s="365"/>
      <c r="H4333" s="366"/>
      <c r="I4333" s="363"/>
      <c r="J4333" s="367"/>
      <c r="K4333" s="364"/>
      <c r="M4333" s="368"/>
      <c r="P4333" s="369"/>
      <c r="R4333" s="357"/>
      <c r="S4333" s="355"/>
      <c r="T4333" s="356"/>
      <c r="V4333" s="358"/>
    </row>
    <row r="4334" spans="1:22">
      <c r="A4334" s="31"/>
      <c r="B4334" s="2"/>
      <c r="C4334" s="363"/>
      <c r="D4334" s="364"/>
      <c r="E4334" s="2"/>
      <c r="F4334" s="2"/>
      <c r="G4334" s="365"/>
      <c r="H4334" s="366"/>
      <c r="I4334" s="363"/>
      <c r="J4334" s="367"/>
      <c r="K4334" s="364"/>
      <c r="M4334" s="368"/>
      <c r="P4334" s="369"/>
      <c r="R4334" s="357"/>
      <c r="S4334" s="355"/>
      <c r="T4334" s="356"/>
      <c r="V4334" s="358"/>
    </row>
    <row r="4335" spans="1:22">
      <c r="A4335" s="31"/>
      <c r="B4335" s="2"/>
      <c r="C4335" s="363"/>
      <c r="D4335" s="364"/>
      <c r="E4335" s="2"/>
      <c r="F4335" s="2"/>
      <c r="G4335" s="365"/>
      <c r="H4335" s="366"/>
      <c r="I4335" s="363"/>
      <c r="J4335" s="367"/>
      <c r="K4335" s="364"/>
      <c r="M4335" s="368"/>
      <c r="P4335" s="369"/>
      <c r="R4335" s="357"/>
      <c r="S4335" s="355"/>
      <c r="T4335" s="356"/>
      <c r="V4335" s="358"/>
    </row>
    <row r="4336" spans="1:22">
      <c r="A4336" s="31"/>
      <c r="B4336" s="2"/>
      <c r="C4336" s="363"/>
      <c r="D4336" s="364"/>
      <c r="E4336" s="2"/>
      <c r="F4336" s="2"/>
      <c r="G4336" s="365"/>
      <c r="H4336" s="366"/>
      <c r="I4336" s="363"/>
      <c r="J4336" s="367"/>
      <c r="K4336" s="364"/>
      <c r="M4336" s="368"/>
      <c r="P4336" s="369"/>
      <c r="R4336" s="357"/>
      <c r="S4336" s="355"/>
      <c r="T4336" s="356"/>
      <c r="V4336" s="358"/>
    </row>
    <row r="4337" spans="1:22">
      <c r="A4337" s="31"/>
      <c r="B4337" s="2"/>
      <c r="C4337" s="363"/>
      <c r="D4337" s="364"/>
      <c r="E4337" s="2"/>
      <c r="F4337" s="2"/>
      <c r="G4337" s="365"/>
      <c r="H4337" s="366"/>
      <c r="I4337" s="363"/>
      <c r="J4337" s="367"/>
      <c r="K4337" s="364"/>
      <c r="M4337" s="368"/>
      <c r="P4337" s="369"/>
      <c r="R4337" s="357"/>
      <c r="S4337" s="355"/>
      <c r="T4337" s="356"/>
      <c r="V4337" s="358"/>
    </row>
    <row r="4338" spans="1:22">
      <c r="A4338" s="31"/>
      <c r="B4338" s="2"/>
      <c r="C4338" s="363"/>
      <c r="D4338" s="364"/>
      <c r="E4338" s="2"/>
      <c r="F4338" s="2"/>
      <c r="G4338" s="365"/>
      <c r="H4338" s="366"/>
      <c r="I4338" s="363"/>
      <c r="J4338" s="367"/>
      <c r="K4338" s="364"/>
      <c r="M4338" s="368"/>
      <c r="P4338" s="369"/>
      <c r="R4338" s="357"/>
      <c r="S4338" s="355"/>
      <c r="T4338" s="356"/>
      <c r="V4338" s="358"/>
    </row>
    <row r="4339" spans="1:22">
      <c r="A4339" s="31"/>
      <c r="B4339" s="2"/>
      <c r="C4339" s="363"/>
      <c r="D4339" s="364"/>
      <c r="E4339" s="2"/>
      <c r="F4339" s="2"/>
      <c r="G4339" s="365"/>
      <c r="H4339" s="366"/>
      <c r="I4339" s="363"/>
      <c r="J4339" s="367"/>
      <c r="K4339" s="364"/>
      <c r="M4339" s="368"/>
      <c r="P4339" s="369"/>
      <c r="R4339" s="357"/>
      <c r="S4339" s="355"/>
      <c r="T4339" s="356"/>
      <c r="V4339" s="358"/>
    </row>
    <row r="4340" spans="1:22">
      <c r="A4340" s="31"/>
      <c r="B4340" s="2"/>
      <c r="C4340" s="363"/>
      <c r="D4340" s="364"/>
      <c r="E4340" s="2"/>
      <c r="F4340" s="2"/>
      <c r="G4340" s="365"/>
      <c r="H4340" s="366"/>
      <c r="I4340" s="363"/>
      <c r="J4340" s="367"/>
      <c r="K4340" s="364"/>
      <c r="M4340" s="368"/>
      <c r="P4340" s="369"/>
      <c r="R4340" s="357"/>
      <c r="S4340" s="355"/>
      <c r="T4340" s="356"/>
      <c r="V4340" s="358"/>
    </row>
    <row r="4341" spans="1:22">
      <c r="A4341" s="31"/>
      <c r="B4341" s="2"/>
      <c r="C4341" s="363"/>
      <c r="D4341" s="364"/>
      <c r="E4341" s="2"/>
      <c r="F4341" s="2"/>
      <c r="G4341" s="365"/>
      <c r="H4341" s="366"/>
      <c r="I4341" s="363"/>
      <c r="J4341" s="367"/>
      <c r="K4341" s="364"/>
      <c r="M4341" s="368"/>
      <c r="P4341" s="369"/>
      <c r="R4341" s="357"/>
      <c r="S4341" s="355"/>
      <c r="T4341" s="356"/>
      <c r="V4341" s="358"/>
    </row>
    <row r="4342" spans="1:22">
      <c r="A4342" s="31"/>
      <c r="B4342" s="2"/>
      <c r="C4342" s="363"/>
      <c r="D4342" s="364"/>
      <c r="E4342" s="2"/>
      <c r="F4342" s="2"/>
      <c r="G4342" s="365"/>
      <c r="H4342" s="366"/>
      <c r="I4342" s="363"/>
      <c r="J4342" s="367"/>
      <c r="K4342" s="364"/>
      <c r="M4342" s="368"/>
      <c r="P4342" s="369"/>
      <c r="R4342" s="357"/>
      <c r="S4342" s="355"/>
      <c r="T4342" s="356"/>
      <c r="V4342" s="358"/>
    </row>
    <row r="4343" spans="1:22">
      <c r="A4343" s="31"/>
      <c r="B4343" s="2"/>
      <c r="C4343" s="363"/>
      <c r="D4343" s="364"/>
      <c r="E4343" s="2"/>
      <c r="F4343" s="2"/>
      <c r="G4343" s="365"/>
      <c r="H4343" s="366"/>
      <c r="I4343" s="363"/>
      <c r="J4343" s="367"/>
      <c r="K4343" s="364"/>
      <c r="M4343" s="368"/>
      <c r="P4343" s="369"/>
      <c r="R4343" s="357"/>
      <c r="S4343" s="355"/>
      <c r="T4343" s="356"/>
      <c r="V4343" s="358"/>
    </row>
    <row r="4344" spans="1:22">
      <c r="A4344" s="31"/>
      <c r="B4344" s="2"/>
      <c r="C4344" s="363"/>
      <c r="D4344" s="364"/>
      <c r="E4344" s="2"/>
      <c r="F4344" s="2"/>
      <c r="G4344" s="365"/>
      <c r="H4344" s="366"/>
      <c r="I4344" s="363"/>
      <c r="J4344" s="367"/>
      <c r="K4344" s="364"/>
      <c r="M4344" s="368"/>
      <c r="P4344" s="369"/>
      <c r="R4344" s="357"/>
      <c r="S4344" s="355"/>
      <c r="T4344" s="356"/>
      <c r="V4344" s="358"/>
    </row>
    <row r="4345" spans="1:22">
      <c r="A4345" s="31"/>
      <c r="B4345" s="2"/>
      <c r="C4345" s="363"/>
      <c r="D4345" s="364"/>
      <c r="E4345" s="2"/>
      <c r="F4345" s="2"/>
      <c r="G4345" s="365"/>
      <c r="H4345" s="366"/>
      <c r="I4345" s="363"/>
      <c r="J4345" s="367"/>
      <c r="K4345" s="364"/>
      <c r="M4345" s="368"/>
      <c r="P4345" s="369"/>
      <c r="R4345" s="357"/>
      <c r="S4345" s="355"/>
      <c r="T4345" s="356"/>
      <c r="V4345" s="358"/>
    </row>
    <row r="4346" spans="1:22">
      <c r="A4346" s="31"/>
      <c r="B4346" s="2"/>
      <c r="C4346" s="363"/>
      <c r="D4346" s="364"/>
      <c r="E4346" s="2"/>
      <c r="F4346" s="2"/>
      <c r="G4346" s="365"/>
      <c r="H4346" s="366"/>
      <c r="I4346" s="363"/>
      <c r="J4346" s="367"/>
      <c r="K4346" s="364"/>
      <c r="M4346" s="368"/>
      <c r="P4346" s="369"/>
      <c r="R4346" s="357"/>
      <c r="S4346" s="355"/>
      <c r="T4346" s="356"/>
      <c r="V4346" s="358"/>
    </row>
    <row r="4347" spans="1:22">
      <c r="A4347" s="31"/>
      <c r="B4347" s="2"/>
      <c r="C4347" s="363"/>
      <c r="D4347" s="364"/>
      <c r="E4347" s="2"/>
      <c r="F4347" s="2"/>
      <c r="G4347" s="365"/>
      <c r="H4347" s="366"/>
      <c r="I4347" s="363"/>
      <c r="J4347" s="367"/>
      <c r="K4347" s="364"/>
      <c r="M4347" s="368"/>
      <c r="P4347" s="369"/>
      <c r="R4347" s="357"/>
      <c r="S4347" s="355"/>
      <c r="T4347" s="356"/>
      <c r="V4347" s="358"/>
    </row>
    <row r="4348" spans="1:22">
      <c r="A4348" s="31"/>
      <c r="B4348" s="2"/>
      <c r="C4348" s="363"/>
      <c r="D4348" s="364"/>
      <c r="E4348" s="2"/>
      <c r="F4348" s="2"/>
      <c r="G4348" s="365"/>
      <c r="H4348" s="366"/>
      <c r="I4348" s="363"/>
      <c r="J4348" s="367"/>
      <c r="K4348" s="364"/>
      <c r="M4348" s="368"/>
      <c r="P4348" s="369"/>
      <c r="R4348" s="357"/>
      <c r="S4348" s="355"/>
      <c r="T4348" s="356"/>
      <c r="V4348" s="358"/>
    </row>
    <row r="4349" spans="1:22">
      <c r="A4349" s="31"/>
      <c r="B4349" s="2"/>
      <c r="C4349" s="363"/>
      <c r="D4349" s="364"/>
      <c r="E4349" s="2"/>
      <c r="F4349" s="2"/>
      <c r="G4349" s="365"/>
      <c r="H4349" s="366"/>
      <c r="I4349" s="363"/>
      <c r="J4349" s="367"/>
      <c r="K4349" s="364"/>
      <c r="M4349" s="368"/>
      <c r="P4349" s="369"/>
      <c r="R4349" s="357"/>
      <c r="S4349" s="355"/>
      <c r="T4349" s="356"/>
      <c r="V4349" s="358"/>
    </row>
    <row r="4350" spans="1:22">
      <c r="A4350" s="31"/>
      <c r="B4350" s="2"/>
      <c r="C4350" s="363"/>
      <c r="D4350" s="364"/>
      <c r="E4350" s="2"/>
      <c r="F4350" s="2"/>
      <c r="G4350" s="365"/>
      <c r="H4350" s="366"/>
      <c r="I4350" s="363"/>
      <c r="J4350" s="367"/>
      <c r="K4350" s="364"/>
      <c r="M4350" s="368"/>
      <c r="P4350" s="369"/>
      <c r="R4350" s="357"/>
      <c r="S4350" s="355"/>
      <c r="T4350" s="356"/>
      <c r="V4350" s="358"/>
    </row>
    <row r="4351" spans="1:22">
      <c r="A4351" s="31"/>
      <c r="B4351" s="2"/>
      <c r="C4351" s="363"/>
      <c r="D4351" s="364"/>
      <c r="E4351" s="2"/>
      <c r="F4351" s="2"/>
      <c r="G4351" s="365"/>
      <c r="H4351" s="366"/>
      <c r="I4351" s="363"/>
      <c r="J4351" s="367"/>
      <c r="K4351" s="364"/>
      <c r="M4351" s="368"/>
      <c r="P4351" s="369"/>
      <c r="R4351" s="357"/>
      <c r="S4351" s="355"/>
      <c r="T4351" s="356"/>
      <c r="V4351" s="358"/>
    </row>
    <row r="4352" spans="1:22">
      <c r="A4352" s="31"/>
      <c r="B4352" s="2"/>
      <c r="C4352" s="363"/>
      <c r="D4352" s="364"/>
      <c r="E4352" s="2"/>
      <c r="F4352" s="2"/>
      <c r="G4352" s="365"/>
      <c r="H4352" s="366"/>
      <c r="I4352" s="363"/>
      <c r="J4352" s="367"/>
      <c r="K4352" s="364"/>
      <c r="M4352" s="368"/>
      <c r="P4352" s="369"/>
      <c r="R4352" s="357"/>
      <c r="S4352" s="355"/>
      <c r="T4352" s="356"/>
      <c r="V4352" s="358"/>
    </row>
    <row r="4353" spans="1:22">
      <c r="A4353" s="31"/>
      <c r="B4353" s="2"/>
      <c r="C4353" s="363"/>
      <c r="D4353" s="364"/>
      <c r="E4353" s="2"/>
      <c r="F4353" s="2"/>
      <c r="G4353" s="365"/>
      <c r="H4353" s="366"/>
      <c r="I4353" s="363"/>
      <c r="J4353" s="367"/>
      <c r="K4353" s="364"/>
      <c r="M4353" s="368"/>
      <c r="P4353" s="369"/>
      <c r="R4353" s="357"/>
      <c r="S4353" s="355"/>
      <c r="T4353" s="356"/>
      <c r="V4353" s="358"/>
    </row>
    <row r="4354" spans="1:22">
      <c r="A4354" s="31"/>
      <c r="B4354" s="2"/>
      <c r="C4354" s="363"/>
      <c r="D4354" s="364"/>
      <c r="E4354" s="2"/>
      <c r="F4354" s="2"/>
      <c r="G4354" s="365"/>
      <c r="H4354" s="366"/>
      <c r="I4354" s="363"/>
      <c r="J4354" s="367"/>
      <c r="K4354" s="364"/>
      <c r="M4354" s="368"/>
      <c r="P4354" s="369"/>
      <c r="R4354" s="357"/>
      <c r="S4354" s="355"/>
      <c r="T4354" s="356"/>
      <c r="V4354" s="358"/>
    </row>
    <row r="4355" spans="1:22">
      <c r="A4355" s="31"/>
      <c r="B4355" s="2"/>
      <c r="C4355" s="363"/>
      <c r="D4355" s="364"/>
      <c r="E4355" s="2"/>
      <c r="F4355" s="2"/>
      <c r="G4355" s="365"/>
      <c r="H4355" s="366"/>
      <c r="I4355" s="363"/>
      <c r="J4355" s="367"/>
      <c r="K4355" s="364"/>
      <c r="M4355" s="368"/>
      <c r="P4355" s="369"/>
      <c r="R4355" s="357"/>
      <c r="S4355" s="355"/>
      <c r="T4355" s="356"/>
      <c r="V4355" s="358"/>
    </row>
    <row r="4356" spans="1:22">
      <c r="A4356" s="31"/>
      <c r="B4356" s="2"/>
      <c r="C4356" s="363"/>
      <c r="D4356" s="364"/>
      <c r="E4356" s="2"/>
      <c r="F4356" s="2"/>
      <c r="G4356" s="365"/>
      <c r="H4356" s="366"/>
      <c r="I4356" s="363"/>
      <c r="J4356" s="367"/>
      <c r="K4356" s="364"/>
      <c r="M4356" s="368"/>
      <c r="P4356" s="369"/>
      <c r="R4356" s="357"/>
      <c r="S4356" s="355"/>
      <c r="T4356" s="356"/>
      <c r="V4356" s="358"/>
    </row>
    <row r="4357" spans="1:22">
      <c r="A4357" s="31"/>
      <c r="B4357" s="2"/>
      <c r="C4357" s="363"/>
      <c r="D4357" s="364"/>
      <c r="E4357" s="2"/>
      <c r="F4357" s="2"/>
      <c r="G4357" s="365"/>
      <c r="H4357" s="366"/>
      <c r="I4357" s="363"/>
      <c r="J4357" s="367"/>
      <c r="K4357" s="364"/>
      <c r="M4357" s="368"/>
      <c r="P4357" s="369"/>
      <c r="R4357" s="357"/>
      <c r="S4357" s="355"/>
      <c r="T4357" s="356"/>
      <c r="V4357" s="358"/>
    </row>
    <row r="4358" spans="1:22">
      <c r="A4358" s="31"/>
      <c r="B4358" s="2"/>
      <c r="C4358" s="363"/>
      <c r="D4358" s="364"/>
      <c r="E4358" s="2"/>
      <c r="F4358" s="2"/>
      <c r="G4358" s="365"/>
      <c r="H4358" s="366"/>
      <c r="I4358" s="363"/>
      <c r="J4358" s="367"/>
      <c r="K4358" s="364"/>
      <c r="M4358" s="368"/>
      <c r="P4358" s="369"/>
      <c r="R4358" s="357"/>
      <c r="S4358" s="355"/>
      <c r="T4358" s="356"/>
      <c r="V4358" s="358"/>
    </row>
    <row r="4359" spans="1:22">
      <c r="A4359" s="31"/>
      <c r="B4359" s="2"/>
      <c r="C4359" s="363"/>
      <c r="D4359" s="364"/>
      <c r="E4359" s="2"/>
      <c r="F4359" s="2"/>
      <c r="G4359" s="365"/>
      <c r="H4359" s="366"/>
      <c r="I4359" s="363"/>
      <c r="J4359" s="367"/>
      <c r="K4359" s="364"/>
      <c r="M4359" s="368"/>
      <c r="P4359" s="369"/>
      <c r="R4359" s="357"/>
      <c r="S4359" s="355"/>
      <c r="T4359" s="356"/>
      <c r="V4359" s="358"/>
    </row>
    <row r="4360" spans="1:22">
      <c r="A4360" s="31"/>
      <c r="B4360" s="2"/>
      <c r="C4360" s="363"/>
      <c r="D4360" s="364"/>
      <c r="E4360" s="2"/>
      <c r="F4360" s="2"/>
      <c r="G4360" s="365"/>
      <c r="H4360" s="366"/>
      <c r="I4360" s="363"/>
      <c r="J4360" s="367"/>
      <c r="K4360" s="364"/>
      <c r="M4360" s="368"/>
      <c r="P4360" s="369"/>
      <c r="R4360" s="357"/>
      <c r="S4360" s="355"/>
      <c r="T4360" s="356"/>
      <c r="V4360" s="358"/>
    </row>
    <row r="4361" spans="1:22">
      <c r="A4361" s="31"/>
      <c r="B4361" s="2"/>
      <c r="C4361" s="363"/>
      <c r="D4361" s="364"/>
      <c r="E4361" s="2"/>
      <c r="F4361" s="2"/>
      <c r="G4361" s="365"/>
      <c r="H4361" s="366"/>
      <c r="I4361" s="363"/>
      <c r="J4361" s="367"/>
      <c r="K4361" s="364"/>
      <c r="M4361" s="368"/>
      <c r="P4361" s="369"/>
      <c r="R4361" s="357"/>
      <c r="S4361" s="355"/>
      <c r="T4361" s="356"/>
      <c r="V4361" s="358"/>
    </row>
    <row r="4362" spans="1:22">
      <c r="A4362" s="31"/>
      <c r="B4362" s="2"/>
      <c r="C4362" s="363"/>
      <c r="D4362" s="364"/>
      <c r="E4362" s="2"/>
      <c r="F4362" s="2"/>
      <c r="G4362" s="365"/>
      <c r="H4362" s="366"/>
      <c r="I4362" s="363"/>
      <c r="J4362" s="367"/>
      <c r="K4362" s="364"/>
      <c r="M4362" s="368"/>
      <c r="P4362" s="369"/>
      <c r="R4362" s="357"/>
      <c r="S4362" s="355"/>
      <c r="T4362" s="356"/>
      <c r="V4362" s="358"/>
    </row>
    <row r="4363" spans="1:22">
      <c r="A4363" s="31"/>
      <c r="B4363" s="2"/>
      <c r="C4363" s="363"/>
      <c r="D4363" s="364"/>
      <c r="E4363" s="2"/>
      <c r="F4363" s="2"/>
      <c r="G4363" s="365"/>
      <c r="H4363" s="366"/>
      <c r="I4363" s="363"/>
      <c r="J4363" s="367"/>
      <c r="K4363" s="364"/>
      <c r="M4363" s="368"/>
      <c r="P4363" s="369"/>
      <c r="R4363" s="357"/>
      <c r="S4363" s="355"/>
      <c r="T4363" s="356"/>
      <c r="V4363" s="358"/>
    </row>
    <row r="4364" spans="1:22">
      <c r="A4364" s="31"/>
      <c r="B4364" s="2"/>
      <c r="C4364" s="363"/>
      <c r="D4364" s="364"/>
      <c r="E4364" s="2"/>
      <c r="F4364" s="2"/>
      <c r="G4364" s="365"/>
      <c r="H4364" s="366"/>
      <c r="I4364" s="363"/>
      <c r="J4364" s="367"/>
      <c r="K4364" s="364"/>
      <c r="M4364" s="368"/>
      <c r="P4364" s="369"/>
      <c r="R4364" s="357"/>
      <c r="S4364" s="355"/>
      <c r="T4364" s="356"/>
      <c r="V4364" s="358"/>
    </row>
    <row r="4365" spans="1:22">
      <c r="A4365" s="31"/>
      <c r="B4365" s="2"/>
      <c r="C4365" s="363"/>
      <c r="D4365" s="364"/>
      <c r="E4365" s="2"/>
      <c r="F4365" s="2"/>
      <c r="G4365" s="365"/>
      <c r="H4365" s="366"/>
      <c r="I4365" s="363"/>
      <c r="J4365" s="367"/>
      <c r="K4365" s="364"/>
      <c r="M4365" s="368"/>
      <c r="P4365" s="369"/>
      <c r="R4365" s="357"/>
      <c r="S4365" s="355"/>
      <c r="T4365" s="356"/>
      <c r="V4365" s="358"/>
    </row>
    <row r="4366" spans="1:22">
      <c r="A4366" s="31"/>
      <c r="B4366" s="2"/>
      <c r="C4366" s="363"/>
      <c r="D4366" s="364"/>
      <c r="E4366" s="2"/>
      <c r="F4366" s="2"/>
      <c r="G4366" s="365"/>
      <c r="H4366" s="366"/>
      <c r="I4366" s="363"/>
      <c r="J4366" s="367"/>
      <c r="K4366" s="364"/>
      <c r="M4366" s="368"/>
      <c r="P4366" s="369"/>
      <c r="R4366" s="357"/>
      <c r="S4366" s="355"/>
      <c r="T4366" s="356"/>
      <c r="V4366" s="358"/>
    </row>
    <row r="4367" spans="1:22">
      <c r="A4367" s="31"/>
      <c r="B4367" s="2"/>
      <c r="C4367" s="363"/>
      <c r="D4367" s="364"/>
      <c r="E4367" s="2"/>
      <c r="F4367" s="2"/>
      <c r="G4367" s="365"/>
      <c r="H4367" s="366"/>
      <c r="I4367" s="363"/>
      <c r="J4367" s="367"/>
      <c r="K4367" s="364"/>
      <c r="M4367" s="368"/>
      <c r="P4367" s="369"/>
      <c r="R4367" s="357"/>
      <c r="S4367" s="355"/>
      <c r="T4367" s="356"/>
      <c r="V4367" s="358"/>
    </row>
    <row r="4368" spans="1:22">
      <c r="A4368" s="31"/>
      <c r="B4368" s="2"/>
      <c r="C4368" s="363"/>
      <c r="D4368" s="364"/>
      <c r="E4368" s="2"/>
      <c r="F4368" s="2"/>
      <c r="G4368" s="365"/>
      <c r="H4368" s="366"/>
      <c r="I4368" s="363"/>
      <c r="J4368" s="367"/>
      <c r="K4368" s="364"/>
      <c r="M4368" s="368"/>
      <c r="P4368" s="369"/>
      <c r="R4368" s="357"/>
      <c r="S4368" s="355"/>
      <c r="T4368" s="356"/>
      <c r="V4368" s="358"/>
    </row>
    <row r="4369" spans="1:22">
      <c r="A4369" s="31"/>
      <c r="B4369" s="2"/>
      <c r="C4369" s="363"/>
      <c r="D4369" s="364"/>
      <c r="E4369" s="2"/>
      <c r="F4369" s="2"/>
      <c r="G4369" s="365"/>
      <c r="H4369" s="366"/>
      <c r="I4369" s="363"/>
      <c r="J4369" s="367"/>
      <c r="K4369" s="364"/>
      <c r="M4369" s="368"/>
      <c r="P4369" s="369"/>
      <c r="R4369" s="357"/>
      <c r="S4369" s="355"/>
      <c r="T4369" s="356"/>
      <c r="V4369" s="358"/>
    </row>
    <row r="4370" spans="1:22">
      <c r="A4370" s="31"/>
      <c r="B4370" s="2"/>
      <c r="C4370" s="363"/>
      <c r="D4370" s="364"/>
      <c r="E4370" s="2"/>
      <c r="F4370" s="2"/>
      <c r="G4370" s="365"/>
      <c r="H4370" s="366"/>
      <c r="I4370" s="363"/>
      <c r="J4370" s="367"/>
      <c r="K4370" s="364"/>
      <c r="M4370" s="368"/>
      <c r="P4370" s="369"/>
      <c r="R4370" s="357"/>
      <c r="S4370" s="355"/>
      <c r="T4370" s="356"/>
      <c r="V4370" s="358"/>
    </row>
    <row r="4371" spans="1:22">
      <c r="A4371" s="31"/>
      <c r="B4371" s="2"/>
      <c r="C4371" s="363"/>
      <c r="D4371" s="364"/>
      <c r="E4371" s="2"/>
      <c r="F4371" s="2"/>
      <c r="G4371" s="365"/>
      <c r="H4371" s="366"/>
      <c r="I4371" s="363"/>
      <c r="J4371" s="367"/>
      <c r="K4371" s="364"/>
      <c r="M4371" s="368"/>
      <c r="P4371" s="369"/>
      <c r="R4371" s="357"/>
      <c r="S4371" s="355"/>
      <c r="T4371" s="356"/>
      <c r="V4371" s="358"/>
    </row>
    <row r="4372" spans="1:22">
      <c r="A4372" s="31"/>
      <c r="B4372" s="2"/>
      <c r="C4372" s="363"/>
      <c r="D4372" s="364"/>
      <c r="E4372" s="2"/>
      <c r="F4372" s="2"/>
      <c r="G4372" s="365"/>
      <c r="H4372" s="366"/>
      <c r="I4372" s="363"/>
      <c r="J4372" s="367"/>
      <c r="K4372" s="364"/>
      <c r="M4372" s="368"/>
      <c r="P4372" s="369"/>
      <c r="R4372" s="357"/>
      <c r="S4372" s="355"/>
      <c r="T4372" s="356"/>
      <c r="V4372" s="358"/>
    </row>
    <row r="4373" spans="1:22">
      <c r="A4373" s="31"/>
      <c r="B4373" s="2"/>
      <c r="C4373" s="363"/>
      <c r="D4373" s="364"/>
      <c r="E4373" s="2"/>
      <c r="F4373" s="2"/>
      <c r="G4373" s="365"/>
      <c r="H4373" s="366"/>
      <c r="I4373" s="363"/>
      <c r="J4373" s="367"/>
      <c r="K4373" s="364"/>
      <c r="M4373" s="368"/>
      <c r="P4373" s="369"/>
      <c r="R4373" s="357"/>
      <c r="S4373" s="355"/>
      <c r="T4373" s="356"/>
      <c r="V4373" s="358"/>
    </row>
    <row r="4374" spans="1:22">
      <c r="A4374" s="31"/>
      <c r="B4374" s="2"/>
      <c r="C4374" s="363"/>
      <c r="D4374" s="364"/>
      <c r="E4374" s="2"/>
      <c r="F4374" s="2"/>
      <c r="G4374" s="365"/>
      <c r="H4374" s="366"/>
      <c r="I4374" s="363"/>
      <c r="J4374" s="367"/>
      <c r="K4374" s="364"/>
      <c r="M4374" s="368"/>
      <c r="P4374" s="369"/>
      <c r="R4374" s="357"/>
      <c r="S4374" s="355"/>
      <c r="T4374" s="356"/>
      <c r="V4374" s="358"/>
    </row>
    <row r="4375" spans="1:22">
      <c r="A4375" s="31"/>
      <c r="B4375" s="2"/>
      <c r="C4375" s="363"/>
      <c r="D4375" s="364"/>
      <c r="E4375" s="2"/>
      <c r="F4375" s="2"/>
      <c r="G4375" s="365"/>
      <c r="H4375" s="366"/>
      <c r="I4375" s="363"/>
      <c r="J4375" s="367"/>
      <c r="K4375" s="364"/>
      <c r="M4375" s="368"/>
      <c r="P4375" s="369"/>
      <c r="R4375" s="357"/>
      <c r="S4375" s="355"/>
      <c r="T4375" s="356"/>
      <c r="V4375" s="358"/>
    </row>
    <row r="4376" spans="1:22">
      <c r="A4376" s="31"/>
      <c r="B4376" s="2"/>
      <c r="C4376" s="363"/>
      <c r="D4376" s="364"/>
      <c r="E4376" s="2"/>
      <c r="F4376" s="2"/>
      <c r="G4376" s="365"/>
      <c r="H4376" s="366"/>
      <c r="I4376" s="363"/>
      <c r="J4376" s="367"/>
      <c r="K4376" s="364"/>
      <c r="M4376" s="368"/>
      <c r="P4376" s="369"/>
      <c r="R4376" s="357"/>
      <c r="S4376" s="355"/>
      <c r="T4376" s="356"/>
      <c r="V4376" s="358"/>
    </row>
    <row r="4377" spans="1:22">
      <c r="A4377" s="31"/>
      <c r="B4377" s="2"/>
      <c r="C4377" s="363"/>
      <c r="D4377" s="364"/>
      <c r="E4377" s="2"/>
      <c r="F4377" s="2"/>
      <c r="G4377" s="365"/>
      <c r="H4377" s="366"/>
      <c r="I4377" s="363"/>
      <c r="J4377" s="367"/>
      <c r="K4377" s="364"/>
      <c r="M4377" s="368"/>
      <c r="P4377" s="369"/>
      <c r="R4377" s="357"/>
      <c r="S4377" s="355"/>
      <c r="T4377" s="356"/>
      <c r="V4377" s="358"/>
    </row>
    <row r="4378" spans="1:22">
      <c r="A4378" s="31"/>
      <c r="B4378" s="2"/>
      <c r="C4378" s="363"/>
      <c r="D4378" s="364"/>
      <c r="E4378" s="2"/>
      <c r="F4378" s="2"/>
      <c r="G4378" s="365"/>
      <c r="H4378" s="366"/>
      <c r="I4378" s="363"/>
      <c r="J4378" s="367"/>
      <c r="K4378" s="364"/>
      <c r="M4378" s="368"/>
      <c r="P4378" s="369"/>
      <c r="R4378" s="357"/>
      <c r="S4378" s="355"/>
      <c r="T4378" s="356"/>
      <c r="V4378" s="358"/>
    </row>
    <row r="4379" spans="1:22">
      <c r="A4379" s="31"/>
      <c r="B4379" s="2"/>
      <c r="C4379" s="363"/>
      <c r="D4379" s="364"/>
      <c r="E4379" s="2"/>
      <c r="F4379" s="2"/>
      <c r="G4379" s="365"/>
      <c r="H4379" s="366"/>
      <c r="I4379" s="363"/>
      <c r="J4379" s="367"/>
      <c r="K4379" s="364"/>
      <c r="M4379" s="368"/>
      <c r="P4379" s="369"/>
      <c r="R4379" s="357"/>
      <c r="S4379" s="355"/>
      <c r="T4379" s="356"/>
      <c r="V4379" s="358"/>
    </row>
    <row r="4380" spans="1:22">
      <c r="A4380" s="31"/>
      <c r="B4380" s="2"/>
      <c r="C4380" s="363"/>
      <c r="D4380" s="364"/>
      <c r="E4380" s="2"/>
      <c r="F4380" s="2"/>
      <c r="G4380" s="365"/>
      <c r="H4380" s="366"/>
      <c r="I4380" s="363"/>
      <c r="J4380" s="367"/>
      <c r="K4380" s="364"/>
      <c r="M4380" s="368"/>
      <c r="P4380" s="369"/>
      <c r="R4380" s="357"/>
      <c r="S4380" s="355"/>
      <c r="T4380" s="356"/>
      <c r="V4380" s="358"/>
    </row>
    <row r="4381" spans="1:22">
      <c r="A4381" s="31"/>
      <c r="B4381" s="2"/>
      <c r="C4381" s="363"/>
      <c r="D4381" s="364"/>
      <c r="E4381" s="2"/>
      <c r="F4381" s="2"/>
      <c r="G4381" s="365"/>
      <c r="H4381" s="366"/>
      <c r="I4381" s="363"/>
      <c r="J4381" s="367"/>
      <c r="K4381" s="364"/>
      <c r="M4381" s="368"/>
      <c r="P4381" s="369"/>
      <c r="R4381" s="357"/>
      <c r="S4381" s="355"/>
      <c r="T4381" s="356"/>
      <c r="V4381" s="358"/>
    </row>
    <row r="4382" spans="1:22">
      <c r="A4382" s="31"/>
      <c r="B4382" s="2"/>
      <c r="C4382" s="363"/>
      <c r="D4382" s="364"/>
      <c r="E4382" s="2"/>
      <c r="F4382" s="2"/>
      <c r="G4382" s="365"/>
      <c r="H4382" s="366"/>
      <c r="I4382" s="363"/>
      <c r="J4382" s="367"/>
      <c r="K4382" s="364"/>
      <c r="M4382" s="368"/>
      <c r="P4382" s="369"/>
      <c r="R4382" s="357"/>
      <c r="S4382" s="355"/>
      <c r="T4382" s="356"/>
      <c r="V4382" s="358"/>
    </row>
    <row r="4383" spans="1:22">
      <c r="A4383" s="31"/>
      <c r="B4383" s="2"/>
      <c r="C4383" s="363"/>
      <c r="D4383" s="364"/>
      <c r="E4383" s="2"/>
      <c r="F4383" s="2"/>
      <c r="G4383" s="365"/>
      <c r="H4383" s="366"/>
      <c r="I4383" s="363"/>
      <c r="J4383" s="367"/>
      <c r="K4383" s="364"/>
      <c r="M4383" s="368"/>
      <c r="P4383" s="369"/>
      <c r="R4383" s="357"/>
      <c r="S4383" s="355"/>
      <c r="T4383" s="356"/>
      <c r="V4383" s="358"/>
    </row>
    <row r="4384" spans="1:22">
      <c r="A4384" s="31"/>
      <c r="B4384" s="2"/>
      <c r="C4384" s="363"/>
      <c r="D4384" s="364"/>
      <c r="E4384" s="2"/>
      <c r="F4384" s="2"/>
      <c r="G4384" s="365"/>
      <c r="H4384" s="366"/>
      <c r="I4384" s="363"/>
      <c r="J4384" s="367"/>
      <c r="K4384" s="364"/>
      <c r="M4384" s="368"/>
      <c r="P4384" s="369"/>
      <c r="R4384" s="357"/>
      <c r="S4384" s="355"/>
      <c r="T4384" s="356"/>
      <c r="V4384" s="358"/>
    </row>
    <row r="4385" spans="1:22">
      <c r="A4385" s="31"/>
      <c r="B4385" s="2"/>
      <c r="C4385" s="363"/>
      <c r="D4385" s="364"/>
      <c r="E4385" s="2"/>
      <c r="F4385" s="2"/>
      <c r="G4385" s="365"/>
      <c r="H4385" s="366"/>
      <c r="I4385" s="363"/>
      <c r="J4385" s="367"/>
      <c r="K4385" s="364"/>
      <c r="M4385" s="368"/>
      <c r="P4385" s="369"/>
      <c r="R4385" s="357"/>
      <c r="S4385" s="355"/>
      <c r="T4385" s="356"/>
      <c r="V4385" s="358"/>
    </row>
    <row r="4386" spans="1:22">
      <c r="A4386" s="31"/>
      <c r="B4386" s="2"/>
      <c r="C4386" s="363"/>
      <c r="D4386" s="364"/>
      <c r="E4386" s="2"/>
      <c r="F4386" s="2"/>
      <c r="G4386" s="365"/>
      <c r="H4386" s="366"/>
      <c r="I4386" s="363"/>
      <c r="J4386" s="367"/>
      <c r="K4386" s="364"/>
      <c r="M4386" s="368"/>
      <c r="P4386" s="369"/>
      <c r="R4386" s="357"/>
      <c r="S4386" s="355"/>
      <c r="T4386" s="356"/>
      <c r="V4386" s="358"/>
    </row>
    <row r="4387" spans="1:22">
      <c r="A4387" s="31"/>
      <c r="B4387" s="2"/>
      <c r="C4387" s="363"/>
      <c r="D4387" s="364"/>
      <c r="E4387" s="2"/>
      <c r="F4387" s="2"/>
      <c r="G4387" s="365"/>
      <c r="H4387" s="366"/>
      <c r="I4387" s="363"/>
      <c r="J4387" s="367"/>
      <c r="K4387" s="364"/>
      <c r="M4387" s="368"/>
      <c r="P4387" s="369"/>
      <c r="R4387" s="357"/>
      <c r="S4387" s="355"/>
      <c r="T4387" s="356"/>
      <c r="V4387" s="358"/>
    </row>
    <row r="4388" spans="1:22">
      <c r="A4388" s="31"/>
      <c r="B4388" s="2"/>
      <c r="C4388" s="363"/>
      <c r="D4388" s="364"/>
      <c r="E4388" s="2"/>
      <c r="F4388" s="2"/>
      <c r="G4388" s="365"/>
      <c r="H4388" s="366"/>
      <c r="I4388" s="363"/>
      <c r="J4388" s="367"/>
      <c r="K4388" s="364"/>
      <c r="M4388" s="368"/>
      <c r="P4388" s="369"/>
      <c r="R4388" s="357"/>
      <c r="S4388" s="355"/>
      <c r="T4388" s="356"/>
      <c r="V4388" s="358"/>
    </row>
    <row r="4389" spans="1:22">
      <c r="A4389" s="31"/>
      <c r="B4389" s="2"/>
      <c r="C4389" s="363"/>
      <c r="D4389" s="364"/>
      <c r="E4389" s="2"/>
      <c r="F4389" s="2"/>
      <c r="G4389" s="365"/>
      <c r="H4389" s="366"/>
      <c r="I4389" s="363"/>
      <c r="J4389" s="367"/>
      <c r="K4389" s="364"/>
      <c r="M4389" s="368"/>
      <c r="P4389" s="369"/>
      <c r="R4389" s="357"/>
      <c r="S4389" s="355"/>
      <c r="T4389" s="356"/>
      <c r="V4389" s="358"/>
    </row>
    <row r="4390" spans="1:22">
      <c r="A4390" s="31"/>
      <c r="B4390" s="2"/>
      <c r="C4390" s="363"/>
      <c r="D4390" s="364"/>
      <c r="E4390" s="2"/>
      <c r="F4390" s="2"/>
      <c r="G4390" s="365"/>
      <c r="H4390" s="366"/>
      <c r="I4390" s="363"/>
      <c r="J4390" s="367"/>
      <c r="K4390" s="364"/>
      <c r="M4390" s="368"/>
      <c r="P4390" s="369"/>
      <c r="R4390" s="357"/>
      <c r="S4390" s="355"/>
      <c r="T4390" s="356"/>
      <c r="V4390" s="358"/>
    </row>
    <row r="4391" spans="1:22">
      <c r="A4391" s="31"/>
      <c r="B4391" s="2"/>
      <c r="C4391" s="363"/>
      <c r="D4391" s="364"/>
      <c r="E4391" s="2"/>
      <c r="F4391" s="2"/>
      <c r="G4391" s="365"/>
      <c r="H4391" s="366"/>
      <c r="I4391" s="363"/>
      <c r="J4391" s="367"/>
      <c r="K4391" s="364"/>
      <c r="M4391" s="368"/>
      <c r="P4391" s="369"/>
      <c r="R4391" s="357"/>
      <c r="S4391" s="355"/>
      <c r="T4391" s="356"/>
      <c r="V4391" s="358"/>
    </row>
    <row r="4392" spans="1:22">
      <c r="A4392" s="31"/>
      <c r="B4392" s="2"/>
      <c r="C4392" s="363"/>
      <c r="D4392" s="364"/>
      <c r="E4392" s="2"/>
      <c r="F4392" s="2"/>
      <c r="G4392" s="365"/>
      <c r="H4392" s="366"/>
      <c r="I4392" s="363"/>
      <c r="J4392" s="367"/>
      <c r="K4392" s="364"/>
      <c r="M4392" s="368"/>
      <c r="P4392" s="369"/>
      <c r="R4392" s="357"/>
      <c r="S4392" s="355"/>
      <c r="T4392" s="356"/>
      <c r="V4392" s="358"/>
    </row>
    <row r="4393" spans="1:22">
      <c r="A4393" s="31"/>
      <c r="B4393" s="2"/>
      <c r="C4393" s="363"/>
      <c r="D4393" s="364"/>
      <c r="E4393" s="2"/>
      <c r="F4393" s="2"/>
      <c r="G4393" s="365"/>
      <c r="H4393" s="366"/>
      <c r="I4393" s="363"/>
      <c r="J4393" s="367"/>
      <c r="K4393" s="364"/>
      <c r="M4393" s="368"/>
      <c r="P4393" s="369"/>
      <c r="R4393" s="357"/>
      <c r="S4393" s="355"/>
      <c r="T4393" s="356"/>
      <c r="V4393" s="358"/>
    </row>
    <row r="4394" spans="1:22">
      <c r="A4394" s="31"/>
      <c r="B4394" s="2"/>
      <c r="C4394" s="363"/>
      <c r="D4394" s="364"/>
      <c r="E4394" s="2"/>
      <c r="F4394" s="2"/>
      <c r="G4394" s="365"/>
      <c r="H4394" s="366"/>
      <c r="I4394" s="363"/>
      <c r="J4394" s="367"/>
      <c r="K4394" s="364"/>
      <c r="M4394" s="368"/>
      <c r="P4394" s="369"/>
      <c r="R4394" s="357"/>
      <c r="S4394" s="355"/>
      <c r="T4394" s="356"/>
      <c r="V4394" s="358"/>
    </row>
    <row r="4395" spans="1:22">
      <c r="A4395" s="31"/>
      <c r="B4395" s="2"/>
      <c r="C4395" s="363"/>
      <c r="D4395" s="364"/>
      <c r="E4395" s="2"/>
      <c r="F4395" s="2"/>
      <c r="G4395" s="365"/>
      <c r="H4395" s="366"/>
      <c r="I4395" s="363"/>
      <c r="J4395" s="367"/>
      <c r="K4395" s="364"/>
      <c r="M4395" s="368"/>
      <c r="P4395" s="369"/>
      <c r="R4395" s="357"/>
      <c r="S4395" s="355"/>
      <c r="T4395" s="356"/>
      <c r="V4395" s="358"/>
    </row>
    <row r="4396" spans="1:22">
      <c r="A4396" s="31"/>
      <c r="B4396" s="2"/>
      <c r="C4396" s="363"/>
      <c r="D4396" s="364"/>
      <c r="E4396" s="2"/>
      <c r="F4396" s="2"/>
      <c r="G4396" s="365"/>
      <c r="H4396" s="366"/>
      <c r="I4396" s="363"/>
      <c r="J4396" s="367"/>
      <c r="K4396" s="364"/>
      <c r="M4396" s="368"/>
      <c r="P4396" s="369"/>
      <c r="R4396" s="357"/>
      <c r="S4396" s="355"/>
      <c r="T4396" s="356"/>
      <c r="V4396" s="358"/>
    </row>
    <row r="4397" spans="1:22">
      <c r="A4397" s="31"/>
      <c r="B4397" s="2"/>
      <c r="C4397" s="363"/>
      <c r="D4397" s="364"/>
      <c r="E4397" s="2"/>
      <c r="F4397" s="2"/>
      <c r="G4397" s="365"/>
      <c r="H4397" s="366"/>
      <c r="I4397" s="363"/>
      <c r="J4397" s="367"/>
      <c r="K4397" s="364"/>
      <c r="M4397" s="368"/>
      <c r="P4397" s="369"/>
      <c r="R4397" s="357"/>
      <c r="S4397" s="355"/>
      <c r="T4397" s="356"/>
      <c r="V4397" s="358"/>
    </row>
    <row r="4398" spans="1:22">
      <c r="A4398" s="31"/>
      <c r="B4398" s="2"/>
      <c r="C4398" s="363"/>
      <c r="D4398" s="364"/>
      <c r="E4398" s="2"/>
      <c r="F4398" s="2"/>
      <c r="G4398" s="365"/>
      <c r="H4398" s="366"/>
      <c r="I4398" s="363"/>
      <c r="J4398" s="367"/>
      <c r="K4398" s="364"/>
      <c r="M4398" s="368"/>
      <c r="P4398" s="369"/>
      <c r="R4398" s="357"/>
      <c r="S4398" s="355"/>
      <c r="T4398" s="356"/>
      <c r="V4398" s="358"/>
    </row>
    <row r="4399" spans="1:22">
      <c r="A4399" s="31"/>
      <c r="B4399" s="2"/>
      <c r="C4399" s="363"/>
      <c r="D4399" s="364"/>
      <c r="E4399" s="2"/>
      <c r="F4399" s="2"/>
      <c r="G4399" s="365"/>
      <c r="H4399" s="366"/>
      <c r="I4399" s="363"/>
      <c r="J4399" s="367"/>
      <c r="K4399" s="364"/>
      <c r="M4399" s="368"/>
      <c r="P4399" s="369"/>
      <c r="R4399" s="357"/>
      <c r="S4399" s="355"/>
      <c r="T4399" s="356"/>
      <c r="V4399" s="358"/>
    </row>
    <row r="4400" spans="1:22">
      <c r="A4400" s="31"/>
      <c r="B4400" s="2"/>
      <c r="C4400" s="363"/>
      <c r="D4400" s="364"/>
      <c r="E4400" s="2"/>
      <c r="F4400" s="2"/>
      <c r="G4400" s="365"/>
      <c r="H4400" s="366"/>
      <c r="I4400" s="363"/>
      <c r="J4400" s="367"/>
      <c r="K4400" s="364"/>
      <c r="M4400" s="368"/>
      <c r="P4400" s="369"/>
      <c r="R4400" s="357"/>
      <c r="S4400" s="355"/>
      <c r="T4400" s="356"/>
      <c r="V4400" s="358"/>
    </row>
    <row r="4401" spans="1:22">
      <c r="A4401" s="31"/>
      <c r="B4401" s="2"/>
      <c r="C4401" s="363"/>
      <c r="D4401" s="364"/>
      <c r="E4401" s="2"/>
      <c r="F4401" s="2"/>
      <c r="G4401" s="365"/>
      <c r="H4401" s="366"/>
      <c r="I4401" s="363"/>
      <c r="J4401" s="367"/>
      <c r="K4401" s="364"/>
      <c r="M4401" s="368"/>
      <c r="P4401" s="369"/>
      <c r="R4401" s="357"/>
      <c r="S4401" s="355"/>
      <c r="T4401" s="356"/>
      <c r="V4401" s="358"/>
    </row>
    <row r="4402" spans="1:22">
      <c r="A4402" s="31"/>
      <c r="B4402" s="2"/>
      <c r="C4402" s="363"/>
      <c r="D4402" s="364"/>
      <c r="E4402" s="2"/>
      <c r="F4402" s="2"/>
      <c r="G4402" s="365"/>
      <c r="H4402" s="366"/>
      <c r="I4402" s="363"/>
      <c r="J4402" s="367"/>
      <c r="K4402" s="364"/>
      <c r="M4402" s="368"/>
      <c r="P4402" s="369"/>
      <c r="R4402" s="357"/>
      <c r="S4402" s="355"/>
      <c r="T4402" s="356"/>
      <c r="V4402" s="358"/>
    </row>
    <row r="4403" spans="1:22">
      <c r="A4403" s="31"/>
      <c r="B4403" s="2"/>
      <c r="C4403" s="363"/>
      <c r="D4403" s="364"/>
      <c r="E4403" s="2"/>
      <c r="F4403" s="2"/>
      <c r="G4403" s="365"/>
      <c r="H4403" s="366"/>
      <c r="I4403" s="363"/>
      <c r="J4403" s="367"/>
      <c r="K4403" s="364"/>
      <c r="M4403" s="368"/>
      <c r="P4403" s="369"/>
      <c r="R4403" s="357"/>
      <c r="S4403" s="355"/>
      <c r="T4403" s="356"/>
      <c r="V4403" s="358"/>
    </row>
    <row r="4404" spans="1:22">
      <c r="A4404" s="31"/>
      <c r="B4404" s="2"/>
      <c r="C4404" s="363"/>
      <c r="D4404" s="364"/>
      <c r="E4404" s="2"/>
      <c r="F4404" s="2"/>
      <c r="G4404" s="365"/>
      <c r="H4404" s="366"/>
      <c r="I4404" s="363"/>
      <c r="J4404" s="367"/>
      <c r="K4404" s="364"/>
      <c r="M4404" s="368"/>
      <c r="P4404" s="369"/>
      <c r="R4404" s="357"/>
      <c r="S4404" s="355"/>
      <c r="T4404" s="356"/>
      <c r="V4404" s="358"/>
    </row>
    <row r="4405" spans="1:22">
      <c r="A4405" s="31"/>
      <c r="B4405" s="2"/>
      <c r="C4405" s="363"/>
      <c r="D4405" s="364"/>
      <c r="E4405" s="2"/>
      <c r="F4405" s="2"/>
      <c r="G4405" s="365"/>
      <c r="H4405" s="366"/>
      <c r="I4405" s="363"/>
      <c r="J4405" s="367"/>
      <c r="K4405" s="364"/>
      <c r="M4405" s="368"/>
      <c r="P4405" s="369"/>
      <c r="R4405" s="357"/>
      <c r="S4405" s="355"/>
      <c r="T4405" s="356"/>
      <c r="V4405" s="358"/>
    </row>
    <row r="4406" spans="1:22">
      <c r="A4406" s="31"/>
      <c r="B4406" s="2"/>
      <c r="C4406" s="363"/>
      <c r="D4406" s="364"/>
      <c r="E4406" s="2"/>
      <c r="F4406" s="2"/>
      <c r="G4406" s="365"/>
      <c r="H4406" s="366"/>
      <c r="I4406" s="363"/>
      <c r="J4406" s="367"/>
      <c r="K4406" s="364"/>
      <c r="M4406" s="368"/>
      <c r="P4406" s="369"/>
      <c r="R4406" s="357"/>
      <c r="S4406" s="355"/>
      <c r="T4406" s="356"/>
      <c r="V4406" s="358"/>
    </row>
    <row r="4407" spans="1:22">
      <c r="A4407" s="31"/>
      <c r="B4407" s="2"/>
      <c r="C4407" s="363"/>
      <c r="D4407" s="364"/>
      <c r="E4407" s="2"/>
      <c r="F4407" s="2"/>
      <c r="G4407" s="365"/>
      <c r="H4407" s="366"/>
      <c r="I4407" s="363"/>
      <c r="J4407" s="367"/>
      <c r="K4407" s="364"/>
      <c r="M4407" s="368"/>
      <c r="P4407" s="369"/>
      <c r="R4407" s="357"/>
      <c r="S4407" s="355"/>
      <c r="T4407" s="356"/>
      <c r="V4407" s="358"/>
    </row>
    <row r="4408" spans="1:22">
      <c r="A4408" s="31"/>
      <c r="B4408" s="2"/>
      <c r="C4408" s="363"/>
      <c r="D4408" s="364"/>
      <c r="E4408" s="2"/>
      <c r="F4408" s="2"/>
      <c r="G4408" s="365"/>
      <c r="H4408" s="366"/>
      <c r="I4408" s="363"/>
      <c r="J4408" s="367"/>
      <c r="K4408" s="364"/>
      <c r="M4408" s="368"/>
      <c r="P4408" s="369"/>
      <c r="R4408" s="357"/>
      <c r="S4408" s="355"/>
      <c r="T4408" s="356"/>
      <c r="V4408" s="358"/>
    </row>
    <row r="4409" spans="1:22">
      <c r="A4409" s="31"/>
      <c r="B4409" s="2"/>
      <c r="C4409" s="363"/>
      <c r="D4409" s="364"/>
      <c r="E4409" s="2"/>
      <c r="F4409" s="2"/>
      <c r="G4409" s="365"/>
      <c r="H4409" s="366"/>
      <c r="I4409" s="363"/>
      <c r="J4409" s="367"/>
      <c r="K4409" s="364"/>
      <c r="M4409" s="368"/>
      <c r="P4409" s="369"/>
      <c r="R4409" s="357"/>
      <c r="S4409" s="355"/>
      <c r="T4409" s="356"/>
      <c r="V4409" s="358"/>
    </row>
    <row r="4410" spans="1:22">
      <c r="A4410" s="31"/>
      <c r="B4410" s="2"/>
      <c r="C4410" s="363"/>
      <c r="D4410" s="364"/>
      <c r="E4410" s="2"/>
      <c r="F4410" s="2"/>
      <c r="G4410" s="365"/>
      <c r="H4410" s="366"/>
      <c r="I4410" s="363"/>
      <c r="J4410" s="367"/>
      <c r="K4410" s="364"/>
      <c r="M4410" s="368"/>
      <c r="P4410" s="369"/>
      <c r="R4410" s="357"/>
      <c r="S4410" s="355"/>
      <c r="T4410" s="356"/>
      <c r="V4410" s="358"/>
    </row>
    <row r="4411" spans="1:22">
      <c r="A4411" s="31"/>
      <c r="B4411" s="2"/>
      <c r="C4411" s="363"/>
      <c r="D4411" s="364"/>
      <c r="E4411" s="2"/>
      <c r="F4411" s="2"/>
      <c r="G4411" s="365"/>
      <c r="H4411" s="366"/>
      <c r="I4411" s="363"/>
      <c r="J4411" s="367"/>
      <c r="K4411" s="364"/>
      <c r="M4411" s="368"/>
      <c r="P4411" s="369"/>
      <c r="R4411" s="357"/>
      <c r="S4411" s="355"/>
      <c r="T4411" s="356"/>
      <c r="V4411" s="358"/>
    </row>
    <row r="4412" spans="1:22">
      <c r="A4412" s="31"/>
      <c r="B4412" s="2"/>
      <c r="C4412" s="363"/>
      <c r="D4412" s="364"/>
      <c r="E4412" s="2"/>
      <c r="F4412" s="2"/>
      <c r="G4412" s="365"/>
      <c r="H4412" s="366"/>
      <c r="I4412" s="363"/>
      <c r="J4412" s="367"/>
      <c r="K4412" s="364"/>
      <c r="M4412" s="368"/>
      <c r="P4412" s="369"/>
      <c r="R4412" s="357"/>
      <c r="S4412" s="355"/>
      <c r="T4412" s="356"/>
      <c r="V4412" s="358"/>
    </row>
    <row r="4413" spans="1:22">
      <c r="A4413" s="31"/>
      <c r="B4413" s="2"/>
      <c r="C4413" s="363"/>
      <c r="D4413" s="364"/>
      <c r="E4413" s="2"/>
      <c r="F4413" s="2"/>
      <c r="G4413" s="365"/>
      <c r="H4413" s="366"/>
      <c r="I4413" s="363"/>
      <c r="J4413" s="367"/>
      <c r="K4413" s="364"/>
      <c r="M4413" s="368"/>
      <c r="P4413" s="369"/>
      <c r="R4413" s="357"/>
      <c r="S4413" s="355"/>
      <c r="T4413" s="356"/>
      <c r="V4413" s="358"/>
    </row>
    <row r="4414" spans="1:22">
      <c r="A4414" s="31"/>
      <c r="B4414" s="2"/>
      <c r="C4414" s="363"/>
      <c r="D4414" s="364"/>
      <c r="E4414" s="2"/>
      <c r="F4414" s="2"/>
      <c r="G4414" s="365"/>
      <c r="H4414" s="366"/>
      <c r="I4414" s="363"/>
      <c r="J4414" s="367"/>
      <c r="K4414" s="364"/>
      <c r="M4414" s="368"/>
      <c r="P4414" s="369"/>
      <c r="R4414" s="357"/>
      <c r="S4414" s="355"/>
      <c r="T4414" s="356"/>
      <c r="V4414" s="358"/>
    </row>
    <row r="4415" spans="1:22">
      <c r="A4415" s="31"/>
      <c r="B4415" s="2"/>
      <c r="C4415" s="363"/>
      <c r="D4415" s="364"/>
      <c r="E4415" s="2"/>
      <c r="F4415" s="2"/>
      <c r="G4415" s="365"/>
      <c r="H4415" s="366"/>
      <c r="I4415" s="363"/>
      <c r="J4415" s="367"/>
      <c r="K4415" s="364"/>
      <c r="M4415" s="368"/>
      <c r="P4415" s="369"/>
      <c r="R4415" s="357"/>
      <c r="S4415" s="355"/>
      <c r="T4415" s="356"/>
      <c r="V4415" s="358"/>
    </row>
    <row r="4416" spans="1:22">
      <c r="A4416" s="31"/>
      <c r="B4416" s="2"/>
      <c r="C4416" s="363"/>
      <c r="D4416" s="364"/>
      <c r="E4416" s="2"/>
      <c r="F4416" s="2"/>
      <c r="G4416" s="365"/>
      <c r="H4416" s="366"/>
      <c r="I4416" s="363"/>
      <c r="J4416" s="367"/>
      <c r="K4416" s="364"/>
      <c r="M4416" s="368"/>
      <c r="P4416" s="369"/>
      <c r="R4416" s="357"/>
      <c r="S4416" s="355"/>
      <c r="T4416" s="356"/>
      <c r="V4416" s="358"/>
    </row>
    <row r="4417" spans="1:22">
      <c r="A4417" s="31"/>
      <c r="B4417" s="2"/>
      <c r="C4417" s="363"/>
      <c r="D4417" s="364"/>
      <c r="E4417" s="2"/>
      <c r="F4417" s="2"/>
      <c r="G4417" s="365"/>
      <c r="H4417" s="366"/>
      <c r="I4417" s="363"/>
      <c r="J4417" s="367"/>
      <c r="K4417" s="364"/>
      <c r="M4417" s="368"/>
      <c r="P4417" s="369"/>
      <c r="R4417" s="357"/>
      <c r="S4417" s="355"/>
      <c r="T4417" s="356"/>
      <c r="V4417" s="358"/>
    </row>
    <row r="4418" spans="1:22">
      <c r="A4418" s="31"/>
      <c r="B4418" s="2"/>
      <c r="C4418" s="363"/>
      <c r="D4418" s="364"/>
      <c r="E4418" s="2"/>
      <c r="F4418" s="2"/>
      <c r="G4418" s="365"/>
      <c r="H4418" s="366"/>
      <c r="I4418" s="363"/>
      <c r="J4418" s="367"/>
      <c r="K4418" s="364"/>
      <c r="M4418" s="368"/>
      <c r="P4418" s="369"/>
      <c r="R4418" s="357"/>
      <c r="S4418" s="355"/>
      <c r="T4418" s="356"/>
      <c r="V4418" s="358"/>
    </row>
    <row r="4419" spans="1:22">
      <c r="A4419" s="31"/>
      <c r="B4419" s="2"/>
      <c r="C4419" s="363"/>
      <c r="D4419" s="364"/>
      <c r="E4419" s="2"/>
      <c r="F4419" s="2"/>
      <c r="G4419" s="365"/>
      <c r="H4419" s="366"/>
      <c r="I4419" s="363"/>
      <c r="J4419" s="367"/>
      <c r="K4419" s="364"/>
      <c r="M4419" s="368"/>
      <c r="P4419" s="369"/>
      <c r="R4419" s="357"/>
      <c r="S4419" s="355"/>
      <c r="T4419" s="356"/>
      <c r="V4419" s="358"/>
    </row>
    <row r="4420" spans="1:22">
      <c r="A4420" s="31"/>
      <c r="B4420" s="2"/>
      <c r="C4420" s="363"/>
      <c r="D4420" s="364"/>
      <c r="E4420" s="2"/>
      <c r="F4420" s="2"/>
      <c r="G4420" s="365"/>
      <c r="H4420" s="366"/>
      <c r="I4420" s="363"/>
      <c r="J4420" s="367"/>
      <c r="K4420" s="364"/>
      <c r="M4420" s="368"/>
      <c r="P4420" s="369"/>
      <c r="R4420" s="357"/>
      <c r="S4420" s="355"/>
      <c r="T4420" s="356"/>
      <c r="V4420" s="358"/>
    </row>
    <row r="4421" spans="1:22">
      <c r="A4421" s="31"/>
      <c r="B4421" s="2"/>
      <c r="C4421" s="363"/>
      <c r="D4421" s="364"/>
      <c r="E4421" s="2"/>
      <c r="F4421" s="2"/>
      <c r="G4421" s="365"/>
      <c r="H4421" s="366"/>
      <c r="I4421" s="363"/>
      <c r="J4421" s="367"/>
      <c r="K4421" s="364"/>
      <c r="M4421" s="368"/>
      <c r="P4421" s="369"/>
      <c r="R4421" s="357"/>
      <c r="S4421" s="355"/>
      <c r="T4421" s="356"/>
      <c r="V4421" s="358"/>
    </row>
    <row r="4422" spans="1:22">
      <c r="A4422" s="31"/>
      <c r="B4422" s="2"/>
      <c r="C4422" s="363"/>
      <c r="D4422" s="364"/>
      <c r="E4422" s="2"/>
      <c r="F4422" s="2"/>
      <c r="G4422" s="365"/>
      <c r="H4422" s="366"/>
      <c r="I4422" s="363"/>
      <c r="J4422" s="367"/>
      <c r="K4422" s="364"/>
      <c r="M4422" s="368"/>
      <c r="P4422" s="369"/>
      <c r="R4422" s="357"/>
      <c r="S4422" s="355"/>
      <c r="T4422" s="356"/>
      <c r="V4422" s="358"/>
    </row>
    <row r="4423" spans="1:22">
      <c r="A4423" s="31"/>
      <c r="B4423" s="2"/>
      <c r="C4423" s="363"/>
      <c r="D4423" s="364"/>
      <c r="E4423" s="2"/>
      <c r="F4423" s="2"/>
      <c r="G4423" s="365"/>
      <c r="H4423" s="366"/>
      <c r="I4423" s="363"/>
      <c r="J4423" s="367"/>
      <c r="K4423" s="364"/>
      <c r="M4423" s="368"/>
      <c r="P4423" s="369"/>
      <c r="R4423" s="357"/>
      <c r="S4423" s="355"/>
      <c r="T4423" s="356"/>
      <c r="V4423" s="358"/>
    </row>
    <row r="4424" spans="1:22">
      <c r="A4424" s="31"/>
      <c r="B4424" s="2"/>
      <c r="C4424" s="363"/>
      <c r="D4424" s="364"/>
      <c r="E4424" s="2"/>
      <c r="F4424" s="2"/>
      <c r="G4424" s="365"/>
      <c r="H4424" s="366"/>
      <c r="I4424" s="363"/>
      <c r="J4424" s="367"/>
      <c r="K4424" s="364"/>
      <c r="M4424" s="368"/>
      <c r="P4424" s="369"/>
      <c r="R4424" s="357"/>
      <c r="S4424" s="355"/>
      <c r="T4424" s="356"/>
      <c r="V4424" s="358"/>
    </row>
    <row r="4425" spans="1:22">
      <c r="A4425" s="31"/>
      <c r="B4425" s="2"/>
      <c r="C4425" s="363"/>
      <c r="D4425" s="364"/>
      <c r="E4425" s="2"/>
      <c r="F4425" s="2"/>
      <c r="G4425" s="365"/>
      <c r="H4425" s="366"/>
      <c r="I4425" s="363"/>
      <c r="J4425" s="367"/>
      <c r="K4425" s="364"/>
      <c r="M4425" s="368"/>
      <c r="P4425" s="369"/>
      <c r="R4425" s="357"/>
      <c r="S4425" s="355"/>
      <c r="T4425" s="356"/>
      <c r="V4425" s="358"/>
    </row>
    <row r="4426" spans="1:22">
      <c r="A4426" s="31"/>
      <c r="B4426" s="2"/>
      <c r="C4426" s="363"/>
      <c r="D4426" s="364"/>
      <c r="E4426" s="2"/>
      <c r="F4426" s="2"/>
      <c r="G4426" s="365"/>
      <c r="H4426" s="366"/>
      <c r="I4426" s="363"/>
      <c r="J4426" s="367"/>
      <c r="K4426" s="364"/>
      <c r="M4426" s="368"/>
      <c r="P4426" s="369"/>
      <c r="R4426" s="357"/>
      <c r="S4426" s="355"/>
      <c r="T4426" s="356"/>
      <c r="V4426" s="358"/>
    </row>
    <row r="4427" spans="1:22">
      <c r="A4427" s="31"/>
      <c r="B4427" s="2"/>
      <c r="C4427" s="363"/>
      <c r="D4427" s="364"/>
      <c r="E4427" s="2"/>
      <c r="F4427" s="2"/>
      <c r="G4427" s="365"/>
      <c r="H4427" s="366"/>
      <c r="I4427" s="363"/>
      <c r="J4427" s="367"/>
      <c r="K4427" s="364"/>
      <c r="M4427" s="368"/>
      <c r="P4427" s="369"/>
      <c r="R4427" s="357"/>
      <c r="S4427" s="355"/>
      <c r="T4427" s="356"/>
      <c r="V4427" s="358"/>
    </row>
    <row r="4428" spans="1:22">
      <c r="A4428" s="31"/>
      <c r="B4428" s="2"/>
      <c r="C4428" s="363"/>
      <c r="D4428" s="364"/>
      <c r="E4428" s="2"/>
      <c r="F4428" s="2"/>
      <c r="G4428" s="365"/>
      <c r="H4428" s="366"/>
      <c r="I4428" s="363"/>
      <c r="J4428" s="367"/>
      <c r="K4428" s="364"/>
      <c r="M4428" s="368"/>
      <c r="P4428" s="369"/>
      <c r="R4428" s="357"/>
      <c r="S4428" s="355"/>
      <c r="T4428" s="356"/>
      <c r="V4428" s="358"/>
    </row>
    <row r="4429" spans="1:22">
      <c r="A4429" s="31"/>
      <c r="B4429" s="2"/>
      <c r="C4429" s="363"/>
      <c r="D4429" s="364"/>
      <c r="E4429" s="2"/>
      <c r="F4429" s="2"/>
      <c r="G4429" s="365"/>
      <c r="H4429" s="366"/>
      <c r="I4429" s="363"/>
      <c r="J4429" s="367"/>
      <c r="K4429" s="364"/>
      <c r="M4429" s="368"/>
      <c r="P4429" s="369"/>
      <c r="R4429" s="357"/>
      <c r="S4429" s="355"/>
      <c r="T4429" s="356"/>
      <c r="V4429" s="358"/>
    </row>
    <row r="4430" spans="1:22">
      <c r="A4430" s="31"/>
      <c r="B4430" s="2"/>
      <c r="C4430" s="363"/>
      <c r="D4430" s="364"/>
      <c r="E4430" s="2"/>
      <c r="F4430" s="2"/>
      <c r="G4430" s="365"/>
      <c r="H4430" s="366"/>
      <c r="I4430" s="363"/>
      <c r="J4430" s="367"/>
      <c r="K4430" s="364"/>
      <c r="M4430" s="368"/>
      <c r="P4430" s="369"/>
      <c r="R4430" s="357"/>
      <c r="S4430" s="355"/>
      <c r="T4430" s="356"/>
      <c r="V4430" s="358"/>
    </row>
    <row r="4431" spans="1:22">
      <c r="A4431" s="31"/>
      <c r="B4431" s="2"/>
      <c r="C4431" s="363"/>
      <c r="D4431" s="364"/>
      <c r="E4431" s="2"/>
      <c r="F4431" s="2"/>
      <c r="G4431" s="365"/>
      <c r="H4431" s="366"/>
      <c r="I4431" s="363"/>
      <c r="J4431" s="367"/>
      <c r="K4431" s="364"/>
      <c r="M4431" s="368"/>
      <c r="P4431" s="369"/>
      <c r="R4431" s="357"/>
      <c r="S4431" s="355"/>
      <c r="T4431" s="356"/>
      <c r="V4431" s="358"/>
    </row>
    <row r="4432" spans="1:22">
      <c r="A4432" s="31"/>
      <c r="B4432" s="2"/>
      <c r="C4432" s="363"/>
      <c r="D4432" s="364"/>
      <c r="E4432" s="2"/>
      <c r="F4432" s="2"/>
      <c r="G4432" s="365"/>
      <c r="H4432" s="366"/>
      <c r="I4432" s="363"/>
      <c r="J4432" s="367"/>
      <c r="K4432" s="364"/>
      <c r="M4432" s="368"/>
      <c r="P4432" s="369"/>
      <c r="R4432" s="357"/>
      <c r="S4432" s="355"/>
      <c r="T4432" s="356"/>
      <c r="V4432" s="358"/>
    </row>
    <row r="4433" spans="1:22">
      <c r="A4433" s="31"/>
      <c r="B4433" s="2"/>
      <c r="C4433" s="363"/>
      <c r="D4433" s="364"/>
      <c r="E4433" s="2"/>
      <c r="F4433" s="2"/>
      <c r="G4433" s="365"/>
      <c r="H4433" s="366"/>
      <c r="I4433" s="363"/>
      <c r="J4433" s="367"/>
      <c r="K4433" s="364"/>
      <c r="M4433" s="368"/>
      <c r="P4433" s="369"/>
      <c r="R4433" s="357"/>
      <c r="S4433" s="355"/>
      <c r="T4433" s="356"/>
      <c r="V4433" s="358"/>
    </row>
    <row r="4434" spans="1:22">
      <c r="A4434" s="31"/>
      <c r="B4434" s="2"/>
      <c r="C4434" s="363"/>
      <c r="D4434" s="364"/>
      <c r="E4434" s="2"/>
      <c r="F4434" s="2"/>
      <c r="G4434" s="365"/>
      <c r="H4434" s="366"/>
      <c r="I4434" s="363"/>
      <c r="J4434" s="367"/>
      <c r="K4434" s="364"/>
      <c r="M4434" s="368"/>
      <c r="P4434" s="369"/>
      <c r="R4434" s="357"/>
      <c r="S4434" s="355"/>
      <c r="T4434" s="356"/>
      <c r="V4434" s="358"/>
    </row>
    <row r="4435" spans="1:22">
      <c r="A4435" s="31"/>
      <c r="B4435" s="2"/>
      <c r="C4435" s="363"/>
      <c r="D4435" s="364"/>
      <c r="E4435" s="2"/>
      <c r="F4435" s="2"/>
      <c r="G4435" s="365"/>
      <c r="H4435" s="366"/>
      <c r="I4435" s="363"/>
      <c r="J4435" s="367"/>
      <c r="K4435" s="364"/>
      <c r="M4435" s="368"/>
      <c r="P4435" s="369"/>
      <c r="R4435" s="357"/>
      <c r="S4435" s="355"/>
      <c r="T4435" s="356"/>
      <c r="V4435" s="358"/>
    </row>
    <row r="4436" spans="1:22">
      <c r="A4436" s="31"/>
      <c r="B4436" s="2"/>
      <c r="C4436" s="363"/>
      <c r="D4436" s="364"/>
      <c r="E4436" s="2"/>
      <c r="F4436" s="2"/>
      <c r="G4436" s="365"/>
      <c r="H4436" s="366"/>
      <c r="I4436" s="363"/>
      <c r="J4436" s="367"/>
      <c r="K4436" s="364"/>
      <c r="M4436" s="368"/>
      <c r="P4436" s="369"/>
      <c r="R4436" s="357"/>
      <c r="S4436" s="355"/>
      <c r="T4436" s="356"/>
      <c r="V4436" s="358"/>
    </row>
    <row r="4437" spans="1:22">
      <c r="A4437" s="31"/>
      <c r="B4437" s="2"/>
      <c r="C4437" s="363"/>
      <c r="D4437" s="364"/>
      <c r="E4437" s="2"/>
      <c r="F4437" s="2"/>
      <c r="G4437" s="365"/>
      <c r="H4437" s="366"/>
      <c r="I4437" s="363"/>
      <c r="J4437" s="367"/>
      <c r="K4437" s="364"/>
      <c r="M4437" s="368"/>
      <c r="P4437" s="369"/>
      <c r="R4437" s="357"/>
      <c r="S4437" s="355"/>
      <c r="T4437" s="356"/>
      <c r="V4437" s="358"/>
    </row>
    <row r="4438" spans="1:22">
      <c r="A4438" s="31"/>
      <c r="B4438" s="2"/>
      <c r="C4438" s="363"/>
      <c r="D4438" s="364"/>
      <c r="E4438" s="2"/>
      <c r="F4438" s="2"/>
      <c r="G4438" s="365"/>
      <c r="H4438" s="366"/>
      <c r="I4438" s="363"/>
      <c r="J4438" s="367"/>
      <c r="K4438" s="364"/>
      <c r="M4438" s="368"/>
      <c r="P4438" s="369"/>
      <c r="R4438" s="357"/>
      <c r="S4438" s="355"/>
      <c r="T4438" s="356"/>
      <c r="V4438" s="358"/>
    </row>
    <row r="4439" spans="1:22">
      <c r="A4439" s="31"/>
      <c r="B4439" s="2"/>
      <c r="C4439" s="363"/>
      <c r="D4439" s="364"/>
      <c r="E4439" s="2"/>
      <c r="F4439" s="2"/>
      <c r="G4439" s="365"/>
      <c r="H4439" s="366"/>
      <c r="I4439" s="363"/>
      <c r="J4439" s="367"/>
      <c r="K4439" s="364"/>
      <c r="M4439" s="368"/>
      <c r="P4439" s="369"/>
      <c r="R4439" s="357"/>
      <c r="S4439" s="355"/>
      <c r="T4439" s="356"/>
      <c r="V4439" s="358"/>
    </row>
    <row r="4440" spans="1:22">
      <c r="A4440" s="31"/>
      <c r="B4440" s="2"/>
      <c r="C4440" s="363"/>
      <c r="D4440" s="364"/>
      <c r="E4440" s="2"/>
      <c r="F4440" s="2"/>
      <c r="G4440" s="365"/>
      <c r="H4440" s="366"/>
      <c r="I4440" s="363"/>
      <c r="J4440" s="367"/>
      <c r="K4440" s="364"/>
      <c r="M4440" s="368"/>
      <c r="P4440" s="369"/>
      <c r="R4440" s="357"/>
      <c r="S4440" s="355"/>
      <c r="T4440" s="356"/>
      <c r="V4440" s="358"/>
    </row>
    <row r="4441" spans="1:22">
      <c r="A4441" s="31"/>
      <c r="B4441" s="2"/>
      <c r="C4441" s="363"/>
      <c r="D4441" s="364"/>
      <c r="E4441" s="2"/>
      <c r="F4441" s="2"/>
      <c r="G4441" s="365"/>
      <c r="H4441" s="366"/>
      <c r="I4441" s="363"/>
      <c r="J4441" s="367"/>
      <c r="K4441" s="364"/>
      <c r="M4441" s="368"/>
      <c r="P4441" s="369"/>
      <c r="R4441" s="357"/>
      <c r="S4441" s="355"/>
      <c r="T4441" s="356"/>
      <c r="V4441" s="358"/>
    </row>
    <row r="4442" spans="1:22">
      <c r="A4442" s="31"/>
      <c r="B4442" s="2"/>
      <c r="C4442" s="363"/>
      <c r="D4442" s="364"/>
      <c r="E4442" s="2"/>
      <c r="F4442" s="2"/>
      <c r="G4442" s="365"/>
      <c r="H4442" s="366"/>
      <c r="I4442" s="363"/>
      <c r="J4442" s="367"/>
      <c r="K4442" s="364"/>
      <c r="M4442" s="368"/>
      <c r="P4442" s="369"/>
      <c r="R4442" s="357"/>
      <c r="S4442" s="355"/>
      <c r="T4442" s="356"/>
      <c r="V4442" s="358"/>
    </row>
    <row r="4443" spans="1:22">
      <c r="A4443" s="31"/>
      <c r="B4443" s="2"/>
      <c r="C4443" s="363"/>
      <c r="D4443" s="364"/>
      <c r="E4443" s="2"/>
      <c r="F4443" s="2"/>
      <c r="G4443" s="365"/>
      <c r="H4443" s="366"/>
      <c r="I4443" s="363"/>
      <c r="J4443" s="367"/>
      <c r="K4443" s="364"/>
      <c r="M4443" s="368"/>
      <c r="P4443" s="369"/>
      <c r="R4443" s="357"/>
      <c r="S4443" s="355"/>
      <c r="T4443" s="356"/>
      <c r="V4443" s="358"/>
    </row>
    <row r="4444" spans="1:22">
      <c r="A4444" s="31"/>
      <c r="B4444" s="2"/>
      <c r="C4444" s="363"/>
      <c r="D4444" s="364"/>
      <c r="E4444" s="2"/>
      <c r="F4444" s="2"/>
      <c r="G4444" s="365"/>
      <c r="H4444" s="366"/>
      <c r="I4444" s="363"/>
      <c r="J4444" s="367"/>
      <c r="K4444" s="364"/>
      <c r="M4444" s="368"/>
      <c r="P4444" s="369"/>
      <c r="R4444" s="357"/>
      <c r="S4444" s="355"/>
      <c r="T4444" s="356"/>
      <c r="V4444" s="358"/>
    </row>
    <row r="4445" spans="1:22">
      <c r="A4445" s="31"/>
      <c r="B4445" s="2"/>
      <c r="C4445" s="363"/>
      <c r="D4445" s="364"/>
      <c r="E4445" s="2"/>
      <c r="F4445" s="2"/>
      <c r="G4445" s="365"/>
      <c r="H4445" s="366"/>
      <c r="I4445" s="363"/>
      <c r="J4445" s="367"/>
      <c r="K4445" s="364"/>
      <c r="M4445" s="368"/>
      <c r="P4445" s="369"/>
      <c r="R4445" s="357"/>
      <c r="S4445" s="355"/>
      <c r="T4445" s="356"/>
      <c r="V4445" s="358"/>
    </row>
    <row r="4446" spans="1:22">
      <c r="A4446" s="31"/>
      <c r="B4446" s="2"/>
      <c r="C4446" s="363"/>
      <c r="D4446" s="364"/>
      <c r="E4446" s="2"/>
      <c r="F4446" s="2"/>
      <c r="G4446" s="365"/>
      <c r="H4446" s="366"/>
      <c r="I4446" s="363"/>
      <c r="J4446" s="367"/>
      <c r="K4446" s="364"/>
      <c r="M4446" s="368"/>
      <c r="P4446" s="369"/>
      <c r="R4446" s="357"/>
      <c r="S4446" s="355"/>
      <c r="T4446" s="356"/>
      <c r="V4446" s="358"/>
    </row>
    <row r="4447" spans="1:22">
      <c r="A4447" s="31"/>
      <c r="B4447" s="2"/>
      <c r="C4447" s="363"/>
      <c r="D4447" s="364"/>
      <c r="E4447" s="2"/>
      <c r="F4447" s="2"/>
      <c r="G4447" s="365"/>
      <c r="H4447" s="366"/>
      <c r="I4447" s="363"/>
      <c r="J4447" s="367"/>
      <c r="K4447" s="364"/>
      <c r="M4447" s="368"/>
      <c r="P4447" s="369"/>
      <c r="R4447" s="357"/>
      <c r="S4447" s="355"/>
      <c r="T4447" s="356"/>
      <c r="V4447" s="358"/>
    </row>
    <row r="4448" spans="1:22">
      <c r="A4448" s="31"/>
      <c r="B4448" s="2"/>
      <c r="C4448" s="363"/>
      <c r="D4448" s="364"/>
      <c r="E4448" s="2"/>
      <c r="F4448" s="2"/>
      <c r="G4448" s="365"/>
      <c r="H4448" s="366"/>
      <c r="I4448" s="363"/>
      <c r="J4448" s="367"/>
      <c r="K4448" s="364"/>
      <c r="M4448" s="368"/>
      <c r="P4448" s="369"/>
      <c r="R4448" s="357"/>
      <c r="S4448" s="355"/>
      <c r="T4448" s="356"/>
      <c r="V4448" s="358"/>
    </row>
    <row r="4449" spans="1:22">
      <c r="A4449" s="31"/>
      <c r="B4449" s="2"/>
      <c r="C4449" s="363"/>
      <c r="D4449" s="364"/>
      <c r="E4449" s="2"/>
      <c r="F4449" s="2"/>
      <c r="G4449" s="365"/>
      <c r="H4449" s="366"/>
      <c r="I4449" s="363"/>
      <c r="J4449" s="367"/>
      <c r="K4449" s="364"/>
      <c r="M4449" s="368"/>
      <c r="P4449" s="369"/>
      <c r="R4449" s="357"/>
      <c r="S4449" s="355"/>
      <c r="T4449" s="356"/>
      <c r="V4449" s="358"/>
    </row>
    <row r="4450" spans="1:22">
      <c r="A4450" s="31"/>
      <c r="B4450" s="2"/>
      <c r="C4450" s="363"/>
      <c r="D4450" s="364"/>
      <c r="E4450" s="2"/>
      <c r="F4450" s="2"/>
      <c r="G4450" s="365"/>
      <c r="H4450" s="366"/>
      <c r="I4450" s="363"/>
      <c r="J4450" s="367"/>
      <c r="K4450" s="364"/>
      <c r="M4450" s="368"/>
      <c r="P4450" s="369"/>
      <c r="R4450" s="357"/>
      <c r="S4450" s="355"/>
      <c r="T4450" s="356"/>
      <c r="V4450" s="358"/>
    </row>
    <row r="4451" spans="1:22">
      <c r="A4451" s="31"/>
      <c r="B4451" s="2"/>
      <c r="C4451" s="363"/>
      <c r="D4451" s="364"/>
      <c r="E4451" s="2"/>
      <c r="F4451" s="2"/>
      <c r="G4451" s="365"/>
      <c r="H4451" s="366"/>
      <c r="I4451" s="363"/>
      <c r="J4451" s="367"/>
      <c r="K4451" s="364"/>
      <c r="M4451" s="368"/>
      <c r="P4451" s="369"/>
      <c r="R4451" s="357"/>
      <c r="S4451" s="355"/>
      <c r="T4451" s="356"/>
      <c r="V4451" s="358"/>
    </row>
    <row r="4452" spans="1:22">
      <c r="A4452" s="31"/>
      <c r="B4452" s="2"/>
      <c r="C4452" s="363"/>
      <c r="D4452" s="364"/>
      <c r="E4452" s="2"/>
      <c r="F4452" s="2"/>
      <c r="G4452" s="365"/>
      <c r="H4452" s="366"/>
      <c r="I4452" s="363"/>
      <c r="J4452" s="367"/>
      <c r="K4452" s="364"/>
      <c r="M4452" s="368"/>
      <c r="P4452" s="369"/>
      <c r="R4452" s="357"/>
      <c r="S4452" s="355"/>
      <c r="T4452" s="356"/>
      <c r="V4452" s="358"/>
    </row>
    <row r="4453" spans="1:22">
      <c r="A4453" s="31"/>
      <c r="B4453" s="2"/>
      <c r="C4453" s="363"/>
      <c r="D4453" s="364"/>
      <c r="E4453" s="2"/>
      <c r="F4453" s="2"/>
      <c r="G4453" s="365"/>
      <c r="H4453" s="366"/>
      <c r="I4453" s="363"/>
      <c r="J4453" s="367"/>
      <c r="K4453" s="364"/>
      <c r="M4453" s="368"/>
      <c r="P4453" s="369"/>
      <c r="R4453" s="357"/>
      <c r="S4453" s="355"/>
      <c r="T4453" s="356"/>
      <c r="V4453" s="358"/>
    </row>
    <row r="4454" spans="1:22">
      <c r="A4454" s="31"/>
      <c r="B4454" s="2"/>
      <c r="C4454" s="363"/>
      <c r="D4454" s="364"/>
      <c r="E4454" s="2"/>
      <c r="F4454" s="2"/>
      <c r="G4454" s="365"/>
      <c r="H4454" s="366"/>
      <c r="I4454" s="363"/>
      <c r="J4454" s="367"/>
      <c r="K4454" s="364"/>
      <c r="M4454" s="368"/>
      <c r="P4454" s="369"/>
      <c r="R4454" s="357"/>
      <c r="S4454" s="355"/>
      <c r="T4454" s="356"/>
      <c r="V4454" s="358"/>
    </row>
    <row r="4455" spans="1:22">
      <c r="A4455" s="31"/>
      <c r="B4455" s="2"/>
      <c r="C4455" s="363"/>
      <c r="D4455" s="364"/>
      <c r="E4455" s="2"/>
      <c r="F4455" s="2"/>
      <c r="G4455" s="365"/>
      <c r="H4455" s="366"/>
      <c r="I4455" s="363"/>
      <c r="J4455" s="367"/>
      <c r="K4455" s="364"/>
      <c r="M4455" s="368"/>
      <c r="P4455" s="369"/>
      <c r="R4455" s="357"/>
      <c r="S4455" s="355"/>
      <c r="T4455" s="356"/>
      <c r="V4455" s="358"/>
    </row>
    <row r="4456" spans="1:22">
      <c r="A4456" s="31"/>
      <c r="B4456" s="2"/>
      <c r="C4456" s="363"/>
      <c r="D4456" s="364"/>
      <c r="E4456" s="2"/>
      <c r="F4456" s="2"/>
      <c r="G4456" s="365"/>
      <c r="H4456" s="366"/>
      <c r="I4456" s="363"/>
      <c r="J4456" s="367"/>
      <c r="K4456" s="364"/>
      <c r="M4456" s="368"/>
      <c r="P4456" s="369"/>
      <c r="R4456" s="357"/>
      <c r="S4456" s="355"/>
      <c r="T4456" s="356"/>
      <c r="V4456" s="358"/>
    </row>
    <row r="4457" spans="1:22">
      <c r="A4457" s="31"/>
      <c r="B4457" s="2"/>
      <c r="C4457" s="363"/>
      <c r="D4457" s="364"/>
      <c r="E4457" s="2"/>
      <c r="F4457" s="2"/>
      <c r="G4457" s="365"/>
      <c r="H4457" s="366"/>
      <c r="I4457" s="363"/>
      <c r="J4457" s="367"/>
      <c r="K4457" s="364"/>
      <c r="M4457" s="368"/>
      <c r="P4457" s="369"/>
      <c r="R4457" s="357"/>
      <c r="S4457" s="355"/>
      <c r="T4457" s="356"/>
      <c r="V4457" s="358"/>
    </row>
    <row r="4458" spans="1:22">
      <c r="A4458" s="31"/>
      <c r="B4458" s="2"/>
      <c r="C4458" s="363"/>
      <c r="D4458" s="364"/>
      <c r="E4458" s="2"/>
      <c r="F4458" s="2"/>
      <c r="G4458" s="365"/>
      <c r="H4458" s="366"/>
      <c r="I4458" s="363"/>
      <c r="J4458" s="367"/>
      <c r="K4458" s="364"/>
      <c r="M4458" s="368"/>
      <c r="P4458" s="369"/>
      <c r="R4458" s="357"/>
      <c r="S4458" s="355"/>
      <c r="T4458" s="356"/>
      <c r="V4458" s="358"/>
    </row>
    <row r="4459" spans="1:22">
      <c r="A4459" s="31"/>
      <c r="B4459" s="2"/>
      <c r="C4459" s="363"/>
      <c r="D4459" s="364"/>
      <c r="E4459" s="2"/>
      <c r="F4459" s="2"/>
      <c r="G4459" s="365"/>
      <c r="H4459" s="366"/>
      <c r="I4459" s="363"/>
      <c r="J4459" s="367"/>
      <c r="K4459" s="364"/>
      <c r="M4459" s="368"/>
      <c r="P4459" s="369"/>
      <c r="R4459" s="357"/>
      <c r="S4459" s="355"/>
      <c r="T4459" s="356"/>
      <c r="V4459" s="358"/>
    </row>
    <row r="4460" spans="1:22">
      <c r="A4460" s="31"/>
      <c r="B4460" s="2"/>
      <c r="C4460" s="363"/>
      <c r="D4460" s="364"/>
      <c r="E4460" s="2"/>
      <c r="F4460" s="2"/>
      <c r="G4460" s="365"/>
      <c r="H4460" s="366"/>
      <c r="I4460" s="363"/>
      <c r="J4460" s="367"/>
      <c r="K4460" s="364"/>
      <c r="M4460" s="368"/>
      <c r="P4460" s="369"/>
      <c r="R4460" s="357"/>
      <c r="S4460" s="355"/>
      <c r="T4460" s="356"/>
      <c r="V4460" s="358"/>
    </row>
    <row r="4461" spans="1:22">
      <c r="A4461" s="31"/>
      <c r="B4461" s="2"/>
      <c r="C4461" s="363"/>
      <c r="D4461" s="364"/>
      <c r="E4461" s="2"/>
      <c r="F4461" s="2"/>
      <c r="G4461" s="365"/>
      <c r="H4461" s="366"/>
      <c r="I4461" s="363"/>
      <c r="J4461" s="367"/>
      <c r="K4461" s="364"/>
      <c r="M4461" s="368"/>
      <c r="P4461" s="369"/>
      <c r="R4461" s="357"/>
      <c r="S4461" s="355"/>
      <c r="T4461" s="356"/>
      <c r="V4461" s="358"/>
    </row>
    <row r="4462" spans="1:22">
      <c r="A4462" s="31"/>
      <c r="B4462" s="2"/>
      <c r="C4462" s="363"/>
      <c r="D4462" s="364"/>
      <c r="E4462" s="2"/>
      <c r="F4462" s="2"/>
      <c r="G4462" s="365"/>
      <c r="H4462" s="366"/>
      <c r="I4462" s="363"/>
      <c r="J4462" s="367"/>
      <c r="K4462" s="364"/>
      <c r="M4462" s="368"/>
      <c r="P4462" s="369"/>
      <c r="R4462" s="357"/>
      <c r="S4462" s="355"/>
      <c r="T4462" s="356"/>
      <c r="V4462" s="358"/>
    </row>
    <row r="4463" spans="1:22">
      <c r="A4463" s="31"/>
      <c r="B4463" s="2"/>
      <c r="C4463" s="363"/>
      <c r="D4463" s="364"/>
      <c r="E4463" s="2"/>
      <c r="F4463" s="2"/>
      <c r="G4463" s="365"/>
      <c r="H4463" s="366"/>
      <c r="I4463" s="363"/>
      <c r="J4463" s="367"/>
      <c r="K4463" s="364"/>
      <c r="M4463" s="368"/>
      <c r="P4463" s="369"/>
      <c r="R4463" s="357"/>
      <c r="S4463" s="355"/>
      <c r="T4463" s="356"/>
      <c r="V4463" s="358"/>
    </row>
    <row r="4464" spans="1:22">
      <c r="A4464" s="31"/>
      <c r="B4464" s="2"/>
      <c r="C4464" s="363"/>
      <c r="D4464" s="364"/>
      <c r="E4464" s="2"/>
      <c r="F4464" s="2"/>
      <c r="G4464" s="365"/>
      <c r="H4464" s="366"/>
      <c r="I4464" s="363"/>
      <c r="J4464" s="367"/>
      <c r="K4464" s="364"/>
      <c r="M4464" s="368"/>
      <c r="P4464" s="369"/>
      <c r="R4464" s="357"/>
      <c r="S4464" s="355"/>
      <c r="T4464" s="356"/>
      <c r="V4464" s="358"/>
    </row>
    <row r="4465" spans="1:22">
      <c r="A4465" s="31"/>
      <c r="B4465" s="2"/>
      <c r="C4465" s="363"/>
      <c r="D4465" s="364"/>
      <c r="E4465" s="2"/>
      <c r="F4465" s="2"/>
      <c r="G4465" s="365"/>
      <c r="H4465" s="366"/>
      <c r="I4465" s="363"/>
      <c r="J4465" s="367"/>
      <c r="K4465" s="364"/>
      <c r="M4465" s="368"/>
      <c r="P4465" s="369"/>
      <c r="R4465" s="357"/>
      <c r="S4465" s="355"/>
      <c r="T4465" s="356"/>
      <c r="V4465" s="358"/>
    </row>
    <row r="4466" spans="1:22">
      <c r="A4466" s="31"/>
      <c r="B4466" s="2"/>
      <c r="C4466" s="363"/>
      <c r="D4466" s="364"/>
      <c r="E4466" s="2"/>
      <c r="F4466" s="2"/>
      <c r="G4466" s="365"/>
      <c r="H4466" s="366"/>
      <c r="I4466" s="363"/>
      <c r="J4466" s="367"/>
      <c r="K4466" s="364"/>
      <c r="M4466" s="368"/>
      <c r="P4466" s="369"/>
      <c r="R4466" s="357"/>
      <c r="S4466" s="355"/>
      <c r="T4466" s="356"/>
      <c r="V4466" s="358"/>
    </row>
    <row r="4467" spans="1:22">
      <c r="A4467" s="31"/>
      <c r="B4467" s="2"/>
      <c r="C4467" s="363"/>
      <c r="D4467" s="364"/>
      <c r="E4467" s="2"/>
      <c r="F4467" s="2"/>
      <c r="G4467" s="365"/>
      <c r="H4467" s="366"/>
      <c r="I4467" s="363"/>
      <c r="J4467" s="367"/>
      <c r="K4467" s="364"/>
      <c r="M4467" s="368"/>
      <c r="P4467" s="369"/>
      <c r="R4467" s="357"/>
      <c r="S4467" s="355"/>
      <c r="T4467" s="356"/>
      <c r="V4467" s="358"/>
    </row>
    <row r="4468" spans="1:22">
      <c r="A4468" s="31"/>
      <c r="B4468" s="2"/>
      <c r="C4468" s="363"/>
      <c r="D4468" s="364"/>
      <c r="E4468" s="2"/>
      <c r="F4468" s="2"/>
      <c r="G4468" s="365"/>
      <c r="H4468" s="366"/>
      <c r="I4468" s="363"/>
      <c r="J4468" s="367"/>
      <c r="K4468" s="364"/>
      <c r="M4468" s="368"/>
      <c r="P4468" s="369"/>
      <c r="R4468" s="357"/>
      <c r="S4468" s="355"/>
      <c r="T4468" s="356"/>
      <c r="V4468" s="358"/>
    </row>
    <row r="4469" spans="1:22">
      <c r="A4469" s="31"/>
      <c r="B4469" s="2"/>
      <c r="C4469" s="363"/>
      <c r="D4469" s="364"/>
      <c r="E4469" s="2"/>
      <c r="F4469" s="2"/>
      <c r="G4469" s="365"/>
      <c r="H4469" s="366"/>
      <c r="I4469" s="363"/>
      <c r="J4469" s="367"/>
      <c r="K4469" s="364"/>
      <c r="M4469" s="368"/>
      <c r="P4469" s="369"/>
      <c r="R4469" s="357"/>
      <c r="S4469" s="355"/>
      <c r="T4469" s="356"/>
      <c r="V4469" s="358"/>
    </row>
    <row r="4470" spans="1:22">
      <c r="A4470" s="31"/>
      <c r="B4470" s="2"/>
      <c r="C4470" s="363"/>
      <c r="D4470" s="364"/>
      <c r="E4470" s="2"/>
      <c r="F4470" s="2"/>
      <c r="G4470" s="365"/>
      <c r="H4470" s="366"/>
      <c r="I4470" s="363"/>
      <c r="J4470" s="367"/>
      <c r="K4470" s="364"/>
      <c r="M4470" s="368"/>
      <c r="P4470" s="369"/>
      <c r="R4470" s="357"/>
      <c r="S4470" s="355"/>
      <c r="T4470" s="356"/>
      <c r="V4470" s="358"/>
    </row>
    <row r="4471" spans="1:22">
      <c r="A4471" s="31"/>
      <c r="B4471" s="2"/>
      <c r="C4471" s="363"/>
      <c r="D4471" s="364"/>
      <c r="E4471" s="2"/>
      <c r="F4471" s="2"/>
      <c r="G4471" s="365"/>
      <c r="H4471" s="366"/>
      <c r="I4471" s="363"/>
      <c r="J4471" s="367"/>
      <c r="K4471" s="364"/>
      <c r="M4471" s="368"/>
      <c r="P4471" s="369"/>
      <c r="R4471" s="357"/>
      <c r="S4471" s="355"/>
      <c r="T4471" s="356"/>
      <c r="V4471" s="358"/>
    </row>
    <row r="4472" spans="1:22">
      <c r="A4472" s="31"/>
      <c r="B4472" s="2"/>
      <c r="C4472" s="363"/>
      <c r="D4472" s="364"/>
      <c r="E4472" s="2"/>
      <c r="F4472" s="2"/>
      <c r="G4472" s="365"/>
      <c r="H4472" s="366"/>
      <c r="I4472" s="363"/>
      <c r="J4472" s="367"/>
      <c r="K4472" s="364"/>
      <c r="M4472" s="368"/>
      <c r="P4472" s="369"/>
      <c r="R4472" s="357"/>
      <c r="S4472" s="355"/>
      <c r="T4472" s="356"/>
      <c r="V4472" s="358"/>
    </row>
    <row r="4473" spans="1:22">
      <c r="A4473" s="31"/>
      <c r="B4473" s="2"/>
      <c r="C4473" s="363"/>
      <c r="D4473" s="364"/>
      <c r="E4473" s="2"/>
      <c r="F4473" s="2"/>
      <c r="G4473" s="365"/>
      <c r="H4473" s="366"/>
      <c r="I4473" s="363"/>
      <c r="J4473" s="367"/>
      <c r="K4473" s="364"/>
      <c r="M4473" s="368"/>
      <c r="P4473" s="369"/>
      <c r="R4473" s="357"/>
      <c r="S4473" s="355"/>
      <c r="T4473" s="356"/>
      <c r="V4473" s="358"/>
    </row>
    <row r="4474" spans="1:22">
      <c r="A4474" s="31"/>
      <c r="B4474" s="2"/>
      <c r="C4474" s="363"/>
      <c r="D4474" s="364"/>
      <c r="E4474" s="2"/>
      <c r="F4474" s="2"/>
      <c r="G4474" s="365"/>
      <c r="H4474" s="366"/>
      <c r="I4474" s="363"/>
      <c r="J4474" s="367"/>
      <c r="K4474" s="364"/>
      <c r="M4474" s="368"/>
      <c r="P4474" s="369"/>
      <c r="R4474" s="357"/>
      <c r="S4474" s="355"/>
      <c r="T4474" s="356"/>
      <c r="V4474" s="358"/>
    </row>
    <row r="4475" spans="1:22">
      <c r="A4475" s="31"/>
      <c r="B4475" s="2"/>
      <c r="C4475" s="363"/>
      <c r="D4475" s="364"/>
      <c r="E4475" s="2"/>
      <c r="F4475" s="2"/>
      <c r="G4475" s="365"/>
      <c r="H4475" s="366"/>
      <c r="I4475" s="363"/>
      <c r="J4475" s="367"/>
      <c r="K4475" s="364"/>
      <c r="M4475" s="368"/>
      <c r="P4475" s="369"/>
      <c r="R4475" s="357"/>
      <c r="S4475" s="355"/>
      <c r="T4475" s="356"/>
      <c r="V4475" s="358"/>
    </row>
    <row r="4476" spans="1:22">
      <c r="A4476" s="31"/>
      <c r="B4476" s="2"/>
      <c r="C4476" s="363"/>
      <c r="D4476" s="364"/>
      <c r="E4476" s="2"/>
      <c r="F4476" s="2"/>
      <c r="G4476" s="365"/>
      <c r="H4476" s="366"/>
      <c r="I4476" s="363"/>
      <c r="J4476" s="367"/>
      <c r="K4476" s="364"/>
      <c r="M4476" s="368"/>
      <c r="P4476" s="369"/>
      <c r="R4476" s="357"/>
      <c r="S4476" s="355"/>
      <c r="T4476" s="356"/>
      <c r="V4476" s="358"/>
    </row>
    <row r="4477" spans="1:22">
      <c r="A4477" s="31"/>
      <c r="B4477" s="2"/>
      <c r="C4477" s="363"/>
      <c r="D4477" s="364"/>
      <c r="E4477" s="2"/>
      <c r="F4477" s="2"/>
      <c r="G4477" s="365"/>
      <c r="H4477" s="366"/>
      <c r="I4477" s="363"/>
      <c r="J4477" s="367"/>
      <c r="K4477" s="364"/>
      <c r="M4477" s="368"/>
      <c r="P4477" s="369"/>
      <c r="R4477" s="357"/>
      <c r="S4477" s="355"/>
      <c r="T4477" s="356"/>
      <c r="V4477" s="358"/>
    </row>
    <row r="4478" spans="1:22">
      <c r="A4478" s="31"/>
      <c r="B4478" s="2"/>
      <c r="C4478" s="363"/>
      <c r="D4478" s="364"/>
      <c r="E4478" s="2"/>
      <c r="F4478" s="2"/>
      <c r="G4478" s="365"/>
      <c r="H4478" s="366"/>
      <c r="I4478" s="363"/>
      <c r="J4478" s="367"/>
      <c r="K4478" s="364"/>
      <c r="M4478" s="368"/>
      <c r="P4478" s="369"/>
      <c r="R4478" s="357"/>
      <c r="S4478" s="355"/>
      <c r="T4478" s="356"/>
      <c r="V4478" s="358"/>
    </row>
    <row r="4479" spans="1:22">
      <c r="A4479" s="31"/>
      <c r="B4479" s="2"/>
      <c r="C4479" s="363"/>
      <c r="D4479" s="364"/>
      <c r="E4479" s="2"/>
      <c r="F4479" s="2"/>
      <c r="G4479" s="365"/>
      <c r="H4479" s="366"/>
      <c r="I4479" s="363"/>
      <c r="J4479" s="367"/>
      <c r="K4479" s="364"/>
      <c r="M4479" s="368"/>
      <c r="P4479" s="369"/>
      <c r="R4479" s="357"/>
      <c r="S4479" s="355"/>
      <c r="T4479" s="356"/>
      <c r="V4479" s="358"/>
    </row>
    <row r="4480" spans="1:22">
      <c r="A4480" s="31"/>
      <c r="B4480" s="2"/>
      <c r="C4480" s="363"/>
      <c r="D4480" s="364"/>
      <c r="E4480" s="2"/>
      <c r="F4480" s="2"/>
      <c r="G4480" s="365"/>
      <c r="H4480" s="366"/>
      <c r="I4480" s="363"/>
      <c r="J4480" s="367"/>
      <c r="K4480" s="364"/>
      <c r="M4480" s="368"/>
      <c r="P4480" s="369"/>
      <c r="R4480" s="357"/>
      <c r="S4480" s="355"/>
      <c r="T4480" s="356"/>
      <c r="V4480" s="358"/>
    </row>
    <row r="4481" spans="1:22">
      <c r="A4481" s="31"/>
      <c r="B4481" s="2"/>
      <c r="C4481" s="363"/>
      <c r="D4481" s="364"/>
      <c r="E4481" s="2"/>
      <c r="F4481" s="2"/>
      <c r="G4481" s="365"/>
      <c r="H4481" s="366"/>
      <c r="I4481" s="363"/>
      <c r="J4481" s="367"/>
      <c r="K4481" s="364"/>
      <c r="M4481" s="368"/>
      <c r="P4481" s="369"/>
      <c r="R4481" s="357"/>
      <c r="S4481" s="355"/>
      <c r="T4481" s="356"/>
      <c r="V4481" s="358"/>
    </row>
    <row r="4482" spans="1:22">
      <c r="A4482" s="31"/>
      <c r="B4482" s="2"/>
      <c r="C4482" s="363"/>
      <c r="D4482" s="364"/>
      <c r="E4482" s="2"/>
      <c r="F4482" s="2"/>
      <c r="G4482" s="365"/>
      <c r="H4482" s="366"/>
      <c r="I4482" s="363"/>
      <c r="J4482" s="367"/>
      <c r="K4482" s="364"/>
      <c r="M4482" s="368"/>
      <c r="P4482" s="369"/>
      <c r="R4482" s="357"/>
      <c r="S4482" s="355"/>
      <c r="T4482" s="356"/>
      <c r="V4482" s="358"/>
    </row>
    <row r="4483" spans="1:22">
      <c r="A4483" s="31"/>
      <c r="B4483" s="2"/>
      <c r="C4483" s="363"/>
      <c r="D4483" s="364"/>
      <c r="E4483" s="2"/>
      <c r="F4483" s="2"/>
      <c r="G4483" s="365"/>
      <c r="H4483" s="366"/>
      <c r="I4483" s="363"/>
      <c r="J4483" s="367"/>
      <c r="K4483" s="364"/>
      <c r="M4483" s="368"/>
      <c r="P4483" s="369"/>
      <c r="R4483" s="357"/>
      <c r="S4483" s="355"/>
      <c r="T4483" s="356"/>
      <c r="V4483" s="358"/>
    </row>
    <row r="4484" spans="1:22">
      <c r="A4484" s="31"/>
      <c r="B4484" s="2"/>
      <c r="C4484" s="363"/>
      <c r="D4484" s="364"/>
      <c r="E4484" s="2"/>
      <c r="F4484" s="2"/>
      <c r="G4484" s="365"/>
      <c r="H4484" s="366"/>
      <c r="I4484" s="363"/>
      <c r="J4484" s="367"/>
      <c r="K4484" s="364"/>
      <c r="M4484" s="368"/>
      <c r="P4484" s="369"/>
      <c r="R4484" s="357"/>
      <c r="S4484" s="355"/>
      <c r="T4484" s="356"/>
      <c r="V4484" s="358"/>
    </row>
    <row r="4485" spans="1:22">
      <c r="A4485" s="31"/>
      <c r="B4485" s="2"/>
      <c r="C4485" s="363"/>
      <c r="D4485" s="364"/>
      <c r="E4485" s="2"/>
      <c r="F4485" s="2"/>
      <c r="G4485" s="365"/>
      <c r="H4485" s="366"/>
      <c r="I4485" s="363"/>
      <c r="J4485" s="367"/>
      <c r="K4485" s="364"/>
      <c r="M4485" s="368"/>
      <c r="P4485" s="369"/>
      <c r="R4485" s="357"/>
      <c r="S4485" s="355"/>
      <c r="T4485" s="356"/>
      <c r="V4485" s="358"/>
    </row>
    <row r="4486" spans="1:22">
      <c r="A4486" s="31"/>
      <c r="B4486" s="2"/>
      <c r="C4486" s="363"/>
      <c r="D4486" s="364"/>
      <c r="E4486" s="2"/>
      <c r="F4486" s="2"/>
      <c r="G4486" s="365"/>
      <c r="H4486" s="366"/>
      <c r="I4486" s="363"/>
      <c r="J4486" s="367"/>
      <c r="K4486" s="364"/>
      <c r="M4486" s="368"/>
      <c r="P4486" s="369"/>
      <c r="R4486" s="357"/>
      <c r="S4486" s="355"/>
      <c r="T4486" s="356"/>
      <c r="V4486" s="358"/>
    </row>
    <row r="4487" spans="1:22">
      <c r="A4487" s="31"/>
      <c r="B4487" s="2"/>
      <c r="C4487" s="363"/>
      <c r="D4487" s="364"/>
      <c r="E4487" s="2"/>
      <c r="F4487" s="2"/>
      <c r="G4487" s="365"/>
      <c r="H4487" s="366"/>
      <c r="I4487" s="363"/>
      <c r="J4487" s="367"/>
      <c r="K4487" s="364"/>
      <c r="M4487" s="368"/>
      <c r="P4487" s="369"/>
      <c r="R4487" s="357"/>
      <c r="S4487" s="355"/>
      <c r="T4487" s="356"/>
      <c r="V4487" s="358"/>
    </row>
    <row r="4488" spans="1:22">
      <c r="A4488" s="31"/>
      <c r="B4488" s="2"/>
      <c r="C4488" s="363"/>
      <c r="D4488" s="364"/>
      <c r="E4488" s="2"/>
      <c r="F4488" s="2"/>
      <c r="G4488" s="365"/>
      <c r="H4488" s="366"/>
      <c r="I4488" s="363"/>
      <c r="J4488" s="367"/>
      <c r="K4488" s="364"/>
      <c r="M4488" s="368"/>
      <c r="P4488" s="369"/>
      <c r="R4488" s="357"/>
      <c r="S4488" s="355"/>
      <c r="T4488" s="356"/>
      <c r="V4488" s="358"/>
    </row>
    <row r="4489" spans="1:22">
      <c r="A4489" s="31"/>
      <c r="B4489" s="2"/>
      <c r="C4489" s="363"/>
      <c r="D4489" s="364"/>
      <c r="E4489" s="2"/>
      <c r="F4489" s="2"/>
      <c r="G4489" s="365"/>
      <c r="H4489" s="366"/>
      <c r="I4489" s="363"/>
      <c r="J4489" s="367"/>
      <c r="K4489" s="364"/>
      <c r="M4489" s="368"/>
      <c r="P4489" s="369"/>
      <c r="R4489" s="357"/>
      <c r="S4489" s="355"/>
      <c r="T4489" s="356"/>
      <c r="V4489" s="358"/>
    </row>
    <row r="4490" spans="1:22">
      <c r="A4490" s="31"/>
      <c r="B4490" s="2"/>
      <c r="C4490" s="363"/>
      <c r="D4490" s="364"/>
      <c r="E4490" s="2"/>
      <c r="F4490" s="2"/>
      <c r="G4490" s="365"/>
      <c r="H4490" s="366"/>
      <c r="I4490" s="363"/>
      <c r="J4490" s="367"/>
      <c r="K4490" s="364"/>
      <c r="M4490" s="368"/>
      <c r="P4490" s="369"/>
      <c r="R4490" s="357"/>
      <c r="S4490" s="355"/>
      <c r="T4490" s="356"/>
      <c r="V4490" s="358"/>
    </row>
    <row r="4491" spans="1:22">
      <c r="A4491" s="31"/>
      <c r="B4491" s="2"/>
      <c r="C4491" s="363"/>
      <c r="D4491" s="364"/>
      <c r="E4491" s="2"/>
      <c r="F4491" s="2"/>
      <c r="G4491" s="365"/>
      <c r="H4491" s="366"/>
      <c r="I4491" s="363"/>
      <c r="J4491" s="367"/>
      <c r="K4491" s="364"/>
      <c r="M4491" s="368"/>
      <c r="P4491" s="369"/>
      <c r="R4491" s="357"/>
      <c r="S4491" s="355"/>
      <c r="T4491" s="356"/>
      <c r="V4491" s="358"/>
    </row>
    <row r="4492" spans="1:22">
      <c r="A4492" s="31"/>
      <c r="B4492" s="2"/>
      <c r="C4492" s="363"/>
      <c r="D4492" s="364"/>
      <c r="E4492" s="2"/>
      <c r="F4492" s="2"/>
      <c r="G4492" s="365"/>
      <c r="H4492" s="366"/>
      <c r="I4492" s="363"/>
      <c r="J4492" s="367"/>
      <c r="K4492" s="364"/>
      <c r="M4492" s="368"/>
      <c r="P4492" s="369"/>
      <c r="R4492" s="357"/>
      <c r="S4492" s="355"/>
      <c r="T4492" s="356"/>
      <c r="V4492" s="358"/>
    </row>
    <row r="4493" spans="1:22">
      <c r="A4493" s="31"/>
      <c r="B4493" s="2"/>
      <c r="C4493" s="363"/>
      <c r="D4493" s="364"/>
      <c r="E4493" s="2"/>
      <c r="F4493" s="2"/>
      <c r="G4493" s="365"/>
      <c r="H4493" s="366"/>
      <c r="I4493" s="363"/>
      <c r="J4493" s="367"/>
      <c r="K4493" s="364"/>
      <c r="M4493" s="368"/>
      <c r="P4493" s="369"/>
      <c r="R4493" s="357"/>
      <c r="S4493" s="355"/>
      <c r="T4493" s="356"/>
      <c r="V4493" s="358"/>
    </row>
    <row r="4494" spans="1:22">
      <c r="A4494" s="31"/>
      <c r="B4494" s="2"/>
      <c r="C4494" s="363"/>
      <c r="D4494" s="364"/>
      <c r="E4494" s="2"/>
      <c r="F4494" s="2"/>
      <c r="G4494" s="365"/>
      <c r="H4494" s="366"/>
      <c r="I4494" s="363"/>
      <c r="J4494" s="367"/>
      <c r="K4494" s="364"/>
      <c r="M4494" s="368"/>
      <c r="P4494" s="369"/>
      <c r="R4494" s="357"/>
      <c r="S4494" s="355"/>
      <c r="T4494" s="356"/>
      <c r="V4494" s="358"/>
    </row>
    <row r="4495" spans="1:22">
      <c r="A4495" s="31"/>
      <c r="B4495" s="2"/>
      <c r="C4495" s="363"/>
      <c r="D4495" s="364"/>
      <c r="E4495" s="2"/>
      <c r="F4495" s="2"/>
      <c r="G4495" s="365"/>
      <c r="H4495" s="366"/>
      <c r="I4495" s="363"/>
      <c r="J4495" s="367"/>
      <c r="K4495" s="364"/>
      <c r="M4495" s="368"/>
      <c r="P4495" s="369"/>
      <c r="R4495" s="357"/>
      <c r="S4495" s="355"/>
      <c r="T4495" s="356"/>
      <c r="V4495" s="358"/>
    </row>
    <row r="4496" spans="1:22">
      <c r="A4496" s="31"/>
      <c r="B4496" s="2"/>
      <c r="C4496" s="363"/>
      <c r="D4496" s="364"/>
      <c r="E4496" s="2"/>
      <c r="F4496" s="2"/>
      <c r="G4496" s="365"/>
      <c r="H4496" s="366"/>
      <c r="I4496" s="363"/>
      <c r="J4496" s="367"/>
      <c r="K4496" s="364"/>
      <c r="M4496" s="368"/>
      <c r="P4496" s="369"/>
      <c r="R4496" s="357"/>
      <c r="S4496" s="355"/>
      <c r="T4496" s="356"/>
      <c r="V4496" s="358"/>
    </row>
    <row r="4497" spans="1:22">
      <c r="A4497" s="31"/>
      <c r="B4497" s="2"/>
      <c r="C4497" s="363"/>
      <c r="D4497" s="364"/>
      <c r="E4497" s="2"/>
      <c r="F4497" s="2"/>
      <c r="G4497" s="365"/>
      <c r="H4497" s="366"/>
      <c r="I4497" s="363"/>
      <c r="J4497" s="367"/>
      <c r="K4497" s="364"/>
      <c r="M4497" s="368"/>
      <c r="P4497" s="369"/>
      <c r="R4497" s="357"/>
      <c r="S4497" s="355"/>
      <c r="T4497" s="356"/>
      <c r="V4497" s="358"/>
    </row>
    <row r="4498" spans="1:22">
      <c r="A4498" s="31"/>
      <c r="B4498" s="2"/>
      <c r="C4498" s="363"/>
      <c r="D4498" s="364"/>
      <c r="E4498" s="2"/>
      <c r="F4498" s="2"/>
      <c r="G4498" s="365"/>
      <c r="H4498" s="366"/>
      <c r="I4498" s="363"/>
      <c r="J4498" s="367"/>
      <c r="K4498" s="364"/>
      <c r="M4498" s="368"/>
      <c r="P4498" s="369"/>
      <c r="R4498" s="357"/>
      <c r="S4498" s="355"/>
      <c r="T4498" s="356"/>
      <c r="V4498" s="358"/>
    </row>
    <row r="4499" spans="1:22">
      <c r="A4499" s="31"/>
      <c r="B4499" s="2"/>
      <c r="C4499" s="363"/>
      <c r="D4499" s="364"/>
      <c r="E4499" s="2"/>
      <c r="F4499" s="2"/>
      <c r="G4499" s="365"/>
      <c r="H4499" s="366"/>
      <c r="I4499" s="363"/>
      <c r="J4499" s="367"/>
      <c r="K4499" s="364"/>
      <c r="M4499" s="368"/>
      <c r="P4499" s="369"/>
      <c r="R4499" s="357"/>
      <c r="S4499" s="355"/>
      <c r="T4499" s="356"/>
      <c r="V4499" s="358"/>
    </row>
    <row r="4500" spans="1:22">
      <c r="A4500" s="31"/>
      <c r="B4500" s="2"/>
      <c r="C4500" s="363"/>
      <c r="D4500" s="364"/>
      <c r="E4500" s="2"/>
      <c r="F4500" s="2"/>
      <c r="G4500" s="365"/>
      <c r="H4500" s="366"/>
      <c r="I4500" s="363"/>
      <c r="J4500" s="367"/>
      <c r="K4500" s="364"/>
      <c r="M4500" s="368"/>
      <c r="P4500" s="369"/>
      <c r="R4500" s="357"/>
      <c r="S4500" s="355"/>
      <c r="T4500" s="356"/>
      <c r="V4500" s="358"/>
    </row>
    <row r="4501" spans="1:22">
      <c r="A4501" s="31"/>
      <c r="B4501" s="2"/>
      <c r="C4501" s="363"/>
      <c r="D4501" s="364"/>
      <c r="E4501" s="2"/>
      <c r="F4501" s="2"/>
      <c r="G4501" s="365"/>
      <c r="H4501" s="366"/>
      <c r="I4501" s="363"/>
      <c r="J4501" s="367"/>
      <c r="K4501" s="364"/>
      <c r="M4501" s="368"/>
      <c r="P4501" s="369"/>
      <c r="R4501" s="357"/>
      <c r="S4501" s="355"/>
      <c r="T4501" s="356"/>
      <c r="V4501" s="358"/>
    </row>
    <row r="4502" spans="1:22">
      <c r="A4502" s="31"/>
      <c r="B4502" s="2"/>
      <c r="C4502" s="363"/>
      <c r="D4502" s="364"/>
      <c r="E4502" s="2"/>
      <c r="F4502" s="2"/>
      <c r="G4502" s="365"/>
      <c r="H4502" s="366"/>
      <c r="I4502" s="363"/>
      <c r="J4502" s="367"/>
      <c r="K4502" s="364"/>
      <c r="M4502" s="368"/>
      <c r="P4502" s="369"/>
      <c r="R4502" s="357"/>
      <c r="S4502" s="355"/>
      <c r="T4502" s="356"/>
      <c r="V4502" s="358"/>
    </row>
    <row r="4503" spans="1:22">
      <c r="A4503" s="31"/>
      <c r="B4503" s="2"/>
      <c r="C4503" s="363"/>
      <c r="D4503" s="364"/>
      <c r="E4503" s="2"/>
      <c r="F4503" s="2"/>
      <c r="G4503" s="365"/>
      <c r="H4503" s="366"/>
      <c r="I4503" s="363"/>
      <c r="J4503" s="367"/>
      <c r="K4503" s="364"/>
      <c r="M4503" s="368"/>
      <c r="P4503" s="369"/>
      <c r="R4503" s="357"/>
      <c r="S4503" s="355"/>
      <c r="T4503" s="356"/>
      <c r="V4503" s="358"/>
    </row>
    <row r="4504" spans="1:22">
      <c r="A4504" s="31"/>
      <c r="B4504" s="2"/>
      <c r="C4504" s="363"/>
      <c r="D4504" s="364"/>
      <c r="E4504" s="2"/>
      <c r="F4504" s="2"/>
      <c r="G4504" s="365"/>
      <c r="H4504" s="366"/>
      <c r="I4504" s="363"/>
      <c r="J4504" s="367"/>
      <c r="K4504" s="364"/>
      <c r="M4504" s="368"/>
      <c r="P4504" s="369"/>
      <c r="R4504" s="357"/>
      <c r="S4504" s="355"/>
      <c r="T4504" s="356"/>
      <c r="V4504" s="358"/>
    </row>
    <row r="4505" spans="1:22">
      <c r="A4505" s="31"/>
      <c r="B4505" s="2"/>
      <c r="C4505" s="363"/>
      <c r="D4505" s="364"/>
      <c r="E4505" s="2"/>
      <c r="F4505" s="2"/>
      <c r="G4505" s="365"/>
      <c r="H4505" s="366"/>
      <c r="I4505" s="363"/>
      <c r="J4505" s="367"/>
      <c r="K4505" s="364"/>
      <c r="M4505" s="368"/>
      <c r="P4505" s="369"/>
      <c r="R4505" s="357"/>
      <c r="S4505" s="355"/>
      <c r="T4505" s="356"/>
      <c r="V4505" s="358"/>
    </row>
    <row r="4506" spans="1:22">
      <c r="A4506" s="31"/>
      <c r="B4506" s="2"/>
      <c r="C4506" s="363"/>
      <c r="D4506" s="364"/>
      <c r="E4506" s="2"/>
      <c r="F4506" s="2"/>
      <c r="G4506" s="365"/>
      <c r="H4506" s="366"/>
      <c r="I4506" s="363"/>
      <c r="J4506" s="367"/>
      <c r="K4506" s="364"/>
      <c r="M4506" s="368"/>
      <c r="P4506" s="369"/>
      <c r="R4506" s="357"/>
      <c r="S4506" s="355"/>
      <c r="T4506" s="356"/>
      <c r="V4506" s="358"/>
    </row>
    <row r="4507" spans="1:22">
      <c r="A4507" s="31"/>
      <c r="B4507" s="2"/>
      <c r="C4507" s="363"/>
      <c r="D4507" s="364"/>
      <c r="E4507" s="2"/>
      <c r="F4507" s="2"/>
      <c r="G4507" s="365"/>
      <c r="H4507" s="366"/>
      <c r="I4507" s="363"/>
      <c r="J4507" s="367"/>
      <c r="K4507" s="364"/>
      <c r="M4507" s="368"/>
      <c r="P4507" s="369"/>
      <c r="R4507" s="357"/>
      <c r="S4507" s="355"/>
      <c r="T4507" s="356"/>
      <c r="V4507" s="358"/>
    </row>
    <row r="4508" spans="1:22">
      <c r="A4508" s="31"/>
      <c r="B4508" s="2"/>
      <c r="C4508" s="363"/>
      <c r="D4508" s="364"/>
      <c r="E4508" s="2"/>
      <c r="F4508" s="2"/>
      <c r="G4508" s="365"/>
      <c r="H4508" s="366"/>
      <c r="I4508" s="363"/>
      <c r="J4508" s="367"/>
      <c r="K4508" s="364"/>
      <c r="M4508" s="368"/>
      <c r="P4508" s="369"/>
      <c r="R4508" s="357"/>
      <c r="S4508" s="355"/>
      <c r="T4508" s="356"/>
      <c r="V4508" s="358"/>
    </row>
    <row r="4509" spans="1:22">
      <c r="A4509" s="31"/>
      <c r="B4509" s="2"/>
      <c r="C4509" s="363"/>
      <c r="D4509" s="364"/>
      <c r="E4509" s="2"/>
      <c r="F4509" s="2"/>
      <c r="G4509" s="365"/>
      <c r="H4509" s="366"/>
      <c r="I4509" s="363"/>
      <c r="J4509" s="367"/>
      <c r="K4509" s="364"/>
      <c r="M4509" s="368"/>
      <c r="P4509" s="369"/>
      <c r="R4509" s="357"/>
      <c r="S4509" s="355"/>
      <c r="T4509" s="356"/>
      <c r="V4509" s="358"/>
    </row>
    <row r="4510" spans="1:22">
      <c r="A4510" s="31"/>
      <c r="B4510" s="2"/>
      <c r="C4510" s="363"/>
      <c r="D4510" s="364"/>
      <c r="E4510" s="2"/>
      <c r="F4510" s="2"/>
      <c r="G4510" s="365"/>
      <c r="H4510" s="366"/>
      <c r="I4510" s="363"/>
      <c r="J4510" s="367"/>
      <c r="K4510" s="364"/>
      <c r="M4510" s="368"/>
      <c r="P4510" s="369"/>
      <c r="R4510" s="357"/>
      <c r="S4510" s="355"/>
      <c r="T4510" s="356"/>
      <c r="V4510" s="358"/>
    </row>
    <row r="4511" spans="1:22">
      <c r="A4511" s="31"/>
      <c r="B4511" s="2"/>
      <c r="C4511" s="363"/>
      <c r="D4511" s="364"/>
      <c r="E4511" s="2"/>
      <c r="F4511" s="2"/>
      <c r="G4511" s="365"/>
      <c r="H4511" s="366"/>
      <c r="I4511" s="363"/>
      <c r="J4511" s="367"/>
      <c r="K4511" s="364"/>
      <c r="M4511" s="368"/>
      <c r="P4511" s="369"/>
      <c r="R4511" s="357"/>
      <c r="S4511" s="355"/>
      <c r="T4511" s="356"/>
      <c r="V4511" s="358"/>
    </row>
    <row r="4512" spans="1:22">
      <c r="A4512" s="31"/>
      <c r="B4512" s="2"/>
      <c r="C4512" s="363"/>
      <c r="D4512" s="364"/>
      <c r="E4512" s="2"/>
      <c r="F4512" s="2"/>
      <c r="G4512" s="365"/>
      <c r="H4512" s="366"/>
      <c r="I4512" s="363"/>
      <c r="J4512" s="367"/>
      <c r="K4512" s="364"/>
      <c r="M4512" s="368"/>
      <c r="P4512" s="369"/>
      <c r="R4512" s="357"/>
      <c r="S4512" s="355"/>
      <c r="T4512" s="356"/>
      <c r="V4512" s="358"/>
    </row>
    <row r="4513" spans="1:22">
      <c r="A4513" s="31"/>
      <c r="B4513" s="2"/>
      <c r="C4513" s="363"/>
      <c r="D4513" s="364"/>
      <c r="E4513" s="2"/>
      <c r="F4513" s="2"/>
      <c r="G4513" s="365"/>
      <c r="H4513" s="366"/>
      <c r="I4513" s="363"/>
      <c r="J4513" s="367"/>
      <c r="K4513" s="364"/>
      <c r="M4513" s="368"/>
      <c r="P4513" s="369"/>
      <c r="R4513" s="357"/>
      <c r="S4513" s="355"/>
      <c r="T4513" s="356"/>
      <c r="V4513" s="358"/>
    </row>
    <row r="4514" spans="1:22">
      <c r="A4514" s="31"/>
      <c r="B4514" s="2"/>
      <c r="C4514" s="363"/>
      <c r="D4514" s="364"/>
      <c r="E4514" s="2"/>
      <c r="F4514" s="2"/>
      <c r="G4514" s="365"/>
      <c r="H4514" s="366"/>
      <c r="I4514" s="363"/>
      <c r="J4514" s="367"/>
      <c r="K4514" s="364"/>
      <c r="M4514" s="368"/>
      <c r="P4514" s="369"/>
      <c r="R4514" s="357"/>
      <c r="S4514" s="355"/>
      <c r="T4514" s="356"/>
      <c r="V4514" s="358"/>
    </row>
    <row r="4515" spans="1:22">
      <c r="A4515" s="31"/>
      <c r="B4515" s="2"/>
      <c r="C4515" s="363"/>
      <c r="D4515" s="364"/>
      <c r="E4515" s="2"/>
      <c r="F4515" s="2"/>
      <c r="G4515" s="365"/>
      <c r="H4515" s="366"/>
      <c r="I4515" s="363"/>
      <c r="J4515" s="367"/>
      <c r="K4515" s="364"/>
      <c r="M4515" s="368"/>
      <c r="P4515" s="369"/>
      <c r="R4515" s="357"/>
      <c r="S4515" s="355"/>
      <c r="T4515" s="356"/>
      <c r="V4515" s="358"/>
    </row>
    <row r="4516" spans="1:22">
      <c r="A4516" s="31"/>
      <c r="B4516" s="2"/>
      <c r="C4516" s="363"/>
      <c r="D4516" s="364"/>
      <c r="E4516" s="2"/>
      <c r="F4516" s="2"/>
      <c r="G4516" s="365"/>
      <c r="H4516" s="366"/>
      <c r="I4516" s="363"/>
      <c r="J4516" s="367"/>
      <c r="K4516" s="364"/>
      <c r="M4516" s="368"/>
      <c r="P4516" s="369"/>
      <c r="R4516" s="357"/>
      <c r="S4516" s="355"/>
      <c r="T4516" s="356"/>
      <c r="V4516" s="358"/>
    </row>
    <row r="4517" spans="1:22">
      <c r="A4517" s="31"/>
      <c r="B4517" s="2"/>
      <c r="C4517" s="363"/>
      <c r="D4517" s="364"/>
      <c r="E4517" s="2"/>
      <c r="F4517" s="2"/>
      <c r="G4517" s="365"/>
      <c r="H4517" s="366"/>
      <c r="I4517" s="363"/>
      <c r="J4517" s="367"/>
      <c r="K4517" s="364"/>
      <c r="M4517" s="368"/>
      <c r="P4517" s="369"/>
      <c r="R4517" s="357"/>
      <c r="S4517" s="355"/>
      <c r="T4517" s="356"/>
      <c r="V4517" s="358"/>
    </row>
    <row r="4518" spans="1:22">
      <c r="A4518" s="31"/>
      <c r="B4518" s="2"/>
      <c r="C4518" s="363"/>
      <c r="D4518" s="364"/>
      <c r="E4518" s="2"/>
      <c r="F4518" s="2"/>
      <c r="G4518" s="365"/>
      <c r="H4518" s="366"/>
      <c r="I4518" s="363"/>
      <c r="J4518" s="367"/>
      <c r="K4518" s="364"/>
      <c r="M4518" s="368"/>
      <c r="P4518" s="369"/>
      <c r="R4518" s="357"/>
      <c r="S4518" s="355"/>
      <c r="T4518" s="356"/>
      <c r="V4518" s="358"/>
    </row>
    <row r="4519" spans="1:22">
      <c r="A4519" s="31"/>
      <c r="B4519" s="2"/>
      <c r="C4519" s="363"/>
      <c r="D4519" s="364"/>
      <c r="E4519" s="2"/>
      <c r="F4519" s="2"/>
      <c r="G4519" s="365"/>
      <c r="H4519" s="366"/>
      <c r="I4519" s="363"/>
      <c r="J4519" s="367"/>
      <c r="K4519" s="364"/>
      <c r="M4519" s="368"/>
      <c r="P4519" s="369"/>
      <c r="R4519" s="357"/>
      <c r="S4519" s="355"/>
      <c r="T4519" s="356"/>
      <c r="V4519" s="358"/>
    </row>
    <row r="4520" spans="1:22">
      <c r="A4520" s="31"/>
      <c r="B4520" s="2"/>
      <c r="C4520" s="363"/>
      <c r="D4520" s="364"/>
      <c r="E4520" s="2"/>
      <c r="F4520" s="2"/>
      <c r="G4520" s="365"/>
      <c r="H4520" s="366"/>
      <c r="I4520" s="363"/>
      <c r="J4520" s="367"/>
      <c r="K4520" s="364"/>
      <c r="M4520" s="368"/>
      <c r="P4520" s="369"/>
      <c r="R4520" s="357"/>
      <c r="S4520" s="355"/>
      <c r="T4520" s="356"/>
      <c r="V4520" s="358"/>
    </row>
    <row r="4521" spans="1:22">
      <c r="A4521" s="31"/>
      <c r="B4521" s="2"/>
      <c r="C4521" s="363"/>
      <c r="D4521" s="364"/>
      <c r="E4521" s="2"/>
      <c r="F4521" s="2"/>
      <c r="G4521" s="365"/>
      <c r="H4521" s="366"/>
      <c r="I4521" s="363"/>
      <c r="J4521" s="367"/>
      <c r="K4521" s="364"/>
      <c r="M4521" s="368"/>
      <c r="P4521" s="369"/>
      <c r="R4521" s="357"/>
      <c r="S4521" s="355"/>
      <c r="T4521" s="356"/>
      <c r="V4521" s="358"/>
    </row>
    <row r="4522" spans="1:22">
      <c r="A4522" s="31"/>
      <c r="B4522" s="2"/>
      <c r="C4522" s="363"/>
      <c r="D4522" s="364"/>
      <c r="E4522" s="2"/>
      <c r="F4522" s="2"/>
      <c r="G4522" s="365"/>
      <c r="H4522" s="366"/>
      <c r="I4522" s="363"/>
      <c r="J4522" s="367"/>
      <c r="K4522" s="364"/>
      <c r="M4522" s="368"/>
      <c r="P4522" s="369"/>
      <c r="R4522" s="357"/>
      <c r="S4522" s="355"/>
      <c r="T4522" s="356"/>
      <c r="V4522" s="358"/>
    </row>
    <row r="4523" spans="1:22">
      <c r="A4523" s="31"/>
      <c r="B4523" s="2"/>
      <c r="C4523" s="363"/>
      <c r="D4523" s="364"/>
      <c r="E4523" s="2"/>
      <c r="F4523" s="2"/>
      <c r="G4523" s="365"/>
      <c r="H4523" s="366"/>
      <c r="I4523" s="363"/>
      <c r="J4523" s="367"/>
      <c r="K4523" s="364"/>
      <c r="M4523" s="368"/>
      <c r="P4523" s="369"/>
      <c r="R4523" s="357"/>
      <c r="S4523" s="355"/>
      <c r="T4523" s="356"/>
      <c r="V4523" s="358"/>
    </row>
    <row r="4524" spans="1:22">
      <c r="A4524" s="31"/>
      <c r="B4524" s="2"/>
      <c r="C4524" s="363"/>
      <c r="D4524" s="364"/>
      <c r="E4524" s="2"/>
      <c r="F4524" s="2"/>
      <c r="G4524" s="365"/>
      <c r="H4524" s="366"/>
      <c r="I4524" s="363"/>
      <c r="J4524" s="367"/>
      <c r="K4524" s="364"/>
      <c r="M4524" s="368"/>
      <c r="P4524" s="369"/>
      <c r="R4524" s="357"/>
      <c r="S4524" s="355"/>
      <c r="T4524" s="356"/>
      <c r="V4524" s="358"/>
    </row>
    <row r="4525" spans="1:22">
      <c r="A4525" s="31"/>
      <c r="B4525" s="2"/>
      <c r="C4525" s="363"/>
      <c r="D4525" s="364"/>
      <c r="E4525" s="2"/>
      <c r="F4525" s="2"/>
      <c r="G4525" s="365"/>
      <c r="H4525" s="366"/>
      <c r="I4525" s="363"/>
      <c r="J4525" s="367"/>
      <c r="K4525" s="364"/>
      <c r="M4525" s="368"/>
      <c r="P4525" s="369"/>
      <c r="R4525" s="357"/>
      <c r="S4525" s="355"/>
      <c r="T4525" s="356"/>
      <c r="V4525" s="358"/>
    </row>
    <row r="4526" spans="1:22">
      <c r="A4526" s="31"/>
      <c r="B4526" s="2"/>
      <c r="C4526" s="363"/>
      <c r="D4526" s="364"/>
      <c r="E4526" s="2"/>
      <c r="F4526" s="2"/>
      <c r="G4526" s="365"/>
      <c r="H4526" s="366"/>
      <c r="I4526" s="363"/>
      <c r="J4526" s="367"/>
      <c r="K4526" s="364"/>
      <c r="M4526" s="368"/>
      <c r="P4526" s="369"/>
      <c r="R4526" s="357"/>
      <c r="S4526" s="355"/>
      <c r="T4526" s="356"/>
      <c r="V4526" s="358"/>
    </row>
    <row r="4527" spans="1:22">
      <c r="A4527" s="31"/>
      <c r="B4527" s="2"/>
      <c r="C4527" s="363"/>
      <c r="D4527" s="364"/>
      <c r="E4527" s="2"/>
      <c r="F4527" s="2"/>
      <c r="G4527" s="365"/>
      <c r="H4527" s="366"/>
      <c r="I4527" s="363"/>
      <c r="J4527" s="367"/>
      <c r="K4527" s="364"/>
      <c r="M4527" s="368"/>
      <c r="P4527" s="369"/>
      <c r="R4527" s="357"/>
      <c r="S4527" s="355"/>
      <c r="T4527" s="356"/>
      <c r="V4527" s="358"/>
    </row>
    <row r="4528" spans="1:22">
      <c r="A4528" s="31"/>
      <c r="B4528" s="2"/>
      <c r="C4528" s="363"/>
      <c r="D4528" s="364"/>
      <c r="E4528" s="2"/>
      <c r="F4528" s="2"/>
      <c r="G4528" s="365"/>
      <c r="H4528" s="366"/>
      <c r="I4528" s="363"/>
      <c r="J4528" s="367"/>
      <c r="K4528" s="364"/>
      <c r="M4528" s="368"/>
      <c r="P4528" s="369"/>
      <c r="R4528" s="357"/>
      <c r="S4528" s="355"/>
      <c r="T4528" s="356"/>
      <c r="V4528" s="358"/>
    </row>
    <row r="4529" spans="1:22">
      <c r="A4529" s="31"/>
      <c r="B4529" s="2"/>
      <c r="C4529" s="363"/>
      <c r="D4529" s="364"/>
      <c r="E4529" s="2"/>
      <c r="F4529" s="2"/>
      <c r="G4529" s="365"/>
      <c r="H4529" s="366"/>
      <c r="I4529" s="363"/>
      <c r="J4529" s="367"/>
      <c r="K4529" s="364"/>
      <c r="M4529" s="368"/>
      <c r="P4529" s="369"/>
      <c r="R4529" s="357"/>
      <c r="S4529" s="355"/>
      <c r="T4529" s="356"/>
      <c r="V4529" s="358"/>
    </row>
    <row r="4530" spans="1:22">
      <c r="A4530" s="31"/>
      <c r="B4530" s="2"/>
      <c r="C4530" s="363"/>
      <c r="D4530" s="364"/>
      <c r="E4530" s="2"/>
      <c r="F4530" s="2"/>
      <c r="G4530" s="365"/>
      <c r="H4530" s="366"/>
      <c r="I4530" s="363"/>
      <c r="J4530" s="367"/>
      <c r="K4530" s="364"/>
      <c r="M4530" s="368"/>
      <c r="P4530" s="369"/>
      <c r="R4530" s="357"/>
      <c r="S4530" s="355"/>
      <c r="T4530" s="356"/>
      <c r="V4530" s="358"/>
    </row>
    <row r="4531" spans="1:22">
      <c r="A4531" s="31"/>
      <c r="B4531" s="2"/>
      <c r="C4531" s="363"/>
      <c r="D4531" s="364"/>
      <c r="E4531" s="2"/>
      <c r="F4531" s="2"/>
      <c r="G4531" s="365"/>
      <c r="H4531" s="366"/>
      <c r="I4531" s="363"/>
      <c r="J4531" s="367"/>
      <c r="K4531" s="364"/>
      <c r="M4531" s="368"/>
      <c r="P4531" s="369"/>
      <c r="R4531" s="357"/>
      <c r="S4531" s="355"/>
      <c r="T4531" s="356"/>
      <c r="V4531" s="358"/>
    </row>
    <row r="4532" spans="1:22">
      <c r="A4532" s="31"/>
      <c r="B4532" s="2"/>
      <c r="C4532" s="363"/>
      <c r="D4532" s="364"/>
      <c r="E4532" s="2"/>
      <c r="F4532" s="2"/>
      <c r="G4532" s="365"/>
      <c r="H4532" s="366"/>
      <c r="I4532" s="363"/>
      <c r="J4532" s="367"/>
      <c r="K4532" s="364"/>
      <c r="M4532" s="368"/>
      <c r="P4532" s="369"/>
      <c r="R4532" s="357"/>
      <c r="S4532" s="355"/>
      <c r="T4532" s="356"/>
      <c r="V4532" s="358"/>
    </row>
    <row r="4533" spans="1:22">
      <c r="A4533" s="31"/>
      <c r="B4533" s="2"/>
      <c r="C4533" s="363"/>
      <c r="D4533" s="364"/>
      <c r="E4533" s="2"/>
      <c r="F4533" s="2"/>
      <c r="G4533" s="365"/>
      <c r="H4533" s="366"/>
      <c r="I4533" s="363"/>
      <c r="J4533" s="367"/>
      <c r="K4533" s="364"/>
      <c r="M4533" s="368"/>
      <c r="P4533" s="369"/>
      <c r="R4533" s="357"/>
      <c r="S4533" s="355"/>
      <c r="T4533" s="356"/>
      <c r="V4533" s="358"/>
    </row>
    <row r="4534" spans="1:22">
      <c r="A4534" s="31"/>
      <c r="B4534" s="2"/>
      <c r="C4534" s="363"/>
      <c r="D4534" s="364"/>
      <c r="E4534" s="2"/>
      <c r="F4534" s="2"/>
      <c r="G4534" s="365"/>
      <c r="H4534" s="366"/>
      <c r="I4534" s="363"/>
      <c r="J4534" s="367"/>
      <c r="K4534" s="364"/>
      <c r="M4534" s="368"/>
      <c r="P4534" s="369"/>
      <c r="R4534" s="357"/>
      <c r="S4534" s="355"/>
      <c r="T4534" s="356"/>
      <c r="V4534" s="358"/>
    </row>
    <row r="4535" spans="1:22">
      <c r="A4535" s="31"/>
      <c r="B4535" s="2"/>
      <c r="C4535" s="363"/>
      <c r="D4535" s="364"/>
      <c r="E4535" s="2"/>
      <c r="F4535" s="2"/>
      <c r="G4535" s="365"/>
      <c r="H4535" s="366"/>
      <c r="I4535" s="363"/>
      <c r="J4535" s="367"/>
      <c r="K4535" s="364"/>
      <c r="M4535" s="368"/>
      <c r="P4535" s="369"/>
      <c r="R4535" s="357"/>
      <c r="S4535" s="355"/>
      <c r="T4535" s="356"/>
      <c r="V4535" s="358"/>
    </row>
    <row r="4536" spans="1:22">
      <c r="A4536" s="31"/>
      <c r="B4536" s="2"/>
      <c r="C4536" s="363"/>
      <c r="D4536" s="364"/>
      <c r="E4536" s="2"/>
      <c r="F4536" s="2"/>
      <c r="G4536" s="365"/>
      <c r="H4536" s="366"/>
      <c r="I4536" s="363"/>
      <c r="J4536" s="367"/>
      <c r="K4536" s="364"/>
      <c r="M4536" s="368"/>
      <c r="P4536" s="369"/>
      <c r="R4536" s="357"/>
      <c r="S4536" s="355"/>
      <c r="T4536" s="356"/>
      <c r="V4536" s="358"/>
    </row>
    <row r="4537" spans="1:22">
      <c r="A4537" s="31"/>
      <c r="B4537" s="2"/>
      <c r="C4537" s="363"/>
      <c r="D4537" s="364"/>
      <c r="E4537" s="2"/>
      <c r="F4537" s="2"/>
      <c r="G4537" s="365"/>
      <c r="H4537" s="366"/>
      <c r="I4537" s="363"/>
      <c r="J4537" s="367"/>
      <c r="K4537" s="364"/>
      <c r="M4537" s="368"/>
      <c r="P4537" s="369"/>
      <c r="R4537" s="357"/>
      <c r="S4537" s="355"/>
      <c r="T4537" s="356"/>
      <c r="V4537" s="358"/>
    </row>
    <row r="4538" spans="1:22">
      <c r="A4538" s="31"/>
      <c r="B4538" s="2"/>
      <c r="C4538" s="363"/>
      <c r="D4538" s="364"/>
      <c r="E4538" s="2"/>
      <c r="F4538" s="2"/>
      <c r="G4538" s="365"/>
      <c r="H4538" s="366"/>
      <c r="I4538" s="363"/>
      <c r="J4538" s="367"/>
      <c r="K4538" s="364"/>
      <c r="M4538" s="368"/>
      <c r="P4538" s="369"/>
      <c r="R4538" s="357"/>
      <c r="S4538" s="355"/>
      <c r="T4538" s="356"/>
      <c r="V4538" s="358"/>
    </row>
    <row r="4539" spans="1:22">
      <c r="A4539" s="31"/>
      <c r="B4539" s="2"/>
      <c r="C4539" s="363"/>
      <c r="D4539" s="364"/>
      <c r="E4539" s="2"/>
      <c r="F4539" s="2"/>
      <c r="G4539" s="365"/>
      <c r="H4539" s="366"/>
      <c r="I4539" s="363"/>
      <c r="J4539" s="367"/>
      <c r="K4539" s="364"/>
      <c r="M4539" s="368"/>
      <c r="P4539" s="369"/>
      <c r="R4539" s="357"/>
      <c r="S4539" s="355"/>
      <c r="T4539" s="356"/>
      <c r="V4539" s="358"/>
    </row>
    <row r="4540" spans="1:22">
      <c r="A4540" s="31"/>
      <c r="B4540" s="2"/>
      <c r="C4540" s="363"/>
      <c r="D4540" s="364"/>
      <c r="E4540" s="2"/>
      <c r="F4540" s="2"/>
      <c r="G4540" s="365"/>
      <c r="H4540" s="366"/>
      <c r="I4540" s="363"/>
      <c r="J4540" s="367"/>
      <c r="K4540" s="364"/>
      <c r="M4540" s="368"/>
      <c r="P4540" s="369"/>
      <c r="R4540" s="357"/>
      <c r="S4540" s="355"/>
      <c r="T4540" s="356"/>
      <c r="V4540" s="358"/>
    </row>
    <row r="4541" spans="1:22">
      <c r="A4541" s="31"/>
      <c r="B4541" s="2"/>
      <c r="C4541" s="363"/>
      <c r="D4541" s="364"/>
      <c r="E4541" s="2"/>
      <c r="F4541" s="2"/>
      <c r="G4541" s="365"/>
      <c r="H4541" s="366"/>
      <c r="I4541" s="363"/>
      <c r="J4541" s="367"/>
      <c r="K4541" s="364"/>
      <c r="M4541" s="368"/>
      <c r="P4541" s="369"/>
      <c r="R4541" s="357"/>
      <c r="S4541" s="355"/>
      <c r="T4541" s="356"/>
      <c r="V4541" s="358"/>
    </row>
    <row r="4542" spans="1:22">
      <c r="A4542" s="31"/>
      <c r="B4542" s="2"/>
      <c r="C4542" s="363"/>
      <c r="D4542" s="364"/>
      <c r="E4542" s="2"/>
      <c r="F4542" s="2"/>
      <c r="G4542" s="365"/>
      <c r="H4542" s="366"/>
      <c r="I4542" s="363"/>
      <c r="J4542" s="367"/>
      <c r="K4542" s="364"/>
      <c r="M4542" s="368"/>
      <c r="P4542" s="369"/>
      <c r="R4542" s="357"/>
      <c r="S4542" s="355"/>
      <c r="T4542" s="356"/>
      <c r="V4542" s="358"/>
    </row>
    <row r="4543" spans="1:22">
      <c r="A4543" s="31"/>
      <c r="B4543" s="2"/>
      <c r="C4543" s="363"/>
      <c r="D4543" s="364"/>
      <c r="E4543" s="2"/>
      <c r="F4543" s="2"/>
      <c r="G4543" s="365"/>
      <c r="H4543" s="366"/>
      <c r="I4543" s="363"/>
      <c r="J4543" s="367"/>
      <c r="K4543" s="364"/>
      <c r="M4543" s="368"/>
      <c r="P4543" s="369"/>
      <c r="R4543" s="357"/>
      <c r="S4543" s="355"/>
      <c r="T4543" s="356"/>
      <c r="V4543" s="358"/>
    </row>
    <row r="4544" spans="1:22">
      <c r="A4544" s="31"/>
      <c r="B4544" s="2"/>
      <c r="C4544" s="363"/>
      <c r="D4544" s="364"/>
      <c r="E4544" s="2"/>
      <c r="F4544" s="2"/>
      <c r="G4544" s="365"/>
      <c r="H4544" s="366"/>
      <c r="I4544" s="363"/>
      <c r="J4544" s="367"/>
      <c r="K4544" s="364"/>
      <c r="M4544" s="368"/>
      <c r="P4544" s="369"/>
      <c r="R4544" s="357"/>
      <c r="S4544" s="355"/>
      <c r="T4544" s="356"/>
      <c r="V4544" s="358"/>
    </row>
    <row r="4545" spans="1:22">
      <c r="A4545" s="31"/>
      <c r="B4545" s="2"/>
      <c r="C4545" s="363"/>
      <c r="D4545" s="364"/>
      <c r="E4545" s="2"/>
      <c r="F4545" s="2"/>
      <c r="G4545" s="365"/>
      <c r="H4545" s="366"/>
      <c r="I4545" s="363"/>
      <c r="J4545" s="367"/>
      <c r="K4545" s="364"/>
      <c r="M4545" s="368"/>
      <c r="P4545" s="369"/>
      <c r="R4545" s="357"/>
      <c r="S4545" s="355"/>
      <c r="T4545" s="356"/>
      <c r="V4545" s="358"/>
    </row>
    <row r="4546" spans="1:22">
      <c r="A4546" s="31"/>
      <c r="B4546" s="2"/>
      <c r="C4546" s="363"/>
      <c r="D4546" s="364"/>
      <c r="E4546" s="2"/>
      <c r="F4546" s="2"/>
      <c r="G4546" s="365"/>
      <c r="H4546" s="366"/>
      <c r="I4546" s="363"/>
      <c r="J4546" s="367"/>
      <c r="K4546" s="364"/>
      <c r="M4546" s="368"/>
      <c r="P4546" s="369"/>
      <c r="R4546" s="357"/>
      <c r="S4546" s="355"/>
      <c r="T4546" s="356"/>
      <c r="V4546" s="358"/>
    </row>
    <row r="4547" spans="1:22">
      <c r="A4547" s="31"/>
      <c r="B4547" s="2"/>
      <c r="C4547" s="363"/>
      <c r="D4547" s="364"/>
      <c r="E4547" s="2"/>
      <c r="F4547" s="2"/>
      <c r="G4547" s="365"/>
      <c r="H4547" s="366"/>
      <c r="I4547" s="363"/>
      <c r="J4547" s="367"/>
      <c r="K4547" s="364"/>
      <c r="M4547" s="368"/>
      <c r="P4547" s="369"/>
      <c r="R4547" s="357"/>
      <c r="S4547" s="355"/>
      <c r="T4547" s="356"/>
      <c r="V4547" s="358"/>
    </row>
    <row r="4548" spans="1:22">
      <c r="A4548" s="31"/>
      <c r="B4548" s="2"/>
      <c r="C4548" s="363"/>
      <c r="D4548" s="364"/>
      <c r="E4548" s="2"/>
      <c r="F4548" s="2"/>
      <c r="G4548" s="365"/>
      <c r="H4548" s="366"/>
      <c r="I4548" s="363"/>
      <c r="J4548" s="367"/>
      <c r="K4548" s="364"/>
      <c r="M4548" s="368"/>
      <c r="P4548" s="369"/>
      <c r="R4548" s="357"/>
      <c r="S4548" s="355"/>
      <c r="T4548" s="356"/>
      <c r="V4548" s="358"/>
    </row>
    <row r="4549" spans="1:22">
      <c r="A4549" s="31"/>
      <c r="B4549" s="2"/>
      <c r="C4549" s="363"/>
      <c r="D4549" s="364"/>
      <c r="E4549" s="2"/>
      <c r="F4549" s="2"/>
      <c r="G4549" s="365"/>
      <c r="H4549" s="366"/>
      <c r="I4549" s="363"/>
      <c r="J4549" s="367"/>
      <c r="K4549" s="364"/>
      <c r="M4549" s="368"/>
      <c r="P4549" s="369"/>
      <c r="R4549" s="357"/>
      <c r="S4549" s="355"/>
      <c r="T4549" s="356"/>
      <c r="V4549" s="358"/>
    </row>
    <row r="4550" spans="1:22">
      <c r="A4550" s="31"/>
      <c r="B4550" s="2"/>
      <c r="C4550" s="363"/>
      <c r="D4550" s="364"/>
      <c r="E4550" s="2"/>
      <c r="F4550" s="2"/>
      <c r="G4550" s="365"/>
      <c r="H4550" s="366"/>
      <c r="I4550" s="363"/>
      <c r="J4550" s="367"/>
      <c r="K4550" s="364"/>
      <c r="M4550" s="368"/>
      <c r="P4550" s="369"/>
      <c r="R4550" s="357"/>
      <c r="S4550" s="355"/>
      <c r="T4550" s="356"/>
      <c r="V4550" s="358"/>
    </row>
    <row r="4551" spans="1:22">
      <c r="A4551" s="31"/>
      <c r="B4551" s="2"/>
      <c r="C4551" s="363"/>
      <c r="D4551" s="364"/>
      <c r="E4551" s="2"/>
      <c r="F4551" s="2"/>
      <c r="G4551" s="365"/>
      <c r="H4551" s="366"/>
      <c r="I4551" s="363"/>
      <c r="J4551" s="367"/>
      <c r="K4551" s="364"/>
      <c r="M4551" s="368"/>
      <c r="P4551" s="369"/>
      <c r="R4551" s="357"/>
      <c r="S4551" s="355"/>
      <c r="T4551" s="356"/>
      <c r="V4551" s="358"/>
    </row>
    <row r="4552" spans="1:22">
      <c r="A4552" s="31"/>
      <c r="B4552" s="2"/>
      <c r="C4552" s="363"/>
      <c r="D4552" s="364"/>
      <c r="E4552" s="2"/>
      <c r="F4552" s="2"/>
      <c r="G4552" s="365"/>
      <c r="H4552" s="366"/>
      <c r="I4552" s="363"/>
      <c r="J4552" s="367"/>
      <c r="K4552" s="364"/>
      <c r="M4552" s="368"/>
      <c r="P4552" s="369"/>
      <c r="R4552" s="357"/>
      <c r="S4552" s="355"/>
      <c r="T4552" s="356"/>
      <c r="V4552" s="358"/>
    </row>
    <row r="4553" spans="1:22">
      <c r="A4553" s="31"/>
      <c r="B4553" s="2"/>
      <c r="C4553" s="363"/>
      <c r="D4553" s="364"/>
      <c r="E4553" s="2"/>
      <c r="F4553" s="2"/>
      <c r="G4553" s="365"/>
      <c r="H4553" s="366"/>
      <c r="I4553" s="363"/>
      <c r="J4553" s="367"/>
      <c r="K4553" s="364"/>
      <c r="M4553" s="368"/>
      <c r="P4553" s="369"/>
      <c r="R4553" s="357"/>
      <c r="S4553" s="355"/>
      <c r="T4553" s="356"/>
      <c r="V4553" s="358"/>
    </row>
    <row r="4554" spans="1:22">
      <c r="A4554" s="31"/>
      <c r="B4554" s="2"/>
      <c r="C4554" s="363"/>
      <c r="D4554" s="364"/>
      <c r="E4554" s="2"/>
      <c r="F4554" s="2"/>
      <c r="G4554" s="365"/>
      <c r="H4554" s="366"/>
      <c r="I4554" s="363"/>
      <c r="J4554" s="367"/>
      <c r="K4554" s="364"/>
      <c r="M4554" s="368"/>
      <c r="P4554" s="369"/>
      <c r="R4554" s="357"/>
      <c r="S4554" s="355"/>
      <c r="T4554" s="356"/>
      <c r="V4554" s="358"/>
    </row>
    <row r="4555" spans="1:22">
      <c r="A4555" s="31"/>
      <c r="B4555" s="2"/>
      <c r="C4555" s="363"/>
      <c r="D4555" s="364"/>
      <c r="E4555" s="2"/>
      <c r="F4555" s="2"/>
      <c r="G4555" s="365"/>
      <c r="H4555" s="366"/>
      <c r="I4555" s="363"/>
      <c r="J4555" s="367"/>
      <c r="K4555" s="364"/>
      <c r="M4555" s="368"/>
      <c r="P4555" s="369"/>
      <c r="R4555" s="357"/>
      <c r="S4555" s="355"/>
      <c r="T4555" s="356"/>
      <c r="V4555" s="358"/>
    </row>
    <row r="4556" spans="1:22">
      <c r="A4556" s="31"/>
      <c r="B4556" s="2"/>
      <c r="C4556" s="363"/>
      <c r="D4556" s="364"/>
      <c r="E4556" s="2"/>
      <c r="F4556" s="2"/>
      <c r="G4556" s="365"/>
      <c r="H4556" s="366"/>
      <c r="I4556" s="363"/>
      <c r="J4556" s="367"/>
      <c r="K4556" s="364"/>
      <c r="M4556" s="368"/>
      <c r="P4556" s="369"/>
      <c r="R4556" s="357"/>
      <c r="S4556" s="355"/>
      <c r="T4556" s="356"/>
      <c r="V4556" s="358"/>
    </row>
    <row r="4557" spans="1:22">
      <c r="A4557" s="31"/>
      <c r="B4557" s="2"/>
      <c r="C4557" s="363"/>
      <c r="D4557" s="364"/>
      <c r="E4557" s="2"/>
      <c r="F4557" s="2"/>
      <c r="G4557" s="365"/>
      <c r="H4557" s="366"/>
      <c r="I4557" s="363"/>
      <c r="J4557" s="367"/>
      <c r="K4557" s="364"/>
      <c r="M4557" s="368"/>
      <c r="P4557" s="369"/>
      <c r="R4557" s="357"/>
      <c r="S4557" s="355"/>
      <c r="T4557" s="356"/>
      <c r="V4557" s="358"/>
    </row>
    <row r="4558" spans="1:22">
      <c r="A4558" s="31"/>
      <c r="B4558" s="2"/>
      <c r="C4558" s="363"/>
      <c r="D4558" s="364"/>
      <c r="E4558" s="2"/>
      <c r="F4558" s="2"/>
      <c r="G4558" s="365"/>
      <c r="H4558" s="366"/>
      <c r="I4558" s="363"/>
      <c r="J4558" s="367"/>
      <c r="K4558" s="364"/>
      <c r="M4558" s="368"/>
      <c r="P4558" s="369"/>
      <c r="R4558" s="357"/>
      <c r="S4558" s="355"/>
      <c r="T4558" s="356"/>
      <c r="V4558" s="358"/>
    </row>
    <row r="4559" spans="1:22">
      <c r="A4559" s="31"/>
      <c r="B4559" s="2"/>
      <c r="C4559" s="363"/>
      <c r="D4559" s="364"/>
      <c r="E4559" s="2"/>
      <c r="F4559" s="2"/>
      <c r="G4559" s="365"/>
      <c r="H4559" s="366"/>
      <c r="I4559" s="363"/>
      <c r="J4559" s="367"/>
      <c r="K4559" s="364"/>
      <c r="M4559" s="368"/>
      <c r="P4559" s="369"/>
      <c r="R4559" s="357"/>
      <c r="S4559" s="355"/>
      <c r="T4559" s="356"/>
      <c r="V4559" s="358"/>
    </row>
    <row r="4560" spans="1:22">
      <c r="A4560" s="31"/>
      <c r="B4560" s="2"/>
      <c r="C4560" s="363"/>
      <c r="D4560" s="364"/>
      <c r="E4560" s="2"/>
      <c r="F4560" s="2"/>
      <c r="G4560" s="365"/>
      <c r="H4560" s="366"/>
      <c r="I4560" s="363"/>
      <c r="J4560" s="367"/>
      <c r="K4560" s="364"/>
      <c r="M4560" s="368"/>
      <c r="P4560" s="369"/>
      <c r="R4560" s="357"/>
      <c r="S4560" s="355"/>
      <c r="T4560" s="356"/>
      <c r="V4560" s="358"/>
    </row>
    <row r="4561" spans="1:22">
      <c r="A4561" s="31"/>
      <c r="B4561" s="2"/>
      <c r="C4561" s="363"/>
      <c r="D4561" s="364"/>
      <c r="E4561" s="2"/>
      <c r="F4561" s="2"/>
      <c r="G4561" s="365"/>
      <c r="H4561" s="366"/>
      <c r="I4561" s="363"/>
      <c r="J4561" s="367"/>
      <c r="K4561" s="364"/>
      <c r="M4561" s="368"/>
      <c r="P4561" s="369"/>
      <c r="R4561" s="357"/>
      <c r="S4561" s="355"/>
      <c r="T4561" s="356"/>
      <c r="V4561" s="358"/>
    </row>
    <row r="4562" spans="1:22">
      <c r="A4562" s="31"/>
      <c r="B4562" s="2"/>
      <c r="C4562" s="363"/>
      <c r="D4562" s="364"/>
      <c r="E4562" s="2"/>
      <c r="F4562" s="2"/>
      <c r="G4562" s="365"/>
      <c r="H4562" s="366"/>
      <c r="I4562" s="363"/>
      <c r="J4562" s="367"/>
      <c r="K4562" s="364"/>
      <c r="M4562" s="368"/>
      <c r="P4562" s="369"/>
      <c r="R4562" s="357"/>
      <c r="S4562" s="355"/>
      <c r="T4562" s="356"/>
      <c r="V4562" s="358"/>
    </row>
    <row r="4563" spans="1:22">
      <c r="A4563" s="31"/>
      <c r="B4563" s="2"/>
      <c r="C4563" s="363"/>
      <c r="D4563" s="364"/>
      <c r="E4563" s="2"/>
      <c r="F4563" s="2"/>
      <c r="G4563" s="365"/>
      <c r="H4563" s="366"/>
      <c r="I4563" s="363"/>
      <c r="J4563" s="367"/>
      <c r="K4563" s="364"/>
      <c r="M4563" s="368"/>
      <c r="P4563" s="369"/>
      <c r="R4563" s="357"/>
      <c r="S4563" s="355"/>
      <c r="T4563" s="356"/>
      <c r="V4563" s="358"/>
    </row>
    <row r="4564" spans="1:22">
      <c r="A4564" s="31"/>
      <c r="B4564" s="2"/>
      <c r="C4564" s="363"/>
      <c r="D4564" s="364"/>
      <c r="E4564" s="2"/>
      <c r="F4564" s="2"/>
      <c r="G4564" s="365"/>
      <c r="H4564" s="366"/>
      <c r="I4564" s="363"/>
      <c r="J4564" s="367"/>
      <c r="K4564" s="364"/>
      <c r="M4564" s="368"/>
      <c r="P4564" s="369"/>
      <c r="R4564" s="357"/>
      <c r="S4564" s="355"/>
      <c r="T4564" s="356"/>
      <c r="V4564" s="358"/>
    </row>
    <row r="4565" spans="1:22">
      <c r="A4565" s="31"/>
      <c r="B4565" s="2"/>
      <c r="C4565" s="363"/>
      <c r="D4565" s="364"/>
      <c r="E4565" s="2"/>
      <c r="F4565" s="2"/>
      <c r="G4565" s="365"/>
      <c r="H4565" s="366"/>
      <c r="I4565" s="363"/>
      <c r="J4565" s="367"/>
      <c r="K4565" s="364"/>
      <c r="M4565" s="368"/>
      <c r="P4565" s="369"/>
      <c r="R4565" s="357"/>
      <c r="S4565" s="355"/>
      <c r="T4565" s="356"/>
      <c r="V4565" s="358"/>
    </row>
    <row r="4566" spans="1:22">
      <c r="A4566" s="31"/>
      <c r="B4566" s="2"/>
      <c r="C4566" s="363"/>
      <c r="D4566" s="364"/>
      <c r="E4566" s="2"/>
      <c r="F4566" s="2"/>
      <c r="G4566" s="365"/>
      <c r="H4566" s="366"/>
      <c r="I4566" s="363"/>
      <c r="J4566" s="367"/>
      <c r="K4566" s="364"/>
      <c r="M4566" s="368"/>
      <c r="P4566" s="369"/>
      <c r="R4566" s="357"/>
      <c r="S4566" s="355"/>
      <c r="T4566" s="356"/>
      <c r="V4566" s="358"/>
    </row>
    <row r="4567" spans="1:22">
      <c r="A4567" s="31"/>
      <c r="B4567" s="2"/>
      <c r="C4567" s="363"/>
      <c r="D4567" s="364"/>
      <c r="E4567" s="2"/>
      <c r="F4567" s="2"/>
      <c r="G4567" s="365"/>
      <c r="H4567" s="366"/>
      <c r="I4567" s="363"/>
      <c r="J4567" s="367"/>
      <c r="K4567" s="364"/>
      <c r="M4567" s="368"/>
      <c r="P4567" s="369"/>
      <c r="R4567" s="357"/>
      <c r="S4567" s="355"/>
      <c r="T4567" s="356"/>
      <c r="V4567" s="358"/>
    </row>
    <row r="4568" spans="1:22">
      <c r="A4568" s="31"/>
      <c r="B4568" s="2"/>
      <c r="C4568" s="363"/>
      <c r="D4568" s="364"/>
      <c r="E4568" s="2"/>
      <c r="F4568" s="2"/>
      <c r="G4568" s="365"/>
      <c r="H4568" s="366"/>
      <c r="I4568" s="363"/>
      <c r="J4568" s="367"/>
      <c r="K4568" s="364"/>
      <c r="M4568" s="368"/>
      <c r="P4568" s="369"/>
      <c r="R4568" s="357"/>
      <c r="S4568" s="355"/>
      <c r="T4568" s="356"/>
      <c r="V4568" s="358"/>
    </row>
    <row r="4569" spans="1:22">
      <c r="A4569" s="31"/>
      <c r="B4569" s="2"/>
      <c r="C4569" s="363"/>
      <c r="D4569" s="364"/>
      <c r="E4569" s="2"/>
      <c r="F4569" s="2"/>
      <c r="G4569" s="365"/>
      <c r="H4569" s="366"/>
      <c r="I4569" s="363"/>
      <c r="J4569" s="367"/>
      <c r="K4569" s="364"/>
      <c r="M4569" s="368"/>
      <c r="P4569" s="369"/>
      <c r="R4569" s="357"/>
      <c r="S4569" s="355"/>
      <c r="T4569" s="356"/>
      <c r="V4569" s="358"/>
    </row>
    <row r="4570" spans="1:22">
      <c r="A4570" s="31"/>
      <c r="B4570" s="2"/>
      <c r="C4570" s="363"/>
      <c r="D4570" s="364"/>
      <c r="E4570" s="2"/>
      <c r="F4570" s="2"/>
      <c r="G4570" s="365"/>
      <c r="H4570" s="366"/>
      <c r="I4570" s="363"/>
      <c r="J4570" s="367"/>
      <c r="K4570" s="364"/>
      <c r="M4570" s="368"/>
      <c r="P4570" s="369"/>
      <c r="R4570" s="357"/>
      <c r="S4570" s="355"/>
      <c r="T4570" s="356"/>
      <c r="V4570" s="358"/>
    </row>
    <row r="4571" spans="1:22">
      <c r="A4571" s="31"/>
      <c r="B4571" s="2"/>
      <c r="C4571" s="363"/>
      <c r="D4571" s="364"/>
      <c r="E4571" s="2"/>
      <c r="F4571" s="2"/>
      <c r="G4571" s="365"/>
      <c r="H4571" s="366"/>
      <c r="I4571" s="363"/>
      <c r="J4571" s="367"/>
      <c r="K4571" s="364"/>
      <c r="M4571" s="368"/>
      <c r="P4571" s="369"/>
      <c r="R4571" s="357"/>
      <c r="S4571" s="355"/>
      <c r="T4571" s="356"/>
      <c r="V4571" s="358"/>
    </row>
    <row r="4572" spans="1:22">
      <c r="A4572" s="31"/>
      <c r="B4572" s="2"/>
      <c r="C4572" s="363"/>
      <c r="D4572" s="364"/>
      <c r="E4572" s="2"/>
      <c r="F4572" s="2"/>
      <c r="G4572" s="365"/>
      <c r="H4572" s="366"/>
      <c r="I4572" s="363"/>
      <c r="J4572" s="367"/>
      <c r="K4572" s="364"/>
      <c r="M4572" s="368"/>
      <c r="P4572" s="369"/>
      <c r="R4572" s="357"/>
      <c r="S4572" s="355"/>
      <c r="T4572" s="356"/>
      <c r="V4572" s="358"/>
    </row>
    <row r="4573" spans="1:22">
      <c r="A4573" s="31"/>
      <c r="B4573" s="2"/>
      <c r="C4573" s="363"/>
      <c r="D4573" s="364"/>
      <c r="E4573" s="2"/>
      <c r="F4573" s="2"/>
      <c r="G4573" s="365"/>
      <c r="H4573" s="366"/>
      <c r="I4573" s="363"/>
      <c r="J4573" s="367"/>
      <c r="K4573" s="364"/>
      <c r="M4573" s="368"/>
      <c r="P4573" s="369"/>
      <c r="R4573" s="357"/>
      <c r="S4573" s="355"/>
      <c r="T4573" s="356"/>
      <c r="V4573" s="358"/>
    </row>
    <row r="4574" spans="1:22">
      <c r="A4574" s="31"/>
      <c r="B4574" s="2"/>
      <c r="C4574" s="363"/>
      <c r="D4574" s="364"/>
      <c r="E4574" s="2"/>
      <c r="F4574" s="2"/>
      <c r="G4574" s="365"/>
      <c r="H4574" s="366"/>
      <c r="I4574" s="363"/>
      <c r="J4574" s="367"/>
      <c r="K4574" s="364"/>
      <c r="M4574" s="368"/>
      <c r="P4574" s="369"/>
      <c r="R4574" s="357"/>
      <c r="S4574" s="355"/>
      <c r="T4574" s="356"/>
      <c r="V4574" s="358"/>
    </row>
    <row r="4575" spans="1:22">
      <c r="A4575" s="31"/>
      <c r="B4575" s="2"/>
      <c r="C4575" s="363"/>
      <c r="D4575" s="364"/>
      <c r="E4575" s="2"/>
      <c r="F4575" s="2"/>
      <c r="G4575" s="365"/>
      <c r="H4575" s="366"/>
      <c r="I4575" s="363"/>
      <c r="J4575" s="367"/>
      <c r="K4575" s="364"/>
      <c r="M4575" s="368"/>
      <c r="P4575" s="369"/>
      <c r="R4575" s="357"/>
      <c r="S4575" s="355"/>
      <c r="T4575" s="356"/>
      <c r="V4575" s="358"/>
    </row>
    <row r="4576" spans="1:22">
      <c r="A4576" s="31"/>
      <c r="B4576" s="2"/>
      <c r="C4576" s="363"/>
      <c r="D4576" s="364"/>
      <c r="E4576" s="2"/>
      <c r="F4576" s="2"/>
      <c r="G4576" s="365"/>
      <c r="H4576" s="366"/>
      <c r="I4576" s="363"/>
      <c r="J4576" s="367"/>
      <c r="K4576" s="364"/>
      <c r="M4576" s="368"/>
      <c r="P4576" s="369"/>
      <c r="R4576" s="357"/>
      <c r="S4576" s="355"/>
      <c r="T4576" s="356"/>
      <c r="V4576" s="358"/>
    </row>
    <row r="4577" spans="1:22">
      <c r="A4577" s="31"/>
      <c r="B4577" s="2"/>
      <c r="C4577" s="363"/>
      <c r="D4577" s="364"/>
      <c r="E4577" s="2"/>
      <c r="F4577" s="2"/>
      <c r="G4577" s="365"/>
      <c r="H4577" s="366"/>
      <c r="I4577" s="363"/>
      <c r="J4577" s="367"/>
      <c r="K4577" s="364"/>
      <c r="M4577" s="368"/>
      <c r="P4577" s="369"/>
      <c r="R4577" s="357"/>
      <c r="S4577" s="355"/>
      <c r="T4577" s="356"/>
      <c r="V4577" s="358"/>
    </row>
    <row r="4578" spans="1:22">
      <c r="A4578" s="31"/>
      <c r="B4578" s="2"/>
      <c r="C4578" s="363"/>
      <c r="D4578" s="364"/>
      <c r="E4578" s="2"/>
      <c r="F4578" s="2"/>
      <c r="G4578" s="365"/>
      <c r="H4578" s="366"/>
      <c r="I4578" s="363"/>
      <c r="J4578" s="367"/>
      <c r="K4578" s="364"/>
      <c r="M4578" s="368"/>
      <c r="P4578" s="369"/>
      <c r="R4578" s="357"/>
      <c r="S4578" s="355"/>
      <c r="T4578" s="356"/>
      <c r="V4578" s="358"/>
    </row>
    <row r="4579" spans="1:22">
      <c r="A4579" s="31"/>
      <c r="B4579" s="2"/>
      <c r="C4579" s="363"/>
      <c r="D4579" s="364"/>
      <c r="E4579" s="2"/>
      <c r="F4579" s="2"/>
      <c r="G4579" s="365"/>
      <c r="H4579" s="366"/>
      <c r="I4579" s="363"/>
      <c r="J4579" s="367"/>
      <c r="K4579" s="364"/>
      <c r="M4579" s="368"/>
      <c r="P4579" s="369"/>
      <c r="R4579" s="357"/>
      <c r="S4579" s="355"/>
      <c r="T4579" s="356"/>
      <c r="V4579" s="358"/>
    </row>
    <row r="4580" spans="1:22">
      <c r="A4580" s="31"/>
      <c r="B4580" s="2"/>
      <c r="C4580" s="363"/>
      <c r="D4580" s="364"/>
      <c r="E4580" s="2"/>
      <c r="F4580" s="2"/>
      <c r="G4580" s="365"/>
      <c r="H4580" s="366"/>
      <c r="I4580" s="363"/>
      <c r="J4580" s="367"/>
      <c r="K4580" s="364"/>
      <c r="M4580" s="368"/>
      <c r="P4580" s="369"/>
      <c r="R4580" s="357"/>
      <c r="S4580" s="355"/>
      <c r="T4580" s="356"/>
      <c r="V4580" s="358"/>
    </row>
    <row r="4581" spans="1:22">
      <c r="A4581" s="31"/>
      <c r="B4581" s="2"/>
      <c r="C4581" s="363"/>
      <c r="D4581" s="364"/>
      <c r="E4581" s="2"/>
      <c r="F4581" s="2"/>
      <c r="G4581" s="365"/>
      <c r="H4581" s="366"/>
      <c r="I4581" s="363"/>
      <c r="J4581" s="367"/>
      <c r="K4581" s="364"/>
      <c r="M4581" s="368"/>
      <c r="P4581" s="369"/>
      <c r="R4581" s="357"/>
      <c r="S4581" s="355"/>
      <c r="T4581" s="356"/>
      <c r="V4581" s="358"/>
    </row>
    <row r="4582" spans="1:22">
      <c r="A4582" s="31"/>
      <c r="B4582" s="2"/>
      <c r="C4582" s="363"/>
      <c r="D4582" s="364"/>
      <c r="E4582" s="2"/>
      <c r="F4582" s="2"/>
      <c r="G4582" s="365"/>
      <c r="H4582" s="366"/>
      <c r="I4582" s="363"/>
      <c r="J4582" s="367"/>
      <c r="K4582" s="364"/>
      <c r="M4582" s="368"/>
      <c r="P4582" s="369"/>
      <c r="R4582" s="357"/>
      <c r="S4582" s="355"/>
      <c r="T4582" s="356"/>
      <c r="V4582" s="358"/>
    </row>
    <row r="4583" spans="1:22">
      <c r="A4583" s="31"/>
      <c r="B4583" s="2"/>
      <c r="C4583" s="363"/>
      <c r="D4583" s="364"/>
      <c r="E4583" s="2"/>
      <c r="F4583" s="2"/>
      <c r="G4583" s="365"/>
      <c r="H4583" s="366"/>
      <c r="I4583" s="363"/>
      <c r="J4583" s="367"/>
      <c r="K4583" s="364"/>
      <c r="M4583" s="368"/>
      <c r="P4583" s="369"/>
      <c r="R4583" s="357"/>
      <c r="S4583" s="355"/>
      <c r="T4583" s="356"/>
      <c r="V4583" s="358"/>
    </row>
    <row r="4584" spans="1:22">
      <c r="A4584" s="31"/>
      <c r="B4584" s="2"/>
      <c r="C4584" s="363"/>
      <c r="D4584" s="364"/>
      <c r="E4584" s="2"/>
      <c r="F4584" s="2"/>
      <c r="G4584" s="365"/>
      <c r="H4584" s="366"/>
      <c r="I4584" s="363"/>
      <c r="J4584" s="367"/>
      <c r="K4584" s="364"/>
      <c r="M4584" s="368"/>
      <c r="P4584" s="369"/>
      <c r="R4584" s="357"/>
      <c r="S4584" s="355"/>
      <c r="T4584" s="356"/>
      <c r="V4584" s="358"/>
    </row>
    <row r="4585" spans="1:22">
      <c r="A4585" s="31"/>
      <c r="B4585" s="2"/>
      <c r="C4585" s="363"/>
      <c r="D4585" s="364"/>
      <c r="E4585" s="2"/>
      <c r="F4585" s="2"/>
      <c r="G4585" s="365"/>
      <c r="H4585" s="366"/>
      <c r="I4585" s="363"/>
      <c r="J4585" s="367"/>
      <c r="K4585" s="364"/>
      <c r="M4585" s="368"/>
      <c r="P4585" s="369"/>
      <c r="R4585" s="357"/>
      <c r="S4585" s="355"/>
      <c r="T4585" s="356"/>
      <c r="V4585" s="358"/>
    </row>
    <row r="4586" spans="1:22">
      <c r="A4586" s="31"/>
      <c r="B4586" s="2"/>
      <c r="C4586" s="363"/>
      <c r="D4586" s="364"/>
      <c r="E4586" s="2"/>
      <c r="F4586" s="2"/>
      <c r="G4586" s="365"/>
      <c r="H4586" s="366"/>
      <c r="I4586" s="363"/>
      <c r="J4586" s="367"/>
      <c r="K4586" s="364"/>
      <c r="M4586" s="368"/>
      <c r="P4586" s="369"/>
      <c r="R4586" s="357"/>
      <c r="S4586" s="355"/>
      <c r="T4586" s="356"/>
      <c r="V4586" s="358"/>
    </row>
    <row r="4587" spans="1:22">
      <c r="A4587" s="31"/>
      <c r="B4587" s="2"/>
      <c r="C4587" s="363"/>
      <c r="D4587" s="364"/>
      <c r="E4587" s="2"/>
      <c r="F4587" s="2"/>
      <c r="G4587" s="365"/>
      <c r="H4587" s="366"/>
      <c r="I4587" s="363"/>
      <c r="J4587" s="367"/>
      <c r="K4587" s="364"/>
      <c r="M4587" s="368"/>
      <c r="P4587" s="369"/>
      <c r="R4587" s="357"/>
      <c r="S4587" s="355"/>
      <c r="T4587" s="356"/>
      <c r="V4587" s="358"/>
    </row>
    <row r="4588" spans="1:22">
      <c r="A4588" s="31"/>
      <c r="B4588" s="2"/>
      <c r="C4588" s="363"/>
      <c r="D4588" s="364"/>
      <c r="E4588" s="2"/>
      <c r="F4588" s="2"/>
      <c r="G4588" s="365"/>
      <c r="H4588" s="366"/>
      <c r="I4588" s="363"/>
      <c r="J4588" s="367"/>
      <c r="K4588" s="364"/>
      <c r="M4588" s="368"/>
      <c r="P4588" s="369"/>
      <c r="R4588" s="357"/>
      <c r="S4588" s="355"/>
      <c r="T4588" s="356"/>
      <c r="V4588" s="358"/>
    </row>
    <row r="4589" spans="1:22">
      <c r="A4589" s="31"/>
      <c r="B4589" s="2"/>
      <c r="C4589" s="363"/>
      <c r="D4589" s="364"/>
      <c r="E4589" s="2"/>
      <c r="F4589" s="2"/>
      <c r="G4589" s="365"/>
      <c r="H4589" s="366"/>
      <c r="I4589" s="363"/>
      <c r="J4589" s="367"/>
      <c r="K4589" s="364"/>
      <c r="M4589" s="368"/>
      <c r="P4589" s="369"/>
      <c r="R4589" s="357"/>
      <c r="S4589" s="355"/>
      <c r="T4589" s="356"/>
      <c r="V4589" s="358"/>
    </row>
    <row r="4590" spans="1:22">
      <c r="A4590" s="31"/>
      <c r="B4590" s="2"/>
      <c r="C4590" s="363"/>
      <c r="D4590" s="364"/>
      <c r="E4590" s="2"/>
      <c r="F4590" s="2"/>
      <c r="G4590" s="365"/>
      <c r="H4590" s="366"/>
      <c r="I4590" s="363"/>
      <c r="J4590" s="367"/>
      <c r="K4590" s="364"/>
      <c r="M4590" s="368"/>
      <c r="P4590" s="369"/>
      <c r="R4590" s="357"/>
      <c r="S4590" s="355"/>
      <c r="T4590" s="356"/>
      <c r="V4590" s="358"/>
    </row>
    <row r="4591" spans="1:22">
      <c r="A4591" s="31"/>
      <c r="B4591" s="2"/>
      <c r="C4591" s="363"/>
      <c r="D4591" s="364"/>
      <c r="E4591" s="2"/>
      <c r="F4591" s="2"/>
      <c r="G4591" s="365"/>
      <c r="H4591" s="366"/>
      <c r="I4591" s="363"/>
      <c r="J4591" s="367"/>
      <c r="K4591" s="364"/>
      <c r="M4591" s="368"/>
      <c r="P4591" s="369"/>
      <c r="R4591" s="357"/>
      <c r="S4591" s="355"/>
      <c r="T4591" s="356"/>
      <c r="V4591" s="358"/>
    </row>
    <row r="4592" spans="1:22">
      <c r="A4592" s="31"/>
      <c r="B4592" s="2"/>
      <c r="C4592" s="363"/>
      <c r="D4592" s="364"/>
      <c r="E4592" s="2"/>
      <c r="F4592" s="2"/>
      <c r="G4592" s="365"/>
      <c r="H4592" s="366"/>
      <c r="I4592" s="363"/>
      <c r="J4592" s="367"/>
      <c r="K4592" s="364"/>
      <c r="M4592" s="368"/>
      <c r="P4592" s="369"/>
      <c r="R4592" s="357"/>
      <c r="S4592" s="355"/>
      <c r="T4592" s="356"/>
      <c r="V4592" s="358"/>
    </row>
    <row r="4593" spans="1:22">
      <c r="A4593" s="31"/>
      <c r="B4593" s="2"/>
      <c r="C4593" s="363"/>
      <c r="D4593" s="364"/>
      <c r="E4593" s="2"/>
      <c r="F4593" s="2"/>
      <c r="G4593" s="365"/>
      <c r="H4593" s="366"/>
      <c r="I4593" s="363"/>
      <c r="J4593" s="367"/>
      <c r="K4593" s="364"/>
      <c r="M4593" s="368"/>
      <c r="P4593" s="369"/>
      <c r="R4593" s="357"/>
      <c r="S4593" s="355"/>
      <c r="T4593" s="356"/>
      <c r="V4593" s="358"/>
    </row>
    <row r="4594" spans="1:22">
      <c r="A4594" s="31"/>
      <c r="B4594" s="2"/>
      <c r="C4594" s="363"/>
      <c r="D4594" s="364"/>
      <c r="E4594" s="2"/>
      <c r="F4594" s="2"/>
      <c r="G4594" s="365"/>
      <c r="H4594" s="366"/>
      <c r="I4594" s="363"/>
      <c r="J4594" s="367"/>
      <c r="K4594" s="364"/>
      <c r="M4594" s="368"/>
      <c r="P4594" s="369"/>
      <c r="R4594" s="357"/>
      <c r="S4594" s="355"/>
      <c r="T4594" s="356"/>
      <c r="V4594" s="358"/>
    </row>
    <row r="4595" spans="1:22">
      <c r="A4595" s="31"/>
      <c r="B4595" s="2"/>
      <c r="C4595" s="363"/>
      <c r="D4595" s="364"/>
      <c r="E4595" s="2"/>
      <c r="F4595" s="2"/>
      <c r="G4595" s="365"/>
      <c r="H4595" s="366"/>
      <c r="I4595" s="363"/>
      <c r="J4595" s="367"/>
      <c r="K4595" s="364"/>
      <c r="M4595" s="368"/>
      <c r="P4595" s="369"/>
      <c r="R4595" s="357"/>
      <c r="S4595" s="355"/>
      <c r="T4595" s="356"/>
      <c r="V4595" s="358"/>
    </row>
    <row r="4596" spans="1:22">
      <c r="A4596" s="31"/>
      <c r="B4596" s="2"/>
      <c r="C4596" s="363"/>
      <c r="D4596" s="364"/>
      <c r="E4596" s="2"/>
      <c r="F4596" s="2"/>
      <c r="G4596" s="365"/>
      <c r="H4596" s="366"/>
      <c r="I4596" s="363"/>
      <c r="J4596" s="367"/>
      <c r="K4596" s="364"/>
      <c r="M4596" s="368"/>
      <c r="P4596" s="369"/>
      <c r="R4596" s="357"/>
      <c r="S4596" s="355"/>
      <c r="T4596" s="356"/>
      <c r="V4596" s="358"/>
    </row>
    <row r="4597" spans="1:22">
      <c r="A4597" s="31"/>
      <c r="B4597" s="2"/>
      <c r="C4597" s="363"/>
      <c r="D4597" s="364"/>
      <c r="E4597" s="2"/>
      <c r="F4597" s="2"/>
      <c r="G4597" s="365"/>
      <c r="H4597" s="366"/>
      <c r="I4597" s="363"/>
      <c r="J4597" s="367"/>
      <c r="K4597" s="364"/>
      <c r="M4597" s="368"/>
      <c r="P4597" s="369"/>
      <c r="R4597" s="357"/>
      <c r="S4597" s="355"/>
      <c r="T4597" s="356"/>
      <c r="V4597" s="358"/>
    </row>
    <row r="4598" spans="1:22">
      <c r="A4598" s="31"/>
      <c r="B4598" s="2"/>
      <c r="C4598" s="363"/>
      <c r="D4598" s="364"/>
      <c r="E4598" s="2"/>
      <c r="F4598" s="2"/>
      <c r="G4598" s="365"/>
      <c r="H4598" s="366"/>
      <c r="I4598" s="363"/>
      <c r="J4598" s="367"/>
      <c r="K4598" s="364"/>
      <c r="M4598" s="368"/>
      <c r="P4598" s="369"/>
      <c r="R4598" s="357"/>
      <c r="S4598" s="355"/>
      <c r="T4598" s="356"/>
      <c r="V4598" s="358"/>
    </row>
    <row r="4599" spans="1:22">
      <c r="A4599" s="31"/>
      <c r="B4599" s="2"/>
      <c r="C4599" s="363"/>
      <c r="D4599" s="364"/>
      <c r="E4599" s="2"/>
      <c r="F4599" s="2"/>
      <c r="G4599" s="365"/>
      <c r="H4599" s="366"/>
      <c r="I4599" s="363"/>
      <c r="J4599" s="367"/>
      <c r="K4599" s="364"/>
      <c r="M4599" s="368"/>
      <c r="P4599" s="369"/>
      <c r="R4599" s="357"/>
      <c r="S4599" s="355"/>
      <c r="T4599" s="356"/>
      <c r="V4599" s="358"/>
    </row>
    <row r="4600" spans="1:22">
      <c r="A4600" s="31"/>
      <c r="B4600" s="2"/>
      <c r="C4600" s="363"/>
      <c r="D4600" s="364"/>
      <c r="E4600" s="2"/>
      <c r="F4600" s="2"/>
      <c r="G4600" s="365"/>
      <c r="H4600" s="366"/>
      <c r="I4600" s="363"/>
      <c r="J4600" s="367"/>
      <c r="K4600" s="364"/>
      <c r="M4600" s="368"/>
      <c r="P4600" s="369"/>
      <c r="R4600" s="357"/>
      <c r="S4600" s="355"/>
      <c r="T4600" s="356"/>
      <c r="V4600" s="358"/>
    </row>
    <row r="4601" spans="1:22">
      <c r="A4601" s="31"/>
      <c r="B4601" s="2"/>
      <c r="C4601" s="363"/>
      <c r="D4601" s="364"/>
      <c r="E4601" s="2"/>
      <c r="F4601" s="2"/>
      <c r="G4601" s="365"/>
      <c r="H4601" s="366"/>
      <c r="I4601" s="363"/>
      <c r="J4601" s="367"/>
      <c r="K4601" s="364"/>
      <c r="M4601" s="368"/>
      <c r="P4601" s="369"/>
      <c r="R4601" s="357"/>
      <c r="S4601" s="355"/>
      <c r="T4601" s="356"/>
      <c r="V4601" s="358"/>
    </row>
    <row r="4602" spans="1:22">
      <c r="A4602" s="31"/>
      <c r="B4602" s="2"/>
      <c r="C4602" s="363"/>
      <c r="D4602" s="364"/>
      <c r="E4602" s="2"/>
      <c r="F4602" s="2"/>
      <c r="G4602" s="365"/>
      <c r="H4602" s="366"/>
      <c r="I4602" s="363"/>
      <c r="J4602" s="367"/>
      <c r="K4602" s="364"/>
      <c r="M4602" s="368"/>
      <c r="P4602" s="369"/>
      <c r="R4602" s="357"/>
      <c r="S4602" s="355"/>
      <c r="T4602" s="356"/>
      <c r="V4602" s="358"/>
    </row>
    <row r="4603" spans="1:22">
      <c r="A4603" s="31"/>
      <c r="B4603" s="2"/>
      <c r="C4603" s="363"/>
      <c r="D4603" s="364"/>
      <c r="E4603" s="2"/>
      <c r="F4603" s="2"/>
      <c r="G4603" s="365"/>
      <c r="H4603" s="366"/>
      <c r="I4603" s="363"/>
      <c r="J4603" s="367"/>
      <c r="K4603" s="364"/>
      <c r="M4603" s="368"/>
      <c r="P4603" s="369"/>
      <c r="R4603" s="357"/>
      <c r="S4603" s="355"/>
      <c r="T4603" s="356"/>
      <c r="V4603" s="358"/>
    </row>
    <row r="4604" spans="1:22">
      <c r="A4604" s="31"/>
      <c r="B4604" s="2"/>
      <c r="C4604" s="363"/>
      <c r="D4604" s="364"/>
      <c r="E4604" s="2"/>
      <c r="F4604" s="2"/>
      <c r="G4604" s="365"/>
      <c r="H4604" s="366"/>
      <c r="I4604" s="363"/>
      <c r="J4604" s="367"/>
      <c r="K4604" s="364"/>
      <c r="M4604" s="368"/>
      <c r="P4604" s="369"/>
      <c r="R4604" s="357"/>
      <c r="S4604" s="355"/>
      <c r="T4604" s="356"/>
      <c r="V4604" s="358"/>
    </row>
    <row r="4605" spans="1:22">
      <c r="A4605" s="31"/>
      <c r="B4605" s="2"/>
      <c r="C4605" s="363"/>
      <c r="D4605" s="364"/>
      <c r="E4605" s="2"/>
      <c r="F4605" s="2"/>
      <c r="G4605" s="365"/>
      <c r="H4605" s="366"/>
      <c r="I4605" s="363"/>
      <c r="J4605" s="367"/>
      <c r="K4605" s="364"/>
      <c r="M4605" s="368"/>
      <c r="P4605" s="369"/>
      <c r="R4605" s="357"/>
      <c r="S4605" s="355"/>
      <c r="T4605" s="356"/>
      <c r="V4605" s="358"/>
    </row>
    <row r="4606" spans="1:22">
      <c r="A4606" s="31"/>
      <c r="B4606" s="2"/>
      <c r="C4606" s="363"/>
      <c r="D4606" s="364"/>
      <c r="E4606" s="2"/>
      <c r="F4606" s="2"/>
      <c r="G4606" s="365"/>
      <c r="H4606" s="366"/>
      <c r="I4606" s="363"/>
      <c r="J4606" s="367"/>
      <c r="K4606" s="364"/>
      <c r="M4606" s="368"/>
      <c r="P4606" s="369"/>
      <c r="R4606" s="357"/>
      <c r="S4606" s="355"/>
      <c r="T4606" s="356"/>
      <c r="V4606" s="358"/>
    </row>
    <row r="4607" spans="1:22">
      <c r="A4607" s="31"/>
      <c r="B4607" s="2"/>
      <c r="C4607" s="363"/>
      <c r="D4607" s="364"/>
      <c r="E4607" s="2"/>
      <c r="F4607" s="2"/>
      <c r="G4607" s="365"/>
      <c r="H4607" s="366"/>
      <c r="I4607" s="363"/>
      <c r="J4607" s="367"/>
      <c r="K4607" s="364"/>
      <c r="M4607" s="368"/>
      <c r="P4607" s="369"/>
      <c r="R4607" s="357"/>
      <c r="S4607" s="355"/>
      <c r="T4607" s="356"/>
      <c r="V4607" s="358"/>
    </row>
    <row r="4608" spans="1:22">
      <c r="A4608" s="31"/>
      <c r="B4608" s="2"/>
      <c r="C4608" s="363"/>
      <c r="D4608" s="364"/>
      <c r="E4608" s="2"/>
      <c r="F4608" s="2"/>
      <c r="G4608" s="365"/>
      <c r="H4608" s="366"/>
      <c r="I4608" s="363"/>
      <c r="J4608" s="367"/>
      <c r="K4608" s="364"/>
      <c r="M4608" s="368"/>
      <c r="P4608" s="369"/>
      <c r="R4608" s="357"/>
      <c r="S4608" s="355"/>
      <c r="T4608" s="356"/>
      <c r="V4608" s="358"/>
    </row>
    <row r="4609" spans="1:22">
      <c r="A4609" s="31"/>
      <c r="B4609" s="2"/>
      <c r="C4609" s="363"/>
      <c r="D4609" s="364"/>
      <c r="E4609" s="2"/>
      <c r="F4609" s="2"/>
      <c r="G4609" s="365"/>
      <c r="H4609" s="366"/>
      <c r="I4609" s="363"/>
      <c r="J4609" s="367"/>
      <c r="K4609" s="364"/>
      <c r="M4609" s="368"/>
      <c r="P4609" s="369"/>
      <c r="R4609" s="357"/>
      <c r="S4609" s="355"/>
      <c r="T4609" s="356"/>
      <c r="V4609" s="358"/>
    </row>
    <row r="4610" spans="1:22">
      <c r="A4610" s="31"/>
      <c r="B4610" s="2"/>
      <c r="C4610" s="363"/>
      <c r="D4610" s="364"/>
      <c r="E4610" s="2"/>
      <c r="F4610" s="2"/>
      <c r="G4610" s="365"/>
      <c r="H4610" s="366"/>
      <c r="I4610" s="363"/>
      <c r="J4610" s="367"/>
      <c r="K4610" s="364"/>
      <c r="M4610" s="368"/>
      <c r="P4610" s="369"/>
      <c r="R4610" s="357"/>
      <c r="S4610" s="355"/>
      <c r="T4610" s="356"/>
      <c r="V4610" s="358"/>
    </row>
    <row r="4611" spans="1:22">
      <c r="A4611" s="31"/>
      <c r="B4611" s="2"/>
      <c r="C4611" s="363"/>
      <c r="D4611" s="364"/>
      <c r="E4611" s="2"/>
      <c r="F4611" s="2"/>
      <c r="G4611" s="365"/>
      <c r="H4611" s="366"/>
      <c r="I4611" s="363"/>
      <c r="J4611" s="367"/>
      <c r="K4611" s="364"/>
      <c r="M4611" s="368"/>
      <c r="P4611" s="369"/>
      <c r="R4611" s="357"/>
      <c r="S4611" s="355"/>
      <c r="T4611" s="356"/>
      <c r="V4611" s="358"/>
    </row>
    <row r="4612" spans="1:22">
      <c r="A4612" s="31"/>
      <c r="B4612" s="2"/>
      <c r="C4612" s="363"/>
      <c r="D4612" s="364"/>
      <c r="E4612" s="2"/>
      <c r="F4612" s="2"/>
      <c r="G4612" s="365"/>
      <c r="H4612" s="366"/>
      <c r="I4612" s="363"/>
      <c r="J4612" s="367"/>
      <c r="K4612" s="364"/>
      <c r="M4612" s="368"/>
      <c r="P4612" s="369"/>
      <c r="R4612" s="357"/>
      <c r="S4612" s="355"/>
      <c r="T4612" s="356"/>
      <c r="V4612" s="358"/>
    </row>
    <row r="4613" spans="1:22">
      <c r="A4613" s="31"/>
      <c r="B4613" s="2"/>
      <c r="C4613" s="363"/>
      <c r="D4613" s="364"/>
      <c r="E4613" s="2"/>
      <c r="F4613" s="2"/>
      <c r="G4613" s="365"/>
      <c r="H4613" s="366"/>
      <c r="I4613" s="363"/>
      <c r="J4613" s="367"/>
      <c r="K4613" s="364"/>
      <c r="M4613" s="368"/>
      <c r="P4613" s="369"/>
      <c r="R4613" s="357"/>
      <c r="S4613" s="355"/>
      <c r="T4613" s="356"/>
      <c r="V4613" s="358"/>
    </row>
    <row r="4614" spans="1:22">
      <c r="A4614" s="31"/>
      <c r="B4614" s="2"/>
      <c r="C4614" s="363"/>
      <c r="D4614" s="364"/>
      <c r="E4614" s="2"/>
      <c r="F4614" s="2"/>
      <c r="G4614" s="365"/>
      <c r="H4614" s="366"/>
      <c r="I4614" s="363"/>
      <c r="J4614" s="367"/>
      <c r="K4614" s="364"/>
      <c r="M4614" s="368"/>
      <c r="P4614" s="369"/>
      <c r="R4614" s="357"/>
      <c r="S4614" s="355"/>
      <c r="T4614" s="356"/>
      <c r="V4614" s="358"/>
    </row>
    <row r="4615" spans="1:22">
      <c r="A4615" s="31"/>
      <c r="B4615" s="2"/>
      <c r="C4615" s="363"/>
      <c r="D4615" s="364"/>
      <c r="E4615" s="2"/>
      <c r="F4615" s="2"/>
      <c r="G4615" s="365"/>
      <c r="H4615" s="366"/>
      <c r="I4615" s="363"/>
      <c r="J4615" s="367"/>
      <c r="K4615" s="364"/>
      <c r="M4615" s="368"/>
      <c r="P4615" s="369"/>
      <c r="R4615" s="357"/>
      <c r="S4615" s="355"/>
      <c r="T4615" s="356"/>
      <c r="V4615" s="358"/>
    </row>
    <row r="4616" spans="1:22">
      <c r="A4616" s="31"/>
      <c r="B4616" s="2"/>
      <c r="C4616" s="363"/>
      <c r="D4616" s="364"/>
      <c r="E4616" s="2"/>
      <c r="F4616" s="2"/>
      <c r="G4616" s="365"/>
      <c r="H4616" s="366"/>
      <c r="I4616" s="363"/>
      <c r="J4616" s="367"/>
      <c r="K4616" s="364"/>
      <c r="M4616" s="368"/>
      <c r="P4616" s="369"/>
      <c r="R4616" s="357"/>
      <c r="S4616" s="355"/>
      <c r="T4616" s="356"/>
      <c r="V4616" s="358"/>
    </row>
    <row r="4617" spans="1:22">
      <c r="A4617" s="31"/>
      <c r="B4617" s="2"/>
      <c r="C4617" s="363"/>
      <c r="D4617" s="364"/>
      <c r="E4617" s="2"/>
      <c r="F4617" s="2"/>
      <c r="G4617" s="365"/>
      <c r="H4617" s="366"/>
      <c r="I4617" s="363"/>
      <c r="J4617" s="367"/>
      <c r="K4617" s="364"/>
      <c r="M4617" s="368"/>
      <c r="P4617" s="369"/>
      <c r="R4617" s="357"/>
      <c r="S4617" s="355"/>
      <c r="T4617" s="356"/>
      <c r="V4617" s="358"/>
    </row>
    <row r="4618" spans="1:22">
      <c r="A4618" s="31"/>
      <c r="B4618" s="2"/>
      <c r="C4618" s="363"/>
      <c r="D4618" s="364"/>
      <c r="E4618" s="2"/>
      <c r="F4618" s="2"/>
      <c r="G4618" s="365"/>
      <c r="H4618" s="366"/>
      <c r="I4618" s="363"/>
      <c r="J4618" s="367"/>
      <c r="K4618" s="364"/>
      <c r="M4618" s="368"/>
      <c r="P4618" s="369"/>
      <c r="R4618" s="357"/>
      <c r="S4618" s="355"/>
      <c r="T4618" s="356"/>
      <c r="V4618" s="358"/>
    </row>
    <row r="4619" spans="1:22">
      <c r="A4619" s="31"/>
      <c r="B4619" s="2"/>
      <c r="C4619" s="363"/>
      <c r="D4619" s="364"/>
      <c r="E4619" s="2"/>
      <c r="F4619" s="2"/>
      <c r="G4619" s="365"/>
      <c r="H4619" s="366"/>
      <c r="I4619" s="363"/>
      <c r="J4619" s="367"/>
      <c r="K4619" s="364"/>
      <c r="M4619" s="368"/>
      <c r="P4619" s="369"/>
      <c r="R4619" s="357"/>
      <c r="S4619" s="355"/>
      <c r="T4619" s="356"/>
      <c r="V4619" s="358"/>
    </row>
    <row r="4620" spans="1:22">
      <c r="A4620" s="31"/>
      <c r="B4620" s="2"/>
      <c r="C4620" s="363"/>
      <c r="D4620" s="364"/>
      <c r="E4620" s="2"/>
      <c r="F4620" s="2"/>
      <c r="G4620" s="365"/>
      <c r="H4620" s="366"/>
      <c r="I4620" s="363"/>
      <c r="J4620" s="367"/>
      <c r="K4620" s="364"/>
      <c r="M4620" s="368"/>
      <c r="P4620" s="369"/>
      <c r="R4620" s="357"/>
      <c r="S4620" s="355"/>
      <c r="T4620" s="356"/>
      <c r="V4620" s="358"/>
    </row>
    <row r="4621" spans="1:22">
      <c r="A4621" s="31"/>
      <c r="B4621" s="2"/>
      <c r="C4621" s="363"/>
      <c r="D4621" s="364"/>
      <c r="E4621" s="2"/>
      <c r="F4621" s="2"/>
      <c r="G4621" s="365"/>
      <c r="H4621" s="366"/>
      <c r="I4621" s="363"/>
      <c r="J4621" s="367"/>
      <c r="K4621" s="364"/>
      <c r="M4621" s="368"/>
      <c r="P4621" s="369"/>
      <c r="R4621" s="357"/>
      <c r="S4621" s="355"/>
      <c r="T4621" s="356"/>
      <c r="V4621" s="358"/>
    </row>
    <row r="4622" spans="1:22">
      <c r="A4622" s="31"/>
      <c r="B4622" s="2"/>
      <c r="C4622" s="363"/>
      <c r="D4622" s="364"/>
      <c r="E4622" s="2"/>
      <c r="F4622" s="2"/>
      <c r="G4622" s="365"/>
      <c r="H4622" s="366"/>
      <c r="I4622" s="363"/>
      <c r="J4622" s="367"/>
      <c r="K4622" s="364"/>
      <c r="M4622" s="368"/>
      <c r="P4622" s="369"/>
      <c r="R4622" s="357"/>
      <c r="S4622" s="355"/>
      <c r="T4622" s="356"/>
      <c r="V4622" s="358"/>
    </row>
    <row r="4623" spans="1:22">
      <c r="A4623" s="31"/>
      <c r="B4623" s="2"/>
      <c r="C4623" s="363"/>
      <c r="D4623" s="364"/>
      <c r="E4623" s="2"/>
      <c r="F4623" s="2"/>
      <c r="G4623" s="365"/>
      <c r="H4623" s="366"/>
      <c r="I4623" s="363"/>
      <c r="J4623" s="367"/>
      <c r="K4623" s="364"/>
      <c r="M4623" s="368"/>
      <c r="P4623" s="369"/>
      <c r="R4623" s="357"/>
      <c r="S4623" s="355"/>
      <c r="T4623" s="356"/>
      <c r="V4623" s="358"/>
    </row>
    <row r="4624" spans="1:22">
      <c r="A4624" s="31"/>
      <c r="B4624" s="2"/>
      <c r="C4624" s="363"/>
      <c r="D4624" s="364"/>
      <c r="E4624" s="2"/>
      <c r="F4624" s="2"/>
      <c r="G4624" s="365"/>
      <c r="H4624" s="366"/>
      <c r="I4624" s="363"/>
      <c r="J4624" s="367"/>
      <c r="K4624" s="364"/>
      <c r="M4624" s="368"/>
      <c r="P4624" s="369"/>
      <c r="R4624" s="357"/>
      <c r="S4624" s="355"/>
      <c r="T4624" s="356"/>
      <c r="V4624" s="358"/>
    </row>
    <row r="4625" spans="1:22">
      <c r="A4625" s="31"/>
      <c r="B4625" s="2"/>
      <c r="C4625" s="363"/>
      <c r="D4625" s="364"/>
      <c r="E4625" s="2"/>
      <c r="F4625" s="2"/>
      <c r="G4625" s="365"/>
      <c r="H4625" s="366"/>
      <c r="I4625" s="363"/>
      <c r="J4625" s="367"/>
      <c r="K4625" s="364"/>
      <c r="M4625" s="368"/>
      <c r="P4625" s="369"/>
      <c r="R4625" s="357"/>
      <c r="S4625" s="355"/>
      <c r="T4625" s="356"/>
      <c r="V4625" s="358"/>
    </row>
    <row r="4626" spans="1:22">
      <c r="A4626" s="31"/>
      <c r="B4626" s="2"/>
      <c r="C4626" s="363"/>
      <c r="D4626" s="364"/>
      <c r="E4626" s="2"/>
      <c r="F4626" s="2"/>
      <c r="G4626" s="365"/>
      <c r="H4626" s="366"/>
      <c r="I4626" s="363"/>
      <c r="J4626" s="367"/>
      <c r="K4626" s="364"/>
      <c r="M4626" s="368"/>
      <c r="P4626" s="369"/>
      <c r="R4626" s="357"/>
      <c r="S4626" s="355"/>
      <c r="T4626" s="356"/>
      <c r="V4626" s="358"/>
    </row>
    <row r="4627" spans="1:22">
      <c r="A4627" s="31"/>
      <c r="B4627" s="2"/>
      <c r="C4627" s="363"/>
      <c r="D4627" s="364"/>
      <c r="E4627" s="2"/>
      <c r="F4627" s="2"/>
      <c r="G4627" s="365"/>
      <c r="H4627" s="366"/>
      <c r="I4627" s="363"/>
      <c r="J4627" s="367"/>
      <c r="K4627" s="364"/>
      <c r="M4627" s="368"/>
      <c r="P4627" s="369"/>
      <c r="R4627" s="357"/>
      <c r="S4627" s="355"/>
      <c r="T4627" s="356"/>
      <c r="V4627" s="358"/>
    </row>
    <row r="4628" spans="1:22">
      <c r="A4628" s="31"/>
      <c r="B4628" s="2"/>
      <c r="C4628" s="363"/>
      <c r="D4628" s="364"/>
      <c r="E4628" s="2"/>
      <c r="F4628" s="2"/>
      <c r="G4628" s="365"/>
      <c r="H4628" s="366"/>
      <c r="I4628" s="363"/>
      <c r="J4628" s="367"/>
      <c r="K4628" s="364"/>
      <c r="M4628" s="368"/>
      <c r="P4628" s="369"/>
      <c r="R4628" s="357"/>
      <c r="S4628" s="355"/>
      <c r="T4628" s="356"/>
      <c r="V4628" s="358"/>
    </row>
    <row r="4629" spans="1:22">
      <c r="A4629" s="31"/>
      <c r="B4629" s="2"/>
      <c r="C4629" s="363"/>
      <c r="D4629" s="364"/>
      <c r="E4629" s="2"/>
      <c r="F4629" s="2"/>
      <c r="G4629" s="365"/>
      <c r="H4629" s="366"/>
      <c r="I4629" s="363"/>
      <c r="J4629" s="367"/>
      <c r="K4629" s="364"/>
      <c r="M4629" s="368"/>
      <c r="P4629" s="369"/>
      <c r="R4629" s="357"/>
      <c r="S4629" s="355"/>
      <c r="T4629" s="356"/>
      <c r="V4629" s="358"/>
    </row>
    <row r="4630" spans="1:22">
      <c r="A4630" s="31"/>
      <c r="B4630" s="2"/>
      <c r="C4630" s="363"/>
      <c r="D4630" s="364"/>
      <c r="E4630" s="2"/>
      <c r="F4630" s="2"/>
      <c r="G4630" s="365"/>
      <c r="H4630" s="366"/>
      <c r="I4630" s="363"/>
      <c r="J4630" s="367"/>
      <c r="K4630" s="364"/>
      <c r="M4630" s="368"/>
      <c r="P4630" s="369"/>
      <c r="R4630" s="357"/>
      <c r="S4630" s="355"/>
      <c r="T4630" s="356"/>
      <c r="V4630" s="358"/>
    </row>
    <row r="4631" spans="1:22">
      <c r="A4631" s="31"/>
      <c r="B4631" s="2"/>
      <c r="C4631" s="363"/>
      <c r="D4631" s="364"/>
      <c r="E4631" s="2"/>
      <c r="F4631" s="2"/>
      <c r="G4631" s="365"/>
      <c r="H4631" s="366"/>
      <c r="I4631" s="363"/>
      <c r="J4631" s="367"/>
      <c r="K4631" s="364"/>
      <c r="M4631" s="368"/>
      <c r="P4631" s="369"/>
      <c r="R4631" s="357"/>
      <c r="S4631" s="355"/>
      <c r="T4631" s="356"/>
      <c r="V4631" s="358"/>
    </row>
    <row r="4632" spans="1:22">
      <c r="A4632" s="31"/>
      <c r="B4632" s="2"/>
      <c r="C4632" s="363"/>
      <c r="D4632" s="364"/>
      <c r="E4632" s="2"/>
      <c r="F4632" s="2"/>
      <c r="G4632" s="365"/>
      <c r="H4632" s="366"/>
      <c r="I4632" s="363"/>
      <c r="J4632" s="367"/>
      <c r="K4632" s="364"/>
      <c r="M4632" s="368"/>
      <c r="P4632" s="369"/>
      <c r="R4632" s="357"/>
      <c r="S4632" s="355"/>
      <c r="T4632" s="356"/>
      <c r="V4632" s="358"/>
    </row>
    <row r="4633" spans="1:22">
      <c r="A4633" s="31"/>
      <c r="B4633" s="2"/>
      <c r="C4633" s="363"/>
      <c r="D4633" s="364"/>
      <c r="E4633" s="2"/>
      <c r="F4633" s="2"/>
      <c r="G4633" s="365"/>
      <c r="H4633" s="366"/>
      <c r="I4633" s="363"/>
      <c r="J4633" s="367"/>
      <c r="K4633" s="364"/>
      <c r="M4633" s="368"/>
      <c r="P4633" s="369"/>
      <c r="R4633" s="357"/>
      <c r="S4633" s="355"/>
      <c r="T4633" s="356"/>
      <c r="V4633" s="358"/>
    </row>
    <row r="4634" spans="1:22">
      <c r="A4634" s="31"/>
      <c r="B4634" s="2"/>
      <c r="C4634" s="363"/>
      <c r="D4634" s="364"/>
      <c r="E4634" s="2"/>
      <c r="F4634" s="2"/>
      <c r="G4634" s="365"/>
      <c r="H4634" s="366"/>
      <c r="I4634" s="363"/>
      <c r="J4634" s="367"/>
      <c r="K4634" s="364"/>
      <c r="M4634" s="368"/>
      <c r="P4634" s="369"/>
      <c r="R4634" s="357"/>
      <c r="S4634" s="355"/>
      <c r="T4634" s="356"/>
      <c r="V4634" s="358"/>
    </row>
    <row r="4635" spans="1:22">
      <c r="A4635" s="31"/>
      <c r="B4635" s="2"/>
      <c r="C4635" s="363"/>
      <c r="D4635" s="364"/>
      <c r="E4635" s="2"/>
      <c r="F4635" s="2"/>
      <c r="G4635" s="365"/>
      <c r="H4635" s="366"/>
      <c r="I4635" s="363"/>
      <c r="J4635" s="367"/>
      <c r="K4635" s="364"/>
      <c r="M4635" s="368"/>
      <c r="P4635" s="369"/>
      <c r="R4635" s="357"/>
      <c r="S4635" s="355"/>
      <c r="T4635" s="356"/>
      <c r="V4635" s="358"/>
    </row>
    <row r="4636" spans="1:22">
      <c r="A4636" s="31"/>
      <c r="B4636" s="2"/>
      <c r="C4636" s="363"/>
      <c r="D4636" s="364"/>
      <c r="E4636" s="2"/>
      <c r="F4636" s="2"/>
      <c r="G4636" s="365"/>
      <c r="H4636" s="366"/>
      <c r="I4636" s="363"/>
      <c r="J4636" s="367"/>
      <c r="K4636" s="364"/>
      <c r="M4636" s="368"/>
      <c r="P4636" s="369"/>
      <c r="R4636" s="357"/>
      <c r="S4636" s="355"/>
      <c r="T4636" s="356"/>
      <c r="V4636" s="358"/>
    </row>
    <row r="4637" spans="1:22">
      <c r="A4637" s="31"/>
      <c r="B4637" s="2"/>
      <c r="C4637" s="363"/>
      <c r="D4637" s="364"/>
      <c r="E4637" s="2"/>
      <c r="F4637" s="2"/>
      <c r="G4637" s="365"/>
      <c r="H4637" s="366"/>
      <c r="I4637" s="363"/>
      <c r="J4637" s="367"/>
      <c r="K4637" s="364"/>
      <c r="M4637" s="368"/>
      <c r="P4637" s="369"/>
      <c r="R4637" s="357"/>
      <c r="S4637" s="355"/>
      <c r="T4637" s="356"/>
      <c r="V4637" s="358"/>
    </row>
    <row r="4638" spans="1:22">
      <c r="A4638" s="31"/>
      <c r="B4638" s="2"/>
      <c r="C4638" s="363"/>
      <c r="D4638" s="364"/>
      <c r="E4638" s="2"/>
      <c r="F4638" s="2"/>
      <c r="G4638" s="365"/>
      <c r="H4638" s="366"/>
      <c r="I4638" s="363"/>
      <c r="J4638" s="367"/>
      <c r="K4638" s="364"/>
      <c r="M4638" s="368"/>
      <c r="P4638" s="369"/>
      <c r="R4638" s="357"/>
      <c r="S4638" s="355"/>
      <c r="T4638" s="356"/>
      <c r="V4638" s="358"/>
    </row>
    <row r="4639" spans="1:22">
      <c r="A4639" s="31"/>
      <c r="B4639" s="2"/>
      <c r="C4639" s="363"/>
      <c r="D4639" s="364"/>
      <c r="E4639" s="2"/>
      <c r="F4639" s="2"/>
      <c r="G4639" s="365"/>
      <c r="H4639" s="366"/>
      <c r="I4639" s="363"/>
      <c r="J4639" s="367"/>
      <c r="K4639" s="364"/>
      <c r="M4639" s="368"/>
      <c r="P4639" s="369"/>
      <c r="R4639" s="357"/>
      <c r="S4639" s="355"/>
      <c r="T4639" s="356"/>
      <c r="V4639" s="358"/>
    </row>
    <row r="4640" spans="1:22">
      <c r="A4640" s="31"/>
      <c r="B4640" s="2"/>
      <c r="C4640" s="363"/>
      <c r="D4640" s="364"/>
      <c r="E4640" s="2"/>
      <c r="F4640" s="2"/>
      <c r="G4640" s="365"/>
      <c r="H4640" s="366"/>
      <c r="I4640" s="363"/>
      <c r="J4640" s="367"/>
      <c r="K4640" s="364"/>
      <c r="M4640" s="368"/>
      <c r="P4640" s="369"/>
      <c r="R4640" s="357"/>
      <c r="S4640" s="355"/>
      <c r="T4640" s="356"/>
      <c r="V4640" s="358"/>
    </row>
    <row r="4641" spans="1:22">
      <c r="A4641" s="31"/>
      <c r="B4641" s="2"/>
      <c r="C4641" s="363"/>
      <c r="D4641" s="364"/>
      <c r="E4641" s="2"/>
      <c r="F4641" s="2"/>
      <c r="G4641" s="365"/>
      <c r="H4641" s="366"/>
      <c r="I4641" s="363"/>
      <c r="J4641" s="367"/>
      <c r="K4641" s="364"/>
      <c r="M4641" s="368"/>
      <c r="P4641" s="369"/>
      <c r="R4641" s="357"/>
      <c r="S4641" s="355"/>
      <c r="T4641" s="356"/>
      <c r="V4641" s="358"/>
    </row>
    <row r="4642" spans="1:22">
      <c r="A4642" s="31"/>
      <c r="B4642" s="2"/>
      <c r="C4642" s="363"/>
      <c r="D4642" s="364"/>
      <c r="E4642" s="2"/>
      <c r="F4642" s="2"/>
      <c r="G4642" s="365"/>
      <c r="H4642" s="366"/>
      <c r="I4642" s="363"/>
      <c r="J4642" s="367"/>
      <c r="K4642" s="364"/>
      <c r="M4642" s="368"/>
      <c r="P4642" s="369"/>
      <c r="R4642" s="357"/>
      <c r="S4642" s="355"/>
      <c r="T4642" s="356"/>
      <c r="V4642" s="358"/>
    </row>
    <row r="4643" spans="1:22">
      <c r="A4643" s="31"/>
      <c r="B4643" s="2"/>
      <c r="C4643" s="363"/>
      <c r="D4643" s="364"/>
      <c r="E4643" s="2"/>
      <c r="F4643" s="2"/>
      <c r="G4643" s="365"/>
      <c r="H4643" s="366"/>
      <c r="I4643" s="363"/>
      <c r="J4643" s="367"/>
      <c r="K4643" s="364"/>
      <c r="M4643" s="368"/>
      <c r="P4643" s="369"/>
      <c r="R4643" s="357"/>
      <c r="S4643" s="355"/>
      <c r="T4643" s="356"/>
      <c r="V4643" s="358"/>
    </row>
    <row r="4644" spans="1:22">
      <c r="A4644" s="31"/>
      <c r="B4644" s="2"/>
      <c r="C4644" s="363"/>
      <c r="D4644" s="364"/>
      <c r="E4644" s="2"/>
      <c r="F4644" s="2"/>
      <c r="G4644" s="365"/>
      <c r="H4644" s="366"/>
      <c r="I4644" s="363"/>
      <c r="J4644" s="367"/>
      <c r="K4644" s="364"/>
      <c r="M4644" s="368"/>
      <c r="P4644" s="369"/>
      <c r="R4644" s="357"/>
      <c r="S4644" s="355"/>
      <c r="T4644" s="356"/>
      <c r="V4644" s="358"/>
    </row>
    <row r="4645" spans="1:22">
      <c r="A4645" s="31"/>
      <c r="B4645" s="2"/>
      <c r="C4645" s="363"/>
      <c r="D4645" s="364"/>
      <c r="E4645" s="2"/>
      <c r="F4645" s="2"/>
      <c r="G4645" s="365"/>
      <c r="H4645" s="366"/>
      <c r="I4645" s="363"/>
      <c r="J4645" s="367"/>
      <c r="K4645" s="364"/>
      <c r="M4645" s="368"/>
      <c r="P4645" s="369"/>
      <c r="R4645" s="357"/>
      <c r="S4645" s="355"/>
      <c r="T4645" s="356"/>
      <c r="V4645" s="358"/>
    </row>
    <row r="4646" spans="1:22">
      <c r="A4646" s="31"/>
      <c r="B4646" s="2"/>
      <c r="C4646" s="363"/>
      <c r="D4646" s="364"/>
      <c r="E4646" s="2"/>
      <c r="F4646" s="2"/>
      <c r="G4646" s="365"/>
      <c r="H4646" s="366"/>
      <c r="I4646" s="363"/>
      <c r="J4646" s="367"/>
      <c r="K4646" s="364"/>
      <c r="M4646" s="368"/>
      <c r="P4646" s="369"/>
      <c r="R4646" s="357"/>
      <c r="S4646" s="355"/>
      <c r="T4646" s="356"/>
      <c r="V4646" s="358"/>
    </row>
    <row r="4647" spans="1:22">
      <c r="A4647" s="31"/>
      <c r="B4647" s="2"/>
      <c r="C4647" s="363"/>
      <c r="D4647" s="364"/>
      <c r="E4647" s="2"/>
      <c r="F4647" s="2"/>
      <c r="G4647" s="365"/>
      <c r="H4647" s="366"/>
      <c r="I4647" s="363"/>
      <c r="J4647" s="367"/>
      <c r="K4647" s="364"/>
      <c r="M4647" s="368"/>
      <c r="P4647" s="369"/>
      <c r="R4647" s="357"/>
      <c r="S4647" s="355"/>
      <c r="T4647" s="356"/>
      <c r="V4647" s="358"/>
    </row>
    <row r="4648" spans="1:22">
      <c r="A4648" s="31"/>
      <c r="B4648" s="2"/>
      <c r="C4648" s="363"/>
      <c r="D4648" s="364"/>
      <c r="E4648" s="2"/>
      <c r="F4648" s="2"/>
      <c r="G4648" s="365"/>
      <c r="H4648" s="366"/>
      <c r="I4648" s="363"/>
      <c r="J4648" s="367"/>
      <c r="K4648" s="364"/>
      <c r="M4648" s="368"/>
      <c r="P4648" s="369"/>
      <c r="R4648" s="357"/>
      <c r="S4648" s="355"/>
      <c r="T4648" s="356"/>
      <c r="V4648" s="358"/>
    </row>
    <row r="4649" spans="1:22">
      <c r="A4649" s="31"/>
      <c r="B4649" s="2"/>
      <c r="C4649" s="363"/>
      <c r="D4649" s="364"/>
      <c r="E4649" s="2"/>
      <c r="F4649" s="2"/>
      <c r="G4649" s="365"/>
      <c r="H4649" s="366"/>
      <c r="I4649" s="363"/>
      <c r="J4649" s="367"/>
      <c r="K4649" s="364"/>
      <c r="M4649" s="368"/>
      <c r="P4649" s="369"/>
      <c r="R4649" s="357"/>
      <c r="S4649" s="355"/>
      <c r="T4649" s="356"/>
      <c r="V4649" s="358"/>
    </row>
    <row r="4650" spans="1:22">
      <c r="A4650" s="31"/>
      <c r="B4650" s="2"/>
      <c r="C4650" s="363"/>
      <c r="D4650" s="364"/>
      <c r="E4650" s="2"/>
      <c r="F4650" s="2"/>
      <c r="G4650" s="365"/>
      <c r="H4650" s="366"/>
      <c r="I4650" s="363"/>
      <c r="J4650" s="367"/>
      <c r="K4650" s="364"/>
      <c r="M4650" s="368"/>
      <c r="P4650" s="369"/>
      <c r="R4650" s="357"/>
      <c r="S4650" s="355"/>
      <c r="T4650" s="356"/>
      <c r="V4650" s="358"/>
    </row>
    <row r="4651" spans="1:22">
      <c r="A4651" s="31"/>
      <c r="B4651" s="2"/>
      <c r="C4651" s="363"/>
      <c r="D4651" s="364"/>
      <c r="E4651" s="2"/>
      <c r="F4651" s="2"/>
      <c r="G4651" s="365"/>
      <c r="H4651" s="366"/>
      <c r="I4651" s="363"/>
      <c r="J4651" s="367"/>
      <c r="K4651" s="364"/>
      <c r="M4651" s="368"/>
      <c r="P4651" s="369"/>
      <c r="R4651" s="357"/>
      <c r="S4651" s="355"/>
      <c r="T4651" s="356"/>
      <c r="V4651" s="358"/>
    </row>
    <row r="4652" spans="1:22">
      <c r="A4652" s="31"/>
      <c r="B4652" s="2"/>
      <c r="C4652" s="363"/>
      <c r="D4652" s="364"/>
      <c r="E4652" s="2"/>
      <c r="F4652" s="2"/>
      <c r="G4652" s="365"/>
      <c r="H4652" s="366"/>
      <c r="I4652" s="363"/>
      <c r="J4652" s="367"/>
      <c r="K4652" s="364"/>
      <c r="M4652" s="368"/>
      <c r="P4652" s="369"/>
      <c r="R4652" s="357"/>
      <c r="S4652" s="355"/>
      <c r="T4652" s="356"/>
      <c r="V4652" s="358"/>
    </row>
    <row r="4653" spans="1:22">
      <c r="A4653" s="31"/>
      <c r="B4653" s="2"/>
      <c r="C4653" s="363"/>
      <c r="D4653" s="364"/>
      <c r="E4653" s="2"/>
      <c r="F4653" s="2"/>
      <c r="G4653" s="365"/>
      <c r="H4653" s="366"/>
      <c r="I4653" s="363"/>
      <c r="J4653" s="367"/>
      <c r="K4653" s="364"/>
      <c r="M4653" s="368"/>
      <c r="P4653" s="369"/>
      <c r="R4653" s="357"/>
      <c r="S4653" s="355"/>
      <c r="T4653" s="356"/>
      <c r="V4653" s="358"/>
    </row>
    <row r="4654" spans="1:22">
      <c r="A4654" s="31"/>
      <c r="B4654" s="2"/>
      <c r="C4654" s="363"/>
      <c r="D4654" s="364"/>
      <c r="E4654" s="2"/>
      <c r="F4654" s="2"/>
      <c r="G4654" s="365"/>
      <c r="H4654" s="366"/>
      <c r="I4654" s="363"/>
      <c r="J4654" s="367"/>
      <c r="K4654" s="364"/>
      <c r="M4654" s="368"/>
      <c r="P4654" s="369"/>
      <c r="R4654" s="357"/>
      <c r="S4654" s="355"/>
      <c r="T4654" s="356"/>
      <c r="V4654" s="358"/>
    </row>
    <row r="4655" spans="1:22">
      <c r="A4655" s="31"/>
      <c r="B4655" s="2"/>
      <c r="C4655" s="363"/>
      <c r="D4655" s="364"/>
      <c r="E4655" s="2"/>
      <c r="F4655" s="2"/>
      <c r="G4655" s="365"/>
      <c r="H4655" s="366"/>
      <c r="I4655" s="363"/>
      <c r="J4655" s="367"/>
      <c r="K4655" s="364"/>
      <c r="M4655" s="368"/>
      <c r="P4655" s="369"/>
      <c r="R4655" s="357"/>
      <c r="S4655" s="355"/>
      <c r="T4655" s="356"/>
      <c r="V4655" s="358"/>
    </row>
    <row r="4656" spans="1:22">
      <c r="A4656" s="31"/>
      <c r="B4656" s="2"/>
      <c r="C4656" s="363"/>
      <c r="D4656" s="364"/>
      <c r="E4656" s="2"/>
      <c r="F4656" s="2"/>
      <c r="G4656" s="365"/>
      <c r="H4656" s="366"/>
      <c r="I4656" s="363"/>
      <c r="J4656" s="367"/>
      <c r="K4656" s="364"/>
      <c r="M4656" s="368"/>
      <c r="P4656" s="369"/>
      <c r="R4656" s="357"/>
      <c r="S4656" s="355"/>
      <c r="T4656" s="356"/>
      <c r="V4656" s="358"/>
    </row>
    <row r="4657" spans="1:22">
      <c r="A4657" s="31"/>
      <c r="B4657" s="2"/>
      <c r="C4657" s="363"/>
      <c r="D4657" s="364"/>
      <c r="E4657" s="2"/>
      <c r="F4657" s="2"/>
      <c r="G4657" s="365"/>
      <c r="H4657" s="366"/>
      <c r="I4657" s="363"/>
      <c r="J4657" s="367"/>
      <c r="K4657" s="364"/>
      <c r="M4657" s="368"/>
      <c r="P4657" s="369"/>
      <c r="R4657" s="357"/>
      <c r="S4657" s="355"/>
      <c r="T4657" s="356"/>
      <c r="V4657" s="358"/>
    </row>
    <row r="4658" spans="1:22">
      <c r="A4658" s="31"/>
      <c r="B4658" s="2"/>
      <c r="C4658" s="363"/>
      <c r="D4658" s="364"/>
      <c r="E4658" s="2"/>
      <c r="F4658" s="2"/>
      <c r="G4658" s="365"/>
      <c r="H4658" s="366"/>
      <c r="I4658" s="363"/>
      <c r="J4658" s="367"/>
      <c r="K4658" s="364"/>
      <c r="M4658" s="368"/>
      <c r="P4658" s="369"/>
      <c r="R4658" s="357"/>
      <c r="S4658" s="355"/>
      <c r="T4658" s="356"/>
      <c r="V4658" s="358"/>
    </row>
    <row r="4659" spans="1:22">
      <c r="A4659" s="31"/>
      <c r="B4659" s="2"/>
      <c r="C4659" s="363"/>
      <c r="D4659" s="364"/>
      <c r="E4659" s="2"/>
      <c r="F4659" s="2"/>
      <c r="G4659" s="365"/>
      <c r="H4659" s="366"/>
      <c r="I4659" s="363"/>
      <c r="J4659" s="367"/>
      <c r="K4659" s="364"/>
      <c r="M4659" s="368"/>
      <c r="P4659" s="369"/>
      <c r="R4659" s="357"/>
      <c r="S4659" s="355"/>
      <c r="T4659" s="356"/>
      <c r="V4659" s="358"/>
    </row>
    <row r="4660" spans="1:22">
      <c r="A4660" s="31"/>
      <c r="B4660" s="2"/>
      <c r="C4660" s="363"/>
      <c r="D4660" s="364"/>
      <c r="E4660" s="2"/>
      <c r="F4660" s="2"/>
      <c r="G4660" s="365"/>
      <c r="H4660" s="366"/>
      <c r="I4660" s="363"/>
      <c r="J4660" s="367"/>
      <c r="K4660" s="364"/>
      <c r="M4660" s="368"/>
      <c r="P4660" s="369"/>
      <c r="R4660" s="357"/>
      <c r="S4660" s="355"/>
      <c r="T4660" s="356"/>
      <c r="V4660" s="358"/>
    </row>
    <row r="4661" spans="1:22">
      <c r="A4661" s="31"/>
      <c r="B4661" s="2"/>
      <c r="C4661" s="363"/>
      <c r="D4661" s="364"/>
      <c r="E4661" s="2"/>
      <c r="F4661" s="2"/>
      <c r="G4661" s="365"/>
      <c r="H4661" s="366"/>
      <c r="I4661" s="363"/>
      <c r="J4661" s="367"/>
      <c r="K4661" s="364"/>
      <c r="M4661" s="368"/>
      <c r="P4661" s="369"/>
      <c r="R4661" s="357"/>
      <c r="S4661" s="355"/>
      <c r="T4661" s="356"/>
      <c r="V4661" s="358"/>
    </row>
    <row r="4662" spans="1:22">
      <c r="A4662" s="31"/>
      <c r="B4662" s="2"/>
      <c r="C4662" s="363"/>
      <c r="D4662" s="364"/>
      <c r="E4662" s="2"/>
      <c r="F4662" s="2"/>
      <c r="G4662" s="365"/>
      <c r="H4662" s="366"/>
      <c r="I4662" s="363"/>
      <c r="J4662" s="367"/>
      <c r="K4662" s="364"/>
      <c r="M4662" s="368"/>
      <c r="P4662" s="369"/>
      <c r="R4662" s="357"/>
      <c r="S4662" s="355"/>
      <c r="T4662" s="356"/>
      <c r="V4662" s="358"/>
    </row>
    <row r="4663" spans="1:22">
      <c r="A4663" s="31"/>
      <c r="B4663" s="2"/>
      <c r="C4663" s="363"/>
      <c r="D4663" s="364"/>
      <c r="E4663" s="2"/>
      <c r="F4663" s="2"/>
      <c r="G4663" s="365"/>
      <c r="H4663" s="366"/>
      <c r="I4663" s="363"/>
      <c r="J4663" s="367"/>
      <c r="K4663" s="364"/>
      <c r="M4663" s="368"/>
      <c r="P4663" s="369"/>
      <c r="R4663" s="357"/>
      <c r="S4663" s="355"/>
      <c r="T4663" s="356"/>
      <c r="V4663" s="358"/>
    </row>
    <row r="4664" spans="1:22">
      <c r="A4664" s="31"/>
      <c r="B4664" s="2"/>
      <c r="C4664" s="363"/>
      <c r="D4664" s="364"/>
      <c r="E4664" s="2"/>
      <c r="F4664" s="2"/>
      <c r="G4664" s="365"/>
      <c r="H4664" s="366"/>
      <c r="I4664" s="363"/>
      <c r="J4664" s="367"/>
      <c r="K4664" s="364"/>
      <c r="M4664" s="368"/>
      <c r="P4664" s="369"/>
      <c r="R4664" s="357"/>
      <c r="S4664" s="355"/>
      <c r="T4664" s="356"/>
      <c r="V4664" s="358"/>
    </row>
    <row r="4665" spans="1:22">
      <c r="A4665" s="31"/>
      <c r="B4665" s="2"/>
      <c r="C4665" s="363"/>
      <c r="D4665" s="364"/>
      <c r="E4665" s="2"/>
      <c r="F4665" s="2"/>
      <c r="G4665" s="365"/>
      <c r="H4665" s="366"/>
      <c r="I4665" s="363"/>
      <c r="J4665" s="367"/>
      <c r="K4665" s="364"/>
      <c r="M4665" s="368"/>
      <c r="P4665" s="369"/>
      <c r="R4665" s="357"/>
      <c r="S4665" s="355"/>
      <c r="T4665" s="356"/>
      <c r="V4665" s="358"/>
    </row>
    <row r="4666" spans="1:22">
      <c r="A4666" s="31"/>
      <c r="B4666" s="2"/>
      <c r="C4666" s="363"/>
      <c r="D4666" s="364"/>
      <c r="E4666" s="2"/>
      <c r="F4666" s="2"/>
      <c r="G4666" s="365"/>
      <c r="H4666" s="366"/>
      <c r="I4666" s="363"/>
      <c r="J4666" s="367"/>
      <c r="K4666" s="364"/>
      <c r="M4666" s="368"/>
      <c r="P4666" s="369"/>
      <c r="R4666" s="357"/>
      <c r="S4666" s="355"/>
      <c r="T4666" s="356"/>
      <c r="V4666" s="358"/>
    </row>
    <row r="4667" spans="1:22">
      <c r="A4667" s="31"/>
      <c r="B4667" s="2"/>
      <c r="C4667" s="363"/>
      <c r="D4667" s="364"/>
      <c r="E4667" s="2"/>
      <c r="F4667" s="2"/>
      <c r="G4667" s="365"/>
      <c r="H4667" s="366"/>
      <c r="I4667" s="363"/>
      <c r="J4667" s="367"/>
      <c r="K4667" s="364"/>
      <c r="M4667" s="368"/>
      <c r="P4667" s="369"/>
      <c r="R4667" s="357"/>
      <c r="S4667" s="355"/>
      <c r="T4667" s="356"/>
      <c r="V4667" s="358"/>
    </row>
    <row r="4668" spans="1:22">
      <c r="A4668" s="31"/>
      <c r="B4668" s="2"/>
      <c r="C4668" s="363"/>
      <c r="D4668" s="364"/>
      <c r="E4668" s="2"/>
      <c r="F4668" s="2"/>
      <c r="G4668" s="365"/>
      <c r="H4668" s="366"/>
      <c r="I4668" s="363"/>
      <c r="J4668" s="367"/>
      <c r="K4668" s="364"/>
      <c r="M4668" s="368"/>
      <c r="P4668" s="369"/>
      <c r="R4668" s="357"/>
      <c r="S4668" s="355"/>
      <c r="T4668" s="356"/>
      <c r="V4668" s="358"/>
    </row>
    <row r="4669" spans="1:22">
      <c r="A4669" s="31"/>
      <c r="B4669" s="2"/>
      <c r="C4669" s="363"/>
      <c r="D4669" s="364"/>
      <c r="E4669" s="2"/>
      <c r="F4669" s="2"/>
      <c r="G4669" s="365"/>
      <c r="H4669" s="366"/>
      <c r="I4669" s="363"/>
      <c r="J4669" s="367"/>
      <c r="K4669" s="364"/>
      <c r="M4669" s="368"/>
      <c r="P4669" s="369"/>
      <c r="R4669" s="357"/>
      <c r="S4669" s="355"/>
      <c r="T4669" s="356"/>
      <c r="V4669" s="358"/>
    </row>
    <row r="4670" spans="1:22">
      <c r="A4670" s="31"/>
      <c r="B4670" s="2"/>
      <c r="C4670" s="363"/>
      <c r="D4670" s="364"/>
      <c r="E4670" s="2"/>
      <c r="F4670" s="2"/>
      <c r="G4670" s="365"/>
      <c r="H4670" s="366"/>
      <c r="I4670" s="363"/>
      <c r="J4670" s="367"/>
      <c r="K4670" s="364"/>
      <c r="M4670" s="368"/>
      <c r="P4670" s="369"/>
      <c r="R4670" s="357"/>
      <c r="S4670" s="355"/>
      <c r="T4670" s="356"/>
      <c r="V4670" s="358"/>
    </row>
    <row r="4671" spans="1:22">
      <c r="A4671" s="31"/>
      <c r="B4671" s="2"/>
      <c r="C4671" s="363"/>
      <c r="D4671" s="364"/>
      <c r="E4671" s="2"/>
      <c r="F4671" s="2"/>
      <c r="G4671" s="365"/>
      <c r="H4671" s="366"/>
      <c r="I4671" s="363"/>
      <c r="J4671" s="367"/>
      <c r="K4671" s="364"/>
      <c r="M4671" s="368"/>
      <c r="P4671" s="369"/>
      <c r="R4671" s="357"/>
      <c r="S4671" s="355"/>
      <c r="T4671" s="356"/>
      <c r="V4671" s="358"/>
    </row>
    <row r="4672" spans="1:22">
      <c r="A4672" s="31"/>
      <c r="B4672" s="2"/>
      <c r="C4672" s="363"/>
      <c r="D4672" s="364"/>
      <c r="E4672" s="2"/>
      <c r="F4672" s="2"/>
      <c r="G4672" s="365"/>
      <c r="H4672" s="366"/>
      <c r="I4672" s="363"/>
      <c r="J4672" s="367"/>
      <c r="K4672" s="364"/>
      <c r="M4672" s="368"/>
      <c r="P4672" s="369"/>
      <c r="R4672" s="357"/>
      <c r="S4672" s="355"/>
      <c r="T4672" s="356"/>
      <c r="V4672" s="358"/>
    </row>
    <row r="4673" spans="1:22">
      <c r="A4673" s="31"/>
      <c r="B4673" s="2"/>
      <c r="C4673" s="363"/>
      <c r="D4673" s="364"/>
      <c r="E4673" s="2"/>
      <c r="F4673" s="2"/>
      <c r="G4673" s="365"/>
      <c r="H4673" s="366"/>
      <c r="I4673" s="363"/>
      <c r="J4673" s="367"/>
      <c r="K4673" s="364"/>
      <c r="M4673" s="368"/>
      <c r="P4673" s="369"/>
      <c r="R4673" s="357"/>
      <c r="S4673" s="355"/>
      <c r="T4673" s="356"/>
      <c r="V4673" s="358"/>
    </row>
    <row r="4674" spans="1:22">
      <c r="A4674" s="31"/>
      <c r="B4674" s="2"/>
      <c r="C4674" s="363"/>
      <c r="D4674" s="364"/>
      <c r="E4674" s="2"/>
      <c r="F4674" s="2"/>
      <c r="G4674" s="365"/>
      <c r="H4674" s="366"/>
      <c r="I4674" s="363"/>
      <c r="J4674" s="367"/>
      <c r="K4674" s="364"/>
      <c r="M4674" s="368"/>
      <c r="P4674" s="369"/>
      <c r="R4674" s="357"/>
      <c r="S4674" s="355"/>
      <c r="T4674" s="356"/>
      <c r="V4674" s="358"/>
    </row>
    <row r="4675" spans="1:22">
      <c r="A4675" s="31"/>
      <c r="B4675" s="2"/>
      <c r="C4675" s="363"/>
      <c r="D4675" s="364"/>
      <c r="E4675" s="2"/>
      <c r="F4675" s="2"/>
      <c r="G4675" s="365"/>
      <c r="H4675" s="366"/>
      <c r="I4675" s="363"/>
      <c r="J4675" s="367"/>
      <c r="K4675" s="364"/>
      <c r="M4675" s="368"/>
      <c r="P4675" s="369"/>
      <c r="R4675" s="357"/>
      <c r="S4675" s="355"/>
      <c r="T4675" s="356"/>
      <c r="V4675" s="358"/>
    </row>
    <row r="4676" spans="1:22">
      <c r="A4676" s="31"/>
      <c r="B4676" s="2"/>
      <c r="C4676" s="363"/>
      <c r="D4676" s="364"/>
      <c r="E4676" s="2"/>
      <c r="F4676" s="2"/>
      <c r="G4676" s="365"/>
      <c r="H4676" s="366"/>
      <c r="I4676" s="363"/>
      <c r="J4676" s="367"/>
      <c r="K4676" s="364"/>
      <c r="M4676" s="368"/>
      <c r="P4676" s="369"/>
      <c r="R4676" s="357"/>
      <c r="S4676" s="355"/>
      <c r="T4676" s="356"/>
      <c r="V4676" s="358"/>
    </row>
    <row r="4677" spans="1:22">
      <c r="A4677" s="31"/>
      <c r="B4677" s="2"/>
      <c r="C4677" s="363"/>
      <c r="D4677" s="364"/>
      <c r="E4677" s="2"/>
      <c r="F4677" s="2"/>
      <c r="G4677" s="365"/>
      <c r="H4677" s="366"/>
      <c r="I4677" s="363"/>
      <c r="J4677" s="367"/>
      <c r="K4677" s="364"/>
      <c r="M4677" s="368"/>
      <c r="P4677" s="369"/>
      <c r="R4677" s="357"/>
      <c r="S4677" s="355"/>
      <c r="T4677" s="356"/>
      <c r="V4677" s="358"/>
    </row>
    <row r="4678" spans="1:22">
      <c r="A4678" s="31"/>
      <c r="B4678" s="2"/>
      <c r="C4678" s="363"/>
      <c r="D4678" s="364"/>
      <c r="E4678" s="2"/>
      <c r="F4678" s="2"/>
      <c r="G4678" s="365"/>
      <c r="H4678" s="366"/>
      <c r="I4678" s="363"/>
      <c r="J4678" s="367"/>
      <c r="K4678" s="364"/>
      <c r="M4678" s="368"/>
      <c r="P4678" s="369"/>
      <c r="R4678" s="357"/>
      <c r="S4678" s="355"/>
      <c r="T4678" s="356"/>
      <c r="V4678" s="358"/>
    </row>
    <row r="4679" spans="1:22">
      <c r="A4679" s="31"/>
      <c r="B4679" s="2"/>
      <c r="C4679" s="363"/>
      <c r="D4679" s="364"/>
      <c r="E4679" s="2"/>
      <c r="F4679" s="2"/>
      <c r="G4679" s="365"/>
      <c r="H4679" s="366"/>
      <c r="I4679" s="363"/>
      <c r="J4679" s="367"/>
      <c r="K4679" s="364"/>
      <c r="M4679" s="368"/>
      <c r="P4679" s="369"/>
      <c r="R4679" s="357"/>
      <c r="S4679" s="355"/>
      <c r="T4679" s="356"/>
      <c r="V4679" s="358"/>
    </row>
    <row r="4680" spans="1:22">
      <c r="A4680" s="31"/>
      <c r="B4680" s="2"/>
      <c r="C4680" s="363"/>
      <c r="D4680" s="364"/>
      <c r="E4680" s="2"/>
      <c r="F4680" s="2"/>
      <c r="G4680" s="365"/>
      <c r="H4680" s="366"/>
      <c r="I4680" s="363"/>
      <c r="J4680" s="367"/>
      <c r="K4680" s="364"/>
      <c r="M4680" s="368"/>
      <c r="P4680" s="369"/>
      <c r="R4680" s="357"/>
      <c r="S4680" s="355"/>
      <c r="T4680" s="356"/>
      <c r="V4680" s="358"/>
    </row>
    <row r="4681" spans="1:22">
      <c r="A4681" s="31"/>
      <c r="B4681" s="2"/>
      <c r="C4681" s="363"/>
      <c r="D4681" s="364"/>
      <c r="E4681" s="2"/>
      <c r="F4681" s="2"/>
      <c r="G4681" s="365"/>
      <c r="H4681" s="366"/>
      <c r="I4681" s="363"/>
      <c r="J4681" s="367"/>
      <c r="K4681" s="364"/>
      <c r="M4681" s="368"/>
      <c r="P4681" s="369"/>
      <c r="R4681" s="357"/>
      <c r="S4681" s="355"/>
      <c r="T4681" s="356"/>
      <c r="V4681" s="358"/>
    </row>
    <row r="4682" spans="1:22">
      <c r="A4682" s="31"/>
      <c r="B4682" s="2"/>
      <c r="C4682" s="363"/>
      <c r="D4682" s="364"/>
      <c r="E4682" s="2"/>
      <c r="F4682" s="2"/>
      <c r="G4682" s="365"/>
      <c r="H4682" s="366"/>
      <c r="I4682" s="363"/>
      <c r="J4682" s="367"/>
      <c r="K4682" s="364"/>
      <c r="M4682" s="368"/>
      <c r="P4682" s="369"/>
      <c r="R4682" s="357"/>
      <c r="S4682" s="355"/>
      <c r="T4682" s="356"/>
      <c r="V4682" s="358"/>
    </row>
    <row r="4683" spans="1:22">
      <c r="A4683" s="31"/>
      <c r="B4683" s="2"/>
      <c r="C4683" s="363"/>
      <c r="D4683" s="364"/>
      <c r="E4683" s="2"/>
      <c r="F4683" s="2"/>
      <c r="G4683" s="365"/>
      <c r="H4683" s="366"/>
      <c r="I4683" s="363"/>
      <c r="J4683" s="367"/>
      <c r="K4683" s="364"/>
      <c r="M4683" s="368"/>
      <c r="P4683" s="369"/>
      <c r="R4683" s="357"/>
      <c r="S4683" s="355"/>
      <c r="T4683" s="356"/>
      <c r="V4683" s="358"/>
    </row>
    <row r="4684" spans="1:22">
      <c r="A4684" s="31"/>
      <c r="B4684" s="2"/>
      <c r="C4684" s="363"/>
      <c r="D4684" s="364"/>
      <c r="E4684" s="2"/>
      <c r="F4684" s="2"/>
      <c r="G4684" s="365"/>
      <c r="H4684" s="366"/>
      <c r="I4684" s="363"/>
      <c r="J4684" s="367"/>
      <c r="K4684" s="364"/>
      <c r="M4684" s="368"/>
      <c r="P4684" s="369"/>
      <c r="R4684" s="357"/>
      <c r="S4684" s="355"/>
      <c r="T4684" s="356"/>
      <c r="V4684" s="358"/>
    </row>
    <row r="4685" spans="1:22">
      <c r="A4685" s="31"/>
      <c r="B4685" s="2"/>
      <c r="C4685" s="363"/>
      <c r="D4685" s="364"/>
      <c r="E4685" s="2"/>
      <c r="F4685" s="2"/>
      <c r="G4685" s="365"/>
      <c r="H4685" s="366"/>
      <c r="I4685" s="363"/>
      <c r="J4685" s="367"/>
      <c r="K4685" s="364"/>
      <c r="M4685" s="368"/>
      <c r="P4685" s="369"/>
      <c r="R4685" s="357"/>
      <c r="S4685" s="355"/>
      <c r="T4685" s="356"/>
      <c r="V4685" s="358"/>
    </row>
    <row r="4686" spans="1:22">
      <c r="A4686" s="31"/>
      <c r="B4686" s="2"/>
      <c r="C4686" s="363"/>
      <c r="D4686" s="364"/>
      <c r="E4686" s="2"/>
      <c r="F4686" s="2"/>
      <c r="G4686" s="365"/>
      <c r="H4686" s="366"/>
      <c r="I4686" s="363"/>
      <c r="J4686" s="367"/>
      <c r="K4686" s="364"/>
      <c r="M4686" s="368"/>
      <c r="P4686" s="369"/>
      <c r="R4686" s="357"/>
      <c r="S4686" s="355"/>
      <c r="T4686" s="356"/>
      <c r="V4686" s="358"/>
    </row>
    <row r="4687" spans="1:22">
      <c r="A4687" s="31"/>
      <c r="B4687" s="2"/>
      <c r="C4687" s="363"/>
      <c r="D4687" s="364"/>
      <c r="E4687" s="2"/>
      <c r="F4687" s="2"/>
      <c r="G4687" s="365"/>
      <c r="H4687" s="366"/>
      <c r="I4687" s="363"/>
      <c r="J4687" s="367"/>
      <c r="K4687" s="364"/>
      <c r="M4687" s="368"/>
      <c r="P4687" s="369"/>
      <c r="R4687" s="357"/>
      <c r="S4687" s="355"/>
      <c r="T4687" s="356"/>
      <c r="V4687" s="358"/>
    </row>
    <row r="4688" spans="1:22">
      <c r="A4688" s="31"/>
      <c r="B4688" s="2"/>
      <c r="C4688" s="363"/>
      <c r="D4688" s="364"/>
      <c r="E4688" s="2"/>
      <c r="F4688" s="2"/>
      <c r="G4688" s="365"/>
      <c r="H4688" s="366"/>
      <c r="I4688" s="363"/>
      <c r="J4688" s="367"/>
      <c r="K4688" s="364"/>
      <c r="M4688" s="368"/>
      <c r="P4688" s="369"/>
      <c r="R4688" s="357"/>
      <c r="S4688" s="355"/>
      <c r="T4688" s="356"/>
      <c r="V4688" s="358"/>
    </row>
    <row r="4689" spans="1:22">
      <c r="A4689" s="31"/>
      <c r="B4689" s="2"/>
      <c r="C4689" s="363"/>
      <c r="D4689" s="364"/>
      <c r="E4689" s="2"/>
      <c r="F4689" s="2"/>
      <c r="G4689" s="365"/>
      <c r="H4689" s="366"/>
      <c r="I4689" s="363"/>
      <c r="J4689" s="367"/>
      <c r="K4689" s="364"/>
      <c r="M4689" s="368"/>
      <c r="P4689" s="369"/>
      <c r="R4689" s="357"/>
      <c r="S4689" s="355"/>
      <c r="T4689" s="356"/>
      <c r="V4689" s="358"/>
    </row>
    <row r="4690" spans="1:22">
      <c r="A4690" s="31"/>
      <c r="B4690" s="2"/>
      <c r="C4690" s="363"/>
      <c r="D4690" s="364"/>
      <c r="E4690" s="2"/>
      <c r="F4690" s="2"/>
      <c r="G4690" s="365"/>
      <c r="H4690" s="366"/>
      <c r="I4690" s="363"/>
      <c r="J4690" s="367"/>
      <c r="K4690" s="364"/>
      <c r="M4690" s="368"/>
      <c r="P4690" s="369"/>
      <c r="R4690" s="357"/>
      <c r="S4690" s="355"/>
      <c r="T4690" s="356"/>
      <c r="V4690" s="358"/>
    </row>
    <row r="4691" spans="1:22">
      <c r="A4691" s="31"/>
      <c r="B4691" s="2"/>
      <c r="C4691" s="363"/>
      <c r="D4691" s="364"/>
      <c r="E4691" s="2"/>
      <c r="F4691" s="2"/>
      <c r="G4691" s="365"/>
      <c r="H4691" s="366"/>
      <c r="I4691" s="363"/>
      <c r="J4691" s="367"/>
      <c r="K4691" s="364"/>
      <c r="M4691" s="368"/>
      <c r="P4691" s="369"/>
      <c r="R4691" s="357"/>
      <c r="S4691" s="355"/>
      <c r="T4691" s="356"/>
      <c r="V4691" s="358"/>
    </row>
    <row r="4692" spans="1:22">
      <c r="A4692" s="31"/>
      <c r="B4692" s="2"/>
      <c r="C4692" s="363"/>
      <c r="D4692" s="364"/>
      <c r="E4692" s="2"/>
      <c r="F4692" s="2"/>
      <c r="G4692" s="365"/>
      <c r="H4692" s="366"/>
      <c r="I4692" s="363"/>
      <c r="J4692" s="367"/>
      <c r="K4692" s="364"/>
      <c r="M4692" s="368"/>
      <c r="P4692" s="369"/>
      <c r="R4692" s="357"/>
      <c r="S4692" s="355"/>
      <c r="T4692" s="356"/>
      <c r="V4692" s="358"/>
    </row>
    <row r="4693" spans="1:22">
      <c r="A4693" s="31"/>
      <c r="B4693" s="2"/>
      <c r="C4693" s="363"/>
      <c r="D4693" s="364"/>
      <c r="E4693" s="2"/>
      <c r="F4693" s="2"/>
      <c r="G4693" s="365"/>
      <c r="H4693" s="366"/>
      <c r="I4693" s="363"/>
      <c r="J4693" s="367"/>
      <c r="K4693" s="364"/>
      <c r="M4693" s="368"/>
      <c r="P4693" s="369"/>
      <c r="R4693" s="357"/>
      <c r="S4693" s="355"/>
      <c r="T4693" s="356"/>
      <c r="V4693" s="358"/>
    </row>
    <row r="4694" spans="1:22">
      <c r="A4694" s="31"/>
      <c r="B4694" s="2"/>
      <c r="C4694" s="363"/>
      <c r="D4694" s="364"/>
      <c r="E4694" s="2"/>
      <c r="F4694" s="2"/>
      <c r="G4694" s="365"/>
      <c r="H4694" s="366"/>
      <c r="I4694" s="363"/>
      <c r="J4694" s="367"/>
      <c r="K4694" s="364"/>
      <c r="M4694" s="368"/>
      <c r="P4694" s="369"/>
      <c r="R4694" s="357"/>
      <c r="S4694" s="355"/>
      <c r="T4694" s="356"/>
      <c r="V4694" s="358"/>
    </row>
    <row r="4695" spans="1:22">
      <c r="A4695" s="31"/>
      <c r="B4695" s="2"/>
      <c r="C4695" s="363"/>
      <c r="D4695" s="364"/>
      <c r="E4695" s="2"/>
      <c r="F4695" s="2"/>
      <c r="G4695" s="365"/>
      <c r="H4695" s="366"/>
      <c r="I4695" s="363"/>
      <c r="J4695" s="367"/>
      <c r="K4695" s="364"/>
      <c r="M4695" s="368"/>
      <c r="P4695" s="369"/>
      <c r="R4695" s="357"/>
      <c r="S4695" s="355"/>
      <c r="T4695" s="356"/>
      <c r="V4695" s="358"/>
    </row>
    <row r="4696" spans="1:22">
      <c r="A4696" s="31"/>
      <c r="B4696" s="2"/>
      <c r="C4696" s="363"/>
      <c r="D4696" s="364"/>
      <c r="E4696" s="2"/>
      <c r="F4696" s="2"/>
      <c r="G4696" s="365"/>
      <c r="H4696" s="366"/>
      <c r="I4696" s="363"/>
      <c r="J4696" s="367"/>
      <c r="K4696" s="364"/>
      <c r="M4696" s="368"/>
      <c r="P4696" s="369"/>
      <c r="R4696" s="357"/>
      <c r="S4696" s="355"/>
      <c r="T4696" s="356"/>
      <c r="V4696" s="358"/>
    </row>
    <row r="4697" spans="1:22">
      <c r="A4697" s="31"/>
      <c r="B4697" s="2"/>
      <c r="C4697" s="363"/>
      <c r="D4697" s="364"/>
      <c r="E4697" s="2"/>
      <c r="F4697" s="2"/>
      <c r="G4697" s="365"/>
      <c r="H4697" s="366"/>
      <c r="I4697" s="363"/>
      <c r="J4697" s="367"/>
      <c r="K4697" s="364"/>
      <c r="M4697" s="368"/>
      <c r="P4697" s="369"/>
      <c r="R4697" s="357"/>
      <c r="S4697" s="355"/>
      <c r="T4697" s="356"/>
      <c r="V4697" s="358"/>
    </row>
    <row r="4698" spans="1:22">
      <c r="A4698" s="31"/>
      <c r="B4698" s="2"/>
      <c r="C4698" s="363"/>
      <c r="D4698" s="364"/>
      <c r="E4698" s="2"/>
      <c r="F4698" s="2"/>
      <c r="G4698" s="365"/>
      <c r="H4698" s="366"/>
      <c r="I4698" s="363"/>
      <c r="J4698" s="367"/>
      <c r="K4698" s="364"/>
      <c r="M4698" s="368"/>
      <c r="P4698" s="369"/>
      <c r="R4698" s="357"/>
      <c r="S4698" s="355"/>
      <c r="T4698" s="356"/>
      <c r="V4698" s="358"/>
    </row>
    <row r="4699" spans="1:22">
      <c r="A4699" s="31"/>
      <c r="B4699" s="2"/>
      <c r="C4699" s="363"/>
      <c r="D4699" s="364"/>
      <c r="E4699" s="2"/>
      <c r="F4699" s="2"/>
      <c r="G4699" s="365"/>
      <c r="H4699" s="366"/>
      <c r="I4699" s="363"/>
      <c r="J4699" s="367"/>
      <c r="K4699" s="364"/>
      <c r="M4699" s="368"/>
      <c r="P4699" s="369"/>
      <c r="R4699" s="357"/>
      <c r="S4699" s="355"/>
      <c r="T4699" s="356"/>
      <c r="V4699" s="358"/>
    </row>
    <row r="4700" spans="1:22">
      <c r="A4700" s="31"/>
      <c r="B4700" s="2"/>
      <c r="C4700" s="363"/>
      <c r="D4700" s="364"/>
      <c r="E4700" s="2"/>
      <c r="F4700" s="2"/>
      <c r="G4700" s="365"/>
      <c r="H4700" s="366"/>
      <c r="I4700" s="363"/>
      <c r="J4700" s="367"/>
      <c r="K4700" s="364"/>
      <c r="M4700" s="368"/>
      <c r="P4700" s="369"/>
      <c r="R4700" s="357"/>
      <c r="S4700" s="355"/>
      <c r="T4700" s="356"/>
      <c r="V4700" s="358"/>
    </row>
    <row r="4701" spans="1:22">
      <c r="A4701" s="31"/>
      <c r="B4701" s="2"/>
      <c r="C4701" s="363"/>
      <c r="D4701" s="364"/>
      <c r="E4701" s="2"/>
      <c r="F4701" s="2"/>
      <c r="G4701" s="365"/>
      <c r="H4701" s="366"/>
      <c r="I4701" s="363"/>
      <c r="J4701" s="367"/>
      <c r="K4701" s="364"/>
      <c r="M4701" s="368"/>
      <c r="P4701" s="369"/>
      <c r="R4701" s="357"/>
      <c r="S4701" s="355"/>
      <c r="T4701" s="356"/>
      <c r="V4701" s="358"/>
    </row>
    <row r="4702" spans="1:22">
      <c r="A4702" s="31"/>
      <c r="B4702" s="2"/>
      <c r="C4702" s="363"/>
      <c r="D4702" s="364"/>
      <c r="E4702" s="2"/>
      <c r="F4702" s="2"/>
      <c r="G4702" s="365"/>
      <c r="H4702" s="366"/>
      <c r="I4702" s="363"/>
      <c r="J4702" s="367"/>
      <c r="K4702" s="364"/>
      <c r="M4702" s="368"/>
      <c r="P4702" s="369"/>
      <c r="R4702" s="357"/>
      <c r="S4702" s="355"/>
      <c r="T4702" s="356"/>
      <c r="V4702" s="358"/>
    </row>
    <row r="4703" spans="1:22">
      <c r="A4703" s="31"/>
      <c r="B4703" s="2"/>
      <c r="C4703" s="363"/>
      <c r="D4703" s="364"/>
      <c r="E4703" s="2"/>
      <c r="F4703" s="2"/>
      <c r="G4703" s="365"/>
      <c r="H4703" s="366"/>
      <c r="I4703" s="363"/>
      <c r="J4703" s="367"/>
      <c r="K4703" s="364"/>
      <c r="M4703" s="368"/>
      <c r="P4703" s="369"/>
      <c r="R4703" s="357"/>
      <c r="S4703" s="355"/>
      <c r="T4703" s="356"/>
      <c r="V4703" s="358"/>
    </row>
    <row r="4704" spans="1:22">
      <c r="A4704" s="31"/>
      <c r="B4704" s="2"/>
      <c r="C4704" s="363"/>
      <c r="D4704" s="364"/>
      <c r="E4704" s="2"/>
      <c r="F4704" s="2"/>
      <c r="G4704" s="365"/>
      <c r="H4704" s="366"/>
      <c r="I4704" s="363"/>
      <c r="J4704" s="367"/>
      <c r="K4704" s="364"/>
      <c r="M4704" s="368"/>
      <c r="P4704" s="369"/>
      <c r="R4704" s="357"/>
      <c r="S4704" s="355"/>
      <c r="T4704" s="356"/>
      <c r="V4704" s="358"/>
    </row>
    <row r="4705" spans="1:22">
      <c r="A4705" s="31"/>
      <c r="B4705" s="2"/>
      <c r="C4705" s="363"/>
      <c r="D4705" s="364"/>
      <c r="E4705" s="2"/>
      <c r="F4705" s="2"/>
      <c r="G4705" s="365"/>
      <c r="H4705" s="366"/>
      <c r="I4705" s="363"/>
      <c r="J4705" s="367"/>
      <c r="K4705" s="364"/>
      <c r="M4705" s="368"/>
      <c r="P4705" s="369"/>
      <c r="R4705" s="357"/>
      <c r="S4705" s="355"/>
      <c r="T4705" s="356"/>
      <c r="V4705" s="358"/>
    </row>
    <row r="4706" spans="1:22">
      <c r="A4706" s="31"/>
      <c r="B4706" s="2"/>
      <c r="C4706" s="363"/>
      <c r="D4706" s="364"/>
      <c r="E4706" s="2"/>
      <c r="F4706" s="2"/>
      <c r="G4706" s="365"/>
      <c r="H4706" s="366"/>
      <c r="I4706" s="363"/>
      <c r="J4706" s="367"/>
      <c r="K4706" s="364"/>
      <c r="M4706" s="368"/>
      <c r="P4706" s="369"/>
      <c r="R4706" s="357"/>
      <c r="S4706" s="355"/>
      <c r="T4706" s="356"/>
      <c r="V4706" s="358"/>
    </row>
    <row r="4707" spans="1:22">
      <c r="A4707" s="31"/>
      <c r="B4707" s="2"/>
      <c r="C4707" s="363"/>
      <c r="D4707" s="364"/>
      <c r="E4707" s="2"/>
      <c r="F4707" s="2"/>
      <c r="G4707" s="365"/>
      <c r="H4707" s="366"/>
      <c r="I4707" s="363"/>
      <c r="J4707" s="367"/>
      <c r="K4707" s="364"/>
      <c r="M4707" s="368"/>
      <c r="P4707" s="369"/>
      <c r="R4707" s="357"/>
      <c r="S4707" s="355"/>
      <c r="T4707" s="356"/>
      <c r="V4707" s="358"/>
    </row>
    <row r="4708" spans="1:22">
      <c r="A4708" s="31"/>
      <c r="B4708" s="2"/>
      <c r="C4708" s="363"/>
      <c r="D4708" s="364"/>
      <c r="E4708" s="2"/>
      <c r="F4708" s="2"/>
      <c r="G4708" s="365"/>
      <c r="H4708" s="366"/>
      <c r="I4708" s="363"/>
      <c r="J4708" s="367"/>
      <c r="K4708" s="364"/>
      <c r="M4708" s="368"/>
      <c r="P4708" s="369"/>
      <c r="R4708" s="357"/>
      <c r="S4708" s="355"/>
      <c r="T4708" s="356"/>
      <c r="V4708" s="358"/>
    </row>
    <row r="4709" spans="1:22">
      <c r="A4709" s="31"/>
      <c r="B4709" s="2"/>
      <c r="C4709" s="363"/>
      <c r="D4709" s="364"/>
      <c r="E4709" s="2"/>
      <c r="F4709" s="2"/>
      <c r="G4709" s="365"/>
      <c r="H4709" s="366"/>
      <c r="I4709" s="363"/>
      <c r="J4709" s="367"/>
      <c r="K4709" s="364"/>
      <c r="M4709" s="368"/>
      <c r="P4709" s="369"/>
      <c r="R4709" s="357"/>
      <c r="S4709" s="355"/>
      <c r="T4709" s="356"/>
      <c r="V4709" s="358"/>
    </row>
    <row r="4710" spans="1:22">
      <c r="A4710" s="31"/>
      <c r="B4710" s="2"/>
      <c r="C4710" s="363"/>
      <c r="D4710" s="364"/>
      <c r="E4710" s="2"/>
      <c r="F4710" s="2"/>
      <c r="G4710" s="365"/>
      <c r="H4710" s="366"/>
      <c r="I4710" s="363"/>
      <c r="J4710" s="367"/>
      <c r="K4710" s="364"/>
      <c r="M4710" s="368"/>
      <c r="P4710" s="369"/>
      <c r="R4710" s="357"/>
      <c r="S4710" s="355"/>
      <c r="T4710" s="356"/>
      <c r="V4710" s="358"/>
    </row>
    <row r="4711" spans="1:22">
      <c r="A4711" s="31"/>
      <c r="B4711" s="2"/>
      <c r="C4711" s="363"/>
      <c r="D4711" s="364"/>
      <c r="E4711" s="2"/>
      <c r="F4711" s="2"/>
      <c r="G4711" s="365"/>
      <c r="H4711" s="366"/>
      <c r="I4711" s="363"/>
      <c r="J4711" s="367"/>
      <c r="K4711" s="364"/>
      <c r="M4711" s="368"/>
      <c r="P4711" s="369"/>
      <c r="R4711" s="357"/>
      <c r="S4711" s="355"/>
      <c r="T4711" s="356"/>
      <c r="V4711" s="358"/>
    </row>
    <row r="4712" spans="1:22">
      <c r="A4712" s="31"/>
      <c r="B4712" s="2"/>
      <c r="C4712" s="363"/>
      <c r="D4712" s="364"/>
      <c r="E4712" s="2"/>
      <c r="F4712" s="2"/>
      <c r="G4712" s="365"/>
      <c r="H4712" s="366"/>
      <c r="I4712" s="363"/>
      <c r="J4712" s="367"/>
      <c r="K4712" s="364"/>
      <c r="M4712" s="368"/>
      <c r="P4712" s="369"/>
      <c r="R4712" s="357"/>
      <c r="S4712" s="355"/>
      <c r="T4712" s="356"/>
      <c r="V4712" s="358"/>
    </row>
    <row r="4713" spans="1:22">
      <c r="A4713" s="31"/>
      <c r="B4713" s="2"/>
      <c r="C4713" s="363"/>
      <c r="D4713" s="364"/>
      <c r="E4713" s="2"/>
      <c r="F4713" s="2"/>
      <c r="G4713" s="365"/>
      <c r="H4713" s="366"/>
      <c r="I4713" s="363"/>
      <c r="J4713" s="367"/>
      <c r="K4713" s="364"/>
      <c r="M4713" s="368"/>
      <c r="P4713" s="369"/>
      <c r="R4713" s="357"/>
      <c r="S4713" s="355"/>
      <c r="T4713" s="356"/>
      <c r="V4713" s="358"/>
    </row>
    <row r="4714" spans="1:22">
      <c r="A4714" s="31"/>
      <c r="B4714" s="2"/>
      <c r="C4714" s="363"/>
      <c r="D4714" s="364"/>
      <c r="E4714" s="2"/>
      <c r="F4714" s="2"/>
      <c r="G4714" s="365"/>
      <c r="H4714" s="366"/>
      <c r="I4714" s="363"/>
      <c r="J4714" s="367"/>
      <c r="K4714" s="364"/>
      <c r="M4714" s="368"/>
      <c r="P4714" s="369"/>
      <c r="R4714" s="357"/>
      <c r="S4714" s="355"/>
      <c r="T4714" s="356"/>
      <c r="V4714" s="358"/>
    </row>
    <row r="4715" spans="1:22">
      <c r="A4715" s="31"/>
      <c r="B4715" s="2"/>
      <c r="C4715" s="363"/>
      <c r="D4715" s="364"/>
      <c r="E4715" s="2"/>
      <c r="F4715" s="2"/>
      <c r="G4715" s="365"/>
      <c r="H4715" s="366"/>
      <c r="I4715" s="363"/>
      <c r="J4715" s="367"/>
      <c r="K4715" s="364"/>
      <c r="M4715" s="368"/>
      <c r="P4715" s="369"/>
      <c r="R4715" s="357"/>
      <c r="S4715" s="355"/>
      <c r="T4715" s="356"/>
      <c r="V4715" s="358"/>
    </row>
    <row r="4716" spans="1:22">
      <c r="A4716" s="31"/>
      <c r="B4716" s="2"/>
      <c r="C4716" s="363"/>
      <c r="D4716" s="364"/>
      <c r="E4716" s="2"/>
      <c r="F4716" s="2"/>
      <c r="G4716" s="365"/>
      <c r="H4716" s="366"/>
      <c r="I4716" s="363"/>
      <c r="J4716" s="367"/>
      <c r="K4716" s="364"/>
      <c r="M4716" s="368"/>
      <c r="P4716" s="369"/>
      <c r="R4716" s="357"/>
      <c r="S4716" s="355"/>
      <c r="T4716" s="356"/>
      <c r="V4716" s="358"/>
    </row>
    <row r="4717" spans="1:22">
      <c r="A4717" s="31"/>
      <c r="B4717" s="2"/>
      <c r="C4717" s="363"/>
      <c r="D4717" s="364"/>
      <c r="E4717" s="2"/>
      <c r="F4717" s="2"/>
      <c r="G4717" s="365"/>
      <c r="H4717" s="366"/>
      <c r="I4717" s="363"/>
      <c r="J4717" s="367"/>
      <c r="K4717" s="364"/>
      <c r="M4717" s="368"/>
      <c r="P4717" s="369"/>
      <c r="R4717" s="357"/>
      <c r="S4717" s="355"/>
      <c r="T4717" s="356"/>
      <c r="V4717" s="358"/>
    </row>
    <row r="4718" spans="1:22">
      <c r="A4718" s="31"/>
      <c r="B4718" s="2"/>
      <c r="C4718" s="363"/>
      <c r="D4718" s="364"/>
      <c r="E4718" s="2"/>
      <c r="F4718" s="2"/>
      <c r="G4718" s="365"/>
      <c r="H4718" s="366"/>
      <c r="I4718" s="363"/>
      <c r="J4718" s="367"/>
      <c r="K4718" s="364"/>
      <c r="M4718" s="368"/>
      <c r="P4718" s="369"/>
      <c r="R4718" s="357"/>
      <c r="S4718" s="355"/>
      <c r="T4718" s="356"/>
      <c r="V4718" s="358"/>
    </row>
    <row r="4719" spans="1:22">
      <c r="A4719" s="31"/>
      <c r="B4719" s="2"/>
      <c r="C4719" s="363"/>
      <c r="D4719" s="364"/>
      <c r="E4719" s="2"/>
      <c r="F4719" s="2"/>
      <c r="G4719" s="365"/>
      <c r="H4719" s="366"/>
      <c r="I4719" s="363"/>
      <c r="J4719" s="367"/>
      <c r="K4719" s="364"/>
      <c r="M4719" s="368"/>
      <c r="P4719" s="369"/>
      <c r="R4719" s="357"/>
      <c r="S4719" s="355"/>
      <c r="T4719" s="356"/>
      <c r="V4719" s="358"/>
    </row>
    <row r="4720" spans="1:22">
      <c r="A4720" s="31"/>
      <c r="B4720" s="2"/>
      <c r="C4720" s="363"/>
      <c r="D4720" s="364"/>
      <c r="E4720" s="2"/>
      <c r="F4720" s="2"/>
      <c r="G4720" s="365"/>
      <c r="H4720" s="366"/>
      <c r="I4720" s="363"/>
      <c r="J4720" s="367"/>
      <c r="K4720" s="364"/>
      <c r="M4720" s="368"/>
      <c r="P4720" s="369"/>
      <c r="R4720" s="357"/>
      <c r="S4720" s="355"/>
      <c r="T4720" s="356"/>
      <c r="V4720" s="358"/>
    </row>
    <row r="4721" spans="1:22">
      <c r="A4721" s="31"/>
      <c r="B4721" s="2"/>
      <c r="C4721" s="363"/>
      <c r="D4721" s="364"/>
      <c r="E4721" s="2"/>
      <c r="F4721" s="2"/>
      <c r="G4721" s="365"/>
      <c r="H4721" s="366"/>
      <c r="I4721" s="363"/>
      <c r="J4721" s="367"/>
      <c r="K4721" s="364"/>
      <c r="M4721" s="368"/>
      <c r="P4721" s="369"/>
      <c r="R4721" s="357"/>
      <c r="S4721" s="355"/>
      <c r="T4721" s="356"/>
      <c r="V4721" s="358"/>
    </row>
    <row r="4722" spans="1:22">
      <c r="A4722" s="31"/>
      <c r="B4722" s="2"/>
      <c r="C4722" s="363"/>
      <c r="D4722" s="364"/>
      <c r="E4722" s="2"/>
      <c r="F4722" s="2"/>
      <c r="G4722" s="365"/>
      <c r="H4722" s="366"/>
      <c r="I4722" s="363"/>
      <c r="J4722" s="367"/>
      <c r="K4722" s="364"/>
      <c r="M4722" s="368"/>
      <c r="P4722" s="369"/>
      <c r="R4722" s="357"/>
      <c r="S4722" s="355"/>
      <c r="T4722" s="356"/>
      <c r="V4722" s="358"/>
    </row>
    <row r="4723" spans="1:22">
      <c r="A4723" s="31"/>
      <c r="B4723" s="2"/>
      <c r="C4723" s="363"/>
      <c r="D4723" s="364"/>
      <c r="E4723" s="2"/>
      <c r="F4723" s="2"/>
      <c r="G4723" s="365"/>
      <c r="H4723" s="366"/>
      <c r="I4723" s="363"/>
      <c r="J4723" s="367"/>
      <c r="K4723" s="364"/>
      <c r="M4723" s="368"/>
      <c r="P4723" s="369"/>
      <c r="R4723" s="357"/>
      <c r="S4723" s="355"/>
      <c r="T4723" s="356"/>
      <c r="V4723" s="358"/>
    </row>
    <row r="4724" spans="1:22">
      <c r="A4724" s="31"/>
      <c r="B4724" s="2"/>
      <c r="C4724" s="363"/>
      <c r="D4724" s="364"/>
      <c r="E4724" s="2"/>
      <c r="F4724" s="2"/>
      <c r="G4724" s="365"/>
      <c r="H4724" s="366"/>
      <c r="I4724" s="363"/>
      <c r="J4724" s="367"/>
      <c r="K4724" s="364"/>
      <c r="M4724" s="368"/>
      <c r="P4724" s="369"/>
      <c r="R4724" s="357"/>
      <c r="S4724" s="355"/>
      <c r="T4724" s="356"/>
      <c r="V4724" s="358"/>
    </row>
    <row r="4725" spans="1:22">
      <c r="A4725" s="31"/>
      <c r="B4725" s="2"/>
      <c r="C4725" s="363"/>
      <c r="D4725" s="364"/>
      <c r="E4725" s="2"/>
      <c r="F4725" s="2"/>
      <c r="G4725" s="365"/>
      <c r="H4725" s="366"/>
      <c r="I4725" s="363"/>
      <c r="J4725" s="367"/>
      <c r="K4725" s="364"/>
      <c r="M4725" s="368"/>
      <c r="P4725" s="369"/>
      <c r="R4725" s="357"/>
      <c r="S4725" s="355"/>
      <c r="T4725" s="356"/>
      <c r="V4725" s="358"/>
    </row>
    <row r="4726" spans="1:22">
      <c r="A4726" s="31"/>
      <c r="B4726" s="2"/>
      <c r="C4726" s="363"/>
      <c r="D4726" s="364"/>
      <c r="E4726" s="2"/>
      <c r="F4726" s="2"/>
      <c r="G4726" s="365"/>
      <c r="H4726" s="366"/>
      <c r="I4726" s="363"/>
      <c r="J4726" s="367"/>
      <c r="K4726" s="364"/>
      <c r="M4726" s="368"/>
      <c r="P4726" s="369"/>
      <c r="R4726" s="357"/>
      <c r="S4726" s="355"/>
      <c r="T4726" s="356"/>
      <c r="V4726" s="358"/>
    </row>
    <row r="4727" spans="1:22">
      <c r="A4727" s="31"/>
      <c r="B4727" s="2"/>
      <c r="C4727" s="363"/>
      <c r="D4727" s="364"/>
      <c r="E4727" s="2"/>
      <c r="F4727" s="2"/>
      <c r="G4727" s="365"/>
      <c r="H4727" s="366"/>
      <c r="I4727" s="363"/>
      <c r="J4727" s="367"/>
      <c r="K4727" s="364"/>
      <c r="M4727" s="368"/>
      <c r="P4727" s="369"/>
      <c r="R4727" s="357"/>
      <c r="S4727" s="355"/>
      <c r="T4727" s="356"/>
      <c r="V4727" s="358"/>
    </row>
    <row r="4728" spans="1:22">
      <c r="A4728" s="31"/>
      <c r="B4728" s="2"/>
      <c r="C4728" s="363"/>
      <c r="D4728" s="364"/>
      <c r="E4728" s="2"/>
      <c r="F4728" s="2"/>
      <c r="G4728" s="365"/>
      <c r="H4728" s="366"/>
      <c r="I4728" s="363"/>
      <c r="J4728" s="367"/>
      <c r="K4728" s="364"/>
      <c r="M4728" s="368"/>
      <c r="P4728" s="369"/>
      <c r="R4728" s="357"/>
      <c r="S4728" s="355"/>
      <c r="T4728" s="356"/>
      <c r="V4728" s="358"/>
    </row>
    <row r="4729" spans="1:22">
      <c r="A4729" s="31"/>
      <c r="B4729" s="2"/>
      <c r="C4729" s="363"/>
      <c r="D4729" s="364"/>
      <c r="E4729" s="2"/>
      <c r="F4729" s="2"/>
      <c r="G4729" s="365"/>
      <c r="H4729" s="366"/>
      <c r="I4729" s="363"/>
      <c r="J4729" s="367"/>
      <c r="K4729" s="364"/>
      <c r="M4729" s="368"/>
      <c r="P4729" s="369"/>
      <c r="R4729" s="357"/>
      <c r="S4729" s="355"/>
      <c r="T4729" s="356"/>
      <c r="V4729" s="358"/>
    </row>
    <row r="4730" spans="1:22">
      <c r="A4730" s="31"/>
      <c r="B4730" s="2"/>
      <c r="C4730" s="363"/>
      <c r="D4730" s="364"/>
      <c r="E4730" s="2"/>
      <c r="F4730" s="2"/>
      <c r="G4730" s="365"/>
      <c r="H4730" s="366"/>
      <c r="I4730" s="363"/>
      <c r="J4730" s="367"/>
      <c r="K4730" s="364"/>
      <c r="M4730" s="368"/>
      <c r="P4730" s="369"/>
      <c r="R4730" s="357"/>
      <c r="S4730" s="355"/>
      <c r="T4730" s="356"/>
      <c r="V4730" s="358"/>
    </row>
    <row r="4731" spans="1:22">
      <c r="A4731" s="31"/>
      <c r="B4731" s="2"/>
      <c r="C4731" s="363"/>
      <c r="D4731" s="364"/>
      <c r="E4731" s="2"/>
      <c r="F4731" s="2"/>
      <c r="G4731" s="365"/>
      <c r="H4731" s="366"/>
      <c r="I4731" s="363"/>
      <c r="J4731" s="367"/>
      <c r="K4731" s="364"/>
      <c r="M4731" s="368"/>
      <c r="P4731" s="369"/>
      <c r="R4731" s="357"/>
      <c r="S4731" s="355"/>
      <c r="T4731" s="356"/>
      <c r="V4731" s="358"/>
    </row>
    <row r="4732" spans="1:22">
      <c r="A4732" s="31"/>
      <c r="B4732" s="2"/>
      <c r="C4732" s="363"/>
      <c r="D4732" s="364"/>
      <c r="E4732" s="2"/>
      <c r="F4732" s="2"/>
      <c r="G4732" s="365"/>
      <c r="H4732" s="366"/>
      <c r="I4732" s="363"/>
      <c r="J4732" s="367"/>
      <c r="K4732" s="364"/>
      <c r="M4732" s="368"/>
      <c r="P4732" s="369"/>
      <c r="R4732" s="357"/>
      <c r="S4732" s="355"/>
      <c r="T4732" s="356"/>
      <c r="V4732" s="358"/>
    </row>
    <row r="4733" spans="1:22">
      <c r="A4733" s="31"/>
      <c r="B4733" s="2"/>
      <c r="C4733" s="363"/>
      <c r="D4733" s="364"/>
      <c r="E4733" s="2"/>
      <c r="F4733" s="2"/>
      <c r="G4733" s="365"/>
      <c r="H4733" s="366"/>
      <c r="I4733" s="363"/>
      <c r="J4733" s="367"/>
      <c r="K4733" s="364"/>
      <c r="M4733" s="368"/>
      <c r="P4733" s="369"/>
      <c r="R4733" s="357"/>
      <c r="S4733" s="355"/>
      <c r="T4733" s="356"/>
      <c r="V4733" s="358"/>
    </row>
    <row r="4734" spans="1:22">
      <c r="A4734" s="31"/>
      <c r="B4734" s="2"/>
      <c r="C4734" s="363"/>
      <c r="D4734" s="364"/>
      <c r="E4734" s="2"/>
      <c r="F4734" s="2"/>
      <c r="G4734" s="365"/>
      <c r="H4734" s="366"/>
      <c r="I4734" s="363"/>
      <c r="J4734" s="367"/>
      <c r="K4734" s="364"/>
      <c r="M4734" s="368"/>
      <c r="P4734" s="369"/>
      <c r="R4734" s="357"/>
      <c r="S4734" s="355"/>
      <c r="T4734" s="356"/>
      <c r="V4734" s="358"/>
    </row>
    <row r="4735" spans="1:22">
      <c r="A4735" s="31"/>
      <c r="B4735" s="2"/>
      <c r="C4735" s="363"/>
      <c r="D4735" s="364"/>
      <c r="E4735" s="2"/>
      <c r="F4735" s="2"/>
      <c r="G4735" s="365"/>
      <c r="H4735" s="366"/>
      <c r="I4735" s="363"/>
      <c r="J4735" s="367"/>
      <c r="K4735" s="364"/>
      <c r="M4735" s="368"/>
      <c r="P4735" s="369"/>
      <c r="R4735" s="357"/>
      <c r="S4735" s="355"/>
      <c r="T4735" s="356"/>
      <c r="V4735" s="358"/>
    </row>
    <row r="4736" spans="1:22">
      <c r="A4736" s="31"/>
      <c r="B4736" s="2"/>
      <c r="C4736" s="363"/>
      <c r="D4736" s="364"/>
      <c r="E4736" s="2"/>
      <c r="F4736" s="2"/>
      <c r="G4736" s="365"/>
      <c r="H4736" s="366"/>
      <c r="I4736" s="363"/>
      <c r="J4736" s="367"/>
      <c r="K4736" s="364"/>
      <c r="M4736" s="368"/>
      <c r="P4736" s="369"/>
      <c r="R4736" s="357"/>
      <c r="S4736" s="355"/>
      <c r="T4736" s="356"/>
      <c r="V4736" s="358"/>
    </row>
    <row r="4737" spans="1:22">
      <c r="A4737" s="31"/>
      <c r="B4737" s="2"/>
      <c r="C4737" s="363"/>
      <c r="D4737" s="364"/>
      <c r="E4737" s="2"/>
      <c r="F4737" s="2"/>
      <c r="G4737" s="365"/>
      <c r="H4737" s="366"/>
      <c r="I4737" s="363"/>
      <c r="J4737" s="367"/>
      <c r="K4737" s="364"/>
      <c r="M4737" s="368"/>
      <c r="P4737" s="369"/>
      <c r="R4737" s="357"/>
      <c r="S4737" s="355"/>
      <c r="T4737" s="356"/>
      <c r="V4737" s="358"/>
    </row>
    <row r="4738" spans="1:22">
      <c r="A4738" s="31"/>
      <c r="B4738" s="2"/>
      <c r="C4738" s="363"/>
      <c r="D4738" s="364"/>
      <c r="E4738" s="2"/>
      <c r="F4738" s="2"/>
      <c r="G4738" s="365"/>
      <c r="H4738" s="366"/>
      <c r="I4738" s="363"/>
      <c r="J4738" s="367"/>
      <c r="K4738" s="364"/>
      <c r="M4738" s="368"/>
      <c r="P4738" s="369"/>
      <c r="R4738" s="357"/>
      <c r="S4738" s="355"/>
      <c r="T4738" s="356"/>
      <c r="V4738" s="358"/>
    </row>
    <row r="4739" spans="1:22">
      <c r="A4739" s="31"/>
      <c r="B4739" s="2"/>
      <c r="C4739" s="363"/>
      <c r="D4739" s="364"/>
      <c r="E4739" s="2"/>
      <c r="F4739" s="2"/>
      <c r="G4739" s="365"/>
      <c r="H4739" s="366"/>
      <c r="I4739" s="363"/>
      <c r="J4739" s="367"/>
      <c r="K4739" s="364"/>
      <c r="M4739" s="368"/>
      <c r="P4739" s="369"/>
      <c r="R4739" s="357"/>
      <c r="S4739" s="355"/>
      <c r="T4739" s="356"/>
      <c r="V4739" s="358"/>
    </row>
    <row r="4740" spans="1:22">
      <c r="A4740" s="31"/>
      <c r="B4740" s="2"/>
      <c r="C4740" s="363"/>
      <c r="D4740" s="364"/>
      <c r="E4740" s="2"/>
      <c r="F4740" s="2"/>
      <c r="G4740" s="365"/>
      <c r="H4740" s="366"/>
      <c r="I4740" s="363"/>
      <c r="J4740" s="367"/>
      <c r="K4740" s="364"/>
      <c r="M4740" s="368"/>
      <c r="P4740" s="369"/>
      <c r="R4740" s="357"/>
      <c r="S4740" s="355"/>
      <c r="T4740" s="356"/>
      <c r="V4740" s="358"/>
    </row>
    <row r="4741" spans="1:22">
      <c r="A4741" s="31"/>
      <c r="B4741" s="2"/>
      <c r="C4741" s="363"/>
      <c r="D4741" s="364"/>
      <c r="E4741" s="2"/>
      <c r="F4741" s="2"/>
      <c r="G4741" s="365"/>
      <c r="H4741" s="366"/>
      <c r="I4741" s="363"/>
      <c r="J4741" s="367"/>
      <c r="K4741" s="364"/>
      <c r="M4741" s="368"/>
      <c r="P4741" s="369"/>
      <c r="R4741" s="357"/>
      <c r="S4741" s="355"/>
      <c r="T4741" s="356"/>
      <c r="V4741" s="358"/>
    </row>
    <row r="4742" spans="1:22">
      <c r="A4742" s="31"/>
      <c r="B4742" s="2"/>
      <c r="C4742" s="363"/>
      <c r="D4742" s="364"/>
      <c r="E4742" s="2"/>
      <c r="F4742" s="2"/>
      <c r="G4742" s="365"/>
      <c r="H4742" s="366"/>
      <c r="I4742" s="363"/>
      <c r="J4742" s="367"/>
      <c r="K4742" s="364"/>
      <c r="M4742" s="368"/>
      <c r="P4742" s="369"/>
      <c r="R4742" s="357"/>
      <c r="S4742" s="355"/>
      <c r="T4742" s="356"/>
      <c r="V4742" s="358"/>
    </row>
    <row r="4743" spans="1:22">
      <c r="A4743" s="31"/>
      <c r="B4743" s="2"/>
      <c r="C4743" s="363"/>
      <c r="D4743" s="364"/>
      <c r="E4743" s="2"/>
      <c r="F4743" s="2"/>
      <c r="G4743" s="365"/>
      <c r="H4743" s="366"/>
      <c r="I4743" s="363"/>
      <c r="J4743" s="367"/>
      <c r="K4743" s="364"/>
      <c r="M4743" s="368"/>
      <c r="P4743" s="369"/>
      <c r="R4743" s="357"/>
      <c r="S4743" s="355"/>
      <c r="T4743" s="356"/>
      <c r="V4743" s="358"/>
    </row>
    <row r="4744" spans="1:22">
      <c r="A4744" s="31"/>
      <c r="B4744" s="2"/>
      <c r="C4744" s="363"/>
      <c r="D4744" s="364"/>
      <c r="E4744" s="2"/>
      <c r="F4744" s="2"/>
      <c r="G4744" s="365"/>
      <c r="H4744" s="366"/>
      <c r="I4744" s="363"/>
      <c r="J4744" s="367"/>
      <c r="K4744" s="364"/>
      <c r="M4744" s="368"/>
      <c r="P4744" s="369"/>
      <c r="R4744" s="357"/>
      <c r="S4744" s="355"/>
      <c r="T4744" s="356"/>
      <c r="V4744" s="358"/>
    </row>
    <row r="4745" spans="1:22">
      <c r="A4745" s="31"/>
      <c r="B4745" s="2"/>
      <c r="C4745" s="363"/>
      <c r="D4745" s="364"/>
      <c r="E4745" s="2"/>
      <c r="F4745" s="2"/>
      <c r="G4745" s="365"/>
      <c r="H4745" s="366"/>
      <c r="I4745" s="363"/>
      <c r="J4745" s="367"/>
      <c r="K4745" s="364"/>
      <c r="M4745" s="368"/>
      <c r="P4745" s="369"/>
      <c r="R4745" s="357"/>
      <c r="S4745" s="355"/>
      <c r="T4745" s="356"/>
      <c r="V4745" s="358"/>
    </row>
    <row r="4746" spans="1:22">
      <c r="A4746" s="31"/>
      <c r="B4746" s="2"/>
      <c r="C4746" s="363"/>
      <c r="D4746" s="364"/>
      <c r="E4746" s="2"/>
      <c r="F4746" s="2"/>
      <c r="G4746" s="365"/>
      <c r="H4746" s="366"/>
      <c r="I4746" s="363"/>
      <c r="J4746" s="367"/>
      <c r="K4746" s="364"/>
      <c r="M4746" s="368"/>
      <c r="P4746" s="369"/>
      <c r="R4746" s="357"/>
      <c r="S4746" s="355"/>
      <c r="T4746" s="356"/>
      <c r="V4746" s="358"/>
    </row>
    <row r="4747" spans="1:22">
      <c r="A4747" s="31"/>
      <c r="B4747" s="2"/>
      <c r="C4747" s="363"/>
      <c r="D4747" s="364"/>
      <c r="E4747" s="2"/>
      <c r="F4747" s="2"/>
      <c r="G4747" s="365"/>
      <c r="H4747" s="366"/>
      <c r="I4747" s="363"/>
      <c r="J4747" s="367"/>
      <c r="K4747" s="364"/>
      <c r="M4747" s="368"/>
      <c r="P4747" s="369"/>
      <c r="R4747" s="357"/>
      <c r="S4747" s="355"/>
      <c r="T4747" s="356"/>
      <c r="V4747" s="358"/>
    </row>
    <row r="4748" spans="1:22">
      <c r="A4748" s="31"/>
      <c r="B4748" s="2"/>
      <c r="C4748" s="363"/>
      <c r="D4748" s="364"/>
      <c r="E4748" s="2"/>
      <c r="F4748" s="2"/>
      <c r="G4748" s="365"/>
      <c r="H4748" s="366"/>
      <c r="I4748" s="363"/>
      <c r="J4748" s="367"/>
      <c r="K4748" s="364"/>
      <c r="M4748" s="368"/>
      <c r="P4748" s="369"/>
      <c r="R4748" s="357"/>
      <c r="S4748" s="355"/>
      <c r="T4748" s="356"/>
      <c r="V4748" s="358"/>
    </row>
    <row r="4749" spans="1:22">
      <c r="A4749" s="31"/>
      <c r="B4749" s="2"/>
      <c r="C4749" s="363"/>
      <c r="D4749" s="364"/>
      <c r="E4749" s="2"/>
      <c r="F4749" s="2"/>
      <c r="G4749" s="365"/>
      <c r="H4749" s="366"/>
      <c r="I4749" s="363"/>
      <c r="J4749" s="367"/>
      <c r="K4749" s="364"/>
      <c r="M4749" s="368"/>
      <c r="P4749" s="369"/>
      <c r="R4749" s="357"/>
      <c r="S4749" s="355"/>
      <c r="T4749" s="356"/>
      <c r="V4749" s="358"/>
    </row>
    <row r="4750" spans="1:22">
      <c r="A4750" s="31"/>
      <c r="B4750" s="2"/>
      <c r="C4750" s="363"/>
      <c r="D4750" s="364"/>
      <c r="E4750" s="2"/>
      <c r="F4750" s="2"/>
      <c r="G4750" s="365"/>
      <c r="H4750" s="366"/>
      <c r="I4750" s="363"/>
      <c r="J4750" s="367"/>
      <c r="K4750" s="364"/>
      <c r="M4750" s="368"/>
      <c r="P4750" s="369"/>
      <c r="R4750" s="357"/>
      <c r="S4750" s="355"/>
      <c r="T4750" s="356"/>
      <c r="V4750" s="358"/>
    </row>
    <row r="4751" spans="1:22">
      <c r="A4751" s="31"/>
      <c r="B4751" s="2"/>
      <c r="C4751" s="363"/>
      <c r="D4751" s="364"/>
      <c r="E4751" s="2"/>
      <c r="F4751" s="2"/>
      <c r="G4751" s="365"/>
      <c r="H4751" s="366"/>
      <c r="I4751" s="363"/>
      <c r="J4751" s="367"/>
      <c r="K4751" s="364"/>
      <c r="M4751" s="368"/>
      <c r="P4751" s="369"/>
      <c r="R4751" s="357"/>
      <c r="S4751" s="355"/>
      <c r="T4751" s="356"/>
      <c r="V4751" s="358"/>
    </row>
    <row r="4752" spans="1:22">
      <c r="A4752" s="31"/>
      <c r="B4752" s="2"/>
      <c r="C4752" s="363"/>
      <c r="D4752" s="364"/>
      <c r="E4752" s="2"/>
      <c r="F4752" s="2"/>
      <c r="G4752" s="365"/>
      <c r="H4752" s="366"/>
      <c r="I4752" s="363"/>
      <c r="J4752" s="367"/>
      <c r="K4752" s="364"/>
      <c r="M4752" s="368"/>
      <c r="P4752" s="369"/>
      <c r="R4752" s="357"/>
      <c r="S4752" s="355"/>
      <c r="T4752" s="356"/>
      <c r="V4752" s="358"/>
    </row>
    <row r="4753" spans="1:22">
      <c r="A4753" s="31"/>
      <c r="B4753" s="2"/>
      <c r="C4753" s="363"/>
      <c r="D4753" s="364"/>
      <c r="E4753" s="2"/>
      <c r="F4753" s="2"/>
      <c r="G4753" s="365"/>
      <c r="H4753" s="366"/>
      <c r="I4753" s="363"/>
      <c r="J4753" s="367"/>
      <c r="K4753" s="364"/>
      <c r="M4753" s="368"/>
      <c r="P4753" s="369"/>
      <c r="R4753" s="357"/>
      <c r="S4753" s="355"/>
      <c r="T4753" s="356"/>
      <c r="V4753" s="358"/>
    </row>
    <row r="4754" spans="1:22">
      <c r="A4754" s="31"/>
      <c r="B4754" s="2"/>
      <c r="C4754" s="363"/>
      <c r="D4754" s="364"/>
      <c r="E4754" s="2"/>
      <c r="F4754" s="2"/>
      <c r="G4754" s="365"/>
      <c r="H4754" s="366"/>
      <c r="I4754" s="363"/>
      <c r="J4754" s="367"/>
      <c r="K4754" s="364"/>
      <c r="M4754" s="368"/>
      <c r="P4754" s="369"/>
      <c r="R4754" s="357"/>
      <c r="S4754" s="355"/>
      <c r="T4754" s="356"/>
      <c r="V4754" s="358"/>
    </row>
    <row r="4755" spans="1:22">
      <c r="A4755" s="31"/>
      <c r="B4755" s="2"/>
      <c r="C4755" s="363"/>
      <c r="D4755" s="364"/>
      <c r="E4755" s="2"/>
      <c r="F4755" s="2"/>
      <c r="G4755" s="365"/>
      <c r="H4755" s="366"/>
      <c r="I4755" s="363"/>
      <c r="J4755" s="367"/>
      <c r="K4755" s="364"/>
      <c r="M4755" s="368"/>
      <c r="P4755" s="369"/>
      <c r="R4755" s="357"/>
      <c r="S4755" s="355"/>
      <c r="T4755" s="356"/>
      <c r="V4755" s="358"/>
    </row>
    <row r="4756" spans="1:22">
      <c r="A4756" s="31"/>
      <c r="B4756" s="2"/>
      <c r="C4756" s="363"/>
      <c r="D4756" s="364"/>
      <c r="E4756" s="2"/>
      <c r="F4756" s="2"/>
      <c r="G4756" s="365"/>
      <c r="H4756" s="366"/>
      <c r="I4756" s="363"/>
      <c r="J4756" s="367"/>
      <c r="K4756" s="364"/>
      <c r="M4756" s="368"/>
      <c r="P4756" s="369"/>
      <c r="R4756" s="357"/>
      <c r="S4756" s="355"/>
      <c r="T4756" s="356"/>
      <c r="V4756" s="358"/>
    </row>
    <row r="4757" spans="1:22">
      <c r="A4757" s="31"/>
      <c r="B4757" s="2"/>
      <c r="C4757" s="363"/>
      <c r="D4757" s="364"/>
      <c r="E4757" s="2"/>
      <c r="F4757" s="2"/>
      <c r="G4757" s="365"/>
      <c r="H4757" s="366"/>
      <c r="I4757" s="363"/>
      <c r="J4757" s="367"/>
      <c r="K4757" s="364"/>
      <c r="M4757" s="368"/>
      <c r="P4757" s="369"/>
      <c r="R4757" s="357"/>
      <c r="S4757" s="355"/>
      <c r="T4757" s="356"/>
      <c r="V4757" s="358"/>
    </row>
    <row r="4758" spans="1:22">
      <c r="A4758" s="31"/>
      <c r="B4758" s="2"/>
      <c r="C4758" s="363"/>
      <c r="D4758" s="364"/>
      <c r="E4758" s="2"/>
      <c r="F4758" s="2"/>
      <c r="G4758" s="365"/>
      <c r="H4758" s="366"/>
      <c r="I4758" s="363"/>
      <c r="J4758" s="367"/>
      <c r="K4758" s="364"/>
      <c r="M4758" s="368"/>
      <c r="P4758" s="369"/>
      <c r="R4758" s="357"/>
      <c r="S4758" s="355"/>
      <c r="T4758" s="356"/>
      <c r="V4758" s="358"/>
    </row>
    <row r="4759" spans="1:22">
      <c r="A4759" s="31"/>
      <c r="B4759" s="2"/>
      <c r="C4759" s="363"/>
      <c r="D4759" s="364"/>
      <c r="E4759" s="2"/>
      <c r="F4759" s="2"/>
      <c r="G4759" s="365"/>
      <c r="H4759" s="366"/>
      <c r="I4759" s="363"/>
      <c r="J4759" s="367"/>
      <c r="K4759" s="364"/>
      <c r="M4759" s="368"/>
      <c r="P4759" s="369"/>
      <c r="R4759" s="357"/>
      <c r="S4759" s="355"/>
      <c r="T4759" s="356"/>
      <c r="V4759" s="358"/>
    </row>
    <row r="4760" spans="1:22">
      <c r="A4760" s="31"/>
      <c r="B4760" s="2"/>
      <c r="C4760" s="363"/>
      <c r="D4760" s="364"/>
      <c r="E4760" s="2"/>
      <c r="F4760" s="2"/>
      <c r="G4760" s="365"/>
      <c r="H4760" s="366"/>
      <c r="I4760" s="363"/>
      <c r="J4760" s="367"/>
      <c r="K4760" s="364"/>
      <c r="M4760" s="368"/>
      <c r="P4760" s="369"/>
      <c r="R4760" s="357"/>
      <c r="S4760" s="355"/>
      <c r="T4760" s="356"/>
      <c r="V4760" s="358"/>
    </row>
    <row r="4761" spans="1:22">
      <c r="A4761" s="31"/>
      <c r="B4761" s="2"/>
      <c r="C4761" s="363"/>
      <c r="D4761" s="364"/>
      <c r="E4761" s="2"/>
      <c r="F4761" s="2"/>
      <c r="G4761" s="365"/>
      <c r="H4761" s="366"/>
      <c r="I4761" s="363"/>
      <c r="J4761" s="367"/>
      <c r="K4761" s="364"/>
      <c r="M4761" s="368"/>
      <c r="P4761" s="369"/>
      <c r="R4761" s="357"/>
      <c r="S4761" s="355"/>
      <c r="T4761" s="356"/>
      <c r="V4761" s="358"/>
    </row>
    <row r="4762" spans="1:22">
      <c r="A4762" s="31"/>
      <c r="B4762" s="2"/>
      <c r="C4762" s="363"/>
      <c r="D4762" s="364"/>
      <c r="E4762" s="2"/>
      <c r="F4762" s="2"/>
      <c r="G4762" s="365"/>
      <c r="H4762" s="366"/>
      <c r="I4762" s="363"/>
      <c r="J4762" s="367"/>
      <c r="K4762" s="364"/>
      <c r="M4762" s="368"/>
      <c r="P4762" s="369"/>
      <c r="R4762" s="357"/>
      <c r="S4762" s="355"/>
      <c r="T4762" s="356"/>
      <c r="V4762" s="358"/>
    </row>
    <row r="4763" spans="1:22">
      <c r="A4763" s="31"/>
      <c r="B4763" s="2"/>
      <c r="C4763" s="363"/>
      <c r="D4763" s="364"/>
      <c r="E4763" s="2"/>
      <c r="F4763" s="2"/>
      <c r="G4763" s="365"/>
      <c r="H4763" s="366"/>
      <c r="I4763" s="363"/>
      <c r="J4763" s="367"/>
      <c r="K4763" s="364"/>
      <c r="M4763" s="368"/>
      <c r="P4763" s="369"/>
      <c r="R4763" s="357"/>
      <c r="S4763" s="355"/>
      <c r="T4763" s="356"/>
      <c r="V4763" s="358"/>
    </row>
    <row r="4764" spans="1:22">
      <c r="A4764" s="31"/>
      <c r="B4764" s="2"/>
      <c r="C4764" s="363"/>
      <c r="D4764" s="364"/>
      <c r="E4764" s="2"/>
      <c r="F4764" s="2"/>
      <c r="G4764" s="365"/>
      <c r="H4764" s="366"/>
      <c r="I4764" s="363"/>
      <c r="J4764" s="367"/>
      <c r="K4764" s="364"/>
      <c r="M4764" s="368"/>
      <c r="P4764" s="369"/>
      <c r="R4764" s="357"/>
      <c r="S4764" s="355"/>
      <c r="T4764" s="356"/>
      <c r="V4764" s="358"/>
    </row>
    <row r="4765" spans="1:22">
      <c r="A4765" s="31"/>
      <c r="B4765" s="2"/>
      <c r="C4765" s="363"/>
      <c r="D4765" s="364"/>
      <c r="E4765" s="2"/>
      <c r="F4765" s="2"/>
      <c r="G4765" s="365"/>
      <c r="H4765" s="366"/>
      <c r="I4765" s="363"/>
      <c r="J4765" s="367"/>
      <c r="K4765" s="364"/>
      <c r="M4765" s="368"/>
      <c r="P4765" s="369"/>
      <c r="R4765" s="357"/>
      <c r="S4765" s="355"/>
      <c r="T4765" s="356"/>
      <c r="V4765" s="358"/>
    </row>
    <row r="4766" spans="1:22">
      <c r="A4766" s="31"/>
      <c r="B4766" s="2"/>
      <c r="C4766" s="363"/>
      <c r="D4766" s="364"/>
      <c r="E4766" s="2"/>
      <c r="F4766" s="2"/>
      <c r="G4766" s="365"/>
      <c r="H4766" s="366"/>
      <c r="I4766" s="363"/>
      <c r="J4766" s="367"/>
      <c r="K4766" s="364"/>
      <c r="M4766" s="368"/>
      <c r="P4766" s="369"/>
      <c r="R4766" s="357"/>
      <c r="S4766" s="355"/>
      <c r="T4766" s="356"/>
      <c r="V4766" s="358"/>
    </row>
    <row r="4767" spans="1:22">
      <c r="A4767" s="31"/>
      <c r="B4767" s="2"/>
      <c r="C4767" s="363"/>
      <c r="D4767" s="364"/>
      <c r="E4767" s="2"/>
      <c r="F4767" s="2"/>
      <c r="G4767" s="365"/>
      <c r="H4767" s="366"/>
      <c r="I4767" s="363"/>
      <c r="J4767" s="367"/>
      <c r="K4767" s="364"/>
      <c r="M4767" s="368"/>
      <c r="P4767" s="369"/>
      <c r="R4767" s="357"/>
      <c r="S4767" s="355"/>
      <c r="T4767" s="356"/>
      <c r="V4767" s="358"/>
    </row>
    <row r="4768" spans="1:22">
      <c r="A4768" s="31"/>
      <c r="B4768" s="2"/>
      <c r="C4768" s="363"/>
      <c r="D4768" s="364"/>
      <c r="E4768" s="2"/>
      <c r="F4768" s="2"/>
      <c r="G4768" s="365"/>
      <c r="H4768" s="366"/>
      <c r="I4768" s="363"/>
      <c r="J4768" s="367"/>
      <c r="K4768" s="364"/>
      <c r="M4768" s="368"/>
      <c r="P4768" s="369"/>
      <c r="R4768" s="357"/>
      <c r="S4768" s="355"/>
      <c r="T4768" s="356"/>
      <c r="V4768" s="358"/>
    </row>
    <row r="4769" spans="1:22">
      <c r="A4769" s="31"/>
      <c r="B4769" s="2"/>
      <c r="C4769" s="363"/>
      <c r="D4769" s="364"/>
      <c r="E4769" s="2"/>
      <c r="F4769" s="2"/>
      <c r="G4769" s="365"/>
      <c r="H4769" s="366"/>
      <c r="I4769" s="363"/>
      <c r="J4769" s="367"/>
      <c r="K4769" s="364"/>
      <c r="M4769" s="368"/>
      <c r="P4769" s="369"/>
      <c r="R4769" s="357"/>
      <c r="S4769" s="355"/>
      <c r="T4769" s="356"/>
      <c r="V4769" s="358"/>
    </row>
    <row r="4770" spans="1:22">
      <c r="A4770" s="31"/>
      <c r="B4770" s="2"/>
      <c r="C4770" s="363"/>
      <c r="D4770" s="364"/>
      <c r="E4770" s="2"/>
      <c r="F4770" s="2"/>
      <c r="G4770" s="365"/>
      <c r="H4770" s="366"/>
      <c r="I4770" s="363"/>
      <c r="J4770" s="367"/>
      <c r="K4770" s="364"/>
      <c r="M4770" s="368"/>
      <c r="P4770" s="369"/>
      <c r="R4770" s="357"/>
      <c r="S4770" s="355"/>
      <c r="T4770" s="356"/>
      <c r="V4770" s="358"/>
    </row>
    <row r="4771" spans="1:22">
      <c r="A4771" s="31"/>
      <c r="B4771" s="2"/>
      <c r="C4771" s="363"/>
      <c r="D4771" s="364"/>
      <c r="E4771" s="2"/>
      <c r="F4771" s="2"/>
      <c r="G4771" s="365"/>
      <c r="H4771" s="366"/>
      <c r="I4771" s="363"/>
      <c r="J4771" s="367"/>
      <c r="K4771" s="364"/>
      <c r="M4771" s="368"/>
      <c r="P4771" s="369"/>
      <c r="R4771" s="357"/>
      <c r="S4771" s="355"/>
      <c r="T4771" s="356"/>
      <c r="V4771" s="358"/>
    </row>
    <row r="4772" spans="1:22">
      <c r="A4772" s="31"/>
      <c r="B4772" s="2"/>
      <c r="C4772" s="363"/>
      <c r="D4772" s="364"/>
      <c r="E4772" s="2"/>
      <c r="F4772" s="2"/>
      <c r="G4772" s="365"/>
      <c r="H4772" s="366"/>
      <c r="I4772" s="363"/>
      <c r="J4772" s="367"/>
      <c r="K4772" s="364"/>
      <c r="M4772" s="368"/>
      <c r="P4772" s="369"/>
      <c r="R4772" s="357"/>
      <c r="S4772" s="355"/>
      <c r="T4772" s="356"/>
      <c r="V4772" s="358"/>
    </row>
    <row r="4773" spans="1:22">
      <c r="A4773" s="31"/>
      <c r="B4773" s="2"/>
      <c r="C4773" s="363"/>
      <c r="D4773" s="364"/>
      <c r="E4773" s="2"/>
      <c r="F4773" s="2"/>
      <c r="G4773" s="365"/>
      <c r="H4773" s="366"/>
      <c r="I4773" s="363"/>
      <c r="J4773" s="367"/>
      <c r="K4773" s="364"/>
      <c r="M4773" s="368"/>
      <c r="P4773" s="369"/>
      <c r="R4773" s="357"/>
      <c r="S4773" s="355"/>
      <c r="T4773" s="356"/>
      <c r="V4773" s="358"/>
    </row>
    <row r="4774" spans="1:22">
      <c r="A4774" s="31"/>
      <c r="B4774" s="2"/>
      <c r="C4774" s="363"/>
      <c r="D4774" s="364"/>
      <c r="E4774" s="2"/>
      <c r="F4774" s="2"/>
      <c r="G4774" s="365"/>
      <c r="H4774" s="366"/>
      <c r="I4774" s="363"/>
      <c r="J4774" s="367"/>
      <c r="K4774" s="364"/>
      <c r="M4774" s="368"/>
      <c r="P4774" s="369"/>
      <c r="R4774" s="357"/>
      <c r="S4774" s="355"/>
      <c r="T4774" s="356"/>
      <c r="V4774" s="358"/>
    </row>
    <row r="4775" spans="1:22">
      <c r="A4775" s="31"/>
      <c r="B4775" s="2"/>
      <c r="C4775" s="363"/>
      <c r="D4775" s="364"/>
      <c r="E4775" s="2"/>
      <c r="F4775" s="2"/>
      <c r="G4775" s="365"/>
      <c r="H4775" s="366"/>
      <c r="I4775" s="363"/>
      <c r="J4775" s="367"/>
      <c r="K4775" s="364"/>
      <c r="M4775" s="368"/>
      <c r="P4775" s="369"/>
      <c r="R4775" s="357"/>
      <c r="S4775" s="355"/>
      <c r="T4775" s="356"/>
      <c r="V4775" s="358"/>
    </row>
    <row r="4776" spans="1:22">
      <c r="A4776" s="31"/>
      <c r="B4776" s="2"/>
      <c r="C4776" s="363"/>
      <c r="D4776" s="364"/>
      <c r="E4776" s="2"/>
      <c r="F4776" s="2"/>
      <c r="G4776" s="365"/>
      <c r="H4776" s="366"/>
      <c r="I4776" s="363"/>
      <c r="J4776" s="367"/>
      <c r="K4776" s="364"/>
      <c r="M4776" s="368"/>
      <c r="P4776" s="369"/>
      <c r="R4776" s="357"/>
      <c r="S4776" s="355"/>
      <c r="T4776" s="356"/>
      <c r="V4776" s="358"/>
    </row>
    <row r="4777" spans="1:22">
      <c r="A4777" s="31"/>
      <c r="B4777" s="2"/>
      <c r="C4777" s="363"/>
      <c r="D4777" s="364"/>
      <c r="E4777" s="2"/>
      <c r="F4777" s="2"/>
      <c r="G4777" s="365"/>
      <c r="H4777" s="366"/>
      <c r="I4777" s="363"/>
      <c r="J4777" s="367"/>
      <c r="K4777" s="364"/>
      <c r="M4777" s="368"/>
      <c r="P4777" s="369"/>
      <c r="R4777" s="357"/>
      <c r="S4777" s="355"/>
      <c r="T4777" s="356"/>
      <c r="V4777" s="358"/>
    </row>
    <row r="4778" spans="1:22">
      <c r="A4778" s="31"/>
      <c r="B4778" s="2"/>
      <c r="C4778" s="363"/>
      <c r="D4778" s="364"/>
      <c r="E4778" s="2"/>
      <c r="F4778" s="2"/>
      <c r="G4778" s="365"/>
      <c r="H4778" s="366"/>
      <c r="I4778" s="363"/>
      <c r="J4778" s="367"/>
      <c r="K4778" s="364"/>
      <c r="M4778" s="368"/>
      <c r="P4778" s="369"/>
      <c r="R4778" s="357"/>
      <c r="S4778" s="355"/>
      <c r="T4778" s="356"/>
      <c r="V4778" s="358"/>
    </row>
    <row r="4779" spans="1:22">
      <c r="A4779" s="31"/>
      <c r="B4779" s="2"/>
      <c r="C4779" s="363"/>
      <c r="D4779" s="364"/>
      <c r="E4779" s="2"/>
      <c r="F4779" s="2"/>
      <c r="G4779" s="365"/>
      <c r="H4779" s="366"/>
      <c r="I4779" s="363"/>
      <c r="J4779" s="367"/>
      <c r="K4779" s="364"/>
      <c r="M4779" s="368"/>
      <c r="P4779" s="369"/>
      <c r="R4779" s="357"/>
      <c r="S4779" s="355"/>
      <c r="T4779" s="356"/>
      <c r="V4779" s="358"/>
    </row>
    <row r="4780" spans="1:22">
      <c r="A4780" s="31"/>
      <c r="B4780" s="2"/>
      <c r="C4780" s="363"/>
      <c r="D4780" s="364"/>
      <c r="E4780" s="2"/>
      <c r="F4780" s="2"/>
      <c r="G4780" s="365"/>
      <c r="H4780" s="366"/>
      <c r="I4780" s="363"/>
      <c r="J4780" s="367"/>
      <c r="K4780" s="364"/>
      <c r="M4780" s="368"/>
      <c r="P4780" s="369"/>
      <c r="R4780" s="357"/>
      <c r="S4780" s="355"/>
      <c r="T4780" s="356"/>
      <c r="V4780" s="358"/>
    </row>
    <row r="4781" spans="1:22">
      <c r="A4781" s="31"/>
      <c r="B4781" s="2"/>
      <c r="C4781" s="363"/>
      <c r="D4781" s="364"/>
      <c r="E4781" s="2"/>
      <c r="F4781" s="2"/>
      <c r="G4781" s="365"/>
      <c r="H4781" s="366"/>
      <c r="I4781" s="363"/>
      <c r="J4781" s="367"/>
      <c r="K4781" s="364"/>
      <c r="M4781" s="368"/>
      <c r="P4781" s="369"/>
      <c r="R4781" s="357"/>
      <c r="S4781" s="355"/>
      <c r="T4781" s="356"/>
      <c r="V4781" s="358"/>
    </row>
    <row r="4782" spans="1:22">
      <c r="A4782" s="31"/>
      <c r="B4782" s="2"/>
      <c r="C4782" s="363"/>
      <c r="D4782" s="364"/>
      <c r="E4782" s="2"/>
      <c r="F4782" s="2"/>
      <c r="G4782" s="365"/>
      <c r="H4782" s="366"/>
      <c r="I4782" s="363"/>
      <c r="J4782" s="367"/>
      <c r="K4782" s="364"/>
      <c r="M4782" s="368"/>
      <c r="P4782" s="369"/>
      <c r="R4782" s="357"/>
      <c r="S4782" s="355"/>
      <c r="T4782" s="356"/>
      <c r="V4782" s="358"/>
    </row>
    <row r="4783" spans="1:22">
      <c r="A4783" s="31"/>
      <c r="B4783" s="2"/>
      <c r="C4783" s="363"/>
      <c r="D4783" s="364"/>
      <c r="E4783" s="2"/>
      <c r="F4783" s="2"/>
      <c r="G4783" s="365"/>
      <c r="H4783" s="366"/>
      <c r="I4783" s="363"/>
      <c r="J4783" s="367"/>
      <c r="K4783" s="364"/>
      <c r="M4783" s="368"/>
      <c r="P4783" s="369"/>
      <c r="R4783" s="357"/>
      <c r="S4783" s="355"/>
      <c r="T4783" s="356"/>
      <c r="V4783" s="358"/>
    </row>
    <row r="4784" spans="1:22">
      <c r="A4784" s="31"/>
      <c r="B4784" s="2"/>
      <c r="C4784" s="363"/>
      <c r="D4784" s="364"/>
      <c r="E4784" s="2"/>
      <c r="F4784" s="2"/>
      <c r="G4784" s="365"/>
      <c r="H4784" s="366"/>
      <c r="I4784" s="363"/>
      <c r="J4784" s="367"/>
      <c r="K4784" s="364"/>
      <c r="M4784" s="368"/>
      <c r="P4784" s="369"/>
      <c r="R4784" s="357"/>
      <c r="S4784" s="355"/>
      <c r="T4784" s="356"/>
      <c r="V4784" s="358"/>
    </row>
    <row r="4785" spans="1:22">
      <c r="A4785" s="31"/>
      <c r="B4785" s="2"/>
      <c r="C4785" s="363"/>
      <c r="D4785" s="364"/>
      <c r="E4785" s="2"/>
      <c r="F4785" s="2"/>
      <c r="G4785" s="365"/>
      <c r="H4785" s="366"/>
      <c r="I4785" s="363"/>
      <c r="J4785" s="367"/>
      <c r="K4785" s="364"/>
      <c r="M4785" s="368"/>
      <c r="P4785" s="369"/>
      <c r="R4785" s="357"/>
      <c r="S4785" s="355"/>
      <c r="T4785" s="356"/>
      <c r="V4785" s="358"/>
    </row>
    <row r="4786" spans="1:22">
      <c r="A4786" s="31"/>
      <c r="B4786" s="2"/>
      <c r="C4786" s="363"/>
      <c r="D4786" s="364"/>
      <c r="E4786" s="2"/>
      <c r="F4786" s="2"/>
      <c r="G4786" s="365"/>
      <c r="H4786" s="366"/>
      <c r="I4786" s="363"/>
      <c r="J4786" s="367"/>
      <c r="K4786" s="364"/>
      <c r="M4786" s="368"/>
      <c r="P4786" s="369"/>
      <c r="R4786" s="357"/>
      <c r="S4786" s="355"/>
      <c r="T4786" s="356"/>
      <c r="V4786" s="358"/>
    </row>
    <row r="4787" spans="1:22">
      <c r="A4787" s="31"/>
      <c r="B4787" s="2"/>
      <c r="C4787" s="363"/>
      <c r="D4787" s="364"/>
      <c r="E4787" s="2"/>
      <c r="F4787" s="2"/>
      <c r="G4787" s="365"/>
      <c r="H4787" s="366"/>
      <c r="I4787" s="363"/>
      <c r="J4787" s="367"/>
      <c r="K4787" s="364"/>
      <c r="M4787" s="368"/>
      <c r="P4787" s="369"/>
      <c r="R4787" s="357"/>
      <c r="S4787" s="355"/>
      <c r="T4787" s="356"/>
      <c r="V4787" s="358"/>
    </row>
    <row r="4788" spans="1:22">
      <c r="A4788" s="31"/>
      <c r="B4788" s="2"/>
      <c r="C4788" s="363"/>
      <c r="D4788" s="364"/>
      <c r="E4788" s="2"/>
      <c r="F4788" s="2"/>
      <c r="G4788" s="365"/>
      <c r="H4788" s="366"/>
      <c r="I4788" s="363"/>
      <c r="J4788" s="367"/>
      <c r="K4788" s="364"/>
      <c r="M4788" s="368"/>
      <c r="P4788" s="369"/>
      <c r="R4788" s="357"/>
      <c r="S4788" s="355"/>
      <c r="T4788" s="356"/>
      <c r="V4788" s="358"/>
    </row>
    <row r="4789" spans="1:22">
      <c r="A4789" s="31"/>
      <c r="B4789" s="2"/>
      <c r="C4789" s="363"/>
      <c r="D4789" s="364"/>
      <c r="E4789" s="2"/>
      <c r="F4789" s="2"/>
      <c r="G4789" s="365"/>
      <c r="H4789" s="366"/>
      <c r="I4789" s="363"/>
      <c r="J4789" s="367"/>
      <c r="K4789" s="364"/>
      <c r="M4789" s="368"/>
      <c r="P4789" s="369"/>
      <c r="R4789" s="357"/>
      <c r="S4789" s="355"/>
      <c r="T4789" s="356"/>
      <c r="V4789" s="358"/>
    </row>
    <row r="4790" spans="1:22">
      <c r="A4790" s="31"/>
      <c r="B4790" s="2"/>
      <c r="C4790" s="363"/>
      <c r="D4790" s="364"/>
      <c r="E4790" s="2"/>
      <c r="F4790" s="2"/>
      <c r="G4790" s="365"/>
      <c r="H4790" s="366"/>
      <c r="I4790" s="363"/>
      <c r="J4790" s="367"/>
      <c r="K4790" s="364"/>
      <c r="M4790" s="368"/>
      <c r="P4790" s="369"/>
      <c r="R4790" s="357"/>
      <c r="S4790" s="355"/>
      <c r="T4790" s="356"/>
      <c r="V4790" s="358"/>
    </row>
    <row r="4791" spans="1:22">
      <c r="A4791" s="31"/>
      <c r="B4791" s="2"/>
      <c r="C4791" s="363"/>
      <c r="D4791" s="364"/>
      <c r="E4791" s="2"/>
      <c r="F4791" s="2"/>
      <c r="G4791" s="365"/>
      <c r="H4791" s="366"/>
      <c r="I4791" s="363"/>
      <c r="J4791" s="367"/>
      <c r="K4791" s="364"/>
      <c r="M4791" s="368"/>
      <c r="P4791" s="369"/>
      <c r="R4791" s="357"/>
      <c r="S4791" s="355"/>
      <c r="T4791" s="356"/>
      <c r="V4791" s="358"/>
    </row>
    <row r="4792" spans="1:22">
      <c r="A4792" s="31"/>
      <c r="B4792" s="2"/>
      <c r="C4792" s="363"/>
      <c r="D4792" s="364"/>
      <c r="E4792" s="2"/>
      <c r="F4792" s="2"/>
      <c r="G4792" s="365"/>
      <c r="H4792" s="366"/>
      <c r="I4792" s="363"/>
      <c r="J4792" s="367"/>
      <c r="K4792" s="364"/>
      <c r="M4792" s="368"/>
      <c r="P4792" s="369"/>
      <c r="R4792" s="357"/>
      <c r="S4792" s="355"/>
      <c r="T4792" s="356"/>
      <c r="V4792" s="358"/>
    </row>
    <row r="4793" spans="1:22">
      <c r="A4793" s="31"/>
      <c r="B4793" s="2"/>
      <c r="C4793" s="363"/>
      <c r="D4793" s="364"/>
      <c r="E4793" s="2"/>
      <c r="F4793" s="2"/>
      <c r="G4793" s="365"/>
      <c r="H4793" s="366"/>
      <c r="I4793" s="363"/>
      <c r="J4793" s="367"/>
      <c r="K4793" s="364"/>
      <c r="M4793" s="368"/>
      <c r="P4793" s="369"/>
      <c r="R4793" s="357"/>
      <c r="S4793" s="355"/>
      <c r="T4793" s="356"/>
      <c r="V4793" s="358"/>
    </row>
    <row r="4794" spans="1:22">
      <c r="A4794" s="31"/>
      <c r="B4794" s="2"/>
      <c r="C4794" s="363"/>
      <c r="D4794" s="364"/>
      <c r="E4794" s="2"/>
      <c r="F4794" s="2"/>
      <c r="G4794" s="365"/>
      <c r="H4794" s="366"/>
      <c r="I4794" s="363"/>
      <c r="J4794" s="367"/>
      <c r="K4794" s="364"/>
      <c r="M4794" s="368"/>
      <c r="P4794" s="369"/>
      <c r="R4794" s="357"/>
      <c r="S4794" s="355"/>
      <c r="T4794" s="356"/>
      <c r="V4794" s="358"/>
    </row>
    <row r="4795" spans="1:22">
      <c r="A4795" s="31"/>
      <c r="B4795" s="2"/>
      <c r="C4795" s="363"/>
      <c r="D4795" s="364"/>
      <c r="E4795" s="2"/>
      <c r="F4795" s="2"/>
      <c r="G4795" s="365"/>
      <c r="H4795" s="366"/>
      <c r="I4795" s="363"/>
      <c r="J4795" s="367"/>
      <c r="K4795" s="364"/>
      <c r="M4795" s="368"/>
      <c r="P4795" s="369"/>
      <c r="R4795" s="357"/>
      <c r="S4795" s="355"/>
      <c r="T4795" s="356"/>
      <c r="V4795" s="358"/>
    </row>
    <row r="4796" spans="1:22">
      <c r="A4796" s="31"/>
      <c r="B4796" s="2"/>
      <c r="C4796" s="363"/>
      <c r="D4796" s="364"/>
      <c r="E4796" s="2"/>
      <c r="F4796" s="2"/>
      <c r="G4796" s="365"/>
      <c r="H4796" s="366"/>
      <c r="I4796" s="363"/>
      <c r="J4796" s="367"/>
      <c r="K4796" s="364"/>
      <c r="M4796" s="368"/>
      <c r="P4796" s="369"/>
      <c r="R4796" s="357"/>
      <c r="S4796" s="355"/>
      <c r="T4796" s="356"/>
      <c r="V4796" s="358"/>
    </row>
    <row r="4797" spans="1:22">
      <c r="A4797" s="31"/>
      <c r="B4797" s="2"/>
      <c r="C4797" s="363"/>
      <c r="D4797" s="364"/>
      <c r="E4797" s="2"/>
      <c r="F4797" s="2"/>
      <c r="G4797" s="365"/>
      <c r="H4797" s="366"/>
      <c r="I4797" s="363"/>
      <c r="J4797" s="367"/>
      <c r="K4797" s="364"/>
      <c r="M4797" s="368"/>
      <c r="P4797" s="369"/>
      <c r="R4797" s="357"/>
      <c r="S4797" s="355"/>
      <c r="T4797" s="356"/>
      <c r="V4797" s="358"/>
    </row>
    <row r="4798" spans="1:22">
      <c r="A4798" s="31"/>
      <c r="B4798" s="2"/>
      <c r="C4798" s="363"/>
      <c r="D4798" s="364"/>
      <c r="E4798" s="2"/>
      <c r="F4798" s="2"/>
      <c r="G4798" s="365"/>
      <c r="H4798" s="366"/>
      <c r="I4798" s="363"/>
      <c r="J4798" s="367"/>
      <c r="K4798" s="364"/>
      <c r="M4798" s="368"/>
      <c r="P4798" s="369"/>
      <c r="R4798" s="357"/>
      <c r="S4798" s="355"/>
      <c r="T4798" s="356"/>
      <c r="V4798" s="358"/>
    </row>
    <row r="4799" spans="1:22">
      <c r="A4799" s="31"/>
      <c r="B4799" s="2"/>
      <c r="C4799" s="363"/>
      <c r="D4799" s="364"/>
      <c r="E4799" s="2"/>
      <c r="F4799" s="2"/>
      <c r="G4799" s="365"/>
      <c r="H4799" s="366"/>
      <c r="I4799" s="363"/>
      <c r="J4799" s="367"/>
      <c r="K4799" s="364"/>
      <c r="M4799" s="368"/>
      <c r="P4799" s="369"/>
      <c r="R4799" s="357"/>
      <c r="S4799" s="355"/>
      <c r="T4799" s="356"/>
      <c r="V4799" s="358"/>
    </row>
    <row r="4800" spans="1:22">
      <c r="A4800" s="31"/>
      <c r="B4800" s="2"/>
      <c r="C4800" s="363"/>
      <c r="D4800" s="364"/>
      <c r="E4800" s="2"/>
      <c r="F4800" s="2"/>
      <c r="G4800" s="365"/>
      <c r="H4800" s="366"/>
      <c r="I4800" s="363"/>
      <c r="J4800" s="367"/>
      <c r="K4800" s="364"/>
      <c r="M4800" s="368"/>
      <c r="P4800" s="369"/>
      <c r="R4800" s="357"/>
      <c r="S4800" s="355"/>
      <c r="T4800" s="356"/>
      <c r="V4800" s="358"/>
    </row>
    <row r="4801" spans="1:22">
      <c r="A4801" s="31"/>
      <c r="B4801" s="2"/>
      <c r="C4801" s="363"/>
      <c r="D4801" s="364"/>
      <c r="E4801" s="2"/>
      <c r="F4801" s="2"/>
      <c r="G4801" s="365"/>
      <c r="H4801" s="366"/>
      <c r="I4801" s="363"/>
      <c r="J4801" s="367"/>
      <c r="K4801" s="364"/>
      <c r="M4801" s="368"/>
      <c r="P4801" s="369"/>
      <c r="R4801" s="357"/>
      <c r="S4801" s="355"/>
      <c r="T4801" s="356"/>
      <c r="V4801" s="358"/>
    </row>
    <row r="4802" spans="1:22">
      <c r="A4802" s="31"/>
      <c r="B4802" s="2"/>
      <c r="C4802" s="363"/>
      <c r="D4802" s="364"/>
      <c r="E4802" s="2"/>
      <c r="F4802" s="2"/>
      <c r="G4802" s="365"/>
      <c r="H4802" s="366"/>
      <c r="I4802" s="363"/>
      <c r="J4802" s="367"/>
      <c r="K4802" s="364"/>
      <c r="M4802" s="368"/>
      <c r="P4802" s="369"/>
      <c r="R4802" s="357"/>
      <c r="S4802" s="355"/>
      <c r="T4802" s="356"/>
      <c r="V4802" s="358"/>
    </row>
    <row r="4803" spans="1:22">
      <c r="A4803" s="31"/>
      <c r="B4803" s="2"/>
      <c r="C4803" s="363"/>
      <c r="D4803" s="364"/>
      <c r="E4803" s="2"/>
      <c r="F4803" s="2"/>
      <c r="G4803" s="365"/>
      <c r="H4803" s="366"/>
      <c r="I4803" s="363"/>
      <c r="J4803" s="367"/>
      <c r="K4803" s="364"/>
      <c r="M4803" s="368"/>
      <c r="P4803" s="369"/>
      <c r="R4803" s="357"/>
      <c r="S4803" s="355"/>
      <c r="T4803" s="356"/>
      <c r="V4803" s="358"/>
    </row>
    <row r="4804" spans="1:22">
      <c r="A4804" s="31"/>
      <c r="B4804" s="2"/>
      <c r="C4804" s="363"/>
      <c r="D4804" s="364"/>
      <c r="E4804" s="2"/>
      <c r="F4804" s="2"/>
      <c r="G4804" s="365"/>
      <c r="H4804" s="366"/>
      <c r="I4804" s="363"/>
      <c r="J4804" s="367"/>
      <c r="K4804" s="364"/>
      <c r="M4804" s="368"/>
      <c r="P4804" s="369"/>
      <c r="R4804" s="357"/>
      <c r="S4804" s="355"/>
      <c r="T4804" s="356"/>
      <c r="V4804" s="358"/>
    </row>
    <row r="4805" spans="1:22">
      <c r="A4805" s="31"/>
      <c r="B4805" s="2"/>
      <c r="C4805" s="363"/>
      <c r="D4805" s="364"/>
      <c r="E4805" s="2"/>
      <c r="F4805" s="2"/>
      <c r="G4805" s="365"/>
      <c r="H4805" s="366"/>
      <c r="I4805" s="363"/>
      <c r="J4805" s="367"/>
      <c r="K4805" s="364"/>
      <c r="M4805" s="368"/>
      <c r="P4805" s="369"/>
      <c r="R4805" s="357"/>
      <c r="S4805" s="355"/>
      <c r="T4805" s="356"/>
      <c r="V4805" s="358"/>
    </row>
    <row r="4806" spans="1:22">
      <c r="A4806" s="31"/>
      <c r="B4806" s="2"/>
      <c r="C4806" s="363"/>
      <c r="D4806" s="364"/>
      <c r="E4806" s="2"/>
      <c r="F4806" s="2"/>
      <c r="G4806" s="365"/>
      <c r="H4806" s="366"/>
      <c r="I4806" s="363"/>
      <c r="J4806" s="367"/>
      <c r="K4806" s="364"/>
      <c r="M4806" s="368"/>
      <c r="P4806" s="369"/>
      <c r="R4806" s="357"/>
      <c r="S4806" s="355"/>
      <c r="T4806" s="356"/>
      <c r="V4806" s="358"/>
    </row>
    <row r="4807" spans="1:22">
      <c r="A4807" s="31"/>
      <c r="B4807" s="2"/>
      <c r="C4807" s="363"/>
      <c r="D4807" s="364"/>
      <c r="E4807" s="2"/>
      <c r="F4807" s="2"/>
      <c r="G4807" s="365"/>
      <c r="H4807" s="366"/>
      <c r="I4807" s="363"/>
      <c r="J4807" s="367"/>
      <c r="K4807" s="364"/>
      <c r="M4807" s="368"/>
      <c r="P4807" s="369"/>
      <c r="R4807" s="357"/>
      <c r="S4807" s="355"/>
      <c r="T4807" s="356"/>
      <c r="V4807" s="358"/>
    </row>
    <row r="4808" spans="1:22">
      <c r="A4808" s="31"/>
      <c r="B4808" s="2"/>
      <c r="C4808" s="363"/>
      <c r="D4808" s="364"/>
      <c r="E4808" s="2"/>
      <c r="F4808" s="2"/>
      <c r="G4808" s="365"/>
      <c r="H4808" s="366"/>
      <c r="I4808" s="363"/>
      <c r="J4808" s="367"/>
      <c r="K4808" s="364"/>
      <c r="M4808" s="368"/>
      <c r="P4808" s="369"/>
      <c r="R4808" s="357"/>
      <c r="S4808" s="355"/>
      <c r="T4808" s="356"/>
      <c r="V4808" s="358"/>
    </row>
    <row r="4809" spans="1:22">
      <c r="A4809" s="31"/>
      <c r="B4809" s="2"/>
      <c r="C4809" s="363"/>
      <c r="D4809" s="364"/>
      <c r="E4809" s="2"/>
      <c r="F4809" s="2"/>
      <c r="G4809" s="365"/>
      <c r="H4809" s="366"/>
      <c r="I4809" s="363"/>
      <c r="J4809" s="367"/>
      <c r="K4809" s="364"/>
      <c r="M4809" s="368"/>
      <c r="P4809" s="369"/>
      <c r="R4809" s="357"/>
      <c r="S4809" s="355"/>
      <c r="T4809" s="356"/>
      <c r="V4809" s="358"/>
    </row>
    <row r="4810" spans="1:22">
      <c r="A4810" s="31"/>
      <c r="B4810" s="2"/>
      <c r="C4810" s="363"/>
      <c r="D4810" s="364"/>
      <c r="E4810" s="2"/>
      <c r="F4810" s="2"/>
      <c r="G4810" s="365"/>
      <c r="H4810" s="366"/>
      <c r="I4810" s="363"/>
      <c r="J4810" s="367"/>
      <c r="K4810" s="364"/>
      <c r="M4810" s="368"/>
      <c r="P4810" s="369"/>
      <c r="R4810" s="357"/>
      <c r="S4810" s="355"/>
      <c r="T4810" s="356"/>
      <c r="V4810" s="358"/>
    </row>
    <row r="4811" spans="1:22">
      <c r="A4811" s="31"/>
      <c r="B4811" s="2"/>
      <c r="C4811" s="363"/>
      <c r="D4811" s="364"/>
      <c r="E4811" s="2"/>
      <c r="F4811" s="2"/>
      <c r="G4811" s="365"/>
      <c r="H4811" s="366"/>
      <c r="I4811" s="363"/>
      <c r="J4811" s="367"/>
      <c r="K4811" s="364"/>
      <c r="M4811" s="368"/>
      <c r="P4811" s="369"/>
      <c r="R4811" s="357"/>
      <c r="S4811" s="355"/>
      <c r="T4811" s="356"/>
      <c r="V4811" s="358"/>
    </row>
    <row r="4812" spans="1:22">
      <c r="A4812" s="31"/>
      <c r="B4812" s="2"/>
      <c r="C4812" s="363"/>
      <c r="D4812" s="364"/>
      <c r="E4812" s="2"/>
      <c r="F4812" s="2"/>
      <c r="G4812" s="365"/>
      <c r="H4812" s="366"/>
      <c r="I4812" s="363"/>
      <c r="J4812" s="367"/>
      <c r="K4812" s="364"/>
      <c r="M4812" s="368"/>
      <c r="P4812" s="369"/>
      <c r="R4812" s="357"/>
      <c r="S4812" s="355"/>
      <c r="T4812" s="356"/>
      <c r="V4812" s="358"/>
    </row>
    <row r="4813" spans="1:22">
      <c r="A4813" s="31"/>
      <c r="B4813" s="2"/>
      <c r="C4813" s="363"/>
      <c r="D4813" s="364"/>
      <c r="E4813" s="2"/>
      <c r="F4813" s="2"/>
      <c r="G4813" s="365"/>
      <c r="H4813" s="366"/>
      <c r="I4813" s="363"/>
      <c r="J4813" s="367"/>
      <c r="K4813" s="364"/>
      <c r="M4813" s="368"/>
      <c r="P4813" s="369"/>
      <c r="R4813" s="357"/>
      <c r="S4813" s="355"/>
      <c r="T4813" s="356"/>
      <c r="V4813" s="358"/>
    </row>
    <row r="4814" spans="1:22">
      <c r="A4814" s="31"/>
      <c r="B4814" s="2"/>
      <c r="C4814" s="363"/>
      <c r="D4814" s="364"/>
      <c r="E4814" s="2"/>
      <c r="F4814" s="2"/>
      <c r="G4814" s="365"/>
      <c r="H4814" s="366"/>
      <c r="I4814" s="363"/>
      <c r="J4814" s="367"/>
      <c r="K4814" s="364"/>
      <c r="M4814" s="368"/>
      <c r="P4814" s="369"/>
      <c r="R4814" s="357"/>
      <c r="S4814" s="355"/>
      <c r="T4814" s="356"/>
      <c r="V4814" s="358"/>
    </row>
    <row r="4815" spans="1:22">
      <c r="A4815" s="31"/>
      <c r="B4815" s="2"/>
      <c r="C4815" s="363"/>
      <c r="D4815" s="364"/>
      <c r="E4815" s="2"/>
      <c r="F4815" s="2"/>
      <c r="G4815" s="365"/>
      <c r="H4815" s="366"/>
      <c r="I4815" s="363"/>
      <c r="J4815" s="367"/>
      <c r="K4815" s="364"/>
      <c r="M4815" s="368"/>
      <c r="P4815" s="369"/>
      <c r="R4815" s="357"/>
      <c r="S4815" s="355"/>
      <c r="T4815" s="356"/>
      <c r="V4815" s="358"/>
    </row>
    <row r="4816" spans="1:22">
      <c r="A4816" s="31"/>
      <c r="B4816" s="2"/>
      <c r="C4816" s="363"/>
      <c r="D4816" s="364"/>
      <c r="E4816" s="2"/>
      <c r="F4816" s="2"/>
      <c r="G4816" s="365"/>
      <c r="H4816" s="366"/>
      <c r="I4816" s="363"/>
      <c r="J4816" s="367"/>
      <c r="K4816" s="364"/>
      <c r="M4816" s="368"/>
      <c r="P4816" s="369"/>
      <c r="R4816" s="357"/>
      <c r="S4816" s="355"/>
      <c r="T4816" s="356"/>
      <c r="V4816" s="358"/>
    </row>
    <row r="4817" spans="1:22">
      <c r="A4817" s="31"/>
      <c r="B4817" s="2"/>
      <c r="C4817" s="363"/>
      <c r="D4817" s="364"/>
      <c r="E4817" s="2"/>
      <c r="F4817" s="2"/>
      <c r="G4817" s="365"/>
      <c r="H4817" s="366"/>
      <c r="I4817" s="363"/>
      <c r="J4817" s="367"/>
      <c r="K4817" s="364"/>
      <c r="M4817" s="368"/>
      <c r="P4817" s="369"/>
      <c r="R4817" s="357"/>
      <c r="S4817" s="355"/>
      <c r="T4817" s="356"/>
      <c r="V4817" s="358"/>
    </row>
    <row r="4818" spans="1:22">
      <c r="A4818" s="31"/>
      <c r="B4818" s="2"/>
      <c r="C4818" s="363"/>
      <c r="D4818" s="364"/>
      <c r="E4818" s="2"/>
      <c r="F4818" s="2"/>
      <c r="G4818" s="365"/>
      <c r="H4818" s="366"/>
      <c r="I4818" s="363"/>
      <c r="J4818" s="367"/>
      <c r="K4818" s="364"/>
      <c r="M4818" s="368"/>
      <c r="P4818" s="369"/>
      <c r="R4818" s="357"/>
      <c r="S4818" s="355"/>
      <c r="T4818" s="356"/>
      <c r="V4818" s="358"/>
    </row>
    <row r="4819" spans="1:22">
      <c r="A4819" s="31"/>
      <c r="B4819" s="2"/>
      <c r="C4819" s="363"/>
      <c r="D4819" s="364"/>
      <c r="E4819" s="2"/>
      <c r="F4819" s="2"/>
      <c r="G4819" s="365"/>
      <c r="H4819" s="366"/>
      <c r="I4819" s="363"/>
      <c r="J4819" s="367"/>
      <c r="K4819" s="364"/>
      <c r="M4819" s="368"/>
      <c r="P4819" s="369"/>
      <c r="R4819" s="357"/>
      <c r="S4819" s="355"/>
      <c r="T4819" s="356"/>
      <c r="V4819" s="358"/>
    </row>
    <row r="4820" spans="1:22">
      <c r="A4820" s="31"/>
      <c r="B4820" s="2"/>
      <c r="C4820" s="363"/>
      <c r="D4820" s="364"/>
      <c r="E4820" s="2"/>
      <c r="F4820" s="2"/>
      <c r="G4820" s="365"/>
      <c r="H4820" s="366"/>
      <c r="I4820" s="363"/>
      <c r="J4820" s="367"/>
      <c r="K4820" s="364"/>
      <c r="M4820" s="368"/>
      <c r="P4820" s="369"/>
      <c r="R4820" s="357"/>
      <c r="S4820" s="355"/>
      <c r="T4820" s="356"/>
      <c r="V4820" s="358"/>
    </row>
    <row r="4821" spans="1:22">
      <c r="A4821" s="31"/>
      <c r="B4821" s="2"/>
      <c r="C4821" s="363"/>
      <c r="D4821" s="364"/>
      <c r="E4821" s="2"/>
      <c r="F4821" s="2"/>
      <c r="G4821" s="365"/>
      <c r="H4821" s="366"/>
      <c r="I4821" s="363"/>
      <c r="J4821" s="367"/>
      <c r="K4821" s="364"/>
      <c r="M4821" s="368"/>
      <c r="P4821" s="369"/>
      <c r="R4821" s="357"/>
      <c r="S4821" s="355"/>
      <c r="T4821" s="356"/>
      <c r="V4821" s="358"/>
    </row>
    <row r="4822" spans="1:22">
      <c r="A4822" s="31"/>
      <c r="B4822" s="2"/>
      <c r="C4822" s="363"/>
      <c r="D4822" s="364"/>
      <c r="E4822" s="2"/>
      <c r="F4822" s="2"/>
      <c r="G4822" s="365"/>
      <c r="H4822" s="366"/>
      <c r="I4822" s="363"/>
      <c r="J4822" s="367"/>
      <c r="K4822" s="364"/>
      <c r="M4822" s="368"/>
      <c r="P4822" s="369"/>
      <c r="R4822" s="357"/>
      <c r="S4822" s="355"/>
      <c r="T4822" s="356"/>
      <c r="V4822" s="358"/>
    </row>
    <row r="4823" spans="1:22">
      <c r="A4823" s="31"/>
      <c r="B4823" s="2"/>
      <c r="C4823" s="363"/>
      <c r="D4823" s="364"/>
      <c r="E4823" s="2"/>
      <c r="F4823" s="2"/>
      <c r="G4823" s="365"/>
      <c r="H4823" s="366"/>
      <c r="I4823" s="363"/>
      <c r="J4823" s="367"/>
      <c r="K4823" s="364"/>
      <c r="M4823" s="368"/>
      <c r="P4823" s="369"/>
      <c r="R4823" s="357"/>
      <c r="S4823" s="355"/>
      <c r="T4823" s="356"/>
      <c r="V4823" s="358"/>
    </row>
    <row r="4824" spans="1:22">
      <c r="A4824" s="31"/>
      <c r="B4824" s="2"/>
      <c r="C4824" s="363"/>
      <c r="D4824" s="364"/>
      <c r="E4824" s="2"/>
      <c r="F4824" s="2"/>
      <c r="G4824" s="365"/>
      <c r="H4824" s="366"/>
      <c r="I4824" s="363"/>
      <c r="J4824" s="367"/>
      <c r="K4824" s="364"/>
      <c r="M4824" s="368"/>
      <c r="P4824" s="369"/>
      <c r="R4824" s="357"/>
      <c r="S4824" s="355"/>
      <c r="T4824" s="356"/>
      <c r="V4824" s="358"/>
    </row>
    <row r="4825" spans="1:22">
      <c r="A4825" s="31"/>
      <c r="B4825" s="2"/>
      <c r="C4825" s="363"/>
      <c r="D4825" s="364"/>
      <c r="E4825" s="2"/>
      <c r="F4825" s="2"/>
      <c r="G4825" s="365"/>
      <c r="H4825" s="366"/>
      <c r="I4825" s="363"/>
      <c r="J4825" s="367"/>
      <c r="K4825" s="364"/>
      <c r="M4825" s="368"/>
      <c r="P4825" s="369"/>
      <c r="R4825" s="357"/>
      <c r="S4825" s="355"/>
      <c r="T4825" s="356"/>
      <c r="V4825" s="358"/>
    </row>
    <row r="4826" spans="1:22">
      <c r="A4826" s="31"/>
      <c r="B4826" s="2"/>
      <c r="C4826" s="363"/>
      <c r="D4826" s="364"/>
      <c r="E4826" s="2"/>
      <c r="F4826" s="2"/>
      <c r="G4826" s="365"/>
      <c r="H4826" s="366"/>
      <c r="I4826" s="363"/>
      <c r="J4826" s="367"/>
      <c r="K4826" s="364"/>
      <c r="M4826" s="368"/>
      <c r="P4826" s="369"/>
      <c r="R4826" s="357"/>
      <c r="S4826" s="355"/>
      <c r="T4826" s="356"/>
      <c r="V4826" s="358"/>
    </row>
    <row r="4827" spans="1:22">
      <c r="A4827" s="31"/>
      <c r="B4827" s="2"/>
      <c r="C4827" s="363"/>
      <c r="D4827" s="364"/>
      <c r="E4827" s="2"/>
      <c r="F4827" s="2"/>
      <c r="G4827" s="365"/>
      <c r="H4827" s="366"/>
      <c r="I4827" s="363"/>
      <c r="J4827" s="367"/>
      <c r="K4827" s="364"/>
      <c r="M4827" s="368"/>
      <c r="P4827" s="369"/>
      <c r="R4827" s="357"/>
      <c r="S4827" s="355"/>
      <c r="T4827" s="356"/>
      <c r="V4827" s="358"/>
    </row>
    <row r="4828" spans="1:22">
      <c r="A4828" s="31"/>
      <c r="B4828" s="2"/>
      <c r="C4828" s="363"/>
      <c r="D4828" s="364"/>
      <c r="E4828" s="2"/>
      <c r="F4828" s="2"/>
      <c r="G4828" s="365"/>
      <c r="H4828" s="366"/>
      <c r="I4828" s="363"/>
      <c r="J4828" s="367"/>
      <c r="K4828" s="364"/>
      <c r="M4828" s="368"/>
      <c r="P4828" s="369"/>
      <c r="R4828" s="357"/>
      <c r="S4828" s="355"/>
      <c r="T4828" s="356"/>
      <c r="V4828" s="358"/>
    </row>
    <row r="4829" spans="1:22">
      <c r="A4829" s="31"/>
      <c r="B4829" s="2"/>
      <c r="C4829" s="363"/>
      <c r="D4829" s="364"/>
      <c r="E4829" s="2"/>
      <c r="F4829" s="2"/>
      <c r="G4829" s="365"/>
      <c r="H4829" s="366"/>
      <c r="I4829" s="363"/>
      <c r="J4829" s="367"/>
      <c r="K4829" s="364"/>
      <c r="M4829" s="368"/>
      <c r="P4829" s="369"/>
      <c r="R4829" s="357"/>
      <c r="S4829" s="355"/>
      <c r="T4829" s="356"/>
      <c r="V4829" s="358"/>
    </row>
    <row r="4830" spans="1:22">
      <c r="A4830" s="31"/>
      <c r="B4830" s="2"/>
      <c r="C4830" s="363"/>
      <c r="D4830" s="364"/>
      <c r="E4830" s="2"/>
      <c r="F4830" s="2"/>
      <c r="G4830" s="365"/>
      <c r="H4830" s="366"/>
      <c r="I4830" s="363"/>
      <c r="J4830" s="367"/>
      <c r="K4830" s="364"/>
      <c r="M4830" s="368"/>
      <c r="P4830" s="369"/>
      <c r="R4830" s="357"/>
      <c r="S4830" s="355"/>
      <c r="T4830" s="356"/>
      <c r="V4830" s="358"/>
    </row>
    <row r="4831" spans="1:22">
      <c r="A4831" s="31"/>
      <c r="B4831" s="2"/>
      <c r="C4831" s="363"/>
      <c r="D4831" s="364"/>
      <c r="E4831" s="2"/>
      <c r="F4831" s="2"/>
      <c r="G4831" s="365"/>
      <c r="H4831" s="366"/>
      <c r="I4831" s="363"/>
      <c r="J4831" s="367"/>
      <c r="K4831" s="364"/>
      <c r="M4831" s="368"/>
      <c r="P4831" s="369"/>
      <c r="R4831" s="357"/>
      <c r="S4831" s="355"/>
      <c r="T4831" s="356"/>
      <c r="V4831" s="358"/>
    </row>
    <row r="4832" spans="1:22">
      <c r="A4832" s="31"/>
      <c r="B4832" s="2"/>
      <c r="C4832" s="363"/>
      <c r="D4832" s="364"/>
      <c r="E4832" s="2"/>
      <c r="F4832" s="2"/>
      <c r="G4832" s="365"/>
      <c r="H4832" s="366"/>
      <c r="I4832" s="363"/>
      <c r="J4832" s="367"/>
      <c r="K4832" s="364"/>
      <c r="M4832" s="368"/>
      <c r="P4832" s="369"/>
      <c r="R4832" s="357"/>
      <c r="S4832" s="355"/>
      <c r="T4832" s="356"/>
      <c r="V4832" s="358"/>
    </row>
    <row r="4833" spans="1:22">
      <c r="A4833" s="31"/>
      <c r="B4833" s="2"/>
      <c r="C4833" s="363"/>
      <c r="D4833" s="364"/>
      <c r="E4833" s="2"/>
      <c r="F4833" s="2"/>
      <c r="G4833" s="365"/>
      <c r="H4833" s="366"/>
      <c r="I4833" s="363"/>
      <c r="J4833" s="367"/>
      <c r="K4833" s="364"/>
      <c r="M4833" s="368"/>
      <c r="P4833" s="369"/>
      <c r="R4833" s="357"/>
      <c r="S4833" s="355"/>
      <c r="T4833" s="356"/>
      <c r="V4833" s="358"/>
    </row>
    <row r="4834" spans="1:22">
      <c r="A4834" s="31"/>
      <c r="B4834" s="2"/>
      <c r="C4834" s="363"/>
      <c r="D4834" s="364"/>
      <c r="E4834" s="2"/>
      <c r="F4834" s="2"/>
      <c r="G4834" s="365"/>
      <c r="H4834" s="366"/>
      <c r="I4834" s="363"/>
      <c r="J4834" s="367"/>
      <c r="K4834" s="364"/>
      <c r="M4834" s="368"/>
      <c r="P4834" s="369"/>
      <c r="R4834" s="357"/>
      <c r="S4834" s="355"/>
      <c r="T4834" s="356"/>
      <c r="V4834" s="358"/>
    </row>
    <row r="4835" spans="1:22">
      <c r="A4835" s="31"/>
      <c r="B4835" s="2"/>
      <c r="C4835" s="363"/>
      <c r="D4835" s="364"/>
      <c r="E4835" s="2"/>
      <c r="F4835" s="2"/>
      <c r="G4835" s="365"/>
      <c r="H4835" s="366"/>
      <c r="I4835" s="363"/>
      <c r="J4835" s="367"/>
      <c r="K4835" s="364"/>
      <c r="M4835" s="368"/>
      <c r="P4835" s="369"/>
      <c r="R4835" s="357"/>
      <c r="S4835" s="355"/>
      <c r="T4835" s="356"/>
      <c r="V4835" s="358"/>
    </row>
    <row r="4836" spans="1:22">
      <c r="A4836" s="31"/>
      <c r="B4836" s="2"/>
      <c r="C4836" s="363"/>
      <c r="D4836" s="364"/>
      <c r="E4836" s="2"/>
      <c r="F4836" s="2"/>
      <c r="G4836" s="365"/>
      <c r="H4836" s="366"/>
      <c r="I4836" s="363"/>
      <c r="J4836" s="367"/>
      <c r="K4836" s="364"/>
      <c r="M4836" s="368"/>
      <c r="P4836" s="369"/>
      <c r="R4836" s="357"/>
      <c r="S4836" s="355"/>
      <c r="T4836" s="356"/>
      <c r="V4836" s="358"/>
    </row>
    <row r="4837" spans="1:22">
      <c r="A4837" s="31"/>
      <c r="B4837" s="2"/>
      <c r="C4837" s="363"/>
      <c r="D4837" s="364"/>
      <c r="E4837" s="2"/>
      <c r="F4837" s="2"/>
      <c r="G4837" s="365"/>
      <c r="H4837" s="366"/>
      <c r="I4837" s="363"/>
      <c r="J4837" s="367"/>
      <c r="K4837" s="364"/>
      <c r="M4837" s="368"/>
      <c r="P4837" s="369"/>
      <c r="R4837" s="357"/>
      <c r="S4837" s="355"/>
      <c r="T4837" s="356"/>
      <c r="V4837" s="358"/>
    </row>
    <row r="4838" spans="1:22">
      <c r="A4838" s="31"/>
      <c r="B4838" s="2"/>
      <c r="C4838" s="363"/>
      <c r="D4838" s="364"/>
      <c r="E4838" s="2"/>
      <c r="F4838" s="2"/>
      <c r="G4838" s="365"/>
      <c r="H4838" s="366"/>
      <c r="I4838" s="363"/>
      <c r="J4838" s="367"/>
      <c r="K4838" s="364"/>
      <c r="M4838" s="368"/>
      <c r="P4838" s="369"/>
      <c r="R4838" s="357"/>
      <c r="S4838" s="355"/>
      <c r="T4838" s="356"/>
      <c r="V4838" s="358"/>
    </row>
    <row r="4839" spans="1:22">
      <c r="A4839" s="31"/>
      <c r="B4839" s="2"/>
      <c r="C4839" s="363"/>
      <c r="D4839" s="364"/>
      <c r="E4839" s="2"/>
      <c r="F4839" s="2"/>
      <c r="G4839" s="365"/>
      <c r="H4839" s="366"/>
      <c r="I4839" s="363"/>
      <c r="J4839" s="367"/>
      <c r="K4839" s="364"/>
      <c r="M4839" s="368"/>
      <c r="P4839" s="369"/>
      <c r="R4839" s="357"/>
      <c r="S4839" s="355"/>
      <c r="T4839" s="356"/>
      <c r="V4839" s="358"/>
    </row>
    <row r="4840" spans="1:22">
      <c r="A4840" s="31"/>
      <c r="B4840" s="2"/>
      <c r="C4840" s="363"/>
      <c r="D4840" s="364"/>
      <c r="E4840" s="2"/>
      <c r="F4840" s="2"/>
      <c r="G4840" s="365"/>
      <c r="H4840" s="366"/>
      <c r="I4840" s="363"/>
      <c r="J4840" s="367"/>
      <c r="K4840" s="364"/>
      <c r="M4840" s="368"/>
      <c r="P4840" s="369"/>
      <c r="R4840" s="357"/>
      <c r="S4840" s="355"/>
      <c r="T4840" s="356"/>
      <c r="V4840" s="358"/>
    </row>
    <row r="4841" spans="1:22">
      <c r="A4841" s="31"/>
      <c r="B4841" s="2"/>
      <c r="C4841" s="363"/>
      <c r="D4841" s="364"/>
      <c r="E4841" s="2"/>
      <c r="F4841" s="2"/>
      <c r="G4841" s="365"/>
      <c r="H4841" s="366"/>
      <c r="I4841" s="363"/>
      <c r="J4841" s="367"/>
      <c r="K4841" s="364"/>
      <c r="M4841" s="368"/>
      <c r="P4841" s="369"/>
      <c r="R4841" s="357"/>
      <c r="S4841" s="355"/>
      <c r="T4841" s="356"/>
      <c r="V4841" s="358"/>
    </row>
    <row r="4842" spans="1:22">
      <c r="A4842" s="31"/>
      <c r="B4842" s="2"/>
      <c r="C4842" s="363"/>
      <c r="D4842" s="364"/>
      <c r="E4842" s="2"/>
      <c r="F4842" s="2"/>
      <c r="G4842" s="365"/>
      <c r="H4842" s="366"/>
      <c r="I4842" s="363"/>
      <c r="J4842" s="367"/>
      <c r="K4842" s="364"/>
      <c r="M4842" s="368"/>
      <c r="P4842" s="369"/>
      <c r="R4842" s="357"/>
      <c r="S4842" s="355"/>
      <c r="T4842" s="356"/>
      <c r="V4842" s="358"/>
    </row>
    <row r="4843" spans="1:22">
      <c r="A4843" s="31"/>
      <c r="B4843" s="2"/>
      <c r="C4843" s="363"/>
      <c r="D4843" s="364"/>
      <c r="E4843" s="2"/>
      <c r="F4843" s="2"/>
      <c r="G4843" s="365"/>
      <c r="H4843" s="366"/>
      <c r="I4843" s="363"/>
      <c r="J4843" s="367"/>
      <c r="K4843" s="364"/>
      <c r="M4843" s="368"/>
      <c r="P4843" s="369"/>
      <c r="R4843" s="357"/>
      <c r="S4843" s="355"/>
      <c r="T4843" s="356"/>
      <c r="V4843" s="358"/>
    </row>
    <row r="4844" spans="1:22">
      <c r="A4844" s="31"/>
      <c r="B4844" s="2"/>
      <c r="C4844" s="363"/>
      <c r="D4844" s="364"/>
      <c r="E4844" s="2"/>
      <c r="F4844" s="2"/>
      <c r="G4844" s="365"/>
      <c r="H4844" s="366"/>
      <c r="I4844" s="363"/>
      <c r="J4844" s="367"/>
      <c r="K4844" s="364"/>
      <c r="M4844" s="368"/>
      <c r="P4844" s="369"/>
      <c r="R4844" s="357"/>
      <c r="S4844" s="355"/>
      <c r="T4844" s="356"/>
      <c r="V4844" s="358"/>
    </row>
    <row r="4845" spans="1:22">
      <c r="A4845" s="31"/>
      <c r="B4845" s="2"/>
      <c r="C4845" s="363"/>
      <c r="D4845" s="364"/>
      <c r="E4845" s="2"/>
      <c r="F4845" s="2"/>
      <c r="G4845" s="365"/>
      <c r="H4845" s="366"/>
      <c r="I4845" s="363"/>
      <c r="J4845" s="367"/>
      <c r="K4845" s="364"/>
      <c r="M4845" s="368"/>
      <c r="P4845" s="369"/>
      <c r="R4845" s="357"/>
      <c r="S4845" s="355"/>
      <c r="T4845" s="356"/>
      <c r="V4845" s="358"/>
    </row>
    <row r="4846" spans="1:22">
      <c r="A4846" s="31"/>
      <c r="B4846" s="2"/>
      <c r="C4846" s="363"/>
      <c r="D4846" s="364"/>
      <c r="E4846" s="2"/>
      <c r="F4846" s="2"/>
      <c r="G4846" s="365"/>
      <c r="H4846" s="366"/>
      <c r="I4846" s="363"/>
      <c r="J4846" s="367"/>
      <c r="K4846" s="364"/>
      <c r="M4846" s="368"/>
      <c r="P4846" s="369"/>
      <c r="R4846" s="357"/>
      <c r="S4846" s="355"/>
      <c r="T4846" s="356"/>
      <c r="V4846" s="358"/>
    </row>
    <row r="4847" spans="1:22">
      <c r="A4847" s="31"/>
      <c r="B4847" s="2"/>
      <c r="C4847" s="363"/>
      <c r="D4847" s="364"/>
      <c r="E4847" s="2"/>
      <c r="F4847" s="2"/>
      <c r="G4847" s="365"/>
      <c r="H4847" s="366"/>
      <c r="I4847" s="363"/>
      <c r="J4847" s="367"/>
      <c r="K4847" s="364"/>
      <c r="M4847" s="368"/>
      <c r="P4847" s="369"/>
      <c r="R4847" s="357"/>
      <c r="S4847" s="355"/>
      <c r="T4847" s="356"/>
      <c r="V4847" s="358"/>
    </row>
    <row r="4848" spans="1:22">
      <c r="A4848" s="31"/>
      <c r="B4848" s="2"/>
      <c r="C4848" s="363"/>
      <c r="D4848" s="364"/>
      <c r="E4848" s="2"/>
      <c r="F4848" s="2"/>
      <c r="G4848" s="365"/>
      <c r="H4848" s="366"/>
      <c r="I4848" s="363"/>
      <c r="J4848" s="367"/>
      <c r="K4848" s="364"/>
      <c r="M4848" s="368"/>
      <c r="P4848" s="369"/>
      <c r="R4848" s="357"/>
      <c r="S4848" s="355"/>
      <c r="T4848" s="356"/>
      <c r="V4848" s="358"/>
    </row>
    <row r="4849" spans="1:22">
      <c r="A4849" s="31"/>
      <c r="B4849" s="2"/>
      <c r="C4849" s="363"/>
      <c r="D4849" s="364"/>
      <c r="E4849" s="2"/>
      <c r="F4849" s="2"/>
      <c r="G4849" s="365"/>
      <c r="H4849" s="366"/>
      <c r="I4849" s="363"/>
      <c r="J4849" s="367"/>
      <c r="K4849" s="364"/>
      <c r="M4849" s="368"/>
      <c r="P4849" s="369"/>
      <c r="R4849" s="357"/>
      <c r="S4849" s="355"/>
      <c r="T4849" s="356"/>
      <c r="V4849" s="358"/>
    </row>
    <row r="4850" spans="1:22">
      <c r="A4850" s="31"/>
      <c r="B4850" s="2"/>
      <c r="C4850" s="363"/>
      <c r="D4850" s="364"/>
      <c r="E4850" s="2"/>
      <c r="F4850" s="2"/>
      <c r="G4850" s="365"/>
      <c r="H4850" s="366"/>
      <c r="I4850" s="363"/>
      <c r="J4850" s="367"/>
      <c r="K4850" s="364"/>
      <c r="M4850" s="368"/>
      <c r="P4850" s="369"/>
      <c r="R4850" s="357"/>
      <c r="S4850" s="355"/>
      <c r="T4850" s="356"/>
      <c r="V4850" s="358"/>
    </row>
    <row r="4851" spans="1:22">
      <c r="A4851" s="31"/>
      <c r="B4851" s="2"/>
      <c r="C4851" s="363"/>
      <c r="D4851" s="364"/>
      <c r="E4851" s="2"/>
      <c r="F4851" s="2"/>
      <c r="G4851" s="365"/>
      <c r="H4851" s="366"/>
      <c r="I4851" s="363"/>
      <c r="J4851" s="367"/>
      <c r="K4851" s="364"/>
      <c r="M4851" s="368"/>
      <c r="P4851" s="369"/>
      <c r="R4851" s="357"/>
      <c r="S4851" s="355"/>
      <c r="T4851" s="356"/>
      <c r="V4851" s="358"/>
    </row>
    <row r="4852" spans="1:22">
      <c r="A4852" s="31"/>
      <c r="B4852" s="2"/>
      <c r="C4852" s="363"/>
      <c r="D4852" s="364"/>
      <c r="E4852" s="2"/>
      <c r="F4852" s="2"/>
      <c r="G4852" s="365"/>
      <c r="H4852" s="366"/>
      <c r="I4852" s="363"/>
      <c r="J4852" s="367"/>
      <c r="K4852" s="364"/>
      <c r="M4852" s="368"/>
      <c r="P4852" s="369"/>
      <c r="R4852" s="357"/>
      <c r="S4852" s="355"/>
      <c r="T4852" s="356"/>
      <c r="V4852" s="358"/>
    </row>
    <row r="4853" spans="1:22">
      <c r="A4853" s="31"/>
      <c r="B4853" s="2"/>
      <c r="C4853" s="363"/>
      <c r="D4853" s="364"/>
      <c r="E4853" s="2"/>
      <c r="F4853" s="2"/>
      <c r="G4853" s="365"/>
      <c r="H4853" s="366"/>
      <c r="I4853" s="363"/>
      <c r="J4853" s="367"/>
      <c r="K4853" s="364"/>
      <c r="M4853" s="368"/>
      <c r="P4853" s="369"/>
      <c r="R4853" s="357"/>
      <c r="S4853" s="355"/>
      <c r="T4853" s="356"/>
      <c r="V4853" s="358"/>
    </row>
    <row r="4854" spans="1:22">
      <c r="A4854" s="31"/>
      <c r="B4854" s="2"/>
      <c r="C4854" s="363"/>
      <c r="D4854" s="364"/>
      <c r="E4854" s="2"/>
      <c r="F4854" s="2"/>
      <c r="G4854" s="365"/>
      <c r="H4854" s="366"/>
      <c r="I4854" s="363"/>
      <c r="J4854" s="367"/>
      <c r="K4854" s="364"/>
      <c r="M4854" s="368"/>
      <c r="P4854" s="369"/>
      <c r="R4854" s="357"/>
      <c r="S4854" s="355"/>
      <c r="T4854" s="356"/>
      <c r="V4854" s="358"/>
    </row>
    <row r="4855" spans="1:22">
      <c r="A4855" s="31"/>
      <c r="B4855" s="2"/>
      <c r="C4855" s="363"/>
      <c r="D4855" s="364"/>
      <c r="E4855" s="2"/>
      <c r="F4855" s="2"/>
      <c r="G4855" s="365"/>
      <c r="H4855" s="366"/>
      <c r="I4855" s="363"/>
      <c r="J4855" s="367"/>
      <c r="K4855" s="364"/>
      <c r="M4855" s="368"/>
      <c r="P4855" s="369"/>
      <c r="R4855" s="357"/>
      <c r="S4855" s="355"/>
      <c r="T4855" s="356"/>
      <c r="V4855" s="358"/>
    </row>
    <row r="4856" spans="1:22">
      <c r="A4856" s="31"/>
      <c r="B4856" s="2"/>
      <c r="C4856" s="363"/>
      <c r="D4856" s="364"/>
      <c r="E4856" s="2"/>
      <c r="F4856" s="2"/>
      <c r="G4856" s="365"/>
      <c r="H4856" s="366"/>
      <c r="I4856" s="363"/>
      <c r="J4856" s="367"/>
      <c r="K4856" s="364"/>
      <c r="M4856" s="368"/>
      <c r="P4856" s="369"/>
      <c r="R4856" s="357"/>
      <c r="S4856" s="355"/>
      <c r="T4856" s="356"/>
      <c r="V4856" s="358"/>
    </row>
    <row r="4857" spans="1:22">
      <c r="A4857" s="31"/>
      <c r="B4857" s="2"/>
      <c r="C4857" s="363"/>
      <c r="D4857" s="364"/>
      <c r="E4857" s="2"/>
      <c r="F4857" s="2"/>
      <c r="G4857" s="365"/>
      <c r="H4857" s="366"/>
      <c r="I4857" s="363"/>
      <c r="J4857" s="367"/>
      <c r="K4857" s="364"/>
      <c r="M4857" s="368"/>
      <c r="P4857" s="369"/>
      <c r="R4857" s="357"/>
      <c r="S4857" s="355"/>
      <c r="T4857" s="356"/>
      <c r="V4857" s="358"/>
    </row>
    <row r="4858" spans="1:22">
      <c r="A4858" s="31"/>
      <c r="B4858" s="2"/>
      <c r="C4858" s="363"/>
      <c r="D4858" s="364"/>
      <c r="E4858" s="2"/>
      <c r="F4858" s="2"/>
      <c r="G4858" s="365"/>
      <c r="H4858" s="366"/>
      <c r="I4858" s="363"/>
      <c r="J4858" s="367"/>
      <c r="K4858" s="364"/>
      <c r="M4858" s="368"/>
      <c r="P4858" s="369"/>
      <c r="R4858" s="357"/>
      <c r="S4858" s="355"/>
      <c r="T4858" s="356"/>
      <c r="V4858" s="358"/>
    </row>
    <row r="4859" spans="1:22">
      <c r="A4859" s="31"/>
      <c r="B4859" s="2"/>
      <c r="C4859" s="363"/>
      <c r="D4859" s="364"/>
      <c r="E4859" s="2"/>
      <c r="F4859" s="2"/>
      <c r="G4859" s="365"/>
      <c r="H4859" s="366"/>
      <c r="I4859" s="363"/>
      <c r="J4859" s="367"/>
      <c r="K4859" s="364"/>
      <c r="M4859" s="368"/>
      <c r="P4859" s="369"/>
      <c r="R4859" s="357"/>
      <c r="S4859" s="355"/>
      <c r="T4859" s="356"/>
      <c r="V4859" s="358"/>
    </row>
    <row r="4860" spans="1:22">
      <c r="A4860" s="31"/>
      <c r="B4860" s="2"/>
      <c r="C4860" s="363"/>
      <c r="D4860" s="364"/>
      <c r="E4860" s="2"/>
      <c r="F4860" s="2"/>
      <c r="G4860" s="365"/>
      <c r="H4860" s="366"/>
      <c r="I4860" s="363"/>
      <c r="J4860" s="367"/>
      <c r="K4860" s="364"/>
      <c r="M4860" s="368"/>
      <c r="P4860" s="369"/>
      <c r="R4860" s="357"/>
      <c r="S4860" s="355"/>
      <c r="T4860" s="356"/>
      <c r="V4860" s="358"/>
    </row>
    <row r="4861" spans="1:22">
      <c r="A4861" s="31"/>
      <c r="B4861" s="2"/>
      <c r="C4861" s="363"/>
      <c r="D4861" s="364"/>
      <c r="E4861" s="2"/>
      <c r="F4861" s="2"/>
      <c r="G4861" s="365"/>
      <c r="H4861" s="366"/>
      <c r="I4861" s="363"/>
      <c r="J4861" s="367"/>
      <c r="K4861" s="364"/>
      <c r="M4861" s="368"/>
      <c r="P4861" s="369"/>
      <c r="R4861" s="357"/>
      <c r="S4861" s="355"/>
      <c r="T4861" s="356"/>
      <c r="V4861" s="358"/>
    </row>
    <row r="4862" spans="1:22">
      <c r="A4862" s="31"/>
      <c r="B4862" s="2"/>
      <c r="C4862" s="363"/>
      <c r="D4862" s="364"/>
      <c r="E4862" s="2"/>
      <c r="F4862" s="2"/>
      <c r="G4862" s="365"/>
      <c r="H4862" s="366"/>
      <c r="I4862" s="363"/>
      <c r="J4862" s="367"/>
      <c r="K4862" s="364"/>
      <c r="M4862" s="368"/>
      <c r="P4862" s="369"/>
      <c r="R4862" s="357"/>
      <c r="S4862" s="355"/>
      <c r="T4862" s="356"/>
      <c r="V4862" s="358"/>
    </row>
    <row r="4863" spans="1:22">
      <c r="A4863" s="31"/>
      <c r="B4863" s="2"/>
      <c r="C4863" s="363"/>
      <c r="D4863" s="364"/>
      <c r="E4863" s="2"/>
      <c r="F4863" s="2"/>
      <c r="G4863" s="365"/>
      <c r="H4863" s="366"/>
      <c r="I4863" s="363"/>
      <c r="J4863" s="367"/>
      <c r="K4863" s="364"/>
      <c r="M4863" s="368"/>
      <c r="P4863" s="369"/>
      <c r="R4863" s="357"/>
      <c r="S4863" s="355"/>
      <c r="T4863" s="356"/>
      <c r="V4863" s="358"/>
    </row>
    <row r="4864" spans="1:22">
      <c r="A4864" s="31"/>
      <c r="B4864" s="2"/>
      <c r="C4864" s="363"/>
      <c r="D4864" s="364"/>
      <c r="E4864" s="2"/>
      <c r="F4864" s="2"/>
      <c r="G4864" s="365"/>
      <c r="H4864" s="366"/>
      <c r="I4864" s="363"/>
      <c r="J4864" s="367"/>
      <c r="K4864" s="364"/>
      <c r="M4864" s="368"/>
      <c r="P4864" s="369"/>
      <c r="R4864" s="357"/>
      <c r="S4864" s="355"/>
      <c r="T4864" s="356"/>
      <c r="V4864" s="358"/>
    </row>
    <row r="4865" spans="1:22">
      <c r="A4865" s="31"/>
      <c r="B4865" s="2"/>
      <c r="C4865" s="363"/>
      <c r="D4865" s="364"/>
      <c r="E4865" s="2"/>
      <c r="F4865" s="2"/>
      <c r="G4865" s="365"/>
      <c r="H4865" s="366"/>
      <c r="I4865" s="363"/>
      <c r="J4865" s="367"/>
      <c r="K4865" s="364"/>
      <c r="M4865" s="368"/>
      <c r="P4865" s="369"/>
      <c r="R4865" s="357"/>
      <c r="S4865" s="355"/>
      <c r="T4865" s="356"/>
      <c r="V4865" s="358"/>
    </row>
    <row r="4866" spans="1:22">
      <c r="A4866" s="31"/>
      <c r="B4866" s="2"/>
      <c r="C4866" s="363"/>
      <c r="D4866" s="364"/>
      <c r="E4866" s="2"/>
      <c r="F4866" s="2"/>
      <c r="G4866" s="365"/>
      <c r="H4866" s="366"/>
      <c r="I4866" s="363"/>
      <c r="J4866" s="367"/>
      <c r="K4866" s="364"/>
      <c r="M4866" s="368"/>
      <c r="P4866" s="369"/>
      <c r="R4866" s="357"/>
      <c r="S4866" s="355"/>
      <c r="T4866" s="356"/>
      <c r="V4866" s="358"/>
    </row>
    <row r="4867" spans="1:22">
      <c r="A4867" s="31"/>
      <c r="B4867" s="2"/>
      <c r="C4867" s="363"/>
      <c r="D4867" s="364"/>
      <c r="E4867" s="2"/>
      <c r="F4867" s="2"/>
      <c r="G4867" s="365"/>
      <c r="H4867" s="366"/>
      <c r="I4867" s="363"/>
      <c r="J4867" s="367"/>
      <c r="K4867" s="364"/>
      <c r="M4867" s="368"/>
      <c r="P4867" s="369"/>
      <c r="R4867" s="357"/>
      <c r="S4867" s="355"/>
      <c r="T4867" s="356"/>
      <c r="V4867" s="358"/>
    </row>
    <row r="4868" spans="1:22">
      <c r="A4868" s="31"/>
      <c r="B4868" s="2"/>
      <c r="C4868" s="363"/>
      <c r="D4868" s="364"/>
      <c r="E4868" s="2"/>
      <c r="F4868" s="2"/>
      <c r="G4868" s="365"/>
      <c r="H4868" s="366"/>
      <c r="I4868" s="363"/>
      <c r="J4868" s="367"/>
      <c r="K4868" s="364"/>
      <c r="M4868" s="368"/>
      <c r="P4868" s="369"/>
      <c r="R4868" s="357"/>
      <c r="S4868" s="355"/>
      <c r="T4868" s="356"/>
      <c r="V4868" s="358"/>
    </row>
    <row r="4869" spans="1:22">
      <c r="A4869" s="31"/>
      <c r="B4869" s="2"/>
      <c r="C4869" s="363"/>
      <c r="D4869" s="364"/>
      <c r="E4869" s="2"/>
      <c r="F4869" s="2"/>
      <c r="G4869" s="365"/>
      <c r="H4869" s="366"/>
      <c r="I4869" s="363"/>
      <c r="J4869" s="367"/>
      <c r="K4869" s="364"/>
      <c r="M4869" s="368"/>
      <c r="P4869" s="369"/>
      <c r="R4869" s="357"/>
      <c r="S4869" s="355"/>
      <c r="T4869" s="356"/>
      <c r="V4869" s="358"/>
    </row>
    <row r="4870" spans="1:22">
      <c r="A4870" s="31"/>
      <c r="B4870" s="2"/>
      <c r="C4870" s="363"/>
      <c r="D4870" s="364"/>
      <c r="E4870" s="2"/>
      <c r="F4870" s="2"/>
      <c r="G4870" s="365"/>
      <c r="H4870" s="366"/>
      <c r="I4870" s="363"/>
      <c r="J4870" s="367"/>
      <c r="K4870" s="364"/>
      <c r="M4870" s="368"/>
      <c r="P4870" s="369"/>
      <c r="R4870" s="357"/>
      <c r="S4870" s="355"/>
      <c r="T4870" s="356"/>
      <c r="V4870" s="358"/>
    </row>
    <row r="4871" spans="1:22">
      <c r="A4871" s="31"/>
      <c r="B4871" s="2"/>
      <c r="C4871" s="363"/>
      <c r="D4871" s="364"/>
      <c r="E4871" s="2"/>
      <c r="F4871" s="2"/>
      <c r="G4871" s="365"/>
      <c r="H4871" s="366"/>
      <c r="I4871" s="363"/>
      <c r="J4871" s="367"/>
      <c r="K4871" s="364"/>
      <c r="M4871" s="368"/>
      <c r="P4871" s="369"/>
      <c r="R4871" s="357"/>
      <c r="S4871" s="355"/>
      <c r="T4871" s="356"/>
      <c r="V4871" s="358"/>
    </row>
    <row r="4872" spans="1:22">
      <c r="A4872" s="31"/>
      <c r="B4872" s="2"/>
      <c r="C4872" s="363"/>
      <c r="D4872" s="364"/>
      <c r="E4872" s="2"/>
      <c r="F4872" s="2"/>
      <c r="G4872" s="365"/>
      <c r="H4872" s="366"/>
      <c r="I4872" s="363"/>
      <c r="J4872" s="367"/>
      <c r="K4872" s="364"/>
      <c r="M4872" s="368"/>
      <c r="P4872" s="369"/>
      <c r="R4872" s="357"/>
      <c r="S4872" s="355"/>
      <c r="T4872" s="356"/>
      <c r="V4872" s="358"/>
    </row>
    <row r="4873" spans="1:22">
      <c r="A4873" s="31"/>
      <c r="B4873" s="2"/>
      <c r="C4873" s="363"/>
      <c r="D4873" s="364"/>
      <c r="E4873" s="2"/>
      <c r="F4873" s="2"/>
      <c r="G4873" s="365"/>
      <c r="H4873" s="366"/>
      <c r="I4873" s="363"/>
      <c r="J4873" s="367"/>
      <c r="K4873" s="364"/>
      <c r="M4873" s="368"/>
      <c r="P4873" s="369"/>
      <c r="R4873" s="357"/>
      <c r="S4873" s="355"/>
      <c r="T4873" s="356"/>
      <c r="V4873" s="358"/>
    </row>
    <row r="4874" spans="1:22">
      <c r="A4874" s="31"/>
      <c r="B4874" s="2"/>
      <c r="C4874" s="363"/>
      <c r="D4874" s="364"/>
      <c r="E4874" s="2"/>
      <c r="F4874" s="2"/>
      <c r="G4874" s="365"/>
      <c r="H4874" s="366"/>
      <c r="I4874" s="363"/>
      <c r="J4874" s="367"/>
      <c r="K4874" s="364"/>
      <c r="M4874" s="368"/>
      <c r="P4874" s="369"/>
      <c r="R4874" s="357"/>
      <c r="S4874" s="355"/>
      <c r="T4874" s="356"/>
      <c r="V4874" s="358"/>
    </row>
    <row r="4875" spans="1:22">
      <c r="A4875" s="31"/>
      <c r="B4875" s="2"/>
      <c r="C4875" s="363"/>
      <c r="D4875" s="364"/>
      <c r="E4875" s="2"/>
      <c r="F4875" s="2"/>
      <c r="G4875" s="365"/>
      <c r="H4875" s="366"/>
      <c r="I4875" s="363"/>
      <c r="J4875" s="367"/>
      <c r="K4875" s="364"/>
      <c r="M4875" s="368"/>
      <c r="P4875" s="369"/>
      <c r="R4875" s="357"/>
      <c r="S4875" s="355"/>
      <c r="T4875" s="356"/>
      <c r="V4875" s="358"/>
    </row>
    <row r="4876" spans="1:22">
      <c r="A4876" s="31"/>
      <c r="B4876" s="2"/>
      <c r="C4876" s="363"/>
      <c r="D4876" s="364"/>
      <c r="E4876" s="2"/>
      <c r="F4876" s="2"/>
      <c r="G4876" s="365"/>
      <c r="H4876" s="366"/>
      <c r="I4876" s="363"/>
      <c r="J4876" s="367"/>
      <c r="K4876" s="364"/>
      <c r="M4876" s="368"/>
      <c r="P4876" s="369"/>
      <c r="R4876" s="357"/>
      <c r="S4876" s="355"/>
      <c r="T4876" s="356"/>
      <c r="V4876" s="358"/>
    </row>
    <row r="4877" spans="1:22">
      <c r="A4877" s="31"/>
      <c r="B4877" s="2"/>
      <c r="C4877" s="363"/>
      <c r="D4877" s="364"/>
      <c r="E4877" s="2"/>
      <c r="F4877" s="2"/>
      <c r="G4877" s="365"/>
      <c r="H4877" s="366"/>
      <c r="I4877" s="363"/>
      <c r="J4877" s="367"/>
      <c r="K4877" s="364"/>
      <c r="M4877" s="368"/>
      <c r="P4877" s="369"/>
      <c r="R4877" s="357"/>
      <c r="S4877" s="355"/>
      <c r="T4877" s="356"/>
      <c r="V4877" s="358"/>
    </row>
    <row r="4878" spans="1:22">
      <c r="A4878" s="31"/>
      <c r="B4878" s="2"/>
      <c r="C4878" s="363"/>
      <c r="D4878" s="364"/>
      <c r="E4878" s="2"/>
      <c r="F4878" s="2"/>
      <c r="G4878" s="365"/>
      <c r="H4878" s="366"/>
      <c r="I4878" s="363"/>
      <c r="J4878" s="367"/>
      <c r="K4878" s="364"/>
      <c r="M4878" s="368"/>
      <c r="P4878" s="369"/>
      <c r="R4878" s="357"/>
      <c r="S4878" s="355"/>
      <c r="T4878" s="356"/>
      <c r="V4878" s="358"/>
    </row>
    <row r="4879" spans="1:22">
      <c r="A4879" s="31"/>
      <c r="B4879" s="2"/>
      <c r="C4879" s="363"/>
      <c r="D4879" s="364"/>
      <c r="E4879" s="2"/>
      <c r="F4879" s="2"/>
      <c r="G4879" s="365"/>
      <c r="H4879" s="366"/>
      <c r="I4879" s="363"/>
      <c r="J4879" s="367"/>
      <c r="K4879" s="364"/>
      <c r="M4879" s="368"/>
      <c r="P4879" s="369"/>
      <c r="R4879" s="357"/>
      <c r="S4879" s="355"/>
      <c r="T4879" s="356"/>
      <c r="V4879" s="358"/>
    </row>
    <row r="4880" spans="1:22">
      <c r="A4880" s="31"/>
      <c r="B4880" s="2"/>
      <c r="C4880" s="363"/>
      <c r="D4880" s="364"/>
      <c r="E4880" s="2"/>
      <c r="F4880" s="2"/>
      <c r="G4880" s="365"/>
      <c r="H4880" s="366"/>
      <c r="I4880" s="363"/>
      <c r="J4880" s="367"/>
      <c r="K4880" s="364"/>
      <c r="M4880" s="368"/>
      <c r="P4880" s="369"/>
      <c r="R4880" s="357"/>
      <c r="S4880" s="355"/>
      <c r="T4880" s="356"/>
      <c r="V4880" s="358"/>
    </row>
    <row r="4881" spans="1:22">
      <c r="A4881" s="31"/>
      <c r="B4881" s="2"/>
      <c r="C4881" s="363"/>
      <c r="D4881" s="364"/>
      <c r="E4881" s="2"/>
      <c r="F4881" s="2"/>
      <c r="G4881" s="365"/>
      <c r="H4881" s="366"/>
      <c r="I4881" s="363"/>
      <c r="J4881" s="367"/>
      <c r="K4881" s="364"/>
      <c r="M4881" s="368"/>
      <c r="P4881" s="369"/>
      <c r="R4881" s="357"/>
      <c r="S4881" s="355"/>
      <c r="T4881" s="356"/>
      <c r="V4881" s="358"/>
    </row>
    <row r="4882" spans="1:22">
      <c r="A4882" s="31"/>
      <c r="B4882" s="2"/>
      <c r="C4882" s="363"/>
      <c r="D4882" s="364"/>
      <c r="E4882" s="2"/>
      <c r="F4882" s="2"/>
      <c r="G4882" s="365"/>
      <c r="H4882" s="366"/>
      <c r="I4882" s="363"/>
      <c r="J4882" s="367"/>
      <c r="K4882" s="364"/>
      <c r="M4882" s="368"/>
      <c r="P4882" s="369"/>
      <c r="R4882" s="357"/>
      <c r="S4882" s="355"/>
      <c r="T4882" s="356"/>
      <c r="V4882" s="358"/>
    </row>
    <row r="4883" spans="1:22">
      <c r="A4883" s="31"/>
      <c r="B4883" s="2"/>
      <c r="C4883" s="363"/>
      <c r="D4883" s="364"/>
      <c r="E4883" s="2"/>
      <c r="F4883" s="2"/>
      <c r="G4883" s="365"/>
      <c r="H4883" s="366"/>
      <c r="I4883" s="363"/>
      <c r="J4883" s="367"/>
      <c r="K4883" s="364"/>
      <c r="M4883" s="368"/>
      <c r="P4883" s="369"/>
      <c r="R4883" s="357"/>
      <c r="S4883" s="355"/>
      <c r="T4883" s="356"/>
      <c r="V4883" s="358"/>
    </row>
    <row r="4884" spans="1:22">
      <c r="A4884" s="31"/>
      <c r="B4884" s="2"/>
      <c r="C4884" s="363"/>
      <c r="D4884" s="364"/>
      <c r="E4884" s="2"/>
      <c r="F4884" s="2"/>
      <c r="G4884" s="365"/>
      <c r="H4884" s="366"/>
      <c r="I4884" s="363"/>
      <c r="J4884" s="367"/>
      <c r="K4884" s="364"/>
      <c r="M4884" s="368"/>
      <c r="P4884" s="369"/>
      <c r="R4884" s="357"/>
      <c r="S4884" s="355"/>
      <c r="T4884" s="356"/>
      <c r="V4884" s="358"/>
    </row>
    <row r="4885" spans="1:22">
      <c r="A4885" s="31"/>
      <c r="B4885" s="2"/>
      <c r="C4885" s="363"/>
      <c r="D4885" s="364"/>
      <c r="E4885" s="2"/>
      <c r="F4885" s="2"/>
      <c r="G4885" s="365"/>
      <c r="H4885" s="366"/>
      <c r="I4885" s="363"/>
      <c r="J4885" s="367"/>
      <c r="K4885" s="364"/>
      <c r="M4885" s="368"/>
      <c r="P4885" s="369"/>
      <c r="R4885" s="357"/>
      <c r="S4885" s="355"/>
      <c r="T4885" s="356"/>
      <c r="V4885" s="358"/>
    </row>
    <row r="4886" spans="1:22">
      <c r="A4886" s="31"/>
      <c r="B4886" s="2"/>
      <c r="C4886" s="363"/>
      <c r="D4886" s="364"/>
      <c r="E4886" s="2"/>
      <c r="F4886" s="2"/>
      <c r="G4886" s="365"/>
      <c r="H4886" s="366"/>
      <c r="I4886" s="363"/>
      <c r="J4886" s="367"/>
      <c r="K4886" s="364"/>
      <c r="M4886" s="368"/>
      <c r="P4886" s="369"/>
      <c r="R4886" s="357"/>
      <c r="S4886" s="355"/>
      <c r="T4886" s="356"/>
      <c r="V4886" s="358"/>
    </row>
    <row r="4887" spans="1:22">
      <c r="A4887" s="31"/>
      <c r="B4887" s="2"/>
      <c r="C4887" s="363"/>
      <c r="D4887" s="364"/>
      <c r="E4887" s="2"/>
      <c r="F4887" s="2"/>
      <c r="G4887" s="365"/>
      <c r="H4887" s="366"/>
      <c r="I4887" s="363"/>
      <c r="J4887" s="367"/>
      <c r="K4887" s="364"/>
      <c r="M4887" s="368"/>
      <c r="P4887" s="369"/>
      <c r="R4887" s="357"/>
      <c r="S4887" s="355"/>
      <c r="T4887" s="356"/>
      <c r="V4887" s="358"/>
    </row>
    <row r="4888" spans="1:22">
      <c r="A4888" s="31"/>
      <c r="B4888" s="2"/>
      <c r="C4888" s="363"/>
      <c r="D4888" s="364"/>
      <c r="E4888" s="2"/>
      <c r="F4888" s="2"/>
      <c r="G4888" s="365"/>
      <c r="H4888" s="366"/>
      <c r="I4888" s="363"/>
      <c r="J4888" s="367"/>
      <c r="K4888" s="364"/>
      <c r="M4888" s="368"/>
      <c r="P4888" s="369"/>
      <c r="R4888" s="357"/>
      <c r="S4888" s="355"/>
      <c r="T4888" s="356"/>
      <c r="V4888" s="358"/>
    </row>
    <row r="4889" spans="1:22">
      <c r="A4889" s="31"/>
      <c r="B4889" s="2"/>
      <c r="C4889" s="363"/>
      <c r="D4889" s="364"/>
      <c r="E4889" s="2"/>
      <c r="F4889" s="2"/>
      <c r="G4889" s="365"/>
      <c r="H4889" s="366"/>
      <c r="I4889" s="363"/>
      <c r="J4889" s="367"/>
      <c r="K4889" s="364"/>
      <c r="M4889" s="368"/>
      <c r="P4889" s="369"/>
      <c r="R4889" s="357"/>
      <c r="S4889" s="355"/>
      <c r="T4889" s="356"/>
      <c r="V4889" s="358"/>
    </row>
    <row r="4890" spans="1:22">
      <c r="A4890" s="31"/>
      <c r="B4890" s="2"/>
      <c r="C4890" s="363"/>
      <c r="D4890" s="364"/>
      <c r="E4890" s="2"/>
      <c r="F4890" s="2"/>
      <c r="G4890" s="365"/>
      <c r="H4890" s="366"/>
      <c r="I4890" s="363"/>
      <c r="J4890" s="367"/>
      <c r="K4890" s="364"/>
      <c r="M4890" s="368"/>
      <c r="P4890" s="369"/>
      <c r="R4890" s="357"/>
      <c r="S4890" s="355"/>
      <c r="T4890" s="356"/>
      <c r="V4890" s="358"/>
    </row>
    <row r="4891" spans="1:22">
      <c r="A4891" s="31"/>
      <c r="B4891" s="2"/>
      <c r="C4891" s="363"/>
      <c r="D4891" s="364"/>
      <c r="E4891" s="2"/>
      <c r="F4891" s="2"/>
      <c r="G4891" s="365"/>
      <c r="H4891" s="366"/>
      <c r="I4891" s="363"/>
      <c r="J4891" s="367"/>
      <c r="K4891" s="364"/>
      <c r="M4891" s="368"/>
      <c r="P4891" s="369"/>
      <c r="R4891" s="357"/>
      <c r="S4891" s="355"/>
      <c r="T4891" s="356"/>
      <c r="V4891" s="358"/>
    </row>
    <row r="4892" spans="1:22">
      <c r="A4892" s="31"/>
      <c r="B4892" s="2"/>
      <c r="C4892" s="363"/>
      <c r="D4892" s="364"/>
      <c r="E4892" s="2"/>
      <c r="F4892" s="2"/>
      <c r="G4892" s="365"/>
      <c r="H4892" s="366"/>
      <c r="I4892" s="363"/>
      <c r="J4892" s="367"/>
      <c r="K4892" s="364"/>
      <c r="M4892" s="368"/>
      <c r="P4892" s="369"/>
      <c r="R4892" s="357"/>
      <c r="S4892" s="355"/>
      <c r="T4892" s="356"/>
      <c r="V4892" s="358"/>
    </row>
    <row r="4893" spans="1:22">
      <c r="A4893" s="31"/>
      <c r="B4893" s="2"/>
      <c r="C4893" s="363"/>
      <c r="D4893" s="364"/>
      <c r="E4893" s="2"/>
      <c r="F4893" s="2"/>
      <c r="G4893" s="365"/>
      <c r="H4893" s="366"/>
      <c r="I4893" s="363"/>
      <c r="J4893" s="367"/>
      <c r="K4893" s="364"/>
      <c r="M4893" s="368"/>
      <c r="P4893" s="369"/>
      <c r="R4893" s="357"/>
      <c r="S4893" s="355"/>
      <c r="T4893" s="356"/>
      <c r="V4893" s="358"/>
    </row>
    <row r="4894" spans="1:22">
      <c r="A4894" s="31"/>
      <c r="B4894" s="2"/>
      <c r="C4894" s="363"/>
      <c r="D4894" s="364"/>
      <c r="E4894" s="2"/>
      <c r="F4894" s="2"/>
      <c r="G4894" s="365"/>
      <c r="H4894" s="366"/>
      <c r="I4894" s="363"/>
      <c r="J4894" s="367"/>
      <c r="K4894" s="364"/>
      <c r="M4894" s="368"/>
      <c r="P4894" s="369"/>
      <c r="R4894" s="357"/>
      <c r="S4894" s="355"/>
      <c r="T4894" s="356"/>
      <c r="V4894" s="358"/>
    </row>
    <row r="4895" spans="1:22">
      <c r="A4895" s="31"/>
      <c r="B4895" s="2"/>
      <c r="C4895" s="363"/>
      <c r="D4895" s="364"/>
      <c r="E4895" s="2"/>
      <c r="F4895" s="2"/>
      <c r="G4895" s="365"/>
      <c r="H4895" s="366"/>
      <c r="I4895" s="363"/>
      <c r="J4895" s="367"/>
      <c r="K4895" s="364"/>
      <c r="M4895" s="368"/>
      <c r="P4895" s="369"/>
      <c r="R4895" s="357"/>
      <c r="S4895" s="355"/>
      <c r="T4895" s="356"/>
      <c r="V4895" s="358"/>
    </row>
    <row r="4896" spans="1:22">
      <c r="A4896" s="31"/>
      <c r="B4896" s="2"/>
      <c r="C4896" s="363"/>
      <c r="D4896" s="364"/>
      <c r="E4896" s="2"/>
      <c r="F4896" s="2"/>
      <c r="G4896" s="365"/>
      <c r="H4896" s="366"/>
      <c r="I4896" s="363"/>
      <c r="J4896" s="367"/>
      <c r="K4896" s="364"/>
      <c r="M4896" s="368"/>
      <c r="P4896" s="369"/>
      <c r="R4896" s="357"/>
      <c r="S4896" s="355"/>
      <c r="T4896" s="356"/>
      <c r="V4896" s="358"/>
    </row>
    <row r="4897" spans="1:22">
      <c r="A4897" s="31"/>
      <c r="B4897" s="2"/>
      <c r="C4897" s="363"/>
      <c r="D4897" s="364"/>
      <c r="E4897" s="2"/>
      <c r="F4897" s="2"/>
      <c r="G4897" s="365"/>
      <c r="H4897" s="366"/>
      <c r="I4897" s="363"/>
      <c r="J4897" s="367"/>
      <c r="K4897" s="364"/>
      <c r="M4897" s="368"/>
      <c r="P4897" s="369"/>
      <c r="R4897" s="357"/>
      <c r="S4897" s="355"/>
      <c r="T4897" s="356"/>
      <c r="V4897" s="358"/>
    </row>
    <row r="4898" spans="1:22">
      <c r="A4898" s="31"/>
      <c r="B4898" s="2"/>
      <c r="C4898" s="363"/>
      <c r="D4898" s="364"/>
      <c r="E4898" s="2"/>
      <c r="F4898" s="2"/>
      <c r="G4898" s="365"/>
      <c r="H4898" s="366"/>
      <c r="I4898" s="363"/>
      <c r="J4898" s="367"/>
      <c r="K4898" s="364"/>
      <c r="M4898" s="368"/>
      <c r="P4898" s="369"/>
      <c r="R4898" s="357"/>
      <c r="S4898" s="355"/>
      <c r="T4898" s="356"/>
      <c r="V4898" s="358"/>
    </row>
    <row r="4899" spans="1:22">
      <c r="A4899" s="31"/>
      <c r="B4899" s="2"/>
      <c r="C4899" s="363"/>
      <c r="D4899" s="364"/>
      <c r="E4899" s="2"/>
      <c r="F4899" s="2"/>
      <c r="G4899" s="365"/>
      <c r="H4899" s="366"/>
      <c r="I4899" s="363"/>
      <c r="J4899" s="367"/>
      <c r="K4899" s="364"/>
      <c r="M4899" s="368"/>
      <c r="P4899" s="369"/>
      <c r="R4899" s="357"/>
      <c r="S4899" s="355"/>
      <c r="T4899" s="356"/>
      <c r="V4899" s="358"/>
    </row>
    <row r="4900" spans="1:22">
      <c r="A4900" s="31"/>
      <c r="B4900" s="2"/>
      <c r="C4900" s="363"/>
      <c r="D4900" s="364"/>
      <c r="E4900" s="2"/>
      <c r="F4900" s="2"/>
      <c r="G4900" s="365"/>
      <c r="H4900" s="366"/>
      <c r="I4900" s="363"/>
      <c r="J4900" s="367"/>
      <c r="K4900" s="364"/>
      <c r="M4900" s="368"/>
      <c r="P4900" s="369"/>
      <c r="R4900" s="357"/>
      <c r="S4900" s="355"/>
      <c r="T4900" s="356"/>
      <c r="V4900" s="358"/>
    </row>
    <row r="4901" spans="1:22">
      <c r="A4901" s="31"/>
      <c r="B4901" s="2"/>
      <c r="C4901" s="363"/>
      <c r="D4901" s="364"/>
      <c r="E4901" s="2"/>
      <c r="F4901" s="2"/>
      <c r="G4901" s="365"/>
      <c r="H4901" s="366"/>
      <c r="I4901" s="363"/>
      <c r="J4901" s="367"/>
      <c r="K4901" s="364"/>
      <c r="M4901" s="368"/>
      <c r="P4901" s="369"/>
      <c r="S4901" s="369"/>
      <c r="V4901" s="358"/>
    </row>
    <row r="4902" spans="1:22">
      <c r="A4902" s="31"/>
      <c r="B4902" s="2"/>
      <c r="C4902" s="363"/>
      <c r="D4902" s="364"/>
      <c r="E4902" s="2"/>
      <c r="F4902" s="2"/>
      <c r="G4902" s="365"/>
      <c r="H4902" s="366"/>
      <c r="I4902" s="363"/>
      <c r="J4902" s="367"/>
      <c r="K4902" s="364"/>
      <c r="M4902" s="368"/>
      <c r="P4902" s="369"/>
      <c r="S4902" s="369"/>
      <c r="V4902" s="358"/>
    </row>
    <row r="4903" spans="1:22">
      <c r="A4903" s="31"/>
      <c r="B4903" s="2"/>
      <c r="C4903" s="363"/>
      <c r="D4903" s="364"/>
      <c r="E4903" s="2"/>
      <c r="F4903" s="2"/>
      <c r="G4903" s="365"/>
      <c r="H4903" s="366"/>
      <c r="I4903" s="363"/>
      <c r="J4903" s="367"/>
      <c r="K4903" s="364"/>
      <c r="M4903" s="368"/>
      <c r="P4903" s="369"/>
      <c r="S4903" s="369"/>
      <c r="V4903" s="358"/>
    </row>
    <row r="4904" spans="1:22">
      <c r="A4904" s="31"/>
      <c r="B4904" s="2"/>
      <c r="C4904" s="363"/>
      <c r="D4904" s="364"/>
      <c r="E4904" s="2"/>
      <c r="F4904" s="2"/>
      <c r="G4904" s="365"/>
      <c r="H4904" s="366"/>
      <c r="I4904" s="363"/>
      <c r="J4904" s="367"/>
      <c r="K4904" s="364"/>
      <c r="M4904" s="368"/>
      <c r="P4904" s="369"/>
      <c r="S4904" s="369"/>
      <c r="V4904" s="358"/>
    </row>
    <row r="4905" spans="1:22">
      <c r="A4905" s="31"/>
      <c r="B4905" s="2"/>
      <c r="C4905" s="363"/>
      <c r="D4905" s="364"/>
      <c r="E4905" s="2"/>
      <c r="F4905" s="2"/>
      <c r="G4905" s="365"/>
      <c r="H4905" s="366"/>
      <c r="I4905" s="363"/>
      <c r="J4905" s="367"/>
      <c r="K4905" s="364"/>
      <c r="M4905" s="368"/>
      <c r="P4905" s="369"/>
      <c r="S4905" s="369"/>
      <c r="V4905" s="358"/>
    </row>
    <row r="4906" spans="1:22">
      <c r="A4906" s="31"/>
      <c r="B4906" s="2"/>
      <c r="C4906" s="363"/>
      <c r="D4906" s="364"/>
      <c r="E4906" s="2"/>
      <c r="F4906" s="2"/>
      <c r="G4906" s="365"/>
      <c r="H4906" s="366"/>
      <c r="I4906" s="363"/>
      <c r="J4906" s="367"/>
      <c r="K4906" s="364"/>
      <c r="M4906" s="368"/>
      <c r="P4906" s="369"/>
      <c r="S4906" s="369"/>
      <c r="V4906" s="358"/>
    </row>
    <row r="4907" spans="1:22">
      <c r="A4907" s="31"/>
      <c r="B4907" s="2"/>
      <c r="C4907" s="363"/>
      <c r="D4907" s="364"/>
      <c r="E4907" s="2"/>
      <c r="F4907" s="2"/>
      <c r="G4907" s="365"/>
      <c r="H4907" s="366"/>
      <c r="I4907" s="363"/>
      <c r="J4907" s="367"/>
      <c r="K4907" s="364"/>
      <c r="M4907" s="368"/>
      <c r="P4907" s="369"/>
      <c r="S4907" s="369"/>
      <c r="V4907" s="358"/>
    </row>
    <row r="4908" spans="1:22">
      <c r="A4908" s="31"/>
      <c r="B4908" s="2"/>
      <c r="C4908" s="363"/>
      <c r="D4908" s="364"/>
      <c r="E4908" s="2"/>
      <c r="F4908" s="2"/>
      <c r="G4908" s="365"/>
      <c r="H4908" s="366"/>
      <c r="I4908" s="363"/>
      <c r="J4908" s="367"/>
      <c r="K4908" s="364"/>
      <c r="M4908" s="368"/>
      <c r="P4908" s="369"/>
      <c r="S4908" s="369"/>
      <c r="V4908" s="358"/>
    </row>
    <row r="4909" spans="1:22">
      <c r="A4909" s="31"/>
      <c r="B4909" s="2"/>
      <c r="C4909" s="363"/>
      <c r="D4909" s="364"/>
      <c r="E4909" s="2"/>
      <c r="F4909" s="2"/>
      <c r="G4909" s="365"/>
      <c r="H4909" s="366"/>
      <c r="I4909" s="363"/>
      <c r="J4909" s="367"/>
      <c r="K4909" s="364"/>
      <c r="M4909" s="368"/>
      <c r="P4909" s="369"/>
      <c r="S4909" s="369"/>
      <c r="V4909" s="358"/>
    </row>
    <row r="4910" spans="1:22">
      <c r="A4910" s="31"/>
      <c r="B4910" s="2"/>
      <c r="C4910" s="363"/>
      <c r="D4910" s="364"/>
      <c r="E4910" s="2"/>
      <c r="F4910" s="2"/>
      <c r="G4910" s="365"/>
      <c r="H4910" s="366"/>
      <c r="I4910" s="363"/>
      <c r="J4910" s="367"/>
      <c r="K4910" s="364"/>
      <c r="M4910" s="368"/>
      <c r="P4910" s="369"/>
      <c r="S4910" s="369"/>
      <c r="V4910" s="358"/>
    </row>
    <row r="4911" spans="1:22">
      <c r="A4911" s="31"/>
      <c r="B4911" s="2"/>
      <c r="C4911" s="363"/>
      <c r="D4911" s="364"/>
      <c r="E4911" s="2"/>
      <c r="F4911" s="2"/>
      <c r="G4911" s="365"/>
      <c r="H4911" s="366"/>
      <c r="I4911" s="363"/>
      <c r="J4911" s="367"/>
      <c r="K4911" s="364"/>
      <c r="M4911" s="368"/>
      <c r="P4911" s="369"/>
      <c r="S4911" s="369"/>
      <c r="V4911" s="358"/>
    </row>
    <row r="4912" spans="1:22">
      <c r="A4912" s="31"/>
      <c r="B4912" s="2"/>
      <c r="C4912" s="363"/>
      <c r="D4912" s="364"/>
      <c r="E4912" s="2"/>
      <c r="F4912" s="2"/>
      <c r="G4912" s="365"/>
      <c r="H4912" s="366"/>
      <c r="I4912" s="363"/>
      <c r="J4912" s="367"/>
      <c r="K4912" s="364"/>
      <c r="M4912" s="368"/>
      <c r="P4912" s="369"/>
      <c r="S4912" s="369"/>
      <c r="V4912" s="358"/>
    </row>
    <row r="4913" spans="1:22">
      <c r="A4913" s="31"/>
      <c r="B4913" s="2"/>
      <c r="C4913" s="363"/>
      <c r="D4913" s="364"/>
      <c r="E4913" s="2"/>
      <c r="F4913" s="2"/>
      <c r="G4913" s="365"/>
      <c r="H4913" s="366"/>
      <c r="I4913" s="363"/>
      <c r="J4913" s="367"/>
      <c r="K4913" s="364"/>
      <c r="M4913" s="368"/>
      <c r="P4913" s="369"/>
      <c r="S4913" s="369"/>
      <c r="V4913" s="358"/>
    </row>
    <row r="4914" spans="1:22">
      <c r="A4914" s="31"/>
      <c r="B4914" s="2"/>
      <c r="C4914" s="363"/>
      <c r="D4914" s="364"/>
      <c r="E4914" s="2"/>
      <c r="F4914" s="2"/>
      <c r="G4914" s="365"/>
      <c r="H4914" s="366"/>
      <c r="I4914" s="363"/>
      <c r="J4914" s="367"/>
      <c r="K4914" s="364"/>
      <c r="M4914" s="368"/>
      <c r="P4914" s="369"/>
      <c r="S4914" s="369"/>
      <c r="V4914" s="358"/>
    </row>
    <row r="4915" spans="1:22">
      <c r="A4915" s="31"/>
      <c r="B4915" s="2"/>
      <c r="C4915" s="363"/>
      <c r="D4915" s="364"/>
      <c r="E4915" s="2"/>
      <c r="F4915" s="2"/>
      <c r="G4915" s="365"/>
      <c r="H4915" s="366"/>
      <c r="I4915" s="363"/>
      <c r="J4915" s="367"/>
      <c r="K4915" s="364"/>
      <c r="M4915" s="368"/>
      <c r="P4915" s="369"/>
      <c r="S4915" s="369"/>
      <c r="V4915" s="358"/>
    </row>
    <row r="4916" spans="1:22">
      <c r="A4916" s="31"/>
      <c r="B4916" s="2"/>
      <c r="C4916" s="363"/>
      <c r="D4916" s="364"/>
      <c r="E4916" s="2"/>
      <c r="F4916" s="2"/>
      <c r="G4916" s="365"/>
      <c r="H4916" s="366"/>
      <c r="I4916" s="363"/>
      <c r="J4916" s="367"/>
      <c r="K4916" s="364"/>
      <c r="M4916" s="368"/>
      <c r="P4916" s="369"/>
      <c r="S4916" s="369"/>
      <c r="V4916" s="358"/>
    </row>
    <row r="4917" spans="1:22">
      <c r="A4917" s="31"/>
      <c r="B4917" s="2"/>
      <c r="C4917" s="363"/>
      <c r="D4917" s="364"/>
      <c r="E4917" s="2"/>
      <c r="F4917" s="2"/>
      <c r="G4917" s="365"/>
      <c r="H4917" s="366"/>
      <c r="I4917" s="363"/>
      <c r="J4917" s="367"/>
      <c r="K4917" s="364"/>
      <c r="M4917" s="368"/>
      <c r="P4917" s="369"/>
      <c r="S4917" s="369"/>
      <c r="V4917" s="358"/>
    </row>
    <row r="4918" spans="1:22">
      <c r="A4918" s="31"/>
      <c r="B4918" s="2"/>
      <c r="C4918" s="363"/>
      <c r="D4918" s="364"/>
      <c r="E4918" s="2"/>
      <c r="F4918" s="2"/>
      <c r="G4918" s="365"/>
      <c r="H4918" s="366"/>
      <c r="I4918" s="363"/>
      <c r="J4918" s="367"/>
      <c r="K4918" s="364"/>
      <c r="M4918" s="368"/>
      <c r="P4918" s="369"/>
      <c r="S4918" s="369"/>
      <c r="V4918" s="358"/>
    </row>
    <row r="4919" spans="1:22">
      <c r="A4919" s="31"/>
      <c r="B4919" s="2"/>
      <c r="C4919" s="363"/>
      <c r="D4919" s="364"/>
      <c r="E4919" s="2"/>
      <c r="F4919" s="2"/>
      <c r="G4919" s="365"/>
      <c r="H4919" s="366"/>
      <c r="I4919" s="363"/>
      <c r="J4919" s="367"/>
      <c r="K4919" s="364"/>
      <c r="M4919" s="368"/>
      <c r="P4919" s="369"/>
      <c r="S4919" s="369"/>
      <c r="V4919" s="358"/>
    </row>
    <row r="4920" spans="1:22">
      <c r="A4920" s="31"/>
      <c r="B4920" s="2"/>
      <c r="C4920" s="363"/>
      <c r="D4920" s="364"/>
      <c r="E4920" s="2"/>
      <c r="F4920" s="2"/>
      <c r="G4920" s="365"/>
      <c r="H4920" s="366"/>
      <c r="I4920" s="363"/>
      <c r="J4920" s="367"/>
      <c r="K4920" s="364"/>
      <c r="M4920" s="368"/>
      <c r="P4920" s="369"/>
      <c r="S4920" s="369"/>
      <c r="V4920" s="358"/>
    </row>
    <row r="4921" spans="1:22">
      <c r="A4921" s="31"/>
      <c r="B4921" s="2"/>
      <c r="C4921" s="363"/>
      <c r="D4921" s="364"/>
      <c r="E4921" s="2"/>
      <c r="F4921" s="2"/>
      <c r="G4921" s="365"/>
      <c r="H4921" s="366"/>
      <c r="I4921" s="363"/>
      <c r="J4921" s="367"/>
      <c r="K4921" s="364"/>
      <c r="M4921" s="368"/>
      <c r="P4921" s="369"/>
      <c r="S4921" s="369"/>
      <c r="V4921" s="358"/>
    </row>
    <row r="4922" spans="1:22">
      <c r="A4922" s="31"/>
      <c r="B4922" s="2"/>
      <c r="C4922" s="363"/>
      <c r="D4922" s="364"/>
      <c r="E4922" s="2"/>
      <c r="F4922" s="2"/>
      <c r="G4922" s="365"/>
      <c r="H4922" s="366"/>
      <c r="I4922" s="363"/>
      <c r="J4922" s="367"/>
      <c r="K4922" s="364"/>
      <c r="M4922" s="368"/>
      <c r="P4922" s="369"/>
      <c r="S4922" s="369"/>
      <c r="V4922" s="358"/>
    </row>
    <row r="4923" spans="1:22">
      <c r="A4923" s="31"/>
      <c r="B4923" s="2"/>
      <c r="C4923" s="363"/>
      <c r="D4923" s="364"/>
      <c r="E4923" s="2"/>
      <c r="F4923" s="2"/>
      <c r="G4923" s="365"/>
      <c r="H4923" s="366"/>
      <c r="I4923" s="363"/>
      <c r="J4923" s="367"/>
      <c r="K4923" s="364"/>
      <c r="M4923" s="368"/>
      <c r="P4923" s="369"/>
      <c r="S4923" s="369"/>
      <c r="V4923" s="358"/>
    </row>
    <row r="4924" spans="1:22">
      <c r="A4924" s="31"/>
      <c r="B4924" s="2"/>
      <c r="C4924" s="363"/>
      <c r="D4924" s="364"/>
      <c r="E4924" s="2"/>
      <c r="F4924" s="2"/>
      <c r="G4924" s="365"/>
      <c r="H4924" s="366"/>
      <c r="I4924" s="363"/>
      <c r="J4924" s="367"/>
      <c r="K4924" s="364"/>
      <c r="M4924" s="368"/>
      <c r="P4924" s="369"/>
      <c r="S4924" s="369"/>
      <c r="V4924" s="358"/>
    </row>
    <row r="4925" spans="1:22">
      <c r="A4925" s="31"/>
      <c r="B4925" s="2"/>
      <c r="C4925" s="363"/>
      <c r="D4925" s="364"/>
      <c r="E4925" s="2"/>
      <c r="F4925" s="2"/>
      <c r="G4925" s="365"/>
      <c r="H4925" s="366"/>
      <c r="I4925" s="363"/>
      <c r="J4925" s="367"/>
      <c r="K4925" s="364"/>
      <c r="M4925" s="368"/>
      <c r="P4925" s="369"/>
      <c r="S4925" s="369"/>
      <c r="V4925" s="358"/>
    </row>
    <row r="4926" spans="1:22">
      <c r="A4926" s="31"/>
      <c r="B4926" s="2"/>
      <c r="C4926" s="363"/>
      <c r="D4926" s="364"/>
      <c r="E4926" s="2"/>
      <c r="F4926" s="2"/>
      <c r="G4926" s="365"/>
      <c r="H4926" s="366"/>
      <c r="I4926" s="363"/>
      <c r="J4926" s="367"/>
      <c r="K4926" s="364"/>
      <c r="M4926" s="368"/>
      <c r="P4926" s="369"/>
      <c r="S4926" s="369"/>
      <c r="V4926" s="358"/>
    </row>
    <row r="4927" spans="1:22">
      <c r="A4927" s="31"/>
      <c r="B4927" s="2"/>
      <c r="C4927" s="363"/>
      <c r="D4927" s="364"/>
      <c r="E4927" s="2"/>
      <c r="F4927" s="2"/>
      <c r="G4927" s="365"/>
      <c r="H4927" s="366"/>
      <c r="I4927" s="363"/>
      <c r="J4927" s="367"/>
      <c r="K4927" s="364"/>
      <c r="M4927" s="368"/>
      <c r="P4927" s="369"/>
      <c r="S4927" s="369"/>
      <c r="V4927" s="358"/>
    </row>
    <row r="4928" spans="1:22">
      <c r="A4928" s="31"/>
      <c r="B4928" s="2"/>
      <c r="C4928" s="363"/>
      <c r="D4928" s="364"/>
      <c r="E4928" s="2"/>
      <c r="F4928" s="2"/>
      <c r="G4928" s="365"/>
      <c r="H4928" s="366"/>
      <c r="I4928" s="363"/>
      <c r="J4928" s="367"/>
      <c r="K4928" s="364"/>
      <c r="M4928" s="368"/>
      <c r="P4928" s="369"/>
      <c r="S4928" s="369"/>
      <c r="V4928" s="358"/>
    </row>
    <row r="4929" spans="1:22">
      <c r="A4929" s="31"/>
      <c r="B4929" s="2"/>
      <c r="C4929" s="363"/>
      <c r="D4929" s="364"/>
      <c r="E4929" s="2"/>
      <c r="F4929" s="2"/>
      <c r="G4929" s="365"/>
      <c r="H4929" s="366"/>
      <c r="I4929" s="363"/>
      <c r="J4929" s="367"/>
      <c r="K4929" s="364"/>
      <c r="M4929" s="368"/>
      <c r="P4929" s="369"/>
      <c r="S4929" s="369"/>
      <c r="V4929" s="358"/>
    </row>
    <row r="4930" spans="1:22">
      <c r="A4930" s="31"/>
      <c r="B4930" s="2"/>
      <c r="C4930" s="363"/>
      <c r="D4930" s="364"/>
      <c r="E4930" s="2"/>
      <c r="F4930" s="2"/>
      <c r="G4930" s="365"/>
      <c r="H4930" s="366"/>
      <c r="I4930" s="363"/>
      <c r="J4930" s="367"/>
      <c r="K4930" s="364"/>
      <c r="M4930" s="368"/>
      <c r="P4930" s="369"/>
      <c r="S4930" s="369"/>
      <c r="V4930" s="358"/>
    </row>
    <row r="4931" spans="1:22">
      <c r="A4931" s="31"/>
      <c r="B4931" s="2"/>
      <c r="C4931" s="363"/>
      <c r="D4931" s="364"/>
      <c r="E4931" s="2"/>
      <c r="F4931" s="2"/>
      <c r="G4931" s="365"/>
      <c r="H4931" s="366"/>
      <c r="I4931" s="363"/>
      <c r="J4931" s="367"/>
      <c r="K4931" s="364"/>
      <c r="M4931" s="368"/>
      <c r="P4931" s="369"/>
      <c r="S4931" s="369"/>
      <c r="V4931" s="358"/>
    </row>
    <row r="4932" spans="1:22">
      <c r="A4932" s="31"/>
      <c r="B4932" s="2"/>
      <c r="C4932" s="363"/>
      <c r="D4932" s="364"/>
      <c r="E4932" s="2"/>
      <c r="F4932" s="2"/>
      <c r="G4932" s="365"/>
      <c r="H4932" s="366"/>
      <c r="I4932" s="363"/>
      <c r="J4932" s="367"/>
      <c r="K4932" s="364"/>
      <c r="M4932" s="368"/>
      <c r="P4932" s="369"/>
      <c r="S4932" s="369"/>
      <c r="V4932" s="358"/>
    </row>
    <row r="4933" spans="1:22">
      <c r="A4933" s="31"/>
      <c r="B4933" s="2"/>
      <c r="C4933" s="363"/>
      <c r="D4933" s="364"/>
      <c r="E4933" s="2"/>
      <c r="F4933" s="2"/>
      <c r="G4933" s="365"/>
      <c r="H4933" s="366"/>
      <c r="I4933" s="363"/>
      <c r="J4933" s="367"/>
      <c r="K4933" s="364"/>
      <c r="M4933" s="368"/>
      <c r="P4933" s="369"/>
      <c r="S4933" s="369"/>
      <c r="V4933" s="358"/>
    </row>
    <row r="4934" spans="1:22">
      <c r="A4934" s="31"/>
      <c r="B4934" s="2"/>
      <c r="C4934" s="363"/>
      <c r="D4934" s="364"/>
      <c r="E4934" s="2"/>
      <c r="F4934" s="2"/>
      <c r="G4934" s="365"/>
      <c r="H4934" s="366"/>
      <c r="I4934" s="363"/>
      <c r="J4934" s="367"/>
      <c r="K4934" s="364"/>
      <c r="M4934" s="368"/>
      <c r="P4934" s="369"/>
      <c r="S4934" s="369"/>
      <c r="V4934" s="358"/>
    </row>
    <row r="4935" spans="1:22">
      <c r="A4935" s="31"/>
      <c r="B4935" s="2"/>
      <c r="C4935" s="363"/>
      <c r="D4935" s="364"/>
      <c r="E4935" s="2"/>
      <c r="F4935" s="2"/>
      <c r="G4935" s="365"/>
      <c r="H4935" s="366"/>
      <c r="I4935" s="363"/>
      <c r="J4935" s="367"/>
      <c r="K4935" s="364"/>
      <c r="M4935" s="368"/>
      <c r="P4935" s="369"/>
      <c r="S4935" s="369"/>
      <c r="V4935" s="358"/>
    </row>
    <row r="4936" spans="1:22">
      <c r="A4936" s="31"/>
      <c r="B4936" s="2"/>
      <c r="C4936" s="363"/>
      <c r="D4936" s="364"/>
      <c r="E4936" s="2"/>
      <c r="F4936" s="2"/>
      <c r="G4936" s="365"/>
      <c r="H4936" s="366"/>
      <c r="I4936" s="363"/>
      <c r="J4936" s="367"/>
      <c r="K4936" s="364"/>
      <c r="M4936" s="368"/>
      <c r="P4936" s="369"/>
      <c r="S4936" s="369"/>
      <c r="V4936" s="358"/>
    </row>
    <row r="4937" spans="1:22">
      <c r="A4937" s="31"/>
      <c r="B4937" s="2"/>
      <c r="C4937" s="363"/>
      <c r="D4937" s="364"/>
      <c r="E4937" s="2"/>
      <c r="F4937" s="2"/>
      <c r="G4937" s="365"/>
      <c r="H4937" s="366"/>
      <c r="I4937" s="363"/>
      <c r="J4937" s="367"/>
      <c r="K4937" s="364"/>
      <c r="M4937" s="368"/>
      <c r="P4937" s="369"/>
      <c r="S4937" s="369"/>
      <c r="V4937" s="358"/>
    </row>
    <row r="4938" spans="1:22">
      <c r="A4938" s="31"/>
      <c r="B4938" s="2"/>
      <c r="C4938" s="363"/>
      <c r="D4938" s="364"/>
      <c r="E4938" s="2"/>
      <c r="F4938" s="2"/>
      <c r="G4938" s="365"/>
      <c r="H4938" s="366"/>
      <c r="I4938" s="363"/>
      <c r="J4938" s="367"/>
      <c r="K4938" s="364"/>
      <c r="M4938" s="368"/>
      <c r="P4938" s="369"/>
      <c r="S4938" s="369"/>
      <c r="V4938" s="358"/>
    </row>
    <row r="4939" spans="1:22">
      <c r="A4939" s="31"/>
      <c r="B4939" s="2"/>
      <c r="C4939" s="363"/>
      <c r="D4939" s="364"/>
      <c r="E4939" s="2"/>
      <c r="F4939" s="2"/>
      <c r="G4939" s="365"/>
      <c r="H4939" s="366"/>
      <c r="I4939" s="363"/>
      <c r="J4939" s="367"/>
      <c r="K4939" s="364"/>
      <c r="M4939" s="368"/>
      <c r="P4939" s="369"/>
      <c r="S4939" s="369"/>
      <c r="V4939" s="358"/>
    </row>
    <row r="4940" spans="1:22">
      <c r="A4940" s="31"/>
      <c r="B4940" s="2"/>
      <c r="C4940" s="363"/>
      <c r="D4940" s="364"/>
      <c r="E4940" s="2"/>
      <c r="F4940" s="2"/>
      <c r="G4940" s="365"/>
      <c r="H4940" s="366"/>
      <c r="I4940" s="363"/>
      <c r="J4940" s="367"/>
      <c r="K4940" s="364"/>
      <c r="M4940" s="368"/>
      <c r="P4940" s="369"/>
      <c r="S4940" s="369"/>
      <c r="V4940" s="358"/>
    </row>
    <row r="4941" spans="1:22">
      <c r="A4941" s="31"/>
      <c r="B4941" s="2"/>
      <c r="C4941" s="363"/>
      <c r="D4941" s="364"/>
      <c r="E4941" s="2"/>
      <c r="F4941" s="2"/>
      <c r="G4941" s="365"/>
      <c r="H4941" s="366"/>
      <c r="I4941" s="363"/>
      <c r="J4941" s="367"/>
      <c r="K4941" s="364"/>
      <c r="M4941" s="368"/>
      <c r="P4941" s="369"/>
      <c r="S4941" s="369"/>
      <c r="V4941" s="358"/>
    </row>
    <row r="4942" spans="1:22">
      <c r="A4942" s="31"/>
      <c r="B4942" s="2"/>
      <c r="C4942" s="363"/>
      <c r="D4942" s="364"/>
      <c r="E4942" s="2"/>
      <c r="F4942" s="2"/>
      <c r="G4942" s="365"/>
      <c r="H4942" s="366"/>
      <c r="I4942" s="363"/>
      <c r="J4942" s="367"/>
      <c r="K4942" s="364"/>
      <c r="M4942" s="368"/>
      <c r="P4942" s="369"/>
      <c r="S4942" s="369"/>
      <c r="V4942" s="358"/>
    </row>
    <row r="4943" spans="1:22">
      <c r="A4943" s="31"/>
      <c r="B4943" s="2"/>
      <c r="C4943" s="363"/>
      <c r="D4943" s="364"/>
      <c r="E4943" s="2"/>
      <c r="F4943" s="2"/>
      <c r="G4943" s="365"/>
      <c r="H4943" s="366"/>
      <c r="I4943" s="363"/>
      <c r="J4943" s="367"/>
      <c r="K4943" s="364"/>
      <c r="M4943" s="368"/>
      <c r="P4943" s="369"/>
      <c r="S4943" s="369"/>
      <c r="V4943" s="358"/>
    </row>
    <row r="4944" spans="1:22">
      <c r="A4944" s="31"/>
      <c r="B4944" s="2"/>
      <c r="C4944" s="363"/>
      <c r="D4944" s="364"/>
      <c r="E4944" s="2"/>
      <c r="F4944" s="2"/>
      <c r="G4944" s="365"/>
      <c r="H4944" s="366"/>
      <c r="I4944" s="363"/>
      <c r="J4944" s="367"/>
      <c r="K4944" s="364"/>
      <c r="M4944" s="368"/>
      <c r="P4944" s="369"/>
      <c r="S4944" s="369"/>
      <c r="V4944" s="358"/>
    </row>
    <row r="4945" spans="1:22">
      <c r="A4945" s="31"/>
      <c r="B4945" s="2"/>
      <c r="C4945" s="363"/>
      <c r="D4945" s="364"/>
      <c r="E4945" s="2"/>
      <c r="F4945" s="2"/>
      <c r="G4945" s="365"/>
      <c r="H4945" s="366"/>
      <c r="I4945" s="363"/>
      <c r="J4945" s="367"/>
      <c r="K4945" s="364"/>
      <c r="M4945" s="368"/>
      <c r="P4945" s="369"/>
      <c r="S4945" s="369"/>
      <c r="V4945" s="358"/>
    </row>
    <row r="4946" spans="1:22">
      <c r="A4946" s="31"/>
      <c r="B4946" s="2"/>
      <c r="C4946" s="363"/>
      <c r="D4946" s="364"/>
      <c r="E4946" s="2"/>
      <c r="F4946" s="2"/>
      <c r="G4946" s="365"/>
      <c r="H4946" s="366"/>
      <c r="I4946" s="363"/>
      <c r="J4946" s="367"/>
      <c r="K4946" s="364"/>
      <c r="M4946" s="368"/>
      <c r="P4946" s="369"/>
      <c r="S4946" s="369"/>
      <c r="V4946" s="358"/>
    </row>
    <row r="4947" spans="1:22">
      <c r="A4947" s="31"/>
      <c r="B4947" s="2"/>
      <c r="C4947" s="363"/>
      <c r="D4947" s="364"/>
      <c r="E4947" s="2"/>
      <c r="F4947" s="2"/>
      <c r="G4947" s="365"/>
      <c r="H4947" s="366"/>
      <c r="I4947" s="363"/>
      <c r="J4947" s="367"/>
      <c r="K4947" s="364"/>
      <c r="M4947" s="368"/>
      <c r="P4947" s="369"/>
      <c r="S4947" s="369"/>
      <c r="V4947" s="358"/>
    </row>
    <row r="4948" spans="1:22">
      <c r="A4948" s="31"/>
      <c r="B4948" s="2"/>
      <c r="C4948" s="363"/>
      <c r="D4948" s="364"/>
      <c r="E4948" s="2"/>
      <c r="F4948" s="2"/>
      <c r="G4948" s="365"/>
      <c r="H4948" s="366"/>
      <c r="I4948" s="363"/>
      <c r="J4948" s="367"/>
      <c r="K4948" s="364"/>
      <c r="M4948" s="368"/>
      <c r="P4948" s="369"/>
      <c r="S4948" s="369"/>
      <c r="V4948" s="358"/>
    </row>
    <row r="4949" spans="1:22">
      <c r="A4949" s="31"/>
      <c r="B4949" s="2"/>
      <c r="C4949" s="363"/>
      <c r="D4949" s="364"/>
      <c r="E4949" s="2"/>
      <c r="F4949" s="2"/>
      <c r="G4949" s="365"/>
      <c r="H4949" s="366"/>
      <c r="I4949" s="363"/>
      <c r="J4949" s="367"/>
      <c r="K4949" s="364"/>
      <c r="M4949" s="368"/>
      <c r="P4949" s="369"/>
      <c r="S4949" s="369"/>
      <c r="V4949" s="358"/>
    </row>
    <row r="4950" spans="1:22">
      <c r="A4950" s="31"/>
      <c r="B4950" s="2"/>
      <c r="C4950" s="363"/>
      <c r="D4950" s="364"/>
      <c r="E4950" s="2"/>
      <c r="F4950" s="2"/>
      <c r="G4950" s="365"/>
      <c r="H4950" s="366"/>
      <c r="I4950" s="363"/>
      <c r="J4950" s="367"/>
      <c r="K4950" s="364"/>
      <c r="M4950" s="368"/>
      <c r="P4950" s="369"/>
      <c r="S4950" s="369"/>
      <c r="V4950" s="358"/>
    </row>
    <row r="4951" spans="1:22">
      <c r="A4951" s="31"/>
      <c r="B4951" s="2"/>
      <c r="C4951" s="363"/>
      <c r="D4951" s="364"/>
      <c r="E4951" s="2"/>
      <c r="F4951" s="2"/>
      <c r="G4951" s="365"/>
      <c r="H4951" s="366"/>
      <c r="I4951" s="363"/>
      <c r="J4951" s="367"/>
      <c r="K4951" s="364"/>
      <c r="M4951" s="368"/>
      <c r="P4951" s="369"/>
      <c r="S4951" s="369"/>
      <c r="V4951" s="358"/>
    </row>
    <row r="4952" spans="1:22">
      <c r="A4952" s="31"/>
      <c r="B4952" s="2"/>
      <c r="C4952" s="363"/>
      <c r="D4952" s="364"/>
      <c r="E4952" s="2"/>
      <c r="F4952" s="2"/>
      <c r="G4952" s="365"/>
      <c r="H4952" s="366"/>
      <c r="I4952" s="363"/>
      <c r="J4952" s="367"/>
      <c r="K4952" s="364"/>
      <c r="M4952" s="368"/>
      <c r="P4952" s="369"/>
      <c r="S4952" s="369"/>
      <c r="V4952" s="358"/>
    </row>
    <row r="4953" spans="1:22">
      <c r="A4953" s="31"/>
      <c r="B4953" s="2"/>
      <c r="C4953" s="363"/>
      <c r="D4953" s="364"/>
      <c r="E4953" s="2"/>
      <c r="F4953" s="2"/>
      <c r="G4953" s="365"/>
      <c r="H4953" s="366"/>
      <c r="I4953" s="363"/>
      <c r="J4953" s="367"/>
      <c r="K4953" s="364"/>
      <c r="M4953" s="368"/>
      <c r="P4953" s="369"/>
      <c r="S4953" s="369"/>
      <c r="V4953" s="358"/>
    </row>
    <row r="4954" spans="1:22">
      <c r="A4954" s="31"/>
      <c r="B4954" s="2"/>
      <c r="C4954" s="363"/>
      <c r="D4954" s="364"/>
      <c r="E4954" s="2"/>
      <c r="F4954" s="2"/>
      <c r="G4954" s="365"/>
      <c r="H4954" s="366"/>
      <c r="I4954" s="363"/>
      <c r="J4954" s="367"/>
      <c r="K4954" s="364"/>
      <c r="M4954" s="368"/>
      <c r="P4954" s="369"/>
      <c r="S4954" s="369"/>
      <c r="V4954" s="358"/>
    </row>
    <row r="4955" spans="1:22">
      <c r="A4955" s="31"/>
      <c r="B4955" s="2"/>
      <c r="C4955" s="363"/>
      <c r="D4955" s="364"/>
      <c r="E4955" s="2"/>
      <c r="F4955" s="2"/>
      <c r="G4955" s="365"/>
      <c r="H4955" s="366"/>
      <c r="I4955" s="363"/>
      <c r="J4955" s="367"/>
      <c r="K4955" s="364"/>
      <c r="M4955" s="368"/>
      <c r="P4955" s="369"/>
      <c r="S4955" s="369"/>
      <c r="V4955" s="358"/>
    </row>
    <row r="4956" spans="1:22">
      <c r="A4956" s="31"/>
      <c r="B4956" s="2"/>
      <c r="C4956" s="363"/>
      <c r="D4956" s="364"/>
      <c r="E4956" s="2"/>
      <c r="F4956" s="2"/>
      <c r="G4956" s="365"/>
      <c r="H4956" s="366"/>
      <c r="I4956" s="363"/>
      <c r="J4956" s="367"/>
      <c r="K4956" s="364"/>
      <c r="M4956" s="368"/>
      <c r="P4956" s="369"/>
      <c r="S4956" s="369"/>
      <c r="V4956" s="358"/>
    </row>
    <row r="4957" spans="1:22">
      <c r="A4957" s="31"/>
      <c r="B4957" s="2"/>
      <c r="C4957" s="363"/>
      <c r="D4957" s="364"/>
      <c r="E4957" s="2"/>
      <c r="F4957" s="2"/>
      <c r="G4957" s="365"/>
      <c r="H4957" s="366"/>
      <c r="I4957" s="363"/>
      <c r="J4957" s="367"/>
      <c r="K4957" s="364"/>
      <c r="M4957" s="368"/>
      <c r="P4957" s="369"/>
      <c r="S4957" s="369"/>
      <c r="V4957" s="358"/>
    </row>
    <row r="4958" spans="1:22">
      <c r="A4958" s="31"/>
      <c r="B4958" s="2"/>
      <c r="C4958" s="363"/>
      <c r="D4958" s="364"/>
      <c r="E4958" s="2"/>
      <c r="F4958" s="2"/>
      <c r="G4958" s="365"/>
      <c r="H4958" s="366"/>
      <c r="I4958" s="363"/>
      <c r="J4958" s="367"/>
      <c r="K4958" s="364"/>
      <c r="M4958" s="368"/>
      <c r="P4958" s="369"/>
      <c r="S4958" s="369"/>
      <c r="V4958" s="358"/>
    </row>
    <row r="4959" spans="1:22">
      <c r="A4959" s="31"/>
      <c r="B4959" s="2"/>
      <c r="C4959" s="363"/>
      <c r="D4959" s="364"/>
      <c r="E4959" s="2"/>
      <c r="F4959" s="2"/>
      <c r="G4959" s="365"/>
      <c r="H4959" s="366"/>
      <c r="I4959" s="363"/>
      <c r="J4959" s="367"/>
      <c r="K4959" s="364"/>
      <c r="M4959" s="368"/>
      <c r="P4959" s="369"/>
      <c r="S4959" s="369"/>
      <c r="V4959" s="358"/>
    </row>
    <row r="4960" spans="1:22">
      <c r="A4960" s="31"/>
      <c r="B4960" s="2"/>
      <c r="C4960" s="363"/>
      <c r="D4960" s="364"/>
      <c r="E4960" s="2"/>
      <c r="F4960" s="2"/>
      <c r="G4960" s="365"/>
      <c r="H4960" s="366"/>
      <c r="I4960" s="363"/>
      <c r="J4960" s="367"/>
      <c r="K4960" s="364"/>
      <c r="M4960" s="368"/>
      <c r="P4960" s="369"/>
      <c r="S4960" s="369"/>
      <c r="V4960" s="358"/>
    </row>
    <row r="4961" spans="1:22">
      <c r="A4961" s="31"/>
      <c r="B4961" s="2"/>
      <c r="C4961" s="363"/>
      <c r="D4961" s="364"/>
      <c r="E4961" s="2"/>
      <c r="F4961" s="2"/>
      <c r="G4961" s="365"/>
      <c r="H4961" s="366"/>
      <c r="I4961" s="363"/>
      <c r="J4961" s="367"/>
      <c r="K4961" s="364"/>
      <c r="M4961" s="368"/>
      <c r="P4961" s="369"/>
      <c r="S4961" s="369"/>
      <c r="V4961" s="358"/>
    </row>
    <row r="4962" spans="1:22">
      <c r="A4962" s="31"/>
      <c r="B4962" s="2"/>
      <c r="C4962" s="363"/>
      <c r="D4962" s="364"/>
      <c r="E4962" s="2"/>
      <c r="F4962" s="2"/>
      <c r="G4962" s="365"/>
      <c r="H4962" s="366"/>
      <c r="I4962" s="363"/>
      <c r="J4962" s="367"/>
      <c r="K4962" s="364"/>
      <c r="M4962" s="368"/>
      <c r="P4962" s="369"/>
      <c r="S4962" s="369"/>
      <c r="V4962" s="358"/>
    </row>
    <row r="4963" spans="1:22">
      <c r="A4963" s="31"/>
      <c r="B4963" s="2"/>
      <c r="C4963" s="363"/>
      <c r="D4963" s="364"/>
      <c r="E4963" s="2"/>
      <c r="F4963" s="2"/>
      <c r="G4963" s="365"/>
      <c r="H4963" s="366"/>
      <c r="I4963" s="363"/>
      <c r="J4963" s="367"/>
      <c r="K4963" s="364"/>
      <c r="M4963" s="368"/>
      <c r="P4963" s="369"/>
      <c r="S4963" s="369"/>
      <c r="V4963" s="358"/>
    </row>
    <row r="4964" spans="1:22">
      <c r="A4964" s="31"/>
      <c r="B4964" s="2"/>
      <c r="C4964" s="363"/>
      <c r="D4964" s="364"/>
      <c r="E4964" s="2"/>
      <c r="F4964" s="2"/>
      <c r="G4964" s="365"/>
      <c r="H4964" s="366"/>
      <c r="I4964" s="363"/>
      <c r="J4964" s="367"/>
      <c r="K4964" s="364"/>
      <c r="M4964" s="368"/>
      <c r="P4964" s="369"/>
      <c r="S4964" s="369"/>
      <c r="V4964" s="358"/>
    </row>
    <row r="4965" spans="1:22">
      <c r="A4965" s="31"/>
      <c r="B4965" s="2"/>
      <c r="C4965" s="363"/>
      <c r="D4965" s="364"/>
      <c r="E4965" s="2"/>
      <c r="F4965" s="2"/>
      <c r="G4965" s="365"/>
      <c r="H4965" s="366"/>
      <c r="I4965" s="363"/>
      <c r="J4965" s="367"/>
      <c r="K4965" s="364"/>
      <c r="M4965" s="368"/>
      <c r="P4965" s="369"/>
      <c r="S4965" s="369"/>
      <c r="V4965" s="358"/>
    </row>
    <row r="4966" spans="1:22">
      <c r="A4966" s="31"/>
      <c r="B4966" s="2"/>
      <c r="C4966" s="363"/>
      <c r="D4966" s="364"/>
      <c r="E4966" s="2"/>
      <c r="F4966" s="2"/>
      <c r="G4966" s="365"/>
      <c r="H4966" s="366"/>
      <c r="I4966" s="363"/>
      <c r="J4966" s="367"/>
      <c r="K4966" s="364"/>
      <c r="M4966" s="368"/>
      <c r="P4966" s="369"/>
      <c r="S4966" s="369"/>
      <c r="V4966" s="358"/>
    </row>
    <row r="4967" spans="1:22">
      <c r="A4967" s="31"/>
      <c r="B4967" s="2"/>
      <c r="C4967" s="363"/>
      <c r="D4967" s="364"/>
      <c r="E4967" s="2"/>
      <c r="F4967" s="2"/>
      <c r="G4967" s="365"/>
      <c r="H4967" s="366"/>
      <c r="I4967" s="363"/>
      <c r="J4967" s="367"/>
      <c r="K4967" s="364"/>
      <c r="M4967" s="368"/>
      <c r="P4967" s="369"/>
      <c r="S4967" s="369"/>
      <c r="V4967" s="358"/>
    </row>
    <row r="4968" spans="1:22">
      <c r="A4968" s="31"/>
      <c r="B4968" s="2"/>
      <c r="C4968" s="363"/>
      <c r="D4968" s="364"/>
      <c r="E4968" s="2"/>
      <c r="F4968" s="2"/>
      <c r="G4968" s="365"/>
      <c r="H4968" s="366"/>
      <c r="I4968" s="363"/>
      <c r="J4968" s="367"/>
      <c r="K4968" s="364"/>
      <c r="M4968" s="368"/>
      <c r="P4968" s="369"/>
      <c r="S4968" s="369"/>
      <c r="V4968" s="358"/>
    </row>
    <row r="4969" spans="1:22">
      <c r="A4969" s="31"/>
      <c r="B4969" s="2"/>
      <c r="C4969" s="363"/>
      <c r="D4969" s="364"/>
      <c r="E4969" s="2"/>
      <c r="F4969" s="2"/>
      <c r="G4969" s="365"/>
      <c r="H4969" s="366"/>
      <c r="I4969" s="363"/>
      <c r="J4969" s="367"/>
      <c r="K4969" s="364"/>
      <c r="M4969" s="368"/>
      <c r="P4969" s="369"/>
      <c r="S4969" s="369"/>
      <c r="V4969" s="358"/>
    </row>
    <row r="4970" spans="1:22">
      <c r="A4970" s="31"/>
      <c r="B4970" s="2"/>
      <c r="C4970" s="363"/>
      <c r="D4970" s="364"/>
      <c r="E4970" s="2"/>
      <c r="F4970" s="2"/>
      <c r="G4970" s="365"/>
      <c r="H4970" s="366"/>
      <c r="I4970" s="363"/>
      <c r="J4970" s="367"/>
      <c r="K4970" s="364"/>
      <c r="M4970" s="368"/>
      <c r="P4970" s="369"/>
      <c r="S4970" s="369"/>
      <c r="V4970" s="358"/>
    </row>
    <row r="4971" spans="1:22">
      <c r="A4971" s="31"/>
      <c r="B4971" s="2"/>
      <c r="C4971" s="363"/>
      <c r="D4971" s="364"/>
      <c r="E4971" s="2"/>
      <c r="F4971" s="2"/>
      <c r="G4971" s="365"/>
      <c r="H4971" s="366"/>
      <c r="I4971" s="363"/>
      <c r="J4971" s="367"/>
      <c r="K4971" s="364"/>
      <c r="M4971" s="368"/>
      <c r="P4971" s="369"/>
      <c r="S4971" s="369"/>
      <c r="V4971" s="358"/>
    </row>
    <row r="4972" spans="1:22">
      <c r="A4972" s="31"/>
      <c r="B4972" s="2"/>
      <c r="C4972" s="363"/>
      <c r="D4972" s="364"/>
      <c r="E4972" s="2"/>
      <c r="F4972" s="2"/>
      <c r="G4972" s="365"/>
      <c r="H4972" s="366"/>
      <c r="I4972" s="363"/>
      <c r="J4972" s="367"/>
      <c r="K4972" s="364"/>
      <c r="M4972" s="368"/>
      <c r="P4972" s="369"/>
      <c r="S4972" s="369"/>
      <c r="V4972" s="358"/>
    </row>
    <row r="4973" spans="1:22">
      <c r="A4973" s="31"/>
      <c r="B4973" s="2"/>
      <c r="C4973" s="363"/>
      <c r="D4973" s="364"/>
      <c r="E4973" s="2"/>
      <c r="F4973" s="2"/>
      <c r="G4973" s="365"/>
      <c r="H4973" s="366"/>
      <c r="I4973" s="363"/>
      <c r="J4973" s="367"/>
      <c r="K4973" s="364"/>
      <c r="M4973" s="368"/>
      <c r="P4973" s="369"/>
      <c r="S4973" s="369"/>
      <c r="V4973" s="358"/>
    </row>
    <row r="4974" spans="1:22">
      <c r="A4974" s="31"/>
      <c r="B4974" s="2"/>
      <c r="C4974" s="363"/>
      <c r="D4974" s="364"/>
      <c r="E4974" s="2"/>
      <c r="F4974" s="2"/>
      <c r="G4974" s="365"/>
      <c r="H4974" s="366"/>
      <c r="I4974" s="363"/>
      <c r="J4974" s="367"/>
      <c r="K4974" s="364"/>
      <c r="M4974" s="368"/>
      <c r="P4974" s="369"/>
      <c r="S4974" s="369"/>
      <c r="V4974" s="358"/>
    </row>
    <row r="4975" spans="1:22">
      <c r="A4975" s="31"/>
      <c r="B4975" s="2"/>
      <c r="C4975" s="363"/>
      <c r="D4975" s="364"/>
      <c r="E4975" s="2"/>
      <c r="F4975" s="2"/>
      <c r="G4975" s="365"/>
      <c r="H4975" s="366"/>
      <c r="I4975" s="363"/>
      <c r="J4975" s="367"/>
      <c r="K4975" s="364"/>
      <c r="M4975" s="368"/>
      <c r="P4975" s="369"/>
      <c r="S4975" s="369"/>
      <c r="V4975" s="358"/>
    </row>
    <row r="4976" spans="1:22">
      <c r="A4976" s="31"/>
      <c r="B4976" s="2"/>
      <c r="C4976" s="363"/>
      <c r="D4976" s="364"/>
      <c r="E4976" s="2"/>
      <c r="F4976" s="2"/>
      <c r="G4976" s="365"/>
      <c r="H4976" s="366"/>
      <c r="I4976" s="363"/>
      <c r="J4976" s="367"/>
      <c r="K4976" s="364"/>
      <c r="M4976" s="368"/>
      <c r="P4976" s="369"/>
      <c r="S4976" s="369"/>
      <c r="V4976" s="358"/>
    </row>
    <row r="4977" spans="1:22">
      <c r="A4977" s="31"/>
      <c r="B4977" s="2"/>
      <c r="C4977" s="363"/>
      <c r="D4977" s="364"/>
      <c r="E4977" s="2"/>
      <c r="F4977" s="2"/>
      <c r="G4977" s="365"/>
      <c r="H4977" s="366"/>
      <c r="I4977" s="363"/>
      <c r="J4977" s="367"/>
      <c r="K4977" s="364"/>
      <c r="M4977" s="368"/>
      <c r="P4977" s="369"/>
      <c r="S4977" s="369"/>
      <c r="V4977" s="358"/>
    </row>
    <row r="4978" spans="1:22">
      <c r="A4978" s="31"/>
      <c r="B4978" s="2"/>
      <c r="C4978" s="363"/>
      <c r="D4978" s="364"/>
      <c r="E4978" s="2"/>
      <c r="F4978" s="2"/>
      <c r="G4978" s="365"/>
      <c r="H4978" s="366"/>
      <c r="I4978" s="363"/>
      <c r="J4978" s="367"/>
      <c r="K4978" s="364"/>
      <c r="M4978" s="368"/>
      <c r="P4978" s="369"/>
      <c r="S4978" s="369"/>
      <c r="V4978" s="358"/>
    </row>
    <row r="4979" spans="1:22">
      <c r="A4979" s="31"/>
      <c r="B4979" s="2"/>
      <c r="C4979" s="363"/>
      <c r="D4979" s="364"/>
      <c r="E4979" s="2"/>
      <c r="F4979" s="2"/>
      <c r="G4979" s="365"/>
      <c r="H4979" s="366"/>
      <c r="I4979" s="363"/>
      <c r="J4979" s="367"/>
      <c r="K4979" s="364"/>
      <c r="M4979" s="368"/>
      <c r="P4979" s="369"/>
      <c r="S4979" s="369"/>
      <c r="V4979" s="358"/>
    </row>
    <row r="4980" spans="1:22">
      <c r="A4980" s="31"/>
      <c r="B4980" s="2"/>
      <c r="C4980" s="363"/>
      <c r="D4980" s="364"/>
      <c r="E4980" s="2"/>
      <c r="F4980" s="2"/>
      <c r="G4980" s="365"/>
      <c r="H4980" s="366"/>
      <c r="I4980" s="363"/>
      <c r="J4980" s="367"/>
      <c r="K4980" s="364"/>
      <c r="M4980" s="368"/>
      <c r="P4980" s="369"/>
      <c r="S4980" s="369"/>
      <c r="V4980" s="358"/>
    </row>
    <row r="4981" spans="1:22">
      <c r="A4981" s="31"/>
      <c r="B4981" s="2"/>
      <c r="C4981" s="363"/>
      <c r="D4981" s="364"/>
      <c r="E4981" s="2"/>
      <c r="F4981" s="2"/>
      <c r="G4981" s="365"/>
      <c r="H4981" s="366"/>
      <c r="I4981" s="363"/>
      <c r="J4981" s="367"/>
      <c r="K4981" s="364"/>
      <c r="M4981" s="368"/>
      <c r="P4981" s="369"/>
      <c r="S4981" s="369"/>
      <c r="V4981" s="358"/>
    </row>
    <row r="4982" spans="1:22">
      <c r="A4982" s="31"/>
      <c r="B4982" s="2"/>
      <c r="C4982" s="363"/>
      <c r="D4982" s="364"/>
      <c r="E4982" s="2"/>
      <c r="F4982" s="2"/>
      <c r="G4982" s="365"/>
      <c r="H4982" s="366"/>
      <c r="I4982" s="363"/>
      <c r="J4982" s="367"/>
      <c r="K4982" s="364"/>
      <c r="M4982" s="368"/>
      <c r="P4982" s="369"/>
      <c r="S4982" s="369"/>
      <c r="V4982" s="358"/>
    </row>
    <row r="4983" spans="1:22">
      <c r="A4983" s="31"/>
      <c r="B4983" s="2"/>
      <c r="C4983" s="363"/>
      <c r="D4983" s="364"/>
      <c r="E4983" s="2"/>
      <c r="F4983" s="2"/>
      <c r="G4983" s="365"/>
      <c r="H4983" s="366"/>
      <c r="I4983" s="363"/>
      <c r="J4983" s="367"/>
      <c r="K4983" s="364"/>
      <c r="M4983" s="368"/>
      <c r="P4983" s="369"/>
      <c r="S4983" s="369"/>
      <c r="V4983" s="358"/>
    </row>
    <row r="4984" spans="1:22">
      <c r="A4984" s="31"/>
      <c r="B4984" s="2"/>
      <c r="C4984" s="363"/>
      <c r="D4984" s="364"/>
      <c r="E4984" s="2"/>
      <c r="F4984" s="2"/>
      <c r="G4984" s="365"/>
      <c r="H4984" s="366"/>
      <c r="I4984" s="363"/>
      <c r="J4984" s="367"/>
      <c r="K4984" s="364"/>
      <c r="M4984" s="368"/>
      <c r="P4984" s="369"/>
      <c r="S4984" s="369"/>
      <c r="V4984" s="358"/>
    </row>
    <row r="4985" spans="1:22">
      <c r="A4985" s="31"/>
      <c r="B4985" s="2"/>
      <c r="C4985" s="363"/>
      <c r="D4985" s="364"/>
      <c r="E4985" s="2"/>
      <c r="F4985" s="2"/>
      <c r="G4985" s="365"/>
      <c r="H4985" s="366"/>
      <c r="I4985" s="363"/>
      <c r="J4985" s="367"/>
      <c r="K4985" s="364"/>
      <c r="M4985" s="368"/>
      <c r="P4985" s="369"/>
      <c r="S4985" s="369"/>
      <c r="V4985" s="358"/>
    </row>
    <row r="4986" spans="1:22">
      <c r="A4986" s="31"/>
      <c r="B4986" s="2"/>
      <c r="C4986" s="363"/>
      <c r="D4986" s="364"/>
      <c r="E4986" s="2"/>
      <c r="F4986" s="2"/>
      <c r="G4986" s="365"/>
      <c r="H4986" s="366"/>
      <c r="I4986" s="363"/>
      <c r="J4986" s="367"/>
      <c r="K4986" s="364"/>
      <c r="M4986" s="368"/>
      <c r="P4986" s="369"/>
      <c r="S4986" s="369"/>
      <c r="V4986" s="358"/>
    </row>
    <row r="4987" spans="1:22">
      <c r="A4987" s="31"/>
      <c r="B4987" s="2"/>
      <c r="C4987" s="363"/>
      <c r="D4987" s="364"/>
      <c r="E4987" s="2"/>
      <c r="F4987" s="2"/>
      <c r="G4987" s="365"/>
      <c r="H4987" s="366"/>
      <c r="I4987" s="363"/>
      <c r="J4987" s="367"/>
      <c r="K4987" s="364"/>
      <c r="M4987" s="368"/>
      <c r="P4987" s="369"/>
      <c r="S4987" s="369"/>
      <c r="V4987" s="358"/>
    </row>
    <row r="4988" spans="1:22">
      <c r="A4988" s="31"/>
      <c r="B4988" s="2"/>
      <c r="C4988" s="363"/>
      <c r="D4988" s="364"/>
      <c r="E4988" s="2"/>
      <c r="F4988" s="2"/>
      <c r="G4988" s="365"/>
      <c r="H4988" s="366"/>
      <c r="I4988" s="363"/>
      <c r="J4988" s="367"/>
      <c r="K4988" s="364"/>
      <c r="M4988" s="368"/>
      <c r="P4988" s="369"/>
      <c r="S4988" s="369"/>
      <c r="V4988" s="358"/>
    </row>
    <row r="4989" spans="1:22">
      <c r="A4989" s="31"/>
      <c r="B4989" s="2"/>
      <c r="C4989" s="363"/>
      <c r="D4989" s="364"/>
      <c r="E4989" s="2"/>
      <c r="F4989" s="2"/>
      <c r="G4989" s="365"/>
      <c r="H4989" s="366"/>
      <c r="I4989" s="363"/>
      <c r="J4989" s="367"/>
      <c r="K4989" s="364"/>
      <c r="M4989" s="368"/>
      <c r="P4989" s="369"/>
      <c r="S4989" s="369"/>
      <c r="V4989" s="358"/>
    </row>
    <row r="4990" spans="1:22">
      <c r="A4990" s="31"/>
      <c r="B4990" s="2"/>
      <c r="C4990" s="363"/>
      <c r="D4990" s="364"/>
      <c r="E4990" s="2"/>
      <c r="F4990" s="2"/>
      <c r="G4990" s="365"/>
      <c r="H4990" s="366"/>
      <c r="I4990" s="363"/>
      <c r="J4990" s="367"/>
      <c r="K4990" s="364"/>
      <c r="M4990" s="368"/>
      <c r="P4990" s="369"/>
      <c r="S4990" s="369"/>
      <c r="V4990" s="358"/>
    </row>
    <row r="4991" spans="1:22">
      <c r="A4991" s="31"/>
      <c r="B4991" s="2"/>
      <c r="C4991" s="363"/>
      <c r="D4991" s="364"/>
      <c r="E4991" s="2"/>
      <c r="F4991" s="2"/>
      <c r="G4991" s="365"/>
      <c r="H4991" s="366"/>
      <c r="I4991" s="363"/>
      <c r="J4991" s="367"/>
      <c r="K4991" s="364"/>
      <c r="M4991" s="368"/>
      <c r="P4991" s="369"/>
      <c r="S4991" s="369"/>
      <c r="V4991" s="358"/>
    </row>
    <row r="4992" spans="1:22">
      <c r="A4992" s="31"/>
      <c r="B4992" s="2"/>
      <c r="C4992" s="363"/>
      <c r="D4992" s="364"/>
      <c r="E4992" s="2"/>
      <c r="F4992" s="2"/>
      <c r="G4992" s="365"/>
      <c r="H4992" s="366"/>
      <c r="I4992" s="363"/>
      <c r="J4992" s="367"/>
      <c r="K4992" s="364"/>
      <c r="M4992" s="368"/>
      <c r="P4992" s="369"/>
      <c r="S4992" s="369"/>
      <c r="V4992" s="358"/>
    </row>
    <row r="4993" spans="1:22">
      <c r="A4993" s="31"/>
      <c r="B4993" s="2"/>
      <c r="C4993" s="363"/>
      <c r="D4993" s="364"/>
      <c r="E4993" s="2"/>
      <c r="F4993" s="2"/>
      <c r="G4993" s="365"/>
      <c r="H4993" s="366"/>
      <c r="I4993" s="363"/>
      <c r="J4993" s="367"/>
      <c r="K4993" s="364"/>
      <c r="M4993" s="368"/>
      <c r="P4993" s="369"/>
      <c r="S4993" s="369"/>
      <c r="V4993" s="358"/>
    </row>
    <row r="4994" spans="1:22">
      <c r="A4994" s="31"/>
      <c r="B4994" s="2"/>
      <c r="C4994" s="363"/>
      <c r="D4994" s="364"/>
      <c r="E4994" s="2"/>
      <c r="F4994" s="2"/>
      <c r="G4994" s="365"/>
      <c r="H4994" s="366"/>
      <c r="I4994" s="363"/>
      <c r="J4994" s="367"/>
      <c r="K4994" s="364"/>
      <c r="M4994" s="368"/>
      <c r="P4994" s="369"/>
      <c r="S4994" s="369"/>
      <c r="V4994" s="358"/>
    </row>
    <row r="4995" spans="1:22">
      <c r="A4995" s="31"/>
      <c r="B4995" s="2"/>
      <c r="C4995" s="363"/>
      <c r="D4995" s="364"/>
      <c r="E4995" s="2"/>
      <c r="F4995" s="2"/>
      <c r="G4995" s="365"/>
      <c r="H4995" s="366"/>
      <c r="I4995" s="363"/>
      <c r="J4995" s="367"/>
      <c r="K4995" s="364"/>
      <c r="M4995" s="368"/>
      <c r="P4995" s="369"/>
      <c r="S4995" s="369"/>
      <c r="V4995" s="358"/>
    </row>
    <row r="4996" spans="1:22">
      <c r="A4996" s="31"/>
      <c r="B4996" s="2"/>
      <c r="C4996" s="363"/>
      <c r="D4996" s="364"/>
      <c r="E4996" s="2"/>
      <c r="F4996" s="2"/>
      <c r="G4996" s="365"/>
      <c r="H4996" s="366"/>
      <c r="I4996" s="363"/>
      <c r="J4996" s="367"/>
      <c r="K4996" s="364"/>
      <c r="M4996" s="368"/>
      <c r="P4996" s="369"/>
      <c r="S4996" s="369"/>
      <c r="V4996" s="358"/>
    </row>
    <row r="4997" spans="1:22">
      <c r="A4997" s="31"/>
      <c r="B4997" s="2"/>
      <c r="C4997" s="363"/>
      <c r="D4997" s="364"/>
      <c r="E4997" s="2"/>
      <c r="F4997" s="2"/>
      <c r="G4997" s="365"/>
      <c r="H4997" s="366"/>
      <c r="I4997" s="363"/>
      <c r="J4997" s="367"/>
      <c r="K4997" s="364"/>
      <c r="M4997" s="368"/>
      <c r="P4997" s="369"/>
      <c r="S4997" s="369"/>
      <c r="V4997" s="358"/>
    </row>
    <row r="4998" spans="1:22">
      <c r="A4998" s="31"/>
      <c r="B4998" s="2"/>
      <c r="C4998" s="363"/>
      <c r="D4998" s="364"/>
      <c r="E4998" s="2"/>
      <c r="F4998" s="2"/>
      <c r="G4998" s="365"/>
      <c r="H4998" s="366"/>
      <c r="I4998" s="363"/>
      <c r="J4998" s="367"/>
      <c r="K4998" s="364"/>
      <c r="M4998" s="368"/>
      <c r="P4998" s="369"/>
      <c r="S4998" s="369"/>
      <c r="V4998" s="358"/>
    </row>
    <row r="4999" spans="1:22">
      <c r="A4999" s="31"/>
      <c r="B4999" s="2"/>
      <c r="C4999" s="363"/>
      <c r="D4999" s="364"/>
      <c r="E4999" s="2"/>
      <c r="F4999" s="2"/>
      <c r="G4999" s="365"/>
      <c r="H4999" s="366"/>
      <c r="I4999" s="363"/>
      <c r="J4999" s="367"/>
      <c r="K4999" s="364"/>
      <c r="M4999" s="368"/>
      <c r="P4999" s="369"/>
      <c r="S4999" s="369"/>
      <c r="V4999" s="358"/>
    </row>
    <row r="5000" spans="1:22">
      <c r="A5000" s="31"/>
      <c r="B5000" s="2"/>
      <c r="C5000" s="363"/>
      <c r="D5000" s="364"/>
      <c r="E5000" s="2"/>
      <c r="F5000" s="2"/>
      <c r="G5000" s="365"/>
      <c r="H5000" s="366"/>
      <c r="I5000" s="363"/>
      <c r="J5000" s="367"/>
      <c r="K5000" s="364"/>
      <c r="M5000" s="368"/>
      <c r="P5000" s="369"/>
      <c r="S5000" s="369"/>
      <c r="V5000" s="358"/>
    </row>
    <row r="5001" spans="1:22">
      <c r="A5001" s="31"/>
      <c r="B5001" s="2"/>
      <c r="C5001" s="363"/>
      <c r="D5001" s="364"/>
      <c r="E5001" s="2"/>
      <c r="F5001" s="2"/>
      <c r="G5001" s="365"/>
      <c r="H5001" s="366"/>
      <c r="I5001" s="363"/>
      <c r="J5001" s="367"/>
      <c r="K5001" s="364"/>
      <c r="M5001" s="368"/>
      <c r="P5001" s="369"/>
      <c r="S5001" s="369"/>
      <c r="V5001" s="358"/>
    </row>
    <row r="5002" spans="1:22">
      <c r="A5002" s="31"/>
      <c r="B5002" s="2"/>
      <c r="C5002" s="363"/>
      <c r="D5002" s="364"/>
      <c r="E5002" s="2"/>
      <c r="F5002" s="2"/>
      <c r="G5002" s="365"/>
      <c r="H5002" s="366"/>
      <c r="I5002" s="363"/>
      <c r="J5002" s="367"/>
      <c r="K5002" s="364"/>
      <c r="M5002" s="368"/>
      <c r="P5002" s="369"/>
      <c r="S5002" s="369"/>
      <c r="V5002" s="358"/>
    </row>
    <row r="5003" spans="1:22">
      <c r="A5003" s="31"/>
      <c r="B5003" s="2"/>
      <c r="C5003" s="363"/>
      <c r="D5003" s="364"/>
      <c r="E5003" s="2"/>
      <c r="F5003" s="2"/>
      <c r="G5003" s="365"/>
      <c r="H5003" s="366"/>
      <c r="I5003" s="363"/>
      <c r="J5003" s="367"/>
      <c r="K5003" s="364"/>
      <c r="M5003" s="368"/>
      <c r="P5003" s="369"/>
      <c r="S5003" s="369"/>
      <c r="V5003" s="358"/>
    </row>
    <row r="5004" spans="1:22">
      <c r="A5004" s="31"/>
      <c r="B5004" s="2"/>
      <c r="C5004" s="363"/>
      <c r="D5004" s="364"/>
      <c r="E5004" s="2"/>
      <c r="F5004" s="2"/>
      <c r="G5004" s="365"/>
      <c r="H5004" s="366"/>
      <c r="I5004" s="363"/>
      <c r="J5004" s="367"/>
      <c r="K5004" s="364"/>
      <c r="M5004" s="368"/>
      <c r="P5004" s="369"/>
      <c r="S5004" s="369"/>
      <c r="V5004" s="358"/>
    </row>
    <row r="5005" spans="1:22">
      <c r="A5005" s="31"/>
      <c r="B5005" s="2"/>
      <c r="C5005" s="363"/>
      <c r="D5005" s="364"/>
      <c r="E5005" s="2"/>
      <c r="F5005" s="2"/>
      <c r="G5005" s="365"/>
      <c r="H5005" s="366"/>
      <c r="I5005" s="363"/>
      <c r="J5005" s="367"/>
      <c r="K5005" s="364"/>
      <c r="M5005" s="368"/>
      <c r="P5005" s="369"/>
      <c r="S5005" s="369"/>
      <c r="V5005" s="358"/>
    </row>
    <row r="5006" spans="1:22">
      <c r="A5006" s="31"/>
      <c r="B5006" s="2"/>
      <c r="C5006" s="363"/>
      <c r="D5006" s="364"/>
      <c r="E5006" s="2"/>
      <c r="F5006" s="2"/>
      <c r="G5006" s="365"/>
      <c r="H5006" s="366"/>
      <c r="I5006" s="363"/>
      <c r="J5006" s="367"/>
      <c r="K5006" s="364"/>
      <c r="M5006" s="368"/>
      <c r="P5006" s="369"/>
      <c r="S5006" s="369"/>
      <c r="V5006" s="358"/>
    </row>
    <row r="5007" spans="1:22">
      <c r="A5007" s="31"/>
      <c r="B5007" s="2"/>
      <c r="C5007" s="363"/>
      <c r="D5007" s="364"/>
      <c r="E5007" s="2"/>
      <c r="F5007" s="2"/>
      <c r="G5007" s="365"/>
      <c r="H5007" s="366"/>
      <c r="I5007" s="363"/>
      <c r="J5007" s="367"/>
      <c r="K5007" s="364"/>
      <c r="M5007" s="368"/>
      <c r="P5007" s="369"/>
      <c r="S5007" s="369"/>
      <c r="V5007" s="358"/>
    </row>
    <row r="5008" spans="1:22">
      <c r="A5008" s="31"/>
      <c r="B5008" s="2"/>
      <c r="C5008" s="363"/>
      <c r="D5008" s="364"/>
      <c r="E5008" s="2"/>
      <c r="F5008" s="2"/>
      <c r="G5008" s="365"/>
      <c r="H5008" s="366"/>
      <c r="I5008" s="363"/>
      <c r="J5008" s="367"/>
      <c r="K5008" s="364"/>
      <c r="M5008" s="368"/>
      <c r="P5008" s="369"/>
      <c r="S5008" s="369"/>
      <c r="V5008" s="358"/>
    </row>
    <row r="5009" spans="1:22">
      <c r="A5009" s="31"/>
      <c r="B5009" s="2"/>
      <c r="C5009" s="363"/>
      <c r="D5009" s="364"/>
      <c r="E5009" s="2"/>
      <c r="F5009" s="2"/>
      <c r="G5009" s="365"/>
      <c r="H5009" s="366"/>
      <c r="I5009" s="363"/>
      <c r="J5009" s="367"/>
      <c r="K5009" s="364"/>
      <c r="M5009" s="368"/>
      <c r="P5009" s="369"/>
      <c r="S5009" s="369"/>
      <c r="V5009" s="358"/>
    </row>
    <row r="5010" spans="1:22">
      <c r="A5010" s="31"/>
      <c r="B5010" s="2"/>
      <c r="C5010" s="363"/>
      <c r="D5010" s="364"/>
      <c r="E5010" s="2"/>
      <c r="F5010" s="2"/>
      <c r="G5010" s="365"/>
      <c r="H5010" s="366"/>
      <c r="I5010" s="363"/>
      <c r="J5010" s="367"/>
      <c r="K5010" s="364"/>
      <c r="M5010" s="368"/>
      <c r="P5010" s="369"/>
      <c r="S5010" s="369"/>
      <c r="V5010" s="358"/>
    </row>
    <row r="5011" spans="1:22">
      <c r="A5011" s="31"/>
      <c r="B5011" s="2"/>
      <c r="C5011" s="363"/>
      <c r="D5011" s="364"/>
      <c r="E5011" s="2"/>
      <c r="F5011" s="2"/>
      <c r="G5011" s="365"/>
      <c r="H5011" s="366"/>
      <c r="I5011" s="363"/>
      <c r="J5011" s="367"/>
      <c r="K5011" s="364"/>
      <c r="M5011" s="368"/>
      <c r="P5011" s="369"/>
      <c r="S5011" s="369"/>
      <c r="V5011" s="358"/>
    </row>
    <row r="5012" spans="1:22">
      <c r="A5012" s="31"/>
      <c r="B5012" s="2"/>
      <c r="C5012" s="363"/>
      <c r="D5012" s="364"/>
      <c r="E5012" s="2"/>
      <c r="F5012" s="2"/>
      <c r="G5012" s="365"/>
      <c r="H5012" s="366"/>
      <c r="I5012" s="363"/>
      <c r="J5012" s="367"/>
      <c r="K5012" s="364"/>
      <c r="M5012" s="368"/>
      <c r="P5012" s="369"/>
      <c r="S5012" s="369"/>
      <c r="V5012" s="358"/>
    </row>
    <row r="5013" spans="1:22">
      <c r="A5013" s="31"/>
      <c r="B5013" s="2"/>
      <c r="C5013" s="363"/>
      <c r="D5013" s="364"/>
      <c r="E5013" s="2"/>
      <c r="F5013" s="2"/>
      <c r="G5013" s="365"/>
      <c r="H5013" s="366"/>
      <c r="I5013" s="363"/>
      <c r="J5013" s="367"/>
      <c r="K5013" s="364"/>
      <c r="M5013" s="368"/>
      <c r="P5013" s="369"/>
      <c r="S5013" s="369"/>
      <c r="V5013" s="358"/>
    </row>
    <row r="5014" spans="1:22">
      <c r="A5014" s="31"/>
      <c r="B5014" s="2"/>
      <c r="C5014" s="363"/>
      <c r="D5014" s="364"/>
      <c r="E5014" s="2"/>
      <c r="F5014" s="2"/>
      <c r="G5014" s="365"/>
      <c r="H5014" s="366"/>
      <c r="I5014" s="363"/>
      <c r="J5014" s="367"/>
      <c r="K5014" s="364"/>
      <c r="M5014" s="368"/>
      <c r="P5014" s="369"/>
      <c r="S5014" s="369"/>
      <c r="V5014" s="358"/>
    </row>
    <row r="5015" spans="1:22">
      <c r="A5015" s="31"/>
      <c r="B5015" s="2"/>
      <c r="C5015" s="363"/>
      <c r="D5015" s="364"/>
      <c r="E5015" s="2"/>
      <c r="F5015" s="2"/>
      <c r="G5015" s="365"/>
      <c r="H5015" s="366"/>
      <c r="I5015" s="363"/>
      <c r="J5015" s="367"/>
      <c r="K5015" s="364"/>
      <c r="M5015" s="368"/>
      <c r="P5015" s="369"/>
      <c r="S5015" s="369"/>
      <c r="V5015" s="358"/>
    </row>
    <row r="5016" spans="1:22">
      <c r="A5016" s="31"/>
      <c r="B5016" s="2"/>
      <c r="C5016" s="363"/>
      <c r="D5016" s="364"/>
      <c r="E5016" s="2"/>
      <c r="F5016" s="2"/>
      <c r="G5016" s="365"/>
      <c r="H5016" s="366"/>
      <c r="I5016" s="363"/>
      <c r="J5016" s="367"/>
      <c r="K5016" s="364"/>
      <c r="M5016" s="368"/>
      <c r="P5016" s="369"/>
      <c r="S5016" s="369"/>
      <c r="V5016" s="358"/>
    </row>
    <row r="5017" spans="1:22">
      <c r="A5017" s="31"/>
      <c r="B5017" s="2"/>
      <c r="C5017" s="363"/>
      <c r="D5017" s="364"/>
      <c r="E5017" s="2"/>
      <c r="F5017" s="2"/>
      <c r="G5017" s="365"/>
      <c r="H5017" s="366"/>
      <c r="I5017" s="363"/>
      <c r="J5017" s="367"/>
      <c r="K5017" s="364"/>
      <c r="M5017" s="368"/>
      <c r="P5017" s="369"/>
      <c r="S5017" s="369"/>
      <c r="V5017" s="358"/>
    </row>
    <row r="5018" spans="1:22">
      <c r="A5018" s="31"/>
      <c r="B5018" s="2"/>
      <c r="C5018" s="363"/>
      <c r="D5018" s="364"/>
      <c r="E5018" s="2"/>
      <c r="F5018" s="2"/>
      <c r="G5018" s="365"/>
      <c r="H5018" s="366"/>
      <c r="I5018" s="363"/>
      <c r="J5018" s="367"/>
      <c r="K5018" s="364"/>
      <c r="M5018" s="368"/>
      <c r="P5018" s="369"/>
      <c r="S5018" s="369"/>
      <c r="V5018" s="358"/>
    </row>
    <row r="5019" spans="1:22">
      <c r="A5019" s="31"/>
      <c r="B5019" s="2"/>
      <c r="C5019" s="363"/>
      <c r="D5019" s="364"/>
      <c r="E5019" s="2"/>
      <c r="F5019" s="2"/>
      <c r="G5019" s="365"/>
      <c r="H5019" s="366"/>
      <c r="I5019" s="363"/>
      <c r="J5019" s="367"/>
      <c r="K5019" s="364"/>
      <c r="M5019" s="368"/>
      <c r="P5019" s="369"/>
      <c r="S5019" s="369"/>
      <c r="V5019" s="358"/>
    </row>
    <row r="5020" spans="1:22">
      <c r="A5020" s="31"/>
      <c r="B5020" s="2"/>
      <c r="C5020" s="363"/>
      <c r="D5020" s="364"/>
      <c r="E5020" s="2"/>
      <c r="F5020" s="2"/>
      <c r="G5020" s="365"/>
      <c r="H5020" s="366"/>
      <c r="I5020" s="363"/>
      <c r="J5020" s="367"/>
      <c r="K5020" s="364"/>
      <c r="M5020" s="368"/>
      <c r="P5020" s="369"/>
      <c r="S5020" s="369"/>
      <c r="V5020" s="358"/>
    </row>
    <row r="5021" spans="1:22">
      <c r="A5021" s="31"/>
      <c r="B5021" s="2"/>
      <c r="C5021" s="363"/>
      <c r="D5021" s="364"/>
      <c r="E5021" s="2"/>
      <c r="F5021" s="2"/>
      <c r="G5021" s="365"/>
      <c r="H5021" s="366"/>
      <c r="I5021" s="363"/>
      <c r="J5021" s="367"/>
      <c r="K5021" s="364"/>
      <c r="M5021" s="368"/>
      <c r="P5021" s="369"/>
      <c r="S5021" s="369"/>
      <c r="V5021" s="358"/>
    </row>
    <row r="5022" spans="1:22">
      <c r="A5022" s="31"/>
      <c r="B5022" s="2"/>
      <c r="C5022" s="363"/>
      <c r="D5022" s="364"/>
      <c r="E5022" s="2"/>
      <c r="F5022" s="2"/>
      <c r="G5022" s="365"/>
      <c r="H5022" s="366"/>
      <c r="I5022" s="363"/>
      <c r="J5022" s="367"/>
      <c r="K5022" s="364"/>
      <c r="M5022" s="368"/>
      <c r="P5022" s="369"/>
      <c r="S5022" s="369"/>
      <c r="V5022" s="358"/>
    </row>
    <row r="5023" spans="1:22">
      <c r="A5023" s="31"/>
      <c r="B5023" s="2"/>
      <c r="C5023" s="363"/>
      <c r="D5023" s="364"/>
      <c r="E5023" s="2"/>
      <c r="F5023" s="2"/>
      <c r="G5023" s="365"/>
      <c r="H5023" s="366"/>
      <c r="I5023" s="363"/>
      <c r="J5023" s="367"/>
      <c r="K5023" s="364"/>
      <c r="M5023" s="368"/>
      <c r="P5023" s="369"/>
      <c r="S5023" s="369"/>
      <c r="V5023" s="358"/>
    </row>
    <row r="5024" spans="1:22">
      <c r="A5024" s="31"/>
      <c r="B5024" s="2"/>
      <c r="C5024" s="363"/>
      <c r="D5024" s="364"/>
      <c r="E5024" s="2"/>
      <c r="F5024" s="2"/>
      <c r="G5024" s="365"/>
      <c r="H5024" s="366"/>
      <c r="I5024" s="363"/>
      <c r="J5024" s="367"/>
      <c r="K5024" s="364"/>
      <c r="M5024" s="368"/>
      <c r="P5024" s="369"/>
      <c r="S5024" s="369"/>
      <c r="V5024" s="358"/>
    </row>
    <row r="5025" spans="1:22">
      <c r="A5025" s="31"/>
      <c r="B5025" s="2"/>
      <c r="C5025" s="363"/>
      <c r="D5025" s="364"/>
      <c r="E5025" s="2"/>
      <c r="F5025" s="2"/>
      <c r="G5025" s="365"/>
      <c r="H5025" s="366"/>
      <c r="I5025" s="363"/>
      <c r="J5025" s="367"/>
      <c r="K5025" s="364"/>
      <c r="M5025" s="368"/>
      <c r="P5025" s="369"/>
      <c r="S5025" s="369"/>
      <c r="V5025" s="358"/>
    </row>
    <row r="5026" spans="1:22">
      <c r="A5026" s="31"/>
      <c r="B5026" s="2"/>
      <c r="C5026" s="363"/>
      <c r="D5026" s="364"/>
      <c r="E5026" s="2"/>
      <c r="F5026" s="2"/>
      <c r="G5026" s="365"/>
      <c r="H5026" s="366"/>
      <c r="I5026" s="363"/>
      <c r="J5026" s="367"/>
      <c r="K5026" s="364"/>
      <c r="M5026" s="368"/>
      <c r="P5026" s="369"/>
      <c r="S5026" s="369"/>
      <c r="V5026" s="358"/>
    </row>
    <row r="5027" spans="1:22">
      <c r="A5027" s="31"/>
      <c r="B5027" s="2"/>
      <c r="C5027" s="363"/>
      <c r="D5027" s="364"/>
      <c r="E5027" s="2"/>
      <c r="F5027" s="2"/>
      <c r="G5027" s="365"/>
      <c r="H5027" s="366"/>
      <c r="I5027" s="363"/>
      <c r="J5027" s="367"/>
      <c r="K5027" s="364"/>
      <c r="M5027" s="368"/>
      <c r="P5027" s="369"/>
      <c r="S5027" s="369"/>
      <c r="V5027" s="358"/>
    </row>
    <row r="5028" spans="1:22">
      <c r="A5028" s="31"/>
      <c r="B5028" s="2"/>
      <c r="C5028" s="363"/>
      <c r="D5028" s="364"/>
      <c r="E5028" s="2"/>
      <c r="F5028" s="2"/>
      <c r="G5028" s="365"/>
      <c r="H5028" s="366"/>
      <c r="I5028" s="363"/>
      <c r="J5028" s="367"/>
      <c r="K5028" s="364"/>
      <c r="M5028" s="368"/>
      <c r="P5028" s="369"/>
      <c r="S5028" s="369"/>
      <c r="V5028" s="358"/>
    </row>
    <row r="5029" spans="1:22">
      <c r="A5029" s="31"/>
      <c r="B5029" s="2"/>
      <c r="C5029" s="363"/>
      <c r="D5029" s="364"/>
      <c r="E5029" s="2"/>
      <c r="F5029" s="2"/>
      <c r="G5029" s="365"/>
      <c r="H5029" s="366"/>
      <c r="I5029" s="363"/>
      <c r="J5029" s="367"/>
      <c r="K5029" s="364"/>
      <c r="M5029" s="368"/>
      <c r="P5029" s="369"/>
      <c r="S5029" s="369"/>
      <c r="V5029" s="358"/>
    </row>
    <row r="5030" spans="1:22">
      <c r="A5030" s="31"/>
      <c r="B5030" s="2"/>
      <c r="C5030" s="363"/>
      <c r="D5030" s="364"/>
      <c r="E5030" s="2"/>
      <c r="F5030" s="2"/>
      <c r="G5030" s="365"/>
      <c r="H5030" s="366"/>
      <c r="I5030" s="363"/>
      <c r="J5030" s="367"/>
      <c r="K5030" s="364"/>
      <c r="M5030" s="368"/>
      <c r="P5030" s="369"/>
      <c r="S5030" s="369"/>
      <c r="V5030" s="358"/>
    </row>
    <row r="5031" spans="1:22">
      <c r="A5031" s="31"/>
      <c r="B5031" s="2"/>
      <c r="C5031" s="363"/>
      <c r="D5031" s="364"/>
      <c r="E5031" s="2"/>
      <c r="F5031" s="2"/>
      <c r="G5031" s="365"/>
      <c r="H5031" s="366"/>
      <c r="I5031" s="363"/>
      <c r="J5031" s="367"/>
      <c r="K5031" s="364"/>
      <c r="M5031" s="368"/>
      <c r="P5031" s="369"/>
      <c r="S5031" s="369"/>
      <c r="V5031" s="358"/>
    </row>
    <row r="5032" spans="1:22">
      <c r="A5032" s="31"/>
      <c r="B5032" s="2"/>
      <c r="C5032" s="363"/>
      <c r="D5032" s="364"/>
      <c r="E5032" s="2"/>
      <c r="F5032" s="2"/>
      <c r="G5032" s="365"/>
      <c r="H5032" s="366"/>
      <c r="I5032" s="363"/>
      <c r="J5032" s="367"/>
      <c r="K5032" s="364"/>
      <c r="M5032" s="368"/>
      <c r="P5032" s="369"/>
      <c r="S5032" s="369"/>
      <c r="V5032" s="358"/>
    </row>
    <row r="5033" spans="1:22">
      <c r="A5033" s="31"/>
      <c r="B5033" s="2"/>
      <c r="C5033" s="363"/>
      <c r="D5033" s="364"/>
      <c r="E5033" s="2"/>
      <c r="F5033" s="2"/>
      <c r="G5033" s="365"/>
      <c r="H5033" s="366"/>
      <c r="I5033" s="363"/>
      <c r="J5033" s="367"/>
      <c r="K5033" s="364"/>
      <c r="M5033" s="368"/>
      <c r="P5033" s="369"/>
      <c r="S5033" s="369"/>
      <c r="V5033" s="358"/>
    </row>
    <row r="5034" spans="1:22">
      <c r="A5034" s="31"/>
      <c r="B5034" s="2"/>
      <c r="C5034" s="363"/>
      <c r="D5034" s="364"/>
      <c r="E5034" s="2"/>
      <c r="F5034" s="2"/>
      <c r="G5034" s="365"/>
      <c r="H5034" s="366"/>
      <c r="I5034" s="363"/>
      <c r="J5034" s="367"/>
      <c r="K5034" s="364"/>
      <c r="M5034" s="368"/>
      <c r="P5034" s="369"/>
      <c r="S5034" s="369"/>
      <c r="V5034" s="358"/>
    </row>
    <row r="5035" spans="1:22">
      <c r="A5035" s="31"/>
      <c r="B5035" s="2"/>
      <c r="C5035" s="363"/>
      <c r="D5035" s="364"/>
      <c r="E5035" s="2"/>
      <c r="F5035" s="2"/>
      <c r="G5035" s="365"/>
      <c r="H5035" s="366"/>
      <c r="I5035" s="363"/>
      <c r="J5035" s="367"/>
      <c r="K5035" s="364"/>
      <c r="M5035" s="368"/>
      <c r="P5035" s="369"/>
      <c r="S5035" s="369"/>
      <c r="V5035" s="358"/>
    </row>
    <row r="5036" spans="1:22">
      <c r="A5036" s="31"/>
      <c r="B5036" s="2"/>
      <c r="C5036" s="363"/>
      <c r="D5036" s="364"/>
      <c r="E5036" s="2"/>
      <c r="F5036" s="2"/>
      <c r="G5036" s="365"/>
      <c r="H5036" s="366"/>
      <c r="I5036" s="363"/>
      <c r="J5036" s="367"/>
      <c r="K5036" s="364"/>
      <c r="M5036" s="368"/>
      <c r="P5036" s="369"/>
      <c r="S5036" s="369"/>
      <c r="V5036" s="358"/>
    </row>
    <row r="5037" spans="1:22">
      <c r="A5037" s="31"/>
      <c r="B5037" s="2"/>
      <c r="C5037" s="363"/>
      <c r="D5037" s="364"/>
      <c r="E5037" s="2"/>
      <c r="F5037" s="2"/>
      <c r="G5037" s="365"/>
      <c r="H5037" s="366"/>
      <c r="I5037" s="363"/>
      <c r="J5037" s="367"/>
      <c r="K5037" s="364"/>
      <c r="M5037" s="368"/>
      <c r="P5037" s="369"/>
      <c r="S5037" s="369"/>
      <c r="V5037" s="358"/>
    </row>
    <row r="5038" spans="1:22">
      <c r="A5038" s="31"/>
      <c r="B5038" s="2"/>
      <c r="C5038" s="363"/>
      <c r="D5038" s="364"/>
      <c r="E5038" s="2"/>
      <c r="F5038" s="2"/>
      <c r="G5038" s="365"/>
      <c r="H5038" s="366"/>
      <c r="I5038" s="363"/>
      <c r="J5038" s="367"/>
      <c r="K5038" s="364"/>
      <c r="M5038" s="368"/>
      <c r="P5038" s="369"/>
      <c r="S5038" s="369"/>
      <c r="V5038" s="358"/>
    </row>
    <row r="5039" spans="1:22">
      <c r="A5039" s="31"/>
      <c r="B5039" s="2"/>
      <c r="C5039" s="363"/>
      <c r="D5039" s="364"/>
      <c r="E5039" s="2"/>
      <c r="F5039" s="2"/>
      <c r="G5039" s="365"/>
      <c r="H5039" s="366"/>
      <c r="I5039" s="363"/>
      <c r="J5039" s="367"/>
      <c r="K5039" s="364"/>
      <c r="M5039" s="368"/>
      <c r="P5039" s="369"/>
      <c r="S5039" s="369"/>
      <c r="V5039" s="358"/>
    </row>
    <row r="5040" spans="1:22">
      <c r="A5040" s="31"/>
      <c r="B5040" s="2"/>
      <c r="C5040" s="363"/>
      <c r="D5040" s="364"/>
      <c r="E5040" s="2"/>
      <c r="F5040" s="2"/>
      <c r="G5040" s="365"/>
      <c r="H5040" s="366"/>
      <c r="I5040" s="363"/>
      <c r="J5040" s="367"/>
      <c r="K5040" s="364"/>
      <c r="M5040" s="368"/>
      <c r="P5040" s="369"/>
      <c r="S5040" s="369"/>
      <c r="V5040" s="358"/>
    </row>
    <row r="5041" spans="1:22">
      <c r="A5041" s="31"/>
      <c r="B5041" s="2"/>
      <c r="C5041" s="363"/>
      <c r="D5041" s="364"/>
      <c r="E5041" s="2"/>
      <c r="F5041" s="2"/>
      <c r="G5041" s="365"/>
      <c r="H5041" s="366"/>
      <c r="I5041" s="363"/>
      <c r="J5041" s="367"/>
      <c r="K5041" s="364"/>
      <c r="M5041" s="368"/>
      <c r="P5041" s="369"/>
      <c r="S5041" s="369"/>
      <c r="V5041" s="358"/>
    </row>
    <row r="5042" spans="1:22">
      <c r="A5042" s="31"/>
      <c r="B5042" s="2"/>
      <c r="C5042" s="363"/>
      <c r="D5042" s="364"/>
      <c r="E5042" s="2"/>
      <c r="F5042" s="2"/>
      <c r="G5042" s="365"/>
      <c r="H5042" s="366"/>
      <c r="I5042" s="363"/>
      <c r="J5042" s="367"/>
      <c r="K5042" s="364"/>
      <c r="M5042" s="368"/>
      <c r="P5042" s="369"/>
      <c r="S5042" s="369"/>
      <c r="V5042" s="358"/>
    </row>
    <row r="5043" spans="1:22">
      <c r="A5043" s="31"/>
      <c r="B5043" s="2"/>
      <c r="C5043" s="363"/>
      <c r="D5043" s="364"/>
      <c r="E5043" s="2"/>
      <c r="F5043" s="2"/>
      <c r="G5043" s="365"/>
      <c r="H5043" s="366"/>
      <c r="I5043" s="363"/>
      <c r="J5043" s="367"/>
      <c r="K5043" s="364"/>
      <c r="M5043" s="368"/>
      <c r="P5043" s="369"/>
      <c r="S5043" s="369"/>
      <c r="V5043" s="358"/>
    </row>
    <row r="5044" spans="1:22">
      <c r="A5044" s="31"/>
      <c r="B5044" s="2"/>
      <c r="C5044" s="363"/>
      <c r="D5044" s="364"/>
      <c r="E5044" s="2"/>
      <c r="F5044" s="2"/>
      <c r="G5044" s="365"/>
      <c r="H5044" s="366"/>
      <c r="I5044" s="363"/>
      <c r="J5044" s="367"/>
      <c r="K5044" s="364"/>
      <c r="M5044" s="368"/>
      <c r="P5044" s="369"/>
      <c r="S5044" s="369"/>
      <c r="V5044" s="358"/>
    </row>
    <row r="5045" spans="1:22">
      <c r="A5045" s="31"/>
      <c r="B5045" s="2"/>
      <c r="C5045" s="363"/>
      <c r="D5045" s="364"/>
      <c r="E5045" s="2"/>
      <c r="F5045" s="2"/>
      <c r="G5045" s="365"/>
      <c r="H5045" s="366"/>
      <c r="I5045" s="363"/>
      <c r="J5045" s="367"/>
      <c r="K5045" s="364"/>
      <c r="M5045" s="368"/>
      <c r="P5045" s="369"/>
      <c r="S5045" s="369"/>
      <c r="V5045" s="358"/>
    </row>
    <row r="5046" spans="1:22">
      <c r="A5046" s="31"/>
      <c r="B5046" s="2"/>
      <c r="C5046" s="363"/>
      <c r="D5046" s="364"/>
      <c r="E5046" s="2"/>
      <c r="F5046" s="2"/>
      <c r="G5046" s="365"/>
      <c r="H5046" s="366"/>
      <c r="I5046" s="363"/>
      <c r="J5046" s="367"/>
      <c r="K5046" s="364"/>
      <c r="M5046" s="368"/>
      <c r="P5046" s="369"/>
      <c r="S5046" s="369"/>
      <c r="V5046" s="358"/>
    </row>
    <row r="5047" spans="1:22">
      <c r="A5047" s="31"/>
      <c r="B5047" s="2"/>
      <c r="C5047" s="363"/>
      <c r="D5047" s="364"/>
      <c r="E5047" s="2"/>
      <c r="F5047" s="2"/>
      <c r="G5047" s="365"/>
      <c r="H5047" s="366"/>
      <c r="I5047" s="363"/>
      <c r="J5047" s="367"/>
      <c r="K5047" s="364"/>
      <c r="M5047" s="368"/>
      <c r="P5047" s="369"/>
      <c r="S5047" s="369"/>
      <c r="V5047" s="358"/>
    </row>
    <row r="5048" spans="1:22">
      <c r="A5048" s="31"/>
      <c r="B5048" s="2"/>
      <c r="C5048" s="363"/>
      <c r="D5048" s="364"/>
      <c r="E5048" s="2"/>
      <c r="F5048" s="2"/>
      <c r="G5048" s="365"/>
      <c r="H5048" s="366"/>
      <c r="I5048" s="363"/>
      <c r="J5048" s="367"/>
      <c r="K5048" s="364"/>
      <c r="M5048" s="368"/>
      <c r="P5048" s="369"/>
      <c r="S5048" s="369"/>
      <c r="V5048" s="358"/>
    </row>
    <row r="5049" spans="1:22">
      <c r="A5049" s="31"/>
      <c r="B5049" s="2"/>
      <c r="C5049" s="363"/>
      <c r="D5049" s="364"/>
      <c r="E5049" s="2"/>
      <c r="F5049" s="2"/>
      <c r="G5049" s="365"/>
      <c r="H5049" s="366"/>
      <c r="I5049" s="363"/>
      <c r="J5049" s="367"/>
      <c r="K5049" s="364"/>
      <c r="M5049" s="368"/>
      <c r="P5049" s="369"/>
      <c r="S5049" s="369"/>
      <c r="V5049" s="358"/>
    </row>
    <row r="5050" spans="1:22">
      <c r="A5050" s="31"/>
      <c r="B5050" s="2"/>
      <c r="C5050" s="363"/>
      <c r="D5050" s="364"/>
      <c r="E5050" s="2"/>
      <c r="F5050" s="2"/>
      <c r="G5050" s="365"/>
      <c r="H5050" s="366"/>
      <c r="I5050" s="363"/>
      <c r="J5050" s="367"/>
      <c r="K5050" s="364"/>
      <c r="M5050" s="368"/>
      <c r="P5050" s="369"/>
      <c r="S5050" s="369"/>
      <c r="V5050" s="358"/>
    </row>
    <row r="5051" spans="1:22">
      <c r="A5051" s="31"/>
      <c r="B5051" s="2"/>
      <c r="C5051" s="363"/>
      <c r="D5051" s="364"/>
      <c r="E5051" s="2"/>
      <c r="F5051" s="2"/>
      <c r="G5051" s="365"/>
      <c r="H5051" s="366"/>
      <c r="I5051" s="363"/>
      <c r="J5051" s="367"/>
      <c r="K5051" s="364"/>
      <c r="M5051" s="368"/>
      <c r="P5051" s="369"/>
      <c r="S5051" s="369"/>
      <c r="V5051" s="358"/>
    </row>
    <row r="5052" spans="1:22">
      <c r="A5052" s="31"/>
      <c r="B5052" s="2"/>
      <c r="C5052" s="363"/>
      <c r="D5052" s="364"/>
      <c r="E5052" s="2"/>
      <c r="F5052" s="2"/>
      <c r="G5052" s="365"/>
      <c r="H5052" s="366"/>
      <c r="I5052" s="363"/>
      <c r="J5052" s="367"/>
      <c r="K5052" s="364"/>
      <c r="M5052" s="368"/>
      <c r="P5052" s="369"/>
      <c r="S5052" s="369"/>
      <c r="V5052" s="358"/>
    </row>
    <row r="5053" spans="1:22">
      <c r="A5053" s="31"/>
      <c r="B5053" s="2"/>
      <c r="C5053" s="363"/>
      <c r="D5053" s="364"/>
      <c r="E5053" s="2"/>
      <c r="F5053" s="2"/>
      <c r="G5053" s="365"/>
      <c r="H5053" s="366"/>
      <c r="I5053" s="363"/>
      <c r="J5053" s="367"/>
      <c r="K5053" s="364"/>
      <c r="M5053" s="368"/>
      <c r="P5053" s="369"/>
      <c r="S5053" s="369"/>
      <c r="V5053" s="358"/>
    </row>
    <row r="5054" spans="1:22">
      <c r="A5054" s="31"/>
      <c r="B5054" s="2"/>
      <c r="C5054" s="363"/>
      <c r="D5054" s="364"/>
      <c r="E5054" s="2"/>
      <c r="F5054" s="2"/>
      <c r="G5054" s="365"/>
      <c r="H5054" s="366"/>
      <c r="I5054" s="363"/>
      <c r="J5054" s="367"/>
      <c r="K5054" s="364"/>
      <c r="M5054" s="368"/>
      <c r="P5054" s="369"/>
      <c r="S5054" s="369"/>
      <c r="V5054" s="358"/>
    </row>
    <row r="5055" spans="1:22">
      <c r="A5055" s="31"/>
      <c r="B5055" s="2"/>
      <c r="C5055" s="363"/>
      <c r="D5055" s="364"/>
      <c r="E5055" s="2"/>
      <c r="F5055" s="2"/>
      <c r="G5055" s="365"/>
      <c r="H5055" s="366"/>
      <c r="I5055" s="363"/>
      <c r="J5055" s="367"/>
      <c r="K5055" s="364"/>
      <c r="M5055" s="368"/>
      <c r="P5055" s="369"/>
      <c r="S5055" s="369"/>
      <c r="V5055" s="358"/>
    </row>
    <row r="5056" spans="1:22">
      <c r="A5056" s="31"/>
      <c r="B5056" s="2"/>
      <c r="C5056" s="363"/>
      <c r="D5056" s="364"/>
      <c r="E5056" s="2"/>
      <c r="F5056" s="2"/>
      <c r="G5056" s="365"/>
      <c r="H5056" s="366"/>
      <c r="I5056" s="363"/>
      <c r="J5056" s="367"/>
      <c r="K5056" s="364"/>
      <c r="M5056" s="368"/>
      <c r="P5056" s="369"/>
      <c r="S5056" s="369"/>
      <c r="V5056" s="358"/>
    </row>
    <row r="5057" spans="1:22">
      <c r="A5057" s="31"/>
      <c r="B5057" s="2"/>
      <c r="C5057" s="363"/>
      <c r="D5057" s="364"/>
      <c r="E5057" s="2"/>
      <c r="F5057" s="2"/>
      <c r="G5057" s="365"/>
      <c r="H5057" s="366"/>
      <c r="I5057" s="363"/>
      <c r="J5057" s="367"/>
      <c r="K5057" s="364"/>
      <c r="M5057" s="368"/>
      <c r="P5057" s="369"/>
      <c r="S5057" s="369"/>
      <c r="V5057" s="358"/>
    </row>
    <row r="5058" spans="1:22">
      <c r="A5058" s="31"/>
      <c r="B5058" s="2"/>
      <c r="C5058" s="363"/>
      <c r="D5058" s="364"/>
      <c r="E5058" s="2"/>
      <c r="F5058" s="2"/>
      <c r="G5058" s="365"/>
      <c r="H5058" s="366"/>
      <c r="I5058" s="363"/>
      <c r="J5058" s="367"/>
      <c r="K5058" s="364"/>
      <c r="M5058" s="368"/>
      <c r="P5058" s="369"/>
      <c r="S5058" s="369"/>
      <c r="V5058" s="358"/>
    </row>
    <row r="5059" spans="1:22">
      <c r="A5059" s="31"/>
      <c r="B5059" s="2"/>
      <c r="C5059" s="363"/>
      <c r="D5059" s="364"/>
      <c r="E5059" s="2"/>
      <c r="F5059" s="2"/>
      <c r="G5059" s="365"/>
      <c r="H5059" s="366"/>
      <c r="I5059" s="363"/>
      <c r="J5059" s="367"/>
      <c r="K5059" s="364"/>
      <c r="M5059" s="368"/>
      <c r="P5059" s="369"/>
      <c r="S5059" s="369"/>
      <c r="V5059" s="358"/>
    </row>
    <row r="5060" spans="1:22">
      <c r="A5060" s="31"/>
      <c r="B5060" s="2"/>
      <c r="C5060" s="363"/>
      <c r="D5060" s="364"/>
      <c r="E5060" s="2"/>
      <c r="F5060" s="2"/>
      <c r="G5060" s="365"/>
      <c r="H5060" s="366"/>
      <c r="I5060" s="363"/>
      <c r="J5060" s="367"/>
      <c r="K5060" s="364"/>
      <c r="M5060" s="368"/>
      <c r="P5060" s="369"/>
      <c r="S5060" s="369"/>
      <c r="V5060" s="358"/>
    </row>
    <row r="5061" spans="1:22">
      <c r="A5061" s="31"/>
      <c r="B5061" s="2"/>
      <c r="C5061" s="363"/>
      <c r="D5061" s="364"/>
      <c r="E5061" s="2"/>
      <c r="F5061" s="2"/>
      <c r="G5061" s="365"/>
      <c r="H5061" s="366"/>
      <c r="I5061" s="363"/>
      <c r="J5061" s="367"/>
      <c r="K5061" s="364"/>
      <c r="M5061" s="368"/>
      <c r="P5061" s="369"/>
      <c r="S5061" s="369"/>
      <c r="V5061" s="358"/>
    </row>
    <row r="5062" spans="1:22">
      <c r="A5062" s="31"/>
      <c r="B5062" s="2"/>
      <c r="C5062" s="363"/>
      <c r="D5062" s="364"/>
      <c r="E5062" s="2"/>
      <c r="F5062" s="2"/>
      <c r="G5062" s="365"/>
      <c r="H5062" s="366"/>
      <c r="I5062" s="363"/>
      <c r="J5062" s="367"/>
      <c r="K5062" s="364"/>
      <c r="M5062" s="368"/>
      <c r="P5062" s="369"/>
      <c r="S5062" s="369"/>
      <c r="V5062" s="358"/>
    </row>
    <row r="5063" spans="1:22">
      <c r="A5063" s="31"/>
      <c r="B5063" s="2"/>
      <c r="C5063" s="363"/>
      <c r="D5063" s="364"/>
      <c r="E5063" s="2"/>
      <c r="F5063" s="2"/>
      <c r="G5063" s="365"/>
      <c r="H5063" s="366"/>
      <c r="I5063" s="363"/>
      <c r="J5063" s="367"/>
      <c r="K5063" s="364"/>
      <c r="M5063" s="368"/>
      <c r="P5063" s="369"/>
      <c r="S5063" s="369"/>
      <c r="V5063" s="358"/>
    </row>
    <row r="5064" spans="1:22">
      <c r="A5064" s="31"/>
      <c r="B5064" s="2"/>
      <c r="C5064" s="363"/>
      <c r="D5064" s="364"/>
      <c r="E5064" s="2"/>
      <c r="F5064" s="2"/>
      <c r="G5064" s="365"/>
      <c r="H5064" s="366"/>
      <c r="I5064" s="363"/>
      <c r="J5064" s="367"/>
      <c r="K5064" s="364"/>
      <c r="M5064" s="368"/>
      <c r="P5064" s="369"/>
      <c r="S5064" s="369"/>
      <c r="V5064" s="358"/>
    </row>
    <row r="5065" spans="1:22">
      <c r="A5065" s="31"/>
      <c r="B5065" s="2"/>
      <c r="C5065" s="363"/>
      <c r="D5065" s="364"/>
      <c r="E5065" s="2"/>
      <c r="F5065" s="2"/>
      <c r="G5065" s="365"/>
      <c r="H5065" s="366"/>
      <c r="I5065" s="363"/>
      <c r="J5065" s="367"/>
      <c r="K5065" s="364"/>
      <c r="M5065" s="368"/>
      <c r="P5065" s="369"/>
      <c r="S5065" s="369"/>
      <c r="V5065" s="358"/>
    </row>
    <row r="5066" spans="1:22">
      <c r="A5066" s="31"/>
      <c r="B5066" s="2"/>
      <c r="C5066" s="363"/>
      <c r="D5066" s="364"/>
      <c r="E5066" s="2"/>
      <c r="F5066" s="2"/>
      <c r="G5066" s="365"/>
      <c r="H5066" s="366"/>
      <c r="I5066" s="363"/>
      <c r="J5066" s="367"/>
      <c r="K5066" s="364"/>
      <c r="M5066" s="368"/>
      <c r="P5066" s="369"/>
      <c r="S5066" s="369"/>
      <c r="V5066" s="358"/>
    </row>
    <row r="5067" spans="1:22">
      <c r="A5067" s="31"/>
      <c r="B5067" s="2"/>
      <c r="C5067" s="363"/>
      <c r="D5067" s="364"/>
      <c r="E5067" s="2"/>
      <c r="F5067" s="2"/>
      <c r="G5067" s="365"/>
      <c r="H5067" s="366"/>
      <c r="I5067" s="363"/>
      <c r="J5067" s="367"/>
      <c r="K5067" s="364"/>
      <c r="M5067" s="368"/>
      <c r="P5067" s="369"/>
      <c r="S5067" s="369"/>
      <c r="V5067" s="358"/>
    </row>
    <row r="5068" spans="1:22">
      <c r="A5068" s="31"/>
      <c r="B5068" s="2"/>
      <c r="C5068" s="363"/>
      <c r="D5068" s="364"/>
      <c r="E5068" s="2"/>
      <c r="F5068" s="2"/>
      <c r="G5068" s="365"/>
      <c r="H5068" s="366"/>
      <c r="I5068" s="363"/>
      <c r="J5068" s="367"/>
      <c r="K5068" s="364"/>
      <c r="M5068" s="368"/>
      <c r="P5068" s="369"/>
      <c r="S5068" s="369"/>
      <c r="V5068" s="358"/>
    </row>
    <row r="5069" spans="1:22">
      <c r="A5069" s="31"/>
      <c r="B5069" s="2"/>
      <c r="C5069" s="363"/>
      <c r="D5069" s="364"/>
      <c r="E5069" s="2"/>
      <c r="F5069" s="2"/>
      <c r="G5069" s="365"/>
      <c r="H5069" s="366"/>
      <c r="I5069" s="363"/>
      <c r="J5069" s="367"/>
      <c r="K5069" s="364"/>
      <c r="M5069" s="368"/>
      <c r="P5069" s="369"/>
      <c r="S5069" s="369"/>
      <c r="V5069" s="358"/>
    </row>
    <row r="5070" spans="1:22">
      <c r="A5070" s="31"/>
      <c r="B5070" s="2"/>
      <c r="C5070" s="363"/>
      <c r="D5070" s="364"/>
      <c r="E5070" s="2"/>
      <c r="F5070" s="2"/>
      <c r="G5070" s="365"/>
      <c r="H5070" s="366"/>
      <c r="I5070" s="363"/>
      <c r="J5070" s="367"/>
      <c r="K5070" s="364"/>
      <c r="M5070" s="368"/>
      <c r="P5070" s="369"/>
      <c r="S5070" s="369"/>
      <c r="V5070" s="358"/>
    </row>
    <row r="5071" spans="1:22">
      <c r="A5071" s="31"/>
      <c r="B5071" s="2"/>
      <c r="C5071" s="363"/>
      <c r="D5071" s="364"/>
      <c r="E5071" s="2"/>
      <c r="F5071" s="2"/>
      <c r="G5071" s="365"/>
      <c r="H5071" s="366"/>
      <c r="I5071" s="363"/>
      <c r="J5071" s="367"/>
      <c r="K5071" s="364"/>
      <c r="M5071" s="368"/>
      <c r="P5071" s="369"/>
      <c r="S5071" s="369"/>
      <c r="V5071" s="358"/>
    </row>
    <row r="5072" spans="1:22">
      <c r="A5072" s="31"/>
      <c r="B5072" s="2"/>
      <c r="C5072" s="363"/>
      <c r="D5072" s="364"/>
      <c r="E5072" s="2"/>
      <c r="F5072" s="2"/>
      <c r="G5072" s="365"/>
      <c r="H5072" s="366"/>
      <c r="I5072" s="363"/>
      <c r="J5072" s="367"/>
      <c r="K5072" s="364"/>
      <c r="M5072" s="368"/>
      <c r="P5072" s="369"/>
      <c r="S5072" s="369"/>
      <c r="V5072" s="358"/>
    </row>
    <row r="5073" spans="1:22">
      <c r="A5073" s="31"/>
      <c r="B5073" s="2"/>
      <c r="C5073" s="363"/>
      <c r="D5073" s="364"/>
      <c r="E5073" s="2"/>
      <c r="F5073" s="2"/>
      <c r="G5073" s="365"/>
      <c r="H5073" s="366"/>
      <c r="I5073" s="363"/>
      <c r="J5073" s="367"/>
      <c r="K5073" s="364"/>
      <c r="M5073" s="368"/>
      <c r="P5073" s="369"/>
      <c r="S5073" s="369"/>
      <c r="V5073" s="358"/>
    </row>
    <row r="5074" spans="1:22">
      <c r="A5074" s="31"/>
      <c r="B5074" s="2"/>
      <c r="C5074" s="363"/>
      <c r="D5074" s="364"/>
      <c r="E5074" s="2"/>
      <c r="F5074" s="2"/>
      <c r="G5074" s="365"/>
      <c r="H5074" s="366"/>
      <c r="I5074" s="363"/>
      <c r="J5074" s="367"/>
      <c r="K5074" s="364"/>
      <c r="M5074" s="368"/>
      <c r="P5074" s="369"/>
      <c r="S5074" s="369"/>
      <c r="V5074" s="358"/>
    </row>
    <row r="5075" spans="1:22">
      <c r="A5075" s="31"/>
      <c r="B5075" s="2"/>
      <c r="C5075" s="363"/>
      <c r="D5075" s="364"/>
      <c r="E5075" s="2"/>
      <c r="F5075" s="2"/>
      <c r="G5075" s="365"/>
      <c r="H5075" s="366"/>
      <c r="I5075" s="363"/>
      <c r="J5075" s="367"/>
      <c r="K5075" s="364"/>
      <c r="M5075" s="368"/>
      <c r="P5075" s="369"/>
      <c r="S5075" s="369"/>
      <c r="V5075" s="358"/>
    </row>
    <row r="5076" spans="1:22">
      <c r="A5076" s="31"/>
      <c r="B5076" s="2"/>
      <c r="C5076" s="363"/>
      <c r="D5076" s="364"/>
      <c r="E5076" s="2"/>
      <c r="F5076" s="2"/>
      <c r="G5076" s="365"/>
      <c r="H5076" s="366"/>
      <c r="I5076" s="363"/>
      <c r="J5076" s="367"/>
      <c r="K5076" s="364"/>
      <c r="M5076" s="368"/>
      <c r="P5076" s="369"/>
      <c r="S5076" s="369"/>
      <c r="V5076" s="358"/>
    </row>
    <row r="5077" spans="1:22">
      <c r="A5077" s="31"/>
      <c r="B5077" s="2"/>
      <c r="C5077" s="363"/>
      <c r="D5077" s="364"/>
      <c r="E5077" s="2"/>
      <c r="F5077" s="2"/>
      <c r="G5077" s="365"/>
      <c r="H5077" s="366"/>
      <c r="I5077" s="363"/>
      <c r="J5077" s="367"/>
      <c r="K5077" s="364"/>
      <c r="M5077" s="368"/>
      <c r="P5077" s="369"/>
      <c r="S5077" s="369"/>
      <c r="V5077" s="358"/>
    </row>
    <row r="5078" spans="1:22">
      <c r="A5078" s="31"/>
      <c r="B5078" s="2"/>
      <c r="C5078" s="363"/>
      <c r="D5078" s="364"/>
      <c r="E5078" s="2"/>
      <c r="F5078" s="2"/>
      <c r="G5078" s="365"/>
      <c r="H5078" s="366"/>
      <c r="I5078" s="363"/>
      <c r="J5078" s="367"/>
      <c r="K5078" s="364"/>
      <c r="M5078" s="368"/>
      <c r="P5078" s="369"/>
      <c r="S5078" s="369"/>
      <c r="V5078" s="358"/>
    </row>
    <row r="5079" spans="1:22">
      <c r="A5079" s="31"/>
      <c r="B5079" s="2"/>
      <c r="C5079" s="363"/>
      <c r="D5079" s="364"/>
      <c r="E5079" s="2"/>
      <c r="F5079" s="2"/>
      <c r="G5079" s="365"/>
      <c r="H5079" s="366"/>
      <c r="I5079" s="363"/>
      <c r="J5079" s="367"/>
      <c r="K5079" s="364"/>
      <c r="M5079" s="368"/>
      <c r="P5079" s="369"/>
      <c r="S5079" s="369"/>
      <c r="V5079" s="358"/>
    </row>
    <row r="5080" spans="1:22">
      <c r="A5080" s="31"/>
      <c r="B5080" s="2"/>
      <c r="C5080" s="363"/>
      <c r="D5080" s="364"/>
      <c r="E5080" s="2"/>
      <c r="F5080" s="2"/>
      <c r="G5080" s="365"/>
      <c r="H5080" s="366"/>
      <c r="I5080" s="363"/>
      <c r="J5080" s="367"/>
      <c r="K5080" s="364"/>
      <c r="M5080" s="368"/>
      <c r="P5080" s="369"/>
      <c r="S5080" s="369"/>
      <c r="V5080" s="358"/>
    </row>
    <row r="5081" spans="1:22">
      <c r="A5081" s="31"/>
      <c r="B5081" s="2"/>
      <c r="C5081" s="363"/>
      <c r="D5081" s="364"/>
      <c r="E5081" s="2"/>
      <c r="F5081" s="2"/>
      <c r="G5081" s="365"/>
      <c r="H5081" s="366"/>
      <c r="I5081" s="363"/>
      <c r="J5081" s="367"/>
      <c r="K5081" s="364"/>
      <c r="M5081" s="368"/>
      <c r="P5081" s="369"/>
      <c r="S5081" s="369"/>
      <c r="V5081" s="358"/>
    </row>
    <row r="5082" spans="1:22">
      <c r="A5082" s="31"/>
      <c r="B5082" s="2"/>
      <c r="C5082" s="363"/>
      <c r="D5082" s="364"/>
      <c r="E5082" s="2"/>
      <c r="F5082" s="2"/>
      <c r="G5082" s="365"/>
      <c r="H5082" s="366"/>
      <c r="I5082" s="363"/>
      <c r="J5082" s="367"/>
      <c r="K5082" s="364"/>
      <c r="M5082" s="368"/>
      <c r="P5082" s="369"/>
      <c r="S5082" s="369"/>
      <c r="V5082" s="358"/>
    </row>
    <row r="5083" spans="1:22">
      <c r="A5083" s="31"/>
      <c r="B5083" s="2"/>
      <c r="C5083" s="363"/>
      <c r="D5083" s="364"/>
      <c r="E5083" s="2"/>
      <c r="F5083" s="2"/>
      <c r="G5083" s="365"/>
      <c r="H5083" s="366"/>
      <c r="I5083" s="363"/>
      <c r="J5083" s="367"/>
      <c r="K5083" s="364"/>
      <c r="M5083" s="368"/>
      <c r="P5083" s="369"/>
      <c r="S5083" s="369"/>
      <c r="V5083" s="358"/>
    </row>
    <row r="5084" spans="1:22">
      <c r="A5084" s="31"/>
      <c r="B5084" s="2"/>
      <c r="C5084" s="363"/>
      <c r="D5084" s="364"/>
      <c r="E5084" s="2"/>
      <c r="F5084" s="2"/>
      <c r="G5084" s="365"/>
      <c r="H5084" s="366"/>
      <c r="I5084" s="363"/>
      <c r="J5084" s="367"/>
      <c r="K5084" s="364"/>
      <c r="M5084" s="368"/>
      <c r="P5084" s="369"/>
      <c r="S5084" s="369"/>
      <c r="V5084" s="358"/>
    </row>
    <row r="5085" spans="1:22">
      <c r="A5085" s="31"/>
      <c r="B5085" s="2"/>
      <c r="C5085" s="363"/>
      <c r="D5085" s="364"/>
      <c r="E5085" s="2"/>
      <c r="F5085" s="2"/>
      <c r="G5085" s="365"/>
      <c r="H5085" s="366"/>
      <c r="I5085" s="363"/>
      <c r="J5085" s="367"/>
      <c r="K5085" s="364"/>
      <c r="M5085" s="368"/>
      <c r="P5085" s="369"/>
      <c r="S5085" s="369"/>
      <c r="V5085" s="358"/>
    </row>
    <row r="5086" spans="1:22">
      <c r="A5086" s="31"/>
      <c r="B5086" s="2"/>
      <c r="C5086" s="363"/>
      <c r="D5086" s="364"/>
      <c r="E5086" s="2"/>
      <c r="F5086" s="2"/>
      <c r="G5086" s="365"/>
      <c r="H5086" s="366"/>
      <c r="I5086" s="363"/>
      <c r="J5086" s="367"/>
      <c r="K5086" s="364"/>
      <c r="M5086" s="368"/>
      <c r="P5086" s="369"/>
      <c r="S5086" s="369"/>
      <c r="V5086" s="358"/>
    </row>
    <row r="5087" spans="1:22">
      <c r="A5087" s="31"/>
      <c r="B5087" s="2"/>
      <c r="C5087" s="363"/>
      <c r="D5087" s="364"/>
      <c r="E5087" s="2"/>
      <c r="F5087" s="2"/>
      <c r="G5087" s="365"/>
      <c r="H5087" s="366"/>
      <c r="I5087" s="363"/>
      <c r="J5087" s="367"/>
      <c r="K5087" s="364"/>
      <c r="M5087" s="368"/>
      <c r="P5087" s="369"/>
      <c r="S5087" s="369"/>
      <c r="V5087" s="358"/>
    </row>
    <row r="5088" spans="1:22">
      <c r="A5088" s="31"/>
      <c r="B5088" s="2"/>
      <c r="C5088" s="363"/>
      <c r="D5088" s="364"/>
      <c r="E5088" s="2"/>
      <c r="F5088" s="2"/>
      <c r="G5088" s="365"/>
      <c r="H5088" s="366"/>
      <c r="I5088" s="363"/>
      <c r="J5088" s="367"/>
      <c r="K5088" s="364"/>
      <c r="M5088" s="368"/>
      <c r="P5088" s="369"/>
      <c r="S5088" s="369"/>
      <c r="V5088" s="358"/>
    </row>
    <row r="5089" spans="1:22">
      <c r="A5089" s="31"/>
      <c r="B5089" s="2"/>
      <c r="C5089" s="363"/>
      <c r="D5089" s="364"/>
      <c r="E5089" s="2"/>
      <c r="F5089" s="2"/>
      <c r="G5089" s="365"/>
      <c r="H5089" s="366"/>
      <c r="I5089" s="363"/>
      <c r="J5089" s="367"/>
      <c r="K5089" s="364"/>
      <c r="M5089" s="368"/>
      <c r="P5089" s="369"/>
      <c r="S5089" s="369"/>
      <c r="V5089" s="358"/>
    </row>
    <row r="5090" spans="1:22">
      <c r="A5090" s="31"/>
      <c r="B5090" s="2"/>
      <c r="C5090" s="363"/>
      <c r="D5090" s="364"/>
      <c r="E5090" s="2"/>
      <c r="F5090" s="2"/>
      <c r="G5090" s="365"/>
      <c r="H5090" s="366"/>
      <c r="I5090" s="363"/>
      <c r="J5090" s="367"/>
      <c r="K5090" s="364"/>
      <c r="M5090" s="368"/>
      <c r="P5090" s="369"/>
      <c r="S5090" s="369"/>
      <c r="V5090" s="358"/>
    </row>
    <row r="5091" spans="1:22">
      <c r="A5091" s="31"/>
      <c r="B5091" s="2"/>
      <c r="C5091" s="363"/>
      <c r="D5091" s="364"/>
      <c r="E5091" s="2"/>
      <c r="F5091" s="2"/>
      <c r="G5091" s="365"/>
      <c r="H5091" s="366"/>
      <c r="I5091" s="363"/>
      <c r="J5091" s="367"/>
      <c r="K5091" s="364"/>
      <c r="M5091" s="368"/>
      <c r="P5091" s="369"/>
      <c r="S5091" s="369"/>
      <c r="V5091" s="358"/>
    </row>
    <row r="5092" spans="1:22">
      <c r="A5092" s="31"/>
      <c r="B5092" s="2"/>
      <c r="C5092" s="363"/>
      <c r="D5092" s="364"/>
      <c r="E5092" s="2"/>
      <c r="F5092" s="2"/>
      <c r="G5092" s="365"/>
      <c r="H5092" s="366"/>
      <c r="I5092" s="363"/>
      <c r="J5092" s="367"/>
      <c r="K5092" s="364"/>
      <c r="M5092" s="368"/>
      <c r="P5092" s="369"/>
      <c r="S5092" s="369"/>
      <c r="V5092" s="358"/>
    </row>
    <row r="5093" spans="1:22">
      <c r="A5093" s="31"/>
      <c r="B5093" s="2"/>
      <c r="C5093" s="363"/>
      <c r="D5093" s="364"/>
      <c r="E5093" s="2"/>
      <c r="F5093" s="2"/>
      <c r="G5093" s="365"/>
      <c r="H5093" s="366"/>
      <c r="I5093" s="363"/>
      <c r="J5093" s="367"/>
      <c r="K5093" s="364"/>
      <c r="M5093" s="368"/>
      <c r="P5093" s="369"/>
      <c r="S5093" s="369"/>
      <c r="V5093" s="358"/>
    </row>
    <row r="5094" spans="1:22">
      <c r="A5094" s="31"/>
      <c r="B5094" s="2"/>
      <c r="C5094" s="363"/>
      <c r="D5094" s="364"/>
      <c r="E5094" s="2"/>
      <c r="F5094" s="2"/>
      <c r="G5094" s="365"/>
      <c r="H5094" s="366"/>
      <c r="I5094" s="363"/>
      <c r="J5094" s="367"/>
      <c r="K5094" s="364"/>
      <c r="M5094" s="368"/>
      <c r="P5094" s="369"/>
      <c r="S5094" s="369"/>
      <c r="V5094" s="358"/>
    </row>
    <row r="5095" spans="1:22">
      <c r="A5095" s="31"/>
      <c r="B5095" s="2"/>
      <c r="C5095" s="363"/>
      <c r="D5095" s="364"/>
      <c r="E5095" s="2"/>
      <c r="F5095" s="2"/>
      <c r="G5095" s="365"/>
      <c r="H5095" s="366"/>
      <c r="I5095" s="363"/>
      <c r="J5095" s="367"/>
      <c r="K5095" s="364"/>
      <c r="M5095" s="368"/>
      <c r="P5095" s="369"/>
      <c r="S5095" s="369"/>
      <c r="V5095" s="358"/>
    </row>
    <row r="5096" spans="1:22">
      <c r="A5096" s="31"/>
      <c r="B5096" s="2"/>
      <c r="C5096" s="363"/>
      <c r="D5096" s="364"/>
      <c r="E5096" s="2"/>
      <c r="F5096" s="2"/>
      <c r="G5096" s="365"/>
      <c r="H5096" s="366"/>
      <c r="I5096" s="363"/>
      <c r="J5096" s="367"/>
      <c r="K5096" s="364"/>
      <c r="M5096" s="368"/>
      <c r="P5096" s="369"/>
      <c r="S5096" s="369"/>
      <c r="V5096" s="358"/>
    </row>
    <row r="5097" spans="1:22">
      <c r="A5097" s="31"/>
      <c r="B5097" s="2"/>
      <c r="C5097" s="363"/>
      <c r="D5097" s="364"/>
      <c r="E5097" s="2"/>
      <c r="F5097" s="2"/>
      <c r="G5097" s="365"/>
      <c r="H5097" s="366"/>
      <c r="I5097" s="363"/>
      <c r="J5097" s="367"/>
      <c r="K5097" s="364"/>
      <c r="M5097" s="368"/>
      <c r="P5097" s="369"/>
      <c r="S5097" s="369"/>
      <c r="V5097" s="358"/>
    </row>
    <row r="5098" spans="1:22">
      <c r="A5098" s="31"/>
      <c r="B5098" s="2"/>
      <c r="C5098" s="363"/>
      <c r="D5098" s="364"/>
      <c r="E5098" s="2"/>
      <c r="F5098" s="2"/>
      <c r="G5098" s="365"/>
      <c r="H5098" s="366"/>
      <c r="I5098" s="363"/>
      <c r="J5098" s="367"/>
      <c r="K5098" s="364"/>
      <c r="M5098" s="368"/>
      <c r="P5098" s="369"/>
      <c r="S5098" s="369"/>
      <c r="V5098" s="358"/>
    </row>
    <row r="5099" spans="1:22">
      <c r="A5099" s="31"/>
      <c r="B5099" s="2"/>
      <c r="C5099" s="363"/>
      <c r="D5099" s="364"/>
      <c r="E5099" s="2"/>
      <c r="F5099" s="2"/>
      <c r="G5099" s="365"/>
      <c r="H5099" s="366"/>
      <c r="I5099" s="363"/>
      <c r="J5099" s="367"/>
      <c r="K5099" s="364"/>
      <c r="M5099" s="368"/>
      <c r="P5099" s="369"/>
      <c r="S5099" s="369"/>
      <c r="V5099" s="358"/>
    </row>
    <row r="5100" spans="1:22">
      <c r="A5100" s="31"/>
      <c r="B5100" s="2"/>
      <c r="C5100" s="363"/>
      <c r="D5100" s="364"/>
      <c r="E5100" s="2"/>
      <c r="F5100" s="2"/>
      <c r="G5100" s="365"/>
      <c r="H5100" s="366"/>
      <c r="I5100" s="363"/>
      <c r="J5100" s="367"/>
      <c r="K5100" s="364"/>
      <c r="M5100" s="368"/>
      <c r="P5100" s="369"/>
      <c r="S5100" s="369"/>
      <c r="V5100" s="358"/>
    </row>
    <row r="5101" spans="1:22">
      <c r="A5101" s="31"/>
      <c r="B5101" s="2"/>
      <c r="C5101" s="363"/>
      <c r="D5101" s="364"/>
      <c r="E5101" s="2"/>
      <c r="F5101" s="2"/>
      <c r="G5101" s="365"/>
      <c r="H5101" s="366"/>
      <c r="I5101" s="363"/>
      <c r="J5101" s="367"/>
      <c r="K5101" s="364"/>
      <c r="M5101" s="368"/>
      <c r="P5101" s="369"/>
      <c r="S5101" s="369"/>
      <c r="V5101" s="358"/>
    </row>
    <row r="5102" spans="1:22">
      <c r="A5102" s="31"/>
      <c r="B5102" s="2"/>
      <c r="C5102" s="363"/>
      <c r="D5102" s="364"/>
      <c r="E5102" s="2"/>
      <c r="F5102" s="2"/>
      <c r="G5102" s="365"/>
      <c r="H5102" s="366"/>
      <c r="I5102" s="363"/>
      <c r="J5102" s="367"/>
      <c r="K5102" s="364"/>
      <c r="M5102" s="368"/>
      <c r="P5102" s="369"/>
      <c r="S5102" s="369"/>
      <c r="V5102" s="358"/>
    </row>
    <row r="5103" spans="1:22">
      <c r="A5103" s="31"/>
      <c r="B5103" s="2"/>
      <c r="C5103" s="363"/>
      <c r="D5103" s="364"/>
      <c r="E5103" s="2"/>
      <c r="F5103" s="2"/>
      <c r="G5103" s="365"/>
      <c r="H5103" s="366"/>
      <c r="I5103" s="363"/>
      <c r="J5103" s="367"/>
      <c r="K5103" s="364"/>
      <c r="M5103" s="368"/>
      <c r="P5103" s="369"/>
      <c r="S5103" s="369"/>
      <c r="V5103" s="358"/>
    </row>
    <row r="5104" spans="1:22">
      <c r="A5104" s="31"/>
      <c r="B5104" s="2"/>
      <c r="C5104" s="363"/>
      <c r="D5104" s="364"/>
      <c r="E5104" s="2"/>
      <c r="F5104" s="2"/>
      <c r="G5104" s="365"/>
      <c r="H5104" s="366"/>
      <c r="I5104" s="363"/>
      <c r="J5104" s="367"/>
      <c r="K5104" s="364"/>
      <c r="M5104" s="368"/>
      <c r="P5104" s="369"/>
      <c r="S5104" s="369"/>
      <c r="V5104" s="358"/>
    </row>
    <row r="5105" spans="1:22">
      <c r="A5105" s="31"/>
      <c r="B5105" s="2"/>
      <c r="C5105" s="363"/>
      <c r="D5105" s="364"/>
      <c r="E5105" s="2"/>
      <c r="F5105" s="2"/>
      <c r="G5105" s="365"/>
      <c r="H5105" s="366"/>
      <c r="I5105" s="363"/>
      <c r="J5105" s="367"/>
      <c r="K5105" s="364"/>
      <c r="M5105" s="368"/>
      <c r="P5105" s="369"/>
      <c r="S5105" s="369"/>
      <c r="V5105" s="358"/>
    </row>
    <row r="5106" spans="1:22">
      <c r="A5106" s="31"/>
      <c r="B5106" s="2"/>
      <c r="C5106" s="363"/>
      <c r="D5106" s="364"/>
      <c r="E5106" s="2"/>
      <c r="F5106" s="2"/>
      <c r="G5106" s="365"/>
      <c r="H5106" s="366"/>
      <c r="I5106" s="363"/>
      <c r="J5106" s="367"/>
      <c r="K5106" s="364"/>
      <c r="M5106" s="368"/>
      <c r="P5106" s="369"/>
      <c r="S5106" s="369"/>
      <c r="V5106" s="358"/>
    </row>
    <row r="5107" spans="1:22">
      <c r="A5107" s="31"/>
      <c r="B5107" s="2"/>
      <c r="C5107" s="363"/>
      <c r="D5107" s="364"/>
      <c r="E5107" s="2"/>
      <c r="F5107" s="2"/>
      <c r="G5107" s="365"/>
      <c r="H5107" s="366"/>
      <c r="I5107" s="363"/>
      <c r="J5107" s="367"/>
      <c r="K5107" s="364"/>
      <c r="M5107" s="368"/>
      <c r="P5107" s="369"/>
      <c r="S5107" s="369"/>
      <c r="V5107" s="358"/>
    </row>
    <row r="5108" spans="1:22">
      <c r="A5108" s="31"/>
      <c r="B5108" s="2"/>
      <c r="C5108" s="363"/>
      <c r="D5108" s="364"/>
      <c r="E5108" s="2"/>
      <c r="F5108" s="2"/>
      <c r="G5108" s="365"/>
      <c r="H5108" s="366"/>
      <c r="I5108" s="363"/>
      <c r="J5108" s="367"/>
      <c r="K5108" s="364"/>
      <c r="M5108" s="368"/>
      <c r="P5108" s="369"/>
      <c r="S5108" s="369"/>
      <c r="V5108" s="358"/>
    </row>
    <row r="5109" spans="1:22">
      <c r="A5109" s="31"/>
      <c r="B5109" s="2"/>
      <c r="C5109" s="363"/>
      <c r="D5109" s="364"/>
      <c r="E5109" s="2"/>
      <c r="F5109" s="2"/>
      <c r="G5109" s="365"/>
      <c r="H5109" s="366"/>
      <c r="I5109" s="363"/>
      <c r="J5109" s="367"/>
      <c r="K5109" s="364"/>
      <c r="M5109" s="368"/>
      <c r="P5109" s="369"/>
      <c r="S5109" s="369"/>
      <c r="V5109" s="358"/>
    </row>
    <row r="5110" spans="1:22">
      <c r="A5110" s="31"/>
      <c r="B5110" s="2"/>
      <c r="C5110" s="363"/>
      <c r="D5110" s="364"/>
      <c r="E5110" s="2"/>
      <c r="F5110" s="2"/>
      <c r="G5110" s="365"/>
      <c r="H5110" s="366"/>
      <c r="I5110" s="363"/>
      <c r="J5110" s="367"/>
      <c r="K5110" s="364"/>
      <c r="M5110" s="368"/>
      <c r="P5110" s="369"/>
      <c r="S5110" s="369"/>
      <c r="V5110" s="358"/>
    </row>
    <row r="5111" spans="1:22">
      <c r="A5111" s="31"/>
      <c r="B5111" s="2"/>
      <c r="C5111" s="363"/>
      <c r="D5111" s="364"/>
      <c r="E5111" s="2"/>
      <c r="F5111" s="2"/>
      <c r="G5111" s="365"/>
      <c r="H5111" s="366"/>
      <c r="I5111" s="363"/>
      <c r="J5111" s="367"/>
      <c r="K5111" s="364"/>
      <c r="M5111" s="368"/>
      <c r="P5111" s="369"/>
      <c r="S5111" s="369"/>
      <c r="V5111" s="358"/>
    </row>
    <row r="5112" spans="1:22">
      <c r="A5112" s="31"/>
      <c r="B5112" s="2"/>
      <c r="C5112" s="363"/>
      <c r="D5112" s="364"/>
      <c r="E5112" s="2"/>
      <c r="F5112" s="2"/>
      <c r="G5112" s="365"/>
      <c r="H5112" s="366"/>
      <c r="I5112" s="363"/>
      <c r="J5112" s="367"/>
      <c r="K5112" s="364"/>
      <c r="M5112" s="368"/>
      <c r="P5112" s="369"/>
      <c r="S5112" s="369"/>
      <c r="V5112" s="358"/>
    </row>
    <row r="5113" spans="1:22">
      <c r="A5113" s="31"/>
      <c r="B5113" s="2"/>
      <c r="C5113" s="363"/>
      <c r="D5113" s="364"/>
      <c r="E5113" s="2"/>
      <c r="F5113" s="2"/>
      <c r="G5113" s="365"/>
      <c r="H5113" s="366"/>
      <c r="I5113" s="363"/>
      <c r="J5113" s="367"/>
      <c r="K5113" s="364"/>
      <c r="M5113" s="368"/>
      <c r="P5113" s="369"/>
      <c r="S5113" s="369"/>
      <c r="V5113" s="358"/>
    </row>
    <row r="5114" spans="1:22">
      <c r="A5114" s="31"/>
      <c r="B5114" s="2"/>
      <c r="C5114" s="363"/>
      <c r="D5114" s="364"/>
      <c r="E5114" s="2"/>
      <c r="F5114" s="2"/>
      <c r="G5114" s="365"/>
      <c r="H5114" s="366"/>
      <c r="I5114" s="363"/>
      <c r="J5114" s="367"/>
      <c r="K5114" s="364"/>
      <c r="M5114" s="368"/>
      <c r="P5114" s="369"/>
      <c r="S5114" s="369"/>
      <c r="V5114" s="358"/>
    </row>
    <row r="5115" spans="1:22">
      <c r="A5115" s="31"/>
      <c r="B5115" s="2"/>
      <c r="C5115" s="363"/>
      <c r="D5115" s="364"/>
      <c r="E5115" s="2"/>
      <c r="F5115" s="2"/>
      <c r="G5115" s="365"/>
      <c r="H5115" s="366"/>
      <c r="I5115" s="363"/>
      <c r="J5115" s="367"/>
      <c r="K5115" s="364"/>
      <c r="M5115" s="368"/>
      <c r="P5115" s="369"/>
      <c r="S5115" s="369"/>
      <c r="V5115" s="358"/>
    </row>
    <row r="5116" spans="1:22">
      <c r="A5116" s="31"/>
      <c r="B5116" s="2"/>
      <c r="C5116" s="363"/>
      <c r="D5116" s="364"/>
      <c r="E5116" s="2"/>
      <c r="F5116" s="2"/>
      <c r="G5116" s="365"/>
      <c r="H5116" s="366"/>
      <c r="I5116" s="363"/>
      <c r="J5116" s="367"/>
      <c r="K5116" s="364"/>
      <c r="M5116" s="368"/>
      <c r="P5116" s="369"/>
      <c r="S5116" s="369"/>
      <c r="V5116" s="358"/>
    </row>
    <row r="5117" spans="1:22">
      <c r="A5117" s="31"/>
      <c r="B5117" s="2"/>
      <c r="C5117" s="363"/>
      <c r="D5117" s="364"/>
      <c r="E5117" s="2"/>
      <c r="F5117" s="2"/>
      <c r="G5117" s="365"/>
      <c r="H5117" s="366"/>
      <c r="I5117" s="363"/>
      <c r="J5117" s="367"/>
      <c r="K5117" s="364"/>
      <c r="M5117" s="368"/>
      <c r="P5117" s="369"/>
      <c r="S5117" s="369"/>
      <c r="V5117" s="358"/>
    </row>
    <row r="5118" spans="1:22">
      <c r="A5118" s="31"/>
      <c r="B5118" s="2"/>
      <c r="C5118" s="363"/>
      <c r="D5118" s="364"/>
      <c r="E5118" s="2"/>
      <c r="F5118" s="2"/>
      <c r="G5118" s="365"/>
      <c r="H5118" s="366"/>
      <c r="I5118" s="363"/>
      <c r="J5118" s="367"/>
      <c r="K5118" s="364"/>
      <c r="M5118" s="368"/>
      <c r="P5118" s="369"/>
      <c r="S5118" s="369"/>
      <c r="V5118" s="358"/>
    </row>
    <row r="5119" spans="1:22">
      <c r="A5119" s="31"/>
      <c r="B5119" s="2"/>
      <c r="C5119" s="363"/>
      <c r="D5119" s="364"/>
      <c r="E5119" s="2"/>
      <c r="F5119" s="2"/>
      <c r="G5119" s="365"/>
      <c r="H5119" s="366"/>
      <c r="I5119" s="363"/>
      <c r="J5119" s="367"/>
      <c r="K5119" s="364"/>
      <c r="M5119" s="368"/>
      <c r="P5119" s="369"/>
      <c r="S5119" s="369"/>
      <c r="V5119" s="358"/>
    </row>
    <row r="5120" spans="1:22">
      <c r="A5120" s="31"/>
      <c r="B5120" s="2"/>
      <c r="C5120" s="363"/>
      <c r="D5120" s="364"/>
      <c r="E5120" s="2"/>
      <c r="F5120" s="2"/>
      <c r="G5120" s="365"/>
      <c r="H5120" s="366"/>
      <c r="I5120" s="363"/>
      <c r="J5120" s="367"/>
      <c r="K5120" s="364"/>
      <c r="M5120" s="368"/>
      <c r="P5120" s="369"/>
      <c r="S5120" s="369"/>
      <c r="V5120" s="358"/>
    </row>
    <row r="5121" spans="1:22">
      <c r="A5121" s="31"/>
      <c r="B5121" s="2"/>
      <c r="C5121" s="363"/>
      <c r="D5121" s="364"/>
      <c r="E5121" s="2"/>
      <c r="F5121" s="2"/>
      <c r="G5121" s="365"/>
      <c r="H5121" s="366"/>
      <c r="I5121" s="363"/>
      <c r="J5121" s="367"/>
      <c r="K5121" s="364"/>
      <c r="M5121" s="368"/>
      <c r="P5121" s="369"/>
      <c r="S5121" s="369"/>
      <c r="V5121" s="358"/>
    </row>
    <row r="5122" spans="1:22">
      <c r="A5122" s="31"/>
      <c r="B5122" s="2"/>
      <c r="C5122" s="363"/>
      <c r="D5122" s="364"/>
      <c r="E5122" s="2"/>
      <c r="F5122" s="2"/>
      <c r="G5122" s="365"/>
      <c r="H5122" s="366"/>
      <c r="I5122" s="363"/>
      <c r="J5122" s="367"/>
      <c r="K5122" s="364"/>
      <c r="M5122" s="368"/>
      <c r="P5122" s="369"/>
      <c r="S5122" s="369"/>
      <c r="V5122" s="358"/>
    </row>
    <row r="5123" spans="1:22">
      <c r="A5123" s="31"/>
      <c r="B5123" s="2"/>
      <c r="C5123" s="363"/>
      <c r="D5123" s="364"/>
      <c r="E5123" s="2"/>
      <c r="F5123" s="2"/>
      <c r="G5123" s="365"/>
      <c r="H5123" s="366"/>
      <c r="I5123" s="363"/>
      <c r="J5123" s="367"/>
      <c r="K5123" s="364"/>
      <c r="M5123" s="368"/>
      <c r="P5123" s="369"/>
      <c r="S5123" s="369"/>
      <c r="V5123" s="358"/>
    </row>
    <row r="5124" spans="1:22">
      <c r="A5124" s="31"/>
      <c r="B5124" s="2"/>
      <c r="C5124" s="363"/>
      <c r="D5124" s="364"/>
      <c r="E5124" s="2"/>
      <c r="F5124" s="2"/>
      <c r="G5124" s="365"/>
      <c r="H5124" s="366"/>
      <c r="I5124" s="363"/>
      <c r="J5124" s="367"/>
      <c r="K5124" s="364"/>
      <c r="M5124" s="368"/>
      <c r="P5124" s="369"/>
      <c r="S5124" s="369"/>
      <c r="V5124" s="358"/>
    </row>
    <row r="5125" spans="1:22">
      <c r="A5125" s="31"/>
      <c r="B5125" s="2"/>
      <c r="C5125" s="363"/>
      <c r="D5125" s="364"/>
      <c r="E5125" s="2"/>
      <c r="F5125" s="2"/>
      <c r="G5125" s="365"/>
      <c r="H5125" s="366"/>
      <c r="I5125" s="363"/>
      <c r="J5125" s="367"/>
      <c r="K5125" s="364"/>
      <c r="M5125" s="368"/>
      <c r="P5125" s="369"/>
      <c r="S5125" s="369"/>
      <c r="V5125" s="358"/>
    </row>
    <row r="5126" spans="1:22">
      <c r="A5126" s="31"/>
      <c r="B5126" s="2"/>
      <c r="C5126" s="363"/>
      <c r="D5126" s="364"/>
      <c r="E5126" s="2"/>
      <c r="F5126" s="2"/>
      <c r="G5126" s="365"/>
      <c r="H5126" s="366"/>
      <c r="I5126" s="363"/>
      <c r="J5126" s="367"/>
      <c r="K5126" s="364"/>
      <c r="M5126" s="368"/>
      <c r="P5126" s="369"/>
      <c r="S5126" s="369"/>
      <c r="V5126" s="358"/>
    </row>
    <row r="5127" spans="1:22">
      <c r="A5127" s="31"/>
      <c r="B5127" s="2"/>
      <c r="C5127" s="363"/>
      <c r="D5127" s="364"/>
      <c r="E5127" s="2"/>
      <c r="F5127" s="2"/>
      <c r="G5127" s="365"/>
      <c r="H5127" s="366"/>
      <c r="I5127" s="363"/>
      <c r="J5127" s="367"/>
      <c r="K5127" s="364"/>
      <c r="M5127" s="368"/>
      <c r="P5127" s="369"/>
      <c r="S5127" s="369"/>
      <c r="V5127" s="358"/>
    </row>
    <row r="5128" spans="1:22">
      <c r="A5128" s="31"/>
      <c r="B5128" s="2"/>
      <c r="C5128" s="363"/>
      <c r="D5128" s="364"/>
      <c r="E5128" s="2"/>
      <c r="F5128" s="2"/>
      <c r="G5128" s="365"/>
      <c r="H5128" s="366"/>
      <c r="I5128" s="363"/>
      <c r="J5128" s="367"/>
      <c r="K5128" s="364"/>
      <c r="M5128" s="368"/>
      <c r="P5128" s="369"/>
      <c r="S5128" s="369"/>
      <c r="V5128" s="358"/>
    </row>
    <row r="5129" spans="1:22">
      <c r="A5129" s="31"/>
      <c r="B5129" s="2"/>
      <c r="C5129" s="363"/>
      <c r="D5129" s="364"/>
      <c r="E5129" s="2"/>
      <c r="F5129" s="2"/>
      <c r="G5129" s="365"/>
      <c r="H5129" s="366"/>
      <c r="I5129" s="363"/>
      <c r="J5129" s="367"/>
      <c r="K5129" s="364"/>
      <c r="M5129" s="368"/>
      <c r="P5129" s="369"/>
      <c r="S5129" s="369"/>
      <c r="V5129" s="358"/>
    </row>
    <row r="5130" spans="1:22">
      <c r="A5130" s="31"/>
      <c r="B5130" s="2"/>
      <c r="C5130" s="363"/>
      <c r="D5130" s="364"/>
      <c r="E5130" s="2"/>
      <c r="F5130" s="2"/>
      <c r="G5130" s="365"/>
      <c r="H5130" s="366"/>
      <c r="I5130" s="363"/>
      <c r="J5130" s="367"/>
      <c r="K5130" s="364"/>
      <c r="M5130" s="368"/>
      <c r="P5130" s="369"/>
      <c r="S5130" s="369"/>
      <c r="V5130" s="358"/>
    </row>
    <row r="5131" spans="1:22">
      <c r="A5131" s="31"/>
      <c r="B5131" s="2"/>
      <c r="C5131" s="363"/>
      <c r="D5131" s="364"/>
      <c r="E5131" s="2"/>
      <c r="F5131" s="2"/>
      <c r="G5131" s="365"/>
      <c r="H5131" s="366"/>
      <c r="I5131" s="363"/>
      <c r="J5131" s="367"/>
      <c r="K5131" s="364"/>
      <c r="M5131" s="368"/>
      <c r="P5131" s="369"/>
      <c r="S5131" s="369"/>
      <c r="V5131" s="358"/>
    </row>
    <row r="5132" spans="1:22">
      <c r="A5132" s="31"/>
      <c r="B5132" s="2"/>
      <c r="C5132" s="363"/>
      <c r="D5132" s="364"/>
      <c r="E5132" s="2"/>
      <c r="F5132" s="2"/>
      <c r="G5132" s="365"/>
      <c r="H5132" s="366"/>
      <c r="I5132" s="363"/>
      <c r="J5132" s="367"/>
      <c r="K5132" s="364"/>
      <c r="M5132" s="368"/>
      <c r="P5132" s="369"/>
      <c r="S5132" s="369"/>
      <c r="V5132" s="358"/>
    </row>
    <row r="5133" spans="1:22">
      <c r="A5133" s="31"/>
      <c r="B5133" s="2"/>
      <c r="C5133" s="363"/>
      <c r="D5133" s="364"/>
      <c r="E5133" s="2"/>
      <c r="F5133" s="2"/>
      <c r="G5133" s="365"/>
      <c r="H5133" s="366"/>
      <c r="I5133" s="363"/>
      <c r="J5133" s="367"/>
      <c r="K5133" s="364"/>
      <c r="M5133" s="368"/>
      <c r="P5133" s="369"/>
      <c r="S5133" s="369"/>
      <c r="V5133" s="358"/>
    </row>
    <row r="5134" spans="1:22">
      <c r="A5134" s="31"/>
      <c r="B5134" s="2"/>
      <c r="C5134" s="363"/>
      <c r="D5134" s="364"/>
      <c r="E5134" s="2"/>
      <c r="F5134" s="2"/>
      <c r="G5134" s="365"/>
      <c r="H5134" s="366"/>
      <c r="I5134" s="363"/>
      <c r="J5134" s="367"/>
      <c r="K5134" s="364"/>
      <c r="M5134" s="368"/>
      <c r="P5134" s="369"/>
      <c r="S5134" s="369"/>
      <c r="V5134" s="358"/>
    </row>
    <row r="5135" spans="1:22">
      <c r="A5135" s="31"/>
      <c r="B5135" s="2"/>
      <c r="C5135" s="363"/>
      <c r="D5135" s="364"/>
      <c r="E5135" s="2"/>
      <c r="F5135" s="2"/>
      <c r="G5135" s="365"/>
      <c r="H5135" s="366"/>
      <c r="I5135" s="363"/>
      <c r="J5135" s="367"/>
      <c r="K5135" s="364"/>
      <c r="M5135" s="368"/>
      <c r="P5135" s="369"/>
      <c r="S5135" s="369"/>
      <c r="V5135" s="358"/>
    </row>
    <row r="5136" spans="1:22">
      <c r="A5136" s="31"/>
      <c r="B5136" s="2"/>
      <c r="C5136" s="363"/>
      <c r="D5136" s="364"/>
      <c r="E5136" s="2"/>
      <c r="F5136" s="2"/>
      <c r="G5136" s="365"/>
      <c r="H5136" s="366"/>
      <c r="I5136" s="363"/>
      <c r="J5136" s="367"/>
      <c r="K5136" s="364"/>
      <c r="M5136" s="368"/>
      <c r="P5136" s="369"/>
      <c r="S5136" s="369"/>
      <c r="V5136" s="358"/>
    </row>
    <row r="5137" spans="1:22">
      <c r="A5137" s="31"/>
      <c r="B5137" s="2"/>
      <c r="C5137" s="363"/>
      <c r="D5137" s="364"/>
      <c r="E5137" s="2"/>
      <c r="F5137" s="2"/>
      <c r="G5137" s="365"/>
      <c r="H5137" s="366"/>
      <c r="I5137" s="363"/>
      <c r="J5137" s="367"/>
      <c r="K5137" s="364"/>
      <c r="M5137" s="368"/>
      <c r="P5137" s="369"/>
      <c r="S5137" s="369"/>
      <c r="V5137" s="358"/>
    </row>
    <row r="5138" spans="1:22">
      <c r="A5138" s="31"/>
      <c r="B5138" s="2"/>
      <c r="C5138" s="363"/>
      <c r="D5138" s="364"/>
      <c r="E5138" s="2"/>
      <c r="F5138" s="2"/>
      <c r="G5138" s="365"/>
      <c r="H5138" s="366"/>
      <c r="I5138" s="363"/>
      <c r="J5138" s="367"/>
      <c r="K5138" s="364"/>
      <c r="M5138" s="368"/>
      <c r="P5138" s="369"/>
      <c r="S5138" s="369"/>
      <c r="V5138" s="358"/>
    </row>
    <row r="5139" spans="1:22">
      <c r="A5139" s="31"/>
      <c r="B5139" s="2"/>
      <c r="C5139" s="363"/>
      <c r="D5139" s="364"/>
      <c r="E5139" s="2"/>
      <c r="F5139" s="2"/>
      <c r="G5139" s="365"/>
      <c r="H5139" s="366"/>
      <c r="I5139" s="363"/>
      <c r="J5139" s="367"/>
      <c r="K5139" s="364"/>
      <c r="M5139" s="368"/>
      <c r="P5139" s="369"/>
      <c r="S5139" s="369"/>
      <c r="V5139" s="358"/>
    </row>
    <row r="5140" spans="1:22">
      <c r="A5140" s="31"/>
      <c r="B5140" s="2"/>
      <c r="C5140" s="363"/>
      <c r="D5140" s="364"/>
      <c r="E5140" s="2"/>
      <c r="F5140" s="2"/>
      <c r="G5140" s="365"/>
      <c r="H5140" s="366"/>
      <c r="I5140" s="363"/>
      <c r="J5140" s="367"/>
      <c r="K5140" s="364"/>
      <c r="M5140" s="368"/>
      <c r="P5140" s="369"/>
      <c r="S5140" s="369"/>
      <c r="V5140" s="358"/>
    </row>
    <row r="5141" spans="1:22">
      <c r="A5141" s="31"/>
      <c r="B5141" s="2"/>
      <c r="C5141" s="363"/>
      <c r="D5141" s="364"/>
      <c r="E5141" s="2"/>
      <c r="F5141" s="2"/>
      <c r="G5141" s="365"/>
      <c r="H5141" s="366"/>
      <c r="I5141" s="363"/>
      <c r="J5141" s="367"/>
      <c r="K5141" s="364"/>
      <c r="M5141" s="368"/>
      <c r="P5141" s="369"/>
      <c r="S5141" s="369"/>
      <c r="V5141" s="358"/>
    </row>
    <row r="5142" spans="1:22">
      <c r="A5142" s="31"/>
      <c r="B5142" s="2"/>
      <c r="C5142" s="363"/>
      <c r="D5142" s="364"/>
      <c r="E5142" s="2"/>
      <c r="F5142" s="2"/>
      <c r="G5142" s="365"/>
      <c r="H5142" s="366"/>
      <c r="I5142" s="363"/>
      <c r="J5142" s="367"/>
      <c r="K5142" s="364"/>
      <c r="M5142" s="368"/>
      <c r="P5142" s="369"/>
      <c r="S5142" s="369"/>
      <c r="V5142" s="358"/>
    </row>
    <row r="5143" spans="1:22">
      <c r="A5143" s="31"/>
      <c r="B5143" s="2"/>
      <c r="C5143" s="363"/>
      <c r="D5143" s="364"/>
      <c r="E5143" s="2"/>
      <c r="F5143" s="2"/>
      <c r="G5143" s="365"/>
      <c r="H5143" s="366"/>
      <c r="I5143" s="363"/>
      <c r="J5143" s="367"/>
      <c r="K5143" s="364"/>
      <c r="M5143" s="368"/>
      <c r="P5143" s="369"/>
      <c r="S5143" s="369"/>
      <c r="V5143" s="358"/>
    </row>
    <row r="5144" spans="1:22">
      <c r="A5144" s="31"/>
      <c r="B5144" s="2"/>
      <c r="C5144" s="363"/>
      <c r="D5144" s="364"/>
      <c r="E5144" s="2"/>
      <c r="F5144" s="2"/>
      <c r="G5144" s="365"/>
      <c r="H5144" s="366"/>
      <c r="I5144" s="363"/>
      <c r="J5144" s="367"/>
      <c r="K5144" s="364"/>
      <c r="M5144" s="368"/>
      <c r="P5144" s="369"/>
      <c r="S5144" s="369"/>
      <c r="V5144" s="358"/>
    </row>
    <row r="5145" spans="1:22">
      <c r="A5145" s="31"/>
      <c r="B5145" s="2"/>
      <c r="C5145" s="363"/>
      <c r="D5145" s="364"/>
      <c r="E5145" s="2"/>
      <c r="F5145" s="2"/>
      <c r="G5145" s="365"/>
      <c r="H5145" s="366"/>
      <c r="I5145" s="363"/>
      <c r="J5145" s="367"/>
      <c r="K5145" s="364"/>
      <c r="M5145" s="368"/>
      <c r="P5145" s="369"/>
      <c r="S5145" s="369"/>
      <c r="V5145" s="358"/>
    </row>
    <row r="5146" spans="1:22">
      <c r="A5146" s="31"/>
      <c r="B5146" s="2"/>
      <c r="C5146" s="363"/>
      <c r="D5146" s="364"/>
      <c r="E5146" s="2"/>
      <c r="F5146" s="2"/>
      <c r="G5146" s="365"/>
      <c r="H5146" s="366"/>
      <c r="I5146" s="363"/>
      <c r="J5146" s="367"/>
      <c r="K5146" s="364"/>
      <c r="M5146" s="368"/>
      <c r="P5146" s="369"/>
      <c r="S5146" s="369"/>
      <c r="V5146" s="358"/>
    </row>
    <row r="5147" spans="1:22">
      <c r="A5147" s="31"/>
      <c r="B5147" s="2"/>
      <c r="C5147" s="363"/>
      <c r="D5147" s="364"/>
      <c r="E5147" s="2"/>
      <c r="F5147" s="2"/>
      <c r="G5147" s="365"/>
      <c r="H5147" s="366"/>
      <c r="I5147" s="363"/>
      <c r="J5147" s="367"/>
      <c r="K5147" s="364"/>
      <c r="M5147" s="368"/>
      <c r="P5147" s="369"/>
      <c r="S5147" s="369"/>
      <c r="V5147" s="358"/>
    </row>
    <row r="5148" spans="1:22">
      <c r="A5148" s="31"/>
      <c r="B5148" s="2"/>
      <c r="C5148" s="363"/>
      <c r="D5148" s="364"/>
      <c r="E5148" s="2"/>
      <c r="F5148" s="2"/>
      <c r="G5148" s="365"/>
      <c r="H5148" s="366"/>
      <c r="I5148" s="363"/>
      <c r="J5148" s="367"/>
      <c r="K5148" s="364"/>
      <c r="M5148" s="368"/>
      <c r="P5148" s="369"/>
      <c r="S5148" s="369"/>
      <c r="V5148" s="358"/>
    </row>
    <row r="5149" spans="1:22">
      <c r="A5149" s="31"/>
      <c r="B5149" s="2"/>
      <c r="C5149" s="363"/>
      <c r="D5149" s="364"/>
      <c r="E5149" s="2"/>
      <c r="F5149" s="2"/>
      <c r="G5149" s="365"/>
      <c r="H5149" s="366"/>
      <c r="I5149" s="363"/>
      <c r="J5149" s="367"/>
      <c r="K5149" s="364"/>
      <c r="M5149" s="368"/>
      <c r="P5149" s="369"/>
      <c r="S5149" s="369"/>
      <c r="V5149" s="358"/>
    </row>
    <row r="5150" spans="1:22">
      <c r="A5150" s="31"/>
      <c r="B5150" s="2"/>
      <c r="C5150" s="363"/>
      <c r="D5150" s="364"/>
      <c r="E5150" s="2"/>
      <c r="F5150" s="2"/>
      <c r="G5150" s="365"/>
      <c r="H5150" s="366"/>
      <c r="I5150" s="363"/>
      <c r="J5150" s="367"/>
      <c r="K5150" s="364"/>
      <c r="M5150" s="368"/>
      <c r="P5150" s="369"/>
      <c r="S5150" s="369"/>
      <c r="V5150" s="358"/>
    </row>
    <row r="5151" spans="1:22">
      <c r="A5151" s="31"/>
      <c r="B5151" s="2"/>
      <c r="C5151" s="363"/>
      <c r="D5151" s="364"/>
      <c r="E5151" s="2"/>
      <c r="F5151" s="2"/>
      <c r="G5151" s="365"/>
      <c r="H5151" s="366"/>
      <c r="I5151" s="363"/>
      <c r="J5151" s="367"/>
      <c r="K5151" s="364"/>
      <c r="M5151" s="368"/>
      <c r="P5151" s="369"/>
      <c r="S5151" s="369"/>
      <c r="V5151" s="358"/>
    </row>
    <row r="5152" spans="1:22">
      <c r="A5152" s="31"/>
      <c r="B5152" s="2"/>
      <c r="C5152" s="363"/>
      <c r="D5152" s="364"/>
      <c r="E5152" s="2"/>
      <c r="F5152" s="2"/>
      <c r="G5152" s="365"/>
      <c r="H5152" s="366"/>
      <c r="I5152" s="363"/>
      <c r="J5152" s="367"/>
      <c r="K5152" s="364"/>
      <c r="M5152" s="368"/>
      <c r="P5152" s="369"/>
      <c r="S5152" s="369"/>
      <c r="V5152" s="358"/>
    </row>
    <row r="5153" spans="1:22">
      <c r="A5153" s="31"/>
      <c r="B5153" s="2"/>
      <c r="C5153" s="363"/>
      <c r="D5153" s="364"/>
      <c r="E5153" s="2"/>
      <c r="F5153" s="2"/>
      <c r="G5153" s="365"/>
      <c r="H5153" s="366"/>
      <c r="I5153" s="363"/>
      <c r="J5153" s="367"/>
      <c r="K5153" s="364"/>
      <c r="M5153" s="368"/>
      <c r="P5153" s="369"/>
      <c r="S5153" s="369"/>
      <c r="V5153" s="358"/>
    </row>
    <row r="5154" spans="1:22">
      <c r="A5154" s="31"/>
      <c r="B5154" s="2"/>
      <c r="C5154" s="363"/>
      <c r="D5154" s="364"/>
      <c r="E5154" s="2"/>
      <c r="F5154" s="2"/>
      <c r="G5154" s="365"/>
      <c r="H5154" s="366"/>
      <c r="I5154" s="363"/>
      <c r="J5154" s="367"/>
      <c r="K5154" s="364"/>
      <c r="M5154" s="368"/>
      <c r="P5154" s="369"/>
      <c r="S5154" s="369"/>
      <c r="V5154" s="358"/>
    </row>
    <row r="5155" spans="1:22">
      <c r="A5155" s="31"/>
      <c r="B5155" s="2"/>
      <c r="C5155" s="363"/>
      <c r="D5155" s="364"/>
      <c r="E5155" s="2"/>
      <c r="F5155" s="2"/>
      <c r="G5155" s="365"/>
      <c r="H5155" s="366"/>
      <c r="I5155" s="363"/>
      <c r="J5155" s="367"/>
      <c r="K5155" s="364"/>
      <c r="M5155" s="368"/>
      <c r="P5155" s="369"/>
      <c r="S5155" s="369"/>
      <c r="V5155" s="358"/>
    </row>
    <row r="5156" spans="1:22">
      <c r="A5156" s="31"/>
      <c r="B5156" s="2"/>
      <c r="C5156" s="363"/>
      <c r="D5156" s="364"/>
      <c r="E5156" s="2"/>
      <c r="F5156" s="2"/>
      <c r="G5156" s="365"/>
      <c r="H5156" s="366"/>
      <c r="I5156" s="363"/>
      <c r="J5156" s="367"/>
      <c r="K5156" s="364"/>
      <c r="M5156" s="368"/>
      <c r="P5156" s="369"/>
      <c r="S5156" s="369"/>
      <c r="V5156" s="358"/>
    </row>
    <row r="5157" spans="1:22">
      <c r="A5157" s="31"/>
      <c r="B5157" s="2"/>
      <c r="C5157" s="363"/>
      <c r="D5157" s="364"/>
      <c r="E5157" s="2"/>
      <c r="F5157" s="2"/>
      <c r="G5157" s="365"/>
      <c r="H5157" s="366"/>
      <c r="I5157" s="363"/>
      <c r="J5157" s="367"/>
      <c r="K5157" s="364"/>
      <c r="M5157" s="368"/>
      <c r="P5157" s="369"/>
      <c r="S5157" s="369"/>
      <c r="V5157" s="358"/>
    </row>
    <row r="5158" spans="1:22">
      <c r="A5158" s="31"/>
      <c r="B5158" s="2"/>
      <c r="C5158" s="363"/>
      <c r="D5158" s="364"/>
      <c r="E5158" s="2"/>
      <c r="F5158" s="2"/>
      <c r="G5158" s="365"/>
      <c r="H5158" s="366"/>
      <c r="I5158" s="363"/>
      <c r="J5158" s="367"/>
      <c r="K5158" s="364"/>
      <c r="M5158" s="368"/>
      <c r="P5158" s="369"/>
      <c r="S5158" s="369"/>
      <c r="V5158" s="358"/>
    </row>
    <row r="5159" spans="1:22">
      <c r="A5159" s="31"/>
      <c r="B5159" s="2"/>
      <c r="C5159" s="363"/>
      <c r="D5159" s="364"/>
      <c r="E5159" s="2"/>
      <c r="F5159" s="2"/>
      <c r="G5159" s="365"/>
      <c r="H5159" s="366"/>
      <c r="I5159" s="363"/>
      <c r="J5159" s="367"/>
      <c r="K5159" s="364"/>
      <c r="M5159" s="368"/>
      <c r="P5159" s="369"/>
      <c r="S5159" s="369"/>
      <c r="V5159" s="358"/>
    </row>
    <row r="5160" spans="1:22">
      <c r="A5160" s="31"/>
      <c r="B5160" s="2"/>
      <c r="C5160" s="363"/>
      <c r="D5160" s="364"/>
      <c r="E5160" s="2"/>
      <c r="F5160" s="2"/>
      <c r="G5160" s="365"/>
      <c r="H5160" s="366"/>
      <c r="I5160" s="363"/>
      <c r="J5160" s="367"/>
      <c r="K5160" s="364"/>
      <c r="M5160" s="368"/>
      <c r="P5160" s="369"/>
      <c r="S5160" s="369"/>
      <c r="V5160" s="358"/>
    </row>
    <row r="5161" spans="1:22">
      <c r="A5161" s="31"/>
      <c r="B5161" s="2"/>
      <c r="C5161" s="363"/>
      <c r="D5161" s="364"/>
      <c r="E5161" s="2"/>
      <c r="F5161" s="2"/>
      <c r="G5161" s="365"/>
      <c r="H5161" s="366"/>
      <c r="I5161" s="363"/>
      <c r="J5161" s="367"/>
      <c r="K5161" s="364"/>
      <c r="M5161" s="368"/>
      <c r="P5161" s="369"/>
      <c r="S5161" s="369"/>
      <c r="V5161" s="358"/>
    </row>
    <row r="5162" spans="1:22">
      <c r="A5162" s="31"/>
      <c r="B5162" s="2"/>
      <c r="C5162" s="363"/>
      <c r="D5162" s="364"/>
      <c r="E5162" s="2"/>
      <c r="F5162" s="2"/>
      <c r="G5162" s="365"/>
      <c r="H5162" s="366"/>
      <c r="I5162" s="363"/>
      <c r="J5162" s="367"/>
      <c r="K5162" s="364"/>
      <c r="M5162" s="368"/>
      <c r="P5162" s="369"/>
      <c r="S5162" s="369"/>
      <c r="V5162" s="358"/>
    </row>
    <row r="5163" spans="1:22">
      <c r="A5163" s="31"/>
      <c r="B5163" s="2"/>
      <c r="C5163" s="363"/>
      <c r="D5163" s="364"/>
      <c r="E5163" s="2"/>
      <c r="F5163" s="2"/>
      <c r="G5163" s="365"/>
      <c r="H5163" s="366"/>
      <c r="I5163" s="363"/>
      <c r="J5163" s="367"/>
      <c r="K5163" s="364"/>
      <c r="M5163" s="368"/>
      <c r="P5163" s="369"/>
      <c r="S5163" s="369"/>
      <c r="V5163" s="358"/>
    </row>
    <row r="5164" spans="1:22">
      <c r="A5164" s="31"/>
      <c r="B5164" s="2"/>
      <c r="C5164" s="363"/>
      <c r="D5164" s="364"/>
      <c r="E5164" s="2"/>
      <c r="F5164" s="2"/>
      <c r="G5164" s="365"/>
      <c r="H5164" s="366"/>
      <c r="I5164" s="363"/>
      <c r="J5164" s="367"/>
      <c r="K5164" s="364"/>
      <c r="M5164" s="368"/>
      <c r="P5164" s="369"/>
      <c r="S5164" s="369"/>
      <c r="V5164" s="358"/>
    </row>
    <row r="5165" spans="1:22">
      <c r="A5165" s="31"/>
      <c r="B5165" s="2"/>
      <c r="C5165" s="363"/>
      <c r="D5165" s="364"/>
      <c r="E5165" s="2"/>
      <c r="F5165" s="2"/>
      <c r="G5165" s="365"/>
      <c r="H5165" s="366"/>
      <c r="I5165" s="363"/>
      <c r="J5165" s="367"/>
      <c r="K5165" s="364"/>
      <c r="M5165" s="368"/>
      <c r="P5165" s="369"/>
      <c r="S5165" s="369"/>
      <c r="V5165" s="358"/>
    </row>
    <row r="5166" spans="1:22">
      <c r="A5166" s="31"/>
      <c r="B5166" s="2"/>
      <c r="C5166" s="363"/>
      <c r="D5166" s="364"/>
      <c r="E5166" s="2"/>
      <c r="F5166" s="2"/>
      <c r="G5166" s="365"/>
      <c r="H5166" s="366"/>
      <c r="I5166" s="363"/>
      <c r="J5166" s="367"/>
      <c r="K5166" s="364"/>
      <c r="M5166" s="368"/>
      <c r="P5166" s="369"/>
      <c r="S5166" s="369"/>
      <c r="V5166" s="358"/>
    </row>
    <row r="5167" spans="1:22">
      <c r="A5167" s="31"/>
      <c r="B5167" s="2"/>
      <c r="C5167" s="363"/>
      <c r="D5167" s="364"/>
      <c r="E5167" s="2"/>
      <c r="F5167" s="2"/>
      <c r="G5167" s="365"/>
      <c r="H5167" s="366"/>
      <c r="I5167" s="363"/>
      <c r="J5167" s="367"/>
      <c r="K5167" s="364"/>
      <c r="M5167" s="368"/>
      <c r="P5167" s="369"/>
      <c r="S5167" s="369"/>
      <c r="V5167" s="358"/>
    </row>
    <row r="5168" spans="1:22">
      <c r="A5168" s="31"/>
      <c r="B5168" s="2"/>
      <c r="C5168" s="363"/>
      <c r="D5168" s="364"/>
      <c r="E5168" s="2"/>
      <c r="F5168" s="2"/>
      <c r="G5168" s="365"/>
      <c r="H5168" s="366"/>
      <c r="I5168" s="363"/>
      <c r="J5168" s="367"/>
      <c r="K5168" s="364"/>
      <c r="M5168" s="368"/>
      <c r="P5168" s="369"/>
      <c r="S5168" s="369"/>
      <c r="V5168" s="358"/>
    </row>
    <row r="5169" spans="1:22">
      <c r="A5169" s="31"/>
      <c r="B5169" s="2"/>
      <c r="C5169" s="363"/>
      <c r="D5169" s="364"/>
      <c r="E5169" s="2"/>
      <c r="F5169" s="2"/>
      <c r="G5169" s="365"/>
      <c r="H5169" s="366"/>
      <c r="I5169" s="363"/>
      <c r="J5169" s="367"/>
      <c r="K5169" s="364"/>
      <c r="M5169" s="368"/>
      <c r="P5169" s="369"/>
      <c r="S5169" s="369"/>
      <c r="V5169" s="358"/>
    </row>
    <row r="5170" spans="1:22">
      <c r="A5170" s="31"/>
      <c r="B5170" s="2"/>
      <c r="C5170" s="363"/>
      <c r="D5170" s="364"/>
      <c r="E5170" s="2"/>
      <c r="F5170" s="2"/>
      <c r="G5170" s="365"/>
      <c r="H5170" s="366"/>
      <c r="I5170" s="363"/>
      <c r="J5170" s="367"/>
      <c r="K5170" s="364"/>
      <c r="M5170" s="368"/>
      <c r="P5170" s="369"/>
      <c r="S5170" s="369"/>
      <c r="V5170" s="358"/>
    </row>
    <row r="5171" spans="1:22">
      <c r="A5171" s="31"/>
      <c r="B5171" s="2"/>
      <c r="C5171" s="363"/>
      <c r="D5171" s="364"/>
      <c r="E5171" s="2"/>
      <c r="F5171" s="2"/>
      <c r="G5171" s="365"/>
      <c r="H5171" s="366"/>
      <c r="I5171" s="363"/>
      <c r="J5171" s="367"/>
      <c r="K5171" s="364"/>
      <c r="M5171" s="368"/>
      <c r="P5171" s="369"/>
      <c r="S5171" s="369"/>
      <c r="V5171" s="358"/>
    </row>
    <row r="5172" spans="1:22">
      <c r="A5172" s="31"/>
      <c r="B5172" s="2"/>
      <c r="C5172" s="363"/>
      <c r="D5172" s="364"/>
      <c r="E5172" s="2"/>
      <c r="F5172" s="2"/>
      <c r="G5172" s="365"/>
      <c r="H5172" s="366"/>
      <c r="I5172" s="363"/>
      <c r="J5172" s="367"/>
      <c r="K5172" s="364"/>
      <c r="M5172" s="368"/>
      <c r="P5172" s="369"/>
      <c r="S5172" s="369"/>
      <c r="V5172" s="358"/>
    </row>
    <row r="5173" spans="1:22">
      <c r="A5173" s="31"/>
      <c r="B5173" s="2"/>
      <c r="C5173" s="363"/>
      <c r="D5173" s="364"/>
      <c r="E5173" s="2"/>
      <c r="F5173" s="2"/>
      <c r="G5173" s="365"/>
      <c r="H5173" s="366"/>
      <c r="I5173" s="363"/>
      <c r="J5173" s="367"/>
      <c r="K5173" s="364"/>
      <c r="M5173" s="368"/>
      <c r="P5173" s="369"/>
      <c r="S5173" s="369"/>
      <c r="V5173" s="358"/>
    </row>
    <row r="5174" spans="1:22">
      <c r="A5174" s="31"/>
      <c r="B5174" s="2"/>
      <c r="C5174" s="363"/>
      <c r="D5174" s="364"/>
      <c r="E5174" s="2"/>
      <c r="F5174" s="2"/>
      <c r="G5174" s="365"/>
      <c r="H5174" s="366"/>
      <c r="I5174" s="363"/>
      <c r="J5174" s="367"/>
      <c r="K5174" s="364"/>
      <c r="M5174" s="368"/>
      <c r="P5174" s="369"/>
      <c r="S5174" s="369"/>
      <c r="V5174" s="358"/>
    </row>
    <row r="5175" spans="1:22">
      <c r="A5175" s="31"/>
      <c r="B5175" s="2"/>
      <c r="C5175" s="363"/>
      <c r="D5175" s="364"/>
      <c r="E5175" s="2"/>
      <c r="F5175" s="2"/>
      <c r="G5175" s="365"/>
      <c r="H5175" s="366"/>
      <c r="I5175" s="363"/>
      <c r="J5175" s="367"/>
      <c r="K5175" s="364"/>
      <c r="M5175" s="368"/>
      <c r="P5175" s="369"/>
      <c r="S5175" s="369"/>
      <c r="V5175" s="358"/>
    </row>
    <row r="5176" spans="1:22">
      <c r="A5176" s="31"/>
      <c r="B5176" s="2"/>
      <c r="C5176" s="363"/>
      <c r="D5176" s="364"/>
      <c r="E5176" s="2"/>
      <c r="F5176" s="2"/>
      <c r="G5176" s="365"/>
      <c r="H5176" s="366"/>
      <c r="I5176" s="363"/>
      <c r="J5176" s="367"/>
      <c r="K5176" s="364"/>
      <c r="M5176" s="368"/>
      <c r="P5176" s="369"/>
      <c r="S5176" s="369"/>
      <c r="V5176" s="358"/>
    </row>
    <row r="5177" spans="1:22">
      <c r="A5177" s="31"/>
      <c r="B5177" s="2"/>
      <c r="C5177" s="363"/>
      <c r="D5177" s="364"/>
      <c r="E5177" s="2"/>
      <c r="F5177" s="2"/>
      <c r="G5177" s="365"/>
      <c r="H5177" s="366"/>
      <c r="I5177" s="363"/>
      <c r="J5177" s="367"/>
      <c r="K5177" s="364"/>
      <c r="M5177" s="368"/>
      <c r="P5177" s="369"/>
      <c r="S5177" s="369"/>
      <c r="V5177" s="358"/>
    </row>
    <row r="5178" spans="1:22">
      <c r="A5178" s="31"/>
      <c r="B5178" s="2"/>
      <c r="C5178" s="363"/>
      <c r="D5178" s="364"/>
      <c r="E5178" s="2"/>
      <c r="F5178" s="2"/>
      <c r="G5178" s="365"/>
      <c r="H5178" s="366"/>
      <c r="I5178" s="363"/>
      <c r="J5178" s="367"/>
      <c r="K5178" s="364"/>
      <c r="M5178" s="368"/>
      <c r="P5178" s="369"/>
      <c r="S5178" s="369"/>
      <c r="V5178" s="358"/>
    </row>
    <row r="5179" spans="1:22">
      <c r="A5179" s="31"/>
      <c r="B5179" s="2"/>
      <c r="C5179" s="363"/>
      <c r="D5179" s="364"/>
      <c r="E5179" s="2"/>
      <c r="F5179" s="2"/>
      <c r="G5179" s="365"/>
      <c r="H5179" s="366"/>
      <c r="I5179" s="363"/>
      <c r="J5179" s="367"/>
      <c r="K5179" s="364"/>
      <c r="M5179" s="368"/>
      <c r="P5179" s="369"/>
      <c r="S5179" s="369"/>
      <c r="V5179" s="358"/>
    </row>
    <row r="5180" spans="1:22">
      <c r="A5180" s="31"/>
      <c r="B5180" s="2"/>
      <c r="C5180" s="363"/>
      <c r="D5180" s="364"/>
      <c r="E5180" s="2"/>
      <c r="F5180" s="2"/>
      <c r="G5180" s="365"/>
      <c r="H5180" s="366"/>
      <c r="I5180" s="363"/>
      <c r="J5180" s="367"/>
      <c r="K5180" s="364"/>
      <c r="M5180" s="368"/>
      <c r="P5180" s="369"/>
      <c r="S5180" s="369"/>
      <c r="V5180" s="358"/>
    </row>
    <row r="5181" spans="1:22">
      <c r="A5181" s="31"/>
      <c r="B5181" s="2"/>
      <c r="C5181" s="363"/>
      <c r="D5181" s="364"/>
      <c r="E5181" s="2"/>
      <c r="F5181" s="2"/>
      <c r="G5181" s="365"/>
      <c r="H5181" s="366"/>
      <c r="I5181" s="363"/>
      <c r="J5181" s="367"/>
      <c r="K5181" s="364"/>
      <c r="M5181" s="368"/>
      <c r="P5181" s="369"/>
      <c r="S5181" s="369"/>
      <c r="V5181" s="358"/>
    </row>
    <row r="5182" spans="1:22">
      <c r="A5182" s="31"/>
      <c r="B5182" s="2"/>
      <c r="C5182" s="363"/>
      <c r="D5182" s="364"/>
      <c r="E5182" s="2"/>
      <c r="F5182" s="2"/>
      <c r="G5182" s="365"/>
      <c r="H5182" s="366"/>
      <c r="I5182" s="363"/>
      <c r="J5182" s="367"/>
      <c r="K5182" s="364"/>
      <c r="M5182" s="368"/>
      <c r="P5182" s="369"/>
      <c r="S5182" s="369"/>
      <c r="V5182" s="358"/>
    </row>
    <row r="5183" spans="1:22">
      <c r="A5183" s="31"/>
      <c r="B5183" s="2"/>
      <c r="C5183" s="363"/>
      <c r="D5183" s="364"/>
      <c r="E5183" s="2"/>
      <c r="F5183" s="2"/>
      <c r="G5183" s="365"/>
      <c r="H5183" s="366"/>
      <c r="I5183" s="363"/>
      <c r="J5183" s="367"/>
      <c r="K5183" s="364"/>
      <c r="M5183" s="368"/>
      <c r="P5183" s="369"/>
      <c r="S5183" s="369"/>
      <c r="V5183" s="358"/>
    </row>
    <row r="5184" spans="1:22">
      <c r="A5184" s="31"/>
      <c r="B5184" s="2"/>
      <c r="C5184" s="363"/>
      <c r="D5184" s="364"/>
      <c r="E5184" s="2"/>
      <c r="F5184" s="2"/>
      <c r="G5184" s="365"/>
      <c r="H5184" s="366"/>
      <c r="I5184" s="363"/>
      <c r="J5184" s="367"/>
      <c r="K5184" s="364"/>
      <c r="M5184" s="368"/>
      <c r="P5184" s="369"/>
      <c r="S5184" s="369"/>
      <c r="V5184" s="358"/>
    </row>
    <row r="5185" spans="1:22">
      <c r="A5185" s="31"/>
      <c r="B5185" s="2"/>
      <c r="C5185" s="363"/>
      <c r="D5185" s="364"/>
      <c r="E5185" s="2"/>
      <c r="F5185" s="2"/>
      <c r="G5185" s="365"/>
      <c r="H5185" s="366"/>
      <c r="I5185" s="363"/>
      <c r="J5185" s="367"/>
      <c r="K5185" s="364"/>
      <c r="M5185" s="368"/>
      <c r="P5185" s="369"/>
      <c r="S5185" s="369"/>
      <c r="V5185" s="358"/>
    </row>
    <row r="5186" spans="1:22">
      <c r="A5186" s="31"/>
      <c r="B5186" s="2"/>
      <c r="C5186" s="363"/>
      <c r="D5186" s="364"/>
      <c r="E5186" s="2"/>
      <c r="F5186" s="2"/>
      <c r="G5186" s="365"/>
      <c r="H5186" s="366"/>
      <c r="I5186" s="363"/>
      <c r="J5186" s="367"/>
      <c r="K5186" s="364"/>
      <c r="M5186" s="368"/>
      <c r="P5186" s="369"/>
      <c r="S5186" s="369"/>
      <c r="V5186" s="358"/>
    </row>
    <row r="5187" spans="1:22">
      <c r="A5187" s="31"/>
      <c r="B5187" s="2"/>
      <c r="C5187" s="363"/>
      <c r="D5187" s="364"/>
      <c r="E5187" s="2"/>
      <c r="F5187" s="2"/>
      <c r="G5187" s="365"/>
      <c r="H5187" s="366"/>
      <c r="I5187" s="363"/>
      <c r="J5187" s="367"/>
      <c r="K5187" s="364"/>
      <c r="M5187" s="368"/>
      <c r="P5187" s="369"/>
      <c r="S5187" s="369"/>
      <c r="V5187" s="358"/>
    </row>
    <row r="5188" spans="1:22">
      <c r="A5188" s="31"/>
      <c r="B5188" s="2"/>
      <c r="C5188" s="363"/>
      <c r="D5188" s="364"/>
      <c r="E5188" s="2"/>
      <c r="F5188" s="2"/>
      <c r="G5188" s="365"/>
      <c r="H5188" s="366"/>
      <c r="I5188" s="363"/>
      <c r="J5188" s="367"/>
      <c r="K5188" s="364"/>
      <c r="M5188" s="368"/>
      <c r="P5188" s="369"/>
      <c r="S5188" s="369"/>
      <c r="V5188" s="358"/>
    </row>
    <row r="5189" spans="1:22">
      <c r="A5189" s="31"/>
      <c r="B5189" s="2"/>
      <c r="C5189" s="363"/>
      <c r="D5189" s="364"/>
      <c r="E5189" s="2"/>
      <c r="F5189" s="2"/>
      <c r="G5189" s="365"/>
      <c r="H5189" s="366"/>
      <c r="I5189" s="363"/>
      <c r="J5189" s="367"/>
      <c r="K5189" s="364"/>
      <c r="M5189" s="368"/>
      <c r="P5189" s="369"/>
      <c r="S5189" s="369"/>
      <c r="V5189" s="358"/>
    </row>
    <row r="5190" spans="1:22">
      <c r="A5190" s="31"/>
      <c r="B5190" s="2"/>
      <c r="C5190" s="363"/>
      <c r="D5190" s="364"/>
      <c r="E5190" s="2"/>
      <c r="F5190" s="2"/>
      <c r="G5190" s="365"/>
      <c r="H5190" s="366"/>
      <c r="I5190" s="363"/>
      <c r="J5190" s="367"/>
      <c r="K5190" s="364"/>
      <c r="M5190" s="368"/>
      <c r="P5190" s="369"/>
      <c r="S5190" s="369"/>
      <c r="V5190" s="358"/>
    </row>
    <row r="5191" spans="1:22">
      <c r="A5191" s="31"/>
      <c r="B5191" s="2"/>
      <c r="C5191" s="363"/>
      <c r="D5191" s="364"/>
      <c r="E5191" s="2"/>
      <c r="F5191" s="2"/>
      <c r="G5191" s="365"/>
      <c r="H5191" s="366"/>
      <c r="I5191" s="363"/>
      <c r="J5191" s="367"/>
      <c r="K5191" s="364"/>
      <c r="M5191" s="368"/>
      <c r="P5191" s="369"/>
      <c r="S5191" s="369"/>
      <c r="V5191" s="358"/>
    </row>
    <row r="5192" spans="1:22">
      <c r="A5192" s="31"/>
      <c r="B5192" s="2"/>
      <c r="C5192" s="363"/>
      <c r="D5192" s="364"/>
      <c r="E5192" s="2"/>
      <c r="F5192" s="2"/>
      <c r="G5192" s="365"/>
      <c r="H5192" s="366"/>
      <c r="I5192" s="363"/>
      <c r="J5192" s="367"/>
      <c r="K5192" s="364"/>
      <c r="M5192" s="368"/>
      <c r="P5192" s="369"/>
      <c r="S5192" s="369"/>
      <c r="V5192" s="358"/>
    </row>
    <row r="5193" spans="1:22">
      <c r="A5193" s="31"/>
      <c r="B5193" s="2"/>
      <c r="C5193" s="363"/>
      <c r="D5193" s="364"/>
      <c r="E5193" s="2"/>
      <c r="F5193" s="2"/>
      <c r="G5193" s="365"/>
      <c r="H5193" s="366"/>
      <c r="I5193" s="363"/>
      <c r="J5193" s="367"/>
      <c r="K5193" s="364"/>
      <c r="M5193" s="368"/>
      <c r="P5193" s="369"/>
      <c r="S5193" s="369"/>
      <c r="V5193" s="358"/>
    </row>
    <row r="5194" spans="1:22">
      <c r="A5194" s="31"/>
      <c r="B5194" s="2"/>
      <c r="C5194" s="363"/>
      <c r="D5194" s="364"/>
      <c r="E5194" s="2"/>
      <c r="F5194" s="2"/>
      <c r="G5194" s="365"/>
      <c r="H5194" s="366"/>
      <c r="I5194" s="363"/>
      <c r="J5194" s="367"/>
      <c r="K5194" s="364"/>
      <c r="M5194" s="368"/>
      <c r="P5194" s="369"/>
      <c r="S5194" s="369"/>
      <c r="V5194" s="358"/>
    </row>
    <row r="5195" spans="1:22">
      <c r="A5195" s="31"/>
      <c r="B5195" s="2"/>
      <c r="C5195" s="363"/>
      <c r="D5195" s="364"/>
      <c r="E5195" s="2"/>
      <c r="F5195" s="2"/>
      <c r="G5195" s="365"/>
      <c r="H5195" s="366"/>
      <c r="I5195" s="363"/>
      <c r="J5195" s="367"/>
      <c r="K5195" s="364"/>
      <c r="M5195" s="368"/>
      <c r="P5195" s="369"/>
      <c r="S5195" s="369"/>
      <c r="V5195" s="358"/>
    </row>
    <row r="5196" spans="1:22">
      <c r="A5196" s="31"/>
      <c r="B5196" s="2"/>
      <c r="C5196" s="363"/>
      <c r="D5196" s="364"/>
      <c r="E5196" s="2"/>
      <c r="F5196" s="2"/>
      <c r="G5196" s="365"/>
      <c r="H5196" s="366"/>
      <c r="I5196" s="363"/>
      <c r="J5196" s="367"/>
      <c r="K5196" s="364"/>
      <c r="M5196" s="368"/>
      <c r="P5196" s="369"/>
      <c r="S5196" s="369"/>
      <c r="V5196" s="358"/>
    </row>
    <row r="5197" spans="1:22">
      <c r="A5197" s="31"/>
      <c r="B5197" s="2"/>
      <c r="C5197" s="363"/>
      <c r="D5197" s="364"/>
      <c r="E5197" s="2"/>
      <c r="F5197" s="2"/>
      <c r="G5197" s="365"/>
      <c r="H5197" s="366"/>
      <c r="I5197" s="363"/>
      <c r="J5197" s="367"/>
      <c r="K5197" s="364"/>
      <c r="M5197" s="368"/>
      <c r="P5197" s="369"/>
      <c r="S5197" s="369"/>
      <c r="V5197" s="358"/>
    </row>
    <row r="5198" spans="1:22">
      <c r="A5198" s="31"/>
      <c r="B5198" s="2"/>
      <c r="C5198" s="363"/>
      <c r="D5198" s="364"/>
      <c r="E5198" s="2"/>
      <c r="F5198" s="2"/>
      <c r="G5198" s="365"/>
      <c r="H5198" s="366"/>
      <c r="I5198" s="363"/>
      <c r="J5198" s="367"/>
      <c r="K5198" s="364"/>
      <c r="M5198" s="368"/>
      <c r="P5198" s="369"/>
      <c r="S5198" s="369"/>
      <c r="V5198" s="358"/>
    </row>
    <row r="5199" spans="1:22">
      <c r="A5199" s="31"/>
      <c r="B5199" s="2"/>
      <c r="C5199" s="363"/>
      <c r="D5199" s="364"/>
      <c r="E5199" s="2"/>
      <c r="F5199" s="2"/>
      <c r="G5199" s="365"/>
      <c r="H5199" s="366"/>
      <c r="I5199" s="363"/>
      <c r="J5199" s="367"/>
      <c r="K5199" s="364"/>
      <c r="M5199" s="368"/>
      <c r="P5199" s="369"/>
      <c r="S5199" s="369"/>
      <c r="V5199" s="358"/>
    </row>
    <row r="5200" spans="1:22">
      <c r="A5200" s="31"/>
      <c r="B5200" s="2"/>
      <c r="C5200" s="363"/>
      <c r="D5200" s="364"/>
      <c r="E5200" s="2"/>
      <c r="F5200" s="2"/>
      <c r="G5200" s="365"/>
      <c r="H5200" s="366"/>
      <c r="I5200" s="363"/>
      <c r="J5200" s="367"/>
      <c r="K5200" s="364"/>
      <c r="M5200" s="368"/>
      <c r="P5200" s="369"/>
      <c r="S5200" s="369"/>
      <c r="V5200" s="358"/>
    </row>
    <row r="5201" spans="1:22">
      <c r="A5201" s="31"/>
      <c r="B5201" s="2"/>
      <c r="C5201" s="363"/>
      <c r="D5201" s="364"/>
      <c r="E5201" s="2"/>
      <c r="F5201" s="2"/>
      <c r="G5201" s="365"/>
      <c r="H5201" s="366"/>
      <c r="I5201" s="363"/>
      <c r="J5201" s="367"/>
      <c r="K5201" s="364"/>
      <c r="M5201" s="368"/>
      <c r="P5201" s="369"/>
      <c r="S5201" s="369"/>
      <c r="V5201" s="358"/>
    </row>
    <row r="5202" spans="1:22">
      <c r="A5202" s="31"/>
      <c r="B5202" s="2"/>
      <c r="C5202" s="363"/>
      <c r="D5202" s="364"/>
      <c r="E5202" s="2"/>
      <c r="F5202" s="2"/>
      <c r="G5202" s="365"/>
      <c r="H5202" s="366"/>
      <c r="I5202" s="363"/>
      <c r="J5202" s="367"/>
      <c r="K5202" s="364"/>
      <c r="M5202" s="368"/>
      <c r="P5202" s="369"/>
      <c r="S5202" s="369"/>
      <c r="V5202" s="358"/>
    </row>
    <row r="5203" spans="1:22">
      <c r="A5203" s="31"/>
      <c r="B5203" s="2"/>
      <c r="C5203" s="363"/>
      <c r="D5203" s="364"/>
      <c r="E5203" s="2"/>
      <c r="F5203" s="2"/>
      <c r="G5203" s="365"/>
      <c r="H5203" s="366"/>
      <c r="I5203" s="363"/>
      <c r="J5203" s="367"/>
      <c r="K5203" s="364"/>
      <c r="M5203" s="368"/>
      <c r="P5203" s="369"/>
      <c r="S5203" s="369"/>
      <c r="V5203" s="358"/>
    </row>
    <row r="5204" spans="1:22">
      <c r="A5204" s="31"/>
      <c r="B5204" s="2"/>
      <c r="C5204" s="363"/>
      <c r="D5204" s="364"/>
      <c r="E5204" s="2"/>
      <c r="F5204" s="2"/>
      <c r="G5204" s="365"/>
      <c r="H5204" s="366"/>
      <c r="I5204" s="363"/>
      <c r="J5204" s="367"/>
      <c r="K5204" s="364"/>
      <c r="M5204" s="368"/>
      <c r="P5204" s="369"/>
      <c r="S5204" s="369"/>
      <c r="V5204" s="358"/>
    </row>
    <row r="5205" spans="1:22">
      <c r="A5205" s="31"/>
      <c r="B5205" s="2"/>
      <c r="C5205" s="363"/>
      <c r="D5205" s="364"/>
      <c r="E5205" s="2"/>
      <c r="F5205" s="2"/>
      <c r="G5205" s="365"/>
      <c r="H5205" s="366"/>
      <c r="I5205" s="363"/>
      <c r="J5205" s="367"/>
      <c r="K5205" s="364"/>
      <c r="M5205" s="368"/>
      <c r="P5205" s="369"/>
      <c r="S5205" s="369"/>
      <c r="V5205" s="358"/>
    </row>
    <row r="5206" spans="1:22">
      <c r="A5206" s="31"/>
      <c r="B5206" s="2"/>
      <c r="C5206" s="363"/>
      <c r="D5206" s="364"/>
      <c r="E5206" s="2"/>
      <c r="F5206" s="2"/>
      <c r="G5206" s="365"/>
      <c r="H5206" s="366"/>
      <c r="I5206" s="363"/>
      <c r="J5206" s="367"/>
      <c r="K5206" s="364"/>
      <c r="M5206" s="368"/>
      <c r="P5206" s="369"/>
      <c r="S5206" s="369"/>
      <c r="V5206" s="358"/>
    </row>
    <row r="5207" spans="1:22">
      <c r="A5207" s="31"/>
      <c r="B5207" s="2"/>
      <c r="C5207" s="363"/>
      <c r="D5207" s="364"/>
      <c r="E5207" s="2"/>
      <c r="F5207" s="2"/>
      <c r="G5207" s="365"/>
      <c r="H5207" s="366"/>
      <c r="I5207" s="363"/>
      <c r="J5207" s="367"/>
      <c r="K5207" s="364"/>
      <c r="M5207" s="368"/>
      <c r="P5207" s="369"/>
      <c r="S5207" s="369"/>
      <c r="V5207" s="358"/>
    </row>
    <row r="5208" spans="1:22">
      <c r="A5208" s="31"/>
      <c r="B5208" s="2"/>
      <c r="C5208" s="363"/>
      <c r="D5208" s="364"/>
      <c r="E5208" s="2"/>
      <c r="F5208" s="2"/>
      <c r="G5208" s="365"/>
      <c r="H5208" s="366"/>
      <c r="I5208" s="363"/>
      <c r="J5208" s="367"/>
      <c r="K5208" s="364"/>
      <c r="M5208" s="368"/>
      <c r="P5208" s="369"/>
      <c r="S5208" s="369"/>
      <c r="V5208" s="358"/>
    </row>
    <row r="5209" spans="1:22">
      <c r="A5209" s="31"/>
      <c r="B5209" s="2"/>
      <c r="C5209" s="363"/>
      <c r="D5209" s="364"/>
      <c r="E5209" s="2"/>
      <c r="F5209" s="2"/>
      <c r="G5209" s="365"/>
      <c r="H5209" s="366"/>
      <c r="I5209" s="363"/>
      <c r="J5209" s="367"/>
      <c r="K5209" s="364"/>
      <c r="M5209" s="368"/>
      <c r="P5209" s="369"/>
      <c r="S5209" s="369"/>
      <c r="V5209" s="358"/>
    </row>
    <row r="5210" spans="1:22">
      <c r="A5210" s="31"/>
      <c r="B5210" s="2"/>
      <c r="C5210" s="363"/>
      <c r="D5210" s="364"/>
      <c r="E5210" s="2"/>
      <c r="F5210" s="2"/>
      <c r="G5210" s="365"/>
      <c r="H5210" s="366"/>
      <c r="I5210" s="363"/>
      <c r="J5210" s="367"/>
      <c r="K5210" s="364"/>
      <c r="M5210" s="368"/>
      <c r="P5210" s="369"/>
      <c r="S5210" s="369"/>
      <c r="V5210" s="358"/>
    </row>
    <row r="5211" spans="1:22">
      <c r="A5211" s="31"/>
      <c r="B5211" s="2"/>
      <c r="C5211" s="363"/>
      <c r="D5211" s="364"/>
      <c r="E5211" s="2"/>
      <c r="F5211" s="2"/>
      <c r="G5211" s="365"/>
      <c r="H5211" s="366"/>
      <c r="I5211" s="363"/>
      <c r="J5211" s="367"/>
      <c r="K5211" s="364"/>
      <c r="M5211" s="368"/>
      <c r="P5211" s="369"/>
      <c r="S5211" s="369"/>
      <c r="V5211" s="358"/>
    </row>
    <row r="5212" spans="1:22">
      <c r="A5212" s="31"/>
      <c r="B5212" s="2"/>
      <c r="C5212" s="363"/>
      <c r="D5212" s="364"/>
      <c r="E5212" s="2"/>
      <c r="F5212" s="2"/>
      <c r="G5212" s="365"/>
      <c r="H5212" s="366"/>
      <c r="I5212" s="363"/>
      <c r="J5212" s="367"/>
      <c r="K5212" s="364"/>
      <c r="M5212" s="368"/>
      <c r="P5212" s="369"/>
      <c r="S5212" s="369"/>
      <c r="V5212" s="358"/>
    </row>
    <row r="5213" spans="1:22">
      <c r="A5213" s="31"/>
      <c r="B5213" s="2"/>
      <c r="C5213" s="363"/>
      <c r="D5213" s="364"/>
      <c r="E5213" s="2"/>
      <c r="F5213" s="2"/>
      <c r="G5213" s="365"/>
      <c r="H5213" s="366"/>
      <c r="I5213" s="363"/>
      <c r="J5213" s="367"/>
      <c r="K5213" s="364"/>
      <c r="M5213" s="368"/>
      <c r="P5213" s="369"/>
      <c r="S5213" s="369"/>
      <c r="V5213" s="358"/>
    </row>
    <row r="5214" spans="1:22">
      <c r="A5214" s="31"/>
      <c r="B5214" s="2"/>
      <c r="C5214" s="363"/>
      <c r="D5214" s="364"/>
      <c r="E5214" s="2"/>
      <c r="F5214" s="2"/>
      <c r="G5214" s="365"/>
      <c r="H5214" s="366"/>
      <c r="I5214" s="363"/>
      <c r="J5214" s="367"/>
      <c r="K5214" s="364"/>
      <c r="M5214" s="368"/>
      <c r="P5214" s="369"/>
      <c r="S5214" s="369"/>
      <c r="V5214" s="358"/>
    </row>
    <row r="5215" spans="1:22">
      <c r="A5215" s="31"/>
      <c r="B5215" s="2"/>
      <c r="C5215" s="363"/>
      <c r="D5215" s="364"/>
      <c r="E5215" s="2"/>
      <c r="F5215" s="2"/>
      <c r="G5215" s="365"/>
      <c r="H5215" s="366"/>
      <c r="I5215" s="363"/>
      <c r="J5215" s="367"/>
      <c r="K5215" s="364"/>
      <c r="M5215" s="368"/>
      <c r="P5215" s="369"/>
      <c r="S5215" s="369"/>
      <c r="V5215" s="358"/>
    </row>
    <row r="5216" spans="1:22">
      <c r="A5216" s="31"/>
      <c r="B5216" s="2"/>
      <c r="C5216" s="363"/>
      <c r="D5216" s="364"/>
      <c r="E5216" s="2"/>
      <c r="F5216" s="2"/>
      <c r="G5216" s="365"/>
      <c r="H5216" s="366"/>
      <c r="I5216" s="363"/>
      <c r="J5216" s="367"/>
      <c r="K5216" s="364"/>
      <c r="M5216" s="368"/>
      <c r="P5216" s="369"/>
      <c r="S5216" s="369"/>
      <c r="V5216" s="358"/>
    </row>
    <row r="5217" spans="1:22">
      <c r="A5217" s="31"/>
      <c r="B5217" s="2"/>
      <c r="C5217" s="363"/>
      <c r="D5217" s="364"/>
      <c r="E5217" s="2"/>
      <c r="F5217" s="2"/>
      <c r="G5217" s="365"/>
      <c r="H5217" s="366"/>
      <c r="I5217" s="363"/>
      <c r="J5217" s="367"/>
      <c r="K5217" s="364"/>
      <c r="M5217" s="368"/>
      <c r="P5217" s="369"/>
      <c r="S5217" s="369"/>
      <c r="V5217" s="358"/>
    </row>
    <row r="5218" spans="1:22">
      <c r="A5218" s="31"/>
      <c r="B5218" s="2"/>
      <c r="C5218" s="363"/>
      <c r="D5218" s="364"/>
      <c r="E5218" s="2"/>
      <c r="F5218" s="2"/>
      <c r="G5218" s="365"/>
      <c r="H5218" s="366"/>
      <c r="I5218" s="363"/>
      <c r="J5218" s="367"/>
      <c r="K5218" s="364"/>
      <c r="M5218" s="368"/>
      <c r="P5218" s="369"/>
      <c r="S5218" s="369"/>
      <c r="V5218" s="358"/>
    </row>
    <row r="5219" spans="1:22">
      <c r="A5219" s="31"/>
      <c r="B5219" s="2"/>
      <c r="C5219" s="363"/>
      <c r="D5219" s="364"/>
      <c r="E5219" s="2"/>
      <c r="F5219" s="2"/>
      <c r="G5219" s="365"/>
      <c r="H5219" s="366"/>
      <c r="I5219" s="363"/>
      <c r="J5219" s="367"/>
      <c r="K5219" s="364"/>
      <c r="M5219" s="368"/>
      <c r="P5219" s="369"/>
      <c r="S5219" s="369"/>
      <c r="V5219" s="358"/>
    </row>
    <row r="5220" spans="1:22">
      <c r="A5220" s="31"/>
      <c r="B5220" s="2"/>
      <c r="C5220" s="363"/>
      <c r="D5220" s="364"/>
      <c r="E5220" s="2"/>
      <c r="F5220" s="2"/>
      <c r="G5220" s="365"/>
      <c r="H5220" s="366"/>
      <c r="I5220" s="363"/>
      <c r="J5220" s="367"/>
      <c r="K5220" s="364"/>
      <c r="M5220" s="368"/>
      <c r="P5220" s="369"/>
      <c r="S5220" s="369"/>
      <c r="V5220" s="358"/>
    </row>
    <row r="5221" spans="1:22">
      <c r="A5221" s="31"/>
      <c r="B5221" s="2"/>
      <c r="C5221" s="363"/>
      <c r="D5221" s="364"/>
      <c r="E5221" s="2"/>
      <c r="F5221" s="2"/>
      <c r="G5221" s="365"/>
      <c r="H5221" s="366"/>
      <c r="I5221" s="363"/>
      <c r="J5221" s="367"/>
      <c r="K5221" s="364"/>
      <c r="M5221" s="368"/>
      <c r="P5221" s="369"/>
      <c r="S5221" s="369"/>
      <c r="V5221" s="358"/>
    </row>
    <row r="5222" spans="1:22">
      <c r="A5222" s="31"/>
      <c r="B5222" s="2"/>
      <c r="C5222" s="363"/>
      <c r="D5222" s="364"/>
      <c r="E5222" s="2"/>
      <c r="F5222" s="2"/>
      <c r="G5222" s="365"/>
      <c r="H5222" s="366"/>
      <c r="I5222" s="363"/>
      <c r="J5222" s="367"/>
      <c r="K5222" s="364"/>
      <c r="M5222" s="368"/>
      <c r="P5222" s="369"/>
      <c r="S5222" s="369"/>
      <c r="V5222" s="358"/>
    </row>
    <row r="5223" spans="1:22">
      <c r="A5223" s="31"/>
      <c r="B5223" s="2"/>
      <c r="C5223" s="363"/>
      <c r="D5223" s="364"/>
      <c r="E5223" s="2"/>
      <c r="F5223" s="2"/>
      <c r="G5223" s="365"/>
      <c r="H5223" s="366"/>
      <c r="I5223" s="363"/>
      <c r="J5223" s="367"/>
      <c r="K5223" s="364"/>
      <c r="M5223" s="368"/>
      <c r="P5223" s="369"/>
      <c r="S5223" s="369"/>
      <c r="V5223" s="358"/>
    </row>
    <row r="5224" spans="1:22">
      <c r="A5224" s="31"/>
      <c r="B5224" s="2"/>
      <c r="C5224" s="363"/>
      <c r="D5224" s="364"/>
      <c r="E5224" s="2"/>
      <c r="F5224" s="2"/>
      <c r="G5224" s="365"/>
      <c r="H5224" s="366"/>
      <c r="I5224" s="363"/>
      <c r="J5224" s="367"/>
      <c r="K5224" s="364"/>
      <c r="M5224" s="368"/>
      <c r="P5224" s="369"/>
      <c r="S5224" s="369"/>
      <c r="V5224" s="358"/>
    </row>
    <row r="5225" spans="1:22">
      <c r="A5225" s="31"/>
      <c r="B5225" s="2"/>
      <c r="C5225" s="363"/>
      <c r="D5225" s="364"/>
      <c r="E5225" s="2"/>
      <c r="F5225" s="2"/>
      <c r="G5225" s="365"/>
      <c r="H5225" s="366"/>
      <c r="I5225" s="363"/>
      <c r="J5225" s="367"/>
      <c r="K5225" s="364"/>
      <c r="M5225" s="368"/>
      <c r="P5225" s="369"/>
      <c r="S5225" s="369"/>
      <c r="V5225" s="358"/>
    </row>
    <row r="5226" spans="1:22">
      <c r="A5226" s="31"/>
      <c r="B5226" s="2"/>
      <c r="C5226" s="363"/>
      <c r="D5226" s="364"/>
      <c r="E5226" s="2"/>
      <c r="F5226" s="2"/>
      <c r="G5226" s="365"/>
      <c r="H5226" s="366"/>
      <c r="I5226" s="363"/>
      <c r="J5226" s="367"/>
      <c r="K5226" s="364"/>
      <c r="M5226" s="368"/>
      <c r="P5226" s="369"/>
      <c r="S5226" s="369"/>
      <c r="V5226" s="358"/>
    </row>
    <row r="5227" spans="1:22">
      <c r="A5227" s="31"/>
      <c r="B5227" s="2"/>
      <c r="C5227" s="363"/>
      <c r="D5227" s="364"/>
      <c r="E5227" s="2"/>
      <c r="F5227" s="2"/>
      <c r="G5227" s="365"/>
      <c r="H5227" s="366"/>
      <c r="I5227" s="363"/>
      <c r="J5227" s="367"/>
      <c r="K5227" s="364"/>
      <c r="M5227" s="368"/>
      <c r="P5227" s="369"/>
      <c r="S5227" s="369"/>
      <c r="V5227" s="358"/>
    </row>
    <row r="5228" spans="1:22">
      <c r="A5228" s="31"/>
      <c r="B5228" s="2"/>
      <c r="C5228" s="363"/>
      <c r="D5228" s="364"/>
      <c r="E5228" s="2"/>
      <c r="F5228" s="2"/>
      <c r="G5228" s="365"/>
      <c r="H5228" s="366"/>
      <c r="I5228" s="363"/>
      <c r="J5228" s="367"/>
      <c r="K5228" s="364"/>
      <c r="M5228" s="368"/>
      <c r="P5228" s="369"/>
      <c r="S5228" s="369"/>
      <c r="V5228" s="358"/>
    </row>
    <row r="5229" spans="1:22">
      <c r="A5229" s="31"/>
      <c r="B5229" s="2"/>
      <c r="C5229" s="363"/>
      <c r="D5229" s="364"/>
      <c r="E5229" s="2"/>
      <c r="F5229" s="2"/>
      <c r="G5229" s="365"/>
      <c r="H5229" s="366"/>
      <c r="I5229" s="363"/>
      <c r="J5229" s="367"/>
      <c r="K5229" s="364"/>
      <c r="M5229" s="368"/>
      <c r="P5229" s="369"/>
      <c r="S5229" s="369"/>
      <c r="V5229" s="358"/>
    </row>
    <row r="5230" spans="1:22">
      <c r="A5230" s="31"/>
      <c r="B5230" s="2"/>
      <c r="C5230" s="363"/>
      <c r="D5230" s="364"/>
      <c r="E5230" s="2"/>
      <c r="F5230" s="2"/>
      <c r="G5230" s="365"/>
      <c r="H5230" s="366"/>
      <c r="I5230" s="363"/>
      <c r="J5230" s="367"/>
      <c r="K5230" s="364"/>
      <c r="M5230" s="368"/>
      <c r="P5230" s="369"/>
      <c r="S5230" s="369"/>
      <c r="V5230" s="358"/>
    </row>
    <row r="5231" spans="1:22">
      <c r="A5231" s="31"/>
      <c r="B5231" s="2"/>
      <c r="C5231" s="363"/>
      <c r="D5231" s="364"/>
      <c r="E5231" s="2"/>
      <c r="F5231" s="2"/>
      <c r="G5231" s="365"/>
      <c r="H5231" s="366"/>
      <c r="I5231" s="363"/>
      <c r="J5231" s="367"/>
      <c r="K5231" s="364"/>
      <c r="M5231" s="368"/>
      <c r="P5231" s="369"/>
      <c r="S5231" s="369"/>
      <c r="V5231" s="358"/>
    </row>
    <row r="5232" spans="1:22">
      <c r="A5232" s="31"/>
      <c r="B5232" s="2"/>
      <c r="C5232" s="363"/>
      <c r="D5232" s="364"/>
      <c r="E5232" s="2"/>
      <c r="F5232" s="2"/>
      <c r="G5232" s="365"/>
      <c r="H5232" s="366"/>
      <c r="I5232" s="363"/>
      <c r="J5232" s="367"/>
      <c r="K5232" s="364"/>
      <c r="M5232" s="368"/>
      <c r="P5232" s="369"/>
      <c r="S5232" s="369"/>
      <c r="V5232" s="358"/>
    </row>
    <row r="5233" spans="1:22">
      <c r="A5233" s="31"/>
      <c r="B5233" s="2"/>
      <c r="C5233" s="363"/>
      <c r="D5233" s="364"/>
      <c r="E5233" s="2"/>
      <c r="F5233" s="2"/>
      <c r="G5233" s="365"/>
      <c r="H5233" s="366"/>
      <c r="I5233" s="363"/>
      <c r="J5233" s="367"/>
      <c r="K5233" s="364"/>
      <c r="M5233" s="368"/>
      <c r="P5233" s="369"/>
      <c r="S5233" s="369"/>
      <c r="V5233" s="358"/>
    </row>
    <row r="5234" spans="1:22">
      <c r="A5234" s="31"/>
      <c r="B5234" s="2"/>
      <c r="C5234" s="363"/>
      <c r="D5234" s="364"/>
      <c r="E5234" s="2"/>
      <c r="F5234" s="2"/>
      <c r="G5234" s="365"/>
      <c r="H5234" s="366"/>
      <c r="I5234" s="363"/>
      <c r="J5234" s="367"/>
      <c r="K5234" s="364"/>
      <c r="M5234" s="368"/>
      <c r="P5234" s="369"/>
      <c r="S5234" s="369"/>
      <c r="V5234" s="358"/>
    </row>
    <row r="5235" spans="1:22">
      <c r="A5235" s="31"/>
      <c r="B5235" s="2"/>
      <c r="C5235" s="363"/>
      <c r="D5235" s="364"/>
      <c r="E5235" s="2"/>
      <c r="F5235" s="2"/>
      <c r="G5235" s="365"/>
      <c r="H5235" s="366"/>
      <c r="I5235" s="363"/>
      <c r="J5235" s="367"/>
      <c r="K5235" s="364"/>
      <c r="M5235" s="368"/>
      <c r="P5235" s="369"/>
      <c r="S5235" s="369"/>
      <c r="V5235" s="358"/>
    </row>
    <row r="5236" spans="1:22">
      <c r="A5236" s="31"/>
      <c r="B5236" s="2"/>
      <c r="C5236" s="363"/>
      <c r="D5236" s="364"/>
      <c r="E5236" s="2"/>
      <c r="F5236" s="2"/>
      <c r="G5236" s="365"/>
      <c r="H5236" s="366"/>
      <c r="I5236" s="363"/>
      <c r="J5236" s="367"/>
      <c r="K5236" s="364"/>
      <c r="M5236" s="368"/>
      <c r="P5236" s="369"/>
      <c r="S5236" s="369"/>
      <c r="V5236" s="358"/>
    </row>
    <row r="5237" spans="1:22">
      <c r="A5237" s="31"/>
      <c r="B5237" s="2"/>
      <c r="C5237" s="363"/>
      <c r="D5237" s="364"/>
      <c r="E5237" s="2"/>
      <c r="F5237" s="2"/>
      <c r="G5237" s="365"/>
      <c r="H5237" s="366"/>
      <c r="I5237" s="363"/>
      <c r="J5237" s="367"/>
      <c r="K5237" s="364"/>
      <c r="M5237" s="368"/>
      <c r="P5237" s="369"/>
      <c r="S5237" s="369"/>
      <c r="V5237" s="358"/>
    </row>
    <row r="5238" spans="1:22">
      <c r="A5238" s="31"/>
      <c r="B5238" s="2"/>
      <c r="C5238" s="363"/>
      <c r="D5238" s="364"/>
      <c r="E5238" s="2"/>
      <c r="F5238" s="2"/>
      <c r="G5238" s="365"/>
      <c r="H5238" s="366"/>
      <c r="I5238" s="363"/>
      <c r="J5238" s="367"/>
      <c r="K5238" s="364"/>
      <c r="M5238" s="368"/>
      <c r="P5238" s="369"/>
      <c r="S5238" s="369"/>
      <c r="V5238" s="358"/>
    </row>
    <row r="5239" spans="1:22">
      <c r="A5239" s="31"/>
      <c r="B5239" s="2"/>
      <c r="C5239" s="363"/>
      <c r="D5239" s="364"/>
      <c r="E5239" s="2"/>
      <c r="F5239" s="2"/>
      <c r="G5239" s="365"/>
      <c r="H5239" s="366"/>
      <c r="I5239" s="363"/>
      <c r="J5239" s="367"/>
      <c r="K5239" s="364"/>
      <c r="M5239" s="368"/>
      <c r="P5239" s="369"/>
      <c r="S5239" s="369"/>
      <c r="V5239" s="358"/>
    </row>
    <row r="5240" spans="1:22">
      <c r="A5240" s="31"/>
      <c r="B5240" s="2"/>
      <c r="C5240" s="363"/>
      <c r="D5240" s="364"/>
      <c r="E5240" s="2"/>
      <c r="F5240" s="2"/>
      <c r="G5240" s="365"/>
      <c r="H5240" s="366"/>
      <c r="I5240" s="363"/>
      <c r="J5240" s="367"/>
      <c r="K5240" s="364"/>
      <c r="M5240" s="368"/>
      <c r="P5240" s="369"/>
      <c r="S5240" s="369"/>
      <c r="V5240" s="358"/>
    </row>
    <row r="5241" spans="1:22">
      <c r="A5241" s="31"/>
      <c r="B5241" s="2"/>
      <c r="C5241" s="363"/>
      <c r="D5241" s="364"/>
      <c r="E5241" s="2"/>
      <c r="F5241" s="2"/>
      <c r="G5241" s="365"/>
      <c r="H5241" s="366"/>
      <c r="I5241" s="363"/>
      <c r="J5241" s="367"/>
      <c r="K5241" s="364"/>
      <c r="M5241" s="368"/>
      <c r="P5241" s="369"/>
      <c r="S5241" s="369"/>
      <c r="V5241" s="358"/>
    </row>
    <row r="5242" spans="1:22">
      <c r="A5242" s="31"/>
      <c r="B5242" s="2"/>
      <c r="C5242" s="363"/>
      <c r="D5242" s="364"/>
      <c r="E5242" s="2"/>
      <c r="F5242" s="2"/>
      <c r="G5242" s="365"/>
      <c r="H5242" s="366"/>
      <c r="I5242" s="363"/>
      <c r="J5242" s="367"/>
      <c r="K5242" s="364"/>
      <c r="M5242" s="368"/>
      <c r="P5242" s="369"/>
      <c r="S5242" s="369"/>
      <c r="V5242" s="358"/>
    </row>
    <row r="5243" spans="1:22">
      <c r="A5243" s="31"/>
      <c r="B5243" s="2"/>
      <c r="C5243" s="363"/>
      <c r="D5243" s="364"/>
      <c r="E5243" s="2"/>
      <c r="F5243" s="2"/>
      <c r="G5243" s="365"/>
      <c r="H5243" s="366"/>
      <c r="I5243" s="363"/>
      <c r="J5243" s="367"/>
      <c r="K5243" s="364"/>
      <c r="M5243" s="368"/>
      <c r="P5243" s="369"/>
      <c r="S5243" s="369"/>
      <c r="V5243" s="358"/>
    </row>
    <row r="5244" spans="1:22">
      <c r="A5244" s="31"/>
      <c r="B5244" s="2"/>
      <c r="C5244" s="363"/>
      <c r="D5244" s="364"/>
      <c r="E5244" s="2"/>
      <c r="F5244" s="2"/>
      <c r="G5244" s="365"/>
      <c r="H5244" s="366"/>
      <c r="I5244" s="363"/>
      <c r="J5244" s="367"/>
      <c r="K5244" s="364"/>
      <c r="M5244" s="368"/>
      <c r="P5244" s="369"/>
      <c r="S5244" s="369"/>
      <c r="V5244" s="358"/>
    </row>
    <row r="5245" spans="1:22">
      <c r="A5245" s="31"/>
      <c r="B5245" s="2"/>
      <c r="C5245" s="363"/>
      <c r="D5245" s="364"/>
      <c r="E5245" s="2"/>
      <c r="F5245" s="2"/>
      <c r="G5245" s="365"/>
      <c r="H5245" s="366"/>
      <c r="I5245" s="363"/>
      <c r="J5245" s="367"/>
      <c r="K5245" s="364"/>
      <c r="M5245" s="368"/>
      <c r="P5245" s="369"/>
      <c r="S5245" s="369"/>
      <c r="V5245" s="358"/>
    </row>
    <row r="5246" spans="1:22">
      <c r="A5246" s="31"/>
      <c r="B5246" s="2"/>
      <c r="C5246" s="363"/>
      <c r="D5246" s="364"/>
      <c r="E5246" s="2"/>
      <c r="F5246" s="2"/>
      <c r="G5246" s="365"/>
      <c r="H5246" s="366"/>
      <c r="I5246" s="363"/>
      <c r="J5246" s="367"/>
      <c r="K5246" s="364"/>
      <c r="M5246" s="368"/>
      <c r="P5246" s="369"/>
      <c r="S5246" s="369"/>
      <c r="V5246" s="358"/>
    </row>
    <row r="5247" spans="1:22">
      <c r="A5247" s="31"/>
      <c r="B5247" s="2"/>
      <c r="C5247" s="363"/>
      <c r="D5247" s="364"/>
      <c r="E5247" s="2"/>
      <c r="F5247" s="2"/>
      <c r="G5247" s="365"/>
      <c r="H5247" s="366"/>
      <c r="I5247" s="363"/>
      <c r="J5247" s="367"/>
      <c r="K5247" s="364"/>
      <c r="M5247" s="368"/>
      <c r="P5247" s="369"/>
      <c r="S5247" s="369"/>
      <c r="V5247" s="358"/>
    </row>
    <row r="5248" spans="1:22">
      <c r="A5248" s="31"/>
      <c r="B5248" s="2"/>
      <c r="C5248" s="363"/>
      <c r="D5248" s="364"/>
      <c r="E5248" s="2"/>
      <c r="F5248" s="2"/>
      <c r="G5248" s="365"/>
      <c r="H5248" s="366"/>
      <c r="I5248" s="363"/>
      <c r="J5248" s="367"/>
      <c r="K5248" s="364"/>
      <c r="M5248" s="368"/>
      <c r="P5248" s="369"/>
      <c r="S5248" s="369"/>
      <c r="V5248" s="358"/>
    </row>
    <row r="5249" spans="1:22">
      <c r="A5249" s="31"/>
      <c r="B5249" s="2"/>
      <c r="C5249" s="363"/>
      <c r="D5249" s="364"/>
      <c r="E5249" s="2"/>
      <c r="F5249" s="2"/>
      <c r="G5249" s="365"/>
      <c r="H5249" s="366"/>
      <c r="I5249" s="363"/>
      <c r="J5249" s="367"/>
      <c r="K5249" s="364"/>
      <c r="M5249" s="368"/>
      <c r="P5249" s="369"/>
      <c r="S5249" s="369"/>
      <c r="V5249" s="358"/>
    </row>
    <row r="5250" spans="1:22">
      <c r="A5250" s="31"/>
      <c r="B5250" s="2"/>
      <c r="C5250" s="363"/>
      <c r="D5250" s="364"/>
      <c r="E5250" s="2"/>
      <c r="F5250" s="2"/>
      <c r="G5250" s="365"/>
      <c r="H5250" s="366"/>
      <c r="I5250" s="363"/>
      <c r="J5250" s="367"/>
      <c r="K5250" s="364"/>
      <c r="M5250" s="368"/>
      <c r="P5250" s="369"/>
      <c r="S5250" s="369"/>
      <c r="V5250" s="358"/>
    </row>
    <row r="5251" spans="1:22">
      <c r="A5251" s="31"/>
      <c r="B5251" s="2"/>
      <c r="C5251" s="363"/>
      <c r="D5251" s="364"/>
      <c r="E5251" s="2"/>
      <c r="F5251" s="2"/>
      <c r="G5251" s="365"/>
      <c r="H5251" s="366"/>
      <c r="I5251" s="363"/>
      <c r="J5251" s="367"/>
      <c r="K5251" s="364"/>
      <c r="M5251" s="368"/>
      <c r="P5251" s="369"/>
      <c r="S5251" s="369"/>
      <c r="V5251" s="358"/>
    </row>
    <row r="5252" spans="1:22">
      <c r="A5252" s="31"/>
      <c r="B5252" s="2"/>
      <c r="C5252" s="363"/>
      <c r="D5252" s="364"/>
      <c r="E5252" s="2"/>
      <c r="F5252" s="2"/>
      <c r="G5252" s="365"/>
      <c r="H5252" s="366"/>
      <c r="I5252" s="363"/>
      <c r="J5252" s="367"/>
      <c r="K5252" s="364"/>
      <c r="M5252" s="368"/>
      <c r="P5252" s="369"/>
      <c r="S5252" s="369"/>
      <c r="V5252" s="358"/>
    </row>
    <row r="5253" spans="1:22">
      <c r="A5253" s="31"/>
      <c r="B5253" s="2"/>
      <c r="C5253" s="363"/>
      <c r="D5253" s="364"/>
      <c r="E5253" s="2"/>
      <c r="F5253" s="2"/>
      <c r="G5253" s="365"/>
      <c r="H5253" s="366"/>
      <c r="I5253" s="363"/>
      <c r="J5253" s="367"/>
      <c r="K5253" s="364"/>
      <c r="M5253" s="368"/>
      <c r="P5253" s="369"/>
      <c r="S5253" s="369"/>
      <c r="V5253" s="358"/>
    </row>
    <row r="5254" spans="1:22">
      <c r="A5254" s="31"/>
      <c r="B5254" s="2"/>
      <c r="C5254" s="363"/>
      <c r="D5254" s="364"/>
      <c r="E5254" s="2"/>
      <c r="F5254" s="2"/>
      <c r="G5254" s="365"/>
      <c r="H5254" s="366"/>
      <c r="I5254" s="363"/>
      <c r="J5254" s="367"/>
      <c r="K5254" s="364"/>
      <c r="M5254" s="368"/>
      <c r="P5254" s="369"/>
      <c r="S5254" s="369"/>
      <c r="V5254" s="358"/>
    </row>
    <row r="5255" spans="1:22">
      <c r="A5255" s="31"/>
      <c r="B5255" s="2"/>
      <c r="C5255" s="363"/>
      <c r="D5255" s="364"/>
      <c r="E5255" s="2"/>
      <c r="F5255" s="2"/>
      <c r="G5255" s="365"/>
      <c r="H5255" s="366"/>
      <c r="I5255" s="363"/>
      <c r="J5255" s="367"/>
      <c r="K5255" s="364"/>
      <c r="M5255" s="368"/>
      <c r="P5255" s="369"/>
      <c r="S5255" s="369"/>
      <c r="V5255" s="358"/>
    </row>
    <row r="5256" spans="1:22">
      <c r="A5256" s="31"/>
      <c r="B5256" s="2"/>
      <c r="C5256" s="363"/>
      <c r="D5256" s="364"/>
      <c r="E5256" s="2"/>
      <c r="F5256" s="2"/>
      <c r="G5256" s="365"/>
      <c r="H5256" s="366"/>
      <c r="I5256" s="363"/>
      <c r="J5256" s="367"/>
      <c r="K5256" s="364"/>
      <c r="M5256" s="368"/>
      <c r="P5256" s="369"/>
      <c r="S5256" s="369"/>
      <c r="V5256" s="358"/>
    </row>
    <row r="5257" spans="1:22">
      <c r="A5257" s="31"/>
      <c r="B5257" s="2"/>
      <c r="C5257" s="363"/>
      <c r="D5257" s="364"/>
      <c r="E5257" s="2"/>
      <c r="F5257" s="2"/>
      <c r="G5257" s="365"/>
      <c r="H5257" s="366"/>
      <c r="I5257" s="363"/>
      <c r="J5257" s="367"/>
      <c r="K5257" s="364"/>
      <c r="M5257" s="368"/>
      <c r="P5257" s="369"/>
      <c r="S5257" s="369"/>
      <c r="V5257" s="358"/>
    </row>
    <row r="5258" spans="1:22">
      <c r="A5258" s="31"/>
      <c r="B5258" s="2"/>
      <c r="C5258" s="363"/>
      <c r="D5258" s="364"/>
      <c r="E5258" s="2"/>
      <c r="F5258" s="2"/>
      <c r="G5258" s="365"/>
      <c r="H5258" s="366"/>
      <c r="I5258" s="363"/>
      <c r="J5258" s="367"/>
      <c r="K5258" s="364"/>
      <c r="M5258" s="368"/>
      <c r="P5258" s="369"/>
      <c r="S5258" s="369"/>
      <c r="V5258" s="358"/>
    </row>
    <row r="5259" spans="1:22">
      <c r="A5259" s="31"/>
      <c r="B5259" s="2"/>
      <c r="C5259" s="363"/>
      <c r="D5259" s="364"/>
      <c r="E5259" s="2"/>
      <c r="F5259" s="2"/>
      <c r="G5259" s="365"/>
      <c r="H5259" s="366"/>
      <c r="I5259" s="363"/>
      <c r="J5259" s="367"/>
      <c r="K5259" s="364"/>
      <c r="M5259" s="368"/>
      <c r="P5259" s="369"/>
      <c r="S5259" s="369"/>
      <c r="V5259" s="358"/>
    </row>
    <row r="5260" spans="1:22">
      <c r="A5260" s="31"/>
      <c r="B5260" s="2"/>
      <c r="C5260" s="363"/>
      <c r="D5260" s="364"/>
      <c r="E5260" s="2"/>
      <c r="F5260" s="2"/>
      <c r="G5260" s="365"/>
      <c r="H5260" s="366"/>
      <c r="I5260" s="363"/>
      <c r="J5260" s="367"/>
      <c r="K5260" s="364"/>
      <c r="M5260" s="368"/>
      <c r="P5260" s="369"/>
      <c r="S5260" s="369"/>
      <c r="V5260" s="358"/>
    </row>
    <row r="5261" spans="1:22">
      <c r="A5261" s="31"/>
      <c r="B5261" s="2"/>
      <c r="C5261" s="363"/>
      <c r="D5261" s="364"/>
      <c r="E5261" s="2"/>
      <c r="F5261" s="2"/>
      <c r="G5261" s="365"/>
      <c r="H5261" s="366"/>
      <c r="I5261" s="363"/>
      <c r="J5261" s="367"/>
      <c r="K5261" s="364"/>
      <c r="M5261" s="368"/>
      <c r="P5261" s="369"/>
      <c r="S5261" s="369"/>
      <c r="V5261" s="358"/>
    </row>
    <row r="5262" spans="1:22">
      <c r="A5262" s="31"/>
      <c r="B5262" s="2"/>
      <c r="C5262" s="363"/>
      <c r="D5262" s="364"/>
      <c r="E5262" s="2"/>
      <c r="F5262" s="2"/>
      <c r="G5262" s="365"/>
      <c r="H5262" s="366"/>
      <c r="I5262" s="363"/>
      <c r="J5262" s="367"/>
      <c r="K5262" s="364"/>
      <c r="M5262" s="368"/>
      <c r="P5262" s="369"/>
      <c r="S5262" s="369"/>
      <c r="V5262" s="358"/>
    </row>
    <row r="5263" spans="1:22">
      <c r="A5263" s="31"/>
      <c r="B5263" s="2"/>
      <c r="C5263" s="363"/>
      <c r="D5263" s="364"/>
      <c r="E5263" s="2"/>
      <c r="F5263" s="2"/>
      <c r="G5263" s="365"/>
      <c r="H5263" s="366"/>
      <c r="I5263" s="363"/>
      <c r="J5263" s="367"/>
      <c r="K5263" s="364"/>
      <c r="M5263" s="368"/>
      <c r="P5263" s="369"/>
      <c r="S5263" s="369"/>
      <c r="V5263" s="358"/>
    </row>
    <row r="5264" spans="1:22">
      <c r="A5264" s="31"/>
      <c r="B5264" s="2"/>
      <c r="C5264" s="363"/>
      <c r="D5264" s="364"/>
      <c r="E5264" s="2"/>
      <c r="F5264" s="2"/>
      <c r="G5264" s="365"/>
      <c r="H5264" s="366"/>
      <c r="I5264" s="363"/>
      <c r="J5264" s="367"/>
      <c r="K5264" s="364"/>
      <c r="M5264" s="368"/>
      <c r="P5264" s="369"/>
      <c r="S5264" s="369"/>
      <c r="V5264" s="358"/>
    </row>
    <row r="5265" spans="1:22">
      <c r="A5265" s="31"/>
      <c r="B5265" s="2"/>
      <c r="C5265" s="363"/>
      <c r="D5265" s="364"/>
      <c r="E5265" s="2"/>
      <c r="F5265" s="2"/>
      <c r="G5265" s="365"/>
      <c r="H5265" s="366"/>
      <c r="I5265" s="363"/>
      <c r="J5265" s="367"/>
      <c r="K5265" s="364"/>
      <c r="M5265" s="368"/>
      <c r="P5265" s="369"/>
      <c r="S5265" s="369"/>
      <c r="V5265" s="358"/>
    </row>
    <row r="5266" spans="1:22">
      <c r="A5266" s="31"/>
      <c r="B5266" s="2"/>
      <c r="C5266" s="363"/>
      <c r="D5266" s="364"/>
      <c r="E5266" s="2"/>
      <c r="F5266" s="2"/>
      <c r="G5266" s="365"/>
      <c r="H5266" s="366"/>
      <c r="I5266" s="363"/>
      <c r="J5266" s="367"/>
      <c r="K5266" s="364"/>
      <c r="M5266" s="368"/>
      <c r="P5266" s="369"/>
      <c r="S5266" s="369"/>
      <c r="V5266" s="358"/>
    </row>
    <row r="5267" spans="1:22">
      <c r="A5267" s="31"/>
      <c r="B5267" s="2"/>
      <c r="C5267" s="363"/>
      <c r="D5267" s="364"/>
      <c r="E5267" s="2"/>
      <c r="F5267" s="2"/>
      <c r="G5267" s="365"/>
      <c r="H5267" s="366"/>
      <c r="I5267" s="363"/>
      <c r="J5267" s="367"/>
      <c r="K5267" s="364"/>
      <c r="M5267" s="368"/>
      <c r="P5267" s="369"/>
      <c r="S5267" s="369"/>
      <c r="V5267" s="358"/>
    </row>
    <row r="5268" spans="1:22">
      <c r="A5268" s="31"/>
      <c r="B5268" s="2"/>
      <c r="C5268" s="363"/>
      <c r="D5268" s="364"/>
      <c r="E5268" s="2"/>
      <c r="F5268" s="2"/>
      <c r="G5268" s="365"/>
      <c r="H5268" s="366"/>
      <c r="I5268" s="363"/>
      <c r="J5268" s="367"/>
      <c r="K5268" s="364"/>
      <c r="M5268" s="368"/>
      <c r="P5268" s="369"/>
      <c r="S5268" s="369"/>
      <c r="V5268" s="358"/>
    </row>
    <row r="5269" spans="1:22">
      <c r="A5269" s="31"/>
      <c r="B5269" s="2"/>
      <c r="C5269" s="363"/>
      <c r="D5269" s="364"/>
      <c r="E5269" s="2"/>
      <c r="F5269" s="2"/>
      <c r="G5269" s="365"/>
      <c r="H5269" s="366"/>
      <c r="I5269" s="363"/>
      <c r="J5269" s="367"/>
      <c r="K5269" s="364"/>
      <c r="M5269" s="368"/>
      <c r="P5269" s="369"/>
      <c r="S5269" s="369"/>
      <c r="V5269" s="358"/>
    </row>
    <row r="5270" spans="1:22">
      <c r="A5270" s="31"/>
      <c r="B5270" s="2"/>
      <c r="C5270" s="363"/>
      <c r="D5270" s="364"/>
      <c r="E5270" s="2"/>
      <c r="F5270" s="2"/>
      <c r="G5270" s="365"/>
      <c r="H5270" s="366"/>
      <c r="I5270" s="363"/>
      <c r="J5270" s="367"/>
      <c r="K5270" s="364"/>
      <c r="M5270" s="368"/>
      <c r="P5270" s="369"/>
      <c r="S5270" s="369"/>
      <c r="V5270" s="358"/>
    </row>
    <row r="5271" spans="1:22">
      <c r="A5271" s="31"/>
      <c r="B5271" s="2"/>
      <c r="C5271" s="363"/>
      <c r="D5271" s="364"/>
      <c r="E5271" s="2"/>
      <c r="F5271" s="2"/>
      <c r="G5271" s="365"/>
      <c r="H5271" s="366"/>
      <c r="I5271" s="363"/>
      <c r="J5271" s="367"/>
      <c r="K5271" s="364"/>
      <c r="M5271" s="368"/>
      <c r="P5271" s="369"/>
      <c r="S5271" s="369"/>
      <c r="V5271" s="358"/>
    </row>
    <row r="5272" spans="1:22">
      <c r="A5272" s="31"/>
      <c r="B5272" s="2"/>
      <c r="C5272" s="363"/>
      <c r="D5272" s="364"/>
      <c r="E5272" s="2"/>
      <c r="F5272" s="2"/>
      <c r="G5272" s="365"/>
      <c r="H5272" s="366"/>
      <c r="I5272" s="363"/>
      <c r="J5272" s="367"/>
      <c r="K5272" s="364"/>
      <c r="M5272" s="368"/>
      <c r="P5272" s="369"/>
      <c r="S5272" s="369"/>
      <c r="V5272" s="358"/>
    </row>
    <row r="5273" spans="1:22">
      <c r="A5273" s="31"/>
      <c r="B5273" s="2"/>
      <c r="C5273" s="363"/>
      <c r="D5273" s="364"/>
      <c r="E5273" s="2"/>
      <c r="F5273" s="2"/>
      <c r="G5273" s="365"/>
      <c r="H5273" s="366"/>
      <c r="I5273" s="363"/>
      <c r="J5273" s="367"/>
      <c r="K5273" s="364"/>
      <c r="M5273" s="368"/>
      <c r="P5273" s="369"/>
      <c r="S5273" s="369"/>
      <c r="V5273" s="358"/>
    </row>
    <row r="5274" spans="1:22">
      <c r="A5274" s="31"/>
      <c r="B5274" s="2"/>
      <c r="C5274" s="363"/>
      <c r="D5274" s="364"/>
      <c r="E5274" s="2"/>
      <c r="F5274" s="2"/>
      <c r="G5274" s="365"/>
      <c r="H5274" s="366"/>
      <c r="I5274" s="363"/>
      <c r="J5274" s="367"/>
      <c r="K5274" s="364"/>
      <c r="M5274" s="368"/>
      <c r="P5274" s="369"/>
      <c r="S5274" s="369"/>
      <c r="V5274" s="358"/>
    </row>
    <row r="5275" spans="1:22">
      <c r="A5275" s="31"/>
      <c r="B5275" s="2"/>
      <c r="C5275" s="363"/>
      <c r="D5275" s="364"/>
      <c r="E5275" s="2"/>
      <c r="F5275" s="2"/>
      <c r="G5275" s="365"/>
      <c r="H5275" s="366"/>
      <c r="I5275" s="363"/>
      <c r="J5275" s="367"/>
      <c r="K5275" s="364"/>
      <c r="M5275" s="368"/>
      <c r="P5275" s="369"/>
      <c r="S5275" s="369"/>
      <c r="V5275" s="358"/>
    </row>
    <row r="5276" spans="1:22">
      <c r="A5276" s="31"/>
      <c r="B5276" s="2"/>
      <c r="C5276" s="363"/>
      <c r="D5276" s="364"/>
      <c r="E5276" s="2"/>
      <c r="F5276" s="2"/>
      <c r="G5276" s="365"/>
      <c r="H5276" s="366"/>
      <c r="I5276" s="363"/>
      <c r="J5276" s="367"/>
      <c r="K5276" s="364"/>
      <c r="M5276" s="368"/>
      <c r="P5276" s="369"/>
      <c r="S5276" s="369"/>
      <c r="V5276" s="358"/>
    </row>
    <row r="5277" spans="1:22">
      <c r="A5277" s="31"/>
      <c r="B5277" s="2"/>
      <c r="C5277" s="363"/>
      <c r="D5277" s="364"/>
      <c r="E5277" s="2"/>
      <c r="F5277" s="2"/>
      <c r="G5277" s="365"/>
      <c r="H5277" s="366"/>
      <c r="I5277" s="363"/>
      <c r="J5277" s="367"/>
      <c r="K5277" s="364"/>
      <c r="M5277" s="368"/>
      <c r="P5277" s="369"/>
      <c r="S5277" s="369"/>
      <c r="V5277" s="358"/>
    </row>
    <row r="5278" spans="1:22">
      <c r="A5278" s="31"/>
      <c r="B5278" s="2"/>
      <c r="C5278" s="363"/>
      <c r="D5278" s="364"/>
      <c r="E5278" s="2"/>
      <c r="F5278" s="2"/>
      <c r="G5278" s="365"/>
      <c r="H5278" s="366"/>
      <c r="I5278" s="363"/>
      <c r="J5278" s="367"/>
      <c r="K5278" s="364"/>
      <c r="M5278" s="368"/>
      <c r="P5278" s="369"/>
      <c r="S5278" s="369"/>
      <c r="V5278" s="358"/>
    </row>
    <row r="5279" spans="1:22">
      <c r="A5279" s="31"/>
      <c r="B5279" s="2"/>
      <c r="C5279" s="363"/>
      <c r="D5279" s="364"/>
      <c r="E5279" s="2"/>
      <c r="F5279" s="2"/>
      <c r="G5279" s="365"/>
      <c r="H5279" s="366"/>
      <c r="I5279" s="363"/>
      <c r="J5279" s="367"/>
      <c r="K5279" s="364"/>
      <c r="M5279" s="368"/>
      <c r="P5279" s="369"/>
      <c r="S5279" s="369"/>
      <c r="V5279" s="358"/>
    </row>
    <row r="5280" spans="1:22">
      <c r="A5280" s="31"/>
      <c r="B5280" s="2"/>
      <c r="C5280" s="363"/>
      <c r="D5280" s="364"/>
      <c r="E5280" s="2"/>
      <c r="F5280" s="2"/>
      <c r="G5280" s="365"/>
      <c r="H5280" s="366"/>
      <c r="I5280" s="363"/>
      <c r="J5280" s="367"/>
      <c r="K5280" s="364"/>
      <c r="M5280" s="368"/>
      <c r="P5280" s="369"/>
      <c r="S5280" s="369"/>
      <c r="V5280" s="358"/>
    </row>
    <row r="5281" spans="1:22">
      <c r="A5281" s="31"/>
      <c r="B5281" s="2"/>
      <c r="C5281" s="363"/>
      <c r="D5281" s="364"/>
      <c r="E5281" s="2"/>
      <c r="F5281" s="2"/>
      <c r="G5281" s="365"/>
      <c r="H5281" s="366"/>
      <c r="I5281" s="363"/>
      <c r="J5281" s="367"/>
      <c r="K5281" s="364"/>
      <c r="M5281" s="368"/>
      <c r="P5281" s="369"/>
      <c r="S5281" s="369"/>
      <c r="V5281" s="358"/>
    </row>
    <row r="5282" spans="1:22">
      <c r="A5282" s="31"/>
      <c r="B5282" s="2"/>
      <c r="C5282" s="363"/>
      <c r="D5282" s="364"/>
      <c r="E5282" s="2"/>
      <c r="F5282" s="2"/>
      <c r="G5282" s="365"/>
      <c r="H5282" s="366"/>
      <c r="I5282" s="363"/>
      <c r="J5282" s="367"/>
      <c r="K5282" s="364"/>
      <c r="M5282" s="368"/>
      <c r="P5282" s="369"/>
      <c r="S5282" s="369"/>
      <c r="V5282" s="358"/>
    </row>
    <row r="5283" spans="1:22">
      <c r="A5283" s="31"/>
      <c r="B5283" s="2"/>
      <c r="C5283" s="363"/>
      <c r="D5283" s="364"/>
      <c r="E5283" s="2"/>
      <c r="F5283" s="2"/>
      <c r="G5283" s="365"/>
      <c r="H5283" s="366"/>
      <c r="I5283" s="363"/>
      <c r="J5283" s="367"/>
      <c r="K5283" s="364"/>
      <c r="M5283" s="368"/>
      <c r="P5283" s="369"/>
      <c r="S5283" s="369"/>
      <c r="V5283" s="358"/>
    </row>
    <row r="5284" spans="1:22">
      <c r="A5284" s="31"/>
      <c r="B5284" s="2"/>
      <c r="C5284" s="363"/>
      <c r="D5284" s="364"/>
      <c r="E5284" s="2"/>
      <c r="F5284" s="2"/>
      <c r="G5284" s="365"/>
      <c r="H5284" s="366"/>
      <c r="I5284" s="363"/>
      <c r="J5284" s="367"/>
      <c r="K5284" s="364"/>
      <c r="M5284" s="368"/>
      <c r="P5284" s="369"/>
      <c r="S5284" s="369"/>
      <c r="V5284" s="358"/>
    </row>
    <row r="5285" spans="1:22">
      <c r="A5285" s="31"/>
      <c r="B5285" s="2"/>
      <c r="C5285" s="363"/>
      <c r="D5285" s="364"/>
      <c r="E5285" s="2"/>
      <c r="F5285" s="2"/>
      <c r="G5285" s="365"/>
      <c r="H5285" s="366"/>
      <c r="I5285" s="363"/>
      <c r="J5285" s="367"/>
      <c r="K5285" s="364"/>
      <c r="M5285" s="368"/>
      <c r="P5285" s="369"/>
      <c r="S5285" s="369"/>
      <c r="V5285" s="358"/>
    </row>
    <row r="5286" spans="1:22">
      <c r="A5286" s="31"/>
      <c r="B5286" s="2"/>
      <c r="C5286" s="363"/>
      <c r="D5286" s="364"/>
      <c r="E5286" s="2"/>
      <c r="F5286" s="2"/>
      <c r="G5286" s="365"/>
      <c r="H5286" s="366"/>
      <c r="I5286" s="363"/>
      <c r="J5286" s="367"/>
      <c r="K5286" s="364"/>
      <c r="M5286" s="368"/>
      <c r="P5286" s="369"/>
      <c r="S5286" s="369"/>
      <c r="V5286" s="358"/>
    </row>
    <row r="5287" spans="1:22">
      <c r="A5287" s="31"/>
      <c r="B5287" s="2"/>
      <c r="C5287" s="363"/>
      <c r="D5287" s="364"/>
      <c r="E5287" s="2"/>
      <c r="F5287" s="2"/>
      <c r="G5287" s="365"/>
      <c r="H5287" s="366"/>
      <c r="I5287" s="363"/>
      <c r="J5287" s="367"/>
      <c r="K5287" s="364"/>
      <c r="M5287" s="368"/>
      <c r="P5287" s="369"/>
      <c r="S5287" s="369"/>
      <c r="V5287" s="358"/>
    </row>
    <row r="5288" spans="1:22">
      <c r="A5288" s="31"/>
      <c r="B5288" s="2"/>
      <c r="C5288" s="363"/>
      <c r="D5288" s="364"/>
      <c r="E5288" s="2"/>
      <c r="F5288" s="2"/>
      <c r="G5288" s="365"/>
      <c r="H5288" s="366"/>
      <c r="I5288" s="363"/>
      <c r="J5288" s="367"/>
      <c r="K5288" s="364"/>
      <c r="M5288" s="368"/>
      <c r="P5288" s="369"/>
      <c r="S5288" s="369"/>
      <c r="V5288" s="358"/>
    </row>
    <row r="5289" spans="1:22">
      <c r="A5289" s="31"/>
      <c r="B5289" s="2"/>
      <c r="C5289" s="363"/>
      <c r="D5289" s="364"/>
      <c r="E5289" s="2"/>
      <c r="F5289" s="2"/>
      <c r="G5289" s="365"/>
      <c r="H5289" s="366"/>
      <c r="I5289" s="363"/>
      <c r="J5289" s="367"/>
      <c r="K5289" s="364"/>
      <c r="M5289" s="368"/>
      <c r="P5289" s="369"/>
      <c r="S5289" s="369"/>
      <c r="V5289" s="358"/>
    </row>
    <row r="5290" spans="1:22">
      <c r="A5290" s="31"/>
      <c r="B5290" s="2"/>
      <c r="C5290" s="363"/>
      <c r="D5290" s="364"/>
      <c r="E5290" s="2"/>
      <c r="F5290" s="2"/>
      <c r="G5290" s="365"/>
      <c r="H5290" s="366"/>
      <c r="I5290" s="363"/>
      <c r="J5290" s="367"/>
      <c r="K5290" s="364"/>
      <c r="M5290" s="368"/>
      <c r="P5290" s="369"/>
      <c r="S5290" s="369"/>
      <c r="V5290" s="358"/>
    </row>
    <row r="5291" spans="1:22">
      <c r="A5291" s="31"/>
      <c r="B5291" s="2"/>
      <c r="C5291" s="363"/>
      <c r="D5291" s="364"/>
      <c r="E5291" s="2"/>
      <c r="F5291" s="2"/>
      <c r="G5291" s="365"/>
      <c r="H5291" s="366"/>
      <c r="I5291" s="363"/>
      <c r="J5291" s="367"/>
      <c r="K5291" s="364"/>
      <c r="M5291" s="368"/>
      <c r="P5291" s="369"/>
      <c r="S5291" s="369"/>
      <c r="V5291" s="358"/>
    </row>
    <row r="5292" spans="1:22">
      <c r="A5292" s="31"/>
      <c r="B5292" s="2"/>
      <c r="C5292" s="363"/>
      <c r="D5292" s="364"/>
      <c r="E5292" s="2"/>
      <c r="F5292" s="2"/>
      <c r="G5292" s="365"/>
      <c r="H5292" s="366"/>
      <c r="I5292" s="363"/>
      <c r="J5292" s="367"/>
      <c r="K5292" s="364"/>
      <c r="M5292" s="368"/>
      <c r="P5292" s="369"/>
      <c r="S5292" s="369"/>
      <c r="V5292" s="358"/>
    </row>
    <row r="5293" spans="1:22">
      <c r="A5293" s="31"/>
      <c r="B5293" s="2"/>
      <c r="C5293" s="363"/>
      <c r="D5293" s="364"/>
      <c r="E5293" s="2"/>
      <c r="F5293" s="2"/>
      <c r="G5293" s="365"/>
      <c r="H5293" s="366"/>
      <c r="I5293" s="363"/>
      <c r="J5293" s="367"/>
      <c r="K5293" s="364"/>
      <c r="M5293" s="368"/>
      <c r="P5293" s="369"/>
      <c r="S5293" s="369"/>
      <c r="V5293" s="358"/>
    </row>
    <row r="5294" spans="1:22">
      <c r="A5294" s="31"/>
      <c r="B5294" s="2"/>
      <c r="C5294" s="363"/>
      <c r="D5294" s="364"/>
      <c r="E5294" s="2"/>
      <c r="F5294" s="2"/>
      <c r="G5294" s="365"/>
      <c r="H5294" s="366"/>
      <c r="I5294" s="363"/>
      <c r="J5294" s="367"/>
      <c r="K5294" s="364"/>
      <c r="M5294" s="368"/>
      <c r="P5294" s="369"/>
      <c r="S5294" s="369"/>
      <c r="V5294" s="358"/>
    </row>
    <row r="5295" spans="1:22">
      <c r="A5295" s="31"/>
      <c r="B5295" s="2"/>
      <c r="C5295" s="363"/>
      <c r="D5295" s="364"/>
      <c r="E5295" s="2"/>
      <c r="F5295" s="2"/>
      <c r="G5295" s="365"/>
      <c r="H5295" s="366"/>
      <c r="I5295" s="363"/>
      <c r="J5295" s="367"/>
      <c r="K5295" s="364"/>
      <c r="M5295" s="368"/>
      <c r="P5295" s="369"/>
      <c r="S5295" s="369"/>
      <c r="V5295" s="358"/>
    </row>
    <row r="5296" spans="1:22">
      <c r="A5296" s="31"/>
      <c r="B5296" s="2"/>
      <c r="C5296" s="363"/>
      <c r="D5296" s="364"/>
      <c r="E5296" s="2"/>
      <c r="F5296" s="2"/>
      <c r="G5296" s="365"/>
      <c r="H5296" s="366"/>
      <c r="I5296" s="363"/>
      <c r="J5296" s="367"/>
      <c r="K5296" s="364"/>
      <c r="M5296" s="368"/>
      <c r="P5296" s="369"/>
      <c r="S5296" s="369"/>
      <c r="V5296" s="358"/>
    </row>
    <row r="5297" spans="1:22">
      <c r="A5297" s="31"/>
      <c r="B5297" s="2"/>
      <c r="C5297" s="363"/>
      <c r="D5297" s="364"/>
      <c r="E5297" s="2"/>
      <c r="F5297" s="2"/>
      <c r="G5297" s="365"/>
      <c r="H5297" s="366"/>
      <c r="I5297" s="363"/>
      <c r="J5297" s="367"/>
      <c r="K5297" s="364"/>
      <c r="M5297" s="368"/>
      <c r="P5297" s="369"/>
      <c r="S5297" s="369"/>
      <c r="V5297" s="358"/>
    </row>
    <row r="5298" spans="1:22">
      <c r="A5298" s="31"/>
      <c r="B5298" s="2"/>
      <c r="C5298" s="363"/>
      <c r="D5298" s="364"/>
      <c r="E5298" s="2"/>
      <c r="F5298" s="2"/>
      <c r="G5298" s="365"/>
      <c r="H5298" s="366"/>
      <c r="I5298" s="363"/>
      <c r="J5298" s="367"/>
      <c r="K5298" s="364"/>
      <c r="M5298" s="368"/>
      <c r="P5298" s="369"/>
      <c r="S5298" s="369"/>
      <c r="V5298" s="358"/>
    </row>
    <row r="5299" spans="1:22">
      <c r="A5299" s="31"/>
      <c r="B5299" s="2"/>
      <c r="C5299" s="363"/>
      <c r="D5299" s="364"/>
      <c r="E5299" s="2"/>
      <c r="F5299" s="2"/>
      <c r="G5299" s="365"/>
      <c r="H5299" s="366"/>
      <c r="I5299" s="363"/>
      <c r="J5299" s="367"/>
      <c r="K5299" s="364"/>
      <c r="M5299" s="368"/>
      <c r="P5299" s="369"/>
      <c r="S5299" s="369"/>
      <c r="V5299" s="358"/>
    </row>
    <row r="5300" spans="1:22">
      <c r="A5300" s="31"/>
      <c r="B5300" s="2"/>
      <c r="C5300" s="363"/>
      <c r="D5300" s="364"/>
      <c r="E5300" s="2"/>
      <c r="F5300" s="2"/>
      <c r="G5300" s="365"/>
      <c r="H5300" s="366"/>
      <c r="I5300" s="363"/>
      <c r="J5300" s="367"/>
      <c r="K5300" s="364"/>
      <c r="M5300" s="368"/>
      <c r="P5300" s="369"/>
      <c r="S5300" s="369"/>
      <c r="V5300" s="358"/>
    </row>
    <row r="5301" spans="1:22">
      <c r="A5301" s="31"/>
      <c r="B5301" s="2"/>
      <c r="C5301" s="363"/>
      <c r="D5301" s="364"/>
      <c r="E5301" s="2"/>
      <c r="F5301" s="2"/>
      <c r="G5301" s="365"/>
      <c r="H5301" s="366"/>
      <c r="I5301" s="363"/>
      <c r="J5301" s="367"/>
      <c r="K5301" s="364"/>
      <c r="M5301" s="368"/>
      <c r="P5301" s="369"/>
      <c r="S5301" s="369"/>
      <c r="V5301" s="358"/>
    </row>
    <row r="5302" spans="1:22">
      <c r="A5302" s="31"/>
      <c r="B5302" s="2"/>
      <c r="C5302" s="363"/>
      <c r="D5302" s="364"/>
      <c r="E5302" s="2"/>
      <c r="F5302" s="2"/>
      <c r="G5302" s="365"/>
      <c r="H5302" s="366"/>
      <c r="I5302" s="363"/>
      <c r="J5302" s="367"/>
      <c r="K5302" s="364"/>
      <c r="M5302" s="368"/>
      <c r="P5302" s="369"/>
      <c r="S5302" s="369"/>
      <c r="V5302" s="358"/>
    </row>
    <row r="5303" spans="1:22">
      <c r="A5303" s="31"/>
      <c r="B5303" s="2"/>
      <c r="C5303" s="363"/>
      <c r="D5303" s="364"/>
      <c r="E5303" s="2"/>
      <c r="F5303" s="2"/>
      <c r="G5303" s="365"/>
      <c r="H5303" s="366"/>
      <c r="I5303" s="363"/>
      <c r="J5303" s="367"/>
      <c r="K5303" s="364"/>
      <c r="M5303" s="368"/>
      <c r="P5303" s="369"/>
      <c r="S5303" s="369"/>
      <c r="V5303" s="358"/>
    </row>
    <row r="5304" spans="1:22">
      <c r="A5304" s="31"/>
      <c r="B5304" s="2"/>
      <c r="C5304" s="363"/>
      <c r="D5304" s="364"/>
      <c r="E5304" s="2"/>
      <c r="F5304" s="2"/>
      <c r="G5304" s="365"/>
      <c r="H5304" s="366"/>
      <c r="I5304" s="363"/>
      <c r="J5304" s="367"/>
      <c r="K5304" s="364"/>
      <c r="M5304" s="368"/>
      <c r="P5304" s="369"/>
      <c r="S5304" s="369"/>
      <c r="V5304" s="358"/>
    </row>
    <row r="5305" spans="1:22">
      <c r="A5305" s="31"/>
      <c r="B5305" s="2"/>
      <c r="C5305" s="363"/>
      <c r="D5305" s="364"/>
      <c r="E5305" s="2"/>
      <c r="F5305" s="2"/>
      <c r="G5305" s="365"/>
      <c r="H5305" s="366"/>
      <c r="I5305" s="363"/>
      <c r="J5305" s="367"/>
      <c r="K5305" s="364"/>
      <c r="M5305" s="368"/>
      <c r="P5305" s="369"/>
      <c r="S5305" s="369"/>
      <c r="V5305" s="358"/>
    </row>
    <row r="5306" spans="1:22">
      <c r="A5306" s="31"/>
      <c r="B5306" s="2"/>
      <c r="C5306" s="363"/>
      <c r="D5306" s="364"/>
      <c r="E5306" s="2"/>
      <c r="F5306" s="2"/>
      <c r="G5306" s="365"/>
      <c r="H5306" s="366"/>
      <c r="I5306" s="363"/>
      <c r="J5306" s="367"/>
      <c r="K5306" s="364"/>
      <c r="M5306" s="368"/>
      <c r="P5306" s="369"/>
      <c r="S5306" s="369"/>
      <c r="V5306" s="358"/>
    </row>
    <row r="5307" spans="1:22">
      <c r="A5307" s="31"/>
      <c r="B5307" s="2"/>
      <c r="C5307" s="363"/>
      <c r="D5307" s="364"/>
      <c r="E5307" s="2"/>
      <c r="F5307" s="2"/>
      <c r="G5307" s="365"/>
      <c r="H5307" s="366"/>
      <c r="I5307" s="363"/>
      <c r="J5307" s="367"/>
      <c r="K5307" s="364"/>
      <c r="M5307" s="368"/>
      <c r="P5307" s="369"/>
      <c r="S5307" s="369"/>
      <c r="V5307" s="358"/>
    </row>
    <row r="5308" spans="1:22">
      <c r="A5308" s="31"/>
      <c r="B5308" s="2"/>
      <c r="C5308" s="363"/>
      <c r="D5308" s="364"/>
      <c r="E5308" s="2"/>
      <c r="F5308" s="2"/>
      <c r="G5308" s="365"/>
      <c r="H5308" s="366"/>
      <c r="I5308" s="363"/>
      <c r="J5308" s="367"/>
      <c r="K5308" s="364"/>
      <c r="M5308" s="368"/>
      <c r="P5308" s="369"/>
      <c r="S5308" s="369"/>
      <c r="V5308" s="358"/>
    </row>
    <row r="5309" spans="1:22">
      <c r="A5309" s="31"/>
      <c r="B5309" s="2"/>
      <c r="C5309" s="363"/>
      <c r="D5309" s="364"/>
      <c r="E5309" s="2"/>
      <c r="F5309" s="2"/>
      <c r="G5309" s="365"/>
      <c r="H5309" s="366"/>
      <c r="I5309" s="363"/>
      <c r="J5309" s="367"/>
      <c r="K5309" s="364"/>
      <c r="M5309" s="368"/>
      <c r="P5309" s="369"/>
      <c r="S5309" s="369"/>
      <c r="V5309" s="358"/>
    </row>
    <row r="5310" spans="1:22">
      <c r="A5310" s="31"/>
      <c r="B5310" s="2"/>
      <c r="C5310" s="363"/>
      <c r="D5310" s="364"/>
      <c r="E5310" s="2"/>
      <c r="F5310" s="2"/>
      <c r="G5310" s="365"/>
      <c r="H5310" s="366"/>
      <c r="I5310" s="363"/>
      <c r="J5310" s="367"/>
      <c r="K5310" s="364"/>
      <c r="M5310" s="368"/>
      <c r="P5310" s="369"/>
      <c r="S5310" s="369"/>
      <c r="V5310" s="358"/>
    </row>
    <row r="5311" spans="1:22">
      <c r="A5311" s="31"/>
      <c r="B5311" s="2"/>
      <c r="C5311" s="363"/>
      <c r="D5311" s="364"/>
      <c r="E5311" s="2"/>
      <c r="F5311" s="2"/>
      <c r="G5311" s="365"/>
      <c r="H5311" s="366"/>
      <c r="I5311" s="363"/>
      <c r="J5311" s="367"/>
      <c r="K5311" s="364"/>
      <c r="M5311" s="368"/>
      <c r="P5311" s="369"/>
      <c r="S5311" s="369"/>
      <c r="V5311" s="358"/>
    </row>
    <row r="5312" spans="1:22">
      <c r="A5312" s="31"/>
      <c r="B5312" s="2"/>
      <c r="C5312" s="363"/>
      <c r="D5312" s="364"/>
      <c r="E5312" s="2"/>
      <c r="F5312" s="2"/>
      <c r="G5312" s="365"/>
      <c r="H5312" s="366"/>
      <c r="I5312" s="363"/>
      <c r="J5312" s="367"/>
      <c r="K5312" s="364"/>
      <c r="M5312" s="368"/>
      <c r="P5312" s="369"/>
      <c r="S5312" s="369"/>
      <c r="V5312" s="358"/>
    </row>
    <row r="5313" spans="1:22">
      <c r="A5313" s="31"/>
      <c r="B5313" s="2"/>
      <c r="C5313" s="363"/>
      <c r="D5313" s="364"/>
      <c r="E5313" s="2"/>
      <c r="F5313" s="2"/>
      <c r="G5313" s="365"/>
      <c r="H5313" s="366"/>
      <c r="I5313" s="363"/>
      <c r="J5313" s="367"/>
      <c r="K5313" s="364"/>
      <c r="M5313" s="368"/>
      <c r="P5313" s="369"/>
      <c r="S5313" s="369"/>
      <c r="V5313" s="358"/>
    </row>
    <row r="5314" spans="1:22">
      <c r="A5314" s="31"/>
      <c r="B5314" s="2"/>
      <c r="C5314" s="363"/>
      <c r="D5314" s="364"/>
      <c r="E5314" s="2"/>
      <c r="F5314" s="2"/>
      <c r="G5314" s="365"/>
      <c r="H5314" s="366"/>
      <c r="I5314" s="363"/>
      <c r="J5314" s="367"/>
      <c r="K5314" s="364"/>
      <c r="M5314" s="368"/>
      <c r="P5314" s="369"/>
      <c r="S5314" s="369"/>
      <c r="V5314" s="358"/>
    </row>
    <row r="5315" spans="1:22">
      <c r="A5315" s="31"/>
      <c r="B5315" s="2"/>
      <c r="C5315" s="363"/>
      <c r="D5315" s="364"/>
      <c r="E5315" s="2"/>
      <c r="F5315" s="2"/>
      <c r="G5315" s="365"/>
      <c r="H5315" s="366"/>
      <c r="I5315" s="363"/>
      <c r="J5315" s="367"/>
      <c r="K5315" s="364"/>
      <c r="M5315" s="368"/>
      <c r="P5315" s="369"/>
      <c r="S5315" s="369"/>
      <c r="V5315" s="358"/>
    </row>
    <row r="5316" spans="1:22">
      <c r="A5316" s="31"/>
      <c r="B5316" s="2"/>
      <c r="C5316" s="363"/>
      <c r="D5316" s="364"/>
      <c r="E5316" s="2"/>
      <c r="F5316" s="2"/>
      <c r="G5316" s="365"/>
      <c r="H5316" s="366"/>
      <c r="I5316" s="363"/>
      <c r="J5316" s="367"/>
      <c r="K5316" s="364"/>
      <c r="M5316" s="368"/>
      <c r="P5316" s="369"/>
      <c r="S5316" s="369"/>
      <c r="V5316" s="358"/>
    </row>
    <row r="5317" spans="1:22">
      <c r="A5317" s="31"/>
      <c r="B5317" s="2"/>
      <c r="C5317" s="363"/>
      <c r="D5317" s="364"/>
      <c r="E5317" s="2"/>
      <c r="F5317" s="2"/>
      <c r="G5317" s="365"/>
      <c r="H5317" s="366"/>
      <c r="I5317" s="363"/>
      <c r="J5317" s="367"/>
      <c r="K5317" s="364"/>
      <c r="M5317" s="368"/>
      <c r="P5317" s="369"/>
      <c r="S5317" s="369"/>
      <c r="V5317" s="358"/>
    </row>
    <row r="5318" spans="1:22">
      <c r="A5318" s="31"/>
      <c r="B5318" s="2"/>
      <c r="C5318" s="363"/>
      <c r="D5318" s="364"/>
      <c r="E5318" s="2"/>
      <c r="F5318" s="2"/>
      <c r="G5318" s="365"/>
      <c r="H5318" s="366"/>
      <c r="I5318" s="363"/>
      <c r="J5318" s="367"/>
      <c r="K5318" s="364"/>
      <c r="M5318" s="368"/>
      <c r="P5318" s="369"/>
      <c r="S5318" s="369"/>
      <c r="V5318" s="358"/>
    </row>
    <row r="5319" spans="1:22">
      <c r="A5319" s="31"/>
      <c r="B5319" s="2"/>
      <c r="C5319" s="363"/>
      <c r="D5319" s="364"/>
      <c r="E5319" s="2"/>
      <c r="F5319" s="2"/>
      <c r="G5319" s="365"/>
      <c r="H5319" s="366"/>
      <c r="I5319" s="363"/>
      <c r="J5319" s="367"/>
      <c r="K5319" s="364"/>
      <c r="M5319" s="368"/>
      <c r="P5319" s="369"/>
      <c r="S5319" s="369"/>
      <c r="V5319" s="358"/>
    </row>
    <row r="5320" spans="1:22">
      <c r="A5320" s="31"/>
      <c r="B5320" s="2"/>
      <c r="C5320" s="363"/>
      <c r="D5320" s="364"/>
      <c r="E5320" s="2"/>
      <c r="F5320" s="2"/>
      <c r="G5320" s="365"/>
      <c r="H5320" s="366"/>
      <c r="I5320" s="363"/>
      <c r="J5320" s="367"/>
      <c r="K5320" s="364"/>
      <c r="M5320" s="368"/>
      <c r="P5320" s="369"/>
      <c r="S5320" s="369"/>
      <c r="V5320" s="358"/>
    </row>
    <row r="5321" spans="1:22">
      <c r="A5321" s="31"/>
      <c r="B5321" s="2"/>
      <c r="C5321" s="363"/>
      <c r="D5321" s="364"/>
      <c r="E5321" s="2"/>
      <c r="F5321" s="2"/>
      <c r="G5321" s="365"/>
      <c r="H5321" s="366"/>
      <c r="I5321" s="363"/>
      <c r="J5321" s="367"/>
      <c r="K5321" s="364"/>
      <c r="M5321" s="368"/>
      <c r="P5321" s="369"/>
      <c r="S5321" s="369"/>
      <c r="V5321" s="358"/>
    </row>
    <row r="5322" spans="1:22">
      <c r="A5322" s="31"/>
      <c r="B5322" s="2"/>
      <c r="C5322" s="363"/>
      <c r="D5322" s="364"/>
      <c r="E5322" s="2"/>
      <c r="F5322" s="2"/>
      <c r="G5322" s="365"/>
      <c r="H5322" s="366"/>
      <c r="I5322" s="363"/>
      <c r="J5322" s="367"/>
      <c r="K5322" s="364"/>
      <c r="M5322" s="368"/>
      <c r="P5322" s="369"/>
      <c r="S5322" s="369"/>
      <c r="V5322" s="358"/>
    </row>
    <row r="5323" spans="1:22">
      <c r="A5323" s="31"/>
      <c r="B5323" s="2"/>
      <c r="C5323" s="363"/>
      <c r="D5323" s="364"/>
      <c r="E5323" s="2"/>
      <c r="F5323" s="2"/>
      <c r="G5323" s="365"/>
      <c r="H5323" s="366"/>
      <c r="I5323" s="363"/>
      <c r="J5323" s="367"/>
      <c r="K5323" s="364"/>
      <c r="M5323" s="368"/>
      <c r="P5323" s="369"/>
      <c r="S5323" s="369"/>
      <c r="V5323" s="358"/>
    </row>
    <row r="5324" spans="1:22">
      <c r="A5324" s="31"/>
      <c r="B5324" s="2"/>
      <c r="C5324" s="363"/>
      <c r="D5324" s="364"/>
      <c r="E5324" s="2"/>
      <c r="F5324" s="2"/>
      <c r="G5324" s="365"/>
      <c r="H5324" s="366"/>
      <c r="I5324" s="363"/>
      <c r="J5324" s="367"/>
      <c r="K5324" s="364"/>
      <c r="M5324" s="368"/>
      <c r="P5324" s="369"/>
      <c r="S5324" s="369"/>
      <c r="V5324" s="358"/>
    </row>
    <row r="5325" spans="1:22">
      <c r="A5325" s="31"/>
      <c r="B5325" s="2"/>
      <c r="C5325" s="363"/>
      <c r="D5325" s="364"/>
      <c r="E5325" s="2"/>
      <c r="F5325" s="2"/>
      <c r="G5325" s="365"/>
      <c r="H5325" s="366"/>
      <c r="I5325" s="363"/>
      <c r="J5325" s="367"/>
      <c r="K5325" s="364"/>
      <c r="M5325" s="368"/>
      <c r="P5325" s="369"/>
      <c r="S5325" s="369"/>
      <c r="V5325" s="358"/>
    </row>
    <row r="5326" spans="1:22">
      <c r="A5326" s="31"/>
      <c r="B5326" s="2"/>
      <c r="C5326" s="363"/>
      <c r="D5326" s="364"/>
      <c r="E5326" s="2"/>
      <c r="F5326" s="2"/>
      <c r="G5326" s="365"/>
      <c r="H5326" s="366"/>
      <c r="I5326" s="363"/>
      <c r="J5326" s="367"/>
      <c r="K5326" s="364"/>
      <c r="M5326" s="368"/>
      <c r="P5326" s="369"/>
      <c r="S5326" s="369"/>
      <c r="V5326" s="358"/>
    </row>
    <row r="5327" spans="1:22">
      <c r="A5327" s="31"/>
      <c r="B5327" s="2"/>
      <c r="C5327" s="363"/>
      <c r="D5327" s="364"/>
      <c r="E5327" s="2"/>
      <c r="F5327" s="2"/>
      <c r="G5327" s="365"/>
      <c r="H5327" s="366"/>
      <c r="I5327" s="363"/>
      <c r="J5327" s="367"/>
      <c r="K5327" s="364"/>
      <c r="M5327" s="368"/>
      <c r="P5327" s="369"/>
      <c r="S5327" s="369"/>
      <c r="V5327" s="358"/>
    </row>
    <row r="5328" spans="1:22">
      <c r="A5328" s="31"/>
      <c r="B5328" s="2"/>
      <c r="C5328" s="363"/>
      <c r="D5328" s="364"/>
      <c r="E5328" s="2"/>
      <c r="F5328" s="2"/>
      <c r="G5328" s="365"/>
      <c r="H5328" s="366"/>
      <c r="I5328" s="363"/>
      <c r="J5328" s="367"/>
      <c r="K5328" s="364"/>
      <c r="M5328" s="368"/>
      <c r="P5328" s="369"/>
      <c r="S5328" s="369"/>
      <c r="V5328" s="358"/>
    </row>
    <row r="5329" spans="1:22">
      <c r="A5329" s="31"/>
      <c r="B5329" s="2"/>
      <c r="C5329" s="363"/>
      <c r="D5329" s="364"/>
      <c r="E5329" s="2"/>
      <c r="F5329" s="2"/>
      <c r="G5329" s="365"/>
      <c r="H5329" s="366"/>
      <c r="I5329" s="363"/>
      <c r="J5329" s="367"/>
      <c r="K5329" s="364"/>
      <c r="M5329" s="368"/>
      <c r="P5329" s="369"/>
      <c r="S5329" s="369"/>
      <c r="V5329" s="358"/>
    </row>
    <row r="5330" spans="1:22">
      <c r="A5330" s="31"/>
      <c r="B5330" s="2"/>
      <c r="C5330" s="363"/>
      <c r="D5330" s="364"/>
      <c r="E5330" s="2"/>
      <c r="F5330" s="2"/>
      <c r="G5330" s="365"/>
      <c r="H5330" s="366"/>
      <c r="I5330" s="363"/>
      <c r="J5330" s="367"/>
      <c r="K5330" s="364"/>
      <c r="M5330" s="368"/>
      <c r="P5330" s="369"/>
      <c r="S5330" s="369"/>
      <c r="V5330" s="358"/>
    </row>
    <row r="5331" spans="1:22">
      <c r="A5331" s="31"/>
      <c r="B5331" s="2"/>
      <c r="C5331" s="363"/>
      <c r="D5331" s="364"/>
      <c r="E5331" s="2"/>
      <c r="F5331" s="2"/>
      <c r="G5331" s="365"/>
      <c r="H5331" s="366"/>
      <c r="I5331" s="363"/>
      <c r="J5331" s="367"/>
      <c r="K5331" s="364"/>
      <c r="M5331" s="368"/>
      <c r="P5331" s="369"/>
      <c r="S5331" s="369"/>
      <c r="V5331" s="358"/>
    </row>
    <row r="5332" spans="1:22">
      <c r="A5332" s="31"/>
      <c r="B5332" s="2"/>
      <c r="C5332" s="363"/>
      <c r="D5332" s="364"/>
      <c r="E5332" s="2"/>
      <c r="F5332" s="2"/>
      <c r="G5332" s="365"/>
      <c r="H5332" s="366"/>
      <c r="I5332" s="363"/>
      <c r="J5332" s="367"/>
      <c r="K5332" s="364"/>
      <c r="M5332" s="368"/>
      <c r="P5332" s="369"/>
      <c r="S5332" s="369"/>
      <c r="V5332" s="358"/>
    </row>
    <row r="5333" spans="1:22">
      <c r="A5333" s="31"/>
      <c r="B5333" s="2"/>
      <c r="C5333" s="363"/>
      <c r="D5333" s="364"/>
      <c r="E5333" s="2"/>
      <c r="F5333" s="2"/>
      <c r="G5333" s="365"/>
      <c r="H5333" s="366"/>
      <c r="I5333" s="363"/>
      <c r="J5333" s="367"/>
      <c r="K5333" s="364"/>
      <c r="M5333" s="368"/>
      <c r="P5333" s="369"/>
      <c r="S5333" s="369"/>
      <c r="V5333" s="358"/>
    </row>
    <row r="5334" spans="1:22">
      <c r="A5334" s="31"/>
      <c r="B5334" s="2"/>
      <c r="C5334" s="363"/>
      <c r="D5334" s="364"/>
      <c r="E5334" s="2"/>
      <c r="F5334" s="2"/>
      <c r="G5334" s="365"/>
      <c r="H5334" s="366"/>
      <c r="I5334" s="363"/>
      <c r="J5334" s="367"/>
      <c r="K5334" s="364"/>
      <c r="M5334" s="368"/>
      <c r="P5334" s="369"/>
      <c r="S5334" s="369"/>
      <c r="V5334" s="358"/>
    </row>
    <row r="5335" spans="1:22">
      <c r="A5335" s="31"/>
      <c r="B5335" s="2"/>
      <c r="C5335" s="363"/>
      <c r="D5335" s="364"/>
      <c r="E5335" s="2"/>
      <c r="F5335" s="2"/>
      <c r="G5335" s="365"/>
      <c r="H5335" s="366"/>
      <c r="I5335" s="363"/>
      <c r="J5335" s="367"/>
      <c r="K5335" s="364"/>
      <c r="M5335" s="368"/>
      <c r="P5335" s="369"/>
      <c r="S5335" s="369"/>
      <c r="V5335" s="358"/>
    </row>
    <row r="5336" spans="1:22">
      <c r="A5336" s="31"/>
      <c r="B5336" s="2"/>
      <c r="C5336" s="363"/>
      <c r="D5336" s="364"/>
      <c r="E5336" s="2"/>
      <c r="F5336" s="2"/>
      <c r="G5336" s="365"/>
      <c r="H5336" s="366"/>
      <c r="I5336" s="363"/>
      <c r="J5336" s="367"/>
      <c r="K5336" s="364"/>
      <c r="M5336" s="368"/>
      <c r="P5336" s="369"/>
      <c r="S5336" s="369"/>
      <c r="V5336" s="358"/>
    </row>
    <row r="5337" spans="1:22">
      <c r="A5337" s="31"/>
      <c r="B5337" s="2"/>
      <c r="C5337" s="363"/>
      <c r="D5337" s="364"/>
      <c r="E5337" s="2"/>
      <c r="F5337" s="2"/>
      <c r="G5337" s="365"/>
      <c r="H5337" s="366"/>
      <c r="I5337" s="363"/>
      <c r="J5337" s="367"/>
      <c r="K5337" s="364"/>
      <c r="M5337" s="368"/>
      <c r="P5337" s="369"/>
      <c r="S5337" s="369"/>
      <c r="V5337" s="358"/>
    </row>
    <row r="5338" spans="1:22">
      <c r="A5338" s="31"/>
      <c r="B5338" s="2"/>
      <c r="C5338" s="363"/>
      <c r="D5338" s="364"/>
      <c r="E5338" s="2"/>
      <c r="F5338" s="2"/>
      <c r="G5338" s="365"/>
      <c r="H5338" s="366"/>
      <c r="I5338" s="363"/>
      <c r="J5338" s="367"/>
      <c r="K5338" s="364"/>
      <c r="M5338" s="368"/>
      <c r="P5338" s="369"/>
      <c r="S5338" s="369"/>
      <c r="V5338" s="358"/>
    </row>
    <row r="5339" spans="1:22">
      <c r="A5339" s="31"/>
      <c r="B5339" s="2"/>
      <c r="C5339" s="363"/>
      <c r="D5339" s="364"/>
      <c r="E5339" s="2"/>
      <c r="F5339" s="2"/>
      <c r="G5339" s="365"/>
      <c r="H5339" s="366"/>
      <c r="I5339" s="363"/>
      <c r="J5339" s="367"/>
      <c r="K5339" s="364"/>
      <c r="M5339" s="368"/>
      <c r="P5339" s="369"/>
      <c r="S5339" s="369"/>
      <c r="V5339" s="358"/>
    </row>
    <row r="5340" spans="1:22">
      <c r="A5340" s="31"/>
      <c r="B5340" s="2"/>
      <c r="C5340" s="363"/>
      <c r="D5340" s="364"/>
      <c r="E5340" s="2"/>
      <c r="F5340" s="2"/>
      <c r="G5340" s="365"/>
      <c r="H5340" s="366"/>
      <c r="I5340" s="363"/>
      <c r="J5340" s="367"/>
      <c r="K5340" s="364"/>
      <c r="M5340" s="368"/>
      <c r="P5340" s="369"/>
      <c r="S5340" s="369"/>
      <c r="V5340" s="358"/>
    </row>
    <row r="5341" spans="1:22">
      <c r="A5341" s="31"/>
      <c r="B5341" s="2"/>
      <c r="C5341" s="363"/>
      <c r="D5341" s="364"/>
      <c r="E5341" s="2"/>
      <c r="F5341" s="2"/>
      <c r="G5341" s="365"/>
      <c r="H5341" s="366"/>
      <c r="I5341" s="363"/>
      <c r="J5341" s="367"/>
      <c r="K5341" s="364"/>
      <c r="M5341" s="368"/>
      <c r="P5341" s="369"/>
      <c r="S5341" s="369"/>
      <c r="V5341" s="358"/>
    </row>
    <row r="5342" spans="1:22">
      <c r="A5342" s="31"/>
      <c r="B5342" s="2"/>
      <c r="C5342" s="363"/>
      <c r="D5342" s="364"/>
      <c r="E5342" s="2"/>
      <c r="F5342" s="2"/>
      <c r="G5342" s="365"/>
      <c r="H5342" s="366"/>
      <c r="I5342" s="363"/>
      <c r="J5342" s="367"/>
      <c r="K5342" s="364"/>
      <c r="M5342" s="368"/>
      <c r="P5342" s="369"/>
      <c r="S5342" s="369"/>
      <c r="V5342" s="358"/>
    </row>
    <row r="5343" spans="1:22">
      <c r="A5343" s="31"/>
      <c r="B5343" s="2"/>
      <c r="C5343" s="363"/>
      <c r="D5343" s="364"/>
      <c r="E5343" s="2"/>
      <c r="F5343" s="2"/>
      <c r="G5343" s="365"/>
      <c r="H5343" s="366"/>
      <c r="I5343" s="363"/>
      <c r="J5343" s="367"/>
      <c r="K5343" s="364"/>
      <c r="M5343" s="368"/>
      <c r="P5343" s="369"/>
      <c r="S5343" s="369"/>
      <c r="V5343" s="358"/>
    </row>
    <row r="5344" spans="1:22">
      <c r="A5344" s="31"/>
      <c r="B5344" s="2"/>
      <c r="C5344" s="363"/>
      <c r="D5344" s="364"/>
      <c r="E5344" s="2"/>
      <c r="F5344" s="2"/>
      <c r="G5344" s="365"/>
      <c r="H5344" s="366"/>
      <c r="I5344" s="363"/>
      <c r="J5344" s="367"/>
      <c r="K5344" s="364"/>
      <c r="M5344" s="368"/>
      <c r="P5344" s="369"/>
      <c r="S5344" s="369"/>
      <c r="V5344" s="358"/>
    </row>
    <row r="5345" spans="1:22">
      <c r="A5345" s="31"/>
      <c r="B5345" s="2"/>
      <c r="C5345" s="363"/>
      <c r="D5345" s="364"/>
      <c r="E5345" s="2"/>
      <c r="F5345" s="2"/>
      <c r="G5345" s="365"/>
      <c r="H5345" s="366"/>
      <c r="I5345" s="363"/>
      <c r="J5345" s="367"/>
      <c r="K5345" s="364"/>
      <c r="M5345" s="368"/>
      <c r="P5345" s="369"/>
      <c r="S5345" s="369"/>
      <c r="V5345" s="358"/>
    </row>
    <row r="5346" spans="1:22">
      <c r="A5346" s="31"/>
      <c r="B5346" s="2"/>
      <c r="C5346" s="363"/>
      <c r="D5346" s="364"/>
      <c r="E5346" s="2"/>
      <c r="F5346" s="2"/>
      <c r="G5346" s="365"/>
      <c r="H5346" s="366"/>
      <c r="I5346" s="363"/>
      <c r="J5346" s="367"/>
      <c r="K5346" s="364"/>
      <c r="M5346" s="368"/>
      <c r="P5346" s="369"/>
      <c r="S5346" s="369"/>
      <c r="V5346" s="358"/>
    </row>
    <row r="5347" spans="1:22">
      <c r="A5347" s="31"/>
      <c r="B5347" s="2"/>
      <c r="C5347" s="363"/>
      <c r="D5347" s="364"/>
      <c r="E5347" s="2"/>
      <c r="F5347" s="2"/>
      <c r="G5347" s="365"/>
      <c r="H5347" s="366"/>
      <c r="I5347" s="363"/>
      <c r="J5347" s="367"/>
      <c r="K5347" s="364"/>
      <c r="M5347" s="368"/>
      <c r="P5347" s="369"/>
      <c r="S5347" s="369"/>
      <c r="V5347" s="358"/>
    </row>
    <row r="5348" spans="1:22">
      <c r="A5348" s="31"/>
      <c r="B5348" s="2"/>
      <c r="C5348" s="363"/>
      <c r="D5348" s="364"/>
      <c r="E5348" s="2"/>
      <c r="F5348" s="2"/>
      <c r="G5348" s="365"/>
      <c r="H5348" s="366"/>
      <c r="I5348" s="363"/>
      <c r="J5348" s="367"/>
      <c r="K5348" s="364"/>
      <c r="M5348" s="368"/>
      <c r="P5348" s="369"/>
      <c r="S5348" s="369"/>
      <c r="V5348" s="358"/>
    </row>
    <row r="5349" spans="1:22">
      <c r="A5349" s="31"/>
      <c r="B5349" s="2"/>
      <c r="C5349" s="363"/>
      <c r="D5349" s="364"/>
      <c r="E5349" s="2"/>
      <c r="F5349" s="2"/>
      <c r="G5349" s="365"/>
      <c r="H5349" s="366"/>
      <c r="I5349" s="363"/>
      <c r="J5349" s="367"/>
      <c r="K5349" s="364"/>
      <c r="M5349" s="368"/>
      <c r="P5349" s="369"/>
      <c r="S5349" s="369"/>
      <c r="V5349" s="358"/>
    </row>
    <row r="5350" spans="1:22">
      <c r="A5350" s="31"/>
      <c r="B5350" s="2"/>
      <c r="C5350" s="363"/>
      <c r="D5350" s="364"/>
      <c r="E5350" s="2"/>
      <c r="F5350" s="2"/>
      <c r="G5350" s="365"/>
      <c r="H5350" s="366"/>
      <c r="I5350" s="363"/>
      <c r="J5350" s="367"/>
      <c r="K5350" s="364"/>
      <c r="M5350" s="368"/>
      <c r="P5350" s="369"/>
      <c r="S5350" s="369"/>
      <c r="V5350" s="358"/>
    </row>
    <row r="5351" spans="1:22">
      <c r="A5351" s="31"/>
      <c r="B5351" s="2"/>
      <c r="C5351" s="363"/>
      <c r="D5351" s="364"/>
      <c r="E5351" s="2"/>
      <c r="F5351" s="2"/>
      <c r="G5351" s="365"/>
      <c r="H5351" s="366"/>
      <c r="I5351" s="363"/>
      <c r="J5351" s="367"/>
      <c r="K5351" s="364"/>
      <c r="M5351" s="368"/>
      <c r="P5351" s="369"/>
      <c r="S5351" s="369"/>
      <c r="V5351" s="358"/>
    </row>
    <row r="5352" spans="1:22">
      <c r="A5352" s="31"/>
      <c r="B5352" s="2"/>
      <c r="C5352" s="363"/>
      <c r="D5352" s="364"/>
      <c r="E5352" s="2"/>
      <c r="F5352" s="2"/>
      <c r="G5352" s="365"/>
      <c r="H5352" s="366"/>
      <c r="I5352" s="363"/>
      <c r="J5352" s="367"/>
      <c r="K5352" s="364"/>
      <c r="M5352" s="368"/>
      <c r="P5352" s="369"/>
      <c r="S5352" s="369"/>
      <c r="V5352" s="358"/>
    </row>
    <row r="5353" spans="1:22">
      <c r="A5353" s="31"/>
      <c r="B5353" s="2"/>
      <c r="C5353" s="363"/>
      <c r="D5353" s="364"/>
      <c r="E5353" s="2"/>
      <c r="F5353" s="2"/>
      <c r="G5353" s="365"/>
      <c r="H5353" s="366"/>
      <c r="I5353" s="363"/>
      <c r="J5353" s="367"/>
      <c r="K5353" s="364"/>
      <c r="M5353" s="368"/>
      <c r="P5353" s="369"/>
      <c r="S5353" s="369"/>
      <c r="V5353" s="358"/>
    </row>
    <row r="5354" spans="1:22">
      <c r="A5354" s="31"/>
      <c r="B5354" s="2"/>
      <c r="C5354" s="363"/>
      <c r="D5354" s="364"/>
      <c r="E5354" s="2"/>
      <c r="F5354" s="2"/>
      <c r="G5354" s="365"/>
      <c r="H5354" s="366"/>
      <c r="I5354" s="363"/>
      <c r="J5354" s="367"/>
      <c r="K5354" s="364"/>
      <c r="M5354" s="368"/>
      <c r="P5354" s="369"/>
      <c r="S5354" s="369"/>
      <c r="V5354" s="358"/>
    </row>
    <row r="5355" spans="1:22">
      <c r="A5355" s="31"/>
      <c r="B5355" s="2"/>
      <c r="C5355" s="363"/>
      <c r="D5355" s="364"/>
      <c r="E5355" s="2"/>
      <c r="F5355" s="2"/>
      <c r="G5355" s="365"/>
      <c r="H5355" s="366"/>
      <c r="I5355" s="363"/>
      <c r="J5355" s="367"/>
      <c r="K5355" s="364"/>
      <c r="M5355" s="368"/>
      <c r="P5355" s="369"/>
      <c r="S5355" s="369"/>
      <c r="V5355" s="358"/>
    </row>
    <row r="5356" spans="1:22">
      <c r="A5356" s="31"/>
      <c r="B5356" s="2"/>
      <c r="C5356" s="363"/>
      <c r="D5356" s="364"/>
      <c r="E5356" s="2"/>
      <c r="F5356" s="2"/>
      <c r="G5356" s="365"/>
      <c r="H5356" s="366"/>
      <c r="I5356" s="363"/>
      <c r="J5356" s="367"/>
      <c r="K5356" s="364"/>
      <c r="M5356" s="368"/>
      <c r="P5356" s="369"/>
      <c r="S5356" s="369"/>
      <c r="V5356" s="358"/>
    </row>
    <row r="5357" spans="1:22">
      <c r="A5357" s="31"/>
      <c r="B5357" s="2"/>
      <c r="C5357" s="363"/>
      <c r="D5357" s="364"/>
      <c r="E5357" s="2"/>
      <c r="F5357" s="2"/>
      <c r="G5357" s="365"/>
      <c r="H5357" s="366"/>
      <c r="I5357" s="363"/>
      <c r="J5357" s="367"/>
      <c r="K5357" s="364"/>
      <c r="M5357" s="368"/>
      <c r="P5357" s="369"/>
      <c r="S5357" s="369"/>
      <c r="V5357" s="358"/>
    </row>
    <row r="5358" spans="1:22">
      <c r="A5358" s="31"/>
      <c r="B5358" s="2"/>
      <c r="C5358" s="363"/>
      <c r="D5358" s="364"/>
      <c r="E5358" s="2"/>
      <c r="F5358" s="2"/>
      <c r="G5358" s="365"/>
      <c r="H5358" s="366"/>
      <c r="I5358" s="363"/>
      <c r="J5358" s="367"/>
      <c r="K5358" s="364"/>
      <c r="M5358" s="368"/>
      <c r="P5358" s="369"/>
      <c r="S5358" s="369"/>
      <c r="V5358" s="358"/>
    </row>
    <row r="5359" spans="1:22">
      <c r="A5359" s="31"/>
      <c r="B5359" s="2"/>
      <c r="C5359" s="363"/>
      <c r="D5359" s="364"/>
      <c r="E5359" s="2"/>
      <c r="F5359" s="2"/>
      <c r="G5359" s="365"/>
      <c r="H5359" s="366"/>
      <c r="I5359" s="363"/>
      <c r="J5359" s="367"/>
      <c r="K5359" s="364"/>
      <c r="M5359" s="368"/>
      <c r="P5359" s="369"/>
      <c r="S5359" s="369"/>
      <c r="V5359" s="358"/>
    </row>
    <row r="5360" spans="1:22">
      <c r="A5360" s="31"/>
      <c r="B5360" s="2"/>
      <c r="C5360" s="363"/>
      <c r="D5360" s="364"/>
      <c r="E5360" s="2"/>
      <c r="F5360" s="2"/>
      <c r="G5360" s="365"/>
      <c r="H5360" s="366"/>
      <c r="I5360" s="363"/>
      <c r="J5360" s="367"/>
      <c r="K5360" s="364"/>
      <c r="M5360" s="368"/>
      <c r="P5360" s="369"/>
      <c r="S5360" s="369"/>
      <c r="V5360" s="358"/>
    </row>
    <row r="5361" spans="1:22">
      <c r="A5361" s="31"/>
      <c r="B5361" s="2"/>
      <c r="C5361" s="363"/>
      <c r="D5361" s="364"/>
      <c r="E5361" s="2"/>
      <c r="F5361" s="2"/>
      <c r="G5361" s="365"/>
      <c r="H5361" s="366"/>
      <c r="I5361" s="363"/>
      <c r="J5361" s="367"/>
      <c r="K5361" s="364"/>
      <c r="M5361" s="368"/>
      <c r="P5361" s="369"/>
      <c r="S5361" s="369"/>
      <c r="V5361" s="358"/>
    </row>
    <row r="5362" spans="1:22">
      <c r="A5362" s="31"/>
      <c r="B5362" s="2"/>
      <c r="C5362" s="363"/>
      <c r="D5362" s="364"/>
      <c r="E5362" s="2"/>
      <c r="F5362" s="2"/>
      <c r="G5362" s="365"/>
      <c r="H5362" s="366"/>
      <c r="I5362" s="363"/>
      <c r="J5362" s="367"/>
      <c r="K5362" s="364"/>
      <c r="M5362" s="368"/>
      <c r="P5362" s="369"/>
      <c r="S5362" s="369"/>
      <c r="V5362" s="358"/>
    </row>
    <row r="5363" spans="1:22">
      <c r="A5363" s="31"/>
      <c r="B5363" s="2"/>
      <c r="C5363" s="363"/>
      <c r="D5363" s="364"/>
      <c r="E5363" s="2"/>
      <c r="F5363" s="2"/>
      <c r="G5363" s="365"/>
      <c r="H5363" s="366"/>
      <c r="I5363" s="363"/>
      <c r="J5363" s="367"/>
      <c r="K5363" s="364"/>
      <c r="M5363" s="368"/>
      <c r="P5363" s="369"/>
      <c r="S5363" s="369"/>
      <c r="V5363" s="358"/>
    </row>
    <row r="5364" spans="1:22">
      <c r="A5364" s="31"/>
      <c r="B5364" s="2"/>
      <c r="C5364" s="363"/>
      <c r="D5364" s="364"/>
      <c r="E5364" s="2"/>
      <c r="F5364" s="2"/>
      <c r="G5364" s="365"/>
      <c r="H5364" s="366"/>
      <c r="I5364" s="363"/>
      <c r="J5364" s="367"/>
      <c r="K5364" s="364"/>
      <c r="M5364" s="368"/>
      <c r="P5364" s="369"/>
      <c r="S5364" s="369"/>
      <c r="V5364" s="358"/>
    </row>
    <row r="5365" spans="1:22">
      <c r="A5365" s="31"/>
      <c r="B5365" s="2"/>
      <c r="C5365" s="363"/>
      <c r="D5365" s="364"/>
      <c r="E5365" s="2"/>
      <c r="F5365" s="2"/>
      <c r="G5365" s="365"/>
      <c r="H5365" s="366"/>
      <c r="I5365" s="363"/>
      <c r="J5365" s="367"/>
      <c r="K5365" s="364"/>
      <c r="M5365" s="368"/>
      <c r="P5365" s="369"/>
      <c r="S5365" s="369"/>
      <c r="V5365" s="358"/>
    </row>
    <row r="5366" spans="1:22">
      <c r="A5366" s="31"/>
      <c r="B5366" s="2"/>
      <c r="C5366" s="363"/>
      <c r="D5366" s="364"/>
      <c r="E5366" s="2"/>
      <c r="F5366" s="2"/>
      <c r="G5366" s="365"/>
      <c r="H5366" s="366"/>
      <c r="I5366" s="363"/>
      <c r="J5366" s="367"/>
      <c r="K5366" s="364"/>
      <c r="M5366" s="368"/>
      <c r="P5366" s="369"/>
      <c r="S5366" s="369"/>
      <c r="V5366" s="358"/>
    </row>
    <row r="5367" spans="1:22">
      <c r="A5367" s="31"/>
      <c r="B5367" s="2"/>
      <c r="C5367" s="363"/>
      <c r="D5367" s="364"/>
      <c r="E5367" s="2"/>
      <c r="F5367" s="2"/>
      <c r="G5367" s="365"/>
      <c r="H5367" s="366"/>
      <c r="I5367" s="363"/>
      <c r="J5367" s="367"/>
      <c r="K5367" s="364"/>
      <c r="M5367" s="368"/>
      <c r="P5367" s="369"/>
      <c r="S5367" s="369"/>
      <c r="V5367" s="358"/>
    </row>
    <row r="5368" spans="1:22">
      <c r="A5368" s="31"/>
      <c r="B5368" s="2"/>
      <c r="C5368" s="363"/>
      <c r="D5368" s="364"/>
      <c r="E5368" s="2"/>
      <c r="F5368" s="2"/>
      <c r="G5368" s="365"/>
      <c r="H5368" s="366"/>
      <c r="I5368" s="363"/>
      <c r="J5368" s="367"/>
      <c r="K5368" s="364"/>
      <c r="M5368" s="368"/>
      <c r="P5368" s="369"/>
      <c r="S5368" s="369"/>
      <c r="V5368" s="358"/>
    </row>
    <row r="5369" spans="1:22">
      <c r="A5369" s="31"/>
      <c r="B5369" s="2"/>
      <c r="C5369" s="363"/>
      <c r="D5369" s="364"/>
      <c r="E5369" s="2"/>
      <c r="F5369" s="2"/>
      <c r="G5369" s="365"/>
      <c r="H5369" s="366"/>
      <c r="I5369" s="363"/>
      <c r="J5369" s="367"/>
      <c r="K5369" s="364"/>
      <c r="M5369" s="368"/>
      <c r="P5369" s="369"/>
      <c r="S5369" s="369"/>
      <c r="V5369" s="358"/>
    </row>
    <row r="5370" spans="1:22">
      <c r="A5370" s="31"/>
      <c r="B5370" s="2"/>
      <c r="C5370" s="363"/>
      <c r="D5370" s="364"/>
      <c r="E5370" s="2"/>
      <c r="F5370" s="2"/>
      <c r="G5370" s="365"/>
      <c r="H5370" s="366"/>
      <c r="I5370" s="363"/>
      <c r="J5370" s="367"/>
      <c r="K5370" s="364"/>
      <c r="M5370" s="368"/>
      <c r="P5370" s="369"/>
      <c r="S5370" s="369"/>
      <c r="V5370" s="358"/>
    </row>
    <row r="5371" spans="1:22">
      <c r="A5371" s="31"/>
      <c r="B5371" s="2"/>
      <c r="C5371" s="363"/>
      <c r="D5371" s="364"/>
      <c r="E5371" s="2"/>
      <c r="F5371" s="2"/>
      <c r="G5371" s="365"/>
      <c r="H5371" s="366"/>
      <c r="I5371" s="363"/>
      <c r="J5371" s="367"/>
      <c r="K5371" s="364"/>
      <c r="M5371" s="368"/>
      <c r="P5371" s="369"/>
      <c r="S5371" s="369"/>
      <c r="V5371" s="358"/>
    </row>
    <row r="5372" spans="1:22">
      <c r="A5372" s="31"/>
      <c r="B5372" s="2"/>
      <c r="C5372" s="363"/>
      <c r="D5372" s="364"/>
      <c r="E5372" s="2"/>
      <c r="F5372" s="2"/>
      <c r="G5372" s="365"/>
      <c r="H5372" s="366"/>
      <c r="I5372" s="363"/>
      <c r="J5372" s="367"/>
      <c r="K5372" s="364"/>
      <c r="M5372" s="368"/>
      <c r="P5372" s="369"/>
      <c r="S5372" s="369"/>
      <c r="V5372" s="358"/>
    </row>
    <row r="5373" spans="1:22">
      <c r="A5373" s="31"/>
      <c r="B5373" s="2"/>
      <c r="C5373" s="363"/>
      <c r="D5373" s="364"/>
      <c r="E5373" s="2"/>
      <c r="F5373" s="2"/>
      <c r="G5373" s="365"/>
      <c r="H5373" s="366"/>
      <c r="I5373" s="363"/>
      <c r="J5373" s="367"/>
      <c r="K5373" s="364"/>
      <c r="M5373" s="368"/>
      <c r="P5373" s="369"/>
      <c r="S5373" s="369"/>
      <c r="V5373" s="358"/>
    </row>
    <row r="5374" spans="1:22">
      <c r="A5374" s="31"/>
      <c r="B5374" s="2"/>
      <c r="C5374" s="363"/>
      <c r="D5374" s="364"/>
      <c r="E5374" s="2"/>
      <c r="F5374" s="2"/>
      <c r="G5374" s="365"/>
      <c r="H5374" s="366"/>
      <c r="I5374" s="363"/>
      <c r="J5374" s="367"/>
      <c r="K5374" s="364"/>
      <c r="M5374" s="368"/>
      <c r="P5374" s="369"/>
      <c r="S5374" s="369"/>
      <c r="V5374" s="358"/>
    </row>
    <row r="5375" spans="1:22">
      <c r="A5375" s="31"/>
      <c r="B5375" s="2"/>
      <c r="C5375" s="363"/>
      <c r="D5375" s="364"/>
      <c r="E5375" s="2"/>
      <c r="F5375" s="2"/>
      <c r="G5375" s="365"/>
      <c r="H5375" s="366"/>
      <c r="I5375" s="363"/>
      <c r="J5375" s="367"/>
      <c r="K5375" s="364"/>
      <c r="M5375" s="368"/>
      <c r="P5375" s="369"/>
      <c r="S5375" s="369"/>
      <c r="V5375" s="358"/>
    </row>
    <row r="5376" spans="1:22">
      <c r="A5376" s="31"/>
      <c r="B5376" s="2"/>
      <c r="C5376" s="363"/>
      <c r="D5376" s="364"/>
      <c r="E5376" s="2"/>
      <c r="F5376" s="2"/>
      <c r="G5376" s="365"/>
      <c r="H5376" s="366"/>
      <c r="I5376" s="363"/>
      <c r="J5376" s="367"/>
      <c r="K5376" s="364"/>
      <c r="M5376" s="368"/>
      <c r="P5376" s="369"/>
      <c r="S5376" s="369"/>
      <c r="V5376" s="358"/>
    </row>
    <row r="5377" spans="1:22">
      <c r="A5377" s="31"/>
      <c r="B5377" s="2"/>
      <c r="C5377" s="363"/>
      <c r="D5377" s="364"/>
      <c r="E5377" s="2"/>
      <c r="F5377" s="2"/>
      <c r="G5377" s="365"/>
      <c r="H5377" s="366"/>
      <c r="I5377" s="363"/>
      <c r="J5377" s="367"/>
      <c r="K5377" s="364"/>
      <c r="M5377" s="368"/>
      <c r="P5377" s="369"/>
      <c r="S5377" s="369"/>
      <c r="V5377" s="358"/>
    </row>
    <row r="5378" spans="1:22">
      <c r="A5378" s="31"/>
      <c r="B5378" s="2"/>
      <c r="C5378" s="363"/>
      <c r="D5378" s="364"/>
      <c r="E5378" s="2"/>
      <c r="F5378" s="2"/>
      <c r="G5378" s="365"/>
      <c r="H5378" s="366"/>
      <c r="I5378" s="363"/>
      <c r="J5378" s="367"/>
      <c r="K5378" s="364"/>
      <c r="M5378" s="368"/>
      <c r="P5378" s="369"/>
      <c r="S5378" s="369"/>
      <c r="V5378" s="358"/>
    </row>
    <row r="5379" spans="1:22">
      <c r="A5379" s="31"/>
      <c r="B5379" s="2"/>
      <c r="C5379" s="363"/>
      <c r="D5379" s="364"/>
      <c r="E5379" s="2"/>
      <c r="F5379" s="2"/>
      <c r="G5379" s="365"/>
      <c r="H5379" s="366"/>
      <c r="I5379" s="363"/>
      <c r="J5379" s="367"/>
      <c r="K5379" s="364"/>
      <c r="M5379" s="368"/>
      <c r="P5379" s="369"/>
      <c r="S5379" s="369"/>
      <c r="V5379" s="358"/>
    </row>
    <row r="5380" spans="1:22">
      <c r="A5380" s="31"/>
      <c r="B5380" s="2"/>
      <c r="C5380" s="363"/>
      <c r="D5380" s="364"/>
      <c r="E5380" s="2"/>
      <c r="F5380" s="2"/>
      <c r="G5380" s="365"/>
      <c r="H5380" s="366"/>
      <c r="I5380" s="363"/>
      <c r="J5380" s="367"/>
      <c r="K5380" s="364"/>
      <c r="M5380" s="368"/>
      <c r="P5380" s="369"/>
      <c r="S5380" s="369"/>
      <c r="V5380" s="358"/>
    </row>
    <row r="5381" spans="1:22">
      <c r="A5381" s="31"/>
      <c r="B5381" s="2"/>
      <c r="C5381" s="363"/>
      <c r="D5381" s="364"/>
      <c r="E5381" s="2"/>
      <c r="F5381" s="2"/>
      <c r="G5381" s="365"/>
      <c r="H5381" s="366"/>
      <c r="I5381" s="363"/>
      <c r="J5381" s="367"/>
      <c r="K5381" s="364"/>
      <c r="M5381" s="368"/>
      <c r="P5381" s="369"/>
      <c r="S5381" s="369"/>
      <c r="V5381" s="358"/>
    </row>
    <row r="5382" spans="1:22">
      <c r="A5382" s="31"/>
      <c r="B5382" s="2"/>
      <c r="C5382" s="363"/>
      <c r="D5382" s="364"/>
      <c r="E5382" s="2"/>
      <c r="F5382" s="2"/>
      <c r="G5382" s="365"/>
      <c r="H5382" s="366"/>
      <c r="I5382" s="363"/>
      <c r="J5382" s="367"/>
      <c r="K5382" s="364"/>
      <c r="M5382" s="368"/>
      <c r="P5382" s="369"/>
      <c r="S5382" s="369"/>
      <c r="V5382" s="358"/>
    </row>
    <row r="5383" spans="1:22">
      <c r="A5383" s="31"/>
      <c r="B5383" s="2"/>
      <c r="C5383" s="363"/>
      <c r="D5383" s="364"/>
      <c r="E5383" s="2"/>
      <c r="F5383" s="2"/>
      <c r="G5383" s="365"/>
      <c r="H5383" s="366"/>
      <c r="I5383" s="363"/>
      <c r="J5383" s="367"/>
      <c r="K5383" s="364"/>
      <c r="M5383" s="368"/>
      <c r="P5383" s="369"/>
      <c r="S5383" s="369"/>
      <c r="V5383" s="358"/>
    </row>
    <row r="5384" spans="1:22">
      <c r="A5384" s="31"/>
      <c r="B5384" s="2"/>
      <c r="C5384" s="363"/>
      <c r="D5384" s="364"/>
      <c r="E5384" s="2"/>
      <c r="F5384" s="2"/>
      <c r="G5384" s="365"/>
      <c r="H5384" s="366"/>
      <c r="I5384" s="363"/>
      <c r="J5384" s="367"/>
      <c r="K5384" s="364"/>
      <c r="M5384" s="368"/>
      <c r="P5384" s="369"/>
      <c r="S5384" s="369"/>
      <c r="V5384" s="358"/>
    </row>
    <row r="5385" spans="1:22">
      <c r="A5385" s="31"/>
      <c r="B5385" s="2"/>
      <c r="C5385" s="363"/>
      <c r="D5385" s="364"/>
      <c r="E5385" s="2"/>
      <c r="F5385" s="2"/>
      <c r="G5385" s="365"/>
      <c r="H5385" s="366"/>
      <c r="I5385" s="363"/>
      <c r="J5385" s="367"/>
      <c r="K5385" s="364"/>
      <c r="M5385" s="368"/>
      <c r="P5385" s="369"/>
      <c r="S5385" s="369"/>
      <c r="V5385" s="358"/>
    </row>
    <row r="5386" spans="1:22">
      <c r="A5386" s="31"/>
      <c r="B5386" s="2"/>
      <c r="C5386" s="363"/>
      <c r="D5386" s="364"/>
      <c r="E5386" s="2"/>
      <c r="F5386" s="2"/>
      <c r="G5386" s="365"/>
      <c r="H5386" s="366"/>
      <c r="I5386" s="363"/>
      <c r="J5386" s="367"/>
      <c r="K5386" s="364"/>
      <c r="M5386" s="368"/>
      <c r="P5386" s="369"/>
      <c r="S5386" s="369"/>
      <c r="V5386" s="358"/>
    </row>
    <row r="5387" spans="1:22">
      <c r="A5387" s="31"/>
      <c r="B5387" s="2"/>
      <c r="C5387" s="363"/>
      <c r="D5387" s="364"/>
      <c r="E5387" s="2"/>
      <c r="F5387" s="2"/>
      <c r="G5387" s="365"/>
      <c r="H5387" s="366"/>
      <c r="I5387" s="363"/>
      <c r="J5387" s="367"/>
      <c r="K5387" s="364"/>
      <c r="M5387" s="368"/>
      <c r="P5387" s="369"/>
      <c r="S5387" s="369"/>
      <c r="V5387" s="358"/>
    </row>
    <row r="5388" spans="1:22">
      <c r="A5388" s="31"/>
      <c r="B5388" s="2"/>
      <c r="C5388" s="363"/>
      <c r="D5388" s="364"/>
      <c r="E5388" s="2"/>
      <c r="F5388" s="2"/>
      <c r="G5388" s="365"/>
      <c r="H5388" s="366"/>
      <c r="I5388" s="363"/>
      <c r="J5388" s="367"/>
      <c r="K5388" s="364"/>
      <c r="M5388" s="368"/>
      <c r="P5388" s="369"/>
      <c r="S5388" s="369"/>
      <c r="V5388" s="358"/>
    </row>
    <row r="5389" spans="1:22">
      <c r="A5389" s="31"/>
      <c r="B5389" s="2"/>
      <c r="C5389" s="363"/>
      <c r="D5389" s="364"/>
      <c r="E5389" s="2"/>
      <c r="F5389" s="2"/>
      <c r="G5389" s="365"/>
      <c r="H5389" s="366"/>
      <c r="I5389" s="363"/>
      <c r="J5389" s="367"/>
      <c r="K5389" s="364"/>
      <c r="M5389" s="368"/>
      <c r="P5389" s="369"/>
      <c r="S5389" s="369"/>
      <c r="V5389" s="358"/>
    </row>
    <row r="5390" spans="1:22">
      <c r="A5390" s="31"/>
      <c r="B5390" s="2"/>
      <c r="C5390" s="363"/>
      <c r="D5390" s="364"/>
      <c r="E5390" s="2"/>
      <c r="F5390" s="2"/>
      <c r="G5390" s="365"/>
      <c r="H5390" s="366"/>
      <c r="I5390" s="363"/>
      <c r="J5390" s="367"/>
      <c r="K5390" s="364"/>
      <c r="M5390" s="368"/>
      <c r="P5390" s="369"/>
      <c r="S5390" s="369"/>
      <c r="V5390" s="358"/>
    </row>
    <row r="5391" spans="1:22">
      <c r="A5391" s="31"/>
      <c r="B5391" s="2"/>
      <c r="C5391" s="363"/>
      <c r="D5391" s="364"/>
      <c r="E5391" s="2"/>
      <c r="F5391" s="2"/>
      <c r="G5391" s="365"/>
      <c r="H5391" s="366"/>
      <c r="I5391" s="363"/>
      <c r="J5391" s="367"/>
      <c r="K5391" s="364"/>
      <c r="M5391" s="368"/>
      <c r="P5391" s="369"/>
      <c r="S5391" s="369"/>
      <c r="V5391" s="358"/>
    </row>
    <row r="5392" spans="1:22">
      <c r="A5392" s="31"/>
      <c r="B5392" s="2"/>
      <c r="C5392" s="363"/>
      <c r="D5392" s="364"/>
      <c r="E5392" s="2"/>
      <c r="F5392" s="2"/>
      <c r="G5392" s="365"/>
      <c r="H5392" s="366"/>
      <c r="I5392" s="363"/>
      <c r="J5392" s="367"/>
      <c r="K5392" s="364"/>
      <c r="M5392" s="368"/>
      <c r="P5392" s="369"/>
      <c r="S5392" s="369"/>
      <c r="V5392" s="358"/>
    </row>
    <row r="5393" spans="1:22">
      <c r="A5393" s="31"/>
      <c r="B5393" s="2"/>
      <c r="C5393" s="363"/>
      <c r="D5393" s="364"/>
      <c r="E5393" s="2"/>
      <c r="F5393" s="2"/>
      <c r="G5393" s="365"/>
      <c r="H5393" s="366"/>
      <c r="I5393" s="363"/>
      <c r="J5393" s="367"/>
      <c r="K5393" s="364"/>
      <c r="M5393" s="368"/>
      <c r="P5393" s="369"/>
      <c r="S5393" s="369"/>
      <c r="V5393" s="358"/>
    </row>
    <row r="5394" spans="1:22">
      <c r="A5394" s="31"/>
      <c r="B5394" s="2"/>
      <c r="C5394" s="363"/>
      <c r="D5394" s="364"/>
      <c r="E5394" s="2"/>
      <c r="F5394" s="2"/>
      <c r="G5394" s="365"/>
      <c r="H5394" s="366"/>
      <c r="I5394" s="363"/>
      <c r="J5394" s="367"/>
      <c r="K5394" s="364"/>
      <c r="M5394" s="368"/>
      <c r="P5394" s="369"/>
      <c r="S5394" s="369"/>
      <c r="V5394" s="358"/>
    </row>
    <row r="5395" spans="1:22">
      <c r="A5395" s="31"/>
      <c r="B5395" s="2"/>
      <c r="C5395" s="363"/>
      <c r="D5395" s="364"/>
      <c r="E5395" s="2"/>
      <c r="F5395" s="2"/>
      <c r="G5395" s="365"/>
      <c r="H5395" s="366"/>
      <c r="I5395" s="363"/>
      <c r="J5395" s="367"/>
      <c r="K5395" s="364"/>
      <c r="M5395" s="368"/>
      <c r="P5395" s="369"/>
      <c r="S5395" s="369"/>
      <c r="V5395" s="358"/>
    </row>
    <row r="5396" spans="1:22">
      <c r="A5396" s="31"/>
      <c r="B5396" s="2"/>
      <c r="C5396" s="363"/>
      <c r="D5396" s="364"/>
      <c r="E5396" s="2"/>
      <c r="F5396" s="2"/>
      <c r="G5396" s="365"/>
      <c r="H5396" s="366"/>
      <c r="I5396" s="363"/>
      <c r="J5396" s="367"/>
      <c r="K5396" s="364"/>
      <c r="M5396" s="368"/>
      <c r="P5396" s="369"/>
      <c r="S5396" s="369"/>
      <c r="V5396" s="358"/>
    </row>
    <row r="5397" spans="1:22">
      <c r="A5397" s="31"/>
      <c r="B5397" s="2"/>
      <c r="C5397" s="363"/>
      <c r="D5397" s="364"/>
      <c r="E5397" s="2"/>
      <c r="F5397" s="2"/>
      <c r="G5397" s="365"/>
      <c r="H5397" s="366"/>
      <c r="I5397" s="363"/>
      <c r="J5397" s="367"/>
      <c r="K5397" s="364"/>
      <c r="M5397" s="368"/>
      <c r="P5397" s="369"/>
      <c r="S5397" s="369"/>
      <c r="V5397" s="358"/>
    </row>
    <row r="5398" spans="1:22">
      <c r="A5398" s="31"/>
      <c r="B5398" s="2"/>
      <c r="C5398" s="363"/>
      <c r="D5398" s="364"/>
      <c r="E5398" s="2"/>
      <c r="F5398" s="2"/>
      <c r="G5398" s="365"/>
      <c r="H5398" s="366"/>
      <c r="I5398" s="363"/>
      <c r="J5398" s="367"/>
      <c r="K5398" s="364"/>
      <c r="M5398" s="368"/>
      <c r="P5398" s="369"/>
      <c r="S5398" s="369"/>
      <c r="V5398" s="358"/>
    </row>
    <row r="5399" spans="1:22">
      <c r="A5399" s="31"/>
      <c r="B5399" s="2"/>
      <c r="C5399" s="363"/>
      <c r="D5399" s="364"/>
      <c r="E5399" s="2"/>
      <c r="F5399" s="2"/>
      <c r="G5399" s="365"/>
      <c r="H5399" s="366"/>
      <c r="I5399" s="363"/>
      <c r="J5399" s="367"/>
      <c r="K5399" s="364"/>
      <c r="M5399" s="368"/>
      <c r="P5399" s="369"/>
      <c r="S5399" s="369"/>
      <c r="V5399" s="358"/>
    </row>
    <row r="5400" spans="1:22">
      <c r="A5400" s="31"/>
      <c r="B5400" s="2"/>
      <c r="C5400" s="363"/>
      <c r="D5400" s="364"/>
      <c r="E5400" s="2"/>
      <c r="F5400" s="2"/>
      <c r="G5400" s="365"/>
      <c r="H5400" s="366"/>
      <c r="I5400" s="363"/>
      <c r="J5400" s="367"/>
      <c r="K5400" s="364"/>
      <c r="M5400" s="368"/>
      <c r="P5400" s="369"/>
      <c r="S5400" s="369"/>
      <c r="V5400" s="358"/>
    </row>
    <row r="5401" spans="1:22">
      <c r="A5401" s="31"/>
      <c r="B5401" s="2"/>
      <c r="C5401" s="363"/>
      <c r="D5401" s="364"/>
      <c r="E5401" s="2"/>
      <c r="F5401" s="2"/>
      <c r="G5401" s="365"/>
      <c r="H5401" s="366"/>
      <c r="I5401" s="363"/>
      <c r="J5401" s="367"/>
      <c r="K5401" s="364"/>
      <c r="M5401" s="368"/>
      <c r="P5401" s="369"/>
      <c r="S5401" s="369"/>
      <c r="V5401" s="358"/>
    </row>
    <row r="5402" spans="1:22">
      <c r="A5402" s="31"/>
      <c r="B5402" s="2"/>
      <c r="C5402" s="363"/>
      <c r="D5402" s="364"/>
      <c r="E5402" s="2"/>
      <c r="F5402" s="2"/>
      <c r="G5402" s="365"/>
      <c r="H5402" s="366"/>
      <c r="I5402" s="363"/>
      <c r="J5402" s="367"/>
      <c r="K5402" s="364"/>
      <c r="M5402" s="368"/>
      <c r="P5402" s="369"/>
      <c r="S5402" s="369"/>
      <c r="V5402" s="358"/>
    </row>
    <row r="5403" spans="1:22">
      <c r="A5403" s="31"/>
      <c r="B5403" s="2"/>
      <c r="C5403" s="363"/>
      <c r="D5403" s="364"/>
      <c r="E5403" s="2"/>
      <c r="F5403" s="2"/>
      <c r="G5403" s="365"/>
      <c r="H5403" s="366"/>
      <c r="I5403" s="363"/>
      <c r="J5403" s="367"/>
      <c r="K5403" s="364"/>
      <c r="M5403" s="368"/>
      <c r="P5403" s="369"/>
      <c r="S5403" s="369"/>
      <c r="V5403" s="358"/>
    </row>
    <row r="5404" spans="1:22">
      <c r="A5404" s="31"/>
      <c r="B5404" s="2"/>
      <c r="C5404" s="363"/>
      <c r="D5404" s="364"/>
      <c r="E5404" s="2"/>
      <c r="F5404" s="2"/>
      <c r="G5404" s="365"/>
      <c r="H5404" s="366"/>
      <c r="I5404" s="363"/>
      <c r="J5404" s="367"/>
      <c r="K5404" s="364"/>
      <c r="M5404" s="368"/>
      <c r="P5404" s="369"/>
      <c r="S5404" s="369"/>
      <c r="V5404" s="358"/>
    </row>
    <row r="5405" spans="1:22">
      <c r="A5405" s="31"/>
      <c r="B5405" s="2"/>
      <c r="C5405" s="363"/>
      <c r="D5405" s="364"/>
      <c r="E5405" s="2"/>
      <c r="F5405" s="2"/>
      <c r="G5405" s="365"/>
      <c r="H5405" s="366"/>
      <c r="I5405" s="363"/>
      <c r="J5405" s="367"/>
      <c r="K5405" s="364"/>
      <c r="M5405" s="368"/>
      <c r="P5405" s="369"/>
      <c r="S5405" s="369"/>
      <c r="V5405" s="358"/>
    </row>
    <row r="5406" spans="1:22">
      <c r="A5406" s="31"/>
      <c r="B5406" s="2"/>
      <c r="C5406" s="363"/>
      <c r="D5406" s="364"/>
      <c r="E5406" s="2"/>
      <c r="F5406" s="2"/>
      <c r="G5406" s="365"/>
      <c r="H5406" s="366"/>
      <c r="I5406" s="363"/>
      <c r="J5406" s="367"/>
      <c r="K5406" s="364"/>
      <c r="M5406" s="368"/>
      <c r="P5406" s="369"/>
      <c r="S5406" s="369"/>
      <c r="V5406" s="358"/>
    </row>
    <row r="5407" spans="1:22">
      <c r="A5407" s="31"/>
      <c r="B5407" s="2"/>
      <c r="C5407" s="363"/>
      <c r="D5407" s="364"/>
      <c r="E5407" s="2"/>
      <c r="F5407" s="2"/>
      <c r="G5407" s="365"/>
      <c r="H5407" s="366"/>
      <c r="I5407" s="363"/>
      <c r="J5407" s="367"/>
      <c r="K5407" s="364"/>
      <c r="M5407" s="368"/>
      <c r="P5407" s="369"/>
      <c r="S5407" s="369"/>
      <c r="V5407" s="358"/>
    </row>
    <row r="5408" spans="1:22">
      <c r="A5408" s="31"/>
      <c r="B5408" s="2"/>
      <c r="C5408" s="363"/>
      <c r="D5408" s="364"/>
      <c r="E5408" s="2"/>
      <c r="F5408" s="2"/>
      <c r="G5408" s="365"/>
      <c r="H5408" s="366"/>
      <c r="I5408" s="363"/>
      <c r="J5408" s="367"/>
      <c r="K5408" s="364"/>
      <c r="M5408" s="368"/>
      <c r="P5408" s="369"/>
      <c r="S5408" s="369"/>
      <c r="V5408" s="358"/>
    </row>
    <row r="5409" spans="1:22">
      <c r="A5409" s="31"/>
      <c r="B5409" s="2"/>
      <c r="C5409" s="363"/>
      <c r="D5409" s="364"/>
      <c r="E5409" s="2"/>
      <c r="F5409" s="2"/>
      <c r="G5409" s="365"/>
      <c r="H5409" s="366"/>
      <c r="I5409" s="363"/>
      <c r="J5409" s="367"/>
      <c r="K5409" s="364"/>
      <c r="M5409" s="368"/>
      <c r="P5409" s="369"/>
      <c r="S5409" s="369"/>
      <c r="V5409" s="358"/>
    </row>
    <row r="5410" spans="1:22">
      <c r="A5410" s="31"/>
      <c r="B5410" s="2"/>
      <c r="C5410" s="363"/>
      <c r="D5410" s="364"/>
      <c r="E5410" s="2"/>
      <c r="F5410" s="2"/>
      <c r="G5410" s="365"/>
      <c r="H5410" s="366"/>
      <c r="I5410" s="363"/>
      <c r="J5410" s="367"/>
      <c r="K5410" s="364"/>
      <c r="M5410" s="368"/>
      <c r="P5410" s="369"/>
      <c r="S5410" s="369"/>
      <c r="V5410" s="358"/>
    </row>
    <row r="5411" spans="1:22">
      <c r="A5411" s="31"/>
      <c r="B5411" s="2"/>
      <c r="C5411" s="363"/>
      <c r="D5411" s="364"/>
      <c r="E5411" s="2"/>
      <c r="F5411" s="2"/>
      <c r="G5411" s="365"/>
      <c r="H5411" s="366"/>
      <c r="I5411" s="363"/>
      <c r="J5411" s="367"/>
      <c r="K5411" s="364"/>
      <c r="M5411" s="368"/>
      <c r="P5411" s="369"/>
      <c r="S5411" s="369"/>
      <c r="V5411" s="358"/>
    </row>
    <row r="5412" spans="1:22">
      <c r="A5412" s="31"/>
      <c r="B5412" s="2"/>
      <c r="C5412" s="363"/>
      <c r="D5412" s="364"/>
      <c r="E5412" s="2"/>
      <c r="F5412" s="2"/>
      <c r="G5412" s="365"/>
      <c r="H5412" s="366"/>
      <c r="I5412" s="363"/>
      <c r="J5412" s="367"/>
      <c r="K5412" s="364"/>
      <c r="M5412" s="368"/>
      <c r="P5412" s="369"/>
      <c r="S5412" s="369"/>
      <c r="V5412" s="358"/>
    </row>
    <row r="5413" spans="1:22">
      <c r="A5413" s="31"/>
      <c r="B5413" s="2"/>
      <c r="C5413" s="363"/>
      <c r="D5413" s="364"/>
      <c r="E5413" s="2"/>
      <c r="F5413" s="2"/>
      <c r="G5413" s="365"/>
      <c r="H5413" s="366"/>
      <c r="I5413" s="363"/>
      <c r="J5413" s="367"/>
      <c r="K5413" s="364"/>
      <c r="M5413" s="368"/>
      <c r="P5413" s="369"/>
      <c r="S5413" s="369"/>
      <c r="V5413" s="358"/>
    </row>
    <row r="5414" spans="1:22">
      <c r="A5414" s="31"/>
      <c r="B5414" s="2"/>
      <c r="C5414" s="363"/>
      <c r="D5414" s="364"/>
      <c r="E5414" s="2"/>
      <c r="F5414" s="2"/>
      <c r="G5414" s="365"/>
      <c r="H5414" s="366"/>
      <c r="I5414" s="363"/>
      <c r="J5414" s="367"/>
      <c r="K5414" s="364"/>
      <c r="M5414" s="368"/>
      <c r="P5414" s="369"/>
      <c r="S5414" s="369"/>
      <c r="V5414" s="358"/>
    </row>
    <row r="5415" spans="1:22">
      <c r="A5415" s="31"/>
      <c r="B5415" s="2"/>
      <c r="C5415" s="363"/>
      <c r="D5415" s="364"/>
      <c r="E5415" s="2"/>
      <c r="F5415" s="2"/>
      <c r="G5415" s="365"/>
      <c r="H5415" s="366"/>
      <c r="I5415" s="363"/>
      <c r="J5415" s="367"/>
      <c r="K5415" s="364"/>
      <c r="M5415" s="368"/>
      <c r="P5415" s="369"/>
      <c r="S5415" s="369"/>
      <c r="V5415" s="358"/>
    </row>
    <row r="5416" spans="1:22">
      <c r="A5416" s="31"/>
      <c r="B5416" s="2"/>
      <c r="C5416" s="363"/>
      <c r="D5416" s="364"/>
      <c r="E5416" s="2"/>
      <c r="F5416" s="2"/>
      <c r="G5416" s="365"/>
      <c r="H5416" s="366"/>
      <c r="I5416" s="363"/>
      <c r="J5416" s="367"/>
      <c r="K5416" s="364"/>
      <c r="M5416" s="368"/>
      <c r="P5416" s="369"/>
      <c r="S5416" s="369"/>
      <c r="V5416" s="358"/>
    </row>
    <row r="5417" spans="1:22">
      <c r="A5417" s="31"/>
      <c r="B5417" s="2"/>
      <c r="C5417" s="363"/>
      <c r="D5417" s="364"/>
      <c r="E5417" s="2"/>
      <c r="F5417" s="2"/>
      <c r="G5417" s="365"/>
      <c r="H5417" s="366"/>
      <c r="I5417" s="363"/>
      <c r="J5417" s="367"/>
      <c r="K5417" s="364"/>
      <c r="M5417" s="368"/>
      <c r="P5417" s="369"/>
      <c r="S5417" s="369"/>
      <c r="V5417" s="358"/>
    </row>
    <row r="5418" spans="1:22">
      <c r="A5418" s="31"/>
      <c r="B5418" s="2"/>
      <c r="C5418" s="363"/>
      <c r="D5418" s="364"/>
      <c r="E5418" s="2"/>
      <c r="F5418" s="2"/>
      <c r="G5418" s="365"/>
      <c r="H5418" s="366"/>
      <c r="I5418" s="363"/>
      <c r="J5418" s="367"/>
      <c r="K5418" s="364"/>
      <c r="M5418" s="368"/>
      <c r="P5418" s="369"/>
      <c r="S5418" s="369"/>
      <c r="V5418" s="358"/>
    </row>
    <row r="5419" spans="1:22">
      <c r="A5419" s="31"/>
      <c r="B5419" s="2"/>
      <c r="C5419" s="363"/>
      <c r="D5419" s="364"/>
      <c r="E5419" s="2"/>
      <c r="F5419" s="2"/>
      <c r="G5419" s="365"/>
      <c r="H5419" s="366"/>
      <c r="I5419" s="363"/>
      <c r="J5419" s="367"/>
      <c r="K5419" s="364"/>
      <c r="M5419" s="368"/>
      <c r="P5419" s="369"/>
      <c r="S5419" s="369"/>
      <c r="V5419" s="358"/>
    </row>
    <row r="5420" spans="1:22">
      <c r="A5420" s="31"/>
      <c r="B5420" s="2"/>
      <c r="C5420" s="363"/>
      <c r="D5420" s="364"/>
      <c r="E5420" s="2"/>
      <c r="F5420" s="2"/>
      <c r="G5420" s="365"/>
      <c r="H5420" s="366"/>
      <c r="I5420" s="363"/>
      <c r="J5420" s="367"/>
      <c r="K5420" s="364"/>
      <c r="M5420" s="368"/>
      <c r="P5420" s="369"/>
      <c r="S5420" s="369"/>
      <c r="V5420" s="358"/>
    </row>
    <row r="5421" spans="1:22">
      <c r="A5421" s="31"/>
      <c r="B5421" s="2"/>
      <c r="C5421" s="363"/>
      <c r="D5421" s="364"/>
      <c r="E5421" s="2"/>
      <c r="F5421" s="2"/>
      <c r="G5421" s="365"/>
      <c r="H5421" s="366"/>
      <c r="I5421" s="363"/>
      <c r="J5421" s="367"/>
      <c r="K5421" s="364"/>
      <c r="M5421" s="368"/>
      <c r="P5421" s="369"/>
      <c r="S5421" s="369"/>
      <c r="V5421" s="358"/>
    </row>
    <row r="5422" spans="1:22">
      <c r="A5422" s="31"/>
      <c r="B5422" s="2"/>
      <c r="C5422" s="363"/>
      <c r="D5422" s="364"/>
      <c r="E5422" s="2"/>
      <c r="F5422" s="2"/>
      <c r="G5422" s="365"/>
      <c r="H5422" s="366"/>
      <c r="I5422" s="363"/>
      <c r="J5422" s="367"/>
      <c r="K5422" s="364"/>
      <c r="M5422" s="368"/>
      <c r="P5422" s="369"/>
      <c r="S5422" s="369"/>
      <c r="V5422" s="358"/>
    </row>
    <row r="5423" spans="1:22">
      <c r="A5423" s="31"/>
      <c r="B5423" s="2"/>
      <c r="C5423" s="363"/>
      <c r="D5423" s="364"/>
      <c r="E5423" s="2"/>
      <c r="F5423" s="2"/>
      <c r="G5423" s="365"/>
      <c r="H5423" s="366"/>
      <c r="I5423" s="363"/>
      <c r="J5423" s="367"/>
      <c r="K5423" s="364"/>
      <c r="M5423" s="368"/>
      <c r="P5423" s="369"/>
      <c r="S5423" s="369"/>
      <c r="V5423" s="358"/>
    </row>
    <row r="5424" spans="1:22">
      <c r="A5424" s="31"/>
      <c r="B5424" s="2"/>
      <c r="C5424" s="363"/>
      <c r="D5424" s="364"/>
      <c r="E5424" s="2"/>
      <c r="F5424" s="2"/>
      <c r="G5424" s="365"/>
      <c r="H5424" s="366"/>
      <c r="I5424" s="363"/>
      <c r="J5424" s="367"/>
      <c r="K5424" s="364"/>
      <c r="M5424" s="368"/>
      <c r="P5424" s="369"/>
      <c r="S5424" s="369"/>
      <c r="V5424" s="358"/>
    </row>
    <row r="5425" spans="1:22">
      <c r="A5425" s="31"/>
      <c r="B5425" s="2"/>
      <c r="C5425" s="363"/>
      <c r="D5425" s="364"/>
      <c r="E5425" s="2"/>
      <c r="F5425" s="2"/>
      <c r="G5425" s="365"/>
      <c r="H5425" s="366"/>
      <c r="I5425" s="363"/>
      <c r="J5425" s="367"/>
      <c r="K5425" s="364"/>
      <c r="M5425" s="368"/>
      <c r="P5425" s="369"/>
      <c r="S5425" s="369"/>
      <c r="V5425" s="358"/>
    </row>
    <row r="5426" spans="1:22">
      <c r="A5426" s="31"/>
      <c r="B5426" s="2"/>
      <c r="C5426" s="363"/>
      <c r="D5426" s="364"/>
      <c r="E5426" s="2"/>
      <c r="F5426" s="2"/>
      <c r="G5426" s="365"/>
      <c r="H5426" s="366"/>
      <c r="I5426" s="363"/>
      <c r="J5426" s="367"/>
      <c r="K5426" s="364"/>
      <c r="M5426" s="368"/>
      <c r="P5426" s="369"/>
      <c r="S5426" s="369"/>
      <c r="V5426" s="358"/>
    </row>
    <row r="5427" spans="1:22">
      <c r="A5427" s="31"/>
      <c r="B5427" s="2"/>
      <c r="C5427" s="363"/>
      <c r="D5427" s="364"/>
      <c r="E5427" s="2"/>
      <c r="F5427" s="2"/>
      <c r="G5427" s="365"/>
      <c r="H5427" s="366"/>
      <c r="I5427" s="363"/>
      <c r="J5427" s="367"/>
      <c r="K5427" s="364"/>
      <c r="M5427" s="368"/>
      <c r="P5427" s="369"/>
      <c r="S5427" s="369"/>
      <c r="V5427" s="358"/>
    </row>
    <row r="5428" spans="1:22">
      <c r="A5428" s="31"/>
      <c r="B5428" s="2"/>
      <c r="C5428" s="363"/>
      <c r="D5428" s="364"/>
      <c r="E5428" s="2"/>
      <c r="F5428" s="2"/>
      <c r="G5428" s="365"/>
      <c r="H5428" s="366"/>
      <c r="I5428" s="363"/>
      <c r="J5428" s="367"/>
      <c r="K5428" s="364"/>
      <c r="M5428" s="368"/>
      <c r="P5428" s="369"/>
      <c r="S5428" s="369"/>
      <c r="V5428" s="358"/>
    </row>
    <row r="5429" spans="1:22">
      <c r="A5429" s="31"/>
      <c r="B5429" s="2"/>
      <c r="C5429" s="363"/>
      <c r="D5429" s="364"/>
      <c r="E5429" s="2"/>
      <c r="F5429" s="2"/>
      <c r="G5429" s="365"/>
      <c r="H5429" s="366"/>
      <c r="I5429" s="363"/>
      <c r="J5429" s="367"/>
      <c r="K5429" s="364"/>
      <c r="M5429" s="368"/>
      <c r="P5429" s="369"/>
      <c r="S5429" s="369"/>
      <c r="V5429" s="358"/>
    </row>
    <row r="5430" spans="1:22">
      <c r="A5430" s="31"/>
      <c r="B5430" s="2"/>
      <c r="C5430" s="363"/>
      <c r="D5430" s="364"/>
      <c r="E5430" s="2"/>
      <c r="F5430" s="2"/>
      <c r="G5430" s="365"/>
      <c r="H5430" s="366"/>
      <c r="I5430" s="363"/>
      <c r="J5430" s="367"/>
      <c r="K5430" s="364"/>
      <c r="M5430" s="368"/>
      <c r="P5430" s="369"/>
      <c r="S5430" s="369"/>
      <c r="V5430" s="358"/>
    </row>
    <row r="5431" spans="1:22">
      <c r="A5431" s="31"/>
      <c r="B5431" s="2"/>
      <c r="C5431" s="363"/>
      <c r="D5431" s="364"/>
      <c r="E5431" s="2"/>
      <c r="F5431" s="2"/>
      <c r="G5431" s="365"/>
      <c r="H5431" s="366"/>
      <c r="I5431" s="363"/>
      <c r="J5431" s="367"/>
      <c r="K5431" s="364"/>
      <c r="M5431" s="368"/>
      <c r="P5431" s="369"/>
      <c r="S5431" s="369"/>
      <c r="V5431" s="358"/>
    </row>
    <row r="5432" spans="1:22">
      <c r="A5432" s="31"/>
      <c r="B5432" s="2"/>
      <c r="C5432" s="363"/>
      <c r="D5432" s="364"/>
      <c r="E5432" s="2"/>
      <c r="F5432" s="2"/>
      <c r="G5432" s="365"/>
      <c r="H5432" s="366"/>
      <c r="I5432" s="363"/>
      <c r="J5432" s="367"/>
      <c r="K5432" s="364"/>
      <c r="M5432" s="368"/>
      <c r="P5432" s="369"/>
      <c r="S5432" s="369"/>
      <c r="V5432" s="358"/>
    </row>
    <row r="5433" spans="1:22">
      <c r="A5433" s="31"/>
      <c r="B5433" s="2"/>
      <c r="C5433" s="363"/>
      <c r="D5433" s="364"/>
      <c r="E5433" s="2"/>
      <c r="F5433" s="2"/>
      <c r="G5433" s="365"/>
      <c r="H5433" s="366"/>
      <c r="I5433" s="363"/>
      <c r="J5433" s="367"/>
      <c r="K5433" s="364"/>
      <c r="M5433" s="368"/>
      <c r="P5433" s="369"/>
      <c r="S5433" s="369"/>
      <c r="V5433" s="358"/>
    </row>
    <row r="5434" spans="1:22">
      <c r="A5434" s="31"/>
      <c r="B5434" s="2"/>
      <c r="C5434" s="363"/>
      <c r="D5434" s="364"/>
      <c r="E5434" s="2"/>
      <c r="F5434" s="2"/>
      <c r="G5434" s="365"/>
      <c r="H5434" s="366"/>
      <c r="I5434" s="363"/>
      <c r="J5434" s="367"/>
      <c r="K5434" s="364"/>
      <c r="M5434" s="368"/>
      <c r="P5434" s="369"/>
      <c r="S5434" s="369"/>
      <c r="V5434" s="358"/>
    </row>
    <row r="5435" spans="1:22">
      <c r="A5435" s="31"/>
      <c r="B5435" s="2"/>
      <c r="C5435" s="363"/>
      <c r="D5435" s="364"/>
      <c r="E5435" s="2"/>
      <c r="F5435" s="2"/>
      <c r="G5435" s="365"/>
      <c r="H5435" s="366"/>
      <c r="I5435" s="363"/>
      <c r="J5435" s="367"/>
      <c r="K5435" s="364"/>
      <c r="M5435" s="368"/>
      <c r="P5435" s="369"/>
      <c r="S5435" s="369"/>
      <c r="V5435" s="358"/>
    </row>
    <row r="5436" spans="1:22">
      <c r="A5436" s="31"/>
      <c r="B5436" s="2"/>
      <c r="C5436" s="363"/>
      <c r="D5436" s="364"/>
      <c r="E5436" s="2"/>
      <c r="F5436" s="2"/>
      <c r="G5436" s="365"/>
      <c r="H5436" s="366"/>
      <c r="I5436" s="363"/>
      <c r="J5436" s="367"/>
      <c r="K5436" s="364"/>
      <c r="M5436" s="368"/>
      <c r="P5436" s="369"/>
      <c r="S5436" s="369"/>
      <c r="V5436" s="358"/>
    </row>
    <row r="5437" spans="1:22">
      <c r="A5437" s="31"/>
      <c r="B5437" s="2"/>
      <c r="C5437" s="363"/>
      <c r="D5437" s="364"/>
      <c r="E5437" s="2"/>
      <c r="F5437" s="2"/>
      <c r="G5437" s="365"/>
      <c r="H5437" s="366"/>
      <c r="I5437" s="363"/>
      <c r="J5437" s="367"/>
      <c r="K5437" s="364"/>
      <c r="M5437" s="368"/>
      <c r="P5437" s="369"/>
      <c r="S5437" s="369"/>
      <c r="V5437" s="358"/>
    </row>
    <row r="5438" spans="1:22">
      <c r="A5438" s="31"/>
      <c r="B5438" s="2"/>
      <c r="C5438" s="363"/>
      <c r="D5438" s="364"/>
      <c r="E5438" s="2"/>
      <c r="F5438" s="2"/>
      <c r="G5438" s="365"/>
      <c r="H5438" s="366"/>
      <c r="I5438" s="363"/>
      <c r="J5438" s="367"/>
      <c r="K5438" s="364"/>
      <c r="M5438" s="368"/>
      <c r="P5438" s="369"/>
      <c r="S5438" s="369"/>
      <c r="V5438" s="358"/>
    </row>
    <row r="5439" spans="1:22">
      <c r="A5439" s="31"/>
      <c r="B5439" s="2"/>
      <c r="C5439" s="363"/>
      <c r="D5439" s="364"/>
      <c r="E5439" s="2"/>
      <c r="F5439" s="2"/>
      <c r="G5439" s="365"/>
      <c r="H5439" s="366"/>
      <c r="I5439" s="363"/>
      <c r="J5439" s="367"/>
      <c r="K5439" s="364"/>
      <c r="M5439" s="368"/>
      <c r="P5439" s="369"/>
      <c r="S5439" s="369"/>
      <c r="V5439" s="358"/>
    </row>
    <row r="5440" spans="1:22">
      <c r="A5440" s="31"/>
      <c r="B5440" s="2"/>
      <c r="C5440" s="363"/>
      <c r="D5440" s="364"/>
      <c r="E5440" s="2"/>
      <c r="F5440" s="2"/>
      <c r="G5440" s="365"/>
      <c r="H5440" s="366"/>
      <c r="I5440" s="363"/>
      <c r="J5440" s="367"/>
      <c r="K5440" s="364"/>
      <c r="M5440" s="368"/>
      <c r="P5440" s="369"/>
      <c r="S5440" s="369"/>
      <c r="V5440" s="358"/>
    </row>
    <row r="5441" spans="1:22">
      <c r="A5441" s="31"/>
      <c r="B5441" s="2"/>
      <c r="C5441" s="363"/>
      <c r="D5441" s="364"/>
      <c r="E5441" s="2"/>
      <c r="F5441" s="2"/>
      <c r="G5441" s="365"/>
      <c r="H5441" s="366"/>
      <c r="I5441" s="363"/>
      <c r="J5441" s="367"/>
      <c r="K5441" s="364"/>
      <c r="M5441" s="368"/>
      <c r="P5441" s="369"/>
      <c r="S5441" s="369"/>
      <c r="V5441" s="358"/>
    </row>
    <row r="5442" spans="1:22">
      <c r="A5442" s="31"/>
      <c r="B5442" s="2"/>
      <c r="C5442" s="363"/>
      <c r="D5442" s="364"/>
      <c r="E5442" s="2"/>
      <c r="F5442" s="2"/>
      <c r="G5442" s="365"/>
      <c r="H5442" s="366"/>
      <c r="I5442" s="363"/>
      <c r="J5442" s="367"/>
      <c r="K5442" s="364"/>
      <c r="M5442" s="368"/>
      <c r="P5442" s="369"/>
      <c r="S5442" s="369"/>
      <c r="V5442" s="358"/>
    </row>
    <row r="5443" spans="1:22">
      <c r="A5443" s="31"/>
      <c r="B5443" s="2"/>
      <c r="C5443" s="363"/>
      <c r="D5443" s="364"/>
      <c r="E5443" s="2"/>
      <c r="F5443" s="2"/>
      <c r="G5443" s="365"/>
      <c r="H5443" s="366"/>
      <c r="I5443" s="363"/>
      <c r="J5443" s="367"/>
      <c r="K5443" s="364"/>
      <c r="M5443" s="368"/>
      <c r="P5443" s="369"/>
      <c r="S5443" s="369"/>
      <c r="V5443" s="358"/>
    </row>
    <row r="5444" spans="1:22">
      <c r="A5444" s="31"/>
      <c r="B5444" s="2"/>
      <c r="C5444" s="363"/>
      <c r="D5444" s="364"/>
      <c r="E5444" s="2"/>
      <c r="F5444" s="2"/>
      <c r="G5444" s="365"/>
      <c r="H5444" s="366"/>
      <c r="I5444" s="363"/>
      <c r="J5444" s="367"/>
      <c r="K5444" s="364"/>
      <c r="M5444" s="368"/>
      <c r="P5444" s="369"/>
      <c r="S5444" s="369"/>
      <c r="V5444" s="358"/>
    </row>
    <row r="5445" spans="1:22">
      <c r="A5445" s="31"/>
      <c r="B5445" s="2"/>
      <c r="C5445" s="363"/>
      <c r="D5445" s="364"/>
      <c r="E5445" s="2"/>
      <c r="F5445" s="2"/>
      <c r="G5445" s="365"/>
      <c r="H5445" s="366"/>
      <c r="I5445" s="363"/>
      <c r="J5445" s="367"/>
      <c r="K5445" s="364"/>
      <c r="M5445" s="368"/>
      <c r="P5445" s="369"/>
      <c r="S5445" s="369"/>
      <c r="V5445" s="358"/>
    </row>
    <row r="5446" spans="1:22">
      <c r="A5446" s="31"/>
      <c r="B5446" s="2"/>
      <c r="C5446" s="363"/>
      <c r="D5446" s="364"/>
      <c r="E5446" s="2"/>
      <c r="F5446" s="2"/>
      <c r="G5446" s="365"/>
      <c r="H5446" s="366"/>
      <c r="I5446" s="363"/>
      <c r="J5446" s="367"/>
      <c r="K5446" s="364"/>
      <c r="M5446" s="368"/>
      <c r="P5446" s="369"/>
      <c r="S5446" s="369"/>
      <c r="V5446" s="358"/>
    </row>
    <row r="5447" spans="1:22">
      <c r="A5447" s="31"/>
      <c r="B5447" s="2"/>
      <c r="C5447" s="363"/>
      <c r="D5447" s="364"/>
      <c r="E5447" s="2"/>
      <c r="F5447" s="2"/>
      <c r="G5447" s="365"/>
      <c r="H5447" s="366"/>
      <c r="I5447" s="363"/>
      <c r="J5447" s="367"/>
      <c r="K5447" s="364"/>
      <c r="M5447" s="368"/>
      <c r="P5447" s="369"/>
      <c r="S5447" s="369"/>
      <c r="V5447" s="358"/>
    </row>
    <row r="5448" spans="1:22">
      <c r="A5448" s="31"/>
      <c r="B5448" s="2"/>
      <c r="C5448" s="363"/>
      <c r="D5448" s="364"/>
      <c r="E5448" s="2"/>
      <c r="F5448" s="2"/>
      <c r="G5448" s="365"/>
      <c r="H5448" s="366"/>
      <c r="I5448" s="363"/>
      <c r="J5448" s="367"/>
      <c r="K5448" s="364"/>
      <c r="M5448" s="368"/>
      <c r="P5448" s="369"/>
      <c r="S5448" s="369"/>
      <c r="V5448" s="358"/>
    </row>
    <row r="5449" spans="1:22">
      <c r="A5449" s="31"/>
      <c r="B5449" s="2"/>
      <c r="C5449" s="363"/>
      <c r="D5449" s="364"/>
      <c r="E5449" s="2"/>
      <c r="F5449" s="2"/>
      <c r="G5449" s="365"/>
      <c r="H5449" s="366"/>
      <c r="I5449" s="363"/>
      <c r="J5449" s="367"/>
      <c r="K5449" s="364"/>
      <c r="M5449" s="368"/>
      <c r="P5449" s="369"/>
      <c r="S5449" s="369"/>
      <c r="V5449" s="358"/>
    </row>
    <row r="5450" spans="1:22">
      <c r="A5450" s="31"/>
      <c r="B5450" s="2"/>
      <c r="C5450" s="363"/>
      <c r="D5450" s="364"/>
      <c r="E5450" s="2"/>
      <c r="F5450" s="2"/>
      <c r="G5450" s="365"/>
      <c r="H5450" s="366"/>
      <c r="I5450" s="363"/>
      <c r="J5450" s="367"/>
      <c r="K5450" s="364"/>
      <c r="M5450" s="368"/>
      <c r="P5450" s="369"/>
      <c r="S5450" s="369"/>
      <c r="V5450" s="358"/>
    </row>
    <row r="5451" spans="1:22">
      <c r="A5451" s="31"/>
      <c r="B5451" s="2"/>
      <c r="C5451" s="363"/>
      <c r="D5451" s="364"/>
      <c r="E5451" s="2"/>
      <c r="F5451" s="2"/>
      <c r="G5451" s="365"/>
      <c r="H5451" s="366"/>
      <c r="I5451" s="363"/>
      <c r="J5451" s="367"/>
      <c r="K5451" s="364"/>
      <c r="M5451" s="368"/>
      <c r="P5451" s="369"/>
      <c r="S5451" s="369"/>
      <c r="V5451" s="358"/>
    </row>
    <row r="5452" spans="1:22">
      <c r="A5452" s="31"/>
      <c r="B5452" s="2"/>
      <c r="C5452" s="363"/>
      <c r="D5452" s="364"/>
      <c r="E5452" s="2"/>
      <c r="F5452" s="2"/>
      <c r="G5452" s="365"/>
      <c r="H5452" s="366"/>
      <c r="I5452" s="363"/>
      <c r="J5452" s="367"/>
      <c r="K5452" s="364"/>
      <c r="M5452" s="368"/>
      <c r="P5452" s="369"/>
      <c r="S5452" s="369"/>
      <c r="V5452" s="358"/>
    </row>
    <row r="5453" spans="1:22">
      <c r="A5453" s="31"/>
      <c r="B5453" s="2"/>
      <c r="C5453" s="363"/>
      <c r="D5453" s="364"/>
      <c r="E5453" s="2"/>
      <c r="F5453" s="2"/>
      <c r="G5453" s="365"/>
      <c r="H5453" s="366"/>
      <c r="I5453" s="363"/>
      <c r="J5453" s="367"/>
      <c r="K5453" s="364"/>
      <c r="M5453" s="368"/>
      <c r="P5453" s="369"/>
      <c r="S5453" s="369"/>
      <c r="V5453" s="358"/>
    </row>
    <row r="5454" spans="1:22">
      <c r="A5454" s="31"/>
      <c r="B5454" s="2"/>
      <c r="C5454" s="363"/>
      <c r="D5454" s="364"/>
      <c r="E5454" s="2"/>
      <c r="F5454" s="2"/>
      <c r="G5454" s="365"/>
      <c r="H5454" s="366"/>
      <c r="I5454" s="363"/>
      <c r="J5454" s="367"/>
      <c r="K5454" s="364"/>
      <c r="M5454" s="368"/>
      <c r="P5454" s="369"/>
      <c r="S5454" s="369"/>
      <c r="V5454" s="358"/>
    </row>
    <row r="5455" spans="1:22">
      <c r="A5455" s="31"/>
      <c r="B5455" s="2"/>
      <c r="C5455" s="363"/>
      <c r="D5455" s="364"/>
      <c r="E5455" s="2"/>
      <c r="F5455" s="2"/>
      <c r="G5455" s="365"/>
      <c r="H5455" s="366"/>
      <c r="I5455" s="363"/>
      <c r="J5455" s="367"/>
      <c r="K5455" s="364"/>
      <c r="M5455" s="368"/>
      <c r="P5455" s="369"/>
      <c r="S5455" s="369"/>
      <c r="V5455" s="358"/>
    </row>
    <row r="5456" spans="1:22">
      <c r="A5456" s="31"/>
      <c r="B5456" s="2"/>
      <c r="C5456" s="363"/>
      <c r="D5456" s="364"/>
      <c r="E5456" s="2"/>
      <c r="F5456" s="2"/>
      <c r="G5456" s="365"/>
      <c r="H5456" s="366"/>
      <c r="I5456" s="363"/>
      <c r="J5456" s="367"/>
      <c r="K5456" s="364"/>
      <c r="M5456" s="368"/>
      <c r="P5456" s="369"/>
      <c r="S5456" s="369"/>
      <c r="V5456" s="358"/>
    </row>
    <row r="5457" spans="1:22">
      <c r="A5457" s="31"/>
      <c r="B5457" s="2"/>
      <c r="C5457" s="363"/>
      <c r="D5457" s="364"/>
      <c r="E5457" s="2"/>
      <c r="F5457" s="2"/>
      <c r="G5457" s="365"/>
      <c r="H5457" s="366"/>
      <c r="I5457" s="363"/>
      <c r="J5457" s="367"/>
      <c r="K5457" s="364"/>
      <c r="M5457" s="368"/>
      <c r="P5457" s="369"/>
      <c r="S5457" s="369"/>
      <c r="V5457" s="358"/>
    </row>
    <row r="5458" spans="1:22">
      <c r="A5458" s="31"/>
      <c r="B5458" s="2"/>
      <c r="C5458" s="363"/>
      <c r="D5458" s="364"/>
      <c r="E5458" s="2"/>
      <c r="F5458" s="2"/>
      <c r="G5458" s="365"/>
      <c r="H5458" s="366"/>
      <c r="I5458" s="363"/>
      <c r="J5458" s="367"/>
      <c r="K5458" s="364"/>
      <c r="M5458" s="368"/>
      <c r="P5458" s="369"/>
      <c r="S5458" s="369"/>
      <c r="V5458" s="358"/>
    </row>
    <row r="5459" spans="1:22">
      <c r="A5459" s="31"/>
      <c r="B5459" s="2"/>
      <c r="C5459" s="363"/>
      <c r="D5459" s="364"/>
      <c r="E5459" s="2"/>
      <c r="F5459" s="2"/>
      <c r="G5459" s="365"/>
      <c r="H5459" s="366"/>
      <c r="I5459" s="363"/>
      <c r="J5459" s="367"/>
      <c r="K5459" s="364"/>
      <c r="M5459" s="368"/>
      <c r="P5459" s="369"/>
      <c r="S5459" s="369"/>
      <c r="V5459" s="358"/>
    </row>
    <row r="5460" spans="1:22">
      <c r="A5460" s="31"/>
      <c r="B5460" s="2"/>
      <c r="C5460" s="363"/>
      <c r="D5460" s="364"/>
      <c r="E5460" s="2"/>
      <c r="F5460" s="2"/>
      <c r="G5460" s="365"/>
      <c r="H5460" s="366"/>
      <c r="I5460" s="363"/>
      <c r="J5460" s="367"/>
      <c r="K5460" s="364"/>
      <c r="M5460" s="368"/>
      <c r="P5460" s="369"/>
      <c r="S5460" s="369"/>
      <c r="V5460" s="358"/>
    </row>
    <row r="5461" spans="1:22">
      <c r="A5461" s="31"/>
      <c r="B5461" s="2"/>
      <c r="C5461" s="363"/>
      <c r="D5461" s="364"/>
      <c r="E5461" s="2"/>
      <c r="F5461" s="2"/>
      <c r="G5461" s="365"/>
      <c r="H5461" s="366"/>
      <c r="I5461" s="363"/>
      <c r="J5461" s="367"/>
      <c r="K5461" s="364"/>
      <c r="M5461" s="368"/>
      <c r="P5461" s="369"/>
      <c r="S5461" s="369"/>
      <c r="V5461" s="358"/>
    </row>
    <row r="5462" spans="1:22">
      <c r="A5462" s="31"/>
      <c r="B5462" s="2"/>
      <c r="C5462" s="363"/>
      <c r="D5462" s="364"/>
      <c r="E5462" s="2"/>
      <c r="F5462" s="2"/>
      <c r="G5462" s="365"/>
      <c r="H5462" s="366"/>
      <c r="I5462" s="363"/>
      <c r="J5462" s="367"/>
      <c r="K5462" s="364"/>
      <c r="M5462" s="368"/>
      <c r="P5462" s="369"/>
      <c r="S5462" s="369"/>
      <c r="V5462" s="358"/>
    </row>
    <row r="5463" spans="1:22">
      <c r="A5463" s="31"/>
      <c r="B5463" s="2"/>
      <c r="C5463" s="363"/>
      <c r="D5463" s="364"/>
      <c r="E5463" s="2"/>
      <c r="F5463" s="2"/>
      <c r="G5463" s="365"/>
      <c r="H5463" s="366"/>
      <c r="I5463" s="363"/>
      <c r="J5463" s="367"/>
      <c r="K5463" s="364"/>
      <c r="M5463" s="368"/>
      <c r="P5463" s="369"/>
      <c r="S5463" s="369"/>
      <c r="V5463" s="358"/>
    </row>
    <row r="5464" spans="1:22">
      <c r="A5464" s="31"/>
      <c r="B5464" s="2"/>
      <c r="C5464" s="363"/>
      <c r="D5464" s="364"/>
      <c r="E5464" s="2"/>
      <c r="F5464" s="2"/>
      <c r="G5464" s="365"/>
      <c r="H5464" s="366"/>
      <c r="I5464" s="363"/>
      <c r="J5464" s="367"/>
      <c r="K5464" s="364"/>
      <c r="M5464" s="368"/>
      <c r="P5464" s="369"/>
      <c r="S5464" s="369"/>
      <c r="V5464" s="358"/>
    </row>
    <row r="5465" spans="1:22">
      <c r="A5465" s="31"/>
      <c r="B5465" s="2"/>
      <c r="C5465" s="363"/>
      <c r="D5465" s="364"/>
      <c r="E5465" s="2"/>
      <c r="F5465" s="2"/>
      <c r="G5465" s="365"/>
      <c r="H5465" s="366"/>
      <c r="I5465" s="363"/>
      <c r="J5465" s="367"/>
      <c r="K5465" s="364"/>
      <c r="M5465" s="368"/>
      <c r="P5465" s="369"/>
      <c r="S5465" s="369"/>
      <c r="V5465" s="358"/>
    </row>
    <row r="5466" spans="1:22">
      <c r="A5466" s="31"/>
      <c r="B5466" s="2"/>
      <c r="C5466" s="363"/>
      <c r="D5466" s="364"/>
      <c r="E5466" s="2"/>
      <c r="F5466" s="2"/>
      <c r="G5466" s="365"/>
      <c r="H5466" s="366"/>
      <c r="I5466" s="363"/>
      <c r="J5466" s="367"/>
      <c r="K5466" s="364"/>
      <c r="M5466" s="368"/>
      <c r="P5466" s="369"/>
      <c r="S5466" s="369"/>
      <c r="V5466" s="358"/>
    </row>
    <row r="5467" spans="1:22">
      <c r="A5467" s="31"/>
      <c r="B5467" s="2"/>
      <c r="C5467" s="363"/>
      <c r="D5467" s="364"/>
      <c r="E5467" s="2"/>
      <c r="F5467" s="2"/>
      <c r="G5467" s="365"/>
      <c r="H5467" s="366"/>
      <c r="I5467" s="363"/>
      <c r="J5467" s="367"/>
      <c r="K5467" s="364"/>
      <c r="M5467" s="368"/>
      <c r="P5467" s="369"/>
      <c r="S5467" s="369"/>
      <c r="V5467" s="358"/>
    </row>
    <row r="5468" spans="1:22">
      <c r="A5468" s="31"/>
      <c r="B5468" s="2"/>
      <c r="C5468" s="363"/>
      <c r="D5468" s="364"/>
      <c r="E5468" s="2"/>
      <c r="F5468" s="2"/>
      <c r="G5468" s="365"/>
      <c r="H5468" s="366"/>
      <c r="I5468" s="363"/>
      <c r="J5468" s="367"/>
      <c r="K5468" s="364"/>
      <c r="M5468" s="368"/>
      <c r="P5468" s="369"/>
      <c r="S5468" s="369"/>
      <c r="V5468" s="358"/>
    </row>
    <row r="5469" spans="1:22">
      <c r="A5469" s="31"/>
      <c r="B5469" s="2"/>
      <c r="C5469" s="363"/>
      <c r="D5469" s="364"/>
      <c r="E5469" s="2"/>
      <c r="F5469" s="2"/>
      <c r="G5469" s="365"/>
      <c r="H5469" s="366"/>
      <c r="I5469" s="363"/>
      <c r="J5469" s="367"/>
      <c r="K5469" s="364"/>
      <c r="M5469" s="368"/>
      <c r="P5469" s="369"/>
      <c r="S5469" s="369"/>
      <c r="V5469" s="358"/>
    </row>
    <row r="5470" spans="1:22">
      <c r="A5470" s="31"/>
      <c r="B5470" s="2"/>
      <c r="C5470" s="363"/>
      <c r="D5470" s="364"/>
      <c r="E5470" s="2"/>
      <c r="F5470" s="2"/>
      <c r="G5470" s="365"/>
      <c r="H5470" s="366"/>
      <c r="I5470" s="363"/>
      <c r="J5470" s="367"/>
      <c r="K5470" s="364"/>
      <c r="M5470" s="368"/>
      <c r="P5470" s="369"/>
      <c r="S5470" s="369"/>
      <c r="V5470" s="358"/>
    </row>
    <row r="5471" spans="1:22">
      <c r="A5471" s="31"/>
      <c r="B5471" s="2"/>
      <c r="C5471" s="363"/>
      <c r="D5471" s="364"/>
      <c r="E5471" s="2"/>
      <c r="F5471" s="2"/>
      <c r="G5471" s="365"/>
      <c r="H5471" s="366"/>
      <c r="I5471" s="363"/>
      <c r="J5471" s="367"/>
      <c r="K5471" s="364"/>
      <c r="M5471" s="368"/>
      <c r="P5471" s="369"/>
      <c r="S5471" s="369"/>
      <c r="V5471" s="358"/>
    </row>
    <row r="5472" spans="1:22">
      <c r="A5472" s="31"/>
      <c r="B5472" s="2"/>
      <c r="C5472" s="363"/>
      <c r="D5472" s="364"/>
      <c r="E5472" s="2"/>
      <c r="F5472" s="2"/>
      <c r="G5472" s="365"/>
      <c r="H5472" s="366"/>
      <c r="I5472" s="363"/>
      <c r="J5472" s="367"/>
      <c r="K5472" s="364"/>
      <c r="M5472" s="368"/>
      <c r="P5472" s="369"/>
      <c r="S5472" s="369"/>
      <c r="V5472" s="358"/>
    </row>
    <row r="5473" spans="1:22">
      <c r="A5473" s="31"/>
      <c r="B5473" s="2"/>
      <c r="C5473" s="363"/>
      <c r="D5473" s="364"/>
      <c r="E5473" s="2"/>
      <c r="F5473" s="2"/>
      <c r="G5473" s="365"/>
      <c r="H5473" s="366"/>
      <c r="I5473" s="363"/>
      <c r="J5473" s="367"/>
      <c r="K5473" s="364"/>
      <c r="M5473" s="368"/>
      <c r="P5473" s="369"/>
      <c r="S5473" s="369"/>
      <c r="V5473" s="358"/>
    </row>
    <row r="5474" spans="1:22">
      <c r="A5474" s="31"/>
      <c r="B5474" s="2"/>
      <c r="C5474" s="363"/>
      <c r="D5474" s="364"/>
      <c r="E5474" s="2"/>
      <c r="F5474" s="2"/>
      <c r="G5474" s="365"/>
      <c r="H5474" s="366"/>
      <c r="I5474" s="363"/>
      <c r="J5474" s="367"/>
      <c r="K5474" s="364"/>
      <c r="M5474" s="368"/>
      <c r="P5474" s="369"/>
      <c r="S5474" s="369"/>
      <c r="V5474" s="358"/>
    </row>
    <row r="5475" spans="1:22">
      <c r="A5475" s="31"/>
      <c r="B5475" s="2"/>
      <c r="C5475" s="363"/>
      <c r="D5475" s="364"/>
      <c r="E5475" s="2"/>
      <c r="F5475" s="2"/>
      <c r="G5475" s="365"/>
      <c r="H5475" s="366"/>
      <c r="I5475" s="363"/>
      <c r="J5475" s="367"/>
      <c r="K5475" s="364"/>
      <c r="M5475" s="368"/>
      <c r="P5475" s="369"/>
      <c r="S5475" s="369"/>
      <c r="V5475" s="358"/>
    </row>
    <row r="5476" spans="1:22">
      <c r="A5476" s="31"/>
      <c r="B5476" s="2"/>
      <c r="C5476" s="363"/>
      <c r="D5476" s="364"/>
      <c r="E5476" s="2"/>
      <c r="F5476" s="2"/>
      <c r="G5476" s="365"/>
      <c r="H5476" s="366"/>
      <c r="I5476" s="363"/>
      <c r="J5476" s="367"/>
      <c r="K5476" s="364"/>
      <c r="M5476" s="368"/>
      <c r="P5476" s="369"/>
      <c r="S5476" s="369"/>
      <c r="V5476" s="358"/>
    </row>
    <row r="5477" spans="1:22">
      <c r="A5477" s="31"/>
      <c r="B5477" s="2"/>
      <c r="C5477" s="363"/>
      <c r="D5477" s="364"/>
      <c r="E5477" s="2"/>
      <c r="F5477" s="2"/>
      <c r="G5477" s="365"/>
      <c r="H5477" s="366"/>
      <c r="I5477" s="363"/>
      <c r="J5477" s="367"/>
      <c r="K5477" s="364"/>
      <c r="M5477" s="368"/>
      <c r="P5477" s="369"/>
      <c r="S5477" s="369"/>
      <c r="V5477" s="358"/>
    </row>
    <row r="5478" spans="1:22">
      <c r="A5478" s="31"/>
      <c r="B5478" s="2"/>
      <c r="C5478" s="363"/>
      <c r="D5478" s="364"/>
      <c r="E5478" s="2"/>
      <c r="F5478" s="2"/>
      <c r="G5478" s="365"/>
      <c r="H5478" s="366"/>
      <c r="I5478" s="363"/>
      <c r="J5478" s="367"/>
      <c r="K5478" s="364"/>
      <c r="M5478" s="368"/>
      <c r="P5478" s="369"/>
      <c r="S5478" s="369"/>
      <c r="V5478" s="358"/>
    </row>
    <row r="5479" spans="1:22">
      <c r="A5479" s="31"/>
      <c r="B5479" s="2"/>
      <c r="C5479" s="363"/>
      <c r="D5479" s="364"/>
      <c r="E5479" s="2"/>
      <c r="F5479" s="2"/>
      <c r="G5479" s="365"/>
      <c r="H5479" s="366"/>
      <c r="I5479" s="363"/>
      <c r="J5479" s="367"/>
      <c r="K5479" s="364"/>
      <c r="M5479" s="368"/>
      <c r="P5479" s="369"/>
      <c r="S5479" s="369"/>
      <c r="V5479" s="358"/>
    </row>
    <row r="5480" spans="1:22">
      <c r="A5480" s="31"/>
      <c r="B5480" s="2"/>
      <c r="C5480" s="363"/>
      <c r="D5480" s="364"/>
      <c r="E5480" s="2"/>
      <c r="F5480" s="2"/>
      <c r="G5480" s="365"/>
      <c r="H5480" s="366"/>
      <c r="I5480" s="363"/>
      <c r="J5480" s="367"/>
      <c r="K5480" s="364"/>
      <c r="M5480" s="368"/>
      <c r="P5480" s="369"/>
      <c r="S5480" s="369"/>
      <c r="V5480" s="358"/>
    </row>
    <row r="5481" spans="1:22">
      <c r="A5481" s="31"/>
      <c r="B5481" s="2"/>
      <c r="C5481" s="363"/>
      <c r="D5481" s="364"/>
      <c r="E5481" s="2"/>
      <c r="F5481" s="2"/>
      <c r="G5481" s="365"/>
      <c r="H5481" s="366"/>
      <c r="I5481" s="363"/>
      <c r="J5481" s="367"/>
      <c r="K5481" s="364"/>
      <c r="M5481" s="368"/>
      <c r="P5481" s="369"/>
      <c r="S5481" s="369"/>
      <c r="V5481" s="358"/>
    </row>
    <row r="5482" spans="1:22">
      <c r="A5482" s="31"/>
      <c r="B5482" s="2"/>
      <c r="C5482" s="363"/>
      <c r="D5482" s="364"/>
      <c r="E5482" s="2"/>
      <c r="F5482" s="2"/>
      <c r="G5482" s="365"/>
      <c r="H5482" s="366"/>
      <c r="I5482" s="363"/>
      <c r="J5482" s="367"/>
      <c r="K5482" s="364"/>
      <c r="M5482" s="368"/>
      <c r="P5482" s="369"/>
      <c r="S5482" s="369"/>
      <c r="V5482" s="358"/>
    </row>
    <row r="5483" spans="1:22">
      <c r="A5483" s="31"/>
      <c r="B5483" s="2"/>
      <c r="C5483" s="363"/>
      <c r="D5483" s="364"/>
      <c r="E5483" s="2"/>
      <c r="F5483" s="2"/>
      <c r="G5483" s="365"/>
      <c r="H5483" s="366"/>
      <c r="I5483" s="363"/>
      <c r="J5483" s="367"/>
      <c r="K5483" s="364"/>
      <c r="M5483" s="368"/>
      <c r="P5483" s="369"/>
      <c r="S5483" s="369"/>
      <c r="V5483" s="358"/>
    </row>
    <row r="5484" spans="1:22">
      <c r="A5484" s="31"/>
      <c r="B5484" s="2"/>
      <c r="C5484" s="363"/>
      <c r="D5484" s="364"/>
      <c r="E5484" s="2"/>
      <c r="F5484" s="2"/>
      <c r="G5484" s="365"/>
      <c r="H5484" s="366"/>
      <c r="I5484" s="363"/>
      <c r="J5484" s="367"/>
      <c r="K5484" s="364"/>
      <c r="M5484" s="368"/>
      <c r="P5484" s="369"/>
      <c r="S5484" s="369"/>
      <c r="V5484" s="358"/>
    </row>
    <row r="5485" spans="1:22">
      <c r="A5485" s="31"/>
      <c r="B5485" s="2"/>
      <c r="C5485" s="363"/>
      <c r="D5485" s="364"/>
      <c r="E5485" s="2"/>
      <c r="F5485" s="2"/>
      <c r="G5485" s="365"/>
      <c r="H5485" s="366"/>
      <c r="I5485" s="363"/>
      <c r="J5485" s="367"/>
      <c r="K5485" s="364"/>
      <c r="M5485" s="368"/>
      <c r="P5485" s="369"/>
      <c r="S5485" s="369"/>
      <c r="V5485" s="358"/>
    </row>
    <row r="5486" spans="1:22">
      <c r="A5486" s="31"/>
      <c r="B5486" s="2"/>
      <c r="C5486" s="363"/>
      <c r="D5486" s="364"/>
      <c r="E5486" s="2"/>
      <c r="F5486" s="2"/>
      <c r="G5486" s="365"/>
      <c r="H5486" s="366"/>
      <c r="I5486" s="363"/>
      <c r="J5486" s="367"/>
      <c r="K5486" s="364"/>
      <c r="M5486" s="368"/>
      <c r="P5486" s="369"/>
      <c r="S5486" s="369"/>
      <c r="V5486" s="358"/>
    </row>
    <row r="5487" spans="1:22">
      <c r="A5487" s="31"/>
      <c r="B5487" s="2"/>
      <c r="C5487" s="363"/>
      <c r="D5487" s="364"/>
      <c r="E5487" s="2"/>
      <c r="F5487" s="2"/>
      <c r="G5487" s="365"/>
      <c r="H5487" s="366"/>
      <c r="I5487" s="363"/>
      <c r="J5487" s="367"/>
      <c r="K5487" s="364"/>
      <c r="M5487" s="368"/>
      <c r="P5487" s="369"/>
      <c r="S5487" s="369"/>
      <c r="V5487" s="358"/>
    </row>
    <row r="5488" spans="1:22">
      <c r="A5488" s="31"/>
      <c r="B5488" s="2"/>
      <c r="C5488" s="363"/>
      <c r="D5488" s="364"/>
      <c r="E5488" s="2"/>
      <c r="F5488" s="2"/>
      <c r="G5488" s="365"/>
      <c r="H5488" s="366"/>
      <c r="I5488" s="363"/>
      <c r="J5488" s="367"/>
      <c r="K5488" s="364"/>
      <c r="M5488" s="368"/>
      <c r="P5488" s="369"/>
      <c r="S5488" s="369"/>
      <c r="V5488" s="358"/>
    </row>
    <row r="5489" spans="1:22">
      <c r="A5489" s="31"/>
      <c r="B5489" s="2"/>
      <c r="C5489" s="363"/>
      <c r="D5489" s="364"/>
      <c r="E5489" s="2"/>
      <c r="F5489" s="2"/>
      <c r="G5489" s="365"/>
      <c r="H5489" s="366"/>
      <c r="I5489" s="363"/>
      <c r="J5489" s="367"/>
      <c r="K5489" s="364"/>
      <c r="M5489" s="368"/>
      <c r="P5489" s="369"/>
      <c r="S5489" s="369"/>
      <c r="V5489" s="358"/>
    </row>
    <row r="5490" spans="1:22">
      <c r="A5490" s="31"/>
      <c r="B5490" s="2"/>
      <c r="C5490" s="363"/>
      <c r="D5490" s="364"/>
      <c r="E5490" s="2"/>
      <c r="F5490" s="2"/>
      <c r="G5490" s="365"/>
      <c r="H5490" s="366"/>
      <c r="I5490" s="363"/>
      <c r="J5490" s="367"/>
      <c r="K5490" s="364"/>
      <c r="M5490" s="368"/>
      <c r="P5490" s="369"/>
      <c r="S5490" s="369"/>
      <c r="V5490" s="358"/>
    </row>
    <row r="5491" spans="1:22">
      <c r="A5491" s="31"/>
      <c r="B5491" s="2"/>
      <c r="C5491" s="363"/>
      <c r="D5491" s="364"/>
      <c r="E5491" s="2"/>
      <c r="F5491" s="2"/>
      <c r="G5491" s="365"/>
      <c r="H5491" s="366"/>
      <c r="I5491" s="363"/>
      <c r="J5491" s="367"/>
      <c r="K5491" s="364"/>
      <c r="M5491" s="368"/>
      <c r="P5491" s="369"/>
      <c r="S5491" s="369"/>
      <c r="V5491" s="358"/>
    </row>
    <row r="5492" spans="1:22">
      <c r="A5492" s="31"/>
      <c r="B5492" s="2"/>
      <c r="C5492" s="363"/>
      <c r="D5492" s="364"/>
      <c r="E5492" s="2"/>
      <c r="F5492" s="2"/>
      <c r="G5492" s="365"/>
      <c r="H5492" s="366"/>
      <c r="I5492" s="363"/>
      <c r="J5492" s="367"/>
      <c r="K5492" s="364"/>
      <c r="M5492" s="368"/>
      <c r="P5492" s="369"/>
      <c r="S5492" s="369"/>
      <c r="V5492" s="358"/>
    </row>
    <row r="5493" spans="1:22">
      <c r="A5493" s="31"/>
      <c r="B5493" s="2"/>
      <c r="C5493" s="363"/>
      <c r="D5493" s="364"/>
      <c r="E5493" s="2"/>
      <c r="F5493" s="2"/>
      <c r="G5493" s="365"/>
      <c r="H5493" s="366"/>
      <c r="I5493" s="363"/>
      <c r="J5493" s="367"/>
      <c r="K5493" s="364"/>
      <c r="M5493" s="368"/>
      <c r="P5493" s="369"/>
      <c r="S5493" s="369"/>
      <c r="V5493" s="358"/>
    </row>
    <row r="5494" spans="1:22">
      <c r="A5494" s="31"/>
      <c r="B5494" s="2"/>
      <c r="C5494" s="363"/>
      <c r="D5494" s="364"/>
      <c r="E5494" s="2"/>
      <c r="F5494" s="2"/>
      <c r="G5494" s="365"/>
      <c r="H5494" s="366"/>
      <c r="I5494" s="363"/>
      <c r="J5494" s="367"/>
      <c r="K5494" s="364"/>
      <c r="M5494" s="368"/>
      <c r="P5494" s="369"/>
      <c r="S5494" s="369"/>
      <c r="V5494" s="358"/>
    </row>
    <row r="5495" spans="1:22">
      <c r="A5495" s="31"/>
      <c r="B5495" s="2"/>
      <c r="C5495" s="363"/>
      <c r="D5495" s="364"/>
      <c r="E5495" s="2"/>
      <c r="F5495" s="2"/>
      <c r="G5495" s="365"/>
      <c r="H5495" s="366"/>
      <c r="I5495" s="363"/>
      <c r="J5495" s="367"/>
      <c r="K5495" s="364"/>
      <c r="M5495" s="368"/>
      <c r="P5495" s="369"/>
      <c r="S5495" s="369"/>
      <c r="V5495" s="358"/>
    </row>
    <row r="5496" spans="1:22">
      <c r="A5496" s="31"/>
      <c r="B5496" s="2"/>
      <c r="C5496" s="363"/>
      <c r="D5496" s="364"/>
      <c r="E5496" s="2"/>
      <c r="F5496" s="2"/>
      <c r="G5496" s="365"/>
      <c r="H5496" s="366"/>
      <c r="I5496" s="363"/>
      <c r="J5496" s="367"/>
      <c r="K5496" s="364"/>
      <c r="M5496" s="368"/>
      <c r="P5496" s="369"/>
      <c r="S5496" s="369"/>
      <c r="V5496" s="358"/>
    </row>
    <row r="5497" spans="1:22">
      <c r="A5497" s="31"/>
      <c r="B5497" s="2"/>
      <c r="C5497" s="363"/>
      <c r="D5497" s="364"/>
      <c r="E5497" s="2"/>
      <c r="F5497" s="2"/>
      <c r="G5497" s="365"/>
      <c r="H5497" s="366"/>
      <c r="I5497" s="363"/>
      <c r="J5497" s="367"/>
      <c r="K5497" s="364"/>
      <c r="M5497" s="368"/>
      <c r="P5497" s="369"/>
      <c r="S5497" s="369"/>
      <c r="V5497" s="358"/>
    </row>
    <row r="5498" spans="1:22">
      <c r="A5498" s="31"/>
      <c r="B5498" s="2"/>
      <c r="C5498" s="363"/>
      <c r="D5498" s="364"/>
      <c r="E5498" s="2"/>
      <c r="F5498" s="2"/>
      <c r="G5498" s="365"/>
      <c r="H5498" s="366"/>
      <c r="I5498" s="363"/>
      <c r="J5498" s="367"/>
      <c r="K5498" s="364"/>
      <c r="M5498" s="368"/>
      <c r="P5498" s="369"/>
      <c r="S5498" s="369"/>
      <c r="V5498" s="358"/>
    </row>
    <row r="5499" spans="1:22">
      <c r="A5499" s="31"/>
      <c r="B5499" s="2"/>
      <c r="C5499" s="363"/>
      <c r="D5499" s="364"/>
      <c r="E5499" s="2"/>
      <c r="F5499" s="2"/>
      <c r="G5499" s="365"/>
      <c r="H5499" s="366"/>
      <c r="I5499" s="363"/>
      <c r="J5499" s="367"/>
      <c r="K5499" s="364"/>
      <c r="M5499" s="368"/>
      <c r="P5499" s="369"/>
      <c r="S5499" s="369"/>
      <c r="V5499" s="358"/>
    </row>
    <row r="5500" spans="1:22">
      <c r="A5500" s="31"/>
      <c r="B5500" s="2"/>
      <c r="C5500" s="363"/>
      <c r="D5500" s="364"/>
      <c r="E5500" s="2"/>
      <c r="F5500" s="2"/>
      <c r="G5500" s="365"/>
      <c r="H5500" s="366"/>
      <c r="I5500" s="363"/>
      <c r="J5500" s="367"/>
      <c r="K5500" s="364"/>
      <c r="M5500" s="368"/>
      <c r="P5500" s="369"/>
      <c r="S5500" s="369"/>
      <c r="V5500" s="358"/>
    </row>
    <row r="5501" spans="1:22">
      <c r="A5501" s="31"/>
      <c r="B5501" s="2"/>
      <c r="C5501" s="363"/>
      <c r="D5501" s="364"/>
      <c r="E5501" s="2"/>
      <c r="F5501" s="2"/>
      <c r="G5501" s="365"/>
      <c r="H5501" s="366"/>
      <c r="I5501" s="363"/>
      <c r="J5501" s="367"/>
      <c r="K5501" s="364"/>
      <c r="M5501" s="368"/>
      <c r="P5501" s="369"/>
      <c r="S5501" s="369"/>
      <c r="V5501" s="358"/>
    </row>
    <row r="5502" spans="1:22">
      <c r="A5502" s="31"/>
      <c r="B5502" s="2"/>
      <c r="C5502" s="363"/>
      <c r="D5502" s="364"/>
      <c r="E5502" s="2"/>
      <c r="F5502" s="2"/>
      <c r="G5502" s="365"/>
      <c r="H5502" s="366"/>
      <c r="I5502" s="363"/>
      <c r="J5502" s="367"/>
      <c r="K5502" s="364"/>
      <c r="M5502" s="368"/>
      <c r="P5502" s="369"/>
      <c r="S5502" s="369"/>
      <c r="V5502" s="358"/>
    </row>
    <row r="5503" spans="1:22">
      <c r="A5503" s="31"/>
      <c r="B5503" s="2"/>
      <c r="C5503" s="363"/>
      <c r="D5503" s="364"/>
      <c r="E5503" s="2"/>
      <c r="F5503" s="2"/>
      <c r="G5503" s="365"/>
      <c r="H5503" s="366"/>
      <c r="I5503" s="363"/>
      <c r="J5503" s="367"/>
      <c r="K5503" s="364"/>
      <c r="M5503" s="368"/>
      <c r="P5503" s="369"/>
      <c r="S5503" s="369"/>
      <c r="V5503" s="358"/>
    </row>
    <row r="5504" spans="1:22">
      <c r="A5504" s="31"/>
      <c r="B5504" s="370"/>
      <c r="C5504" s="373"/>
      <c r="D5504" s="364"/>
      <c r="E5504" s="2"/>
      <c r="F5504" s="2"/>
      <c r="G5504" s="373"/>
      <c r="H5504" s="366"/>
      <c r="I5504" s="363"/>
      <c r="J5504" s="367"/>
      <c r="K5504" s="364"/>
      <c r="M5504" s="368"/>
      <c r="P5504" s="369"/>
      <c r="S5504" s="369"/>
      <c r="V5504" s="358"/>
    </row>
    <row r="5505" spans="1:22">
      <c r="A5505" s="31"/>
      <c r="B5505" s="2"/>
      <c r="C5505" s="363"/>
      <c r="D5505" s="364"/>
      <c r="E5505" s="2"/>
      <c r="F5505" s="2"/>
      <c r="G5505" s="365"/>
      <c r="H5505" s="366"/>
      <c r="I5505" s="363"/>
      <c r="J5505" s="367"/>
      <c r="K5505" s="364"/>
      <c r="M5505" s="368"/>
      <c r="P5505" s="369"/>
      <c r="S5505" s="369"/>
      <c r="V5505" s="358"/>
    </row>
    <row r="5506" spans="1:22">
      <c r="A5506" s="31"/>
      <c r="B5506" s="2"/>
      <c r="C5506" s="363"/>
      <c r="D5506" s="364"/>
      <c r="E5506" s="2"/>
      <c r="F5506" s="2"/>
      <c r="G5506" s="365"/>
      <c r="H5506" s="366"/>
      <c r="I5506" s="363"/>
      <c r="J5506" s="367"/>
      <c r="K5506" s="364"/>
      <c r="M5506" s="368"/>
      <c r="P5506" s="369"/>
      <c r="S5506" s="369"/>
      <c r="V5506" s="358"/>
    </row>
    <row r="5507" spans="1:22">
      <c r="A5507" s="31"/>
      <c r="B5507" s="2"/>
      <c r="C5507" s="363"/>
      <c r="D5507" s="364"/>
      <c r="E5507" s="2"/>
      <c r="F5507" s="2"/>
      <c r="G5507" s="365"/>
      <c r="H5507" s="366"/>
      <c r="I5507" s="363"/>
      <c r="J5507" s="367"/>
      <c r="K5507" s="364"/>
      <c r="M5507" s="368"/>
      <c r="P5507" s="369"/>
      <c r="S5507" s="369"/>
      <c r="V5507" s="358"/>
    </row>
    <row r="5508" spans="1:22">
      <c r="A5508" s="31"/>
      <c r="B5508" s="2"/>
      <c r="C5508" s="363"/>
      <c r="D5508" s="364"/>
      <c r="E5508" s="2"/>
      <c r="F5508" s="2"/>
      <c r="G5508" s="365"/>
      <c r="H5508" s="366"/>
      <c r="I5508" s="363"/>
      <c r="J5508" s="367"/>
      <c r="K5508" s="364"/>
      <c r="M5508" s="368"/>
      <c r="P5508" s="369"/>
      <c r="S5508" s="369"/>
      <c r="V5508" s="358"/>
    </row>
    <row r="5509" spans="1:22">
      <c r="A5509" s="31"/>
      <c r="B5509" s="2"/>
      <c r="C5509" s="363"/>
      <c r="D5509" s="364"/>
      <c r="E5509" s="2"/>
      <c r="F5509" s="2"/>
      <c r="G5509" s="365"/>
      <c r="H5509" s="366"/>
      <c r="I5509" s="363"/>
      <c r="J5509" s="367"/>
      <c r="K5509" s="364"/>
      <c r="M5509" s="368"/>
      <c r="P5509" s="369"/>
      <c r="S5509" s="369"/>
      <c r="V5509" s="358"/>
    </row>
    <row r="5510" spans="1:22">
      <c r="A5510" s="31"/>
      <c r="B5510" s="2"/>
      <c r="C5510" s="363"/>
      <c r="D5510" s="364"/>
      <c r="E5510" s="2"/>
      <c r="F5510" s="2"/>
      <c r="G5510" s="365"/>
      <c r="H5510" s="366"/>
      <c r="I5510" s="363"/>
      <c r="J5510" s="367"/>
      <c r="K5510" s="364"/>
      <c r="M5510" s="368"/>
      <c r="P5510" s="369"/>
      <c r="S5510" s="369"/>
      <c r="V5510" s="358"/>
    </row>
    <row r="5511" spans="1:22">
      <c r="A5511" s="31"/>
      <c r="B5511" s="2"/>
      <c r="C5511" s="363"/>
      <c r="D5511" s="364"/>
      <c r="E5511" s="2"/>
      <c r="F5511" s="2"/>
      <c r="G5511" s="365"/>
      <c r="H5511" s="366"/>
      <c r="I5511" s="363"/>
      <c r="J5511" s="367"/>
      <c r="K5511" s="364"/>
      <c r="M5511" s="368"/>
      <c r="P5511" s="369"/>
      <c r="S5511" s="369"/>
      <c r="V5511" s="358"/>
    </row>
    <row r="5512" spans="1:22">
      <c r="A5512" s="31"/>
      <c r="B5512" s="2"/>
      <c r="C5512" s="363"/>
      <c r="D5512" s="364"/>
      <c r="E5512" s="2"/>
      <c r="F5512" s="2"/>
      <c r="G5512" s="365"/>
      <c r="H5512" s="366"/>
      <c r="I5512" s="363"/>
      <c r="J5512" s="367"/>
      <c r="K5512" s="364"/>
      <c r="M5512" s="368"/>
      <c r="P5512" s="369"/>
      <c r="S5512" s="369"/>
      <c r="V5512" s="358"/>
    </row>
    <row r="5513" spans="1:22">
      <c r="A5513" s="31"/>
      <c r="B5513" s="2"/>
      <c r="C5513" s="363"/>
      <c r="D5513" s="364"/>
      <c r="E5513" s="2"/>
      <c r="F5513" s="2"/>
      <c r="G5513" s="365"/>
      <c r="H5513" s="366"/>
      <c r="I5513" s="363"/>
      <c r="J5513" s="367"/>
      <c r="K5513" s="364"/>
      <c r="M5513" s="368"/>
      <c r="P5513" s="369"/>
      <c r="S5513" s="369"/>
      <c r="V5513" s="358"/>
    </row>
    <row r="5514" spans="1:22">
      <c r="A5514" s="31"/>
      <c r="B5514" s="2"/>
      <c r="C5514" s="363"/>
      <c r="D5514" s="364"/>
      <c r="E5514" s="2"/>
      <c r="F5514" s="2"/>
      <c r="G5514" s="365"/>
      <c r="H5514" s="366"/>
      <c r="I5514" s="363"/>
      <c r="J5514" s="367"/>
      <c r="K5514" s="364"/>
      <c r="M5514" s="368"/>
      <c r="P5514" s="369"/>
      <c r="S5514" s="369"/>
      <c r="V5514" s="358"/>
    </row>
    <row r="5515" spans="1:22">
      <c r="A5515" s="31"/>
      <c r="B5515" s="2"/>
      <c r="C5515" s="363"/>
      <c r="D5515" s="364"/>
      <c r="E5515" s="2"/>
      <c r="F5515" s="2"/>
      <c r="G5515" s="365"/>
      <c r="H5515" s="366"/>
      <c r="I5515" s="363"/>
      <c r="J5515" s="367"/>
      <c r="K5515" s="364"/>
      <c r="M5515" s="368"/>
      <c r="P5515" s="369"/>
      <c r="S5515" s="369"/>
      <c r="V5515" s="358"/>
    </row>
    <row r="5516" spans="1:22">
      <c r="A5516" s="31"/>
      <c r="B5516" s="2"/>
      <c r="C5516" s="363"/>
      <c r="D5516" s="364"/>
      <c r="E5516" s="2"/>
      <c r="F5516" s="2"/>
      <c r="G5516" s="365"/>
      <c r="H5516" s="366"/>
      <c r="I5516" s="363"/>
      <c r="J5516" s="367"/>
      <c r="K5516" s="364"/>
      <c r="M5516" s="368"/>
      <c r="P5516" s="369"/>
      <c r="S5516" s="369"/>
      <c r="V5516" s="358"/>
    </row>
    <row r="5517" spans="1:22">
      <c r="A5517" s="31"/>
      <c r="B5517" s="2"/>
      <c r="C5517" s="363"/>
      <c r="D5517" s="364"/>
      <c r="E5517" s="2"/>
      <c r="F5517" s="2"/>
      <c r="G5517" s="365"/>
      <c r="H5517" s="366"/>
      <c r="I5517" s="363"/>
      <c r="J5517" s="367"/>
      <c r="K5517" s="364"/>
      <c r="M5517" s="368"/>
      <c r="P5517" s="369"/>
      <c r="S5517" s="369"/>
      <c r="V5517" s="358"/>
    </row>
    <row r="5518" spans="1:22">
      <c r="A5518" s="31"/>
      <c r="B5518" s="2"/>
      <c r="C5518" s="363"/>
      <c r="D5518" s="364"/>
      <c r="E5518" s="2"/>
      <c r="F5518" s="2"/>
      <c r="G5518" s="365"/>
      <c r="H5518" s="366"/>
      <c r="I5518" s="363"/>
      <c r="J5518" s="367"/>
      <c r="K5518" s="364"/>
      <c r="M5518" s="368"/>
      <c r="P5518" s="369"/>
      <c r="S5518" s="369"/>
      <c r="V5518" s="358"/>
    </row>
    <row r="5519" spans="1:22">
      <c r="A5519" s="31"/>
      <c r="B5519" s="2"/>
      <c r="C5519" s="363"/>
      <c r="D5519" s="364"/>
      <c r="E5519" s="2"/>
      <c r="F5519" s="2"/>
      <c r="G5519" s="365"/>
      <c r="H5519" s="366"/>
      <c r="I5519" s="363"/>
      <c r="J5519" s="367"/>
      <c r="K5519" s="364"/>
      <c r="M5519" s="368"/>
      <c r="P5519" s="369"/>
      <c r="S5519" s="369"/>
      <c r="V5519" s="358"/>
    </row>
    <row r="5520" spans="1:22">
      <c r="A5520" s="31"/>
      <c r="B5520" s="2"/>
      <c r="C5520" s="363"/>
      <c r="D5520" s="364"/>
      <c r="E5520" s="2"/>
      <c r="F5520" s="2"/>
      <c r="G5520" s="365"/>
      <c r="H5520" s="366"/>
      <c r="I5520" s="363"/>
      <c r="J5520" s="367"/>
      <c r="K5520" s="364"/>
      <c r="M5520" s="368"/>
      <c r="P5520" s="369"/>
      <c r="S5520" s="369"/>
      <c r="V5520" s="358"/>
    </row>
    <row r="5521" spans="1:22">
      <c r="A5521" s="31"/>
      <c r="B5521" s="2"/>
      <c r="C5521" s="363"/>
      <c r="D5521" s="364"/>
      <c r="E5521" s="2"/>
      <c r="F5521" s="2"/>
      <c r="G5521" s="365"/>
      <c r="H5521" s="366"/>
      <c r="I5521" s="363"/>
      <c r="J5521" s="367"/>
      <c r="K5521" s="364"/>
      <c r="M5521" s="368"/>
      <c r="P5521" s="369"/>
      <c r="S5521" s="369"/>
      <c r="V5521" s="358"/>
    </row>
    <row r="5522" spans="1:22">
      <c r="A5522" s="31"/>
      <c r="B5522" s="2"/>
      <c r="C5522" s="363"/>
      <c r="D5522" s="364"/>
      <c r="E5522" s="2"/>
      <c r="F5522" s="2"/>
      <c r="G5522" s="365"/>
      <c r="H5522" s="366"/>
      <c r="I5522" s="363"/>
      <c r="J5522" s="367"/>
      <c r="K5522" s="364"/>
      <c r="M5522" s="368"/>
      <c r="P5522" s="369"/>
      <c r="S5522" s="369"/>
      <c r="V5522" s="358"/>
    </row>
    <row r="5523" spans="1:22">
      <c r="A5523" s="31"/>
      <c r="B5523" s="2"/>
      <c r="C5523" s="363"/>
      <c r="D5523" s="364"/>
      <c r="E5523" s="2"/>
      <c r="F5523" s="2"/>
      <c r="G5523" s="365"/>
      <c r="H5523" s="366"/>
      <c r="I5523" s="363"/>
      <c r="J5523" s="367"/>
      <c r="K5523" s="364"/>
      <c r="M5523" s="368"/>
      <c r="P5523" s="369"/>
      <c r="S5523" s="369"/>
      <c r="V5523" s="358"/>
    </row>
    <row r="5524" spans="1:22">
      <c r="A5524" s="31"/>
      <c r="B5524" s="2"/>
      <c r="C5524" s="363"/>
      <c r="D5524" s="364"/>
      <c r="E5524" s="2"/>
      <c r="F5524" s="2"/>
      <c r="G5524" s="365"/>
      <c r="H5524" s="366"/>
      <c r="I5524" s="363"/>
      <c r="J5524" s="367"/>
      <c r="K5524" s="364"/>
      <c r="M5524" s="368"/>
      <c r="P5524" s="369"/>
      <c r="S5524" s="369"/>
      <c r="V5524" s="358"/>
    </row>
    <row r="5525" spans="1:22">
      <c r="A5525" s="31"/>
      <c r="B5525" s="2"/>
      <c r="C5525" s="363"/>
      <c r="D5525" s="364"/>
      <c r="E5525" s="2"/>
      <c r="F5525" s="2"/>
      <c r="G5525" s="365"/>
      <c r="H5525" s="366"/>
      <c r="I5525" s="363"/>
      <c r="J5525" s="367"/>
      <c r="K5525" s="364"/>
      <c r="M5525" s="368"/>
      <c r="P5525" s="369"/>
      <c r="S5525" s="369"/>
      <c r="V5525" s="358"/>
    </row>
    <row r="5526" spans="1:22">
      <c r="A5526" s="31"/>
      <c r="B5526" s="2"/>
      <c r="C5526" s="363"/>
      <c r="D5526" s="364"/>
      <c r="E5526" s="2"/>
      <c r="F5526" s="2"/>
      <c r="G5526" s="365"/>
      <c r="H5526" s="366"/>
      <c r="I5526" s="363"/>
      <c r="J5526" s="367"/>
      <c r="K5526" s="364"/>
      <c r="M5526" s="368"/>
      <c r="P5526" s="369"/>
      <c r="S5526" s="369"/>
      <c r="V5526" s="358"/>
    </row>
    <row r="5527" spans="1:22">
      <c r="A5527" s="31"/>
      <c r="B5527" s="2"/>
      <c r="C5527" s="363"/>
      <c r="D5527" s="364"/>
      <c r="E5527" s="2"/>
      <c r="F5527" s="2"/>
      <c r="G5527" s="365"/>
      <c r="H5527" s="366"/>
      <c r="I5527" s="363"/>
      <c r="J5527" s="367"/>
      <c r="K5527" s="364"/>
      <c r="M5527" s="368"/>
      <c r="P5527" s="369"/>
      <c r="S5527" s="369"/>
      <c r="V5527" s="358"/>
    </row>
    <row r="5528" spans="1:22">
      <c r="A5528" s="31"/>
      <c r="B5528" s="2"/>
      <c r="C5528" s="363"/>
      <c r="D5528" s="364"/>
      <c r="E5528" s="2"/>
      <c r="F5528" s="2"/>
      <c r="G5528" s="365"/>
      <c r="H5528" s="366"/>
      <c r="I5528" s="363"/>
      <c r="J5528" s="367"/>
      <c r="K5528" s="364"/>
      <c r="M5528" s="368"/>
      <c r="P5528" s="369"/>
      <c r="S5528" s="369"/>
      <c r="V5528" s="358"/>
    </row>
    <row r="5529" spans="1:22">
      <c r="A5529" s="31"/>
      <c r="B5529" s="2"/>
      <c r="C5529" s="363"/>
      <c r="D5529" s="364"/>
      <c r="E5529" s="2"/>
      <c r="F5529" s="2"/>
      <c r="G5529" s="365"/>
      <c r="H5529" s="366"/>
      <c r="I5529" s="363"/>
      <c r="J5529" s="367"/>
      <c r="K5529" s="364"/>
      <c r="M5529" s="368"/>
      <c r="P5529" s="369"/>
      <c r="S5529" s="369"/>
      <c r="V5529" s="358"/>
    </row>
    <row r="5530" spans="1:22">
      <c r="A5530" s="31"/>
      <c r="B5530" s="2"/>
      <c r="C5530" s="363"/>
      <c r="D5530" s="364"/>
      <c r="E5530" s="2"/>
      <c r="F5530" s="2"/>
      <c r="G5530" s="365"/>
      <c r="H5530" s="366"/>
      <c r="I5530" s="363"/>
      <c r="J5530" s="367"/>
      <c r="K5530" s="364"/>
      <c r="M5530" s="368"/>
      <c r="P5530" s="369"/>
      <c r="S5530" s="369"/>
      <c r="V5530" s="358"/>
    </row>
    <row r="5531" spans="1:22">
      <c r="A5531" s="31"/>
      <c r="B5531" s="2"/>
      <c r="C5531" s="363"/>
      <c r="D5531" s="364"/>
      <c r="E5531" s="2"/>
      <c r="F5531" s="2"/>
      <c r="G5531" s="365"/>
      <c r="H5531" s="366"/>
      <c r="I5531" s="363"/>
      <c r="J5531" s="367"/>
      <c r="K5531" s="364"/>
      <c r="M5531" s="368"/>
      <c r="P5531" s="369"/>
      <c r="S5531" s="369"/>
      <c r="V5531" s="358"/>
    </row>
    <row r="5532" spans="1:22">
      <c r="A5532" s="31"/>
      <c r="B5532" s="2"/>
      <c r="C5532" s="363"/>
      <c r="D5532" s="364"/>
      <c r="E5532" s="2"/>
      <c r="F5532" s="2"/>
      <c r="G5532" s="365"/>
      <c r="H5532" s="366"/>
      <c r="I5532" s="363"/>
      <c r="J5532" s="367"/>
      <c r="K5532" s="364"/>
      <c r="M5532" s="368"/>
      <c r="P5532" s="369"/>
      <c r="S5532" s="369"/>
      <c r="V5532" s="358"/>
    </row>
    <row r="5533" spans="1:22">
      <c r="A5533" s="31"/>
      <c r="B5533" s="2"/>
      <c r="C5533" s="363"/>
      <c r="D5533" s="364"/>
      <c r="E5533" s="2"/>
      <c r="F5533" s="2"/>
      <c r="G5533" s="365"/>
      <c r="H5533" s="366"/>
      <c r="I5533" s="363"/>
      <c r="J5533" s="367"/>
      <c r="K5533" s="364"/>
      <c r="M5533" s="368"/>
      <c r="P5533" s="369"/>
      <c r="S5533" s="369"/>
      <c r="V5533" s="358"/>
    </row>
    <row r="5534" spans="1:22">
      <c r="A5534" s="31"/>
      <c r="B5534" s="2"/>
      <c r="C5534" s="363"/>
      <c r="D5534" s="364"/>
      <c r="E5534" s="2"/>
      <c r="F5534" s="2"/>
      <c r="G5534" s="365"/>
      <c r="H5534" s="366"/>
      <c r="I5534" s="363"/>
      <c r="J5534" s="367"/>
      <c r="K5534" s="364"/>
      <c r="M5534" s="368"/>
      <c r="P5534" s="369"/>
      <c r="S5534" s="369"/>
      <c r="V5534" s="358"/>
    </row>
    <row r="5535" spans="1:22">
      <c r="A5535" s="31"/>
      <c r="B5535" s="2"/>
      <c r="C5535" s="363"/>
      <c r="D5535" s="364"/>
      <c r="E5535" s="2"/>
      <c r="F5535" s="2"/>
      <c r="G5535" s="365"/>
      <c r="H5535" s="366"/>
      <c r="I5535" s="363"/>
      <c r="J5535" s="367"/>
      <c r="K5535" s="364"/>
      <c r="M5535" s="368"/>
      <c r="P5535" s="369"/>
      <c r="S5535" s="369"/>
      <c r="V5535" s="358"/>
    </row>
    <row r="5536" spans="1:22">
      <c r="A5536" s="31"/>
      <c r="B5536" s="2"/>
      <c r="C5536" s="363"/>
      <c r="D5536" s="364"/>
      <c r="E5536" s="2"/>
      <c r="F5536" s="2"/>
      <c r="G5536" s="365"/>
      <c r="H5536" s="366"/>
      <c r="I5536" s="363"/>
      <c r="J5536" s="367"/>
      <c r="K5536" s="364"/>
      <c r="M5536" s="368"/>
      <c r="P5536" s="369"/>
      <c r="S5536" s="369"/>
      <c r="V5536" s="358"/>
    </row>
    <row r="5537" spans="1:22">
      <c r="A5537" s="31"/>
      <c r="B5537" s="2"/>
      <c r="C5537" s="363"/>
      <c r="D5537" s="364"/>
      <c r="E5537" s="2"/>
      <c r="F5537" s="2"/>
      <c r="G5537" s="365"/>
      <c r="H5537" s="366"/>
      <c r="I5537" s="363"/>
      <c r="J5537" s="367"/>
      <c r="K5537" s="364"/>
      <c r="M5537" s="368"/>
      <c r="P5537" s="369"/>
      <c r="S5537" s="369"/>
      <c r="V5537" s="358"/>
    </row>
    <row r="5538" spans="1:22">
      <c r="A5538" s="31"/>
      <c r="B5538" s="2"/>
      <c r="C5538" s="363"/>
      <c r="D5538" s="364"/>
      <c r="E5538" s="2"/>
      <c r="F5538" s="2"/>
      <c r="G5538" s="365"/>
      <c r="H5538" s="366"/>
      <c r="I5538" s="363"/>
      <c r="J5538" s="367"/>
      <c r="K5538" s="364"/>
      <c r="M5538" s="368"/>
      <c r="P5538" s="369"/>
      <c r="S5538" s="369"/>
      <c r="V5538" s="358"/>
    </row>
    <row r="5539" spans="1:22">
      <c r="A5539" s="31"/>
      <c r="B5539" s="2"/>
      <c r="C5539" s="363"/>
      <c r="D5539" s="364"/>
      <c r="E5539" s="2"/>
      <c r="F5539" s="2"/>
      <c r="G5539" s="365"/>
      <c r="H5539" s="366"/>
      <c r="I5539" s="363"/>
      <c r="J5539" s="367"/>
      <c r="K5539" s="364"/>
      <c r="M5539" s="368"/>
      <c r="P5539" s="369"/>
      <c r="S5539" s="369"/>
      <c r="V5539" s="358"/>
    </row>
    <row r="5540" spans="1:22">
      <c r="A5540" s="31"/>
      <c r="B5540" s="2"/>
      <c r="C5540" s="363"/>
      <c r="D5540" s="364"/>
      <c r="E5540" s="2"/>
      <c r="F5540" s="2"/>
      <c r="G5540" s="365"/>
      <c r="H5540" s="366"/>
      <c r="I5540" s="363"/>
      <c r="J5540" s="367"/>
      <c r="K5540" s="364"/>
      <c r="M5540" s="368"/>
      <c r="P5540" s="369"/>
      <c r="S5540" s="369"/>
      <c r="V5540" s="358"/>
    </row>
    <row r="5541" spans="1:22">
      <c r="A5541" s="31"/>
      <c r="B5541" s="2"/>
      <c r="C5541" s="363"/>
      <c r="D5541" s="364"/>
      <c r="E5541" s="2"/>
      <c r="F5541" s="2"/>
      <c r="G5541" s="365"/>
      <c r="H5541" s="366"/>
      <c r="I5541" s="363"/>
      <c r="J5541" s="367"/>
      <c r="K5541" s="364"/>
      <c r="M5541" s="368"/>
      <c r="P5541" s="369"/>
      <c r="S5541" s="369"/>
      <c r="V5541" s="358"/>
    </row>
    <row r="5542" spans="1:22">
      <c r="A5542" s="31"/>
      <c r="B5542" s="2"/>
      <c r="C5542" s="363"/>
      <c r="D5542" s="364"/>
      <c r="E5542" s="2"/>
      <c r="F5542" s="2"/>
      <c r="G5542" s="365"/>
      <c r="H5542" s="366"/>
      <c r="I5542" s="363"/>
      <c r="J5542" s="367"/>
      <c r="K5542" s="364"/>
      <c r="M5542" s="368"/>
      <c r="P5542" s="369"/>
      <c r="S5542" s="369"/>
      <c r="V5542" s="358"/>
    </row>
    <row r="5543" spans="1:22">
      <c r="A5543" s="31"/>
      <c r="B5543" s="2"/>
      <c r="C5543" s="363"/>
      <c r="D5543" s="364"/>
      <c r="E5543" s="2"/>
      <c r="F5543" s="2"/>
      <c r="G5543" s="365"/>
      <c r="H5543" s="366"/>
      <c r="I5543" s="363"/>
      <c r="J5543" s="367"/>
      <c r="K5543" s="364"/>
      <c r="M5543" s="368"/>
      <c r="P5543" s="369"/>
      <c r="S5543" s="369"/>
      <c r="V5543" s="358"/>
    </row>
    <row r="5544" spans="1:22">
      <c r="A5544" s="31"/>
      <c r="B5544" s="2"/>
      <c r="C5544" s="363"/>
      <c r="D5544" s="364"/>
      <c r="E5544" s="2"/>
      <c r="F5544" s="2"/>
      <c r="G5544" s="365"/>
      <c r="H5544" s="366"/>
      <c r="I5544" s="363"/>
      <c r="J5544" s="367"/>
      <c r="K5544" s="364"/>
      <c r="M5544" s="368"/>
      <c r="P5544" s="369"/>
      <c r="S5544" s="369"/>
      <c r="V5544" s="358"/>
    </row>
    <row r="5545" spans="1:22">
      <c r="A5545" s="31"/>
      <c r="B5545" s="2"/>
      <c r="C5545" s="363"/>
      <c r="D5545" s="364"/>
      <c r="E5545" s="2"/>
      <c r="F5545" s="2"/>
      <c r="G5545" s="365"/>
      <c r="H5545" s="366"/>
      <c r="I5545" s="363"/>
      <c r="J5545" s="367"/>
      <c r="K5545" s="364"/>
      <c r="M5545" s="368"/>
      <c r="P5545" s="369"/>
      <c r="S5545" s="369"/>
      <c r="V5545" s="358"/>
    </row>
    <row r="5546" spans="1:22">
      <c r="A5546" s="31"/>
      <c r="B5546" s="2"/>
      <c r="C5546" s="363"/>
      <c r="D5546" s="364"/>
      <c r="E5546" s="2"/>
      <c r="F5546" s="2"/>
      <c r="G5546" s="365"/>
      <c r="H5546" s="366"/>
      <c r="I5546" s="363"/>
      <c r="J5546" s="367"/>
      <c r="K5546" s="364"/>
      <c r="M5546" s="368"/>
      <c r="P5546" s="369"/>
      <c r="S5546" s="369"/>
      <c r="V5546" s="358"/>
    </row>
    <row r="5547" spans="1:22">
      <c r="A5547" s="31"/>
      <c r="B5547" s="2"/>
      <c r="C5547" s="363"/>
      <c r="D5547" s="364"/>
      <c r="E5547" s="2"/>
      <c r="F5547" s="2"/>
      <c r="G5547" s="365"/>
      <c r="H5547" s="366"/>
      <c r="I5547" s="363"/>
      <c r="J5547" s="367"/>
      <c r="K5547" s="364"/>
      <c r="M5547" s="368"/>
      <c r="P5547" s="369"/>
      <c r="S5547" s="369"/>
      <c r="V5547" s="358"/>
    </row>
    <row r="5548" spans="1:22">
      <c r="A5548" s="31"/>
      <c r="B5548" s="2"/>
      <c r="C5548" s="363"/>
      <c r="D5548" s="364"/>
      <c r="E5548" s="2"/>
      <c r="F5548" s="2"/>
      <c r="G5548" s="365"/>
      <c r="H5548" s="366"/>
      <c r="I5548" s="363"/>
      <c r="J5548" s="367"/>
      <c r="K5548" s="364"/>
      <c r="M5548" s="368"/>
      <c r="P5548" s="369"/>
      <c r="S5548" s="369"/>
      <c r="V5548" s="358"/>
    </row>
    <row r="5549" spans="1:22">
      <c r="A5549" s="31"/>
      <c r="B5549" s="2"/>
      <c r="C5549" s="363"/>
      <c r="D5549" s="364"/>
      <c r="E5549" s="2"/>
      <c r="F5549" s="2"/>
      <c r="G5549" s="365"/>
      <c r="H5549" s="366"/>
      <c r="I5549" s="363"/>
      <c r="J5549" s="367"/>
      <c r="K5549" s="364"/>
      <c r="M5549" s="368"/>
      <c r="P5549" s="369"/>
      <c r="S5549" s="369"/>
      <c r="V5549" s="358"/>
    </row>
    <row r="5550" spans="1:22">
      <c r="A5550" s="31"/>
      <c r="B5550" s="2"/>
      <c r="C5550" s="363"/>
      <c r="D5550" s="364"/>
      <c r="E5550" s="2"/>
      <c r="F5550" s="2"/>
      <c r="G5550" s="365"/>
      <c r="H5550" s="366"/>
      <c r="I5550" s="363"/>
      <c r="J5550" s="367"/>
      <c r="K5550" s="364"/>
      <c r="M5550" s="368"/>
      <c r="P5550" s="369"/>
      <c r="S5550" s="369"/>
      <c r="V5550" s="358"/>
    </row>
    <row r="5551" spans="1:22">
      <c r="A5551" s="31"/>
      <c r="B5551" s="2"/>
      <c r="C5551" s="363"/>
      <c r="D5551" s="364"/>
      <c r="E5551" s="2"/>
      <c r="F5551" s="2"/>
      <c r="G5551" s="365"/>
      <c r="H5551" s="366"/>
      <c r="I5551" s="363"/>
      <c r="J5551" s="367"/>
      <c r="K5551" s="364"/>
      <c r="M5551" s="368"/>
      <c r="P5551" s="369"/>
      <c r="S5551" s="369"/>
      <c r="V5551" s="358"/>
    </row>
    <row r="5552" spans="1:22">
      <c r="A5552" s="31"/>
      <c r="B5552" s="2"/>
      <c r="C5552" s="363"/>
      <c r="D5552" s="364"/>
      <c r="E5552" s="2"/>
      <c r="F5552" s="2"/>
      <c r="G5552" s="365"/>
      <c r="H5552" s="366"/>
      <c r="I5552" s="363"/>
      <c r="J5552" s="367"/>
      <c r="K5552" s="364"/>
      <c r="M5552" s="368"/>
      <c r="P5552" s="369"/>
      <c r="S5552" s="369"/>
      <c r="V5552" s="358"/>
    </row>
    <row r="5553" spans="1:22">
      <c r="A5553" s="31"/>
      <c r="B5553" s="2"/>
      <c r="C5553" s="363"/>
      <c r="D5553" s="364"/>
      <c r="E5553" s="2"/>
      <c r="F5553" s="2"/>
      <c r="G5553" s="365"/>
      <c r="H5553" s="366"/>
      <c r="I5553" s="363"/>
      <c r="J5553" s="367"/>
      <c r="K5553" s="364"/>
      <c r="M5553" s="368"/>
      <c r="P5553" s="369"/>
      <c r="S5553" s="369"/>
      <c r="V5553" s="358"/>
    </row>
    <row r="5554" spans="1:22">
      <c r="A5554" s="31"/>
      <c r="B5554" s="2"/>
      <c r="C5554" s="363"/>
      <c r="D5554" s="364"/>
      <c r="E5554" s="2"/>
      <c r="F5554" s="2"/>
      <c r="G5554" s="365"/>
      <c r="H5554" s="366"/>
      <c r="I5554" s="363"/>
      <c r="J5554" s="367"/>
      <c r="K5554" s="364"/>
      <c r="M5554" s="368"/>
      <c r="P5554" s="369"/>
      <c r="S5554" s="369"/>
      <c r="V5554" s="358"/>
    </row>
    <row r="5555" spans="1:22">
      <c r="A5555" s="31"/>
      <c r="B5555" s="2"/>
      <c r="C5555" s="363"/>
      <c r="D5555" s="364"/>
      <c r="E5555" s="2"/>
      <c r="F5555" s="2"/>
      <c r="G5555" s="365"/>
      <c r="H5555" s="366"/>
      <c r="I5555" s="363"/>
      <c r="J5555" s="367"/>
      <c r="K5555" s="364"/>
      <c r="M5555" s="368"/>
      <c r="P5555" s="369"/>
      <c r="S5555" s="369"/>
      <c r="V5555" s="358"/>
    </row>
    <row r="5556" spans="1:22">
      <c r="A5556" s="31"/>
      <c r="B5556" s="2"/>
      <c r="C5556" s="363"/>
      <c r="D5556" s="364"/>
      <c r="E5556" s="2"/>
      <c r="F5556" s="2"/>
      <c r="G5556" s="365"/>
      <c r="H5556" s="366"/>
      <c r="I5556" s="363"/>
      <c r="J5556" s="367"/>
      <c r="K5556" s="364"/>
      <c r="M5556" s="368"/>
      <c r="P5556" s="369"/>
      <c r="S5556" s="369"/>
      <c r="V5556" s="358"/>
    </row>
    <row r="5557" spans="1:22">
      <c r="A5557" s="31"/>
      <c r="B5557" s="2"/>
      <c r="C5557" s="363"/>
      <c r="D5557" s="364"/>
      <c r="E5557" s="2"/>
      <c r="F5557" s="2"/>
      <c r="G5557" s="365"/>
      <c r="H5557" s="366"/>
      <c r="I5557" s="363"/>
      <c r="J5557" s="367"/>
      <c r="K5557" s="364"/>
      <c r="M5557" s="368"/>
      <c r="P5557" s="369"/>
      <c r="S5557" s="369"/>
      <c r="V5557" s="358"/>
    </row>
    <row r="5558" spans="1:22">
      <c r="A5558" s="31"/>
      <c r="B5558" s="2"/>
      <c r="C5558" s="363"/>
      <c r="D5558" s="364"/>
      <c r="E5558" s="2"/>
      <c r="F5558" s="2"/>
      <c r="G5558" s="365"/>
      <c r="H5558" s="366"/>
      <c r="I5558" s="363"/>
      <c r="J5558" s="367"/>
      <c r="K5558" s="364"/>
      <c r="M5558" s="368"/>
      <c r="P5558" s="369"/>
      <c r="S5558" s="369"/>
      <c r="V5558" s="358"/>
    </row>
    <row r="5559" spans="1:22">
      <c r="A5559" s="31"/>
      <c r="B5559" s="2"/>
      <c r="C5559" s="363"/>
      <c r="D5559" s="364"/>
      <c r="E5559" s="2"/>
      <c r="F5559" s="2"/>
      <c r="G5559" s="365"/>
      <c r="H5559" s="366"/>
      <c r="I5559" s="363"/>
      <c r="J5559" s="367"/>
      <c r="K5559" s="364"/>
      <c r="M5559" s="368"/>
      <c r="P5559" s="369"/>
      <c r="S5559" s="369"/>
      <c r="V5559" s="358"/>
    </row>
    <row r="5560" spans="1:22">
      <c r="A5560" s="31"/>
      <c r="B5560" s="2"/>
      <c r="C5560" s="363"/>
      <c r="D5560" s="364"/>
      <c r="E5560" s="2"/>
      <c r="F5560" s="2"/>
      <c r="G5560" s="365"/>
      <c r="H5560" s="366"/>
      <c r="I5560" s="363"/>
      <c r="J5560" s="367"/>
      <c r="K5560" s="364"/>
      <c r="M5560" s="368"/>
      <c r="P5560" s="369"/>
      <c r="S5560" s="369"/>
      <c r="V5560" s="358"/>
    </row>
    <row r="5561" spans="1:22">
      <c r="A5561" s="31"/>
      <c r="B5561" s="2"/>
      <c r="C5561" s="363"/>
      <c r="D5561" s="364"/>
      <c r="E5561" s="2"/>
      <c r="F5561" s="2"/>
      <c r="G5561" s="365"/>
      <c r="H5561" s="366"/>
      <c r="I5561" s="363"/>
      <c r="J5561" s="367"/>
      <c r="K5561" s="364"/>
      <c r="M5561" s="368"/>
      <c r="P5561" s="369"/>
      <c r="S5561" s="369"/>
      <c r="V5561" s="358"/>
    </row>
    <row r="5562" spans="1:22">
      <c r="A5562" s="31"/>
      <c r="B5562" s="2"/>
      <c r="C5562" s="363"/>
      <c r="D5562" s="364"/>
      <c r="E5562" s="2"/>
      <c r="F5562" s="2"/>
      <c r="G5562" s="365"/>
      <c r="H5562" s="366"/>
      <c r="I5562" s="363"/>
      <c r="J5562" s="367"/>
      <c r="K5562" s="364"/>
      <c r="M5562" s="368"/>
      <c r="P5562" s="369"/>
      <c r="S5562" s="369"/>
      <c r="V5562" s="358"/>
    </row>
    <row r="5563" spans="1:22">
      <c r="A5563" s="31"/>
      <c r="B5563" s="2"/>
      <c r="C5563" s="363"/>
      <c r="D5563" s="364"/>
      <c r="E5563" s="2"/>
      <c r="F5563" s="2"/>
      <c r="G5563" s="365"/>
      <c r="H5563" s="366"/>
      <c r="I5563" s="363"/>
      <c r="J5563" s="367"/>
      <c r="K5563" s="364"/>
      <c r="M5563" s="368"/>
      <c r="P5563" s="369"/>
      <c r="S5563" s="369"/>
      <c r="V5563" s="358"/>
    </row>
    <row r="5564" spans="1:22">
      <c r="A5564" s="31"/>
      <c r="B5564" s="2"/>
      <c r="C5564" s="363"/>
      <c r="D5564" s="364"/>
      <c r="E5564" s="2"/>
      <c r="F5564" s="2"/>
      <c r="G5564" s="365"/>
      <c r="H5564" s="366"/>
      <c r="I5564" s="363"/>
      <c r="J5564" s="367"/>
      <c r="K5564" s="364"/>
      <c r="M5564" s="368"/>
      <c r="P5564" s="369"/>
      <c r="S5564" s="369"/>
      <c r="V5564" s="358"/>
    </row>
    <row r="5565" spans="1:22">
      <c r="A5565" s="31"/>
      <c r="B5565" s="2"/>
      <c r="C5565" s="363"/>
      <c r="D5565" s="364"/>
      <c r="E5565" s="2"/>
      <c r="F5565" s="2"/>
      <c r="G5565" s="365"/>
      <c r="H5565" s="366"/>
      <c r="I5565" s="363"/>
      <c r="J5565" s="367"/>
      <c r="K5565" s="364"/>
      <c r="M5565" s="368"/>
      <c r="P5565" s="369"/>
      <c r="S5565" s="369"/>
      <c r="V5565" s="358"/>
    </row>
    <row r="5566" spans="1:22">
      <c r="A5566" s="31"/>
      <c r="B5566" s="2"/>
      <c r="C5566" s="363"/>
      <c r="D5566" s="364"/>
      <c r="E5566" s="2"/>
      <c r="F5566" s="2"/>
      <c r="G5566" s="365"/>
      <c r="H5566" s="366"/>
      <c r="I5566" s="363"/>
      <c r="J5566" s="367"/>
      <c r="K5566" s="364"/>
      <c r="M5566" s="368"/>
      <c r="P5566" s="369"/>
      <c r="S5566" s="369"/>
      <c r="V5566" s="358"/>
    </row>
    <row r="5567" spans="1:22">
      <c r="A5567" s="31"/>
      <c r="B5567" s="2"/>
      <c r="C5567" s="363"/>
      <c r="D5567" s="364"/>
      <c r="E5567" s="2"/>
      <c r="F5567" s="2"/>
      <c r="G5567" s="365"/>
      <c r="H5567" s="366"/>
      <c r="I5567" s="363"/>
      <c r="J5567" s="367"/>
      <c r="K5567" s="364"/>
      <c r="M5567" s="368"/>
      <c r="P5567" s="369"/>
      <c r="S5567" s="369"/>
      <c r="V5567" s="358"/>
    </row>
    <row r="5568" spans="1:22">
      <c r="A5568" s="31"/>
      <c r="B5568" s="2"/>
      <c r="C5568" s="363"/>
      <c r="D5568" s="364"/>
      <c r="E5568" s="2"/>
      <c r="F5568" s="2"/>
      <c r="G5568" s="365"/>
      <c r="H5568" s="366"/>
      <c r="I5568" s="363"/>
      <c r="J5568" s="367"/>
      <c r="K5568" s="364"/>
      <c r="M5568" s="368"/>
      <c r="P5568" s="369"/>
      <c r="S5568" s="369"/>
      <c r="V5568" s="358"/>
    </row>
    <row r="5569" spans="1:22">
      <c r="A5569" s="31"/>
      <c r="B5569" s="2"/>
      <c r="C5569" s="363"/>
      <c r="D5569" s="364"/>
      <c r="E5569" s="2"/>
      <c r="F5569" s="2"/>
      <c r="G5569" s="365"/>
      <c r="H5569" s="366"/>
      <c r="I5569" s="363"/>
      <c r="J5569" s="367"/>
      <c r="K5569" s="364"/>
      <c r="M5569" s="368"/>
      <c r="P5569" s="369"/>
      <c r="S5569" s="369"/>
      <c r="V5569" s="358"/>
    </row>
    <row r="5570" spans="1:22">
      <c r="A5570" s="31"/>
      <c r="B5570" s="2"/>
      <c r="C5570" s="363"/>
      <c r="D5570" s="364"/>
      <c r="E5570" s="2"/>
      <c r="F5570" s="2"/>
      <c r="G5570" s="365"/>
      <c r="H5570" s="366"/>
      <c r="I5570" s="363"/>
      <c r="J5570" s="367"/>
      <c r="K5570" s="364"/>
      <c r="M5570" s="368"/>
      <c r="P5570" s="369"/>
      <c r="S5570" s="369"/>
      <c r="V5570" s="358"/>
    </row>
    <row r="5571" spans="1:22">
      <c r="A5571" s="31"/>
      <c r="B5571" s="2"/>
      <c r="C5571" s="363"/>
      <c r="D5571" s="364"/>
      <c r="E5571" s="2"/>
      <c r="F5571" s="2"/>
      <c r="G5571" s="365"/>
      <c r="H5571" s="366"/>
      <c r="I5571" s="363"/>
      <c r="J5571" s="367"/>
      <c r="K5571" s="364"/>
      <c r="M5571" s="368"/>
      <c r="P5571" s="369"/>
      <c r="S5571" s="369"/>
      <c r="V5571" s="358"/>
    </row>
    <row r="5572" spans="1:22">
      <c r="A5572" s="31"/>
      <c r="B5572" s="2"/>
      <c r="C5572" s="363"/>
      <c r="D5572" s="364"/>
      <c r="E5572" s="2"/>
      <c r="F5572" s="2"/>
      <c r="G5572" s="365"/>
      <c r="H5572" s="366"/>
      <c r="I5572" s="363"/>
      <c r="J5572" s="367"/>
      <c r="K5572" s="364"/>
      <c r="M5572" s="368"/>
      <c r="P5572" s="369"/>
      <c r="S5572" s="369"/>
      <c r="V5572" s="358"/>
    </row>
    <row r="5573" spans="1:22">
      <c r="A5573" s="31"/>
      <c r="B5573" s="2"/>
      <c r="C5573" s="363"/>
      <c r="D5573" s="364"/>
      <c r="E5573" s="2"/>
      <c r="F5573" s="2"/>
      <c r="G5573" s="365"/>
      <c r="H5573" s="366"/>
      <c r="I5573" s="363"/>
      <c r="J5573" s="367"/>
      <c r="K5573" s="364"/>
      <c r="M5573" s="368"/>
      <c r="P5573" s="369"/>
      <c r="S5573" s="369"/>
      <c r="V5573" s="358"/>
    </row>
    <row r="5574" spans="1:22">
      <c r="A5574" s="31"/>
      <c r="B5574" s="2"/>
      <c r="C5574" s="363"/>
      <c r="D5574" s="364"/>
      <c r="E5574" s="2"/>
      <c r="F5574" s="2"/>
      <c r="G5574" s="365"/>
      <c r="H5574" s="366"/>
      <c r="I5574" s="363"/>
      <c r="J5574" s="367"/>
      <c r="K5574" s="364"/>
      <c r="M5574" s="368"/>
      <c r="P5574" s="369"/>
      <c r="S5574" s="369"/>
      <c r="V5574" s="358"/>
    </row>
    <row r="5575" spans="1:22">
      <c r="A5575" s="31"/>
      <c r="B5575" s="2"/>
      <c r="C5575" s="363"/>
      <c r="D5575" s="364"/>
      <c r="E5575" s="2"/>
      <c r="F5575" s="2"/>
      <c r="G5575" s="365"/>
      <c r="H5575" s="366"/>
      <c r="I5575" s="363"/>
      <c r="J5575" s="367"/>
      <c r="K5575" s="364"/>
      <c r="M5575" s="368"/>
      <c r="P5575" s="369"/>
      <c r="S5575" s="369"/>
      <c r="V5575" s="358"/>
    </row>
    <row r="5576" spans="1:22">
      <c r="A5576" s="31"/>
      <c r="B5576" s="2"/>
      <c r="C5576" s="363"/>
      <c r="D5576" s="364"/>
      <c r="E5576" s="2"/>
      <c r="F5576" s="2"/>
      <c r="G5576" s="365"/>
      <c r="H5576" s="366"/>
      <c r="I5576" s="363"/>
      <c r="J5576" s="367"/>
      <c r="K5576" s="364"/>
      <c r="M5576" s="368"/>
      <c r="P5576" s="369"/>
      <c r="S5576" s="369"/>
      <c r="V5576" s="358"/>
    </row>
    <row r="5577" spans="1:22">
      <c r="A5577" s="31"/>
      <c r="B5577" s="2"/>
      <c r="C5577" s="363"/>
      <c r="D5577" s="364"/>
      <c r="E5577" s="2"/>
      <c r="F5577" s="2"/>
      <c r="G5577" s="365"/>
      <c r="H5577" s="366"/>
      <c r="I5577" s="363"/>
      <c r="J5577" s="367"/>
      <c r="K5577" s="364"/>
      <c r="M5577" s="368"/>
      <c r="P5577" s="369"/>
      <c r="S5577" s="369"/>
      <c r="V5577" s="358"/>
    </row>
    <row r="5578" spans="1:22">
      <c r="A5578" s="31"/>
      <c r="B5578" s="2"/>
      <c r="C5578" s="363"/>
      <c r="D5578" s="364"/>
      <c r="E5578" s="2"/>
      <c r="F5578" s="2"/>
      <c r="G5578" s="365"/>
      <c r="H5578" s="366"/>
      <c r="I5578" s="363"/>
      <c r="J5578" s="367"/>
      <c r="K5578" s="364"/>
      <c r="M5578" s="368"/>
      <c r="P5578" s="369"/>
      <c r="S5578" s="369"/>
      <c r="V5578" s="358"/>
    </row>
    <row r="5579" spans="1:22">
      <c r="A5579" s="31"/>
      <c r="B5579" s="2"/>
      <c r="C5579" s="363"/>
      <c r="D5579" s="364"/>
      <c r="E5579" s="2"/>
      <c r="F5579" s="2"/>
      <c r="G5579" s="365"/>
      <c r="H5579" s="366"/>
      <c r="I5579" s="363"/>
      <c r="J5579" s="367"/>
      <c r="K5579" s="364"/>
      <c r="M5579" s="368"/>
      <c r="P5579" s="369"/>
      <c r="S5579" s="369"/>
      <c r="V5579" s="358"/>
    </row>
    <row r="5580" spans="1:22">
      <c r="A5580" s="31"/>
      <c r="B5580" s="2"/>
      <c r="C5580" s="363"/>
      <c r="D5580" s="364"/>
      <c r="E5580" s="2"/>
      <c r="F5580" s="2"/>
      <c r="G5580" s="365"/>
      <c r="H5580" s="366"/>
      <c r="I5580" s="363"/>
      <c r="J5580" s="367"/>
      <c r="K5580" s="364"/>
      <c r="M5580" s="368"/>
      <c r="P5580" s="369"/>
      <c r="S5580" s="369"/>
      <c r="V5580" s="358"/>
    </row>
    <row r="5581" spans="1:22">
      <c r="A5581" s="31"/>
      <c r="B5581" s="2"/>
      <c r="C5581" s="363"/>
      <c r="D5581" s="364"/>
      <c r="E5581" s="2"/>
      <c r="F5581" s="2"/>
      <c r="G5581" s="365"/>
      <c r="H5581" s="366"/>
      <c r="I5581" s="363"/>
      <c r="J5581" s="367"/>
      <c r="K5581" s="364"/>
      <c r="M5581" s="368"/>
      <c r="P5581" s="369"/>
      <c r="S5581" s="369"/>
      <c r="V5581" s="358"/>
    </row>
    <row r="5582" spans="1:22">
      <c r="A5582" s="31"/>
      <c r="B5582" s="2"/>
      <c r="C5582" s="363"/>
      <c r="D5582" s="364"/>
      <c r="E5582" s="2"/>
      <c r="F5582" s="2"/>
      <c r="G5582" s="365"/>
      <c r="H5582" s="366"/>
      <c r="I5582" s="363"/>
      <c r="J5582" s="367"/>
      <c r="K5582" s="364"/>
      <c r="M5582" s="368"/>
      <c r="P5582" s="369"/>
      <c r="S5582" s="369"/>
      <c r="V5582" s="358"/>
    </row>
    <row r="5583" spans="1:22">
      <c r="A5583" s="31"/>
      <c r="B5583" s="2"/>
      <c r="C5583" s="363"/>
      <c r="D5583" s="364"/>
      <c r="E5583" s="2"/>
      <c r="F5583" s="2"/>
      <c r="G5583" s="365"/>
      <c r="H5583" s="366"/>
      <c r="I5583" s="363"/>
      <c r="J5583" s="367"/>
      <c r="K5583" s="364"/>
      <c r="M5583" s="368"/>
      <c r="P5583" s="369"/>
      <c r="S5583" s="369"/>
      <c r="V5583" s="358"/>
    </row>
    <row r="5584" spans="1:22">
      <c r="A5584" s="31"/>
      <c r="B5584" s="2"/>
      <c r="C5584" s="363"/>
      <c r="D5584" s="364"/>
      <c r="E5584" s="2"/>
      <c r="F5584" s="2"/>
      <c r="G5584" s="365"/>
      <c r="H5584" s="366"/>
      <c r="I5584" s="363"/>
      <c r="J5584" s="367"/>
      <c r="K5584" s="364"/>
      <c r="M5584" s="368"/>
      <c r="P5584" s="369"/>
      <c r="S5584" s="369"/>
      <c r="V5584" s="358"/>
    </row>
    <row r="5585" spans="1:22">
      <c r="A5585" s="31"/>
      <c r="B5585" s="2"/>
      <c r="C5585" s="363"/>
      <c r="D5585" s="364"/>
      <c r="E5585" s="2"/>
      <c r="F5585" s="2"/>
      <c r="G5585" s="365"/>
      <c r="H5585" s="366"/>
      <c r="I5585" s="363"/>
      <c r="J5585" s="367"/>
      <c r="K5585" s="364"/>
      <c r="M5585" s="368"/>
      <c r="P5585" s="369"/>
      <c r="S5585" s="369"/>
      <c r="V5585" s="358"/>
    </row>
    <row r="5586" spans="1:22">
      <c r="A5586" s="31"/>
      <c r="B5586" s="2"/>
      <c r="C5586" s="363"/>
      <c r="D5586" s="364"/>
      <c r="E5586" s="2"/>
      <c r="F5586" s="2"/>
      <c r="G5586" s="365"/>
      <c r="H5586" s="366"/>
      <c r="I5586" s="363"/>
      <c r="J5586" s="367"/>
      <c r="K5586" s="364"/>
      <c r="M5586" s="368"/>
      <c r="P5586" s="369"/>
      <c r="S5586" s="369"/>
      <c r="V5586" s="358"/>
    </row>
    <row r="5587" spans="1:22">
      <c r="A5587" s="31"/>
      <c r="B5587" s="2"/>
      <c r="C5587" s="363"/>
      <c r="D5587" s="364"/>
      <c r="E5587" s="2"/>
      <c r="F5587" s="2"/>
      <c r="G5587" s="365"/>
      <c r="H5587" s="366"/>
      <c r="I5587" s="363"/>
      <c r="J5587" s="367"/>
      <c r="K5587" s="364"/>
      <c r="M5587" s="368"/>
      <c r="P5587" s="369"/>
      <c r="S5587" s="369"/>
      <c r="V5587" s="358"/>
    </row>
    <row r="5588" spans="1:22">
      <c r="A5588" s="31"/>
      <c r="B5588" s="2"/>
      <c r="C5588" s="363"/>
      <c r="D5588" s="364"/>
      <c r="E5588" s="2"/>
      <c r="F5588" s="2"/>
      <c r="G5588" s="365"/>
      <c r="H5588" s="366"/>
      <c r="I5588" s="363"/>
      <c r="J5588" s="367"/>
      <c r="K5588" s="364"/>
      <c r="M5588" s="368"/>
      <c r="P5588" s="369"/>
      <c r="S5588" s="369"/>
      <c r="V5588" s="358"/>
    </row>
    <row r="5589" spans="1:22">
      <c r="A5589" s="31"/>
      <c r="B5589" s="2"/>
      <c r="C5589" s="363"/>
      <c r="D5589" s="364"/>
      <c r="E5589" s="2"/>
      <c r="F5589" s="2"/>
      <c r="G5589" s="365"/>
      <c r="H5589" s="366"/>
      <c r="I5589" s="363"/>
      <c r="J5589" s="367"/>
      <c r="K5589" s="364"/>
      <c r="M5589" s="368"/>
      <c r="P5589" s="369"/>
      <c r="S5589" s="369"/>
      <c r="V5589" s="358"/>
    </row>
    <row r="5590" spans="1:22">
      <c r="A5590" s="31"/>
      <c r="B5590" s="2"/>
      <c r="C5590" s="363"/>
      <c r="D5590" s="364"/>
      <c r="E5590" s="2"/>
      <c r="F5590" s="2"/>
      <c r="G5590" s="365"/>
      <c r="H5590" s="366"/>
      <c r="I5590" s="363"/>
      <c r="J5590" s="367"/>
      <c r="K5590" s="364"/>
      <c r="M5590" s="368"/>
      <c r="P5590" s="369"/>
      <c r="S5590" s="369"/>
      <c r="V5590" s="358"/>
    </row>
    <row r="5591" spans="1:22">
      <c r="A5591" s="31"/>
      <c r="B5591" s="2"/>
      <c r="C5591" s="363"/>
      <c r="D5591" s="364"/>
      <c r="E5591" s="2"/>
      <c r="F5591" s="2"/>
      <c r="G5591" s="365"/>
      <c r="H5591" s="366"/>
      <c r="I5591" s="363"/>
      <c r="J5591" s="367"/>
      <c r="K5591" s="364"/>
      <c r="M5591" s="368"/>
      <c r="P5591" s="369"/>
      <c r="S5591" s="369"/>
      <c r="V5591" s="358"/>
    </row>
    <row r="5592" spans="1:22">
      <c r="A5592" s="31"/>
      <c r="B5592" s="2"/>
      <c r="C5592" s="363"/>
      <c r="D5592" s="364"/>
      <c r="E5592" s="2"/>
      <c r="F5592" s="2"/>
      <c r="G5592" s="365"/>
      <c r="H5592" s="366"/>
      <c r="I5592" s="363"/>
      <c r="J5592" s="367"/>
      <c r="K5592" s="364"/>
      <c r="M5592" s="368"/>
      <c r="P5592" s="369"/>
      <c r="S5592" s="369"/>
      <c r="V5592" s="358"/>
    </row>
    <row r="5593" spans="1:22">
      <c r="A5593" s="31"/>
      <c r="B5593" s="2"/>
      <c r="C5593" s="363"/>
      <c r="D5593" s="364"/>
      <c r="E5593" s="2"/>
      <c r="F5593" s="2"/>
      <c r="G5593" s="365"/>
      <c r="H5593" s="366"/>
      <c r="I5593" s="363"/>
      <c r="J5593" s="367"/>
      <c r="K5593" s="364"/>
      <c r="M5593" s="368"/>
      <c r="P5593" s="369"/>
      <c r="S5593" s="369"/>
      <c r="V5593" s="358"/>
    </row>
    <row r="5594" spans="1:22">
      <c r="A5594" s="31"/>
      <c r="B5594" s="2"/>
      <c r="C5594" s="363"/>
      <c r="D5594" s="364"/>
      <c r="E5594" s="2"/>
      <c r="F5594" s="2"/>
      <c r="G5594" s="365"/>
      <c r="H5594" s="366"/>
      <c r="I5594" s="363"/>
      <c r="J5594" s="367"/>
      <c r="K5594" s="364"/>
      <c r="M5594" s="368"/>
      <c r="P5594" s="369"/>
      <c r="S5594" s="369"/>
      <c r="V5594" s="358"/>
    </row>
    <row r="5595" spans="1:22">
      <c r="A5595" s="31"/>
      <c r="B5595" s="2"/>
      <c r="C5595" s="363"/>
      <c r="D5595" s="364"/>
      <c r="E5595" s="2"/>
      <c r="F5595" s="2"/>
      <c r="G5595" s="365"/>
      <c r="H5595" s="366"/>
      <c r="I5595" s="363"/>
      <c r="J5595" s="367"/>
      <c r="K5595" s="364"/>
      <c r="M5595" s="368"/>
      <c r="P5595" s="369"/>
      <c r="S5595" s="369"/>
      <c r="V5595" s="358"/>
    </row>
    <row r="5596" spans="1:22">
      <c r="A5596" s="31"/>
      <c r="B5596" s="2"/>
      <c r="C5596" s="363"/>
      <c r="D5596" s="364"/>
      <c r="E5596" s="2"/>
      <c r="F5596" s="2"/>
      <c r="G5596" s="365"/>
      <c r="H5596" s="366"/>
      <c r="I5596" s="363"/>
      <c r="J5596" s="367"/>
      <c r="K5596" s="364"/>
      <c r="M5596" s="368"/>
      <c r="P5596" s="369"/>
      <c r="S5596" s="369"/>
      <c r="V5596" s="358"/>
    </row>
    <row r="5597" spans="1:22">
      <c r="A5597" s="31"/>
      <c r="B5597" s="2"/>
      <c r="C5597" s="363"/>
      <c r="D5597" s="364"/>
      <c r="E5597" s="2"/>
      <c r="F5597" s="2"/>
      <c r="G5597" s="365"/>
      <c r="H5597" s="366"/>
      <c r="I5597" s="363"/>
      <c r="J5597" s="367"/>
      <c r="K5597" s="364"/>
      <c r="M5597" s="368"/>
      <c r="P5597" s="369"/>
      <c r="S5597" s="369"/>
      <c r="V5597" s="358"/>
    </row>
    <row r="5598" spans="1:22">
      <c r="A5598" s="31"/>
      <c r="B5598" s="2"/>
      <c r="C5598" s="363"/>
      <c r="D5598" s="364"/>
      <c r="E5598" s="2"/>
      <c r="F5598" s="2"/>
      <c r="G5598" s="365"/>
      <c r="H5598" s="366"/>
      <c r="I5598" s="363"/>
      <c r="J5598" s="367"/>
      <c r="K5598" s="364"/>
      <c r="M5598" s="368"/>
      <c r="P5598" s="369"/>
      <c r="S5598" s="369"/>
      <c r="V5598" s="358"/>
    </row>
    <row r="5599" spans="1:22">
      <c r="A5599" s="31"/>
      <c r="B5599" s="2"/>
      <c r="C5599" s="363"/>
      <c r="D5599" s="364"/>
      <c r="E5599" s="2"/>
      <c r="F5599" s="2"/>
      <c r="G5599" s="365"/>
      <c r="H5599" s="366"/>
      <c r="I5599" s="363"/>
      <c r="J5599" s="367"/>
      <c r="K5599" s="364"/>
      <c r="M5599" s="368"/>
      <c r="P5599" s="369"/>
      <c r="S5599" s="369"/>
      <c r="V5599" s="358"/>
    </row>
    <row r="5600" spans="1:22">
      <c r="A5600" s="31"/>
      <c r="B5600" s="2"/>
      <c r="C5600" s="363"/>
      <c r="D5600" s="364"/>
      <c r="E5600" s="2"/>
      <c r="F5600" s="2"/>
      <c r="G5600" s="365"/>
      <c r="H5600" s="366"/>
      <c r="I5600" s="363"/>
      <c r="J5600" s="367"/>
      <c r="K5600" s="364"/>
      <c r="M5600" s="368"/>
      <c r="P5600" s="369"/>
      <c r="S5600" s="369"/>
      <c r="V5600" s="358"/>
    </row>
    <row r="5601" spans="1:22">
      <c r="A5601" s="31"/>
      <c r="B5601" s="2"/>
      <c r="C5601" s="363"/>
      <c r="D5601" s="364"/>
      <c r="E5601" s="2"/>
      <c r="F5601" s="2"/>
      <c r="G5601" s="365"/>
      <c r="H5601" s="366"/>
      <c r="I5601" s="363"/>
      <c r="J5601" s="367"/>
      <c r="K5601" s="364"/>
      <c r="M5601" s="368"/>
      <c r="P5601" s="369"/>
      <c r="S5601" s="369"/>
      <c r="V5601" s="358"/>
    </row>
    <row r="5602" spans="1:22">
      <c r="A5602" s="31"/>
      <c r="B5602" s="2"/>
      <c r="C5602" s="363"/>
      <c r="D5602" s="364"/>
      <c r="E5602" s="2"/>
      <c r="F5602" s="2"/>
      <c r="G5602" s="365"/>
      <c r="H5602" s="366"/>
      <c r="I5602" s="363"/>
      <c r="J5602" s="367"/>
      <c r="K5602" s="364"/>
      <c r="M5602" s="368"/>
      <c r="P5602" s="369"/>
      <c r="S5602" s="369"/>
      <c r="V5602" s="358"/>
    </row>
    <row r="5603" spans="1:22">
      <c r="A5603" s="31"/>
      <c r="B5603" s="2"/>
      <c r="C5603" s="363"/>
      <c r="D5603" s="364"/>
      <c r="E5603" s="2"/>
      <c r="F5603" s="2"/>
      <c r="G5603" s="365"/>
      <c r="H5603" s="366"/>
      <c r="I5603" s="363"/>
      <c r="J5603" s="367"/>
      <c r="K5603" s="364"/>
      <c r="M5603" s="368"/>
      <c r="P5603" s="369"/>
      <c r="S5603" s="369"/>
      <c r="V5603" s="358"/>
    </row>
    <row r="5604" spans="1:22">
      <c r="A5604" s="31"/>
      <c r="B5604" s="2"/>
      <c r="C5604" s="363"/>
      <c r="D5604" s="364"/>
      <c r="E5604" s="2"/>
      <c r="F5604" s="2"/>
      <c r="G5604" s="365"/>
      <c r="H5604" s="366"/>
      <c r="I5604" s="363"/>
      <c r="J5604" s="367"/>
      <c r="K5604" s="364"/>
      <c r="M5604" s="368"/>
      <c r="P5604" s="369"/>
      <c r="S5604" s="369"/>
      <c r="V5604" s="358"/>
    </row>
    <row r="5605" spans="1:22">
      <c r="A5605" s="31"/>
      <c r="B5605" s="2"/>
      <c r="C5605" s="363"/>
      <c r="D5605" s="364"/>
      <c r="E5605" s="2"/>
      <c r="F5605" s="2"/>
      <c r="G5605" s="365"/>
      <c r="H5605" s="366"/>
      <c r="I5605" s="363"/>
      <c r="J5605" s="367"/>
      <c r="K5605" s="364"/>
      <c r="M5605" s="368"/>
      <c r="P5605" s="369"/>
      <c r="S5605" s="369"/>
      <c r="V5605" s="358"/>
    </row>
    <row r="5606" spans="1:22">
      <c r="A5606" s="31"/>
      <c r="B5606" s="2"/>
      <c r="C5606" s="363"/>
      <c r="D5606" s="364"/>
      <c r="E5606" s="2"/>
      <c r="F5606" s="2"/>
      <c r="G5606" s="365"/>
      <c r="H5606" s="366"/>
      <c r="I5606" s="363"/>
      <c r="J5606" s="367"/>
      <c r="K5606" s="364"/>
      <c r="M5606" s="368"/>
      <c r="P5606" s="369"/>
      <c r="S5606" s="369"/>
      <c r="V5606" s="358"/>
    </row>
    <row r="5607" spans="1:22">
      <c r="A5607" s="31"/>
      <c r="B5607" s="2"/>
      <c r="C5607" s="363"/>
      <c r="D5607" s="364"/>
      <c r="E5607" s="2"/>
      <c r="F5607" s="2"/>
      <c r="G5607" s="365"/>
      <c r="H5607" s="366"/>
      <c r="I5607" s="363"/>
      <c r="J5607" s="367"/>
      <c r="K5607" s="364"/>
      <c r="M5607" s="368"/>
      <c r="P5607" s="369"/>
      <c r="S5607" s="369"/>
      <c r="V5607" s="358"/>
    </row>
    <row r="5608" spans="1:22">
      <c r="A5608" s="31"/>
      <c r="B5608" s="2"/>
      <c r="C5608" s="363"/>
      <c r="D5608" s="364"/>
      <c r="E5608" s="2"/>
      <c r="F5608" s="2"/>
      <c r="G5608" s="365"/>
      <c r="H5608" s="366"/>
      <c r="I5608" s="363"/>
      <c r="J5608" s="367"/>
      <c r="K5608" s="364"/>
      <c r="M5608" s="368"/>
      <c r="P5608" s="369"/>
      <c r="S5608" s="369"/>
      <c r="V5608" s="358"/>
    </row>
    <row r="5609" spans="1:22">
      <c r="A5609" s="31"/>
      <c r="B5609" s="2"/>
      <c r="C5609" s="363"/>
      <c r="D5609" s="364"/>
      <c r="E5609" s="2"/>
      <c r="F5609" s="2"/>
      <c r="G5609" s="365"/>
      <c r="H5609" s="366"/>
      <c r="I5609" s="363"/>
      <c r="J5609" s="367"/>
      <c r="K5609" s="364"/>
      <c r="M5609" s="368"/>
      <c r="P5609" s="369"/>
      <c r="S5609" s="369"/>
      <c r="V5609" s="358"/>
    </row>
    <row r="5610" spans="1:22">
      <c r="A5610" s="31"/>
      <c r="B5610" s="2"/>
      <c r="C5610" s="363"/>
      <c r="D5610" s="364"/>
      <c r="E5610" s="2"/>
      <c r="F5610" s="2"/>
      <c r="G5610" s="365"/>
      <c r="H5610" s="366"/>
      <c r="I5610" s="363"/>
      <c r="J5610" s="367"/>
      <c r="K5610" s="364"/>
      <c r="M5610" s="368"/>
      <c r="P5610" s="369"/>
      <c r="S5610" s="369"/>
      <c r="V5610" s="358"/>
    </row>
    <row r="5611" spans="1:22">
      <c r="A5611" s="31"/>
      <c r="B5611" s="2"/>
      <c r="C5611" s="363"/>
      <c r="D5611" s="364"/>
      <c r="E5611" s="2"/>
      <c r="F5611" s="2"/>
      <c r="G5611" s="365"/>
      <c r="H5611" s="366"/>
      <c r="I5611" s="363"/>
      <c r="J5611" s="367"/>
      <c r="K5611" s="364"/>
      <c r="M5611" s="368"/>
      <c r="P5611" s="369"/>
      <c r="S5611" s="369"/>
      <c r="V5611" s="358"/>
    </row>
    <row r="5612" spans="1:22">
      <c r="A5612" s="31"/>
      <c r="B5612" s="2"/>
      <c r="C5612" s="363"/>
      <c r="D5612" s="364"/>
      <c r="E5612" s="2"/>
      <c r="F5612" s="2"/>
      <c r="G5612" s="365"/>
      <c r="H5612" s="366"/>
      <c r="I5612" s="363"/>
      <c r="J5612" s="367"/>
      <c r="K5612" s="364"/>
      <c r="M5612" s="368"/>
      <c r="P5612" s="369"/>
      <c r="S5612" s="369"/>
      <c r="V5612" s="358"/>
    </row>
    <row r="5613" spans="1:22">
      <c r="A5613" s="31"/>
      <c r="B5613" s="2"/>
      <c r="C5613" s="363"/>
      <c r="D5613" s="364"/>
      <c r="E5613" s="2"/>
      <c r="F5613" s="2"/>
      <c r="G5613" s="365"/>
      <c r="H5613" s="366"/>
      <c r="I5613" s="363"/>
      <c r="J5613" s="367"/>
      <c r="K5613" s="364"/>
      <c r="M5613" s="368"/>
      <c r="P5613" s="369"/>
      <c r="S5613" s="369"/>
      <c r="V5613" s="358"/>
    </row>
    <row r="5614" spans="1:22">
      <c r="A5614" s="31"/>
      <c r="B5614" s="2"/>
      <c r="C5614" s="363"/>
      <c r="D5614" s="364"/>
      <c r="E5614" s="2"/>
      <c r="F5614" s="2"/>
      <c r="G5614" s="365"/>
      <c r="H5614" s="366"/>
      <c r="I5614" s="363"/>
      <c r="J5614" s="367"/>
      <c r="K5614" s="364"/>
      <c r="M5614" s="368"/>
      <c r="P5614" s="369"/>
      <c r="S5614" s="369"/>
      <c r="V5614" s="358"/>
    </row>
    <row r="5615" spans="1:22">
      <c r="A5615" s="31"/>
      <c r="B5615" s="2"/>
      <c r="C5615" s="363"/>
      <c r="D5615" s="364"/>
      <c r="E5615" s="2"/>
      <c r="F5615" s="2"/>
      <c r="G5615" s="365"/>
      <c r="H5615" s="366"/>
      <c r="I5615" s="363"/>
      <c r="J5615" s="367"/>
      <c r="K5615" s="364"/>
      <c r="M5615" s="368"/>
      <c r="P5615" s="369"/>
      <c r="S5615" s="369"/>
      <c r="V5615" s="358"/>
    </row>
    <row r="5616" spans="1:22">
      <c r="A5616" s="31"/>
      <c r="B5616" s="2"/>
      <c r="C5616" s="363"/>
      <c r="D5616" s="364"/>
      <c r="E5616" s="2"/>
      <c r="F5616" s="2"/>
      <c r="G5616" s="365"/>
      <c r="H5616" s="366"/>
      <c r="I5616" s="363"/>
      <c r="J5616" s="367"/>
      <c r="K5616" s="364"/>
      <c r="M5616" s="368"/>
      <c r="P5616" s="369"/>
      <c r="S5616" s="369"/>
      <c r="V5616" s="358"/>
    </row>
    <row r="5617" spans="1:22">
      <c r="A5617" s="31"/>
      <c r="B5617" s="2"/>
      <c r="C5617" s="363"/>
      <c r="D5617" s="364"/>
      <c r="E5617" s="2"/>
      <c r="F5617" s="2"/>
      <c r="G5617" s="365"/>
      <c r="H5617" s="366"/>
      <c r="I5617" s="363"/>
      <c r="J5617" s="367"/>
      <c r="K5617" s="364"/>
      <c r="M5617" s="368"/>
      <c r="P5617" s="369"/>
      <c r="S5617" s="369"/>
      <c r="V5617" s="358"/>
    </row>
    <row r="5618" spans="1:22">
      <c r="A5618" s="31"/>
      <c r="B5618" s="2"/>
      <c r="C5618" s="363"/>
      <c r="D5618" s="364"/>
      <c r="E5618" s="2"/>
      <c r="F5618" s="2"/>
      <c r="G5618" s="365"/>
      <c r="H5618" s="366"/>
      <c r="I5618" s="363"/>
      <c r="J5618" s="367"/>
      <c r="K5618" s="364"/>
      <c r="M5618" s="368"/>
      <c r="P5618" s="369"/>
      <c r="S5618" s="369"/>
      <c r="V5618" s="358"/>
    </row>
    <row r="5619" spans="1:22">
      <c r="A5619" s="31"/>
      <c r="B5619" s="2"/>
      <c r="C5619" s="363"/>
      <c r="D5619" s="364"/>
      <c r="E5619" s="2"/>
      <c r="F5619" s="2"/>
      <c r="G5619" s="365"/>
      <c r="H5619" s="366"/>
      <c r="I5619" s="363"/>
      <c r="J5619" s="367"/>
      <c r="K5619" s="364"/>
      <c r="M5619" s="368"/>
      <c r="P5619" s="369"/>
      <c r="S5619" s="369"/>
      <c r="V5619" s="358"/>
    </row>
    <row r="5620" spans="1:22">
      <c r="A5620" s="31"/>
      <c r="B5620" s="2"/>
      <c r="C5620" s="363"/>
      <c r="D5620" s="364"/>
      <c r="E5620" s="2"/>
      <c r="F5620" s="2"/>
      <c r="G5620" s="365"/>
      <c r="H5620" s="366"/>
      <c r="I5620" s="363"/>
      <c r="J5620" s="367"/>
      <c r="K5620" s="364"/>
      <c r="M5620" s="368"/>
      <c r="P5620" s="369"/>
      <c r="S5620" s="369"/>
      <c r="V5620" s="358"/>
    </row>
    <row r="5621" spans="1:22">
      <c r="A5621" s="31"/>
      <c r="B5621" s="2"/>
      <c r="C5621" s="363"/>
      <c r="D5621" s="364"/>
      <c r="E5621" s="2"/>
      <c r="F5621" s="2"/>
      <c r="G5621" s="365"/>
      <c r="H5621" s="366"/>
      <c r="I5621" s="363"/>
      <c r="J5621" s="367"/>
      <c r="K5621" s="364"/>
      <c r="M5621" s="368"/>
      <c r="P5621" s="369"/>
      <c r="S5621" s="369"/>
      <c r="V5621" s="358"/>
    </row>
    <row r="5622" spans="1:22">
      <c r="A5622" s="31"/>
      <c r="B5622" s="2"/>
      <c r="C5622" s="363"/>
      <c r="D5622" s="364"/>
      <c r="E5622" s="2"/>
      <c r="F5622" s="2"/>
      <c r="G5622" s="365"/>
      <c r="H5622" s="366"/>
      <c r="I5622" s="363"/>
      <c r="J5622" s="367"/>
      <c r="K5622" s="364"/>
      <c r="M5622" s="368"/>
      <c r="P5622" s="369"/>
      <c r="S5622" s="369"/>
      <c r="V5622" s="358"/>
    </row>
    <row r="5623" spans="1:22">
      <c r="A5623" s="31"/>
      <c r="B5623" s="2"/>
      <c r="C5623" s="363"/>
      <c r="D5623" s="364"/>
      <c r="E5623" s="2"/>
      <c r="F5623" s="2"/>
      <c r="G5623" s="365"/>
      <c r="H5623" s="366"/>
      <c r="I5623" s="363"/>
      <c r="J5623" s="367"/>
      <c r="K5623" s="364"/>
      <c r="M5623" s="368"/>
      <c r="P5623" s="369"/>
      <c r="S5623" s="369"/>
      <c r="V5623" s="358"/>
    </row>
    <row r="5624" spans="1:22">
      <c r="A5624" s="31"/>
      <c r="B5624" s="2"/>
      <c r="C5624" s="363"/>
      <c r="D5624" s="364"/>
      <c r="E5624" s="2"/>
      <c r="F5624" s="2"/>
      <c r="G5624" s="365"/>
      <c r="H5624" s="366"/>
      <c r="I5624" s="363"/>
      <c r="J5624" s="367"/>
      <c r="K5624" s="364"/>
      <c r="M5624" s="368"/>
      <c r="P5624" s="369"/>
      <c r="S5624" s="369"/>
      <c r="V5624" s="358"/>
    </row>
    <row r="5625" spans="1:22">
      <c r="A5625" s="31"/>
      <c r="B5625" s="2"/>
      <c r="C5625" s="363"/>
      <c r="D5625" s="364"/>
      <c r="E5625" s="2"/>
      <c r="F5625" s="2"/>
      <c r="G5625" s="365"/>
      <c r="H5625" s="366"/>
      <c r="I5625" s="363"/>
      <c r="J5625" s="367"/>
      <c r="K5625" s="364"/>
      <c r="M5625" s="368"/>
      <c r="P5625" s="369"/>
      <c r="S5625" s="369"/>
      <c r="V5625" s="358"/>
    </row>
    <row r="5626" spans="1:22">
      <c r="A5626" s="31"/>
      <c r="B5626" s="2"/>
      <c r="C5626" s="363"/>
      <c r="D5626" s="364"/>
      <c r="E5626" s="2"/>
      <c r="F5626" s="2"/>
      <c r="G5626" s="365"/>
      <c r="H5626" s="366"/>
      <c r="I5626" s="363"/>
      <c r="J5626" s="367"/>
      <c r="K5626" s="364"/>
      <c r="M5626" s="368"/>
      <c r="P5626" s="369"/>
      <c r="S5626" s="369"/>
      <c r="V5626" s="358"/>
    </row>
    <row r="5627" spans="1:22">
      <c r="A5627" s="31"/>
      <c r="B5627" s="2"/>
      <c r="C5627" s="363"/>
      <c r="D5627" s="364"/>
      <c r="E5627" s="2"/>
      <c r="F5627" s="2"/>
      <c r="G5627" s="365"/>
      <c r="H5627" s="366"/>
      <c r="I5627" s="363"/>
      <c r="J5627" s="367"/>
      <c r="K5627" s="364"/>
      <c r="M5627" s="368"/>
      <c r="P5627" s="369"/>
      <c r="S5627" s="369"/>
      <c r="V5627" s="358"/>
    </row>
    <row r="5628" spans="1:22">
      <c r="A5628" s="31"/>
      <c r="B5628" s="2"/>
      <c r="C5628" s="363"/>
      <c r="D5628" s="364"/>
      <c r="E5628" s="2"/>
      <c r="F5628" s="2"/>
      <c r="G5628" s="365"/>
      <c r="H5628" s="366"/>
      <c r="I5628" s="363"/>
      <c r="J5628" s="367"/>
      <c r="K5628" s="364"/>
      <c r="M5628" s="368"/>
      <c r="P5628" s="369"/>
      <c r="S5628" s="369"/>
      <c r="V5628" s="358"/>
    </row>
    <row r="5629" spans="1:22">
      <c r="A5629" s="31"/>
      <c r="B5629" s="2"/>
      <c r="C5629" s="363"/>
      <c r="D5629" s="364"/>
      <c r="E5629" s="2"/>
      <c r="F5629" s="2"/>
      <c r="G5629" s="365"/>
      <c r="H5629" s="366"/>
      <c r="I5629" s="363"/>
      <c r="J5629" s="367"/>
      <c r="K5629" s="364"/>
      <c r="M5629" s="368"/>
      <c r="P5629" s="369"/>
      <c r="S5629" s="369"/>
      <c r="V5629" s="358"/>
    </row>
    <row r="5630" spans="1:22">
      <c r="A5630" s="31"/>
      <c r="B5630" s="2"/>
      <c r="C5630" s="363"/>
      <c r="D5630" s="364"/>
      <c r="E5630" s="2"/>
      <c r="F5630" s="2"/>
      <c r="G5630" s="365"/>
      <c r="H5630" s="366"/>
      <c r="I5630" s="363"/>
      <c r="J5630" s="367"/>
      <c r="K5630" s="364"/>
      <c r="M5630" s="368"/>
      <c r="P5630" s="369"/>
      <c r="S5630" s="369"/>
      <c r="V5630" s="358"/>
    </row>
    <row r="5631" spans="1:22">
      <c r="A5631" s="31"/>
      <c r="B5631" s="2"/>
      <c r="C5631" s="363"/>
      <c r="D5631" s="364"/>
      <c r="E5631" s="2"/>
      <c r="F5631" s="2"/>
      <c r="G5631" s="365"/>
      <c r="H5631" s="366"/>
      <c r="I5631" s="363"/>
      <c r="J5631" s="367"/>
      <c r="K5631" s="364"/>
      <c r="M5631" s="368"/>
      <c r="P5631" s="369"/>
      <c r="S5631" s="369"/>
      <c r="V5631" s="358"/>
    </row>
    <row r="5632" spans="1:22">
      <c r="A5632" s="31"/>
      <c r="B5632" s="2"/>
      <c r="C5632" s="363"/>
      <c r="D5632" s="364"/>
      <c r="E5632" s="2"/>
      <c r="F5632" s="2"/>
      <c r="G5632" s="365"/>
      <c r="H5632" s="366"/>
      <c r="I5632" s="363"/>
      <c r="J5632" s="367"/>
      <c r="K5632" s="364"/>
      <c r="M5632" s="368"/>
      <c r="P5632" s="369"/>
      <c r="S5632" s="369"/>
      <c r="V5632" s="358"/>
    </row>
    <row r="5633" spans="1:22">
      <c r="A5633" s="31"/>
      <c r="B5633" s="2"/>
      <c r="C5633" s="363"/>
      <c r="D5633" s="364"/>
      <c r="E5633" s="2"/>
      <c r="F5633" s="2"/>
      <c r="G5633" s="365"/>
      <c r="H5633" s="366"/>
      <c r="I5633" s="363"/>
      <c r="J5633" s="367"/>
      <c r="K5633" s="364"/>
      <c r="M5633" s="368"/>
      <c r="P5633" s="369"/>
      <c r="S5633" s="369"/>
      <c r="V5633" s="358"/>
    </row>
    <row r="5634" spans="1:22">
      <c r="A5634" s="31"/>
      <c r="B5634" s="2"/>
      <c r="C5634" s="363"/>
      <c r="D5634" s="364"/>
      <c r="E5634" s="2"/>
      <c r="F5634" s="2"/>
      <c r="G5634" s="365"/>
      <c r="H5634" s="366"/>
      <c r="I5634" s="363"/>
      <c r="J5634" s="367"/>
      <c r="K5634" s="364"/>
      <c r="M5634" s="368"/>
      <c r="P5634" s="369"/>
      <c r="S5634" s="369"/>
      <c r="V5634" s="358"/>
    </row>
    <row r="5635" spans="1:22">
      <c r="A5635" s="31"/>
      <c r="B5635" s="2"/>
      <c r="C5635" s="363"/>
      <c r="D5635" s="364"/>
      <c r="E5635" s="2"/>
      <c r="F5635" s="2"/>
      <c r="G5635" s="365"/>
      <c r="H5635" s="366"/>
      <c r="I5635" s="363"/>
      <c r="J5635" s="367"/>
      <c r="K5635" s="364"/>
      <c r="M5635" s="368"/>
      <c r="P5635" s="369"/>
      <c r="S5635" s="369"/>
      <c r="V5635" s="358"/>
    </row>
    <row r="5636" spans="1:22">
      <c r="A5636" s="31"/>
      <c r="B5636" s="2"/>
      <c r="C5636" s="363"/>
      <c r="D5636" s="364"/>
      <c r="E5636" s="2"/>
      <c r="F5636" s="2"/>
      <c r="G5636" s="365"/>
      <c r="H5636" s="366"/>
      <c r="I5636" s="363"/>
      <c r="J5636" s="367"/>
      <c r="K5636" s="364"/>
      <c r="M5636" s="368"/>
      <c r="P5636" s="369"/>
      <c r="S5636" s="369"/>
      <c r="V5636" s="358"/>
    </row>
    <row r="5637" spans="1:22">
      <c r="A5637" s="31"/>
      <c r="B5637" s="2"/>
      <c r="C5637" s="363"/>
      <c r="D5637" s="364"/>
      <c r="E5637" s="2"/>
      <c r="F5637" s="2"/>
      <c r="G5637" s="365"/>
      <c r="H5637" s="366"/>
      <c r="I5637" s="363"/>
      <c r="J5637" s="367"/>
      <c r="K5637" s="364"/>
      <c r="M5637" s="368"/>
      <c r="P5637" s="369"/>
      <c r="S5637" s="369"/>
      <c r="V5637" s="358"/>
    </row>
    <row r="5638" spans="1:22">
      <c r="A5638" s="31"/>
      <c r="B5638" s="2"/>
      <c r="C5638" s="363"/>
      <c r="D5638" s="364"/>
      <c r="E5638" s="2"/>
      <c r="F5638" s="2"/>
      <c r="G5638" s="365"/>
      <c r="H5638" s="366"/>
      <c r="I5638" s="363"/>
      <c r="J5638" s="367"/>
      <c r="K5638" s="364"/>
      <c r="M5638" s="368"/>
      <c r="P5638" s="369"/>
      <c r="S5638" s="369"/>
      <c r="V5638" s="358"/>
    </row>
    <row r="5639" spans="1:22">
      <c r="A5639" s="31"/>
      <c r="B5639" s="2"/>
      <c r="C5639" s="363"/>
      <c r="D5639" s="364"/>
      <c r="E5639" s="2"/>
      <c r="F5639" s="2"/>
      <c r="G5639" s="365"/>
      <c r="H5639" s="366"/>
      <c r="I5639" s="363"/>
      <c r="J5639" s="367"/>
      <c r="K5639" s="364"/>
      <c r="M5639" s="368"/>
      <c r="P5639" s="369"/>
      <c r="S5639" s="369"/>
      <c r="V5639" s="358"/>
    </row>
    <row r="5640" spans="1:22">
      <c r="A5640" s="31"/>
      <c r="B5640" s="2"/>
      <c r="C5640" s="363"/>
      <c r="D5640" s="364"/>
      <c r="E5640" s="2"/>
      <c r="F5640" s="2"/>
      <c r="G5640" s="365"/>
      <c r="H5640" s="366"/>
      <c r="I5640" s="363"/>
      <c r="J5640" s="367"/>
      <c r="K5640" s="364"/>
      <c r="M5640" s="368"/>
      <c r="P5640" s="369"/>
      <c r="S5640" s="369"/>
      <c r="V5640" s="358"/>
    </row>
    <row r="5641" spans="1:22">
      <c r="A5641" s="31"/>
      <c r="B5641" s="2"/>
      <c r="C5641" s="363"/>
      <c r="D5641" s="364"/>
      <c r="E5641" s="2"/>
      <c r="F5641" s="2"/>
      <c r="G5641" s="365"/>
      <c r="H5641" s="366"/>
      <c r="I5641" s="363"/>
      <c r="J5641" s="367"/>
      <c r="K5641" s="364"/>
      <c r="M5641" s="368"/>
      <c r="P5641" s="369"/>
      <c r="S5641" s="369"/>
      <c r="V5641" s="358"/>
    </row>
    <row r="5642" spans="1:22">
      <c r="A5642" s="31"/>
      <c r="B5642" s="2"/>
      <c r="C5642" s="363"/>
      <c r="D5642" s="364"/>
      <c r="E5642" s="2"/>
      <c r="F5642" s="2"/>
      <c r="G5642" s="365"/>
      <c r="H5642" s="366"/>
      <c r="I5642" s="363"/>
      <c r="J5642" s="367"/>
      <c r="K5642" s="364"/>
      <c r="M5642" s="368"/>
      <c r="P5642" s="369"/>
      <c r="S5642" s="369"/>
      <c r="V5642" s="358"/>
    </row>
    <row r="5643" spans="1:22">
      <c r="A5643" s="31"/>
      <c r="B5643" s="2"/>
      <c r="C5643" s="363"/>
      <c r="D5643" s="364"/>
      <c r="E5643" s="2"/>
      <c r="F5643" s="2"/>
      <c r="G5643" s="365"/>
      <c r="H5643" s="366"/>
      <c r="I5643" s="363"/>
      <c r="J5643" s="367"/>
      <c r="K5643" s="364"/>
      <c r="M5643" s="368"/>
      <c r="P5643" s="369"/>
      <c r="S5643" s="369"/>
      <c r="V5643" s="358"/>
    </row>
    <row r="5644" spans="1:22">
      <c r="A5644" s="31"/>
      <c r="B5644" s="2"/>
      <c r="C5644" s="363"/>
      <c r="D5644" s="364"/>
      <c r="E5644" s="2"/>
      <c r="F5644" s="2"/>
      <c r="G5644" s="365"/>
      <c r="H5644" s="366"/>
      <c r="I5644" s="363"/>
      <c r="J5644" s="367"/>
      <c r="K5644" s="364"/>
      <c r="M5644" s="368"/>
      <c r="P5644" s="369"/>
      <c r="S5644" s="369"/>
      <c r="V5644" s="358"/>
    </row>
    <row r="5645" spans="1:22">
      <c r="A5645" s="31"/>
      <c r="B5645" s="2"/>
      <c r="C5645" s="363"/>
      <c r="D5645" s="364"/>
      <c r="E5645" s="2"/>
      <c r="F5645" s="2"/>
      <c r="G5645" s="365"/>
      <c r="H5645" s="366"/>
      <c r="I5645" s="363"/>
      <c r="J5645" s="367"/>
      <c r="K5645" s="364"/>
      <c r="M5645" s="368"/>
      <c r="P5645" s="369"/>
      <c r="S5645" s="369"/>
      <c r="V5645" s="358"/>
    </row>
    <row r="5646" spans="1:22">
      <c r="A5646" s="31"/>
      <c r="B5646" s="2"/>
      <c r="C5646" s="363"/>
      <c r="D5646" s="364"/>
      <c r="E5646" s="2"/>
      <c r="F5646" s="2"/>
      <c r="G5646" s="365"/>
      <c r="H5646" s="366"/>
      <c r="I5646" s="363"/>
      <c r="J5646" s="367"/>
      <c r="K5646" s="364"/>
      <c r="M5646" s="368"/>
      <c r="P5646" s="369"/>
      <c r="S5646" s="369"/>
      <c r="V5646" s="358"/>
    </row>
    <row r="5647" spans="1:22">
      <c r="A5647" s="31"/>
      <c r="B5647" s="2"/>
      <c r="C5647" s="363"/>
      <c r="D5647" s="364"/>
      <c r="E5647" s="2"/>
      <c r="F5647" s="2"/>
      <c r="G5647" s="365"/>
      <c r="H5647" s="366"/>
      <c r="I5647" s="363"/>
      <c r="J5647" s="367"/>
      <c r="K5647" s="364"/>
      <c r="M5647" s="368"/>
      <c r="P5647" s="369"/>
      <c r="S5647" s="369"/>
      <c r="V5647" s="358"/>
    </row>
    <row r="5648" spans="1:22">
      <c r="A5648" s="31"/>
      <c r="B5648" s="2"/>
      <c r="C5648" s="363"/>
      <c r="D5648" s="364"/>
      <c r="E5648" s="2"/>
      <c r="F5648" s="2"/>
      <c r="G5648" s="365"/>
      <c r="H5648" s="366"/>
      <c r="I5648" s="363"/>
      <c r="J5648" s="367"/>
      <c r="K5648" s="364"/>
      <c r="M5648" s="368"/>
      <c r="P5648" s="369"/>
      <c r="S5648" s="369"/>
      <c r="V5648" s="358"/>
    </row>
    <row r="5649" spans="1:22">
      <c r="A5649" s="31"/>
      <c r="B5649" s="2"/>
      <c r="C5649" s="363"/>
      <c r="D5649" s="364"/>
      <c r="E5649" s="2"/>
      <c r="F5649" s="2"/>
      <c r="G5649" s="365"/>
      <c r="H5649" s="366"/>
      <c r="I5649" s="363"/>
      <c r="J5649" s="367"/>
      <c r="K5649" s="364"/>
      <c r="M5649" s="368"/>
      <c r="P5649" s="369"/>
      <c r="S5649" s="369"/>
      <c r="V5649" s="358"/>
    </row>
    <row r="5650" spans="1:22">
      <c r="A5650" s="31"/>
      <c r="B5650" s="2"/>
      <c r="C5650" s="363"/>
      <c r="D5650" s="364"/>
      <c r="E5650" s="2"/>
      <c r="F5650" s="2"/>
      <c r="G5650" s="365"/>
      <c r="H5650" s="366"/>
      <c r="I5650" s="363"/>
      <c r="J5650" s="367"/>
      <c r="K5650" s="364"/>
      <c r="M5650" s="368"/>
      <c r="P5650" s="369"/>
      <c r="S5650" s="369"/>
      <c r="V5650" s="358"/>
    </row>
    <row r="5651" spans="1:22">
      <c r="A5651" s="31"/>
      <c r="B5651" s="2"/>
      <c r="C5651" s="363"/>
      <c r="D5651" s="364"/>
      <c r="E5651" s="2"/>
      <c r="F5651" s="2"/>
      <c r="G5651" s="365"/>
      <c r="H5651" s="366"/>
      <c r="I5651" s="363"/>
      <c r="J5651" s="367"/>
      <c r="K5651" s="364"/>
      <c r="M5651" s="368"/>
      <c r="P5651" s="369"/>
      <c r="S5651" s="369"/>
      <c r="V5651" s="358"/>
    </row>
    <row r="5652" spans="1:22">
      <c r="A5652" s="31"/>
      <c r="B5652" s="2"/>
      <c r="C5652" s="363"/>
      <c r="D5652" s="364"/>
      <c r="E5652" s="2"/>
      <c r="F5652" s="2"/>
      <c r="G5652" s="365"/>
      <c r="H5652" s="366"/>
      <c r="I5652" s="363"/>
      <c r="J5652" s="367"/>
      <c r="K5652" s="364"/>
      <c r="M5652" s="368"/>
      <c r="P5652" s="369"/>
      <c r="S5652" s="369"/>
      <c r="V5652" s="358"/>
    </row>
    <row r="5653" spans="1:22">
      <c r="A5653" s="31"/>
      <c r="B5653" s="2"/>
      <c r="C5653" s="363"/>
      <c r="D5653" s="364"/>
      <c r="E5653" s="2"/>
      <c r="F5653" s="2"/>
      <c r="G5653" s="365"/>
      <c r="H5653" s="366"/>
      <c r="I5653" s="363"/>
      <c r="J5653" s="367"/>
      <c r="K5653" s="364"/>
      <c r="M5653" s="368"/>
      <c r="P5653" s="369"/>
      <c r="S5653" s="369"/>
      <c r="V5653" s="358"/>
    </row>
    <row r="5654" spans="1:22">
      <c r="A5654" s="31"/>
      <c r="B5654" s="2"/>
      <c r="C5654" s="363"/>
      <c r="D5654" s="364"/>
      <c r="E5654" s="2"/>
      <c r="F5654" s="2"/>
      <c r="G5654" s="365"/>
      <c r="H5654" s="366"/>
      <c r="I5654" s="363"/>
      <c r="J5654" s="367"/>
      <c r="K5654" s="364"/>
      <c r="M5654" s="368"/>
      <c r="P5654" s="369"/>
      <c r="S5654" s="369"/>
      <c r="V5654" s="358"/>
    </row>
    <row r="5655" spans="1:22">
      <c r="A5655" s="31"/>
      <c r="B5655" s="2"/>
      <c r="C5655" s="363"/>
      <c r="D5655" s="364"/>
      <c r="E5655" s="2"/>
      <c r="F5655" s="2"/>
      <c r="G5655" s="365"/>
      <c r="H5655" s="366"/>
      <c r="I5655" s="363"/>
      <c r="J5655" s="367"/>
      <c r="K5655" s="364"/>
      <c r="M5655" s="368"/>
      <c r="P5655" s="369"/>
      <c r="S5655" s="369"/>
      <c r="V5655" s="358"/>
    </row>
    <row r="5656" spans="1:22">
      <c r="A5656" s="31"/>
      <c r="B5656" s="2"/>
      <c r="C5656" s="363"/>
      <c r="D5656" s="364"/>
      <c r="E5656" s="2"/>
      <c r="F5656" s="2"/>
      <c r="G5656" s="365"/>
      <c r="H5656" s="366"/>
      <c r="I5656" s="363"/>
      <c r="J5656" s="367"/>
      <c r="K5656" s="364"/>
      <c r="M5656" s="368"/>
      <c r="P5656" s="369"/>
      <c r="S5656" s="369"/>
      <c r="V5656" s="358"/>
    </row>
    <row r="5657" spans="1:22">
      <c r="A5657" s="31"/>
      <c r="B5657" s="2"/>
      <c r="C5657" s="363"/>
      <c r="D5657" s="364"/>
      <c r="E5657" s="2"/>
      <c r="F5657" s="2"/>
      <c r="G5657" s="365"/>
      <c r="H5657" s="366"/>
      <c r="I5657" s="363"/>
      <c r="J5657" s="367"/>
      <c r="K5657" s="364"/>
      <c r="M5657" s="368"/>
      <c r="P5657" s="369"/>
      <c r="S5657" s="369"/>
      <c r="V5657" s="358"/>
    </row>
    <row r="5658" spans="1:22">
      <c r="A5658" s="31"/>
      <c r="B5658" s="2"/>
      <c r="C5658" s="363"/>
      <c r="D5658" s="364"/>
      <c r="E5658" s="2"/>
      <c r="F5658" s="2"/>
      <c r="G5658" s="365"/>
      <c r="H5658" s="366"/>
      <c r="I5658" s="363"/>
      <c r="J5658" s="367"/>
      <c r="K5658" s="364"/>
      <c r="M5658" s="368"/>
      <c r="P5658" s="369"/>
      <c r="S5658" s="369"/>
      <c r="V5658" s="358"/>
    </row>
    <row r="5659" spans="1:22">
      <c r="A5659" s="31"/>
      <c r="B5659" s="2"/>
      <c r="C5659" s="363"/>
      <c r="D5659" s="364"/>
      <c r="E5659" s="2"/>
      <c r="F5659" s="2"/>
      <c r="G5659" s="365"/>
      <c r="H5659" s="366"/>
      <c r="I5659" s="363"/>
      <c r="J5659" s="367"/>
      <c r="K5659" s="364"/>
      <c r="M5659" s="368"/>
      <c r="P5659" s="369"/>
      <c r="S5659" s="369"/>
      <c r="V5659" s="358"/>
    </row>
    <row r="5660" spans="1:22">
      <c r="A5660" s="31"/>
      <c r="B5660" s="2"/>
      <c r="C5660" s="363"/>
      <c r="D5660" s="364"/>
      <c r="E5660" s="2"/>
      <c r="F5660" s="2"/>
      <c r="G5660" s="365"/>
      <c r="H5660" s="366"/>
      <c r="I5660" s="363"/>
      <c r="J5660" s="367"/>
      <c r="K5660" s="364"/>
      <c r="M5660" s="368"/>
      <c r="P5660" s="369"/>
      <c r="S5660" s="369"/>
      <c r="V5660" s="358"/>
    </row>
    <row r="5661" spans="1:22">
      <c r="A5661" s="31"/>
      <c r="B5661" s="2"/>
      <c r="C5661" s="363"/>
      <c r="D5661" s="364"/>
      <c r="E5661" s="2"/>
      <c r="F5661" s="2"/>
      <c r="G5661" s="365"/>
      <c r="H5661" s="366"/>
      <c r="I5661" s="363"/>
      <c r="J5661" s="367"/>
      <c r="K5661" s="364"/>
      <c r="M5661" s="368"/>
      <c r="P5661" s="369"/>
      <c r="S5661" s="369"/>
      <c r="V5661" s="358"/>
    </row>
    <row r="5662" spans="1:22">
      <c r="A5662" s="31"/>
      <c r="B5662" s="2"/>
      <c r="C5662" s="363"/>
      <c r="D5662" s="364"/>
      <c r="E5662" s="2"/>
      <c r="F5662" s="2"/>
      <c r="G5662" s="365"/>
      <c r="H5662" s="366"/>
      <c r="I5662" s="363"/>
      <c r="J5662" s="367"/>
      <c r="K5662" s="364"/>
      <c r="M5662" s="368"/>
      <c r="P5662" s="369"/>
      <c r="S5662" s="369"/>
      <c r="V5662" s="358"/>
    </row>
    <row r="5663" spans="1:22">
      <c r="A5663" s="31"/>
      <c r="B5663" s="2"/>
      <c r="C5663" s="363"/>
      <c r="D5663" s="364"/>
      <c r="E5663" s="2"/>
      <c r="F5663" s="2"/>
      <c r="G5663" s="365"/>
      <c r="H5663" s="366"/>
      <c r="I5663" s="363"/>
      <c r="J5663" s="367"/>
      <c r="K5663" s="364"/>
      <c r="M5663" s="368"/>
      <c r="P5663" s="369"/>
      <c r="S5663" s="369"/>
      <c r="V5663" s="358"/>
    </row>
    <row r="5664" spans="1:22">
      <c r="A5664" s="31"/>
      <c r="B5664" s="2"/>
      <c r="C5664" s="363"/>
      <c r="D5664" s="364"/>
      <c r="E5664" s="2"/>
      <c r="F5664" s="2"/>
      <c r="G5664" s="365"/>
      <c r="H5664" s="366"/>
      <c r="I5664" s="363"/>
      <c r="J5664" s="367"/>
      <c r="K5664" s="364"/>
      <c r="M5664" s="368"/>
      <c r="P5664" s="369"/>
      <c r="S5664" s="369"/>
      <c r="V5664" s="358"/>
    </row>
    <row r="5665" spans="1:22">
      <c r="A5665" s="31"/>
      <c r="B5665" s="2"/>
      <c r="C5665" s="363"/>
      <c r="D5665" s="364"/>
      <c r="E5665" s="2"/>
      <c r="F5665" s="2"/>
      <c r="G5665" s="365"/>
      <c r="H5665" s="366"/>
      <c r="I5665" s="363"/>
      <c r="J5665" s="367"/>
      <c r="K5665" s="364"/>
      <c r="M5665" s="368"/>
      <c r="P5665" s="369"/>
      <c r="S5665" s="369"/>
      <c r="V5665" s="358"/>
    </row>
    <row r="5666" spans="1:22">
      <c r="A5666" s="31"/>
      <c r="B5666" s="2"/>
      <c r="C5666" s="363"/>
      <c r="D5666" s="364"/>
      <c r="E5666" s="2"/>
      <c r="F5666" s="2"/>
      <c r="G5666" s="365"/>
      <c r="H5666" s="366"/>
      <c r="I5666" s="363"/>
      <c r="J5666" s="367"/>
      <c r="K5666" s="364"/>
      <c r="M5666" s="368"/>
      <c r="P5666" s="369"/>
      <c r="S5666" s="369"/>
      <c r="V5666" s="358"/>
    </row>
    <row r="5667" spans="1:22">
      <c r="A5667" s="31"/>
      <c r="B5667" s="2"/>
      <c r="C5667" s="363"/>
      <c r="D5667" s="364"/>
      <c r="E5667" s="2"/>
      <c r="F5667" s="2"/>
      <c r="G5667" s="365"/>
      <c r="H5667" s="366"/>
      <c r="I5667" s="363"/>
      <c r="J5667" s="367"/>
      <c r="K5667" s="364"/>
      <c r="M5667" s="368"/>
      <c r="P5667" s="369"/>
      <c r="S5667" s="369"/>
      <c r="V5667" s="358"/>
    </row>
    <row r="5668" spans="1:22">
      <c r="A5668" s="31"/>
      <c r="B5668" s="2"/>
      <c r="C5668" s="363"/>
      <c r="D5668" s="364"/>
      <c r="E5668" s="2"/>
      <c r="F5668" s="2"/>
      <c r="G5668" s="365"/>
      <c r="H5668" s="366"/>
      <c r="I5668" s="363"/>
      <c r="J5668" s="367"/>
      <c r="K5668" s="364"/>
      <c r="M5668" s="368"/>
      <c r="P5668" s="369"/>
      <c r="S5668" s="369"/>
      <c r="V5668" s="358"/>
    </row>
    <row r="5669" spans="1:22">
      <c r="A5669" s="31"/>
      <c r="B5669" s="2"/>
      <c r="C5669" s="363"/>
      <c r="D5669" s="364"/>
      <c r="E5669" s="2"/>
      <c r="F5669" s="2"/>
      <c r="G5669" s="365"/>
      <c r="H5669" s="366"/>
      <c r="I5669" s="363"/>
      <c r="J5669" s="367"/>
      <c r="K5669" s="364"/>
      <c r="M5669" s="368"/>
      <c r="P5669" s="369"/>
      <c r="S5669" s="369"/>
      <c r="V5669" s="358"/>
    </row>
    <row r="5670" spans="1:22">
      <c r="A5670" s="31"/>
      <c r="B5670" s="2"/>
      <c r="C5670" s="363"/>
      <c r="D5670" s="364"/>
      <c r="E5670" s="2"/>
      <c r="F5670" s="2"/>
      <c r="G5670" s="365"/>
      <c r="H5670" s="366"/>
      <c r="I5670" s="363"/>
      <c r="J5670" s="367"/>
      <c r="K5670" s="364"/>
      <c r="M5670" s="368"/>
      <c r="P5670" s="369"/>
      <c r="S5670" s="369"/>
      <c r="V5670" s="358"/>
    </row>
    <row r="5671" spans="1:22">
      <c r="A5671" s="31"/>
      <c r="B5671" s="2"/>
      <c r="C5671" s="363"/>
      <c r="D5671" s="364"/>
      <c r="E5671" s="2"/>
      <c r="F5671" s="2"/>
      <c r="G5671" s="365"/>
      <c r="H5671" s="366"/>
      <c r="I5671" s="363"/>
      <c r="J5671" s="367"/>
      <c r="K5671" s="364"/>
      <c r="M5671" s="368"/>
      <c r="P5671" s="369"/>
      <c r="S5671" s="369"/>
      <c r="V5671" s="358"/>
    </row>
    <row r="5672" spans="1:22">
      <c r="A5672" s="31"/>
      <c r="B5672" s="2"/>
      <c r="C5672" s="363"/>
      <c r="D5672" s="364"/>
      <c r="E5672" s="2"/>
      <c r="F5672" s="2"/>
      <c r="G5672" s="365"/>
      <c r="H5672" s="366"/>
      <c r="I5672" s="363"/>
      <c r="J5672" s="367"/>
      <c r="K5672" s="364"/>
      <c r="M5672" s="368"/>
      <c r="P5672" s="369"/>
      <c r="S5672" s="369"/>
      <c r="V5672" s="358"/>
    </row>
    <row r="5673" spans="1:22">
      <c r="A5673" s="31"/>
      <c r="B5673" s="2"/>
      <c r="C5673" s="363"/>
      <c r="D5673" s="364"/>
      <c r="E5673" s="2"/>
      <c r="F5673" s="2"/>
      <c r="G5673" s="365"/>
      <c r="H5673" s="366"/>
      <c r="I5673" s="363"/>
      <c r="J5673" s="367"/>
      <c r="K5673" s="364"/>
      <c r="M5673" s="368"/>
      <c r="P5673" s="369"/>
      <c r="S5673" s="369"/>
      <c r="V5673" s="358"/>
    </row>
    <row r="5674" spans="1:22">
      <c r="A5674" s="31"/>
      <c r="B5674" s="2"/>
      <c r="C5674" s="363"/>
      <c r="D5674" s="364"/>
      <c r="E5674" s="2"/>
      <c r="F5674" s="2"/>
      <c r="G5674" s="365"/>
      <c r="H5674" s="366"/>
      <c r="I5674" s="363"/>
      <c r="J5674" s="367"/>
      <c r="K5674" s="364"/>
      <c r="M5674" s="368"/>
      <c r="P5674" s="369"/>
      <c r="S5674" s="369"/>
      <c r="V5674" s="358"/>
    </row>
    <row r="5675" spans="1:22">
      <c r="A5675" s="31"/>
      <c r="B5675" s="2"/>
      <c r="C5675" s="363"/>
      <c r="D5675" s="364"/>
      <c r="E5675" s="2"/>
      <c r="F5675" s="2"/>
      <c r="G5675" s="365"/>
      <c r="H5675" s="366"/>
      <c r="I5675" s="363"/>
      <c r="J5675" s="367"/>
      <c r="K5675" s="364"/>
      <c r="M5675" s="368"/>
      <c r="P5675" s="369"/>
      <c r="S5675" s="369"/>
      <c r="V5675" s="358"/>
    </row>
    <row r="5676" spans="1:22">
      <c r="A5676" s="31"/>
      <c r="B5676" s="2"/>
      <c r="C5676" s="363"/>
      <c r="D5676" s="364"/>
      <c r="E5676" s="2"/>
      <c r="F5676" s="2"/>
      <c r="G5676" s="365"/>
      <c r="H5676" s="366"/>
      <c r="I5676" s="363"/>
      <c r="J5676" s="367"/>
      <c r="K5676" s="364"/>
      <c r="M5676" s="368"/>
      <c r="P5676" s="369"/>
      <c r="S5676" s="369"/>
      <c r="V5676" s="358"/>
    </row>
    <row r="5677" spans="1:22">
      <c r="A5677" s="31"/>
      <c r="B5677" s="2"/>
      <c r="C5677" s="363"/>
      <c r="D5677" s="364"/>
      <c r="E5677" s="2"/>
      <c r="F5677" s="2"/>
      <c r="G5677" s="365"/>
      <c r="H5677" s="366"/>
      <c r="I5677" s="363"/>
      <c r="J5677" s="367"/>
      <c r="K5677" s="364"/>
      <c r="M5677" s="368"/>
      <c r="P5677" s="369"/>
      <c r="S5677" s="369"/>
      <c r="V5677" s="358"/>
    </row>
    <row r="5678" spans="1:22">
      <c r="A5678" s="31"/>
      <c r="B5678" s="2"/>
      <c r="C5678" s="363"/>
      <c r="D5678" s="364"/>
      <c r="E5678" s="2"/>
      <c r="F5678" s="2"/>
      <c r="G5678" s="365"/>
      <c r="H5678" s="366"/>
      <c r="I5678" s="363"/>
      <c r="J5678" s="367"/>
      <c r="K5678" s="364"/>
      <c r="M5678" s="368"/>
      <c r="P5678" s="369"/>
      <c r="S5678" s="369"/>
      <c r="V5678" s="358"/>
    </row>
    <row r="5679" spans="1:22">
      <c r="A5679" s="31"/>
      <c r="B5679" s="2"/>
      <c r="C5679" s="363"/>
      <c r="D5679" s="364"/>
      <c r="E5679" s="2"/>
      <c r="F5679" s="2"/>
      <c r="G5679" s="365"/>
      <c r="H5679" s="366"/>
      <c r="I5679" s="363"/>
      <c r="J5679" s="367"/>
      <c r="K5679" s="364"/>
      <c r="M5679" s="368"/>
      <c r="P5679" s="369"/>
      <c r="S5679" s="369"/>
      <c r="V5679" s="358"/>
    </row>
    <row r="5680" spans="1:22">
      <c r="A5680" s="31"/>
      <c r="B5680" s="2"/>
      <c r="C5680" s="363"/>
      <c r="D5680" s="364"/>
      <c r="E5680" s="2"/>
      <c r="F5680" s="2"/>
      <c r="G5680" s="365"/>
      <c r="H5680" s="366"/>
      <c r="I5680" s="363"/>
      <c r="J5680" s="367"/>
      <c r="K5680" s="364"/>
      <c r="M5680" s="368"/>
      <c r="P5680" s="369"/>
      <c r="S5680" s="369"/>
      <c r="V5680" s="358"/>
    </row>
    <row r="5681" spans="1:22">
      <c r="A5681" s="31"/>
      <c r="B5681" s="2"/>
      <c r="C5681" s="363"/>
      <c r="D5681" s="364"/>
      <c r="E5681" s="2"/>
      <c r="F5681" s="2"/>
      <c r="G5681" s="365"/>
      <c r="H5681" s="366"/>
      <c r="I5681" s="363"/>
      <c r="J5681" s="367"/>
      <c r="K5681" s="364"/>
      <c r="M5681" s="368"/>
      <c r="P5681" s="369"/>
      <c r="S5681" s="369"/>
      <c r="V5681" s="358"/>
    </row>
    <row r="5682" spans="1:22">
      <c r="A5682" s="31"/>
      <c r="B5682" s="2"/>
      <c r="C5682" s="363"/>
      <c r="D5682" s="364"/>
      <c r="E5682" s="2"/>
      <c r="F5682" s="2"/>
      <c r="G5682" s="365"/>
      <c r="H5682" s="366"/>
      <c r="I5682" s="363"/>
      <c r="J5682" s="367"/>
      <c r="K5682" s="364"/>
      <c r="M5682" s="368"/>
      <c r="P5682" s="369"/>
      <c r="S5682" s="369"/>
      <c r="V5682" s="358"/>
    </row>
    <row r="5683" spans="1:22">
      <c r="A5683" s="31"/>
      <c r="B5683" s="2"/>
      <c r="C5683" s="363"/>
      <c r="D5683" s="364"/>
      <c r="E5683" s="2"/>
      <c r="F5683" s="2"/>
      <c r="G5683" s="365"/>
      <c r="H5683" s="366"/>
      <c r="I5683" s="363"/>
      <c r="J5683" s="367"/>
      <c r="K5683" s="364"/>
      <c r="M5683" s="368"/>
      <c r="P5683" s="369"/>
      <c r="S5683" s="369"/>
      <c r="V5683" s="358"/>
    </row>
    <row r="5684" spans="1:22">
      <c r="A5684" s="31"/>
      <c r="B5684" s="2"/>
      <c r="C5684" s="363"/>
      <c r="D5684" s="364"/>
      <c r="E5684" s="2"/>
      <c r="F5684" s="2"/>
      <c r="G5684" s="365"/>
      <c r="H5684" s="366"/>
      <c r="I5684" s="363"/>
      <c r="J5684" s="367"/>
      <c r="K5684" s="364"/>
      <c r="M5684" s="368"/>
      <c r="P5684" s="369"/>
      <c r="S5684" s="369"/>
      <c r="V5684" s="358"/>
    </row>
    <row r="5685" spans="1:22">
      <c r="A5685" s="31"/>
      <c r="B5685" s="2"/>
      <c r="C5685" s="363"/>
      <c r="D5685" s="364"/>
      <c r="E5685" s="2"/>
      <c r="F5685" s="2"/>
      <c r="G5685" s="365"/>
      <c r="H5685" s="366"/>
      <c r="I5685" s="363"/>
      <c r="J5685" s="367"/>
      <c r="K5685" s="364"/>
      <c r="M5685" s="368"/>
      <c r="P5685" s="369"/>
      <c r="S5685" s="369"/>
      <c r="V5685" s="358"/>
    </row>
    <row r="5686" spans="1:22">
      <c r="A5686" s="31"/>
      <c r="B5686" s="2"/>
      <c r="C5686" s="363"/>
      <c r="D5686" s="364"/>
      <c r="E5686" s="2"/>
      <c r="F5686" s="2"/>
      <c r="G5686" s="365"/>
      <c r="H5686" s="366"/>
      <c r="I5686" s="363"/>
      <c r="J5686" s="367"/>
      <c r="K5686" s="364"/>
      <c r="M5686" s="368"/>
      <c r="P5686" s="369"/>
      <c r="S5686" s="369"/>
      <c r="V5686" s="358"/>
    </row>
    <row r="5687" spans="1:22">
      <c r="A5687" s="31"/>
      <c r="B5687" s="2"/>
      <c r="C5687" s="363"/>
      <c r="D5687" s="364"/>
      <c r="E5687" s="2"/>
      <c r="F5687" s="2"/>
      <c r="G5687" s="365"/>
      <c r="H5687" s="366"/>
      <c r="I5687" s="363"/>
      <c r="J5687" s="367"/>
      <c r="K5687" s="364"/>
      <c r="M5687" s="368"/>
      <c r="P5687" s="369"/>
      <c r="S5687" s="369"/>
      <c r="V5687" s="358"/>
    </row>
    <row r="5688" spans="1:22">
      <c r="A5688" s="31"/>
      <c r="B5688" s="2"/>
      <c r="C5688" s="363"/>
      <c r="D5688" s="364"/>
      <c r="E5688" s="2"/>
      <c r="F5688" s="2"/>
      <c r="G5688" s="365"/>
      <c r="H5688" s="366"/>
      <c r="I5688" s="363"/>
      <c r="J5688" s="367"/>
      <c r="K5688" s="364"/>
      <c r="M5688" s="368"/>
      <c r="P5688" s="369"/>
      <c r="S5688" s="369"/>
      <c r="V5688" s="358"/>
    </row>
    <row r="5689" spans="1:22">
      <c r="A5689" s="31"/>
      <c r="B5689" s="2"/>
      <c r="C5689" s="363"/>
      <c r="D5689" s="364"/>
      <c r="E5689" s="2"/>
      <c r="F5689" s="2"/>
      <c r="G5689" s="365"/>
      <c r="H5689" s="366"/>
      <c r="I5689" s="363"/>
      <c r="J5689" s="367"/>
      <c r="K5689" s="364"/>
      <c r="M5689" s="368"/>
      <c r="P5689" s="369"/>
      <c r="S5689" s="369"/>
      <c r="V5689" s="358"/>
    </row>
    <row r="5690" spans="1:22">
      <c r="A5690" s="31"/>
      <c r="B5690" s="2"/>
      <c r="C5690" s="363"/>
      <c r="D5690" s="364"/>
      <c r="E5690" s="2"/>
      <c r="F5690" s="2"/>
      <c r="G5690" s="365"/>
      <c r="H5690" s="366"/>
      <c r="I5690" s="363"/>
      <c r="J5690" s="367"/>
      <c r="K5690" s="364"/>
      <c r="M5690" s="368"/>
      <c r="P5690" s="369"/>
      <c r="S5690" s="369"/>
      <c r="V5690" s="358"/>
    </row>
    <row r="5691" spans="1:22">
      <c r="A5691" s="31"/>
      <c r="B5691" s="2"/>
      <c r="C5691" s="363"/>
      <c r="D5691" s="364"/>
      <c r="E5691" s="2"/>
      <c r="F5691" s="2"/>
      <c r="G5691" s="365"/>
      <c r="H5691" s="366"/>
      <c r="I5691" s="363"/>
      <c r="J5691" s="367"/>
      <c r="K5691" s="364"/>
      <c r="M5691" s="368"/>
      <c r="P5691" s="369"/>
      <c r="S5691" s="369"/>
      <c r="V5691" s="358"/>
    </row>
    <row r="5692" spans="1:22">
      <c r="A5692" s="31"/>
      <c r="B5692" s="2"/>
      <c r="C5692" s="363"/>
      <c r="D5692" s="364"/>
      <c r="E5692" s="2"/>
      <c r="F5692" s="2"/>
      <c r="G5692" s="365"/>
      <c r="H5692" s="366"/>
      <c r="I5692" s="363"/>
      <c r="J5692" s="367"/>
      <c r="K5692" s="364"/>
      <c r="M5692" s="368"/>
      <c r="P5692" s="369"/>
      <c r="S5692" s="369"/>
      <c r="V5692" s="358"/>
    </row>
    <row r="5693" spans="1:22">
      <c r="A5693" s="31"/>
      <c r="B5693" s="2"/>
      <c r="C5693" s="363"/>
      <c r="D5693" s="364"/>
      <c r="E5693" s="2"/>
      <c r="F5693" s="2"/>
      <c r="G5693" s="365"/>
      <c r="H5693" s="366"/>
      <c r="I5693" s="363"/>
      <c r="J5693" s="367"/>
      <c r="K5693" s="364"/>
      <c r="M5693" s="368"/>
      <c r="P5693" s="369"/>
      <c r="S5693" s="369"/>
      <c r="V5693" s="358"/>
    </row>
    <row r="5694" spans="1:22">
      <c r="A5694" s="31"/>
      <c r="B5694" s="2"/>
      <c r="C5694" s="363"/>
      <c r="D5694" s="364"/>
      <c r="E5694" s="2"/>
      <c r="F5694" s="2"/>
      <c r="G5694" s="365"/>
      <c r="H5694" s="366"/>
      <c r="I5694" s="363"/>
      <c r="J5694" s="367"/>
      <c r="K5694" s="364"/>
      <c r="M5694" s="368"/>
      <c r="P5694" s="369"/>
      <c r="S5694" s="369"/>
      <c r="V5694" s="358"/>
    </row>
    <row r="5695" spans="1:22">
      <c r="A5695" s="31"/>
      <c r="B5695" s="2"/>
      <c r="C5695" s="363"/>
      <c r="D5695" s="364"/>
      <c r="E5695" s="2"/>
      <c r="F5695" s="2"/>
      <c r="G5695" s="365"/>
      <c r="H5695" s="366"/>
      <c r="I5695" s="363"/>
      <c r="J5695" s="367"/>
      <c r="K5695" s="364"/>
      <c r="M5695" s="368"/>
      <c r="P5695" s="369"/>
      <c r="S5695" s="369"/>
      <c r="V5695" s="358"/>
    </row>
    <row r="5696" spans="1:22">
      <c r="A5696" s="31"/>
      <c r="B5696" s="2"/>
      <c r="C5696" s="363"/>
      <c r="D5696" s="364"/>
      <c r="E5696" s="2"/>
      <c r="F5696" s="2"/>
      <c r="G5696" s="365"/>
      <c r="H5696" s="366"/>
      <c r="I5696" s="363"/>
      <c r="J5696" s="367"/>
      <c r="K5696" s="364"/>
      <c r="M5696" s="368"/>
      <c r="P5696" s="369"/>
      <c r="S5696" s="369"/>
      <c r="V5696" s="358"/>
    </row>
    <row r="5697" spans="1:22">
      <c r="A5697" s="31"/>
      <c r="B5697" s="2"/>
      <c r="C5697" s="363"/>
      <c r="D5697" s="364"/>
      <c r="E5697" s="2"/>
      <c r="F5697" s="2"/>
      <c r="G5697" s="365"/>
      <c r="H5697" s="366"/>
      <c r="I5697" s="363"/>
      <c r="J5697" s="367"/>
      <c r="K5697" s="364"/>
      <c r="M5697" s="368"/>
      <c r="P5697" s="369"/>
      <c r="S5697" s="369"/>
      <c r="V5697" s="358"/>
    </row>
    <row r="5698" spans="1:22">
      <c r="A5698" s="31"/>
      <c r="B5698" s="2"/>
      <c r="C5698" s="363"/>
      <c r="D5698" s="364"/>
      <c r="E5698" s="2"/>
      <c r="F5698" s="2"/>
      <c r="G5698" s="365"/>
      <c r="H5698" s="366"/>
      <c r="I5698" s="363"/>
      <c r="J5698" s="367"/>
      <c r="K5698" s="364"/>
      <c r="M5698" s="368"/>
      <c r="P5698" s="369"/>
      <c r="S5698" s="369"/>
      <c r="V5698" s="358"/>
    </row>
    <row r="5699" spans="1:22">
      <c r="A5699" s="31"/>
      <c r="B5699" s="2"/>
      <c r="C5699" s="363"/>
      <c r="D5699" s="364"/>
      <c r="E5699" s="2"/>
      <c r="F5699" s="2"/>
      <c r="G5699" s="365"/>
      <c r="H5699" s="366"/>
      <c r="I5699" s="363"/>
      <c r="J5699" s="367"/>
      <c r="K5699" s="364"/>
      <c r="M5699" s="368"/>
      <c r="P5699" s="369"/>
      <c r="S5699" s="369"/>
      <c r="V5699" s="358"/>
    </row>
    <row r="5700" spans="1:22">
      <c r="A5700" s="31"/>
      <c r="B5700" s="2"/>
      <c r="C5700" s="363"/>
      <c r="D5700" s="364"/>
      <c r="E5700" s="2"/>
      <c r="F5700" s="2"/>
      <c r="G5700" s="365"/>
      <c r="H5700" s="366"/>
      <c r="I5700" s="363"/>
      <c r="J5700" s="367"/>
      <c r="K5700" s="364"/>
      <c r="M5700" s="368"/>
      <c r="P5700" s="369"/>
      <c r="S5700" s="369"/>
      <c r="V5700" s="358"/>
    </row>
    <row r="5701" spans="1:22">
      <c r="A5701" s="31"/>
      <c r="B5701" s="2"/>
      <c r="C5701" s="363"/>
      <c r="D5701" s="364"/>
      <c r="E5701" s="2"/>
      <c r="F5701" s="2"/>
      <c r="G5701" s="365"/>
      <c r="H5701" s="366"/>
      <c r="I5701" s="363"/>
      <c r="J5701" s="367"/>
      <c r="K5701" s="364"/>
      <c r="M5701" s="368"/>
      <c r="P5701" s="369"/>
      <c r="S5701" s="369"/>
      <c r="V5701" s="358"/>
    </row>
    <row r="5702" spans="1:22">
      <c r="A5702" s="31"/>
      <c r="B5702" s="2"/>
      <c r="C5702" s="363"/>
      <c r="D5702" s="364"/>
      <c r="E5702" s="2"/>
      <c r="F5702" s="2"/>
      <c r="G5702" s="365"/>
      <c r="H5702" s="366"/>
      <c r="I5702" s="363"/>
      <c r="J5702" s="367"/>
      <c r="K5702" s="364"/>
      <c r="M5702" s="368"/>
      <c r="P5702" s="369"/>
      <c r="S5702" s="369"/>
      <c r="V5702" s="358"/>
    </row>
    <row r="5703" spans="1:22">
      <c r="A5703" s="31"/>
      <c r="B5703" s="2"/>
      <c r="C5703" s="363"/>
      <c r="D5703" s="364"/>
      <c r="E5703" s="2"/>
      <c r="F5703" s="2"/>
      <c r="G5703" s="365"/>
      <c r="H5703" s="366"/>
      <c r="I5703" s="363"/>
      <c r="J5703" s="367"/>
      <c r="K5703" s="364"/>
      <c r="M5703" s="368"/>
      <c r="P5703" s="369"/>
      <c r="S5703" s="369"/>
      <c r="V5703" s="358"/>
    </row>
    <row r="5704" spans="1:22">
      <c r="A5704" s="31"/>
      <c r="B5704" s="2"/>
      <c r="C5704" s="363"/>
      <c r="D5704" s="364"/>
      <c r="E5704" s="2"/>
      <c r="F5704" s="2"/>
      <c r="G5704" s="365"/>
      <c r="H5704" s="366"/>
      <c r="I5704" s="363"/>
      <c r="J5704" s="367"/>
      <c r="K5704" s="364"/>
      <c r="M5704" s="368"/>
      <c r="P5704" s="369"/>
      <c r="S5704" s="369"/>
      <c r="V5704" s="358"/>
    </row>
    <row r="5705" spans="1:22">
      <c r="A5705" s="31"/>
      <c r="B5705" s="2"/>
      <c r="C5705" s="363"/>
      <c r="D5705" s="364"/>
      <c r="E5705" s="2"/>
      <c r="F5705" s="2"/>
      <c r="G5705" s="365"/>
      <c r="H5705" s="366"/>
      <c r="I5705" s="363"/>
      <c r="J5705" s="367"/>
      <c r="K5705" s="364"/>
      <c r="M5705" s="368"/>
      <c r="P5705" s="369"/>
      <c r="S5705" s="369"/>
      <c r="V5705" s="358"/>
    </row>
    <row r="5706" spans="1:22">
      <c r="A5706" s="31"/>
      <c r="B5706" s="2"/>
      <c r="C5706" s="363"/>
      <c r="D5706" s="364"/>
      <c r="E5706" s="2"/>
      <c r="F5706" s="2"/>
      <c r="G5706" s="365"/>
      <c r="H5706" s="366"/>
      <c r="I5706" s="363"/>
      <c r="J5706" s="367"/>
      <c r="K5706" s="364"/>
      <c r="M5706" s="368"/>
      <c r="P5706" s="369"/>
      <c r="S5706" s="369"/>
      <c r="V5706" s="358"/>
    </row>
    <row r="5707" spans="1:22">
      <c r="A5707" s="31"/>
      <c r="B5707" s="2"/>
      <c r="C5707" s="363"/>
      <c r="D5707" s="364"/>
      <c r="E5707" s="2"/>
      <c r="F5707" s="2"/>
      <c r="G5707" s="365"/>
      <c r="H5707" s="366"/>
      <c r="I5707" s="363"/>
      <c r="J5707" s="367"/>
      <c r="K5707" s="364"/>
      <c r="M5707" s="368"/>
      <c r="P5707" s="369"/>
      <c r="S5707" s="369"/>
      <c r="V5707" s="358"/>
    </row>
    <row r="5708" spans="1:22">
      <c r="A5708" s="31"/>
      <c r="B5708" s="2"/>
      <c r="C5708" s="363"/>
      <c r="D5708" s="364"/>
      <c r="E5708" s="2"/>
      <c r="F5708" s="2"/>
      <c r="G5708" s="365"/>
      <c r="H5708" s="366"/>
      <c r="I5708" s="363"/>
      <c r="J5708" s="367"/>
      <c r="K5708" s="364"/>
      <c r="M5708" s="368"/>
      <c r="P5708" s="369"/>
      <c r="S5708" s="369"/>
      <c r="V5708" s="358"/>
    </row>
    <row r="5709" spans="1:22">
      <c r="A5709" s="31"/>
      <c r="B5709" s="2"/>
      <c r="C5709" s="363"/>
      <c r="D5709" s="364"/>
      <c r="E5709" s="2"/>
      <c r="F5709" s="2"/>
      <c r="G5709" s="365"/>
      <c r="H5709" s="366"/>
      <c r="I5709" s="363"/>
      <c r="J5709" s="367"/>
      <c r="K5709" s="364"/>
      <c r="M5709" s="368"/>
      <c r="P5709" s="369"/>
      <c r="S5709" s="369"/>
      <c r="V5709" s="358"/>
    </row>
    <row r="5710" spans="1:22">
      <c r="A5710" s="31"/>
      <c r="B5710" s="2"/>
      <c r="C5710" s="363"/>
      <c r="D5710" s="364"/>
      <c r="E5710" s="2"/>
      <c r="F5710" s="2"/>
      <c r="G5710" s="365"/>
      <c r="H5710" s="366"/>
      <c r="I5710" s="363"/>
      <c r="J5710" s="367"/>
      <c r="K5710" s="364"/>
      <c r="M5710" s="368"/>
      <c r="P5710" s="369"/>
      <c r="S5710" s="369"/>
      <c r="V5710" s="358"/>
    </row>
    <row r="5711" spans="1:22">
      <c r="A5711" s="31"/>
      <c r="B5711" s="2"/>
      <c r="C5711" s="363"/>
      <c r="D5711" s="364"/>
      <c r="E5711" s="2"/>
      <c r="F5711" s="2"/>
      <c r="G5711" s="365"/>
      <c r="H5711" s="366"/>
      <c r="I5711" s="363"/>
      <c r="J5711" s="367"/>
      <c r="K5711" s="364"/>
      <c r="M5711" s="368"/>
      <c r="P5711" s="369"/>
      <c r="S5711" s="369"/>
      <c r="V5711" s="358"/>
    </row>
    <row r="5712" spans="1:22">
      <c r="A5712" s="31"/>
      <c r="B5712" s="2"/>
      <c r="C5712" s="363"/>
      <c r="D5712" s="364"/>
      <c r="E5712" s="2"/>
      <c r="F5712" s="2"/>
      <c r="G5712" s="365"/>
      <c r="H5712" s="366"/>
      <c r="I5712" s="363"/>
      <c r="J5712" s="367"/>
      <c r="K5712" s="364"/>
      <c r="M5712" s="368"/>
      <c r="P5712" s="369"/>
      <c r="S5712" s="369"/>
      <c r="V5712" s="358"/>
    </row>
    <row r="5713" spans="1:22">
      <c r="A5713" s="31"/>
      <c r="B5713" s="2"/>
      <c r="C5713" s="363"/>
      <c r="D5713" s="364"/>
      <c r="E5713" s="2"/>
      <c r="F5713" s="2"/>
      <c r="G5713" s="365"/>
      <c r="H5713" s="366"/>
      <c r="I5713" s="363"/>
      <c r="J5713" s="367"/>
      <c r="K5713" s="364"/>
      <c r="M5713" s="368"/>
      <c r="P5713" s="369"/>
      <c r="S5713" s="369"/>
      <c r="V5713" s="358"/>
    </row>
    <row r="5714" spans="1:22">
      <c r="A5714" s="31"/>
      <c r="B5714" s="2"/>
      <c r="C5714" s="363"/>
      <c r="D5714" s="364"/>
      <c r="E5714" s="2"/>
      <c r="F5714" s="2"/>
      <c r="G5714" s="365"/>
      <c r="H5714" s="366"/>
      <c r="I5714" s="363"/>
      <c r="J5714" s="367"/>
      <c r="K5714" s="364"/>
      <c r="M5714" s="368"/>
      <c r="P5714" s="369"/>
      <c r="S5714" s="369"/>
      <c r="V5714" s="358"/>
    </row>
    <row r="5715" spans="1:22">
      <c r="A5715" s="31"/>
      <c r="B5715" s="2"/>
      <c r="C5715" s="363"/>
      <c r="D5715" s="364"/>
      <c r="E5715" s="2"/>
      <c r="F5715" s="2"/>
      <c r="G5715" s="365"/>
      <c r="H5715" s="366"/>
      <c r="I5715" s="363"/>
      <c r="J5715" s="367"/>
      <c r="K5715" s="364"/>
      <c r="M5715" s="368"/>
      <c r="P5715" s="369"/>
      <c r="S5715" s="369"/>
      <c r="V5715" s="358"/>
    </row>
    <row r="5716" spans="1:22">
      <c r="A5716" s="31"/>
      <c r="B5716" s="2"/>
      <c r="C5716" s="363"/>
      <c r="D5716" s="364"/>
      <c r="E5716" s="2"/>
      <c r="F5716" s="2"/>
      <c r="G5716" s="365"/>
      <c r="H5716" s="366"/>
      <c r="I5716" s="363"/>
      <c r="J5716" s="367"/>
      <c r="K5716" s="364"/>
      <c r="M5716" s="368"/>
      <c r="P5716" s="369"/>
      <c r="S5716" s="369"/>
      <c r="V5716" s="358"/>
    </row>
    <row r="5717" spans="1:22">
      <c r="A5717" s="31"/>
      <c r="B5717" s="2"/>
      <c r="C5717" s="363"/>
      <c r="D5717" s="364"/>
      <c r="E5717" s="2"/>
      <c r="F5717" s="2"/>
      <c r="G5717" s="365"/>
      <c r="H5717" s="366"/>
      <c r="I5717" s="363"/>
      <c r="J5717" s="367"/>
      <c r="K5717" s="364"/>
      <c r="M5717" s="368"/>
      <c r="P5717" s="369"/>
      <c r="S5717" s="369"/>
      <c r="V5717" s="358"/>
    </row>
    <row r="5718" spans="1:22">
      <c r="A5718" s="31"/>
      <c r="B5718" s="2"/>
      <c r="C5718" s="363"/>
      <c r="D5718" s="364"/>
      <c r="E5718" s="2"/>
      <c r="F5718" s="2"/>
      <c r="G5718" s="365"/>
      <c r="H5718" s="366"/>
      <c r="I5718" s="363"/>
      <c r="J5718" s="367"/>
      <c r="K5718" s="364"/>
      <c r="M5718" s="368"/>
      <c r="P5718" s="369"/>
      <c r="S5718" s="369"/>
      <c r="V5718" s="358"/>
    </row>
    <row r="5719" spans="1:22">
      <c r="A5719" s="31"/>
      <c r="B5719" s="2"/>
      <c r="C5719" s="363"/>
      <c r="D5719" s="364"/>
      <c r="E5719" s="2"/>
      <c r="F5719" s="2"/>
      <c r="G5719" s="365"/>
      <c r="H5719" s="366"/>
      <c r="I5719" s="363"/>
      <c r="J5719" s="367"/>
      <c r="K5719" s="364"/>
      <c r="M5719" s="368"/>
      <c r="P5719" s="369"/>
      <c r="S5719" s="369"/>
      <c r="V5719" s="358"/>
    </row>
    <row r="5720" spans="1:22">
      <c r="A5720" s="31"/>
      <c r="B5720" s="2"/>
      <c r="C5720" s="363"/>
      <c r="D5720" s="364"/>
      <c r="E5720" s="2"/>
      <c r="F5720" s="2"/>
      <c r="G5720" s="365"/>
      <c r="H5720" s="366"/>
      <c r="I5720" s="363"/>
      <c r="J5720" s="367"/>
      <c r="K5720" s="364"/>
      <c r="M5720" s="368"/>
      <c r="P5720" s="369"/>
      <c r="S5720" s="369"/>
      <c r="V5720" s="358"/>
    </row>
    <row r="5721" spans="1:22">
      <c r="A5721" s="31"/>
      <c r="B5721" s="2"/>
      <c r="C5721" s="363"/>
      <c r="D5721" s="364"/>
      <c r="E5721" s="2"/>
      <c r="F5721" s="2"/>
      <c r="G5721" s="365"/>
      <c r="H5721" s="366"/>
      <c r="I5721" s="363"/>
      <c r="J5721" s="367"/>
      <c r="K5721" s="364"/>
      <c r="M5721" s="368"/>
      <c r="P5721" s="369"/>
      <c r="S5721" s="369"/>
      <c r="V5721" s="358"/>
    </row>
    <row r="5722" spans="1:22">
      <c r="A5722" s="31"/>
      <c r="B5722" s="2"/>
      <c r="C5722" s="363"/>
      <c r="D5722" s="364"/>
      <c r="E5722" s="2"/>
      <c r="F5722" s="2"/>
      <c r="G5722" s="365"/>
      <c r="H5722" s="366"/>
      <c r="I5722" s="363"/>
      <c r="J5722" s="367"/>
      <c r="K5722" s="364"/>
      <c r="M5722" s="368"/>
      <c r="P5722" s="369"/>
      <c r="S5722" s="369"/>
      <c r="V5722" s="358"/>
    </row>
    <row r="5723" spans="1:22">
      <c r="A5723" s="31"/>
      <c r="B5723" s="2"/>
      <c r="C5723" s="363"/>
      <c r="D5723" s="364"/>
      <c r="E5723" s="2"/>
      <c r="F5723" s="2"/>
      <c r="G5723" s="365"/>
      <c r="H5723" s="366"/>
      <c r="I5723" s="363"/>
      <c r="J5723" s="367"/>
      <c r="K5723" s="364"/>
      <c r="M5723" s="368"/>
      <c r="P5723" s="369"/>
      <c r="S5723" s="369"/>
      <c r="V5723" s="358"/>
    </row>
    <row r="5724" spans="1:22">
      <c r="A5724" s="31"/>
      <c r="B5724" s="2"/>
      <c r="C5724" s="363"/>
      <c r="D5724" s="364"/>
      <c r="E5724" s="2"/>
      <c r="F5724" s="2"/>
      <c r="G5724" s="365"/>
      <c r="H5724" s="366"/>
      <c r="I5724" s="363"/>
      <c r="J5724" s="367"/>
      <c r="K5724" s="364"/>
      <c r="M5724" s="368"/>
      <c r="P5724" s="369"/>
      <c r="S5724" s="369"/>
      <c r="V5724" s="358"/>
    </row>
    <row r="5725" spans="1:22">
      <c r="A5725" s="31"/>
      <c r="B5725" s="2"/>
      <c r="C5725" s="363"/>
      <c r="D5725" s="364"/>
      <c r="E5725" s="2"/>
      <c r="F5725" s="2"/>
      <c r="G5725" s="365"/>
      <c r="H5725" s="366"/>
      <c r="I5725" s="363"/>
      <c r="J5725" s="367"/>
      <c r="K5725" s="364"/>
      <c r="M5725" s="368"/>
      <c r="P5725" s="369"/>
      <c r="S5725" s="369"/>
      <c r="V5725" s="358"/>
    </row>
    <row r="5726" spans="1:22">
      <c r="A5726" s="31"/>
      <c r="B5726" s="2"/>
      <c r="C5726" s="363"/>
      <c r="D5726" s="364"/>
      <c r="E5726" s="2"/>
      <c r="F5726" s="2"/>
      <c r="G5726" s="365"/>
      <c r="H5726" s="366"/>
      <c r="I5726" s="363"/>
      <c r="J5726" s="367"/>
      <c r="K5726" s="364"/>
      <c r="M5726" s="368"/>
      <c r="P5726" s="369"/>
      <c r="S5726" s="369"/>
      <c r="V5726" s="358"/>
    </row>
    <row r="5727" spans="1:22">
      <c r="A5727" s="31"/>
      <c r="B5727" s="2"/>
      <c r="C5727" s="363"/>
      <c r="D5727" s="364"/>
      <c r="E5727" s="2"/>
      <c r="F5727" s="2"/>
      <c r="G5727" s="365"/>
      <c r="H5727" s="366"/>
      <c r="I5727" s="363"/>
      <c r="J5727" s="367"/>
      <c r="K5727" s="364"/>
      <c r="M5727" s="368"/>
      <c r="P5727" s="369"/>
      <c r="S5727" s="369"/>
      <c r="V5727" s="358"/>
    </row>
    <row r="5728" spans="1:22">
      <c r="A5728" s="31"/>
      <c r="B5728" s="2"/>
      <c r="C5728" s="363"/>
      <c r="D5728" s="364"/>
      <c r="E5728" s="2"/>
      <c r="F5728" s="2"/>
      <c r="G5728" s="365"/>
      <c r="H5728" s="366"/>
      <c r="I5728" s="363"/>
      <c r="J5728" s="367"/>
      <c r="K5728" s="364"/>
      <c r="M5728" s="368"/>
      <c r="P5728" s="369"/>
      <c r="S5728" s="369"/>
      <c r="V5728" s="358"/>
    </row>
    <row r="5729" spans="1:22">
      <c r="A5729" s="31"/>
      <c r="B5729" s="2"/>
      <c r="C5729" s="363"/>
      <c r="D5729" s="364"/>
      <c r="E5729" s="2"/>
      <c r="F5729" s="2"/>
      <c r="G5729" s="365"/>
      <c r="H5729" s="366"/>
      <c r="I5729" s="363"/>
      <c r="J5729" s="367"/>
      <c r="K5729" s="364"/>
      <c r="M5729" s="368"/>
      <c r="P5729" s="369"/>
      <c r="S5729" s="369"/>
      <c r="V5729" s="358"/>
    </row>
    <row r="5730" spans="1:22">
      <c r="A5730" s="31"/>
      <c r="B5730" s="2"/>
      <c r="C5730" s="363"/>
      <c r="D5730" s="364"/>
      <c r="E5730" s="2"/>
      <c r="F5730" s="2"/>
      <c r="G5730" s="365"/>
      <c r="H5730" s="366"/>
      <c r="I5730" s="363"/>
      <c r="J5730" s="367"/>
      <c r="K5730" s="364"/>
      <c r="M5730" s="368"/>
      <c r="P5730" s="369"/>
      <c r="S5730" s="369"/>
      <c r="V5730" s="358"/>
    </row>
    <row r="5731" spans="1:22">
      <c r="A5731" s="31"/>
      <c r="B5731" s="2"/>
      <c r="C5731" s="363"/>
      <c r="D5731" s="364"/>
      <c r="E5731" s="2"/>
      <c r="F5731" s="2"/>
      <c r="G5731" s="365"/>
      <c r="H5731" s="366"/>
      <c r="I5731" s="363"/>
      <c r="J5731" s="367"/>
      <c r="K5731" s="364"/>
      <c r="M5731" s="368"/>
      <c r="P5731" s="369"/>
      <c r="S5731" s="369"/>
      <c r="V5731" s="358"/>
    </row>
    <row r="5732" spans="1:22">
      <c r="A5732" s="31"/>
      <c r="B5732" s="2"/>
      <c r="C5732" s="363"/>
      <c r="D5732" s="364"/>
      <c r="E5732" s="2"/>
      <c r="F5732" s="2"/>
      <c r="G5732" s="365"/>
      <c r="H5732" s="366"/>
      <c r="I5732" s="363"/>
      <c r="J5732" s="367"/>
      <c r="K5732" s="364"/>
      <c r="M5732" s="368"/>
      <c r="P5732" s="369"/>
      <c r="S5732" s="369"/>
      <c r="V5732" s="358"/>
    </row>
    <row r="5733" spans="1:22">
      <c r="A5733" s="31"/>
      <c r="B5733" s="2"/>
      <c r="C5733" s="363"/>
      <c r="D5733" s="364"/>
      <c r="E5733" s="2"/>
      <c r="F5733" s="2"/>
      <c r="G5733" s="365"/>
      <c r="H5733" s="366"/>
      <c r="I5733" s="363"/>
      <c r="J5733" s="367"/>
      <c r="K5733" s="364"/>
      <c r="M5733" s="368"/>
      <c r="P5733" s="369"/>
      <c r="S5733" s="369"/>
      <c r="V5733" s="358"/>
    </row>
    <row r="5734" spans="1:22">
      <c r="A5734" s="31"/>
      <c r="B5734" s="2"/>
      <c r="C5734" s="363"/>
      <c r="D5734" s="364"/>
      <c r="E5734" s="2"/>
      <c r="F5734" s="2"/>
      <c r="G5734" s="365"/>
      <c r="H5734" s="366"/>
      <c r="I5734" s="363"/>
      <c r="J5734" s="367"/>
      <c r="K5734" s="364"/>
      <c r="M5734" s="368"/>
      <c r="P5734" s="369"/>
      <c r="S5734" s="369"/>
      <c r="V5734" s="358"/>
    </row>
    <row r="5735" spans="1:22">
      <c r="A5735" s="31"/>
      <c r="B5735" s="2"/>
      <c r="C5735" s="363"/>
      <c r="D5735" s="364"/>
      <c r="E5735" s="2"/>
      <c r="F5735" s="2"/>
      <c r="G5735" s="365"/>
      <c r="H5735" s="366"/>
      <c r="I5735" s="363"/>
      <c r="J5735" s="367"/>
      <c r="K5735" s="364"/>
      <c r="M5735" s="368"/>
      <c r="P5735" s="369"/>
      <c r="S5735" s="369"/>
      <c r="V5735" s="358"/>
    </row>
    <row r="5736" spans="1:22">
      <c r="A5736" s="31"/>
      <c r="B5736" s="2"/>
      <c r="C5736" s="363"/>
      <c r="D5736" s="364"/>
      <c r="E5736" s="2"/>
      <c r="F5736" s="2"/>
      <c r="G5736" s="365"/>
      <c r="H5736" s="366"/>
      <c r="I5736" s="363"/>
      <c r="J5736" s="367"/>
      <c r="K5736" s="364"/>
      <c r="M5736" s="368"/>
      <c r="P5736" s="369"/>
      <c r="S5736" s="369"/>
      <c r="V5736" s="358"/>
    </row>
    <row r="5737" spans="1:22">
      <c r="A5737" s="31"/>
      <c r="B5737" s="2"/>
      <c r="C5737" s="363"/>
      <c r="D5737" s="364"/>
      <c r="E5737" s="2"/>
      <c r="F5737" s="2"/>
      <c r="G5737" s="365"/>
      <c r="H5737" s="366"/>
      <c r="I5737" s="363"/>
      <c r="J5737" s="367"/>
      <c r="K5737" s="364"/>
      <c r="M5737" s="368"/>
      <c r="P5737" s="369"/>
      <c r="S5737" s="369"/>
      <c r="V5737" s="358"/>
    </row>
    <row r="5738" spans="1:22">
      <c r="A5738" s="31"/>
      <c r="B5738" s="2"/>
      <c r="C5738" s="363"/>
      <c r="D5738" s="364"/>
      <c r="E5738" s="2"/>
      <c r="F5738" s="2"/>
      <c r="G5738" s="365"/>
      <c r="H5738" s="366"/>
      <c r="I5738" s="363"/>
      <c r="J5738" s="367"/>
      <c r="K5738" s="364"/>
      <c r="M5738" s="368"/>
      <c r="P5738" s="369"/>
      <c r="S5738" s="369"/>
      <c r="V5738" s="358"/>
    </row>
    <row r="5739" spans="1:22">
      <c r="A5739" s="31"/>
      <c r="B5739" s="2"/>
      <c r="C5739" s="363"/>
      <c r="D5739" s="364"/>
      <c r="E5739" s="2"/>
      <c r="F5739" s="2"/>
      <c r="G5739" s="365"/>
      <c r="H5739" s="366"/>
      <c r="I5739" s="363"/>
      <c r="J5739" s="367"/>
      <c r="K5739" s="364"/>
      <c r="M5739" s="368"/>
      <c r="P5739" s="369"/>
      <c r="S5739" s="369"/>
      <c r="V5739" s="358"/>
    </row>
    <row r="5740" spans="1:22">
      <c r="A5740" s="31"/>
      <c r="B5740" s="2"/>
      <c r="C5740" s="363"/>
      <c r="D5740" s="364"/>
      <c r="E5740" s="2"/>
      <c r="F5740" s="2"/>
      <c r="G5740" s="365"/>
      <c r="H5740" s="366"/>
      <c r="I5740" s="363"/>
      <c r="J5740" s="367"/>
      <c r="K5740" s="364"/>
      <c r="M5740" s="368"/>
      <c r="P5740" s="369"/>
      <c r="S5740" s="369"/>
      <c r="V5740" s="358"/>
    </row>
    <row r="5741" spans="1:22">
      <c r="A5741" s="31"/>
      <c r="B5741" s="2"/>
      <c r="C5741" s="363"/>
      <c r="D5741" s="364"/>
      <c r="E5741" s="2"/>
      <c r="F5741" s="2"/>
      <c r="G5741" s="365"/>
      <c r="H5741" s="366"/>
      <c r="I5741" s="363"/>
      <c r="J5741" s="367"/>
      <c r="K5741" s="364"/>
      <c r="M5741" s="368"/>
      <c r="P5741" s="369"/>
      <c r="S5741" s="369"/>
      <c r="V5741" s="358"/>
    </row>
    <row r="5742" spans="1:22">
      <c r="A5742" s="31"/>
      <c r="B5742" s="2"/>
      <c r="C5742" s="363"/>
      <c r="D5742" s="364"/>
      <c r="E5742" s="2"/>
      <c r="F5742" s="2"/>
      <c r="G5742" s="365"/>
      <c r="H5742" s="366"/>
      <c r="I5742" s="363"/>
      <c r="J5742" s="367"/>
      <c r="K5742" s="364"/>
      <c r="M5742" s="368"/>
      <c r="P5742" s="369"/>
      <c r="S5742" s="369"/>
      <c r="V5742" s="358"/>
    </row>
    <row r="5743" spans="1:22">
      <c r="A5743" s="31"/>
      <c r="B5743" s="2"/>
      <c r="C5743" s="363"/>
      <c r="D5743" s="364"/>
      <c r="E5743" s="2"/>
      <c r="F5743" s="2"/>
      <c r="G5743" s="365"/>
      <c r="H5743" s="366"/>
      <c r="I5743" s="363"/>
      <c r="J5743" s="367"/>
      <c r="K5743" s="364"/>
      <c r="M5743" s="368"/>
      <c r="P5743" s="369"/>
      <c r="S5743" s="369"/>
      <c r="V5743" s="358"/>
    </row>
    <row r="5744" spans="1:22">
      <c r="A5744" s="31"/>
      <c r="B5744" s="2"/>
      <c r="C5744" s="363"/>
      <c r="D5744" s="364"/>
      <c r="E5744" s="2"/>
      <c r="F5744" s="2"/>
      <c r="G5744" s="365"/>
      <c r="H5744" s="366"/>
      <c r="I5744" s="363"/>
      <c r="J5744" s="367"/>
      <c r="K5744" s="364"/>
      <c r="M5744" s="368"/>
      <c r="P5744" s="369"/>
      <c r="S5744" s="369"/>
      <c r="V5744" s="358"/>
    </row>
    <row r="5745" spans="1:22">
      <c r="A5745" s="31"/>
      <c r="B5745" s="2"/>
      <c r="C5745" s="363"/>
      <c r="D5745" s="364"/>
      <c r="E5745" s="2"/>
      <c r="F5745" s="2"/>
      <c r="G5745" s="365"/>
      <c r="H5745" s="366"/>
      <c r="I5745" s="363"/>
      <c r="J5745" s="367"/>
      <c r="K5745" s="364"/>
      <c r="M5745" s="368"/>
      <c r="P5745" s="369"/>
      <c r="S5745" s="369"/>
      <c r="V5745" s="358"/>
    </row>
    <row r="5746" spans="1:22">
      <c r="A5746" s="31"/>
      <c r="B5746" s="2"/>
      <c r="C5746" s="363"/>
      <c r="D5746" s="364"/>
      <c r="E5746" s="2"/>
      <c r="F5746" s="2"/>
      <c r="G5746" s="365"/>
      <c r="H5746" s="366"/>
      <c r="I5746" s="363"/>
      <c r="J5746" s="367"/>
      <c r="K5746" s="364"/>
      <c r="M5746" s="368"/>
      <c r="P5746" s="369"/>
      <c r="S5746" s="369"/>
      <c r="V5746" s="358"/>
    </row>
    <row r="5747" spans="1:22">
      <c r="A5747" s="31"/>
      <c r="B5747" s="2"/>
      <c r="C5747" s="363"/>
      <c r="D5747" s="364"/>
      <c r="E5747" s="2"/>
      <c r="F5747" s="2"/>
      <c r="G5747" s="365"/>
      <c r="H5747" s="366"/>
      <c r="I5747" s="363"/>
      <c r="J5747" s="367"/>
      <c r="K5747" s="364"/>
      <c r="M5747" s="368"/>
      <c r="P5747" s="369"/>
      <c r="S5747" s="369"/>
      <c r="V5747" s="358"/>
    </row>
    <row r="5748" spans="1:22">
      <c r="A5748" s="31"/>
      <c r="B5748" s="2"/>
      <c r="C5748" s="363"/>
      <c r="D5748" s="364"/>
      <c r="E5748" s="2"/>
      <c r="F5748" s="2"/>
      <c r="G5748" s="365"/>
      <c r="H5748" s="366"/>
      <c r="I5748" s="363"/>
      <c r="J5748" s="367"/>
      <c r="K5748" s="364"/>
      <c r="M5748" s="368"/>
      <c r="P5748" s="369"/>
      <c r="S5748" s="369"/>
      <c r="V5748" s="358"/>
    </row>
    <row r="5749" spans="1:22">
      <c r="A5749" s="31"/>
      <c r="B5749" s="2"/>
      <c r="C5749" s="363"/>
      <c r="D5749" s="364"/>
      <c r="E5749" s="2"/>
      <c r="F5749" s="2"/>
      <c r="G5749" s="365"/>
      <c r="H5749" s="366"/>
      <c r="I5749" s="363"/>
      <c r="J5749" s="367"/>
      <c r="K5749" s="364"/>
      <c r="M5749" s="368"/>
      <c r="P5749" s="369"/>
      <c r="S5749" s="369"/>
      <c r="V5749" s="358"/>
    </row>
    <row r="5750" spans="1:22">
      <c r="A5750" s="31"/>
      <c r="B5750" s="2"/>
      <c r="C5750" s="363"/>
      <c r="D5750" s="364"/>
      <c r="E5750" s="2"/>
      <c r="F5750" s="2"/>
      <c r="G5750" s="365"/>
      <c r="H5750" s="366"/>
      <c r="I5750" s="363"/>
      <c r="J5750" s="367"/>
      <c r="K5750" s="364"/>
      <c r="M5750" s="368"/>
      <c r="P5750" s="369"/>
      <c r="S5750" s="369"/>
      <c r="V5750" s="358"/>
    </row>
    <row r="5751" spans="1:22">
      <c r="A5751" s="31"/>
      <c r="B5751" s="2"/>
      <c r="C5751" s="363"/>
      <c r="D5751" s="364"/>
      <c r="E5751" s="2"/>
      <c r="F5751" s="2"/>
      <c r="G5751" s="365"/>
      <c r="H5751" s="366"/>
      <c r="I5751" s="363"/>
      <c r="J5751" s="367"/>
      <c r="K5751" s="364"/>
      <c r="M5751" s="368"/>
      <c r="P5751" s="369"/>
      <c r="S5751" s="369"/>
      <c r="V5751" s="358"/>
    </row>
    <row r="5752" spans="1:22">
      <c r="A5752" s="31"/>
      <c r="B5752" s="2"/>
      <c r="C5752" s="363"/>
      <c r="D5752" s="364"/>
      <c r="E5752" s="2"/>
      <c r="F5752" s="2"/>
      <c r="G5752" s="365"/>
      <c r="H5752" s="366"/>
      <c r="I5752" s="363"/>
      <c r="J5752" s="367"/>
      <c r="K5752" s="364"/>
      <c r="M5752" s="368"/>
      <c r="P5752" s="369"/>
      <c r="S5752" s="369"/>
      <c r="V5752" s="358"/>
    </row>
    <row r="5753" spans="1:22">
      <c r="A5753" s="31"/>
      <c r="B5753" s="2"/>
      <c r="C5753" s="363"/>
      <c r="D5753" s="364"/>
      <c r="E5753" s="2"/>
      <c r="F5753" s="2"/>
      <c r="G5753" s="365"/>
      <c r="H5753" s="366"/>
      <c r="I5753" s="363"/>
      <c r="J5753" s="367"/>
      <c r="K5753" s="364"/>
      <c r="M5753" s="368"/>
      <c r="P5753" s="369"/>
      <c r="S5753" s="369"/>
      <c r="V5753" s="358"/>
    </row>
    <row r="5754" spans="1:22">
      <c r="A5754" s="31"/>
      <c r="B5754" s="2"/>
      <c r="C5754" s="363"/>
      <c r="D5754" s="364"/>
      <c r="E5754" s="2"/>
      <c r="F5754" s="2"/>
      <c r="G5754" s="365"/>
      <c r="H5754" s="366"/>
      <c r="I5754" s="363"/>
      <c r="J5754" s="367"/>
      <c r="K5754" s="364"/>
      <c r="M5754" s="368"/>
      <c r="P5754" s="369"/>
      <c r="S5754" s="369"/>
      <c r="V5754" s="358"/>
    </row>
    <row r="5755" spans="1:22">
      <c r="A5755" s="31"/>
      <c r="B5755" s="2"/>
      <c r="C5755" s="363"/>
      <c r="D5755" s="364"/>
      <c r="E5755" s="2"/>
      <c r="F5755" s="2"/>
      <c r="G5755" s="365"/>
      <c r="H5755" s="366"/>
      <c r="I5755" s="363"/>
      <c r="J5755" s="367"/>
      <c r="K5755" s="364"/>
      <c r="M5755" s="368"/>
      <c r="P5755" s="369"/>
      <c r="S5755" s="369"/>
      <c r="V5755" s="358"/>
    </row>
    <row r="5756" spans="1:22">
      <c r="A5756" s="31"/>
      <c r="B5756" s="2"/>
      <c r="C5756" s="363"/>
      <c r="D5756" s="364"/>
      <c r="E5756" s="2"/>
      <c r="F5756" s="2"/>
      <c r="G5756" s="365"/>
      <c r="H5756" s="366"/>
      <c r="I5756" s="363"/>
      <c r="J5756" s="367"/>
      <c r="K5756" s="364"/>
      <c r="M5756" s="368"/>
      <c r="P5756" s="369"/>
      <c r="S5756" s="369"/>
      <c r="V5756" s="358"/>
    </row>
    <row r="5757" spans="1:22">
      <c r="A5757" s="31"/>
      <c r="B5757" s="2"/>
      <c r="C5757" s="363"/>
      <c r="D5757" s="364"/>
      <c r="E5757" s="2"/>
      <c r="F5757" s="2"/>
      <c r="G5757" s="365"/>
      <c r="H5757" s="366"/>
      <c r="I5757" s="363"/>
      <c r="J5757" s="367"/>
      <c r="K5757" s="364"/>
      <c r="M5757" s="368"/>
      <c r="P5757" s="369"/>
      <c r="S5757" s="369"/>
      <c r="V5757" s="358"/>
    </row>
    <row r="5758" spans="1:22">
      <c r="A5758" s="31"/>
      <c r="B5758" s="2"/>
      <c r="C5758" s="363"/>
      <c r="D5758" s="364"/>
      <c r="E5758" s="2"/>
      <c r="F5758" s="2"/>
      <c r="G5758" s="365"/>
      <c r="H5758" s="366"/>
      <c r="I5758" s="363"/>
      <c r="J5758" s="367"/>
      <c r="K5758" s="364"/>
      <c r="M5758" s="368"/>
      <c r="P5758" s="369"/>
      <c r="S5758" s="369"/>
      <c r="V5758" s="358"/>
    </row>
    <row r="5759" spans="1:22">
      <c r="A5759" s="31"/>
      <c r="B5759" s="2"/>
      <c r="C5759" s="363"/>
      <c r="D5759" s="364"/>
      <c r="E5759" s="2"/>
      <c r="F5759" s="2"/>
      <c r="G5759" s="365"/>
      <c r="H5759" s="366"/>
      <c r="I5759" s="363"/>
      <c r="J5759" s="367"/>
      <c r="K5759" s="364"/>
      <c r="M5759" s="368"/>
      <c r="P5759" s="369"/>
      <c r="S5759" s="369"/>
      <c r="V5759" s="358"/>
    </row>
    <row r="5760" spans="1:22">
      <c r="A5760" s="31"/>
      <c r="B5760" s="2"/>
      <c r="C5760" s="363"/>
      <c r="D5760" s="364"/>
      <c r="E5760" s="2"/>
      <c r="F5760" s="2"/>
      <c r="G5760" s="365"/>
      <c r="H5760" s="366"/>
      <c r="I5760" s="363"/>
      <c r="J5760" s="367"/>
      <c r="K5760" s="364"/>
      <c r="M5760" s="368"/>
      <c r="P5760" s="369"/>
      <c r="S5760" s="369"/>
      <c r="V5760" s="358"/>
    </row>
    <row r="5761" spans="1:22">
      <c r="A5761" s="31"/>
      <c r="B5761" s="2"/>
      <c r="C5761" s="363"/>
      <c r="D5761" s="364"/>
      <c r="E5761" s="2"/>
      <c r="F5761" s="2"/>
      <c r="G5761" s="365"/>
      <c r="H5761" s="366"/>
      <c r="I5761" s="363"/>
      <c r="J5761" s="367"/>
      <c r="K5761" s="364"/>
      <c r="M5761" s="368"/>
      <c r="P5761" s="369"/>
      <c r="S5761" s="369"/>
      <c r="V5761" s="358"/>
    </row>
    <row r="5762" spans="1:22">
      <c r="A5762" s="31"/>
      <c r="B5762" s="2"/>
      <c r="C5762" s="363"/>
      <c r="D5762" s="364"/>
      <c r="E5762" s="2"/>
      <c r="F5762" s="2"/>
      <c r="G5762" s="365"/>
      <c r="H5762" s="366"/>
      <c r="I5762" s="363"/>
      <c r="J5762" s="367"/>
      <c r="K5762" s="364"/>
      <c r="M5762" s="368"/>
      <c r="P5762" s="369"/>
      <c r="S5762" s="369"/>
      <c r="V5762" s="358"/>
    </row>
    <row r="5763" spans="1:22">
      <c r="A5763" s="31"/>
      <c r="B5763" s="2"/>
      <c r="C5763" s="363"/>
      <c r="D5763" s="364"/>
      <c r="E5763" s="2"/>
      <c r="F5763" s="2"/>
      <c r="G5763" s="365"/>
      <c r="H5763" s="366"/>
      <c r="I5763" s="363"/>
      <c r="J5763" s="367"/>
      <c r="K5763" s="364"/>
      <c r="M5763" s="368"/>
      <c r="P5763" s="369"/>
      <c r="S5763" s="369"/>
      <c r="V5763" s="358"/>
    </row>
    <row r="5764" spans="1:22">
      <c r="A5764" s="31"/>
      <c r="B5764" s="2"/>
      <c r="C5764" s="363"/>
      <c r="D5764" s="364"/>
      <c r="E5764" s="2"/>
      <c r="F5764" s="2"/>
      <c r="G5764" s="365"/>
      <c r="H5764" s="366"/>
      <c r="I5764" s="363"/>
      <c r="J5764" s="367"/>
      <c r="K5764" s="364"/>
      <c r="M5764" s="368"/>
      <c r="P5764" s="369"/>
      <c r="S5764" s="369"/>
      <c r="V5764" s="358"/>
    </row>
    <row r="5765" spans="1:22">
      <c r="A5765" s="31"/>
      <c r="B5765" s="2"/>
      <c r="C5765" s="363"/>
      <c r="D5765" s="364"/>
      <c r="E5765" s="2"/>
      <c r="F5765" s="2"/>
      <c r="G5765" s="365"/>
      <c r="H5765" s="366"/>
      <c r="I5765" s="363"/>
      <c r="J5765" s="367"/>
      <c r="K5765" s="364"/>
      <c r="M5765" s="368"/>
      <c r="P5765" s="369"/>
      <c r="S5765" s="369"/>
      <c r="V5765" s="358"/>
    </row>
    <row r="5766" spans="1:22">
      <c r="A5766" s="31"/>
      <c r="B5766" s="2"/>
      <c r="C5766" s="363"/>
      <c r="D5766" s="364"/>
      <c r="E5766" s="2"/>
      <c r="F5766" s="2"/>
      <c r="G5766" s="365"/>
      <c r="H5766" s="366"/>
      <c r="I5766" s="363"/>
      <c r="J5766" s="367"/>
      <c r="K5766" s="364"/>
      <c r="M5766" s="368"/>
      <c r="P5766" s="369"/>
      <c r="S5766" s="369"/>
      <c r="V5766" s="358"/>
    </row>
    <row r="5767" spans="1:22">
      <c r="A5767" s="31"/>
      <c r="B5767" s="2"/>
      <c r="C5767" s="363"/>
      <c r="D5767" s="364"/>
      <c r="E5767" s="2"/>
      <c r="F5767" s="2"/>
      <c r="G5767" s="365"/>
      <c r="H5767" s="366"/>
      <c r="I5767" s="363"/>
      <c r="J5767" s="367"/>
      <c r="K5767" s="364"/>
      <c r="M5767" s="368"/>
      <c r="P5767" s="369"/>
      <c r="S5767" s="369"/>
      <c r="V5767" s="358"/>
    </row>
    <row r="5768" spans="1:22">
      <c r="A5768" s="31"/>
      <c r="B5768" s="2"/>
      <c r="C5768" s="363"/>
      <c r="D5768" s="364"/>
      <c r="E5768" s="2"/>
      <c r="F5768" s="2"/>
      <c r="G5768" s="365"/>
      <c r="H5768" s="366"/>
      <c r="I5768" s="363"/>
      <c r="J5768" s="367"/>
      <c r="K5768" s="364"/>
      <c r="M5768" s="368"/>
      <c r="P5768" s="369"/>
      <c r="S5768" s="369"/>
      <c r="V5768" s="358"/>
    </row>
    <row r="5769" spans="1:22">
      <c r="A5769" s="31"/>
      <c r="B5769" s="2"/>
      <c r="C5769" s="363"/>
      <c r="D5769" s="364"/>
      <c r="E5769" s="2"/>
      <c r="F5769" s="2"/>
      <c r="G5769" s="365"/>
      <c r="H5769" s="366"/>
      <c r="I5769" s="363"/>
      <c r="J5769" s="367"/>
      <c r="K5769" s="364"/>
      <c r="M5769" s="368"/>
      <c r="P5769" s="369"/>
      <c r="S5769" s="369"/>
      <c r="V5769" s="358"/>
    </row>
    <row r="5770" spans="1:22">
      <c r="A5770" s="31"/>
      <c r="B5770" s="2"/>
      <c r="C5770" s="363"/>
      <c r="D5770" s="364"/>
      <c r="E5770" s="2"/>
      <c r="F5770" s="2"/>
      <c r="G5770" s="365"/>
      <c r="H5770" s="366"/>
      <c r="I5770" s="363"/>
      <c r="J5770" s="367"/>
      <c r="K5770" s="364"/>
      <c r="M5770" s="368"/>
      <c r="P5770" s="369"/>
      <c r="S5770" s="369"/>
      <c r="V5770" s="358"/>
    </row>
    <row r="5771" spans="1:22">
      <c r="A5771" s="31"/>
      <c r="B5771" s="2"/>
      <c r="C5771" s="363"/>
      <c r="D5771" s="364"/>
      <c r="E5771" s="2"/>
      <c r="F5771" s="2"/>
      <c r="G5771" s="365"/>
      <c r="H5771" s="366"/>
      <c r="I5771" s="363"/>
      <c r="J5771" s="367"/>
      <c r="K5771" s="364"/>
      <c r="M5771" s="368"/>
      <c r="P5771" s="369"/>
      <c r="S5771" s="369"/>
      <c r="V5771" s="358"/>
    </row>
    <row r="5772" spans="1:22">
      <c r="A5772" s="31"/>
      <c r="B5772" s="2"/>
      <c r="C5772" s="363"/>
      <c r="D5772" s="364"/>
      <c r="E5772" s="2"/>
      <c r="F5772" s="2"/>
      <c r="G5772" s="365"/>
      <c r="H5772" s="366"/>
      <c r="I5772" s="363"/>
      <c r="J5772" s="367"/>
      <c r="K5772" s="364"/>
      <c r="M5772" s="368"/>
      <c r="P5772" s="369"/>
      <c r="S5772" s="369"/>
      <c r="V5772" s="358"/>
    </row>
    <row r="5773" spans="1:22">
      <c r="A5773" s="31"/>
      <c r="B5773" s="2"/>
      <c r="C5773" s="363"/>
      <c r="D5773" s="364"/>
      <c r="E5773" s="2"/>
      <c r="F5773" s="2"/>
      <c r="G5773" s="365"/>
      <c r="H5773" s="366"/>
      <c r="I5773" s="363"/>
      <c r="J5773" s="367"/>
      <c r="K5773" s="364"/>
      <c r="M5773" s="368"/>
      <c r="P5773" s="369"/>
      <c r="S5773" s="369"/>
      <c r="V5773" s="358"/>
    </row>
    <row r="5774" spans="1:22">
      <c r="A5774" s="31"/>
      <c r="B5774" s="2"/>
      <c r="C5774" s="363"/>
      <c r="D5774" s="364"/>
      <c r="E5774" s="2"/>
      <c r="F5774" s="2"/>
      <c r="G5774" s="365"/>
      <c r="H5774" s="366"/>
      <c r="I5774" s="363"/>
      <c r="J5774" s="367"/>
      <c r="K5774" s="364"/>
      <c r="M5774" s="368"/>
      <c r="P5774" s="369"/>
      <c r="S5774" s="369"/>
      <c r="V5774" s="358"/>
    </row>
    <row r="5775" spans="1:22">
      <c r="A5775" s="31"/>
      <c r="B5775" s="2"/>
      <c r="C5775" s="363"/>
      <c r="D5775" s="364"/>
      <c r="E5775" s="2"/>
      <c r="F5775" s="2"/>
      <c r="G5775" s="365"/>
      <c r="H5775" s="366"/>
      <c r="I5775" s="363"/>
      <c r="J5775" s="367"/>
      <c r="K5775" s="364"/>
      <c r="M5775" s="368"/>
      <c r="P5775" s="369"/>
      <c r="S5775" s="369"/>
      <c r="V5775" s="358"/>
    </row>
    <row r="5776" spans="1:22">
      <c r="A5776" s="31"/>
      <c r="B5776" s="2"/>
      <c r="C5776" s="363"/>
      <c r="D5776" s="364"/>
      <c r="E5776" s="2"/>
      <c r="F5776" s="2"/>
      <c r="G5776" s="365"/>
      <c r="H5776" s="366"/>
      <c r="I5776" s="363"/>
      <c r="J5776" s="367"/>
      <c r="K5776" s="364"/>
      <c r="M5776" s="368"/>
      <c r="P5776" s="369"/>
      <c r="S5776" s="369"/>
      <c r="V5776" s="358"/>
    </row>
    <row r="5777" spans="1:22">
      <c r="A5777" s="31"/>
      <c r="B5777" s="2"/>
      <c r="C5777" s="363"/>
      <c r="D5777" s="364"/>
      <c r="E5777" s="2"/>
      <c r="F5777" s="2"/>
      <c r="G5777" s="365"/>
      <c r="H5777" s="366"/>
      <c r="I5777" s="363"/>
      <c r="J5777" s="367"/>
      <c r="K5777" s="364"/>
      <c r="M5777" s="368"/>
      <c r="P5777" s="369"/>
      <c r="S5777" s="369"/>
      <c r="V5777" s="358"/>
    </row>
    <row r="5778" spans="1:22">
      <c r="A5778" s="31"/>
      <c r="B5778" s="2"/>
      <c r="C5778" s="363"/>
      <c r="D5778" s="364"/>
      <c r="E5778" s="2"/>
      <c r="F5778" s="2"/>
      <c r="G5778" s="365"/>
      <c r="H5778" s="366"/>
      <c r="I5778" s="363"/>
      <c r="J5778" s="367"/>
      <c r="K5778" s="364"/>
      <c r="M5778" s="368"/>
      <c r="P5778" s="369"/>
      <c r="S5778" s="369"/>
      <c r="V5778" s="358"/>
    </row>
    <row r="5779" spans="1:22">
      <c r="A5779" s="31"/>
      <c r="B5779" s="2"/>
      <c r="C5779" s="363"/>
      <c r="D5779" s="364"/>
      <c r="E5779" s="2"/>
      <c r="F5779" s="2"/>
      <c r="G5779" s="365"/>
      <c r="H5779" s="366"/>
      <c r="I5779" s="363"/>
      <c r="J5779" s="367"/>
      <c r="K5779" s="364"/>
      <c r="M5779" s="368"/>
      <c r="P5779" s="369"/>
      <c r="S5779" s="369"/>
      <c r="V5779" s="358"/>
    </row>
    <row r="5780" spans="1:22">
      <c r="A5780" s="31"/>
      <c r="B5780" s="2"/>
      <c r="C5780" s="363"/>
      <c r="D5780" s="364"/>
      <c r="E5780" s="2"/>
      <c r="F5780" s="2"/>
      <c r="G5780" s="365"/>
      <c r="H5780" s="366"/>
      <c r="I5780" s="363"/>
      <c r="J5780" s="367"/>
      <c r="K5780" s="364"/>
      <c r="M5780" s="368"/>
      <c r="P5780" s="369"/>
      <c r="S5780" s="369"/>
      <c r="V5780" s="358"/>
    </row>
    <row r="5781" spans="1:22">
      <c r="A5781" s="31"/>
      <c r="B5781" s="2"/>
      <c r="C5781" s="363"/>
      <c r="D5781" s="364"/>
      <c r="E5781" s="2"/>
      <c r="F5781" s="2"/>
      <c r="G5781" s="365"/>
      <c r="H5781" s="366"/>
      <c r="I5781" s="363"/>
      <c r="J5781" s="367"/>
      <c r="K5781" s="364"/>
      <c r="M5781" s="368"/>
      <c r="P5781" s="369"/>
      <c r="S5781" s="369"/>
      <c r="V5781" s="358"/>
    </row>
    <row r="5782" spans="1:22">
      <c r="A5782" s="31"/>
      <c r="B5782" s="2"/>
      <c r="C5782" s="363"/>
      <c r="D5782" s="364"/>
      <c r="E5782" s="2"/>
      <c r="F5782" s="2"/>
      <c r="G5782" s="365"/>
      <c r="H5782" s="366"/>
      <c r="I5782" s="363"/>
      <c r="J5782" s="367"/>
      <c r="K5782" s="364"/>
      <c r="M5782" s="368"/>
      <c r="P5782" s="369"/>
      <c r="S5782" s="369"/>
      <c r="V5782" s="358"/>
    </row>
    <row r="5783" spans="1:22">
      <c r="A5783" s="31"/>
      <c r="B5783" s="2"/>
      <c r="C5783" s="363"/>
      <c r="D5783" s="364"/>
      <c r="E5783" s="2"/>
      <c r="F5783" s="2"/>
      <c r="G5783" s="365"/>
      <c r="H5783" s="366"/>
      <c r="I5783" s="363"/>
      <c r="J5783" s="367"/>
      <c r="K5783" s="364"/>
      <c r="M5783" s="368"/>
      <c r="P5783" s="369"/>
      <c r="S5783" s="369"/>
      <c r="V5783" s="358"/>
    </row>
    <row r="5784" spans="1:22">
      <c r="A5784" s="31"/>
      <c r="B5784" s="2"/>
      <c r="C5784" s="363"/>
      <c r="D5784" s="364"/>
      <c r="E5784" s="2"/>
      <c r="F5784" s="2"/>
      <c r="G5784" s="365"/>
      <c r="H5784" s="366"/>
      <c r="I5784" s="363"/>
      <c r="J5784" s="367"/>
      <c r="K5784" s="364"/>
      <c r="M5784" s="368"/>
      <c r="P5784" s="369"/>
      <c r="S5784" s="369"/>
      <c r="V5784" s="358"/>
    </row>
    <row r="5785" spans="1:22">
      <c r="A5785" s="31"/>
      <c r="B5785" s="2"/>
      <c r="C5785" s="363"/>
      <c r="D5785" s="364"/>
      <c r="E5785" s="2"/>
      <c r="F5785" s="2"/>
      <c r="G5785" s="365"/>
      <c r="H5785" s="366"/>
      <c r="I5785" s="363"/>
      <c r="J5785" s="367"/>
      <c r="K5785" s="364"/>
      <c r="M5785" s="368"/>
      <c r="P5785" s="369"/>
      <c r="S5785" s="369"/>
      <c r="V5785" s="358"/>
    </row>
    <row r="5786" spans="1:22">
      <c r="A5786" s="31"/>
      <c r="B5786" s="2"/>
      <c r="C5786" s="363"/>
      <c r="D5786" s="364"/>
      <c r="E5786" s="2"/>
      <c r="F5786" s="2"/>
      <c r="G5786" s="365"/>
      <c r="H5786" s="366"/>
      <c r="I5786" s="363"/>
      <c r="J5786" s="367"/>
      <c r="K5786" s="364"/>
      <c r="M5786" s="368"/>
      <c r="P5786" s="369"/>
      <c r="S5786" s="369"/>
      <c r="V5786" s="358"/>
    </row>
    <row r="5787" spans="1:22">
      <c r="A5787" s="31"/>
      <c r="B5787" s="2"/>
      <c r="C5787" s="363"/>
      <c r="D5787" s="364"/>
      <c r="E5787" s="2"/>
      <c r="F5787" s="2"/>
      <c r="G5787" s="365"/>
      <c r="H5787" s="366"/>
      <c r="I5787" s="363"/>
      <c r="J5787" s="367"/>
      <c r="K5787" s="364"/>
      <c r="M5787" s="368"/>
      <c r="P5787" s="369"/>
      <c r="S5787" s="369"/>
      <c r="V5787" s="358"/>
    </row>
    <row r="5788" spans="1:22">
      <c r="A5788" s="31"/>
      <c r="B5788" s="2"/>
      <c r="C5788" s="363"/>
      <c r="D5788" s="364"/>
      <c r="E5788" s="2"/>
      <c r="F5788" s="2"/>
      <c r="G5788" s="365"/>
      <c r="H5788" s="366"/>
      <c r="I5788" s="363"/>
      <c r="J5788" s="367"/>
      <c r="K5788" s="364"/>
      <c r="M5788" s="368"/>
      <c r="P5788" s="369"/>
      <c r="S5788" s="369"/>
      <c r="V5788" s="358"/>
    </row>
    <row r="5789" spans="1:22">
      <c r="A5789" s="31"/>
      <c r="B5789" s="2"/>
      <c r="C5789" s="363"/>
      <c r="D5789" s="364"/>
      <c r="E5789" s="2"/>
      <c r="F5789" s="2"/>
      <c r="G5789" s="365"/>
      <c r="H5789" s="366"/>
      <c r="I5789" s="363"/>
      <c r="J5789" s="367"/>
      <c r="K5789" s="364"/>
      <c r="M5789" s="368"/>
      <c r="P5789" s="369"/>
      <c r="S5789" s="369"/>
      <c r="V5789" s="358"/>
    </row>
    <row r="5790" spans="1:22">
      <c r="A5790" s="31"/>
      <c r="B5790" s="2"/>
      <c r="C5790" s="363"/>
      <c r="D5790" s="364"/>
      <c r="E5790" s="2"/>
      <c r="F5790" s="2"/>
      <c r="G5790" s="365"/>
      <c r="H5790" s="366"/>
      <c r="I5790" s="363"/>
      <c r="J5790" s="367"/>
      <c r="K5790" s="364"/>
      <c r="M5790" s="368"/>
      <c r="P5790" s="369"/>
      <c r="S5790" s="369"/>
      <c r="V5790" s="358"/>
    </row>
    <row r="5791" spans="1:22">
      <c r="A5791" s="31"/>
      <c r="B5791" s="2"/>
      <c r="C5791" s="363"/>
      <c r="D5791" s="364"/>
      <c r="E5791" s="2"/>
      <c r="F5791" s="2"/>
      <c r="G5791" s="365"/>
      <c r="H5791" s="366"/>
      <c r="I5791" s="363"/>
      <c r="J5791" s="367"/>
      <c r="K5791" s="364"/>
      <c r="M5791" s="368"/>
      <c r="P5791" s="369"/>
      <c r="S5791" s="369"/>
      <c r="V5791" s="358"/>
    </row>
    <row r="5792" spans="1:22">
      <c r="A5792" s="31"/>
      <c r="B5792" s="2"/>
      <c r="C5792" s="363"/>
      <c r="D5792" s="364"/>
      <c r="E5792" s="2"/>
      <c r="F5792" s="2"/>
      <c r="G5792" s="365"/>
      <c r="H5792" s="366"/>
      <c r="I5792" s="363"/>
      <c r="J5792" s="367"/>
      <c r="K5792" s="364"/>
      <c r="M5792" s="368"/>
      <c r="P5792" s="369"/>
      <c r="S5792" s="369"/>
      <c r="V5792" s="358"/>
    </row>
    <row r="5793" spans="1:22">
      <c r="A5793" s="31"/>
      <c r="B5793" s="2"/>
      <c r="C5793" s="363"/>
      <c r="D5793" s="364"/>
      <c r="E5793" s="2"/>
      <c r="F5793" s="2"/>
      <c r="G5793" s="365"/>
      <c r="H5793" s="366"/>
      <c r="I5793" s="363"/>
      <c r="J5793" s="367"/>
      <c r="K5793" s="364"/>
      <c r="M5793" s="368"/>
      <c r="P5793" s="369"/>
      <c r="S5793" s="369"/>
      <c r="V5793" s="358"/>
    </row>
    <row r="5794" spans="1:22">
      <c r="A5794" s="31"/>
      <c r="B5794" s="2"/>
      <c r="C5794" s="363"/>
      <c r="D5794" s="364"/>
      <c r="E5794" s="2"/>
      <c r="F5794" s="2"/>
      <c r="G5794" s="365"/>
      <c r="H5794" s="366"/>
      <c r="I5794" s="363"/>
      <c r="J5794" s="367"/>
      <c r="K5794" s="364"/>
      <c r="M5794" s="368"/>
      <c r="P5794" s="369"/>
      <c r="S5794" s="369"/>
      <c r="V5794" s="358"/>
    </row>
    <row r="5795" spans="1:22">
      <c r="A5795" s="31"/>
      <c r="B5795" s="2"/>
      <c r="C5795" s="363"/>
      <c r="D5795" s="364"/>
      <c r="E5795" s="2"/>
      <c r="F5795" s="2"/>
      <c r="G5795" s="365"/>
      <c r="H5795" s="366"/>
      <c r="I5795" s="363"/>
      <c r="J5795" s="367"/>
      <c r="K5795" s="364"/>
      <c r="M5795" s="368"/>
      <c r="P5795" s="369"/>
      <c r="S5795" s="369"/>
      <c r="V5795" s="358"/>
    </row>
    <row r="5796" spans="1:22">
      <c r="A5796" s="31"/>
      <c r="B5796" s="2"/>
      <c r="C5796" s="363"/>
      <c r="D5796" s="364"/>
      <c r="E5796" s="2"/>
      <c r="F5796" s="2"/>
      <c r="G5796" s="365"/>
      <c r="H5796" s="366"/>
      <c r="I5796" s="363"/>
      <c r="J5796" s="367"/>
      <c r="K5796" s="364"/>
      <c r="M5796" s="368"/>
      <c r="P5796" s="369"/>
      <c r="S5796" s="369"/>
      <c r="V5796" s="358"/>
    </row>
    <row r="5797" spans="1:22">
      <c r="A5797" s="31"/>
      <c r="B5797" s="2"/>
      <c r="C5797" s="363"/>
      <c r="D5797" s="364"/>
      <c r="E5797" s="2"/>
      <c r="F5797" s="2"/>
      <c r="G5797" s="365"/>
      <c r="H5797" s="366"/>
      <c r="I5797" s="363"/>
      <c r="J5797" s="367"/>
      <c r="K5797" s="364"/>
      <c r="M5797" s="368"/>
      <c r="P5797" s="369"/>
      <c r="S5797" s="369"/>
      <c r="V5797" s="358"/>
    </row>
    <row r="5798" spans="1:22">
      <c r="A5798" s="31"/>
      <c r="B5798" s="2"/>
      <c r="C5798" s="363"/>
      <c r="D5798" s="364"/>
      <c r="E5798" s="2"/>
      <c r="F5798" s="2"/>
      <c r="G5798" s="365"/>
      <c r="H5798" s="366"/>
      <c r="I5798" s="363"/>
      <c r="J5798" s="367"/>
      <c r="K5798" s="364"/>
      <c r="M5798" s="368"/>
      <c r="P5798" s="369"/>
      <c r="S5798" s="369"/>
      <c r="V5798" s="358"/>
    </row>
    <row r="5799" spans="1:22">
      <c r="A5799" s="31"/>
      <c r="B5799" s="2"/>
      <c r="C5799" s="363"/>
      <c r="D5799" s="364"/>
      <c r="E5799" s="2"/>
      <c r="F5799" s="2"/>
      <c r="G5799" s="365"/>
      <c r="H5799" s="366"/>
      <c r="I5799" s="363"/>
      <c r="J5799" s="367"/>
      <c r="K5799" s="364"/>
      <c r="M5799" s="368"/>
      <c r="P5799" s="369"/>
      <c r="S5799" s="369"/>
      <c r="V5799" s="358"/>
    </row>
    <row r="5800" spans="1:22">
      <c r="A5800" s="31"/>
      <c r="B5800" s="2"/>
      <c r="C5800" s="363"/>
      <c r="D5800" s="364"/>
      <c r="E5800" s="2"/>
      <c r="F5800" s="2"/>
      <c r="G5800" s="365"/>
      <c r="H5800" s="366"/>
      <c r="I5800" s="363"/>
      <c r="J5800" s="367"/>
      <c r="K5800" s="364"/>
      <c r="M5800" s="368"/>
      <c r="P5800" s="369"/>
      <c r="S5800" s="369"/>
      <c r="V5800" s="358"/>
    </row>
    <row r="5801" spans="1:22">
      <c r="A5801" s="31"/>
      <c r="B5801" s="2"/>
      <c r="C5801" s="363"/>
      <c r="D5801" s="364"/>
      <c r="E5801" s="2"/>
      <c r="F5801" s="2"/>
      <c r="G5801" s="365"/>
      <c r="H5801" s="366"/>
      <c r="I5801" s="363"/>
      <c r="J5801" s="367"/>
      <c r="K5801" s="364"/>
      <c r="M5801" s="368"/>
      <c r="P5801" s="369"/>
      <c r="S5801" s="369"/>
      <c r="V5801" s="358"/>
    </row>
    <row r="5802" spans="1:22">
      <c r="A5802" s="31"/>
      <c r="B5802" s="2"/>
      <c r="C5802" s="363"/>
      <c r="D5802" s="364"/>
      <c r="E5802" s="2"/>
      <c r="F5802" s="2"/>
      <c r="G5802" s="365"/>
      <c r="H5802" s="366"/>
      <c r="I5802" s="363"/>
      <c r="J5802" s="367"/>
      <c r="K5802" s="364"/>
      <c r="M5802" s="368"/>
      <c r="P5802" s="369"/>
      <c r="S5802" s="369"/>
      <c r="V5802" s="358"/>
    </row>
    <row r="5803" spans="1:22">
      <c r="A5803" s="31"/>
      <c r="B5803" s="2"/>
      <c r="C5803" s="363"/>
      <c r="D5803" s="364"/>
      <c r="E5803" s="2"/>
      <c r="F5803" s="2"/>
      <c r="G5803" s="365"/>
      <c r="H5803" s="366"/>
      <c r="I5803" s="363"/>
      <c r="J5803" s="367"/>
      <c r="K5803" s="364"/>
      <c r="M5803" s="368"/>
      <c r="P5803" s="369"/>
      <c r="S5803" s="369"/>
      <c r="V5803" s="358"/>
    </row>
    <row r="5804" spans="1:22">
      <c r="A5804" s="31"/>
      <c r="B5804" s="2"/>
      <c r="C5804" s="363"/>
      <c r="D5804" s="364"/>
      <c r="E5804" s="2"/>
      <c r="F5804" s="2"/>
      <c r="G5804" s="365"/>
      <c r="H5804" s="366"/>
      <c r="I5804" s="363"/>
      <c r="J5804" s="367"/>
      <c r="K5804" s="364"/>
      <c r="M5804" s="368"/>
      <c r="P5804" s="369"/>
      <c r="S5804" s="369"/>
      <c r="V5804" s="358"/>
    </row>
    <row r="5805" spans="1:22">
      <c r="A5805" s="31"/>
      <c r="B5805" s="2"/>
      <c r="C5805" s="363"/>
      <c r="D5805" s="364"/>
      <c r="E5805" s="2"/>
      <c r="F5805" s="2"/>
      <c r="G5805" s="365"/>
      <c r="H5805" s="366"/>
      <c r="I5805" s="363"/>
      <c r="J5805" s="367"/>
      <c r="K5805" s="364"/>
      <c r="M5805" s="368"/>
      <c r="P5805" s="369"/>
      <c r="S5805" s="369"/>
      <c r="V5805" s="358"/>
    </row>
    <row r="5806" spans="1:22">
      <c r="A5806" s="31"/>
      <c r="B5806" s="2"/>
      <c r="C5806" s="363"/>
      <c r="D5806" s="364"/>
      <c r="E5806" s="2"/>
      <c r="F5806" s="2"/>
      <c r="G5806" s="365"/>
      <c r="H5806" s="366"/>
      <c r="I5806" s="363"/>
      <c r="J5806" s="367"/>
      <c r="K5806" s="364"/>
      <c r="M5806" s="368"/>
      <c r="P5806" s="369"/>
      <c r="S5806" s="369"/>
      <c r="V5806" s="358"/>
    </row>
    <row r="5807" spans="1:22">
      <c r="A5807" s="31"/>
      <c r="B5807" s="2"/>
      <c r="C5807" s="363"/>
      <c r="D5807" s="364"/>
      <c r="E5807" s="2"/>
      <c r="F5807" s="2"/>
      <c r="G5807" s="365"/>
      <c r="H5807" s="366"/>
      <c r="I5807" s="363"/>
      <c r="J5807" s="367"/>
      <c r="K5807" s="364"/>
      <c r="M5807" s="368"/>
      <c r="P5807" s="369"/>
      <c r="S5807" s="369"/>
      <c r="V5807" s="358"/>
    </row>
    <row r="5808" spans="1:22">
      <c r="A5808" s="31"/>
      <c r="B5808" s="2"/>
      <c r="C5808" s="363"/>
      <c r="D5808" s="364"/>
      <c r="E5808" s="2"/>
      <c r="F5808" s="2"/>
      <c r="G5808" s="365"/>
      <c r="H5808" s="366"/>
      <c r="I5808" s="363"/>
      <c r="J5808" s="367"/>
      <c r="K5808" s="364"/>
      <c r="M5808" s="368"/>
      <c r="P5808" s="369"/>
      <c r="S5808" s="369"/>
      <c r="V5808" s="358"/>
    </row>
    <row r="5809" spans="1:22">
      <c r="A5809" s="31"/>
      <c r="B5809" s="2"/>
      <c r="C5809" s="363"/>
      <c r="D5809" s="364"/>
      <c r="E5809" s="2"/>
      <c r="F5809" s="2"/>
      <c r="G5809" s="365"/>
      <c r="H5809" s="366"/>
      <c r="I5809" s="363"/>
      <c r="J5809" s="367"/>
      <c r="K5809" s="364"/>
      <c r="M5809" s="368"/>
      <c r="P5809" s="369"/>
      <c r="S5809" s="369"/>
      <c r="V5809" s="358"/>
    </row>
    <row r="5810" spans="1:22">
      <c r="A5810" s="31"/>
      <c r="B5810" s="2"/>
      <c r="C5810" s="363"/>
      <c r="D5810" s="364"/>
      <c r="E5810" s="2"/>
      <c r="F5810" s="2"/>
      <c r="G5810" s="365"/>
      <c r="H5810" s="366"/>
      <c r="I5810" s="363"/>
      <c r="J5810" s="367"/>
      <c r="K5810" s="364"/>
      <c r="M5810" s="368"/>
      <c r="P5810" s="369"/>
      <c r="S5810" s="369"/>
      <c r="V5810" s="358"/>
    </row>
    <row r="5811" spans="1:22">
      <c r="A5811" s="31"/>
      <c r="B5811" s="2"/>
      <c r="C5811" s="363"/>
      <c r="D5811" s="364"/>
      <c r="E5811" s="2"/>
      <c r="F5811" s="2"/>
      <c r="G5811" s="365"/>
      <c r="H5811" s="366"/>
      <c r="I5811" s="363"/>
      <c r="J5811" s="367"/>
      <c r="K5811" s="364"/>
      <c r="M5811" s="368"/>
      <c r="P5811" s="369"/>
      <c r="S5811" s="369"/>
      <c r="V5811" s="358"/>
    </row>
    <row r="5812" spans="1:22">
      <c r="A5812" s="31"/>
      <c r="B5812" s="2"/>
      <c r="C5812" s="363"/>
      <c r="D5812" s="364"/>
      <c r="E5812" s="2"/>
      <c r="F5812" s="2"/>
      <c r="G5812" s="365"/>
      <c r="H5812" s="366"/>
      <c r="I5812" s="363"/>
      <c r="J5812" s="367"/>
      <c r="K5812" s="364"/>
      <c r="M5812" s="368"/>
      <c r="P5812" s="369"/>
      <c r="S5812" s="369"/>
      <c r="V5812" s="358"/>
    </row>
    <row r="5813" spans="1:22">
      <c r="A5813" s="31"/>
      <c r="B5813" s="2"/>
      <c r="C5813" s="363"/>
      <c r="D5813" s="364"/>
      <c r="E5813" s="2"/>
      <c r="F5813" s="2"/>
      <c r="G5813" s="365"/>
      <c r="H5813" s="366"/>
      <c r="I5813" s="363"/>
      <c r="J5813" s="367"/>
      <c r="K5813" s="364"/>
      <c r="M5813" s="368"/>
      <c r="P5813" s="369"/>
      <c r="S5813" s="369"/>
      <c r="V5813" s="358"/>
    </row>
    <row r="5814" spans="1:22">
      <c r="A5814" s="31"/>
      <c r="B5814" s="2"/>
      <c r="C5814" s="363"/>
      <c r="D5814" s="364"/>
      <c r="E5814" s="2"/>
      <c r="F5814" s="2"/>
      <c r="G5814" s="365"/>
      <c r="H5814" s="366"/>
      <c r="I5814" s="363"/>
      <c r="J5814" s="367"/>
      <c r="K5814" s="364"/>
      <c r="M5814" s="368"/>
      <c r="P5814" s="369"/>
      <c r="S5814" s="369"/>
      <c r="V5814" s="358"/>
    </row>
    <row r="5815" spans="1:22">
      <c r="A5815" s="31"/>
      <c r="B5815" s="2"/>
      <c r="C5815" s="363"/>
      <c r="D5815" s="364"/>
      <c r="E5815" s="2"/>
      <c r="F5815" s="2"/>
      <c r="G5815" s="365"/>
      <c r="H5815" s="366"/>
      <c r="I5815" s="363"/>
      <c r="J5815" s="367"/>
      <c r="K5815" s="364"/>
      <c r="M5815" s="368"/>
      <c r="P5815" s="369"/>
      <c r="S5815" s="369"/>
      <c r="V5815" s="358"/>
    </row>
    <row r="5816" spans="1:22">
      <c r="A5816" s="31"/>
      <c r="B5816" s="2"/>
      <c r="C5816" s="363"/>
      <c r="D5816" s="364"/>
      <c r="E5816" s="2"/>
      <c r="F5816" s="2"/>
      <c r="G5816" s="365"/>
      <c r="H5816" s="366"/>
      <c r="I5816" s="363"/>
      <c r="J5816" s="367"/>
      <c r="K5816" s="364"/>
      <c r="M5816" s="368"/>
      <c r="P5816" s="369"/>
      <c r="S5816" s="369"/>
      <c r="V5816" s="358"/>
    </row>
    <row r="5817" spans="1:22">
      <c r="A5817" s="31"/>
      <c r="B5817" s="2"/>
      <c r="C5817" s="363"/>
      <c r="D5817" s="364"/>
      <c r="E5817" s="2"/>
      <c r="F5817" s="2"/>
      <c r="G5817" s="365"/>
      <c r="H5817" s="366"/>
      <c r="I5817" s="363"/>
      <c r="J5817" s="367"/>
      <c r="K5817" s="364"/>
      <c r="M5817" s="368"/>
      <c r="P5817" s="369"/>
      <c r="S5817" s="369"/>
      <c r="V5817" s="358"/>
    </row>
    <row r="5818" spans="1:22">
      <c r="A5818" s="31"/>
      <c r="B5818" s="2"/>
      <c r="C5818" s="363"/>
      <c r="D5818" s="364"/>
      <c r="E5818" s="2"/>
      <c r="F5818" s="2"/>
      <c r="G5818" s="365"/>
      <c r="H5818" s="366"/>
      <c r="I5818" s="363"/>
      <c r="J5818" s="367"/>
      <c r="K5818" s="364"/>
      <c r="M5818" s="368"/>
      <c r="P5818" s="369"/>
      <c r="S5818" s="369"/>
      <c r="V5818" s="358"/>
    </row>
    <row r="5819" spans="1:22">
      <c r="A5819" s="31"/>
      <c r="B5819" s="2"/>
      <c r="C5819" s="363"/>
      <c r="D5819" s="364"/>
      <c r="E5819" s="2"/>
      <c r="F5819" s="2"/>
      <c r="G5819" s="365"/>
      <c r="H5819" s="366"/>
      <c r="I5819" s="363"/>
      <c r="J5819" s="367"/>
      <c r="K5819" s="364"/>
      <c r="M5819" s="368"/>
      <c r="P5819" s="369"/>
      <c r="S5819" s="369"/>
      <c r="V5819" s="358"/>
    </row>
    <row r="5820" spans="1:22">
      <c r="A5820" s="31"/>
      <c r="B5820" s="2"/>
      <c r="C5820" s="363"/>
      <c r="D5820" s="364"/>
      <c r="E5820" s="2"/>
      <c r="F5820" s="2"/>
      <c r="G5820" s="365"/>
      <c r="H5820" s="366"/>
      <c r="I5820" s="363"/>
      <c r="J5820" s="367"/>
      <c r="K5820" s="364"/>
      <c r="M5820" s="368"/>
      <c r="P5820" s="369"/>
      <c r="S5820" s="369"/>
      <c r="V5820" s="358"/>
    </row>
    <row r="5821" spans="1:22">
      <c r="A5821" s="31"/>
      <c r="B5821" s="2"/>
      <c r="C5821" s="363"/>
      <c r="D5821" s="364"/>
      <c r="E5821" s="2"/>
      <c r="F5821" s="2"/>
      <c r="G5821" s="365"/>
      <c r="H5821" s="366"/>
      <c r="I5821" s="363"/>
      <c r="J5821" s="367"/>
      <c r="K5821" s="364"/>
      <c r="M5821" s="368"/>
      <c r="P5821" s="369"/>
      <c r="S5821" s="369"/>
      <c r="V5821" s="358"/>
    </row>
    <row r="5822" spans="1:22">
      <c r="A5822" s="31"/>
      <c r="B5822" s="2"/>
      <c r="C5822" s="363"/>
      <c r="D5822" s="364"/>
      <c r="E5822" s="2"/>
      <c r="F5822" s="2"/>
      <c r="G5822" s="365"/>
      <c r="H5822" s="366"/>
      <c r="I5822" s="363"/>
      <c r="J5822" s="367"/>
      <c r="K5822" s="364"/>
      <c r="M5822" s="368"/>
      <c r="P5822" s="369"/>
      <c r="S5822" s="369"/>
      <c r="V5822" s="358"/>
    </row>
    <row r="5823" spans="1:22">
      <c r="A5823" s="31"/>
      <c r="B5823" s="2"/>
      <c r="C5823" s="363"/>
      <c r="D5823" s="364"/>
      <c r="E5823" s="2"/>
      <c r="F5823" s="2"/>
      <c r="G5823" s="365"/>
      <c r="H5823" s="366"/>
      <c r="I5823" s="363"/>
      <c r="J5823" s="367"/>
      <c r="K5823" s="364"/>
      <c r="M5823" s="368"/>
      <c r="P5823" s="369"/>
      <c r="S5823" s="369"/>
      <c r="V5823" s="358"/>
    </row>
    <row r="5824" spans="1:22">
      <c r="A5824" s="31"/>
      <c r="B5824" s="2"/>
      <c r="C5824" s="363"/>
      <c r="D5824" s="364"/>
      <c r="E5824" s="2"/>
      <c r="F5824" s="2"/>
      <c r="G5824" s="365"/>
      <c r="H5824" s="366"/>
      <c r="I5824" s="363"/>
      <c r="J5824" s="367"/>
      <c r="K5824" s="364"/>
      <c r="M5824" s="368"/>
      <c r="P5824" s="369"/>
      <c r="S5824" s="369"/>
      <c r="V5824" s="358"/>
    </row>
    <row r="5825" spans="1:22">
      <c r="A5825" s="31"/>
      <c r="B5825" s="2"/>
      <c r="C5825" s="363"/>
      <c r="D5825" s="364"/>
      <c r="E5825" s="2"/>
      <c r="F5825" s="2"/>
      <c r="G5825" s="365"/>
      <c r="H5825" s="366"/>
      <c r="I5825" s="363"/>
      <c r="J5825" s="367"/>
      <c r="K5825" s="364"/>
      <c r="M5825" s="368"/>
      <c r="P5825" s="369"/>
      <c r="S5825" s="369"/>
      <c r="V5825" s="358"/>
    </row>
    <row r="5826" spans="1:22">
      <c r="A5826" s="31"/>
      <c r="B5826" s="2"/>
      <c r="C5826" s="363"/>
      <c r="D5826" s="364"/>
      <c r="E5826" s="2"/>
      <c r="F5826" s="2"/>
      <c r="G5826" s="365"/>
      <c r="H5826" s="366"/>
      <c r="I5826" s="363"/>
      <c r="J5826" s="367"/>
      <c r="K5826" s="364"/>
      <c r="M5826" s="368"/>
      <c r="P5826" s="369"/>
      <c r="S5826" s="369"/>
      <c r="V5826" s="358"/>
    </row>
    <row r="5827" spans="1:22">
      <c r="A5827" s="31"/>
      <c r="B5827" s="2"/>
      <c r="C5827" s="363"/>
      <c r="D5827" s="364"/>
      <c r="E5827" s="2"/>
      <c r="F5827" s="2"/>
      <c r="G5827" s="365"/>
      <c r="H5827" s="366"/>
      <c r="I5827" s="363"/>
      <c r="J5827" s="367"/>
      <c r="K5827" s="364"/>
      <c r="M5827" s="368"/>
      <c r="P5827" s="369"/>
      <c r="S5827" s="369"/>
      <c r="V5827" s="358"/>
    </row>
    <row r="5828" spans="1:22">
      <c r="A5828" s="31"/>
      <c r="B5828" s="2"/>
      <c r="C5828" s="363"/>
      <c r="D5828" s="364"/>
      <c r="E5828" s="2"/>
      <c r="F5828" s="2"/>
      <c r="G5828" s="365"/>
      <c r="H5828" s="366"/>
      <c r="I5828" s="363"/>
      <c r="J5828" s="367"/>
      <c r="K5828" s="364"/>
      <c r="M5828" s="368"/>
      <c r="P5828" s="369"/>
      <c r="S5828" s="369"/>
      <c r="V5828" s="358"/>
    </row>
    <row r="5829" spans="1:22">
      <c r="A5829" s="31"/>
      <c r="B5829" s="2"/>
      <c r="C5829" s="363"/>
      <c r="D5829" s="364"/>
      <c r="E5829" s="2"/>
      <c r="F5829" s="2"/>
      <c r="G5829" s="365"/>
      <c r="H5829" s="366"/>
      <c r="I5829" s="363"/>
      <c r="J5829" s="367"/>
      <c r="K5829" s="364"/>
      <c r="M5829" s="368"/>
      <c r="P5829" s="369"/>
      <c r="S5829" s="369"/>
      <c r="V5829" s="358"/>
    </row>
    <row r="5830" spans="1:22">
      <c r="A5830" s="31"/>
      <c r="B5830" s="2"/>
      <c r="C5830" s="363"/>
      <c r="D5830" s="364"/>
      <c r="E5830" s="2"/>
      <c r="F5830" s="2"/>
      <c r="G5830" s="365"/>
      <c r="H5830" s="366"/>
      <c r="I5830" s="363"/>
      <c r="J5830" s="367"/>
      <c r="K5830" s="364"/>
      <c r="M5830" s="368"/>
      <c r="P5830" s="369"/>
      <c r="S5830" s="369"/>
      <c r="V5830" s="358"/>
    </row>
    <row r="5831" spans="1:22">
      <c r="A5831" s="31"/>
      <c r="B5831" s="2"/>
      <c r="C5831" s="363"/>
      <c r="D5831" s="364"/>
      <c r="E5831" s="2"/>
      <c r="F5831" s="2"/>
      <c r="G5831" s="365"/>
      <c r="H5831" s="366"/>
      <c r="I5831" s="363"/>
      <c r="J5831" s="367"/>
      <c r="K5831" s="364"/>
      <c r="M5831" s="368"/>
      <c r="P5831" s="369"/>
      <c r="S5831" s="369"/>
      <c r="V5831" s="358"/>
    </row>
    <row r="5832" spans="1:22">
      <c r="A5832" s="31"/>
      <c r="B5832" s="2"/>
      <c r="C5832" s="363"/>
      <c r="D5832" s="364"/>
      <c r="E5832" s="2"/>
      <c r="F5832" s="2"/>
      <c r="G5832" s="365"/>
      <c r="H5832" s="366"/>
      <c r="I5832" s="363"/>
      <c r="J5832" s="367"/>
      <c r="K5832" s="364"/>
      <c r="M5832" s="368"/>
      <c r="P5832" s="369"/>
      <c r="S5832" s="369"/>
      <c r="V5832" s="358"/>
    </row>
    <row r="5833" spans="1:22">
      <c r="A5833" s="31"/>
      <c r="B5833" s="2"/>
      <c r="C5833" s="363"/>
      <c r="D5833" s="364"/>
      <c r="E5833" s="2"/>
      <c r="F5833" s="2"/>
      <c r="G5833" s="365"/>
      <c r="H5833" s="366"/>
      <c r="I5833" s="363"/>
      <c r="J5833" s="367"/>
      <c r="K5833" s="364"/>
      <c r="M5833" s="368"/>
      <c r="P5833" s="369"/>
      <c r="S5833" s="369"/>
      <c r="V5833" s="358"/>
    </row>
    <row r="5834" spans="1:22">
      <c r="A5834" s="31"/>
      <c r="B5834" s="2"/>
      <c r="C5834" s="363"/>
      <c r="D5834" s="364"/>
      <c r="E5834" s="2"/>
      <c r="F5834" s="2"/>
      <c r="G5834" s="365"/>
      <c r="H5834" s="366"/>
      <c r="I5834" s="363"/>
      <c r="J5834" s="367"/>
      <c r="K5834" s="364"/>
      <c r="M5834" s="368"/>
      <c r="P5834" s="369"/>
      <c r="S5834" s="369"/>
      <c r="V5834" s="358"/>
    </row>
    <row r="5835" spans="1:22">
      <c r="A5835" s="31"/>
      <c r="B5835" s="2"/>
      <c r="C5835" s="363"/>
      <c r="D5835" s="364"/>
      <c r="E5835" s="2"/>
      <c r="F5835" s="2"/>
      <c r="G5835" s="365"/>
      <c r="H5835" s="366"/>
      <c r="I5835" s="363"/>
      <c r="J5835" s="367"/>
      <c r="K5835" s="364"/>
      <c r="M5835" s="368"/>
      <c r="P5835" s="369"/>
      <c r="S5835" s="369"/>
      <c r="V5835" s="358"/>
    </row>
    <row r="5836" spans="1:22">
      <c r="A5836" s="31"/>
      <c r="B5836" s="2"/>
      <c r="C5836" s="363"/>
      <c r="D5836" s="364"/>
      <c r="E5836" s="2"/>
      <c r="F5836" s="2"/>
      <c r="G5836" s="365"/>
      <c r="H5836" s="366"/>
      <c r="I5836" s="363"/>
      <c r="J5836" s="367"/>
      <c r="K5836" s="364"/>
      <c r="M5836" s="368"/>
      <c r="P5836" s="369"/>
      <c r="S5836" s="369"/>
      <c r="V5836" s="358"/>
    </row>
    <row r="5837" spans="1:22">
      <c r="A5837" s="31"/>
      <c r="B5837" s="2"/>
      <c r="C5837" s="363"/>
      <c r="D5837" s="364"/>
      <c r="E5837" s="2"/>
      <c r="F5837" s="2"/>
      <c r="G5837" s="365"/>
      <c r="H5837" s="366"/>
      <c r="I5837" s="363"/>
      <c r="J5837" s="367"/>
      <c r="K5837" s="364"/>
      <c r="M5837" s="368"/>
      <c r="P5837" s="369"/>
      <c r="S5837" s="369"/>
      <c r="V5837" s="358"/>
    </row>
    <row r="5838" spans="1:22">
      <c r="A5838" s="31"/>
      <c r="B5838" s="2"/>
      <c r="C5838" s="363"/>
      <c r="D5838" s="364"/>
      <c r="E5838" s="2"/>
      <c r="F5838" s="2"/>
      <c r="G5838" s="365"/>
      <c r="H5838" s="366"/>
      <c r="I5838" s="363"/>
      <c r="J5838" s="367"/>
      <c r="K5838" s="364"/>
      <c r="M5838" s="368"/>
      <c r="P5838" s="369"/>
      <c r="S5838" s="369"/>
      <c r="V5838" s="358"/>
    </row>
    <row r="5839" spans="1:22">
      <c r="A5839" s="31"/>
      <c r="B5839" s="2"/>
      <c r="C5839" s="363"/>
      <c r="D5839" s="364"/>
      <c r="E5839" s="2"/>
      <c r="F5839" s="2"/>
      <c r="G5839" s="365"/>
      <c r="H5839" s="366"/>
      <c r="I5839" s="363"/>
      <c r="J5839" s="367"/>
      <c r="K5839" s="364"/>
      <c r="M5839" s="368"/>
      <c r="P5839" s="369"/>
      <c r="S5839" s="369"/>
      <c r="V5839" s="358"/>
    </row>
    <row r="5840" spans="1:22">
      <c r="A5840" s="31"/>
      <c r="B5840" s="2"/>
      <c r="C5840" s="363"/>
      <c r="D5840" s="364"/>
      <c r="E5840" s="2"/>
      <c r="F5840" s="2"/>
      <c r="G5840" s="365"/>
      <c r="H5840" s="366"/>
      <c r="I5840" s="363"/>
      <c r="J5840" s="367"/>
      <c r="K5840" s="364"/>
      <c r="M5840" s="368"/>
      <c r="P5840" s="369"/>
      <c r="S5840" s="369"/>
      <c r="V5840" s="358"/>
    </row>
    <row r="5841" spans="1:22">
      <c r="A5841" s="31"/>
      <c r="B5841" s="2"/>
      <c r="C5841" s="363"/>
      <c r="D5841" s="364"/>
      <c r="E5841" s="2"/>
      <c r="F5841" s="2"/>
      <c r="G5841" s="365"/>
      <c r="H5841" s="366"/>
      <c r="I5841" s="363"/>
      <c r="J5841" s="367"/>
      <c r="K5841" s="364"/>
      <c r="M5841" s="368"/>
      <c r="P5841" s="369"/>
      <c r="S5841" s="369"/>
      <c r="V5841" s="358"/>
    </row>
    <row r="5842" spans="1:22">
      <c r="A5842" s="31"/>
      <c r="B5842" s="2"/>
      <c r="C5842" s="363"/>
      <c r="D5842" s="364"/>
      <c r="E5842" s="2"/>
      <c r="F5842" s="2"/>
      <c r="G5842" s="365"/>
      <c r="H5842" s="366"/>
      <c r="I5842" s="363"/>
      <c r="J5842" s="367"/>
      <c r="K5842" s="364"/>
      <c r="M5842" s="368"/>
      <c r="P5842" s="369"/>
      <c r="S5842" s="369"/>
      <c r="V5842" s="358"/>
    </row>
    <row r="5843" spans="1:22">
      <c r="A5843" s="31"/>
      <c r="B5843" s="2"/>
      <c r="C5843" s="363"/>
      <c r="D5843" s="364"/>
      <c r="E5843" s="2"/>
      <c r="F5843" s="2"/>
      <c r="G5843" s="365"/>
      <c r="H5843" s="366"/>
      <c r="I5843" s="363"/>
      <c r="J5843" s="367"/>
      <c r="K5843" s="364"/>
      <c r="M5843" s="368"/>
      <c r="P5843" s="369"/>
      <c r="S5843" s="369"/>
      <c r="V5843" s="358"/>
    </row>
    <row r="5844" spans="1:22">
      <c r="A5844" s="31"/>
      <c r="B5844" s="2"/>
      <c r="C5844" s="363"/>
      <c r="D5844" s="364"/>
      <c r="E5844" s="2"/>
      <c r="F5844" s="2"/>
      <c r="G5844" s="365"/>
      <c r="H5844" s="366"/>
      <c r="I5844" s="363"/>
      <c r="J5844" s="367"/>
      <c r="K5844" s="364"/>
      <c r="M5844" s="368"/>
      <c r="P5844" s="369"/>
      <c r="S5844" s="369"/>
      <c r="V5844" s="358"/>
    </row>
    <row r="5845" spans="1:22">
      <c r="A5845" s="31"/>
      <c r="B5845" s="2"/>
      <c r="C5845" s="363"/>
      <c r="D5845" s="364"/>
      <c r="E5845" s="2"/>
      <c r="F5845" s="2"/>
      <c r="G5845" s="365"/>
      <c r="H5845" s="366"/>
      <c r="I5845" s="363"/>
      <c r="J5845" s="367"/>
      <c r="K5845" s="364"/>
      <c r="M5845" s="368"/>
      <c r="P5845" s="369"/>
      <c r="S5845" s="369"/>
      <c r="V5845" s="358"/>
    </row>
    <row r="5846" spans="1:22">
      <c r="A5846" s="31"/>
      <c r="B5846" s="2"/>
      <c r="C5846" s="363"/>
      <c r="D5846" s="364"/>
      <c r="E5846" s="2"/>
      <c r="F5846" s="2"/>
      <c r="G5846" s="365"/>
      <c r="H5846" s="366"/>
      <c r="I5846" s="363"/>
      <c r="J5846" s="367"/>
      <c r="K5846" s="364"/>
      <c r="M5846" s="368"/>
      <c r="P5846" s="369"/>
      <c r="S5846" s="369"/>
      <c r="V5846" s="358"/>
    </row>
    <row r="5847" spans="1:22">
      <c r="A5847" s="31"/>
      <c r="B5847" s="2"/>
      <c r="C5847" s="363"/>
      <c r="D5847" s="364"/>
      <c r="E5847" s="2"/>
      <c r="F5847" s="2"/>
      <c r="G5847" s="365"/>
      <c r="H5847" s="366"/>
      <c r="I5847" s="363"/>
      <c r="J5847" s="367"/>
      <c r="K5847" s="364"/>
      <c r="M5847" s="368"/>
      <c r="P5847" s="369"/>
      <c r="S5847" s="369"/>
      <c r="V5847" s="358"/>
    </row>
    <row r="5848" spans="1:22">
      <c r="A5848" s="31"/>
      <c r="B5848" s="2"/>
      <c r="C5848" s="363"/>
      <c r="D5848" s="364"/>
      <c r="E5848" s="2"/>
      <c r="F5848" s="2"/>
      <c r="G5848" s="365"/>
      <c r="H5848" s="366"/>
      <c r="I5848" s="363"/>
      <c r="J5848" s="367"/>
      <c r="K5848" s="364"/>
      <c r="M5848" s="368"/>
      <c r="P5848" s="369"/>
      <c r="S5848" s="369"/>
      <c r="V5848" s="358"/>
    </row>
    <row r="5849" spans="1:22">
      <c r="A5849" s="31"/>
      <c r="B5849" s="2"/>
      <c r="C5849" s="363"/>
      <c r="D5849" s="364"/>
      <c r="E5849" s="2"/>
      <c r="F5849" s="2"/>
      <c r="G5849" s="365"/>
      <c r="H5849" s="366"/>
      <c r="I5849" s="363"/>
      <c r="J5849" s="367"/>
      <c r="K5849" s="364"/>
      <c r="M5849" s="368"/>
      <c r="P5849" s="369"/>
      <c r="S5849" s="369"/>
      <c r="V5849" s="358"/>
    </row>
    <row r="5850" spans="1:22">
      <c r="A5850" s="31"/>
      <c r="B5850" s="2"/>
      <c r="C5850" s="363"/>
      <c r="D5850" s="364"/>
      <c r="E5850" s="2"/>
      <c r="F5850" s="2"/>
      <c r="G5850" s="365"/>
      <c r="H5850" s="366"/>
      <c r="I5850" s="363"/>
      <c r="J5850" s="367"/>
      <c r="K5850" s="364"/>
      <c r="M5850" s="368"/>
      <c r="P5850" s="369"/>
      <c r="S5850" s="369"/>
      <c r="V5850" s="358"/>
    </row>
    <row r="5851" spans="1:22">
      <c r="A5851" s="31"/>
      <c r="B5851" s="2"/>
      <c r="C5851" s="363"/>
      <c r="D5851" s="364"/>
      <c r="E5851" s="2"/>
      <c r="F5851" s="2"/>
      <c r="G5851" s="365"/>
      <c r="H5851" s="366"/>
      <c r="I5851" s="363"/>
      <c r="J5851" s="367"/>
      <c r="K5851" s="364"/>
      <c r="M5851" s="368"/>
      <c r="P5851" s="369"/>
      <c r="S5851" s="369"/>
      <c r="V5851" s="358"/>
    </row>
    <row r="5852" spans="1:22">
      <c r="A5852" s="31"/>
      <c r="B5852" s="2"/>
      <c r="C5852" s="363"/>
      <c r="D5852" s="364"/>
      <c r="E5852" s="2"/>
      <c r="F5852" s="2"/>
      <c r="G5852" s="365"/>
      <c r="H5852" s="366"/>
      <c r="I5852" s="363"/>
      <c r="J5852" s="367"/>
      <c r="K5852" s="364"/>
      <c r="M5852" s="368"/>
      <c r="P5852" s="369"/>
      <c r="S5852" s="369"/>
      <c r="V5852" s="358"/>
    </row>
    <row r="5853" spans="1:22">
      <c r="A5853" s="31"/>
      <c r="B5853" s="2"/>
      <c r="C5853" s="363"/>
      <c r="D5853" s="364"/>
      <c r="E5853" s="2"/>
      <c r="F5853" s="2"/>
      <c r="G5853" s="365"/>
      <c r="H5853" s="366"/>
      <c r="I5853" s="363"/>
      <c r="J5853" s="367"/>
      <c r="K5853" s="364"/>
      <c r="M5853" s="368"/>
      <c r="P5853" s="369"/>
      <c r="S5853" s="369"/>
      <c r="V5853" s="358"/>
    </row>
    <row r="5854" spans="1:22">
      <c r="A5854" s="31"/>
      <c r="B5854" s="2"/>
      <c r="C5854" s="363"/>
      <c r="D5854" s="364"/>
      <c r="E5854" s="2"/>
      <c r="F5854" s="2"/>
      <c r="G5854" s="365"/>
      <c r="H5854" s="366"/>
      <c r="I5854" s="363"/>
      <c r="J5854" s="367"/>
      <c r="K5854" s="364"/>
      <c r="M5854" s="368"/>
      <c r="P5854" s="369"/>
      <c r="S5854" s="369"/>
      <c r="V5854" s="358"/>
    </row>
    <row r="5855" spans="1:22">
      <c r="A5855" s="31"/>
      <c r="B5855" s="2"/>
      <c r="C5855" s="363"/>
      <c r="D5855" s="364"/>
      <c r="E5855" s="2"/>
      <c r="F5855" s="2"/>
      <c r="G5855" s="365"/>
      <c r="H5855" s="366"/>
      <c r="I5855" s="363"/>
      <c r="J5855" s="367"/>
      <c r="K5855" s="364"/>
      <c r="M5855" s="368"/>
      <c r="P5855" s="369"/>
      <c r="S5855" s="369"/>
      <c r="V5855" s="358"/>
    </row>
    <row r="5856" spans="1:22">
      <c r="A5856" s="31"/>
      <c r="B5856" s="2"/>
      <c r="C5856" s="363"/>
      <c r="D5856" s="364"/>
      <c r="E5856" s="2"/>
      <c r="F5856" s="2"/>
      <c r="G5856" s="365"/>
      <c r="H5856" s="366"/>
      <c r="I5856" s="363"/>
      <c r="J5856" s="367"/>
      <c r="K5856" s="364"/>
      <c r="M5856" s="368"/>
      <c r="P5856" s="369"/>
      <c r="S5856" s="369"/>
      <c r="V5856" s="358"/>
    </row>
    <row r="5857" spans="1:22">
      <c r="A5857" s="31"/>
      <c r="B5857" s="2"/>
      <c r="C5857" s="363"/>
      <c r="D5857" s="364"/>
      <c r="E5857" s="2"/>
      <c r="F5857" s="2"/>
      <c r="G5857" s="365"/>
      <c r="H5857" s="366"/>
      <c r="I5857" s="363"/>
      <c r="J5857" s="367"/>
      <c r="K5857" s="364"/>
      <c r="M5857" s="368"/>
      <c r="P5857" s="369"/>
      <c r="S5857" s="369"/>
      <c r="V5857" s="358"/>
    </row>
    <row r="5858" spans="1:22">
      <c r="A5858" s="31"/>
      <c r="B5858" s="2"/>
      <c r="C5858" s="363"/>
      <c r="D5858" s="364"/>
      <c r="E5858" s="2"/>
      <c r="F5858" s="2"/>
      <c r="G5858" s="365"/>
      <c r="H5858" s="366"/>
      <c r="I5858" s="363"/>
      <c r="J5858" s="367"/>
      <c r="K5858" s="364"/>
      <c r="M5858" s="368"/>
      <c r="P5858" s="369"/>
      <c r="S5858" s="369"/>
      <c r="V5858" s="358"/>
    </row>
    <row r="5859" spans="1:22">
      <c r="A5859" s="31"/>
      <c r="B5859" s="2"/>
      <c r="C5859" s="363"/>
      <c r="D5859" s="364"/>
      <c r="E5859" s="2"/>
      <c r="F5859" s="2"/>
      <c r="G5859" s="365"/>
      <c r="H5859" s="366"/>
      <c r="I5859" s="363"/>
      <c r="J5859" s="367"/>
      <c r="K5859" s="364"/>
      <c r="M5859" s="368"/>
      <c r="P5859" s="369"/>
      <c r="S5859" s="369"/>
      <c r="V5859" s="358"/>
    </row>
    <row r="5860" spans="1:22">
      <c r="A5860" s="31"/>
      <c r="B5860" s="2"/>
      <c r="C5860" s="363"/>
      <c r="D5860" s="364"/>
      <c r="E5860" s="2"/>
      <c r="F5860" s="2"/>
      <c r="G5860" s="365"/>
      <c r="H5860" s="366"/>
      <c r="I5860" s="363"/>
      <c r="J5860" s="367"/>
      <c r="K5860" s="364"/>
      <c r="M5860" s="368"/>
      <c r="P5860" s="369"/>
      <c r="S5860" s="369"/>
      <c r="V5860" s="358"/>
    </row>
    <row r="5861" spans="1:22">
      <c r="A5861" s="31"/>
      <c r="B5861" s="2"/>
      <c r="C5861" s="363"/>
      <c r="D5861" s="364"/>
      <c r="E5861" s="2"/>
      <c r="F5861" s="2"/>
      <c r="G5861" s="365"/>
      <c r="H5861" s="366"/>
      <c r="I5861" s="363"/>
      <c r="J5861" s="367"/>
      <c r="K5861" s="364"/>
      <c r="M5861" s="368"/>
      <c r="P5861" s="369"/>
      <c r="S5861" s="369"/>
      <c r="V5861" s="358"/>
    </row>
    <row r="5862" spans="1:22">
      <c r="A5862" s="31"/>
      <c r="B5862" s="2"/>
      <c r="C5862" s="363"/>
      <c r="D5862" s="364"/>
      <c r="E5862" s="2"/>
      <c r="F5862" s="2"/>
      <c r="G5862" s="365"/>
      <c r="H5862" s="366"/>
      <c r="I5862" s="363"/>
      <c r="J5862" s="367"/>
      <c r="K5862" s="364"/>
      <c r="M5862" s="368"/>
      <c r="P5862" s="369"/>
      <c r="S5862" s="369"/>
      <c r="V5862" s="358"/>
    </row>
    <row r="5863" spans="1:22">
      <c r="A5863" s="31"/>
      <c r="B5863" s="2"/>
      <c r="C5863" s="363"/>
      <c r="D5863" s="364"/>
      <c r="E5863" s="2"/>
      <c r="F5863" s="2"/>
      <c r="G5863" s="365"/>
      <c r="H5863" s="366"/>
      <c r="I5863" s="363"/>
      <c r="J5863" s="367"/>
      <c r="K5863" s="364"/>
      <c r="M5863" s="368"/>
      <c r="P5863" s="369"/>
      <c r="S5863" s="369"/>
      <c r="V5863" s="358"/>
    </row>
    <row r="5864" spans="1:22">
      <c r="A5864" s="31"/>
      <c r="B5864" s="2"/>
      <c r="C5864" s="363"/>
      <c r="D5864" s="364"/>
      <c r="E5864" s="2"/>
      <c r="F5864" s="2"/>
      <c r="G5864" s="365"/>
      <c r="H5864" s="366"/>
      <c r="I5864" s="363"/>
      <c r="J5864" s="367"/>
      <c r="K5864" s="364"/>
      <c r="M5864" s="368"/>
      <c r="P5864" s="369"/>
      <c r="S5864" s="369"/>
      <c r="V5864" s="358"/>
    </row>
    <row r="5865" spans="1:22">
      <c r="A5865" s="31"/>
      <c r="B5865" s="2"/>
      <c r="C5865" s="363"/>
      <c r="D5865" s="364"/>
      <c r="E5865" s="2"/>
      <c r="F5865" s="2"/>
      <c r="G5865" s="365"/>
      <c r="H5865" s="366"/>
      <c r="I5865" s="363"/>
      <c r="J5865" s="367"/>
      <c r="K5865" s="364"/>
      <c r="M5865" s="368"/>
      <c r="P5865" s="369"/>
      <c r="S5865" s="369"/>
      <c r="V5865" s="358"/>
    </row>
    <row r="5866" spans="1:22">
      <c r="A5866" s="31"/>
      <c r="B5866" s="2"/>
      <c r="C5866" s="363"/>
      <c r="D5866" s="364"/>
      <c r="E5866" s="2"/>
      <c r="F5866" s="2"/>
      <c r="G5866" s="365"/>
      <c r="H5866" s="366"/>
      <c r="I5866" s="363"/>
      <c r="J5866" s="367"/>
      <c r="K5866" s="364"/>
      <c r="M5866" s="368"/>
      <c r="P5866" s="369"/>
      <c r="S5866" s="369"/>
      <c r="V5866" s="358"/>
    </row>
    <row r="5867" spans="1:22">
      <c r="A5867" s="31"/>
      <c r="B5867" s="2"/>
      <c r="C5867" s="363"/>
      <c r="D5867" s="364"/>
      <c r="E5867" s="2"/>
      <c r="F5867" s="2"/>
      <c r="G5867" s="365"/>
      <c r="H5867" s="366"/>
      <c r="I5867" s="363"/>
      <c r="J5867" s="367"/>
      <c r="K5867" s="364"/>
      <c r="M5867" s="368"/>
      <c r="P5867" s="369"/>
      <c r="S5867" s="369"/>
      <c r="V5867" s="358"/>
    </row>
    <row r="5868" spans="1:22">
      <c r="A5868" s="31"/>
      <c r="B5868" s="2"/>
      <c r="C5868" s="363"/>
      <c r="D5868" s="364"/>
      <c r="E5868" s="2"/>
      <c r="F5868" s="2"/>
      <c r="G5868" s="365"/>
      <c r="H5868" s="366"/>
      <c r="I5868" s="363"/>
      <c r="J5868" s="367"/>
      <c r="K5868" s="364"/>
      <c r="M5868" s="368"/>
      <c r="P5868" s="369"/>
      <c r="S5868" s="369"/>
      <c r="V5868" s="358"/>
    </row>
    <row r="5869" spans="1:22">
      <c r="A5869" s="31"/>
      <c r="B5869" s="2"/>
      <c r="C5869" s="363"/>
      <c r="D5869" s="364"/>
      <c r="E5869" s="2"/>
      <c r="F5869" s="2"/>
      <c r="G5869" s="365"/>
      <c r="H5869" s="366"/>
      <c r="I5869" s="363"/>
      <c r="J5869" s="367"/>
      <c r="K5869" s="364"/>
      <c r="M5869" s="368"/>
      <c r="P5869" s="369"/>
      <c r="S5869" s="369"/>
      <c r="V5869" s="358"/>
    </row>
    <row r="5870" spans="1:22">
      <c r="A5870" s="31"/>
      <c r="B5870" s="2"/>
      <c r="C5870" s="363"/>
      <c r="D5870" s="364"/>
      <c r="E5870" s="2"/>
      <c r="F5870" s="2"/>
      <c r="G5870" s="365"/>
      <c r="H5870" s="366"/>
      <c r="I5870" s="363"/>
      <c r="J5870" s="367"/>
      <c r="K5870" s="364"/>
      <c r="M5870" s="368"/>
      <c r="P5870" s="369"/>
      <c r="S5870" s="369"/>
      <c r="V5870" s="358"/>
    </row>
    <row r="5871" spans="1:22">
      <c r="A5871" s="31"/>
      <c r="B5871" s="2"/>
      <c r="C5871" s="363"/>
      <c r="D5871" s="364"/>
      <c r="E5871" s="2"/>
      <c r="F5871" s="2"/>
      <c r="G5871" s="365"/>
      <c r="H5871" s="366"/>
      <c r="I5871" s="363"/>
      <c r="J5871" s="367"/>
      <c r="K5871" s="364"/>
      <c r="M5871" s="368"/>
      <c r="P5871" s="369"/>
      <c r="S5871" s="369"/>
      <c r="V5871" s="358"/>
    </row>
    <row r="5872" spans="1:22">
      <c r="A5872" s="31"/>
      <c r="B5872" s="2"/>
      <c r="C5872" s="363"/>
      <c r="D5872" s="364"/>
      <c r="E5872" s="2"/>
      <c r="F5872" s="2"/>
      <c r="G5872" s="365"/>
      <c r="H5872" s="366"/>
      <c r="I5872" s="363"/>
      <c r="J5872" s="367"/>
      <c r="K5872" s="364"/>
      <c r="M5872" s="368"/>
      <c r="P5872" s="369"/>
      <c r="S5872" s="369"/>
      <c r="V5872" s="358"/>
    </row>
    <row r="5873" spans="1:22">
      <c r="A5873" s="31"/>
      <c r="B5873" s="2"/>
      <c r="C5873" s="363"/>
      <c r="D5873" s="364"/>
      <c r="E5873" s="2"/>
      <c r="F5873" s="2"/>
      <c r="G5873" s="365"/>
      <c r="H5873" s="366"/>
      <c r="I5873" s="363"/>
      <c r="J5873" s="367"/>
      <c r="K5873" s="364"/>
      <c r="M5873" s="368"/>
      <c r="P5873" s="369"/>
      <c r="S5873" s="369"/>
      <c r="V5873" s="358"/>
    </row>
    <row r="5874" spans="1:22">
      <c r="A5874" s="31"/>
      <c r="B5874" s="2"/>
      <c r="C5874" s="363"/>
      <c r="D5874" s="364"/>
      <c r="E5874" s="2"/>
      <c r="F5874" s="2"/>
      <c r="G5874" s="365"/>
      <c r="H5874" s="366"/>
      <c r="I5874" s="363"/>
      <c r="J5874" s="367"/>
      <c r="K5874" s="364"/>
      <c r="M5874" s="368"/>
      <c r="P5874" s="369"/>
      <c r="S5874" s="369"/>
      <c r="V5874" s="358"/>
    </row>
    <row r="5875" spans="1:22">
      <c r="A5875" s="31"/>
      <c r="B5875" s="2"/>
      <c r="C5875" s="363"/>
      <c r="D5875" s="364"/>
      <c r="E5875" s="2"/>
      <c r="F5875" s="2"/>
      <c r="G5875" s="365"/>
      <c r="H5875" s="366"/>
      <c r="I5875" s="363"/>
      <c r="J5875" s="367"/>
      <c r="K5875" s="364"/>
      <c r="M5875" s="368"/>
      <c r="P5875" s="369"/>
      <c r="S5875" s="369"/>
      <c r="V5875" s="358"/>
    </row>
    <row r="5876" spans="1:22">
      <c r="A5876" s="31"/>
      <c r="B5876" s="2"/>
      <c r="C5876" s="363"/>
      <c r="D5876" s="364"/>
      <c r="E5876" s="2"/>
      <c r="F5876" s="2"/>
      <c r="G5876" s="365"/>
      <c r="H5876" s="366"/>
      <c r="I5876" s="363"/>
      <c r="J5876" s="367"/>
      <c r="K5876" s="364"/>
      <c r="M5876" s="368"/>
      <c r="P5876" s="369"/>
      <c r="S5876" s="369"/>
      <c r="V5876" s="358"/>
    </row>
    <row r="5877" spans="1:22">
      <c r="A5877" s="31"/>
      <c r="B5877" s="2"/>
      <c r="C5877" s="363"/>
      <c r="D5877" s="364"/>
      <c r="E5877" s="2"/>
      <c r="F5877" s="2"/>
      <c r="G5877" s="365"/>
      <c r="H5877" s="366"/>
      <c r="I5877" s="363"/>
      <c r="J5877" s="367"/>
      <c r="K5877" s="364"/>
      <c r="M5877" s="368"/>
      <c r="P5877" s="369"/>
      <c r="S5877" s="369"/>
      <c r="V5877" s="358"/>
    </row>
    <row r="5878" spans="1:22">
      <c r="A5878" s="31"/>
      <c r="B5878" s="2"/>
      <c r="C5878" s="363"/>
      <c r="D5878" s="364"/>
      <c r="E5878" s="2"/>
      <c r="F5878" s="2"/>
      <c r="G5878" s="365"/>
      <c r="H5878" s="366"/>
      <c r="I5878" s="363"/>
      <c r="J5878" s="367"/>
      <c r="K5878" s="364"/>
      <c r="M5878" s="368"/>
      <c r="P5878" s="369"/>
      <c r="S5878" s="369"/>
      <c r="V5878" s="358"/>
    </row>
    <row r="5879" spans="1:22">
      <c r="A5879" s="31"/>
      <c r="B5879" s="2"/>
      <c r="C5879" s="363"/>
      <c r="D5879" s="364"/>
      <c r="E5879" s="2"/>
      <c r="F5879" s="2"/>
      <c r="G5879" s="365"/>
      <c r="H5879" s="366"/>
      <c r="I5879" s="363"/>
      <c r="J5879" s="367"/>
      <c r="K5879" s="364"/>
      <c r="M5879" s="368"/>
      <c r="P5879" s="369"/>
      <c r="S5879" s="369"/>
      <c r="V5879" s="358"/>
    </row>
    <row r="5880" spans="1:22">
      <c r="A5880" s="31"/>
      <c r="B5880" s="2"/>
      <c r="C5880" s="363"/>
      <c r="D5880" s="364"/>
      <c r="E5880" s="2"/>
      <c r="F5880" s="2"/>
      <c r="G5880" s="365"/>
      <c r="H5880" s="366"/>
      <c r="I5880" s="363"/>
      <c r="J5880" s="367"/>
      <c r="K5880" s="364"/>
      <c r="M5880" s="368"/>
      <c r="P5880" s="369"/>
      <c r="S5880" s="369"/>
      <c r="V5880" s="358"/>
    </row>
    <row r="5881" spans="1:22">
      <c r="A5881" s="31"/>
      <c r="B5881" s="2"/>
      <c r="C5881" s="363"/>
      <c r="D5881" s="364"/>
      <c r="E5881" s="2"/>
      <c r="F5881" s="2"/>
      <c r="G5881" s="365"/>
      <c r="H5881" s="366"/>
      <c r="I5881" s="363"/>
      <c r="J5881" s="367"/>
      <c r="K5881" s="364"/>
      <c r="M5881" s="368"/>
      <c r="P5881" s="369"/>
      <c r="S5881" s="369"/>
      <c r="V5881" s="358"/>
    </row>
    <row r="5882" spans="1:22">
      <c r="A5882" s="31"/>
      <c r="B5882" s="2"/>
      <c r="C5882" s="363"/>
      <c r="D5882" s="364"/>
      <c r="E5882" s="2"/>
      <c r="F5882" s="2"/>
      <c r="G5882" s="365"/>
      <c r="H5882" s="366"/>
      <c r="I5882" s="363"/>
      <c r="J5882" s="367"/>
      <c r="K5882" s="364"/>
      <c r="M5882" s="368"/>
      <c r="P5882" s="369"/>
      <c r="S5882" s="369"/>
      <c r="V5882" s="358"/>
    </row>
    <row r="5883" spans="1:22">
      <c r="A5883" s="31"/>
      <c r="B5883" s="2"/>
      <c r="C5883" s="363"/>
      <c r="D5883" s="364"/>
      <c r="E5883" s="2"/>
      <c r="F5883" s="2"/>
      <c r="G5883" s="365"/>
      <c r="H5883" s="366"/>
      <c r="I5883" s="363"/>
      <c r="J5883" s="367"/>
      <c r="K5883" s="364"/>
      <c r="M5883" s="368"/>
      <c r="P5883" s="369"/>
      <c r="S5883" s="369"/>
      <c r="V5883" s="358"/>
    </row>
    <row r="5884" spans="1:22">
      <c r="A5884" s="31"/>
      <c r="B5884" s="2"/>
      <c r="C5884" s="363"/>
      <c r="D5884" s="364"/>
      <c r="E5884" s="2"/>
      <c r="F5884" s="2"/>
      <c r="G5884" s="365"/>
      <c r="H5884" s="366"/>
      <c r="I5884" s="363"/>
      <c r="J5884" s="367"/>
      <c r="K5884" s="364"/>
      <c r="M5884" s="368"/>
      <c r="P5884" s="369"/>
      <c r="S5884" s="369"/>
      <c r="V5884" s="358"/>
    </row>
    <row r="5885" spans="1:22">
      <c r="A5885" s="31"/>
      <c r="B5885" s="2"/>
      <c r="C5885" s="363"/>
      <c r="D5885" s="364"/>
      <c r="E5885" s="2"/>
      <c r="F5885" s="2"/>
      <c r="G5885" s="365"/>
      <c r="H5885" s="366"/>
      <c r="I5885" s="363"/>
      <c r="J5885" s="367"/>
      <c r="K5885" s="364"/>
      <c r="M5885" s="368"/>
      <c r="P5885" s="369"/>
      <c r="S5885" s="369"/>
      <c r="V5885" s="358"/>
    </row>
    <row r="5886" spans="1:22">
      <c r="A5886" s="31"/>
      <c r="B5886" s="2"/>
      <c r="C5886" s="363"/>
      <c r="D5886" s="364"/>
      <c r="E5886" s="2"/>
      <c r="F5886" s="2"/>
      <c r="G5886" s="365"/>
      <c r="H5886" s="366"/>
      <c r="I5886" s="363"/>
      <c r="J5886" s="367"/>
      <c r="K5886" s="364"/>
      <c r="M5886" s="368"/>
      <c r="P5886" s="369"/>
      <c r="S5886" s="369"/>
      <c r="V5886" s="358"/>
    </row>
    <row r="5887" spans="1:22">
      <c r="A5887" s="31"/>
      <c r="B5887" s="2"/>
      <c r="C5887" s="363"/>
      <c r="D5887" s="364"/>
      <c r="E5887" s="2"/>
      <c r="F5887" s="2"/>
      <c r="G5887" s="365"/>
      <c r="H5887" s="366"/>
      <c r="I5887" s="363"/>
      <c r="J5887" s="367"/>
      <c r="K5887" s="364"/>
      <c r="M5887" s="368"/>
      <c r="P5887" s="369"/>
      <c r="S5887" s="369"/>
      <c r="V5887" s="358"/>
    </row>
    <row r="5888" spans="1:22">
      <c r="A5888" s="31"/>
      <c r="B5888" s="2"/>
      <c r="C5888" s="363"/>
      <c r="D5888" s="364"/>
      <c r="E5888" s="2"/>
      <c r="F5888" s="2"/>
      <c r="G5888" s="365"/>
      <c r="H5888" s="366"/>
      <c r="I5888" s="363"/>
      <c r="J5888" s="367"/>
      <c r="K5888" s="364"/>
      <c r="M5888" s="368"/>
      <c r="P5888" s="369"/>
      <c r="S5888" s="369"/>
      <c r="V5888" s="358"/>
    </row>
    <row r="5889" spans="1:22">
      <c r="A5889" s="31"/>
      <c r="B5889" s="2"/>
      <c r="C5889" s="363"/>
      <c r="D5889" s="364"/>
      <c r="E5889" s="2"/>
      <c r="F5889" s="2"/>
      <c r="G5889" s="365"/>
      <c r="H5889" s="366"/>
      <c r="I5889" s="363"/>
      <c r="J5889" s="367"/>
      <c r="K5889" s="364"/>
      <c r="M5889" s="368"/>
      <c r="P5889" s="369"/>
      <c r="S5889" s="369"/>
      <c r="V5889" s="358"/>
    </row>
    <row r="5890" spans="1:22">
      <c r="A5890" s="31"/>
      <c r="B5890" s="2"/>
      <c r="C5890" s="363"/>
      <c r="D5890" s="364"/>
      <c r="E5890" s="2"/>
      <c r="F5890" s="2"/>
      <c r="G5890" s="365"/>
      <c r="H5890" s="366"/>
      <c r="I5890" s="363"/>
      <c r="J5890" s="367"/>
      <c r="K5890" s="364"/>
      <c r="M5890" s="368"/>
      <c r="P5890" s="369"/>
      <c r="S5890" s="369"/>
      <c r="V5890" s="358"/>
    </row>
    <row r="5891" spans="1:22">
      <c r="A5891" s="31"/>
      <c r="B5891" s="2"/>
      <c r="C5891" s="363"/>
      <c r="D5891" s="364"/>
      <c r="E5891" s="2"/>
      <c r="F5891" s="2"/>
      <c r="G5891" s="365"/>
      <c r="H5891" s="366"/>
      <c r="I5891" s="363"/>
      <c r="J5891" s="367"/>
      <c r="K5891" s="364"/>
      <c r="M5891" s="368"/>
      <c r="P5891" s="369"/>
      <c r="S5891" s="369"/>
      <c r="V5891" s="358"/>
    </row>
    <row r="5892" spans="1:22">
      <c r="A5892" s="31"/>
      <c r="B5892" s="2"/>
      <c r="C5892" s="363"/>
      <c r="D5892" s="364"/>
      <c r="E5892" s="2"/>
      <c r="F5892" s="2"/>
      <c r="G5892" s="365"/>
      <c r="H5892" s="366"/>
      <c r="I5892" s="363"/>
      <c r="J5892" s="367"/>
      <c r="K5892" s="364"/>
      <c r="M5892" s="368"/>
      <c r="P5892" s="369"/>
      <c r="S5892" s="369"/>
      <c r="V5892" s="358"/>
    </row>
    <row r="5893" spans="1:22">
      <c r="A5893" s="31"/>
      <c r="B5893" s="2"/>
      <c r="C5893" s="363"/>
      <c r="D5893" s="364"/>
      <c r="E5893" s="2"/>
      <c r="F5893" s="2"/>
      <c r="G5893" s="365"/>
      <c r="H5893" s="366"/>
      <c r="I5893" s="363"/>
      <c r="J5893" s="367"/>
      <c r="K5893" s="364"/>
      <c r="M5893" s="368"/>
      <c r="P5893" s="369"/>
      <c r="S5893" s="369"/>
      <c r="V5893" s="358"/>
    </row>
    <row r="5894" spans="1:22">
      <c r="A5894" s="31"/>
      <c r="B5894" s="2"/>
      <c r="C5894" s="363"/>
      <c r="D5894" s="364"/>
      <c r="E5894" s="2"/>
      <c r="F5894" s="2"/>
      <c r="G5894" s="365"/>
      <c r="H5894" s="366"/>
      <c r="I5894" s="363"/>
      <c r="J5894" s="367"/>
      <c r="K5894" s="364"/>
      <c r="M5894" s="368"/>
      <c r="P5894" s="369"/>
      <c r="S5894" s="369"/>
      <c r="V5894" s="358"/>
    </row>
    <row r="5895" spans="1:22">
      <c r="A5895" s="31"/>
      <c r="B5895" s="2"/>
      <c r="C5895" s="363"/>
      <c r="D5895" s="364"/>
      <c r="E5895" s="2"/>
      <c r="F5895" s="2"/>
      <c r="G5895" s="365"/>
      <c r="H5895" s="366"/>
      <c r="I5895" s="363"/>
      <c r="J5895" s="367"/>
      <c r="K5895" s="364"/>
      <c r="M5895" s="368"/>
      <c r="P5895" s="369"/>
      <c r="S5895" s="369"/>
      <c r="V5895" s="358"/>
    </row>
    <row r="5896" spans="1:22">
      <c r="A5896" s="31"/>
      <c r="B5896" s="2"/>
      <c r="C5896" s="363"/>
      <c r="D5896" s="364"/>
      <c r="E5896" s="2"/>
      <c r="F5896" s="2"/>
      <c r="G5896" s="365"/>
      <c r="H5896" s="366"/>
      <c r="I5896" s="363"/>
      <c r="J5896" s="367"/>
      <c r="K5896" s="364"/>
      <c r="M5896" s="368"/>
      <c r="P5896" s="369"/>
      <c r="S5896" s="369"/>
      <c r="V5896" s="358"/>
    </row>
    <row r="5897" spans="1:22">
      <c r="A5897" s="31"/>
      <c r="B5897" s="2"/>
      <c r="C5897" s="363"/>
      <c r="D5897" s="364"/>
      <c r="E5897" s="2"/>
      <c r="F5897" s="2"/>
      <c r="G5897" s="365"/>
      <c r="H5897" s="366"/>
      <c r="I5897" s="363"/>
      <c r="J5897" s="367"/>
      <c r="K5897" s="364"/>
      <c r="M5897" s="368"/>
      <c r="P5897" s="369"/>
      <c r="S5897" s="369"/>
      <c r="V5897" s="358"/>
    </row>
    <row r="5898" spans="1:22">
      <c r="A5898" s="31"/>
      <c r="B5898" s="2"/>
      <c r="C5898" s="363"/>
      <c r="D5898" s="364"/>
      <c r="E5898" s="2"/>
      <c r="F5898" s="2"/>
      <c r="G5898" s="365"/>
      <c r="H5898" s="366"/>
      <c r="I5898" s="363"/>
      <c r="J5898" s="367"/>
      <c r="K5898" s="364"/>
      <c r="M5898" s="368"/>
      <c r="P5898" s="369"/>
      <c r="S5898" s="369"/>
      <c r="V5898" s="358"/>
    </row>
    <row r="5899" spans="1:22">
      <c r="A5899" s="31"/>
      <c r="B5899" s="2"/>
      <c r="C5899" s="363"/>
      <c r="D5899" s="364"/>
      <c r="E5899" s="2"/>
      <c r="F5899" s="2"/>
      <c r="G5899" s="365"/>
      <c r="H5899" s="366"/>
      <c r="I5899" s="363"/>
      <c r="J5899" s="367"/>
      <c r="K5899" s="364"/>
      <c r="M5899" s="368"/>
      <c r="P5899" s="369"/>
      <c r="S5899" s="369"/>
      <c r="V5899" s="358"/>
    </row>
    <row r="5900" spans="1:22">
      <c r="A5900" s="31"/>
      <c r="B5900" s="2"/>
      <c r="C5900" s="363"/>
      <c r="D5900" s="364"/>
      <c r="E5900" s="2"/>
      <c r="F5900" s="2"/>
      <c r="G5900" s="365"/>
      <c r="H5900" s="366"/>
      <c r="I5900" s="363"/>
      <c r="J5900" s="367"/>
      <c r="K5900" s="364"/>
      <c r="M5900" s="368"/>
      <c r="P5900" s="369"/>
      <c r="S5900" s="369"/>
      <c r="V5900" s="358"/>
    </row>
    <row r="5901" spans="1:22">
      <c r="A5901" s="31"/>
      <c r="B5901" s="2"/>
      <c r="C5901" s="363"/>
      <c r="D5901" s="364"/>
      <c r="E5901" s="2"/>
      <c r="F5901" s="2"/>
      <c r="G5901" s="365"/>
      <c r="H5901" s="366"/>
      <c r="I5901" s="363"/>
      <c r="J5901" s="367"/>
      <c r="K5901" s="364"/>
      <c r="M5901" s="368"/>
      <c r="P5901" s="369"/>
      <c r="S5901" s="369"/>
      <c r="V5901" s="358"/>
    </row>
    <row r="5902" spans="1:22">
      <c r="A5902" s="31"/>
      <c r="B5902" s="2"/>
      <c r="C5902" s="363"/>
      <c r="D5902" s="364"/>
      <c r="E5902" s="2"/>
      <c r="F5902" s="2"/>
      <c r="G5902" s="365"/>
      <c r="H5902" s="366"/>
      <c r="I5902" s="363"/>
      <c r="J5902" s="367"/>
      <c r="K5902" s="364"/>
      <c r="M5902" s="368"/>
      <c r="P5902" s="369"/>
      <c r="S5902" s="369"/>
      <c r="V5902" s="358"/>
    </row>
    <row r="5903" spans="1:22">
      <c r="A5903" s="31"/>
      <c r="B5903" s="2"/>
      <c r="C5903" s="363"/>
      <c r="D5903" s="364"/>
      <c r="E5903" s="2"/>
      <c r="F5903" s="2"/>
      <c r="G5903" s="365"/>
      <c r="H5903" s="366"/>
      <c r="I5903" s="363"/>
      <c r="J5903" s="367"/>
      <c r="K5903" s="364"/>
      <c r="M5903" s="368"/>
      <c r="P5903" s="369"/>
      <c r="S5903" s="369"/>
      <c r="V5903" s="358"/>
    </row>
    <row r="5904" spans="1:22">
      <c r="A5904" s="31"/>
      <c r="B5904" s="2"/>
      <c r="C5904" s="363"/>
      <c r="D5904" s="364"/>
      <c r="E5904" s="2"/>
      <c r="F5904" s="2"/>
      <c r="G5904" s="365"/>
      <c r="H5904" s="366"/>
      <c r="I5904" s="363"/>
      <c r="J5904" s="367"/>
      <c r="K5904" s="364"/>
      <c r="M5904" s="368"/>
      <c r="P5904" s="369"/>
      <c r="S5904" s="369"/>
      <c r="V5904" s="358"/>
    </row>
    <row r="5905" spans="1:22">
      <c r="A5905" s="31"/>
      <c r="B5905" s="2"/>
      <c r="C5905" s="363"/>
      <c r="D5905" s="364"/>
      <c r="E5905" s="2"/>
      <c r="F5905" s="2"/>
      <c r="G5905" s="365"/>
      <c r="H5905" s="366"/>
      <c r="I5905" s="363"/>
      <c r="J5905" s="367"/>
      <c r="K5905" s="364"/>
      <c r="M5905" s="368"/>
      <c r="P5905" s="369"/>
      <c r="S5905" s="369"/>
      <c r="V5905" s="358"/>
    </row>
    <row r="5906" spans="1:22">
      <c r="A5906" s="31"/>
      <c r="B5906" s="2"/>
      <c r="C5906" s="363"/>
      <c r="D5906" s="364"/>
      <c r="E5906" s="2"/>
      <c r="F5906" s="2"/>
      <c r="G5906" s="365"/>
      <c r="H5906" s="366"/>
      <c r="I5906" s="363"/>
      <c r="J5906" s="367"/>
      <c r="K5906" s="364"/>
      <c r="M5906" s="368"/>
      <c r="P5906" s="369"/>
      <c r="S5906" s="369"/>
      <c r="V5906" s="358"/>
    </row>
    <row r="5907" spans="1:22">
      <c r="A5907" s="31"/>
      <c r="B5907" s="2"/>
      <c r="C5907" s="363"/>
      <c r="D5907" s="364"/>
      <c r="E5907" s="2"/>
      <c r="F5907" s="2"/>
      <c r="G5907" s="365"/>
      <c r="H5907" s="366"/>
      <c r="I5907" s="363"/>
      <c r="J5907" s="367"/>
      <c r="K5907" s="364"/>
      <c r="M5907" s="368"/>
      <c r="P5907" s="369"/>
      <c r="S5907" s="369"/>
      <c r="V5907" s="358"/>
    </row>
    <row r="5908" spans="1:22">
      <c r="A5908" s="31"/>
      <c r="B5908" s="2"/>
      <c r="C5908" s="363"/>
      <c r="D5908" s="364"/>
      <c r="E5908" s="2"/>
      <c r="F5908" s="2"/>
      <c r="G5908" s="365"/>
      <c r="H5908" s="366"/>
      <c r="I5908" s="363"/>
      <c r="J5908" s="367"/>
      <c r="K5908" s="364"/>
      <c r="M5908" s="368"/>
      <c r="P5908" s="369"/>
      <c r="S5908" s="369"/>
      <c r="V5908" s="358"/>
    </row>
    <row r="5909" spans="1:22">
      <c r="A5909" s="31"/>
      <c r="B5909" s="2"/>
      <c r="C5909" s="363"/>
      <c r="D5909" s="364"/>
      <c r="E5909" s="2"/>
      <c r="F5909" s="2"/>
      <c r="G5909" s="365"/>
      <c r="H5909" s="366"/>
      <c r="I5909" s="363"/>
      <c r="J5909" s="367"/>
      <c r="K5909" s="364"/>
      <c r="M5909" s="368"/>
      <c r="P5909" s="369"/>
      <c r="S5909" s="369"/>
      <c r="V5909" s="358"/>
    </row>
    <row r="5910" spans="1:22">
      <c r="A5910" s="31"/>
      <c r="B5910" s="2"/>
      <c r="C5910" s="363"/>
      <c r="D5910" s="364"/>
      <c r="E5910" s="2"/>
      <c r="F5910" s="2"/>
      <c r="G5910" s="365"/>
      <c r="H5910" s="366"/>
      <c r="I5910" s="363"/>
      <c r="J5910" s="367"/>
      <c r="K5910" s="364"/>
      <c r="M5910" s="368"/>
      <c r="P5910" s="369"/>
      <c r="S5910" s="369"/>
      <c r="V5910" s="358"/>
    </row>
    <row r="5911" spans="1:22">
      <c r="A5911" s="31"/>
      <c r="B5911" s="2"/>
      <c r="C5911" s="363"/>
      <c r="D5911" s="364"/>
      <c r="E5911" s="2"/>
      <c r="F5911" s="2"/>
      <c r="G5911" s="365"/>
      <c r="H5911" s="366"/>
      <c r="I5911" s="363"/>
      <c r="J5911" s="367"/>
      <c r="K5911" s="364"/>
      <c r="M5911" s="368"/>
      <c r="P5911" s="369"/>
      <c r="S5911" s="369"/>
      <c r="V5911" s="358"/>
    </row>
    <row r="5912" spans="1:22">
      <c r="A5912" s="31"/>
      <c r="B5912" s="2"/>
      <c r="C5912" s="363"/>
      <c r="D5912" s="364"/>
      <c r="E5912" s="2"/>
      <c r="F5912" s="2"/>
      <c r="G5912" s="365"/>
      <c r="H5912" s="366"/>
      <c r="I5912" s="363"/>
      <c r="J5912" s="367"/>
      <c r="K5912" s="364"/>
      <c r="M5912" s="368"/>
      <c r="P5912" s="369"/>
      <c r="S5912" s="369"/>
      <c r="V5912" s="358"/>
    </row>
    <row r="5913" spans="1:22">
      <c r="A5913" s="31"/>
      <c r="B5913" s="2"/>
      <c r="C5913" s="363"/>
      <c r="D5913" s="364"/>
      <c r="E5913" s="2"/>
      <c r="F5913" s="2"/>
      <c r="G5913" s="365"/>
      <c r="H5913" s="366"/>
      <c r="I5913" s="363"/>
      <c r="J5913" s="367"/>
      <c r="K5913" s="364"/>
      <c r="M5913" s="368"/>
      <c r="P5913" s="369"/>
      <c r="S5913" s="369"/>
      <c r="V5913" s="358"/>
    </row>
    <row r="5914" spans="1:22">
      <c r="A5914" s="31"/>
      <c r="B5914" s="2"/>
      <c r="C5914" s="363"/>
      <c r="D5914" s="364"/>
      <c r="E5914" s="2"/>
      <c r="F5914" s="2"/>
      <c r="G5914" s="365"/>
      <c r="H5914" s="366"/>
      <c r="I5914" s="363"/>
      <c r="J5914" s="367"/>
      <c r="K5914" s="364"/>
      <c r="M5914" s="368"/>
      <c r="P5914" s="369"/>
      <c r="S5914" s="369"/>
      <c r="V5914" s="358"/>
    </row>
    <row r="5915" spans="1:22">
      <c r="A5915" s="31"/>
      <c r="B5915" s="2"/>
      <c r="C5915" s="363"/>
      <c r="D5915" s="364"/>
      <c r="E5915" s="2"/>
      <c r="F5915" s="2"/>
      <c r="G5915" s="365"/>
      <c r="H5915" s="366"/>
      <c r="I5915" s="363"/>
      <c r="J5915" s="367"/>
      <c r="K5915" s="364"/>
      <c r="M5915" s="368"/>
      <c r="P5915" s="369"/>
      <c r="S5915" s="369"/>
      <c r="V5915" s="358"/>
    </row>
    <row r="5916" spans="1:22">
      <c r="A5916" s="31"/>
      <c r="B5916" s="2"/>
      <c r="C5916" s="363"/>
      <c r="D5916" s="364"/>
      <c r="E5916" s="2"/>
      <c r="F5916" s="2"/>
      <c r="G5916" s="365"/>
      <c r="H5916" s="366"/>
      <c r="I5916" s="363"/>
      <c r="J5916" s="367"/>
      <c r="K5916" s="364"/>
      <c r="M5916" s="368"/>
      <c r="P5916" s="369"/>
      <c r="S5916" s="369"/>
      <c r="V5916" s="358"/>
    </row>
    <row r="5917" spans="1:22">
      <c r="A5917" s="31"/>
      <c r="B5917" s="2"/>
      <c r="C5917" s="363"/>
      <c r="D5917" s="364"/>
      <c r="E5917" s="2"/>
      <c r="F5917" s="2"/>
      <c r="G5917" s="365"/>
      <c r="H5917" s="366"/>
      <c r="I5917" s="363"/>
      <c r="J5917" s="367"/>
      <c r="K5917" s="364"/>
      <c r="M5917" s="368"/>
      <c r="P5917" s="369"/>
      <c r="S5917" s="369"/>
      <c r="V5917" s="358"/>
    </row>
    <row r="5918" spans="1:22">
      <c r="A5918" s="31"/>
      <c r="B5918" s="2"/>
      <c r="C5918" s="363"/>
      <c r="D5918" s="364"/>
      <c r="E5918" s="2"/>
      <c r="F5918" s="2"/>
      <c r="G5918" s="365"/>
      <c r="H5918" s="366"/>
      <c r="I5918" s="363"/>
      <c r="J5918" s="367"/>
      <c r="K5918" s="364"/>
      <c r="M5918" s="368"/>
      <c r="P5918" s="369"/>
      <c r="S5918" s="369"/>
      <c r="V5918" s="358"/>
    </row>
    <row r="5919" spans="1:22">
      <c r="A5919" s="31"/>
      <c r="B5919" s="2"/>
      <c r="C5919" s="363"/>
      <c r="D5919" s="364"/>
      <c r="E5919" s="2"/>
      <c r="F5919" s="2"/>
      <c r="G5919" s="365"/>
      <c r="H5919" s="366"/>
      <c r="I5919" s="363"/>
      <c r="J5919" s="367"/>
      <c r="K5919" s="364"/>
      <c r="M5919" s="368"/>
      <c r="P5919" s="369"/>
      <c r="S5919" s="369"/>
      <c r="V5919" s="358"/>
    </row>
    <row r="5920" spans="1:22">
      <c r="A5920" s="31"/>
      <c r="B5920" s="2"/>
      <c r="C5920" s="363"/>
      <c r="D5920" s="364"/>
      <c r="E5920" s="2"/>
      <c r="F5920" s="2"/>
      <c r="G5920" s="365"/>
      <c r="H5920" s="366"/>
      <c r="I5920" s="363"/>
      <c r="J5920" s="367"/>
      <c r="K5920" s="364"/>
      <c r="M5920" s="368"/>
      <c r="P5920" s="369"/>
      <c r="S5920" s="369"/>
      <c r="V5920" s="358"/>
    </row>
    <row r="5921" spans="1:22">
      <c r="A5921" s="31"/>
      <c r="B5921" s="2"/>
      <c r="C5921" s="363"/>
      <c r="D5921" s="364"/>
      <c r="E5921" s="2"/>
      <c r="F5921" s="2"/>
      <c r="G5921" s="365"/>
      <c r="H5921" s="366"/>
      <c r="I5921" s="363"/>
      <c r="J5921" s="367"/>
      <c r="K5921" s="364"/>
      <c r="M5921" s="368"/>
      <c r="P5921" s="369"/>
      <c r="S5921" s="369"/>
      <c r="V5921" s="358"/>
    </row>
    <row r="5922" spans="1:22">
      <c r="A5922" s="31"/>
      <c r="B5922" s="2"/>
      <c r="C5922" s="363"/>
      <c r="D5922" s="364"/>
      <c r="E5922" s="2"/>
      <c r="F5922" s="2"/>
      <c r="G5922" s="365"/>
      <c r="H5922" s="366"/>
      <c r="I5922" s="363"/>
      <c r="J5922" s="367"/>
      <c r="K5922" s="364"/>
      <c r="M5922" s="368"/>
      <c r="P5922" s="369"/>
      <c r="S5922" s="369"/>
      <c r="V5922" s="358"/>
    </row>
    <row r="5923" spans="1:22">
      <c r="A5923" s="31"/>
      <c r="B5923" s="2"/>
      <c r="C5923" s="363"/>
      <c r="D5923" s="364"/>
      <c r="E5923" s="2"/>
      <c r="F5923" s="2"/>
      <c r="G5923" s="365"/>
      <c r="H5923" s="366"/>
      <c r="I5923" s="363"/>
      <c r="J5923" s="367"/>
      <c r="K5923" s="364"/>
      <c r="M5923" s="368"/>
      <c r="P5923" s="369"/>
      <c r="S5923" s="369"/>
      <c r="V5923" s="358"/>
    </row>
    <row r="5924" spans="1:22">
      <c r="A5924" s="31"/>
      <c r="B5924" s="2"/>
      <c r="C5924" s="363"/>
      <c r="D5924" s="364"/>
      <c r="E5924" s="2"/>
      <c r="F5924" s="2"/>
      <c r="G5924" s="365"/>
      <c r="H5924" s="366"/>
      <c r="I5924" s="363"/>
      <c r="J5924" s="367"/>
      <c r="K5924" s="364"/>
      <c r="M5924" s="368"/>
      <c r="P5924" s="369"/>
      <c r="S5924" s="369"/>
      <c r="V5924" s="358"/>
    </row>
    <row r="5925" spans="1:22">
      <c r="A5925" s="31"/>
      <c r="B5925" s="2"/>
      <c r="C5925" s="363"/>
      <c r="D5925" s="364"/>
      <c r="E5925" s="2"/>
      <c r="F5925" s="2"/>
      <c r="G5925" s="365"/>
      <c r="H5925" s="366"/>
      <c r="I5925" s="363"/>
      <c r="J5925" s="367"/>
      <c r="K5925" s="364"/>
      <c r="M5925" s="368"/>
      <c r="P5925" s="369"/>
      <c r="S5925" s="369"/>
      <c r="V5925" s="358"/>
    </row>
    <row r="5926" spans="1:22">
      <c r="A5926" s="31"/>
      <c r="B5926" s="2"/>
      <c r="C5926" s="363"/>
      <c r="D5926" s="364"/>
      <c r="E5926" s="2"/>
      <c r="F5926" s="2"/>
      <c r="G5926" s="365"/>
      <c r="H5926" s="366"/>
      <c r="I5926" s="363"/>
      <c r="J5926" s="367"/>
      <c r="K5926" s="364"/>
      <c r="M5926" s="368"/>
      <c r="P5926" s="369"/>
      <c r="S5926" s="369"/>
      <c r="V5926" s="358"/>
    </row>
    <row r="5927" spans="1:22">
      <c r="A5927" s="31"/>
      <c r="B5927" s="2"/>
      <c r="C5927" s="363"/>
      <c r="D5927" s="364"/>
      <c r="E5927" s="2"/>
      <c r="F5927" s="2"/>
      <c r="G5927" s="365"/>
      <c r="H5927" s="366"/>
      <c r="I5927" s="363"/>
      <c r="J5927" s="367"/>
      <c r="K5927" s="364"/>
      <c r="M5927" s="368"/>
      <c r="P5927" s="369"/>
      <c r="S5927" s="369"/>
      <c r="V5927" s="358"/>
    </row>
    <row r="5928" spans="1:22">
      <c r="A5928" s="31"/>
      <c r="B5928" s="2"/>
      <c r="C5928" s="363"/>
      <c r="D5928" s="364"/>
      <c r="E5928" s="2"/>
      <c r="F5928" s="2"/>
      <c r="G5928" s="365"/>
      <c r="H5928" s="366"/>
      <c r="I5928" s="363"/>
      <c r="J5928" s="367"/>
      <c r="K5928" s="364"/>
      <c r="M5928" s="368"/>
      <c r="P5928" s="369"/>
      <c r="S5928" s="369"/>
      <c r="V5928" s="358"/>
    </row>
    <row r="5929" spans="1:22">
      <c r="A5929" s="31"/>
      <c r="B5929" s="2"/>
      <c r="C5929" s="363"/>
      <c r="D5929" s="364"/>
      <c r="E5929" s="2"/>
      <c r="F5929" s="2"/>
      <c r="G5929" s="365"/>
      <c r="H5929" s="366"/>
      <c r="I5929" s="363"/>
      <c r="J5929" s="367"/>
      <c r="K5929" s="364"/>
      <c r="M5929" s="368"/>
      <c r="P5929" s="369"/>
      <c r="S5929" s="369"/>
      <c r="V5929" s="358"/>
    </row>
    <row r="5930" spans="1:22">
      <c r="A5930" s="31"/>
      <c r="B5930" s="2"/>
      <c r="C5930" s="363"/>
      <c r="D5930" s="364"/>
      <c r="E5930" s="2"/>
      <c r="F5930" s="2"/>
      <c r="G5930" s="365"/>
      <c r="H5930" s="366"/>
      <c r="I5930" s="363"/>
      <c r="J5930" s="367"/>
      <c r="K5930" s="364"/>
      <c r="M5930" s="368"/>
      <c r="P5930" s="369"/>
      <c r="S5930" s="369"/>
      <c r="V5930" s="358"/>
    </row>
    <row r="5931" spans="1:22">
      <c r="A5931" s="31"/>
      <c r="B5931" s="2"/>
      <c r="C5931" s="363"/>
      <c r="D5931" s="364"/>
      <c r="E5931" s="2"/>
      <c r="F5931" s="2"/>
      <c r="G5931" s="365"/>
      <c r="H5931" s="366"/>
      <c r="I5931" s="363"/>
      <c r="J5931" s="367"/>
      <c r="K5931" s="364"/>
      <c r="M5931" s="368"/>
      <c r="P5931" s="369"/>
      <c r="S5931" s="369"/>
      <c r="V5931" s="358"/>
    </row>
    <row r="5932" spans="1:22">
      <c r="A5932" s="31"/>
      <c r="B5932" s="2"/>
      <c r="C5932" s="363"/>
      <c r="D5932" s="364"/>
      <c r="E5932" s="2"/>
      <c r="F5932" s="2"/>
      <c r="G5932" s="365"/>
      <c r="H5932" s="366"/>
      <c r="I5932" s="363"/>
      <c r="J5932" s="367"/>
      <c r="K5932" s="364"/>
      <c r="M5932" s="368"/>
      <c r="P5932" s="369"/>
      <c r="S5932" s="369"/>
      <c r="V5932" s="358"/>
    </row>
    <row r="5933" spans="1:22">
      <c r="A5933" s="31"/>
      <c r="B5933" s="2"/>
      <c r="C5933" s="363"/>
      <c r="D5933" s="364"/>
      <c r="E5933" s="2"/>
      <c r="F5933" s="2"/>
      <c r="G5933" s="365"/>
      <c r="H5933" s="366"/>
      <c r="I5933" s="363"/>
      <c r="J5933" s="367"/>
      <c r="K5933" s="364"/>
      <c r="M5933" s="368"/>
      <c r="P5933" s="369"/>
      <c r="S5933" s="369"/>
      <c r="V5933" s="358"/>
    </row>
    <row r="5934" spans="1:22">
      <c r="A5934" s="31"/>
      <c r="B5934" s="2"/>
      <c r="C5934" s="363"/>
      <c r="D5934" s="364"/>
      <c r="E5934" s="2"/>
      <c r="F5934" s="2"/>
      <c r="G5934" s="365"/>
      <c r="H5934" s="366"/>
      <c r="I5934" s="363"/>
      <c r="J5934" s="367"/>
      <c r="K5934" s="364"/>
      <c r="M5934" s="368"/>
      <c r="P5934" s="369"/>
      <c r="S5934" s="369"/>
      <c r="V5934" s="358"/>
    </row>
    <row r="5935" spans="1:22">
      <c r="A5935" s="31"/>
      <c r="B5935" s="2"/>
      <c r="C5935" s="363"/>
      <c r="D5935" s="364"/>
      <c r="E5935" s="2"/>
      <c r="F5935" s="2"/>
      <c r="G5935" s="365"/>
      <c r="H5935" s="366"/>
      <c r="I5935" s="363"/>
      <c r="J5935" s="367"/>
      <c r="K5935" s="364"/>
      <c r="M5935" s="368"/>
      <c r="P5935" s="369"/>
      <c r="S5935" s="369"/>
      <c r="V5935" s="358"/>
    </row>
    <row r="5936" spans="1:22">
      <c r="A5936" s="31"/>
      <c r="B5936" s="2"/>
      <c r="C5936" s="363"/>
      <c r="D5936" s="364"/>
      <c r="E5936" s="2"/>
      <c r="F5936" s="2"/>
      <c r="G5936" s="365"/>
      <c r="H5936" s="366"/>
      <c r="I5936" s="363"/>
      <c r="J5936" s="367"/>
      <c r="K5936" s="364"/>
      <c r="M5936" s="368"/>
      <c r="P5936" s="369"/>
      <c r="S5936" s="369"/>
      <c r="V5936" s="358"/>
    </row>
    <row r="5937" spans="1:22">
      <c r="A5937" s="31"/>
      <c r="B5937" s="2"/>
      <c r="C5937" s="363"/>
      <c r="D5937" s="364"/>
      <c r="E5937" s="2"/>
      <c r="F5937" s="2"/>
      <c r="G5937" s="365"/>
      <c r="H5937" s="366"/>
      <c r="I5937" s="363"/>
      <c r="J5937" s="367"/>
      <c r="K5937" s="364"/>
      <c r="M5937" s="368"/>
      <c r="P5937" s="369"/>
      <c r="S5937" s="369"/>
      <c r="V5937" s="358"/>
    </row>
    <row r="5938" spans="1:22">
      <c r="A5938" s="31"/>
      <c r="B5938" s="2"/>
      <c r="C5938" s="363"/>
      <c r="D5938" s="364"/>
      <c r="E5938" s="2"/>
      <c r="F5938" s="2"/>
      <c r="G5938" s="365"/>
      <c r="H5938" s="366"/>
      <c r="I5938" s="363"/>
      <c r="J5938" s="367"/>
      <c r="K5938" s="364"/>
      <c r="M5938" s="368"/>
      <c r="P5938" s="369"/>
      <c r="S5938" s="369"/>
      <c r="V5938" s="358"/>
    </row>
    <row r="5939" spans="1:22">
      <c r="A5939" s="31"/>
      <c r="B5939" s="2"/>
      <c r="C5939" s="363"/>
      <c r="D5939" s="364"/>
      <c r="E5939" s="2"/>
      <c r="F5939" s="2"/>
      <c r="G5939" s="365"/>
      <c r="H5939" s="366"/>
      <c r="I5939" s="363"/>
      <c r="J5939" s="367"/>
      <c r="K5939" s="364"/>
      <c r="M5939" s="368"/>
      <c r="P5939" s="369"/>
      <c r="S5939" s="369"/>
      <c r="V5939" s="358"/>
    </row>
    <row r="5940" spans="1:22">
      <c r="A5940" s="31"/>
      <c r="B5940" s="2"/>
      <c r="C5940" s="363"/>
      <c r="D5940" s="364"/>
      <c r="E5940" s="2"/>
      <c r="F5940" s="2"/>
      <c r="G5940" s="365"/>
      <c r="H5940" s="366"/>
      <c r="I5940" s="363"/>
      <c r="J5940" s="367"/>
      <c r="K5940" s="364"/>
      <c r="M5940" s="368"/>
      <c r="P5940" s="369"/>
      <c r="S5940" s="369"/>
      <c r="V5940" s="358"/>
    </row>
    <row r="5941" spans="1:22">
      <c r="A5941" s="31"/>
      <c r="B5941" s="2"/>
      <c r="C5941" s="363"/>
      <c r="D5941" s="364"/>
      <c r="E5941" s="2"/>
      <c r="F5941" s="2"/>
      <c r="G5941" s="365"/>
      <c r="H5941" s="366"/>
      <c r="I5941" s="363"/>
      <c r="J5941" s="367"/>
      <c r="K5941" s="364"/>
      <c r="M5941" s="368"/>
      <c r="P5941" s="369"/>
      <c r="S5941" s="369"/>
      <c r="V5941" s="358"/>
    </row>
    <row r="5942" spans="1:22">
      <c r="A5942" s="31"/>
      <c r="B5942" s="2"/>
      <c r="C5942" s="363"/>
      <c r="D5942" s="364"/>
      <c r="E5942" s="2"/>
      <c r="F5942" s="2"/>
      <c r="G5942" s="365"/>
      <c r="H5942" s="366"/>
      <c r="I5942" s="363"/>
      <c r="J5942" s="367"/>
      <c r="K5942" s="364"/>
      <c r="M5942" s="368"/>
      <c r="P5942" s="369"/>
      <c r="S5942" s="369"/>
      <c r="V5942" s="358"/>
    </row>
    <row r="5943" spans="1:22">
      <c r="A5943" s="31"/>
      <c r="B5943" s="2"/>
      <c r="C5943" s="363"/>
      <c r="D5943" s="364"/>
      <c r="E5943" s="2"/>
      <c r="F5943" s="2"/>
      <c r="G5943" s="365"/>
      <c r="H5943" s="366"/>
      <c r="I5943" s="363"/>
      <c r="J5943" s="367"/>
      <c r="K5943" s="364"/>
      <c r="M5943" s="368"/>
      <c r="P5943" s="369"/>
      <c r="S5943" s="369"/>
      <c r="V5943" s="358"/>
    </row>
    <row r="5944" spans="1:22">
      <c r="A5944" s="31"/>
      <c r="B5944" s="2"/>
      <c r="C5944" s="363"/>
      <c r="D5944" s="364"/>
      <c r="E5944" s="2"/>
      <c r="F5944" s="2"/>
      <c r="G5944" s="365"/>
      <c r="H5944" s="366"/>
      <c r="I5944" s="363"/>
      <c r="J5944" s="367"/>
      <c r="K5944" s="364"/>
      <c r="M5944" s="368"/>
      <c r="P5944" s="369"/>
      <c r="S5944" s="369"/>
      <c r="V5944" s="358"/>
    </row>
    <row r="5945" spans="1:22">
      <c r="A5945" s="31"/>
      <c r="B5945" s="2"/>
      <c r="C5945" s="363"/>
      <c r="D5945" s="364"/>
      <c r="E5945" s="2"/>
      <c r="F5945" s="2"/>
      <c r="G5945" s="365"/>
      <c r="H5945" s="366"/>
      <c r="I5945" s="363"/>
      <c r="J5945" s="367"/>
      <c r="K5945" s="364"/>
      <c r="M5945" s="368"/>
      <c r="P5945" s="369"/>
      <c r="S5945" s="369"/>
      <c r="V5945" s="358"/>
    </row>
    <row r="5946" spans="1:22">
      <c r="A5946" s="31"/>
      <c r="B5946" s="2"/>
      <c r="C5946" s="363"/>
      <c r="D5946" s="364"/>
      <c r="E5946" s="2"/>
      <c r="F5946" s="2"/>
      <c r="G5946" s="365"/>
      <c r="H5946" s="366"/>
      <c r="I5946" s="363"/>
      <c r="J5946" s="367"/>
      <c r="K5946" s="364"/>
      <c r="M5946" s="368"/>
      <c r="P5946" s="369"/>
      <c r="S5946" s="369"/>
      <c r="V5946" s="358"/>
    </row>
    <row r="5947" spans="1:22">
      <c r="A5947" s="31"/>
      <c r="B5947" s="2"/>
      <c r="C5947" s="363"/>
      <c r="D5947" s="364"/>
      <c r="E5947" s="2"/>
      <c r="F5947" s="2"/>
      <c r="G5947" s="365"/>
      <c r="H5947" s="366"/>
      <c r="I5947" s="363"/>
      <c r="J5947" s="367"/>
      <c r="K5947" s="364"/>
      <c r="M5947" s="368"/>
      <c r="P5947" s="369"/>
      <c r="S5947" s="369"/>
      <c r="V5947" s="358"/>
    </row>
    <row r="5948" spans="1:22">
      <c r="A5948" s="31"/>
      <c r="B5948" s="2"/>
      <c r="C5948" s="363"/>
      <c r="D5948" s="364"/>
      <c r="E5948" s="2"/>
      <c r="F5948" s="2"/>
      <c r="G5948" s="365"/>
      <c r="H5948" s="366"/>
      <c r="I5948" s="363"/>
      <c r="J5948" s="367"/>
      <c r="K5948" s="364"/>
      <c r="M5948" s="368"/>
      <c r="P5948" s="369"/>
      <c r="S5948" s="369"/>
      <c r="V5948" s="358"/>
    </row>
    <row r="5949" spans="1:22">
      <c r="A5949" s="31"/>
      <c r="B5949" s="2"/>
      <c r="C5949" s="363"/>
      <c r="D5949" s="364"/>
      <c r="E5949" s="2"/>
      <c r="F5949" s="2"/>
      <c r="G5949" s="365"/>
      <c r="H5949" s="366"/>
      <c r="I5949" s="363"/>
      <c r="J5949" s="367"/>
      <c r="K5949" s="364"/>
      <c r="M5949" s="368"/>
      <c r="P5949" s="369"/>
      <c r="S5949" s="369"/>
      <c r="V5949" s="358"/>
    </row>
    <row r="5950" spans="1:22">
      <c r="A5950" s="31"/>
      <c r="B5950" s="2"/>
      <c r="C5950" s="363"/>
      <c r="D5950" s="364"/>
      <c r="E5950" s="2"/>
      <c r="F5950" s="2"/>
      <c r="G5950" s="365"/>
      <c r="H5950" s="366"/>
      <c r="I5950" s="363"/>
      <c r="J5950" s="367"/>
      <c r="K5950" s="364"/>
      <c r="M5950" s="368"/>
      <c r="P5950" s="369"/>
      <c r="S5950" s="369"/>
      <c r="V5950" s="358"/>
    </row>
    <row r="5951" spans="1:22">
      <c r="A5951" s="31"/>
      <c r="B5951" s="2"/>
      <c r="C5951" s="363"/>
      <c r="D5951" s="364"/>
      <c r="E5951" s="2"/>
      <c r="F5951" s="2"/>
      <c r="G5951" s="365"/>
      <c r="H5951" s="366"/>
      <c r="I5951" s="363"/>
      <c r="J5951" s="367"/>
      <c r="K5951" s="364"/>
      <c r="M5951" s="368"/>
      <c r="P5951" s="369"/>
      <c r="S5951" s="369"/>
      <c r="V5951" s="358"/>
    </row>
    <row r="5952" spans="1:22">
      <c r="A5952" s="31"/>
      <c r="B5952" s="2"/>
      <c r="C5952" s="363"/>
      <c r="D5952" s="364"/>
      <c r="E5952" s="2"/>
      <c r="F5952" s="2"/>
      <c r="G5952" s="365"/>
      <c r="H5952" s="366"/>
      <c r="I5952" s="363"/>
      <c r="J5952" s="367"/>
      <c r="K5952" s="364"/>
      <c r="M5952" s="368"/>
      <c r="P5952" s="369"/>
      <c r="S5952" s="369"/>
      <c r="V5952" s="358"/>
    </row>
    <row r="5953" spans="1:22">
      <c r="A5953" s="31"/>
      <c r="B5953" s="2"/>
      <c r="C5953" s="363"/>
      <c r="D5953" s="364"/>
      <c r="E5953" s="2"/>
      <c r="F5953" s="2"/>
      <c r="G5953" s="365"/>
      <c r="H5953" s="366"/>
      <c r="I5953" s="363"/>
      <c r="J5953" s="367"/>
      <c r="K5953" s="364"/>
      <c r="M5953" s="368"/>
      <c r="P5953" s="369"/>
      <c r="S5953" s="369"/>
      <c r="V5953" s="358"/>
    </row>
    <row r="5954" spans="1:22">
      <c r="A5954" s="31"/>
      <c r="B5954" s="2"/>
      <c r="C5954" s="363"/>
      <c r="D5954" s="364"/>
      <c r="E5954" s="2"/>
      <c r="F5954" s="2"/>
      <c r="G5954" s="365"/>
      <c r="H5954" s="366"/>
      <c r="I5954" s="363"/>
      <c r="J5954" s="367"/>
      <c r="K5954" s="364"/>
      <c r="M5954" s="368"/>
      <c r="P5954" s="369"/>
      <c r="S5954" s="369"/>
      <c r="V5954" s="358"/>
    </row>
    <row r="5955" spans="1:22">
      <c r="A5955" s="31"/>
      <c r="B5955" s="2"/>
      <c r="C5955" s="363"/>
      <c r="D5955" s="364"/>
      <c r="E5955" s="2"/>
      <c r="F5955" s="2"/>
      <c r="G5955" s="365"/>
      <c r="H5955" s="366"/>
      <c r="I5955" s="363"/>
      <c r="J5955" s="367"/>
      <c r="K5955" s="364"/>
      <c r="M5955" s="368"/>
      <c r="P5955" s="369"/>
      <c r="S5955" s="369"/>
      <c r="V5955" s="358"/>
    </row>
    <row r="5956" spans="1:22">
      <c r="A5956" s="31"/>
      <c r="B5956" s="2"/>
      <c r="C5956" s="363"/>
      <c r="D5956" s="364"/>
      <c r="E5956" s="2"/>
      <c r="F5956" s="2"/>
      <c r="G5956" s="365"/>
      <c r="H5956" s="366"/>
      <c r="I5956" s="363"/>
      <c r="J5956" s="367"/>
      <c r="K5956" s="364"/>
      <c r="M5956" s="368"/>
      <c r="P5956" s="369"/>
      <c r="S5956" s="369"/>
      <c r="V5956" s="358"/>
    </row>
    <row r="5957" spans="1:22">
      <c r="A5957" s="31"/>
      <c r="B5957" s="2"/>
      <c r="C5957" s="363"/>
      <c r="D5957" s="364"/>
      <c r="E5957" s="2"/>
      <c r="F5957" s="2"/>
      <c r="G5957" s="365"/>
      <c r="H5957" s="366"/>
      <c r="I5957" s="363"/>
      <c r="J5957" s="367"/>
      <c r="K5957" s="364"/>
      <c r="M5957" s="368"/>
      <c r="P5957" s="369"/>
      <c r="S5957" s="369"/>
      <c r="V5957" s="358"/>
    </row>
    <row r="5958" spans="1:22">
      <c r="A5958" s="31"/>
      <c r="B5958" s="2"/>
      <c r="C5958" s="363"/>
      <c r="D5958" s="364"/>
      <c r="E5958" s="2"/>
      <c r="F5958" s="2"/>
      <c r="G5958" s="365"/>
      <c r="H5958" s="366"/>
      <c r="I5958" s="363"/>
      <c r="J5958" s="367"/>
      <c r="K5958" s="364"/>
      <c r="M5958" s="368"/>
      <c r="P5958" s="369"/>
      <c r="S5958" s="369"/>
      <c r="V5958" s="358"/>
    </row>
    <row r="5959" spans="1:22">
      <c r="A5959" s="31"/>
      <c r="B5959" s="2"/>
      <c r="C5959" s="363"/>
      <c r="D5959" s="364"/>
      <c r="E5959" s="2"/>
      <c r="F5959" s="2"/>
      <c r="G5959" s="365"/>
      <c r="H5959" s="366"/>
      <c r="I5959" s="363"/>
      <c r="J5959" s="367"/>
      <c r="K5959" s="364"/>
      <c r="M5959" s="368"/>
      <c r="P5959" s="369"/>
      <c r="S5959" s="369"/>
      <c r="V5959" s="358"/>
    </row>
    <row r="5960" spans="1:22">
      <c r="A5960" s="31"/>
      <c r="B5960" s="2"/>
      <c r="C5960" s="363"/>
      <c r="D5960" s="364"/>
      <c r="E5960" s="2"/>
      <c r="F5960" s="2"/>
      <c r="G5960" s="365"/>
      <c r="H5960" s="366"/>
      <c r="I5960" s="363"/>
      <c r="J5960" s="367"/>
      <c r="K5960" s="364"/>
      <c r="M5960" s="368"/>
      <c r="P5960" s="369"/>
      <c r="S5960" s="369"/>
      <c r="V5960" s="358"/>
    </row>
    <row r="5961" spans="1:22">
      <c r="A5961" s="31"/>
      <c r="B5961" s="2"/>
      <c r="C5961" s="363"/>
      <c r="D5961" s="364"/>
      <c r="E5961" s="2"/>
      <c r="F5961" s="2"/>
      <c r="G5961" s="365"/>
      <c r="H5961" s="366"/>
      <c r="I5961" s="363"/>
      <c r="J5961" s="367"/>
      <c r="K5961" s="364"/>
      <c r="M5961" s="368"/>
      <c r="P5961" s="369"/>
      <c r="S5961" s="369"/>
      <c r="V5961" s="358"/>
    </row>
    <row r="5962" spans="1:22">
      <c r="A5962" s="31"/>
      <c r="B5962" s="2"/>
      <c r="C5962" s="363"/>
      <c r="D5962" s="364"/>
      <c r="E5962" s="2"/>
      <c r="F5962" s="2"/>
      <c r="G5962" s="365"/>
      <c r="H5962" s="366"/>
      <c r="I5962" s="363"/>
      <c r="J5962" s="367"/>
      <c r="K5962" s="364"/>
      <c r="M5962" s="368"/>
      <c r="P5962" s="369"/>
      <c r="S5962" s="369"/>
      <c r="V5962" s="358"/>
    </row>
    <row r="5963" spans="1:22">
      <c r="A5963" s="31"/>
      <c r="B5963" s="2"/>
      <c r="C5963" s="363"/>
      <c r="D5963" s="364"/>
      <c r="E5963" s="2"/>
      <c r="F5963" s="2"/>
      <c r="G5963" s="365"/>
      <c r="H5963" s="366"/>
      <c r="I5963" s="363"/>
      <c r="J5963" s="367"/>
      <c r="K5963" s="364"/>
      <c r="M5963" s="368"/>
      <c r="P5963" s="369"/>
      <c r="S5963" s="369"/>
      <c r="V5963" s="358"/>
    </row>
    <row r="5964" spans="1:22">
      <c r="A5964" s="31"/>
      <c r="B5964" s="2"/>
      <c r="C5964" s="363"/>
      <c r="D5964" s="364"/>
      <c r="E5964" s="2"/>
      <c r="F5964" s="2"/>
      <c r="G5964" s="365"/>
      <c r="H5964" s="366"/>
      <c r="I5964" s="363"/>
      <c r="J5964" s="367"/>
      <c r="K5964" s="364"/>
      <c r="M5964" s="368"/>
      <c r="P5964" s="369"/>
      <c r="S5964" s="369"/>
      <c r="V5964" s="358"/>
    </row>
    <row r="5965" spans="1:22">
      <c r="A5965" s="31"/>
      <c r="B5965" s="2"/>
      <c r="C5965" s="363"/>
      <c r="D5965" s="364"/>
      <c r="E5965" s="2"/>
      <c r="F5965" s="2"/>
      <c r="G5965" s="365"/>
      <c r="H5965" s="366"/>
      <c r="I5965" s="363"/>
      <c r="J5965" s="367"/>
      <c r="K5965" s="364"/>
      <c r="M5965" s="368"/>
      <c r="P5965" s="369"/>
      <c r="S5965" s="369"/>
      <c r="V5965" s="358"/>
    </row>
    <row r="5966" spans="1:22">
      <c r="A5966" s="31"/>
      <c r="B5966" s="2"/>
      <c r="C5966" s="363"/>
      <c r="D5966" s="364"/>
      <c r="E5966" s="2"/>
      <c r="F5966" s="2"/>
      <c r="G5966" s="365"/>
      <c r="H5966" s="366"/>
      <c r="I5966" s="363"/>
      <c r="J5966" s="367"/>
      <c r="K5966" s="364"/>
      <c r="M5966" s="368"/>
      <c r="P5966" s="369"/>
      <c r="S5966" s="369"/>
      <c r="V5966" s="358"/>
    </row>
    <row r="5967" spans="1:22">
      <c r="A5967" s="31"/>
      <c r="B5967" s="2"/>
      <c r="C5967" s="363"/>
      <c r="D5967" s="364"/>
      <c r="E5967" s="2"/>
      <c r="F5967" s="2"/>
      <c r="G5967" s="365"/>
      <c r="H5967" s="366"/>
      <c r="I5967" s="363"/>
      <c r="J5967" s="367"/>
      <c r="K5967" s="364"/>
      <c r="M5967" s="368"/>
      <c r="P5967" s="369"/>
      <c r="S5967" s="369"/>
      <c r="V5967" s="358"/>
    </row>
    <row r="5968" spans="1:22">
      <c r="A5968" s="31"/>
      <c r="B5968" s="2"/>
      <c r="C5968" s="363"/>
      <c r="D5968" s="364"/>
      <c r="E5968" s="2"/>
      <c r="F5968" s="2"/>
      <c r="G5968" s="365"/>
      <c r="H5968" s="366"/>
      <c r="I5968" s="363"/>
      <c r="J5968" s="367"/>
      <c r="K5968" s="364"/>
      <c r="M5968" s="368"/>
      <c r="P5968" s="369"/>
      <c r="S5968" s="369"/>
      <c r="V5968" s="358"/>
    </row>
    <row r="5969" spans="1:22">
      <c r="A5969" s="31"/>
      <c r="B5969" s="2"/>
      <c r="C5969" s="363"/>
      <c r="D5969" s="364"/>
      <c r="E5969" s="2"/>
      <c r="F5969" s="2"/>
      <c r="G5969" s="365"/>
      <c r="H5969" s="366"/>
      <c r="I5969" s="363"/>
      <c r="J5969" s="367"/>
      <c r="K5969" s="364"/>
      <c r="M5969" s="368"/>
      <c r="P5969" s="369"/>
      <c r="S5969" s="369"/>
      <c r="V5969" s="358"/>
    </row>
    <row r="5970" spans="1:22">
      <c r="A5970" s="31"/>
      <c r="B5970" s="2"/>
      <c r="C5970" s="363"/>
      <c r="D5970" s="364"/>
      <c r="E5970" s="2"/>
      <c r="F5970" s="2"/>
      <c r="G5970" s="365"/>
      <c r="H5970" s="366"/>
      <c r="I5970" s="363"/>
      <c r="J5970" s="367"/>
      <c r="K5970" s="364"/>
      <c r="M5970" s="368"/>
      <c r="P5970" s="369"/>
      <c r="S5970" s="369"/>
      <c r="V5970" s="358"/>
    </row>
    <row r="5971" spans="1:22">
      <c r="A5971" s="31"/>
      <c r="B5971" s="2"/>
      <c r="C5971" s="363"/>
      <c r="D5971" s="364"/>
      <c r="E5971" s="2"/>
      <c r="F5971" s="2"/>
      <c r="G5971" s="365"/>
      <c r="H5971" s="366"/>
      <c r="I5971" s="363"/>
      <c r="J5971" s="367"/>
      <c r="K5971" s="364"/>
      <c r="M5971" s="368"/>
      <c r="P5971" s="369"/>
      <c r="S5971" s="369"/>
      <c r="V5971" s="358"/>
    </row>
    <row r="5972" spans="1:22">
      <c r="A5972" s="31"/>
      <c r="B5972" s="2"/>
      <c r="C5972" s="363"/>
      <c r="D5972" s="364"/>
      <c r="E5972" s="2"/>
      <c r="F5972" s="2"/>
      <c r="G5972" s="365"/>
      <c r="H5972" s="366"/>
      <c r="I5972" s="363"/>
      <c r="J5972" s="367"/>
      <c r="K5972" s="364"/>
      <c r="M5972" s="368"/>
      <c r="P5972" s="369"/>
      <c r="S5972" s="369"/>
      <c r="V5972" s="358"/>
    </row>
    <row r="5973" spans="1:22">
      <c r="A5973" s="31"/>
      <c r="B5973" s="2"/>
      <c r="C5973" s="363"/>
      <c r="D5973" s="364"/>
      <c r="E5973" s="2"/>
      <c r="F5973" s="2"/>
      <c r="G5973" s="365"/>
      <c r="H5973" s="366"/>
      <c r="I5973" s="363"/>
      <c r="J5973" s="367"/>
      <c r="K5973" s="364"/>
      <c r="M5973" s="368"/>
      <c r="P5973" s="369"/>
      <c r="S5973" s="369"/>
      <c r="V5973" s="358"/>
    </row>
    <row r="5974" spans="1:22">
      <c r="A5974" s="31"/>
      <c r="B5974" s="2"/>
      <c r="C5974" s="363"/>
      <c r="D5974" s="364"/>
      <c r="E5974" s="2"/>
      <c r="F5974" s="2"/>
      <c r="G5974" s="365"/>
      <c r="H5974" s="366"/>
      <c r="I5974" s="363"/>
      <c r="J5974" s="367"/>
      <c r="K5974" s="364"/>
      <c r="M5974" s="368"/>
      <c r="P5974" s="369"/>
      <c r="S5974" s="369"/>
      <c r="V5974" s="358"/>
    </row>
    <row r="5975" spans="1:22">
      <c r="A5975" s="31"/>
      <c r="B5975" s="2"/>
      <c r="C5975" s="363"/>
      <c r="D5975" s="364"/>
      <c r="E5975" s="2"/>
      <c r="F5975" s="2"/>
      <c r="G5975" s="365"/>
      <c r="H5975" s="366"/>
      <c r="I5975" s="363"/>
      <c r="J5975" s="367"/>
      <c r="K5975" s="364"/>
      <c r="M5975" s="368"/>
      <c r="P5975" s="369"/>
      <c r="S5975" s="369"/>
      <c r="V5975" s="358"/>
    </row>
    <row r="5976" spans="1:22">
      <c r="A5976" s="31"/>
      <c r="B5976" s="2"/>
      <c r="C5976" s="363"/>
      <c r="D5976" s="364"/>
      <c r="E5976" s="2"/>
      <c r="F5976" s="2"/>
      <c r="G5976" s="365"/>
      <c r="H5976" s="366"/>
      <c r="I5976" s="363"/>
      <c r="J5976" s="367"/>
      <c r="K5976" s="364"/>
      <c r="M5976" s="368"/>
      <c r="P5976" s="369"/>
      <c r="S5976" s="369"/>
      <c r="V5976" s="358"/>
    </row>
    <row r="5977" spans="1:22">
      <c r="A5977" s="31"/>
      <c r="B5977" s="2"/>
      <c r="C5977" s="363"/>
      <c r="D5977" s="364"/>
      <c r="E5977" s="2"/>
      <c r="F5977" s="2"/>
      <c r="G5977" s="365"/>
      <c r="H5977" s="366"/>
      <c r="I5977" s="363"/>
      <c r="J5977" s="367"/>
      <c r="K5977" s="364"/>
      <c r="M5977" s="368"/>
      <c r="P5977" s="369"/>
      <c r="S5977" s="369"/>
      <c r="V5977" s="358"/>
    </row>
    <row r="5978" spans="1:22">
      <c r="A5978" s="31"/>
      <c r="B5978" s="2"/>
      <c r="C5978" s="363"/>
      <c r="D5978" s="364"/>
      <c r="E5978" s="2"/>
      <c r="F5978" s="2"/>
      <c r="G5978" s="365"/>
      <c r="H5978" s="366"/>
      <c r="I5978" s="363"/>
      <c r="J5978" s="367"/>
      <c r="K5978" s="364"/>
      <c r="M5978" s="368"/>
      <c r="P5978" s="369"/>
      <c r="S5978" s="369"/>
      <c r="V5978" s="358"/>
    </row>
    <row r="5979" spans="1:22">
      <c r="A5979" s="31"/>
      <c r="B5979" s="2"/>
      <c r="C5979" s="363"/>
      <c r="D5979" s="364"/>
      <c r="E5979" s="2"/>
      <c r="F5979" s="2"/>
      <c r="G5979" s="365"/>
      <c r="H5979" s="366"/>
      <c r="I5979" s="363"/>
      <c r="J5979" s="367"/>
      <c r="K5979" s="364"/>
      <c r="M5979" s="368"/>
      <c r="P5979" s="369"/>
      <c r="S5979" s="369"/>
      <c r="V5979" s="358"/>
    </row>
    <row r="5980" spans="1:22">
      <c r="A5980" s="31"/>
      <c r="B5980" s="2"/>
      <c r="C5980" s="363"/>
      <c r="D5980" s="364"/>
      <c r="E5980" s="2"/>
      <c r="F5980" s="2"/>
      <c r="G5980" s="365"/>
      <c r="H5980" s="366"/>
      <c r="I5980" s="363"/>
      <c r="J5980" s="367"/>
      <c r="K5980" s="364"/>
      <c r="M5980" s="368"/>
      <c r="P5980" s="369"/>
      <c r="S5980" s="369"/>
      <c r="V5980" s="358"/>
    </row>
    <row r="5981" spans="1:22">
      <c r="A5981" s="31"/>
      <c r="B5981" s="2"/>
      <c r="C5981" s="363"/>
      <c r="D5981" s="364"/>
      <c r="E5981" s="2"/>
      <c r="F5981" s="2"/>
      <c r="G5981" s="365"/>
      <c r="H5981" s="366"/>
      <c r="I5981" s="363"/>
      <c r="J5981" s="367"/>
      <c r="K5981" s="364"/>
      <c r="M5981" s="368"/>
      <c r="P5981" s="369"/>
      <c r="S5981" s="369"/>
      <c r="V5981" s="358"/>
    </row>
    <row r="5982" spans="1:22">
      <c r="A5982" s="31"/>
      <c r="B5982" s="2"/>
      <c r="C5982" s="363"/>
      <c r="D5982" s="364"/>
      <c r="E5982" s="2"/>
      <c r="F5982" s="2"/>
      <c r="G5982" s="365"/>
      <c r="H5982" s="366"/>
      <c r="I5982" s="363"/>
      <c r="J5982" s="367"/>
      <c r="K5982" s="364"/>
      <c r="M5982" s="368"/>
      <c r="P5982" s="369"/>
      <c r="S5982" s="369"/>
      <c r="V5982" s="358"/>
    </row>
    <row r="5983" spans="1:22">
      <c r="A5983" s="31"/>
      <c r="B5983" s="2"/>
      <c r="C5983" s="363"/>
      <c r="D5983" s="364"/>
      <c r="E5983" s="2"/>
      <c r="F5983" s="2"/>
      <c r="G5983" s="365"/>
      <c r="H5983" s="366"/>
      <c r="I5983" s="363"/>
      <c r="J5983" s="367"/>
      <c r="K5983" s="364"/>
      <c r="M5983" s="368"/>
      <c r="P5983" s="369"/>
      <c r="S5983" s="369"/>
      <c r="V5983" s="358"/>
    </row>
    <row r="5984" spans="1:22">
      <c r="A5984" s="31"/>
      <c r="B5984" s="2"/>
      <c r="C5984" s="363"/>
      <c r="D5984" s="364"/>
      <c r="E5984" s="2"/>
      <c r="F5984" s="2"/>
      <c r="G5984" s="365"/>
      <c r="H5984" s="366"/>
      <c r="I5984" s="363"/>
      <c r="J5984" s="367"/>
      <c r="K5984" s="364"/>
      <c r="M5984" s="368"/>
      <c r="P5984" s="369"/>
      <c r="S5984" s="369"/>
      <c r="V5984" s="358"/>
    </row>
    <row r="5985" spans="1:22">
      <c r="A5985" s="31"/>
      <c r="B5985" s="2"/>
      <c r="C5985" s="363"/>
      <c r="D5985" s="364"/>
      <c r="E5985" s="2"/>
      <c r="F5985" s="2"/>
      <c r="G5985" s="365"/>
      <c r="H5985" s="366"/>
      <c r="I5985" s="363"/>
      <c r="J5985" s="367"/>
      <c r="K5985" s="364"/>
      <c r="M5985" s="368"/>
      <c r="P5985" s="369"/>
      <c r="S5985" s="369"/>
      <c r="V5985" s="358"/>
    </row>
    <row r="5986" spans="1:22">
      <c r="A5986" s="31"/>
      <c r="B5986" s="2"/>
      <c r="C5986" s="363"/>
      <c r="D5986" s="364"/>
      <c r="E5986" s="2"/>
      <c r="F5986" s="2"/>
      <c r="G5986" s="365"/>
      <c r="H5986" s="366"/>
      <c r="I5986" s="363"/>
      <c r="J5986" s="367"/>
      <c r="K5986" s="364"/>
      <c r="M5986" s="368"/>
      <c r="P5986" s="369"/>
      <c r="S5986" s="369"/>
      <c r="V5986" s="358"/>
    </row>
    <row r="5987" spans="1:22">
      <c r="A5987" s="31"/>
      <c r="B5987" s="2"/>
      <c r="C5987" s="363"/>
      <c r="D5987" s="364"/>
      <c r="E5987" s="2"/>
      <c r="F5987" s="2"/>
      <c r="G5987" s="365"/>
      <c r="H5987" s="366"/>
      <c r="I5987" s="363"/>
      <c r="J5987" s="367"/>
      <c r="K5987" s="364"/>
      <c r="M5987" s="368"/>
      <c r="P5987" s="369"/>
      <c r="S5987" s="369"/>
      <c r="V5987" s="358"/>
    </row>
    <row r="5988" spans="1:22">
      <c r="A5988" s="31"/>
      <c r="B5988" s="2"/>
      <c r="C5988" s="363"/>
      <c r="D5988" s="364"/>
      <c r="E5988" s="2"/>
      <c r="F5988" s="2"/>
      <c r="G5988" s="365"/>
      <c r="H5988" s="366"/>
      <c r="I5988" s="363"/>
      <c r="J5988" s="367"/>
      <c r="K5988" s="364"/>
      <c r="M5988" s="368"/>
      <c r="P5988" s="369"/>
      <c r="S5988" s="369"/>
      <c r="V5988" s="358"/>
    </row>
    <row r="5989" spans="1:22">
      <c r="A5989" s="31"/>
      <c r="B5989" s="2"/>
      <c r="C5989" s="363"/>
      <c r="D5989" s="364"/>
      <c r="E5989" s="2"/>
      <c r="F5989" s="2"/>
      <c r="G5989" s="365"/>
      <c r="H5989" s="366"/>
      <c r="I5989" s="363"/>
      <c r="J5989" s="367"/>
      <c r="K5989" s="364"/>
      <c r="M5989" s="368"/>
      <c r="P5989" s="369"/>
      <c r="S5989" s="369"/>
      <c r="V5989" s="358"/>
    </row>
    <row r="5990" spans="1:22">
      <c r="A5990" s="31"/>
      <c r="B5990" s="2"/>
      <c r="C5990" s="363"/>
      <c r="D5990" s="364"/>
      <c r="E5990" s="2"/>
      <c r="F5990" s="2"/>
      <c r="G5990" s="365"/>
      <c r="H5990" s="366"/>
      <c r="I5990" s="363"/>
      <c r="J5990" s="367"/>
      <c r="K5990" s="364"/>
      <c r="M5990" s="368"/>
      <c r="P5990" s="369"/>
      <c r="S5990" s="369"/>
      <c r="V5990" s="358"/>
    </row>
    <row r="5991" spans="1:22">
      <c r="A5991" s="31"/>
      <c r="B5991" s="2"/>
      <c r="C5991" s="363"/>
      <c r="D5991" s="364"/>
      <c r="E5991" s="2"/>
      <c r="F5991" s="2"/>
      <c r="G5991" s="365"/>
      <c r="H5991" s="366"/>
      <c r="I5991" s="363"/>
      <c r="J5991" s="367"/>
      <c r="K5991" s="364"/>
      <c r="M5991" s="368"/>
      <c r="P5991" s="369"/>
      <c r="S5991" s="369"/>
      <c r="V5991" s="358"/>
    </row>
    <row r="5992" spans="1:22">
      <c r="A5992" s="31"/>
      <c r="B5992" s="2"/>
      <c r="C5992" s="363"/>
      <c r="D5992" s="364"/>
      <c r="E5992" s="2"/>
      <c r="F5992" s="2"/>
      <c r="G5992" s="365"/>
      <c r="H5992" s="366"/>
      <c r="I5992" s="363"/>
      <c r="J5992" s="367"/>
      <c r="K5992" s="364"/>
      <c r="M5992" s="368"/>
      <c r="P5992" s="369"/>
      <c r="S5992" s="369"/>
      <c r="V5992" s="358"/>
    </row>
    <row r="5993" spans="1:22">
      <c r="A5993" s="31"/>
      <c r="B5993" s="2"/>
      <c r="C5993" s="363"/>
      <c r="D5993" s="364"/>
      <c r="E5993" s="2"/>
      <c r="F5993" s="2"/>
      <c r="G5993" s="365"/>
      <c r="H5993" s="366"/>
      <c r="I5993" s="363"/>
      <c r="J5993" s="367"/>
      <c r="K5993" s="364"/>
      <c r="M5993" s="368"/>
      <c r="P5993" s="369"/>
      <c r="S5993" s="369"/>
      <c r="V5993" s="358"/>
    </row>
    <row r="5994" spans="1:22">
      <c r="A5994" s="31"/>
      <c r="B5994" s="2"/>
      <c r="C5994" s="363"/>
      <c r="D5994" s="364"/>
      <c r="E5994" s="2"/>
      <c r="F5994" s="2"/>
      <c r="G5994" s="365"/>
      <c r="H5994" s="366"/>
      <c r="I5994" s="363"/>
      <c r="J5994" s="367"/>
      <c r="K5994" s="364"/>
      <c r="M5994" s="368"/>
      <c r="P5994" s="369"/>
      <c r="S5994" s="369"/>
      <c r="V5994" s="358"/>
    </row>
    <row r="5995" spans="1:22">
      <c r="A5995" s="31"/>
      <c r="B5995" s="2"/>
      <c r="C5995" s="363"/>
      <c r="D5995" s="364"/>
      <c r="E5995" s="2"/>
      <c r="F5995" s="2"/>
      <c r="G5995" s="365"/>
      <c r="H5995" s="366"/>
      <c r="I5995" s="363"/>
      <c r="J5995" s="367"/>
      <c r="K5995" s="364"/>
      <c r="M5995" s="368"/>
      <c r="P5995" s="369"/>
      <c r="S5995" s="369"/>
      <c r="V5995" s="358"/>
    </row>
    <row r="5996" spans="1:22">
      <c r="A5996" s="31"/>
      <c r="B5996" s="2"/>
      <c r="C5996" s="363"/>
      <c r="D5996" s="364"/>
      <c r="E5996" s="2"/>
      <c r="F5996" s="2"/>
      <c r="G5996" s="365"/>
      <c r="H5996" s="366"/>
      <c r="I5996" s="363"/>
      <c r="J5996" s="367"/>
      <c r="K5996" s="364"/>
      <c r="M5996" s="368"/>
      <c r="P5996" s="369"/>
      <c r="S5996" s="369"/>
      <c r="V5996" s="358"/>
    </row>
    <row r="5997" spans="1:22">
      <c r="A5997" s="31"/>
      <c r="B5997" s="2"/>
      <c r="C5997" s="363"/>
      <c r="D5997" s="364"/>
      <c r="E5997" s="2"/>
      <c r="F5997" s="2"/>
      <c r="G5997" s="365"/>
      <c r="H5997" s="366"/>
      <c r="I5997" s="363"/>
      <c r="J5997" s="367"/>
      <c r="K5997" s="364"/>
      <c r="M5997" s="368"/>
      <c r="P5997" s="369"/>
      <c r="S5997" s="369"/>
      <c r="V5997" s="358"/>
    </row>
    <row r="5998" spans="1:22">
      <c r="A5998" s="31"/>
      <c r="B5998" s="2"/>
      <c r="C5998" s="363"/>
      <c r="D5998" s="364"/>
      <c r="E5998" s="2"/>
      <c r="F5998" s="2"/>
      <c r="G5998" s="365"/>
      <c r="H5998" s="366"/>
      <c r="I5998" s="363"/>
      <c r="J5998" s="367"/>
      <c r="K5998" s="364"/>
      <c r="M5998" s="368"/>
      <c r="P5998" s="369"/>
      <c r="S5998" s="369"/>
      <c r="V5998" s="358"/>
    </row>
    <row r="5999" spans="1:22">
      <c r="A5999" s="31"/>
      <c r="B5999" s="2"/>
      <c r="C5999" s="363"/>
      <c r="D5999" s="364"/>
      <c r="E5999" s="2"/>
      <c r="F5999" s="2"/>
      <c r="G5999" s="365"/>
      <c r="H5999" s="366"/>
      <c r="I5999" s="363"/>
      <c r="J5999" s="367"/>
      <c r="K5999" s="364"/>
      <c r="M5999" s="368"/>
      <c r="P5999" s="369"/>
      <c r="S5999" s="369"/>
      <c r="V5999" s="358"/>
    </row>
    <row r="6000" spans="1:22">
      <c r="A6000" s="31"/>
      <c r="B6000" s="2"/>
      <c r="C6000" s="363"/>
      <c r="D6000" s="364"/>
      <c r="E6000" s="2"/>
      <c r="F6000" s="2"/>
      <c r="G6000" s="365"/>
      <c r="H6000" s="366"/>
      <c r="I6000" s="363"/>
      <c r="J6000" s="367"/>
      <c r="K6000" s="364"/>
      <c r="M6000" s="368"/>
      <c r="P6000" s="369"/>
      <c r="S6000" s="369"/>
      <c r="V6000" s="358"/>
    </row>
    <row r="6001" spans="1:22">
      <c r="A6001" s="31"/>
      <c r="B6001" s="2"/>
      <c r="C6001" s="363"/>
      <c r="D6001" s="364"/>
      <c r="E6001" s="2"/>
      <c r="F6001" s="2"/>
      <c r="G6001" s="365"/>
      <c r="H6001" s="366"/>
      <c r="I6001" s="363"/>
      <c r="J6001" s="367"/>
      <c r="K6001" s="364"/>
      <c r="M6001" s="368"/>
      <c r="P6001" s="369"/>
      <c r="S6001" s="369"/>
      <c r="V6001" s="358"/>
    </row>
    <row r="6002" spans="1:22">
      <c r="A6002" s="31"/>
      <c r="B6002" s="2"/>
      <c r="C6002" s="363"/>
      <c r="D6002" s="364"/>
      <c r="E6002" s="2"/>
      <c r="F6002" s="2"/>
      <c r="G6002" s="365"/>
      <c r="H6002" s="366"/>
      <c r="I6002" s="363"/>
      <c r="J6002" s="367"/>
      <c r="K6002" s="364"/>
      <c r="M6002" s="368"/>
      <c r="P6002" s="369"/>
      <c r="S6002" s="369"/>
      <c r="V6002" s="358"/>
    </row>
    <row r="6003" spans="1:22">
      <c r="A6003" s="31"/>
      <c r="B6003" s="2"/>
      <c r="C6003" s="363"/>
      <c r="D6003" s="364"/>
      <c r="E6003" s="2"/>
      <c r="F6003" s="2"/>
      <c r="G6003" s="365"/>
      <c r="H6003" s="366"/>
      <c r="I6003" s="363"/>
      <c r="J6003" s="367"/>
      <c r="K6003" s="364"/>
      <c r="M6003" s="368"/>
      <c r="P6003" s="369"/>
      <c r="S6003" s="369"/>
      <c r="V6003" s="358"/>
    </row>
    <row r="6004" spans="1:22">
      <c r="A6004" s="31"/>
      <c r="B6004" s="2"/>
      <c r="C6004" s="363"/>
      <c r="D6004" s="364"/>
      <c r="E6004" s="2"/>
      <c r="F6004" s="2"/>
      <c r="G6004" s="365"/>
      <c r="H6004" s="366"/>
      <c r="I6004" s="363"/>
      <c r="J6004" s="367"/>
      <c r="K6004" s="364"/>
      <c r="M6004" s="368"/>
      <c r="P6004" s="369"/>
      <c r="S6004" s="369"/>
      <c r="V6004" s="358"/>
    </row>
    <row r="6005" spans="1:22">
      <c r="A6005" s="31"/>
      <c r="B6005" s="2"/>
      <c r="C6005" s="363"/>
      <c r="D6005" s="364"/>
      <c r="E6005" s="2"/>
      <c r="F6005" s="2"/>
      <c r="G6005" s="365"/>
      <c r="H6005" s="366"/>
      <c r="I6005" s="363"/>
      <c r="J6005" s="367"/>
      <c r="K6005" s="364"/>
      <c r="M6005" s="368"/>
      <c r="P6005" s="369"/>
      <c r="S6005" s="369"/>
      <c r="V6005" s="358"/>
    </row>
    <row r="6006" spans="1:22">
      <c r="A6006" s="31"/>
      <c r="B6006" s="2"/>
      <c r="C6006" s="363"/>
      <c r="D6006" s="364"/>
      <c r="E6006" s="2"/>
      <c r="F6006" s="2"/>
      <c r="G6006" s="365"/>
      <c r="H6006" s="366"/>
      <c r="I6006" s="363"/>
      <c r="J6006" s="367"/>
      <c r="K6006" s="364"/>
      <c r="M6006" s="368"/>
      <c r="P6006" s="369"/>
      <c r="S6006" s="369"/>
      <c r="V6006" s="358"/>
    </row>
    <row r="6007" spans="1:22">
      <c r="A6007" s="31"/>
      <c r="B6007" s="2"/>
      <c r="C6007" s="363"/>
      <c r="D6007" s="364"/>
      <c r="E6007" s="2"/>
      <c r="F6007" s="2"/>
      <c r="G6007" s="365"/>
      <c r="H6007" s="366"/>
      <c r="I6007" s="363"/>
      <c r="J6007" s="367"/>
      <c r="K6007" s="364"/>
      <c r="M6007" s="368"/>
      <c r="P6007" s="369"/>
      <c r="S6007" s="369"/>
      <c r="V6007" s="358"/>
    </row>
    <row r="6008" spans="1:22">
      <c r="A6008" s="31"/>
      <c r="B6008" s="2"/>
      <c r="C6008" s="363"/>
      <c r="D6008" s="364"/>
      <c r="E6008" s="2"/>
      <c r="F6008" s="2"/>
      <c r="G6008" s="365"/>
      <c r="H6008" s="366"/>
      <c r="I6008" s="363"/>
      <c r="J6008" s="367"/>
      <c r="K6008" s="364"/>
      <c r="M6008" s="368"/>
      <c r="P6008" s="369"/>
      <c r="S6008" s="369"/>
      <c r="V6008" s="358"/>
    </row>
    <row r="6009" spans="1:22">
      <c r="A6009" s="31"/>
      <c r="B6009" s="2"/>
      <c r="C6009" s="363"/>
      <c r="D6009" s="364"/>
      <c r="E6009" s="2"/>
      <c r="F6009" s="2"/>
      <c r="G6009" s="365"/>
      <c r="H6009" s="366"/>
      <c r="I6009" s="363"/>
      <c r="J6009" s="367"/>
      <c r="K6009" s="364"/>
      <c r="M6009" s="368"/>
      <c r="P6009" s="369"/>
      <c r="S6009" s="369"/>
      <c r="V6009" s="358"/>
    </row>
    <row r="6010" spans="1:22">
      <c r="A6010" s="31"/>
      <c r="B6010" s="2"/>
      <c r="C6010" s="363"/>
      <c r="D6010" s="364"/>
      <c r="E6010" s="2"/>
      <c r="F6010" s="2"/>
      <c r="G6010" s="365"/>
      <c r="H6010" s="366"/>
      <c r="I6010" s="363"/>
      <c r="J6010" s="367"/>
      <c r="K6010" s="364"/>
      <c r="M6010" s="368"/>
      <c r="P6010" s="369"/>
      <c r="S6010" s="369"/>
      <c r="V6010" s="358"/>
    </row>
    <row r="6011" spans="1:22">
      <c r="A6011" s="31"/>
      <c r="B6011" s="2"/>
      <c r="C6011" s="363"/>
      <c r="D6011" s="364"/>
      <c r="E6011" s="2"/>
      <c r="F6011" s="2"/>
      <c r="G6011" s="365"/>
      <c r="H6011" s="366"/>
      <c r="I6011" s="363"/>
      <c r="J6011" s="367"/>
      <c r="K6011" s="364"/>
      <c r="M6011" s="368"/>
      <c r="P6011" s="369"/>
      <c r="S6011" s="369"/>
      <c r="V6011" s="358"/>
    </row>
    <row r="6012" spans="1:22">
      <c r="A6012" s="31"/>
      <c r="B6012" s="2"/>
      <c r="C6012" s="363"/>
      <c r="D6012" s="364"/>
      <c r="E6012" s="2"/>
      <c r="F6012" s="2"/>
      <c r="G6012" s="365"/>
      <c r="H6012" s="366"/>
      <c r="I6012" s="363"/>
      <c r="J6012" s="367"/>
      <c r="K6012" s="364"/>
      <c r="M6012" s="368"/>
      <c r="P6012" s="369"/>
      <c r="S6012" s="369"/>
      <c r="V6012" s="358"/>
    </row>
    <row r="6013" spans="1:22">
      <c r="A6013" s="31"/>
      <c r="B6013" s="2"/>
      <c r="C6013" s="363"/>
      <c r="D6013" s="364"/>
      <c r="E6013" s="2"/>
      <c r="F6013" s="2"/>
      <c r="G6013" s="365"/>
      <c r="H6013" s="366"/>
      <c r="I6013" s="363"/>
      <c r="J6013" s="367"/>
      <c r="K6013" s="364"/>
      <c r="M6013" s="368"/>
      <c r="P6013" s="369"/>
      <c r="S6013" s="369"/>
      <c r="V6013" s="358"/>
    </row>
    <row r="6014" spans="1:22">
      <c r="A6014" s="31"/>
      <c r="B6014" s="2"/>
      <c r="C6014" s="363"/>
      <c r="D6014" s="364"/>
      <c r="E6014" s="2"/>
      <c r="F6014" s="2"/>
      <c r="G6014" s="365"/>
      <c r="H6014" s="366"/>
      <c r="I6014" s="363"/>
      <c r="J6014" s="367"/>
      <c r="K6014" s="364"/>
      <c r="M6014" s="368"/>
      <c r="P6014" s="369"/>
      <c r="S6014" s="369"/>
      <c r="V6014" s="358"/>
    </row>
    <row r="6015" spans="1:22">
      <c r="A6015" s="31"/>
      <c r="B6015" s="2"/>
      <c r="C6015" s="363"/>
      <c r="D6015" s="364"/>
      <c r="E6015" s="2"/>
      <c r="F6015" s="2"/>
      <c r="G6015" s="365"/>
      <c r="H6015" s="366"/>
      <c r="I6015" s="363"/>
      <c r="J6015" s="367"/>
      <c r="K6015" s="364"/>
      <c r="M6015" s="368"/>
      <c r="P6015" s="369"/>
      <c r="S6015" s="369"/>
      <c r="V6015" s="358"/>
    </row>
    <row r="6016" spans="1:22">
      <c r="A6016" s="31"/>
      <c r="B6016" s="2"/>
      <c r="C6016" s="363"/>
      <c r="D6016" s="364"/>
      <c r="E6016" s="2"/>
      <c r="F6016" s="2"/>
      <c r="G6016" s="365"/>
      <c r="H6016" s="366"/>
      <c r="I6016" s="363"/>
      <c r="J6016" s="367"/>
      <c r="K6016" s="364"/>
      <c r="M6016" s="368"/>
      <c r="P6016" s="369"/>
      <c r="S6016" s="369"/>
      <c r="V6016" s="358"/>
    </row>
    <row r="6017" spans="1:22">
      <c r="A6017" s="31"/>
      <c r="B6017" s="2"/>
      <c r="C6017" s="363"/>
      <c r="D6017" s="364"/>
      <c r="E6017" s="2"/>
      <c r="F6017" s="2"/>
      <c r="G6017" s="365"/>
      <c r="H6017" s="366"/>
      <c r="I6017" s="363"/>
      <c r="J6017" s="367"/>
      <c r="K6017" s="364"/>
      <c r="M6017" s="368"/>
      <c r="P6017" s="369"/>
      <c r="S6017" s="369"/>
      <c r="V6017" s="358"/>
    </row>
    <row r="6018" spans="1:22">
      <c r="A6018" s="31"/>
      <c r="B6018" s="2"/>
      <c r="C6018" s="363"/>
      <c r="D6018" s="364"/>
      <c r="E6018" s="2"/>
      <c r="F6018" s="2"/>
      <c r="G6018" s="365"/>
      <c r="H6018" s="366"/>
      <c r="I6018" s="363"/>
      <c r="J6018" s="367"/>
      <c r="K6018" s="364"/>
      <c r="M6018" s="368"/>
      <c r="P6018" s="369"/>
      <c r="S6018" s="369"/>
      <c r="V6018" s="358"/>
    </row>
    <row r="6019" spans="1:22">
      <c r="A6019" s="31"/>
      <c r="B6019" s="2"/>
      <c r="C6019" s="363"/>
      <c r="D6019" s="364"/>
      <c r="E6019" s="2"/>
      <c r="F6019" s="2"/>
      <c r="G6019" s="365"/>
      <c r="H6019" s="366"/>
      <c r="I6019" s="363"/>
      <c r="J6019" s="367"/>
      <c r="K6019" s="364"/>
      <c r="M6019" s="368"/>
      <c r="P6019" s="369"/>
      <c r="S6019" s="369"/>
      <c r="V6019" s="358"/>
    </row>
    <row r="6020" spans="1:22">
      <c r="A6020" s="31"/>
      <c r="B6020" s="2"/>
      <c r="C6020" s="363"/>
      <c r="D6020" s="364"/>
      <c r="E6020" s="2"/>
      <c r="F6020" s="2"/>
      <c r="G6020" s="365"/>
      <c r="H6020" s="366"/>
      <c r="I6020" s="363"/>
      <c r="J6020" s="367"/>
      <c r="K6020" s="364"/>
      <c r="M6020" s="368"/>
      <c r="P6020" s="369"/>
      <c r="S6020" s="369"/>
      <c r="V6020" s="358"/>
    </row>
    <row r="6021" spans="1:22">
      <c r="A6021" s="31"/>
      <c r="B6021" s="2"/>
      <c r="C6021" s="363"/>
      <c r="D6021" s="364"/>
      <c r="E6021" s="2"/>
      <c r="F6021" s="2"/>
      <c r="G6021" s="365"/>
      <c r="H6021" s="366"/>
      <c r="I6021" s="363"/>
      <c r="J6021" s="367"/>
      <c r="K6021" s="364"/>
      <c r="M6021" s="368"/>
      <c r="P6021" s="369"/>
      <c r="S6021" s="369"/>
      <c r="V6021" s="358"/>
    </row>
    <row r="6022" spans="1:22">
      <c r="A6022" s="31"/>
      <c r="B6022" s="2"/>
      <c r="C6022" s="363"/>
      <c r="D6022" s="364"/>
      <c r="E6022" s="2"/>
      <c r="F6022" s="2"/>
      <c r="G6022" s="365"/>
      <c r="H6022" s="366"/>
      <c r="I6022" s="363"/>
      <c r="J6022" s="367"/>
      <c r="K6022" s="364"/>
      <c r="M6022" s="368"/>
      <c r="P6022" s="369"/>
      <c r="S6022" s="369"/>
      <c r="V6022" s="358"/>
    </row>
    <row r="6023" spans="1:22">
      <c r="A6023" s="31"/>
      <c r="B6023" s="2"/>
      <c r="C6023" s="363"/>
      <c r="D6023" s="364"/>
      <c r="E6023" s="2"/>
      <c r="F6023" s="2"/>
      <c r="G6023" s="365"/>
      <c r="H6023" s="366"/>
      <c r="I6023" s="363"/>
      <c r="J6023" s="367"/>
      <c r="K6023" s="364"/>
      <c r="M6023" s="368"/>
      <c r="P6023" s="369"/>
      <c r="S6023" s="369"/>
      <c r="V6023" s="358"/>
    </row>
    <row r="6024" spans="1:22">
      <c r="A6024" s="31"/>
      <c r="B6024" s="2"/>
      <c r="C6024" s="363"/>
      <c r="D6024" s="364"/>
      <c r="E6024" s="2"/>
      <c r="F6024" s="2"/>
      <c r="G6024" s="365"/>
      <c r="H6024" s="366"/>
      <c r="I6024" s="363"/>
      <c r="J6024" s="367"/>
      <c r="K6024" s="364"/>
      <c r="M6024" s="368"/>
      <c r="P6024" s="369"/>
      <c r="S6024" s="369"/>
      <c r="V6024" s="358"/>
    </row>
    <row r="6025" spans="1:22">
      <c r="A6025" s="31"/>
      <c r="B6025" s="2"/>
      <c r="C6025" s="363"/>
      <c r="D6025" s="364"/>
      <c r="E6025" s="2"/>
      <c r="F6025" s="2"/>
      <c r="G6025" s="365"/>
      <c r="H6025" s="366"/>
      <c r="I6025" s="363"/>
      <c r="J6025" s="367"/>
      <c r="K6025" s="364"/>
      <c r="M6025" s="368"/>
      <c r="P6025" s="369"/>
      <c r="S6025" s="369"/>
      <c r="V6025" s="358"/>
    </row>
    <row r="6026" spans="1:22">
      <c r="A6026" s="31"/>
      <c r="B6026" s="2"/>
      <c r="C6026" s="363"/>
      <c r="D6026" s="364"/>
      <c r="E6026" s="2"/>
      <c r="F6026" s="2"/>
      <c r="G6026" s="365"/>
      <c r="H6026" s="366"/>
      <c r="I6026" s="363"/>
      <c r="J6026" s="367"/>
      <c r="K6026" s="364"/>
      <c r="M6026" s="368"/>
      <c r="P6026" s="369"/>
      <c r="S6026" s="369"/>
      <c r="V6026" s="358"/>
    </row>
    <row r="6027" spans="1:22">
      <c r="A6027" s="31"/>
      <c r="B6027" s="2"/>
      <c r="C6027" s="363"/>
      <c r="D6027" s="364"/>
      <c r="E6027" s="2"/>
      <c r="F6027" s="2"/>
      <c r="G6027" s="365"/>
      <c r="H6027" s="366"/>
      <c r="I6027" s="363"/>
      <c r="J6027" s="367"/>
      <c r="K6027" s="364"/>
      <c r="M6027" s="368"/>
      <c r="P6027" s="369"/>
      <c r="S6027" s="369"/>
      <c r="V6027" s="358"/>
    </row>
    <row r="6028" spans="1:22">
      <c r="A6028" s="31"/>
      <c r="B6028" s="2"/>
      <c r="C6028" s="363"/>
      <c r="D6028" s="364"/>
      <c r="E6028" s="2"/>
      <c r="F6028" s="2"/>
      <c r="G6028" s="365"/>
      <c r="H6028" s="366"/>
      <c r="I6028" s="363"/>
      <c r="J6028" s="367"/>
      <c r="K6028" s="364"/>
      <c r="M6028" s="368"/>
      <c r="P6028" s="369"/>
      <c r="S6028" s="369"/>
      <c r="V6028" s="358"/>
    </row>
    <row r="6029" spans="1:22">
      <c r="A6029" s="31"/>
      <c r="B6029" s="2"/>
      <c r="C6029" s="363"/>
      <c r="D6029" s="364"/>
      <c r="E6029" s="2"/>
      <c r="F6029" s="2"/>
      <c r="G6029" s="365"/>
      <c r="H6029" s="366"/>
      <c r="I6029" s="363"/>
      <c r="J6029" s="367"/>
      <c r="K6029" s="364"/>
      <c r="M6029" s="368"/>
      <c r="P6029" s="369"/>
      <c r="S6029" s="369"/>
      <c r="V6029" s="358"/>
    </row>
    <row r="6030" spans="1:22">
      <c r="A6030" s="31"/>
      <c r="B6030" s="2"/>
      <c r="C6030" s="363"/>
      <c r="D6030" s="364"/>
      <c r="E6030" s="2"/>
      <c r="F6030" s="2"/>
      <c r="G6030" s="365"/>
      <c r="H6030" s="366"/>
      <c r="I6030" s="363"/>
      <c r="J6030" s="367"/>
      <c r="K6030" s="364"/>
      <c r="M6030" s="368"/>
      <c r="P6030" s="369"/>
      <c r="S6030" s="369"/>
      <c r="V6030" s="358"/>
    </row>
    <row r="6031" spans="1:22">
      <c r="A6031" s="31"/>
      <c r="B6031" s="2"/>
      <c r="C6031" s="363"/>
      <c r="D6031" s="364"/>
      <c r="E6031" s="2"/>
      <c r="F6031" s="2"/>
      <c r="G6031" s="365"/>
      <c r="H6031" s="366"/>
      <c r="I6031" s="363"/>
      <c r="J6031" s="367"/>
      <c r="K6031" s="364"/>
      <c r="M6031" s="368"/>
      <c r="P6031" s="369"/>
      <c r="S6031" s="369"/>
      <c r="V6031" s="358"/>
    </row>
    <row r="6032" spans="1:22">
      <c r="A6032" s="31"/>
      <c r="B6032" s="2"/>
      <c r="C6032" s="363"/>
      <c r="D6032" s="364"/>
      <c r="E6032" s="2"/>
      <c r="F6032" s="2"/>
      <c r="G6032" s="365"/>
      <c r="H6032" s="366"/>
      <c r="I6032" s="363"/>
      <c r="J6032" s="367"/>
      <c r="K6032" s="364"/>
      <c r="M6032" s="368"/>
      <c r="P6032" s="369"/>
      <c r="S6032" s="369"/>
      <c r="V6032" s="358"/>
    </row>
    <row r="6033" spans="1:22">
      <c r="A6033" s="31"/>
      <c r="B6033" s="2"/>
      <c r="C6033" s="363"/>
      <c r="D6033" s="364"/>
      <c r="E6033" s="2"/>
      <c r="F6033" s="2"/>
      <c r="G6033" s="365"/>
      <c r="H6033" s="366"/>
      <c r="I6033" s="363"/>
      <c r="J6033" s="367"/>
      <c r="K6033" s="364"/>
      <c r="M6033" s="368"/>
      <c r="P6033" s="369"/>
      <c r="S6033" s="369"/>
      <c r="V6033" s="358"/>
    </row>
    <row r="6034" spans="1:22">
      <c r="A6034" s="31"/>
      <c r="B6034" s="2"/>
      <c r="C6034" s="363"/>
      <c r="D6034" s="364"/>
      <c r="E6034" s="2"/>
      <c r="F6034" s="2"/>
      <c r="G6034" s="365"/>
      <c r="H6034" s="366"/>
      <c r="I6034" s="363"/>
      <c r="J6034" s="367"/>
      <c r="K6034" s="364"/>
      <c r="M6034" s="368"/>
      <c r="P6034" s="369"/>
      <c r="S6034" s="369"/>
      <c r="V6034" s="358"/>
    </row>
    <row r="6035" spans="1:22">
      <c r="A6035" s="31"/>
      <c r="B6035" s="2"/>
      <c r="C6035" s="363"/>
      <c r="D6035" s="364"/>
      <c r="E6035" s="2"/>
      <c r="F6035" s="2"/>
      <c r="G6035" s="365"/>
      <c r="H6035" s="366"/>
      <c r="I6035" s="363"/>
      <c r="J6035" s="367"/>
      <c r="K6035" s="364"/>
      <c r="M6035" s="368"/>
      <c r="P6035" s="369"/>
      <c r="S6035" s="369"/>
      <c r="V6035" s="358"/>
    </row>
    <row r="6036" spans="1:22">
      <c r="A6036" s="31"/>
      <c r="B6036" s="2"/>
      <c r="C6036" s="363"/>
      <c r="D6036" s="364"/>
      <c r="E6036" s="2"/>
      <c r="F6036" s="2"/>
      <c r="G6036" s="365"/>
      <c r="H6036" s="366"/>
      <c r="I6036" s="363"/>
      <c r="J6036" s="367"/>
      <c r="K6036" s="364"/>
      <c r="M6036" s="368"/>
      <c r="P6036" s="369"/>
      <c r="S6036" s="369"/>
      <c r="V6036" s="358"/>
    </row>
    <row r="6037" spans="1:22">
      <c r="A6037" s="31"/>
      <c r="B6037" s="2"/>
      <c r="C6037" s="363"/>
      <c r="D6037" s="364"/>
      <c r="E6037" s="2"/>
      <c r="F6037" s="2"/>
      <c r="G6037" s="365"/>
      <c r="H6037" s="366"/>
      <c r="I6037" s="363"/>
      <c r="J6037" s="367"/>
      <c r="K6037" s="364"/>
      <c r="M6037" s="368"/>
      <c r="P6037" s="369"/>
      <c r="S6037" s="369"/>
      <c r="V6037" s="358"/>
    </row>
    <row r="6038" spans="1:22">
      <c r="A6038" s="31"/>
      <c r="B6038" s="2"/>
      <c r="C6038" s="363"/>
      <c r="D6038" s="364"/>
      <c r="E6038" s="2"/>
      <c r="F6038" s="2"/>
      <c r="G6038" s="365"/>
      <c r="H6038" s="366"/>
      <c r="I6038" s="363"/>
      <c r="J6038" s="367"/>
      <c r="K6038" s="364"/>
      <c r="M6038" s="368"/>
      <c r="P6038" s="369"/>
      <c r="S6038" s="369"/>
      <c r="V6038" s="358"/>
    </row>
    <row r="6039" spans="1:22">
      <c r="A6039" s="31"/>
      <c r="B6039" s="2"/>
      <c r="C6039" s="363"/>
      <c r="D6039" s="364"/>
      <c r="E6039" s="2"/>
      <c r="F6039" s="2"/>
      <c r="G6039" s="365"/>
      <c r="H6039" s="366"/>
      <c r="I6039" s="363"/>
      <c r="J6039" s="367"/>
      <c r="K6039" s="364"/>
      <c r="M6039" s="368"/>
      <c r="P6039" s="369"/>
      <c r="S6039" s="369"/>
      <c r="V6039" s="358"/>
    </row>
    <row r="6040" spans="1:22">
      <c r="A6040" s="31"/>
      <c r="B6040" s="2"/>
      <c r="C6040" s="363"/>
      <c r="D6040" s="364"/>
      <c r="E6040" s="2"/>
      <c r="F6040" s="2"/>
      <c r="G6040" s="365"/>
      <c r="H6040" s="366"/>
      <c r="I6040" s="363"/>
      <c r="J6040" s="367"/>
      <c r="K6040" s="364"/>
      <c r="M6040" s="368"/>
      <c r="P6040" s="369"/>
      <c r="S6040" s="369"/>
      <c r="V6040" s="358"/>
    </row>
    <row r="6041" spans="1:22">
      <c r="A6041" s="31"/>
      <c r="B6041" s="2"/>
      <c r="C6041" s="363"/>
      <c r="D6041" s="364"/>
      <c r="E6041" s="2"/>
      <c r="F6041" s="2"/>
      <c r="G6041" s="365"/>
      <c r="H6041" s="366"/>
      <c r="I6041" s="363"/>
      <c r="J6041" s="367"/>
      <c r="K6041" s="364"/>
      <c r="M6041" s="368"/>
      <c r="P6041" s="369"/>
      <c r="S6041" s="369"/>
      <c r="V6041" s="358"/>
    </row>
    <row r="6042" spans="1:22">
      <c r="A6042" s="31"/>
      <c r="B6042" s="2"/>
      <c r="C6042" s="363"/>
      <c r="D6042" s="364"/>
      <c r="E6042" s="2"/>
      <c r="F6042" s="2"/>
      <c r="G6042" s="365"/>
      <c r="H6042" s="366"/>
      <c r="I6042" s="363"/>
      <c r="J6042" s="367"/>
      <c r="K6042" s="364"/>
      <c r="M6042" s="368"/>
      <c r="P6042" s="369"/>
      <c r="S6042" s="369"/>
      <c r="V6042" s="358"/>
    </row>
    <row r="6043" spans="1:22">
      <c r="A6043" s="31"/>
      <c r="B6043" s="2"/>
      <c r="C6043" s="363"/>
      <c r="D6043" s="364"/>
      <c r="E6043" s="2"/>
      <c r="F6043" s="2"/>
      <c r="G6043" s="365"/>
      <c r="H6043" s="366"/>
      <c r="I6043" s="363"/>
      <c r="J6043" s="367"/>
      <c r="K6043" s="364"/>
      <c r="M6043" s="368"/>
      <c r="P6043" s="369"/>
      <c r="S6043" s="369"/>
      <c r="V6043" s="358"/>
    </row>
    <row r="6044" spans="1:22">
      <c r="A6044" s="31"/>
      <c r="B6044" s="2"/>
      <c r="C6044" s="363"/>
      <c r="D6044" s="364"/>
      <c r="E6044" s="2"/>
      <c r="F6044" s="2"/>
      <c r="G6044" s="365"/>
      <c r="H6044" s="366"/>
      <c r="I6044" s="363"/>
      <c r="J6044" s="367"/>
      <c r="K6044" s="364"/>
      <c r="M6044" s="368"/>
      <c r="P6044" s="369"/>
      <c r="S6044" s="369"/>
      <c r="V6044" s="358"/>
    </row>
    <row r="6045" spans="1:22">
      <c r="A6045" s="31"/>
      <c r="B6045" s="2"/>
      <c r="C6045" s="363"/>
      <c r="D6045" s="364"/>
      <c r="E6045" s="2"/>
      <c r="F6045" s="2"/>
      <c r="G6045" s="365"/>
      <c r="H6045" s="366"/>
      <c r="I6045" s="363"/>
      <c r="J6045" s="367"/>
      <c r="K6045" s="364"/>
      <c r="M6045" s="368"/>
      <c r="P6045" s="369"/>
      <c r="S6045" s="369"/>
      <c r="V6045" s="358"/>
    </row>
    <row r="6046" spans="1:22">
      <c r="A6046" s="31"/>
      <c r="B6046" s="2"/>
      <c r="C6046" s="363"/>
      <c r="D6046" s="364"/>
      <c r="E6046" s="2"/>
      <c r="F6046" s="2"/>
      <c r="G6046" s="365"/>
      <c r="H6046" s="366"/>
      <c r="I6046" s="363"/>
      <c r="J6046" s="367"/>
      <c r="K6046" s="364"/>
      <c r="M6046" s="368"/>
      <c r="P6046" s="369"/>
      <c r="S6046" s="369"/>
      <c r="V6046" s="358"/>
    </row>
    <row r="6047" spans="1:22">
      <c r="A6047" s="31"/>
      <c r="B6047" s="2"/>
      <c r="C6047" s="363"/>
      <c r="D6047" s="364"/>
      <c r="E6047" s="2"/>
      <c r="F6047" s="2"/>
      <c r="G6047" s="365"/>
      <c r="H6047" s="366"/>
      <c r="I6047" s="363"/>
      <c r="J6047" s="367"/>
      <c r="K6047" s="364"/>
      <c r="M6047" s="368"/>
      <c r="P6047" s="369"/>
      <c r="S6047" s="369"/>
      <c r="V6047" s="358"/>
    </row>
    <row r="6048" spans="1:22">
      <c r="A6048" s="31"/>
      <c r="B6048" s="2"/>
      <c r="C6048" s="363"/>
      <c r="D6048" s="364"/>
      <c r="E6048" s="2"/>
      <c r="F6048" s="2"/>
      <c r="G6048" s="365"/>
      <c r="H6048" s="366"/>
      <c r="I6048" s="363"/>
      <c r="J6048" s="367"/>
      <c r="K6048" s="364"/>
      <c r="M6048" s="368"/>
      <c r="P6048" s="369"/>
      <c r="S6048" s="369"/>
      <c r="V6048" s="358"/>
    </row>
    <row r="6049" spans="1:22">
      <c r="A6049" s="31"/>
      <c r="B6049" s="2"/>
      <c r="C6049" s="363"/>
      <c r="D6049" s="364"/>
      <c r="E6049" s="2"/>
      <c r="F6049" s="2"/>
      <c r="G6049" s="365"/>
      <c r="H6049" s="366"/>
      <c r="I6049" s="363"/>
      <c r="J6049" s="367"/>
      <c r="K6049" s="364"/>
      <c r="M6049" s="368"/>
      <c r="P6049" s="369"/>
      <c r="S6049" s="369"/>
      <c r="V6049" s="358"/>
    </row>
    <row r="6050" spans="1:22">
      <c r="A6050" s="31"/>
      <c r="B6050" s="2"/>
      <c r="C6050" s="363"/>
      <c r="D6050" s="364"/>
      <c r="E6050" s="2"/>
      <c r="F6050" s="2"/>
      <c r="G6050" s="365"/>
      <c r="H6050" s="366"/>
      <c r="I6050" s="363"/>
      <c r="J6050" s="367"/>
      <c r="K6050" s="364"/>
      <c r="M6050" s="368"/>
      <c r="P6050" s="369"/>
      <c r="S6050" s="369"/>
      <c r="V6050" s="358"/>
    </row>
    <row r="6051" spans="1:22">
      <c r="A6051" s="31"/>
      <c r="B6051" s="2"/>
      <c r="C6051" s="363"/>
      <c r="D6051" s="364"/>
      <c r="E6051" s="2"/>
      <c r="F6051" s="2"/>
      <c r="G6051" s="365"/>
      <c r="H6051" s="366"/>
      <c r="I6051" s="363"/>
      <c r="J6051" s="367"/>
      <c r="K6051" s="364"/>
      <c r="M6051" s="368"/>
      <c r="P6051" s="369"/>
      <c r="S6051" s="369"/>
      <c r="V6051" s="358"/>
    </row>
    <row r="6052" spans="1:22">
      <c r="A6052" s="31"/>
      <c r="B6052" s="2"/>
      <c r="C6052" s="363"/>
      <c r="D6052" s="364"/>
      <c r="E6052" s="2"/>
      <c r="F6052" s="2"/>
      <c r="G6052" s="365"/>
      <c r="H6052" s="366"/>
      <c r="I6052" s="363"/>
      <c r="J6052" s="367"/>
      <c r="K6052" s="364"/>
      <c r="M6052" s="368"/>
      <c r="P6052" s="369"/>
      <c r="S6052" s="369"/>
      <c r="V6052" s="358"/>
    </row>
    <row r="6053" spans="1:22">
      <c r="A6053" s="31"/>
      <c r="B6053" s="2"/>
      <c r="C6053" s="363"/>
      <c r="D6053" s="364"/>
      <c r="E6053" s="2"/>
      <c r="F6053" s="2"/>
      <c r="G6053" s="365"/>
      <c r="H6053" s="366"/>
      <c r="I6053" s="363"/>
      <c r="J6053" s="367"/>
      <c r="K6053" s="364"/>
      <c r="M6053" s="368"/>
      <c r="P6053" s="369"/>
      <c r="S6053" s="369"/>
      <c r="V6053" s="358"/>
    </row>
    <row r="6054" spans="1:22">
      <c r="A6054" s="31"/>
      <c r="B6054" s="2"/>
      <c r="C6054" s="363"/>
      <c r="D6054" s="364"/>
      <c r="E6054" s="2"/>
      <c r="F6054" s="2"/>
      <c r="G6054" s="365"/>
      <c r="H6054" s="366"/>
      <c r="I6054" s="363"/>
      <c r="J6054" s="367"/>
      <c r="K6054" s="364"/>
      <c r="M6054" s="368"/>
      <c r="P6054" s="369"/>
      <c r="S6054" s="369"/>
      <c r="V6054" s="358"/>
    </row>
    <row r="6055" spans="1:22">
      <c r="A6055" s="31"/>
      <c r="B6055" s="2"/>
      <c r="C6055" s="363"/>
      <c r="D6055" s="364"/>
      <c r="E6055" s="2"/>
      <c r="F6055" s="2"/>
      <c r="G6055" s="365"/>
      <c r="H6055" s="366"/>
      <c r="I6055" s="363"/>
      <c r="J6055" s="367"/>
      <c r="K6055" s="364"/>
      <c r="M6055" s="368"/>
      <c r="P6055" s="369"/>
      <c r="S6055" s="369"/>
      <c r="V6055" s="358"/>
    </row>
    <row r="6056" spans="1:22">
      <c r="A6056" s="31"/>
      <c r="B6056" s="2"/>
      <c r="C6056" s="363"/>
      <c r="D6056" s="364"/>
      <c r="E6056" s="2"/>
      <c r="F6056" s="2"/>
      <c r="G6056" s="365"/>
      <c r="H6056" s="366"/>
      <c r="I6056" s="363"/>
      <c r="J6056" s="367"/>
      <c r="K6056" s="364"/>
      <c r="M6056" s="368"/>
      <c r="P6056" s="369"/>
      <c r="S6056" s="369"/>
      <c r="V6056" s="358"/>
    </row>
    <row r="6057" spans="1:22">
      <c r="A6057" s="31"/>
      <c r="B6057" s="2"/>
      <c r="C6057" s="363"/>
      <c r="D6057" s="364"/>
      <c r="E6057" s="2"/>
      <c r="F6057" s="2"/>
      <c r="G6057" s="365"/>
      <c r="H6057" s="366"/>
      <c r="I6057" s="363"/>
      <c r="J6057" s="367"/>
      <c r="K6057" s="364"/>
      <c r="M6057" s="368"/>
      <c r="P6057" s="369"/>
      <c r="S6057" s="369"/>
      <c r="V6057" s="358"/>
    </row>
    <row r="6058" spans="1:22">
      <c r="A6058" s="31"/>
      <c r="B6058" s="2"/>
      <c r="C6058" s="363"/>
      <c r="D6058" s="364"/>
      <c r="E6058" s="2"/>
      <c r="F6058" s="2"/>
      <c r="G6058" s="365"/>
      <c r="H6058" s="366"/>
      <c r="I6058" s="363"/>
      <c r="J6058" s="367"/>
      <c r="K6058" s="364"/>
      <c r="M6058" s="368"/>
      <c r="P6058" s="369"/>
      <c r="S6058" s="369"/>
      <c r="V6058" s="358"/>
    </row>
    <row r="6059" spans="1:22">
      <c r="A6059" s="31"/>
      <c r="B6059" s="2"/>
      <c r="C6059" s="363"/>
      <c r="D6059" s="364"/>
      <c r="E6059" s="2"/>
      <c r="F6059" s="2"/>
      <c r="G6059" s="365"/>
      <c r="H6059" s="366"/>
      <c r="I6059" s="363"/>
      <c r="J6059" s="367"/>
      <c r="K6059" s="364"/>
      <c r="M6059" s="368"/>
      <c r="P6059" s="369"/>
      <c r="S6059" s="369"/>
      <c r="V6059" s="358"/>
    </row>
    <row r="6060" spans="1:22">
      <c r="A6060" s="31"/>
      <c r="B6060" s="2"/>
      <c r="C6060" s="363"/>
      <c r="D6060" s="364"/>
      <c r="E6060" s="2"/>
      <c r="F6060" s="2"/>
      <c r="G6060" s="365"/>
      <c r="H6060" s="366"/>
      <c r="I6060" s="363"/>
      <c r="J6060" s="367"/>
      <c r="K6060" s="364"/>
      <c r="M6060" s="368"/>
      <c r="P6060" s="369"/>
      <c r="S6060" s="369"/>
      <c r="V6060" s="358"/>
    </row>
    <row r="6061" spans="1:22">
      <c r="A6061" s="31"/>
      <c r="B6061" s="2"/>
      <c r="C6061" s="363"/>
      <c r="D6061" s="364"/>
      <c r="E6061" s="2"/>
      <c r="F6061" s="2"/>
      <c r="G6061" s="365"/>
      <c r="H6061" s="366"/>
      <c r="I6061" s="363"/>
      <c r="J6061" s="367"/>
      <c r="K6061" s="364"/>
      <c r="M6061" s="368"/>
      <c r="P6061" s="369"/>
      <c r="S6061" s="369"/>
      <c r="V6061" s="358"/>
    </row>
    <row r="6062" spans="1:22">
      <c r="A6062" s="31"/>
      <c r="B6062" s="2"/>
      <c r="C6062" s="363"/>
      <c r="D6062" s="364"/>
      <c r="E6062" s="2"/>
      <c r="F6062" s="2"/>
      <c r="G6062" s="365"/>
      <c r="H6062" s="366"/>
      <c r="I6062" s="363"/>
      <c r="J6062" s="367"/>
      <c r="K6062" s="364"/>
      <c r="M6062" s="368"/>
      <c r="P6062" s="369"/>
      <c r="S6062" s="369"/>
      <c r="V6062" s="358"/>
    </row>
    <row r="6063" spans="1:22">
      <c r="A6063" s="31"/>
      <c r="B6063" s="2"/>
      <c r="C6063" s="363"/>
      <c r="D6063" s="364"/>
      <c r="E6063" s="2"/>
      <c r="F6063" s="2"/>
      <c r="G6063" s="365"/>
      <c r="H6063" s="366"/>
      <c r="I6063" s="363"/>
      <c r="J6063" s="367"/>
      <c r="K6063" s="364"/>
      <c r="M6063" s="368"/>
      <c r="P6063" s="369"/>
      <c r="S6063" s="369"/>
      <c r="V6063" s="358"/>
    </row>
    <row r="6064" spans="1:22">
      <c r="A6064" s="31"/>
      <c r="B6064" s="2"/>
      <c r="C6064" s="363"/>
      <c r="D6064" s="364"/>
      <c r="E6064" s="2"/>
      <c r="F6064" s="2"/>
      <c r="G6064" s="365"/>
      <c r="H6064" s="366"/>
      <c r="I6064" s="363"/>
      <c r="J6064" s="367"/>
      <c r="K6064" s="364"/>
      <c r="M6064" s="368"/>
      <c r="P6064" s="369"/>
      <c r="S6064" s="369"/>
      <c r="V6064" s="358"/>
    </row>
    <row r="6065" spans="1:22">
      <c r="A6065" s="31"/>
      <c r="B6065" s="2"/>
      <c r="C6065" s="363"/>
      <c r="D6065" s="364"/>
      <c r="E6065" s="2"/>
      <c r="F6065" s="2"/>
      <c r="G6065" s="365"/>
      <c r="H6065" s="366"/>
      <c r="I6065" s="363"/>
      <c r="J6065" s="367"/>
      <c r="K6065" s="364"/>
      <c r="M6065" s="368"/>
      <c r="P6065" s="369"/>
      <c r="S6065" s="369"/>
      <c r="V6065" s="358"/>
    </row>
    <row r="6066" spans="1:22">
      <c r="A6066" s="31"/>
      <c r="B6066" s="2"/>
      <c r="C6066" s="363"/>
      <c r="D6066" s="364"/>
      <c r="E6066" s="2"/>
      <c r="F6066" s="2"/>
      <c r="G6066" s="365"/>
      <c r="H6066" s="366"/>
      <c r="I6066" s="363"/>
      <c r="J6066" s="367"/>
      <c r="K6066" s="364"/>
      <c r="M6066" s="368"/>
      <c r="P6066" s="369"/>
      <c r="S6066" s="369"/>
      <c r="V6066" s="358"/>
    </row>
    <row r="6067" spans="1:22">
      <c r="A6067" s="31"/>
      <c r="B6067" s="2"/>
      <c r="C6067" s="363"/>
      <c r="D6067" s="364"/>
      <c r="E6067" s="2"/>
      <c r="F6067" s="2"/>
      <c r="G6067" s="365"/>
      <c r="H6067" s="366"/>
      <c r="I6067" s="363"/>
      <c r="J6067" s="367"/>
      <c r="K6067" s="364"/>
      <c r="M6067" s="368"/>
      <c r="P6067" s="369"/>
      <c r="S6067" s="369"/>
      <c r="V6067" s="358"/>
    </row>
    <row r="6068" spans="1:22">
      <c r="A6068" s="31"/>
      <c r="B6068" s="2"/>
      <c r="C6068" s="363"/>
      <c r="D6068" s="364"/>
      <c r="E6068" s="2"/>
      <c r="F6068" s="2"/>
      <c r="G6068" s="365"/>
      <c r="H6068" s="366"/>
      <c r="I6068" s="363"/>
      <c r="J6068" s="367"/>
      <c r="K6068" s="364"/>
      <c r="M6068" s="368"/>
      <c r="P6068" s="369"/>
      <c r="S6068" s="369"/>
      <c r="V6068" s="358"/>
    </row>
    <row r="6069" spans="1:22">
      <c r="A6069" s="31"/>
      <c r="B6069" s="2"/>
      <c r="C6069" s="363"/>
      <c r="D6069" s="364"/>
      <c r="E6069" s="2"/>
      <c r="F6069" s="2"/>
      <c r="G6069" s="365"/>
      <c r="H6069" s="366"/>
      <c r="I6069" s="363"/>
      <c r="J6069" s="367"/>
      <c r="K6069" s="364"/>
      <c r="M6069" s="368"/>
      <c r="P6069" s="369"/>
      <c r="S6069" s="369"/>
      <c r="V6069" s="358"/>
    </row>
    <row r="6070" spans="1:22">
      <c r="A6070" s="31"/>
      <c r="B6070" s="2"/>
      <c r="C6070" s="363"/>
      <c r="D6070" s="364"/>
      <c r="E6070" s="2"/>
      <c r="F6070" s="2"/>
      <c r="G6070" s="365"/>
      <c r="H6070" s="366"/>
      <c r="I6070" s="363"/>
      <c r="J6070" s="367"/>
      <c r="K6070" s="364"/>
      <c r="M6070" s="368"/>
      <c r="P6070" s="369"/>
      <c r="S6070" s="369"/>
      <c r="V6070" s="358"/>
    </row>
    <row r="6071" spans="1:22">
      <c r="A6071" s="31"/>
      <c r="B6071" s="2"/>
      <c r="C6071" s="363"/>
      <c r="D6071" s="364"/>
      <c r="E6071" s="2"/>
      <c r="F6071" s="2"/>
      <c r="G6071" s="365"/>
      <c r="H6071" s="366"/>
      <c r="I6071" s="363"/>
      <c r="J6071" s="367"/>
      <c r="K6071" s="364"/>
      <c r="M6071" s="368"/>
      <c r="P6071" s="369"/>
      <c r="S6071" s="369"/>
      <c r="V6071" s="358"/>
    </row>
    <row r="6072" spans="1:22">
      <c r="A6072" s="31"/>
      <c r="B6072" s="2"/>
      <c r="C6072" s="363"/>
      <c r="D6072" s="364"/>
      <c r="E6072" s="2"/>
      <c r="F6072" s="2"/>
      <c r="G6072" s="365"/>
      <c r="H6072" s="366"/>
      <c r="I6072" s="363"/>
      <c r="J6072" s="367"/>
      <c r="K6072" s="364"/>
      <c r="M6072" s="368"/>
      <c r="P6072" s="369"/>
      <c r="S6072" s="369"/>
      <c r="V6072" s="358"/>
    </row>
    <row r="6073" spans="1:22">
      <c r="A6073" s="31"/>
      <c r="B6073" s="2"/>
      <c r="C6073" s="363"/>
      <c r="D6073" s="364"/>
      <c r="E6073" s="2"/>
      <c r="F6073" s="2"/>
      <c r="G6073" s="365"/>
      <c r="H6073" s="366"/>
      <c r="I6073" s="363"/>
      <c r="J6073" s="367"/>
      <c r="K6073" s="364"/>
      <c r="M6073" s="368"/>
      <c r="P6073" s="369"/>
      <c r="S6073" s="369"/>
      <c r="V6073" s="358"/>
    </row>
    <row r="6074" spans="1:22">
      <c r="A6074" s="31"/>
      <c r="B6074" s="2"/>
      <c r="C6074" s="363"/>
      <c r="D6074" s="364"/>
      <c r="E6074" s="2"/>
      <c r="F6074" s="2"/>
      <c r="G6074" s="365"/>
      <c r="H6074" s="366"/>
      <c r="I6074" s="363"/>
      <c r="J6074" s="367"/>
      <c r="K6074" s="364"/>
      <c r="M6074" s="368"/>
      <c r="P6074" s="369"/>
      <c r="S6074" s="369"/>
      <c r="V6074" s="358"/>
    </row>
    <row r="6075" spans="1:22">
      <c r="A6075" s="31"/>
      <c r="B6075" s="2"/>
      <c r="C6075" s="363"/>
      <c r="D6075" s="364"/>
      <c r="E6075" s="2"/>
      <c r="F6075" s="2"/>
      <c r="G6075" s="365"/>
      <c r="H6075" s="366"/>
      <c r="I6075" s="363"/>
      <c r="J6075" s="367"/>
      <c r="K6075" s="364"/>
      <c r="M6075" s="368"/>
      <c r="P6075" s="369"/>
      <c r="S6075" s="369"/>
      <c r="V6075" s="358"/>
    </row>
    <row r="6076" spans="1:22">
      <c r="A6076" s="31"/>
      <c r="B6076" s="2"/>
      <c r="C6076" s="363"/>
      <c r="D6076" s="364"/>
      <c r="E6076" s="2"/>
      <c r="F6076" s="2"/>
      <c r="G6076" s="365"/>
      <c r="H6076" s="366"/>
      <c r="I6076" s="363"/>
      <c r="J6076" s="367"/>
      <c r="K6076" s="364"/>
      <c r="M6076" s="368"/>
      <c r="P6076" s="369"/>
      <c r="S6076" s="369"/>
      <c r="V6076" s="358"/>
    </row>
    <row r="6077" spans="1:22">
      <c r="A6077" s="31"/>
      <c r="B6077" s="2"/>
      <c r="C6077" s="363"/>
      <c r="D6077" s="364"/>
      <c r="E6077" s="2"/>
      <c r="F6077" s="2"/>
      <c r="G6077" s="365"/>
      <c r="H6077" s="366"/>
      <c r="I6077" s="363"/>
      <c r="J6077" s="367"/>
      <c r="K6077" s="364"/>
      <c r="M6077" s="368"/>
      <c r="P6077" s="369"/>
      <c r="S6077" s="369"/>
      <c r="V6077" s="358"/>
    </row>
    <row r="6078" spans="1:22">
      <c r="A6078" s="31"/>
      <c r="B6078" s="2"/>
      <c r="C6078" s="363"/>
      <c r="D6078" s="364"/>
      <c r="E6078" s="2"/>
      <c r="F6078" s="2"/>
      <c r="G6078" s="365"/>
      <c r="H6078" s="366"/>
      <c r="I6078" s="363"/>
      <c r="J6078" s="367"/>
      <c r="K6078" s="364"/>
      <c r="M6078" s="368"/>
      <c r="P6078" s="369"/>
      <c r="S6078" s="369"/>
      <c r="V6078" s="358"/>
    </row>
    <row r="6079" spans="1:22">
      <c r="A6079" s="31"/>
      <c r="B6079" s="2"/>
      <c r="C6079" s="363"/>
      <c r="D6079" s="364"/>
      <c r="E6079" s="2"/>
      <c r="F6079" s="2"/>
      <c r="G6079" s="365"/>
      <c r="H6079" s="366"/>
      <c r="I6079" s="363"/>
      <c r="J6079" s="367"/>
      <c r="K6079" s="364"/>
      <c r="M6079" s="368"/>
      <c r="P6079" s="369"/>
      <c r="S6079" s="369"/>
      <c r="V6079" s="358"/>
    </row>
    <row r="6080" spans="1:22">
      <c r="A6080" s="31"/>
      <c r="B6080" s="2"/>
      <c r="C6080" s="363"/>
      <c r="D6080" s="364"/>
      <c r="E6080" s="2"/>
      <c r="F6080" s="2"/>
      <c r="G6080" s="365"/>
      <c r="H6080" s="366"/>
      <c r="I6080" s="363"/>
      <c r="J6080" s="367"/>
      <c r="K6080" s="364"/>
      <c r="M6080" s="368"/>
      <c r="P6080" s="369"/>
      <c r="S6080" s="369"/>
      <c r="V6080" s="358"/>
    </row>
    <row r="6081" spans="1:22">
      <c r="A6081" s="31"/>
      <c r="B6081" s="2"/>
      <c r="C6081" s="363"/>
      <c r="D6081" s="364"/>
      <c r="E6081" s="2"/>
      <c r="F6081" s="2"/>
      <c r="G6081" s="365"/>
      <c r="H6081" s="366"/>
      <c r="I6081" s="363"/>
      <c r="J6081" s="367"/>
      <c r="K6081" s="364"/>
      <c r="M6081" s="368"/>
      <c r="P6081" s="369"/>
      <c r="S6081" s="369"/>
      <c r="V6081" s="358"/>
    </row>
    <row r="6082" spans="1:22">
      <c r="A6082" s="31"/>
      <c r="B6082" s="2"/>
      <c r="C6082" s="363"/>
      <c r="D6082" s="364"/>
      <c r="E6082" s="2"/>
      <c r="F6082" s="2"/>
      <c r="G6082" s="365"/>
      <c r="H6082" s="366"/>
      <c r="I6082" s="363"/>
      <c r="J6082" s="367"/>
      <c r="K6082" s="364"/>
      <c r="M6082" s="368"/>
      <c r="P6082" s="369"/>
      <c r="S6082" s="369"/>
      <c r="V6082" s="358"/>
    </row>
    <row r="6083" spans="1:22">
      <c r="A6083" s="31"/>
      <c r="B6083" s="2"/>
      <c r="C6083" s="363"/>
      <c r="D6083" s="364"/>
      <c r="E6083" s="2"/>
      <c r="F6083" s="2"/>
      <c r="G6083" s="365"/>
      <c r="H6083" s="366"/>
      <c r="I6083" s="363"/>
      <c r="J6083" s="367"/>
      <c r="K6083" s="364"/>
      <c r="M6083" s="368"/>
      <c r="P6083" s="369"/>
      <c r="S6083" s="369"/>
      <c r="V6083" s="358"/>
    </row>
    <row r="6084" spans="1:22">
      <c r="A6084" s="31"/>
      <c r="B6084" s="2"/>
      <c r="C6084" s="363"/>
      <c r="D6084" s="364"/>
      <c r="E6084" s="2"/>
      <c r="F6084" s="2"/>
      <c r="G6084" s="365"/>
      <c r="H6084" s="366"/>
      <c r="I6084" s="363"/>
      <c r="J6084" s="367"/>
      <c r="K6084" s="364"/>
      <c r="M6084" s="368"/>
      <c r="P6084" s="369"/>
      <c r="S6084" s="369"/>
      <c r="V6084" s="358"/>
    </row>
    <row r="6085" spans="1:22">
      <c r="A6085" s="31"/>
      <c r="B6085" s="2"/>
      <c r="C6085" s="363"/>
      <c r="D6085" s="364"/>
      <c r="E6085" s="2"/>
      <c r="F6085" s="2"/>
      <c r="G6085" s="365"/>
      <c r="H6085" s="366"/>
      <c r="I6085" s="363"/>
      <c r="J6085" s="367"/>
      <c r="K6085" s="364"/>
      <c r="M6085" s="368"/>
      <c r="P6085" s="369"/>
      <c r="S6085" s="369"/>
      <c r="V6085" s="358"/>
    </row>
    <row r="6086" spans="1:22">
      <c r="A6086" s="31"/>
      <c r="B6086" s="2"/>
      <c r="C6086" s="363"/>
      <c r="D6086" s="364"/>
      <c r="E6086" s="2"/>
      <c r="F6086" s="2"/>
      <c r="G6086" s="365"/>
      <c r="H6086" s="366"/>
      <c r="I6086" s="363"/>
      <c r="J6086" s="367"/>
      <c r="K6086" s="364"/>
      <c r="M6086" s="368"/>
      <c r="P6086" s="369"/>
      <c r="S6086" s="369"/>
      <c r="V6086" s="358"/>
    </row>
    <row r="6087" spans="1:22">
      <c r="A6087" s="31"/>
      <c r="B6087" s="2"/>
      <c r="C6087" s="363"/>
      <c r="D6087" s="364"/>
      <c r="E6087" s="2"/>
      <c r="F6087" s="2"/>
      <c r="G6087" s="365"/>
      <c r="H6087" s="366"/>
      <c r="I6087" s="363"/>
      <c r="J6087" s="367"/>
      <c r="K6087" s="364"/>
      <c r="M6087" s="368"/>
      <c r="P6087" s="369"/>
      <c r="S6087" s="369"/>
      <c r="V6087" s="358"/>
    </row>
    <row r="6088" spans="1:22">
      <c r="A6088" s="31"/>
      <c r="B6088" s="2"/>
      <c r="C6088" s="363"/>
      <c r="D6088" s="364"/>
      <c r="E6088" s="2"/>
      <c r="F6088" s="2"/>
      <c r="G6088" s="365"/>
      <c r="H6088" s="366"/>
      <c r="I6088" s="363"/>
      <c r="J6088" s="367"/>
      <c r="K6088" s="364"/>
      <c r="M6088" s="368"/>
      <c r="P6088" s="369"/>
      <c r="S6088" s="369"/>
      <c r="V6088" s="358"/>
    </row>
    <row r="6089" spans="1:22">
      <c r="A6089" s="31"/>
      <c r="B6089" s="2"/>
      <c r="C6089" s="363"/>
      <c r="D6089" s="364"/>
      <c r="E6089" s="2"/>
      <c r="F6089" s="2"/>
      <c r="G6089" s="365"/>
      <c r="H6089" s="366"/>
      <c r="I6089" s="363"/>
      <c r="J6089" s="367"/>
      <c r="K6089" s="364"/>
      <c r="M6089" s="368"/>
      <c r="P6089" s="369"/>
      <c r="S6089" s="369"/>
      <c r="V6089" s="358"/>
    </row>
    <row r="6090" spans="1:22">
      <c r="A6090" s="31"/>
      <c r="B6090" s="2"/>
      <c r="C6090" s="363"/>
      <c r="D6090" s="364"/>
      <c r="E6090" s="2"/>
      <c r="F6090" s="2"/>
      <c r="G6090" s="365"/>
      <c r="H6090" s="366"/>
      <c r="I6090" s="363"/>
      <c r="J6090" s="367"/>
      <c r="K6090" s="364"/>
      <c r="M6090" s="368"/>
      <c r="P6090" s="369"/>
      <c r="S6090" s="369"/>
      <c r="V6090" s="358"/>
    </row>
    <row r="6091" spans="1:22">
      <c r="A6091" s="31"/>
      <c r="B6091" s="2"/>
      <c r="C6091" s="363"/>
      <c r="D6091" s="364"/>
      <c r="E6091" s="2"/>
      <c r="F6091" s="2"/>
      <c r="G6091" s="365"/>
      <c r="H6091" s="366"/>
      <c r="I6091" s="363"/>
      <c r="J6091" s="367"/>
      <c r="K6091" s="364"/>
      <c r="M6091" s="368"/>
      <c r="P6091" s="369"/>
      <c r="S6091" s="369"/>
      <c r="V6091" s="358"/>
    </row>
    <row r="6092" spans="1:22">
      <c r="A6092" s="31"/>
      <c r="B6092" s="2"/>
      <c r="C6092" s="363"/>
      <c r="D6092" s="364"/>
      <c r="E6092" s="2"/>
      <c r="F6092" s="2"/>
      <c r="G6092" s="365"/>
      <c r="H6092" s="366"/>
      <c r="I6092" s="363"/>
      <c r="J6092" s="367"/>
      <c r="K6092" s="364"/>
      <c r="M6092" s="368"/>
      <c r="P6092" s="369"/>
      <c r="S6092" s="369"/>
      <c r="V6092" s="358"/>
    </row>
    <row r="6093" spans="1:22">
      <c r="A6093" s="31"/>
      <c r="B6093" s="2"/>
      <c r="C6093" s="363"/>
      <c r="D6093" s="364"/>
      <c r="E6093" s="2"/>
      <c r="F6093" s="2"/>
      <c r="G6093" s="365"/>
      <c r="H6093" s="366"/>
      <c r="I6093" s="363"/>
      <c r="J6093" s="367"/>
      <c r="K6093" s="364"/>
      <c r="M6093" s="368"/>
      <c r="P6093" s="369"/>
      <c r="S6093" s="369"/>
      <c r="V6093" s="358"/>
    </row>
    <row r="6094" spans="1:22">
      <c r="A6094" s="31"/>
      <c r="B6094" s="2"/>
      <c r="C6094" s="363"/>
      <c r="D6094" s="364"/>
      <c r="E6094" s="2"/>
      <c r="F6094" s="2"/>
      <c r="G6094" s="365"/>
      <c r="H6094" s="366"/>
      <c r="I6094" s="363"/>
      <c r="J6094" s="367"/>
      <c r="K6094" s="364"/>
      <c r="M6094" s="368"/>
      <c r="P6094" s="369"/>
      <c r="S6094" s="369"/>
      <c r="V6094" s="358"/>
    </row>
    <row r="6095" spans="1:22">
      <c r="A6095" s="31"/>
      <c r="B6095" s="2"/>
      <c r="C6095" s="363"/>
      <c r="D6095" s="364"/>
      <c r="E6095" s="2"/>
      <c r="F6095" s="2"/>
      <c r="G6095" s="365"/>
      <c r="H6095" s="366"/>
      <c r="I6095" s="363"/>
      <c r="J6095" s="367"/>
      <c r="K6095" s="364"/>
      <c r="M6095" s="368"/>
      <c r="P6095" s="369"/>
      <c r="S6095" s="369"/>
      <c r="V6095" s="358"/>
    </row>
    <row r="6096" spans="1:22">
      <c r="A6096" s="31"/>
      <c r="B6096" s="2"/>
      <c r="C6096" s="363"/>
      <c r="D6096" s="364"/>
      <c r="E6096" s="2"/>
      <c r="F6096" s="2"/>
      <c r="G6096" s="365"/>
      <c r="H6096" s="366"/>
      <c r="I6096" s="363"/>
      <c r="J6096" s="367"/>
      <c r="K6096" s="364"/>
      <c r="M6096" s="368"/>
      <c r="P6096" s="369"/>
      <c r="S6096" s="369"/>
      <c r="V6096" s="358"/>
    </row>
    <row r="6097" spans="1:22">
      <c r="A6097" s="31"/>
      <c r="B6097" s="2"/>
      <c r="C6097" s="363"/>
      <c r="D6097" s="364"/>
      <c r="E6097" s="2"/>
      <c r="F6097" s="2"/>
      <c r="G6097" s="365"/>
      <c r="H6097" s="366"/>
      <c r="I6097" s="363"/>
      <c r="J6097" s="367"/>
      <c r="K6097" s="364"/>
      <c r="M6097" s="368"/>
      <c r="P6097" s="369"/>
      <c r="S6097" s="369"/>
      <c r="V6097" s="358"/>
    </row>
    <row r="6098" spans="1:22">
      <c r="A6098" s="31"/>
      <c r="B6098" s="2"/>
      <c r="C6098" s="363"/>
      <c r="D6098" s="364"/>
      <c r="E6098" s="2"/>
      <c r="F6098" s="2"/>
      <c r="G6098" s="365"/>
      <c r="H6098" s="366"/>
      <c r="I6098" s="363"/>
      <c r="J6098" s="367"/>
      <c r="K6098" s="364"/>
      <c r="M6098" s="368"/>
      <c r="P6098" s="369"/>
      <c r="S6098" s="369"/>
      <c r="V6098" s="358"/>
    </row>
    <row r="6099" spans="1:22">
      <c r="A6099" s="31"/>
      <c r="B6099" s="2"/>
      <c r="C6099" s="363"/>
      <c r="D6099" s="364"/>
      <c r="E6099" s="2"/>
      <c r="F6099" s="2"/>
      <c r="G6099" s="365"/>
      <c r="H6099" s="366"/>
      <c r="I6099" s="363"/>
      <c r="J6099" s="367"/>
      <c r="K6099" s="364"/>
      <c r="M6099" s="368"/>
      <c r="P6099" s="369"/>
      <c r="S6099" s="369"/>
      <c r="V6099" s="358"/>
    </row>
    <row r="6100" spans="1:22">
      <c r="A6100" s="31"/>
      <c r="B6100" s="2"/>
      <c r="C6100" s="363"/>
      <c r="D6100" s="364"/>
      <c r="E6100" s="2"/>
      <c r="F6100" s="2"/>
      <c r="G6100" s="365"/>
      <c r="H6100" s="366"/>
      <c r="I6100" s="363"/>
      <c r="J6100" s="367"/>
      <c r="K6100" s="364"/>
      <c r="M6100" s="368"/>
      <c r="P6100" s="369"/>
      <c r="S6100" s="369"/>
      <c r="V6100" s="358"/>
    </row>
    <row r="6101" spans="1:22">
      <c r="A6101" s="31"/>
      <c r="B6101" s="2"/>
      <c r="C6101" s="363"/>
      <c r="D6101" s="364"/>
      <c r="E6101" s="2"/>
      <c r="F6101" s="2"/>
      <c r="G6101" s="365"/>
      <c r="H6101" s="366"/>
      <c r="I6101" s="363"/>
      <c r="J6101" s="367"/>
      <c r="K6101" s="364"/>
      <c r="M6101" s="368"/>
      <c r="P6101" s="369"/>
      <c r="S6101" s="369"/>
      <c r="V6101" s="358"/>
    </row>
    <row r="6102" spans="1:22">
      <c r="A6102" s="31"/>
      <c r="B6102" s="2"/>
      <c r="C6102" s="363"/>
      <c r="D6102" s="364"/>
      <c r="E6102" s="2"/>
      <c r="F6102" s="2"/>
      <c r="G6102" s="365"/>
      <c r="H6102" s="366"/>
      <c r="I6102" s="363"/>
      <c r="J6102" s="367"/>
      <c r="K6102" s="364"/>
      <c r="M6102" s="368"/>
      <c r="P6102" s="369"/>
      <c r="S6102" s="369"/>
      <c r="V6102" s="358"/>
    </row>
    <row r="6103" spans="1:22">
      <c r="A6103" s="31"/>
      <c r="B6103" s="2"/>
      <c r="C6103" s="363"/>
      <c r="D6103" s="364"/>
      <c r="E6103" s="2"/>
      <c r="F6103" s="2"/>
      <c r="G6103" s="365"/>
      <c r="H6103" s="366"/>
      <c r="I6103" s="363"/>
      <c r="J6103" s="367"/>
      <c r="K6103" s="364"/>
      <c r="M6103" s="368"/>
      <c r="P6103" s="369"/>
      <c r="S6103" s="369"/>
      <c r="V6103" s="358"/>
    </row>
    <row r="6104" spans="1:22">
      <c r="A6104" s="31"/>
      <c r="B6104" s="2"/>
      <c r="C6104" s="363"/>
      <c r="D6104" s="364"/>
      <c r="E6104" s="2"/>
      <c r="F6104" s="2"/>
      <c r="G6104" s="365"/>
      <c r="H6104" s="366"/>
      <c r="I6104" s="363"/>
      <c r="J6104" s="367"/>
      <c r="K6104" s="364"/>
      <c r="M6104" s="368"/>
      <c r="P6104" s="369"/>
      <c r="S6104" s="369"/>
      <c r="V6104" s="358"/>
    </row>
    <row r="6105" spans="1:22">
      <c r="A6105" s="31"/>
      <c r="B6105" s="2"/>
      <c r="C6105" s="363"/>
      <c r="D6105" s="364"/>
      <c r="E6105" s="2"/>
      <c r="F6105" s="2"/>
      <c r="G6105" s="365"/>
      <c r="H6105" s="366"/>
      <c r="I6105" s="363"/>
      <c r="J6105" s="367"/>
      <c r="K6105" s="364"/>
      <c r="M6105" s="368"/>
      <c r="P6105" s="369"/>
      <c r="S6105" s="369"/>
      <c r="V6105" s="358"/>
    </row>
    <row r="6106" spans="1:22">
      <c r="A6106" s="31"/>
      <c r="B6106" s="2"/>
      <c r="C6106" s="363"/>
      <c r="D6106" s="364"/>
      <c r="E6106" s="2"/>
      <c r="F6106" s="2"/>
      <c r="G6106" s="365"/>
      <c r="H6106" s="366"/>
      <c r="I6106" s="363"/>
      <c r="J6106" s="367"/>
      <c r="K6106" s="364"/>
      <c r="M6106" s="368"/>
      <c r="P6106" s="369"/>
      <c r="S6106" s="369"/>
      <c r="V6106" s="358"/>
    </row>
    <row r="6107" spans="1:22">
      <c r="A6107" s="31"/>
      <c r="B6107" s="2"/>
      <c r="C6107" s="363"/>
      <c r="D6107" s="364"/>
      <c r="E6107" s="2"/>
      <c r="F6107" s="2"/>
      <c r="G6107" s="365"/>
      <c r="H6107" s="366"/>
      <c r="I6107" s="363"/>
      <c r="J6107" s="367"/>
      <c r="K6107" s="364"/>
      <c r="M6107" s="368"/>
      <c r="P6107" s="369"/>
      <c r="S6107" s="369"/>
      <c r="V6107" s="358"/>
    </row>
    <row r="6108" spans="1:22">
      <c r="A6108" s="31"/>
      <c r="B6108" s="2"/>
      <c r="C6108" s="363"/>
      <c r="D6108" s="364"/>
      <c r="E6108" s="2"/>
      <c r="F6108" s="2"/>
      <c r="G6108" s="365"/>
      <c r="H6108" s="366"/>
      <c r="I6108" s="363"/>
      <c r="J6108" s="367"/>
      <c r="K6108" s="364"/>
      <c r="M6108" s="368"/>
      <c r="P6108" s="369"/>
      <c r="S6108" s="369"/>
      <c r="V6108" s="358"/>
    </row>
    <row r="6109" spans="1:22">
      <c r="A6109" s="31"/>
      <c r="B6109" s="2"/>
      <c r="C6109" s="363"/>
      <c r="D6109" s="364"/>
      <c r="E6109" s="2"/>
      <c r="F6109" s="2"/>
      <c r="G6109" s="365"/>
      <c r="H6109" s="366"/>
      <c r="I6109" s="363"/>
      <c r="J6109" s="367"/>
      <c r="K6109" s="364"/>
      <c r="M6109" s="368"/>
      <c r="P6109" s="369"/>
      <c r="S6109" s="369"/>
      <c r="V6109" s="358"/>
    </row>
    <row r="6110" spans="1:22">
      <c r="A6110" s="31"/>
      <c r="B6110" s="2"/>
      <c r="C6110" s="363"/>
      <c r="D6110" s="364"/>
      <c r="E6110" s="2"/>
      <c r="F6110" s="2"/>
      <c r="G6110" s="365"/>
      <c r="H6110" s="366"/>
      <c r="I6110" s="363"/>
      <c r="J6110" s="367"/>
      <c r="K6110" s="364"/>
      <c r="M6110" s="368"/>
      <c r="P6110" s="369"/>
      <c r="S6110" s="369"/>
      <c r="V6110" s="358"/>
    </row>
    <row r="6111" spans="1:22">
      <c r="A6111" s="31"/>
      <c r="B6111" s="2"/>
      <c r="C6111" s="363"/>
      <c r="D6111" s="364"/>
      <c r="E6111" s="2"/>
      <c r="F6111" s="2"/>
      <c r="G6111" s="365"/>
      <c r="H6111" s="366"/>
      <c r="I6111" s="363"/>
      <c r="J6111" s="367"/>
      <c r="K6111" s="364"/>
      <c r="M6111" s="368"/>
      <c r="P6111" s="369"/>
      <c r="S6111" s="369"/>
      <c r="V6111" s="358"/>
    </row>
    <row r="6112" spans="1:22">
      <c r="A6112" s="31"/>
      <c r="B6112" s="2"/>
      <c r="C6112" s="363"/>
      <c r="D6112" s="364"/>
      <c r="E6112" s="2"/>
      <c r="F6112" s="2"/>
      <c r="G6112" s="365"/>
      <c r="H6112" s="366"/>
      <c r="I6112" s="363"/>
      <c r="J6112" s="367"/>
      <c r="K6112" s="364"/>
      <c r="M6112" s="368"/>
      <c r="P6112" s="369"/>
      <c r="S6112" s="369"/>
      <c r="V6112" s="358"/>
    </row>
    <row r="6113" spans="1:22">
      <c r="A6113" s="31"/>
      <c r="B6113" s="2"/>
      <c r="C6113" s="363"/>
      <c r="D6113" s="364"/>
      <c r="E6113" s="2"/>
      <c r="F6113" s="2"/>
      <c r="G6113" s="365"/>
      <c r="H6113" s="366"/>
      <c r="I6113" s="363"/>
      <c r="J6113" s="367"/>
      <c r="K6113" s="364"/>
      <c r="M6113" s="368"/>
      <c r="P6113" s="369"/>
      <c r="S6113" s="369"/>
      <c r="V6113" s="358"/>
    </row>
    <row r="6114" spans="1:22">
      <c r="A6114" s="31"/>
      <c r="B6114" s="2"/>
      <c r="C6114" s="363"/>
      <c r="D6114" s="364"/>
      <c r="E6114" s="2"/>
      <c r="F6114" s="2"/>
      <c r="G6114" s="365"/>
      <c r="H6114" s="366"/>
      <c r="I6114" s="363"/>
      <c r="J6114" s="367"/>
      <c r="K6114" s="364"/>
      <c r="M6114" s="368"/>
      <c r="P6114" s="369"/>
      <c r="S6114" s="369"/>
      <c r="V6114" s="358"/>
    </row>
    <row r="6115" spans="1:22">
      <c r="A6115" s="31"/>
      <c r="B6115" s="2"/>
      <c r="C6115" s="363"/>
      <c r="D6115" s="364"/>
      <c r="E6115" s="2"/>
      <c r="F6115" s="2"/>
      <c r="G6115" s="365"/>
      <c r="H6115" s="366"/>
      <c r="I6115" s="363"/>
      <c r="J6115" s="367"/>
      <c r="K6115" s="364"/>
      <c r="M6115" s="368"/>
      <c r="P6115" s="369"/>
      <c r="S6115" s="369"/>
      <c r="V6115" s="358"/>
    </row>
    <row r="6116" spans="1:22">
      <c r="A6116" s="31"/>
      <c r="B6116" s="2"/>
      <c r="C6116" s="363"/>
      <c r="D6116" s="364"/>
      <c r="E6116" s="2"/>
      <c r="F6116" s="2"/>
      <c r="G6116" s="365"/>
      <c r="H6116" s="366"/>
      <c r="I6116" s="363"/>
      <c r="J6116" s="367"/>
      <c r="K6116" s="364"/>
      <c r="M6116" s="368"/>
      <c r="P6116" s="369"/>
      <c r="S6116" s="369"/>
      <c r="V6116" s="358"/>
    </row>
    <row r="6117" spans="1:22">
      <c r="A6117" s="31"/>
      <c r="B6117" s="2"/>
      <c r="C6117" s="363"/>
      <c r="D6117" s="364"/>
      <c r="E6117" s="2"/>
      <c r="F6117" s="2"/>
      <c r="G6117" s="365"/>
      <c r="H6117" s="366"/>
      <c r="I6117" s="363"/>
      <c r="J6117" s="367"/>
      <c r="K6117" s="364"/>
      <c r="M6117" s="368"/>
      <c r="P6117" s="369"/>
      <c r="S6117" s="369"/>
      <c r="V6117" s="358"/>
    </row>
    <row r="6118" spans="1:22">
      <c r="A6118" s="31"/>
      <c r="B6118" s="2"/>
      <c r="C6118" s="363"/>
      <c r="D6118" s="364"/>
      <c r="E6118" s="2"/>
      <c r="F6118" s="2"/>
      <c r="G6118" s="365"/>
      <c r="H6118" s="366"/>
      <c r="I6118" s="363"/>
      <c r="J6118" s="367"/>
      <c r="K6118" s="364"/>
      <c r="M6118" s="368"/>
      <c r="P6118" s="369"/>
      <c r="S6118" s="369"/>
      <c r="V6118" s="358"/>
    </row>
    <row r="6119" spans="1:22">
      <c r="A6119" s="31"/>
      <c r="B6119" s="2"/>
      <c r="C6119" s="363"/>
      <c r="D6119" s="364"/>
      <c r="E6119" s="2"/>
      <c r="F6119" s="2"/>
      <c r="G6119" s="365"/>
      <c r="H6119" s="366"/>
      <c r="I6119" s="363"/>
      <c r="J6119" s="367"/>
      <c r="K6119" s="364"/>
      <c r="M6119" s="368"/>
      <c r="P6119" s="369"/>
      <c r="S6119" s="369"/>
      <c r="V6119" s="358"/>
    </row>
    <row r="6120" spans="1:22">
      <c r="A6120" s="31"/>
      <c r="B6120" s="2"/>
      <c r="C6120" s="363"/>
      <c r="D6120" s="364"/>
      <c r="E6120" s="2"/>
      <c r="F6120" s="2"/>
      <c r="G6120" s="365"/>
      <c r="H6120" s="366"/>
      <c r="I6120" s="363"/>
      <c r="J6120" s="367"/>
      <c r="K6120" s="364"/>
      <c r="M6120" s="368"/>
      <c r="P6120" s="369"/>
      <c r="S6120" s="369"/>
      <c r="V6120" s="358"/>
    </row>
    <row r="6121" spans="1:22">
      <c r="A6121" s="31"/>
      <c r="B6121" s="2"/>
      <c r="C6121" s="363"/>
      <c r="D6121" s="364"/>
      <c r="E6121" s="2"/>
      <c r="F6121" s="2"/>
      <c r="G6121" s="365"/>
      <c r="H6121" s="366"/>
      <c r="I6121" s="363"/>
      <c r="J6121" s="367"/>
      <c r="K6121" s="364"/>
      <c r="M6121" s="368"/>
      <c r="P6121" s="369"/>
      <c r="S6121" s="369"/>
      <c r="V6121" s="358"/>
    </row>
    <row r="6122" spans="1:22">
      <c r="A6122" s="31"/>
      <c r="B6122" s="2"/>
      <c r="C6122" s="363"/>
      <c r="D6122" s="364"/>
      <c r="E6122" s="2"/>
      <c r="F6122" s="2"/>
      <c r="G6122" s="365"/>
      <c r="H6122" s="366"/>
      <c r="I6122" s="363"/>
      <c r="J6122" s="367"/>
      <c r="K6122" s="364"/>
      <c r="M6122" s="368"/>
      <c r="P6122" s="369"/>
      <c r="S6122" s="369"/>
      <c r="V6122" s="358"/>
    </row>
    <row r="6123" spans="1:22">
      <c r="A6123" s="31"/>
      <c r="B6123" s="2"/>
      <c r="C6123" s="363"/>
      <c r="D6123" s="364"/>
      <c r="E6123" s="2"/>
      <c r="F6123" s="2"/>
      <c r="G6123" s="365"/>
      <c r="H6123" s="366"/>
      <c r="I6123" s="363"/>
      <c r="J6123" s="367"/>
      <c r="K6123" s="364"/>
      <c r="M6123" s="368"/>
      <c r="P6123" s="369"/>
      <c r="S6123" s="369"/>
      <c r="V6123" s="358"/>
    </row>
    <row r="6124" spans="1:22">
      <c r="A6124" s="31"/>
      <c r="B6124" s="2"/>
      <c r="C6124" s="363"/>
      <c r="D6124" s="364"/>
      <c r="E6124" s="2"/>
      <c r="F6124" s="2"/>
      <c r="G6124" s="365"/>
      <c r="H6124" s="366"/>
      <c r="I6124" s="363"/>
      <c r="J6124" s="367"/>
      <c r="K6124" s="364"/>
      <c r="M6124" s="368"/>
      <c r="P6124" s="369"/>
      <c r="S6124" s="369"/>
      <c r="V6124" s="358"/>
    </row>
    <row r="6125" spans="1:22">
      <c r="A6125" s="31"/>
      <c r="B6125" s="2"/>
      <c r="C6125" s="363"/>
      <c r="D6125" s="364"/>
      <c r="E6125" s="2"/>
      <c r="F6125" s="2"/>
      <c r="G6125" s="365"/>
      <c r="H6125" s="366"/>
      <c r="I6125" s="363"/>
      <c r="J6125" s="367"/>
      <c r="K6125" s="364"/>
      <c r="M6125" s="368"/>
      <c r="P6125" s="369"/>
      <c r="S6125" s="369"/>
      <c r="V6125" s="358"/>
    </row>
    <row r="6126" spans="1:22">
      <c r="A6126" s="31"/>
      <c r="B6126" s="2"/>
      <c r="C6126" s="363"/>
      <c r="D6126" s="364"/>
      <c r="E6126" s="2"/>
      <c r="F6126" s="2"/>
      <c r="G6126" s="365"/>
      <c r="H6126" s="366"/>
      <c r="I6126" s="363"/>
      <c r="J6126" s="367"/>
      <c r="K6126" s="364"/>
      <c r="M6126" s="368"/>
      <c r="P6126" s="369"/>
      <c r="S6126" s="369"/>
      <c r="V6126" s="358"/>
    </row>
    <row r="6127" spans="1:22">
      <c r="A6127" s="31"/>
      <c r="B6127" s="2"/>
      <c r="C6127" s="363"/>
      <c r="D6127" s="364"/>
      <c r="E6127" s="2"/>
      <c r="F6127" s="2"/>
      <c r="G6127" s="365"/>
      <c r="H6127" s="366"/>
      <c r="I6127" s="363"/>
      <c r="J6127" s="367"/>
      <c r="K6127" s="364"/>
      <c r="M6127" s="368"/>
      <c r="P6127" s="369"/>
      <c r="S6127" s="369"/>
      <c r="V6127" s="358"/>
    </row>
    <row r="6128" spans="1:22">
      <c r="A6128" s="31"/>
      <c r="B6128" s="2"/>
      <c r="C6128" s="363"/>
      <c r="D6128" s="364"/>
      <c r="E6128" s="2"/>
      <c r="F6128" s="2"/>
      <c r="G6128" s="365"/>
      <c r="H6128" s="366"/>
      <c r="I6128" s="363"/>
      <c r="J6128" s="367"/>
      <c r="K6128" s="364"/>
      <c r="M6128" s="368"/>
      <c r="P6128" s="369"/>
      <c r="S6128" s="369"/>
      <c r="V6128" s="358"/>
    </row>
    <row r="6129" spans="1:22">
      <c r="A6129" s="31"/>
      <c r="B6129" s="2"/>
      <c r="C6129" s="363"/>
      <c r="D6129" s="364"/>
      <c r="E6129" s="2"/>
      <c r="F6129" s="2"/>
      <c r="G6129" s="365"/>
      <c r="H6129" s="366"/>
      <c r="I6129" s="363"/>
      <c r="J6129" s="367"/>
      <c r="K6129" s="364"/>
      <c r="M6129" s="368"/>
      <c r="P6129" s="369"/>
      <c r="S6129" s="369"/>
      <c r="V6129" s="358"/>
    </row>
    <row r="6130" spans="1:22">
      <c r="A6130" s="31"/>
      <c r="B6130" s="2"/>
      <c r="C6130" s="363"/>
      <c r="D6130" s="364"/>
      <c r="E6130" s="2"/>
      <c r="F6130" s="2"/>
      <c r="G6130" s="365"/>
      <c r="H6130" s="366"/>
      <c r="I6130" s="363"/>
      <c r="J6130" s="367"/>
      <c r="K6130" s="364"/>
      <c r="M6130" s="368"/>
      <c r="P6130" s="369"/>
      <c r="S6130" s="369"/>
      <c r="V6130" s="358"/>
    </row>
    <row r="6131" spans="1:22">
      <c r="A6131" s="31"/>
      <c r="B6131" s="2"/>
      <c r="C6131" s="363"/>
      <c r="D6131" s="364"/>
      <c r="E6131" s="2"/>
      <c r="F6131" s="2"/>
      <c r="G6131" s="365"/>
      <c r="H6131" s="366"/>
      <c r="I6131" s="363"/>
      <c r="J6131" s="367"/>
      <c r="K6131" s="364"/>
      <c r="M6131" s="368"/>
      <c r="P6131" s="369"/>
      <c r="S6131" s="369"/>
      <c r="V6131" s="358"/>
    </row>
    <row r="6132" spans="1:22">
      <c r="A6132" s="31"/>
      <c r="B6132" s="2"/>
      <c r="C6132" s="363"/>
      <c r="D6132" s="364"/>
      <c r="E6132" s="2"/>
      <c r="F6132" s="2"/>
      <c r="G6132" s="365"/>
      <c r="H6132" s="366"/>
      <c r="I6132" s="363"/>
      <c r="J6132" s="367"/>
      <c r="K6132" s="364"/>
      <c r="M6132" s="368"/>
      <c r="P6132" s="369"/>
      <c r="S6132" s="369"/>
      <c r="V6132" s="358"/>
    </row>
    <row r="6133" spans="1:22">
      <c r="A6133" s="31"/>
      <c r="B6133" s="2"/>
      <c r="C6133" s="363"/>
      <c r="D6133" s="364"/>
      <c r="E6133" s="2"/>
      <c r="F6133" s="2"/>
      <c r="G6133" s="365"/>
      <c r="H6133" s="366"/>
      <c r="I6133" s="363"/>
      <c r="J6133" s="367"/>
      <c r="K6133" s="364"/>
      <c r="M6133" s="368"/>
      <c r="P6133" s="369"/>
      <c r="S6133" s="369"/>
      <c r="V6133" s="358"/>
    </row>
    <row r="6134" spans="1:22">
      <c r="A6134" s="31"/>
      <c r="B6134" s="2"/>
      <c r="C6134" s="363"/>
      <c r="D6134" s="364"/>
      <c r="E6134" s="2"/>
      <c r="F6134" s="2"/>
      <c r="G6134" s="365"/>
      <c r="H6134" s="366"/>
      <c r="I6134" s="363"/>
      <c r="J6134" s="367"/>
      <c r="K6134" s="364"/>
      <c r="M6134" s="368"/>
      <c r="P6134" s="369"/>
      <c r="S6134" s="369"/>
      <c r="V6134" s="358"/>
    </row>
    <row r="6135" spans="1:22">
      <c r="A6135" s="31"/>
      <c r="B6135" s="2"/>
      <c r="C6135" s="363"/>
      <c r="D6135" s="364"/>
      <c r="E6135" s="2"/>
      <c r="F6135" s="2"/>
      <c r="G6135" s="365"/>
      <c r="H6135" s="366"/>
      <c r="I6135" s="363"/>
      <c r="J6135" s="367"/>
      <c r="K6135" s="364"/>
      <c r="M6135" s="368"/>
      <c r="P6135" s="369"/>
      <c r="S6135" s="369"/>
      <c r="V6135" s="358"/>
    </row>
    <row r="6136" spans="1:22">
      <c r="A6136" s="31"/>
      <c r="B6136" s="2"/>
      <c r="C6136" s="363"/>
      <c r="D6136" s="364"/>
      <c r="E6136" s="2"/>
      <c r="F6136" s="2"/>
      <c r="G6136" s="365"/>
      <c r="H6136" s="366"/>
      <c r="I6136" s="363"/>
      <c r="J6136" s="367"/>
      <c r="K6136" s="364"/>
      <c r="M6136" s="368"/>
      <c r="P6136" s="369"/>
      <c r="S6136" s="369"/>
      <c r="V6136" s="358"/>
    </row>
    <row r="6137" spans="1:22">
      <c r="A6137" s="31"/>
      <c r="B6137" s="2"/>
      <c r="C6137" s="363"/>
      <c r="D6137" s="364"/>
      <c r="E6137" s="2"/>
      <c r="F6137" s="2"/>
      <c r="G6137" s="365"/>
      <c r="H6137" s="366"/>
      <c r="I6137" s="363"/>
      <c r="J6137" s="367"/>
      <c r="K6137" s="364"/>
      <c r="M6137" s="368"/>
      <c r="P6137" s="369"/>
      <c r="S6137" s="369"/>
      <c r="V6137" s="358"/>
    </row>
    <row r="6138" spans="1:22">
      <c r="A6138" s="31"/>
      <c r="B6138" s="2"/>
      <c r="C6138" s="363"/>
      <c r="D6138" s="364"/>
      <c r="E6138" s="2"/>
      <c r="F6138" s="2"/>
      <c r="G6138" s="365"/>
      <c r="H6138" s="366"/>
      <c r="I6138" s="363"/>
      <c r="J6138" s="367"/>
      <c r="K6138" s="364"/>
      <c r="M6138" s="368"/>
      <c r="P6138" s="369"/>
      <c r="S6138" s="369"/>
      <c r="V6138" s="358"/>
    </row>
    <row r="6139" spans="1:22">
      <c r="A6139" s="31"/>
      <c r="B6139" s="2"/>
      <c r="C6139" s="363"/>
      <c r="D6139" s="364"/>
      <c r="E6139" s="2"/>
      <c r="F6139" s="2"/>
      <c r="G6139" s="365"/>
      <c r="H6139" s="366"/>
      <c r="I6139" s="363"/>
      <c r="J6139" s="367"/>
      <c r="K6139" s="364"/>
      <c r="M6139" s="368"/>
      <c r="P6139" s="369"/>
      <c r="S6139" s="369"/>
      <c r="V6139" s="358"/>
    </row>
    <row r="6140" spans="1:22">
      <c r="A6140" s="31"/>
      <c r="B6140" s="2"/>
      <c r="C6140" s="363"/>
      <c r="D6140" s="364"/>
      <c r="E6140" s="2"/>
      <c r="F6140" s="2"/>
      <c r="G6140" s="365"/>
      <c r="H6140" s="366"/>
      <c r="I6140" s="363"/>
      <c r="J6140" s="367"/>
      <c r="K6140" s="364"/>
      <c r="M6140" s="368"/>
      <c r="P6140" s="369"/>
      <c r="S6140" s="369"/>
      <c r="V6140" s="358"/>
    </row>
    <row r="6141" spans="1:22">
      <c r="A6141" s="31"/>
      <c r="B6141" s="2"/>
      <c r="C6141" s="363"/>
      <c r="D6141" s="364"/>
      <c r="E6141" s="2"/>
      <c r="F6141" s="2"/>
      <c r="G6141" s="365"/>
      <c r="H6141" s="366"/>
      <c r="I6141" s="363"/>
      <c r="J6141" s="367"/>
      <c r="K6141" s="364"/>
      <c r="M6141" s="368"/>
      <c r="P6141" s="369"/>
      <c r="S6141" s="369"/>
      <c r="V6141" s="358"/>
    </row>
    <row r="6142" spans="1:22">
      <c r="A6142" s="31"/>
      <c r="B6142" s="2"/>
      <c r="C6142" s="363"/>
      <c r="D6142" s="364"/>
      <c r="E6142" s="2"/>
      <c r="F6142" s="2"/>
      <c r="G6142" s="365"/>
      <c r="H6142" s="366"/>
      <c r="I6142" s="363"/>
      <c r="J6142" s="367"/>
      <c r="K6142" s="364"/>
      <c r="M6142" s="368"/>
      <c r="P6142" s="369"/>
      <c r="S6142" s="369"/>
      <c r="V6142" s="358"/>
    </row>
    <row r="6143" spans="1:22">
      <c r="A6143" s="31"/>
      <c r="B6143" s="2"/>
      <c r="C6143" s="363"/>
      <c r="D6143" s="364"/>
      <c r="E6143" s="2"/>
      <c r="F6143" s="2"/>
      <c r="G6143" s="365"/>
      <c r="H6143" s="366"/>
      <c r="I6143" s="363"/>
      <c r="J6143" s="367"/>
      <c r="K6143" s="364"/>
      <c r="M6143" s="368"/>
      <c r="P6143" s="369"/>
      <c r="S6143" s="369"/>
      <c r="V6143" s="358"/>
    </row>
    <row r="6144" spans="1:22">
      <c r="A6144" s="31"/>
      <c r="B6144" s="2"/>
      <c r="C6144" s="363"/>
      <c r="D6144" s="364"/>
      <c r="E6144" s="2"/>
      <c r="F6144" s="2"/>
      <c r="G6144" s="365"/>
      <c r="H6144" s="366"/>
      <c r="I6144" s="363"/>
      <c r="J6144" s="367"/>
      <c r="K6144" s="364"/>
      <c r="M6144" s="368"/>
      <c r="P6144" s="369"/>
      <c r="S6144" s="369"/>
      <c r="V6144" s="358"/>
    </row>
    <row r="6145" spans="1:22">
      <c r="A6145" s="31"/>
      <c r="B6145" s="2"/>
      <c r="C6145" s="363"/>
      <c r="D6145" s="364"/>
      <c r="E6145" s="2"/>
      <c r="F6145" s="2"/>
      <c r="G6145" s="365"/>
      <c r="H6145" s="366"/>
      <c r="I6145" s="363"/>
      <c r="J6145" s="367"/>
      <c r="K6145" s="364"/>
      <c r="M6145" s="368"/>
      <c r="P6145" s="369"/>
      <c r="S6145" s="369"/>
      <c r="V6145" s="358"/>
    </row>
    <row r="6146" spans="1:22">
      <c r="A6146" s="31"/>
      <c r="B6146" s="2"/>
      <c r="C6146" s="363"/>
      <c r="D6146" s="364"/>
      <c r="E6146" s="2"/>
      <c r="F6146" s="2"/>
      <c r="G6146" s="365"/>
      <c r="H6146" s="366"/>
      <c r="I6146" s="363"/>
      <c r="J6146" s="367"/>
      <c r="K6146" s="364"/>
      <c r="M6146" s="368"/>
      <c r="P6146" s="369"/>
      <c r="S6146" s="369"/>
      <c r="V6146" s="358"/>
    </row>
    <row r="6147" spans="1:22">
      <c r="A6147" s="31"/>
      <c r="B6147" s="2"/>
      <c r="C6147" s="363"/>
      <c r="D6147" s="364"/>
      <c r="E6147" s="2"/>
      <c r="F6147" s="2"/>
      <c r="G6147" s="365"/>
      <c r="H6147" s="366"/>
      <c r="I6147" s="363"/>
      <c r="J6147" s="367"/>
      <c r="K6147" s="364"/>
      <c r="M6147" s="368"/>
      <c r="P6147" s="369"/>
      <c r="S6147" s="369"/>
      <c r="V6147" s="358"/>
    </row>
    <row r="6148" spans="1:22">
      <c r="A6148" s="31"/>
      <c r="B6148" s="2"/>
      <c r="C6148" s="363"/>
      <c r="D6148" s="364"/>
      <c r="E6148" s="2"/>
      <c r="F6148" s="2"/>
      <c r="G6148" s="365"/>
      <c r="H6148" s="366"/>
      <c r="I6148" s="363"/>
      <c r="J6148" s="367"/>
      <c r="K6148" s="364"/>
      <c r="M6148" s="368"/>
      <c r="P6148" s="369"/>
      <c r="S6148" s="369"/>
      <c r="V6148" s="358"/>
    </row>
    <row r="6149" spans="1:22">
      <c r="A6149" s="31"/>
      <c r="B6149" s="2"/>
      <c r="C6149" s="363"/>
      <c r="D6149" s="364"/>
      <c r="E6149" s="2"/>
      <c r="F6149" s="2"/>
      <c r="G6149" s="365"/>
      <c r="H6149" s="366"/>
      <c r="I6149" s="363"/>
      <c r="J6149" s="367"/>
      <c r="K6149" s="364"/>
      <c r="M6149" s="368"/>
      <c r="P6149" s="369"/>
      <c r="S6149" s="369"/>
      <c r="V6149" s="358"/>
    </row>
    <row r="6150" spans="1:22">
      <c r="A6150" s="31"/>
      <c r="B6150" s="2"/>
      <c r="C6150" s="363"/>
      <c r="D6150" s="364"/>
      <c r="E6150" s="2"/>
      <c r="F6150" s="2"/>
      <c r="G6150" s="365"/>
      <c r="H6150" s="366"/>
      <c r="I6150" s="363"/>
      <c r="J6150" s="367"/>
      <c r="K6150" s="364"/>
      <c r="M6150" s="368"/>
      <c r="P6150" s="369"/>
      <c r="S6150" s="369"/>
      <c r="V6150" s="358"/>
    </row>
    <row r="6151" spans="1:22">
      <c r="A6151" s="31"/>
      <c r="B6151" s="2"/>
      <c r="C6151" s="363"/>
      <c r="D6151" s="364"/>
      <c r="E6151" s="2"/>
      <c r="F6151" s="2"/>
      <c r="G6151" s="365"/>
      <c r="H6151" s="366"/>
      <c r="I6151" s="363"/>
      <c r="J6151" s="367"/>
      <c r="K6151" s="364"/>
      <c r="M6151" s="368"/>
      <c r="P6151" s="369"/>
      <c r="S6151" s="369"/>
      <c r="V6151" s="358"/>
    </row>
    <row r="6152" spans="1:22">
      <c r="A6152" s="31"/>
      <c r="B6152" s="2"/>
      <c r="C6152" s="363"/>
      <c r="D6152" s="364"/>
      <c r="E6152" s="2"/>
      <c r="F6152" s="2"/>
      <c r="G6152" s="365"/>
      <c r="H6152" s="366"/>
      <c r="I6152" s="363"/>
      <c r="J6152" s="367"/>
      <c r="K6152" s="364"/>
      <c r="M6152" s="368"/>
      <c r="P6152" s="369"/>
      <c r="S6152" s="369"/>
      <c r="V6152" s="358"/>
    </row>
    <row r="6153" spans="1:22">
      <c r="A6153" s="31"/>
      <c r="B6153" s="2"/>
      <c r="C6153" s="363"/>
      <c r="D6153" s="364"/>
      <c r="E6153" s="2"/>
      <c r="F6153" s="2"/>
      <c r="G6153" s="365"/>
      <c r="H6153" s="366"/>
      <c r="I6153" s="363"/>
      <c r="J6153" s="367"/>
      <c r="K6153" s="364"/>
      <c r="M6153" s="368"/>
      <c r="P6153" s="369"/>
      <c r="S6153" s="369"/>
      <c r="V6153" s="358"/>
    </row>
    <row r="6154" spans="1:22">
      <c r="A6154" s="31"/>
      <c r="B6154" s="2"/>
      <c r="C6154" s="363"/>
      <c r="D6154" s="364"/>
      <c r="E6154" s="2"/>
      <c r="F6154" s="2"/>
      <c r="G6154" s="365"/>
      <c r="H6154" s="366"/>
      <c r="I6154" s="363"/>
      <c r="J6154" s="367"/>
      <c r="K6154" s="364"/>
      <c r="M6154" s="368"/>
      <c r="P6154" s="369"/>
      <c r="S6154" s="369"/>
      <c r="V6154" s="358"/>
    </row>
    <row r="6155" spans="1:22">
      <c r="A6155" s="31"/>
      <c r="B6155" s="2"/>
      <c r="C6155" s="363"/>
      <c r="D6155" s="364"/>
      <c r="E6155" s="2"/>
      <c r="F6155" s="2"/>
      <c r="G6155" s="365"/>
      <c r="H6155" s="366"/>
      <c r="I6155" s="363"/>
      <c r="J6155" s="367"/>
      <c r="K6155" s="364"/>
      <c r="M6155" s="368"/>
      <c r="P6155" s="369"/>
      <c r="S6155" s="369"/>
      <c r="V6155" s="358"/>
    </row>
    <row r="6156" spans="1:22">
      <c r="A6156" s="31"/>
      <c r="B6156" s="2"/>
      <c r="C6156" s="363"/>
      <c r="D6156" s="364"/>
      <c r="E6156" s="2"/>
      <c r="F6156" s="2"/>
      <c r="G6156" s="365"/>
      <c r="H6156" s="366"/>
      <c r="I6156" s="363"/>
      <c r="J6156" s="367"/>
      <c r="K6156" s="364"/>
      <c r="M6156" s="368"/>
      <c r="P6156" s="369"/>
      <c r="S6156" s="369"/>
      <c r="V6156" s="358"/>
    </row>
    <row r="6157" spans="1:22">
      <c r="A6157" s="31"/>
      <c r="B6157" s="2"/>
      <c r="C6157" s="363"/>
      <c r="D6157" s="364"/>
      <c r="E6157" s="2"/>
      <c r="F6157" s="2"/>
      <c r="G6157" s="365"/>
      <c r="H6157" s="366"/>
      <c r="I6157" s="363"/>
      <c r="J6157" s="367"/>
      <c r="K6157" s="364"/>
      <c r="M6157" s="368"/>
      <c r="P6157" s="369"/>
      <c r="S6157" s="369"/>
      <c r="V6157" s="358"/>
    </row>
    <row r="6158" spans="1:22">
      <c r="A6158" s="31"/>
      <c r="B6158" s="2"/>
      <c r="C6158" s="363"/>
      <c r="D6158" s="364"/>
      <c r="E6158" s="2"/>
      <c r="F6158" s="2"/>
      <c r="G6158" s="365"/>
      <c r="H6158" s="366"/>
      <c r="I6158" s="363"/>
      <c r="J6158" s="367"/>
      <c r="K6158" s="364"/>
      <c r="M6158" s="368"/>
      <c r="P6158" s="369"/>
      <c r="S6158" s="369"/>
      <c r="V6158" s="358"/>
    </row>
    <row r="6159" spans="1:22">
      <c r="A6159" s="31"/>
      <c r="B6159" s="2"/>
      <c r="C6159" s="363"/>
      <c r="D6159" s="364"/>
      <c r="E6159" s="2"/>
      <c r="F6159" s="2"/>
      <c r="G6159" s="365"/>
      <c r="H6159" s="366"/>
      <c r="I6159" s="363"/>
      <c r="J6159" s="367"/>
      <c r="K6159" s="364"/>
      <c r="M6159" s="368"/>
      <c r="P6159" s="369"/>
      <c r="S6159" s="369"/>
      <c r="V6159" s="358"/>
    </row>
    <row r="6160" spans="1:22">
      <c r="A6160" s="31"/>
      <c r="B6160" s="2"/>
      <c r="C6160" s="363"/>
      <c r="D6160" s="364"/>
      <c r="E6160" s="2"/>
      <c r="F6160" s="2"/>
      <c r="G6160" s="365"/>
      <c r="H6160" s="366"/>
      <c r="I6160" s="363"/>
      <c r="J6160" s="367"/>
      <c r="K6160" s="364"/>
      <c r="M6160" s="368"/>
      <c r="P6160" s="369"/>
      <c r="S6160" s="369"/>
      <c r="V6160" s="358"/>
    </row>
    <row r="6161" spans="1:22">
      <c r="A6161" s="31"/>
      <c r="B6161" s="2"/>
      <c r="C6161" s="363"/>
      <c r="D6161" s="364"/>
      <c r="E6161" s="2"/>
      <c r="F6161" s="2"/>
      <c r="G6161" s="365"/>
      <c r="H6161" s="366"/>
      <c r="I6161" s="363"/>
      <c r="J6161" s="367"/>
      <c r="K6161" s="364"/>
      <c r="M6161" s="368"/>
      <c r="P6161" s="369"/>
      <c r="S6161" s="369"/>
      <c r="V6161" s="358"/>
    </row>
    <row r="6162" spans="1:22">
      <c r="A6162" s="31"/>
      <c r="B6162" s="2"/>
      <c r="C6162" s="363"/>
      <c r="D6162" s="364"/>
      <c r="E6162" s="2"/>
      <c r="F6162" s="2"/>
      <c r="G6162" s="365"/>
      <c r="H6162" s="366"/>
      <c r="I6162" s="363"/>
      <c r="J6162" s="367"/>
      <c r="K6162" s="364"/>
      <c r="M6162" s="368"/>
      <c r="P6162" s="369"/>
      <c r="S6162" s="369"/>
      <c r="V6162" s="358"/>
    </row>
    <row r="6163" spans="1:22">
      <c r="A6163" s="31"/>
      <c r="B6163" s="2"/>
      <c r="C6163" s="363"/>
      <c r="D6163" s="364"/>
      <c r="E6163" s="2"/>
      <c r="F6163" s="2"/>
      <c r="G6163" s="365"/>
      <c r="H6163" s="366"/>
      <c r="I6163" s="363"/>
      <c r="J6163" s="367"/>
      <c r="K6163" s="364"/>
      <c r="M6163" s="368"/>
      <c r="P6163" s="369"/>
      <c r="S6163" s="369"/>
      <c r="V6163" s="358"/>
    </row>
    <row r="6164" spans="1:22">
      <c r="A6164" s="31"/>
      <c r="B6164" s="2"/>
      <c r="C6164" s="363"/>
      <c r="D6164" s="364"/>
      <c r="E6164" s="2"/>
      <c r="F6164" s="2"/>
      <c r="G6164" s="365"/>
      <c r="H6164" s="366"/>
      <c r="I6164" s="363"/>
      <c r="J6164" s="367"/>
      <c r="K6164" s="364"/>
      <c r="M6164" s="368"/>
      <c r="P6164" s="369"/>
      <c r="S6164" s="369"/>
      <c r="V6164" s="358"/>
    </row>
    <row r="6165" spans="1:22">
      <c r="A6165" s="31"/>
      <c r="B6165" s="2"/>
      <c r="C6165" s="363"/>
      <c r="D6165" s="364"/>
      <c r="E6165" s="2"/>
      <c r="F6165" s="2"/>
      <c r="G6165" s="365"/>
      <c r="H6165" s="366"/>
      <c r="I6165" s="363"/>
      <c r="J6165" s="367"/>
      <c r="K6165" s="364"/>
      <c r="M6165" s="368"/>
      <c r="P6165" s="369"/>
      <c r="S6165" s="369"/>
      <c r="V6165" s="358"/>
    </row>
    <row r="6166" spans="1:22">
      <c r="A6166" s="31"/>
      <c r="B6166" s="2"/>
      <c r="C6166" s="363"/>
      <c r="D6166" s="364"/>
      <c r="E6166" s="2"/>
      <c r="F6166" s="2"/>
      <c r="G6166" s="365"/>
      <c r="H6166" s="366"/>
      <c r="I6166" s="363"/>
      <c r="J6166" s="367"/>
      <c r="K6166" s="364"/>
      <c r="M6166" s="368"/>
      <c r="P6166" s="369"/>
      <c r="S6166" s="369"/>
      <c r="V6166" s="358"/>
    </row>
    <row r="6167" spans="1:22">
      <c r="A6167" s="31"/>
      <c r="B6167" s="2"/>
      <c r="C6167" s="363"/>
      <c r="D6167" s="364"/>
      <c r="E6167" s="2"/>
      <c r="F6167" s="2"/>
      <c r="G6167" s="365"/>
      <c r="H6167" s="366"/>
      <c r="I6167" s="363"/>
      <c r="J6167" s="367"/>
      <c r="K6167" s="364"/>
      <c r="M6167" s="368"/>
      <c r="P6167" s="369"/>
      <c r="S6167" s="369"/>
      <c r="V6167" s="358"/>
    </row>
    <row r="6168" spans="1:22">
      <c r="A6168" s="31"/>
      <c r="B6168" s="2"/>
      <c r="C6168" s="363"/>
      <c r="D6168" s="364"/>
      <c r="E6168" s="2"/>
      <c r="F6168" s="2"/>
      <c r="G6168" s="365"/>
      <c r="H6168" s="366"/>
      <c r="I6168" s="363"/>
      <c r="J6168" s="367"/>
      <c r="K6168" s="364"/>
      <c r="M6168" s="368"/>
      <c r="P6168" s="369"/>
      <c r="S6168" s="369"/>
      <c r="V6168" s="358"/>
    </row>
    <row r="6169" spans="1:22">
      <c r="A6169" s="31"/>
      <c r="B6169" s="2"/>
      <c r="C6169" s="363"/>
      <c r="D6169" s="364"/>
      <c r="E6169" s="2"/>
      <c r="F6169" s="2"/>
      <c r="G6169" s="365"/>
      <c r="H6169" s="366"/>
      <c r="I6169" s="363"/>
      <c r="J6169" s="367"/>
      <c r="K6169" s="364"/>
      <c r="M6169" s="368"/>
      <c r="P6169" s="369"/>
      <c r="S6169" s="369"/>
      <c r="V6169" s="358"/>
    </row>
    <row r="6170" spans="1:22">
      <c r="A6170" s="31"/>
      <c r="B6170" s="2"/>
      <c r="C6170" s="363"/>
      <c r="D6170" s="364"/>
      <c r="E6170" s="2"/>
      <c r="F6170" s="2"/>
      <c r="G6170" s="365"/>
      <c r="H6170" s="366"/>
      <c r="I6170" s="363"/>
      <c r="J6170" s="367"/>
      <c r="K6170" s="364"/>
      <c r="M6170" s="368"/>
      <c r="P6170" s="369"/>
      <c r="S6170" s="369"/>
      <c r="V6170" s="358"/>
    </row>
    <row r="6171" spans="1:22">
      <c r="A6171" s="31"/>
      <c r="B6171" s="2"/>
      <c r="C6171" s="363"/>
      <c r="D6171" s="364"/>
      <c r="E6171" s="2"/>
      <c r="F6171" s="2"/>
      <c r="G6171" s="365"/>
      <c r="H6171" s="366"/>
      <c r="I6171" s="363"/>
      <c r="J6171" s="367"/>
      <c r="K6171" s="364"/>
      <c r="M6171" s="368"/>
      <c r="P6171" s="369"/>
      <c r="S6171" s="369"/>
      <c r="V6171" s="358"/>
    </row>
    <row r="6172" spans="1:22">
      <c r="A6172" s="31"/>
      <c r="B6172" s="2"/>
      <c r="C6172" s="363"/>
      <c r="D6172" s="364"/>
      <c r="E6172" s="2"/>
      <c r="F6172" s="2"/>
      <c r="G6172" s="365"/>
      <c r="H6172" s="366"/>
      <c r="I6172" s="363"/>
      <c r="J6172" s="367"/>
      <c r="K6172" s="364"/>
      <c r="M6172" s="368"/>
      <c r="P6172" s="369"/>
      <c r="S6172" s="369"/>
      <c r="V6172" s="358"/>
    </row>
    <row r="6173" spans="1:22">
      <c r="A6173" s="31"/>
      <c r="B6173" s="2"/>
      <c r="C6173" s="363"/>
      <c r="D6173" s="364"/>
      <c r="E6173" s="2"/>
      <c r="F6173" s="2"/>
      <c r="G6173" s="365"/>
      <c r="H6173" s="366"/>
      <c r="I6173" s="363"/>
      <c r="J6173" s="367"/>
      <c r="K6173" s="364"/>
      <c r="M6173" s="368"/>
      <c r="P6173" s="369"/>
      <c r="S6173" s="369"/>
      <c r="V6173" s="358"/>
    </row>
    <row r="6174" spans="1:22">
      <c r="A6174" s="31"/>
      <c r="B6174" s="2"/>
      <c r="C6174" s="363"/>
      <c r="D6174" s="364"/>
      <c r="E6174" s="2"/>
      <c r="F6174" s="2"/>
      <c r="G6174" s="365"/>
      <c r="H6174" s="366"/>
      <c r="I6174" s="363"/>
      <c r="J6174" s="367"/>
      <c r="K6174" s="364"/>
      <c r="M6174" s="368"/>
      <c r="P6174" s="369"/>
      <c r="S6174" s="369"/>
      <c r="V6174" s="358"/>
    </row>
    <row r="6175" spans="1:22">
      <c r="A6175" s="31"/>
      <c r="B6175" s="2"/>
      <c r="C6175" s="363"/>
      <c r="D6175" s="364"/>
      <c r="E6175" s="2"/>
      <c r="F6175" s="2"/>
      <c r="G6175" s="365"/>
      <c r="H6175" s="366"/>
      <c r="I6175" s="363"/>
      <c r="J6175" s="367"/>
      <c r="K6175" s="364"/>
      <c r="M6175" s="368"/>
      <c r="P6175" s="369"/>
      <c r="S6175" s="369"/>
      <c r="V6175" s="358"/>
    </row>
    <row r="6176" spans="1:22">
      <c r="A6176" s="31"/>
      <c r="B6176" s="2"/>
      <c r="C6176" s="363"/>
      <c r="D6176" s="364"/>
      <c r="E6176" s="2"/>
      <c r="F6176" s="2"/>
      <c r="G6176" s="365"/>
      <c r="H6176" s="366"/>
      <c r="I6176" s="363"/>
      <c r="J6176" s="367"/>
      <c r="K6176" s="364"/>
      <c r="M6176" s="368"/>
      <c r="P6176" s="369"/>
      <c r="S6176" s="369"/>
      <c r="V6176" s="358"/>
    </row>
    <row r="6177" spans="1:22">
      <c r="A6177" s="31"/>
      <c r="B6177" s="2"/>
      <c r="C6177" s="363"/>
      <c r="D6177" s="364"/>
      <c r="E6177" s="2"/>
      <c r="F6177" s="2"/>
      <c r="G6177" s="365"/>
      <c r="H6177" s="366"/>
      <c r="I6177" s="363"/>
      <c r="J6177" s="367"/>
      <c r="K6177" s="364"/>
      <c r="M6177" s="368"/>
      <c r="P6177" s="369"/>
      <c r="S6177" s="369"/>
      <c r="V6177" s="358"/>
    </row>
    <row r="6178" spans="1:22">
      <c r="A6178" s="31"/>
      <c r="B6178" s="2"/>
      <c r="C6178" s="363"/>
      <c r="D6178" s="364"/>
      <c r="E6178" s="2"/>
      <c r="F6178" s="2"/>
      <c r="G6178" s="365"/>
      <c r="H6178" s="366"/>
      <c r="I6178" s="363"/>
      <c r="J6178" s="367"/>
      <c r="K6178" s="364"/>
      <c r="M6178" s="368"/>
      <c r="P6178" s="369"/>
      <c r="S6178" s="369"/>
      <c r="V6178" s="358"/>
    </row>
    <row r="6179" spans="1:22">
      <c r="A6179" s="31"/>
      <c r="B6179" s="2"/>
      <c r="C6179" s="363"/>
      <c r="D6179" s="364"/>
      <c r="E6179" s="2"/>
      <c r="F6179" s="2"/>
      <c r="G6179" s="365"/>
      <c r="H6179" s="366"/>
      <c r="I6179" s="363"/>
      <c r="J6179" s="367"/>
      <c r="K6179" s="364"/>
      <c r="M6179" s="368"/>
      <c r="P6179" s="369"/>
      <c r="S6179" s="369"/>
      <c r="V6179" s="358"/>
    </row>
    <row r="6180" spans="1:22">
      <c r="A6180" s="31"/>
      <c r="B6180" s="2"/>
      <c r="C6180" s="363"/>
      <c r="D6180" s="364"/>
      <c r="E6180" s="2"/>
      <c r="F6180" s="2"/>
      <c r="G6180" s="365"/>
      <c r="H6180" s="366"/>
      <c r="I6180" s="363"/>
      <c r="J6180" s="367"/>
      <c r="K6180" s="364"/>
      <c r="M6180" s="368"/>
      <c r="P6180" s="369"/>
      <c r="S6180" s="369"/>
      <c r="V6180" s="358"/>
    </row>
    <row r="6181" spans="1:22">
      <c r="A6181" s="31"/>
      <c r="B6181" s="2"/>
      <c r="C6181" s="363"/>
      <c r="D6181" s="364"/>
      <c r="E6181" s="2"/>
      <c r="F6181" s="2"/>
      <c r="G6181" s="365"/>
      <c r="H6181" s="366"/>
      <c r="I6181" s="363"/>
      <c r="J6181" s="367"/>
      <c r="K6181" s="364"/>
      <c r="M6181" s="368"/>
      <c r="P6181" s="369"/>
      <c r="S6181" s="369"/>
      <c r="V6181" s="358"/>
    </row>
    <row r="6182" spans="1:22">
      <c r="A6182" s="31"/>
      <c r="B6182" s="2"/>
      <c r="C6182" s="363"/>
      <c r="D6182" s="364"/>
      <c r="E6182" s="2"/>
      <c r="F6182" s="2"/>
      <c r="G6182" s="365"/>
      <c r="H6182" s="366"/>
      <c r="I6182" s="363"/>
      <c r="J6182" s="367"/>
      <c r="K6182" s="364"/>
      <c r="M6182" s="368"/>
      <c r="P6182" s="369"/>
      <c r="S6182" s="369"/>
      <c r="V6182" s="358"/>
    </row>
    <row r="6183" spans="1:22">
      <c r="A6183" s="31"/>
      <c r="B6183" s="2"/>
      <c r="C6183" s="363"/>
      <c r="D6183" s="364"/>
      <c r="E6183" s="2"/>
      <c r="F6183" s="2"/>
      <c r="G6183" s="365"/>
      <c r="H6183" s="366"/>
      <c r="I6183" s="363"/>
      <c r="J6183" s="367"/>
      <c r="K6183" s="364"/>
      <c r="M6183" s="368"/>
      <c r="P6183" s="369"/>
      <c r="S6183" s="369"/>
      <c r="V6183" s="358"/>
    </row>
    <row r="6184" spans="1:22">
      <c r="A6184" s="31"/>
      <c r="B6184" s="2"/>
      <c r="C6184" s="363"/>
      <c r="D6184" s="364"/>
      <c r="E6184" s="2"/>
      <c r="F6184" s="2"/>
      <c r="G6184" s="365"/>
      <c r="H6184" s="366"/>
      <c r="I6184" s="363"/>
      <c r="J6184" s="367"/>
      <c r="K6184" s="364"/>
      <c r="M6184" s="368"/>
      <c r="P6184" s="369"/>
      <c r="S6184" s="369"/>
      <c r="V6184" s="358"/>
    </row>
    <row r="6185" spans="1:22">
      <c r="A6185" s="31"/>
      <c r="B6185" s="2"/>
      <c r="C6185" s="363"/>
      <c r="D6185" s="364"/>
      <c r="E6185" s="2"/>
      <c r="F6185" s="2"/>
      <c r="G6185" s="365"/>
      <c r="H6185" s="366"/>
      <c r="I6185" s="363"/>
      <c r="J6185" s="367"/>
      <c r="K6185" s="364"/>
      <c r="M6185" s="368"/>
      <c r="P6185" s="369"/>
      <c r="S6185" s="369"/>
      <c r="V6185" s="358"/>
    </row>
    <row r="6186" spans="1:22">
      <c r="A6186" s="31"/>
      <c r="B6186" s="2"/>
      <c r="C6186" s="363"/>
      <c r="D6186" s="364"/>
      <c r="E6186" s="2"/>
      <c r="F6186" s="2"/>
      <c r="G6186" s="365"/>
      <c r="H6186" s="366"/>
      <c r="I6186" s="363"/>
      <c r="J6186" s="367"/>
      <c r="K6186" s="364"/>
      <c r="M6186" s="368"/>
      <c r="P6186" s="369"/>
      <c r="S6186" s="369"/>
      <c r="V6186" s="358"/>
    </row>
    <row r="6187" spans="1:22">
      <c r="A6187" s="31"/>
      <c r="B6187" s="2"/>
      <c r="C6187" s="363"/>
      <c r="D6187" s="364"/>
      <c r="E6187" s="2"/>
      <c r="F6187" s="2"/>
      <c r="G6187" s="365"/>
      <c r="H6187" s="366"/>
      <c r="I6187" s="363"/>
      <c r="J6187" s="367"/>
      <c r="K6187" s="364"/>
      <c r="M6187" s="368"/>
      <c r="P6187" s="369"/>
      <c r="S6187" s="369"/>
      <c r="V6187" s="358"/>
    </row>
    <row r="6188" spans="1:22">
      <c r="A6188" s="31"/>
      <c r="B6188" s="2"/>
      <c r="C6188" s="363"/>
      <c r="D6188" s="364"/>
      <c r="E6188" s="2"/>
      <c r="F6188" s="2"/>
      <c r="G6188" s="365"/>
      <c r="H6188" s="366"/>
      <c r="I6188" s="363"/>
      <c r="J6188" s="367"/>
      <c r="K6188" s="364"/>
      <c r="M6188" s="368"/>
      <c r="P6188" s="369"/>
      <c r="S6188" s="369"/>
      <c r="V6188" s="358"/>
    </row>
    <row r="6189" spans="1:22">
      <c r="A6189" s="31"/>
      <c r="B6189" s="2"/>
      <c r="C6189" s="363"/>
      <c r="D6189" s="364"/>
      <c r="E6189" s="2"/>
      <c r="F6189" s="2"/>
      <c r="G6189" s="365"/>
      <c r="H6189" s="366"/>
      <c r="I6189" s="363"/>
      <c r="J6189" s="367"/>
      <c r="K6189" s="364"/>
      <c r="M6189" s="368"/>
      <c r="P6189" s="369"/>
      <c r="S6189" s="369"/>
      <c r="V6189" s="358"/>
    </row>
    <row r="6190" spans="1:22">
      <c r="A6190" s="31"/>
      <c r="B6190" s="2"/>
      <c r="C6190" s="363"/>
      <c r="D6190" s="364"/>
      <c r="E6190" s="2"/>
      <c r="F6190" s="2"/>
      <c r="G6190" s="365"/>
      <c r="H6190" s="366"/>
      <c r="I6190" s="363"/>
      <c r="J6190" s="367"/>
      <c r="K6190" s="364"/>
      <c r="M6190" s="368"/>
      <c r="P6190" s="369"/>
      <c r="S6190" s="369"/>
      <c r="V6190" s="358"/>
    </row>
    <row r="6191" spans="1:22">
      <c r="A6191" s="31"/>
      <c r="B6191" s="2"/>
      <c r="C6191" s="363"/>
      <c r="D6191" s="364"/>
      <c r="E6191" s="2"/>
      <c r="F6191" s="2"/>
      <c r="G6191" s="365"/>
      <c r="H6191" s="366"/>
      <c r="I6191" s="363"/>
      <c r="J6191" s="367"/>
      <c r="K6191" s="364"/>
      <c r="M6191" s="368"/>
      <c r="P6191" s="369"/>
      <c r="S6191" s="369"/>
      <c r="V6191" s="358"/>
    </row>
    <row r="6192" spans="1:22">
      <c r="A6192" s="31"/>
      <c r="B6192" s="2"/>
      <c r="C6192" s="363"/>
      <c r="D6192" s="364"/>
      <c r="E6192" s="2"/>
      <c r="F6192" s="2"/>
      <c r="G6192" s="365"/>
      <c r="H6192" s="366"/>
      <c r="I6192" s="363"/>
      <c r="J6192" s="367"/>
      <c r="K6192" s="364"/>
      <c r="M6192" s="368"/>
      <c r="P6192" s="369"/>
      <c r="S6192" s="369"/>
      <c r="V6192" s="358"/>
    </row>
    <row r="6193" spans="1:22">
      <c r="A6193" s="31"/>
      <c r="B6193" s="2"/>
      <c r="C6193" s="363"/>
      <c r="D6193" s="364"/>
      <c r="E6193" s="2"/>
      <c r="F6193" s="2"/>
      <c r="G6193" s="365"/>
      <c r="H6193" s="366"/>
      <c r="I6193" s="363"/>
      <c r="J6193" s="367"/>
      <c r="K6193" s="364"/>
      <c r="M6193" s="368"/>
      <c r="P6193" s="369"/>
      <c r="S6193" s="369"/>
      <c r="V6193" s="358"/>
    </row>
    <row r="6194" spans="1:22">
      <c r="A6194" s="31"/>
      <c r="B6194" s="2"/>
      <c r="C6194" s="363"/>
      <c r="D6194" s="364"/>
      <c r="E6194" s="2"/>
      <c r="F6194" s="2"/>
      <c r="G6194" s="365"/>
      <c r="H6194" s="366"/>
      <c r="I6194" s="363"/>
      <c r="J6194" s="367"/>
      <c r="K6194" s="364"/>
      <c r="M6194" s="368"/>
      <c r="P6194" s="369"/>
      <c r="S6194" s="369"/>
      <c r="V6194" s="358"/>
    </row>
    <row r="6195" spans="1:22">
      <c r="A6195" s="31"/>
      <c r="B6195" s="2"/>
      <c r="C6195" s="363"/>
      <c r="D6195" s="364"/>
      <c r="E6195" s="2"/>
      <c r="F6195" s="2"/>
      <c r="G6195" s="365"/>
      <c r="H6195" s="366"/>
      <c r="I6195" s="363"/>
      <c r="J6195" s="367"/>
      <c r="K6195" s="364"/>
      <c r="M6195" s="368"/>
      <c r="P6195" s="369"/>
      <c r="S6195" s="369"/>
      <c r="V6195" s="358"/>
    </row>
    <row r="6196" spans="1:22">
      <c r="A6196" s="31"/>
      <c r="B6196" s="2"/>
      <c r="C6196" s="363"/>
      <c r="D6196" s="364"/>
      <c r="E6196" s="2"/>
      <c r="F6196" s="2"/>
      <c r="G6196" s="365"/>
      <c r="H6196" s="366"/>
      <c r="I6196" s="363"/>
      <c r="J6196" s="367"/>
      <c r="K6196" s="364"/>
      <c r="M6196" s="368"/>
      <c r="P6196" s="369"/>
      <c r="S6196" s="369"/>
      <c r="V6196" s="358"/>
    </row>
    <row r="6197" spans="1:22">
      <c r="A6197" s="31"/>
      <c r="B6197" s="2"/>
      <c r="C6197" s="363"/>
      <c r="D6197" s="364"/>
      <c r="E6197" s="2"/>
      <c r="F6197" s="2"/>
      <c r="G6197" s="365"/>
      <c r="H6197" s="366"/>
      <c r="I6197" s="363"/>
      <c r="J6197" s="367"/>
      <c r="K6197" s="364"/>
      <c r="M6197" s="368"/>
      <c r="P6197" s="369"/>
      <c r="S6197" s="369"/>
      <c r="V6197" s="358"/>
    </row>
    <row r="6198" spans="1:22">
      <c r="A6198" s="31"/>
      <c r="B6198" s="2"/>
      <c r="C6198" s="363"/>
      <c r="D6198" s="364"/>
      <c r="E6198" s="2"/>
      <c r="F6198" s="2"/>
      <c r="G6198" s="365"/>
      <c r="H6198" s="366"/>
      <c r="I6198" s="363"/>
      <c r="J6198" s="367"/>
      <c r="K6198" s="364"/>
      <c r="M6198" s="368"/>
      <c r="P6198" s="369"/>
      <c r="S6198" s="369"/>
      <c r="V6198" s="358"/>
    </row>
    <row r="6199" spans="1:22">
      <c r="A6199" s="31"/>
      <c r="B6199" s="2"/>
      <c r="C6199" s="363"/>
      <c r="D6199" s="364"/>
      <c r="E6199" s="2"/>
      <c r="F6199" s="2"/>
      <c r="G6199" s="365"/>
      <c r="H6199" s="366"/>
      <c r="I6199" s="363"/>
      <c r="J6199" s="367"/>
      <c r="K6199" s="364"/>
      <c r="M6199" s="368"/>
      <c r="P6199" s="369"/>
      <c r="S6199" s="369"/>
      <c r="V6199" s="358"/>
    </row>
    <row r="6200" spans="1:22">
      <c r="A6200" s="31"/>
      <c r="B6200" s="2"/>
      <c r="C6200" s="363"/>
      <c r="D6200" s="364"/>
      <c r="E6200" s="2"/>
      <c r="F6200" s="2"/>
      <c r="G6200" s="365"/>
      <c r="H6200" s="366"/>
      <c r="I6200" s="363"/>
      <c r="J6200" s="367"/>
      <c r="K6200" s="364"/>
      <c r="M6200" s="368"/>
      <c r="P6200" s="369"/>
      <c r="S6200" s="369"/>
      <c r="V6200" s="358"/>
    </row>
    <row r="6201" spans="1:22">
      <c r="A6201" s="31"/>
      <c r="B6201" s="2"/>
      <c r="C6201" s="363"/>
      <c r="D6201" s="364"/>
      <c r="E6201" s="2"/>
      <c r="F6201" s="2"/>
      <c r="G6201" s="365"/>
      <c r="H6201" s="366"/>
      <c r="I6201" s="363"/>
      <c r="J6201" s="367"/>
      <c r="K6201" s="364"/>
      <c r="M6201" s="368"/>
      <c r="P6201" s="369"/>
      <c r="S6201" s="369"/>
      <c r="V6201" s="358"/>
    </row>
    <row r="6202" spans="1:22">
      <c r="A6202" s="31"/>
      <c r="B6202" s="2"/>
      <c r="C6202" s="363"/>
      <c r="D6202" s="364"/>
      <c r="E6202" s="2"/>
      <c r="F6202" s="2"/>
      <c r="G6202" s="365"/>
      <c r="H6202" s="366"/>
      <c r="I6202" s="363"/>
      <c r="J6202" s="367"/>
      <c r="K6202" s="364"/>
      <c r="M6202" s="368"/>
      <c r="P6202" s="369"/>
      <c r="S6202" s="369"/>
      <c r="V6202" s="358"/>
    </row>
    <row r="6203" spans="1:22">
      <c r="A6203" s="31"/>
      <c r="B6203" s="2"/>
      <c r="C6203" s="363"/>
      <c r="D6203" s="364"/>
      <c r="E6203" s="2"/>
      <c r="F6203" s="2"/>
      <c r="G6203" s="365"/>
      <c r="H6203" s="366"/>
      <c r="I6203" s="363"/>
      <c r="J6203" s="367"/>
      <c r="K6203" s="364"/>
      <c r="M6203" s="368"/>
      <c r="P6203" s="369"/>
      <c r="S6203" s="369"/>
      <c r="V6203" s="358"/>
    </row>
    <row r="6204" spans="1:22">
      <c r="A6204" s="31"/>
      <c r="B6204" s="2"/>
      <c r="C6204" s="363"/>
      <c r="D6204" s="364"/>
      <c r="E6204" s="2"/>
      <c r="F6204" s="2"/>
      <c r="G6204" s="365"/>
      <c r="H6204" s="366"/>
      <c r="I6204" s="363"/>
      <c r="J6204" s="367"/>
      <c r="K6204" s="364"/>
      <c r="M6204" s="368"/>
      <c r="P6204" s="369"/>
      <c r="S6204" s="369"/>
      <c r="V6204" s="358"/>
    </row>
    <row r="6205" spans="1:22">
      <c r="A6205" s="31"/>
      <c r="B6205" s="2"/>
      <c r="C6205" s="363"/>
      <c r="D6205" s="364"/>
      <c r="E6205" s="2"/>
      <c r="F6205" s="2"/>
      <c r="G6205" s="365"/>
      <c r="H6205" s="366"/>
      <c r="I6205" s="363"/>
      <c r="J6205" s="367"/>
      <c r="K6205" s="364"/>
      <c r="M6205" s="368"/>
      <c r="P6205" s="369"/>
      <c r="S6205" s="369"/>
      <c r="V6205" s="358"/>
    </row>
    <row r="6206" spans="1:22">
      <c r="A6206" s="31"/>
      <c r="B6206" s="2"/>
      <c r="C6206" s="363"/>
      <c r="D6206" s="364"/>
      <c r="E6206" s="2"/>
      <c r="F6206" s="2"/>
      <c r="G6206" s="365"/>
      <c r="H6206" s="366"/>
      <c r="I6206" s="363"/>
      <c r="J6206" s="367"/>
      <c r="K6206" s="364"/>
      <c r="M6206" s="368"/>
      <c r="P6206" s="369"/>
      <c r="S6206" s="369"/>
      <c r="V6206" s="358"/>
    </row>
    <row r="6207" spans="1:22">
      <c r="A6207" s="31"/>
      <c r="B6207" s="2"/>
      <c r="C6207" s="363"/>
      <c r="D6207" s="364"/>
      <c r="E6207" s="2"/>
      <c r="F6207" s="2"/>
      <c r="G6207" s="365"/>
      <c r="H6207" s="366"/>
      <c r="I6207" s="363"/>
      <c r="J6207" s="367"/>
      <c r="K6207" s="364"/>
      <c r="M6207" s="368"/>
      <c r="P6207" s="369"/>
      <c r="S6207" s="369"/>
      <c r="V6207" s="358"/>
    </row>
    <row r="6208" spans="1:22">
      <c r="A6208" s="31"/>
      <c r="B6208" s="2"/>
      <c r="C6208" s="363"/>
      <c r="D6208" s="364"/>
      <c r="E6208" s="2"/>
      <c r="F6208" s="2"/>
      <c r="G6208" s="365"/>
      <c r="H6208" s="366"/>
      <c r="I6208" s="363"/>
      <c r="J6208" s="367"/>
      <c r="K6208" s="364"/>
      <c r="M6208" s="368"/>
      <c r="P6208" s="369"/>
      <c r="S6208" s="369"/>
      <c r="V6208" s="358"/>
    </row>
    <row r="6209" spans="1:22">
      <c r="A6209" s="31"/>
      <c r="B6209" s="2"/>
      <c r="C6209" s="363"/>
      <c r="D6209" s="364"/>
      <c r="E6209" s="2"/>
      <c r="F6209" s="2"/>
      <c r="G6209" s="365"/>
      <c r="H6209" s="366"/>
      <c r="I6209" s="363"/>
      <c r="J6209" s="367"/>
      <c r="K6209" s="364"/>
      <c r="M6209" s="368"/>
      <c r="P6209" s="369"/>
      <c r="S6209" s="369"/>
      <c r="V6209" s="358"/>
    </row>
    <row r="6210" spans="1:22">
      <c r="A6210" s="31"/>
      <c r="B6210" s="2"/>
      <c r="C6210" s="363"/>
      <c r="D6210" s="364"/>
      <c r="E6210" s="2"/>
      <c r="F6210" s="2"/>
      <c r="G6210" s="365"/>
      <c r="H6210" s="366"/>
      <c r="I6210" s="363"/>
      <c r="J6210" s="367"/>
      <c r="K6210" s="364"/>
      <c r="M6210" s="368"/>
      <c r="P6210" s="369"/>
      <c r="S6210" s="369"/>
      <c r="V6210" s="358"/>
    </row>
    <row r="6211" spans="1:22">
      <c r="A6211" s="31"/>
      <c r="B6211" s="2"/>
      <c r="C6211" s="363"/>
      <c r="D6211" s="364"/>
      <c r="E6211" s="2"/>
      <c r="F6211" s="2"/>
      <c r="G6211" s="365"/>
      <c r="H6211" s="366"/>
      <c r="I6211" s="363"/>
      <c r="J6211" s="367"/>
      <c r="K6211" s="364"/>
      <c r="M6211" s="368"/>
      <c r="P6211" s="369"/>
      <c r="S6211" s="369"/>
      <c r="V6211" s="358"/>
    </row>
    <row r="6212" spans="1:22">
      <c r="A6212" s="31"/>
      <c r="B6212" s="2"/>
      <c r="C6212" s="363"/>
      <c r="D6212" s="364"/>
      <c r="E6212" s="2"/>
      <c r="F6212" s="2"/>
      <c r="G6212" s="365"/>
      <c r="H6212" s="366"/>
      <c r="I6212" s="363"/>
      <c r="J6212" s="367"/>
      <c r="K6212" s="364"/>
      <c r="M6212" s="368"/>
      <c r="P6212" s="369"/>
      <c r="S6212" s="369"/>
      <c r="V6212" s="358"/>
    </row>
    <row r="6213" spans="1:22">
      <c r="A6213" s="31"/>
      <c r="B6213" s="2"/>
      <c r="C6213" s="363"/>
      <c r="D6213" s="364"/>
      <c r="E6213" s="2"/>
      <c r="F6213" s="2"/>
      <c r="G6213" s="365"/>
      <c r="H6213" s="366"/>
      <c r="I6213" s="363"/>
      <c r="J6213" s="367"/>
      <c r="K6213" s="364"/>
      <c r="M6213" s="368"/>
      <c r="P6213" s="369"/>
      <c r="S6213" s="369"/>
      <c r="V6213" s="358"/>
    </row>
    <row r="6214" spans="1:22">
      <c r="A6214" s="31"/>
      <c r="B6214" s="2"/>
      <c r="C6214" s="363"/>
      <c r="D6214" s="364"/>
      <c r="E6214" s="2"/>
      <c r="F6214" s="2"/>
      <c r="G6214" s="365"/>
      <c r="H6214" s="366"/>
      <c r="I6214" s="363"/>
      <c r="J6214" s="367"/>
      <c r="K6214" s="364"/>
      <c r="M6214" s="368"/>
      <c r="P6214" s="369"/>
      <c r="S6214" s="369"/>
      <c r="V6214" s="358"/>
    </row>
    <row r="6215" spans="1:22">
      <c r="A6215" s="31"/>
      <c r="B6215" s="2"/>
      <c r="C6215" s="363"/>
      <c r="D6215" s="364"/>
      <c r="E6215" s="2"/>
      <c r="F6215" s="2"/>
      <c r="G6215" s="365"/>
      <c r="H6215" s="366"/>
      <c r="I6215" s="363"/>
      <c r="J6215" s="367"/>
      <c r="K6215" s="364"/>
      <c r="M6215" s="368"/>
      <c r="P6215" s="369"/>
      <c r="S6215" s="369"/>
      <c r="V6215" s="358"/>
    </row>
    <row r="6216" spans="1:22">
      <c r="A6216" s="31"/>
      <c r="B6216" s="2"/>
      <c r="C6216" s="363"/>
      <c r="D6216" s="364"/>
      <c r="E6216" s="2"/>
      <c r="F6216" s="2"/>
      <c r="G6216" s="365"/>
      <c r="H6216" s="366"/>
      <c r="I6216" s="363"/>
      <c r="J6216" s="367"/>
      <c r="K6216" s="364"/>
      <c r="M6216" s="368"/>
      <c r="P6216" s="369"/>
      <c r="S6216" s="369"/>
      <c r="V6216" s="358"/>
    </row>
    <row r="6217" spans="1:22">
      <c r="A6217" s="31"/>
      <c r="B6217" s="2"/>
      <c r="C6217" s="363"/>
      <c r="D6217" s="364"/>
      <c r="E6217" s="2"/>
      <c r="F6217" s="2"/>
      <c r="G6217" s="365"/>
      <c r="H6217" s="366"/>
      <c r="I6217" s="363"/>
      <c r="J6217" s="367"/>
      <c r="K6217" s="364"/>
      <c r="M6217" s="368"/>
      <c r="P6217" s="369"/>
      <c r="S6217" s="369"/>
      <c r="V6217" s="358"/>
    </row>
    <row r="6218" spans="1:22">
      <c r="A6218" s="31"/>
      <c r="B6218" s="2"/>
      <c r="C6218" s="363"/>
      <c r="D6218" s="364"/>
      <c r="E6218" s="2"/>
      <c r="F6218" s="2"/>
      <c r="G6218" s="365"/>
      <c r="H6218" s="366"/>
      <c r="I6218" s="363"/>
      <c r="J6218" s="367"/>
      <c r="K6218" s="364"/>
      <c r="M6218" s="368"/>
      <c r="P6218" s="369"/>
      <c r="S6218" s="369"/>
      <c r="V6218" s="358"/>
    </row>
    <row r="6219" spans="1:22">
      <c r="A6219" s="31"/>
      <c r="B6219" s="2"/>
      <c r="C6219" s="363"/>
      <c r="D6219" s="364"/>
      <c r="E6219" s="2"/>
      <c r="F6219" s="2"/>
      <c r="G6219" s="365"/>
      <c r="H6219" s="366"/>
      <c r="I6219" s="363"/>
      <c r="J6219" s="367"/>
      <c r="K6219" s="364"/>
      <c r="M6219" s="368"/>
      <c r="P6219" s="369"/>
      <c r="S6219" s="369"/>
      <c r="V6219" s="358"/>
    </row>
    <row r="6220" spans="1:22">
      <c r="A6220" s="31"/>
      <c r="B6220" s="2"/>
      <c r="C6220" s="363"/>
      <c r="D6220" s="364"/>
      <c r="E6220" s="2"/>
      <c r="F6220" s="2"/>
      <c r="G6220" s="365"/>
      <c r="H6220" s="366"/>
      <c r="I6220" s="363"/>
      <c r="J6220" s="367"/>
      <c r="K6220" s="364"/>
      <c r="M6220" s="368"/>
      <c r="P6220" s="369"/>
      <c r="S6220" s="369"/>
      <c r="V6220" s="358"/>
    </row>
    <row r="6221" spans="1:22">
      <c r="A6221" s="31"/>
      <c r="B6221" s="2"/>
      <c r="C6221" s="363"/>
      <c r="D6221" s="364"/>
      <c r="E6221" s="2"/>
      <c r="F6221" s="2"/>
      <c r="G6221" s="365"/>
      <c r="H6221" s="366"/>
      <c r="I6221" s="363"/>
      <c r="J6221" s="367"/>
      <c r="K6221" s="364"/>
      <c r="M6221" s="368"/>
      <c r="P6221" s="369"/>
      <c r="S6221" s="369"/>
      <c r="V6221" s="358"/>
    </row>
    <row r="6222" spans="1:22">
      <c r="A6222" s="31"/>
      <c r="B6222" s="2"/>
      <c r="C6222" s="363"/>
      <c r="D6222" s="364"/>
      <c r="E6222" s="2"/>
      <c r="F6222" s="2"/>
      <c r="G6222" s="365"/>
      <c r="H6222" s="366"/>
      <c r="I6222" s="363"/>
      <c r="J6222" s="367"/>
      <c r="K6222" s="364"/>
      <c r="M6222" s="368"/>
      <c r="P6222" s="369"/>
      <c r="S6222" s="369"/>
      <c r="V6222" s="358"/>
    </row>
    <row r="6223" spans="1:22">
      <c r="A6223" s="31"/>
      <c r="B6223" s="2"/>
      <c r="C6223" s="363"/>
      <c r="D6223" s="364"/>
      <c r="E6223" s="2"/>
      <c r="F6223" s="2"/>
      <c r="G6223" s="365"/>
      <c r="H6223" s="366"/>
      <c r="I6223" s="363"/>
      <c r="J6223" s="367"/>
      <c r="K6223" s="364"/>
      <c r="M6223" s="368"/>
      <c r="P6223" s="369"/>
      <c r="S6223" s="369"/>
      <c r="V6223" s="358"/>
    </row>
    <row r="6224" spans="1:22">
      <c r="A6224" s="31"/>
      <c r="B6224" s="2"/>
      <c r="C6224" s="363"/>
      <c r="D6224" s="364"/>
      <c r="E6224" s="2"/>
      <c r="F6224" s="2"/>
      <c r="G6224" s="365"/>
      <c r="H6224" s="366"/>
      <c r="I6224" s="363"/>
      <c r="J6224" s="367"/>
      <c r="K6224" s="364"/>
      <c r="M6224" s="368"/>
      <c r="P6224" s="369"/>
      <c r="S6224" s="369"/>
      <c r="V6224" s="358"/>
    </row>
    <row r="6225" spans="1:22">
      <c r="A6225" s="31"/>
      <c r="B6225" s="2"/>
      <c r="C6225" s="363"/>
      <c r="D6225" s="364"/>
      <c r="E6225" s="2"/>
      <c r="F6225" s="2"/>
      <c r="G6225" s="365"/>
      <c r="H6225" s="366"/>
      <c r="I6225" s="363"/>
      <c r="J6225" s="367"/>
      <c r="K6225" s="364"/>
      <c r="M6225" s="368"/>
      <c r="P6225" s="369"/>
      <c r="S6225" s="369"/>
      <c r="V6225" s="358"/>
    </row>
    <row r="6226" spans="1:22">
      <c r="A6226" s="31"/>
      <c r="B6226" s="2"/>
      <c r="C6226" s="363"/>
      <c r="D6226" s="364"/>
      <c r="E6226" s="2"/>
      <c r="F6226" s="2"/>
      <c r="G6226" s="365"/>
      <c r="H6226" s="366"/>
      <c r="I6226" s="363"/>
      <c r="J6226" s="367"/>
      <c r="K6226" s="364"/>
      <c r="M6226" s="368"/>
      <c r="P6226" s="369"/>
      <c r="S6226" s="369"/>
      <c r="V6226" s="358"/>
    </row>
    <row r="6227" spans="1:22">
      <c r="A6227" s="31"/>
      <c r="B6227" s="2"/>
      <c r="C6227" s="363"/>
      <c r="D6227" s="364"/>
      <c r="E6227" s="2"/>
      <c r="F6227" s="2"/>
      <c r="G6227" s="365"/>
      <c r="H6227" s="366"/>
      <c r="I6227" s="363"/>
      <c r="J6227" s="367"/>
      <c r="K6227" s="364"/>
      <c r="M6227" s="368"/>
      <c r="P6227" s="369"/>
      <c r="S6227" s="369"/>
      <c r="V6227" s="358"/>
    </row>
    <row r="6228" spans="1:22">
      <c r="A6228" s="31"/>
      <c r="B6228" s="2"/>
      <c r="C6228" s="363"/>
      <c r="D6228" s="364"/>
      <c r="E6228" s="2"/>
      <c r="F6228" s="2"/>
      <c r="G6228" s="365"/>
      <c r="H6228" s="366"/>
      <c r="I6228" s="363"/>
      <c r="J6228" s="367"/>
      <c r="K6228" s="364"/>
      <c r="M6228" s="368"/>
      <c r="P6228" s="369"/>
      <c r="S6228" s="369"/>
      <c r="V6228" s="358"/>
    </row>
    <row r="6229" spans="1:22">
      <c r="A6229" s="31"/>
      <c r="B6229" s="2"/>
      <c r="C6229" s="363"/>
      <c r="D6229" s="364"/>
      <c r="E6229" s="2"/>
      <c r="F6229" s="2"/>
      <c r="G6229" s="365"/>
      <c r="H6229" s="366"/>
      <c r="I6229" s="363"/>
      <c r="J6229" s="367"/>
      <c r="K6229" s="364"/>
      <c r="M6229" s="368"/>
      <c r="P6229" s="369"/>
      <c r="S6229" s="369"/>
      <c r="V6229" s="358"/>
    </row>
    <row r="6230" spans="1:22">
      <c r="A6230" s="31"/>
      <c r="B6230" s="2"/>
      <c r="C6230" s="363"/>
      <c r="D6230" s="364"/>
      <c r="E6230" s="2"/>
      <c r="F6230" s="2"/>
      <c r="G6230" s="365"/>
      <c r="H6230" s="366"/>
      <c r="I6230" s="363"/>
      <c r="J6230" s="367"/>
      <c r="K6230" s="364"/>
      <c r="M6230" s="368"/>
      <c r="P6230" s="369"/>
      <c r="S6230" s="369"/>
      <c r="V6230" s="358"/>
    </row>
    <row r="6231" spans="1:22">
      <c r="A6231" s="31"/>
      <c r="B6231" s="2"/>
      <c r="C6231" s="363"/>
      <c r="D6231" s="364"/>
      <c r="E6231" s="2"/>
      <c r="F6231" s="2"/>
      <c r="G6231" s="365"/>
      <c r="H6231" s="366"/>
      <c r="I6231" s="363"/>
      <c r="J6231" s="367"/>
      <c r="K6231" s="364"/>
      <c r="M6231" s="368"/>
      <c r="P6231" s="369"/>
      <c r="S6231" s="369"/>
      <c r="V6231" s="358"/>
    </row>
    <row r="6232" spans="1:22">
      <c r="A6232" s="31"/>
      <c r="B6232" s="2"/>
      <c r="C6232" s="363"/>
      <c r="D6232" s="364"/>
      <c r="E6232" s="2"/>
      <c r="F6232" s="2"/>
      <c r="G6232" s="365"/>
      <c r="H6232" s="366"/>
      <c r="I6232" s="363"/>
      <c r="J6232" s="367"/>
      <c r="K6232" s="364"/>
      <c r="M6232" s="368"/>
      <c r="P6232" s="369"/>
      <c r="S6232" s="369"/>
      <c r="V6232" s="358"/>
    </row>
    <row r="6233" spans="1:22">
      <c r="A6233" s="31"/>
      <c r="B6233" s="2"/>
      <c r="C6233" s="363"/>
      <c r="D6233" s="364"/>
      <c r="E6233" s="2"/>
      <c r="F6233" s="2"/>
      <c r="G6233" s="365"/>
      <c r="H6233" s="366"/>
      <c r="I6233" s="363"/>
      <c r="J6233" s="367"/>
      <c r="K6233" s="364"/>
      <c r="M6233" s="368"/>
      <c r="P6233" s="369"/>
      <c r="S6233" s="369"/>
      <c r="V6233" s="358"/>
    </row>
    <row r="6234" spans="1:22">
      <c r="A6234" s="31"/>
      <c r="B6234" s="2"/>
      <c r="C6234" s="363"/>
      <c r="D6234" s="364"/>
      <c r="E6234" s="2"/>
      <c r="F6234" s="2"/>
      <c r="G6234" s="365"/>
      <c r="H6234" s="366"/>
      <c r="I6234" s="363"/>
      <c r="J6234" s="367"/>
      <c r="K6234" s="364"/>
      <c r="M6234" s="368"/>
      <c r="P6234" s="369"/>
      <c r="S6234" s="369"/>
      <c r="V6234" s="358"/>
    </row>
    <row r="6235" spans="1:22">
      <c r="A6235" s="31"/>
      <c r="B6235" s="2"/>
      <c r="C6235" s="363"/>
      <c r="D6235" s="364"/>
      <c r="E6235" s="2"/>
      <c r="F6235" s="2"/>
      <c r="G6235" s="365"/>
      <c r="H6235" s="366"/>
      <c r="I6235" s="363"/>
      <c r="J6235" s="367"/>
      <c r="K6235" s="364"/>
      <c r="M6235" s="368"/>
      <c r="P6235" s="369"/>
      <c r="S6235" s="369"/>
      <c r="V6235" s="358"/>
    </row>
    <row r="6236" spans="1:22">
      <c r="A6236" s="31"/>
      <c r="B6236" s="2"/>
      <c r="C6236" s="363"/>
      <c r="D6236" s="364"/>
      <c r="E6236" s="2"/>
      <c r="F6236" s="2"/>
      <c r="G6236" s="365"/>
      <c r="H6236" s="366"/>
      <c r="I6236" s="363"/>
      <c r="J6236" s="367"/>
      <c r="K6236" s="364"/>
      <c r="M6236" s="368"/>
      <c r="P6236" s="369"/>
      <c r="S6236" s="369"/>
      <c r="V6236" s="358"/>
    </row>
    <row r="6237" spans="1:22">
      <c r="A6237" s="31"/>
      <c r="B6237" s="2"/>
      <c r="C6237" s="363"/>
      <c r="D6237" s="364"/>
      <c r="E6237" s="2"/>
      <c r="F6237" s="2"/>
      <c r="G6237" s="365"/>
      <c r="H6237" s="366"/>
      <c r="I6237" s="363"/>
      <c r="J6237" s="367"/>
      <c r="K6237" s="364"/>
      <c r="M6237" s="368"/>
      <c r="P6237" s="369"/>
      <c r="S6237" s="369"/>
      <c r="V6237" s="358"/>
    </row>
    <row r="6238" spans="1:22">
      <c r="A6238" s="31"/>
      <c r="B6238" s="2"/>
      <c r="C6238" s="363"/>
      <c r="D6238" s="364"/>
      <c r="E6238" s="2"/>
      <c r="F6238" s="2"/>
      <c r="G6238" s="365"/>
      <c r="H6238" s="366"/>
      <c r="I6238" s="363"/>
      <c r="J6238" s="367"/>
      <c r="K6238" s="364"/>
      <c r="M6238" s="368"/>
      <c r="P6238" s="369"/>
      <c r="S6238" s="369"/>
      <c r="V6238" s="358"/>
    </row>
    <row r="6239" spans="1:22">
      <c r="A6239" s="31"/>
      <c r="B6239" s="2"/>
      <c r="C6239" s="363"/>
      <c r="D6239" s="364"/>
      <c r="E6239" s="2"/>
      <c r="F6239" s="2"/>
      <c r="G6239" s="365"/>
      <c r="H6239" s="366"/>
      <c r="I6239" s="363"/>
      <c r="J6239" s="367"/>
      <c r="K6239" s="364"/>
      <c r="M6239" s="368"/>
      <c r="P6239" s="369"/>
      <c r="S6239" s="369"/>
      <c r="V6239" s="358"/>
    </row>
    <row r="6240" spans="1:22">
      <c r="A6240" s="31"/>
      <c r="B6240" s="2"/>
      <c r="C6240" s="363"/>
      <c r="D6240" s="364"/>
      <c r="E6240" s="2"/>
      <c r="F6240" s="2"/>
      <c r="G6240" s="365"/>
      <c r="H6240" s="366"/>
      <c r="I6240" s="363"/>
      <c r="J6240" s="367"/>
      <c r="K6240" s="364"/>
      <c r="M6240" s="368"/>
      <c r="P6240" s="369"/>
      <c r="S6240" s="369"/>
      <c r="V6240" s="358"/>
    </row>
    <row r="6241" spans="1:22">
      <c r="A6241" s="31"/>
      <c r="B6241" s="2"/>
      <c r="C6241" s="363"/>
      <c r="D6241" s="364"/>
      <c r="E6241" s="2"/>
      <c r="F6241" s="2"/>
      <c r="G6241" s="365"/>
      <c r="H6241" s="366"/>
      <c r="I6241" s="363"/>
      <c r="J6241" s="367"/>
      <c r="K6241" s="364"/>
      <c r="M6241" s="368"/>
      <c r="P6241" s="369"/>
      <c r="S6241" s="369"/>
      <c r="V6241" s="358"/>
    </row>
    <row r="6242" spans="1:22">
      <c r="A6242" s="31"/>
      <c r="B6242" s="2"/>
      <c r="C6242" s="363"/>
      <c r="D6242" s="364"/>
      <c r="E6242" s="2"/>
      <c r="F6242" s="2"/>
      <c r="G6242" s="365"/>
      <c r="H6242" s="366"/>
      <c r="I6242" s="363"/>
      <c r="J6242" s="367"/>
      <c r="K6242" s="364"/>
      <c r="M6242" s="368"/>
      <c r="P6242" s="369"/>
      <c r="S6242" s="369"/>
      <c r="V6242" s="358"/>
    </row>
    <row r="6243" spans="1:22">
      <c r="A6243" s="31"/>
      <c r="B6243" s="2"/>
      <c r="C6243" s="363"/>
      <c r="D6243" s="364"/>
      <c r="E6243" s="2"/>
      <c r="F6243" s="2"/>
      <c r="G6243" s="365"/>
      <c r="H6243" s="366"/>
      <c r="I6243" s="363"/>
      <c r="J6243" s="367"/>
      <c r="K6243" s="364"/>
      <c r="M6243" s="368"/>
      <c r="P6243" s="369"/>
      <c r="S6243" s="369"/>
      <c r="V6243" s="358"/>
    </row>
    <row r="6244" spans="1:22">
      <c r="A6244" s="31"/>
      <c r="B6244" s="2"/>
      <c r="C6244" s="363"/>
      <c r="D6244" s="364"/>
      <c r="E6244" s="2"/>
      <c r="F6244" s="2"/>
      <c r="G6244" s="365"/>
      <c r="H6244" s="366"/>
      <c r="I6244" s="363"/>
      <c r="J6244" s="367"/>
      <c r="K6244" s="364"/>
      <c r="M6244" s="368"/>
      <c r="P6244" s="369"/>
      <c r="S6244" s="369"/>
      <c r="V6244" s="358"/>
    </row>
    <row r="6245" spans="1:22">
      <c r="A6245" s="31"/>
      <c r="B6245" s="2"/>
      <c r="C6245" s="363"/>
      <c r="D6245" s="364"/>
      <c r="E6245" s="2"/>
      <c r="F6245" s="2"/>
      <c r="G6245" s="365"/>
      <c r="H6245" s="366"/>
      <c r="I6245" s="363"/>
      <c r="J6245" s="367"/>
      <c r="K6245" s="364"/>
      <c r="M6245" s="368"/>
      <c r="P6245" s="369"/>
      <c r="S6245" s="369"/>
      <c r="V6245" s="358"/>
    </row>
    <row r="6246" spans="1:22">
      <c r="A6246" s="31"/>
      <c r="B6246" s="2"/>
      <c r="C6246" s="363"/>
      <c r="D6246" s="364"/>
      <c r="E6246" s="2"/>
      <c r="F6246" s="2"/>
      <c r="G6246" s="365"/>
      <c r="H6246" s="366"/>
      <c r="I6246" s="363"/>
      <c r="J6246" s="367"/>
      <c r="K6246" s="364"/>
      <c r="M6246" s="368"/>
      <c r="P6246" s="369"/>
      <c r="S6246" s="369"/>
      <c r="V6246" s="358"/>
    </row>
    <row r="6247" spans="1:22">
      <c r="A6247" s="31"/>
      <c r="B6247" s="2"/>
      <c r="C6247" s="363"/>
      <c r="D6247" s="364"/>
      <c r="E6247" s="2"/>
      <c r="F6247" s="2"/>
      <c r="G6247" s="365"/>
      <c r="H6247" s="366"/>
      <c r="I6247" s="363"/>
      <c r="J6247" s="367"/>
      <c r="K6247" s="364"/>
      <c r="M6247" s="368"/>
      <c r="P6247" s="369"/>
      <c r="S6247" s="369"/>
      <c r="V6247" s="358"/>
    </row>
    <row r="6248" spans="1:22">
      <c r="A6248" s="31"/>
      <c r="B6248" s="2"/>
      <c r="C6248" s="363"/>
      <c r="D6248" s="364"/>
      <c r="E6248" s="2"/>
      <c r="F6248" s="2"/>
      <c r="G6248" s="365"/>
      <c r="H6248" s="366"/>
      <c r="I6248" s="363"/>
      <c r="J6248" s="367"/>
      <c r="K6248" s="364"/>
      <c r="M6248" s="368"/>
      <c r="P6248" s="369"/>
      <c r="S6248" s="369"/>
      <c r="V6248" s="358"/>
    </row>
    <row r="6249" spans="1:22">
      <c r="A6249" s="31"/>
      <c r="B6249" s="2"/>
      <c r="C6249" s="363"/>
      <c r="D6249" s="364"/>
      <c r="E6249" s="2"/>
      <c r="F6249" s="2"/>
      <c r="G6249" s="365"/>
      <c r="H6249" s="366"/>
      <c r="I6249" s="363"/>
      <c r="J6249" s="367"/>
      <c r="K6249" s="364"/>
      <c r="M6249" s="368"/>
      <c r="P6249" s="369"/>
      <c r="S6249" s="369"/>
      <c r="V6249" s="358"/>
    </row>
    <row r="6250" spans="1:22">
      <c r="A6250" s="31"/>
      <c r="B6250" s="2"/>
      <c r="C6250" s="363"/>
      <c r="D6250" s="364"/>
      <c r="E6250" s="2"/>
      <c r="F6250" s="2"/>
      <c r="G6250" s="365"/>
      <c r="H6250" s="366"/>
      <c r="I6250" s="363"/>
      <c r="J6250" s="367"/>
      <c r="K6250" s="364"/>
      <c r="M6250" s="368"/>
      <c r="P6250" s="369"/>
      <c r="S6250" s="369"/>
      <c r="V6250" s="358"/>
    </row>
    <row r="6251" spans="1:22">
      <c r="A6251" s="31"/>
      <c r="B6251" s="2"/>
      <c r="C6251" s="363"/>
      <c r="D6251" s="364"/>
      <c r="E6251" s="2"/>
      <c r="F6251" s="2"/>
      <c r="G6251" s="365"/>
      <c r="H6251" s="366"/>
      <c r="I6251" s="363"/>
      <c r="J6251" s="367"/>
      <c r="K6251" s="364"/>
      <c r="M6251" s="368"/>
      <c r="P6251" s="369"/>
      <c r="S6251" s="369"/>
      <c r="V6251" s="358"/>
    </row>
    <row r="6252" spans="1:22">
      <c r="A6252" s="31"/>
      <c r="B6252" s="2"/>
      <c r="C6252" s="363"/>
      <c r="D6252" s="364"/>
      <c r="E6252" s="2"/>
      <c r="F6252" s="2"/>
      <c r="G6252" s="365"/>
      <c r="H6252" s="366"/>
      <c r="I6252" s="363"/>
      <c r="J6252" s="367"/>
      <c r="K6252" s="364"/>
      <c r="M6252" s="368"/>
      <c r="P6252" s="369"/>
      <c r="S6252" s="369"/>
      <c r="V6252" s="358"/>
    </row>
    <row r="6253" spans="1:22">
      <c r="A6253" s="31"/>
      <c r="B6253" s="2"/>
      <c r="C6253" s="363"/>
      <c r="D6253" s="364"/>
      <c r="E6253" s="2"/>
      <c r="F6253" s="2"/>
      <c r="G6253" s="365"/>
      <c r="H6253" s="366"/>
      <c r="I6253" s="363"/>
      <c r="J6253" s="367"/>
      <c r="K6253" s="364"/>
      <c r="M6253" s="368"/>
      <c r="P6253" s="369"/>
      <c r="S6253" s="369"/>
      <c r="V6253" s="358"/>
    </row>
    <row r="6254" spans="1:22">
      <c r="A6254" s="31"/>
      <c r="B6254" s="2"/>
      <c r="C6254" s="363"/>
      <c r="D6254" s="364"/>
      <c r="E6254" s="2"/>
      <c r="F6254" s="2"/>
      <c r="G6254" s="365"/>
      <c r="H6254" s="366"/>
      <c r="I6254" s="363"/>
      <c r="J6254" s="367"/>
      <c r="K6254" s="364"/>
      <c r="M6254" s="368"/>
      <c r="P6254" s="369"/>
      <c r="S6254" s="369"/>
      <c r="V6254" s="358"/>
    </row>
    <row r="6255" spans="1:22">
      <c r="A6255" s="31"/>
      <c r="B6255" s="2"/>
      <c r="C6255" s="363"/>
      <c r="D6255" s="364"/>
      <c r="E6255" s="2"/>
      <c r="F6255" s="2"/>
      <c r="G6255" s="365"/>
      <c r="H6255" s="366"/>
      <c r="I6255" s="363"/>
      <c r="J6255" s="367"/>
      <c r="K6255" s="364"/>
      <c r="M6255" s="368"/>
      <c r="P6255" s="369"/>
      <c r="S6255" s="369"/>
      <c r="V6255" s="358"/>
    </row>
    <row r="6256" spans="1:22">
      <c r="A6256" s="31"/>
      <c r="B6256" s="2"/>
      <c r="C6256" s="363"/>
      <c r="D6256" s="364"/>
      <c r="E6256" s="2"/>
      <c r="F6256" s="2"/>
      <c r="G6256" s="365"/>
      <c r="H6256" s="366"/>
      <c r="I6256" s="363"/>
      <c r="J6256" s="367"/>
      <c r="K6256" s="364"/>
      <c r="M6256" s="368"/>
      <c r="P6256" s="369"/>
      <c r="S6256" s="369"/>
      <c r="V6256" s="358"/>
    </row>
    <row r="6257" spans="1:22">
      <c r="A6257" s="31"/>
      <c r="B6257" s="2"/>
      <c r="C6257" s="363"/>
      <c r="D6257" s="364"/>
      <c r="E6257" s="2"/>
      <c r="F6257" s="2"/>
      <c r="G6257" s="365"/>
      <c r="H6257" s="366"/>
      <c r="I6257" s="363"/>
      <c r="J6257" s="367"/>
      <c r="K6257" s="364"/>
      <c r="M6257" s="368"/>
      <c r="P6257" s="369"/>
      <c r="S6257" s="369"/>
      <c r="V6257" s="358"/>
    </row>
    <row r="6258" spans="1:22">
      <c r="A6258" s="31"/>
      <c r="B6258" s="2"/>
      <c r="C6258" s="363"/>
      <c r="D6258" s="364"/>
      <c r="E6258" s="2"/>
      <c r="F6258" s="2"/>
      <c r="G6258" s="365"/>
      <c r="H6258" s="366"/>
      <c r="I6258" s="363"/>
      <c r="J6258" s="367"/>
      <c r="K6258" s="364"/>
      <c r="M6258" s="368"/>
      <c r="P6258" s="369"/>
      <c r="S6258" s="369"/>
      <c r="V6258" s="358"/>
    </row>
    <row r="6259" spans="1:22">
      <c r="A6259" s="31"/>
      <c r="B6259" s="2"/>
      <c r="C6259" s="363"/>
      <c r="D6259" s="364"/>
      <c r="E6259" s="2"/>
      <c r="F6259" s="2"/>
      <c r="G6259" s="365"/>
      <c r="H6259" s="366"/>
      <c r="I6259" s="363"/>
      <c r="J6259" s="367"/>
      <c r="K6259" s="364"/>
      <c r="M6259" s="368"/>
      <c r="P6259" s="369"/>
      <c r="S6259" s="369"/>
      <c r="V6259" s="358"/>
    </row>
    <row r="6260" spans="1:22">
      <c r="A6260" s="31"/>
      <c r="B6260" s="2"/>
      <c r="C6260" s="363"/>
      <c r="D6260" s="364"/>
      <c r="E6260" s="2"/>
      <c r="F6260" s="2"/>
      <c r="G6260" s="365"/>
      <c r="H6260" s="366"/>
      <c r="I6260" s="363"/>
      <c r="J6260" s="367"/>
      <c r="K6260" s="364"/>
      <c r="M6260" s="368"/>
      <c r="P6260" s="369"/>
      <c r="S6260" s="369"/>
      <c r="V6260" s="358"/>
    </row>
    <row r="6261" spans="1:22">
      <c r="A6261" s="31"/>
      <c r="B6261" s="2"/>
      <c r="C6261" s="363"/>
      <c r="D6261" s="364"/>
      <c r="E6261" s="2"/>
      <c r="F6261" s="2"/>
      <c r="G6261" s="365"/>
      <c r="H6261" s="366"/>
      <c r="I6261" s="363"/>
      <c r="J6261" s="367"/>
      <c r="K6261" s="364"/>
      <c r="M6261" s="368"/>
      <c r="P6261" s="369"/>
      <c r="S6261" s="369"/>
      <c r="V6261" s="358"/>
    </row>
    <row r="6262" spans="1:22">
      <c r="A6262" s="31"/>
      <c r="B6262" s="2"/>
      <c r="C6262" s="363"/>
      <c r="D6262" s="364"/>
      <c r="E6262" s="2"/>
      <c r="F6262" s="2"/>
      <c r="G6262" s="365"/>
      <c r="H6262" s="366"/>
      <c r="I6262" s="363"/>
      <c r="J6262" s="367"/>
      <c r="K6262" s="364"/>
      <c r="M6262" s="368"/>
      <c r="P6262" s="369"/>
      <c r="S6262" s="369"/>
      <c r="V6262" s="358"/>
    </row>
    <row r="6263" spans="1:22">
      <c r="A6263" s="31"/>
      <c r="B6263" s="2"/>
      <c r="C6263" s="363"/>
      <c r="D6263" s="364"/>
      <c r="E6263" s="2"/>
      <c r="F6263" s="2"/>
      <c r="G6263" s="365"/>
      <c r="H6263" s="366"/>
      <c r="I6263" s="363"/>
      <c r="J6263" s="367"/>
      <c r="K6263" s="364"/>
      <c r="M6263" s="368"/>
      <c r="P6263" s="369"/>
      <c r="S6263" s="369"/>
      <c r="V6263" s="358"/>
    </row>
    <row r="6264" spans="1:22">
      <c r="A6264" s="31"/>
      <c r="B6264" s="2"/>
      <c r="C6264" s="363"/>
      <c r="D6264" s="364"/>
      <c r="E6264" s="2"/>
      <c r="F6264" s="2"/>
      <c r="G6264" s="365"/>
      <c r="H6264" s="366"/>
      <c r="I6264" s="363"/>
      <c r="J6264" s="367"/>
      <c r="K6264" s="364"/>
      <c r="M6264" s="368"/>
      <c r="P6264" s="369"/>
      <c r="S6264" s="369"/>
      <c r="V6264" s="358"/>
    </row>
    <row r="6265" spans="1:22">
      <c r="A6265" s="31"/>
      <c r="B6265" s="2"/>
      <c r="C6265" s="363"/>
      <c r="D6265" s="364"/>
      <c r="E6265" s="2"/>
      <c r="F6265" s="2"/>
      <c r="G6265" s="365"/>
      <c r="H6265" s="366"/>
      <c r="I6265" s="363"/>
      <c r="J6265" s="367"/>
      <c r="K6265" s="364"/>
      <c r="M6265" s="368"/>
      <c r="P6265" s="369"/>
      <c r="S6265" s="369"/>
      <c r="V6265" s="358"/>
    </row>
    <row r="6266" spans="1:22">
      <c r="A6266" s="31"/>
      <c r="B6266" s="2"/>
      <c r="C6266" s="363"/>
      <c r="D6266" s="364"/>
      <c r="E6266" s="2"/>
      <c r="F6266" s="2"/>
      <c r="G6266" s="365"/>
      <c r="H6266" s="366"/>
      <c r="I6266" s="363"/>
      <c r="J6266" s="367"/>
      <c r="K6266" s="364"/>
      <c r="M6266" s="368"/>
      <c r="P6266" s="369"/>
      <c r="S6266" s="369"/>
      <c r="V6266" s="358"/>
    </row>
    <row r="6267" spans="1:22">
      <c r="A6267" s="31"/>
      <c r="B6267" s="2"/>
      <c r="C6267" s="363"/>
      <c r="D6267" s="364"/>
      <c r="E6267" s="2"/>
      <c r="F6267" s="2"/>
      <c r="G6267" s="365"/>
      <c r="H6267" s="366"/>
      <c r="I6267" s="363"/>
      <c r="J6267" s="367"/>
      <c r="K6267" s="364"/>
      <c r="M6267" s="368"/>
      <c r="P6267" s="369"/>
      <c r="S6267" s="369"/>
      <c r="V6267" s="358"/>
    </row>
    <row r="6268" spans="1:22">
      <c r="A6268" s="31"/>
      <c r="B6268" s="2"/>
      <c r="C6268" s="363"/>
      <c r="D6268" s="364"/>
      <c r="E6268" s="2"/>
      <c r="F6268" s="2"/>
      <c r="G6268" s="365"/>
      <c r="H6268" s="366"/>
      <c r="I6268" s="363"/>
      <c r="J6268" s="367"/>
      <c r="K6268" s="364"/>
      <c r="M6268" s="368"/>
      <c r="P6268" s="369"/>
      <c r="S6268" s="369"/>
      <c r="V6268" s="358"/>
    </row>
    <row r="6269" spans="1:22">
      <c r="A6269" s="31"/>
      <c r="B6269" s="2"/>
      <c r="C6269" s="363"/>
      <c r="D6269" s="364"/>
      <c r="E6269" s="2"/>
      <c r="F6269" s="2"/>
      <c r="G6269" s="365"/>
      <c r="H6269" s="366"/>
      <c r="I6269" s="363"/>
      <c r="J6269" s="367"/>
      <c r="K6269" s="364"/>
      <c r="M6269" s="368"/>
      <c r="P6269" s="369"/>
      <c r="S6269" s="369"/>
      <c r="V6269" s="358"/>
    </row>
    <row r="6270" spans="1:22">
      <c r="A6270" s="31"/>
      <c r="B6270" s="2"/>
      <c r="C6270" s="363"/>
      <c r="D6270" s="364"/>
      <c r="E6270" s="2"/>
      <c r="F6270" s="2"/>
      <c r="G6270" s="365"/>
      <c r="H6270" s="366"/>
      <c r="I6270" s="363"/>
      <c r="J6270" s="367"/>
      <c r="K6270" s="364"/>
      <c r="M6270" s="368"/>
      <c r="P6270" s="369"/>
      <c r="S6270" s="369"/>
      <c r="V6270" s="358"/>
    </row>
    <row r="6271" spans="1:22">
      <c r="A6271" s="31"/>
      <c r="B6271" s="2"/>
      <c r="C6271" s="363"/>
      <c r="D6271" s="364"/>
      <c r="E6271" s="2"/>
      <c r="F6271" s="2"/>
      <c r="G6271" s="365"/>
      <c r="H6271" s="366"/>
      <c r="I6271" s="363"/>
      <c r="J6271" s="367"/>
      <c r="K6271" s="364"/>
      <c r="M6271" s="368"/>
      <c r="P6271" s="369"/>
      <c r="S6271" s="369"/>
      <c r="V6271" s="358"/>
    </row>
    <row r="6272" spans="1:22">
      <c r="A6272" s="31"/>
      <c r="B6272" s="2"/>
      <c r="C6272" s="363"/>
      <c r="D6272" s="364"/>
      <c r="E6272" s="2"/>
      <c r="F6272" s="2"/>
      <c r="G6272" s="365"/>
      <c r="H6272" s="366"/>
      <c r="I6272" s="363"/>
      <c r="J6272" s="367"/>
      <c r="K6272" s="364"/>
      <c r="M6272" s="368"/>
      <c r="P6272" s="369"/>
      <c r="S6272" s="369"/>
      <c r="V6272" s="358"/>
    </row>
    <row r="6273" spans="1:22">
      <c r="A6273" s="31"/>
      <c r="B6273" s="2"/>
      <c r="C6273" s="363"/>
      <c r="D6273" s="364"/>
      <c r="E6273" s="2"/>
      <c r="F6273" s="2"/>
      <c r="G6273" s="365"/>
      <c r="H6273" s="366"/>
      <c r="I6273" s="363"/>
      <c r="J6273" s="367"/>
      <c r="K6273" s="364"/>
      <c r="M6273" s="368"/>
      <c r="P6273" s="369"/>
      <c r="S6273" s="369"/>
      <c r="V6273" s="358"/>
    </row>
    <row r="6274" spans="1:22">
      <c r="A6274" s="31"/>
      <c r="B6274" s="2"/>
      <c r="C6274" s="363"/>
      <c r="D6274" s="364"/>
      <c r="E6274" s="2"/>
      <c r="F6274" s="2"/>
      <c r="G6274" s="365"/>
      <c r="H6274" s="366"/>
      <c r="I6274" s="363"/>
      <c r="J6274" s="367"/>
      <c r="K6274" s="364"/>
      <c r="M6274" s="368"/>
      <c r="P6274" s="369"/>
      <c r="S6274" s="369"/>
      <c r="V6274" s="358"/>
    </row>
    <row r="6275" spans="1:22">
      <c r="A6275" s="31"/>
      <c r="B6275" s="2"/>
      <c r="C6275" s="363"/>
      <c r="D6275" s="364"/>
      <c r="E6275" s="2"/>
      <c r="F6275" s="2"/>
      <c r="G6275" s="365"/>
      <c r="H6275" s="366"/>
      <c r="I6275" s="363"/>
      <c r="J6275" s="367"/>
      <c r="K6275" s="364"/>
      <c r="M6275" s="368"/>
      <c r="P6275" s="369"/>
      <c r="S6275" s="369"/>
      <c r="V6275" s="358"/>
    </row>
    <row r="6276" spans="1:22">
      <c r="A6276" s="31"/>
      <c r="B6276" s="2"/>
      <c r="C6276" s="363"/>
      <c r="D6276" s="364"/>
      <c r="E6276" s="2"/>
      <c r="F6276" s="2"/>
      <c r="G6276" s="365"/>
      <c r="H6276" s="366"/>
      <c r="I6276" s="363"/>
      <c r="J6276" s="367"/>
      <c r="K6276" s="364"/>
      <c r="M6276" s="368"/>
      <c r="P6276" s="369"/>
      <c r="S6276" s="369"/>
      <c r="V6276" s="358"/>
    </row>
    <row r="6277" spans="1:22">
      <c r="A6277" s="31"/>
      <c r="B6277" s="2"/>
      <c r="C6277" s="363"/>
      <c r="D6277" s="364"/>
      <c r="E6277" s="2"/>
      <c r="F6277" s="2"/>
      <c r="G6277" s="365"/>
      <c r="H6277" s="366"/>
      <c r="I6277" s="363"/>
      <c r="J6277" s="367"/>
      <c r="K6277" s="364"/>
      <c r="M6277" s="368"/>
      <c r="P6277" s="369"/>
      <c r="S6277" s="369"/>
      <c r="V6277" s="358"/>
    </row>
    <row r="6278" spans="1:22">
      <c r="A6278" s="31"/>
      <c r="B6278" s="2"/>
      <c r="C6278" s="363"/>
      <c r="D6278" s="364"/>
      <c r="E6278" s="2"/>
      <c r="F6278" s="2"/>
      <c r="G6278" s="365"/>
      <c r="H6278" s="366"/>
      <c r="I6278" s="363"/>
      <c r="J6278" s="367"/>
      <c r="K6278" s="364"/>
      <c r="M6278" s="368"/>
      <c r="P6278" s="369"/>
      <c r="S6278" s="369"/>
      <c r="V6278" s="358"/>
    </row>
    <row r="6279" spans="1:22">
      <c r="A6279" s="31"/>
      <c r="B6279" s="2"/>
      <c r="C6279" s="363"/>
      <c r="D6279" s="364"/>
      <c r="E6279" s="2"/>
      <c r="F6279" s="2"/>
      <c r="G6279" s="365"/>
      <c r="H6279" s="366"/>
      <c r="I6279" s="363"/>
      <c r="J6279" s="367"/>
      <c r="K6279" s="364"/>
      <c r="M6279" s="368"/>
      <c r="P6279" s="369"/>
      <c r="S6279" s="369"/>
      <c r="V6279" s="358"/>
    </row>
    <row r="6280" spans="1:22">
      <c r="A6280" s="31"/>
      <c r="B6280" s="2"/>
      <c r="C6280" s="363"/>
      <c r="D6280" s="364"/>
      <c r="E6280" s="2"/>
      <c r="F6280" s="2"/>
      <c r="G6280" s="365"/>
      <c r="H6280" s="366"/>
      <c r="I6280" s="363"/>
      <c r="J6280" s="367"/>
      <c r="K6280" s="364"/>
      <c r="M6280" s="368"/>
      <c r="P6280" s="369"/>
      <c r="S6280" s="369"/>
      <c r="V6280" s="358"/>
    </row>
    <row r="6281" spans="1:22">
      <c r="A6281" s="31"/>
      <c r="B6281" s="2"/>
      <c r="C6281" s="363"/>
      <c r="D6281" s="364"/>
      <c r="E6281" s="2"/>
      <c r="F6281" s="2"/>
      <c r="G6281" s="365"/>
      <c r="H6281" s="366"/>
      <c r="I6281" s="363"/>
      <c r="J6281" s="367"/>
      <c r="K6281" s="364"/>
      <c r="M6281" s="368"/>
      <c r="P6281" s="369"/>
      <c r="S6281" s="369"/>
      <c r="V6281" s="358"/>
    </row>
    <row r="6282" spans="1:22">
      <c r="A6282" s="31"/>
      <c r="B6282" s="2"/>
      <c r="C6282" s="363"/>
      <c r="D6282" s="364"/>
      <c r="E6282" s="2"/>
      <c r="F6282" s="2"/>
      <c r="G6282" s="365"/>
      <c r="H6282" s="366"/>
      <c r="I6282" s="363"/>
      <c r="J6282" s="367"/>
      <c r="K6282" s="364"/>
      <c r="M6282" s="368"/>
      <c r="P6282" s="369"/>
      <c r="S6282" s="369"/>
      <c r="V6282" s="358"/>
    </row>
    <row r="6283" spans="1:22">
      <c r="A6283" s="31"/>
      <c r="B6283" s="2"/>
      <c r="C6283" s="363"/>
      <c r="D6283" s="364"/>
      <c r="E6283" s="2"/>
      <c r="F6283" s="2"/>
      <c r="G6283" s="365"/>
      <c r="H6283" s="366"/>
      <c r="I6283" s="363"/>
      <c r="J6283" s="367"/>
      <c r="K6283" s="364"/>
      <c r="M6283" s="368"/>
      <c r="P6283" s="369"/>
      <c r="S6283" s="369"/>
      <c r="V6283" s="358"/>
    </row>
    <row r="6284" spans="1:22">
      <c r="A6284" s="31"/>
      <c r="B6284" s="2"/>
      <c r="C6284" s="363"/>
      <c r="D6284" s="364"/>
      <c r="E6284" s="2"/>
      <c r="F6284" s="2"/>
      <c r="G6284" s="365"/>
      <c r="H6284" s="366"/>
      <c r="I6284" s="363"/>
      <c r="J6284" s="367"/>
      <c r="K6284" s="364"/>
      <c r="M6284" s="368"/>
      <c r="P6284" s="369"/>
      <c r="S6284" s="369"/>
      <c r="V6284" s="358"/>
    </row>
    <row r="6285" spans="1:22">
      <c r="A6285" s="31"/>
      <c r="B6285" s="2"/>
      <c r="C6285" s="363"/>
      <c r="D6285" s="364"/>
      <c r="E6285" s="2"/>
      <c r="F6285" s="2"/>
      <c r="G6285" s="365"/>
      <c r="H6285" s="366"/>
      <c r="I6285" s="363"/>
      <c r="J6285" s="367"/>
      <c r="K6285" s="364"/>
      <c r="M6285" s="368"/>
      <c r="P6285" s="369"/>
      <c r="S6285" s="369"/>
      <c r="V6285" s="358"/>
    </row>
    <row r="6286" spans="1:22">
      <c r="A6286" s="31"/>
      <c r="B6286" s="2"/>
      <c r="C6286" s="363"/>
      <c r="D6286" s="364"/>
      <c r="E6286" s="2"/>
      <c r="F6286" s="2"/>
      <c r="G6286" s="365"/>
      <c r="H6286" s="366"/>
      <c r="I6286" s="363"/>
      <c r="J6286" s="367"/>
      <c r="K6286" s="364"/>
      <c r="M6286" s="368"/>
      <c r="P6286" s="369"/>
      <c r="S6286" s="369"/>
      <c r="V6286" s="358"/>
    </row>
    <row r="6287" spans="1:22">
      <c r="A6287" s="31"/>
      <c r="B6287" s="2"/>
      <c r="C6287" s="363"/>
      <c r="D6287" s="364"/>
      <c r="E6287" s="2"/>
      <c r="F6287" s="2"/>
      <c r="G6287" s="365"/>
      <c r="H6287" s="366"/>
      <c r="I6287" s="363"/>
      <c r="J6287" s="367"/>
      <c r="K6287" s="364"/>
      <c r="M6287" s="368"/>
      <c r="P6287" s="369"/>
      <c r="S6287" s="369"/>
      <c r="V6287" s="358"/>
    </row>
    <row r="6288" spans="1:22">
      <c r="A6288" s="31"/>
      <c r="B6288" s="2"/>
      <c r="C6288" s="363"/>
      <c r="D6288" s="364"/>
      <c r="E6288" s="2"/>
      <c r="F6288" s="2"/>
      <c r="G6288" s="365"/>
      <c r="H6288" s="366"/>
      <c r="I6288" s="363"/>
      <c r="J6288" s="367"/>
      <c r="K6288" s="364"/>
      <c r="M6288" s="368"/>
      <c r="P6288" s="369"/>
      <c r="S6288" s="369"/>
      <c r="V6288" s="358"/>
    </row>
    <row r="6289" spans="1:22">
      <c r="A6289" s="31"/>
      <c r="B6289" s="2"/>
      <c r="C6289" s="363"/>
      <c r="D6289" s="364"/>
      <c r="E6289" s="2"/>
      <c r="F6289" s="2"/>
      <c r="G6289" s="365"/>
      <c r="H6289" s="366"/>
      <c r="I6289" s="363"/>
      <c r="J6289" s="367"/>
      <c r="K6289" s="364"/>
      <c r="M6289" s="368"/>
      <c r="P6289" s="369"/>
      <c r="S6289" s="369"/>
      <c r="V6289" s="358"/>
    </row>
    <row r="6290" spans="1:22">
      <c r="A6290" s="31"/>
      <c r="B6290" s="2"/>
      <c r="C6290" s="363"/>
      <c r="D6290" s="364"/>
      <c r="E6290" s="2"/>
      <c r="F6290" s="2"/>
      <c r="G6290" s="365"/>
      <c r="H6290" s="366"/>
      <c r="I6290" s="363"/>
      <c r="J6290" s="367"/>
      <c r="K6290" s="364"/>
      <c r="M6290" s="368"/>
      <c r="P6290" s="369"/>
      <c r="S6290" s="369"/>
      <c r="V6290" s="358"/>
    </row>
    <row r="6291" spans="1:22">
      <c r="A6291" s="31"/>
      <c r="B6291" s="2"/>
      <c r="C6291" s="363"/>
      <c r="D6291" s="364"/>
      <c r="E6291" s="2"/>
      <c r="F6291" s="2"/>
      <c r="G6291" s="365"/>
      <c r="H6291" s="366"/>
      <c r="I6291" s="363"/>
      <c r="J6291" s="367"/>
      <c r="K6291" s="364"/>
      <c r="M6291" s="368"/>
      <c r="P6291" s="369"/>
      <c r="S6291" s="369"/>
      <c r="V6291" s="358"/>
    </row>
    <row r="6292" spans="1:22">
      <c r="A6292" s="31"/>
      <c r="B6292" s="2"/>
      <c r="C6292" s="363"/>
      <c r="D6292" s="364"/>
      <c r="E6292" s="2"/>
      <c r="F6292" s="2"/>
      <c r="G6292" s="365"/>
      <c r="H6292" s="366"/>
      <c r="I6292" s="363"/>
      <c r="J6292" s="367"/>
      <c r="K6292" s="364"/>
      <c r="M6292" s="368"/>
      <c r="P6292" s="369"/>
      <c r="S6292" s="369"/>
      <c r="V6292" s="358"/>
    </row>
    <row r="6293" spans="1:22">
      <c r="A6293" s="31"/>
      <c r="B6293" s="2"/>
      <c r="C6293" s="363"/>
      <c r="D6293" s="364"/>
      <c r="E6293" s="2"/>
      <c r="F6293" s="2"/>
      <c r="G6293" s="365"/>
      <c r="H6293" s="366"/>
      <c r="I6293" s="363"/>
      <c r="J6293" s="367"/>
      <c r="K6293" s="364"/>
      <c r="M6293" s="368"/>
      <c r="P6293" s="369"/>
      <c r="S6293" s="369"/>
      <c r="V6293" s="358"/>
    </row>
    <row r="6294" spans="1:22">
      <c r="A6294" s="31"/>
      <c r="B6294" s="2"/>
      <c r="C6294" s="363"/>
      <c r="D6294" s="364"/>
      <c r="E6294" s="2"/>
      <c r="F6294" s="2"/>
      <c r="G6294" s="365"/>
      <c r="H6294" s="366"/>
      <c r="I6294" s="363"/>
      <c r="J6294" s="367"/>
      <c r="K6294" s="364"/>
      <c r="M6294" s="368"/>
      <c r="P6294" s="369"/>
      <c r="S6294" s="369"/>
      <c r="V6294" s="358"/>
    </row>
    <row r="6295" spans="1:22">
      <c r="A6295" s="31"/>
      <c r="B6295" s="2"/>
      <c r="C6295" s="363"/>
      <c r="D6295" s="364"/>
      <c r="E6295" s="2"/>
      <c r="F6295" s="2"/>
      <c r="G6295" s="365"/>
      <c r="H6295" s="366"/>
      <c r="I6295" s="363"/>
      <c r="J6295" s="367"/>
      <c r="K6295" s="364"/>
      <c r="M6295" s="368"/>
      <c r="P6295" s="369"/>
      <c r="S6295" s="369"/>
      <c r="V6295" s="358"/>
    </row>
    <row r="6296" spans="1:22">
      <c r="A6296" s="31"/>
      <c r="B6296" s="2"/>
      <c r="C6296" s="363"/>
      <c r="D6296" s="364"/>
      <c r="E6296" s="2"/>
      <c r="F6296" s="2"/>
      <c r="G6296" s="365"/>
      <c r="H6296" s="366"/>
      <c r="I6296" s="363"/>
      <c r="J6296" s="367"/>
      <c r="K6296" s="364"/>
      <c r="M6296" s="368"/>
      <c r="P6296" s="369"/>
      <c r="S6296" s="369"/>
      <c r="V6296" s="358"/>
    </row>
    <row r="6297" spans="1:22">
      <c r="A6297" s="31"/>
      <c r="B6297" s="2"/>
      <c r="C6297" s="363"/>
      <c r="D6297" s="364"/>
      <c r="E6297" s="2"/>
      <c r="F6297" s="2"/>
      <c r="G6297" s="365"/>
      <c r="H6297" s="366"/>
      <c r="I6297" s="363"/>
      <c r="J6297" s="367"/>
      <c r="K6297" s="364"/>
      <c r="M6297" s="368"/>
      <c r="P6297" s="369"/>
      <c r="S6297" s="369"/>
      <c r="V6297" s="358"/>
    </row>
    <row r="6298" spans="1:22">
      <c r="A6298" s="31"/>
      <c r="B6298" s="2"/>
      <c r="C6298" s="363"/>
      <c r="D6298" s="364"/>
      <c r="E6298" s="2"/>
      <c r="F6298" s="2"/>
      <c r="G6298" s="365"/>
      <c r="H6298" s="366"/>
      <c r="I6298" s="363"/>
      <c r="J6298" s="367"/>
      <c r="K6298" s="364"/>
      <c r="M6298" s="368"/>
      <c r="P6298" s="369"/>
      <c r="S6298" s="369"/>
      <c r="V6298" s="358"/>
    </row>
    <row r="6299" spans="1:22">
      <c r="A6299" s="31"/>
      <c r="B6299" s="2"/>
      <c r="C6299" s="363"/>
      <c r="D6299" s="364"/>
      <c r="E6299" s="2"/>
      <c r="F6299" s="2"/>
      <c r="G6299" s="365"/>
      <c r="H6299" s="366"/>
      <c r="I6299" s="363"/>
      <c r="J6299" s="367"/>
      <c r="K6299" s="364"/>
      <c r="M6299" s="368"/>
      <c r="P6299" s="369"/>
      <c r="S6299" s="369"/>
      <c r="V6299" s="358"/>
    </row>
    <row r="6300" spans="1:22">
      <c r="A6300" s="31"/>
      <c r="B6300" s="2"/>
      <c r="C6300" s="363"/>
      <c r="D6300" s="364"/>
      <c r="E6300" s="2"/>
      <c r="F6300" s="2"/>
      <c r="G6300" s="365"/>
      <c r="H6300" s="366"/>
      <c r="I6300" s="363"/>
      <c r="J6300" s="367"/>
      <c r="K6300" s="364"/>
      <c r="M6300" s="368"/>
      <c r="P6300" s="369"/>
      <c r="S6300" s="369"/>
      <c r="V6300" s="358"/>
    </row>
    <row r="6301" spans="1:22">
      <c r="A6301" s="31"/>
      <c r="B6301" s="2"/>
      <c r="C6301" s="363"/>
      <c r="D6301" s="364"/>
      <c r="E6301" s="2"/>
      <c r="F6301" s="2"/>
      <c r="G6301" s="365"/>
      <c r="H6301" s="366"/>
      <c r="I6301" s="363"/>
      <c r="J6301" s="367"/>
      <c r="K6301" s="364"/>
      <c r="M6301" s="368"/>
      <c r="P6301" s="369"/>
      <c r="S6301" s="369"/>
      <c r="V6301" s="358"/>
    </row>
    <row r="6302" spans="1:22">
      <c r="A6302" s="31"/>
      <c r="B6302" s="2"/>
      <c r="C6302" s="363"/>
      <c r="D6302" s="364"/>
      <c r="E6302" s="2"/>
      <c r="F6302" s="2"/>
      <c r="G6302" s="365"/>
      <c r="H6302" s="366"/>
      <c r="I6302" s="363"/>
      <c r="J6302" s="367"/>
      <c r="K6302" s="364"/>
      <c r="M6302" s="368"/>
      <c r="P6302" s="369"/>
      <c r="S6302" s="369"/>
      <c r="V6302" s="358"/>
    </row>
    <row r="6303" spans="1:22">
      <c r="A6303" s="31"/>
      <c r="B6303" s="2"/>
      <c r="C6303" s="363"/>
      <c r="D6303" s="364"/>
      <c r="E6303" s="2"/>
      <c r="F6303" s="2"/>
      <c r="G6303" s="365"/>
      <c r="H6303" s="366"/>
      <c r="I6303" s="363"/>
      <c r="J6303" s="367"/>
      <c r="K6303" s="364"/>
      <c r="M6303" s="368"/>
      <c r="P6303" s="369"/>
      <c r="S6303" s="369"/>
      <c r="V6303" s="358"/>
    </row>
    <row r="6304" spans="1:22">
      <c r="A6304" s="31"/>
      <c r="B6304" s="2"/>
      <c r="C6304" s="363"/>
      <c r="D6304" s="364"/>
      <c r="E6304" s="2"/>
      <c r="F6304" s="2"/>
      <c r="G6304" s="365"/>
      <c r="H6304" s="366"/>
      <c r="I6304" s="363"/>
      <c r="J6304" s="367"/>
      <c r="K6304" s="364"/>
      <c r="M6304" s="368"/>
      <c r="P6304" s="369"/>
      <c r="S6304" s="369"/>
      <c r="V6304" s="358"/>
    </row>
    <row r="6305" spans="1:22">
      <c r="A6305" s="31"/>
      <c r="B6305" s="2"/>
      <c r="C6305" s="363"/>
      <c r="D6305" s="364"/>
      <c r="E6305" s="2"/>
      <c r="F6305" s="2"/>
      <c r="G6305" s="365"/>
      <c r="H6305" s="366"/>
      <c r="I6305" s="363"/>
      <c r="J6305" s="367"/>
      <c r="K6305" s="364"/>
      <c r="M6305" s="368"/>
      <c r="P6305" s="369"/>
      <c r="S6305" s="369"/>
      <c r="V6305" s="358"/>
    </row>
    <row r="6306" spans="1:22">
      <c r="A6306" s="31"/>
      <c r="B6306" s="2"/>
      <c r="C6306" s="363"/>
      <c r="D6306" s="364"/>
      <c r="E6306" s="2"/>
      <c r="F6306" s="2"/>
      <c r="G6306" s="365"/>
      <c r="H6306" s="366"/>
      <c r="I6306" s="363"/>
      <c r="J6306" s="367"/>
      <c r="K6306" s="364"/>
      <c r="M6306" s="368"/>
      <c r="P6306" s="369"/>
      <c r="S6306" s="369"/>
      <c r="V6306" s="358"/>
    </row>
    <row r="6307" spans="1:22">
      <c r="A6307" s="31"/>
      <c r="B6307" s="2"/>
      <c r="C6307" s="363"/>
      <c r="D6307" s="364"/>
      <c r="E6307" s="2"/>
      <c r="F6307" s="2"/>
      <c r="G6307" s="365"/>
      <c r="H6307" s="366"/>
      <c r="I6307" s="363"/>
      <c r="J6307" s="367"/>
      <c r="K6307" s="364"/>
      <c r="M6307" s="368"/>
      <c r="P6307" s="369"/>
      <c r="S6307" s="369"/>
      <c r="V6307" s="358"/>
    </row>
    <row r="6308" spans="1:22">
      <c r="A6308" s="31"/>
      <c r="B6308" s="2"/>
      <c r="C6308" s="363"/>
      <c r="D6308" s="364"/>
      <c r="E6308" s="2"/>
      <c r="F6308" s="2"/>
      <c r="G6308" s="365"/>
      <c r="H6308" s="366"/>
      <c r="I6308" s="363"/>
      <c r="J6308" s="367"/>
      <c r="K6308" s="364"/>
      <c r="M6308" s="368"/>
      <c r="P6308" s="369"/>
      <c r="S6308" s="369"/>
      <c r="V6308" s="358"/>
    </row>
    <row r="6309" spans="1:22">
      <c r="A6309" s="31"/>
      <c r="B6309" s="2"/>
      <c r="C6309" s="363"/>
      <c r="D6309" s="364"/>
      <c r="E6309" s="2"/>
      <c r="F6309" s="2"/>
      <c r="G6309" s="365"/>
      <c r="H6309" s="366"/>
      <c r="I6309" s="363"/>
      <c r="J6309" s="367"/>
      <c r="K6309" s="364"/>
      <c r="M6309" s="368"/>
      <c r="P6309" s="369"/>
      <c r="S6309" s="369"/>
      <c r="V6309" s="358"/>
    </row>
    <row r="6310" spans="1:22">
      <c r="A6310" s="31"/>
      <c r="B6310" s="2"/>
      <c r="C6310" s="363"/>
      <c r="D6310" s="364"/>
      <c r="E6310" s="2"/>
      <c r="F6310" s="2"/>
      <c r="G6310" s="365"/>
      <c r="H6310" s="366"/>
      <c r="I6310" s="363"/>
      <c r="J6310" s="367"/>
      <c r="K6310" s="364"/>
      <c r="M6310" s="368"/>
      <c r="P6310" s="369"/>
      <c r="S6310" s="369"/>
      <c r="V6310" s="358"/>
    </row>
    <row r="6311" spans="1:22">
      <c r="A6311" s="31"/>
      <c r="B6311" s="2"/>
      <c r="C6311" s="363"/>
      <c r="D6311" s="364"/>
      <c r="E6311" s="2"/>
      <c r="F6311" s="2"/>
      <c r="G6311" s="365"/>
      <c r="H6311" s="366"/>
      <c r="I6311" s="363"/>
      <c r="J6311" s="367"/>
      <c r="K6311" s="364"/>
      <c r="M6311" s="368"/>
      <c r="P6311" s="369"/>
      <c r="S6311" s="369"/>
      <c r="V6311" s="358"/>
    </row>
    <row r="6312" spans="1:22">
      <c r="A6312" s="31"/>
      <c r="B6312" s="2"/>
      <c r="C6312" s="363"/>
      <c r="D6312" s="364"/>
      <c r="E6312" s="2"/>
      <c r="F6312" s="2"/>
      <c r="G6312" s="365"/>
      <c r="H6312" s="366"/>
      <c r="I6312" s="363"/>
      <c r="J6312" s="367"/>
      <c r="K6312" s="364"/>
      <c r="M6312" s="368"/>
      <c r="P6312" s="369"/>
      <c r="S6312" s="369"/>
      <c r="V6312" s="358"/>
    </row>
    <row r="6313" spans="1:22">
      <c r="A6313" s="31"/>
      <c r="B6313" s="2"/>
      <c r="C6313" s="363"/>
      <c r="D6313" s="364"/>
      <c r="E6313" s="2"/>
      <c r="F6313" s="2"/>
      <c r="G6313" s="365"/>
      <c r="H6313" s="366"/>
      <c r="I6313" s="363"/>
      <c r="J6313" s="367"/>
      <c r="K6313" s="364"/>
      <c r="M6313" s="368"/>
      <c r="P6313" s="369"/>
      <c r="S6313" s="369"/>
      <c r="V6313" s="358"/>
    </row>
    <row r="6314" spans="1:22">
      <c r="A6314" s="31"/>
      <c r="B6314" s="2"/>
      <c r="C6314" s="363"/>
      <c r="D6314" s="364"/>
      <c r="E6314" s="2"/>
      <c r="F6314" s="2"/>
      <c r="G6314" s="365"/>
      <c r="H6314" s="366"/>
      <c r="I6314" s="363"/>
      <c r="J6314" s="367"/>
      <c r="K6314" s="364"/>
      <c r="M6314" s="368"/>
      <c r="P6314" s="369"/>
      <c r="S6314" s="369"/>
      <c r="V6314" s="358"/>
    </row>
    <row r="6315" spans="1:22">
      <c r="A6315" s="31"/>
      <c r="B6315" s="2"/>
      <c r="C6315" s="363"/>
      <c r="D6315" s="364"/>
      <c r="E6315" s="2"/>
      <c r="F6315" s="2"/>
      <c r="G6315" s="365"/>
      <c r="H6315" s="366"/>
      <c r="I6315" s="363"/>
      <c r="J6315" s="367"/>
      <c r="K6315" s="364"/>
      <c r="M6315" s="368"/>
      <c r="P6315" s="369"/>
      <c r="S6315" s="369"/>
      <c r="V6315" s="358"/>
    </row>
    <row r="6316" spans="1:22">
      <c r="A6316" s="31"/>
      <c r="B6316" s="2"/>
      <c r="C6316" s="363"/>
      <c r="D6316" s="364"/>
      <c r="E6316" s="2"/>
      <c r="F6316" s="2"/>
      <c r="G6316" s="365"/>
      <c r="H6316" s="366"/>
      <c r="I6316" s="363"/>
      <c r="J6316" s="367"/>
      <c r="K6316" s="364"/>
      <c r="M6316" s="368"/>
      <c r="P6316" s="369"/>
      <c r="S6316" s="369"/>
      <c r="V6316" s="358"/>
    </row>
    <row r="6317" spans="1:22">
      <c r="A6317" s="31"/>
      <c r="B6317" s="2"/>
      <c r="C6317" s="363"/>
      <c r="D6317" s="364"/>
      <c r="E6317" s="2"/>
      <c r="F6317" s="2"/>
      <c r="G6317" s="365"/>
      <c r="H6317" s="366"/>
      <c r="I6317" s="363"/>
      <c r="J6317" s="367"/>
      <c r="K6317" s="364"/>
      <c r="M6317" s="368"/>
      <c r="P6317" s="369"/>
      <c r="S6317" s="369"/>
      <c r="V6317" s="358"/>
    </row>
    <row r="6318" spans="1:22">
      <c r="A6318" s="31"/>
      <c r="B6318" s="2"/>
      <c r="C6318" s="363"/>
      <c r="D6318" s="364"/>
      <c r="E6318" s="2"/>
      <c r="F6318" s="2"/>
      <c r="G6318" s="365"/>
      <c r="H6318" s="366"/>
      <c r="I6318" s="363"/>
      <c r="J6318" s="367"/>
      <c r="K6318" s="364"/>
      <c r="M6318" s="368"/>
      <c r="P6318" s="369"/>
      <c r="S6318" s="369"/>
      <c r="V6318" s="358"/>
    </row>
    <row r="6319" spans="1:22">
      <c r="A6319" s="31"/>
      <c r="B6319" s="2"/>
      <c r="C6319" s="363"/>
      <c r="D6319" s="364"/>
      <c r="E6319" s="2"/>
      <c r="F6319" s="2"/>
      <c r="G6319" s="365"/>
      <c r="H6319" s="366"/>
      <c r="I6319" s="363"/>
      <c r="J6319" s="367"/>
      <c r="K6319" s="364"/>
      <c r="M6319" s="368"/>
      <c r="P6319" s="369"/>
      <c r="S6319" s="369"/>
      <c r="V6319" s="358"/>
    </row>
    <row r="6320" spans="1:22">
      <c r="A6320" s="31"/>
      <c r="B6320" s="2"/>
      <c r="C6320" s="363"/>
      <c r="D6320" s="364"/>
      <c r="E6320" s="2"/>
      <c r="F6320" s="2"/>
      <c r="G6320" s="365"/>
      <c r="H6320" s="366"/>
      <c r="I6320" s="363"/>
      <c r="J6320" s="367"/>
      <c r="K6320" s="364"/>
      <c r="M6320" s="368"/>
      <c r="P6320" s="369"/>
      <c r="S6320" s="369"/>
      <c r="V6320" s="358"/>
    </row>
    <row r="6321" spans="1:22">
      <c r="A6321" s="31"/>
      <c r="B6321" s="2"/>
      <c r="C6321" s="363"/>
      <c r="D6321" s="364"/>
      <c r="E6321" s="2"/>
      <c r="F6321" s="2"/>
      <c r="G6321" s="365"/>
      <c r="H6321" s="366"/>
      <c r="I6321" s="363"/>
      <c r="J6321" s="367"/>
      <c r="K6321" s="364"/>
      <c r="M6321" s="368"/>
      <c r="P6321" s="369"/>
      <c r="S6321" s="369"/>
      <c r="V6321" s="358"/>
    </row>
    <row r="6322" spans="1:22">
      <c r="A6322" s="31"/>
      <c r="B6322" s="2"/>
      <c r="C6322" s="363"/>
      <c r="D6322" s="364"/>
      <c r="E6322" s="2"/>
      <c r="F6322" s="2"/>
      <c r="G6322" s="365"/>
      <c r="H6322" s="366"/>
      <c r="I6322" s="363"/>
      <c r="J6322" s="367"/>
      <c r="K6322" s="364"/>
      <c r="M6322" s="368"/>
      <c r="P6322" s="369"/>
      <c r="S6322" s="369"/>
      <c r="V6322" s="358"/>
    </row>
    <row r="6323" spans="1:22">
      <c r="A6323" s="31"/>
      <c r="B6323" s="2"/>
      <c r="C6323" s="363"/>
      <c r="D6323" s="364"/>
      <c r="E6323" s="2"/>
      <c r="F6323" s="2"/>
      <c r="G6323" s="365"/>
      <c r="H6323" s="366"/>
      <c r="I6323" s="363"/>
      <c r="J6323" s="367"/>
      <c r="K6323" s="364"/>
      <c r="M6323" s="368"/>
      <c r="P6323" s="369"/>
      <c r="S6323" s="369"/>
      <c r="V6323" s="358"/>
    </row>
    <row r="6324" spans="1:22">
      <c r="A6324" s="31"/>
      <c r="B6324" s="2"/>
      <c r="C6324" s="363"/>
      <c r="D6324" s="364"/>
      <c r="E6324" s="2"/>
      <c r="F6324" s="2"/>
      <c r="G6324" s="365"/>
      <c r="H6324" s="366"/>
      <c r="I6324" s="363"/>
      <c r="J6324" s="367"/>
      <c r="K6324" s="364"/>
      <c r="M6324" s="368"/>
      <c r="P6324" s="369"/>
      <c r="S6324" s="369"/>
      <c r="V6324" s="358"/>
    </row>
    <row r="6325" spans="1:22">
      <c r="A6325" s="31"/>
      <c r="B6325" s="2"/>
      <c r="C6325" s="363"/>
      <c r="D6325" s="364"/>
      <c r="E6325" s="2"/>
      <c r="F6325" s="2"/>
      <c r="G6325" s="365"/>
      <c r="H6325" s="366"/>
      <c r="I6325" s="363"/>
      <c r="J6325" s="367"/>
      <c r="K6325" s="364"/>
      <c r="M6325" s="368"/>
      <c r="P6325" s="369"/>
      <c r="S6325" s="369"/>
      <c r="V6325" s="358"/>
    </row>
    <row r="6326" spans="1:22">
      <c r="A6326" s="31"/>
      <c r="B6326" s="2"/>
      <c r="C6326" s="363"/>
      <c r="D6326" s="364"/>
      <c r="E6326" s="2"/>
      <c r="F6326" s="2"/>
      <c r="G6326" s="365"/>
      <c r="H6326" s="366"/>
      <c r="I6326" s="363"/>
      <c r="J6326" s="367"/>
      <c r="K6326" s="364"/>
      <c r="M6326" s="368"/>
      <c r="P6326" s="369"/>
      <c r="S6326" s="369"/>
      <c r="V6326" s="358"/>
    </row>
    <row r="6327" spans="1:22">
      <c r="A6327" s="31"/>
      <c r="B6327" s="2"/>
      <c r="C6327" s="363"/>
      <c r="D6327" s="364"/>
      <c r="E6327" s="2"/>
      <c r="F6327" s="2"/>
      <c r="G6327" s="365"/>
      <c r="H6327" s="366"/>
      <c r="I6327" s="363"/>
      <c r="J6327" s="367"/>
      <c r="K6327" s="364"/>
      <c r="M6327" s="368"/>
      <c r="P6327" s="369"/>
      <c r="S6327" s="369"/>
      <c r="V6327" s="358"/>
    </row>
    <row r="6328" spans="1:22">
      <c r="A6328" s="31"/>
      <c r="B6328" s="2"/>
      <c r="C6328" s="363"/>
      <c r="D6328" s="364"/>
      <c r="E6328" s="2"/>
      <c r="F6328" s="2"/>
      <c r="G6328" s="365"/>
      <c r="H6328" s="366"/>
      <c r="I6328" s="363"/>
      <c r="J6328" s="367"/>
      <c r="K6328" s="364"/>
      <c r="M6328" s="368"/>
      <c r="P6328" s="369"/>
      <c r="S6328" s="369"/>
      <c r="V6328" s="358"/>
    </row>
    <row r="6329" spans="1:22">
      <c r="A6329" s="31"/>
      <c r="B6329" s="2"/>
      <c r="C6329" s="363"/>
      <c r="D6329" s="364"/>
      <c r="E6329" s="2"/>
      <c r="F6329" s="2"/>
      <c r="G6329" s="365"/>
      <c r="H6329" s="366"/>
      <c r="I6329" s="363"/>
      <c r="J6329" s="367"/>
      <c r="K6329" s="364"/>
      <c r="M6329" s="368"/>
      <c r="P6329" s="369"/>
      <c r="S6329" s="369"/>
      <c r="V6329" s="358"/>
    </row>
    <row r="6330" spans="1:22">
      <c r="A6330" s="31"/>
      <c r="B6330" s="2"/>
      <c r="C6330" s="363"/>
      <c r="D6330" s="364"/>
      <c r="E6330" s="2"/>
      <c r="F6330" s="2"/>
      <c r="G6330" s="365"/>
      <c r="H6330" s="366"/>
      <c r="I6330" s="363"/>
      <c r="J6330" s="367"/>
      <c r="K6330" s="364"/>
      <c r="M6330" s="368"/>
      <c r="P6330" s="369"/>
      <c r="S6330" s="369"/>
      <c r="V6330" s="358"/>
    </row>
    <row r="6331" spans="1:22">
      <c r="A6331" s="31"/>
      <c r="B6331" s="2"/>
      <c r="C6331" s="363"/>
      <c r="D6331" s="364"/>
      <c r="E6331" s="2"/>
      <c r="F6331" s="2"/>
      <c r="G6331" s="365"/>
      <c r="H6331" s="366"/>
      <c r="I6331" s="363"/>
      <c r="J6331" s="367"/>
      <c r="K6331" s="364"/>
      <c r="M6331" s="368"/>
      <c r="P6331" s="369"/>
      <c r="S6331" s="369"/>
      <c r="V6331" s="358"/>
    </row>
    <row r="6332" spans="1:22">
      <c r="A6332" s="31"/>
      <c r="B6332" s="2"/>
      <c r="C6332" s="363"/>
      <c r="D6332" s="364"/>
      <c r="E6332" s="2"/>
      <c r="F6332" s="2"/>
      <c r="G6332" s="365"/>
      <c r="H6332" s="366"/>
      <c r="I6332" s="363"/>
      <c r="J6332" s="367"/>
      <c r="K6332" s="364"/>
      <c r="M6332" s="368"/>
      <c r="P6332" s="369"/>
      <c r="S6332" s="369"/>
      <c r="V6332" s="358"/>
    </row>
    <row r="6333" spans="1:22">
      <c r="A6333" s="31"/>
      <c r="B6333" s="2"/>
      <c r="C6333" s="363"/>
      <c r="D6333" s="364"/>
      <c r="E6333" s="2"/>
      <c r="F6333" s="2"/>
      <c r="G6333" s="365"/>
      <c r="H6333" s="366"/>
      <c r="I6333" s="363"/>
      <c r="J6333" s="367"/>
      <c r="K6333" s="364"/>
      <c r="M6333" s="368"/>
      <c r="P6333" s="369"/>
      <c r="S6333" s="369"/>
      <c r="V6333" s="358"/>
    </row>
    <row r="6334" spans="1:22">
      <c r="A6334" s="31"/>
      <c r="B6334" s="2"/>
      <c r="C6334" s="363"/>
      <c r="D6334" s="364"/>
      <c r="E6334" s="2"/>
      <c r="F6334" s="2"/>
      <c r="G6334" s="365"/>
      <c r="H6334" s="366"/>
      <c r="I6334" s="363"/>
      <c r="J6334" s="367"/>
      <c r="K6334" s="364"/>
      <c r="M6334" s="368"/>
      <c r="P6334" s="369"/>
      <c r="S6334" s="369"/>
      <c r="V6334" s="358"/>
    </row>
    <row r="6335" spans="1:22">
      <c r="A6335" s="31"/>
      <c r="B6335" s="2"/>
      <c r="C6335" s="363"/>
      <c r="D6335" s="364"/>
      <c r="E6335" s="2"/>
      <c r="F6335" s="2"/>
      <c r="G6335" s="365"/>
      <c r="H6335" s="366"/>
      <c r="I6335" s="363"/>
      <c r="J6335" s="367"/>
      <c r="K6335" s="364"/>
      <c r="M6335" s="368"/>
      <c r="P6335" s="369"/>
      <c r="S6335" s="369"/>
      <c r="V6335" s="358"/>
    </row>
    <row r="6336" spans="1:22">
      <c r="A6336" s="31"/>
      <c r="B6336" s="2"/>
      <c r="C6336" s="363"/>
      <c r="D6336" s="364"/>
      <c r="E6336" s="2"/>
      <c r="F6336" s="2"/>
      <c r="G6336" s="365"/>
      <c r="H6336" s="366"/>
      <c r="I6336" s="363"/>
      <c r="J6336" s="367"/>
      <c r="K6336" s="364"/>
      <c r="M6336" s="368"/>
      <c r="P6336" s="369"/>
      <c r="S6336" s="369"/>
      <c r="V6336" s="358"/>
    </row>
    <row r="6337" spans="1:22">
      <c r="A6337" s="31"/>
      <c r="B6337" s="2"/>
      <c r="C6337" s="363"/>
      <c r="D6337" s="364"/>
      <c r="E6337" s="2"/>
      <c r="F6337" s="2"/>
      <c r="G6337" s="365"/>
      <c r="H6337" s="366"/>
      <c r="I6337" s="363"/>
      <c r="J6337" s="367"/>
      <c r="K6337" s="364"/>
      <c r="M6337" s="368"/>
      <c r="P6337" s="369"/>
      <c r="S6337" s="369"/>
      <c r="V6337" s="358"/>
    </row>
    <row r="6338" spans="1:22">
      <c r="A6338" s="31"/>
      <c r="B6338" s="2"/>
      <c r="C6338" s="363"/>
      <c r="D6338" s="364"/>
      <c r="E6338" s="2"/>
      <c r="F6338" s="2"/>
      <c r="G6338" s="365"/>
      <c r="H6338" s="366"/>
      <c r="I6338" s="363"/>
      <c r="J6338" s="367"/>
      <c r="K6338" s="364"/>
      <c r="M6338" s="368"/>
      <c r="P6338" s="369"/>
      <c r="S6338" s="369"/>
      <c r="V6338" s="358"/>
    </row>
    <row r="6339" spans="1:22">
      <c r="A6339" s="31"/>
      <c r="B6339" s="2"/>
      <c r="C6339" s="363"/>
      <c r="D6339" s="364"/>
      <c r="E6339" s="2"/>
      <c r="F6339" s="2"/>
      <c r="G6339" s="365"/>
      <c r="H6339" s="366"/>
      <c r="I6339" s="363"/>
      <c r="J6339" s="367"/>
      <c r="K6339" s="364"/>
      <c r="M6339" s="368"/>
      <c r="P6339" s="369"/>
      <c r="S6339" s="369"/>
      <c r="V6339" s="358"/>
    </row>
    <row r="6340" spans="1:22">
      <c r="A6340" s="31"/>
      <c r="B6340" s="2"/>
      <c r="C6340" s="363"/>
      <c r="D6340" s="364"/>
      <c r="E6340" s="2"/>
      <c r="F6340" s="2"/>
      <c r="G6340" s="365"/>
      <c r="H6340" s="366"/>
      <c r="I6340" s="363"/>
      <c r="J6340" s="367"/>
      <c r="K6340" s="364"/>
      <c r="M6340" s="368"/>
      <c r="P6340" s="369"/>
      <c r="S6340" s="369"/>
      <c r="V6340" s="358"/>
    </row>
    <row r="6341" spans="1:22">
      <c r="A6341" s="31"/>
      <c r="B6341" s="2"/>
      <c r="C6341" s="363"/>
      <c r="D6341" s="364"/>
      <c r="E6341" s="2"/>
      <c r="F6341" s="2"/>
      <c r="G6341" s="365"/>
      <c r="H6341" s="366"/>
      <c r="I6341" s="363"/>
      <c r="J6341" s="367"/>
      <c r="K6341" s="364"/>
      <c r="M6341" s="368"/>
      <c r="P6341" s="369"/>
      <c r="S6341" s="369"/>
      <c r="V6341" s="358"/>
    </row>
    <row r="6342" spans="1:22">
      <c r="A6342" s="31"/>
      <c r="B6342" s="2"/>
      <c r="C6342" s="363"/>
      <c r="D6342" s="364"/>
      <c r="E6342" s="2"/>
      <c r="F6342" s="2"/>
      <c r="G6342" s="365"/>
      <c r="H6342" s="366"/>
      <c r="I6342" s="363"/>
      <c r="J6342" s="367"/>
      <c r="K6342" s="364"/>
      <c r="M6342" s="368"/>
      <c r="P6342" s="369"/>
      <c r="S6342" s="369"/>
      <c r="V6342" s="358"/>
    </row>
    <row r="6343" spans="1:22">
      <c r="A6343" s="31"/>
      <c r="B6343" s="2"/>
      <c r="C6343" s="363"/>
      <c r="D6343" s="364"/>
      <c r="E6343" s="2"/>
      <c r="F6343" s="2"/>
      <c r="G6343" s="365"/>
      <c r="H6343" s="366"/>
      <c r="I6343" s="363"/>
      <c r="J6343" s="367"/>
      <c r="K6343" s="364"/>
      <c r="M6343" s="368"/>
      <c r="P6343" s="369"/>
      <c r="S6343" s="369"/>
      <c r="V6343" s="358"/>
    </row>
    <row r="6344" spans="1:22">
      <c r="A6344" s="31"/>
      <c r="B6344" s="2"/>
      <c r="C6344" s="363"/>
      <c r="D6344" s="364"/>
      <c r="E6344" s="2"/>
      <c r="F6344" s="2"/>
      <c r="G6344" s="365"/>
      <c r="H6344" s="366"/>
      <c r="I6344" s="363"/>
      <c r="J6344" s="367"/>
      <c r="K6344" s="364"/>
      <c r="M6344" s="368"/>
      <c r="P6344" s="369"/>
      <c r="S6344" s="369"/>
      <c r="V6344" s="358"/>
    </row>
    <row r="6345" spans="1:22">
      <c r="A6345" s="31"/>
      <c r="B6345" s="2"/>
      <c r="C6345" s="363"/>
      <c r="D6345" s="364"/>
      <c r="E6345" s="2"/>
      <c r="F6345" s="2"/>
      <c r="G6345" s="365"/>
      <c r="H6345" s="366"/>
      <c r="I6345" s="363"/>
      <c r="J6345" s="367"/>
      <c r="K6345" s="364"/>
      <c r="M6345" s="368"/>
      <c r="P6345" s="369"/>
      <c r="S6345" s="369"/>
      <c r="V6345" s="358"/>
    </row>
    <row r="6346" spans="1:22">
      <c r="A6346" s="31"/>
      <c r="B6346" s="2"/>
      <c r="C6346" s="363"/>
      <c r="D6346" s="364"/>
      <c r="E6346" s="2"/>
      <c r="F6346" s="2"/>
      <c r="G6346" s="365"/>
      <c r="H6346" s="366"/>
      <c r="I6346" s="363"/>
      <c r="J6346" s="367"/>
      <c r="K6346" s="364"/>
      <c r="M6346" s="368"/>
      <c r="P6346" s="369"/>
      <c r="S6346" s="369"/>
      <c r="V6346" s="358"/>
    </row>
    <row r="6347" spans="1:22">
      <c r="A6347" s="31"/>
      <c r="B6347" s="2"/>
      <c r="C6347" s="363"/>
      <c r="D6347" s="364"/>
      <c r="E6347" s="2"/>
      <c r="F6347" s="2"/>
      <c r="G6347" s="365"/>
      <c r="H6347" s="366"/>
      <c r="I6347" s="363"/>
      <c r="J6347" s="367"/>
      <c r="K6347" s="364"/>
      <c r="M6347" s="368"/>
      <c r="P6347" s="369"/>
      <c r="S6347" s="369"/>
      <c r="V6347" s="358"/>
    </row>
    <row r="6348" spans="1:22">
      <c r="A6348" s="31"/>
      <c r="B6348" s="2"/>
      <c r="C6348" s="363"/>
      <c r="D6348" s="364"/>
      <c r="E6348" s="2"/>
      <c r="F6348" s="2"/>
      <c r="G6348" s="365"/>
      <c r="H6348" s="366"/>
      <c r="I6348" s="363"/>
      <c r="J6348" s="367"/>
      <c r="K6348" s="364"/>
      <c r="M6348" s="368"/>
      <c r="P6348" s="369"/>
      <c r="S6348" s="369"/>
      <c r="V6348" s="358"/>
    </row>
    <row r="6349" spans="1:22">
      <c r="A6349" s="31"/>
      <c r="B6349" s="2"/>
      <c r="C6349" s="363"/>
      <c r="D6349" s="364"/>
      <c r="E6349" s="2"/>
      <c r="F6349" s="2"/>
      <c r="G6349" s="365"/>
      <c r="H6349" s="366"/>
      <c r="I6349" s="363"/>
      <c r="J6349" s="367"/>
      <c r="K6349" s="364"/>
      <c r="M6349" s="368"/>
      <c r="P6349" s="369"/>
      <c r="S6349" s="369"/>
      <c r="V6349" s="358"/>
    </row>
    <row r="6350" spans="1:22">
      <c r="A6350" s="31"/>
      <c r="B6350" s="2"/>
      <c r="C6350" s="363"/>
      <c r="D6350" s="364"/>
      <c r="E6350" s="2"/>
      <c r="F6350" s="2"/>
      <c r="G6350" s="365"/>
      <c r="H6350" s="366"/>
      <c r="I6350" s="363"/>
      <c r="J6350" s="367"/>
      <c r="K6350" s="364"/>
      <c r="M6350" s="368"/>
      <c r="P6350" s="369"/>
      <c r="S6350" s="369"/>
      <c r="V6350" s="358"/>
    </row>
    <row r="6351" spans="1:22">
      <c r="A6351" s="31"/>
      <c r="B6351" s="2"/>
      <c r="C6351" s="363"/>
      <c r="D6351" s="364"/>
      <c r="E6351" s="2"/>
      <c r="F6351" s="2"/>
      <c r="G6351" s="365"/>
      <c r="H6351" s="366"/>
      <c r="I6351" s="363"/>
      <c r="J6351" s="367"/>
      <c r="K6351" s="364"/>
      <c r="M6351" s="368"/>
      <c r="P6351" s="369"/>
      <c r="S6351" s="369"/>
      <c r="V6351" s="358"/>
    </row>
    <row r="6352" spans="1:22">
      <c r="A6352" s="31"/>
      <c r="B6352" s="2"/>
      <c r="C6352" s="363"/>
      <c r="D6352" s="364"/>
      <c r="E6352" s="2"/>
      <c r="F6352" s="2"/>
      <c r="G6352" s="365"/>
      <c r="H6352" s="366"/>
      <c r="I6352" s="363"/>
      <c r="J6352" s="367"/>
      <c r="K6352" s="364"/>
      <c r="M6352" s="368"/>
      <c r="P6352" s="369"/>
      <c r="S6352" s="369"/>
      <c r="V6352" s="358"/>
    </row>
    <row r="6353" spans="1:22">
      <c r="A6353" s="31"/>
      <c r="B6353" s="2"/>
      <c r="C6353" s="363"/>
      <c r="D6353" s="364"/>
      <c r="E6353" s="2"/>
      <c r="F6353" s="2"/>
      <c r="G6353" s="365"/>
      <c r="H6353" s="366"/>
      <c r="I6353" s="363"/>
      <c r="J6353" s="367"/>
      <c r="K6353" s="364"/>
      <c r="M6353" s="368"/>
      <c r="P6353" s="369"/>
      <c r="S6353" s="369"/>
      <c r="V6353" s="358"/>
    </row>
    <row r="6354" spans="1:22">
      <c r="A6354" s="31"/>
      <c r="B6354" s="2"/>
      <c r="C6354" s="363"/>
      <c r="D6354" s="364"/>
      <c r="E6354" s="2"/>
      <c r="F6354" s="2"/>
      <c r="G6354" s="365"/>
      <c r="H6354" s="366"/>
      <c r="I6354" s="363"/>
      <c r="J6354" s="367"/>
      <c r="K6354" s="364"/>
      <c r="M6354" s="368"/>
      <c r="P6354" s="369"/>
      <c r="S6354" s="369"/>
      <c r="V6354" s="358"/>
    </row>
    <row r="6355" spans="1:22">
      <c r="A6355" s="31"/>
      <c r="B6355" s="2"/>
      <c r="C6355" s="363"/>
      <c r="D6355" s="364"/>
      <c r="E6355" s="2"/>
      <c r="F6355" s="2"/>
      <c r="G6355" s="365"/>
      <c r="H6355" s="366"/>
      <c r="I6355" s="363"/>
      <c r="J6355" s="367"/>
      <c r="K6355" s="364"/>
      <c r="M6355" s="368"/>
      <c r="P6355" s="369"/>
      <c r="S6355" s="369"/>
      <c r="V6355" s="358"/>
    </row>
    <row r="6356" spans="1:22">
      <c r="A6356" s="31"/>
      <c r="B6356" s="2"/>
      <c r="C6356" s="363"/>
      <c r="D6356" s="364"/>
      <c r="E6356" s="2"/>
      <c r="F6356" s="2"/>
      <c r="G6356" s="365"/>
      <c r="H6356" s="366"/>
      <c r="I6356" s="363"/>
      <c r="J6356" s="367"/>
      <c r="K6356" s="364"/>
      <c r="M6356" s="368"/>
      <c r="P6356" s="369"/>
      <c r="S6356" s="369"/>
      <c r="V6356" s="358"/>
    </row>
    <row r="6357" spans="1:22">
      <c r="A6357" s="31"/>
      <c r="B6357" s="2"/>
      <c r="C6357" s="363"/>
      <c r="D6357" s="364"/>
      <c r="E6357" s="2"/>
      <c r="F6357" s="2"/>
      <c r="G6357" s="365"/>
      <c r="H6357" s="366"/>
      <c r="I6357" s="363"/>
      <c r="J6357" s="367"/>
      <c r="K6357" s="364"/>
      <c r="M6357" s="368"/>
      <c r="P6357" s="369"/>
      <c r="S6357" s="369"/>
      <c r="V6357" s="358"/>
    </row>
    <row r="6358" spans="1:22">
      <c r="A6358" s="31"/>
      <c r="B6358" s="2"/>
      <c r="C6358" s="363"/>
      <c r="D6358" s="364"/>
      <c r="E6358" s="2"/>
      <c r="F6358" s="2"/>
      <c r="G6358" s="365"/>
      <c r="H6358" s="366"/>
      <c r="I6358" s="363"/>
      <c r="J6358" s="367"/>
      <c r="K6358" s="364"/>
      <c r="M6358" s="368"/>
      <c r="P6358" s="369"/>
      <c r="S6358" s="369"/>
      <c r="V6358" s="358"/>
    </row>
    <row r="6359" spans="1:22">
      <c r="A6359" s="31"/>
      <c r="B6359" s="2"/>
      <c r="C6359" s="363"/>
      <c r="D6359" s="364"/>
      <c r="E6359" s="2"/>
      <c r="F6359" s="2"/>
      <c r="G6359" s="365"/>
      <c r="H6359" s="366"/>
      <c r="I6359" s="363"/>
      <c r="J6359" s="367"/>
      <c r="K6359" s="364"/>
      <c r="M6359" s="368"/>
      <c r="P6359" s="369"/>
      <c r="S6359" s="369"/>
      <c r="V6359" s="358"/>
    </row>
    <row r="6360" spans="1:22">
      <c r="A6360" s="31"/>
      <c r="B6360" s="2"/>
      <c r="C6360" s="363"/>
      <c r="D6360" s="364"/>
      <c r="E6360" s="2"/>
      <c r="F6360" s="2"/>
      <c r="G6360" s="365"/>
      <c r="H6360" s="366"/>
      <c r="I6360" s="363"/>
      <c r="J6360" s="367"/>
      <c r="K6360" s="364"/>
      <c r="M6360" s="368"/>
      <c r="P6360" s="369"/>
      <c r="S6360" s="369"/>
      <c r="V6360" s="358"/>
    </row>
    <row r="6361" spans="1:22">
      <c r="A6361" s="31"/>
      <c r="B6361" s="2"/>
      <c r="C6361" s="363"/>
      <c r="D6361" s="364"/>
      <c r="E6361" s="2"/>
      <c r="F6361" s="2"/>
      <c r="G6361" s="365"/>
      <c r="H6361" s="366"/>
      <c r="I6361" s="363"/>
      <c r="J6361" s="367"/>
      <c r="K6361" s="364"/>
      <c r="M6361" s="368"/>
      <c r="P6361" s="369"/>
      <c r="S6361" s="369"/>
      <c r="V6361" s="358"/>
    </row>
    <row r="6362" spans="1:22">
      <c r="A6362" s="31"/>
      <c r="B6362" s="2"/>
      <c r="C6362" s="363"/>
      <c r="D6362" s="364"/>
      <c r="E6362" s="2"/>
      <c r="F6362" s="2"/>
      <c r="G6362" s="365"/>
      <c r="H6362" s="366"/>
      <c r="I6362" s="363"/>
      <c r="J6362" s="367"/>
      <c r="K6362" s="364"/>
      <c r="M6362" s="368"/>
      <c r="P6362" s="369"/>
      <c r="S6362" s="369"/>
      <c r="V6362" s="358"/>
    </row>
    <row r="6363" spans="1:22">
      <c r="A6363" s="31"/>
      <c r="B6363" s="2"/>
      <c r="C6363" s="363"/>
      <c r="D6363" s="364"/>
      <c r="E6363" s="2"/>
      <c r="F6363" s="2"/>
      <c r="G6363" s="365"/>
      <c r="H6363" s="366"/>
      <c r="I6363" s="363"/>
      <c r="J6363" s="367"/>
      <c r="K6363" s="364"/>
      <c r="M6363" s="368"/>
      <c r="P6363" s="369"/>
      <c r="S6363" s="369"/>
      <c r="V6363" s="358"/>
    </row>
    <row r="6364" spans="1:22">
      <c r="A6364" s="31"/>
      <c r="B6364" s="2"/>
      <c r="C6364" s="363"/>
      <c r="D6364" s="364"/>
      <c r="E6364" s="2"/>
      <c r="F6364" s="2"/>
      <c r="G6364" s="365"/>
      <c r="H6364" s="366"/>
      <c r="I6364" s="363"/>
      <c r="J6364" s="367"/>
      <c r="K6364" s="364"/>
      <c r="M6364" s="368"/>
      <c r="P6364" s="369"/>
      <c r="S6364" s="369"/>
      <c r="V6364" s="358"/>
    </row>
    <row r="6365" spans="1:22">
      <c r="A6365" s="31"/>
      <c r="B6365" s="2"/>
      <c r="C6365" s="363"/>
      <c r="D6365" s="364"/>
      <c r="E6365" s="2"/>
      <c r="F6365" s="2"/>
      <c r="G6365" s="365"/>
      <c r="H6365" s="366"/>
      <c r="I6365" s="363"/>
      <c r="J6365" s="367"/>
      <c r="K6365" s="364"/>
      <c r="M6365" s="368"/>
      <c r="P6365" s="369"/>
      <c r="S6365" s="369"/>
      <c r="V6365" s="358"/>
    </row>
    <row r="6366" spans="1:22">
      <c r="A6366" s="31"/>
      <c r="B6366" s="2"/>
      <c r="C6366" s="363"/>
      <c r="D6366" s="364"/>
      <c r="E6366" s="2"/>
      <c r="F6366" s="2"/>
      <c r="G6366" s="365"/>
      <c r="H6366" s="366"/>
      <c r="I6366" s="363"/>
      <c r="J6366" s="367"/>
      <c r="K6366" s="364"/>
      <c r="M6366" s="368"/>
      <c r="P6366" s="369"/>
      <c r="S6366" s="369"/>
      <c r="V6366" s="358"/>
    </row>
    <row r="6367" spans="1:22">
      <c r="A6367" s="31"/>
      <c r="B6367" s="2"/>
      <c r="C6367" s="363"/>
      <c r="D6367" s="364"/>
      <c r="E6367" s="2"/>
      <c r="F6367" s="2"/>
      <c r="G6367" s="365"/>
      <c r="H6367" s="366"/>
      <c r="I6367" s="363"/>
      <c r="J6367" s="367"/>
      <c r="K6367" s="364"/>
      <c r="M6367" s="368"/>
      <c r="P6367" s="369"/>
      <c r="S6367" s="369"/>
      <c r="V6367" s="358"/>
    </row>
    <row r="6368" spans="1:22">
      <c r="A6368" s="31"/>
      <c r="B6368" s="2"/>
      <c r="C6368" s="363"/>
      <c r="D6368" s="364"/>
      <c r="E6368" s="2"/>
      <c r="F6368" s="2"/>
      <c r="G6368" s="365"/>
      <c r="H6368" s="366"/>
      <c r="I6368" s="363"/>
      <c r="J6368" s="367"/>
      <c r="K6368" s="364"/>
      <c r="M6368" s="368"/>
      <c r="P6368" s="369"/>
      <c r="S6368" s="369"/>
      <c r="V6368" s="358"/>
    </row>
    <row r="6369" spans="1:22">
      <c r="A6369" s="31"/>
      <c r="B6369" s="2"/>
      <c r="C6369" s="363"/>
      <c r="D6369" s="364"/>
      <c r="E6369" s="2"/>
      <c r="F6369" s="2"/>
      <c r="G6369" s="365"/>
      <c r="H6369" s="366"/>
      <c r="I6369" s="363"/>
      <c r="J6369" s="367"/>
      <c r="K6369" s="364"/>
      <c r="M6369" s="368"/>
      <c r="P6369" s="369"/>
      <c r="S6369" s="369"/>
      <c r="V6369" s="358"/>
    </row>
    <row r="6370" spans="1:22">
      <c r="A6370" s="31"/>
      <c r="B6370" s="2"/>
      <c r="C6370" s="363"/>
      <c r="D6370" s="364"/>
      <c r="E6370" s="2"/>
      <c r="F6370" s="2"/>
      <c r="G6370" s="365"/>
      <c r="H6370" s="366"/>
      <c r="I6370" s="363"/>
      <c r="J6370" s="367"/>
      <c r="K6370" s="364"/>
      <c r="M6370" s="368"/>
      <c r="P6370" s="369"/>
      <c r="S6370" s="369"/>
      <c r="V6370" s="358"/>
    </row>
    <row r="6371" spans="1:22">
      <c r="A6371" s="31"/>
      <c r="B6371" s="2"/>
      <c r="C6371" s="363"/>
      <c r="D6371" s="364"/>
      <c r="E6371" s="2"/>
      <c r="F6371" s="2"/>
      <c r="G6371" s="365"/>
      <c r="H6371" s="366"/>
      <c r="I6371" s="363"/>
      <c r="J6371" s="367"/>
      <c r="K6371" s="364"/>
      <c r="M6371" s="368"/>
      <c r="P6371" s="369"/>
      <c r="S6371" s="369"/>
      <c r="V6371" s="358"/>
    </row>
    <row r="6372" spans="1:22">
      <c r="A6372" s="31"/>
      <c r="B6372" s="2"/>
      <c r="C6372" s="363"/>
      <c r="D6372" s="364"/>
      <c r="E6372" s="2"/>
      <c r="F6372" s="2"/>
      <c r="G6372" s="365"/>
      <c r="H6372" s="366"/>
      <c r="I6372" s="363"/>
      <c r="J6372" s="367"/>
      <c r="K6372" s="364"/>
      <c r="M6372" s="368"/>
      <c r="P6372" s="369"/>
      <c r="S6372" s="369"/>
      <c r="V6372" s="358"/>
    </row>
    <row r="6373" spans="1:22">
      <c r="A6373" s="31"/>
      <c r="B6373" s="2"/>
      <c r="C6373" s="363"/>
      <c r="D6373" s="364"/>
      <c r="E6373" s="2"/>
      <c r="F6373" s="2"/>
      <c r="G6373" s="365"/>
      <c r="H6373" s="366"/>
      <c r="I6373" s="363"/>
      <c r="J6373" s="367"/>
      <c r="K6373" s="364"/>
      <c r="M6373" s="368"/>
      <c r="P6373" s="369"/>
      <c r="S6373" s="369"/>
      <c r="V6373" s="358"/>
    </row>
    <row r="6374" spans="1:22">
      <c r="A6374" s="31"/>
      <c r="B6374" s="2"/>
      <c r="C6374" s="363"/>
      <c r="D6374" s="364"/>
      <c r="E6374" s="2"/>
      <c r="F6374" s="2"/>
      <c r="G6374" s="365"/>
      <c r="H6374" s="366"/>
      <c r="I6374" s="363"/>
      <c r="J6374" s="367"/>
      <c r="K6374" s="364"/>
      <c r="M6374" s="368"/>
      <c r="P6374" s="369"/>
      <c r="S6374" s="369"/>
      <c r="V6374" s="358"/>
    </row>
    <row r="6375" spans="1:22">
      <c r="A6375" s="31"/>
      <c r="B6375" s="2"/>
      <c r="C6375" s="363"/>
      <c r="D6375" s="364"/>
      <c r="E6375" s="2"/>
      <c r="F6375" s="2"/>
      <c r="G6375" s="365"/>
      <c r="H6375" s="366"/>
      <c r="I6375" s="363"/>
      <c r="J6375" s="367"/>
      <c r="K6375" s="364"/>
      <c r="M6375" s="368"/>
      <c r="P6375" s="369"/>
      <c r="S6375" s="369"/>
      <c r="V6375" s="358"/>
    </row>
    <row r="6376" spans="1:22">
      <c r="A6376" s="31"/>
      <c r="B6376" s="2"/>
      <c r="C6376" s="363"/>
      <c r="D6376" s="364"/>
      <c r="E6376" s="2"/>
      <c r="F6376" s="2"/>
      <c r="G6376" s="365"/>
      <c r="H6376" s="366"/>
      <c r="I6376" s="363"/>
      <c r="J6376" s="367"/>
      <c r="K6376" s="364"/>
      <c r="M6376" s="368"/>
      <c r="P6376" s="369"/>
      <c r="S6376" s="369"/>
      <c r="V6376" s="358"/>
    </row>
    <row r="6377" spans="1:22">
      <c r="A6377" s="31"/>
      <c r="B6377" s="2"/>
      <c r="C6377" s="363"/>
      <c r="D6377" s="364"/>
      <c r="E6377" s="2"/>
      <c r="F6377" s="2"/>
      <c r="G6377" s="365"/>
      <c r="H6377" s="366"/>
      <c r="I6377" s="363"/>
      <c r="J6377" s="367"/>
      <c r="K6377" s="364"/>
      <c r="M6377" s="368"/>
      <c r="P6377" s="369"/>
      <c r="S6377" s="369"/>
      <c r="V6377" s="358"/>
    </row>
    <row r="6378" spans="1:22">
      <c r="A6378" s="31"/>
      <c r="B6378" s="2"/>
      <c r="C6378" s="363"/>
      <c r="D6378" s="364"/>
      <c r="E6378" s="2"/>
      <c r="F6378" s="2"/>
      <c r="G6378" s="365"/>
      <c r="H6378" s="366"/>
      <c r="I6378" s="363"/>
      <c r="J6378" s="367"/>
      <c r="K6378" s="364"/>
      <c r="M6378" s="368"/>
      <c r="P6378" s="369"/>
      <c r="S6378" s="369"/>
      <c r="V6378" s="358"/>
    </row>
    <row r="6379" spans="1:22">
      <c r="A6379" s="31"/>
      <c r="B6379" s="2"/>
      <c r="C6379" s="363"/>
      <c r="D6379" s="364"/>
      <c r="E6379" s="2"/>
      <c r="F6379" s="2"/>
      <c r="G6379" s="365"/>
      <c r="H6379" s="366"/>
      <c r="I6379" s="363"/>
      <c r="J6379" s="367"/>
      <c r="K6379" s="364"/>
      <c r="M6379" s="368"/>
      <c r="P6379" s="369"/>
      <c r="S6379" s="369"/>
      <c r="V6379" s="358"/>
    </row>
    <row r="6380" spans="1:22">
      <c r="A6380" s="31"/>
      <c r="B6380" s="2"/>
      <c r="C6380" s="363"/>
      <c r="D6380" s="364"/>
      <c r="E6380" s="2"/>
      <c r="F6380" s="2"/>
      <c r="G6380" s="365"/>
      <c r="H6380" s="366"/>
      <c r="I6380" s="363"/>
      <c r="J6380" s="367"/>
      <c r="K6380" s="364"/>
      <c r="M6380" s="368"/>
      <c r="P6380" s="369"/>
      <c r="S6380" s="369"/>
      <c r="V6380" s="358"/>
    </row>
    <row r="6381" spans="1:22">
      <c r="A6381" s="31"/>
      <c r="B6381" s="2"/>
      <c r="C6381" s="363"/>
      <c r="D6381" s="364"/>
      <c r="E6381" s="2"/>
      <c r="F6381" s="2"/>
      <c r="G6381" s="365"/>
      <c r="H6381" s="366"/>
      <c r="I6381" s="363"/>
      <c r="J6381" s="367"/>
      <c r="K6381" s="364"/>
      <c r="M6381" s="368"/>
      <c r="P6381" s="369"/>
      <c r="S6381" s="369"/>
      <c r="V6381" s="358"/>
    </row>
    <row r="6382" spans="1:22">
      <c r="A6382" s="31"/>
      <c r="B6382" s="2"/>
      <c r="C6382" s="363"/>
      <c r="D6382" s="364"/>
      <c r="E6382" s="2"/>
      <c r="F6382" s="2"/>
      <c r="G6382" s="365"/>
      <c r="H6382" s="366"/>
      <c r="I6382" s="363"/>
      <c r="J6382" s="367"/>
      <c r="K6382" s="364"/>
      <c r="M6382" s="368"/>
      <c r="P6382" s="369"/>
      <c r="S6382" s="369"/>
      <c r="V6382" s="358"/>
    </row>
    <row r="6383" spans="1:22">
      <c r="A6383" s="31"/>
      <c r="B6383" s="2"/>
      <c r="C6383" s="363"/>
      <c r="D6383" s="364"/>
      <c r="E6383" s="2"/>
      <c r="F6383" s="2"/>
      <c r="G6383" s="365"/>
      <c r="H6383" s="366"/>
      <c r="I6383" s="363"/>
      <c r="J6383" s="367"/>
      <c r="K6383" s="364"/>
      <c r="M6383" s="368"/>
      <c r="P6383" s="369"/>
      <c r="S6383" s="369"/>
      <c r="V6383" s="358"/>
    </row>
    <row r="6384" spans="1:22">
      <c r="A6384" s="31"/>
      <c r="B6384" s="2"/>
      <c r="C6384" s="363"/>
      <c r="D6384" s="364"/>
      <c r="E6384" s="2"/>
      <c r="F6384" s="2"/>
      <c r="G6384" s="365"/>
      <c r="H6384" s="366"/>
      <c r="I6384" s="363"/>
      <c r="J6384" s="367"/>
      <c r="K6384" s="364"/>
      <c r="M6384" s="368"/>
      <c r="P6384" s="369"/>
      <c r="S6384" s="369"/>
      <c r="V6384" s="358"/>
    </row>
    <row r="6385" spans="1:22">
      <c r="A6385" s="31"/>
      <c r="B6385" s="2"/>
      <c r="C6385" s="363"/>
      <c r="D6385" s="364"/>
      <c r="E6385" s="2"/>
      <c r="F6385" s="2"/>
      <c r="G6385" s="365"/>
      <c r="H6385" s="366"/>
      <c r="I6385" s="363"/>
      <c r="J6385" s="367"/>
      <c r="K6385" s="364"/>
      <c r="M6385" s="368"/>
      <c r="P6385" s="369"/>
      <c r="S6385" s="369"/>
      <c r="V6385" s="358"/>
    </row>
    <row r="6386" spans="1:22">
      <c r="A6386" s="31"/>
      <c r="B6386" s="2"/>
      <c r="C6386" s="363"/>
      <c r="D6386" s="364"/>
      <c r="E6386" s="2"/>
      <c r="F6386" s="2"/>
      <c r="G6386" s="365"/>
      <c r="H6386" s="366"/>
      <c r="I6386" s="363"/>
      <c r="J6386" s="367"/>
      <c r="K6386" s="364"/>
      <c r="M6386" s="368"/>
      <c r="P6386" s="369"/>
      <c r="S6386" s="369"/>
      <c r="V6386" s="358"/>
    </row>
    <row r="6387" spans="1:22">
      <c r="A6387" s="31"/>
      <c r="B6387" s="2"/>
      <c r="C6387" s="363"/>
      <c r="D6387" s="364"/>
      <c r="E6387" s="2"/>
      <c r="F6387" s="2"/>
      <c r="G6387" s="365"/>
      <c r="H6387" s="366"/>
      <c r="I6387" s="363"/>
      <c r="J6387" s="367"/>
      <c r="K6387" s="364"/>
      <c r="M6387" s="368"/>
      <c r="P6387" s="369"/>
      <c r="S6387" s="369"/>
      <c r="V6387" s="358"/>
    </row>
    <row r="6388" spans="1:22">
      <c r="A6388" s="31"/>
      <c r="B6388" s="2"/>
      <c r="C6388" s="363"/>
      <c r="D6388" s="364"/>
      <c r="E6388" s="2"/>
      <c r="F6388" s="2"/>
      <c r="G6388" s="365"/>
      <c r="H6388" s="366"/>
      <c r="I6388" s="363"/>
      <c r="J6388" s="367"/>
      <c r="K6388" s="364"/>
      <c r="M6388" s="368"/>
      <c r="P6388" s="369"/>
      <c r="S6388" s="369"/>
      <c r="V6388" s="358"/>
    </row>
    <row r="6389" spans="1:22">
      <c r="A6389" s="31"/>
      <c r="B6389" s="2"/>
      <c r="C6389" s="363"/>
      <c r="D6389" s="364"/>
      <c r="E6389" s="2"/>
      <c r="F6389" s="2"/>
      <c r="G6389" s="365"/>
      <c r="H6389" s="366"/>
      <c r="I6389" s="363"/>
      <c r="J6389" s="367"/>
      <c r="K6389" s="364"/>
      <c r="M6389" s="368"/>
      <c r="P6389" s="369"/>
      <c r="S6389" s="369"/>
      <c r="V6389" s="358"/>
    </row>
    <row r="6390" spans="1:22">
      <c r="A6390" s="31"/>
      <c r="B6390" s="2"/>
      <c r="C6390" s="363"/>
      <c r="D6390" s="364"/>
      <c r="E6390" s="2"/>
      <c r="F6390" s="2"/>
      <c r="G6390" s="365"/>
      <c r="H6390" s="366"/>
      <c r="I6390" s="363"/>
      <c r="J6390" s="367"/>
      <c r="K6390" s="364"/>
      <c r="M6390" s="368"/>
      <c r="P6390" s="369"/>
      <c r="S6390" s="369"/>
      <c r="V6390" s="358"/>
    </row>
    <row r="6391" spans="1:22">
      <c r="A6391" s="31"/>
      <c r="B6391" s="2"/>
      <c r="C6391" s="363"/>
      <c r="D6391" s="364"/>
      <c r="E6391" s="2"/>
      <c r="F6391" s="2"/>
      <c r="G6391" s="365"/>
      <c r="H6391" s="366"/>
      <c r="I6391" s="363"/>
      <c r="J6391" s="367"/>
      <c r="K6391" s="364"/>
      <c r="M6391" s="368"/>
      <c r="P6391" s="369"/>
      <c r="S6391" s="369"/>
      <c r="V6391" s="358"/>
    </row>
    <row r="6392" spans="1:22">
      <c r="A6392" s="31"/>
      <c r="B6392" s="2"/>
      <c r="C6392" s="363"/>
      <c r="D6392" s="364"/>
      <c r="E6392" s="2"/>
      <c r="F6392" s="2"/>
      <c r="G6392" s="365"/>
      <c r="H6392" s="366"/>
      <c r="I6392" s="363"/>
      <c r="J6392" s="367"/>
      <c r="K6392" s="364"/>
      <c r="M6392" s="368"/>
      <c r="P6392" s="369"/>
      <c r="S6392" s="369"/>
      <c r="V6392" s="358"/>
    </row>
    <row r="6393" spans="1:22">
      <c r="A6393" s="31"/>
      <c r="B6393" s="2"/>
      <c r="C6393" s="363"/>
      <c r="D6393" s="364"/>
      <c r="E6393" s="2"/>
      <c r="F6393" s="2"/>
      <c r="G6393" s="365"/>
      <c r="H6393" s="366"/>
      <c r="I6393" s="363"/>
      <c r="J6393" s="367"/>
      <c r="K6393" s="364"/>
      <c r="M6393" s="368"/>
      <c r="P6393" s="369"/>
      <c r="S6393" s="369"/>
      <c r="V6393" s="358"/>
    </row>
    <row r="6394" spans="1:22">
      <c r="A6394" s="31"/>
      <c r="B6394" s="2"/>
      <c r="C6394" s="363"/>
      <c r="D6394" s="364"/>
      <c r="E6394" s="2"/>
      <c r="F6394" s="2"/>
      <c r="G6394" s="365"/>
      <c r="H6394" s="366"/>
      <c r="I6394" s="363"/>
      <c r="J6394" s="367"/>
      <c r="K6394" s="364"/>
      <c r="M6394" s="368"/>
      <c r="P6394" s="369"/>
      <c r="S6394" s="369"/>
      <c r="V6394" s="358"/>
    </row>
    <row r="6395" spans="1:22">
      <c r="A6395" s="31"/>
      <c r="B6395" s="2"/>
      <c r="C6395" s="363"/>
      <c r="D6395" s="364"/>
      <c r="E6395" s="2"/>
      <c r="F6395" s="2"/>
      <c r="G6395" s="365"/>
      <c r="H6395" s="366"/>
      <c r="I6395" s="363"/>
      <c r="J6395" s="367"/>
      <c r="K6395" s="364"/>
      <c r="M6395" s="368"/>
      <c r="P6395" s="369"/>
      <c r="S6395" s="369"/>
      <c r="V6395" s="358"/>
    </row>
    <row r="6396" spans="1:22">
      <c r="A6396" s="31"/>
      <c r="B6396" s="2"/>
      <c r="C6396" s="363"/>
      <c r="D6396" s="364"/>
      <c r="E6396" s="2"/>
      <c r="F6396" s="2"/>
      <c r="G6396" s="365"/>
      <c r="H6396" s="366"/>
      <c r="I6396" s="363"/>
      <c r="J6396" s="367"/>
      <c r="K6396" s="364"/>
      <c r="M6396" s="368"/>
      <c r="P6396" s="369"/>
      <c r="S6396" s="369"/>
      <c r="V6396" s="358"/>
    </row>
    <row r="6397" spans="1:22">
      <c r="A6397" s="31"/>
      <c r="B6397" s="2"/>
      <c r="C6397" s="363"/>
      <c r="D6397" s="364"/>
      <c r="E6397" s="2"/>
      <c r="F6397" s="2"/>
      <c r="G6397" s="365"/>
      <c r="H6397" s="366"/>
      <c r="I6397" s="363"/>
      <c r="J6397" s="367"/>
      <c r="K6397" s="364"/>
      <c r="M6397" s="368"/>
      <c r="P6397" s="369"/>
      <c r="S6397" s="369"/>
      <c r="V6397" s="358"/>
    </row>
    <row r="6398" spans="1:22">
      <c r="A6398" s="31"/>
      <c r="B6398" s="2"/>
      <c r="C6398" s="363"/>
      <c r="D6398" s="364"/>
      <c r="E6398" s="2"/>
      <c r="F6398" s="2"/>
      <c r="G6398" s="365"/>
      <c r="H6398" s="366"/>
      <c r="I6398" s="363"/>
      <c r="J6398" s="367"/>
      <c r="K6398" s="364"/>
      <c r="M6398" s="368"/>
      <c r="P6398" s="369"/>
      <c r="S6398" s="369"/>
      <c r="V6398" s="358"/>
    </row>
    <row r="6399" spans="1:22">
      <c r="A6399" s="31"/>
      <c r="B6399" s="2"/>
      <c r="C6399" s="363"/>
      <c r="D6399" s="364"/>
      <c r="E6399" s="2"/>
      <c r="F6399" s="2"/>
      <c r="G6399" s="365"/>
      <c r="H6399" s="366"/>
      <c r="I6399" s="363"/>
      <c r="J6399" s="367"/>
      <c r="K6399" s="364"/>
      <c r="M6399" s="368"/>
      <c r="P6399" s="369"/>
      <c r="S6399" s="369"/>
      <c r="V6399" s="358"/>
    </row>
    <row r="6400" spans="1:22">
      <c r="A6400" s="31"/>
      <c r="B6400" s="2"/>
      <c r="C6400" s="363"/>
      <c r="D6400" s="364"/>
      <c r="E6400" s="2"/>
      <c r="F6400" s="2"/>
      <c r="G6400" s="365"/>
      <c r="H6400" s="366"/>
      <c r="I6400" s="363"/>
      <c r="J6400" s="367"/>
      <c r="K6400" s="364"/>
      <c r="M6400" s="368"/>
      <c r="P6400" s="369"/>
      <c r="S6400" s="369"/>
      <c r="V6400" s="358"/>
    </row>
    <row r="6401" spans="1:22">
      <c r="A6401" s="31"/>
      <c r="B6401" s="2"/>
      <c r="C6401" s="363"/>
      <c r="D6401" s="364"/>
      <c r="E6401" s="2"/>
      <c r="F6401" s="2"/>
      <c r="G6401" s="365"/>
      <c r="H6401" s="366"/>
      <c r="I6401" s="363"/>
      <c r="J6401" s="367"/>
      <c r="K6401" s="364"/>
      <c r="M6401" s="368"/>
      <c r="P6401" s="369"/>
      <c r="S6401" s="369"/>
      <c r="V6401" s="358"/>
    </row>
    <row r="6402" spans="1:22">
      <c r="A6402" s="31"/>
      <c r="B6402" s="2"/>
      <c r="C6402" s="363"/>
      <c r="D6402" s="364"/>
      <c r="E6402" s="2"/>
      <c r="F6402" s="2"/>
      <c r="G6402" s="365"/>
      <c r="H6402" s="366"/>
      <c r="I6402" s="363"/>
      <c r="J6402" s="367"/>
      <c r="K6402" s="364"/>
      <c r="M6402" s="368"/>
      <c r="P6402" s="369"/>
      <c r="S6402" s="369"/>
      <c r="V6402" s="358"/>
    </row>
    <row r="6403" spans="1:22">
      <c r="A6403" s="31"/>
      <c r="B6403" s="2"/>
      <c r="C6403" s="363"/>
      <c r="D6403" s="364"/>
      <c r="E6403" s="2"/>
      <c r="F6403" s="2"/>
      <c r="G6403" s="365"/>
      <c r="H6403" s="366"/>
      <c r="I6403" s="363"/>
      <c r="J6403" s="367"/>
      <c r="K6403" s="364"/>
      <c r="M6403" s="368"/>
      <c r="P6403" s="369"/>
      <c r="S6403" s="369"/>
      <c r="V6403" s="358"/>
    </row>
    <row r="6404" spans="1:22">
      <c r="A6404" s="31"/>
      <c r="B6404" s="2"/>
      <c r="C6404" s="363"/>
      <c r="D6404" s="364"/>
      <c r="E6404" s="2"/>
      <c r="F6404" s="2"/>
      <c r="G6404" s="365"/>
      <c r="H6404" s="366"/>
      <c r="I6404" s="363"/>
      <c r="J6404" s="367"/>
      <c r="K6404" s="364"/>
      <c r="M6404" s="368"/>
      <c r="P6404" s="369"/>
      <c r="S6404" s="369"/>
      <c r="V6404" s="358"/>
    </row>
    <row r="6405" spans="1:22">
      <c r="A6405" s="31"/>
      <c r="B6405" s="2"/>
      <c r="C6405" s="363"/>
      <c r="D6405" s="364"/>
      <c r="E6405" s="2"/>
      <c r="F6405" s="2"/>
      <c r="G6405" s="365"/>
      <c r="H6405" s="366"/>
      <c r="I6405" s="363"/>
      <c r="J6405" s="367"/>
      <c r="K6405" s="364"/>
      <c r="M6405" s="368"/>
      <c r="P6405" s="369"/>
      <c r="S6405" s="369"/>
      <c r="V6405" s="358"/>
    </row>
    <row r="6406" spans="1:22">
      <c r="A6406" s="31"/>
      <c r="B6406" s="2"/>
      <c r="C6406" s="363"/>
      <c r="D6406" s="364"/>
      <c r="E6406" s="2"/>
      <c r="F6406" s="2"/>
      <c r="G6406" s="365"/>
      <c r="H6406" s="366"/>
      <c r="I6406" s="363"/>
      <c r="J6406" s="367"/>
      <c r="K6406" s="364"/>
      <c r="M6406" s="368"/>
      <c r="P6406" s="369"/>
      <c r="S6406" s="369"/>
      <c r="V6406" s="358"/>
    </row>
    <row r="6407" spans="1:22">
      <c r="A6407" s="31"/>
      <c r="B6407" s="2"/>
      <c r="C6407" s="363"/>
      <c r="D6407" s="364"/>
      <c r="E6407" s="2"/>
      <c r="F6407" s="2"/>
      <c r="G6407" s="365"/>
      <c r="H6407" s="366"/>
      <c r="I6407" s="363"/>
      <c r="J6407" s="367"/>
      <c r="K6407" s="364"/>
      <c r="M6407" s="368"/>
      <c r="P6407" s="369"/>
      <c r="S6407" s="369"/>
      <c r="V6407" s="358"/>
    </row>
    <row r="6408" spans="1:22">
      <c r="A6408" s="31"/>
      <c r="B6408" s="2"/>
      <c r="C6408" s="363"/>
      <c r="D6408" s="364"/>
      <c r="E6408" s="2"/>
      <c r="F6408" s="2"/>
      <c r="G6408" s="365"/>
      <c r="H6408" s="366"/>
      <c r="I6408" s="363"/>
      <c r="J6408" s="367"/>
      <c r="K6408" s="364"/>
      <c r="M6408" s="368"/>
      <c r="P6408" s="369"/>
      <c r="S6408" s="369"/>
      <c r="V6408" s="358"/>
    </row>
    <row r="6409" spans="1:22">
      <c r="A6409" s="31"/>
      <c r="B6409" s="2"/>
      <c r="C6409" s="363"/>
      <c r="D6409" s="364"/>
      <c r="E6409" s="2"/>
      <c r="F6409" s="2"/>
      <c r="G6409" s="365"/>
      <c r="H6409" s="366"/>
      <c r="I6409" s="363"/>
      <c r="J6409" s="367"/>
      <c r="K6409" s="364"/>
      <c r="M6409" s="368"/>
      <c r="P6409" s="369"/>
      <c r="S6409" s="369"/>
      <c r="V6409" s="358"/>
    </row>
    <row r="6410" spans="1:22">
      <c r="A6410" s="31"/>
      <c r="B6410" s="2"/>
      <c r="C6410" s="363"/>
      <c r="D6410" s="364"/>
      <c r="E6410" s="2"/>
      <c r="F6410" s="2"/>
      <c r="G6410" s="365"/>
      <c r="H6410" s="366"/>
      <c r="I6410" s="363"/>
      <c r="J6410" s="367"/>
      <c r="K6410" s="364"/>
      <c r="M6410" s="368"/>
      <c r="P6410" s="369"/>
      <c r="S6410" s="369"/>
      <c r="V6410" s="358"/>
    </row>
    <row r="6411" spans="1:22">
      <c r="A6411" s="31"/>
      <c r="B6411" s="2"/>
      <c r="C6411" s="363"/>
      <c r="D6411" s="364"/>
      <c r="E6411" s="2"/>
      <c r="F6411" s="2"/>
      <c r="G6411" s="365"/>
      <c r="H6411" s="366"/>
      <c r="I6411" s="363"/>
      <c r="J6411" s="367"/>
      <c r="K6411" s="364"/>
      <c r="M6411" s="368"/>
      <c r="P6411" s="369"/>
      <c r="S6411" s="369"/>
      <c r="V6411" s="358"/>
    </row>
    <row r="6412" spans="1:22">
      <c r="A6412" s="31"/>
      <c r="B6412" s="2"/>
      <c r="C6412" s="363"/>
      <c r="D6412" s="364"/>
      <c r="E6412" s="2"/>
      <c r="F6412" s="2"/>
      <c r="G6412" s="365"/>
      <c r="H6412" s="366"/>
      <c r="I6412" s="363"/>
      <c r="J6412" s="367"/>
      <c r="K6412" s="364"/>
      <c r="M6412" s="368"/>
      <c r="P6412" s="369"/>
      <c r="S6412" s="369"/>
      <c r="V6412" s="358"/>
    </row>
    <row r="6413" spans="1:22">
      <c r="A6413" s="31"/>
      <c r="B6413" s="2"/>
      <c r="C6413" s="363"/>
      <c r="D6413" s="364"/>
      <c r="E6413" s="2"/>
      <c r="F6413" s="2"/>
      <c r="G6413" s="365"/>
      <c r="H6413" s="366"/>
      <c r="I6413" s="363"/>
      <c r="J6413" s="367"/>
      <c r="K6413" s="364"/>
      <c r="M6413" s="368"/>
      <c r="P6413" s="369"/>
      <c r="S6413" s="369"/>
      <c r="V6413" s="358"/>
    </row>
    <row r="6414" spans="1:22">
      <c r="A6414" s="31"/>
      <c r="B6414" s="2"/>
      <c r="C6414" s="363"/>
      <c r="D6414" s="364"/>
      <c r="E6414" s="2"/>
      <c r="F6414" s="2"/>
      <c r="G6414" s="365"/>
      <c r="H6414" s="366"/>
      <c r="I6414" s="363"/>
      <c r="J6414" s="367"/>
      <c r="K6414" s="364"/>
      <c r="M6414" s="368"/>
      <c r="P6414" s="369"/>
      <c r="S6414" s="369"/>
      <c r="V6414" s="358"/>
    </row>
    <row r="6415" spans="1:22">
      <c r="A6415" s="31"/>
      <c r="B6415" s="2"/>
      <c r="C6415" s="363"/>
      <c r="D6415" s="364"/>
      <c r="E6415" s="2"/>
      <c r="F6415" s="2"/>
      <c r="G6415" s="365"/>
      <c r="H6415" s="366"/>
      <c r="I6415" s="363"/>
      <c r="J6415" s="367"/>
      <c r="K6415" s="364"/>
      <c r="M6415" s="368"/>
      <c r="P6415" s="369"/>
      <c r="S6415" s="369"/>
      <c r="V6415" s="358"/>
    </row>
    <row r="6416" spans="1:22">
      <c r="A6416" s="31"/>
      <c r="B6416" s="2"/>
      <c r="C6416" s="363"/>
      <c r="D6416" s="364"/>
      <c r="E6416" s="2"/>
      <c r="F6416" s="2"/>
      <c r="G6416" s="365"/>
      <c r="H6416" s="366"/>
      <c r="I6416" s="363"/>
      <c r="J6416" s="367"/>
      <c r="K6416" s="364"/>
      <c r="M6416" s="368"/>
      <c r="P6416" s="369"/>
      <c r="S6416" s="369"/>
      <c r="V6416" s="358"/>
    </row>
    <row r="6417" spans="1:22">
      <c r="A6417" s="31"/>
      <c r="B6417" s="2"/>
      <c r="C6417" s="363"/>
      <c r="D6417" s="364"/>
      <c r="E6417" s="2"/>
      <c r="F6417" s="2"/>
      <c r="G6417" s="365"/>
      <c r="H6417" s="366"/>
      <c r="I6417" s="363"/>
      <c r="J6417" s="367"/>
      <c r="K6417" s="364"/>
      <c r="M6417" s="368"/>
      <c r="P6417" s="369"/>
      <c r="S6417" s="369"/>
      <c r="V6417" s="358"/>
    </row>
    <row r="6418" spans="1:22">
      <c r="A6418" s="31"/>
      <c r="B6418" s="2"/>
      <c r="C6418" s="363"/>
      <c r="D6418" s="364"/>
      <c r="E6418" s="2"/>
      <c r="F6418" s="2"/>
      <c r="G6418" s="365"/>
      <c r="H6418" s="366"/>
      <c r="I6418" s="363"/>
      <c r="J6418" s="367"/>
      <c r="K6418" s="364"/>
      <c r="M6418" s="368"/>
      <c r="P6418" s="369"/>
      <c r="S6418" s="369"/>
      <c r="V6418" s="358"/>
    </row>
    <row r="6419" spans="1:22">
      <c r="A6419" s="31"/>
      <c r="B6419" s="2"/>
      <c r="C6419" s="363"/>
      <c r="D6419" s="364"/>
      <c r="E6419" s="2"/>
      <c r="F6419" s="2"/>
      <c r="G6419" s="365"/>
      <c r="H6419" s="366"/>
      <c r="I6419" s="363"/>
      <c r="J6419" s="367"/>
      <c r="K6419" s="364"/>
      <c r="M6419" s="368"/>
      <c r="P6419" s="369"/>
      <c r="S6419" s="369"/>
      <c r="V6419" s="358"/>
    </row>
    <row r="6420" spans="1:22">
      <c r="A6420" s="31"/>
      <c r="B6420" s="2"/>
      <c r="C6420" s="363"/>
      <c r="D6420" s="364"/>
      <c r="E6420" s="2"/>
      <c r="F6420" s="2"/>
      <c r="G6420" s="365"/>
      <c r="H6420" s="366"/>
      <c r="I6420" s="363"/>
      <c r="J6420" s="367"/>
      <c r="K6420" s="364"/>
      <c r="M6420" s="368"/>
      <c r="P6420" s="369"/>
      <c r="S6420" s="369"/>
      <c r="V6420" s="358"/>
    </row>
    <row r="6421" spans="1:22">
      <c r="A6421" s="31"/>
      <c r="B6421" s="2"/>
      <c r="C6421" s="363"/>
      <c r="D6421" s="364"/>
      <c r="E6421" s="2"/>
      <c r="F6421" s="2"/>
      <c r="G6421" s="365"/>
      <c r="H6421" s="366"/>
      <c r="I6421" s="363"/>
      <c r="J6421" s="367"/>
      <c r="K6421" s="364"/>
      <c r="M6421" s="368"/>
      <c r="P6421" s="369"/>
      <c r="S6421" s="369"/>
      <c r="V6421" s="358"/>
    </row>
    <row r="6422" spans="1:22">
      <c r="A6422" s="31"/>
      <c r="B6422" s="2"/>
      <c r="C6422" s="363"/>
      <c r="D6422" s="364"/>
      <c r="E6422" s="2"/>
      <c r="F6422" s="2"/>
      <c r="G6422" s="365"/>
      <c r="H6422" s="366"/>
      <c r="I6422" s="363"/>
      <c r="J6422" s="367"/>
      <c r="K6422" s="364"/>
      <c r="M6422" s="368"/>
      <c r="P6422" s="369"/>
      <c r="S6422" s="369"/>
      <c r="V6422" s="358"/>
    </row>
    <row r="6423" spans="1:22">
      <c r="A6423" s="31"/>
      <c r="B6423" s="2"/>
      <c r="C6423" s="363"/>
      <c r="D6423" s="364"/>
      <c r="E6423" s="2"/>
      <c r="F6423" s="2"/>
      <c r="G6423" s="365"/>
      <c r="H6423" s="366"/>
      <c r="I6423" s="363"/>
      <c r="J6423" s="367"/>
      <c r="K6423" s="364"/>
      <c r="M6423" s="368"/>
      <c r="P6423" s="369"/>
      <c r="S6423" s="369"/>
      <c r="V6423" s="358"/>
    </row>
    <row r="6424" spans="1:22">
      <c r="A6424" s="31"/>
      <c r="B6424" s="2"/>
      <c r="C6424" s="363"/>
      <c r="D6424" s="364"/>
      <c r="E6424" s="2"/>
      <c r="F6424" s="2"/>
      <c r="G6424" s="365"/>
      <c r="H6424" s="366"/>
      <c r="I6424" s="363"/>
      <c r="J6424" s="367"/>
      <c r="K6424" s="364"/>
      <c r="M6424" s="368"/>
      <c r="P6424" s="369"/>
      <c r="S6424" s="369"/>
      <c r="V6424" s="358"/>
    </row>
    <row r="6425" spans="1:22">
      <c r="A6425" s="31"/>
      <c r="B6425" s="2"/>
      <c r="C6425" s="363"/>
      <c r="D6425" s="364"/>
      <c r="E6425" s="2"/>
      <c r="F6425" s="2"/>
      <c r="G6425" s="365"/>
      <c r="H6425" s="366"/>
      <c r="I6425" s="363"/>
      <c r="J6425" s="367"/>
      <c r="K6425" s="364"/>
      <c r="M6425" s="368"/>
      <c r="P6425" s="369"/>
      <c r="S6425" s="369"/>
      <c r="V6425" s="358"/>
    </row>
    <row r="6426" spans="1:22">
      <c r="A6426" s="31"/>
      <c r="B6426" s="2"/>
      <c r="C6426" s="363"/>
      <c r="D6426" s="364"/>
      <c r="E6426" s="2"/>
      <c r="F6426" s="2"/>
      <c r="G6426" s="365"/>
      <c r="H6426" s="366"/>
      <c r="I6426" s="363"/>
      <c r="J6426" s="367"/>
      <c r="K6426" s="364"/>
      <c r="M6426" s="368"/>
      <c r="P6426" s="369"/>
      <c r="S6426" s="369"/>
      <c r="V6426" s="358"/>
    </row>
    <row r="6427" spans="1:22">
      <c r="A6427" s="31"/>
      <c r="B6427" s="2"/>
      <c r="C6427" s="363"/>
      <c r="D6427" s="364"/>
      <c r="E6427" s="2"/>
      <c r="F6427" s="2"/>
      <c r="G6427" s="365"/>
      <c r="H6427" s="366"/>
      <c r="I6427" s="363"/>
      <c r="J6427" s="367"/>
      <c r="K6427" s="364"/>
      <c r="M6427" s="368"/>
      <c r="P6427" s="369"/>
      <c r="S6427" s="369"/>
      <c r="V6427" s="358"/>
    </row>
    <row r="6428" spans="1:22">
      <c r="A6428" s="31"/>
      <c r="B6428" s="2"/>
      <c r="C6428" s="363"/>
      <c r="D6428" s="364"/>
      <c r="E6428" s="2"/>
      <c r="F6428" s="2"/>
      <c r="G6428" s="365"/>
      <c r="H6428" s="366"/>
      <c r="I6428" s="363"/>
      <c r="J6428" s="367"/>
      <c r="K6428" s="364"/>
      <c r="M6428" s="368"/>
      <c r="P6428" s="369"/>
      <c r="S6428" s="369"/>
      <c r="V6428" s="358"/>
    </row>
    <row r="6429" spans="1:22">
      <c r="A6429" s="31"/>
      <c r="B6429" s="2"/>
      <c r="C6429" s="363"/>
      <c r="D6429" s="364"/>
      <c r="E6429" s="2"/>
      <c r="F6429" s="2"/>
      <c r="G6429" s="365"/>
      <c r="H6429" s="366"/>
      <c r="I6429" s="363"/>
      <c r="J6429" s="367"/>
      <c r="K6429" s="364"/>
      <c r="M6429" s="368"/>
      <c r="P6429" s="369"/>
      <c r="S6429" s="369"/>
      <c r="V6429" s="358"/>
    </row>
    <row r="6430" spans="1:22">
      <c r="A6430" s="31"/>
      <c r="B6430" s="2"/>
      <c r="C6430" s="363"/>
      <c r="D6430" s="364"/>
      <c r="E6430" s="2"/>
      <c r="F6430" s="2"/>
      <c r="G6430" s="365"/>
      <c r="H6430" s="366"/>
      <c r="I6430" s="363"/>
      <c r="J6430" s="367"/>
      <c r="K6430" s="364"/>
      <c r="M6430" s="368"/>
      <c r="P6430" s="369"/>
      <c r="S6430" s="369"/>
      <c r="V6430" s="358"/>
    </row>
    <row r="6431" spans="1:22">
      <c r="A6431" s="31"/>
      <c r="B6431" s="2"/>
      <c r="C6431" s="363"/>
      <c r="D6431" s="364"/>
      <c r="E6431" s="2"/>
      <c r="F6431" s="2"/>
      <c r="G6431" s="365"/>
      <c r="H6431" s="366"/>
      <c r="I6431" s="363"/>
      <c r="J6431" s="367"/>
      <c r="K6431" s="364"/>
      <c r="M6431" s="368"/>
      <c r="P6431" s="369"/>
      <c r="S6431" s="369"/>
      <c r="V6431" s="358"/>
    </row>
    <row r="6432" spans="1:22">
      <c r="A6432" s="31"/>
      <c r="B6432" s="2"/>
      <c r="C6432" s="363"/>
      <c r="D6432" s="364"/>
      <c r="E6432" s="2"/>
      <c r="F6432" s="2"/>
      <c r="G6432" s="365"/>
      <c r="H6432" s="366"/>
      <c r="I6432" s="363"/>
      <c r="J6432" s="367"/>
      <c r="K6432" s="364"/>
      <c r="M6432" s="368"/>
      <c r="P6432" s="369"/>
      <c r="S6432" s="369"/>
      <c r="V6432" s="358"/>
    </row>
    <row r="6433" spans="1:22">
      <c r="A6433" s="31"/>
      <c r="B6433" s="2"/>
      <c r="C6433" s="363"/>
      <c r="D6433" s="364"/>
      <c r="E6433" s="2"/>
      <c r="F6433" s="2"/>
      <c r="G6433" s="365"/>
      <c r="H6433" s="366"/>
      <c r="I6433" s="363"/>
      <c r="J6433" s="367"/>
      <c r="K6433" s="364"/>
      <c r="M6433" s="368"/>
      <c r="P6433" s="369"/>
      <c r="S6433" s="369"/>
      <c r="V6433" s="358"/>
    </row>
    <row r="6434" spans="1:22">
      <c r="A6434" s="31"/>
      <c r="B6434" s="2"/>
      <c r="C6434" s="363"/>
      <c r="D6434" s="364"/>
      <c r="E6434" s="2"/>
      <c r="F6434" s="2"/>
      <c r="G6434" s="365"/>
      <c r="H6434" s="366"/>
      <c r="I6434" s="363"/>
      <c r="J6434" s="367"/>
      <c r="K6434" s="364"/>
      <c r="M6434" s="368"/>
      <c r="P6434" s="369"/>
      <c r="S6434" s="369"/>
      <c r="V6434" s="358"/>
    </row>
    <row r="6435" spans="1:22">
      <c r="A6435" s="31"/>
      <c r="B6435" s="2"/>
      <c r="C6435" s="363"/>
      <c r="D6435" s="364"/>
      <c r="E6435" s="2"/>
      <c r="F6435" s="2"/>
      <c r="G6435" s="365"/>
      <c r="H6435" s="366"/>
      <c r="I6435" s="363"/>
      <c r="J6435" s="367"/>
      <c r="K6435" s="364"/>
      <c r="M6435" s="368"/>
      <c r="P6435" s="369"/>
      <c r="S6435" s="369"/>
      <c r="V6435" s="358"/>
    </row>
    <row r="6436" spans="1:22">
      <c r="A6436" s="31"/>
      <c r="B6436" s="2"/>
      <c r="C6436" s="363"/>
      <c r="D6436" s="364"/>
      <c r="E6436" s="2"/>
      <c r="F6436" s="2"/>
      <c r="G6436" s="365"/>
      <c r="H6436" s="366"/>
      <c r="I6436" s="363"/>
      <c r="J6436" s="367"/>
      <c r="K6436" s="364"/>
      <c r="M6436" s="368"/>
      <c r="P6436" s="369"/>
      <c r="S6436" s="369"/>
      <c r="V6436" s="358"/>
    </row>
    <row r="6437" spans="1:22">
      <c r="A6437" s="31"/>
      <c r="B6437" s="2"/>
      <c r="C6437" s="363"/>
      <c r="D6437" s="364"/>
      <c r="E6437" s="2"/>
      <c r="F6437" s="2"/>
      <c r="G6437" s="365"/>
      <c r="H6437" s="366"/>
      <c r="I6437" s="363"/>
      <c r="J6437" s="367"/>
      <c r="K6437" s="364"/>
      <c r="M6437" s="368"/>
      <c r="P6437" s="369"/>
      <c r="S6437" s="369"/>
      <c r="V6437" s="358"/>
    </row>
    <row r="6438" spans="1:22">
      <c r="A6438" s="31"/>
      <c r="B6438" s="2"/>
      <c r="C6438" s="363"/>
      <c r="D6438" s="364"/>
      <c r="E6438" s="2"/>
      <c r="F6438" s="2"/>
      <c r="G6438" s="365"/>
      <c r="H6438" s="366"/>
      <c r="I6438" s="363"/>
      <c r="J6438" s="367"/>
      <c r="K6438" s="364"/>
      <c r="M6438" s="368"/>
      <c r="P6438" s="369"/>
      <c r="S6438" s="369"/>
      <c r="V6438" s="358"/>
    </row>
    <row r="6439" spans="1:22">
      <c r="A6439" s="31"/>
      <c r="B6439" s="2"/>
      <c r="C6439" s="363"/>
      <c r="D6439" s="364"/>
      <c r="E6439" s="2"/>
      <c r="F6439" s="2"/>
      <c r="G6439" s="365"/>
      <c r="H6439" s="366"/>
      <c r="I6439" s="363"/>
      <c r="J6439" s="367"/>
      <c r="K6439" s="364"/>
      <c r="M6439" s="368"/>
      <c r="P6439" s="369"/>
      <c r="S6439" s="369"/>
      <c r="V6439" s="358"/>
    </row>
    <row r="6440" spans="1:22">
      <c r="A6440" s="31"/>
      <c r="B6440" s="2"/>
      <c r="C6440" s="363"/>
      <c r="D6440" s="364"/>
      <c r="E6440" s="2"/>
      <c r="F6440" s="2"/>
      <c r="G6440" s="365"/>
      <c r="H6440" s="366"/>
      <c r="I6440" s="363"/>
      <c r="J6440" s="367"/>
      <c r="K6440" s="364"/>
      <c r="M6440" s="368"/>
      <c r="P6440" s="369"/>
      <c r="S6440" s="369"/>
      <c r="V6440" s="358"/>
    </row>
    <row r="6441" spans="1:22">
      <c r="A6441" s="31"/>
      <c r="B6441" s="2"/>
      <c r="C6441" s="363"/>
      <c r="D6441" s="364"/>
      <c r="E6441" s="2"/>
      <c r="F6441" s="2"/>
      <c r="G6441" s="365"/>
      <c r="H6441" s="366"/>
      <c r="I6441" s="363"/>
      <c r="J6441" s="367"/>
      <c r="K6441" s="364"/>
      <c r="M6441" s="368"/>
      <c r="P6441" s="369"/>
      <c r="S6441" s="369"/>
      <c r="V6441" s="358"/>
    </row>
    <row r="6442" spans="1:22">
      <c r="A6442" s="31"/>
      <c r="B6442" s="2"/>
      <c r="C6442" s="363"/>
      <c r="D6442" s="364"/>
      <c r="E6442" s="2"/>
      <c r="F6442" s="2"/>
      <c r="G6442" s="365"/>
      <c r="H6442" s="366"/>
      <c r="I6442" s="363"/>
      <c r="J6442" s="367"/>
      <c r="K6442" s="364"/>
      <c r="M6442" s="368"/>
      <c r="P6442" s="369"/>
      <c r="S6442" s="369"/>
      <c r="V6442" s="358"/>
    </row>
    <row r="6443" spans="1:22">
      <c r="A6443" s="31"/>
      <c r="B6443" s="2"/>
      <c r="C6443" s="363"/>
      <c r="D6443" s="364"/>
      <c r="E6443" s="2"/>
      <c r="F6443" s="2"/>
      <c r="G6443" s="365"/>
      <c r="H6443" s="366"/>
      <c r="I6443" s="363"/>
      <c r="J6443" s="367"/>
      <c r="K6443" s="364"/>
      <c r="M6443" s="368"/>
      <c r="P6443" s="369"/>
      <c r="S6443" s="369"/>
      <c r="V6443" s="358"/>
    </row>
    <row r="6444" spans="1:22">
      <c r="A6444" s="31"/>
      <c r="B6444" s="2"/>
      <c r="C6444" s="363"/>
      <c r="D6444" s="364"/>
      <c r="E6444" s="2"/>
      <c r="F6444" s="2"/>
      <c r="G6444" s="365"/>
      <c r="H6444" s="366"/>
      <c r="I6444" s="363"/>
      <c r="J6444" s="367"/>
      <c r="K6444" s="364"/>
      <c r="M6444" s="368"/>
      <c r="P6444" s="369"/>
      <c r="S6444" s="369"/>
      <c r="V6444" s="358"/>
    </row>
    <row r="6445" spans="1:22">
      <c r="A6445" s="31"/>
      <c r="B6445" s="2"/>
      <c r="C6445" s="363"/>
      <c r="D6445" s="364"/>
      <c r="E6445" s="2"/>
      <c r="F6445" s="2"/>
      <c r="G6445" s="365"/>
      <c r="H6445" s="366"/>
      <c r="I6445" s="363"/>
      <c r="J6445" s="367"/>
      <c r="K6445" s="364"/>
      <c r="M6445" s="368"/>
      <c r="P6445" s="369"/>
      <c r="S6445" s="369"/>
      <c r="V6445" s="358"/>
    </row>
    <row r="6446" spans="1:22">
      <c r="A6446" s="31"/>
      <c r="B6446" s="2"/>
      <c r="C6446" s="363"/>
      <c r="D6446" s="364"/>
      <c r="E6446" s="2"/>
      <c r="F6446" s="2"/>
      <c r="G6446" s="365"/>
      <c r="H6446" s="366"/>
      <c r="I6446" s="363"/>
      <c r="J6446" s="367"/>
      <c r="K6446" s="364"/>
      <c r="M6446" s="368"/>
      <c r="P6446" s="369"/>
      <c r="S6446" s="369"/>
      <c r="V6446" s="358"/>
    </row>
    <row r="6447" spans="1:22">
      <c r="A6447" s="31"/>
      <c r="B6447" s="2"/>
      <c r="C6447" s="363"/>
      <c r="D6447" s="364"/>
      <c r="E6447" s="2"/>
      <c r="F6447" s="2"/>
      <c r="G6447" s="365"/>
      <c r="H6447" s="366"/>
      <c r="I6447" s="363"/>
      <c r="J6447" s="367"/>
      <c r="K6447" s="364"/>
      <c r="M6447" s="368"/>
      <c r="P6447" s="369"/>
      <c r="S6447" s="369"/>
      <c r="V6447" s="358"/>
    </row>
    <row r="6448" spans="1:22">
      <c r="A6448" s="31"/>
      <c r="B6448" s="2"/>
      <c r="C6448" s="363"/>
      <c r="D6448" s="364"/>
      <c r="E6448" s="2"/>
      <c r="F6448" s="2"/>
      <c r="G6448" s="365"/>
      <c r="H6448" s="366"/>
      <c r="I6448" s="363"/>
      <c r="J6448" s="367"/>
      <c r="K6448" s="364"/>
      <c r="M6448" s="368"/>
      <c r="P6448" s="369"/>
      <c r="S6448" s="369"/>
      <c r="V6448" s="358"/>
    </row>
    <row r="6449" spans="1:22">
      <c r="A6449" s="31"/>
      <c r="B6449" s="2"/>
      <c r="C6449" s="363"/>
      <c r="D6449" s="364"/>
      <c r="E6449" s="2"/>
      <c r="F6449" s="2"/>
      <c r="G6449" s="365"/>
      <c r="H6449" s="366"/>
      <c r="I6449" s="363"/>
      <c r="J6449" s="367"/>
      <c r="K6449" s="364"/>
      <c r="M6449" s="368"/>
      <c r="P6449" s="369"/>
      <c r="S6449" s="369"/>
      <c r="V6449" s="358"/>
    </row>
    <row r="6450" spans="1:22">
      <c r="A6450" s="31"/>
      <c r="B6450" s="2"/>
      <c r="C6450" s="363"/>
      <c r="D6450" s="364"/>
      <c r="E6450" s="2"/>
      <c r="F6450" s="2"/>
      <c r="G6450" s="365"/>
      <c r="H6450" s="366"/>
      <c r="I6450" s="363"/>
      <c r="J6450" s="367"/>
      <c r="K6450" s="364"/>
      <c r="M6450" s="368"/>
      <c r="P6450" s="369"/>
      <c r="S6450" s="369"/>
      <c r="V6450" s="358"/>
    </row>
    <row r="6451" spans="1:22">
      <c r="A6451" s="31"/>
      <c r="B6451" s="2"/>
      <c r="C6451" s="363"/>
      <c r="D6451" s="364"/>
      <c r="E6451" s="2"/>
      <c r="F6451" s="2"/>
      <c r="G6451" s="365"/>
      <c r="H6451" s="366"/>
      <c r="I6451" s="363"/>
      <c r="J6451" s="367"/>
      <c r="K6451" s="364"/>
      <c r="M6451" s="368"/>
      <c r="P6451" s="369"/>
      <c r="S6451" s="369"/>
      <c r="V6451" s="358"/>
    </row>
    <row r="6452" spans="1:22">
      <c r="A6452" s="31"/>
      <c r="B6452" s="2"/>
      <c r="C6452" s="363"/>
      <c r="D6452" s="364"/>
      <c r="E6452" s="2"/>
      <c r="F6452" s="2"/>
      <c r="G6452" s="365"/>
      <c r="H6452" s="366"/>
      <c r="I6452" s="363"/>
      <c r="J6452" s="367"/>
      <c r="K6452" s="364"/>
      <c r="M6452" s="368"/>
      <c r="P6452" s="369"/>
      <c r="S6452" s="369"/>
      <c r="V6452" s="358"/>
    </row>
    <row r="6453" spans="1:22">
      <c r="A6453" s="31"/>
      <c r="B6453" s="2"/>
      <c r="C6453" s="363"/>
      <c r="D6453" s="364"/>
      <c r="E6453" s="2"/>
      <c r="F6453" s="2"/>
      <c r="G6453" s="365"/>
      <c r="H6453" s="366"/>
      <c r="I6453" s="363"/>
      <c r="J6453" s="367"/>
      <c r="K6453" s="364"/>
      <c r="M6453" s="368"/>
      <c r="P6453" s="369"/>
      <c r="S6453" s="369"/>
      <c r="V6453" s="358"/>
    </row>
    <row r="6454" spans="1:22">
      <c r="A6454" s="31"/>
      <c r="B6454" s="2"/>
      <c r="C6454" s="363"/>
      <c r="D6454" s="364"/>
      <c r="E6454" s="2"/>
      <c r="F6454" s="2"/>
      <c r="G6454" s="365"/>
      <c r="H6454" s="366"/>
      <c r="I6454" s="363"/>
      <c r="J6454" s="367"/>
      <c r="K6454" s="364"/>
      <c r="M6454" s="368"/>
      <c r="P6454" s="369"/>
      <c r="S6454" s="369"/>
      <c r="V6454" s="358"/>
    </row>
    <row r="6455" spans="1:22">
      <c r="A6455" s="31"/>
      <c r="B6455" s="2"/>
      <c r="C6455" s="363"/>
      <c r="D6455" s="364"/>
      <c r="E6455" s="2"/>
      <c r="F6455" s="2"/>
      <c r="G6455" s="365"/>
      <c r="H6455" s="366"/>
      <c r="I6455" s="363"/>
      <c r="J6455" s="367"/>
      <c r="K6455" s="364"/>
      <c r="M6455" s="368"/>
      <c r="P6455" s="369"/>
      <c r="S6455" s="369"/>
      <c r="V6455" s="358"/>
    </row>
    <row r="6456" spans="1:22">
      <c r="A6456" s="31"/>
      <c r="B6456" s="2"/>
      <c r="C6456" s="363"/>
      <c r="D6456" s="364"/>
      <c r="E6456" s="2"/>
      <c r="F6456" s="2"/>
      <c r="G6456" s="365"/>
      <c r="H6456" s="366"/>
      <c r="I6456" s="363"/>
      <c r="J6456" s="367"/>
      <c r="K6456" s="364"/>
      <c r="M6456" s="368"/>
      <c r="P6456" s="369"/>
      <c r="S6456" s="369"/>
      <c r="V6456" s="358"/>
    </row>
    <row r="6457" spans="1:22">
      <c r="A6457" s="31"/>
      <c r="B6457" s="2"/>
      <c r="C6457" s="363"/>
      <c r="D6457" s="364"/>
      <c r="E6457" s="2"/>
      <c r="F6457" s="2"/>
      <c r="G6457" s="365"/>
      <c r="H6457" s="366"/>
      <c r="I6457" s="363"/>
      <c r="J6457" s="367"/>
      <c r="K6457" s="364"/>
      <c r="M6457" s="368"/>
      <c r="P6457" s="369"/>
      <c r="S6457" s="369"/>
      <c r="V6457" s="358"/>
    </row>
    <row r="6458" spans="1:22">
      <c r="A6458" s="31"/>
      <c r="B6458" s="2"/>
      <c r="C6458" s="363"/>
      <c r="D6458" s="364"/>
      <c r="E6458" s="2"/>
      <c r="F6458" s="2"/>
      <c r="G6458" s="365"/>
      <c r="H6458" s="366"/>
      <c r="I6458" s="363"/>
      <c r="J6458" s="367"/>
      <c r="K6458" s="364"/>
      <c r="M6458" s="368"/>
      <c r="P6458" s="369"/>
      <c r="S6458" s="369"/>
      <c r="V6458" s="358"/>
    </row>
    <row r="6459" spans="1:22">
      <c r="A6459" s="31"/>
      <c r="B6459" s="2"/>
      <c r="C6459" s="363"/>
      <c r="D6459" s="364"/>
      <c r="E6459" s="2"/>
      <c r="F6459" s="2"/>
      <c r="G6459" s="365"/>
      <c r="H6459" s="366"/>
      <c r="I6459" s="363"/>
      <c r="J6459" s="367"/>
      <c r="K6459" s="364"/>
      <c r="M6459" s="368"/>
      <c r="P6459" s="369"/>
      <c r="S6459" s="369"/>
      <c r="V6459" s="358"/>
    </row>
    <row r="6460" spans="1:22">
      <c r="A6460" s="31"/>
      <c r="B6460" s="2"/>
      <c r="C6460" s="363"/>
      <c r="D6460" s="364"/>
      <c r="E6460" s="2"/>
      <c r="F6460" s="2"/>
      <c r="G6460" s="365"/>
      <c r="H6460" s="366"/>
      <c r="I6460" s="363"/>
      <c r="J6460" s="367"/>
      <c r="K6460" s="364"/>
      <c r="M6460" s="368"/>
      <c r="P6460" s="369"/>
      <c r="S6460" s="369"/>
      <c r="V6460" s="358"/>
    </row>
    <row r="6461" spans="1:22">
      <c r="A6461" s="31"/>
      <c r="B6461" s="2"/>
      <c r="C6461" s="363"/>
      <c r="D6461" s="364"/>
      <c r="E6461" s="2"/>
      <c r="F6461" s="2"/>
      <c r="G6461" s="365"/>
      <c r="H6461" s="366"/>
      <c r="I6461" s="363"/>
      <c r="J6461" s="367"/>
      <c r="K6461" s="364"/>
      <c r="M6461" s="368"/>
      <c r="P6461" s="369"/>
      <c r="S6461" s="369"/>
      <c r="V6461" s="358"/>
    </row>
    <row r="6462" spans="1:22">
      <c r="A6462" s="31"/>
      <c r="B6462" s="2"/>
      <c r="C6462" s="363"/>
      <c r="D6462" s="364"/>
      <c r="E6462" s="2"/>
      <c r="F6462" s="2"/>
      <c r="G6462" s="365"/>
      <c r="H6462" s="366"/>
      <c r="I6462" s="363"/>
      <c r="J6462" s="367"/>
      <c r="K6462" s="364"/>
      <c r="M6462" s="368"/>
      <c r="P6462" s="369"/>
      <c r="S6462" s="369"/>
      <c r="V6462" s="358"/>
    </row>
    <row r="6463" spans="1:22">
      <c r="A6463" s="31"/>
      <c r="B6463" s="2"/>
      <c r="C6463" s="363"/>
      <c r="D6463" s="364"/>
      <c r="E6463" s="2"/>
      <c r="F6463" s="2"/>
      <c r="G6463" s="365"/>
      <c r="H6463" s="366"/>
      <c r="I6463" s="363"/>
      <c r="J6463" s="367"/>
      <c r="K6463" s="364"/>
      <c r="M6463" s="368"/>
      <c r="P6463" s="369"/>
      <c r="S6463" s="369"/>
      <c r="V6463" s="358"/>
    </row>
    <row r="6464" spans="1:22">
      <c r="A6464" s="31"/>
      <c r="B6464" s="2"/>
      <c r="C6464" s="363"/>
      <c r="D6464" s="364"/>
      <c r="E6464" s="2"/>
      <c r="F6464" s="2"/>
      <c r="G6464" s="365"/>
      <c r="H6464" s="366"/>
      <c r="I6464" s="363"/>
      <c r="J6464" s="367"/>
      <c r="K6464" s="364"/>
      <c r="M6464" s="368"/>
      <c r="P6464" s="369"/>
      <c r="S6464" s="369"/>
      <c r="V6464" s="358"/>
    </row>
    <row r="6465" spans="1:22">
      <c r="A6465" s="31"/>
      <c r="B6465" s="2"/>
      <c r="C6465" s="363"/>
      <c r="D6465" s="364"/>
      <c r="E6465" s="2"/>
      <c r="F6465" s="2"/>
      <c r="G6465" s="365"/>
      <c r="H6465" s="366"/>
      <c r="I6465" s="363"/>
      <c r="J6465" s="367"/>
      <c r="K6465" s="364"/>
      <c r="M6465" s="368"/>
      <c r="P6465" s="369"/>
      <c r="S6465" s="369"/>
      <c r="V6465" s="358"/>
    </row>
    <row r="6466" spans="1:22">
      <c r="A6466" s="31"/>
      <c r="B6466" s="2"/>
      <c r="C6466" s="363"/>
      <c r="D6466" s="364"/>
      <c r="E6466" s="2"/>
      <c r="F6466" s="2"/>
      <c r="G6466" s="365"/>
      <c r="H6466" s="366"/>
      <c r="I6466" s="363"/>
      <c r="J6466" s="367"/>
      <c r="K6466" s="364"/>
      <c r="M6466" s="368"/>
      <c r="P6466" s="369"/>
      <c r="S6466" s="369"/>
      <c r="V6466" s="358"/>
    </row>
    <row r="6467" spans="1:22">
      <c r="A6467" s="31"/>
      <c r="B6467" s="2"/>
      <c r="C6467" s="363"/>
      <c r="D6467" s="364"/>
      <c r="E6467" s="2"/>
      <c r="F6467" s="2"/>
      <c r="G6467" s="365"/>
      <c r="H6467" s="366"/>
      <c r="I6467" s="363"/>
      <c r="J6467" s="367"/>
      <c r="K6467" s="364"/>
      <c r="M6467" s="368"/>
      <c r="P6467" s="369"/>
      <c r="S6467" s="369"/>
      <c r="V6467" s="358"/>
    </row>
    <row r="6468" spans="1:22">
      <c r="A6468" s="31"/>
      <c r="B6468" s="2"/>
      <c r="C6468" s="363"/>
      <c r="D6468" s="364"/>
      <c r="E6468" s="2"/>
      <c r="F6468" s="2"/>
      <c r="G6468" s="365"/>
      <c r="H6468" s="366"/>
      <c r="I6468" s="363"/>
      <c r="J6468" s="367"/>
      <c r="K6468" s="364"/>
      <c r="M6468" s="368"/>
      <c r="P6468" s="369"/>
      <c r="S6468" s="369"/>
      <c r="V6468" s="358"/>
    </row>
    <row r="6469" spans="1:22">
      <c r="A6469" s="31"/>
      <c r="B6469" s="2"/>
      <c r="C6469" s="363"/>
      <c r="D6469" s="364"/>
      <c r="E6469" s="2"/>
      <c r="F6469" s="2"/>
      <c r="G6469" s="365"/>
      <c r="H6469" s="366"/>
      <c r="I6469" s="363"/>
      <c r="J6469" s="367"/>
      <c r="K6469" s="364"/>
      <c r="M6469" s="368"/>
      <c r="P6469" s="369"/>
      <c r="S6469" s="369"/>
      <c r="V6469" s="358"/>
    </row>
    <row r="6470" spans="1:22">
      <c r="A6470" s="31"/>
      <c r="B6470" s="2"/>
      <c r="C6470" s="363"/>
      <c r="D6470" s="364"/>
      <c r="E6470" s="2"/>
      <c r="F6470" s="2"/>
      <c r="G6470" s="365"/>
      <c r="H6470" s="366"/>
      <c r="I6470" s="363"/>
      <c r="J6470" s="367"/>
      <c r="K6470" s="364"/>
      <c r="M6470" s="368"/>
      <c r="P6470" s="369"/>
      <c r="S6470" s="369"/>
      <c r="V6470" s="358"/>
    </row>
    <row r="6471" spans="1:22">
      <c r="A6471" s="31"/>
      <c r="B6471" s="2"/>
      <c r="C6471" s="363"/>
      <c r="D6471" s="364"/>
      <c r="E6471" s="2"/>
      <c r="F6471" s="2"/>
      <c r="G6471" s="365"/>
      <c r="H6471" s="366"/>
      <c r="I6471" s="363"/>
      <c r="J6471" s="367"/>
      <c r="K6471" s="364"/>
      <c r="M6471" s="368"/>
      <c r="P6471" s="369"/>
      <c r="S6471" s="369"/>
      <c r="V6471" s="358"/>
    </row>
    <row r="6472" spans="1:22">
      <c r="A6472" s="31"/>
      <c r="B6472" s="2"/>
      <c r="C6472" s="363"/>
      <c r="D6472" s="364"/>
      <c r="E6472" s="2"/>
      <c r="F6472" s="2"/>
      <c r="G6472" s="365"/>
      <c r="H6472" s="366"/>
      <c r="I6472" s="363"/>
      <c r="J6472" s="367"/>
      <c r="K6472" s="364"/>
      <c r="M6472" s="368"/>
      <c r="P6472" s="369"/>
      <c r="S6472" s="369"/>
      <c r="V6472" s="358"/>
    </row>
    <row r="6473" spans="1:22">
      <c r="A6473" s="31"/>
      <c r="B6473" s="2"/>
      <c r="C6473" s="363"/>
      <c r="D6473" s="364"/>
      <c r="E6473" s="2"/>
      <c r="F6473" s="2"/>
      <c r="G6473" s="365"/>
      <c r="H6473" s="366"/>
      <c r="I6473" s="363"/>
      <c r="J6473" s="367"/>
      <c r="K6473" s="364"/>
      <c r="M6473" s="368"/>
      <c r="P6473" s="369"/>
      <c r="S6473" s="369"/>
      <c r="V6473" s="358"/>
    </row>
    <row r="6474" spans="1:22">
      <c r="A6474" s="31"/>
      <c r="B6474" s="2"/>
      <c r="C6474" s="363"/>
      <c r="D6474" s="364"/>
      <c r="E6474" s="2"/>
      <c r="F6474" s="2"/>
      <c r="G6474" s="365"/>
      <c r="H6474" s="366"/>
      <c r="I6474" s="363"/>
      <c r="J6474" s="367"/>
      <c r="K6474" s="364"/>
      <c r="M6474" s="368"/>
      <c r="P6474" s="369"/>
      <c r="S6474" s="369"/>
      <c r="V6474" s="358"/>
    </row>
    <row r="6475" spans="1:22">
      <c r="A6475" s="31"/>
      <c r="B6475" s="2"/>
      <c r="C6475" s="363"/>
      <c r="D6475" s="364"/>
      <c r="E6475" s="2"/>
      <c r="F6475" s="2"/>
      <c r="G6475" s="365"/>
      <c r="H6475" s="366"/>
      <c r="I6475" s="363"/>
      <c r="J6475" s="367"/>
      <c r="K6475" s="364"/>
      <c r="M6475" s="368"/>
      <c r="P6475" s="369"/>
      <c r="S6475" s="369"/>
      <c r="V6475" s="358"/>
    </row>
    <row r="6476" spans="1:22">
      <c r="A6476" s="31"/>
      <c r="B6476" s="2"/>
      <c r="C6476" s="363"/>
      <c r="D6476" s="364"/>
      <c r="E6476" s="2"/>
      <c r="F6476" s="2"/>
      <c r="G6476" s="365"/>
      <c r="H6476" s="366"/>
      <c r="I6476" s="363"/>
      <c r="J6476" s="367"/>
      <c r="K6476" s="364"/>
      <c r="M6476" s="368"/>
      <c r="P6476" s="369"/>
      <c r="S6476" s="369"/>
      <c r="V6476" s="358"/>
    </row>
    <row r="6477" spans="1:22">
      <c r="A6477" s="31"/>
      <c r="B6477" s="2"/>
      <c r="C6477" s="363"/>
      <c r="D6477" s="364"/>
      <c r="E6477" s="2"/>
      <c r="F6477" s="2"/>
      <c r="G6477" s="365"/>
      <c r="H6477" s="366"/>
      <c r="I6477" s="363"/>
      <c r="J6477" s="367"/>
      <c r="K6477" s="364"/>
      <c r="M6477" s="368"/>
      <c r="P6477" s="369"/>
      <c r="S6477" s="369"/>
      <c r="V6477" s="358"/>
    </row>
    <row r="6478" spans="1:22">
      <c r="A6478" s="31"/>
      <c r="B6478" s="2"/>
      <c r="C6478" s="363"/>
      <c r="D6478" s="364"/>
      <c r="E6478" s="2"/>
      <c r="F6478" s="2"/>
      <c r="G6478" s="365"/>
      <c r="H6478" s="366"/>
      <c r="I6478" s="363"/>
      <c r="J6478" s="367"/>
      <c r="K6478" s="364"/>
      <c r="M6478" s="368"/>
      <c r="P6478" s="369"/>
      <c r="S6478" s="369"/>
      <c r="V6478" s="358"/>
    </row>
    <row r="6479" spans="1:22">
      <c r="A6479" s="31"/>
      <c r="B6479" s="2"/>
      <c r="C6479" s="363"/>
      <c r="D6479" s="364"/>
      <c r="E6479" s="2"/>
      <c r="F6479" s="2"/>
      <c r="G6479" s="365"/>
      <c r="H6479" s="366"/>
      <c r="I6479" s="363"/>
      <c r="J6479" s="367"/>
      <c r="K6479" s="364"/>
      <c r="M6479" s="368"/>
      <c r="P6479" s="369"/>
      <c r="S6479" s="369"/>
      <c r="V6479" s="358"/>
    </row>
    <row r="6480" spans="1:22">
      <c r="A6480" s="31"/>
      <c r="B6480" s="2"/>
      <c r="C6480" s="363"/>
      <c r="D6480" s="364"/>
      <c r="E6480" s="2"/>
      <c r="F6480" s="2"/>
      <c r="G6480" s="365"/>
      <c r="H6480" s="366"/>
      <c r="I6480" s="363"/>
      <c r="J6480" s="367"/>
      <c r="K6480" s="364"/>
      <c r="M6480" s="368"/>
      <c r="P6480" s="369"/>
      <c r="S6480" s="369"/>
      <c r="V6480" s="358"/>
    </row>
    <row r="6481" spans="1:22">
      <c r="A6481" s="31"/>
      <c r="B6481" s="2"/>
      <c r="C6481" s="363"/>
      <c r="D6481" s="364"/>
      <c r="E6481" s="2"/>
      <c r="F6481" s="2"/>
      <c r="G6481" s="365"/>
      <c r="H6481" s="366"/>
      <c r="I6481" s="363"/>
      <c r="J6481" s="367"/>
      <c r="K6481" s="364"/>
      <c r="M6481" s="368"/>
      <c r="P6481" s="369"/>
      <c r="S6481" s="369"/>
      <c r="V6481" s="358"/>
    </row>
    <row r="6482" spans="1:22">
      <c r="A6482" s="31"/>
      <c r="B6482" s="2"/>
      <c r="C6482" s="363"/>
      <c r="D6482" s="364"/>
      <c r="E6482" s="2"/>
      <c r="F6482" s="2"/>
      <c r="G6482" s="365"/>
      <c r="H6482" s="366"/>
      <c r="I6482" s="363"/>
      <c r="J6482" s="367"/>
      <c r="K6482" s="364"/>
      <c r="M6482" s="368"/>
      <c r="P6482" s="369"/>
      <c r="S6482" s="369"/>
      <c r="V6482" s="358"/>
    </row>
    <row r="6483" spans="1:22">
      <c r="A6483" s="31"/>
      <c r="B6483" s="2"/>
      <c r="C6483" s="363"/>
      <c r="D6483" s="364"/>
      <c r="E6483" s="2"/>
      <c r="F6483" s="2"/>
      <c r="G6483" s="365"/>
      <c r="H6483" s="366"/>
      <c r="I6483" s="363"/>
      <c r="J6483" s="367"/>
      <c r="K6483" s="364"/>
      <c r="M6483" s="368"/>
      <c r="P6483" s="369"/>
      <c r="S6483" s="369"/>
      <c r="V6483" s="358"/>
    </row>
    <row r="6484" spans="1:22">
      <c r="A6484" s="31"/>
      <c r="B6484" s="2"/>
      <c r="C6484" s="363"/>
      <c r="D6484" s="364"/>
      <c r="E6484" s="2"/>
      <c r="F6484" s="2"/>
      <c r="G6484" s="365"/>
      <c r="H6484" s="366"/>
      <c r="I6484" s="363"/>
      <c r="J6484" s="367"/>
      <c r="K6484" s="364"/>
      <c r="M6484" s="368"/>
      <c r="P6484" s="369"/>
      <c r="S6484" s="369"/>
      <c r="V6484" s="358"/>
    </row>
    <row r="6485" spans="1:22">
      <c r="A6485" s="31"/>
      <c r="B6485" s="2"/>
      <c r="C6485" s="363"/>
      <c r="D6485" s="364"/>
      <c r="E6485" s="2"/>
      <c r="F6485" s="2"/>
      <c r="G6485" s="365"/>
      <c r="H6485" s="366"/>
      <c r="I6485" s="363"/>
      <c r="J6485" s="367"/>
      <c r="K6485" s="364"/>
      <c r="M6485" s="368"/>
      <c r="P6485" s="369"/>
      <c r="S6485" s="369"/>
      <c r="V6485" s="358"/>
    </row>
    <row r="6486" spans="1:22">
      <c r="A6486" s="31"/>
      <c r="B6486" s="2"/>
      <c r="C6486" s="363"/>
      <c r="D6486" s="364"/>
      <c r="E6486" s="2"/>
      <c r="F6486" s="2"/>
      <c r="G6486" s="365"/>
      <c r="H6486" s="366"/>
      <c r="I6486" s="363"/>
      <c r="J6486" s="367"/>
      <c r="K6486" s="364"/>
      <c r="M6486" s="368"/>
      <c r="P6486" s="369"/>
      <c r="S6486" s="369"/>
      <c r="V6486" s="358"/>
    </row>
    <row r="6487" spans="1:22">
      <c r="A6487" s="31"/>
      <c r="B6487" s="2"/>
      <c r="C6487" s="363"/>
      <c r="D6487" s="364"/>
      <c r="E6487" s="2"/>
      <c r="F6487" s="2"/>
      <c r="G6487" s="365"/>
      <c r="H6487" s="366"/>
      <c r="I6487" s="363"/>
      <c r="J6487" s="367"/>
      <c r="K6487" s="364"/>
      <c r="M6487" s="368"/>
      <c r="P6487" s="369"/>
      <c r="S6487" s="369"/>
      <c r="V6487" s="358"/>
    </row>
    <row r="6488" spans="1:22">
      <c r="A6488" s="31"/>
      <c r="B6488" s="2"/>
      <c r="C6488" s="363"/>
      <c r="D6488" s="364"/>
      <c r="E6488" s="2"/>
      <c r="F6488" s="2"/>
      <c r="G6488" s="365"/>
      <c r="H6488" s="366"/>
      <c r="I6488" s="363"/>
      <c r="J6488" s="367"/>
      <c r="K6488" s="364"/>
      <c r="M6488" s="368"/>
      <c r="P6488" s="369"/>
      <c r="S6488" s="369"/>
      <c r="V6488" s="358"/>
    </row>
    <row r="6489" spans="1:22">
      <c r="A6489" s="31"/>
      <c r="B6489" s="2"/>
      <c r="C6489" s="363"/>
      <c r="D6489" s="364"/>
      <c r="E6489" s="2"/>
      <c r="F6489" s="2"/>
      <c r="G6489" s="365"/>
      <c r="H6489" s="366"/>
      <c r="I6489" s="363"/>
      <c r="J6489" s="367"/>
      <c r="K6489" s="364"/>
      <c r="M6489" s="368"/>
      <c r="P6489" s="369"/>
      <c r="S6489" s="369"/>
      <c r="V6489" s="358"/>
    </row>
    <row r="6490" spans="1:22">
      <c r="A6490" s="31"/>
      <c r="B6490" s="2"/>
      <c r="C6490" s="363"/>
      <c r="D6490" s="364"/>
      <c r="E6490" s="2"/>
      <c r="F6490" s="2"/>
      <c r="G6490" s="365"/>
      <c r="H6490" s="366"/>
      <c r="I6490" s="363"/>
      <c r="J6490" s="367"/>
      <c r="K6490" s="364"/>
      <c r="M6490" s="368"/>
      <c r="P6490" s="369"/>
      <c r="S6490" s="369"/>
      <c r="V6490" s="358"/>
    </row>
    <row r="6491" spans="1:22">
      <c r="A6491" s="31"/>
      <c r="B6491" s="2"/>
      <c r="C6491" s="363"/>
      <c r="D6491" s="364"/>
      <c r="E6491" s="2"/>
      <c r="F6491" s="2"/>
      <c r="G6491" s="365"/>
      <c r="H6491" s="366"/>
      <c r="I6491" s="363"/>
      <c r="J6491" s="367"/>
      <c r="K6491" s="364"/>
      <c r="M6491" s="368"/>
      <c r="P6491" s="369"/>
      <c r="S6491" s="369"/>
      <c r="V6491" s="358"/>
    </row>
    <row r="6492" spans="1:22">
      <c r="A6492" s="31"/>
      <c r="B6492" s="2"/>
      <c r="C6492" s="363"/>
      <c r="D6492" s="364"/>
      <c r="E6492" s="2"/>
      <c r="F6492" s="2"/>
      <c r="G6492" s="365"/>
      <c r="H6492" s="366"/>
      <c r="I6492" s="363"/>
      <c r="J6492" s="367"/>
      <c r="K6492" s="364"/>
      <c r="M6492" s="368"/>
      <c r="P6492" s="369"/>
      <c r="S6492" s="369"/>
      <c r="V6492" s="358"/>
    </row>
    <row r="6493" spans="1:22">
      <c r="A6493" s="31"/>
      <c r="B6493" s="2"/>
      <c r="C6493" s="363"/>
      <c r="D6493" s="364"/>
      <c r="E6493" s="2"/>
      <c r="F6493" s="2"/>
      <c r="G6493" s="365"/>
      <c r="H6493" s="366"/>
      <c r="I6493" s="363"/>
      <c r="J6493" s="367"/>
      <c r="K6493" s="364"/>
      <c r="M6493" s="368"/>
      <c r="P6493" s="369"/>
      <c r="S6493" s="369"/>
      <c r="V6493" s="358"/>
    </row>
    <row r="6494" spans="1:22">
      <c r="A6494" s="31"/>
      <c r="B6494" s="2"/>
      <c r="C6494" s="363"/>
      <c r="D6494" s="364"/>
      <c r="E6494" s="2"/>
      <c r="F6494" s="2"/>
      <c r="G6494" s="365"/>
      <c r="H6494" s="366"/>
      <c r="I6494" s="363"/>
      <c r="J6494" s="367"/>
      <c r="K6494" s="364"/>
      <c r="M6494" s="368"/>
      <c r="P6494" s="369"/>
      <c r="S6494" s="369"/>
      <c r="V6494" s="358"/>
    </row>
    <row r="6495" spans="1:22">
      <c r="A6495" s="31"/>
      <c r="B6495" s="2"/>
      <c r="C6495" s="363"/>
      <c r="D6495" s="364"/>
      <c r="E6495" s="2"/>
      <c r="F6495" s="2"/>
      <c r="G6495" s="365"/>
      <c r="H6495" s="366"/>
      <c r="I6495" s="363"/>
      <c r="J6495" s="367"/>
      <c r="K6495" s="364"/>
      <c r="M6495" s="368"/>
      <c r="P6495" s="369"/>
      <c r="S6495" s="369"/>
      <c r="V6495" s="358"/>
    </row>
    <row r="6496" spans="1:22">
      <c r="A6496" s="31"/>
      <c r="B6496" s="2"/>
      <c r="C6496" s="363"/>
      <c r="D6496" s="364"/>
      <c r="E6496" s="2"/>
      <c r="F6496" s="2"/>
      <c r="G6496" s="365"/>
      <c r="H6496" s="366"/>
      <c r="I6496" s="363"/>
      <c r="J6496" s="367"/>
      <c r="K6496" s="364"/>
      <c r="M6496" s="368"/>
      <c r="P6496" s="369"/>
      <c r="S6496" s="369"/>
      <c r="V6496" s="358"/>
    </row>
    <row r="6497" spans="1:22">
      <c r="A6497" s="31"/>
      <c r="B6497" s="2"/>
      <c r="C6497" s="363"/>
      <c r="D6497" s="364"/>
      <c r="E6497" s="2"/>
      <c r="F6497" s="2"/>
      <c r="G6497" s="365"/>
      <c r="H6497" s="366"/>
      <c r="I6497" s="363"/>
      <c r="J6497" s="367"/>
      <c r="K6497" s="364"/>
      <c r="M6497" s="368"/>
      <c r="P6497" s="369"/>
      <c r="S6497" s="369"/>
      <c r="V6497" s="358"/>
    </row>
    <row r="6498" spans="1:22">
      <c r="A6498" s="31"/>
      <c r="B6498" s="2"/>
      <c r="C6498" s="363"/>
      <c r="D6498" s="364"/>
      <c r="E6498" s="2"/>
      <c r="F6498" s="2"/>
      <c r="G6498" s="365"/>
      <c r="H6498" s="366"/>
      <c r="I6498" s="363"/>
      <c r="J6498" s="367"/>
      <c r="K6498" s="364"/>
      <c r="M6498" s="368"/>
      <c r="P6498" s="369"/>
      <c r="S6498" s="369"/>
      <c r="V6498" s="358"/>
    </row>
    <row r="6499" spans="1:22">
      <c r="A6499" s="31"/>
      <c r="B6499" s="2"/>
      <c r="C6499" s="363"/>
      <c r="D6499" s="364"/>
      <c r="E6499" s="2"/>
      <c r="F6499" s="2"/>
      <c r="G6499" s="365"/>
      <c r="H6499" s="366"/>
      <c r="I6499" s="363"/>
      <c r="J6499" s="367"/>
      <c r="K6499" s="364"/>
      <c r="M6499" s="368"/>
      <c r="P6499" s="369"/>
      <c r="S6499" s="369"/>
      <c r="V6499" s="358"/>
    </row>
    <row r="6500" spans="1:22">
      <c r="A6500" s="31"/>
      <c r="B6500" s="2"/>
      <c r="C6500" s="363"/>
      <c r="D6500" s="364"/>
      <c r="E6500" s="2"/>
      <c r="F6500" s="2"/>
      <c r="G6500" s="365"/>
      <c r="H6500" s="366"/>
      <c r="I6500" s="363"/>
      <c r="J6500" s="367"/>
      <c r="K6500" s="364"/>
      <c r="M6500" s="368"/>
      <c r="P6500" s="369"/>
      <c r="S6500" s="369"/>
      <c r="V6500" s="358"/>
    </row>
    <row r="6501" spans="1:22">
      <c r="A6501" s="31"/>
      <c r="B6501" s="2"/>
      <c r="C6501" s="363"/>
      <c r="D6501" s="364"/>
      <c r="E6501" s="2"/>
      <c r="F6501" s="2"/>
      <c r="G6501" s="365"/>
      <c r="H6501" s="366"/>
      <c r="I6501" s="363"/>
      <c r="J6501" s="367"/>
      <c r="K6501" s="364"/>
      <c r="M6501" s="368"/>
      <c r="P6501" s="369"/>
      <c r="S6501" s="369"/>
      <c r="V6501" s="358"/>
    </row>
    <row r="6502" spans="1:22">
      <c r="A6502" s="31"/>
      <c r="B6502" s="2"/>
      <c r="C6502" s="363"/>
      <c r="D6502" s="364"/>
      <c r="E6502" s="2"/>
      <c r="F6502" s="2"/>
      <c r="G6502" s="365"/>
      <c r="H6502" s="366"/>
      <c r="I6502" s="363"/>
      <c r="J6502" s="367"/>
      <c r="K6502" s="364"/>
      <c r="M6502" s="368"/>
      <c r="P6502" s="369"/>
      <c r="S6502" s="369"/>
      <c r="V6502" s="358"/>
    </row>
    <row r="6503" spans="1:22">
      <c r="A6503" s="31"/>
      <c r="B6503" s="2"/>
      <c r="C6503" s="363"/>
      <c r="D6503" s="364"/>
      <c r="E6503" s="2"/>
      <c r="F6503" s="2"/>
      <c r="G6503" s="365"/>
      <c r="H6503" s="366"/>
      <c r="I6503" s="363"/>
      <c r="J6503" s="367"/>
      <c r="K6503" s="364"/>
      <c r="M6503" s="368"/>
      <c r="P6503" s="369"/>
      <c r="S6503" s="369"/>
      <c r="V6503" s="358"/>
    </row>
    <row r="6504" spans="1:22">
      <c r="A6504" s="31"/>
      <c r="B6504" s="2"/>
      <c r="C6504" s="363"/>
      <c r="D6504" s="364"/>
      <c r="E6504" s="2"/>
      <c r="F6504" s="2"/>
      <c r="G6504" s="365"/>
      <c r="H6504" s="366"/>
      <c r="I6504" s="363"/>
      <c r="J6504" s="367"/>
      <c r="K6504" s="364"/>
      <c r="M6504" s="368"/>
      <c r="P6504" s="369"/>
      <c r="S6504" s="369"/>
      <c r="V6504" s="358"/>
    </row>
    <row r="6505" spans="1:22">
      <c r="A6505" s="31"/>
      <c r="B6505" s="2"/>
      <c r="C6505" s="363"/>
      <c r="D6505" s="364"/>
      <c r="E6505" s="2"/>
      <c r="F6505" s="2"/>
      <c r="G6505" s="365"/>
      <c r="H6505" s="366"/>
      <c r="I6505" s="363"/>
      <c r="J6505" s="367"/>
      <c r="K6505" s="364"/>
      <c r="M6505" s="368"/>
      <c r="P6505" s="369"/>
      <c r="S6505" s="369"/>
      <c r="V6505" s="358"/>
    </row>
    <row r="6506" spans="1:22">
      <c r="A6506" s="31"/>
      <c r="B6506" s="2"/>
      <c r="C6506" s="363"/>
      <c r="D6506" s="364"/>
      <c r="E6506" s="2"/>
      <c r="F6506" s="2"/>
      <c r="G6506" s="365"/>
      <c r="H6506" s="366"/>
      <c r="I6506" s="363"/>
      <c r="J6506" s="367"/>
      <c r="K6506" s="364"/>
      <c r="M6506" s="368"/>
      <c r="P6506" s="369"/>
      <c r="S6506" s="369"/>
      <c r="V6506" s="358"/>
    </row>
    <row r="6507" spans="1:22">
      <c r="A6507" s="31"/>
      <c r="B6507" s="2"/>
      <c r="C6507" s="363"/>
      <c r="D6507" s="364"/>
      <c r="E6507" s="2"/>
      <c r="F6507" s="2"/>
      <c r="G6507" s="365"/>
      <c r="H6507" s="366"/>
      <c r="I6507" s="363"/>
      <c r="J6507" s="367"/>
      <c r="K6507" s="364"/>
      <c r="M6507" s="368"/>
      <c r="P6507" s="369"/>
      <c r="S6507" s="369"/>
      <c r="V6507" s="358"/>
    </row>
    <row r="6508" spans="1:22">
      <c r="A6508" s="31"/>
      <c r="B6508" s="2"/>
      <c r="C6508" s="363"/>
      <c r="D6508" s="364"/>
      <c r="E6508" s="2"/>
      <c r="F6508" s="2"/>
      <c r="G6508" s="365"/>
      <c r="H6508" s="366"/>
      <c r="I6508" s="363"/>
      <c r="J6508" s="367"/>
      <c r="K6508" s="364"/>
      <c r="M6508" s="368"/>
      <c r="P6508" s="369"/>
      <c r="S6508" s="369"/>
      <c r="V6508" s="358"/>
    </row>
    <row r="6509" spans="1:22">
      <c r="A6509" s="31"/>
      <c r="B6509" s="2"/>
      <c r="C6509" s="363"/>
      <c r="D6509" s="364"/>
      <c r="E6509" s="2"/>
      <c r="F6509" s="2"/>
      <c r="G6509" s="365"/>
      <c r="H6509" s="366"/>
      <c r="I6509" s="363"/>
      <c r="J6509" s="367"/>
      <c r="K6509" s="364"/>
      <c r="M6509" s="368"/>
      <c r="P6509" s="369"/>
      <c r="S6509" s="369"/>
      <c r="V6509" s="358"/>
    </row>
    <row r="6510" spans="1:22">
      <c r="A6510" s="31"/>
      <c r="B6510" s="2"/>
      <c r="C6510" s="363"/>
      <c r="D6510" s="364"/>
      <c r="E6510" s="2"/>
      <c r="F6510" s="2"/>
      <c r="G6510" s="365"/>
      <c r="H6510" s="366"/>
      <c r="I6510" s="363"/>
      <c r="J6510" s="367"/>
      <c r="K6510" s="364"/>
      <c r="M6510" s="368"/>
      <c r="P6510" s="369"/>
      <c r="S6510" s="369"/>
      <c r="V6510" s="358"/>
    </row>
    <row r="6511" spans="1:22">
      <c r="A6511" s="31"/>
      <c r="B6511" s="2"/>
      <c r="C6511" s="363"/>
      <c r="D6511" s="364"/>
      <c r="E6511" s="2"/>
      <c r="F6511" s="2"/>
      <c r="G6511" s="365"/>
      <c r="H6511" s="366"/>
      <c r="I6511" s="363"/>
      <c r="J6511" s="367"/>
      <c r="K6511" s="364"/>
      <c r="M6511" s="368"/>
      <c r="P6511" s="369"/>
      <c r="S6511" s="369"/>
      <c r="V6511" s="358"/>
    </row>
    <row r="6512" spans="1:22">
      <c r="A6512" s="31"/>
      <c r="B6512" s="2"/>
      <c r="C6512" s="363"/>
      <c r="D6512" s="364"/>
      <c r="E6512" s="2"/>
      <c r="F6512" s="2"/>
      <c r="G6512" s="365"/>
      <c r="H6512" s="366"/>
      <c r="I6512" s="363"/>
      <c r="J6512" s="367"/>
      <c r="K6512" s="364"/>
      <c r="M6512" s="368"/>
      <c r="P6512" s="369"/>
      <c r="S6512" s="369"/>
      <c r="V6512" s="358"/>
    </row>
    <row r="6513" spans="1:22">
      <c r="A6513" s="31"/>
      <c r="B6513" s="2"/>
      <c r="C6513" s="363"/>
      <c r="D6513" s="364"/>
      <c r="E6513" s="2"/>
      <c r="F6513" s="2"/>
      <c r="G6513" s="365"/>
      <c r="H6513" s="366"/>
      <c r="I6513" s="363"/>
      <c r="J6513" s="367"/>
      <c r="K6513" s="364"/>
      <c r="M6513" s="368"/>
      <c r="P6513" s="369"/>
      <c r="S6513" s="369"/>
      <c r="V6513" s="358"/>
    </row>
    <row r="6514" spans="1:22">
      <c r="A6514" s="31"/>
      <c r="B6514" s="2"/>
      <c r="C6514" s="363"/>
      <c r="D6514" s="364"/>
      <c r="E6514" s="2"/>
      <c r="F6514" s="2"/>
      <c r="G6514" s="365"/>
      <c r="H6514" s="366"/>
      <c r="I6514" s="363"/>
      <c r="J6514" s="367"/>
      <c r="K6514" s="364"/>
      <c r="M6514" s="368"/>
      <c r="P6514" s="369"/>
      <c r="S6514" s="369"/>
      <c r="V6514" s="358"/>
    </row>
    <row r="6515" spans="1:22">
      <c r="A6515" s="31"/>
      <c r="B6515" s="2"/>
      <c r="C6515" s="363"/>
      <c r="D6515" s="364"/>
      <c r="E6515" s="2"/>
      <c r="F6515" s="2"/>
      <c r="G6515" s="365"/>
      <c r="H6515" s="366"/>
      <c r="I6515" s="363"/>
      <c r="J6515" s="367"/>
      <c r="K6515" s="364"/>
      <c r="M6515" s="368"/>
      <c r="P6515" s="369"/>
      <c r="S6515" s="369"/>
      <c r="V6515" s="358"/>
    </row>
    <row r="6516" spans="1:22">
      <c r="A6516" s="31"/>
      <c r="B6516" s="2"/>
      <c r="C6516" s="363"/>
      <c r="D6516" s="364"/>
      <c r="E6516" s="2"/>
      <c r="F6516" s="2"/>
      <c r="G6516" s="365"/>
      <c r="H6516" s="366"/>
      <c r="I6516" s="363"/>
      <c r="J6516" s="367"/>
      <c r="K6516" s="364"/>
      <c r="M6516" s="368"/>
      <c r="P6516" s="369"/>
      <c r="S6516" s="369"/>
      <c r="V6516" s="358"/>
    </row>
    <row r="6517" spans="1:22">
      <c r="A6517" s="31"/>
      <c r="B6517" s="2"/>
      <c r="C6517" s="363"/>
      <c r="D6517" s="364"/>
      <c r="E6517" s="2"/>
      <c r="F6517" s="2"/>
      <c r="G6517" s="365"/>
      <c r="H6517" s="366"/>
      <c r="I6517" s="363"/>
      <c r="J6517" s="367"/>
      <c r="K6517" s="364"/>
      <c r="M6517" s="368"/>
      <c r="P6517" s="369"/>
      <c r="S6517" s="369"/>
      <c r="V6517" s="358"/>
    </row>
    <row r="6518" spans="1:22">
      <c r="A6518" s="31"/>
      <c r="B6518" s="2"/>
      <c r="C6518" s="363"/>
      <c r="D6518" s="364"/>
      <c r="E6518" s="2"/>
      <c r="F6518" s="2"/>
      <c r="G6518" s="365"/>
      <c r="H6518" s="366"/>
      <c r="I6518" s="363"/>
      <c r="J6518" s="367"/>
      <c r="K6518" s="364"/>
      <c r="M6518" s="368"/>
      <c r="P6518" s="369"/>
      <c r="S6518" s="369"/>
      <c r="V6518" s="358"/>
    </row>
    <row r="6519" spans="1:22">
      <c r="A6519" s="31"/>
      <c r="B6519" s="2"/>
      <c r="C6519" s="363"/>
      <c r="D6519" s="364"/>
      <c r="E6519" s="2"/>
      <c r="F6519" s="2"/>
      <c r="G6519" s="365"/>
      <c r="H6519" s="366"/>
      <c r="I6519" s="363"/>
      <c r="J6519" s="367"/>
      <c r="K6519" s="364"/>
      <c r="M6519" s="368"/>
      <c r="P6519" s="369"/>
      <c r="S6519" s="369"/>
      <c r="V6519" s="358"/>
    </row>
    <row r="6520" spans="1:22">
      <c r="A6520" s="31"/>
      <c r="B6520" s="2"/>
      <c r="C6520" s="363"/>
      <c r="D6520" s="364"/>
      <c r="E6520" s="2"/>
      <c r="F6520" s="2"/>
      <c r="G6520" s="365"/>
      <c r="H6520" s="366"/>
      <c r="I6520" s="363"/>
      <c r="J6520" s="367"/>
      <c r="K6520" s="364"/>
      <c r="M6520" s="368"/>
      <c r="P6520" s="369"/>
      <c r="S6520" s="369"/>
      <c r="V6520" s="358"/>
    </row>
    <row r="6521" spans="1:22">
      <c r="A6521" s="31"/>
      <c r="B6521" s="2"/>
      <c r="C6521" s="363"/>
      <c r="D6521" s="364"/>
      <c r="E6521" s="2"/>
      <c r="F6521" s="2"/>
      <c r="G6521" s="365"/>
      <c r="H6521" s="366"/>
      <c r="I6521" s="363"/>
      <c r="J6521" s="367"/>
      <c r="K6521" s="364"/>
      <c r="M6521" s="368"/>
      <c r="P6521" s="369"/>
      <c r="S6521" s="369"/>
      <c r="V6521" s="358"/>
    </row>
    <row r="6522" spans="1:22">
      <c r="A6522" s="31"/>
      <c r="B6522" s="2"/>
      <c r="C6522" s="363"/>
      <c r="D6522" s="364"/>
      <c r="E6522" s="2"/>
      <c r="F6522" s="2"/>
      <c r="G6522" s="365"/>
      <c r="H6522" s="366"/>
      <c r="I6522" s="363"/>
      <c r="J6522" s="367"/>
      <c r="K6522" s="364"/>
      <c r="M6522" s="368"/>
      <c r="P6522" s="369"/>
      <c r="S6522" s="369"/>
      <c r="V6522" s="358"/>
    </row>
    <row r="6523" spans="1:22">
      <c r="A6523" s="31"/>
      <c r="B6523" s="2"/>
      <c r="C6523" s="363"/>
      <c r="D6523" s="364"/>
      <c r="E6523" s="2"/>
      <c r="F6523" s="2"/>
      <c r="G6523" s="365"/>
      <c r="H6523" s="366"/>
      <c r="I6523" s="363"/>
      <c r="J6523" s="367"/>
      <c r="K6523" s="364"/>
      <c r="M6523" s="368"/>
      <c r="P6523" s="369"/>
      <c r="S6523" s="369"/>
      <c r="V6523" s="358"/>
    </row>
    <row r="6524" spans="1:22">
      <c r="A6524" s="31"/>
      <c r="B6524" s="2"/>
      <c r="C6524" s="363"/>
      <c r="D6524" s="364"/>
      <c r="E6524" s="2"/>
      <c r="F6524" s="2"/>
      <c r="G6524" s="365"/>
      <c r="H6524" s="366"/>
      <c r="I6524" s="363"/>
      <c r="J6524" s="367"/>
      <c r="K6524" s="364"/>
      <c r="M6524" s="368"/>
      <c r="P6524" s="369"/>
      <c r="S6524" s="369"/>
      <c r="V6524" s="358"/>
    </row>
    <row r="6525" spans="1:22">
      <c r="A6525" s="31"/>
      <c r="B6525" s="2"/>
      <c r="C6525" s="363"/>
      <c r="D6525" s="364"/>
      <c r="E6525" s="2"/>
      <c r="F6525" s="2"/>
      <c r="G6525" s="365"/>
      <c r="H6525" s="366"/>
      <c r="I6525" s="363"/>
      <c r="J6525" s="367"/>
      <c r="K6525" s="364"/>
      <c r="M6525" s="368"/>
      <c r="P6525" s="369"/>
      <c r="S6525" s="369"/>
      <c r="V6525" s="358"/>
    </row>
    <row r="6526" spans="1:22">
      <c r="A6526" s="31"/>
      <c r="B6526" s="2"/>
      <c r="C6526" s="363"/>
      <c r="D6526" s="364"/>
      <c r="E6526" s="2"/>
      <c r="F6526" s="2"/>
      <c r="G6526" s="365"/>
      <c r="H6526" s="366"/>
      <c r="I6526" s="363"/>
      <c r="J6526" s="367"/>
      <c r="K6526" s="364"/>
      <c r="M6526" s="368"/>
      <c r="P6526" s="369"/>
      <c r="S6526" s="369"/>
      <c r="V6526" s="358"/>
    </row>
    <row r="6527" spans="1:22">
      <c r="A6527" s="31"/>
      <c r="B6527" s="2"/>
      <c r="C6527" s="363"/>
      <c r="D6527" s="364"/>
      <c r="E6527" s="2"/>
      <c r="F6527" s="2"/>
      <c r="G6527" s="365"/>
      <c r="H6527" s="366"/>
      <c r="I6527" s="363"/>
      <c r="J6527" s="367"/>
      <c r="K6527" s="364"/>
      <c r="M6527" s="368"/>
      <c r="P6527" s="369"/>
      <c r="S6527" s="369"/>
      <c r="V6527" s="358"/>
    </row>
    <row r="6528" spans="1:22">
      <c r="A6528" s="31"/>
      <c r="B6528" s="2"/>
      <c r="C6528" s="363"/>
      <c r="D6528" s="364"/>
      <c r="E6528" s="2"/>
      <c r="F6528" s="2"/>
      <c r="G6528" s="365"/>
      <c r="H6528" s="366"/>
      <c r="I6528" s="363"/>
      <c r="J6528" s="367"/>
      <c r="K6528" s="364"/>
      <c r="M6528" s="368"/>
      <c r="P6528" s="369"/>
      <c r="S6528" s="369"/>
      <c r="V6528" s="358"/>
    </row>
    <row r="6529" spans="1:22">
      <c r="A6529" s="31"/>
      <c r="B6529" s="2"/>
      <c r="C6529" s="363"/>
      <c r="D6529" s="364"/>
      <c r="E6529" s="2"/>
      <c r="F6529" s="2"/>
      <c r="G6529" s="365"/>
      <c r="H6529" s="366"/>
      <c r="I6529" s="363"/>
      <c r="J6529" s="367"/>
      <c r="K6529" s="364"/>
      <c r="M6529" s="368"/>
      <c r="P6529" s="369"/>
      <c r="S6529" s="369"/>
      <c r="V6529" s="358"/>
    </row>
    <row r="6530" spans="1:22">
      <c r="A6530" s="31"/>
      <c r="B6530" s="2"/>
      <c r="C6530" s="363"/>
      <c r="D6530" s="364"/>
      <c r="E6530" s="2"/>
      <c r="F6530" s="2"/>
      <c r="G6530" s="365"/>
      <c r="H6530" s="366"/>
      <c r="I6530" s="363"/>
      <c r="J6530" s="367"/>
      <c r="K6530" s="364"/>
      <c r="M6530" s="368"/>
      <c r="P6530" s="369"/>
      <c r="S6530" s="369"/>
      <c r="V6530" s="358"/>
    </row>
    <row r="6531" spans="1:22">
      <c r="A6531" s="31"/>
      <c r="B6531" s="2"/>
      <c r="C6531" s="363"/>
      <c r="D6531" s="364"/>
      <c r="E6531" s="2"/>
      <c r="F6531" s="2"/>
      <c r="G6531" s="365"/>
      <c r="H6531" s="366"/>
      <c r="I6531" s="363"/>
      <c r="J6531" s="367"/>
      <c r="K6531" s="364"/>
      <c r="M6531" s="368"/>
      <c r="P6531" s="369"/>
      <c r="S6531" s="369"/>
      <c r="V6531" s="358"/>
    </row>
    <row r="6532" spans="1:22">
      <c r="A6532" s="31"/>
      <c r="B6532" s="2"/>
      <c r="C6532" s="363"/>
      <c r="D6532" s="364"/>
      <c r="E6532" s="2"/>
      <c r="F6532" s="2"/>
      <c r="G6532" s="365"/>
      <c r="H6532" s="366"/>
      <c r="I6532" s="363"/>
      <c r="J6532" s="367"/>
      <c r="K6532" s="364"/>
      <c r="M6532" s="368"/>
      <c r="P6532" s="369"/>
      <c r="S6532" s="369"/>
      <c r="V6532" s="358"/>
    </row>
    <row r="6533" spans="1:22">
      <c r="A6533" s="31"/>
      <c r="B6533" s="2"/>
      <c r="C6533" s="363"/>
      <c r="D6533" s="364"/>
      <c r="E6533" s="2"/>
      <c r="F6533" s="2"/>
      <c r="G6533" s="365"/>
      <c r="H6533" s="366"/>
      <c r="I6533" s="363"/>
      <c r="J6533" s="367"/>
      <c r="K6533" s="364"/>
      <c r="M6533" s="368"/>
      <c r="P6533" s="369"/>
      <c r="S6533" s="369"/>
      <c r="V6533" s="358"/>
    </row>
    <row r="6534" spans="1:22">
      <c r="A6534" s="31"/>
      <c r="B6534" s="2"/>
      <c r="C6534" s="363"/>
      <c r="D6534" s="364"/>
      <c r="E6534" s="2"/>
      <c r="F6534" s="2"/>
      <c r="G6534" s="365"/>
      <c r="H6534" s="366"/>
      <c r="I6534" s="363"/>
      <c r="J6534" s="367"/>
      <c r="K6534" s="364"/>
      <c r="M6534" s="368"/>
      <c r="P6534" s="369"/>
      <c r="S6534" s="369"/>
      <c r="V6534" s="358"/>
    </row>
    <row r="6535" spans="1:22">
      <c r="A6535" s="31"/>
      <c r="B6535" s="2"/>
      <c r="C6535" s="363"/>
      <c r="D6535" s="364"/>
      <c r="E6535" s="2"/>
      <c r="F6535" s="2"/>
      <c r="G6535" s="365"/>
      <c r="H6535" s="366"/>
      <c r="I6535" s="363"/>
      <c r="J6535" s="367"/>
      <c r="K6535" s="364"/>
      <c r="M6535" s="368"/>
      <c r="P6535" s="369"/>
      <c r="S6535" s="369"/>
      <c r="V6535" s="358"/>
    </row>
    <row r="6536" spans="1:22">
      <c r="A6536" s="31"/>
      <c r="B6536" s="2"/>
      <c r="C6536" s="363"/>
      <c r="D6536" s="364"/>
      <c r="E6536" s="2"/>
      <c r="F6536" s="2"/>
      <c r="G6536" s="365"/>
      <c r="H6536" s="366"/>
      <c r="I6536" s="363"/>
      <c r="J6536" s="367"/>
      <c r="K6536" s="364"/>
      <c r="M6536" s="368"/>
      <c r="P6536" s="369"/>
      <c r="S6536" s="369"/>
      <c r="V6536" s="358"/>
    </row>
    <row r="6537" spans="1:22">
      <c r="A6537" s="31"/>
      <c r="B6537" s="2"/>
      <c r="C6537" s="363"/>
      <c r="D6537" s="364"/>
      <c r="E6537" s="2"/>
      <c r="F6537" s="2"/>
      <c r="G6537" s="365"/>
      <c r="H6537" s="366"/>
      <c r="I6537" s="363"/>
      <c r="J6537" s="367"/>
      <c r="K6537" s="364"/>
      <c r="M6537" s="368"/>
      <c r="P6537" s="369"/>
      <c r="S6537" s="369"/>
      <c r="V6537" s="358"/>
    </row>
    <row r="6538" spans="1:22">
      <c r="A6538" s="31"/>
      <c r="B6538" s="2"/>
      <c r="C6538" s="363"/>
      <c r="D6538" s="364"/>
      <c r="E6538" s="2"/>
      <c r="F6538" s="2"/>
      <c r="G6538" s="365"/>
      <c r="H6538" s="366"/>
      <c r="I6538" s="363"/>
      <c r="J6538" s="367"/>
      <c r="K6538" s="364"/>
      <c r="M6538" s="368"/>
      <c r="P6538" s="369"/>
      <c r="S6538" s="369"/>
      <c r="V6538" s="358"/>
    </row>
    <row r="6539" spans="1:22">
      <c r="A6539" s="31"/>
      <c r="B6539" s="2"/>
      <c r="C6539" s="363"/>
      <c r="D6539" s="364"/>
      <c r="E6539" s="2"/>
      <c r="F6539" s="2"/>
      <c r="G6539" s="365"/>
      <c r="H6539" s="366"/>
      <c r="I6539" s="363"/>
      <c r="J6539" s="367"/>
      <c r="K6539" s="364"/>
      <c r="M6539" s="368"/>
      <c r="P6539" s="369"/>
      <c r="S6539" s="369"/>
      <c r="V6539" s="358"/>
    </row>
    <row r="6540" spans="1:22">
      <c r="A6540" s="31"/>
      <c r="B6540" s="2"/>
      <c r="C6540" s="363"/>
      <c r="D6540" s="364"/>
      <c r="E6540" s="2"/>
      <c r="F6540" s="2"/>
      <c r="G6540" s="365"/>
      <c r="H6540" s="366"/>
      <c r="I6540" s="363"/>
      <c r="J6540" s="367"/>
      <c r="K6540" s="364"/>
      <c r="M6540" s="368"/>
      <c r="P6540" s="369"/>
      <c r="S6540" s="369"/>
      <c r="V6540" s="358"/>
    </row>
    <row r="6541" spans="1:22">
      <c r="A6541" s="31"/>
      <c r="B6541" s="2"/>
      <c r="C6541" s="363"/>
      <c r="D6541" s="364"/>
      <c r="E6541" s="2"/>
      <c r="F6541" s="2"/>
      <c r="G6541" s="365"/>
      <c r="H6541" s="366"/>
      <c r="I6541" s="363"/>
      <c r="J6541" s="367"/>
      <c r="K6541" s="364"/>
      <c r="M6541" s="368"/>
      <c r="P6541" s="369"/>
      <c r="S6541" s="369"/>
      <c r="V6541" s="358"/>
    </row>
    <row r="6542" spans="1:22">
      <c r="A6542" s="31"/>
      <c r="B6542" s="2"/>
      <c r="C6542" s="363"/>
      <c r="D6542" s="364"/>
      <c r="E6542" s="2"/>
      <c r="F6542" s="2"/>
      <c r="G6542" s="365"/>
      <c r="H6542" s="366"/>
      <c r="I6542" s="363"/>
      <c r="J6542" s="367"/>
      <c r="K6542" s="364"/>
      <c r="M6542" s="368"/>
      <c r="P6542" s="369"/>
      <c r="S6542" s="369"/>
      <c r="V6542" s="358"/>
    </row>
    <row r="6543" spans="1:22">
      <c r="A6543" s="31"/>
      <c r="B6543" s="2"/>
      <c r="C6543" s="363"/>
      <c r="D6543" s="364"/>
      <c r="E6543" s="2"/>
      <c r="F6543" s="2"/>
      <c r="G6543" s="365"/>
      <c r="H6543" s="366"/>
      <c r="I6543" s="363"/>
      <c r="J6543" s="367"/>
      <c r="K6543" s="364"/>
      <c r="M6543" s="368"/>
      <c r="P6543" s="369"/>
      <c r="S6543" s="369"/>
      <c r="V6543" s="358"/>
    </row>
    <row r="6544" spans="1:22">
      <c r="A6544" s="31"/>
      <c r="B6544" s="2"/>
      <c r="C6544" s="363"/>
      <c r="D6544" s="364"/>
      <c r="E6544" s="2"/>
      <c r="F6544" s="2"/>
      <c r="G6544" s="365"/>
      <c r="H6544" s="366"/>
      <c r="I6544" s="363"/>
      <c r="J6544" s="367"/>
      <c r="K6544" s="364"/>
      <c r="M6544" s="368"/>
      <c r="P6544" s="369"/>
      <c r="S6544" s="369"/>
      <c r="V6544" s="358"/>
    </row>
    <row r="6545" spans="1:22">
      <c r="A6545" s="31"/>
      <c r="B6545" s="2"/>
      <c r="C6545" s="363"/>
      <c r="D6545" s="364"/>
      <c r="E6545" s="2"/>
      <c r="F6545" s="2"/>
      <c r="G6545" s="365"/>
      <c r="H6545" s="366"/>
      <c r="I6545" s="363"/>
      <c r="J6545" s="367"/>
      <c r="K6545" s="364"/>
      <c r="M6545" s="368"/>
      <c r="P6545" s="369"/>
      <c r="S6545" s="369"/>
      <c r="V6545" s="358"/>
    </row>
    <row r="6546" spans="1:22">
      <c r="A6546" s="31"/>
      <c r="B6546" s="2"/>
      <c r="C6546" s="363"/>
      <c r="D6546" s="364"/>
      <c r="E6546" s="2"/>
      <c r="F6546" s="2"/>
      <c r="G6546" s="365"/>
      <c r="H6546" s="366"/>
      <c r="I6546" s="363"/>
      <c r="J6546" s="367"/>
      <c r="K6546" s="364"/>
      <c r="M6546" s="368"/>
      <c r="P6546" s="369"/>
      <c r="S6546" s="369"/>
      <c r="V6546" s="358"/>
    </row>
    <row r="6547" spans="1:22">
      <c r="A6547" s="31"/>
      <c r="B6547" s="2"/>
      <c r="C6547" s="363"/>
      <c r="D6547" s="364"/>
      <c r="E6547" s="2"/>
      <c r="F6547" s="2"/>
      <c r="G6547" s="365"/>
      <c r="H6547" s="366"/>
      <c r="I6547" s="363"/>
      <c r="J6547" s="367"/>
      <c r="K6547" s="364"/>
      <c r="M6547" s="368"/>
      <c r="P6547" s="369"/>
      <c r="S6547" s="369"/>
      <c r="V6547" s="358"/>
    </row>
    <row r="6548" spans="1:22">
      <c r="A6548" s="31"/>
      <c r="B6548" s="2"/>
      <c r="C6548" s="363"/>
      <c r="D6548" s="364"/>
      <c r="E6548" s="2"/>
      <c r="F6548" s="2"/>
      <c r="G6548" s="365"/>
      <c r="H6548" s="366"/>
      <c r="I6548" s="363"/>
      <c r="J6548" s="367"/>
      <c r="K6548" s="364"/>
      <c r="M6548" s="368"/>
      <c r="P6548" s="369"/>
      <c r="S6548" s="369"/>
      <c r="V6548" s="358"/>
    </row>
    <row r="6549" spans="1:22">
      <c r="A6549" s="31"/>
      <c r="B6549" s="2"/>
      <c r="C6549" s="363"/>
      <c r="D6549" s="364"/>
      <c r="E6549" s="2"/>
      <c r="F6549" s="2"/>
      <c r="G6549" s="365"/>
      <c r="H6549" s="366"/>
      <c r="I6549" s="363"/>
      <c r="J6549" s="367"/>
      <c r="K6549" s="364"/>
      <c r="M6549" s="368"/>
      <c r="P6549" s="369"/>
      <c r="S6549" s="369"/>
      <c r="V6549" s="358"/>
    </row>
    <row r="6550" spans="1:22">
      <c r="A6550" s="31"/>
      <c r="B6550" s="2"/>
      <c r="C6550" s="363"/>
      <c r="D6550" s="364"/>
      <c r="E6550" s="2"/>
      <c r="F6550" s="2"/>
      <c r="G6550" s="365"/>
      <c r="H6550" s="366"/>
      <c r="I6550" s="363"/>
      <c r="J6550" s="367"/>
      <c r="K6550" s="364"/>
      <c r="M6550" s="368"/>
      <c r="P6550" s="369"/>
      <c r="S6550" s="369"/>
      <c r="V6550" s="358"/>
    </row>
    <row r="6551" spans="1:22">
      <c r="A6551" s="31"/>
      <c r="B6551" s="2"/>
      <c r="C6551" s="363"/>
      <c r="D6551" s="364"/>
      <c r="E6551" s="2"/>
      <c r="F6551" s="2"/>
      <c r="G6551" s="365"/>
      <c r="H6551" s="366"/>
      <c r="I6551" s="363"/>
      <c r="J6551" s="367"/>
      <c r="K6551" s="364"/>
      <c r="M6551" s="368"/>
      <c r="P6551" s="369"/>
      <c r="S6551" s="369"/>
      <c r="V6551" s="358"/>
    </row>
    <row r="6552" spans="1:22">
      <c r="A6552" s="31"/>
      <c r="B6552" s="2"/>
      <c r="C6552" s="363"/>
      <c r="D6552" s="364"/>
      <c r="E6552" s="2"/>
      <c r="F6552" s="2"/>
      <c r="G6552" s="365"/>
      <c r="H6552" s="366"/>
      <c r="I6552" s="363"/>
      <c r="J6552" s="367"/>
      <c r="K6552" s="364"/>
      <c r="M6552" s="368"/>
      <c r="P6552" s="369"/>
      <c r="S6552" s="369"/>
      <c r="V6552" s="358"/>
    </row>
    <row r="6553" spans="1:22">
      <c r="A6553" s="31"/>
      <c r="B6553" s="2"/>
      <c r="C6553" s="363"/>
      <c r="D6553" s="364"/>
      <c r="E6553" s="2"/>
      <c r="F6553" s="2"/>
      <c r="G6553" s="365"/>
      <c r="H6553" s="366"/>
      <c r="I6553" s="363"/>
      <c r="J6553" s="367"/>
      <c r="K6553" s="364"/>
      <c r="M6553" s="368"/>
      <c r="P6553" s="369"/>
      <c r="S6553" s="369"/>
      <c r="V6553" s="358"/>
    </row>
    <row r="6554" spans="1:22">
      <c r="A6554" s="31"/>
      <c r="B6554" s="2"/>
      <c r="C6554" s="363"/>
      <c r="D6554" s="364"/>
      <c r="E6554" s="2"/>
      <c r="F6554" s="2"/>
      <c r="G6554" s="365"/>
      <c r="H6554" s="366"/>
      <c r="I6554" s="363"/>
      <c r="J6554" s="367"/>
      <c r="K6554" s="364"/>
      <c r="M6554" s="368"/>
      <c r="P6554" s="369"/>
      <c r="S6554" s="369"/>
      <c r="V6554" s="358"/>
    </row>
    <row r="6555" spans="1:22">
      <c r="A6555" s="31"/>
      <c r="B6555" s="2"/>
      <c r="C6555" s="363"/>
      <c r="D6555" s="364"/>
      <c r="E6555" s="2"/>
      <c r="F6555" s="2"/>
      <c r="G6555" s="365"/>
      <c r="H6555" s="366"/>
      <c r="I6555" s="363"/>
      <c r="J6555" s="367"/>
      <c r="K6555" s="364"/>
      <c r="M6555" s="368"/>
      <c r="P6555" s="369"/>
      <c r="S6555" s="369"/>
      <c r="V6555" s="358"/>
    </row>
    <row r="6556" spans="1:22">
      <c r="A6556" s="31"/>
      <c r="B6556" s="2"/>
      <c r="C6556" s="363"/>
      <c r="D6556" s="364"/>
      <c r="E6556" s="2"/>
      <c r="F6556" s="2"/>
      <c r="G6556" s="365"/>
      <c r="H6556" s="366"/>
      <c r="I6556" s="363"/>
      <c r="J6556" s="367"/>
      <c r="K6556" s="364"/>
      <c r="M6556" s="368"/>
      <c r="P6556" s="369"/>
      <c r="S6556" s="369"/>
      <c r="V6556" s="358"/>
    </row>
    <row r="6557" spans="1:22">
      <c r="A6557" s="31"/>
      <c r="B6557" s="2"/>
      <c r="C6557" s="363"/>
      <c r="D6557" s="364"/>
      <c r="E6557" s="2"/>
      <c r="F6557" s="2"/>
      <c r="G6557" s="365"/>
      <c r="H6557" s="366"/>
      <c r="I6557" s="363"/>
      <c r="J6557" s="367"/>
      <c r="K6557" s="364"/>
      <c r="M6557" s="368"/>
      <c r="P6557" s="369"/>
      <c r="S6557" s="369"/>
      <c r="V6557" s="358"/>
    </row>
    <row r="6558" spans="1:22">
      <c r="A6558" s="31"/>
      <c r="B6558" s="2"/>
      <c r="C6558" s="363"/>
      <c r="D6558" s="364"/>
      <c r="E6558" s="2"/>
      <c r="F6558" s="2"/>
      <c r="G6558" s="365"/>
      <c r="H6558" s="366"/>
      <c r="I6558" s="363"/>
      <c r="J6558" s="367"/>
      <c r="K6558" s="364"/>
      <c r="M6558" s="368"/>
      <c r="P6558" s="369"/>
      <c r="S6558" s="369"/>
      <c r="V6558" s="358"/>
    </row>
    <row r="6559" spans="1:22">
      <c r="A6559" s="31"/>
      <c r="B6559" s="2"/>
      <c r="C6559" s="363"/>
      <c r="D6559" s="364"/>
      <c r="E6559" s="2"/>
      <c r="F6559" s="2"/>
      <c r="G6559" s="365"/>
      <c r="H6559" s="366"/>
      <c r="I6559" s="363"/>
      <c r="J6559" s="367"/>
      <c r="K6559" s="364"/>
      <c r="M6559" s="368"/>
      <c r="P6559" s="369"/>
      <c r="S6559" s="369"/>
      <c r="V6559" s="358"/>
    </row>
    <row r="6560" spans="1:22">
      <c r="A6560" s="31"/>
      <c r="B6560" s="2"/>
      <c r="C6560" s="363"/>
      <c r="D6560" s="364"/>
      <c r="E6560" s="2"/>
      <c r="F6560" s="2"/>
      <c r="G6560" s="365"/>
      <c r="H6560" s="366"/>
      <c r="I6560" s="363"/>
      <c r="J6560" s="367"/>
      <c r="K6560" s="364"/>
      <c r="M6560" s="368"/>
      <c r="P6560" s="369"/>
      <c r="S6560" s="369"/>
      <c r="V6560" s="358"/>
    </row>
    <row r="6561" spans="1:22">
      <c r="A6561" s="31"/>
      <c r="B6561" s="2"/>
      <c r="C6561" s="363"/>
      <c r="D6561" s="364"/>
      <c r="E6561" s="2"/>
      <c r="F6561" s="2"/>
      <c r="G6561" s="365"/>
      <c r="H6561" s="366"/>
      <c r="I6561" s="363"/>
      <c r="J6561" s="367"/>
      <c r="K6561" s="364"/>
      <c r="M6561" s="368"/>
      <c r="P6561" s="369"/>
      <c r="S6561" s="369"/>
      <c r="V6561" s="358"/>
    </row>
    <row r="6562" spans="1:22">
      <c r="A6562" s="31"/>
      <c r="B6562" s="2"/>
      <c r="C6562" s="363"/>
      <c r="D6562" s="364"/>
      <c r="E6562" s="2"/>
      <c r="F6562" s="2"/>
      <c r="G6562" s="365"/>
      <c r="H6562" s="366"/>
      <c r="I6562" s="363"/>
      <c r="J6562" s="367"/>
      <c r="K6562" s="364"/>
      <c r="M6562" s="368"/>
      <c r="P6562" s="369"/>
      <c r="S6562" s="369"/>
      <c r="V6562" s="358"/>
    </row>
    <row r="6563" spans="1:22">
      <c r="A6563" s="31"/>
      <c r="B6563" s="2"/>
      <c r="C6563" s="363"/>
      <c r="D6563" s="364"/>
      <c r="E6563" s="2"/>
      <c r="F6563" s="2"/>
      <c r="G6563" s="365"/>
      <c r="H6563" s="366"/>
      <c r="I6563" s="363"/>
      <c r="J6563" s="367"/>
      <c r="K6563" s="364"/>
      <c r="M6563" s="368"/>
      <c r="P6563" s="369"/>
      <c r="S6563" s="369"/>
      <c r="V6563" s="358"/>
    </row>
    <row r="6564" spans="1:22">
      <c r="A6564" s="31"/>
      <c r="B6564" s="2"/>
      <c r="C6564" s="363"/>
      <c r="D6564" s="364"/>
      <c r="E6564" s="2"/>
      <c r="F6564" s="2"/>
      <c r="G6564" s="365"/>
      <c r="H6564" s="366"/>
      <c r="I6564" s="363"/>
      <c r="J6564" s="367"/>
      <c r="K6564" s="364"/>
      <c r="M6564" s="368"/>
      <c r="P6564" s="369"/>
      <c r="S6564" s="369"/>
      <c r="V6564" s="358"/>
    </row>
    <row r="6565" spans="1:22">
      <c r="A6565" s="31"/>
      <c r="B6565" s="2"/>
      <c r="C6565" s="363"/>
      <c r="D6565" s="364"/>
      <c r="E6565" s="2"/>
      <c r="F6565" s="2"/>
      <c r="G6565" s="365"/>
      <c r="H6565" s="366"/>
      <c r="I6565" s="363"/>
      <c r="J6565" s="367"/>
      <c r="K6565" s="364"/>
      <c r="M6565" s="368"/>
      <c r="P6565" s="369"/>
      <c r="S6565" s="369"/>
      <c r="V6565" s="358"/>
    </row>
    <row r="6566" spans="1:22">
      <c r="A6566" s="31"/>
      <c r="B6566" s="2"/>
      <c r="C6566" s="363"/>
      <c r="D6566" s="364"/>
      <c r="E6566" s="2"/>
      <c r="F6566" s="2"/>
      <c r="G6566" s="365"/>
      <c r="H6566" s="366"/>
      <c r="I6566" s="363"/>
      <c r="J6566" s="367"/>
      <c r="K6566" s="364"/>
      <c r="M6566" s="368"/>
      <c r="P6566" s="369"/>
      <c r="S6566" s="369"/>
      <c r="V6566" s="358"/>
    </row>
    <row r="6567" spans="1:22">
      <c r="A6567" s="31"/>
      <c r="B6567" s="2"/>
      <c r="C6567" s="363"/>
      <c r="D6567" s="364"/>
      <c r="E6567" s="2"/>
      <c r="F6567" s="2"/>
      <c r="G6567" s="365"/>
      <c r="H6567" s="366"/>
      <c r="I6567" s="363"/>
      <c r="J6567" s="367"/>
      <c r="K6567" s="364"/>
      <c r="M6567" s="368"/>
      <c r="P6567" s="369"/>
      <c r="S6567" s="369"/>
      <c r="V6567" s="358"/>
    </row>
    <row r="6568" spans="1:22">
      <c r="A6568" s="31"/>
      <c r="B6568" s="2"/>
      <c r="C6568" s="363"/>
      <c r="D6568" s="364"/>
      <c r="E6568" s="2"/>
      <c r="F6568" s="2"/>
      <c r="G6568" s="365"/>
      <c r="H6568" s="366"/>
      <c r="I6568" s="363"/>
      <c r="J6568" s="367"/>
      <c r="K6568" s="364"/>
      <c r="M6568" s="368"/>
      <c r="P6568" s="369"/>
      <c r="S6568" s="369"/>
      <c r="V6568" s="358"/>
    </row>
    <row r="6569" spans="1:22">
      <c r="A6569" s="31"/>
      <c r="B6569" s="2"/>
      <c r="C6569" s="363"/>
      <c r="D6569" s="364"/>
      <c r="E6569" s="2"/>
      <c r="F6569" s="2"/>
      <c r="G6569" s="365"/>
      <c r="H6569" s="366"/>
      <c r="I6569" s="363"/>
      <c r="J6569" s="367"/>
      <c r="K6569" s="364"/>
      <c r="M6569" s="368"/>
      <c r="P6569" s="369"/>
      <c r="S6569" s="369"/>
      <c r="V6569" s="358"/>
    </row>
    <row r="6570" spans="1:22">
      <c r="A6570" s="31"/>
      <c r="B6570" s="2"/>
      <c r="C6570" s="363"/>
      <c r="D6570" s="364"/>
      <c r="E6570" s="2"/>
      <c r="F6570" s="2"/>
      <c r="G6570" s="365"/>
      <c r="H6570" s="366"/>
      <c r="I6570" s="363"/>
      <c r="J6570" s="367"/>
      <c r="K6570" s="364"/>
      <c r="M6570" s="368"/>
      <c r="P6570" s="369"/>
      <c r="S6570" s="369"/>
      <c r="V6570" s="358"/>
    </row>
    <row r="6571" spans="1:22">
      <c r="A6571" s="31"/>
      <c r="B6571" s="2"/>
      <c r="C6571" s="363"/>
      <c r="D6571" s="364"/>
      <c r="E6571" s="2"/>
      <c r="F6571" s="2"/>
      <c r="G6571" s="365"/>
      <c r="H6571" s="366"/>
      <c r="I6571" s="363"/>
      <c r="J6571" s="367"/>
      <c r="K6571" s="364"/>
      <c r="M6571" s="368"/>
      <c r="P6571" s="369"/>
      <c r="S6571" s="369"/>
      <c r="V6571" s="358"/>
    </row>
    <row r="6572" spans="1:22">
      <c r="A6572" s="31"/>
      <c r="B6572" s="2"/>
      <c r="C6572" s="363"/>
      <c r="D6572" s="364"/>
      <c r="E6572" s="2"/>
      <c r="F6572" s="2"/>
      <c r="G6572" s="365"/>
      <c r="H6572" s="366"/>
      <c r="I6572" s="363"/>
      <c r="J6572" s="367"/>
      <c r="K6572" s="364"/>
      <c r="M6572" s="368"/>
      <c r="P6572" s="369"/>
      <c r="S6572" s="369"/>
      <c r="V6572" s="358"/>
    </row>
    <row r="6573" spans="1:22">
      <c r="A6573" s="31"/>
      <c r="B6573" s="2"/>
      <c r="C6573" s="363"/>
      <c r="D6573" s="364"/>
      <c r="E6573" s="2"/>
      <c r="F6573" s="2"/>
      <c r="G6573" s="365"/>
      <c r="H6573" s="366"/>
      <c r="I6573" s="363"/>
      <c r="J6573" s="367"/>
      <c r="K6573" s="364"/>
      <c r="M6573" s="368"/>
      <c r="P6573" s="369"/>
      <c r="S6573" s="369"/>
      <c r="V6573" s="358"/>
    </row>
    <row r="6574" spans="1:22">
      <c r="A6574" s="31"/>
      <c r="B6574" s="2"/>
      <c r="C6574" s="363"/>
      <c r="D6574" s="364"/>
      <c r="E6574" s="2"/>
      <c r="F6574" s="2"/>
      <c r="G6574" s="365"/>
      <c r="H6574" s="366"/>
      <c r="I6574" s="363"/>
      <c r="J6574" s="367"/>
      <c r="K6574" s="364"/>
      <c r="M6574" s="368"/>
      <c r="P6574" s="369"/>
      <c r="S6574" s="369"/>
      <c r="V6574" s="358"/>
    </row>
    <row r="6575" spans="1:22">
      <c r="A6575" s="31"/>
      <c r="B6575" s="2"/>
      <c r="C6575" s="363"/>
      <c r="D6575" s="364"/>
      <c r="E6575" s="2"/>
      <c r="F6575" s="2"/>
      <c r="G6575" s="365"/>
      <c r="H6575" s="366"/>
      <c r="I6575" s="363"/>
      <c r="J6575" s="367"/>
      <c r="K6575" s="364"/>
      <c r="M6575" s="368"/>
      <c r="P6575" s="369"/>
      <c r="S6575" s="369"/>
      <c r="V6575" s="358"/>
    </row>
    <row r="6576" spans="1:22">
      <c r="A6576" s="31"/>
      <c r="B6576" s="2"/>
      <c r="C6576" s="363"/>
      <c r="D6576" s="364"/>
      <c r="E6576" s="2"/>
      <c r="F6576" s="2"/>
      <c r="G6576" s="365"/>
      <c r="H6576" s="366"/>
      <c r="I6576" s="363"/>
      <c r="J6576" s="367"/>
      <c r="K6576" s="364"/>
      <c r="M6576" s="368"/>
      <c r="P6576" s="369"/>
      <c r="S6576" s="369"/>
      <c r="V6576" s="358"/>
    </row>
    <row r="6577" spans="1:22">
      <c r="A6577" s="31"/>
      <c r="B6577" s="2"/>
      <c r="C6577" s="363"/>
      <c r="D6577" s="364"/>
      <c r="E6577" s="2"/>
      <c r="F6577" s="2"/>
      <c r="G6577" s="365"/>
      <c r="H6577" s="366"/>
      <c r="I6577" s="363"/>
      <c r="J6577" s="367"/>
      <c r="K6577" s="364"/>
      <c r="M6577" s="368"/>
      <c r="P6577" s="369"/>
      <c r="S6577" s="369"/>
      <c r="V6577" s="358"/>
    </row>
    <row r="6578" spans="1:22">
      <c r="A6578" s="31"/>
      <c r="B6578" s="2"/>
      <c r="C6578" s="363"/>
      <c r="D6578" s="364"/>
      <c r="E6578" s="2"/>
      <c r="F6578" s="2"/>
      <c r="G6578" s="365"/>
      <c r="H6578" s="366"/>
      <c r="I6578" s="363"/>
      <c r="J6578" s="367"/>
      <c r="K6578" s="364"/>
      <c r="M6578" s="368"/>
      <c r="P6578" s="369"/>
      <c r="S6578" s="369"/>
      <c r="V6578" s="358"/>
    </row>
    <row r="6579" spans="1:22">
      <c r="A6579" s="31"/>
      <c r="B6579" s="2"/>
      <c r="C6579" s="363"/>
      <c r="D6579" s="364"/>
      <c r="E6579" s="2"/>
      <c r="F6579" s="2"/>
      <c r="G6579" s="365"/>
      <c r="H6579" s="366"/>
      <c r="I6579" s="363"/>
      <c r="J6579" s="367"/>
      <c r="K6579" s="364"/>
      <c r="M6579" s="368"/>
      <c r="P6579" s="369"/>
      <c r="S6579" s="369"/>
      <c r="V6579" s="358"/>
    </row>
    <row r="6580" spans="1:22">
      <c r="A6580" s="31"/>
      <c r="B6580" s="2"/>
      <c r="C6580" s="363"/>
      <c r="D6580" s="364"/>
      <c r="E6580" s="2"/>
      <c r="F6580" s="2"/>
      <c r="G6580" s="365"/>
      <c r="H6580" s="366"/>
      <c r="I6580" s="363"/>
      <c r="J6580" s="367"/>
      <c r="K6580" s="364"/>
      <c r="M6580" s="368"/>
      <c r="P6580" s="369"/>
      <c r="S6580" s="369"/>
      <c r="V6580" s="358"/>
    </row>
    <row r="6581" spans="1:22">
      <c r="A6581" s="31"/>
      <c r="B6581" s="2"/>
      <c r="C6581" s="363"/>
      <c r="D6581" s="364"/>
      <c r="E6581" s="2"/>
      <c r="F6581" s="2"/>
      <c r="G6581" s="365"/>
      <c r="H6581" s="366"/>
      <c r="I6581" s="363"/>
      <c r="J6581" s="367"/>
      <c r="K6581" s="364"/>
      <c r="M6581" s="368"/>
      <c r="P6581" s="369"/>
      <c r="S6581" s="369"/>
      <c r="V6581" s="358"/>
    </row>
    <row r="6582" spans="1:22">
      <c r="A6582" s="31"/>
      <c r="B6582" s="2"/>
      <c r="C6582" s="363"/>
      <c r="D6582" s="364"/>
      <c r="E6582" s="2"/>
      <c r="F6582" s="2"/>
      <c r="G6582" s="365"/>
      <c r="H6582" s="366"/>
      <c r="I6582" s="363"/>
      <c r="J6582" s="367"/>
      <c r="K6582" s="364"/>
      <c r="M6582" s="368"/>
      <c r="P6582" s="369"/>
      <c r="S6582" s="369"/>
      <c r="V6582" s="358"/>
    </row>
    <row r="6583" spans="1:22">
      <c r="A6583" s="31"/>
      <c r="B6583" s="2"/>
      <c r="C6583" s="363"/>
      <c r="D6583" s="364"/>
      <c r="E6583" s="2"/>
      <c r="F6583" s="2"/>
      <c r="G6583" s="365"/>
      <c r="H6583" s="366"/>
      <c r="I6583" s="363"/>
      <c r="J6583" s="367"/>
      <c r="K6583" s="364"/>
      <c r="M6583" s="368"/>
      <c r="P6583" s="369"/>
      <c r="S6583" s="369"/>
      <c r="V6583" s="358"/>
    </row>
    <row r="6584" spans="1:22">
      <c r="A6584" s="31"/>
      <c r="B6584" s="2"/>
      <c r="C6584" s="363"/>
      <c r="D6584" s="364"/>
      <c r="E6584" s="2"/>
      <c r="F6584" s="2"/>
      <c r="G6584" s="365"/>
      <c r="H6584" s="366"/>
      <c r="I6584" s="363"/>
      <c r="J6584" s="367"/>
      <c r="K6584" s="364"/>
      <c r="M6584" s="368"/>
      <c r="P6584" s="369"/>
      <c r="S6584" s="369"/>
      <c r="V6584" s="358"/>
    </row>
    <row r="6585" spans="1:22">
      <c r="A6585" s="31"/>
      <c r="B6585" s="2"/>
      <c r="C6585" s="363"/>
      <c r="D6585" s="364"/>
      <c r="E6585" s="2"/>
      <c r="F6585" s="2"/>
      <c r="G6585" s="365"/>
      <c r="H6585" s="366"/>
      <c r="I6585" s="363"/>
      <c r="J6585" s="367"/>
      <c r="K6585" s="364"/>
      <c r="M6585" s="368"/>
      <c r="P6585" s="369"/>
      <c r="S6585" s="369"/>
      <c r="V6585" s="358"/>
    </row>
    <row r="6586" spans="1:22">
      <c r="A6586" s="31"/>
      <c r="B6586" s="2"/>
      <c r="C6586" s="363"/>
      <c r="D6586" s="364"/>
      <c r="E6586" s="2"/>
      <c r="F6586" s="2"/>
      <c r="G6586" s="365"/>
      <c r="H6586" s="366"/>
      <c r="I6586" s="363"/>
      <c r="J6586" s="367"/>
      <c r="K6586" s="364"/>
      <c r="M6586" s="368"/>
      <c r="P6586" s="369"/>
      <c r="S6586" s="369"/>
      <c r="V6586" s="358"/>
    </row>
    <row r="6587" spans="1:22">
      <c r="A6587" s="31"/>
      <c r="B6587" s="2"/>
      <c r="C6587" s="363"/>
      <c r="D6587" s="364"/>
      <c r="E6587" s="2"/>
      <c r="F6587" s="2"/>
      <c r="G6587" s="365"/>
      <c r="H6587" s="366"/>
      <c r="I6587" s="363"/>
      <c r="J6587" s="367"/>
      <c r="K6587" s="364"/>
      <c r="M6587" s="368"/>
      <c r="P6587" s="369"/>
      <c r="S6587" s="369"/>
      <c r="V6587" s="358"/>
    </row>
    <row r="6588" spans="1:22">
      <c r="A6588" s="31"/>
      <c r="B6588" s="2"/>
      <c r="C6588" s="363"/>
      <c r="D6588" s="364"/>
      <c r="E6588" s="2"/>
      <c r="F6588" s="2"/>
      <c r="G6588" s="365"/>
      <c r="H6588" s="366"/>
      <c r="I6588" s="363"/>
      <c r="J6588" s="367"/>
      <c r="K6588" s="364"/>
      <c r="M6588" s="368"/>
      <c r="P6588" s="369"/>
      <c r="S6588" s="369"/>
      <c r="V6588" s="358"/>
    </row>
    <row r="6589" spans="1:22">
      <c r="A6589" s="31"/>
      <c r="B6589" s="2"/>
      <c r="C6589" s="363"/>
      <c r="D6589" s="364"/>
      <c r="E6589" s="2"/>
      <c r="F6589" s="2"/>
      <c r="G6589" s="365"/>
      <c r="H6589" s="366"/>
      <c r="I6589" s="363"/>
      <c r="J6589" s="367"/>
      <c r="K6589" s="364"/>
      <c r="M6589" s="368"/>
      <c r="P6589" s="369"/>
      <c r="S6589" s="369"/>
      <c r="V6589" s="358"/>
    </row>
    <row r="6590" spans="1:22">
      <c r="A6590" s="31"/>
      <c r="B6590" s="2"/>
      <c r="C6590" s="363"/>
      <c r="D6590" s="364"/>
      <c r="E6590" s="2"/>
      <c r="F6590" s="2"/>
      <c r="G6590" s="365"/>
      <c r="H6590" s="366"/>
      <c r="I6590" s="363"/>
      <c r="J6590" s="367"/>
      <c r="K6590" s="364"/>
      <c r="M6590" s="368"/>
      <c r="P6590" s="369"/>
      <c r="S6590" s="369"/>
      <c r="V6590" s="358"/>
    </row>
    <row r="6591" spans="1:22">
      <c r="A6591" s="31"/>
      <c r="B6591" s="2"/>
      <c r="C6591" s="363"/>
      <c r="D6591" s="364"/>
      <c r="E6591" s="2"/>
      <c r="F6591" s="2"/>
      <c r="G6591" s="365"/>
      <c r="H6591" s="366"/>
      <c r="I6591" s="363"/>
      <c r="J6591" s="367"/>
      <c r="K6591" s="364"/>
      <c r="M6591" s="368"/>
      <c r="P6591" s="369"/>
      <c r="S6591" s="369"/>
      <c r="V6591" s="358"/>
    </row>
    <row r="6592" spans="1:22">
      <c r="A6592" s="31"/>
      <c r="B6592" s="2"/>
      <c r="C6592" s="363"/>
      <c r="D6592" s="364"/>
      <c r="E6592" s="2"/>
      <c r="F6592" s="2"/>
      <c r="G6592" s="365"/>
      <c r="H6592" s="366"/>
      <c r="I6592" s="363"/>
      <c r="J6592" s="367"/>
      <c r="K6592" s="364"/>
      <c r="M6592" s="368"/>
      <c r="P6592" s="369"/>
      <c r="S6592" s="369"/>
      <c r="V6592" s="358"/>
    </row>
    <row r="6593" spans="1:22">
      <c r="A6593" s="31"/>
      <c r="B6593" s="2"/>
      <c r="C6593" s="363"/>
      <c r="D6593" s="364"/>
      <c r="E6593" s="2"/>
      <c r="F6593" s="2"/>
      <c r="G6593" s="365"/>
      <c r="H6593" s="366"/>
      <c r="I6593" s="363"/>
      <c r="J6593" s="367"/>
      <c r="K6593" s="364"/>
      <c r="M6593" s="368"/>
      <c r="P6593" s="369"/>
      <c r="S6593" s="369"/>
      <c r="V6593" s="358"/>
    </row>
    <row r="6594" spans="1:22">
      <c r="A6594" s="31"/>
      <c r="B6594" s="2"/>
      <c r="C6594" s="363"/>
      <c r="D6594" s="364"/>
      <c r="E6594" s="2"/>
      <c r="F6594" s="2"/>
      <c r="G6594" s="365"/>
      <c r="H6594" s="366"/>
      <c r="I6594" s="363"/>
      <c r="J6594" s="367"/>
      <c r="K6594" s="364"/>
      <c r="M6594" s="368"/>
      <c r="P6594" s="369"/>
      <c r="S6594" s="369"/>
      <c r="V6594" s="358"/>
    </row>
    <row r="6595" spans="1:22">
      <c r="A6595" s="31"/>
      <c r="B6595" s="2"/>
      <c r="C6595" s="363"/>
      <c r="D6595" s="364"/>
      <c r="E6595" s="2"/>
      <c r="F6595" s="2"/>
      <c r="G6595" s="365"/>
      <c r="H6595" s="366"/>
      <c r="I6595" s="363"/>
      <c r="J6595" s="367"/>
      <c r="K6595" s="364"/>
      <c r="M6595" s="368"/>
      <c r="P6595" s="369"/>
      <c r="S6595" s="369"/>
      <c r="V6595" s="358"/>
    </row>
    <row r="6596" spans="1:22">
      <c r="A6596" s="31"/>
      <c r="B6596" s="2"/>
      <c r="C6596" s="363"/>
      <c r="D6596" s="364"/>
      <c r="E6596" s="2"/>
      <c r="F6596" s="2"/>
      <c r="G6596" s="365"/>
      <c r="H6596" s="366"/>
      <c r="I6596" s="363"/>
      <c r="J6596" s="367"/>
      <c r="K6596" s="364"/>
      <c r="M6596" s="368"/>
      <c r="P6596" s="369"/>
      <c r="S6596" s="369"/>
      <c r="V6596" s="358"/>
    </row>
    <row r="6597" spans="1:22">
      <c r="A6597" s="31"/>
      <c r="B6597" s="2"/>
      <c r="C6597" s="363"/>
      <c r="D6597" s="364"/>
      <c r="E6597" s="2"/>
      <c r="F6597" s="2"/>
      <c r="G6597" s="365"/>
      <c r="H6597" s="366"/>
      <c r="I6597" s="363"/>
      <c r="J6597" s="367"/>
      <c r="K6597" s="364"/>
      <c r="M6597" s="368"/>
      <c r="P6597" s="369"/>
      <c r="S6597" s="369"/>
      <c r="V6597" s="358"/>
    </row>
    <row r="6598" spans="1:22">
      <c r="A6598" s="31"/>
      <c r="B6598" s="2"/>
      <c r="C6598" s="363"/>
      <c r="D6598" s="364"/>
      <c r="E6598" s="2"/>
      <c r="F6598" s="2"/>
      <c r="G6598" s="365"/>
      <c r="H6598" s="366"/>
      <c r="I6598" s="363"/>
      <c r="J6598" s="367"/>
      <c r="K6598" s="364"/>
      <c r="M6598" s="368"/>
      <c r="P6598" s="369"/>
      <c r="S6598" s="369"/>
      <c r="V6598" s="358"/>
    </row>
    <row r="6599" spans="1:22">
      <c r="A6599" s="31"/>
      <c r="B6599" s="2"/>
      <c r="C6599" s="363"/>
      <c r="D6599" s="364"/>
      <c r="E6599" s="2"/>
      <c r="F6599" s="2"/>
      <c r="G6599" s="365"/>
      <c r="H6599" s="366"/>
      <c r="I6599" s="363"/>
      <c r="J6599" s="367"/>
      <c r="K6599" s="364"/>
      <c r="M6599" s="368"/>
      <c r="P6599" s="369"/>
      <c r="S6599" s="369"/>
      <c r="V6599" s="358"/>
    </row>
    <row r="6600" spans="1:22">
      <c r="A6600" s="31"/>
      <c r="B6600" s="2"/>
      <c r="C6600" s="363"/>
      <c r="D6600" s="364"/>
      <c r="E6600" s="2"/>
      <c r="F6600" s="2"/>
      <c r="G6600" s="365"/>
      <c r="H6600" s="366"/>
      <c r="I6600" s="363"/>
      <c r="J6600" s="367"/>
      <c r="K6600" s="364"/>
      <c r="M6600" s="368"/>
      <c r="P6600" s="369"/>
      <c r="S6600" s="369"/>
      <c r="V6600" s="358"/>
    </row>
    <row r="6601" spans="1:22">
      <c r="A6601" s="31"/>
      <c r="B6601" s="2"/>
      <c r="C6601" s="363"/>
      <c r="D6601" s="364"/>
      <c r="E6601" s="2"/>
      <c r="F6601" s="2"/>
      <c r="G6601" s="365"/>
      <c r="H6601" s="366"/>
      <c r="I6601" s="363"/>
      <c r="J6601" s="367"/>
      <c r="K6601" s="364"/>
      <c r="M6601" s="368"/>
      <c r="P6601" s="369"/>
      <c r="S6601" s="369"/>
      <c r="V6601" s="358"/>
    </row>
    <row r="6602" spans="1:22">
      <c r="A6602" s="31"/>
      <c r="B6602" s="2"/>
      <c r="C6602" s="363"/>
      <c r="D6602" s="364"/>
      <c r="E6602" s="2"/>
      <c r="F6602" s="2"/>
      <c r="G6602" s="365"/>
      <c r="H6602" s="366"/>
      <c r="I6602" s="363"/>
      <c r="J6602" s="367"/>
      <c r="K6602" s="364"/>
      <c r="M6602" s="368"/>
      <c r="P6602" s="369"/>
      <c r="S6602" s="369"/>
      <c r="V6602" s="358"/>
    </row>
    <row r="6603" spans="1:22">
      <c r="A6603" s="31"/>
      <c r="B6603" s="2"/>
      <c r="C6603" s="363"/>
      <c r="D6603" s="364"/>
      <c r="E6603" s="2"/>
      <c r="F6603" s="2"/>
      <c r="G6603" s="365"/>
      <c r="H6603" s="366"/>
      <c r="I6603" s="363"/>
      <c r="J6603" s="367"/>
      <c r="K6603" s="364"/>
      <c r="M6603" s="368"/>
      <c r="P6603" s="369"/>
      <c r="S6603" s="369"/>
      <c r="V6603" s="358"/>
    </row>
    <row r="6604" spans="1:22">
      <c r="A6604" s="31"/>
      <c r="B6604" s="2"/>
      <c r="C6604" s="363"/>
      <c r="D6604" s="364"/>
      <c r="E6604" s="2"/>
      <c r="F6604" s="2"/>
      <c r="G6604" s="365"/>
      <c r="H6604" s="366"/>
      <c r="I6604" s="363"/>
      <c r="J6604" s="367"/>
      <c r="K6604" s="364"/>
      <c r="M6604" s="368"/>
      <c r="P6604" s="369"/>
      <c r="S6604" s="369"/>
      <c r="V6604" s="358"/>
    </row>
    <row r="6605" spans="1:22">
      <c r="A6605" s="31"/>
      <c r="B6605" s="2"/>
      <c r="C6605" s="363"/>
      <c r="D6605" s="364"/>
      <c r="E6605" s="2"/>
      <c r="F6605" s="2"/>
      <c r="G6605" s="365"/>
      <c r="H6605" s="366"/>
      <c r="I6605" s="363"/>
      <c r="J6605" s="367"/>
      <c r="K6605" s="364"/>
      <c r="M6605" s="368"/>
      <c r="P6605" s="369"/>
      <c r="S6605" s="369"/>
      <c r="V6605" s="358"/>
    </row>
    <row r="6606" spans="1:22">
      <c r="A6606" s="31"/>
      <c r="B6606" s="2"/>
      <c r="C6606" s="363"/>
      <c r="D6606" s="364"/>
      <c r="E6606" s="2"/>
      <c r="F6606" s="2"/>
      <c r="G6606" s="365"/>
      <c r="H6606" s="366"/>
      <c r="I6606" s="363"/>
      <c r="J6606" s="367"/>
      <c r="K6606" s="364"/>
      <c r="M6606" s="368"/>
      <c r="P6606" s="369"/>
      <c r="S6606" s="369"/>
      <c r="V6606" s="358"/>
    </row>
    <row r="6607" spans="1:22">
      <c r="A6607" s="31"/>
      <c r="B6607" s="2"/>
      <c r="C6607" s="363"/>
      <c r="D6607" s="364"/>
      <c r="E6607" s="2"/>
      <c r="F6607" s="2"/>
      <c r="G6607" s="365"/>
      <c r="H6607" s="366"/>
      <c r="I6607" s="363"/>
      <c r="J6607" s="367"/>
      <c r="K6607" s="364"/>
      <c r="M6607" s="368"/>
      <c r="P6607" s="369"/>
      <c r="S6607" s="369"/>
      <c r="V6607" s="358"/>
    </row>
    <row r="6608" spans="1:22">
      <c r="A6608" s="31"/>
      <c r="B6608" s="2"/>
      <c r="C6608" s="363"/>
      <c r="D6608" s="364"/>
      <c r="E6608" s="2"/>
      <c r="F6608" s="2"/>
      <c r="G6608" s="365"/>
      <c r="H6608" s="366"/>
      <c r="I6608" s="363"/>
      <c r="J6608" s="367"/>
      <c r="K6608" s="364"/>
      <c r="M6608" s="368"/>
      <c r="P6608" s="369"/>
      <c r="S6608" s="369"/>
      <c r="V6608" s="358"/>
    </row>
    <row r="6609" spans="1:22">
      <c r="A6609" s="31"/>
      <c r="B6609" s="2"/>
      <c r="C6609" s="363"/>
      <c r="D6609" s="364"/>
      <c r="E6609" s="2"/>
      <c r="F6609" s="2"/>
      <c r="G6609" s="365"/>
      <c r="H6609" s="366"/>
      <c r="I6609" s="363"/>
      <c r="J6609" s="367"/>
      <c r="K6609" s="364"/>
      <c r="M6609" s="368"/>
      <c r="P6609" s="369"/>
      <c r="S6609" s="369"/>
      <c r="V6609" s="358"/>
    </row>
    <row r="6610" spans="1:22">
      <c r="A6610" s="31"/>
      <c r="B6610" s="2"/>
      <c r="C6610" s="363"/>
      <c r="D6610" s="364"/>
      <c r="E6610" s="2"/>
      <c r="F6610" s="2"/>
      <c r="G6610" s="365"/>
      <c r="H6610" s="366"/>
      <c r="I6610" s="363"/>
      <c r="J6610" s="367"/>
      <c r="K6610" s="364"/>
      <c r="M6610" s="368"/>
      <c r="P6610" s="369"/>
      <c r="S6610" s="369"/>
      <c r="V6610" s="358"/>
    </row>
    <row r="6611" spans="1:22">
      <c r="A6611" s="31"/>
      <c r="B6611" s="2"/>
      <c r="C6611" s="363"/>
      <c r="D6611" s="364"/>
      <c r="E6611" s="2"/>
      <c r="F6611" s="2"/>
      <c r="G6611" s="365"/>
      <c r="H6611" s="366"/>
      <c r="I6611" s="363"/>
      <c r="J6611" s="367"/>
      <c r="K6611" s="364"/>
      <c r="M6611" s="368"/>
      <c r="P6611" s="369"/>
      <c r="S6611" s="369"/>
      <c r="V6611" s="358"/>
    </row>
    <row r="6612" spans="1:22">
      <c r="A6612" s="31"/>
      <c r="B6612" s="2"/>
      <c r="C6612" s="363"/>
      <c r="D6612" s="364"/>
      <c r="E6612" s="2"/>
      <c r="F6612" s="2"/>
      <c r="G6612" s="365"/>
      <c r="H6612" s="366"/>
      <c r="I6612" s="363"/>
      <c r="J6612" s="367"/>
      <c r="K6612" s="364"/>
      <c r="M6612" s="368"/>
      <c r="P6612" s="369"/>
      <c r="S6612" s="369"/>
      <c r="V6612" s="358"/>
    </row>
    <row r="6613" spans="1:22">
      <c r="A6613" s="31"/>
      <c r="B6613" s="2"/>
      <c r="C6613" s="363"/>
      <c r="D6613" s="364"/>
      <c r="E6613" s="2"/>
      <c r="F6613" s="2"/>
      <c r="G6613" s="365"/>
      <c r="H6613" s="366"/>
      <c r="I6613" s="363"/>
      <c r="J6613" s="367"/>
      <c r="K6613" s="364"/>
      <c r="M6613" s="368"/>
      <c r="P6613" s="369"/>
      <c r="S6613" s="369"/>
      <c r="V6613" s="358"/>
    </row>
    <row r="6614" spans="1:22">
      <c r="A6614" s="31"/>
      <c r="B6614" s="2"/>
      <c r="C6614" s="363"/>
      <c r="D6614" s="364"/>
      <c r="E6614" s="2"/>
      <c r="F6614" s="2"/>
      <c r="G6614" s="365"/>
      <c r="H6614" s="366"/>
      <c r="I6614" s="363"/>
      <c r="J6614" s="367"/>
      <c r="K6614" s="364"/>
      <c r="M6614" s="368"/>
      <c r="P6614" s="369"/>
      <c r="S6614" s="369"/>
      <c r="V6614" s="358"/>
    </row>
    <row r="6615" spans="1:22">
      <c r="A6615" s="31"/>
      <c r="B6615" s="2"/>
      <c r="C6615" s="363"/>
      <c r="D6615" s="364"/>
      <c r="E6615" s="2"/>
      <c r="F6615" s="2"/>
      <c r="G6615" s="365"/>
      <c r="H6615" s="366"/>
      <c r="I6615" s="363"/>
      <c r="J6615" s="367"/>
      <c r="K6615" s="364"/>
      <c r="M6615" s="368"/>
      <c r="P6615" s="369"/>
      <c r="S6615" s="369"/>
      <c r="V6615" s="358"/>
    </row>
    <row r="6616" spans="1:22">
      <c r="A6616" s="31"/>
      <c r="B6616" s="2"/>
      <c r="C6616" s="363"/>
      <c r="D6616" s="364"/>
      <c r="E6616" s="2"/>
      <c r="F6616" s="2"/>
      <c r="G6616" s="365"/>
      <c r="H6616" s="366"/>
      <c r="I6616" s="363"/>
      <c r="J6616" s="367"/>
      <c r="K6616" s="364"/>
      <c r="M6616" s="368"/>
      <c r="P6616" s="369"/>
      <c r="S6616" s="369"/>
      <c r="V6616" s="358"/>
    </row>
    <row r="6617" spans="1:22">
      <c r="A6617" s="31"/>
      <c r="B6617" s="2"/>
      <c r="C6617" s="363"/>
      <c r="D6617" s="364"/>
      <c r="E6617" s="2"/>
      <c r="F6617" s="2"/>
      <c r="G6617" s="365"/>
      <c r="H6617" s="366"/>
      <c r="I6617" s="363"/>
      <c r="J6617" s="367"/>
      <c r="K6617" s="364"/>
      <c r="M6617" s="368"/>
      <c r="P6617" s="369"/>
      <c r="S6617" s="369"/>
      <c r="V6617" s="358"/>
    </row>
    <row r="6618" spans="1:22">
      <c r="A6618" s="31"/>
      <c r="B6618" s="2"/>
      <c r="C6618" s="363"/>
      <c r="D6618" s="364"/>
      <c r="E6618" s="2"/>
      <c r="F6618" s="2"/>
      <c r="G6618" s="365"/>
      <c r="H6618" s="366"/>
      <c r="I6618" s="363"/>
      <c r="J6618" s="367"/>
      <c r="K6618" s="364"/>
      <c r="M6618" s="368"/>
      <c r="P6618" s="369"/>
      <c r="S6618" s="369"/>
      <c r="V6618" s="358"/>
    </row>
    <row r="6619" spans="1:22">
      <c r="A6619" s="31"/>
      <c r="B6619" s="2"/>
      <c r="C6619" s="363"/>
      <c r="D6619" s="364"/>
      <c r="E6619" s="2"/>
      <c r="F6619" s="2"/>
      <c r="G6619" s="365"/>
      <c r="H6619" s="366"/>
      <c r="I6619" s="363"/>
      <c r="J6619" s="367"/>
      <c r="K6619" s="364"/>
      <c r="M6619" s="368"/>
      <c r="P6619" s="369"/>
      <c r="S6619" s="369"/>
      <c r="V6619" s="358"/>
    </row>
    <row r="6620" spans="1:22">
      <c r="A6620" s="31"/>
      <c r="B6620" s="2"/>
      <c r="C6620" s="363"/>
      <c r="D6620" s="364"/>
      <c r="E6620" s="2"/>
      <c r="F6620" s="2"/>
      <c r="G6620" s="365"/>
      <c r="H6620" s="366"/>
      <c r="I6620" s="363"/>
      <c r="J6620" s="367"/>
      <c r="K6620" s="364"/>
      <c r="M6620" s="368"/>
      <c r="P6620" s="369"/>
      <c r="S6620" s="369"/>
      <c r="V6620" s="358"/>
    </row>
    <row r="6621" spans="1:22">
      <c r="A6621" s="31"/>
      <c r="B6621" s="2"/>
      <c r="C6621" s="363"/>
      <c r="D6621" s="364"/>
      <c r="E6621" s="2"/>
      <c r="F6621" s="2"/>
      <c r="G6621" s="365"/>
      <c r="H6621" s="366"/>
      <c r="I6621" s="363"/>
      <c r="J6621" s="367"/>
      <c r="K6621" s="364"/>
      <c r="M6621" s="368"/>
      <c r="P6621" s="369"/>
      <c r="S6621" s="369"/>
      <c r="V6621" s="358"/>
    </row>
    <row r="6622" spans="1:22">
      <c r="A6622" s="31"/>
      <c r="B6622" s="2"/>
      <c r="C6622" s="363"/>
      <c r="D6622" s="364"/>
      <c r="E6622" s="2"/>
      <c r="F6622" s="2"/>
      <c r="G6622" s="365"/>
      <c r="H6622" s="366"/>
      <c r="I6622" s="363"/>
      <c r="J6622" s="367"/>
      <c r="K6622" s="364"/>
      <c r="M6622" s="368"/>
      <c r="P6622" s="369"/>
      <c r="S6622" s="369"/>
      <c r="V6622" s="358"/>
    </row>
    <row r="6623" spans="1:22">
      <c r="A6623" s="31"/>
      <c r="B6623" s="2"/>
      <c r="C6623" s="363"/>
      <c r="D6623" s="364"/>
      <c r="E6623" s="2"/>
      <c r="F6623" s="2"/>
      <c r="G6623" s="365"/>
      <c r="H6623" s="366"/>
      <c r="I6623" s="363"/>
      <c r="J6623" s="367"/>
      <c r="K6623" s="364"/>
      <c r="M6623" s="368"/>
      <c r="P6623" s="369"/>
      <c r="S6623" s="369"/>
      <c r="V6623" s="358"/>
    </row>
    <row r="6624" spans="1:22">
      <c r="A6624" s="31"/>
      <c r="B6624" s="2"/>
      <c r="C6624" s="363"/>
      <c r="D6624" s="364"/>
      <c r="E6624" s="2"/>
      <c r="F6624" s="2"/>
      <c r="G6624" s="365"/>
      <c r="H6624" s="366"/>
      <c r="I6624" s="363"/>
      <c r="J6624" s="367"/>
      <c r="K6624" s="364"/>
      <c r="M6624" s="368"/>
      <c r="P6624" s="369"/>
      <c r="S6624" s="369"/>
      <c r="V6624" s="358"/>
    </row>
    <row r="6625" spans="1:22">
      <c r="A6625" s="31"/>
      <c r="B6625" s="2"/>
      <c r="C6625" s="363"/>
      <c r="D6625" s="364"/>
      <c r="E6625" s="2"/>
      <c r="F6625" s="2"/>
      <c r="G6625" s="365"/>
      <c r="H6625" s="366"/>
      <c r="I6625" s="363"/>
      <c r="J6625" s="367"/>
      <c r="K6625" s="364"/>
      <c r="M6625" s="368"/>
      <c r="P6625" s="369"/>
      <c r="S6625" s="369"/>
      <c r="V6625" s="358"/>
    </row>
    <row r="6626" spans="1:22">
      <c r="A6626" s="31"/>
      <c r="B6626" s="2"/>
      <c r="C6626" s="363"/>
      <c r="D6626" s="364"/>
      <c r="E6626" s="2"/>
      <c r="F6626" s="2"/>
      <c r="G6626" s="365"/>
      <c r="H6626" s="366"/>
      <c r="I6626" s="363"/>
      <c r="J6626" s="367"/>
      <c r="K6626" s="364"/>
      <c r="M6626" s="368"/>
      <c r="P6626" s="369"/>
      <c r="S6626" s="369"/>
      <c r="V6626" s="358"/>
    </row>
    <row r="6627" spans="1:22">
      <c r="A6627" s="31"/>
      <c r="B6627" s="2"/>
      <c r="C6627" s="363"/>
      <c r="D6627" s="364"/>
      <c r="E6627" s="2"/>
      <c r="F6627" s="2"/>
      <c r="G6627" s="365"/>
      <c r="H6627" s="366"/>
      <c r="I6627" s="363"/>
      <c r="J6627" s="367"/>
      <c r="K6627" s="364"/>
      <c r="M6627" s="368"/>
      <c r="P6627" s="369"/>
      <c r="S6627" s="369"/>
      <c r="V6627" s="358"/>
    </row>
    <row r="6628" spans="1:22">
      <c r="A6628" s="31"/>
      <c r="B6628" s="2"/>
      <c r="C6628" s="363"/>
      <c r="D6628" s="364"/>
      <c r="E6628" s="2"/>
      <c r="F6628" s="2"/>
      <c r="G6628" s="365"/>
      <c r="H6628" s="366"/>
      <c r="I6628" s="363"/>
      <c r="J6628" s="367"/>
      <c r="K6628" s="364"/>
      <c r="M6628" s="368"/>
      <c r="P6628" s="369"/>
      <c r="S6628" s="369"/>
      <c r="V6628" s="358"/>
    </row>
    <row r="6629" spans="1:22">
      <c r="A6629" s="31"/>
      <c r="B6629" s="2"/>
      <c r="C6629" s="363"/>
      <c r="D6629" s="364"/>
      <c r="E6629" s="2"/>
      <c r="F6629" s="2"/>
      <c r="G6629" s="365"/>
      <c r="H6629" s="366"/>
      <c r="I6629" s="363"/>
      <c r="J6629" s="367"/>
      <c r="K6629" s="364"/>
      <c r="M6629" s="368"/>
      <c r="P6629" s="369"/>
      <c r="S6629" s="369"/>
      <c r="V6629" s="358"/>
    </row>
    <row r="6630" spans="1:22">
      <c r="A6630" s="31"/>
      <c r="B6630" s="2"/>
      <c r="C6630" s="363"/>
      <c r="D6630" s="364"/>
      <c r="E6630" s="2"/>
      <c r="F6630" s="2"/>
      <c r="G6630" s="365"/>
      <c r="H6630" s="366"/>
      <c r="I6630" s="363"/>
      <c r="J6630" s="367"/>
      <c r="K6630" s="364"/>
      <c r="M6630" s="368"/>
      <c r="P6630" s="369"/>
      <c r="S6630" s="369"/>
      <c r="V6630" s="358"/>
    </row>
    <row r="6631" spans="1:22">
      <c r="A6631" s="31"/>
      <c r="B6631" s="2"/>
      <c r="C6631" s="363"/>
      <c r="D6631" s="364"/>
      <c r="E6631" s="2"/>
      <c r="F6631" s="2"/>
      <c r="G6631" s="365"/>
      <c r="H6631" s="366"/>
      <c r="I6631" s="363"/>
      <c r="J6631" s="367"/>
      <c r="K6631" s="364"/>
      <c r="M6631" s="368"/>
      <c r="P6631" s="369"/>
      <c r="S6631" s="369"/>
      <c r="V6631" s="358"/>
    </row>
    <row r="6632" spans="1:22">
      <c r="A6632" s="31"/>
      <c r="B6632" s="2"/>
      <c r="C6632" s="363"/>
      <c r="D6632" s="364"/>
      <c r="E6632" s="2"/>
      <c r="F6632" s="2"/>
      <c r="G6632" s="365"/>
      <c r="H6632" s="366"/>
      <c r="I6632" s="363"/>
      <c r="J6632" s="367"/>
      <c r="K6632" s="364"/>
      <c r="M6632" s="368"/>
      <c r="P6632" s="369"/>
      <c r="S6632" s="369"/>
      <c r="V6632" s="358"/>
    </row>
    <row r="6633" spans="1:22">
      <c r="A6633" s="31"/>
      <c r="B6633" s="2"/>
      <c r="C6633" s="363"/>
      <c r="D6633" s="364"/>
      <c r="E6633" s="2"/>
      <c r="F6633" s="2"/>
      <c r="G6633" s="365"/>
      <c r="H6633" s="366"/>
      <c r="I6633" s="363"/>
      <c r="J6633" s="367"/>
      <c r="K6633" s="364"/>
      <c r="M6633" s="368"/>
      <c r="P6633" s="369"/>
      <c r="S6633" s="369"/>
      <c r="V6633" s="358"/>
    </row>
    <row r="6634" spans="1:22">
      <c r="A6634" s="31"/>
      <c r="B6634" s="2"/>
      <c r="C6634" s="363"/>
      <c r="D6634" s="364"/>
      <c r="E6634" s="2"/>
      <c r="F6634" s="2"/>
      <c r="G6634" s="365"/>
      <c r="H6634" s="366"/>
      <c r="I6634" s="363"/>
      <c r="J6634" s="367"/>
      <c r="K6634" s="364"/>
      <c r="M6634" s="368"/>
      <c r="P6634" s="369"/>
      <c r="S6634" s="369"/>
      <c r="V6634" s="358"/>
    </row>
    <row r="6635" spans="1:22">
      <c r="A6635" s="31"/>
      <c r="B6635" s="2"/>
      <c r="C6635" s="363"/>
      <c r="D6635" s="364"/>
      <c r="E6635" s="2"/>
      <c r="F6635" s="2"/>
      <c r="G6635" s="365"/>
      <c r="H6635" s="366"/>
      <c r="I6635" s="363"/>
      <c r="J6635" s="367"/>
      <c r="K6635" s="364"/>
      <c r="M6635" s="368"/>
      <c r="P6635" s="369"/>
      <c r="S6635" s="369"/>
      <c r="V6635" s="358"/>
    </row>
    <row r="6636" spans="1:22">
      <c r="A6636" s="31"/>
      <c r="B6636" s="2"/>
      <c r="C6636" s="363"/>
      <c r="D6636" s="364"/>
      <c r="E6636" s="2"/>
      <c r="F6636" s="2"/>
      <c r="G6636" s="365"/>
      <c r="H6636" s="366"/>
      <c r="I6636" s="363"/>
      <c r="J6636" s="367"/>
      <c r="K6636" s="364"/>
      <c r="M6636" s="368"/>
      <c r="P6636" s="369"/>
      <c r="S6636" s="369"/>
      <c r="V6636" s="358"/>
    </row>
    <row r="6637" spans="1:22">
      <c r="A6637" s="31"/>
      <c r="B6637" s="2"/>
      <c r="C6637" s="363"/>
      <c r="D6637" s="364"/>
      <c r="E6637" s="2"/>
      <c r="F6637" s="2"/>
      <c r="G6637" s="365"/>
      <c r="H6637" s="366"/>
      <c r="I6637" s="363"/>
      <c r="J6637" s="367"/>
      <c r="K6637" s="364"/>
      <c r="M6637" s="368"/>
      <c r="P6637" s="369"/>
      <c r="S6637" s="369"/>
      <c r="V6637" s="358"/>
    </row>
    <row r="6638" spans="1:22">
      <c r="A6638" s="31"/>
      <c r="B6638" s="2"/>
      <c r="C6638" s="363"/>
      <c r="D6638" s="364"/>
      <c r="E6638" s="2"/>
      <c r="F6638" s="2"/>
      <c r="G6638" s="365"/>
      <c r="H6638" s="366"/>
      <c r="I6638" s="363"/>
      <c r="J6638" s="367"/>
      <c r="K6638" s="364"/>
      <c r="M6638" s="368"/>
      <c r="P6638" s="369"/>
      <c r="S6638" s="369"/>
      <c r="V6638" s="358"/>
    </row>
    <row r="6639" spans="1:22">
      <c r="A6639" s="31"/>
      <c r="B6639" s="2"/>
      <c r="C6639" s="363"/>
      <c r="D6639" s="364"/>
      <c r="E6639" s="2"/>
      <c r="F6639" s="2"/>
      <c r="G6639" s="365"/>
      <c r="H6639" s="366"/>
      <c r="I6639" s="363"/>
      <c r="J6639" s="367"/>
      <c r="K6639" s="364"/>
      <c r="M6639" s="368"/>
      <c r="P6639" s="369"/>
      <c r="S6639" s="369"/>
      <c r="V6639" s="358"/>
    </row>
    <row r="6640" spans="1:22">
      <c r="A6640" s="31"/>
      <c r="B6640" s="2"/>
      <c r="C6640" s="363"/>
      <c r="D6640" s="364"/>
      <c r="E6640" s="2"/>
      <c r="F6640" s="2"/>
      <c r="G6640" s="365"/>
      <c r="H6640" s="366"/>
      <c r="I6640" s="363"/>
      <c r="J6640" s="367"/>
      <c r="K6640" s="364"/>
      <c r="M6640" s="368"/>
      <c r="P6640" s="369"/>
      <c r="S6640" s="369"/>
      <c r="V6640" s="358"/>
    </row>
    <row r="6641" spans="1:22">
      <c r="A6641" s="31"/>
      <c r="B6641" s="2"/>
      <c r="C6641" s="363"/>
      <c r="D6641" s="364"/>
      <c r="E6641" s="2"/>
      <c r="F6641" s="2"/>
      <c r="G6641" s="365"/>
      <c r="H6641" s="366"/>
      <c r="I6641" s="363"/>
      <c r="J6641" s="367"/>
      <c r="K6641" s="364"/>
      <c r="M6641" s="368"/>
      <c r="P6641" s="369"/>
      <c r="S6641" s="369"/>
      <c r="V6641" s="358"/>
    </row>
    <row r="6642" spans="1:22">
      <c r="A6642" s="31"/>
      <c r="B6642" s="2"/>
      <c r="C6642" s="363"/>
      <c r="D6642" s="364"/>
      <c r="E6642" s="2"/>
      <c r="F6642" s="2"/>
      <c r="G6642" s="365"/>
      <c r="H6642" s="366"/>
      <c r="I6642" s="363"/>
      <c r="J6642" s="367"/>
      <c r="K6642" s="364"/>
      <c r="M6642" s="368"/>
      <c r="P6642" s="369"/>
      <c r="S6642" s="369"/>
      <c r="V6642" s="358"/>
    </row>
    <row r="6643" spans="1:22">
      <c r="A6643" s="31"/>
      <c r="B6643" s="2"/>
      <c r="C6643" s="363"/>
      <c r="D6643" s="364"/>
      <c r="E6643" s="2"/>
      <c r="F6643" s="2"/>
      <c r="G6643" s="365"/>
      <c r="H6643" s="366"/>
      <c r="I6643" s="363"/>
      <c r="J6643" s="367"/>
      <c r="K6643" s="364"/>
      <c r="M6643" s="368"/>
      <c r="P6643" s="369"/>
      <c r="S6643" s="369"/>
      <c r="V6643" s="358"/>
    </row>
    <row r="6644" spans="1:22">
      <c r="A6644" s="31"/>
      <c r="B6644" s="2"/>
      <c r="C6644" s="363"/>
      <c r="D6644" s="364"/>
      <c r="E6644" s="2"/>
      <c r="F6644" s="2"/>
      <c r="G6644" s="365"/>
      <c r="H6644" s="366"/>
      <c r="I6644" s="363"/>
      <c r="J6644" s="367"/>
      <c r="K6644" s="364"/>
      <c r="M6644" s="368"/>
      <c r="P6644" s="369"/>
      <c r="S6644" s="369"/>
      <c r="V6644" s="358"/>
    </row>
    <row r="6645" spans="1:22">
      <c r="A6645" s="31"/>
      <c r="B6645" s="2"/>
      <c r="C6645" s="363"/>
      <c r="D6645" s="364"/>
      <c r="E6645" s="2"/>
      <c r="F6645" s="2"/>
      <c r="G6645" s="365"/>
      <c r="H6645" s="366"/>
      <c r="I6645" s="363"/>
      <c r="J6645" s="367"/>
      <c r="K6645" s="364"/>
      <c r="M6645" s="368"/>
      <c r="P6645" s="369"/>
      <c r="S6645" s="369"/>
      <c r="V6645" s="358"/>
    </row>
    <row r="6646" spans="1:22">
      <c r="A6646" s="31"/>
      <c r="B6646" s="2"/>
      <c r="C6646" s="363"/>
      <c r="D6646" s="364"/>
      <c r="E6646" s="2"/>
      <c r="F6646" s="2"/>
      <c r="G6646" s="365"/>
      <c r="H6646" s="366"/>
      <c r="I6646" s="363"/>
      <c r="J6646" s="367"/>
      <c r="K6646" s="364"/>
      <c r="M6646" s="368"/>
      <c r="P6646" s="369"/>
      <c r="S6646" s="369"/>
      <c r="V6646" s="358"/>
    </row>
    <row r="6647" spans="1:22">
      <c r="A6647" s="31"/>
      <c r="B6647" s="2"/>
      <c r="C6647" s="363"/>
      <c r="D6647" s="364"/>
      <c r="E6647" s="2"/>
      <c r="F6647" s="2"/>
      <c r="G6647" s="365"/>
      <c r="H6647" s="366"/>
      <c r="I6647" s="363"/>
      <c r="J6647" s="367"/>
      <c r="K6647" s="364"/>
      <c r="M6647" s="368"/>
      <c r="P6647" s="369"/>
      <c r="S6647" s="369"/>
      <c r="V6647" s="358"/>
    </row>
    <row r="6648" spans="1:22">
      <c r="A6648" s="31"/>
      <c r="B6648" s="2"/>
      <c r="C6648" s="363"/>
      <c r="D6648" s="364"/>
      <c r="E6648" s="2"/>
      <c r="F6648" s="2"/>
      <c r="G6648" s="365"/>
      <c r="H6648" s="366"/>
      <c r="I6648" s="363"/>
      <c r="J6648" s="367"/>
      <c r="K6648" s="364"/>
      <c r="M6648" s="368"/>
      <c r="P6648" s="369"/>
      <c r="S6648" s="369"/>
      <c r="V6648" s="358"/>
    </row>
    <row r="6649" spans="1:22">
      <c r="A6649" s="31"/>
      <c r="B6649" s="2"/>
      <c r="C6649" s="363"/>
      <c r="D6649" s="364"/>
      <c r="E6649" s="2"/>
      <c r="F6649" s="2"/>
      <c r="G6649" s="365"/>
      <c r="H6649" s="366"/>
      <c r="I6649" s="363"/>
      <c r="J6649" s="367"/>
      <c r="K6649" s="364"/>
      <c r="M6649" s="368"/>
      <c r="P6649" s="369"/>
      <c r="S6649" s="369"/>
      <c r="V6649" s="358"/>
    </row>
    <row r="6650" spans="1:22">
      <c r="A6650" s="31"/>
      <c r="B6650" s="2"/>
      <c r="C6650" s="363"/>
      <c r="D6650" s="364"/>
      <c r="E6650" s="2"/>
      <c r="F6650" s="2"/>
      <c r="G6650" s="365"/>
      <c r="H6650" s="366"/>
      <c r="I6650" s="363"/>
      <c r="J6650" s="367"/>
      <c r="K6650" s="364"/>
      <c r="M6650" s="368"/>
      <c r="P6650" s="369"/>
      <c r="S6650" s="369"/>
      <c r="V6650" s="358"/>
    </row>
    <row r="6651" spans="1:22">
      <c r="A6651" s="31"/>
      <c r="B6651" s="2"/>
      <c r="C6651" s="363"/>
      <c r="D6651" s="364"/>
      <c r="E6651" s="2"/>
      <c r="F6651" s="2"/>
      <c r="G6651" s="365"/>
      <c r="H6651" s="366"/>
      <c r="I6651" s="363"/>
      <c r="J6651" s="367"/>
      <c r="K6651" s="364"/>
      <c r="M6651" s="368"/>
      <c r="P6651" s="369"/>
      <c r="S6651" s="369"/>
      <c r="V6651" s="358"/>
    </row>
    <row r="6652" spans="1:22">
      <c r="A6652" s="31"/>
      <c r="B6652" s="2"/>
      <c r="C6652" s="363"/>
      <c r="D6652" s="364"/>
      <c r="E6652" s="2"/>
      <c r="F6652" s="2"/>
      <c r="G6652" s="365"/>
      <c r="H6652" s="366"/>
      <c r="I6652" s="363"/>
      <c r="J6652" s="367"/>
      <c r="K6652" s="364"/>
      <c r="M6652" s="368"/>
      <c r="P6652" s="369"/>
      <c r="S6652" s="369"/>
      <c r="V6652" s="358"/>
    </row>
    <row r="6653" spans="1:22">
      <c r="A6653" s="31"/>
      <c r="B6653" s="2"/>
      <c r="C6653" s="363"/>
      <c r="D6653" s="364"/>
      <c r="E6653" s="2"/>
      <c r="F6653" s="2"/>
      <c r="G6653" s="365"/>
      <c r="H6653" s="366"/>
      <c r="I6653" s="363"/>
      <c r="J6653" s="367"/>
      <c r="K6653" s="364"/>
      <c r="M6653" s="368"/>
      <c r="P6653" s="369"/>
      <c r="S6653" s="369"/>
      <c r="V6653" s="358"/>
    </row>
    <row r="6654" spans="1:22">
      <c r="A6654" s="31"/>
      <c r="B6654" s="2"/>
      <c r="C6654" s="363"/>
      <c r="D6654" s="364"/>
      <c r="E6654" s="2"/>
      <c r="F6654" s="2"/>
      <c r="G6654" s="365"/>
      <c r="H6654" s="366"/>
      <c r="I6654" s="363"/>
      <c r="J6654" s="367"/>
      <c r="K6654" s="364"/>
      <c r="M6654" s="368"/>
      <c r="P6654" s="369"/>
      <c r="S6654" s="369"/>
      <c r="V6654" s="358"/>
    </row>
    <row r="6655" spans="1:22">
      <c r="A6655" s="31"/>
      <c r="B6655" s="2"/>
      <c r="C6655" s="363"/>
      <c r="D6655" s="364"/>
      <c r="E6655" s="2"/>
      <c r="F6655" s="2"/>
      <c r="G6655" s="365"/>
      <c r="H6655" s="366"/>
      <c r="I6655" s="363"/>
      <c r="J6655" s="367"/>
      <c r="K6655" s="364"/>
      <c r="M6655" s="368"/>
      <c r="P6655" s="369"/>
      <c r="S6655" s="369"/>
      <c r="V6655" s="358"/>
    </row>
    <row r="6656" spans="1:22">
      <c r="A6656" s="31"/>
      <c r="B6656" s="2"/>
      <c r="C6656" s="363"/>
      <c r="D6656" s="364"/>
      <c r="E6656" s="2"/>
      <c r="F6656" s="2"/>
      <c r="G6656" s="365"/>
      <c r="H6656" s="366"/>
      <c r="I6656" s="363"/>
      <c r="J6656" s="367"/>
      <c r="K6656" s="364"/>
      <c r="M6656" s="368"/>
      <c r="P6656" s="369"/>
      <c r="S6656" s="369"/>
      <c r="V6656" s="358"/>
    </row>
    <row r="6657" spans="1:22">
      <c r="A6657" s="31"/>
      <c r="B6657" s="2"/>
      <c r="C6657" s="363"/>
      <c r="D6657" s="364"/>
      <c r="E6657" s="2"/>
      <c r="F6657" s="2"/>
      <c r="G6657" s="365"/>
      <c r="H6657" s="366"/>
      <c r="I6657" s="363"/>
      <c r="J6657" s="367"/>
      <c r="K6657" s="364"/>
      <c r="M6657" s="368"/>
      <c r="P6657" s="369"/>
      <c r="S6657" s="369"/>
      <c r="V6657" s="358"/>
    </row>
    <row r="6658" spans="1:22">
      <c r="A6658" s="31"/>
      <c r="B6658" s="2"/>
      <c r="C6658" s="363"/>
      <c r="D6658" s="364"/>
      <c r="E6658" s="2"/>
      <c r="F6658" s="2"/>
      <c r="G6658" s="365"/>
      <c r="H6658" s="366"/>
      <c r="I6658" s="363"/>
      <c r="J6658" s="367"/>
      <c r="K6658" s="364"/>
      <c r="M6658" s="368"/>
      <c r="P6658" s="369"/>
      <c r="S6658" s="369"/>
      <c r="V6658" s="358"/>
    </row>
    <row r="6659" spans="1:22">
      <c r="A6659" s="31"/>
      <c r="B6659" s="2"/>
      <c r="C6659" s="363"/>
      <c r="D6659" s="364"/>
      <c r="E6659" s="2"/>
      <c r="F6659" s="2"/>
      <c r="G6659" s="365"/>
      <c r="H6659" s="366"/>
      <c r="I6659" s="363"/>
      <c r="J6659" s="367"/>
      <c r="K6659" s="364"/>
      <c r="M6659" s="368"/>
      <c r="P6659" s="369"/>
      <c r="S6659" s="369"/>
      <c r="V6659" s="358"/>
    </row>
    <row r="6660" spans="1:22">
      <c r="A6660" s="31"/>
      <c r="B6660" s="2"/>
      <c r="C6660" s="363"/>
      <c r="D6660" s="364"/>
      <c r="E6660" s="2"/>
      <c r="F6660" s="2"/>
      <c r="G6660" s="365"/>
      <c r="H6660" s="366"/>
      <c r="I6660" s="363"/>
      <c r="J6660" s="367"/>
      <c r="K6660" s="364"/>
      <c r="M6660" s="368"/>
      <c r="P6660" s="369"/>
      <c r="S6660" s="369"/>
      <c r="V6660" s="358"/>
    </row>
    <row r="6661" spans="1:22">
      <c r="A6661" s="31"/>
      <c r="B6661" s="2"/>
      <c r="C6661" s="363"/>
      <c r="D6661" s="364"/>
      <c r="E6661" s="2"/>
      <c r="F6661" s="2"/>
      <c r="G6661" s="365"/>
      <c r="H6661" s="366"/>
      <c r="I6661" s="363"/>
      <c r="J6661" s="367"/>
      <c r="K6661" s="364"/>
      <c r="M6661" s="368"/>
      <c r="P6661" s="369"/>
      <c r="S6661" s="369"/>
      <c r="V6661" s="358"/>
    </row>
    <row r="6662" spans="1:22">
      <c r="A6662" s="31"/>
      <c r="B6662" s="2"/>
      <c r="C6662" s="363"/>
      <c r="D6662" s="364"/>
      <c r="E6662" s="2"/>
      <c r="F6662" s="2"/>
      <c r="G6662" s="365"/>
      <c r="H6662" s="366"/>
      <c r="I6662" s="363"/>
      <c r="J6662" s="367"/>
      <c r="K6662" s="364"/>
      <c r="M6662" s="368"/>
      <c r="P6662" s="369"/>
      <c r="S6662" s="369"/>
      <c r="V6662" s="358"/>
    </row>
    <row r="6663" spans="1:22">
      <c r="A6663" s="31"/>
      <c r="B6663" s="2"/>
      <c r="C6663" s="363"/>
      <c r="D6663" s="364"/>
      <c r="E6663" s="2"/>
      <c r="F6663" s="2"/>
      <c r="G6663" s="365"/>
      <c r="H6663" s="366"/>
      <c r="I6663" s="363"/>
      <c r="J6663" s="367"/>
      <c r="K6663" s="364"/>
      <c r="M6663" s="368"/>
      <c r="P6663" s="369"/>
      <c r="S6663" s="369"/>
      <c r="V6663" s="358"/>
    </row>
    <row r="6664" spans="1:22">
      <c r="A6664" s="31"/>
      <c r="B6664" s="2"/>
      <c r="C6664" s="363"/>
      <c r="D6664" s="364"/>
      <c r="E6664" s="2"/>
      <c r="F6664" s="2"/>
      <c r="G6664" s="365"/>
      <c r="H6664" s="366"/>
      <c r="I6664" s="363"/>
      <c r="J6664" s="367"/>
      <c r="K6664" s="364"/>
      <c r="M6664" s="368"/>
      <c r="P6664" s="369"/>
      <c r="S6664" s="369"/>
      <c r="V6664" s="358"/>
    </row>
    <row r="6665" spans="1:22">
      <c r="A6665" s="31"/>
      <c r="B6665" s="2"/>
      <c r="C6665" s="363"/>
      <c r="D6665" s="364"/>
      <c r="E6665" s="2"/>
      <c r="F6665" s="2"/>
      <c r="G6665" s="365"/>
      <c r="H6665" s="366"/>
      <c r="I6665" s="363"/>
      <c r="J6665" s="367"/>
      <c r="K6665" s="364"/>
      <c r="M6665" s="368"/>
      <c r="P6665" s="369"/>
      <c r="S6665" s="369"/>
      <c r="V6665" s="358"/>
    </row>
    <row r="6666" spans="1:22">
      <c r="A6666" s="31"/>
      <c r="B6666" s="2"/>
      <c r="C6666" s="363"/>
      <c r="D6666" s="364"/>
      <c r="E6666" s="2"/>
      <c r="F6666" s="2"/>
      <c r="G6666" s="365"/>
      <c r="H6666" s="366"/>
      <c r="I6666" s="363"/>
      <c r="J6666" s="367"/>
      <c r="K6666" s="364"/>
      <c r="M6666" s="368"/>
      <c r="P6666" s="369"/>
      <c r="S6666" s="369"/>
      <c r="V6666" s="358"/>
    </row>
    <row r="6667" spans="1:22">
      <c r="A6667" s="31"/>
      <c r="B6667" s="2"/>
      <c r="C6667" s="363"/>
      <c r="D6667" s="364"/>
      <c r="E6667" s="2"/>
      <c r="F6667" s="2"/>
      <c r="G6667" s="365"/>
      <c r="H6667" s="366"/>
      <c r="I6667" s="363"/>
      <c r="J6667" s="367"/>
      <c r="K6667" s="364"/>
      <c r="M6667" s="368"/>
      <c r="P6667" s="369"/>
      <c r="S6667" s="369"/>
      <c r="V6667" s="358"/>
    </row>
    <row r="6668" spans="1:22">
      <c r="A6668" s="31"/>
      <c r="B6668" s="2"/>
      <c r="C6668" s="363"/>
      <c r="D6668" s="364"/>
      <c r="E6668" s="2"/>
      <c r="F6668" s="2"/>
      <c r="G6668" s="365"/>
      <c r="H6668" s="366"/>
      <c r="I6668" s="363"/>
      <c r="J6668" s="367"/>
      <c r="K6668" s="364"/>
      <c r="M6668" s="368"/>
      <c r="P6668" s="369"/>
      <c r="S6668" s="369"/>
      <c r="V6668" s="358"/>
    </row>
    <row r="6669" spans="1:22">
      <c r="A6669" s="31"/>
      <c r="B6669" s="2"/>
      <c r="C6669" s="363"/>
      <c r="D6669" s="364"/>
      <c r="E6669" s="2"/>
      <c r="F6669" s="2"/>
      <c r="G6669" s="365"/>
      <c r="H6669" s="366"/>
      <c r="I6669" s="363"/>
      <c r="J6669" s="367"/>
      <c r="K6669" s="364"/>
      <c r="M6669" s="368"/>
      <c r="P6669" s="369"/>
      <c r="S6669" s="369"/>
      <c r="V6669" s="358"/>
    </row>
    <row r="6670" spans="1:22">
      <c r="A6670" s="31"/>
      <c r="B6670" s="2"/>
      <c r="C6670" s="363"/>
      <c r="D6670" s="364"/>
      <c r="E6670" s="2"/>
      <c r="F6670" s="2"/>
      <c r="G6670" s="365"/>
      <c r="H6670" s="366"/>
      <c r="I6670" s="363"/>
      <c r="J6670" s="367"/>
      <c r="K6670" s="364"/>
      <c r="M6670" s="368"/>
      <c r="P6670" s="369"/>
      <c r="S6670" s="369"/>
      <c r="V6670" s="358"/>
    </row>
    <row r="6671" spans="1:22">
      <c r="A6671" s="31"/>
      <c r="B6671" s="2"/>
      <c r="C6671" s="363"/>
      <c r="D6671" s="364"/>
      <c r="E6671" s="2"/>
      <c r="F6671" s="2"/>
      <c r="G6671" s="365"/>
      <c r="H6671" s="366"/>
      <c r="I6671" s="363"/>
      <c r="J6671" s="367"/>
      <c r="K6671" s="364"/>
      <c r="M6671" s="368"/>
      <c r="P6671" s="369"/>
      <c r="S6671" s="369"/>
      <c r="V6671" s="358"/>
    </row>
    <row r="6672" spans="1:22">
      <c r="A6672" s="31"/>
      <c r="B6672" s="2"/>
      <c r="C6672" s="363"/>
      <c r="D6672" s="364"/>
      <c r="E6672" s="2"/>
      <c r="F6672" s="2"/>
      <c r="G6672" s="365"/>
      <c r="H6672" s="366"/>
      <c r="I6672" s="363"/>
      <c r="J6672" s="367"/>
      <c r="K6672" s="364"/>
      <c r="M6672" s="368"/>
      <c r="P6672" s="369"/>
      <c r="S6672" s="369"/>
      <c r="V6672" s="358"/>
    </row>
    <row r="6673" spans="1:22">
      <c r="A6673" s="31"/>
      <c r="B6673" s="2"/>
      <c r="C6673" s="363"/>
      <c r="D6673" s="364"/>
      <c r="E6673" s="2"/>
      <c r="F6673" s="2"/>
      <c r="G6673" s="365"/>
      <c r="H6673" s="366"/>
      <c r="I6673" s="363"/>
      <c r="J6673" s="367"/>
      <c r="K6673" s="364"/>
      <c r="M6673" s="368"/>
      <c r="P6673" s="369"/>
      <c r="S6673" s="369"/>
      <c r="V6673" s="358"/>
    </row>
    <row r="6674" spans="1:22">
      <c r="A6674" s="31"/>
      <c r="B6674" s="2"/>
      <c r="C6674" s="363"/>
      <c r="D6674" s="364"/>
      <c r="E6674" s="2"/>
      <c r="F6674" s="2"/>
      <c r="G6674" s="365"/>
      <c r="H6674" s="366"/>
      <c r="I6674" s="363"/>
      <c r="J6674" s="367"/>
      <c r="K6674" s="364"/>
      <c r="M6674" s="368"/>
      <c r="P6674" s="369"/>
      <c r="S6674" s="369"/>
      <c r="V6674" s="358"/>
    </row>
    <row r="6675" spans="1:22">
      <c r="A6675" s="31"/>
      <c r="B6675" s="2"/>
      <c r="C6675" s="363"/>
      <c r="D6675" s="364"/>
      <c r="E6675" s="2"/>
      <c r="F6675" s="2"/>
      <c r="G6675" s="365"/>
      <c r="H6675" s="366"/>
      <c r="I6675" s="363"/>
      <c r="J6675" s="367"/>
      <c r="K6675" s="364"/>
      <c r="M6675" s="368"/>
      <c r="P6675" s="369"/>
      <c r="S6675" s="369"/>
      <c r="V6675" s="358"/>
    </row>
    <row r="6676" spans="1:22">
      <c r="A6676" s="31"/>
      <c r="B6676" s="2"/>
      <c r="C6676" s="363"/>
      <c r="D6676" s="364"/>
      <c r="E6676" s="2"/>
      <c r="F6676" s="2"/>
      <c r="G6676" s="365"/>
      <c r="H6676" s="366"/>
      <c r="I6676" s="363"/>
      <c r="J6676" s="367"/>
      <c r="K6676" s="364"/>
      <c r="M6676" s="368"/>
      <c r="P6676" s="369"/>
      <c r="S6676" s="369"/>
      <c r="V6676" s="358"/>
    </row>
    <row r="6677" spans="1:22">
      <c r="A6677" s="31"/>
      <c r="B6677" s="2"/>
      <c r="C6677" s="363"/>
      <c r="D6677" s="364"/>
      <c r="E6677" s="2"/>
      <c r="F6677" s="2"/>
      <c r="G6677" s="365"/>
      <c r="H6677" s="366"/>
      <c r="I6677" s="363"/>
      <c r="J6677" s="367"/>
      <c r="K6677" s="364"/>
      <c r="M6677" s="368"/>
      <c r="P6677" s="369"/>
      <c r="S6677" s="369"/>
      <c r="V6677" s="358"/>
    </row>
    <row r="6678" spans="1:22">
      <c r="A6678" s="31"/>
      <c r="B6678" s="2"/>
      <c r="C6678" s="363"/>
      <c r="D6678" s="364"/>
      <c r="E6678" s="2"/>
      <c r="F6678" s="2"/>
      <c r="G6678" s="365"/>
      <c r="H6678" s="366"/>
      <c r="I6678" s="363"/>
      <c r="J6678" s="367"/>
      <c r="K6678" s="364"/>
      <c r="M6678" s="368"/>
      <c r="P6678" s="369"/>
      <c r="S6678" s="369"/>
      <c r="V6678" s="358"/>
    </row>
    <row r="6679" spans="1:22">
      <c r="A6679" s="31"/>
      <c r="B6679" s="2"/>
      <c r="C6679" s="363"/>
      <c r="D6679" s="364"/>
      <c r="E6679" s="2"/>
      <c r="F6679" s="2"/>
      <c r="G6679" s="365"/>
      <c r="H6679" s="366"/>
      <c r="I6679" s="363"/>
      <c r="J6679" s="367"/>
      <c r="K6679" s="364"/>
      <c r="M6679" s="368"/>
      <c r="P6679" s="369"/>
      <c r="S6679" s="369"/>
      <c r="V6679" s="358"/>
    </row>
    <row r="6680" spans="1:22">
      <c r="A6680" s="31"/>
      <c r="B6680" s="2"/>
      <c r="C6680" s="363"/>
      <c r="D6680" s="364"/>
      <c r="E6680" s="2"/>
      <c r="F6680" s="2"/>
      <c r="G6680" s="365"/>
      <c r="H6680" s="366"/>
      <c r="I6680" s="363"/>
      <c r="J6680" s="367"/>
      <c r="K6680" s="364"/>
      <c r="M6680" s="368"/>
      <c r="P6680" s="369"/>
      <c r="S6680" s="369"/>
      <c r="V6680" s="358"/>
    </row>
    <row r="6681" spans="1:22">
      <c r="A6681" s="31"/>
      <c r="B6681" s="2"/>
      <c r="C6681" s="363"/>
      <c r="D6681" s="364"/>
      <c r="E6681" s="2"/>
      <c r="F6681" s="2"/>
      <c r="G6681" s="365"/>
      <c r="H6681" s="366"/>
      <c r="I6681" s="363"/>
      <c r="J6681" s="367"/>
      <c r="K6681" s="364"/>
      <c r="M6681" s="368"/>
      <c r="P6681" s="369"/>
      <c r="S6681" s="369"/>
      <c r="V6681" s="358"/>
    </row>
    <row r="6682" spans="1:22">
      <c r="A6682" s="31"/>
      <c r="B6682" s="2"/>
      <c r="C6682" s="363"/>
      <c r="D6682" s="364"/>
      <c r="E6682" s="2"/>
      <c r="F6682" s="2"/>
      <c r="G6682" s="365"/>
      <c r="H6682" s="366"/>
      <c r="I6682" s="363"/>
      <c r="J6682" s="367"/>
      <c r="K6682" s="364"/>
      <c r="M6682" s="368"/>
      <c r="P6682" s="369"/>
      <c r="S6682" s="369"/>
      <c r="V6682" s="358"/>
    </row>
    <row r="6683" spans="1:22">
      <c r="A6683" s="31"/>
      <c r="B6683" s="2"/>
      <c r="C6683" s="363"/>
      <c r="D6683" s="364"/>
      <c r="E6683" s="2"/>
      <c r="F6683" s="2"/>
      <c r="G6683" s="365"/>
      <c r="H6683" s="366"/>
      <c r="I6683" s="363"/>
      <c r="J6683" s="367"/>
      <c r="K6683" s="364"/>
      <c r="M6683" s="368"/>
      <c r="P6683" s="369"/>
      <c r="S6683" s="369"/>
      <c r="V6683" s="358"/>
    </row>
    <row r="6684" spans="1:22">
      <c r="A6684" s="31"/>
      <c r="B6684" s="2"/>
      <c r="C6684" s="363"/>
      <c r="D6684" s="364"/>
      <c r="E6684" s="2"/>
      <c r="F6684" s="2"/>
      <c r="G6684" s="365"/>
      <c r="H6684" s="366"/>
      <c r="I6684" s="363"/>
      <c r="J6684" s="367"/>
      <c r="K6684" s="364"/>
      <c r="M6684" s="368"/>
      <c r="P6684" s="369"/>
      <c r="S6684" s="369"/>
      <c r="V6684" s="358"/>
    </row>
    <row r="6685" spans="1:22">
      <c r="A6685" s="31"/>
      <c r="B6685" s="2"/>
      <c r="C6685" s="363"/>
      <c r="D6685" s="364"/>
      <c r="E6685" s="2"/>
      <c r="F6685" s="2"/>
      <c r="G6685" s="365"/>
      <c r="H6685" s="366"/>
      <c r="I6685" s="363"/>
      <c r="J6685" s="367"/>
      <c r="K6685" s="364"/>
      <c r="M6685" s="368"/>
      <c r="P6685" s="369"/>
      <c r="S6685" s="369"/>
      <c r="V6685" s="358"/>
    </row>
    <row r="6686" spans="1:22">
      <c r="A6686" s="31"/>
      <c r="B6686" s="2"/>
      <c r="C6686" s="363"/>
      <c r="D6686" s="364"/>
      <c r="E6686" s="2"/>
      <c r="F6686" s="2"/>
      <c r="G6686" s="365"/>
      <c r="H6686" s="366"/>
      <c r="I6686" s="363"/>
      <c r="J6686" s="367"/>
      <c r="K6686" s="364"/>
      <c r="M6686" s="368"/>
      <c r="P6686" s="369"/>
      <c r="S6686" s="369"/>
      <c r="V6686" s="358"/>
    </row>
    <row r="6687" spans="1:22">
      <c r="A6687" s="31"/>
      <c r="B6687" s="2"/>
      <c r="C6687" s="363"/>
      <c r="D6687" s="364"/>
      <c r="E6687" s="2"/>
      <c r="F6687" s="2"/>
      <c r="G6687" s="365"/>
      <c r="H6687" s="366"/>
      <c r="I6687" s="363"/>
      <c r="J6687" s="367"/>
      <c r="K6687" s="364"/>
      <c r="M6687" s="368"/>
      <c r="P6687" s="369"/>
      <c r="S6687" s="369"/>
      <c r="V6687" s="358"/>
    </row>
    <row r="6688" spans="1:22">
      <c r="A6688" s="31"/>
      <c r="B6688" s="2"/>
      <c r="C6688" s="363"/>
      <c r="D6688" s="364"/>
      <c r="E6688" s="2"/>
      <c r="F6688" s="2"/>
      <c r="G6688" s="365"/>
      <c r="H6688" s="366"/>
      <c r="I6688" s="363"/>
      <c r="J6688" s="367"/>
      <c r="K6688" s="364"/>
      <c r="M6688" s="368"/>
      <c r="P6688" s="369"/>
      <c r="S6688" s="369"/>
      <c r="V6688" s="358"/>
    </row>
    <row r="6689" spans="1:22">
      <c r="A6689" s="31"/>
      <c r="B6689" s="2"/>
      <c r="C6689" s="363"/>
      <c r="D6689" s="364"/>
      <c r="E6689" s="2"/>
      <c r="F6689" s="2"/>
      <c r="G6689" s="365"/>
      <c r="H6689" s="366"/>
      <c r="I6689" s="363"/>
      <c r="J6689" s="367"/>
      <c r="K6689" s="364"/>
      <c r="M6689" s="368"/>
      <c r="P6689" s="369"/>
      <c r="S6689" s="369"/>
      <c r="V6689" s="358"/>
    </row>
    <row r="6690" spans="1:22">
      <c r="A6690" s="31"/>
      <c r="B6690" s="2"/>
      <c r="C6690" s="363"/>
      <c r="D6690" s="364"/>
      <c r="E6690" s="2"/>
      <c r="F6690" s="2"/>
      <c r="G6690" s="365"/>
      <c r="H6690" s="366"/>
      <c r="I6690" s="363"/>
      <c r="J6690" s="367"/>
      <c r="K6690" s="364"/>
      <c r="M6690" s="368"/>
      <c r="P6690" s="369"/>
      <c r="S6690" s="369"/>
      <c r="V6690" s="358"/>
    </row>
    <row r="6691" spans="1:22">
      <c r="A6691" s="31"/>
      <c r="B6691" s="2"/>
      <c r="C6691" s="363"/>
      <c r="D6691" s="364"/>
      <c r="E6691" s="2"/>
      <c r="F6691" s="2"/>
      <c r="G6691" s="365"/>
      <c r="H6691" s="366"/>
      <c r="I6691" s="363"/>
      <c r="J6691" s="367"/>
      <c r="K6691" s="364"/>
      <c r="M6691" s="368"/>
      <c r="P6691" s="369"/>
      <c r="S6691" s="369"/>
      <c r="V6691" s="358"/>
    </row>
    <row r="6692" spans="1:22">
      <c r="A6692" s="31"/>
      <c r="B6692" s="2"/>
      <c r="C6692" s="363"/>
      <c r="D6692" s="364"/>
      <c r="E6692" s="2"/>
      <c r="F6692" s="2"/>
      <c r="G6692" s="365"/>
      <c r="H6692" s="366"/>
      <c r="I6692" s="363"/>
      <c r="J6692" s="367"/>
      <c r="K6692" s="364"/>
      <c r="M6692" s="368"/>
      <c r="P6692" s="369"/>
      <c r="S6692" s="369"/>
      <c r="V6692" s="358"/>
    </row>
    <row r="6693" spans="1:22">
      <c r="A6693" s="31"/>
      <c r="B6693" s="2"/>
      <c r="C6693" s="363"/>
      <c r="D6693" s="364"/>
      <c r="E6693" s="2"/>
      <c r="F6693" s="2"/>
      <c r="G6693" s="365"/>
      <c r="H6693" s="366"/>
      <c r="I6693" s="363"/>
      <c r="J6693" s="367"/>
      <c r="K6693" s="364"/>
      <c r="M6693" s="368"/>
      <c r="P6693" s="369"/>
      <c r="S6693" s="369"/>
      <c r="V6693" s="358"/>
    </row>
    <row r="6694" spans="1:22">
      <c r="A6694" s="31"/>
      <c r="B6694" s="2"/>
      <c r="C6694" s="363"/>
      <c r="D6694" s="364"/>
      <c r="E6694" s="2"/>
      <c r="F6694" s="2"/>
      <c r="G6694" s="365"/>
      <c r="H6694" s="366"/>
      <c r="I6694" s="363"/>
      <c r="J6694" s="367"/>
      <c r="K6694" s="364"/>
      <c r="M6694" s="368"/>
      <c r="P6694" s="369"/>
      <c r="S6694" s="369"/>
      <c r="V6694" s="358"/>
    </row>
    <row r="6695" spans="1:22">
      <c r="A6695" s="31"/>
      <c r="B6695" s="2"/>
      <c r="C6695" s="363"/>
      <c r="D6695" s="364"/>
      <c r="E6695" s="2"/>
      <c r="F6695" s="2"/>
      <c r="G6695" s="365"/>
      <c r="H6695" s="366"/>
      <c r="I6695" s="363"/>
      <c r="J6695" s="367"/>
      <c r="K6695" s="364"/>
      <c r="M6695" s="368"/>
      <c r="P6695" s="369"/>
      <c r="S6695" s="369"/>
      <c r="V6695" s="358"/>
    </row>
    <row r="6696" spans="1:22">
      <c r="A6696" s="31"/>
      <c r="B6696" s="2"/>
      <c r="C6696" s="363"/>
      <c r="D6696" s="364"/>
      <c r="E6696" s="2"/>
      <c r="F6696" s="2"/>
      <c r="G6696" s="365"/>
      <c r="H6696" s="366"/>
      <c r="I6696" s="363"/>
      <c r="J6696" s="367"/>
      <c r="K6696" s="364"/>
      <c r="M6696" s="368"/>
      <c r="P6696" s="369"/>
      <c r="S6696" s="369"/>
      <c r="V6696" s="358"/>
    </row>
    <row r="6697" spans="1:22">
      <c r="A6697" s="31"/>
      <c r="B6697" s="2"/>
      <c r="C6697" s="363"/>
      <c r="D6697" s="364"/>
      <c r="E6697" s="2"/>
      <c r="F6697" s="2"/>
      <c r="G6697" s="365"/>
      <c r="H6697" s="366"/>
      <c r="I6697" s="363"/>
      <c r="J6697" s="367"/>
      <c r="K6697" s="364"/>
      <c r="M6697" s="368"/>
      <c r="P6697" s="369"/>
      <c r="S6697" s="369"/>
      <c r="V6697" s="358"/>
    </row>
    <row r="6698" spans="1:22">
      <c r="A6698" s="31"/>
      <c r="B6698" s="2"/>
      <c r="C6698" s="363"/>
      <c r="D6698" s="364"/>
      <c r="E6698" s="2"/>
      <c r="F6698" s="2"/>
      <c r="G6698" s="365"/>
      <c r="H6698" s="366"/>
      <c r="I6698" s="363"/>
      <c r="J6698" s="367"/>
      <c r="K6698" s="364"/>
      <c r="M6698" s="368"/>
      <c r="P6698" s="369"/>
      <c r="S6698" s="369"/>
      <c r="V6698" s="358"/>
    </row>
    <row r="6699" spans="1:22">
      <c r="A6699" s="31"/>
      <c r="B6699" s="2"/>
      <c r="C6699" s="363"/>
      <c r="D6699" s="364"/>
      <c r="E6699" s="2"/>
      <c r="F6699" s="2"/>
      <c r="G6699" s="365"/>
      <c r="H6699" s="366"/>
      <c r="I6699" s="363"/>
      <c r="J6699" s="367"/>
      <c r="K6699" s="364"/>
      <c r="M6699" s="368"/>
      <c r="P6699" s="369"/>
      <c r="S6699" s="369"/>
      <c r="V6699" s="358"/>
    </row>
    <row r="6700" spans="1:22">
      <c r="A6700" s="31"/>
      <c r="B6700" s="2"/>
      <c r="C6700" s="363"/>
      <c r="D6700" s="364"/>
      <c r="E6700" s="2"/>
      <c r="F6700" s="2"/>
      <c r="G6700" s="365"/>
      <c r="H6700" s="366"/>
      <c r="I6700" s="363"/>
      <c r="J6700" s="367"/>
      <c r="K6700" s="364"/>
      <c r="M6700" s="368"/>
      <c r="P6700" s="369"/>
      <c r="S6700" s="369"/>
      <c r="V6700" s="358"/>
    </row>
    <row r="6701" spans="1:22">
      <c r="A6701" s="31"/>
      <c r="B6701" s="2"/>
      <c r="C6701" s="363"/>
      <c r="D6701" s="364"/>
      <c r="E6701" s="2"/>
      <c r="F6701" s="2"/>
      <c r="G6701" s="365"/>
      <c r="H6701" s="366"/>
      <c r="I6701" s="363"/>
      <c r="J6701" s="367"/>
      <c r="K6701" s="364"/>
      <c r="M6701" s="368"/>
      <c r="P6701" s="369"/>
      <c r="S6701" s="369"/>
      <c r="V6701" s="358"/>
    </row>
    <row r="6702" spans="1:22">
      <c r="A6702" s="31"/>
      <c r="B6702" s="2"/>
      <c r="C6702" s="363"/>
      <c r="D6702" s="364"/>
      <c r="E6702" s="2"/>
      <c r="F6702" s="2"/>
      <c r="G6702" s="365"/>
      <c r="H6702" s="366"/>
      <c r="I6702" s="363"/>
      <c r="J6702" s="367"/>
      <c r="K6702" s="364"/>
      <c r="M6702" s="368"/>
      <c r="P6702" s="369"/>
      <c r="S6702" s="369"/>
      <c r="V6702" s="358"/>
    </row>
    <row r="6703" spans="1:22">
      <c r="A6703" s="31"/>
      <c r="B6703" s="2"/>
      <c r="C6703" s="363"/>
      <c r="D6703" s="364"/>
      <c r="E6703" s="2"/>
      <c r="F6703" s="2"/>
      <c r="G6703" s="365"/>
      <c r="H6703" s="366"/>
      <c r="I6703" s="363"/>
      <c r="J6703" s="367"/>
      <c r="K6703" s="364"/>
      <c r="M6703" s="368"/>
      <c r="P6703" s="369"/>
      <c r="S6703" s="369"/>
      <c r="V6703" s="358"/>
    </row>
    <row r="6704" spans="1:22">
      <c r="A6704" s="31"/>
      <c r="B6704" s="2"/>
      <c r="C6704" s="363"/>
      <c r="D6704" s="364"/>
      <c r="E6704" s="2"/>
      <c r="F6704" s="2"/>
      <c r="G6704" s="365"/>
      <c r="H6704" s="366"/>
      <c r="I6704" s="363"/>
      <c r="J6704" s="367"/>
      <c r="K6704" s="364"/>
      <c r="M6704" s="368"/>
      <c r="P6704" s="369"/>
      <c r="S6704" s="369"/>
      <c r="V6704" s="358"/>
    </row>
    <row r="6705" spans="1:22">
      <c r="A6705" s="31"/>
      <c r="B6705" s="2"/>
      <c r="C6705" s="363"/>
      <c r="D6705" s="364"/>
      <c r="E6705" s="2"/>
      <c r="F6705" s="2"/>
      <c r="G6705" s="365"/>
      <c r="H6705" s="366"/>
      <c r="I6705" s="363"/>
      <c r="J6705" s="367"/>
      <c r="K6705" s="364"/>
      <c r="M6705" s="368"/>
      <c r="P6705" s="369"/>
      <c r="S6705" s="369"/>
      <c r="V6705" s="358"/>
    </row>
    <row r="6706" spans="1:22">
      <c r="A6706" s="31"/>
      <c r="B6706" s="2"/>
      <c r="C6706" s="363"/>
      <c r="D6706" s="364"/>
      <c r="E6706" s="2"/>
      <c r="F6706" s="2"/>
      <c r="G6706" s="365"/>
      <c r="H6706" s="366"/>
      <c r="I6706" s="363"/>
      <c r="J6706" s="367"/>
      <c r="K6706" s="364"/>
      <c r="M6706" s="368"/>
      <c r="P6706" s="369"/>
      <c r="S6706" s="369"/>
      <c r="V6706" s="358"/>
    </row>
    <row r="6707" spans="1:22">
      <c r="A6707" s="31"/>
      <c r="B6707" s="2"/>
      <c r="C6707" s="363"/>
      <c r="D6707" s="364"/>
      <c r="E6707" s="2"/>
      <c r="F6707" s="2"/>
      <c r="G6707" s="365"/>
      <c r="H6707" s="366"/>
      <c r="I6707" s="363"/>
      <c r="J6707" s="367"/>
      <c r="K6707" s="364"/>
      <c r="M6707" s="368"/>
      <c r="P6707" s="369"/>
      <c r="S6707" s="369"/>
      <c r="V6707" s="358"/>
    </row>
    <row r="6708" spans="1:22">
      <c r="A6708" s="31"/>
      <c r="B6708" s="2"/>
      <c r="C6708" s="363"/>
      <c r="D6708" s="364"/>
      <c r="E6708" s="2"/>
      <c r="F6708" s="2"/>
      <c r="G6708" s="365"/>
      <c r="H6708" s="366"/>
      <c r="I6708" s="363"/>
      <c r="J6708" s="367"/>
      <c r="K6708" s="364"/>
      <c r="M6708" s="368"/>
      <c r="P6708" s="369"/>
      <c r="S6708" s="369"/>
      <c r="V6708" s="358"/>
    </row>
    <row r="6709" spans="1:22">
      <c r="A6709" s="31"/>
      <c r="B6709" s="2"/>
      <c r="C6709" s="363"/>
      <c r="D6709" s="364"/>
      <c r="E6709" s="2"/>
      <c r="F6709" s="2"/>
      <c r="G6709" s="365"/>
      <c r="H6709" s="366"/>
      <c r="I6709" s="363"/>
      <c r="J6709" s="367"/>
      <c r="K6709" s="364"/>
      <c r="M6709" s="368"/>
      <c r="P6709" s="369"/>
      <c r="S6709" s="369"/>
      <c r="V6709" s="358"/>
    </row>
    <row r="6710" spans="1:22">
      <c r="A6710" s="31"/>
      <c r="B6710" s="2"/>
      <c r="C6710" s="363"/>
      <c r="D6710" s="364"/>
      <c r="E6710" s="2"/>
      <c r="F6710" s="2"/>
      <c r="G6710" s="365"/>
      <c r="H6710" s="366"/>
      <c r="I6710" s="363"/>
      <c r="J6710" s="367"/>
      <c r="K6710" s="364"/>
      <c r="M6710" s="368"/>
      <c r="P6710" s="369"/>
      <c r="S6710" s="369"/>
      <c r="V6710" s="358"/>
    </row>
    <row r="6711" spans="1:22">
      <c r="A6711" s="31"/>
      <c r="B6711" s="2"/>
      <c r="C6711" s="363"/>
      <c r="D6711" s="364"/>
      <c r="E6711" s="2"/>
      <c r="F6711" s="2"/>
      <c r="G6711" s="365"/>
      <c r="H6711" s="366"/>
      <c r="I6711" s="363"/>
      <c r="J6711" s="367"/>
      <c r="K6711" s="364"/>
      <c r="M6711" s="368"/>
      <c r="P6711" s="369"/>
      <c r="S6711" s="369"/>
      <c r="V6711" s="358"/>
    </row>
    <row r="6712" spans="1:22">
      <c r="A6712" s="31"/>
      <c r="B6712" s="2"/>
      <c r="C6712" s="363"/>
      <c r="D6712" s="364"/>
      <c r="E6712" s="2"/>
      <c r="F6712" s="2"/>
      <c r="G6712" s="365"/>
      <c r="H6712" s="366"/>
      <c r="I6712" s="363"/>
      <c r="J6712" s="367"/>
      <c r="K6712" s="364"/>
      <c r="M6712" s="368"/>
      <c r="P6712" s="369"/>
      <c r="S6712" s="369"/>
      <c r="V6712" s="358"/>
    </row>
    <row r="6713" spans="1:22">
      <c r="A6713" s="31"/>
      <c r="B6713" s="2"/>
      <c r="C6713" s="363"/>
      <c r="D6713" s="364"/>
      <c r="E6713" s="2"/>
      <c r="F6713" s="2"/>
      <c r="G6713" s="365"/>
      <c r="H6713" s="366"/>
      <c r="I6713" s="363"/>
      <c r="J6713" s="367"/>
      <c r="K6713" s="364"/>
      <c r="M6713" s="368"/>
      <c r="P6713" s="369"/>
      <c r="S6713" s="369"/>
      <c r="V6713" s="358"/>
    </row>
    <row r="6714" spans="1:22">
      <c r="A6714" s="31"/>
      <c r="B6714" s="2"/>
      <c r="C6714" s="363"/>
      <c r="D6714" s="364"/>
      <c r="E6714" s="2"/>
      <c r="F6714" s="2"/>
      <c r="G6714" s="365"/>
      <c r="H6714" s="366"/>
      <c r="I6714" s="363"/>
      <c r="J6714" s="367"/>
      <c r="K6714" s="364"/>
      <c r="M6714" s="368"/>
      <c r="P6714" s="369"/>
      <c r="S6714" s="369"/>
      <c r="V6714" s="358"/>
    </row>
    <row r="6715" spans="1:22">
      <c r="A6715" s="31"/>
      <c r="B6715" s="2"/>
      <c r="C6715" s="363"/>
      <c r="D6715" s="364"/>
      <c r="E6715" s="2"/>
      <c r="F6715" s="2"/>
      <c r="G6715" s="365"/>
      <c r="H6715" s="366"/>
      <c r="I6715" s="363"/>
      <c r="J6715" s="367"/>
      <c r="K6715" s="364"/>
      <c r="M6715" s="368"/>
      <c r="P6715" s="369"/>
      <c r="S6715" s="369"/>
      <c r="V6715" s="358"/>
    </row>
    <row r="6716" spans="1:22">
      <c r="A6716" s="31"/>
      <c r="B6716" s="2"/>
      <c r="C6716" s="363"/>
      <c r="D6716" s="364"/>
      <c r="E6716" s="2"/>
      <c r="F6716" s="2"/>
      <c r="G6716" s="365"/>
      <c r="H6716" s="366"/>
      <c r="I6716" s="363"/>
      <c r="J6716" s="367"/>
      <c r="K6716" s="364"/>
      <c r="M6716" s="368"/>
      <c r="P6716" s="369"/>
      <c r="S6716" s="369"/>
      <c r="V6716" s="358"/>
    </row>
    <row r="6717" spans="1:22">
      <c r="A6717" s="31"/>
      <c r="B6717" s="2"/>
      <c r="C6717" s="363"/>
      <c r="D6717" s="364"/>
      <c r="E6717" s="2"/>
      <c r="F6717" s="2"/>
      <c r="G6717" s="365"/>
      <c r="H6717" s="366"/>
      <c r="I6717" s="363"/>
      <c r="J6717" s="367"/>
      <c r="K6717" s="364"/>
      <c r="M6717" s="368"/>
      <c r="P6717" s="369"/>
      <c r="S6717" s="369"/>
      <c r="V6717" s="358"/>
    </row>
    <row r="6718" spans="1:22">
      <c r="A6718" s="31"/>
      <c r="B6718" s="2"/>
      <c r="C6718" s="363"/>
      <c r="D6718" s="364"/>
      <c r="E6718" s="2"/>
      <c r="F6718" s="2"/>
      <c r="G6718" s="365"/>
      <c r="H6718" s="366"/>
      <c r="I6718" s="363"/>
      <c r="J6718" s="367"/>
      <c r="K6718" s="364"/>
      <c r="M6718" s="368"/>
      <c r="P6718" s="369"/>
      <c r="S6718" s="369"/>
      <c r="V6718" s="358"/>
    </row>
    <row r="6719" spans="1:22">
      <c r="A6719" s="31"/>
      <c r="B6719" s="2"/>
      <c r="C6719" s="363"/>
      <c r="D6719" s="364"/>
      <c r="E6719" s="2"/>
      <c r="F6719" s="2"/>
      <c r="G6719" s="365"/>
      <c r="H6719" s="366"/>
      <c r="I6719" s="363"/>
      <c r="J6719" s="367"/>
      <c r="K6719" s="364"/>
      <c r="M6719" s="368"/>
      <c r="P6719" s="369"/>
      <c r="S6719" s="369"/>
      <c r="V6719" s="358"/>
    </row>
    <row r="6720" spans="1:22">
      <c r="A6720" s="31"/>
      <c r="B6720" s="2"/>
      <c r="C6720" s="363"/>
      <c r="D6720" s="364"/>
      <c r="E6720" s="2"/>
      <c r="F6720" s="2"/>
      <c r="G6720" s="365"/>
      <c r="H6720" s="366"/>
      <c r="I6720" s="363"/>
      <c r="J6720" s="367"/>
      <c r="K6720" s="364"/>
      <c r="M6720" s="368"/>
      <c r="P6720" s="369"/>
      <c r="S6720" s="369"/>
      <c r="V6720" s="358"/>
    </row>
    <row r="6721" spans="1:22">
      <c r="A6721" s="31"/>
      <c r="B6721" s="2"/>
      <c r="C6721" s="363"/>
      <c r="D6721" s="364"/>
      <c r="E6721" s="2"/>
      <c r="F6721" s="2"/>
      <c r="G6721" s="365"/>
      <c r="H6721" s="366"/>
      <c r="I6721" s="363"/>
      <c r="J6721" s="367"/>
      <c r="K6721" s="364"/>
      <c r="M6721" s="368"/>
      <c r="P6721" s="369"/>
      <c r="S6721" s="369"/>
      <c r="V6721" s="358"/>
    </row>
    <row r="6722" spans="1:22">
      <c r="A6722" s="31"/>
      <c r="B6722" s="2"/>
      <c r="C6722" s="363"/>
      <c r="D6722" s="364"/>
      <c r="E6722" s="2"/>
      <c r="F6722" s="2"/>
      <c r="G6722" s="365"/>
      <c r="H6722" s="366"/>
      <c r="I6722" s="363"/>
      <c r="J6722" s="367"/>
      <c r="K6722" s="364"/>
      <c r="M6722" s="368"/>
      <c r="P6722" s="369"/>
      <c r="S6722" s="369"/>
      <c r="V6722" s="358"/>
    </row>
    <row r="6723" spans="1:22">
      <c r="A6723" s="31"/>
      <c r="B6723" s="2"/>
      <c r="C6723" s="363"/>
      <c r="D6723" s="364"/>
      <c r="E6723" s="2"/>
      <c r="F6723" s="2"/>
      <c r="G6723" s="365"/>
      <c r="H6723" s="366"/>
      <c r="I6723" s="363"/>
      <c r="J6723" s="367"/>
      <c r="K6723" s="364"/>
      <c r="M6723" s="368"/>
      <c r="P6723" s="369"/>
      <c r="S6723" s="369"/>
      <c r="V6723" s="358"/>
    </row>
    <row r="6724" spans="1:22">
      <c r="A6724" s="31"/>
      <c r="B6724" s="2"/>
      <c r="C6724" s="363"/>
      <c r="D6724" s="364"/>
      <c r="E6724" s="2"/>
      <c r="F6724" s="2"/>
      <c r="G6724" s="365"/>
      <c r="H6724" s="366"/>
      <c r="I6724" s="363"/>
      <c r="J6724" s="367"/>
      <c r="K6724" s="364"/>
      <c r="M6724" s="368"/>
      <c r="P6724" s="369"/>
      <c r="S6724" s="369"/>
      <c r="V6724" s="358"/>
    </row>
    <row r="6725" spans="1:22">
      <c r="A6725" s="31"/>
      <c r="B6725" s="2"/>
      <c r="C6725" s="363"/>
      <c r="D6725" s="364"/>
      <c r="E6725" s="2"/>
      <c r="F6725" s="2"/>
      <c r="G6725" s="365"/>
      <c r="H6725" s="366"/>
      <c r="I6725" s="363"/>
      <c r="J6725" s="367"/>
      <c r="K6725" s="364"/>
      <c r="M6725" s="368"/>
      <c r="P6725" s="369"/>
      <c r="S6725" s="369"/>
      <c r="V6725" s="358"/>
    </row>
    <row r="6726" spans="1:22">
      <c r="A6726" s="31"/>
      <c r="B6726" s="2"/>
      <c r="C6726" s="363"/>
      <c r="D6726" s="364"/>
      <c r="E6726" s="2"/>
      <c r="F6726" s="2"/>
      <c r="G6726" s="365"/>
      <c r="H6726" s="366"/>
      <c r="I6726" s="363"/>
      <c r="J6726" s="367"/>
      <c r="K6726" s="364"/>
      <c r="M6726" s="368"/>
      <c r="P6726" s="369"/>
      <c r="S6726" s="369"/>
      <c r="V6726" s="358"/>
    </row>
    <row r="6727" spans="1:22">
      <c r="A6727" s="31"/>
      <c r="B6727" s="2"/>
      <c r="C6727" s="363"/>
      <c r="D6727" s="364"/>
      <c r="E6727" s="2"/>
      <c r="F6727" s="2"/>
      <c r="G6727" s="365"/>
      <c r="H6727" s="366"/>
      <c r="I6727" s="363"/>
      <c r="J6727" s="367"/>
      <c r="K6727" s="364"/>
      <c r="M6727" s="368"/>
      <c r="P6727" s="369"/>
      <c r="S6727" s="369"/>
      <c r="V6727" s="358"/>
    </row>
    <row r="6728" spans="1:22">
      <c r="A6728" s="31"/>
      <c r="B6728" s="2"/>
      <c r="C6728" s="363"/>
      <c r="D6728" s="364"/>
      <c r="E6728" s="2"/>
      <c r="F6728" s="2"/>
      <c r="G6728" s="365"/>
      <c r="H6728" s="366"/>
      <c r="I6728" s="363"/>
      <c r="J6728" s="367"/>
      <c r="K6728" s="364"/>
      <c r="M6728" s="368"/>
      <c r="P6728" s="369"/>
      <c r="S6728" s="369"/>
      <c r="V6728" s="358"/>
    </row>
    <row r="6729" spans="1:22">
      <c r="A6729" s="31"/>
      <c r="B6729" s="2"/>
      <c r="C6729" s="363"/>
      <c r="D6729" s="364"/>
      <c r="E6729" s="2"/>
      <c r="F6729" s="2"/>
      <c r="G6729" s="365"/>
      <c r="H6729" s="366"/>
      <c r="I6729" s="363"/>
      <c r="J6729" s="367"/>
      <c r="K6729" s="364"/>
      <c r="M6729" s="368"/>
      <c r="P6729" s="369"/>
      <c r="S6729" s="369"/>
      <c r="V6729" s="358"/>
    </row>
    <row r="6730" spans="1:22">
      <c r="A6730" s="31"/>
      <c r="B6730" s="2"/>
      <c r="C6730" s="363"/>
      <c r="D6730" s="364"/>
      <c r="E6730" s="2"/>
      <c r="F6730" s="2"/>
      <c r="G6730" s="365"/>
      <c r="H6730" s="366"/>
      <c r="I6730" s="363"/>
      <c r="J6730" s="367"/>
      <c r="K6730" s="364"/>
      <c r="M6730" s="368"/>
      <c r="P6730" s="369"/>
      <c r="S6730" s="369"/>
      <c r="V6730" s="358"/>
    </row>
    <row r="6731" spans="1:22">
      <c r="A6731" s="31"/>
      <c r="B6731" s="2"/>
      <c r="C6731" s="363"/>
      <c r="D6731" s="364"/>
      <c r="E6731" s="2"/>
      <c r="F6731" s="2"/>
      <c r="G6731" s="365"/>
      <c r="H6731" s="366"/>
      <c r="I6731" s="363"/>
      <c r="J6731" s="367"/>
      <c r="K6731" s="364"/>
      <c r="M6731" s="368"/>
      <c r="P6731" s="369"/>
      <c r="S6731" s="369"/>
      <c r="V6731" s="358"/>
    </row>
    <row r="6732" spans="1:22">
      <c r="A6732" s="31"/>
      <c r="B6732" s="2"/>
      <c r="C6732" s="363"/>
      <c r="D6732" s="364"/>
      <c r="E6732" s="2"/>
      <c r="F6732" s="2"/>
      <c r="G6732" s="365"/>
      <c r="H6732" s="366"/>
      <c r="I6732" s="363"/>
      <c r="J6732" s="367"/>
      <c r="K6732" s="364"/>
      <c r="M6732" s="368"/>
      <c r="P6732" s="369"/>
      <c r="S6732" s="369"/>
      <c r="V6732" s="358"/>
    </row>
    <row r="6733" spans="1:22">
      <c r="A6733" s="31"/>
      <c r="B6733" s="2"/>
      <c r="C6733" s="363"/>
      <c r="D6733" s="364"/>
      <c r="E6733" s="2"/>
      <c r="F6733" s="2"/>
      <c r="G6733" s="365"/>
      <c r="H6733" s="366"/>
      <c r="I6733" s="363"/>
      <c r="J6733" s="367"/>
      <c r="K6733" s="364"/>
      <c r="M6733" s="368"/>
      <c r="P6733" s="369"/>
      <c r="S6733" s="369"/>
      <c r="V6733" s="358"/>
    </row>
    <row r="6734" spans="1:22">
      <c r="A6734" s="31"/>
      <c r="B6734" s="2"/>
      <c r="C6734" s="363"/>
      <c r="D6734" s="364"/>
      <c r="E6734" s="2"/>
      <c r="F6734" s="2"/>
      <c r="G6734" s="365"/>
      <c r="H6734" s="366"/>
      <c r="I6734" s="363"/>
      <c r="J6734" s="367"/>
      <c r="K6734" s="364"/>
      <c r="M6734" s="368"/>
      <c r="P6734" s="369"/>
      <c r="S6734" s="369"/>
      <c r="V6734" s="358"/>
    </row>
    <row r="6735" spans="1:22">
      <c r="A6735" s="31"/>
      <c r="B6735" s="2"/>
      <c r="C6735" s="363"/>
      <c r="D6735" s="364"/>
      <c r="E6735" s="2"/>
      <c r="F6735" s="2"/>
      <c r="G6735" s="365"/>
      <c r="H6735" s="366"/>
      <c r="I6735" s="363"/>
      <c r="J6735" s="367"/>
      <c r="K6735" s="364"/>
      <c r="M6735" s="368"/>
      <c r="P6735" s="369"/>
      <c r="S6735" s="369"/>
      <c r="V6735" s="358"/>
    </row>
    <row r="6736" spans="1:22">
      <c r="A6736" s="31"/>
      <c r="B6736" s="2"/>
      <c r="C6736" s="363"/>
      <c r="D6736" s="364"/>
      <c r="E6736" s="2"/>
      <c r="F6736" s="2"/>
      <c r="G6736" s="365"/>
      <c r="H6736" s="366"/>
      <c r="I6736" s="363"/>
      <c r="J6736" s="367"/>
      <c r="K6736" s="364"/>
      <c r="M6736" s="368"/>
      <c r="P6736" s="369"/>
      <c r="S6736" s="369"/>
      <c r="V6736" s="358"/>
    </row>
    <row r="6737" spans="1:22">
      <c r="A6737" s="31"/>
      <c r="B6737" s="2"/>
      <c r="C6737" s="363"/>
      <c r="D6737" s="364"/>
      <c r="E6737" s="2"/>
      <c r="F6737" s="2"/>
      <c r="G6737" s="365"/>
      <c r="H6737" s="366"/>
      <c r="I6737" s="363"/>
      <c r="J6737" s="367"/>
      <c r="K6737" s="364"/>
      <c r="M6737" s="368"/>
      <c r="P6737" s="369"/>
      <c r="S6737" s="369"/>
      <c r="V6737" s="358"/>
    </row>
    <row r="6738" spans="1:22">
      <c r="A6738" s="31"/>
      <c r="B6738" s="2"/>
      <c r="C6738" s="363"/>
      <c r="D6738" s="364"/>
      <c r="E6738" s="2"/>
      <c r="F6738" s="2"/>
      <c r="G6738" s="365"/>
      <c r="H6738" s="366"/>
      <c r="I6738" s="363"/>
      <c r="J6738" s="367"/>
      <c r="K6738" s="364"/>
      <c r="M6738" s="368"/>
      <c r="P6738" s="369"/>
      <c r="S6738" s="369"/>
      <c r="V6738" s="358"/>
    </row>
    <row r="6739" spans="1:22">
      <c r="A6739" s="31"/>
      <c r="B6739" s="2"/>
      <c r="C6739" s="363"/>
      <c r="D6739" s="364"/>
      <c r="E6739" s="2"/>
      <c r="F6739" s="2"/>
      <c r="G6739" s="365"/>
      <c r="H6739" s="366"/>
      <c r="I6739" s="363"/>
      <c r="J6739" s="367"/>
      <c r="K6739" s="364"/>
      <c r="M6739" s="368"/>
      <c r="P6739" s="369"/>
      <c r="S6739" s="369"/>
      <c r="V6739" s="358"/>
    </row>
    <row r="6740" spans="1:22">
      <c r="A6740" s="31"/>
      <c r="B6740" s="2"/>
      <c r="C6740" s="363"/>
      <c r="D6740" s="364"/>
      <c r="E6740" s="2"/>
      <c r="F6740" s="2"/>
      <c r="G6740" s="365"/>
      <c r="H6740" s="366"/>
      <c r="I6740" s="363"/>
      <c r="J6740" s="367"/>
      <c r="K6740" s="364"/>
      <c r="M6740" s="368"/>
      <c r="P6740" s="369"/>
      <c r="S6740" s="369"/>
      <c r="V6740" s="358"/>
    </row>
    <row r="6741" spans="1:22">
      <c r="A6741" s="31"/>
      <c r="B6741" s="2"/>
      <c r="C6741" s="363"/>
      <c r="D6741" s="364"/>
      <c r="E6741" s="2"/>
      <c r="F6741" s="2"/>
      <c r="G6741" s="365"/>
      <c r="H6741" s="366"/>
      <c r="I6741" s="363"/>
      <c r="J6741" s="367"/>
      <c r="K6741" s="364"/>
      <c r="M6741" s="368"/>
      <c r="P6741" s="369"/>
      <c r="S6741" s="369"/>
      <c r="V6741" s="358"/>
    </row>
    <row r="6742" spans="1:22">
      <c r="A6742" s="31"/>
      <c r="B6742" s="2"/>
      <c r="C6742" s="363"/>
      <c r="D6742" s="364"/>
      <c r="E6742" s="2"/>
      <c r="F6742" s="2"/>
      <c r="G6742" s="365"/>
      <c r="H6742" s="366"/>
      <c r="I6742" s="363"/>
      <c r="J6742" s="367"/>
      <c r="K6742" s="364"/>
      <c r="M6742" s="368"/>
      <c r="P6742" s="369"/>
      <c r="S6742" s="369"/>
      <c r="V6742" s="358"/>
    </row>
    <row r="6743" spans="1:22">
      <c r="A6743" s="31"/>
      <c r="B6743" s="2"/>
      <c r="C6743" s="363"/>
      <c r="D6743" s="364"/>
      <c r="E6743" s="2"/>
      <c r="F6743" s="2"/>
      <c r="G6743" s="365"/>
      <c r="H6743" s="366"/>
      <c r="I6743" s="363"/>
      <c r="J6743" s="367"/>
      <c r="K6743" s="364"/>
      <c r="M6743" s="368"/>
      <c r="P6743" s="369"/>
      <c r="S6743" s="369"/>
      <c r="V6743" s="358"/>
    </row>
    <row r="6744" spans="1:22">
      <c r="A6744" s="31"/>
      <c r="B6744" s="2"/>
      <c r="C6744" s="363"/>
      <c r="D6744" s="364"/>
      <c r="E6744" s="2"/>
      <c r="F6744" s="2"/>
      <c r="G6744" s="365"/>
      <c r="H6744" s="366"/>
      <c r="I6744" s="363"/>
      <c r="J6744" s="367"/>
      <c r="K6744" s="364"/>
      <c r="M6744" s="368"/>
      <c r="P6744" s="369"/>
      <c r="S6744" s="369"/>
      <c r="V6744" s="358"/>
    </row>
    <row r="6745" spans="1:22">
      <c r="A6745" s="31"/>
      <c r="B6745" s="2"/>
      <c r="C6745" s="363"/>
      <c r="D6745" s="364"/>
      <c r="E6745" s="2"/>
      <c r="F6745" s="2"/>
      <c r="G6745" s="365"/>
      <c r="H6745" s="366"/>
      <c r="I6745" s="363"/>
      <c r="J6745" s="367"/>
      <c r="K6745" s="364"/>
      <c r="M6745" s="368"/>
      <c r="P6745" s="369"/>
      <c r="S6745" s="369"/>
      <c r="V6745" s="358"/>
    </row>
    <row r="6746" spans="1:22">
      <c r="A6746" s="31"/>
      <c r="B6746" s="2"/>
      <c r="C6746" s="363"/>
      <c r="D6746" s="364"/>
      <c r="E6746" s="2"/>
      <c r="F6746" s="2"/>
      <c r="G6746" s="365"/>
      <c r="H6746" s="366"/>
      <c r="I6746" s="363"/>
      <c r="J6746" s="367"/>
      <c r="K6746" s="364"/>
      <c r="M6746" s="368"/>
      <c r="P6746" s="369"/>
      <c r="S6746" s="369"/>
      <c r="V6746" s="358"/>
    </row>
    <row r="6747" spans="1:22">
      <c r="A6747" s="31"/>
      <c r="B6747" s="2"/>
      <c r="C6747" s="363"/>
      <c r="D6747" s="364"/>
      <c r="E6747" s="2"/>
      <c r="F6747" s="2"/>
      <c r="G6747" s="365"/>
      <c r="H6747" s="366"/>
      <c r="I6747" s="363"/>
      <c r="J6747" s="367"/>
      <c r="K6747" s="364"/>
      <c r="M6747" s="368"/>
      <c r="P6747" s="369"/>
      <c r="S6747" s="369"/>
      <c r="V6747" s="358"/>
    </row>
    <row r="6748" spans="1:22">
      <c r="A6748" s="31"/>
      <c r="B6748" s="2"/>
      <c r="C6748" s="363"/>
      <c r="D6748" s="364"/>
      <c r="E6748" s="2"/>
      <c r="F6748" s="2"/>
      <c r="G6748" s="365"/>
      <c r="H6748" s="366"/>
      <c r="I6748" s="363"/>
      <c r="J6748" s="367"/>
      <c r="K6748" s="364"/>
      <c r="M6748" s="368"/>
      <c r="P6748" s="369"/>
      <c r="S6748" s="369"/>
      <c r="V6748" s="358"/>
    </row>
    <row r="6749" spans="1:22">
      <c r="A6749" s="31"/>
      <c r="B6749" s="2"/>
      <c r="C6749" s="363"/>
      <c r="D6749" s="364"/>
      <c r="E6749" s="2"/>
      <c r="F6749" s="2"/>
      <c r="G6749" s="365"/>
      <c r="H6749" s="366"/>
      <c r="I6749" s="363"/>
      <c r="J6749" s="367"/>
      <c r="K6749" s="364"/>
      <c r="M6749" s="368"/>
      <c r="P6749" s="369"/>
      <c r="S6749" s="369"/>
      <c r="V6749" s="358"/>
    </row>
    <row r="6750" spans="1:22">
      <c r="A6750" s="31"/>
      <c r="B6750" s="2"/>
      <c r="C6750" s="363"/>
      <c r="D6750" s="364"/>
      <c r="E6750" s="2"/>
      <c r="F6750" s="2"/>
      <c r="G6750" s="365"/>
      <c r="H6750" s="366"/>
      <c r="I6750" s="363"/>
      <c r="J6750" s="367"/>
      <c r="K6750" s="364"/>
      <c r="M6750" s="368"/>
      <c r="P6750" s="369"/>
      <c r="S6750" s="369"/>
      <c r="V6750" s="358"/>
    </row>
    <row r="6751" spans="1:22">
      <c r="A6751" s="31"/>
      <c r="B6751" s="2"/>
      <c r="C6751" s="363"/>
      <c r="D6751" s="364"/>
      <c r="E6751" s="2"/>
      <c r="F6751" s="2"/>
      <c r="G6751" s="365"/>
      <c r="H6751" s="366"/>
      <c r="I6751" s="363"/>
      <c r="J6751" s="367"/>
      <c r="K6751" s="364"/>
      <c r="M6751" s="368"/>
      <c r="P6751" s="369"/>
      <c r="S6751" s="369"/>
      <c r="V6751" s="358"/>
    </row>
    <row r="6752" spans="1:22">
      <c r="A6752" s="31"/>
      <c r="B6752" s="2"/>
      <c r="C6752" s="363"/>
      <c r="D6752" s="364"/>
      <c r="E6752" s="2"/>
      <c r="F6752" s="2"/>
      <c r="G6752" s="365"/>
      <c r="H6752" s="366"/>
      <c r="I6752" s="363"/>
      <c r="J6752" s="367"/>
      <c r="K6752" s="364"/>
      <c r="M6752" s="368"/>
      <c r="P6752" s="369"/>
      <c r="S6752" s="369"/>
      <c r="V6752" s="358"/>
    </row>
    <row r="6753" spans="1:22">
      <c r="A6753" s="31"/>
      <c r="B6753" s="2"/>
      <c r="C6753" s="363"/>
      <c r="D6753" s="364"/>
      <c r="E6753" s="2"/>
      <c r="F6753" s="2"/>
      <c r="G6753" s="365"/>
      <c r="H6753" s="366"/>
      <c r="I6753" s="363"/>
      <c r="J6753" s="367"/>
      <c r="K6753" s="364"/>
      <c r="M6753" s="368"/>
      <c r="P6753" s="369"/>
      <c r="S6753" s="369"/>
      <c r="V6753" s="358"/>
    </row>
    <row r="6754" spans="1:22">
      <c r="A6754" s="31"/>
      <c r="B6754" s="2"/>
      <c r="C6754" s="363"/>
      <c r="D6754" s="364"/>
      <c r="E6754" s="2"/>
      <c r="F6754" s="2"/>
      <c r="G6754" s="365"/>
      <c r="H6754" s="366"/>
      <c r="I6754" s="363"/>
      <c r="J6754" s="367"/>
      <c r="K6754" s="364"/>
      <c r="M6754" s="368"/>
      <c r="P6754" s="369"/>
      <c r="S6754" s="369"/>
      <c r="V6754" s="358"/>
    </row>
    <row r="6755" spans="1:22">
      <c r="A6755" s="31"/>
      <c r="B6755" s="2"/>
      <c r="C6755" s="363"/>
      <c r="D6755" s="364"/>
      <c r="E6755" s="2"/>
      <c r="F6755" s="2"/>
      <c r="G6755" s="365"/>
      <c r="H6755" s="366"/>
      <c r="I6755" s="363"/>
      <c r="J6755" s="367"/>
      <c r="K6755" s="364"/>
      <c r="M6755" s="368"/>
      <c r="P6755" s="369"/>
      <c r="S6755" s="369"/>
      <c r="V6755" s="358"/>
    </row>
    <row r="6756" spans="1:22">
      <c r="A6756" s="31"/>
      <c r="B6756" s="2"/>
      <c r="C6756" s="363"/>
      <c r="D6756" s="364"/>
      <c r="E6756" s="2"/>
      <c r="F6756" s="2"/>
      <c r="G6756" s="365"/>
      <c r="H6756" s="366"/>
      <c r="I6756" s="363"/>
      <c r="J6756" s="367"/>
      <c r="K6756" s="364"/>
      <c r="M6756" s="368"/>
      <c r="P6756" s="369"/>
      <c r="S6756" s="369"/>
      <c r="V6756" s="358"/>
    </row>
    <row r="6757" spans="1:22">
      <c r="A6757" s="31"/>
      <c r="B6757" s="2"/>
      <c r="C6757" s="363"/>
      <c r="D6757" s="364"/>
      <c r="E6757" s="2"/>
      <c r="F6757" s="2"/>
      <c r="G6757" s="365"/>
      <c r="H6757" s="366"/>
      <c r="I6757" s="363"/>
      <c r="J6757" s="367"/>
      <c r="K6757" s="364"/>
      <c r="M6757" s="368"/>
      <c r="P6757" s="369"/>
      <c r="S6757" s="369"/>
      <c r="V6757" s="358"/>
    </row>
    <row r="6758" spans="1:22">
      <c r="A6758" s="31"/>
      <c r="B6758" s="2"/>
      <c r="C6758" s="363"/>
      <c r="D6758" s="364"/>
      <c r="E6758" s="2"/>
      <c r="F6758" s="2"/>
      <c r="G6758" s="365"/>
      <c r="H6758" s="366"/>
      <c r="I6758" s="363"/>
      <c r="J6758" s="367"/>
      <c r="K6758" s="364"/>
      <c r="M6758" s="368"/>
      <c r="P6758" s="369"/>
      <c r="S6758" s="369"/>
      <c r="V6758" s="358"/>
    </row>
    <row r="6759" spans="1:22">
      <c r="A6759" s="31"/>
      <c r="B6759" s="2"/>
      <c r="C6759" s="363"/>
      <c r="D6759" s="364"/>
      <c r="E6759" s="2"/>
      <c r="F6759" s="2"/>
      <c r="G6759" s="365"/>
      <c r="H6759" s="366"/>
      <c r="I6759" s="363"/>
      <c r="J6759" s="367"/>
      <c r="K6759" s="364"/>
      <c r="M6759" s="368"/>
      <c r="P6759" s="369"/>
      <c r="S6759" s="369"/>
      <c r="V6759" s="358"/>
    </row>
    <row r="6760" spans="1:22">
      <c r="A6760" s="31"/>
      <c r="B6760" s="2"/>
      <c r="C6760" s="363"/>
      <c r="D6760" s="364"/>
      <c r="E6760" s="2"/>
      <c r="F6760" s="2"/>
      <c r="G6760" s="365"/>
      <c r="H6760" s="366"/>
      <c r="I6760" s="363"/>
      <c r="J6760" s="367"/>
      <c r="K6760" s="364"/>
      <c r="M6760" s="368"/>
      <c r="P6760" s="369"/>
      <c r="S6760" s="369"/>
      <c r="V6760" s="358"/>
    </row>
    <row r="6761" spans="1:22">
      <c r="A6761" s="31"/>
      <c r="B6761" s="2"/>
      <c r="C6761" s="363"/>
      <c r="D6761" s="364"/>
      <c r="E6761" s="2"/>
      <c r="F6761" s="2"/>
      <c r="G6761" s="365"/>
      <c r="H6761" s="366"/>
      <c r="I6761" s="363"/>
      <c r="J6761" s="367"/>
      <c r="K6761" s="364"/>
      <c r="M6761" s="368"/>
      <c r="P6761" s="369"/>
      <c r="S6761" s="369"/>
      <c r="V6761" s="358"/>
    </row>
    <row r="6762" spans="1:22">
      <c r="A6762" s="31"/>
      <c r="B6762" s="2"/>
      <c r="C6762" s="363"/>
      <c r="D6762" s="364"/>
      <c r="E6762" s="2"/>
      <c r="F6762" s="2"/>
      <c r="G6762" s="365"/>
      <c r="H6762" s="366"/>
      <c r="I6762" s="363"/>
      <c r="J6762" s="367"/>
      <c r="K6762" s="364"/>
      <c r="M6762" s="368"/>
      <c r="P6762" s="369"/>
      <c r="S6762" s="369"/>
      <c r="V6762" s="358"/>
    </row>
    <row r="6763" spans="1:22">
      <c r="A6763" s="31"/>
      <c r="B6763" s="2"/>
      <c r="C6763" s="363"/>
      <c r="D6763" s="364"/>
      <c r="E6763" s="2"/>
      <c r="F6763" s="2"/>
      <c r="G6763" s="365"/>
      <c r="H6763" s="366"/>
      <c r="I6763" s="363"/>
      <c r="J6763" s="367"/>
      <c r="K6763" s="364"/>
      <c r="M6763" s="368"/>
      <c r="P6763" s="369"/>
      <c r="S6763" s="369"/>
      <c r="V6763" s="358"/>
    </row>
    <row r="6764" spans="1:22">
      <c r="A6764" s="31"/>
      <c r="B6764" s="2"/>
      <c r="C6764" s="363"/>
      <c r="D6764" s="364"/>
      <c r="E6764" s="2"/>
      <c r="F6764" s="2"/>
      <c r="G6764" s="365"/>
      <c r="H6764" s="366"/>
      <c r="I6764" s="363"/>
      <c r="J6764" s="367"/>
      <c r="K6764" s="364"/>
      <c r="M6764" s="368"/>
      <c r="P6764" s="369"/>
      <c r="S6764" s="369"/>
      <c r="V6764" s="358"/>
    </row>
    <row r="6765" spans="1:22">
      <c r="A6765" s="31"/>
      <c r="B6765" s="2"/>
      <c r="C6765" s="363"/>
      <c r="D6765" s="364"/>
      <c r="E6765" s="2"/>
      <c r="F6765" s="2"/>
      <c r="G6765" s="365"/>
      <c r="H6765" s="366"/>
      <c r="I6765" s="363"/>
      <c r="J6765" s="367"/>
      <c r="K6765" s="364"/>
      <c r="M6765" s="368"/>
      <c r="P6765" s="369"/>
      <c r="S6765" s="369"/>
      <c r="V6765" s="358"/>
    </row>
    <row r="6766" spans="1:22">
      <c r="A6766" s="31"/>
      <c r="B6766" s="2"/>
      <c r="C6766" s="363"/>
      <c r="D6766" s="364"/>
      <c r="E6766" s="2"/>
      <c r="F6766" s="2"/>
      <c r="G6766" s="365"/>
      <c r="H6766" s="366"/>
      <c r="I6766" s="363"/>
      <c r="J6766" s="367"/>
      <c r="K6766" s="364"/>
      <c r="M6766" s="368"/>
      <c r="P6766" s="369"/>
      <c r="S6766" s="369"/>
      <c r="V6766" s="358"/>
    </row>
    <row r="6767" spans="1:22">
      <c r="A6767" s="31"/>
      <c r="B6767" s="2"/>
      <c r="C6767" s="363"/>
      <c r="D6767" s="364"/>
      <c r="E6767" s="2"/>
      <c r="F6767" s="2"/>
      <c r="G6767" s="365"/>
      <c r="H6767" s="366"/>
      <c r="I6767" s="363"/>
      <c r="J6767" s="367"/>
      <c r="K6767" s="364"/>
      <c r="M6767" s="368"/>
      <c r="P6767" s="369"/>
      <c r="S6767" s="369"/>
      <c r="V6767" s="358"/>
    </row>
    <row r="6768" spans="1:22">
      <c r="A6768" s="31"/>
      <c r="B6768" s="2"/>
      <c r="C6768" s="363"/>
      <c r="D6768" s="364"/>
      <c r="E6768" s="2"/>
      <c r="F6768" s="2"/>
      <c r="G6768" s="365"/>
      <c r="H6768" s="366"/>
      <c r="I6768" s="363"/>
      <c r="J6768" s="367"/>
      <c r="K6768" s="364"/>
      <c r="M6768" s="368"/>
      <c r="P6768" s="369"/>
      <c r="S6768" s="369"/>
      <c r="V6768" s="358"/>
    </row>
    <row r="6769" spans="1:22">
      <c r="A6769" s="31"/>
      <c r="B6769" s="2"/>
      <c r="C6769" s="363"/>
      <c r="D6769" s="364"/>
      <c r="E6769" s="2"/>
      <c r="F6769" s="2"/>
      <c r="G6769" s="365"/>
      <c r="H6769" s="366"/>
      <c r="I6769" s="363"/>
      <c r="J6769" s="367"/>
      <c r="K6769" s="364"/>
      <c r="M6769" s="368"/>
      <c r="P6769" s="369"/>
      <c r="S6769" s="369"/>
      <c r="V6769" s="358"/>
    </row>
    <row r="6770" spans="1:22">
      <c r="A6770" s="31"/>
      <c r="B6770" s="2"/>
      <c r="C6770" s="363"/>
      <c r="D6770" s="364"/>
      <c r="E6770" s="2"/>
      <c r="F6770" s="2"/>
      <c r="G6770" s="365"/>
      <c r="H6770" s="366"/>
      <c r="I6770" s="363"/>
      <c r="J6770" s="367"/>
      <c r="K6770" s="364"/>
      <c r="M6770" s="368"/>
      <c r="P6770" s="369"/>
      <c r="S6770" s="369"/>
      <c r="V6770" s="358"/>
    </row>
    <row r="6771" spans="1:22">
      <c r="A6771" s="31"/>
      <c r="B6771" s="2"/>
      <c r="C6771" s="363"/>
      <c r="D6771" s="364"/>
      <c r="E6771" s="2"/>
      <c r="F6771" s="2"/>
      <c r="G6771" s="365"/>
      <c r="H6771" s="366"/>
      <c r="I6771" s="363"/>
      <c r="J6771" s="367"/>
      <c r="K6771" s="364"/>
      <c r="M6771" s="368"/>
      <c r="P6771" s="369"/>
      <c r="S6771" s="369"/>
      <c r="V6771" s="358"/>
    </row>
    <row r="6772" spans="1:22">
      <c r="A6772" s="31"/>
      <c r="B6772" s="2"/>
      <c r="C6772" s="363"/>
      <c r="D6772" s="364"/>
      <c r="E6772" s="2"/>
      <c r="F6772" s="2"/>
      <c r="G6772" s="365"/>
      <c r="H6772" s="366"/>
      <c r="I6772" s="363"/>
      <c r="J6772" s="367"/>
      <c r="K6772" s="364"/>
      <c r="M6772" s="368"/>
      <c r="P6772" s="369"/>
      <c r="S6772" s="369"/>
      <c r="V6772" s="358"/>
    </row>
    <row r="6773" spans="1:22">
      <c r="A6773" s="31"/>
      <c r="B6773" s="2"/>
      <c r="C6773" s="363"/>
      <c r="D6773" s="364"/>
      <c r="E6773" s="2"/>
      <c r="F6773" s="2"/>
      <c r="G6773" s="365"/>
      <c r="H6773" s="366"/>
      <c r="I6773" s="363"/>
      <c r="J6773" s="367"/>
      <c r="K6773" s="364"/>
      <c r="M6773" s="368"/>
      <c r="P6773" s="369"/>
      <c r="S6773" s="369"/>
      <c r="V6773" s="358"/>
    </row>
    <row r="6774" spans="1:22">
      <c r="A6774" s="31"/>
      <c r="B6774" s="2"/>
      <c r="C6774" s="363"/>
      <c r="D6774" s="364"/>
      <c r="E6774" s="2"/>
      <c r="F6774" s="2"/>
      <c r="G6774" s="365"/>
      <c r="H6774" s="366"/>
      <c r="I6774" s="363"/>
      <c r="J6774" s="367"/>
      <c r="K6774" s="364"/>
      <c r="M6774" s="368"/>
      <c r="P6774" s="369"/>
      <c r="S6774" s="369"/>
      <c r="V6774" s="358"/>
    </row>
    <row r="6775" spans="1:22">
      <c r="A6775" s="31"/>
      <c r="B6775" s="2"/>
      <c r="C6775" s="363"/>
      <c r="D6775" s="364"/>
      <c r="E6775" s="2"/>
      <c r="F6775" s="2"/>
      <c r="G6775" s="365"/>
      <c r="H6775" s="366"/>
      <c r="I6775" s="363"/>
      <c r="J6775" s="367"/>
      <c r="K6775" s="364"/>
      <c r="M6775" s="368"/>
      <c r="P6775" s="369"/>
      <c r="S6775" s="369"/>
      <c r="V6775" s="358"/>
    </row>
    <row r="6776" spans="1:22">
      <c r="A6776" s="31"/>
      <c r="B6776" s="2"/>
      <c r="C6776" s="363"/>
      <c r="D6776" s="364"/>
      <c r="E6776" s="2"/>
      <c r="F6776" s="2"/>
      <c r="G6776" s="365"/>
      <c r="H6776" s="366"/>
      <c r="I6776" s="363"/>
      <c r="J6776" s="367"/>
      <c r="K6776" s="364"/>
      <c r="M6776" s="368"/>
      <c r="P6776" s="369"/>
      <c r="S6776" s="369"/>
      <c r="V6776" s="358"/>
    </row>
    <row r="6777" spans="1:22">
      <c r="A6777" s="31"/>
      <c r="B6777" s="2"/>
      <c r="C6777" s="363"/>
      <c r="D6777" s="364"/>
      <c r="E6777" s="2"/>
      <c r="F6777" s="2"/>
      <c r="G6777" s="365"/>
      <c r="H6777" s="366"/>
      <c r="I6777" s="363"/>
      <c r="J6777" s="367"/>
      <c r="K6777" s="364"/>
      <c r="M6777" s="368"/>
      <c r="P6777" s="369"/>
      <c r="S6777" s="369"/>
      <c r="V6777" s="358"/>
    </row>
    <row r="6778" spans="1:22">
      <c r="A6778" s="31"/>
      <c r="B6778" s="2"/>
      <c r="C6778" s="363"/>
      <c r="D6778" s="364"/>
      <c r="E6778" s="2"/>
      <c r="F6778" s="2"/>
      <c r="G6778" s="365"/>
      <c r="H6778" s="366"/>
      <c r="I6778" s="363"/>
      <c r="J6778" s="367"/>
      <c r="K6778" s="364"/>
      <c r="M6778" s="368"/>
      <c r="P6778" s="369"/>
      <c r="S6778" s="369"/>
      <c r="V6778" s="358"/>
    </row>
    <row r="6779" spans="1:22">
      <c r="A6779" s="31"/>
      <c r="B6779" s="2"/>
      <c r="C6779" s="363"/>
      <c r="D6779" s="364"/>
      <c r="E6779" s="2"/>
      <c r="F6779" s="2"/>
      <c r="G6779" s="365"/>
      <c r="H6779" s="366"/>
      <c r="I6779" s="363"/>
      <c r="J6779" s="367"/>
      <c r="K6779" s="364"/>
      <c r="M6779" s="368"/>
      <c r="P6779" s="369"/>
      <c r="S6779" s="369"/>
      <c r="V6779" s="358"/>
    </row>
    <row r="6780" spans="1:22">
      <c r="A6780" s="31"/>
      <c r="B6780" s="2"/>
      <c r="C6780" s="363"/>
      <c r="D6780" s="364"/>
      <c r="E6780" s="2"/>
      <c r="F6780" s="2"/>
      <c r="G6780" s="365"/>
      <c r="H6780" s="366"/>
      <c r="I6780" s="363"/>
      <c r="J6780" s="367"/>
      <c r="K6780" s="364"/>
      <c r="M6780" s="368"/>
      <c r="P6780" s="369"/>
      <c r="S6780" s="369"/>
      <c r="V6780" s="358"/>
    </row>
    <row r="6781" spans="1:22">
      <c r="A6781" s="31"/>
      <c r="B6781" s="2"/>
      <c r="C6781" s="363"/>
      <c r="D6781" s="364"/>
      <c r="E6781" s="2"/>
      <c r="F6781" s="2"/>
      <c r="G6781" s="365"/>
      <c r="H6781" s="366"/>
      <c r="I6781" s="363"/>
      <c r="J6781" s="367"/>
      <c r="K6781" s="364"/>
      <c r="M6781" s="368"/>
      <c r="P6781" s="369"/>
      <c r="S6781" s="369"/>
      <c r="V6781" s="358"/>
    </row>
    <row r="6782" spans="1:22">
      <c r="A6782" s="31"/>
      <c r="B6782" s="2"/>
      <c r="C6782" s="363"/>
      <c r="D6782" s="364"/>
      <c r="E6782" s="2"/>
      <c r="F6782" s="2"/>
      <c r="G6782" s="365"/>
      <c r="H6782" s="366"/>
      <c r="I6782" s="363"/>
      <c r="J6782" s="367"/>
      <c r="K6782" s="364"/>
      <c r="M6782" s="368"/>
      <c r="P6782" s="369"/>
      <c r="S6782" s="369"/>
      <c r="V6782" s="358"/>
    </row>
    <row r="6783" spans="1:22">
      <c r="A6783" s="31"/>
      <c r="B6783" s="2"/>
      <c r="C6783" s="363"/>
      <c r="D6783" s="364"/>
      <c r="E6783" s="2"/>
      <c r="F6783" s="2"/>
      <c r="G6783" s="365"/>
      <c r="H6783" s="366"/>
      <c r="I6783" s="363"/>
      <c r="J6783" s="367"/>
      <c r="K6783" s="364"/>
      <c r="M6783" s="368"/>
      <c r="P6783" s="369"/>
      <c r="S6783" s="369"/>
      <c r="V6783" s="358"/>
    </row>
    <row r="6784" spans="1:22">
      <c r="A6784" s="31"/>
      <c r="B6784" s="2"/>
      <c r="C6784" s="363"/>
      <c r="D6784" s="364"/>
      <c r="E6784" s="2"/>
      <c r="F6784" s="2"/>
      <c r="G6784" s="365"/>
      <c r="H6784" s="366"/>
      <c r="I6784" s="363"/>
      <c r="J6784" s="367"/>
      <c r="K6784" s="364"/>
      <c r="M6784" s="368"/>
      <c r="P6784" s="369"/>
      <c r="S6784" s="369"/>
      <c r="V6784" s="358"/>
    </row>
    <row r="6785" spans="1:22">
      <c r="A6785" s="31"/>
      <c r="B6785" s="2"/>
      <c r="C6785" s="363"/>
      <c r="D6785" s="364"/>
      <c r="E6785" s="2"/>
      <c r="F6785" s="2"/>
      <c r="G6785" s="365"/>
      <c r="H6785" s="366"/>
      <c r="I6785" s="363"/>
      <c r="J6785" s="367"/>
      <c r="K6785" s="364"/>
      <c r="M6785" s="368"/>
      <c r="P6785" s="369"/>
      <c r="S6785" s="369"/>
      <c r="V6785" s="358"/>
    </row>
    <row r="6786" spans="1:22">
      <c r="A6786" s="31"/>
      <c r="B6786" s="2"/>
      <c r="C6786" s="363"/>
      <c r="D6786" s="364"/>
      <c r="E6786" s="2"/>
      <c r="F6786" s="2"/>
      <c r="G6786" s="365"/>
      <c r="H6786" s="366"/>
      <c r="I6786" s="363"/>
      <c r="J6786" s="367"/>
      <c r="K6786" s="364"/>
      <c r="M6786" s="368"/>
      <c r="P6786" s="369"/>
      <c r="S6786" s="369"/>
      <c r="V6786" s="358"/>
    </row>
    <row r="6787" spans="1:22">
      <c r="A6787" s="31"/>
      <c r="B6787" s="2"/>
      <c r="C6787" s="363"/>
      <c r="D6787" s="364"/>
      <c r="E6787" s="2"/>
      <c r="F6787" s="2"/>
      <c r="G6787" s="365"/>
      <c r="H6787" s="366"/>
      <c r="I6787" s="363"/>
      <c r="J6787" s="367"/>
      <c r="K6787" s="364"/>
      <c r="M6787" s="368"/>
      <c r="P6787" s="369"/>
      <c r="S6787" s="369"/>
      <c r="V6787" s="358"/>
    </row>
    <row r="6788" spans="1:22">
      <c r="A6788" s="31"/>
      <c r="B6788" s="2"/>
      <c r="C6788" s="363"/>
      <c r="D6788" s="364"/>
      <c r="E6788" s="2"/>
      <c r="F6788" s="2"/>
      <c r="G6788" s="365"/>
      <c r="H6788" s="366"/>
      <c r="I6788" s="363"/>
      <c r="J6788" s="367"/>
      <c r="K6788" s="364"/>
      <c r="M6788" s="368"/>
      <c r="P6788" s="369"/>
      <c r="S6788" s="369"/>
      <c r="V6788" s="358"/>
    </row>
    <row r="6789" spans="1:22">
      <c r="A6789" s="31"/>
      <c r="B6789" s="2"/>
      <c r="C6789" s="363"/>
      <c r="D6789" s="364"/>
      <c r="E6789" s="2"/>
      <c r="F6789" s="2"/>
      <c r="G6789" s="365"/>
      <c r="H6789" s="366"/>
      <c r="I6789" s="363"/>
      <c r="J6789" s="367"/>
      <c r="K6789" s="364"/>
      <c r="M6789" s="368"/>
      <c r="P6789" s="369"/>
      <c r="S6789" s="369"/>
      <c r="V6789" s="358"/>
    </row>
    <row r="6790" spans="1:22">
      <c r="A6790" s="31"/>
      <c r="B6790" s="2"/>
      <c r="C6790" s="363"/>
      <c r="D6790" s="364"/>
      <c r="E6790" s="2"/>
      <c r="F6790" s="2"/>
      <c r="G6790" s="365"/>
      <c r="H6790" s="366"/>
      <c r="I6790" s="363"/>
      <c r="J6790" s="367"/>
      <c r="K6790" s="364"/>
      <c r="M6790" s="368"/>
      <c r="P6790" s="369"/>
      <c r="S6790" s="369"/>
      <c r="V6790" s="358"/>
    </row>
    <row r="6791" spans="1:22">
      <c r="A6791" s="31"/>
      <c r="B6791" s="2"/>
      <c r="C6791" s="363"/>
      <c r="D6791" s="364"/>
      <c r="E6791" s="2"/>
      <c r="F6791" s="2"/>
      <c r="G6791" s="365"/>
      <c r="H6791" s="366"/>
      <c r="I6791" s="363"/>
      <c r="J6791" s="367"/>
      <c r="K6791" s="364"/>
      <c r="M6791" s="368"/>
      <c r="P6791" s="369"/>
      <c r="S6791" s="369"/>
      <c r="V6791" s="358"/>
    </row>
    <row r="6792" spans="1:22">
      <c r="A6792" s="31"/>
      <c r="B6792" s="2"/>
      <c r="C6792" s="363"/>
      <c r="D6792" s="364"/>
      <c r="E6792" s="2"/>
      <c r="F6792" s="2"/>
      <c r="G6792" s="365"/>
      <c r="H6792" s="366"/>
      <c r="I6792" s="363"/>
      <c r="J6792" s="367"/>
      <c r="K6792" s="364"/>
      <c r="M6792" s="368"/>
      <c r="P6792" s="369"/>
      <c r="S6792" s="369"/>
      <c r="V6792" s="358"/>
    </row>
    <row r="6793" spans="1:22">
      <c r="A6793" s="31"/>
      <c r="B6793" s="2"/>
      <c r="C6793" s="363"/>
      <c r="D6793" s="364"/>
      <c r="E6793" s="2"/>
      <c r="F6793" s="2"/>
      <c r="G6793" s="365"/>
      <c r="H6793" s="366"/>
      <c r="I6793" s="363"/>
      <c r="J6793" s="367"/>
      <c r="K6793" s="364"/>
      <c r="M6793" s="368"/>
      <c r="P6793" s="369"/>
      <c r="S6793" s="369"/>
      <c r="V6793" s="358"/>
    </row>
    <row r="6794" spans="1:22">
      <c r="A6794" s="31"/>
      <c r="B6794" s="2"/>
      <c r="C6794" s="363"/>
      <c r="D6794" s="364"/>
      <c r="E6794" s="2"/>
      <c r="F6794" s="2"/>
      <c r="G6794" s="365"/>
      <c r="H6794" s="366"/>
      <c r="I6794" s="363"/>
      <c r="J6794" s="367"/>
      <c r="K6794" s="364"/>
      <c r="M6794" s="368"/>
      <c r="P6794" s="369"/>
      <c r="S6794" s="369"/>
      <c r="V6794" s="358"/>
    </row>
    <row r="6795" spans="1:22">
      <c r="A6795" s="31"/>
      <c r="B6795" s="2"/>
      <c r="C6795" s="363"/>
      <c r="D6795" s="364"/>
      <c r="E6795" s="2"/>
      <c r="F6795" s="2"/>
      <c r="G6795" s="365"/>
      <c r="H6795" s="366"/>
      <c r="I6795" s="363"/>
      <c r="J6795" s="367"/>
      <c r="K6795" s="364"/>
      <c r="M6795" s="368"/>
      <c r="P6795" s="369"/>
      <c r="S6795" s="369"/>
      <c r="V6795" s="358"/>
    </row>
    <row r="6796" spans="1:22">
      <c r="A6796" s="31"/>
      <c r="B6796" s="2"/>
      <c r="C6796" s="363"/>
      <c r="D6796" s="364"/>
      <c r="E6796" s="2"/>
      <c r="F6796" s="2"/>
      <c r="G6796" s="365"/>
      <c r="H6796" s="366"/>
      <c r="I6796" s="363"/>
      <c r="J6796" s="367"/>
      <c r="K6796" s="364"/>
      <c r="M6796" s="368"/>
      <c r="P6796" s="369"/>
      <c r="S6796" s="369"/>
      <c r="V6796" s="358"/>
    </row>
    <row r="6797" spans="1:22">
      <c r="A6797" s="31"/>
      <c r="B6797" s="2"/>
      <c r="C6797" s="363"/>
      <c r="D6797" s="364"/>
      <c r="E6797" s="2"/>
      <c r="F6797" s="2"/>
      <c r="G6797" s="365"/>
      <c r="H6797" s="366"/>
      <c r="I6797" s="363"/>
      <c r="J6797" s="367"/>
      <c r="K6797" s="364"/>
      <c r="M6797" s="368"/>
      <c r="P6797" s="369"/>
      <c r="S6797" s="369"/>
      <c r="V6797" s="358"/>
    </row>
    <row r="6798" spans="1:22">
      <c r="A6798" s="31"/>
      <c r="B6798" s="2"/>
      <c r="C6798" s="363"/>
      <c r="D6798" s="364"/>
      <c r="E6798" s="2"/>
      <c r="F6798" s="2"/>
      <c r="G6798" s="365"/>
      <c r="H6798" s="366"/>
      <c r="I6798" s="363"/>
      <c r="J6798" s="367"/>
      <c r="K6798" s="364"/>
      <c r="M6798" s="368"/>
      <c r="P6798" s="369"/>
      <c r="S6798" s="369"/>
      <c r="V6798" s="358"/>
    </row>
    <row r="6799" spans="1:22">
      <c r="A6799" s="31"/>
      <c r="B6799" s="2"/>
      <c r="C6799" s="363"/>
      <c r="D6799" s="364"/>
      <c r="E6799" s="2"/>
      <c r="F6799" s="2"/>
      <c r="G6799" s="365"/>
      <c r="H6799" s="366"/>
      <c r="I6799" s="363"/>
      <c r="J6799" s="367"/>
      <c r="K6799" s="364"/>
      <c r="M6799" s="368"/>
      <c r="P6799" s="369"/>
      <c r="S6799" s="369"/>
      <c r="V6799" s="358"/>
    </row>
    <row r="6800" spans="1:22">
      <c r="A6800" s="31"/>
      <c r="B6800" s="2"/>
      <c r="C6800" s="363"/>
      <c r="D6800" s="364"/>
      <c r="E6800" s="2"/>
      <c r="F6800" s="2"/>
      <c r="G6800" s="365"/>
      <c r="H6800" s="366"/>
      <c r="I6800" s="363"/>
      <c r="J6800" s="367"/>
      <c r="K6800" s="364"/>
      <c r="M6800" s="368"/>
      <c r="P6800" s="369"/>
      <c r="S6800" s="369"/>
      <c r="V6800" s="358"/>
    </row>
    <row r="6801" spans="1:22">
      <c r="A6801" s="31"/>
      <c r="B6801" s="2"/>
      <c r="C6801" s="363"/>
      <c r="D6801" s="364"/>
      <c r="E6801" s="2"/>
      <c r="F6801" s="2"/>
      <c r="G6801" s="365"/>
      <c r="H6801" s="366"/>
      <c r="I6801" s="363"/>
      <c r="J6801" s="367"/>
      <c r="K6801" s="364"/>
      <c r="M6801" s="368"/>
      <c r="P6801" s="369"/>
      <c r="S6801" s="369"/>
      <c r="V6801" s="358"/>
    </row>
    <row r="6802" spans="1:22">
      <c r="A6802" s="31"/>
      <c r="B6802" s="2"/>
      <c r="C6802" s="363"/>
      <c r="D6802" s="364"/>
      <c r="E6802" s="2"/>
      <c r="F6802" s="2"/>
      <c r="G6802" s="365"/>
      <c r="H6802" s="366"/>
      <c r="I6802" s="363"/>
      <c r="J6802" s="367"/>
      <c r="K6802" s="364"/>
      <c r="M6802" s="368"/>
      <c r="P6802" s="369"/>
      <c r="S6802" s="369"/>
      <c r="V6802" s="358"/>
    </row>
    <row r="6803" spans="1:22">
      <c r="A6803" s="31"/>
      <c r="B6803" s="2"/>
      <c r="C6803" s="363"/>
      <c r="D6803" s="364"/>
      <c r="E6803" s="2"/>
      <c r="F6803" s="2"/>
      <c r="G6803" s="365"/>
      <c r="H6803" s="366"/>
      <c r="I6803" s="363"/>
      <c r="J6803" s="367"/>
      <c r="K6803" s="364"/>
      <c r="M6803" s="368"/>
      <c r="P6803" s="369"/>
      <c r="S6803" s="369"/>
      <c r="V6803" s="358"/>
    </row>
    <row r="6804" spans="1:22">
      <c r="A6804" s="31"/>
      <c r="B6804" s="2"/>
      <c r="C6804" s="363"/>
      <c r="D6804" s="364"/>
      <c r="E6804" s="2"/>
      <c r="F6804" s="2"/>
      <c r="G6804" s="365"/>
      <c r="H6804" s="366"/>
      <c r="I6804" s="363"/>
      <c r="J6804" s="367"/>
      <c r="K6804" s="364"/>
      <c r="M6804" s="368"/>
      <c r="P6804" s="369"/>
      <c r="S6804" s="369"/>
      <c r="V6804" s="358"/>
    </row>
    <row r="6805" spans="1:22">
      <c r="A6805" s="31"/>
      <c r="B6805" s="2"/>
      <c r="C6805" s="363"/>
      <c r="D6805" s="364"/>
      <c r="E6805" s="2"/>
      <c r="F6805" s="2"/>
      <c r="G6805" s="365"/>
      <c r="H6805" s="366"/>
      <c r="I6805" s="363"/>
      <c r="J6805" s="367"/>
      <c r="K6805" s="364"/>
      <c r="M6805" s="368"/>
      <c r="P6805" s="369"/>
      <c r="S6805" s="369"/>
      <c r="V6805" s="358"/>
    </row>
    <row r="6806" spans="1:22">
      <c r="A6806" s="31"/>
      <c r="B6806" s="2"/>
      <c r="C6806" s="363"/>
      <c r="D6806" s="364"/>
      <c r="E6806" s="2"/>
      <c r="F6806" s="2"/>
      <c r="G6806" s="365"/>
      <c r="H6806" s="366"/>
      <c r="I6806" s="363"/>
      <c r="J6806" s="367"/>
      <c r="K6806" s="364"/>
      <c r="M6806" s="368"/>
      <c r="P6806" s="369"/>
      <c r="S6806" s="369"/>
      <c r="V6806" s="358"/>
    </row>
    <row r="6807" spans="1:22">
      <c r="A6807" s="31"/>
      <c r="B6807" s="2"/>
      <c r="C6807" s="363"/>
      <c r="D6807" s="364"/>
      <c r="E6807" s="2"/>
      <c r="F6807" s="2"/>
      <c r="G6807" s="365"/>
      <c r="H6807" s="366"/>
      <c r="I6807" s="363"/>
      <c r="J6807" s="367"/>
      <c r="K6807" s="364"/>
      <c r="M6807" s="368"/>
      <c r="P6807" s="369"/>
      <c r="S6807" s="369"/>
      <c r="V6807" s="358"/>
    </row>
    <row r="6808" spans="1:22">
      <c r="A6808" s="31"/>
      <c r="B6808" s="2"/>
      <c r="C6808" s="363"/>
      <c r="D6808" s="364"/>
      <c r="E6808" s="2"/>
      <c r="F6808" s="2"/>
      <c r="G6808" s="365"/>
      <c r="H6808" s="366"/>
      <c r="I6808" s="363"/>
      <c r="J6808" s="367"/>
      <c r="K6808" s="364"/>
      <c r="M6808" s="368"/>
      <c r="P6808" s="369"/>
      <c r="S6808" s="369"/>
      <c r="V6808" s="358"/>
    </row>
    <row r="6809" spans="1:22">
      <c r="A6809" s="31"/>
      <c r="B6809" s="2"/>
      <c r="C6809" s="363"/>
      <c r="D6809" s="364"/>
      <c r="E6809" s="2"/>
      <c r="F6809" s="2"/>
      <c r="G6809" s="365"/>
      <c r="H6809" s="366"/>
      <c r="I6809" s="363"/>
      <c r="J6809" s="367"/>
      <c r="K6809" s="364"/>
      <c r="M6809" s="368"/>
      <c r="P6809" s="369"/>
      <c r="S6809" s="369"/>
      <c r="V6809" s="358"/>
    </row>
    <row r="6810" spans="1:22">
      <c r="A6810" s="31"/>
      <c r="B6810" s="2"/>
      <c r="C6810" s="363"/>
      <c r="D6810" s="364"/>
      <c r="E6810" s="2"/>
      <c r="F6810" s="2"/>
      <c r="G6810" s="365"/>
      <c r="H6810" s="366"/>
      <c r="I6810" s="363"/>
      <c r="J6810" s="367"/>
      <c r="K6810" s="364"/>
      <c r="M6810" s="368"/>
      <c r="P6810" s="369"/>
      <c r="S6810" s="369"/>
      <c r="V6810" s="358"/>
    </row>
    <row r="6811" spans="1:22">
      <c r="A6811" s="31"/>
      <c r="B6811" s="2"/>
      <c r="C6811" s="363"/>
      <c r="D6811" s="364"/>
      <c r="E6811" s="2"/>
      <c r="F6811" s="2"/>
      <c r="G6811" s="365"/>
      <c r="H6811" s="366"/>
      <c r="I6811" s="363"/>
      <c r="J6811" s="367"/>
      <c r="K6811" s="364"/>
      <c r="M6811" s="368"/>
      <c r="P6811" s="369"/>
      <c r="S6811" s="369"/>
      <c r="V6811" s="358"/>
    </row>
    <row r="6812" spans="1:22">
      <c r="A6812" s="31"/>
      <c r="B6812" s="2"/>
      <c r="C6812" s="363"/>
      <c r="D6812" s="364"/>
      <c r="E6812" s="2"/>
      <c r="F6812" s="2"/>
      <c r="G6812" s="365"/>
      <c r="H6812" s="366"/>
      <c r="I6812" s="363"/>
      <c r="J6812" s="367"/>
      <c r="K6812" s="364"/>
      <c r="M6812" s="368"/>
      <c r="P6812" s="369"/>
      <c r="S6812" s="369"/>
      <c r="V6812" s="358"/>
    </row>
    <row r="6813" spans="1:22">
      <c r="A6813" s="31"/>
      <c r="B6813" s="2"/>
      <c r="C6813" s="363"/>
      <c r="D6813" s="364"/>
      <c r="E6813" s="2"/>
      <c r="F6813" s="2"/>
      <c r="G6813" s="365"/>
      <c r="H6813" s="366"/>
      <c r="I6813" s="363"/>
      <c r="J6813" s="367"/>
      <c r="K6813" s="364"/>
      <c r="M6813" s="368"/>
      <c r="P6813" s="369"/>
      <c r="S6813" s="369"/>
      <c r="V6813" s="358"/>
    </row>
    <row r="6814" spans="1:22">
      <c r="A6814" s="31"/>
      <c r="B6814" s="2"/>
      <c r="C6814" s="363"/>
      <c r="D6814" s="364"/>
      <c r="E6814" s="2"/>
      <c r="F6814" s="2"/>
      <c r="G6814" s="365"/>
      <c r="H6814" s="366"/>
      <c r="I6814" s="363"/>
      <c r="J6814" s="367"/>
      <c r="K6814" s="364"/>
      <c r="M6814" s="368"/>
      <c r="P6814" s="369"/>
      <c r="S6814" s="369"/>
      <c r="V6814" s="358"/>
    </row>
    <row r="6815" spans="1:22">
      <c r="A6815" s="31"/>
      <c r="B6815" s="2"/>
      <c r="C6815" s="363"/>
      <c r="D6815" s="364"/>
      <c r="E6815" s="2"/>
      <c r="F6815" s="2"/>
      <c r="G6815" s="365"/>
      <c r="H6815" s="366"/>
      <c r="I6815" s="363"/>
      <c r="J6815" s="367"/>
      <c r="K6815" s="364"/>
      <c r="M6815" s="368"/>
      <c r="P6815" s="369"/>
      <c r="S6815" s="369"/>
      <c r="V6815" s="358"/>
    </row>
    <row r="6816" spans="1:22">
      <c r="A6816" s="31"/>
      <c r="B6816" s="2"/>
      <c r="C6816" s="363"/>
      <c r="D6816" s="364"/>
      <c r="E6816" s="2"/>
      <c r="F6816" s="2"/>
      <c r="G6816" s="365"/>
      <c r="H6816" s="366"/>
      <c r="I6816" s="363"/>
      <c r="J6816" s="367"/>
      <c r="K6816" s="364"/>
      <c r="M6816" s="368"/>
      <c r="P6816" s="369"/>
      <c r="S6816" s="369"/>
      <c r="V6816" s="358"/>
    </row>
    <row r="6817" spans="1:22">
      <c r="A6817" s="31"/>
      <c r="B6817" s="2"/>
      <c r="C6817" s="363"/>
      <c r="D6817" s="364"/>
      <c r="E6817" s="2"/>
      <c r="F6817" s="2"/>
      <c r="G6817" s="365"/>
      <c r="H6817" s="366"/>
      <c r="I6817" s="363"/>
      <c r="J6817" s="367"/>
      <c r="K6817" s="364"/>
      <c r="M6817" s="368"/>
      <c r="P6817" s="369"/>
      <c r="S6817" s="369"/>
      <c r="V6817" s="358"/>
    </row>
    <row r="6818" spans="1:22">
      <c r="A6818" s="31"/>
      <c r="B6818" s="2"/>
      <c r="C6818" s="363"/>
      <c r="D6818" s="364"/>
      <c r="E6818" s="2"/>
      <c r="F6818" s="2"/>
      <c r="G6818" s="365"/>
      <c r="H6818" s="366"/>
      <c r="I6818" s="363"/>
      <c r="J6818" s="367"/>
      <c r="K6818" s="364"/>
      <c r="M6818" s="368"/>
      <c r="P6818" s="369"/>
      <c r="S6818" s="369"/>
      <c r="V6818" s="358"/>
    </row>
    <row r="6819" spans="1:22">
      <c r="A6819" s="31"/>
      <c r="B6819" s="2"/>
      <c r="C6819" s="363"/>
      <c r="D6819" s="364"/>
      <c r="E6819" s="2"/>
      <c r="F6819" s="2"/>
      <c r="G6819" s="365"/>
      <c r="H6819" s="366"/>
      <c r="I6819" s="363"/>
      <c r="J6819" s="367"/>
      <c r="K6819" s="364"/>
      <c r="M6819" s="368"/>
      <c r="P6819" s="369"/>
      <c r="S6819" s="369"/>
      <c r="V6819" s="358"/>
    </row>
    <row r="6820" spans="1:22">
      <c r="A6820" s="31"/>
      <c r="B6820" s="2"/>
      <c r="C6820" s="363"/>
      <c r="D6820" s="364"/>
      <c r="E6820" s="2"/>
      <c r="F6820" s="2"/>
      <c r="G6820" s="365"/>
      <c r="H6820" s="366"/>
      <c r="I6820" s="363"/>
      <c r="J6820" s="367"/>
      <c r="K6820" s="364"/>
      <c r="M6820" s="368"/>
      <c r="P6820" s="369"/>
      <c r="S6820" s="369"/>
      <c r="V6820" s="358"/>
    </row>
    <row r="6821" spans="1:22">
      <c r="A6821" s="31"/>
      <c r="B6821" s="2"/>
      <c r="C6821" s="363"/>
      <c r="D6821" s="364"/>
      <c r="E6821" s="2"/>
      <c r="F6821" s="2"/>
      <c r="G6821" s="365"/>
      <c r="H6821" s="366"/>
      <c r="I6821" s="363"/>
      <c r="J6821" s="367"/>
      <c r="K6821" s="364"/>
      <c r="M6821" s="368"/>
      <c r="P6821" s="369"/>
      <c r="S6821" s="369"/>
      <c r="V6821" s="358"/>
    </row>
    <row r="6822" spans="1:22">
      <c r="A6822" s="31"/>
      <c r="B6822" s="2"/>
      <c r="C6822" s="363"/>
      <c r="D6822" s="364"/>
      <c r="E6822" s="2"/>
      <c r="F6822" s="2"/>
      <c r="G6822" s="365"/>
      <c r="H6822" s="366"/>
      <c r="I6822" s="363"/>
      <c r="J6822" s="367"/>
      <c r="K6822" s="364"/>
      <c r="M6822" s="368"/>
      <c r="P6822" s="369"/>
      <c r="S6822" s="369"/>
      <c r="V6822" s="358"/>
    </row>
    <row r="6823" spans="1:22">
      <c r="A6823" s="31"/>
      <c r="B6823" s="2"/>
      <c r="C6823" s="363"/>
      <c r="D6823" s="364"/>
      <c r="E6823" s="2"/>
      <c r="F6823" s="2"/>
      <c r="G6823" s="365"/>
      <c r="H6823" s="366"/>
      <c r="I6823" s="363"/>
      <c r="J6823" s="367"/>
      <c r="K6823" s="364"/>
      <c r="M6823" s="368"/>
      <c r="P6823" s="369"/>
      <c r="S6823" s="369"/>
      <c r="V6823" s="358"/>
    </row>
    <row r="6824" spans="1:22">
      <c r="A6824" s="31"/>
      <c r="B6824" s="2"/>
      <c r="C6824" s="363"/>
      <c r="D6824" s="364"/>
      <c r="E6824" s="2"/>
      <c r="F6824" s="2"/>
      <c r="G6824" s="365"/>
      <c r="H6824" s="366"/>
      <c r="I6824" s="363"/>
      <c r="J6824" s="367"/>
      <c r="K6824" s="364"/>
      <c r="M6824" s="368"/>
      <c r="P6824" s="369"/>
      <c r="S6824" s="369"/>
      <c r="V6824" s="358"/>
    </row>
    <row r="6825" spans="1:22">
      <c r="A6825" s="31"/>
      <c r="B6825" s="2"/>
      <c r="C6825" s="363"/>
      <c r="D6825" s="364"/>
      <c r="E6825" s="2"/>
      <c r="F6825" s="2"/>
      <c r="G6825" s="365"/>
      <c r="H6825" s="366"/>
      <c r="I6825" s="363"/>
      <c r="J6825" s="367"/>
      <c r="K6825" s="364"/>
      <c r="M6825" s="368"/>
      <c r="P6825" s="369"/>
      <c r="S6825" s="369"/>
      <c r="V6825" s="358"/>
    </row>
    <row r="6826" spans="1:22">
      <c r="A6826" s="31"/>
      <c r="B6826" s="2"/>
      <c r="C6826" s="363"/>
      <c r="D6826" s="364"/>
      <c r="E6826" s="2"/>
      <c r="F6826" s="2"/>
      <c r="G6826" s="365"/>
      <c r="H6826" s="366"/>
      <c r="I6826" s="363"/>
      <c r="J6826" s="367"/>
      <c r="K6826" s="364"/>
      <c r="M6826" s="368"/>
      <c r="P6826" s="369"/>
      <c r="S6826" s="369"/>
      <c r="V6826" s="358"/>
    </row>
    <row r="6827" spans="1:22">
      <c r="A6827" s="31"/>
      <c r="B6827" s="2"/>
      <c r="C6827" s="363"/>
      <c r="D6827" s="364"/>
      <c r="E6827" s="2"/>
      <c r="F6827" s="2"/>
      <c r="G6827" s="365"/>
      <c r="H6827" s="366"/>
      <c r="I6827" s="363"/>
      <c r="J6827" s="367"/>
      <c r="K6827" s="364"/>
      <c r="M6827" s="368"/>
      <c r="P6827" s="369"/>
      <c r="S6827" s="369"/>
      <c r="V6827" s="358"/>
    </row>
    <row r="6828" spans="1:22">
      <c r="A6828" s="31"/>
      <c r="B6828" s="2"/>
      <c r="C6828" s="363"/>
      <c r="D6828" s="364"/>
      <c r="E6828" s="2"/>
      <c r="F6828" s="2"/>
      <c r="G6828" s="365"/>
      <c r="H6828" s="366"/>
      <c r="I6828" s="363"/>
      <c r="J6828" s="367"/>
      <c r="K6828" s="364"/>
      <c r="M6828" s="368"/>
      <c r="P6828" s="369"/>
      <c r="S6828" s="369"/>
      <c r="V6828" s="358"/>
    </row>
    <row r="6829" spans="1:22">
      <c r="A6829" s="31"/>
      <c r="B6829" s="2"/>
      <c r="C6829" s="363"/>
      <c r="D6829" s="364"/>
      <c r="E6829" s="2"/>
      <c r="F6829" s="2"/>
      <c r="G6829" s="365"/>
      <c r="H6829" s="366"/>
      <c r="I6829" s="363"/>
      <c r="J6829" s="367"/>
      <c r="K6829" s="364"/>
      <c r="M6829" s="368"/>
      <c r="P6829" s="369"/>
      <c r="S6829" s="369"/>
      <c r="V6829" s="358"/>
    </row>
    <row r="6830" spans="1:22">
      <c r="A6830" s="31"/>
      <c r="B6830" s="2"/>
      <c r="C6830" s="363"/>
      <c r="D6830" s="364"/>
      <c r="E6830" s="2"/>
      <c r="F6830" s="2"/>
      <c r="G6830" s="365"/>
      <c r="H6830" s="366"/>
      <c r="I6830" s="363"/>
      <c r="J6830" s="367"/>
      <c r="K6830" s="364"/>
      <c r="M6830" s="368"/>
      <c r="P6830" s="369"/>
      <c r="S6830" s="369"/>
      <c r="V6830" s="358"/>
    </row>
    <row r="6831" spans="1:22">
      <c r="A6831" s="31"/>
      <c r="B6831" s="2"/>
      <c r="C6831" s="363"/>
      <c r="D6831" s="364"/>
      <c r="E6831" s="2"/>
      <c r="F6831" s="2"/>
      <c r="G6831" s="365"/>
      <c r="H6831" s="366"/>
      <c r="I6831" s="363"/>
      <c r="J6831" s="367"/>
      <c r="K6831" s="364"/>
      <c r="M6831" s="368"/>
      <c r="P6831" s="369"/>
      <c r="S6831" s="369"/>
      <c r="V6831" s="358"/>
    </row>
    <row r="6832" spans="1:22">
      <c r="A6832" s="31"/>
      <c r="B6832" s="2"/>
      <c r="C6832" s="363"/>
      <c r="D6832" s="364"/>
      <c r="E6832" s="2"/>
      <c r="F6832" s="2"/>
      <c r="G6832" s="365"/>
      <c r="H6832" s="366"/>
      <c r="I6832" s="363"/>
      <c r="J6832" s="367"/>
      <c r="K6832" s="364"/>
      <c r="M6832" s="368"/>
      <c r="P6832" s="369"/>
      <c r="S6832" s="369"/>
      <c r="V6832" s="358"/>
    </row>
    <row r="6833" spans="1:22">
      <c r="A6833" s="31"/>
      <c r="B6833" s="2"/>
      <c r="C6833" s="363"/>
      <c r="D6833" s="364"/>
      <c r="E6833" s="2"/>
      <c r="F6833" s="2"/>
      <c r="G6833" s="365"/>
      <c r="H6833" s="366"/>
      <c r="I6833" s="363"/>
      <c r="J6833" s="367"/>
      <c r="K6833" s="364"/>
      <c r="M6833" s="368"/>
      <c r="P6833" s="369"/>
      <c r="S6833" s="369"/>
      <c r="V6833" s="358"/>
    </row>
    <row r="6834" spans="1:22">
      <c r="A6834" s="31"/>
      <c r="B6834" s="2"/>
      <c r="C6834" s="363"/>
      <c r="D6834" s="364"/>
      <c r="E6834" s="2"/>
      <c r="F6834" s="2"/>
      <c r="G6834" s="365"/>
      <c r="H6834" s="366"/>
      <c r="I6834" s="363"/>
      <c r="J6834" s="367"/>
      <c r="K6834" s="364"/>
      <c r="M6834" s="368"/>
      <c r="P6834" s="369"/>
      <c r="S6834" s="369"/>
      <c r="V6834" s="358"/>
    </row>
    <row r="6835" spans="1:22">
      <c r="A6835" s="31"/>
      <c r="B6835" s="2"/>
      <c r="C6835" s="363"/>
      <c r="D6835" s="364"/>
      <c r="E6835" s="2"/>
      <c r="F6835" s="2"/>
      <c r="G6835" s="365"/>
      <c r="H6835" s="366"/>
      <c r="I6835" s="363"/>
      <c r="J6835" s="367"/>
      <c r="K6835" s="364"/>
      <c r="M6835" s="368"/>
      <c r="P6835" s="369"/>
      <c r="S6835" s="369"/>
      <c r="V6835" s="358"/>
    </row>
    <row r="6836" spans="1:22">
      <c r="A6836" s="31"/>
      <c r="B6836" s="2"/>
      <c r="C6836" s="363"/>
      <c r="D6836" s="364"/>
      <c r="E6836" s="2"/>
      <c r="F6836" s="2"/>
      <c r="G6836" s="365"/>
      <c r="H6836" s="366"/>
      <c r="I6836" s="363"/>
      <c r="J6836" s="367"/>
      <c r="K6836" s="364"/>
      <c r="M6836" s="368"/>
      <c r="P6836" s="369"/>
      <c r="S6836" s="369"/>
      <c r="V6836" s="358"/>
    </row>
    <row r="6837" spans="1:22">
      <c r="A6837" s="31"/>
      <c r="B6837" s="2"/>
      <c r="C6837" s="363"/>
      <c r="D6837" s="364"/>
      <c r="E6837" s="2"/>
      <c r="F6837" s="2"/>
      <c r="G6837" s="365"/>
      <c r="H6837" s="366"/>
      <c r="I6837" s="363"/>
      <c r="J6837" s="367"/>
      <c r="K6837" s="364"/>
      <c r="M6837" s="368"/>
      <c r="P6837" s="369"/>
      <c r="S6837" s="369"/>
      <c r="V6837" s="358"/>
    </row>
    <row r="6838" spans="1:22">
      <c r="A6838" s="31"/>
      <c r="B6838" s="2"/>
      <c r="C6838" s="363"/>
      <c r="D6838" s="364"/>
      <c r="E6838" s="2"/>
      <c r="F6838" s="2"/>
      <c r="G6838" s="365"/>
      <c r="H6838" s="366"/>
      <c r="I6838" s="363"/>
      <c r="J6838" s="367"/>
      <c r="K6838" s="364"/>
      <c r="M6838" s="368"/>
      <c r="P6838" s="369"/>
      <c r="S6838" s="369"/>
      <c r="V6838" s="358"/>
    </row>
    <row r="6839" spans="1:22">
      <c r="A6839" s="31"/>
      <c r="B6839" s="2"/>
      <c r="C6839" s="363"/>
      <c r="D6839" s="364"/>
      <c r="E6839" s="2"/>
      <c r="F6839" s="2"/>
      <c r="G6839" s="365"/>
      <c r="H6839" s="366"/>
      <c r="I6839" s="363"/>
      <c r="J6839" s="367"/>
      <c r="K6839" s="364"/>
      <c r="M6839" s="368"/>
      <c r="P6839" s="369"/>
      <c r="S6839" s="369"/>
      <c r="V6839" s="358"/>
    </row>
    <row r="6840" spans="1:22">
      <c r="A6840" s="31"/>
      <c r="B6840" s="2"/>
      <c r="C6840" s="363"/>
      <c r="D6840" s="364"/>
      <c r="E6840" s="2"/>
      <c r="F6840" s="2"/>
      <c r="G6840" s="365"/>
      <c r="H6840" s="366"/>
      <c r="I6840" s="363"/>
      <c r="J6840" s="367"/>
      <c r="K6840" s="364"/>
      <c r="M6840" s="368"/>
      <c r="P6840" s="369"/>
      <c r="S6840" s="369"/>
      <c r="V6840" s="358"/>
    </row>
    <row r="6841" spans="1:22">
      <c r="A6841" s="31"/>
      <c r="B6841" s="2"/>
      <c r="C6841" s="363"/>
      <c r="D6841" s="364"/>
      <c r="E6841" s="2"/>
      <c r="F6841" s="2"/>
      <c r="G6841" s="365"/>
      <c r="H6841" s="366"/>
      <c r="I6841" s="363"/>
      <c r="J6841" s="367"/>
      <c r="K6841" s="364"/>
      <c r="M6841" s="368"/>
      <c r="P6841" s="369"/>
      <c r="S6841" s="369"/>
      <c r="V6841" s="358"/>
    </row>
    <row r="6842" spans="1:22">
      <c r="A6842" s="31"/>
      <c r="B6842" s="2"/>
      <c r="C6842" s="363"/>
      <c r="D6842" s="364"/>
      <c r="E6842" s="2"/>
      <c r="F6842" s="2"/>
      <c r="G6842" s="365"/>
      <c r="H6842" s="366"/>
      <c r="I6842" s="363"/>
      <c r="J6842" s="367"/>
      <c r="K6842" s="364"/>
      <c r="M6842" s="368"/>
      <c r="P6842" s="369"/>
      <c r="S6842" s="369"/>
      <c r="V6842" s="358"/>
    </row>
    <row r="6843" spans="1:22">
      <c r="A6843" s="31"/>
      <c r="B6843" s="2"/>
      <c r="C6843" s="363"/>
      <c r="D6843" s="364"/>
      <c r="E6843" s="2"/>
      <c r="F6843" s="2"/>
      <c r="G6843" s="365"/>
      <c r="H6843" s="366"/>
      <c r="I6843" s="363"/>
      <c r="J6843" s="367"/>
      <c r="K6843" s="364"/>
      <c r="M6843" s="368"/>
      <c r="P6843" s="369"/>
      <c r="S6843" s="369"/>
      <c r="V6843" s="358"/>
    </row>
    <row r="6844" spans="1:22">
      <c r="A6844" s="31"/>
      <c r="B6844" s="2"/>
      <c r="C6844" s="363"/>
      <c r="D6844" s="364"/>
      <c r="E6844" s="2"/>
      <c r="F6844" s="2"/>
      <c r="G6844" s="365"/>
      <c r="H6844" s="366"/>
      <c r="I6844" s="363"/>
      <c r="J6844" s="367"/>
      <c r="K6844" s="364"/>
      <c r="M6844" s="368"/>
      <c r="P6844" s="369"/>
      <c r="S6844" s="369"/>
      <c r="V6844" s="358"/>
    </row>
    <row r="6845" spans="1:22">
      <c r="A6845" s="31"/>
      <c r="B6845" s="2"/>
      <c r="C6845" s="363"/>
      <c r="D6845" s="364"/>
      <c r="E6845" s="2"/>
      <c r="F6845" s="2"/>
      <c r="G6845" s="365"/>
      <c r="H6845" s="366"/>
      <c r="I6845" s="363"/>
      <c r="J6845" s="367"/>
      <c r="K6845" s="364"/>
      <c r="M6845" s="368"/>
      <c r="P6845" s="369"/>
      <c r="S6845" s="369"/>
      <c r="V6845" s="358"/>
    </row>
    <row r="6846" spans="1:22">
      <c r="A6846" s="31"/>
      <c r="B6846" s="2"/>
      <c r="C6846" s="363"/>
      <c r="D6846" s="364"/>
      <c r="E6846" s="2"/>
      <c r="F6846" s="2"/>
      <c r="G6846" s="365"/>
      <c r="H6846" s="366"/>
      <c r="I6846" s="363"/>
      <c r="J6846" s="367"/>
      <c r="K6846" s="364"/>
      <c r="M6846" s="368"/>
      <c r="P6846" s="369"/>
      <c r="S6846" s="369"/>
      <c r="V6846" s="358"/>
    </row>
    <row r="6847" spans="1:22">
      <c r="A6847" s="31"/>
      <c r="B6847" s="2"/>
      <c r="C6847" s="363"/>
      <c r="D6847" s="364"/>
      <c r="E6847" s="2"/>
      <c r="F6847" s="2"/>
      <c r="G6847" s="365"/>
      <c r="H6847" s="366"/>
      <c r="I6847" s="363"/>
      <c r="J6847" s="367"/>
      <c r="K6847" s="364"/>
      <c r="M6847" s="368"/>
      <c r="P6847" s="369"/>
      <c r="S6847" s="369"/>
      <c r="V6847" s="358"/>
    </row>
    <row r="6848" spans="1:22">
      <c r="A6848" s="31"/>
      <c r="B6848" s="2"/>
      <c r="C6848" s="363"/>
      <c r="D6848" s="364"/>
      <c r="E6848" s="2"/>
      <c r="F6848" s="2"/>
      <c r="G6848" s="365"/>
      <c r="H6848" s="366"/>
      <c r="I6848" s="363"/>
      <c r="J6848" s="367"/>
      <c r="K6848" s="364"/>
      <c r="M6848" s="368"/>
      <c r="P6848" s="369"/>
      <c r="S6848" s="369"/>
      <c r="V6848" s="358"/>
    </row>
    <row r="6849" spans="1:22">
      <c r="A6849" s="31"/>
      <c r="B6849" s="2"/>
      <c r="C6849" s="363"/>
      <c r="D6849" s="364"/>
      <c r="E6849" s="2"/>
      <c r="F6849" s="2"/>
      <c r="G6849" s="365"/>
      <c r="H6849" s="366"/>
      <c r="I6849" s="363"/>
      <c r="J6849" s="367"/>
      <c r="K6849" s="364"/>
      <c r="M6849" s="368"/>
      <c r="P6849" s="369"/>
      <c r="S6849" s="369"/>
      <c r="V6849" s="358"/>
    </row>
    <row r="6850" spans="1:22">
      <c r="A6850" s="31"/>
      <c r="B6850" s="2"/>
      <c r="C6850" s="363"/>
      <c r="D6850" s="364"/>
      <c r="E6850" s="2"/>
      <c r="F6850" s="2"/>
      <c r="G6850" s="365"/>
      <c r="H6850" s="366"/>
      <c r="I6850" s="363"/>
      <c r="J6850" s="367"/>
      <c r="K6850" s="364"/>
      <c r="M6850" s="368"/>
      <c r="P6850" s="369"/>
      <c r="S6850" s="369"/>
      <c r="V6850" s="358"/>
    </row>
    <row r="6851" spans="1:22">
      <c r="A6851" s="31"/>
      <c r="B6851" s="2"/>
      <c r="C6851" s="363"/>
      <c r="D6851" s="364"/>
      <c r="E6851" s="2"/>
      <c r="F6851" s="2"/>
      <c r="G6851" s="365"/>
      <c r="H6851" s="366"/>
      <c r="I6851" s="363"/>
      <c r="J6851" s="367"/>
      <c r="K6851" s="364"/>
      <c r="M6851" s="368"/>
      <c r="P6851" s="369"/>
      <c r="S6851" s="369"/>
      <c r="V6851" s="358"/>
    </row>
    <row r="6852" spans="1:22">
      <c r="A6852" s="31"/>
      <c r="B6852" s="2"/>
      <c r="C6852" s="363"/>
      <c r="D6852" s="364"/>
      <c r="E6852" s="2"/>
      <c r="F6852" s="2"/>
      <c r="G6852" s="365"/>
      <c r="H6852" s="366"/>
      <c r="I6852" s="363"/>
      <c r="J6852" s="367"/>
      <c r="K6852" s="364"/>
      <c r="M6852" s="368"/>
      <c r="P6852" s="369"/>
      <c r="S6852" s="369"/>
      <c r="V6852" s="358"/>
    </row>
    <row r="6853" spans="1:22">
      <c r="A6853" s="31"/>
      <c r="B6853" s="2"/>
      <c r="C6853" s="363"/>
      <c r="D6853" s="364"/>
      <c r="E6853" s="2"/>
      <c r="F6853" s="2"/>
      <c r="G6853" s="365"/>
      <c r="H6853" s="366"/>
      <c r="I6853" s="363"/>
      <c r="J6853" s="367"/>
      <c r="K6853" s="364"/>
      <c r="M6853" s="368"/>
      <c r="P6853" s="369"/>
      <c r="S6853" s="369"/>
      <c r="V6853" s="358"/>
    </row>
    <row r="6854" spans="1:22">
      <c r="A6854" s="31"/>
      <c r="B6854" s="2"/>
      <c r="C6854" s="363"/>
      <c r="D6854" s="364"/>
      <c r="E6854" s="2"/>
      <c r="F6854" s="2"/>
      <c r="G6854" s="365"/>
      <c r="H6854" s="366"/>
      <c r="I6854" s="363"/>
      <c r="J6854" s="367"/>
      <c r="K6854" s="364"/>
      <c r="M6854" s="368"/>
      <c r="P6854" s="369"/>
      <c r="S6854" s="369"/>
      <c r="V6854" s="358"/>
    </row>
    <row r="6855" spans="1:22">
      <c r="A6855" s="31"/>
      <c r="B6855" s="2"/>
      <c r="C6855" s="363"/>
      <c r="D6855" s="364"/>
      <c r="E6855" s="2"/>
      <c r="F6855" s="2"/>
      <c r="G6855" s="365"/>
      <c r="H6855" s="366"/>
      <c r="I6855" s="363"/>
      <c r="J6855" s="367"/>
      <c r="K6855" s="364"/>
      <c r="M6855" s="368"/>
      <c r="P6855" s="369"/>
      <c r="S6855" s="369"/>
      <c r="V6855" s="358"/>
    </row>
    <row r="6856" spans="1:22">
      <c r="A6856" s="31"/>
      <c r="B6856" s="2"/>
      <c r="C6856" s="363"/>
      <c r="D6856" s="364"/>
      <c r="E6856" s="2"/>
      <c r="F6856" s="2"/>
      <c r="G6856" s="365"/>
      <c r="H6856" s="366"/>
      <c r="I6856" s="363"/>
      <c r="J6856" s="367"/>
      <c r="K6856" s="364"/>
      <c r="M6856" s="368"/>
      <c r="P6856" s="369"/>
      <c r="S6856" s="369"/>
      <c r="V6856" s="358"/>
    </row>
    <row r="6857" spans="1:22">
      <c r="A6857" s="31"/>
      <c r="B6857" s="2"/>
      <c r="C6857" s="363"/>
      <c r="D6857" s="364"/>
      <c r="E6857" s="2"/>
      <c r="F6857" s="2"/>
      <c r="G6857" s="365"/>
      <c r="H6857" s="366"/>
      <c r="I6857" s="363"/>
      <c r="J6857" s="367"/>
      <c r="K6857" s="364"/>
      <c r="M6857" s="368"/>
      <c r="P6857" s="369"/>
      <c r="S6857" s="369"/>
      <c r="V6857" s="358"/>
    </row>
    <row r="6858" spans="1:22">
      <c r="A6858" s="31"/>
      <c r="B6858" s="2"/>
      <c r="C6858" s="363"/>
      <c r="D6858" s="364"/>
      <c r="E6858" s="2"/>
      <c r="F6858" s="2"/>
      <c r="G6858" s="365"/>
      <c r="H6858" s="366"/>
      <c r="I6858" s="363"/>
      <c r="J6858" s="367"/>
      <c r="K6858" s="364"/>
      <c r="M6858" s="368"/>
      <c r="P6858" s="369"/>
      <c r="S6858" s="369"/>
      <c r="V6858" s="358"/>
    </row>
    <row r="6859" spans="1:22">
      <c r="A6859" s="31"/>
      <c r="B6859" s="2"/>
      <c r="C6859" s="363"/>
      <c r="D6859" s="364"/>
      <c r="E6859" s="2"/>
      <c r="F6859" s="2"/>
      <c r="G6859" s="365"/>
      <c r="H6859" s="366"/>
      <c r="I6859" s="363"/>
      <c r="J6859" s="367"/>
      <c r="K6859" s="364"/>
      <c r="M6859" s="368"/>
      <c r="P6859" s="369"/>
      <c r="S6859" s="369"/>
      <c r="V6859" s="358"/>
    </row>
    <row r="6860" spans="1:22">
      <c r="A6860" s="31"/>
      <c r="B6860" s="2"/>
      <c r="C6860" s="363"/>
      <c r="D6860" s="364"/>
      <c r="E6860" s="2"/>
      <c r="F6860" s="2"/>
      <c r="G6860" s="365"/>
      <c r="H6860" s="366"/>
      <c r="I6860" s="363"/>
      <c r="J6860" s="367"/>
      <c r="K6860" s="364"/>
      <c r="M6860" s="368"/>
      <c r="P6860" s="369"/>
      <c r="S6860" s="369"/>
      <c r="V6860" s="358"/>
    </row>
    <row r="6861" spans="1:22">
      <c r="A6861" s="31"/>
      <c r="B6861" s="2"/>
      <c r="C6861" s="363"/>
      <c r="D6861" s="364"/>
      <c r="E6861" s="2"/>
      <c r="F6861" s="2"/>
      <c r="G6861" s="365"/>
      <c r="H6861" s="366"/>
      <c r="I6861" s="363"/>
      <c r="J6861" s="367"/>
      <c r="K6861" s="364"/>
      <c r="M6861" s="368"/>
      <c r="P6861" s="369"/>
      <c r="S6861" s="369"/>
      <c r="V6861" s="358"/>
    </row>
    <row r="6862" spans="1:22">
      <c r="A6862" s="31"/>
      <c r="B6862" s="2"/>
      <c r="C6862" s="363"/>
      <c r="D6862" s="364"/>
      <c r="E6862" s="2"/>
      <c r="F6862" s="2"/>
      <c r="G6862" s="365"/>
      <c r="H6862" s="366"/>
      <c r="I6862" s="363"/>
      <c r="J6862" s="367"/>
      <c r="K6862" s="364"/>
      <c r="M6862" s="368"/>
      <c r="P6862" s="369"/>
      <c r="S6862" s="369"/>
      <c r="V6862" s="358"/>
    </row>
    <row r="6863" spans="1:22">
      <c r="A6863" s="31"/>
      <c r="B6863" s="2"/>
      <c r="C6863" s="363"/>
      <c r="D6863" s="364"/>
      <c r="E6863" s="2"/>
      <c r="F6863" s="2"/>
      <c r="G6863" s="365"/>
      <c r="H6863" s="366"/>
      <c r="I6863" s="363"/>
      <c r="J6863" s="367"/>
      <c r="K6863" s="364"/>
      <c r="M6863" s="368"/>
      <c r="P6863" s="369"/>
      <c r="S6863" s="369"/>
      <c r="V6863" s="358"/>
    </row>
    <row r="6864" spans="1:22">
      <c r="A6864" s="31"/>
      <c r="B6864" s="2"/>
      <c r="C6864" s="363"/>
      <c r="D6864" s="364"/>
      <c r="E6864" s="2"/>
      <c r="F6864" s="2"/>
      <c r="G6864" s="365"/>
      <c r="H6864" s="366"/>
      <c r="I6864" s="363"/>
      <c r="J6864" s="367"/>
      <c r="K6864" s="364"/>
      <c r="M6864" s="368"/>
      <c r="P6864" s="369"/>
      <c r="S6864" s="369"/>
      <c r="V6864" s="358"/>
    </row>
    <row r="6865" spans="1:22">
      <c r="A6865" s="31"/>
      <c r="B6865" s="2"/>
      <c r="C6865" s="363"/>
      <c r="D6865" s="364"/>
      <c r="E6865" s="2"/>
      <c r="F6865" s="2"/>
      <c r="G6865" s="365"/>
      <c r="H6865" s="366"/>
      <c r="I6865" s="363"/>
      <c r="J6865" s="367"/>
      <c r="K6865" s="364"/>
      <c r="M6865" s="368"/>
      <c r="P6865" s="369"/>
      <c r="S6865" s="369"/>
      <c r="V6865" s="358"/>
    </row>
    <row r="6866" spans="1:22">
      <c r="A6866" s="31"/>
      <c r="B6866" s="2"/>
      <c r="C6866" s="363"/>
      <c r="D6866" s="364"/>
      <c r="E6866" s="2"/>
      <c r="F6866" s="2"/>
      <c r="G6866" s="365"/>
      <c r="H6866" s="366"/>
      <c r="I6866" s="363"/>
      <c r="J6866" s="367"/>
      <c r="K6866" s="364"/>
      <c r="M6866" s="368"/>
      <c r="P6866" s="369"/>
      <c r="S6866" s="369"/>
      <c r="V6866" s="358"/>
    </row>
    <row r="6867" spans="1:22">
      <c r="A6867" s="31"/>
      <c r="B6867" s="2"/>
      <c r="C6867" s="363"/>
      <c r="D6867" s="364"/>
      <c r="E6867" s="2"/>
      <c r="F6867" s="2"/>
      <c r="G6867" s="365"/>
      <c r="H6867" s="366"/>
      <c r="I6867" s="363"/>
      <c r="J6867" s="367"/>
      <c r="K6867" s="364"/>
      <c r="M6867" s="368"/>
      <c r="P6867" s="369"/>
      <c r="S6867" s="369"/>
      <c r="V6867" s="358"/>
    </row>
    <row r="6868" spans="1:22">
      <c r="A6868" s="31"/>
      <c r="B6868" s="2"/>
      <c r="C6868" s="363"/>
      <c r="D6868" s="364"/>
      <c r="E6868" s="2"/>
      <c r="F6868" s="2"/>
      <c r="G6868" s="365"/>
      <c r="H6868" s="366"/>
      <c r="I6868" s="363"/>
      <c r="J6868" s="367"/>
      <c r="K6868" s="364"/>
      <c r="M6868" s="368"/>
      <c r="P6868" s="369"/>
      <c r="S6868" s="369"/>
      <c r="V6868" s="358"/>
    </row>
    <row r="6869" spans="1:22">
      <c r="A6869" s="31"/>
      <c r="B6869" s="2"/>
      <c r="C6869" s="363"/>
      <c r="D6869" s="364"/>
      <c r="E6869" s="2"/>
      <c r="F6869" s="2"/>
      <c r="G6869" s="365"/>
      <c r="H6869" s="366"/>
      <c r="I6869" s="363"/>
      <c r="J6869" s="367"/>
      <c r="K6869" s="364"/>
      <c r="M6869" s="368"/>
      <c r="P6869" s="369"/>
      <c r="S6869" s="369"/>
      <c r="V6869" s="358"/>
    </row>
    <row r="6870" spans="1:22">
      <c r="A6870" s="31"/>
      <c r="B6870" s="2"/>
      <c r="C6870" s="363"/>
      <c r="D6870" s="364"/>
      <c r="E6870" s="2"/>
      <c r="F6870" s="2"/>
      <c r="G6870" s="365"/>
      <c r="H6870" s="366"/>
      <c r="I6870" s="363"/>
      <c r="J6870" s="367"/>
      <c r="K6870" s="364"/>
      <c r="M6870" s="368"/>
      <c r="P6870" s="369"/>
      <c r="S6870" s="369"/>
      <c r="V6870" s="358"/>
    </row>
    <row r="6871" spans="1:22">
      <c r="A6871" s="31"/>
      <c r="B6871" s="2"/>
      <c r="C6871" s="363"/>
      <c r="D6871" s="364"/>
      <c r="E6871" s="2"/>
      <c r="F6871" s="2"/>
      <c r="G6871" s="365"/>
      <c r="H6871" s="366"/>
      <c r="I6871" s="363"/>
      <c r="J6871" s="367"/>
      <c r="K6871" s="364"/>
      <c r="M6871" s="368"/>
      <c r="P6871" s="369"/>
      <c r="S6871" s="369"/>
      <c r="V6871" s="358"/>
    </row>
    <row r="6872" spans="1:22">
      <c r="A6872" s="31"/>
      <c r="B6872" s="2"/>
      <c r="C6872" s="363"/>
      <c r="D6872" s="364"/>
      <c r="E6872" s="2"/>
      <c r="F6872" s="2"/>
      <c r="G6872" s="365"/>
      <c r="H6872" s="366"/>
      <c r="I6872" s="363"/>
      <c r="J6872" s="367"/>
      <c r="K6872" s="364"/>
      <c r="M6872" s="368"/>
      <c r="P6872" s="369"/>
      <c r="S6872" s="369"/>
      <c r="V6872" s="358"/>
    </row>
    <row r="6873" spans="1:22">
      <c r="A6873" s="31"/>
      <c r="B6873" s="2"/>
      <c r="C6873" s="363"/>
      <c r="D6873" s="364"/>
      <c r="E6873" s="2"/>
      <c r="F6873" s="2"/>
      <c r="G6873" s="365"/>
      <c r="H6873" s="366"/>
      <c r="I6873" s="363"/>
      <c r="J6873" s="367"/>
      <c r="K6873" s="364"/>
      <c r="M6873" s="368"/>
      <c r="P6873" s="369"/>
      <c r="S6873" s="369"/>
      <c r="V6873" s="358"/>
    </row>
    <row r="6874" spans="1:22">
      <c r="A6874" s="31"/>
      <c r="B6874" s="2"/>
      <c r="C6874" s="363"/>
      <c r="D6874" s="364"/>
      <c r="E6874" s="2"/>
      <c r="F6874" s="2"/>
      <c r="G6874" s="365"/>
      <c r="H6874" s="366"/>
      <c r="I6874" s="363"/>
      <c r="J6874" s="367"/>
      <c r="K6874" s="364"/>
      <c r="M6874" s="368"/>
      <c r="P6874" s="369"/>
      <c r="S6874" s="369"/>
      <c r="V6874" s="358"/>
    </row>
    <row r="6875" spans="1:22">
      <c r="A6875" s="31"/>
      <c r="B6875" s="2"/>
      <c r="C6875" s="363"/>
      <c r="D6875" s="364"/>
      <c r="E6875" s="2"/>
      <c r="F6875" s="2"/>
      <c r="G6875" s="365"/>
      <c r="H6875" s="366"/>
      <c r="I6875" s="363"/>
      <c r="J6875" s="367"/>
      <c r="K6875" s="364"/>
      <c r="M6875" s="368"/>
      <c r="P6875" s="369"/>
      <c r="S6875" s="369"/>
      <c r="V6875" s="358"/>
    </row>
    <row r="6876" spans="1:22">
      <c r="A6876" s="31"/>
      <c r="B6876" s="2"/>
      <c r="C6876" s="363"/>
      <c r="D6876" s="364"/>
      <c r="E6876" s="2"/>
      <c r="F6876" s="2"/>
      <c r="G6876" s="365"/>
      <c r="H6876" s="366"/>
      <c r="I6876" s="363"/>
      <c r="J6876" s="367"/>
      <c r="K6876" s="364"/>
      <c r="M6876" s="368"/>
      <c r="P6876" s="369"/>
      <c r="S6876" s="369"/>
      <c r="V6876" s="358"/>
    </row>
    <row r="6877" spans="1:22">
      <c r="A6877" s="31"/>
      <c r="B6877" s="2"/>
      <c r="C6877" s="363"/>
      <c r="D6877" s="364"/>
      <c r="E6877" s="2"/>
      <c r="F6877" s="2"/>
      <c r="G6877" s="365"/>
      <c r="H6877" s="366"/>
      <c r="I6877" s="363"/>
      <c r="J6877" s="367"/>
      <c r="K6877" s="364"/>
      <c r="M6877" s="368"/>
      <c r="P6877" s="369"/>
      <c r="S6877" s="369"/>
      <c r="V6877" s="358"/>
    </row>
    <row r="6878" spans="1:22">
      <c r="A6878" s="31"/>
      <c r="B6878" s="2"/>
      <c r="C6878" s="363"/>
      <c r="D6878" s="364"/>
      <c r="E6878" s="2"/>
      <c r="F6878" s="2"/>
      <c r="G6878" s="365"/>
      <c r="H6878" s="366"/>
      <c r="I6878" s="363"/>
      <c r="J6878" s="367"/>
      <c r="K6878" s="364"/>
      <c r="M6878" s="368"/>
      <c r="P6878" s="369"/>
      <c r="S6878" s="369"/>
      <c r="V6878" s="358"/>
    </row>
    <row r="6879" spans="1:22">
      <c r="A6879" s="31"/>
      <c r="B6879" s="2"/>
      <c r="C6879" s="363"/>
      <c r="D6879" s="364"/>
      <c r="E6879" s="2"/>
      <c r="F6879" s="2"/>
      <c r="G6879" s="365"/>
      <c r="H6879" s="366"/>
      <c r="I6879" s="363"/>
      <c r="J6879" s="367"/>
      <c r="K6879" s="364"/>
      <c r="M6879" s="368"/>
      <c r="P6879" s="369"/>
      <c r="S6879" s="369"/>
      <c r="V6879" s="358"/>
    </row>
    <row r="6880" spans="1:22">
      <c r="A6880" s="31"/>
      <c r="B6880" s="2"/>
      <c r="C6880" s="363"/>
      <c r="D6880" s="364"/>
      <c r="E6880" s="2"/>
      <c r="F6880" s="2"/>
      <c r="G6880" s="365"/>
      <c r="H6880" s="366"/>
      <c r="I6880" s="363"/>
      <c r="J6880" s="367"/>
      <c r="K6880" s="364"/>
      <c r="M6880" s="368"/>
      <c r="P6880" s="369"/>
      <c r="S6880" s="369"/>
      <c r="V6880" s="358"/>
    </row>
    <row r="6881" spans="1:22">
      <c r="A6881" s="31"/>
      <c r="B6881" s="2"/>
      <c r="C6881" s="363"/>
      <c r="D6881" s="364"/>
      <c r="E6881" s="2"/>
      <c r="F6881" s="2"/>
      <c r="G6881" s="365"/>
      <c r="H6881" s="366"/>
      <c r="I6881" s="363"/>
      <c r="J6881" s="367"/>
      <c r="K6881" s="364"/>
      <c r="M6881" s="368"/>
      <c r="P6881" s="369"/>
      <c r="S6881" s="369"/>
      <c r="V6881" s="358"/>
    </row>
    <row r="6882" spans="1:22">
      <c r="A6882" s="31"/>
      <c r="B6882" s="2"/>
      <c r="C6882" s="363"/>
      <c r="D6882" s="364"/>
      <c r="E6882" s="2"/>
      <c r="F6882" s="2"/>
      <c r="G6882" s="365"/>
      <c r="H6882" s="366"/>
      <c r="I6882" s="363"/>
      <c r="J6882" s="367"/>
      <c r="K6882" s="364"/>
      <c r="M6882" s="368"/>
      <c r="P6882" s="369"/>
      <c r="S6882" s="369"/>
      <c r="V6882" s="358"/>
    </row>
    <row r="6883" spans="1:22">
      <c r="A6883" s="31"/>
      <c r="B6883" s="2"/>
      <c r="C6883" s="363"/>
      <c r="D6883" s="364"/>
      <c r="E6883" s="2"/>
      <c r="F6883" s="2"/>
      <c r="G6883" s="365"/>
      <c r="H6883" s="366"/>
      <c r="I6883" s="363"/>
      <c r="J6883" s="367"/>
      <c r="K6883" s="364"/>
      <c r="M6883" s="368"/>
      <c r="P6883" s="369"/>
      <c r="S6883" s="369"/>
      <c r="V6883" s="358"/>
    </row>
    <row r="6884" spans="1:22">
      <c r="A6884" s="31"/>
      <c r="B6884" s="2"/>
      <c r="C6884" s="363"/>
      <c r="D6884" s="364"/>
      <c r="E6884" s="2"/>
      <c r="F6884" s="2"/>
      <c r="G6884" s="365"/>
      <c r="H6884" s="366"/>
      <c r="I6884" s="363"/>
      <c r="J6884" s="367"/>
      <c r="K6884" s="364"/>
      <c r="M6884" s="368"/>
      <c r="P6884" s="369"/>
      <c r="S6884" s="369"/>
      <c r="V6884" s="358"/>
    </row>
    <row r="6885" spans="1:22">
      <c r="A6885" s="31"/>
      <c r="B6885" s="2"/>
      <c r="C6885" s="363"/>
      <c r="D6885" s="364"/>
      <c r="E6885" s="2"/>
      <c r="F6885" s="2"/>
      <c r="G6885" s="365"/>
      <c r="H6885" s="366"/>
      <c r="I6885" s="363"/>
      <c r="J6885" s="367"/>
      <c r="K6885" s="364"/>
      <c r="M6885" s="368"/>
      <c r="P6885" s="369"/>
      <c r="S6885" s="369"/>
      <c r="V6885" s="358"/>
    </row>
    <row r="6886" spans="1:22">
      <c r="A6886" s="31"/>
      <c r="B6886" s="2"/>
      <c r="C6886" s="363"/>
      <c r="D6886" s="364"/>
      <c r="E6886" s="2"/>
      <c r="F6886" s="2"/>
      <c r="G6886" s="365"/>
      <c r="H6886" s="366"/>
      <c r="I6886" s="363"/>
      <c r="J6886" s="367"/>
      <c r="K6886" s="364"/>
      <c r="M6886" s="368"/>
      <c r="P6886" s="369"/>
      <c r="S6886" s="369"/>
      <c r="V6886" s="358"/>
    </row>
    <row r="6887" spans="1:22">
      <c r="A6887" s="31"/>
      <c r="B6887" s="2"/>
      <c r="C6887" s="363"/>
      <c r="D6887" s="364"/>
      <c r="E6887" s="2"/>
      <c r="F6887" s="2"/>
      <c r="G6887" s="365"/>
      <c r="H6887" s="366"/>
      <c r="I6887" s="363"/>
      <c r="J6887" s="367"/>
      <c r="K6887" s="364"/>
      <c r="M6887" s="368"/>
      <c r="P6887" s="369"/>
      <c r="S6887" s="369"/>
      <c r="V6887" s="358"/>
    </row>
    <row r="6888" spans="1:22">
      <c r="A6888" s="31"/>
      <c r="B6888" s="2"/>
      <c r="C6888" s="363"/>
      <c r="D6888" s="364"/>
      <c r="E6888" s="2"/>
      <c r="F6888" s="2"/>
      <c r="G6888" s="365"/>
      <c r="H6888" s="366"/>
      <c r="I6888" s="363"/>
      <c r="J6888" s="367"/>
      <c r="K6888" s="364"/>
      <c r="M6888" s="368"/>
      <c r="P6888" s="369"/>
      <c r="S6888" s="369"/>
      <c r="V6888" s="358"/>
    </row>
    <row r="6889" spans="1:22">
      <c r="A6889" s="31"/>
      <c r="B6889" s="2"/>
      <c r="C6889" s="363"/>
      <c r="D6889" s="364"/>
      <c r="E6889" s="2"/>
      <c r="F6889" s="2"/>
      <c r="G6889" s="365"/>
      <c r="H6889" s="366"/>
      <c r="I6889" s="363"/>
      <c r="J6889" s="367"/>
      <c r="K6889" s="364"/>
      <c r="M6889" s="368"/>
      <c r="P6889" s="369"/>
      <c r="S6889" s="369"/>
      <c r="V6889" s="358"/>
    </row>
    <row r="6890" spans="1:22">
      <c r="A6890" s="31"/>
      <c r="B6890" s="2"/>
      <c r="C6890" s="363"/>
      <c r="D6890" s="364"/>
      <c r="E6890" s="2"/>
      <c r="F6890" s="2"/>
      <c r="G6890" s="365"/>
      <c r="H6890" s="366"/>
      <c r="I6890" s="363"/>
      <c r="J6890" s="367"/>
      <c r="K6890" s="364"/>
      <c r="M6890" s="368"/>
      <c r="P6890" s="369"/>
      <c r="S6890" s="369"/>
      <c r="V6890" s="358"/>
    </row>
    <row r="6891" spans="1:22">
      <c r="A6891" s="31"/>
      <c r="B6891" s="2"/>
      <c r="C6891" s="363"/>
      <c r="D6891" s="364"/>
      <c r="E6891" s="2"/>
      <c r="F6891" s="2"/>
      <c r="G6891" s="365"/>
      <c r="H6891" s="366"/>
      <c r="I6891" s="363"/>
      <c r="J6891" s="367"/>
      <c r="K6891" s="364"/>
      <c r="M6891" s="368"/>
      <c r="P6891" s="369"/>
      <c r="S6891" s="369"/>
      <c r="V6891" s="358"/>
    </row>
    <row r="6892" spans="1:22">
      <c r="A6892" s="31"/>
      <c r="B6892" s="2"/>
      <c r="C6892" s="363"/>
      <c r="D6892" s="364"/>
      <c r="E6892" s="2"/>
      <c r="F6892" s="2"/>
      <c r="G6892" s="365"/>
      <c r="H6892" s="366"/>
      <c r="I6892" s="363"/>
      <c r="J6892" s="367"/>
      <c r="K6892" s="364"/>
      <c r="M6892" s="368"/>
      <c r="P6892" s="369"/>
      <c r="S6892" s="369"/>
      <c r="V6892" s="358"/>
    </row>
    <row r="6893" spans="1:22">
      <c r="A6893" s="31"/>
      <c r="B6893" s="2"/>
      <c r="C6893" s="363"/>
      <c r="D6893" s="364"/>
      <c r="E6893" s="2"/>
      <c r="F6893" s="2"/>
      <c r="G6893" s="365"/>
      <c r="H6893" s="366"/>
      <c r="I6893" s="363"/>
      <c r="J6893" s="367"/>
      <c r="K6893" s="364"/>
      <c r="M6893" s="368"/>
      <c r="P6893" s="369"/>
      <c r="S6893" s="369"/>
      <c r="V6893" s="358"/>
    </row>
    <row r="6894" spans="1:22">
      <c r="A6894" s="31"/>
      <c r="B6894" s="2"/>
      <c r="C6894" s="363"/>
      <c r="D6894" s="364"/>
      <c r="E6894" s="2"/>
      <c r="F6894" s="2"/>
      <c r="G6894" s="365"/>
      <c r="H6894" s="366"/>
      <c r="I6894" s="363"/>
      <c r="J6894" s="367"/>
      <c r="K6894" s="364"/>
      <c r="M6894" s="368"/>
      <c r="P6894" s="369"/>
      <c r="S6894" s="369"/>
      <c r="V6894" s="358"/>
    </row>
    <row r="6895" spans="1:22">
      <c r="A6895" s="31"/>
      <c r="B6895" s="2"/>
      <c r="C6895" s="363"/>
      <c r="D6895" s="364"/>
      <c r="E6895" s="2"/>
      <c r="F6895" s="2"/>
      <c r="G6895" s="365"/>
      <c r="H6895" s="366"/>
      <c r="I6895" s="363"/>
      <c r="J6895" s="367"/>
      <c r="K6895" s="364"/>
      <c r="M6895" s="368"/>
      <c r="P6895" s="369"/>
      <c r="S6895" s="369"/>
      <c r="V6895" s="358"/>
    </row>
    <row r="6896" spans="1:22">
      <c r="A6896" s="31"/>
      <c r="B6896" s="2"/>
      <c r="C6896" s="363"/>
      <c r="D6896" s="364"/>
      <c r="E6896" s="2"/>
      <c r="F6896" s="2"/>
      <c r="G6896" s="365"/>
      <c r="H6896" s="366"/>
      <c r="I6896" s="363"/>
      <c r="J6896" s="367"/>
      <c r="K6896" s="364"/>
      <c r="M6896" s="368"/>
      <c r="P6896" s="369"/>
      <c r="S6896" s="369"/>
      <c r="V6896" s="358"/>
    </row>
    <row r="6897" spans="1:22">
      <c r="A6897" s="31"/>
      <c r="B6897" s="2"/>
      <c r="C6897" s="363"/>
      <c r="D6897" s="364"/>
      <c r="E6897" s="2"/>
      <c r="F6897" s="2"/>
      <c r="G6897" s="365"/>
      <c r="H6897" s="366"/>
      <c r="I6897" s="363"/>
      <c r="J6897" s="367"/>
      <c r="K6897" s="364"/>
      <c r="M6897" s="368"/>
      <c r="P6897" s="369"/>
      <c r="S6897" s="369"/>
      <c r="V6897" s="358"/>
    </row>
    <row r="6898" spans="1:22">
      <c r="A6898" s="31"/>
      <c r="B6898" s="2"/>
      <c r="C6898" s="363"/>
      <c r="D6898" s="364"/>
      <c r="E6898" s="2"/>
      <c r="F6898" s="2"/>
      <c r="G6898" s="365"/>
      <c r="H6898" s="366"/>
      <c r="I6898" s="363"/>
      <c r="J6898" s="367"/>
      <c r="K6898" s="364"/>
      <c r="M6898" s="368"/>
      <c r="P6898" s="369"/>
      <c r="S6898" s="369"/>
      <c r="V6898" s="358"/>
    </row>
    <row r="6899" spans="1:22">
      <c r="A6899" s="31"/>
      <c r="B6899" s="2"/>
      <c r="C6899" s="363"/>
      <c r="D6899" s="364"/>
      <c r="E6899" s="2"/>
      <c r="F6899" s="2"/>
      <c r="G6899" s="365"/>
      <c r="H6899" s="366"/>
      <c r="I6899" s="363"/>
      <c r="J6899" s="367"/>
      <c r="K6899" s="364"/>
      <c r="M6899" s="368"/>
      <c r="P6899" s="369"/>
      <c r="S6899" s="369"/>
      <c r="V6899" s="358"/>
    </row>
    <row r="6900" spans="1:22">
      <c r="A6900" s="31"/>
      <c r="B6900" s="2"/>
      <c r="C6900" s="363"/>
      <c r="D6900" s="364"/>
      <c r="E6900" s="2"/>
      <c r="F6900" s="2"/>
      <c r="G6900" s="365"/>
      <c r="H6900" s="366"/>
      <c r="I6900" s="363"/>
      <c r="J6900" s="367"/>
      <c r="K6900" s="364"/>
      <c r="M6900" s="368"/>
      <c r="P6900" s="369"/>
      <c r="S6900" s="369"/>
      <c r="V6900" s="358"/>
    </row>
    <row r="6901" spans="1:22">
      <c r="A6901" s="31"/>
      <c r="B6901" s="2"/>
      <c r="C6901" s="363"/>
      <c r="D6901" s="364"/>
      <c r="E6901" s="2"/>
      <c r="F6901" s="2"/>
      <c r="G6901" s="365"/>
      <c r="H6901" s="366"/>
      <c r="I6901" s="363"/>
      <c r="J6901" s="367"/>
      <c r="K6901" s="364"/>
      <c r="M6901" s="368"/>
      <c r="P6901" s="369"/>
      <c r="S6901" s="369"/>
      <c r="V6901" s="358"/>
    </row>
    <row r="6902" spans="1:22">
      <c r="A6902" s="31"/>
      <c r="B6902" s="2"/>
      <c r="C6902" s="363"/>
      <c r="D6902" s="364"/>
      <c r="E6902" s="2"/>
      <c r="F6902" s="2"/>
      <c r="G6902" s="365"/>
      <c r="H6902" s="366"/>
      <c r="I6902" s="363"/>
      <c r="J6902" s="367"/>
      <c r="K6902" s="364"/>
      <c r="M6902" s="368"/>
      <c r="P6902" s="369"/>
      <c r="S6902" s="369"/>
      <c r="V6902" s="358"/>
    </row>
    <row r="6903" spans="1:22">
      <c r="A6903" s="31"/>
      <c r="B6903" s="2"/>
      <c r="C6903" s="363"/>
      <c r="D6903" s="364"/>
      <c r="E6903" s="2"/>
      <c r="F6903" s="2"/>
      <c r="G6903" s="365"/>
      <c r="H6903" s="366"/>
      <c r="I6903" s="363"/>
      <c r="J6903" s="367"/>
      <c r="K6903" s="364"/>
      <c r="M6903" s="368"/>
      <c r="P6903" s="369"/>
      <c r="S6903" s="369"/>
      <c r="V6903" s="358"/>
    </row>
    <row r="6904" spans="1:22">
      <c r="A6904" s="31"/>
      <c r="B6904" s="2"/>
      <c r="C6904" s="363"/>
      <c r="D6904" s="364"/>
      <c r="E6904" s="2"/>
      <c r="F6904" s="2"/>
      <c r="G6904" s="365"/>
      <c r="H6904" s="366"/>
      <c r="I6904" s="363"/>
      <c r="J6904" s="367"/>
      <c r="K6904" s="364"/>
      <c r="M6904" s="368"/>
      <c r="P6904" s="369"/>
      <c r="S6904" s="369"/>
      <c r="V6904" s="358"/>
    </row>
    <row r="6905" spans="1:22">
      <c r="A6905" s="31"/>
      <c r="B6905" s="2"/>
      <c r="C6905" s="363"/>
      <c r="D6905" s="364"/>
      <c r="E6905" s="2"/>
      <c r="F6905" s="2"/>
      <c r="G6905" s="365"/>
      <c r="H6905" s="366"/>
      <c r="I6905" s="363"/>
      <c r="J6905" s="367"/>
      <c r="K6905" s="364"/>
      <c r="M6905" s="368"/>
      <c r="P6905" s="369"/>
      <c r="S6905" s="369"/>
      <c r="V6905" s="358"/>
    </row>
    <row r="6906" spans="1:22">
      <c r="A6906" s="31"/>
      <c r="B6906" s="2"/>
      <c r="C6906" s="363"/>
      <c r="D6906" s="364"/>
      <c r="E6906" s="2"/>
      <c r="F6906" s="2"/>
      <c r="G6906" s="365"/>
      <c r="H6906" s="366"/>
      <c r="I6906" s="363"/>
      <c r="J6906" s="367"/>
      <c r="K6906" s="364"/>
      <c r="M6906" s="368"/>
      <c r="P6906" s="369"/>
      <c r="S6906" s="369"/>
      <c r="V6906" s="358"/>
    </row>
    <row r="6907" spans="1:22">
      <c r="A6907" s="31"/>
      <c r="B6907" s="2"/>
      <c r="C6907" s="363"/>
      <c r="D6907" s="364"/>
      <c r="E6907" s="2"/>
      <c r="F6907" s="2"/>
      <c r="G6907" s="365"/>
      <c r="H6907" s="366"/>
      <c r="I6907" s="363"/>
      <c r="J6907" s="367"/>
      <c r="K6907" s="364"/>
      <c r="M6907" s="368"/>
      <c r="P6907" s="369"/>
      <c r="S6907" s="369"/>
      <c r="V6907" s="358"/>
    </row>
    <row r="6908" spans="1:22">
      <c r="A6908" s="31"/>
      <c r="B6908" s="2"/>
      <c r="C6908" s="363"/>
      <c r="D6908" s="364"/>
      <c r="E6908" s="2"/>
      <c r="F6908" s="2"/>
      <c r="G6908" s="365"/>
      <c r="H6908" s="366"/>
      <c r="I6908" s="363"/>
      <c r="J6908" s="367"/>
      <c r="K6908" s="364"/>
      <c r="M6908" s="368"/>
      <c r="P6908" s="369"/>
      <c r="S6908" s="369"/>
      <c r="V6908" s="358"/>
    </row>
    <row r="6909" spans="1:22">
      <c r="A6909" s="31"/>
      <c r="B6909" s="2"/>
      <c r="C6909" s="363"/>
      <c r="D6909" s="364"/>
      <c r="E6909" s="2"/>
      <c r="F6909" s="2"/>
      <c r="G6909" s="365"/>
      <c r="H6909" s="366"/>
      <c r="I6909" s="363"/>
      <c r="J6909" s="367"/>
      <c r="K6909" s="364"/>
      <c r="M6909" s="368"/>
      <c r="P6909" s="369"/>
      <c r="S6909" s="369"/>
      <c r="V6909" s="358"/>
    </row>
    <row r="6910" spans="1:22">
      <c r="A6910" s="31"/>
      <c r="B6910" s="2"/>
      <c r="C6910" s="363"/>
      <c r="D6910" s="364"/>
      <c r="E6910" s="2"/>
      <c r="F6910" s="2"/>
      <c r="G6910" s="365"/>
      <c r="H6910" s="366"/>
      <c r="I6910" s="363"/>
      <c r="J6910" s="367"/>
      <c r="K6910" s="364"/>
      <c r="M6910" s="368"/>
      <c r="P6910" s="369"/>
      <c r="S6910" s="369"/>
      <c r="V6910" s="358"/>
    </row>
    <row r="6911" spans="1:22">
      <c r="A6911" s="31"/>
      <c r="B6911" s="2"/>
      <c r="C6911" s="363"/>
      <c r="D6911" s="364"/>
      <c r="E6911" s="2"/>
      <c r="F6911" s="2"/>
      <c r="G6911" s="365"/>
      <c r="H6911" s="366"/>
      <c r="I6911" s="363"/>
      <c r="J6911" s="367"/>
      <c r="K6911" s="364"/>
      <c r="M6911" s="368"/>
      <c r="P6911" s="369"/>
      <c r="S6911" s="369"/>
      <c r="V6911" s="358"/>
    </row>
    <row r="6912" spans="1:22">
      <c r="A6912" s="31"/>
      <c r="B6912" s="2"/>
      <c r="C6912" s="363"/>
      <c r="D6912" s="364"/>
      <c r="E6912" s="2"/>
      <c r="F6912" s="2"/>
      <c r="G6912" s="365"/>
      <c r="H6912" s="366"/>
      <c r="I6912" s="363"/>
      <c r="J6912" s="367"/>
      <c r="K6912" s="364"/>
      <c r="M6912" s="368"/>
      <c r="P6912" s="369"/>
      <c r="S6912" s="369"/>
      <c r="V6912" s="358"/>
    </row>
    <row r="6913" spans="1:22">
      <c r="A6913" s="31"/>
      <c r="B6913" s="2"/>
      <c r="C6913" s="363"/>
      <c r="D6913" s="364"/>
      <c r="E6913" s="2"/>
      <c r="F6913" s="2"/>
      <c r="G6913" s="365"/>
      <c r="H6913" s="366"/>
      <c r="I6913" s="363"/>
      <c r="J6913" s="367"/>
      <c r="K6913" s="364"/>
      <c r="M6913" s="368"/>
      <c r="P6913" s="369"/>
      <c r="S6913" s="369"/>
      <c r="V6913" s="358"/>
    </row>
    <row r="6914" spans="1:22">
      <c r="A6914" s="31"/>
      <c r="B6914" s="2"/>
      <c r="C6914" s="363"/>
      <c r="D6914" s="364"/>
      <c r="E6914" s="2"/>
      <c r="F6914" s="2"/>
      <c r="G6914" s="365"/>
      <c r="H6914" s="366"/>
      <c r="I6914" s="363"/>
      <c r="J6914" s="367"/>
      <c r="K6914" s="364"/>
      <c r="M6914" s="368"/>
      <c r="P6914" s="369"/>
      <c r="S6914" s="369"/>
      <c r="V6914" s="358"/>
    </row>
    <row r="6915" spans="1:22">
      <c r="A6915" s="31"/>
      <c r="B6915" s="2"/>
      <c r="C6915" s="363"/>
      <c r="D6915" s="364"/>
      <c r="E6915" s="2"/>
      <c r="F6915" s="2"/>
      <c r="G6915" s="365"/>
      <c r="H6915" s="366"/>
      <c r="I6915" s="363"/>
      <c r="J6915" s="367"/>
      <c r="K6915" s="364"/>
      <c r="M6915" s="368"/>
      <c r="P6915" s="369"/>
      <c r="S6915" s="369"/>
      <c r="V6915" s="358"/>
    </row>
    <row r="6916" spans="1:22">
      <c r="A6916" s="31"/>
      <c r="B6916" s="2"/>
      <c r="C6916" s="363"/>
      <c r="D6916" s="364"/>
      <c r="E6916" s="2"/>
      <c r="F6916" s="2"/>
      <c r="G6916" s="365"/>
      <c r="H6916" s="366"/>
      <c r="I6916" s="363"/>
      <c r="J6916" s="367"/>
      <c r="K6916" s="364"/>
      <c r="M6916" s="368"/>
      <c r="P6916" s="369"/>
      <c r="S6916" s="369"/>
      <c r="V6916" s="358"/>
    </row>
    <row r="6917" spans="1:22">
      <c r="A6917" s="31"/>
      <c r="B6917" s="2"/>
      <c r="C6917" s="363"/>
      <c r="D6917" s="364"/>
      <c r="E6917" s="2"/>
      <c r="F6917" s="2"/>
      <c r="G6917" s="365"/>
      <c r="H6917" s="366"/>
      <c r="I6917" s="363"/>
      <c r="J6917" s="367"/>
      <c r="K6917" s="364"/>
      <c r="M6917" s="368"/>
      <c r="P6917" s="369"/>
      <c r="S6917" s="369"/>
      <c r="V6917" s="358"/>
    </row>
    <row r="6918" spans="1:22">
      <c r="A6918" s="31"/>
      <c r="B6918" s="2"/>
      <c r="C6918" s="363"/>
      <c r="D6918" s="364"/>
      <c r="E6918" s="2"/>
      <c r="F6918" s="2"/>
      <c r="G6918" s="365"/>
      <c r="H6918" s="366"/>
      <c r="I6918" s="363"/>
      <c r="J6918" s="367"/>
      <c r="K6918" s="364"/>
      <c r="M6918" s="368"/>
      <c r="P6918" s="369"/>
      <c r="S6918" s="369"/>
      <c r="V6918" s="358"/>
    </row>
    <row r="6919" spans="1:22">
      <c r="A6919" s="31"/>
      <c r="B6919" s="2"/>
      <c r="C6919" s="363"/>
      <c r="D6919" s="364"/>
      <c r="E6919" s="2"/>
      <c r="F6919" s="2"/>
      <c r="G6919" s="365"/>
      <c r="H6919" s="366"/>
      <c r="I6919" s="363"/>
      <c r="J6919" s="367"/>
      <c r="K6919" s="364"/>
      <c r="M6919" s="368"/>
      <c r="P6919" s="369"/>
      <c r="S6919" s="369"/>
      <c r="V6919" s="358"/>
    </row>
    <row r="6920" spans="1:22">
      <c r="A6920" s="31"/>
      <c r="B6920" s="2"/>
      <c r="C6920" s="363"/>
      <c r="D6920" s="364"/>
      <c r="E6920" s="2"/>
      <c r="F6920" s="2"/>
      <c r="G6920" s="365"/>
      <c r="H6920" s="366"/>
      <c r="I6920" s="363"/>
      <c r="J6920" s="367"/>
      <c r="K6920" s="364"/>
      <c r="M6920" s="368"/>
      <c r="P6920" s="369"/>
      <c r="S6920" s="369"/>
      <c r="V6920" s="358"/>
    </row>
    <row r="6921" spans="1:22">
      <c r="A6921" s="31"/>
      <c r="B6921" s="2"/>
      <c r="C6921" s="363"/>
      <c r="D6921" s="364"/>
      <c r="E6921" s="2"/>
      <c r="F6921" s="2"/>
      <c r="G6921" s="365"/>
      <c r="H6921" s="366"/>
      <c r="I6921" s="363"/>
      <c r="J6921" s="367"/>
      <c r="K6921" s="364"/>
      <c r="M6921" s="368"/>
      <c r="P6921" s="369"/>
      <c r="S6921" s="369"/>
      <c r="V6921" s="358"/>
    </row>
    <row r="6922" spans="1:22">
      <c r="A6922" s="31"/>
      <c r="B6922" s="2"/>
      <c r="C6922" s="363"/>
      <c r="D6922" s="364"/>
      <c r="E6922" s="2"/>
      <c r="F6922" s="2"/>
      <c r="G6922" s="365"/>
      <c r="H6922" s="366"/>
      <c r="I6922" s="363"/>
      <c r="J6922" s="367"/>
      <c r="K6922" s="364"/>
      <c r="M6922" s="368"/>
      <c r="P6922" s="369"/>
      <c r="S6922" s="369"/>
      <c r="V6922" s="358"/>
    </row>
    <row r="6923" spans="1:22">
      <c r="A6923" s="31"/>
      <c r="B6923" s="2"/>
      <c r="C6923" s="363"/>
      <c r="D6923" s="364"/>
      <c r="E6923" s="2"/>
      <c r="F6923" s="2"/>
      <c r="G6923" s="365"/>
      <c r="H6923" s="366"/>
      <c r="I6923" s="363"/>
      <c r="J6923" s="367"/>
      <c r="K6923" s="364"/>
      <c r="M6923" s="368"/>
      <c r="P6923" s="369"/>
      <c r="S6923" s="369"/>
      <c r="V6923" s="358"/>
    </row>
    <row r="6924" spans="1:22">
      <c r="A6924" s="31"/>
      <c r="B6924" s="2"/>
      <c r="C6924" s="363"/>
      <c r="D6924" s="364"/>
      <c r="E6924" s="2"/>
      <c r="F6924" s="2"/>
      <c r="G6924" s="365"/>
      <c r="H6924" s="366"/>
      <c r="I6924" s="363"/>
      <c r="J6924" s="367"/>
      <c r="K6924" s="364"/>
      <c r="M6924" s="368"/>
      <c r="P6924" s="369"/>
      <c r="S6924" s="369"/>
      <c r="V6924" s="358"/>
    </row>
    <row r="6925" spans="1:22">
      <c r="A6925" s="31"/>
      <c r="B6925" s="2"/>
      <c r="C6925" s="363"/>
      <c r="D6925" s="364"/>
      <c r="E6925" s="2"/>
      <c r="F6925" s="2"/>
      <c r="G6925" s="365"/>
      <c r="H6925" s="366"/>
      <c r="I6925" s="363"/>
      <c r="J6925" s="367"/>
      <c r="K6925" s="364"/>
      <c r="M6925" s="368"/>
      <c r="P6925" s="369"/>
      <c r="S6925" s="369"/>
      <c r="V6925" s="358"/>
    </row>
    <row r="6926" spans="1:22">
      <c r="A6926" s="31"/>
      <c r="B6926" s="2"/>
      <c r="C6926" s="363"/>
      <c r="D6926" s="364"/>
      <c r="E6926" s="2"/>
      <c r="F6926" s="2"/>
      <c r="G6926" s="365"/>
      <c r="H6926" s="366"/>
      <c r="I6926" s="363"/>
      <c r="J6926" s="367"/>
      <c r="K6926" s="364"/>
      <c r="M6926" s="368"/>
      <c r="P6926" s="369"/>
      <c r="S6926" s="369"/>
      <c r="V6926" s="358"/>
    </row>
    <row r="6927" spans="1:22">
      <c r="A6927" s="31"/>
      <c r="B6927" s="2"/>
      <c r="C6927" s="363"/>
      <c r="D6927" s="364"/>
      <c r="E6927" s="2"/>
      <c r="F6927" s="2"/>
      <c r="G6927" s="365"/>
      <c r="H6927" s="366"/>
      <c r="I6927" s="363"/>
      <c r="J6927" s="367"/>
      <c r="K6927" s="364"/>
      <c r="M6927" s="368"/>
      <c r="P6927" s="369"/>
      <c r="S6927" s="369"/>
      <c r="V6927" s="358"/>
    </row>
    <row r="6928" spans="1:22">
      <c r="A6928" s="31"/>
      <c r="B6928" s="2"/>
      <c r="C6928" s="363"/>
      <c r="D6928" s="364"/>
      <c r="E6928" s="2"/>
      <c r="F6928" s="2"/>
      <c r="G6928" s="365"/>
      <c r="H6928" s="366"/>
      <c r="I6928" s="363"/>
      <c r="J6928" s="367"/>
      <c r="K6928" s="364"/>
      <c r="M6928" s="368"/>
      <c r="P6928" s="369"/>
      <c r="S6928" s="369"/>
      <c r="V6928" s="358"/>
    </row>
    <row r="6929" spans="1:22">
      <c r="A6929" s="31"/>
      <c r="B6929" s="2"/>
      <c r="C6929" s="363"/>
      <c r="D6929" s="364"/>
      <c r="E6929" s="2"/>
      <c r="F6929" s="2"/>
      <c r="G6929" s="365"/>
      <c r="H6929" s="366"/>
      <c r="I6929" s="363"/>
      <c r="J6929" s="367"/>
      <c r="K6929" s="364"/>
      <c r="M6929" s="368"/>
      <c r="P6929" s="369"/>
      <c r="S6929" s="369"/>
      <c r="V6929" s="358"/>
    </row>
    <row r="6930" spans="1:22">
      <c r="A6930" s="31"/>
      <c r="B6930" s="2"/>
      <c r="C6930" s="363"/>
      <c r="D6930" s="364"/>
      <c r="E6930" s="2"/>
      <c r="F6930" s="2"/>
      <c r="G6930" s="365"/>
      <c r="H6930" s="366"/>
      <c r="I6930" s="363"/>
      <c r="J6930" s="367"/>
      <c r="K6930" s="364"/>
      <c r="M6930" s="368"/>
      <c r="P6930" s="369"/>
      <c r="S6930" s="369"/>
      <c r="V6930" s="358"/>
    </row>
    <row r="6931" spans="1:22">
      <c r="A6931" s="31"/>
      <c r="B6931" s="2"/>
      <c r="C6931" s="363"/>
      <c r="D6931" s="364"/>
      <c r="E6931" s="2"/>
      <c r="F6931" s="2"/>
      <c r="G6931" s="365"/>
      <c r="H6931" s="366"/>
      <c r="I6931" s="363"/>
      <c r="J6931" s="367"/>
      <c r="K6931" s="364"/>
      <c r="M6931" s="368"/>
      <c r="P6931" s="369"/>
      <c r="S6931" s="369"/>
      <c r="V6931" s="358"/>
    </row>
    <row r="6932" spans="1:22">
      <c r="A6932" s="31"/>
      <c r="B6932" s="2"/>
      <c r="C6932" s="363"/>
      <c r="D6932" s="364"/>
      <c r="E6932" s="2"/>
      <c r="F6932" s="2"/>
      <c r="G6932" s="365"/>
      <c r="H6932" s="366"/>
      <c r="I6932" s="363"/>
      <c r="J6932" s="367"/>
      <c r="K6932" s="364"/>
      <c r="M6932" s="368"/>
      <c r="P6932" s="369"/>
      <c r="S6932" s="369"/>
      <c r="V6932" s="358"/>
    </row>
    <row r="6933" spans="1:22">
      <c r="A6933" s="31"/>
      <c r="B6933" s="2"/>
      <c r="C6933" s="363"/>
      <c r="D6933" s="364"/>
      <c r="E6933" s="2"/>
      <c r="F6933" s="2"/>
      <c r="G6933" s="365"/>
      <c r="H6933" s="366"/>
      <c r="I6933" s="363"/>
      <c r="J6933" s="367"/>
      <c r="K6933" s="364"/>
      <c r="M6933" s="368"/>
      <c r="P6933" s="369"/>
      <c r="S6933" s="369"/>
      <c r="V6933" s="358"/>
    </row>
    <row r="6934" spans="1:22">
      <c r="A6934" s="31"/>
      <c r="B6934" s="2"/>
      <c r="C6934" s="363"/>
      <c r="D6934" s="364"/>
      <c r="E6934" s="2"/>
      <c r="F6934" s="2"/>
      <c r="G6934" s="365"/>
      <c r="H6934" s="366"/>
      <c r="I6934" s="363"/>
      <c r="J6934" s="367"/>
      <c r="K6934" s="364"/>
      <c r="M6934" s="368"/>
      <c r="P6934" s="369"/>
      <c r="S6934" s="369"/>
      <c r="V6934" s="358"/>
    </row>
    <row r="6935" spans="1:22">
      <c r="A6935" s="31"/>
      <c r="B6935" s="2"/>
      <c r="C6935" s="363"/>
      <c r="D6935" s="364"/>
      <c r="E6935" s="2"/>
      <c r="F6935" s="2"/>
      <c r="G6935" s="365"/>
      <c r="H6935" s="366"/>
      <c r="I6935" s="363"/>
      <c r="J6935" s="367"/>
      <c r="K6935" s="364"/>
      <c r="M6935" s="368"/>
      <c r="P6935" s="369"/>
      <c r="S6935" s="369"/>
      <c r="V6935" s="358"/>
    </row>
    <row r="6936" spans="1:22">
      <c r="A6936" s="31"/>
      <c r="B6936" s="2"/>
      <c r="C6936" s="363"/>
      <c r="D6936" s="364"/>
      <c r="E6936" s="2"/>
      <c r="F6936" s="2"/>
      <c r="G6936" s="365"/>
      <c r="H6936" s="366"/>
      <c r="I6936" s="363"/>
      <c r="J6936" s="367"/>
      <c r="K6936" s="364"/>
      <c r="M6936" s="368"/>
      <c r="P6936" s="369"/>
      <c r="S6936" s="369"/>
      <c r="V6936" s="358"/>
    </row>
    <row r="6937" spans="1:22">
      <c r="A6937" s="31"/>
      <c r="B6937" s="2"/>
      <c r="C6937" s="363"/>
      <c r="D6937" s="364"/>
      <c r="E6937" s="2"/>
      <c r="F6937" s="2"/>
      <c r="G6937" s="365"/>
      <c r="H6937" s="366"/>
      <c r="I6937" s="363"/>
      <c r="J6937" s="367"/>
      <c r="K6937" s="364"/>
      <c r="M6937" s="368"/>
      <c r="P6937" s="369"/>
      <c r="S6937" s="369"/>
      <c r="V6937" s="358"/>
    </row>
    <row r="6938" spans="1:22">
      <c r="A6938" s="31"/>
      <c r="B6938" s="2"/>
      <c r="C6938" s="363"/>
      <c r="D6938" s="364"/>
      <c r="E6938" s="2"/>
      <c r="F6938" s="2"/>
      <c r="G6938" s="365"/>
      <c r="H6938" s="366"/>
      <c r="I6938" s="363"/>
      <c r="J6938" s="367"/>
      <c r="K6938" s="364"/>
      <c r="M6938" s="368"/>
      <c r="P6938" s="369"/>
      <c r="S6938" s="369"/>
      <c r="V6938" s="358"/>
    </row>
    <row r="6939" spans="1:22">
      <c r="A6939" s="31"/>
      <c r="B6939" s="2"/>
      <c r="C6939" s="363"/>
      <c r="D6939" s="364"/>
      <c r="E6939" s="2"/>
      <c r="F6939" s="2"/>
      <c r="G6939" s="365"/>
      <c r="H6939" s="366"/>
      <c r="I6939" s="363"/>
      <c r="J6939" s="367"/>
      <c r="K6939" s="364"/>
      <c r="M6939" s="368"/>
      <c r="P6939" s="369"/>
      <c r="S6939" s="369"/>
      <c r="V6939" s="358"/>
    </row>
    <row r="6940" spans="1:22">
      <c r="A6940" s="31"/>
      <c r="B6940" s="2"/>
      <c r="C6940" s="363"/>
      <c r="D6940" s="364"/>
      <c r="E6940" s="2"/>
      <c r="F6940" s="2"/>
      <c r="G6940" s="365"/>
      <c r="H6940" s="366"/>
      <c r="I6940" s="363"/>
      <c r="J6940" s="367"/>
      <c r="K6940" s="364"/>
      <c r="M6940" s="368"/>
      <c r="P6940" s="369"/>
      <c r="S6940" s="369"/>
      <c r="V6940" s="358"/>
    </row>
    <row r="6941" spans="1:22">
      <c r="A6941" s="31"/>
      <c r="B6941" s="2"/>
      <c r="C6941" s="363"/>
      <c r="D6941" s="364"/>
      <c r="E6941" s="2"/>
      <c r="F6941" s="2"/>
      <c r="G6941" s="365"/>
      <c r="H6941" s="366"/>
      <c r="I6941" s="363"/>
      <c r="J6941" s="367"/>
      <c r="K6941" s="364"/>
      <c r="M6941" s="368"/>
      <c r="P6941" s="369"/>
      <c r="S6941" s="369"/>
      <c r="V6941" s="358"/>
    </row>
    <row r="6942" spans="1:22">
      <c r="A6942" s="31"/>
      <c r="B6942" s="2"/>
      <c r="C6942" s="363"/>
      <c r="D6942" s="364"/>
      <c r="E6942" s="2"/>
      <c r="F6942" s="2"/>
      <c r="G6942" s="365"/>
      <c r="H6942" s="366"/>
      <c r="I6942" s="363"/>
      <c r="J6942" s="367"/>
      <c r="K6942" s="364"/>
      <c r="M6942" s="368"/>
      <c r="P6942" s="369"/>
      <c r="S6942" s="369"/>
      <c r="V6942" s="358"/>
    </row>
    <row r="6943" spans="1:22">
      <c r="A6943" s="31"/>
      <c r="B6943" s="2"/>
      <c r="C6943" s="363"/>
      <c r="D6943" s="364"/>
      <c r="E6943" s="2"/>
      <c r="F6943" s="2"/>
      <c r="G6943" s="365"/>
      <c r="H6943" s="366"/>
      <c r="I6943" s="363"/>
      <c r="J6943" s="367"/>
      <c r="K6943" s="364"/>
      <c r="M6943" s="368"/>
      <c r="P6943" s="369"/>
      <c r="S6943" s="369"/>
      <c r="V6943" s="358"/>
    </row>
    <row r="6944" spans="1:22">
      <c r="A6944" s="31"/>
      <c r="B6944" s="2"/>
      <c r="C6944" s="363"/>
      <c r="D6944" s="364"/>
      <c r="E6944" s="2"/>
      <c r="F6944" s="2"/>
      <c r="G6944" s="365"/>
      <c r="H6944" s="366"/>
      <c r="I6944" s="363"/>
      <c r="J6944" s="367"/>
      <c r="K6944" s="364"/>
      <c r="M6944" s="368"/>
      <c r="P6944" s="369"/>
      <c r="S6944" s="369"/>
      <c r="V6944" s="358"/>
    </row>
    <row r="6945" spans="1:22">
      <c r="A6945" s="31"/>
      <c r="B6945" s="2"/>
      <c r="C6945" s="363"/>
      <c r="D6945" s="364"/>
      <c r="E6945" s="2"/>
      <c r="F6945" s="2"/>
      <c r="G6945" s="365"/>
      <c r="H6945" s="366"/>
      <c r="I6945" s="363"/>
      <c r="J6945" s="367"/>
      <c r="K6945" s="364"/>
      <c r="M6945" s="368"/>
      <c r="P6945" s="369"/>
      <c r="S6945" s="369"/>
      <c r="V6945" s="358"/>
    </row>
    <row r="6946" spans="1:22">
      <c r="A6946" s="31"/>
      <c r="B6946" s="2"/>
      <c r="C6946" s="363"/>
      <c r="D6946" s="364"/>
      <c r="E6946" s="2"/>
      <c r="F6946" s="2"/>
      <c r="G6946" s="365"/>
      <c r="H6946" s="366"/>
      <c r="I6946" s="363"/>
      <c r="J6946" s="367"/>
      <c r="K6946" s="364"/>
      <c r="M6946" s="368"/>
      <c r="P6946" s="369"/>
      <c r="S6946" s="369"/>
      <c r="V6946" s="358"/>
    </row>
    <row r="6947" spans="1:22">
      <c r="A6947" s="31"/>
      <c r="B6947" s="2"/>
      <c r="C6947" s="363"/>
      <c r="D6947" s="364"/>
      <c r="E6947" s="2"/>
      <c r="F6947" s="2"/>
      <c r="G6947" s="365"/>
      <c r="H6947" s="366"/>
      <c r="I6947" s="363"/>
      <c r="J6947" s="367"/>
      <c r="K6947" s="364"/>
      <c r="M6947" s="368"/>
      <c r="P6947" s="369"/>
      <c r="S6947" s="369"/>
      <c r="V6947" s="358"/>
    </row>
    <row r="6948" spans="1:22">
      <c r="A6948" s="31"/>
      <c r="B6948" s="2"/>
      <c r="C6948" s="363"/>
      <c r="D6948" s="364"/>
      <c r="E6948" s="2"/>
      <c r="F6948" s="2"/>
      <c r="G6948" s="365"/>
      <c r="H6948" s="366"/>
      <c r="I6948" s="363"/>
      <c r="J6948" s="367"/>
      <c r="K6948" s="364"/>
      <c r="M6948" s="368"/>
      <c r="P6948" s="369"/>
      <c r="S6948" s="369"/>
      <c r="V6948" s="358"/>
    </row>
    <row r="6949" spans="1:22">
      <c r="A6949" s="31"/>
      <c r="B6949" s="2"/>
      <c r="C6949" s="363"/>
      <c r="D6949" s="364"/>
      <c r="E6949" s="2"/>
      <c r="F6949" s="2"/>
      <c r="G6949" s="365"/>
      <c r="H6949" s="366"/>
      <c r="I6949" s="363"/>
      <c r="J6949" s="367"/>
      <c r="K6949" s="364"/>
      <c r="M6949" s="368"/>
      <c r="P6949" s="369"/>
      <c r="S6949" s="369"/>
      <c r="V6949" s="358"/>
    </row>
    <row r="6950" spans="1:22">
      <c r="A6950" s="31"/>
      <c r="B6950" s="2"/>
      <c r="C6950" s="363"/>
      <c r="D6950" s="364"/>
      <c r="E6950" s="2"/>
      <c r="F6950" s="2"/>
      <c r="G6950" s="365"/>
      <c r="H6950" s="366"/>
      <c r="I6950" s="363"/>
      <c r="J6950" s="367"/>
      <c r="K6950" s="364"/>
      <c r="M6950" s="368"/>
      <c r="P6950" s="369"/>
      <c r="S6950" s="369"/>
      <c r="V6950" s="358"/>
    </row>
    <row r="6951" spans="1:22">
      <c r="A6951" s="31"/>
      <c r="B6951" s="2"/>
      <c r="C6951" s="363"/>
      <c r="D6951" s="364"/>
      <c r="E6951" s="2"/>
      <c r="F6951" s="2"/>
      <c r="G6951" s="365"/>
      <c r="H6951" s="366"/>
      <c r="I6951" s="363"/>
      <c r="J6951" s="367"/>
      <c r="K6951" s="364"/>
      <c r="M6951" s="368"/>
      <c r="P6951" s="369"/>
      <c r="S6951" s="369"/>
      <c r="V6951" s="358"/>
    </row>
    <row r="6952" spans="1:22">
      <c r="A6952" s="31"/>
      <c r="B6952" s="2"/>
      <c r="C6952" s="363"/>
      <c r="D6952" s="364"/>
      <c r="E6952" s="2"/>
      <c r="F6952" s="2"/>
      <c r="G6952" s="365"/>
      <c r="H6952" s="366"/>
      <c r="I6952" s="363"/>
      <c r="J6952" s="367"/>
      <c r="K6952" s="364"/>
      <c r="M6952" s="368"/>
      <c r="P6952" s="369"/>
      <c r="S6952" s="369"/>
      <c r="V6952" s="358"/>
    </row>
    <row r="6953" spans="1:22">
      <c r="A6953" s="31"/>
      <c r="B6953" s="2"/>
      <c r="C6953" s="363"/>
      <c r="D6953" s="364"/>
      <c r="E6953" s="2"/>
      <c r="F6953" s="2"/>
      <c r="G6953" s="365"/>
      <c r="H6953" s="366"/>
      <c r="I6953" s="363"/>
      <c r="J6953" s="367"/>
      <c r="K6953" s="364"/>
      <c r="M6953" s="368"/>
      <c r="P6953" s="369"/>
      <c r="S6953" s="369"/>
      <c r="V6953" s="358"/>
    </row>
    <row r="6954" spans="1:22">
      <c r="A6954" s="31"/>
      <c r="B6954" s="2"/>
      <c r="C6954" s="363"/>
      <c r="D6954" s="364"/>
      <c r="E6954" s="2"/>
      <c r="F6954" s="2"/>
      <c r="G6954" s="365"/>
      <c r="H6954" s="366"/>
      <c r="I6954" s="363"/>
      <c r="J6954" s="367"/>
      <c r="K6954" s="364"/>
      <c r="M6954" s="368"/>
      <c r="P6954" s="369"/>
      <c r="S6954" s="369"/>
      <c r="V6954" s="358"/>
    </row>
    <row r="6955" spans="1:22">
      <c r="A6955" s="31"/>
      <c r="B6955" s="2"/>
      <c r="C6955" s="363"/>
      <c r="D6955" s="364"/>
      <c r="E6955" s="2"/>
      <c r="F6955" s="2"/>
      <c r="G6955" s="365"/>
      <c r="H6955" s="366"/>
      <c r="I6955" s="363"/>
      <c r="J6955" s="367"/>
      <c r="K6955" s="364"/>
      <c r="M6955" s="368"/>
      <c r="P6955" s="369"/>
      <c r="S6955" s="369"/>
      <c r="V6955" s="358"/>
    </row>
    <row r="6956" spans="1:22">
      <c r="A6956" s="31"/>
      <c r="B6956" s="2"/>
      <c r="C6956" s="363"/>
      <c r="D6956" s="364"/>
      <c r="E6956" s="2"/>
      <c r="F6956" s="2"/>
      <c r="G6956" s="365"/>
      <c r="H6956" s="366"/>
      <c r="I6956" s="363"/>
      <c r="J6956" s="367"/>
      <c r="K6956" s="364"/>
      <c r="M6956" s="368"/>
      <c r="P6956" s="369"/>
      <c r="S6956" s="369"/>
      <c r="V6956" s="358"/>
    </row>
    <row r="6957" spans="1:22">
      <c r="A6957" s="31"/>
      <c r="B6957" s="2"/>
      <c r="C6957" s="363"/>
      <c r="D6957" s="364"/>
      <c r="E6957" s="2"/>
      <c r="F6957" s="2"/>
      <c r="G6957" s="365"/>
      <c r="H6957" s="366"/>
      <c r="I6957" s="363"/>
      <c r="J6957" s="367"/>
      <c r="K6957" s="364"/>
      <c r="M6957" s="368"/>
      <c r="P6957" s="369"/>
      <c r="S6957" s="369"/>
      <c r="V6957" s="358"/>
    </row>
    <row r="6958" spans="1:22">
      <c r="A6958" s="31"/>
      <c r="B6958" s="2"/>
      <c r="C6958" s="363"/>
      <c r="D6958" s="364"/>
      <c r="E6958" s="2"/>
      <c r="F6958" s="2"/>
      <c r="G6958" s="365"/>
      <c r="H6958" s="366"/>
      <c r="I6958" s="363"/>
      <c r="J6958" s="367"/>
      <c r="K6958" s="364"/>
      <c r="M6958" s="368"/>
      <c r="P6958" s="369"/>
      <c r="S6958" s="369"/>
      <c r="V6958" s="358"/>
    </row>
    <row r="6959" spans="1:22">
      <c r="A6959" s="31"/>
      <c r="B6959" s="2"/>
      <c r="C6959" s="363"/>
      <c r="D6959" s="364"/>
      <c r="E6959" s="2"/>
      <c r="F6959" s="2"/>
      <c r="G6959" s="365"/>
      <c r="H6959" s="366"/>
      <c r="I6959" s="363"/>
      <c r="J6959" s="367"/>
      <c r="K6959" s="364"/>
      <c r="M6959" s="368"/>
      <c r="P6959" s="369"/>
      <c r="S6959" s="369"/>
      <c r="V6959" s="358"/>
    </row>
    <row r="6960" spans="1:22">
      <c r="A6960" s="31"/>
      <c r="B6960" s="2"/>
      <c r="C6960" s="363"/>
      <c r="D6960" s="364"/>
      <c r="E6960" s="2"/>
      <c r="F6960" s="2"/>
      <c r="G6960" s="365"/>
      <c r="H6960" s="366"/>
      <c r="I6960" s="363"/>
      <c r="J6960" s="367"/>
      <c r="K6960" s="364"/>
      <c r="M6960" s="368"/>
      <c r="P6960" s="369"/>
      <c r="S6960" s="369"/>
      <c r="V6960" s="358"/>
    </row>
    <row r="6961" spans="1:22">
      <c r="A6961" s="31"/>
      <c r="B6961" s="2"/>
      <c r="C6961" s="363"/>
      <c r="D6961" s="364"/>
      <c r="E6961" s="2"/>
      <c r="F6961" s="2"/>
      <c r="G6961" s="365"/>
      <c r="H6961" s="366"/>
      <c r="I6961" s="363"/>
      <c r="J6961" s="367"/>
      <c r="K6961" s="364"/>
      <c r="M6961" s="368"/>
      <c r="P6961" s="369"/>
      <c r="S6961" s="369"/>
      <c r="V6961" s="358"/>
    </row>
    <row r="6962" spans="1:22">
      <c r="A6962" s="31"/>
      <c r="B6962" s="2"/>
      <c r="C6962" s="363"/>
      <c r="D6962" s="364"/>
      <c r="E6962" s="2"/>
      <c r="F6962" s="2"/>
      <c r="G6962" s="365"/>
      <c r="H6962" s="366"/>
      <c r="I6962" s="363"/>
      <c r="J6962" s="367"/>
      <c r="K6962" s="364"/>
      <c r="M6962" s="368"/>
      <c r="P6962" s="369"/>
      <c r="S6962" s="369"/>
      <c r="V6962" s="358"/>
    </row>
    <row r="6963" spans="1:22">
      <c r="A6963" s="31"/>
      <c r="B6963" s="2"/>
      <c r="C6963" s="363"/>
      <c r="D6963" s="364"/>
      <c r="E6963" s="2"/>
      <c r="F6963" s="2"/>
      <c r="G6963" s="365"/>
      <c r="H6963" s="366"/>
      <c r="I6963" s="363"/>
      <c r="J6963" s="367"/>
      <c r="K6963" s="364"/>
      <c r="M6963" s="368"/>
      <c r="P6963" s="369"/>
      <c r="S6963" s="369"/>
      <c r="V6963" s="358"/>
    </row>
    <row r="6964" spans="1:22">
      <c r="A6964" s="31"/>
      <c r="B6964" s="2"/>
      <c r="C6964" s="363"/>
      <c r="D6964" s="364"/>
      <c r="E6964" s="2"/>
      <c r="F6964" s="2"/>
      <c r="G6964" s="365"/>
      <c r="H6964" s="366"/>
      <c r="I6964" s="363"/>
      <c r="J6964" s="367"/>
      <c r="K6964" s="364"/>
      <c r="M6964" s="368"/>
      <c r="P6964" s="369"/>
      <c r="S6964" s="369"/>
      <c r="V6964" s="358"/>
    </row>
    <row r="6965" spans="1:22">
      <c r="A6965" s="31"/>
      <c r="B6965" s="2"/>
      <c r="C6965" s="363"/>
      <c r="D6965" s="364"/>
      <c r="E6965" s="2"/>
      <c r="F6965" s="2"/>
      <c r="G6965" s="365"/>
      <c r="H6965" s="366"/>
      <c r="I6965" s="363"/>
      <c r="J6965" s="367"/>
      <c r="K6965" s="364"/>
      <c r="M6965" s="368"/>
      <c r="P6965" s="369"/>
      <c r="S6965" s="369"/>
      <c r="V6965" s="358"/>
    </row>
    <row r="6966" spans="1:22">
      <c r="A6966" s="31"/>
      <c r="B6966" s="2"/>
      <c r="C6966" s="363"/>
      <c r="D6966" s="364"/>
      <c r="E6966" s="2"/>
      <c r="F6966" s="2"/>
      <c r="G6966" s="365"/>
      <c r="H6966" s="366"/>
      <c r="I6966" s="363"/>
      <c r="J6966" s="367"/>
      <c r="K6966" s="364"/>
      <c r="M6966" s="368"/>
      <c r="P6966" s="369"/>
      <c r="S6966" s="369"/>
      <c r="V6966" s="358"/>
    </row>
    <row r="6967" spans="1:22">
      <c r="A6967" s="31"/>
      <c r="B6967" s="2"/>
      <c r="C6967" s="363"/>
      <c r="D6967" s="364"/>
      <c r="E6967" s="2"/>
      <c r="F6967" s="2"/>
      <c r="G6967" s="365"/>
      <c r="H6967" s="366"/>
      <c r="I6967" s="363"/>
      <c r="J6967" s="367"/>
      <c r="K6967" s="364"/>
      <c r="M6967" s="368"/>
      <c r="P6967" s="369"/>
      <c r="S6967" s="369"/>
      <c r="V6967" s="358"/>
    </row>
    <row r="6968" spans="1:22">
      <c r="A6968" s="31"/>
      <c r="B6968" s="2"/>
      <c r="C6968" s="363"/>
      <c r="D6968" s="364"/>
      <c r="E6968" s="2"/>
      <c r="F6968" s="2"/>
      <c r="G6968" s="365"/>
      <c r="H6968" s="366"/>
      <c r="I6968" s="363"/>
      <c r="J6968" s="367"/>
      <c r="K6968" s="364"/>
      <c r="M6968" s="368"/>
      <c r="P6968" s="369"/>
      <c r="S6968" s="369"/>
      <c r="V6968" s="358"/>
    </row>
    <row r="6969" spans="1:22">
      <c r="A6969" s="31"/>
      <c r="B6969" s="2"/>
      <c r="C6969" s="363"/>
      <c r="D6969" s="364"/>
      <c r="E6969" s="2"/>
      <c r="F6969" s="2"/>
      <c r="G6969" s="365"/>
      <c r="H6969" s="366"/>
      <c r="I6969" s="363"/>
      <c r="J6969" s="367"/>
      <c r="K6969" s="364"/>
      <c r="M6969" s="368"/>
      <c r="P6969" s="369"/>
      <c r="S6969" s="369"/>
      <c r="V6969" s="358"/>
    </row>
    <row r="6970" spans="1:22">
      <c r="A6970" s="31"/>
      <c r="B6970" s="2"/>
      <c r="C6970" s="363"/>
      <c r="D6970" s="364"/>
      <c r="E6970" s="2"/>
      <c r="F6970" s="2"/>
      <c r="G6970" s="365"/>
      <c r="H6970" s="366"/>
      <c r="I6970" s="363"/>
      <c r="J6970" s="367"/>
      <c r="K6970" s="364"/>
      <c r="M6970" s="368"/>
      <c r="P6970" s="369"/>
      <c r="S6970" s="369"/>
      <c r="V6970" s="358"/>
    </row>
    <row r="6971" spans="1:22">
      <c r="A6971" s="31"/>
      <c r="B6971" s="2"/>
      <c r="C6971" s="363"/>
      <c r="D6971" s="364"/>
      <c r="E6971" s="2"/>
      <c r="F6971" s="2"/>
      <c r="G6971" s="365"/>
      <c r="H6971" s="366"/>
      <c r="I6971" s="363"/>
      <c r="J6971" s="367"/>
      <c r="K6971" s="364"/>
      <c r="M6971" s="368"/>
      <c r="P6971" s="369"/>
      <c r="S6971" s="369"/>
      <c r="V6971" s="358"/>
    </row>
    <row r="6972" spans="1:22">
      <c r="A6972" s="31"/>
      <c r="B6972" s="2"/>
      <c r="C6972" s="363"/>
      <c r="D6972" s="364"/>
      <c r="E6972" s="2"/>
      <c r="F6972" s="2"/>
      <c r="G6972" s="365"/>
      <c r="H6972" s="366"/>
      <c r="I6972" s="363"/>
      <c r="J6972" s="367"/>
      <c r="K6972" s="364"/>
      <c r="M6972" s="368"/>
      <c r="P6972" s="369"/>
      <c r="S6972" s="369"/>
      <c r="V6972" s="358"/>
    </row>
    <row r="6973" spans="1:22">
      <c r="A6973" s="31"/>
      <c r="B6973" s="2"/>
      <c r="C6973" s="363"/>
      <c r="D6973" s="364"/>
      <c r="E6973" s="2"/>
      <c r="F6973" s="2"/>
      <c r="G6973" s="365"/>
      <c r="H6973" s="366"/>
      <c r="I6973" s="363"/>
      <c r="J6973" s="367"/>
      <c r="K6973" s="364"/>
      <c r="M6973" s="368"/>
      <c r="P6973" s="369"/>
      <c r="S6973" s="369"/>
      <c r="V6973" s="358"/>
    </row>
    <row r="6974" spans="1:22">
      <c r="A6974" s="31"/>
      <c r="B6974" s="2"/>
      <c r="C6974" s="363"/>
      <c r="D6974" s="364"/>
      <c r="E6974" s="2"/>
      <c r="F6974" s="2"/>
      <c r="G6974" s="365"/>
      <c r="H6974" s="366"/>
      <c r="I6974" s="363"/>
      <c r="J6974" s="367"/>
      <c r="K6974" s="364"/>
      <c r="M6974" s="368"/>
      <c r="P6974" s="369"/>
      <c r="S6974" s="369"/>
      <c r="V6974" s="358"/>
    </row>
    <row r="6975" spans="1:22">
      <c r="A6975" s="31"/>
      <c r="B6975" s="2"/>
      <c r="C6975" s="363"/>
      <c r="D6975" s="364"/>
      <c r="E6975" s="2"/>
      <c r="F6975" s="2"/>
      <c r="G6975" s="365"/>
      <c r="H6975" s="366"/>
      <c r="I6975" s="363"/>
      <c r="J6975" s="367"/>
      <c r="K6975" s="364"/>
      <c r="M6975" s="368"/>
      <c r="P6975" s="369"/>
      <c r="S6975" s="369"/>
      <c r="V6975" s="358"/>
    </row>
    <row r="6976" spans="1:22">
      <c r="A6976" s="31"/>
      <c r="B6976" s="2"/>
      <c r="C6976" s="363"/>
      <c r="D6976" s="364"/>
      <c r="E6976" s="2"/>
      <c r="F6976" s="2"/>
      <c r="G6976" s="365"/>
      <c r="H6976" s="366"/>
      <c r="I6976" s="363"/>
      <c r="J6976" s="367"/>
      <c r="K6976" s="364"/>
      <c r="M6976" s="368"/>
      <c r="P6976" s="369"/>
      <c r="S6976" s="369"/>
      <c r="V6976" s="358"/>
    </row>
    <row r="6977" spans="1:22">
      <c r="A6977" s="31"/>
      <c r="B6977" s="2"/>
      <c r="C6977" s="363"/>
      <c r="D6977" s="364"/>
      <c r="E6977" s="2"/>
      <c r="F6977" s="2"/>
      <c r="G6977" s="365"/>
      <c r="H6977" s="366"/>
      <c r="I6977" s="363"/>
      <c r="J6977" s="367"/>
      <c r="K6977" s="364"/>
      <c r="M6977" s="368"/>
      <c r="P6977" s="369"/>
      <c r="S6977" s="369"/>
      <c r="V6977" s="358"/>
    </row>
    <row r="6978" spans="1:22">
      <c r="A6978" s="31"/>
      <c r="B6978" s="2"/>
      <c r="C6978" s="363"/>
      <c r="D6978" s="364"/>
      <c r="E6978" s="2"/>
      <c r="F6978" s="2"/>
      <c r="G6978" s="365"/>
      <c r="H6978" s="366"/>
      <c r="I6978" s="363"/>
      <c r="J6978" s="367"/>
      <c r="K6978" s="364"/>
      <c r="M6978" s="368"/>
      <c r="P6978" s="369"/>
      <c r="S6978" s="369"/>
      <c r="V6978" s="358"/>
    </row>
    <row r="6979" spans="1:22">
      <c r="A6979" s="31"/>
      <c r="B6979" s="2"/>
      <c r="C6979" s="363"/>
      <c r="D6979" s="364"/>
      <c r="E6979" s="2"/>
      <c r="F6979" s="2"/>
      <c r="G6979" s="365"/>
      <c r="H6979" s="366"/>
      <c r="I6979" s="363"/>
      <c r="J6979" s="367"/>
      <c r="K6979" s="364"/>
      <c r="M6979" s="368"/>
      <c r="P6979" s="369"/>
      <c r="S6979" s="369"/>
      <c r="V6979" s="358"/>
    </row>
    <row r="6980" spans="1:22">
      <c r="A6980" s="31"/>
      <c r="B6980" s="2"/>
      <c r="C6980" s="363"/>
      <c r="D6980" s="364"/>
      <c r="E6980" s="2"/>
      <c r="F6980" s="2"/>
      <c r="G6980" s="365"/>
      <c r="H6980" s="366"/>
      <c r="I6980" s="363"/>
      <c r="J6980" s="367"/>
      <c r="K6980" s="364"/>
      <c r="M6980" s="368"/>
      <c r="P6980" s="369"/>
      <c r="S6980" s="369"/>
      <c r="V6980" s="358"/>
    </row>
    <row r="6981" spans="1:22">
      <c r="A6981" s="31"/>
      <c r="B6981" s="2"/>
      <c r="C6981" s="363"/>
      <c r="D6981" s="364"/>
      <c r="E6981" s="2"/>
      <c r="F6981" s="2"/>
      <c r="G6981" s="365"/>
      <c r="H6981" s="366"/>
      <c r="I6981" s="363"/>
      <c r="J6981" s="367"/>
      <c r="K6981" s="364"/>
      <c r="M6981" s="368"/>
      <c r="P6981" s="369"/>
      <c r="S6981" s="369"/>
      <c r="V6981" s="358"/>
    </row>
    <row r="6982" spans="1:22">
      <c r="A6982" s="31"/>
      <c r="B6982" s="2"/>
      <c r="C6982" s="363"/>
      <c r="D6982" s="364"/>
      <c r="E6982" s="2"/>
      <c r="F6982" s="2"/>
      <c r="G6982" s="365"/>
      <c r="H6982" s="366"/>
      <c r="I6982" s="363"/>
      <c r="J6982" s="367"/>
      <c r="K6982" s="364"/>
      <c r="M6982" s="368"/>
      <c r="P6982" s="369"/>
      <c r="S6982" s="369"/>
      <c r="V6982" s="358"/>
    </row>
    <row r="6983" spans="1:22">
      <c r="A6983" s="31"/>
      <c r="B6983" s="2"/>
      <c r="C6983" s="363"/>
      <c r="D6983" s="364"/>
      <c r="E6983" s="2"/>
      <c r="F6983" s="2"/>
      <c r="G6983" s="365"/>
      <c r="H6983" s="366"/>
      <c r="I6983" s="363"/>
      <c r="J6983" s="367"/>
      <c r="K6983" s="364"/>
      <c r="M6983" s="368"/>
      <c r="P6983" s="369"/>
      <c r="S6983" s="369"/>
      <c r="V6983" s="358"/>
    </row>
    <row r="6984" spans="1:22">
      <c r="A6984" s="31"/>
      <c r="B6984" s="2"/>
      <c r="C6984" s="363"/>
      <c r="D6984" s="364"/>
      <c r="E6984" s="2"/>
      <c r="F6984" s="2"/>
      <c r="G6984" s="365"/>
      <c r="H6984" s="366"/>
      <c r="I6984" s="363"/>
      <c r="J6984" s="367"/>
      <c r="K6984" s="364"/>
      <c r="M6984" s="368"/>
      <c r="P6984" s="369"/>
      <c r="S6984" s="369"/>
      <c r="V6984" s="358"/>
    </row>
    <row r="6985" spans="1:22">
      <c r="A6985" s="31"/>
      <c r="B6985" s="2"/>
      <c r="C6985" s="363"/>
      <c r="D6985" s="364"/>
      <c r="E6985" s="2"/>
      <c r="F6985" s="2"/>
      <c r="G6985" s="365"/>
      <c r="H6985" s="366"/>
      <c r="I6985" s="363"/>
      <c r="J6985" s="367"/>
      <c r="K6985" s="364"/>
      <c r="M6985" s="368"/>
      <c r="P6985" s="369"/>
      <c r="S6985" s="369"/>
      <c r="V6985" s="358"/>
    </row>
    <row r="6986" spans="1:22">
      <c r="A6986" s="31"/>
      <c r="B6986" s="2"/>
      <c r="C6986" s="363"/>
      <c r="D6986" s="364"/>
      <c r="E6986" s="2"/>
      <c r="F6986" s="2"/>
      <c r="G6986" s="365"/>
      <c r="H6986" s="366"/>
      <c r="I6986" s="363"/>
      <c r="J6986" s="367"/>
      <c r="K6986" s="364"/>
      <c r="M6986" s="368"/>
      <c r="P6986" s="369"/>
      <c r="S6986" s="369"/>
      <c r="V6986" s="358"/>
    </row>
    <row r="6987" spans="1:22">
      <c r="A6987" s="31"/>
      <c r="B6987" s="2"/>
      <c r="C6987" s="363"/>
      <c r="D6987" s="364"/>
      <c r="E6987" s="2"/>
      <c r="F6987" s="2"/>
      <c r="G6987" s="365"/>
      <c r="H6987" s="366"/>
      <c r="I6987" s="363"/>
      <c r="J6987" s="367"/>
      <c r="K6987" s="364"/>
      <c r="M6987" s="368"/>
      <c r="P6987" s="369"/>
      <c r="S6987" s="369"/>
      <c r="V6987" s="358"/>
    </row>
    <row r="6988" spans="1:22">
      <c r="A6988" s="31"/>
      <c r="B6988" s="2"/>
      <c r="C6988" s="363"/>
      <c r="D6988" s="364"/>
      <c r="E6988" s="2"/>
      <c r="F6988" s="2"/>
      <c r="G6988" s="365"/>
      <c r="H6988" s="366"/>
      <c r="I6988" s="363"/>
      <c r="J6988" s="367"/>
      <c r="K6988" s="364"/>
      <c r="M6988" s="368"/>
      <c r="P6988" s="369"/>
      <c r="S6988" s="369"/>
      <c r="V6988" s="358"/>
    </row>
    <row r="6989" spans="1:22">
      <c r="A6989" s="31"/>
      <c r="B6989" s="2"/>
      <c r="C6989" s="363"/>
      <c r="D6989" s="364"/>
      <c r="E6989" s="2"/>
      <c r="F6989" s="2"/>
      <c r="G6989" s="365"/>
      <c r="H6989" s="366"/>
      <c r="I6989" s="363"/>
      <c r="J6989" s="367"/>
      <c r="K6989" s="364"/>
      <c r="M6989" s="368"/>
      <c r="P6989" s="369"/>
      <c r="S6989" s="369"/>
      <c r="V6989" s="358"/>
    </row>
    <row r="6990" spans="1:22">
      <c r="A6990" s="31"/>
      <c r="B6990" s="2"/>
      <c r="C6990" s="363"/>
      <c r="D6990" s="364"/>
      <c r="E6990" s="2"/>
      <c r="F6990" s="2"/>
      <c r="G6990" s="365"/>
      <c r="H6990" s="366"/>
      <c r="I6990" s="363"/>
      <c r="J6990" s="367"/>
      <c r="K6990" s="364"/>
      <c r="M6990" s="368"/>
      <c r="P6990" s="369"/>
      <c r="S6990" s="369"/>
      <c r="V6990" s="358"/>
    </row>
    <row r="6991" spans="1:22">
      <c r="A6991" s="31"/>
      <c r="B6991" s="2"/>
      <c r="C6991" s="363"/>
      <c r="D6991" s="364"/>
      <c r="E6991" s="2"/>
      <c r="F6991" s="2"/>
      <c r="G6991" s="365"/>
      <c r="H6991" s="366"/>
      <c r="I6991" s="363"/>
      <c r="J6991" s="367"/>
      <c r="K6991" s="364"/>
      <c r="M6991" s="368"/>
      <c r="P6991" s="369"/>
      <c r="S6991" s="369"/>
      <c r="V6991" s="358"/>
    </row>
    <row r="6992" spans="1:22">
      <c r="A6992" s="31"/>
      <c r="B6992" s="2"/>
      <c r="C6992" s="363"/>
      <c r="D6992" s="364"/>
      <c r="E6992" s="2"/>
      <c r="F6992" s="2"/>
      <c r="G6992" s="365"/>
      <c r="H6992" s="366"/>
      <c r="I6992" s="363"/>
      <c r="J6992" s="367"/>
      <c r="K6992" s="364"/>
      <c r="M6992" s="368"/>
      <c r="P6992" s="369"/>
      <c r="S6992" s="369"/>
      <c r="V6992" s="358"/>
    </row>
    <row r="6993" spans="1:22">
      <c r="A6993" s="31"/>
      <c r="B6993" s="2"/>
      <c r="C6993" s="363"/>
      <c r="D6993" s="364"/>
      <c r="E6993" s="2"/>
      <c r="F6993" s="2"/>
      <c r="G6993" s="365"/>
      <c r="H6993" s="366"/>
      <c r="I6993" s="363"/>
      <c r="J6993" s="367"/>
      <c r="K6993" s="364"/>
      <c r="M6993" s="368"/>
      <c r="P6993" s="369"/>
      <c r="S6993" s="369"/>
      <c r="V6993" s="358"/>
    </row>
    <row r="6994" spans="1:22">
      <c r="A6994" s="31"/>
      <c r="B6994" s="2"/>
      <c r="C6994" s="363"/>
      <c r="D6994" s="364"/>
      <c r="E6994" s="2"/>
      <c r="F6994" s="2"/>
      <c r="G6994" s="365"/>
      <c r="H6994" s="366"/>
      <c r="I6994" s="363"/>
      <c r="J6994" s="367"/>
      <c r="K6994" s="364"/>
      <c r="M6994" s="368"/>
      <c r="P6994" s="369"/>
      <c r="S6994" s="369"/>
      <c r="V6994" s="358"/>
    </row>
    <row r="6995" spans="1:22">
      <c r="A6995" s="31"/>
      <c r="B6995" s="2"/>
      <c r="C6995" s="363"/>
      <c r="D6995" s="364"/>
      <c r="E6995" s="2"/>
      <c r="F6995" s="2"/>
      <c r="G6995" s="365"/>
      <c r="H6995" s="366"/>
      <c r="I6995" s="363"/>
      <c r="J6995" s="367"/>
      <c r="K6995" s="364"/>
      <c r="M6995" s="368"/>
      <c r="P6995" s="369"/>
      <c r="S6995" s="369"/>
      <c r="V6995" s="358"/>
    </row>
    <row r="6996" spans="1:22">
      <c r="A6996" s="31"/>
      <c r="B6996" s="2"/>
      <c r="C6996" s="363"/>
      <c r="D6996" s="364"/>
      <c r="E6996" s="2"/>
      <c r="F6996" s="2"/>
      <c r="G6996" s="365"/>
      <c r="H6996" s="366"/>
      <c r="I6996" s="363"/>
      <c r="J6996" s="367"/>
      <c r="K6996" s="364"/>
      <c r="M6996" s="368"/>
      <c r="P6996" s="369"/>
      <c r="S6996" s="369"/>
      <c r="V6996" s="358"/>
    </row>
    <row r="6997" spans="1:22">
      <c r="A6997" s="31"/>
      <c r="B6997" s="2"/>
      <c r="C6997" s="363"/>
      <c r="D6997" s="364"/>
      <c r="E6997" s="2"/>
      <c r="F6997" s="2"/>
      <c r="G6997" s="365"/>
      <c r="H6997" s="366"/>
      <c r="I6997" s="363"/>
      <c r="J6997" s="367"/>
      <c r="K6997" s="364"/>
      <c r="M6997" s="368"/>
      <c r="P6997" s="369"/>
      <c r="S6997" s="369"/>
      <c r="V6997" s="358"/>
    </row>
    <row r="6998" spans="1:22">
      <c r="A6998" s="31"/>
      <c r="B6998" s="2"/>
      <c r="C6998" s="363"/>
      <c r="D6998" s="364"/>
      <c r="E6998" s="2"/>
      <c r="F6998" s="2"/>
      <c r="G6998" s="365"/>
      <c r="H6998" s="366"/>
      <c r="I6998" s="363"/>
      <c r="J6998" s="367"/>
      <c r="K6998" s="364"/>
      <c r="M6998" s="368"/>
      <c r="P6998" s="369"/>
      <c r="S6998" s="369"/>
      <c r="V6998" s="358"/>
    </row>
    <row r="6999" spans="1:22">
      <c r="A6999" s="31"/>
      <c r="B6999" s="2"/>
      <c r="C6999" s="363"/>
      <c r="D6999" s="364"/>
      <c r="E6999" s="2"/>
      <c r="F6999" s="2"/>
      <c r="G6999" s="365"/>
      <c r="H6999" s="366"/>
      <c r="I6999" s="363"/>
      <c r="J6999" s="367"/>
      <c r="K6999" s="364"/>
      <c r="M6999" s="368"/>
      <c r="P6999" s="369"/>
      <c r="S6999" s="369"/>
      <c r="V6999" s="358"/>
    </row>
    <row r="7000" spans="1:22">
      <c r="A7000" s="31"/>
      <c r="B7000" s="2"/>
      <c r="C7000" s="363"/>
      <c r="D7000" s="364"/>
      <c r="E7000" s="2"/>
      <c r="F7000" s="2"/>
      <c r="G7000" s="365"/>
      <c r="H7000" s="366"/>
      <c r="I7000" s="363"/>
      <c r="J7000" s="367"/>
      <c r="K7000" s="364"/>
      <c r="M7000" s="368"/>
      <c r="P7000" s="369"/>
      <c r="S7000" s="369"/>
      <c r="V7000" s="358"/>
    </row>
    <row r="7001" spans="1:22">
      <c r="A7001" s="31"/>
      <c r="B7001" s="2"/>
      <c r="C7001" s="363"/>
      <c r="D7001" s="364"/>
      <c r="E7001" s="2"/>
      <c r="F7001" s="2"/>
      <c r="G7001" s="365"/>
      <c r="H7001" s="366"/>
      <c r="I7001" s="363"/>
      <c r="J7001" s="367"/>
      <c r="K7001" s="364"/>
      <c r="M7001" s="368"/>
      <c r="P7001" s="369"/>
      <c r="S7001" s="369"/>
      <c r="V7001" s="358"/>
    </row>
    <row r="7002" spans="1:22">
      <c r="A7002" s="31"/>
      <c r="B7002" s="2"/>
      <c r="C7002" s="363"/>
      <c r="D7002" s="364"/>
      <c r="E7002" s="2"/>
      <c r="F7002" s="2"/>
      <c r="G7002" s="365"/>
      <c r="H7002" s="366"/>
      <c r="I7002" s="363"/>
      <c r="J7002" s="367"/>
      <c r="K7002" s="364"/>
      <c r="M7002" s="368"/>
      <c r="P7002" s="369"/>
      <c r="S7002" s="369"/>
      <c r="V7002" s="358"/>
    </row>
    <row r="7003" spans="1:22">
      <c r="A7003" s="31"/>
      <c r="B7003" s="2"/>
      <c r="C7003" s="363"/>
      <c r="D7003" s="364"/>
      <c r="E7003" s="2"/>
      <c r="F7003" s="2"/>
      <c r="G7003" s="365"/>
      <c r="H7003" s="366"/>
      <c r="I7003" s="363"/>
      <c r="J7003" s="367"/>
      <c r="K7003" s="364"/>
      <c r="M7003" s="368"/>
      <c r="P7003" s="369"/>
      <c r="S7003" s="369"/>
      <c r="V7003" s="358"/>
    </row>
    <row r="7004" spans="1:22">
      <c r="A7004" s="31"/>
      <c r="B7004" s="2"/>
      <c r="C7004" s="363"/>
      <c r="D7004" s="364"/>
      <c r="E7004" s="2"/>
      <c r="F7004" s="2"/>
      <c r="G7004" s="365"/>
      <c r="H7004" s="366"/>
      <c r="I7004" s="363"/>
      <c r="J7004" s="367"/>
      <c r="K7004" s="364"/>
      <c r="M7004" s="368"/>
      <c r="P7004" s="369"/>
      <c r="S7004" s="369"/>
      <c r="V7004" s="358"/>
    </row>
    <row r="7005" spans="1:22">
      <c r="A7005" s="31"/>
      <c r="B7005" s="2"/>
      <c r="C7005" s="363"/>
      <c r="D7005" s="364"/>
      <c r="E7005" s="2"/>
      <c r="F7005" s="2"/>
      <c r="G7005" s="365"/>
      <c r="H7005" s="366"/>
      <c r="I7005" s="363"/>
      <c r="J7005" s="367"/>
      <c r="K7005" s="364"/>
      <c r="M7005" s="368"/>
      <c r="P7005" s="369"/>
      <c r="S7005" s="369"/>
      <c r="V7005" s="358"/>
    </row>
    <row r="7006" spans="1:22">
      <c r="A7006" s="31"/>
      <c r="B7006" s="2"/>
      <c r="C7006" s="363"/>
      <c r="D7006" s="364"/>
      <c r="E7006" s="2"/>
      <c r="F7006" s="2"/>
      <c r="G7006" s="365"/>
      <c r="H7006" s="366"/>
      <c r="I7006" s="363"/>
      <c r="J7006" s="367"/>
      <c r="K7006" s="364"/>
      <c r="M7006" s="368"/>
      <c r="P7006" s="369"/>
      <c r="S7006" s="369"/>
      <c r="V7006" s="358"/>
    </row>
    <row r="7007" spans="1:22">
      <c r="A7007" s="31"/>
      <c r="B7007" s="2"/>
      <c r="C7007" s="363"/>
      <c r="D7007" s="364"/>
      <c r="E7007" s="2"/>
      <c r="F7007" s="2"/>
      <c r="G7007" s="365"/>
      <c r="H7007" s="366"/>
      <c r="I7007" s="363"/>
      <c r="J7007" s="367"/>
      <c r="K7007" s="364"/>
      <c r="M7007" s="368"/>
      <c r="P7007" s="369"/>
      <c r="S7007" s="369"/>
      <c r="V7007" s="358"/>
    </row>
    <row r="7008" spans="1:22">
      <c r="A7008" s="31"/>
      <c r="B7008" s="2"/>
      <c r="C7008" s="363"/>
      <c r="D7008" s="364"/>
      <c r="E7008" s="2"/>
      <c r="F7008" s="2"/>
      <c r="G7008" s="365"/>
      <c r="H7008" s="366"/>
      <c r="I7008" s="363"/>
      <c r="J7008" s="367"/>
      <c r="K7008" s="364"/>
      <c r="M7008" s="368"/>
      <c r="P7008" s="369"/>
      <c r="S7008" s="369"/>
      <c r="V7008" s="358"/>
    </row>
    <row r="7009" spans="1:22">
      <c r="A7009" s="31"/>
      <c r="B7009" s="2"/>
      <c r="C7009" s="363"/>
      <c r="D7009" s="364"/>
      <c r="E7009" s="2"/>
      <c r="F7009" s="2"/>
      <c r="G7009" s="365"/>
      <c r="H7009" s="366"/>
      <c r="I7009" s="363"/>
      <c r="J7009" s="367"/>
      <c r="K7009" s="364"/>
      <c r="M7009" s="368"/>
      <c r="P7009" s="369"/>
      <c r="S7009" s="369"/>
      <c r="V7009" s="358"/>
    </row>
    <row r="7010" spans="1:22">
      <c r="A7010" s="31"/>
      <c r="B7010" s="2"/>
      <c r="C7010" s="363"/>
      <c r="D7010" s="364"/>
      <c r="E7010" s="2"/>
      <c r="F7010" s="2"/>
      <c r="G7010" s="365"/>
      <c r="H7010" s="366"/>
      <c r="I7010" s="363"/>
      <c r="J7010" s="367"/>
      <c r="K7010" s="364"/>
      <c r="M7010" s="368"/>
      <c r="P7010" s="369"/>
      <c r="S7010" s="369"/>
      <c r="V7010" s="358"/>
    </row>
    <row r="7011" spans="1:22">
      <c r="A7011" s="31"/>
      <c r="B7011" s="2"/>
      <c r="C7011" s="363"/>
      <c r="D7011" s="364"/>
      <c r="E7011" s="2"/>
      <c r="F7011" s="2"/>
      <c r="G7011" s="365"/>
      <c r="H7011" s="366"/>
      <c r="I7011" s="363"/>
      <c r="J7011" s="367"/>
      <c r="K7011" s="364"/>
      <c r="M7011" s="368"/>
      <c r="P7011" s="369"/>
      <c r="S7011" s="369"/>
      <c r="V7011" s="358"/>
    </row>
    <row r="7012" spans="1:22">
      <c r="A7012" s="31"/>
      <c r="B7012" s="2"/>
      <c r="C7012" s="363"/>
      <c r="D7012" s="364"/>
      <c r="E7012" s="2"/>
      <c r="F7012" s="2"/>
      <c r="G7012" s="365"/>
      <c r="H7012" s="366"/>
      <c r="I7012" s="363"/>
      <c r="J7012" s="367"/>
      <c r="K7012" s="364"/>
      <c r="M7012" s="368"/>
      <c r="P7012" s="369"/>
      <c r="S7012" s="369"/>
      <c r="V7012" s="358"/>
    </row>
    <row r="7013" spans="1:22">
      <c r="A7013" s="31"/>
      <c r="B7013" s="2"/>
      <c r="C7013" s="363"/>
      <c r="D7013" s="364"/>
      <c r="E7013" s="2"/>
      <c r="F7013" s="2"/>
      <c r="G7013" s="365"/>
      <c r="H7013" s="366"/>
      <c r="I7013" s="363"/>
      <c r="J7013" s="367"/>
      <c r="K7013" s="364"/>
      <c r="M7013" s="368"/>
      <c r="P7013" s="369"/>
      <c r="S7013" s="369"/>
      <c r="V7013" s="358"/>
    </row>
    <row r="7014" spans="1:22">
      <c r="A7014" s="31"/>
      <c r="B7014" s="2"/>
      <c r="C7014" s="363"/>
      <c r="D7014" s="364"/>
      <c r="E7014" s="2"/>
      <c r="F7014" s="2"/>
      <c r="G7014" s="365"/>
      <c r="H7014" s="366"/>
      <c r="I7014" s="363"/>
      <c r="J7014" s="367"/>
      <c r="K7014" s="364"/>
      <c r="M7014" s="368"/>
      <c r="P7014" s="369"/>
      <c r="S7014" s="369"/>
      <c r="V7014" s="358"/>
    </row>
    <row r="7015" spans="1:22">
      <c r="A7015" s="31"/>
      <c r="B7015" s="2"/>
      <c r="C7015" s="363"/>
      <c r="D7015" s="364"/>
      <c r="E7015" s="2"/>
      <c r="F7015" s="2"/>
      <c r="G7015" s="365"/>
      <c r="H7015" s="366"/>
      <c r="I7015" s="363"/>
      <c r="J7015" s="367"/>
      <c r="K7015" s="364"/>
      <c r="M7015" s="368"/>
      <c r="P7015" s="369"/>
      <c r="S7015" s="369"/>
      <c r="V7015" s="358"/>
    </row>
    <row r="7016" spans="1:22">
      <c r="A7016" s="31"/>
      <c r="B7016" s="2"/>
      <c r="C7016" s="363"/>
      <c r="D7016" s="364"/>
      <c r="E7016" s="2"/>
      <c r="F7016" s="2"/>
      <c r="G7016" s="365"/>
      <c r="H7016" s="366"/>
      <c r="I7016" s="363"/>
      <c r="J7016" s="367"/>
      <c r="K7016" s="364"/>
      <c r="M7016" s="368"/>
      <c r="P7016" s="369"/>
      <c r="S7016" s="369"/>
      <c r="V7016" s="358"/>
    </row>
    <row r="7017" spans="1:22">
      <c r="A7017" s="31"/>
      <c r="B7017" s="2"/>
      <c r="C7017" s="363"/>
      <c r="D7017" s="364"/>
      <c r="E7017" s="2"/>
      <c r="F7017" s="2"/>
      <c r="G7017" s="365"/>
      <c r="H7017" s="366"/>
      <c r="I7017" s="363"/>
      <c r="J7017" s="367"/>
      <c r="K7017" s="364"/>
      <c r="M7017" s="368"/>
      <c r="P7017" s="369"/>
      <c r="S7017" s="369"/>
      <c r="V7017" s="358"/>
    </row>
    <row r="7018" spans="1:22">
      <c r="A7018" s="31"/>
      <c r="B7018" s="2"/>
      <c r="C7018" s="363"/>
      <c r="D7018" s="364"/>
      <c r="E7018" s="2"/>
      <c r="F7018" s="2"/>
      <c r="G7018" s="365"/>
      <c r="H7018" s="366"/>
      <c r="I7018" s="363"/>
      <c r="J7018" s="367"/>
      <c r="K7018" s="364"/>
      <c r="M7018" s="368"/>
      <c r="P7018" s="369"/>
      <c r="S7018" s="369"/>
      <c r="V7018" s="358"/>
    </row>
    <row r="7019" spans="1:22">
      <c r="A7019" s="31"/>
      <c r="B7019" s="2"/>
      <c r="C7019" s="363"/>
      <c r="D7019" s="364"/>
      <c r="E7019" s="2"/>
      <c r="F7019" s="2"/>
      <c r="G7019" s="365"/>
      <c r="H7019" s="366"/>
      <c r="I7019" s="363"/>
      <c r="J7019" s="367"/>
      <c r="K7019" s="364"/>
      <c r="M7019" s="368"/>
      <c r="P7019" s="369"/>
      <c r="S7019" s="369"/>
      <c r="V7019" s="358"/>
    </row>
    <row r="7020" spans="1:22">
      <c r="A7020" s="31"/>
      <c r="B7020" s="2"/>
      <c r="C7020" s="363"/>
      <c r="D7020" s="364"/>
      <c r="E7020" s="2"/>
      <c r="F7020" s="2"/>
      <c r="G7020" s="365"/>
      <c r="H7020" s="366"/>
      <c r="I7020" s="363"/>
      <c r="J7020" s="367"/>
      <c r="K7020" s="364"/>
      <c r="M7020" s="368"/>
      <c r="P7020" s="369"/>
      <c r="S7020" s="369"/>
      <c r="V7020" s="358"/>
    </row>
    <row r="7021" spans="1:22">
      <c r="A7021" s="31"/>
      <c r="B7021" s="2"/>
      <c r="C7021" s="363"/>
      <c r="D7021" s="364"/>
      <c r="E7021" s="2"/>
      <c r="F7021" s="2"/>
      <c r="G7021" s="365"/>
      <c r="H7021" s="366"/>
      <c r="I7021" s="363"/>
      <c r="J7021" s="367"/>
      <c r="K7021" s="364"/>
      <c r="M7021" s="368"/>
      <c r="P7021" s="369"/>
      <c r="S7021" s="369"/>
      <c r="V7021" s="358"/>
    </row>
    <row r="7022" spans="1:22">
      <c r="A7022" s="31"/>
      <c r="B7022" s="2"/>
      <c r="C7022" s="363"/>
      <c r="D7022" s="364"/>
      <c r="E7022" s="2"/>
      <c r="F7022" s="2"/>
      <c r="G7022" s="365"/>
      <c r="H7022" s="366"/>
      <c r="I7022" s="363"/>
      <c r="J7022" s="367"/>
      <c r="K7022" s="364"/>
      <c r="M7022" s="368"/>
      <c r="P7022" s="369"/>
      <c r="S7022" s="369"/>
      <c r="V7022" s="358"/>
    </row>
    <row r="7023" spans="1:22">
      <c r="A7023" s="31"/>
      <c r="B7023" s="2"/>
      <c r="C7023" s="363"/>
      <c r="D7023" s="364"/>
      <c r="E7023" s="2"/>
      <c r="F7023" s="2"/>
      <c r="G7023" s="365"/>
      <c r="H7023" s="366"/>
      <c r="I7023" s="363"/>
      <c r="J7023" s="367"/>
      <c r="K7023" s="364"/>
      <c r="M7023" s="368"/>
      <c r="P7023" s="369"/>
      <c r="S7023" s="369"/>
      <c r="V7023" s="358"/>
    </row>
    <row r="7024" spans="1:22">
      <c r="A7024" s="31"/>
      <c r="B7024" s="2"/>
      <c r="C7024" s="363"/>
      <c r="D7024" s="364"/>
      <c r="E7024" s="2"/>
      <c r="F7024" s="2"/>
      <c r="G7024" s="365"/>
      <c r="H7024" s="366"/>
      <c r="I7024" s="363"/>
      <c r="J7024" s="367"/>
      <c r="K7024" s="364"/>
      <c r="M7024" s="368"/>
      <c r="P7024" s="369"/>
      <c r="S7024" s="369"/>
      <c r="V7024" s="358"/>
    </row>
    <row r="7025" spans="1:22">
      <c r="A7025" s="31"/>
      <c r="B7025" s="2"/>
      <c r="C7025" s="363"/>
      <c r="D7025" s="364"/>
      <c r="E7025" s="2"/>
      <c r="F7025" s="2"/>
      <c r="G7025" s="365"/>
      <c r="H7025" s="366"/>
      <c r="I7025" s="363"/>
      <c r="J7025" s="367"/>
      <c r="K7025" s="364"/>
      <c r="M7025" s="368"/>
      <c r="P7025" s="369"/>
      <c r="S7025" s="369"/>
      <c r="V7025" s="358"/>
    </row>
    <row r="7026" spans="1:22">
      <c r="A7026" s="31"/>
      <c r="B7026" s="2"/>
      <c r="C7026" s="363"/>
      <c r="D7026" s="364"/>
      <c r="E7026" s="2"/>
      <c r="F7026" s="2"/>
      <c r="G7026" s="365"/>
      <c r="H7026" s="366"/>
      <c r="I7026" s="363"/>
      <c r="J7026" s="367"/>
      <c r="K7026" s="364"/>
      <c r="M7026" s="368"/>
      <c r="P7026" s="369"/>
      <c r="S7026" s="369"/>
      <c r="V7026" s="358"/>
    </row>
    <row r="7027" spans="1:22">
      <c r="A7027" s="31"/>
      <c r="B7027" s="2"/>
      <c r="C7027" s="363"/>
      <c r="D7027" s="364"/>
      <c r="E7027" s="2"/>
      <c r="F7027" s="2"/>
      <c r="G7027" s="365"/>
      <c r="H7027" s="366"/>
      <c r="I7027" s="363"/>
      <c r="J7027" s="367"/>
      <c r="K7027" s="364"/>
      <c r="M7027" s="368"/>
      <c r="P7027" s="369"/>
      <c r="S7027" s="369"/>
      <c r="V7027" s="358"/>
    </row>
    <row r="7028" spans="1:22">
      <c r="A7028" s="31"/>
      <c r="B7028" s="2"/>
      <c r="C7028" s="363"/>
      <c r="D7028" s="364"/>
      <c r="E7028" s="2"/>
      <c r="F7028" s="2"/>
      <c r="G7028" s="365"/>
      <c r="H7028" s="366"/>
      <c r="I7028" s="363"/>
      <c r="J7028" s="367"/>
      <c r="K7028" s="364"/>
      <c r="M7028" s="368"/>
      <c r="P7028" s="369"/>
      <c r="S7028" s="369"/>
      <c r="V7028" s="358"/>
    </row>
    <row r="7029" spans="1:22">
      <c r="A7029" s="31"/>
      <c r="B7029" s="2"/>
      <c r="C7029" s="363"/>
      <c r="D7029" s="364"/>
      <c r="E7029" s="2"/>
      <c r="F7029" s="2"/>
      <c r="G7029" s="365"/>
      <c r="H7029" s="366"/>
      <c r="I7029" s="363"/>
      <c r="J7029" s="367"/>
      <c r="K7029" s="364"/>
      <c r="M7029" s="368"/>
      <c r="P7029" s="369"/>
      <c r="S7029" s="369"/>
      <c r="V7029" s="358"/>
    </row>
    <row r="7030" spans="1:22">
      <c r="A7030" s="31"/>
      <c r="B7030" s="2"/>
      <c r="C7030" s="363"/>
      <c r="D7030" s="364"/>
      <c r="E7030" s="2"/>
      <c r="F7030" s="2"/>
      <c r="G7030" s="365"/>
      <c r="H7030" s="366"/>
      <c r="I7030" s="363"/>
      <c r="J7030" s="367"/>
      <c r="K7030" s="364"/>
      <c r="M7030" s="368"/>
      <c r="P7030" s="369"/>
      <c r="S7030" s="369"/>
      <c r="V7030" s="358"/>
    </row>
    <row r="7031" spans="1:22">
      <c r="A7031" s="31"/>
      <c r="B7031" s="2"/>
      <c r="C7031" s="363"/>
      <c r="D7031" s="364"/>
      <c r="E7031" s="2"/>
      <c r="F7031" s="2"/>
      <c r="G7031" s="365"/>
      <c r="H7031" s="366"/>
      <c r="I7031" s="363"/>
      <c r="J7031" s="367"/>
      <c r="K7031" s="364"/>
      <c r="M7031" s="368"/>
      <c r="P7031" s="369"/>
      <c r="S7031" s="369"/>
      <c r="V7031" s="358"/>
    </row>
    <row r="7032" spans="1:22">
      <c r="A7032" s="31"/>
      <c r="B7032" s="2"/>
      <c r="C7032" s="363"/>
      <c r="D7032" s="364"/>
      <c r="E7032" s="2"/>
      <c r="F7032" s="2"/>
      <c r="G7032" s="365"/>
      <c r="H7032" s="366"/>
      <c r="I7032" s="363"/>
      <c r="J7032" s="367"/>
      <c r="K7032" s="364"/>
      <c r="M7032" s="368"/>
      <c r="P7032" s="369"/>
      <c r="S7032" s="369"/>
      <c r="V7032" s="358"/>
    </row>
    <row r="7033" spans="1:22">
      <c r="A7033" s="31"/>
      <c r="B7033" s="2"/>
      <c r="C7033" s="363"/>
      <c r="D7033" s="364"/>
      <c r="E7033" s="2"/>
      <c r="F7033" s="2"/>
      <c r="G7033" s="365"/>
      <c r="H7033" s="366"/>
      <c r="I7033" s="363"/>
      <c r="J7033" s="367"/>
      <c r="K7033" s="364"/>
      <c r="M7033" s="368"/>
      <c r="P7033" s="369"/>
      <c r="S7033" s="369"/>
      <c r="V7033" s="358"/>
    </row>
    <row r="7034" spans="1:22">
      <c r="A7034" s="31"/>
      <c r="B7034" s="2"/>
      <c r="C7034" s="363"/>
      <c r="D7034" s="364"/>
      <c r="E7034" s="2"/>
      <c r="F7034" s="2"/>
      <c r="G7034" s="365"/>
      <c r="H7034" s="366"/>
      <c r="I7034" s="363"/>
      <c r="J7034" s="367"/>
      <c r="K7034" s="364"/>
      <c r="M7034" s="368"/>
      <c r="P7034" s="369"/>
      <c r="S7034" s="369"/>
      <c r="V7034" s="358"/>
    </row>
    <row r="7035" spans="1:22">
      <c r="A7035" s="31"/>
      <c r="B7035" s="2"/>
      <c r="C7035" s="363"/>
      <c r="D7035" s="364"/>
      <c r="E7035" s="2"/>
      <c r="F7035" s="2"/>
      <c r="G7035" s="365"/>
      <c r="H7035" s="366"/>
      <c r="I7035" s="363"/>
      <c r="J7035" s="367"/>
      <c r="K7035" s="364"/>
      <c r="M7035" s="368"/>
      <c r="P7035" s="369"/>
      <c r="S7035" s="369"/>
      <c r="V7035" s="358"/>
    </row>
    <row r="7036" spans="1:22">
      <c r="A7036" s="31"/>
      <c r="B7036" s="2"/>
      <c r="C7036" s="363"/>
      <c r="D7036" s="364"/>
      <c r="E7036" s="2"/>
      <c r="F7036" s="2"/>
      <c r="G7036" s="365"/>
      <c r="H7036" s="366"/>
      <c r="I7036" s="363"/>
      <c r="J7036" s="367"/>
      <c r="K7036" s="364"/>
      <c r="M7036" s="368"/>
      <c r="P7036" s="369"/>
      <c r="S7036" s="369"/>
      <c r="V7036" s="358"/>
    </row>
    <row r="7037" spans="1:22">
      <c r="A7037" s="31"/>
      <c r="B7037" s="2"/>
      <c r="C7037" s="363"/>
      <c r="D7037" s="364"/>
      <c r="E7037" s="2"/>
      <c r="F7037" s="2"/>
      <c r="G7037" s="365"/>
      <c r="H7037" s="366"/>
      <c r="I7037" s="363"/>
      <c r="J7037" s="367"/>
      <c r="K7037" s="364"/>
      <c r="M7037" s="368"/>
      <c r="P7037" s="369"/>
      <c r="S7037" s="369"/>
      <c r="V7037" s="358"/>
    </row>
    <row r="7038" spans="1:22">
      <c r="A7038" s="31"/>
      <c r="B7038" s="2"/>
      <c r="C7038" s="363"/>
      <c r="D7038" s="364"/>
      <c r="E7038" s="2"/>
      <c r="F7038" s="2"/>
      <c r="G7038" s="365"/>
      <c r="H7038" s="366"/>
      <c r="I7038" s="363"/>
      <c r="J7038" s="367"/>
      <c r="K7038" s="364"/>
      <c r="M7038" s="368"/>
      <c r="P7038" s="369"/>
      <c r="S7038" s="369"/>
      <c r="V7038" s="358"/>
    </row>
    <row r="7039" spans="1:22">
      <c r="A7039" s="31"/>
      <c r="B7039" s="2"/>
      <c r="C7039" s="363"/>
      <c r="D7039" s="364"/>
      <c r="E7039" s="2"/>
      <c r="F7039" s="2"/>
      <c r="G7039" s="365"/>
      <c r="H7039" s="366"/>
      <c r="I7039" s="363"/>
      <c r="J7039" s="367"/>
      <c r="K7039" s="364"/>
      <c r="M7039" s="368"/>
      <c r="P7039" s="369"/>
      <c r="S7039" s="369"/>
      <c r="V7039" s="358"/>
    </row>
    <row r="7040" spans="1:22">
      <c r="A7040" s="31"/>
      <c r="B7040" s="2"/>
      <c r="C7040" s="363"/>
      <c r="D7040" s="364"/>
      <c r="E7040" s="2"/>
      <c r="F7040" s="2"/>
      <c r="G7040" s="365"/>
      <c r="H7040" s="366"/>
      <c r="I7040" s="363"/>
      <c r="J7040" s="367"/>
      <c r="K7040" s="364"/>
      <c r="M7040" s="368"/>
      <c r="P7040" s="369"/>
      <c r="S7040" s="369"/>
      <c r="V7040" s="358"/>
    </row>
    <row r="7041" spans="1:22">
      <c r="A7041" s="31"/>
      <c r="B7041" s="2"/>
      <c r="C7041" s="363"/>
      <c r="D7041" s="364"/>
      <c r="E7041" s="2"/>
      <c r="F7041" s="2"/>
      <c r="G7041" s="365"/>
      <c r="H7041" s="366"/>
      <c r="I7041" s="363"/>
      <c r="J7041" s="367"/>
      <c r="K7041" s="364"/>
      <c r="M7041" s="368"/>
      <c r="P7041" s="369"/>
      <c r="S7041" s="369"/>
      <c r="V7041" s="358"/>
    </row>
    <row r="7042" spans="1:22">
      <c r="A7042" s="31"/>
      <c r="B7042" s="2"/>
      <c r="C7042" s="363"/>
      <c r="D7042" s="364"/>
      <c r="E7042" s="2"/>
      <c r="F7042" s="2"/>
      <c r="G7042" s="365"/>
      <c r="H7042" s="366"/>
      <c r="I7042" s="363"/>
      <c r="J7042" s="367"/>
      <c r="K7042" s="364"/>
      <c r="M7042" s="368"/>
      <c r="P7042" s="369"/>
      <c r="S7042" s="369"/>
      <c r="V7042" s="358"/>
    </row>
    <row r="7043" spans="1:22">
      <c r="A7043" s="31"/>
      <c r="B7043" s="2"/>
      <c r="C7043" s="363"/>
      <c r="D7043" s="364"/>
      <c r="E7043" s="2"/>
      <c r="F7043" s="2"/>
      <c r="G7043" s="365"/>
      <c r="H7043" s="366"/>
      <c r="I7043" s="363"/>
      <c r="J7043" s="367"/>
      <c r="K7043" s="364"/>
      <c r="M7043" s="368"/>
      <c r="P7043" s="369"/>
      <c r="S7043" s="369"/>
      <c r="V7043" s="358"/>
    </row>
    <row r="7044" spans="1:22">
      <c r="A7044" s="31"/>
      <c r="B7044" s="2"/>
      <c r="C7044" s="363"/>
      <c r="D7044" s="364"/>
      <c r="E7044" s="2"/>
      <c r="F7044" s="2"/>
      <c r="G7044" s="365"/>
      <c r="H7044" s="366"/>
      <c r="I7044" s="363"/>
      <c r="J7044" s="367"/>
      <c r="K7044" s="364"/>
      <c r="M7044" s="368"/>
      <c r="P7044" s="369"/>
      <c r="S7044" s="369"/>
      <c r="V7044" s="358"/>
    </row>
    <row r="7045" spans="1:22">
      <c r="A7045" s="31"/>
      <c r="B7045" s="2"/>
      <c r="C7045" s="363"/>
      <c r="D7045" s="364"/>
      <c r="E7045" s="2"/>
      <c r="F7045" s="2"/>
      <c r="G7045" s="365"/>
      <c r="H7045" s="366"/>
      <c r="I7045" s="363"/>
      <c r="J7045" s="367"/>
      <c r="K7045" s="364"/>
      <c r="M7045" s="368"/>
      <c r="P7045" s="369"/>
      <c r="S7045" s="369"/>
      <c r="V7045" s="358"/>
    </row>
    <row r="7046" spans="1:22">
      <c r="A7046" s="31"/>
      <c r="B7046" s="2"/>
      <c r="C7046" s="363"/>
      <c r="D7046" s="364"/>
      <c r="E7046" s="2"/>
      <c r="F7046" s="2"/>
      <c r="G7046" s="365"/>
      <c r="H7046" s="366"/>
      <c r="I7046" s="363"/>
      <c r="J7046" s="367"/>
      <c r="K7046" s="364"/>
      <c r="M7046" s="368"/>
      <c r="P7046" s="369"/>
      <c r="S7046" s="369"/>
      <c r="V7046" s="358"/>
    </row>
    <row r="7047" spans="1:22">
      <c r="A7047" s="31"/>
      <c r="B7047" s="2"/>
      <c r="C7047" s="363"/>
      <c r="D7047" s="364"/>
      <c r="E7047" s="2"/>
      <c r="F7047" s="2"/>
      <c r="G7047" s="365"/>
      <c r="H7047" s="366"/>
      <c r="I7047" s="363"/>
      <c r="J7047" s="367"/>
      <c r="K7047" s="364"/>
      <c r="M7047" s="368"/>
      <c r="P7047" s="369"/>
      <c r="S7047" s="369"/>
      <c r="V7047" s="358"/>
    </row>
    <row r="7048" spans="1:22">
      <c r="A7048" s="31"/>
      <c r="B7048" s="2"/>
      <c r="C7048" s="363"/>
      <c r="D7048" s="364"/>
      <c r="E7048" s="2"/>
      <c r="F7048" s="2"/>
      <c r="G7048" s="365"/>
      <c r="H7048" s="366"/>
      <c r="I7048" s="363"/>
      <c r="J7048" s="367"/>
      <c r="K7048" s="364"/>
      <c r="M7048" s="368"/>
      <c r="P7048" s="369"/>
      <c r="S7048" s="369"/>
      <c r="V7048" s="358"/>
    </row>
    <row r="7049" spans="1:22">
      <c r="A7049" s="31"/>
      <c r="B7049" s="2"/>
      <c r="C7049" s="363"/>
      <c r="D7049" s="364"/>
      <c r="E7049" s="2"/>
      <c r="F7049" s="2"/>
      <c r="G7049" s="365"/>
      <c r="H7049" s="366"/>
      <c r="I7049" s="363"/>
      <c r="J7049" s="367"/>
      <c r="K7049" s="364"/>
      <c r="M7049" s="368"/>
      <c r="P7049" s="369"/>
      <c r="S7049" s="369"/>
      <c r="V7049" s="358"/>
    </row>
    <row r="7050" spans="1:22">
      <c r="A7050" s="31"/>
      <c r="B7050" s="2"/>
      <c r="C7050" s="363"/>
      <c r="D7050" s="364"/>
      <c r="E7050" s="2"/>
      <c r="F7050" s="2"/>
      <c r="G7050" s="365"/>
      <c r="H7050" s="366"/>
      <c r="I7050" s="363"/>
      <c r="J7050" s="367"/>
      <c r="K7050" s="364"/>
      <c r="M7050" s="368"/>
      <c r="P7050" s="369"/>
      <c r="S7050" s="369"/>
      <c r="V7050" s="358"/>
    </row>
    <row r="7051" spans="1:22">
      <c r="A7051" s="31"/>
      <c r="B7051" s="2"/>
      <c r="C7051" s="363"/>
      <c r="D7051" s="364"/>
      <c r="E7051" s="2"/>
      <c r="F7051" s="2"/>
      <c r="G7051" s="365"/>
      <c r="H7051" s="366"/>
      <c r="I7051" s="363"/>
      <c r="J7051" s="367"/>
      <c r="K7051" s="364"/>
      <c r="M7051" s="368"/>
      <c r="P7051" s="369"/>
      <c r="S7051" s="369"/>
      <c r="V7051" s="358"/>
    </row>
    <row r="7052" spans="1:22">
      <c r="A7052" s="31"/>
      <c r="B7052" s="2"/>
      <c r="C7052" s="363"/>
      <c r="D7052" s="364"/>
      <c r="E7052" s="2"/>
      <c r="F7052" s="2"/>
      <c r="G7052" s="365"/>
      <c r="H7052" s="366"/>
      <c r="I7052" s="363"/>
      <c r="J7052" s="367"/>
      <c r="K7052" s="364"/>
      <c r="M7052" s="368"/>
      <c r="P7052" s="369"/>
      <c r="S7052" s="369"/>
      <c r="V7052" s="358"/>
    </row>
    <row r="7053" spans="1:22">
      <c r="A7053" s="31"/>
      <c r="B7053" s="2"/>
      <c r="C7053" s="363"/>
      <c r="D7053" s="364"/>
      <c r="E7053" s="2"/>
      <c r="F7053" s="2"/>
      <c r="G7053" s="365"/>
      <c r="H7053" s="366"/>
      <c r="I7053" s="363"/>
      <c r="J7053" s="367"/>
      <c r="K7053" s="364"/>
      <c r="M7053" s="368"/>
      <c r="P7053" s="369"/>
      <c r="S7053" s="369"/>
      <c r="V7053" s="358"/>
    </row>
    <row r="7054" spans="1:22">
      <c r="A7054" s="31"/>
      <c r="B7054" s="2"/>
      <c r="C7054" s="363"/>
      <c r="D7054" s="364"/>
      <c r="E7054" s="2"/>
      <c r="F7054" s="2"/>
      <c r="G7054" s="365"/>
      <c r="H7054" s="366"/>
      <c r="I7054" s="363"/>
      <c r="J7054" s="367"/>
      <c r="K7054" s="364"/>
      <c r="M7054" s="368"/>
      <c r="P7054" s="369"/>
      <c r="S7054" s="369"/>
      <c r="V7054" s="358"/>
    </row>
    <row r="7055" spans="1:22">
      <c r="A7055" s="31"/>
      <c r="B7055" s="2"/>
      <c r="C7055" s="363"/>
      <c r="D7055" s="364"/>
      <c r="E7055" s="2"/>
      <c r="F7055" s="2"/>
      <c r="G7055" s="365"/>
      <c r="H7055" s="366"/>
      <c r="I7055" s="363"/>
      <c r="J7055" s="367"/>
      <c r="K7055" s="364"/>
      <c r="M7055" s="368"/>
      <c r="P7055" s="369"/>
      <c r="S7055" s="369"/>
      <c r="V7055" s="358"/>
    </row>
    <row r="7056" spans="1:22">
      <c r="A7056" s="31"/>
      <c r="B7056" s="2"/>
      <c r="C7056" s="363"/>
      <c r="D7056" s="364"/>
      <c r="E7056" s="2"/>
      <c r="F7056" s="2"/>
      <c r="G7056" s="365"/>
      <c r="H7056" s="366"/>
      <c r="I7056" s="363"/>
      <c r="J7056" s="367"/>
      <c r="K7056" s="364"/>
      <c r="M7056" s="368"/>
      <c r="P7056" s="369"/>
      <c r="S7056" s="369"/>
      <c r="V7056" s="358"/>
    </row>
    <row r="7057" spans="1:22">
      <c r="A7057" s="31"/>
      <c r="B7057" s="2"/>
      <c r="C7057" s="363"/>
      <c r="D7057" s="364"/>
      <c r="E7057" s="2"/>
      <c r="F7057" s="2"/>
      <c r="G7057" s="365"/>
      <c r="H7057" s="366"/>
      <c r="I7057" s="363"/>
      <c r="J7057" s="367"/>
      <c r="K7057" s="364"/>
      <c r="M7057" s="368"/>
      <c r="P7057" s="369"/>
      <c r="S7057" s="369"/>
      <c r="V7057" s="358"/>
    </row>
    <row r="7058" spans="1:22">
      <c r="A7058" s="31"/>
      <c r="B7058" s="2"/>
      <c r="C7058" s="363"/>
      <c r="D7058" s="364"/>
      <c r="E7058" s="2"/>
      <c r="F7058" s="2"/>
      <c r="G7058" s="365"/>
      <c r="H7058" s="366"/>
      <c r="I7058" s="363"/>
      <c r="J7058" s="367"/>
      <c r="K7058" s="364"/>
      <c r="M7058" s="368"/>
      <c r="P7058" s="369"/>
      <c r="S7058" s="369"/>
      <c r="V7058" s="358"/>
    </row>
    <row r="7059" spans="1:22">
      <c r="A7059" s="31"/>
      <c r="B7059" s="2"/>
      <c r="C7059" s="363"/>
      <c r="D7059" s="364"/>
      <c r="E7059" s="2"/>
      <c r="F7059" s="2"/>
      <c r="G7059" s="365"/>
      <c r="H7059" s="366"/>
      <c r="I7059" s="363"/>
      <c r="J7059" s="367"/>
      <c r="K7059" s="364"/>
      <c r="M7059" s="368"/>
      <c r="P7059" s="369"/>
      <c r="S7059" s="369"/>
      <c r="V7059" s="358"/>
    </row>
    <row r="7060" spans="1:22">
      <c r="A7060" s="31"/>
      <c r="B7060" s="2"/>
      <c r="C7060" s="363"/>
      <c r="D7060" s="364"/>
      <c r="E7060" s="2"/>
      <c r="F7060" s="2"/>
      <c r="G7060" s="365"/>
      <c r="H7060" s="366"/>
      <c r="I7060" s="363"/>
      <c r="J7060" s="367"/>
      <c r="K7060" s="364"/>
      <c r="M7060" s="368"/>
      <c r="P7060" s="369"/>
      <c r="S7060" s="369"/>
      <c r="V7060" s="358"/>
    </row>
    <row r="7061" spans="1:22">
      <c r="A7061" s="31"/>
      <c r="B7061" s="2"/>
      <c r="C7061" s="363"/>
      <c r="D7061" s="364"/>
      <c r="E7061" s="2"/>
      <c r="F7061" s="2"/>
      <c r="G7061" s="365"/>
      <c r="H7061" s="366"/>
      <c r="I7061" s="363"/>
      <c r="J7061" s="367"/>
      <c r="K7061" s="364"/>
      <c r="M7061" s="368"/>
      <c r="P7061" s="369"/>
      <c r="S7061" s="369"/>
      <c r="V7061" s="358"/>
    </row>
    <row r="7062" spans="1:22">
      <c r="A7062" s="31"/>
      <c r="B7062" s="2"/>
      <c r="C7062" s="363"/>
      <c r="D7062" s="364"/>
      <c r="E7062" s="2"/>
      <c r="F7062" s="2"/>
      <c r="G7062" s="365"/>
      <c r="H7062" s="366"/>
      <c r="I7062" s="363"/>
      <c r="J7062" s="367"/>
      <c r="K7062" s="364"/>
      <c r="M7062" s="368"/>
      <c r="P7062" s="369"/>
      <c r="S7062" s="369"/>
      <c r="V7062" s="358"/>
    </row>
    <row r="7063" spans="1:22">
      <c r="A7063" s="31"/>
      <c r="B7063" s="2"/>
      <c r="C7063" s="363"/>
      <c r="D7063" s="364"/>
      <c r="E7063" s="2"/>
      <c r="F7063" s="2"/>
      <c r="G7063" s="365"/>
      <c r="H7063" s="366"/>
      <c r="I7063" s="363"/>
      <c r="J7063" s="367"/>
      <c r="K7063" s="364"/>
      <c r="M7063" s="368"/>
      <c r="P7063" s="369"/>
      <c r="S7063" s="369"/>
      <c r="V7063" s="358"/>
    </row>
    <row r="7064" spans="1:22">
      <c r="A7064" s="31"/>
      <c r="B7064" s="2"/>
      <c r="C7064" s="363"/>
      <c r="D7064" s="364"/>
      <c r="E7064" s="2"/>
      <c r="F7064" s="2"/>
      <c r="G7064" s="365"/>
      <c r="H7064" s="366"/>
      <c r="I7064" s="363"/>
      <c r="J7064" s="367"/>
      <c r="K7064" s="364"/>
      <c r="M7064" s="368"/>
      <c r="P7064" s="369"/>
      <c r="S7064" s="369"/>
      <c r="V7064" s="358"/>
    </row>
    <row r="7065" spans="1:22">
      <c r="A7065" s="31"/>
      <c r="B7065" s="2"/>
      <c r="C7065" s="363"/>
      <c r="D7065" s="364"/>
      <c r="E7065" s="2"/>
      <c r="F7065" s="2"/>
      <c r="G7065" s="365"/>
      <c r="H7065" s="366"/>
      <c r="I7065" s="363"/>
      <c r="J7065" s="367"/>
      <c r="K7065" s="364"/>
      <c r="M7065" s="368"/>
      <c r="P7065" s="369"/>
      <c r="S7065" s="369"/>
      <c r="V7065" s="358"/>
    </row>
    <row r="7066" spans="1:22">
      <c r="A7066" s="31"/>
      <c r="B7066" s="2"/>
      <c r="C7066" s="363"/>
      <c r="D7066" s="364"/>
      <c r="E7066" s="2"/>
      <c r="F7066" s="2"/>
      <c r="G7066" s="365"/>
      <c r="H7066" s="366"/>
      <c r="I7066" s="363"/>
      <c r="J7066" s="367"/>
      <c r="K7066" s="364"/>
      <c r="M7066" s="368"/>
      <c r="P7066" s="369"/>
      <c r="S7066" s="369"/>
      <c r="V7066" s="358"/>
    </row>
    <row r="7067" spans="1:22">
      <c r="A7067" s="31"/>
      <c r="B7067" s="2"/>
      <c r="C7067" s="363"/>
      <c r="D7067" s="364"/>
      <c r="E7067" s="2"/>
      <c r="F7067" s="2"/>
      <c r="G7067" s="365"/>
      <c r="H7067" s="366"/>
      <c r="I7067" s="363"/>
      <c r="J7067" s="367"/>
      <c r="K7067" s="364"/>
      <c r="M7067" s="368"/>
      <c r="P7067" s="369"/>
      <c r="S7067" s="369"/>
      <c r="V7067" s="358"/>
    </row>
    <row r="7068" spans="1:22">
      <c r="A7068" s="31"/>
      <c r="B7068" s="2"/>
      <c r="C7068" s="363"/>
      <c r="D7068" s="364"/>
      <c r="E7068" s="2"/>
      <c r="F7068" s="2"/>
      <c r="G7068" s="365"/>
      <c r="H7068" s="366"/>
      <c r="I7068" s="363"/>
      <c r="J7068" s="367"/>
      <c r="K7068" s="364"/>
      <c r="M7068" s="368"/>
      <c r="P7068" s="369"/>
      <c r="S7068" s="369"/>
      <c r="V7068" s="358"/>
    </row>
    <row r="7069" spans="1:22">
      <c r="A7069" s="31"/>
      <c r="B7069" s="2"/>
      <c r="C7069" s="363"/>
      <c r="D7069" s="364"/>
      <c r="E7069" s="2"/>
      <c r="F7069" s="2"/>
      <c r="G7069" s="365"/>
      <c r="H7069" s="366"/>
      <c r="I7069" s="363"/>
      <c r="J7069" s="367"/>
      <c r="K7069" s="364"/>
      <c r="M7069" s="368"/>
      <c r="P7069" s="369"/>
      <c r="S7069" s="369"/>
      <c r="V7069" s="358"/>
    </row>
    <row r="7070" spans="1:22">
      <c r="A7070" s="31"/>
      <c r="B7070" s="2"/>
      <c r="C7070" s="363"/>
      <c r="D7070" s="364"/>
      <c r="E7070" s="2"/>
      <c r="F7070" s="2"/>
      <c r="G7070" s="365"/>
      <c r="H7070" s="366"/>
      <c r="I7070" s="363"/>
      <c r="J7070" s="367"/>
      <c r="K7070" s="364"/>
      <c r="M7070" s="368"/>
      <c r="P7070" s="369"/>
      <c r="S7070" s="369"/>
      <c r="V7070" s="358"/>
    </row>
    <row r="7071" spans="1:22">
      <c r="A7071" s="31"/>
      <c r="B7071" s="2"/>
      <c r="C7071" s="363"/>
      <c r="D7071" s="364"/>
      <c r="E7071" s="2"/>
      <c r="F7071" s="2"/>
      <c r="G7071" s="365"/>
      <c r="H7071" s="366"/>
      <c r="I7071" s="363"/>
      <c r="J7071" s="367"/>
      <c r="K7071" s="364"/>
      <c r="M7071" s="368"/>
      <c r="P7071" s="369"/>
      <c r="S7071" s="369"/>
      <c r="V7071" s="358"/>
    </row>
    <row r="7072" spans="1:22">
      <c r="A7072" s="31"/>
      <c r="B7072" s="2"/>
      <c r="C7072" s="363"/>
      <c r="D7072" s="364"/>
      <c r="E7072" s="2"/>
      <c r="F7072" s="2"/>
      <c r="G7072" s="365"/>
      <c r="H7072" s="366"/>
      <c r="I7072" s="363"/>
      <c r="J7072" s="367"/>
      <c r="K7072" s="364"/>
      <c r="M7072" s="368"/>
      <c r="P7072" s="369"/>
      <c r="S7072" s="369"/>
      <c r="V7072" s="358"/>
    </row>
    <row r="7073" spans="1:22">
      <c r="A7073" s="31"/>
      <c r="B7073" s="2"/>
      <c r="C7073" s="363"/>
      <c r="D7073" s="364"/>
      <c r="E7073" s="2"/>
      <c r="F7073" s="2"/>
      <c r="G7073" s="365"/>
      <c r="H7073" s="366"/>
      <c r="I7073" s="363"/>
      <c r="J7073" s="367"/>
      <c r="K7073" s="364"/>
      <c r="M7073" s="368"/>
      <c r="P7073" s="369"/>
      <c r="S7073" s="369"/>
      <c r="V7073" s="358"/>
    </row>
    <row r="7074" spans="1:22">
      <c r="A7074" s="31"/>
      <c r="B7074" s="2"/>
      <c r="C7074" s="363"/>
      <c r="D7074" s="364"/>
      <c r="E7074" s="2"/>
      <c r="F7074" s="2"/>
      <c r="G7074" s="365"/>
      <c r="H7074" s="366"/>
      <c r="I7074" s="363"/>
      <c r="J7074" s="367"/>
      <c r="K7074" s="364"/>
      <c r="M7074" s="368"/>
      <c r="P7074" s="369"/>
      <c r="S7074" s="369"/>
      <c r="V7074" s="358"/>
    </row>
    <row r="7075" spans="1:22">
      <c r="A7075" s="31"/>
      <c r="B7075" s="2"/>
      <c r="C7075" s="363"/>
      <c r="D7075" s="364"/>
      <c r="E7075" s="2"/>
      <c r="F7075" s="2"/>
      <c r="G7075" s="365"/>
      <c r="H7075" s="366"/>
      <c r="I7075" s="363"/>
      <c r="J7075" s="367"/>
      <c r="K7075" s="364"/>
      <c r="M7075" s="368"/>
      <c r="P7075" s="369"/>
      <c r="S7075" s="369"/>
      <c r="V7075" s="358"/>
    </row>
    <row r="7076" spans="1:22">
      <c r="A7076" s="31"/>
      <c r="B7076" s="2"/>
      <c r="C7076" s="363"/>
      <c r="D7076" s="364"/>
      <c r="E7076" s="2"/>
      <c r="F7076" s="2"/>
      <c r="G7076" s="365"/>
      <c r="H7076" s="366"/>
      <c r="I7076" s="363"/>
      <c r="J7076" s="367"/>
      <c r="K7076" s="364"/>
      <c r="M7076" s="368"/>
      <c r="P7076" s="369"/>
      <c r="S7076" s="369"/>
      <c r="V7076" s="358"/>
    </row>
    <row r="7077" spans="1:22">
      <c r="A7077" s="31"/>
      <c r="B7077" s="2"/>
      <c r="C7077" s="363"/>
      <c r="D7077" s="364"/>
      <c r="E7077" s="2"/>
      <c r="F7077" s="2"/>
      <c r="G7077" s="365"/>
      <c r="H7077" s="366"/>
      <c r="I7077" s="363"/>
      <c r="J7077" s="367"/>
      <c r="K7077" s="364"/>
      <c r="M7077" s="368"/>
      <c r="P7077" s="369"/>
      <c r="S7077" s="369"/>
      <c r="V7077" s="358"/>
    </row>
    <row r="7078" spans="1:22">
      <c r="A7078" s="31"/>
      <c r="B7078" s="2"/>
      <c r="C7078" s="363"/>
      <c r="D7078" s="364"/>
      <c r="E7078" s="2"/>
      <c r="F7078" s="2"/>
      <c r="G7078" s="365"/>
      <c r="H7078" s="366"/>
      <c r="I7078" s="363"/>
      <c r="J7078" s="367"/>
      <c r="K7078" s="364"/>
      <c r="M7078" s="368"/>
      <c r="P7078" s="369"/>
      <c r="S7078" s="369"/>
      <c r="V7078" s="358"/>
    </row>
    <row r="7079" spans="1:22">
      <c r="A7079" s="31"/>
      <c r="B7079" s="2"/>
      <c r="C7079" s="363"/>
      <c r="D7079" s="364"/>
      <c r="E7079" s="2"/>
      <c r="F7079" s="2"/>
      <c r="G7079" s="365"/>
      <c r="H7079" s="366"/>
      <c r="I7079" s="363"/>
      <c r="J7079" s="367"/>
      <c r="K7079" s="364"/>
      <c r="M7079" s="368"/>
      <c r="P7079" s="369"/>
      <c r="S7079" s="369"/>
      <c r="V7079" s="358"/>
    </row>
    <row r="7080" spans="1:22">
      <c r="A7080" s="31"/>
      <c r="B7080" s="2"/>
      <c r="C7080" s="363"/>
      <c r="D7080" s="364"/>
      <c r="E7080" s="2"/>
      <c r="F7080" s="2"/>
      <c r="G7080" s="365"/>
      <c r="H7080" s="366"/>
      <c r="I7080" s="363"/>
      <c r="J7080" s="367"/>
      <c r="K7080" s="364"/>
      <c r="M7080" s="368"/>
      <c r="P7080" s="369"/>
      <c r="S7080" s="369"/>
      <c r="V7080" s="358"/>
    </row>
    <row r="7081" spans="1:22">
      <c r="A7081" s="31"/>
      <c r="B7081" s="2"/>
      <c r="C7081" s="363"/>
      <c r="D7081" s="364"/>
      <c r="E7081" s="2"/>
      <c r="F7081" s="2"/>
      <c r="G7081" s="365"/>
      <c r="H7081" s="366"/>
      <c r="I7081" s="363"/>
      <c r="J7081" s="367"/>
      <c r="K7081" s="364"/>
      <c r="M7081" s="368"/>
      <c r="P7081" s="369"/>
      <c r="S7081" s="369"/>
      <c r="V7081" s="358"/>
    </row>
    <row r="7082" spans="1:22">
      <c r="A7082" s="31"/>
      <c r="B7082" s="2"/>
      <c r="C7082" s="363"/>
      <c r="D7082" s="364"/>
      <c r="E7082" s="2"/>
      <c r="F7082" s="2"/>
      <c r="G7082" s="365"/>
      <c r="H7082" s="366"/>
      <c r="I7082" s="363"/>
      <c r="J7082" s="367"/>
      <c r="K7082" s="364"/>
      <c r="M7082" s="368"/>
      <c r="P7082" s="369"/>
      <c r="S7082" s="369"/>
      <c r="V7082" s="358"/>
    </row>
    <row r="7083" spans="1:22">
      <c r="A7083" s="31"/>
      <c r="B7083" s="2"/>
      <c r="C7083" s="363"/>
      <c r="D7083" s="364"/>
      <c r="E7083" s="2"/>
      <c r="F7083" s="2"/>
      <c r="G7083" s="365"/>
      <c r="H7083" s="366"/>
      <c r="I7083" s="363"/>
      <c r="J7083" s="367"/>
      <c r="K7083" s="364"/>
      <c r="M7083" s="368"/>
      <c r="P7083" s="369"/>
      <c r="S7083" s="369"/>
      <c r="V7083" s="358"/>
    </row>
    <row r="7084" spans="1:22">
      <c r="A7084" s="31"/>
      <c r="B7084" s="2"/>
      <c r="C7084" s="363"/>
      <c r="D7084" s="364"/>
      <c r="E7084" s="2"/>
      <c r="F7084" s="2"/>
      <c r="G7084" s="365"/>
      <c r="H7084" s="366"/>
      <c r="I7084" s="363"/>
      <c r="J7084" s="367"/>
      <c r="K7084" s="364"/>
      <c r="M7084" s="368"/>
      <c r="P7084" s="369"/>
      <c r="S7084" s="369"/>
      <c r="V7084" s="358"/>
    </row>
    <row r="7085" spans="1:22">
      <c r="A7085" s="31"/>
      <c r="B7085" s="2"/>
      <c r="C7085" s="363"/>
      <c r="D7085" s="364"/>
      <c r="E7085" s="2"/>
      <c r="F7085" s="2"/>
      <c r="G7085" s="365"/>
      <c r="H7085" s="366"/>
      <c r="I7085" s="363"/>
      <c r="J7085" s="367"/>
      <c r="K7085" s="364"/>
      <c r="M7085" s="368"/>
      <c r="P7085" s="369"/>
      <c r="S7085" s="369"/>
      <c r="V7085" s="358"/>
    </row>
    <row r="7086" spans="1:22">
      <c r="A7086" s="31"/>
      <c r="B7086" s="2"/>
      <c r="C7086" s="363"/>
      <c r="D7086" s="364"/>
      <c r="E7086" s="2"/>
      <c r="F7086" s="2"/>
      <c r="G7086" s="365"/>
      <c r="H7086" s="366"/>
      <c r="I7086" s="363"/>
      <c r="J7086" s="367"/>
      <c r="K7086" s="364"/>
      <c r="M7086" s="368"/>
      <c r="P7086" s="369"/>
      <c r="S7086" s="369"/>
      <c r="V7086" s="358"/>
    </row>
    <row r="7087" spans="1:22">
      <c r="A7087" s="31"/>
      <c r="B7087" s="2"/>
      <c r="C7087" s="363"/>
      <c r="D7087" s="364"/>
      <c r="E7087" s="2"/>
      <c r="F7087" s="2"/>
      <c r="G7087" s="365"/>
      <c r="H7087" s="366"/>
      <c r="I7087" s="363"/>
      <c r="J7087" s="367"/>
      <c r="K7087" s="364"/>
      <c r="M7087" s="368"/>
      <c r="P7087" s="369"/>
      <c r="S7087" s="369"/>
      <c r="V7087" s="358"/>
    </row>
    <row r="7088" spans="1:22">
      <c r="A7088" s="31"/>
      <c r="B7088" s="2"/>
      <c r="C7088" s="363"/>
      <c r="D7088" s="364"/>
      <c r="E7088" s="2"/>
      <c r="F7088" s="2"/>
      <c r="G7088" s="365"/>
      <c r="H7088" s="366"/>
      <c r="I7088" s="363"/>
      <c r="J7088" s="367"/>
      <c r="K7088" s="364"/>
      <c r="M7088" s="368"/>
      <c r="P7088" s="369"/>
      <c r="S7088" s="369"/>
      <c r="V7088" s="358"/>
    </row>
    <row r="7089" spans="1:22">
      <c r="A7089" s="31"/>
      <c r="B7089" s="2"/>
      <c r="C7089" s="363"/>
      <c r="D7089" s="364"/>
      <c r="E7089" s="2"/>
      <c r="F7089" s="2"/>
      <c r="G7089" s="365"/>
      <c r="H7089" s="366"/>
      <c r="I7089" s="363"/>
      <c r="J7089" s="367"/>
      <c r="K7089" s="364"/>
      <c r="M7089" s="368"/>
      <c r="P7089" s="369"/>
      <c r="S7089" s="369"/>
      <c r="V7089" s="358"/>
    </row>
    <row r="7090" spans="1:22">
      <c r="A7090" s="31"/>
      <c r="B7090" s="2"/>
      <c r="C7090" s="363"/>
      <c r="D7090" s="364"/>
      <c r="E7090" s="2"/>
      <c r="F7090" s="2"/>
      <c r="G7090" s="365"/>
      <c r="H7090" s="366"/>
      <c r="I7090" s="363"/>
      <c r="J7090" s="367"/>
      <c r="K7090" s="364"/>
      <c r="M7090" s="368"/>
      <c r="P7090" s="369"/>
      <c r="S7090" s="369"/>
      <c r="V7090" s="358"/>
    </row>
    <row r="7091" spans="1:22">
      <c r="A7091" s="31"/>
      <c r="B7091" s="2"/>
      <c r="C7091" s="363"/>
      <c r="D7091" s="364"/>
      <c r="E7091" s="2"/>
      <c r="F7091" s="2"/>
      <c r="G7091" s="365"/>
      <c r="H7091" s="366"/>
      <c r="I7091" s="363"/>
      <c r="J7091" s="367"/>
      <c r="K7091" s="364"/>
      <c r="M7091" s="368"/>
      <c r="P7091" s="369"/>
      <c r="S7091" s="369"/>
      <c r="V7091" s="358"/>
    </row>
    <row r="7092" spans="1:22">
      <c r="A7092" s="31"/>
      <c r="B7092" s="2"/>
      <c r="C7092" s="363"/>
      <c r="D7092" s="364"/>
      <c r="E7092" s="2"/>
      <c r="F7092" s="2"/>
      <c r="G7092" s="365"/>
      <c r="H7092" s="366"/>
      <c r="I7092" s="363"/>
      <c r="J7092" s="367"/>
      <c r="K7092" s="364"/>
      <c r="M7092" s="368"/>
      <c r="P7092" s="369"/>
      <c r="S7092" s="369"/>
      <c r="V7092" s="358"/>
    </row>
    <row r="7093" spans="1:22">
      <c r="A7093" s="31"/>
      <c r="B7093" s="2"/>
      <c r="C7093" s="363"/>
      <c r="D7093" s="364"/>
      <c r="E7093" s="2"/>
      <c r="F7093" s="2"/>
      <c r="G7093" s="365"/>
      <c r="H7093" s="366"/>
      <c r="I7093" s="363"/>
      <c r="J7093" s="367"/>
      <c r="K7093" s="364"/>
      <c r="M7093" s="368"/>
      <c r="P7093" s="369"/>
      <c r="S7093" s="369"/>
      <c r="V7093" s="358"/>
    </row>
    <row r="7094" spans="1:22">
      <c r="A7094" s="31"/>
      <c r="B7094" s="2"/>
      <c r="C7094" s="363"/>
      <c r="D7094" s="364"/>
      <c r="E7094" s="2"/>
      <c r="F7094" s="2"/>
      <c r="G7094" s="365"/>
      <c r="H7094" s="366"/>
      <c r="I7094" s="363"/>
      <c r="J7094" s="367"/>
      <c r="K7094" s="364"/>
      <c r="M7094" s="368"/>
      <c r="P7094" s="369"/>
      <c r="S7094" s="369"/>
      <c r="V7094" s="358"/>
    </row>
    <row r="7095" spans="1:22">
      <c r="A7095" s="31"/>
      <c r="B7095" s="2"/>
      <c r="C7095" s="363"/>
      <c r="D7095" s="364"/>
      <c r="E7095" s="2"/>
      <c r="F7095" s="2"/>
      <c r="G7095" s="365"/>
      <c r="H7095" s="366"/>
      <c r="I7095" s="363"/>
      <c r="J7095" s="367"/>
      <c r="K7095" s="364"/>
      <c r="M7095" s="368"/>
      <c r="P7095" s="369"/>
      <c r="S7095" s="369"/>
      <c r="V7095" s="358"/>
    </row>
    <row r="7096" spans="1:22">
      <c r="A7096" s="31"/>
      <c r="B7096" s="2"/>
      <c r="C7096" s="363"/>
      <c r="D7096" s="364"/>
      <c r="E7096" s="2"/>
      <c r="F7096" s="2"/>
      <c r="G7096" s="365"/>
      <c r="H7096" s="366"/>
      <c r="I7096" s="363"/>
      <c r="J7096" s="367"/>
      <c r="K7096" s="364"/>
      <c r="M7096" s="368"/>
      <c r="P7096" s="369"/>
      <c r="S7096" s="369"/>
      <c r="V7096" s="358"/>
    </row>
    <row r="7097" spans="1:22">
      <c r="A7097" s="31"/>
      <c r="B7097" s="2"/>
      <c r="C7097" s="363"/>
      <c r="D7097" s="364"/>
      <c r="E7097" s="2"/>
      <c r="F7097" s="2"/>
      <c r="G7097" s="365"/>
      <c r="H7097" s="366"/>
      <c r="I7097" s="363"/>
      <c r="J7097" s="367"/>
      <c r="K7097" s="364"/>
      <c r="M7097" s="368"/>
      <c r="P7097" s="369"/>
      <c r="S7097" s="369"/>
      <c r="V7097" s="358"/>
    </row>
    <row r="7098" spans="1:22">
      <c r="A7098" s="31"/>
      <c r="B7098" s="2"/>
      <c r="C7098" s="363"/>
      <c r="D7098" s="364"/>
      <c r="E7098" s="2"/>
      <c r="F7098" s="2"/>
      <c r="G7098" s="365"/>
      <c r="H7098" s="366"/>
      <c r="I7098" s="363"/>
      <c r="J7098" s="367"/>
      <c r="K7098" s="364"/>
      <c r="M7098" s="368"/>
      <c r="P7098" s="369"/>
      <c r="S7098" s="369"/>
      <c r="V7098" s="358"/>
    </row>
    <row r="7099" spans="1:22">
      <c r="A7099" s="31"/>
      <c r="B7099" s="2"/>
      <c r="C7099" s="363"/>
      <c r="D7099" s="364"/>
      <c r="E7099" s="2"/>
      <c r="F7099" s="2"/>
      <c r="G7099" s="365"/>
      <c r="H7099" s="366"/>
      <c r="I7099" s="363"/>
      <c r="J7099" s="367"/>
      <c r="K7099" s="364"/>
      <c r="M7099" s="368"/>
      <c r="P7099" s="369"/>
      <c r="S7099" s="369"/>
      <c r="V7099" s="358"/>
    </row>
    <row r="7100" spans="1:22">
      <c r="A7100" s="31"/>
      <c r="B7100" s="2"/>
      <c r="C7100" s="363"/>
      <c r="D7100" s="364"/>
      <c r="E7100" s="2"/>
      <c r="F7100" s="2"/>
      <c r="G7100" s="365"/>
      <c r="H7100" s="366"/>
      <c r="I7100" s="363"/>
      <c r="J7100" s="367"/>
      <c r="K7100" s="364"/>
      <c r="M7100" s="368"/>
      <c r="P7100" s="369"/>
      <c r="S7100" s="369"/>
      <c r="V7100" s="358"/>
    </row>
    <row r="7101" spans="1:22">
      <c r="A7101" s="31"/>
      <c r="B7101" s="2"/>
      <c r="C7101" s="363"/>
      <c r="D7101" s="364"/>
      <c r="E7101" s="2"/>
      <c r="F7101" s="2"/>
      <c r="G7101" s="365"/>
      <c r="H7101" s="366"/>
      <c r="I7101" s="363"/>
      <c r="J7101" s="367"/>
      <c r="K7101" s="364"/>
      <c r="M7101" s="368"/>
      <c r="P7101" s="369"/>
      <c r="S7101" s="369"/>
      <c r="V7101" s="358"/>
    </row>
    <row r="7102" spans="1:22">
      <c r="A7102" s="31"/>
      <c r="B7102" s="2"/>
      <c r="C7102" s="363"/>
      <c r="D7102" s="364"/>
      <c r="E7102" s="2"/>
      <c r="F7102" s="2"/>
      <c r="G7102" s="365"/>
      <c r="H7102" s="366"/>
      <c r="I7102" s="363"/>
      <c r="J7102" s="367"/>
      <c r="K7102" s="364"/>
      <c r="M7102" s="368"/>
      <c r="P7102" s="369"/>
      <c r="S7102" s="369"/>
      <c r="V7102" s="358"/>
    </row>
    <row r="7103" spans="1:22">
      <c r="A7103" s="31"/>
      <c r="B7103" s="2"/>
      <c r="C7103" s="363"/>
      <c r="D7103" s="364"/>
      <c r="E7103" s="2"/>
      <c r="F7103" s="2"/>
      <c r="G7103" s="365"/>
      <c r="H7103" s="366"/>
      <c r="I7103" s="363"/>
      <c r="J7103" s="367"/>
      <c r="K7103" s="364"/>
      <c r="M7103" s="368"/>
      <c r="P7103" s="369"/>
      <c r="S7103" s="369"/>
      <c r="V7103" s="358"/>
    </row>
    <row r="7104" spans="1:22">
      <c r="A7104" s="31"/>
      <c r="B7104" s="2"/>
      <c r="C7104" s="363"/>
      <c r="D7104" s="364"/>
      <c r="E7104" s="2"/>
      <c r="F7104" s="2"/>
      <c r="G7104" s="365"/>
      <c r="H7104" s="366"/>
      <c r="I7104" s="363"/>
      <c r="J7104" s="367"/>
      <c r="K7104" s="364"/>
      <c r="M7104" s="368"/>
      <c r="P7104" s="369"/>
      <c r="S7104" s="369"/>
      <c r="V7104" s="358"/>
    </row>
    <row r="7105" spans="1:22">
      <c r="A7105" s="31"/>
      <c r="B7105" s="2"/>
      <c r="C7105" s="363"/>
      <c r="D7105" s="364"/>
      <c r="E7105" s="2"/>
      <c r="F7105" s="2"/>
      <c r="G7105" s="365"/>
      <c r="H7105" s="366"/>
      <c r="I7105" s="363"/>
      <c r="J7105" s="367"/>
      <c r="K7105" s="364"/>
      <c r="M7105" s="368"/>
      <c r="P7105" s="369"/>
      <c r="S7105" s="369"/>
      <c r="V7105" s="358"/>
    </row>
    <row r="7106" spans="1:22">
      <c r="A7106" s="31"/>
      <c r="B7106" s="2"/>
      <c r="C7106" s="363"/>
      <c r="D7106" s="364"/>
      <c r="E7106" s="2"/>
      <c r="F7106" s="2"/>
      <c r="G7106" s="365"/>
      <c r="H7106" s="366"/>
      <c r="I7106" s="363"/>
      <c r="J7106" s="367"/>
      <c r="K7106" s="364"/>
      <c r="M7106" s="368"/>
      <c r="P7106" s="369"/>
      <c r="S7106" s="369"/>
      <c r="V7106" s="358"/>
    </row>
    <row r="7107" spans="1:22">
      <c r="A7107" s="31"/>
      <c r="B7107" s="2"/>
      <c r="C7107" s="363"/>
      <c r="D7107" s="364"/>
      <c r="E7107" s="2"/>
      <c r="F7107" s="2"/>
      <c r="G7107" s="365"/>
      <c r="H7107" s="366"/>
      <c r="I7107" s="363"/>
      <c r="J7107" s="367"/>
      <c r="K7107" s="364"/>
      <c r="M7107" s="368"/>
      <c r="P7107" s="369"/>
      <c r="S7107" s="369"/>
      <c r="V7107" s="358"/>
    </row>
    <row r="7108" spans="1:22">
      <c r="A7108" s="31"/>
      <c r="B7108" s="2"/>
      <c r="C7108" s="363"/>
      <c r="D7108" s="364"/>
      <c r="E7108" s="2"/>
      <c r="F7108" s="2"/>
      <c r="G7108" s="365"/>
      <c r="H7108" s="366"/>
      <c r="I7108" s="363"/>
      <c r="J7108" s="367"/>
      <c r="K7108" s="364"/>
      <c r="M7108" s="368"/>
      <c r="P7108" s="369"/>
      <c r="S7108" s="369"/>
      <c r="V7108" s="358"/>
    </row>
    <row r="7109" spans="1:22">
      <c r="A7109" s="31"/>
      <c r="B7109" s="2"/>
      <c r="C7109" s="363"/>
      <c r="D7109" s="364"/>
      <c r="E7109" s="2"/>
      <c r="F7109" s="2"/>
      <c r="G7109" s="365"/>
      <c r="H7109" s="366"/>
      <c r="I7109" s="363"/>
      <c r="J7109" s="367"/>
      <c r="K7109" s="364"/>
      <c r="M7109" s="368"/>
      <c r="P7109" s="369"/>
      <c r="S7109" s="369"/>
      <c r="V7109" s="358"/>
    </row>
    <row r="7110" spans="1:22">
      <c r="A7110" s="31"/>
      <c r="B7110" s="2"/>
      <c r="C7110" s="363"/>
      <c r="D7110" s="364"/>
      <c r="E7110" s="2"/>
      <c r="F7110" s="2"/>
      <c r="G7110" s="365"/>
      <c r="H7110" s="366"/>
      <c r="I7110" s="363"/>
      <c r="J7110" s="367"/>
      <c r="K7110" s="364"/>
      <c r="M7110" s="368"/>
      <c r="P7110" s="369"/>
      <c r="S7110" s="369"/>
      <c r="V7110" s="358"/>
    </row>
    <row r="7111" spans="1:22">
      <c r="A7111" s="31"/>
      <c r="B7111" s="2"/>
      <c r="C7111" s="363"/>
      <c r="D7111" s="364"/>
      <c r="E7111" s="2"/>
      <c r="F7111" s="2"/>
      <c r="G7111" s="365"/>
      <c r="H7111" s="366"/>
      <c r="I7111" s="363"/>
      <c r="J7111" s="367"/>
      <c r="K7111" s="364"/>
      <c r="M7111" s="368"/>
      <c r="P7111" s="369"/>
      <c r="S7111" s="369"/>
      <c r="V7111" s="358"/>
    </row>
    <row r="7112" spans="1:22">
      <c r="A7112" s="31"/>
      <c r="B7112" s="2"/>
      <c r="C7112" s="363"/>
      <c r="D7112" s="364"/>
      <c r="E7112" s="2"/>
      <c r="F7112" s="2"/>
      <c r="G7112" s="365"/>
      <c r="H7112" s="366"/>
      <c r="I7112" s="363"/>
      <c r="J7112" s="367"/>
      <c r="K7112" s="364"/>
      <c r="M7112" s="368"/>
      <c r="P7112" s="369"/>
      <c r="S7112" s="369"/>
      <c r="V7112" s="358"/>
    </row>
    <row r="7113" spans="1:22">
      <c r="A7113" s="31"/>
      <c r="B7113" s="2"/>
      <c r="C7113" s="363"/>
      <c r="D7113" s="364"/>
      <c r="E7113" s="2"/>
      <c r="F7113" s="2"/>
      <c r="G7113" s="365"/>
      <c r="H7113" s="366"/>
      <c r="I7113" s="363"/>
      <c r="J7113" s="367"/>
      <c r="K7113" s="364"/>
      <c r="M7113" s="368"/>
      <c r="P7113" s="369"/>
      <c r="S7113" s="369"/>
      <c r="V7113" s="358"/>
    </row>
    <row r="7114" spans="1:22">
      <c r="A7114" s="31"/>
      <c r="B7114" s="2"/>
      <c r="C7114" s="363"/>
      <c r="D7114" s="364"/>
      <c r="E7114" s="2"/>
      <c r="F7114" s="2"/>
      <c r="G7114" s="365"/>
      <c r="H7114" s="366"/>
      <c r="I7114" s="363"/>
      <c r="J7114" s="367"/>
      <c r="K7114" s="364"/>
      <c r="M7114" s="368"/>
      <c r="P7114" s="369"/>
      <c r="S7114" s="369"/>
      <c r="V7114" s="358"/>
    </row>
    <row r="7115" spans="1:22">
      <c r="A7115" s="31"/>
      <c r="B7115" s="2"/>
      <c r="C7115" s="363"/>
      <c r="D7115" s="364"/>
      <c r="E7115" s="2"/>
      <c r="F7115" s="2"/>
      <c r="G7115" s="365"/>
      <c r="H7115" s="366"/>
      <c r="I7115" s="363"/>
      <c r="J7115" s="367"/>
      <c r="K7115" s="364"/>
      <c r="M7115" s="368"/>
      <c r="P7115" s="369"/>
      <c r="S7115" s="369"/>
      <c r="V7115" s="358"/>
    </row>
    <row r="7116" spans="1:22">
      <c r="A7116" s="31"/>
      <c r="B7116" s="2"/>
      <c r="C7116" s="363"/>
      <c r="D7116" s="364"/>
      <c r="E7116" s="2"/>
      <c r="F7116" s="2"/>
      <c r="G7116" s="365"/>
      <c r="H7116" s="366"/>
      <c r="I7116" s="363"/>
      <c r="J7116" s="367"/>
      <c r="K7116" s="364"/>
      <c r="M7116" s="368"/>
      <c r="P7116" s="369"/>
      <c r="S7116" s="369"/>
      <c r="V7116" s="358"/>
    </row>
    <row r="7117" spans="1:22">
      <c r="A7117" s="31"/>
      <c r="B7117" s="2"/>
      <c r="C7117" s="363"/>
      <c r="D7117" s="364"/>
      <c r="E7117" s="2"/>
      <c r="F7117" s="2"/>
      <c r="G7117" s="365"/>
      <c r="H7117" s="366"/>
      <c r="I7117" s="363"/>
      <c r="J7117" s="367"/>
      <c r="K7117" s="364"/>
      <c r="M7117" s="368"/>
      <c r="P7117" s="369"/>
      <c r="S7117" s="369"/>
      <c r="V7117" s="358"/>
    </row>
    <row r="7118" spans="1:22">
      <c r="A7118" s="31"/>
      <c r="B7118" s="2"/>
      <c r="C7118" s="363"/>
      <c r="D7118" s="364"/>
      <c r="E7118" s="2"/>
      <c r="F7118" s="2"/>
      <c r="G7118" s="365"/>
      <c r="H7118" s="366"/>
      <c r="I7118" s="363"/>
      <c r="J7118" s="367"/>
      <c r="K7118" s="364"/>
      <c r="M7118" s="368"/>
      <c r="P7118" s="369"/>
      <c r="S7118" s="369"/>
      <c r="V7118" s="358"/>
    </row>
    <row r="7119" spans="1:22">
      <c r="A7119" s="31"/>
      <c r="B7119" s="2"/>
      <c r="C7119" s="363"/>
      <c r="D7119" s="364"/>
      <c r="E7119" s="2"/>
      <c r="F7119" s="2"/>
      <c r="G7119" s="365"/>
      <c r="H7119" s="366"/>
      <c r="I7119" s="363"/>
      <c r="J7119" s="367"/>
      <c r="K7119" s="364"/>
      <c r="M7119" s="368"/>
      <c r="P7119" s="369"/>
      <c r="S7119" s="369"/>
      <c r="V7119" s="358"/>
    </row>
    <row r="7120" spans="1:22">
      <c r="A7120" s="31"/>
      <c r="B7120" s="2"/>
      <c r="C7120" s="363"/>
      <c r="D7120" s="364"/>
      <c r="E7120" s="2"/>
      <c r="F7120" s="2"/>
      <c r="G7120" s="365"/>
      <c r="H7120" s="366"/>
      <c r="I7120" s="363"/>
      <c r="J7120" s="367"/>
      <c r="K7120" s="364"/>
      <c r="M7120" s="368"/>
      <c r="P7120" s="369"/>
      <c r="S7120" s="369"/>
      <c r="V7120" s="358"/>
    </row>
    <row r="7121" spans="1:22">
      <c r="A7121" s="31"/>
      <c r="B7121" s="2"/>
      <c r="C7121" s="363"/>
      <c r="D7121" s="364"/>
      <c r="E7121" s="2"/>
      <c r="F7121" s="2"/>
      <c r="G7121" s="365"/>
      <c r="H7121" s="366"/>
      <c r="I7121" s="363"/>
      <c r="J7121" s="367"/>
      <c r="K7121" s="364"/>
      <c r="M7121" s="368"/>
      <c r="P7121" s="369"/>
      <c r="S7121" s="369"/>
      <c r="V7121" s="358"/>
    </row>
    <row r="7122" spans="1:22">
      <c r="A7122" s="31"/>
      <c r="B7122" s="2"/>
      <c r="C7122" s="363"/>
      <c r="D7122" s="364"/>
      <c r="E7122" s="2"/>
      <c r="F7122" s="2"/>
      <c r="G7122" s="365"/>
      <c r="H7122" s="366"/>
      <c r="I7122" s="363"/>
      <c r="J7122" s="367"/>
      <c r="K7122" s="364"/>
      <c r="M7122" s="368"/>
      <c r="P7122" s="369"/>
      <c r="S7122" s="369"/>
      <c r="V7122" s="358"/>
    </row>
    <row r="7123" spans="1:22">
      <c r="A7123" s="31"/>
      <c r="B7123" s="2"/>
      <c r="C7123" s="363"/>
      <c r="D7123" s="364"/>
      <c r="E7123" s="2"/>
      <c r="F7123" s="2"/>
      <c r="G7123" s="365"/>
      <c r="H7123" s="366"/>
      <c r="I7123" s="363"/>
      <c r="J7123" s="367"/>
      <c r="K7123" s="364"/>
      <c r="M7123" s="368"/>
      <c r="P7123" s="369"/>
      <c r="S7123" s="369"/>
      <c r="V7123" s="358"/>
    </row>
    <row r="7124" spans="1:22">
      <c r="A7124" s="31"/>
      <c r="B7124" s="2"/>
      <c r="C7124" s="363"/>
      <c r="D7124" s="364"/>
      <c r="E7124" s="2"/>
      <c r="F7124" s="2"/>
      <c r="G7124" s="365"/>
      <c r="H7124" s="366"/>
      <c r="I7124" s="363"/>
      <c r="J7124" s="367"/>
      <c r="K7124" s="364"/>
      <c r="M7124" s="368"/>
      <c r="P7124" s="369"/>
      <c r="S7124" s="369"/>
      <c r="V7124" s="358"/>
    </row>
    <row r="7125" spans="1:22">
      <c r="A7125" s="31"/>
      <c r="B7125" s="2"/>
      <c r="C7125" s="363"/>
      <c r="D7125" s="364"/>
      <c r="E7125" s="2"/>
      <c r="F7125" s="2"/>
      <c r="G7125" s="365"/>
      <c r="H7125" s="366"/>
      <c r="I7125" s="363"/>
      <c r="J7125" s="367"/>
      <c r="K7125" s="364"/>
      <c r="M7125" s="368"/>
      <c r="P7125" s="369"/>
      <c r="S7125" s="369"/>
      <c r="V7125" s="358"/>
    </row>
    <row r="7126" spans="1:22">
      <c r="A7126" s="31"/>
      <c r="B7126" s="2"/>
      <c r="C7126" s="363"/>
      <c r="D7126" s="364"/>
      <c r="E7126" s="2"/>
      <c r="F7126" s="2"/>
      <c r="G7126" s="365"/>
      <c r="H7126" s="366"/>
      <c r="I7126" s="363"/>
      <c r="J7126" s="367"/>
      <c r="K7126" s="364"/>
      <c r="M7126" s="368"/>
      <c r="P7126" s="369"/>
      <c r="S7126" s="369"/>
      <c r="V7126" s="358"/>
    </row>
    <row r="7127" spans="1:22">
      <c r="A7127" s="31"/>
      <c r="B7127" s="2"/>
      <c r="C7127" s="363"/>
      <c r="D7127" s="364"/>
      <c r="E7127" s="2"/>
      <c r="F7127" s="2"/>
      <c r="G7127" s="365"/>
      <c r="H7127" s="366"/>
      <c r="I7127" s="363"/>
      <c r="J7127" s="367"/>
      <c r="K7127" s="364"/>
      <c r="M7127" s="368"/>
      <c r="P7127" s="369"/>
      <c r="S7127" s="369"/>
      <c r="V7127" s="358"/>
    </row>
    <row r="7128" spans="1:22">
      <c r="A7128" s="31"/>
      <c r="B7128" s="2"/>
      <c r="C7128" s="363"/>
      <c r="D7128" s="364"/>
      <c r="E7128" s="2"/>
      <c r="F7128" s="2"/>
      <c r="G7128" s="365"/>
      <c r="H7128" s="366"/>
      <c r="I7128" s="363"/>
      <c r="J7128" s="367"/>
      <c r="K7128" s="364"/>
      <c r="M7128" s="368"/>
      <c r="P7128" s="369"/>
      <c r="S7128" s="369"/>
      <c r="V7128" s="358"/>
    </row>
    <row r="7129" spans="1:22">
      <c r="A7129" s="31"/>
      <c r="B7129" s="2"/>
      <c r="C7129" s="363"/>
      <c r="D7129" s="364"/>
      <c r="E7129" s="2"/>
      <c r="F7129" s="2"/>
      <c r="G7129" s="365"/>
      <c r="H7129" s="366"/>
      <c r="I7129" s="363"/>
      <c r="J7129" s="367"/>
      <c r="K7129" s="364"/>
      <c r="M7129" s="368"/>
      <c r="P7129" s="369"/>
      <c r="S7129" s="369"/>
      <c r="V7129" s="358"/>
    </row>
    <row r="7130" spans="1:22">
      <c r="A7130" s="31"/>
      <c r="B7130" s="2"/>
      <c r="C7130" s="363"/>
      <c r="D7130" s="364"/>
      <c r="E7130" s="2"/>
      <c r="F7130" s="2"/>
      <c r="G7130" s="365"/>
      <c r="H7130" s="366"/>
      <c r="I7130" s="363"/>
      <c r="J7130" s="367"/>
      <c r="K7130" s="364"/>
      <c r="M7130" s="368"/>
      <c r="P7130" s="369"/>
      <c r="S7130" s="369"/>
      <c r="V7130" s="358"/>
    </row>
    <row r="7131" spans="1:22">
      <c r="A7131" s="31"/>
      <c r="B7131" s="2"/>
      <c r="C7131" s="363"/>
      <c r="D7131" s="364"/>
      <c r="E7131" s="2"/>
      <c r="F7131" s="2"/>
      <c r="G7131" s="365"/>
      <c r="H7131" s="366"/>
      <c r="I7131" s="363"/>
      <c r="J7131" s="367"/>
      <c r="K7131" s="364"/>
      <c r="M7131" s="368"/>
      <c r="P7131" s="369"/>
      <c r="S7131" s="369"/>
      <c r="V7131" s="358"/>
    </row>
    <row r="7132" spans="1:22">
      <c r="A7132" s="31"/>
      <c r="B7132" s="2"/>
      <c r="C7132" s="363"/>
      <c r="D7132" s="364"/>
      <c r="E7132" s="2"/>
      <c r="F7132" s="2"/>
      <c r="G7132" s="365"/>
      <c r="H7132" s="366"/>
      <c r="I7132" s="363"/>
      <c r="J7132" s="367"/>
      <c r="K7132" s="364"/>
      <c r="M7132" s="368"/>
      <c r="P7132" s="369"/>
      <c r="S7132" s="369"/>
      <c r="V7132" s="358"/>
    </row>
    <row r="7133" spans="1:22">
      <c r="A7133" s="31"/>
      <c r="B7133" s="2"/>
      <c r="C7133" s="363"/>
      <c r="D7133" s="364"/>
      <c r="E7133" s="2"/>
      <c r="F7133" s="2"/>
      <c r="G7133" s="365"/>
      <c r="H7133" s="366"/>
      <c r="I7133" s="363"/>
      <c r="J7133" s="367"/>
      <c r="K7133" s="364"/>
      <c r="M7133" s="368"/>
      <c r="P7133" s="369"/>
      <c r="S7133" s="369"/>
      <c r="V7133" s="358"/>
    </row>
    <row r="7134" spans="1:22">
      <c r="A7134" s="31"/>
      <c r="B7134" s="2"/>
      <c r="C7134" s="363"/>
      <c r="D7134" s="364"/>
      <c r="E7134" s="2"/>
      <c r="F7134" s="2"/>
      <c r="G7134" s="365"/>
      <c r="H7134" s="366"/>
      <c r="I7134" s="363"/>
      <c r="J7134" s="367"/>
      <c r="K7134" s="364"/>
      <c r="M7134" s="368"/>
      <c r="P7134" s="369"/>
      <c r="S7134" s="369"/>
      <c r="V7134" s="358"/>
    </row>
    <row r="7135" spans="1:22">
      <c r="A7135" s="31"/>
      <c r="B7135" s="2"/>
      <c r="C7135" s="363"/>
      <c r="D7135" s="364"/>
      <c r="E7135" s="2"/>
      <c r="F7135" s="2"/>
      <c r="G7135" s="365"/>
      <c r="H7135" s="366"/>
      <c r="I7135" s="363"/>
      <c r="J7135" s="367"/>
      <c r="K7135" s="364"/>
      <c r="M7135" s="368"/>
      <c r="P7135" s="369"/>
      <c r="S7135" s="369"/>
      <c r="V7135" s="358"/>
    </row>
    <row r="7136" spans="1:22">
      <c r="A7136" s="31"/>
      <c r="B7136" s="2"/>
      <c r="C7136" s="363"/>
      <c r="D7136" s="364"/>
      <c r="E7136" s="2"/>
      <c r="F7136" s="2"/>
      <c r="G7136" s="365"/>
      <c r="H7136" s="366"/>
      <c r="I7136" s="363"/>
      <c r="J7136" s="367"/>
      <c r="K7136" s="364"/>
      <c r="M7136" s="368"/>
      <c r="P7136" s="369"/>
      <c r="S7136" s="369"/>
      <c r="V7136" s="358"/>
    </row>
    <row r="7137" spans="1:22">
      <c r="A7137" s="31"/>
      <c r="B7137" s="2"/>
      <c r="C7137" s="363"/>
      <c r="D7137" s="364"/>
      <c r="E7137" s="2"/>
      <c r="F7137" s="2"/>
      <c r="G7137" s="365"/>
      <c r="H7137" s="366"/>
      <c r="I7137" s="363"/>
      <c r="J7137" s="367"/>
      <c r="K7137" s="364"/>
      <c r="M7137" s="368"/>
      <c r="P7137" s="369"/>
      <c r="S7137" s="369"/>
      <c r="V7137" s="358"/>
    </row>
    <row r="7138" spans="1:22">
      <c r="A7138" s="31"/>
      <c r="B7138" s="2"/>
      <c r="C7138" s="363"/>
      <c r="D7138" s="364"/>
      <c r="E7138" s="2"/>
      <c r="F7138" s="2"/>
      <c r="G7138" s="365"/>
      <c r="H7138" s="366"/>
      <c r="I7138" s="363"/>
      <c r="J7138" s="367"/>
      <c r="K7138" s="364"/>
      <c r="M7138" s="368"/>
      <c r="P7138" s="369"/>
      <c r="S7138" s="369"/>
      <c r="V7138" s="358"/>
    </row>
    <row r="7139" spans="1:22">
      <c r="A7139" s="31"/>
      <c r="B7139" s="2"/>
      <c r="C7139" s="363"/>
      <c r="D7139" s="364"/>
      <c r="E7139" s="2"/>
      <c r="F7139" s="2"/>
      <c r="G7139" s="365"/>
      <c r="H7139" s="366"/>
      <c r="I7139" s="363"/>
      <c r="J7139" s="367"/>
      <c r="K7139" s="364"/>
      <c r="M7139" s="368"/>
      <c r="P7139" s="369"/>
      <c r="S7139" s="369"/>
      <c r="V7139" s="358"/>
    </row>
    <row r="7140" spans="1:22">
      <c r="A7140" s="31"/>
      <c r="B7140" s="2"/>
      <c r="C7140" s="363"/>
      <c r="D7140" s="364"/>
      <c r="E7140" s="2"/>
      <c r="F7140" s="2"/>
      <c r="G7140" s="365"/>
      <c r="H7140" s="366"/>
      <c r="I7140" s="363"/>
      <c r="J7140" s="367"/>
      <c r="K7140" s="364"/>
      <c r="M7140" s="368"/>
      <c r="P7140" s="369"/>
      <c r="S7140" s="369"/>
      <c r="V7140" s="358"/>
    </row>
    <row r="7141" spans="1:22">
      <c r="A7141" s="31"/>
      <c r="B7141" s="2"/>
      <c r="C7141" s="363"/>
      <c r="D7141" s="364"/>
      <c r="E7141" s="2"/>
      <c r="F7141" s="2"/>
      <c r="G7141" s="365"/>
      <c r="H7141" s="366"/>
      <c r="I7141" s="363"/>
      <c r="J7141" s="367"/>
      <c r="K7141" s="364"/>
      <c r="M7141" s="368"/>
      <c r="P7141" s="369"/>
      <c r="S7141" s="369"/>
      <c r="V7141" s="358"/>
    </row>
    <row r="7142" spans="1:22">
      <c r="A7142" s="31"/>
      <c r="B7142" s="2"/>
      <c r="C7142" s="363"/>
      <c r="D7142" s="364"/>
      <c r="E7142" s="2"/>
      <c r="F7142" s="2"/>
      <c r="G7142" s="365"/>
      <c r="H7142" s="366"/>
      <c r="I7142" s="363"/>
      <c r="J7142" s="367"/>
      <c r="K7142" s="364"/>
      <c r="M7142" s="368"/>
      <c r="P7142" s="369"/>
      <c r="S7142" s="369"/>
      <c r="V7142" s="358"/>
    </row>
    <row r="7143" spans="1:22">
      <c r="A7143" s="31"/>
      <c r="B7143" s="2"/>
      <c r="C7143" s="363"/>
      <c r="D7143" s="364"/>
      <c r="E7143" s="2"/>
      <c r="F7143" s="2"/>
      <c r="G7143" s="365"/>
      <c r="H7143" s="366"/>
      <c r="I7143" s="363"/>
      <c r="J7143" s="367"/>
      <c r="K7143" s="364"/>
      <c r="M7143" s="368"/>
      <c r="P7143" s="369"/>
      <c r="S7143" s="369"/>
      <c r="V7143" s="358"/>
    </row>
    <row r="7144" spans="1:22">
      <c r="A7144" s="31"/>
      <c r="B7144" s="2"/>
      <c r="C7144" s="363"/>
      <c r="D7144" s="364"/>
      <c r="E7144" s="2"/>
      <c r="F7144" s="2"/>
      <c r="G7144" s="365"/>
      <c r="H7144" s="366"/>
      <c r="I7144" s="363"/>
      <c r="J7144" s="367"/>
      <c r="K7144" s="364"/>
      <c r="M7144" s="368"/>
      <c r="P7144" s="369"/>
      <c r="S7144" s="369"/>
      <c r="V7144" s="358"/>
    </row>
    <row r="7145" spans="1:22">
      <c r="A7145" s="31"/>
      <c r="B7145" s="2"/>
      <c r="C7145" s="363"/>
      <c r="D7145" s="364"/>
      <c r="E7145" s="2"/>
      <c r="F7145" s="2"/>
      <c r="G7145" s="365"/>
      <c r="H7145" s="366"/>
      <c r="I7145" s="363"/>
      <c r="J7145" s="367"/>
      <c r="K7145" s="364"/>
      <c r="M7145" s="368"/>
      <c r="P7145" s="369"/>
      <c r="S7145" s="369"/>
      <c r="V7145" s="358"/>
    </row>
    <row r="7146" spans="1:22">
      <c r="A7146" s="31"/>
      <c r="B7146" s="2"/>
      <c r="C7146" s="363"/>
      <c r="D7146" s="364"/>
      <c r="E7146" s="2"/>
      <c r="F7146" s="2"/>
      <c r="G7146" s="365"/>
      <c r="H7146" s="366"/>
      <c r="I7146" s="363"/>
      <c r="J7146" s="367"/>
      <c r="K7146" s="364"/>
      <c r="M7146" s="368"/>
      <c r="P7146" s="369"/>
      <c r="S7146" s="369"/>
      <c r="V7146" s="358"/>
    </row>
    <row r="7147" spans="1:22">
      <c r="A7147" s="31"/>
      <c r="B7147" s="2"/>
      <c r="C7147" s="363"/>
      <c r="D7147" s="364"/>
      <c r="E7147" s="2"/>
      <c r="F7147" s="2"/>
      <c r="G7147" s="365"/>
      <c r="H7147" s="366"/>
      <c r="I7147" s="363"/>
      <c r="J7147" s="367"/>
      <c r="K7147" s="364"/>
      <c r="M7147" s="368"/>
      <c r="P7147" s="369"/>
      <c r="S7147" s="369"/>
      <c r="V7147" s="358"/>
    </row>
    <row r="7148" spans="1:22">
      <c r="A7148" s="31"/>
      <c r="B7148" s="2"/>
      <c r="C7148" s="363"/>
      <c r="D7148" s="364"/>
      <c r="E7148" s="2"/>
      <c r="F7148" s="2"/>
      <c r="G7148" s="365"/>
      <c r="H7148" s="366"/>
      <c r="I7148" s="363"/>
      <c r="J7148" s="367"/>
      <c r="K7148" s="364"/>
      <c r="M7148" s="368"/>
      <c r="P7148" s="369"/>
      <c r="S7148" s="369"/>
      <c r="V7148" s="358"/>
    </row>
    <row r="7149" spans="1:22">
      <c r="A7149" s="31"/>
      <c r="B7149" s="2"/>
      <c r="C7149" s="363"/>
      <c r="D7149" s="364"/>
      <c r="E7149" s="2"/>
      <c r="F7149" s="2"/>
      <c r="G7149" s="365"/>
      <c r="H7149" s="366"/>
      <c r="I7149" s="363"/>
      <c r="J7149" s="367"/>
      <c r="K7149" s="364"/>
      <c r="M7149" s="368"/>
      <c r="P7149" s="369"/>
      <c r="S7149" s="369"/>
      <c r="V7149" s="358"/>
    </row>
    <row r="7150" spans="1:22">
      <c r="A7150" s="31"/>
      <c r="B7150" s="2"/>
      <c r="C7150" s="363"/>
      <c r="D7150" s="364"/>
      <c r="E7150" s="2"/>
      <c r="F7150" s="2"/>
      <c r="G7150" s="365"/>
      <c r="H7150" s="366"/>
      <c r="I7150" s="363"/>
      <c r="J7150" s="367"/>
      <c r="K7150" s="364"/>
      <c r="M7150" s="368"/>
      <c r="P7150" s="369"/>
      <c r="S7150" s="369"/>
      <c r="V7150" s="358"/>
    </row>
    <row r="7151" spans="1:22">
      <c r="A7151" s="31"/>
      <c r="B7151" s="2"/>
      <c r="C7151" s="363"/>
      <c r="D7151" s="364"/>
      <c r="E7151" s="2"/>
      <c r="F7151" s="2"/>
      <c r="G7151" s="365"/>
      <c r="H7151" s="366"/>
      <c r="I7151" s="363"/>
      <c r="J7151" s="367"/>
      <c r="K7151" s="364"/>
      <c r="M7151" s="368"/>
      <c r="P7151" s="369"/>
      <c r="S7151" s="369"/>
      <c r="V7151" s="358"/>
    </row>
    <row r="7152" spans="1:22">
      <c r="A7152" s="31"/>
      <c r="B7152" s="2"/>
      <c r="C7152" s="363"/>
      <c r="D7152" s="364"/>
      <c r="E7152" s="2"/>
      <c r="F7152" s="2"/>
      <c r="G7152" s="365"/>
      <c r="H7152" s="366"/>
      <c r="I7152" s="363"/>
      <c r="J7152" s="367"/>
      <c r="K7152" s="364"/>
      <c r="M7152" s="368"/>
      <c r="P7152" s="369"/>
      <c r="S7152" s="369"/>
      <c r="V7152" s="358"/>
    </row>
    <row r="7153" spans="1:22">
      <c r="A7153" s="31"/>
      <c r="B7153" s="2"/>
      <c r="C7153" s="363"/>
      <c r="D7153" s="364"/>
      <c r="E7153" s="2"/>
      <c r="F7153" s="2"/>
      <c r="G7153" s="365"/>
      <c r="H7153" s="366"/>
      <c r="I7153" s="363"/>
      <c r="J7153" s="367"/>
      <c r="K7153" s="364"/>
      <c r="M7153" s="368"/>
      <c r="P7153" s="369"/>
      <c r="S7153" s="369"/>
      <c r="V7153" s="358"/>
    </row>
    <row r="7154" spans="1:22">
      <c r="A7154" s="31"/>
      <c r="B7154" s="2"/>
      <c r="C7154" s="363"/>
      <c r="D7154" s="364"/>
      <c r="E7154" s="2"/>
      <c r="F7154" s="2"/>
      <c r="G7154" s="365"/>
      <c r="H7154" s="366"/>
      <c r="I7154" s="363"/>
      <c r="J7154" s="367"/>
      <c r="K7154" s="364"/>
      <c r="M7154" s="368"/>
      <c r="P7154" s="369"/>
      <c r="S7154" s="369"/>
      <c r="V7154" s="358"/>
    </row>
    <row r="7155" spans="1:22">
      <c r="A7155" s="31"/>
      <c r="B7155" s="2"/>
      <c r="C7155" s="363"/>
      <c r="D7155" s="364"/>
      <c r="E7155" s="2"/>
      <c r="F7155" s="2"/>
      <c r="G7155" s="365"/>
      <c r="H7155" s="366"/>
      <c r="I7155" s="363"/>
      <c r="J7155" s="367"/>
      <c r="K7155" s="364"/>
      <c r="M7155" s="368"/>
      <c r="P7155" s="369"/>
      <c r="S7155" s="369"/>
      <c r="V7155" s="358"/>
    </row>
    <row r="7156" spans="1:22">
      <c r="A7156" s="31"/>
      <c r="B7156" s="2"/>
      <c r="C7156" s="363"/>
      <c r="D7156" s="364"/>
      <c r="E7156" s="2"/>
      <c r="F7156" s="2"/>
      <c r="G7156" s="365"/>
      <c r="H7156" s="366"/>
      <c r="I7156" s="363"/>
      <c r="J7156" s="367"/>
      <c r="K7156" s="364"/>
      <c r="M7156" s="368"/>
      <c r="P7156" s="369"/>
      <c r="S7156" s="369"/>
      <c r="V7156" s="358"/>
    </row>
    <row r="7157" spans="1:22">
      <c r="A7157" s="31"/>
      <c r="B7157" s="2"/>
      <c r="C7157" s="363"/>
      <c r="D7157" s="364"/>
      <c r="E7157" s="2"/>
      <c r="F7157" s="2"/>
      <c r="G7157" s="365"/>
      <c r="H7157" s="366"/>
      <c r="I7157" s="363"/>
      <c r="J7157" s="367"/>
      <c r="K7157" s="364"/>
      <c r="M7157" s="368"/>
      <c r="P7157" s="369"/>
      <c r="S7157" s="369"/>
      <c r="V7157" s="358"/>
    </row>
    <row r="7158" spans="1:22">
      <c r="A7158" s="31"/>
      <c r="B7158" s="2"/>
      <c r="C7158" s="363"/>
      <c r="D7158" s="364"/>
      <c r="E7158" s="2"/>
      <c r="F7158" s="2"/>
      <c r="G7158" s="365"/>
      <c r="H7158" s="366"/>
      <c r="I7158" s="363"/>
      <c r="J7158" s="367"/>
      <c r="K7158" s="364"/>
      <c r="M7158" s="368"/>
      <c r="P7158" s="369"/>
      <c r="S7158" s="369"/>
      <c r="V7158" s="358"/>
    </row>
    <row r="7159" spans="1:22">
      <c r="A7159" s="31"/>
      <c r="B7159" s="2"/>
      <c r="C7159" s="363"/>
      <c r="D7159" s="364"/>
      <c r="E7159" s="2"/>
      <c r="F7159" s="2"/>
      <c r="G7159" s="365"/>
      <c r="H7159" s="366"/>
      <c r="I7159" s="363"/>
      <c r="J7159" s="367"/>
      <c r="K7159" s="364"/>
      <c r="M7159" s="368"/>
      <c r="P7159" s="369"/>
      <c r="S7159" s="369"/>
      <c r="V7159" s="358"/>
    </row>
    <row r="7160" spans="1:22">
      <c r="A7160" s="31"/>
      <c r="B7160" s="2"/>
      <c r="C7160" s="363"/>
      <c r="D7160" s="364"/>
      <c r="E7160" s="2"/>
      <c r="F7160" s="2"/>
      <c r="G7160" s="365"/>
      <c r="H7160" s="366"/>
      <c r="I7160" s="363"/>
      <c r="J7160" s="367"/>
      <c r="K7160" s="364"/>
      <c r="M7160" s="368"/>
      <c r="P7160" s="369"/>
      <c r="S7160" s="369"/>
      <c r="V7160" s="358"/>
    </row>
    <row r="7161" spans="1:22">
      <c r="A7161" s="31"/>
      <c r="B7161" s="2"/>
      <c r="C7161" s="363"/>
      <c r="D7161" s="364"/>
      <c r="E7161" s="2"/>
      <c r="F7161" s="2"/>
      <c r="G7161" s="365"/>
      <c r="H7161" s="366"/>
      <c r="I7161" s="363"/>
      <c r="J7161" s="367"/>
      <c r="K7161" s="364"/>
      <c r="M7161" s="368"/>
      <c r="P7161" s="369"/>
      <c r="S7161" s="369"/>
      <c r="V7161" s="358"/>
    </row>
    <row r="7162" spans="1:22">
      <c r="A7162" s="31"/>
      <c r="B7162" s="2"/>
      <c r="C7162" s="363"/>
      <c r="D7162" s="364"/>
      <c r="E7162" s="2"/>
      <c r="F7162" s="2"/>
      <c r="G7162" s="365"/>
      <c r="H7162" s="366"/>
      <c r="I7162" s="363"/>
      <c r="J7162" s="367"/>
      <c r="K7162" s="364"/>
      <c r="M7162" s="368"/>
      <c r="P7162" s="369"/>
      <c r="S7162" s="369"/>
      <c r="V7162" s="358"/>
    </row>
    <row r="7163" spans="1:22">
      <c r="A7163" s="31"/>
      <c r="B7163" s="2"/>
      <c r="C7163" s="363"/>
      <c r="D7163" s="364"/>
      <c r="E7163" s="2"/>
      <c r="F7163" s="2"/>
      <c r="G7163" s="365"/>
      <c r="H7163" s="366"/>
      <c r="I7163" s="363"/>
      <c r="J7163" s="367"/>
      <c r="K7163" s="364"/>
      <c r="M7163" s="368"/>
      <c r="P7163" s="369"/>
      <c r="S7163" s="369"/>
      <c r="V7163" s="358"/>
    </row>
    <row r="7164" spans="1:22">
      <c r="A7164" s="31"/>
      <c r="B7164" s="2"/>
      <c r="C7164" s="363"/>
      <c r="D7164" s="364"/>
      <c r="E7164" s="2"/>
      <c r="F7164" s="2"/>
      <c r="G7164" s="365"/>
      <c r="H7164" s="366"/>
      <c r="I7164" s="363"/>
      <c r="J7164" s="367"/>
      <c r="K7164" s="364"/>
      <c r="M7164" s="368"/>
      <c r="P7164" s="369"/>
      <c r="S7164" s="369"/>
      <c r="V7164" s="358"/>
    </row>
    <row r="7165" spans="1:22">
      <c r="A7165" s="31"/>
      <c r="B7165" s="2"/>
      <c r="C7165" s="363"/>
      <c r="D7165" s="364"/>
      <c r="E7165" s="2"/>
      <c r="F7165" s="2"/>
      <c r="G7165" s="365"/>
      <c r="H7165" s="366"/>
      <c r="I7165" s="363"/>
      <c r="J7165" s="367"/>
      <c r="K7165" s="364"/>
      <c r="M7165" s="368"/>
      <c r="P7165" s="369"/>
      <c r="S7165" s="369"/>
      <c r="V7165" s="358"/>
    </row>
    <row r="7166" spans="1:22">
      <c r="A7166" s="31"/>
      <c r="B7166" s="2"/>
      <c r="C7166" s="363"/>
      <c r="D7166" s="364"/>
      <c r="E7166" s="2"/>
      <c r="F7166" s="2"/>
      <c r="G7166" s="365"/>
      <c r="H7166" s="366"/>
      <c r="I7166" s="363"/>
      <c r="J7166" s="367"/>
      <c r="K7166" s="364"/>
      <c r="M7166" s="368"/>
      <c r="P7166" s="369"/>
      <c r="S7166" s="369"/>
      <c r="V7166" s="358"/>
    </row>
    <row r="7167" spans="1:22">
      <c r="A7167" s="31"/>
      <c r="B7167" s="2"/>
      <c r="C7167" s="363"/>
      <c r="D7167" s="364"/>
      <c r="E7167" s="2"/>
      <c r="F7167" s="2"/>
      <c r="G7167" s="365"/>
      <c r="H7167" s="366"/>
      <c r="I7167" s="363"/>
      <c r="J7167" s="367"/>
      <c r="K7167" s="364"/>
      <c r="M7167" s="368"/>
      <c r="P7167" s="369"/>
      <c r="S7167" s="369"/>
      <c r="V7167" s="358"/>
    </row>
    <row r="7168" spans="1:22">
      <c r="A7168" s="31"/>
      <c r="B7168" s="2"/>
      <c r="C7168" s="363"/>
      <c r="D7168" s="364"/>
      <c r="E7168" s="2"/>
      <c r="F7168" s="2"/>
      <c r="G7168" s="365"/>
      <c r="H7168" s="366"/>
      <c r="I7168" s="363"/>
      <c r="J7168" s="367"/>
      <c r="K7168" s="364"/>
      <c r="M7168" s="368"/>
      <c r="P7168" s="369"/>
      <c r="S7168" s="369"/>
      <c r="V7168" s="358"/>
    </row>
    <row r="7169" spans="1:22">
      <c r="A7169" s="31"/>
      <c r="B7169" s="2"/>
      <c r="C7169" s="363"/>
      <c r="D7169" s="364"/>
      <c r="E7169" s="2"/>
      <c r="F7169" s="2"/>
      <c r="G7169" s="365"/>
      <c r="H7169" s="366"/>
      <c r="I7169" s="363"/>
      <c r="J7169" s="367"/>
      <c r="K7169" s="364"/>
      <c r="M7169" s="368"/>
      <c r="P7169" s="369"/>
      <c r="S7169" s="369"/>
      <c r="V7169" s="358"/>
    </row>
    <row r="7170" spans="1:22">
      <c r="A7170" s="31"/>
      <c r="B7170" s="2"/>
      <c r="C7170" s="363"/>
      <c r="D7170" s="364"/>
      <c r="E7170" s="2"/>
      <c r="F7170" s="2"/>
      <c r="G7170" s="365"/>
      <c r="H7170" s="366"/>
      <c r="I7170" s="363"/>
      <c r="J7170" s="367"/>
      <c r="K7170" s="364"/>
      <c r="M7170" s="368"/>
      <c r="P7170" s="369"/>
      <c r="S7170" s="369"/>
      <c r="V7170" s="358"/>
    </row>
    <row r="7171" spans="1:22">
      <c r="A7171" s="31"/>
      <c r="B7171" s="2"/>
      <c r="C7171" s="363"/>
      <c r="D7171" s="364"/>
      <c r="E7171" s="2"/>
      <c r="F7171" s="2"/>
      <c r="G7171" s="365"/>
      <c r="H7171" s="366"/>
      <c r="I7171" s="363"/>
      <c r="J7171" s="367"/>
      <c r="K7171" s="364"/>
      <c r="M7171" s="368"/>
      <c r="P7171" s="369"/>
      <c r="S7171" s="369"/>
      <c r="V7171" s="358"/>
    </row>
    <row r="7172" spans="1:22">
      <c r="A7172" s="31"/>
      <c r="B7172" s="2"/>
      <c r="C7172" s="363"/>
      <c r="D7172" s="364"/>
      <c r="E7172" s="2"/>
      <c r="F7172" s="2"/>
      <c r="G7172" s="365"/>
      <c r="H7172" s="366"/>
      <c r="I7172" s="363"/>
      <c r="J7172" s="367"/>
      <c r="K7172" s="364"/>
      <c r="M7172" s="368"/>
      <c r="P7172" s="369"/>
      <c r="S7172" s="369"/>
      <c r="V7172" s="358"/>
    </row>
    <row r="7173" spans="1:22">
      <c r="A7173" s="31"/>
      <c r="B7173" s="2"/>
      <c r="C7173" s="363"/>
      <c r="D7173" s="364"/>
      <c r="E7173" s="2"/>
      <c r="F7173" s="2"/>
      <c r="G7173" s="365"/>
      <c r="H7173" s="366"/>
      <c r="I7173" s="363"/>
      <c r="J7173" s="367"/>
      <c r="K7173" s="364"/>
      <c r="M7173" s="368"/>
      <c r="P7173" s="369"/>
      <c r="S7173" s="369"/>
      <c r="V7173" s="358"/>
    </row>
    <row r="7174" spans="1:22">
      <c r="A7174" s="31"/>
      <c r="B7174" s="2"/>
      <c r="C7174" s="363"/>
      <c r="D7174" s="364"/>
      <c r="E7174" s="2"/>
      <c r="F7174" s="2"/>
      <c r="G7174" s="365"/>
      <c r="H7174" s="366"/>
      <c r="I7174" s="363"/>
      <c r="J7174" s="367"/>
      <c r="K7174" s="364"/>
      <c r="M7174" s="368"/>
      <c r="P7174" s="369"/>
      <c r="S7174" s="369"/>
      <c r="V7174" s="358"/>
    </row>
    <row r="7175" spans="1:22">
      <c r="A7175" s="31"/>
      <c r="B7175" s="2"/>
      <c r="C7175" s="363"/>
      <c r="D7175" s="364"/>
      <c r="E7175" s="2"/>
      <c r="F7175" s="2"/>
      <c r="G7175" s="365"/>
      <c r="H7175" s="366"/>
      <c r="I7175" s="363"/>
      <c r="J7175" s="367"/>
      <c r="K7175" s="364"/>
      <c r="M7175" s="368"/>
      <c r="P7175" s="369"/>
      <c r="S7175" s="369"/>
      <c r="V7175" s="358"/>
    </row>
    <row r="7176" spans="1:22">
      <c r="A7176" s="31"/>
      <c r="B7176" s="2"/>
      <c r="C7176" s="363"/>
      <c r="D7176" s="364"/>
      <c r="E7176" s="2"/>
      <c r="F7176" s="2"/>
      <c r="G7176" s="365"/>
      <c r="H7176" s="366"/>
      <c r="I7176" s="363"/>
      <c r="J7176" s="367"/>
      <c r="K7176" s="364"/>
      <c r="M7176" s="368"/>
      <c r="P7176" s="369"/>
      <c r="S7176" s="369"/>
      <c r="V7176" s="358"/>
    </row>
    <row r="7177" spans="1:22">
      <c r="A7177" s="31"/>
      <c r="B7177" s="2"/>
      <c r="C7177" s="363"/>
      <c r="D7177" s="364"/>
      <c r="E7177" s="2"/>
      <c r="F7177" s="2"/>
      <c r="G7177" s="365"/>
      <c r="H7177" s="366"/>
      <c r="I7177" s="363"/>
      <c r="J7177" s="367"/>
      <c r="K7177" s="364"/>
      <c r="M7177" s="368"/>
      <c r="P7177" s="369"/>
      <c r="S7177" s="369"/>
      <c r="V7177" s="358"/>
    </row>
    <row r="7178" spans="1:22">
      <c r="A7178" s="31"/>
      <c r="B7178" s="2"/>
      <c r="C7178" s="363"/>
      <c r="D7178" s="364"/>
      <c r="E7178" s="2"/>
      <c r="F7178" s="2"/>
      <c r="G7178" s="365"/>
      <c r="H7178" s="366"/>
      <c r="I7178" s="363"/>
      <c r="J7178" s="367"/>
      <c r="K7178" s="364"/>
      <c r="M7178" s="368"/>
      <c r="P7178" s="369"/>
      <c r="S7178" s="369"/>
      <c r="V7178" s="358"/>
    </row>
    <row r="7179" spans="1:22">
      <c r="A7179" s="31"/>
      <c r="B7179" s="2"/>
      <c r="C7179" s="363"/>
      <c r="D7179" s="364"/>
      <c r="E7179" s="2"/>
      <c r="F7179" s="2"/>
      <c r="G7179" s="365"/>
      <c r="H7179" s="366"/>
      <c r="I7179" s="363"/>
      <c r="J7179" s="367"/>
      <c r="K7179" s="364"/>
      <c r="M7179" s="368"/>
      <c r="P7179" s="369"/>
      <c r="S7179" s="369"/>
      <c r="V7179" s="358"/>
    </row>
    <row r="7180" spans="1:22">
      <c r="A7180" s="31"/>
      <c r="B7180" s="2"/>
      <c r="C7180" s="363"/>
      <c r="D7180" s="364"/>
      <c r="E7180" s="2"/>
      <c r="F7180" s="2"/>
      <c r="G7180" s="365"/>
      <c r="H7180" s="366"/>
      <c r="I7180" s="363"/>
      <c r="J7180" s="367"/>
      <c r="K7180" s="364"/>
      <c r="M7180" s="368"/>
      <c r="P7180" s="369"/>
      <c r="S7180" s="369"/>
      <c r="V7180" s="358"/>
    </row>
    <row r="7181" spans="1:22">
      <c r="A7181" s="31"/>
      <c r="B7181" s="2"/>
      <c r="C7181" s="363"/>
      <c r="D7181" s="364"/>
      <c r="E7181" s="2"/>
      <c r="F7181" s="2"/>
      <c r="G7181" s="365"/>
      <c r="H7181" s="366"/>
      <c r="I7181" s="363"/>
      <c r="J7181" s="367"/>
      <c r="K7181" s="364"/>
      <c r="M7181" s="368"/>
      <c r="P7181" s="369"/>
      <c r="S7181" s="369"/>
      <c r="V7181" s="358"/>
    </row>
    <row r="7182" spans="1:22">
      <c r="A7182" s="31"/>
      <c r="B7182" s="2"/>
      <c r="C7182" s="363"/>
      <c r="D7182" s="364"/>
      <c r="E7182" s="2"/>
      <c r="F7182" s="2"/>
      <c r="G7182" s="365"/>
      <c r="H7182" s="366"/>
      <c r="I7182" s="363"/>
      <c r="J7182" s="367"/>
      <c r="K7182" s="364"/>
      <c r="M7182" s="368"/>
      <c r="P7182" s="369"/>
      <c r="S7182" s="369"/>
      <c r="V7182" s="358"/>
    </row>
    <row r="7183" spans="1:22">
      <c r="A7183" s="31"/>
      <c r="B7183" s="2"/>
      <c r="C7183" s="363"/>
      <c r="D7183" s="364"/>
      <c r="E7183" s="2"/>
      <c r="F7183" s="2"/>
      <c r="G7183" s="365"/>
      <c r="H7183" s="366"/>
      <c r="I7183" s="363"/>
      <c r="J7183" s="367"/>
      <c r="K7183" s="364"/>
      <c r="M7183" s="368"/>
      <c r="P7183" s="369"/>
      <c r="S7183" s="369"/>
      <c r="V7183" s="358"/>
    </row>
    <row r="7184" spans="1:22">
      <c r="A7184" s="31"/>
      <c r="B7184" s="2"/>
      <c r="C7184" s="363"/>
      <c r="D7184" s="364"/>
      <c r="E7184" s="2"/>
      <c r="F7184" s="2"/>
      <c r="G7184" s="365"/>
      <c r="H7184" s="366"/>
      <c r="I7184" s="363"/>
      <c r="J7184" s="367"/>
      <c r="K7184" s="364"/>
      <c r="M7184" s="368"/>
      <c r="P7184" s="369"/>
      <c r="S7184" s="369"/>
      <c r="V7184" s="358"/>
    </row>
    <row r="7185" spans="1:22">
      <c r="A7185" s="31"/>
      <c r="B7185" s="2"/>
      <c r="C7185" s="363"/>
      <c r="D7185" s="364"/>
      <c r="E7185" s="2"/>
      <c r="F7185" s="2"/>
      <c r="G7185" s="365"/>
      <c r="H7185" s="366"/>
      <c r="I7185" s="363"/>
      <c r="J7185" s="367"/>
      <c r="K7185" s="364"/>
      <c r="M7185" s="368"/>
      <c r="P7185" s="369"/>
      <c r="S7185" s="369"/>
      <c r="V7185" s="358"/>
    </row>
    <row r="7186" spans="1:22">
      <c r="A7186" s="31"/>
      <c r="B7186" s="2"/>
      <c r="C7186" s="363"/>
      <c r="D7186" s="364"/>
      <c r="E7186" s="2"/>
      <c r="F7186" s="2"/>
      <c r="G7186" s="365"/>
      <c r="H7186" s="366"/>
      <c r="I7186" s="363"/>
      <c r="J7186" s="367"/>
      <c r="K7186" s="364"/>
      <c r="M7186" s="368"/>
      <c r="P7186" s="369"/>
      <c r="S7186" s="369"/>
      <c r="V7186" s="358"/>
    </row>
    <row r="7187" spans="1:22">
      <c r="A7187" s="31"/>
      <c r="B7187" s="2"/>
      <c r="C7187" s="363"/>
      <c r="D7187" s="364"/>
      <c r="E7187" s="2"/>
      <c r="F7187" s="2"/>
      <c r="G7187" s="365"/>
      <c r="H7187" s="366"/>
      <c r="I7187" s="363"/>
      <c r="J7187" s="367"/>
      <c r="K7187" s="364"/>
      <c r="M7187" s="368"/>
      <c r="P7187" s="369"/>
      <c r="S7187" s="369"/>
      <c r="V7187" s="358"/>
    </row>
    <row r="7188" spans="1:22">
      <c r="A7188" s="31"/>
      <c r="B7188" s="2"/>
      <c r="C7188" s="363"/>
      <c r="D7188" s="364"/>
      <c r="E7188" s="2"/>
      <c r="F7188" s="2"/>
      <c r="G7188" s="365"/>
      <c r="H7188" s="366"/>
      <c r="I7188" s="363"/>
      <c r="J7188" s="367"/>
      <c r="K7188" s="364"/>
      <c r="M7188" s="368"/>
      <c r="P7188" s="369"/>
      <c r="S7188" s="369"/>
      <c r="V7188" s="358"/>
    </row>
    <row r="7189" spans="1:22">
      <c r="A7189" s="31"/>
      <c r="B7189" s="2"/>
      <c r="C7189" s="363"/>
      <c r="D7189" s="364"/>
      <c r="E7189" s="2"/>
      <c r="F7189" s="2"/>
      <c r="G7189" s="365"/>
      <c r="H7189" s="366"/>
      <c r="I7189" s="363"/>
      <c r="J7189" s="367"/>
      <c r="K7189" s="364"/>
      <c r="M7189" s="368"/>
      <c r="P7189" s="369"/>
      <c r="S7189" s="369"/>
      <c r="V7189" s="358"/>
    </row>
    <row r="7190" spans="1:22">
      <c r="A7190" s="31"/>
      <c r="B7190" s="2"/>
      <c r="C7190" s="363"/>
      <c r="D7190" s="364"/>
      <c r="E7190" s="2"/>
      <c r="F7190" s="2"/>
      <c r="G7190" s="365"/>
      <c r="H7190" s="366"/>
      <c r="I7190" s="363"/>
      <c r="J7190" s="367"/>
      <c r="K7190" s="364"/>
      <c r="M7190" s="368"/>
      <c r="P7190" s="369"/>
      <c r="S7190" s="369"/>
      <c r="V7190" s="358"/>
    </row>
    <row r="7191" spans="1:22">
      <c r="A7191" s="31"/>
      <c r="B7191" s="2"/>
      <c r="C7191" s="363"/>
      <c r="D7191" s="364"/>
      <c r="E7191" s="2"/>
      <c r="F7191" s="2"/>
      <c r="G7191" s="365"/>
      <c r="H7191" s="366"/>
      <c r="I7191" s="363"/>
      <c r="J7191" s="367"/>
      <c r="K7191" s="364"/>
      <c r="M7191" s="368"/>
      <c r="P7191" s="369"/>
      <c r="S7191" s="369"/>
      <c r="V7191" s="358"/>
    </row>
    <row r="7192" spans="1:22">
      <c r="A7192" s="31"/>
      <c r="B7192" s="2"/>
      <c r="C7192" s="363"/>
      <c r="D7192" s="364"/>
      <c r="E7192" s="2"/>
      <c r="F7192" s="2"/>
      <c r="G7192" s="365"/>
      <c r="H7192" s="366"/>
      <c r="I7192" s="363"/>
      <c r="J7192" s="367"/>
      <c r="K7192" s="364"/>
      <c r="M7192" s="368"/>
      <c r="P7192" s="369"/>
      <c r="S7192" s="369"/>
      <c r="V7192" s="358"/>
    </row>
    <row r="7193" spans="1:22">
      <c r="A7193" s="31"/>
      <c r="B7193" s="2"/>
      <c r="C7193" s="363"/>
      <c r="D7193" s="364"/>
      <c r="E7193" s="2"/>
      <c r="F7193" s="2"/>
      <c r="G7193" s="365"/>
      <c r="H7193" s="366"/>
      <c r="I7193" s="363"/>
      <c r="J7193" s="367"/>
      <c r="K7193" s="364"/>
      <c r="M7193" s="368"/>
      <c r="P7193" s="369"/>
      <c r="S7193" s="369"/>
      <c r="V7193" s="358"/>
    </row>
    <row r="7194" spans="1:22">
      <c r="A7194" s="31"/>
      <c r="B7194" s="2"/>
      <c r="C7194" s="363"/>
      <c r="D7194" s="364"/>
      <c r="E7194" s="2"/>
      <c r="F7194" s="2"/>
      <c r="G7194" s="365"/>
      <c r="H7194" s="366"/>
      <c r="I7194" s="363"/>
      <c r="J7194" s="367"/>
      <c r="K7194" s="364"/>
      <c r="M7194" s="368"/>
      <c r="P7194" s="369"/>
      <c r="S7194" s="369"/>
      <c r="V7194" s="358"/>
    </row>
    <row r="7195" spans="1:22">
      <c r="A7195" s="31"/>
      <c r="B7195" s="2"/>
      <c r="C7195" s="363"/>
      <c r="D7195" s="364"/>
      <c r="E7195" s="2"/>
      <c r="F7195" s="2"/>
      <c r="G7195" s="365"/>
      <c r="H7195" s="366"/>
      <c r="I7195" s="363"/>
      <c r="J7195" s="367"/>
      <c r="K7195" s="364"/>
      <c r="M7195" s="368"/>
      <c r="P7195" s="369"/>
      <c r="S7195" s="369"/>
      <c r="V7195" s="358"/>
    </row>
    <row r="7196" spans="1:22">
      <c r="A7196" s="31"/>
      <c r="B7196" s="2"/>
      <c r="C7196" s="363"/>
      <c r="D7196" s="364"/>
      <c r="E7196" s="2"/>
      <c r="F7196" s="2"/>
      <c r="G7196" s="365"/>
      <c r="H7196" s="366"/>
      <c r="I7196" s="363"/>
      <c r="J7196" s="367"/>
      <c r="K7196" s="364"/>
      <c r="M7196" s="368"/>
      <c r="P7196" s="369"/>
      <c r="S7196" s="369"/>
      <c r="V7196" s="358"/>
    </row>
    <row r="7197" spans="1:22">
      <c r="A7197" s="31"/>
      <c r="B7197" s="2"/>
      <c r="C7197" s="363"/>
      <c r="D7197" s="364"/>
      <c r="E7197" s="2"/>
      <c r="F7197" s="2"/>
      <c r="G7197" s="365"/>
      <c r="H7197" s="366"/>
      <c r="I7197" s="363"/>
      <c r="J7197" s="367"/>
      <c r="K7197" s="364"/>
      <c r="M7197" s="368"/>
      <c r="P7197" s="369"/>
      <c r="S7197" s="369"/>
      <c r="V7197" s="358"/>
    </row>
    <row r="7198" spans="1:22">
      <c r="A7198" s="31"/>
      <c r="B7198" s="2"/>
      <c r="C7198" s="363"/>
      <c r="D7198" s="364"/>
      <c r="E7198" s="2"/>
      <c r="F7198" s="2"/>
      <c r="G7198" s="365"/>
      <c r="H7198" s="366"/>
      <c r="I7198" s="363"/>
      <c r="J7198" s="367"/>
      <c r="K7198" s="364"/>
      <c r="M7198" s="368"/>
      <c r="P7198" s="369"/>
      <c r="S7198" s="369"/>
      <c r="V7198" s="358"/>
    </row>
    <row r="7199" spans="1:22">
      <c r="A7199" s="31"/>
      <c r="B7199" s="2"/>
      <c r="C7199" s="363"/>
      <c r="D7199" s="364"/>
      <c r="E7199" s="2"/>
      <c r="F7199" s="2"/>
      <c r="G7199" s="365"/>
      <c r="H7199" s="366"/>
      <c r="I7199" s="363"/>
      <c r="J7199" s="367"/>
      <c r="K7199" s="364"/>
      <c r="M7199" s="368"/>
      <c r="P7199" s="369"/>
      <c r="S7199" s="369"/>
      <c r="V7199" s="358"/>
    </row>
    <row r="7200" spans="1:22">
      <c r="A7200" s="31"/>
      <c r="B7200" s="2"/>
      <c r="C7200" s="363"/>
      <c r="D7200" s="364"/>
      <c r="E7200" s="2"/>
      <c r="F7200" s="2"/>
      <c r="G7200" s="365"/>
      <c r="H7200" s="366"/>
      <c r="I7200" s="363"/>
      <c r="J7200" s="367"/>
      <c r="K7200" s="364"/>
      <c r="M7200" s="368"/>
      <c r="P7200" s="369"/>
      <c r="S7200" s="369"/>
      <c r="V7200" s="358"/>
    </row>
    <row r="7201" spans="1:22">
      <c r="A7201" s="31"/>
      <c r="B7201" s="2"/>
      <c r="C7201" s="363"/>
      <c r="D7201" s="364"/>
      <c r="E7201" s="2"/>
      <c r="F7201" s="2"/>
      <c r="G7201" s="365"/>
      <c r="H7201" s="366"/>
      <c r="I7201" s="363"/>
      <c r="J7201" s="367"/>
      <c r="K7201" s="364"/>
      <c r="M7201" s="368"/>
      <c r="P7201" s="369"/>
      <c r="S7201" s="369"/>
      <c r="V7201" s="358"/>
    </row>
    <row r="7202" spans="1:22">
      <c r="A7202" s="31"/>
      <c r="B7202" s="2"/>
      <c r="C7202" s="363"/>
      <c r="D7202" s="364"/>
      <c r="E7202" s="2"/>
      <c r="F7202" s="2"/>
      <c r="G7202" s="365"/>
      <c r="H7202" s="366"/>
      <c r="I7202" s="363"/>
      <c r="J7202" s="367"/>
      <c r="K7202" s="364"/>
      <c r="M7202" s="368"/>
      <c r="P7202" s="369"/>
      <c r="S7202" s="369"/>
      <c r="V7202" s="358"/>
    </row>
    <row r="7203" spans="1:22">
      <c r="A7203" s="31"/>
      <c r="B7203" s="2"/>
      <c r="C7203" s="363"/>
      <c r="D7203" s="364"/>
      <c r="E7203" s="2"/>
      <c r="F7203" s="2"/>
      <c r="G7203" s="365"/>
      <c r="H7203" s="366"/>
      <c r="I7203" s="363"/>
      <c r="J7203" s="367"/>
      <c r="K7203" s="364"/>
      <c r="M7203" s="368"/>
      <c r="P7203" s="369"/>
      <c r="S7203" s="369"/>
      <c r="V7203" s="358"/>
    </row>
    <row r="7204" spans="1:22">
      <c r="A7204" s="31"/>
      <c r="B7204" s="2"/>
      <c r="C7204" s="363"/>
      <c r="D7204" s="364"/>
      <c r="E7204" s="2"/>
      <c r="F7204" s="2"/>
      <c r="G7204" s="365"/>
      <c r="H7204" s="366"/>
      <c r="I7204" s="363"/>
      <c r="J7204" s="367"/>
      <c r="K7204" s="364"/>
      <c r="M7204" s="368"/>
      <c r="P7204" s="369"/>
      <c r="S7204" s="369"/>
      <c r="V7204" s="358"/>
    </row>
    <row r="7205" spans="1:22">
      <c r="A7205" s="31"/>
      <c r="B7205" s="2"/>
      <c r="C7205" s="363"/>
      <c r="D7205" s="364"/>
      <c r="E7205" s="2"/>
      <c r="F7205" s="2"/>
      <c r="G7205" s="365"/>
      <c r="H7205" s="366"/>
      <c r="I7205" s="363"/>
      <c r="J7205" s="367"/>
      <c r="K7205" s="364"/>
      <c r="M7205" s="368"/>
      <c r="P7205" s="369"/>
      <c r="S7205" s="369"/>
      <c r="V7205" s="358"/>
    </row>
    <row r="7206" spans="1:22">
      <c r="A7206" s="31"/>
      <c r="B7206" s="2"/>
      <c r="C7206" s="363"/>
      <c r="D7206" s="364"/>
      <c r="E7206" s="2"/>
      <c r="F7206" s="2"/>
      <c r="G7206" s="365"/>
      <c r="H7206" s="366"/>
      <c r="I7206" s="363"/>
      <c r="J7206" s="367"/>
      <c r="K7206" s="364"/>
      <c r="M7206" s="368"/>
      <c r="P7206" s="369"/>
      <c r="S7206" s="369"/>
      <c r="V7206" s="358"/>
    </row>
    <row r="7207" spans="1:22">
      <c r="A7207" s="31"/>
      <c r="B7207" s="2"/>
      <c r="C7207" s="363"/>
      <c r="D7207" s="364"/>
      <c r="E7207" s="2"/>
      <c r="F7207" s="2"/>
      <c r="G7207" s="365"/>
      <c r="H7207" s="366"/>
      <c r="I7207" s="363"/>
      <c r="J7207" s="367"/>
      <c r="K7207" s="364"/>
      <c r="M7207" s="368"/>
      <c r="P7207" s="369"/>
      <c r="S7207" s="369"/>
      <c r="V7207" s="358"/>
    </row>
    <row r="7208" spans="1:22">
      <c r="A7208" s="31"/>
      <c r="B7208" s="2"/>
      <c r="C7208" s="363"/>
      <c r="D7208" s="364"/>
      <c r="E7208" s="2"/>
      <c r="F7208" s="2"/>
      <c r="G7208" s="365"/>
      <c r="H7208" s="366"/>
      <c r="I7208" s="363"/>
      <c r="J7208" s="367"/>
      <c r="K7208" s="364"/>
      <c r="M7208" s="368"/>
      <c r="P7208" s="369"/>
      <c r="S7208" s="369"/>
      <c r="V7208" s="358"/>
    </row>
    <row r="7209" spans="1:22">
      <c r="A7209" s="31"/>
      <c r="B7209" s="2"/>
      <c r="C7209" s="363"/>
      <c r="D7209" s="364"/>
      <c r="E7209" s="2"/>
      <c r="F7209" s="2"/>
      <c r="G7209" s="365"/>
      <c r="H7209" s="366"/>
      <c r="I7209" s="363"/>
      <c r="J7209" s="367"/>
      <c r="K7209" s="364"/>
      <c r="M7209" s="368"/>
      <c r="P7209" s="369"/>
      <c r="S7209" s="369"/>
      <c r="V7209" s="358"/>
    </row>
    <row r="7210" spans="1:22">
      <c r="A7210" s="31"/>
      <c r="B7210" s="2"/>
      <c r="C7210" s="363"/>
      <c r="D7210" s="364"/>
      <c r="E7210" s="2"/>
      <c r="F7210" s="2"/>
      <c r="G7210" s="365"/>
      <c r="H7210" s="366"/>
      <c r="I7210" s="363"/>
      <c r="J7210" s="367"/>
      <c r="K7210" s="364"/>
      <c r="M7210" s="368"/>
      <c r="P7210" s="369"/>
      <c r="S7210" s="369"/>
      <c r="V7210" s="358"/>
    </row>
    <row r="7211" spans="1:22">
      <c r="A7211" s="31"/>
      <c r="B7211" s="2"/>
      <c r="C7211" s="363"/>
      <c r="D7211" s="364"/>
      <c r="E7211" s="2"/>
      <c r="F7211" s="2"/>
      <c r="G7211" s="365"/>
      <c r="H7211" s="366"/>
      <c r="I7211" s="363"/>
      <c r="J7211" s="367"/>
      <c r="K7211" s="364"/>
      <c r="M7211" s="368"/>
      <c r="P7211" s="369"/>
      <c r="S7211" s="369"/>
      <c r="V7211" s="358"/>
    </row>
    <row r="7212" spans="1:22">
      <c r="A7212" s="31"/>
      <c r="B7212" s="2"/>
      <c r="C7212" s="363"/>
      <c r="D7212" s="364"/>
      <c r="E7212" s="2"/>
      <c r="F7212" s="2"/>
      <c r="G7212" s="365"/>
      <c r="H7212" s="366"/>
      <c r="I7212" s="363"/>
      <c r="J7212" s="367"/>
      <c r="K7212" s="364"/>
      <c r="M7212" s="368"/>
      <c r="P7212" s="369"/>
      <c r="S7212" s="369"/>
      <c r="V7212" s="358"/>
    </row>
    <row r="7213" spans="1:22">
      <c r="A7213" s="31"/>
      <c r="B7213" s="2"/>
      <c r="C7213" s="363"/>
      <c r="D7213" s="364"/>
      <c r="E7213" s="2"/>
      <c r="F7213" s="2"/>
      <c r="G7213" s="365"/>
      <c r="H7213" s="366"/>
      <c r="I7213" s="363"/>
      <c r="J7213" s="367"/>
      <c r="K7213" s="364"/>
      <c r="M7213" s="368"/>
      <c r="P7213" s="369"/>
      <c r="S7213" s="369"/>
      <c r="V7213" s="358"/>
    </row>
    <row r="7214" spans="1:22">
      <c r="A7214" s="31"/>
      <c r="B7214" s="2"/>
      <c r="C7214" s="363"/>
      <c r="D7214" s="364"/>
      <c r="E7214" s="2"/>
      <c r="F7214" s="2"/>
      <c r="G7214" s="365"/>
      <c r="H7214" s="366"/>
      <c r="I7214" s="363"/>
      <c r="J7214" s="367"/>
      <c r="K7214" s="364"/>
      <c r="M7214" s="368"/>
      <c r="P7214" s="369"/>
      <c r="S7214" s="369"/>
      <c r="V7214" s="358"/>
    </row>
    <row r="7215" spans="1:22">
      <c r="A7215" s="31"/>
      <c r="B7215" s="2"/>
      <c r="C7215" s="363"/>
      <c r="D7215" s="364"/>
      <c r="E7215" s="2"/>
      <c r="F7215" s="2"/>
      <c r="G7215" s="365"/>
      <c r="H7215" s="366"/>
      <c r="I7215" s="363"/>
      <c r="J7215" s="367"/>
      <c r="K7215" s="364"/>
      <c r="M7215" s="368"/>
      <c r="P7215" s="369"/>
      <c r="S7215" s="369"/>
      <c r="V7215" s="358"/>
    </row>
    <row r="7216" spans="1:22">
      <c r="A7216" s="31"/>
      <c r="B7216" s="2"/>
      <c r="C7216" s="363"/>
      <c r="D7216" s="364"/>
      <c r="E7216" s="2"/>
      <c r="F7216" s="2"/>
      <c r="G7216" s="365"/>
      <c r="H7216" s="366"/>
      <c r="I7216" s="363"/>
      <c r="J7216" s="367"/>
      <c r="K7216" s="364"/>
      <c r="M7216" s="368"/>
      <c r="P7216" s="369"/>
      <c r="S7216" s="369"/>
      <c r="V7216" s="358"/>
    </row>
    <row r="7217" spans="1:22">
      <c r="A7217" s="31"/>
      <c r="B7217" s="2"/>
      <c r="C7217" s="363"/>
      <c r="D7217" s="364"/>
      <c r="E7217" s="2"/>
      <c r="F7217" s="2"/>
      <c r="G7217" s="365"/>
      <c r="H7217" s="366"/>
      <c r="I7217" s="363"/>
      <c r="J7217" s="367"/>
      <c r="K7217" s="364"/>
      <c r="M7217" s="368"/>
      <c r="P7217" s="369"/>
      <c r="S7217" s="369"/>
      <c r="V7217" s="358"/>
    </row>
    <row r="7218" spans="1:22">
      <c r="A7218" s="31"/>
      <c r="B7218" s="2"/>
      <c r="C7218" s="363"/>
      <c r="D7218" s="364"/>
      <c r="E7218" s="2"/>
      <c r="F7218" s="2"/>
      <c r="G7218" s="365"/>
      <c r="H7218" s="366"/>
      <c r="I7218" s="363"/>
      <c r="J7218" s="367"/>
      <c r="K7218" s="364"/>
      <c r="M7218" s="368"/>
      <c r="P7218" s="369"/>
      <c r="S7218" s="369"/>
      <c r="V7218" s="358"/>
    </row>
    <row r="7219" spans="1:22">
      <c r="A7219" s="31"/>
      <c r="B7219" s="2"/>
      <c r="C7219" s="363"/>
      <c r="D7219" s="364"/>
      <c r="E7219" s="2"/>
      <c r="F7219" s="2"/>
      <c r="G7219" s="365"/>
      <c r="H7219" s="366"/>
      <c r="I7219" s="363"/>
      <c r="J7219" s="367"/>
      <c r="K7219" s="364"/>
      <c r="M7219" s="368"/>
      <c r="P7219" s="369"/>
      <c r="S7219" s="369"/>
      <c r="V7219" s="358"/>
    </row>
    <row r="7220" spans="1:22">
      <c r="A7220" s="31"/>
      <c r="B7220" s="2"/>
      <c r="C7220" s="363"/>
      <c r="D7220" s="364"/>
      <c r="E7220" s="2"/>
      <c r="F7220" s="2"/>
      <c r="G7220" s="365"/>
      <c r="H7220" s="366"/>
      <c r="I7220" s="363"/>
      <c r="J7220" s="367"/>
      <c r="K7220" s="364"/>
      <c r="M7220" s="368"/>
      <c r="P7220" s="369"/>
      <c r="S7220" s="369"/>
      <c r="V7220" s="358"/>
    </row>
    <row r="7221" spans="1:22">
      <c r="A7221" s="31"/>
      <c r="B7221" s="2"/>
      <c r="C7221" s="363"/>
      <c r="D7221" s="364"/>
      <c r="E7221" s="2"/>
      <c r="F7221" s="2"/>
      <c r="G7221" s="365"/>
      <c r="H7221" s="366"/>
      <c r="I7221" s="363"/>
      <c r="J7221" s="367"/>
      <c r="K7221" s="364"/>
      <c r="M7221" s="368"/>
      <c r="P7221" s="369"/>
      <c r="S7221" s="369"/>
      <c r="V7221" s="358"/>
    </row>
    <row r="7222" spans="1:22">
      <c r="A7222" s="31"/>
      <c r="B7222" s="2"/>
      <c r="C7222" s="363"/>
      <c r="D7222" s="364"/>
      <c r="E7222" s="2"/>
      <c r="F7222" s="2"/>
      <c r="G7222" s="365"/>
      <c r="H7222" s="366"/>
      <c r="I7222" s="363"/>
      <c r="J7222" s="367"/>
      <c r="K7222" s="364"/>
      <c r="M7222" s="368"/>
      <c r="P7222" s="369"/>
      <c r="S7222" s="369"/>
      <c r="V7222" s="358"/>
    </row>
    <row r="7223" spans="1:22">
      <c r="A7223" s="31"/>
      <c r="B7223" s="2"/>
      <c r="C7223" s="363"/>
      <c r="D7223" s="364"/>
      <c r="E7223" s="2"/>
      <c r="F7223" s="2"/>
      <c r="G7223" s="365"/>
      <c r="H7223" s="366"/>
      <c r="I7223" s="363"/>
      <c r="J7223" s="367"/>
      <c r="K7223" s="364"/>
      <c r="M7223" s="368"/>
      <c r="P7223" s="369"/>
      <c r="S7223" s="369"/>
      <c r="V7223" s="358"/>
    </row>
    <row r="7224" spans="1:22">
      <c r="A7224" s="31"/>
      <c r="B7224" s="2"/>
      <c r="C7224" s="363"/>
      <c r="D7224" s="364"/>
      <c r="E7224" s="2"/>
      <c r="F7224" s="2"/>
      <c r="G7224" s="365"/>
      <c r="H7224" s="366"/>
      <c r="I7224" s="363"/>
      <c r="J7224" s="367"/>
      <c r="K7224" s="364"/>
      <c r="M7224" s="368"/>
      <c r="P7224" s="369"/>
      <c r="S7224" s="369"/>
      <c r="V7224" s="358"/>
    </row>
    <row r="7225" spans="1:22">
      <c r="A7225" s="31"/>
      <c r="B7225" s="2"/>
      <c r="C7225" s="363"/>
      <c r="D7225" s="364"/>
      <c r="E7225" s="2"/>
      <c r="F7225" s="2"/>
      <c r="G7225" s="365"/>
      <c r="H7225" s="366"/>
      <c r="I7225" s="363"/>
      <c r="J7225" s="367"/>
      <c r="K7225" s="364"/>
      <c r="M7225" s="368"/>
      <c r="P7225" s="369"/>
      <c r="S7225" s="369"/>
      <c r="V7225" s="358"/>
    </row>
    <row r="7226" spans="1:22">
      <c r="A7226" s="31"/>
      <c r="B7226" s="2"/>
      <c r="C7226" s="363"/>
      <c r="D7226" s="364"/>
      <c r="E7226" s="2"/>
      <c r="F7226" s="2"/>
      <c r="G7226" s="365"/>
      <c r="H7226" s="366"/>
      <c r="I7226" s="363"/>
      <c r="J7226" s="367"/>
      <c r="K7226" s="364"/>
      <c r="M7226" s="368"/>
      <c r="P7226" s="369"/>
      <c r="S7226" s="369"/>
      <c r="V7226" s="358"/>
    </row>
    <row r="7227" spans="1:22">
      <c r="A7227" s="31"/>
      <c r="B7227" s="2"/>
      <c r="C7227" s="363"/>
      <c r="D7227" s="364"/>
      <c r="E7227" s="2"/>
      <c r="F7227" s="2"/>
      <c r="G7227" s="365"/>
      <c r="H7227" s="366"/>
      <c r="I7227" s="363"/>
      <c r="J7227" s="367"/>
      <c r="K7227" s="364"/>
      <c r="M7227" s="368"/>
      <c r="P7227" s="369"/>
      <c r="S7227" s="369"/>
      <c r="V7227" s="358"/>
    </row>
    <row r="7228" spans="1:22">
      <c r="A7228" s="31"/>
      <c r="B7228" s="2"/>
      <c r="C7228" s="363"/>
      <c r="D7228" s="364"/>
      <c r="E7228" s="2"/>
      <c r="F7228" s="2"/>
      <c r="G7228" s="365"/>
      <c r="H7228" s="366"/>
      <c r="I7228" s="363"/>
      <c r="J7228" s="367"/>
      <c r="K7228" s="364"/>
      <c r="M7228" s="368"/>
      <c r="P7228" s="369"/>
      <c r="S7228" s="369"/>
      <c r="V7228" s="358"/>
    </row>
    <row r="7229" spans="1:22">
      <c r="A7229" s="31"/>
      <c r="B7229" s="2"/>
      <c r="C7229" s="363"/>
      <c r="D7229" s="364"/>
      <c r="E7229" s="2"/>
      <c r="F7229" s="2"/>
      <c r="G7229" s="365"/>
      <c r="H7229" s="366"/>
      <c r="I7229" s="363"/>
      <c r="J7229" s="367"/>
      <c r="K7229" s="364"/>
      <c r="M7229" s="368"/>
      <c r="P7229" s="369"/>
      <c r="S7229" s="369"/>
      <c r="V7229" s="358"/>
    </row>
    <row r="7230" spans="1:22">
      <c r="A7230" s="31"/>
      <c r="B7230" s="2"/>
      <c r="C7230" s="363"/>
      <c r="D7230" s="364"/>
      <c r="E7230" s="2"/>
      <c r="F7230" s="2"/>
      <c r="G7230" s="365"/>
      <c r="H7230" s="366"/>
      <c r="I7230" s="363"/>
      <c r="J7230" s="367"/>
      <c r="K7230" s="364"/>
      <c r="M7230" s="368"/>
      <c r="P7230" s="369"/>
      <c r="S7230" s="369"/>
      <c r="V7230" s="358"/>
    </row>
    <row r="7231" spans="1:22">
      <c r="A7231" s="31"/>
      <c r="B7231" s="2"/>
      <c r="C7231" s="363"/>
      <c r="D7231" s="364"/>
      <c r="E7231" s="2"/>
      <c r="F7231" s="2"/>
      <c r="G7231" s="365"/>
      <c r="H7231" s="366"/>
      <c r="I7231" s="363"/>
      <c r="J7231" s="367"/>
      <c r="K7231" s="364"/>
      <c r="M7231" s="368"/>
      <c r="P7231" s="369"/>
      <c r="S7231" s="369"/>
      <c r="V7231" s="358"/>
    </row>
    <row r="7232" spans="1:22">
      <c r="A7232" s="31"/>
      <c r="B7232" s="2"/>
      <c r="C7232" s="363"/>
      <c r="D7232" s="364"/>
      <c r="E7232" s="2"/>
      <c r="F7232" s="2"/>
      <c r="G7232" s="365"/>
      <c r="H7232" s="366"/>
      <c r="I7232" s="363"/>
      <c r="J7232" s="367"/>
      <c r="K7232" s="364"/>
      <c r="M7232" s="368"/>
      <c r="P7232" s="369"/>
      <c r="S7232" s="369"/>
      <c r="V7232" s="358"/>
    </row>
    <row r="7233" spans="1:22">
      <c r="A7233" s="31"/>
      <c r="B7233" s="2"/>
      <c r="C7233" s="363"/>
      <c r="D7233" s="364"/>
      <c r="E7233" s="2"/>
      <c r="F7233" s="2"/>
      <c r="G7233" s="365"/>
      <c r="H7233" s="366"/>
      <c r="I7233" s="363"/>
      <c r="J7233" s="367"/>
      <c r="K7233" s="364"/>
      <c r="M7233" s="368"/>
      <c r="P7233" s="369"/>
      <c r="S7233" s="369"/>
      <c r="V7233" s="358"/>
    </row>
    <row r="7234" spans="1:22">
      <c r="A7234" s="31"/>
      <c r="B7234" s="2"/>
      <c r="C7234" s="363"/>
      <c r="D7234" s="364"/>
      <c r="E7234" s="2"/>
      <c r="F7234" s="2"/>
      <c r="G7234" s="365"/>
      <c r="H7234" s="366"/>
      <c r="I7234" s="363"/>
      <c r="J7234" s="367"/>
      <c r="K7234" s="364"/>
      <c r="M7234" s="368"/>
      <c r="P7234" s="369"/>
      <c r="S7234" s="369"/>
      <c r="V7234" s="358"/>
    </row>
    <row r="7235" spans="1:22">
      <c r="A7235" s="31"/>
      <c r="B7235" s="2"/>
      <c r="C7235" s="363"/>
      <c r="D7235" s="364"/>
      <c r="E7235" s="2"/>
      <c r="F7235" s="2"/>
      <c r="G7235" s="365"/>
      <c r="H7235" s="366"/>
      <c r="I7235" s="363"/>
      <c r="J7235" s="367"/>
      <c r="K7235" s="364"/>
      <c r="M7235" s="368"/>
      <c r="P7235" s="369"/>
      <c r="S7235" s="369"/>
      <c r="V7235" s="358"/>
    </row>
    <row r="7236" spans="1:22">
      <c r="A7236" s="31"/>
      <c r="B7236" s="2"/>
      <c r="C7236" s="363"/>
      <c r="D7236" s="364"/>
      <c r="E7236" s="2"/>
      <c r="F7236" s="2"/>
      <c r="G7236" s="365"/>
      <c r="H7236" s="366"/>
      <c r="I7236" s="363"/>
      <c r="J7236" s="367"/>
      <c r="K7236" s="364"/>
      <c r="M7236" s="368"/>
      <c r="P7236" s="369"/>
      <c r="S7236" s="369"/>
      <c r="V7236" s="358"/>
    </row>
    <row r="7237" spans="1:22">
      <c r="A7237" s="31"/>
      <c r="B7237" s="2"/>
      <c r="C7237" s="363"/>
      <c r="D7237" s="364"/>
      <c r="E7237" s="2"/>
      <c r="F7237" s="2"/>
      <c r="G7237" s="365"/>
      <c r="H7237" s="366"/>
      <c r="I7237" s="363"/>
      <c r="J7237" s="367"/>
      <c r="K7237" s="364"/>
      <c r="M7237" s="368"/>
      <c r="P7237" s="369"/>
      <c r="S7237" s="369"/>
      <c r="V7237" s="358"/>
    </row>
    <row r="7238" spans="1:22">
      <c r="A7238" s="31"/>
      <c r="B7238" s="2"/>
      <c r="C7238" s="363"/>
      <c r="D7238" s="364"/>
      <c r="E7238" s="2"/>
      <c r="F7238" s="2"/>
      <c r="G7238" s="365"/>
      <c r="H7238" s="366"/>
      <c r="I7238" s="363"/>
      <c r="J7238" s="367"/>
      <c r="K7238" s="364"/>
      <c r="M7238" s="368"/>
      <c r="P7238" s="369"/>
      <c r="S7238" s="369"/>
      <c r="V7238" s="358"/>
    </row>
    <row r="7239" spans="1:22">
      <c r="A7239" s="31"/>
      <c r="B7239" s="2"/>
      <c r="C7239" s="363"/>
      <c r="D7239" s="364"/>
      <c r="E7239" s="2"/>
      <c r="F7239" s="2"/>
      <c r="G7239" s="365"/>
      <c r="H7239" s="366"/>
      <c r="I7239" s="363"/>
      <c r="J7239" s="367"/>
      <c r="K7239" s="364"/>
      <c r="M7239" s="368"/>
      <c r="P7239" s="369"/>
      <c r="S7239" s="369"/>
      <c r="V7239" s="358"/>
    </row>
    <row r="7240" spans="1:22">
      <c r="A7240" s="31"/>
      <c r="B7240" s="2"/>
      <c r="C7240" s="363"/>
      <c r="D7240" s="364"/>
      <c r="E7240" s="2"/>
      <c r="F7240" s="2"/>
      <c r="G7240" s="365"/>
      <c r="H7240" s="366"/>
      <c r="I7240" s="363"/>
      <c r="J7240" s="367"/>
      <c r="K7240" s="364"/>
      <c r="M7240" s="368"/>
      <c r="P7240" s="369"/>
      <c r="S7240" s="369"/>
      <c r="V7240" s="358"/>
    </row>
    <row r="7241" spans="1:22">
      <c r="A7241" s="31"/>
      <c r="B7241" s="2"/>
      <c r="C7241" s="363"/>
      <c r="D7241" s="364"/>
      <c r="E7241" s="2"/>
      <c r="F7241" s="2"/>
      <c r="G7241" s="365"/>
      <c r="H7241" s="366"/>
      <c r="I7241" s="363"/>
      <c r="J7241" s="367"/>
      <c r="K7241" s="364"/>
      <c r="M7241" s="368"/>
      <c r="P7241" s="369"/>
      <c r="S7241" s="369"/>
      <c r="V7241" s="358"/>
    </row>
    <row r="7242" spans="1:22">
      <c r="A7242" s="31"/>
      <c r="B7242" s="2"/>
      <c r="C7242" s="363"/>
      <c r="D7242" s="364"/>
      <c r="E7242" s="2"/>
      <c r="F7242" s="2"/>
      <c r="G7242" s="365"/>
      <c r="H7242" s="366"/>
      <c r="I7242" s="363"/>
      <c r="J7242" s="367"/>
      <c r="K7242" s="364"/>
      <c r="M7242" s="368"/>
      <c r="P7242" s="369"/>
      <c r="S7242" s="369"/>
      <c r="V7242" s="358"/>
    </row>
    <row r="7243" spans="1:22">
      <c r="A7243" s="31"/>
      <c r="B7243" s="2"/>
      <c r="C7243" s="363"/>
      <c r="D7243" s="364"/>
      <c r="E7243" s="2"/>
      <c r="F7243" s="2"/>
      <c r="G7243" s="365"/>
      <c r="H7243" s="366"/>
      <c r="I7243" s="363"/>
      <c r="J7243" s="367"/>
      <c r="K7243" s="364"/>
      <c r="M7243" s="368"/>
      <c r="P7243" s="369"/>
      <c r="S7243" s="369"/>
      <c r="V7243" s="358"/>
    </row>
    <row r="7244" spans="1:22">
      <c r="A7244" s="31"/>
      <c r="B7244" s="2"/>
      <c r="C7244" s="363"/>
      <c r="D7244" s="364"/>
      <c r="E7244" s="2"/>
      <c r="F7244" s="2"/>
      <c r="G7244" s="365"/>
      <c r="H7244" s="366"/>
      <c r="I7244" s="363"/>
      <c r="J7244" s="367"/>
      <c r="K7244" s="364"/>
      <c r="M7244" s="368"/>
      <c r="P7244" s="369"/>
      <c r="S7244" s="369"/>
      <c r="V7244" s="358"/>
    </row>
    <row r="7245" spans="1:22">
      <c r="A7245" s="31"/>
      <c r="B7245" s="2"/>
      <c r="C7245" s="363"/>
      <c r="D7245" s="364"/>
      <c r="E7245" s="2"/>
      <c r="F7245" s="2"/>
      <c r="G7245" s="365"/>
      <c r="H7245" s="366"/>
      <c r="I7245" s="363"/>
      <c r="J7245" s="367"/>
      <c r="K7245" s="364"/>
      <c r="M7245" s="368"/>
      <c r="P7245" s="369"/>
      <c r="S7245" s="369"/>
      <c r="V7245" s="358"/>
    </row>
    <row r="7246" spans="1:22">
      <c r="A7246" s="31"/>
      <c r="B7246" s="2"/>
      <c r="C7246" s="363"/>
      <c r="D7246" s="364"/>
      <c r="E7246" s="2"/>
      <c r="F7246" s="2"/>
      <c r="G7246" s="365"/>
      <c r="H7246" s="366"/>
      <c r="I7246" s="363"/>
      <c r="J7246" s="367"/>
      <c r="K7246" s="364"/>
      <c r="M7246" s="368"/>
      <c r="P7246" s="369"/>
      <c r="S7246" s="369"/>
      <c r="V7246" s="358"/>
    </row>
    <row r="7247" spans="1:22">
      <c r="A7247" s="31"/>
      <c r="B7247" s="2"/>
      <c r="C7247" s="363"/>
      <c r="D7247" s="364"/>
      <c r="E7247" s="2"/>
      <c r="F7247" s="2"/>
      <c r="G7247" s="365"/>
      <c r="H7247" s="366"/>
      <c r="I7247" s="363"/>
      <c r="J7247" s="367"/>
      <c r="K7247" s="364"/>
      <c r="M7247" s="368"/>
      <c r="P7247" s="369"/>
      <c r="S7247" s="369"/>
      <c r="V7247" s="358"/>
    </row>
    <row r="7248" spans="1:22">
      <c r="A7248" s="31"/>
      <c r="B7248" s="2"/>
      <c r="C7248" s="363"/>
      <c r="D7248" s="364"/>
      <c r="E7248" s="2"/>
      <c r="F7248" s="2"/>
      <c r="G7248" s="365"/>
      <c r="H7248" s="366"/>
      <c r="I7248" s="363"/>
      <c r="J7248" s="367"/>
      <c r="K7248" s="364"/>
      <c r="M7248" s="368"/>
      <c r="P7248" s="369"/>
      <c r="S7248" s="369"/>
      <c r="V7248" s="358"/>
    </row>
    <row r="7249" spans="1:22">
      <c r="A7249" s="31"/>
      <c r="B7249" s="2"/>
      <c r="C7249" s="363"/>
      <c r="D7249" s="364"/>
      <c r="E7249" s="2"/>
      <c r="F7249" s="2"/>
      <c r="G7249" s="365"/>
      <c r="H7249" s="366"/>
      <c r="I7249" s="363"/>
      <c r="J7249" s="367"/>
      <c r="K7249" s="364"/>
      <c r="M7249" s="368"/>
      <c r="P7249" s="369"/>
      <c r="S7249" s="369"/>
      <c r="V7249" s="358"/>
    </row>
    <row r="7250" spans="1:22">
      <c r="A7250" s="31"/>
      <c r="B7250" s="2"/>
      <c r="C7250" s="363"/>
      <c r="D7250" s="364"/>
      <c r="E7250" s="2"/>
      <c r="F7250" s="2"/>
      <c r="G7250" s="365"/>
      <c r="H7250" s="366"/>
      <c r="I7250" s="363"/>
      <c r="J7250" s="367"/>
      <c r="K7250" s="364"/>
      <c r="M7250" s="368"/>
      <c r="P7250" s="369"/>
      <c r="S7250" s="369"/>
      <c r="V7250" s="358"/>
    </row>
    <row r="7251" spans="1:22">
      <c r="A7251" s="31"/>
      <c r="B7251" s="2"/>
      <c r="C7251" s="363"/>
      <c r="D7251" s="364"/>
      <c r="E7251" s="2"/>
      <c r="F7251" s="2"/>
      <c r="G7251" s="365"/>
      <c r="H7251" s="366"/>
      <c r="I7251" s="363"/>
      <c r="J7251" s="367"/>
      <c r="K7251" s="364"/>
      <c r="M7251" s="368"/>
      <c r="P7251" s="369"/>
      <c r="S7251" s="369"/>
      <c r="V7251" s="358"/>
    </row>
    <row r="7252" spans="1:22">
      <c r="A7252" s="31"/>
      <c r="B7252" s="2"/>
      <c r="C7252" s="363"/>
      <c r="D7252" s="364"/>
      <c r="E7252" s="2"/>
      <c r="F7252" s="2"/>
      <c r="G7252" s="365"/>
      <c r="H7252" s="366"/>
      <c r="I7252" s="363"/>
      <c r="J7252" s="367"/>
      <c r="K7252" s="364"/>
      <c r="M7252" s="368"/>
      <c r="P7252" s="369"/>
      <c r="S7252" s="369"/>
      <c r="V7252" s="358"/>
    </row>
    <row r="7253" spans="1:22">
      <c r="A7253" s="31"/>
      <c r="B7253" s="2"/>
      <c r="C7253" s="363"/>
      <c r="D7253" s="364"/>
      <c r="E7253" s="2"/>
      <c r="F7253" s="2"/>
      <c r="G7253" s="365"/>
      <c r="H7253" s="366"/>
      <c r="I7253" s="363"/>
      <c r="J7253" s="367"/>
      <c r="K7253" s="364"/>
      <c r="M7253" s="368"/>
      <c r="P7253" s="369"/>
      <c r="S7253" s="369"/>
      <c r="V7253" s="358"/>
    </row>
    <row r="7254" spans="1:22">
      <c r="A7254" s="31"/>
      <c r="B7254" s="2"/>
      <c r="C7254" s="363"/>
      <c r="D7254" s="364"/>
      <c r="E7254" s="2"/>
      <c r="F7254" s="2"/>
      <c r="G7254" s="365"/>
      <c r="H7254" s="366"/>
      <c r="I7254" s="363"/>
      <c r="J7254" s="367"/>
      <c r="K7254" s="364"/>
      <c r="M7254" s="368"/>
      <c r="P7254" s="369"/>
      <c r="S7254" s="369"/>
      <c r="V7254" s="358"/>
    </row>
    <row r="7255" spans="1:22">
      <c r="A7255" s="31"/>
      <c r="B7255" s="2"/>
      <c r="C7255" s="363"/>
      <c r="D7255" s="364"/>
      <c r="E7255" s="2"/>
      <c r="F7255" s="2"/>
      <c r="G7255" s="365"/>
      <c r="H7255" s="366"/>
      <c r="I7255" s="363"/>
      <c r="J7255" s="367"/>
      <c r="K7255" s="364"/>
      <c r="M7255" s="368"/>
      <c r="P7255" s="369"/>
      <c r="S7255" s="369"/>
      <c r="V7255" s="358"/>
    </row>
    <row r="7256" spans="1:22">
      <c r="A7256" s="31"/>
      <c r="B7256" s="2"/>
      <c r="C7256" s="363"/>
      <c r="D7256" s="364"/>
      <c r="E7256" s="2"/>
      <c r="F7256" s="2"/>
      <c r="G7256" s="365"/>
      <c r="H7256" s="366"/>
      <c r="I7256" s="363"/>
      <c r="J7256" s="367"/>
      <c r="K7256" s="364"/>
      <c r="M7256" s="368"/>
      <c r="P7256" s="369"/>
      <c r="S7256" s="369"/>
      <c r="V7256" s="358"/>
    </row>
    <row r="7257" spans="1:22">
      <c r="A7257" s="31"/>
      <c r="B7257" s="2"/>
      <c r="C7257" s="363"/>
      <c r="D7257" s="364"/>
      <c r="E7257" s="2"/>
      <c r="F7257" s="2"/>
      <c r="G7257" s="365"/>
      <c r="H7257" s="366"/>
      <c r="I7257" s="363"/>
      <c r="J7257" s="367"/>
      <c r="K7257" s="364"/>
      <c r="M7257" s="368"/>
      <c r="P7257" s="369"/>
      <c r="S7257" s="369"/>
      <c r="V7257" s="358"/>
    </row>
    <row r="7258" spans="1:22">
      <c r="A7258" s="31"/>
      <c r="B7258" s="2"/>
      <c r="C7258" s="363"/>
      <c r="D7258" s="364"/>
      <c r="E7258" s="2"/>
      <c r="F7258" s="2"/>
      <c r="G7258" s="365"/>
      <c r="H7258" s="366"/>
      <c r="I7258" s="363"/>
      <c r="J7258" s="367"/>
      <c r="K7258" s="364"/>
      <c r="M7258" s="368"/>
      <c r="P7258" s="369"/>
      <c r="S7258" s="369"/>
      <c r="V7258" s="358"/>
    </row>
    <row r="7259" spans="1:22">
      <c r="A7259" s="31"/>
      <c r="B7259" s="2"/>
      <c r="C7259" s="363"/>
      <c r="D7259" s="364"/>
      <c r="E7259" s="2"/>
      <c r="F7259" s="2"/>
      <c r="G7259" s="365"/>
      <c r="H7259" s="366"/>
      <c r="I7259" s="363"/>
      <c r="J7259" s="367"/>
      <c r="K7259" s="364"/>
      <c r="M7259" s="368"/>
      <c r="P7259" s="369"/>
      <c r="S7259" s="369"/>
      <c r="V7259" s="358"/>
    </row>
    <row r="7260" spans="1:22">
      <c r="A7260" s="31"/>
      <c r="B7260" s="2"/>
      <c r="C7260" s="363"/>
      <c r="D7260" s="364"/>
      <c r="E7260" s="2"/>
      <c r="F7260" s="2"/>
      <c r="G7260" s="365"/>
      <c r="H7260" s="366"/>
      <c r="I7260" s="363"/>
      <c r="J7260" s="367"/>
      <c r="K7260" s="364"/>
      <c r="M7260" s="368"/>
      <c r="P7260" s="369"/>
      <c r="S7260" s="369"/>
      <c r="V7260" s="358"/>
    </row>
    <row r="7261" spans="1:22">
      <c r="A7261" s="31"/>
      <c r="B7261" s="2"/>
      <c r="C7261" s="363"/>
      <c r="D7261" s="364"/>
      <c r="E7261" s="2"/>
      <c r="F7261" s="2"/>
      <c r="G7261" s="365"/>
      <c r="H7261" s="366"/>
      <c r="I7261" s="363"/>
      <c r="J7261" s="367"/>
      <c r="K7261" s="364"/>
      <c r="M7261" s="368"/>
      <c r="P7261" s="369"/>
      <c r="S7261" s="369"/>
      <c r="V7261" s="358"/>
    </row>
    <row r="7262" spans="1:22">
      <c r="A7262" s="31"/>
      <c r="B7262" s="2"/>
      <c r="C7262" s="363"/>
      <c r="D7262" s="364"/>
      <c r="E7262" s="2"/>
      <c r="F7262" s="2"/>
      <c r="G7262" s="365"/>
      <c r="H7262" s="366"/>
      <c r="I7262" s="363"/>
      <c r="J7262" s="367"/>
      <c r="K7262" s="364"/>
      <c r="M7262" s="368"/>
      <c r="P7262" s="369"/>
      <c r="S7262" s="369"/>
      <c r="V7262" s="358"/>
    </row>
    <row r="7263" spans="1:22">
      <c r="A7263" s="31"/>
      <c r="B7263" s="2"/>
      <c r="C7263" s="363"/>
      <c r="D7263" s="364"/>
      <c r="E7263" s="2"/>
      <c r="F7263" s="2"/>
      <c r="G7263" s="365"/>
      <c r="H7263" s="366"/>
      <c r="I7263" s="363"/>
      <c r="J7263" s="367"/>
      <c r="K7263" s="364"/>
      <c r="M7263" s="368"/>
      <c r="P7263" s="369"/>
      <c r="S7263" s="369"/>
      <c r="V7263" s="358"/>
    </row>
    <row r="7264" spans="1:22">
      <c r="A7264" s="31"/>
      <c r="B7264" s="2"/>
      <c r="C7264" s="363"/>
      <c r="D7264" s="364"/>
      <c r="E7264" s="2"/>
      <c r="F7264" s="2"/>
      <c r="G7264" s="365"/>
      <c r="H7264" s="366"/>
      <c r="I7264" s="363"/>
      <c r="J7264" s="367"/>
      <c r="K7264" s="364"/>
      <c r="M7264" s="368"/>
      <c r="P7264" s="369"/>
      <c r="S7264" s="369"/>
      <c r="V7264" s="358"/>
    </row>
    <row r="7265" spans="1:22">
      <c r="A7265" s="31"/>
      <c r="B7265" s="2"/>
      <c r="C7265" s="363"/>
      <c r="D7265" s="364"/>
      <c r="E7265" s="2"/>
      <c r="F7265" s="2"/>
      <c r="G7265" s="365"/>
      <c r="H7265" s="366"/>
      <c r="I7265" s="363"/>
      <c r="J7265" s="367"/>
      <c r="K7265" s="364"/>
      <c r="M7265" s="368"/>
      <c r="P7265" s="369"/>
      <c r="S7265" s="369"/>
      <c r="V7265" s="358"/>
    </row>
    <row r="7266" spans="1:22">
      <c r="A7266" s="31"/>
      <c r="B7266" s="2"/>
      <c r="C7266" s="363"/>
      <c r="D7266" s="364"/>
      <c r="E7266" s="2"/>
      <c r="F7266" s="2"/>
      <c r="G7266" s="365"/>
      <c r="H7266" s="366"/>
      <c r="I7266" s="363"/>
      <c r="J7266" s="367"/>
      <c r="K7266" s="364"/>
      <c r="M7266" s="368"/>
      <c r="P7266" s="369"/>
      <c r="S7266" s="369"/>
      <c r="V7266" s="358"/>
    </row>
    <row r="7267" spans="1:22">
      <c r="A7267" s="31"/>
      <c r="B7267" s="2"/>
      <c r="C7267" s="363"/>
      <c r="D7267" s="364"/>
      <c r="E7267" s="2"/>
      <c r="F7267" s="2"/>
      <c r="G7267" s="365"/>
      <c r="H7267" s="366"/>
      <c r="I7267" s="363"/>
      <c r="J7267" s="367"/>
      <c r="K7267" s="364"/>
      <c r="M7267" s="368"/>
      <c r="P7267" s="369"/>
      <c r="S7267" s="369"/>
      <c r="V7267" s="358"/>
    </row>
    <row r="7268" spans="1:22">
      <c r="A7268" s="31"/>
      <c r="B7268" s="2"/>
      <c r="C7268" s="363"/>
      <c r="D7268" s="364"/>
      <c r="E7268" s="2"/>
      <c r="F7268" s="2"/>
      <c r="G7268" s="365"/>
      <c r="H7268" s="366"/>
      <c r="I7268" s="363"/>
      <c r="J7268" s="367"/>
      <c r="K7268" s="364"/>
      <c r="M7268" s="368"/>
      <c r="P7268" s="369"/>
      <c r="S7268" s="369"/>
      <c r="V7268" s="358"/>
    </row>
    <row r="7269" spans="1:22">
      <c r="A7269" s="31"/>
      <c r="B7269" s="2"/>
      <c r="C7269" s="363"/>
      <c r="D7269" s="364"/>
      <c r="E7269" s="2"/>
      <c r="F7269" s="2"/>
      <c r="G7269" s="365"/>
      <c r="H7269" s="366"/>
      <c r="I7269" s="363"/>
      <c r="J7269" s="367"/>
      <c r="K7269" s="364"/>
      <c r="M7269" s="368"/>
      <c r="P7269" s="369"/>
      <c r="S7269" s="369"/>
      <c r="V7269" s="358"/>
    </row>
    <row r="7270" spans="1:22">
      <c r="A7270" s="31"/>
      <c r="B7270" s="2"/>
      <c r="C7270" s="363"/>
      <c r="D7270" s="364"/>
      <c r="E7270" s="2"/>
      <c r="F7270" s="2"/>
      <c r="G7270" s="365"/>
      <c r="H7270" s="366"/>
      <c r="I7270" s="363"/>
      <c r="J7270" s="367"/>
      <c r="K7270" s="364"/>
      <c r="M7270" s="368"/>
      <c r="P7270" s="369"/>
      <c r="S7270" s="369"/>
      <c r="V7270" s="358"/>
    </row>
    <row r="7271" spans="1:22">
      <c r="A7271" s="31"/>
      <c r="B7271" s="2"/>
      <c r="C7271" s="363"/>
      <c r="D7271" s="364"/>
      <c r="E7271" s="2"/>
      <c r="F7271" s="2"/>
      <c r="G7271" s="365"/>
      <c r="H7271" s="366"/>
      <c r="I7271" s="363"/>
      <c r="J7271" s="367"/>
      <c r="K7271" s="364"/>
      <c r="M7271" s="368"/>
      <c r="P7271" s="369"/>
      <c r="S7271" s="369"/>
      <c r="V7271" s="358"/>
    </row>
    <row r="7272" spans="1:22">
      <c r="A7272" s="31"/>
      <c r="B7272" s="2"/>
      <c r="C7272" s="363"/>
      <c r="D7272" s="364"/>
      <c r="E7272" s="2"/>
      <c r="F7272" s="2"/>
      <c r="G7272" s="365"/>
      <c r="H7272" s="366"/>
      <c r="I7272" s="363"/>
      <c r="J7272" s="367"/>
      <c r="K7272" s="364"/>
      <c r="M7272" s="368"/>
      <c r="P7272" s="369"/>
      <c r="S7272" s="369"/>
      <c r="V7272" s="358"/>
    </row>
    <row r="7273" spans="1:22">
      <c r="A7273" s="31"/>
      <c r="B7273" s="2"/>
      <c r="C7273" s="363"/>
      <c r="D7273" s="364"/>
      <c r="E7273" s="2"/>
      <c r="F7273" s="2"/>
      <c r="G7273" s="365"/>
      <c r="H7273" s="366"/>
      <c r="I7273" s="363"/>
      <c r="J7273" s="367"/>
      <c r="K7273" s="364"/>
      <c r="M7273" s="368"/>
      <c r="P7273" s="369"/>
      <c r="S7273" s="369"/>
      <c r="V7273" s="358"/>
    </row>
    <row r="7274" spans="1:22">
      <c r="A7274" s="31"/>
      <c r="B7274" s="2"/>
      <c r="C7274" s="363"/>
      <c r="D7274" s="364"/>
      <c r="E7274" s="2"/>
      <c r="F7274" s="2"/>
      <c r="G7274" s="365"/>
      <c r="H7274" s="366"/>
      <c r="I7274" s="363"/>
      <c r="J7274" s="367"/>
      <c r="K7274" s="364"/>
      <c r="M7274" s="368"/>
      <c r="P7274" s="369"/>
      <c r="S7274" s="369"/>
      <c r="V7274" s="358"/>
    </row>
    <row r="7275" spans="1:22">
      <c r="A7275" s="31"/>
      <c r="B7275" s="2"/>
      <c r="C7275" s="363"/>
      <c r="D7275" s="364"/>
      <c r="E7275" s="2"/>
      <c r="F7275" s="2"/>
      <c r="G7275" s="365"/>
      <c r="H7275" s="366"/>
      <c r="I7275" s="363"/>
      <c r="J7275" s="367"/>
      <c r="K7275" s="364"/>
      <c r="M7275" s="368"/>
      <c r="P7275" s="369"/>
      <c r="S7275" s="369"/>
      <c r="V7275" s="358"/>
    </row>
    <row r="7276" spans="1:22">
      <c r="A7276" s="31"/>
      <c r="B7276" s="2"/>
      <c r="C7276" s="363"/>
      <c r="D7276" s="364"/>
      <c r="E7276" s="2"/>
      <c r="F7276" s="2"/>
      <c r="G7276" s="365"/>
      <c r="H7276" s="366"/>
      <c r="I7276" s="363"/>
      <c r="J7276" s="367"/>
      <c r="K7276" s="364"/>
      <c r="M7276" s="368"/>
      <c r="P7276" s="369"/>
      <c r="S7276" s="369"/>
      <c r="V7276" s="358"/>
    </row>
    <row r="7277" spans="1:22">
      <c r="A7277" s="31"/>
      <c r="B7277" s="2"/>
      <c r="C7277" s="363"/>
      <c r="D7277" s="364"/>
      <c r="E7277" s="2"/>
      <c r="F7277" s="2"/>
      <c r="G7277" s="365"/>
      <c r="H7277" s="366"/>
      <c r="I7277" s="363"/>
      <c r="J7277" s="367"/>
      <c r="K7277" s="364"/>
      <c r="M7277" s="368"/>
      <c r="P7277" s="369"/>
      <c r="S7277" s="369"/>
      <c r="V7277" s="358"/>
    </row>
    <row r="7278" spans="1:22">
      <c r="A7278" s="31"/>
      <c r="B7278" s="2"/>
      <c r="C7278" s="363"/>
      <c r="D7278" s="364"/>
      <c r="E7278" s="2"/>
      <c r="F7278" s="2"/>
      <c r="G7278" s="365"/>
      <c r="H7278" s="366"/>
      <c r="I7278" s="363"/>
      <c r="J7278" s="367"/>
      <c r="K7278" s="364"/>
      <c r="M7278" s="368"/>
      <c r="P7278" s="369"/>
      <c r="S7278" s="369"/>
      <c r="V7278" s="358"/>
    </row>
    <row r="7279" spans="1:22">
      <c r="A7279" s="31"/>
      <c r="B7279" s="2"/>
      <c r="C7279" s="363"/>
      <c r="D7279" s="364"/>
      <c r="E7279" s="2"/>
      <c r="F7279" s="2"/>
      <c r="G7279" s="365"/>
      <c r="H7279" s="366"/>
      <c r="I7279" s="363"/>
      <c r="J7279" s="367"/>
      <c r="K7279" s="364"/>
      <c r="M7279" s="368"/>
      <c r="P7279" s="369"/>
      <c r="S7279" s="369"/>
      <c r="V7279" s="358"/>
    </row>
    <row r="7280" spans="1:22">
      <c r="A7280" s="31"/>
      <c r="B7280" s="2"/>
      <c r="C7280" s="363"/>
      <c r="D7280" s="364"/>
      <c r="E7280" s="2"/>
      <c r="F7280" s="2"/>
      <c r="G7280" s="365"/>
      <c r="H7280" s="366"/>
      <c r="I7280" s="363"/>
      <c r="J7280" s="367"/>
      <c r="K7280" s="364"/>
      <c r="M7280" s="368"/>
      <c r="P7280" s="369"/>
      <c r="S7280" s="369"/>
      <c r="V7280" s="358"/>
    </row>
    <row r="7281" spans="1:22">
      <c r="A7281" s="31"/>
      <c r="B7281" s="2"/>
      <c r="C7281" s="363"/>
      <c r="D7281" s="364"/>
      <c r="E7281" s="2"/>
      <c r="F7281" s="2"/>
      <c r="G7281" s="365"/>
      <c r="H7281" s="366"/>
      <c r="I7281" s="363"/>
      <c r="J7281" s="367"/>
      <c r="K7281" s="364"/>
      <c r="M7281" s="368"/>
      <c r="P7281" s="369"/>
      <c r="S7281" s="369"/>
      <c r="V7281" s="358"/>
    </row>
    <row r="7282" spans="1:22">
      <c r="A7282" s="31"/>
      <c r="B7282" s="2"/>
      <c r="C7282" s="363"/>
      <c r="D7282" s="364"/>
      <c r="E7282" s="2"/>
      <c r="F7282" s="2"/>
      <c r="G7282" s="365"/>
      <c r="H7282" s="366"/>
      <c r="I7282" s="363"/>
      <c r="J7282" s="367"/>
      <c r="K7282" s="364"/>
      <c r="M7282" s="368"/>
      <c r="P7282" s="369"/>
      <c r="S7282" s="369"/>
      <c r="V7282" s="358"/>
    </row>
    <row r="7283" spans="1:22">
      <c r="A7283" s="31"/>
      <c r="B7283" s="2"/>
      <c r="C7283" s="363"/>
      <c r="D7283" s="364"/>
      <c r="E7283" s="2"/>
      <c r="F7283" s="2"/>
      <c r="G7283" s="365"/>
      <c r="H7283" s="366"/>
      <c r="I7283" s="363"/>
      <c r="J7283" s="367"/>
      <c r="K7283" s="364"/>
      <c r="M7283" s="368"/>
      <c r="P7283" s="369"/>
      <c r="S7283" s="369"/>
      <c r="V7283" s="358"/>
    </row>
    <row r="7284" spans="1:22">
      <c r="A7284" s="31"/>
      <c r="B7284" s="2"/>
      <c r="C7284" s="363"/>
      <c r="D7284" s="364"/>
      <c r="E7284" s="2"/>
      <c r="F7284" s="2"/>
      <c r="G7284" s="365"/>
      <c r="H7284" s="366"/>
      <c r="I7284" s="363"/>
      <c r="J7284" s="367"/>
      <c r="K7284" s="364"/>
      <c r="M7284" s="368"/>
      <c r="P7284" s="369"/>
      <c r="S7284" s="369"/>
      <c r="V7284" s="358"/>
    </row>
    <row r="7285" spans="1:22">
      <c r="A7285" s="31"/>
      <c r="B7285" s="2"/>
      <c r="C7285" s="363"/>
      <c r="D7285" s="364"/>
      <c r="E7285" s="2"/>
      <c r="F7285" s="2"/>
      <c r="G7285" s="365"/>
      <c r="H7285" s="366"/>
      <c r="I7285" s="363"/>
      <c r="J7285" s="367"/>
      <c r="K7285" s="364"/>
      <c r="M7285" s="368"/>
      <c r="P7285" s="369"/>
      <c r="S7285" s="369"/>
      <c r="V7285" s="358"/>
    </row>
    <row r="7286" spans="1:22">
      <c r="A7286" s="31"/>
      <c r="B7286" s="2"/>
      <c r="C7286" s="363"/>
      <c r="D7286" s="364"/>
      <c r="E7286" s="2"/>
      <c r="F7286" s="2"/>
      <c r="G7286" s="365"/>
      <c r="H7286" s="366"/>
      <c r="I7286" s="363"/>
      <c r="J7286" s="367"/>
      <c r="K7286" s="364"/>
      <c r="M7286" s="368"/>
      <c r="P7286" s="369"/>
      <c r="S7286" s="369"/>
      <c r="V7286" s="358"/>
    </row>
    <row r="7287" spans="1:22">
      <c r="A7287" s="31"/>
      <c r="B7287" s="2"/>
      <c r="C7287" s="363"/>
      <c r="D7287" s="364"/>
      <c r="E7287" s="2"/>
      <c r="F7287" s="2"/>
      <c r="G7287" s="365"/>
      <c r="H7287" s="366"/>
      <c r="I7287" s="363"/>
      <c r="J7287" s="367"/>
      <c r="K7287" s="364"/>
      <c r="M7287" s="368"/>
      <c r="P7287" s="369"/>
      <c r="S7287" s="369"/>
      <c r="V7287" s="358"/>
    </row>
    <row r="7288" spans="1:22">
      <c r="A7288" s="31"/>
      <c r="B7288" s="2"/>
      <c r="C7288" s="363"/>
      <c r="D7288" s="364"/>
      <c r="E7288" s="2"/>
      <c r="F7288" s="2"/>
      <c r="G7288" s="365"/>
      <c r="H7288" s="366"/>
      <c r="I7288" s="363"/>
      <c r="J7288" s="367"/>
      <c r="K7288" s="364"/>
      <c r="M7288" s="368"/>
      <c r="P7288" s="369"/>
      <c r="S7288" s="369"/>
      <c r="V7288" s="358"/>
    </row>
    <row r="7289" spans="1:22">
      <c r="A7289" s="31"/>
      <c r="B7289" s="2"/>
      <c r="C7289" s="363"/>
      <c r="D7289" s="364"/>
      <c r="E7289" s="2"/>
      <c r="F7289" s="2"/>
      <c r="G7289" s="365"/>
      <c r="H7289" s="366"/>
      <c r="I7289" s="363"/>
      <c r="J7289" s="367"/>
      <c r="K7289" s="364"/>
      <c r="M7289" s="368"/>
      <c r="P7289" s="369"/>
      <c r="S7289" s="369"/>
      <c r="V7289" s="358"/>
    </row>
    <row r="7290" spans="1:22">
      <c r="A7290" s="31"/>
      <c r="B7290" s="2"/>
      <c r="C7290" s="363"/>
      <c r="D7290" s="364"/>
      <c r="E7290" s="2"/>
      <c r="F7290" s="2"/>
      <c r="G7290" s="365"/>
      <c r="H7290" s="366"/>
      <c r="I7290" s="363"/>
      <c r="J7290" s="367"/>
      <c r="K7290" s="364"/>
      <c r="M7290" s="368"/>
      <c r="P7290" s="369"/>
      <c r="S7290" s="369"/>
      <c r="V7290" s="358"/>
    </row>
    <row r="7291" spans="1:22">
      <c r="A7291" s="31"/>
      <c r="B7291" s="2"/>
      <c r="C7291" s="363"/>
      <c r="D7291" s="364"/>
      <c r="E7291" s="2"/>
      <c r="F7291" s="2"/>
      <c r="G7291" s="365"/>
      <c r="H7291" s="366"/>
      <c r="I7291" s="363"/>
      <c r="J7291" s="367"/>
      <c r="K7291" s="364"/>
      <c r="M7291" s="368"/>
      <c r="P7291" s="369"/>
      <c r="S7291" s="369"/>
      <c r="V7291" s="358"/>
    </row>
    <row r="7292" spans="1:22">
      <c r="A7292" s="31"/>
      <c r="B7292" s="2"/>
      <c r="C7292" s="363"/>
      <c r="D7292" s="364"/>
      <c r="E7292" s="2"/>
      <c r="F7292" s="2"/>
      <c r="G7292" s="365"/>
      <c r="H7292" s="366"/>
      <c r="I7292" s="363"/>
      <c r="J7292" s="367"/>
      <c r="K7292" s="364"/>
      <c r="M7292" s="368"/>
      <c r="P7292" s="369"/>
      <c r="S7292" s="369"/>
      <c r="V7292" s="358"/>
    </row>
    <row r="7293" spans="1:22">
      <c r="A7293" s="31"/>
      <c r="B7293" s="2"/>
      <c r="C7293" s="363"/>
      <c r="D7293" s="364"/>
      <c r="E7293" s="2"/>
      <c r="F7293" s="2"/>
      <c r="G7293" s="365"/>
      <c r="H7293" s="366"/>
      <c r="I7293" s="363"/>
      <c r="J7293" s="367"/>
      <c r="K7293" s="364"/>
      <c r="M7293" s="368"/>
      <c r="P7293" s="369"/>
      <c r="S7293" s="369"/>
      <c r="V7293" s="358"/>
    </row>
    <row r="7294" spans="1:22">
      <c r="A7294" s="31"/>
      <c r="B7294" s="2"/>
      <c r="C7294" s="363"/>
      <c r="D7294" s="364"/>
      <c r="E7294" s="2"/>
      <c r="F7294" s="2"/>
      <c r="G7294" s="365"/>
      <c r="H7294" s="366"/>
      <c r="I7294" s="363"/>
      <c r="J7294" s="367"/>
      <c r="K7294" s="364"/>
      <c r="M7294" s="368"/>
      <c r="P7294" s="369"/>
      <c r="S7294" s="369"/>
      <c r="V7294" s="358"/>
    </row>
    <row r="7295" spans="1:22">
      <c r="A7295" s="31"/>
      <c r="B7295" s="2"/>
      <c r="C7295" s="363"/>
      <c r="D7295" s="364"/>
      <c r="E7295" s="2"/>
      <c r="F7295" s="2"/>
      <c r="G7295" s="365"/>
      <c r="H7295" s="366"/>
      <c r="I7295" s="363"/>
      <c r="J7295" s="367"/>
      <c r="K7295" s="364"/>
      <c r="M7295" s="368"/>
      <c r="P7295" s="369"/>
      <c r="S7295" s="369"/>
      <c r="V7295" s="358"/>
    </row>
    <row r="7296" spans="1:22">
      <c r="A7296" s="31"/>
      <c r="B7296" s="2"/>
      <c r="C7296" s="363"/>
      <c r="D7296" s="364"/>
      <c r="E7296" s="2"/>
      <c r="F7296" s="2"/>
      <c r="G7296" s="365"/>
      <c r="H7296" s="366"/>
      <c r="I7296" s="363"/>
      <c r="J7296" s="367"/>
      <c r="K7296" s="364"/>
      <c r="M7296" s="368"/>
      <c r="P7296" s="369"/>
      <c r="S7296" s="369"/>
      <c r="V7296" s="358"/>
    </row>
    <row r="7297" spans="1:22">
      <c r="A7297" s="31"/>
      <c r="B7297" s="2"/>
      <c r="C7297" s="363"/>
      <c r="D7297" s="364"/>
      <c r="E7297" s="2"/>
      <c r="F7297" s="2"/>
      <c r="G7297" s="365"/>
      <c r="H7297" s="366"/>
      <c r="I7297" s="363"/>
      <c r="J7297" s="367"/>
      <c r="K7297" s="364"/>
      <c r="M7297" s="368"/>
      <c r="P7297" s="369"/>
      <c r="S7297" s="369"/>
      <c r="V7297" s="358"/>
    </row>
    <row r="7298" spans="1:22">
      <c r="A7298" s="31"/>
      <c r="B7298" s="2"/>
      <c r="C7298" s="363"/>
      <c r="D7298" s="364"/>
      <c r="E7298" s="2"/>
      <c r="F7298" s="2"/>
      <c r="G7298" s="365"/>
      <c r="H7298" s="366"/>
      <c r="I7298" s="363"/>
      <c r="J7298" s="367"/>
      <c r="K7298" s="364"/>
      <c r="M7298" s="368"/>
      <c r="P7298" s="369"/>
      <c r="S7298" s="369"/>
      <c r="V7298" s="358"/>
    </row>
    <row r="7299" spans="1:22">
      <c r="A7299" s="31"/>
      <c r="B7299" s="2"/>
      <c r="C7299" s="363"/>
      <c r="D7299" s="364"/>
      <c r="E7299" s="2"/>
      <c r="F7299" s="2"/>
      <c r="G7299" s="365"/>
      <c r="H7299" s="366"/>
      <c r="I7299" s="363"/>
      <c r="J7299" s="367"/>
      <c r="K7299" s="364"/>
      <c r="M7299" s="368"/>
      <c r="P7299" s="369"/>
      <c r="S7299" s="369"/>
      <c r="V7299" s="358"/>
    </row>
    <row r="7300" spans="1:22">
      <c r="A7300" s="31"/>
      <c r="B7300" s="2"/>
      <c r="C7300" s="363"/>
      <c r="D7300" s="364"/>
      <c r="E7300" s="2"/>
      <c r="F7300" s="2"/>
      <c r="G7300" s="365"/>
      <c r="H7300" s="366"/>
      <c r="I7300" s="363"/>
      <c r="J7300" s="367"/>
      <c r="K7300" s="364"/>
      <c r="M7300" s="368"/>
      <c r="P7300" s="369"/>
      <c r="S7300" s="369"/>
      <c r="V7300" s="358"/>
    </row>
    <row r="7301" spans="1:22">
      <c r="A7301" s="31"/>
      <c r="B7301" s="2"/>
      <c r="C7301" s="363"/>
      <c r="D7301" s="364"/>
      <c r="E7301" s="2"/>
      <c r="F7301" s="2"/>
      <c r="G7301" s="365"/>
      <c r="H7301" s="366"/>
      <c r="I7301" s="363"/>
      <c r="J7301" s="367"/>
      <c r="K7301" s="364"/>
      <c r="M7301" s="368"/>
      <c r="P7301" s="369"/>
      <c r="S7301" s="369"/>
      <c r="V7301" s="358"/>
    </row>
    <row r="7302" spans="1:22">
      <c r="A7302" s="31"/>
      <c r="B7302" s="2"/>
      <c r="C7302" s="363"/>
      <c r="D7302" s="364"/>
      <c r="E7302" s="2"/>
      <c r="F7302" s="2"/>
      <c r="G7302" s="365"/>
      <c r="H7302" s="366"/>
      <c r="I7302" s="363"/>
      <c r="J7302" s="367"/>
      <c r="K7302" s="364"/>
      <c r="M7302" s="368"/>
      <c r="P7302" s="369"/>
      <c r="S7302" s="369"/>
      <c r="V7302" s="358"/>
    </row>
    <row r="7303" spans="1:22">
      <c r="A7303" s="31"/>
      <c r="B7303" s="2"/>
      <c r="C7303" s="363"/>
      <c r="D7303" s="364"/>
      <c r="E7303" s="2"/>
      <c r="F7303" s="2"/>
      <c r="G7303" s="365"/>
      <c r="H7303" s="366"/>
      <c r="I7303" s="363"/>
      <c r="J7303" s="367"/>
      <c r="K7303" s="364"/>
      <c r="M7303" s="368"/>
      <c r="P7303" s="369"/>
      <c r="S7303" s="369"/>
      <c r="V7303" s="358"/>
    </row>
    <row r="7304" spans="1:22">
      <c r="A7304" s="31"/>
      <c r="B7304" s="2"/>
      <c r="C7304" s="363"/>
      <c r="D7304" s="364"/>
      <c r="E7304" s="2"/>
      <c r="F7304" s="2"/>
      <c r="G7304" s="365"/>
      <c r="H7304" s="366"/>
      <c r="I7304" s="363"/>
      <c r="J7304" s="367"/>
      <c r="K7304" s="364"/>
      <c r="M7304" s="368"/>
      <c r="P7304" s="369"/>
      <c r="S7304" s="369"/>
      <c r="V7304" s="358"/>
    </row>
    <row r="7305" spans="1:22">
      <c r="A7305" s="31"/>
      <c r="B7305" s="2"/>
      <c r="C7305" s="363"/>
      <c r="D7305" s="364"/>
      <c r="E7305" s="2"/>
      <c r="F7305" s="2"/>
      <c r="G7305" s="365"/>
      <c r="H7305" s="366"/>
      <c r="I7305" s="363"/>
      <c r="J7305" s="367"/>
      <c r="K7305" s="364"/>
      <c r="M7305" s="368"/>
      <c r="P7305" s="369"/>
      <c r="S7305" s="369"/>
      <c r="V7305" s="358"/>
    </row>
    <row r="7306" spans="1:22">
      <c r="A7306" s="31"/>
      <c r="B7306" s="2"/>
      <c r="C7306" s="363"/>
      <c r="D7306" s="364"/>
      <c r="E7306" s="2"/>
      <c r="F7306" s="2"/>
      <c r="G7306" s="365"/>
      <c r="H7306" s="366"/>
      <c r="I7306" s="363"/>
      <c r="J7306" s="367"/>
      <c r="K7306" s="364"/>
      <c r="M7306" s="368"/>
      <c r="P7306" s="369"/>
      <c r="S7306" s="369"/>
      <c r="V7306" s="358"/>
    </row>
    <row r="7307" spans="1:22">
      <c r="A7307" s="31"/>
      <c r="B7307" s="2"/>
      <c r="C7307" s="363"/>
      <c r="D7307" s="364"/>
      <c r="E7307" s="2"/>
      <c r="F7307" s="2"/>
      <c r="G7307" s="365"/>
      <c r="H7307" s="366"/>
      <c r="I7307" s="363"/>
      <c r="J7307" s="367"/>
      <c r="K7307" s="364"/>
      <c r="M7307" s="368"/>
      <c r="P7307" s="369"/>
      <c r="S7307" s="369"/>
      <c r="V7307" s="358"/>
    </row>
    <row r="7308" spans="1:22">
      <c r="A7308" s="31"/>
      <c r="B7308" s="2"/>
      <c r="C7308" s="363"/>
      <c r="D7308" s="364"/>
      <c r="E7308" s="2"/>
      <c r="F7308" s="2"/>
      <c r="G7308" s="365"/>
      <c r="H7308" s="366"/>
      <c r="I7308" s="363"/>
      <c r="J7308" s="367"/>
      <c r="K7308" s="364"/>
      <c r="M7308" s="368"/>
      <c r="P7308" s="369"/>
      <c r="S7308" s="369"/>
      <c r="V7308" s="358"/>
    </row>
    <row r="7309" spans="1:22">
      <c r="A7309" s="31"/>
      <c r="B7309" s="2"/>
      <c r="C7309" s="363"/>
      <c r="D7309" s="364"/>
      <c r="E7309" s="2"/>
      <c r="F7309" s="2"/>
      <c r="G7309" s="365"/>
      <c r="H7309" s="366"/>
      <c r="I7309" s="363"/>
      <c r="J7309" s="367"/>
      <c r="K7309" s="364"/>
      <c r="M7309" s="368"/>
      <c r="P7309" s="369"/>
      <c r="S7309" s="369"/>
      <c r="V7309" s="358"/>
    </row>
    <row r="7310" spans="1:22">
      <c r="A7310" s="31"/>
      <c r="B7310" s="2"/>
      <c r="C7310" s="363"/>
      <c r="D7310" s="364"/>
      <c r="E7310" s="2"/>
      <c r="F7310" s="2"/>
      <c r="G7310" s="365"/>
      <c r="H7310" s="366"/>
      <c r="I7310" s="363"/>
      <c r="J7310" s="367"/>
      <c r="K7310" s="364"/>
      <c r="M7310" s="368"/>
      <c r="P7310" s="369"/>
      <c r="S7310" s="369"/>
      <c r="V7310" s="358"/>
    </row>
    <row r="7311" spans="1:22">
      <c r="A7311" s="31"/>
      <c r="B7311" s="2"/>
      <c r="C7311" s="363"/>
      <c r="D7311" s="364"/>
      <c r="E7311" s="2"/>
      <c r="F7311" s="2"/>
      <c r="G7311" s="365"/>
      <c r="H7311" s="366"/>
      <c r="I7311" s="363"/>
      <c r="J7311" s="367"/>
      <c r="K7311" s="364"/>
      <c r="M7311" s="368"/>
      <c r="P7311" s="369"/>
      <c r="S7311" s="369"/>
      <c r="V7311" s="358"/>
    </row>
    <row r="7312" spans="1:22">
      <c r="A7312" s="31"/>
      <c r="B7312" s="2"/>
      <c r="C7312" s="363"/>
      <c r="D7312" s="364"/>
      <c r="E7312" s="2"/>
      <c r="F7312" s="2"/>
      <c r="G7312" s="365"/>
      <c r="H7312" s="366"/>
      <c r="I7312" s="363"/>
      <c r="J7312" s="367"/>
      <c r="K7312" s="364"/>
      <c r="M7312" s="368"/>
      <c r="P7312" s="369"/>
      <c r="S7312" s="369"/>
      <c r="V7312" s="358"/>
    </row>
    <row r="7313" spans="1:22">
      <c r="A7313" s="31"/>
      <c r="B7313" s="2"/>
      <c r="C7313" s="363"/>
      <c r="D7313" s="364"/>
      <c r="E7313" s="2"/>
      <c r="F7313" s="2"/>
      <c r="G7313" s="365"/>
      <c r="H7313" s="366"/>
      <c r="I7313" s="363"/>
      <c r="J7313" s="367"/>
      <c r="K7313" s="364"/>
      <c r="M7313" s="368"/>
      <c r="P7313" s="369"/>
      <c r="S7313" s="369"/>
      <c r="V7313" s="358"/>
    </row>
    <row r="7314" spans="1:22">
      <c r="A7314" s="31"/>
      <c r="B7314" s="2"/>
      <c r="C7314" s="363"/>
      <c r="D7314" s="364"/>
      <c r="E7314" s="2"/>
      <c r="F7314" s="2"/>
      <c r="G7314" s="365"/>
      <c r="H7314" s="366"/>
      <c r="I7314" s="363"/>
      <c r="J7314" s="367"/>
      <c r="K7314" s="364"/>
      <c r="M7314" s="368"/>
      <c r="P7314" s="369"/>
      <c r="S7314" s="369"/>
      <c r="V7314" s="358"/>
    </row>
    <row r="7315" spans="1:22">
      <c r="A7315" s="31"/>
      <c r="B7315" s="2"/>
      <c r="C7315" s="363"/>
      <c r="D7315" s="364"/>
      <c r="E7315" s="2"/>
      <c r="F7315" s="2"/>
      <c r="G7315" s="365"/>
      <c r="H7315" s="366"/>
      <c r="I7315" s="363"/>
      <c r="J7315" s="367"/>
      <c r="K7315" s="364"/>
      <c r="M7315" s="368"/>
      <c r="P7315" s="369"/>
      <c r="S7315" s="369"/>
      <c r="V7315" s="358"/>
    </row>
    <row r="7316" spans="1:22">
      <c r="A7316" s="31"/>
      <c r="B7316" s="2"/>
      <c r="C7316" s="363"/>
      <c r="D7316" s="364"/>
      <c r="E7316" s="2"/>
      <c r="F7316" s="2"/>
      <c r="G7316" s="365"/>
      <c r="H7316" s="366"/>
      <c r="I7316" s="363"/>
      <c r="J7316" s="367"/>
      <c r="K7316" s="364"/>
      <c r="M7316" s="368"/>
      <c r="P7316" s="369"/>
      <c r="S7316" s="369"/>
      <c r="V7316" s="358"/>
    </row>
    <row r="7317" spans="1:22">
      <c r="A7317" s="31"/>
      <c r="B7317" s="2"/>
      <c r="C7317" s="363"/>
      <c r="D7317" s="364"/>
      <c r="E7317" s="2"/>
      <c r="F7317" s="2"/>
      <c r="G7317" s="365"/>
      <c r="H7317" s="366"/>
      <c r="I7317" s="363"/>
      <c r="J7317" s="367"/>
      <c r="K7317" s="364"/>
      <c r="M7317" s="368"/>
      <c r="P7317" s="369"/>
      <c r="S7317" s="369"/>
      <c r="V7317" s="358"/>
    </row>
    <row r="7318" spans="1:22">
      <c r="A7318" s="31"/>
      <c r="B7318" s="2"/>
      <c r="C7318" s="363"/>
      <c r="D7318" s="364"/>
      <c r="E7318" s="2"/>
      <c r="F7318" s="2"/>
      <c r="G7318" s="365"/>
      <c r="H7318" s="366"/>
      <c r="I7318" s="363"/>
      <c r="J7318" s="367"/>
      <c r="K7318" s="364"/>
      <c r="M7318" s="368"/>
      <c r="P7318" s="369"/>
      <c r="S7318" s="369"/>
      <c r="V7318" s="358"/>
    </row>
    <row r="7319" spans="1:22">
      <c r="A7319" s="31"/>
      <c r="B7319" s="2"/>
      <c r="C7319" s="363"/>
      <c r="D7319" s="364"/>
      <c r="E7319" s="2"/>
      <c r="F7319" s="2"/>
      <c r="G7319" s="365"/>
      <c r="H7319" s="366"/>
      <c r="I7319" s="363"/>
      <c r="J7319" s="367"/>
      <c r="K7319" s="364"/>
      <c r="M7319" s="368"/>
      <c r="P7319" s="369"/>
      <c r="S7319" s="369"/>
      <c r="V7319" s="358"/>
    </row>
    <row r="7320" spans="1:22">
      <c r="A7320" s="31"/>
      <c r="B7320" s="2"/>
      <c r="C7320" s="363"/>
      <c r="D7320" s="364"/>
      <c r="E7320" s="2"/>
      <c r="F7320" s="2"/>
      <c r="G7320" s="365"/>
      <c r="H7320" s="366"/>
      <c r="I7320" s="363"/>
      <c r="J7320" s="367"/>
      <c r="K7320" s="364"/>
      <c r="M7320" s="368"/>
      <c r="P7320" s="369"/>
      <c r="S7320" s="369"/>
      <c r="V7320" s="358"/>
    </row>
    <row r="7321" spans="1:22">
      <c r="A7321" s="31"/>
      <c r="B7321" s="2"/>
      <c r="C7321" s="363"/>
      <c r="D7321" s="364"/>
      <c r="E7321" s="2"/>
      <c r="F7321" s="2"/>
      <c r="G7321" s="365"/>
      <c r="H7321" s="366"/>
      <c r="I7321" s="363"/>
      <c r="J7321" s="367"/>
      <c r="K7321" s="364"/>
      <c r="M7321" s="368"/>
      <c r="P7321" s="369"/>
      <c r="S7321" s="369"/>
      <c r="V7321" s="358"/>
    </row>
    <row r="7322" spans="1:22">
      <c r="A7322" s="31"/>
      <c r="B7322" s="2"/>
      <c r="C7322" s="363"/>
      <c r="D7322" s="364"/>
      <c r="E7322" s="2"/>
      <c r="F7322" s="2"/>
      <c r="G7322" s="365"/>
      <c r="H7322" s="366"/>
      <c r="I7322" s="363"/>
      <c r="J7322" s="367"/>
      <c r="K7322" s="364"/>
      <c r="M7322" s="368"/>
      <c r="P7322" s="369"/>
      <c r="S7322" s="369"/>
      <c r="V7322" s="358"/>
    </row>
    <row r="7323" spans="1:22">
      <c r="A7323" s="31"/>
      <c r="B7323" s="2"/>
      <c r="C7323" s="363"/>
      <c r="D7323" s="364"/>
      <c r="E7323" s="2"/>
      <c r="F7323" s="2"/>
      <c r="G7323" s="365"/>
      <c r="H7323" s="366"/>
      <c r="I7323" s="363"/>
      <c r="J7323" s="367"/>
      <c r="K7323" s="364"/>
      <c r="M7323" s="368"/>
      <c r="P7323" s="369"/>
      <c r="S7323" s="369"/>
      <c r="V7323" s="358"/>
    </row>
    <row r="7324" spans="1:22">
      <c r="A7324" s="31"/>
      <c r="B7324" s="2"/>
      <c r="C7324" s="363"/>
      <c r="D7324" s="364"/>
      <c r="E7324" s="2"/>
      <c r="F7324" s="2"/>
      <c r="G7324" s="365"/>
      <c r="H7324" s="366"/>
      <c r="I7324" s="363"/>
      <c r="J7324" s="367"/>
      <c r="K7324" s="364"/>
      <c r="M7324" s="368"/>
      <c r="P7324" s="369"/>
      <c r="S7324" s="369"/>
      <c r="V7324" s="358"/>
    </row>
    <row r="7325" spans="1:22">
      <c r="A7325" s="31"/>
      <c r="B7325" s="2"/>
      <c r="C7325" s="363"/>
      <c r="D7325" s="364"/>
      <c r="E7325" s="2"/>
      <c r="F7325" s="2"/>
      <c r="G7325" s="365"/>
      <c r="H7325" s="366"/>
      <c r="I7325" s="363"/>
      <c r="J7325" s="367"/>
      <c r="K7325" s="364"/>
      <c r="M7325" s="368"/>
      <c r="P7325" s="369"/>
      <c r="S7325" s="369"/>
      <c r="V7325" s="358"/>
    </row>
    <row r="7326" spans="1:22">
      <c r="A7326" s="31"/>
      <c r="B7326" s="2"/>
      <c r="C7326" s="363"/>
      <c r="D7326" s="364"/>
      <c r="E7326" s="2"/>
      <c r="F7326" s="2"/>
      <c r="G7326" s="365"/>
      <c r="H7326" s="366"/>
      <c r="I7326" s="363"/>
      <c r="J7326" s="367"/>
      <c r="K7326" s="364"/>
      <c r="M7326" s="368"/>
      <c r="P7326" s="369"/>
      <c r="S7326" s="369"/>
      <c r="V7326" s="358"/>
    </row>
    <row r="7327" spans="1:22">
      <c r="A7327" s="31"/>
      <c r="B7327" s="2"/>
      <c r="C7327" s="363"/>
      <c r="D7327" s="364"/>
      <c r="E7327" s="2"/>
      <c r="F7327" s="2"/>
      <c r="G7327" s="365"/>
      <c r="H7327" s="366"/>
      <c r="I7327" s="363"/>
      <c r="J7327" s="367"/>
      <c r="K7327" s="364"/>
      <c r="M7327" s="368"/>
      <c r="P7327" s="369"/>
      <c r="S7327" s="369"/>
      <c r="V7327" s="358"/>
    </row>
    <row r="7328" spans="1:22">
      <c r="A7328" s="31"/>
      <c r="B7328" s="2"/>
      <c r="C7328" s="363"/>
      <c r="D7328" s="364"/>
      <c r="E7328" s="2"/>
      <c r="F7328" s="2"/>
      <c r="G7328" s="365"/>
      <c r="H7328" s="366"/>
      <c r="I7328" s="363"/>
      <c r="J7328" s="367"/>
      <c r="K7328" s="364"/>
      <c r="M7328" s="368"/>
      <c r="P7328" s="369"/>
      <c r="S7328" s="369"/>
      <c r="V7328" s="358"/>
    </row>
    <row r="7329" spans="1:22">
      <c r="A7329" s="31"/>
      <c r="B7329" s="2"/>
      <c r="C7329" s="363"/>
      <c r="D7329" s="364"/>
      <c r="E7329" s="2"/>
      <c r="F7329" s="2"/>
      <c r="G7329" s="365"/>
      <c r="H7329" s="366"/>
      <c r="I7329" s="363"/>
      <c r="J7329" s="367"/>
      <c r="K7329" s="364"/>
      <c r="M7329" s="368"/>
      <c r="P7329" s="369"/>
      <c r="S7329" s="369"/>
      <c r="V7329" s="358"/>
    </row>
    <row r="7330" spans="1:22">
      <c r="A7330" s="31"/>
      <c r="B7330" s="2"/>
      <c r="C7330" s="363"/>
      <c r="D7330" s="364"/>
      <c r="E7330" s="2"/>
      <c r="F7330" s="2"/>
      <c r="G7330" s="365"/>
      <c r="H7330" s="366"/>
      <c r="I7330" s="363"/>
      <c r="J7330" s="367"/>
      <c r="K7330" s="364"/>
      <c r="M7330" s="368"/>
      <c r="P7330" s="369"/>
      <c r="S7330" s="369"/>
      <c r="V7330" s="358"/>
    </row>
    <row r="7331" spans="1:22">
      <c r="A7331" s="31"/>
      <c r="B7331" s="2"/>
      <c r="C7331" s="363"/>
      <c r="D7331" s="364"/>
      <c r="E7331" s="2"/>
      <c r="F7331" s="2"/>
      <c r="G7331" s="365"/>
      <c r="H7331" s="366"/>
      <c r="I7331" s="363"/>
      <c r="J7331" s="367"/>
      <c r="K7331" s="364"/>
      <c r="M7331" s="368"/>
      <c r="P7331" s="369"/>
      <c r="S7331" s="369"/>
      <c r="V7331" s="358"/>
    </row>
    <row r="7332" spans="1:22">
      <c r="A7332" s="31"/>
      <c r="B7332" s="2"/>
      <c r="C7332" s="363"/>
      <c r="D7332" s="364"/>
      <c r="E7332" s="2"/>
      <c r="F7332" s="2"/>
      <c r="G7332" s="365"/>
      <c r="H7332" s="366"/>
      <c r="I7332" s="363"/>
      <c r="J7332" s="367"/>
      <c r="K7332" s="364"/>
      <c r="M7332" s="368"/>
      <c r="P7332" s="369"/>
      <c r="S7332" s="369"/>
      <c r="V7332" s="358"/>
    </row>
    <row r="7333" spans="1:22">
      <c r="A7333" s="31"/>
      <c r="B7333" s="2"/>
      <c r="C7333" s="363"/>
      <c r="D7333" s="364"/>
      <c r="E7333" s="2"/>
      <c r="F7333" s="2"/>
      <c r="G7333" s="365"/>
      <c r="H7333" s="366"/>
      <c r="I7333" s="363"/>
      <c r="J7333" s="367"/>
      <c r="K7333" s="364"/>
      <c r="M7333" s="368"/>
      <c r="P7333" s="369"/>
      <c r="S7333" s="369"/>
      <c r="V7333" s="358"/>
    </row>
    <row r="7334" spans="1:22">
      <c r="A7334" s="31"/>
      <c r="B7334" s="2"/>
      <c r="C7334" s="363"/>
      <c r="D7334" s="364"/>
      <c r="E7334" s="2"/>
      <c r="F7334" s="2"/>
      <c r="G7334" s="365"/>
      <c r="H7334" s="366"/>
      <c r="I7334" s="363"/>
      <c r="J7334" s="367"/>
      <c r="K7334" s="364"/>
      <c r="M7334" s="368"/>
      <c r="P7334" s="369"/>
      <c r="S7334" s="369"/>
      <c r="V7334" s="358"/>
    </row>
    <row r="7335" spans="1:22">
      <c r="A7335" s="31"/>
      <c r="B7335" s="2"/>
      <c r="C7335" s="363"/>
      <c r="D7335" s="364"/>
      <c r="E7335" s="2"/>
      <c r="F7335" s="2"/>
      <c r="G7335" s="365"/>
      <c r="H7335" s="366"/>
      <c r="I7335" s="363"/>
      <c r="J7335" s="367"/>
      <c r="K7335" s="364"/>
      <c r="M7335" s="368"/>
      <c r="P7335" s="369"/>
      <c r="S7335" s="369"/>
      <c r="V7335" s="358"/>
    </row>
    <row r="7336" spans="1:22">
      <c r="A7336" s="31"/>
      <c r="B7336" s="2"/>
      <c r="C7336" s="363"/>
      <c r="D7336" s="364"/>
      <c r="E7336" s="2"/>
      <c r="F7336" s="2"/>
      <c r="G7336" s="365"/>
      <c r="H7336" s="366"/>
      <c r="I7336" s="363"/>
      <c r="J7336" s="367"/>
      <c r="K7336" s="364"/>
      <c r="M7336" s="368"/>
      <c r="P7336" s="369"/>
      <c r="S7336" s="369"/>
      <c r="V7336" s="358"/>
    </row>
    <row r="7337" spans="1:22">
      <c r="A7337" s="31"/>
      <c r="B7337" s="2"/>
      <c r="C7337" s="363"/>
      <c r="D7337" s="364"/>
      <c r="E7337" s="2"/>
      <c r="F7337" s="2"/>
      <c r="G7337" s="365"/>
      <c r="H7337" s="366"/>
      <c r="I7337" s="363"/>
      <c r="J7337" s="367"/>
      <c r="K7337" s="364"/>
      <c r="M7337" s="368"/>
      <c r="P7337" s="369"/>
      <c r="S7337" s="369"/>
      <c r="V7337" s="358"/>
    </row>
    <row r="7338" spans="1:22">
      <c r="A7338" s="31"/>
      <c r="B7338" s="2"/>
      <c r="C7338" s="363"/>
      <c r="D7338" s="364"/>
      <c r="E7338" s="2"/>
      <c r="F7338" s="2"/>
      <c r="G7338" s="365"/>
      <c r="H7338" s="366"/>
      <c r="I7338" s="363"/>
      <c r="J7338" s="367"/>
      <c r="K7338" s="364"/>
      <c r="M7338" s="368"/>
      <c r="P7338" s="369"/>
      <c r="S7338" s="369"/>
      <c r="V7338" s="358"/>
    </row>
    <row r="7339" spans="1:22">
      <c r="A7339" s="31"/>
      <c r="B7339" s="2"/>
      <c r="C7339" s="363"/>
      <c r="D7339" s="364"/>
      <c r="E7339" s="2"/>
      <c r="F7339" s="2"/>
      <c r="G7339" s="365"/>
      <c r="H7339" s="366"/>
      <c r="I7339" s="363"/>
      <c r="J7339" s="367"/>
      <c r="K7339" s="364"/>
      <c r="M7339" s="368"/>
      <c r="P7339" s="369"/>
      <c r="S7339" s="369"/>
      <c r="V7339" s="358"/>
    </row>
    <row r="7340" spans="1:22">
      <c r="A7340" s="31"/>
      <c r="B7340" s="2"/>
      <c r="C7340" s="363"/>
      <c r="D7340" s="364"/>
      <c r="E7340" s="2"/>
      <c r="F7340" s="2"/>
      <c r="G7340" s="365"/>
      <c r="H7340" s="366"/>
      <c r="I7340" s="363"/>
      <c r="J7340" s="367"/>
      <c r="K7340" s="364"/>
      <c r="M7340" s="368"/>
      <c r="P7340" s="369"/>
      <c r="S7340" s="369"/>
      <c r="V7340" s="358"/>
    </row>
    <row r="7341" spans="1:22">
      <c r="A7341" s="31"/>
      <c r="B7341" s="2"/>
      <c r="C7341" s="363"/>
      <c r="D7341" s="364"/>
      <c r="E7341" s="2"/>
      <c r="F7341" s="2"/>
      <c r="G7341" s="365"/>
      <c r="H7341" s="366"/>
      <c r="I7341" s="363"/>
      <c r="J7341" s="367"/>
      <c r="K7341" s="364"/>
      <c r="M7341" s="368"/>
      <c r="P7341" s="369"/>
      <c r="S7341" s="369"/>
      <c r="V7341" s="358"/>
    </row>
    <row r="7342" spans="1:22">
      <c r="A7342" s="31"/>
      <c r="B7342" s="2"/>
      <c r="C7342" s="363"/>
      <c r="D7342" s="364"/>
      <c r="E7342" s="2"/>
      <c r="F7342" s="2"/>
      <c r="G7342" s="365"/>
      <c r="H7342" s="366"/>
      <c r="I7342" s="363"/>
      <c r="J7342" s="367"/>
      <c r="K7342" s="364"/>
      <c r="M7342" s="368"/>
      <c r="P7342" s="369"/>
      <c r="S7342" s="369"/>
      <c r="V7342" s="358"/>
    </row>
    <row r="7343" spans="1:22">
      <c r="A7343" s="31"/>
      <c r="B7343" s="2"/>
      <c r="C7343" s="363"/>
      <c r="D7343" s="364"/>
      <c r="E7343" s="2"/>
      <c r="F7343" s="2"/>
      <c r="G7343" s="365"/>
      <c r="H7343" s="366"/>
      <c r="I7343" s="363"/>
      <c r="J7343" s="367"/>
      <c r="K7343" s="364"/>
      <c r="M7343" s="368"/>
      <c r="P7343" s="369"/>
      <c r="S7343" s="369"/>
      <c r="V7343" s="358"/>
    </row>
    <row r="7344" spans="1:22">
      <c r="A7344" s="31"/>
      <c r="B7344" s="2"/>
      <c r="C7344" s="363"/>
      <c r="D7344" s="364"/>
      <c r="E7344" s="2"/>
      <c r="F7344" s="2"/>
      <c r="G7344" s="365"/>
      <c r="H7344" s="366"/>
      <c r="I7344" s="363"/>
      <c r="J7344" s="367"/>
      <c r="K7344" s="364"/>
      <c r="M7344" s="368"/>
      <c r="P7344" s="369"/>
      <c r="S7344" s="369"/>
      <c r="V7344" s="358"/>
    </row>
    <row r="7345" spans="1:22">
      <c r="A7345" s="31"/>
      <c r="B7345" s="2"/>
      <c r="C7345" s="363"/>
      <c r="D7345" s="364"/>
      <c r="E7345" s="2"/>
      <c r="F7345" s="2"/>
      <c r="G7345" s="365"/>
      <c r="H7345" s="366"/>
      <c r="I7345" s="363"/>
      <c r="J7345" s="367"/>
      <c r="K7345" s="364"/>
      <c r="M7345" s="368"/>
      <c r="P7345" s="369"/>
      <c r="S7345" s="369"/>
      <c r="V7345" s="358"/>
    </row>
    <row r="7346" spans="1:22">
      <c r="A7346" s="31"/>
      <c r="B7346" s="2"/>
      <c r="C7346" s="363"/>
      <c r="D7346" s="364"/>
      <c r="E7346" s="2"/>
      <c r="F7346" s="2"/>
      <c r="G7346" s="365"/>
      <c r="H7346" s="366"/>
      <c r="I7346" s="363"/>
      <c r="J7346" s="367"/>
      <c r="K7346" s="364"/>
      <c r="M7346" s="368"/>
      <c r="P7346" s="369"/>
      <c r="S7346" s="369"/>
      <c r="V7346" s="358"/>
    </row>
    <row r="7347" spans="1:22">
      <c r="A7347" s="31"/>
      <c r="B7347" s="2"/>
      <c r="C7347" s="363"/>
      <c r="D7347" s="364"/>
      <c r="E7347" s="2"/>
      <c r="F7347" s="2"/>
      <c r="G7347" s="365"/>
      <c r="H7347" s="366"/>
      <c r="I7347" s="363"/>
      <c r="J7347" s="367"/>
      <c r="K7347" s="364"/>
      <c r="M7347" s="368"/>
      <c r="P7347" s="369"/>
      <c r="S7347" s="369"/>
      <c r="V7347" s="358"/>
    </row>
    <row r="7348" spans="1:22">
      <c r="A7348" s="31"/>
      <c r="B7348" s="2"/>
      <c r="C7348" s="363"/>
      <c r="D7348" s="364"/>
      <c r="E7348" s="2"/>
      <c r="F7348" s="2"/>
      <c r="G7348" s="365"/>
      <c r="H7348" s="366"/>
      <c r="I7348" s="363"/>
      <c r="J7348" s="367"/>
      <c r="K7348" s="364"/>
      <c r="M7348" s="368"/>
      <c r="P7348" s="369"/>
      <c r="S7348" s="369"/>
      <c r="V7348" s="358"/>
    </row>
    <row r="7349" spans="1:22">
      <c r="A7349" s="31"/>
      <c r="B7349" s="2"/>
      <c r="C7349" s="363"/>
      <c r="D7349" s="364"/>
      <c r="E7349" s="2"/>
      <c r="F7349" s="2"/>
      <c r="G7349" s="365"/>
      <c r="H7349" s="366"/>
      <c r="I7349" s="363"/>
      <c r="J7349" s="367"/>
      <c r="K7349" s="364"/>
      <c r="M7349" s="368"/>
      <c r="P7349" s="369"/>
      <c r="S7349" s="369"/>
      <c r="V7349" s="358"/>
    </row>
    <row r="7350" spans="1:22">
      <c r="A7350" s="31"/>
      <c r="B7350" s="2"/>
      <c r="C7350" s="363"/>
      <c r="D7350" s="364"/>
      <c r="E7350" s="2"/>
      <c r="F7350" s="2"/>
      <c r="G7350" s="365"/>
      <c r="H7350" s="366"/>
      <c r="I7350" s="363"/>
      <c r="J7350" s="367"/>
      <c r="K7350" s="364"/>
      <c r="M7350" s="368"/>
      <c r="P7350" s="369"/>
      <c r="S7350" s="369"/>
      <c r="V7350" s="358"/>
    </row>
    <row r="7351" spans="1:22">
      <c r="A7351" s="31"/>
      <c r="B7351" s="2"/>
      <c r="C7351" s="363"/>
      <c r="D7351" s="364"/>
      <c r="E7351" s="2"/>
      <c r="F7351" s="2"/>
      <c r="G7351" s="365"/>
      <c r="H7351" s="366"/>
      <c r="I7351" s="363"/>
      <c r="J7351" s="367"/>
      <c r="K7351" s="364"/>
      <c r="M7351" s="368"/>
      <c r="P7351" s="369"/>
      <c r="S7351" s="369"/>
      <c r="V7351" s="358"/>
    </row>
    <row r="7352" spans="1:22">
      <c r="A7352" s="31"/>
      <c r="B7352" s="2"/>
      <c r="C7352" s="363"/>
      <c r="D7352" s="364"/>
      <c r="E7352" s="2"/>
      <c r="F7352" s="2"/>
      <c r="G7352" s="365"/>
      <c r="H7352" s="366"/>
      <c r="I7352" s="363"/>
      <c r="J7352" s="367"/>
      <c r="K7352" s="364"/>
      <c r="M7352" s="368"/>
      <c r="P7352" s="369"/>
      <c r="S7352" s="369"/>
      <c r="V7352" s="358"/>
    </row>
    <row r="7353" spans="1:22">
      <c r="A7353" s="31"/>
      <c r="B7353" s="2"/>
      <c r="C7353" s="363"/>
      <c r="D7353" s="364"/>
      <c r="E7353" s="2"/>
      <c r="F7353" s="2"/>
      <c r="G7353" s="365"/>
      <c r="H7353" s="366"/>
      <c r="I7353" s="363"/>
      <c r="J7353" s="367"/>
      <c r="K7353" s="364"/>
      <c r="M7353" s="368"/>
      <c r="P7353" s="369"/>
      <c r="S7353" s="369"/>
      <c r="V7353" s="358"/>
    </row>
    <row r="7354" spans="1:22">
      <c r="A7354" s="31"/>
      <c r="B7354" s="2"/>
      <c r="C7354" s="363"/>
      <c r="D7354" s="364"/>
      <c r="E7354" s="2"/>
      <c r="F7354" s="2"/>
      <c r="G7354" s="365"/>
      <c r="H7354" s="366"/>
      <c r="I7354" s="363"/>
      <c r="J7354" s="367"/>
      <c r="K7354" s="364"/>
      <c r="M7354" s="368"/>
      <c r="P7354" s="369"/>
      <c r="S7354" s="369"/>
      <c r="V7354" s="358"/>
    </row>
    <row r="7355" spans="1:22">
      <c r="A7355" s="31"/>
      <c r="B7355" s="2"/>
      <c r="C7355" s="363"/>
      <c r="D7355" s="364"/>
      <c r="E7355" s="2"/>
      <c r="F7355" s="2"/>
      <c r="G7355" s="365"/>
      <c r="H7355" s="366"/>
      <c r="I7355" s="363"/>
      <c r="J7355" s="367"/>
      <c r="K7355" s="364"/>
      <c r="M7355" s="368"/>
      <c r="P7355" s="369"/>
      <c r="S7355" s="369"/>
      <c r="V7355" s="358"/>
    </row>
    <row r="7356" spans="1:22">
      <c r="A7356" s="31"/>
      <c r="B7356" s="2"/>
      <c r="C7356" s="363"/>
      <c r="D7356" s="364"/>
      <c r="E7356" s="2"/>
      <c r="F7356" s="2"/>
      <c r="G7356" s="365"/>
      <c r="H7356" s="366"/>
      <c r="I7356" s="363"/>
      <c r="J7356" s="367"/>
      <c r="K7356" s="364"/>
      <c r="M7356" s="368"/>
      <c r="P7356" s="369"/>
      <c r="S7356" s="369"/>
      <c r="V7356" s="358"/>
    </row>
    <row r="7357" spans="1:22">
      <c r="A7357" s="31"/>
      <c r="B7357" s="2"/>
      <c r="C7357" s="363"/>
      <c r="D7357" s="364"/>
      <c r="E7357" s="2"/>
      <c r="F7357" s="2"/>
      <c r="G7357" s="365"/>
      <c r="H7357" s="366"/>
      <c r="I7357" s="363"/>
      <c r="J7357" s="367"/>
      <c r="K7357" s="364"/>
      <c r="M7357" s="368"/>
      <c r="P7357" s="369"/>
      <c r="S7357" s="369"/>
      <c r="V7357" s="358"/>
    </row>
    <row r="7358" spans="1:22">
      <c r="A7358" s="31"/>
      <c r="B7358" s="2"/>
      <c r="C7358" s="363"/>
      <c r="D7358" s="364"/>
      <c r="E7358" s="2"/>
      <c r="F7358" s="2"/>
      <c r="G7358" s="365"/>
      <c r="H7358" s="366"/>
      <c r="I7358" s="363"/>
      <c r="J7358" s="367"/>
      <c r="K7358" s="364"/>
      <c r="M7358" s="368"/>
      <c r="P7358" s="369"/>
      <c r="S7358" s="369"/>
      <c r="V7358" s="358"/>
    </row>
    <row r="7359" spans="1:22">
      <c r="A7359" s="31"/>
      <c r="B7359" s="2"/>
      <c r="C7359" s="363"/>
      <c r="D7359" s="364"/>
      <c r="E7359" s="2"/>
      <c r="F7359" s="2"/>
      <c r="G7359" s="365"/>
      <c r="H7359" s="366"/>
      <c r="I7359" s="363"/>
      <c r="J7359" s="367"/>
      <c r="K7359" s="364"/>
      <c r="M7359" s="368"/>
      <c r="P7359" s="369"/>
      <c r="S7359" s="369"/>
      <c r="V7359" s="358"/>
    </row>
    <row r="7360" spans="1:22">
      <c r="A7360" s="31"/>
      <c r="B7360" s="2"/>
      <c r="C7360" s="363"/>
      <c r="D7360" s="364"/>
      <c r="E7360" s="2"/>
      <c r="F7360" s="2"/>
      <c r="G7360" s="365"/>
      <c r="H7360" s="366"/>
      <c r="I7360" s="363"/>
      <c r="J7360" s="367"/>
      <c r="K7360" s="364"/>
      <c r="M7360" s="368"/>
      <c r="P7360" s="369"/>
      <c r="S7360" s="369"/>
      <c r="V7360" s="358"/>
    </row>
    <row r="7361" spans="1:22">
      <c r="A7361" s="31"/>
      <c r="B7361" s="2"/>
      <c r="C7361" s="363"/>
      <c r="D7361" s="364"/>
      <c r="E7361" s="2"/>
      <c r="F7361" s="2"/>
      <c r="G7361" s="365"/>
      <c r="H7361" s="366"/>
      <c r="I7361" s="363"/>
      <c r="J7361" s="367"/>
      <c r="K7361" s="364"/>
      <c r="M7361" s="368"/>
      <c r="P7361" s="369"/>
      <c r="S7361" s="369"/>
      <c r="V7361" s="358"/>
    </row>
    <row r="7362" spans="1:22">
      <c r="A7362" s="31"/>
      <c r="B7362" s="2"/>
      <c r="C7362" s="363"/>
      <c r="D7362" s="364"/>
      <c r="E7362" s="2"/>
      <c r="F7362" s="2"/>
      <c r="G7362" s="365"/>
      <c r="H7362" s="366"/>
      <c r="I7362" s="363"/>
      <c r="J7362" s="367"/>
      <c r="K7362" s="364"/>
      <c r="M7362" s="368"/>
      <c r="P7362" s="369"/>
      <c r="S7362" s="369"/>
      <c r="V7362" s="358"/>
    </row>
    <row r="7363" spans="1:22">
      <c r="A7363" s="31"/>
      <c r="B7363" s="2"/>
      <c r="C7363" s="363"/>
      <c r="D7363" s="364"/>
      <c r="E7363" s="2"/>
      <c r="F7363" s="2"/>
      <c r="G7363" s="365"/>
      <c r="H7363" s="366"/>
      <c r="I7363" s="363"/>
      <c r="J7363" s="367"/>
      <c r="K7363" s="364"/>
      <c r="M7363" s="368"/>
      <c r="P7363" s="369"/>
      <c r="S7363" s="369"/>
      <c r="V7363" s="358"/>
    </row>
    <row r="7364" spans="1:22">
      <c r="A7364" s="31"/>
      <c r="B7364" s="2"/>
      <c r="C7364" s="363"/>
      <c r="D7364" s="364"/>
      <c r="E7364" s="2"/>
      <c r="F7364" s="2"/>
      <c r="G7364" s="365"/>
      <c r="H7364" s="366"/>
      <c r="I7364" s="363"/>
      <c r="J7364" s="367"/>
      <c r="K7364" s="364"/>
      <c r="M7364" s="368"/>
      <c r="P7364" s="369"/>
      <c r="S7364" s="369"/>
      <c r="V7364" s="358"/>
    </row>
    <row r="7365" spans="1:22">
      <c r="A7365" s="31"/>
      <c r="B7365" s="2"/>
      <c r="C7365" s="363"/>
      <c r="D7365" s="364"/>
      <c r="E7365" s="2"/>
      <c r="F7365" s="2"/>
      <c r="G7365" s="365"/>
      <c r="H7365" s="366"/>
      <c r="I7365" s="363"/>
      <c r="J7365" s="367"/>
      <c r="K7365" s="364"/>
      <c r="M7365" s="368"/>
      <c r="P7365" s="369"/>
      <c r="S7365" s="369"/>
      <c r="V7365" s="358"/>
    </row>
    <row r="7366" spans="1:22">
      <c r="A7366" s="31"/>
      <c r="B7366" s="2"/>
      <c r="C7366" s="363"/>
      <c r="D7366" s="364"/>
      <c r="E7366" s="2"/>
      <c r="F7366" s="2"/>
      <c r="G7366" s="365"/>
      <c r="H7366" s="366"/>
      <c r="I7366" s="363"/>
      <c r="J7366" s="367"/>
      <c r="K7366" s="364"/>
      <c r="M7366" s="368"/>
      <c r="P7366" s="369"/>
      <c r="S7366" s="369"/>
      <c r="V7366" s="358"/>
    </row>
    <row r="7367" spans="1:22">
      <c r="A7367" s="31"/>
      <c r="B7367" s="2"/>
      <c r="C7367" s="363"/>
      <c r="D7367" s="364"/>
      <c r="E7367" s="2"/>
      <c r="F7367" s="2"/>
      <c r="G7367" s="365"/>
      <c r="H7367" s="366"/>
      <c r="I7367" s="363"/>
      <c r="J7367" s="367"/>
      <c r="K7367" s="364"/>
      <c r="M7367" s="368"/>
      <c r="P7367" s="369"/>
      <c r="S7367" s="369"/>
      <c r="V7367" s="358"/>
    </row>
    <row r="7368" spans="1:22">
      <c r="A7368" s="31"/>
      <c r="B7368" s="2"/>
      <c r="C7368" s="363"/>
      <c r="D7368" s="364"/>
      <c r="E7368" s="2"/>
      <c r="F7368" s="2"/>
      <c r="G7368" s="365"/>
      <c r="H7368" s="366"/>
      <c r="I7368" s="363"/>
      <c r="J7368" s="367"/>
      <c r="K7368" s="364"/>
      <c r="M7368" s="368"/>
      <c r="P7368" s="369"/>
      <c r="S7368" s="369"/>
      <c r="V7368" s="358"/>
    </row>
    <row r="7369" spans="1:22">
      <c r="A7369" s="31"/>
      <c r="B7369" s="2"/>
      <c r="C7369" s="363"/>
      <c r="D7369" s="364"/>
      <c r="E7369" s="2"/>
      <c r="F7369" s="2"/>
      <c r="G7369" s="365"/>
      <c r="H7369" s="366"/>
      <c r="I7369" s="363"/>
      <c r="J7369" s="367"/>
      <c r="K7369" s="364"/>
      <c r="M7369" s="368"/>
      <c r="P7369" s="369"/>
      <c r="S7369" s="369"/>
      <c r="V7369" s="358"/>
    </row>
    <row r="7370" spans="1:22">
      <c r="A7370" s="31"/>
      <c r="B7370" s="2"/>
      <c r="C7370" s="363"/>
      <c r="D7370" s="364"/>
      <c r="E7370" s="2"/>
      <c r="F7370" s="2"/>
      <c r="G7370" s="365"/>
      <c r="H7370" s="366"/>
      <c r="I7370" s="363"/>
      <c r="J7370" s="367"/>
      <c r="K7370" s="364"/>
      <c r="M7370" s="368"/>
      <c r="P7370" s="369"/>
      <c r="S7370" s="369"/>
      <c r="V7370" s="358"/>
    </row>
    <row r="7371" spans="1:22">
      <c r="A7371" s="31"/>
      <c r="B7371" s="2"/>
      <c r="C7371" s="363"/>
      <c r="D7371" s="364"/>
      <c r="E7371" s="2"/>
      <c r="F7371" s="2"/>
      <c r="G7371" s="365"/>
      <c r="H7371" s="366"/>
      <c r="I7371" s="363"/>
      <c r="J7371" s="367"/>
      <c r="K7371" s="364"/>
      <c r="M7371" s="368"/>
      <c r="P7371" s="369"/>
      <c r="S7371" s="369"/>
      <c r="V7371" s="358"/>
    </row>
    <row r="7372" spans="1:22">
      <c r="A7372" s="31"/>
      <c r="B7372" s="2"/>
      <c r="C7372" s="363"/>
      <c r="D7372" s="364"/>
      <c r="E7372" s="2"/>
      <c r="F7372" s="2"/>
      <c r="G7372" s="365"/>
      <c r="H7372" s="366"/>
      <c r="I7372" s="363"/>
      <c r="J7372" s="367"/>
      <c r="K7372" s="364"/>
      <c r="M7372" s="368"/>
      <c r="P7372" s="369"/>
      <c r="S7372" s="369"/>
      <c r="V7372" s="358"/>
    </row>
    <row r="7373" spans="1:22">
      <c r="A7373" s="31"/>
      <c r="B7373" s="2"/>
      <c r="C7373" s="363"/>
      <c r="D7373" s="364"/>
      <c r="E7373" s="2"/>
      <c r="F7373" s="2"/>
      <c r="G7373" s="365"/>
      <c r="H7373" s="366"/>
      <c r="I7373" s="363"/>
      <c r="J7373" s="367"/>
      <c r="K7373" s="364"/>
      <c r="M7373" s="368"/>
      <c r="P7373" s="369"/>
      <c r="S7373" s="369"/>
      <c r="V7373" s="358"/>
    </row>
    <row r="7374" spans="1:22">
      <c r="A7374" s="31"/>
      <c r="B7374" s="2"/>
      <c r="C7374" s="363"/>
      <c r="D7374" s="364"/>
      <c r="E7374" s="2"/>
      <c r="F7374" s="2"/>
      <c r="G7374" s="365"/>
      <c r="H7374" s="366"/>
      <c r="I7374" s="363"/>
      <c r="J7374" s="367"/>
      <c r="K7374" s="364"/>
      <c r="M7374" s="368"/>
      <c r="P7374" s="369"/>
      <c r="S7374" s="369"/>
      <c r="V7374" s="358"/>
    </row>
    <row r="7375" spans="1:22">
      <c r="A7375" s="31"/>
      <c r="B7375" s="2"/>
      <c r="C7375" s="363"/>
      <c r="D7375" s="364"/>
      <c r="E7375" s="2"/>
      <c r="F7375" s="2"/>
      <c r="G7375" s="365"/>
      <c r="H7375" s="366"/>
      <c r="I7375" s="363"/>
      <c r="J7375" s="367"/>
      <c r="K7375" s="364"/>
      <c r="M7375" s="368"/>
      <c r="P7375" s="369"/>
      <c r="S7375" s="369"/>
      <c r="V7375" s="358"/>
    </row>
    <row r="7376" spans="1:22">
      <c r="A7376" s="31"/>
      <c r="B7376" s="2"/>
      <c r="C7376" s="363"/>
      <c r="D7376" s="364"/>
      <c r="E7376" s="2"/>
      <c r="F7376" s="2"/>
      <c r="G7376" s="365"/>
      <c r="H7376" s="366"/>
      <c r="I7376" s="363"/>
      <c r="J7376" s="367"/>
      <c r="K7376" s="364"/>
      <c r="M7376" s="368"/>
      <c r="P7376" s="369"/>
      <c r="S7376" s="369"/>
      <c r="V7376" s="358"/>
    </row>
    <row r="7377" spans="1:22">
      <c r="A7377" s="31"/>
      <c r="B7377" s="2"/>
      <c r="C7377" s="363"/>
      <c r="D7377" s="364"/>
      <c r="E7377" s="2"/>
      <c r="F7377" s="2"/>
      <c r="G7377" s="365"/>
      <c r="H7377" s="366"/>
      <c r="I7377" s="363"/>
      <c r="J7377" s="367"/>
      <c r="K7377" s="364"/>
      <c r="M7377" s="368"/>
      <c r="P7377" s="369"/>
      <c r="S7377" s="369"/>
      <c r="V7377" s="358"/>
    </row>
    <row r="7378" spans="1:22">
      <c r="A7378" s="31"/>
      <c r="B7378" s="2"/>
      <c r="C7378" s="363"/>
      <c r="D7378" s="364"/>
      <c r="E7378" s="2"/>
      <c r="F7378" s="2"/>
      <c r="G7378" s="365"/>
      <c r="H7378" s="366"/>
      <c r="I7378" s="363"/>
      <c r="J7378" s="367"/>
      <c r="K7378" s="364"/>
      <c r="M7378" s="368"/>
      <c r="P7378" s="369"/>
      <c r="S7378" s="369"/>
      <c r="V7378" s="358"/>
    </row>
    <row r="7379" spans="1:22">
      <c r="A7379" s="31"/>
      <c r="B7379" s="2"/>
      <c r="C7379" s="363"/>
      <c r="D7379" s="364"/>
      <c r="E7379" s="2"/>
      <c r="F7379" s="2"/>
      <c r="G7379" s="365"/>
      <c r="H7379" s="366"/>
      <c r="I7379" s="363"/>
      <c r="J7379" s="367"/>
      <c r="K7379" s="364"/>
      <c r="M7379" s="368"/>
      <c r="P7379" s="369"/>
      <c r="S7379" s="369"/>
      <c r="V7379" s="358"/>
    </row>
    <row r="7380" spans="1:22">
      <c r="A7380" s="31"/>
      <c r="B7380" s="2"/>
      <c r="C7380" s="363"/>
      <c r="D7380" s="364"/>
      <c r="E7380" s="2"/>
      <c r="F7380" s="2"/>
      <c r="G7380" s="365"/>
      <c r="H7380" s="366"/>
      <c r="I7380" s="363"/>
      <c r="J7380" s="367"/>
      <c r="K7380" s="364"/>
      <c r="M7380" s="368"/>
      <c r="P7380" s="369"/>
      <c r="S7380" s="369"/>
      <c r="V7380" s="358"/>
    </row>
    <row r="7381" spans="1:22">
      <c r="A7381" s="31"/>
      <c r="B7381" s="2"/>
      <c r="C7381" s="363"/>
      <c r="D7381" s="364"/>
      <c r="E7381" s="2"/>
      <c r="F7381" s="2"/>
      <c r="G7381" s="365"/>
      <c r="H7381" s="366"/>
      <c r="I7381" s="363"/>
      <c r="J7381" s="367"/>
      <c r="K7381" s="364"/>
      <c r="M7381" s="368"/>
      <c r="P7381" s="369"/>
      <c r="S7381" s="369"/>
      <c r="V7381" s="358"/>
    </row>
    <row r="7382" spans="1:22">
      <c r="A7382" s="31"/>
      <c r="B7382" s="2"/>
      <c r="C7382" s="363"/>
      <c r="D7382" s="364"/>
      <c r="E7382" s="2"/>
      <c r="F7382" s="2"/>
      <c r="G7382" s="365"/>
      <c r="H7382" s="366"/>
      <c r="I7382" s="363"/>
      <c r="J7382" s="367"/>
      <c r="K7382" s="364"/>
      <c r="M7382" s="368"/>
      <c r="P7382" s="369"/>
      <c r="S7382" s="369"/>
      <c r="V7382" s="358"/>
    </row>
    <row r="7383" spans="1:22">
      <c r="A7383" s="31"/>
      <c r="B7383" s="2"/>
      <c r="C7383" s="363"/>
      <c r="D7383" s="364"/>
      <c r="E7383" s="2"/>
      <c r="F7383" s="2"/>
      <c r="G7383" s="365"/>
      <c r="H7383" s="366"/>
      <c r="I7383" s="363"/>
      <c r="J7383" s="367"/>
      <c r="K7383" s="364"/>
      <c r="M7383" s="368"/>
      <c r="P7383" s="369"/>
      <c r="S7383" s="369"/>
      <c r="V7383" s="358"/>
    </row>
    <row r="7384" spans="1:22">
      <c r="A7384" s="31"/>
      <c r="B7384" s="2"/>
      <c r="C7384" s="363"/>
      <c r="D7384" s="364"/>
      <c r="E7384" s="2"/>
      <c r="F7384" s="2"/>
      <c r="G7384" s="365"/>
      <c r="H7384" s="366"/>
      <c r="I7384" s="363"/>
      <c r="J7384" s="367"/>
      <c r="K7384" s="364"/>
      <c r="M7384" s="368"/>
      <c r="P7384" s="369"/>
      <c r="S7384" s="369"/>
      <c r="V7384" s="358"/>
    </row>
    <row r="7385" spans="1:22">
      <c r="A7385" s="31"/>
      <c r="B7385" s="2"/>
      <c r="C7385" s="363"/>
      <c r="D7385" s="364"/>
      <c r="E7385" s="2"/>
      <c r="F7385" s="2"/>
      <c r="G7385" s="365"/>
      <c r="H7385" s="366"/>
      <c r="I7385" s="363"/>
      <c r="J7385" s="367"/>
      <c r="K7385" s="364"/>
      <c r="M7385" s="368"/>
      <c r="P7385" s="369"/>
      <c r="S7385" s="369"/>
      <c r="V7385" s="358"/>
    </row>
    <row r="7386" spans="1:22">
      <c r="A7386" s="31"/>
      <c r="B7386" s="2"/>
      <c r="C7386" s="363"/>
      <c r="D7386" s="364"/>
      <c r="E7386" s="2"/>
      <c r="F7386" s="2"/>
      <c r="G7386" s="365"/>
      <c r="H7386" s="366"/>
      <c r="I7386" s="363"/>
      <c r="J7386" s="367"/>
      <c r="K7386" s="364"/>
      <c r="M7386" s="368"/>
      <c r="P7386" s="369"/>
      <c r="S7386" s="369"/>
      <c r="V7386" s="358"/>
    </row>
    <row r="7387" spans="1:22">
      <c r="A7387" s="31"/>
      <c r="B7387" s="2"/>
      <c r="C7387" s="363"/>
      <c r="D7387" s="364"/>
      <c r="E7387" s="2"/>
      <c r="F7387" s="2"/>
      <c r="G7387" s="365"/>
      <c r="H7387" s="366"/>
      <c r="I7387" s="363"/>
      <c r="J7387" s="367"/>
      <c r="K7387" s="364"/>
      <c r="M7387" s="368"/>
      <c r="P7387" s="369"/>
      <c r="S7387" s="369"/>
      <c r="V7387" s="358"/>
    </row>
    <row r="7388" spans="1:22">
      <c r="A7388" s="31"/>
      <c r="B7388" s="2"/>
      <c r="C7388" s="363"/>
      <c r="D7388" s="364"/>
      <c r="E7388" s="2"/>
      <c r="F7388" s="2"/>
      <c r="G7388" s="365"/>
      <c r="H7388" s="366"/>
      <c r="I7388" s="363"/>
      <c r="J7388" s="367"/>
      <c r="K7388" s="364"/>
      <c r="M7388" s="368"/>
      <c r="P7388" s="369"/>
      <c r="S7388" s="369"/>
      <c r="V7388" s="358"/>
    </row>
    <row r="7389" spans="1:22">
      <c r="A7389" s="31"/>
      <c r="B7389" s="2"/>
      <c r="C7389" s="363"/>
      <c r="D7389" s="364"/>
      <c r="E7389" s="2"/>
      <c r="F7389" s="2"/>
      <c r="G7389" s="365"/>
      <c r="H7389" s="366"/>
      <c r="I7389" s="363"/>
      <c r="J7389" s="367"/>
      <c r="K7389" s="364"/>
      <c r="M7389" s="368"/>
      <c r="P7389" s="369"/>
      <c r="S7389" s="369"/>
      <c r="V7389" s="358"/>
    </row>
    <row r="7390" spans="1:22">
      <c r="A7390" s="31"/>
      <c r="B7390" s="2"/>
      <c r="C7390" s="363"/>
      <c r="D7390" s="364"/>
      <c r="E7390" s="2"/>
      <c r="F7390" s="2"/>
      <c r="G7390" s="365"/>
      <c r="H7390" s="366"/>
      <c r="I7390" s="363"/>
      <c r="J7390" s="367"/>
      <c r="K7390" s="364"/>
      <c r="M7390" s="368"/>
      <c r="P7390" s="369"/>
      <c r="S7390" s="369"/>
      <c r="V7390" s="358"/>
    </row>
    <row r="7391" spans="1:22">
      <c r="A7391" s="31"/>
      <c r="B7391" s="2"/>
      <c r="C7391" s="363"/>
      <c r="D7391" s="364"/>
      <c r="E7391" s="2"/>
      <c r="F7391" s="2"/>
      <c r="G7391" s="365"/>
      <c r="H7391" s="366"/>
      <c r="I7391" s="363"/>
      <c r="J7391" s="367"/>
      <c r="K7391" s="364"/>
      <c r="M7391" s="368"/>
      <c r="P7391" s="369"/>
      <c r="S7391" s="369"/>
      <c r="V7391" s="358"/>
    </row>
    <row r="7392" spans="1:22">
      <c r="A7392" s="31"/>
      <c r="B7392" s="2"/>
      <c r="C7392" s="363"/>
      <c r="D7392" s="364"/>
      <c r="E7392" s="2"/>
      <c r="F7392" s="2"/>
      <c r="G7392" s="365"/>
      <c r="H7392" s="366"/>
      <c r="I7392" s="363"/>
      <c r="J7392" s="367"/>
      <c r="K7392" s="364"/>
      <c r="M7392" s="368"/>
      <c r="P7392" s="369"/>
      <c r="S7392" s="369"/>
      <c r="V7392" s="358"/>
    </row>
    <row r="7393" spans="1:22">
      <c r="A7393" s="31"/>
      <c r="B7393" s="2"/>
      <c r="C7393" s="363"/>
      <c r="D7393" s="364"/>
      <c r="E7393" s="2"/>
      <c r="F7393" s="2"/>
      <c r="G7393" s="365"/>
      <c r="H7393" s="366"/>
      <c r="I7393" s="363"/>
      <c r="J7393" s="367"/>
      <c r="K7393" s="364"/>
      <c r="M7393" s="368"/>
      <c r="P7393" s="369"/>
      <c r="S7393" s="369"/>
      <c r="V7393" s="358"/>
    </row>
    <row r="7394" spans="1:22">
      <c r="A7394" s="31"/>
      <c r="B7394" s="2"/>
      <c r="C7394" s="363"/>
      <c r="D7394" s="364"/>
      <c r="E7394" s="2"/>
      <c r="F7394" s="2"/>
      <c r="G7394" s="365"/>
      <c r="H7394" s="366"/>
      <c r="I7394" s="363"/>
      <c r="J7394" s="367"/>
      <c r="K7394" s="364"/>
      <c r="M7394" s="368"/>
      <c r="P7394" s="369"/>
      <c r="S7394" s="369"/>
      <c r="V7394" s="358"/>
    </row>
    <row r="7395" spans="1:22">
      <c r="A7395" s="31"/>
      <c r="B7395" s="2"/>
      <c r="C7395" s="363"/>
      <c r="D7395" s="364"/>
      <c r="E7395" s="2"/>
      <c r="F7395" s="2"/>
      <c r="G7395" s="365"/>
      <c r="H7395" s="366"/>
      <c r="I7395" s="363"/>
      <c r="J7395" s="367"/>
      <c r="K7395" s="364"/>
      <c r="M7395" s="368"/>
      <c r="P7395" s="369"/>
      <c r="S7395" s="369"/>
      <c r="V7395" s="358"/>
    </row>
    <row r="7396" spans="1:22">
      <c r="A7396" s="31"/>
      <c r="B7396" s="2"/>
      <c r="C7396" s="363"/>
      <c r="D7396" s="364"/>
      <c r="E7396" s="2"/>
      <c r="F7396" s="2"/>
      <c r="G7396" s="365"/>
      <c r="H7396" s="366"/>
      <c r="I7396" s="363"/>
      <c r="J7396" s="367"/>
      <c r="K7396" s="364"/>
      <c r="M7396" s="368"/>
      <c r="P7396" s="369"/>
      <c r="S7396" s="369"/>
      <c r="V7396" s="358"/>
    </row>
    <row r="7397" spans="1:22">
      <c r="A7397" s="31"/>
      <c r="B7397" s="2"/>
      <c r="C7397" s="363"/>
      <c r="D7397" s="364"/>
      <c r="E7397" s="2"/>
      <c r="F7397" s="2"/>
      <c r="G7397" s="365"/>
      <c r="H7397" s="366"/>
      <c r="I7397" s="363"/>
      <c r="J7397" s="367"/>
      <c r="K7397" s="364"/>
      <c r="M7397" s="368"/>
      <c r="P7397" s="369"/>
      <c r="S7397" s="369"/>
      <c r="V7397" s="358"/>
    </row>
    <row r="7398" spans="1:22">
      <c r="A7398" s="31"/>
      <c r="B7398" s="2"/>
      <c r="C7398" s="363"/>
      <c r="D7398" s="364"/>
      <c r="E7398" s="2"/>
      <c r="F7398" s="2"/>
      <c r="G7398" s="365"/>
      <c r="H7398" s="366"/>
      <c r="I7398" s="363"/>
      <c r="J7398" s="367"/>
      <c r="K7398" s="364"/>
      <c r="M7398" s="368"/>
      <c r="P7398" s="369"/>
      <c r="S7398" s="369"/>
      <c r="V7398" s="358"/>
    </row>
    <row r="7399" spans="1:22">
      <c r="A7399" s="31"/>
      <c r="B7399" s="2"/>
      <c r="C7399" s="363"/>
      <c r="D7399" s="364"/>
      <c r="E7399" s="2"/>
      <c r="F7399" s="2"/>
      <c r="G7399" s="365"/>
      <c r="H7399" s="366"/>
      <c r="I7399" s="363"/>
      <c r="J7399" s="367"/>
      <c r="K7399" s="364"/>
      <c r="M7399" s="368"/>
      <c r="P7399" s="369"/>
      <c r="S7399" s="369"/>
      <c r="V7399" s="358"/>
    </row>
    <row r="7400" spans="1:22">
      <c r="A7400" s="31"/>
      <c r="B7400" s="2"/>
      <c r="C7400" s="363"/>
      <c r="D7400" s="364"/>
      <c r="E7400" s="2"/>
      <c r="F7400" s="2"/>
      <c r="G7400" s="365"/>
      <c r="H7400" s="366"/>
      <c r="I7400" s="363"/>
      <c r="J7400" s="367"/>
      <c r="K7400" s="364"/>
      <c r="M7400" s="368"/>
      <c r="P7400" s="369"/>
      <c r="S7400" s="369"/>
      <c r="V7400" s="358"/>
    </row>
    <row r="7401" spans="1:22">
      <c r="A7401" s="31"/>
      <c r="B7401" s="2"/>
      <c r="C7401" s="363"/>
      <c r="D7401" s="364"/>
      <c r="E7401" s="2"/>
      <c r="F7401" s="2"/>
      <c r="G7401" s="365"/>
      <c r="H7401" s="366"/>
      <c r="I7401" s="363"/>
      <c r="J7401" s="367"/>
      <c r="K7401" s="364"/>
      <c r="M7401" s="368"/>
      <c r="P7401" s="369"/>
      <c r="S7401" s="369"/>
      <c r="V7401" s="358"/>
    </row>
    <row r="7402" spans="1:22">
      <c r="A7402" s="31"/>
      <c r="B7402" s="2"/>
      <c r="C7402" s="363"/>
      <c r="D7402" s="364"/>
      <c r="E7402" s="2"/>
      <c r="F7402" s="2"/>
      <c r="G7402" s="365"/>
      <c r="H7402" s="366"/>
      <c r="I7402" s="363"/>
      <c r="J7402" s="367"/>
      <c r="K7402" s="364"/>
      <c r="M7402" s="368"/>
      <c r="P7402" s="369"/>
      <c r="S7402" s="369"/>
      <c r="V7402" s="358"/>
    </row>
    <row r="7403" spans="1:22">
      <c r="A7403" s="31"/>
      <c r="B7403" s="2"/>
      <c r="C7403" s="363"/>
      <c r="D7403" s="364"/>
      <c r="E7403" s="2"/>
      <c r="F7403" s="2"/>
      <c r="G7403" s="365"/>
      <c r="H7403" s="366"/>
      <c r="I7403" s="363"/>
      <c r="J7403" s="367"/>
      <c r="K7403" s="364"/>
      <c r="M7403" s="368"/>
      <c r="P7403" s="369"/>
      <c r="S7403" s="369"/>
      <c r="V7403" s="358"/>
    </row>
    <row r="7404" spans="1:22">
      <c r="A7404" s="31"/>
      <c r="B7404" s="2"/>
      <c r="C7404" s="363"/>
      <c r="D7404" s="364"/>
      <c r="E7404" s="2"/>
      <c r="F7404" s="2"/>
      <c r="G7404" s="365"/>
      <c r="H7404" s="366"/>
      <c r="I7404" s="363"/>
      <c r="J7404" s="367"/>
      <c r="K7404" s="364"/>
      <c r="M7404" s="368"/>
      <c r="P7404" s="369"/>
      <c r="S7404" s="369"/>
      <c r="V7404" s="358"/>
    </row>
    <row r="7405" spans="1:22">
      <c r="A7405" s="31"/>
      <c r="B7405" s="2"/>
      <c r="C7405" s="363"/>
      <c r="D7405" s="364"/>
      <c r="E7405" s="2"/>
      <c r="F7405" s="2"/>
      <c r="G7405" s="365"/>
      <c r="H7405" s="366"/>
      <c r="I7405" s="363"/>
      <c r="J7405" s="367"/>
      <c r="K7405" s="364"/>
      <c r="M7405" s="368"/>
      <c r="P7405" s="369"/>
      <c r="S7405" s="369"/>
      <c r="V7405" s="358"/>
    </row>
    <row r="7406" spans="1:22">
      <c r="A7406" s="31"/>
      <c r="B7406" s="2"/>
      <c r="C7406" s="363"/>
      <c r="D7406" s="364"/>
      <c r="E7406" s="2"/>
      <c r="F7406" s="2"/>
      <c r="G7406" s="365"/>
      <c r="H7406" s="366"/>
      <c r="I7406" s="363"/>
      <c r="J7406" s="367"/>
      <c r="K7406" s="364"/>
      <c r="M7406" s="368"/>
      <c r="P7406" s="369"/>
      <c r="S7406" s="369"/>
      <c r="V7406" s="358"/>
    </row>
    <row r="7407" spans="1:22">
      <c r="A7407" s="31"/>
      <c r="B7407" s="2"/>
      <c r="C7407" s="363"/>
      <c r="D7407" s="364"/>
      <c r="E7407" s="2"/>
      <c r="F7407" s="2"/>
      <c r="G7407" s="365"/>
      <c r="H7407" s="366"/>
      <c r="I7407" s="363"/>
      <c r="J7407" s="367"/>
      <c r="K7407" s="364"/>
      <c r="M7407" s="368"/>
      <c r="P7407" s="369"/>
      <c r="S7407" s="369"/>
      <c r="V7407" s="358"/>
    </row>
    <row r="7408" spans="1:22">
      <c r="A7408" s="31"/>
      <c r="B7408" s="2"/>
      <c r="C7408" s="363"/>
      <c r="D7408" s="364"/>
      <c r="E7408" s="2"/>
      <c r="F7408" s="2"/>
      <c r="G7408" s="365"/>
      <c r="H7408" s="366"/>
      <c r="I7408" s="363"/>
      <c r="J7408" s="367"/>
      <c r="K7408" s="364"/>
      <c r="M7408" s="368"/>
      <c r="P7408" s="369"/>
      <c r="S7408" s="369"/>
      <c r="V7408" s="358"/>
    </row>
    <row r="7409" spans="1:22">
      <c r="A7409" s="31"/>
      <c r="B7409" s="2"/>
      <c r="C7409" s="363"/>
      <c r="D7409" s="364"/>
      <c r="E7409" s="2"/>
      <c r="F7409" s="2"/>
      <c r="G7409" s="365"/>
      <c r="H7409" s="366"/>
      <c r="I7409" s="363"/>
      <c r="J7409" s="367"/>
      <c r="K7409" s="364"/>
      <c r="M7409" s="368"/>
      <c r="P7409" s="369"/>
      <c r="S7409" s="369"/>
      <c r="V7409" s="358"/>
    </row>
    <row r="7410" spans="1:22">
      <c r="A7410" s="31"/>
      <c r="B7410" s="2"/>
      <c r="C7410" s="363"/>
      <c r="D7410" s="364"/>
      <c r="E7410" s="2"/>
      <c r="F7410" s="2"/>
      <c r="G7410" s="365"/>
      <c r="H7410" s="366"/>
      <c r="I7410" s="363"/>
      <c r="J7410" s="367"/>
      <c r="K7410" s="364"/>
      <c r="M7410" s="368"/>
      <c r="P7410" s="369"/>
      <c r="S7410" s="369"/>
      <c r="V7410" s="358"/>
    </row>
    <row r="7411" spans="1:22">
      <c r="A7411" s="31"/>
      <c r="B7411" s="2"/>
      <c r="C7411" s="363"/>
      <c r="D7411" s="364"/>
      <c r="E7411" s="2"/>
      <c r="F7411" s="2"/>
      <c r="G7411" s="365"/>
      <c r="H7411" s="366"/>
      <c r="I7411" s="363"/>
      <c r="J7411" s="367"/>
      <c r="K7411" s="364"/>
      <c r="M7411" s="368"/>
      <c r="P7411" s="369"/>
      <c r="S7411" s="369"/>
      <c r="V7411" s="358"/>
    </row>
    <row r="7412" spans="1:22">
      <c r="A7412" s="31"/>
      <c r="B7412" s="2"/>
      <c r="C7412" s="363"/>
      <c r="D7412" s="364"/>
      <c r="E7412" s="2"/>
      <c r="F7412" s="2"/>
      <c r="G7412" s="365"/>
      <c r="H7412" s="366"/>
      <c r="I7412" s="363"/>
      <c r="J7412" s="367"/>
      <c r="K7412" s="364"/>
      <c r="M7412" s="368"/>
      <c r="P7412" s="369"/>
      <c r="S7412" s="369"/>
      <c r="V7412" s="358"/>
    </row>
    <row r="7413" spans="1:22">
      <c r="A7413" s="31"/>
      <c r="B7413" s="2"/>
      <c r="C7413" s="363"/>
      <c r="D7413" s="364"/>
      <c r="E7413" s="2"/>
      <c r="F7413" s="2"/>
      <c r="G7413" s="365"/>
      <c r="H7413" s="366"/>
      <c r="I7413" s="363"/>
      <c r="J7413" s="367"/>
      <c r="K7413" s="364"/>
      <c r="M7413" s="368"/>
      <c r="P7413" s="369"/>
      <c r="S7413" s="369"/>
      <c r="V7413" s="358"/>
    </row>
    <row r="7414" spans="1:22">
      <c r="A7414" s="31"/>
      <c r="B7414" s="2"/>
      <c r="C7414" s="363"/>
      <c r="D7414" s="364"/>
      <c r="E7414" s="2"/>
      <c r="F7414" s="2"/>
      <c r="G7414" s="365"/>
      <c r="H7414" s="366"/>
      <c r="I7414" s="363"/>
      <c r="J7414" s="367"/>
      <c r="K7414" s="364"/>
      <c r="M7414" s="368"/>
      <c r="P7414" s="369"/>
      <c r="S7414" s="369"/>
      <c r="V7414" s="358"/>
    </row>
    <row r="7415" spans="1:22">
      <c r="A7415" s="31"/>
      <c r="B7415" s="2"/>
      <c r="C7415" s="363"/>
      <c r="D7415" s="364"/>
      <c r="E7415" s="2"/>
      <c r="F7415" s="2"/>
      <c r="G7415" s="365"/>
      <c r="H7415" s="366"/>
      <c r="I7415" s="363"/>
      <c r="J7415" s="367"/>
      <c r="K7415" s="364"/>
      <c r="M7415" s="368"/>
      <c r="P7415" s="369"/>
      <c r="S7415" s="369"/>
      <c r="V7415" s="358"/>
    </row>
    <row r="7416" spans="1:22">
      <c r="A7416" s="31"/>
      <c r="B7416" s="2"/>
      <c r="C7416" s="363"/>
      <c r="D7416" s="364"/>
      <c r="E7416" s="2"/>
      <c r="F7416" s="2"/>
      <c r="G7416" s="365"/>
      <c r="H7416" s="366"/>
      <c r="I7416" s="363"/>
      <c r="J7416" s="367"/>
      <c r="K7416" s="364"/>
      <c r="M7416" s="368"/>
      <c r="P7416" s="369"/>
      <c r="S7416" s="369"/>
      <c r="V7416" s="358"/>
    </row>
    <row r="7417" spans="1:22">
      <c r="A7417" s="31"/>
      <c r="B7417" s="2"/>
      <c r="C7417" s="363"/>
      <c r="D7417" s="364"/>
      <c r="E7417" s="2"/>
      <c r="F7417" s="2"/>
      <c r="G7417" s="365"/>
      <c r="H7417" s="366"/>
      <c r="I7417" s="363"/>
      <c r="J7417" s="367"/>
      <c r="K7417" s="364"/>
      <c r="M7417" s="368"/>
      <c r="P7417" s="369"/>
      <c r="S7417" s="369"/>
      <c r="V7417" s="358"/>
    </row>
    <row r="7418" spans="1:22">
      <c r="A7418" s="31"/>
      <c r="B7418" s="2"/>
      <c r="C7418" s="363"/>
      <c r="D7418" s="364"/>
      <c r="E7418" s="2"/>
      <c r="F7418" s="2"/>
      <c r="G7418" s="365"/>
      <c r="H7418" s="366"/>
      <c r="I7418" s="363"/>
      <c r="J7418" s="367"/>
      <c r="K7418" s="364"/>
      <c r="M7418" s="368"/>
      <c r="P7418" s="369"/>
      <c r="S7418" s="369"/>
      <c r="V7418" s="358"/>
    </row>
    <row r="7419" spans="1:22">
      <c r="A7419" s="31"/>
      <c r="B7419" s="2"/>
      <c r="C7419" s="363"/>
      <c r="D7419" s="364"/>
      <c r="E7419" s="2"/>
      <c r="F7419" s="2"/>
      <c r="G7419" s="365"/>
      <c r="H7419" s="366"/>
      <c r="I7419" s="363"/>
      <c r="J7419" s="367"/>
      <c r="K7419" s="364"/>
      <c r="M7419" s="368"/>
      <c r="P7419" s="369"/>
      <c r="S7419" s="369"/>
      <c r="V7419" s="358"/>
    </row>
    <row r="7420" spans="1:22">
      <c r="A7420" s="31"/>
      <c r="B7420" s="2"/>
      <c r="C7420" s="363"/>
      <c r="D7420" s="364"/>
      <c r="E7420" s="2"/>
      <c r="F7420" s="2"/>
      <c r="G7420" s="365"/>
      <c r="H7420" s="366"/>
      <c r="I7420" s="363"/>
      <c r="J7420" s="367"/>
      <c r="K7420" s="364"/>
      <c r="M7420" s="368"/>
      <c r="P7420" s="369"/>
      <c r="S7420" s="369"/>
      <c r="V7420" s="358"/>
    </row>
    <row r="7421" spans="1:22">
      <c r="A7421" s="31"/>
      <c r="B7421" s="2"/>
      <c r="C7421" s="363"/>
      <c r="D7421" s="364"/>
      <c r="E7421" s="2"/>
      <c r="F7421" s="2"/>
      <c r="G7421" s="365"/>
      <c r="H7421" s="366"/>
      <c r="I7421" s="363"/>
      <c r="J7421" s="367"/>
      <c r="K7421" s="364"/>
      <c r="M7421" s="368"/>
      <c r="P7421" s="369"/>
      <c r="S7421" s="369"/>
      <c r="V7421" s="358"/>
    </row>
    <row r="7422" spans="1:22">
      <c r="A7422" s="31"/>
      <c r="B7422" s="2"/>
      <c r="C7422" s="363"/>
      <c r="D7422" s="364"/>
      <c r="E7422" s="2"/>
      <c r="F7422" s="2"/>
      <c r="G7422" s="365"/>
      <c r="H7422" s="366"/>
      <c r="I7422" s="363"/>
      <c r="J7422" s="367"/>
      <c r="K7422" s="364"/>
      <c r="M7422" s="368"/>
      <c r="P7422" s="369"/>
      <c r="S7422" s="369"/>
      <c r="V7422" s="358"/>
    </row>
    <row r="7423" spans="1:22">
      <c r="A7423" s="31"/>
      <c r="B7423" s="2"/>
      <c r="C7423" s="363"/>
      <c r="D7423" s="364"/>
      <c r="E7423" s="2"/>
      <c r="F7423" s="2"/>
      <c r="G7423" s="365"/>
      <c r="H7423" s="366"/>
      <c r="I7423" s="363"/>
      <c r="J7423" s="367"/>
      <c r="K7423" s="364"/>
      <c r="M7423" s="368"/>
      <c r="P7423" s="369"/>
      <c r="S7423" s="369"/>
      <c r="V7423" s="358"/>
    </row>
    <row r="7424" spans="1:22">
      <c r="A7424" s="31"/>
      <c r="B7424" s="2"/>
      <c r="C7424" s="363"/>
      <c r="D7424" s="364"/>
      <c r="E7424" s="2"/>
      <c r="F7424" s="2"/>
      <c r="G7424" s="365"/>
      <c r="H7424" s="366"/>
      <c r="I7424" s="363"/>
      <c r="J7424" s="367"/>
      <c r="K7424" s="364"/>
      <c r="M7424" s="368"/>
      <c r="P7424" s="369"/>
      <c r="S7424" s="369"/>
      <c r="V7424" s="358"/>
    </row>
    <row r="7425" spans="1:22">
      <c r="A7425" s="31"/>
      <c r="B7425" s="2"/>
      <c r="C7425" s="363"/>
      <c r="D7425" s="364"/>
      <c r="E7425" s="2"/>
      <c r="F7425" s="2"/>
      <c r="G7425" s="365"/>
      <c r="H7425" s="366"/>
      <c r="I7425" s="363"/>
      <c r="J7425" s="367"/>
      <c r="K7425" s="364"/>
      <c r="M7425" s="368"/>
      <c r="P7425" s="369"/>
      <c r="S7425" s="369"/>
      <c r="V7425" s="358"/>
    </row>
    <row r="7426" spans="1:22">
      <c r="A7426" s="31"/>
      <c r="B7426" s="2"/>
      <c r="C7426" s="363"/>
      <c r="D7426" s="364"/>
      <c r="E7426" s="2"/>
      <c r="F7426" s="2"/>
      <c r="G7426" s="365"/>
      <c r="H7426" s="366"/>
      <c r="I7426" s="363"/>
      <c r="J7426" s="367"/>
      <c r="K7426" s="364"/>
      <c r="M7426" s="368"/>
      <c r="P7426" s="369"/>
      <c r="S7426" s="369"/>
      <c r="V7426" s="358"/>
    </row>
    <row r="7427" spans="1:22">
      <c r="A7427" s="31"/>
      <c r="B7427" s="2"/>
      <c r="C7427" s="363"/>
      <c r="D7427" s="364"/>
      <c r="E7427" s="2"/>
      <c r="F7427" s="2"/>
      <c r="G7427" s="365"/>
      <c r="H7427" s="366"/>
      <c r="I7427" s="363"/>
      <c r="J7427" s="367"/>
      <c r="K7427" s="364"/>
      <c r="M7427" s="368"/>
      <c r="P7427" s="369"/>
      <c r="S7427" s="369"/>
      <c r="V7427" s="358"/>
    </row>
    <row r="7428" spans="1:22">
      <c r="A7428" s="31"/>
      <c r="B7428" s="2"/>
      <c r="C7428" s="363"/>
      <c r="D7428" s="364"/>
      <c r="E7428" s="2"/>
      <c r="F7428" s="2"/>
      <c r="G7428" s="365"/>
      <c r="H7428" s="366"/>
      <c r="I7428" s="363"/>
      <c r="J7428" s="367"/>
      <c r="K7428" s="364"/>
      <c r="M7428" s="368"/>
      <c r="P7428" s="369"/>
      <c r="S7428" s="369"/>
      <c r="V7428" s="358"/>
    </row>
    <row r="7429" spans="1:22">
      <c r="A7429" s="31"/>
      <c r="B7429" s="2"/>
      <c r="C7429" s="363"/>
      <c r="D7429" s="364"/>
      <c r="E7429" s="2"/>
      <c r="F7429" s="2"/>
      <c r="G7429" s="365"/>
      <c r="H7429" s="366"/>
      <c r="I7429" s="363"/>
      <c r="J7429" s="367"/>
      <c r="K7429" s="364"/>
      <c r="M7429" s="368"/>
      <c r="P7429" s="369"/>
      <c r="S7429" s="369"/>
      <c r="V7429" s="358"/>
    </row>
    <row r="7430" spans="1:22">
      <c r="A7430" s="31"/>
      <c r="B7430" s="2"/>
      <c r="C7430" s="363"/>
      <c r="D7430" s="364"/>
      <c r="E7430" s="2"/>
      <c r="F7430" s="2"/>
      <c r="G7430" s="365"/>
      <c r="H7430" s="366"/>
      <c r="I7430" s="363"/>
      <c r="J7430" s="367"/>
      <c r="K7430" s="364"/>
      <c r="M7430" s="368"/>
      <c r="P7430" s="369"/>
      <c r="S7430" s="369"/>
      <c r="V7430" s="358"/>
    </row>
    <row r="7431" spans="1:22">
      <c r="A7431" s="31"/>
      <c r="B7431" s="2"/>
      <c r="C7431" s="363"/>
      <c r="D7431" s="364"/>
      <c r="E7431" s="2"/>
      <c r="F7431" s="2"/>
      <c r="G7431" s="365"/>
      <c r="H7431" s="366"/>
      <c r="I7431" s="363"/>
      <c r="J7431" s="367"/>
      <c r="K7431" s="364"/>
      <c r="M7431" s="368"/>
      <c r="P7431" s="369"/>
      <c r="S7431" s="369"/>
      <c r="V7431" s="358"/>
    </row>
    <row r="7432" spans="1:22">
      <c r="A7432" s="31"/>
      <c r="B7432" s="2"/>
      <c r="C7432" s="363"/>
      <c r="D7432" s="364"/>
      <c r="E7432" s="2"/>
      <c r="F7432" s="2"/>
      <c r="G7432" s="365"/>
      <c r="H7432" s="366"/>
      <c r="I7432" s="363"/>
      <c r="J7432" s="367"/>
      <c r="K7432" s="364"/>
      <c r="M7432" s="368"/>
      <c r="P7432" s="369"/>
      <c r="S7432" s="369"/>
      <c r="V7432" s="358"/>
    </row>
    <row r="7433" spans="1:22">
      <c r="A7433" s="31"/>
      <c r="B7433" s="2"/>
      <c r="C7433" s="363"/>
      <c r="D7433" s="364"/>
      <c r="E7433" s="2"/>
      <c r="F7433" s="2"/>
      <c r="G7433" s="365"/>
      <c r="H7433" s="366"/>
      <c r="I7433" s="363"/>
      <c r="J7433" s="367"/>
      <c r="K7433" s="364"/>
      <c r="M7433" s="368"/>
      <c r="P7433" s="369"/>
      <c r="S7433" s="369"/>
      <c r="V7433" s="358"/>
    </row>
    <row r="7434" spans="1:22">
      <c r="A7434" s="31"/>
      <c r="B7434" s="2"/>
      <c r="C7434" s="363"/>
      <c r="D7434" s="364"/>
      <c r="E7434" s="2"/>
      <c r="F7434" s="2"/>
      <c r="G7434" s="365"/>
      <c r="H7434" s="366"/>
      <c r="I7434" s="363"/>
      <c r="J7434" s="367"/>
      <c r="K7434" s="364"/>
      <c r="M7434" s="368"/>
      <c r="P7434" s="369"/>
      <c r="S7434" s="369"/>
      <c r="V7434" s="358"/>
    </row>
    <row r="7435" spans="1:22">
      <c r="A7435" s="31"/>
      <c r="B7435" s="2"/>
      <c r="C7435" s="363"/>
      <c r="D7435" s="364"/>
      <c r="E7435" s="2"/>
      <c r="F7435" s="2"/>
      <c r="G7435" s="365"/>
      <c r="H7435" s="366"/>
      <c r="I7435" s="363"/>
      <c r="J7435" s="367"/>
      <c r="K7435" s="364"/>
      <c r="M7435" s="368"/>
      <c r="P7435" s="369"/>
      <c r="S7435" s="369"/>
      <c r="V7435" s="358"/>
    </row>
    <row r="7436" spans="1:22">
      <c r="A7436" s="31"/>
      <c r="B7436" s="2"/>
      <c r="C7436" s="363"/>
      <c r="D7436" s="364"/>
      <c r="E7436" s="2"/>
      <c r="F7436" s="2"/>
      <c r="G7436" s="365"/>
      <c r="H7436" s="366"/>
      <c r="I7436" s="363"/>
      <c r="J7436" s="367"/>
      <c r="K7436" s="364"/>
      <c r="M7436" s="368"/>
      <c r="P7436" s="369"/>
      <c r="S7436" s="369"/>
      <c r="V7436" s="358"/>
    </row>
    <row r="7437" spans="1:22">
      <c r="A7437" s="31"/>
      <c r="B7437" s="2"/>
      <c r="C7437" s="363"/>
      <c r="D7437" s="364"/>
      <c r="E7437" s="2"/>
      <c r="F7437" s="2"/>
      <c r="G7437" s="365"/>
      <c r="H7437" s="366"/>
      <c r="I7437" s="363"/>
      <c r="J7437" s="367"/>
      <c r="K7437" s="364"/>
      <c r="M7437" s="368"/>
      <c r="P7437" s="369"/>
      <c r="S7437" s="369"/>
      <c r="V7437" s="358"/>
    </row>
    <row r="7438" spans="1:22">
      <c r="A7438" s="31"/>
      <c r="B7438" s="2"/>
      <c r="C7438" s="363"/>
      <c r="D7438" s="364"/>
      <c r="E7438" s="2"/>
      <c r="F7438" s="2"/>
      <c r="G7438" s="365"/>
      <c r="H7438" s="366"/>
      <c r="I7438" s="363"/>
      <c r="J7438" s="367"/>
      <c r="K7438" s="364"/>
      <c r="M7438" s="368"/>
      <c r="P7438" s="369"/>
      <c r="S7438" s="369"/>
      <c r="V7438" s="358"/>
    </row>
    <row r="7439" spans="1:22">
      <c r="A7439" s="31"/>
      <c r="B7439" s="2"/>
      <c r="C7439" s="363"/>
      <c r="D7439" s="364"/>
      <c r="E7439" s="2"/>
      <c r="F7439" s="2"/>
      <c r="G7439" s="365"/>
      <c r="H7439" s="366"/>
      <c r="I7439" s="363"/>
      <c r="J7439" s="367"/>
      <c r="K7439" s="364"/>
      <c r="M7439" s="368"/>
      <c r="P7439" s="369"/>
      <c r="S7439" s="369"/>
      <c r="V7439" s="358"/>
    </row>
    <row r="7440" spans="1:22">
      <c r="A7440" s="31"/>
      <c r="B7440" s="2"/>
      <c r="C7440" s="363"/>
      <c r="D7440" s="364"/>
      <c r="E7440" s="2"/>
      <c r="F7440" s="2"/>
      <c r="G7440" s="365"/>
      <c r="H7440" s="366"/>
      <c r="I7440" s="363"/>
      <c r="J7440" s="367"/>
      <c r="K7440" s="364"/>
      <c r="M7440" s="368"/>
      <c r="P7440" s="369"/>
      <c r="S7440" s="369"/>
      <c r="V7440" s="358"/>
    </row>
    <row r="7441" spans="1:22">
      <c r="A7441" s="31"/>
      <c r="B7441" s="2"/>
      <c r="C7441" s="363"/>
      <c r="D7441" s="364"/>
      <c r="E7441" s="2"/>
      <c r="F7441" s="2"/>
      <c r="G7441" s="365"/>
      <c r="H7441" s="366"/>
      <c r="I7441" s="363"/>
      <c r="J7441" s="367"/>
      <c r="K7441" s="364"/>
      <c r="M7441" s="368"/>
      <c r="P7441" s="369"/>
      <c r="S7441" s="369"/>
      <c r="V7441" s="358"/>
    </row>
    <row r="7442" spans="1:22">
      <c r="A7442" s="31"/>
      <c r="B7442" s="2"/>
      <c r="C7442" s="363"/>
      <c r="D7442" s="364"/>
      <c r="E7442" s="2"/>
      <c r="F7442" s="2"/>
      <c r="G7442" s="365"/>
      <c r="H7442" s="366"/>
      <c r="I7442" s="363"/>
      <c r="J7442" s="367"/>
      <c r="K7442" s="364"/>
      <c r="M7442" s="368"/>
      <c r="P7442" s="369"/>
      <c r="S7442" s="369"/>
      <c r="V7442" s="358"/>
    </row>
    <row r="7443" spans="1:22">
      <c r="A7443" s="31"/>
      <c r="B7443" s="2"/>
      <c r="C7443" s="363"/>
      <c r="D7443" s="364"/>
      <c r="E7443" s="2"/>
      <c r="F7443" s="2"/>
      <c r="G7443" s="365"/>
      <c r="H7443" s="366"/>
      <c r="I7443" s="363"/>
      <c r="J7443" s="367"/>
      <c r="K7443" s="364"/>
      <c r="M7443" s="368"/>
      <c r="P7443" s="369"/>
      <c r="S7443" s="369"/>
      <c r="V7443" s="358"/>
    </row>
    <row r="7444" spans="1:22">
      <c r="A7444" s="31"/>
      <c r="B7444" s="2"/>
      <c r="C7444" s="363"/>
      <c r="D7444" s="364"/>
      <c r="E7444" s="2"/>
      <c r="F7444" s="2"/>
      <c r="G7444" s="365"/>
      <c r="H7444" s="366"/>
      <c r="I7444" s="363"/>
      <c r="J7444" s="367"/>
      <c r="K7444" s="364"/>
      <c r="M7444" s="368"/>
      <c r="P7444" s="369"/>
      <c r="S7444" s="369"/>
      <c r="V7444" s="358"/>
    </row>
    <row r="7445" spans="1:22">
      <c r="A7445" s="31"/>
      <c r="B7445" s="2"/>
      <c r="C7445" s="363"/>
      <c r="D7445" s="364"/>
      <c r="E7445" s="2"/>
      <c r="F7445" s="2"/>
      <c r="G7445" s="365"/>
      <c r="H7445" s="366"/>
      <c r="I7445" s="363"/>
      <c r="J7445" s="367"/>
      <c r="K7445" s="364"/>
      <c r="M7445" s="368"/>
      <c r="P7445" s="369"/>
      <c r="S7445" s="369"/>
      <c r="V7445" s="358"/>
    </row>
    <row r="7446" spans="1:22">
      <c r="A7446" s="31"/>
      <c r="B7446" s="2"/>
      <c r="C7446" s="363"/>
      <c r="D7446" s="364"/>
      <c r="E7446" s="2"/>
      <c r="F7446" s="2"/>
      <c r="G7446" s="365"/>
      <c r="H7446" s="366"/>
      <c r="I7446" s="363"/>
      <c r="J7446" s="367"/>
      <c r="K7446" s="364"/>
      <c r="M7446" s="368"/>
      <c r="P7446" s="369"/>
      <c r="S7446" s="369"/>
      <c r="V7446" s="358"/>
    </row>
    <row r="7447" spans="1:22">
      <c r="A7447" s="31"/>
      <c r="B7447" s="2"/>
      <c r="C7447" s="363"/>
      <c r="D7447" s="364"/>
      <c r="E7447" s="2"/>
      <c r="F7447" s="2"/>
      <c r="G7447" s="365"/>
      <c r="H7447" s="366"/>
      <c r="I7447" s="363"/>
      <c r="J7447" s="367"/>
      <c r="K7447" s="364"/>
      <c r="M7447" s="368"/>
      <c r="P7447" s="369"/>
      <c r="S7447" s="369"/>
      <c r="V7447" s="358"/>
    </row>
    <row r="7448" spans="1:22">
      <c r="A7448" s="31"/>
      <c r="B7448" s="2"/>
      <c r="C7448" s="363"/>
      <c r="D7448" s="364"/>
      <c r="E7448" s="2"/>
      <c r="F7448" s="2"/>
      <c r="G7448" s="365"/>
      <c r="H7448" s="366"/>
      <c r="I7448" s="363"/>
      <c r="J7448" s="367"/>
      <c r="K7448" s="364"/>
      <c r="M7448" s="368"/>
      <c r="P7448" s="369"/>
      <c r="S7448" s="369"/>
      <c r="V7448" s="358"/>
    </row>
    <row r="7449" spans="1:22">
      <c r="A7449" s="31"/>
      <c r="B7449" s="2"/>
      <c r="C7449" s="363"/>
      <c r="D7449" s="364"/>
      <c r="E7449" s="2"/>
      <c r="F7449" s="2"/>
      <c r="G7449" s="365"/>
      <c r="H7449" s="366"/>
      <c r="I7449" s="363"/>
      <c r="J7449" s="367"/>
      <c r="K7449" s="364"/>
      <c r="M7449" s="368"/>
      <c r="P7449" s="369"/>
      <c r="S7449" s="369"/>
      <c r="V7449" s="358"/>
    </row>
    <row r="7450" spans="1:22">
      <c r="A7450" s="31"/>
      <c r="B7450" s="2"/>
      <c r="C7450" s="363"/>
      <c r="D7450" s="364"/>
      <c r="E7450" s="2"/>
      <c r="F7450" s="2"/>
      <c r="G7450" s="365"/>
      <c r="H7450" s="366"/>
      <c r="I7450" s="363"/>
      <c r="J7450" s="367"/>
      <c r="K7450" s="364"/>
      <c r="M7450" s="368"/>
      <c r="P7450" s="369"/>
      <c r="S7450" s="369"/>
      <c r="V7450" s="358"/>
    </row>
    <row r="7451" spans="1:22">
      <c r="A7451" s="31"/>
      <c r="B7451" s="2"/>
      <c r="C7451" s="363"/>
      <c r="D7451" s="364"/>
      <c r="E7451" s="2"/>
      <c r="F7451" s="2"/>
      <c r="G7451" s="365"/>
      <c r="H7451" s="366"/>
      <c r="I7451" s="363"/>
      <c r="J7451" s="367"/>
      <c r="K7451" s="364"/>
      <c r="M7451" s="368"/>
      <c r="P7451" s="369"/>
      <c r="S7451" s="369"/>
      <c r="V7451" s="358"/>
    </row>
    <row r="7452" spans="1:22">
      <c r="A7452" s="31"/>
      <c r="B7452" s="2"/>
      <c r="C7452" s="363"/>
      <c r="D7452" s="364"/>
      <c r="E7452" s="2"/>
      <c r="F7452" s="2"/>
      <c r="G7452" s="365"/>
      <c r="H7452" s="366"/>
      <c r="I7452" s="363"/>
      <c r="J7452" s="367"/>
      <c r="K7452" s="364"/>
      <c r="M7452" s="368"/>
      <c r="P7452" s="369"/>
      <c r="S7452" s="369"/>
      <c r="V7452" s="358"/>
    </row>
    <row r="7453" spans="1:22">
      <c r="A7453" s="31"/>
      <c r="B7453" s="2"/>
      <c r="C7453" s="363"/>
      <c r="D7453" s="364"/>
      <c r="E7453" s="2"/>
      <c r="F7453" s="2"/>
      <c r="G7453" s="365"/>
      <c r="H7453" s="366"/>
      <c r="I7453" s="363"/>
      <c r="J7453" s="367"/>
      <c r="K7453" s="364"/>
      <c r="M7453" s="368"/>
      <c r="P7453" s="369"/>
      <c r="S7453" s="369"/>
      <c r="V7453" s="358"/>
    </row>
    <row r="7454" spans="1:22">
      <c r="A7454" s="31"/>
      <c r="B7454" s="2"/>
      <c r="C7454" s="363"/>
      <c r="D7454" s="364"/>
      <c r="E7454" s="2"/>
      <c r="F7454" s="2"/>
      <c r="G7454" s="365"/>
      <c r="H7454" s="366"/>
      <c r="I7454" s="363"/>
      <c r="J7454" s="367"/>
      <c r="K7454" s="364"/>
      <c r="M7454" s="368"/>
      <c r="P7454" s="369"/>
      <c r="S7454" s="369"/>
      <c r="V7454" s="358"/>
    </row>
    <row r="7455" spans="1:22">
      <c r="A7455" s="31"/>
      <c r="B7455" s="2"/>
      <c r="C7455" s="363"/>
      <c r="D7455" s="364"/>
      <c r="E7455" s="2"/>
      <c r="F7455" s="2"/>
      <c r="G7455" s="365"/>
      <c r="H7455" s="366"/>
      <c r="I7455" s="363"/>
      <c r="J7455" s="367"/>
      <c r="K7455" s="364"/>
      <c r="M7455" s="368"/>
      <c r="P7455" s="369"/>
      <c r="S7455" s="369"/>
      <c r="V7455" s="358"/>
    </row>
    <row r="7456" spans="1:22">
      <c r="A7456" s="31"/>
      <c r="B7456" s="2"/>
      <c r="C7456" s="363"/>
      <c r="D7456" s="364"/>
      <c r="E7456" s="2"/>
      <c r="F7456" s="2"/>
      <c r="G7456" s="365"/>
      <c r="H7456" s="366"/>
      <c r="I7456" s="363"/>
      <c r="J7456" s="367"/>
      <c r="K7456" s="364"/>
      <c r="M7456" s="368"/>
      <c r="P7456" s="369"/>
      <c r="S7456" s="369"/>
      <c r="V7456" s="358"/>
    </row>
    <row r="7457" spans="1:22">
      <c r="A7457" s="31"/>
      <c r="B7457" s="2"/>
      <c r="C7457" s="363"/>
      <c r="D7457" s="364"/>
      <c r="E7457" s="2"/>
      <c r="F7457" s="2"/>
      <c r="G7457" s="365"/>
      <c r="H7457" s="366"/>
      <c r="I7457" s="363"/>
      <c r="J7457" s="367"/>
      <c r="K7457" s="364"/>
      <c r="M7457" s="368"/>
      <c r="P7457" s="369"/>
      <c r="S7457" s="369"/>
      <c r="V7457" s="358"/>
    </row>
    <row r="7458" spans="1:22">
      <c r="A7458" s="31"/>
      <c r="B7458" s="2"/>
      <c r="C7458" s="363"/>
      <c r="D7458" s="364"/>
      <c r="E7458" s="2"/>
      <c r="F7458" s="2"/>
      <c r="G7458" s="365"/>
      <c r="H7458" s="366"/>
      <c r="I7458" s="363"/>
      <c r="J7458" s="367"/>
      <c r="K7458" s="364"/>
      <c r="M7458" s="368"/>
      <c r="P7458" s="369"/>
      <c r="S7458" s="369"/>
      <c r="V7458" s="358"/>
    </row>
    <row r="7459" spans="1:22">
      <c r="A7459" s="31"/>
      <c r="B7459" s="2"/>
      <c r="C7459" s="363"/>
      <c r="D7459" s="364"/>
      <c r="E7459" s="2"/>
      <c r="F7459" s="2"/>
      <c r="G7459" s="365"/>
      <c r="H7459" s="366"/>
      <c r="I7459" s="363"/>
      <c r="J7459" s="367"/>
      <c r="K7459" s="364"/>
      <c r="M7459" s="368"/>
      <c r="P7459" s="369"/>
      <c r="S7459" s="369"/>
      <c r="V7459" s="358"/>
    </row>
    <row r="7460" spans="1:22">
      <c r="A7460" s="31"/>
      <c r="B7460" s="2"/>
      <c r="C7460" s="363"/>
      <c r="D7460" s="364"/>
      <c r="E7460" s="2"/>
      <c r="F7460" s="2"/>
      <c r="G7460" s="365"/>
      <c r="H7460" s="366"/>
      <c r="I7460" s="363"/>
      <c r="J7460" s="367"/>
      <c r="K7460" s="364"/>
      <c r="M7460" s="368"/>
      <c r="P7460" s="369"/>
      <c r="S7460" s="369"/>
      <c r="V7460" s="358"/>
    </row>
    <row r="7461" spans="1:22">
      <c r="A7461" s="31"/>
      <c r="B7461" s="2"/>
      <c r="C7461" s="363"/>
      <c r="D7461" s="364"/>
      <c r="E7461" s="2"/>
      <c r="F7461" s="2"/>
      <c r="G7461" s="365"/>
      <c r="H7461" s="366"/>
      <c r="I7461" s="363"/>
      <c r="J7461" s="367"/>
      <c r="K7461" s="364"/>
      <c r="M7461" s="368"/>
      <c r="P7461" s="369"/>
      <c r="S7461" s="369"/>
      <c r="V7461" s="358"/>
    </row>
    <row r="7462" spans="1:22">
      <c r="A7462" s="31"/>
      <c r="B7462" s="2"/>
      <c r="C7462" s="363"/>
      <c r="D7462" s="364"/>
      <c r="E7462" s="2"/>
      <c r="F7462" s="2"/>
      <c r="G7462" s="365"/>
      <c r="H7462" s="366"/>
      <c r="I7462" s="363"/>
      <c r="J7462" s="367"/>
      <c r="K7462" s="364"/>
      <c r="M7462" s="368"/>
      <c r="P7462" s="369"/>
      <c r="S7462" s="369"/>
      <c r="V7462" s="358"/>
    </row>
    <row r="7463" spans="1:22">
      <c r="A7463" s="31"/>
      <c r="B7463" s="2"/>
      <c r="C7463" s="363"/>
      <c r="D7463" s="364"/>
      <c r="E7463" s="2"/>
      <c r="F7463" s="2"/>
      <c r="G7463" s="365"/>
      <c r="H7463" s="366"/>
      <c r="I7463" s="363"/>
      <c r="J7463" s="367"/>
      <c r="K7463" s="364"/>
      <c r="M7463" s="368"/>
      <c r="P7463" s="369"/>
      <c r="S7463" s="369"/>
      <c r="V7463" s="358"/>
    </row>
    <row r="7464" spans="1:22">
      <c r="A7464" s="31"/>
      <c r="B7464" s="2"/>
      <c r="C7464" s="363"/>
      <c r="D7464" s="364"/>
      <c r="E7464" s="2"/>
      <c r="F7464" s="2"/>
      <c r="G7464" s="365"/>
      <c r="H7464" s="366"/>
      <c r="I7464" s="363"/>
      <c r="J7464" s="367"/>
      <c r="K7464" s="364"/>
      <c r="M7464" s="368"/>
      <c r="P7464" s="369"/>
      <c r="S7464" s="369"/>
      <c r="V7464" s="358"/>
    </row>
    <row r="7465" spans="1:22">
      <c r="A7465" s="31"/>
      <c r="B7465" s="2"/>
      <c r="C7465" s="363"/>
      <c r="D7465" s="364"/>
      <c r="E7465" s="2"/>
      <c r="F7465" s="2"/>
      <c r="G7465" s="365"/>
      <c r="H7465" s="366"/>
      <c r="I7465" s="363"/>
      <c r="J7465" s="367"/>
      <c r="K7465" s="364"/>
      <c r="M7465" s="368"/>
      <c r="P7465" s="369"/>
      <c r="S7465" s="369"/>
      <c r="V7465" s="358"/>
    </row>
    <row r="7466" spans="1:22">
      <c r="A7466" s="31"/>
      <c r="B7466" s="2"/>
      <c r="C7466" s="363"/>
      <c r="D7466" s="364"/>
      <c r="E7466" s="2"/>
      <c r="F7466" s="2"/>
      <c r="G7466" s="365"/>
      <c r="H7466" s="366"/>
      <c r="I7466" s="363"/>
      <c r="J7466" s="367"/>
      <c r="K7466" s="364"/>
      <c r="M7466" s="368"/>
      <c r="P7466" s="369"/>
      <c r="S7466" s="369"/>
      <c r="V7466" s="358"/>
    </row>
    <row r="7467" spans="1:22">
      <c r="A7467" s="31"/>
      <c r="B7467" s="2"/>
      <c r="C7467" s="363"/>
      <c r="D7467" s="364"/>
      <c r="E7467" s="2"/>
      <c r="F7467" s="2"/>
      <c r="G7467" s="365"/>
      <c r="H7467" s="366"/>
      <c r="I7467" s="363"/>
      <c r="J7467" s="367"/>
      <c r="K7467" s="364"/>
      <c r="M7467" s="368"/>
      <c r="P7467" s="369"/>
      <c r="S7467" s="369"/>
      <c r="V7467" s="358"/>
    </row>
    <row r="7468" spans="1:22">
      <c r="A7468" s="31"/>
      <c r="B7468" s="2"/>
      <c r="C7468" s="363"/>
      <c r="D7468" s="364"/>
      <c r="E7468" s="2"/>
      <c r="F7468" s="2"/>
      <c r="G7468" s="365"/>
      <c r="H7468" s="366"/>
      <c r="I7468" s="363"/>
      <c r="J7468" s="367"/>
      <c r="K7468" s="364"/>
      <c r="M7468" s="368"/>
      <c r="P7468" s="369"/>
      <c r="S7468" s="369"/>
      <c r="V7468" s="358"/>
    </row>
    <row r="7469" spans="1:22">
      <c r="A7469" s="31"/>
      <c r="B7469" s="2"/>
      <c r="C7469" s="363"/>
      <c r="D7469" s="364"/>
      <c r="E7469" s="2"/>
      <c r="F7469" s="2"/>
      <c r="G7469" s="365"/>
      <c r="H7469" s="366"/>
      <c r="I7469" s="363"/>
      <c r="J7469" s="367"/>
      <c r="K7469" s="364"/>
      <c r="M7469" s="368"/>
      <c r="P7469" s="369"/>
      <c r="S7469" s="369"/>
      <c r="V7469" s="358"/>
    </row>
    <row r="7470" spans="1:22">
      <c r="A7470" s="31"/>
      <c r="B7470" s="2"/>
      <c r="C7470" s="363"/>
      <c r="D7470" s="364"/>
      <c r="E7470" s="2"/>
      <c r="F7470" s="2"/>
      <c r="G7470" s="365"/>
      <c r="H7470" s="366"/>
      <c r="I7470" s="363"/>
      <c r="J7470" s="367"/>
      <c r="K7470" s="364"/>
      <c r="M7470" s="368"/>
      <c r="P7470" s="369"/>
      <c r="S7470" s="369"/>
      <c r="V7470" s="358"/>
    </row>
    <row r="7471" spans="1:22">
      <c r="A7471" s="31"/>
      <c r="B7471" s="2"/>
      <c r="C7471" s="363"/>
      <c r="D7471" s="364"/>
      <c r="E7471" s="2"/>
      <c r="F7471" s="2"/>
      <c r="G7471" s="365"/>
      <c r="H7471" s="366"/>
      <c r="I7471" s="363"/>
      <c r="J7471" s="367"/>
      <c r="K7471" s="364"/>
      <c r="M7471" s="368"/>
      <c r="P7471" s="369"/>
      <c r="S7471" s="369"/>
      <c r="V7471" s="358"/>
    </row>
    <row r="7472" spans="1:22">
      <c r="A7472" s="31"/>
      <c r="B7472" s="2"/>
      <c r="C7472" s="363"/>
      <c r="D7472" s="364"/>
      <c r="E7472" s="2"/>
      <c r="F7472" s="2"/>
      <c r="G7472" s="365"/>
      <c r="H7472" s="366"/>
      <c r="I7472" s="363"/>
      <c r="J7472" s="367"/>
      <c r="K7472" s="364"/>
      <c r="M7472" s="368"/>
      <c r="P7472" s="369"/>
      <c r="S7472" s="369"/>
      <c r="V7472" s="358"/>
    </row>
    <row r="7473" spans="1:22">
      <c r="A7473" s="31"/>
      <c r="B7473" s="2"/>
      <c r="C7473" s="363"/>
      <c r="D7473" s="364"/>
      <c r="E7473" s="2"/>
      <c r="F7473" s="2"/>
      <c r="G7473" s="365"/>
      <c r="H7473" s="366"/>
      <c r="I7473" s="363"/>
      <c r="J7473" s="367"/>
      <c r="K7473" s="364"/>
      <c r="M7473" s="368"/>
      <c r="P7473" s="369"/>
      <c r="S7473" s="369"/>
      <c r="V7473" s="358"/>
    </row>
    <row r="7474" spans="1:22">
      <c r="A7474" s="31"/>
      <c r="B7474" s="2"/>
      <c r="C7474" s="363"/>
      <c r="D7474" s="364"/>
      <c r="E7474" s="2"/>
      <c r="F7474" s="2"/>
      <c r="G7474" s="365"/>
      <c r="H7474" s="366"/>
      <c r="I7474" s="363"/>
      <c r="J7474" s="367"/>
      <c r="K7474" s="364"/>
      <c r="M7474" s="368"/>
      <c r="P7474" s="369"/>
      <c r="S7474" s="369"/>
      <c r="V7474" s="358"/>
    </row>
    <row r="7475" spans="1:22">
      <c r="A7475" s="31"/>
      <c r="B7475" s="2"/>
      <c r="C7475" s="363"/>
      <c r="D7475" s="364"/>
      <c r="E7475" s="2"/>
      <c r="F7475" s="2"/>
      <c r="G7475" s="365"/>
      <c r="H7475" s="366"/>
      <c r="I7475" s="363"/>
      <c r="J7475" s="367"/>
      <c r="K7475" s="364"/>
      <c r="M7475" s="368"/>
      <c r="P7475" s="369"/>
      <c r="S7475" s="369"/>
      <c r="V7475" s="358"/>
    </row>
    <row r="7476" spans="1:22">
      <c r="A7476" s="31"/>
      <c r="B7476" s="2"/>
      <c r="C7476" s="363"/>
      <c r="D7476" s="364"/>
      <c r="E7476" s="2"/>
      <c r="F7476" s="2"/>
      <c r="G7476" s="365"/>
      <c r="H7476" s="366"/>
      <c r="I7476" s="363"/>
      <c r="J7476" s="367"/>
      <c r="K7476" s="364"/>
      <c r="M7476" s="368"/>
      <c r="P7476" s="369"/>
      <c r="S7476" s="369"/>
      <c r="V7476" s="358"/>
    </row>
    <row r="7477" spans="1:22">
      <c r="A7477" s="31"/>
      <c r="B7477" s="2"/>
      <c r="C7477" s="363"/>
      <c r="D7477" s="364"/>
      <c r="E7477" s="2"/>
      <c r="F7477" s="2"/>
      <c r="G7477" s="365"/>
      <c r="H7477" s="366"/>
      <c r="I7477" s="363"/>
      <c r="J7477" s="367"/>
      <c r="K7477" s="364"/>
      <c r="M7477" s="368"/>
      <c r="P7477" s="369"/>
      <c r="S7477" s="369"/>
      <c r="V7477" s="358"/>
    </row>
    <row r="7478" spans="1:22">
      <c r="A7478" s="31"/>
      <c r="B7478" s="2"/>
      <c r="C7478" s="363"/>
      <c r="D7478" s="364"/>
      <c r="E7478" s="2"/>
      <c r="F7478" s="2"/>
      <c r="G7478" s="365"/>
      <c r="H7478" s="366"/>
      <c r="I7478" s="363"/>
      <c r="J7478" s="367"/>
      <c r="K7478" s="364"/>
      <c r="M7478" s="368"/>
      <c r="P7478" s="369"/>
      <c r="S7478" s="369"/>
      <c r="V7478" s="358"/>
    </row>
    <row r="7479" spans="1:22">
      <c r="A7479" s="31"/>
      <c r="B7479" s="2"/>
      <c r="C7479" s="363"/>
      <c r="D7479" s="364"/>
      <c r="E7479" s="2"/>
      <c r="F7479" s="2"/>
      <c r="G7479" s="365"/>
      <c r="H7479" s="366"/>
      <c r="I7479" s="363"/>
      <c r="J7479" s="367"/>
      <c r="K7479" s="364"/>
      <c r="M7479" s="368"/>
      <c r="P7479" s="369"/>
      <c r="S7479" s="369"/>
      <c r="V7479" s="358"/>
    </row>
    <row r="7480" spans="1:22">
      <c r="A7480" s="31"/>
      <c r="B7480" s="2"/>
      <c r="C7480" s="363"/>
      <c r="D7480" s="364"/>
      <c r="E7480" s="2"/>
      <c r="F7480" s="2"/>
      <c r="G7480" s="365"/>
      <c r="H7480" s="366"/>
      <c r="I7480" s="363"/>
      <c r="J7480" s="367"/>
      <c r="K7480" s="364"/>
      <c r="M7480" s="368"/>
      <c r="P7480" s="369"/>
      <c r="S7480" s="369"/>
      <c r="V7480" s="358"/>
    </row>
    <row r="7481" spans="1:22">
      <c r="A7481" s="31"/>
      <c r="B7481" s="2"/>
      <c r="C7481" s="363"/>
      <c r="D7481" s="364"/>
      <c r="E7481" s="2"/>
      <c r="F7481" s="2"/>
      <c r="G7481" s="365"/>
      <c r="H7481" s="366"/>
      <c r="I7481" s="363"/>
      <c r="J7481" s="367"/>
      <c r="K7481" s="364"/>
      <c r="M7481" s="368"/>
      <c r="P7481" s="369"/>
      <c r="S7481" s="369"/>
      <c r="V7481" s="358"/>
    </row>
    <row r="7482" spans="1:22">
      <c r="A7482" s="31"/>
      <c r="B7482" s="2"/>
      <c r="C7482" s="363"/>
      <c r="D7482" s="364"/>
      <c r="E7482" s="2"/>
      <c r="F7482" s="2"/>
      <c r="G7482" s="365"/>
      <c r="H7482" s="366"/>
      <c r="I7482" s="363"/>
      <c r="J7482" s="367"/>
      <c r="K7482" s="364"/>
      <c r="M7482" s="368"/>
      <c r="P7482" s="369"/>
      <c r="S7482" s="369"/>
      <c r="V7482" s="358"/>
    </row>
    <row r="7483" spans="1:22">
      <c r="A7483" s="31"/>
      <c r="B7483" s="2"/>
      <c r="C7483" s="363"/>
      <c r="D7483" s="364"/>
      <c r="E7483" s="2"/>
      <c r="F7483" s="2"/>
      <c r="G7483" s="365"/>
      <c r="H7483" s="366"/>
      <c r="I7483" s="363"/>
      <c r="J7483" s="367"/>
      <c r="K7483" s="364"/>
      <c r="M7483" s="368"/>
      <c r="P7483" s="369"/>
      <c r="S7483" s="369"/>
      <c r="V7483" s="358"/>
    </row>
    <row r="7484" spans="1:22">
      <c r="A7484" s="31"/>
      <c r="B7484" s="2"/>
      <c r="C7484" s="363"/>
      <c r="D7484" s="364"/>
      <c r="E7484" s="2"/>
      <c r="F7484" s="2"/>
      <c r="G7484" s="365"/>
      <c r="H7484" s="366"/>
      <c r="I7484" s="363"/>
      <c r="J7484" s="367"/>
      <c r="K7484" s="364"/>
      <c r="M7484" s="368"/>
      <c r="P7484" s="369"/>
      <c r="S7484" s="369"/>
      <c r="V7484" s="358"/>
    </row>
    <row r="7485" spans="1:22">
      <c r="A7485" s="31"/>
      <c r="B7485" s="2"/>
      <c r="C7485" s="363"/>
      <c r="D7485" s="364"/>
      <c r="E7485" s="2"/>
      <c r="F7485" s="2"/>
      <c r="G7485" s="365"/>
      <c r="H7485" s="366"/>
      <c r="I7485" s="363"/>
      <c r="J7485" s="367"/>
      <c r="K7485" s="364"/>
      <c r="M7485" s="368"/>
      <c r="P7485" s="369"/>
      <c r="S7485" s="369"/>
      <c r="V7485" s="358"/>
    </row>
    <row r="7486" spans="1:22">
      <c r="A7486" s="31"/>
      <c r="B7486" s="2"/>
      <c r="C7486" s="363"/>
      <c r="D7486" s="364"/>
      <c r="E7486" s="2"/>
      <c r="F7486" s="2"/>
      <c r="G7486" s="365"/>
      <c r="H7486" s="366"/>
      <c r="I7486" s="363"/>
      <c r="J7486" s="367"/>
      <c r="K7486" s="364"/>
      <c r="M7486" s="368"/>
      <c r="P7486" s="369"/>
      <c r="S7486" s="369"/>
      <c r="V7486" s="358"/>
    </row>
    <row r="7487" spans="1:22">
      <c r="A7487" s="31"/>
      <c r="B7487" s="2"/>
      <c r="C7487" s="363"/>
      <c r="D7487" s="364"/>
      <c r="E7487" s="2"/>
      <c r="F7487" s="2"/>
      <c r="G7487" s="365"/>
      <c r="H7487" s="366"/>
      <c r="I7487" s="363"/>
      <c r="J7487" s="367"/>
      <c r="K7487" s="364"/>
      <c r="M7487" s="368"/>
      <c r="P7487" s="369"/>
      <c r="S7487" s="369"/>
      <c r="V7487" s="358"/>
    </row>
    <row r="7488" spans="1:22">
      <c r="A7488" s="31"/>
      <c r="B7488" s="2"/>
      <c r="C7488" s="363"/>
      <c r="D7488" s="364"/>
      <c r="E7488" s="2"/>
      <c r="F7488" s="2"/>
      <c r="G7488" s="365"/>
      <c r="H7488" s="366"/>
      <c r="I7488" s="363"/>
      <c r="J7488" s="367"/>
      <c r="K7488" s="364"/>
      <c r="M7488" s="368"/>
      <c r="P7488" s="369"/>
      <c r="S7488" s="369"/>
      <c r="V7488" s="358"/>
    </row>
    <row r="7489" spans="1:22">
      <c r="A7489" s="31"/>
      <c r="B7489" s="2"/>
      <c r="C7489" s="363"/>
      <c r="D7489" s="364"/>
      <c r="E7489" s="2"/>
      <c r="F7489" s="2"/>
      <c r="G7489" s="365"/>
      <c r="H7489" s="366"/>
      <c r="I7489" s="363"/>
      <c r="J7489" s="367"/>
      <c r="K7489" s="364"/>
      <c r="M7489" s="368"/>
      <c r="P7489" s="369"/>
      <c r="S7489" s="369"/>
      <c r="V7489" s="358"/>
    </row>
    <row r="7490" spans="1:22">
      <c r="A7490" s="31"/>
      <c r="B7490" s="2"/>
      <c r="C7490" s="363"/>
      <c r="D7490" s="364"/>
      <c r="E7490" s="2"/>
      <c r="F7490" s="2"/>
      <c r="G7490" s="365"/>
      <c r="H7490" s="366"/>
      <c r="I7490" s="363"/>
      <c r="J7490" s="367"/>
      <c r="K7490" s="364"/>
      <c r="M7490" s="368"/>
      <c r="P7490" s="369"/>
      <c r="S7490" s="369"/>
      <c r="V7490" s="358"/>
    </row>
    <row r="7491" spans="1:22">
      <c r="A7491" s="31"/>
      <c r="B7491" s="2"/>
      <c r="C7491" s="363"/>
      <c r="D7491" s="364"/>
      <c r="E7491" s="2"/>
      <c r="F7491" s="2"/>
      <c r="G7491" s="365"/>
      <c r="H7491" s="366"/>
      <c r="I7491" s="363"/>
      <c r="J7491" s="367"/>
      <c r="K7491" s="364"/>
      <c r="M7491" s="368"/>
      <c r="P7491" s="369"/>
      <c r="S7491" s="369"/>
      <c r="V7491" s="358"/>
    </row>
    <row r="7492" spans="1:22">
      <c r="A7492" s="31"/>
      <c r="B7492" s="2"/>
      <c r="C7492" s="363"/>
      <c r="D7492" s="364"/>
      <c r="E7492" s="2"/>
      <c r="F7492" s="2"/>
      <c r="G7492" s="365"/>
      <c r="H7492" s="366"/>
      <c r="I7492" s="363"/>
      <c r="J7492" s="367"/>
      <c r="K7492" s="364"/>
      <c r="M7492" s="368"/>
      <c r="P7492" s="369"/>
      <c r="S7492" s="369"/>
      <c r="V7492" s="358"/>
    </row>
    <row r="7493" spans="1:22">
      <c r="A7493" s="31"/>
      <c r="B7493" s="2"/>
      <c r="C7493" s="363"/>
      <c r="D7493" s="364"/>
      <c r="E7493" s="2"/>
      <c r="F7493" s="2"/>
      <c r="G7493" s="365"/>
      <c r="H7493" s="366"/>
      <c r="I7493" s="363"/>
      <c r="J7493" s="367"/>
      <c r="K7493" s="364"/>
      <c r="M7493" s="368"/>
      <c r="P7493" s="369"/>
      <c r="S7493" s="369"/>
      <c r="V7493" s="358"/>
    </row>
    <row r="7494" spans="1:22">
      <c r="A7494" s="31"/>
      <c r="B7494" s="2"/>
      <c r="C7494" s="363"/>
      <c r="D7494" s="364"/>
      <c r="E7494" s="2"/>
      <c r="F7494" s="2"/>
      <c r="G7494" s="365"/>
      <c r="H7494" s="366"/>
      <c r="I7494" s="363"/>
      <c r="J7494" s="367"/>
      <c r="K7494" s="364"/>
      <c r="M7494" s="368"/>
      <c r="P7494" s="369"/>
      <c r="S7494" s="369"/>
      <c r="V7494" s="358"/>
    </row>
    <row r="7495" spans="1:22">
      <c r="A7495" s="31"/>
      <c r="B7495" s="2"/>
      <c r="C7495" s="363"/>
      <c r="D7495" s="364"/>
      <c r="E7495" s="2"/>
      <c r="F7495" s="2"/>
      <c r="G7495" s="365"/>
      <c r="H7495" s="366"/>
      <c r="I7495" s="363"/>
      <c r="J7495" s="367"/>
      <c r="K7495" s="364"/>
      <c r="M7495" s="368"/>
      <c r="P7495" s="369"/>
      <c r="S7495" s="369"/>
      <c r="V7495" s="358"/>
    </row>
    <row r="7496" spans="1:22">
      <c r="A7496" s="31"/>
      <c r="B7496" s="2"/>
      <c r="C7496" s="363"/>
      <c r="D7496" s="364"/>
      <c r="E7496" s="2"/>
      <c r="F7496" s="2"/>
      <c r="G7496" s="365"/>
      <c r="H7496" s="366"/>
      <c r="I7496" s="363"/>
      <c r="J7496" s="367"/>
      <c r="K7496" s="364"/>
      <c r="M7496" s="368"/>
      <c r="P7496" s="369"/>
      <c r="S7496" s="369"/>
      <c r="V7496" s="358"/>
    </row>
    <row r="7497" spans="1:22">
      <c r="A7497" s="31"/>
      <c r="B7497" s="2"/>
      <c r="C7497" s="363"/>
      <c r="D7497" s="364"/>
      <c r="E7497" s="2"/>
      <c r="F7497" s="2"/>
      <c r="G7497" s="365"/>
      <c r="H7497" s="366"/>
      <c r="I7497" s="363"/>
      <c r="J7497" s="367"/>
      <c r="K7497" s="364"/>
      <c r="M7497" s="368"/>
      <c r="P7497" s="369"/>
      <c r="S7497" s="369"/>
      <c r="V7497" s="358"/>
    </row>
    <row r="7498" spans="1:22">
      <c r="A7498" s="31"/>
      <c r="B7498" s="2"/>
      <c r="C7498" s="363"/>
      <c r="D7498" s="364"/>
      <c r="E7498" s="2"/>
      <c r="F7498" s="2"/>
      <c r="G7498" s="365"/>
      <c r="H7498" s="366"/>
      <c r="I7498" s="363"/>
      <c r="J7498" s="367"/>
      <c r="K7498" s="364"/>
      <c r="M7498" s="368"/>
      <c r="P7498" s="369"/>
      <c r="S7498" s="369"/>
      <c r="V7498" s="358"/>
    </row>
    <row r="7499" spans="1:22">
      <c r="A7499" s="31"/>
      <c r="B7499" s="2"/>
      <c r="C7499" s="363"/>
      <c r="D7499" s="364"/>
      <c r="E7499" s="2"/>
      <c r="F7499" s="2"/>
      <c r="G7499" s="365"/>
      <c r="H7499" s="366"/>
      <c r="I7499" s="363"/>
      <c r="J7499" s="367"/>
      <c r="K7499" s="364"/>
      <c r="M7499" s="368"/>
      <c r="P7499" s="369"/>
      <c r="S7499" s="369"/>
      <c r="V7499" s="358"/>
    </row>
    <row r="7500" spans="1:22">
      <c r="A7500" s="31"/>
      <c r="B7500" s="2"/>
      <c r="C7500" s="363"/>
      <c r="D7500" s="364"/>
      <c r="E7500" s="2"/>
      <c r="F7500" s="2"/>
      <c r="G7500" s="365"/>
      <c r="H7500" s="366"/>
      <c r="I7500" s="363"/>
      <c r="J7500" s="367"/>
      <c r="K7500" s="364"/>
      <c r="M7500" s="368"/>
      <c r="P7500" s="369"/>
      <c r="S7500" s="369"/>
      <c r="V7500" s="358"/>
    </row>
    <row r="7501" spans="1:22">
      <c r="A7501" s="31"/>
      <c r="B7501" s="2"/>
      <c r="C7501" s="363"/>
      <c r="D7501" s="364"/>
      <c r="E7501" s="2"/>
      <c r="F7501" s="2"/>
      <c r="G7501" s="365"/>
      <c r="H7501" s="366"/>
      <c r="I7501" s="363"/>
      <c r="J7501" s="367"/>
      <c r="K7501" s="364"/>
      <c r="M7501" s="368"/>
      <c r="P7501" s="369"/>
      <c r="S7501" s="369"/>
      <c r="V7501" s="358"/>
    </row>
    <row r="7502" spans="1:22">
      <c r="A7502" s="31"/>
      <c r="B7502" s="2"/>
      <c r="C7502" s="363"/>
      <c r="D7502" s="364"/>
      <c r="E7502" s="2"/>
      <c r="F7502" s="2"/>
      <c r="G7502" s="365"/>
      <c r="H7502" s="366"/>
      <c r="I7502" s="363"/>
      <c r="J7502" s="367"/>
      <c r="K7502" s="364"/>
      <c r="M7502" s="368"/>
      <c r="P7502" s="369"/>
      <c r="S7502" s="369"/>
      <c r="V7502" s="358"/>
    </row>
    <row r="7503" spans="1:22">
      <c r="A7503" s="31"/>
      <c r="B7503" s="2"/>
      <c r="C7503" s="363"/>
      <c r="D7503" s="364"/>
      <c r="E7503" s="2"/>
      <c r="F7503" s="2"/>
      <c r="G7503" s="365"/>
      <c r="H7503" s="366"/>
      <c r="I7503" s="363"/>
      <c r="J7503" s="367"/>
      <c r="K7503" s="364"/>
      <c r="M7503" s="368"/>
      <c r="P7503" s="369"/>
      <c r="S7503" s="369"/>
      <c r="V7503" s="358"/>
    </row>
    <row r="7504" spans="1:22">
      <c r="A7504" s="31"/>
      <c r="B7504" s="2"/>
      <c r="C7504" s="363"/>
      <c r="D7504" s="364"/>
      <c r="E7504" s="2"/>
      <c r="F7504" s="2"/>
      <c r="G7504" s="365"/>
      <c r="H7504" s="366"/>
      <c r="I7504" s="363"/>
      <c r="J7504" s="367"/>
      <c r="K7504" s="364"/>
      <c r="M7504" s="368"/>
      <c r="P7504" s="369"/>
      <c r="S7504" s="369"/>
      <c r="V7504" s="358"/>
    </row>
    <row r="7505" spans="1:22">
      <c r="A7505" s="31"/>
      <c r="B7505" s="2"/>
      <c r="C7505" s="363"/>
      <c r="D7505" s="364"/>
      <c r="E7505" s="2"/>
      <c r="F7505" s="2"/>
      <c r="G7505" s="365"/>
      <c r="H7505" s="366"/>
      <c r="I7505" s="363"/>
      <c r="J7505" s="367"/>
      <c r="K7505" s="364"/>
      <c r="M7505" s="368"/>
      <c r="P7505" s="369"/>
      <c r="S7505" s="369"/>
      <c r="V7505" s="358"/>
    </row>
    <row r="7506" spans="1:22">
      <c r="A7506" s="31"/>
      <c r="B7506" s="2"/>
      <c r="C7506" s="363"/>
      <c r="D7506" s="364"/>
      <c r="E7506" s="2"/>
      <c r="F7506" s="2"/>
      <c r="G7506" s="365"/>
      <c r="H7506" s="366"/>
      <c r="I7506" s="363"/>
      <c r="J7506" s="367"/>
      <c r="K7506" s="364"/>
      <c r="M7506" s="368"/>
      <c r="P7506" s="369"/>
      <c r="S7506" s="369"/>
      <c r="V7506" s="358"/>
    </row>
    <row r="7507" spans="1:22">
      <c r="A7507" s="31"/>
      <c r="B7507" s="2"/>
      <c r="C7507" s="363"/>
      <c r="D7507" s="364"/>
      <c r="E7507" s="2"/>
      <c r="F7507" s="2"/>
      <c r="G7507" s="365"/>
      <c r="H7507" s="366"/>
      <c r="I7507" s="363"/>
      <c r="J7507" s="367"/>
      <c r="K7507" s="364"/>
      <c r="M7507" s="368"/>
      <c r="P7507" s="369"/>
      <c r="S7507" s="369"/>
      <c r="V7507" s="358"/>
    </row>
    <row r="7508" spans="1:22">
      <c r="A7508" s="31"/>
      <c r="B7508" s="2"/>
      <c r="C7508" s="363"/>
      <c r="D7508" s="364"/>
      <c r="E7508" s="2"/>
      <c r="F7508" s="2"/>
      <c r="G7508" s="365"/>
      <c r="H7508" s="366"/>
      <c r="I7508" s="363"/>
      <c r="J7508" s="367"/>
      <c r="K7508" s="364"/>
      <c r="M7508" s="368"/>
      <c r="P7508" s="369"/>
      <c r="S7508" s="369"/>
      <c r="V7508" s="358"/>
    </row>
    <row r="7509" spans="1:22">
      <c r="A7509" s="31"/>
      <c r="B7509" s="2"/>
      <c r="C7509" s="363"/>
      <c r="D7509" s="364"/>
      <c r="E7509" s="2"/>
      <c r="F7509" s="2"/>
      <c r="G7509" s="365"/>
      <c r="H7509" s="366"/>
      <c r="I7509" s="363"/>
      <c r="J7509" s="367"/>
      <c r="K7509" s="364"/>
      <c r="M7509" s="368"/>
      <c r="P7509" s="369"/>
      <c r="S7509" s="369"/>
      <c r="V7509" s="358"/>
    </row>
    <row r="7510" spans="1:22">
      <c r="A7510" s="31"/>
      <c r="B7510" s="2"/>
      <c r="C7510" s="363"/>
      <c r="D7510" s="364"/>
      <c r="E7510" s="2"/>
      <c r="F7510" s="2"/>
      <c r="G7510" s="365"/>
      <c r="H7510" s="366"/>
      <c r="I7510" s="363"/>
      <c r="J7510" s="367"/>
      <c r="K7510" s="364"/>
      <c r="M7510" s="368"/>
      <c r="P7510" s="369"/>
      <c r="S7510" s="369"/>
      <c r="V7510" s="358"/>
    </row>
    <row r="7511" spans="1:22">
      <c r="A7511" s="31"/>
      <c r="B7511" s="2"/>
      <c r="C7511" s="363"/>
      <c r="D7511" s="364"/>
      <c r="E7511" s="2"/>
      <c r="F7511" s="2"/>
      <c r="G7511" s="365"/>
      <c r="H7511" s="366"/>
      <c r="I7511" s="363"/>
      <c r="J7511" s="367"/>
      <c r="K7511" s="364"/>
      <c r="M7511" s="368"/>
      <c r="P7511" s="369"/>
      <c r="S7511" s="369"/>
      <c r="V7511" s="358"/>
    </row>
    <row r="7512" spans="1:22">
      <c r="A7512" s="31"/>
      <c r="B7512" s="2"/>
      <c r="C7512" s="363"/>
      <c r="D7512" s="364"/>
      <c r="E7512" s="2"/>
      <c r="F7512" s="2"/>
      <c r="G7512" s="365"/>
      <c r="H7512" s="366"/>
      <c r="I7512" s="363"/>
      <c r="J7512" s="367"/>
      <c r="K7512" s="364"/>
      <c r="M7512" s="368"/>
      <c r="P7512" s="369"/>
      <c r="S7512" s="369"/>
      <c r="V7512" s="358"/>
    </row>
    <row r="7513" spans="1:22">
      <c r="A7513" s="31"/>
      <c r="B7513" s="2"/>
      <c r="C7513" s="363"/>
      <c r="D7513" s="364"/>
      <c r="E7513" s="2"/>
      <c r="F7513" s="2"/>
      <c r="G7513" s="365"/>
      <c r="H7513" s="366"/>
      <c r="I7513" s="363"/>
      <c r="J7513" s="367"/>
      <c r="K7513" s="364"/>
      <c r="M7513" s="368"/>
      <c r="P7513" s="369"/>
      <c r="S7513" s="369"/>
      <c r="V7513" s="358"/>
    </row>
    <row r="7514" spans="1:22">
      <c r="A7514" s="31"/>
      <c r="B7514" s="2"/>
      <c r="C7514" s="363"/>
      <c r="D7514" s="364"/>
      <c r="E7514" s="2"/>
      <c r="F7514" s="2"/>
      <c r="G7514" s="365"/>
      <c r="H7514" s="366"/>
      <c r="I7514" s="363"/>
      <c r="J7514" s="367"/>
      <c r="K7514" s="364"/>
      <c r="M7514" s="368"/>
      <c r="P7514" s="369"/>
      <c r="S7514" s="369"/>
      <c r="V7514" s="358"/>
    </row>
    <row r="7515" spans="1:22">
      <c r="A7515" s="31"/>
      <c r="B7515" s="2"/>
      <c r="C7515" s="363"/>
      <c r="D7515" s="364"/>
      <c r="E7515" s="2"/>
      <c r="F7515" s="2"/>
      <c r="G7515" s="365"/>
      <c r="H7515" s="366"/>
      <c r="I7515" s="363"/>
      <c r="J7515" s="367"/>
      <c r="K7515" s="364"/>
      <c r="M7515" s="368"/>
      <c r="P7515" s="369"/>
      <c r="S7515" s="369"/>
      <c r="V7515" s="358"/>
    </row>
    <row r="7516" spans="1:22">
      <c r="A7516" s="31"/>
      <c r="B7516" s="2"/>
      <c r="C7516" s="363"/>
      <c r="D7516" s="364"/>
      <c r="E7516" s="2"/>
      <c r="F7516" s="2"/>
      <c r="G7516" s="365"/>
      <c r="H7516" s="366"/>
      <c r="I7516" s="363"/>
      <c r="J7516" s="367"/>
      <c r="K7516" s="364"/>
      <c r="M7516" s="368"/>
      <c r="P7516" s="369"/>
      <c r="S7516" s="369"/>
      <c r="V7516" s="358"/>
    </row>
    <row r="7517" spans="1:22">
      <c r="A7517" s="31"/>
      <c r="B7517" s="2"/>
      <c r="C7517" s="363"/>
      <c r="D7517" s="364"/>
      <c r="E7517" s="2"/>
      <c r="F7517" s="2"/>
      <c r="G7517" s="365"/>
      <c r="H7517" s="366"/>
      <c r="I7517" s="363"/>
      <c r="J7517" s="367"/>
      <c r="K7517" s="364"/>
      <c r="M7517" s="368"/>
      <c r="P7517" s="369"/>
      <c r="S7517" s="369"/>
      <c r="V7517" s="358"/>
    </row>
    <row r="7518" spans="1:22">
      <c r="A7518" s="31"/>
      <c r="B7518" s="2"/>
      <c r="C7518" s="363"/>
      <c r="D7518" s="364"/>
      <c r="E7518" s="2"/>
      <c r="F7518" s="2"/>
      <c r="G7518" s="365"/>
      <c r="H7518" s="366"/>
      <c r="I7518" s="363"/>
      <c r="J7518" s="367"/>
      <c r="K7518" s="364"/>
      <c r="M7518" s="368"/>
      <c r="P7518" s="369"/>
      <c r="S7518" s="369"/>
      <c r="V7518" s="358"/>
    </row>
    <row r="7519" spans="1:22">
      <c r="A7519" s="31"/>
      <c r="B7519" s="2"/>
      <c r="C7519" s="363"/>
      <c r="D7519" s="364"/>
      <c r="E7519" s="2"/>
      <c r="F7519" s="2"/>
      <c r="G7519" s="365"/>
      <c r="H7519" s="366"/>
      <c r="I7519" s="363"/>
      <c r="J7519" s="367"/>
      <c r="K7519" s="364"/>
      <c r="M7519" s="368"/>
      <c r="P7519" s="369"/>
      <c r="S7519" s="369"/>
      <c r="V7519" s="358"/>
    </row>
    <row r="7520" spans="1:22">
      <c r="A7520" s="31"/>
      <c r="B7520" s="2"/>
      <c r="C7520" s="363"/>
      <c r="D7520" s="364"/>
      <c r="E7520" s="2"/>
      <c r="F7520" s="2"/>
      <c r="G7520" s="365"/>
      <c r="H7520" s="366"/>
      <c r="I7520" s="363"/>
      <c r="J7520" s="367"/>
      <c r="K7520" s="364"/>
      <c r="M7520" s="368"/>
      <c r="P7520" s="369"/>
      <c r="S7520" s="369"/>
      <c r="V7520" s="358"/>
    </row>
    <row r="7521" spans="1:22">
      <c r="A7521" s="31"/>
      <c r="B7521" s="2"/>
      <c r="C7521" s="363"/>
      <c r="D7521" s="364"/>
      <c r="E7521" s="2"/>
      <c r="F7521" s="2"/>
      <c r="G7521" s="365"/>
      <c r="H7521" s="366"/>
      <c r="I7521" s="363"/>
      <c r="J7521" s="367"/>
      <c r="K7521" s="364"/>
      <c r="M7521" s="368"/>
      <c r="P7521" s="369"/>
      <c r="S7521" s="369"/>
      <c r="V7521" s="358"/>
    </row>
    <row r="7522" spans="1:22">
      <c r="A7522" s="31"/>
      <c r="B7522" s="2"/>
      <c r="C7522" s="363"/>
      <c r="D7522" s="364"/>
      <c r="E7522" s="2"/>
      <c r="F7522" s="2"/>
      <c r="G7522" s="365"/>
      <c r="H7522" s="366"/>
      <c r="I7522" s="363"/>
      <c r="J7522" s="367"/>
      <c r="K7522" s="364"/>
      <c r="M7522" s="368"/>
      <c r="P7522" s="369"/>
      <c r="S7522" s="369"/>
      <c r="V7522" s="358"/>
    </row>
    <row r="7523" spans="1:22">
      <c r="A7523" s="31"/>
      <c r="B7523" s="2"/>
      <c r="C7523" s="363"/>
      <c r="D7523" s="364"/>
      <c r="E7523" s="2"/>
      <c r="F7523" s="2"/>
      <c r="G7523" s="365"/>
      <c r="H7523" s="366"/>
      <c r="I7523" s="363"/>
      <c r="J7523" s="367"/>
      <c r="K7523" s="364"/>
      <c r="M7523" s="368"/>
      <c r="P7523" s="369"/>
      <c r="S7523" s="369"/>
      <c r="V7523" s="358"/>
    </row>
    <row r="7524" spans="1:22">
      <c r="A7524" s="31"/>
      <c r="B7524" s="2"/>
      <c r="C7524" s="363"/>
      <c r="D7524" s="364"/>
      <c r="E7524" s="2"/>
      <c r="F7524" s="2"/>
      <c r="G7524" s="365"/>
      <c r="H7524" s="366"/>
      <c r="I7524" s="363"/>
      <c r="J7524" s="367"/>
      <c r="K7524" s="364"/>
      <c r="M7524" s="368"/>
      <c r="P7524" s="369"/>
      <c r="S7524" s="369"/>
      <c r="V7524" s="358"/>
    </row>
    <row r="7525" spans="1:22">
      <c r="A7525" s="31"/>
      <c r="B7525" s="2"/>
      <c r="C7525" s="363"/>
      <c r="D7525" s="364"/>
      <c r="E7525" s="2"/>
      <c r="F7525" s="2"/>
      <c r="G7525" s="365"/>
      <c r="H7525" s="366"/>
      <c r="I7525" s="363"/>
      <c r="J7525" s="367"/>
      <c r="K7525" s="364"/>
      <c r="M7525" s="368"/>
      <c r="P7525" s="369"/>
      <c r="S7525" s="369"/>
      <c r="V7525" s="358"/>
    </row>
    <row r="7526" spans="1:22">
      <c r="A7526" s="31"/>
      <c r="B7526" s="2"/>
      <c r="C7526" s="363"/>
      <c r="D7526" s="364"/>
      <c r="E7526" s="2"/>
      <c r="F7526" s="2"/>
      <c r="G7526" s="365"/>
      <c r="H7526" s="366"/>
      <c r="I7526" s="363"/>
      <c r="J7526" s="367"/>
      <c r="K7526" s="364"/>
      <c r="M7526" s="368"/>
      <c r="P7526" s="369"/>
      <c r="S7526" s="369"/>
      <c r="V7526" s="358"/>
    </row>
    <row r="7527" spans="1:22">
      <c r="A7527" s="31"/>
      <c r="B7527" s="2"/>
      <c r="C7527" s="363"/>
      <c r="D7527" s="364"/>
      <c r="E7527" s="2"/>
      <c r="F7527" s="2"/>
      <c r="G7527" s="365"/>
      <c r="H7527" s="366"/>
      <c r="I7527" s="363"/>
      <c r="J7527" s="367"/>
      <c r="K7527" s="364"/>
      <c r="M7527" s="368"/>
      <c r="P7527" s="369"/>
      <c r="S7527" s="369"/>
      <c r="V7527" s="358"/>
    </row>
    <row r="7528" spans="1:22">
      <c r="A7528" s="31"/>
      <c r="B7528" s="2"/>
      <c r="C7528" s="363"/>
      <c r="D7528" s="364"/>
      <c r="E7528" s="2"/>
      <c r="F7528" s="2"/>
      <c r="G7528" s="365"/>
      <c r="H7528" s="366"/>
      <c r="I7528" s="363"/>
      <c r="J7528" s="367"/>
      <c r="K7528" s="364"/>
      <c r="M7528" s="368"/>
      <c r="P7528" s="369"/>
      <c r="S7528" s="369"/>
      <c r="V7528" s="358"/>
    </row>
    <row r="7529" spans="1:22">
      <c r="A7529" s="31"/>
      <c r="B7529" s="2"/>
      <c r="C7529" s="363"/>
      <c r="D7529" s="364"/>
      <c r="E7529" s="2"/>
      <c r="F7529" s="2"/>
      <c r="G7529" s="365"/>
      <c r="H7529" s="366"/>
      <c r="I7529" s="363"/>
      <c r="J7529" s="367"/>
      <c r="K7529" s="364"/>
      <c r="M7529" s="368"/>
      <c r="P7529" s="369"/>
      <c r="S7529" s="369"/>
      <c r="V7529" s="358"/>
    </row>
    <row r="7530" spans="1:22">
      <c r="A7530" s="31"/>
      <c r="B7530" s="2"/>
      <c r="C7530" s="363"/>
      <c r="D7530" s="364"/>
      <c r="E7530" s="2"/>
      <c r="F7530" s="2"/>
      <c r="G7530" s="365"/>
      <c r="H7530" s="366"/>
      <c r="I7530" s="363"/>
      <c r="J7530" s="367"/>
      <c r="K7530" s="364"/>
      <c r="M7530" s="368"/>
      <c r="P7530" s="369"/>
      <c r="S7530" s="369"/>
      <c r="V7530" s="358"/>
    </row>
    <row r="7531" spans="1:22">
      <c r="A7531" s="31"/>
      <c r="B7531" s="2"/>
      <c r="C7531" s="363"/>
      <c r="D7531" s="364"/>
      <c r="E7531" s="2"/>
      <c r="F7531" s="2"/>
      <c r="G7531" s="365"/>
      <c r="H7531" s="366"/>
      <c r="I7531" s="363"/>
      <c r="J7531" s="367"/>
      <c r="K7531" s="364"/>
      <c r="M7531" s="368"/>
      <c r="P7531" s="369"/>
      <c r="S7531" s="369"/>
      <c r="V7531" s="358"/>
    </row>
    <row r="7532" spans="1:22">
      <c r="A7532" s="31"/>
      <c r="B7532" s="2"/>
      <c r="C7532" s="363"/>
      <c r="D7532" s="364"/>
      <c r="E7532" s="2"/>
      <c r="F7532" s="2"/>
      <c r="G7532" s="365"/>
      <c r="H7532" s="366"/>
      <c r="I7532" s="363"/>
      <c r="J7532" s="367"/>
      <c r="K7532" s="364"/>
      <c r="M7532" s="368"/>
      <c r="P7532" s="369"/>
      <c r="S7532" s="369"/>
      <c r="V7532" s="358"/>
    </row>
    <row r="7533" spans="1:22">
      <c r="A7533" s="31"/>
      <c r="B7533" s="2"/>
      <c r="C7533" s="363"/>
      <c r="D7533" s="364"/>
      <c r="E7533" s="2"/>
      <c r="F7533" s="2"/>
      <c r="G7533" s="365"/>
      <c r="H7533" s="366"/>
      <c r="I7533" s="363"/>
      <c r="J7533" s="367"/>
      <c r="K7533" s="364"/>
      <c r="M7533" s="368"/>
      <c r="P7533" s="369"/>
      <c r="S7533" s="369"/>
      <c r="V7533" s="358"/>
    </row>
    <row r="7534" spans="1:22">
      <c r="A7534" s="31"/>
      <c r="B7534" s="2"/>
      <c r="C7534" s="363"/>
      <c r="D7534" s="364"/>
      <c r="E7534" s="2"/>
      <c r="F7534" s="2"/>
      <c r="G7534" s="365"/>
      <c r="H7534" s="366"/>
      <c r="I7534" s="363"/>
      <c r="J7534" s="367"/>
      <c r="K7534" s="364"/>
      <c r="M7534" s="368"/>
      <c r="P7534" s="369"/>
      <c r="S7534" s="369"/>
      <c r="V7534" s="358"/>
    </row>
    <row r="7535" spans="1:22">
      <c r="A7535" s="31"/>
      <c r="B7535" s="2"/>
      <c r="C7535" s="363"/>
      <c r="D7535" s="364"/>
      <c r="E7535" s="2"/>
      <c r="F7535" s="2"/>
      <c r="G7535" s="365"/>
      <c r="H7535" s="366"/>
      <c r="I7535" s="363"/>
      <c r="J7535" s="367"/>
      <c r="K7535" s="364"/>
      <c r="M7535" s="368"/>
      <c r="P7535" s="369"/>
      <c r="S7535" s="369"/>
      <c r="V7535" s="358"/>
    </row>
    <row r="7536" spans="1:22">
      <c r="A7536" s="31"/>
      <c r="B7536" s="2"/>
      <c r="C7536" s="363"/>
      <c r="D7536" s="364"/>
      <c r="E7536" s="2"/>
      <c r="F7536" s="2"/>
      <c r="G7536" s="365"/>
      <c r="H7536" s="366"/>
      <c r="I7536" s="363"/>
      <c r="J7536" s="367"/>
      <c r="K7536" s="364"/>
      <c r="M7536" s="368"/>
      <c r="P7536" s="369"/>
      <c r="S7536" s="369"/>
      <c r="V7536" s="358"/>
    </row>
    <row r="7537" spans="1:22">
      <c r="A7537" s="31"/>
      <c r="B7537" s="2"/>
      <c r="C7537" s="363"/>
      <c r="D7537" s="364"/>
      <c r="E7537" s="2"/>
      <c r="F7537" s="2"/>
      <c r="G7537" s="365"/>
      <c r="H7537" s="366"/>
      <c r="I7537" s="363"/>
      <c r="J7537" s="367"/>
      <c r="K7537" s="364"/>
      <c r="M7537" s="368"/>
      <c r="P7537" s="369"/>
      <c r="S7537" s="369"/>
      <c r="V7537" s="358"/>
    </row>
    <row r="7538" spans="1:22">
      <c r="A7538" s="31"/>
      <c r="B7538" s="2"/>
      <c r="C7538" s="363"/>
      <c r="D7538" s="364"/>
      <c r="E7538" s="2"/>
      <c r="F7538" s="2"/>
      <c r="G7538" s="365"/>
      <c r="H7538" s="366"/>
      <c r="I7538" s="363"/>
      <c r="J7538" s="367"/>
      <c r="K7538" s="364"/>
      <c r="M7538" s="368"/>
      <c r="P7538" s="369"/>
      <c r="S7538" s="369"/>
      <c r="V7538" s="358"/>
    </row>
    <row r="7539" spans="1:22">
      <c r="A7539" s="31"/>
      <c r="B7539" s="2"/>
      <c r="C7539" s="363"/>
      <c r="D7539" s="364"/>
      <c r="E7539" s="2"/>
      <c r="F7539" s="2"/>
      <c r="G7539" s="365"/>
      <c r="H7539" s="366"/>
      <c r="I7539" s="363"/>
      <c r="J7539" s="367"/>
      <c r="K7539" s="364"/>
      <c r="M7539" s="368"/>
      <c r="P7539" s="369"/>
      <c r="S7539" s="369"/>
      <c r="V7539" s="358"/>
    </row>
    <row r="7540" spans="1:22">
      <c r="A7540" s="31"/>
      <c r="B7540" s="2"/>
      <c r="C7540" s="363"/>
      <c r="D7540" s="364"/>
      <c r="E7540" s="2"/>
      <c r="F7540" s="2"/>
      <c r="G7540" s="365"/>
      <c r="H7540" s="366"/>
      <c r="I7540" s="363"/>
      <c r="J7540" s="367"/>
      <c r="K7540" s="364"/>
      <c r="M7540" s="368"/>
      <c r="P7540" s="369"/>
      <c r="S7540" s="369"/>
      <c r="V7540" s="358"/>
    </row>
    <row r="7541" spans="1:22">
      <c r="A7541" s="31"/>
      <c r="B7541" s="2"/>
      <c r="C7541" s="363"/>
      <c r="D7541" s="364"/>
      <c r="E7541" s="2"/>
      <c r="F7541" s="2"/>
      <c r="G7541" s="365"/>
      <c r="H7541" s="366"/>
      <c r="I7541" s="363"/>
      <c r="J7541" s="367"/>
      <c r="K7541" s="364"/>
      <c r="M7541" s="368"/>
      <c r="P7541" s="369"/>
      <c r="S7541" s="369"/>
      <c r="V7541" s="358"/>
    </row>
    <row r="7542" spans="1:22">
      <c r="A7542" s="31"/>
      <c r="B7542" s="2"/>
      <c r="C7542" s="363"/>
      <c r="D7542" s="364"/>
      <c r="E7542" s="2"/>
      <c r="F7542" s="2"/>
      <c r="G7542" s="365"/>
      <c r="H7542" s="366"/>
      <c r="I7542" s="363"/>
      <c r="J7542" s="367"/>
      <c r="K7542" s="364"/>
      <c r="M7542" s="368"/>
      <c r="P7542" s="369"/>
      <c r="S7542" s="369"/>
      <c r="V7542" s="358"/>
    </row>
    <row r="7543" spans="1:22">
      <c r="A7543" s="31"/>
      <c r="B7543" s="2"/>
      <c r="C7543" s="363"/>
      <c r="D7543" s="364"/>
      <c r="E7543" s="2"/>
      <c r="F7543" s="2"/>
      <c r="G7543" s="365"/>
      <c r="H7543" s="366"/>
      <c r="I7543" s="363"/>
      <c r="J7543" s="367"/>
      <c r="K7543" s="364"/>
      <c r="M7543" s="368"/>
      <c r="P7543" s="369"/>
      <c r="S7543" s="369"/>
      <c r="V7543" s="358"/>
    </row>
    <row r="7544" spans="1:22">
      <c r="A7544" s="31"/>
      <c r="B7544" s="2"/>
      <c r="C7544" s="363"/>
      <c r="D7544" s="364"/>
      <c r="E7544" s="2"/>
      <c r="F7544" s="2"/>
      <c r="G7544" s="365"/>
      <c r="H7544" s="366"/>
      <c r="I7544" s="363"/>
      <c r="J7544" s="367"/>
      <c r="K7544" s="364"/>
      <c r="M7544" s="368"/>
      <c r="P7544" s="369"/>
      <c r="S7544" s="369"/>
      <c r="V7544" s="358"/>
    </row>
    <row r="7545" spans="1:22">
      <c r="A7545" s="31"/>
      <c r="B7545" s="2"/>
      <c r="C7545" s="363"/>
      <c r="D7545" s="364"/>
      <c r="E7545" s="2"/>
      <c r="F7545" s="2"/>
      <c r="G7545" s="365"/>
      <c r="H7545" s="366"/>
      <c r="I7545" s="363"/>
      <c r="J7545" s="367"/>
      <c r="K7545" s="364"/>
      <c r="M7545" s="368"/>
      <c r="P7545" s="369"/>
      <c r="S7545" s="369"/>
      <c r="V7545" s="358"/>
    </row>
    <row r="7546" spans="1:22">
      <c r="A7546" s="31"/>
      <c r="B7546" s="2"/>
      <c r="C7546" s="363"/>
      <c r="D7546" s="364"/>
      <c r="E7546" s="2"/>
      <c r="F7546" s="2"/>
      <c r="G7546" s="365"/>
      <c r="H7546" s="366"/>
      <c r="I7546" s="363"/>
      <c r="J7546" s="367"/>
      <c r="K7546" s="364"/>
      <c r="M7546" s="368"/>
      <c r="P7546" s="369"/>
      <c r="S7546" s="369"/>
      <c r="V7546" s="358"/>
    </row>
    <row r="7547" spans="1:22">
      <c r="A7547" s="31"/>
      <c r="B7547" s="2"/>
      <c r="C7547" s="363"/>
      <c r="D7547" s="364"/>
      <c r="E7547" s="2"/>
      <c r="F7547" s="2"/>
      <c r="G7547" s="365"/>
      <c r="H7547" s="366"/>
      <c r="I7547" s="363"/>
      <c r="J7547" s="367"/>
      <c r="K7547" s="364"/>
      <c r="M7547" s="368"/>
      <c r="P7547" s="369"/>
      <c r="S7547" s="369"/>
      <c r="V7547" s="358"/>
    </row>
    <row r="7548" spans="1:22">
      <c r="A7548" s="31"/>
      <c r="B7548" s="2"/>
      <c r="C7548" s="363"/>
      <c r="D7548" s="364"/>
      <c r="E7548" s="2"/>
      <c r="F7548" s="2"/>
      <c r="G7548" s="365"/>
      <c r="H7548" s="366"/>
      <c r="I7548" s="363"/>
      <c r="J7548" s="367"/>
      <c r="K7548" s="364"/>
      <c r="M7548" s="368"/>
      <c r="P7548" s="369"/>
      <c r="S7548" s="369"/>
      <c r="V7548" s="358"/>
    </row>
    <row r="7549" spans="1:22">
      <c r="A7549" s="31"/>
      <c r="B7549" s="2"/>
      <c r="C7549" s="363"/>
      <c r="D7549" s="364"/>
      <c r="E7549" s="2"/>
      <c r="F7549" s="2"/>
      <c r="G7549" s="365"/>
      <c r="H7549" s="366"/>
      <c r="I7549" s="363"/>
      <c r="J7549" s="367"/>
      <c r="K7549" s="364"/>
      <c r="M7549" s="368"/>
      <c r="P7549" s="369"/>
      <c r="S7549" s="369"/>
      <c r="V7549" s="358"/>
    </row>
    <row r="7550" spans="1:22">
      <c r="A7550" s="31"/>
      <c r="B7550" s="2"/>
      <c r="C7550" s="363"/>
      <c r="D7550" s="364"/>
      <c r="E7550" s="2"/>
      <c r="F7550" s="2"/>
      <c r="G7550" s="365"/>
      <c r="H7550" s="366"/>
      <c r="I7550" s="363"/>
      <c r="J7550" s="367"/>
      <c r="K7550" s="364"/>
      <c r="M7550" s="368"/>
      <c r="P7550" s="369"/>
      <c r="S7550" s="369"/>
      <c r="V7550" s="358"/>
    </row>
    <row r="7551" spans="1:22">
      <c r="A7551" s="31"/>
      <c r="B7551" s="2"/>
      <c r="C7551" s="363"/>
      <c r="D7551" s="364"/>
      <c r="E7551" s="2"/>
      <c r="F7551" s="2"/>
      <c r="G7551" s="365"/>
      <c r="H7551" s="366"/>
      <c r="I7551" s="363"/>
      <c r="J7551" s="367"/>
      <c r="K7551" s="364"/>
      <c r="M7551" s="368"/>
      <c r="P7551" s="369"/>
      <c r="S7551" s="369"/>
      <c r="V7551" s="358"/>
    </row>
    <row r="7552" spans="1:22">
      <c r="A7552" s="31"/>
      <c r="B7552" s="2"/>
      <c r="C7552" s="363"/>
      <c r="D7552" s="364"/>
      <c r="E7552" s="2"/>
      <c r="F7552" s="2"/>
      <c r="G7552" s="365"/>
      <c r="H7552" s="366"/>
      <c r="I7552" s="363"/>
      <c r="J7552" s="367"/>
      <c r="K7552" s="364"/>
      <c r="M7552" s="368"/>
      <c r="P7552" s="369"/>
      <c r="S7552" s="369"/>
      <c r="V7552" s="358"/>
    </row>
    <row r="7553" spans="1:22">
      <c r="A7553" s="31"/>
      <c r="B7553" s="2"/>
      <c r="C7553" s="363"/>
      <c r="D7553" s="364"/>
      <c r="E7553" s="2"/>
      <c r="F7553" s="2"/>
      <c r="G7553" s="365"/>
      <c r="H7553" s="366"/>
      <c r="I7553" s="363"/>
      <c r="J7553" s="367"/>
      <c r="K7553" s="364"/>
      <c r="M7553" s="368"/>
      <c r="P7553" s="369"/>
      <c r="S7553" s="369"/>
      <c r="V7553" s="358"/>
    </row>
    <row r="7554" spans="1:22">
      <c r="A7554" s="31"/>
      <c r="B7554" s="2"/>
      <c r="C7554" s="363"/>
      <c r="D7554" s="364"/>
      <c r="E7554" s="2"/>
      <c r="F7554" s="2"/>
      <c r="G7554" s="365"/>
      <c r="H7554" s="366"/>
      <c r="I7554" s="363"/>
      <c r="J7554" s="367"/>
      <c r="K7554" s="364"/>
      <c r="M7554" s="368"/>
      <c r="P7554" s="369"/>
      <c r="S7554" s="369"/>
      <c r="V7554" s="358"/>
    </row>
    <row r="7555" spans="1:22">
      <c r="A7555" s="31"/>
      <c r="B7555" s="2"/>
      <c r="C7555" s="363"/>
      <c r="D7555" s="364"/>
      <c r="E7555" s="2"/>
      <c r="F7555" s="2"/>
      <c r="G7555" s="365"/>
      <c r="H7555" s="366"/>
      <c r="I7555" s="363"/>
      <c r="J7555" s="367"/>
      <c r="K7555" s="364"/>
      <c r="M7555" s="368"/>
      <c r="P7555" s="369"/>
      <c r="S7555" s="369"/>
      <c r="V7555" s="358"/>
    </row>
    <row r="7556" spans="1:22">
      <c r="A7556" s="31"/>
      <c r="B7556" s="2"/>
      <c r="C7556" s="363"/>
      <c r="D7556" s="364"/>
      <c r="E7556" s="2"/>
      <c r="F7556" s="2"/>
      <c r="G7556" s="365"/>
      <c r="H7556" s="366"/>
      <c r="I7556" s="363"/>
      <c r="J7556" s="367"/>
      <c r="K7556" s="364"/>
      <c r="M7556" s="368"/>
      <c r="P7556" s="369"/>
      <c r="S7556" s="369"/>
      <c r="V7556" s="358"/>
    </row>
    <row r="7557" spans="1:22">
      <c r="A7557" s="31"/>
      <c r="B7557" s="2"/>
      <c r="C7557" s="363"/>
      <c r="D7557" s="364"/>
      <c r="E7557" s="2"/>
      <c r="F7557" s="2"/>
      <c r="G7557" s="365"/>
      <c r="H7557" s="366"/>
      <c r="I7557" s="363"/>
      <c r="J7557" s="367"/>
      <c r="K7557" s="364"/>
      <c r="M7557" s="368"/>
      <c r="P7557" s="369"/>
      <c r="S7557" s="369"/>
      <c r="V7557" s="358"/>
    </row>
    <row r="7558" spans="1:22">
      <c r="A7558" s="31"/>
      <c r="B7558" s="2"/>
      <c r="C7558" s="363"/>
      <c r="D7558" s="364"/>
      <c r="E7558" s="2"/>
      <c r="F7558" s="2"/>
      <c r="G7558" s="365"/>
      <c r="H7558" s="366"/>
      <c r="I7558" s="363"/>
      <c r="J7558" s="367"/>
      <c r="K7558" s="364"/>
      <c r="M7558" s="368"/>
      <c r="P7558" s="369"/>
      <c r="S7558" s="369"/>
      <c r="V7558" s="358"/>
    </row>
    <row r="7559" spans="1:22">
      <c r="A7559" s="31"/>
      <c r="B7559" s="2"/>
      <c r="C7559" s="363"/>
      <c r="D7559" s="364"/>
      <c r="E7559" s="2"/>
      <c r="F7559" s="2"/>
      <c r="G7559" s="365"/>
      <c r="H7559" s="366"/>
      <c r="I7559" s="363"/>
      <c r="J7559" s="367"/>
      <c r="K7559" s="364"/>
      <c r="M7559" s="368"/>
      <c r="P7559" s="369"/>
      <c r="S7559" s="369"/>
      <c r="V7559" s="358"/>
    </row>
    <row r="7560" spans="1:22">
      <c r="A7560" s="31"/>
      <c r="B7560" s="2"/>
      <c r="C7560" s="363"/>
      <c r="D7560" s="364"/>
      <c r="E7560" s="2"/>
      <c r="F7560" s="2"/>
      <c r="G7560" s="365"/>
      <c r="H7560" s="366"/>
      <c r="I7560" s="363"/>
      <c r="J7560" s="367"/>
      <c r="K7560" s="364"/>
      <c r="M7560" s="368"/>
      <c r="P7560" s="369"/>
      <c r="S7560" s="369"/>
      <c r="V7560" s="358"/>
    </row>
    <row r="7561" spans="1:22">
      <c r="A7561" s="31"/>
      <c r="B7561" s="2"/>
      <c r="C7561" s="363"/>
      <c r="D7561" s="364"/>
      <c r="E7561" s="2"/>
      <c r="F7561" s="2"/>
      <c r="G7561" s="365"/>
      <c r="H7561" s="366"/>
      <c r="I7561" s="363"/>
      <c r="J7561" s="367"/>
      <c r="K7561" s="364"/>
      <c r="M7561" s="368"/>
      <c r="P7561" s="369"/>
      <c r="S7561" s="369"/>
      <c r="V7561" s="358"/>
    </row>
    <row r="7562" spans="1:22">
      <c r="A7562" s="31"/>
      <c r="B7562" s="2"/>
      <c r="C7562" s="363"/>
      <c r="D7562" s="364"/>
      <c r="E7562" s="2"/>
      <c r="F7562" s="2"/>
      <c r="G7562" s="365"/>
      <c r="H7562" s="366"/>
      <c r="I7562" s="363"/>
      <c r="J7562" s="367"/>
      <c r="K7562" s="364"/>
      <c r="M7562" s="368"/>
      <c r="P7562" s="369"/>
      <c r="S7562" s="369"/>
      <c r="V7562" s="358"/>
    </row>
    <row r="7563" spans="1:22">
      <c r="A7563" s="31"/>
      <c r="B7563" s="2"/>
      <c r="C7563" s="363"/>
      <c r="D7563" s="364"/>
      <c r="E7563" s="2"/>
      <c r="F7563" s="2"/>
      <c r="G7563" s="365"/>
      <c r="H7563" s="366"/>
      <c r="I7563" s="363"/>
      <c r="J7563" s="367"/>
      <c r="K7563" s="364"/>
      <c r="M7563" s="368"/>
      <c r="P7563" s="369"/>
      <c r="S7563" s="369"/>
      <c r="V7563" s="358"/>
    </row>
    <row r="7564" spans="1:22">
      <c r="A7564" s="31"/>
      <c r="B7564" s="2"/>
      <c r="C7564" s="363"/>
      <c r="D7564" s="364"/>
      <c r="E7564" s="2"/>
      <c r="F7564" s="2"/>
      <c r="G7564" s="365"/>
      <c r="H7564" s="366"/>
      <c r="I7564" s="363"/>
      <c r="J7564" s="367"/>
      <c r="K7564" s="364"/>
      <c r="M7564" s="368"/>
      <c r="P7564" s="369"/>
      <c r="S7564" s="369"/>
      <c r="V7564" s="358"/>
    </row>
    <row r="7565" spans="1:22">
      <c r="A7565" s="31"/>
      <c r="B7565" s="2"/>
      <c r="C7565" s="363"/>
      <c r="D7565" s="364"/>
      <c r="E7565" s="2"/>
      <c r="F7565" s="2"/>
      <c r="G7565" s="365"/>
      <c r="H7565" s="366"/>
      <c r="I7565" s="363"/>
      <c r="J7565" s="367"/>
      <c r="K7565" s="364"/>
      <c r="M7565" s="368"/>
      <c r="P7565" s="369"/>
      <c r="S7565" s="369"/>
      <c r="V7565" s="358"/>
    </row>
    <row r="7566" spans="1:22">
      <c r="A7566" s="31"/>
      <c r="B7566" s="2"/>
      <c r="C7566" s="363"/>
      <c r="D7566" s="364"/>
      <c r="E7566" s="2"/>
      <c r="F7566" s="2"/>
      <c r="G7566" s="365"/>
      <c r="H7566" s="366"/>
      <c r="I7566" s="363"/>
      <c r="J7566" s="367"/>
      <c r="K7566" s="364"/>
      <c r="M7566" s="368"/>
      <c r="P7566" s="369"/>
      <c r="S7566" s="369"/>
      <c r="V7566" s="358"/>
    </row>
    <row r="7567" spans="1:22">
      <c r="A7567" s="31"/>
      <c r="B7567" s="2"/>
      <c r="C7567" s="363"/>
      <c r="D7567" s="364"/>
      <c r="E7567" s="2"/>
      <c r="F7567" s="2"/>
      <c r="G7567" s="365"/>
      <c r="H7567" s="366"/>
      <c r="I7567" s="363"/>
      <c r="J7567" s="367"/>
      <c r="K7567" s="364"/>
      <c r="M7567" s="368"/>
      <c r="P7567" s="369"/>
      <c r="S7567" s="369"/>
      <c r="V7567" s="358"/>
    </row>
    <row r="7568" spans="1:22">
      <c r="A7568" s="31"/>
      <c r="B7568" s="2"/>
      <c r="C7568" s="363"/>
      <c r="D7568" s="364"/>
      <c r="E7568" s="2"/>
      <c r="F7568" s="2"/>
      <c r="G7568" s="365"/>
      <c r="H7568" s="366"/>
      <c r="I7568" s="363"/>
      <c r="J7568" s="367"/>
      <c r="K7568" s="364"/>
      <c r="M7568" s="368"/>
      <c r="P7568" s="369"/>
      <c r="S7568" s="369"/>
      <c r="V7568" s="358"/>
    </row>
    <row r="7569" spans="1:22">
      <c r="A7569" s="31"/>
      <c r="B7569" s="2"/>
      <c r="C7569" s="363"/>
      <c r="D7569" s="364"/>
      <c r="E7569" s="2"/>
      <c r="F7569" s="2"/>
      <c r="G7569" s="365"/>
      <c r="H7569" s="366"/>
      <c r="I7569" s="363"/>
      <c r="J7569" s="367"/>
      <c r="K7569" s="364"/>
      <c r="M7569" s="368"/>
      <c r="P7569" s="369"/>
      <c r="S7569" s="369"/>
      <c r="V7569" s="358"/>
    </row>
    <row r="7570" spans="1:22">
      <c r="A7570" s="31"/>
      <c r="B7570" s="2"/>
      <c r="C7570" s="363"/>
      <c r="D7570" s="364"/>
      <c r="E7570" s="2"/>
      <c r="F7570" s="2"/>
      <c r="G7570" s="365"/>
      <c r="H7570" s="366"/>
      <c r="I7570" s="363"/>
      <c r="J7570" s="367"/>
      <c r="K7570" s="364"/>
      <c r="M7570" s="368"/>
      <c r="P7570" s="369"/>
      <c r="S7570" s="369"/>
      <c r="V7570" s="358"/>
    </row>
    <row r="7571" spans="1:22">
      <c r="A7571" s="31"/>
      <c r="B7571" s="2"/>
      <c r="C7571" s="363"/>
      <c r="D7571" s="364"/>
      <c r="E7571" s="2"/>
      <c r="F7571" s="2"/>
      <c r="G7571" s="365"/>
      <c r="H7571" s="366"/>
      <c r="I7571" s="363"/>
      <c r="J7571" s="367"/>
      <c r="K7571" s="364"/>
      <c r="M7571" s="368"/>
      <c r="P7571" s="369"/>
      <c r="S7571" s="369"/>
      <c r="V7571" s="358"/>
    </row>
    <row r="7572" spans="1:22">
      <c r="A7572" s="31"/>
      <c r="B7572" s="2"/>
      <c r="C7572" s="363"/>
      <c r="D7572" s="364"/>
      <c r="E7572" s="2"/>
      <c r="F7572" s="2"/>
      <c r="G7572" s="365"/>
      <c r="H7572" s="366"/>
      <c r="I7572" s="363"/>
      <c r="J7572" s="367"/>
      <c r="K7572" s="364"/>
      <c r="M7572" s="368"/>
      <c r="P7572" s="369"/>
      <c r="S7572" s="369"/>
      <c r="V7572" s="358"/>
    </row>
    <row r="7573" spans="1:22">
      <c r="A7573" s="31"/>
      <c r="B7573" s="2"/>
      <c r="C7573" s="363"/>
      <c r="D7573" s="364"/>
      <c r="E7573" s="2"/>
      <c r="F7573" s="2"/>
      <c r="G7573" s="365"/>
      <c r="H7573" s="366"/>
      <c r="I7573" s="363"/>
      <c r="J7573" s="367"/>
      <c r="K7573" s="364"/>
      <c r="M7573" s="368"/>
      <c r="P7573" s="369"/>
      <c r="S7573" s="369"/>
      <c r="V7573" s="358"/>
    </row>
    <row r="7574" spans="1:22">
      <c r="A7574" s="31"/>
      <c r="B7574" s="2"/>
      <c r="C7574" s="363"/>
      <c r="D7574" s="364"/>
      <c r="E7574" s="2"/>
      <c r="F7574" s="2"/>
      <c r="G7574" s="365"/>
      <c r="H7574" s="366"/>
      <c r="I7574" s="363"/>
      <c r="J7574" s="367"/>
      <c r="K7574" s="364"/>
      <c r="M7574" s="368"/>
      <c r="P7574" s="369"/>
      <c r="S7574" s="369"/>
      <c r="V7574" s="358"/>
    </row>
    <row r="7575" spans="1:22">
      <c r="A7575" s="31"/>
      <c r="B7575" s="2"/>
      <c r="C7575" s="363"/>
      <c r="D7575" s="364"/>
      <c r="E7575" s="2"/>
      <c r="F7575" s="2"/>
      <c r="G7575" s="365"/>
      <c r="H7575" s="366"/>
      <c r="I7575" s="363"/>
      <c r="J7575" s="367"/>
      <c r="K7575" s="364"/>
      <c r="M7575" s="368"/>
      <c r="P7575" s="369"/>
      <c r="S7575" s="369"/>
      <c r="V7575" s="358"/>
    </row>
    <row r="7576" spans="1:22">
      <c r="A7576" s="31"/>
      <c r="B7576" s="2"/>
      <c r="C7576" s="363"/>
      <c r="D7576" s="364"/>
      <c r="E7576" s="2"/>
      <c r="F7576" s="2"/>
      <c r="G7576" s="365"/>
      <c r="H7576" s="366"/>
      <c r="I7576" s="363"/>
      <c r="J7576" s="367"/>
      <c r="K7576" s="364"/>
      <c r="M7576" s="368"/>
      <c r="P7576" s="369"/>
      <c r="S7576" s="369"/>
      <c r="V7576" s="358"/>
    </row>
    <row r="7577" spans="1:22">
      <c r="A7577" s="31"/>
      <c r="B7577" s="2"/>
      <c r="C7577" s="363"/>
      <c r="D7577" s="364"/>
      <c r="E7577" s="2"/>
      <c r="F7577" s="2"/>
      <c r="G7577" s="365"/>
      <c r="H7577" s="366"/>
      <c r="I7577" s="363"/>
      <c r="J7577" s="367"/>
      <c r="K7577" s="364"/>
      <c r="M7577" s="368"/>
      <c r="P7577" s="369"/>
      <c r="S7577" s="369"/>
      <c r="V7577" s="358"/>
    </row>
    <row r="7578" spans="1:22">
      <c r="A7578" s="31"/>
      <c r="B7578" s="2"/>
      <c r="C7578" s="363"/>
      <c r="D7578" s="364"/>
      <c r="E7578" s="2"/>
      <c r="F7578" s="2"/>
      <c r="G7578" s="365"/>
      <c r="H7578" s="366"/>
      <c r="I7578" s="363"/>
      <c r="J7578" s="367"/>
      <c r="K7578" s="364"/>
      <c r="M7578" s="368"/>
      <c r="P7578" s="369"/>
      <c r="S7578" s="369"/>
      <c r="V7578" s="358"/>
    </row>
    <row r="7579" spans="1:22">
      <c r="A7579" s="31"/>
      <c r="B7579" s="2"/>
      <c r="C7579" s="363"/>
      <c r="D7579" s="364"/>
      <c r="E7579" s="2"/>
      <c r="F7579" s="2"/>
      <c r="G7579" s="365"/>
      <c r="H7579" s="366"/>
      <c r="I7579" s="363"/>
      <c r="J7579" s="367"/>
      <c r="K7579" s="364"/>
      <c r="M7579" s="368"/>
      <c r="P7579" s="369"/>
      <c r="S7579" s="369"/>
      <c r="V7579" s="358"/>
    </row>
    <row r="7580" spans="1:22">
      <c r="A7580" s="31"/>
      <c r="B7580" s="2"/>
      <c r="C7580" s="363"/>
      <c r="D7580" s="364"/>
      <c r="E7580" s="2"/>
      <c r="F7580" s="2"/>
      <c r="G7580" s="365"/>
      <c r="H7580" s="366"/>
      <c r="I7580" s="363"/>
      <c r="J7580" s="367"/>
      <c r="K7580" s="364"/>
      <c r="M7580" s="368"/>
      <c r="P7580" s="369"/>
      <c r="S7580" s="369"/>
      <c r="V7580" s="358"/>
    </row>
    <row r="7581" spans="1:22">
      <c r="A7581" s="31"/>
      <c r="B7581" s="2"/>
      <c r="C7581" s="363"/>
      <c r="D7581" s="364"/>
      <c r="E7581" s="2"/>
      <c r="F7581" s="2"/>
      <c r="G7581" s="365"/>
      <c r="H7581" s="366"/>
      <c r="I7581" s="363"/>
      <c r="J7581" s="367"/>
      <c r="K7581" s="364"/>
      <c r="M7581" s="368"/>
      <c r="P7581" s="369"/>
      <c r="S7581" s="369"/>
      <c r="V7581" s="358"/>
    </row>
    <row r="7582" spans="1:22">
      <c r="A7582" s="31"/>
      <c r="B7582" s="2"/>
      <c r="C7582" s="363"/>
      <c r="D7582" s="364"/>
      <c r="E7582" s="2"/>
      <c r="F7582" s="2"/>
      <c r="G7582" s="365"/>
      <c r="H7582" s="366"/>
      <c r="I7582" s="363"/>
      <c r="J7582" s="367"/>
      <c r="K7582" s="364"/>
      <c r="M7582" s="368"/>
      <c r="P7582" s="369"/>
      <c r="S7582" s="369"/>
      <c r="V7582" s="358"/>
    </row>
    <row r="7583" spans="1:22">
      <c r="A7583" s="31"/>
      <c r="B7583" s="2"/>
      <c r="C7583" s="363"/>
      <c r="D7583" s="364"/>
      <c r="E7583" s="2"/>
      <c r="F7583" s="2"/>
      <c r="G7583" s="365"/>
      <c r="H7583" s="366"/>
      <c r="I7583" s="363"/>
      <c r="J7583" s="367"/>
      <c r="K7583" s="364"/>
      <c r="M7583" s="368"/>
      <c r="P7583" s="369"/>
      <c r="S7583" s="369"/>
      <c r="V7583" s="358"/>
    </row>
    <row r="7584" spans="1:22">
      <c r="A7584" s="31"/>
      <c r="B7584" s="2"/>
      <c r="C7584" s="363"/>
      <c r="D7584" s="364"/>
      <c r="E7584" s="2"/>
      <c r="F7584" s="2"/>
      <c r="G7584" s="365"/>
      <c r="H7584" s="366"/>
      <c r="I7584" s="363"/>
      <c r="J7584" s="367"/>
      <c r="K7584" s="364"/>
      <c r="M7584" s="368"/>
      <c r="P7584" s="369"/>
      <c r="S7584" s="369"/>
      <c r="V7584" s="358"/>
    </row>
    <row r="7585" spans="1:22">
      <c r="A7585" s="31"/>
      <c r="B7585" s="2"/>
      <c r="C7585" s="363"/>
      <c r="D7585" s="364"/>
      <c r="E7585" s="2"/>
      <c r="F7585" s="2"/>
      <c r="G7585" s="365"/>
      <c r="H7585" s="366"/>
      <c r="I7585" s="363"/>
      <c r="J7585" s="367"/>
      <c r="K7585" s="364"/>
      <c r="M7585" s="368"/>
      <c r="P7585" s="369"/>
      <c r="S7585" s="369"/>
      <c r="V7585" s="358"/>
    </row>
    <row r="7586" spans="1:22">
      <c r="A7586" s="31"/>
      <c r="B7586" s="2"/>
      <c r="C7586" s="363"/>
      <c r="D7586" s="364"/>
      <c r="E7586" s="2"/>
      <c r="F7586" s="2"/>
      <c r="G7586" s="365"/>
      <c r="H7586" s="366"/>
      <c r="I7586" s="363"/>
      <c r="J7586" s="367"/>
      <c r="K7586" s="364"/>
      <c r="M7586" s="368"/>
      <c r="P7586" s="369"/>
      <c r="S7586" s="369"/>
      <c r="V7586" s="358"/>
    </row>
    <row r="7587" spans="1:22">
      <c r="A7587" s="31"/>
      <c r="B7587" s="2"/>
      <c r="C7587" s="363"/>
      <c r="D7587" s="364"/>
      <c r="E7587" s="2"/>
      <c r="F7587" s="2"/>
      <c r="G7587" s="365"/>
      <c r="H7587" s="366"/>
      <c r="I7587" s="363"/>
      <c r="J7587" s="367"/>
      <c r="K7587" s="364"/>
      <c r="M7587" s="368"/>
      <c r="P7587" s="369"/>
      <c r="S7587" s="369"/>
      <c r="V7587" s="358"/>
    </row>
    <row r="7588" spans="1:22">
      <c r="A7588" s="31"/>
      <c r="B7588" s="2"/>
      <c r="C7588" s="363"/>
      <c r="D7588" s="364"/>
      <c r="E7588" s="2"/>
      <c r="F7588" s="2"/>
      <c r="G7588" s="365"/>
      <c r="H7588" s="366"/>
      <c r="I7588" s="363"/>
      <c r="J7588" s="367"/>
      <c r="K7588" s="364"/>
      <c r="M7588" s="368"/>
      <c r="P7588" s="369"/>
      <c r="S7588" s="369"/>
      <c r="V7588" s="358"/>
    </row>
    <row r="7589" spans="1:22">
      <c r="A7589" s="31"/>
      <c r="B7589" s="2"/>
      <c r="C7589" s="363"/>
      <c r="D7589" s="364"/>
      <c r="E7589" s="2"/>
      <c r="F7589" s="2"/>
      <c r="G7589" s="365"/>
      <c r="H7589" s="366"/>
      <c r="I7589" s="363"/>
      <c r="J7589" s="367"/>
      <c r="K7589" s="364"/>
      <c r="M7589" s="368"/>
      <c r="P7589" s="369"/>
      <c r="S7589" s="369"/>
      <c r="V7589" s="358"/>
    </row>
    <row r="7590" spans="1:22">
      <c r="A7590" s="31"/>
      <c r="B7590" s="2"/>
      <c r="C7590" s="363"/>
      <c r="D7590" s="364"/>
      <c r="E7590" s="2"/>
      <c r="F7590" s="2"/>
      <c r="G7590" s="365"/>
      <c r="H7590" s="366"/>
      <c r="I7590" s="363"/>
      <c r="J7590" s="367"/>
      <c r="K7590" s="364"/>
      <c r="M7590" s="368"/>
      <c r="P7590" s="369"/>
      <c r="S7590" s="369"/>
      <c r="V7590" s="358"/>
    </row>
    <row r="7591" spans="1:22">
      <c r="A7591" s="31"/>
      <c r="B7591" s="2"/>
      <c r="C7591" s="363"/>
      <c r="D7591" s="364"/>
      <c r="E7591" s="2"/>
      <c r="F7591" s="2"/>
      <c r="G7591" s="365"/>
      <c r="H7591" s="366"/>
      <c r="I7591" s="363"/>
      <c r="J7591" s="367"/>
      <c r="K7591" s="364"/>
      <c r="M7591" s="368"/>
      <c r="P7591" s="369"/>
      <c r="S7591" s="369"/>
      <c r="V7591" s="358"/>
    </row>
    <row r="7592" spans="1:22">
      <c r="A7592" s="31"/>
      <c r="B7592" s="2"/>
      <c r="C7592" s="363"/>
      <c r="D7592" s="364"/>
      <c r="E7592" s="2"/>
      <c r="F7592" s="2"/>
      <c r="G7592" s="365"/>
      <c r="H7592" s="366"/>
      <c r="I7592" s="363"/>
      <c r="J7592" s="367"/>
      <c r="K7592" s="364"/>
      <c r="M7592" s="368"/>
      <c r="P7592" s="369"/>
      <c r="S7592" s="369"/>
      <c r="V7592" s="358"/>
    </row>
    <row r="7593" spans="1:22">
      <c r="A7593" s="31"/>
      <c r="B7593" s="2"/>
      <c r="C7593" s="363"/>
      <c r="D7593" s="364"/>
      <c r="E7593" s="2"/>
      <c r="F7593" s="2"/>
      <c r="G7593" s="365"/>
      <c r="H7593" s="366"/>
      <c r="I7593" s="363"/>
      <c r="J7593" s="367"/>
      <c r="K7593" s="364"/>
      <c r="M7593" s="368"/>
      <c r="P7593" s="369"/>
      <c r="S7593" s="369"/>
      <c r="V7593" s="358"/>
    </row>
    <row r="7594" spans="1:22">
      <c r="A7594" s="31"/>
      <c r="B7594" s="2"/>
      <c r="C7594" s="363"/>
      <c r="D7594" s="364"/>
      <c r="E7594" s="2"/>
      <c r="F7594" s="2"/>
      <c r="G7594" s="365"/>
      <c r="H7594" s="366"/>
      <c r="I7594" s="363"/>
      <c r="J7594" s="367"/>
      <c r="K7594" s="364"/>
      <c r="M7594" s="368"/>
      <c r="P7594" s="369"/>
      <c r="S7594" s="369"/>
      <c r="V7594" s="358"/>
    </row>
    <row r="7595" spans="1:22">
      <c r="A7595" s="31"/>
      <c r="B7595" s="2"/>
      <c r="C7595" s="363"/>
      <c r="D7595" s="364"/>
      <c r="E7595" s="2"/>
      <c r="F7595" s="2"/>
      <c r="G7595" s="365"/>
      <c r="H7595" s="366"/>
      <c r="I7595" s="363"/>
      <c r="J7595" s="367"/>
      <c r="K7595" s="364"/>
      <c r="M7595" s="368"/>
      <c r="P7595" s="369"/>
      <c r="S7595" s="369"/>
      <c r="V7595" s="358"/>
    </row>
    <row r="7596" spans="1:22">
      <c r="A7596" s="31"/>
      <c r="B7596" s="2"/>
      <c r="C7596" s="363"/>
      <c r="D7596" s="364"/>
      <c r="E7596" s="2"/>
      <c r="F7596" s="2"/>
      <c r="G7596" s="365"/>
      <c r="H7596" s="366"/>
      <c r="I7596" s="363"/>
      <c r="J7596" s="367"/>
      <c r="K7596" s="364"/>
      <c r="M7596" s="368"/>
      <c r="P7596" s="369"/>
      <c r="S7596" s="369"/>
      <c r="V7596" s="358"/>
    </row>
    <row r="7597" spans="1:22">
      <c r="A7597" s="31"/>
      <c r="B7597" s="2"/>
      <c r="C7597" s="363"/>
      <c r="D7597" s="364"/>
      <c r="E7597" s="2"/>
      <c r="F7597" s="2"/>
      <c r="G7597" s="365"/>
      <c r="H7597" s="366"/>
      <c r="I7597" s="363"/>
      <c r="J7597" s="367"/>
      <c r="K7597" s="364"/>
      <c r="M7597" s="368"/>
      <c r="P7597" s="369"/>
      <c r="S7597" s="369"/>
      <c r="V7597" s="358"/>
    </row>
    <row r="7598" spans="1:22">
      <c r="A7598" s="31"/>
      <c r="B7598" s="2"/>
      <c r="C7598" s="363"/>
      <c r="D7598" s="364"/>
      <c r="E7598" s="2"/>
      <c r="F7598" s="2"/>
      <c r="G7598" s="365"/>
      <c r="H7598" s="366"/>
      <c r="I7598" s="363"/>
      <c r="J7598" s="367"/>
      <c r="K7598" s="364"/>
      <c r="M7598" s="368"/>
      <c r="P7598" s="369"/>
      <c r="S7598" s="369"/>
      <c r="V7598" s="358"/>
    </row>
    <row r="7599" spans="1:22">
      <c r="A7599" s="31"/>
      <c r="B7599" s="2"/>
      <c r="C7599" s="363"/>
      <c r="D7599" s="364"/>
      <c r="E7599" s="2"/>
      <c r="F7599" s="2"/>
      <c r="G7599" s="365"/>
      <c r="H7599" s="366"/>
      <c r="I7599" s="363"/>
      <c r="J7599" s="367"/>
      <c r="K7599" s="364"/>
      <c r="M7599" s="368"/>
      <c r="P7599" s="369"/>
      <c r="S7599" s="369"/>
      <c r="V7599" s="358"/>
    </row>
    <row r="7600" spans="1:22">
      <c r="A7600" s="31"/>
      <c r="B7600" s="2"/>
      <c r="C7600" s="363"/>
      <c r="D7600" s="364"/>
      <c r="E7600" s="2"/>
      <c r="F7600" s="2"/>
      <c r="G7600" s="365"/>
      <c r="H7600" s="366"/>
      <c r="I7600" s="363"/>
      <c r="J7600" s="367"/>
      <c r="K7600" s="364"/>
      <c r="M7600" s="368"/>
      <c r="P7600" s="369"/>
      <c r="S7600" s="369"/>
      <c r="V7600" s="358"/>
    </row>
    <row r="7601" spans="1:22">
      <c r="A7601" s="31"/>
      <c r="B7601" s="2"/>
      <c r="C7601" s="363"/>
      <c r="D7601" s="364"/>
      <c r="E7601" s="2"/>
      <c r="F7601" s="2"/>
      <c r="G7601" s="365"/>
      <c r="H7601" s="366"/>
      <c r="I7601" s="363"/>
      <c r="J7601" s="367"/>
      <c r="K7601" s="364"/>
      <c r="M7601" s="368"/>
      <c r="P7601" s="369"/>
      <c r="S7601" s="369"/>
      <c r="V7601" s="358"/>
    </row>
    <row r="7602" spans="1:22">
      <c r="A7602" s="31"/>
      <c r="B7602" s="2"/>
      <c r="C7602" s="363"/>
      <c r="D7602" s="364"/>
      <c r="E7602" s="2"/>
      <c r="F7602" s="2"/>
      <c r="G7602" s="365"/>
      <c r="H7602" s="366"/>
      <c r="I7602" s="363"/>
      <c r="J7602" s="367"/>
      <c r="K7602" s="364"/>
      <c r="M7602" s="368"/>
      <c r="P7602" s="369"/>
      <c r="S7602" s="369"/>
      <c r="V7602" s="358"/>
    </row>
    <row r="7603" spans="1:22">
      <c r="A7603" s="31"/>
      <c r="B7603" s="2"/>
      <c r="C7603" s="363"/>
      <c r="D7603" s="364"/>
      <c r="E7603" s="2"/>
      <c r="F7603" s="2"/>
      <c r="G7603" s="365"/>
      <c r="H7603" s="366"/>
      <c r="I7603" s="363"/>
      <c r="J7603" s="367"/>
      <c r="K7603" s="364"/>
      <c r="M7603" s="368"/>
      <c r="P7603" s="369"/>
      <c r="S7603" s="369"/>
      <c r="V7603" s="358"/>
    </row>
    <row r="7604" spans="1:22">
      <c r="A7604" s="31"/>
      <c r="B7604" s="2"/>
      <c r="C7604" s="363"/>
      <c r="D7604" s="364"/>
      <c r="E7604" s="2"/>
      <c r="F7604" s="2"/>
      <c r="G7604" s="365"/>
      <c r="H7604" s="366"/>
      <c r="I7604" s="363"/>
      <c r="J7604" s="367"/>
      <c r="K7604" s="364"/>
      <c r="M7604" s="368"/>
      <c r="P7604" s="369"/>
      <c r="S7604" s="369"/>
      <c r="V7604" s="358"/>
    </row>
    <row r="7605" spans="1:22">
      <c r="A7605" s="31"/>
      <c r="B7605" s="2"/>
      <c r="C7605" s="363"/>
      <c r="D7605" s="364"/>
      <c r="E7605" s="2"/>
      <c r="F7605" s="2"/>
      <c r="G7605" s="365"/>
      <c r="H7605" s="366"/>
      <c r="I7605" s="363"/>
      <c r="J7605" s="367"/>
      <c r="K7605" s="364"/>
      <c r="M7605" s="368"/>
      <c r="P7605" s="369"/>
      <c r="S7605" s="369"/>
      <c r="V7605" s="358"/>
    </row>
    <row r="7606" spans="1:22">
      <c r="A7606" s="31"/>
      <c r="B7606" s="2"/>
      <c r="C7606" s="363"/>
      <c r="D7606" s="364"/>
      <c r="E7606" s="2"/>
      <c r="F7606" s="2"/>
      <c r="G7606" s="365"/>
      <c r="H7606" s="366"/>
      <c r="I7606" s="363"/>
      <c r="J7606" s="367"/>
      <c r="K7606" s="364"/>
      <c r="M7606" s="368"/>
      <c r="P7606" s="369"/>
      <c r="S7606" s="369"/>
      <c r="V7606" s="358"/>
    </row>
    <row r="7607" spans="1:22">
      <c r="A7607" s="31"/>
      <c r="B7607" s="2"/>
      <c r="C7607" s="363"/>
      <c r="D7607" s="364"/>
      <c r="E7607" s="2"/>
      <c r="F7607" s="2"/>
      <c r="G7607" s="365"/>
      <c r="H7607" s="366"/>
      <c r="I7607" s="363"/>
      <c r="J7607" s="367"/>
      <c r="K7607" s="364"/>
      <c r="M7607" s="368"/>
      <c r="P7607" s="369"/>
      <c r="S7607" s="369"/>
      <c r="V7607" s="358"/>
    </row>
    <row r="7608" spans="1:22">
      <c r="A7608" s="31"/>
      <c r="B7608" s="2"/>
      <c r="C7608" s="363"/>
      <c r="D7608" s="364"/>
      <c r="E7608" s="2"/>
      <c r="F7608" s="2"/>
      <c r="G7608" s="365"/>
      <c r="H7608" s="366"/>
      <c r="I7608" s="363"/>
      <c r="J7608" s="367"/>
      <c r="K7608" s="364"/>
      <c r="M7608" s="368"/>
      <c r="P7608" s="369"/>
      <c r="S7608" s="369"/>
      <c r="V7608" s="358"/>
    </row>
    <row r="7609" spans="1:22">
      <c r="A7609" s="31"/>
      <c r="B7609" s="2"/>
      <c r="C7609" s="363"/>
      <c r="D7609" s="364"/>
      <c r="E7609" s="2"/>
      <c r="F7609" s="2"/>
      <c r="G7609" s="365"/>
      <c r="H7609" s="366"/>
      <c r="I7609" s="363"/>
      <c r="J7609" s="367"/>
      <c r="K7609" s="364"/>
      <c r="M7609" s="368"/>
      <c r="P7609" s="369"/>
      <c r="S7609" s="369"/>
      <c r="V7609" s="358"/>
    </row>
    <row r="7610" spans="1:22">
      <c r="A7610" s="31"/>
      <c r="B7610" s="2"/>
      <c r="C7610" s="363"/>
      <c r="D7610" s="364"/>
      <c r="E7610" s="2"/>
      <c r="F7610" s="2"/>
      <c r="G7610" s="365"/>
      <c r="H7610" s="366"/>
      <c r="I7610" s="363"/>
      <c r="J7610" s="367"/>
      <c r="K7610" s="364"/>
      <c r="M7610" s="368"/>
      <c r="P7610" s="369"/>
      <c r="S7610" s="369"/>
      <c r="V7610" s="358"/>
    </row>
    <row r="7611" spans="1:22">
      <c r="A7611" s="31"/>
      <c r="B7611" s="2"/>
      <c r="C7611" s="363"/>
      <c r="D7611" s="364"/>
      <c r="E7611" s="2"/>
      <c r="F7611" s="2"/>
      <c r="G7611" s="365"/>
      <c r="H7611" s="366"/>
      <c r="I7611" s="363"/>
      <c r="J7611" s="367"/>
      <c r="K7611" s="364"/>
      <c r="M7611" s="368"/>
      <c r="P7611" s="369"/>
      <c r="S7611" s="369"/>
      <c r="V7611" s="358"/>
    </row>
    <row r="7612" spans="1:22">
      <c r="A7612" s="31"/>
      <c r="B7612" s="2"/>
      <c r="C7612" s="363"/>
      <c r="D7612" s="364"/>
      <c r="E7612" s="2"/>
      <c r="F7612" s="2"/>
      <c r="G7612" s="365"/>
      <c r="H7612" s="366"/>
      <c r="I7612" s="363"/>
      <c r="J7612" s="367"/>
      <c r="K7612" s="364"/>
      <c r="M7612" s="368"/>
      <c r="P7612" s="369"/>
      <c r="S7612" s="369"/>
      <c r="V7612" s="358"/>
    </row>
    <row r="7613" spans="1:22">
      <c r="A7613" s="31"/>
      <c r="B7613" s="2"/>
      <c r="C7613" s="363"/>
      <c r="D7613" s="364"/>
      <c r="E7613" s="2"/>
      <c r="F7613" s="2"/>
      <c r="G7613" s="365"/>
      <c r="H7613" s="366"/>
      <c r="I7613" s="363"/>
      <c r="J7613" s="367"/>
      <c r="K7613" s="364"/>
      <c r="M7613" s="368"/>
      <c r="P7613" s="369"/>
      <c r="S7613" s="369"/>
      <c r="V7613" s="358"/>
    </row>
    <row r="7614" spans="1:22">
      <c r="A7614" s="31"/>
      <c r="B7614" s="2"/>
      <c r="C7614" s="363"/>
      <c r="D7614" s="364"/>
      <c r="E7614" s="2"/>
      <c r="F7614" s="2"/>
      <c r="G7614" s="365"/>
      <c r="H7614" s="366"/>
      <c r="I7614" s="363"/>
      <c r="J7614" s="367"/>
      <c r="K7614" s="364"/>
      <c r="M7614" s="368"/>
      <c r="P7614" s="369"/>
      <c r="S7614" s="369"/>
      <c r="V7614" s="358"/>
    </row>
    <row r="7615" spans="1:22">
      <c r="A7615" s="31"/>
      <c r="B7615" s="2"/>
      <c r="C7615" s="363"/>
      <c r="D7615" s="364"/>
      <c r="E7615" s="2"/>
      <c r="F7615" s="2"/>
      <c r="G7615" s="365"/>
      <c r="H7615" s="366"/>
      <c r="I7615" s="363"/>
      <c r="J7615" s="367"/>
      <c r="K7615" s="364"/>
      <c r="M7615" s="368"/>
      <c r="P7615" s="369"/>
      <c r="S7615" s="369"/>
      <c r="V7615" s="358"/>
    </row>
    <row r="7616" spans="1:22">
      <c r="A7616" s="31"/>
      <c r="B7616" s="2"/>
      <c r="C7616" s="363"/>
      <c r="D7616" s="364"/>
      <c r="E7616" s="2"/>
      <c r="F7616" s="2"/>
      <c r="G7616" s="365"/>
      <c r="H7616" s="366"/>
      <c r="I7616" s="363"/>
      <c r="J7616" s="367"/>
      <c r="K7616" s="364"/>
      <c r="M7616" s="368"/>
      <c r="P7616" s="369"/>
      <c r="S7616" s="369"/>
      <c r="V7616" s="358"/>
    </row>
    <row r="7617" spans="1:22">
      <c r="A7617" s="31"/>
      <c r="B7617" s="2"/>
      <c r="C7617" s="363"/>
      <c r="D7617" s="364"/>
      <c r="E7617" s="2"/>
      <c r="F7617" s="2"/>
      <c r="G7617" s="365"/>
      <c r="H7617" s="366"/>
      <c r="I7617" s="363"/>
      <c r="J7617" s="367"/>
      <c r="K7617" s="364"/>
      <c r="M7617" s="368"/>
      <c r="P7617" s="369"/>
      <c r="S7617" s="369"/>
      <c r="V7617" s="358"/>
    </row>
    <row r="7618" spans="1:22">
      <c r="A7618" s="31"/>
      <c r="B7618" s="2"/>
      <c r="C7618" s="363"/>
      <c r="D7618" s="364"/>
      <c r="E7618" s="2"/>
      <c r="F7618" s="2"/>
      <c r="G7618" s="365"/>
      <c r="H7618" s="366"/>
      <c r="I7618" s="363"/>
      <c r="J7618" s="367"/>
      <c r="K7618" s="364"/>
      <c r="M7618" s="368"/>
      <c r="P7618" s="369"/>
      <c r="S7618" s="369"/>
      <c r="V7618" s="358"/>
    </row>
    <row r="7619" spans="1:22">
      <c r="A7619" s="31"/>
      <c r="B7619" s="2"/>
      <c r="C7619" s="363"/>
      <c r="D7619" s="364"/>
      <c r="E7619" s="2"/>
      <c r="F7619" s="2"/>
      <c r="G7619" s="365"/>
      <c r="H7619" s="366"/>
      <c r="I7619" s="363"/>
      <c r="J7619" s="367"/>
      <c r="K7619" s="364"/>
      <c r="M7619" s="368"/>
      <c r="P7619" s="369"/>
      <c r="S7619" s="369"/>
      <c r="V7619" s="358"/>
    </row>
    <row r="7620" spans="1:22">
      <c r="A7620" s="31"/>
      <c r="B7620" s="2"/>
      <c r="C7620" s="363"/>
      <c r="D7620" s="364"/>
      <c r="E7620" s="2"/>
      <c r="F7620" s="2"/>
      <c r="G7620" s="365"/>
      <c r="H7620" s="366"/>
      <c r="I7620" s="363"/>
      <c r="J7620" s="367"/>
      <c r="K7620" s="364"/>
      <c r="M7620" s="368"/>
      <c r="P7620" s="369"/>
      <c r="S7620" s="369"/>
      <c r="V7620" s="358"/>
    </row>
    <row r="7621" spans="1:22">
      <c r="A7621" s="31"/>
      <c r="B7621" s="2"/>
      <c r="C7621" s="363"/>
      <c r="D7621" s="364"/>
      <c r="E7621" s="2"/>
      <c r="F7621" s="2"/>
      <c r="G7621" s="365"/>
      <c r="H7621" s="366"/>
      <c r="I7621" s="363"/>
      <c r="J7621" s="367"/>
      <c r="K7621" s="364"/>
      <c r="M7621" s="368"/>
      <c r="P7621" s="369"/>
      <c r="S7621" s="369"/>
      <c r="V7621" s="358"/>
    </row>
    <row r="7622" spans="1:22">
      <c r="A7622" s="31"/>
      <c r="B7622" s="2"/>
      <c r="C7622" s="363"/>
      <c r="D7622" s="364"/>
      <c r="E7622" s="2"/>
      <c r="F7622" s="2"/>
      <c r="G7622" s="365"/>
      <c r="H7622" s="366"/>
      <c r="I7622" s="363"/>
      <c r="J7622" s="367"/>
      <c r="K7622" s="364"/>
      <c r="M7622" s="368"/>
      <c r="P7622" s="369"/>
      <c r="S7622" s="369"/>
      <c r="V7622" s="358"/>
    </row>
    <row r="7623" spans="1:22">
      <c r="A7623" s="31"/>
      <c r="B7623" s="2"/>
      <c r="C7623" s="363"/>
      <c r="D7623" s="364"/>
      <c r="E7623" s="2"/>
      <c r="F7623" s="2"/>
      <c r="G7623" s="365"/>
      <c r="H7623" s="366"/>
      <c r="I7623" s="363"/>
      <c r="J7623" s="367"/>
      <c r="K7623" s="364"/>
      <c r="M7623" s="368"/>
      <c r="P7623" s="369"/>
      <c r="S7623" s="369"/>
      <c r="V7623" s="358"/>
    </row>
    <row r="7624" spans="1:22">
      <c r="A7624" s="31"/>
      <c r="B7624" s="2"/>
      <c r="C7624" s="363"/>
      <c r="D7624" s="364"/>
      <c r="E7624" s="2"/>
      <c r="F7624" s="2"/>
      <c r="G7624" s="365"/>
      <c r="H7624" s="366"/>
      <c r="I7624" s="363"/>
      <c r="J7624" s="367"/>
      <c r="K7624" s="364"/>
      <c r="M7624" s="368"/>
      <c r="P7624" s="369"/>
      <c r="S7624" s="369"/>
      <c r="V7624" s="358"/>
    </row>
    <row r="7625" spans="1:22">
      <c r="A7625" s="31"/>
      <c r="B7625" s="2"/>
      <c r="C7625" s="363"/>
      <c r="D7625" s="364"/>
      <c r="E7625" s="2"/>
      <c r="F7625" s="2"/>
      <c r="G7625" s="365"/>
      <c r="H7625" s="366"/>
      <c r="I7625" s="363"/>
      <c r="J7625" s="367"/>
      <c r="K7625" s="364"/>
      <c r="M7625" s="368"/>
      <c r="P7625" s="369"/>
      <c r="S7625" s="369"/>
      <c r="V7625" s="358"/>
    </row>
    <row r="7626" spans="1:22">
      <c r="A7626" s="31"/>
      <c r="B7626" s="2"/>
      <c r="C7626" s="363"/>
      <c r="D7626" s="364"/>
      <c r="E7626" s="2"/>
      <c r="F7626" s="2"/>
      <c r="G7626" s="365"/>
      <c r="H7626" s="366"/>
      <c r="I7626" s="363"/>
      <c r="J7626" s="367"/>
      <c r="K7626" s="364"/>
      <c r="M7626" s="368"/>
      <c r="P7626" s="369"/>
      <c r="S7626" s="369"/>
      <c r="V7626" s="358"/>
    </row>
    <row r="7627" spans="1:22">
      <c r="A7627" s="31"/>
      <c r="B7627" s="2"/>
      <c r="C7627" s="363"/>
      <c r="D7627" s="364"/>
      <c r="E7627" s="2"/>
      <c r="F7627" s="2"/>
      <c r="G7627" s="365"/>
      <c r="H7627" s="366"/>
      <c r="I7627" s="363"/>
      <c r="J7627" s="367"/>
      <c r="K7627" s="364"/>
      <c r="M7627" s="368"/>
      <c r="P7627" s="369"/>
      <c r="S7627" s="369"/>
      <c r="V7627" s="358"/>
    </row>
    <row r="7628" spans="1:22">
      <c r="A7628" s="31"/>
      <c r="B7628" s="2"/>
      <c r="C7628" s="363"/>
      <c r="D7628" s="364"/>
      <c r="E7628" s="2"/>
      <c r="F7628" s="2"/>
      <c r="G7628" s="365"/>
      <c r="H7628" s="366"/>
      <c r="I7628" s="363"/>
      <c r="J7628" s="367"/>
      <c r="K7628" s="364"/>
      <c r="M7628" s="368"/>
      <c r="P7628" s="369"/>
      <c r="S7628" s="369"/>
      <c r="V7628" s="358"/>
    </row>
    <row r="7629" spans="1:22">
      <c r="A7629" s="31"/>
      <c r="B7629" s="2"/>
      <c r="C7629" s="363"/>
      <c r="D7629" s="364"/>
      <c r="E7629" s="2"/>
      <c r="F7629" s="2"/>
      <c r="G7629" s="365"/>
      <c r="H7629" s="366"/>
      <c r="I7629" s="363"/>
      <c r="J7629" s="367"/>
      <c r="K7629" s="364"/>
      <c r="M7629" s="368"/>
      <c r="P7629" s="369"/>
      <c r="S7629" s="369"/>
      <c r="V7629" s="358"/>
    </row>
    <row r="7630" spans="1:22">
      <c r="A7630" s="31"/>
      <c r="B7630" s="2"/>
      <c r="C7630" s="363"/>
      <c r="D7630" s="364"/>
      <c r="E7630" s="2"/>
      <c r="F7630" s="2"/>
      <c r="G7630" s="365"/>
      <c r="H7630" s="366"/>
      <c r="I7630" s="363"/>
      <c r="J7630" s="367"/>
      <c r="K7630" s="364"/>
      <c r="M7630" s="368"/>
      <c r="P7630" s="369"/>
      <c r="S7630" s="369"/>
      <c r="V7630" s="358"/>
    </row>
    <row r="7631" spans="1:22">
      <c r="A7631" s="31"/>
      <c r="B7631" s="2"/>
      <c r="C7631" s="363"/>
      <c r="D7631" s="364"/>
      <c r="E7631" s="2"/>
      <c r="F7631" s="2"/>
      <c r="G7631" s="365"/>
      <c r="H7631" s="366"/>
      <c r="I7631" s="363"/>
      <c r="J7631" s="367"/>
      <c r="K7631" s="364"/>
      <c r="M7631" s="368"/>
      <c r="P7631" s="369"/>
      <c r="S7631" s="369"/>
      <c r="V7631" s="358"/>
    </row>
    <row r="7632" spans="1:22">
      <c r="A7632" s="31"/>
      <c r="B7632" s="2"/>
      <c r="C7632" s="363"/>
      <c r="D7632" s="364"/>
      <c r="E7632" s="2"/>
      <c r="F7632" s="2"/>
      <c r="G7632" s="365"/>
      <c r="H7632" s="366"/>
      <c r="I7632" s="363"/>
      <c r="J7632" s="367"/>
      <c r="K7632" s="364"/>
      <c r="M7632" s="368"/>
      <c r="P7632" s="369"/>
      <c r="S7632" s="369"/>
      <c r="V7632" s="358"/>
    </row>
    <row r="7633" spans="1:22">
      <c r="A7633" s="31"/>
      <c r="B7633" s="2"/>
      <c r="C7633" s="363"/>
      <c r="D7633" s="364"/>
      <c r="E7633" s="2"/>
      <c r="F7633" s="2"/>
      <c r="G7633" s="365"/>
      <c r="H7633" s="366"/>
      <c r="I7633" s="363"/>
      <c r="J7633" s="367"/>
      <c r="K7633" s="364"/>
      <c r="M7633" s="368"/>
      <c r="P7633" s="369"/>
      <c r="S7633" s="369"/>
      <c r="V7633" s="358"/>
    </row>
    <row r="7634" spans="1:22">
      <c r="A7634" s="31"/>
      <c r="B7634" s="2"/>
      <c r="C7634" s="363"/>
      <c r="D7634" s="364"/>
      <c r="E7634" s="2"/>
      <c r="F7634" s="2"/>
      <c r="G7634" s="365"/>
      <c r="H7634" s="366"/>
      <c r="I7634" s="363"/>
      <c r="J7634" s="367"/>
      <c r="K7634" s="364"/>
      <c r="M7634" s="368"/>
      <c r="P7634" s="369"/>
      <c r="S7634" s="369"/>
      <c r="V7634" s="358"/>
    </row>
    <row r="7635" spans="1:22">
      <c r="A7635" s="31"/>
      <c r="B7635" s="2"/>
      <c r="C7635" s="363"/>
      <c r="D7635" s="364"/>
      <c r="E7635" s="2"/>
      <c r="F7635" s="2"/>
      <c r="G7635" s="365"/>
      <c r="H7635" s="366"/>
      <c r="I7635" s="363"/>
      <c r="J7635" s="367"/>
      <c r="K7635" s="364"/>
      <c r="M7635" s="368"/>
      <c r="P7635" s="369"/>
      <c r="S7635" s="369"/>
      <c r="V7635" s="358"/>
    </row>
    <row r="7636" spans="1:22">
      <c r="A7636" s="31"/>
      <c r="B7636" s="2"/>
      <c r="C7636" s="363"/>
      <c r="D7636" s="364"/>
      <c r="E7636" s="2"/>
      <c r="F7636" s="2"/>
      <c r="G7636" s="365"/>
      <c r="H7636" s="366"/>
      <c r="I7636" s="363"/>
      <c r="J7636" s="367"/>
      <c r="K7636" s="364"/>
      <c r="M7636" s="368"/>
      <c r="P7636" s="369"/>
      <c r="S7636" s="369"/>
      <c r="V7636" s="358"/>
    </row>
    <row r="7637" spans="1:22">
      <c r="A7637" s="31"/>
      <c r="B7637" s="2"/>
      <c r="C7637" s="363"/>
      <c r="D7637" s="364"/>
      <c r="E7637" s="2"/>
      <c r="F7637" s="2"/>
      <c r="G7637" s="365"/>
      <c r="H7637" s="366"/>
      <c r="I7637" s="363"/>
      <c r="J7637" s="367"/>
      <c r="K7637" s="364"/>
      <c r="M7637" s="368"/>
      <c r="P7637" s="369"/>
      <c r="S7637" s="369"/>
      <c r="V7637" s="358"/>
    </row>
    <row r="7638" spans="1:22">
      <c r="A7638" s="31"/>
      <c r="B7638" s="2"/>
      <c r="C7638" s="363"/>
      <c r="D7638" s="364"/>
      <c r="E7638" s="2"/>
      <c r="F7638" s="2"/>
      <c r="G7638" s="365"/>
      <c r="H7638" s="366"/>
      <c r="I7638" s="363"/>
      <c r="J7638" s="367"/>
      <c r="K7638" s="364"/>
      <c r="M7638" s="368"/>
      <c r="P7638" s="369"/>
      <c r="S7638" s="369"/>
      <c r="V7638" s="358"/>
    </row>
    <row r="7639" spans="1:22">
      <c r="A7639" s="31"/>
      <c r="B7639" s="2"/>
      <c r="C7639" s="363"/>
      <c r="D7639" s="364"/>
      <c r="E7639" s="2"/>
      <c r="F7639" s="2"/>
      <c r="G7639" s="365"/>
      <c r="H7639" s="366"/>
      <c r="I7639" s="363"/>
      <c r="J7639" s="367"/>
      <c r="K7639" s="364"/>
      <c r="M7639" s="368"/>
      <c r="P7639" s="369"/>
      <c r="S7639" s="369"/>
      <c r="V7639" s="358"/>
    </row>
    <row r="7640" spans="1:22">
      <c r="A7640" s="31"/>
      <c r="B7640" s="2"/>
      <c r="C7640" s="363"/>
      <c r="D7640" s="364"/>
      <c r="E7640" s="2"/>
      <c r="F7640" s="2"/>
      <c r="G7640" s="365"/>
      <c r="H7640" s="366"/>
      <c r="I7640" s="363"/>
      <c r="J7640" s="367"/>
      <c r="K7640" s="364"/>
      <c r="M7640" s="368"/>
      <c r="P7640" s="369"/>
      <c r="S7640" s="369"/>
      <c r="V7640" s="358"/>
    </row>
    <row r="7641" spans="1:22">
      <c r="A7641" s="31"/>
      <c r="B7641" s="2"/>
      <c r="C7641" s="363"/>
      <c r="D7641" s="364"/>
      <c r="E7641" s="2"/>
      <c r="F7641" s="2"/>
      <c r="G7641" s="365"/>
      <c r="H7641" s="366"/>
      <c r="I7641" s="363"/>
      <c r="J7641" s="367"/>
      <c r="K7641" s="364"/>
      <c r="M7641" s="368"/>
      <c r="P7641" s="369"/>
      <c r="S7641" s="369"/>
      <c r="V7641" s="358"/>
    </row>
    <row r="7642" spans="1:22">
      <c r="A7642" s="31"/>
      <c r="B7642" s="2"/>
      <c r="C7642" s="363"/>
      <c r="D7642" s="364"/>
      <c r="E7642" s="2"/>
      <c r="F7642" s="2"/>
      <c r="G7642" s="365"/>
      <c r="H7642" s="366"/>
      <c r="I7642" s="363"/>
      <c r="J7642" s="367"/>
      <c r="K7642" s="364"/>
      <c r="M7642" s="368"/>
      <c r="P7642" s="369"/>
      <c r="S7642" s="369"/>
      <c r="V7642" s="358"/>
    </row>
    <row r="7643" spans="1:22">
      <c r="A7643" s="31"/>
      <c r="B7643" s="2"/>
      <c r="C7643" s="363"/>
      <c r="D7643" s="364"/>
      <c r="E7643" s="2"/>
      <c r="F7643" s="2"/>
      <c r="G7643" s="365"/>
      <c r="H7643" s="366"/>
      <c r="I7643" s="363"/>
      <c r="J7643" s="367"/>
      <c r="K7643" s="364"/>
      <c r="M7643" s="368"/>
      <c r="P7643" s="369"/>
      <c r="S7643" s="369"/>
      <c r="V7643" s="358"/>
    </row>
    <row r="7644" spans="1:22">
      <c r="A7644" s="31"/>
      <c r="B7644" s="2"/>
      <c r="C7644" s="363"/>
      <c r="D7644" s="364"/>
      <c r="E7644" s="2"/>
      <c r="F7644" s="2"/>
      <c r="G7644" s="365"/>
      <c r="H7644" s="366"/>
      <c r="I7644" s="363"/>
      <c r="J7644" s="367"/>
      <c r="K7644" s="364"/>
      <c r="M7644" s="368"/>
      <c r="P7644" s="369"/>
      <c r="S7644" s="369"/>
      <c r="V7644" s="358"/>
    </row>
    <row r="7645" spans="1:22">
      <c r="A7645" s="31"/>
      <c r="B7645" s="2"/>
      <c r="C7645" s="363"/>
      <c r="D7645" s="364"/>
      <c r="E7645" s="2"/>
      <c r="F7645" s="2"/>
      <c r="G7645" s="365"/>
      <c r="H7645" s="366"/>
      <c r="I7645" s="363"/>
      <c r="J7645" s="367"/>
      <c r="K7645" s="364"/>
      <c r="M7645" s="368"/>
      <c r="P7645" s="369"/>
      <c r="S7645" s="369"/>
      <c r="V7645" s="358"/>
    </row>
    <row r="7646" spans="1:22">
      <c r="A7646" s="31"/>
      <c r="B7646" s="2"/>
      <c r="C7646" s="363"/>
      <c r="D7646" s="364"/>
      <c r="E7646" s="2"/>
      <c r="F7646" s="2"/>
      <c r="G7646" s="365"/>
      <c r="H7646" s="366"/>
      <c r="I7646" s="363"/>
      <c r="J7646" s="367"/>
      <c r="K7646" s="364"/>
      <c r="M7646" s="368"/>
      <c r="P7646" s="369"/>
      <c r="S7646" s="369"/>
      <c r="V7646" s="358"/>
    </row>
    <row r="7647" spans="1:22">
      <c r="A7647" s="31"/>
      <c r="B7647" s="2"/>
      <c r="C7647" s="363"/>
      <c r="D7647" s="364"/>
      <c r="E7647" s="2"/>
      <c r="F7647" s="2"/>
      <c r="G7647" s="365"/>
      <c r="H7647" s="366"/>
      <c r="I7647" s="363"/>
      <c r="J7647" s="367"/>
      <c r="K7647" s="364"/>
      <c r="M7647" s="368"/>
      <c r="P7647" s="369"/>
      <c r="S7647" s="369"/>
      <c r="V7647" s="358"/>
    </row>
    <row r="7648" spans="1:22">
      <c r="A7648" s="31"/>
      <c r="B7648" s="2"/>
      <c r="C7648" s="363"/>
      <c r="D7648" s="364"/>
      <c r="E7648" s="2"/>
      <c r="F7648" s="2"/>
      <c r="G7648" s="365"/>
      <c r="H7648" s="366"/>
      <c r="I7648" s="363"/>
      <c r="J7648" s="367"/>
      <c r="K7648" s="364"/>
      <c r="M7648" s="368"/>
      <c r="P7648" s="369"/>
      <c r="S7648" s="369"/>
      <c r="V7648" s="358"/>
    </row>
    <row r="7649" spans="1:22">
      <c r="A7649" s="31"/>
      <c r="B7649" s="2"/>
      <c r="C7649" s="363"/>
      <c r="D7649" s="364"/>
      <c r="E7649" s="2"/>
      <c r="F7649" s="2"/>
      <c r="G7649" s="365"/>
      <c r="H7649" s="366"/>
      <c r="I7649" s="363"/>
      <c r="J7649" s="367"/>
      <c r="K7649" s="364"/>
      <c r="M7649" s="368"/>
      <c r="P7649" s="369"/>
      <c r="S7649" s="369"/>
      <c r="V7649" s="358"/>
    </row>
    <row r="7650" spans="1:22">
      <c r="A7650" s="31"/>
      <c r="B7650" s="2"/>
      <c r="C7650" s="363"/>
      <c r="D7650" s="364"/>
      <c r="E7650" s="2"/>
      <c r="F7650" s="2"/>
      <c r="G7650" s="365"/>
      <c r="H7650" s="366"/>
      <c r="I7650" s="363"/>
      <c r="J7650" s="367"/>
      <c r="K7650" s="364"/>
      <c r="M7650" s="368"/>
      <c r="P7650" s="369"/>
      <c r="S7650" s="369"/>
      <c r="V7650" s="358"/>
    </row>
    <row r="7651" spans="1:22">
      <c r="A7651" s="31"/>
      <c r="B7651" s="2"/>
      <c r="C7651" s="363"/>
      <c r="D7651" s="364"/>
      <c r="E7651" s="2"/>
      <c r="F7651" s="2"/>
      <c r="G7651" s="365"/>
      <c r="H7651" s="366"/>
      <c r="I7651" s="363"/>
      <c r="J7651" s="367"/>
      <c r="K7651" s="364"/>
      <c r="M7651" s="368"/>
      <c r="P7651" s="369"/>
      <c r="S7651" s="369"/>
      <c r="V7651" s="358"/>
    </row>
    <row r="7652" spans="1:22">
      <c r="A7652" s="31"/>
      <c r="B7652" s="2"/>
      <c r="C7652" s="363"/>
      <c r="D7652" s="364"/>
      <c r="E7652" s="2"/>
      <c r="F7652" s="2"/>
      <c r="G7652" s="365"/>
      <c r="H7652" s="366"/>
      <c r="I7652" s="363"/>
      <c r="J7652" s="367"/>
      <c r="K7652" s="364"/>
      <c r="M7652" s="368"/>
      <c r="P7652" s="369"/>
      <c r="S7652" s="369"/>
      <c r="V7652" s="358"/>
    </row>
    <row r="7653" spans="1:22">
      <c r="A7653" s="31"/>
      <c r="B7653" s="2"/>
      <c r="C7653" s="363"/>
      <c r="D7653" s="364"/>
      <c r="E7653" s="2"/>
      <c r="F7653" s="2"/>
      <c r="G7653" s="365"/>
      <c r="H7653" s="366"/>
      <c r="I7653" s="363"/>
      <c r="J7653" s="367"/>
      <c r="K7653" s="364"/>
      <c r="M7653" s="368"/>
      <c r="P7653" s="369"/>
      <c r="S7653" s="369"/>
      <c r="V7653" s="358"/>
    </row>
    <row r="7654" spans="1:22">
      <c r="A7654" s="31"/>
      <c r="B7654" s="2"/>
      <c r="C7654" s="363"/>
      <c r="D7654" s="364"/>
      <c r="E7654" s="2"/>
      <c r="F7654" s="2"/>
      <c r="G7654" s="365"/>
      <c r="H7654" s="366"/>
      <c r="I7654" s="363"/>
      <c r="J7654" s="367"/>
      <c r="K7654" s="364"/>
      <c r="M7654" s="368"/>
      <c r="P7654" s="369"/>
      <c r="S7654" s="369"/>
      <c r="V7654" s="358"/>
    </row>
    <row r="7655" spans="1:22">
      <c r="A7655" s="31"/>
      <c r="B7655" s="2"/>
      <c r="C7655" s="363"/>
      <c r="D7655" s="364"/>
      <c r="E7655" s="2"/>
      <c r="F7655" s="2"/>
      <c r="G7655" s="365"/>
      <c r="H7655" s="366"/>
      <c r="I7655" s="363"/>
      <c r="J7655" s="367"/>
      <c r="K7655" s="364"/>
      <c r="M7655" s="368"/>
      <c r="P7655" s="369"/>
      <c r="S7655" s="369"/>
      <c r="V7655" s="358"/>
    </row>
    <row r="7656" spans="1:22">
      <c r="A7656" s="31"/>
      <c r="B7656" s="2"/>
      <c r="C7656" s="363"/>
      <c r="D7656" s="364"/>
      <c r="E7656" s="2"/>
      <c r="F7656" s="2"/>
      <c r="G7656" s="365"/>
      <c r="H7656" s="366"/>
      <c r="I7656" s="363"/>
      <c r="J7656" s="367"/>
      <c r="K7656" s="364"/>
      <c r="M7656" s="368"/>
      <c r="P7656" s="369"/>
      <c r="S7656" s="369"/>
      <c r="V7656" s="358"/>
    </row>
    <row r="7657" spans="1:22">
      <c r="A7657" s="31"/>
      <c r="B7657" s="2"/>
      <c r="C7657" s="363"/>
      <c r="D7657" s="364"/>
      <c r="E7657" s="2"/>
      <c r="F7657" s="2"/>
      <c r="G7657" s="365"/>
      <c r="H7657" s="366"/>
      <c r="I7657" s="363"/>
      <c r="J7657" s="367"/>
      <c r="K7657" s="364"/>
      <c r="M7657" s="368"/>
      <c r="P7657" s="369"/>
      <c r="S7657" s="369"/>
      <c r="V7657" s="358"/>
    </row>
    <row r="7658" spans="1:22">
      <c r="A7658" s="31"/>
      <c r="B7658" s="2"/>
      <c r="C7658" s="363"/>
      <c r="D7658" s="364"/>
      <c r="E7658" s="2"/>
      <c r="F7658" s="2"/>
      <c r="G7658" s="365"/>
      <c r="H7658" s="366"/>
      <c r="I7658" s="363"/>
      <c r="J7658" s="367"/>
      <c r="K7658" s="364"/>
      <c r="M7658" s="368"/>
      <c r="P7658" s="369"/>
      <c r="S7658" s="369"/>
      <c r="V7658" s="358"/>
    </row>
    <row r="7659" spans="1:22">
      <c r="A7659" s="31"/>
      <c r="B7659" s="2"/>
      <c r="C7659" s="363"/>
      <c r="D7659" s="364"/>
      <c r="E7659" s="2"/>
      <c r="F7659" s="2"/>
      <c r="G7659" s="365"/>
      <c r="H7659" s="366"/>
      <c r="I7659" s="363"/>
      <c r="J7659" s="367"/>
      <c r="K7659" s="364"/>
      <c r="M7659" s="368"/>
      <c r="P7659" s="369"/>
      <c r="S7659" s="369"/>
      <c r="V7659" s="358"/>
    </row>
    <row r="7660" spans="1:22">
      <c r="A7660" s="31"/>
      <c r="B7660" s="2"/>
      <c r="C7660" s="363"/>
      <c r="D7660" s="364"/>
      <c r="E7660" s="2"/>
      <c r="F7660" s="2"/>
      <c r="G7660" s="365"/>
      <c r="H7660" s="366"/>
      <c r="I7660" s="363"/>
      <c r="J7660" s="367"/>
      <c r="K7660" s="364"/>
      <c r="M7660" s="368"/>
      <c r="P7660" s="369"/>
      <c r="S7660" s="369"/>
      <c r="V7660" s="358"/>
    </row>
    <row r="7661" spans="1:22">
      <c r="A7661" s="31"/>
      <c r="B7661" s="2"/>
      <c r="C7661" s="363"/>
      <c r="D7661" s="364"/>
      <c r="E7661" s="2"/>
      <c r="F7661" s="2"/>
      <c r="G7661" s="365"/>
      <c r="H7661" s="366"/>
      <c r="I7661" s="363"/>
      <c r="J7661" s="367"/>
      <c r="K7661" s="364"/>
      <c r="M7661" s="368"/>
      <c r="P7661" s="369"/>
      <c r="S7661" s="369"/>
      <c r="V7661" s="358"/>
    </row>
    <row r="7662" spans="1:22">
      <c r="A7662" s="31"/>
      <c r="B7662" s="2"/>
      <c r="C7662" s="363"/>
      <c r="D7662" s="364"/>
      <c r="E7662" s="2"/>
      <c r="F7662" s="2"/>
      <c r="G7662" s="365"/>
      <c r="H7662" s="366"/>
      <c r="I7662" s="363"/>
      <c r="J7662" s="367"/>
      <c r="K7662" s="364"/>
      <c r="M7662" s="368"/>
      <c r="P7662" s="369"/>
      <c r="S7662" s="369"/>
      <c r="V7662" s="358"/>
    </row>
    <row r="7663" spans="1:22">
      <c r="A7663" s="31"/>
      <c r="B7663" s="2"/>
      <c r="C7663" s="363"/>
      <c r="D7663" s="364"/>
      <c r="E7663" s="2"/>
      <c r="F7663" s="2"/>
      <c r="G7663" s="365"/>
      <c r="H7663" s="366"/>
      <c r="I7663" s="363"/>
      <c r="J7663" s="367"/>
      <c r="K7663" s="364"/>
      <c r="M7663" s="368"/>
      <c r="P7663" s="369"/>
      <c r="S7663" s="369"/>
      <c r="V7663" s="358"/>
    </row>
    <row r="7664" spans="1:22">
      <c r="A7664" s="31"/>
      <c r="B7664" s="2"/>
      <c r="C7664" s="363"/>
      <c r="D7664" s="364"/>
      <c r="E7664" s="2"/>
      <c r="F7664" s="2"/>
      <c r="G7664" s="365"/>
      <c r="H7664" s="366"/>
      <c r="I7664" s="363"/>
      <c r="J7664" s="367"/>
      <c r="K7664" s="364"/>
      <c r="M7664" s="368"/>
      <c r="P7664" s="369"/>
      <c r="S7664" s="369"/>
      <c r="V7664" s="358"/>
    </row>
    <row r="7665" spans="1:22">
      <c r="A7665" s="31"/>
      <c r="B7665" s="2"/>
      <c r="C7665" s="363"/>
      <c r="D7665" s="364"/>
      <c r="E7665" s="2"/>
      <c r="F7665" s="2"/>
      <c r="G7665" s="365"/>
      <c r="H7665" s="366"/>
      <c r="I7665" s="363"/>
      <c r="J7665" s="367"/>
      <c r="K7665" s="364"/>
      <c r="M7665" s="368"/>
      <c r="P7665" s="369"/>
      <c r="S7665" s="369"/>
      <c r="V7665" s="358"/>
    </row>
    <row r="7666" spans="1:22">
      <c r="A7666" s="31"/>
      <c r="B7666" s="2"/>
      <c r="C7666" s="363"/>
      <c r="D7666" s="364"/>
      <c r="E7666" s="2"/>
      <c r="F7666" s="2"/>
      <c r="G7666" s="365"/>
      <c r="H7666" s="366"/>
      <c r="I7666" s="363"/>
      <c r="J7666" s="367"/>
      <c r="K7666" s="364"/>
      <c r="M7666" s="368"/>
      <c r="P7666" s="369"/>
      <c r="S7666" s="369"/>
      <c r="V7666" s="358"/>
    </row>
    <row r="7667" spans="1:22">
      <c r="A7667" s="31"/>
      <c r="B7667" s="2"/>
      <c r="C7667" s="363"/>
      <c r="D7667" s="364"/>
      <c r="E7667" s="2"/>
      <c r="F7667" s="2"/>
      <c r="G7667" s="365"/>
      <c r="H7667" s="366"/>
      <c r="I7667" s="363"/>
      <c r="J7667" s="367"/>
      <c r="K7667" s="364"/>
      <c r="M7667" s="368"/>
      <c r="P7667" s="369"/>
      <c r="S7667" s="369"/>
      <c r="V7667" s="358"/>
    </row>
    <row r="7668" spans="1:22">
      <c r="A7668" s="31"/>
      <c r="B7668" s="2"/>
      <c r="C7668" s="363"/>
      <c r="D7668" s="364"/>
      <c r="E7668" s="2"/>
      <c r="F7668" s="2"/>
      <c r="G7668" s="365"/>
      <c r="H7668" s="366"/>
      <c r="I7668" s="363"/>
      <c r="J7668" s="367"/>
      <c r="K7668" s="364"/>
      <c r="M7668" s="368"/>
      <c r="P7668" s="369"/>
      <c r="S7668" s="369"/>
      <c r="V7668" s="358"/>
    </row>
    <row r="7669" spans="1:22">
      <c r="A7669" s="31"/>
      <c r="B7669" s="2"/>
      <c r="C7669" s="363"/>
      <c r="D7669" s="364"/>
      <c r="E7669" s="2"/>
      <c r="F7669" s="2"/>
      <c r="G7669" s="365"/>
      <c r="H7669" s="366"/>
      <c r="I7669" s="363"/>
      <c r="J7669" s="367"/>
      <c r="K7669" s="364"/>
      <c r="M7669" s="368"/>
      <c r="P7669" s="369"/>
      <c r="S7669" s="369"/>
      <c r="V7669" s="358"/>
    </row>
    <row r="7670" spans="1:22">
      <c r="A7670" s="31"/>
      <c r="B7670" s="2"/>
      <c r="C7670" s="363"/>
      <c r="D7670" s="364"/>
      <c r="E7670" s="2"/>
      <c r="F7670" s="2"/>
      <c r="G7670" s="365"/>
      <c r="H7670" s="366"/>
      <c r="I7670" s="363"/>
      <c r="J7670" s="367"/>
      <c r="K7670" s="364"/>
      <c r="M7670" s="368"/>
      <c r="P7670" s="369"/>
      <c r="S7670" s="369"/>
      <c r="V7670" s="358"/>
    </row>
    <row r="7671" spans="1:22">
      <c r="A7671" s="31"/>
      <c r="B7671" s="2"/>
      <c r="C7671" s="363"/>
      <c r="D7671" s="364"/>
      <c r="E7671" s="2"/>
      <c r="F7671" s="2"/>
      <c r="G7671" s="365"/>
      <c r="H7671" s="366"/>
      <c r="I7671" s="363"/>
      <c r="J7671" s="367"/>
      <c r="K7671" s="364"/>
      <c r="M7671" s="368"/>
      <c r="P7671" s="369"/>
      <c r="S7671" s="369"/>
      <c r="V7671" s="358"/>
    </row>
    <row r="7672" spans="1:22">
      <c r="A7672" s="31"/>
      <c r="B7672" s="2"/>
      <c r="C7672" s="363"/>
      <c r="D7672" s="364"/>
      <c r="E7672" s="2"/>
      <c r="F7672" s="2"/>
      <c r="G7672" s="365"/>
      <c r="H7672" s="366"/>
      <c r="I7672" s="363"/>
      <c r="J7672" s="367"/>
      <c r="K7672" s="364"/>
      <c r="M7672" s="368"/>
      <c r="P7672" s="369"/>
      <c r="S7672" s="369"/>
      <c r="V7672" s="358"/>
    </row>
    <row r="7673" spans="1:22">
      <c r="A7673" s="31"/>
      <c r="B7673" s="2"/>
      <c r="C7673" s="363"/>
      <c r="D7673" s="364"/>
      <c r="E7673" s="2"/>
      <c r="F7673" s="2"/>
      <c r="G7673" s="365"/>
      <c r="H7673" s="366"/>
      <c r="I7673" s="363"/>
      <c r="J7673" s="367"/>
      <c r="K7673" s="364"/>
      <c r="M7673" s="368"/>
      <c r="P7673" s="369"/>
      <c r="S7673" s="369"/>
      <c r="V7673" s="358"/>
    </row>
    <row r="7674" spans="1:22">
      <c r="A7674" s="31"/>
      <c r="B7674" s="2"/>
      <c r="C7674" s="363"/>
      <c r="D7674" s="364"/>
      <c r="E7674" s="2"/>
      <c r="F7674" s="2"/>
      <c r="G7674" s="365"/>
      <c r="H7674" s="366"/>
      <c r="I7674" s="363"/>
      <c r="J7674" s="367"/>
      <c r="K7674" s="364"/>
      <c r="M7674" s="368"/>
      <c r="P7674" s="369"/>
      <c r="S7674" s="369"/>
      <c r="V7674" s="358"/>
    </row>
    <row r="7675" spans="1:22">
      <c r="A7675" s="31"/>
      <c r="B7675" s="2"/>
      <c r="C7675" s="363"/>
      <c r="D7675" s="364"/>
      <c r="E7675" s="2"/>
      <c r="F7675" s="2"/>
      <c r="G7675" s="365"/>
      <c r="H7675" s="366"/>
      <c r="I7675" s="363"/>
      <c r="J7675" s="367"/>
      <c r="K7675" s="364"/>
      <c r="M7675" s="368"/>
      <c r="P7675" s="369"/>
      <c r="S7675" s="369"/>
      <c r="V7675" s="358"/>
    </row>
    <row r="7676" spans="1:22">
      <c r="A7676" s="31"/>
      <c r="B7676" s="2"/>
      <c r="C7676" s="363"/>
      <c r="D7676" s="364"/>
      <c r="E7676" s="2"/>
      <c r="F7676" s="2"/>
      <c r="G7676" s="365"/>
      <c r="H7676" s="366"/>
      <c r="I7676" s="363"/>
      <c r="J7676" s="367"/>
      <c r="K7676" s="364"/>
      <c r="M7676" s="368"/>
      <c r="P7676" s="369"/>
      <c r="S7676" s="369"/>
      <c r="V7676" s="358"/>
    </row>
    <row r="7677" spans="1:22">
      <c r="A7677" s="31"/>
      <c r="B7677" s="2"/>
      <c r="C7677" s="363"/>
      <c r="D7677" s="364"/>
      <c r="E7677" s="2"/>
      <c r="F7677" s="2"/>
      <c r="G7677" s="365"/>
      <c r="H7677" s="366"/>
      <c r="I7677" s="363"/>
      <c r="J7677" s="367"/>
      <c r="K7677" s="364"/>
      <c r="M7677" s="368"/>
      <c r="P7677" s="369"/>
      <c r="S7677" s="369"/>
      <c r="V7677" s="358"/>
    </row>
    <row r="7678" spans="1:22">
      <c r="A7678" s="31"/>
      <c r="B7678" s="2"/>
      <c r="C7678" s="363"/>
      <c r="D7678" s="364"/>
      <c r="E7678" s="2"/>
      <c r="F7678" s="2"/>
      <c r="G7678" s="365"/>
      <c r="H7678" s="366"/>
      <c r="I7678" s="363"/>
      <c r="J7678" s="367"/>
      <c r="K7678" s="364"/>
      <c r="M7678" s="368"/>
      <c r="P7678" s="369"/>
      <c r="S7678" s="369"/>
      <c r="V7678" s="358"/>
    </row>
    <row r="7679" spans="1:22">
      <c r="A7679" s="31"/>
      <c r="B7679" s="2"/>
      <c r="C7679" s="363"/>
      <c r="D7679" s="364"/>
      <c r="E7679" s="2"/>
      <c r="F7679" s="2"/>
      <c r="G7679" s="365"/>
      <c r="H7679" s="366"/>
      <c r="I7679" s="363"/>
      <c r="J7679" s="367"/>
      <c r="K7679" s="364"/>
      <c r="M7679" s="368"/>
      <c r="P7679" s="369"/>
      <c r="S7679" s="369"/>
      <c r="V7679" s="358"/>
    </row>
    <row r="7680" spans="1:22">
      <c r="A7680" s="31"/>
      <c r="B7680" s="2"/>
      <c r="C7680" s="363"/>
      <c r="D7680" s="364"/>
      <c r="E7680" s="2"/>
      <c r="F7680" s="2"/>
      <c r="G7680" s="365"/>
      <c r="H7680" s="366"/>
      <c r="I7680" s="363"/>
      <c r="J7680" s="367"/>
      <c r="K7680" s="364"/>
      <c r="M7680" s="368"/>
      <c r="P7680" s="369"/>
      <c r="S7680" s="369"/>
      <c r="V7680" s="358"/>
    </row>
    <row r="7681" spans="1:22">
      <c r="A7681" s="31"/>
      <c r="B7681" s="2"/>
      <c r="C7681" s="363"/>
      <c r="D7681" s="364"/>
      <c r="E7681" s="2"/>
      <c r="F7681" s="2"/>
      <c r="G7681" s="365"/>
      <c r="H7681" s="366"/>
      <c r="I7681" s="363"/>
      <c r="J7681" s="367"/>
      <c r="K7681" s="364"/>
      <c r="M7681" s="368"/>
      <c r="P7681" s="369"/>
      <c r="S7681" s="369"/>
      <c r="V7681" s="358"/>
    </row>
    <row r="7682" spans="1:22">
      <c r="A7682" s="31"/>
      <c r="B7682" s="2"/>
      <c r="C7682" s="363"/>
      <c r="D7682" s="364"/>
      <c r="E7682" s="2"/>
      <c r="F7682" s="2"/>
      <c r="G7682" s="365"/>
      <c r="H7682" s="366"/>
      <c r="I7682" s="363"/>
      <c r="J7682" s="367"/>
      <c r="K7682" s="364"/>
      <c r="M7682" s="368"/>
      <c r="P7682" s="369"/>
      <c r="S7682" s="369"/>
      <c r="V7682" s="358"/>
    </row>
    <row r="7683" spans="1:22">
      <c r="A7683" s="31"/>
      <c r="B7683" s="2"/>
      <c r="C7683" s="363"/>
      <c r="D7683" s="364"/>
      <c r="E7683" s="2"/>
      <c r="F7683" s="2"/>
      <c r="G7683" s="365"/>
      <c r="H7683" s="366"/>
      <c r="I7683" s="363"/>
      <c r="J7683" s="367"/>
      <c r="K7683" s="364"/>
      <c r="M7683" s="368"/>
      <c r="P7683" s="369"/>
      <c r="S7683" s="369"/>
      <c r="V7683" s="358"/>
    </row>
    <row r="7684" spans="1:22">
      <c r="A7684" s="31"/>
      <c r="B7684" s="2"/>
      <c r="C7684" s="363"/>
      <c r="D7684" s="364"/>
      <c r="E7684" s="2"/>
      <c r="F7684" s="2"/>
      <c r="G7684" s="365"/>
      <c r="H7684" s="366"/>
      <c r="I7684" s="363"/>
      <c r="J7684" s="367"/>
      <c r="K7684" s="364"/>
      <c r="M7684" s="368"/>
      <c r="P7684" s="369"/>
      <c r="S7684" s="369"/>
      <c r="V7684" s="358"/>
    </row>
    <row r="7685" spans="1:22">
      <c r="A7685" s="31"/>
      <c r="B7685" s="2"/>
      <c r="C7685" s="363"/>
      <c r="D7685" s="364"/>
      <c r="E7685" s="2"/>
      <c r="F7685" s="2"/>
      <c r="G7685" s="365"/>
      <c r="H7685" s="366"/>
      <c r="I7685" s="363"/>
      <c r="J7685" s="367"/>
      <c r="K7685" s="364"/>
      <c r="M7685" s="368"/>
      <c r="P7685" s="369"/>
      <c r="S7685" s="369"/>
      <c r="V7685" s="358"/>
    </row>
    <row r="7686" spans="1:22">
      <c r="A7686" s="31"/>
      <c r="B7686" s="2"/>
      <c r="C7686" s="363"/>
      <c r="D7686" s="364"/>
      <c r="E7686" s="2"/>
      <c r="F7686" s="2"/>
      <c r="G7686" s="365"/>
      <c r="H7686" s="366"/>
      <c r="I7686" s="363"/>
      <c r="J7686" s="367"/>
      <c r="K7686" s="364"/>
      <c r="M7686" s="368"/>
      <c r="P7686" s="369"/>
      <c r="S7686" s="369"/>
      <c r="V7686" s="358"/>
    </row>
    <row r="7687" spans="1:22">
      <c r="A7687" s="31"/>
      <c r="B7687" s="2"/>
      <c r="C7687" s="363"/>
      <c r="D7687" s="364"/>
      <c r="E7687" s="2"/>
      <c r="F7687" s="2"/>
      <c r="G7687" s="365"/>
      <c r="H7687" s="366"/>
      <c r="I7687" s="363"/>
      <c r="J7687" s="367"/>
      <c r="K7687" s="364"/>
      <c r="M7687" s="368"/>
      <c r="P7687" s="369"/>
      <c r="S7687" s="369"/>
      <c r="V7687" s="358"/>
    </row>
    <row r="7688" spans="1:22">
      <c r="A7688" s="31"/>
      <c r="B7688" s="2"/>
      <c r="C7688" s="363"/>
      <c r="D7688" s="364"/>
      <c r="E7688" s="2"/>
      <c r="F7688" s="2"/>
      <c r="G7688" s="365"/>
      <c r="H7688" s="366"/>
      <c r="I7688" s="363"/>
      <c r="J7688" s="367"/>
      <c r="K7688" s="364"/>
      <c r="M7688" s="368"/>
      <c r="P7688" s="369"/>
      <c r="S7688" s="369"/>
      <c r="V7688" s="358"/>
    </row>
    <row r="7689" spans="1:22">
      <c r="A7689" s="31"/>
      <c r="B7689" s="2"/>
      <c r="C7689" s="363"/>
      <c r="D7689" s="364"/>
      <c r="E7689" s="2"/>
      <c r="F7689" s="2"/>
      <c r="G7689" s="365"/>
      <c r="H7689" s="366"/>
      <c r="I7689" s="363"/>
      <c r="J7689" s="367"/>
      <c r="K7689" s="364"/>
      <c r="M7689" s="368"/>
      <c r="P7689" s="369"/>
      <c r="S7689" s="369"/>
      <c r="V7689" s="358"/>
    </row>
    <row r="7690" spans="1:22">
      <c r="A7690" s="31"/>
      <c r="B7690" s="2"/>
      <c r="C7690" s="363"/>
      <c r="D7690" s="364"/>
      <c r="E7690" s="2"/>
      <c r="F7690" s="2"/>
      <c r="G7690" s="365"/>
      <c r="H7690" s="366"/>
      <c r="I7690" s="363"/>
      <c r="J7690" s="367"/>
      <c r="K7690" s="364"/>
      <c r="M7690" s="368"/>
      <c r="P7690" s="369"/>
      <c r="S7690" s="369"/>
      <c r="V7690" s="358"/>
    </row>
    <row r="7691" spans="1:22">
      <c r="A7691" s="31"/>
      <c r="B7691" s="2"/>
      <c r="C7691" s="363"/>
      <c r="D7691" s="364"/>
      <c r="E7691" s="2"/>
      <c r="F7691" s="2"/>
      <c r="G7691" s="365"/>
      <c r="H7691" s="366"/>
      <c r="I7691" s="363"/>
      <c r="J7691" s="367"/>
      <c r="K7691" s="364"/>
      <c r="M7691" s="368"/>
      <c r="P7691" s="369"/>
      <c r="S7691" s="369"/>
      <c r="V7691" s="358"/>
    </row>
    <row r="7692" spans="1:22">
      <c r="A7692" s="31"/>
      <c r="B7692" s="2"/>
      <c r="C7692" s="363"/>
      <c r="D7692" s="364"/>
      <c r="E7692" s="2"/>
      <c r="F7692" s="2"/>
      <c r="G7692" s="365"/>
      <c r="H7692" s="366"/>
      <c r="I7692" s="363"/>
      <c r="J7692" s="367"/>
      <c r="K7692" s="364"/>
      <c r="M7692" s="368"/>
      <c r="P7692" s="369"/>
      <c r="S7692" s="369"/>
      <c r="V7692" s="358"/>
    </row>
    <row r="7693" spans="1:22">
      <c r="A7693" s="31"/>
      <c r="B7693" s="2"/>
      <c r="C7693" s="363"/>
      <c r="D7693" s="364"/>
      <c r="E7693" s="2"/>
      <c r="F7693" s="2"/>
      <c r="G7693" s="365"/>
      <c r="H7693" s="366"/>
      <c r="I7693" s="363"/>
      <c r="J7693" s="367"/>
      <c r="K7693" s="364"/>
      <c r="M7693" s="368"/>
      <c r="P7693" s="369"/>
      <c r="S7693" s="369"/>
      <c r="V7693" s="358"/>
    </row>
    <row r="7694" spans="1:22">
      <c r="A7694" s="31"/>
      <c r="B7694" s="2"/>
      <c r="C7694" s="363"/>
      <c r="D7694" s="364"/>
      <c r="E7694" s="2"/>
      <c r="F7694" s="2"/>
      <c r="G7694" s="365"/>
      <c r="H7694" s="366"/>
      <c r="I7694" s="363"/>
      <c r="J7694" s="367"/>
      <c r="K7694" s="364"/>
      <c r="M7694" s="368"/>
      <c r="P7694" s="369"/>
      <c r="S7694" s="369"/>
      <c r="V7694" s="358"/>
    </row>
    <row r="7695" spans="1:22">
      <c r="A7695" s="31"/>
      <c r="B7695" s="2"/>
      <c r="C7695" s="363"/>
      <c r="D7695" s="364"/>
      <c r="E7695" s="2"/>
      <c r="F7695" s="2"/>
      <c r="G7695" s="365"/>
      <c r="H7695" s="366"/>
      <c r="I7695" s="363"/>
      <c r="J7695" s="367"/>
      <c r="K7695" s="364"/>
      <c r="M7695" s="368"/>
      <c r="P7695" s="369"/>
      <c r="S7695" s="369"/>
      <c r="V7695" s="358"/>
    </row>
    <row r="7696" spans="1:22">
      <c r="A7696" s="31"/>
      <c r="B7696" s="2"/>
      <c r="C7696" s="363"/>
      <c r="D7696" s="364"/>
      <c r="E7696" s="2"/>
      <c r="F7696" s="2"/>
      <c r="G7696" s="365"/>
      <c r="H7696" s="366"/>
      <c r="I7696" s="363"/>
      <c r="J7696" s="367"/>
      <c r="K7696" s="364"/>
      <c r="M7696" s="368"/>
      <c r="P7696" s="369"/>
      <c r="S7696" s="369"/>
      <c r="V7696" s="358"/>
    </row>
    <row r="7697" spans="1:22">
      <c r="A7697" s="31"/>
      <c r="B7697" s="2"/>
      <c r="C7697" s="363"/>
      <c r="D7697" s="364"/>
      <c r="E7697" s="2"/>
      <c r="F7697" s="2"/>
      <c r="G7697" s="365"/>
      <c r="H7697" s="366"/>
      <c r="I7697" s="363"/>
      <c r="J7697" s="367"/>
      <c r="K7697" s="364"/>
      <c r="M7697" s="368"/>
      <c r="P7697" s="369"/>
      <c r="S7697" s="369"/>
      <c r="V7697" s="358"/>
    </row>
    <row r="7698" spans="1:22">
      <c r="A7698" s="31"/>
      <c r="B7698" s="2"/>
      <c r="C7698" s="363"/>
      <c r="D7698" s="364"/>
      <c r="E7698" s="2"/>
      <c r="F7698" s="2"/>
      <c r="G7698" s="365"/>
      <c r="H7698" s="366"/>
      <c r="I7698" s="363"/>
      <c r="J7698" s="367"/>
      <c r="K7698" s="364"/>
      <c r="M7698" s="368"/>
      <c r="P7698" s="369"/>
      <c r="S7698" s="369"/>
      <c r="V7698" s="358"/>
    </row>
    <row r="7699" spans="1:22">
      <c r="A7699" s="31"/>
      <c r="B7699" s="2"/>
      <c r="C7699" s="363"/>
      <c r="D7699" s="364"/>
      <c r="E7699" s="2"/>
      <c r="F7699" s="2"/>
      <c r="G7699" s="365"/>
      <c r="H7699" s="366"/>
      <c r="I7699" s="363"/>
      <c r="J7699" s="367"/>
      <c r="K7699" s="364"/>
      <c r="M7699" s="368"/>
      <c r="P7699" s="369"/>
      <c r="S7699" s="369"/>
      <c r="V7699" s="358"/>
    </row>
    <row r="7700" spans="1:22">
      <c r="A7700" s="31"/>
      <c r="B7700" s="2"/>
      <c r="C7700" s="363"/>
      <c r="D7700" s="364"/>
      <c r="E7700" s="2"/>
      <c r="F7700" s="2"/>
      <c r="G7700" s="365"/>
      <c r="H7700" s="366"/>
      <c r="I7700" s="363"/>
      <c r="J7700" s="367"/>
      <c r="K7700" s="364"/>
      <c r="M7700" s="368"/>
      <c r="P7700" s="369"/>
      <c r="S7700" s="369"/>
      <c r="V7700" s="358"/>
    </row>
    <row r="7701" spans="1:22">
      <c r="A7701" s="31"/>
      <c r="B7701" s="2"/>
      <c r="C7701" s="363"/>
      <c r="D7701" s="364"/>
      <c r="E7701" s="2"/>
      <c r="F7701" s="2"/>
      <c r="G7701" s="365"/>
      <c r="H7701" s="366"/>
      <c r="I7701" s="363"/>
      <c r="J7701" s="367"/>
      <c r="K7701" s="364"/>
      <c r="M7701" s="368"/>
      <c r="P7701" s="369"/>
      <c r="S7701" s="369"/>
      <c r="V7701" s="358"/>
    </row>
    <row r="7702" spans="1:22">
      <c r="A7702" s="31"/>
      <c r="B7702" s="2"/>
      <c r="C7702" s="363"/>
      <c r="D7702" s="364"/>
      <c r="E7702" s="2"/>
      <c r="F7702" s="2"/>
      <c r="G7702" s="365"/>
      <c r="H7702" s="366"/>
      <c r="I7702" s="363"/>
      <c r="J7702" s="367"/>
      <c r="K7702" s="364"/>
      <c r="M7702" s="368"/>
      <c r="P7702" s="369"/>
      <c r="S7702" s="369"/>
      <c r="V7702" s="358"/>
    </row>
    <row r="7703" spans="1:22">
      <c r="A7703" s="31"/>
      <c r="B7703" s="2"/>
      <c r="C7703" s="363"/>
      <c r="D7703" s="364"/>
      <c r="E7703" s="2"/>
      <c r="F7703" s="2"/>
      <c r="G7703" s="365"/>
      <c r="H7703" s="366"/>
      <c r="I7703" s="363"/>
      <c r="J7703" s="367"/>
      <c r="K7703" s="364"/>
      <c r="M7703" s="368"/>
      <c r="P7703" s="369"/>
      <c r="S7703" s="369"/>
      <c r="V7703" s="358"/>
    </row>
    <row r="7704" spans="1:22">
      <c r="A7704" s="31"/>
      <c r="B7704" s="2"/>
      <c r="C7704" s="363"/>
      <c r="D7704" s="364"/>
      <c r="E7704" s="2"/>
      <c r="F7704" s="2"/>
      <c r="G7704" s="365"/>
      <c r="H7704" s="366"/>
      <c r="I7704" s="363"/>
      <c r="J7704" s="367"/>
      <c r="K7704" s="364"/>
      <c r="M7704" s="368"/>
      <c r="P7704" s="369"/>
      <c r="S7704" s="369"/>
      <c r="V7704" s="358"/>
    </row>
    <row r="7705" spans="1:22">
      <c r="A7705" s="31"/>
      <c r="B7705" s="2"/>
      <c r="C7705" s="363"/>
      <c r="D7705" s="364"/>
      <c r="E7705" s="2"/>
      <c r="F7705" s="2"/>
      <c r="G7705" s="365"/>
      <c r="H7705" s="366"/>
      <c r="I7705" s="363"/>
      <c r="J7705" s="367"/>
      <c r="K7705" s="364"/>
      <c r="M7705" s="368"/>
      <c r="P7705" s="369"/>
      <c r="S7705" s="369"/>
      <c r="V7705" s="358"/>
    </row>
    <row r="7706" spans="1:22">
      <c r="A7706" s="31"/>
      <c r="B7706" s="2"/>
      <c r="C7706" s="363"/>
      <c r="D7706" s="364"/>
      <c r="E7706" s="2"/>
      <c r="F7706" s="2"/>
      <c r="G7706" s="365"/>
      <c r="H7706" s="366"/>
      <c r="I7706" s="363"/>
      <c r="J7706" s="367"/>
      <c r="K7706" s="364"/>
      <c r="M7706" s="368"/>
      <c r="P7706" s="369"/>
      <c r="S7706" s="369"/>
      <c r="V7706" s="358"/>
    </row>
    <row r="7707" spans="1:22">
      <c r="A7707" s="31"/>
      <c r="B7707" s="2"/>
      <c r="C7707" s="363"/>
      <c r="D7707" s="364"/>
      <c r="E7707" s="2"/>
      <c r="F7707" s="2"/>
      <c r="G7707" s="365"/>
      <c r="H7707" s="366"/>
      <c r="I7707" s="363"/>
      <c r="J7707" s="367"/>
      <c r="K7707" s="364"/>
      <c r="M7707" s="368"/>
      <c r="P7707" s="369"/>
      <c r="S7707" s="369"/>
      <c r="V7707" s="358"/>
    </row>
    <row r="7708" spans="1:22">
      <c r="A7708" s="31"/>
      <c r="B7708" s="2"/>
      <c r="C7708" s="363"/>
      <c r="D7708" s="364"/>
      <c r="E7708" s="2"/>
      <c r="F7708" s="2"/>
      <c r="G7708" s="365"/>
      <c r="H7708" s="366"/>
      <c r="I7708" s="363"/>
      <c r="J7708" s="367"/>
      <c r="K7708" s="364"/>
      <c r="M7708" s="368"/>
      <c r="P7708" s="369"/>
      <c r="S7708" s="369"/>
      <c r="V7708" s="358"/>
    </row>
    <row r="7709" spans="1:22">
      <c r="A7709" s="31"/>
      <c r="B7709" s="2"/>
      <c r="C7709" s="363"/>
      <c r="D7709" s="364"/>
      <c r="E7709" s="2"/>
      <c r="F7709" s="2"/>
      <c r="G7709" s="365"/>
      <c r="H7709" s="366"/>
      <c r="I7709" s="363"/>
      <c r="J7709" s="367"/>
      <c r="K7709" s="364"/>
      <c r="M7709" s="368"/>
      <c r="P7709" s="369"/>
      <c r="S7709" s="369"/>
      <c r="V7709" s="358"/>
    </row>
    <row r="7710" spans="1:22">
      <c r="A7710" s="31"/>
      <c r="B7710" s="2"/>
      <c r="C7710" s="363"/>
      <c r="D7710" s="364"/>
      <c r="E7710" s="2"/>
      <c r="F7710" s="2"/>
      <c r="G7710" s="365"/>
      <c r="H7710" s="366"/>
      <c r="I7710" s="363"/>
      <c r="J7710" s="367"/>
      <c r="K7710" s="364"/>
      <c r="M7710" s="368"/>
      <c r="P7710" s="369"/>
      <c r="S7710" s="369"/>
      <c r="V7710" s="358"/>
    </row>
    <row r="7711" spans="1:22">
      <c r="A7711" s="31"/>
      <c r="B7711" s="2"/>
      <c r="C7711" s="363"/>
      <c r="D7711" s="364"/>
      <c r="E7711" s="2"/>
      <c r="F7711" s="2"/>
      <c r="G7711" s="365"/>
      <c r="H7711" s="366"/>
      <c r="I7711" s="363"/>
      <c r="J7711" s="367"/>
      <c r="K7711" s="364"/>
      <c r="M7711" s="368"/>
      <c r="P7711" s="369"/>
      <c r="S7711" s="369"/>
      <c r="V7711" s="358"/>
    </row>
    <row r="7712" spans="1:22">
      <c r="A7712" s="31"/>
      <c r="B7712" s="2"/>
      <c r="C7712" s="363"/>
      <c r="D7712" s="364"/>
      <c r="E7712" s="2"/>
      <c r="F7712" s="2"/>
      <c r="G7712" s="365"/>
      <c r="H7712" s="366"/>
      <c r="I7712" s="363"/>
      <c r="J7712" s="367"/>
      <c r="K7712" s="364"/>
      <c r="M7712" s="368"/>
      <c r="P7712" s="369"/>
      <c r="S7712" s="369"/>
      <c r="V7712" s="358"/>
    </row>
    <row r="7713" spans="1:22">
      <c r="A7713" s="31"/>
      <c r="B7713" s="2"/>
      <c r="C7713" s="363"/>
      <c r="D7713" s="364"/>
      <c r="E7713" s="2"/>
      <c r="F7713" s="2"/>
      <c r="G7713" s="365"/>
      <c r="H7713" s="366"/>
      <c r="I7713" s="363"/>
      <c r="J7713" s="367"/>
      <c r="K7713" s="364"/>
      <c r="M7713" s="368"/>
      <c r="P7713" s="369"/>
      <c r="S7713" s="369"/>
      <c r="V7713" s="358"/>
    </row>
    <row r="7714" spans="1:22">
      <c r="A7714" s="31"/>
      <c r="B7714" s="2"/>
      <c r="C7714" s="363"/>
      <c r="D7714" s="364"/>
      <c r="E7714" s="2"/>
      <c r="F7714" s="2"/>
      <c r="G7714" s="365"/>
      <c r="H7714" s="366"/>
      <c r="I7714" s="363"/>
      <c r="J7714" s="367"/>
      <c r="K7714" s="364"/>
      <c r="M7714" s="368"/>
      <c r="P7714" s="369"/>
      <c r="S7714" s="369"/>
      <c r="V7714" s="358"/>
    </row>
    <row r="7715" spans="1:22">
      <c r="A7715" s="31"/>
      <c r="B7715" s="2"/>
      <c r="C7715" s="363"/>
      <c r="D7715" s="364"/>
      <c r="E7715" s="2"/>
      <c r="F7715" s="2"/>
      <c r="G7715" s="365"/>
      <c r="H7715" s="366"/>
      <c r="I7715" s="363"/>
      <c r="J7715" s="367"/>
      <c r="K7715" s="364"/>
      <c r="M7715" s="368"/>
      <c r="P7715" s="369"/>
      <c r="S7715" s="369"/>
      <c r="V7715" s="358"/>
    </row>
    <row r="7716" spans="1:22">
      <c r="A7716" s="31"/>
      <c r="B7716" s="2"/>
      <c r="C7716" s="363"/>
      <c r="D7716" s="364"/>
      <c r="E7716" s="2"/>
      <c r="F7716" s="2"/>
      <c r="G7716" s="365"/>
      <c r="H7716" s="366"/>
      <c r="I7716" s="363"/>
      <c r="J7716" s="367"/>
      <c r="K7716" s="364"/>
      <c r="M7716" s="368"/>
      <c r="P7716" s="369"/>
      <c r="S7716" s="369"/>
      <c r="V7716" s="358"/>
    </row>
    <row r="7717" spans="1:22">
      <c r="A7717" s="31"/>
      <c r="B7717" s="2"/>
      <c r="C7717" s="363"/>
      <c r="D7717" s="364"/>
      <c r="E7717" s="2"/>
      <c r="F7717" s="2"/>
      <c r="G7717" s="365"/>
      <c r="H7717" s="366"/>
      <c r="I7717" s="363"/>
      <c r="J7717" s="367"/>
      <c r="K7717" s="364"/>
      <c r="M7717" s="368"/>
      <c r="P7717" s="369"/>
      <c r="S7717" s="369"/>
      <c r="V7717" s="358"/>
    </row>
    <row r="7718" spans="1:22">
      <c r="A7718" s="31"/>
      <c r="B7718" s="2"/>
      <c r="C7718" s="363"/>
      <c r="D7718" s="364"/>
      <c r="E7718" s="2"/>
      <c r="F7718" s="2"/>
      <c r="G7718" s="365"/>
      <c r="H7718" s="366"/>
      <c r="I7718" s="363"/>
      <c r="J7718" s="367"/>
      <c r="K7718" s="364"/>
      <c r="M7718" s="368"/>
      <c r="P7718" s="369"/>
      <c r="S7718" s="369"/>
      <c r="V7718" s="358"/>
    </row>
    <row r="7719" spans="1:22">
      <c r="A7719" s="31"/>
      <c r="B7719" s="2"/>
      <c r="C7719" s="363"/>
      <c r="D7719" s="364"/>
      <c r="E7719" s="2"/>
      <c r="F7719" s="2"/>
      <c r="G7719" s="365"/>
      <c r="H7719" s="366"/>
      <c r="I7719" s="363"/>
      <c r="J7719" s="367"/>
      <c r="K7719" s="364"/>
      <c r="M7719" s="368"/>
      <c r="P7719" s="369"/>
      <c r="S7719" s="369"/>
      <c r="V7719" s="358"/>
    </row>
    <row r="7720" spans="1:22">
      <c r="A7720" s="31"/>
      <c r="B7720" s="2"/>
      <c r="C7720" s="363"/>
      <c r="D7720" s="364"/>
      <c r="E7720" s="2"/>
      <c r="F7720" s="2"/>
      <c r="G7720" s="365"/>
      <c r="H7720" s="366"/>
      <c r="I7720" s="363"/>
      <c r="J7720" s="367"/>
      <c r="K7720" s="364"/>
      <c r="M7720" s="368"/>
      <c r="P7720" s="369"/>
      <c r="S7720" s="369"/>
      <c r="V7720" s="358"/>
    </row>
    <row r="7721" spans="1:22">
      <c r="A7721" s="31"/>
      <c r="B7721" s="2"/>
      <c r="C7721" s="363"/>
      <c r="D7721" s="364"/>
      <c r="E7721" s="2"/>
      <c r="F7721" s="2"/>
      <c r="G7721" s="365"/>
      <c r="H7721" s="366"/>
      <c r="I7721" s="363"/>
      <c r="J7721" s="367"/>
      <c r="K7721" s="364"/>
      <c r="M7721" s="368"/>
      <c r="P7721" s="369"/>
      <c r="S7721" s="369"/>
      <c r="V7721" s="358"/>
    </row>
    <row r="7722" spans="1:22">
      <c r="A7722" s="31"/>
      <c r="B7722" s="2"/>
      <c r="C7722" s="363"/>
      <c r="D7722" s="364"/>
      <c r="E7722" s="2"/>
      <c r="F7722" s="2"/>
      <c r="G7722" s="365"/>
      <c r="H7722" s="366"/>
      <c r="I7722" s="363"/>
      <c r="J7722" s="367"/>
      <c r="K7722" s="364"/>
      <c r="M7722" s="368"/>
      <c r="P7722" s="369"/>
      <c r="S7722" s="369"/>
      <c r="V7722" s="358"/>
    </row>
    <row r="7723" spans="1:22">
      <c r="A7723" s="31"/>
      <c r="B7723" s="2"/>
      <c r="C7723" s="363"/>
      <c r="D7723" s="364"/>
      <c r="E7723" s="2"/>
      <c r="F7723" s="2"/>
      <c r="G7723" s="365"/>
      <c r="H7723" s="366"/>
      <c r="I7723" s="363"/>
      <c r="J7723" s="367"/>
      <c r="K7723" s="364"/>
      <c r="M7723" s="368"/>
      <c r="P7723" s="369"/>
      <c r="S7723" s="369"/>
      <c r="V7723" s="358"/>
    </row>
    <row r="7724" spans="1:22">
      <c r="A7724" s="31"/>
      <c r="B7724" s="2"/>
      <c r="C7724" s="363"/>
      <c r="D7724" s="364"/>
      <c r="E7724" s="2"/>
      <c r="F7724" s="2"/>
      <c r="G7724" s="365"/>
      <c r="H7724" s="366"/>
      <c r="I7724" s="363"/>
      <c r="J7724" s="367"/>
      <c r="K7724" s="364"/>
      <c r="M7724" s="368"/>
      <c r="P7724" s="369"/>
      <c r="S7724" s="369"/>
      <c r="V7724" s="358"/>
    </row>
    <row r="7725" spans="1:22">
      <c r="A7725" s="31"/>
      <c r="B7725" s="2"/>
      <c r="C7725" s="363"/>
      <c r="D7725" s="364"/>
      <c r="E7725" s="2"/>
      <c r="F7725" s="2"/>
      <c r="G7725" s="365"/>
      <c r="H7725" s="366"/>
      <c r="I7725" s="363"/>
      <c r="J7725" s="367"/>
      <c r="K7725" s="364"/>
      <c r="M7725" s="368"/>
      <c r="P7725" s="369"/>
      <c r="S7725" s="369"/>
      <c r="V7725" s="358"/>
    </row>
    <row r="7726" spans="1:22">
      <c r="A7726" s="31"/>
      <c r="B7726" s="2"/>
      <c r="C7726" s="363"/>
      <c r="D7726" s="364"/>
      <c r="E7726" s="2"/>
      <c r="F7726" s="2"/>
      <c r="G7726" s="365"/>
      <c r="H7726" s="366"/>
      <c r="I7726" s="363"/>
      <c r="J7726" s="367"/>
      <c r="K7726" s="364"/>
      <c r="M7726" s="368"/>
      <c r="P7726" s="369"/>
      <c r="S7726" s="369"/>
      <c r="V7726" s="358"/>
    </row>
    <row r="7727" spans="1:22">
      <c r="A7727" s="31"/>
      <c r="B7727" s="2"/>
      <c r="C7727" s="363"/>
      <c r="D7727" s="364"/>
      <c r="E7727" s="2"/>
      <c r="F7727" s="2"/>
      <c r="G7727" s="365"/>
      <c r="H7727" s="366"/>
      <c r="I7727" s="363"/>
      <c r="J7727" s="367"/>
      <c r="K7727" s="364"/>
      <c r="M7727" s="368"/>
      <c r="P7727" s="369"/>
      <c r="S7727" s="369"/>
      <c r="V7727" s="358"/>
    </row>
    <row r="7728" spans="1:22">
      <c r="A7728" s="31"/>
      <c r="B7728" s="2"/>
      <c r="C7728" s="363"/>
      <c r="D7728" s="364"/>
      <c r="E7728" s="2"/>
      <c r="F7728" s="2"/>
      <c r="G7728" s="365"/>
      <c r="H7728" s="366"/>
      <c r="I7728" s="363"/>
      <c r="J7728" s="367"/>
      <c r="K7728" s="364"/>
      <c r="M7728" s="368"/>
      <c r="P7728" s="369"/>
      <c r="S7728" s="369"/>
      <c r="V7728" s="358"/>
    </row>
    <row r="7729" spans="1:22">
      <c r="A7729" s="31"/>
      <c r="B7729" s="2"/>
      <c r="C7729" s="363"/>
      <c r="D7729" s="364"/>
      <c r="E7729" s="2"/>
      <c r="F7729" s="2"/>
      <c r="G7729" s="365"/>
      <c r="H7729" s="366"/>
      <c r="I7729" s="363"/>
      <c r="J7729" s="367"/>
      <c r="K7729" s="364"/>
      <c r="M7729" s="368"/>
      <c r="P7729" s="369"/>
      <c r="S7729" s="369"/>
      <c r="V7729" s="358"/>
    </row>
    <row r="7730" spans="1:22">
      <c r="A7730" s="31"/>
      <c r="B7730" s="2"/>
      <c r="C7730" s="363"/>
      <c r="D7730" s="364"/>
      <c r="E7730" s="2"/>
      <c r="F7730" s="2"/>
      <c r="G7730" s="365"/>
      <c r="H7730" s="366"/>
      <c r="I7730" s="363"/>
      <c r="J7730" s="367"/>
      <c r="K7730" s="364"/>
      <c r="M7730" s="368"/>
      <c r="P7730" s="369"/>
      <c r="S7730" s="369"/>
      <c r="V7730" s="358"/>
    </row>
    <row r="7731" spans="1:22">
      <c r="A7731" s="31"/>
      <c r="B7731" s="2"/>
      <c r="C7731" s="363"/>
      <c r="D7731" s="364"/>
      <c r="E7731" s="2"/>
      <c r="F7731" s="2"/>
      <c r="G7731" s="365"/>
      <c r="H7731" s="366"/>
      <c r="I7731" s="363"/>
      <c r="J7731" s="367"/>
      <c r="K7731" s="364"/>
      <c r="M7731" s="368"/>
      <c r="P7731" s="369"/>
      <c r="S7731" s="369"/>
      <c r="V7731" s="358"/>
    </row>
    <row r="7732" spans="1:22">
      <c r="A7732" s="31"/>
      <c r="B7732" s="2"/>
      <c r="C7732" s="363"/>
      <c r="D7732" s="364"/>
      <c r="E7732" s="2"/>
      <c r="F7732" s="2"/>
      <c r="G7732" s="365"/>
      <c r="H7732" s="366"/>
      <c r="I7732" s="363"/>
      <c r="J7732" s="367"/>
      <c r="K7732" s="364"/>
      <c r="M7732" s="368"/>
      <c r="P7732" s="369"/>
      <c r="S7732" s="369"/>
      <c r="V7732" s="358"/>
    </row>
    <row r="7733" spans="1:22">
      <c r="A7733" s="31"/>
      <c r="B7733" s="2"/>
      <c r="C7733" s="363"/>
      <c r="D7733" s="364"/>
      <c r="E7733" s="2"/>
      <c r="F7733" s="2"/>
      <c r="G7733" s="365"/>
      <c r="H7733" s="366"/>
      <c r="I7733" s="363"/>
      <c r="J7733" s="367"/>
      <c r="K7733" s="364"/>
      <c r="M7733" s="368"/>
      <c r="P7733" s="369"/>
      <c r="S7733" s="369"/>
      <c r="V7733" s="358"/>
    </row>
    <row r="7734" spans="1:22">
      <c r="A7734" s="31"/>
      <c r="B7734" s="2"/>
      <c r="C7734" s="363"/>
      <c r="D7734" s="364"/>
      <c r="E7734" s="2"/>
      <c r="F7734" s="2"/>
      <c r="G7734" s="365"/>
      <c r="H7734" s="366"/>
      <c r="I7734" s="363"/>
      <c r="J7734" s="367"/>
      <c r="K7734" s="364"/>
      <c r="M7734" s="368"/>
      <c r="P7734" s="369"/>
      <c r="S7734" s="369"/>
      <c r="V7734" s="358"/>
    </row>
    <row r="7735" spans="1:22">
      <c r="A7735" s="31"/>
      <c r="B7735" s="2"/>
      <c r="C7735" s="363"/>
      <c r="D7735" s="364"/>
      <c r="E7735" s="2"/>
      <c r="F7735" s="2"/>
      <c r="G7735" s="365"/>
      <c r="H7735" s="366"/>
      <c r="I7735" s="363"/>
      <c r="J7735" s="367"/>
      <c r="K7735" s="364"/>
      <c r="M7735" s="368"/>
      <c r="P7735" s="369"/>
      <c r="S7735" s="369"/>
      <c r="V7735" s="358"/>
    </row>
    <row r="7736" spans="1:22">
      <c r="A7736" s="31"/>
      <c r="B7736" s="2"/>
      <c r="C7736" s="363"/>
      <c r="D7736" s="364"/>
      <c r="E7736" s="2"/>
      <c r="F7736" s="2"/>
      <c r="G7736" s="365"/>
      <c r="H7736" s="366"/>
      <c r="I7736" s="363"/>
      <c r="J7736" s="367"/>
      <c r="K7736" s="364"/>
      <c r="M7736" s="368"/>
      <c r="P7736" s="369"/>
      <c r="S7736" s="369"/>
      <c r="V7736" s="358"/>
    </row>
    <row r="7737" spans="1:22">
      <c r="A7737" s="31"/>
      <c r="B7737" s="2"/>
      <c r="C7737" s="363"/>
      <c r="D7737" s="364"/>
      <c r="E7737" s="2"/>
      <c r="F7737" s="2"/>
      <c r="G7737" s="365"/>
      <c r="H7737" s="366"/>
      <c r="I7737" s="363"/>
      <c r="J7737" s="367"/>
      <c r="K7737" s="364"/>
      <c r="M7737" s="368"/>
      <c r="P7737" s="369"/>
      <c r="S7737" s="369"/>
      <c r="V7737" s="358"/>
    </row>
    <row r="7738" spans="1:22">
      <c r="A7738" s="31"/>
      <c r="B7738" s="2"/>
      <c r="C7738" s="363"/>
      <c r="D7738" s="364"/>
      <c r="E7738" s="2"/>
      <c r="F7738" s="2"/>
      <c r="G7738" s="365"/>
      <c r="H7738" s="366"/>
      <c r="I7738" s="363"/>
      <c r="J7738" s="367"/>
      <c r="K7738" s="364"/>
      <c r="M7738" s="368"/>
      <c r="P7738" s="369"/>
      <c r="S7738" s="369"/>
      <c r="V7738" s="358"/>
    </row>
    <row r="7739" spans="1:22">
      <c r="A7739" s="31"/>
      <c r="B7739" s="2"/>
      <c r="C7739" s="363"/>
      <c r="D7739" s="364"/>
      <c r="E7739" s="2"/>
      <c r="F7739" s="2"/>
      <c r="G7739" s="365"/>
      <c r="H7739" s="366"/>
      <c r="I7739" s="363"/>
      <c r="J7739" s="367"/>
      <c r="K7739" s="364"/>
      <c r="M7739" s="368"/>
      <c r="P7739" s="369"/>
      <c r="S7739" s="369"/>
      <c r="V7739" s="358"/>
    </row>
    <row r="7740" spans="1:22">
      <c r="A7740" s="31"/>
      <c r="B7740" s="2"/>
      <c r="C7740" s="363"/>
      <c r="D7740" s="364"/>
      <c r="E7740" s="2"/>
      <c r="F7740" s="2"/>
      <c r="G7740" s="365"/>
      <c r="H7740" s="366"/>
      <c r="I7740" s="363"/>
      <c r="J7740" s="367"/>
      <c r="K7740" s="364"/>
      <c r="M7740" s="368"/>
      <c r="P7740" s="369"/>
      <c r="S7740" s="369"/>
      <c r="V7740" s="358"/>
    </row>
    <row r="7741" spans="1:22">
      <c r="A7741" s="31"/>
      <c r="B7741" s="2"/>
      <c r="C7741" s="363"/>
      <c r="D7741" s="364"/>
      <c r="E7741" s="2"/>
      <c r="F7741" s="2"/>
      <c r="G7741" s="365"/>
      <c r="H7741" s="366"/>
      <c r="I7741" s="363"/>
      <c r="J7741" s="367"/>
      <c r="K7741" s="364"/>
      <c r="M7741" s="368"/>
      <c r="P7741" s="369"/>
      <c r="S7741" s="369"/>
      <c r="V7741" s="358"/>
    </row>
    <row r="7742" spans="1:22">
      <c r="A7742" s="31"/>
      <c r="B7742" s="2"/>
      <c r="C7742" s="363"/>
      <c r="D7742" s="364"/>
      <c r="E7742" s="2"/>
      <c r="F7742" s="2"/>
      <c r="G7742" s="365"/>
      <c r="H7742" s="366"/>
      <c r="I7742" s="363"/>
      <c r="J7742" s="367"/>
      <c r="K7742" s="364"/>
      <c r="M7742" s="368"/>
      <c r="P7742" s="369"/>
      <c r="S7742" s="369"/>
      <c r="V7742" s="358"/>
    </row>
    <row r="7743" spans="1:22">
      <c r="A7743" s="31"/>
      <c r="B7743" s="2"/>
      <c r="C7743" s="363"/>
      <c r="D7743" s="364"/>
      <c r="E7743" s="2"/>
      <c r="F7743" s="2"/>
      <c r="G7743" s="365"/>
      <c r="H7743" s="366"/>
      <c r="I7743" s="363"/>
      <c r="J7743" s="367"/>
      <c r="K7743" s="364"/>
      <c r="M7743" s="368"/>
      <c r="P7743" s="369"/>
      <c r="S7743" s="369"/>
      <c r="V7743" s="358"/>
    </row>
    <row r="7744" spans="1:22">
      <c r="A7744" s="31"/>
      <c r="B7744" s="2"/>
      <c r="C7744" s="363"/>
      <c r="D7744" s="364"/>
      <c r="E7744" s="2"/>
      <c r="F7744" s="2"/>
      <c r="G7744" s="365"/>
      <c r="H7744" s="366"/>
      <c r="I7744" s="363"/>
      <c r="J7744" s="367"/>
      <c r="K7744" s="364"/>
      <c r="M7744" s="368"/>
      <c r="P7744" s="369"/>
      <c r="S7744" s="369"/>
      <c r="V7744" s="358"/>
    </row>
    <row r="7745" spans="1:22">
      <c r="A7745" s="31"/>
      <c r="B7745" s="2"/>
      <c r="C7745" s="363"/>
      <c r="D7745" s="364"/>
      <c r="E7745" s="2"/>
      <c r="F7745" s="2"/>
      <c r="G7745" s="365"/>
      <c r="H7745" s="366"/>
      <c r="I7745" s="363"/>
      <c r="J7745" s="367"/>
      <c r="K7745" s="364"/>
      <c r="M7745" s="368"/>
      <c r="P7745" s="369"/>
      <c r="S7745" s="369"/>
      <c r="V7745" s="358"/>
    </row>
    <row r="7746" spans="1:22">
      <c r="A7746" s="31"/>
      <c r="B7746" s="2"/>
      <c r="C7746" s="363"/>
      <c r="D7746" s="364"/>
      <c r="E7746" s="2"/>
      <c r="F7746" s="2"/>
      <c r="G7746" s="365"/>
      <c r="H7746" s="366"/>
      <c r="I7746" s="363"/>
      <c r="J7746" s="367"/>
      <c r="K7746" s="364"/>
      <c r="M7746" s="368"/>
      <c r="P7746" s="369"/>
      <c r="S7746" s="369"/>
      <c r="V7746" s="358"/>
    </row>
    <row r="7747" spans="1:22">
      <c r="A7747" s="31"/>
      <c r="B7747" s="2"/>
      <c r="C7747" s="363"/>
      <c r="D7747" s="364"/>
      <c r="E7747" s="2"/>
      <c r="F7747" s="2"/>
      <c r="G7747" s="365"/>
      <c r="H7747" s="366"/>
      <c r="I7747" s="363"/>
      <c r="J7747" s="367"/>
      <c r="K7747" s="364"/>
      <c r="M7747" s="368"/>
      <c r="P7747" s="369"/>
      <c r="S7747" s="369"/>
      <c r="V7747" s="358"/>
    </row>
    <row r="7748" spans="1:22">
      <c r="A7748" s="31"/>
      <c r="B7748" s="2"/>
      <c r="C7748" s="363"/>
      <c r="D7748" s="364"/>
      <c r="E7748" s="2"/>
      <c r="F7748" s="2"/>
      <c r="G7748" s="365"/>
      <c r="H7748" s="366"/>
      <c r="I7748" s="363"/>
      <c r="J7748" s="367"/>
      <c r="K7748" s="364"/>
      <c r="M7748" s="368"/>
      <c r="P7748" s="369"/>
      <c r="S7748" s="369"/>
      <c r="V7748" s="358"/>
    </row>
    <row r="7749" spans="1:22">
      <c r="A7749" s="31"/>
      <c r="B7749" s="2"/>
      <c r="C7749" s="363"/>
      <c r="D7749" s="364"/>
      <c r="E7749" s="2"/>
      <c r="F7749" s="2"/>
      <c r="G7749" s="365"/>
      <c r="H7749" s="366"/>
      <c r="I7749" s="363"/>
      <c r="J7749" s="367"/>
      <c r="K7749" s="364"/>
      <c r="M7749" s="368"/>
      <c r="P7749" s="369"/>
      <c r="S7749" s="369"/>
      <c r="V7749" s="358"/>
    </row>
    <row r="7750" spans="1:22">
      <c r="A7750" s="31"/>
      <c r="B7750" s="2"/>
      <c r="C7750" s="363"/>
      <c r="D7750" s="364"/>
      <c r="E7750" s="2"/>
      <c r="F7750" s="2"/>
      <c r="G7750" s="365"/>
      <c r="H7750" s="366"/>
      <c r="I7750" s="363"/>
      <c r="J7750" s="367"/>
      <c r="K7750" s="364"/>
      <c r="M7750" s="368"/>
      <c r="P7750" s="369"/>
      <c r="S7750" s="369"/>
      <c r="V7750" s="358"/>
    </row>
    <row r="7751" spans="1:22">
      <c r="A7751" s="31"/>
      <c r="B7751" s="2"/>
      <c r="C7751" s="363"/>
      <c r="D7751" s="364"/>
      <c r="E7751" s="2"/>
      <c r="F7751" s="2"/>
      <c r="G7751" s="365"/>
      <c r="H7751" s="366"/>
      <c r="I7751" s="363"/>
      <c r="J7751" s="367"/>
      <c r="K7751" s="364"/>
      <c r="M7751" s="368"/>
      <c r="P7751" s="369"/>
      <c r="S7751" s="369"/>
      <c r="V7751" s="358"/>
    </row>
    <row r="7752" spans="1:22">
      <c r="A7752" s="31"/>
      <c r="B7752" s="2"/>
      <c r="C7752" s="363"/>
      <c r="D7752" s="364"/>
      <c r="E7752" s="2"/>
      <c r="F7752" s="2"/>
      <c r="G7752" s="365"/>
      <c r="H7752" s="366"/>
      <c r="I7752" s="363"/>
      <c r="J7752" s="367"/>
      <c r="K7752" s="364"/>
      <c r="M7752" s="368"/>
      <c r="P7752" s="369"/>
      <c r="S7752" s="369"/>
      <c r="V7752" s="358"/>
    </row>
    <row r="7753" spans="1:22">
      <c r="A7753" s="31"/>
      <c r="B7753" s="2"/>
      <c r="C7753" s="363"/>
      <c r="D7753" s="364"/>
      <c r="E7753" s="2"/>
      <c r="F7753" s="2"/>
      <c r="G7753" s="365"/>
      <c r="H7753" s="366"/>
      <c r="I7753" s="363"/>
      <c r="J7753" s="367"/>
      <c r="K7753" s="364"/>
      <c r="M7753" s="368"/>
      <c r="P7753" s="369"/>
      <c r="S7753" s="369"/>
      <c r="V7753" s="358"/>
    </row>
    <row r="7754" spans="1:22">
      <c r="A7754" s="31"/>
      <c r="B7754" s="2"/>
      <c r="C7754" s="363"/>
      <c r="D7754" s="364"/>
      <c r="E7754" s="2"/>
      <c r="F7754" s="2"/>
      <c r="G7754" s="365"/>
      <c r="H7754" s="366"/>
      <c r="I7754" s="363"/>
      <c r="J7754" s="367"/>
      <c r="K7754" s="364"/>
      <c r="M7754" s="368"/>
      <c r="P7754" s="369"/>
      <c r="S7754" s="369"/>
      <c r="V7754" s="358"/>
    </row>
    <row r="7755" spans="1:22">
      <c r="A7755" s="31"/>
      <c r="B7755" s="2"/>
      <c r="C7755" s="363"/>
      <c r="D7755" s="364"/>
      <c r="E7755" s="2"/>
      <c r="F7755" s="2"/>
      <c r="G7755" s="365"/>
      <c r="H7755" s="366"/>
      <c r="I7755" s="363"/>
      <c r="J7755" s="367"/>
      <c r="K7755" s="364"/>
      <c r="M7755" s="368"/>
      <c r="P7755" s="369"/>
      <c r="S7755" s="369"/>
      <c r="V7755" s="358"/>
    </row>
    <row r="7756" spans="1:22">
      <c r="A7756" s="31"/>
      <c r="B7756" s="2"/>
      <c r="C7756" s="363"/>
      <c r="D7756" s="364"/>
      <c r="E7756" s="2"/>
      <c r="F7756" s="2"/>
      <c r="G7756" s="365"/>
      <c r="H7756" s="366"/>
      <c r="I7756" s="363"/>
      <c r="J7756" s="367"/>
      <c r="K7756" s="364"/>
      <c r="M7756" s="368"/>
      <c r="P7756" s="369"/>
      <c r="S7756" s="369"/>
      <c r="V7756" s="358"/>
    </row>
    <row r="7757" spans="1:22">
      <c r="A7757" s="31"/>
      <c r="B7757" s="2"/>
      <c r="C7757" s="363"/>
      <c r="D7757" s="364"/>
      <c r="E7757" s="2"/>
      <c r="F7757" s="2"/>
      <c r="G7757" s="365"/>
      <c r="H7757" s="366"/>
      <c r="I7757" s="363"/>
      <c r="J7757" s="367"/>
      <c r="K7757" s="364"/>
      <c r="M7757" s="368"/>
      <c r="P7757" s="369"/>
      <c r="S7757" s="369"/>
      <c r="V7757" s="358"/>
    </row>
    <row r="7758" spans="1:22">
      <c r="A7758" s="31"/>
      <c r="B7758" s="2"/>
      <c r="C7758" s="363"/>
      <c r="D7758" s="364"/>
      <c r="E7758" s="2"/>
      <c r="F7758" s="2"/>
      <c r="G7758" s="365"/>
      <c r="H7758" s="366"/>
      <c r="I7758" s="363"/>
      <c r="J7758" s="367"/>
      <c r="K7758" s="364"/>
      <c r="M7758" s="368"/>
      <c r="P7758" s="369"/>
      <c r="S7758" s="369"/>
      <c r="V7758" s="358"/>
    </row>
    <row r="7759" spans="1:22">
      <c r="A7759" s="31"/>
      <c r="B7759" s="2"/>
      <c r="C7759" s="363"/>
      <c r="D7759" s="364"/>
      <c r="E7759" s="2"/>
      <c r="F7759" s="2"/>
      <c r="G7759" s="365"/>
      <c r="H7759" s="366"/>
      <c r="I7759" s="363"/>
      <c r="J7759" s="367"/>
      <c r="K7759" s="364"/>
      <c r="M7759" s="368"/>
      <c r="P7759" s="369"/>
      <c r="S7759" s="369"/>
      <c r="V7759" s="358"/>
    </row>
    <row r="7760" spans="1:22">
      <c r="A7760" s="31"/>
      <c r="B7760" s="2"/>
      <c r="C7760" s="363"/>
      <c r="D7760" s="364"/>
      <c r="E7760" s="2"/>
      <c r="F7760" s="2"/>
      <c r="G7760" s="365"/>
      <c r="H7760" s="366"/>
      <c r="I7760" s="363"/>
      <c r="J7760" s="367"/>
      <c r="K7760" s="364"/>
      <c r="M7760" s="368"/>
      <c r="P7760" s="369"/>
      <c r="S7760" s="369"/>
      <c r="V7760" s="358"/>
    </row>
    <row r="7761" spans="1:22">
      <c r="A7761" s="31"/>
      <c r="B7761" s="2"/>
      <c r="C7761" s="363"/>
      <c r="D7761" s="364"/>
      <c r="E7761" s="2"/>
      <c r="F7761" s="2"/>
      <c r="G7761" s="365"/>
      <c r="H7761" s="366"/>
      <c r="I7761" s="363"/>
      <c r="J7761" s="367"/>
      <c r="K7761" s="364"/>
      <c r="M7761" s="368"/>
      <c r="P7761" s="369"/>
      <c r="S7761" s="369"/>
      <c r="V7761" s="358"/>
    </row>
    <row r="7762" spans="1:22">
      <c r="A7762" s="31"/>
      <c r="B7762" s="2"/>
      <c r="C7762" s="363"/>
      <c r="D7762" s="364"/>
      <c r="E7762" s="2"/>
      <c r="F7762" s="2"/>
      <c r="G7762" s="365"/>
      <c r="H7762" s="366"/>
      <c r="I7762" s="363"/>
      <c r="J7762" s="367"/>
      <c r="K7762" s="364"/>
      <c r="M7762" s="368"/>
      <c r="P7762" s="369"/>
      <c r="S7762" s="369"/>
      <c r="V7762" s="358"/>
    </row>
    <row r="7763" spans="1:22">
      <c r="A7763" s="31"/>
      <c r="B7763" s="2"/>
      <c r="C7763" s="363"/>
      <c r="D7763" s="364"/>
      <c r="E7763" s="2"/>
      <c r="F7763" s="2"/>
      <c r="G7763" s="365"/>
      <c r="H7763" s="366"/>
      <c r="I7763" s="363"/>
      <c r="J7763" s="367"/>
      <c r="K7763" s="364"/>
      <c r="M7763" s="368"/>
      <c r="P7763" s="369"/>
      <c r="S7763" s="369"/>
      <c r="V7763" s="358"/>
    </row>
    <row r="7764" spans="1:22">
      <c r="A7764" s="31"/>
      <c r="B7764" s="2"/>
      <c r="C7764" s="363"/>
      <c r="D7764" s="364"/>
      <c r="E7764" s="2"/>
      <c r="F7764" s="2"/>
      <c r="G7764" s="365"/>
      <c r="H7764" s="366"/>
      <c r="I7764" s="363"/>
      <c r="J7764" s="367"/>
      <c r="K7764" s="364"/>
      <c r="M7764" s="368"/>
      <c r="P7764" s="369"/>
      <c r="S7764" s="369"/>
      <c r="V7764" s="358"/>
    </row>
    <row r="7765" spans="1:22">
      <c r="A7765" s="31"/>
      <c r="B7765" s="2"/>
      <c r="C7765" s="363"/>
      <c r="D7765" s="364"/>
      <c r="E7765" s="2"/>
      <c r="F7765" s="2"/>
      <c r="G7765" s="365"/>
      <c r="H7765" s="366"/>
      <c r="I7765" s="363"/>
      <c r="J7765" s="367"/>
      <c r="K7765" s="364"/>
      <c r="M7765" s="368"/>
      <c r="P7765" s="369"/>
      <c r="S7765" s="369"/>
      <c r="V7765" s="358"/>
    </row>
    <row r="7766" spans="1:22">
      <c r="A7766" s="31"/>
      <c r="B7766" s="2"/>
      <c r="C7766" s="363"/>
      <c r="D7766" s="364"/>
      <c r="E7766" s="2"/>
      <c r="F7766" s="2"/>
      <c r="G7766" s="365"/>
      <c r="H7766" s="366"/>
      <c r="I7766" s="363"/>
      <c r="J7766" s="367"/>
      <c r="K7766" s="364"/>
      <c r="M7766" s="368"/>
      <c r="P7766" s="369"/>
      <c r="S7766" s="369"/>
      <c r="V7766" s="358"/>
    </row>
    <row r="7767" spans="1:22">
      <c r="A7767" s="31"/>
      <c r="B7767" s="2"/>
      <c r="C7767" s="363"/>
      <c r="D7767" s="364"/>
      <c r="E7767" s="2"/>
      <c r="F7767" s="2"/>
      <c r="G7767" s="365"/>
      <c r="H7767" s="366"/>
      <c r="I7767" s="363"/>
      <c r="J7767" s="367"/>
      <c r="K7767" s="364"/>
      <c r="M7767" s="368"/>
      <c r="P7767" s="369"/>
      <c r="S7767" s="369"/>
      <c r="V7767" s="358"/>
    </row>
    <row r="7768" spans="1:22">
      <c r="A7768" s="31"/>
      <c r="B7768" s="2"/>
      <c r="C7768" s="363"/>
      <c r="D7768" s="364"/>
      <c r="E7768" s="2"/>
      <c r="F7768" s="2"/>
      <c r="G7768" s="365"/>
      <c r="H7768" s="366"/>
      <c r="I7768" s="363"/>
      <c r="J7768" s="367"/>
      <c r="K7768" s="364"/>
      <c r="M7768" s="368"/>
      <c r="P7768" s="369"/>
      <c r="S7768" s="369"/>
      <c r="V7768" s="358"/>
    </row>
    <row r="7769" spans="1:22">
      <c r="A7769" s="31"/>
      <c r="B7769" s="2"/>
      <c r="C7769" s="363"/>
      <c r="D7769" s="364"/>
      <c r="E7769" s="2"/>
      <c r="F7769" s="2"/>
      <c r="G7769" s="365"/>
      <c r="H7769" s="366"/>
      <c r="I7769" s="363"/>
      <c r="J7769" s="367"/>
      <c r="K7769" s="364"/>
      <c r="M7769" s="368"/>
      <c r="P7769" s="369"/>
      <c r="S7769" s="369"/>
      <c r="V7769" s="358"/>
    </row>
    <row r="7770" spans="1:22">
      <c r="A7770" s="31"/>
      <c r="B7770" s="2"/>
      <c r="C7770" s="363"/>
      <c r="D7770" s="364"/>
      <c r="E7770" s="2"/>
      <c r="F7770" s="2"/>
      <c r="G7770" s="365"/>
      <c r="H7770" s="366"/>
      <c r="I7770" s="363"/>
      <c r="J7770" s="367"/>
      <c r="K7770" s="364"/>
      <c r="M7770" s="368"/>
      <c r="P7770" s="369"/>
      <c r="S7770" s="369"/>
      <c r="V7770" s="358"/>
    </row>
    <row r="7771" spans="1:22">
      <c r="A7771" s="31"/>
      <c r="B7771" s="2"/>
      <c r="C7771" s="363"/>
      <c r="D7771" s="364"/>
      <c r="E7771" s="2"/>
      <c r="F7771" s="2"/>
      <c r="G7771" s="365"/>
      <c r="H7771" s="366"/>
      <c r="I7771" s="363"/>
      <c r="J7771" s="367"/>
      <c r="K7771" s="364"/>
      <c r="M7771" s="368"/>
      <c r="P7771" s="369"/>
      <c r="S7771" s="369"/>
      <c r="V7771" s="358"/>
    </row>
    <row r="7772" spans="1:22">
      <c r="A7772" s="31"/>
      <c r="B7772" s="2"/>
      <c r="C7772" s="363"/>
      <c r="D7772" s="364"/>
      <c r="E7772" s="2"/>
      <c r="F7772" s="2"/>
      <c r="G7772" s="365"/>
      <c r="H7772" s="366"/>
      <c r="I7772" s="363"/>
      <c r="J7772" s="367"/>
      <c r="K7772" s="364"/>
      <c r="M7772" s="368"/>
      <c r="P7772" s="369"/>
      <c r="S7772" s="369"/>
      <c r="V7772" s="358"/>
    </row>
    <row r="7773" spans="1:22">
      <c r="A7773" s="31"/>
      <c r="B7773" s="2"/>
      <c r="C7773" s="363"/>
      <c r="D7773" s="364"/>
      <c r="E7773" s="2"/>
      <c r="F7773" s="2"/>
      <c r="G7773" s="365"/>
      <c r="H7773" s="366"/>
      <c r="I7773" s="363"/>
      <c r="J7773" s="367"/>
      <c r="K7773" s="364"/>
      <c r="M7773" s="368"/>
      <c r="P7773" s="369"/>
      <c r="S7773" s="369"/>
      <c r="V7773" s="358"/>
    </row>
    <row r="7774" spans="1:22">
      <c r="A7774" s="31"/>
      <c r="B7774" s="2"/>
      <c r="C7774" s="363"/>
      <c r="D7774" s="364"/>
      <c r="E7774" s="2"/>
      <c r="F7774" s="2"/>
      <c r="G7774" s="365"/>
      <c r="H7774" s="366"/>
      <c r="I7774" s="363"/>
      <c r="J7774" s="367"/>
      <c r="K7774" s="364"/>
      <c r="M7774" s="368"/>
      <c r="P7774" s="369"/>
      <c r="S7774" s="369"/>
      <c r="V7774" s="358"/>
    </row>
    <row r="7775" spans="1:22">
      <c r="A7775" s="31"/>
      <c r="B7775" s="2"/>
      <c r="C7775" s="363"/>
      <c r="D7775" s="364"/>
      <c r="E7775" s="2"/>
      <c r="F7775" s="2"/>
      <c r="G7775" s="365"/>
      <c r="H7775" s="366"/>
      <c r="I7775" s="363"/>
      <c r="J7775" s="367"/>
      <c r="K7775" s="364"/>
      <c r="M7775" s="368"/>
      <c r="P7775" s="369"/>
      <c r="S7775" s="369"/>
      <c r="V7775" s="358"/>
    </row>
    <row r="7776" spans="1:22">
      <c r="A7776" s="31"/>
      <c r="B7776" s="2"/>
      <c r="C7776" s="363"/>
      <c r="D7776" s="364"/>
      <c r="E7776" s="2"/>
      <c r="F7776" s="2"/>
      <c r="G7776" s="365"/>
      <c r="H7776" s="366"/>
      <c r="I7776" s="363"/>
      <c r="J7776" s="367"/>
      <c r="K7776" s="364"/>
      <c r="M7776" s="368"/>
      <c r="P7776" s="369"/>
      <c r="S7776" s="369"/>
      <c r="V7776" s="358"/>
    </row>
    <row r="7777" spans="1:22">
      <c r="A7777" s="31"/>
      <c r="B7777" s="2"/>
      <c r="C7777" s="363"/>
      <c r="D7777" s="364"/>
      <c r="E7777" s="2"/>
      <c r="F7777" s="2"/>
      <c r="G7777" s="365"/>
      <c r="H7777" s="366"/>
      <c r="I7777" s="363"/>
      <c r="J7777" s="367"/>
      <c r="K7777" s="364"/>
      <c r="M7777" s="368"/>
      <c r="P7777" s="369"/>
      <c r="S7777" s="369"/>
      <c r="V7777" s="358"/>
    </row>
    <row r="7778" spans="1:22">
      <c r="A7778" s="31"/>
      <c r="B7778" s="2"/>
      <c r="C7778" s="363"/>
      <c r="D7778" s="364"/>
      <c r="E7778" s="2"/>
      <c r="F7778" s="2"/>
      <c r="G7778" s="365"/>
      <c r="H7778" s="366"/>
      <c r="I7778" s="363"/>
      <c r="J7778" s="367"/>
      <c r="K7778" s="364"/>
      <c r="M7778" s="368"/>
      <c r="P7778" s="369"/>
      <c r="S7778" s="369"/>
      <c r="V7778" s="358"/>
    </row>
    <row r="7779" spans="1:22">
      <c r="A7779" s="31"/>
      <c r="B7779" s="2"/>
      <c r="C7779" s="363"/>
      <c r="D7779" s="364"/>
      <c r="E7779" s="2"/>
      <c r="F7779" s="2"/>
      <c r="G7779" s="365"/>
      <c r="H7779" s="366"/>
      <c r="I7779" s="363"/>
      <c r="J7779" s="367"/>
      <c r="K7779" s="364"/>
      <c r="M7779" s="368"/>
      <c r="P7779" s="369"/>
      <c r="S7779" s="369"/>
      <c r="V7779" s="358"/>
    </row>
    <row r="7780" spans="1:22">
      <c r="A7780" s="31"/>
      <c r="B7780" s="2"/>
      <c r="C7780" s="363"/>
      <c r="D7780" s="364"/>
      <c r="E7780" s="2"/>
      <c r="F7780" s="2"/>
      <c r="G7780" s="365"/>
      <c r="H7780" s="366"/>
      <c r="I7780" s="363"/>
      <c r="J7780" s="367"/>
      <c r="K7780" s="364"/>
      <c r="M7780" s="368"/>
      <c r="P7780" s="369"/>
      <c r="S7780" s="369"/>
      <c r="V7780" s="358"/>
    </row>
    <row r="7781" spans="1:22">
      <c r="A7781" s="31"/>
      <c r="B7781" s="2"/>
      <c r="C7781" s="363"/>
      <c r="D7781" s="364"/>
      <c r="E7781" s="2"/>
      <c r="F7781" s="2"/>
      <c r="G7781" s="365"/>
      <c r="H7781" s="366"/>
      <c r="I7781" s="363"/>
      <c r="J7781" s="367"/>
      <c r="K7781" s="364"/>
      <c r="M7781" s="368"/>
      <c r="P7781" s="369"/>
      <c r="S7781" s="369"/>
      <c r="V7781" s="358"/>
    </row>
    <row r="7782" spans="1:22">
      <c r="A7782" s="31"/>
      <c r="B7782" s="2"/>
      <c r="C7782" s="363"/>
      <c r="D7782" s="364"/>
      <c r="E7782" s="2"/>
      <c r="F7782" s="2"/>
      <c r="G7782" s="365"/>
      <c r="H7782" s="366"/>
      <c r="I7782" s="363"/>
      <c r="J7782" s="367"/>
      <c r="K7782" s="364"/>
      <c r="M7782" s="368"/>
      <c r="P7782" s="369"/>
      <c r="S7782" s="369"/>
      <c r="V7782" s="358"/>
    </row>
    <row r="7783" spans="1:22">
      <c r="A7783" s="31"/>
      <c r="B7783" s="2"/>
      <c r="C7783" s="363"/>
      <c r="D7783" s="364"/>
      <c r="E7783" s="2"/>
      <c r="F7783" s="2"/>
      <c r="G7783" s="365"/>
      <c r="H7783" s="366"/>
      <c r="I7783" s="363"/>
      <c r="J7783" s="367"/>
      <c r="K7783" s="364"/>
      <c r="M7783" s="368"/>
      <c r="P7783" s="369"/>
      <c r="S7783" s="369"/>
      <c r="V7783" s="358"/>
    </row>
    <row r="7784" spans="1:22">
      <c r="A7784" s="31"/>
      <c r="B7784" s="2"/>
      <c r="C7784" s="363"/>
      <c r="D7784" s="364"/>
      <c r="E7784" s="2"/>
      <c r="F7784" s="2"/>
      <c r="G7784" s="365"/>
      <c r="H7784" s="366"/>
      <c r="I7784" s="363"/>
      <c r="J7784" s="367"/>
      <c r="K7784" s="364"/>
      <c r="M7784" s="368"/>
      <c r="P7784" s="369"/>
      <c r="S7784" s="369"/>
      <c r="V7784" s="358"/>
    </row>
    <row r="7785" spans="1:22">
      <c r="A7785" s="31"/>
      <c r="B7785" s="2"/>
      <c r="C7785" s="363"/>
      <c r="D7785" s="364"/>
      <c r="E7785" s="2"/>
      <c r="F7785" s="2"/>
      <c r="G7785" s="365"/>
      <c r="H7785" s="366"/>
      <c r="I7785" s="363"/>
      <c r="J7785" s="367"/>
      <c r="K7785" s="364"/>
      <c r="M7785" s="368"/>
      <c r="P7785" s="369"/>
      <c r="S7785" s="369"/>
      <c r="V7785" s="358"/>
    </row>
    <row r="7786" spans="1:22">
      <c r="A7786" s="31"/>
      <c r="B7786" s="2"/>
      <c r="C7786" s="363"/>
      <c r="D7786" s="364"/>
      <c r="E7786" s="2"/>
      <c r="F7786" s="2"/>
      <c r="G7786" s="365"/>
      <c r="H7786" s="366"/>
      <c r="I7786" s="363"/>
      <c r="J7786" s="367"/>
      <c r="K7786" s="364"/>
      <c r="M7786" s="368"/>
      <c r="P7786" s="369"/>
      <c r="S7786" s="369"/>
      <c r="V7786" s="358"/>
    </row>
    <row r="7787" spans="1:22">
      <c r="A7787" s="31"/>
      <c r="B7787" s="2"/>
      <c r="C7787" s="363"/>
      <c r="D7787" s="364"/>
      <c r="E7787" s="2"/>
      <c r="F7787" s="2"/>
      <c r="G7787" s="365"/>
      <c r="H7787" s="366"/>
      <c r="I7787" s="363"/>
      <c r="J7787" s="367"/>
      <c r="K7787" s="364"/>
      <c r="M7787" s="368"/>
      <c r="P7787" s="369"/>
      <c r="S7787" s="369"/>
      <c r="V7787" s="358"/>
    </row>
    <row r="7788" spans="1:22">
      <c r="A7788" s="31"/>
      <c r="B7788" s="2"/>
      <c r="C7788" s="363"/>
      <c r="D7788" s="364"/>
      <c r="E7788" s="2"/>
      <c r="F7788" s="2"/>
      <c r="G7788" s="365"/>
      <c r="H7788" s="366"/>
      <c r="I7788" s="363"/>
      <c r="J7788" s="367"/>
      <c r="K7788" s="364"/>
      <c r="M7788" s="368"/>
      <c r="P7788" s="369"/>
      <c r="S7788" s="369"/>
      <c r="V7788" s="358"/>
    </row>
    <row r="7789" spans="1:22">
      <c r="A7789" s="31"/>
      <c r="B7789" s="2"/>
      <c r="C7789" s="363"/>
      <c r="D7789" s="364"/>
      <c r="E7789" s="2"/>
      <c r="F7789" s="2"/>
      <c r="G7789" s="365"/>
      <c r="H7789" s="366"/>
      <c r="I7789" s="363"/>
      <c r="J7789" s="367"/>
      <c r="K7789" s="364"/>
      <c r="M7789" s="368"/>
      <c r="P7789" s="369"/>
      <c r="S7789" s="369"/>
      <c r="V7789" s="358"/>
    </row>
    <row r="7790" spans="1:22">
      <c r="A7790" s="31"/>
      <c r="B7790" s="2"/>
      <c r="C7790" s="363"/>
      <c r="D7790" s="364"/>
      <c r="E7790" s="2"/>
      <c r="F7790" s="2"/>
      <c r="G7790" s="365"/>
      <c r="H7790" s="366"/>
      <c r="I7790" s="363"/>
      <c r="J7790" s="367"/>
      <c r="K7790" s="364"/>
      <c r="M7790" s="368"/>
      <c r="P7790" s="369"/>
      <c r="S7790" s="369"/>
      <c r="V7790" s="358"/>
    </row>
    <row r="7791" spans="1:22">
      <c r="A7791" s="31"/>
      <c r="B7791" s="2"/>
      <c r="C7791" s="363"/>
      <c r="D7791" s="364"/>
      <c r="E7791" s="2"/>
      <c r="F7791" s="2"/>
      <c r="G7791" s="365"/>
      <c r="H7791" s="366"/>
      <c r="I7791" s="363"/>
      <c r="J7791" s="367"/>
      <c r="K7791" s="364"/>
      <c r="M7791" s="368"/>
      <c r="P7791" s="369"/>
      <c r="S7791" s="369"/>
      <c r="V7791" s="358"/>
    </row>
    <row r="7792" spans="1:22">
      <c r="A7792" s="31"/>
      <c r="B7792" s="2"/>
      <c r="C7792" s="363"/>
      <c r="D7792" s="364"/>
      <c r="E7792" s="2"/>
      <c r="F7792" s="2"/>
      <c r="G7792" s="365"/>
      <c r="H7792" s="366"/>
      <c r="I7792" s="363"/>
      <c r="J7792" s="367"/>
      <c r="K7792" s="364"/>
      <c r="M7792" s="368"/>
      <c r="P7792" s="369"/>
      <c r="S7792" s="369"/>
      <c r="V7792" s="358"/>
    </row>
    <row r="7793" spans="1:22">
      <c r="A7793" s="31"/>
      <c r="B7793" s="2"/>
      <c r="C7793" s="363"/>
      <c r="D7793" s="364"/>
      <c r="E7793" s="2"/>
      <c r="F7793" s="2"/>
      <c r="G7793" s="365"/>
      <c r="H7793" s="366"/>
      <c r="I7793" s="363"/>
      <c r="J7793" s="367"/>
      <c r="K7793" s="364"/>
      <c r="M7793" s="368"/>
      <c r="P7793" s="369"/>
      <c r="S7793" s="369"/>
      <c r="V7793" s="358"/>
    </row>
    <row r="7794" spans="1:22">
      <c r="A7794" s="31"/>
      <c r="B7794" s="2"/>
      <c r="C7794" s="363"/>
      <c r="D7794" s="364"/>
      <c r="E7794" s="2"/>
      <c r="F7794" s="2"/>
      <c r="G7794" s="365"/>
      <c r="H7794" s="366"/>
      <c r="I7794" s="363"/>
      <c r="J7794" s="367"/>
      <c r="K7794" s="364"/>
      <c r="M7794" s="368"/>
      <c r="P7794" s="369"/>
      <c r="S7794" s="369"/>
      <c r="V7794" s="358"/>
    </row>
    <row r="7795" spans="1:22">
      <c r="A7795" s="31"/>
      <c r="B7795" s="2"/>
      <c r="C7795" s="363"/>
      <c r="D7795" s="364"/>
      <c r="E7795" s="2"/>
      <c r="F7795" s="2"/>
      <c r="G7795" s="365"/>
      <c r="H7795" s="366"/>
      <c r="I7795" s="363"/>
      <c r="J7795" s="367"/>
      <c r="K7795" s="364"/>
      <c r="M7795" s="368"/>
      <c r="P7795" s="369"/>
      <c r="S7795" s="369"/>
      <c r="V7795" s="358"/>
    </row>
    <row r="7796" spans="1:22">
      <c r="A7796" s="31"/>
      <c r="B7796" s="2"/>
      <c r="C7796" s="363"/>
      <c r="D7796" s="364"/>
      <c r="E7796" s="2"/>
      <c r="F7796" s="2"/>
      <c r="G7796" s="365"/>
      <c r="H7796" s="366"/>
      <c r="I7796" s="363"/>
      <c r="J7796" s="367"/>
      <c r="K7796" s="364"/>
      <c r="M7796" s="368"/>
      <c r="P7796" s="369"/>
      <c r="S7796" s="369"/>
      <c r="V7796" s="358"/>
    </row>
    <row r="7797" spans="1:22">
      <c r="A7797" s="31"/>
      <c r="B7797" s="2"/>
      <c r="C7797" s="363"/>
      <c r="D7797" s="364"/>
      <c r="E7797" s="2"/>
      <c r="F7797" s="2"/>
      <c r="G7797" s="365"/>
      <c r="H7797" s="366"/>
      <c r="I7797" s="363"/>
      <c r="J7797" s="367"/>
      <c r="K7797" s="364"/>
      <c r="M7797" s="368"/>
      <c r="P7797" s="369"/>
      <c r="S7797" s="369"/>
      <c r="V7797" s="358"/>
    </row>
    <row r="7798" spans="1:22">
      <c r="A7798" s="31"/>
      <c r="B7798" s="2"/>
      <c r="C7798" s="363"/>
      <c r="D7798" s="364"/>
      <c r="E7798" s="2"/>
      <c r="F7798" s="2"/>
      <c r="G7798" s="365"/>
      <c r="H7798" s="366"/>
      <c r="I7798" s="363"/>
      <c r="J7798" s="367"/>
      <c r="K7798" s="364"/>
      <c r="M7798" s="368"/>
      <c r="P7798" s="369"/>
      <c r="S7798" s="369"/>
      <c r="V7798" s="358"/>
    </row>
    <row r="7799" spans="1:22">
      <c r="A7799" s="31"/>
      <c r="B7799" s="2"/>
      <c r="C7799" s="363"/>
      <c r="D7799" s="364"/>
      <c r="E7799" s="2"/>
      <c r="F7799" s="2"/>
      <c r="G7799" s="365"/>
      <c r="H7799" s="366"/>
      <c r="I7799" s="363"/>
      <c r="J7799" s="367"/>
      <c r="K7799" s="364"/>
      <c r="M7799" s="368"/>
      <c r="P7799" s="369"/>
      <c r="S7799" s="369"/>
      <c r="V7799" s="358"/>
    </row>
    <row r="7800" spans="1:22">
      <c r="A7800" s="31"/>
      <c r="B7800" s="2"/>
      <c r="C7800" s="363"/>
      <c r="D7800" s="364"/>
      <c r="E7800" s="2"/>
      <c r="F7800" s="2"/>
      <c r="G7800" s="365"/>
      <c r="H7800" s="366"/>
      <c r="I7800" s="363"/>
      <c r="J7800" s="367"/>
      <c r="K7800" s="364"/>
      <c r="M7800" s="368"/>
      <c r="P7800" s="369"/>
      <c r="S7800" s="369"/>
      <c r="V7800" s="358"/>
    </row>
    <row r="7801" spans="1:22">
      <c r="A7801" s="31"/>
      <c r="B7801" s="2"/>
      <c r="C7801" s="363"/>
      <c r="D7801" s="364"/>
      <c r="E7801" s="2"/>
      <c r="F7801" s="2"/>
      <c r="G7801" s="365"/>
      <c r="H7801" s="366"/>
      <c r="I7801" s="363"/>
      <c r="J7801" s="367"/>
      <c r="K7801" s="364"/>
      <c r="M7801" s="368"/>
      <c r="P7801" s="369"/>
      <c r="S7801" s="369"/>
      <c r="V7801" s="358"/>
    </row>
    <row r="7802" spans="1:22">
      <c r="A7802" s="31"/>
      <c r="B7802" s="2"/>
      <c r="C7802" s="363"/>
      <c r="D7802" s="364"/>
      <c r="E7802" s="2"/>
      <c r="F7802" s="2"/>
      <c r="G7802" s="365"/>
      <c r="H7802" s="366"/>
      <c r="I7802" s="363"/>
      <c r="J7802" s="367"/>
      <c r="K7802" s="364"/>
      <c r="M7802" s="368"/>
      <c r="P7802" s="369"/>
      <c r="S7802" s="369"/>
      <c r="V7802" s="358"/>
    </row>
    <row r="7803" spans="1:22">
      <c r="A7803" s="31"/>
      <c r="B7803" s="2"/>
      <c r="C7803" s="363"/>
      <c r="D7803" s="364"/>
      <c r="E7803" s="2"/>
      <c r="F7803" s="2"/>
      <c r="G7803" s="365"/>
      <c r="H7803" s="366"/>
      <c r="I7803" s="363"/>
      <c r="J7803" s="367"/>
      <c r="K7803" s="364"/>
      <c r="M7803" s="368"/>
      <c r="P7803" s="369"/>
      <c r="S7803" s="369"/>
      <c r="V7803" s="358"/>
    </row>
    <row r="7804" spans="1:22">
      <c r="A7804" s="31"/>
      <c r="B7804" s="2"/>
      <c r="C7804" s="363"/>
      <c r="D7804" s="364"/>
      <c r="E7804" s="2"/>
      <c r="F7804" s="2"/>
      <c r="G7804" s="365"/>
      <c r="H7804" s="366"/>
      <c r="I7804" s="363"/>
      <c r="J7804" s="367"/>
      <c r="K7804" s="364"/>
      <c r="M7804" s="368"/>
      <c r="P7804" s="369"/>
      <c r="S7804" s="369"/>
      <c r="V7804" s="358"/>
    </row>
    <row r="7805" spans="1:22">
      <c r="A7805" s="31"/>
      <c r="B7805" s="2"/>
      <c r="C7805" s="363"/>
      <c r="D7805" s="364"/>
      <c r="E7805" s="2"/>
      <c r="F7805" s="2"/>
      <c r="G7805" s="365"/>
      <c r="H7805" s="366"/>
      <c r="I7805" s="363"/>
      <c r="J7805" s="367"/>
      <c r="K7805" s="364"/>
      <c r="M7805" s="368"/>
      <c r="P7805" s="369"/>
      <c r="S7805" s="369"/>
      <c r="V7805" s="358"/>
    </row>
    <row r="7806" spans="1:22">
      <c r="A7806" s="31"/>
      <c r="B7806" s="2"/>
      <c r="C7806" s="363"/>
      <c r="D7806" s="364"/>
      <c r="E7806" s="2"/>
      <c r="F7806" s="2"/>
      <c r="G7806" s="365"/>
      <c r="H7806" s="366"/>
      <c r="I7806" s="363"/>
      <c r="J7806" s="367"/>
      <c r="K7806" s="364"/>
      <c r="M7806" s="368"/>
      <c r="P7806" s="369"/>
      <c r="S7806" s="369"/>
      <c r="V7806" s="358"/>
    </row>
    <row r="7807" spans="1:22">
      <c r="A7807" s="31"/>
      <c r="B7807" s="2"/>
      <c r="C7807" s="363"/>
      <c r="D7807" s="364"/>
      <c r="E7807" s="2"/>
      <c r="F7807" s="2"/>
      <c r="G7807" s="365"/>
      <c r="H7807" s="366"/>
      <c r="I7807" s="363"/>
      <c r="J7807" s="367"/>
      <c r="K7807" s="364"/>
      <c r="M7807" s="368"/>
      <c r="P7807" s="369"/>
      <c r="S7807" s="369"/>
      <c r="V7807" s="358"/>
    </row>
    <row r="7808" spans="1:22">
      <c r="A7808" s="31"/>
      <c r="B7808" s="2"/>
      <c r="C7808" s="363"/>
      <c r="D7808" s="364"/>
      <c r="E7808" s="2"/>
      <c r="F7808" s="2"/>
      <c r="G7808" s="365"/>
      <c r="H7808" s="366"/>
      <c r="I7808" s="363"/>
      <c r="J7808" s="367"/>
      <c r="K7808" s="364"/>
      <c r="M7808" s="368"/>
      <c r="P7808" s="369"/>
      <c r="S7808" s="369"/>
      <c r="V7808" s="358"/>
    </row>
    <row r="7809" spans="1:22">
      <c r="A7809" s="31"/>
      <c r="B7809" s="2"/>
      <c r="C7809" s="363"/>
      <c r="D7809" s="364"/>
      <c r="E7809" s="2"/>
      <c r="F7809" s="2"/>
      <c r="G7809" s="365"/>
      <c r="H7809" s="366"/>
      <c r="I7809" s="363"/>
      <c r="J7809" s="367"/>
      <c r="K7809" s="364"/>
      <c r="M7809" s="368"/>
      <c r="P7809" s="369"/>
      <c r="S7809" s="369"/>
      <c r="V7809" s="358"/>
    </row>
    <row r="7810" spans="1:22">
      <c r="A7810" s="31"/>
      <c r="B7810" s="2"/>
      <c r="C7810" s="363"/>
      <c r="D7810" s="364"/>
      <c r="E7810" s="2"/>
      <c r="F7810" s="2"/>
      <c r="G7810" s="365"/>
      <c r="H7810" s="366"/>
      <c r="I7810" s="363"/>
      <c r="J7810" s="367"/>
      <c r="K7810" s="364"/>
      <c r="M7810" s="368"/>
      <c r="P7810" s="369"/>
      <c r="S7810" s="369"/>
      <c r="V7810" s="358"/>
    </row>
    <row r="7811" spans="1:22">
      <c r="A7811" s="31"/>
      <c r="B7811" s="2"/>
      <c r="C7811" s="363"/>
      <c r="D7811" s="364"/>
      <c r="E7811" s="2"/>
      <c r="F7811" s="2"/>
      <c r="G7811" s="365"/>
      <c r="H7811" s="366"/>
      <c r="I7811" s="363"/>
      <c r="J7811" s="367"/>
      <c r="K7811" s="364"/>
      <c r="M7811" s="368"/>
      <c r="P7811" s="369"/>
      <c r="S7811" s="369"/>
      <c r="V7811" s="358"/>
    </row>
    <row r="7812" spans="1:22">
      <c r="A7812" s="31"/>
      <c r="B7812" s="2"/>
      <c r="C7812" s="363"/>
      <c r="D7812" s="364"/>
      <c r="E7812" s="2"/>
      <c r="F7812" s="2"/>
      <c r="G7812" s="365"/>
      <c r="H7812" s="366"/>
      <c r="I7812" s="363"/>
      <c r="J7812" s="367"/>
      <c r="K7812" s="364"/>
      <c r="M7812" s="368"/>
      <c r="P7812" s="369"/>
      <c r="S7812" s="369"/>
      <c r="V7812" s="358"/>
    </row>
    <row r="7813" spans="1:22">
      <c r="A7813" s="31"/>
      <c r="B7813" s="2"/>
      <c r="C7813" s="363"/>
      <c r="D7813" s="364"/>
      <c r="E7813" s="2"/>
      <c r="F7813" s="2"/>
      <c r="G7813" s="365"/>
      <c r="H7813" s="366"/>
      <c r="I7813" s="363"/>
      <c r="J7813" s="367"/>
      <c r="K7813" s="364"/>
      <c r="M7813" s="368"/>
      <c r="P7813" s="369"/>
      <c r="S7813" s="369"/>
      <c r="V7813" s="358"/>
    </row>
    <row r="7814" spans="1:22">
      <c r="A7814" s="31"/>
      <c r="B7814" s="2"/>
      <c r="C7814" s="363"/>
      <c r="D7814" s="364"/>
      <c r="E7814" s="2"/>
      <c r="F7814" s="2"/>
      <c r="G7814" s="365"/>
      <c r="H7814" s="366"/>
      <c r="I7814" s="363"/>
      <c r="J7814" s="367"/>
      <c r="K7814" s="364"/>
      <c r="M7814" s="368"/>
      <c r="P7814" s="369"/>
      <c r="S7814" s="369"/>
      <c r="V7814" s="358"/>
    </row>
    <row r="7815" spans="1:22">
      <c r="A7815" s="31"/>
      <c r="B7815" s="2"/>
      <c r="C7815" s="363"/>
      <c r="D7815" s="364"/>
      <c r="E7815" s="2"/>
      <c r="F7815" s="2"/>
      <c r="G7815" s="365"/>
      <c r="H7815" s="366"/>
      <c r="I7815" s="363"/>
      <c r="J7815" s="367"/>
      <c r="K7815" s="364"/>
      <c r="M7815" s="368"/>
      <c r="P7815" s="369"/>
      <c r="S7815" s="369"/>
      <c r="V7815" s="358"/>
    </row>
    <row r="7816" spans="1:22">
      <c r="A7816" s="31"/>
      <c r="B7816" s="2"/>
      <c r="C7816" s="363"/>
      <c r="D7816" s="364"/>
      <c r="E7816" s="2"/>
      <c r="F7816" s="2"/>
      <c r="G7816" s="365"/>
      <c r="H7816" s="366"/>
      <c r="I7816" s="363"/>
      <c r="J7816" s="367"/>
      <c r="K7816" s="364"/>
      <c r="M7816" s="368"/>
      <c r="P7816" s="369"/>
      <c r="S7816" s="369"/>
      <c r="V7816" s="358"/>
    </row>
    <row r="7817" spans="1:22">
      <c r="A7817" s="31"/>
      <c r="B7817" s="2"/>
      <c r="C7817" s="363"/>
      <c r="D7817" s="364"/>
      <c r="E7817" s="2"/>
      <c r="F7817" s="2"/>
      <c r="G7817" s="365"/>
      <c r="H7817" s="366"/>
      <c r="I7817" s="363"/>
      <c r="J7817" s="367"/>
      <c r="K7817" s="364"/>
      <c r="M7817" s="368"/>
      <c r="P7817" s="369"/>
      <c r="S7817" s="369"/>
      <c r="V7817" s="358"/>
    </row>
    <row r="7818" spans="1:22">
      <c r="A7818" s="31"/>
      <c r="B7818" s="2"/>
      <c r="C7818" s="363"/>
      <c r="D7818" s="364"/>
      <c r="E7818" s="2"/>
      <c r="F7818" s="2"/>
      <c r="G7818" s="365"/>
      <c r="H7818" s="366"/>
      <c r="I7818" s="363"/>
      <c r="J7818" s="367"/>
      <c r="K7818" s="364"/>
      <c r="M7818" s="368"/>
      <c r="P7818" s="369"/>
      <c r="S7818" s="369"/>
      <c r="V7818" s="358"/>
    </row>
    <row r="7819" spans="1:22">
      <c r="A7819" s="31"/>
      <c r="B7819" s="2"/>
      <c r="C7819" s="363"/>
      <c r="D7819" s="364"/>
      <c r="E7819" s="2"/>
      <c r="F7819" s="2"/>
      <c r="G7819" s="365"/>
      <c r="H7819" s="366"/>
      <c r="I7819" s="363"/>
      <c r="J7819" s="367"/>
      <c r="K7819" s="364"/>
      <c r="M7819" s="368"/>
      <c r="P7819" s="369"/>
      <c r="S7819" s="369"/>
      <c r="V7819" s="358"/>
    </row>
    <row r="7820" spans="1:22">
      <c r="A7820" s="31"/>
      <c r="B7820" s="2"/>
      <c r="C7820" s="363"/>
      <c r="D7820" s="364"/>
      <c r="E7820" s="2"/>
      <c r="F7820" s="2"/>
      <c r="G7820" s="365"/>
      <c r="H7820" s="366"/>
      <c r="I7820" s="363"/>
      <c r="J7820" s="367"/>
      <c r="K7820" s="364"/>
      <c r="M7820" s="368"/>
      <c r="P7820" s="369"/>
      <c r="S7820" s="369"/>
      <c r="V7820" s="358"/>
    </row>
    <row r="7821" spans="1:22">
      <c r="A7821" s="31"/>
      <c r="B7821" s="2"/>
      <c r="C7821" s="363"/>
      <c r="D7821" s="364"/>
      <c r="E7821" s="2"/>
      <c r="F7821" s="2"/>
      <c r="G7821" s="365"/>
      <c r="H7821" s="366"/>
      <c r="I7821" s="363"/>
      <c r="J7821" s="367"/>
      <c r="K7821" s="364"/>
      <c r="M7821" s="368"/>
      <c r="P7821" s="369"/>
      <c r="S7821" s="369"/>
      <c r="V7821" s="358"/>
    </row>
    <row r="7822" spans="1:22">
      <c r="A7822" s="31"/>
      <c r="B7822" s="2"/>
      <c r="C7822" s="363"/>
      <c r="D7822" s="364"/>
      <c r="E7822" s="2"/>
      <c r="F7822" s="2"/>
      <c r="G7822" s="365"/>
      <c r="H7822" s="366"/>
      <c r="I7822" s="363"/>
      <c r="J7822" s="367"/>
      <c r="K7822" s="364"/>
      <c r="M7822" s="368"/>
      <c r="P7822" s="369"/>
      <c r="S7822" s="369"/>
      <c r="V7822" s="358"/>
    </row>
    <row r="7823" spans="1:22">
      <c r="A7823" s="31"/>
      <c r="B7823" s="2"/>
      <c r="C7823" s="363"/>
      <c r="D7823" s="364"/>
      <c r="E7823" s="2"/>
      <c r="F7823" s="2"/>
      <c r="G7823" s="365"/>
      <c r="H7823" s="366"/>
      <c r="I7823" s="363"/>
      <c r="J7823" s="367"/>
      <c r="K7823" s="364"/>
      <c r="M7823" s="368"/>
      <c r="P7823" s="369"/>
      <c r="S7823" s="369"/>
      <c r="V7823" s="358"/>
    </row>
    <row r="7824" spans="1:22">
      <c r="A7824" s="31"/>
      <c r="B7824" s="2"/>
      <c r="C7824" s="363"/>
      <c r="D7824" s="364"/>
      <c r="E7824" s="2"/>
      <c r="F7824" s="2"/>
      <c r="G7824" s="365"/>
      <c r="H7824" s="366"/>
      <c r="I7824" s="363"/>
      <c r="J7824" s="367"/>
      <c r="K7824" s="364"/>
      <c r="M7824" s="368"/>
      <c r="P7824" s="369"/>
      <c r="S7824" s="369"/>
      <c r="V7824" s="358"/>
    </row>
    <row r="7825" spans="1:22">
      <c r="A7825" s="31"/>
      <c r="B7825" s="2"/>
      <c r="C7825" s="363"/>
      <c r="D7825" s="364"/>
      <c r="E7825" s="2"/>
      <c r="F7825" s="2"/>
      <c r="G7825" s="365"/>
      <c r="H7825" s="366"/>
      <c r="I7825" s="363"/>
      <c r="J7825" s="367"/>
      <c r="K7825" s="364"/>
      <c r="M7825" s="368"/>
      <c r="P7825" s="369"/>
      <c r="S7825" s="369"/>
      <c r="V7825" s="358"/>
    </row>
    <row r="7826" spans="1:22">
      <c r="A7826" s="31"/>
      <c r="B7826" s="2"/>
      <c r="C7826" s="363"/>
      <c r="D7826" s="364"/>
      <c r="E7826" s="2"/>
      <c r="F7826" s="2"/>
      <c r="G7826" s="365"/>
      <c r="H7826" s="366"/>
      <c r="I7826" s="363"/>
      <c r="J7826" s="367"/>
      <c r="K7826" s="364"/>
      <c r="M7826" s="368"/>
      <c r="P7826" s="369"/>
      <c r="S7826" s="369"/>
      <c r="V7826" s="358"/>
    </row>
    <row r="7827" spans="1:22">
      <c r="A7827" s="31"/>
      <c r="B7827" s="2"/>
      <c r="C7827" s="363"/>
      <c r="D7827" s="364"/>
      <c r="E7827" s="2"/>
      <c r="F7827" s="2"/>
      <c r="G7827" s="365"/>
      <c r="H7827" s="366"/>
      <c r="I7827" s="363"/>
      <c r="J7827" s="367"/>
      <c r="K7827" s="364"/>
      <c r="M7827" s="368"/>
      <c r="P7827" s="369"/>
      <c r="S7827" s="369"/>
      <c r="V7827" s="358"/>
    </row>
    <row r="7828" spans="1:22">
      <c r="A7828" s="31"/>
      <c r="B7828" s="2"/>
      <c r="C7828" s="363"/>
      <c r="D7828" s="364"/>
      <c r="E7828" s="2"/>
      <c r="F7828" s="2"/>
      <c r="G7828" s="365"/>
      <c r="H7828" s="366"/>
      <c r="I7828" s="363"/>
      <c r="J7828" s="367"/>
      <c r="K7828" s="364"/>
      <c r="M7828" s="368"/>
      <c r="P7828" s="369"/>
      <c r="S7828" s="369"/>
      <c r="V7828" s="358"/>
    </row>
    <row r="7829" spans="1:22">
      <c r="A7829" s="31"/>
      <c r="B7829" s="2"/>
      <c r="C7829" s="363"/>
      <c r="D7829" s="364"/>
      <c r="E7829" s="2"/>
      <c r="F7829" s="2"/>
      <c r="G7829" s="365"/>
      <c r="H7829" s="366"/>
      <c r="I7829" s="363"/>
      <c r="J7829" s="367"/>
      <c r="K7829" s="364"/>
      <c r="M7829" s="368"/>
      <c r="P7829" s="369"/>
      <c r="S7829" s="369"/>
      <c r="V7829" s="358"/>
    </row>
    <row r="7830" spans="1:22">
      <c r="A7830" s="31"/>
      <c r="B7830" s="2"/>
      <c r="C7830" s="363"/>
      <c r="D7830" s="364"/>
      <c r="E7830" s="2"/>
      <c r="F7830" s="2"/>
      <c r="G7830" s="365"/>
      <c r="H7830" s="366"/>
      <c r="I7830" s="363"/>
      <c r="J7830" s="367"/>
      <c r="K7830" s="364"/>
      <c r="M7830" s="368"/>
      <c r="P7830" s="369"/>
      <c r="S7830" s="369"/>
      <c r="V7830" s="358"/>
    </row>
    <row r="7831" spans="1:22">
      <c r="A7831" s="31"/>
      <c r="B7831" s="2"/>
      <c r="C7831" s="363"/>
      <c r="D7831" s="364"/>
      <c r="E7831" s="2"/>
      <c r="F7831" s="2"/>
      <c r="G7831" s="365"/>
      <c r="H7831" s="366"/>
      <c r="I7831" s="363"/>
      <c r="J7831" s="367"/>
      <c r="K7831" s="364"/>
      <c r="M7831" s="368"/>
      <c r="P7831" s="369"/>
      <c r="S7831" s="369"/>
      <c r="V7831" s="358"/>
    </row>
    <row r="7832" spans="1:22">
      <c r="A7832" s="31"/>
      <c r="B7832" s="2"/>
      <c r="C7832" s="363"/>
      <c r="D7832" s="364"/>
      <c r="E7832" s="2"/>
      <c r="F7832" s="2"/>
      <c r="G7832" s="365"/>
      <c r="H7832" s="366"/>
      <c r="I7832" s="363"/>
      <c r="J7832" s="367"/>
      <c r="K7832" s="364"/>
      <c r="M7832" s="368"/>
      <c r="P7832" s="369"/>
      <c r="S7832" s="369"/>
      <c r="V7832" s="358"/>
    </row>
    <row r="7833" spans="1:22">
      <c r="A7833" s="31"/>
      <c r="B7833" s="2"/>
      <c r="C7833" s="363"/>
      <c r="D7833" s="364"/>
      <c r="E7833" s="2"/>
      <c r="F7833" s="2"/>
      <c r="G7833" s="365"/>
      <c r="H7833" s="366"/>
      <c r="I7833" s="363"/>
      <c r="J7833" s="367"/>
      <c r="K7833" s="364"/>
      <c r="M7833" s="368"/>
      <c r="P7833" s="369"/>
      <c r="S7833" s="369"/>
      <c r="V7833" s="358"/>
    </row>
    <row r="7834" spans="1:22">
      <c r="A7834" s="31"/>
      <c r="B7834" s="2"/>
      <c r="C7834" s="363"/>
      <c r="D7834" s="364"/>
      <c r="E7834" s="2"/>
      <c r="F7834" s="2"/>
      <c r="G7834" s="365"/>
      <c r="H7834" s="366"/>
      <c r="I7834" s="363"/>
      <c r="J7834" s="367"/>
      <c r="K7834" s="364"/>
      <c r="M7834" s="368"/>
      <c r="P7834" s="369"/>
      <c r="S7834" s="369"/>
      <c r="V7834" s="358"/>
    </row>
    <row r="7835" spans="1:22">
      <c r="A7835" s="31"/>
      <c r="B7835" s="2"/>
      <c r="C7835" s="363"/>
      <c r="D7835" s="364"/>
      <c r="E7835" s="2"/>
      <c r="F7835" s="2"/>
      <c r="G7835" s="365"/>
      <c r="H7835" s="366"/>
      <c r="I7835" s="363"/>
      <c r="J7835" s="367"/>
      <c r="K7835" s="364"/>
      <c r="M7835" s="368"/>
      <c r="P7835" s="369"/>
      <c r="S7835" s="369"/>
      <c r="V7835" s="358"/>
    </row>
    <row r="7836" spans="1:22">
      <c r="A7836" s="31"/>
      <c r="B7836" s="2"/>
      <c r="C7836" s="363"/>
      <c r="D7836" s="364"/>
      <c r="E7836" s="2"/>
      <c r="F7836" s="2"/>
      <c r="G7836" s="365"/>
      <c r="H7836" s="366"/>
      <c r="I7836" s="363"/>
      <c r="J7836" s="367"/>
      <c r="K7836" s="364"/>
      <c r="M7836" s="368"/>
      <c r="P7836" s="369"/>
      <c r="S7836" s="369"/>
      <c r="V7836" s="358"/>
    </row>
    <row r="7837" spans="1:22">
      <c r="A7837" s="31"/>
      <c r="B7837" s="2"/>
      <c r="C7837" s="363"/>
      <c r="D7837" s="364"/>
      <c r="E7837" s="2"/>
      <c r="F7837" s="2"/>
      <c r="G7837" s="365"/>
      <c r="H7837" s="366"/>
      <c r="I7837" s="363"/>
      <c r="J7837" s="367"/>
      <c r="K7837" s="364"/>
      <c r="M7837" s="368"/>
      <c r="P7837" s="369"/>
      <c r="S7837" s="369"/>
      <c r="V7837" s="358"/>
    </row>
    <row r="7838" spans="1:22">
      <c r="A7838" s="31"/>
      <c r="B7838" s="2"/>
      <c r="C7838" s="363"/>
      <c r="D7838" s="364"/>
      <c r="E7838" s="2"/>
      <c r="F7838" s="2"/>
      <c r="G7838" s="365"/>
      <c r="H7838" s="366"/>
      <c r="I7838" s="363"/>
      <c r="J7838" s="367"/>
      <c r="K7838" s="364"/>
      <c r="M7838" s="368"/>
      <c r="P7838" s="369"/>
      <c r="S7838" s="369"/>
      <c r="V7838" s="358"/>
    </row>
    <row r="7839" spans="1:22">
      <c r="A7839" s="31"/>
      <c r="B7839" s="2"/>
      <c r="C7839" s="363"/>
      <c r="D7839" s="364"/>
      <c r="E7839" s="2"/>
      <c r="F7839" s="2"/>
      <c r="G7839" s="365"/>
      <c r="H7839" s="366"/>
      <c r="I7839" s="363"/>
      <c r="J7839" s="367"/>
      <c r="K7839" s="364"/>
      <c r="M7839" s="368"/>
      <c r="P7839" s="369"/>
      <c r="S7839" s="369"/>
      <c r="V7839" s="358"/>
    </row>
    <row r="7840" spans="1:22">
      <c r="A7840" s="31"/>
      <c r="B7840" s="2"/>
      <c r="C7840" s="363"/>
      <c r="D7840" s="364"/>
      <c r="E7840" s="2"/>
      <c r="F7840" s="2"/>
      <c r="G7840" s="365"/>
      <c r="H7840" s="366"/>
      <c r="I7840" s="363"/>
      <c r="J7840" s="367"/>
      <c r="K7840" s="364"/>
      <c r="M7840" s="368"/>
      <c r="P7840" s="369"/>
      <c r="S7840" s="369"/>
      <c r="V7840" s="358"/>
    </row>
    <row r="7841" spans="1:22">
      <c r="A7841" s="31"/>
      <c r="B7841" s="2"/>
      <c r="C7841" s="363"/>
      <c r="D7841" s="364"/>
      <c r="E7841" s="2"/>
      <c r="F7841" s="2"/>
      <c r="G7841" s="365"/>
      <c r="H7841" s="366"/>
      <c r="I7841" s="363"/>
      <c r="J7841" s="367"/>
      <c r="K7841" s="364"/>
      <c r="M7841" s="368"/>
      <c r="P7841" s="369"/>
      <c r="S7841" s="369"/>
      <c r="V7841" s="358"/>
    </row>
    <row r="7842" spans="1:22">
      <c r="A7842" s="31"/>
      <c r="B7842" s="2"/>
      <c r="C7842" s="363"/>
      <c r="D7842" s="364"/>
      <c r="E7842" s="2"/>
      <c r="F7842" s="2"/>
      <c r="G7842" s="365"/>
      <c r="H7842" s="366"/>
      <c r="I7842" s="363"/>
      <c r="J7842" s="367"/>
      <c r="K7842" s="364"/>
      <c r="M7842" s="368"/>
      <c r="P7842" s="369"/>
      <c r="S7842" s="369"/>
      <c r="V7842" s="358"/>
    </row>
    <row r="7843" spans="1:22">
      <c r="A7843" s="31"/>
      <c r="B7843" s="2"/>
      <c r="C7843" s="363"/>
      <c r="D7843" s="364"/>
      <c r="E7843" s="2"/>
      <c r="F7843" s="2"/>
      <c r="G7843" s="365"/>
      <c r="H7843" s="366"/>
      <c r="I7843" s="363"/>
      <c r="J7843" s="367"/>
      <c r="K7843" s="364"/>
      <c r="M7843" s="368"/>
      <c r="P7843" s="369"/>
      <c r="S7843" s="369"/>
      <c r="V7843" s="358"/>
    </row>
    <row r="7844" spans="1:22">
      <c r="A7844" s="31"/>
      <c r="B7844" s="2"/>
      <c r="C7844" s="363"/>
      <c r="D7844" s="364"/>
      <c r="E7844" s="2"/>
      <c r="F7844" s="2"/>
      <c r="G7844" s="365"/>
      <c r="H7844" s="366"/>
      <c r="I7844" s="363"/>
      <c r="J7844" s="367"/>
      <c r="K7844" s="364"/>
      <c r="M7844" s="368"/>
      <c r="P7844" s="369"/>
      <c r="S7844" s="369"/>
      <c r="V7844" s="358"/>
    </row>
    <row r="7845" spans="1:22">
      <c r="A7845" s="31"/>
      <c r="B7845" s="2"/>
      <c r="C7845" s="363"/>
      <c r="D7845" s="364"/>
      <c r="E7845" s="2"/>
      <c r="F7845" s="2"/>
      <c r="G7845" s="365"/>
      <c r="H7845" s="366"/>
      <c r="I7845" s="363"/>
      <c r="J7845" s="367"/>
      <c r="K7845" s="364"/>
      <c r="M7845" s="368"/>
      <c r="P7845" s="369"/>
      <c r="S7845" s="369"/>
      <c r="V7845" s="358"/>
    </row>
    <row r="7846" spans="1:22">
      <c r="A7846" s="31"/>
      <c r="B7846" s="2"/>
      <c r="C7846" s="363"/>
      <c r="D7846" s="364"/>
      <c r="E7846" s="2"/>
      <c r="F7846" s="2"/>
      <c r="G7846" s="365"/>
      <c r="H7846" s="366"/>
      <c r="I7846" s="363"/>
      <c r="J7846" s="367"/>
      <c r="K7846" s="364"/>
      <c r="M7846" s="368"/>
      <c r="P7846" s="369"/>
      <c r="S7846" s="369"/>
      <c r="V7846" s="358"/>
    </row>
    <row r="7847" spans="1:22">
      <c r="A7847" s="31"/>
      <c r="B7847" s="2"/>
      <c r="C7847" s="363"/>
      <c r="D7847" s="364"/>
      <c r="E7847" s="2"/>
      <c r="F7847" s="2"/>
      <c r="G7847" s="365"/>
      <c r="H7847" s="366"/>
      <c r="I7847" s="363"/>
      <c r="J7847" s="367"/>
      <c r="K7847" s="364"/>
      <c r="M7847" s="368"/>
      <c r="P7847" s="369"/>
      <c r="S7847" s="369"/>
      <c r="V7847" s="358"/>
    </row>
    <row r="7848" spans="1:22">
      <c r="A7848" s="31"/>
      <c r="B7848" s="2"/>
      <c r="C7848" s="363"/>
      <c r="D7848" s="364"/>
      <c r="E7848" s="2"/>
      <c r="F7848" s="2"/>
      <c r="G7848" s="365"/>
      <c r="H7848" s="366"/>
      <c r="I7848" s="363"/>
      <c r="J7848" s="367"/>
      <c r="K7848" s="364"/>
      <c r="M7848" s="368"/>
      <c r="P7848" s="369"/>
      <c r="S7848" s="369"/>
      <c r="V7848" s="358"/>
    </row>
    <row r="7849" spans="1:22">
      <c r="A7849" s="31"/>
      <c r="B7849" s="2"/>
      <c r="C7849" s="363"/>
      <c r="D7849" s="364"/>
      <c r="E7849" s="2"/>
      <c r="F7849" s="2"/>
      <c r="G7849" s="365"/>
      <c r="H7849" s="366"/>
      <c r="I7849" s="363"/>
      <c r="J7849" s="367"/>
      <c r="K7849" s="364"/>
      <c r="M7849" s="368"/>
      <c r="P7849" s="369"/>
      <c r="S7849" s="369"/>
      <c r="V7849" s="358"/>
    </row>
    <row r="7850" spans="1:22">
      <c r="A7850" s="31"/>
      <c r="B7850" s="2"/>
      <c r="C7850" s="363"/>
      <c r="D7850" s="364"/>
      <c r="E7850" s="2"/>
      <c r="F7850" s="2"/>
      <c r="G7850" s="365"/>
      <c r="H7850" s="366"/>
      <c r="I7850" s="363"/>
      <c r="J7850" s="367"/>
      <c r="K7850" s="364"/>
      <c r="M7850" s="368"/>
      <c r="P7850" s="369"/>
      <c r="S7850" s="369"/>
      <c r="V7850" s="358"/>
    </row>
    <row r="7851" spans="1:22">
      <c r="A7851" s="31"/>
      <c r="B7851" s="2"/>
      <c r="C7851" s="363"/>
      <c r="D7851" s="364"/>
      <c r="E7851" s="2"/>
      <c r="F7851" s="2"/>
      <c r="G7851" s="365"/>
      <c r="H7851" s="366"/>
      <c r="I7851" s="363"/>
      <c r="J7851" s="367"/>
      <c r="K7851" s="364"/>
      <c r="M7851" s="368"/>
      <c r="P7851" s="369"/>
      <c r="S7851" s="369"/>
      <c r="V7851" s="358"/>
    </row>
    <row r="7852" spans="1:22">
      <c r="A7852" s="31"/>
      <c r="B7852" s="2"/>
      <c r="C7852" s="363"/>
      <c r="D7852" s="364"/>
      <c r="E7852" s="2"/>
      <c r="F7852" s="2"/>
      <c r="G7852" s="365"/>
      <c r="H7852" s="366"/>
      <c r="I7852" s="363"/>
      <c r="J7852" s="367"/>
      <c r="K7852" s="364"/>
      <c r="M7852" s="368"/>
      <c r="P7852" s="369"/>
      <c r="S7852" s="369"/>
      <c r="V7852" s="358"/>
    </row>
    <row r="7853" spans="1:22">
      <c r="A7853" s="31"/>
      <c r="B7853" s="2"/>
      <c r="C7853" s="363"/>
      <c r="D7853" s="364"/>
      <c r="E7853" s="2"/>
      <c r="F7853" s="2"/>
      <c r="G7853" s="365"/>
      <c r="H7853" s="366"/>
      <c r="I7853" s="363"/>
      <c r="J7853" s="367"/>
      <c r="K7853" s="364"/>
      <c r="M7853" s="368"/>
      <c r="P7853" s="369"/>
      <c r="S7853" s="369"/>
      <c r="V7853" s="358"/>
    </row>
    <row r="7854" spans="1:22">
      <c r="A7854" s="31"/>
      <c r="B7854" s="2"/>
      <c r="C7854" s="363"/>
      <c r="D7854" s="364"/>
      <c r="E7854" s="2"/>
      <c r="F7854" s="2"/>
      <c r="G7854" s="365"/>
      <c r="H7854" s="366"/>
      <c r="I7854" s="363"/>
      <c r="J7854" s="367"/>
      <c r="K7854" s="364"/>
      <c r="M7854" s="368"/>
      <c r="P7854" s="369"/>
      <c r="S7854" s="369"/>
      <c r="V7854" s="358"/>
    </row>
    <row r="7855" spans="1:22">
      <c r="A7855" s="31"/>
      <c r="B7855" s="2"/>
      <c r="C7855" s="363"/>
      <c r="D7855" s="364"/>
      <c r="E7855" s="2"/>
      <c r="F7855" s="2"/>
      <c r="G7855" s="365"/>
      <c r="H7855" s="366"/>
      <c r="I7855" s="363"/>
      <c r="J7855" s="367"/>
      <c r="K7855" s="364"/>
      <c r="M7855" s="368"/>
      <c r="P7855" s="369"/>
      <c r="S7855" s="369"/>
      <c r="V7855" s="358"/>
    </row>
    <row r="7856" spans="1:22">
      <c r="A7856" s="31"/>
      <c r="B7856" s="2"/>
      <c r="C7856" s="363"/>
      <c r="D7856" s="364"/>
      <c r="E7856" s="2"/>
      <c r="F7856" s="2"/>
      <c r="G7856" s="365"/>
      <c r="H7856" s="366"/>
      <c r="I7856" s="363"/>
      <c r="J7856" s="367"/>
      <c r="K7856" s="364"/>
      <c r="M7856" s="368"/>
      <c r="P7856" s="369"/>
      <c r="S7856" s="369"/>
      <c r="V7856" s="358"/>
    </row>
    <row r="7857" spans="1:22">
      <c r="A7857" s="31"/>
      <c r="B7857" s="2"/>
      <c r="C7857" s="363"/>
      <c r="D7857" s="364"/>
      <c r="E7857" s="2"/>
      <c r="F7857" s="2"/>
      <c r="G7857" s="365"/>
      <c r="H7857" s="366"/>
      <c r="I7857" s="363"/>
      <c r="J7857" s="367"/>
      <c r="K7857" s="364"/>
      <c r="M7857" s="368"/>
      <c r="P7857" s="369"/>
      <c r="S7857" s="369"/>
      <c r="V7857" s="358"/>
    </row>
    <row r="7858" spans="1:22">
      <c r="A7858" s="31"/>
      <c r="B7858" s="2"/>
      <c r="C7858" s="363"/>
      <c r="D7858" s="364"/>
      <c r="E7858" s="2"/>
      <c r="F7858" s="2"/>
      <c r="G7858" s="365"/>
      <c r="H7858" s="366"/>
      <c r="I7858" s="363"/>
      <c r="J7858" s="367"/>
      <c r="K7858" s="364"/>
      <c r="M7858" s="368"/>
      <c r="P7858" s="369"/>
      <c r="S7858" s="369"/>
      <c r="V7858" s="358"/>
    </row>
    <row r="7859" spans="1:22">
      <c r="A7859" s="31"/>
      <c r="B7859" s="2"/>
      <c r="C7859" s="363"/>
      <c r="D7859" s="364"/>
      <c r="E7859" s="2"/>
      <c r="F7859" s="2"/>
      <c r="G7859" s="365"/>
      <c r="H7859" s="366"/>
      <c r="I7859" s="363"/>
      <c r="J7859" s="367"/>
      <c r="K7859" s="364"/>
      <c r="M7859" s="368"/>
      <c r="P7859" s="369"/>
      <c r="S7859" s="369"/>
      <c r="V7859" s="358"/>
    </row>
    <row r="7860" spans="1:22">
      <c r="A7860" s="31"/>
      <c r="B7860" s="2"/>
      <c r="C7860" s="363"/>
      <c r="D7860" s="364"/>
      <c r="E7860" s="2"/>
      <c r="F7860" s="2"/>
      <c r="G7860" s="365"/>
      <c r="H7860" s="366"/>
      <c r="I7860" s="363"/>
      <c r="J7860" s="367"/>
      <c r="K7860" s="364"/>
      <c r="M7860" s="368"/>
      <c r="P7860" s="369"/>
      <c r="S7860" s="369"/>
      <c r="V7860" s="358"/>
    </row>
    <row r="7861" spans="1:22">
      <c r="A7861" s="31"/>
      <c r="B7861" s="2"/>
      <c r="C7861" s="363"/>
      <c r="D7861" s="364"/>
      <c r="E7861" s="2"/>
      <c r="F7861" s="2"/>
      <c r="G7861" s="365"/>
      <c r="H7861" s="366"/>
      <c r="I7861" s="363"/>
      <c r="J7861" s="367"/>
      <c r="K7861" s="364"/>
      <c r="M7861" s="368"/>
      <c r="P7861" s="369"/>
      <c r="S7861" s="369"/>
      <c r="V7861" s="358"/>
    </row>
    <row r="7862" spans="1:22">
      <c r="A7862" s="31"/>
      <c r="B7862" s="2"/>
      <c r="C7862" s="363"/>
      <c r="D7862" s="364"/>
      <c r="E7862" s="2"/>
      <c r="F7862" s="2"/>
      <c r="G7862" s="365"/>
      <c r="H7862" s="366"/>
      <c r="I7862" s="363"/>
      <c r="J7862" s="367"/>
      <c r="K7862" s="364"/>
      <c r="M7862" s="368"/>
      <c r="P7862" s="369"/>
      <c r="S7862" s="369"/>
      <c r="V7862" s="358"/>
    </row>
    <row r="7863" spans="1:22">
      <c r="A7863" s="31"/>
      <c r="B7863" s="2"/>
      <c r="C7863" s="363"/>
      <c r="D7863" s="364"/>
      <c r="E7863" s="2"/>
      <c r="F7863" s="2"/>
      <c r="G7863" s="365"/>
      <c r="H7863" s="366"/>
      <c r="I7863" s="363"/>
      <c r="J7863" s="367"/>
      <c r="K7863" s="364"/>
      <c r="M7863" s="368"/>
      <c r="P7863" s="369"/>
      <c r="S7863" s="369"/>
      <c r="V7863" s="358"/>
    </row>
    <row r="7864" spans="1:22">
      <c r="A7864" s="31"/>
      <c r="B7864" s="2"/>
      <c r="C7864" s="363"/>
      <c r="D7864" s="364"/>
      <c r="E7864" s="2"/>
      <c r="F7864" s="2"/>
      <c r="G7864" s="365"/>
      <c r="H7864" s="366"/>
      <c r="I7864" s="363"/>
      <c r="J7864" s="367"/>
      <c r="K7864" s="364"/>
      <c r="M7864" s="368"/>
      <c r="P7864" s="369"/>
      <c r="S7864" s="369"/>
      <c r="V7864" s="358"/>
    </row>
    <row r="7865" spans="1:22">
      <c r="A7865" s="31"/>
      <c r="B7865" s="2"/>
      <c r="C7865" s="363"/>
      <c r="D7865" s="364"/>
      <c r="E7865" s="2"/>
      <c r="F7865" s="2"/>
      <c r="G7865" s="365"/>
      <c r="H7865" s="366"/>
      <c r="I7865" s="363"/>
      <c r="J7865" s="367"/>
      <c r="K7865" s="364"/>
      <c r="M7865" s="368"/>
      <c r="P7865" s="369"/>
      <c r="S7865" s="369"/>
      <c r="V7865" s="358"/>
    </row>
    <row r="7866" spans="1:22">
      <c r="A7866" s="31"/>
      <c r="B7866" s="2"/>
      <c r="C7866" s="363"/>
      <c r="D7866" s="364"/>
      <c r="E7866" s="2"/>
      <c r="F7866" s="2"/>
      <c r="G7866" s="365"/>
      <c r="H7866" s="366"/>
      <c r="I7866" s="363"/>
      <c r="J7866" s="367"/>
      <c r="K7866" s="364"/>
      <c r="M7866" s="368"/>
      <c r="P7866" s="369"/>
      <c r="S7866" s="369"/>
      <c r="V7866" s="358"/>
    </row>
    <row r="7867" spans="1:22">
      <c r="A7867" s="31"/>
      <c r="B7867" s="2"/>
      <c r="C7867" s="363"/>
      <c r="D7867" s="364"/>
      <c r="E7867" s="2"/>
      <c r="F7867" s="2"/>
      <c r="G7867" s="365"/>
      <c r="H7867" s="366"/>
      <c r="I7867" s="363"/>
      <c r="J7867" s="367"/>
      <c r="K7867" s="364"/>
      <c r="M7867" s="368"/>
      <c r="P7867" s="369"/>
      <c r="S7867" s="369"/>
      <c r="V7867" s="358"/>
    </row>
    <row r="7868" spans="1:22">
      <c r="A7868" s="31"/>
      <c r="B7868" s="2"/>
      <c r="C7868" s="363"/>
      <c r="D7868" s="364"/>
      <c r="E7868" s="2"/>
      <c r="F7868" s="2"/>
      <c r="G7868" s="365"/>
      <c r="H7868" s="366"/>
      <c r="I7868" s="363"/>
      <c r="J7868" s="367"/>
      <c r="K7868" s="364"/>
      <c r="M7868" s="368"/>
      <c r="P7868" s="369"/>
      <c r="S7868" s="369"/>
      <c r="V7868" s="358"/>
    </row>
    <row r="7869" spans="1:22">
      <c r="A7869" s="31"/>
      <c r="B7869" s="2"/>
      <c r="C7869" s="363"/>
      <c r="D7869" s="364"/>
      <c r="E7869" s="2"/>
      <c r="F7869" s="2"/>
      <c r="G7869" s="365"/>
      <c r="H7869" s="366"/>
      <c r="I7869" s="363"/>
      <c r="J7869" s="367"/>
      <c r="K7869" s="364"/>
      <c r="M7869" s="368"/>
      <c r="P7869" s="369"/>
      <c r="S7869" s="369"/>
      <c r="V7869" s="358"/>
    </row>
    <row r="7870" spans="1:22">
      <c r="A7870" s="31"/>
      <c r="B7870" s="2"/>
      <c r="C7870" s="363"/>
      <c r="D7870" s="364"/>
      <c r="E7870" s="2"/>
      <c r="F7870" s="2"/>
      <c r="G7870" s="365"/>
      <c r="H7870" s="366"/>
      <c r="I7870" s="363"/>
      <c r="J7870" s="367"/>
      <c r="K7870" s="364"/>
      <c r="M7870" s="368"/>
      <c r="P7870" s="369"/>
      <c r="S7870" s="369"/>
      <c r="V7870" s="358"/>
    </row>
    <row r="7871" spans="1:22">
      <c r="A7871" s="31"/>
      <c r="B7871" s="2"/>
      <c r="C7871" s="363"/>
      <c r="D7871" s="364"/>
      <c r="E7871" s="2"/>
      <c r="F7871" s="2"/>
      <c r="G7871" s="365"/>
      <c r="H7871" s="366"/>
      <c r="I7871" s="363"/>
      <c r="J7871" s="367"/>
      <c r="K7871" s="364"/>
      <c r="M7871" s="368"/>
      <c r="P7871" s="369"/>
      <c r="S7871" s="369"/>
      <c r="V7871" s="358"/>
    </row>
    <row r="7872" spans="1:22">
      <c r="A7872" s="31"/>
      <c r="B7872" s="2"/>
      <c r="C7872" s="363"/>
      <c r="D7872" s="364"/>
      <c r="E7872" s="2"/>
      <c r="F7872" s="2"/>
      <c r="G7872" s="365"/>
      <c r="H7872" s="366"/>
      <c r="I7872" s="363"/>
      <c r="J7872" s="367"/>
      <c r="K7872" s="364"/>
      <c r="M7872" s="368"/>
      <c r="P7872" s="369"/>
      <c r="S7872" s="369"/>
      <c r="V7872" s="358"/>
    </row>
    <row r="7873" spans="1:22">
      <c r="A7873" s="31"/>
      <c r="B7873" s="2"/>
      <c r="C7873" s="363"/>
      <c r="D7873" s="364"/>
      <c r="E7873" s="2"/>
      <c r="F7873" s="2"/>
      <c r="G7873" s="365"/>
      <c r="H7873" s="366"/>
      <c r="I7873" s="363"/>
      <c r="J7873" s="367"/>
      <c r="K7873" s="364"/>
      <c r="M7873" s="368"/>
      <c r="P7873" s="369"/>
      <c r="S7873" s="369"/>
      <c r="V7873" s="358"/>
    </row>
    <row r="7874" spans="1:22">
      <c r="A7874" s="31"/>
      <c r="B7874" s="2"/>
      <c r="C7874" s="363"/>
      <c r="D7874" s="364"/>
      <c r="E7874" s="2"/>
      <c r="F7874" s="2"/>
      <c r="G7874" s="365"/>
      <c r="H7874" s="366"/>
      <c r="I7874" s="363"/>
      <c r="J7874" s="367"/>
      <c r="K7874" s="364"/>
      <c r="M7874" s="368"/>
      <c r="P7874" s="369"/>
      <c r="S7874" s="369"/>
      <c r="V7874" s="358"/>
    </row>
    <row r="7875" spans="1:22">
      <c r="A7875" s="31"/>
      <c r="B7875" s="2"/>
      <c r="C7875" s="363"/>
      <c r="D7875" s="364"/>
      <c r="E7875" s="2"/>
      <c r="F7875" s="2"/>
      <c r="G7875" s="365"/>
      <c r="H7875" s="366"/>
      <c r="I7875" s="363"/>
      <c r="J7875" s="367"/>
      <c r="K7875" s="364"/>
      <c r="M7875" s="368"/>
      <c r="P7875" s="369"/>
      <c r="S7875" s="369"/>
      <c r="V7875" s="358"/>
    </row>
    <row r="7876" spans="1:22">
      <c r="A7876" s="31"/>
      <c r="B7876" s="2"/>
      <c r="C7876" s="363"/>
      <c r="D7876" s="364"/>
      <c r="E7876" s="2"/>
      <c r="F7876" s="2"/>
      <c r="G7876" s="365"/>
      <c r="H7876" s="366"/>
      <c r="I7876" s="363"/>
      <c r="J7876" s="367"/>
      <c r="K7876" s="364"/>
      <c r="M7876" s="368"/>
      <c r="P7876" s="369"/>
      <c r="S7876" s="369"/>
      <c r="V7876" s="358"/>
    </row>
    <row r="7877" spans="1:22">
      <c r="A7877" s="31"/>
      <c r="B7877" s="2"/>
      <c r="C7877" s="363"/>
      <c r="D7877" s="364"/>
      <c r="E7877" s="2"/>
      <c r="F7877" s="2"/>
      <c r="G7877" s="365"/>
      <c r="H7877" s="366"/>
      <c r="I7877" s="363"/>
      <c r="J7877" s="367"/>
      <c r="K7877" s="364"/>
      <c r="M7877" s="368"/>
      <c r="P7877" s="369"/>
      <c r="S7877" s="369"/>
      <c r="V7877" s="358"/>
    </row>
    <row r="7878" spans="1:22">
      <c r="A7878" s="31"/>
      <c r="B7878" s="2"/>
      <c r="C7878" s="363"/>
      <c r="D7878" s="364"/>
      <c r="E7878" s="2"/>
      <c r="F7878" s="2"/>
      <c r="G7878" s="365"/>
      <c r="H7878" s="366"/>
      <c r="I7878" s="363"/>
      <c r="J7878" s="367"/>
      <c r="K7878" s="364"/>
      <c r="M7878" s="368"/>
      <c r="P7878" s="369"/>
      <c r="S7878" s="369"/>
      <c r="V7878" s="358"/>
    </row>
    <row r="7879" spans="1:22">
      <c r="A7879" s="31"/>
      <c r="B7879" s="2"/>
      <c r="C7879" s="363"/>
      <c r="D7879" s="364"/>
      <c r="E7879" s="2"/>
      <c r="F7879" s="2"/>
      <c r="G7879" s="365"/>
      <c r="H7879" s="366"/>
      <c r="I7879" s="363"/>
      <c r="J7879" s="367"/>
      <c r="K7879" s="364"/>
      <c r="M7879" s="368"/>
      <c r="P7879" s="369"/>
      <c r="S7879" s="369"/>
      <c r="V7879" s="358"/>
    </row>
    <row r="7880" spans="1:22">
      <c r="A7880" s="31"/>
      <c r="B7880" s="2"/>
      <c r="C7880" s="363"/>
      <c r="D7880" s="364"/>
      <c r="E7880" s="2"/>
      <c r="F7880" s="2"/>
      <c r="G7880" s="365"/>
      <c r="H7880" s="366"/>
      <c r="I7880" s="363"/>
      <c r="J7880" s="367"/>
      <c r="K7880" s="364"/>
      <c r="M7880" s="368"/>
      <c r="P7880" s="369"/>
      <c r="S7880" s="369"/>
      <c r="V7880" s="358"/>
    </row>
    <row r="7881" spans="1:22">
      <c r="A7881" s="31"/>
      <c r="B7881" s="2"/>
      <c r="C7881" s="363"/>
      <c r="D7881" s="364"/>
      <c r="E7881" s="2"/>
      <c r="F7881" s="2"/>
      <c r="G7881" s="365"/>
      <c r="H7881" s="366"/>
      <c r="I7881" s="363"/>
      <c r="J7881" s="367"/>
      <c r="K7881" s="364"/>
      <c r="M7881" s="368"/>
      <c r="P7881" s="369"/>
      <c r="S7881" s="369"/>
      <c r="V7881" s="358"/>
    </row>
    <row r="7882" spans="1:22">
      <c r="A7882" s="31"/>
      <c r="B7882" s="2"/>
      <c r="C7882" s="363"/>
      <c r="D7882" s="364"/>
      <c r="E7882" s="2"/>
      <c r="F7882" s="2"/>
      <c r="G7882" s="365"/>
      <c r="H7882" s="366"/>
      <c r="I7882" s="363"/>
      <c r="J7882" s="367"/>
      <c r="K7882" s="364"/>
      <c r="M7882" s="368"/>
      <c r="P7882" s="369"/>
      <c r="S7882" s="369"/>
      <c r="V7882" s="358"/>
    </row>
    <row r="7883" spans="1:22">
      <c r="A7883" s="31"/>
      <c r="B7883" s="2"/>
      <c r="C7883" s="363"/>
      <c r="D7883" s="364"/>
      <c r="E7883" s="2"/>
      <c r="F7883" s="2"/>
      <c r="G7883" s="365"/>
      <c r="H7883" s="366"/>
      <c r="I7883" s="363"/>
      <c r="J7883" s="367"/>
      <c r="K7883" s="364"/>
      <c r="M7883" s="368"/>
      <c r="P7883" s="369"/>
      <c r="S7883" s="369"/>
      <c r="V7883" s="358"/>
    </row>
    <row r="7884" spans="1:22">
      <c r="A7884" s="31"/>
      <c r="B7884" s="2"/>
      <c r="C7884" s="363"/>
      <c r="D7884" s="364"/>
      <c r="E7884" s="2"/>
      <c r="F7884" s="2"/>
      <c r="G7884" s="365"/>
      <c r="H7884" s="366"/>
      <c r="I7884" s="363"/>
      <c r="J7884" s="367"/>
      <c r="K7884" s="364"/>
      <c r="M7884" s="368"/>
      <c r="P7884" s="369"/>
      <c r="S7884" s="369"/>
      <c r="V7884" s="358"/>
    </row>
    <row r="7885" spans="1:22">
      <c r="A7885" s="31"/>
      <c r="B7885" s="2"/>
      <c r="C7885" s="363"/>
      <c r="D7885" s="364"/>
      <c r="E7885" s="2"/>
      <c r="F7885" s="2"/>
      <c r="G7885" s="365"/>
      <c r="H7885" s="366"/>
      <c r="I7885" s="363"/>
      <c r="J7885" s="367"/>
      <c r="K7885" s="364"/>
      <c r="M7885" s="368"/>
      <c r="P7885" s="369"/>
      <c r="S7885" s="369"/>
      <c r="V7885" s="358"/>
    </row>
    <row r="7886" spans="1:22">
      <c r="A7886" s="31"/>
      <c r="B7886" s="2"/>
      <c r="C7886" s="363"/>
      <c r="D7886" s="364"/>
      <c r="E7886" s="2"/>
      <c r="F7886" s="2"/>
      <c r="G7886" s="365"/>
      <c r="H7886" s="366"/>
      <c r="I7886" s="363"/>
      <c r="J7886" s="367"/>
      <c r="K7886" s="364"/>
      <c r="M7886" s="368"/>
      <c r="P7886" s="369"/>
      <c r="S7886" s="369"/>
      <c r="V7886" s="358"/>
    </row>
    <row r="7887" spans="1:22">
      <c r="A7887" s="31"/>
      <c r="B7887" s="2"/>
      <c r="C7887" s="363"/>
      <c r="D7887" s="364"/>
      <c r="E7887" s="2"/>
      <c r="F7887" s="2"/>
      <c r="G7887" s="365"/>
      <c r="H7887" s="366"/>
      <c r="I7887" s="363"/>
      <c r="J7887" s="367"/>
      <c r="K7887" s="364"/>
      <c r="M7887" s="368"/>
      <c r="P7887" s="369"/>
      <c r="S7887" s="369"/>
      <c r="V7887" s="358"/>
    </row>
    <row r="7888" spans="1:22">
      <c r="A7888" s="31"/>
      <c r="B7888" s="2"/>
      <c r="C7888" s="363"/>
      <c r="D7888" s="364"/>
      <c r="E7888" s="2"/>
      <c r="F7888" s="2"/>
      <c r="G7888" s="365"/>
      <c r="H7888" s="366"/>
      <c r="I7888" s="363"/>
      <c r="J7888" s="367"/>
      <c r="K7888" s="364"/>
      <c r="M7888" s="368"/>
      <c r="P7888" s="369"/>
      <c r="S7888" s="369"/>
      <c r="V7888" s="358"/>
    </row>
    <row r="7889" spans="1:22">
      <c r="A7889" s="31"/>
      <c r="B7889" s="2"/>
      <c r="C7889" s="363"/>
      <c r="D7889" s="364"/>
      <c r="E7889" s="2"/>
      <c r="F7889" s="2"/>
      <c r="G7889" s="365"/>
      <c r="H7889" s="366"/>
      <c r="I7889" s="363"/>
      <c r="J7889" s="367"/>
      <c r="K7889" s="364"/>
      <c r="M7889" s="368"/>
      <c r="P7889" s="369"/>
      <c r="S7889" s="369"/>
      <c r="V7889" s="358"/>
    </row>
    <row r="7890" spans="1:22">
      <c r="A7890" s="31"/>
      <c r="B7890" s="2"/>
      <c r="C7890" s="363"/>
      <c r="D7890" s="364"/>
      <c r="E7890" s="2"/>
      <c r="F7890" s="2"/>
      <c r="G7890" s="365"/>
      <c r="H7890" s="366"/>
      <c r="I7890" s="363"/>
      <c r="J7890" s="367"/>
      <c r="K7890" s="364"/>
      <c r="M7890" s="368"/>
      <c r="P7890" s="369"/>
      <c r="S7890" s="369"/>
      <c r="V7890" s="358"/>
    </row>
    <row r="7891" spans="1:22">
      <c r="A7891" s="31"/>
      <c r="B7891" s="2"/>
      <c r="C7891" s="363"/>
      <c r="D7891" s="364"/>
      <c r="E7891" s="2"/>
      <c r="F7891" s="2"/>
      <c r="G7891" s="365"/>
      <c r="H7891" s="366"/>
      <c r="I7891" s="363"/>
      <c r="J7891" s="367"/>
      <c r="K7891" s="364"/>
      <c r="M7891" s="368"/>
      <c r="P7891" s="369"/>
      <c r="S7891" s="369"/>
      <c r="V7891" s="358"/>
    </row>
    <row r="7892" spans="1:22">
      <c r="A7892" s="31"/>
      <c r="B7892" s="2"/>
      <c r="C7892" s="363"/>
      <c r="D7892" s="364"/>
      <c r="E7892" s="2"/>
      <c r="F7892" s="2"/>
      <c r="G7892" s="365"/>
      <c r="H7892" s="366"/>
      <c r="I7892" s="363"/>
      <c r="J7892" s="367"/>
      <c r="K7892" s="364"/>
      <c r="M7892" s="368"/>
      <c r="P7892" s="369"/>
      <c r="S7892" s="369"/>
      <c r="V7892" s="358"/>
    </row>
    <row r="7893" spans="1:22">
      <c r="A7893" s="31"/>
      <c r="B7893" s="2"/>
      <c r="C7893" s="363"/>
      <c r="D7893" s="364"/>
      <c r="E7893" s="2"/>
      <c r="F7893" s="2"/>
      <c r="G7893" s="365"/>
      <c r="H7893" s="366"/>
      <c r="I7893" s="363"/>
      <c r="J7893" s="367"/>
      <c r="K7893" s="364"/>
      <c r="M7893" s="368"/>
      <c r="P7893" s="369"/>
      <c r="S7893" s="369"/>
      <c r="V7893" s="358"/>
    </row>
    <row r="7894" spans="1:22">
      <c r="A7894" s="31"/>
      <c r="B7894" s="2"/>
      <c r="C7894" s="363"/>
      <c r="D7894" s="364"/>
      <c r="E7894" s="2"/>
      <c r="F7894" s="2"/>
      <c r="G7894" s="365"/>
      <c r="H7894" s="366"/>
      <c r="I7894" s="363"/>
      <c r="J7894" s="367"/>
      <c r="K7894" s="364"/>
      <c r="M7894" s="368"/>
      <c r="P7894" s="369"/>
      <c r="S7894" s="369"/>
      <c r="V7894" s="358"/>
    </row>
    <row r="7895" spans="1:22">
      <c r="A7895" s="31"/>
      <c r="B7895" s="2"/>
      <c r="C7895" s="363"/>
      <c r="D7895" s="364"/>
      <c r="E7895" s="2"/>
      <c r="F7895" s="2"/>
      <c r="G7895" s="365"/>
      <c r="H7895" s="366"/>
      <c r="I7895" s="363"/>
      <c r="J7895" s="367"/>
      <c r="K7895" s="364"/>
      <c r="M7895" s="368"/>
      <c r="P7895" s="369"/>
      <c r="S7895" s="369"/>
      <c r="V7895" s="358"/>
    </row>
    <row r="7896" spans="1:22">
      <c r="A7896" s="31"/>
      <c r="B7896" s="2"/>
      <c r="C7896" s="363"/>
      <c r="D7896" s="364"/>
      <c r="E7896" s="2"/>
      <c r="F7896" s="2"/>
      <c r="G7896" s="365"/>
      <c r="H7896" s="366"/>
      <c r="I7896" s="363"/>
      <c r="J7896" s="367"/>
      <c r="K7896" s="364"/>
      <c r="M7896" s="368"/>
      <c r="P7896" s="369"/>
      <c r="S7896" s="369"/>
      <c r="V7896" s="358"/>
    </row>
    <row r="7897" spans="1:22">
      <c r="A7897" s="31"/>
      <c r="B7897" s="2"/>
      <c r="C7897" s="363"/>
      <c r="D7897" s="364"/>
      <c r="E7897" s="2"/>
      <c r="F7897" s="2"/>
      <c r="G7897" s="365"/>
      <c r="H7897" s="366"/>
      <c r="I7897" s="363"/>
      <c r="J7897" s="367"/>
      <c r="K7897" s="364"/>
      <c r="M7897" s="368"/>
      <c r="P7897" s="369"/>
      <c r="S7897" s="369"/>
      <c r="V7897" s="358"/>
    </row>
    <row r="7898" spans="1:22">
      <c r="A7898" s="31"/>
      <c r="B7898" s="2"/>
      <c r="C7898" s="363"/>
      <c r="D7898" s="364"/>
      <c r="E7898" s="2"/>
      <c r="F7898" s="2"/>
      <c r="G7898" s="365"/>
      <c r="H7898" s="366"/>
      <c r="I7898" s="363"/>
      <c r="J7898" s="367"/>
      <c r="K7898" s="364"/>
      <c r="M7898" s="368"/>
      <c r="P7898" s="369"/>
      <c r="S7898" s="369"/>
      <c r="V7898" s="358"/>
    </row>
    <row r="7899" spans="1:22">
      <c r="A7899" s="31"/>
      <c r="B7899" s="2"/>
      <c r="C7899" s="363"/>
      <c r="D7899" s="364"/>
      <c r="E7899" s="2"/>
      <c r="F7899" s="2"/>
      <c r="G7899" s="365"/>
      <c r="H7899" s="366"/>
      <c r="I7899" s="363"/>
      <c r="J7899" s="367"/>
      <c r="K7899" s="364"/>
      <c r="M7899" s="368"/>
      <c r="P7899" s="369"/>
      <c r="S7899" s="369"/>
      <c r="V7899" s="358"/>
    </row>
    <row r="7900" spans="1:22">
      <c r="A7900" s="31"/>
      <c r="B7900" s="2"/>
      <c r="C7900" s="363"/>
      <c r="D7900" s="364"/>
      <c r="E7900" s="2"/>
      <c r="F7900" s="2"/>
      <c r="G7900" s="365"/>
      <c r="H7900" s="366"/>
      <c r="I7900" s="363"/>
      <c r="J7900" s="367"/>
      <c r="K7900" s="364"/>
      <c r="M7900" s="368"/>
      <c r="P7900" s="369"/>
      <c r="S7900" s="369"/>
      <c r="V7900" s="358"/>
    </row>
    <row r="7901" spans="1:22">
      <c r="A7901" s="31"/>
      <c r="B7901" s="2"/>
      <c r="C7901" s="363"/>
      <c r="D7901" s="364"/>
      <c r="E7901" s="2"/>
      <c r="F7901" s="2"/>
      <c r="G7901" s="365"/>
      <c r="H7901" s="366"/>
      <c r="I7901" s="363"/>
      <c r="J7901" s="367"/>
      <c r="K7901" s="364"/>
      <c r="M7901" s="368"/>
      <c r="P7901" s="369"/>
      <c r="S7901" s="369"/>
      <c r="V7901" s="358"/>
    </row>
    <row r="7902" spans="1:22">
      <c r="A7902" s="31"/>
      <c r="B7902" s="2"/>
      <c r="C7902" s="363"/>
      <c r="D7902" s="364"/>
      <c r="E7902" s="2"/>
      <c r="F7902" s="2"/>
      <c r="G7902" s="365"/>
      <c r="H7902" s="366"/>
      <c r="I7902" s="363"/>
      <c r="J7902" s="367"/>
      <c r="K7902" s="364"/>
      <c r="M7902" s="368"/>
      <c r="P7902" s="369"/>
      <c r="S7902" s="369"/>
      <c r="V7902" s="358"/>
    </row>
    <row r="7903" spans="1:22">
      <c r="A7903" s="31"/>
      <c r="B7903" s="2"/>
      <c r="C7903" s="363"/>
      <c r="D7903" s="364"/>
      <c r="E7903" s="2"/>
      <c r="F7903" s="2"/>
      <c r="G7903" s="365"/>
      <c r="H7903" s="366"/>
      <c r="I7903" s="363"/>
      <c r="J7903" s="367"/>
      <c r="K7903" s="364"/>
      <c r="M7903" s="368"/>
      <c r="P7903" s="369"/>
      <c r="S7903" s="369"/>
      <c r="V7903" s="358"/>
    </row>
    <row r="7904" spans="1:22">
      <c r="A7904" s="31"/>
      <c r="B7904" s="2"/>
      <c r="C7904" s="363"/>
      <c r="D7904" s="364"/>
      <c r="E7904" s="2"/>
      <c r="F7904" s="2"/>
      <c r="G7904" s="365"/>
      <c r="H7904" s="366"/>
      <c r="I7904" s="363"/>
      <c r="J7904" s="367"/>
      <c r="K7904" s="364"/>
      <c r="M7904" s="368"/>
      <c r="P7904" s="369"/>
      <c r="S7904" s="369"/>
      <c r="V7904" s="358"/>
    </row>
    <row r="7905" spans="1:22">
      <c r="A7905" s="31"/>
      <c r="B7905" s="2"/>
      <c r="C7905" s="363"/>
      <c r="D7905" s="364"/>
      <c r="E7905" s="2"/>
      <c r="F7905" s="2"/>
      <c r="G7905" s="365"/>
      <c r="H7905" s="366"/>
      <c r="I7905" s="363"/>
      <c r="J7905" s="367"/>
      <c r="K7905" s="364"/>
      <c r="M7905" s="368"/>
      <c r="P7905" s="369"/>
      <c r="S7905" s="369"/>
      <c r="V7905" s="358"/>
    </row>
    <row r="7906" spans="1:22">
      <c r="A7906" s="31"/>
      <c r="B7906" s="2"/>
      <c r="C7906" s="363"/>
      <c r="D7906" s="364"/>
      <c r="E7906" s="2"/>
      <c r="F7906" s="2"/>
      <c r="G7906" s="365"/>
      <c r="H7906" s="366"/>
      <c r="I7906" s="363"/>
      <c r="J7906" s="367"/>
      <c r="K7906" s="364"/>
      <c r="M7906" s="368"/>
      <c r="P7906" s="369"/>
      <c r="S7906" s="369"/>
      <c r="V7906" s="358"/>
    </row>
    <row r="7907" spans="1:22">
      <c r="A7907" s="31"/>
      <c r="B7907" s="2"/>
      <c r="C7907" s="363"/>
      <c r="D7907" s="364"/>
      <c r="E7907" s="2"/>
      <c r="F7907" s="2"/>
      <c r="G7907" s="365"/>
      <c r="H7907" s="366"/>
      <c r="I7907" s="363"/>
      <c r="J7907" s="367"/>
      <c r="K7907" s="364"/>
      <c r="M7907" s="368"/>
      <c r="P7907" s="369"/>
      <c r="S7907" s="369"/>
      <c r="V7907" s="358"/>
    </row>
    <row r="7908" spans="1:22">
      <c r="A7908" s="31"/>
      <c r="B7908" s="2"/>
      <c r="C7908" s="363"/>
      <c r="D7908" s="364"/>
      <c r="E7908" s="2"/>
      <c r="F7908" s="2"/>
      <c r="G7908" s="365"/>
      <c r="H7908" s="366"/>
      <c r="I7908" s="363"/>
      <c r="J7908" s="367"/>
      <c r="K7908" s="364"/>
      <c r="M7908" s="368"/>
      <c r="P7908" s="369"/>
      <c r="S7908" s="369"/>
      <c r="V7908" s="358"/>
    </row>
    <row r="7909" spans="1:22">
      <c r="A7909" s="31"/>
      <c r="B7909" s="2"/>
      <c r="C7909" s="363"/>
      <c r="D7909" s="364"/>
      <c r="E7909" s="2"/>
      <c r="F7909" s="2"/>
      <c r="G7909" s="365"/>
      <c r="H7909" s="366"/>
      <c r="I7909" s="363"/>
      <c r="J7909" s="367"/>
      <c r="K7909" s="364"/>
      <c r="M7909" s="368"/>
      <c r="P7909" s="369"/>
      <c r="S7909" s="369"/>
      <c r="V7909" s="358"/>
    </row>
    <row r="7910" spans="1:22">
      <c r="A7910" s="31"/>
      <c r="B7910" s="2"/>
      <c r="C7910" s="363"/>
      <c r="D7910" s="364"/>
      <c r="E7910" s="2"/>
      <c r="F7910" s="2"/>
      <c r="G7910" s="365"/>
      <c r="H7910" s="366"/>
      <c r="I7910" s="363"/>
      <c r="J7910" s="367"/>
      <c r="K7910" s="364"/>
      <c r="M7910" s="368"/>
      <c r="P7910" s="369"/>
      <c r="S7910" s="369"/>
      <c r="V7910" s="358"/>
    </row>
    <row r="7911" spans="1:22">
      <c r="A7911" s="31"/>
      <c r="B7911" s="2"/>
      <c r="C7911" s="363"/>
      <c r="D7911" s="364"/>
      <c r="E7911" s="2"/>
      <c r="F7911" s="2"/>
      <c r="G7911" s="365"/>
      <c r="H7911" s="366"/>
      <c r="I7911" s="363"/>
      <c r="J7911" s="367"/>
      <c r="K7911" s="364"/>
      <c r="M7911" s="368"/>
      <c r="P7911" s="369"/>
      <c r="S7911" s="369"/>
      <c r="V7911" s="358"/>
    </row>
    <row r="7912" spans="1:22">
      <c r="A7912" s="31"/>
      <c r="B7912" s="2"/>
      <c r="C7912" s="363"/>
      <c r="D7912" s="364"/>
      <c r="E7912" s="2"/>
      <c r="F7912" s="2"/>
      <c r="G7912" s="365"/>
      <c r="H7912" s="366"/>
      <c r="I7912" s="363"/>
      <c r="J7912" s="367"/>
      <c r="K7912" s="364"/>
      <c r="M7912" s="368"/>
      <c r="P7912" s="369"/>
      <c r="S7912" s="369"/>
      <c r="V7912" s="358"/>
    </row>
    <row r="7913" spans="1:22">
      <c r="A7913" s="31"/>
      <c r="B7913" s="2"/>
      <c r="C7913" s="363"/>
      <c r="D7913" s="364"/>
      <c r="E7913" s="2"/>
      <c r="F7913" s="2"/>
      <c r="G7913" s="365"/>
      <c r="H7913" s="366"/>
      <c r="I7913" s="363"/>
      <c r="J7913" s="367"/>
      <c r="K7913" s="364"/>
      <c r="M7913" s="368"/>
      <c r="P7913" s="369"/>
      <c r="S7913" s="369"/>
      <c r="V7913" s="358"/>
    </row>
    <row r="7914" spans="1:22">
      <c r="A7914" s="31"/>
      <c r="B7914" s="2"/>
      <c r="C7914" s="363"/>
      <c r="D7914" s="364"/>
      <c r="E7914" s="2"/>
      <c r="F7914" s="2"/>
      <c r="G7914" s="365"/>
      <c r="H7914" s="366"/>
      <c r="I7914" s="363"/>
      <c r="J7914" s="367"/>
      <c r="K7914" s="364"/>
      <c r="M7914" s="368"/>
      <c r="P7914" s="369"/>
      <c r="S7914" s="369"/>
      <c r="V7914" s="358"/>
    </row>
    <row r="7915" spans="1:22">
      <c r="A7915" s="31"/>
      <c r="B7915" s="2"/>
      <c r="C7915" s="363"/>
      <c r="D7915" s="364"/>
      <c r="E7915" s="2"/>
      <c r="F7915" s="2"/>
      <c r="G7915" s="365"/>
      <c r="H7915" s="366"/>
      <c r="I7915" s="363"/>
      <c r="J7915" s="367"/>
      <c r="K7915" s="364"/>
      <c r="M7915" s="368"/>
      <c r="P7915" s="369"/>
      <c r="S7915" s="369"/>
      <c r="V7915" s="358"/>
    </row>
    <row r="7916" spans="1:22">
      <c r="A7916" s="31"/>
      <c r="B7916" s="2"/>
      <c r="C7916" s="363"/>
      <c r="D7916" s="364"/>
      <c r="E7916" s="2"/>
      <c r="F7916" s="2"/>
      <c r="G7916" s="365"/>
      <c r="H7916" s="366"/>
      <c r="I7916" s="363"/>
      <c r="J7916" s="367"/>
      <c r="K7916" s="364"/>
      <c r="M7916" s="368"/>
      <c r="P7916" s="369"/>
      <c r="S7916" s="369"/>
      <c r="V7916" s="358"/>
    </row>
    <row r="7917" spans="1:22">
      <c r="A7917" s="31"/>
      <c r="B7917" s="2"/>
      <c r="C7917" s="363"/>
      <c r="D7917" s="364"/>
      <c r="E7917" s="2"/>
      <c r="F7917" s="2"/>
      <c r="G7917" s="365"/>
      <c r="H7917" s="366"/>
      <c r="I7917" s="363"/>
      <c r="J7917" s="367"/>
      <c r="K7917" s="364"/>
      <c r="M7917" s="368"/>
      <c r="P7917" s="369"/>
      <c r="S7917" s="369"/>
      <c r="V7917" s="358"/>
    </row>
    <row r="7918" spans="1:22">
      <c r="A7918" s="31"/>
      <c r="B7918" s="2"/>
      <c r="C7918" s="363"/>
      <c r="D7918" s="364"/>
      <c r="E7918" s="2"/>
      <c r="F7918" s="2"/>
      <c r="G7918" s="365"/>
      <c r="H7918" s="366"/>
      <c r="I7918" s="363"/>
      <c r="J7918" s="367"/>
      <c r="K7918" s="364"/>
      <c r="M7918" s="368"/>
      <c r="P7918" s="369"/>
      <c r="S7918" s="369"/>
      <c r="V7918" s="358"/>
    </row>
    <row r="7919" spans="1:22">
      <c r="A7919" s="31"/>
      <c r="B7919" s="2"/>
      <c r="C7919" s="363"/>
      <c r="D7919" s="364"/>
      <c r="E7919" s="2"/>
      <c r="F7919" s="2"/>
      <c r="G7919" s="365"/>
      <c r="H7919" s="366"/>
      <c r="I7919" s="363"/>
      <c r="J7919" s="367"/>
      <c r="K7919" s="364"/>
      <c r="M7919" s="368"/>
      <c r="P7919" s="369"/>
      <c r="S7919" s="369"/>
      <c r="V7919" s="358"/>
    </row>
    <row r="7920" spans="1:22">
      <c r="A7920" s="31"/>
      <c r="B7920" s="2"/>
      <c r="C7920" s="363"/>
      <c r="D7920" s="364"/>
      <c r="E7920" s="2"/>
      <c r="F7920" s="2"/>
      <c r="G7920" s="365"/>
      <c r="H7920" s="366"/>
      <c r="I7920" s="363"/>
      <c r="J7920" s="367"/>
      <c r="K7920" s="364"/>
      <c r="M7920" s="368"/>
      <c r="P7920" s="369"/>
      <c r="S7920" s="369"/>
      <c r="V7920" s="358"/>
    </row>
    <row r="7921" spans="1:22">
      <c r="A7921" s="31"/>
      <c r="B7921" s="2"/>
      <c r="C7921" s="363"/>
      <c r="D7921" s="364"/>
      <c r="E7921" s="2"/>
      <c r="F7921" s="2"/>
      <c r="G7921" s="365"/>
      <c r="H7921" s="366"/>
      <c r="I7921" s="363"/>
      <c r="J7921" s="367"/>
      <c r="K7921" s="364"/>
      <c r="M7921" s="368"/>
      <c r="P7921" s="369"/>
      <c r="S7921" s="369"/>
      <c r="V7921" s="358"/>
    </row>
    <row r="7922" spans="1:22">
      <c r="A7922" s="31"/>
      <c r="B7922" s="2"/>
      <c r="C7922" s="363"/>
      <c r="D7922" s="364"/>
      <c r="E7922" s="2"/>
      <c r="F7922" s="2"/>
      <c r="G7922" s="365"/>
      <c r="H7922" s="366"/>
      <c r="I7922" s="363"/>
      <c r="J7922" s="367"/>
      <c r="K7922" s="364"/>
      <c r="M7922" s="368"/>
      <c r="P7922" s="369"/>
      <c r="S7922" s="369"/>
      <c r="V7922" s="358"/>
    </row>
    <row r="7923" spans="1:22">
      <c r="A7923" s="31"/>
      <c r="B7923" s="2"/>
      <c r="C7923" s="363"/>
      <c r="D7923" s="364"/>
      <c r="E7923" s="2"/>
      <c r="F7923" s="2"/>
      <c r="G7923" s="365"/>
      <c r="H7923" s="366"/>
      <c r="I7923" s="363"/>
      <c r="J7923" s="367"/>
      <c r="K7923" s="364"/>
      <c r="M7923" s="368"/>
      <c r="P7923" s="369"/>
      <c r="S7923" s="369"/>
      <c r="V7923" s="358"/>
    </row>
    <row r="7924" spans="1:22">
      <c r="A7924" s="31"/>
      <c r="B7924" s="2"/>
      <c r="C7924" s="363"/>
      <c r="D7924" s="364"/>
      <c r="E7924" s="2"/>
      <c r="F7924" s="2"/>
      <c r="G7924" s="365"/>
      <c r="H7924" s="366"/>
      <c r="I7924" s="363"/>
      <c r="J7924" s="367"/>
      <c r="K7924" s="364"/>
      <c r="M7924" s="368"/>
      <c r="P7924" s="369"/>
      <c r="S7924" s="369"/>
      <c r="V7924" s="358"/>
    </row>
    <row r="7925" spans="1:22">
      <c r="A7925" s="31"/>
      <c r="B7925" s="2"/>
      <c r="C7925" s="363"/>
      <c r="D7925" s="364"/>
      <c r="E7925" s="2"/>
      <c r="F7925" s="2"/>
      <c r="G7925" s="365"/>
      <c r="H7925" s="366"/>
      <c r="I7925" s="363"/>
      <c r="J7925" s="367"/>
      <c r="K7925" s="364"/>
      <c r="M7925" s="368"/>
      <c r="P7925" s="369"/>
      <c r="S7925" s="369"/>
      <c r="V7925" s="358"/>
    </row>
    <row r="7926" spans="1:22">
      <c r="A7926" s="31"/>
      <c r="B7926" s="2"/>
      <c r="C7926" s="363"/>
      <c r="D7926" s="364"/>
      <c r="E7926" s="2"/>
      <c r="F7926" s="2"/>
      <c r="G7926" s="365"/>
      <c r="H7926" s="366"/>
      <c r="I7926" s="363"/>
      <c r="J7926" s="367"/>
      <c r="K7926" s="364"/>
      <c r="M7926" s="368"/>
      <c r="P7926" s="369"/>
      <c r="S7926" s="369"/>
      <c r="V7926" s="358"/>
    </row>
    <row r="7927" spans="1:22">
      <c r="A7927" s="31"/>
      <c r="B7927" s="2"/>
      <c r="C7927" s="363"/>
      <c r="D7927" s="364"/>
      <c r="E7927" s="2"/>
      <c r="F7927" s="2"/>
      <c r="G7927" s="365"/>
      <c r="H7927" s="366"/>
      <c r="I7927" s="363"/>
      <c r="J7927" s="367"/>
      <c r="K7927" s="364"/>
      <c r="M7927" s="368"/>
      <c r="P7927" s="369"/>
      <c r="S7927" s="369"/>
      <c r="V7927" s="358"/>
    </row>
    <row r="7928" spans="1:22">
      <c r="A7928" s="31"/>
      <c r="B7928" s="2"/>
      <c r="C7928" s="363"/>
      <c r="D7928" s="364"/>
      <c r="E7928" s="2"/>
      <c r="F7928" s="2"/>
      <c r="G7928" s="365"/>
      <c r="H7928" s="366"/>
      <c r="I7928" s="363"/>
      <c r="J7928" s="367"/>
      <c r="K7928" s="364"/>
      <c r="M7928" s="368"/>
      <c r="P7928" s="369"/>
      <c r="S7928" s="369"/>
      <c r="V7928" s="358"/>
    </row>
    <row r="7929" spans="1:22">
      <c r="A7929" s="31"/>
      <c r="B7929" s="2"/>
      <c r="C7929" s="363"/>
      <c r="D7929" s="364"/>
      <c r="E7929" s="2"/>
      <c r="F7929" s="2"/>
      <c r="G7929" s="365"/>
      <c r="H7929" s="366"/>
      <c r="I7929" s="363"/>
      <c r="J7929" s="367"/>
      <c r="K7929" s="364"/>
      <c r="M7929" s="368"/>
      <c r="P7929" s="369"/>
      <c r="S7929" s="369"/>
      <c r="V7929" s="358"/>
    </row>
    <row r="7930" spans="1:22">
      <c r="A7930" s="31"/>
      <c r="B7930" s="2"/>
      <c r="C7930" s="363"/>
      <c r="D7930" s="364"/>
      <c r="E7930" s="2"/>
      <c r="F7930" s="2"/>
      <c r="G7930" s="365"/>
      <c r="H7930" s="366"/>
      <c r="I7930" s="363"/>
      <c r="J7930" s="367"/>
      <c r="K7930" s="364"/>
      <c r="M7930" s="368"/>
      <c r="P7930" s="369"/>
      <c r="S7930" s="369"/>
      <c r="V7930" s="358"/>
    </row>
    <row r="7931" spans="1:22">
      <c r="A7931" s="31"/>
      <c r="B7931" s="2"/>
      <c r="C7931" s="363"/>
      <c r="D7931" s="364"/>
      <c r="E7931" s="2"/>
      <c r="F7931" s="2"/>
      <c r="G7931" s="365"/>
      <c r="H7931" s="366"/>
      <c r="I7931" s="363"/>
      <c r="J7931" s="367"/>
      <c r="K7931" s="364"/>
      <c r="M7931" s="368"/>
      <c r="P7931" s="369"/>
      <c r="S7931" s="369"/>
      <c r="V7931" s="358"/>
    </row>
    <row r="7932" spans="1:22">
      <c r="A7932" s="31"/>
      <c r="B7932" s="2"/>
      <c r="C7932" s="363"/>
      <c r="D7932" s="364"/>
      <c r="E7932" s="2"/>
      <c r="F7932" s="2"/>
      <c r="G7932" s="365"/>
      <c r="H7932" s="366"/>
      <c r="I7932" s="363"/>
      <c r="J7932" s="367"/>
      <c r="K7932" s="364"/>
      <c r="M7932" s="368"/>
      <c r="P7932" s="369"/>
      <c r="S7932" s="369"/>
      <c r="V7932" s="358"/>
    </row>
    <row r="7933" spans="1:22">
      <c r="A7933" s="31"/>
      <c r="B7933" s="2"/>
      <c r="C7933" s="363"/>
      <c r="D7933" s="364"/>
      <c r="E7933" s="2"/>
      <c r="F7933" s="2"/>
      <c r="G7933" s="365"/>
      <c r="H7933" s="366"/>
      <c r="I7933" s="363"/>
      <c r="J7933" s="367"/>
      <c r="K7933" s="364"/>
      <c r="M7933" s="368"/>
      <c r="P7933" s="369"/>
      <c r="S7933" s="369"/>
      <c r="V7933" s="358"/>
    </row>
    <row r="7934" spans="1:22">
      <c r="A7934" s="31"/>
      <c r="B7934" s="2"/>
      <c r="C7934" s="363"/>
      <c r="D7934" s="364"/>
      <c r="E7934" s="2"/>
      <c r="F7934" s="2"/>
      <c r="G7934" s="365"/>
      <c r="H7934" s="366"/>
      <c r="I7934" s="363"/>
      <c r="J7934" s="367"/>
      <c r="K7934" s="364"/>
      <c r="M7934" s="368"/>
      <c r="P7934" s="369"/>
      <c r="S7934" s="369"/>
      <c r="V7934" s="358"/>
    </row>
    <row r="7935" spans="1:22">
      <c r="A7935" s="31"/>
      <c r="B7935" s="2"/>
      <c r="C7935" s="363"/>
      <c r="D7935" s="364"/>
      <c r="E7935" s="2"/>
      <c r="F7935" s="2"/>
      <c r="G7935" s="365"/>
      <c r="H7935" s="366"/>
      <c r="I7935" s="363"/>
      <c r="J7935" s="367"/>
      <c r="K7935" s="364"/>
      <c r="M7935" s="368"/>
      <c r="P7935" s="369"/>
      <c r="S7935" s="369"/>
      <c r="V7935" s="358"/>
    </row>
    <row r="7936" spans="1:22">
      <c r="A7936" s="31"/>
      <c r="B7936" s="2"/>
      <c r="C7936" s="363"/>
      <c r="D7936" s="364"/>
      <c r="E7936" s="2"/>
      <c r="F7936" s="2"/>
      <c r="G7936" s="365"/>
      <c r="H7936" s="366"/>
      <c r="I7936" s="363"/>
      <c r="J7936" s="367"/>
      <c r="K7936" s="364"/>
      <c r="M7936" s="368"/>
      <c r="P7936" s="369"/>
      <c r="S7936" s="369"/>
      <c r="V7936" s="358"/>
    </row>
    <row r="7937" spans="1:22">
      <c r="A7937" s="31"/>
      <c r="B7937" s="2"/>
      <c r="C7937" s="363"/>
      <c r="D7937" s="364"/>
      <c r="E7937" s="2"/>
      <c r="F7937" s="2"/>
      <c r="G7937" s="365"/>
      <c r="H7937" s="366"/>
      <c r="I7937" s="363"/>
      <c r="J7937" s="367"/>
      <c r="K7937" s="364"/>
      <c r="M7937" s="368"/>
      <c r="P7937" s="369"/>
      <c r="S7937" s="369"/>
      <c r="V7937" s="358"/>
    </row>
    <row r="7938" spans="1:22">
      <c r="A7938" s="31"/>
      <c r="B7938" s="2"/>
      <c r="C7938" s="363"/>
      <c r="D7938" s="364"/>
      <c r="E7938" s="2"/>
      <c r="F7938" s="2"/>
      <c r="G7938" s="365"/>
      <c r="H7938" s="366"/>
      <c r="I7938" s="363"/>
      <c r="J7938" s="367"/>
      <c r="K7938" s="364"/>
      <c r="M7938" s="368"/>
      <c r="P7938" s="369"/>
      <c r="S7938" s="369"/>
      <c r="V7938" s="358"/>
    </row>
    <row r="7939" spans="1:22">
      <c r="A7939" s="31"/>
      <c r="B7939" s="2"/>
      <c r="C7939" s="363"/>
      <c r="D7939" s="364"/>
      <c r="E7939" s="2"/>
      <c r="F7939" s="2"/>
      <c r="G7939" s="365"/>
      <c r="H7939" s="366"/>
      <c r="I7939" s="363"/>
      <c r="J7939" s="367"/>
      <c r="K7939" s="364"/>
      <c r="M7939" s="368"/>
      <c r="P7939" s="369"/>
      <c r="S7939" s="369"/>
      <c r="V7939" s="358"/>
    </row>
    <row r="7940" spans="1:22">
      <c r="A7940" s="31"/>
      <c r="B7940" s="2"/>
      <c r="C7940" s="363"/>
      <c r="D7940" s="364"/>
      <c r="E7940" s="2"/>
      <c r="F7940" s="2"/>
      <c r="G7940" s="365"/>
      <c r="H7940" s="366"/>
      <c r="I7940" s="363"/>
      <c r="J7940" s="367"/>
      <c r="K7940" s="364"/>
      <c r="M7940" s="368"/>
      <c r="P7940" s="369"/>
      <c r="S7940" s="369"/>
      <c r="V7940" s="358"/>
    </row>
    <row r="7941" spans="1:22">
      <c r="A7941" s="31"/>
      <c r="B7941" s="2"/>
      <c r="C7941" s="363"/>
      <c r="D7941" s="364"/>
      <c r="E7941" s="2"/>
      <c r="F7941" s="2"/>
      <c r="G7941" s="365"/>
      <c r="H7941" s="366"/>
      <c r="I7941" s="363"/>
      <c r="J7941" s="367"/>
      <c r="K7941" s="364"/>
      <c r="M7941" s="368"/>
      <c r="P7941" s="369"/>
      <c r="S7941" s="369"/>
      <c r="V7941" s="358"/>
    </row>
    <row r="7942" spans="1:22">
      <c r="A7942" s="31"/>
      <c r="B7942" s="2"/>
      <c r="C7942" s="363"/>
      <c r="D7942" s="364"/>
      <c r="E7942" s="2"/>
      <c r="F7942" s="2"/>
      <c r="G7942" s="365"/>
      <c r="H7942" s="366"/>
      <c r="I7942" s="363"/>
      <c r="J7942" s="367"/>
      <c r="K7942" s="364"/>
      <c r="M7942" s="368"/>
      <c r="P7942" s="369"/>
      <c r="S7942" s="369"/>
      <c r="V7942" s="358"/>
    </row>
    <row r="7943" spans="1:22">
      <c r="A7943" s="31"/>
      <c r="B7943" s="2"/>
      <c r="C7943" s="363"/>
      <c r="D7943" s="364"/>
      <c r="E7943" s="2"/>
      <c r="F7943" s="2"/>
      <c r="G7943" s="365"/>
      <c r="H7943" s="366"/>
      <c r="I7943" s="363"/>
      <c r="J7943" s="367"/>
      <c r="K7943" s="364"/>
      <c r="M7943" s="368"/>
      <c r="P7943" s="369"/>
      <c r="S7943" s="369"/>
      <c r="V7943" s="358"/>
    </row>
    <row r="7944" spans="1:22">
      <c r="A7944" s="31"/>
      <c r="B7944" s="2"/>
      <c r="C7944" s="363"/>
      <c r="D7944" s="364"/>
      <c r="E7944" s="2"/>
      <c r="F7944" s="2"/>
      <c r="G7944" s="365"/>
      <c r="H7944" s="366"/>
      <c r="I7944" s="363"/>
      <c r="J7944" s="367"/>
      <c r="K7944" s="364"/>
      <c r="M7944" s="368"/>
      <c r="P7944" s="369"/>
      <c r="S7944" s="369"/>
      <c r="V7944" s="358"/>
    </row>
    <row r="7945" spans="1:22">
      <c r="A7945" s="31"/>
      <c r="B7945" s="2"/>
      <c r="C7945" s="363"/>
      <c r="D7945" s="364"/>
      <c r="E7945" s="2"/>
      <c r="F7945" s="2"/>
      <c r="G7945" s="365"/>
      <c r="H7945" s="366"/>
      <c r="I7945" s="363"/>
      <c r="J7945" s="367"/>
      <c r="K7945" s="364"/>
      <c r="M7945" s="368"/>
      <c r="P7945" s="369"/>
      <c r="S7945" s="369"/>
      <c r="V7945" s="358"/>
    </row>
    <row r="7946" spans="1:22">
      <c r="A7946" s="31"/>
      <c r="B7946" s="2"/>
      <c r="C7946" s="363"/>
      <c r="D7946" s="364"/>
      <c r="E7946" s="2"/>
      <c r="F7946" s="2"/>
      <c r="G7946" s="365"/>
      <c r="H7946" s="366"/>
      <c r="I7946" s="363"/>
      <c r="J7946" s="367"/>
      <c r="K7946" s="364"/>
      <c r="M7946" s="368"/>
      <c r="P7946" s="369"/>
      <c r="S7946" s="369"/>
      <c r="V7946" s="358"/>
    </row>
    <row r="7947" spans="1:22">
      <c r="A7947" s="31"/>
      <c r="B7947" s="2"/>
      <c r="C7947" s="363"/>
      <c r="D7947" s="364"/>
      <c r="E7947" s="2"/>
      <c r="F7947" s="2"/>
      <c r="G7947" s="365"/>
      <c r="H7947" s="366"/>
      <c r="I7947" s="363"/>
      <c r="J7947" s="367"/>
      <c r="K7947" s="364"/>
      <c r="M7947" s="368"/>
      <c r="P7947" s="369"/>
      <c r="S7947" s="369"/>
      <c r="V7947" s="358"/>
    </row>
    <row r="7948" spans="1:22">
      <c r="A7948" s="31"/>
      <c r="B7948" s="2"/>
      <c r="C7948" s="363"/>
      <c r="D7948" s="364"/>
      <c r="E7948" s="2"/>
      <c r="F7948" s="2"/>
      <c r="G7948" s="365"/>
      <c r="H7948" s="366"/>
      <c r="I7948" s="363"/>
      <c r="J7948" s="367"/>
      <c r="K7948" s="364"/>
      <c r="M7948" s="368"/>
      <c r="P7948" s="369"/>
      <c r="S7948" s="369"/>
      <c r="V7948" s="358"/>
    </row>
    <row r="7949" spans="1:22">
      <c r="A7949" s="31"/>
      <c r="B7949" s="2"/>
      <c r="C7949" s="363"/>
      <c r="D7949" s="364"/>
      <c r="E7949" s="2"/>
      <c r="F7949" s="2"/>
      <c r="G7949" s="365"/>
      <c r="H7949" s="366"/>
      <c r="I7949" s="363"/>
      <c r="J7949" s="367"/>
      <c r="K7949" s="364"/>
      <c r="M7949" s="368"/>
      <c r="P7949" s="369"/>
      <c r="S7949" s="369"/>
      <c r="V7949" s="358"/>
    </row>
    <row r="7950" spans="1:22">
      <c r="A7950" s="31"/>
      <c r="B7950" s="2"/>
      <c r="C7950" s="363"/>
      <c r="D7950" s="364"/>
      <c r="E7950" s="2"/>
      <c r="F7950" s="2"/>
      <c r="G7950" s="365"/>
      <c r="H7950" s="366"/>
      <c r="I7950" s="363"/>
      <c r="J7950" s="367"/>
      <c r="K7950" s="364"/>
      <c r="M7950" s="368"/>
      <c r="P7950" s="369"/>
      <c r="S7950" s="369"/>
      <c r="V7950" s="358"/>
    </row>
    <row r="7951" spans="1:22">
      <c r="A7951" s="31"/>
      <c r="B7951" s="2"/>
      <c r="C7951" s="363"/>
      <c r="D7951" s="364"/>
      <c r="E7951" s="2"/>
      <c r="F7951" s="2"/>
      <c r="G7951" s="365"/>
      <c r="H7951" s="366"/>
      <c r="I7951" s="363"/>
      <c r="J7951" s="367"/>
      <c r="K7951" s="364"/>
      <c r="M7951" s="368"/>
      <c r="P7951" s="369"/>
      <c r="S7951" s="369"/>
      <c r="V7951" s="358"/>
    </row>
    <row r="7952" spans="1:22">
      <c r="A7952" s="31"/>
      <c r="B7952" s="2"/>
      <c r="C7952" s="363"/>
      <c r="D7952" s="364"/>
      <c r="E7952" s="2"/>
      <c r="F7952" s="2"/>
      <c r="G7952" s="365"/>
      <c r="H7952" s="366"/>
      <c r="I7952" s="363"/>
      <c r="J7952" s="367"/>
      <c r="K7952" s="364"/>
      <c r="M7952" s="368"/>
      <c r="P7952" s="369"/>
      <c r="S7952" s="369"/>
      <c r="V7952" s="358"/>
    </row>
    <row r="7953" spans="1:22">
      <c r="A7953" s="31"/>
      <c r="B7953" s="2"/>
      <c r="C7953" s="363"/>
      <c r="D7953" s="364"/>
      <c r="E7953" s="2"/>
      <c r="F7953" s="2"/>
      <c r="G7953" s="365"/>
      <c r="H7953" s="366"/>
      <c r="I7953" s="363"/>
      <c r="J7953" s="367"/>
      <c r="K7953" s="364"/>
      <c r="M7953" s="368"/>
      <c r="P7953" s="369"/>
      <c r="S7953" s="369"/>
      <c r="V7953" s="358"/>
    </row>
    <row r="7954" spans="1:22">
      <c r="A7954" s="31"/>
      <c r="B7954" s="2"/>
      <c r="C7954" s="363"/>
      <c r="D7954" s="364"/>
      <c r="E7954" s="2"/>
      <c r="F7954" s="2"/>
      <c r="G7954" s="365"/>
      <c r="H7954" s="366"/>
      <c r="I7954" s="363"/>
      <c r="J7954" s="367"/>
      <c r="K7954" s="364"/>
      <c r="M7954" s="368"/>
      <c r="P7954" s="369"/>
      <c r="S7954" s="369"/>
      <c r="V7954" s="358"/>
    </row>
    <row r="7955" spans="1:22">
      <c r="A7955" s="31"/>
      <c r="B7955" s="2"/>
      <c r="C7955" s="363"/>
      <c r="D7955" s="364"/>
      <c r="E7955" s="2"/>
      <c r="F7955" s="2"/>
      <c r="G7955" s="365"/>
      <c r="H7955" s="366"/>
      <c r="I7955" s="363"/>
      <c r="J7955" s="367"/>
      <c r="K7955" s="364"/>
      <c r="M7955" s="368"/>
      <c r="P7955" s="369"/>
      <c r="S7955" s="369"/>
      <c r="V7955" s="358"/>
    </row>
    <row r="7956" spans="1:22">
      <c r="A7956" s="31"/>
      <c r="B7956" s="2"/>
      <c r="C7956" s="363"/>
      <c r="D7956" s="364"/>
      <c r="E7956" s="2"/>
      <c r="F7956" s="2"/>
      <c r="G7956" s="365"/>
      <c r="H7956" s="366"/>
      <c r="I7956" s="363"/>
      <c r="J7956" s="367"/>
      <c r="K7956" s="364"/>
      <c r="M7956" s="368"/>
      <c r="P7956" s="369"/>
      <c r="S7956" s="369"/>
      <c r="V7956" s="358"/>
    </row>
    <row r="7957" spans="1:22">
      <c r="A7957" s="31"/>
      <c r="B7957" s="2"/>
      <c r="C7957" s="363"/>
      <c r="D7957" s="364"/>
      <c r="E7957" s="2"/>
      <c r="F7957" s="2"/>
      <c r="G7957" s="365"/>
      <c r="H7957" s="366"/>
      <c r="I7957" s="363"/>
      <c r="J7957" s="367"/>
      <c r="K7957" s="364"/>
      <c r="M7957" s="368"/>
      <c r="P7957" s="369"/>
      <c r="S7957" s="369"/>
      <c r="V7957" s="358"/>
    </row>
    <row r="7958" spans="1:22">
      <c r="A7958" s="31"/>
      <c r="B7958" s="2"/>
      <c r="C7958" s="363"/>
      <c r="D7958" s="364"/>
      <c r="E7958" s="2"/>
      <c r="F7958" s="2"/>
      <c r="G7958" s="365"/>
      <c r="H7958" s="366"/>
      <c r="I7958" s="363"/>
      <c r="J7958" s="367"/>
      <c r="K7958" s="364"/>
      <c r="M7958" s="368"/>
      <c r="P7958" s="369"/>
      <c r="S7958" s="369"/>
      <c r="V7958" s="358"/>
    </row>
    <row r="7959" spans="1:22">
      <c r="A7959" s="31"/>
      <c r="B7959" s="2"/>
      <c r="C7959" s="363"/>
      <c r="D7959" s="364"/>
      <c r="E7959" s="2"/>
      <c r="F7959" s="2"/>
      <c r="G7959" s="365"/>
      <c r="H7959" s="366"/>
      <c r="I7959" s="363"/>
      <c r="J7959" s="367"/>
      <c r="K7959" s="364"/>
      <c r="M7959" s="368"/>
      <c r="P7959" s="369"/>
      <c r="S7959" s="369"/>
      <c r="V7959" s="358"/>
    </row>
    <row r="7960" spans="1:22">
      <c r="A7960" s="31"/>
      <c r="B7960" s="2"/>
      <c r="C7960" s="363"/>
      <c r="D7960" s="364"/>
      <c r="E7960" s="2"/>
      <c r="F7960" s="2"/>
      <c r="G7960" s="365"/>
      <c r="H7960" s="366"/>
      <c r="I7960" s="363"/>
      <c r="J7960" s="367"/>
      <c r="K7960" s="364"/>
      <c r="M7960" s="368"/>
      <c r="P7960" s="369"/>
      <c r="S7960" s="369"/>
      <c r="V7960" s="358"/>
    </row>
    <row r="7961" spans="1:22">
      <c r="A7961" s="31"/>
      <c r="B7961" s="2"/>
      <c r="C7961" s="363"/>
      <c r="D7961" s="364"/>
      <c r="E7961" s="2"/>
      <c r="F7961" s="2"/>
      <c r="G7961" s="365"/>
      <c r="H7961" s="366"/>
      <c r="I7961" s="363"/>
      <c r="J7961" s="367"/>
      <c r="K7961" s="364"/>
      <c r="M7961" s="368"/>
      <c r="P7961" s="369"/>
      <c r="S7961" s="369"/>
      <c r="V7961" s="358"/>
    </row>
    <row r="7962" spans="1:22">
      <c r="A7962" s="31"/>
      <c r="B7962" s="2"/>
      <c r="C7962" s="363"/>
      <c r="D7962" s="364"/>
      <c r="E7962" s="2"/>
      <c r="F7962" s="2"/>
      <c r="G7962" s="365"/>
      <c r="H7962" s="366"/>
      <c r="I7962" s="363"/>
      <c r="J7962" s="367"/>
      <c r="K7962" s="364"/>
      <c r="M7962" s="368"/>
      <c r="P7962" s="369"/>
      <c r="S7962" s="369"/>
      <c r="V7962" s="358"/>
    </row>
    <row r="7963" spans="1:22">
      <c r="A7963" s="31"/>
      <c r="B7963" s="2"/>
      <c r="C7963" s="363"/>
      <c r="D7963" s="364"/>
      <c r="E7963" s="2"/>
      <c r="F7963" s="2"/>
      <c r="G7963" s="365"/>
      <c r="H7963" s="366"/>
      <c r="I7963" s="363"/>
      <c r="J7963" s="367"/>
      <c r="K7963" s="364"/>
      <c r="M7963" s="368"/>
      <c r="P7963" s="369"/>
      <c r="S7963" s="369"/>
      <c r="V7963" s="358"/>
    </row>
    <row r="7964" spans="1:22">
      <c r="A7964" s="31"/>
      <c r="B7964" s="2"/>
      <c r="C7964" s="363"/>
      <c r="D7964" s="364"/>
      <c r="E7964" s="2"/>
      <c r="F7964" s="2"/>
      <c r="G7964" s="365"/>
      <c r="H7964" s="366"/>
      <c r="I7964" s="363"/>
      <c r="J7964" s="367"/>
      <c r="K7964" s="364"/>
      <c r="M7964" s="368"/>
      <c r="P7964" s="369"/>
      <c r="S7964" s="369"/>
      <c r="V7964" s="358"/>
    </row>
    <row r="7965" spans="1:22">
      <c r="A7965" s="31"/>
      <c r="B7965" s="2"/>
      <c r="C7965" s="363"/>
      <c r="D7965" s="364"/>
      <c r="E7965" s="2"/>
      <c r="F7965" s="2"/>
      <c r="G7965" s="365"/>
      <c r="H7965" s="366"/>
      <c r="I7965" s="363"/>
      <c r="J7965" s="367"/>
      <c r="K7965" s="364"/>
      <c r="M7965" s="368"/>
      <c r="P7965" s="369"/>
      <c r="S7965" s="369"/>
      <c r="V7965" s="358"/>
    </row>
    <row r="7966" spans="1:22">
      <c r="A7966" s="31"/>
      <c r="B7966" s="2"/>
      <c r="C7966" s="363"/>
      <c r="D7966" s="364"/>
      <c r="E7966" s="2"/>
      <c r="F7966" s="2"/>
      <c r="G7966" s="365"/>
      <c r="H7966" s="366"/>
      <c r="I7966" s="363"/>
      <c r="J7966" s="367"/>
      <c r="K7966" s="364"/>
      <c r="M7966" s="368"/>
      <c r="P7966" s="369"/>
      <c r="S7966" s="369"/>
      <c r="V7966" s="358"/>
    </row>
    <row r="7967" spans="1:22">
      <c r="A7967" s="31"/>
      <c r="B7967" s="2"/>
      <c r="C7967" s="363"/>
      <c r="D7967" s="364"/>
      <c r="E7967" s="2"/>
      <c r="F7967" s="2"/>
      <c r="G7967" s="365"/>
      <c r="H7967" s="366"/>
      <c r="I7967" s="363"/>
      <c r="J7967" s="367"/>
      <c r="K7967" s="364"/>
      <c r="M7967" s="368"/>
      <c r="P7967" s="369"/>
      <c r="S7967" s="369"/>
      <c r="V7967" s="358"/>
    </row>
    <row r="7968" spans="1:22">
      <c r="A7968" s="31"/>
      <c r="B7968" s="2"/>
      <c r="C7968" s="363"/>
      <c r="D7968" s="364"/>
      <c r="E7968" s="2"/>
      <c r="F7968" s="2"/>
      <c r="G7968" s="365"/>
      <c r="H7968" s="366"/>
      <c r="I7968" s="363"/>
      <c r="J7968" s="367"/>
      <c r="K7968" s="364"/>
      <c r="M7968" s="368"/>
      <c r="P7968" s="369"/>
      <c r="S7968" s="369"/>
      <c r="V7968" s="358"/>
    </row>
    <row r="7969" spans="1:22">
      <c r="A7969" s="31"/>
      <c r="B7969" s="2"/>
      <c r="C7969" s="363"/>
      <c r="D7969" s="364"/>
      <c r="E7969" s="2"/>
      <c r="F7969" s="2"/>
      <c r="G7969" s="365"/>
      <c r="H7969" s="366"/>
      <c r="I7969" s="363"/>
      <c r="J7969" s="367"/>
      <c r="K7969" s="364"/>
      <c r="M7969" s="368"/>
      <c r="P7969" s="369"/>
      <c r="S7969" s="369"/>
      <c r="V7969" s="358"/>
    </row>
    <row r="7970" spans="1:22">
      <c r="A7970" s="31"/>
      <c r="B7970" s="2"/>
      <c r="C7970" s="363"/>
      <c r="D7970" s="364"/>
      <c r="E7970" s="2"/>
      <c r="F7970" s="2"/>
      <c r="G7970" s="365"/>
      <c r="H7970" s="366"/>
      <c r="I7970" s="363"/>
      <c r="J7970" s="367"/>
      <c r="K7970" s="364"/>
      <c r="M7970" s="368"/>
      <c r="P7970" s="369"/>
      <c r="S7970" s="369"/>
      <c r="V7970" s="358"/>
    </row>
    <row r="7971" spans="1:22">
      <c r="A7971" s="31"/>
      <c r="B7971" s="2"/>
      <c r="C7971" s="363"/>
      <c r="D7971" s="364"/>
      <c r="E7971" s="2"/>
      <c r="F7971" s="2"/>
      <c r="G7971" s="365"/>
      <c r="H7971" s="366"/>
      <c r="I7971" s="363"/>
      <c r="J7971" s="367"/>
      <c r="K7971" s="364"/>
      <c r="M7971" s="368"/>
      <c r="P7971" s="369"/>
      <c r="S7971" s="369"/>
      <c r="V7971" s="358"/>
    </row>
    <row r="7972" spans="1:22">
      <c r="A7972" s="31"/>
      <c r="B7972" s="2"/>
      <c r="C7972" s="363"/>
      <c r="D7972" s="364"/>
      <c r="E7972" s="2"/>
      <c r="F7972" s="2"/>
      <c r="G7972" s="365"/>
      <c r="H7972" s="366"/>
      <c r="I7972" s="363"/>
      <c r="J7972" s="367"/>
      <c r="K7972" s="364"/>
      <c r="M7972" s="368"/>
      <c r="P7972" s="369"/>
      <c r="S7972" s="369"/>
      <c r="V7972" s="358"/>
    </row>
    <row r="7973" spans="1:22">
      <c r="A7973" s="31"/>
      <c r="B7973" s="2"/>
      <c r="C7973" s="363"/>
      <c r="D7973" s="364"/>
      <c r="E7973" s="2"/>
      <c r="F7973" s="2"/>
      <c r="G7973" s="365"/>
      <c r="H7973" s="366"/>
      <c r="I7973" s="363"/>
      <c r="J7973" s="367"/>
      <c r="K7973" s="364"/>
      <c r="M7973" s="368"/>
      <c r="P7973" s="369"/>
      <c r="S7973" s="369"/>
      <c r="V7973" s="358"/>
    </row>
    <row r="7974" spans="1:22">
      <c r="A7974" s="31"/>
      <c r="B7974" s="2"/>
      <c r="C7974" s="363"/>
      <c r="D7974" s="364"/>
      <c r="E7974" s="2"/>
      <c r="F7974" s="2"/>
      <c r="G7974" s="365"/>
      <c r="H7974" s="366"/>
      <c r="I7974" s="363"/>
      <c r="J7974" s="367"/>
      <c r="K7974" s="364"/>
      <c r="M7974" s="368"/>
      <c r="P7974" s="369"/>
      <c r="S7974" s="369"/>
      <c r="V7974" s="358"/>
    </row>
    <row r="7975" spans="1:22">
      <c r="A7975" s="31"/>
      <c r="B7975" s="2"/>
      <c r="C7975" s="363"/>
      <c r="D7975" s="364"/>
      <c r="E7975" s="2"/>
      <c r="F7975" s="2"/>
      <c r="G7975" s="365"/>
      <c r="H7975" s="366"/>
      <c r="I7975" s="363"/>
      <c r="J7975" s="367"/>
      <c r="K7975" s="364"/>
      <c r="M7975" s="368"/>
      <c r="P7975" s="369"/>
      <c r="S7975" s="369"/>
      <c r="V7975" s="358"/>
    </row>
    <row r="7976" spans="1:22">
      <c r="A7976" s="31"/>
      <c r="B7976" s="2"/>
      <c r="C7976" s="363"/>
      <c r="D7976" s="364"/>
      <c r="E7976" s="2"/>
      <c r="F7976" s="2"/>
      <c r="G7976" s="365"/>
      <c r="H7976" s="366"/>
      <c r="I7976" s="363"/>
      <c r="J7976" s="367"/>
      <c r="K7976" s="364"/>
      <c r="M7976" s="368"/>
      <c r="P7976" s="369"/>
      <c r="S7976" s="369"/>
      <c r="V7976" s="358"/>
    </row>
    <row r="7977" spans="1:22">
      <c r="A7977" s="31"/>
      <c r="B7977" s="2"/>
      <c r="C7977" s="363"/>
      <c r="D7977" s="364"/>
      <c r="E7977" s="2"/>
      <c r="F7977" s="2"/>
      <c r="G7977" s="365"/>
      <c r="H7977" s="366"/>
      <c r="I7977" s="363"/>
      <c r="J7977" s="367"/>
      <c r="K7977" s="364"/>
      <c r="M7977" s="368"/>
      <c r="P7977" s="369"/>
      <c r="S7977" s="369"/>
      <c r="V7977" s="358"/>
    </row>
    <row r="7978" spans="1:22">
      <c r="A7978" s="31"/>
      <c r="B7978" s="2"/>
      <c r="C7978" s="363"/>
      <c r="D7978" s="364"/>
      <c r="E7978" s="2"/>
      <c r="F7978" s="2"/>
      <c r="G7978" s="365"/>
      <c r="H7978" s="366"/>
      <c r="I7978" s="363"/>
      <c r="J7978" s="367"/>
      <c r="K7978" s="364"/>
      <c r="M7978" s="368"/>
      <c r="P7978" s="369"/>
      <c r="S7978" s="369"/>
      <c r="V7978" s="358"/>
    </row>
    <row r="7979" spans="1:22">
      <c r="A7979" s="31"/>
      <c r="B7979" s="2"/>
      <c r="C7979" s="363"/>
      <c r="D7979" s="364"/>
      <c r="E7979" s="2"/>
      <c r="F7979" s="2"/>
      <c r="G7979" s="365"/>
      <c r="H7979" s="366"/>
      <c r="I7979" s="363"/>
      <c r="J7979" s="367"/>
      <c r="K7979" s="364"/>
      <c r="M7979" s="368"/>
      <c r="P7979" s="369"/>
      <c r="S7979" s="369"/>
      <c r="V7979" s="358"/>
    </row>
    <row r="7980" spans="1:22">
      <c r="A7980" s="31"/>
      <c r="B7980" s="2"/>
      <c r="C7980" s="363"/>
      <c r="D7980" s="364"/>
      <c r="E7980" s="2"/>
      <c r="F7980" s="2"/>
      <c r="G7980" s="365"/>
      <c r="H7980" s="366"/>
      <c r="I7980" s="363"/>
      <c r="J7980" s="367"/>
      <c r="K7980" s="364"/>
      <c r="M7980" s="368"/>
      <c r="P7980" s="369"/>
      <c r="S7980" s="369"/>
      <c r="V7980" s="358"/>
    </row>
    <row r="7981" spans="1:22">
      <c r="A7981" s="31"/>
      <c r="B7981" s="2"/>
      <c r="C7981" s="363"/>
      <c r="D7981" s="364"/>
      <c r="E7981" s="2"/>
      <c r="F7981" s="2"/>
      <c r="G7981" s="365"/>
      <c r="H7981" s="366"/>
      <c r="I7981" s="363"/>
      <c r="J7981" s="367"/>
      <c r="K7981" s="364"/>
      <c r="M7981" s="368"/>
      <c r="P7981" s="369"/>
      <c r="S7981" s="369"/>
      <c r="V7981" s="358"/>
    </row>
    <row r="7982" spans="1:22">
      <c r="A7982" s="31"/>
      <c r="B7982" s="2"/>
      <c r="C7982" s="363"/>
      <c r="D7982" s="364"/>
      <c r="E7982" s="2"/>
      <c r="F7982" s="2"/>
      <c r="G7982" s="365"/>
      <c r="H7982" s="366"/>
      <c r="I7982" s="363"/>
      <c r="J7982" s="367"/>
      <c r="K7982" s="364"/>
      <c r="M7982" s="368"/>
      <c r="P7982" s="369"/>
      <c r="S7982" s="369"/>
      <c r="V7982" s="358"/>
    </row>
    <row r="7983" spans="1:22">
      <c r="A7983" s="31"/>
      <c r="B7983" s="2"/>
      <c r="C7983" s="363"/>
      <c r="D7983" s="364"/>
      <c r="E7983" s="2"/>
      <c r="F7983" s="2"/>
      <c r="G7983" s="365"/>
      <c r="H7983" s="366"/>
      <c r="I7983" s="363"/>
      <c r="J7983" s="367"/>
      <c r="K7983" s="364"/>
      <c r="M7983" s="368"/>
      <c r="P7983" s="369"/>
      <c r="S7983" s="369"/>
      <c r="V7983" s="358"/>
    </row>
    <row r="7984" spans="1:22">
      <c r="A7984" s="31"/>
      <c r="B7984" s="2"/>
      <c r="C7984" s="363"/>
      <c r="D7984" s="364"/>
      <c r="E7984" s="2"/>
      <c r="F7984" s="2"/>
      <c r="G7984" s="365"/>
      <c r="H7984" s="366"/>
      <c r="I7984" s="363"/>
      <c r="J7984" s="367"/>
      <c r="K7984" s="364"/>
      <c r="M7984" s="368"/>
      <c r="P7984" s="369"/>
      <c r="S7984" s="369"/>
      <c r="V7984" s="358"/>
    </row>
    <row r="7985" spans="1:22">
      <c r="A7985" s="31"/>
      <c r="B7985" s="2"/>
      <c r="C7985" s="363"/>
      <c r="D7985" s="364"/>
      <c r="E7985" s="2"/>
      <c r="F7985" s="2"/>
      <c r="G7985" s="365"/>
      <c r="H7985" s="366"/>
      <c r="I7985" s="363"/>
      <c r="J7985" s="367"/>
      <c r="K7985" s="364"/>
      <c r="M7985" s="368"/>
      <c r="P7985" s="369"/>
      <c r="S7985" s="369"/>
      <c r="V7985" s="358"/>
    </row>
    <row r="7986" spans="1:22">
      <c r="A7986" s="31"/>
      <c r="B7986" s="2"/>
      <c r="C7986" s="363"/>
      <c r="D7986" s="364"/>
      <c r="E7986" s="2"/>
      <c r="F7986" s="2"/>
      <c r="G7986" s="365"/>
      <c r="H7986" s="366"/>
      <c r="I7986" s="363"/>
      <c r="J7986" s="367"/>
      <c r="K7986" s="364"/>
      <c r="M7986" s="368"/>
      <c r="P7986" s="369"/>
      <c r="S7986" s="369"/>
      <c r="V7986" s="358"/>
    </row>
    <row r="7987" spans="1:22">
      <c r="A7987" s="31"/>
      <c r="B7987" s="2"/>
      <c r="C7987" s="363"/>
      <c r="D7987" s="364"/>
      <c r="E7987" s="2"/>
      <c r="F7987" s="2"/>
      <c r="G7987" s="365"/>
      <c r="H7987" s="366"/>
      <c r="I7987" s="363"/>
      <c r="J7987" s="367"/>
      <c r="K7987" s="364"/>
      <c r="M7987" s="368"/>
      <c r="P7987" s="369"/>
      <c r="S7987" s="369"/>
      <c r="V7987" s="358"/>
    </row>
    <row r="7988" spans="1:22">
      <c r="A7988" s="31"/>
      <c r="B7988" s="2"/>
      <c r="C7988" s="363"/>
      <c r="D7988" s="364"/>
      <c r="E7988" s="2"/>
      <c r="F7988" s="2"/>
      <c r="G7988" s="365"/>
      <c r="H7988" s="366"/>
      <c r="I7988" s="363"/>
      <c r="J7988" s="367"/>
      <c r="K7988" s="364"/>
      <c r="M7988" s="368"/>
      <c r="P7988" s="369"/>
      <c r="S7988" s="369"/>
      <c r="V7988" s="358"/>
    </row>
    <row r="7989" spans="1:22">
      <c r="A7989" s="31"/>
      <c r="B7989" s="2"/>
      <c r="C7989" s="363"/>
      <c r="D7989" s="364"/>
      <c r="E7989" s="2"/>
      <c r="F7989" s="2"/>
      <c r="G7989" s="365"/>
      <c r="H7989" s="366"/>
      <c r="I7989" s="363"/>
      <c r="J7989" s="367"/>
      <c r="K7989" s="364"/>
      <c r="M7989" s="368"/>
      <c r="P7989" s="369"/>
      <c r="S7989" s="369"/>
      <c r="V7989" s="358"/>
    </row>
    <row r="7990" spans="1:22">
      <c r="A7990" s="31"/>
      <c r="B7990" s="2"/>
      <c r="C7990" s="363"/>
      <c r="D7990" s="364"/>
      <c r="E7990" s="2"/>
      <c r="F7990" s="2"/>
      <c r="G7990" s="365"/>
      <c r="H7990" s="366"/>
      <c r="I7990" s="363"/>
      <c r="J7990" s="367"/>
      <c r="K7990" s="364"/>
      <c r="M7990" s="368"/>
      <c r="P7990" s="369"/>
      <c r="S7990" s="369"/>
      <c r="V7990" s="358"/>
    </row>
    <row r="7991" spans="1:22">
      <c r="A7991" s="31"/>
      <c r="B7991" s="2"/>
      <c r="C7991" s="363"/>
      <c r="D7991" s="364"/>
      <c r="E7991" s="2"/>
      <c r="F7991" s="2"/>
      <c r="G7991" s="365"/>
      <c r="H7991" s="366"/>
      <c r="I7991" s="363"/>
      <c r="J7991" s="367"/>
      <c r="K7991" s="364"/>
      <c r="M7991" s="368"/>
      <c r="P7991" s="369"/>
      <c r="S7991" s="369"/>
      <c r="V7991" s="358"/>
    </row>
    <row r="7992" spans="1:22">
      <c r="A7992" s="31"/>
      <c r="B7992" s="2"/>
      <c r="C7992" s="363"/>
      <c r="D7992" s="364"/>
      <c r="E7992" s="2"/>
      <c r="F7992" s="2"/>
      <c r="G7992" s="365"/>
      <c r="H7992" s="366"/>
      <c r="I7992" s="363"/>
      <c r="J7992" s="367"/>
      <c r="K7992" s="364"/>
      <c r="M7992" s="368"/>
      <c r="P7992" s="369"/>
      <c r="S7992" s="369"/>
      <c r="V7992" s="358"/>
    </row>
    <row r="7993" spans="1:22">
      <c r="A7993" s="31"/>
      <c r="B7993" s="2"/>
      <c r="C7993" s="363"/>
      <c r="D7993" s="364"/>
      <c r="E7993" s="2"/>
      <c r="F7993" s="2"/>
      <c r="G7993" s="365"/>
      <c r="H7993" s="366"/>
      <c r="I7993" s="363"/>
      <c r="J7993" s="367"/>
      <c r="K7993" s="364"/>
      <c r="M7993" s="368"/>
      <c r="P7993" s="369"/>
      <c r="S7993" s="369"/>
      <c r="V7993" s="358"/>
    </row>
    <row r="7994" spans="1:22">
      <c r="A7994" s="31"/>
      <c r="B7994" s="2"/>
      <c r="C7994" s="363"/>
      <c r="D7994" s="364"/>
      <c r="E7994" s="2"/>
      <c r="F7994" s="2"/>
      <c r="G7994" s="365"/>
      <c r="H7994" s="366"/>
      <c r="I7994" s="363"/>
      <c r="J7994" s="367"/>
      <c r="K7994" s="364"/>
      <c r="M7994" s="368"/>
      <c r="P7994" s="369"/>
      <c r="S7994" s="369"/>
      <c r="V7994" s="358"/>
    </row>
    <row r="7995" spans="1:22">
      <c r="A7995" s="31"/>
      <c r="B7995" s="2"/>
      <c r="C7995" s="363"/>
      <c r="D7995" s="364"/>
      <c r="E7995" s="2"/>
      <c r="F7995" s="2"/>
      <c r="G7995" s="365"/>
      <c r="H7995" s="366"/>
      <c r="I7995" s="363"/>
      <c r="J7995" s="367"/>
      <c r="K7995" s="364"/>
      <c r="M7995" s="368"/>
      <c r="P7995" s="369"/>
      <c r="S7995" s="369"/>
      <c r="V7995" s="358"/>
    </row>
    <row r="7996" spans="1:22">
      <c r="A7996" s="31"/>
      <c r="B7996" s="2"/>
      <c r="C7996" s="363"/>
      <c r="D7996" s="364"/>
      <c r="E7996" s="2"/>
      <c r="F7996" s="2"/>
      <c r="G7996" s="365"/>
      <c r="H7996" s="366"/>
      <c r="I7996" s="363"/>
      <c r="J7996" s="367"/>
      <c r="K7996" s="364"/>
      <c r="M7996" s="368"/>
      <c r="P7996" s="369"/>
      <c r="S7996" s="369"/>
      <c r="V7996" s="358"/>
    </row>
    <row r="7997" spans="1:22">
      <c r="A7997" s="31"/>
      <c r="B7997" s="2"/>
      <c r="C7997" s="363"/>
      <c r="D7997" s="364"/>
      <c r="E7997" s="2"/>
      <c r="F7997" s="2"/>
      <c r="G7997" s="365"/>
      <c r="H7997" s="366"/>
      <c r="I7997" s="363"/>
      <c r="J7997" s="367"/>
      <c r="K7997" s="364"/>
      <c r="M7997" s="368"/>
      <c r="P7997" s="369"/>
      <c r="S7997" s="369"/>
      <c r="V7997" s="358"/>
    </row>
    <row r="7998" spans="1:22">
      <c r="A7998" s="31"/>
      <c r="B7998" s="2"/>
      <c r="C7998" s="363"/>
      <c r="D7998" s="364"/>
      <c r="E7998" s="2"/>
      <c r="F7998" s="2"/>
      <c r="G7998" s="365"/>
      <c r="H7998" s="366"/>
      <c r="I7998" s="363"/>
      <c r="J7998" s="367"/>
      <c r="K7998" s="364"/>
      <c r="M7998" s="368"/>
      <c r="P7998" s="369"/>
      <c r="S7998" s="369"/>
      <c r="V7998" s="358"/>
    </row>
    <row r="7999" spans="1:22">
      <c r="A7999" s="31"/>
      <c r="B7999" s="2"/>
      <c r="C7999" s="363"/>
      <c r="D7999" s="364"/>
      <c r="E7999" s="2"/>
      <c r="F7999" s="2"/>
      <c r="G7999" s="365"/>
      <c r="H7999" s="366"/>
      <c r="I7999" s="363"/>
      <c r="J7999" s="367"/>
      <c r="K7999" s="364"/>
      <c r="M7999" s="368"/>
      <c r="P7999" s="369"/>
      <c r="S7999" s="369"/>
      <c r="V7999" s="358"/>
    </row>
    <row r="8000" spans="1:22">
      <c r="A8000" s="31"/>
      <c r="B8000" s="2"/>
      <c r="C8000" s="363"/>
      <c r="D8000" s="364"/>
      <c r="E8000" s="2"/>
      <c r="F8000" s="2"/>
      <c r="G8000" s="365"/>
      <c r="H8000" s="366"/>
      <c r="I8000" s="363"/>
      <c r="J8000" s="367"/>
      <c r="K8000" s="364"/>
      <c r="M8000" s="368"/>
      <c r="P8000" s="369"/>
      <c r="S8000" s="369"/>
      <c r="V8000" s="358"/>
    </row>
    <row r="8001" spans="1:22">
      <c r="A8001" s="31"/>
      <c r="B8001" s="2"/>
      <c r="C8001" s="363"/>
      <c r="D8001" s="364"/>
      <c r="E8001" s="2"/>
      <c r="F8001" s="2"/>
      <c r="G8001" s="365"/>
      <c r="H8001" s="366"/>
      <c r="I8001" s="363"/>
      <c r="J8001" s="367"/>
      <c r="K8001" s="364"/>
      <c r="M8001" s="368"/>
      <c r="P8001" s="369"/>
      <c r="S8001" s="369"/>
      <c r="V8001" s="358"/>
    </row>
    <row r="8002" spans="1:22">
      <c r="A8002" s="31"/>
      <c r="B8002" s="2"/>
      <c r="C8002" s="363"/>
      <c r="D8002" s="364"/>
      <c r="E8002" s="2"/>
      <c r="F8002" s="2"/>
      <c r="G8002" s="365"/>
      <c r="H8002" s="366"/>
      <c r="I8002" s="363"/>
      <c r="J8002" s="367"/>
      <c r="K8002" s="364"/>
      <c r="M8002" s="368"/>
      <c r="P8002" s="369"/>
      <c r="S8002" s="369"/>
      <c r="V8002" s="358"/>
    </row>
    <row r="8003" spans="1:22">
      <c r="A8003" s="31"/>
      <c r="B8003" s="2"/>
      <c r="C8003" s="363"/>
      <c r="D8003" s="364"/>
      <c r="E8003" s="2"/>
      <c r="F8003" s="2"/>
      <c r="G8003" s="365"/>
      <c r="H8003" s="366"/>
      <c r="I8003" s="363"/>
      <c r="J8003" s="367"/>
      <c r="K8003" s="364"/>
      <c r="M8003" s="368"/>
      <c r="P8003" s="369"/>
      <c r="S8003" s="369"/>
      <c r="V8003" s="358"/>
    </row>
    <row r="8004" spans="1:22">
      <c r="A8004" s="31"/>
      <c r="B8004" s="2"/>
      <c r="C8004" s="363"/>
      <c r="D8004" s="364"/>
      <c r="E8004" s="2"/>
      <c r="F8004" s="2"/>
      <c r="G8004" s="365"/>
      <c r="H8004" s="366"/>
      <c r="I8004" s="363"/>
      <c r="J8004" s="367"/>
      <c r="K8004" s="364"/>
      <c r="M8004" s="368"/>
      <c r="P8004" s="369"/>
      <c r="S8004" s="369"/>
      <c r="V8004" s="358"/>
    </row>
    <row r="8005" spans="1:22">
      <c r="A8005" s="31"/>
      <c r="B8005" s="2"/>
      <c r="C8005" s="363"/>
      <c r="D8005" s="364"/>
      <c r="E8005" s="2"/>
      <c r="F8005" s="2"/>
      <c r="G8005" s="365"/>
      <c r="H8005" s="366"/>
      <c r="I8005" s="363"/>
      <c r="J8005" s="367"/>
      <c r="K8005" s="364"/>
      <c r="M8005" s="368"/>
      <c r="P8005" s="369"/>
      <c r="S8005" s="369"/>
      <c r="V8005" s="358"/>
    </row>
    <row r="8006" spans="1:22">
      <c r="A8006" s="31"/>
      <c r="B8006" s="2"/>
      <c r="C8006" s="363"/>
      <c r="D8006" s="364"/>
      <c r="E8006" s="2"/>
      <c r="F8006" s="2"/>
      <c r="G8006" s="365"/>
      <c r="H8006" s="366"/>
      <c r="I8006" s="363"/>
      <c r="J8006" s="367"/>
      <c r="K8006" s="364"/>
      <c r="M8006" s="368"/>
      <c r="P8006" s="369"/>
      <c r="S8006" s="369"/>
      <c r="V8006" s="358"/>
    </row>
    <row r="8007" spans="1:22">
      <c r="A8007" s="31"/>
      <c r="B8007" s="2"/>
      <c r="C8007" s="363"/>
      <c r="D8007" s="364"/>
      <c r="E8007" s="2"/>
      <c r="F8007" s="2"/>
      <c r="G8007" s="365"/>
      <c r="H8007" s="366"/>
      <c r="I8007" s="363"/>
      <c r="J8007" s="367"/>
      <c r="K8007" s="364"/>
      <c r="M8007" s="368"/>
      <c r="P8007" s="369"/>
      <c r="S8007" s="369"/>
      <c r="V8007" s="358"/>
    </row>
    <row r="8008" spans="1:22">
      <c r="A8008" s="31"/>
      <c r="B8008" s="2"/>
      <c r="C8008" s="363"/>
      <c r="D8008" s="364"/>
      <c r="E8008" s="2"/>
      <c r="F8008" s="2"/>
      <c r="G8008" s="365"/>
      <c r="H8008" s="366"/>
      <c r="I8008" s="363"/>
      <c r="J8008" s="367"/>
      <c r="K8008" s="364"/>
      <c r="M8008" s="368"/>
      <c r="P8008" s="369"/>
      <c r="S8008" s="369"/>
      <c r="V8008" s="358"/>
    </row>
    <row r="8009" spans="1:22">
      <c r="A8009" s="31"/>
      <c r="B8009" s="2"/>
      <c r="C8009" s="363"/>
      <c r="D8009" s="364"/>
      <c r="E8009" s="2"/>
      <c r="F8009" s="2"/>
      <c r="G8009" s="365"/>
      <c r="H8009" s="366"/>
      <c r="I8009" s="363"/>
      <c r="J8009" s="367"/>
      <c r="K8009" s="364"/>
      <c r="M8009" s="368"/>
      <c r="P8009" s="369"/>
      <c r="S8009" s="369"/>
      <c r="V8009" s="358"/>
    </row>
    <row r="8010" spans="1:22">
      <c r="A8010" s="31"/>
      <c r="B8010" s="2"/>
      <c r="C8010" s="363"/>
      <c r="D8010" s="364"/>
      <c r="E8010" s="2"/>
      <c r="F8010" s="2"/>
      <c r="G8010" s="365"/>
      <c r="H8010" s="366"/>
      <c r="I8010" s="363"/>
      <c r="J8010" s="367"/>
      <c r="K8010" s="364"/>
      <c r="M8010" s="368"/>
      <c r="P8010" s="369"/>
      <c r="S8010" s="369"/>
      <c r="V8010" s="358"/>
    </row>
    <row r="8011" spans="1:22">
      <c r="A8011" s="31"/>
      <c r="B8011" s="2"/>
      <c r="C8011" s="363"/>
      <c r="D8011" s="364"/>
      <c r="E8011" s="2"/>
      <c r="F8011" s="2"/>
      <c r="G8011" s="365"/>
      <c r="H8011" s="366"/>
      <c r="I8011" s="363"/>
      <c r="J8011" s="367"/>
      <c r="K8011" s="364"/>
      <c r="M8011" s="368"/>
      <c r="P8011" s="369"/>
      <c r="S8011" s="369"/>
      <c r="V8011" s="358"/>
    </row>
    <row r="8012" spans="1:22">
      <c r="A8012" s="31"/>
      <c r="B8012" s="2"/>
      <c r="C8012" s="363"/>
      <c r="D8012" s="364"/>
      <c r="E8012" s="2"/>
      <c r="F8012" s="2"/>
      <c r="G8012" s="365"/>
      <c r="H8012" s="366"/>
      <c r="I8012" s="363"/>
      <c r="J8012" s="367"/>
      <c r="K8012" s="364"/>
      <c r="M8012" s="368"/>
      <c r="P8012" s="369"/>
      <c r="S8012" s="369"/>
      <c r="V8012" s="358"/>
    </row>
    <row r="8013" spans="1:22">
      <c r="A8013" s="31"/>
      <c r="B8013" s="2"/>
      <c r="C8013" s="363"/>
      <c r="D8013" s="364"/>
      <c r="E8013" s="2"/>
      <c r="F8013" s="2"/>
      <c r="G8013" s="365"/>
      <c r="H8013" s="366"/>
      <c r="I8013" s="363"/>
      <c r="J8013" s="367"/>
      <c r="K8013" s="364"/>
      <c r="M8013" s="368"/>
      <c r="P8013" s="369"/>
      <c r="S8013" s="369"/>
      <c r="V8013" s="358"/>
    </row>
    <row r="8014" spans="1:22">
      <c r="A8014" s="31"/>
      <c r="B8014" s="2"/>
      <c r="C8014" s="363"/>
      <c r="D8014" s="364"/>
      <c r="E8014" s="2"/>
      <c r="F8014" s="2"/>
      <c r="G8014" s="365"/>
      <c r="H8014" s="366"/>
      <c r="I8014" s="363"/>
      <c r="J8014" s="367"/>
      <c r="K8014" s="364"/>
      <c r="M8014" s="368"/>
      <c r="P8014" s="369"/>
      <c r="S8014" s="369"/>
      <c r="V8014" s="358"/>
    </row>
    <row r="8015" spans="1:22">
      <c r="A8015" s="31"/>
      <c r="B8015" s="2"/>
      <c r="C8015" s="363"/>
      <c r="D8015" s="364"/>
      <c r="E8015" s="2"/>
      <c r="F8015" s="2"/>
      <c r="G8015" s="365"/>
      <c r="H8015" s="366"/>
      <c r="I8015" s="363"/>
      <c r="J8015" s="367"/>
      <c r="K8015" s="364"/>
      <c r="M8015" s="368"/>
      <c r="P8015" s="369"/>
      <c r="S8015" s="369"/>
      <c r="V8015" s="358"/>
    </row>
    <row r="8016" spans="1:22">
      <c r="A8016" s="31"/>
      <c r="B8016" s="2"/>
      <c r="C8016" s="363"/>
      <c r="D8016" s="364"/>
      <c r="E8016" s="2"/>
      <c r="F8016" s="2"/>
      <c r="G8016" s="365"/>
      <c r="H8016" s="366"/>
      <c r="I8016" s="363"/>
      <c r="J8016" s="367"/>
      <c r="K8016" s="364"/>
      <c r="M8016" s="368"/>
      <c r="P8016" s="369"/>
      <c r="S8016" s="369"/>
      <c r="V8016" s="358"/>
    </row>
    <row r="8017" spans="1:22">
      <c r="A8017" s="31"/>
      <c r="B8017" s="2"/>
      <c r="C8017" s="363"/>
      <c r="D8017" s="364"/>
      <c r="E8017" s="2"/>
      <c r="F8017" s="2"/>
      <c r="G8017" s="365"/>
      <c r="H8017" s="366"/>
      <c r="I8017" s="363"/>
      <c r="J8017" s="367"/>
      <c r="K8017" s="364"/>
      <c r="M8017" s="368"/>
      <c r="P8017" s="369"/>
      <c r="S8017" s="369"/>
      <c r="V8017" s="358"/>
    </row>
    <row r="8018" spans="1:22">
      <c r="A8018" s="31"/>
      <c r="B8018" s="2"/>
      <c r="C8018" s="363"/>
      <c r="D8018" s="364"/>
      <c r="E8018" s="2"/>
      <c r="F8018" s="2"/>
      <c r="G8018" s="365"/>
      <c r="H8018" s="366"/>
      <c r="I8018" s="363"/>
      <c r="J8018" s="367"/>
      <c r="K8018" s="364"/>
      <c r="M8018" s="368"/>
      <c r="P8018" s="369"/>
      <c r="S8018" s="369"/>
      <c r="V8018" s="358"/>
    </row>
    <row r="8019" spans="1:22">
      <c r="A8019" s="31"/>
      <c r="B8019" s="2"/>
      <c r="C8019" s="363"/>
      <c r="D8019" s="364"/>
      <c r="E8019" s="2"/>
      <c r="F8019" s="2"/>
      <c r="G8019" s="365"/>
      <c r="H8019" s="366"/>
      <c r="I8019" s="363"/>
      <c r="J8019" s="367"/>
      <c r="K8019" s="364"/>
      <c r="M8019" s="368"/>
      <c r="P8019" s="369"/>
      <c r="S8019" s="369"/>
      <c r="V8019" s="358"/>
    </row>
    <row r="8020" spans="1:22">
      <c r="A8020" s="31"/>
      <c r="B8020" s="2"/>
      <c r="C8020" s="363"/>
      <c r="D8020" s="364"/>
      <c r="E8020" s="2"/>
      <c r="F8020" s="2"/>
      <c r="G8020" s="365"/>
      <c r="H8020" s="366"/>
      <c r="I8020" s="363"/>
      <c r="J8020" s="367"/>
      <c r="K8020" s="364"/>
      <c r="M8020" s="368"/>
      <c r="P8020" s="369"/>
      <c r="S8020" s="369"/>
      <c r="V8020" s="358"/>
    </row>
    <row r="8021" spans="1:22">
      <c r="A8021" s="31"/>
      <c r="B8021" s="2"/>
      <c r="C8021" s="363"/>
      <c r="D8021" s="364"/>
      <c r="E8021" s="2"/>
      <c r="F8021" s="2"/>
      <c r="G8021" s="365"/>
      <c r="H8021" s="366"/>
      <c r="I8021" s="363"/>
      <c r="J8021" s="367"/>
      <c r="K8021" s="364"/>
      <c r="M8021" s="368"/>
      <c r="P8021" s="369"/>
      <c r="S8021" s="369"/>
      <c r="V8021" s="358"/>
    </row>
    <row r="8022" spans="1:22">
      <c r="A8022" s="31"/>
      <c r="B8022" s="2"/>
      <c r="C8022" s="363"/>
      <c r="D8022" s="364"/>
      <c r="E8022" s="2"/>
      <c r="F8022" s="2"/>
      <c r="G8022" s="365"/>
      <c r="H8022" s="366"/>
      <c r="I8022" s="363"/>
      <c r="J8022" s="367"/>
      <c r="K8022" s="364"/>
      <c r="M8022" s="368"/>
      <c r="P8022" s="369"/>
      <c r="S8022" s="369"/>
      <c r="V8022" s="358"/>
    </row>
    <row r="8023" spans="1:22">
      <c r="A8023" s="31"/>
      <c r="B8023" s="2"/>
      <c r="C8023" s="363"/>
      <c r="D8023" s="364"/>
      <c r="E8023" s="2"/>
      <c r="F8023" s="2"/>
      <c r="G8023" s="365"/>
      <c r="H8023" s="366"/>
      <c r="I8023" s="363"/>
      <c r="J8023" s="367"/>
      <c r="K8023" s="364"/>
      <c r="M8023" s="368"/>
      <c r="P8023" s="369"/>
      <c r="S8023" s="369"/>
      <c r="V8023" s="358"/>
    </row>
    <row r="8024" spans="1:22">
      <c r="A8024" s="31"/>
      <c r="B8024" s="2"/>
      <c r="C8024" s="363"/>
      <c r="D8024" s="364"/>
      <c r="E8024" s="2"/>
      <c r="F8024" s="2"/>
      <c r="G8024" s="365"/>
      <c r="H8024" s="366"/>
      <c r="I8024" s="363"/>
      <c r="J8024" s="367"/>
      <c r="K8024" s="364"/>
      <c r="M8024" s="368"/>
      <c r="P8024" s="369"/>
      <c r="S8024" s="369"/>
      <c r="V8024" s="358"/>
    </row>
    <row r="8025" spans="1:22">
      <c r="A8025" s="31"/>
      <c r="B8025" s="2"/>
      <c r="C8025" s="363"/>
      <c r="D8025" s="364"/>
      <c r="E8025" s="2"/>
      <c r="F8025" s="2"/>
      <c r="G8025" s="365"/>
      <c r="H8025" s="366"/>
      <c r="I8025" s="363"/>
      <c r="J8025" s="367"/>
      <c r="K8025" s="364"/>
      <c r="M8025" s="368"/>
      <c r="P8025" s="369"/>
      <c r="S8025" s="369"/>
      <c r="V8025" s="358"/>
    </row>
    <row r="8026" spans="1:22">
      <c r="A8026" s="31"/>
      <c r="B8026" s="2"/>
      <c r="C8026" s="363"/>
      <c r="D8026" s="364"/>
      <c r="E8026" s="2"/>
      <c r="F8026" s="2"/>
      <c r="G8026" s="365"/>
      <c r="H8026" s="366"/>
      <c r="I8026" s="363"/>
      <c r="J8026" s="367"/>
      <c r="K8026" s="364"/>
      <c r="M8026" s="368"/>
      <c r="P8026" s="369"/>
      <c r="S8026" s="369"/>
      <c r="V8026" s="358"/>
    </row>
    <row r="8027" spans="1:22">
      <c r="A8027" s="31"/>
      <c r="B8027" s="2"/>
      <c r="C8027" s="363"/>
      <c r="D8027" s="364"/>
      <c r="E8027" s="2"/>
      <c r="F8027" s="2"/>
      <c r="G8027" s="365"/>
      <c r="H8027" s="366"/>
      <c r="I8027" s="363"/>
      <c r="J8027" s="367"/>
      <c r="K8027" s="364"/>
      <c r="M8027" s="368"/>
      <c r="P8027" s="369"/>
      <c r="S8027" s="369"/>
      <c r="V8027" s="358"/>
    </row>
    <row r="8028" spans="1:22">
      <c r="A8028" s="31"/>
      <c r="B8028" s="2"/>
      <c r="C8028" s="363"/>
      <c r="D8028" s="364"/>
      <c r="E8028" s="2"/>
      <c r="F8028" s="2"/>
      <c r="G8028" s="365"/>
      <c r="H8028" s="366"/>
      <c r="I8028" s="363"/>
      <c r="J8028" s="367"/>
      <c r="K8028" s="364"/>
      <c r="M8028" s="368"/>
      <c r="P8028" s="369"/>
      <c r="S8028" s="369"/>
      <c r="V8028" s="358"/>
    </row>
    <row r="8029" spans="1:22">
      <c r="A8029" s="31"/>
      <c r="B8029" s="2"/>
      <c r="C8029" s="363"/>
      <c r="D8029" s="364"/>
      <c r="E8029" s="2"/>
      <c r="F8029" s="2"/>
      <c r="G8029" s="365"/>
      <c r="H8029" s="366"/>
      <c r="I8029" s="363"/>
      <c r="J8029" s="367"/>
      <c r="K8029" s="364"/>
      <c r="M8029" s="368"/>
      <c r="P8029" s="369"/>
      <c r="S8029" s="369"/>
      <c r="V8029" s="358"/>
    </row>
    <row r="8030" spans="1:22">
      <c r="A8030" s="31"/>
      <c r="B8030" s="2"/>
      <c r="C8030" s="363"/>
      <c r="D8030" s="364"/>
      <c r="E8030" s="2"/>
      <c r="F8030" s="2"/>
      <c r="G8030" s="365"/>
      <c r="H8030" s="366"/>
      <c r="I8030" s="363"/>
      <c r="J8030" s="367"/>
      <c r="K8030" s="364"/>
      <c r="M8030" s="368"/>
      <c r="P8030" s="369"/>
      <c r="S8030" s="369"/>
      <c r="V8030" s="358"/>
    </row>
    <row r="8031" spans="1:22">
      <c r="A8031" s="31"/>
      <c r="B8031" s="2"/>
      <c r="C8031" s="363"/>
      <c r="D8031" s="364"/>
      <c r="E8031" s="2"/>
      <c r="F8031" s="2"/>
      <c r="G8031" s="365"/>
      <c r="H8031" s="366"/>
      <c r="I8031" s="363"/>
      <c r="J8031" s="367"/>
      <c r="K8031" s="364"/>
      <c r="M8031" s="368"/>
      <c r="P8031" s="369"/>
      <c r="S8031" s="369"/>
      <c r="V8031" s="358"/>
    </row>
    <row r="8032" spans="1:22">
      <c r="A8032" s="31"/>
      <c r="B8032" s="2"/>
      <c r="C8032" s="363"/>
      <c r="D8032" s="364"/>
      <c r="E8032" s="2"/>
      <c r="F8032" s="2"/>
      <c r="G8032" s="365"/>
      <c r="H8032" s="366"/>
      <c r="I8032" s="363"/>
      <c r="J8032" s="367"/>
      <c r="K8032" s="364"/>
      <c r="M8032" s="368"/>
      <c r="P8032" s="369"/>
      <c r="S8032" s="369"/>
      <c r="V8032" s="358"/>
    </row>
    <row r="8033" spans="1:22">
      <c r="A8033" s="31"/>
      <c r="B8033" s="2"/>
      <c r="C8033" s="363"/>
      <c r="D8033" s="364"/>
      <c r="E8033" s="2"/>
      <c r="F8033" s="2"/>
      <c r="G8033" s="365"/>
      <c r="H8033" s="366"/>
      <c r="I8033" s="363"/>
      <c r="J8033" s="367"/>
      <c r="K8033" s="364"/>
      <c r="M8033" s="368"/>
      <c r="P8033" s="369"/>
      <c r="S8033" s="369"/>
      <c r="V8033" s="358"/>
    </row>
    <row r="8034" spans="1:22">
      <c r="A8034" s="31"/>
      <c r="B8034" s="2"/>
      <c r="C8034" s="363"/>
      <c r="D8034" s="364"/>
      <c r="E8034" s="2"/>
      <c r="F8034" s="2"/>
      <c r="G8034" s="365"/>
      <c r="H8034" s="366"/>
      <c r="I8034" s="363"/>
      <c r="J8034" s="367"/>
      <c r="K8034" s="364"/>
      <c r="M8034" s="368"/>
      <c r="P8034" s="369"/>
      <c r="S8034" s="369"/>
      <c r="V8034" s="358"/>
    </row>
    <row r="8035" spans="1:22">
      <c r="A8035" s="31"/>
      <c r="B8035" s="2"/>
      <c r="C8035" s="363"/>
      <c r="D8035" s="364"/>
      <c r="E8035" s="2"/>
      <c r="F8035" s="2"/>
      <c r="G8035" s="365"/>
      <c r="H8035" s="366"/>
      <c r="I8035" s="363"/>
      <c r="J8035" s="367"/>
      <c r="K8035" s="364"/>
      <c r="M8035" s="368"/>
      <c r="P8035" s="369"/>
      <c r="S8035" s="369"/>
      <c r="V8035" s="358"/>
    </row>
    <row r="8036" spans="1:22">
      <c r="A8036" s="31"/>
      <c r="B8036" s="2"/>
      <c r="C8036" s="363"/>
      <c r="D8036" s="364"/>
      <c r="E8036" s="2"/>
      <c r="F8036" s="2"/>
      <c r="G8036" s="365"/>
      <c r="H8036" s="366"/>
      <c r="I8036" s="363"/>
      <c r="J8036" s="367"/>
      <c r="K8036" s="364"/>
      <c r="M8036" s="368"/>
      <c r="P8036" s="369"/>
      <c r="S8036" s="369"/>
      <c r="V8036" s="358"/>
    </row>
    <row r="8037" spans="1:22">
      <c r="A8037" s="31"/>
      <c r="B8037" s="2"/>
      <c r="C8037" s="363"/>
      <c r="D8037" s="364"/>
      <c r="E8037" s="2"/>
      <c r="F8037" s="2"/>
      <c r="G8037" s="365"/>
      <c r="H8037" s="366"/>
      <c r="I8037" s="363"/>
      <c r="J8037" s="367"/>
      <c r="K8037" s="364"/>
      <c r="M8037" s="368"/>
      <c r="P8037" s="369"/>
      <c r="S8037" s="369"/>
      <c r="V8037" s="358"/>
    </row>
    <row r="8038" spans="1:22">
      <c r="A8038" s="31"/>
      <c r="B8038" s="2"/>
      <c r="C8038" s="363"/>
      <c r="D8038" s="364"/>
      <c r="E8038" s="2"/>
      <c r="F8038" s="2"/>
      <c r="G8038" s="365"/>
      <c r="H8038" s="366"/>
      <c r="I8038" s="363"/>
      <c r="J8038" s="367"/>
      <c r="K8038" s="364"/>
      <c r="M8038" s="368"/>
      <c r="P8038" s="369"/>
      <c r="S8038" s="369"/>
      <c r="V8038" s="358"/>
    </row>
    <row r="8039" spans="1:22">
      <c r="A8039" s="31"/>
      <c r="B8039" s="2"/>
      <c r="C8039" s="363"/>
      <c r="D8039" s="364"/>
      <c r="E8039" s="2"/>
      <c r="F8039" s="2"/>
      <c r="G8039" s="365"/>
      <c r="H8039" s="366"/>
      <c r="I8039" s="363"/>
      <c r="J8039" s="367"/>
      <c r="K8039" s="364"/>
      <c r="M8039" s="368"/>
      <c r="P8039" s="369"/>
      <c r="S8039" s="369"/>
      <c r="V8039" s="358"/>
    </row>
    <row r="8040" spans="1:22">
      <c r="A8040" s="31"/>
      <c r="B8040" s="2"/>
      <c r="C8040" s="363"/>
      <c r="D8040" s="364"/>
      <c r="E8040" s="2"/>
      <c r="F8040" s="2"/>
      <c r="G8040" s="365"/>
      <c r="H8040" s="366"/>
      <c r="I8040" s="363"/>
      <c r="J8040" s="367"/>
      <c r="K8040" s="364"/>
      <c r="M8040" s="368"/>
      <c r="P8040" s="369"/>
      <c r="S8040" s="369"/>
      <c r="V8040" s="358"/>
    </row>
    <row r="8041" spans="1:22">
      <c r="A8041" s="31"/>
      <c r="B8041" s="2"/>
      <c r="C8041" s="363"/>
      <c r="D8041" s="364"/>
      <c r="E8041" s="2"/>
      <c r="F8041" s="2"/>
      <c r="G8041" s="365"/>
      <c r="H8041" s="366"/>
      <c r="I8041" s="363"/>
      <c r="J8041" s="367"/>
      <c r="K8041" s="364"/>
      <c r="M8041" s="368"/>
      <c r="P8041" s="369"/>
      <c r="S8041" s="369"/>
      <c r="V8041" s="358"/>
    </row>
    <row r="8042" spans="1:22">
      <c r="A8042" s="31"/>
      <c r="B8042" s="2"/>
      <c r="C8042" s="363"/>
      <c r="D8042" s="364"/>
      <c r="E8042" s="2"/>
      <c r="F8042" s="2"/>
      <c r="G8042" s="365"/>
      <c r="H8042" s="366"/>
      <c r="I8042" s="363"/>
      <c r="J8042" s="367"/>
      <c r="K8042" s="364"/>
      <c r="M8042" s="368"/>
      <c r="P8042" s="369"/>
      <c r="S8042" s="369"/>
      <c r="V8042" s="358"/>
    </row>
    <row r="8043" spans="1:22">
      <c r="A8043" s="31"/>
      <c r="B8043" s="2"/>
      <c r="C8043" s="363"/>
      <c r="D8043" s="364"/>
      <c r="E8043" s="2"/>
      <c r="F8043" s="2"/>
      <c r="G8043" s="365"/>
      <c r="H8043" s="366"/>
      <c r="I8043" s="363"/>
      <c r="J8043" s="367"/>
      <c r="K8043" s="364"/>
      <c r="M8043" s="368"/>
      <c r="P8043" s="369"/>
      <c r="S8043" s="369"/>
      <c r="V8043" s="358"/>
    </row>
    <row r="8044" spans="1:22">
      <c r="A8044" s="31"/>
      <c r="B8044" s="2"/>
      <c r="C8044" s="363"/>
      <c r="D8044" s="364"/>
      <c r="E8044" s="2"/>
      <c r="F8044" s="2"/>
      <c r="G8044" s="365"/>
      <c r="H8044" s="366"/>
      <c r="I8044" s="363"/>
      <c r="J8044" s="367"/>
      <c r="K8044" s="364"/>
      <c r="M8044" s="368"/>
      <c r="P8044" s="369"/>
      <c r="S8044" s="369"/>
      <c r="V8044" s="358"/>
    </row>
    <row r="8045" spans="1:22">
      <c r="A8045" s="31"/>
      <c r="B8045" s="2"/>
      <c r="C8045" s="363"/>
      <c r="D8045" s="364"/>
      <c r="E8045" s="2"/>
      <c r="F8045" s="2"/>
      <c r="G8045" s="365"/>
      <c r="H8045" s="366"/>
      <c r="I8045" s="363"/>
      <c r="J8045" s="367"/>
      <c r="K8045" s="364"/>
      <c r="M8045" s="368"/>
      <c r="P8045" s="369"/>
      <c r="S8045" s="369"/>
      <c r="V8045" s="358"/>
    </row>
    <row r="8046" spans="1:22">
      <c r="A8046" s="31"/>
      <c r="B8046" s="2"/>
      <c r="C8046" s="363"/>
      <c r="D8046" s="364"/>
      <c r="E8046" s="2"/>
      <c r="F8046" s="2"/>
      <c r="G8046" s="365"/>
      <c r="H8046" s="366"/>
      <c r="I8046" s="363"/>
      <c r="J8046" s="367"/>
      <c r="K8046" s="364"/>
      <c r="M8046" s="368"/>
      <c r="P8046" s="369"/>
      <c r="S8046" s="369"/>
      <c r="V8046" s="358"/>
    </row>
    <row r="8047" spans="1:22">
      <c r="A8047" s="31"/>
      <c r="B8047" s="2"/>
      <c r="C8047" s="363"/>
      <c r="D8047" s="364"/>
      <c r="E8047" s="2"/>
      <c r="F8047" s="2"/>
      <c r="G8047" s="365"/>
      <c r="H8047" s="366"/>
      <c r="I8047" s="363"/>
      <c r="J8047" s="367"/>
      <c r="K8047" s="364"/>
      <c r="M8047" s="368"/>
      <c r="P8047" s="369"/>
      <c r="S8047" s="369"/>
      <c r="V8047" s="358"/>
    </row>
    <row r="8048" spans="1:22">
      <c r="A8048" s="31"/>
      <c r="B8048" s="2"/>
      <c r="C8048" s="363"/>
      <c r="D8048" s="364"/>
      <c r="E8048" s="2"/>
      <c r="F8048" s="2"/>
      <c r="G8048" s="365"/>
      <c r="H8048" s="366"/>
      <c r="I8048" s="363"/>
      <c r="J8048" s="367"/>
      <c r="K8048" s="364"/>
      <c r="M8048" s="368"/>
      <c r="P8048" s="369"/>
      <c r="S8048" s="369"/>
      <c r="V8048" s="358"/>
    </row>
    <row r="8049" spans="1:22">
      <c r="A8049" s="31"/>
      <c r="B8049" s="2"/>
      <c r="C8049" s="363"/>
      <c r="D8049" s="364"/>
      <c r="E8049" s="2"/>
      <c r="F8049" s="2"/>
      <c r="G8049" s="365"/>
      <c r="H8049" s="366"/>
      <c r="I8049" s="363"/>
      <c r="J8049" s="367"/>
      <c r="K8049" s="364"/>
      <c r="M8049" s="368"/>
      <c r="P8049" s="369"/>
      <c r="S8049" s="369"/>
      <c r="V8049" s="358"/>
    </row>
    <row r="8050" spans="1:22">
      <c r="A8050" s="31"/>
      <c r="B8050" s="2"/>
      <c r="C8050" s="363"/>
      <c r="D8050" s="364"/>
      <c r="E8050" s="2"/>
      <c r="F8050" s="2"/>
      <c r="G8050" s="365"/>
      <c r="H8050" s="366"/>
      <c r="I8050" s="363"/>
      <c r="J8050" s="367"/>
      <c r="K8050" s="364"/>
      <c r="M8050" s="368"/>
      <c r="P8050" s="369"/>
      <c r="S8050" s="369"/>
      <c r="V8050" s="358"/>
    </row>
    <row r="8051" spans="1:22">
      <c r="A8051" s="31"/>
      <c r="B8051" s="2"/>
      <c r="C8051" s="363"/>
      <c r="D8051" s="364"/>
      <c r="E8051" s="2"/>
      <c r="F8051" s="2"/>
      <c r="G8051" s="365"/>
      <c r="H8051" s="366"/>
      <c r="I8051" s="363"/>
      <c r="J8051" s="367"/>
      <c r="K8051" s="364"/>
      <c r="M8051" s="368"/>
      <c r="P8051" s="369"/>
      <c r="S8051" s="369"/>
      <c r="V8051" s="358"/>
    </row>
    <row r="8052" spans="1:22">
      <c r="A8052" s="31"/>
      <c r="B8052" s="2"/>
      <c r="C8052" s="363"/>
      <c r="D8052" s="364"/>
      <c r="E8052" s="2"/>
      <c r="F8052" s="2"/>
      <c r="G8052" s="365"/>
      <c r="H8052" s="366"/>
      <c r="I8052" s="363"/>
      <c r="J8052" s="367"/>
      <c r="K8052" s="364"/>
      <c r="M8052" s="368"/>
      <c r="P8052" s="369"/>
      <c r="S8052" s="369"/>
      <c r="V8052" s="358"/>
    </row>
    <row r="8053" spans="1:22">
      <c r="A8053" s="31"/>
      <c r="B8053" s="2"/>
      <c r="C8053" s="363"/>
      <c r="D8053" s="364"/>
      <c r="E8053" s="2"/>
      <c r="F8053" s="2"/>
      <c r="G8053" s="365"/>
      <c r="H8053" s="366"/>
      <c r="I8053" s="363"/>
      <c r="J8053" s="367"/>
      <c r="K8053" s="364"/>
      <c r="M8053" s="368"/>
      <c r="P8053" s="369"/>
      <c r="S8053" s="369"/>
      <c r="V8053" s="358"/>
    </row>
    <row r="8054" spans="1:22">
      <c r="A8054" s="31"/>
      <c r="B8054" s="2"/>
      <c r="C8054" s="363"/>
      <c r="D8054" s="364"/>
      <c r="E8054" s="2"/>
      <c r="F8054" s="2"/>
      <c r="G8054" s="365"/>
      <c r="H8054" s="366"/>
      <c r="I8054" s="363"/>
      <c r="J8054" s="367"/>
      <c r="K8054" s="364"/>
      <c r="M8054" s="368"/>
      <c r="P8054" s="369"/>
      <c r="S8054" s="369"/>
      <c r="V8054" s="358"/>
    </row>
    <row r="8055" spans="1:22">
      <c r="A8055" s="31"/>
      <c r="B8055" s="2"/>
      <c r="C8055" s="363"/>
      <c r="D8055" s="364"/>
      <c r="E8055" s="2"/>
      <c r="F8055" s="2"/>
      <c r="G8055" s="365"/>
      <c r="H8055" s="366"/>
      <c r="I8055" s="363"/>
      <c r="J8055" s="367"/>
      <c r="K8055" s="364"/>
      <c r="M8055" s="368"/>
      <c r="P8055" s="369"/>
      <c r="S8055" s="369"/>
      <c r="V8055" s="358"/>
    </row>
    <row r="8056" spans="1:22">
      <c r="A8056" s="31"/>
      <c r="B8056" s="2"/>
      <c r="C8056" s="363"/>
      <c r="D8056" s="364"/>
      <c r="E8056" s="2"/>
      <c r="F8056" s="2"/>
      <c r="G8056" s="365"/>
      <c r="H8056" s="366"/>
      <c r="I8056" s="363"/>
      <c r="J8056" s="367"/>
      <c r="K8056" s="364"/>
      <c r="M8056" s="368"/>
      <c r="P8056" s="369"/>
      <c r="S8056" s="369"/>
      <c r="V8056" s="358"/>
    </row>
    <row r="8057" spans="1:22">
      <c r="A8057" s="31"/>
      <c r="B8057" s="2"/>
      <c r="C8057" s="363"/>
      <c r="D8057" s="364"/>
      <c r="E8057" s="2"/>
      <c r="F8057" s="2"/>
      <c r="G8057" s="365"/>
      <c r="H8057" s="366"/>
      <c r="I8057" s="363"/>
      <c r="J8057" s="367"/>
      <c r="K8057" s="364"/>
      <c r="M8057" s="368"/>
      <c r="P8057" s="369"/>
      <c r="S8057" s="369"/>
      <c r="V8057" s="358"/>
    </row>
    <row r="8058" spans="1:22">
      <c r="A8058" s="31"/>
      <c r="B8058" s="2"/>
      <c r="C8058" s="363"/>
      <c r="D8058" s="364"/>
      <c r="E8058" s="2"/>
      <c r="F8058" s="2"/>
      <c r="G8058" s="365"/>
      <c r="H8058" s="366"/>
      <c r="I8058" s="363"/>
      <c r="J8058" s="367"/>
      <c r="K8058" s="364"/>
      <c r="M8058" s="368"/>
      <c r="P8058" s="369"/>
      <c r="S8058" s="369"/>
      <c r="V8058" s="358"/>
    </row>
    <row r="8059" spans="1:22">
      <c r="A8059" s="31"/>
      <c r="B8059" s="2"/>
      <c r="C8059" s="363"/>
      <c r="D8059" s="364"/>
      <c r="E8059" s="2"/>
      <c r="F8059" s="2"/>
      <c r="G8059" s="365"/>
      <c r="H8059" s="366"/>
      <c r="I8059" s="363"/>
      <c r="J8059" s="367"/>
      <c r="K8059" s="364"/>
      <c r="M8059" s="368"/>
      <c r="P8059" s="369"/>
      <c r="S8059" s="369"/>
      <c r="V8059" s="358"/>
    </row>
    <row r="8060" spans="1:22">
      <c r="A8060" s="31"/>
      <c r="B8060" s="2"/>
      <c r="C8060" s="363"/>
      <c r="D8060" s="364"/>
      <c r="E8060" s="2"/>
      <c r="F8060" s="2"/>
      <c r="G8060" s="365"/>
      <c r="H8060" s="366"/>
      <c r="I8060" s="363"/>
      <c r="J8060" s="367"/>
      <c r="K8060" s="364"/>
      <c r="M8060" s="368"/>
      <c r="P8060" s="369"/>
      <c r="S8060" s="369"/>
      <c r="V8060" s="358"/>
    </row>
    <row r="8061" spans="1:22">
      <c r="A8061" s="31"/>
      <c r="B8061" s="2"/>
      <c r="C8061" s="363"/>
      <c r="D8061" s="364"/>
      <c r="E8061" s="2"/>
      <c r="F8061" s="2"/>
      <c r="G8061" s="365"/>
      <c r="H8061" s="366"/>
      <c r="I8061" s="363"/>
      <c r="J8061" s="367"/>
      <c r="K8061" s="364"/>
      <c r="M8061" s="368"/>
      <c r="P8061" s="369"/>
      <c r="S8061" s="369"/>
      <c r="V8061" s="358"/>
    </row>
    <row r="8062" spans="1:22">
      <c r="A8062" s="31"/>
      <c r="B8062" s="2"/>
      <c r="C8062" s="363"/>
      <c r="D8062" s="364"/>
      <c r="E8062" s="2"/>
      <c r="F8062" s="2"/>
      <c r="G8062" s="365"/>
      <c r="H8062" s="366"/>
      <c r="I8062" s="363"/>
      <c r="J8062" s="367"/>
      <c r="K8062" s="364"/>
      <c r="M8062" s="368"/>
      <c r="P8062" s="369"/>
      <c r="S8062" s="369"/>
      <c r="V8062" s="358"/>
    </row>
    <row r="8063" spans="1:22">
      <c r="A8063" s="31"/>
      <c r="B8063" s="2"/>
      <c r="C8063" s="363"/>
      <c r="D8063" s="364"/>
      <c r="E8063" s="2"/>
      <c r="F8063" s="2"/>
      <c r="G8063" s="365"/>
      <c r="H8063" s="366"/>
      <c r="I8063" s="363"/>
      <c r="J8063" s="367"/>
      <c r="K8063" s="364"/>
      <c r="M8063" s="368"/>
      <c r="P8063" s="369"/>
      <c r="S8063" s="369"/>
      <c r="V8063" s="358"/>
    </row>
    <row r="8064" spans="1:22">
      <c r="A8064" s="31"/>
      <c r="B8064" s="2"/>
      <c r="C8064" s="363"/>
      <c r="D8064" s="364"/>
      <c r="E8064" s="2"/>
      <c r="F8064" s="2"/>
      <c r="G8064" s="365"/>
      <c r="H8064" s="366"/>
      <c r="I8064" s="363"/>
      <c r="J8064" s="367"/>
      <c r="K8064" s="364"/>
      <c r="M8064" s="368"/>
      <c r="P8064" s="369"/>
      <c r="S8064" s="369"/>
      <c r="V8064" s="358"/>
    </row>
    <row r="8065" spans="1:22">
      <c r="A8065" s="31"/>
      <c r="B8065" s="2"/>
      <c r="C8065" s="363"/>
      <c r="D8065" s="364"/>
      <c r="E8065" s="2"/>
      <c r="F8065" s="2"/>
      <c r="G8065" s="365"/>
      <c r="H8065" s="366"/>
      <c r="I8065" s="363"/>
      <c r="J8065" s="367"/>
      <c r="K8065" s="364"/>
      <c r="M8065" s="368"/>
      <c r="P8065" s="369"/>
      <c r="S8065" s="369"/>
      <c r="V8065" s="358"/>
    </row>
    <row r="8066" spans="1:22">
      <c r="A8066" s="31"/>
      <c r="B8066" s="2"/>
      <c r="C8066" s="363"/>
      <c r="D8066" s="364"/>
      <c r="E8066" s="2"/>
      <c r="F8066" s="2"/>
      <c r="G8066" s="365"/>
      <c r="H8066" s="366"/>
      <c r="I8066" s="363"/>
      <c r="J8066" s="367"/>
      <c r="K8066" s="364"/>
      <c r="M8066" s="368"/>
      <c r="P8066" s="369"/>
      <c r="S8066" s="369"/>
      <c r="V8066" s="358"/>
    </row>
    <row r="8067" spans="1:22">
      <c r="A8067" s="31"/>
      <c r="B8067" s="2"/>
      <c r="C8067" s="363"/>
      <c r="D8067" s="364"/>
      <c r="E8067" s="2"/>
      <c r="F8067" s="2"/>
      <c r="G8067" s="365"/>
      <c r="H8067" s="366"/>
      <c r="I8067" s="363"/>
      <c r="J8067" s="367"/>
      <c r="K8067" s="364"/>
      <c r="M8067" s="368"/>
      <c r="P8067" s="369"/>
      <c r="S8067" s="369"/>
      <c r="V8067" s="358"/>
    </row>
    <row r="8068" spans="1:22">
      <c r="A8068" s="31"/>
      <c r="B8068" s="2"/>
      <c r="C8068" s="363"/>
      <c r="D8068" s="364"/>
      <c r="E8068" s="2"/>
      <c r="F8068" s="2"/>
      <c r="G8068" s="365"/>
      <c r="H8068" s="366"/>
      <c r="I8068" s="363"/>
      <c r="J8068" s="367"/>
      <c r="K8068" s="364"/>
      <c r="M8068" s="368"/>
      <c r="P8068" s="369"/>
      <c r="S8068" s="369"/>
      <c r="V8068" s="358"/>
    </row>
    <row r="8069" spans="1:22">
      <c r="A8069" s="31"/>
      <c r="B8069" s="2"/>
      <c r="C8069" s="363"/>
      <c r="D8069" s="364"/>
      <c r="E8069" s="2"/>
      <c r="F8069" s="2"/>
      <c r="G8069" s="365"/>
      <c r="H8069" s="366"/>
      <c r="I8069" s="363"/>
      <c r="J8069" s="367"/>
      <c r="K8069" s="364"/>
      <c r="M8069" s="368"/>
      <c r="P8069" s="369"/>
      <c r="S8069" s="369"/>
      <c r="V8069" s="358"/>
    </row>
    <row r="8070" spans="1:22">
      <c r="A8070" s="31"/>
      <c r="B8070" s="2"/>
      <c r="C8070" s="363"/>
      <c r="D8070" s="364"/>
      <c r="E8070" s="2"/>
      <c r="F8070" s="2"/>
      <c r="G8070" s="365"/>
      <c r="H8070" s="366"/>
      <c r="I8070" s="363"/>
      <c r="J8070" s="367"/>
      <c r="K8070" s="364"/>
      <c r="M8070" s="368"/>
      <c r="P8070" s="369"/>
      <c r="S8070" s="369"/>
      <c r="V8070" s="358"/>
    </row>
    <row r="8071" spans="1:22">
      <c r="A8071" s="31"/>
      <c r="B8071" s="2"/>
      <c r="C8071" s="363"/>
      <c r="D8071" s="364"/>
      <c r="E8071" s="2"/>
      <c r="F8071" s="2"/>
      <c r="G8071" s="365"/>
      <c r="H8071" s="366"/>
      <c r="I8071" s="363"/>
      <c r="J8071" s="367"/>
      <c r="K8071" s="364"/>
      <c r="M8071" s="368"/>
      <c r="P8071" s="369"/>
      <c r="S8071" s="369"/>
      <c r="V8071" s="358"/>
    </row>
    <row r="8072" spans="1:22">
      <c r="A8072" s="31"/>
      <c r="B8072" s="2"/>
      <c r="C8072" s="363"/>
      <c r="D8072" s="364"/>
      <c r="E8072" s="2"/>
      <c r="F8072" s="2"/>
      <c r="G8072" s="365"/>
      <c r="H8072" s="366"/>
      <c r="I8072" s="363"/>
      <c r="J8072" s="367"/>
      <c r="K8072" s="364"/>
      <c r="M8072" s="368"/>
      <c r="P8072" s="369"/>
      <c r="S8072" s="369"/>
      <c r="V8072" s="358"/>
    </row>
    <row r="8073" spans="1:22">
      <c r="A8073" s="31"/>
      <c r="B8073" s="2"/>
      <c r="C8073" s="363"/>
      <c r="D8073" s="364"/>
      <c r="E8073" s="2"/>
      <c r="F8073" s="2"/>
      <c r="G8073" s="365"/>
      <c r="H8073" s="366"/>
      <c r="I8073" s="363"/>
      <c r="J8073" s="367"/>
      <c r="K8073" s="364"/>
      <c r="M8073" s="368"/>
      <c r="P8073" s="369"/>
      <c r="S8073" s="369"/>
      <c r="V8073" s="358"/>
    </row>
    <row r="8074" spans="1:22">
      <c r="A8074" s="31"/>
      <c r="B8074" s="2"/>
      <c r="C8074" s="363"/>
      <c r="D8074" s="364"/>
      <c r="E8074" s="2"/>
      <c r="F8074" s="2"/>
      <c r="G8074" s="365"/>
      <c r="H8074" s="366"/>
      <c r="I8074" s="363"/>
      <c r="J8074" s="367"/>
      <c r="K8074" s="364"/>
      <c r="M8074" s="368"/>
      <c r="P8074" s="369"/>
      <c r="S8074" s="369"/>
      <c r="V8074" s="358"/>
    </row>
    <row r="8075" spans="1:22">
      <c r="A8075" s="31"/>
      <c r="B8075" s="2"/>
      <c r="C8075" s="363"/>
      <c r="D8075" s="364"/>
      <c r="E8075" s="2"/>
      <c r="F8075" s="2"/>
      <c r="G8075" s="365"/>
      <c r="H8075" s="366"/>
      <c r="I8075" s="363"/>
      <c r="J8075" s="367"/>
      <c r="K8075" s="364"/>
      <c r="M8075" s="368"/>
      <c r="P8075" s="369"/>
      <c r="S8075" s="369"/>
      <c r="V8075" s="358"/>
    </row>
    <row r="8076" spans="1:22">
      <c r="A8076" s="31"/>
      <c r="B8076" s="2"/>
      <c r="C8076" s="363"/>
      <c r="D8076" s="364"/>
      <c r="E8076" s="2"/>
      <c r="F8076" s="2"/>
      <c r="G8076" s="365"/>
      <c r="H8076" s="366"/>
      <c r="I8076" s="363"/>
      <c r="J8076" s="367"/>
      <c r="K8076" s="364"/>
      <c r="M8076" s="368"/>
      <c r="P8076" s="369"/>
      <c r="S8076" s="369"/>
      <c r="V8076" s="358"/>
    </row>
    <row r="8077" spans="1:22">
      <c r="A8077" s="31"/>
      <c r="B8077" s="2"/>
      <c r="C8077" s="363"/>
      <c r="D8077" s="364"/>
      <c r="E8077" s="2"/>
      <c r="F8077" s="2"/>
      <c r="G8077" s="365"/>
      <c r="H8077" s="366"/>
      <c r="I8077" s="363"/>
      <c r="J8077" s="367"/>
      <c r="K8077" s="364"/>
      <c r="M8077" s="368"/>
      <c r="P8077" s="369"/>
      <c r="S8077" s="369"/>
      <c r="V8077" s="358"/>
    </row>
    <row r="8078" spans="1:22">
      <c r="A8078" s="31"/>
      <c r="B8078" s="2"/>
      <c r="C8078" s="363"/>
      <c r="D8078" s="364"/>
      <c r="E8078" s="2"/>
      <c r="F8078" s="2"/>
      <c r="G8078" s="365"/>
      <c r="H8078" s="366"/>
      <c r="I8078" s="363"/>
      <c r="J8078" s="367"/>
      <c r="K8078" s="364"/>
      <c r="M8078" s="368"/>
      <c r="P8078" s="369"/>
      <c r="S8078" s="369"/>
      <c r="V8078" s="358"/>
    </row>
    <row r="8079" spans="1:22">
      <c r="A8079" s="31"/>
      <c r="B8079" s="2"/>
      <c r="C8079" s="363"/>
      <c r="D8079" s="364"/>
      <c r="E8079" s="2"/>
      <c r="F8079" s="2"/>
      <c r="G8079" s="365"/>
      <c r="H8079" s="366"/>
      <c r="I8079" s="363"/>
      <c r="J8079" s="367"/>
      <c r="K8079" s="364"/>
      <c r="M8079" s="368"/>
      <c r="P8079" s="369"/>
      <c r="S8079" s="369"/>
      <c r="V8079" s="358"/>
    </row>
    <row r="8080" spans="1:22">
      <c r="A8080" s="31"/>
      <c r="B8080" s="2"/>
      <c r="C8080" s="363"/>
      <c r="D8080" s="364"/>
      <c r="E8080" s="2"/>
      <c r="F8080" s="2"/>
      <c r="G8080" s="365"/>
      <c r="H8080" s="366"/>
      <c r="I8080" s="363"/>
      <c r="J8080" s="367"/>
      <c r="K8080" s="364"/>
      <c r="M8080" s="368"/>
      <c r="P8080" s="369"/>
      <c r="S8080" s="369"/>
      <c r="V8080" s="358"/>
    </row>
    <row r="8081" spans="1:22">
      <c r="A8081" s="31"/>
      <c r="B8081" s="2"/>
      <c r="C8081" s="363"/>
      <c r="D8081" s="364"/>
      <c r="E8081" s="2"/>
      <c r="F8081" s="2"/>
      <c r="G8081" s="365"/>
      <c r="H8081" s="366"/>
      <c r="I8081" s="363"/>
      <c r="J8081" s="367"/>
      <c r="K8081" s="364"/>
      <c r="M8081" s="368"/>
      <c r="P8081" s="369"/>
      <c r="S8081" s="369"/>
      <c r="V8081" s="358"/>
    </row>
    <row r="8082" spans="1:22">
      <c r="A8082" s="31"/>
      <c r="B8082" s="2"/>
      <c r="C8082" s="363"/>
      <c r="D8082" s="364"/>
      <c r="E8082" s="2"/>
      <c r="F8082" s="2"/>
      <c r="G8082" s="365"/>
      <c r="H8082" s="366"/>
      <c r="I8082" s="363"/>
      <c r="J8082" s="367"/>
      <c r="K8082" s="364"/>
      <c r="M8082" s="368"/>
      <c r="P8082" s="369"/>
      <c r="S8082" s="369"/>
      <c r="V8082" s="358"/>
    </row>
    <row r="8083" spans="1:22">
      <c r="A8083" s="31"/>
      <c r="B8083" s="2"/>
      <c r="C8083" s="363"/>
      <c r="D8083" s="364"/>
      <c r="E8083" s="2"/>
      <c r="F8083" s="2"/>
      <c r="G8083" s="365"/>
      <c r="H8083" s="366"/>
      <c r="I8083" s="363"/>
      <c r="J8083" s="367"/>
      <c r="K8083" s="364"/>
      <c r="M8083" s="368"/>
      <c r="P8083" s="369"/>
      <c r="S8083" s="369"/>
      <c r="V8083" s="358"/>
    </row>
    <row r="8084" spans="1:22">
      <c r="A8084" s="31"/>
      <c r="B8084" s="2"/>
      <c r="C8084" s="363"/>
      <c r="D8084" s="364"/>
      <c r="E8084" s="2"/>
      <c r="F8084" s="2"/>
      <c r="G8084" s="365"/>
      <c r="H8084" s="366"/>
      <c r="I8084" s="363"/>
      <c r="J8084" s="367"/>
      <c r="K8084" s="364"/>
      <c r="M8084" s="368"/>
      <c r="P8084" s="369"/>
      <c r="S8084" s="369"/>
      <c r="V8084" s="358"/>
    </row>
    <row r="8085" spans="1:22">
      <c r="A8085" s="31"/>
      <c r="B8085" s="2"/>
      <c r="C8085" s="363"/>
      <c r="D8085" s="364"/>
      <c r="E8085" s="2"/>
      <c r="F8085" s="2"/>
      <c r="G8085" s="365"/>
      <c r="H8085" s="366"/>
      <c r="I8085" s="363"/>
      <c r="J8085" s="367"/>
      <c r="K8085" s="364"/>
      <c r="M8085" s="368"/>
      <c r="P8085" s="369"/>
      <c r="S8085" s="369"/>
      <c r="V8085" s="358"/>
    </row>
    <row r="8086" spans="1:22">
      <c r="A8086" s="31"/>
      <c r="B8086" s="2"/>
      <c r="C8086" s="363"/>
      <c r="D8086" s="364"/>
      <c r="E8086" s="2"/>
      <c r="F8086" s="2"/>
      <c r="G8086" s="365"/>
      <c r="H8086" s="366"/>
      <c r="I8086" s="363"/>
      <c r="J8086" s="367"/>
      <c r="K8086" s="364"/>
      <c r="M8086" s="368"/>
      <c r="P8086" s="369"/>
      <c r="S8086" s="369"/>
      <c r="V8086" s="358"/>
    </row>
    <row r="8087" spans="1:22">
      <c r="A8087" s="31"/>
      <c r="B8087" s="2"/>
      <c r="C8087" s="363"/>
      <c r="D8087" s="364"/>
      <c r="E8087" s="2"/>
      <c r="F8087" s="2"/>
      <c r="G8087" s="365"/>
      <c r="H8087" s="366"/>
      <c r="I8087" s="363"/>
      <c r="J8087" s="367"/>
      <c r="K8087" s="364"/>
      <c r="M8087" s="368"/>
      <c r="P8087" s="369"/>
      <c r="S8087" s="369"/>
      <c r="V8087" s="358"/>
    </row>
    <row r="8088" spans="1:22">
      <c r="A8088" s="31"/>
      <c r="B8088" s="2"/>
      <c r="C8088" s="363"/>
      <c r="D8088" s="364"/>
      <c r="E8088" s="2"/>
      <c r="F8088" s="2"/>
      <c r="G8088" s="365"/>
      <c r="H8088" s="366"/>
      <c r="I8088" s="363"/>
      <c r="J8088" s="367"/>
      <c r="K8088" s="364"/>
      <c r="M8088" s="368"/>
      <c r="P8088" s="369"/>
      <c r="S8088" s="369"/>
      <c r="V8088" s="358"/>
    </row>
    <row r="8089" spans="1:22">
      <c r="A8089" s="31"/>
      <c r="B8089" s="2"/>
      <c r="C8089" s="363"/>
      <c r="D8089" s="364"/>
      <c r="E8089" s="2"/>
      <c r="F8089" s="2"/>
      <c r="G8089" s="365"/>
      <c r="H8089" s="366"/>
      <c r="I8089" s="363"/>
      <c r="J8089" s="367"/>
      <c r="K8089" s="364"/>
      <c r="M8089" s="368"/>
      <c r="P8089" s="369"/>
      <c r="S8089" s="369"/>
      <c r="V8089" s="358"/>
    </row>
    <row r="8090" spans="1:22">
      <c r="A8090" s="31"/>
      <c r="B8090" s="2"/>
      <c r="C8090" s="363"/>
      <c r="D8090" s="364"/>
      <c r="E8090" s="2"/>
      <c r="F8090" s="2"/>
      <c r="G8090" s="365"/>
      <c r="H8090" s="366"/>
      <c r="I8090" s="363"/>
      <c r="J8090" s="367"/>
      <c r="K8090" s="364"/>
      <c r="M8090" s="368"/>
      <c r="P8090" s="369"/>
      <c r="S8090" s="369"/>
      <c r="V8090" s="358"/>
    </row>
    <row r="8091" spans="1:22">
      <c r="A8091" s="31"/>
      <c r="B8091" s="2"/>
      <c r="C8091" s="363"/>
      <c r="D8091" s="364"/>
      <c r="E8091" s="2"/>
      <c r="F8091" s="2"/>
      <c r="G8091" s="365"/>
      <c r="H8091" s="366"/>
      <c r="I8091" s="363"/>
      <c r="J8091" s="367"/>
      <c r="K8091" s="364"/>
      <c r="M8091" s="368"/>
      <c r="P8091" s="369"/>
      <c r="S8091" s="369"/>
      <c r="V8091" s="358"/>
    </row>
    <row r="8092" spans="1:22">
      <c r="A8092" s="31"/>
      <c r="B8092" s="2"/>
      <c r="C8092" s="363"/>
      <c r="D8092" s="364"/>
      <c r="E8092" s="2"/>
      <c r="F8092" s="2"/>
      <c r="G8092" s="365"/>
      <c r="H8092" s="366"/>
      <c r="I8092" s="363"/>
      <c r="J8092" s="367"/>
      <c r="K8092" s="364"/>
      <c r="M8092" s="368"/>
      <c r="P8092" s="369"/>
      <c r="S8092" s="369"/>
      <c r="V8092" s="358"/>
    </row>
    <row r="8093" spans="1:22">
      <c r="A8093" s="31"/>
      <c r="B8093" s="2"/>
      <c r="C8093" s="363"/>
      <c r="D8093" s="364"/>
      <c r="E8093" s="2"/>
      <c r="F8093" s="2"/>
      <c r="G8093" s="365"/>
      <c r="H8093" s="366"/>
      <c r="I8093" s="363"/>
      <c r="J8093" s="367"/>
      <c r="K8093" s="364"/>
      <c r="M8093" s="368"/>
      <c r="P8093" s="369"/>
      <c r="S8093" s="369"/>
      <c r="V8093" s="358"/>
    </row>
    <row r="8094" spans="1:22">
      <c r="A8094" s="31"/>
      <c r="B8094" s="2"/>
      <c r="C8094" s="363"/>
      <c r="D8094" s="364"/>
      <c r="E8094" s="2"/>
      <c r="F8094" s="2"/>
      <c r="G8094" s="365"/>
      <c r="H8094" s="366"/>
      <c r="I8094" s="363"/>
      <c r="J8094" s="367"/>
      <c r="K8094" s="364"/>
      <c r="M8094" s="368"/>
      <c r="P8094" s="369"/>
      <c r="S8094" s="369"/>
      <c r="V8094" s="358"/>
    </row>
    <row r="8095" spans="1:22">
      <c r="A8095" s="31"/>
      <c r="B8095" s="2"/>
      <c r="C8095" s="363"/>
      <c r="D8095" s="364"/>
      <c r="E8095" s="2"/>
      <c r="F8095" s="2"/>
      <c r="G8095" s="365"/>
      <c r="H8095" s="366"/>
      <c r="I8095" s="363"/>
      <c r="J8095" s="367"/>
      <c r="K8095" s="364"/>
      <c r="M8095" s="368"/>
      <c r="P8095" s="369"/>
      <c r="S8095" s="369"/>
      <c r="V8095" s="358"/>
    </row>
    <row r="8096" spans="1:22">
      <c r="A8096" s="31"/>
      <c r="B8096" s="2"/>
      <c r="C8096" s="363"/>
      <c r="D8096" s="364"/>
      <c r="E8096" s="2"/>
      <c r="F8096" s="2"/>
      <c r="G8096" s="365"/>
      <c r="H8096" s="366"/>
      <c r="I8096" s="363"/>
      <c r="J8096" s="367"/>
      <c r="K8096" s="364"/>
      <c r="M8096" s="368"/>
      <c r="P8096" s="369"/>
      <c r="S8096" s="369"/>
      <c r="V8096" s="358"/>
    </row>
    <row r="8097" spans="1:22">
      <c r="A8097" s="31"/>
      <c r="B8097" s="2"/>
      <c r="C8097" s="363"/>
      <c r="D8097" s="364"/>
      <c r="E8097" s="2"/>
      <c r="F8097" s="2"/>
      <c r="G8097" s="365"/>
      <c r="H8097" s="366"/>
      <c r="I8097" s="363"/>
      <c r="J8097" s="367"/>
      <c r="K8097" s="364"/>
      <c r="M8097" s="368"/>
      <c r="P8097" s="369"/>
      <c r="S8097" s="369"/>
      <c r="V8097" s="358"/>
    </row>
    <row r="8098" spans="1:22">
      <c r="A8098" s="31"/>
      <c r="B8098" s="2"/>
      <c r="C8098" s="363"/>
      <c r="D8098" s="364"/>
      <c r="E8098" s="2"/>
      <c r="F8098" s="2"/>
      <c r="G8098" s="365"/>
      <c r="H8098" s="366"/>
      <c r="I8098" s="363"/>
      <c r="J8098" s="367"/>
      <c r="K8098" s="364"/>
      <c r="M8098" s="368"/>
      <c r="P8098" s="369"/>
      <c r="S8098" s="369"/>
      <c r="V8098" s="358"/>
    </row>
    <row r="8099" spans="1:22">
      <c r="A8099" s="31"/>
      <c r="B8099" s="2"/>
      <c r="C8099" s="363"/>
      <c r="D8099" s="364"/>
      <c r="E8099" s="2"/>
      <c r="F8099" s="2"/>
      <c r="G8099" s="365"/>
      <c r="H8099" s="366"/>
      <c r="I8099" s="363"/>
      <c r="J8099" s="367"/>
      <c r="K8099" s="364"/>
      <c r="M8099" s="368"/>
      <c r="P8099" s="369"/>
      <c r="S8099" s="369"/>
      <c r="V8099" s="358"/>
    </row>
    <row r="8100" spans="1:22">
      <c r="A8100" s="31"/>
      <c r="B8100" s="2"/>
      <c r="C8100" s="363"/>
      <c r="D8100" s="364"/>
      <c r="E8100" s="2"/>
      <c r="F8100" s="2"/>
      <c r="G8100" s="365"/>
      <c r="H8100" s="366"/>
      <c r="I8100" s="363"/>
      <c r="J8100" s="367"/>
      <c r="K8100" s="364"/>
      <c r="M8100" s="368"/>
      <c r="P8100" s="369"/>
      <c r="S8100" s="369"/>
      <c r="V8100" s="358"/>
    </row>
    <row r="8101" spans="1:22">
      <c r="A8101" s="31"/>
      <c r="B8101" s="2"/>
      <c r="C8101" s="363"/>
      <c r="D8101" s="364"/>
      <c r="E8101" s="2"/>
      <c r="F8101" s="2"/>
      <c r="G8101" s="365"/>
      <c r="H8101" s="366"/>
      <c r="I8101" s="363"/>
      <c r="J8101" s="367"/>
      <c r="K8101" s="364"/>
      <c r="M8101" s="368"/>
      <c r="P8101" s="369"/>
      <c r="S8101" s="369"/>
      <c r="V8101" s="358"/>
    </row>
    <row r="8102" spans="1:22">
      <c r="A8102" s="31"/>
      <c r="B8102" s="2"/>
      <c r="C8102" s="363"/>
      <c r="D8102" s="364"/>
      <c r="E8102" s="2"/>
      <c r="F8102" s="2"/>
      <c r="G8102" s="365"/>
      <c r="H8102" s="366"/>
      <c r="I8102" s="363"/>
      <c r="J8102" s="367"/>
      <c r="K8102" s="364"/>
      <c r="M8102" s="368"/>
      <c r="P8102" s="369"/>
      <c r="S8102" s="369"/>
      <c r="V8102" s="358"/>
    </row>
    <row r="8103" spans="1:22">
      <c r="A8103" s="31"/>
      <c r="B8103" s="2"/>
      <c r="C8103" s="363"/>
      <c r="D8103" s="364"/>
      <c r="E8103" s="2"/>
      <c r="F8103" s="2"/>
      <c r="G8103" s="365"/>
      <c r="H8103" s="366"/>
      <c r="I8103" s="363"/>
      <c r="J8103" s="367"/>
      <c r="K8103" s="364"/>
      <c r="M8103" s="368"/>
      <c r="P8103" s="369"/>
      <c r="S8103" s="369"/>
      <c r="V8103" s="358"/>
    </row>
    <row r="8104" spans="1:22">
      <c r="A8104" s="31"/>
      <c r="B8104" s="2"/>
      <c r="C8104" s="363"/>
      <c r="D8104" s="364"/>
      <c r="E8104" s="2"/>
      <c r="F8104" s="2"/>
      <c r="G8104" s="365"/>
      <c r="H8104" s="366"/>
      <c r="I8104" s="363"/>
      <c r="J8104" s="367"/>
      <c r="K8104" s="364"/>
      <c r="M8104" s="368"/>
      <c r="P8104" s="369"/>
      <c r="S8104" s="369"/>
      <c r="V8104" s="358"/>
    </row>
    <row r="8105" spans="1:22">
      <c r="A8105" s="31"/>
      <c r="B8105" s="2"/>
      <c r="C8105" s="363"/>
      <c r="D8105" s="364"/>
      <c r="E8105" s="2"/>
      <c r="F8105" s="2"/>
      <c r="G8105" s="365"/>
      <c r="H8105" s="366"/>
      <c r="I8105" s="363"/>
      <c r="J8105" s="367"/>
      <c r="K8105" s="364"/>
      <c r="M8105" s="368"/>
      <c r="P8105" s="369"/>
      <c r="S8105" s="369"/>
      <c r="V8105" s="358"/>
    </row>
    <row r="8106" spans="1:22">
      <c r="A8106" s="31"/>
      <c r="B8106" s="2"/>
      <c r="C8106" s="363"/>
      <c r="D8106" s="364"/>
      <c r="E8106" s="2"/>
      <c r="F8106" s="2"/>
      <c r="G8106" s="365"/>
      <c r="H8106" s="366"/>
      <c r="I8106" s="363"/>
      <c r="J8106" s="367"/>
      <c r="K8106" s="364"/>
      <c r="M8106" s="368"/>
      <c r="P8106" s="369"/>
      <c r="S8106" s="369"/>
      <c r="V8106" s="358"/>
    </row>
    <row r="8107" spans="1:22">
      <c r="A8107" s="31"/>
      <c r="B8107" s="2"/>
      <c r="C8107" s="363"/>
      <c r="D8107" s="364"/>
      <c r="E8107" s="2"/>
      <c r="F8107" s="2"/>
      <c r="G8107" s="365"/>
      <c r="H8107" s="366"/>
      <c r="I8107" s="363"/>
      <c r="J8107" s="367"/>
      <c r="K8107" s="364"/>
      <c r="M8107" s="368"/>
      <c r="P8107" s="369"/>
      <c r="S8107" s="369"/>
      <c r="V8107" s="358"/>
    </row>
    <row r="8108" spans="1:22">
      <c r="A8108" s="31"/>
      <c r="B8108" s="2"/>
      <c r="C8108" s="363"/>
      <c r="D8108" s="364"/>
      <c r="E8108" s="2"/>
      <c r="F8108" s="2"/>
      <c r="G8108" s="365"/>
      <c r="H8108" s="366"/>
      <c r="I8108" s="363"/>
      <c r="J8108" s="367"/>
      <c r="K8108" s="364"/>
      <c r="M8108" s="368"/>
      <c r="P8108" s="369"/>
      <c r="S8108" s="369"/>
      <c r="V8108" s="358"/>
    </row>
    <row r="8109" spans="1:22">
      <c r="A8109" s="31"/>
      <c r="B8109" s="2"/>
      <c r="C8109" s="363"/>
      <c r="D8109" s="364"/>
      <c r="E8109" s="2"/>
      <c r="F8109" s="2"/>
      <c r="G8109" s="365"/>
      <c r="H8109" s="366"/>
      <c r="I8109" s="363"/>
      <c r="J8109" s="367"/>
      <c r="K8109" s="364"/>
      <c r="M8109" s="368"/>
      <c r="P8109" s="369"/>
      <c r="S8109" s="369"/>
      <c r="V8109" s="358"/>
    </row>
    <row r="8110" spans="1:22">
      <c r="A8110" s="31"/>
      <c r="B8110" s="2"/>
      <c r="C8110" s="363"/>
      <c r="D8110" s="364"/>
      <c r="E8110" s="2"/>
      <c r="F8110" s="2"/>
      <c r="G8110" s="365"/>
      <c r="H8110" s="366"/>
      <c r="I8110" s="363"/>
      <c r="J8110" s="367"/>
      <c r="K8110" s="364"/>
      <c r="M8110" s="368"/>
      <c r="P8110" s="369"/>
      <c r="S8110" s="369"/>
      <c r="V8110" s="358"/>
    </row>
    <row r="8111" spans="1:22">
      <c r="A8111" s="31"/>
      <c r="B8111" s="2"/>
      <c r="C8111" s="363"/>
      <c r="D8111" s="364"/>
      <c r="E8111" s="2"/>
      <c r="F8111" s="2"/>
      <c r="G8111" s="365"/>
      <c r="H8111" s="366"/>
      <c r="I8111" s="363"/>
      <c r="J8111" s="367"/>
      <c r="K8111" s="364"/>
      <c r="M8111" s="368"/>
      <c r="P8111" s="369"/>
      <c r="S8111" s="369"/>
      <c r="V8111" s="358"/>
    </row>
    <row r="8112" spans="1:22">
      <c r="A8112" s="31"/>
      <c r="B8112" s="2"/>
      <c r="C8112" s="363"/>
      <c r="D8112" s="364"/>
      <c r="E8112" s="2"/>
      <c r="F8112" s="2"/>
      <c r="G8112" s="365"/>
      <c r="H8112" s="366"/>
      <c r="I8112" s="363"/>
      <c r="J8112" s="367"/>
      <c r="K8112" s="364"/>
      <c r="M8112" s="368"/>
      <c r="P8112" s="369"/>
      <c r="S8112" s="369"/>
      <c r="V8112" s="358"/>
    </row>
    <row r="8113" spans="1:22">
      <c r="A8113" s="31"/>
      <c r="B8113" s="2"/>
      <c r="C8113" s="363"/>
      <c r="D8113" s="364"/>
      <c r="E8113" s="2"/>
      <c r="F8113" s="2"/>
      <c r="G8113" s="365"/>
      <c r="H8113" s="366"/>
      <c r="I8113" s="363"/>
      <c r="J8113" s="367"/>
      <c r="K8113" s="364"/>
      <c r="M8113" s="368"/>
      <c r="P8113" s="369"/>
      <c r="S8113" s="369"/>
      <c r="V8113" s="358"/>
    </row>
    <row r="8114" spans="1:22">
      <c r="A8114" s="31"/>
      <c r="B8114" s="2"/>
      <c r="C8114" s="363"/>
      <c r="D8114" s="364"/>
      <c r="E8114" s="2"/>
      <c r="F8114" s="2"/>
      <c r="G8114" s="365"/>
      <c r="H8114" s="366"/>
      <c r="I8114" s="363"/>
      <c r="J8114" s="367"/>
      <c r="K8114" s="364"/>
      <c r="M8114" s="368"/>
      <c r="P8114" s="369"/>
      <c r="S8114" s="369"/>
      <c r="V8114" s="358"/>
    </row>
    <row r="8115" spans="1:22">
      <c r="A8115" s="31"/>
      <c r="B8115" s="2"/>
      <c r="C8115" s="363"/>
      <c r="D8115" s="364"/>
      <c r="E8115" s="2"/>
      <c r="F8115" s="2"/>
      <c r="G8115" s="365"/>
      <c r="H8115" s="366"/>
      <c r="I8115" s="363"/>
      <c r="J8115" s="367"/>
      <c r="K8115" s="364"/>
      <c r="M8115" s="368"/>
      <c r="P8115" s="369"/>
      <c r="S8115" s="369"/>
      <c r="V8115" s="358"/>
    </row>
    <row r="8116" spans="1:22">
      <c r="A8116" s="31"/>
      <c r="B8116" s="2"/>
      <c r="C8116" s="363"/>
      <c r="D8116" s="364"/>
      <c r="E8116" s="2"/>
      <c r="F8116" s="2"/>
      <c r="G8116" s="365"/>
      <c r="H8116" s="366"/>
      <c r="I8116" s="363"/>
      <c r="J8116" s="367"/>
      <c r="K8116" s="364"/>
      <c r="M8116" s="368"/>
      <c r="P8116" s="369"/>
      <c r="S8116" s="369"/>
      <c r="V8116" s="358"/>
    </row>
    <row r="8117" spans="1:22">
      <c r="A8117" s="31"/>
      <c r="B8117" s="2"/>
      <c r="C8117" s="363"/>
      <c r="D8117" s="364"/>
      <c r="E8117" s="2"/>
      <c r="F8117" s="2"/>
      <c r="G8117" s="365"/>
      <c r="H8117" s="366"/>
      <c r="I8117" s="363"/>
      <c r="J8117" s="367"/>
      <c r="K8117" s="364"/>
      <c r="M8117" s="368"/>
      <c r="P8117" s="369"/>
      <c r="S8117" s="369"/>
      <c r="V8117" s="358"/>
    </row>
    <row r="8118" spans="1:22">
      <c r="A8118" s="31"/>
      <c r="B8118" s="2"/>
      <c r="C8118" s="363"/>
      <c r="D8118" s="364"/>
      <c r="E8118" s="2"/>
      <c r="F8118" s="2"/>
      <c r="G8118" s="365"/>
      <c r="H8118" s="366"/>
      <c r="I8118" s="363"/>
      <c r="J8118" s="367"/>
      <c r="K8118" s="364"/>
      <c r="M8118" s="368"/>
      <c r="P8118" s="369"/>
      <c r="S8118" s="369"/>
      <c r="V8118" s="358"/>
    </row>
    <row r="8119" spans="1:22">
      <c r="A8119" s="31"/>
      <c r="B8119" s="2"/>
      <c r="C8119" s="363"/>
      <c r="D8119" s="364"/>
      <c r="E8119" s="2"/>
      <c r="F8119" s="2"/>
      <c r="G8119" s="365"/>
      <c r="H8119" s="366"/>
      <c r="I8119" s="363"/>
      <c r="J8119" s="367"/>
      <c r="K8119" s="364"/>
      <c r="M8119" s="368"/>
      <c r="P8119" s="369"/>
      <c r="S8119" s="369"/>
      <c r="V8119" s="358"/>
    </row>
    <row r="8120" spans="1:22">
      <c r="A8120" s="31"/>
      <c r="B8120" s="2"/>
      <c r="C8120" s="363"/>
      <c r="D8120" s="364"/>
      <c r="E8120" s="2"/>
      <c r="F8120" s="2"/>
      <c r="G8120" s="365"/>
      <c r="H8120" s="366"/>
      <c r="I8120" s="363"/>
      <c r="J8120" s="367"/>
      <c r="K8120" s="364"/>
      <c r="M8120" s="368"/>
      <c r="P8120" s="369"/>
      <c r="S8120" s="369"/>
      <c r="V8120" s="358"/>
    </row>
    <row r="8121" spans="1:22">
      <c r="A8121" s="31"/>
      <c r="B8121" s="2"/>
      <c r="C8121" s="363"/>
      <c r="D8121" s="364"/>
      <c r="E8121" s="2"/>
      <c r="F8121" s="2"/>
      <c r="G8121" s="365"/>
      <c r="H8121" s="366"/>
      <c r="I8121" s="363"/>
      <c r="J8121" s="367"/>
      <c r="K8121" s="364"/>
      <c r="M8121" s="368"/>
      <c r="P8121" s="369"/>
      <c r="S8121" s="369"/>
      <c r="V8121" s="358"/>
    </row>
    <row r="8122" spans="1:22">
      <c r="A8122" s="31"/>
      <c r="B8122" s="2"/>
      <c r="C8122" s="363"/>
      <c r="D8122" s="364"/>
      <c r="E8122" s="2"/>
      <c r="F8122" s="2"/>
      <c r="G8122" s="365"/>
      <c r="H8122" s="366"/>
      <c r="I8122" s="363"/>
      <c r="J8122" s="367"/>
      <c r="K8122" s="364"/>
      <c r="M8122" s="368"/>
      <c r="P8122" s="369"/>
      <c r="S8122" s="369"/>
      <c r="V8122" s="358"/>
    </row>
    <row r="8123" spans="1:22">
      <c r="A8123" s="31"/>
      <c r="B8123" s="2"/>
      <c r="C8123" s="363"/>
      <c r="D8123" s="364"/>
      <c r="E8123" s="2"/>
      <c r="F8123" s="2"/>
      <c r="G8123" s="365"/>
      <c r="H8123" s="366"/>
      <c r="I8123" s="363"/>
      <c r="J8123" s="367"/>
      <c r="K8123" s="364"/>
      <c r="M8123" s="368"/>
      <c r="P8123" s="369"/>
      <c r="S8123" s="369"/>
      <c r="V8123" s="358"/>
    </row>
    <row r="8124" spans="1:22">
      <c r="A8124" s="31"/>
      <c r="B8124" s="2"/>
      <c r="C8124" s="363"/>
      <c r="D8124" s="364"/>
      <c r="E8124" s="2"/>
      <c r="F8124" s="2"/>
      <c r="G8124" s="365"/>
      <c r="H8124" s="366"/>
      <c r="I8124" s="363"/>
      <c r="J8124" s="367"/>
      <c r="K8124" s="364"/>
      <c r="M8124" s="368"/>
      <c r="P8124" s="369"/>
      <c r="S8124" s="369"/>
      <c r="V8124" s="358"/>
    </row>
    <row r="8125" spans="1:22">
      <c r="A8125" s="31"/>
      <c r="B8125" s="2"/>
      <c r="C8125" s="363"/>
      <c r="D8125" s="364"/>
      <c r="E8125" s="2"/>
      <c r="F8125" s="2"/>
      <c r="G8125" s="365"/>
      <c r="H8125" s="366"/>
      <c r="I8125" s="363"/>
      <c r="J8125" s="367"/>
      <c r="K8125" s="364"/>
      <c r="M8125" s="368"/>
      <c r="P8125" s="369"/>
      <c r="S8125" s="369"/>
      <c r="V8125" s="358"/>
    </row>
    <row r="8126" spans="1:22">
      <c r="A8126" s="31"/>
      <c r="B8126" s="2"/>
      <c r="C8126" s="363"/>
      <c r="D8126" s="364"/>
      <c r="E8126" s="2"/>
      <c r="F8126" s="2"/>
      <c r="G8126" s="365"/>
      <c r="H8126" s="366"/>
      <c r="I8126" s="363"/>
      <c r="J8126" s="367"/>
      <c r="K8126" s="364"/>
      <c r="M8126" s="368"/>
      <c r="P8126" s="369"/>
      <c r="S8126" s="369"/>
      <c r="V8126" s="358"/>
    </row>
    <row r="8127" spans="1:22">
      <c r="A8127" s="31"/>
      <c r="B8127" s="2"/>
      <c r="C8127" s="363"/>
      <c r="D8127" s="364"/>
      <c r="E8127" s="2"/>
      <c r="F8127" s="2"/>
      <c r="G8127" s="365"/>
      <c r="H8127" s="366"/>
      <c r="I8127" s="363"/>
      <c r="J8127" s="367"/>
      <c r="K8127" s="364"/>
      <c r="M8127" s="368"/>
      <c r="P8127" s="369"/>
      <c r="S8127" s="369"/>
      <c r="V8127" s="358"/>
    </row>
    <row r="8128" spans="1:22">
      <c r="A8128" s="31"/>
      <c r="B8128" s="2"/>
      <c r="C8128" s="363"/>
      <c r="D8128" s="364"/>
      <c r="E8128" s="2"/>
      <c r="F8128" s="2"/>
      <c r="G8128" s="365"/>
      <c r="H8128" s="366"/>
      <c r="I8128" s="363"/>
      <c r="J8128" s="367"/>
      <c r="K8128" s="364"/>
      <c r="M8128" s="368"/>
      <c r="P8128" s="369"/>
      <c r="S8128" s="369"/>
      <c r="V8128" s="358"/>
    </row>
    <row r="8129" spans="1:22">
      <c r="A8129" s="31"/>
      <c r="B8129" s="2"/>
      <c r="C8129" s="363"/>
      <c r="D8129" s="364"/>
      <c r="E8129" s="2"/>
      <c r="F8129" s="2"/>
      <c r="G8129" s="365"/>
      <c r="H8129" s="366"/>
      <c r="I8129" s="363"/>
      <c r="J8129" s="367"/>
      <c r="K8129" s="364"/>
      <c r="M8129" s="368"/>
      <c r="P8129" s="369"/>
      <c r="S8129" s="369"/>
      <c r="V8129" s="358"/>
    </row>
    <row r="8130" spans="1:22">
      <c r="A8130" s="31"/>
      <c r="B8130" s="2"/>
      <c r="C8130" s="363"/>
      <c r="D8130" s="364"/>
      <c r="E8130" s="2"/>
      <c r="F8130" s="2"/>
      <c r="G8130" s="365"/>
      <c r="H8130" s="366"/>
      <c r="I8130" s="363"/>
      <c r="J8130" s="367"/>
      <c r="K8130" s="364"/>
      <c r="M8130" s="368"/>
      <c r="P8130" s="369"/>
      <c r="S8130" s="369"/>
      <c r="V8130" s="358"/>
    </row>
    <row r="8131" spans="1:22">
      <c r="A8131" s="31"/>
      <c r="B8131" s="2"/>
      <c r="C8131" s="363"/>
      <c r="D8131" s="364"/>
      <c r="E8131" s="2"/>
      <c r="F8131" s="2"/>
      <c r="G8131" s="365"/>
      <c r="H8131" s="366"/>
      <c r="I8131" s="363"/>
      <c r="J8131" s="367"/>
      <c r="K8131" s="364"/>
      <c r="M8131" s="368"/>
      <c r="P8131" s="369"/>
      <c r="S8131" s="369"/>
      <c r="V8131" s="358"/>
    </row>
    <row r="8132" spans="1:22">
      <c r="A8132" s="31"/>
      <c r="B8132" s="2"/>
      <c r="C8132" s="363"/>
      <c r="D8132" s="364"/>
      <c r="E8132" s="2"/>
      <c r="F8132" s="2"/>
      <c r="G8132" s="365"/>
      <c r="H8132" s="366"/>
      <c r="I8132" s="363"/>
      <c r="J8132" s="367"/>
      <c r="K8132" s="364"/>
      <c r="M8132" s="368"/>
      <c r="P8132" s="369"/>
      <c r="S8132" s="369"/>
      <c r="V8132" s="358"/>
    </row>
    <row r="8133" spans="1:22">
      <c r="A8133" s="31"/>
      <c r="B8133" s="2"/>
      <c r="C8133" s="363"/>
      <c r="D8133" s="364"/>
      <c r="E8133" s="2"/>
      <c r="F8133" s="2"/>
      <c r="G8133" s="365"/>
      <c r="H8133" s="366"/>
      <c r="I8133" s="363"/>
      <c r="J8133" s="367"/>
      <c r="K8133" s="364"/>
      <c r="M8133" s="368"/>
      <c r="P8133" s="369"/>
      <c r="S8133" s="369"/>
      <c r="V8133" s="358"/>
    </row>
    <row r="8134" spans="1:22">
      <c r="A8134" s="31"/>
      <c r="B8134" s="2"/>
      <c r="C8134" s="363"/>
      <c r="D8134" s="364"/>
      <c r="E8134" s="2"/>
      <c r="F8134" s="2"/>
      <c r="G8134" s="365"/>
      <c r="H8134" s="366"/>
      <c r="I8134" s="363"/>
      <c r="J8134" s="367"/>
      <c r="K8134" s="364"/>
      <c r="M8134" s="368"/>
      <c r="P8134" s="369"/>
      <c r="S8134" s="369"/>
      <c r="V8134" s="358"/>
    </row>
    <row r="8135" spans="1:22">
      <c r="A8135" s="31"/>
      <c r="B8135" s="2"/>
      <c r="C8135" s="363"/>
      <c r="D8135" s="364"/>
      <c r="E8135" s="2"/>
      <c r="F8135" s="2"/>
      <c r="G8135" s="365"/>
      <c r="H8135" s="366"/>
      <c r="I8135" s="363"/>
      <c r="J8135" s="367"/>
      <c r="K8135" s="364"/>
      <c r="M8135" s="368"/>
      <c r="P8135" s="369"/>
      <c r="S8135" s="369"/>
      <c r="V8135" s="358"/>
    </row>
    <row r="8136" spans="1:22">
      <c r="A8136" s="31"/>
      <c r="B8136" s="2"/>
      <c r="C8136" s="363"/>
      <c r="D8136" s="364"/>
      <c r="E8136" s="2"/>
      <c r="F8136" s="2"/>
      <c r="G8136" s="365"/>
      <c r="H8136" s="366"/>
      <c r="I8136" s="363"/>
      <c r="J8136" s="367"/>
      <c r="K8136" s="364"/>
      <c r="M8136" s="368"/>
      <c r="P8136" s="369"/>
      <c r="S8136" s="369"/>
      <c r="V8136" s="358"/>
    </row>
    <row r="8137" spans="1:22">
      <c r="A8137" s="31"/>
      <c r="B8137" s="2"/>
      <c r="C8137" s="363"/>
      <c r="D8137" s="364"/>
      <c r="E8137" s="2"/>
      <c r="F8137" s="2"/>
      <c r="G8137" s="365"/>
      <c r="H8137" s="366"/>
      <c r="I8137" s="363"/>
      <c r="J8137" s="367"/>
      <c r="K8137" s="364"/>
      <c r="M8137" s="368"/>
      <c r="P8137" s="369"/>
      <c r="S8137" s="369"/>
      <c r="V8137" s="358"/>
    </row>
    <row r="8138" spans="1:22">
      <c r="A8138" s="31"/>
      <c r="B8138" s="2"/>
      <c r="C8138" s="363"/>
      <c r="D8138" s="364"/>
      <c r="E8138" s="2"/>
      <c r="F8138" s="2"/>
      <c r="G8138" s="365"/>
      <c r="H8138" s="366"/>
      <c r="I8138" s="363"/>
      <c r="J8138" s="367"/>
      <c r="K8138" s="364"/>
      <c r="M8138" s="368"/>
      <c r="P8138" s="369"/>
      <c r="S8138" s="369"/>
      <c r="V8138" s="358"/>
    </row>
    <row r="8139" spans="1:22">
      <c r="A8139" s="31"/>
      <c r="B8139" s="2"/>
      <c r="C8139" s="363"/>
      <c r="D8139" s="364"/>
      <c r="E8139" s="2"/>
      <c r="F8139" s="2"/>
      <c r="G8139" s="365"/>
      <c r="H8139" s="366"/>
      <c r="I8139" s="363"/>
      <c r="J8139" s="367"/>
      <c r="K8139" s="364"/>
      <c r="M8139" s="368"/>
      <c r="P8139" s="369"/>
      <c r="S8139" s="369"/>
      <c r="V8139" s="358"/>
    </row>
    <row r="8140" spans="1:22">
      <c r="A8140" s="31"/>
      <c r="B8140" s="2"/>
      <c r="C8140" s="363"/>
      <c r="D8140" s="364"/>
      <c r="E8140" s="2"/>
      <c r="F8140" s="2"/>
      <c r="G8140" s="365"/>
      <c r="H8140" s="366"/>
      <c r="I8140" s="363"/>
      <c r="J8140" s="367"/>
      <c r="K8140" s="364"/>
      <c r="M8140" s="368"/>
      <c r="P8140" s="369"/>
      <c r="S8140" s="369"/>
      <c r="V8140" s="358"/>
    </row>
    <row r="8141" spans="1:22">
      <c r="A8141" s="31"/>
      <c r="B8141" s="2"/>
      <c r="C8141" s="363"/>
      <c r="D8141" s="364"/>
      <c r="E8141" s="2"/>
      <c r="F8141" s="2"/>
      <c r="G8141" s="365"/>
      <c r="H8141" s="366"/>
      <c r="I8141" s="363"/>
      <c r="J8141" s="367"/>
      <c r="K8141" s="364"/>
      <c r="M8141" s="368"/>
      <c r="P8141" s="369"/>
      <c r="S8141" s="369"/>
      <c r="V8141" s="358"/>
    </row>
    <row r="8142" spans="1:22">
      <c r="A8142" s="31"/>
      <c r="B8142" s="2"/>
      <c r="C8142" s="363"/>
      <c r="D8142" s="364"/>
      <c r="E8142" s="2"/>
      <c r="F8142" s="2"/>
      <c r="G8142" s="365"/>
      <c r="H8142" s="366"/>
      <c r="I8142" s="363"/>
      <c r="J8142" s="367"/>
      <c r="K8142" s="364"/>
      <c r="M8142" s="368"/>
      <c r="P8142" s="369"/>
      <c r="S8142" s="369"/>
      <c r="V8142" s="358"/>
    </row>
    <row r="8143" spans="1:22">
      <c r="A8143" s="31"/>
      <c r="B8143" s="2"/>
      <c r="C8143" s="363"/>
      <c r="D8143" s="364"/>
      <c r="E8143" s="2"/>
      <c r="F8143" s="2"/>
      <c r="G8143" s="365"/>
      <c r="H8143" s="366"/>
      <c r="I8143" s="363"/>
      <c r="J8143" s="367"/>
      <c r="K8143" s="364"/>
      <c r="M8143" s="368"/>
      <c r="P8143" s="369"/>
      <c r="S8143" s="369"/>
      <c r="V8143" s="358"/>
    </row>
    <row r="8144" spans="1:22">
      <c r="A8144" s="31"/>
      <c r="B8144" s="2"/>
      <c r="C8144" s="363"/>
      <c r="D8144" s="364"/>
      <c r="E8144" s="2"/>
      <c r="F8144" s="2"/>
      <c r="G8144" s="365"/>
      <c r="H8144" s="366"/>
      <c r="I8144" s="363"/>
      <c r="J8144" s="367"/>
      <c r="K8144" s="364"/>
      <c r="M8144" s="368"/>
      <c r="P8144" s="369"/>
      <c r="S8144" s="369"/>
      <c r="V8144" s="358"/>
    </row>
    <row r="8145" spans="1:22">
      <c r="A8145" s="31"/>
      <c r="B8145" s="2"/>
      <c r="C8145" s="363"/>
      <c r="D8145" s="364"/>
      <c r="E8145" s="2"/>
      <c r="F8145" s="2"/>
      <c r="G8145" s="365"/>
      <c r="H8145" s="366"/>
      <c r="I8145" s="363"/>
      <c r="J8145" s="367"/>
      <c r="K8145" s="364"/>
      <c r="M8145" s="368"/>
      <c r="P8145" s="369"/>
      <c r="S8145" s="369"/>
      <c r="V8145" s="358"/>
    </row>
    <row r="8146" spans="1:22">
      <c r="A8146" s="31"/>
      <c r="B8146" s="2"/>
      <c r="C8146" s="363"/>
      <c r="D8146" s="364"/>
      <c r="E8146" s="2"/>
      <c r="F8146" s="2"/>
      <c r="G8146" s="365"/>
      <c r="H8146" s="366"/>
      <c r="I8146" s="363"/>
      <c r="J8146" s="367"/>
      <c r="K8146" s="364"/>
      <c r="M8146" s="368"/>
      <c r="P8146" s="369"/>
      <c r="S8146" s="369"/>
      <c r="V8146" s="358"/>
    </row>
    <row r="8147" spans="1:22">
      <c r="A8147" s="31"/>
      <c r="B8147" s="2"/>
      <c r="C8147" s="363"/>
      <c r="D8147" s="364"/>
      <c r="E8147" s="2"/>
      <c r="F8147" s="2"/>
      <c r="G8147" s="365"/>
      <c r="H8147" s="366"/>
      <c r="I8147" s="363"/>
      <c r="J8147" s="367"/>
      <c r="K8147" s="364"/>
      <c r="M8147" s="368"/>
      <c r="P8147" s="369"/>
      <c r="S8147" s="369"/>
      <c r="V8147" s="358"/>
    </row>
    <row r="8148" spans="1:22">
      <c r="A8148" s="31"/>
      <c r="B8148" s="2"/>
      <c r="C8148" s="363"/>
      <c r="D8148" s="364"/>
      <c r="E8148" s="2"/>
      <c r="F8148" s="2"/>
      <c r="G8148" s="365"/>
      <c r="H8148" s="366"/>
      <c r="I8148" s="363"/>
      <c r="J8148" s="367"/>
      <c r="K8148" s="364"/>
      <c r="M8148" s="368"/>
      <c r="P8148" s="369"/>
      <c r="S8148" s="369"/>
      <c r="V8148" s="358"/>
    </row>
    <row r="8149" spans="1:22">
      <c r="A8149" s="31"/>
      <c r="B8149" s="2"/>
      <c r="C8149" s="363"/>
      <c r="D8149" s="364"/>
      <c r="E8149" s="2"/>
      <c r="F8149" s="2"/>
      <c r="G8149" s="365"/>
      <c r="H8149" s="366"/>
      <c r="I8149" s="363"/>
      <c r="J8149" s="367"/>
      <c r="K8149" s="364"/>
      <c r="M8149" s="368"/>
      <c r="P8149" s="369"/>
      <c r="S8149" s="369"/>
      <c r="V8149" s="358"/>
    </row>
    <row r="8150" spans="1:22">
      <c r="A8150" s="31"/>
      <c r="B8150" s="2"/>
      <c r="C8150" s="363"/>
      <c r="D8150" s="364"/>
      <c r="E8150" s="2"/>
      <c r="F8150" s="2"/>
      <c r="G8150" s="365"/>
      <c r="H8150" s="366"/>
      <c r="I8150" s="363"/>
      <c r="J8150" s="367"/>
      <c r="K8150" s="364"/>
      <c r="M8150" s="368"/>
      <c r="P8150" s="369"/>
      <c r="S8150" s="369"/>
      <c r="V8150" s="358"/>
    </row>
    <row r="8151" spans="1:22">
      <c r="A8151" s="31"/>
      <c r="B8151" s="2"/>
      <c r="C8151" s="363"/>
      <c r="D8151" s="364"/>
      <c r="E8151" s="2"/>
      <c r="F8151" s="2"/>
      <c r="G8151" s="365"/>
      <c r="H8151" s="366"/>
      <c r="I8151" s="363"/>
      <c r="J8151" s="367"/>
      <c r="K8151" s="364"/>
      <c r="M8151" s="368"/>
      <c r="P8151" s="369"/>
      <c r="S8151" s="369"/>
      <c r="V8151" s="358"/>
    </row>
    <row r="8152" spans="1:22">
      <c r="A8152" s="31"/>
      <c r="B8152" s="2"/>
      <c r="C8152" s="363"/>
      <c r="D8152" s="364"/>
      <c r="E8152" s="2"/>
      <c r="F8152" s="2"/>
      <c r="G8152" s="365"/>
      <c r="H8152" s="366"/>
      <c r="I8152" s="363"/>
      <c r="J8152" s="367"/>
      <c r="K8152" s="364"/>
      <c r="M8152" s="368"/>
      <c r="P8152" s="369"/>
      <c r="S8152" s="369"/>
      <c r="V8152" s="358"/>
    </row>
    <row r="8153" spans="1:22">
      <c r="A8153" s="31"/>
      <c r="B8153" s="2"/>
      <c r="C8153" s="363"/>
      <c r="D8153" s="364"/>
      <c r="E8153" s="2"/>
      <c r="F8153" s="2"/>
      <c r="G8153" s="365"/>
      <c r="H8153" s="366"/>
      <c r="I8153" s="363"/>
      <c r="J8153" s="367"/>
      <c r="K8153" s="364"/>
      <c r="M8153" s="368"/>
      <c r="P8153" s="369"/>
      <c r="S8153" s="369"/>
      <c r="V8153" s="358"/>
    </row>
    <row r="8154" spans="1:22">
      <c r="A8154" s="31"/>
      <c r="B8154" s="2"/>
      <c r="C8154" s="363"/>
      <c r="D8154" s="364"/>
      <c r="E8154" s="2"/>
      <c r="F8154" s="2"/>
      <c r="G8154" s="365"/>
      <c r="H8154" s="366"/>
      <c r="I8154" s="363"/>
      <c r="J8154" s="367"/>
      <c r="K8154" s="364"/>
      <c r="M8154" s="368"/>
      <c r="P8154" s="369"/>
      <c r="S8154" s="369"/>
      <c r="V8154" s="358"/>
    </row>
    <row r="8155" spans="1:22">
      <c r="A8155" s="31"/>
      <c r="B8155" s="2"/>
      <c r="C8155" s="363"/>
      <c r="D8155" s="364"/>
      <c r="E8155" s="2"/>
      <c r="F8155" s="2"/>
      <c r="G8155" s="365"/>
      <c r="H8155" s="366"/>
      <c r="I8155" s="363"/>
      <c r="J8155" s="367"/>
      <c r="K8155" s="364"/>
      <c r="M8155" s="368"/>
      <c r="P8155" s="369"/>
      <c r="S8155" s="369"/>
      <c r="V8155" s="358"/>
    </row>
    <row r="8156" spans="1:22">
      <c r="A8156" s="31"/>
      <c r="B8156" s="2"/>
      <c r="C8156" s="363"/>
      <c r="D8156" s="364"/>
      <c r="E8156" s="2"/>
      <c r="F8156" s="2"/>
      <c r="G8156" s="365"/>
      <c r="H8156" s="366"/>
      <c r="I8156" s="363"/>
      <c r="J8156" s="367"/>
      <c r="K8156" s="364"/>
      <c r="M8156" s="368"/>
      <c r="P8156" s="369"/>
      <c r="S8156" s="369"/>
      <c r="V8156" s="358"/>
    </row>
    <row r="8157" spans="1:22">
      <c r="A8157" s="31"/>
      <c r="B8157" s="2"/>
      <c r="C8157" s="363"/>
      <c r="D8157" s="364"/>
      <c r="E8157" s="2"/>
      <c r="F8157" s="2"/>
      <c r="G8157" s="365"/>
      <c r="H8157" s="366"/>
      <c r="I8157" s="363"/>
      <c r="J8157" s="367"/>
      <c r="K8157" s="364"/>
      <c r="M8157" s="368"/>
      <c r="P8157" s="369"/>
      <c r="S8157" s="369"/>
      <c r="V8157" s="358"/>
    </row>
    <row r="8158" spans="1:22">
      <c r="A8158" s="31"/>
      <c r="B8158" s="2"/>
      <c r="C8158" s="363"/>
      <c r="D8158" s="364"/>
      <c r="E8158" s="2"/>
      <c r="F8158" s="2"/>
      <c r="G8158" s="365"/>
      <c r="H8158" s="366"/>
      <c r="I8158" s="363"/>
      <c r="J8158" s="367"/>
      <c r="K8158" s="364"/>
      <c r="M8158" s="368"/>
      <c r="P8158" s="369"/>
      <c r="S8158" s="369"/>
      <c r="V8158" s="358"/>
    </row>
    <row r="8159" spans="1:22">
      <c r="A8159" s="31"/>
      <c r="B8159" s="2"/>
      <c r="C8159" s="363"/>
      <c r="D8159" s="364"/>
      <c r="E8159" s="2"/>
      <c r="F8159" s="2"/>
      <c r="G8159" s="365"/>
      <c r="H8159" s="366"/>
      <c r="I8159" s="363"/>
      <c r="J8159" s="367"/>
      <c r="K8159" s="364"/>
      <c r="M8159" s="368"/>
      <c r="P8159" s="369"/>
      <c r="S8159" s="369"/>
      <c r="V8159" s="358"/>
    </row>
    <row r="8160" spans="1:22">
      <c r="A8160" s="31"/>
      <c r="B8160" s="2"/>
      <c r="C8160" s="363"/>
      <c r="D8160" s="364"/>
      <c r="E8160" s="2"/>
      <c r="F8160" s="2"/>
      <c r="G8160" s="365"/>
      <c r="H8160" s="366"/>
      <c r="I8160" s="363"/>
      <c r="J8160" s="367"/>
      <c r="K8160" s="364"/>
      <c r="M8160" s="368"/>
      <c r="P8160" s="369"/>
      <c r="S8160" s="369"/>
      <c r="V8160" s="358"/>
    </row>
    <row r="8161" spans="1:22">
      <c r="A8161" s="31"/>
      <c r="B8161" s="2"/>
      <c r="C8161" s="363"/>
      <c r="D8161" s="364"/>
      <c r="E8161" s="2"/>
      <c r="F8161" s="2"/>
      <c r="G8161" s="365"/>
      <c r="H8161" s="366"/>
      <c r="I8161" s="363"/>
      <c r="J8161" s="367"/>
      <c r="K8161" s="364"/>
      <c r="M8161" s="368"/>
      <c r="P8161" s="369"/>
      <c r="S8161" s="369"/>
      <c r="V8161" s="358"/>
    </row>
    <row r="8162" spans="1:22">
      <c r="A8162" s="31"/>
      <c r="B8162" s="2"/>
      <c r="C8162" s="363"/>
      <c r="D8162" s="364"/>
      <c r="E8162" s="2"/>
      <c r="F8162" s="2"/>
      <c r="G8162" s="365"/>
      <c r="H8162" s="366"/>
      <c r="I8162" s="363"/>
      <c r="J8162" s="367"/>
      <c r="K8162" s="364"/>
      <c r="M8162" s="368"/>
      <c r="P8162" s="369"/>
      <c r="S8162" s="369"/>
      <c r="V8162" s="358"/>
    </row>
    <row r="8163" spans="1:22">
      <c r="A8163" s="31"/>
      <c r="B8163" s="2"/>
      <c r="C8163" s="363"/>
      <c r="D8163" s="364"/>
      <c r="E8163" s="2"/>
      <c r="F8163" s="2"/>
      <c r="G8163" s="365"/>
      <c r="H8163" s="366"/>
      <c r="I8163" s="363"/>
      <c r="J8163" s="367"/>
      <c r="K8163" s="364"/>
      <c r="M8163" s="368"/>
      <c r="P8163" s="369"/>
      <c r="S8163" s="369"/>
      <c r="V8163" s="358"/>
    </row>
    <row r="8164" spans="1:22">
      <c r="A8164" s="31"/>
      <c r="B8164" s="2"/>
      <c r="C8164" s="363"/>
      <c r="D8164" s="364"/>
      <c r="E8164" s="2"/>
      <c r="F8164" s="2"/>
      <c r="G8164" s="365"/>
      <c r="H8164" s="366"/>
      <c r="I8164" s="363"/>
      <c r="J8164" s="367"/>
      <c r="K8164" s="364"/>
      <c r="M8164" s="368"/>
      <c r="P8164" s="369"/>
      <c r="S8164" s="369"/>
      <c r="V8164" s="358"/>
    </row>
    <row r="8165" spans="1:22">
      <c r="A8165" s="31"/>
      <c r="B8165" s="2"/>
      <c r="C8165" s="363"/>
      <c r="D8165" s="364"/>
      <c r="E8165" s="2"/>
      <c r="F8165" s="2"/>
      <c r="G8165" s="365"/>
      <c r="H8165" s="366"/>
      <c r="I8165" s="363"/>
      <c r="J8165" s="367"/>
      <c r="K8165" s="364"/>
      <c r="M8165" s="368"/>
      <c r="P8165" s="369"/>
      <c r="S8165" s="369"/>
      <c r="V8165" s="358"/>
    </row>
    <row r="8166" spans="1:22">
      <c r="A8166" s="31"/>
      <c r="B8166" s="2"/>
      <c r="C8166" s="363"/>
      <c r="D8166" s="364"/>
      <c r="E8166" s="2"/>
      <c r="F8166" s="2"/>
      <c r="G8166" s="365"/>
      <c r="H8166" s="366"/>
      <c r="I8166" s="363"/>
      <c r="J8166" s="367"/>
      <c r="K8166" s="364"/>
      <c r="M8166" s="368"/>
      <c r="P8166" s="369"/>
      <c r="S8166" s="369"/>
      <c r="V8166" s="358"/>
    </row>
    <row r="8167" spans="1:22">
      <c r="A8167" s="31"/>
      <c r="B8167" s="2"/>
      <c r="C8167" s="363"/>
      <c r="D8167" s="364"/>
      <c r="E8167" s="2"/>
      <c r="F8167" s="2"/>
      <c r="G8167" s="365"/>
      <c r="H8167" s="366"/>
      <c r="I8167" s="363"/>
      <c r="J8167" s="367"/>
      <c r="K8167" s="364"/>
      <c r="M8167" s="368"/>
      <c r="P8167" s="369"/>
      <c r="S8167" s="369"/>
      <c r="V8167" s="358"/>
    </row>
    <row r="8168" spans="1:22">
      <c r="A8168" s="31"/>
      <c r="B8168" s="2"/>
      <c r="C8168" s="363"/>
      <c r="D8168" s="364"/>
      <c r="E8168" s="2"/>
      <c r="F8168" s="2"/>
      <c r="G8168" s="365"/>
      <c r="H8168" s="366"/>
      <c r="I8168" s="363"/>
      <c r="J8168" s="367"/>
      <c r="K8168" s="364"/>
      <c r="M8168" s="368"/>
      <c r="P8168" s="369"/>
      <c r="S8168" s="369"/>
      <c r="V8168" s="358"/>
    </row>
    <row r="8169" spans="1:22">
      <c r="A8169" s="31"/>
      <c r="B8169" s="2"/>
      <c r="C8169" s="363"/>
      <c r="D8169" s="364"/>
      <c r="E8169" s="2"/>
      <c r="F8169" s="2"/>
      <c r="G8169" s="365"/>
      <c r="H8169" s="366"/>
      <c r="I8169" s="363"/>
      <c r="J8169" s="367"/>
      <c r="K8169" s="364"/>
      <c r="M8169" s="368"/>
      <c r="P8169" s="369"/>
      <c r="S8169" s="369"/>
      <c r="V8169" s="358"/>
    </row>
    <row r="8170" spans="1:22">
      <c r="A8170" s="31"/>
      <c r="B8170" s="2"/>
      <c r="C8170" s="363"/>
      <c r="D8170" s="364"/>
      <c r="E8170" s="2"/>
      <c r="F8170" s="2"/>
      <c r="G8170" s="365"/>
      <c r="H8170" s="366"/>
      <c r="I8170" s="363"/>
      <c r="J8170" s="367"/>
      <c r="K8170" s="364"/>
      <c r="M8170" s="368"/>
      <c r="P8170" s="369"/>
      <c r="S8170" s="369"/>
      <c r="V8170" s="358"/>
    </row>
    <row r="8171" spans="1:22">
      <c r="A8171" s="31"/>
      <c r="B8171" s="2"/>
      <c r="C8171" s="363"/>
      <c r="D8171" s="364"/>
      <c r="E8171" s="2"/>
      <c r="F8171" s="2"/>
      <c r="G8171" s="365"/>
      <c r="H8171" s="366"/>
      <c r="I8171" s="363"/>
      <c r="J8171" s="367"/>
      <c r="K8171" s="364"/>
      <c r="M8171" s="368"/>
      <c r="P8171" s="369"/>
      <c r="S8171" s="369"/>
      <c r="V8171" s="358"/>
    </row>
    <row r="8172" spans="1:22">
      <c r="A8172" s="31"/>
      <c r="B8172" s="2"/>
      <c r="C8172" s="363"/>
      <c r="D8172" s="364"/>
      <c r="E8172" s="2"/>
      <c r="F8172" s="2"/>
      <c r="G8172" s="365"/>
      <c r="H8172" s="366"/>
      <c r="I8172" s="363"/>
      <c r="J8172" s="367"/>
      <c r="K8172" s="364"/>
      <c r="M8172" s="368"/>
      <c r="P8172" s="369"/>
      <c r="S8172" s="369"/>
      <c r="V8172" s="358"/>
    </row>
    <row r="8173" spans="1:22">
      <c r="A8173" s="31"/>
      <c r="B8173" s="2"/>
      <c r="C8173" s="363"/>
      <c r="D8173" s="364"/>
      <c r="E8173" s="2"/>
      <c r="F8173" s="2"/>
      <c r="G8173" s="365"/>
      <c r="H8173" s="366"/>
      <c r="I8173" s="363"/>
      <c r="J8173" s="367"/>
      <c r="K8173" s="364"/>
      <c r="M8173" s="368"/>
      <c r="P8173" s="369"/>
      <c r="S8173" s="369"/>
      <c r="V8173" s="358"/>
    </row>
    <row r="8174" spans="1:22">
      <c r="A8174" s="31"/>
      <c r="B8174" s="2"/>
      <c r="C8174" s="363"/>
      <c r="D8174" s="364"/>
      <c r="E8174" s="2"/>
      <c r="F8174" s="2"/>
      <c r="G8174" s="365"/>
      <c r="H8174" s="366"/>
      <c r="I8174" s="363"/>
      <c r="J8174" s="367"/>
      <c r="K8174" s="364"/>
      <c r="M8174" s="368"/>
      <c r="P8174" s="369"/>
      <c r="S8174" s="369"/>
      <c r="V8174" s="358"/>
    </row>
    <row r="8175" spans="1:22">
      <c r="A8175" s="31"/>
      <c r="B8175" s="2"/>
      <c r="C8175" s="363"/>
      <c r="D8175" s="364"/>
      <c r="E8175" s="2"/>
      <c r="F8175" s="2"/>
      <c r="G8175" s="365"/>
      <c r="H8175" s="366"/>
      <c r="I8175" s="363"/>
      <c r="J8175" s="367"/>
      <c r="K8175" s="364"/>
      <c r="M8175" s="368"/>
      <c r="P8175" s="369"/>
      <c r="S8175" s="369"/>
      <c r="V8175" s="358"/>
    </row>
    <row r="8176" spans="1:22">
      <c r="A8176" s="31"/>
      <c r="B8176" s="2"/>
      <c r="C8176" s="363"/>
      <c r="D8176" s="364"/>
      <c r="E8176" s="2"/>
      <c r="F8176" s="2"/>
      <c r="G8176" s="365"/>
      <c r="H8176" s="366"/>
      <c r="I8176" s="363"/>
      <c r="J8176" s="367"/>
      <c r="K8176" s="364"/>
      <c r="M8176" s="368"/>
      <c r="P8176" s="369"/>
      <c r="S8176" s="369"/>
      <c r="V8176" s="358"/>
    </row>
    <row r="8177" spans="1:22">
      <c r="A8177" s="31"/>
      <c r="B8177" s="2"/>
      <c r="C8177" s="363"/>
      <c r="D8177" s="364"/>
      <c r="E8177" s="2"/>
      <c r="F8177" s="2"/>
      <c r="G8177" s="365"/>
      <c r="H8177" s="366"/>
      <c r="I8177" s="363"/>
      <c r="J8177" s="367"/>
      <c r="K8177" s="364"/>
      <c r="M8177" s="368"/>
      <c r="P8177" s="369"/>
      <c r="S8177" s="369"/>
      <c r="V8177" s="358"/>
    </row>
    <row r="8178" spans="1:22">
      <c r="A8178" s="31"/>
      <c r="B8178" s="2"/>
      <c r="C8178" s="363"/>
      <c r="D8178" s="364"/>
      <c r="E8178" s="2"/>
      <c r="F8178" s="2"/>
      <c r="G8178" s="365"/>
      <c r="H8178" s="366"/>
      <c r="I8178" s="363"/>
      <c r="J8178" s="367"/>
      <c r="K8178" s="364"/>
      <c r="M8178" s="368"/>
      <c r="P8178" s="369"/>
      <c r="S8178" s="369"/>
      <c r="V8178" s="358"/>
    </row>
    <row r="8179" spans="1:22">
      <c r="A8179" s="31"/>
      <c r="B8179" s="2"/>
      <c r="C8179" s="363"/>
      <c r="D8179" s="364"/>
      <c r="E8179" s="2"/>
      <c r="F8179" s="2"/>
      <c r="G8179" s="365"/>
      <c r="H8179" s="366"/>
      <c r="I8179" s="363"/>
      <c r="J8179" s="367"/>
      <c r="K8179" s="364"/>
      <c r="M8179" s="368"/>
      <c r="P8179" s="369"/>
      <c r="S8179" s="369"/>
      <c r="V8179" s="358"/>
    </row>
    <row r="8180" spans="1:22">
      <c r="A8180" s="31"/>
      <c r="B8180" s="2"/>
      <c r="C8180" s="363"/>
      <c r="D8180" s="364"/>
      <c r="E8180" s="2"/>
      <c r="F8180" s="2"/>
      <c r="G8180" s="365"/>
      <c r="H8180" s="366"/>
      <c r="I8180" s="363"/>
      <c r="J8180" s="367"/>
      <c r="K8180" s="364"/>
      <c r="M8180" s="368"/>
      <c r="P8180" s="369"/>
      <c r="S8180" s="369"/>
      <c r="V8180" s="358"/>
    </row>
    <row r="8181" spans="1:22">
      <c r="A8181" s="31"/>
      <c r="B8181" s="2"/>
      <c r="C8181" s="363"/>
      <c r="D8181" s="364"/>
      <c r="E8181" s="2"/>
      <c r="F8181" s="2"/>
      <c r="G8181" s="365"/>
      <c r="H8181" s="366"/>
      <c r="I8181" s="363"/>
      <c r="J8181" s="367"/>
      <c r="K8181" s="364"/>
      <c r="M8181" s="368"/>
      <c r="P8181" s="369"/>
      <c r="S8181" s="369"/>
      <c r="V8181" s="358"/>
    </row>
    <row r="8182" spans="1:22">
      <c r="A8182" s="31"/>
      <c r="B8182" s="2"/>
      <c r="C8182" s="363"/>
      <c r="D8182" s="364"/>
      <c r="E8182" s="2"/>
      <c r="F8182" s="2"/>
      <c r="G8182" s="365"/>
      <c r="H8182" s="366"/>
      <c r="I8182" s="363"/>
      <c r="J8182" s="367"/>
      <c r="K8182" s="364"/>
      <c r="M8182" s="368"/>
      <c r="P8182" s="369"/>
      <c r="S8182" s="369"/>
      <c r="V8182" s="358"/>
    </row>
    <row r="8183" spans="1:22">
      <c r="A8183" s="31"/>
      <c r="B8183" s="2"/>
      <c r="C8183" s="363"/>
      <c r="D8183" s="364"/>
      <c r="E8183" s="2"/>
      <c r="F8183" s="2"/>
      <c r="G8183" s="365"/>
      <c r="H8183" s="366"/>
      <c r="I8183" s="363"/>
      <c r="J8183" s="367"/>
      <c r="K8183" s="364"/>
      <c r="M8183" s="368"/>
      <c r="P8183" s="369"/>
      <c r="S8183" s="369"/>
      <c r="V8183" s="358"/>
    </row>
    <row r="8184" spans="1:22">
      <c r="A8184" s="31"/>
      <c r="B8184" s="2"/>
      <c r="C8184" s="363"/>
      <c r="D8184" s="364"/>
      <c r="E8184" s="2"/>
      <c r="F8184" s="2"/>
      <c r="G8184" s="365"/>
      <c r="H8184" s="366"/>
      <c r="I8184" s="363"/>
      <c r="J8184" s="367"/>
      <c r="K8184" s="364"/>
      <c r="M8184" s="368"/>
      <c r="P8184" s="369"/>
      <c r="S8184" s="369"/>
      <c r="V8184" s="358"/>
    </row>
    <row r="8185" spans="1:22">
      <c r="A8185" s="31"/>
      <c r="B8185" s="2"/>
      <c r="C8185" s="363"/>
      <c r="D8185" s="364"/>
      <c r="E8185" s="2"/>
      <c r="F8185" s="2"/>
      <c r="G8185" s="365"/>
      <c r="H8185" s="366"/>
      <c r="I8185" s="363"/>
      <c r="J8185" s="367"/>
      <c r="K8185" s="364"/>
      <c r="M8185" s="368"/>
      <c r="P8185" s="369"/>
      <c r="S8185" s="369"/>
      <c r="V8185" s="358"/>
    </row>
    <row r="8186" spans="1:22">
      <c r="A8186" s="31"/>
      <c r="B8186" s="2"/>
      <c r="C8186" s="363"/>
      <c r="D8186" s="364"/>
      <c r="E8186" s="2"/>
      <c r="F8186" s="2"/>
      <c r="G8186" s="365"/>
      <c r="H8186" s="366"/>
      <c r="I8186" s="363"/>
      <c r="J8186" s="367"/>
      <c r="K8186" s="364"/>
      <c r="M8186" s="368"/>
      <c r="P8186" s="369"/>
      <c r="S8186" s="369"/>
      <c r="V8186" s="358"/>
    </row>
    <row r="8187" spans="1:22">
      <c r="A8187" s="31"/>
      <c r="B8187" s="2"/>
      <c r="C8187" s="363"/>
      <c r="D8187" s="364"/>
      <c r="E8187" s="2"/>
      <c r="F8187" s="2"/>
      <c r="G8187" s="365"/>
      <c r="H8187" s="366"/>
      <c r="I8187" s="363"/>
      <c r="J8187" s="367"/>
      <c r="K8187" s="364"/>
      <c r="M8187" s="368"/>
      <c r="P8187" s="369"/>
      <c r="S8187" s="369"/>
      <c r="V8187" s="358"/>
    </row>
    <row r="8188" spans="1:22">
      <c r="A8188" s="31"/>
      <c r="B8188" s="2"/>
      <c r="C8188" s="363"/>
      <c r="D8188" s="364"/>
      <c r="E8188" s="2"/>
      <c r="F8188" s="2"/>
      <c r="G8188" s="365"/>
      <c r="H8188" s="366"/>
      <c r="I8188" s="363"/>
      <c r="J8188" s="367"/>
      <c r="K8188" s="364"/>
      <c r="M8188" s="368"/>
      <c r="P8188" s="369"/>
      <c r="S8188" s="369"/>
      <c r="V8188" s="358"/>
    </row>
    <row r="8189" spans="1:22">
      <c r="A8189" s="31"/>
      <c r="B8189" s="2"/>
      <c r="C8189" s="363"/>
      <c r="D8189" s="364"/>
      <c r="E8189" s="2"/>
      <c r="F8189" s="2"/>
      <c r="G8189" s="365"/>
      <c r="H8189" s="366"/>
      <c r="I8189" s="363"/>
      <c r="J8189" s="367"/>
      <c r="K8189" s="364"/>
      <c r="M8189" s="368"/>
      <c r="P8189" s="369"/>
      <c r="S8189" s="369"/>
      <c r="V8189" s="358"/>
    </row>
    <row r="8190" spans="1:22">
      <c r="A8190" s="31"/>
      <c r="B8190" s="2"/>
      <c r="C8190" s="363"/>
      <c r="D8190" s="364"/>
      <c r="E8190" s="2"/>
      <c r="F8190" s="2"/>
      <c r="G8190" s="365"/>
      <c r="H8190" s="366"/>
      <c r="I8190" s="363"/>
      <c r="J8190" s="367"/>
      <c r="K8190" s="364"/>
      <c r="M8190" s="368"/>
      <c r="P8190" s="369"/>
      <c r="S8190" s="369"/>
      <c r="V8190" s="358"/>
    </row>
    <row r="8191" spans="1:22">
      <c r="A8191" s="31"/>
      <c r="B8191" s="2"/>
      <c r="C8191" s="363"/>
      <c r="D8191" s="364"/>
      <c r="E8191" s="2"/>
      <c r="F8191" s="2"/>
      <c r="G8191" s="365"/>
      <c r="H8191" s="366"/>
      <c r="I8191" s="363"/>
      <c r="J8191" s="367"/>
      <c r="K8191" s="364"/>
      <c r="M8191" s="368"/>
      <c r="P8191" s="369"/>
      <c r="S8191" s="369"/>
      <c r="V8191" s="358"/>
    </row>
    <row r="8192" spans="1:22">
      <c r="A8192" s="31"/>
      <c r="B8192" s="2"/>
      <c r="C8192" s="363"/>
      <c r="D8192" s="364"/>
      <c r="E8192" s="2"/>
      <c r="F8192" s="2"/>
      <c r="G8192" s="365"/>
      <c r="H8192" s="366"/>
      <c r="I8192" s="363"/>
      <c r="J8192" s="367"/>
      <c r="K8192" s="364"/>
      <c r="M8192" s="368"/>
      <c r="P8192" s="369"/>
      <c r="S8192" s="369"/>
      <c r="V8192" s="358"/>
    </row>
    <row r="8193" spans="1:22">
      <c r="A8193" s="31"/>
      <c r="B8193" s="2"/>
      <c r="C8193" s="363"/>
      <c r="D8193" s="364"/>
      <c r="E8193" s="2"/>
      <c r="F8193" s="2"/>
      <c r="G8193" s="365"/>
      <c r="H8193" s="366"/>
      <c r="I8193" s="363"/>
      <c r="J8193" s="367"/>
      <c r="K8193" s="364"/>
      <c r="M8193" s="368"/>
      <c r="P8193" s="369"/>
      <c r="S8193" s="369"/>
      <c r="V8193" s="358"/>
    </row>
    <row r="8194" spans="1:22">
      <c r="A8194" s="31"/>
      <c r="B8194" s="2"/>
      <c r="C8194" s="363"/>
      <c r="D8194" s="364"/>
      <c r="E8194" s="2"/>
      <c r="F8194" s="2"/>
      <c r="G8194" s="365"/>
      <c r="H8194" s="366"/>
      <c r="I8194" s="363"/>
      <c r="J8194" s="367"/>
      <c r="K8194" s="364"/>
      <c r="M8194" s="368"/>
      <c r="P8194" s="369"/>
      <c r="S8194" s="369"/>
      <c r="V8194" s="358"/>
    </row>
    <row r="8195" spans="1:22">
      <c r="A8195" s="31"/>
      <c r="B8195" s="2"/>
      <c r="C8195" s="363"/>
      <c r="D8195" s="364"/>
      <c r="E8195" s="2"/>
      <c r="F8195" s="2"/>
      <c r="G8195" s="365"/>
      <c r="H8195" s="366"/>
      <c r="I8195" s="363"/>
      <c r="J8195" s="367"/>
      <c r="K8195" s="364"/>
      <c r="M8195" s="368"/>
      <c r="P8195" s="369"/>
      <c r="S8195" s="369"/>
      <c r="V8195" s="358"/>
    </row>
    <row r="8196" spans="1:22">
      <c r="A8196" s="31"/>
      <c r="B8196" s="2"/>
      <c r="C8196" s="363"/>
      <c r="D8196" s="364"/>
      <c r="E8196" s="2"/>
      <c r="F8196" s="2"/>
      <c r="G8196" s="365"/>
      <c r="H8196" s="366"/>
      <c r="I8196" s="363"/>
      <c r="J8196" s="367"/>
      <c r="K8196" s="364"/>
      <c r="M8196" s="368"/>
      <c r="P8196" s="369"/>
      <c r="S8196" s="369"/>
      <c r="V8196" s="358"/>
    </row>
    <row r="8197" spans="1:22">
      <c r="A8197" s="31"/>
      <c r="B8197" s="2"/>
      <c r="C8197" s="363"/>
      <c r="D8197" s="364"/>
      <c r="E8197" s="2"/>
      <c r="F8197" s="2"/>
      <c r="G8197" s="365"/>
      <c r="H8197" s="366"/>
      <c r="I8197" s="363"/>
      <c r="J8197" s="367"/>
      <c r="K8197" s="364"/>
      <c r="M8197" s="368"/>
      <c r="P8197" s="369"/>
      <c r="S8197" s="369"/>
      <c r="V8197" s="358"/>
    </row>
    <row r="8198" spans="1:22">
      <c r="A8198" s="31"/>
      <c r="B8198" s="2"/>
      <c r="C8198" s="363"/>
      <c r="D8198" s="364"/>
      <c r="E8198" s="2"/>
      <c r="F8198" s="2"/>
      <c r="G8198" s="365"/>
      <c r="H8198" s="366"/>
      <c r="I8198" s="363"/>
      <c r="J8198" s="367"/>
      <c r="K8198" s="364"/>
      <c r="M8198" s="368"/>
      <c r="P8198" s="369"/>
      <c r="S8198" s="369"/>
      <c r="V8198" s="358"/>
    </row>
    <row r="8199" spans="1:22">
      <c r="A8199" s="31"/>
      <c r="B8199" s="2"/>
      <c r="C8199" s="363"/>
      <c r="D8199" s="364"/>
      <c r="E8199" s="2"/>
      <c r="F8199" s="2"/>
      <c r="G8199" s="365"/>
      <c r="H8199" s="366"/>
      <c r="I8199" s="363"/>
      <c r="J8199" s="367"/>
      <c r="K8199" s="364"/>
      <c r="M8199" s="368"/>
      <c r="P8199" s="369"/>
      <c r="S8199" s="369"/>
      <c r="V8199" s="358"/>
    </row>
    <row r="8200" spans="1:22">
      <c r="A8200" s="31"/>
      <c r="B8200" s="2"/>
      <c r="C8200" s="363"/>
      <c r="D8200" s="364"/>
      <c r="E8200" s="2"/>
      <c r="F8200" s="2"/>
      <c r="G8200" s="365"/>
      <c r="H8200" s="366"/>
      <c r="I8200" s="363"/>
      <c r="J8200" s="367"/>
      <c r="K8200" s="364"/>
      <c r="M8200" s="368"/>
      <c r="P8200" s="369"/>
      <c r="S8200" s="369"/>
      <c r="V8200" s="358"/>
    </row>
    <row r="8201" spans="1:22">
      <c r="A8201" s="31"/>
      <c r="B8201" s="2"/>
      <c r="C8201" s="363"/>
      <c r="D8201" s="364"/>
      <c r="E8201" s="2"/>
      <c r="F8201" s="2"/>
      <c r="G8201" s="365"/>
      <c r="H8201" s="366"/>
      <c r="I8201" s="363"/>
      <c r="J8201" s="367"/>
      <c r="K8201" s="364"/>
      <c r="M8201" s="368"/>
      <c r="P8201" s="369"/>
      <c r="S8201" s="369"/>
      <c r="V8201" s="358"/>
    </row>
    <row r="8202" spans="1:22">
      <c r="A8202" s="31"/>
      <c r="B8202" s="2"/>
      <c r="C8202" s="363"/>
      <c r="D8202" s="364"/>
      <c r="E8202" s="2"/>
      <c r="F8202" s="2"/>
      <c r="G8202" s="365"/>
      <c r="H8202" s="366"/>
      <c r="I8202" s="363"/>
      <c r="J8202" s="367"/>
      <c r="K8202" s="364"/>
      <c r="M8202" s="368"/>
      <c r="P8202" s="369"/>
      <c r="S8202" s="369"/>
      <c r="V8202" s="358"/>
    </row>
    <row r="8203" spans="1:22">
      <c r="A8203" s="31"/>
      <c r="B8203" s="2"/>
      <c r="C8203" s="363"/>
      <c r="D8203" s="364"/>
      <c r="E8203" s="2"/>
      <c r="F8203" s="2"/>
      <c r="G8203" s="365"/>
      <c r="H8203" s="366"/>
      <c r="I8203" s="363"/>
      <c r="J8203" s="367"/>
      <c r="K8203" s="364"/>
      <c r="M8203" s="368"/>
      <c r="P8203" s="369"/>
      <c r="S8203" s="369"/>
      <c r="V8203" s="358"/>
    </row>
    <row r="8204" spans="1:22">
      <c r="A8204" s="31"/>
      <c r="B8204" s="2"/>
      <c r="C8204" s="363"/>
      <c r="D8204" s="364"/>
      <c r="E8204" s="2"/>
      <c r="F8204" s="2"/>
      <c r="G8204" s="365"/>
      <c r="H8204" s="366"/>
      <c r="I8204" s="363"/>
      <c r="J8204" s="367"/>
      <c r="K8204" s="364"/>
      <c r="M8204" s="368"/>
      <c r="P8204" s="369"/>
      <c r="S8204" s="369"/>
      <c r="V8204" s="358"/>
    </row>
    <row r="8205" spans="1:22">
      <c r="A8205" s="31"/>
      <c r="B8205" s="2"/>
      <c r="C8205" s="363"/>
      <c r="D8205" s="364"/>
      <c r="E8205" s="2"/>
      <c r="F8205" s="2"/>
      <c r="G8205" s="365"/>
      <c r="H8205" s="366"/>
      <c r="I8205" s="363"/>
      <c r="J8205" s="367"/>
      <c r="K8205" s="364"/>
      <c r="M8205" s="368"/>
      <c r="P8205" s="369"/>
      <c r="S8205" s="369"/>
      <c r="V8205" s="358"/>
    </row>
    <row r="8206" spans="1:22">
      <c r="A8206" s="31"/>
      <c r="B8206" s="2"/>
      <c r="C8206" s="363"/>
      <c r="D8206" s="364"/>
      <c r="E8206" s="2"/>
      <c r="F8206" s="2"/>
      <c r="G8206" s="365"/>
      <c r="H8206" s="366"/>
      <c r="I8206" s="363"/>
      <c r="J8206" s="367"/>
      <c r="K8206" s="364"/>
      <c r="M8206" s="368"/>
      <c r="P8206" s="369"/>
      <c r="S8206" s="369"/>
      <c r="V8206" s="358"/>
    </row>
    <row r="8207" spans="1:22">
      <c r="A8207" s="31"/>
      <c r="B8207" s="2"/>
      <c r="C8207" s="363"/>
      <c r="D8207" s="364"/>
      <c r="E8207" s="2"/>
      <c r="F8207" s="2"/>
      <c r="G8207" s="365"/>
      <c r="H8207" s="366"/>
      <c r="I8207" s="363"/>
      <c r="J8207" s="367"/>
      <c r="K8207" s="364"/>
      <c r="M8207" s="368"/>
      <c r="P8207" s="369"/>
      <c r="S8207" s="369"/>
      <c r="V8207" s="358"/>
    </row>
    <row r="8208" spans="1:22">
      <c r="A8208" s="31"/>
      <c r="B8208" s="2"/>
      <c r="C8208" s="363"/>
      <c r="D8208" s="364"/>
      <c r="E8208" s="2"/>
      <c r="F8208" s="2"/>
      <c r="G8208" s="365"/>
      <c r="H8208" s="366"/>
      <c r="I8208" s="363"/>
      <c r="J8208" s="367"/>
      <c r="K8208" s="364"/>
      <c r="M8208" s="368"/>
      <c r="P8208" s="369"/>
      <c r="S8208" s="369"/>
      <c r="V8208" s="358"/>
    </row>
    <row r="8209" spans="1:22">
      <c r="A8209" s="31"/>
      <c r="B8209" s="2"/>
      <c r="C8209" s="363"/>
      <c r="D8209" s="364"/>
      <c r="E8209" s="2"/>
      <c r="F8209" s="2"/>
      <c r="G8209" s="365"/>
      <c r="H8209" s="366"/>
      <c r="I8209" s="363"/>
      <c r="J8209" s="367"/>
      <c r="K8209" s="364"/>
      <c r="M8209" s="368"/>
      <c r="P8209" s="369"/>
      <c r="S8209" s="369"/>
      <c r="V8209" s="358"/>
    </row>
    <row r="8210" spans="1:22">
      <c r="A8210" s="31"/>
      <c r="B8210" s="2"/>
      <c r="C8210" s="363"/>
      <c r="D8210" s="364"/>
      <c r="E8210" s="2"/>
      <c r="F8210" s="2"/>
      <c r="G8210" s="365"/>
      <c r="H8210" s="366"/>
      <c r="I8210" s="363"/>
      <c r="J8210" s="367"/>
      <c r="K8210" s="364"/>
      <c r="M8210" s="368"/>
      <c r="P8210" s="369"/>
      <c r="S8210" s="369"/>
      <c r="V8210" s="358"/>
    </row>
    <row r="8211" spans="1:22">
      <c r="A8211" s="31"/>
      <c r="B8211" s="2"/>
      <c r="C8211" s="363"/>
      <c r="D8211" s="364"/>
      <c r="E8211" s="2"/>
      <c r="F8211" s="2"/>
      <c r="G8211" s="365"/>
      <c r="H8211" s="366"/>
      <c r="I8211" s="363"/>
      <c r="J8211" s="367"/>
      <c r="K8211" s="364"/>
      <c r="M8211" s="368"/>
      <c r="P8211" s="369"/>
      <c r="S8211" s="369"/>
      <c r="V8211" s="358"/>
    </row>
    <row r="8212" spans="1:22">
      <c r="A8212" s="31"/>
      <c r="B8212" s="2"/>
      <c r="C8212" s="363"/>
      <c r="D8212" s="364"/>
      <c r="E8212" s="2"/>
      <c r="F8212" s="2"/>
      <c r="G8212" s="365"/>
      <c r="H8212" s="366"/>
      <c r="I8212" s="363"/>
      <c r="J8212" s="367"/>
      <c r="K8212" s="364"/>
      <c r="M8212" s="368"/>
      <c r="P8212" s="369"/>
      <c r="S8212" s="369"/>
      <c r="V8212" s="358"/>
    </row>
    <row r="8213" spans="1:22">
      <c r="A8213" s="31"/>
      <c r="B8213" s="2"/>
      <c r="C8213" s="363"/>
      <c r="D8213" s="364"/>
      <c r="E8213" s="2"/>
      <c r="F8213" s="2"/>
      <c r="G8213" s="365"/>
      <c r="H8213" s="366"/>
      <c r="I8213" s="363"/>
      <c r="J8213" s="367"/>
      <c r="K8213" s="364"/>
      <c r="M8213" s="368"/>
      <c r="P8213" s="369"/>
      <c r="S8213" s="369"/>
      <c r="V8213" s="358"/>
    </row>
    <row r="8214" spans="1:22">
      <c r="A8214" s="31"/>
      <c r="B8214" s="2"/>
      <c r="C8214" s="363"/>
      <c r="D8214" s="364"/>
      <c r="E8214" s="2"/>
      <c r="F8214" s="2"/>
      <c r="G8214" s="365"/>
      <c r="H8214" s="366"/>
      <c r="I8214" s="363"/>
      <c r="J8214" s="367"/>
      <c r="K8214" s="364"/>
      <c r="M8214" s="368"/>
      <c r="P8214" s="369"/>
      <c r="S8214" s="369"/>
      <c r="V8214" s="358"/>
    </row>
    <row r="8215" spans="1:22">
      <c r="A8215" s="31"/>
      <c r="B8215" s="2"/>
      <c r="C8215" s="363"/>
      <c r="D8215" s="364"/>
      <c r="E8215" s="2"/>
      <c r="F8215" s="2"/>
      <c r="G8215" s="365"/>
      <c r="H8215" s="366"/>
      <c r="I8215" s="363"/>
      <c r="J8215" s="367"/>
      <c r="K8215" s="364"/>
      <c r="M8215" s="368"/>
      <c r="P8215" s="369"/>
      <c r="S8215" s="369"/>
      <c r="V8215" s="358"/>
    </row>
    <row r="8216" spans="1:22">
      <c r="A8216" s="31"/>
      <c r="B8216" s="2"/>
      <c r="C8216" s="363"/>
      <c r="D8216" s="364"/>
      <c r="E8216" s="2"/>
      <c r="F8216" s="2"/>
      <c r="G8216" s="365"/>
      <c r="H8216" s="366"/>
      <c r="I8216" s="363"/>
      <c r="J8216" s="367"/>
      <c r="K8216" s="364"/>
      <c r="M8216" s="368"/>
      <c r="P8216" s="369"/>
      <c r="S8216" s="369"/>
      <c r="V8216" s="358"/>
    </row>
    <row r="8217" spans="1:22">
      <c r="A8217" s="31"/>
      <c r="B8217" s="2"/>
      <c r="C8217" s="363"/>
      <c r="D8217" s="364"/>
      <c r="E8217" s="2"/>
      <c r="F8217" s="2"/>
      <c r="G8217" s="365"/>
      <c r="H8217" s="366"/>
      <c r="I8217" s="363"/>
      <c r="J8217" s="367"/>
      <c r="K8217" s="364"/>
      <c r="M8217" s="368"/>
      <c r="P8217" s="369"/>
      <c r="S8217" s="369"/>
      <c r="V8217" s="358"/>
    </row>
    <row r="8218" spans="1:22">
      <c r="A8218" s="31"/>
      <c r="B8218" s="2"/>
      <c r="C8218" s="363"/>
      <c r="D8218" s="364"/>
      <c r="E8218" s="2"/>
      <c r="F8218" s="2"/>
      <c r="G8218" s="365"/>
      <c r="H8218" s="366"/>
      <c r="I8218" s="363"/>
      <c r="J8218" s="367"/>
      <c r="K8218" s="364"/>
      <c r="M8218" s="368"/>
      <c r="P8218" s="369"/>
      <c r="S8218" s="369"/>
      <c r="V8218" s="358"/>
    </row>
    <row r="8219" spans="1:22">
      <c r="A8219" s="31"/>
      <c r="B8219" s="2"/>
      <c r="C8219" s="363"/>
      <c r="D8219" s="364"/>
      <c r="E8219" s="2"/>
      <c r="F8219" s="2"/>
      <c r="G8219" s="365"/>
      <c r="H8219" s="366"/>
      <c r="I8219" s="363"/>
      <c r="J8219" s="367"/>
      <c r="K8219" s="364"/>
      <c r="M8219" s="368"/>
      <c r="P8219" s="369"/>
      <c r="S8219" s="369"/>
      <c r="V8219" s="358"/>
    </row>
    <row r="8220" spans="1:22">
      <c r="A8220" s="31"/>
      <c r="B8220" s="2"/>
      <c r="C8220" s="363"/>
      <c r="D8220" s="364"/>
      <c r="E8220" s="2"/>
      <c r="F8220" s="2"/>
      <c r="G8220" s="365"/>
      <c r="H8220" s="366"/>
      <c r="I8220" s="363"/>
      <c r="J8220" s="367"/>
      <c r="K8220" s="364"/>
      <c r="M8220" s="368"/>
      <c r="P8220" s="369"/>
      <c r="S8220" s="369"/>
      <c r="V8220" s="358"/>
    </row>
    <row r="8221" spans="1:22">
      <c r="A8221" s="31"/>
      <c r="B8221" s="2"/>
      <c r="C8221" s="363"/>
      <c r="D8221" s="364"/>
      <c r="E8221" s="2"/>
      <c r="F8221" s="2"/>
      <c r="G8221" s="365"/>
      <c r="H8221" s="366"/>
      <c r="I8221" s="363"/>
      <c r="J8221" s="367"/>
      <c r="K8221" s="364"/>
      <c r="M8221" s="368"/>
      <c r="P8221" s="369"/>
      <c r="S8221" s="369"/>
      <c r="V8221" s="358"/>
    </row>
    <row r="8222" spans="1:22">
      <c r="A8222" s="31"/>
      <c r="B8222" s="2"/>
      <c r="C8222" s="363"/>
      <c r="D8222" s="364"/>
      <c r="E8222" s="2"/>
      <c r="F8222" s="2"/>
      <c r="G8222" s="365"/>
      <c r="H8222" s="366"/>
      <c r="I8222" s="363"/>
      <c r="J8222" s="367"/>
      <c r="K8222" s="364"/>
      <c r="M8222" s="368"/>
      <c r="P8222" s="369"/>
      <c r="S8222" s="369"/>
      <c r="V8222" s="358"/>
    </row>
    <row r="8223" spans="1:22">
      <c r="A8223" s="31"/>
      <c r="B8223" s="2"/>
      <c r="C8223" s="363"/>
      <c r="D8223" s="364"/>
      <c r="E8223" s="2"/>
      <c r="F8223" s="2"/>
      <c r="G8223" s="365"/>
      <c r="H8223" s="366"/>
      <c r="I8223" s="363"/>
      <c r="J8223" s="367"/>
      <c r="K8223" s="364"/>
      <c r="M8223" s="368"/>
      <c r="P8223" s="369"/>
      <c r="S8223" s="369"/>
      <c r="V8223" s="358"/>
    </row>
    <row r="8224" spans="1:22">
      <c r="A8224" s="31"/>
      <c r="B8224" s="2"/>
      <c r="C8224" s="363"/>
      <c r="D8224" s="364"/>
      <c r="E8224" s="2"/>
      <c r="F8224" s="2"/>
      <c r="G8224" s="365"/>
      <c r="H8224" s="366"/>
      <c r="I8224" s="363"/>
      <c r="J8224" s="367"/>
      <c r="K8224" s="364"/>
      <c r="M8224" s="368"/>
      <c r="P8224" s="369"/>
      <c r="S8224" s="369"/>
      <c r="V8224" s="358"/>
    </row>
    <row r="8225" spans="1:22">
      <c r="A8225" s="31"/>
      <c r="B8225" s="2"/>
      <c r="C8225" s="363"/>
      <c r="D8225" s="364"/>
      <c r="E8225" s="2"/>
      <c r="F8225" s="2"/>
      <c r="G8225" s="365"/>
      <c r="H8225" s="366"/>
      <c r="I8225" s="363"/>
      <c r="J8225" s="367"/>
      <c r="K8225" s="364"/>
      <c r="M8225" s="368"/>
      <c r="P8225" s="369"/>
      <c r="S8225" s="369"/>
      <c r="V8225" s="358"/>
    </row>
    <row r="8226" spans="1:22">
      <c r="A8226" s="31"/>
      <c r="B8226" s="2"/>
      <c r="C8226" s="363"/>
      <c r="D8226" s="364"/>
      <c r="E8226" s="2"/>
      <c r="F8226" s="2"/>
      <c r="G8226" s="365"/>
      <c r="H8226" s="366"/>
      <c r="I8226" s="363"/>
      <c r="J8226" s="367"/>
      <c r="K8226" s="364"/>
      <c r="M8226" s="368"/>
      <c r="P8226" s="369"/>
      <c r="S8226" s="369"/>
      <c r="V8226" s="358"/>
    </row>
    <row r="8227" spans="1:22">
      <c r="A8227" s="31"/>
      <c r="B8227" s="2"/>
      <c r="C8227" s="363"/>
      <c r="D8227" s="364"/>
      <c r="E8227" s="2"/>
      <c r="F8227" s="2"/>
      <c r="G8227" s="365"/>
      <c r="H8227" s="366"/>
      <c r="I8227" s="363"/>
      <c r="J8227" s="367"/>
      <c r="K8227" s="364"/>
      <c r="M8227" s="368"/>
      <c r="P8227" s="369"/>
      <c r="S8227" s="369"/>
      <c r="V8227" s="358"/>
    </row>
    <row r="8228" spans="1:22">
      <c r="A8228" s="31"/>
      <c r="B8228" s="2"/>
      <c r="C8228" s="363"/>
      <c r="D8228" s="364"/>
      <c r="E8228" s="2"/>
      <c r="F8228" s="2"/>
      <c r="G8228" s="365"/>
      <c r="H8228" s="366"/>
      <c r="I8228" s="363"/>
      <c r="J8228" s="367"/>
      <c r="K8228" s="364"/>
      <c r="M8228" s="368"/>
      <c r="P8228" s="369"/>
      <c r="S8228" s="369"/>
      <c r="V8228" s="358"/>
    </row>
    <row r="8229" spans="1:22">
      <c r="A8229" s="31"/>
      <c r="B8229" s="2"/>
      <c r="C8229" s="363"/>
      <c r="D8229" s="364"/>
      <c r="E8229" s="2"/>
      <c r="F8229" s="2"/>
      <c r="G8229" s="365"/>
      <c r="H8229" s="366"/>
      <c r="I8229" s="363"/>
      <c r="J8229" s="367"/>
      <c r="K8229" s="364"/>
      <c r="M8229" s="368"/>
      <c r="P8229" s="369"/>
      <c r="S8229" s="369"/>
      <c r="V8229" s="358"/>
    </row>
    <row r="8230" spans="1:22">
      <c r="A8230" s="31"/>
      <c r="B8230" s="2"/>
      <c r="C8230" s="363"/>
      <c r="D8230" s="364"/>
      <c r="E8230" s="2"/>
      <c r="F8230" s="2"/>
      <c r="G8230" s="365"/>
      <c r="H8230" s="366"/>
      <c r="I8230" s="363"/>
      <c r="J8230" s="367"/>
      <c r="K8230" s="364"/>
      <c r="M8230" s="368"/>
      <c r="P8230" s="369"/>
      <c r="S8230" s="369"/>
      <c r="V8230" s="358"/>
    </row>
    <row r="8231" spans="1:22">
      <c r="A8231" s="31"/>
      <c r="B8231" s="2"/>
      <c r="C8231" s="363"/>
      <c r="D8231" s="364"/>
      <c r="E8231" s="2"/>
      <c r="F8231" s="2"/>
      <c r="G8231" s="365"/>
      <c r="H8231" s="366"/>
      <c r="I8231" s="363"/>
      <c r="J8231" s="367"/>
      <c r="K8231" s="364"/>
      <c r="M8231" s="368"/>
      <c r="P8231" s="369"/>
      <c r="S8231" s="369"/>
      <c r="V8231" s="358"/>
    </row>
    <row r="8232" spans="1:22">
      <c r="A8232" s="31"/>
      <c r="B8232" s="2"/>
      <c r="C8232" s="363"/>
      <c r="D8232" s="364"/>
      <c r="E8232" s="2"/>
      <c r="F8232" s="2"/>
      <c r="G8232" s="365"/>
      <c r="H8232" s="366"/>
      <c r="I8232" s="363"/>
      <c r="J8232" s="367"/>
      <c r="K8232" s="364"/>
      <c r="M8232" s="368"/>
      <c r="P8232" s="369"/>
      <c r="S8232" s="369"/>
      <c r="V8232" s="358"/>
    </row>
    <row r="8233" spans="1:22">
      <c r="A8233" s="31"/>
      <c r="B8233" s="2"/>
      <c r="C8233" s="363"/>
      <c r="D8233" s="364"/>
      <c r="E8233" s="2"/>
      <c r="F8233" s="2"/>
      <c r="G8233" s="365"/>
      <c r="H8233" s="366"/>
      <c r="I8233" s="363"/>
      <c r="J8233" s="367"/>
      <c r="K8233" s="364"/>
      <c r="M8233" s="368"/>
      <c r="P8233" s="369"/>
      <c r="S8233" s="369"/>
      <c r="V8233" s="358"/>
    </row>
    <row r="8234" spans="1:22">
      <c r="A8234" s="31"/>
      <c r="B8234" s="2"/>
      <c r="C8234" s="363"/>
      <c r="D8234" s="364"/>
      <c r="E8234" s="2"/>
      <c r="F8234" s="2"/>
      <c r="G8234" s="365"/>
      <c r="H8234" s="366"/>
      <c r="I8234" s="363"/>
      <c r="J8234" s="367"/>
      <c r="K8234" s="364"/>
      <c r="M8234" s="368"/>
      <c r="P8234" s="369"/>
      <c r="S8234" s="369"/>
      <c r="V8234" s="358"/>
    </row>
    <row r="8235" spans="1:22">
      <c r="A8235" s="31"/>
      <c r="B8235" s="2"/>
      <c r="C8235" s="363"/>
      <c r="D8235" s="364"/>
      <c r="E8235" s="2"/>
      <c r="F8235" s="2"/>
      <c r="G8235" s="365"/>
      <c r="H8235" s="366"/>
      <c r="I8235" s="363"/>
      <c r="J8235" s="367"/>
      <c r="K8235" s="364"/>
      <c r="M8235" s="368"/>
      <c r="P8235" s="369"/>
      <c r="S8235" s="369"/>
      <c r="V8235" s="358"/>
    </row>
    <row r="8236" spans="1:22">
      <c r="A8236" s="31"/>
      <c r="B8236" s="2"/>
      <c r="C8236" s="363"/>
      <c r="D8236" s="364"/>
      <c r="E8236" s="2"/>
      <c r="F8236" s="2"/>
      <c r="G8236" s="365"/>
      <c r="H8236" s="366"/>
      <c r="I8236" s="363"/>
      <c r="J8236" s="367"/>
      <c r="K8236" s="364"/>
      <c r="M8236" s="368"/>
      <c r="P8236" s="369"/>
      <c r="S8236" s="369"/>
      <c r="V8236" s="358"/>
    </row>
    <row r="8237" spans="1:22">
      <c r="A8237" s="31"/>
      <c r="B8237" s="2"/>
      <c r="C8237" s="363"/>
      <c r="D8237" s="364"/>
      <c r="E8237" s="2"/>
      <c r="F8237" s="2"/>
      <c r="G8237" s="365"/>
      <c r="H8237" s="366"/>
      <c r="I8237" s="363"/>
      <c r="J8237" s="367"/>
      <c r="K8237" s="364"/>
      <c r="M8237" s="368"/>
      <c r="P8237" s="369"/>
      <c r="S8237" s="369"/>
      <c r="V8237" s="358"/>
    </row>
    <row r="8238" spans="1:22">
      <c r="A8238" s="31"/>
      <c r="B8238" s="2"/>
      <c r="C8238" s="363"/>
      <c r="D8238" s="364"/>
      <c r="E8238" s="2"/>
      <c r="F8238" s="2"/>
      <c r="G8238" s="365"/>
      <c r="H8238" s="366"/>
      <c r="I8238" s="363"/>
      <c r="J8238" s="367"/>
      <c r="K8238" s="364"/>
      <c r="M8238" s="368"/>
      <c r="P8238" s="369"/>
      <c r="S8238" s="369"/>
      <c r="V8238" s="358"/>
    </row>
    <row r="8239" spans="1:22">
      <c r="A8239" s="31"/>
      <c r="B8239" s="2"/>
      <c r="C8239" s="363"/>
      <c r="D8239" s="364"/>
      <c r="E8239" s="2"/>
      <c r="F8239" s="2"/>
      <c r="G8239" s="365"/>
      <c r="H8239" s="366"/>
      <c r="I8239" s="363"/>
      <c r="J8239" s="367"/>
      <c r="K8239" s="364"/>
      <c r="M8239" s="368"/>
      <c r="P8239" s="369"/>
      <c r="S8239" s="369"/>
      <c r="V8239" s="358"/>
    </row>
    <row r="8240" spans="1:22">
      <c r="A8240" s="31"/>
      <c r="B8240" s="2"/>
      <c r="C8240" s="363"/>
      <c r="D8240" s="364"/>
      <c r="E8240" s="2"/>
      <c r="F8240" s="2"/>
      <c r="G8240" s="365"/>
      <c r="H8240" s="366"/>
      <c r="I8240" s="363"/>
      <c r="J8240" s="367"/>
      <c r="K8240" s="364"/>
      <c r="M8240" s="368"/>
      <c r="P8240" s="369"/>
      <c r="S8240" s="369"/>
      <c r="V8240" s="358"/>
    </row>
    <row r="8241" spans="1:22">
      <c r="A8241" s="31"/>
      <c r="B8241" s="2"/>
      <c r="C8241" s="363"/>
      <c r="D8241" s="364"/>
      <c r="E8241" s="2"/>
      <c r="F8241" s="2"/>
      <c r="G8241" s="365"/>
      <c r="H8241" s="366"/>
      <c r="I8241" s="363"/>
      <c r="J8241" s="367"/>
      <c r="K8241" s="364"/>
      <c r="M8241" s="368"/>
      <c r="P8241" s="369"/>
      <c r="S8241" s="369"/>
      <c r="V8241" s="358"/>
    </row>
    <row r="8242" spans="1:22">
      <c r="A8242" s="31"/>
      <c r="B8242" s="2"/>
      <c r="C8242" s="363"/>
      <c r="D8242" s="364"/>
      <c r="E8242" s="2"/>
      <c r="F8242" s="2"/>
      <c r="G8242" s="365"/>
      <c r="H8242" s="366"/>
      <c r="I8242" s="363"/>
      <c r="J8242" s="367"/>
      <c r="K8242" s="364"/>
      <c r="M8242" s="368"/>
      <c r="P8242" s="369"/>
      <c r="S8242" s="369"/>
      <c r="V8242" s="358"/>
    </row>
    <row r="8243" spans="1:22">
      <c r="A8243" s="31"/>
      <c r="B8243" s="2"/>
      <c r="C8243" s="363"/>
      <c r="D8243" s="364"/>
      <c r="E8243" s="2"/>
      <c r="F8243" s="2"/>
      <c r="G8243" s="365"/>
      <c r="H8243" s="366"/>
      <c r="I8243" s="363"/>
      <c r="J8243" s="367"/>
      <c r="K8243" s="364"/>
      <c r="M8243" s="368"/>
      <c r="P8243" s="369"/>
      <c r="S8243" s="369"/>
      <c r="V8243" s="358"/>
    </row>
    <row r="8244" spans="1:22">
      <c r="A8244" s="31"/>
      <c r="B8244" s="2"/>
      <c r="C8244" s="363"/>
      <c r="D8244" s="364"/>
      <c r="E8244" s="2"/>
      <c r="F8244" s="2"/>
      <c r="G8244" s="365"/>
      <c r="H8244" s="366"/>
      <c r="I8244" s="363"/>
      <c r="J8244" s="367"/>
      <c r="K8244" s="364"/>
      <c r="M8244" s="368"/>
      <c r="P8244" s="369"/>
      <c r="S8244" s="369"/>
      <c r="V8244" s="358"/>
    </row>
    <row r="8245" spans="1:22">
      <c r="A8245" s="31"/>
      <c r="B8245" s="2"/>
      <c r="C8245" s="363"/>
      <c r="D8245" s="364"/>
      <c r="E8245" s="2"/>
      <c r="F8245" s="2"/>
      <c r="G8245" s="365"/>
      <c r="H8245" s="366"/>
      <c r="I8245" s="363"/>
      <c r="J8245" s="367"/>
      <c r="K8245" s="364"/>
      <c r="M8245" s="368"/>
      <c r="P8245" s="369"/>
      <c r="S8245" s="369"/>
      <c r="V8245" s="358"/>
    </row>
    <row r="8246" spans="1:22">
      <c r="A8246" s="31"/>
      <c r="B8246" s="2"/>
      <c r="C8246" s="363"/>
      <c r="D8246" s="364"/>
      <c r="E8246" s="2"/>
      <c r="F8246" s="2"/>
      <c r="G8246" s="365"/>
      <c r="H8246" s="366"/>
      <c r="I8246" s="363"/>
      <c r="J8246" s="367"/>
      <c r="K8246" s="364"/>
      <c r="M8246" s="368"/>
      <c r="P8246" s="369"/>
      <c r="S8246" s="369"/>
      <c r="V8246" s="358"/>
    </row>
    <row r="8247" spans="1:22">
      <c r="A8247" s="31"/>
      <c r="B8247" s="2"/>
      <c r="C8247" s="363"/>
      <c r="D8247" s="364"/>
      <c r="E8247" s="2"/>
      <c r="F8247" s="2"/>
      <c r="G8247" s="365"/>
      <c r="H8247" s="366"/>
      <c r="I8247" s="363"/>
      <c r="J8247" s="367"/>
      <c r="K8247" s="364"/>
      <c r="M8247" s="368"/>
      <c r="P8247" s="369"/>
      <c r="S8247" s="369"/>
      <c r="V8247" s="358"/>
    </row>
    <row r="8248" spans="1:22">
      <c r="A8248" s="31"/>
      <c r="B8248" s="2"/>
      <c r="C8248" s="363"/>
      <c r="D8248" s="364"/>
      <c r="E8248" s="2"/>
      <c r="F8248" s="2"/>
      <c r="G8248" s="365"/>
      <c r="H8248" s="366"/>
      <c r="I8248" s="363"/>
      <c r="J8248" s="367"/>
      <c r="K8248" s="364"/>
      <c r="M8248" s="368"/>
      <c r="P8248" s="369"/>
      <c r="S8248" s="369"/>
      <c r="V8248" s="358"/>
    </row>
    <row r="8249" spans="1:22">
      <c r="A8249" s="31"/>
      <c r="B8249" s="2"/>
      <c r="C8249" s="363"/>
      <c r="D8249" s="364"/>
      <c r="E8249" s="2"/>
      <c r="F8249" s="2"/>
      <c r="G8249" s="365"/>
      <c r="H8249" s="366"/>
      <c r="I8249" s="363"/>
      <c r="J8249" s="367"/>
      <c r="K8249" s="364"/>
      <c r="M8249" s="368"/>
      <c r="P8249" s="369"/>
      <c r="S8249" s="369"/>
      <c r="V8249" s="358"/>
    </row>
    <row r="8250" spans="1:22">
      <c r="A8250" s="31"/>
      <c r="B8250" s="2"/>
      <c r="C8250" s="363"/>
      <c r="D8250" s="364"/>
      <c r="E8250" s="2"/>
      <c r="F8250" s="2"/>
      <c r="G8250" s="365"/>
      <c r="H8250" s="366"/>
      <c r="I8250" s="363"/>
      <c r="J8250" s="367"/>
      <c r="K8250" s="364"/>
      <c r="M8250" s="368"/>
      <c r="P8250" s="369"/>
      <c r="S8250" s="369"/>
      <c r="V8250" s="358"/>
    </row>
    <row r="8251" spans="1:22">
      <c r="A8251" s="31"/>
      <c r="B8251" s="2"/>
      <c r="C8251" s="363"/>
      <c r="D8251" s="364"/>
      <c r="E8251" s="2"/>
      <c r="F8251" s="2"/>
      <c r="G8251" s="365"/>
      <c r="H8251" s="366"/>
      <c r="I8251" s="363"/>
      <c r="J8251" s="367"/>
      <c r="K8251" s="364"/>
      <c r="M8251" s="368"/>
      <c r="P8251" s="369"/>
      <c r="S8251" s="369"/>
      <c r="V8251" s="358"/>
    </row>
    <row r="8252" spans="1:22">
      <c r="A8252" s="31"/>
      <c r="B8252" s="2"/>
      <c r="C8252" s="363"/>
      <c r="D8252" s="364"/>
      <c r="E8252" s="2"/>
      <c r="F8252" s="2"/>
      <c r="G8252" s="365"/>
      <c r="H8252" s="366"/>
      <c r="I8252" s="363"/>
      <c r="J8252" s="367"/>
      <c r="K8252" s="364"/>
      <c r="M8252" s="368"/>
      <c r="P8252" s="369"/>
      <c r="S8252" s="369"/>
      <c r="V8252" s="358"/>
    </row>
    <row r="8253" spans="1:22">
      <c r="A8253" s="31"/>
      <c r="B8253" s="2"/>
      <c r="C8253" s="363"/>
      <c r="D8253" s="364"/>
      <c r="E8253" s="2"/>
      <c r="F8253" s="2"/>
      <c r="G8253" s="365"/>
      <c r="H8253" s="366"/>
      <c r="I8253" s="363"/>
      <c r="J8253" s="367"/>
      <c r="K8253" s="364"/>
      <c r="M8253" s="368"/>
      <c r="P8253" s="369"/>
      <c r="S8253" s="369"/>
      <c r="V8253" s="358"/>
    </row>
    <row r="8254" spans="1:22">
      <c r="A8254" s="31"/>
      <c r="B8254" s="2"/>
      <c r="C8254" s="363"/>
      <c r="D8254" s="364"/>
      <c r="E8254" s="2"/>
      <c r="F8254" s="2"/>
      <c r="G8254" s="365"/>
      <c r="H8254" s="366"/>
      <c r="I8254" s="363"/>
      <c r="J8254" s="367"/>
      <c r="K8254" s="364"/>
      <c r="M8254" s="368"/>
      <c r="P8254" s="369"/>
      <c r="S8254" s="369"/>
      <c r="V8254" s="358"/>
    </row>
    <row r="8255" spans="1:22">
      <c r="A8255" s="31"/>
      <c r="B8255" s="2"/>
      <c r="C8255" s="363"/>
      <c r="D8255" s="364"/>
      <c r="E8255" s="2"/>
      <c r="F8255" s="2"/>
      <c r="G8255" s="365"/>
      <c r="H8255" s="366"/>
      <c r="I8255" s="363"/>
      <c r="J8255" s="367"/>
      <c r="K8255" s="364"/>
      <c r="M8255" s="368"/>
      <c r="P8255" s="369"/>
      <c r="S8255" s="369"/>
      <c r="V8255" s="358"/>
    </row>
    <row r="8256" spans="1:22">
      <c r="A8256" s="31"/>
      <c r="B8256" s="2"/>
      <c r="C8256" s="363"/>
      <c r="D8256" s="364"/>
      <c r="E8256" s="2"/>
      <c r="F8256" s="2"/>
      <c r="G8256" s="365"/>
      <c r="H8256" s="366"/>
      <c r="I8256" s="363"/>
      <c r="J8256" s="367"/>
      <c r="K8256" s="364"/>
      <c r="M8256" s="368"/>
      <c r="P8256" s="369"/>
      <c r="S8256" s="369"/>
      <c r="V8256" s="358"/>
    </row>
    <row r="8257" spans="1:22">
      <c r="A8257" s="31"/>
      <c r="B8257" s="2"/>
      <c r="C8257" s="363"/>
      <c r="D8257" s="364"/>
      <c r="E8257" s="2"/>
      <c r="F8257" s="2"/>
      <c r="G8257" s="365"/>
      <c r="H8257" s="366"/>
      <c r="I8257" s="363"/>
      <c r="J8257" s="367"/>
      <c r="K8257" s="364"/>
      <c r="M8257" s="368"/>
      <c r="P8257" s="369"/>
      <c r="S8257" s="369"/>
      <c r="V8257" s="358"/>
    </row>
    <row r="8258" spans="1:22">
      <c r="A8258" s="31"/>
      <c r="B8258" s="2"/>
      <c r="C8258" s="363"/>
      <c r="D8258" s="364"/>
      <c r="E8258" s="2"/>
      <c r="F8258" s="2"/>
      <c r="G8258" s="365"/>
      <c r="H8258" s="366"/>
      <c r="I8258" s="363"/>
      <c r="J8258" s="367"/>
      <c r="K8258" s="364"/>
      <c r="M8258" s="368"/>
      <c r="P8258" s="369"/>
      <c r="S8258" s="369"/>
      <c r="V8258" s="358"/>
    </row>
    <row r="8259" spans="1:22">
      <c r="A8259" s="31"/>
      <c r="B8259" s="2"/>
      <c r="C8259" s="363"/>
      <c r="D8259" s="364"/>
      <c r="E8259" s="2"/>
      <c r="F8259" s="2"/>
      <c r="G8259" s="365"/>
      <c r="H8259" s="366"/>
      <c r="I8259" s="363"/>
      <c r="J8259" s="367"/>
      <c r="K8259" s="364"/>
      <c r="M8259" s="368"/>
      <c r="P8259" s="369"/>
      <c r="S8259" s="369"/>
      <c r="V8259" s="358"/>
    </row>
    <row r="8260" spans="1:22">
      <c r="A8260" s="31"/>
      <c r="B8260" s="2"/>
      <c r="C8260" s="363"/>
      <c r="D8260" s="364"/>
      <c r="E8260" s="2"/>
      <c r="F8260" s="2"/>
      <c r="G8260" s="365"/>
      <c r="H8260" s="366"/>
      <c r="I8260" s="363"/>
      <c r="J8260" s="367"/>
      <c r="K8260" s="364"/>
      <c r="M8260" s="368"/>
      <c r="P8260" s="369"/>
      <c r="S8260" s="369"/>
      <c r="V8260" s="358"/>
    </row>
    <row r="8261" spans="1:22">
      <c r="A8261" s="31"/>
      <c r="B8261" s="2"/>
      <c r="C8261" s="363"/>
      <c r="D8261" s="364"/>
      <c r="E8261" s="2"/>
      <c r="F8261" s="2"/>
      <c r="G8261" s="365"/>
      <c r="H8261" s="366"/>
      <c r="I8261" s="363"/>
      <c r="J8261" s="367"/>
      <c r="K8261" s="364"/>
      <c r="M8261" s="368"/>
      <c r="P8261" s="369"/>
      <c r="S8261" s="369"/>
      <c r="V8261" s="358"/>
    </row>
    <row r="8262" spans="1:22">
      <c r="A8262" s="31"/>
      <c r="B8262" s="2"/>
      <c r="C8262" s="363"/>
      <c r="D8262" s="364"/>
      <c r="E8262" s="2"/>
      <c r="F8262" s="2"/>
      <c r="G8262" s="365"/>
      <c r="H8262" s="366"/>
      <c r="I8262" s="363"/>
      <c r="J8262" s="367"/>
      <c r="K8262" s="364"/>
      <c r="M8262" s="368"/>
      <c r="P8262" s="369"/>
      <c r="S8262" s="369"/>
      <c r="V8262" s="358"/>
    </row>
    <row r="8263" spans="1:22">
      <c r="A8263" s="31"/>
      <c r="B8263" s="2"/>
      <c r="C8263" s="363"/>
      <c r="D8263" s="364"/>
      <c r="E8263" s="2"/>
      <c r="F8263" s="2"/>
      <c r="G8263" s="365"/>
      <c r="H8263" s="366"/>
      <c r="I8263" s="363"/>
      <c r="J8263" s="367"/>
      <c r="K8263" s="364"/>
      <c r="M8263" s="368"/>
      <c r="P8263" s="369"/>
      <c r="S8263" s="369"/>
      <c r="V8263" s="358"/>
    </row>
    <row r="8264" spans="1:22">
      <c r="A8264" s="31"/>
      <c r="B8264" s="2"/>
      <c r="C8264" s="363"/>
      <c r="D8264" s="364"/>
      <c r="E8264" s="2"/>
      <c r="F8264" s="2"/>
      <c r="G8264" s="365"/>
      <c r="H8264" s="366"/>
      <c r="I8264" s="363"/>
      <c r="J8264" s="367"/>
      <c r="K8264" s="364"/>
      <c r="M8264" s="368"/>
      <c r="P8264" s="369"/>
      <c r="S8264" s="369"/>
      <c r="V8264" s="358"/>
    </row>
    <row r="8265" spans="1:22">
      <c r="A8265" s="31"/>
      <c r="B8265" s="2"/>
      <c r="C8265" s="363"/>
      <c r="D8265" s="364"/>
      <c r="E8265" s="2"/>
      <c r="F8265" s="2"/>
      <c r="G8265" s="365"/>
      <c r="H8265" s="366"/>
      <c r="I8265" s="363"/>
      <c r="J8265" s="367"/>
      <c r="K8265" s="364"/>
      <c r="M8265" s="368"/>
      <c r="P8265" s="369"/>
      <c r="S8265" s="369"/>
      <c r="V8265" s="358"/>
    </row>
    <row r="8266" spans="1:22">
      <c r="A8266" s="31"/>
      <c r="B8266" s="2"/>
      <c r="C8266" s="363"/>
      <c r="D8266" s="364"/>
      <c r="E8266" s="2"/>
      <c r="F8266" s="2"/>
      <c r="G8266" s="365"/>
      <c r="H8266" s="366"/>
      <c r="I8266" s="363"/>
      <c r="J8266" s="367"/>
      <c r="K8266" s="364"/>
      <c r="M8266" s="368"/>
      <c r="P8266" s="369"/>
      <c r="S8266" s="369"/>
      <c r="V8266" s="358"/>
    </row>
    <row r="8267" spans="1:22">
      <c r="A8267" s="31"/>
      <c r="B8267" s="2"/>
      <c r="C8267" s="363"/>
      <c r="D8267" s="364"/>
      <c r="E8267" s="2"/>
      <c r="F8267" s="2"/>
      <c r="G8267" s="365"/>
      <c r="H8267" s="366"/>
      <c r="I8267" s="363"/>
      <c r="J8267" s="367"/>
      <c r="K8267" s="364"/>
      <c r="M8267" s="368"/>
      <c r="P8267" s="369"/>
      <c r="S8267" s="369"/>
      <c r="V8267" s="358"/>
    </row>
    <row r="8268" spans="1:22">
      <c r="A8268" s="31"/>
      <c r="B8268" s="2"/>
      <c r="C8268" s="363"/>
      <c r="D8268" s="364"/>
      <c r="E8268" s="2"/>
      <c r="F8268" s="2"/>
      <c r="G8268" s="365"/>
      <c r="H8268" s="366"/>
      <c r="I8268" s="363"/>
      <c r="J8268" s="367"/>
      <c r="K8268" s="364"/>
      <c r="M8268" s="368"/>
      <c r="P8268" s="369"/>
      <c r="S8268" s="369"/>
      <c r="V8268" s="358"/>
    </row>
    <row r="8269" spans="1:22">
      <c r="A8269" s="31"/>
      <c r="B8269" s="2"/>
      <c r="C8269" s="363"/>
      <c r="D8269" s="364"/>
      <c r="E8269" s="2"/>
      <c r="F8269" s="2"/>
      <c r="G8269" s="365"/>
      <c r="H8269" s="366"/>
      <c r="I8269" s="363"/>
      <c r="J8269" s="367"/>
      <c r="K8269" s="364"/>
      <c r="M8269" s="368"/>
      <c r="P8269" s="369"/>
      <c r="S8269" s="369"/>
      <c r="V8269" s="358"/>
    </row>
    <row r="8270" spans="1:22">
      <c r="A8270" s="31"/>
      <c r="B8270" s="2"/>
      <c r="C8270" s="363"/>
      <c r="D8270" s="364"/>
      <c r="E8270" s="2"/>
      <c r="F8270" s="2"/>
      <c r="G8270" s="365"/>
      <c r="H8270" s="366"/>
      <c r="I8270" s="363"/>
      <c r="J8270" s="367"/>
      <c r="K8270" s="364"/>
      <c r="M8270" s="368"/>
      <c r="P8270" s="369"/>
      <c r="S8270" s="369"/>
      <c r="V8270" s="358"/>
    </row>
    <row r="8271" spans="1:22">
      <c r="A8271" s="31"/>
      <c r="B8271" s="2"/>
      <c r="C8271" s="363"/>
      <c r="D8271" s="364"/>
      <c r="E8271" s="2"/>
      <c r="F8271" s="2"/>
      <c r="G8271" s="365"/>
      <c r="H8271" s="366"/>
      <c r="I8271" s="363"/>
      <c r="J8271" s="367"/>
      <c r="K8271" s="364"/>
      <c r="M8271" s="368"/>
      <c r="P8271" s="369"/>
      <c r="S8271" s="369"/>
      <c r="V8271" s="358"/>
    </row>
    <row r="8272" spans="1:22">
      <c r="A8272" s="31"/>
      <c r="B8272" s="2"/>
      <c r="C8272" s="363"/>
      <c r="D8272" s="364"/>
      <c r="E8272" s="2"/>
      <c r="F8272" s="2"/>
      <c r="G8272" s="365"/>
      <c r="H8272" s="366"/>
      <c r="I8272" s="363"/>
      <c r="J8272" s="367"/>
      <c r="K8272" s="364"/>
      <c r="M8272" s="368"/>
      <c r="P8272" s="369"/>
      <c r="S8272" s="369"/>
      <c r="V8272" s="358"/>
    </row>
    <row r="8273" spans="1:22">
      <c r="A8273" s="31"/>
      <c r="B8273" s="2"/>
      <c r="C8273" s="363"/>
      <c r="D8273" s="364"/>
      <c r="E8273" s="2"/>
      <c r="F8273" s="2"/>
      <c r="G8273" s="365"/>
      <c r="H8273" s="366"/>
      <c r="I8273" s="363"/>
      <c r="J8273" s="367"/>
      <c r="K8273" s="364"/>
      <c r="M8273" s="368"/>
      <c r="P8273" s="369"/>
      <c r="S8273" s="369"/>
      <c r="V8273" s="358"/>
    </row>
    <row r="8274" spans="1:22">
      <c r="A8274" s="31"/>
      <c r="B8274" s="2"/>
      <c r="C8274" s="363"/>
      <c r="D8274" s="364"/>
      <c r="E8274" s="2"/>
      <c r="F8274" s="2"/>
      <c r="G8274" s="365"/>
      <c r="H8274" s="366"/>
      <c r="I8274" s="363"/>
      <c r="J8274" s="367"/>
      <c r="K8274" s="364"/>
      <c r="M8274" s="368"/>
      <c r="P8274" s="369"/>
      <c r="S8274" s="369"/>
      <c r="V8274" s="358"/>
    </row>
    <row r="8275" spans="1:22">
      <c r="A8275" s="31"/>
      <c r="B8275" s="2"/>
      <c r="C8275" s="363"/>
      <c r="D8275" s="364"/>
      <c r="E8275" s="2"/>
      <c r="F8275" s="2"/>
      <c r="G8275" s="365"/>
      <c r="H8275" s="366"/>
      <c r="I8275" s="363"/>
      <c r="J8275" s="367"/>
      <c r="K8275" s="364"/>
      <c r="M8275" s="368"/>
      <c r="P8275" s="369"/>
      <c r="S8275" s="369"/>
      <c r="V8275" s="358"/>
    </row>
    <row r="8276" spans="1:22">
      <c r="A8276" s="31"/>
      <c r="B8276" s="2"/>
      <c r="C8276" s="363"/>
      <c r="D8276" s="364"/>
      <c r="E8276" s="2"/>
      <c r="F8276" s="2"/>
      <c r="G8276" s="365"/>
      <c r="H8276" s="366"/>
      <c r="I8276" s="363"/>
      <c r="J8276" s="367"/>
      <c r="K8276" s="364"/>
      <c r="M8276" s="368"/>
      <c r="P8276" s="369"/>
      <c r="S8276" s="369"/>
      <c r="V8276" s="358"/>
    </row>
    <row r="8277" spans="1:22">
      <c r="A8277" s="31"/>
      <c r="B8277" s="2"/>
      <c r="C8277" s="363"/>
      <c r="D8277" s="364"/>
      <c r="E8277" s="2"/>
      <c r="F8277" s="2"/>
      <c r="G8277" s="365"/>
      <c r="H8277" s="366"/>
      <c r="I8277" s="363"/>
      <c r="J8277" s="367"/>
      <c r="K8277" s="364"/>
      <c r="M8277" s="368"/>
      <c r="P8277" s="369"/>
      <c r="S8277" s="369"/>
      <c r="V8277" s="358"/>
    </row>
    <row r="8278" spans="1:22">
      <c r="A8278" s="31"/>
      <c r="B8278" s="2"/>
      <c r="C8278" s="363"/>
      <c r="D8278" s="364"/>
      <c r="E8278" s="2"/>
      <c r="F8278" s="2"/>
      <c r="G8278" s="365"/>
      <c r="H8278" s="366"/>
      <c r="I8278" s="363"/>
      <c r="J8278" s="367"/>
      <c r="K8278" s="364"/>
      <c r="M8278" s="368"/>
      <c r="P8278" s="369"/>
      <c r="S8278" s="369"/>
      <c r="V8278" s="358"/>
    </row>
    <row r="8279" spans="1:22">
      <c r="A8279" s="31"/>
      <c r="B8279" s="2"/>
      <c r="C8279" s="363"/>
      <c r="D8279" s="364"/>
      <c r="E8279" s="2"/>
      <c r="F8279" s="2"/>
      <c r="G8279" s="365"/>
      <c r="H8279" s="366"/>
      <c r="I8279" s="363"/>
      <c r="J8279" s="367"/>
      <c r="K8279" s="364"/>
      <c r="M8279" s="368"/>
      <c r="P8279" s="369"/>
      <c r="S8279" s="369"/>
      <c r="V8279" s="358"/>
    </row>
    <row r="8280" spans="1:22">
      <c r="A8280" s="31"/>
      <c r="B8280" s="2"/>
      <c r="C8280" s="363"/>
      <c r="D8280" s="364"/>
      <c r="E8280" s="2"/>
      <c r="F8280" s="2"/>
      <c r="G8280" s="365"/>
      <c r="H8280" s="366"/>
      <c r="I8280" s="363"/>
      <c r="J8280" s="367"/>
      <c r="K8280" s="364"/>
      <c r="M8280" s="368"/>
      <c r="P8280" s="369"/>
      <c r="S8280" s="369"/>
      <c r="V8280" s="358"/>
    </row>
    <row r="8281" spans="1:22">
      <c r="A8281" s="31"/>
      <c r="B8281" s="2"/>
      <c r="C8281" s="363"/>
      <c r="D8281" s="364"/>
      <c r="E8281" s="2"/>
      <c r="F8281" s="2"/>
      <c r="G8281" s="365"/>
      <c r="H8281" s="366"/>
      <c r="I8281" s="363"/>
      <c r="J8281" s="367"/>
      <c r="K8281" s="364"/>
      <c r="M8281" s="368"/>
      <c r="P8281" s="369"/>
      <c r="S8281" s="369"/>
      <c r="V8281" s="358"/>
    </row>
    <row r="8282" spans="1:22">
      <c r="A8282" s="31"/>
      <c r="B8282" s="2"/>
      <c r="C8282" s="363"/>
      <c r="D8282" s="364"/>
      <c r="E8282" s="2"/>
      <c r="F8282" s="2"/>
      <c r="G8282" s="365"/>
      <c r="H8282" s="366"/>
      <c r="I8282" s="363"/>
      <c r="J8282" s="367"/>
      <c r="K8282" s="364"/>
      <c r="M8282" s="368"/>
      <c r="P8282" s="369"/>
      <c r="S8282" s="369"/>
      <c r="V8282" s="358"/>
    </row>
    <row r="8283" spans="1:22">
      <c r="A8283" s="31"/>
      <c r="B8283" s="2"/>
      <c r="C8283" s="363"/>
      <c r="D8283" s="364"/>
      <c r="E8283" s="2"/>
      <c r="F8283" s="2"/>
      <c r="G8283" s="365"/>
      <c r="H8283" s="366"/>
      <c r="I8283" s="363"/>
      <c r="J8283" s="367"/>
      <c r="K8283" s="364"/>
      <c r="M8283" s="368"/>
      <c r="P8283" s="369"/>
      <c r="S8283" s="369"/>
      <c r="V8283" s="358"/>
    </row>
    <row r="8284" spans="1:22">
      <c r="A8284" s="31"/>
      <c r="B8284" s="2"/>
      <c r="C8284" s="363"/>
      <c r="D8284" s="364"/>
      <c r="E8284" s="2"/>
      <c r="F8284" s="2"/>
      <c r="G8284" s="365"/>
      <c r="H8284" s="366"/>
      <c r="I8284" s="363"/>
      <c r="J8284" s="367"/>
      <c r="K8284" s="364"/>
      <c r="M8284" s="368"/>
      <c r="P8284" s="369"/>
      <c r="S8284" s="369"/>
      <c r="V8284" s="358"/>
    </row>
    <row r="8285" spans="1:22">
      <c r="A8285" s="31"/>
      <c r="B8285" s="2"/>
      <c r="C8285" s="363"/>
      <c r="D8285" s="364"/>
      <c r="E8285" s="2"/>
      <c r="F8285" s="2"/>
      <c r="G8285" s="365"/>
      <c r="H8285" s="366"/>
      <c r="I8285" s="363"/>
      <c r="J8285" s="367"/>
      <c r="K8285" s="364"/>
      <c r="M8285" s="368"/>
      <c r="P8285" s="369"/>
      <c r="S8285" s="369"/>
      <c r="V8285" s="358"/>
    </row>
    <row r="8286" spans="1:22">
      <c r="A8286" s="31"/>
      <c r="B8286" s="2"/>
      <c r="C8286" s="363"/>
      <c r="D8286" s="364"/>
      <c r="E8286" s="2"/>
      <c r="F8286" s="2"/>
      <c r="G8286" s="365"/>
      <c r="H8286" s="366"/>
      <c r="I8286" s="363"/>
      <c r="J8286" s="367"/>
      <c r="K8286" s="364"/>
      <c r="M8286" s="368"/>
      <c r="P8286" s="369"/>
      <c r="S8286" s="369"/>
      <c r="V8286" s="358"/>
    </row>
    <row r="8287" spans="1:22">
      <c r="A8287" s="31"/>
      <c r="B8287" s="2"/>
      <c r="C8287" s="363"/>
      <c r="D8287" s="364"/>
      <c r="E8287" s="2"/>
      <c r="F8287" s="2"/>
      <c r="G8287" s="365"/>
      <c r="H8287" s="366"/>
      <c r="I8287" s="363"/>
      <c r="J8287" s="367"/>
      <c r="K8287" s="364"/>
      <c r="M8287" s="368"/>
      <c r="P8287" s="369"/>
      <c r="S8287" s="369"/>
      <c r="V8287" s="358"/>
    </row>
    <row r="8288" spans="1:22">
      <c r="A8288" s="31"/>
      <c r="B8288" s="2"/>
      <c r="C8288" s="363"/>
      <c r="D8288" s="364"/>
      <c r="E8288" s="2"/>
      <c r="F8288" s="2"/>
      <c r="G8288" s="365"/>
      <c r="H8288" s="366"/>
      <c r="I8288" s="363"/>
      <c r="J8288" s="367"/>
      <c r="K8288" s="364"/>
      <c r="M8288" s="368"/>
      <c r="P8288" s="369"/>
      <c r="S8288" s="369"/>
      <c r="V8288" s="358"/>
    </row>
    <row r="8289" spans="1:22">
      <c r="A8289" s="31"/>
      <c r="B8289" s="2"/>
      <c r="C8289" s="363"/>
      <c r="D8289" s="364"/>
      <c r="E8289" s="2"/>
      <c r="F8289" s="2"/>
      <c r="G8289" s="365"/>
      <c r="H8289" s="366"/>
      <c r="I8289" s="363"/>
      <c r="J8289" s="367"/>
      <c r="K8289" s="364"/>
      <c r="M8289" s="368"/>
      <c r="P8289" s="369"/>
      <c r="S8289" s="369"/>
      <c r="V8289" s="358"/>
    </row>
    <row r="8290" spans="1:22">
      <c r="A8290" s="31"/>
      <c r="B8290" s="2"/>
      <c r="C8290" s="363"/>
      <c r="D8290" s="364"/>
      <c r="E8290" s="2"/>
      <c r="F8290" s="2"/>
      <c r="G8290" s="365"/>
      <c r="H8290" s="366"/>
      <c r="I8290" s="363"/>
      <c r="J8290" s="367"/>
      <c r="K8290" s="364"/>
      <c r="M8290" s="368"/>
      <c r="P8290" s="369"/>
      <c r="S8290" s="369"/>
      <c r="V8290" s="358"/>
    </row>
    <row r="8291" spans="1:22">
      <c r="A8291" s="31"/>
      <c r="B8291" s="2"/>
      <c r="C8291" s="363"/>
      <c r="D8291" s="364"/>
      <c r="E8291" s="2"/>
      <c r="F8291" s="2"/>
      <c r="G8291" s="365"/>
      <c r="H8291" s="366"/>
      <c r="I8291" s="363"/>
      <c r="J8291" s="367"/>
      <c r="K8291" s="364"/>
      <c r="M8291" s="368"/>
      <c r="P8291" s="369"/>
      <c r="S8291" s="369"/>
      <c r="V8291" s="358"/>
    </row>
    <row r="8292" spans="1:22">
      <c r="A8292" s="31"/>
      <c r="B8292" s="2"/>
      <c r="C8292" s="363"/>
      <c r="D8292" s="364"/>
      <c r="E8292" s="2"/>
      <c r="F8292" s="2"/>
      <c r="G8292" s="365"/>
      <c r="H8292" s="366"/>
      <c r="I8292" s="363"/>
      <c r="J8292" s="367"/>
      <c r="K8292" s="364"/>
      <c r="M8292" s="368"/>
      <c r="P8292" s="369"/>
      <c r="S8292" s="369"/>
      <c r="V8292" s="358"/>
    </row>
    <row r="8293" spans="1:22">
      <c r="A8293" s="31"/>
      <c r="B8293" s="2"/>
      <c r="C8293" s="363"/>
      <c r="D8293" s="364"/>
      <c r="E8293" s="2"/>
      <c r="F8293" s="2"/>
      <c r="G8293" s="365"/>
      <c r="H8293" s="366"/>
      <c r="I8293" s="363"/>
      <c r="J8293" s="367"/>
      <c r="K8293" s="364"/>
      <c r="M8293" s="368"/>
      <c r="P8293" s="369"/>
      <c r="S8293" s="369"/>
      <c r="V8293" s="358"/>
    </row>
    <row r="8294" spans="1:22">
      <c r="A8294" s="31"/>
      <c r="B8294" s="2"/>
      <c r="C8294" s="363"/>
      <c r="D8294" s="364"/>
      <c r="E8294" s="2"/>
      <c r="F8294" s="2"/>
      <c r="G8294" s="365"/>
      <c r="H8294" s="366"/>
      <c r="I8294" s="363"/>
      <c r="J8294" s="367"/>
      <c r="K8294" s="364"/>
      <c r="M8294" s="368"/>
      <c r="P8294" s="369"/>
      <c r="S8294" s="369"/>
      <c r="V8294" s="358"/>
    </row>
    <row r="8295" spans="1:22">
      <c r="A8295" s="31"/>
      <c r="B8295" s="2"/>
      <c r="C8295" s="363"/>
      <c r="D8295" s="364"/>
      <c r="E8295" s="2"/>
      <c r="F8295" s="2"/>
      <c r="G8295" s="365"/>
      <c r="H8295" s="366"/>
      <c r="I8295" s="363"/>
      <c r="J8295" s="367"/>
      <c r="K8295" s="364"/>
      <c r="M8295" s="368"/>
      <c r="P8295" s="369"/>
      <c r="S8295" s="369"/>
      <c r="V8295" s="358"/>
    </row>
    <row r="8296" spans="1:22">
      <c r="A8296" s="31"/>
      <c r="B8296" s="2"/>
      <c r="C8296" s="363"/>
      <c r="D8296" s="364"/>
      <c r="E8296" s="2"/>
      <c r="F8296" s="2"/>
      <c r="G8296" s="365"/>
      <c r="H8296" s="366"/>
      <c r="I8296" s="363"/>
      <c r="J8296" s="367"/>
      <c r="K8296" s="364"/>
      <c r="M8296" s="368"/>
      <c r="P8296" s="369"/>
      <c r="S8296" s="369"/>
      <c r="V8296" s="358"/>
    </row>
    <row r="8297" spans="1:22">
      <c r="A8297" s="31"/>
      <c r="B8297" s="2"/>
      <c r="C8297" s="363"/>
      <c r="D8297" s="364"/>
      <c r="E8297" s="2"/>
      <c r="F8297" s="2"/>
      <c r="G8297" s="365"/>
      <c r="H8297" s="366"/>
      <c r="I8297" s="363"/>
      <c r="J8297" s="367"/>
      <c r="K8297" s="364"/>
      <c r="M8297" s="368"/>
      <c r="P8297" s="369"/>
      <c r="S8297" s="369"/>
      <c r="V8297" s="358"/>
    </row>
    <row r="8298" spans="1:22">
      <c r="A8298" s="31"/>
      <c r="B8298" s="2"/>
      <c r="C8298" s="363"/>
      <c r="D8298" s="364"/>
      <c r="E8298" s="2"/>
      <c r="F8298" s="2"/>
      <c r="G8298" s="365"/>
      <c r="H8298" s="366"/>
      <c r="I8298" s="363"/>
      <c r="J8298" s="367"/>
      <c r="K8298" s="364"/>
      <c r="M8298" s="368"/>
      <c r="P8298" s="369"/>
      <c r="S8298" s="369"/>
      <c r="V8298" s="358"/>
    </row>
    <row r="8299" spans="1:22">
      <c r="A8299" s="31"/>
      <c r="B8299" s="2"/>
      <c r="C8299" s="363"/>
      <c r="D8299" s="364"/>
      <c r="E8299" s="2"/>
      <c r="F8299" s="2"/>
      <c r="G8299" s="365"/>
      <c r="H8299" s="366"/>
      <c r="I8299" s="363"/>
      <c r="J8299" s="367"/>
      <c r="K8299" s="364"/>
      <c r="M8299" s="368"/>
      <c r="P8299" s="369"/>
      <c r="S8299" s="369"/>
      <c r="V8299" s="358"/>
    </row>
    <row r="8300" spans="1:22">
      <c r="A8300" s="31"/>
      <c r="B8300" s="2"/>
      <c r="C8300" s="363"/>
      <c r="D8300" s="364"/>
      <c r="E8300" s="2"/>
      <c r="F8300" s="2"/>
      <c r="G8300" s="365"/>
      <c r="H8300" s="366"/>
      <c r="I8300" s="363"/>
      <c r="J8300" s="367"/>
      <c r="K8300" s="364"/>
      <c r="M8300" s="368"/>
      <c r="P8300" s="369"/>
      <c r="S8300" s="369"/>
      <c r="V8300" s="358"/>
    </row>
    <row r="8301" spans="1:22">
      <c r="A8301" s="31"/>
      <c r="B8301" s="2"/>
      <c r="C8301" s="363"/>
      <c r="D8301" s="364"/>
      <c r="E8301" s="2"/>
      <c r="F8301" s="2"/>
      <c r="G8301" s="365"/>
      <c r="H8301" s="366"/>
      <c r="I8301" s="363"/>
      <c r="J8301" s="367"/>
      <c r="K8301" s="364"/>
      <c r="M8301" s="368"/>
      <c r="P8301" s="369"/>
      <c r="S8301" s="369"/>
      <c r="V8301" s="358"/>
    </row>
    <row r="8302" spans="1:22">
      <c r="A8302" s="31"/>
      <c r="B8302" s="2"/>
      <c r="C8302" s="363"/>
      <c r="D8302" s="364"/>
      <c r="E8302" s="2"/>
      <c r="F8302" s="2"/>
      <c r="G8302" s="365"/>
      <c r="H8302" s="366"/>
      <c r="I8302" s="363"/>
      <c r="J8302" s="367"/>
      <c r="K8302" s="364"/>
      <c r="M8302" s="368"/>
      <c r="P8302" s="369"/>
      <c r="S8302" s="369"/>
      <c r="V8302" s="358"/>
    </row>
    <row r="8303" spans="1:22">
      <c r="A8303" s="31"/>
      <c r="B8303" s="2"/>
      <c r="C8303" s="363"/>
      <c r="D8303" s="364"/>
      <c r="E8303" s="2"/>
      <c r="F8303" s="2"/>
      <c r="G8303" s="365"/>
      <c r="H8303" s="366"/>
      <c r="I8303" s="363"/>
      <c r="J8303" s="367"/>
      <c r="K8303" s="364"/>
      <c r="M8303" s="368"/>
      <c r="P8303" s="369"/>
      <c r="S8303" s="369"/>
      <c r="V8303" s="358"/>
    </row>
    <row r="8304" spans="1:22">
      <c r="A8304" s="31"/>
      <c r="B8304" s="2"/>
      <c r="C8304" s="363"/>
      <c r="D8304" s="364"/>
      <c r="E8304" s="2"/>
      <c r="F8304" s="2"/>
      <c r="G8304" s="365"/>
      <c r="H8304" s="366"/>
      <c r="I8304" s="363"/>
      <c r="J8304" s="367"/>
      <c r="K8304" s="364"/>
      <c r="M8304" s="368"/>
      <c r="P8304" s="369"/>
      <c r="S8304" s="369"/>
      <c r="V8304" s="358"/>
    </row>
    <row r="8305" spans="1:22">
      <c r="A8305" s="31"/>
      <c r="B8305" s="2"/>
      <c r="C8305" s="363"/>
      <c r="D8305" s="364"/>
      <c r="E8305" s="2"/>
      <c r="F8305" s="2"/>
      <c r="G8305" s="365"/>
      <c r="H8305" s="366"/>
      <c r="I8305" s="363"/>
      <c r="J8305" s="367"/>
      <c r="K8305" s="364"/>
      <c r="M8305" s="368"/>
      <c r="P8305" s="369"/>
      <c r="S8305" s="369"/>
      <c r="V8305" s="358"/>
    </row>
    <row r="8306" spans="1:22">
      <c r="A8306" s="31"/>
      <c r="B8306" s="2"/>
      <c r="C8306" s="363"/>
      <c r="D8306" s="364"/>
      <c r="E8306" s="2"/>
      <c r="F8306" s="2"/>
      <c r="G8306" s="365"/>
      <c r="H8306" s="366"/>
      <c r="I8306" s="363"/>
      <c r="J8306" s="367"/>
      <c r="K8306" s="364"/>
      <c r="M8306" s="368"/>
      <c r="P8306" s="369"/>
      <c r="S8306" s="369"/>
      <c r="V8306" s="358"/>
    </row>
    <row r="8307" spans="1:22">
      <c r="A8307" s="31"/>
      <c r="B8307" s="2"/>
      <c r="C8307" s="363"/>
      <c r="D8307" s="364"/>
      <c r="E8307" s="2"/>
      <c r="F8307" s="2"/>
      <c r="G8307" s="365"/>
      <c r="H8307" s="366"/>
      <c r="I8307" s="363"/>
      <c r="J8307" s="367"/>
      <c r="K8307" s="364"/>
      <c r="M8307" s="368"/>
      <c r="P8307" s="369"/>
      <c r="S8307" s="369"/>
      <c r="V8307" s="358"/>
    </row>
    <row r="8308" spans="1:22">
      <c r="A8308" s="31"/>
      <c r="B8308" s="2"/>
      <c r="C8308" s="363"/>
      <c r="D8308" s="364"/>
      <c r="E8308" s="2"/>
      <c r="F8308" s="2"/>
      <c r="G8308" s="365"/>
      <c r="H8308" s="366"/>
      <c r="I8308" s="363"/>
      <c r="J8308" s="367"/>
      <c r="K8308" s="364"/>
      <c r="M8308" s="368"/>
      <c r="P8308" s="369"/>
      <c r="S8308" s="369"/>
      <c r="V8308" s="358"/>
    </row>
    <row r="8309" spans="1:22">
      <c r="A8309" s="31"/>
      <c r="B8309" s="2"/>
      <c r="C8309" s="363"/>
      <c r="D8309" s="364"/>
      <c r="E8309" s="2"/>
      <c r="F8309" s="2"/>
      <c r="G8309" s="365"/>
      <c r="H8309" s="366"/>
      <c r="I8309" s="363"/>
      <c r="J8309" s="367"/>
      <c r="K8309" s="364"/>
      <c r="M8309" s="368"/>
      <c r="P8309" s="369"/>
      <c r="S8309" s="369"/>
      <c r="V8309" s="358"/>
    </row>
    <row r="8310" spans="1:22">
      <c r="A8310" s="31"/>
      <c r="B8310" s="2"/>
      <c r="C8310" s="363"/>
      <c r="D8310" s="364"/>
      <c r="E8310" s="2"/>
      <c r="F8310" s="2"/>
      <c r="G8310" s="365"/>
      <c r="H8310" s="366"/>
      <c r="I8310" s="363"/>
      <c r="J8310" s="367"/>
      <c r="K8310" s="364"/>
      <c r="M8310" s="368"/>
      <c r="P8310" s="369"/>
      <c r="S8310" s="369"/>
      <c r="V8310" s="358"/>
    </row>
    <row r="8311" spans="1:22">
      <c r="A8311" s="31"/>
      <c r="B8311" s="2"/>
      <c r="C8311" s="363"/>
      <c r="D8311" s="364"/>
      <c r="E8311" s="2"/>
      <c r="F8311" s="2"/>
      <c r="G8311" s="365"/>
      <c r="H8311" s="366"/>
      <c r="I8311" s="363"/>
      <c r="J8311" s="367"/>
      <c r="K8311" s="364"/>
      <c r="M8311" s="368"/>
      <c r="P8311" s="369"/>
      <c r="S8311" s="369"/>
      <c r="V8311" s="358"/>
    </row>
    <row r="8312" spans="1:22">
      <c r="A8312" s="31"/>
      <c r="B8312" s="2"/>
      <c r="C8312" s="363"/>
      <c r="D8312" s="364"/>
      <c r="E8312" s="2"/>
      <c r="F8312" s="2"/>
      <c r="G8312" s="365"/>
      <c r="H8312" s="366"/>
      <c r="I8312" s="363"/>
      <c r="J8312" s="367"/>
      <c r="K8312" s="364"/>
      <c r="M8312" s="368"/>
      <c r="P8312" s="369"/>
      <c r="S8312" s="369"/>
      <c r="V8312" s="358"/>
    </row>
    <row r="8313" spans="1:22">
      <c r="A8313" s="31"/>
      <c r="B8313" s="2"/>
      <c r="C8313" s="363"/>
      <c r="D8313" s="364"/>
      <c r="E8313" s="2"/>
      <c r="F8313" s="2"/>
      <c r="G8313" s="365"/>
      <c r="H8313" s="366"/>
      <c r="I8313" s="363"/>
      <c r="J8313" s="367"/>
      <c r="K8313" s="364"/>
      <c r="M8313" s="368"/>
      <c r="P8313" s="369"/>
      <c r="S8313" s="369"/>
      <c r="V8313" s="358"/>
    </row>
    <row r="8314" spans="1:22">
      <c r="A8314" s="31"/>
      <c r="B8314" s="2"/>
      <c r="C8314" s="363"/>
      <c r="D8314" s="364"/>
      <c r="E8314" s="2"/>
      <c r="F8314" s="2"/>
      <c r="G8314" s="365"/>
      <c r="H8314" s="366"/>
      <c r="I8314" s="363"/>
      <c r="J8314" s="367"/>
      <c r="K8314" s="364"/>
      <c r="M8314" s="368"/>
      <c r="P8314" s="369"/>
      <c r="S8314" s="369"/>
      <c r="V8314" s="358"/>
    </row>
    <row r="8315" spans="1:22">
      <c r="A8315" s="31"/>
      <c r="B8315" s="2"/>
      <c r="C8315" s="363"/>
      <c r="D8315" s="364"/>
      <c r="E8315" s="2"/>
      <c r="F8315" s="2"/>
      <c r="G8315" s="365"/>
      <c r="H8315" s="366"/>
      <c r="I8315" s="363"/>
      <c r="J8315" s="367"/>
      <c r="K8315" s="364"/>
      <c r="M8315" s="368"/>
      <c r="P8315" s="369"/>
      <c r="S8315" s="369"/>
      <c r="V8315" s="358"/>
    </row>
    <row r="8316" spans="1:22">
      <c r="A8316" s="31"/>
      <c r="B8316" s="2"/>
      <c r="C8316" s="363"/>
      <c r="D8316" s="364"/>
      <c r="E8316" s="2"/>
      <c r="F8316" s="2"/>
      <c r="G8316" s="365"/>
      <c r="H8316" s="366"/>
      <c r="I8316" s="363"/>
      <c r="J8316" s="367"/>
      <c r="K8316" s="364"/>
      <c r="M8316" s="368"/>
      <c r="P8316" s="369"/>
      <c r="S8316" s="369"/>
      <c r="V8316" s="358"/>
    </row>
    <row r="8317" spans="1:22">
      <c r="A8317" s="31"/>
      <c r="B8317" s="2"/>
      <c r="C8317" s="363"/>
      <c r="D8317" s="364"/>
      <c r="E8317" s="2"/>
      <c r="F8317" s="2"/>
      <c r="G8317" s="365"/>
      <c r="H8317" s="366"/>
      <c r="I8317" s="363"/>
      <c r="J8317" s="367"/>
      <c r="K8317" s="364"/>
      <c r="M8317" s="368"/>
      <c r="P8317" s="369"/>
      <c r="S8317" s="369"/>
      <c r="V8317" s="358"/>
    </row>
    <row r="8318" spans="1:22">
      <c r="A8318" s="31"/>
      <c r="B8318" s="2"/>
      <c r="C8318" s="363"/>
      <c r="D8318" s="364"/>
      <c r="E8318" s="2"/>
      <c r="F8318" s="2"/>
      <c r="G8318" s="365"/>
      <c r="H8318" s="366"/>
      <c r="I8318" s="363"/>
      <c r="J8318" s="367"/>
      <c r="K8318" s="364"/>
      <c r="M8318" s="368"/>
      <c r="P8318" s="369"/>
      <c r="S8318" s="369"/>
      <c r="V8318" s="358"/>
    </row>
    <row r="8319" spans="1:22">
      <c r="A8319" s="31"/>
      <c r="B8319" s="2"/>
      <c r="C8319" s="363"/>
      <c r="D8319" s="364"/>
      <c r="E8319" s="2"/>
      <c r="F8319" s="2"/>
      <c r="G8319" s="365"/>
      <c r="H8319" s="366"/>
      <c r="I8319" s="363"/>
      <c r="J8319" s="367"/>
      <c r="K8319" s="364"/>
      <c r="M8319" s="368"/>
      <c r="P8319" s="369"/>
      <c r="S8319" s="369"/>
      <c r="V8319" s="358"/>
    </row>
    <row r="8320" spans="1:22">
      <c r="A8320" s="31"/>
      <c r="B8320" s="2"/>
      <c r="C8320" s="363"/>
      <c r="D8320" s="364"/>
      <c r="E8320" s="2"/>
      <c r="F8320" s="2"/>
      <c r="G8320" s="365"/>
      <c r="H8320" s="366"/>
      <c r="I8320" s="363"/>
      <c r="J8320" s="367"/>
      <c r="K8320" s="364"/>
      <c r="M8320" s="368"/>
      <c r="P8320" s="369"/>
      <c r="S8320" s="369"/>
      <c r="V8320" s="358"/>
    </row>
    <row r="8321" spans="1:22">
      <c r="A8321" s="31"/>
      <c r="B8321" s="2"/>
      <c r="C8321" s="363"/>
      <c r="D8321" s="364"/>
      <c r="E8321" s="2"/>
      <c r="F8321" s="2"/>
      <c r="G8321" s="365"/>
      <c r="H8321" s="366"/>
      <c r="I8321" s="363"/>
      <c r="J8321" s="367"/>
      <c r="K8321" s="364"/>
      <c r="M8321" s="368"/>
      <c r="P8321" s="369"/>
      <c r="S8321" s="369"/>
      <c r="V8321" s="358"/>
    </row>
    <row r="8322" spans="1:22">
      <c r="A8322" s="31"/>
      <c r="B8322" s="2"/>
      <c r="C8322" s="363"/>
      <c r="D8322" s="364"/>
      <c r="E8322" s="2"/>
      <c r="F8322" s="2"/>
      <c r="G8322" s="365"/>
      <c r="H8322" s="366"/>
      <c r="I8322" s="363"/>
      <c r="J8322" s="367"/>
      <c r="K8322" s="364"/>
      <c r="M8322" s="368"/>
      <c r="P8322" s="369"/>
      <c r="S8322" s="369"/>
      <c r="V8322" s="358"/>
    </row>
    <row r="8323" spans="1:22">
      <c r="A8323" s="31"/>
      <c r="B8323" s="2"/>
      <c r="C8323" s="363"/>
      <c r="D8323" s="364"/>
      <c r="E8323" s="2"/>
      <c r="F8323" s="2"/>
      <c r="G8323" s="365"/>
      <c r="H8323" s="366"/>
      <c r="I8323" s="363"/>
      <c r="J8323" s="367"/>
      <c r="K8323" s="364"/>
      <c r="M8323" s="368"/>
      <c r="P8323" s="369"/>
      <c r="S8323" s="369"/>
      <c r="V8323" s="358"/>
    </row>
    <row r="8324" spans="1:22">
      <c r="A8324" s="31"/>
      <c r="B8324" s="2"/>
      <c r="C8324" s="363"/>
      <c r="D8324" s="364"/>
      <c r="E8324" s="2"/>
      <c r="F8324" s="2"/>
      <c r="G8324" s="365"/>
      <c r="H8324" s="366"/>
      <c r="I8324" s="363"/>
      <c r="J8324" s="367"/>
      <c r="K8324" s="364"/>
      <c r="M8324" s="368"/>
      <c r="P8324" s="369"/>
      <c r="S8324" s="369"/>
      <c r="V8324" s="358"/>
    </row>
    <row r="8325" spans="1:22">
      <c r="A8325" s="31"/>
      <c r="B8325" s="2"/>
      <c r="C8325" s="363"/>
      <c r="D8325" s="364"/>
      <c r="E8325" s="2"/>
      <c r="F8325" s="2"/>
      <c r="G8325" s="365"/>
      <c r="H8325" s="366"/>
      <c r="I8325" s="363"/>
      <c r="J8325" s="367"/>
      <c r="K8325" s="364"/>
      <c r="M8325" s="368"/>
      <c r="P8325" s="369"/>
      <c r="S8325" s="369"/>
      <c r="V8325" s="358"/>
    </row>
    <row r="8326" spans="1:22">
      <c r="A8326" s="31"/>
      <c r="B8326" s="2"/>
      <c r="C8326" s="363"/>
      <c r="D8326" s="364"/>
      <c r="E8326" s="2"/>
      <c r="F8326" s="2"/>
      <c r="G8326" s="365"/>
      <c r="H8326" s="366"/>
      <c r="I8326" s="363"/>
      <c r="J8326" s="367"/>
      <c r="K8326" s="364"/>
      <c r="M8326" s="368"/>
      <c r="P8326" s="369"/>
      <c r="S8326" s="369"/>
      <c r="V8326" s="358"/>
    </row>
    <row r="8327" spans="1:22">
      <c r="A8327" s="31"/>
      <c r="B8327" s="2"/>
      <c r="C8327" s="363"/>
      <c r="D8327" s="364"/>
      <c r="E8327" s="2"/>
      <c r="F8327" s="2"/>
      <c r="G8327" s="365"/>
      <c r="H8327" s="366"/>
      <c r="I8327" s="363"/>
      <c r="J8327" s="367"/>
      <c r="K8327" s="364"/>
      <c r="M8327" s="368"/>
      <c r="P8327" s="369"/>
      <c r="S8327" s="369"/>
      <c r="V8327" s="358"/>
    </row>
    <row r="8328" spans="1:22">
      <c r="A8328" s="31"/>
      <c r="B8328" s="2"/>
      <c r="C8328" s="363"/>
      <c r="D8328" s="364"/>
      <c r="E8328" s="2"/>
      <c r="F8328" s="2"/>
      <c r="G8328" s="365"/>
      <c r="H8328" s="366"/>
      <c r="I8328" s="363"/>
      <c r="J8328" s="367"/>
      <c r="K8328" s="364"/>
      <c r="M8328" s="368"/>
      <c r="P8328" s="369"/>
      <c r="S8328" s="369"/>
      <c r="V8328" s="358"/>
    </row>
    <row r="8329" spans="1:22">
      <c r="A8329" s="31"/>
      <c r="B8329" s="2"/>
      <c r="C8329" s="363"/>
      <c r="D8329" s="364"/>
      <c r="E8329" s="2"/>
      <c r="F8329" s="2"/>
      <c r="G8329" s="365"/>
      <c r="H8329" s="366"/>
      <c r="I8329" s="363"/>
      <c r="J8329" s="367"/>
      <c r="K8329" s="364"/>
      <c r="M8329" s="368"/>
      <c r="P8329" s="369"/>
      <c r="S8329" s="369"/>
      <c r="V8329" s="358"/>
    </row>
    <row r="8330" spans="1:22">
      <c r="A8330" s="31"/>
      <c r="B8330" s="2"/>
      <c r="C8330" s="363"/>
      <c r="D8330" s="364"/>
      <c r="E8330" s="2"/>
      <c r="F8330" s="2"/>
      <c r="G8330" s="365"/>
      <c r="H8330" s="366"/>
      <c r="I8330" s="363"/>
      <c r="J8330" s="367"/>
      <c r="K8330" s="364"/>
      <c r="M8330" s="368"/>
      <c r="P8330" s="369"/>
      <c r="S8330" s="369"/>
      <c r="V8330" s="358"/>
    </row>
    <row r="8331" spans="1:22">
      <c r="A8331" s="31"/>
      <c r="B8331" s="2"/>
      <c r="C8331" s="363"/>
      <c r="D8331" s="364"/>
      <c r="E8331" s="2"/>
      <c r="F8331" s="2"/>
      <c r="G8331" s="365"/>
      <c r="H8331" s="366"/>
      <c r="I8331" s="363"/>
      <c r="J8331" s="367"/>
      <c r="K8331" s="364"/>
      <c r="M8331" s="368"/>
      <c r="P8331" s="369"/>
      <c r="S8331" s="369"/>
      <c r="V8331" s="358"/>
    </row>
    <row r="8332" spans="1:22">
      <c r="A8332" s="31"/>
      <c r="B8332" s="2"/>
      <c r="C8332" s="363"/>
      <c r="D8332" s="364"/>
      <c r="E8332" s="2"/>
      <c r="F8332" s="2"/>
      <c r="G8332" s="365"/>
      <c r="H8332" s="366"/>
      <c r="I8332" s="363"/>
      <c r="J8332" s="367"/>
      <c r="K8332" s="364"/>
      <c r="M8332" s="368"/>
      <c r="P8332" s="369"/>
      <c r="S8332" s="369"/>
      <c r="V8332" s="358"/>
    </row>
    <row r="8333" spans="1:22">
      <c r="A8333" s="31"/>
      <c r="B8333" s="2"/>
      <c r="C8333" s="363"/>
      <c r="D8333" s="364"/>
      <c r="E8333" s="2"/>
      <c r="F8333" s="2"/>
      <c r="G8333" s="365"/>
      <c r="H8333" s="366"/>
      <c r="I8333" s="363"/>
      <c r="J8333" s="367"/>
      <c r="K8333" s="364"/>
      <c r="M8333" s="368"/>
      <c r="P8333" s="369"/>
      <c r="S8333" s="369"/>
      <c r="V8333" s="358"/>
    </row>
    <row r="8334" spans="1:22">
      <c r="A8334" s="31"/>
      <c r="B8334" s="2"/>
      <c r="C8334" s="363"/>
      <c r="D8334" s="364"/>
      <c r="E8334" s="2"/>
      <c r="F8334" s="2"/>
      <c r="G8334" s="365"/>
      <c r="H8334" s="366"/>
      <c r="I8334" s="363"/>
      <c r="J8334" s="367"/>
      <c r="K8334" s="364"/>
      <c r="M8334" s="368"/>
      <c r="P8334" s="369"/>
      <c r="S8334" s="369"/>
      <c r="V8334" s="358"/>
    </row>
    <row r="8335" spans="1:22">
      <c r="A8335" s="31"/>
      <c r="B8335" s="2"/>
      <c r="C8335" s="363"/>
      <c r="D8335" s="364"/>
      <c r="E8335" s="2"/>
      <c r="F8335" s="2"/>
      <c r="G8335" s="365"/>
      <c r="H8335" s="366"/>
      <c r="I8335" s="363"/>
      <c r="J8335" s="367"/>
      <c r="K8335" s="364"/>
      <c r="M8335" s="368"/>
      <c r="P8335" s="369"/>
      <c r="S8335" s="369"/>
      <c r="V8335" s="358"/>
    </row>
    <row r="8336" spans="1:22">
      <c r="A8336" s="31"/>
      <c r="B8336" s="2"/>
      <c r="C8336" s="363"/>
      <c r="D8336" s="364"/>
      <c r="E8336" s="2"/>
      <c r="F8336" s="2"/>
      <c r="G8336" s="365"/>
      <c r="H8336" s="366"/>
      <c r="I8336" s="363"/>
      <c r="J8336" s="367"/>
      <c r="K8336" s="364"/>
      <c r="M8336" s="368"/>
      <c r="P8336" s="369"/>
      <c r="S8336" s="369"/>
      <c r="V8336" s="358"/>
    </row>
    <row r="8337" spans="1:22">
      <c r="A8337" s="31"/>
      <c r="B8337" s="2"/>
      <c r="C8337" s="363"/>
      <c r="D8337" s="364"/>
      <c r="E8337" s="2"/>
      <c r="F8337" s="2"/>
      <c r="G8337" s="365"/>
      <c r="H8337" s="366"/>
      <c r="I8337" s="363"/>
      <c r="J8337" s="367"/>
      <c r="K8337" s="364"/>
      <c r="M8337" s="368"/>
      <c r="P8337" s="369"/>
      <c r="S8337" s="369"/>
      <c r="V8337" s="358"/>
    </row>
    <row r="8338" spans="1:22">
      <c r="A8338" s="31"/>
      <c r="B8338" s="2"/>
      <c r="C8338" s="363"/>
      <c r="D8338" s="364"/>
      <c r="E8338" s="2"/>
      <c r="F8338" s="2"/>
      <c r="G8338" s="365"/>
      <c r="H8338" s="366"/>
      <c r="I8338" s="363"/>
      <c r="J8338" s="367"/>
      <c r="K8338" s="364"/>
      <c r="M8338" s="368"/>
      <c r="P8338" s="369"/>
      <c r="S8338" s="369"/>
      <c r="V8338" s="358"/>
    </row>
    <row r="8339" spans="1:22">
      <c r="A8339" s="31"/>
      <c r="B8339" s="2"/>
      <c r="C8339" s="363"/>
      <c r="D8339" s="364"/>
      <c r="E8339" s="2"/>
      <c r="F8339" s="2"/>
      <c r="G8339" s="365"/>
      <c r="H8339" s="366"/>
      <c r="I8339" s="363"/>
      <c r="J8339" s="367"/>
      <c r="K8339" s="364"/>
      <c r="M8339" s="368"/>
      <c r="P8339" s="369"/>
      <c r="S8339" s="369"/>
      <c r="V8339" s="358"/>
    </row>
    <row r="8340" spans="1:22">
      <c r="A8340" s="31"/>
      <c r="B8340" s="2"/>
      <c r="C8340" s="363"/>
      <c r="D8340" s="364"/>
      <c r="E8340" s="2"/>
      <c r="F8340" s="2"/>
      <c r="G8340" s="365"/>
      <c r="H8340" s="366"/>
      <c r="I8340" s="363"/>
      <c r="J8340" s="367"/>
      <c r="K8340" s="364"/>
      <c r="M8340" s="368"/>
      <c r="P8340" s="369"/>
      <c r="S8340" s="369"/>
      <c r="V8340" s="358"/>
    </row>
    <row r="8341" spans="1:22">
      <c r="A8341" s="31"/>
      <c r="B8341" s="2"/>
      <c r="C8341" s="363"/>
      <c r="D8341" s="364"/>
      <c r="E8341" s="2"/>
      <c r="F8341" s="2"/>
      <c r="G8341" s="365"/>
      <c r="H8341" s="366"/>
      <c r="I8341" s="363"/>
      <c r="J8341" s="367"/>
      <c r="K8341" s="364"/>
      <c r="M8341" s="368"/>
      <c r="P8341" s="369"/>
      <c r="S8341" s="369"/>
      <c r="V8341" s="358"/>
    </row>
    <row r="8342" spans="1:22">
      <c r="A8342" s="31"/>
      <c r="B8342" s="2"/>
      <c r="C8342" s="363"/>
      <c r="D8342" s="364"/>
      <c r="E8342" s="2"/>
      <c r="F8342" s="2"/>
      <c r="G8342" s="365"/>
      <c r="H8342" s="366"/>
      <c r="I8342" s="363"/>
      <c r="J8342" s="367"/>
      <c r="K8342" s="364"/>
      <c r="M8342" s="368"/>
      <c r="P8342" s="369"/>
      <c r="S8342" s="369"/>
      <c r="V8342" s="358"/>
    </row>
    <row r="8343" spans="1:22">
      <c r="A8343" s="31"/>
      <c r="B8343" s="2"/>
      <c r="C8343" s="363"/>
      <c r="D8343" s="364"/>
      <c r="E8343" s="2"/>
      <c r="F8343" s="2"/>
      <c r="G8343" s="365"/>
      <c r="H8343" s="366"/>
      <c r="I8343" s="363"/>
      <c r="J8343" s="367"/>
      <c r="K8343" s="364"/>
      <c r="M8343" s="368"/>
      <c r="P8343" s="369"/>
      <c r="S8343" s="369"/>
      <c r="V8343" s="358"/>
    </row>
    <row r="8344" spans="1:22">
      <c r="A8344" s="31"/>
      <c r="B8344" s="2"/>
      <c r="C8344" s="363"/>
      <c r="D8344" s="364"/>
      <c r="E8344" s="2"/>
      <c r="F8344" s="2"/>
      <c r="G8344" s="365"/>
      <c r="H8344" s="366"/>
      <c r="I8344" s="363"/>
      <c r="J8344" s="367"/>
      <c r="K8344" s="364"/>
      <c r="M8344" s="368"/>
      <c r="P8344" s="369"/>
      <c r="S8344" s="369"/>
      <c r="V8344" s="358"/>
    </row>
    <row r="8345" spans="1:22">
      <c r="A8345" s="31"/>
      <c r="B8345" s="2"/>
      <c r="C8345" s="363"/>
      <c r="D8345" s="364"/>
      <c r="E8345" s="2"/>
      <c r="F8345" s="2"/>
      <c r="G8345" s="365"/>
      <c r="H8345" s="366"/>
      <c r="I8345" s="363"/>
      <c r="J8345" s="367"/>
      <c r="K8345" s="364"/>
      <c r="M8345" s="368"/>
      <c r="P8345" s="369"/>
      <c r="S8345" s="369"/>
      <c r="V8345" s="358"/>
    </row>
    <row r="8346" spans="1:22">
      <c r="A8346" s="31"/>
      <c r="B8346" s="2"/>
      <c r="C8346" s="363"/>
      <c r="D8346" s="364"/>
      <c r="E8346" s="2"/>
      <c r="F8346" s="2"/>
      <c r="G8346" s="365"/>
      <c r="H8346" s="366"/>
      <c r="I8346" s="363"/>
      <c r="J8346" s="367"/>
      <c r="K8346" s="364"/>
      <c r="M8346" s="368"/>
      <c r="P8346" s="369"/>
      <c r="S8346" s="369"/>
      <c r="V8346" s="358"/>
    </row>
    <row r="8347" spans="1:22">
      <c r="A8347" s="31"/>
      <c r="B8347" s="2"/>
      <c r="C8347" s="363"/>
      <c r="D8347" s="364"/>
      <c r="E8347" s="2"/>
      <c r="F8347" s="2"/>
      <c r="G8347" s="365"/>
      <c r="H8347" s="366"/>
      <c r="I8347" s="363"/>
      <c r="J8347" s="367"/>
      <c r="K8347" s="364"/>
      <c r="M8347" s="368"/>
      <c r="P8347" s="369"/>
      <c r="S8347" s="369"/>
      <c r="V8347" s="358"/>
    </row>
    <row r="8348" spans="1:22">
      <c r="A8348" s="31"/>
      <c r="B8348" s="2"/>
      <c r="C8348" s="363"/>
      <c r="D8348" s="364"/>
      <c r="E8348" s="2"/>
      <c r="F8348" s="2"/>
      <c r="G8348" s="365"/>
      <c r="H8348" s="366"/>
      <c r="I8348" s="363"/>
      <c r="J8348" s="367"/>
      <c r="K8348" s="364"/>
      <c r="M8348" s="368"/>
      <c r="P8348" s="369"/>
      <c r="S8348" s="369"/>
      <c r="V8348" s="358"/>
    </row>
    <row r="8349" spans="1:22">
      <c r="A8349" s="31"/>
      <c r="B8349" s="2"/>
      <c r="C8349" s="363"/>
      <c r="D8349" s="364"/>
      <c r="E8349" s="2"/>
      <c r="F8349" s="2"/>
      <c r="G8349" s="365"/>
      <c r="H8349" s="366"/>
      <c r="I8349" s="363"/>
      <c r="J8349" s="367"/>
      <c r="K8349" s="364"/>
      <c r="M8349" s="368"/>
      <c r="P8349" s="369"/>
      <c r="S8349" s="369"/>
      <c r="V8349" s="358"/>
    </row>
    <row r="8350" spans="1:22">
      <c r="A8350" s="31"/>
      <c r="B8350" s="2"/>
      <c r="C8350" s="363"/>
      <c r="D8350" s="364"/>
      <c r="E8350" s="2"/>
      <c r="F8350" s="2"/>
      <c r="G8350" s="365"/>
      <c r="H8350" s="366"/>
      <c r="I8350" s="363"/>
      <c r="J8350" s="367"/>
      <c r="K8350" s="364"/>
      <c r="M8350" s="368"/>
      <c r="P8350" s="369"/>
      <c r="S8350" s="369"/>
      <c r="V8350" s="358"/>
    </row>
    <row r="8351" spans="1:22">
      <c r="A8351" s="31"/>
      <c r="B8351" s="2"/>
      <c r="C8351" s="363"/>
      <c r="D8351" s="364"/>
      <c r="E8351" s="2"/>
      <c r="F8351" s="2"/>
      <c r="G8351" s="365"/>
      <c r="H8351" s="366"/>
      <c r="I8351" s="363"/>
      <c r="J8351" s="367"/>
      <c r="K8351" s="364"/>
      <c r="M8351" s="368"/>
      <c r="P8351" s="369"/>
      <c r="S8351" s="369"/>
      <c r="V8351" s="358"/>
    </row>
    <row r="8352" spans="1:22">
      <c r="A8352" s="31"/>
      <c r="B8352" s="2"/>
      <c r="C8352" s="363"/>
      <c r="D8352" s="364"/>
      <c r="E8352" s="2"/>
      <c r="F8352" s="2"/>
      <c r="G8352" s="365"/>
      <c r="H8352" s="366"/>
      <c r="I8352" s="363"/>
      <c r="J8352" s="367"/>
      <c r="K8352" s="364"/>
      <c r="M8352" s="368"/>
      <c r="P8352" s="369"/>
      <c r="S8352" s="369"/>
      <c r="V8352" s="358"/>
    </row>
    <row r="8353" spans="1:22">
      <c r="A8353" s="31"/>
      <c r="B8353" s="2"/>
      <c r="C8353" s="363"/>
      <c r="D8353" s="364"/>
      <c r="E8353" s="2"/>
      <c r="F8353" s="2"/>
      <c r="G8353" s="365"/>
      <c r="H8353" s="366"/>
      <c r="I8353" s="363"/>
      <c r="J8353" s="367"/>
      <c r="K8353" s="364"/>
      <c r="M8353" s="368"/>
      <c r="P8353" s="369"/>
      <c r="S8353" s="369"/>
      <c r="V8353" s="358"/>
    </row>
    <row r="8354" spans="1:22">
      <c r="A8354" s="31"/>
      <c r="B8354" s="2"/>
      <c r="C8354" s="363"/>
      <c r="D8354" s="364"/>
      <c r="E8354" s="2"/>
      <c r="F8354" s="2"/>
      <c r="G8354" s="365"/>
      <c r="H8354" s="366"/>
      <c r="I8354" s="363"/>
      <c r="J8354" s="367"/>
      <c r="K8354" s="364"/>
      <c r="M8354" s="368"/>
      <c r="P8354" s="369"/>
      <c r="S8354" s="369"/>
      <c r="V8354" s="358"/>
    </row>
    <row r="8355" spans="1:22">
      <c r="A8355" s="31"/>
      <c r="B8355" s="2"/>
      <c r="C8355" s="363"/>
      <c r="D8355" s="364"/>
      <c r="E8355" s="2"/>
      <c r="F8355" s="2"/>
      <c r="G8355" s="365"/>
      <c r="H8355" s="366"/>
      <c r="I8355" s="363"/>
      <c r="J8355" s="367"/>
      <c r="K8355" s="364"/>
      <c r="M8355" s="368"/>
      <c r="P8355" s="369"/>
      <c r="S8355" s="369"/>
      <c r="V8355" s="358"/>
    </row>
    <row r="8356" spans="1:22">
      <c r="A8356" s="31"/>
      <c r="B8356" s="2"/>
      <c r="C8356" s="363"/>
      <c r="D8356" s="364"/>
      <c r="E8356" s="2"/>
      <c r="F8356" s="2"/>
      <c r="G8356" s="365"/>
      <c r="H8356" s="366"/>
      <c r="I8356" s="363"/>
      <c r="J8356" s="367"/>
      <c r="K8356" s="364"/>
      <c r="M8356" s="368"/>
      <c r="P8356" s="369"/>
      <c r="S8356" s="369"/>
      <c r="V8356" s="358"/>
    </row>
    <row r="8357" spans="1:22">
      <c r="A8357" s="31"/>
      <c r="B8357" s="2"/>
      <c r="C8357" s="363"/>
      <c r="D8357" s="364"/>
      <c r="E8357" s="2"/>
      <c r="F8357" s="2"/>
      <c r="G8357" s="365"/>
      <c r="H8357" s="366"/>
      <c r="I8357" s="363"/>
      <c r="J8357" s="367"/>
      <c r="K8357" s="364"/>
      <c r="M8357" s="368"/>
      <c r="P8357" s="369"/>
      <c r="S8357" s="369"/>
      <c r="V8357" s="358"/>
    </row>
    <row r="8358" spans="1:22">
      <c r="A8358" s="31"/>
      <c r="B8358" s="2"/>
      <c r="C8358" s="363"/>
      <c r="D8358" s="364"/>
      <c r="E8358" s="2"/>
      <c r="F8358" s="2"/>
      <c r="G8358" s="365"/>
      <c r="H8358" s="366"/>
      <c r="I8358" s="363"/>
      <c r="J8358" s="367"/>
      <c r="K8358" s="364"/>
      <c r="M8358" s="368"/>
      <c r="P8358" s="369"/>
      <c r="S8358" s="369"/>
      <c r="V8358" s="358"/>
    </row>
    <row r="8359" spans="1:22">
      <c r="A8359" s="31"/>
      <c r="B8359" s="2"/>
      <c r="C8359" s="363"/>
      <c r="D8359" s="364"/>
      <c r="E8359" s="2"/>
      <c r="F8359" s="2"/>
      <c r="G8359" s="365"/>
      <c r="H8359" s="366"/>
      <c r="I8359" s="363"/>
      <c r="J8359" s="367"/>
      <c r="K8359" s="364"/>
      <c r="M8359" s="368"/>
      <c r="P8359" s="369"/>
      <c r="S8359" s="369"/>
      <c r="V8359" s="358"/>
    </row>
    <row r="8360" spans="1:22">
      <c r="A8360" s="31"/>
      <c r="B8360" s="2"/>
      <c r="C8360" s="363"/>
      <c r="D8360" s="364"/>
      <c r="E8360" s="2"/>
      <c r="F8360" s="2"/>
      <c r="G8360" s="365"/>
      <c r="H8360" s="366"/>
      <c r="I8360" s="363"/>
      <c r="J8360" s="367"/>
      <c r="K8360" s="364"/>
      <c r="M8360" s="368"/>
      <c r="P8360" s="369"/>
      <c r="S8360" s="369"/>
      <c r="V8360" s="358"/>
    </row>
    <row r="8361" spans="1:22">
      <c r="A8361" s="31"/>
      <c r="B8361" s="2"/>
      <c r="C8361" s="363"/>
      <c r="D8361" s="364"/>
      <c r="E8361" s="2"/>
      <c r="F8361" s="2"/>
      <c r="G8361" s="365"/>
      <c r="H8361" s="366"/>
      <c r="I8361" s="363"/>
      <c r="J8361" s="367"/>
      <c r="K8361" s="364"/>
      <c r="M8361" s="368"/>
      <c r="P8361" s="369"/>
      <c r="S8361" s="369"/>
      <c r="V8361" s="358"/>
    </row>
    <row r="8362" spans="1:22">
      <c r="A8362" s="31"/>
      <c r="B8362" s="2"/>
      <c r="C8362" s="363"/>
      <c r="D8362" s="364"/>
      <c r="E8362" s="2"/>
      <c r="F8362" s="2"/>
      <c r="G8362" s="365"/>
      <c r="H8362" s="366"/>
      <c r="I8362" s="363"/>
      <c r="J8362" s="367"/>
      <c r="K8362" s="364"/>
      <c r="M8362" s="368"/>
      <c r="P8362" s="369"/>
      <c r="S8362" s="369"/>
      <c r="V8362" s="358"/>
    </row>
    <row r="8363" spans="1:22">
      <c r="A8363" s="31"/>
      <c r="B8363" s="2"/>
      <c r="C8363" s="363"/>
      <c r="D8363" s="364"/>
      <c r="E8363" s="2"/>
      <c r="F8363" s="2"/>
      <c r="G8363" s="365"/>
      <c r="H8363" s="366"/>
      <c r="I8363" s="363"/>
      <c r="J8363" s="367"/>
      <c r="K8363" s="364"/>
      <c r="M8363" s="368"/>
      <c r="P8363" s="369"/>
      <c r="S8363" s="369"/>
      <c r="V8363" s="358"/>
    </row>
    <row r="8364" spans="1:22">
      <c r="A8364" s="31"/>
      <c r="B8364" s="2"/>
      <c r="C8364" s="363"/>
      <c r="D8364" s="364"/>
      <c r="E8364" s="2"/>
      <c r="F8364" s="2"/>
      <c r="G8364" s="365"/>
      <c r="H8364" s="366"/>
      <c r="I8364" s="363"/>
      <c r="J8364" s="367"/>
      <c r="K8364" s="364"/>
      <c r="M8364" s="368"/>
      <c r="P8364" s="369"/>
      <c r="S8364" s="369"/>
      <c r="V8364" s="358"/>
    </row>
    <row r="8365" spans="1:22">
      <c r="A8365" s="31"/>
      <c r="B8365" s="2"/>
      <c r="C8365" s="363"/>
      <c r="D8365" s="364"/>
      <c r="E8365" s="2"/>
      <c r="F8365" s="2"/>
      <c r="G8365" s="365"/>
      <c r="H8365" s="366"/>
      <c r="I8365" s="363"/>
      <c r="J8365" s="367"/>
      <c r="K8365" s="364"/>
      <c r="M8365" s="368"/>
      <c r="P8365" s="369"/>
      <c r="S8365" s="369"/>
      <c r="V8365" s="358"/>
    </row>
    <row r="8366" spans="1:22">
      <c r="A8366" s="31"/>
      <c r="B8366" s="2"/>
      <c r="C8366" s="363"/>
      <c r="D8366" s="364"/>
      <c r="E8366" s="2"/>
      <c r="F8366" s="2"/>
      <c r="G8366" s="365"/>
      <c r="H8366" s="366"/>
      <c r="I8366" s="363"/>
      <c r="J8366" s="367"/>
      <c r="K8366" s="364"/>
      <c r="M8366" s="368"/>
      <c r="P8366" s="369"/>
      <c r="S8366" s="369"/>
      <c r="V8366" s="358"/>
    </row>
    <row r="8367" spans="1:22">
      <c r="A8367" s="31"/>
      <c r="B8367" s="2"/>
      <c r="C8367" s="363"/>
      <c r="D8367" s="364"/>
      <c r="E8367" s="2"/>
      <c r="F8367" s="2"/>
      <c r="G8367" s="365"/>
      <c r="H8367" s="366"/>
      <c r="I8367" s="363"/>
      <c r="J8367" s="367"/>
      <c r="K8367" s="364"/>
      <c r="M8367" s="368"/>
      <c r="P8367" s="369"/>
      <c r="S8367" s="369"/>
      <c r="V8367" s="358"/>
    </row>
    <row r="8368" spans="1:22">
      <c r="A8368" s="31"/>
      <c r="B8368" s="2"/>
      <c r="C8368" s="363"/>
      <c r="D8368" s="364"/>
      <c r="E8368" s="2"/>
      <c r="F8368" s="2"/>
      <c r="G8368" s="365"/>
      <c r="H8368" s="366"/>
      <c r="I8368" s="363"/>
      <c r="J8368" s="367"/>
      <c r="K8368" s="364"/>
      <c r="M8368" s="368"/>
      <c r="P8368" s="369"/>
      <c r="S8368" s="369"/>
      <c r="V8368" s="358"/>
    </row>
    <row r="8369" spans="1:22">
      <c r="A8369" s="31"/>
      <c r="B8369" s="2"/>
      <c r="C8369" s="363"/>
      <c r="D8369" s="364"/>
      <c r="E8369" s="2"/>
      <c r="F8369" s="2"/>
      <c r="G8369" s="365"/>
      <c r="H8369" s="366"/>
      <c r="I8369" s="363"/>
      <c r="J8369" s="367"/>
      <c r="K8369" s="364"/>
      <c r="M8369" s="368"/>
      <c r="P8369" s="369"/>
      <c r="S8369" s="369"/>
      <c r="V8369" s="358"/>
    </row>
    <row r="8370" spans="1:22">
      <c r="A8370" s="31"/>
      <c r="B8370" s="2"/>
      <c r="C8370" s="363"/>
      <c r="D8370" s="364"/>
      <c r="E8370" s="2"/>
      <c r="F8370" s="2"/>
      <c r="G8370" s="365"/>
      <c r="H8370" s="366"/>
      <c r="I8370" s="363"/>
      <c r="J8370" s="367"/>
      <c r="K8370" s="364"/>
      <c r="M8370" s="368"/>
      <c r="P8370" s="369"/>
      <c r="S8370" s="369"/>
      <c r="V8370" s="358"/>
    </row>
    <row r="8371" spans="1:22">
      <c r="A8371" s="31"/>
      <c r="B8371" s="2"/>
      <c r="C8371" s="363"/>
      <c r="D8371" s="364"/>
      <c r="E8371" s="2"/>
      <c r="F8371" s="2"/>
      <c r="G8371" s="365"/>
      <c r="H8371" s="366"/>
      <c r="I8371" s="363"/>
      <c r="J8371" s="367"/>
      <c r="K8371" s="364"/>
      <c r="M8371" s="368"/>
      <c r="P8371" s="369"/>
      <c r="S8371" s="369"/>
      <c r="V8371" s="358"/>
    </row>
    <row r="8372" spans="1:22">
      <c r="A8372" s="31"/>
      <c r="B8372" s="2"/>
      <c r="C8372" s="363"/>
      <c r="D8372" s="364"/>
      <c r="E8372" s="2"/>
      <c r="F8372" s="2"/>
      <c r="G8372" s="365"/>
      <c r="H8372" s="366"/>
      <c r="I8372" s="363"/>
      <c r="J8372" s="367"/>
      <c r="K8372" s="364"/>
      <c r="M8372" s="368"/>
      <c r="P8372" s="369"/>
      <c r="S8372" s="369"/>
      <c r="V8372" s="358"/>
    </row>
    <row r="8373" spans="1:22">
      <c r="A8373" s="31"/>
      <c r="B8373" s="2"/>
      <c r="C8373" s="363"/>
      <c r="D8373" s="364"/>
      <c r="E8373" s="2"/>
      <c r="F8373" s="2"/>
      <c r="G8373" s="365"/>
      <c r="H8373" s="366"/>
      <c r="I8373" s="363"/>
      <c r="J8373" s="367"/>
      <c r="K8373" s="364"/>
      <c r="M8373" s="368"/>
      <c r="P8373" s="369"/>
      <c r="S8373" s="369"/>
      <c r="V8373" s="358"/>
    </row>
    <row r="8374" spans="1:22">
      <c r="A8374" s="31"/>
      <c r="B8374" s="2"/>
      <c r="C8374" s="363"/>
      <c r="D8374" s="364"/>
      <c r="E8374" s="2"/>
      <c r="F8374" s="2"/>
      <c r="G8374" s="365"/>
      <c r="H8374" s="366"/>
      <c r="I8374" s="363"/>
      <c r="J8374" s="367"/>
      <c r="K8374" s="364"/>
      <c r="M8374" s="368"/>
      <c r="P8374" s="369"/>
      <c r="S8374" s="369"/>
      <c r="V8374" s="358"/>
    </row>
    <row r="8375" spans="1:22">
      <c r="A8375" s="31"/>
      <c r="B8375" s="2"/>
      <c r="C8375" s="363"/>
      <c r="D8375" s="364"/>
      <c r="E8375" s="2"/>
      <c r="F8375" s="2"/>
      <c r="G8375" s="365"/>
      <c r="H8375" s="366"/>
      <c r="I8375" s="363"/>
      <c r="J8375" s="367"/>
      <c r="K8375" s="364"/>
      <c r="M8375" s="368"/>
      <c r="P8375" s="369"/>
      <c r="S8375" s="369"/>
      <c r="V8375" s="358"/>
    </row>
    <row r="8376" spans="1:22">
      <c r="A8376" s="31"/>
      <c r="B8376" s="2"/>
      <c r="C8376" s="363"/>
      <c r="D8376" s="364"/>
      <c r="E8376" s="2"/>
      <c r="F8376" s="2"/>
      <c r="G8376" s="365"/>
      <c r="H8376" s="366"/>
      <c r="I8376" s="363"/>
      <c r="J8376" s="367"/>
      <c r="K8376" s="364"/>
      <c r="M8376" s="368"/>
      <c r="P8376" s="369"/>
      <c r="S8376" s="369"/>
      <c r="V8376" s="358"/>
    </row>
    <row r="8377" spans="1:22">
      <c r="A8377" s="31"/>
      <c r="B8377" s="2"/>
      <c r="C8377" s="363"/>
      <c r="D8377" s="364"/>
      <c r="E8377" s="2"/>
      <c r="F8377" s="2"/>
      <c r="G8377" s="365"/>
      <c r="H8377" s="366"/>
      <c r="I8377" s="363"/>
      <c r="J8377" s="367"/>
      <c r="K8377" s="364"/>
      <c r="M8377" s="368"/>
      <c r="P8377" s="369"/>
      <c r="S8377" s="369"/>
      <c r="V8377" s="358"/>
    </row>
    <row r="8378" spans="1:22">
      <c r="A8378" s="31"/>
      <c r="B8378" s="2"/>
      <c r="C8378" s="363"/>
      <c r="D8378" s="364"/>
      <c r="E8378" s="2"/>
      <c r="F8378" s="2"/>
      <c r="G8378" s="365"/>
      <c r="H8378" s="366"/>
      <c r="I8378" s="363"/>
      <c r="J8378" s="367"/>
      <c r="K8378" s="364"/>
      <c r="M8378" s="368"/>
      <c r="P8378" s="369"/>
      <c r="S8378" s="369"/>
      <c r="V8378" s="358"/>
    </row>
    <row r="8379" spans="1:22">
      <c r="A8379" s="31"/>
      <c r="B8379" s="2"/>
      <c r="C8379" s="363"/>
      <c r="D8379" s="364"/>
      <c r="E8379" s="2"/>
      <c r="F8379" s="2"/>
      <c r="G8379" s="365"/>
      <c r="H8379" s="366"/>
      <c r="I8379" s="363"/>
      <c r="J8379" s="367"/>
      <c r="K8379" s="364"/>
      <c r="M8379" s="368"/>
      <c r="P8379" s="369"/>
      <c r="S8379" s="369"/>
      <c r="V8379" s="358"/>
    </row>
    <row r="8380" spans="1:22">
      <c r="A8380" s="31"/>
      <c r="B8380" s="2"/>
      <c r="C8380" s="363"/>
      <c r="D8380" s="364"/>
      <c r="E8380" s="2"/>
      <c r="F8380" s="2"/>
      <c r="G8380" s="365"/>
      <c r="H8380" s="366"/>
      <c r="I8380" s="363"/>
      <c r="J8380" s="367"/>
      <c r="K8380" s="364"/>
      <c r="M8380" s="368"/>
      <c r="P8380" s="369"/>
      <c r="S8380" s="369"/>
      <c r="V8380" s="358"/>
    </row>
    <row r="8381" spans="1:22">
      <c r="A8381" s="31"/>
      <c r="B8381" s="2"/>
      <c r="C8381" s="363"/>
      <c r="D8381" s="364"/>
      <c r="E8381" s="2"/>
      <c r="F8381" s="2"/>
      <c r="G8381" s="365"/>
      <c r="H8381" s="366"/>
      <c r="I8381" s="363"/>
      <c r="J8381" s="367"/>
      <c r="K8381" s="364"/>
      <c r="M8381" s="368"/>
      <c r="P8381" s="369"/>
      <c r="S8381" s="369"/>
      <c r="V8381" s="358"/>
    </row>
    <row r="8382" spans="1:22">
      <c r="A8382" s="31"/>
      <c r="B8382" s="2"/>
      <c r="C8382" s="363"/>
      <c r="D8382" s="364"/>
      <c r="E8382" s="2"/>
      <c r="F8382" s="2"/>
      <c r="G8382" s="365"/>
      <c r="H8382" s="366"/>
      <c r="I8382" s="363"/>
      <c r="J8382" s="367"/>
      <c r="K8382" s="364"/>
      <c r="M8382" s="368"/>
      <c r="P8382" s="369"/>
      <c r="S8382" s="369"/>
      <c r="V8382" s="358"/>
    </row>
    <row r="8383" spans="1:22">
      <c r="A8383" s="31"/>
      <c r="B8383" s="2"/>
      <c r="C8383" s="363"/>
      <c r="D8383" s="364"/>
      <c r="E8383" s="2"/>
      <c r="F8383" s="2"/>
      <c r="G8383" s="365"/>
      <c r="H8383" s="366"/>
      <c r="I8383" s="363"/>
      <c r="J8383" s="367"/>
      <c r="K8383" s="364"/>
      <c r="M8383" s="368"/>
      <c r="P8383" s="369"/>
      <c r="S8383" s="369"/>
      <c r="V8383" s="358"/>
    </row>
    <row r="8384" spans="1:22">
      <c r="A8384" s="31"/>
      <c r="B8384" s="2"/>
      <c r="C8384" s="363"/>
      <c r="D8384" s="364"/>
      <c r="E8384" s="2"/>
      <c r="F8384" s="2"/>
      <c r="G8384" s="365"/>
      <c r="H8384" s="366"/>
      <c r="I8384" s="363"/>
      <c r="J8384" s="367"/>
      <c r="K8384" s="364"/>
      <c r="M8384" s="368"/>
      <c r="P8384" s="369"/>
      <c r="S8384" s="369"/>
      <c r="V8384" s="358"/>
    </row>
    <row r="8385" spans="1:22">
      <c r="A8385" s="31"/>
      <c r="B8385" s="2"/>
      <c r="C8385" s="363"/>
      <c r="D8385" s="364"/>
      <c r="E8385" s="2"/>
      <c r="F8385" s="2"/>
      <c r="G8385" s="365"/>
      <c r="H8385" s="366"/>
      <c r="I8385" s="363"/>
      <c r="J8385" s="367"/>
      <c r="K8385" s="364"/>
      <c r="M8385" s="368"/>
      <c r="P8385" s="369"/>
      <c r="S8385" s="369"/>
      <c r="V8385" s="358"/>
    </row>
    <row r="8386" spans="1:22">
      <c r="A8386" s="31"/>
      <c r="B8386" s="2"/>
      <c r="C8386" s="363"/>
      <c r="D8386" s="364"/>
      <c r="E8386" s="2"/>
      <c r="F8386" s="2"/>
      <c r="G8386" s="365"/>
      <c r="H8386" s="366"/>
      <c r="I8386" s="363"/>
      <c r="J8386" s="367"/>
      <c r="K8386" s="364"/>
      <c r="M8386" s="368"/>
      <c r="P8386" s="369"/>
      <c r="S8386" s="369"/>
      <c r="V8386" s="358"/>
    </row>
    <row r="8387" spans="1:22">
      <c r="A8387" s="31"/>
      <c r="B8387" s="2"/>
      <c r="C8387" s="363"/>
      <c r="D8387" s="364"/>
      <c r="E8387" s="2"/>
      <c r="F8387" s="2"/>
      <c r="G8387" s="365"/>
      <c r="H8387" s="366"/>
      <c r="I8387" s="363"/>
      <c r="J8387" s="367"/>
      <c r="K8387" s="364"/>
      <c r="M8387" s="368"/>
      <c r="P8387" s="369"/>
      <c r="S8387" s="369"/>
      <c r="V8387" s="358"/>
    </row>
    <row r="8388" spans="1:22">
      <c r="A8388" s="31"/>
      <c r="B8388" s="2"/>
      <c r="C8388" s="363"/>
      <c r="D8388" s="364"/>
      <c r="E8388" s="2"/>
      <c r="F8388" s="2"/>
      <c r="G8388" s="365"/>
      <c r="H8388" s="366"/>
      <c r="I8388" s="363"/>
      <c r="J8388" s="367"/>
      <c r="K8388" s="364"/>
      <c r="M8388" s="368"/>
      <c r="P8388" s="369"/>
      <c r="S8388" s="369"/>
      <c r="V8388" s="358"/>
    </row>
    <row r="8389" spans="1:22">
      <c r="A8389" s="31"/>
      <c r="B8389" s="2"/>
      <c r="C8389" s="363"/>
      <c r="D8389" s="364"/>
      <c r="E8389" s="2"/>
      <c r="F8389" s="2"/>
      <c r="G8389" s="365"/>
      <c r="H8389" s="366"/>
      <c r="I8389" s="363"/>
      <c r="J8389" s="367"/>
      <c r="K8389" s="364"/>
      <c r="M8389" s="368"/>
      <c r="P8389" s="369"/>
      <c r="S8389" s="369"/>
      <c r="V8389" s="358"/>
    </row>
    <row r="8390" spans="1:22">
      <c r="A8390" s="31"/>
      <c r="B8390" s="2"/>
      <c r="C8390" s="363"/>
      <c r="D8390" s="364"/>
      <c r="E8390" s="2"/>
      <c r="F8390" s="2"/>
      <c r="G8390" s="365"/>
      <c r="H8390" s="366"/>
      <c r="I8390" s="363"/>
      <c r="J8390" s="367"/>
      <c r="K8390" s="364"/>
      <c r="M8390" s="368"/>
      <c r="P8390" s="369"/>
      <c r="S8390" s="369"/>
      <c r="V8390" s="358"/>
    </row>
    <row r="8391" spans="1:22">
      <c r="A8391" s="31"/>
      <c r="B8391" s="2"/>
      <c r="C8391" s="363"/>
      <c r="D8391" s="364"/>
      <c r="E8391" s="2"/>
      <c r="F8391" s="2"/>
      <c r="G8391" s="365"/>
      <c r="H8391" s="366"/>
      <c r="I8391" s="363"/>
      <c r="J8391" s="367"/>
      <c r="K8391" s="364"/>
      <c r="M8391" s="368"/>
      <c r="P8391" s="369"/>
      <c r="S8391" s="369"/>
      <c r="V8391" s="358"/>
    </row>
    <row r="8392" spans="1:22">
      <c r="A8392" s="31"/>
      <c r="B8392" s="2"/>
      <c r="C8392" s="363"/>
      <c r="D8392" s="364"/>
      <c r="E8392" s="2"/>
      <c r="F8392" s="2"/>
      <c r="G8392" s="365"/>
      <c r="H8392" s="366"/>
      <c r="I8392" s="363"/>
      <c r="J8392" s="367"/>
      <c r="K8392" s="364"/>
      <c r="M8392" s="368"/>
      <c r="P8392" s="369"/>
      <c r="S8392" s="369"/>
      <c r="V8392" s="358"/>
    </row>
    <row r="8393" spans="1:22">
      <c r="A8393" s="31"/>
      <c r="B8393" s="2"/>
      <c r="C8393" s="363"/>
      <c r="D8393" s="364"/>
      <c r="E8393" s="2"/>
      <c r="F8393" s="2"/>
      <c r="G8393" s="365"/>
      <c r="H8393" s="366"/>
      <c r="I8393" s="363"/>
      <c r="J8393" s="367"/>
      <c r="K8393" s="364"/>
      <c r="M8393" s="368"/>
      <c r="P8393" s="369"/>
      <c r="S8393" s="369"/>
      <c r="V8393" s="358"/>
    </row>
    <row r="8394" spans="1:22">
      <c r="A8394" s="31"/>
      <c r="B8394" s="2"/>
      <c r="C8394" s="363"/>
      <c r="D8394" s="364"/>
      <c r="E8394" s="2"/>
      <c r="F8394" s="2"/>
      <c r="G8394" s="365"/>
      <c r="H8394" s="366"/>
      <c r="I8394" s="363"/>
      <c r="J8394" s="367"/>
      <c r="K8394" s="364"/>
      <c r="M8394" s="368"/>
      <c r="P8394" s="369"/>
      <c r="S8394" s="369"/>
      <c r="V8394" s="358"/>
    </row>
    <row r="8395" spans="1:22">
      <c r="A8395" s="31"/>
      <c r="B8395" s="2"/>
      <c r="C8395" s="363"/>
      <c r="D8395" s="364"/>
      <c r="E8395" s="2"/>
      <c r="F8395" s="2"/>
      <c r="G8395" s="365"/>
      <c r="H8395" s="366"/>
      <c r="I8395" s="363"/>
      <c r="J8395" s="367"/>
      <c r="K8395" s="364"/>
      <c r="M8395" s="368"/>
      <c r="P8395" s="369"/>
      <c r="S8395" s="369"/>
      <c r="V8395" s="358"/>
    </row>
    <row r="8396" spans="1:22">
      <c r="A8396" s="31"/>
      <c r="B8396" s="2"/>
      <c r="C8396" s="363"/>
      <c r="D8396" s="364"/>
      <c r="E8396" s="2"/>
      <c r="F8396" s="2"/>
      <c r="G8396" s="365"/>
      <c r="H8396" s="366"/>
      <c r="I8396" s="363"/>
      <c r="J8396" s="367"/>
      <c r="K8396" s="364"/>
      <c r="M8396" s="368"/>
      <c r="P8396" s="369"/>
      <c r="S8396" s="369"/>
      <c r="V8396" s="358"/>
    </row>
    <row r="8397" spans="1:22">
      <c r="A8397" s="31"/>
      <c r="B8397" s="2"/>
      <c r="C8397" s="363"/>
      <c r="D8397" s="364"/>
      <c r="E8397" s="2"/>
      <c r="F8397" s="2"/>
      <c r="G8397" s="365"/>
      <c r="H8397" s="366"/>
      <c r="I8397" s="363"/>
      <c r="J8397" s="367"/>
      <c r="K8397" s="364"/>
      <c r="M8397" s="368"/>
      <c r="P8397" s="369"/>
      <c r="S8397" s="369"/>
      <c r="V8397" s="358"/>
    </row>
    <row r="8398" spans="1:22">
      <c r="A8398" s="31"/>
      <c r="B8398" s="2"/>
      <c r="C8398" s="363"/>
      <c r="D8398" s="364"/>
      <c r="E8398" s="2"/>
      <c r="F8398" s="2"/>
      <c r="G8398" s="365"/>
      <c r="H8398" s="366"/>
      <c r="I8398" s="363"/>
      <c r="J8398" s="367"/>
      <c r="K8398" s="364"/>
      <c r="M8398" s="368"/>
      <c r="P8398" s="369"/>
      <c r="S8398" s="369"/>
      <c r="V8398" s="358"/>
    </row>
    <row r="8399" spans="1:22">
      <c r="A8399" s="31"/>
      <c r="B8399" s="2"/>
      <c r="C8399" s="363"/>
      <c r="D8399" s="364"/>
      <c r="E8399" s="2"/>
      <c r="F8399" s="2"/>
      <c r="G8399" s="365"/>
      <c r="H8399" s="366"/>
      <c r="I8399" s="363"/>
      <c r="J8399" s="367"/>
      <c r="K8399" s="364"/>
      <c r="M8399" s="368"/>
      <c r="P8399" s="369"/>
      <c r="S8399" s="369"/>
      <c r="V8399" s="358"/>
    </row>
    <row r="8400" spans="1:22">
      <c r="A8400" s="31"/>
      <c r="B8400" s="2"/>
      <c r="C8400" s="363"/>
      <c r="D8400" s="364"/>
      <c r="E8400" s="2"/>
      <c r="F8400" s="2"/>
      <c r="G8400" s="365"/>
      <c r="H8400" s="366"/>
      <c r="I8400" s="363"/>
      <c r="J8400" s="367"/>
      <c r="K8400" s="364"/>
      <c r="M8400" s="368"/>
      <c r="P8400" s="369"/>
      <c r="S8400" s="369"/>
      <c r="V8400" s="358"/>
    </row>
    <row r="8401" spans="1:22">
      <c r="A8401" s="31"/>
      <c r="B8401" s="2"/>
      <c r="C8401" s="363"/>
      <c r="D8401" s="364"/>
      <c r="E8401" s="2"/>
      <c r="F8401" s="2"/>
      <c r="G8401" s="365"/>
      <c r="H8401" s="366"/>
      <c r="I8401" s="363"/>
      <c r="J8401" s="367"/>
      <c r="K8401" s="364"/>
      <c r="M8401" s="368"/>
      <c r="P8401" s="369"/>
      <c r="S8401" s="369"/>
      <c r="V8401" s="358"/>
    </row>
    <row r="8402" spans="1:22">
      <c r="A8402" s="31"/>
      <c r="B8402" s="2"/>
      <c r="C8402" s="363"/>
      <c r="D8402" s="364"/>
      <c r="E8402" s="2"/>
      <c r="F8402" s="2"/>
      <c r="G8402" s="365"/>
      <c r="H8402" s="366"/>
      <c r="I8402" s="363"/>
      <c r="J8402" s="367"/>
      <c r="K8402" s="364"/>
      <c r="M8402" s="368"/>
      <c r="P8402" s="369"/>
      <c r="S8402" s="369"/>
      <c r="V8402" s="358"/>
    </row>
    <row r="8403" spans="1:22">
      <c r="A8403" s="31"/>
      <c r="B8403" s="2"/>
      <c r="C8403" s="363"/>
      <c r="D8403" s="364"/>
      <c r="E8403" s="2"/>
      <c r="F8403" s="2"/>
      <c r="G8403" s="365"/>
      <c r="H8403" s="366"/>
      <c r="I8403" s="363"/>
      <c r="J8403" s="367"/>
      <c r="K8403" s="364"/>
      <c r="M8403" s="368"/>
      <c r="P8403" s="369"/>
      <c r="S8403" s="369"/>
      <c r="V8403" s="358"/>
    </row>
    <row r="8404" spans="1:22">
      <c r="A8404" s="31"/>
      <c r="B8404" s="2"/>
      <c r="C8404" s="363"/>
      <c r="D8404" s="364"/>
      <c r="E8404" s="2"/>
      <c r="F8404" s="2"/>
      <c r="G8404" s="365"/>
      <c r="H8404" s="366"/>
      <c r="I8404" s="363"/>
      <c r="J8404" s="367"/>
      <c r="K8404" s="364"/>
      <c r="M8404" s="368"/>
      <c r="P8404" s="369"/>
      <c r="S8404" s="369"/>
      <c r="V8404" s="358"/>
    </row>
    <row r="8405" spans="1:22">
      <c r="A8405" s="31"/>
      <c r="B8405" s="2"/>
      <c r="C8405" s="363"/>
      <c r="D8405" s="364"/>
      <c r="E8405" s="2"/>
      <c r="F8405" s="2"/>
      <c r="G8405" s="365"/>
      <c r="H8405" s="366"/>
      <c r="I8405" s="363"/>
      <c r="J8405" s="367"/>
      <c r="K8405" s="364"/>
      <c r="M8405" s="368"/>
      <c r="P8405" s="369"/>
      <c r="S8405" s="369"/>
      <c r="V8405" s="358"/>
    </row>
    <row r="8406" spans="1:22">
      <c r="A8406" s="31"/>
      <c r="B8406" s="2"/>
      <c r="C8406" s="363"/>
      <c r="D8406" s="364"/>
      <c r="E8406" s="2"/>
      <c r="F8406" s="2"/>
      <c r="G8406" s="365"/>
      <c r="H8406" s="366"/>
      <c r="I8406" s="363"/>
      <c r="J8406" s="367"/>
      <c r="K8406" s="364"/>
      <c r="M8406" s="368"/>
      <c r="P8406" s="369"/>
      <c r="S8406" s="369"/>
      <c r="V8406" s="358"/>
    </row>
    <row r="8407" spans="1:22">
      <c r="A8407" s="31"/>
      <c r="B8407" s="2"/>
      <c r="C8407" s="363"/>
      <c r="D8407" s="364"/>
      <c r="E8407" s="2"/>
      <c r="F8407" s="2"/>
      <c r="G8407" s="365"/>
      <c r="H8407" s="366"/>
      <c r="I8407" s="363"/>
      <c r="J8407" s="367"/>
      <c r="K8407" s="364"/>
      <c r="M8407" s="368"/>
      <c r="P8407" s="369"/>
      <c r="S8407" s="369"/>
      <c r="V8407" s="358"/>
    </row>
    <row r="8408" spans="1:22">
      <c r="A8408" s="31"/>
      <c r="B8408" s="2"/>
      <c r="C8408" s="363"/>
      <c r="D8408" s="364"/>
      <c r="E8408" s="2"/>
      <c r="F8408" s="2"/>
      <c r="G8408" s="365"/>
      <c r="H8408" s="366"/>
      <c r="I8408" s="363"/>
      <c r="J8408" s="367"/>
      <c r="K8408" s="364"/>
      <c r="M8408" s="368"/>
      <c r="P8408" s="369"/>
      <c r="S8408" s="369"/>
      <c r="V8408" s="358"/>
    </row>
    <row r="8409" spans="1:22">
      <c r="A8409" s="31"/>
      <c r="B8409" s="2"/>
      <c r="C8409" s="363"/>
      <c r="D8409" s="364"/>
      <c r="E8409" s="2"/>
      <c r="F8409" s="2"/>
      <c r="G8409" s="365"/>
      <c r="H8409" s="366"/>
      <c r="I8409" s="363"/>
      <c r="J8409" s="367"/>
      <c r="K8409" s="364"/>
      <c r="M8409" s="368"/>
      <c r="P8409" s="369"/>
      <c r="S8409" s="369"/>
      <c r="V8409" s="358"/>
    </row>
    <row r="8410" spans="1:22">
      <c r="A8410" s="31"/>
      <c r="B8410" s="2"/>
      <c r="C8410" s="363"/>
      <c r="D8410" s="364"/>
      <c r="E8410" s="2"/>
      <c r="F8410" s="2"/>
      <c r="G8410" s="365"/>
      <c r="H8410" s="366"/>
      <c r="I8410" s="363"/>
      <c r="J8410" s="367"/>
      <c r="K8410" s="364"/>
      <c r="M8410" s="368"/>
      <c r="P8410" s="369"/>
      <c r="S8410" s="369"/>
      <c r="V8410" s="358"/>
    </row>
    <row r="8411" spans="1:22">
      <c r="A8411" s="31"/>
      <c r="B8411" s="2"/>
      <c r="C8411" s="363"/>
      <c r="D8411" s="364"/>
      <c r="E8411" s="2"/>
      <c r="F8411" s="2"/>
      <c r="G8411" s="365"/>
      <c r="H8411" s="366"/>
      <c r="I8411" s="363"/>
      <c r="J8411" s="367"/>
      <c r="K8411" s="364"/>
      <c r="M8411" s="368"/>
      <c r="P8411" s="369"/>
      <c r="S8411" s="369"/>
      <c r="V8411" s="358"/>
    </row>
    <row r="8412" spans="1:22">
      <c r="A8412" s="31"/>
      <c r="B8412" s="2"/>
      <c r="C8412" s="363"/>
      <c r="D8412" s="364"/>
      <c r="E8412" s="2"/>
      <c r="F8412" s="2"/>
      <c r="G8412" s="365"/>
      <c r="H8412" s="366"/>
      <c r="I8412" s="363"/>
      <c r="J8412" s="367"/>
      <c r="K8412" s="364"/>
      <c r="M8412" s="368"/>
      <c r="P8412" s="369"/>
      <c r="S8412" s="369"/>
      <c r="V8412" s="358"/>
    </row>
    <row r="8413" spans="1:22">
      <c r="A8413" s="31"/>
      <c r="B8413" s="2"/>
      <c r="C8413" s="363"/>
      <c r="D8413" s="364"/>
      <c r="E8413" s="2"/>
      <c r="F8413" s="2"/>
      <c r="G8413" s="365"/>
      <c r="H8413" s="366"/>
      <c r="I8413" s="363"/>
      <c r="J8413" s="367"/>
      <c r="K8413" s="364"/>
      <c r="M8413" s="368"/>
      <c r="P8413" s="369"/>
      <c r="S8413" s="369"/>
      <c r="V8413" s="358"/>
    </row>
    <row r="8414" spans="1:22">
      <c r="A8414" s="31"/>
      <c r="B8414" s="2"/>
      <c r="C8414" s="363"/>
      <c r="D8414" s="364"/>
      <c r="E8414" s="2"/>
      <c r="F8414" s="2"/>
      <c r="G8414" s="365"/>
      <c r="H8414" s="366"/>
      <c r="I8414" s="363"/>
      <c r="J8414" s="367"/>
      <c r="K8414" s="364"/>
      <c r="M8414" s="368"/>
      <c r="P8414" s="369"/>
      <c r="S8414" s="369"/>
      <c r="V8414" s="358"/>
    </row>
    <row r="8415" spans="1:22">
      <c r="A8415" s="31"/>
      <c r="B8415" s="2"/>
      <c r="C8415" s="363"/>
      <c r="D8415" s="364"/>
      <c r="E8415" s="2"/>
      <c r="F8415" s="2"/>
      <c r="G8415" s="365"/>
      <c r="H8415" s="366"/>
      <c r="I8415" s="363"/>
      <c r="J8415" s="367"/>
      <c r="K8415" s="364"/>
      <c r="M8415" s="368"/>
      <c r="P8415" s="369"/>
      <c r="S8415" s="369"/>
      <c r="V8415" s="358"/>
    </row>
    <row r="8416" spans="1:22">
      <c r="A8416" s="31"/>
      <c r="B8416" s="2"/>
      <c r="C8416" s="363"/>
      <c r="D8416" s="364"/>
      <c r="E8416" s="2"/>
      <c r="F8416" s="2"/>
      <c r="G8416" s="365"/>
      <c r="H8416" s="366"/>
      <c r="I8416" s="363"/>
      <c r="J8416" s="367"/>
      <c r="K8416" s="364"/>
      <c r="M8416" s="368"/>
      <c r="P8416" s="369"/>
      <c r="S8416" s="369"/>
      <c r="V8416" s="358"/>
    </row>
    <row r="8417" spans="1:22">
      <c r="A8417" s="31"/>
      <c r="B8417" s="2"/>
      <c r="C8417" s="363"/>
      <c r="D8417" s="364"/>
      <c r="E8417" s="2"/>
      <c r="F8417" s="2"/>
      <c r="G8417" s="365"/>
      <c r="H8417" s="366"/>
      <c r="I8417" s="363"/>
      <c r="J8417" s="367"/>
      <c r="K8417" s="364"/>
      <c r="M8417" s="368"/>
      <c r="P8417" s="369"/>
      <c r="S8417" s="369"/>
      <c r="V8417" s="358"/>
    </row>
    <row r="8418" spans="1:22">
      <c r="A8418" s="31"/>
      <c r="B8418" s="2"/>
      <c r="C8418" s="363"/>
      <c r="D8418" s="364"/>
      <c r="E8418" s="2"/>
      <c r="F8418" s="2"/>
      <c r="G8418" s="365"/>
      <c r="H8418" s="366"/>
      <c r="I8418" s="363"/>
      <c r="J8418" s="367"/>
      <c r="K8418" s="364"/>
      <c r="M8418" s="368"/>
      <c r="P8418" s="369"/>
      <c r="S8418" s="369"/>
      <c r="V8418" s="358"/>
    </row>
    <row r="8419" spans="1:22">
      <c r="A8419" s="31"/>
      <c r="B8419" s="2"/>
      <c r="C8419" s="363"/>
      <c r="D8419" s="364"/>
      <c r="E8419" s="2"/>
      <c r="F8419" s="2"/>
      <c r="G8419" s="365"/>
      <c r="H8419" s="366"/>
      <c r="I8419" s="363"/>
      <c r="J8419" s="367"/>
      <c r="K8419" s="364"/>
      <c r="M8419" s="368"/>
      <c r="P8419" s="369"/>
      <c r="S8419" s="369"/>
      <c r="V8419" s="358"/>
    </row>
    <row r="8420" spans="1:22">
      <c r="A8420" s="31"/>
      <c r="B8420" s="2"/>
      <c r="C8420" s="363"/>
      <c r="D8420" s="364"/>
      <c r="E8420" s="2"/>
      <c r="F8420" s="2"/>
      <c r="G8420" s="365"/>
      <c r="H8420" s="366"/>
      <c r="I8420" s="363"/>
      <c r="J8420" s="367"/>
      <c r="K8420" s="364"/>
      <c r="M8420" s="368"/>
      <c r="P8420" s="369"/>
      <c r="S8420" s="369"/>
      <c r="V8420" s="358"/>
    </row>
    <row r="8421" spans="1:22">
      <c r="A8421" s="31"/>
      <c r="B8421" s="2"/>
      <c r="C8421" s="363"/>
      <c r="D8421" s="364"/>
      <c r="E8421" s="2"/>
      <c r="F8421" s="2"/>
      <c r="G8421" s="365"/>
      <c r="H8421" s="366"/>
      <c r="I8421" s="363"/>
      <c r="J8421" s="367"/>
      <c r="K8421" s="364"/>
      <c r="M8421" s="368"/>
      <c r="P8421" s="369"/>
      <c r="S8421" s="369"/>
      <c r="V8421" s="358"/>
    </row>
    <row r="8422" spans="1:22">
      <c r="A8422" s="31"/>
      <c r="B8422" s="2"/>
      <c r="C8422" s="363"/>
      <c r="D8422" s="364"/>
      <c r="E8422" s="2"/>
      <c r="F8422" s="2"/>
      <c r="G8422" s="365"/>
      <c r="H8422" s="366"/>
      <c r="I8422" s="363"/>
      <c r="J8422" s="367"/>
      <c r="K8422" s="364"/>
      <c r="M8422" s="368"/>
      <c r="P8422" s="369"/>
      <c r="S8422" s="369"/>
      <c r="V8422" s="358"/>
    </row>
    <row r="8423" spans="1:22">
      <c r="A8423" s="31"/>
      <c r="B8423" s="2"/>
      <c r="C8423" s="363"/>
      <c r="D8423" s="364"/>
      <c r="E8423" s="2"/>
      <c r="F8423" s="2"/>
      <c r="G8423" s="365"/>
      <c r="H8423" s="366"/>
      <c r="I8423" s="363"/>
      <c r="J8423" s="367"/>
      <c r="K8423" s="364"/>
      <c r="M8423" s="368"/>
      <c r="P8423" s="369"/>
      <c r="S8423" s="369"/>
      <c r="V8423" s="358"/>
    </row>
    <row r="8424" spans="1:22">
      <c r="A8424" s="31"/>
      <c r="B8424" s="2"/>
      <c r="C8424" s="363"/>
      <c r="D8424" s="364"/>
      <c r="E8424" s="2"/>
      <c r="F8424" s="2"/>
      <c r="G8424" s="365"/>
      <c r="H8424" s="366"/>
      <c r="I8424" s="363"/>
      <c r="J8424" s="367"/>
      <c r="K8424" s="364"/>
      <c r="M8424" s="368"/>
      <c r="P8424" s="369"/>
      <c r="S8424" s="369"/>
      <c r="V8424" s="358"/>
    </row>
    <row r="8425" spans="1:22">
      <c r="A8425" s="31"/>
      <c r="B8425" s="2"/>
      <c r="C8425" s="363"/>
      <c r="D8425" s="364"/>
      <c r="E8425" s="2"/>
      <c r="F8425" s="2"/>
      <c r="G8425" s="365"/>
      <c r="H8425" s="366"/>
      <c r="I8425" s="363"/>
      <c r="J8425" s="367"/>
      <c r="K8425" s="364"/>
      <c r="M8425" s="368"/>
      <c r="P8425" s="369"/>
      <c r="S8425" s="369"/>
      <c r="V8425" s="358"/>
    </row>
    <row r="8426" spans="1:22">
      <c r="A8426" s="31"/>
      <c r="B8426" s="2"/>
      <c r="C8426" s="363"/>
      <c r="D8426" s="364"/>
      <c r="E8426" s="2"/>
      <c r="F8426" s="2"/>
      <c r="G8426" s="365"/>
      <c r="H8426" s="366"/>
      <c r="I8426" s="363"/>
      <c r="J8426" s="367"/>
      <c r="K8426" s="364"/>
      <c r="M8426" s="368"/>
      <c r="P8426" s="369"/>
      <c r="S8426" s="369"/>
      <c r="V8426" s="358"/>
    </row>
    <row r="8427" spans="1:22">
      <c r="A8427" s="31"/>
      <c r="B8427" s="2"/>
      <c r="C8427" s="363"/>
      <c r="D8427" s="364"/>
      <c r="E8427" s="2"/>
      <c r="F8427" s="2"/>
      <c r="G8427" s="365"/>
      <c r="H8427" s="366"/>
      <c r="I8427" s="363"/>
      <c r="J8427" s="367"/>
      <c r="K8427" s="364"/>
      <c r="M8427" s="368"/>
      <c r="P8427" s="369"/>
      <c r="S8427" s="369"/>
      <c r="V8427" s="358"/>
    </row>
    <row r="8428" spans="1:22">
      <c r="A8428" s="31"/>
      <c r="B8428" s="2"/>
      <c r="C8428" s="363"/>
      <c r="D8428" s="364"/>
      <c r="E8428" s="2"/>
      <c r="F8428" s="2"/>
      <c r="G8428" s="365"/>
      <c r="H8428" s="366"/>
      <c r="I8428" s="363"/>
      <c r="J8428" s="367"/>
      <c r="K8428" s="364"/>
      <c r="M8428" s="368"/>
      <c r="P8428" s="369"/>
      <c r="S8428" s="369"/>
      <c r="V8428" s="358"/>
    </row>
    <row r="8429" spans="1:22">
      <c r="A8429" s="31"/>
      <c r="B8429" s="2"/>
      <c r="C8429" s="363"/>
      <c r="D8429" s="364"/>
      <c r="E8429" s="2"/>
      <c r="F8429" s="2"/>
      <c r="G8429" s="365"/>
      <c r="H8429" s="366"/>
      <c r="I8429" s="363"/>
      <c r="J8429" s="367"/>
      <c r="K8429" s="364"/>
      <c r="M8429" s="368"/>
      <c r="P8429" s="369"/>
      <c r="S8429" s="369"/>
      <c r="V8429" s="358"/>
    </row>
    <row r="8430" spans="1:22">
      <c r="A8430" s="31"/>
      <c r="B8430" s="2"/>
      <c r="C8430" s="363"/>
      <c r="D8430" s="364"/>
      <c r="E8430" s="2"/>
      <c r="F8430" s="2"/>
      <c r="G8430" s="365"/>
      <c r="H8430" s="366"/>
      <c r="I8430" s="363"/>
      <c r="J8430" s="367"/>
      <c r="K8430" s="364"/>
      <c r="M8430" s="368"/>
      <c r="P8430" s="369"/>
      <c r="S8430" s="369"/>
      <c r="V8430" s="358"/>
    </row>
    <row r="8431" spans="1:22">
      <c r="A8431" s="31"/>
      <c r="B8431" s="2"/>
      <c r="C8431" s="363"/>
      <c r="D8431" s="364"/>
      <c r="E8431" s="2"/>
      <c r="F8431" s="2"/>
      <c r="G8431" s="365"/>
      <c r="H8431" s="366"/>
      <c r="I8431" s="363"/>
      <c r="J8431" s="367"/>
      <c r="K8431" s="364"/>
      <c r="M8431" s="368"/>
      <c r="P8431" s="369"/>
      <c r="S8431" s="369"/>
      <c r="V8431" s="358"/>
    </row>
    <row r="8432" spans="1:22">
      <c r="A8432" s="31"/>
      <c r="B8432" s="2"/>
      <c r="C8432" s="363"/>
      <c r="D8432" s="364"/>
      <c r="E8432" s="2"/>
      <c r="F8432" s="2"/>
      <c r="G8432" s="365"/>
      <c r="H8432" s="366"/>
      <c r="I8432" s="363"/>
      <c r="J8432" s="367"/>
      <c r="K8432" s="364"/>
      <c r="M8432" s="368"/>
      <c r="P8432" s="369"/>
      <c r="S8432" s="369"/>
      <c r="V8432" s="358"/>
    </row>
    <row r="8433" spans="1:22">
      <c r="A8433" s="31"/>
      <c r="B8433" s="2"/>
      <c r="C8433" s="363"/>
      <c r="D8433" s="364"/>
      <c r="E8433" s="2"/>
      <c r="F8433" s="2"/>
      <c r="G8433" s="365"/>
      <c r="H8433" s="366"/>
      <c r="I8433" s="363"/>
      <c r="J8433" s="367"/>
      <c r="K8433" s="364"/>
      <c r="M8433" s="368"/>
      <c r="P8433" s="369"/>
      <c r="S8433" s="369"/>
      <c r="V8433" s="358"/>
    </row>
    <row r="8434" spans="1:22">
      <c r="A8434" s="31"/>
      <c r="B8434" s="2"/>
      <c r="C8434" s="363"/>
      <c r="D8434" s="364"/>
      <c r="E8434" s="2"/>
      <c r="F8434" s="2"/>
      <c r="G8434" s="365"/>
      <c r="H8434" s="366"/>
      <c r="I8434" s="363"/>
      <c r="J8434" s="367"/>
      <c r="K8434" s="364"/>
      <c r="M8434" s="368"/>
      <c r="P8434" s="369"/>
      <c r="S8434" s="369"/>
      <c r="V8434" s="358"/>
    </row>
    <row r="8435" spans="1:22">
      <c r="A8435" s="31"/>
      <c r="B8435" s="2"/>
      <c r="C8435" s="363"/>
      <c r="D8435" s="364"/>
      <c r="E8435" s="2"/>
      <c r="F8435" s="2"/>
      <c r="G8435" s="365"/>
      <c r="H8435" s="366"/>
      <c r="I8435" s="363"/>
      <c r="J8435" s="367"/>
      <c r="K8435" s="364"/>
      <c r="M8435" s="368"/>
      <c r="P8435" s="369"/>
      <c r="S8435" s="369"/>
      <c r="V8435" s="358"/>
    </row>
    <row r="8436" spans="1:22">
      <c r="A8436" s="31"/>
      <c r="B8436" s="2"/>
      <c r="C8436" s="363"/>
      <c r="D8436" s="364"/>
      <c r="E8436" s="2"/>
      <c r="F8436" s="2"/>
      <c r="G8436" s="365"/>
      <c r="H8436" s="366"/>
      <c r="I8436" s="363"/>
      <c r="J8436" s="367"/>
      <c r="K8436" s="364"/>
      <c r="M8436" s="368"/>
      <c r="P8436" s="369"/>
      <c r="S8436" s="369"/>
      <c r="V8436" s="358"/>
    </row>
    <row r="8437" spans="1:22">
      <c r="A8437" s="31"/>
      <c r="B8437" s="2"/>
      <c r="C8437" s="363"/>
      <c r="D8437" s="364"/>
      <c r="E8437" s="2"/>
      <c r="F8437" s="2"/>
      <c r="G8437" s="365"/>
      <c r="H8437" s="366"/>
      <c r="I8437" s="363"/>
      <c r="J8437" s="367"/>
      <c r="K8437" s="364"/>
      <c r="M8437" s="368"/>
      <c r="P8437" s="369"/>
      <c r="S8437" s="369"/>
      <c r="V8437" s="358"/>
    </row>
    <row r="8438" spans="1:22">
      <c r="A8438" s="31"/>
      <c r="B8438" s="2"/>
      <c r="C8438" s="363"/>
      <c r="D8438" s="364"/>
      <c r="E8438" s="2"/>
      <c r="F8438" s="2"/>
      <c r="G8438" s="365"/>
      <c r="H8438" s="366"/>
      <c r="I8438" s="363"/>
      <c r="J8438" s="367"/>
      <c r="K8438" s="364"/>
      <c r="M8438" s="368"/>
      <c r="P8438" s="369"/>
      <c r="S8438" s="369"/>
      <c r="V8438" s="358"/>
    </row>
    <row r="8439" spans="1:22">
      <c r="A8439" s="31"/>
      <c r="B8439" s="2"/>
      <c r="C8439" s="363"/>
      <c r="D8439" s="364"/>
      <c r="E8439" s="2"/>
      <c r="F8439" s="2"/>
      <c r="G8439" s="365"/>
      <c r="H8439" s="366"/>
      <c r="I8439" s="363"/>
      <c r="J8439" s="367"/>
      <c r="K8439" s="364"/>
      <c r="M8439" s="368"/>
      <c r="P8439" s="369"/>
      <c r="S8439" s="369"/>
      <c r="V8439" s="358"/>
    </row>
    <row r="8440" spans="1:22">
      <c r="A8440" s="31"/>
      <c r="B8440" s="2"/>
      <c r="C8440" s="363"/>
      <c r="D8440" s="364"/>
      <c r="E8440" s="2"/>
      <c r="F8440" s="2"/>
      <c r="G8440" s="365"/>
      <c r="H8440" s="366"/>
      <c r="I8440" s="363"/>
      <c r="J8440" s="367"/>
      <c r="K8440" s="364"/>
      <c r="M8440" s="368"/>
      <c r="P8440" s="369"/>
      <c r="S8440" s="369"/>
      <c r="V8440" s="358"/>
    </row>
    <row r="8441" spans="1:22">
      <c r="A8441" s="31"/>
      <c r="B8441" s="2"/>
      <c r="C8441" s="363"/>
      <c r="D8441" s="364"/>
      <c r="E8441" s="2"/>
      <c r="F8441" s="2"/>
      <c r="G8441" s="365"/>
      <c r="H8441" s="366"/>
      <c r="I8441" s="363"/>
      <c r="J8441" s="367"/>
      <c r="K8441" s="364"/>
      <c r="M8441" s="368"/>
      <c r="P8441" s="369"/>
      <c r="S8441" s="369"/>
      <c r="V8441" s="358"/>
    </row>
    <row r="8442" spans="1:22">
      <c r="A8442" s="31"/>
      <c r="B8442" s="2"/>
      <c r="C8442" s="363"/>
      <c r="D8442" s="364"/>
      <c r="E8442" s="2"/>
      <c r="F8442" s="2"/>
      <c r="G8442" s="365"/>
      <c r="H8442" s="366"/>
      <c r="I8442" s="363"/>
      <c r="J8442" s="367"/>
      <c r="K8442" s="364"/>
      <c r="M8442" s="368"/>
      <c r="P8442" s="369"/>
      <c r="S8442" s="369"/>
      <c r="V8442" s="358"/>
    </row>
    <row r="8443" spans="1:22">
      <c r="A8443" s="31"/>
      <c r="B8443" s="2"/>
      <c r="C8443" s="363"/>
      <c r="D8443" s="364"/>
      <c r="E8443" s="2"/>
      <c r="F8443" s="2"/>
      <c r="G8443" s="365"/>
      <c r="H8443" s="366"/>
      <c r="I8443" s="363"/>
      <c r="J8443" s="367"/>
      <c r="K8443" s="364"/>
      <c r="M8443" s="368"/>
      <c r="P8443" s="369"/>
      <c r="S8443" s="369"/>
      <c r="V8443" s="358"/>
    </row>
    <row r="8444" spans="1:22">
      <c r="A8444" s="31"/>
      <c r="B8444" s="2"/>
      <c r="C8444" s="363"/>
      <c r="D8444" s="364"/>
      <c r="E8444" s="2"/>
      <c r="F8444" s="2"/>
      <c r="G8444" s="365"/>
      <c r="H8444" s="366"/>
      <c r="I8444" s="363"/>
      <c r="J8444" s="367"/>
      <c r="K8444" s="364"/>
      <c r="M8444" s="368"/>
      <c r="P8444" s="369"/>
      <c r="S8444" s="369"/>
      <c r="V8444" s="358"/>
    </row>
    <row r="8445" spans="1:22">
      <c r="A8445" s="31"/>
      <c r="B8445" s="2"/>
      <c r="C8445" s="363"/>
      <c r="D8445" s="364"/>
      <c r="E8445" s="2"/>
      <c r="F8445" s="2"/>
      <c r="G8445" s="365"/>
      <c r="H8445" s="366"/>
      <c r="I8445" s="363"/>
      <c r="J8445" s="367"/>
      <c r="K8445" s="364"/>
      <c r="M8445" s="368"/>
      <c r="P8445" s="369"/>
      <c r="S8445" s="369"/>
      <c r="V8445" s="358"/>
    </row>
    <row r="8446" spans="1:22">
      <c r="A8446" s="31"/>
      <c r="B8446" s="2"/>
      <c r="C8446" s="363"/>
      <c r="D8446" s="364"/>
      <c r="E8446" s="2"/>
      <c r="F8446" s="2"/>
      <c r="G8446" s="365"/>
      <c r="H8446" s="366"/>
      <c r="I8446" s="363"/>
      <c r="J8446" s="367"/>
      <c r="K8446" s="364"/>
      <c r="M8446" s="368"/>
      <c r="P8446" s="369"/>
      <c r="S8446" s="369"/>
      <c r="V8446" s="358"/>
    </row>
    <row r="8447" spans="1:22">
      <c r="A8447" s="31"/>
      <c r="B8447" s="2"/>
      <c r="C8447" s="363"/>
      <c r="D8447" s="364"/>
      <c r="E8447" s="2"/>
      <c r="F8447" s="2"/>
      <c r="G8447" s="365"/>
      <c r="H8447" s="366"/>
      <c r="I8447" s="363"/>
      <c r="J8447" s="367"/>
      <c r="K8447" s="364"/>
      <c r="M8447" s="368"/>
      <c r="P8447" s="369"/>
      <c r="S8447" s="369"/>
      <c r="V8447" s="358"/>
    </row>
    <row r="8448" spans="1:22">
      <c r="A8448" s="31"/>
      <c r="B8448" s="2"/>
      <c r="C8448" s="363"/>
      <c r="D8448" s="364"/>
      <c r="E8448" s="2"/>
      <c r="F8448" s="2"/>
      <c r="G8448" s="365"/>
      <c r="H8448" s="366"/>
      <c r="I8448" s="363"/>
      <c r="J8448" s="367"/>
      <c r="K8448" s="364"/>
      <c r="M8448" s="368"/>
      <c r="P8448" s="369"/>
      <c r="S8448" s="369"/>
      <c r="V8448" s="358"/>
    </row>
    <row r="8449" spans="1:22">
      <c r="A8449" s="31"/>
      <c r="B8449" s="2"/>
      <c r="C8449" s="363"/>
      <c r="D8449" s="364"/>
      <c r="E8449" s="2"/>
      <c r="F8449" s="2"/>
      <c r="G8449" s="365"/>
      <c r="H8449" s="366"/>
      <c r="I8449" s="363"/>
      <c r="J8449" s="367"/>
      <c r="K8449" s="364"/>
      <c r="M8449" s="368"/>
      <c r="P8449" s="369"/>
      <c r="S8449" s="369"/>
      <c r="V8449" s="358"/>
    </row>
    <row r="8450" spans="1:22">
      <c r="A8450" s="31"/>
      <c r="B8450" s="2"/>
      <c r="C8450" s="363"/>
      <c r="D8450" s="364"/>
      <c r="E8450" s="2"/>
      <c r="F8450" s="2"/>
      <c r="G8450" s="365"/>
      <c r="H8450" s="366"/>
      <c r="I8450" s="363"/>
      <c r="J8450" s="367"/>
      <c r="K8450" s="364"/>
      <c r="M8450" s="368"/>
      <c r="P8450" s="369"/>
      <c r="S8450" s="369"/>
      <c r="V8450" s="358"/>
    </row>
    <row r="8451" spans="1:22">
      <c r="A8451" s="31"/>
      <c r="B8451" s="2"/>
      <c r="C8451" s="363"/>
      <c r="D8451" s="364"/>
      <c r="E8451" s="2"/>
      <c r="F8451" s="2"/>
      <c r="G8451" s="365"/>
      <c r="H8451" s="366"/>
      <c r="I8451" s="363"/>
      <c r="J8451" s="367"/>
      <c r="K8451" s="364"/>
      <c r="M8451" s="368"/>
      <c r="P8451" s="369"/>
      <c r="S8451" s="369"/>
      <c r="V8451" s="358"/>
    </row>
    <row r="8452" spans="1:22">
      <c r="A8452" s="31"/>
      <c r="B8452" s="2"/>
      <c r="C8452" s="363"/>
      <c r="D8452" s="364"/>
      <c r="E8452" s="2"/>
      <c r="F8452" s="2"/>
      <c r="G8452" s="365"/>
      <c r="H8452" s="366"/>
      <c r="I8452" s="363"/>
      <c r="J8452" s="367"/>
      <c r="K8452" s="364"/>
      <c r="M8452" s="368"/>
      <c r="P8452" s="369"/>
      <c r="S8452" s="369"/>
      <c r="V8452" s="358"/>
    </row>
    <row r="8453" spans="1:22">
      <c r="A8453" s="31"/>
      <c r="B8453" s="2"/>
      <c r="C8453" s="363"/>
      <c r="D8453" s="364"/>
      <c r="E8453" s="2"/>
      <c r="F8453" s="2"/>
      <c r="G8453" s="365"/>
      <c r="H8453" s="366"/>
      <c r="I8453" s="363"/>
      <c r="J8453" s="367"/>
      <c r="K8453" s="364"/>
      <c r="M8453" s="368"/>
      <c r="P8453" s="369"/>
      <c r="S8453" s="369"/>
      <c r="V8453" s="358"/>
    </row>
    <row r="8454" spans="1:22">
      <c r="A8454" s="31"/>
      <c r="B8454" s="2"/>
      <c r="C8454" s="363"/>
      <c r="D8454" s="364"/>
      <c r="E8454" s="2"/>
      <c r="F8454" s="2"/>
      <c r="G8454" s="365"/>
      <c r="H8454" s="366"/>
      <c r="I8454" s="363"/>
      <c r="J8454" s="367"/>
      <c r="K8454" s="364"/>
      <c r="M8454" s="368"/>
      <c r="P8454" s="369"/>
      <c r="S8454" s="369"/>
      <c r="V8454" s="358"/>
    </row>
    <row r="8455" spans="1:22">
      <c r="A8455" s="31"/>
      <c r="B8455" s="2"/>
      <c r="C8455" s="363"/>
      <c r="D8455" s="364"/>
      <c r="E8455" s="2"/>
      <c r="F8455" s="2"/>
      <c r="G8455" s="365"/>
      <c r="H8455" s="366"/>
      <c r="I8455" s="363"/>
      <c r="J8455" s="367"/>
      <c r="K8455" s="364"/>
      <c r="M8455" s="368"/>
      <c r="P8455" s="369"/>
      <c r="S8455" s="369"/>
      <c r="V8455" s="358"/>
    </row>
    <row r="8456" spans="1:22">
      <c r="A8456" s="31"/>
      <c r="B8456" s="2"/>
      <c r="C8456" s="363"/>
      <c r="D8456" s="364"/>
      <c r="E8456" s="2"/>
      <c r="F8456" s="2"/>
      <c r="G8456" s="365"/>
      <c r="H8456" s="366"/>
      <c r="I8456" s="363"/>
      <c r="J8456" s="367"/>
      <c r="K8456" s="364"/>
      <c r="M8456" s="368"/>
      <c r="P8456" s="369"/>
      <c r="S8456" s="369"/>
      <c r="V8456" s="358"/>
    </row>
    <row r="8457" spans="1:22">
      <c r="A8457" s="31"/>
      <c r="B8457" s="2"/>
      <c r="C8457" s="363"/>
      <c r="D8457" s="364"/>
      <c r="E8457" s="2"/>
      <c r="F8457" s="2"/>
      <c r="G8457" s="365"/>
      <c r="H8457" s="366"/>
      <c r="I8457" s="363"/>
      <c r="J8457" s="367"/>
      <c r="K8457" s="364"/>
      <c r="M8457" s="368"/>
      <c r="P8457" s="369"/>
      <c r="S8457" s="369"/>
      <c r="V8457" s="358"/>
    </row>
    <row r="8458" spans="1:22">
      <c r="A8458" s="31"/>
      <c r="B8458" s="2"/>
      <c r="C8458" s="363"/>
      <c r="D8458" s="364"/>
      <c r="E8458" s="2"/>
      <c r="F8458" s="2"/>
      <c r="G8458" s="365"/>
      <c r="H8458" s="366"/>
      <c r="I8458" s="363"/>
      <c r="J8458" s="367"/>
      <c r="K8458" s="364"/>
      <c r="M8458" s="368"/>
      <c r="P8458" s="369"/>
      <c r="S8458" s="369"/>
      <c r="V8458" s="358"/>
    </row>
    <row r="8459" spans="1:22">
      <c r="A8459" s="31"/>
      <c r="B8459" s="2"/>
      <c r="C8459" s="363"/>
      <c r="D8459" s="364"/>
      <c r="E8459" s="2"/>
      <c r="F8459" s="2"/>
      <c r="G8459" s="365"/>
      <c r="H8459" s="366"/>
      <c r="I8459" s="363"/>
      <c r="J8459" s="367"/>
      <c r="K8459" s="364"/>
      <c r="M8459" s="368"/>
      <c r="P8459" s="369"/>
      <c r="S8459" s="369"/>
      <c r="V8459" s="358"/>
    </row>
    <row r="8460" spans="1:22">
      <c r="A8460" s="31"/>
      <c r="B8460" s="2"/>
      <c r="C8460" s="363"/>
      <c r="D8460" s="364"/>
      <c r="E8460" s="2"/>
      <c r="F8460" s="2"/>
      <c r="G8460" s="365"/>
      <c r="H8460" s="366"/>
      <c r="I8460" s="363"/>
      <c r="J8460" s="367"/>
      <c r="K8460" s="364"/>
      <c r="M8460" s="368"/>
      <c r="P8460" s="369"/>
      <c r="S8460" s="369"/>
      <c r="V8460" s="358"/>
    </row>
    <row r="8461" spans="1:22">
      <c r="A8461" s="31"/>
      <c r="B8461" s="2"/>
      <c r="C8461" s="363"/>
      <c r="D8461" s="364"/>
      <c r="E8461" s="2"/>
      <c r="F8461" s="2"/>
      <c r="G8461" s="365"/>
      <c r="H8461" s="366"/>
      <c r="I8461" s="363"/>
      <c r="J8461" s="367"/>
      <c r="K8461" s="364"/>
      <c r="M8461" s="368"/>
      <c r="P8461" s="369"/>
      <c r="S8461" s="369"/>
      <c r="V8461" s="358"/>
    </row>
    <row r="8462" spans="1:22">
      <c r="A8462" s="31"/>
      <c r="B8462" s="2"/>
      <c r="C8462" s="363"/>
      <c r="D8462" s="364"/>
      <c r="E8462" s="2"/>
      <c r="F8462" s="2"/>
      <c r="G8462" s="365"/>
      <c r="H8462" s="366"/>
      <c r="I8462" s="363"/>
      <c r="J8462" s="367"/>
      <c r="K8462" s="364"/>
      <c r="M8462" s="368"/>
      <c r="P8462" s="369"/>
      <c r="S8462" s="369"/>
      <c r="V8462" s="358"/>
    </row>
    <row r="8463" spans="1:22">
      <c r="A8463" s="31"/>
      <c r="B8463" s="2"/>
      <c r="C8463" s="363"/>
      <c r="D8463" s="364"/>
      <c r="E8463" s="2"/>
      <c r="F8463" s="2"/>
      <c r="G8463" s="365"/>
      <c r="H8463" s="366"/>
      <c r="I8463" s="363"/>
      <c r="J8463" s="367"/>
      <c r="K8463" s="364"/>
      <c r="M8463" s="368"/>
      <c r="P8463" s="369"/>
      <c r="S8463" s="369"/>
      <c r="V8463" s="358"/>
    </row>
    <row r="8464" spans="1:22">
      <c r="A8464" s="31"/>
      <c r="B8464" s="2"/>
      <c r="C8464" s="363"/>
      <c r="D8464" s="364"/>
      <c r="E8464" s="2"/>
      <c r="F8464" s="2"/>
      <c r="G8464" s="365"/>
      <c r="H8464" s="366"/>
      <c r="I8464" s="363"/>
      <c r="J8464" s="367"/>
      <c r="K8464" s="364"/>
      <c r="M8464" s="368"/>
      <c r="P8464" s="369"/>
      <c r="S8464" s="369"/>
      <c r="V8464" s="358"/>
    </row>
    <row r="8465" spans="1:22">
      <c r="A8465" s="31"/>
      <c r="B8465" s="2"/>
      <c r="C8465" s="363"/>
      <c r="D8465" s="364"/>
      <c r="E8465" s="2"/>
      <c r="F8465" s="2"/>
      <c r="G8465" s="365"/>
      <c r="H8465" s="366"/>
      <c r="I8465" s="363"/>
      <c r="J8465" s="367"/>
      <c r="K8465" s="364"/>
      <c r="M8465" s="368"/>
      <c r="P8465" s="369"/>
      <c r="S8465" s="369"/>
      <c r="V8465" s="358"/>
    </row>
    <row r="8466" spans="1:22">
      <c r="A8466" s="31"/>
      <c r="B8466" s="2"/>
      <c r="C8466" s="363"/>
      <c r="D8466" s="364"/>
      <c r="E8466" s="2"/>
      <c r="F8466" s="2"/>
      <c r="G8466" s="365"/>
      <c r="H8466" s="366"/>
      <c r="I8466" s="363"/>
      <c r="J8466" s="367"/>
      <c r="K8466" s="364"/>
      <c r="M8466" s="368"/>
      <c r="P8466" s="369"/>
      <c r="S8466" s="369"/>
      <c r="V8466" s="358"/>
    </row>
    <row r="8467" spans="1:22">
      <c r="A8467" s="31"/>
      <c r="B8467" s="2"/>
      <c r="C8467" s="363"/>
      <c r="D8467" s="364"/>
      <c r="E8467" s="2"/>
      <c r="F8467" s="2"/>
      <c r="G8467" s="365"/>
      <c r="H8467" s="366"/>
      <c r="I8467" s="363"/>
      <c r="J8467" s="367"/>
      <c r="K8467" s="364"/>
      <c r="M8467" s="368"/>
      <c r="P8467" s="369"/>
      <c r="S8467" s="369"/>
      <c r="V8467" s="358"/>
    </row>
    <row r="8468" spans="1:22">
      <c r="A8468" s="31"/>
      <c r="B8468" s="2"/>
      <c r="C8468" s="363"/>
      <c r="D8468" s="364"/>
      <c r="E8468" s="2"/>
      <c r="F8468" s="2"/>
      <c r="G8468" s="365"/>
      <c r="H8468" s="366"/>
      <c r="I8468" s="363"/>
      <c r="J8468" s="367"/>
      <c r="K8468" s="364"/>
      <c r="M8468" s="368"/>
      <c r="P8468" s="369"/>
      <c r="S8468" s="369"/>
      <c r="V8468" s="358"/>
    </row>
    <row r="8469" spans="1:22">
      <c r="A8469" s="31"/>
      <c r="B8469" s="2"/>
      <c r="C8469" s="363"/>
      <c r="D8469" s="364"/>
      <c r="E8469" s="2"/>
      <c r="F8469" s="2"/>
      <c r="G8469" s="365"/>
      <c r="H8469" s="366"/>
      <c r="I8469" s="363"/>
      <c r="J8469" s="367"/>
      <c r="K8469" s="364"/>
      <c r="M8469" s="368"/>
      <c r="P8469" s="369"/>
      <c r="S8469" s="369"/>
      <c r="V8469" s="358"/>
    </row>
    <row r="8470" spans="1:22">
      <c r="A8470" s="31"/>
      <c r="B8470" s="2"/>
      <c r="C8470" s="363"/>
      <c r="D8470" s="364"/>
      <c r="E8470" s="2"/>
      <c r="F8470" s="2"/>
      <c r="G8470" s="365"/>
      <c r="H8470" s="366"/>
      <c r="I8470" s="363"/>
      <c r="J8470" s="367"/>
      <c r="K8470" s="364"/>
      <c r="M8470" s="368"/>
      <c r="P8470" s="369"/>
      <c r="S8470" s="369"/>
      <c r="V8470" s="358"/>
    </row>
    <row r="8471" spans="1:22">
      <c r="A8471" s="31"/>
      <c r="B8471" s="2"/>
      <c r="C8471" s="363"/>
      <c r="D8471" s="364"/>
      <c r="E8471" s="2"/>
      <c r="F8471" s="2"/>
      <c r="G8471" s="365"/>
      <c r="H8471" s="366"/>
      <c r="I8471" s="363"/>
      <c r="J8471" s="367"/>
      <c r="K8471" s="364"/>
      <c r="M8471" s="368"/>
      <c r="P8471" s="369"/>
      <c r="S8471" s="369"/>
      <c r="V8471" s="358"/>
    </row>
    <row r="8472" spans="1:22">
      <c r="A8472" s="31"/>
      <c r="B8472" s="2"/>
      <c r="C8472" s="363"/>
      <c r="D8472" s="364"/>
      <c r="E8472" s="2"/>
      <c r="F8472" s="2"/>
      <c r="G8472" s="365"/>
      <c r="H8472" s="366"/>
      <c r="I8472" s="363"/>
      <c r="J8472" s="367"/>
      <c r="K8472" s="364"/>
      <c r="M8472" s="368"/>
      <c r="P8472" s="369"/>
      <c r="S8472" s="369"/>
      <c r="V8472" s="358"/>
    </row>
    <row r="8473" spans="1:22">
      <c r="A8473" s="31"/>
      <c r="B8473" s="2"/>
      <c r="C8473" s="363"/>
      <c r="D8473" s="364"/>
      <c r="E8473" s="2"/>
      <c r="F8473" s="2"/>
      <c r="G8473" s="365"/>
      <c r="H8473" s="366"/>
      <c r="I8473" s="363"/>
      <c r="J8473" s="367"/>
      <c r="K8473" s="364"/>
      <c r="M8473" s="368"/>
      <c r="P8473" s="369"/>
      <c r="S8473" s="369"/>
      <c r="V8473" s="358"/>
    </row>
    <row r="8474" spans="1:22">
      <c r="A8474" s="31"/>
      <c r="B8474" s="2"/>
      <c r="C8474" s="363"/>
      <c r="D8474" s="364"/>
      <c r="E8474" s="2"/>
      <c r="F8474" s="2"/>
      <c r="G8474" s="365"/>
      <c r="H8474" s="366"/>
      <c r="I8474" s="363"/>
      <c r="J8474" s="367"/>
      <c r="K8474" s="364"/>
      <c r="M8474" s="368"/>
      <c r="P8474" s="369"/>
      <c r="S8474" s="369"/>
      <c r="V8474" s="358"/>
    </row>
    <row r="8475" spans="1:22">
      <c r="A8475" s="31"/>
      <c r="B8475" s="2"/>
      <c r="C8475" s="363"/>
      <c r="D8475" s="364"/>
      <c r="E8475" s="2"/>
      <c r="F8475" s="2"/>
      <c r="G8475" s="365"/>
      <c r="H8475" s="366"/>
      <c r="I8475" s="363"/>
      <c r="J8475" s="367"/>
      <c r="K8475" s="364"/>
      <c r="M8475" s="368"/>
      <c r="P8475" s="369"/>
      <c r="S8475" s="369"/>
      <c r="V8475" s="358"/>
    </row>
    <row r="8476" spans="1:22">
      <c r="A8476" s="31"/>
      <c r="B8476" s="2"/>
      <c r="C8476" s="363"/>
      <c r="D8476" s="364"/>
      <c r="E8476" s="2"/>
      <c r="F8476" s="2"/>
      <c r="G8476" s="365"/>
      <c r="H8476" s="366"/>
      <c r="I8476" s="363"/>
      <c r="J8476" s="367"/>
      <c r="K8476" s="364"/>
      <c r="M8476" s="368"/>
      <c r="P8476" s="369"/>
      <c r="S8476" s="369"/>
      <c r="V8476" s="358"/>
    </row>
    <row r="8477" spans="1:22">
      <c r="A8477" s="31"/>
      <c r="B8477" s="2"/>
      <c r="C8477" s="363"/>
      <c r="D8477" s="364"/>
      <c r="E8477" s="2"/>
      <c r="F8477" s="2"/>
      <c r="G8477" s="365"/>
      <c r="H8477" s="366"/>
      <c r="I8477" s="363"/>
      <c r="J8477" s="367"/>
      <c r="K8477" s="364"/>
      <c r="M8477" s="368"/>
      <c r="P8477" s="369"/>
      <c r="S8477" s="369"/>
      <c r="V8477" s="358"/>
    </row>
    <row r="8478" spans="1:22">
      <c r="A8478" s="31"/>
      <c r="B8478" s="2"/>
      <c r="C8478" s="363"/>
      <c r="D8478" s="364"/>
      <c r="E8478" s="2"/>
      <c r="F8478" s="2"/>
      <c r="G8478" s="365"/>
      <c r="H8478" s="366"/>
      <c r="I8478" s="363"/>
      <c r="J8478" s="367"/>
      <c r="K8478" s="364"/>
      <c r="M8478" s="368"/>
      <c r="P8478" s="369"/>
      <c r="S8478" s="369"/>
      <c r="V8478" s="358"/>
    </row>
    <row r="8479" spans="1:22">
      <c r="A8479" s="31"/>
      <c r="B8479" s="2"/>
      <c r="C8479" s="363"/>
      <c r="D8479" s="364"/>
      <c r="E8479" s="2"/>
      <c r="F8479" s="2"/>
      <c r="G8479" s="365"/>
      <c r="H8479" s="366"/>
      <c r="I8479" s="363"/>
      <c r="J8479" s="367"/>
      <c r="K8479" s="364"/>
      <c r="M8479" s="368"/>
      <c r="P8479" s="369"/>
      <c r="S8479" s="369"/>
      <c r="V8479" s="358"/>
    </row>
    <row r="8480" spans="1:22">
      <c r="A8480" s="31"/>
      <c r="B8480" s="2"/>
      <c r="C8480" s="363"/>
      <c r="D8480" s="364"/>
      <c r="E8480" s="2"/>
      <c r="F8480" s="2"/>
      <c r="G8480" s="365"/>
      <c r="H8480" s="366"/>
      <c r="I8480" s="363"/>
      <c r="J8480" s="367"/>
      <c r="K8480" s="364"/>
      <c r="M8480" s="368"/>
      <c r="P8480" s="369"/>
      <c r="S8480" s="369"/>
      <c r="V8480" s="358"/>
    </row>
    <row r="8481" spans="1:22">
      <c r="A8481" s="31"/>
      <c r="B8481" s="2"/>
      <c r="C8481" s="363"/>
      <c r="D8481" s="364"/>
      <c r="E8481" s="2"/>
      <c r="F8481" s="2"/>
      <c r="G8481" s="365"/>
      <c r="H8481" s="366"/>
      <c r="I8481" s="363"/>
      <c r="J8481" s="367"/>
      <c r="K8481" s="364"/>
      <c r="M8481" s="368"/>
      <c r="P8481" s="369"/>
      <c r="S8481" s="369"/>
      <c r="V8481" s="358"/>
    </row>
    <row r="8482" spans="1:22">
      <c r="A8482" s="31"/>
      <c r="B8482" s="2"/>
      <c r="C8482" s="363"/>
      <c r="D8482" s="364"/>
      <c r="E8482" s="2"/>
      <c r="F8482" s="2"/>
      <c r="G8482" s="365"/>
      <c r="H8482" s="366"/>
      <c r="I8482" s="363"/>
      <c r="J8482" s="367"/>
      <c r="K8482" s="364"/>
      <c r="M8482" s="368"/>
      <c r="P8482" s="369"/>
      <c r="S8482" s="369"/>
      <c r="V8482" s="358"/>
    </row>
    <row r="8483" spans="1:22">
      <c r="A8483" s="31"/>
      <c r="B8483" s="2"/>
      <c r="C8483" s="363"/>
      <c r="D8483" s="364"/>
      <c r="E8483" s="2"/>
      <c r="F8483" s="2"/>
      <c r="G8483" s="365"/>
      <c r="H8483" s="366"/>
      <c r="I8483" s="363"/>
      <c r="J8483" s="367"/>
      <c r="K8483" s="364"/>
      <c r="M8483" s="368"/>
      <c r="P8483" s="369"/>
      <c r="S8483" s="369"/>
      <c r="V8483" s="358"/>
    </row>
    <row r="8484" spans="1:22">
      <c r="A8484" s="31"/>
      <c r="B8484" s="2"/>
      <c r="C8484" s="363"/>
      <c r="D8484" s="364"/>
      <c r="E8484" s="2"/>
      <c r="F8484" s="2"/>
      <c r="G8484" s="365"/>
      <c r="H8484" s="366"/>
      <c r="I8484" s="363"/>
      <c r="J8484" s="367"/>
      <c r="K8484" s="364"/>
      <c r="M8484" s="368"/>
      <c r="P8484" s="369"/>
      <c r="S8484" s="369"/>
      <c r="V8484" s="358"/>
    </row>
    <row r="8485" spans="1:22">
      <c r="A8485" s="31"/>
      <c r="B8485" s="2"/>
      <c r="C8485" s="363"/>
      <c r="D8485" s="364"/>
      <c r="E8485" s="2"/>
      <c r="F8485" s="2"/>
      <c r="G8485" s="365"/>
      <c r="H8485" s="366"/>
      <c r="I8485" s="363"/>
      <c r="J8485" s="367"/>
      <c r="K8485" s="364"/>
      <c r="M8485" s="368"/>
      <c r="P8485" s="369"/>
      <c r="S8485" s="369"/>
      <c r="V8485" s="358"/>
    </row>
    <row r="8486" spans="1:22">
      <c r="A8486" s="31"/>
      <c r="B8486" s="2"/>
      <c r="C8486" s="363"/>
      <c r="D8486" s="364"/>
      <c r="E8486" s="2"/>
      <c r="F8486" s="2"/>
      <c r="G8486" s="365"/>
      <c r="H8486" s="366"/>
      <c r="I8486" s="363"/>
      <c r="J8486" s="367"/>
      <c r="K8486" s="364"/>
      <c r="M8486" s="368"/>
      <c r="P8486" s="369"/>
      <c r="S8486" s="369"/>
      <c r="V8486" s="358"/>
    </row>
    <row r="8487" spans="1:22">
      <c r="A8487" s="31"/>
      <c r="B8487" s="2"/>
      <c r="C8487" s="363"/>
      <c r="D8487" s="364"/>
      <c r="E8487" s="2"/>
      <c r="F8487" s="2"/>
      <c r="G8487" s="365"/>
      <c r="H8487" s="366"/>
      <c r="I8487" s="363"/>
      <c r="J8487" s="367"/>
      <c r="K8487" s="364"/>
      <c r="M8487" s="368"/>
      <c r="P8487" s="369"/>
      <c r="S8487" s="369"/>
      <c r="V8487" s="358"/>
    </row>
    <row r="8488" spans="1:22">
      <c r="A8488" s="31"/>
      <c r="B8488" s="2"/>
      <c r="C8488" s="363"/>
      <c r="D8488" s="364"/>
      <c r="E8488" s="2"/>
      <c r="F8488" s="2"/>
      <c r="G8488" s="365"/>
      <c r="H8488" s="366"/>
      <c r="I8488" s="363"/>
      <c r="J8488" s="367"/>
      <c r="K8488" s="364"/>
      <c r="M8488" s="368"/>
      <c r="P8488" s="369"/>
      <c r="S8488" s="369"/>
      <c r="V8488" s="358"/>
    </row>
    <row r="8489" spans="1:22">
      <c r="A8489" s="31"/>
      <c r="B8489" s="2"/>
      <c r="C8489" s="363"/>
      <c r="D8489" s="364"/>
      <c r="E8489" s="2"/>
      <c r="F8489" s="2"/>
      <c r="G8489" s="365"/>
      <c r="H8489" s="366"/>
      <c r="I8489" s="363"/>
      <c r="J8489" s="367"/>
      <c r="K8489" s="364"/>
      <c r="M8489" s="368"/>
      <c r="P8489" s="369"/>
      <c r="S8489" s="369"/>
      <c r="V8489" s="358"/>
    </row>
    <row r="8490" spans="1:22">
      <c r="A8490" s="31"/>
      <c r="B8490" s="2"/>
      <c r="C8490" s="363"/>
      <c r="D8490" s="364"/>
      <c r="E8490" s="2"/>
      <c r="F8490" s="2"/>
      <c r="G8490" s="365"/>
      <c r="H8490" s="366"/>
      <c r="I8490" s="363"/>
      <c r="J8490" s="367"/>
      <c r="K8490" s="364"/>
      <c r="M8490" s="368"/>
      <c r="P8490" s="369"/>
      <c r="S8490" s="369"/>
      <c r="V8490" s="358"/>
    </row>
    <row r="8491" spans="1:22">
      <c r="A8491" s="31"/>
      <c r="B8491" s="2"/>
      <c r="C8491" s="363"/>
      <c r="D8491" s="364"/>
      <c r="E8491" s="2"/>
      <c r="F8491" s="2"/>
      <c r="G8491" s="365"/>
      <c r="H8491" s="366"/>
      <c r="I8491" s="363"/>
      <c r="J8491" s="367"/>
      <c r="K8491" s="364"/>
      <c r="M8491" s="368"/>
      <c r="P8491" s="369"/>
      <c r="S8491" s="369"/>
      <c r="V8491" s="358"/>
    </row>
    <row r="8492" spans="1:22">
      <c r="A8492" s="31"/>
      <c r="B8492" s="2"/>
      <c r="C8492" s="363"/>
      <c r="D8492" s="364"/>
      <c r="E8492" s="2"/>
      <c r="F8492" s="2"/>
      <c r="G8492" s="365"/>
      <c r="H8492" s="366"/>
      <c r="I8492" s="363"/>
      <c r="J8492" s="367"/>
      <c r="K8492" s="364"/>
      <c r="M8492" s="368"/>
      <c r="P8492" s="369"/>
      <c r="S8492" s="369"/>
      <c r="V8492" s="358"/>
    </row>
    <row r="8493" spans="1:22">
      <c r="A8493" s="31"/>
      <c r="B8493" s="2"/>
      <c r="C8493" s="363"/>
      <c r="D8493" s="364"/>
      <c r="E8493" s="2"/>
      <c r="F8493" s="2"/>
      <c r="G8493" s="365"/>
      <c r="H8493" s="366"/>
      <c r="I8493" s="363"/>
      <c r="J8493" s="367"/>
      <c r="K8493" s="364"/>
      <c r="M8493" s="368"/>
      <c r="P8493" s="369"/>
      <c r="S8493" s="369"/>
      <c r="V8493" s="358"/>
    </row>
    <row r="8494" spans="1:22">
      <c r="A8494" s="31"/>
      <c r="B8494" s="2"/>
      <c r="C8494" s="363"/>
      <c r="D8494" s="364"/>
      <c r="E8494" s="2"/>
      <c r="F8494" s="2"/>
      <c r="G8494" s="365"/>
      <c r="H8494" s="366"/>
      <c r="I8494" s="363"/>
      <c r="J8494" s="367"/>
      <c r="K8494" s="364"/>
      <c r="M8494" s="368"/>
      <c r="P8494" s="369"/>
      <c r="S8494" s="369"/>
      <c r="V8494" s="358"/>
    </row>
    <row r="8495" spans="1:22">
      <c r="A8495" s="31"/>
      <c r="B8495" s="2"/>
      <c r="C8495" s="363"/>
      <c r="D8495" s="364"/>
      <c r="E8495" s="2"/>
      <c r="F8495" s="2"/>
      <c r="G8495" s="365"/>
      <c r="H8495" s="366"/>
      <c r="I8495" s="363"/>
      <c r="J8495" s="367"/>
      <c r="K8495" s="364"/>
      <c r="M8495" s="368"/>
      <c r="P8495" s="369"/>
      <c r="S8495" s="369"/>
      <c r="V8495" s="358"/>
    </row>
    <row r="8496" spans="1:22">
      <c r="A8496" s="31"/>
      <c r="B8496" s="2"/>
      <c r="C8496" s="363"/>
      <c r="D8496" s="364"/>
      <c r="E8496" s="2"/>
      <c r="F8496" s="2"/>
      <c r="G8496" s="365"/>
      <c r="H8496" s="366"/>
      <c r="I8496" s="363"/>
      <c r="J8496" s="367"/>
      <c r="K8496" s="364"/>
      <c r="M8496" s="368"/>
      <c r="P8496" s="369"/>
      <c r="S8496" s="369"/>
      <c r="V8496" s="358"/>
    </row>
    <row r="8497" spans="1:22">
      <c r="A8497" s="31"/>
      <c r="B8497" s="2"/>
      <c r="C8497" s="363"/>
      <c r="D8497" s="364"/>
      <c r="E8497" s="2"/>
      <c r="F8497" s="2"/>
      <c r="G8497" s="365"/>
      <c r="H8497" s="366"/>
      <c r="I8497" s="363"/>
      <c r="J8497" s="367"/>
      <c r="K8497" s="364"/>
      <c r="M8497" s="368"/>
      <c r="P8497" s="369"/>
      <c r="S8497" s="369"/>
      <c r="V8497" s="358"/>
    </row>
    <row r="8498" spans="1:22">
      <c r="A8498" s="31"/>
      <c r="B8498" s="2"/>
      <c r="C8498" s="363"/>
      <c r="D8498" s="364"/>
      <c r="E8498" s="2"/>
      <c r="F8498" s="2"/>
      <c r="G8498" s="365"/>
      <c r="H8498" s="366"/>
      <c r="I8498" s="363"/>
      <c r="J8498" s="367"/>
      <c r="K8498" s="364"/>
      <c r="M8498" s="368"/>
      <c r="P8498" s="369"/>
      <c r="S8498" s="369"/>
      <c r="V8498" s="358"/>
    </row>
    <row r="8499" spans="1:22">
      <c r="A8499" s="31"/>
      <c r="B8499" s="2"/>
      <c r="C8499" s="363"/>
      <c r="D8499" s="364"/>
      <c r="E8499" s="2"/>
      <c r="F8499" s="2"/>
      <c r="G8499" s="365"/>
      <c r="H8499" s="366"/>
      <c r="I8499" s="363"/>
      <c r="J8499" s="367"/>
      <c r="K8499" s="364"/>
      <c r="M8499" s="368"/>
      <c r="P8499" s="369"/>
      <c r="S8499" s="369"/>
      <c r="V8499" s="358"/>
    </row>
    <row r="8500" spans="1:22">
      <c r="A8500" s="31"/>
      <c r="B8500" s="2"/>
      <c r="C8500" s="363"/>
      <c r="D8500" s="364"/>
      <c r="E8500" s="2"/>
      <c r="F8500" s="2"/>
      <c r="G8500" s="365"/>
      <c r="H8500" s="366"/>
      <c r="I8500" s="363"/>
      <c r="J8500" s="367"/>
      <c r="K8500" s="364"/>
      <c r="M8500" s="368"/>
      <c r="P8500" s="369"/>
      <c r="S8500" s="369"/>
      <c r="V8500" s="358"/>
    </row>
    <row r="8501" spans="1:22">
      <c r="A8501" s="31"/>
      <c r="B8501" s="2"/>
      <c r="C8501" s="363"/>
      <c r="D8501" s="364"/>
      <c r="E8501" s="2"/>
      <c r="F8501" s="2"/>
      <c r="G8501" s="365"/>
      <c r="H8501" s="366"/>
      <c r="I8501" s="363"/>
      <c r="J8501" s="367"/>
      <c r="K8501" s="364"/>
      <c r="M8501" s="368"/>
      <c r="P8501" s="369"/>
      <c r="S8501" s="369"/>
      <c r="V8501" s="358"/>
    </row>
    <row r="8502" spans="1:22">
      <c r="A8502" s="31"/>
      <c r="B8502" s="2"/>
      <c r="C8502" s="363"/>
      <c r="D8502" s="364"/>
      <c r="E8502" s="2"/>
      <c r="F8502" s="2"/>
      <c r="G8502" s="365"/>
      <c r="H8502" s="366"/>
      <c r="I8502" s="363"/>
      <c r="J8502" s="367"/>
      <c r="K8502" s="364"/>
      <c r="M8502" s="368"/>
      <c r="P8502" s="369"/>
      <c r="S8502" s="369"/>
      <c r="V8502" s="358"/>
    </row>
    <row r="8503" spans="1:22">
      <c r="A8503" s="31"/>
      <c r="B8503" s="2"/>
      <c r="C8503" s="363"/>
      <c r="D8503" s="364"/>
      <c r="E8503" s="2"/>
      <c r="F8503" s="2"/>
      <c r="G8503" s="365"/>
      <c r="H8503" s="366"/>
      <c r="I8503" s="363"/>
      <c r="J8503" s="367"/>
      <c r="K8503" s="364"/>
      <c r="M8503" s="368"/>
      <c r="P8503" s="369"/>
      <c r="S8503" s="369"/>
      <c r="V8503" s="358"/>
    </row>
    <row r="8504" spans="1:22">
      <c r="A8504" s="31"/>
      <c r="B8504" s="2"/>
      <c r="C8504" s="363"/>
      <c r="D8504" s="364"/>
      <c r="E8504" s="2"/>
      <c r="F8504" s="2"/>
      <c r="G8504" s="365"/>
      <c r="H8504" s="366"/>
      <c r="I8504" s="363"/>
      <c r="J8504" s="367"/>
      <c r="K8504" s="364"/>
      <c r="M8504" s="368"/>
      <c r="P8504" s="369"/>
      <c r="S8504" s="369"/>
      <c r="V8504" s="358"/>
    </row>
    <row r="8505" spans="1:22">
      <c r="A8505" s="31"/>
      <c r="B8505" s="2"/>
      <c r="C8505" s="363"/>
      <c r="D8505" s="364"/>
      <c r="E8505" s="2"/>
      <c r="F8505" s="2"/>
      <c r="G8505" s="365"/>
      <c r="H8505" s="366"/>
      <c r="I8505" s="363"/>
      <c r="J8505" s="367"/>
      <c r="K8505" s="364"/>
      <c r="M8505" s="368"/>
      <c r="P8505" s="369"/>
      <c r="S8505" s="369"/>
      <c r="V8505" s="358"/>
    </row>
    <row r="8506" spans="1:22">
      <c r="A8506" s="31"/>
      <c r="B8506" s="2"/>
      <c r="C8506" s="363"/>
      <c r="D8506" s="364"/>
      <c r="E8506" s="2"/>
      <c r="F8506" s="2"/>
      <c r="G8506" s="365"/>
      <c r="H8506" s="366"/>
      <c r="I8506" s="363"/>
      <c r="J8506" s="367"/>
      <c r="K8506" s="364"/>
      <c r="M8506" s="368"/>
      <c r="P8506" s="369"/>
      <c r="S8506" s="369"/>
      <c r="V8506" s="358"/>
    </row>
    <row r="8507" spans="1:22">
      <c r="A8507" s="31"/>
      <c r="B8507" s="2"/>
      <c r="C8507" s="363"/>
      <c r="D8507" s="364"/>
      <c r="E8507" s="2"/>
      <c r="F8507" s="2"/>
      <c r="G8507" s="365"/>
      <c r="H8507" s="366"/>
      <c r="I8507" s="363"/>
      <c r="J8507" s="367"/>
      <c r="K8507" s="364"/>
      <c r="M8507" s="368"/>
      <c r="P8507" s="369"/>
      <c r="S8507" s="369"/>
      <c r="V8507" s="358"/>
    </row>
    <row r="8508" spans="1:22">
      <c r="A8508" s="31"/>
      <c r="B8508" s="2"/>
      <c r="C8508" s="363"/>
      <c r="D8508" s="364"/>
      <c r="E8508" s="2"/>
      <c r="F8508" s="2"/>
      <c r="G8508" s="365"/>
      <c r="H8508" s="366"/>
      <c r="I8508" s="363"/>
      <c r="J8508" s="367"/>
      <c r="K8508" s="364"/>
      <c r="M8508" s="368"/>
      <c r="P8508" s="369"/>
      <c r="S8508" s="369"/>
      <c r="V8508" s="358"/>
    </row>
    <row r="8509" spans="1:22">
      <c r="A8509" s="31"/>
      <c r="B8509" s="2"/>
      <c r="C8509" s="363"/>
      <c r="D8509" s="364"/>
      <c r="E8509" s="2"/>
      <c r="F8509" s="2"/>
      <c r="G8509" s="365"/>
      <c r="H8509" s="366"/>
      <c r="I8509" s="363"/>
      <c r="J8509" s="367"/>
      <c r="K8509" s="364"/>
      <c r="M8509" s="368"/>
      <c r="P8509" s="369"/>
      <c r="S8509" s="369"/>
      <c r="V8509" s="358"/>
    </row>
    <row r="8510" spans="1:22">
      <c r="A8510" s="31"/>
      <c r="B8510" s="2"/>
      <c r="C8510" s="363"/>
      <c r="D8510" s="364"/>
      <c r="E8510" s="2"/>
      <c r="F8510" s="2"/>
      <c r="G8510" s="365"/>
      <c r="H8510" s="366"/>
      <c r="I8510" s="363"/>
      <c r="J8510" s="367"/>
      <c r="K8510" s="364"/>
      <c r="M8510" s="368"/>
      <c r="P8510" s="369"/>
      <c r="S8510" s="369"/>
      <c r="V8510" s="358"/>
    </row>
    <row r="8511" spans="1:22">
      <c r="A8511" s="31"/>
      <c r="B8511" s="2"/>
      <c r="C8511" s="363"/>
      <c r="D8511" s="364"/>
      <c r="E8511" s="2"/>
      <c r="F8511" s="2"/>
      <c r="G8511" s="365"/>
      <c r="H8511" s="366"/>
      <c r="I8511" s="363"/>
      <c r="J8511" s="367"/>
      <c r="K8511" s="364"/>
      <c r="M8511" s="368"/>
      <c r="P8511" s="369"/>
      <c r="S8511" s="369"/>
      <c r="V8511" s="358"/>
    </row>
    <row r="8512" spans="1:22">
      <c r="A8512" s="31"/>
      <c r="B8512" s="2"/>
      <c r="C8512" s="363"/>
      <c r="D8512" s="364"/>
      <c r="E8512" s="2"/>
      <c r="F8512" s="2"/>
      <c r="G8512" s="365"/>
      <c r="H8512" s="366"/>
      <c r="I8512" s="363"/>
      <c r="J8512" s="367"/>
      <c r="K8512" s="364"/>
      <c r="M8512" s="368"/>
      <c r="P8512" s="369"/>
      <c r="S8512" s="369"/>
      <c r="V8512" s="358"/>
    </row>
    <row r="8513" spans="1:22">
      <c r="A8513" s="31"/>
      <c r="B8513" s="2"/>
      <c r="C8513" s="363"/>
      <c r="D8513" s="364"/>
      <c r="E8513" s="2"/>
      <c r="F8513" s="2"/>
      <c r="G8513" s="365"/>
      <c r="H8513" s="366"/>
      <c r="I8513" s="363"/>
      <c r="J8513" s="367"/>
      <c r="K8513" s="364"/>
      <c r="M8513" s="368"/>
      <c r="P8513" s="369"/>
      <c r="S8513" s="369"/>
      <c r="V8513" s="358"/>
    </row>
    <row r="8514" spans="1:22">
      <c r="A8514" s="31"/>
      <c r="B8514" s="2"/>
      <c r="C8514" s="363"/>
      <c r="D8514" s="364"/>
      <c r="E8514" s="2"/>
      <c r="F8514" s="2"/>
      <c r="G8514" s="365"/>
      <c r="H8514" s="366"/>
      <c r="I8514" s="363"/>
      <c r="J8514" s="367"/>
      <c r="K8514" s="364"/>
      <c r="M8514" s="368"/>
      <c r="P8514" s="369"/>
      <c r="S8514" s="369"/>
      <c r="V8514" s="358"/>
    </row>
    <row r="8515" spans="1:22">
      <c r="A8515" s="31"/>
      <c r="B8515" s="2"/>
      <c r="C8515" s="363"/>
      <c r="D8515" s="364"/>
      <c r="E8515" s="2"/>
      <c r="F8515" s="2"/>
      <c r="G8515" s="365"/>
      <c r="H8515" s="366"/>
      <c r="I8515" s="363"/>
      <c r="J8515" s="367"/>
      <c r="K8515" s="364"/>
      <c r="M8515" s="368"/>
      <c r="P8515" s="369"/>
      <c r="S8515" s="369"/>
      <c r="V8515" s="358"/>
    </row>
    <row r="8516" spans="1:22">
      <c r="A8516" s="31"/>
      <c r="B8516" s="2"/>
      <c r="C8516" s="363"/>
      <c r="D8516" s="364"/>
      <c r="E8516" s="2"/>
      <c r="F8516" s="2"/>
      <c r="G8516" s="365"/>
      <c r="H8516" s="366"/>
      <c r="I8516" s="363"/>
      <c r="J8516" s="367"/>
      <c r="K8516" s="364"/>
      <c r="M8516" s="368"/>
      <c r="P8516" s="369"/>
      <c r="S8516" s="369"/>
      <c r="V8516" s="358"/>
    </row>
    <row r="8517" spans="1:22">
      <c r="A8517" s="31"/>
      <c r="B8517" s="2"/>
      <c r="C8517" s="363"/>
      <c r="D8517" s="364"/>
      <c r="E8517" s="2"/>
      <c r="F8517" s="2"/>
      <c r="G8517" s="365"/>
      <c r="H8517" s="366"/>
      <c r="I8517" s="363"/>
      <c r="J8517" s="367"/>
      <c r="K8517" s="364"/>
      <c r="M8517" s="368"/>
      <c r="P8517" s="369"/>
      <c r="S8517" s="369"/>
      <c r="V8517" s="358"/>
    </row>
    <row r="8518" spans="1:22">
      <c r="A8518" s="31"/>
      <c r="B8518" s="2"/>
      <c r="C8518" s="363"/>
      <c r="D8518" s="364"/>
      <c r="E8518" s="2"/>
      <c r="F8518" s="2"/>
      <c r="G8518" s="365"/>
      <c r="H8518" s="366"/>
      <c r="I8518" s="363"/>
      <c r="J8518" s="367"/>
      <c r="K8518" s="364"/>
      <c r="M8518" s="368"/>
      <c r="P8518" s="369"/>
      <c r="S8518" s="369"/>
      <c r="V8518" s="358"/>
    </row>
    <row r="8519" spans="1:22">
      <c r="A8519" s="31"/>
      <c r="B8519" s="2"/>
      <c r="C8519" s="363"/>
      <c r="D8519" s="364"/>
      <c r="E8519" s="2"/>
      <c r="F8519" s="2"/>
      <c r="G8519" s="365"/>
      <c r="H8519" s="366"/>
      <c r="I8519" s="363"/>
      <c r="J8519" s="367"/>
      <c r="K8519" s="364"/>
      <c r="M8519" s="368"/>
      <c r="P8519" s="369"/>
      <c r="S8519" s="369"/>
      <c r="V8519" s="358"/>
    </row>
    <row r="8520" spans="1:22">
      <c r="A8520" s="31"/>
      <c r="B8520" s="2"/>
      <c r="C8520" s="363"/>
      <c r="D8520" s="364"/>
      <c r="E8520" s="2"/>
      <c r="F8520" s="2"/>
      <c r="G8520" s="365"/>
      <c r="H8520" s="366"/>
      <c r="I8520" s="363"/>
      <c r="J8520" s="367"/>
      <c r="K8520" s="364"/>
      <c r="M8520" s="368"/>
      <c r="P8520" s="369"/>
      <c r="S8520" s="369"/>
      <c r="V8520" s="358"/>
    </row>
    <row r="8521" spans="1:22">
      <c r="A8521" s="31"/>
      <c r="B8521" s="2"/>
      <c r="C8521" s="363"/>
      <c r="D8521" s="364"/>
      <c r="E8521" s="2"/>
      <c r="F8521" s="2"/>
      <c r="G8521" s="365"/>
      <c r="H8521" s="366"/>
      <c r="I8521" s="363"/>
      <c r="J8521" s="367"/>
      <c r="K8521" s="364"/>
      <c r="M8521" s="368"/>
      <c r="P8521" s="369"/>
      <c r="S8521" s="369"/>
      <c r="V8521" s="358"/>
    </row>
    <row r="8522" spans="1:22">
      <c r="A8522" s="31"/>
      <c r="B8522" s="2"/>
      <c r="C8522" s="363"/>
      <c r="D8522" s="364"/>
      <c r="E8522" s="2"/>
      <c r="F8522" s="2"/>
      <c r="G8522" s="365"/>
      <c r="H8522" s="366"/>
      <c r="I8522" s="363"/>
      <c r="J8522" s="367"/>
      <c r="K8522" s="364"/>
      <c r="M8522" s="368"/>
      <c r="P8522" s="369"/>
      <c r="S8522" s="369"/>
      <c r="V8522" s="358"/>
    </row>
    <row r="8523" spans="1:22">
      <c r="A8523" s="31"/>
      <c r="B8523" s="2"/>
      <c r="C8523" s="363"/>
      <c r="D8523" s="364"/>
      <c r="E8523" s="2"/>
      <c r="F8523" s="2"/>
      <c r="G8523" s="365"/>
      <c r="H8523" s="366"/>
      <c r="I8523" s="363"/>
      <c r="J8523" s="367"/>
      <c r="K8523" s="364"/>
      <c r="M8523" s="368"/>
      <c r="P8523" s="369"/>
      <c r="S8523" s="369"/>
      <c r="V8523" s="358"/>
    </row>
    <row r="8524" spans="1:22">
      <c r="A8524" s="31"/>
      <c r="B8524" s="2"/>
      <c r="C8524" s="363"/>
      <c r="D8524" s="364"/>
      <c r="E8524" s="2"/>
      <c r="F8524" s="2"/>
      <c r="G8524" s="365"/>
      <c r="H8524" s="366"/>
      <c r="I8524" s="363"/>
      <c r="J8524" s="367"/>
      <c r="K8524" s="364"/>
      <c r="M8524" s="368"/>
      <c r="P8524" s="369"/>
      <c r="S8524" s="369"/>
      <c r="V8524" s="358"/>
    </row>
    <row r="8525" spans="1:22">
      <c r="A8525" s="31"/>
      <c r="B8525" s="2"/>
      <c r="C8525" s="363"/>
      <c r="D8525" s="364"/>
      <c r="E8525" s="2"/>
      <c r="F8525" s="2"/>
      <c r="G8525" s="365"/>
      <c r="H8525" s="366"/>
      <c r="I8525" s="363"/>
      <c r="J8525" s="367"/>
      <c r="K8525" s="364"/>
      <c r="M8525" s="368"/>
      <c r="P8525" s="369"/>
      <c r="S8525" s="369"/>
      <c r="V8525" s="358"/>
    </row>
    <row r="8526" spans="1:22">
      <c r="A8526" s="31"/>
      <c r="B8526" s="2"/>
      <c r="C8526" s="363"/>
      <c r="D8526" s="364"/>
      <c r="E8526" s="2"/>
      <c r="F8526" s="2"/>
      <c r="G8526" s="365"/>
      <c r="H8526" s="366"/>
      <c r="I8526" s="363"/>
      <c r="J8526" s="367"/>
      <c r="K8526" s="364"/>
      <c r="M8526" s="368"/>
      <c r="P8526" s="369"/>
      <c r="S8526" s="369"/>
      <c r="V8526" s="358"/>
    </row>
    <row r="8527" spans="1:22">
      <c r="A8527" s="31"/>
      <c r="B8527" s="2"/>
      <c r="C8527" s="363"/>
      <c r="D8527" s="364"/>
      <c r="E8527" s="2"/>
      <c r="F8527" s="2"/>
      <c r="G8527" s="365"/>
      <c r="H8527" s="366"/>
      <c r="I8527" s="363"/>
      <c r="J8527" s="367"/>
      <c r="K8527" s="364"/>
      <c r="M8527" s="368"/>
      <c r="P8527" s="369"/>
      <c r="S8527" s="369"/>
      <c r="V8527" s="358"/>
    </row>
    <row r="8528" spans="1:22">
      <c r="A8528" s="31"/>
      <c r="B8528" s="2"/>
      <c r="C8528" s="363"/>
      <c r="D8528" s="364"/>
      <c r="E8528" s="2"/>
      <c r="F8528" s="2"/>
      <c r="G8528" s="365"/>
      <c r="H8528" s="366"/>
      <c r="I8528" s="363"/>
      <c r="J8528" s="367"/>
      <c r="K8528" s="364"/>
      <c r="M8528" s="368"/>
      <c r="P8528" s="369"/>
      <c r="S8528" s="369"/>
      <c r="V8528" s="358"/>
    </row>
    <row r="8529" spans="1:22">
      <c r="A8529" s="31"/>
      <c r="B8529" s="2"/>
      <c r="C8529" s="363"/>
      <c r="D8529" s="364"/>
      <c r="E8529" s="2"/>
      <c r="F8529" s="2"/>
      <c r="G8529" s="365"/>
      <c r="H8529" s="366"/>
      <c r="I8529" s="363"/>
      <c r="J8529" s="367"/>
      <c r="K8529" s="364"/>
      <c r="M8529" s="368"/>
      <c r="P8529" s="369"/>
      <c r="S8529" s="369"/>
      <c r="V8529" s="358"/>
    </row>
    <row r="8530" spans="1:22">
      <c r="A8530" s="31"/>
      <c r="B8530" s="2"/>
      <c r="C8530" s="363"/>
      <c r="D8530" s="364"/>
      <c r="E8530" s="2"/>
      <c r="F8530" s="2"/>
      <c r="G8530" s="365"/>
      <c r="H8530" s="366"/>
      <c r="I8530" s="363"/>
      <c r="J8530" s="367"/>
      <c r="K8530" s="364"/>
      <c r="M8530" s="368"/>
      <c r="P8530" s="369"/>
      <c r="S8530" s="369"/>
      <c r="V8530" s="358"/>
    </row>
    <row r="8531" spans="1:22">
      <c r="A8531" s="31"/>
      <c r="B8531" s="2"/>
      <c r="C8531" s="363"/>
      <c r="D8531" s="364"/>
      <c r="E8531" s="2"/>
      <c r="F8531" s="2"/>
      <c r="G8531" s="365"/>
      <c r="H8531" s="366"/>
      <c r="I8531" s="363"/>
      <c r="J8531" s="367"/>
      <c r="K8531" s="364"/>
      <c r="M8531" s="368"/>
      <c r="P8531" s="369"/>
      <c r="S8531" s="369"/>
      <c r="V8531" s="358"/>
    </row>
    <row r="8532" spans="1:22">
      <c r="A8532" s="31"/>
      <c r="B8532" s="2"/>
      <c r="C8532" s="363"/>
      <c r="D8532" s="364"/>
      <c r="E8532" s="2"/>
      <c r="F8532" s="2"/>
      <c r="G8532" s="365"/>
      <c r="H8532" s="366"/>
      <c r="I8532" s="363"/>
      <c r="J8532" s="367"/>
      <c r="K8532" s="364"/>
      <c r="M8532" s="368"/>
      <c r="P8532" s="369"/>
      <c r="S8532" s="369"/>
      <c r="V8532" s="358"/>
    </row>
    <row r="8533" spans="1:22">
      <c r="A8533" s="31"/>
      <c r="B8533" s="2"/>
      <c r="C8533" s="363"/>
      <c r="D8533" s="364"/>
      <c r="E8533" s="2"/>
      <c r="F8533" s="2"/>
      <c r="G8533" s="365"/>
      <c r="H8533" s="366"/>
      <c r="I8533" s="363"/>
      <c r="J8533" s="367"/>
      <c r="K8533" s="364"/>
      <c r="M8533" s="368"/>
      <c r="P8533" s="369"/>
      <c r="S8533" s="369"/>
      <c r="V8533" s="358"/>
    </row>
    <row r="8534" spans="1:22">
      <c r="A8534" s="31"/>
      <c r="B8534" s="2"/>
      <c r="C8534" s="363"/>
      <c r="D8534" s="364"/>
      <c r="E8534" s="2"/>
      <c r="F8534" s="2"/>
      <c r="G8534" s="365"/>
      <c r="H8534" s="366"/>
      <c r="I8534" s="363"/>
      <c r="J8534" s="367"/>
      <c r="K8534" s="364"/>
      <c r="M8534" s="368"/>
      <c r="P8534" s="369"/>
      <c r="S8534" s="369"/>
      <c r="V8534" s="358"/>
    </row>
    <row r="8535" spans="1:22">
      <c r="A8535" s="31"/>
      <c r="B8535" s="2"/>
      <c r="C8535" s="363"/>
      <c r="D8535" s="364"/>
      <c r="E8535" s="2"/>
      <c r="F8535" s="2"/>
      <c r="G8535" s="365"/>
      <c r="H8535" s="366"/>
      <c r="I8535" s="363"/>
      <c r="J8535" s="367"/>
      <c r="K8535" s="364"/>
      <c r="M8535" s="368"/>
      <c r="P8535" s="369"/>
      <c r="S8535" s="369"/>
      <c r="V8535" s="358"/>
    </row>
    <row r="8536" spans="1:22">
      <c r="A8536" s="31"/>
      <c r="B8536" s="2"/>
      <c r="C8536" s="363"/>
      <c r="D8536" s="364"/>
      <c r="E8536" s="2"/>
      <c r="F8536" s="2"/>
      <c r="G8536" s="365"/>
      <c r="H8536" s="366"/>
      <c r="I8536" s="363"/>
      <c r="J8536" s="367"/>
      <c r="K8536" s="364"/>
      <c r="M8536" s="368"/>
      <c r="P8536" s="369"/>
      <c r="S8536" s="369"/>
      <c r="V8536" s="358"/>
    </row>
    <row r="8537" spans="1:22">
      <c r="A8537" s="31"/>
      <c r="B8537" s="2"/>
      <c r="C8537" s="363"/>
      <c r="D8537" s="364"/>
      <c r="E8537" s="2"/>
      <c r="F8537" s="2"/>
      <c r="G8537" s="365"/>
      <c r="H8537" s="366"/>
      <c r="I8537" s="363"/>
      <c r="J8537" s="367"/>
      <c r="K8537" s="364"/>
      <c r="M8537" s="368"/>
      <c r="P8537" s="369"/>
      <c r="S8537" s="369"/>
      <c r="V8537" s="358"/>
    </row>
    <row r="8538" spans="1:22">
      <c r="A8538" s="31"/>
      <c r="B8538" s="2"/>
      <c r="C8538" s="363"/>
      <c r="D8538" s="364"/>
      <c r="E8538" s="2"/>
      <c r="F8538" s="2"/>
      <c r="G8538" s="365"/>
      <c r="H8538" s="366"/>
      <c r="I8538" s="363"/>
      <c r="J8538" s="367"/>
      <c r="K8538" s="364"/>
      <c r="M8538" s="368"/>
      <c r="P8538" s="369"/>
      <c r="S8538" s="369"/>
      <c r="V8538" s="358"/>
    </row>
    <row r="8539" spans="1:22">
      <c r="A8539" s="31"/>
      <c r="B8539" s="2"/>
      <c r="C8539" s="363"/>
      <c r="D8539" s="364"/>
      <c r="E8539" s="2"/>
      <c r="F8539" s="2"/>
      <c r="G8539" s="365"/>
      <c r="H8539" s="366"/>
      <c r="I8539" s="363"/>
      <c r="J8539" s="367"/>
      <c r="K8539" s="364"/>
      <c r="M8539" s="368"/>
      <c r="P8539" s="369"/>
      <c r="S8539" s="369"/>
      <c r="V8539" s="358"/>
    </row>
    <row r="8540" spans="1:22">
      <c r="A8540" s="31"/>
      <c r="B8540" s="2"/>
      <c r="C8540" s="363"/>
      <c r="D8540" s="364"/>
      <c r="E8540" s="2"/>
      <c r="F8540" s="2"/>
      <c r="G8540" s="365"/>
      <c r="H8540" s="366"/>
      <c r="I8540" s="363"/>
      <c r="J8540" s="367"/>
      <c r="K8540" s="364"/>
      <c r="M8540" s="368"/>
      <c r="P8540" s="369"/>
      <c r="S8540" s="369"/>
      <c r="V8540" s="358"/>
    </row>
    <row r="8541" spans="1:22">
      <c r="A8541" s="31"/>
      <c r="B8541" s="2"/>
      <c r="C8541" s="363"/>
      <c r="D8541" s="364"/>
      <c r="E8541" s="2"/>
      <c r="F8541" s="2"/>
      <c r="G8541" s="365"/>
      <c r="H8541" s="366"/>
      <c r="I8541" s="363"/>
      <c r="J8541" s="367"/>
      <c r="K8541" s="364"/>
      <c r="M8541" s="368"/>
      <c r="P8541" s="369"/>
      <c r="S8541" s="369"/>
      <c r="V8541" s="358"/>
    </row>
    <row r="8542" spans="1:22">
      <c r="A8542" s="31"/>
      <c r="B8542" s="2"/>
      <c r="C8542" s="363"/>
      <c r="D8542" s="364"/>
      <c r="E8542" s="2"/>
      <c r="F8542" s="2"/>
      <c r="G8542" s="365"/>
      <c r="H8542" s="366"/>
      <c r="I8542" s="363"/>
      <c r="J8542" s="367"/>
      <c r="K8542" s="364"/>
      <c r="M8542" s="368"/>
      <c r="P8542" s="369"/>
      <c r="S8542" s="369"/>
      <c r="V8542" s="358"/>
    </row>
    <row r="8543" spans="1:22">
      <c r="A8543" s="31"/>
      <c r="B8543" s="2"/>
      <c r="C8543" s="363"/>
      <c r="D8543" s="364"/>
      <c r="E8543" s="2"/>
      <c r="F8543" s="2"/>
      <c r="G8543" s="365"/>
      <c r="H8543" s="366"/>
      <c r="I8543" s="363"/>
      <c r="J8543" s="367"/>
      <c r="K8543" s="364"/>
      <c r="M8543" s="368"/>
      <c r="P8543" s="369"/>
      <c r="S8543" s="369"/>
      <c r="V8543" s="358"/>
    </row>
    <row r="8544" spans="1:22">
      <c r="A8544" s="31"/>
      <c r="B8544" s="2"/>
      <c r="C8544" s="363"/>
      <c r="D8544" s="364"/>
      <c r="E8544" s="2"/>
      <c r="F8544" s="2"/>
      <c r="G8544" s="365"/>
      <c r="H8544" s="366"/>
      <c r="I8544" s="363"/>
      <c r="J8544" s="367"/>
      <c r="K8544" s="364"/>
      <c r="M8544" s="368"/>
      <c r="P8544" s="369"/>
      <c r="S8544" s="369"/>
      <c r="V8544" s="358"/>
    </row>
    <row r="8545" spans="1:22">
      <c r="A8545" s="31"/>
      <c r="B8545" s="2"/>
      <c r="C8545" s="363"/>
      <c r="D8545" s="364"/>
      <c r="E8545" s="2"/>
      <c r="F8545" s="2"/>
      <c r="G8545" s="365"/>
      <c r="H8545" s="366"/>
      <c r="I8545" s="363"/>
      <c r="J8545" s="367"/>
      <c r="K8545" s="364"/>
      <c r="M8545" s="368"/>
      <c r="P8545" s="369"/>
      <c r="S8545" s="369"/>
      <c r="V8545" s="358"/>
    </row>
    <row r="8546" spans="1:22">
      <c r="A8546" s="31"/>
      <c r="B8546" s="2"/>
      <c r="C8546" s="363"/>
      <c r="D8546" s="364"/>
      <c r="E8546" s="2"/>
      <c r="F8546" s="2"/>
      <c r="G8546" s="365"/>
      <c r="H8546" s="366"/>
      <c r="I8546" s="363"/>
      <c r="J8546" s="367"/>
      <c r="K8546" s="364"/>
      <c r="M8546" s="368"/>
      <c r="P8546" s="369"/>
      <c r="S8546" s="369"/>
      <c r="V8546" s="358"/>
    </row>
    <row r="8547" spans="1:22">
      <c r="A8547" s="31"/>
      <c r="B8547" s="2"/>
      <c r="C8547" s="363"/>
      <c r="D8547" s="364"/>
      <c r="E8547" s="2"/>
      <c r="F8547" s="2"/>
      <c r="G8547" s="365"/>
      <c r="H8547" s="366"/>
      <c r="I8547" s="363"/>
      <c r="J8547" s="367"/>
      <c r="K8547" s="364"/>
      <c r="M8547" s="368"/>
      <c r="P8547" s="369"/>
      <c r="S8547" s="369"/>
      <c r="V8547" s="358"/>
    </row>
    <row r="8548" spans="1:22">
      <c r="A8548" s="31"/>
      <c r="B8548" s="2"/>
      <c r="C8548" s="363"/>
      <c r="D8548" s="364"/>
      <c r="E8548" s="2"/>
      <c r="F8548" s="2"/>
      <c r="G8548" s="365"/>
      <c r="H8548" s="366"/>
      <c r="I8548" s="363"/>
      <c r="J8548" s="367"/>
      <c r="K8548" s="364"/>
      <c r="M8548" s="368"/>
      <c r="P8548" s="369"/>
      <c r="S8548" s="369"/>
      <c r="V8548" s="358"/>
    </row>
    <row r="8549" spans="1:22">
      <c r="A8549" s="31"/>
      <c r="B8549" s="2"/>
      <c r="C8549" s="363"/>
      <c r="D8549" s="364"/>
      <c r="E8549" s="2"/>
      <c r="F8549" s="2"/>
      <c r="G8549" s="365"/>
      <c r="H8549" s="366"/>
      <c r="I8549" s="363"/>
      <c r="J8549" s="367"/>
      <c r="K8549" s="364"/>
      <c r="M8549" s="368"/>
      <c r="P8549" s="369"/>
      <c r="S8549" s="369"/>
      <c r="V8549" s="358"/>
    </row>
    <row r="8550" spans="1:22">
      <c r="A8550" s="31"/>
      <c r="B8550" s="2"/>
      <c r="C8550" s="363"/>
      <c r="D8550" s="364"/>
      <c r="E8550" s="2"/>
      <c r="F8550" s="2"/>
      <c r="G8550" s="365"/>
      <c r="H8550" s="366"/>
      <c r="I8550" s="363"/>
      <c r="J8550" s="367"/>
      <c r="K8550" s="364"/>
      <c r="M8550" s="368"/>
      <c r="P8550" s="369"/>
      <c r="S8550" s="369"/>
      <c r="V8550" s="358"/>
    </row>
    <row r="8551" spans="1:22">
      <c r="A8551" s="31"/>
      <c r="B8551" s="2"/>
      <c r="C8551" s="363"/>
      <c r="D8551" s="364"/>
      <c r="E8551" s="2"/>
      <c r="F8551" s="2"/>
      <c r="G8551" s="365"/>
      <c r="H8551" s="366"/>
      <c r="I8551" s="363"/>
      <c r="J8551" s="367"/>
      <c r="K8551" s="364"/>
      <c r="M8551" s="368"/>
      <c r="P8551" s="369"/>
      <c r="S8551" s="369"/>
      <c r="V8551" s="358"/>
    </row>
    <row r="8552" spans="1:22">
      <c r="A8552" s="31"/>
      <c r="B8552" s="2"/>
      <c r="C8552" s="363"/>
      <c r="D8552" s="364"/>
      <c r="E8552" s="2"/>
      <c r="F8552" s="2"/>
      <c r="G8552" s="365"/>
      <c r="H8552" s="366"/>
      <c r="I8552" s="363"/>
      <c r="J8552" s="367"/>
      <c r="K8552" s="364"/>
      <c r="M8552" s="368"/>
      <c r="P8552" s="369"/>
      <c r="S8552" s="369"/>
      <c r="V8552" s="358"/>
    </row>
    <row r="8553" spans="1:22">
      <c r="A8553" s="31"/>
      <c r="B8553" s="2"/>
      <c r="C8553" s="363"/>
      <c r="D8553" s="364"/>
      <c r="E8553" s="2"/>
      <c r="F8553" s="2"/>
      <c r="G8553" s="365"/>
      <c r="H8553" s="366"/>
      <c r="I8553" s="363"/>
      <c r="J8553" s="367"/>
      <c r="K8553" s="364"/>
      <c r="M8553" s="368"/>
      <c r="P8553" s="369"/>
      <c r="S8553" s="369"/>
      <c r="V8553" s="358"/>
    </row>
    <row r="8554" spans="1:22">
      <c r="A8554" s="31"/>
      <c r="B8554" s="2"/>
      <c r="C8554" s="363"/>
      <c r="D8554" s="364"/>
      <c r="E8554" s="2"/>
      <c r="F8554" s="2"/>
      <c r="G8554" s="365"/>
      <c r="H8554" s="366"/>
      <c r="I8554" s="363"/>
      <c r="J8554" s="367"/>
      <c r="K8554" s="364"/>
      <c r="M8554" s="368"/>
      <c r="P8554" s="369"/>
      <c r="S8554" s="369"/>
      <c r="V8554" s="358"/>
    </row>
    <row r="8555" spans="1:22">
      <c r="A8555" s="31"/>
      <c r="B8555" s="2"/>
      <c r="C8555" s="363"/>
      <c r="D8555" s="364"/>
      <c r="E8555" s="2"/>
      <c r="F8555" s="2"/>
      <c r="G8555" s="365"/>
      <c r="H8555" s="366"/>
      <c r="I8555" s="363"/>
      <c r="J8555" s="367"/>
      <c r="K8555" s="364"/>
      <c r="M8555" s="368"/>
      <c r="P8555" s="369"/>
      <c r="S8555" s="369"/>
      <c r="V8555" s="358"/>
    </row>
    <row r="8556" spans="1:22">
      <c r="A8556" s="31"/>
      <c r="B8556" s="2"/>
      <c r="C8556" s="363"/>
      <c r="D8556" s="364"/>
      <c r="E8556" s="2"/>
      <c r="F8556" s="2"/>
      <c r="G8556" s="365"/>
      <c r="H8556" s="366"/>
      <c r="I8556" s="363"/>
      <c r="J8556" s="367"/>
      <c r="K8556" s="364"/>
      <c r="M8556" s="368"/>
      <c r="P8556" s="369"/>
      <c r="S8556" s="369"/>
      <c r="V8556" s="358"/>
    </row>
    <row r="8557" spans="1:22">
      <c r="A8557" s="31"/>
      <c r="B8557" s="2"/>
      <c r="C8557" s="363"/>
      <c r="D8557" s="364"/>
      <c r="E8557" s="2"/>
      <c r="F8557" s="2"/>
      <c r="G8557" s="365"/>
      <c r="H8557" s="366"/>
      <c r="I8557" s="363"/>
      <c r="J8557" s="367"/>
      <c r="K8557" s="364"/>
      <c r="M8557" s="368"/>
      <c r="P8557" s="369"/>
      <c r="S8557" s="369"/>
      <c r="V8557" s="358"/>
    </row>
    <row r="8558" spans="1:22">
      <c r="A8558" s="31"/>
      <c r="B8558" s="2"/>
      <c r="C8558" s="363"/>
      <c r="D8558" s="364"/>
      <c r="E8558" s="2"/>
      <c r="F8558" s="2"/>
      <c r="G8558" s="365"/>
      <c r="H8558" s="366"/>
      <c r="I8558" s="363"/>
      <c r="J8558" s="367"/>
      <c r="K8558" s="364"/>
      <c r="M8558" s="368"/>
      <c r="P8558" s="369"/>
      <c r="S8558" s="369"/>
      <c r="V8558" s="358"/>
    </row>
    <row r="8559" spans="1:22">
      <c r="A8559" s="31"/>
      <c r="B8559" s="2"/>
      <c r="C8559" s="363"/>
      <c r="D8559" s="364"/>
      <c r="E8559" s="376"/>
      <c r="F8559" s="2"/>
      <c r="G8559" s="365"/>
      <c r="H8559" s="366"/>
      <c r="I8559" s="363"/>
      <c r="J8559" s="367"/>
      <c r="K8559" s="364"/>
      <c r="M8559" s="368"/>
      <c r="P8559" s="369"/>
      <c r="S8559" s="369"/>
      <c r="V8559" s="358"/>
    </row>
    <row r="8560" spans="1:22">
      <c r="A8560" s="31"/>
      <c r="B8560" s="2"/>
      <c r="C8560" s="363"/>
      <c r="D8560" s="364"/>
      <c r="E8560" s="2"/>
      <c r="F8560" s="2"/>
      <c r="G8560" s="365"/>
      <c r="H8560" s="366"/>
      <c r="I8560" s="363"/>
      <c r="J8560" s="367"/>
      <c r="K8560" s="364"/>
      <c r="M8560" s="368"/>
      <c r="P8560" s="369"/>
      <c r="S8560" s="369"/>
      <c r="V8560" s="358"/>
    </row>
    <row r="8561" spans="1:22">
      <c r="A8561" s="31"/>
      <c r="B8561" s="2"/>
      <c r="C8561" s="363"/>
      <c r="D8561" s="364"/>
      <c r="E8561" s="2"/>
      <c r="F8561" s="2"/>
      <c r="G8561" s="365"/>
      <c r="H8561" s="366"/>
      <c r="I8561" s="363"/>
      <c r="J8561" s="367"/>
      <c r="K8561" s="364"/>
      <c r="M8561" s="368"/>
      <c r="P8561" s="369"/>
      <c r="S8561" s="369"/>
      <c r="V8561" s="358"/>
    </row>
    <row r="8562" spans="1:22">
      <c r="A8562" s="31"/>
      <c r="B8562" s="2"/>
      <c r="C8562" s="363"/>
      <c r="D8562" s="364"/>
      <c r="E8562" s="2"/>
      <c r="F8562" s="2"/>
      <c r="G8562" s="365"/>
      <c r="H8562" s="366"/>
      <c r="I8562" s="363"/>
      <c r="J8562" s="367"/>
      <c r="K8562" s="364"/>
      <c r="M8562" s="368"/>
      <c r="P8562" s="369"/>
      <c r="S8562" s="369"/>
      <c r="V8562" s="358"/>
    </row>
    <row r="8563" spans="1:22">
      <c r="A8563" s="31"/>
      <c r="B8563" s="2"/>
      <c r="C8563" s="363"/>
      <c r="D8563" s="364"/>
      <c r="E8563" s="2"/>
      <c r="F8563" s="2"/>
      <c r="G8563" s="365"/>
      <c r="H8563" s="366"/>
      <c r="I8563" s="363"/>
      <c r="J8563" s="367"/>
      <c r="K8563" s="364"/>
      <c r="M8563" s="368"/>
      <c r="P8563" s="369"/>
      <c r="S8563" s="369"/>
      <c r="V8563" s="358"/>
    </row>
    <row r="8564" spans="1:22">
      <c r="A8564" s="31"/>
      <c r="B8564" s="2"/>
      <c r="C8564" s="363"/>
      <c r="D8564" s="364"/>
      <c r="E8564" s="2"/>
      <c r="F8564" s="2"/>
      <c r="G8564" s="365"/>
      <c r="H8564" s="366"/>
      <c r="I8564" s="363"/>
      <c r="J8564" s="367"/>
      <c r="K8564" s="364"/>
      <c r="M8564" s="368"/>
      <c r="P8564" s="369"/>
      <c r="S8564" s="369"/>
      <c r="V8564" s="358"/>
    </row>
    <row r="8565" spans="1:22">
      <c r="A8565" s="31"/>
      <c r="B8565" s="2"/>
      <c r="C8565" s="363"/>
      <c r="D8565" s="364"/>
      <c r="E8565" s="2"/>
      <c r="F8565" s="2"/>
      <c r="G8565" s="365"/>
      <c r="H8565" s="366"/>
      <c r="I8565" s="363"/>
      <c r="J8565" s="367"/>
      <c r="K8565" s="364"/>
      <c r="M8565" s="368"/>
      <c r="P8565" s="369"/>
      <c r="S8565" s="369"/>
      <c r="V8565" s="358"/>
    </row>
    <row r="8566" spans="1:22">
      <c r="A8566" s="31"/>
      <c r="B8566" s="2"/>
      <c r="C8566" s="363"/>
      <c r="D8566" s="364"/>
      <c r="E8566" s="2"/>
      <c r="F8566" s="2"/>
      <c r="G8566" s="365"/>
      <c r="H8566" s="366"/>
      <c r="I8566" s="363"/>
      <c r="J8566" s="367"/>
      <c r="K8566" s="364"/>
      <c r="M8566" s="368"/>
      <c r="P8566" s="369"/>
      <c r="S8566" s="369"/>
      <c r="V8566" s="358"/>
    </row>
    <row r="8567" spans="1:22">
      <c r="A8567" s="31"/>
      <c r="B8567" s="2"/>
      <c r="C8567" s="363"/>
      <c r="D8567" s="364"/>
      <c r="E8567" s="2"/>
      <c r="F8567" s="2"/>
      <c r="G8567" s="365"/>
      <c r="H8567" s="366"/>
      <c r="I8567" s="363"/>
      <c r="J8567" s="367"/>
      <c r="K8567" s="364"/>
      <c r="M8567" s="368"/>
      <c r="P8567" s="369"/>
      <c r="S8567" s="369"/>
      <c r="V8567" s="358"/>
    </row>
    <row r="8568" spans="1:22">
      <c r="A8568" s="31"/>
      <c r="B8568" s="2"/>
      <c r="C8568" s="363"/>
      <c r="D8568" s="364"/>
      <c r="E8568" s="2"/>
      <c r="F8568" s="2"/>
      <c r="G8568" s="365"/>
      <c r="H8568" s="366"/>
      <c r="I8568" s="363"/>
      <c r="J8568" s="367"/>
      <c r="K8568" s="364"/>
      <c r="M8568" s="368"/>
      <c r="P8568" s="369"/>
      <c r="S8568" s="369"/>
      <c r="V8568" s="358"/>
    </row>
    <row r="8569" spans="1:22">
      <c r="A8569" s="31"/>
      <c r="B8569" s="2"/>
      <c r="C8569" s="363"/>
      <c r="D8569" s="364"/>
      <c r="E8569" s="2"/>
      <c r="F8569" s="2"/>
      <c r="G8569" s="365"/>
      <c r="H8569" s="366"/>
      <c r="I8569" s="363"/>
      <c r="J8569" s="367"/>
      <c r="K8569" s="364"/>
      <c r="M8569" s="368"/>
      <c r="P8569" s="369"/>
      <c r="S8569" s="369"/>
      <c r="V8569" s="358"/>
    </row>
    <row r="8570" spans="1:22">
      <c r="A8570" s="31"/>
      <c r="B8570" s="2"/>
      <c r="C8570" s="363"/>
      <c r="D8570" s="364"/>
      <c r="E8570" s="2"/>
      <c r="F8570" s="2"/>
      <c r="G8570" s="365"/>
      <c r="H8570" s="366"/>
      <c r="I8570" s="363"/>
      <c r="J8570" s="367"/>
      <c r="K8570" s="364"/>
      <c r="M8570" s="368"/>
      <c r="P8570" s="369"/>
      <c r="S8570" s="369"/>
      <c r="V8570" s="358"/>
    </row>
    <row r="8571" spans="1:22">
      <c r="A8571" s="31"/>
      <c r="B8571" s="2"/>
      <c r="C8571" s="363"/>
      <c r="D8571" s="364"/>
      <c r="E8571" s="2"/>
      <c r="F8571" s="2"/>
      <c r="G8571" s="365"/>
      <c r="H8571" s="366"/>
      <c r="I8571" s="363"/>
      <c r="J8571" s="367"/>
      <c r="K8571" s="364"/>
      <c r="M8571" s="368"/>
      <c r="P8571" s="369"/>
      <c r="S8571" s="369"/>
      <c r="V8571" s="358"/>
    </row>
    <row r="8572" spans="1:22">
      <c r="A8572" s="31"/>
      <c r="B8572" s="2"/>
      <c r="C8572" s="363"/>
      <c r="D8572" s="364"/>
      <c r="E8572" s="2"/>
      <c r="F8572" s="2"/>
      <c r="G8572" s="365"/>
      <c r="H8572" s="366"/>
      <c r="I8572" s="363"/>
      <c r="J8572" s="367"/>
      <c r="K8572" s="364"/>
      <c r="M8572" s="368"/>
      <c r="P8572" s="369"/>
      <c r="S8572" s="369"/>
      <c r="V8572" s="358"/>
    </row>
    <row r="8573" spans="1:22">
      <c r="A8573" s="31"/>
      <c r="B8573" s="2"/>
      <c r="C8573" s="363"/>
      <c r="D8573" s="364"/>
      <c r="E8573" s="2"/>
      <c r="F8573" s="2"/>
      <c r="G8573" s="365"/>
      <c r="H8573" s="366"/>
      <c r="I8573" s="363"/>
      <c r="J8573" s="367"/>
      <c r="K8573" s="364"/>
      <c r="M8573" s="368"/>
      <c r="P8573" s="369"/>
      <c r="S8573" s="369"/>
      <c r="V8573" s="358"/>
    </row>
    <row r="8574" spans="1:22">
      <c r="A8574" s="31"/>
      <c r="B8574" s="2"/>
      <c r="C8574" s="363"/>
      <c r="D8574" s="364"/>
      <c r="E8574" s="2"/>
      <c r="F8574" s="2"/>
      <c r="G8574" s="365"/>
      <c r="H8574" s="366"/>
      <c r="I8574" s="363"/>
      <c r="J8574" s="367"/>
      <c r="K8574" s="364"/>
      <c r="M8574" s="368"/>
      <c r="P8574" s="369"/>
      <c r="S8574" s="369"/>
      <c r="V8574" s="358"/>
    </row>
    <row r="8575" spans="1:22">
      <c r="A8575" s="31"/>
      <c r="B8575" s="2"/>
      <c r="C8575" s="363"/>
      <c r="D8575" s="364"/>
      <c r="E8575" s="2"/>
      <c r="F8575" s="2"/>
      <c r="G8575" s="365"/>
      <c r="H8575" s="366"/>
      <c r="I8575" s="363"/>
      <c r="J8575" s="367"/>
      <c r="K8575" s="364"/>
      <c r="M8575" s="368"/>
      <c r="P8575" s="369"/>
      <c r="S8575" s="369"/>
      <c r="V8575" s="358"/>
    </row>
    <row r="8576" spans="1:22">
      <c r="A8576" s="31"/>
      <c r="B8576" s="2"/>
      <c r="C8576" s="363"/>
      <c r="D8576" s="364"/>
      <c r="E8576" s="2"/>
      <c r="F8576" s="2"/>
      <c r="G8576" s="365"/>
      <c r="H8576" s="366"/>
      <c r="I8576" s="363"/>
      <c r="J8576" s="367"/>
      <c r="K8576" s="364"/>
      <c r="M8576" s="368"/>
      <c r="P8576" s="369"/>
      <c r="S8576" s="369"/>
      <c r="V8576" s="358"/>
    </row>
    <row r="8577" spans="1:22">
      <c r="A8577" s="31"/>
      <c r="B8577" s="2"/>
      <c r="C8577" s="363"/>
      <c r="D8577" s="364"/>
      <c r="E8577" s="2"/>
      <c r="F8577" s="2"/>
      <c r="G8577" s="365"/>
      <c r="H8577" s="366"/>
      <c r="I8577" s="363"/>
      <c r="J8577" s="367"/>
      <c r="K8577" s="364"/>
      <c r="M8577" s="368"/>
      <c r="P8577" s="369"/>
      <c r="S8577" s="369"/>
      <c r="V8577" s="358"/>
    </row>
    <row r="8578" spans="1:22">
      <c r="A8578" s="31"/>
      <c r="B8578" s="2"/>
      <c r="C8578" s="363"/>
      <c r="D8578" s="364"/>
      <c r="E8578" s="2"/>
      <c r="F8578" s="2"/>
      <c r="G8578" s="365"/>
      <c r="H8578" s="366"/>
      <c r="I8578" s="363"/>
      <c r="J8578" s="367"/>
      <c r="K8578" s="364"/>
      <c r="M8578" s="368"/>
      <c r="P8578" s="369"/>
      <c r="S8578" s="369"/>
      <c r="V8578" s="358"/>
    </row>
    <row r="8579" spans="1:22">
      <c r="A8579" s="31"/>
      <c r="B8579" s="2"/>
      <c r="C8579" s="363"/>
      <c r="D8579" s="364"/>
      <c r="E8579" s="2"/>
      <c r="F8579" s="2"/>
      <c r="G8579" s="365"/>
      <c r="H8579" s="366"/>
      <c r="I8579" s="363"/>
      <c r="J8579" s="367"/>
      <c r="K8579" s="364"/>
      <c r="M8579" s="368"/>
      <c r="P8579" s="369"/>
      <c r="S8579" s="369"/>
      <c r="V8579" s="358"/>
    </row>
    <row r="8580" spans="1:22">
      <c r="A8580" s="31"/>
      <c r="B8580" s="2"/>
      <c r="C8580" s="363"/>
      <c r="D8580" s="364"/>
      <c r="E8580" s="2"/>
      <c r="F8580" s="2"/>
      <c r="G8580" s="365"/>
      <c r="H8580" s="366"/>
      <c r="I8580" s="363"/>
      <c r="J8580" s="367"/>
      <c r="K8580" s="364"/>
      <c r="M8580" s="368"/>
      <c r="P8580" s="369"/>
      <c r="S8580" s="369"/>
      <c r="V8580" s="358"/>
    </row>
    <row r="8581" spans="1:22">
      <c r="A8581" s="31"/>
      <c r="B8581" s="2"/>
      <c r="C8581" s="363"/>
      <c r="D8581" s="364"/>
      <c r="E8581" s="2"/>
      <c r="F8581" s="2"/>
      <c r="G8581" s="365"/>
      <c r="H8581" s="366"/>
      <c r="I8581" s="363"/>
      <c r="J8581" s="367"/>
      <c r="K8581" s="364"/>
      <c r="M8581" s="368"/>
      <c r="P8581" s="369"/>
      <c r="S8581" s="369"/>
      <c r="V8581" s="358"/>
    </row>
    <row r="8582" spans="1:22">
      <c r="A8582" s="31"/>
      <c r="B8582" s="2"/>
      <c r="C8582" s="363"/>
      <c r="D8582" s="364"/>
      <c r="E8582" s="2"/>
      <c r="F8582" s="2"/>
      <c r="G8582" s="365"/>
      <c r="H8582" s="366"/>
      <c r="I8582" s="363"/>
      <c r="J8582" s="367"/>
      <c r="K8582" s="364"/>
      <c r="M8582" s="368"/>
      <c r="P8582" s="369"/>
      <c r="S8582" s="369"/>
      <c r="V8582" s="358"/>
    </row>
    <row r="8583" spans="1:22">
      <c r="A8583" s="31"/>
      <c r="B8583" s="2"/>
      <c r="C8583" s="363"/>
      <c r="D8583" s="364"/>
      <c r="E8583" s="2"/>
      <c r="F8583" s="2"/>
      <c r="G8583" s="365"/>
      <c r="H8583" s="366"/>
      <c r="I8583" s="363"/>
      <c r="J8583" s="367"/>
      <c r="K8583" s="364"/>
      <c r="M8583" s="368"/>
      <c r="P8583" s="369"/>
      <c r="S8583" s="369"/>
      <c r="V8583" s="358"/>
    </row>
    <row r="8584" spans="1:22">
      <c r="A8584" s="31"/>
      <c r="B8584" s="2"/>
      <c r="C8584" s="363"/>
      <c r="D8584" s="364"/>
      <c r="E8584" s="2"/>
      <c r="F8584" s="2"/>
      <c r="G8584" s="365"/>
      <c r="H8584" s="366"/>
      <c r="I8584" s="363"/>
      <c r="J8584" s="367"/>
      <c r="K8584" s="364"/>
      <c r="M8584" s="368"/>
      <c r="P8584" s="369"/>
      <c r="S8584" s="369"/>
      <c r="V8584" s="358"/>
    </row>
    <row r="8585" spans="1:22">
      <c r="A8585" s="31"/>
      <c r="B8585" s="2"/>
      <c r="C8585" s="363"/>
      <c r="D8585" s="364"/>
      <c r="E8585" s="2"/>
      <c r="F8585" s="2"/>
      <c r="G8585" s="365"/>
      <c r="H8585" s="366"/>
      <c r="I8585" s="363"/>
      <c r="J8585" s="367"/>
      <c r="K8585" s="364"/>
      <c r="M8585" s="368"/>
      <c r="P8585" s="369"/>
      <c r="S8585" s="369"/>
      <c r="V8585" s="358"/>
    </row>
    <row r="8586" spans="1:22">
      <c r="A8586" s="31"/>
      <c r="B8586" s="2"/>
      <c r="C8586" s="363"/>
      <c r="D8586" s="364"/>
      <c r="E8586" s="2"/>
      <c r="F8586" s="2"/>
      <c r="G8586" s="365"/>
      <c r="H8586" s="366"/>
      <c r="I8586" s="363"/>
      <c r="J8586" s="367"/>
      <c r="K8586" s="364"/>
      <c r="M8586" s="368"/>
      <c r="P8586" s="369"/>
      <c r="S8586" s="369"/>
      <c r="V8586" s="358"/>
    </row>
    <row r="8587" spans="1:22">
      <c r="A8587" s="31"/>
      <c r="B8587" s="2"/>
      <c r="C8587" s="363"/>
      <c r="D8587" s="364"/>
      <c r="E8587" s="2"/>
      <c r="F8587" s="2"/>
      <c r="G8587" s="365"/>
      <c r="H8587" s="366"/>
      <c r="I8587" s="363"/>
      <c r="J8587" s="367"/>
      <c r="K8587" s="364"/>
      <c r="M8587" s="368"/>
      <c r="P8587" s="369"/>
      <c r="S8587" s="369"/>
      <c r="V8587" s="358"/>
    </row>
    <row r="8588" spans="1:22">
      <c r="A8588" s="31"/>
      <c r="B8588" s="2"/>
      <c r="C8588" s="363"/>
      <c r="D8588" s="364"/>
      <c r="E8588" s="2"/>
      <c r="F8588" s="2"/>
      <c r="G8588" s="365"/>
      <c r="H8588" s="366"/>
      <c r="I8588" s="363"/>
      <c r="J8588" s="367"/>
      <c r="K8588" s="364"/>
      <c r="M8588" s="368"/>
      <c r="P8588" s="369"/>
      <c r="S8588" s="369"/>
      <c r="V8588" s="358"/>
    </row>
    <row r="8589" spans="1:22">
      <c r="A8589" s="31"/>
      <c r="B8589" s="2"/>
      <c r="C8589" s="363"/>
      <c r="D8589" s="364"/>
      <c r="E8589" s="2"/>
      <c r="F8589" s="2"/>
      <c r="G8589" s="365"/>
      <c r="H8589" s="366"/>
      <c r="I8589" s="363"/>
      <c r="J8589" s="367"/>
      <c r="K8589" s="364"/>
      <c r="M8589" s="368"/>
      <c r="P8589" s="369"/>
      <c r="S8589" s="369"/>
      <c r="V8589" s="358"/>
    </row>
    <row r="8590" spans="1:22">
      <c r="A8590" s="31"/>
      <c r="B8590" s="2"/>
      <c r="C8590" s="363"/>
      <c r="D8590" s="364"/>
      <c r="E8590" s="2"/>
      <c r="F8590" s="2"/>
      <c r="G8590" s="365"/>
      <c r="H8590" s="366"/>
      <c r="I8590" s="363"/>
      <c r="J8590" s="367"/>
      <c r="K8590" s="364"/>
      <c r="M8590" s="368"/>
      <c r="P8590" s="369"/>
      <c r="S8590" s="369"/>
      <c r="V8590" s="358"/>
    </row>
    <row r="8591" spans="1:22">
      <c r="A8591" s="31"/>
      <c r="B8591" s="2"/>
      <c r="C8591" s="363"/>
      <c r="D8591" s="364"/>
      <c r="E8591" s="2"/>
      <c r="F8591" s="2"/>
      <c r="G8591" s="365"/>
      <c r="H8591" s="366"/>
      <c r="I8591" s="363"/>
      <c r="J8591" s="367"/>
      <c r="K8591" s="364"/>
      <c r="M8591" s="368"/>
      <c r="P8591" s="369"/>
      <c r="S8591" s="369"/>
      <c r="V8591" s="358"/>
    </row>
    <row r="8592" spans="1:22">
      <c r="A8592" s="31"/>
      <c r="B8592" s="2"/>
      <c r="C8592" s="363"/>
      <c r="D8592" s="364"/>
      <c r="E8592" s="2"/>
      <c r="F8592" s="2"/>
      <c r="G8592" s="365"/>
      <c r="H8592" s="366"/>
      <c r="I8592" s="363"/>
      <c r="J8592" s="367"/>
      <c r="K8592" s="364"/>
      <c r="M8592" s="368"/>
      <c r="P8592" s="369"/>
      <c r="S8592" s="369"/>
      <c r="V8592" s="358"/>
    </row>
    <row r="8593" spans="1:22">
      <c r="A8593" s="31"/>
      <c r="B8593" s="2"/>
      <c r="C8593" s="363"/>
      <c r="D8593" s="364"/>
      <c r="E8593" s="2"/>
      <c r="F8593" s="2"/>
      <c r="G8593" s="365"/>
      <c r="H8593" s="366"/>
      <c r="I8593" s="363"/>
      <c r="J8593" s="367"/>
      <c r="K8593" s="364"/>
      <c r="M8593" s="368"/>
      <c r="P8593" s="369"/>
      <c r="S8593" s="369"/>
      <c r="V8593" s="358"/>
    </row>
    <row r="8594" spans="1:22">
      <c r="A8594" s="31"/>
      <c r="B8594" s="2"/>
      <c r="C8594" s="363"/>
      <c r="D8594" s="364"/>
      <c r="E8594" s="2"/>
      <c r="F8594" s="2"/>
      <c r="G8594" s="365"/>
      <c r="H8594" s="366"/>
      <c r="I8594" s="363"/>
      <c r="J8594" s="367"/>
      <c r="K8594" s="364"/>
      <c r="M8594" s="368"/>
      <c r="P8594" s="369"/>
      <c r="S8594" s="369"/>
      <c r="V8594" s="358"/>
    </row>
    <row r="8595" spans="1:22">
      <c r="A8595" s="31"/>
      <c r="B8595" s="2"/>
      <c r="C8595" s="363"/>
      <c r="D8595" s="364"/>
      <c r="E8595" s="2"/>
      <c r="F8595" s="2"/>
      <c r="G8595" s="365"/>
      <c r="H8595" s="366"/>
      <c r="I8595" s="363"/>
      <c r="J8595" s="367"/>
      <c r="K8595" s="364"/>
      <c r="M8595" s="368"/>
      <c r="P8595" s="369"/>
      <c r="S8595" s="369"/>
      <c r="V8595" s="358"/>
    </row>
    <row r="8596" spans="1:22">
      <c r="A8596" s="31"/>
      <c r="B8596" s="2"/>
      <c r="C8596" s="363"/>
      <c r="D8596" s="364"/>
      <c r="E8596" s="2"/>
      <c r="F8596" s="2"/>
      <c r="G8596" s="365"/>
      <c r="H8596" s="366"/>
      <c r="I8596" s="363"/>
      <c r="J8596" s="367"/>
      <c r="K8596" s="364"/>
      <c r="M8596" s="368"/>
      <c r="P8596" s="369"/>
      <c r="S8596" s="369"/>
      <c r="V8596" s="358"/>
    </row>
    <row r="8597" spans="1:22">
      <c r="A8597" s="31"/>
      <c r="B8597" s="2"/>
      <c r="C8597" s="363"/>
      <c r="D8597" s="364"/>
      <c r="E8597" s="2"/>
      <c r="F8597" s="2"/>
      <c r="G8597" s="365"/>
      <c r="H8597" s="366"/>
      <c r="I8597" s="363"/>
      <c r="J8597" s="367"/>
      <c r="K8597" s="364"/>
      <c r="M8597" s="368"/>
      <c r="P8597" s="369"/>
      <c r="S8597" s="369"/>
      <c r="V8597" s="358"/>
    </row>
    <row r="8598" spans="1:22">
      <c r="A8598" s="31"/>
      <c r="B8598" s="2"/>
      <c r="C8598" s="363"/>
      <c r="D8598" s="364"/>
      <c r="E8598" s="2"/>
      <c r="F8598" s="2"/>
      <c r="G8598" s="365"/>
      <c r="H8598" s="366"/>
      <c r="I8598" s="363"/>
      <c r="J8598" s="367"/>
      <c r="K8598" s="364"/>
      <c r="M8598" s="368"/>
      <c r="P8598" s="369"/>
      <c r="S8598" s="369"/>
      <c r="V8598" s="358"/>
    </row>
    <row r="8599" spans="1:22">
      <c r="A8599" s="31"/>
      <c r="B8599" s="2"/>
      <c r="C8599" s="363"/>
      <c r="D8599" s="364"/>
      <c r="E8599" s="2"/>
      <c r="F8599" s="2"/>
      <c r="G8599" s="365"/>
      <c r="H8599" s="366"/>
      <c r="I8599" s="363"/>
      <c r="J8599" s="367"/>
      <c r="K8599" s="364"/>
      <c r="M8599" s="368"/>
      <c r="P8599" s="369"/>
      <c r="S8599" s="369"/>
      <c r="V8599" s="358"/>
    </row>
    <row r="8600" spans="1:22">
      <c r="A8600" s="31"/>
      <c r="B8600" s="2"/>
      <c r="C8600" s="363"/>
      <c r="D8600" s="364"/>
      <c r="E8600" s="2"/>
      <c r="F8600" s="2"/>
      <c r="G8600" s="365"/>
      <c r="H8600" s="366"/>
      <c r="I8600" s="363"/>
      <c r="J8600" s="367"/>
      <c r="K8600" s="364"/>
      <c r="M8600" s="368"/>
      <c r="P8600" s="369"/>
      <c r="S8600" s="369"/>
      <c r="V8600" s="358"/>
    </row>
    <row r="8601" spans="1:22">
      <c r="A8601" s="31"/>
      <c r="B8601" s="2"/>
      <c r="C8601" s="363"/>
      <c r="D8601" s="364"/>
      <c r="E8601" s="2"/>
      <c r="F8601" s="2"/>
      <c r="G8601" s="365"/>
      <c r="H8601" s="366"/>
      <c r="I8601" s="363"/>
      <c r="J8601" s="367"/>
      <c r="K8601" s="364"/>
      <c r="M8601" s="368"/>
      <c r="P8601" s="369"/>
      <c r="S8601" s="369"/>
      <c r="V8601" s="358"/>
    </row>
    <row r="8602" spans="1:22">
      <c r="A8602" s="31"/>
      <c r="B8602" s="2"/>
      <c r="C8602" s="363"/>
      <c r="D8602" s="364"/>
      <c r="E8602" s="2"/>
      <c r="F8602" s="2"/>
      <c r="G8602" s="365"/>
      <c r="H8602" s="366"/>
      <c r="I8602" s="363"/>
      <c r="J8602" s="367"/>
      <c r="K8602" s="364"/>
      <c r="M8602" s="368"/>
      <c r="P8602" s="369"/>
      <c r="S8602" s="369"/>
      <c r="V8602" s="358"/>
    </row>
    <row r="8603" spans="1:22">
      <c r="A8603" s="31"/>
      <c r="B8603" s="2"/>
      <c r="C8603" s="363"/>
      <c r="D8603" s="364"/>
      <c r="E8603" s="2"/>
      <c r="F8603" s="2"/>
      <c r="G8603" s="365"/>
      <c r="H8603" s="366"/>
      <c r="I8603" s="363"/>
      <c r="J8603" s="367"/>
      <c r="K8603" s="364"/>
      <c r="M8603" s="368"/>
      <c r="P8603" s="369"/>
      <c r="S8603" s="369"/>
      <c r="V8603" s="358"/>
    </row>
    <row r="8604" spans="1:22">
      <c r="A8604" s="31"/>
      <c r="B8604" s="2"/>
      <c r="C8604" s="363"/>
      <c r="D8604" s="364"/>
      <c r="E8604" s="2"/>
      <c r="F8604" s="2"/>
      <c r="G8604" s="365"/>
      <c r="H8604" s="366"/>
      <c r="I8604" s="363"/>
      <c r="J8604" s="367"/>
      <c r="K8604" s="364"/>
      <c r="M8604" s="368"/>
      <c r="P8604" s="369"/>
      <c r="S8604" s="369"/>
      <c r="V8604" s="358"/>
    </row>
    <row r="8605" spans="1:22">
      <c r="A8605" s="31"/>
      <c r="B8605" s="2"/>
      <c r="C8605" s="363"/>
      <c r="D8605" s="364"/>
      <c r="E8605" s="2"/>
      <c r="F8605" s="2"/>
      <c r="G8605" s="365"/>
      <c r="H8605" s="366"/>
      <c r="I8605" s="363"/>
      <c r="J8605" s="367"/>
      <c r="K8605" s="364"/>
      <c r="M8605" s="368"/>
      <c r="P8605" s="369"/>
      <c r="S8605" s="369"/>
      <c r="V8605" s="358"/>
    </row>
    <row r="8606" spans="1:22">
      <c r="A8606" s="31"/>
      <c r="B8606" s="2"/>
      <c r="C8606" s="363"/>
      <c r="D8606" s="364"/>
      <c r="E8606" s="2"/>
      <c r="F8606" s="2"/>
      <c r="G8606" s="365"/>
      <c r="H8606" s="366"/>
      <c r="I8606" s="363"/>
      <c r="J8606" s="367"/>
      <c r="K8606" s="364"/>
      <c r="M8606" s="368"/>
      <c r="P8606" s="369"/>
      <c r="S8606" s="369"/>
      <c r="V8606" s="358"/>
    </row>
    <row r="8607" spans="1:22">
      <c r="A8607" s="31"/>
      <c r="B8607" s="2"/>
      <c r="C8607" s="363"/>
      <c r="D8607" s="364"/>
      <c r="E8607" s="2"/>
      <c r="F8607" s="2"/>
      <c r="G8607" s="365"/>
      <c r="H8607" s="366"/>
      <c r="I8607" s="363"/>
      <c r="J8607" s="367"/>
      <c r="K8607" s="364"/>
      <c r="M8607" s="368"/>
      <c r="P8607" s="369"/>
      <c r="S8607" s="369"/>
      <c r="V8607" s="358"/>
    </row>
    <row r="8608" spans="1:22">
      <c r="A8608" s="31"/>
      <c r="B8608" s="2"/>
      <c r="C8608" s="363"/>
      <c r="D8608" s="364"/>
      <c r="E8608" s="2"/>
      <c r="F8608" s="2"/>
      <c r="G8608" s="365"/>
      <c r="H8608" s="366"/>
      <c r="I8608" s="363"/>
      <c r="J8608" s="367"/>
      <c r="K8608" s="364"/>
      <c r="M8608" s="368"/>
      <c r="P8608" s="369"/>
      <c r="S8608" s="369"/>
      <c r="V8608" s="358"/>
    </row>
    <row r="8609" spans="1:22">
      <c r="A8609" s="31"/>
      <c r="B8609" s="2"/>
      <c r="C8609" s="363"/>
      <c r="D8609" s="364"/>
      <c r="E8609" s="2"/>
      <c r="F8609" s="2"/>
      <c r="G8609" s="365"/>
      <c r="H8609" s="366"/>
      <c r="I8609" s="363"/>
      <c r="J8609" s="367"/>
      <c r="K8609" s="364"/>
      <c r="M8609" s="368"/>
      <c r="P8609" s="369"/>
      <c r="S8609" s="369"/>
      <c r="V8609" s="358"/>
    </row>
    <row r="8610" spans="1:22">
      <c r="A8610" s="31"/>
      <c r="B8610" s="2"/>
      <c r="C8610" s="363"/>
      <c r="D8610" s="364"/>
      <c r="E8610" s="2"/>
      <c r="F8610" s="2"/>
      <c r="G8610" s="365"/>
      <c r="H8610" s="366"/>
      <c r="I8610" s="363"/>
      <c r="J8610" s="367"/>
      <c r="K8610" s="364"/>
      <c r="M8610" s="368"/>
      <c r="P8610" s="369"/>
      <c r="S8610" s="369"/>
      <c r="V8610" s="358"/>
    </row>
    <row r="8611" spans="1:22">
      <c r="A8611" s="31"/>
      <c r="B8611" s="2"/>
      <c r="C8611" s="363"/>
      <c r="D8611" s="364"/>
      <c r="E8611" s="2"/>
      <c r="F8611" s="2"/>
      <c r="G8611" s="365"/>
      <c r="H8611" s="366"/>
      <c r="I8611" s="363"/>
      <c r="J8611" s="367"/>
      <c r="K8611" s="364"/>
      <c r="M8611" s="368"/>
      <c r="P8611" s="369"/>
      <c r="S8611" s="369"/>
      <c r="V8611" s="358"/>
    </row>
    <row r="8612" spans="1:22">
      <c r="A8612" s="31"/>
      <c r="B8612" s="2"/>
      <c r="C8612" s="363"/>
      <c r="D8612" s="364"/>
      <c r="E8612" s="2"/>
      <c r="F8612" s="2"/>
      <c r="G8612" s="365"/>
      <c r="H8612" s="366"/>
      <c r="I8612" s="363"/>
      <c r="J8612" s="367"/>
      <c r="K8612" s="364"/>
      <c r="M8612" s="368"/>
      <c r="P8612" s="369"/>
      <c r="S8612" s="369"/>
      <c r="V8612" s="358"/>
    </row>
    <row r="8613" spans="1:22">
      <c r="A8613" s="31"/>
      <c r="B8613" s="2"/>
      <c r="C8613" s="363"/>
      <c r="D8613" s="364"/>
      <c r="E8613" s="2"/>
      <c r="F8613" s="2"/>
      <c r="G8613" s="365"/>
      <c r="H8613" s="366"/>
      <c r="I8613" s="363"/>
      <c r="J8613" s="367"/>
      <c r="K8613" s="364"/>
      <c r="M8613" s="368"/>
      <c r="P8613" s="369"/>
      <c r="S8613" s="369"/>
      <c r="V8613" s="358"/>
    </row>
    <row r="8614" spans="1:22">
      <c r="A8614" s="31"/>
      <c r="B8614" s="2"/>
      <c r="C8614" s="363"/>
      <c r="D8614" s="364"/>
      <c r="E8614" s="2"/>
      <c r="F8614" s="2"/>
      <c r="G8614" s="365"/>
      <c r="H8614" s="366"/>
      <c r="I8614" s="363"/>
      <c r="J8614" s="367"/>
      <c r="K8614" s="364"/>
      <c r="M8614" s="368"/>
      <c r="P8614" s="369"/>
      <c r="S8614" s="369"/>
      <c r="V8614" s="358"/>
    </row>
    <row r="8615" spans="1:22">
      <c r="A8615" s="31"/>
      <c r="B8615" s="2"/>
      <c r="C8615" s="363"/>
      <c r="D8615" s="364"/>
      <c r="E8615" s="2"/>
      <c r="F8615" s="2"/>
      <c r="G8615" s="365"/>
      <c r="H8615" s="366"/>
      <c r="I8615" s="363"/>
      <c r="J8615" s="367"/>
      <c r="K8615" s="364"/>
      <c r="M8615" s="368"/>
      <c r="P8615" s="369"/>
      <c r="S8615" s="369"/>
      <c r="V8615" s="358"/>
    </row>
    <row r="8616" spans="1:22">
      <c r="A8616" s="31"/>
      <c r="B8616" s="2"/>
      <c r="C8616" s="363"/>
      <c r="D8616" s="364"/>
      <c r="E8616" s="2"/>
      <c r="F8616" s="2"/>
      <c r="G8616" s="365"/>
      <c r="H8616" s="366"/>
      <c r="I8616" s="363"/>
      <c r="J8616" s="367"/>
      <c r="K8616" s="364"/>
      <c r="M8616" s="368"/>
      <c r="P8616" s="369"/>
      <c r="S8616" s="369"/>
      <c r="V8616" s="358"/>
    </row>
    <row r="8617" spans="1:22">
      <c r="A8617" s="31"/>
      <c r="B8617" s="2"/>
      <c r="C8617" s="363"/>
      <c r="D8617" s="364"/>
      <c r="E8617" s="2"/>
      <c r="F8617" s="2"/>
      <c r="G8617" s="365"/>
      <c r="H8617" s="366"/>
      <c r="I8617" s="363"/>
      <c r="J8617" s="367"/>
      <c r="K8617" s="364"/>
      <c r="M8617" s="368"/>
      <c r="P8617" s="369"/>
      <c r="S8617" s="369"/>
      <c r="V8617" s="358"/>
    </row>
    <row r="8618" spans="1:22">
      <c r="A8618" s="31"/>
      <c r="B8618" s="2"/>
      <c r="C8618" s="363"/>
      <c r="D8618" s="364"/>
      <c r="E8618" s="2"/>
      <c r="F8618" s="2"/>
      <c r="G8618" s="365"/>
      <c r="H8618" s="366"/>
      <c r="I8618" s="363"/>
      <c r="J8618" s="367"/>
      <c r="K8618" s="364"/>
      <c r="M8618" s="368"/>
      <c r="P8618" s="369"/>
      <c r="S8618" s="369"/>
      <c r="V8618" s="358"/>
    </row>
    <row r="8619" spans="1:22">
      <c r="A8619" s="31"/>
      <c r="B8619" s="2"/>
      <c r="C8619" s="363"/>
      <c r="D8619" s="364"/>
      <c r="E8619" s="2"/>
      <c r="F8619" s="2"/>
      <c r="G8619" s="365"/>
      <c r="H8619" s="366"/>
      <c r="I8619" s="363"/>
      <c r="J8619" s="367"/>
      <c r="K8619" s="364"/>
      <c r="M8619" s="368"/>
      <c r="P8619" s="369"/>
      <c r="S8619" s="369"/>
      <c r="V8619" s="358"/>
    </row>
    <row r="8620" spans="1:22">
      <c r="A8620" s="31"/>
      <c r="B8620" s="2"/>
      <c r="C8620" s="363"/>
      <c r="D8620" s="364"/>
      <c r="E8620" s="2"/>
      <c r="F8620" s="2"/>
      <c r="G8620" s="365"/>
      <c r="H8620" s="366"/>
      <c r="I8620" s="363"/>
      <c r="J8620" s="367"/>
      <c r="K8620" s="364"/>
      <c r="M8620" s="368"/>
      <c r="P8620" s="369"/>
      <c r="S8620" s="369"/>
      <c r="V8620" s="358"/>
    </row>
    <row r="8621" spans="1:22">
      <c r="A8621" s="31"/>
      <c r="B8621" s="2"/>
      <c r="C8621" s="363"/>
      <c r="D8621" s="364"/>
      <c r="E8621" s="2"/>
      <c r="F8621" s="2"/>
      <c r="G8621" s="365"/>
      <c r="H8621" s="366"/>
      <c r="I8621" s="363"/>
      <c r="J8621" s="367"/>
      <c r="K8621" s="364"/>
      <c r="M8621" s="368"/>
      <c r="P8621" s="369"/>
      <c r="S8621" s="369"/>
      <c r="V8621" s="358"/>
    </row>
    <row r="8622" spans="1:22">
      <c r="A8622" s="31"/>
      <c r="B8622" s="2"/>
      <c r="C8622" s="363"/>
      <c r="D8622" s="364"/>
      <c r="E8622" s="2"/>
      <c r="F8622" s="2"/>
      <c r="G8622" s="365"/>
      <c r="H8622" s="366"/>
      <c r="I8622" s="363"/>
      <c r="J8622" s="367"/>
      <c r="K8622" s="364"/>
      <c r="M8622" s="368"/>
      <c r="P8622" s="369"/>
      <c r="S8622" s="369"/>
      <c r="V8622" s="358"/>
    </row>
    <row r="8623" spans="1:22">
      <c r="A8623" s="31"/>
      <c r="B8623" s="2"/>
      <c r="C8623" s="363"/>
      <c r="D8623" s="364"/>
      <c r="E8623" s="2"/>
      <c r="F8623" s="2"/>
      <c r="G8623" s="365"/>
      <c r="H8623" s="366"/>
      <c r="I8623" s="363"/>
      <c r="J8623" s="367"/>
      <c r="K8623" s="364"/>
      <c r="M8623" s="368"/>
      <c r="P8623" s="369"/>
      <c r="S8623" s="369"/>
      <c r="V8623" s="358"/>
    </row>
    <row r="8624" spans="1:22">
      <c r="A8624" s="31"/>
      <c r="B8624" s="2"/>
      <c r="C8624" s="363"/>
      <c r="D8624" s="364"/>
      <c r="E8624" s="2"/>
      <c r="F8624" s="2"/>
      <c r="G8624" s="365"/>
      <c r="H8624" s="366"/>
      <c r="I8624" s="363"/>
      <c r="J8624" s="367"/>
      <c r="K8624" s="364"/>
      <c r="M8624" s="368"/>
      <c r="P8624" s="369"/>
      <c r="S8624" s="369"/>
      <c r="V8624" s="358"/>
    </row>
    <row r="8625" spans="1:22">
      <c r="A8625" s="31"/>
      <c r="B8625" s="2"/>
      <c r="C8625" s="363"/>
      <c r="D8625" s="364"/>
      <c r="E8625" s="2"/>
      <c r="F8625" s="2"/>
      <c r="G8625" s="365"/>
      <c r="H8625" s="366"/>
      <c r="I8625" s="363"/>
      <c r="J8625" s="367"/>
      <c r="K8625" s="364"/>
      <c r="M8625" s="368"/>
      <c r="P8625" s="369"/>
      <c r="S8625" s="369"/>
      <c r="V8625" s="358"/>
    </row>
    <row r="8626" spans="1:22">
      <c r="A8626" s="31"/>
      <c r="B8626" s="2"/>
      <c r="C8626" s="363"/>
      <c r="D8626" s="364"/>
      <c r="E8626" s="2"/>
      <c r="F8626" s="2"/>
      <c r="G8626" s="365"/>
      <c r="H8626" s="366"/>
      <c r="I8626" s="363"/>
      <c r="J8626" s="367"/>
      <c r="K8626" s="364"/>
      <c r="M8626" s="368"/>
      <c r="P8626" s="369"/>
      <c r="S8626" s="369"/>
      <c r="V8626" s="358"/>
    </row>
    <row r="8627" spans="1:22">
      <c r="A8627" s="31"/>
      <c r="B8627" s="2"/>
      <c r="C8627" s="363"/>
      <c r="D8627" s="364"/>
      <c r="E8627" s="2"/>
      <c r="F8627" s="2"/>
      <c r="G8627" s="365"/>
      <c r="H8627" s="366"/>
      <c r="I8627" s="363"/>
      <c r="J8627" s="367"/>
      <c r="K8627" s="364"/>
      <c r="M8627" s="368"/>
      <c r="P8627" s="369"/>
      <c r="S8627" s="369"/>
      <c r="V8627" s="358"/>
    </row>
    <row r="8628" spans="1:22">
      <c r="A8628" s="31"/>
      <c r="B8628" s="2"/>
      <c r="C8628" s="363"/>
      <c r="D8628" s="364"/>
      <c r="E8628" s="2"/>
      <c r="F8628" s="2"/>
      <c r="G8628" s="365"/>
      <c r="H8628" s="366"/>
      <c r="I8628" s="363"/>
      <c r="J8628" s="367"/>
      <c r="K8628" s="364"/>
      <c r="M8628" s="368"/>
      <c r="P8628" s="369"/>
      <c r="S8628" s="369"/>
      <c r="V8628" s="358"/>
    </row>
    <row r="8629" spans="1:22">
      <c r="A8629" s="31"/>
      <c r="B8629" s="2"/>
      <c r="C8629" s="363"/>
      <c r="D8629" s="364"/>
      <c r="E8629" s="2"/>
      <c r="F8629" s="2"/>
      <c r="G8629" s="365"/>
      <c r="H8629" s="366"/>
      <c r="I8629" s="363"/>
      <c r="J8629" s="367"/>
      <c r="K8629" s="364"/>
      <c r="M8629" s="368"/>
      <c r="P8629" s="369"/>
      <c r="S8629" s="369"/>
      <c r="V8629" s="358"/>
    </row>
    <row r="8630" spans="1:22">
      <c r="A8630" s="31"/>
      <c r="B8630" s="2"/>
      <c r="C8630" s="363"/>
      <c r="D8630" s="364"/>
      <c r="E8630" s="2"/>
      <c r="F8630" s="2"/>
      <c r="G8630" s="365"/>
      <c r="H8630" s="366"/>
      <c r="I8630" s="363"/>
      <c r="J8630" s="367"/>
      <c r="K8630" s="364"/>
      <c r="M8630" s="368"/>
      <c r="P8630" s="369"/>
      <c r="S8630" s="369"/>
      <c r="V8630" s="358"/>
    </row>
    <row r="8631" spans="1:22">
      <c r="A8631" s="31"/>
      <c r="B8631" s="2"/>
      <c r="C8631" s="363"/>
      <c r="D8631" s="364"/>
      <c r="E8631" s="2"/>
      <c r="F8631" s="2"/>
      <c r="G8631" s="365"/>
      <c r="H8631" s="366"/>
      <c r="I8631" s="363"/>
      <c r="J8631" s="367"/>
      <c r="K8631" s="364"/>
      <c r="M8631" s="368"/>
      <c r="P8631" s="369"/>
      <c r="S8631" s="369"/>
      <c r="V8631" s="358"/>
    </row>
    <row r="8632" spans="1:22">
      <c r="A8632" s="31"/>
      <c r="B8632" s="2"/>
      <c r="C8632" s="363"/>
      <c r="D8632" s="364"/>
      <c r="E8632" s="2"/>
      <c r="F8632" s="2"/>
      <c r="G8632" s="365"/>
      <c r="H8632" s="366"/>
      <c r="I8632" s="363"/>
      <c r="J8632" s="367"/>
      <c r="K8632" s="364"/>
      <c r="M8632" s="368"/>
      <c r="P8632" s="369"/>
      <c r="S8632" s="369"/>
      <c r="V8632" s="358"/>
    </row>
    <row r="8633" spans="1:22">
      <c r="A8633" s="31"/>
      <c r="B8633" s="2"/>
      <c r="C8633" s="363"/>
      <c r="D8633" s="364"/>
      <c r="E8633" s="2"/>
      <c r="F8633" s="2"/>
      <c r="G8633" s="365"/>
      <c r="H8633" s="366"/>
      <c r="I8633" s="363"/>
      <c r="J8633" s="367"/>
      <c r="K8633" s="364"/>
      <c r="M8633" s="368"/>
      <c r="P8633" s="369"/>
      <c r="S8633" s="369"/>
      <c r="V8633" s="358"/>
    </row>
    <row r="8634" spans="1:22">
      <c r="A8634" s="31"/>
      <c r="B8634" s="2"/>
      <c r="C8634" s="363"/>
      <c r="D8634" s="364"/>
      <c r="E8634" s="2"/>
      <c r="F8634" s="2"/>
      <c r="G8634" s="365"/>
      <c r="H8634" s="366"/>
      <c r="I8634" s="363"/>
      <c r="J8634" s="367"/>
      <c r="K8634" s="364"/>
      <c r="M8634" s="368"/>
      <c r="P8634" s="369"/>
      <c r="S8634" s="369"/>
      <c r="V8634" s="358"/>
    </row>
    <row r="8635" spans="1:22">
      <c r="A8635" s="31"/>
      <c r="B8635" s="2"/>
      <c r="C8635" s="363"/>
      <c r="D8635" s="364"/>
      <c r="E8635" s="2"/>
      <c r="F8635" s="2"/>
      <c r="G8635" s="365"/>
      <c r="H8635" s="366"/>
      <c r="I8635" s="363"/>
      <c r="J8635" s="367"/>
      <c r="K8635" s="364"/>
      <c r="M8635" s="368"/>
      <c r="P8635" s="369"/>
      <c r="S8635" s="369"/>
      <c r="V8635" s="358"/>
    </row>
    <row r="8636" spans="1:22">
      <c r="A8636" s="31"/>
      <c r="B8636" s="2"/>
      <c r="C8636" s="363"/>
      <c r="D8636" s="364"/>
      <c r="E8636" s="2"/>
      <c r="F8636" s="2"/>
      <c r="G8636" s="365"/>
      <c r="H8636" s="366"/>
      <c r="I8636" s="363"/>
      <c r="J8636" s="367"/>
      <c r="K8636" s="364"/>
      <c r="M8636" s="368"/>
      <c r="P8636" s="369"/>
      <c r="S8636" s="369"/>
      <c r="V8636" s="358"/>
    </row>
    <row r="8637" spans="1:22">
      <c r="A8637" s="31"/>
      <c r="B8637" s="2"/>
      <c r="C8637" s="363"/>
      <c r="D8637" s="364"/>
      <c r="E8637" s="2"/>
      <c r="F8637" s="2"/>
      <c r="G8637" s="365"/>
      <c r="H8637" s="366"/>
      <c r="I8637" s="363"/>
      <c r="J8637" s="367"/>
      <c r="K8637" s="364"/>
      <c r="M8637" s="368"/>
      <c r="P8637" s="369"/>
      <c r="S8637" s="369"/>
      <c r="V8637" s="358"/>
    </row>
    <row r="8638" spans="1:22">
      <c r="A8638" s="31"/>
      <c r="B8638" s="2"/>
      <c r="C8638" s="363"/>
      <c r="D8638" s="364"/>
      <c r="E8638" s="2"/>
      <c r="F8638" s="2"/>
      <c r="G8638" s="365"/>
      <c r="H8638" s="366"/>
      <c r="I8638" s="363"/>
      <c r="J8638" s="367"/>
      <c r="K8638" s="364"/>
      <c r="M8638" s="368"/>
      <c r="P8638" s="369"/>
      <c r="S8638" s="369"/>
      <c r="V8638" s="358"/>
    </row>
    <row r="8639" spans="1:22">
      <c r="A8639" s="31"/>
      <c r="B8639" s="2"/>
      <c r="C8639" s="363"/>
      <c r="D8639" s="364"/>
      <c r="E8639" s="2"/>
      <c r="F8639" s="2"/>
      <c r="G8639" s="365"/>
      <c r="H8639" s="366"/>
      <c r="I8639" s="363"/>
      <c r="J8639" s="367"/>
      <c r="K8639" s="364"/>
      <c r="M8639" s="368"/>
      <c r="P8639" s="369"/>
      <c r="S8639" s="369"/>
      <c r="V8639" s="358"/>
    </row>
    <row r="8640" spans="1:22">
      <c r="A8640" s="31"/>
      <c r="B8640" s="2"/>
      <c r="C8640" s="363"/>
      <c r="D8640" s="364"/>
      <c r="E8640" s="2"/>
      <c r="F8640" s="2"/>
      <c r="G8640" s="365"/>
      <c r="H8640" s="366"/>
      <c r="I8640" s="363"/>
      <c r="J8640" s="367"/>
      <c r="K8640" s="364"/>
      <c r="M8640" s="368"/>
      <c r="P8640" s="369"/>
      <c r="S8640" s="369"/>
      <c r="V8640" s="358"/>
    </row>
    <row r="8641" spans="1:22">
      <c r="A8641" s="31"/>
      <c r="B8641" s="2"/>
      <c r="C8641" s="363"/>
      <c r="D8641" s="364"/>
      <c r="E8641" s="2"/>
      <c r="F8641" s="2"/>
      <c r="G8641" s="365"/>
      <c r="H8641" s="366"/>
      <c r="I8641" s="363"/>
      <c r="J8641" s="367"/>
      <c r="K8641" s="364"/>
      <c r="M8641" s="368"/>
      <c r="P8641" s="369"/>
      <c r="S8641" s="369"/>
      <c r="V8641" s="358"/>
    </row>
    <row r="8642" spans="1:22">
      <c r="A8642" s="31"/>
      <c r="B8642" s="2"/>
      <c r="C8642" s="363"/>
      <c r="D8642" s="364"/>
      <c r="E8642" s="2"/>
      <c r="F8642" s="2"/>
      <c r="G8642" s="365"/>
      <c r="H8642" s="366"/>
      <c r="I8642" s="363"/>
      <c r="J8642" s="367"/>
      <c r="K8642" s="364"/>
      <c r="M8642" s="368"/>
      <c r="P8642" s="369"/>
      <c r="S8642" s="369"/>
      <c r="V8642" s="358"/>
    </row>
    <row r="8643" spans="1:22">
      <c r="A8643" s="31"/>
      <c r="B8643" s="2"/>
      <c r="C8643" s="363"/>
      <c r="D8643" s="364"/>
      <c r="E8643" s="2"/>
      <c r="F8643" s="2"/>
      <c r="G8643" s="365"/>
      <c r="H8643" s="366"/>
      <c r="I8643" s="363"/>
      <c r="J8643" s="367"/>
      <c r="K8643" s="364"/>
      <c r="M8643" s="368"/>
      <c r="P8643" s="369"/>
      <c r="S8643" s="369"/>
      <c r="V8643" s="358"/>
    </row>
    <row r="8644" spans="1:22">
      <c r="A8644" s="31"/>
      <c r="B8644" s="2"/>
      <c r="C8644" s="363"/>
      <c r="D8644" s="364"/>
      <c r="E8644" s="2"/>
      <c r="F8644" s="2"/>
      <c r="G8644" s="365"/>
      <c r="H8644" s="366"/>
      <c r="I8644" s="363"/>
      <c r="J8644" s="367"/>
      <c r="K8644" s="364"/>
      <c r="M8644" s="368"/>
      <c r="P8644" s="369"/>
      <c r="S8644" s="369"/>
      <c r="V8644" s="358"/>
    </row>
    <row r="8645" spans="1:22">
      <c r="A8645" s="31"/>
      <c r="B8645" s="2"/>
      <c r="C8645" s="363"/>
      <c r="D8645" s="364"/>
      <c r="E8645" s="2"/>
      <c r="F8645" s="2"/>
      <c r="G8645" s="365"/>
      <c r="H8645" s="366"/>
      <c r="I8645" s="363"/>
      <c r="J8645" s="367"/>
      <c r="K8645" s="364"/>
      <c r="M8645" s="368"/>
      <c r="P8645" s="369"/>
      <c r="S8645" s="369"/>
      <c r="V8645" s="358"/>
    </row>
    <row r="8646" spans="1:22">
      <c r="A8646" s="31"/>
      <c r="B8646" s="2"/>
      <c r="C8646" s="363"/>
      <c r="D8646" s="364"/>
      <c r="E8646" s="2"/>
      <c r="F8646" s="2"/>
      <c r="G8646" s="365"/>
      <c r="H8646" s="366"/>
      <c r="I8646" s="363"/>
      <c r="J8646" s="367"/>
      <c r="K8646" s="364"/>
      <c r="M8646" s="368"/>
      <c r="P8646" s="369"/>
      <c r="S8646" s="369"/>
      <c r="V8646" s="358"/>
    </row>
    <row r="8647" spans="1:22">
      <c r="A8647" s="31"/>
      <c r="B8647" s="2"/>
      <c r="C8647" s="363"/>
      <c r="D8647" s="364"/>
      <c r="E8647" s="2"/>
      <c r="F8647" s="2"/>
      <c r="G8647" s="365"/>
      <c r="H8647" s="366"/>
      <c r="I8647" s="363"/>
      <c r="J8647" s="367"/>
      <c r="K8647" s="364"/>
      <c r="M8647" s="368"/>
      <c r="P8647" s="369"/>
      <c r="S8647" s="369"/>
      <c r="V8647" s="358"/>
    </row>
    <row r="8648" spans="1:22">
      <c r="A8648" s="31"/>
      <c r="B8648" s="2"/>
      <c r="C8648" s="363"/>
      <c r="D8648" s="364"/>
      <c r="E8648" s="2"/>
      <c r="F8648" s="2"/>
      <c r="G8648" s="365"/>
      <c r="H8648" s="366"/>
      <c r="I8648" s="363"/>
      <c r="J8648" s="367"/>
      <c r="K8648" s="364"/>
      <c r="M8648" s="368"/>
      <c r="P8648" s="369"/>
      <c r="S8648" s="369"/>
      <c r="V8648" s="358"/>
    </row>
    <row r="8649" spans="1:22">
      <c r="A8649" s="31"/>
      <c r="B8649" s="2"/>
      <c r="C8649" s="363"/>
      <c r="D8649" s="364"/>
      <c r="E8649" s="2"/>
      <c r="F8649" s="2"/>
      <c r="G8649" s="365"/>
      <c r="H8649" s="366"/>
      <c r="I8649" s="363"/>
      <c r="J8649" s="367"/>
      <c r="K8649" s="364"/>
      <c r="M8649" s="368"/>
      <c r="P8649" s="369"/>
      <c r="S8649" s="369"/>
      <c r="V8649" s="358"/>
    </row>
    <row r="8650" spans="1:22">
      <c r="A8650" s="31"/>
      <c r="B8650" s="2"/>
      <c r="C8650" s="363"/>
      <c r="D8650" s="364"/>
      <c r="E8650" s="2"/>
      <c r="F8650" s="2"/>
      <c r="G8650" s="365"/>
      <c r="H8650" s="366"/>
      <c r="I8650" s="363"/>
      <c r="J8650" s="367"/>
      <c r="K8650" s="364"/>
      <c r="M8650" s="368"/>
      <c r="P8650" s="369"/>
      <c r="S8650" s="369"/>
      <c r="V8650" s="358"/>
    </row>
    <row r="8651" spans="1:22">
      <c r="A8651" s="31"/>
      <c r="B8651" s="2"/>
      <c r="C8651" s="363"/>
      <c r="D8651" s="364"/>
      <c r="E8651" s="2"/>
      <c r="F8651" s="2"/>
      <c r="G8651" s="365"/>
      <c r="H8651" s="366"/>
      <c r="I8651" s="363"/>
      <c r="J8651" s="367"/>
      <c r="K8651" s="364"/>
      <c r="M8651" s="368"/>
      <c r="P8651" s="369"/>
      <c r="S8651" s="369"/>
      <c r="V8651" s="358"/>
    </row>
    <row r="8652" spans="1:22">
      <c r="A8652" s="31"/>
      <c r="B8652" s="2"/>
      <c r="C8652" s="363"/>
      <c r="D8652" s="364"/>
      <c r="E8652" s="2"/>
      <c r="F8652" s="2"/>
      <c r="G8652" s="365"/>
      <c r="H8652" s="366"/>
      <c r="I8652" s="363"/>
      <c r="J8652" s="367"/>
      <c r="K8652" s="364"/>
      <c r="M8652" s="368"/>
      <c r="P8652" s="369"/>
      <c r="S8652" s="369"/>
      <c r="V8652" s="358"/>
    </row>
    <row r="8653" spans="1:22">
      <c r="A8653" s="31"/>
      <c r="B8653" s="2"/>
      <c r="C8653" s="363"/>
      <c r="D8653" s="364"/>
      <c r="E8653" s="2"/>
      <c r="F8653" s="2"/>
      <c r="G8653" s="365"/>
      <c r="H8653" s="366"/>
      <c r="I8653" s="363"/>
      <c r="J8653" s="367"/>
      <c r="K8653" s="364"/>
      <c r="M8653" s="368"/>
      <c r="P8653" s="369"/>
      <c r="S8653" s="369"/>
      <c r="V8653" s="358"/>
    </row>
    <row r="8654" spans="1:22">
      <c r="A8654" s="31"/>
      <c r="B8654" s="2"/>
      <c r="C8654" s="363"/>
      <c r="D8654" s="364"/>
      <c r="E8654" s="2"/>
      <c r="F8654" s="2"/>
      <c r="G8654" s="365"/>
      <c r="H8654" s="366"/>
      <c r="I8654" s="363"/>
      <c r="J8654" s="367"/>
      <c r="K8654" s="364"/>
      <c r="M8654" s="368"/>
      <c r="P8654" s="369"/>
      <c r="S8654" s="369"/>
      <c r="V8654" s="358"/>
    </row>
    <row r="8655" spans="1:22">
      <c r="A8655" s="31"/>
      <c r="B8655" s="2"/>
      <c r="C8655" s="363"/>
      <c r="D8655" s="364"/>
      <c r="E8655" s="2"/>
      <c r="F8655" s="2"/>
      <c r="G8655" s="365"/>
      <c r="H8655" s="366"/>
      <c r="I8655" s="363"/>
      <c r="J8655" s="367"/>
      <c r="K8655" s="364"/>
      <c r="M8655" s="368"/>
      <c r="P8655" s="369"/>
      <c r="S8655" s="369"/>
      <c r="V8655" s="358"/>
    </row>
    <row r="8656" spans="1:22">
      <c r="A8656" s="31"/>
      <c r="B8656" s="2"/>
      <c r="C8656" s="363"/>
      <c r="D8656" s="364"/>
      <c r="E8656" s="2"/>
      <c r="F8656" s="2"/>
      <c r="G8656" s="365"/>
      <c r="H8656" s="366"/>
      <c r="I8656" s="363"/>
      <c r="J8656" s="367"/>
      <c r="K8656" s="364"/>
      <c r="M8656" s="368"/>
      <c r="P8656" s="369"/>
      <c r="S8656" s="369"/>
      <c r="V8656" s="358"/>
    </row>
    <row r="8657" spans="1:22">
      <c r="A8657" s="31"/>
      <c r="B8657" s="2"/>
      <c r="C8657" s="363"/>
      <c r="D8657" s="364"/>
      <c r="E8657" s="2"/>
      <c r="F8657" s="2"/>
      <c r="G8657" s="365"/>
      <c r="H8657" s="366"/>
      <c r="I8657" s="363"/>
      <c r="J8657" s="367"/>
      <c r="K8657" s="364"/>
      <c r="M8657" s="368"/>
      <c r="P8657" s="369"/>
      <c r="S8657" s="369"/>
      <c r="V8657" s="358"/>
    </row>
    <row r="8658" spans="1:22">
      <c r="A8658" s="31"/>
      <c r="B8658" s="2"/>
      <c r="C8658" s="363"/>
      <c r="D8658" s="364"/>
      <c r="E8658" s="2"/>
      <c r="F8658" s="2"/>
      <c r="G8658" s="365"/>
      <c r="H8658" s="366"/>
      <c r="I8658" s="363"/>
      <c r="J8658" s="367"/>
      <c r="K8658" s="364"/>
      <c r="M8658" s="368"/>
      <c r="P8658" s="369"/>
      <c r="S8658" s="369"/>
      <c r="V8658" s="358"/>
    </row>
    <row r="8659" spans="1:22">
      <c r="A8659" s="31"/>
      <c r="B8659" s="2"/>
      <c r="C8659" s="363"/>
      <c r="D8659" s="364"/>
      <c r="E8659" s="2"/>
      <c r="F8659" s="2"/>
      <c r="G8659" s="365"/>
      <c r="H8659" s="366"/>
      <c r="I8659" s="363"/>
      <c r="J8659" s="367"/>
      <c r="K8659" s="364"/>
      <c r="M8659" s="368"/>
      <c r="P8659" s="369"/>
      <c r="S8659" s="369"/>
      <c r="V8659" s="358"/>
    </row>
    <row r="8660" spans="1:22">
      <c r="A8660" s="31"/>
      <c r="B8660" s="2"/>
      <c r="C8660" s="363"/>
      <c r="D8660" s="364"/>
      <c r="E8660" s="2"/>
      <c r="F8660" s="2"/>
      <c r="G8660" s="365"/>
      <c r="H8660" s="366"/>
      <c r="I8660" s="363"/>
      <c r="J8660" s="367"/>
      <c r="K8660" s="364"/>
      <c r="M8660" s="368"/>
      <c r="P8660" s="369"/>
      <c r="S8660" s="369"/>
      <c r="V8660" s="358"/>
    </row>
    <row r="8661" spans="1:22">
      <c r="A8661" s="31"/>
      <c r="B8661" s="2"/>
      <c r="C8661" s="363"/>
      <c r="D8661" s="364"/>
      <c r="E8661" s="2"/>
      <c r="F8661" s="2"/>
      <c r="G8661" s="365"/>
      <c r="H8661" s="366"/>
      <c r="I8661" s="363"/>
      <c r="J8661" s="367"/>
      <c r="K8661" s="364"/>
      <c r="M8661" s="368"/>
      <c r="P8661" s="369"/>
      <c r="S8661" s="369"/>
      <c r="V8661" s="358"/>
    </row>
    <row r="8662" spans="1:22">
      <c r="A8662" s="31"/>
      <c r="B8662" s="2"/>
      <c r="C8662" s="363"/>
      <c r="D8662" s="364"/>
      <c r="E8662" s="2"/>
      <c r="F8662" s="2"/>
      <c r="G8662" s="365"/>
      <c r="H8662" s="366"/>
      <c r="I8662" s="363"/>
      <c r="J8662" s="367"/>
      <c r="K8662" s="364"/>
      <c r="M8662" s="368"/>
      <c r="P8662" s="369"/>
      <c r="S8662" s="369"/>
      <c r="V8662" s="358"/>
    </row>
    <row r="8663" spans="1:22">
      <c r="A8663" s="31"/>
      <c r="B8663" s="2"/>
      <c r="C8663" s="363"/>
      <c r="D8663" s="364"/>
      <c r="E8663" s="2"/>
      <c r="F8663" s="2"/>
      <c r="G8663" s="365"/>
      <c r="H8663" s="366"/>
      <c r="I8663" s="363"/>
      <c r="J8663" s="367"/>
      <c r="K8663" s="364"/>
      <c r="M8663" s="368"/>
      <c r="P8663" s="369"/>
      <c r="S8663" s="369"/>
      <c r="V8663" s="358"/>
    </row>
    <row r="8664" spans="1:22">
      <c r="A8664" s="31"/>
      <c r="B8664" s="2"/>
      <c r="C8664" s="363"/>
      <c r="D8664" s="364"/>
      <c r="E8664" s="2"/>
      <c r="F8664" s="2"/>
      <c r="G8664" s="365"/>
      <c r="H8664" s="366"/>
      <c r="I8664" s="363"/>
      <c r="J8664" s="367"/>
      <c r="K8664" s="364"/>
      <c r="M8664" s="368"/>
      <c r="P8664" s="369"/>
      <c r="S8664" s="369"/>
      <c r="V8664" s="358"/>
    </row>
    <row r="8665" spans="1:22">
      <c r="A8665" s="31"/>
      <c r="B8665" s="2"/>
      <c r="C8665" s="363"/>
      <c r="D8665" s="364"/>
      <c r="E8665" s="2"/>
      <c r="F8665" s="2"/>
      <c r="G8665" s="365"/>
      <c r="H8665" s="366"/>
      <c r="I8665" s="363"/>
      <c r="J8665" s="367"/>
      <c r="K8665" s="364"/>
      <c r="M8665" s="368"/>
      <c r="P8665" s="369"/>
      <c r="S8665" s="369"/>
      <c r="V8665" s="358"/>
    </row>
    <row r="8666" spans="1:22">
      <c r="A8666" s="31"/>
      <c r="B8666" s="2"/>
      <c r="C8666" s="363"/>
      <c r="D8666" s="364"/>
      <c r="E8666" s="2"/>
      <c r="F8666" s="2"/>
      <c r="G8666" s="365"/>
      <c r="H8666" s="366"/>
      <c r="I8666" s="363"/>
      <c r="J8666" s="367"/>
      <c r="K8666" s="364"/>
      <c r="M8666" s="368"/>
      <c r="P8666" s="369"/>
      <c r="S8666" s="369"/>
      <c r="V8666" s="358"/>
    </row>
    <row r="8667" spans="1:22">
      <c r="A8667" s="31"/>
      <c r="B8667" s="2"/>
      <c r="C8667" s="363"/>
      <c r="D8667" s="364"/>
      <c r="E8667" s="2"/>
      <c r="F8667" s="2"/>
      <c r="G8667" s="365"/>
      <c r="H8667" s="366"/>
      <c r="I8667" s="363"/>
      <c r="J8667" s="367"/>
      <c r="K8667" s="364"/>
      <c r="M8667" s="368"/>
      <c r="P8667" s="369"/>
      <c r="S8667" s="369"/>
      <c r="V8667" s="358"/>
    </row>
    <row r="8668" spans="1:22">
      <c r="A8668" s="31"/>
      <c r="B8668" s="2"/>
      <c r="C8668" s="363"/>
      <c r="D8668" s="364"/>
      <c r="E8668" s="2"/>
      <c r="F8668" s="2"/>
      <c r="G8668" s="365"/>
      <c r="H8668" s="366"/>
      <c r="I8668" s="363"/>
      <c r="J8668" s="367"/>
      <c r="K8668" s="364"/>
      <c r="M8668" s="368"/>
      <c r="P8668" s="369"/>
      <c r="S8668" s="369"/>
      <c r="V8668" s="358"/>
    </row>
    <row r="8669" spans="1:22">
      <c r="A8669" s="31"/>
      <c r="B8669" s="2"/>
      <c r="C8669" s="363"/>
      <c r="D8669" s="364"/>
      <c r="E8669" s="2"/>
      <c r="F8669" s="2"/>
      <c r="G8669" s="365"/>
      <c r="H8669" s="366"/>
      <c r="I8669" s="363"/>
      <c r="J8669" s="367"/>
      <c r="K8669" s="364"/>
      <c r="M8669" s="368"/>
      <c r="P8669" s="369"/>
      <c r="S8669" s="369"/>
      <c r="V8669" s="358"/>
    </row>
    <row r="8670" spans="1:22">
      <c r="A8670" s="31"/>
      <c r="B8670" s="2"/>
      <c r="C8670" s="363"/>
      <c r="D8670" s="364"/>
      <c r="E8670" s="2"/>
      <c r="F8670" s="2"/>
      <c r="G8670" s="365"/>
      <c r="H8670" s="366"/>
      <c r="I8670" s="363"/>
      <c r="J8670" s="367"/>
      <c r="K8670" s="364"/>
      <c r="M8670" s="368"/>
      <c r="P8670" s="369"/>
      <c r="S8670" s="369"/>
      <c r="V8670" s="358"/>
    </row>
    <row r="8671" spans="1:22">
      <c r="A8671" s="31"/>
      <c r="B8671" s="2"/>
      <c r="C8671" s="363"/>
      <c r="D8671" s="364"/>
      <c r="E8671" s="2"/>
      <c r="F8671" s="2"/>
      <c r="G8671" s="365"/>
      <c r="H8671" s="366"/>
      <c r="I8671" s="363"/>
      <c r="J8671" s="367"/>
      <c r="K8671" s="364"/>
      <c r="M8671" s="368"/>
      <c r="P8671" s="369"/>
      <c r="S8671" s="369"/>
      <c r="V8671" s="358"/>
    </row>
    <row r="8672" spans="1:22">
      <c r="A8672" s="31"/>
      <c r="B8672" s="2"/>
      <c r="C8672" s="363"/>
      <c r="D8672" s="364"/>
      <c r="E8672" s="2"/>
      <c r="F8672" s="2"/>
      <c r="G8672" s="365"/>
      <c r="H8672" s="366"/>
      <c r="I8672" s="363"/>
      <c r="J8672" s="367"/>
      <c r="K8672" s="364"/>
      <c r="M8672" s="368"/>
      <c r="P8672" s="369"/>
      <c r="S8672" s="369"/>
      <c r="V8672" s="358"/>
    </row>
    <row r="8673" spans="1:22">
      <c r="A8673" s="31"/>
      <c r="B8673" s="2"/>
      <c r="C8673" s="363"/>
      <c r="D8673" s="364"/>
      <c r="E8673" s="2"/>
      <c r="F8673" s="2"/>
      <c r="G8673" s="365"/>
      <c r="H8673" s="366"/>
      <c r="I8673" s="363"/>
      <c r="J8673" s="367"/>
      <c r="K8673" s="364"/>
      <c r="M8673" s="368"/>
      <c r="P8673" s="369"/>
      <c r="S8673" s="369"/>
      <c r="V8673" s="358"/>
    </row>
    <row r="8674" spans="1:22">
      <c r="A8674" s="31"/>
      <c r="B8674" s="2"/>
      <c r="C8674" s="363"/>
      <c r="D8674" s="364"/>
      <c r="E8674" s="2"/>
      <c r="F8674" s="2"/>
      <c r="G8674" s="365"/>
      <c r="H8674" s="366"/>
      <c r="I8674" s="363"/>
      <c r="J8674" s="367"/>
      <c r="K8674" s="364"/>
      <c r="M8674" s="368"/>
      <c r="P8674" s="369"/>
      <c r="S8674" s="369"/>
      <c r="V8674" s="358"/>
    </row>
    <row r="8675" spans="1:22">
      <c r="A8675" s="31"/>
      <c r="B8675" s="2"/>
      <c r="C8675" s="363"/>
      <c r="D8675" s="364"/>
      <c r="E8675" s="2"/>
      <c r="F8675" s="2"/>
      <c r="G8675" s="365"/>
      <c r="H8675" s="366"/>
      <c r="I8675" s="363"/>
      <c r="J8675" s="367"/>
      <c r="K8675" s="364"/>
      <c r="M8675" s="368"/>
      <c r="P8675" s="369"/>
      <c r="S8675" s="369"/>
      <c r="V8675" s="358"/>
    </row>
    <row r="8676" spans="1:22">
      <c r="A8676" s="31"/>
      <c r="B8676" s="2"/>
      <c r="C8676" s="363"/>
      <c r="D8676" s="364"/>
      <c r="E8676" s="2"/>
      <c r="F8676" s="2"/>
      <c r="G8676" s="365"/>
      <c r="H8676" s="366"/>
      <c r="I8676" s="363"/>
      <c r="J8676" s="367"/>
      <c r="K8676" s="364"/>
      <c r="M8676" s="368"/>
      <c r="P8676" s="369"/>
      <c r="S8676" s="369"/>
      <c r="V8676" s="358"/>
    </row>
    <row r="8677" spans="1:22">
      <c r="A8677" s="31"/>
      <c r="B8677" s="2"/>
      <c r="C8677" s="363"/>
      <c r="D8677" s="364"/>
      <c r="E8677" s="2"/>
      <c r="F8677" s="2"/>
      <c r="G8677" s="365"/>
      <c r="H8677" s="366"/>
      <c r="I8677" s="363"/>
      <c r="J8677" s="367"/>
      <c r="K8677" s="364"/>
      <c r="M8677" s="368"/>
      <c r="P8677" s="369"/>
      <c r="S8677" s="369"/>
      <c r="V8677" s="358"/>
    </row>
    <row r="8678" spans="1:22">
      <c r="A8678" s="31"/>
      <c r="B8678" s="2"/>
      <c r="C8678" s="363"/>
      <c r="D8678" s="364"/>
      <c r="E8678" s="2"/>
      <c r="F8678" s="2"/>
      <c r="G8678" s="365"/>
      <c r="H8678" s="366"/>
      <c r="I8678" s="363"/>
      <c r="J8678" s="367"/>
      <c r="K8678" s="364"/>
      <c r="M8678" s="368"/>
      <c r="P8678" s="369"/>
      <c r="S8678" s="369"/>
      <c r="V8678" s="358"/>
    </row>
    <row r="8679" spans="1:22">
      <c r="A8679" s="31"/>
      <c r="B8679" s="2"/>
      <c r="C8679" s="363"/>
      <c r="D8679" s="364"/>
      <c r="E8679" s="2"/>
      <c r="F8679" s="2"/>
      <c r="G8679" s="365"/>
      <c r="H8679" s="366"/>
      <c r="I8679" s="363"/>
      <c r="J8679" s="367"/>
      <c r="K8679" s="364"/>
      <c r="M8679" s="368"/>
      <c r="P8679" s="369"/>
      <c r="S8679" s="369"/>
      <c r="V8679" s="358"/>
    </row>
    <row r="8680" spans="1:22">
      <c r="A8680" s="31"/>
      <c r="B8680" s="2"/>
      <c r="C8680" s="363"/>
      <c r="D8680" s="364"/>
      <c r="E8680" s="2"/>
      <c r="F8680" s="2"/>
      <c r="G8680" s="365"/>
      <c r="H8680" s="366"/>
      <c r="I8680" s="363"/>
      <c r="J8680" s="367"/>
      <c r="K8680" s="364"/>
      <c r="M8680" s="368"/>
      <c r="P8680" s="369"/>
      <c r="S8680" s="369"/>
      <c r="V8680" s="358"/>
    </row>
    <row r="8681" spans="1:22">
      <c r="A8681" s="31"/>
      <c r="B8681" s="2"/>
      <c r="C8681" s="363"/>
      <c r="D8681" s="364"/>
      <c r="E8681" s="2"/>
      <c r="F8681" s="2"/>
      <c r="G8681" s="365"/>
      <c r="H8681" s="366"/>
      <c r="I8681" s="363"/>
      <c r="J8681" s="367"/>
      <c r="K8681" s="364"/>
      <c r="M8681" s="368"/>
      <c r="P8681" s="369"/>
      <c r="S8681" s="369"/>
      <c r="V8681" s="358"/>
    </row>
    <row r="8682" spans="1:22">
      <c r="A8682" s="31"/>
      <c r="B8682" s="2"/>
      <c r="C8682" s="363"/>
      <c r="D8682" s="364"/>
      <c r="E8682" s="2"/>
      <c r="F8682" s="2"/>
      <c r="G8682" s="365"/>
      <c r="H8682" s="366"/>
      <c r="I8682" s="363"/>
      <c r="J8682" s="367"/>
      <c r="K8682" s="364"/>
      <c r="M8682" s="368"/>
      <c r="P8682" s="369"/>
      <c r="S8682" s="369"/>
      <c r="V8682" s="358"/>
    </row>
    <row r="8683" spans="1:22">
      <c r="A8683" s="31"/>
      <c r="B8683" s="2"/>
      <c r="C8683" s="363"/>
      <c r="D8683" s="364"/>
      <c r="E8683" s="2"/>
      <c r="F8683" s="2"/>
      <c r="G8683" s="365"/>
      <c r="H8683" s="366"/>
      <c r="I8683" s="363"/>
      <c r="J8683" s="367"/>
      <c r="K8683" s="364"/>
      <c r="M8683" s="368"/>
      <c r="P8683" s="369"/>
      <c r="S8683" s="369"/>
      <c r="V8683" s="358"/>
    </row>
    <row r="8684" spans="1:22">
      <c r="A8684" s="31"/>
      <c r="B8684" s="2"/>
      <c r="C8684" s="363"/>
      <c r="D8684" s="364"/>
      <c r="E8684" s="2"/>
      <c r="F8684" s="2"/>
      <c r="G8684" s="365"/>
      <c r="H8684" s="366"/>
      <c r="I8684" s="363"/>
      <c r="J8684" s="367"/>
      <c r="K8684" s="364"/>
      <c r="M8684" s="368"/>
      <c r="P8684" s="369"/>
      <c r="S8684" s="369"/>
      <c r="V8684" s="358"/>
    </row>
    <row r="8685" spans="1:22">
      <c r="A8685" s="31"/>
      <c r="B8685" s="2"/>
      <c r="C8685" s="363"/>
      <c r="D8685" s="364"/>
      <c r="E8685" s="2"/>
      <c r="F8685" s="2"/>
      <c r="G8685" s="365"/>
      <c r="H8685" s="366"/>
      <c r="I8685" s="363"/>
      <c r="J8685" s="367"/>
      <c r="K8685" s="364"/>
      <c r="M8685" s="368"/>
      <c r="P8685" s="369"/>
      <c r="S8685" s="369"/>
      <c r="V8685" s="358"/>
    </row>
    <row r="8686" spans="1:22">
      <c r="A8686" s="31"/>
      <c r="B8686" s="2"/>
      <c r="C8686" s="363"/>
      <c r="D8686" s="364"/>
      <c r="E8686" s="2"/>
      <c r="F8686" s="2"/>
      <c r="G8686" s="365"/>
      <c r="H8686" s="366"/>
      <c r="I8686" s="363"/>
      <c r="J8686" s="367"/>
      <c r="K8686" s="364"/>
      <c r="M8686" s="368"/>
      <c r="P8686" s="369"/>
      <c r="S8686" s="369"/>
      <c r="V8686" s="358"/>
    </row>
    <row r="8687" spans="1:22">
      <c r="A8687" s="31"/>
      <c r="B8687" s="2"/>
      <c r="C8687" s="363"/>
      <c r="D8687" s="364"/>
      <c r="E8687" s="2"/>
      <c r="F8687" s="2"/>
      <c r="G8687" s="365"/>
      <c r="H8687" s="366"/>
      <c r="I8687" s="363"/>
      <c r="J8687" s="367"/>
      <c r="K8687" s="364"/>
      <c r="M8687" s="368"/>
      <c r="P8687" s="369"/>
      <c r="S8687" s="369"/>
      <c r="V8687" s="358"/>
    </row>
    <row r="8688" spans="1:22">
      <c r="A8688" s="31"/>
      <c r="B8688" s="2"/>
      <c r="C8688" s="363"/>
      <c r="D8688" s="364"/>
      <c r="E8688" s="2"/>
      <c r="F8688" s="2"/>
      <c r="G8688" s="365"/>
      <c r="H8688" s="366"/>
      <c r="I8688" s="363"/>
      <c r="J8688" s="367"/>
      <c r="K8688" s="364"/>
      <c r="M8688" s="368"/>
      <c r="P8688" s="369"/>
      <c r="S8688" s="369"/>
      <c r="V8688" s="358"/>
    </row>
    <row r="8689" spans="1:22">
      <c r="A8689" s="31"/>
      <c r="B8689" s="2"/>
      <c r="C8689" s="363"/>
      <c r="D8689" s="364"/>
      <c r="E8689" s="2"/>
      <c r="F8689" s="2"/>
      <c r="G8689" s="365"/>
      <c r="H8689" s="366"/>
      <c r="I8689" s="363"/>
      <c r="J8689" s="367"/>
      <c r="K8689" s="364"/>
      <c r="M8689" s="368"/>
      <c r="P8689" s="369"/>
      <c r="S8689" s="369"/>
      <c r="V8689" s="358"/>
    </row>
    <row r="8690" spans="1:22">
      <c r="A8690" s="31"/>
      <c r="B8690" s="2"/>
      <c r="C8690" s="363"/>
      <c r="D8690" s="364"/>
      <c r="E8690" s="2"/>
      <c r="F8690" s="2"/>
      <c r="G8690" s="365"/>
      <c r="H8690" s="366"/>
      <c r="I8690" s="363"/>
      <c r="J8690" s="367"/>
      <c r="K8690" s="364"/>
      <c r="M8690" s="368"/>
      <c r="P8690" s="369"/>
      <c r="S8690" s="369"/>
      <c r="V8690" s="358"/>
    </row>
    <row r="8691" spans="1:22">
      <c r="A8691" s="31"/>
      <c r="B8691" s="2"/>
      <c r="C8691" s="363"/>
      <c r="D8691" s="364"/>
      <c r="E8691" s="2"/>
      <c r="F8691" s="2"/>
      <c r="G8691" s="365"/>
      <c r="H8691" s="366"/>
      <c r="I8691" s="363"/>
      <c r="J8691" s="367"/>
      <c r="K8691" s="364"/>
      <c r="M8691" s="368"/>
      <c r="P8691" s="369"/>
      <c r="S8691" s="369"/>
      <c r="V8691" s="358"/>
    </row>
    <row r="8692" spans="1:22">
      <c r="A8692" s="31"/>
      <c r="B8692" s="2"/>
      <c r="C8692" s="363"/>
      <c r="D8692" s="364"/>
      <c r="E8692" s="2"/>
      <c r="F8692" s="2"/>
      <c r="G8692" s="365"/>
      <c r="H8692" s="366"/>
      <c r="I8692" s="363"/>
      <c r="J8692" s="367"/>
      <c r="K8692" s="364"/>
      <c r="M8692" s="368"/>
      <c r="P8692" s="369"/>
      <c r="S8692" s="369"/>
      <c r="V8692" s="358"/>
    </row>
    <row r="8693" spans="1:22">
      <c r="A8693" s="31"/>
      <c r="B8693" s="2"/>
      <c r="C8693" s="363"/>
      <c r="D8693" s="364"/>
      <c r="E8693" s="2"/>
      <c r="F8693" s="2"/>
      <c r="G8693" s="365"/>
      <c r="H8693" s="366"/>
      <c r="I8693" s="363"/>
      <c r="J8693" s="367"/>
      <c r="K8693" s="364"/>
      <c r="M8693" s="368"/>
      <c r="P8693" s="369"/>
      <c r="S8693" s="369"/>
      <c r="V8693" s="358"/>
    </row>
    <row r="8694" spans="1:22">
      <c r="A8694" s="31"/>
      <c r="B8694" s="2"/>
      <c r="C8694" s="363"/>
      <c r="D8694" s="364"/>
      <c r="E8694" s="2"/>
      <c r="F8694" s="2"/>
      <c r="G8694" s="365"/>
      <c r="H8694" s="366"/>
      <c r="I8694" s="363"/>
      <c r="J8694" s="367"/>
      <c r="K8694" s="364"/>
      <c r="M8694" s="368"/>
      <c r="P8694" s="369"/>
      <c r="S8694" s="369"/>
      <c r="V8694" s="358"/>
    </row>
    <row r="8695" spans="1:22">
      <c r="A8695" s="31"/>
      <c r="B8695" s="2"/>
      <c r="C8695" s="363"/>
      <c r="D8695" s="364"/>
      <c r="E8695" s="2"/>
      <c r="F8695" s="2"/>
      <c r="G8695" s="365"/>
      <c r="H8695" s="366"/>
      <c r="I8695" s="363"/>
      <c r="J8695" s="367"/>
      <c r="K8695" s="364"/>
      <c r="M8695" s="368"/>
      <c r="P8695" s="369"/>
      <c r="S8695" s="369"/>
      <c r="V8695" s="358"/>
    </row>
    <row r="8696" spans="1:22">
      <c r="A8696" s="31"/>
      <c r="B8696" s="2"/>
      <c r="C8696" s="363"/>
      <c r="D8696" s="364"/>
      <c r="E8696" s="2"/>
      <c r="F8696" s="2"/>
      <c r="G8696" s="365"/>
      <c r="H8696" s="366"/>
      <c r="I8696" s="363"/>
      <c r="J8696" s="367"/>
      <c r="K8696" s="364"/>
      <c r="M8696" s="368"/>
      <c r="P8696" s="369"/>
      <c r="S8696" s="369"/>
      <c r="V8696" s="358"/>
    </row>
    <row r="8697" spans="1:22">
      <c r="A8697" s="31"/>
      <c r="B8697" s="2"/>
      <c r="C8697" s="363"/>
      <c r="D8697" s="364"/>
      <c r="E8697" s="2"/>
      <c r="F8697" s="2"/>
      <c r="G8697" s="365"/>
      <c r="H8697" s="366"/>
      <c r="I8697" s="363"/>
      <c r="J8697" s="367"/>
      <c r="K8697" s="364"/>
      <c r="M8697" s="368"/>
      <c r="P8697" s="369"/>
      <c r="S8697" s="369"/>
      <c r="V8697" s="358"/>
    </row>
    <row r="8698" spans="1:22">
      <c r="A8698" s="31"/>
      <c r="B8698" s="2"/>
      <c r="C8698" s="363"/>
      <c r="D8698" s="364"/>
      <c r="E8698" s="2"/>
      <c r="F8698" s="2"/>
      <c r="G8698" s="365"/>
      <c r="H8698" s="366"/>
      <c r="I8698" s="363"/>
      <c r="J8698" s="367"/>
      <c r="K8698" s="364"/>
      <c r="M8698" s="368"/>
      <c r="P8698" s="369"/>
      <c r="S8698" s="369"/>
      <c r="V8698" s="358"/>
    </row>
    <row r="8699" spans="1:22">
      <c r="A8699" s="31"/>
      <c r="B8699" s="2"/>
      <c r="C8699" s="363"/>
      <c r="D8699" s="364"/>
      <c r="E8699" s="2"/>
      <c r="F8699" s="2"/>
      <c r="G8699" s="365"/>
      <c r="H8699" s="366"/>
      <c r="I8699" s="363"/>
      <c r="J8699" s="367"/>
      <c r="K8699" s="364"/>
      <c r="M8699" s="368"/>
      <c r="P8699" s="369"/>
      <c r="S8699" s="369"/>
      <c r="V8699" s="358"/>
    </row>
    <row r="8700" spans="1:22">
      <c r="A8700" s="31"/>
      <c r="B8700" s="2"/>
      <c r="C8700" s="363"/>
      <c r="D8700" s="364"/>
      <c r="E8700" s="2"/>
      <c r="F8700" s="2"/>
      <c r="G8700" s="365"/>
      <c r="H8700" s="366"/>
      <c r="I8700" s="363"/>
      <c r="J8700" s="367"/>
      <c r="K8700" s="364"/>
      <c r="M8700" s="368"/>
      <c r="P8700" s="369"/>
      <c r="S8700" s="369"/>
      <c r="V8700" s="358"/>
    </row>
    <row r="8701" spans="1:22">
      <c r="A8701" s="31"/>
      <c r="B8701" s="2"/>
      <c r="C8701" s="363"/>
      <c r="D8701" s="364"/>
      <c r="E8701" s="2"/>
      <c r="F8701" s="2"/>
      <c r="G8701" s="365"/>
      <c r="H8701" s="366"/>
      <c r="I8701" s="363"/>
      <c r="J8701" s="367"/>
      <c r="K8701" s="364"/>
      <c r="M8701" s="368"/>
      <c r="P8701" s="369"/>
      <c r="S8701" s="369"/>
      <c r="V8701" s="358"/>
    </row>
    <row r="8702" spans="1:22">
      <c r="A8702" s="31"/>
      <c r="B8702" s="2"/>
      <c r="C8702" s="363"/>
      <c r="D8702" s="364"/>
      <c r="E8702" s="2"/>
      <c r="F8702" s="2"/>
      <c r="G8702" s="365"/>
      <c r="H8702" s="366"/>
      <c r="I8702" s="363"/>
      <c r="J8702" s="367"/>
      <c r="K8702" s="364"/>
      <c r="M8702" s="368"/>
      <c r="P8702" s="369"/>
      <c r="S8702" s="369"/>
      <c r="V8702" s="358"/>
    </row>
    <row r="8703" spans="1:22">
      <c r="A8703" s="31"/>
      <c r="B8703" s="2"/>
      <c r="C8703" s="363"/>
      <c r="D8703" s="364"/>
      <c r="E8703" s="2"/>
      <c r="F8703" s="2"/>
      <c r="G8703" s="365"/>
      <c r="H8703" s="366"/>
      <c r="I8703" s="363"/>
      <c r="J8703" s="367"/>
      <c r="K8703" s="364"/>
      <c r="M8703" s="368"/>
      <c r="P8703" s="369"/>
      <c r="S8703" s="369"/>
      <c r="V8703" s="358"/>
    </row>
    <row r="8704" spans="1:22">
      <c r="A8704" s="31"/>
      <c r="B8704" s="2"/>
      <c r="C8704" s="363"/>
      <c r="D8704" s="364"/>
      <c r="E8704" s="2"/>
      <c r="F8704" s="2"/>
      <c r="G8704" s="365"/>
      <c r="H8704" s="366"/>
      <c r="I8704" s="363"/>
      <c r="J8704" s="367"/>
      <c r="K8704" s="364"/>
      <c r="M8704" s="368"/>
      <c r="P8704" s="369"/>
      <c r="S8704" s="369"/>
      <c r="V8704" s="358"/>
    </row>
    <row r="8705" spans="1:22">
      <c r="A8705" s="31"/>
      <c r="B8705" s="2"/>
      <c r="C8705" s="363"/>
      <c r="D8705" s="364"/>
      <c r="E8705" s="2"/>
      <c r="F8705" s="2"/>
      <c r="G8705" s="365"/>
      <c r="H8705" s="366"/>
      <c r="I8705" s="363"/>
      <c r="J8705" s="367"/>
      <c r="K8705" s="364"/>
      <c r="M8705" s="368"/>
      <c r="P8705" s="369"/>
      <c r="S8705" s="369"/>
      <c r="V8705" s="358"/>
    </row>
    <row r="8706" spans="1:22">
      <c r="A8706" s="31"/>
      <c r="B8706" s="2"/>
      <c r="C8706" s="363"/>
      <c r="D8706" s="364"/>
      <c r="E8706" s="2"/>
      <c r="F8706" s="2"/>
      <c r="G8706" s="365"/>
      <c r="H8706" s="366"/>
      <c r="I8706" s="363"/>
      <c r="J8706" s="367"/>
      <c r="K8706" s="364"/>
      <c r="M8706" s="368"/>
      <c r="P8706" s="369"/>
      <c r="S8706" s="369"/>
      <c r="V8706" s="358"/>
    </row>
    <row r="8707" spans="1:22">
      <c r="A8707" s="31"/>
      <c r="B8707" s="2"/>
      <c r="C8707" s="363"/>
      <c r="D8707" s="364"/>
      <c r="E8707" s="2"/>
      <c r="F8707" s="2"/>
      <c r="G8707" s="365"/>
      <c r="H8707" s="366"/>
      <c r="I8707" s="363"/>
      <c r="J8707" s="367"/>
      <c r="K8707" s="364"/>
      <c r="M8707" s="368"/>
      <c r="P8707" s="369"/>
      <c r="S8707" s="369"/>
      <c r="V8707" s="358"/>
    </row>
    <row r="8708" spans="1:22">
      <c r="A8708" s="31"/>
      <c r="B8708" s="2"/>
      <c r="C8708" s="363"/>
      <c r="D8708" s="364"/>
      <c r="E8708" s="2"/>
      <c r="F8708" s="2"/>
      <c r="G8708" s="365"/>
      <c r="H8708" s="366"/>
      <c r="I8708" s="363"/>
      <c r="J8708" s="367"/>
      <c r="K8708" s="364"/>
      <c r="M8708" s="368"/>
      <c r="P8708" s="369"/>
      <c r="S8708" s="369"/>
      <c r="V8708" s="358"/>
    </row>
    <row r="8709" spans="1:22">
      <c r="A8709" s="31"/>
      <c r="B8709" s="2"/>
      <c r="C8709" s="363"/>
      <c r="D8709" s="364"/>
      <c r="E8709" s="2"/>
      <c r="F8709" s="2"/>
      <c r="G8709" s="365"/>
      <c r="H8709" s="366"/>
      <c r="I8709" s="363"/>
      <c r="J8709" s="367"/>
      <c r="K8709" s="364"/>
      <c r="M8709" s="368"/>
      <c r="P8709" s="369"/>
      <c r="S8709" s="369"/>
      <c r="V8709" s="358"/>
    </row>
    <row r="8710" spans="1:22">
      <c r="A8710" s="31"/>
      <c r="B8710" s="2"/>
      <c r="C8710" s="363"/>
      <c r="D8710" s="364"/>
      <c r="E8710" s="2"/>
      <c r="F8710" s="2"/>
      <c r="G8710" s="365"/>
      <c r="H8710" s="366"/>
      <c r="I8710" s="363"/>
      <c r="J8710" s="367"/>
      <c r="K8710" s="364"/>
      <c r="M8710" s="368"/>
      <c r="P8710" s="369"/>
      <c r="S8710" s="369"/>
      <c r="V8710" s="358"/>
    </row>
    <row r="8711" spans="1:22">
      <c r="A8711" s="31"/>
      <c r="B8711" s="2"/>
      <c r="C8711" s="363"/>
      <c r="D8711" s="364"/>
      <c r="E8711" s="2"/>
      <c r="F8711" s="2"/>
      <c r="G8711" s="365"/>
      <c r="H8711" s="366"/>
      <c r="I8711" s="363"/>
      <c r="J8711" s="367"/>
      <c r="K8711" s="364"/>
      <c r="M8711" s="368"/>
      <c r="P8711" s="369"/>
      <c r="S8711" s="369"/>
      <c r="V8711" s="358"/>
    </row>
    <row r="8712" spans="1:22">
      <c r="A8712" s="31"/>
      <c r="B8712" s="2"/>
      <c r="C8712" s="363"/>
      <c r="D8712" s="364"/>
      <c r="E8712" s="2"/>
      <c r="F8712" s="2"/>
      <c r="G8712" s="365"/>
      <c r="H8712" s="366"/>
      <c r="I8712" s="363"/>
      <c r="J8712" s="367"/>
      <c r="K8712" s="364"/>
      <c r="M8712" s="368"/>
      <c r="P8712" s="369"/>
      <c r="S8712" s="369"/>
      <c r="V8712" s="358"/>
    </row>
    <row r="8713" spans="1:22">
      <c r="A8713" s="31"/>
      <c r="B8713" s="2"/>
      <c r="C8713" s="363"/>
      <c r="D8713" s="364"/>
      <c r="E8713" s="2"/>
      <c r="F8713" s="2"/>
      <c r="G8713" s="365"/>
      <c r="H8713" s="366"/>
      <c r="I8713" s="363"/>
      <c r="J8713" s="367"/>
      <c r="K8713" s="364"/>
      <c r="M8713" s="368"/>
      <c r="P8713" s="369"/>
      <c r="S8713" s="369"/>
      <c r="V8713" s="358"/>
    </row>
    <row r="8714" spans="1:22">
      <c r="A8714" s="31"/>
      <c r="B8714" s="2"/>
      <c r="C8714" s="363"/>
      <c r="D8714" s="364"/>
      <c r="E8714" s="2"/>
      <c r="F8714" s="2"/>
      <c r="G8714" s="365"/>
      <c r="H8714" s="366"/>
      <c r="I8714" s="363"/>
      <c r="J8714" s="367"/>
      <c r="K8714" s="364"/>
      <c r="M8714" s="368"/>
      <c r="P8714" s="369"/>
      <c r="S8714" s="369"/>
      <c r="V8714" s="358"/>
    </row>
    <row r="8715" spans="1:22">
      <c r="A8715" s="31"/>
      <c r="B8715" s="2"/>
      <c r="C8715" s="363"/>
      <c r="D8715" s="364"/>
      <c r="E8715" s="2"/>
      <c r="F8715" s="2"/>
      <c r="G8715" s="365"/>
      <c r="H8715" s="366"/>
      <c r="I8715" s="363"/>
      <c r="J8715" s="367"/>
      <c r="K8715" s="364"/>
      <c r="M8715" s="368"/>
      <c r="P8715" s="369"/>
      <c r="S8715" s="369"/>
      <c r="V8715" s="358"/>
    </row>
    <row r="8716" spans="1:22">
      <c r="A8716" s="31"/>
      <c r="B8716" s="2"/>
      <c r="C8716" s="363"/>
      <c r="D8716" s="364"/>
      <c r="E8716" s="2"/>
      <c r="F8716" s="2"/>
      <c r="G8716" s="365"/>
      <c r="H8716" s="366"/>
      <c r="I8716" s="363"/>
      <c r="J8716" s="367"/>
      <c r="K8716" s="364"/>
      <c r="M8716" s="368"/>
      <c r="P8716" s="369"/>
      <c r="S8716" s="369"/>
      <c r="V8716" s="358"/>
    </row>
    <row r="8717" spans="1:22">
      <c r="A8717" s="31"/>
      <c r="B8717" s="2"/>
      <c r="C8717" s="363"/>
      <c r="D8717" s="364"/>
      <c r="E8717" s="2"/>
      <c r="F8717" s="2"/>
      <c r="G8717" s="365"/>
      <c r="H8717" s="366"/>
      <c r="I8717" s="363"/>
      <c r="J8717" s="367"/>
      <c r="K8717" s="364"/>
      <c r="M8717" s="368"/>
      <c r="P8717" s="369"/>
      <c r="S8717" s="369"/>
      <c r="V8717" s="358"/>
    </row>
    <row r="8718" spans="1:22">
      <c r="A8718" s="31"/>
      <c r="B8718" s="2"/>
      <c r="C8718" s="363"/>
      <c r="D8718" s="364"/>
      <c r="E8718" s="2"/>
      <c r="F8718" s="2"/>
      <c r="G8718" s="365"/>
      <c r="H8718" s="366"/>
      <c r="I8718" s="363"/>
      <c r="J8718" s="367"/>
      <c r="K8718" s="364"/>
      <c r="M8718" s="368"/>
      <c r="P8718" s="369"/>
      <c r="S8718" s="369"/>
      <c r="V8718" s="358"/>
    </row>
    <row r="8719" spans="1:22">
      <c r="A8719" s="31"/>
      <c r="B8719" s="2"/>
      <c r="C8719" s="363"/>
      <c r="D8719" s="364"/>
      <c r="E8719" s="2"/>
      <c r="F8719" s="2"/>
      <c r="G8719" s="365"/>
      <c r="H8719" s="366"/>
      <c r="I8719" s="363"/>
      <c r="J8719" s="367"/>
      <c r="K8719" s="364"/>
      <c r="M8719" s="368"/>
      <c r="P8719" s="369"/>
      <c r="S8719" s="369"/>
      <c r="V8719" s="358"/>
    </row>
    <row r="8720" spans="1:22">
      <c r="A8720" s="31"/>
      <c r="B8720" s="2"/>
      <c r="C8720" s="363"/>
      <c r="D8720" s="364"/>
      <c r="E8720" s="2"/>
      <c r="F8720" s="2"/>
      <c r="G8720" s="365"/>
      <c r="H8720" s="366"/>
      <c r="I8720" s="363"/>
      <c r="J8720" s="367"/>
      <c r="K8720" s="364"/>
      <c r="M8720" s="368"/>
      <c r="P8720" s="369"/>
      <c r="S8720" s="369"/>
      <c r="V8720" s="358"/>
    </row>
    <row r="8721" spans="1:22">
      <c r="A8721" s="31"/>
      <c r="B8721" s="2"/>
      <c r="C8721" s="363"/>
      <c r="D8721" s="364"/>
      <c r="E8721" s="2"/>
      <c r="F8721" s="2"/>
      <c r="G8721" s="365"/>
      <c r="H8721" s="366"/>
      <c r="I8721" s="363"/>
      <c r="J8721" s="367"/>
      <c r="K8721" s="364"/>
      <c r="M8721" s="368"/>
      <c r="P8721" s="369"/>
      <c r="S8721" s="369"/>
      <c r="V8721" s="358"/>
    </row>
    <row r="8722" spans="1:22">
      <c r="A8722" s="31"/>
      <c r="B8722" s="2"/>
      <c r="C8722" s="363"/>
      <c r="D8722" s="364"/>
      <c r="E8722" s="2"/>
      <c r="F8722" s="2"/>
      <c r="G8722" s="365"/>
      <c r="H8722" s="366"/>
      <c r="I8722" s="363"/>
      <c r="J8722" s="367"/>
      <c r="K8722" s="364"/>
      <c r="M8722" s="368"/>
      <c r="P8722" s="369"/>
      <c r="S8722" s="369"/>
      <c r="V8722" s="358"/>
    </row>
    <row r="8723" spans="1:22">
      <c r="A8723" s="31"/>
      <c r="B8723" s="2"/>
      <c r="C8723" s="363"/>
      <c r="D8723" s="364"/>
      <c r="E8723" s="2"/>
      <c r="F8723" s="2"/>
      <c r="G8723" s="365"/>
      <c r="H8723" s="366"/>
      <c r="I8723" s="363"/>
      <c r="J8723" s="367"/>
      <c r="K8723" s="364"/>
      <c r="M8723" s="368"/>
      <c r="P8723" s="369"/>
      <c r="S8723" s="369"/>
      <c r="V8723" s="358"/>
    </row>
    <row r="8724" spans="1:22">
      <c r="A8724" s="31"/>
      <c r="B8724" s="2"/>
      <c r="C8724" s="363"/>
      <c r="D8724" s="364"/>
      <c r="E8724" s="2"/>
      <c r="F8724" s="2"/>
      <c r="G8724" s="365"/>
      <c r="H8724" s="366"/>
      <c r="I8724" s="363"/>
      <c r="J8724" s="367"/>
      <c r="K8724" s="364"/>
      <c r="M8724" s="368"/>
      <c r="P8724" s="369"/>
      <c r="S8724" s="369"/>
      <c r="V8724" s="358"/>
    </row>
    <row r="8725" spans="1:22">
      <c r="A8725" s="31"/>
      <c r="B8725" s="2"/>
      <c r="C8725" s="363"/>
      <c r="D8725" s="364"/>
      <c r="E8725" s="2"/>
      <c r="F8725" s="2"/>
      <c r="G8725" s="365"/>
      <c r="H8725" s="366"/>
      <c r="I8725" s="363"/>
      <c r="J8725" s="367"/>
      <c r="K8725" s="364"/>
      <c r="M8725" s="368"/>
      <c r="P8725" s="369"/>
      <c r="S8725" s="369"/>
      <c r="V8725" s="358"/>
    </row>
    <row r="8726" spans="1:22">
      <c r="A8726" s="31"/>
      <c r="B8726" s="2"/>
      <c r="C8726" s="363"/>
      <c r="D8726" s="364"/>
      <c r="E8726" s="2"/>
      <c r="F8726" s="2"/>
      <c r="G8726" s="365"/>
      <c r="H8726" s="366"/>
      <c r="I8726" s="363"/>
      <c r="J8726" s="367"/>
      <c r="K8726" s="364"/>
      <c r="M8726" s="368"/>
      <c r="P8726" s="369"/>
      <c r="S8726" s="369"/>
      <c r="V8726" s="358"/>
    </row>
    <row r="8727" spans="1:22">
      <c r="A8727" s="31"/>
      <c r="B8727" s="2"/>
      <c r="C8727" s="363"/>
      <c r="D8727" s="364"/>
      <c r="E8727" s="2"/>
      <c r="F8727" s="2"/>
      <c r="G8727" s="365"/>
      <c r="H8727" s="366"/>
      <c r="I8727" s="363"/>
      <c r="J8727" s="367"/>
      <c r="K8727" s="364"/>
      <c r="M8727" s="368"/>
      <c r="P8727" s="369"/>
      <c r="S8727" s="369"/>
      <c r="V8727" s="358"/>
    </row>
    <row r="8728" spans="1:22">
      <c r="A8728" s="31"/>
      <c r="B8728" s="2"/>
      <c r="C8728" s="363"/>
      <c r="D8728" s="364"/>
      <c r="E8728" s="2"/>
      <c r="F8728" s="2"/>
      <c r="G8728" s="365"/>
      <c r="H8728" s="366"/>
      <c r="I8728" s="363"/>
      <c r="J8728" s="367"/>
      <c r="K8728" s="364"/>
      <c r="M8728" s="368"/>
      <c r="P8728" s="369"/>
      <c r="S8728" s="369"/>
      <c r="V8728" s="358"/>
    </row>
    <row r="8729" spans="1:22">
      <c r="A8729" s="31"/>
      <c r="B8729" s="2"/>
      <c r="C8729" s="363"/>
      <c r="D8729" s="364"/>
      <c r="E8729" s="2"/>
      <c r="F8729" s="2"/>
      <c r="G8729" s="365"/>
      <c r="H8729" s="366"/>
      <c r="I8729" s="363"/>
      <c r="J8729" s="367"/>
      <c r="K8729" s="364"/>
      <c r="M8729" s="368"/>
      <c r="P8729" s="369"/>
      <c r="S8729" s="369"/>
      <c r="V8729" s="358"/>
    </row>
    <row r="8730" spans="1:22">
      <c r="A8730" s="31"/>
      <c r="B8730" s="2"/>
      <c r="C8730" s="363"/>
      <c r="D8730" s="364"/>
      <c r="E8730" s="2"/>
      <c r="F8730" s="2"/>
      <c r="G8730" s="365"/>
      <c r="H8730" s="366"/>
      <c r="I8730" s="363"/>
      <c r="J8730" s="367"/>
      <c r="K8730" s="364"/>
      <c r="M8730" s="368"/>
      <c r="P8730" s="369"/>
      <c r="S8730" s="369"/>
      <c r="V8730" s="358"/>
    </row>
    <row r="8731" spans="1:22">
      <c r="A8731" s="31"/>
      <c r="B8731" s="2"/>
      <c r="C8731" s="363"/>
      <c r="D8731" s="364"/>
      <c r="E8731" s="2"/>
      <c r="F8731" s="2"/>
      <c r="G8731" s="365"/>
      <c r="H8731" s="366"/>
      <c r="I8731" s="363"/>
      <c r="J8731" s="367"/>
      <c r="K8731" s="364"/>
      <c r="M8731" s="368"/>
      <c r="P8731" s="369"/>
      <c r="S8731" s="369"/>
      <c r="V8731" s="358"/>
    </row>
    <row r="8732" spans="1:22">
      <c r="A8732" s="31"/>
      <c r="B8732" s="2"/>
      <c r="C8732" s="363"/>
      <c r="D8732" s="364"/>
      <c r="E8732" s="2"/>
      <c r="F8732" s="2"/>
      <c r="G8732" s="365"/>
      <c r="H8732" s="366"/>
      <c r="I8732" s="363"/>
      <c r="J8732" s="367"/>
      <c r="K8732" s="364"/>
      <c r="M8732" s="368"/>
      <c r="P8732" s="369"/>
      <c r="S8732" s="369"/>
      <c r="V8732" s="358"/>
    </row>
    <row r="8733" spans="1:22">
      <c r="A8733" s="31"/>
      <c r="B8733" s="2"/>
      <c r="C8733" s="363"/>
      <c r="D8733" s="364"/>
      <c r="E8733" s="2"/>
      <c r="F8733" s="2"/>
      <c r="G8733" s="365"/>
      <c r="H8733" s="366"/>
      <c r="I8733" s="363"/>
      <c r="J8733" s="367"/>
      <c r="K8733" s="364"/>
      <c r="M8733" s="368"/>
      <c r="P8733" s="369"/>
      <c r="S8733" s="369"/>
      <c r="V8733" s="358"/>
    </row>
    <row r="8734" spans="1:22">
      <c r="A8734" s="31"/>
      <c r="B8734" s="2"/>
      <c r="C8734" s="363"/>
      <c r="D8734" s="364"/>
      <c r="E8734" s="2"/>
      <c r="F8734" s="2"/>
      <c r="G8734" s="365"/>
      <c r="H8734" s="366"/>
      <c r="I8734" s="363"/>
      <c r="J8734" s="367"/>
      <c r="K8734" s="364"/>
      <c r="M8734" s="368"/>
      <c r="P8734" s="369"/>
      <c r="S8734" s="369"/>
      <c r="V8734" s="358"/>
    </row>
    <row r="8735" spans="1:22">
      <c r="A8735" s="31"/>
      <c r="B8735" s="2"/>
      <c r="C8735" s="363"/>
      <c r="D8735" s="364"/>
      <c r="E8735" s="2"/>
      <c r="F8735" s="2"/>
      <c r="G8735" s="365"/>
      <c r="H8735" s="366"/>
      <c r="I8735" s="363"/>
      <c r="J8735" s="367"/>
      <c r="K8735" s="364"/>
      <c r="M8735" s="368"/>
      <c r="P8735" s="369"/>
      <c r="S8735" s="369"/>
      <c r="V8735" s="358"/>
    </row>
    <row r="8736" spans="1:22">
      <c r="A8736" s="31"/>
      <c r="B8736" s="2"/>
      <c r="C8736" s="363"/>
      <c r="D8736" s="364"/>
      <c r="E8736" s="2"/>
      <c r="F8736" s="2"/>
      <c r="G8736" s="365"/>
      <c r="H8736" s="366"/>
      <c r="I8736" s="363"/>
      <c r="J8736" s="367"/>
      <c r="K8736" s="364"/>
      <c r="M8736" s="368"/>
      <c r="P8736" s="369"/>
      <c r="S8736" s="369"/>
      <c r="V8736" s="358"/>
    </row>
    <row r="8737" spans="1:22">
      <c r="A8737" s="31"/>
      <c r="B8737" s="2"/>
      <c r="C8737" s="363"/>
      <c r="D8737" s="364"/>
      <c r="E8737" s="2"/>
      <c r="F8737" s="2"/>
      <c r="G8737" s="365"/>
      <c r="H8737" s="366"/>
      <c r="I8737" s="363"/>
      <c r="J8737" s="367"/>
      <c r="K8737" s="364"/>
      <c r="M8737" s="368"/>
      <c r="P8737" s="369"/>
      <c r="S8737" s="369"/>
      <c r="V8737" s="358"/>
    </row>
    <row r="8738" spans="1:22">
      <c r="A8738" s="31"/>
      <c r="B8738" s="2"/>
      <c r="C8738" s="363"/>
      <c r="D8738" s="364"/>
      <c r="E8738" s="2"/>
      <c r="F8738" s="2"/>
      <c r="G8738" s="365"/>
      <c r="H8738" s="366"/>
      <c r="I8738" s="363"/>
      <c r="J8738" s="367"/>
      <c r="K8738" s="364"/>
      <c r="M8738" s="368"/>
      <c r="P8738" s="369"/>
      <c r="S8738" s="369"/>
      <c r="V8738" s="358"/>
    </row>
    <row r="8739" spans="1:22">
      <c r="A8739" s="31"/>
      <c r="B8739" s="2"/>
      <c r="C8739" s="363"/>
      <c r="D8739" s="364"/>
      <c r="E8739" s="2"/>
      <c r="F8739" s="2"/>
      <c r="G8739" s="365"/>
      <c r="H8739" s="366"/>
      <c r="I8739" s="363"/>
      <c r="J8739" s="367"/>
      <c r="K8739" s="364"/>
      <c r="M8739" s="368"/>
      <c r="P8739" s="369"/>
      <c r="S8739" s="369"/>
      <c r="V8739" s="358"/>
    </row>
    <row r="8740" spans="1:22">
      <c r="A8740" s="31"/>
      <c r="B8740" s="2"/>
      <c r="C8740" s="363"/>
      <c r="D8740" s="364"/>
      <c r="E8740" s="2"/>
      <c r="F8740" s="2"/>
      <c r="G8740" s="365"/>
      <c r="H8740" s="366"/>
      <c r="I8740" s="363"/>
      <c r="J8740" s="367"/>
      <c r="K8740" s="364"/>
      <c r="M8740" s="368"/>
      <c r="P8740" s="369"/>
      <c r="S8740" s="369"/>
      <c r="V8740" s="358"/>
    </row>
    <row r="8741" spans="1:22">
      <c r="A8741" s="31"/>
      <c r="B8741" s="2"/>
      <c r="C8741" s="363"/>
      <c r="D8741" s="364"/>
      <c r="E8741" s="2"/>
      <c r="F8741" s="2"/>
      <c r="G8741" s="365"/>
      <c r="H8741" s="366"/>
      <c r="I8741" s="363"/>
      <c r="J8741" s="367"/>
      <c r="K8741" s="364"/>
      <c r="M8741" s="368"/>
      <c r="P8741" s="369"/>
      <c r="S8741" s="369"/>
      <c r="V8741" s="358"/>
    </row>
    <row r="8742" spans="1:22">
      <c r="A8742" s="31"/>
      <c r="B8742" s="2"/>
      <c r="C8742" s="363"/>
      <c r="D8742" s="364"/>
      <c r="E8742" s="2"/>
      <c r="F8742" s="2"/>
      <c r="G8742" s="365"/>
      <c r="H8742" s="366"/>
      <c r="I8742" s="363"/>
      <c r="J8742" s="367"/>
      <c r="K8742" s="364"/>
      <c r="M8742" s="368"/>
      <c r="P8742" s="369"/>
      <c r="S8742" s="369"/>
      <c r="V8742" s="358"/>
    </row>
    <row r="8743" spans="1:22">
      <c r="A8743" s="31"/>
      <c r="B8743" s="2"/>
      <c r="C8743" s="363"/>
      <c r="D8743" s="364"/>
      <c r="E8743" s="2"/>
      <c r="F8743" s="2"/>
      <c r="G8743" s="365"/>
      <c r="H8743" s="366"/>
      <c r="I8743" s="363"/>
      <c r="J8743" s="367"/>
      <c r="K8743" s="364"/>
      <c r="M8743" s="368"/>
      <c r="P8743" s="369"/>
      <c r="S8743" s="369"/>
      <c r="V8743" s="358"/>
    </row>
    <row r="8744" spans="1:22">
      <c r="A8744" s="31"/>
      <c r="B8744" s="2"/>
      <c r="C8744" s="363"/>
      <c r="D8744" s="364"/>
      <c r="E8744" s="2"/>
      <c r="F8744" s="2"/>
      <c r="G8744" s="365"/>
      <c r="H8744" s="366"/>
      <c r="I8744" s="363"/>
      <c r="J8744" s="367"/>
      <c r="K8744" s="364"/>
      <c r="M8744" s="368"/>
      <c r="P8744" s="369"/>
      <c r="S8744" s="369"/>
      <c r="V8744" s="358"/>
    </row>
    <row r="8745" spans="1:22">
      <c r="A8745" s="31"/>
      <c r="B8745" s="2"/>
      <c r="C8745" s="363"/>
      <c r="D8745" s="364"/>
      <c r="E8745" s="2"/>
      <c r="F8745" s="2"/>
      <c r="G8745" s="365"/>
      <c r="H8745" s="366"/>
      <c r="I8745" s="363"/>
      <c r="J8745" s="367"/>
      <c r="K8745" s="364"/>
      <c r="M8745" s="368"/>
      <c r="P8745" s="369"/>
      <c r="S8745" s="369"/>
      <c r="V8745" s="358"/>
    </row>
    <row r="8746" spans="1:22">
      <c r="A8746" s="31"/>
      <c r="B8746" s="2"/>
      <c r="C8746" s="363"/>
      <c r="D8746" s="364"/>
      <c r="E8746" s="2"/>
      <c r="F8746" s="2"/>
      <c r="G8746" s="365"/>
      <c r="H8746" s="366"/>
      <c r="I8746" s="363"/>
      <c r="J8746" s="367"/>
      <c r="K8746" s="364"/>
      <c r="M8746" s="368"/>
      <c r="P8746" s="369"/>
      <c r="S8746" s="369"/>
      <c r="V8746" s="358"/>
    </row>
    <row r="8747" spans="1:22">
      <c r="A8747" s="31"/>
      <c r="B8747" s="2"/>
      <c r="C8747" s="363"/>
      <c r="D8747" s="364"/>
      <c r="E8747" s="2"/>
      <c r="F8747" s="2"/>
      <c r="G8747" s="365"/>
      <c r="H8747" s="366"/>
      <c r="I8747" s="363"/>
      <c r="J8747" s="367"/>
      <c r="K8747" s="364"/>
      <c r="M8747" s="368"/>
      <c r="P8747" s="369"/>
      <c r="S8747" s="369"/>
      <c r="V8747" s="358"/>
    </row>
    <row r="8748" spans="1:22">
      <c r="A8748" s="31"/>
      <c r="B8748" s="2"/>
      <c r="C8748" s="363"/>
      <c r="D8748" s="364"/>
      <c r="E8748" s="2"/>
      <c r="F8748" s="2"/>
      <c r="G8748" s="365"/>
      <c r="H8748" s="366"/>
      <c r="I8748" s="363"/>
      <c r="J8748" s="367"/>
      <c r="K8748" s="364"/>
      <c r="M8748" s="368"/>
      <c r="P8748" s="369"/>
      <c r="S8748" s="369"/>
      <c r="V8748" s="358"/>
    </row>
    <row r="8749" spans="1:22">
      <c r="A8749" s="31"/>
      <c r="B8749" s="2"/>
      <c r="C8749" s="363"/>
      <c r="D8749" s="364"/>
      <c r="E8749" s="2"/>
      <c r="F8749" s="2"/>
      <c r="G8749" s="365"/>
      <c r="H8749" s="366"/>
      <c r="I8749" s="363"/>
      <c r="J8749" s="367"/>
      <c r="K8749" s="364"/>
      <c r="M8749" s="368"/>
      <c r="P8749" s="369"/>
      <c r="S8749" s="369"/>
      <c r="V8749" s="358"/>
    </row>
    <row r="8750" spans="1:22">
      <c r="A8750" s="31"/>
      <c r="B8750" s="2"/>
      <c r="C8750" s="363"/>
      <c r="D8750" s="364"/>
      <c r="E8750" s="2"/>
      <c r="F8750" s="2"/>
      <c r="G8750" s="365"/>
      <c r="H8750" s="366"/>
      <c r="I8750" s="363"/>
      <c r="J8750" s="367"/>
      <c r="K8750" s="364"/>
      <c r="M8750" s="368"/>
      <c r="P8750" s="369"/>
      <c r="S8750" s="369"/>
      <c r="V8750" s="358"/>
    </row>
    <row r="8751" spans="1:22">
      <c r="A8751" s="31"/>
      <c r="B8751" s="2"/>
      <c r="C8751" s="363"/>
      <c r="D8751" s="364"/>
      <c r="E8751" s="2"/>
      <c r="F8751" s="2"/>
      <c r="G8751" s="365"/>
      <c r="H8751" s="366"/>
      <c r="I8751" s="363"/>
      <c r="J8751" s="367"/>
      <c r="K8751" s="364"/>
      <c r="M8751" s="368"/>
      <c r="P8751" s="369"/>
      <c r="S8751" s="369"/>
      <c r="V8751" s="358"/>
    </row>
    <row r="8752" spans="1:22">
      <c r="A8752" s="31"/>
      <c r="B8752" s="2"/>
      <c r="C8752" s="363"/>
      <c r="D8752" s="364"/>
      <c r="E8752" s="2"/>
      <c r="F8752" s="2"/>
      <c r="G8752" s="365"/>
      <c r="H8752" s="366"/>
      <c r="I8752" s="363"/>
      <c r="J8752" s="367"/>
      <c r="K8752" s="364"/>
      <c r="M8752" s="368"/>
      <c r="P8752" s="369"/>
      <c r="S8752" s="369"/>
      <c r="V8752" s="358"/>
    </row>
    <row r="8753" spans="1:22">
      <c r="A8753" s="31"/>
      <c r="B8753" s="2"/>
      <c r="C8753" s="363"/>
      <c r="D8753" s="364"/>
      <c r="E8753" s="2"/>
      <c r="F8753" s="2"/>
      <c r="G8753" s="365"/>
      <c r="H8753" s="366"/>
      <c r="I8753" s="363"/>
      <c r="J8753" s="367"/>
      <c r="K8753" s="364"/>
      <c r="M8753" s="368"/>
      <c r="P8753" s="369"/>
      <c r="S8753" s="369"/>
      <c r="V8753" s="358"/>
    </row>
    <row r="8754" spans="1:22">
      <c r="A8754" s="31"/>
      <c r="B8754" s="2"/>
      <c r="C8754" s="363"/>
      <c r="D8754" s="364"/>
      <c r="E8754" s="2"/>
      <c r="F8754" s="2"/>
      <c r="G8754" s="365"/>
      <c r="H8754" s="366"/>
      <c r="I8754" s="363"/>
      <c r="J8754" s="367"/>
      <c r="K8754" s="364"/>
      <c r="M8754" s="368"/>
      <c r="P8754" s="369"/>
      <c r="S8754" s="369"/>
      <c r="V8754" s="358"/>
    </row>
    <row r="8755" spans="1:22">
      <c r="A8755" s="31"/>
      <c r="B8755" s="2"/>
      <c r="C8755" s="363"/>
      <c r="D8755" s="364"/>
      <c r="E8755" s="2"/>
      <c r="F8755" s="2"/>
      <c r="G8755" s="365"/>
      <c r="H8755" s="366"/>
      <c r="I8755" s="363"/>
      <c r="J8755" s="367"/>
      <c r="K8755" s="364"/>
      <c r="M8755" s="368"/>
      <c r="P8755" s="369"/>
      <c r="S8755" s="369"/>
      <c r="V8755" s="358"/>
    </row>
    <row r="8756" spans="1:22">
      <c r="A8756" s="31"/>
      <c r="B8756" s="2"/>
      <c r="C8756" s="363"/>
      <c r="D8756" s="364"/>
      <c r="E8756" s="2"/>
      <c r="F8756" s="2"/>
      <c r="G8756" s="365"/>
      <c r="H8756" s="366"/>
      <c r="I8756" s="363"/>
      <c r="J8756" s="367"/>
      <c r="K8756" s="364"/>
      <c r="M8756" s="368"/>
      <c r="P8756" s="369"/>
      <c r="S8756" s="369"/>
      <c r="V8756" s="358"/>
    </row>
    <row r="8757" spans="1:22">
      <c r="A8757" s="31"/>
      <c r="B8757" s="2"/>
      <c r="C8757" s="363"/>
      <c r="D8757" s="364"/>
      <c r="E8757" s="2"/>
      <c r="F8757" s="2"/>
      <c r="G8757" s="365"/>
      <c r="H8757" s="366"/>
      <c r="I8757" s="363"/>
      <c r="J8757" s="367"/>
      <c r="K8757" s="364"/>
      <c r="M8757" s="368"/>
      <c r="P8757" s="369"/>
      <c r="S8757" s="369"/>
      <c r="V8757" s="358"/>
    </row>
    <row r="8758" spans="1:22">
      <c r="A8758" s="31"/>
      <c r="B8758" s="2"/>
      <c r="C8758" s="363"/>
      <c r="D8758" s="364"/>
      <c r="E8758" s="2"/>
      <c r="F8758" s="2"/>
      <c r="G8758" s="365"/>
      <c r="H8758" s="366"/>
      <c r="I8758" s="363"/>
      <c r="J8758" s="367"/>
      <c r="K8758" s="364"/>
      <c r="M8758" s="368"/>
      <c r="P8758" s="369"/>
      <c r="S8758" s="369"/>
      <c r="V8758" s="358"/>
    </row>
    <row r="8759" spans="1:22">
      <c r="A8759" s="31"/>
      <c r="B8759" s="2"/>
      <c r="C8759" s="363"/>
      <c r="D8759" s="364"/>
      <c r="E8759" s="2"/>
      <c r="F8759" s="2"/>
      <c r="G8759" s="365"/>
      <c r="H8759" s="366"/>
      <c r="I8759" s="363"/>
      <c r="J8759" s="367"/>
      <c r="K8759" s="364"/>
      <c r="M8759" s="368"/>
      <c r="P8759" s="369"/>
      <c r="S8759" s="369"/>
      <c r="V8759" s="358"/>
    </row>
    <row r="8760" spans="1:22">
      <c r="A8760" s="31"/>
      <c r="B8760" s="2"/>
      <c r="C8760" s="363"/>
      <c r="D8760" s="364"/>
      <c r="E8760" s="2"/>
      <c r="F8760" s="2"/>
      <c r="G8760" s="365"/>
      <c r="H8760" s="366"/>
      <c r="I8760" s="363"/>
      <c r="J8760" s="367"/>
      <c r="K8760" s="364"/>
      <c r="M8760" s="368"/>
      <c r="P8760" s="369"/>
      <c r="S8760" s="369"/>
      <c r="V8760" s="358"/>
    </row>
    <row r="8761" spans="1:22">
      <c r="A8761" s="31"/>
      <c r="B8761" s="2"/>
      <c r="C8761" s="363"/>
      <c r="D8761" s="364"/>
      <c r="E8761" s="2"/>
      <c r="F8761" s="2"/>
      <c r="G8761" s="365"/>
      <c r="H8761" s="366"/>
      <c r="I8761" s="363"/>
      <c r="J8761" s="367"/>
      <c r="K8761" s="364"/>
      <c r="M8761" s="368"/>
      <c r="P8761" s="369"/>
      <c r="S8761" s="369"/>
      <c r="V8761" s="358"/>
    </row>
    <row r="8762" spans="1:22">
      <c r="A8762" s="31"/>
      <c r="B8762" s="2"/>
      <c r="C8762" s="363"/>
      <c r="D8762" s="364"/>
      <c r="E8762" s="2"/>
      <c r="F8762" s="2"/>
      <c r="G8762" s="365"/>
      <c r="H8762" s="366"/>
      <c r="I8762" s="363"/>
      <c r="J8762" s="367"/>
      <c r="K8762" s="364"/>
      <c r="M8762" s="368"/>
      <c r="P8762" s="369"/>
      <c r="S8762" s="369"/>
      <c r="V8762" s="358"/>
    </row>
    <row r="8763" spans="1:22">
      <c r="A8763" s="31"/>
      <c r="B8763" s="2"/>
      <c r="C8763" s="363"/>
      <c r="D8763" s="364"/>
      <c r="E8763" s="2"/>
      <c r="F8763" s="2"/>
      <c r="G8763" s="365"/>
      <c r="H8763" s="366"/>
      <c r="I8763" s="363"/>
      <c r="J8763" s="367"/>
      <c r="K8763" s="364"/>
      <c r="M8763" s="368"/>
      <c r="P8763" s="369"/>
      <c r="S8763" s="369"/>
      <c r="V8763" s="358"/>
    </row>
    <row r="8764" spans="1:22">
      <c r="A8764" s="31"/>
      <c r="B8764" s="2"/>
      <c r="C8764" s="363"/>
      <c r="D8764" s="364"/>
      <c r="E8764" s="2"/>
      <c r="F8764" s="2"/>
      <c r="G8764" s="365"/>
      <c r="H8764" s="366"/>
      <c r="I8764" s="363"/>
      <c r="J8764" s="367"/>
      <c r="K8764" s="364"/>
      <c r="M8764" s="368"/>
      <c r="P8764" s="369"/>
      <c r="S8764" s="369"/>
      <c r="V8764" s="358"/>
    </row>
    <row r="8765" spans="1:22">
      <c r="A8765" s="31"/>
      <c r="B8765" s="2"/>
      <c r="C8765" s="363"/>
      <c r="D8765" s="364"/>
      <c r="E8765" s="2"/>
      <c r="F8765" s="2"/>
      <c r="G8765" s="365"/>
      <c r="H8765" s="366"/>
      <c r="I8765" s="363"/>
      <c r="J8765" s="367"/>
      <c r="K8765" s="364"/>
      <c r="M8765" s="368"/>
      <c r="P8765" s="369"/>
      <c r="S8765" s="369"/>
      <c r="V8765" s="358"/>
    </row>
    <row r="8766" spans="1:22">
      <c r="A8766" s="31"/>
      <c r="B8766" s="2"/>
      <c r="C8766" s="363"/>
      <c r="D8766" s="364"/>
      <c r="E8766" s="2"/>
      <c r="F8766" s="2"/>
      <c r="G8766" s="365"/>
      <c r="H8766" s="366"/>
      <c r="I8766" s="363"/>
      <c r="J8766" s="367"/>
      <c r="K8766" s="364"/>
      <c r="M8766" s="368"/>
      <c r="P8766" s="369"/>
      <c r="S8766" s="369"/>
      <c r="V8766" s="358"/>
    </row>
    <row r="8767" spans="1:22">
      <c r="A8767" s="31"/>
      <c r="B8767" s="2"/>
      <c r="C8767" s="363"/>
      <c r="D8767" s="364"/>
      <c r="E8767" s="2"/>
      <c r="F8767" s="2"/>
      <c r="G8767" s="365"/>
      <c r="H8767" s="366"/>
      <c r="I8767" s="363"/>
      <c r="J8767" s="367"/>
      <c r="K8767" s="364"/>
      <c r="M8767" s="368"/>
      <c r="P8767" s="369"/>
      <c r="S8767" s="369"/>
      <c r="V8767" s="358"/>
    </row>
    <row r="8768" spans="1:22">
      <c r="A8768" s="31"/>
      <c r="B8768" s="2"/>
      <c r="C8768" s="363"/>
      <c r="D8768" s="364"/>
      <c r="E8768" s="2"/>
      <c r="F8768" s="2"/>
      <c r="G8768" s="365"/>
      <c r="H8768" s="366"/>
      <c r="I8768" s="363"/>
      <c r="J8768" s="367"/>
      <c r="K8768" s="364"/>
      <c r="M8768" s="368"/>
      <c r="P8768" s="369"/>
      <c r="S8768" s="369"/>
      <c r="V8768" s="358"/>
    </row>
    <row r="8769" spans="1:22">
      <c r="A8769" s="31"/>
      <c r="B8769" s="2"/>
      <c r="C8769" s="363"/>
      <c r="D8769" s="364"/>
      <c r="E8769" s="2"/>
      <c r="F8769" s="2"/>
      <c r="G8769" s="365"/>
      <c r="H8769" s="366"/>
      <c r="I8769" s="363"/>
      <c r="J8769" s="367"/>
      <c r="K8769" s="364"/>
      <c r="M8769" s="368"/>
      <c r="P8769" s="369"/>
      <c r="S8769" s="369"/>
      <c r="V8769" s="358"/>
    </row>
    <row r="8770" spans="1:22">
      <c r="A8770" s="31"/>
      <c r="B8770" s="2"/>
      <c r="C8770" s="363"/>
      <c r="D8770" s="364"/>
      <c r="E8770" s="2"/>
      <c r="F8770" s="2"/>
      <c r="G8770" s="365"/>
      <c r="H8770" s="366"/>
      <c r="I8770" s="363"/>
      <c r="J8770" s="367"/>
      <c r="K8770" s="364"/>
      <c r="M8770" s="368"/>
      <c r="P8770" s="369"/>
      <c r="S8770" s="369"/>
      <c r="V8770" s="358"/>
    </row>
    <row r="8771" spans="1:22">
      <c r="A8771" s="31"/>
      <c r="B8771" s="2"/>
      <c r="C8771" s="363"/>
      <c r="D8771" s="364"/>
      <c r="E8771" s="2"/>
      <c r="F8771" s="2"/>
      <c r="G8771" s="365"/>
      <c r="H8771" s="366"/>
      <c r="I8771" s="363"/>
      <c r="J8771" s="367"/>
      <c r="K8771" s="364"/>
      <c r="M8771" s="368"/>
      <c r="P8771" s="369"/>
      <c r="S8771" s="369"/>
      <c r="V8771" s="358"/>
    </row>
    <row r="8772" spans="1:22">
      <c r="A8772" s="31"/>
      <c r="B8772" s="2"/>
      <c r="C8772" s="363"/>
      <c r="D8772" s="364"/>
      <c r="E8772" s="2"/>
      <c r="F8772" s="2"/>
      <c r="G8772" s="365"/>
      <c r="H8772" s="366"/>
      <c r="I8772" s="363"/>
      <c r="J8772" s="367"/>
      <c r="K8772" s="364"/>
      <c r="M8772" s="368"/>
      <c r="P8772" s="369"/>
      <c r="S8772" s="369"/>
      <c r="V8772" s="358"/>
    </row>
    <row r="8773" spans="1:22">
      <c r="A8773" s="31"/>
      <c r="B8773" s="2"/>
      <c r="C8773" s="363"/>
      <c r="D8773" s="364"/>
      <c r="E8773" s="2"/>
      <c r="F8773" s="2"/>
      <c r="G8773" s="365"/>
      <c r="H8773" s="366"/>
      <c r="I8773" s="363"/>
      <c r="J8773" s="367"/>
      <c r="K8773" s="364"/>
      <c r="M8773" s="368"/>
      <c r="P8773" s="369"/>
      <c r="S8773" s="369"/>
      <c r="V8773" s="358"/>
    </row>
    <row r="8774" spans="1:22">
      <c r="A8774" s="31"/>
      <c r="B8774" s="2"/>
      <c r="C8774" s="363"/>
      <c r="D8774" s="364"/>
      <c r="E8774" s="2"/>
      <c r="F8774" s="2"/>
      <c r="G8774" s="365"/>
      <c r="H8774" s="366"/>
      <c r="I8774" s="363"/>
      <c r="J8774" s="367"/>
      <c r="K8774" s="364"/>
      <c r="M8774" s="368"/>
      <c r="P8774" s="369"/>
      <c r="S8774" s="369"/>
      <c r="V8774" s="358"/>
    </row>
    <row r="8775" spans="1:22">
      <c r="A8775" s="31"/>
      <c r="B8775" s="2"/>
      <c r="C8775" s="363"/>
      <c r="D8775" s="364"/>
      <c r="E8775" s="2"/>
      <c r="F8775" s="2"/>
      <c r="G8775" s="365"/>
      <c r="H8775" s="366"/>
      <c r="I8775" s="363"/>
      <c r="J8775" s="367"/>
      <c r="K8775" s="364"/>
      <c r="M8775" s="368"/>
      <c r="P8775" s="369"/>
      <c r="S8775" s="369"/>
      <c r="V8775" s="358"/>
    </row>
    <row r="8776" spans="1:22">
      <c r="A8776" s="31"/>
      <c r="B8776" s="2"/>
      <c r="C8776" s="363"/>
      <c r="D8776" s="364"/>
      <c r="E8776" s="2"/>
      <c r="F8776" s="2"/>
      <c r="G8776" s="365"/>
      <c r="H8776" s="366"/>
      <c r="I8776" s="363"/>
      <c r="J8776" s="367"/>
      <c r="K8776" s="364"/>
      <c r="M8776" s="368"/>
      <c r="P8776" s="369"/>
      <c r="S8776" s="369"/>
      <c r="V8776" s="358"/>
    </row>
    <row r="8777" spans="1:22">
      <c r="A8777" s="31"/>
      <c r="B8777" s="2"/>
      <c r="C8777" s="363"/>
      <c r="D8777" s="364"/>
      <c r="E8777" s="2"/>
      <c r="F8777" s="2"/>
      <c r="G8777" s="365"/>
      <c r="H8777" s="366"/>
      <c r="I8777" s="363"/>
      <c r="J8777" s="367"/>
      <c r="K8777" s="364"/>
      <c r="M8777" s="368"/>
      <c r="P8777" s="369"/>
      <c r="S8777" s="369"/>
      <c r="V8777" s="358"/>
    </row>
    <row r="8778" spans="1:22">
      <c r="A8778" s="31"/>
      <c r="B8778" s="2"/>
      <c r="C8778" s="363"/>
      <c r="D8778" s="364"/>
      <c r="E8778" s="2"/>
      <c r="F8778" s="2"/>
      <c r="G8778" s="365"/>
      <c r="H8778" s="366"/>
      <c r="I8778" s="363"/>
      <c r="J8778" s="367"/>
      <c r="K8778" s="364"/>
      <c r="M8778" s="368"/>
      <c r="P8778" s="369"/>
      <c r="S8778" s="369"/>
      <c r="V8778" s="358"/>
    </row>
    <row r="8779" spans="1:22">
      <c r="A8779" s="31"/>
      <c r="B8779" s="2"/>
      <c r="C8779" s="363"/>
      <c r="D8779" s="364"/>
      <c r="E8779" s="2"/>
      <c r="F8779" s="2"/>
      <c r="G8779" s="365"/>
      <c r="H8779" s="366"/>
      <c r="I8779" s="363"/>
      <c r="J8779" s="367"/>
      <c r="K8779" s="364"/>
      <c r="M8779" s="368"/>
      <c r="P8779" s="369"/>
      <c r="S8779" s="369"/>
      <c r="V8779" s="358"/>
    </row>
    <row r="8780" spans="1:22">
      <c r="A8780" s="31"/>
      <c r="B8780" s="2"/>
      <c r="C8780" s="363"/>
      <c r="D8780" s="364"/>
      <c r="E8780" s="2"/>
      <c r="F8780" s="2"/>
      <c r="G8780" s="365"/>
      <c r="H8780" s="366"/>
      <c r="I8780" s="363"/>
      <c r="J8780" s="367"/>
      <c r="K8780" s="364"/>
      <c r="M8780" s="368"/>
      <c r="P8780" s="369"/>
      <c r="S8780" s="369"/>
      <c r="V8780" s="358"/>
    </row>
    <row r="8781" spans="1:22">
      <c r="A8781" s="31"/>
      <c r="B8781" s="2"/>
      <c r="C8781" s="363"/>
      <c r="D8781" s="364"/>
      <c r="E8781" s="2"/>
      <c r="F8781" s="2"/>
      <c r="G8781" s="365"/>
      <c r="H8781" s="366"/>
      <c r="I8781" s="363"/>
      <c r="J8781" s="367"/>
      <c r="K8781" s="364"/>
      <c r="M8781" s="368"/>
      <c r="P8781" s="369"/>
      <c r="S8781" s="369"/>
      <c r="V8781" s="358"/>
    </row>
    <row r="8782" spans="1:22">
      <c r="A8782" s="31"/>
      <c r="B8782" s="2"/>
      <c r="C8782" s="363"/>
      <c r="D8782" s="364"/>
      <c r="E8782" s="2"/>
      <c r="F8782" s="2"/>
      <c r="G8782" s="365"/>
      <c r="H8782" s="366"/>
      <c r="I8782" s="363"/>
      <c r="J8782" s="367"/>
      <c r="K8782" s="364"/>
      <c r="M8782" s="368"/>
      <c r="P8782" s="369"/>
      <c r="S8782" s="369"/>
      <c r="V8782" s="358"/>
    </row>
    <row r="8783" spans="1:22">
      <c r="A8783" s="31"/>
      <c r="B8783" s="2"/>
      <c r="C8783" s="363"/>
      <c r="D8783" s="364"/>
      <c r="E8783" s="2"/>
      <c r="F8783" s="2"/>
      <c r="G8783" s="365"/>
      <c r="H8783" s="366"/>
      <c r="I8783" s="363"/>
      <c r="J8783" s="367"/>
      <c r="K8783" s="364"/>
      <c r="M8783" s="368"/>
      <c r="P8783" s="369"/>
      <c r="S8783" s="369"/>
      <c r="V8783" s="358"/>
    </row>
    <row r="8784" spans="1:22">
      <c r="A8784" s="31"/>
      <c r="B8784" s="2"/>
      <c r="C8784" s="363"/>
      <c r="D8784" s="364"/>
      <c r="E8784" s="2"/>
      <c r="F8784" s="2"/>
      <c r="G8784" s="365"/>
      <c r="H8784" s="366"/>
      <c r="I8784" s="363"/>
      <c r="J8784" s="367"/>
      <c r="K8784" s="364"/>
      <c r="M8784" s="368"/>
      <c r="P8784" s="369"/>
      <c r="S8784" s="369"/>
      <c r="V8784" s="358"/>
    </row>
    <row r="8785" spans="1:22">
      <c r="A8785" s="31"/>
      <c r="B8785" s="2"/>
      <c r="C8785" s="363"/>
      <c r="D8785" s="364"/>
      <c r="E8785" s="2"/>
      <c r="F8785" s="2"/>
      <c r="G8785" s="365"/>
      <c r="H8785" s="366"/>
      <c r="I8785" s="363"/>
      <c r="J8785" s="367"/>
      <c r="K8785" s="364"/>
      <c r="M8785" s="368"/>
      <c r="P8785" s="369"/>
      <c r="S8785" s="369"/>
      <c r="V8785" s="358"/>
    </row>
    <row r="8786" spans="1:22">
      <c r="A8786" s="31"/>
      <c r="B8786" s="2"/>
      <c r="C8786" s="363"/>
      <c r="D8786" s="364"/>
      <c r="E8786" s="2"/>
      <c r="F8786" s="2"/>
      <c r="G8786" s="365"/>
      <c r="H8786" s="366"/>
      <c r="I8786" s="363"/>
      <c r="J8786" s="367"/>
      <c r="K8786" s="364"/>
      <c r="M8786" s="368"/>
      <c r="P8786" s="369"/>
      <c r="S8786" s="369"/>
      <c r="V8786" s="358"/>
    </row>
    <row r="8787" spans="1:22">
      <c r="A8787" s="31"/>
      <c r="B8787" s="2"/>
      <c r="C8787" s="363"/>
      <c r="D8787" s="364"/>
      <c r="E8787" s="2"/>
      <c r="F8787" s="2"/>
      <c r="G8787" s="365"/>
      <c r="H8787" s="366"/>
      <c r="I8787" s="363"/>
      <c r="J8787" s="367"/>
      <c r="K8787" s="364"/>
      <c r="M8787" s="368"/>
      <c r="P8787" s="369"/>
      <c r="S8787" s="369"/>
      <c r="V8787" s="358"/>
    </row>
    <row r="8788" spans="1:22">
      <c r="A8788" s="31"/>
      <c r="B8788" s="2"/>
      <c r="C8788" s="363"/>
      <c r="D8788" s="364"/>
      <c r="E8788" s="2"/>
      <c r="F8788" s="2"/>
      <c r="G8788" s="365"/>
      <c r="H8788" s="366"/>
      <c r="I8788" s="363"/>
      <c r="J8788" s="367"/>
      <c r="K8788" s="364"/>
      <c r="M8788" s="368"/>
      <c r="P8788" s="369"/>
      <c r="S8788" s="369"/>
      <c r="V8788" s="358"/>
    </row>
    <row r="8789" spans="1:22">
      <c r="A8789" s="31"/>
      <c r="B8789" s="2"/>
      <c r="C8789" s="363"/>
      <c r="D8789" s="364"/>
      <c r="E8789" s="2"/>
      <c r="F8789" s="2"/>
      <c r="G8789" s="365"/>
      <c r="H8789" s="366"/>
      <c r="I8789" s="363"/>
      <c r="J8789" s="367"/>
      <c r="K8789" s="364"/>
      <c r="M8789" s="368"/>
      <c r="P8789" s="369"/>
      <c r="S8789" s="369"/>
      <c r="V8789" s="358"/>
    </row>
    <row r="8790" spans="1:22">
      <c r="A8790" s="31"/>
      <c r="B8790" s="2"/>
      <c r="C8790" s="363"/>
      <c r="D8790" s="364"/>
      <c r="E8790" s="2"/>
      <c r="F8790" s="2"/>
      <c r="G8790" s="365"/>
      <c r="H8790" s="366"/>
      <c r="I8790" s="363"/>
      <c r="J8790" s="367"/>
      <c r="K8790" s="364"/>
      <c r="M8790" s="368"/>
      <c r="P8790" s="369"/>
      <c r="S8790" s="369"/>
      <c r="V8790" s="358"/>
    </row>
    <row r="8791" spans="1:22">
      <c r="A8791" s="31"/>
      <c r="B8791" s="2"/>
      <c r="C8791" s="363"/>
      <c r="D8791" s="364"/>
      <c r="E8791" s="2"/>
      <c r="F8791" s="2"/>
      <c r="G8791" s="365"/>
      <c r="H8791" s="366"/>
      <c r="I8791" s="363"/>
      <c r="J8791" s="367"/>
      <c r="K8791" s="364"/>
      <c r="M8791" s="368"/>
      <c r="P8791" s="369"/>
      <c r="S8791" s="369"/>
      <c r="V8791" s="358"/>
    </row>
    <row r="8792" spans="1:22">
      <c r="A8792" s="31"/>
      <c r="B8792" s="2"/>
      <c r="C8792" s="363"/>
      <c r="D8792" s="364"/>
      <c r="E8792" s="2"/>
      <c r="F8792" s="2"/>
      <c r="G8792" s="365"/>
      <c r="H8792" s="366"/>
      <c r="I8792" s="363"/>
      <c r="J8792" s="367"/>
      <c r="K8792" s="364"/>
      <c r="M8792" s="368"/>
      <c r="P8792" s="369"/>
      <c r="S8792" s="369"/>
      <c r="V8792" s="358"/>
    </row>
    <row r="8793" spans="1:22">
      <c r="A8793" s="31"/>
      <c r="B8793" s="2"/>
      <c r="C8793" s="363"/>
      <c r="D8793" s="364"/>
      <c r="E8793" s="2"/>
      <c r="F8793" s="2"/>
      <c r="G8793" s="365"/>
      <c r="H8793" s="366"/>
      <c r="I8793" s="363"/>
      <c r="J8793" s="367"/>
      <c r="K8793" s="364"/>
      <c r="M8793" s="368"/>
      <c r="P8793" s="369"/>
      <c r="S8793" s="369"/>
      <c r="V8793" s="358"/>
    </row>
    <row r="8794" spans="1:22">
      <c r="A8794" s="31"/>
      <c r="B8794" s="2"/>
      <c r="C8794" s="363"/>
      <c r="D8794" s="364"/>
      <c r="E8794" s="2"/>
      <c r="F8794" s="2"/>
      <c r="G8794" s="365"/>
      <c r="H8794" s="366"/>
      <c r="I8794" s="363"/>
      <c r="J8794" s="367"/>
      <c r="K8794" s="364"/>
      <c r="M8794" s="368"/>
      <c r="P8794" s="369"/>
      <c r="S8794" s="369"/>
      <c r="V8794" s="358"/>
    </row>
    <row r="8795" spans="1:22">
      <c r="A8795" s="31"/>
      <c r="B8795" s="2"/>
      <c r="C8795" s="363"/>
      <c r="D8795" s="364"/>
      <c r="E8795" s="2"/>
      <c r="F8795" s="2"/>
      <c r="G8795" s="365"/>
      <c r="H8795" s="366"/>
      <c r="I8795" s="363"/>
      <c r="J8795" s="367"/>
      <c r="K8795" s="364"/>
      <c r="M8795" s="368"/>
      <c r="P8795" s="369"/>
      <c r="S8795" s="369"/>
      <c r="V8795" s="358"/>
    </row>
    <row r="8796" spans="1:22">
      <c r="A8796" s="31"/>
      <c r="B8796" s="2"/>
      <c r="C8796" s="363"/>
      <c r="D8796" s="364"/>
      <c r="E8796" s="2"/>
      <c r="F8796" s="2"/>
      <c r="G8796" s="365"/>
      <c r="H8796" s="366"/>
      <c r="I8796" s="363"/>
      <c r="J8796" s="367"/>
      <c r="K8796" s="364"/>
      <c r="M8796" s="368"/>
      <c r="P8796" s="369"/>
      <c r="S8796" s="369"/>
      <c r="V8796" s="358"/>
    </row>
    <row r="8797" spans="1:22">
      <c r="A8797" s="31"/>
      <c r="B8797" s="2"/>
      <c r="C8797" s="363"/>
      <c r="D8797" s="364"/>
      <c r="E8797" s="2"/>
      <c r="F8797" s="2"/>
      <c r="G8797" s="365"/>
      <c r="H8797" s="366"/>
      <c r="I8797" s="363"/>
      <c r="J8797" s="367"/>
      <c r="K8797" s="364"/>
      <c r="M8797" s="368"/>
      <c r="P8797" s="369"/>
      <c r="S8797" s="369"/>
      <c r="V8797" s="358"/>
    </row>
    <row r="8798" spans="1:22">
      <c r="A8798" s="31"/>
      <c r="B8798" s="2"/>
      <c r="C8798" s="363"/>
      <c r="D8798" s="364"/>
      <c r="E8798" s="2"/>
      <c r="F8798" s="2"/>
      <c r="G8798" s="365"/>
      <c r="H8798" s="366"/>
      <c r="I8798" s="363"/>
      <c r="J8798" s="367"/>
      <c r="K8798" s="364"/>
      <c r="M8798" s="368"/>
      <c r="P8798" s="369"/>
      <c r="S8798" s="369"/>
      <c r="V8798" s="358"/>
    </row>
    <row r="8799" spans="1:22">
      <c r="A8799" s="31"/>
      <c r="B8799" s="2"/>
      <c r="C8799" s="363"/>
      <c r="D8799" s="364"/>
      <c r="E8799" s="2"/>
      <c r="F8799" s="2"/>
      <c r="G8799" s="365"/>
      <c r="H8799" s="366"/>
      <c r="I8799" s="363"/>
      <c r="J8799" s="367"/>
      <c r="K8799" s="364"/>
      <c r="M8799" s="368"/>
      <c r="P8799" s="369"/>
      <c r="S8799" s="369"/>
      <c r="V8799" s="358"/>
    </row>
    <row r="8800" spans="1:22">
      <c r="A8800" s="31"/>
      <c r="B8800" s="2"/>
      <c r="C8800" s="363"/>
      <c r="D8800" s="364"/>
      <c r="E8800" s="2"/>
      <c r="F8800" s="2"/>
      <c r="G8800" s="365"/>
      <c r="H8800" s="366"/>
      <c r="I8800" s="363"/>
      <c r="J8800" s="367"/>
      <c r="K8800" s="364"/>
      <c r="M8800" s="368"/>
      <c r="P8800" s="369"/>
      <c r="S8800" s="369"/>
      <c r="V8800" s="358"/>
    </row>
    <row r="8801" spans="1:22">
      <c r="A8801" s="31"/>
      <c r="B8801" s="2"/>
      <c r="C8801" s="363"/>
      <c r="D8801" s="364"/>
      <c r="E8801" s="2"/>
      <c r="F8801" s="2"/>
      <c r="G8801" s="365"/>
      <c r="H8801" s="366"/>
      <c r="I8801" s="363"/>
      <c r="J8801" s="367"/>
      <c r="K8801" s="364"/>
      <c r="M8801" s="368"/>
      <c r="P8801" s="369"/>
      <c r="S8801" s="369"/>
      <c r="V8801" s="358"/>
    </row>
    <row r="8802" spans="1:22">
      <c r="A8802" s="31"/>
      <c r="B8802" s="2"/>
      <c r="C8802" s="363"/>
      <c r="D8802" s="364"/>
      <c r="E8802" s="2"/>
      <c r="F8802" s="2"/>
      <c r="G8802" s="365"/>
      <c r="H8802" s="366"/>
      <c r="I8802" s="363"/>
      <c r="J8802" s="367"/>
      <c r="K8802" s="364"/>
      <c r="M8802" s="368"/>
      <c r="P8802" s="369"/>
      <c r="S8802" s="369"/>
      <c r="V8802" s="358"/>
    </row>
    <row r="8803" spans="1:22">
      <c r="A8803" s="31"/>
      <c r="B8803" s="2"/>
      <c r="C8803" s="363"/>
      <c r="D8803" s="364"/>
      <c r="E8803" s="2"/>
      <c r="F8803" s="2"/>
      <c r="G8803" s="365"/>
      <c r="H8803" s="366"/>
      <c r="I8803" s="363"/>
      <c r="J8803" s="367"/>
      <c r="K8803" s="364"/>
      <c r="M8803" s="368"/>
      <c r="P8803" s="369"/>
      <c r="S8803" s="369"/>
      <c r="V8803" s="358"/>
    </row>
    <row r="8804" spans="1:22">
      <c r="A8804" s="31"/>
      <c r="B8804" s="2"/>
      <c r="C8804" s="363"/>
      <c r="D8804" s="364"/>
      <c r="E8804" s="2"/>
      <c r="F8804" s="2"/>
      <c r="G8804" s="365"/>
      <c r="H8804" s="366"/>
      <c r="I8804" s="363"/>
      <c r="J8804" s="367"/>
      <c r="K8804" s="364"/>
      <c r="M8804" s="368"/>
      <c r="P8804" s="369"/>
      <c r="S8804" s="369"/>
      <c r="V8804" s="358"/>
    </row>
    <row r="8805" spans="1:22">
      <c r="A8805" s="31"/>
      <c r="B8805" s="2"/>
      <c r="C8805" s="363"/>
      <c r="D8805" s="364"/>
      <c r="E8805" s="2"/>
      <c r="F8805" s="2"/>
      <c r="G8805" s="365"/>
      <c r="H8805" s="366"/>
      <c r="I8805" s="363"/>
      <c r="J8805" s="367"/>
      <c r="K8805" s="364"/>
      <c r="M8805" s="368"/>
      <c r="P8805" s="369"/>
      <c r="S8805" s="369"/>
      <c r="V8805" s="358"/>
    </row>
    <row r="8806" spans="1:22">
      <c r="A8806" s="31"/>
      <c r="B8806" s="2"/>
      <c r="C8806" s="363"/>
      <c r="D8806" s="364"/>
      <c r="E8806" s="2"/>
      <c r="F8806" s="2"/>
      <c r="G8806" s="365"/>
      <c r="H8806" s="366"/>
      <c r="I8806" s="363"/>
      <c r="J8806" s="367"/>
      <c r="K8806" s="364"/>
      <c r="M8806" s="368"/>
      <c r="P8806" s="369"/>
      <c r="S8806" s="369"/>
      <c r="V8806" s="358"/>
    </row>
    <row r="8807" spans="1:22">
      <c r="A8807" s="31"/>
      <c r="B8807" s="2"/>
      <c r="C8807" s="363"/>
      <c r="D8807" s="364"/>
      <c r="E8807" s="2"/>
      <c r="F8807" s="2"/>
      <c r="G8807" s="365"/>
      <c r="H8807" s="366"/>
      <c r="I8807" s="363"/>
      <c r="J8807" s="367"/>
      <c r="K8807" s="364"/>
      <c r="M8807" s="368"/>
      <c r="P8807" s="369"/>
      <c r="S8807" s="369"/>
      <c r="V8807" s="358"/>
    </row>
    <row r="8808" spans="1:22">
      <c r="A8808" s="31"/>
      <c r="B8808" s="2"/>
      <c r="C8808" s="363"/>
      <c r="D8808" s="364"/>
      <c r="E8808" s="2"/>
      <c r="F8808" s="2"/>
      <c r="G8808" s="365"/>
      <c r="H8808" s="366"/>
      <c r="I8808" s="363"/>
      <c r="J8808" s="367"/>
      <c r="K8808" s="364"/>
      <c r="M8808" s="368"/>
      <c r="P8808" s="369"/>
      <c r="S8808" s="369"/>
      <c r="V8808" s="358"/>
    </row>
    <row r="8809" spans="1:22">
      <c r="A8809" s="31"/>
      <c r="B8809" s="2"/>
      <c r="C8809" s="363"/>
      <c r="D8809" s="364"/>
      <c r="E8809" s="2"/>
      <c r="F8809" s="2"/>
      <c r="G8809" s="365"/>
      <c r="H8809" s="366"/>
      <c r="I8809" s="363"/>
      <c r="J8809" s="367"/>
      <c r="K8809" s="364"/>
      <c r="M8809" s="368"/>
      <c r="P8809" s="369"/>
      <c r="S8809" s="369"/>
      <c r="V8809" s="358"/>
    </row>
    <row r="8810" spans="1:22">
      <c r="A8810" s="31"/>
      <c r="B8810" s="2"/>
      <c r="C8810" s="363"/>
      <c r="D8810" s="364"/>
      <c r="E8810" s="2"/>
      <c r="F8810" s="2"/>
      <c r="G8810" s="365"/>
      <c r="H8810" s="366"/>
      <c r="I8810" s="363"/>
      <c r="J8810" s="367"/>
      <c r="K8810" s="364"/>
      <c r="M8810" s="368"/>
      <c r="P8810" s="369"/>
      <c r="S8810" s="369"/>
      <c r="V8810" s="358"/>
    </row>
    <row r="8811" spans="1:22">
      <c r="A8811" s="31"/>
      <c r="B8811" s="2"/>
      <c r="C8811" s="363"/>
      <c r="D8811" s="364"/>
      <c r="E8811" s="2"/>
      <c r="F8811" s="2"/>
      <c r="G8811" s="365"/>
      <c r="H8811" s="366"/>
      <c r="I8811" s="363"/>
      <c r="J8811" s="367"/>
      <c r="K8811" s="364"/>
      <c r="M8811" s="368"/>
      <c r="P8811" s="369"/>
      <c r="S8811" s="369"/>
      <c r="V8811" s="358"/>
    </row>
    <row r="8812" spans="1:22">
      <c r="A8812" s="31"/>
      <c r="B8812" s="2"/>
      <c r="C8812" s="363"/>
      <c r="D8812" s="364"/>
      <c r="E8812" s="2"/>
      <c r="F8812" s="2"/>
      <c r="G8812" s="365"/>
      <c r="H8812" s="366"/>
      <c r="I8812" s="363"/>
      <c r="J8812" s="367"/>
      <c r="K8812" s="364"/>
      <c r="M8812" s="368"/>
      <c r="P8812" s="369"/>
      <c r="S8812" s="369"/>
      <c r="V8812" s="358"/>
    </row>
    <row r="8813" spans="1:22">
      <c r="A8813" s="31"/>
      <c r="B8813" s="2"/>
      <c r="C8813" s="363"/>
      <c r="D8813" s="364"/>
      <c r="E8813" s="2"/>
      <c r="F8813" s="2"/>
      <c r="G8813" s="365"/>
      <c r="H8813" s="366"/>
      <c r="I8813" s="363"/>
      <c r="J8813" s="367"/>
      <c r="K8813" s="364"/>
      <c r="M8813" s="368"/>
      <c r="P8813" s="369"/>
      <c r="S8813" s="369"/>
      <c r="V8813" s="358"/>
    </row>
    <row r="8814" spans="1:22">
      <c r="A8814" s="31"/>
      <c r="B8814" s="2"/>
      <c r="C8814" s="363"/>
      <c r="D8814" s="364"/>
      <c r="E8814" s="2"/>
      <c r="F8814" s="2"/>
      <c r="G8814" s="365"/>
      <c r="H8814" s="366"/>
      <c r="I8814" s="363"/>
      <c r="J8814" s="367"/>
      <c r="K8814" s="364"/>
      <c r="M8814" s="368"/>
      <c r="P8814" s="369"/>
      <c r="S8814" s="369"/>
      <c r="V8814" s="358"/>
    </row>
    <row r="8815" spans="1:22">
      <c r="A8815" s="31"/>
      <c r="B8815" s="2"/>
      <c r="C8815" s="363"/>
      <c r="D8815" s="364"/>
      <c r="E8815" s="2"/>
      <c r="F8815" s="2"/>
      <c r="G8815" s="365"/>
      <c r="H8815" s="366"/>
      <c r="I8815" s="363"/>
      <c r="J8815" s="367"/>
      <c r="K8815" s="364"/>
      <c r="M8815" s="368"/>
      <c r="P8815" s="369"/>
      <c r="S8815" s="369"/>
      <c r="V8815" s="358"/>
    </row>
    <row r="8816" spans="1:22">
      <c r="A8816" s="31"/>
      <c r="B8816" s="2"/>
      <c r="C8816" s="363"/>
      <c r="D8816" s="364"/>
      <c r="E8816" s="2"/>
      <c r="F8816" s="2"/>
      <c r="G8816" s="365"/>
      <c r="H8816" s="366"/>
      <c r="I8816" s="363"/>
      <c r="J8816" s="367"/>
      <c r="K8816" s="364"/>
      <c r="M8816" s="368"/>
      <c r="P8816" s="369"/>
      <c r="S8816" s="369"/>
      <c r="V8816" s="358"/>
    </row>
    <row r="8817" spans="1:22">
      <c r="A8817" s="31"/>
      <c r="B8817" s="2"/>
      <c r="C8817" s="363"/>
      <c r="D8817" s="364"/>
      <c r="E8817" s="2"/>
      <c r="F8817" s="2"/>
      <c r="G8817" s="365"/>
      <c r="H8817" s="366"/>
      <c r="I8817" s="363"/>
      <c r="J8817" s="367"/>
      <c r="K8817" s="364"/>
      <c r="M8817" s="368"/>
      <c r="P8817" s="369"/>
      <c r="S8817" s="369"/>
      <c r="V8817" s="358"/>
    </row>
    <row r="8818" spans="1:22">
      <c r="A8818" s="31"/>
      <c r="B8818" s="2"/>
      <c r="C8818" s="363"/>
      <c r="D8818" s="364"/>
      <c r="E8818" s="2"/>
      <c r="F8818" s="2"/>
      <c r="G8818" s="365"/>
      <c r="H8818" s="366"/>
      <c r="I8818" s="363"/>
      <c r="J8818" s="367"/>
      <c r="K8818" s="364"/>
      <c r="M8818" s="368"/>
      <c r="P8818" s="369"/>
      <c r="S8818" s="369"/>
      <c r="V8818" s="358"/>
    </row>
    <row r="8819" spans="1:22">
      <c r="A8819" s="31"/>
      <c r="B8819" s="2"/>
      <c r="C8819" s="363"/>
      <c r="D8819" s="364"/>
      <c r="E8819" s="2"/>
      <c r="F8819" s="2"/>
      <c r="G8819" s="365"/>
      <c r="H8819" s="366"/>
      <c r="I8819" s="363"/>
      <c r="J8819" s="367"/>
      <c r="K8819" s="364"/>
      <c r="M8819" s="368"/>
      <c r="P8819" s="369"/>
      <c r="S8819" s="369"/>
      <c r="V8819" s="358"/>
    </row>
    <row r="8820" spans="1:22">
      <c r="A8820" s="31"/>
      <c r="B8820" s="2"/>
      <c r="C8820" s="363"/>
      <c r="D8820" s="364"/>
      <c r="E8820" s="2"/>
      <c r="F8820" s="2"/>
      <c r="G8820" s="365"/>
      <c r="H8820" s="366"/>
      <c r="I8820" s="363"/>
      <c r="J8820" s="367"/>
      <c r="K8820" s="364"/>
      <c r="M8820" s="368"/>
      <c r="P8820" s="369"/>
      <c r="S8820" s="369"/>
      <c r="V8820" s="358"/>
    </row>
    <row r="8821" spans="1:22">
      <c r="A8821" s="31"/>
      <c r="B8821" s="2"/>
      <c r="C8821" s="363"/>
      <c r="D8821" s="364"/>
      <c r="E8821" s="2"/>
      <c r="F8821" s="2"/>
      <c r="G8821" s="365"/>
      <c r="H8821" s="366"/>
      <c r="I8821" s="363"/>
      <c r="J8821" s="367"/>
      <c r="K8821" s="364"/>
      <c r="M8821" s="368"/>
      <c r="P8821" s="369"/>
      <c r="S8821" s="369"/>
      <c r="V8821" s="358"/>
    </row>
    <row r="8822" spans="1:22">
      <c r="A8822" s="31"/>
      <c r="B8822" s="2"/>
      <c r="C8822" s="363"/>
      <c r="D8822" s="364"/>
      <c r="E8822" s="2"/>
      <c r="F8822" s="2"/>
      <c r="G8822" s="365"/>
      <c r="H8822" s="366"/>
      <c r="I8822" s="363"/>
      <c r="J8822" s="367"/>
      <c r="K8822" s="364"/>
      <c r="M8822" s="368"/>
      <c r="P8822" s="369"/>
      <c r="S8822" s="369"/>
      <c r="V8822" s="358"/>
    </row>
    <row r="8823" spans="1:22">
      <c r="A8823" s="31"/>
      <c r="B8823" s="2"/>
      <c r="C8823" s="363"/>
      <c r="D8823" s="364"/>
      <c r="E8823" s="2"/>
      <c r="F8823" s="2"/>
      <c r="G8823" s="365"/>
      <c r="H8823" s="366"/>
      <c r="I8823" s="363"/>
      <c r="J8823" s="367"/>
      <c r="K8823" s="364"/>
      <c r="M8823" s="368"/>
      <c r="P8823" s="369"/>
      <c r="S8823" s="369"/>
      <c r="V8823" s="358"/>
    </row>
    <row r="8824" spans="1:22">
      <c r="A8824" s="31"/>
      <c r="B8824" s="2"/>
      <c r="C8824" s="363"/>
      <c r="D8824" s="364"/>
      <c r="E8824" s="2"/>
      <c r="F8824" s="2"/>
      <c r="G8824" s="365"/>
      <c r="H8824" s="366"/>
      <c r="I8824" s="363"/>
      <c r="J8824" s="367"/>
      <c r="K8824" s="364"/>
      <c r="M8824" s="368"/>
      <c r="P8824" s="369"/>
      <c r="S8824" s="369"/>
      <c r="V8824" s="358"/>
    </row>
    <row r="8825" spans="1:22">
      <c r="A8825" s="31"/>
      <c r="B8825" s="2"/>
      <c r="C8825" s="363"/>
      <c r="D8825" s="364"/>
      <c r="E8825" s="2"/>
      <c r="F8825" s="2"/>
      <c r="G8825" s="365"/>
      <c r="H8825" s="366"/>
      <c r="I8825" s="363"/>
      <c r="J8825" s="367"/>
      <c r="K8825" s="364"/>
      <c r="M8825" s="368"/>
      <c r="P8825" s="369"/>
      <c r="S8825" s="369"/>
      <c r="V8825" s="358"/>
    </row>
    <row r="8826" spans="1:22">
      <c r="A8826" s="31"/>
      <c r="B8826" s="2"/>
      <c r="C8826" s="363"/>
      <c r="D8826" s="364"/>
      <c r="E8826" s="2"/>
      <c r="F8826" s="2"/>
      <c r="G8826" s="365"/>
      <c r="H8826" s="366"/>
      <c r="I8826" s="363"/>
      <c r="J8826" s="367"/>
      <c r="K8826" s="364"/>
      <c r="M8826" s="368"/>
      <c r="P8826" s="369"/>
      <c r="S8826" s="369"/>
      <c r="V8826" s="358"/>
    </row>
    <row r="8827" spans="1:22">
      <c r="A8827" s="31"/>
      <c r="B8827" s="2"/>
      <c r="C8827" s="363"/>
      <c r="D8827" s="364"/>
      <c r="E8827" s="2"/>
      <c r="F8827" s="2"/>
      <c r="G8827" s="365"/>
      <c r="H8827" s="366"/>
      <c r="I8827" s="363"/>
      <c r="J8827" s="367"/>
      <c r="K8827" s="364"/>
      <c r="M8827" s="368"/>
      <c r="P8827" s="369"/>
      <c r="S8827" s="369"/>
      <c r="V8827" s="358"/>
    </row>
    <row r="8828" spans="1:22">
      <c r="A8828" s="31"/>
      <c r="B8828" s="2"/>
      <c r="C8828" s="363"/>
      <c r="D8828" s="364"/>
      <c r="E8828" s="2"/>
      <c r="F8828" s="2"/>
      <c r="G8828" s="365"/>
      <c r="H8828" s="366"/>
      <c r="I8828" s="363"/>
      <c r="J8828" s="367"/>
      <c r="K8828" s="364"/>
      <c r="M8828" s="368"/>
      <c r="P8828" s="369"/>
      <c r="S8828" s="369"/>
      <c r="V8828" s="358"/>
    </row>
    <row r="8829" spans="1:22">
      <c r="A8829" s="31"/>
      <c r="B8829" s="2"/>
      <c r="C8829" s="363"/>
      <c r="D8829" s="364"/>
      <c r="E8829" s="2"/>
      <c r="F8829" s="2"/>
      <c r="G8829" s="365"/>
      <c r="H8829" s="366"/>
      <c r="I8829" s="363"/>
      <c r="J8829" s="367"/>
      <c r="K8829" s="364"/>
      <c r="M8829" s="368"/>
      <c r="P8829" s="369"/>
      <c r="S8829" s="369"/>
      <c r="V8829" s="358"/>
    </row>
    <row r="8830" spans="1:22">
      <c r="A8830" s="31"/>
      <c r="B8830" s="2"/>
      <c r="C8830" s="363"/>
      <c r="D8830" s="364"/>
      <c r="E8830" s="2"/>
      <c r="F8830" s="2"/>
      <c r="G8830" s="365"/>
      <c r="H8830" s="366"/>
      <c r="I8830" s="363"/>
      <c r="J8830" s="367"/>
      <c r="K8830" s="364"/>
      <c r="M8830" s="368"/>
      <c r="P8830" s="369"/>
      <c r="S8830" s="369"/>
      <c r="V8830" s="358"/>
    </row>
    <row r="8831" spans="1:22">
      <c r="A8831" s="31"/>
      <c r="B8831" s="2"/>
      <c r="C8831" s="363"/>
      <c r="D8831" s="364"/>
      <c r="E8831" s="2"/>
      <c r="F8831" s="2"/>
      <c r="G8831" s="365"/>
      <c r="H8831" s="366"/>
      <c r="I8831" s="363"/>
      <c r="J8831" s="367"/>
      <c r="K8831" s="364"/>
      <c r="M8831" s="368"/>
      <c r="P8831" s="369"/>
      <c r="S8831" s="369"/>
      <c r="V8831" s="358"/>
    </row>
    <row r="8832" spans="1:22">
      <c r="A8832" s="31"/>
      <c r="B8832" s="2"/>
      <c r="C8832" s="363"/>
      <c r="D8832" s="364"/>
      <c r="E8832" s="2"/>
      <c r="F8832" s="2"/>
      <c r="G8832" s="365"/>
      <c r="H8832" s="366"/>
      <c r="I8832" s="363"/>
      <c r="J8832" s="367"/>
      <c r="K8832" s="364"/>
      <c r="M8832" s="368"/>
      <c r="P8832" s="369"/>
      <c r="S8832" s="369"/>
      <c r="V8832" s="358"/>
    </row>
    <row r="8833" spans="1:22">
      <c r="A8833" s="31"/>
      <c r="B8833" s="2"/>
      <c r="C8833" s="363"/>
      <c r="D8833" s="364"/>
      <c r="E8833" s="2"/>
      <c r="F8833" s="2"/>
      <c r="G8833" s="365"/>
      <c r="H8833" s="366"/>
      <c r="I8833" s="363"/>
      <c r="J8833" s="367"/>
      <c r="K8833" s="364"/>
      <c r="M8833" s="368"/>
      <c r="P8833" s="369"/>
      <c r="S8833" s="369"/>
      <c r="V8833" s="358"/>
    </row>
    <row r="8834" spans="1:22">
      <c r="A8834" s="31"/>
      <c r="B8834" s="2"/>
      <c r="C8834" s="363"/>
      <c r="D8834" s="364"/>
      <c r="E8834" s="2"/>
      <c r="F8834" s="2"/>
      <c r="G8834" s="365"/>
      <c r="H8834" s="366"/>
      <c r="I8834" s="363"/>
      <c r="J8834" s="367"/>
      <c r="K8834" s="364"/>
      <c r="M8834" s="368"/>
      <c r="P8834" s="369"/>
      <c r="S8834" s="369"/>
      <c r="V8834" s="358"/>
    </row>
    <row r="8835" spans="1:22">
      <c r="A8835" s="31"/>
      <c r="B8835" s="2"/>
      <c r="C8835" s="363"/>
      <c r="D8835" s="364"/>
      <c r="E8835" s="2"/>
      <c r="F8835" s="2"/>
      <c r="G8835" s="365"/>
      <c r="H8835" s="366"/>
      <c r="I8835" s="363"/>
      <c r="J8835" s="367"/>
      <c r="K8835" s="364"/>
      <c r="M8835" s="368"/>
      <c r="P8835" s="369"/>
      <c r="S8835" s="369"/>
      <c r="V8835" s="358"/>
    </row>
    <row r="8836" spans="1:22">
      <c r="A8836" s="31"/>
      <c r="B8836" s="2"/>
      <c r="C8836" s="363"/>
      <c r="D8836" s="364"/>
      <c r="E8836" s="2"/>
      <c r="F8836" s="2"/>
      <c r="G8836" s="365"/>
      <c r="H8836" s="366"/>
      <c r="I8836" s="363"/>
      <c r="J8836" s="367"/>
      <c r="K8836" s="364"/>
      <c r="M8836" s="368"/>
      <c r="P8836" s="369"/>
      <c r="S8836" s="369"/>
      <c r="V8836" s="358"/>
    </row>
    <row r="8837" spans="1:22">
      <c r="A8837" s="31"/>
      <c r="B8837" s="2"/>
      <c r="C8837" s="363"/>
      <c r="D8837" s="364"/>
      <c r="E8837" s="2"/>
      <c r="F8837" s="2"/>
      <c r="G8837" s="365"/>
      <c r="H8837" s="366"/>
      <c r="I8837" s="363"/>
      <c r="J8837" s="367"/>
      <c r="K8837" s="364"/>
      <c r="M8837" s="368"/>
      <c r="P8837" s="369"/>
      <c r="S8837" s="369"/>
      <c r="V8837" s="358"/>
    </row>
    <row r="8838" spans="1:22">
      <c r="A8838" s="31"/>
      <c r="B8838" s="2"/>
      <c r="C8838" s="363"/>
      <c r="D8838" s="364"/>
      <c r="E8838" s="2"/>
      <c r="F8838" s="2"/>
      <c r="G8838" s="365"/>
      <c r="H8838" s="366"/>
      <c r="I8838" s="363"/>
      <c r="J8838" s="367"/>
      <c r="K8838" s="364"/>
      <c r="M8838" s="368"/>
      <c r="P8838" s="369"/>
      <c r="S8838" s="369"/>
      <c r="V8838" s="358"/>
    </row>
    <row r="8839" spans="1:22">
      <c r="A8839" s="31"/>
      <c r="B8839" s="2"/>
      <c r="C8839" s="363"/>
      <c r="D8839" s="364"/>
      <c r="E8839" s="2"/>
      <c r="F8839" s="2"/>
      <c r="G8839" s="365"/>
      <c r="H8839" s="366"/>
      <c r="I8839" s="363"/>
      <c r="J8839" s="367"/>
      <c r="K8839" s="364"/>
      <c r="M8839" s="368"/>
      <c r="P8839" s="369"/>
      <c r="S8839" s="369"/>
      <c r="V8839" s="358"/>
    </row>
    <row r="8840" spans="1:22">
      <c r="A8840" s="31"/>
      <c r="B8840" s="2"/>
      <c r="C8840" s="363"/>
      <c r="D8840" s="364"/>
      <c r="E8840" s="2"/>
      <c r="F8840" s="2"/>
      <c r="G8840" s="365"/>
      <c r="H8840" s="366"/>
      <c r="I8840" s="363"/>
      <c r="J8840" s="367"/>
      <c r="K8840" s="364"/>
      <c r="M8840" s="368"/>
      <c r="P8840" s="369"/>
      <c r="S8840" s="369"/>
      <c r="V8840" s="358"/>
    </row>
    <row r="8841" spans="1:22">
      <c r="A8841" s="31"/>
      <c r="B8841" s="2"/>
      <c r="C8841" s="363"/>
      <c r="D8841" s="364"/>
      <c r="E8841" s="2"/>
      <c r="F8841" s="2"/>
      <c r="G8841" s="365"/>
      <c r="H8841" s="366"/>
      <c r="I8841" s="363"/>
      <c r="J8841" s="367"/>
      <c r="K8841" s="364"/>
      <c r="M8841" s="368"/>
      <c r="P8841" s="369"/>
      <c r="S8841" s="369"/>
      <c r="V8841" s="358"/>
    </row>
    <row r="8842" spans="1:22">
      <c r="A8842" s="31"/>
      <c r="B8842" s="2"/>
      <c r="C8842" s="363"/>
      <c r="D8842" s="364"/>
      <c r="E8842" s="2"/>
      <c r="F8842" s="2"/>
      <c r="G8842" s="365"/>
      <c r="H8842" s="366"/>
      <c r="I8842" s="363"/>
      <c r="J8842" s="367"/>
      <c r="K8842" s="364"/>
      <c r="M8842" s="368"/>
      <c r="P8842" s="369"/>
      <c r="S8842" s="369"/>
      <c r="V8842" s="358"/>
    </row>
    <row r="8843" spans="1:22">
      <c r="A8843" s="31"/>
      <c r="B8843" s="2"/>
      <c r="C8843" s="363"/>
      <c r="D8843" s="364"/>
      <c r="E8843" s="2"/>
      <c r="F8843" s="2"/>
      <c r="G8843" s="365"/>
      <c r="H8843" s="366"/>
      <c r="I8843" s="363"/>
      <c r="J8843" s="367"/>
      <c r="K8843" s="364"/>
      <c r="M8843" s="368"/>
      <c r="P8843" s="369"/>
      <c r="S8843" s="369"/>
      <c r="V8843" s="358"/>
    </row>
    <row r="8844" spans="1:22">
      <c r="A8844" s="31"/>
      <c r="B8844" s="2"/>
      <c r="C8844" s="363"/>
      <c r="D8844" s="364"/>
      <c r="E8844" s="2"/>
      <c r="F8844" s="2"/>
      <c r="G8844" s="365"/>
      <c r="H8844" s="366"/>
      <c r="I8844" s="363"/>
      <c r="J8844" s="367"/>
      <c r="K8844" s="364"/>
      <c r="M8844" s="368"/>
      <c r="P8844" s="369"/>
      <c r="S8844" s="369"/>
      <c r="V8844" s="358"/>
    </row>
    <row r="8845" spans="1:22">
      <c r="A8845" s="31"/>
      <c r="B8845" s="2"/>
      <c r="C8845" s="363"/>
      <c r="D8845" s="364"/>
      <c r="E8845" s="2"/>
      <c r="F8845" s="2"/>
      <c r="G8845" s="365"/>
      <c r="H8845" s="366"/>
      <c r="I8845" s="363"/>
      <c r="J8845" s="367"/>
      <c r="K8845" s="364"/>
      <c r="M8845" s="368"/>
      <c r="P8845" s="369"/>
      <c r="S8845" s="369"/>
      <c r="V8845" s="358"/>
    </row>
    <row r="8846" spans="1:22">
      <c r="A8846" s="31"/>
      <c r="B8846" s="2"/>
      <c r="C8846" s="363"/>
      <c r="D8846" s="364"/>
      <c r="E8846" s="2"/>
      <c r="F8846" s="2"/>
      <c r="G8846" s="365"/>
      <c r="H8846" s="366"/>
      <c r="I8846" s="363"/>
      <c r="J8846" s="367"/>
      <c r="K8846" s="364"/>
      <c r="M8846" s="368"/>
      <c r="P8846" s="369"/>
      <c r="S8846" s="369"/>
      <c r="V8846" s="358"/>
    </row>
    <row r="8847" spans="1:22">
      <c r="A8847" s="31"/>
      <c r="B8847" s="2"/>
      <c r="C8847" s="363"/>
      <c r="D8847" s="364"/>
      <c r="E8847" s="2"/>
      <c r="F8847" s="2"/>
      <c r="G8847" s="365"/>
      <c r="H8847" s="366"/>
      <c r="I8847" s="363"/>
      <c r="J8847" s="367"/>
      <c r="K8847" s="364"/>
      <c r="M8847" s="368"/>
      <c r="P8847" s="369"/>
      <c r="S8847" s="369"/>
      <c r="V8847" s="358"/>
    </row>
    <row r="8848" spans="1:22">
      <c r="A8848" s="31"/>
      <c r="B8848" s="2"/>
      <c r="C8848" s="363"/>
      <c r="D8848" s="364"/>
      <c r="E8848" s="2"/>
      <c r="F8848" s="2"/>
      <c r="G8848" s="365"/>
      <c r="H8848" s="366"/>
      <c r="I8848" s="363"/>
      <c r="J8848" s="367"/>
      <c r="K8848" s="364"/>
      <c r="M8848" s="368"/>
      <c r="P8848" s="369"/>
      <c r="S8848" s="369"/>
      <c r="V8848" s="358"/>
    </row>
    <row r="8849" spans="1:22">
      <c r="A8849" s="31"/>
      <c r="B8849" s="2"/>
      <c r="C8849" s="363"/>
      <c r="D8849" s="364"/>
      <c r="E8849" s="2"/>
      <c r="F8849" s="2"/>
      <c r="G8849" s="365"/>
      <c r="H8849" s="366"/>
      <c r="I8849" s="363"/>
      <c r="J8849" s="367"/>
      <c r="K8849" s="364"/>
      <c r="M8849" s="368"/>
      <c r="P8849" s="369"/>
      <c r="S8849" s="369"/>
      <c r="V8849" s="358"/>
    </row>
    <row r="8850" spans="1:22">
      <c r="A8850" s="31"/>
      <c r="B8850" s="2"/>
      <c r="C8850" s="363"/>
      <c r="D8850" s="364"/>
      <c r="E8850" s="2"/>
      <c r="F8850" s="2"/>
      <c r="G8850" s="365"/>
      <c r="H8850" s="366"/>
      <c r="I8850" s="363"/>
      <c r="J8850" s="367"/>
      <c r="K8850" s="364"/>
      <c r="M8850" s="368"/>
      <c r="P8850" s="369"/>
      <c r="S8850" s="369"/>
      <c r="V8850" s="358"/>
    </row>
    <row r="8851" spans="1:22">
      <c r="A8851" s="31"/>
      <c r="B8851" s="2"/>
      <c r="C8851" s="363"/>
      <c r="D8851" s="364"/>
      <c r="E8851" s="2"/>
      <c r="F8851" s="2"/>
      <c r="G8851" s="365"/>
      <c r="H8851" s="366"/>
      <c r="I8851" s="363"/>
      <c r="J8851" s="367"/>
      <c r="K8851" s="364"/>
      <c r="M8851" s="368"/>
      <c r="P8851" s="369"/>
      <c r="S8851" s="369"/>
      <c r="V8851" s="358"/>
    </row>
    <row r="8852" spans="1:22">
      <c r="A8852" s="31"/>
      <c r="B8852" s="2"/>
      <c r="C8852" s="363"/>
      <c r="D8852" s="364"/>
      <c r="E8852" s="2"/>
      <c r="F8852" s="2"/>
      <c r="G8852" s="365"/>
      <c r="H8852" s="366"/>
      <c r="I8852" s="363"/>
      <c r="J8852" s="367"/>
      <c r="K8852" s="364"/>
      <c r="M8852" s="368"/>
      <c r="P8852" s="369"/>
      <c r="S8852" s="369"/>
      <c r="V8852" s="358"/>
    </row>
    <row r="8853" spans="1:22">
      <c r="A8853" s="31"/>
      <c r="B8853" s="2"/>
      <c r="C8853" s="363"/>
      <c r="D8853" s="364"/>
      <c r="E8853" s="2"/>
      <c r="F8853" s="2"/>
      <c r="G8853" s="365"/>
      <c r="H8853" s="366"/>
      <c r="I8853" s="363"/>
      <c r="J8853" s="367"/>
      <c r="K8853" s="364"/>
      <c r="M8853" s="368"/>
      <c r="P8853" s="369"/>
      <c r="S8853" s="369"/>
      <c r="V8853" s="358"/>
    </row>
    <row r="8854" spans="1:22">
      <c r="A8854" s="31"/>
      <c r="B8854" s="2"/>
      <c r="C8854" s="363"/>
      <c r="D8854" s="364"/>
      <c r="E8854" s="2"/>
      <c r="F8854" s="2"/>
      <c r="G8854" s="365"/>
      <c r="H8854" s="366"/>
      <c r="I8854" s="363"/>
      <c r="J8854" s="367"/>
      <c r="K8854" s="364"/>
      <c r="M8854" s="368"/>
      <c r="P8854" s="369"/>
      <c r="S8854" s="369"/>
      <c r="V8854" s="358"/>
    </row>
    <row r="8855" spans="1:22">
      <c r="A8855" s="31"/>
      <c r="B8855" s="2"/>
      <c r="C8855" s="363"/>
      <c r="D8855" s="364"/>
      <c r="E8855" s="2"/>
      <c r="F8855" s="2"/>
      <c r="G8855" s="365"/>
      <c r="H8855" s="366"/>
      <c r="I8855" s="363"/>
      <c r="J8855" s="367"/>
      <c r="K8855" s="364"/>
      <c r="M8855" s="368"/>
      <c r="P8855" s="369"/>
      <c r="S8855" s="369"/>
      <c r="V8855" s="358"/>
    </row>
    <row r="8856" spans="1:22">
      <c r="A8856" s="31"/>
      <c r="B8856" s="2"/>
      <c r="C8856" s="363"/>
      <c r="D8856" s="364"/>
      <c r="E8856" s="2"/>
      <c r="F8856" s="2"/>
      <c r="G8856" s="365"/>
      <c r="H8856" s="366"/>
      <c r="I8856" s="363"/>
      <c r="J8856" s="367"/>
      <c r="K8856" s="364"/>
      <c r="M8856" s="368"/>
      <c r="P8856" s="369"/>
      <c r="S8856" s="369"/>
      <c r="V8856" s="358"/>
    </row>
    <row r="8857" spans="1:22">
      <c r="A8857" s="31"/>
      <c r="B8857" s="2"/>
      <c r="C8857" s="363"/>
      <c r="D8857" s="364"/>
      <c r="E8857" s="2"/>
      <c r="F8857" s="2"/>
      <c r="G8857" s="365"/>
      <c r="H8857" s="366"/>
      <c r="I8857" s="363"/>
      <c r="J8857" s="367"/>
      <c r="K8857" s="364"/>
      <c r="M8857" s="368"/>
      <c r="P8857" s="369"/>
      <c r="S8857" s="369"/>
      <c r="V8857" s="358"/>
    </row>
    <row r="8858" spans="1:22">
      <c r="A8858" s="31"/>
      <c r="B8858" s="2"/>
      <c r="C8858" s="363"/>
      <c r="D8858" s="364"/>
      <c r="E8858" s="2"/>
      <c r="F8858" s="2"/>
      <c r="G8858" s="365"/>
      <c r="H8858" s="366"/>
      <c r="I8858" s="363"/>
      <c r="J8858" s="367"/>
      <c r="K8858" s="364"/>
      <c r="M8858" s="368"/>
      <c r="P8858" s="369"/>
      <c r="S8858" s="369"/>
      <c r="V8858" s="358"/>
    </row>
    <row r="8859" spans="1:22">
      <c r="A8859" s="31"/>
      <c r="B8859" s="2"/>
      <c r="C8859" s="363"/>
      <c r="D8859" s="364"/>
      <c r="E8859" s="2"/>
      <c r="F8859" s="2"/>
      <c r="G8859" s="365"/>
      <c r="H8859" s="366"/>
      <c r="I8859" s="363"/>
      <c r="J8859" s="367"/>
      <c r="K8859" s="364"/>
      <c r="M8859" s="368"/>
      <c r="P8859" s="369"/>
      <c r="S8859" s="369"/>
      <c r="V8859" s="358"/>
    </row>
    <row r="8860" spans="1:22">
      <c r="A8860" s="31"/>
      <c r="B8860" s="2"/>
      <c r="C8860" s="363"/>
      <c r="D8860" s="364"/>
      <c r="E8860" s="2"/>
      <c r="F8860" s="2"/>
      <c r="G8860" s="365"/>
      <c r="H8860" s="366"/>
      <c r="I8860" s="363"/>
      <c r="J8860" s="367"/>
      <c r="K8860" s="364"/>
      <c r="M8860" s="368"/>
      <c r="P8860" s="369"/>
      <c r="S8860" s="369"/>
      <c r="V8860" s="358"/>
    </row>
    <row r="8861" spans="1:22">
      <c r="A8861" s="31"/>
      <c r="B8861" s="2"/>
      <c r="C8861" s="363"/>
      <c r="D8861" s="364"/>
      <c r="E8861" s="2"/>
      <c r="F8861" s="2"/>
      <c r="G8861" s="365"/>
      <c r="H8861" s="366"/>
      <c r="I8861" s="363"/>
      <c r="J8861" s="367"/>
      <c r="K8861" s="364"/>
      <c r="M8861" s="368"/>
      <c r="P8861" s="369"/>
      <c r="S8861" s="369"/>
      <c r="V8861" s="358"/>
    </row>
    <row r="8862" spans="1:22">
      <c r="A8862" s="31"/>
      <c r="B8862" s="2"/>
      <c r="C8862" s="363"/>
      <c r="D8862" s="364"/>
      <c r="E8862" s="2"/>
      <c r="F8862" s="2"/>
      <c r="G8862" s="365"/>
      <c r="H8862" s="366"/>
      <c r="I8862" s="363"/>
      <c r="J8862" s="367"/>
      <c r="K8862" s="364"/>
      <c r="M8862" s="368"/>
      <c r="P8862" s="369"/>
      <c r="S8862" s="369"/>
      <c r="V8862" s="358"/>
    </row>
    <row r="8863" spans="1:22">
      <c r="A8863" s="31"/>
      <c r="B8863" s="2"/>
      <c r="C8863" s="363"/>
      <c r="D8863" s="364"/>
      <c r="E8863" s="2"/>
      <c r="F8863" s="2"/>
      <c r="G8863" s="365"/>
      <c r="H8863" s="366"/>
      <c r="I8863" s="363"/>
      <c r="J8863" s="367"/>
      <c r="K8863" s="364"/>
      <c r="M8863" s="368"/>
      <c r="P8863" s="369"/>
      <c r="S8863" s="369"/>
      <c r="V8863" s="358"/>
    </row>
    <row r="8864" spans="1:22">
      <c r="A8864" s="31"/>
      <c r="B8864" s="2"/>
      <c r="C8864" s="363"/>
      <c r="D8864" s="364"/>
      <c r="E8864" s="2"/>
      <c r="F8864" s="2"/>
      <c r="G8864" s="365"/>
      <c r="H8864" s="366"/>
      <c r="I8864" s="363"/>
      <c r="J8864" s="367"/>
      <c r="K8864" s="364"/>
      <c r="M8864" s="368"/>
      <c r="P8864" s="369"/>
      <c r="S8864" s="369"/>
      <c r="V8864" s="358"/>
    </row>
    <row r="8865" spans="1:22">
      <c r="A8865" s="31"/>
      <c r="B8865" s="2"/>
      <c r="C8865" s="363"/>
      <c r="D8865" s="364"/>
      <c r="E8865" s="2"/>
      <c r="F8865" s="2"/>
      <c r="G8865" s="365"/>
      <c r="H8865" s="366"/>
      <c r="I8865" s="363"/>
      <c r="J8865" s="367"/>
      <c r="K8865" s="364"/>
      <c r="M8865" s="368"/>
      <c r="P8865" s="369"/>
      <c r="S8865" s="369"/>
      <c r="V8865" s="358"/>
    </row>
    <row r="8866" spans="1:22">
      <c r="A8866" s="31"/>
      <c r="B8866" s="2"/>
      <c r="C8866" s="363"/>
      <c r="D8866" s="364"/>
      <c r="E8866" s="2"/>
      <c r="F8866" s="2"/>
      <c r="G8866" s="365"/>
      <c r="H8866" s="366"/>
      <c r="I8866" s="363"/>
      <c r="J8866" s="367"/>
      <c r="K8866" s="364"/>
      <c r="M8866" s="368"/>
      <c r="P8866" s="369"/>
      <c r="S8866" s="369"/>
      <c r="V8866" s="358"/>
    </row>
    <row r="8867" spans="1:22">
      <c r="A8867" s="31"/>
      <c r="B8867" s="2"/>
      <c r="C8867" s="363"/>
      <c r="D8867" s="364"/>
      <c r="E8867" s="2"/>
      <c r="F8867" s="2"/>
      <c r="G8867" s="365"/>
      <c r="H8867" s="366"/>
      <c r="I8867" s="363"/>
      <c r="J8867" s="367"/>
      <c r="K8867" s="364"/>
      <c r="M8867" s="368"/>
      <c r="P8867" s="369"/>
      <c r="S8867" s="369"/>
      <c r="V8867" s="358"/>
    </row>
    <row r="8868" spans="1:22">
      <c r="A8868" s="31"/>
      <c r="B8868" s="2"/>
      <c r="C8868" s="363"/>
      <c r="D8868" s="364"/>
      <c r="E8868" s="2"/>
      <c r="F8868" s="2"/>
      <c r="G8868" s="365"/>
      <c r="H8868" s="366"/>
      <c r="I8868" s="363"/>
      <c r="J8868" s="367"/>
      <c r="K8868" s="364"/>
      <c r="M8868" s="368"/>
      <c r="P8868" s="369"/>
      <c r="S8868" s="369"/>
      <c r="V8868" s="358"/>
    </row>
    <row r="8869" spans="1:22">
      <c r="A8869" s="31"/>
      <c r="B8869" s="2"/>
      <c r="C8869" s="363"/>
      <c r="D8869" s="364"/>
      <c r="E8869" s="2"/>
      <c r="F8869" s="2"/>
      <c r="G8869" s="365"/>
      <c r="H8869" s="366"/>
      <c r="I8869" s="363"/>
      <c r="J8869" s="367"/>
      <c r="K8869" s="364"/>
      <c r="M8869" s="368"/>
      <c r="P8869" s="369"/>
      <c r="S8869" s="369"/>
      <c r="V8869" s="358"/>
    </row>
    <row r="8870" spans="1:22">
      <c r="A8870" s="31"/>
      <c r="B8870" s="2"/>
      <c r="C8870" s="363"/>
      <c r="D8870" s="364"/>
      <c r="E8870" s="2"/>
      <c r="F8870" s="2"/>
      <c r="G8870" s="365"/>
      <c r="H8870" s="366"/>
      <c r="I8870" s="363"/>
      <c r="J8870" s="367"/>
      <c r="K8870" s="364"/>
      <c r="M8870" s="368"/>
      <c r="P8870" s="369"/>
      <c r="S8870" s="369"/>
      <c r="V8870" s="358"/>
    </row>
    <row r="8871" spans="1:22">
      <c r="A8871" s="31"/>
      <c r="B8871" s="2"/>
      <c r="C8871" s="363"/>
      <c r="D8871" s="364"/>
      <c r="E8871" s="2"/>
      <c r="F8871" s="2"/>
      <c r="G8871" s="365"/>
      <c r="H8871" s="366"/>
      <c r="I8871" s="363"/>
      <c r="J8871" s="367"/>
      <c r="K8871" s="364"/>
      <c r="M8871" s="368"/>
      <c r="P8871" s="369"/>
      <c r="S8871" s="369"/>
      <c r="V8871" s="358"/>
    </row>
    <row r="8872" spans="1:22">
      <c r="A8872" s="31"/>
      <c r="B8872" s="2"/>
      <c r="C8872" s="363"/>
      <c r="D8872" s="364"/>
      <c r="E8872" s="2"/>
      <c r="F8872" s="2"/>
      <c r="G8872" s="365"/>
      <c r="H8872" s="366"/>
      <c r="I8872" s="363"/>
      <c r="J8872" s="367"/>
      <c r="K8872" s="364"/>
      <c r="M8872" s="368"/>
      <c r="P8872" s="369"/>
      <c r="S8872" s="369"/>
      <c r="V8872" s="358"/>
    </row>
    <row r="8873" spans="1:22">
      <c r="A8873" s="31"/>
      <c r="B8873" s="2"/>
      <c r="C8873" s="363"/>
      <c r="D8873" s="364"/>
      <c r="E8873" s="2"/>
      <c r="F8873" s="2"/>
      <c r="G8873" s="365"/>
      <c r="H8873" s="366"/>
      <c r="I8873" s="363"/>
      <c r="J8873" s="367"/>
      <c r="K8873" s="364"/>
      <c r="M8873" s="368"/>
      <c r="P8873" s="369"/>
      <c r="S8873" s="369"/>
      <c r="V8873" s="358"/>
    </row>
    <row r="8874" spans="1:22">
      <c r="A8874" s="31"/>
      <c r="B8874" s="2"/>
      <c r="C8874" s="363"/>
      <c r="D8874" s="364"/>
      <c r="E8874" s="2"/>
      <c r="F8874" s="2"/>
      <c r="G8874" s="365"/>
      <c r="H8874" s="366"/>
      <c r="I8874" s="363"/>
      <c r="J8874" s="367"/>
      <c r="K8874" s="364"/>
      <c r="M8874" s="368"/>
      <c r="P8874" s="369"/>
      <c r="S8874" s="369"/>
      <c r="V8874" s="358"/>
    </row>
    <row r="8875" spans="1:22">
      <c r="A8875" s="31"/>
      <c r="B8875" s="2"/>
      <c r="C8875" s="363"/>
      <c r="D8875" s="364"/>
      <c r="E8875" s="2"/>
      <c r="F8875" s="2"/>
      <c r="G8875" s="365"/>
      <c r="H8875" s="366"/>
      <c r="I8875" s="363"/>
      <c r="J8875" s="367"/>
      <c r="K8875" s="364"/>
      <c r="M8875" s="368"/>
      <c r="P8875" s="369"/>
      <c r="S8875" s="369"/>
      <c r="V8875" s="358"/>
    </row>
    <row r="8876" spans="1:22">
      <c r="A8876" s="31"/>
      <c r="B8876" s="2"/>
      <c r="C8876" s="363"/>
      <c r="D8876" s="364"/>
      <c r="E8876" s="2"/>
      <c r="F8876" s="2"/>
      <c r="G8876" s="365"/>
      <c r="H8876" s="366"/>
      <c r="I8876" s="363"/>
      <c r="J8876" s="367"/>
      <c r="K8876" s="364"/>
      <c r="M8876" s="368"/>
      <c r="P8876" s="369"/>
      <c r="S8876" s="369"/>
      <c r="V8876" s="358"/>
    </row>
    <row r="8877" spans="1:22">
      <c r="A8877" s="31"/>
      <c r="B8877" s="2"/>
      <c r="C8877" s="363"/>
      <c r="D8877" s="364"/>
      <c r="E8877" s="2"/>
      <c r="F8877" s="2"/>
      <c r="G8877" s="365"/>
      <c r="H8877" s="366"/>
      <c r="I8877" s="363"/>
      <c r="J8877" s="367"/>
      <c r="K8877" s="364"/>
      <c r="M8877" s="368"/>
      <c r="P8877" s="369"/>
      <c r="S8877" s="369"/>
      <c r="V8877" s="358"/>
    </row>
    <row r="8878" spans="1:22">
      <c r="A8878" s="31"/>
      <c r="B8878" s="2"/>
      <c r="C8878" s="363"/>
      <c r="D8878" s="364"/>
      <c r="E8878" s="2"/>
      <c r="F8878" s="2"/>
      <c r="G8878" s="365"/>
      <c r="H8878" s="366"/>
      <c r="I8878" s="363"/>
      <c r="J8878" s="367"/>
      <c r="K8878" s="364"/>
      <c r="M8878" s="368"/>
      <c r="P8878" s="369"/>
      <c r="S8878" s="369"/>
      <c r="V8878" s="358"/>
    </row>
    <row r="8879" spans="1:22">
      <c r="A8879" s="31"/>
      <c r="B8879" s="2"/>
      <c r="C8879" s="363"/>
      <c r="D8879" s="364"/>
      <c r="E8879" s="2"/>
      <c r="F8879" s="2"/>
      <c r="G8879" s="365"/>
      <c r="H8879" s="366"/>
      <c r="I8879" s="363"/>
      <c r="J8879" s="367"/>
      <c r="K8879" s="364"/>
      <c r="M8879" s="368"/>
      <c r="P8879" s="369"/>
      <c r="S8879" s="369"/>
      <c r="V8879" s="358"/>
    </row>
    <row r="8880" spans="1:22">
      <c r="A8880" s="31"/>
      <c r="B8880" s="2"/>
      <c r="C8880" s="363"/>
      <c r="D8880" s="364"/>
      <c r="E8880" s="2"/>
      <c r="F8880" s="2"/>
      <c r="G8880" s="365"/>
      <c r="H8880" s="366"/>
      <c r="I8880" s="363"/>
      <c r="J8880" s="367"/>
      <c r="K8880" s="364"/>
      <c r="M8880" s="368"/>
      <c r="P8880" s="369"/>
      <c r="S8880" s="369"/>
      <c r="V8880" s="358"/>
    </row>
    <row r="8881" spans="1:22">
      <c r="A8881" s="31"/>
      <c r="B8881" s="2"/>
      <c r="C8881" s="363"/>
      <c r="D8881" s="364"/>
      <c r="E8881" s="2"/>
      <c r="F8881" s="2"/>
      <c r="G8881" s="365"/>
      <c r="H8881" s="366"/>
      <c r="I8881" s="363"/>
      <c r="J8881" s="367"/>
      <c r="K8881" s="364"/>
      <c r="M8881" s="368"/>
      <c r="P8881" s="369"/>
      <c r="S8881" s="369"/>
      <c r="V8881" s="358"/>
    </row>
    <row r="8882" spans="1:22">
      <c r="A8882" s="31"/>
      <c r="B8882" s="2"/>
      <c r="C8882" s="363"/>
      <c r="D8882" s="364"/>
      <c r="E8882" s="2"/>
      <c r="F8882" s="2"/>
      <c r="G8882" s="365"/>
      <c r="H8882" s="366"/>
      <c r="I8882" s="363"/>
      <c r="J8882" s="367"/>
      <c r="K8882" s="364"/>
      <c r="M8882" s="368"/>
      <c r="P8882" s="369"/>
      <c r="S8882" s="369"/>
      <c r="V8882" s="358"/>
    </row>
    <row r="8883" spans="1:22">
      <c r="A8883" s="31"/>
      <c r="B8883" s="2"/>
      <c r="C8883" s="363"/>
      <c r="D8883" s="364"/>
      <c r="E8883" s="2"/>
      <c r="F8883" s="2"/>
      <c r="G8883" s="365"/>
      <c r="H8883" s="366"/>
      <c r="I8883" s="363"/>
      <c r="J8883" s="367"/>
      <c r="K8883" s="364"/>
      <c r="M8883" s="368"/>
      <c r="P8883" s="369"/>
      <c r="S8883" s="369"/>
      <c r="V8883" s="358"/>
    </row>
    <row r="8884" spans="1:22">
      <c r="A8884" s="31"/>
      <c r="B8884" s="2"/>
      <c r="C8884" s="363"/>
      <c r="D8884" s="364"/>
      <c r="E8884" s="2"/>
      <c r="F8884" s="2"/>
      <c r="G8884" s="365"/>
      <c r="H8884" s="366"/>
      <c r="I8884" s="363"/>
      <c r="J8884" s="367"/>
      <c r="K8884" s="364"/>
      <c r="M8884" s="368"/>
      <c r="P8884" s="369"/>
      <c r="S8884" s="369"/>
      <c r="V8884" s="358"/>
    </row>
    <row r="8885" spans="1:22">
      <c r="A8885" s="31"/>
      <c r="B8885" s="2"/>
      <c r="C8885" s="363"/>
      <c r="D8885" s="364"/>
      <c r="E8885" s="2"/>
      <c r="F8885" s="2"/>
      <c r="G8885" s="365"/>
      <c r="H8885" s="366"/>
      <c r="I8885" s="363"/>
      <c r="J8885" s="367"/>
      <c r="K8885" s="364"/>
      <c r="M8885" s="368"/>
      <c r="P8885" s="369"/>
      <c r="S8885" s="369"/>
      <c r="V8885" s="358"/>
    </row>
    <row r="8886" spans="1:22">
      <c r="A8886" s="31"/>
      <c r="B8886" s="2"/>
      <c r="C8886" s="363"/>
      <c r="D8886" s="364"/>
      <c r="E8886" s="2"/>
      <c r="F8886" s="2"/>
      <c r="G8886" s="365"/>
      <c r="H8886" s="366"/>
      <c r="I8886" s="363"/>
      <c r="J8886" s="367"/>
      <c r="K8886" s="364"/>
      <c r="M8886" s="368"/>
      <c r="P8886" s="369"/>
      <c r="S8886" s="369"/>
      <c r="V8886" s="358"/>
    </row>
    <row r="8887" spans="1:22">
      <c r="A8887" s="31"/>
      <c r="B8887" s="2"/>
      <c r="C8887" s="363"/>
      <c r="D8887" s="364"/>
      <c r="E8887" s="2"/>
      <c r="F8887" s="2"/>
      <c r="G8887" s="365"/>
      <c r="H8887" s="366"/>
      <c r="I8887" s="363"/>
      <c r="J8887" s="367"/>
      <c r="K8887" s="364"/>
      <c r="M8887" s="368"/>
      <c r="P8887" s="369"/>
      <c r="S8887" s="369"/>
      <c r="V8887" s="358"/>
    </row>
    <row r="8888" spans="1:22">
      <c r="A8888" s="31"/>
      <c r="B8888" s="2"/>
      <c r="C8888" s="363"/>
      <c r="D8888" s="364"/>
      <c r="E8888" s="2"/>
      <c r="F8888" s="2"/>
      <c r="G8888" s="365"/>
      <c r="H8888" s="366"/>
      <c r="I8888" s="363"/>
      <c r="J8888" s="367"/>
      <c r="K8888" s="364"/>
      <c r="M8888" s="368"/>
      <c r="P8888" s="369"/>
      <c r="S8888" s="369"/>
      <c r="V8888" s="358"/>
    </row>
    <row r="8889" spans="1:22">
      <c r="A8889" s="31"/>
      <c r="B8889" s="2"/>
      <c r="C8889" s="363"/>
      <c r="D8889" s="364"/>
      <c r="E8889" s="2"/>
      <c r="F8889" s="2"/>
      <c r="G8889" s="365"/>
      <c r="H8889" s="366"/>
      <c r="I8889" s="363"/>
      <c r="J8889" s="367"/>
      <c r="K8889" s="364"/>
      <c r="M8889" s="368"/>
      <c r="P8889" s="369"/>
      <c r="S8889" s="369"/>
      <c r="V8889" s="358"/>
    </row>
    <row r="8890" spans="1:22">
      <c r="A8890" s="31"/>
      <c r="B8890" s="2"/>
      <c r="C8890" s="363"/>
      <c r="D8890" s="364"/>
      <c r="E8890" s="2"/>
      <c r="F8890" s="2"/>
      <c r="G8890" s="365"/>
      <c r="H8890" s="366"/>
      <c r="I8890" s="363"/>
      <c r="J8890" s="367"/>
      <c r="K8890" s="364"/>
      <c r="M8890" s="368"/>
      <c r="P8890" s="369"/>
      <c r="S8890" s="369"/>
      <c r="V8890" s="358"/>
    </row>
    <row r="8891" spans="1:22">
      <c r="A8891" s="31"/>
      <c r="B8891" s="2"/>
      <c r="C8891" s="363"/>
      <c r="D8891" s="364"/>
      <c r="E8891" s="2"/>
      <c r="F8891" s="2"/>
      <c r="G8891" s="365"/>
      <c r="H8891" s="366"/>
      <c r="I8891" s="363"/>
      <c r="J8891" s="367"/>
      <c r="K8891" s="364"/>
      <c r="M8891" s="368"/>
      <c r="P8891" s="369"/>
      <c r="S8891" s="369"/>
      <c r="V8891" s="358"/>
    </row>
    <row r="8892" spans="1:22">
      <c r="A8892" s="31"/>
      <c r="B8892" s="2"/>
      <c r="C8892" s="363"/>
      <c r="D8892" s="364"/>
      <c r="E8892" s="2"/>
      <c r="F8892" s="2"/>
      <c r="G8892" s="365"/>
      <c r="H8892" s="366"/>
      <c r="I8892" s="363"/>
      <c r="J8892" s="367"/>
      <c r="K8892" s="364"/>
      <c r="M8892" s="368"/>
      <c r="P8892" s="369"/>
      <c r="S8892" s="369"/>
      <c r="V8892" s="358"/>
    </row>
    <row r="8893" spans="1:22">
      <c r="A8893" s="31"/>
      <c r="B8893" s="2"/>
      <c r="C8893" s="363"/>
      <c r="D8893" s="364"/>
      <c r="E8893" s="2"/>
      <c r="F8893" s="2"/>
      <c r="G8893" s="365"/>
      <c r="H8893" s="366"/>
      <c r="I8893" s="363"/>
      <c r="J8893" s="367"/>
      <c r="K8893" s="364"/>
      <c r="M8893" s="368"/>
      <c r="P8893" s="369"/>
      <c r="S8893" s="369"/>
      <c r="V8893" s="358"/>
    </row>
    <row r="8894" spans="1:22">
      <c r="A8894" s="31"/>
      <c r="B8894" s="2"/>
      <c r="C8894" s="363"/>
      <c r="D8894" s="364"/>
      <c r="E8894" s="2"/>
      <c r="F8894" s="2"/>
      <c r="G8894" s="365"/>
      <c r="H8894" s="366"/>
      <c r="I8894" s="363"/>
      <c r="J8894" s="367"/>
      <c r="K8894" s="364"/>
      <c r="M8894" s="368"/>
      <c r="P8894" s="369"/>
      <c r="S8894" s="369"/>
      <c r="V8894" s="358"/>
    </row>
    <row r="8895" spans="1:22">
      <c r="A8895" s="31"/>
      <c r="B8895" s="2"/>
      <c r="C8895" s="363"/>
      <c r="D8895" s="364"/>
      <c r="E8895" s="2"/>
      <c r="F8895" s="2"/>
      <c r="G8895" s="365"/>
      <c r="H8895" s="366"/>
      <c r="I8895" s="363"/>
      <c r="J8895" s="367"/>
      <c r="K8895" s="364"/>
      <c r="M8895" s="368"/>
      <c r="P8895" s="369"/>
      <c r="S8895" s="369"/>
      <c r="V8895" s="358"/>
    </row>
    <row r="8896" spans="1:22">
      <c r="A8896" s="31"/>
      <c r="B8896" s="2"/>
      <c r="C8896" s="363"/>
      <c r="D8896" s="364"/>
      <c r="E8896" s="2"/>
      <c r="F8896" s="2"/>
      <c r="G8896" s="365"/>
      <c r="H8896" s="366"/>
      <c r="I8896" s="363"/>
      <c r="J8896" s="367"/>
      <c r="K8896" s="364"/>
      <c r="M8896" s="368"/>
      <c r="P8896" s="369"/>
      <c r="S8896" s="369"/>
      <c r="V8896" s="358"/>
    </row>
    <row r="8897" spans="1:22">
      <c r="A8897" s="31"/>
      <c r="B8897" s="2"/>
      <c r="C8897" s="363"/>
      <c r="D8897" s="364"/>
      <c r="E8897" s="2"/>
      <c r="F8897" s="2"/>
      <c r="G8897" s="365"/>
      <c r="H8897" s="366"/>
      <c r="I8897" s="363"/>
      <c r="J8897" s="367"/>
      <c r="K8897" s="364"/>
      <c r="M8897" s="368"/>
      <c r="P8897" s="369"/>
      <c r="S8897" s="369"/>
      <c r="V8897" s="358"/>
    </row>
    <row r="8898" spans="1:22">
      <c r="A8898" s="31"/>
      <c r="B8898" s="2"/>
      <c r="C8898" s="363"/>
      <c r="D8898" s="364"/>
      <c r="E8898" s="2"/>
      <c r="F8898" s="2"/>
      <c r="G8898" s="365"/>
      <c r="H8898" s="366"/>
      <c r="I8898" s="363"/>
      <c r="J8898" s="367"/>
      <c r="K8898" s="364"/>
      <c r="M8898" s="368"/>
      <c r="P8898" s="369"/>
      <c r="S8898" s="369"/>
      <c r="V8898" s="358"/>
    </row>
    <row r="8899" spans="1:22">
      <c r="A8899" s="31"/>
      <c r="B8899" s="2"/>
      <c r="C8899" s="363"/>
      <c r="D8899" s="364"/>
      <c r="E8899" s="2"/>
      <c r="F8899" s="2"/>
      <c r="G8899" s="365"/>
      <c r="H8899" s="366"/>
      <c r="I8899" s="363"/>
      <c r="J8899" s="367"/>
      <c r="K8899" s="364"/>
      <c r="M8899" s="368"/>
      <c r="P8899" s="369"/>
      <c r="S8899" s="369"/>
      <c r="V8899" s="358"/>
    </row>
    <row r="8900" spans="1:22">
      <c r="A8900" s="31"/>
      <c r="B8900" s="2"/>
      <c r="C8900" s="363"/>
      <c r="D8900" s="364"/>
      <c r="E8900" s="2"/>
      <c r="F8900" s="2"/>
      <c r="G8900" s="365"/>
      <c r="H8900" s="366"/>
      <c r="I8900" s="363"/>
      <c r="J8900" s="367"/>
      <c r="K8900" s="364"/>
      <c r="M8900" s="368"/>
      <c r="P8900" s="369"/>
      <c r="S8900" s="369"/>
      <c r="V8900" s="358"/>
    </row>
    <row r="8901" spans="1:22">
      <c r="A8901" s="31"/>
      <c r="B8901" s="2"/>
      <c r="C8901" s="363"/>
      <c r="D8901" s="364"/>
      <c r="E8901" s="2"/>
      <c r="F8901" s="2"/>
      <c r="G8901" s="365"/>
      <c r="H8901" s="366"/>
      <c r="I8901" s="363"/>
      <c r="J8901" s="367"/>
      <c r="K8901" s="364"/>
      <c r="M8901" s="368"/>
      <c r="P8901" s="369"/>
      <c r="S8901" s="369"/>
      <c r="V8901" s="358"/>
    </row>
    <row r="8902" spans="1:22">
      <c r="A8902" s="31"/>
      <c r="B8902" s="2"/>
      <c r="C8902" s="363"/>
      <c r="D8902" s="364"/>
      <c r="E8902" s="2"/>
      <c r="F8902" s="2"/>
      <c r="G8902" s="365"/>
      <c r="H8902" s="366"/>
      <c r="I8902" s="363"/>
      <c r="J8902" s="367"/>
      <c r="K8902" s="364"/>
      <c r="M8902" s="368"/>
      <c r="P8902" s="369"/>
      <c r="S8902" s="369"/>
      <c r="V8902" s="358"/>
    </row>
    <row r="8903" spans="1:22">
      <c r="A8903" s="31"/>
      <c r="B8903" s="2"/>
      <c r="C8903" s="363"/>
      <c r="D8903" s="364"/>
      <c r="E8903" s="2"/>
      <c r="F8903" s="2"/>
      <c r="G8903" s="365"/>
      <c r="H8903" s="366"/>
      <c r="I8903" s="363"/>
      <c r="J8903" s="367"/>
      <c r="K8903" s="364"/>
      <c r="M8903" s="368"/>
      <c r="P8903" s="369"/>
      <c r="S8903" s="369"/>
      <c r="V8903" s="358"/>
    </row>
    <row r="8904" spans="1:22">
      <c r="A8904" s="31"/>
      <c r="B8904" s="2"/>
      <c r="C8904" s="363"/>
      <c r="D8904" s="364"/>
      <c r="E8904" s="2"/>
      <c r="F8904" s="2"/>
      <c r="G8904" s="365"/>
      <c r="H8904" s="366"/>
      <c r="I8904" s="363"/>
      <c r="J8904" s="367"/>
      <c r="K8904" s="364"/>
      <c r="M8904" s="368"/>
      <c r="P8904" s="369"/>
      <c r="S8904" s="369"/>
      <c r="V8904" s="358"/>
    </row>
    <row r="8905" spans="1:22">
      <c r="A8905" s="31"/>
      <c r="B8905" s="2"/>
      <c r="C8905" s="363"/>
      <c r="D8905" s="364"/>
      <c r="E8905" s="2"/>
      <c r="F8905" s="2"/>
      <c r="G8905" s="365"/>
      <c r="H8905" s="366"/>
      <c r="I8905" s="363"/>
      <c r="J8905" s="367"/>
      <c r="K8905" s="364"/>
      <c r="M8905" s="368"/>
      <c r="P8905" s="369"/>
      <c r="S8905" s="369"/>
      <c r="V8905" s="358"/>
    </row>
    <row r="8906" spans="1:22">
      <c r="A8906" s="31"/>
      <c r="B8906" s="2"/>
      <c r="C8906" s="363"/>
      <c r="D8906" s="364"/>
      <c r="E8906" s="2"/>
      <c r="F8906" s="2"/>
      <c r="G8906" s="365"/>
      <c r="H8906" s="366"/>
      <c r="I8906" s="363"/>
      <c r="J8906" s="367"/>
      <c r="K8906" s="364"/>
      <c r="M8906" s="368"/>
      <c r="P8906" s="369"/>
      <c r="S8906" s="369"/>
      <c r="V8906" s="358"/>
    </row>
    <row r="8907" spans="1:22">
      <c r="A8907" s="31"/>
      <c r="B8907" s="2"/>
      <c r="C8907" s="363"/>
      <c r="D8907" s="364"/>
      <c r="E8907" s="2"/>
      <c r="F8907" s="2"/>
      <c r="G8907" s="365"/>
      <c r="H8907" s="366"/>
      <c r="I8907" s="363"/>
      <c r="J8907" s="367"/>
      <c r="K8907" s="364"/>
      <c r="M8907" s="368"/>
      <c r="P8907" s="369"/>
      <c r="S8907" s="369"/>
      <c r="V8907" s="358"/>
    </row>
    <row r="8908" spans="1:22">
      <c r="A8908" s="31"/>
      <c r="B8908" s="2"/>
      <c r="C8908" s="363"/>
      <c r="D8908" s="364"/>
      <c r="E8908" s="2"/>
      <c r="F8908" s="2"/>
      <c r="G8908" s="365"/>
      <c r="H8908" s="366"/>
      <c r="I8908" s="363"/>
      <c r="J8908" s="367"/>
      <c r="K8908" s="364"/>
      <c r="M8908" s="368"/>
      <c r="P8908" s="369"/>
      <c r="S8908" s="369"/>
      <c r="V8908" s="358"/>
    </row>
    <row r="8909" spans="1:22">
      <c r="A8909" s="31"/>
      <c r="B8909" s="2"/>
      <c r="C8909" s="363"/>
      <c r="D8909" s="364"/>
      <c r="E8909" s="2"/>
      <c r="F8909" s="2"/>
      <c r="G8909" s="365"/>
      <c r="H8909" s="366"/>
      <c r="I8909" s="363"/>
      <c r="J8909" s="367"/>
      <c r="K8909" s="364"/>
      <c r="M8909" s="368"/>
      <c r="P8909" s="369"/>
      <c r="S8909" s="369"/>
      <c r="V8909" s="358"/>
    </row>
    <row r="8910" spans="1:22">
      <c r="A8910" s="31"/>
      <c r="B8910" s="2"/>
      <c r="C8910" s="363"/>
      <c r="D8910" s="364"/>
      <c r="E8910" s="2"/>
      <c r="F8910" s="2"/>
      <c r="G8910" s="365"/>
      <c r="H8910" s="366"/>
      <c r="I8910" s="363"/>
      <c r="J8910" s="367"/>
      <c r="K8910" s="364"/>
      <c r="M8910" s="368"/>
      <c r="P8910" s="369"/>
      <c r="S8910" s="369"/>
      <c r="V8910" s="358"/>
    </row>
    <row r="8911" spans="1:22">
      <c r="A8911" s="31"/>
      <c r="B8911" s="2"/>
      <c r="C8911" s="363"/>
      <c r="D8911" s="364"/>
      <c r="E8911" s="2"/>
      <c r="F8911" s="2"/>
      <c r="G8911" s="365"/>
      <c r="H8911" s="366"/>
      <c r="I8911" s="363"/>
      <c r="J8911" s="367"/>
      <c r="K8911" s="364"/>
      <c r="M8911" s="368"/>
      <c r="P8911" s="369"/>
      <c r="S8911" s="369"/>
      <c r="V8911" s="358"/>
    </row>
    <row r="8912" spans="1:22">
      <c r="A8912" s="31"/>
      <c r="B8912" s="2"/>
      <c r="C8912" s="363"/>
      <c r="D8912" s="364"/>
      <c r="E8912" s="2"/>
      <c r="F8912" s="2"/>
      <c r="G8912" s="365"/>
      <c r="H8912" s="366"/>
      <c r="I8912" s="363"/>
      <c r="J8912" s="367"/>
      <c r="K8912" s="364"/>
      <c r="M8912" s="368"/>
      <c r="P8912" s="369"/>
      <c r="S8912" s="369"/>
      <c r="V8912" s="358"/>
    </row>
    <row r="8913" spans="1:22">
      <c r="A8913" s="31"/>
      <c r="B8913" s="2"/>
      <c r="C8913" s="363"/>
      <c r="D8913" s="364"/>
      <c r="E8913" s="2"/>
      <c r="F8913" s="2"/>
      <c r="G8913" s="365"/>
      <c r="H8913" s="366"/>
      <c r="I8913" s="363"/>
      <c r="J8913" s="367"/>
      <c r="K8913" s="364"/>
      <c r="M8913" s="368"/>
      <c r="P8913" s="369"/>
      <c r="S8913" s="369"/>
      <c r="V8913" s="358"/>
    </row>
    <row r="8914" spans="1:22">
      <c r="A8914" s="31"/>
      <c r="B8914" s="2"/>
      <c r="C8914" s="363"/>
      <c r="D8914" s="364"/>
      <c r="E8914" s="2"/>
      <c r="F8914" s="2"/>
      <c r="G8914" s="365"/>
      <c r="H8914" s="366"/>
      <c r="I8914" s="363"/>
      <c r="J8914" s="367"/>
      <c r="K8914" s="364"/>
      <c r="M8914" s="368"/>
      <c r="P8914" s="369"/>
      <c r="S8914" s="369"/>
      <c r="V8914" s="358"/>
    </row>
    <row r="8915" spans="1:22">
      <c r="A8915" s="31"/>
      <c r="B8915" s="2"/>
      <c r="C8915" s="363"/>
      <c r="D8915" s="364"/>
      <c r="E8915" s="2"/>
      <c r="F8915" s="2"/>
      <c r="G8915" s="365"/>
      <c r="H8915" s="366"/>
      <c r="I8915" s="363"/>
      <c r="J8915" s="367"/>
      <c r="K8915" s="364"/>
      <c r="M8915" s="368"/>
      <c r="P8915" s="369"/>
      <c r="S8915" s="369"/>
      <c r="V8915" s="358"/>
    </row>
    <row r="8916" spans="1:22">
      <c r="A8916" s="31"/>
      <c r="B8916" s="2"/>
      <c r="C8916" s="363"/>
      <c r="D8916" s="364"/>
      <c r="E8916" s="2"/>
      <c r="F8916" s="2"/>
      <c r="G8916" s="365"/>
      <c r="H8916" s="366"/>
      <c r="I8916" s="363"/>
      <c r="J8916" s="367"/>
      <c r="K8916" s="364"/>
      <c r="M8916" s="368"/>
      <c r="P8916" s="369"/>
      <c r="S8916" s="369"/>
      <c r="V8916" s="358"/>
    </row>
    <row r="8917" spans="1:22">
      <c r="A8917" s="31"/>
      <c r="B8917" s="2"/>
      <c r="C8917" s="363"/>
      <c r="D8917" s="364"/>
      <c r="E8917" s="2"/>
      <c r="F8917" s="2"/>
      <c r="G8917" s="365"/>
      <c r="H8917" s="366"/>
      <c r="I8917" s="363"/>
      <c r="J8917" s="367"/>
      <c r="K8917" s="364"/>
      <c r="M8917" s="368"/>
      <c r="P8917" s="369"/>
      <c r="S8917" s="369"/>
      <c r="V8917" s="358"/>
    </row>
    <row r="8918" spans="1:22">
      <c r="A8918" s="31"/>
      <c r="B8918" s="2"/>
      <c r="C8918" s="363"/>
      <c r="D8918" s="364"/>
      <c r="E8918" s="2"/>
      <c r="F8918" s="2"/>
      <c r="G8918" s="365"/>
      <c r="H8918" s="366"/>
      <c r="I8918" s="363"/>
      <c r="J8918" s="367"/>
      <c r="K8918" s="364"/>
      <c r="M8918" s="368"/>
      <c r="P8918" s="369"/>
      <c r="S8918" s="369"/>
      <c r="V8918" s="358"/>
    </row>
    <row r="8919" spans="1:22">
      <c r="A8919" s="31"/>
      <c r="B8919" s="2"/>
      <c r="C8919" s="363"/>
      <c r="D8919" s="364"/>
      <c r="E8919" s="2"/>
      <c r="F8919" s="2"/>
      <c r="G8919" s="365"/>
      <c r="H8919" s="366"/>
      <c r="I8919" s="363"/>
      <c r="J8919" s="367"/>
      <c r="K8919" s="364"/>
      <c r="M8919" s="368"/>
      <c r="P8919" s="369"/>
      <c r="S8919" s="369"/>
      <c r="V8919" s="358"/>
    </row>
    <row r="8920" spans="1:22">
      <c r="A8920" s="31"/>
      <c r="B8920" s="2"/>
      <c r="C8920" s="363"/>
      <c r="D8920" s="364"/>
      <c r="E8920" s="2"/>
      <c r="F8920" s="2"/>
      <c r="G8920" s="365"/>
      <c r="H8920" s="366"/>
      <c r="I8920" s="363"/>
      <c r="J8920" s="367"/>
      <c r="K8920" s="364"/>
      <c r="M8920" s="368"/>
      <c r="P8920" s="369"/>
      <c r="S8920" s="369"/>
      <c r="V8920" s="358"/>
    </row>
    <row r="8921" spans="1:22">
      <c r="A8921" s="31"/>
      <c r="B8921" s="2"/>
      <c r="C8921" s="363"/>
      <c r="D8921" s="364"/>
      <c r="E8921" s="2"/>
      <c r="F8921" s="2"/>
      <c r="G8921" s="365"/>
      <c r="H8921" s="366"/>
      <c r="I8921" s="363"/>
      <c r="J8921" s="367"/>
      <c r="K8921" s="364"/>
      <c r="M8921" s="368"/>
      <c r="P8921" s="369"/>
      <c r="S8921" s="369"/>
      <c r="V8921" s="358"/>
    </row>
    <row r="8922" spans="1:22">
      <c r="A8922" s="31"/>
      <c r="B8922" s="2"/>
      <c r="C8922" s="363"/>
      <c r="D8922" s="364"/>
      <c r="E8922" s="2"/>
      <c r="F8922" s="2"/>
      <c r="G8922" s="365"/>
      <c r="H8922" s="366"/>
      <c r="I8922" s="363"/>
      <c r="J8922" s="367"/>
      <c r="K8922" s="364"/>
      <c r="M8922" s="368"/>
      <c r="P8922" s="369"/>
      <c r="S8922" s="369"/>
      <c r="V8922" s="358"/>
    </row>
    <row r="8923" spans="1:22">
      <c r="A8923" s="31"/>
      <c r="B8923" s="2"/>
      <c r="C8923" s="363"/>
      <c r="D8923" s="364"/>
      <c r="E8923" s="2"/>
      <c r="F8923" s="2"/>
      <c r="G8923" s="365"/>
      <c r="H8923" s="366"/>
      <c r="I8923" s="363"/>
      <c r="J8923" s="367"/>
      <c r="K8923" s="364"/>
      <c r="M8923" s="368"/>
      <c r="P8923" s="369"/>
      <c r="S8923" s="369"/>
      <c r="V8923" s="358"/>
    </row>
    <row r="8924" spans="1:22">
      <c r="A8924" s="31"/>
      <c r="B8924" s="2"/>
      <c r="C8924" s="363"/>
      <c r="D8924" s="364"/>
      <c r="E8924" s="2"/>
      <c r="F8924" s="2"/>
      <c r="G8924" s="365"/>
      <c r="H8924" s="366"/>
      <c r="I8924" s="363"/>
      <c r="J8924" s="367"/>
      <c r="K8924" s="364"/>
      <c r="M8924" s="368"/>
      <c r="P8924" s="369"/>
      <c r="S8924" s="369"/>
      <c r="V8924" s="358"/>
    </row>
    <row r="8925" spans="1:22">
      <c r="A8925" s="31"/>
      <c r="B8925" s="2"/>
      <c r="C8925" s="363"/>
      <c r="D8925" s="364"/>
      <c r="E8925" s="2"/>
      <c r="F8925" s="2"/>
      <c r="G8925" s="365"/>
      <c r="H8925" s="366"/>
      <c r="I8925" s="363"/>
      <c r="J8925" s="367"/>
      <c r="K8925" s="364"/>
      <c r="M8925" s="368"/>
      <c r="P8925" s="369"/>
      <c r="S8925" s="369"/>
      <c r="V8925" s="358"/>
    </row>
    <row r="8926" spans="1:22">
      <c r="A8926" s="31"/>
      <c r="B8926" s="2"/>
      <c r="C8926" s="363"/>
      <c r="D8926" s="364"/>
      <c r="E8926" s="2"/>
      <c r="F8926" s="2"/>
      <c r="G8926" s="365"/>
      <c r="H8926" s="366"/>
      <c r="I8926" s="363"/>
      <c r="J8926" s="367"/>
      <c r="K8926" s="364"/>
      <c r="M8926" s="368"/>
      <c r="P8926" s="369"/>
      <c r="S8926" s="369"/>
      <c r="V8926" s="358"/>
    </row>
    <row r="8927" spans="1:22">
      <c r="A8927" s="31"/>
      <c r="B8927" s="2"/>
      <c r="C8927" s="363"/>
      <c r="D8927" s="364"/>
      <c r="E8927" s="2"/>
      <c r="F8927" s="2"/>
      <c r="G8927" s="365"/>
      <c r="H8927" s="366"/>
      <c r="I8927" s="363"/>
      <c r="J8927" s="367"/>
      <c r="K8927" s="364"/>
      <c r="M8927" s="368"/>
      <c r="P8927" s="369"/>
      <c r="S8927" s="369"/>
      <c r="V8927" s="358"/>
    </row>
    <row r="8928" spans="1:22">
      <c r="A8928" s="31"/>
      <c r="B8928" s="2"/>
      <c r="C8928" s="363"/>
      <c r="D8928" s="364"/>
      <c r="E8928" s="2"/>
      <c r="F8928" s="2"/>
      <c r="G8928" s="365"/>
      <c r="H8928" s="366"/>
      <c r="I8928" s="363"/>
      <c r="J8928" s="367"/>
      <c r="K8928" s="364"/>
      <c r="M8928" s="368"/>
      <c r="P8928" s="369"/>
      <c r="S8928" s="369"/>
      <c r="V8928" s="358"/>
    </row>
    <row r="8929" spans="1:22">
      <c r="A8929" s="31"/>
      <c r="B8929" s="2"/>
      <c r="C8929" s="363"/>
      <c r="D8929" s="364"/>
      <c r="E8929" s="2"/>
      <c r="F8929" s="2"/>
      <c r="G8929" s="365"/>
      <c r="H8929" s="366"/>
      <c r="I8929" s="363"/>
      <c r="J8929" s="367"/>
      <c r="K8929" s="364"/>
      <c r="M8929" s="368"/>
      <c r="P8929" s="369"/>
      <c r="S8929" s="369"/>
      <c r="V8929" s="358"/>
    </row>
    <row r="8930" spans="1:22">
      <c r="A8930" s="31"/>
      <c r="B8930" s="2"/>
      <c r="C8930" s="363"/>
      <c r="D8930" s="364"/>
      <c r="E8930" s="2"/>
      <c r="F8930" s="2"/>
      <c r="G8930" s="365"/>
      <c r="H8930" s="366"/>
      <c r="I8930" s="363"/>
      <c r="J8930" s="367"/>
      <c r="K8930" s="364"/>
      <c r="M8930" s="368"/>
      <c r="P8930" s="369"/>
      <c r="S8930" s="369"/>
      <c r="V8930" s="358"/>
    </row>
    <row r="8931" spans="1:22">
      <c r="A8931" s="31"/>
      <c r="B8931" s="2"/>
      <c r="C8931" s="363"/>
      <c r="D8931" s="364"/>
      <c r="E8931" s="2"/>
      <c r="F8931" s="2"/>
      <c r="G8931" s="365"/>
      <c r="H8931" s="366"/>
      <c r="I8931" s="363"/>
      <c r="J8931" s="367"/>
      <c r="K8931" s="364"/>
      <c r="M8931" s="368"/>
      <c r="P8931" s="369"/>
      <c r="S8931" s="369"/>
      <c r="V8931" s="358"/>
    </row>
    <row r="8932" spans="1:22">
      <c r="A8932" s="31"/>
      <c r="B8932" s="2"/>
      <c r="C8932" s="363"/>
      <c r="D8932" s="364"/>
      <c r="E8932" s="2"/>
      <c r="F8932" s="2"/>
      <c r="G8932" s="365"/>
      <c r="H8932" s="366"/>
      <c r="I8932" s="363"/>
      <c r="J8932" s="367"/>
      <c r="K8932" s="364"/>
      <c r="M8932" s="368"/>
      <c r="P8932" s="369"/>
      <c r="S8932" s="369"/>
      <c r="V8932" s="358"/>
    </row>
    <row r="8933" spans="1:22">
      <c r="A8933" s="31"/>
      <c r="B8933" s="2"/>
      <c r="C8933" s="363"/>
      <c r="D8933" s="364"/>
      <c r="E8933" s="2"/>
      <c r="F8933" s="2"/>
      <c r="G8933" s="365"/>
      <c r="H8933" s="366"/>
      <c r="I8933" s="363"/>
      <c r="J8933" s="367"/>
      <c r="K8933" s="364"/>
      <c r="M8933" s="368"/>
      <c r="P8933" s="369"/>
      <c r="S8933" s="369"/>
      <c r="V8933" s="358"/>
    </row>
    <row r="8934" spans="1:22">
      <c r="A8934" s="31"/>
      <c r="B8934" s="2"/>
      <c r="C8934" s="363"/>
      <c r="D8934" s="364"/>
      <c r="E8934" s="2"/>
      <c r="F8934" s="2"/>
      <c r="G8934" s="365"/>
      <c r="H8934" s="366"/>
      <c r="I8934" s="363"/>
      <c r="J8934" s="367"/>
      <c r="K8934" s="364"/>
      <c r="M8934" s="368"/>
      <c r="P8934" s="369"/>
      <c r="S8934" s="369"/>
      <c r="V8934" s="358"/>
    </row>
    <row r="8935" spans="1:22">
      <c r="A8935" s="31"/>
      <c r="B8935" s="2"/>
      <c r="C8935" s="363"/>
      <c r="D8935" s="364"/>
      <c r="E8935" s="2"/>
      <c r="F8935" s="2"/>
      <c r="G8935" s="365"/>
      <c r="H8935" s="366"/>
      <c r="I8935" s="363"/>
      <c r="J8935" s="367"/>
      <c r="K8935" s="364"/>
      <c r="M8935" s="368"/>
      <c r="P8935" s="369"/>
      <c r="S8935" s="369"/>
      <c r="V8935" s="358"/>
    </row>
    <row r="8936" spans="1:22">
      <c r="A8936" s="31"/>
      <c r="B8936" s="2"/>
      <c r="C8936" s="363"/>
      <c r="D8936" s="364"/>
      <c r="E8936" s="2"/>
      <c r="F8936" s="2"/>
      <c r="G8936" s="365"/>
      <c r="H8936" s="366"/>
      <c r="I8936" s="363"/>
      <c r="J8936" s="367"/>
      <c r="K8936" s="364"/>
      <c r="M8936" s="368"/>
      <c r="P8936" s="369"/>
      <c r="S8936" s="369"/>
      <c r="V8936" s="358"/>
    </row>
    <row r="8937" spans="1:22">
      <c r="A8937" s="31"/>
      <c r="B8937" s="2"/>
      <c r="C8937" s="363"/>
      <c r="D8937" s="364"/>
      <c r="E8937" s="2"/>
      <c r="F8937" s="2"/>
      <c r="G8937" s="365"/>
      <c r="H8937" s="366"/>
      <c r="I8937" s="363"/>
      <c r="J8937" s="367"/>
      <c r="K8937" s="364"/>
      <c r="M8937" s="368"/>
      <c r="P8937" s="369"/>
      <c r="S8937" s="369"/>
      <c r="V8937" s="358"/>
    </row>
    <row r="8938" spans="1:22">
      <c r="A8938" s="31"/>
      <c r="B8938" s="2"/>
      <c r="C8938" s="363"/>
      <c r="D8938" s="364"/>
      <c r="E8938" s="2"/>
      <c r="F8938" s="2"/>
      <c r="G8938" s="365"/>
      <c r="H8938" s="366"/>
      <c r="I8938" s="363"/>
      <c r="J8938" s="367"/>
      <c r="K8938" s="364"/>
      <c r="M8938" s="368"/>
      <c r="P8938" s="369"/>
      <c r="S8938" s="369"/>
      <c r="V8938" s="358"/>
    </row>
    <row r="8939" spans="1:22">
      <c r="A8939" s="31"/>
      <c r="B8939" s="2"/>
      <c r="C8939" s="363"/>
      <c r="D8939" s="364"/>
      <c r="E8939" s="2"/>
      <c r="F8939" s="2"/>
      <c r="G8939" s="365"/>
      <c r="H8939" s="366"/>
      <c r="I8939" s="363"/>
      <c r="J8939" s="367"/>
      <c r="K8939" s="364"/>
      <c r="M8939" s="368"/>
      <c r="P8939" s="369"/>
      <c r="S8939" s="369"/>
      <c r="V8939" s="358"/>
    </row>
    <row r="8940" spans="1:22">
      <c r="A8940" s="31"/>
      <c r="B8940" s="2"/>
      <c r="C8940" s="363"/>
      <c r="D8940" s="364"/>
      <c r="E8940" s="2"/>
      <c r="F8940" s="2"/>
      <c r="G8940" s="365"/>
      <c r="H8940" s="366"/>
      <c r="I8940" s="363"/>
      <c r="J8940" s="367"/>
      <c r="K8940" s="364"/>
      <c r="M8940" s="368"/>
      <c r="P8940" s="369"/>
      <c r="S8940" s="369"/>
      <c r="V8940" s="358"/>
    </row>
    <row r="8941" spans="1:22">
      <c r="A8941" s="31"/>
      <c r="B8941" s="2"/>
      <c r="C8941" s="363"/>
      <c r="D8941" s="364"/>
      <c r="E8941" s="2"/>
      <c r="F8941" s="2"/>
      <c r="G8941" s="365"/>
      <c r="H8941" s="366"/>
      <c r="I8941" s="363"/>
      <c r="J8941" s="367"/>
      <c r="K8941" s="364"/>
      <c r="M8941" s="368"/>
      <c r="P8941" s="369"/>
      <c r="S8941" s="369"/>
      <c r="V8941" s="358"/>
    </row>
    <row r="8942" spans="1:22">
      <c r="A8942" s="31"/>
      <c r="B8942" s="2"/>
      <c r="C8942" s="363"/>
      <c r="D8942" s="364"/>
      <c r="E8942" s="2"/>
      <c r="F8942" s="2"/>
      <c r="G8942" s="365"/>
      <c r="H8942" s="366"/>
      <c r="I8942" s="363"/>
      <c r="J8942" s="367"/>
      <c r="K8942" s="364"/>
      <c r="M8942" s="368"/>
      <c r="P8942" s="369"/>
      <c r="S8942" s="369"/>
      <c r="V8942" s="358"/>
    </row>
    <row r="8943" spans="1:22">
      <c r="A8943" s="31"/>
      <c r="B8943" s="2"/>
      <c r="C8943" s="363"/>
      <c r="D8943" s="364"/>
      <c r="E8943" s="2"/>
      <c r="F8943" s="2"/>
      <c r="G8943" s="365"/>
      <c r="H8943" s="366"/>
      <c r="I8943" s="363"/>
      <c r="J8943" s="367"/>
      <c r="K8943" s="364"/>
      <c r="M8943" s="368"/>
      <c r="P8943" s="369"/>
      <c r="S8943" s="369"/>
      <c r="V8943" s="358"/>
    </row>
    <row r="8944" spans="1:22">
      <c r="A8944" s="31"/>
      <c r="B8944" s="2"/>
      <c r="C8944" s="363"/>
      <c r="D8944" s="364"/>
      <c r="E8944" s="2"/>
      <c r="F8944" s="2"/>
      <c r="G8944" s="365"/>
      <c r="H8944" s="366"/>
      <c r="I8944" s="363"/>
      <c r="J8944" s="367"/>
      <c r="K8944" s="364"/>
      <c r="M8944" s="368"/>
      <c r="P8944" s="369"/>
      <c r="S8944" s="369"/>
      <c r="V8944" s="358"/>
    </row>
    <row r="8945" spans="1:22">
      <c r="A8945" s="31"/>
      <c r="B8945" s="2"/>
      <c r="C8945" s="363"/>
      <c r="D8945" s="364"/>
      <c r="E8945" s="2"/>
      <c r="F8945" s="2"/>
      <c r="G8945" s="365"/>
      <c r="H8945" s="366"/>
      <c r="I8945" s="363"/>
      <c r="J8945" s="367"/>
      <c r="K8945" s="364"/>
      <c r="M8945" s="368"/>
      <c r="P8945" s="369"/>
      <c r="S8945" s="369"/>
      <c r="V8945" s="358"/>
    </row>
    <row r="8946" spans="1:22">
      <c r="A8946" s="31"/>
      <c r="B8946" s="2"/>
      <c r="C8946" s="363"/>
      <c r="D8946" s="364"/>
      <c r="E8946" s="2"/>
      <c r="F8946" s="2"/>
      <c r="G8946" s="365"/>
      <c r="H8946" s="366"/>
      <c r="I8946" s="363"/>
      <c r="J8946" s="367"/>
      <c r="K8946" s="364"/>
      <c r="M8946" s="368"/>
      <c r="P8946" s="369"/>
      <c r="S8946" s="369"/>
      <c r="V8946" s="358"/>
    </row>
    <row r="8947" spans="1:22">
      <c r="A8947" s="31"/>
      <c r="B8947" s="2"/>
      <c r="C8947" s="363"/>
      <c r="D8947" s="364"/>
      <c r="E8947" s="2"/>
      <c r="F8947" s="2"/>
      <c r="G8947" s="365"/>
      <c r="H8947" s="366"/>
      <c r="I8947" s="363"/>
      <c r="J8947" s="367"/>
      <c r="K8947" s="364"/>
      <c r="M8947" s="368"/>
      <c r="P8947" s="369"/>
      <c r="S8947" s="369"/>
      <c r="V8947" s="358"/>
    </row>
    <row r="8948" spans="1:22">
      <c r="A8948" s="31"/>
      <c r="B8948" s="2"/>
      <c r="C8948" s="363"/>
      <c r="D8948" s="364"/>
      <c r="E8948" s="2"/>
      <c r="F8948" s="2"/>
      <c r="G8948" s="365"/>
      <c r="H8948" s="366"/>
      <c r="I8948" s="363"/>
      <c r="J8948" s="367"/>
      <c r="K8948" s="364"/>
      <c r="M8948" s="368"/>
      <c r="P8948" s="369"/>
      <c r="S8948" s="369"/>
      <c r="V8948" s="358"/>
    </row>
    <row r="8949" spans="1:22">
      <c r="A8949" s="31"/>
      <c r="B8949" s="2"/>
      <c r="C8949" s="363"/>
      <c r="D8949" s="364"/>
      <c r="E8949" s="2"/>
      <c r="F8949" s="2"/>
      <c r="G8949" s="365"/>
      <c r="H8949" s="366"/>
      <c r="I8949" s="363"/>
      <c r="J8949" s="367"/>
      <c r="K8949" s="364"/>
      <c r="M8949" s="368"/>
      <c r="P8949" s="369"/>
      <c r="S8949" s="369"/>
      <c r="V8949" s="358"/>
    </row>
    <row r="8950" spans="1:22">
      <c r="A8950" s="31"/>
      <c r="B8950" s="2"/>
      <c r="C8950" s="363"/>
      <c r="D8950" s="364"/>
      <c r="E8950" s="2"/>
      <c r="F8950" s="2"/>
      <c r="G8950" s="365"/>
      <c r="H8950" s="366"/>
      <c r="I8950" s="363"/>
      <c r="J8950" s="367"/>
      <c r="K8950" s="364"/>
      <c r="M8950" s="368"/>
      <c r="P8950" s="369"/>
      <c r="S8950" s="369"/>
      <c r="V8950" s="358"/>
    </row>
    <row r="8951" spans="1:22">
      <c r="A8951" s="31"/>
      <c r="B8951" s="2"/>
      <c r="C8951" s="363"/>
      <c r="D8951" s="364"/>
      <c r="E8951" s="2"/>
      <c r="F8951" s="2"/>
      <c r="G8951" s="365"/>
      <c r="H8951" s="366"/>
      <c r="I8951" s="363"/>
      <c r="J8951" s="367"/>
      <c r="K8951" s="364"/>
      <c r="M8951" s="368"/>
      <c r="P8951" s="369"/>
      <c r="S8951" s="369"/>
      <c r="V8951" s="358"/>
    </row>
    <row r="8952" spans="1:22">
      <c r="A8952" s="31"/>
      <c r="B8952" s="2"/>
      <c r="C8952" s="363"/>
      <c r="D8952" s="364"/>
      <c r="E8952" s="2"/>
      <c r="F8952" s="2"/>
      <c r="G8952" s="365"/>
      <c r="H8952" s="366"/>
      <c r="I8952" s="363"/>
      <c r="J8952" s="367"/>
      <c r="K8952" s="364"/>
      <c r="M8952" s="368"/>
      <c r="P8952" s="369"/>
      <c r="S8952" s="369"/>
      <c r="V8952" s="358"/>
    </row>
    <row r="8953" spans="1:22">
      <c r="A8953" s="31"/>
      <c r="B8953" s="2"/>
      <c r="C8953" s="363"/>
      <c r="D8953" s="364"/>
      <c r="E8953" s="2"/>
      <c r="F8953" s="2"/>
      <c r="G8953" s="365"/>
      <c r="H8953" s="366"/>
      <c r="I8953" s="363"/>
      <c r="J8953" s="367"/>
      <c r="K8953" s="364"/>
      <c r="M8953" s="368"/>
      <c r="P8953" s="369"/>
      <c r="S8953" s="369"/>
      <c r="V8953" s="358"/>
    </row>
    <row r="8954" spans="1:22">
      <c r="A8954" s="31"/>
      <c r="B8954" s="2"/>
      <c r="C8954" s="363"/>
      <c r="D8954" s="364"/>
      <c r="E8954" s="2"/>
      <c r="F8954" s="2"/>
      <c r="G8954" s="365"/>
      <c r="H8954" s="366"/>
      <c r="I8954" s="363"/>
      <c r="J8954" s="367"/>
      <c r="K8954" s="364"/>
      <c r="M8954" s="368"/>
      <c r="P8954" s="369"/>
      <c r="S8954" s="369"/>
      <c r="V8954" s="358"/>
    </row>
    <row r="8955" spans="1:22">
      <c r="A8955" s="31"/>
      <c r="B8955" s="2"/>
      <c r="C8955" s="363"/>
      <c r="D8955" s="364"/>
      <c r="E8955" s="2"/>
      <c r="F8955" s="2"/>
      <c r="G8955" s="365"/>
      <c r="H8955" s="366"/>
      <c r="I8955" s="363"/>
      <c r="J8955" s="367"/>
      <c r="K8955" s="364"/>
      <c r="M8955" s="368"/>
      <c r="P8955" s="369"/>
      <c r="S8955" s="369"/>
      <c r="V8955" s="358"/>
    </row>
    <row r="8956" spans="1:22">
      <c r="A8956" s="31"/>
      <c r="B8956" s="2"/>
      <c r="C8956" s="363"/>
      <c r="D8956" s="364"/>
      <c r="E8956" s="2"/>
      <c r="F8956" s="2"/>
      <c r="G8956" s="365"/>
      <c r="H8956" s="366"/>
      <c r="I8956" s="363"/>
      <c r="J8956" s="367"/>
      <c r="K8956" s="364"/>
      <c r="M8956" s="368"/>
      <c r="P8956" s="369"/>
      <c r="S8956" s="369"/>
      <c r="V8956" s="358"/>
    </row>
    <row r="8957" spans="1:22">
      <c r="A8957" s="31"/>
      <c r="B8957" s="2"/>
      <c r="C8957" s="363"/>
      <c r="D8957" s="364"/>
      <c r="E8957" s="2"/>
      <c r="F8957" s="2"/>
      <c r="G8957" s="365"/>
      <c r="H8957" s="366"/>
      <c r="I8957" s="363"/>
      <c r="J8957" s="367"/>
      <c r="K8957" s="364"/>
      <c r="M8957" s="368"/>
      <c r="P8957" s="369"/>
      <c r="S8957" s="369"/>
      <c r="V8957" s="358"/>
    </row>
    <row r="8958" spans="1:22">
      <c r="A8958" s="31"/>
      <c r="B8958" s="2"/>
      <c r="C8958" s="363"/>
      <c r="D8958" s="364"/>
      <c r="E8958" s="2"/>
      <c r="F8958" s="2"/>
      <c r="G8958" s="365"/>
      <c r="H8958" s="366"/>
      <c r="I8958" s="363"/>
      <c r="J8958" s="367"/>
      <c r="K8958" s="364"/>
      <c r="M8958" s="368"/>
      <c r="P8958" s="369"/>
      <c r="S8958" s="369"/>
      <c r="V8958" s="358"/>
    </row>
    <row r="8959" spans="1:22">
      <c r="A8959" s="31"/>
      <c r="B8959" s="2"/>
      <c r="C8959" s="363"/>
      <c r="D8959" s="364"/>
      <c r="E8959" s="2"/>
      <c r="F8959" s="2"/>
      <c r="G8959" s="365"/>
      <c r="H8959" s="366"/>
      <c r="I8959" s="363"/>
      <c r="J8959" s="367"/>
      <c r="K8959" s="364"/>
      <c r="M8959" s="368"/>
      <c r="P8959" s="369"/>
      <c r="S8959" s="369"/>
      <c r="V8959" s="358"/>
    </row>
    <row r="8960" spans="1:22">
      <c r="A8960" s="31"/>
      <c r="B8960" s="2"/>
      <c r="C8960" s="363"/>
      <c r="D8960" s="364"/>
      <c r="E8960" s="2"/>
      <c r="F8960" s="2"/>
      <c r="G8960" s="365"/>
      <c r="H8960" s="366"/>
      <c r="I8960" s="363"/>
      <c r="J8960" s="367"/>
      <c r="K8960" s="364"/>
      <c r="M8960" s="368"/>
      <c r="P8960" s="369"/>
      <c r="S8960" s="369"/>
      <c r="V8960" s="358"/>
    </row>
    <row r="8961" spans="1:22">
      <c r="A8961" s="31"/>
      <c r="B8961" s="2"/>
      <c r="C8961" s="363"/>
      <c r="D8961" s="364"/>
      <c r="E8961" s="2"/>
      <c r="F8961" s="2"/>
      <c r="G8961" s="365"/>
      <c r="H8961" s="366"/>
      <c r="I8961" s="363"/>
      <c r="J8961" s="367"/>
      <c r="K8961" s="364"/>
      <c r="M8961" s="368"/>
      <c r="P8961" s="369"/>
      <c r="S8961" s="369"/>
      <c r="V8961" s="358"/>
    </row>
    <row r="8962" spans="1:22">
      <c r="A8962" s="31"/>
      <c r="B8962" s="2"/>
      <c r="C8962" s="363"/>
      <c r="D8962" s="364"/>
      <c r="E8962" s="2"/>
      <c r="F8962" s="2"/>
      <c r="G8962" s="365"/>
      <c r="H8962" s="366"/>
      <c r="I8962" s="363"/>
      <c r="J8962" s="367"/>
      <c r="K8962" s="364"/>
      <c r="M8962" s="368"/>
      <c r="P8962" s="369"/>
      <c r="S8962" s="369"/>
      <c r="V8962" s="358"/>
    </row>
    <row r="8963" spans="1:22">
      <c r="A8963" s="31"/>
      <c r="B8963" s="2"/>
      <c r="C8963" s="363"/>
      <c r="D8963" s="364"/>
      <c r="E8963" s="2"/>
      <c r="F8963" s="2"/>
      <c r="G8963" s="365"/>
      <c r="H8963" s="366"/>
      <c r="I8963" s="363"/>
      <c r="J8963" s="367"/>
      <c r="K8963" s="364"/>
      <c r="M8963" s="368"/>
      <c r="P8963" s="369"/>
      <c r="S8963" s="369"/>
      <c r="V8963" s="358"/>
    </row>
    <row r="8964" spans="1:22">
      <c r="A8964" s="31"/>
      <c r="B8964" s="2"/>
      <c r="C8964" s="363"/>
      <c r="D8964" s="364"/>
      <c r="E8964" s="2"/>
      <c r="F8964" s="2"/>
      <c r="G8964" s="365"/>
      <c r="H8964" s="366"/>
      <c r="I8964" s="363"/>
      <c r="J8964" s="367"/>
      <c r="K8964" s="364"/>
      <c r="M8964" s="368"/>
      <c r="P8964" s="369"/>
      <c r="S8964" s="369"/>
      <c r="V8964" s="358"/>
    </row>
    <row r="8965" spans="1:22">
      <c r="A8965" s="31"/>
      <c r="B8965" s="2"/>
      <c r="C8965" s="363"/>
      <c r="D8965" s="364"/>
      <c r="E8965" s="2"/>
      <c r="F8965" s="2"/>
      <c r="G8965" s="365"/>
      <c r="H8965" s="366"/>
      <c r="I8965" s="363"/>
      <c r="J8965" s="367"/>
      <c r="K8965" s="364"/>
      <c r="M8965" s="368"/>
      <c r="P8965" s="369"/>
      <c r="S8965" s="369"/>
      <c r="V8965" s="358"/>
    </row>
    <row r="8966" spans="1:22">
      <c r="A8966" s="31"/>
      <c r="B8966" s="2"/>
      <c r="C8966" s="363"/>
      <c r="D8966" s="364"/>
      <c r="E8966" s="2"/>
      <c r="F8966" s="2"/>
      <c r="G8966" s="365"/>
      <c r="H8966" s="366"/>
      <c r="I8966" s="363"/>
      <c r="J8966" s="367"/>
      <c r="K8966" s="364"/>
      <c r="M8966" s="368"/>
      <c r="P8966" s="369"/>
      <c r="S8966" s="369"/>
      <c r="V8966" s="358"/>
    </row>
    <row r="8967" spans="1:22">
      <c r="A8967" s="31"/>
      <c r="B8967" s="2"/>
      <c r="C8967" s="363"/>
      <c r="D8967" s="364"/>
      <c r="E8967" s="2"/>
      <c r="F8967" s="2"/>
      <c r="G8967" s="365"/>
      <c r="H8967" s="366"/>
      <c r="I8967" s="363"/>
      <c r="J8967" s="367"/>
      <c r="K8967" s="364"/>
      <c r="M8967" s="368"/>
      <c r="P8967" s="369"/>
      <c r="S8967" s="369"/>
      <c r="V8967" s="358"/>
    </row>
    <row r="8968" spans="1:22">
      <c r="A8968" s="31"/>
      <c r="B8968" s="2"/>
      <c r="C8968" s="363"/>
      <c r="D8968" s="364"/>
      <c r="E8968" s="2"/>
      <c r="F8968" s="2"/>
      <c r="G8968" s="365"/>
      <c r="H8968" s="366"/>
      <c r="I8968" s="363"/>
      <c r="J8968" s="367"/>
      <c r="K8968" s="364"/>
      <c r="M8968" s="368"/>
      <c r="P8968" s="369"/>
      <c r="S8968" s="369"/>
      <c r="V8968" s="358"/>
    </row>
    <row r="8969" spans="1:22">
      <c r="A8969" s="31"/>
      <c r="B8969" s="2"/>
      <c r="C8969" s="363"/>
      <c r="D8969" s="364"/>
      <c r="E8969" s="2"/>
      <c r="F8969" s="2"/>
      <c r="G8969" s="365"/>
      <c r="H8969" s="366"/>
      <c r="I8969" s="363"/>
      <c r="J8969" s="367"/>
      <c r="K8969" s="364"/>
      <c r="M8969" s="368"/>
      <c r="P8969" s="369"/>
      <c r="S8969" s="369"/>
      <c r="V8969" s="358"/>
    </row>
    <row r="8970" spans="1:22">
      <c r="A8970" s="31"/>
      <c r="B8970" s="2"/>
      <c r="C8970" s="363"/>
      <c r="D8970" s="364"/>
      <c r="E8970" s="376"/>
      <c r="F8970" s="2"/>
      <c r="G8970" s="365"/>
      <c r="H8970" s="366"/>
      <c r="I8970" s="363"/>
      <c r="J8970" s="367"/>
      <c r="K8970" s="364"/>
      <c r="M8970" s="368"/>
      <c r="P8970" s="369"/>
      <c r="S8970" s="369"/>
      <c r="V8970" s="358"/>
    </row>
    <row r="8971" spans="1:22">
      <c r="A8971" s="31"/>
      <c r="B8971" s="2"/>
      <c r="C8971" s="363"/>
      <c r="D8971" s="364"/>
      <c r="E8971" s="2"/>
      <c r="F8971" s="2"/>
      <c r="G8971" s="365"/>
      <c r="H8971" s="366"/>
      <c r="I8971" s="363"/>
      <c r="J8971" s="367"/>
      <c r="K8971" s="364"/>
      <c r="M8971" s="368"/>
      <c r="P8971" s="369"/>
      <c r="S8971" s="369"/>
      <c r="V8971" s="358"/>
    </row>
    <row r="8972" spans="1:22">
      <c r="A8972" s="31"/>
      <c r="B8972" s="2"/>
      <c r="C8972" s="363"/>
      <c r="D8972" s="364"/>
      <c r="E8972" s="2"/>
      <c r="F8972" s="2"/>
      <c r="G8972" s="365"/>
      <c r="H8972" s="366"/>
      <c r="I8972" s="363"/>
      <c r="J8972" s="367"/>
      <c r="K8972" s="364"/>
      <c r="M8972" s="368"/>
      <c r="P8972" s="369"/>
      <c r="S8972" s="369"/>
      <c r="V8972" s="358"/>
    </row>
    <row r="8973" spans="1:22">
      <c r="A8973" s="31"/>
      <c r="B8973" s="2"/>
      <c r="C8973" s="363"/>
      <c r="D8973" s="364"/>
      <c r="E8973" s="2"/>
      <c r="F8973" s="2"/>
      <c r="G8973" s="365"/>
      <c r="H8973" s="366"/>
      <c r="I8973" s="363"/>
      <c r="J8973" s="367"/>
      <c r="K8973" s="364"/>
      <c r="M8973" s="368"/>
      <c r="P8973" s="369"/>
      <c r="S8973" s="369"/>
      <c r="V8973" s="358"/>
    </row>
    <row r="8974" spans="1:22">
      <c r="A8974" s="31"/>
      <c r="B8974" s="2"/>
      <c r="C8974" s="363"/>
      <c r="D8974" s="364"/>
      <c r="E8974" s="2"/>
      <c r="F8974" s="2"/>
      <c r="G8974" s="365"/>
      <c r="H8974" s="366"/>
      <c r="I8974" s="363"/>
      <c r="J8974" s="367"/>
      <c r="K8974" s="364"/>
      <c r="M8974" s="368"/>
      <c r="P8974" s="369"/>
      <c r="S8974" s="369"/>
      <c r="V8974" s="358"/>
    </row>
    <row r="8975" spans="1:22">
      <c r="A8975" s="31"/>
      <c r="B8975" s="2"/>
      <c r="C8975" s="363"/>
      <c r="D8975" s="364"/>
      <c r="E8975" s="2"/>
      <c r="F8975" s="2"/>
      <c r="G8975" s="365"/>
      <c r="H8975" s="366"/>
      <c r="I8975" s="363"/>
      <c r="J8975" s="367"/>
      <c r="K8975" s="364"/>
      <c r="M8975" s="368"/>
      <c r="P8975" s="369"/>
      <c r="S8975" s="369"/>
      <c r="V8975" s="358"/>
    </row>
    <row r="8976" spans="1:22">
      <c r="A8976" s="31"/>
      <c r="B8976" s="2"/>
      <c r="C8976" s="363"/>
      <c r="D8976" s="364"/>
      <c r="E8976" s="2"/>
      <c r="F8976" s="2"/>
      <c r="G8976" s="365"/>
      <c r="H8976" s="366"/>
      <c r="I8976" s="363"/>
      <c r="J8976" s="367"/>
      <c r="K8976" s="364"/>
      <c r="M8976" s="368"/>
      <c r="P8976" s="369"/>
      <c r="S8976" s="369"/>
      <c r="V8976" s="358"/>
    </row>
    <row r="8977" spans="1:22">
      <c r="A8977" s="31"/>
      <c r="B8977" s="2"/>
      <c r="C8977" s="363"/>
      <c r="D8977" s="364"/>
      <c r="E8977" s="2"/>
      <c r="F8977" s="2"/>
      <c r="G8977" s="365"/>
      <c r="H8977" s="366"/>
      <c r="I8977" s="363"/>
      <c r="J8977" s="367"/>
      <c r="K8977" s="364"/>
      <c r="M8977" s="368"/>
      <c r="P8977" s="369"/>
      <c r="S8977" s="369"/>
      <c r="V8977" s="358"/>
    </row>
    <row r="8978" spans="1:22">
      <c r="A8978" s="31"/>
      <c r="B8978" s="2"/>
      <c r="C8978" s="363"/>
      <c r="D8978" s="364"/>
      <c r="E8978" s="2"/>
      <c r="F8978" s="2"/>
      <c r="G8978" s="365"/>
      <c r="H8978" s="366"/>
      <c r="I8978" s="363"/>
      <c r="J8978" s="367"/>
      <c r="K8978" s="364"/>
      <c r="M8978" s="368"/>
      <c r="P8978" s="369"/>
      <c r="S8978" s="369"/>
      <c r="V8978" s="358"/>
    </row>
    <row r="8979" spans="1:22">
      <c r="A8979" s="31"/>
      <c r="B8979" s="2"/>
      <c r="C8979" s="363"/>
      <c r="D8979" s="364"/>
      <c r="E8979" s="2"/>
      <c r="F8979" s="2"/>
      <c r="G8979" s="365"/>
      <c r="H8979" s="366"/>
      <c r="I8979" s="363"/>
      <c r="J8979" s="367"/>
      <c r="K8979" s="364"/>
      <c r="M8979" s="368"/>
      <c r="P8979" s="369"/>
      <c r="S8979" s="369"/>
      <c r="V8979" s="358"/>
    </row>
    <row r="8980" spans="1:22">
      <c r="A8980" s="31"/>
      <c r="B8980" s="2"/>
      <c r="C8980" s="363"/>
      <c r="D8980" s="364"/>
      <c r="E8980" s="2"/>
      <c r="F8980" s="2"/>
      <c r="G8980" s="365"/>
      <c r="H8980" s="366"/>
      <c r="I8980" s="363"/>
      <c r="J8980" s="367"/>
      <c r="K8980" s="364"/>
      <c r="M8980" s="368"/>
      <c r="P8980" s="369"/>
      <c r="S8980" s="369"/>
      <c r="V8980" s="358"/>
    </row>
    <row r="8981" spans="1:22">
      <c r="A8981" s="31"/>
      <c r="B8981" s="2"/>
      <c r="C8981" s="363"/>
      <c r="D8981" s="364"/>
      <c r="E8981" s="2"/>
      <c r="F8981" s="2"/>
      <c r="G8981" s="365"/>
      <c r="H8981" s="366"/>
      <c r="I8981" s="363"/>
      <c r="J8981" s="367"/>
      <c r="K8981" s="364"/>
      <c r="M8981" s="368"/>
      <c r="P8981" s="369"/>
      <c r="S8981" s="369"/>
      <c r="V8981" s="358"/>
    </row>
    <row r="8982" spans="1:22">
      <c r="A8982" s="31"/>
      <c r="B8982" s="2"/>
      <c r="C8982" s="363"/>
      <c r="D8982" s="364"/>
      <c r="E8982" s="2"/>
      <c r="F8982" s="2"/>
      <c r="G8982" s="365"/>
      <c r="H8982" s="366"/>
      <c r="I8982" s="363"/>
      <c r="J8982" s="367"/>
      <c r="K8982" s="364"/>
      <c r="M8982" s="368"/>
      <c r="P8982" s="369"/>
      <c r="S8982" s="369"/>
      <c r="V8982" s="358"/>
    </row>
    <row r="8983" spans="1:22">
      <c r="A8983" s="31"/>
      <c r="B8983" s="2"/>
      <c r="C8983" s="363"/>
      <c r="D8983" s="364"/>
      <c r="E8983" s="2"/>
      <c r="F8983" s="2"/>
      <c r="G8983" s="365"/>
      <c r="H8983" s="366"/>
      <c r="I8983" s="363"/>
      <c r="J8983" s="367"/>
      <c r="K8983" s="364"/>
      <c r="M8983" s="368"/>
      <c r="P8983" s="369"/>
      <c r="S8983" s="369"/>
      <c r="V8983" s="358"/>
    </row>
    <row r="8984" spans="1:22">
      <c r="A8984" s="31"/>
      <c r="B8984" s="2"/>
      <c r="C8984" s="363"/>
      <c r="D8984" s="364"/>
      <c r="E8984" s="2"/>
      <c r="F8984" s="2"/>
      <c r="G8984" s="365"/>
      <c r="H8984" s="366"/>
      <c r="I8984" s="363"/>
      <c r="J8984" s="367"/>
      <c r="K8984" s="364"/>
      <c r="M8984" s="368"/>
      <c r="P8984" s="369"/>
      <c r="S8984" s="369"/>
      <c r="V8984" s="358"/>
    </row>
    <row r="8985" spans="1:22">
      <c r="A8985" s="31"/>
      <c r="B8985" s="2"/>
      <c r="C8985" s="363"/>
      <c r="D8985" s="364"/>
      <c r="E8985" s="2"/>
      <c r="F8985" s="2"/>
      <c r="G8985" s="365"/>
      <c r="H8985" s="366"/>
      <c r="I8985" s="363"/>
      <c r="J8985" s="367"/>
      <c r="K8985" s="364"/>
      <c r="M8985" s="368"/>
      <c r="P8985" s="369"/>
      <c r="S8985" s="369"/>
      <c r="V8985" s="358"/>
    </row>
    <row r="8986" spans="1:22">
      <c r="A8986" s="31"/>
      <c r="B8986" s="2"/>
      <c r="C8986" s="363"/>
      <c r="D8986" s="364"/>
      <c r="E8986" s="2"/>
      <c r="F8986" s="2"/>
      <c r="G8986" s="365"/>
      <c r="H8986" s="366"/>
      <c r="I8986" s="363"/>
      <c r="J8986" s="367"/>
      <c r="K8986" s="364"/>
      <c r="M8986" s="368"/>
      <c r="P8986" s="369"/>
      <c r="S8986" s="369"/>
      <c r="V8986" s="358"/>
    </row>
    <row r="8987" spans="1:22">
      <c r="A8987" s="31"/>
      <c r="B8987" s="2"/>
      <c r="C8987" s="363"/>
      <c r="D8987" s="364"/>
      <c r="E8987" s="2"/>
      <c r="F8987" s="2"/>
      <c r="G8987" s="365"/>
      <c r="H8987" s="366"/>
      <c r="I8987" s="363"/>
      <c r="J8987" s="367"/>
      <c r="K8987" s="364"/>
      <c r="M8987" s="368"/>
      <c r="P8987" s="369"/>
      <c r="S8987" s="369"/>
      <c r="V8987" s="358"/>
    </row>
    <row r="8988" spans="1:22">
      <c r="A8988" s="31"/>
      <c r="B8988" s="2"/>
      <c r="C8988" s="363"/>
      <c r="D8988" s="364"/>
      <c r="E8988" s="2"/>
      <c r="F8988" s="2"/>
      <c r="G8988" s="365"/>
      <c r="H8988" s="366"/>
      <c r="I8988" s="363"/>
      <c r="J8988" s="367"/>
      <c r="K8988" s="364"/>
      <c r="M8988" s="368"/>
      <c r="P8988" s="369"/>
      <c r="S8988" s="369"/>
      <c r="V8988" s="358"/>
    </row>
    <row r="8989" spans="1:22">
      <c r="A8989" s="31"/>
      <c r="B8989" s="2"/>
      <c r="C8989" s="363"/>
      <c r="D8989" s="364"/>
      <c r="E8989" s="2"/>
      <c r="F8989" s="2"/>
      <c r="G8989" s="365"/>
      <c r="H8989" s="366"/>
      <c r="I8989" s="363"/>
      <c r="J8989" s="367"/>
      <c r="K8989" s="364"/>
      <c r="M8989" s="368"/>
      <c r="P8989" s="369"/>
      <c r="S8989" s="369"/>
      <c r="V8989" s="358"/>
    </row>
    <row r="8990" spans="1:22">
      <c r="A8990" s="31"/>
      <c r="B8990" s="2"/>
      <c r="C8990" s="363"/>
      <c r="D8990" s="364"/>
      <c r="E8990" s="2"/>
      <c r="F8990" s="2"/>
      <c r="G8990" s="365"/>
      <c r="H8990" s="366"/>
      <c r="I8990" s="363"/>
      <c r="J8990" s="367"/>
      <c r="K8990" s="364"/>
      <c r="M8990" s="368"/>
      <c r="P8990" s="369"/>
      <c r="S8990" s="369"/>
      <c r="V8990" s="358"/>
    </row>
    <row r="8991" spans="1:22">
      <c r="A8991" s="31"/>
      <c r="B8991" s="2"/>
      <c r="C8991" s="363"/>
      <c r="D8991" s="364"/>
      <c r="E8991" s="2"/>
      <c r="F8991" s="2"/>
      <c r="G8991" s="365"/>
      <c r="H8991" s="366"/>
      <c r="I8991" s="363"/>
      <c r="J8991" s="367"/>
      <c r="K8991" s="364"/>
      <c r="M8991" s="368"/>
      <c r="P8991" s="369"/>
      <c r="S8991" s="369"/>
      <c r="V8991" s="358"/>
    </row>
    <row r="8992" spans="1:22">
      <c r="A8992" s="31"/>
      <c r="B8992" s="2"/>
      <c r="C8992" s="363"/>
      <c r="D8992" s="364"/>
      <c r="E8992" s="2"/>
      <c r="F8992" s="2"/>
      <c r="G8992" s="365"/>
      <c r="H8992" s="366"/>
      <c r="I8992" s="363"/>
      <c r="J8992" s="367"/>
      <c r="K8992" s="364"/>
      <c r="M8992" s="368"/>
      <c r="P8992" s="369"/>
      <c r="S8992" s="369"/>
      <c r="V8992" s="358"/>
    </row>
    <row r="8993" spans="1:22">
      <c r="A8993" s="31"/>
      <c r="B8993" s="2"/>
      <c r="C8993" s="363"/>
      <c r="D8993" s="364"/>
      <c r="E8993" s="2"/>
      <c r="F8993" s="2"/>
      <c r="G8993" s="365"/>
      <c r="H8993" s="366"/>
      <c r="I8993" s="363"/>
      <c r="J8993" s="367"/>
      <c r="K8993" s="364"/>
      <c r="M8993" s="368"/>
      <c r="P8993" s="369"/>
      <c r="S8993" s="369"/>
      <c r="V8993" s="358"/>
    </row>
    <row r="8994" spans="1:22">
      <c r="A8994" s="31"/>
      <c r="B8994" s="2"/>
      <c r="C8994" s="363"/>
      <c r="D8994" s="364"/>
      <c r="E8994" s="2"/>
      <c r="F8994" s="2"/>
      <c r="G8994" s="365"/>
      <c r="H8994" s="366"/>
      <c r="I8994" s="363"/>
      <c r="J8994" s="367"/>
      <c r="K8994" s="364"/>
      <c r="M8994" s="368"/>
      <c r="P8994" s="369"/>
      <c r="S8994" s="369"/>
      <c r="V8994" s="358"/>
    </row>
    <row r="8995" spans="1:22">
      <c r="A8995" s="31"/>
      <c r="B8995" s="2"/>
      <c r="C8995" s="363"/>
      <c r="D8995" s="364"/>
      <c r="E8995" s="2"/>
      <c r="F8995" s="2"/>
      <c r="G8995" s="365"/>
      <c r="H8995" s="366"/>
      <c r="I8995" s="363"/>
      <c r="J8995" s="367"/>
      <c r="K8995" s="364"/>
      <c r="M8995" s="368"/>
      <c r="P8995" s="369"/>
      <c r="S8995" s="369"/>
      <c r="V8995" s="358"/>
    </row>
    <row r="8996" spans="1:22">
      <c r="A8996" s="31"/>
      <c r="B8996" s="2"/>
      <c r="C8996" s="363"/>
      <c r="D8996" s="364"/>
      <c r="E8996" s="2"/>
      <c r="F8996" s="2"/>
      <c r="G8996" s="365"/>
      <c r="H8996" s="366"/>
      <c r="I8996" s="363"/>
      <c r="J8996" s="367"/>
      <c r="K8996" s="364"/>
      <c r="M8996" s="368"/>
      <c r="P8996" s="369"/>
      <c r="S8996" s="369"/>
      <c r="V8996" s="358"/>
    </row>
    <row r="8997" spans="1:22">
      <c r="A8997" s="31"/>
      <c r="B8997" s="2"/>
      <c r="C8997" s="363"/>
      <c r="D8997" s="364"/>
      <c r="E8997" s="2"/>
      <c r="F8997" s="2"/>
      <c r="G8997" s="365"/>
      <c r="H8997" s="366"/>
      <c r="I8997" s="363"/>
      <c r="J8997" s="367"/>
      <c r="K8997" s="364"/>
      <c r="M8997" s="368"/>
      <c r="P8997" s="369"/>
      <c r="S8997" s="369"/>
      <c r="V8997" s="358"/>
    </row>
    <row r="8998" spans="1:22">
      <c r="A8998" s="31"/>
      <c r="B8998" s="2"/>
      <c r="C8998" s="363"/>
      <c r="D8998" s="364"/>
      <c r="E8998" s="2"/>
      <c r="F8998" s="2"/>
      <c r="G8998" s="365"/>
      <c r="H8998" s="366"/>
      <c r="I8998" s="363"/>
      <c r="J8998" s="367"/>
      <c r="K8998" s="364"/>
      <c r="M8998" s="368"/>
      <c r="P8998" s="369"/>
      <c r="S8998" s="369"/>
      <c r="V8998" s="358"/>
    </row>
    <row r="8999" spans="1:22">
      <c r="A8999" s="31"/>
      <c r="B8999" s="2"/>
      <c r="C8999" s="363"/>
      <c r="D8999" s="364"/>
      <c r="E8999" s="2"/>
      <c r="F8999" s="2"/>
      <c r="G8999" s="365"/>
      <c r="H8999" s="366"/>
      <c r="I8999" s="363"/>
      <c r="J8999" s="367"/>
      <c r="K8999" s="364"/>
      <c r="M8999" s="368"/>
      <c r="P8999" s="369"/>
      <c r="S8999" s="369"/>
      <c r="V8999" s="358"/>
    </row>
    <row r="9000" spans="1:22">
      <c r="A9000" s="31"/>
      <c r="B9000" s="2"/>
      <c r="C9000" s="363"/>
      <c r="D9000" s="364"/>
      <c r="E9000" s="2"/>
      <c r="F9000" s="2"/>
      <c r="G9000" s="365"/>
      <c r="H9000" s="366"/>
      <c r="I9000" s="363"/>
      <c r="J9000" s="367"/>
      <c r="K9000" s="364"/>
      <c r="M9000" s="368"/>
      <c r="P9000" s="369"/>
      <c r="S9000" s="369"/>
      <c r="V9000" s="358"/>
    </row>
    <row r="9001" spans="1:22">
      <c r="A9001" s="31"/>
      <c r="B9001" s="2"/>
      <c r="C9001" s="363"/>
      <c r="D9001" s="364"/>
      <c r="E9001" s="2"/>
      <c r="F9001" s="2"/>
      <c r="G9001" s="365"/>
      <c r="H9001" s="366"/>
      <c r="I9001" s="363"/>
      <c r="J9001" s="367"/>
      <c r="K9001" s="364"/>
      <c r="M9001" s="368"/>
      <c r="P9001" s="369"/>
      <c r="S9001" s="369"/>
      <c r="V9001" s="358"/>
    </row>
    <row r="9002" spans="1:22">
      <c r="A9002" s="31"/>
      <c r="B9002" s="2"/>
      <c r="C9002" s="363"/>
      <c r="D9002" s="364"/>
      <c r="E9002" s="2"/>
      <c r="F9002" s="2"/>
      <c r="G9002" s="365"/>
      <c r="H9002" s="366"/>
      <c r="I9002" s="363"/>
      <c r="J9002" s="367"/>
      <c r="K9002" s="364"/>
      <c r="M9002" s="368"/>
      <c r="P9002" s="369"/>
      <c r="S9002" s="369"/>
      <c r="V9002" s="358"/>
    </row>
    <row r="9003" spans="1:22">
      <c r="A9003" s="31"/>
      <c r="B9003" s="2"/>
      <c r="C9003" s="363"/>
      <c r="D9003" s="364"/>
      <c r="E9003" s="2"/>
      <c r="F9003" s="2"/>
      <c r="G9003" s="365"/>
      <c r="H9003" s="366"/>
      <c r="I9003" s="363"/>
      <c r="J9003" s="367"/>
      <c r="K9003" s="364"/>
      <c r="M9003" s="368"/>
      <c r="P9003" s="369"/>
      <c r="S9003" s="369"/>
      <c r="V9003" s="358"/>
    </row>
    <row r="9004" spans="1:22">
      <c r="A9004" s="31"/>
      <c r="B9004" s="2"/>
      <c r="C9004" s="363"/>
      <c r="D9004" s="364"/>
      <c r="E9004" s="2"/>
      <c r="F9004" s="2"/>
      <c r="G9004" s="365"/>
      <c r="H9004" s="366"/>
      <c r="I9004" s="363"/>
      <c r="J9004" s="367"/>
      <c r="K9004" s="364"/>
      <c r="M9004" s="368"/>
      <c r="P9004" s="369"/>
      <c r="S9004" s="369"/>
      <c r="V9004" s="358"/>
    </row>
    <row r="9005" spans="1:22">
      <c r="A9005" s="31"/>
      <c r="B9005" s="2"/>
      <c r="C9005" s="363"/>
      <c r="D9005" s="364"/>
      <c r="E9005" s="2"/>
      <c r="F9005" s="2"/>
      <c r="G9005" s="365"/>
      <c r="H9005" s="366"/>
      <c r="I9005" s="363"/>
      <c r="J9005" s="367"/>
      <c r="K9005" s="364"/>
      <c r="M9005" s="368"/>
      <c r="P9005" s="369"/>
      <c r="S9005" s="369"/>
      <c r="V9005" s="358"/>
    </row>
    <row r="9006" spans="1:22">
      <c r="A9006" s="31"/>
      <c r="B9006" s="2"/>
      <c r="C9006" s="363"/>
      <c r="D9006" s="364"/>
      <c r="E9006" s="2"/>
      <c r="F9006" s="2"/>
      <c r="G9006" s="365"/>
      <c r="H9006" s="366"/>
      <c r="I9006" s="363"/>
      <c r="J9006" s="367"/>
      <c r="K9006" s="364"/>
      <c r="M9006" s="368"/>
      <c r="P9006" s="369"/>
      <c r="S9006" s="369"/>
      <c r="V9006" s="358"/>
    </row>
    <row r="9007" spans="1:22">
      <c r="A9007" s="31"/>
      <c r="B9007" s="2"/>
      <c r="C9007" s="363"/>
      <c r="D9007" s="364"/>
      <c r="E9007" s="2"/>
      <c r="F9007" s="2"/>
      <c r="G9007" s="365"/>
      <c r="H9007" s="366"/>
      <c r="I9007" s="363"/>
      <c r="J9007" s="367"/>
      <c r="K9007" s="364"/>
      <c r="M9007" s="368"/>
      <c r="P9007" s="369"/>
      <c r="S9007" s="369"/>
      <c r="V9007" s="358"/>
    </row>
    <row r="9008" spans="1:22">
      <c r="A9008" s="31"/>
      <c r="B9008" s="2"/>
      <c r="C9008" s="363"/>
      <c r="D9008" s="364"/>
      <c r="E9008" s="2"/>
      <c r="F9008" s="2"/>
      <c r="G9008" s="365"/>
      <c r="H9008" s="366"/>
      <c r="I9008" s="363"/>
      <c r="J9008" s="367"/>
      <c r="K9008" s="364"/>
      <c r="M9008" s="368"/>
      <c r="P9008" s="369"/>
      <c r="S9008" s="369"/>
      <c r="V9008" s="358"/>
    </row>
    <row r="9009" spans="1:22">
      <c r="A9009" s="31"/>
      <c r="B9009" s="2"/>
      <c r="C9009" s="363"/>
      <c r="D9009" s="364"/>
      <c r="E9009" s="2"/>
      <c r="F9009" s="2"/>
      <c r="G9009" s="365"/>
      <c r="H9009" s="366"/>
      <c r="I9009" s="363"/>
      <c r="J9009" s="367"/>
      <c r="K9009" s="364"/>
      <c r="M9009" s="368"/>
      <c r="P9009" s="369"/>
      <c r="S9009" s="369"/>
      <c r="V9009" s="358"/>
    </row>
    <row r="9010" spans="1:22">
      <c r="A9010" s="31"/>
      <c r="B9010" s="2"/>
      <c r="C9010" s="363"/>
      <c r="D9010" s="364"/>
      <c r="E9010" s="2"/>
      <c r="F9010" s="2"/>
      <c r="G9010" s="365"/>
      <c r="H9010" s="366"/>
      <c r="I9010" s="363"/>
      <c r="J9010" s="367"/>
      <c r="K9010" s="364"/>
      <c r="M9010" s="368"/>
      <c r="P9010" s="369"/>
      <c r="S9010" s="369"/>
      <c r="V9010" s="358"/>
    </row>
    <row r="9011" spans="1:22">
      <c r="A9011" s="31"/>
      <c r="B9011" s="2"/>
      <c r="C9011" s="363"/>
      <c r="D9011" s="364"/>
      <c r="E9011" s="2"/>
      <c r="F9011" s="2"/>
      <c r="G9011" s="365"/>
      <c r="H9011" s="366"/>
      <c r="I9011" s="363"/>
      <c r="J9011" s="367"/>
      <c r="K9011" s="364"/>
      <c r="M9011" s="368"/>
      <c r="P9011" s="369"/>
      <c r="S9011" s="369"/>
      <c r="V9011" s="358"/>
    </row>
    <row r="9012" spans="1:22">
      <c r="A9012" s="31"/>
      <c r="B9012" s="2"/>
      <c r="C9012" s="363"/>
      <c r="D9012" s="364"/>
      <c r="E9012" s="2"/>
      <c r="F9012" s="2"/>
      <c r="G9012" s="365"/>
      <c r="H9012" s="366"/>
      <c r="I9012" s="363"/>
      <c r="J9012" s="367"/>
      <c r="K9012" s="364"/>
      <c r="M9012" s="368"/>
      <c r="P9012" s="369"/>
      <c r="S9012" s="369"/>
      <c r="V9012" s="358"/>
    </row>
    <row r="9013" spans="1:22">
      <c r="A9013" s="31"/>
      <c r="B9013" s="2"/>
      <c r="C9013" s="363"/>
      <c r="D9013" s="364"/>
      <c r="E9013" s="2"/>
      <c r="F9013" s="2"/>
      <c r="G9013" s="365"/>
      <c r="H9013" s="366"/>
      <c r="I9013" s="363"/>
      <c r="J9013" s="367"/>
      <c r="K9013" s="364"/>
      <c r="M9013" s="368"/>
      <c r="P9013" s="369"/>
      <c r="S9013" s="369"/>
      <c r="V9013" s="358"/>
    </row>
    <row r="9014" spans="1:22">
      <c r="A9014" s="31"/>
      <c r="B9014" s="2"/>
      <c r="C9014" s="363"/>
      <c r="D9014" s="364"/>
      <c r="E9014" s="2"/>
      <c r="F9014" s="2"/>
      <c r="G9014" s="365"/>
      <c r="H9014" s="366"/>
      <c r="I9014" s="363"/>
      <c r="J9014" s="367"/>
      <c r="K9014" s="364"/>
      <c r="M9014" s="368"/>
      <c r="P9014" s="369"/>
      <c r="S9014" s="369"/>
      <c r="V9014" s="358"/>
    </row>
    <row r="9015" spans="1:22">
      <c r="A9015" s="31"/>
      <c r="B9015" s="2"/>
      <c r="C9015" s="363"/>
      <c r="D9015" s="364"/>
      <c r="E9015" s="2"/>
      <c r="F9015" s="2"/>
      <c r="G9015" s="365"/>
      <c r="H9015" s="366"/>
      <c r="I9015" s="363"/>
      <c r="J9015" s="367"/>
      <c r="K9015" s="364"/>
      <c r="M9015" s="368"/>
      <c r="P9015" s="369"/>
      <c r="S9015" s="369"/>
      <c r="V9015" s="358"/>
    </row>
    <row r="9016" spans="1:22">
      <c r="A9016" s="31"/>
      <c r="B9016" s="2"/>
      <c r="C9016" s="363"/>
      <c r="D9016" s="364"/>
      <c r="E9016" s="2"/>
      <c r="F9016" s="2"/>
      <c r="G9016" s="365"/>
      <c r="H9016" s="366"/>
      <c r="I9016" s="363"/>
      <c r="J9016" s="367"/>
      <c r="K9016" s="364"/>
      <c r="M9016" s="368"/>
      <c r="P9016" s="369"/>
      <c r="S9016" s="369"/>
      <c r="V9016" s="358"/>
    </row>
    <row r="9017" spans="1:22">
      <c r="A9017" s="31"/>
      <c r="B9017" s="2"/>
      <c r="C9017" s="363"/>
      <c r="D9017" s="364"/>
      <c r="E9017" s="2"/>
      <c r="F9017" s="2"/>
      <c r="G9017" s="365"/>
      <c r="H9017" s="366"/>
      <c r="I9017" s="363"/>
      <c r="J9017" s="367"/>
      <c r="K9017" s="364"/>
      <c r="M9017" s="368"/>
      <c r="P9017" s="369"/>
      <c r="S9017" s="369"/>
      <c r="V9017" s="358"/>
    </row>
    <row r="9018" spans="1:22">
      <c r="A9018" s="31"/>
      <c r="B9018" s="2"/>
      <c r="C9018" s="363"/>
      <c r="D9018" s="364"/>
      <c r="E9018" s="2"/>
      <c r="F9018" s="2"/>
      <c r="G9018" s="365"/>
      <c r="H9018" s="366"/>
      <c r="I9018" s="363"/>
      <c r="J9018" s="367"/>
      <c r="K9018" s="364"/>
      <c r="M9018" s="368"/>
      <c r="P9018" s="369"/>
      <c r="S9018" s="369"/>
      <c r="V9018" s="358"/>
    </row>
    <row r="9019" spans="1:22">
      <c r="A9019" s="31"/>
      <c r="B9019" s="2"/>
      <c r="C9019" s="363"/>
      <c r="D9019" s="364"/>
      <c r="E9019" s="2"/>
      <c r="F9019" s="2"/>
      <c r="G9019" s="365"/>
      <c r="H9019" s="366"/>
      <c r="I9019" s="363"/>
      <c r="J9019" s="367"/>
      <c r="K9019" s="364"/>
      <c r="M9019" s="368"/>
      <c r="P9019" s="369"/>
      <c r="S9019" s="369"/>
      <c r="V9019" s="358"/>
    </row>
    <row r="9020" spans="1:22">
      <c r="A9020" s="31"/>
      <c r="B9020" s="2"/>
      <c r="C9020" s="363"/>
      <c r="D9020" s="364"/>
      <c r="E9020" s="2"/>
      <c r="F9020" s="2"/>
      <c r="G9020" s="365"/>
      <c r="H9020" s="366"/>
      <c r="I9020" s="363"/>
      <c r="J9020" s="367"/>
      <c r="K9020" s="364"/>
      <c r="M9020" s="368"/>
      <c r="P9020" s="369"/>
      <c r="S9020" s="369"/>
      <c r="V9020" s="358"/>
    </row>
    <row r="9021" spans="1:22">
      <c r="A9021" s="31"/>
      <c r="B9021" s="2"/>
      <c r="C9021" s="363"/>
      <c r="D9021" s="364"/>
      <c r="E9021" s="2"/>
      <c r="F9021" s="2"/>
      <c r="G9021" s="365"/>
      <c r="H9021" s="366"/>
      <c r="I9021" s="363"/>
      <c r="J9021" s="367"/>
      <c r="K9021" s="364"/>
      <c r="M9021" s="368"/>
      <c r="P9021" s="369"/>
      <c r="S9021" s="369"/>
      <c r="V9021" s="358"/>
    </row>
    <row r="9022" spans="1:22">
      <c r="A9022" s="31"/>
      <c r="B9022" s="2"/>
      <c r="C9022" s="363"/>
      <c r="D9022" s="364"/>
      <c r="E9022" s="2"/>
      <c r="F9022" s="2"/>
      <c r="G9022" s="365"/>
      <c r="H9022" s="366"/>
      <c r="I9022" s="363"/>
      <c r="J9022" s="367"/>
      <c r="K9022" s="364"/>
      <c r="M9022" s="368"/>
      <c r="P9022" s="369"/>
      <c r="S9022" s="369"/>
      <c r="V9022" s="358"/>
    </row>
    <row r="9023" spans="1:22">
      <c r="A9023" s="31"/>
      <c r="B9023" s="2"/>
      <c r="C9023" s="363"/>
      <c r="D9023" s="364"/>
      <c r="E9023" s="2"/>
      <c r="F9023" s="2"/>
      <c r="G9023" s="365"/>
      <c r="H9023" s="366"/>
      <c r="I9023" s="363"/>
      <c r="J9023" s="367"/>
      <c r="K9023" s="364"/>
      <c r="M9023" s="368"/>
      <c r="P9023" s="369"/>
      <c r="S9023" s="369"/>
      <c r="V9023" s="358"/>
    </row>
    <row r="9024" spans="1:22">
      <c r="A9024" s="31"/>
      <c r="B9024" s="2"/>
      <c r="C9024" s="363"/>
      <c r="D9024" s="364"/>
      <c r="E9024" s="2"/>
      <c r="F9024" s="2"/>
      <c r="G9024" s="365"/>
      <c r="H9024" s="366"/>
      <c r="I9024" s="363"/>
      <c r="J9024" s="367"/>
      <c r="K9024" s="364"/>
      <c r="M9024" s="368"/>
      <c r="P9024" s="369"/>
      <c r="S9024" s="369"/>
      <c r="V9024" s="358"/>
    </row>
    <row r="9025" spans="1:22">
      <c r="A9025" s="31"/>
      <c r="B9025" s="2"/>
      <c r="C9025" s="363"/>
      <c r="D9025" s="364"/>
      <c r="E9025" s="2"/>
      <c r="F9025" s="2"/>
      <c r="G9025" s="365"/>
      <c r="H9025" s="366"/>
      <c r="I9025" s="363"/>
      <c r="J9025" s="367"/>
      <c r="K9025" s="364"/>
      <c r="M9025" s="368"/>
      <c r="P9025" s="369"/>
      <c r="S9025" s="369"/>
      <c r="V9025" s="358"/>
    </row>
    <row r="9026" spans="1:22">
      <c r="A9026" s="31"/>
      <c r="B9026" s="2"/>
      <c r="C9026" s="363"/>
      <c r="D9026" s="364"/>
      <c r="E9026" s="2"/>
      <c r="F9026" s="2"/>
      <c r="G9026" s="365"/>
      <c r="H9026" s="366"/>
      <c r="I9026" s="363"/>
      <c r="J9026" s="367"/>
      <c r="K9026" s="364"/>
      <c r="M9026" s="368"/>
      <c r="P9026" s="369"/>
      <c r="S9026" s="369"/>
      <c r="V9026" s="358"/>
    </row>
    <row r="9027" spans="1:22">
      <c r="A9027" s="31"/>
      <c r="B9027" s="2"/>
      <c r="C9027" s="363"/>
      <c r="D9027" s="364"/>
      <c r="E9027" s="2"/>
      <c r="F9027" s="2"/>
      <c r="G9027" s="365"/>
      <c r="H9027" s="366"/>
      <c r="I9027" s="363"/>
      <c r="J9027" s="367"/>
      <c r="K9027" s="364"/>
      <c r="M9027" s="368"/>
      <c r="P9027" s="369"/>
      <c r="S9027" s="369"/>
      <c r="V9027" s="358"/>
    </row>
    <row r="9028" spans="1:22">
      <c r="A9028" s="31"/>
      <c r="B9028" s="2"/>
      <c r="C9028" s="363"/>
      <c r="D9028" s="364"/>
      <c r="E9028" s="2"/>
      <c r="F9028" s="2"/>
      <c r="G9028" s="365"/>
      <c r="H9028" s="366"/>
      <c r="I9028" s="363"/>
      <c r="J9028" s="367"/>
      <c r="K9028" s="364"/>
      <c r="M9028" s="368"/>
      <c r="P9028" s="369"/>
      <c r="S9028" s="369"/>
      <c r="V9028" s="358"/>
    </row>
    <row r="9029" spans="1:22">
      <c r="A9029" s="31"/>
      <c r="B9029" s="2"/>
      <c r="C9029" s="363"/>
      <c r="D9029" s="364"/>
      <c r="E9029" s="2"/>
      <c r="F9029" s="2"/>
      <c r="G9029" s="365"/>
      <c r="H9029" s="366"/>
      <c r="I9029" s="363"/>
      <c r="J9029" s="367"/>
      <c r="K9029" s="364"/>
      <c r="M9029" s="368"/>
      <c r="P9029" s="369"/>
      <c r="S9029" s="369"/>
      <c r="V9029" s="358"/>
    </row>
    <row r="9030" spans="1:22">
      <c r="A9030" s="31"/>
      <c r="B9030" s="2"/>
      <c r="C9030" s="363"/>
      <c r="D9030" s="364"/>
      <c r="E9030" s="2"/>
      <c r="F9030" s="2"/>
      <c r="G9030" s="365"/>
      <c r="H9030" s="366"/>
      <c r="I9030" s="363"/>
      <c r="J9030" s="367"/>
      <c r="K9030" s="364"/>
      <c r="M9030" s="368"/>
      <c r="P9030" s="369"/>
      <c r="S9030" s="369"/>
      <c r="V9030" s="358"/>
    </row>
    <row r="9031" spans="1:22">
      <c r="A9031" s="31"/>
      <c r="B9031" s="2"/>
      <c r="C9031" s="363"/>
      <c r="D9031" s="364"/>
      <c r="E9031" s="2"/>
      <c r="F9031" s="2"/>
      <c r="G9031" s="365"/>
      <c r="H9031" s="366"/>
      <c r="I9031" s="363"/>
      <c r="J9031" s="367"/>
      <c r="K9031" s="364"/>
      <c r="M9031" s="368"/>
      <c r="P9031" s="369"/>
      <c r="S9031" s="369"/>
      <c r="V9031" s="358"/>
    </row>
    <row r="9032" spans="1:22">
      <c r="A9032" s="31"/>
      <c r="B9032" s="2"/>
      <c r="C9032" s="363"/>
      <c r="D9032" s="364"/>
      <c r="E9032" s="2"/>
      <c r="F9032" s="2"/>
      <c r="G9032" s="365"/>
      <c r="H9032" s="366"/>
      <c r="I9032" s="363"/>
      <c r="J9032" s="367"/>
      <c r="K9032" s="364"/>
      <c r="M9032" s="368"/>
      <c r="P9032" s="369"/>
      <c r="S9032" s="369"/>
      <c r="V9032" s="358"/>
    </row>
    <row r="9033" spans="1:22">
      <c r="A9033" s="31"/>
      <c r="B9033" s="2"/>
      <c r="C9033" s="363"/>
      <c r="D9033" s="364"/>
      <c r="E9033" s="2"/>
      <c r="F9033" s="2"/>
      <c r="G9033" s="365"/>
      <c r="H9033" s="366"/>
      <c r="I9033" s="363"/>
      <c r="J9033" s="367"/>
      <c r="K9033" s="364"/>
      <c r="M9033" s="368"/>
      <c r="P9033" s="369"/>
      <c r="S9033" s="369"/>
      <c r="V9033" s="358"/>
    </row>
    <row r="9034" spans="1:22">
      <c r="A9034" s="31"/>
      <c r="B9034" s="2"/>
      <c r="C9034" s="363"/>
      <c r="D9034" s="364"/>
      <c r="E9034" s="2"/>
      <c r="F9034" s="2"/>
      <c r="G9034" s="365"/>
      <c r="H9034" s="366"/>
      <c r="I9034" s="363"/>
      <c r="J9034" s="367"/>
      <c r="K9034" s="364"/>
      <c r="M9034" s="368"/>
      <c r="P9034" s="369"/>
      <c r="S9034" s="369"/>
      <c r="V9034" s="358"/>
    </row>
    <row r="9035" spans="1:22">
      <c r="A9035" s="31"/>
      <c r="B9035" s="2"/>
      <c r="C9035" s="363"/>
      <c r="D9035" s="364"/>
      <c r="E9035" s="2"/>
      <c r="F9035" s="2"/>
      <c r="G9035" s="365"/>
      <c r="H9035" s="366"/>
      <c r="I9035" s="363"/>
      <c r="J9035" s="367"/>
      <c r="K9035" s="364"/>
      <c r="M9035" s="368"/>
      <c r="P9035" s="369"/>
      <c r="S9035" s="369"/>
      <c r="V9035" s="358"/>
    </row>
    <row r="9036" spans="1:22">
      <c r="A9036" s="31"/>
      <c r="B9036" s="2"/>
      <c r="C9036" s="363"/>
      <c r="D9036" s="364"/>
      <c r="E9036" s="2"/>
      <c r="F9036" s="2"/>
      <c r="G9036" s="365"/>
      <c r="H9036" s="366"/>
      <c r="I9036" s="363"/>
      <c r="J9036" s="367"/>
      <c r="K9036" s="364"/>
      <c r="M9036" s="368"/>
      <c r="P9036" s="369"/>
      <c r="S9036" s="369"/>
      <c r="V9036" s="358"/>
    </row>
    <row r="9037" spans="1:22">
      <c r="A9037" s="31"/>
      <c r="B9037" s="2"/>
      <c r="C9037" s="363"/>
      <c r="D9037" s="364"/>
      <c r="E9037" s="2"/>
      <c r="F9037" s="2"/>
      <c r="G9037" s="365"/>
      <c r="H9037" s="366"/>
      <c r="I9037" s="363"/>
      <c r="J9037" s="367"/>
      <c r="K9037" s="364"/>
      <c r="M9037" s="368"/>
      <c r="P9037" s="369"/>
      <c r="S9037" s="369"/>
      <c r="V9037" s="358"/>
    </row>
    <row r="9038" spans="1:22">
      <c r="A9038" s="31"/>
      <c r="B9038" s="2"/>
      <c r="C9038" s="363"/>
      <c r="D9038" s="364"/>
      <c r="E9038" s="2"/>
      <c r="F9038" s="2"/>
      <c r="G9038" s="365"/>
      <c r="H9038" s="366"/>
      <c r="I9038" s="363"/>
      <c r="J9038" s="367"/>
      <c r="K9038" s="364"/>
      <c r="M9038" s="368"/>
      <c r="P9038" s="369"/>
      <c r="S9038" s="369"/>
      <c r="V9038" s="358"/>
    </row>
    <row r="9039" spans="1:22">
      <c r="A9039" s="31"/>
      <c r="B9039" s="2"/>
      <c r="C9039" s="363"/>
      <c r="D9039" s="364"/>
      <c r="E9039" s="2"/>
      <c r="F9039" s="2"/>
      <c r="G9039" s="365"/>
      <c r="H9039" s="366"/>
      <c r="I9039" s="363"/>
      <c r="J9039" s="367"/>
      <c r="K9039" s="364"/>
      <c r="M9039" s="368"/>
      <c r="P9039" s="369"/>
      <c r="S9039" s="369"/>
      <c r="V9039" s="358"/>
    </row>
    <row r="9040" spans="1:22">
      <c r="A9040" s="31"/>
      <c r="B9040" s="2"/>
      <c r="C9040" s="363"/>
      <c r="D9040" s="364"/>
      <c r="E9040" s="2"/>
      <c r="F9040" s="2"/>
      <c r="G9040" s="365"/>
      <c r="H9040" s="366"/>
      <c r="I9040" s="363"/>
      <c r="J9040" s="367"/>
      <c r="K9040" s="364"/>
      <c r="M9040" s="368"/>
      <c r="P9040" s="369"/>
      <c r="S9040" s="369"/>
      <c r="V9040" s="358"/>
    </row>
    <row r="9041" spans="1:22">
      <c r="A9041" s="31"/>
      <c r="B9041" s="2"/>
      <c r="C9041" s="363"/>
      <c r="D9041" s="364"/>
      <c r="E9041" s="2"/>
      <c r="F9041" s="2"/>
      <c r="G9041" s="365"/>
      <c r="H9041" s="366"/>
      <c r="I9041" s="363"/>
      <c r="J9041" s="367"/>
      <c r="K9041" s="364"/>
      <c r="M9041" s="368"/>
      <c r="P9041" s="369"/>
      <c r="S9041" s="369"/>
      <c r="V9041" s="358"/>
    </row>
    <row r="9042" spans="1:22">
      <c r="A9042" s="31"/>
      <c r="B9042" s="2"/>
      <c r="C9042" s="363"/>
      <c r="D9042" s="364"/>
      <c r="E9042" s="2"/>
      <c r="F9042" s="2"/>
      <c r="G9042" s="365"/>
      <c r="H9042" s="366"/>
      <c r="I9042" s="363"/>
      <c r="J9042" s="367"/>
      <c r="K9042" s="364"/>
      <c r="M9042" s="368"/>
      <c r="P9042" s="369"/>
      <c r="S9042" s="369"/>
      <c r="V9042" s="358"/>
    </row>
    <row r="9043" spans="1:22">
      <c r="A9043" s="31"/>
      <c r="B9043" s="2"/>
      <c r="C9043" s="363"/>
      <c r="D9043" s="364"/>
      <c r="E9043" s="2"/>
      <c r="F9043" s="2"/>
      <c r="G9043" s="365"/>
      <c r="H9043" s="366"/>
      <c r="I9043" s="363"/>
      <c r="J9043" s="367"/>
      <c r="K9043" s="364"/>
      <c r="M9043" s="368"/>
      <c r="P9043" s="369"/>
      <c r="S9043" s="369"/>
      <c r="V9043" s="358"/>
    </row>
    <row r="9044" spans="1:22">
      <c r="A9044" s="31"/>
      <c r="B9044" s="2"/>
      <c r="C9044" s="363"/>
      <c r="D9044" s="364"/>
      <c r="E9044" s="2"/>
      <c r="F9044" s="2"/>
      <c r="G9044" s="365"/>
      <c r="H9044" s="366"/>
      <c r="I9044" s="363"/>
      <c r="J9044" s="367"/>
      <c r="K9044" s="364"/>
      <c r="M9044" s="368"/>
      <c r="P9044" s="369"/>
      <c r="S9044" s="369"/>
      <c r="V9044" s="358"/>
    </row>
    <row r="9045" spans="1:22">
      <c r="A9045" s="31"/>
      <c r="B9045" s="2"/>
      <c r="C9045" s="363"/>
      <c r="D9045" s="364"/>
      <c r="E9045" s="2"/>
      <c r="F9045" s="2"/>
      <c r="G9045" s="365"/>
      <c r="H9045" s="366"/>
      <c r="I9045" s="363"/>
      <c r="J9045" s="367"/>
      <c r="K9045" s="364"/>
      <c r="M9045" s="368"/>
      <c r="P9045" s="369"/>
      <c r="S9045" s="369"/>
      <c r="V9045" s="358"/>
    </row>
    <row r="9046" spans="1:22">
      <c r="A9046" s="31"/>
      <c r="B9046" s="2"/>
      <c r="C9046" s="363"/>
      <c r="D9046" s="364"/>
      <c r="E9046" s="2"/>
      <c r="F9046" s="2"/>
      <c r="G9046" s="365"/>
      <c r="H9046" s="366"/>
      <c r="I9046" s="363"/>
      <c r="J9046" s="367"/>
      <c r="K9046" s="364"/>
      <c r="M9046" s="368"/>
      <c r="P9046" s="369"/>
      <c r="S9046" s="369"/>
      <c r="V9046" s="358"/>
    </row>
    <row r="9047" spans="1:22">
      <c r="A9047" s="31"/>
      <c r="B9047" s="2"/>
      <c r="C9047" s="363"/>
      <c r="D9047" s="364"/>
      <c r="E9047" s="2"/>
      <c r="F9047" s="2"/>
      <c r="G9047" s="365"/>
      <c r="H9047" s="366"/>
      <c r="I9047" s="363"/>
      <c r="J9047" s="367"/>
      <c r="K9047" s="364"/>
      <c r="M9047" s="368"/>
      <c r="P9047" s="369"/>
      <c r="S9047" s="369"/>
      <c r="V9047" s="358"/>
    </row>
    <row r="9048" spans="1:22">
      <c r="A9048" s="31"/>
      <c r="B9048" s="2"/>
      <c r="C9048" s="363"/>
      <c r="D9048" s="364"/>
      <c r="E9048" s="2"/>
      <c r="F9048" s="2"/>
      <c r="G9048" s="365"/>
      <c r="H9048" s="366"/>
      <c r="I9048" s="363"/>
      <c r="J9048" s="367"/>
      <c r="K9048" s="364"/>
      <c r="M9048" s="368"/>
      <c r="P9048" s="369"/>
      <c r="S9048" s="369"/>
      <c r="V9048" s="358"/>
    </row>
    <row r="9049" spans="1:22">
      <c r="A9049" s="31"/>
      <c r="B9049" s="2"/>
      <c r="C9049" s="363"/>
      <c r="D9049" s="364"/>
      <c r="E9049" s="2"/>
      <c r="F9049" s="2"/>
      <c r="G9049" s="365"/>
      <c r="H9049" s="366"/>
      <c r="I9049" s="363"/>
      <c r="J9049" s="367"/>
      <c r="K9049" s="364"/>
      <c r="M9049" s="368"/>
      <c r="P9049" s="369"/>
      <c r="S9049" s="369"/>
      <c r="V9049" s="358"/>
    </row>
    <row r="9050" spans="1:22">
      <c r="A9050" s="31"/>
      <c r="B9050" s="2"/>
      <c r="C9050" s="363"/>
      <c r="D9050" s="364"/>
      <c r="E9050" s="2"/>
      <c r="F9050" s="2"/>
      <c r="G9050" s="365"/>
      <c r="H9050" s="366"/>
      <c r="I9050" s="363"/>
      <c r="J9050" s="367"/>
      <c r="K9050" s="364"/>
      <c r="M9050" s="368"/>
      <c r="P9050" s="369"/>
      <c r="S9050" s="369"/>
      <c r="V9050" s="358"/>
    </row>
    <row r="9051" spans="1:22">
      <c r="A9051" s="31"/>
      <c r="B9051" s="2"/>
      <c r="C9051" s="363"/>
      <c r="D9051" s="364"/>
      <c r="E9051" s="2"/>
      <c r="F9051" s="2"/>
      <c r="G9051" s="365"/>
      <c r="H9051" s="366"/>
      <c r="I9051" s="363"/>
      <c r="J9051" s="367"/>
      <c r="K9051" s="364"/>
      <c r="M9051" s="368"/>
      <c r="P9051" s="369"/>
      <c r="S9051" s="369"/>
      <c r="V9051" s="358"/>
    </row>
    <row r="9052" spans="1:22">
      <c r="A9052" s="31"/>
      <c r="B9052" s="2"/>
      <c r="C9052" s="363"/>
      <c r="D9052" s="364"/>
      <c r="E9052" s="2"/>
      <c r="F9052" s="2"/>
      <c r="G9052" s="365"/>
      <c r="H9052" s="366"/>
      <c r="I9052" s="363"/>
      <c r="J9052" s="367"/>
      <c r="K9052" s="364"/>
      <c r="M9052" s="368"/>
      <c r="P9052" s="369"/>
      <c r="S9052" s="369"/>
      <c r="V9052" s="358"/>
    </row>
    <row r="9053" spans="1:22">
      <c r="A9053" s="31"/>
      <c r="B9053" s="2"/>
      <c r="C9053" s="363"/>
      <c r="D9053" s="364"/>
      <c r="E9053" s="2"/>
      <c r="F9053" s="2"/>
      <c r="G9053" s="365"/>
      <c r="H9053" s="366"/>
      <c r="I9053" s="363"/>
      <c r="J9053" s="367"/>
      <c r="K9053" s="364"/>
      <c r="M9053" s="368"/>
      <c r="P9053" s="369"/>
      <c r="S9053" s="369"/>
      <c r="V9053" s="358"/>
    </row>
    <row r="9054" spans="1:22">
      <c r="A9054" s="31"/>
      <c r="B9054" s="2"/>
      <c r="C9054" s="363"/>
      <c r="D9054" s="364"/>
      <c r="E9054" s="2"/>
      <c r="F9054" s="2"/>
      <c r="G9054" s="365"/>
      <c r="H9054" s="366"/>
      <c r="I9054" s="363"/>
      <c r="J9054" s="367"/>
      <c r="K9054" s="364"/>
      <c r="M9054" s="368"/>
      <c r="P9054" s="369"/>
      <c r="S9054" s="369"/>
      <c r="V9054" s="358"/>
    </row>
    <row r="9055" spans="1:22">
      <c r="A9055" s="31"/>
      <c r="B9055" s="2"/>
      <c r="C9055" s="363"/>
      <c r="D9055" s="364"/>
      <c r="E9055" s="2"/>
      <c r="F9055" s="2"/>
      <c r="G9055" s="365"/>
      <c r="H9055" s="366"/>
      <c r="I9055" s="363"/>
      <c r="J9055" s="367"/>
      <c r="K9055" s="364"/>
      <c r="M9055" s="368"/>
      <c r="P9055" s="369"/>
      <c r="S9055" s="369"/>
      <c r="V9055" s="358"/>
    </row>
    <row r="9056" spans="1:22">
      <c r="A9056" s="31"/>
      <c r="B9056" s="2"/>
      <c r="C9056" s="363"/>
      <c r="D9056" s="364"/>
      <c r="E9056" s="2"/>
      <c r="F9056" s="2"/>
      <c r="G9056" s="365"/>
      <c r="H9056" s="366"/>
      <c r="I9056" s="363"/>
      <c r="J9056" s="367"/>
      <c r="K9056" s="364"/>
      <c r="M9056" s="368"/>
      <c r="P9056" s="369"/>
      <c r="S9056" s="369"/>
      <c r="V9056" s="358"/>
    </row>
    <row r="9057" spans="1:22">
      <c r="A9057" s="31"/>
      <c r="B9057" s="2"/>
      <c r="C9057" s="363"/>
      <c r="D9057" s="364"/>
      <c r="E9057" s="2"/>
      <c r="F9057" s="2"/>
      <c r="G9057" s="365"/>
      <c r="H9057" s="366"/>
      <c r="I9057" s="363"/>
      <c r="J9057" s="367"/>
      <c r="K9057" s="364"/>
      <c r="M9057" s="368"/>
      <c r="P9057" s="369"/>
      <c r="S9057" s="369"/>
      <c r="V9057" s="358"/>
    </row>
    <row r="9058" spans="1:22">
      <c r="A9058" s="31"/>
      <c r="B9058" s="2"/>
      <c r="C9058" s="363"/>
      <c r="D9058" s="364"/>
      <c r="E9058" s="2"/>
      <c r="F9058" s="2"/>
      <c r="G9058" s="365"/>
      <c r="H9058" s="366"/>
      <c r="I9058" s="363"/>
      <c r="J9058" s="367"/>
      <c r="K9058" s="364"/>
      <c r="M9058" s="368"/>
      <c r="P9058" s="369"/>
      <c r="S9058" s="369"/>
      <c r="V9058" s="358"/>
    </row>
    <row r="9059" spans="1:22">
      <c r="A9059" s="31"/>
      <c r="B9059" s="2"/>
      <c r="C9059" s="363"/>
      <c r="D9059" s="364"/>
      <c r="E9059" s="2"/>
      <c r="F9059" s="2"/>
      <c r="G9059" s="365"/>
      <c r="H9059" s="366"/>
      <c r="I9059" s="363"/>
      <c r="J9059" s="367"/>
      <c r="K9059" s="364"/>
      <c r="M9059" s="368"/>
      <c r="P9059" s="369"/>
      <c r="S9059" s="369"/>
      <c r="V9059" s="358"/>
    </row>
    <row r="9060" spans="1:22">
      <c r="A9060" s="31"/>
      <c r="B9060" s="2"/>
      <c r="C9060" s="363"/>
      <c r="D9060" s="364"/>
      <c r="E9060" s="2"/>
      <c r="F9060" s="2"/>
      <c r="G9060" s="365"/>
      <c r="H9060" s="366"/>
      <c r="I9060" s="363"/>
      <c r="J9060" s="367"/>
      <c r="K9060" s="364"/>
      <c r="M9060" s="368"/>
      <c r="P9060" s="369"/>
      <c r="S9060" s="369"/>
      <c r="V9060" s="358"/>
    </row>
    <row r="9061" spans="1:22">
      <c r="A9061" s="31"/>
      <c r="B9061" s="2"/>
      <c r="C9061" s="363"/>
      <c r="D9061" s="364"/>
      <c r="E9061" s="2"/>
      <c r="F9061" s="2"/>
      <c r="G9061" s="365"/>
      <c r="H9061" s="366"/>
      <c r="I9061" s="363"/>
      <c r="J9061" s="367"/>
      <c r="K9061" s="364"/>
      <c r="M9061" s="368"/>
      <c r="P9061" s="369"/>
      <c r="S9061" s="369"/>
      <c r="V9061" s="358"/>
    </row>
    <row r="9062" spans="1:22">
      <c r="A9062" s="31"/>
      <c r="B9062" s="2"/>
      <c r="C9062" s="363"/>
      <c r="D9062" s="364"/>
      <c r="E9062" s="2"/>
      <c r="F9062" s="2"/>
      <c r="G9062" s="365"/>
      <c r="H9062" s="366"/>
      <c r="I9062" s="363"/>
      <c r="J9062" s="367"/>
      <c r="K9062" s="364"/>
      <c r="M9062" s="368"/>
      <c r="P9062" s="369"/>
      <c r="S9062" s="369"/>
      <c r="V9062" s="358"/>
    </row>
    <row r="9063" spans="1:22">
      <c r="A9063" s="31"/>
      <c r="B9063" s="2"/>
      <c r="C9063" s="363"/>
      <c r="D9063" s="364"/>
      <c r="E9063" s="2"/>
      <c r="F9063" s="2"/>
      <c r="G9063" s="365"/>
      <c r="H9063" s="366"/>
      <c r="I9063" s="363"/>
      <c r="J9063" s="367"/>
      <c r="K9063" s="364"/>
      <c r="M9063" s="368"/>
      <c r="P9063" s="369"/>
      <c r="S9063" s="369"/>
      <c r="V9063" s="358"/>
    </row>
    <row r="9064" spans="1:22">
      <c r="A9064" s="31"/>
      <c r="B9064" s="2"/>
      <c r="C9064" s="363"/>
      <c r="D9064" s="364"/>
      <c r="E9064" s="2"/>
      <c r="F9064" s="2"/>
      <c r="G9064" s="365"/>
      <c r="H9064" s="366"/>
      <c r="I9064" s="363"/>
      <c r="J9064" s="367"/>
      <c r="K9064" s="364"/>
      <c r="M9064" s="368"/>
      <c r="P9064" s="369"/>
      <c r="S9064" s="369"/>
      <c r="V9064" s="358"/>
    </row>
    <row r="9065" spans="1:22">
      <c r="A9065" s="31"/>
      <c r="B9065" s="2"/>
      <c r="C9065" s="363"/>
      <c r="D9065" s="364"/>
      <c r="E9065" s="2"/>
      <c r="F9065" s="2"/>
      <c r="G9065" s="365"/>
      <c r="H9065" s="366"/>
      <c r="I9065" s="363"/>
      <c r="J9065" s="367"/>
      <c r="K9065" s="364"/>
      <c r="M9065" s="368"/>
      <c r="P9065" s="369"/>
      <c r="S9065" s="369"/>
      <c r="V9065" s="358"/>
    </row>
    <row r="9066" spans="1:22">
      <c r="A9066" s="31"/>
      <c r="B9066" s="2"/>
      <c r="C9066" s="363"/>
      <c r="D9066" s="364"/>
      <c r="E9066" s="2"/>
      <c r="F9066" s="2"/>
      <c r="G9066" s="365"/>
      <c r="H9066" s="366"/>
      <c r="I9066" s="363"/>
      <c r="J9066" s="367"/>
      <c r="K9066" s="364"/>
      <c r="M9066" s="368"/>
      <c r="P9066" s="369"/>
      <c r="S9066" s="369"/>
      <c r="V9066" s="358"/>
    </row>
    <row r="9067" spans="1:22">
      <c r="A9067" s="31"/>
      <c r="B9067" s="2"/>
      <c r="C9067" s="363"/>
      <c r="D9067" s="364"/>
      <c r="E9067" s="2"/>
      <c r="F9067" s="2"/>
      <c r="G9067" s="365"/>
      <c r="H9067" s="366"/>
      <c r="I9067" s="363"/>
      <c r="J9067" s="367"/>
      <c r="K9067" s="364"/>
      <c r="M9067" s="368"/>
      <c r="P9067" s="369"/>
      <c r="S9067" s="369"/>
      <c r="V9067" s="358"/>
    </row>
    <row r="9068" spans="1:22">
      <c r="A9068" s="31"/>
      <c r="B9068" s="2"/>
      <c r="C9068" s="363"/>
      <c r="D9068" s="364"/>
      <c r="E9068" s="2"/>
      <c r="F9068" s="2"/>
      <c r="G9068" s="365"/>
      <c r="H9068" s="366"/>
      <c r="I9068" s="363"/>
      <c r="J9068" s="367"/>
      <c r="K9068" s="364"/>
      <c r="M9068" s="368"/>
      <c r="P9068" s="369"/>
      <c r="S9068" s="369"/>
      <c r="V9068" s="358"/>
    </row>
    <row r="9069" spans="1:22">
      <c r="A9069" s="31"/>
      <c r="B9069" s="2"/>
      <c r="C9069" s="363"/>
      <c r="D9069" s="364"/>
      <c r="E9069" s="2"/>
      <c r="F9069" s="2"/>
      <c r="G9069" s="365"/>
      <c r="H9069" s="366"/>
      <c r="I9069" s="363"/>
      <c r="J9069" s="367"/>
      <c r="K9069" s="364"/>
      <c r="M9069" s="368"/>
      <c r="P9069" s="369"/>
      <c r="S9069" s="369"/>
      <c r="V9069" s="358"/>
    </row>
    <row r="9070" spans="1:22">
      <c r="A9070" s="31"/>
      <c r="B9070" s="2"/>
      <c r="C9070" s="363"/>
      <c r="D9070" s="364"/>
      <c r="E9070" s="2"/>
      <c r="F9070" s="2"/>
      <c r="G9070" s="365"/>
      <c r="H9070" s="366"/>
      <c r="I9070" s="363"/>
      <c r="J9070" s="367"/>
      <c r="K9070" s="364"/>
      <c r="M9070" s="368"/>
      <c r="P9070" s="369"/>
      <c r="S9070" s="369"/>
      <c r="V9070" s="358"/>
    </row>
    <row r="9071" spans="1:22">
      <c r="A9071" s="31"/>
      <c r="B9071" s="2"/>
      <c r="C9071" s="363"/>
      <c r="D9071" s="364"/>
      <c r="E9071" s="2"/>
      <c r="F9071" s="2"/>
      <c r="G9071" s="365"/>
      <c r="H9071" s="366"/>
      <c r="I9071" s="363"/>
      <c r="J9071" s="367"/>
      <c r="K9071" s="364"/>
      <c r="M9071" s="368"/>
      <c r="P9071" s="369"/>
      <c r="S9071" s="369"/>
      <c r="V9071" s="358"/>
    </row>
    <row r="9072" spans="1:22">
      <c r="A9072" s="31"/>
      <c r="B9072" s="2"/>
      <c r="C9072" s="363"/>
      <c r="D9072" s="364"/>
      <c r="E9072" s="2"/>
      <c r="F9072" s="2"/>
      <c r="G9072" s="365"/>
      <c r="H9072" s="366"/>
      <c r="I9072" s="363"/>
      <c r="J9072" s="367"/>
      <c r="K9072" s="364"/>
      <c r="M9072" s="368"/>
      <c r="P9072" s="369"/>
      <c r="S9072" s="369"/>
      <c r="V9072" s="358"/>
    </row>
    <row r="9073" spans="1:22">
      <c r="A9073" s="31"/>
      <c r="B9073" s="2"/>
      <c r="C9073" s="363"/>
      <c r="D9073" s="364"/>
      <c r="E9073" s="2"/>
      <c r="F9073" s="2"/>
      <c r="G9073" s="365"/>
      <c r="H9073" s="366"/>
      <c r="I9073" s="363"/>
      <c r="J9073" s="367"/>
      <c r="K9073" s="364"/>
      <c r="M9073" s="368"/>
      <c r="P9073" s="369"/>
      <c r="S9073" s="369"/>
      <c r="V9073" s="358"/>
    </row>
    <row r="9074" spans="1:22">
      <c r="A9074" s="31"/>
      <c r="B9074" s="2"/>
      <c r="C9074" s="363"/>
      <c r="D9074" s="364"/>
      <c r="E9074" s="2"/>
      <c r="F9074" s="2"/>
      <c r="G9074" s="365"/>
      <c r="H9074" s="366"/>
      <c r="I9074" s="363"/>
      <c r="J9074" s="367"/>
      <c r="K9074" s="364"/>
      <c r="M9074" s="368"/>
      <c r="P9074" s="369"/>
      <c r="S9074" s="369"/>
      <c r="V9074" s="358"/>
    </row>
    <row r="9075" spans="1:22">
      <c r="A9075" s="31"/>
      <c r="B9075" s="2"/>
      <c r="C9075" s="363"/>
      <c r="D9075" s="364"/>
      <c r="E9075" s="2"/>
      <c r="F9075" s="2"/>
      <c r="G9075" s="365"/>
      <c r="H9075" s="366"/>
      <c r="I9075" s="363"/>
      <c r="J9075" s="367"/>
      <c r="K9075" s="364"/>
      <c r="M9075" s="368"/>
      <c r="P9075" s="369"/>
      <c r="S9075" s="369"/>
      <c r="V9075" s="358"/>
    </row>
    <row r="9076" spans="1:22">
      <c r="A9076" s="31"/>
      <c r="B9076" s="2"/>
      <c r="C9076" s="363"/>
      <c r="D9076" s="364"/>
      <c r="E9076" s="2"/>
      <c r="F9076" s="2"/>
      <c r="G9076" s="365"/>
      <c r="H9076" s="366"/>
      <c r="I9076" s="363"/>
      <c r="J9076" s="367"/>
      <c r="K9076" s="364"/>
      <c r="M9076" s="368"/>
      <c r="P9076" s="369"/>
      <c r="S9076" s="369"/>
      <c r="V9076" s="358"/>
    </row>
    <row r="9077" spans="1:22">
      <c r="A9077" s="31"/>
      <c r="B9077" s="2"/>
      <c r="C9077" s="363"/>
      <c r="D9077" s="364"/>
      <c r="E9077" s="2"/>
      <c r="F9077" s="2"/>
      <c r="G9077" s="365"/>
      <c r="H9077" s="366"/>
      <c r="I9077" s="363"/>
      <c r="J9077" s="367"/>
      <c r="K9077" s="364"/>
      <c r="M9077" s="368"/>
      <c r="P9077" s="369"/>
      <c r="S9077" s="369"/>
      <c r="V9077" s="358"/>
    </row>
    <row r="9078" spans="1:22">
      <c r="A9078" s="31"/>
      <c r="B9078" s="2"/>
      <c r="C9078" s="363"/>
      <c r="D9078" s="364"/>
      <c r="E9078" s="2"/>
      <c r="F9078" s="2"/>
      <c r="G9078" s="365"/>
      <c r="H9078" s="366"/>
      <c r="I9078" s="363"/>
      <c r="J9078" s="367"/>
      <c r="K9078" s="364"/>
      <c r="M9078" s="368"/>
      <c r="P9078" s="369"/>
      <c r="S9078" s="369"/>
      <c r="V9078" s="358"/>
    </row>
    <row r="9079" spans="1:22">
      <c r="A9079" s="31"/>
      <c r="B9079" s="2"/>
      <c r="C9079" s="363"/>
      <c r="D9079" s="364"/>
      <c r="E9079" s="2"/>
      <c r="F9079" s="2"/>
      <c r="G9079" s="365"/>
      <c r="H9079" s="366"/>
      <c r="I9079" s="363"/>
      <c r="J9079" s="367"/>
      <c r="K9079" s="364"/>
      <c r="M9079" s="368"/>
      <c r="P9079" s="369"/>
      <c r="S9079" s="369"/>
      <c r="V9079" s="358"/>
    </row>
    <row r="9080" spans="1:22">
      <c r="A9080" s="31"/>
      <c r="B9080" s="2"/>
      <c r="C9080" s="363"/>
      <c r="D9080" s="364"/>
      <c r="E9080" s="2"/>
      <c r="F9080" s="2"/>
      <c r="G9080" s="365"/>
      <c r="H9080" s="366"/>
      <c r="I9080" s="363"/>
      <c r="J9080" s="367"/>
      <c r="K9080" s="364"/>
      <c r="M9080" s="368"/>
      <c r="P9080" s="369"/>
      <c r="S9080" s="369"/>
      <c r="V9080" s="358"/>
    </row>
    <row r="9081" spans="1:22">
      <c r="A9081" s="31"/>
      <c r="B9081" s="2"/>
      <c r="C9081" s="363"/>
      <c r="D9081" s="364"/>
      <c r="E9081" s="2"/>
      <c r="F9081" s="2"/>
      <c r="G9081" s="365"/>
      <c r="H9081" s="366"/>
      <c r="I9081" s="363"/>
      <c r="J9081" s="367"/>
      <c r="K9081" s="364"/>
      <c r="M9081" s="368"/>
      <c r="P9081" s="369"/>
      <c r="S9081" s="369"/>
      <c r="V9081" s="358"/>
    </row>
    <row r="9082" spans="1:22">
      <c r="A9082" s="31"/>
      <c r="B9082" s="2"/>
      <c r="C9082" s="363"/>
      <c r="D9082" s="364"/>
      <c r="E9082" s="2"/>
      <c r="F9082" s="2"/>
      <c r="G9082" s="365"/>
      <c r="H9082" s="366"/>
      <c r="I9082" s="363"/>
      <c r="J9082" s="367"/>
      <c r="K9082" s="364"/>
      <c r="M9082" s="368"/>
      <c r="P9082" s="369"/>
      <c r="S9082" s="369"/>
      <c r="V9082" s="358"/>
    </row>
    <row r="9083" spans="1:22">
      <c r="A9083" s="31"/>
      <c r="B9083" s="2"/>
      <c r="C9083" s="363"/>
      <c r="D9083" s="364"/>
      <c r="E9083" s="2"/>
      <c r="F9083" s="2"/>
      <c r="G9083" s="365"/>
      <c r="H9083" s="366"/>
      <c r="I9083" s="363"/>
      <c r="J9083" s="367"/>
      <c r="K9083" s="364"/>
      <c r="M9083" s="368"/>
      <c r="P9083" s="369"/>
      <c r="S9083" s="369"/>
      <c r="V9083" s="358"/>
    </row>
    <row r="9084" spans="1:22">
      <c r="A9084" s="31"/>
      <c r="B9084" s="2"/>
      <c r="C9084" s="363"/>
      <c r="D9084" s="364"/>
      <c r="E9084" s="2"/>
      <c r="F9084" s="2"/>
      <c r="G9084" s="365"/>
      <c r="H9084" s="366"/>
      <c r="I9084" s="363"/>
      <c r="J9084" s="367"/>
      <c r="K9084" s="364"/>
      <c r="M9084" s="368"/>
      <c r="P9084" s="369"/>
      <c r="S9084" s="369"/>
      <c r="V9084" s="358"/>
    </row>
    <row r="9085" spans="1:22">
      <c r="A9085" s="31"/>
      <c r="B9085" s="2"/>
      <c r="C9085" s="363"/>
      <c r="D9085" s="364"/>
      <c r="E9085" s="2"/>
      <c r="F9085" s="2"/>
      <c r="G9085" s="365"/>
      <c r="H9085" s="366"/>
      <c r="I9085" s="363"/>
      <c r="J9085" s="367"/>
      <c r="K9085" s="364"/>
      <c r="M9085" s="368"/>
      <c r="P9085" s="369"/>
      <c r="S9085" s="369"/>
      <c r="V9085" s="358"/>
    </row>
    <row r="9086" spans="1:22">
      <c r="A9086" s="31"/>
      <c r="B9086" s="2"/>
      <c r="C9086" s="363"/>
      <c r="D9086" s="364"/>
      <c r="E9086" s="2"/>
      <c r="F9086" s="2"/>
      <c r="G9086" s="365"/>
      <c r="H9086" s="366"/>
      <c r="I9086" s="363"/>
      <c r="J9086" s="367"/>
      <c r="K9086" s="364"/>
      <c r="M9086" s="368"/>
      <c r="P9086" s="369"/>
      <c r="S9086" s="369"/>
      <c r="V9086" s="358"/>
    </row>
    <row r="9087" spans="1:22">
      <c r="A9087" s="31"/>
      <c r="B9087" s="2"/>
      <c r="C9087" s="363"/>
      <c r="D9087" s="364"/>
      <c r="E9087" s="2"/>
      <c r="F9087" s="2"/>
      <c r="G9087" s="365"/>
      <c r="H9087" s="366"/>
      <c r="I9087" s="363"/>
      <c r="J9087" s="367"/>
      <c r="K9087" s="364"/>
      <c r="M9087" s="368"/>
      <c r="P9087" s="369"/>
      <c r="S9087" s="369"/>
      <c r="V9087" s="358"/>
    </row>
    <row r="9088" spans="1:22">
      <c r="A9088" s="31"/>
      <c r="B9088" s="2"/>
      <c r="C9088" s="363"/>
      <c r="D9088" s="364"/>
      <c r="E9088" s="2"/>
      <c r="F9088" s="2"/>
      <c r="G9088" s="365"/>
      <c r="H9088" s="366"/>
      <c r="I9088" s="363"/>
      <c r="J9088" s="367"/>
      <c r="K9088" s="364"/>
      <c r="M9088" s="368"/>
      <c r="P9088" s="369"/>
      <c r="S9088" s="369"/>
      <c r="V9088" s="358"/>
    </row>
    <row r="9089" spans="1:22">
      <c r="A9089" s="31"/>
      <c r="B9089" s="2"/>
      <c r="C9089" s="363"/>
      <c r="D9089" s="364"/>
      <c r="E9089" s="2"/>
      <c r="F9089" s="2"/>
      <c r="G9089" s="365"/>
      <c r="H9089" s="366"/>
      <c r="I9089" s="363"/>
      <c r="J9089" s="367"/>
      <c r="K9089" s="364"/>
      <c r="M9089" s="368"/>
      <c r="P9089" s="369"/>
      <c r="S9089" s="369"/>
      <c r="V9089" s="358"/>
    </row>
    <row r="9090" spans="1:22">
      <c r="A9090" s="31"/>
      <c r="B9090" s="2"/>
      <c r="C9090" s="363"/>
      <c r="D9090" s="364"/>
      <c r="E9090" s="2"/>
      <c r="F9090" s="2"/>
      <c r="G9090" s="365"/>
      <c r="H9090" s="366"/>
      <c r="I9090" s="363"/>
      <c r="J9090" s="367"/>
      <c r="K9090" s="364"/>
      <c r="M9090" s="368"/>
      <c r="P9090" s="369"/>
      <c r="S9090" s="369"/>
      <c r="V9090" s="358"/>
    </row>
    <row r="9091" spans="1:22">
      <c r="A9091" s="31"/>
      <c r="B9091" s="2"/>
      <c r="C9091" s="363"/>
      <c r="D9091" s="364"/>
      <c r="E9091" s="2"/>
      <c r="F9091" s="2"/>
      <c r="G9091" s="365"/>
      <c r="H9091" s="366"/>
      <c r="I9091" s="363"/>
      <c r="J9091" s="367"/>
      <c r="K9091" s="364"/>
      <c r="M9091" s="368"/>
      <c r="P9091" s="369"/>
      <c r="S9091" s="369"/>
      <c r="V9091" s="358"/>
    </row>
    <row r="9092" spans="1:22">
      <c r="A9092" s="31"/>
      <c r="B9092" s="2"/>
      <c r="C9092" s="363"/>
      <c r="D9092" s="364"/>
      <c r="E9092" s="2"/>
      <c r="F9092" s="2"/>
      <c r="G9092" s="365"/>
      <c r="H9092" s="366"/>
      <c r="I9092" s="363"/>
      <c r="J9092" s="367"/>
      <c r="K9092" s="364"/>
      <c r="M9092" s="368"/>
      <c r="P9092" s="369"/>
      <c r="S9092" s="369"/>
      <c r="V9092" s="358"/>
    </row>
    <row r="9093" spans="1:22">
      <c r="A9093" s="31"/>
      <c r="B9093" s="2"/>
      <c r="C9093" s="363"/>
      <c r="D9093" s="364"/>
      <c r="E9093" s="2"/>
      <c r="F9093" s="2"/>
      <c r="G9093" s="365"/>
      <c r="H9093" s="366"/>
      <c r="I9093" s="363"/>
      <c r="J9093" s="367"/>
      <c r="K9093" s="364"/>
      <c r="M9093" s="368"/>
      <c r="P9093" s="369"/>
      <c r="S9093" s="369"/>
      <c r="V9093" s="358"/>
    </row>
    <row r="9094" spans="1:22">
      <c r="A9094" s="31"/>
      <c r="B9094" s="2"/>
      <c r="C9094" s="363"/>
      <c r="D9094" s="364"/>
      <c r="E9094" s="2"/>
      <c r="F9094" s="2"/>
      <c r="G9094" s="365"/>
      <c r="H9094" s="366"/>
      <c r="I9094" s="363"/>
      <c r="J9094" s="367"/>
      <c r="K9094" s="364"/>
      <c r="M9094" s="368"/>
      <c r="P9094" s="369"/>
      <c r="S9094" s="369"/>
      <c r="V9094" s="358"/>
    </row>
    <row r="9095" spans="1:22">
      <c r="A9095" s="31"/>
      <c r="B9095" s="2"/>
      <c r="C9095" s="363"/>
      <c r="D9095" s="364"/>
      <c r="E9095" s="2"/>
      <c r="F9095" s="2"/>
      <c r="G9095" s="365"/>
      <c r="H9095" s="366"/>
      <c r="I9095" s="363"/>
      <c r="J9095" s="367"/>
      <c r="K9095" s="364"/>
      <c r="M9095" s="368"/>
      <c r="P9095" s="369"/>
      <c r="S9095" s="369"/>
      <c r="V9095" s="358"/>
    </row>
    <row r="9096" spans="1:22">
      <c r="A9096" s="31"/>
      <c r="B9096" s="2"/>
      <c r="C9096" s="363"/>
      <c r="D9096" s="364"/>
      <c r="E9096" s="2"/>
      <c r="F9096" s="2"/>
      <c r="G9096" s="365"/>
      <c r="H9096" s="366"/>
      <c r="I9096" s="363"/>
      <c r="J9096" s="367"/>
      <c r="K9096" s="364"/>
      <c r="M9096" s="368"/>
      <c r="P9096" s="369"/>
      <c r="S9096" s="369"/>
      <c r="V9096" s="358"/>
    </row>
    <row r="9097" spans="1:22">
      <c r="A9097" s="31"/>
      <c r="B9097" s="2"/>
      <c r="C9097" s="363"/>
      <c r="D9097" s="364"/>
      <c r="E9097" s="2"/>
      <c r="F9097" s="2"/>
      <c r="G9097" s="365"/>
      <c r="H9097" s="366"/>
      <c r="I9097" s="363"/>
      <c r="J9097" s="367"/>
      <c r="K9097" s="364"/>
      <c r="M9097" s="368"/>
      <c r="P9097" s="369"/>
      <c r="S9097" s="369"/>
      <c r="V9097" s="358"/>
    </row>
    <row r="9098" spans="1:22">
      <c r="A9098" s="31"/>
      <c r="B9098" s="2"/>
      <c r="C9098" s="363"/>
      <c r="D9098" s="364"/>
      <c r="E9098" s="2"/>
      <c r="F9098" s="2"/>
      <c r="G9098" s="365"/>
      <c r="H9098" s="366"/>
      <c r="I9098" s="363"/>
      <c r="J9098" s="367"/>
      <c r="K9098" s="364"/>
      <c r="M9098" s="368"/>
      <c r="P9098" s="369"/>
      <c r="S9098" s="369"/>
      <c r="V9098" s="358"/>
    </row>
    <row r="9099" spans="1:22">
      <c r="A9099" s="31"/>
      <c r="B9099" s="2"/>
      <c r="C9099" s="363"/>
      <c r="D9099" s="364"/>
      <c r="E9099" s="2"/>
      <c r="F9099" s="2"/>
      <c r="G9099" s="365"/>
      <c r="H9099" s="366"/>
      <c r="I9099" s="363"/>
      <c r="J9099" s="367"/>
      <c r="K9099" s="364"/>
      <c r="M9099" s="368"/>
      <c r="P9099" s="369"/>
      <c r="S9099" s="369"/>
      <c r="V9099" s="358"/>
    </row>
    <row r="9100" spans="1:22">
      <c r="A9100" s="31"/>
      <c r="B9100" s="2"/>
      <c r="C9100" s="363"/>
      <c r="D9100" s="364"/>
      <c r="E9100" s="2"/>
      <c r="F9100" s="2"/>
      <c r="G9100" s="365"/>
      <c r="H9100" s="366"/>
      <c r="I9100" s="363"/>
      <c r="J9100" s="367"/>
      <c r="K9100" s="364"/>
      <c r="M9100" s="368"/>
      <c r="P9100" s="369"/>
      <c r="S9100" s="369"/>
      <c r="V9100" s="358"/>
    </row>
    <row r="9101" spans="1:22">
      <c r="A9101" s="31"/>
      <c r="B9101" s="2"/>
      <c r="C9101" s="363"/>
      <c r="D9101" s="364"/>
      <c r="E9101" s="2"/>
      <c r="F9101" s="2"/>
      <c r="G9101" s="365"/>
      <c r="H9101" s="366"/>
      <c r="I9101" s="363"/>
      <c r="J9101" s="367"/>
      <c r="K9101" s="364"/>
      <c r="M9101" s="368"/>
      <c r="P9101" s="369"/>
      <c r="S9101" s="369"/>
      <c r="V9101" s="358"/>
    </row>
    <row r="9102" spans="1:22">
      <c r="A9102" s="31"/>
      <c r="B9102" s="2"/>
      <c r="C9102" s="363"/>
      <c r="D9102" s="364"/>
      <c r="E9102" s="2"/>
      <c r="F9102" s="2"/>
      <c r="G9102" s="365"/>
      <c r="H9102" s="366"/>
      <c r="I9102" s="363"/>
      <c r="J9102" s="367"/>
      <c r="K9102" s="364"/>
      <c r="M9102" s="368"/>
      <c r="P9102" s="369"/>
      <c r="S9102" s="369"/>
      <c r="V9102" s="358"/>
    </row>
    <row r="9103" spans="1:22">
      <c r="A9103" s="31"/>
      <c r="B9103" s="2"/>
      <c r="C9103" s="363"/>
      <c r="D9103" s="364"/>
      <c r="E9103" s="2"/>
      <c r="F9103" s="2"/>
      <c r="G9103" s="365"/>
      <c r="H9103" s="366"/>
      <c r="I9103" s="363"/>
      <c r="J9103" s="367"/>
      <c r="K9103" s="364"/>
      <c r="M9103" s="368"/>
      <c r="P9103" s="369"/>
      <c r="S9103" s="369"/>
      <c r="V9103" s="358"/>
    </row>
    <row r="9104" spans="1:22">
      <c r="A9104" s="31"/>
      <c r="B9104" s="2"/>
      <c r="C9104" s="363"/>
      <c r="D9104" s="364"/>
      <c r="E9104" s="2"/>
      <c r="F9104" s="2"/>
      <c r="G9104" s="365"/>
      <c r="H9104" s="366"/>
      <c r="I9104" s="363"/>
      <c r="J9104" s="367"/>
      <c r="K9104" s="364"/>
      <c r="M9104" s="368"/>
      <c r="P9104" s="369"/>
      <c r="S9104" s="369"/>
      <c r="V9104" s="358"/>
    </row>
    <row r="9105" spans="1:22">
      <c r="A9105" s="31"/>
      <c r="B9105" s="2"/>
      <c r="C9105" s="363"/>
      <c r="D9105" s="364"/>
      <c r="E9105" s="2"/>
      <c r="F9105" s="2"/>
      <c r="G9105" s="365"/>
      <c r="H9105" s="366"/>
      <c r="I9105" s="363"/>
      <c r="J9105" s="367"/>
      <c r="K9105" s="364"/>
      <c r="M9105" s="368"/>
      <c r="P9105" s="369"/>
      <c r="S9105" s="369"/>
      <c r="V9105" s="358"/>
    </row>
    <row r="9106" spans="1:22">
      <c r="A9106" s="31"/>
      <c r="B9106" s="2"/>
      <c r="C9106" s="363"/>
      <c r="D9106" s="364"/>
      <c r="E9106" s="2"/>
      <c r="F9106" s="2"/>
      <c r="G9106" s="365"/>
      <c r="H9106" s="366"/>
      <c r="I9106" s="363"/>
      <c r="J9106" s="367"/>
      <c r="K9106" s="364"/>
      <c r="M9106" s="368"/>
      <c r="P9106" s="369"/>
      <c r="S9106" s="369"/>
      <c r="V9106" s="358"/>
    </row>
    <row r="9107" spans="1:22">
      <c r="A9107" s="31"/>
      <c r="B9107" s="2"/>
      <c r="C9107" s="363"/>
      <c r="D9107" s="364"/>
      <c r="E9107" s="2"/>
      <c r="F9107" s="2"/>
      <c r="G9107" s="365"/>
      <c r="H9107" s="366"/>
      <c r="I9107" s="363"/>
      <c r="J9107" s="367"/>
      <c r="K9107" s="364"/>
      <c r="M9107" s="368"/>
      <c r="P9107" s="369"/>
      <c r="S9107" s="369"/>
      <c r="V9107" s="358"/>
    </row>
    <row r="9108" spans="1:22">
      <c r="A9108" s="31"/>
      <c r="B9108" s="2"/>
      <c r="C9108" s="363"/>
      <c r="D9108" s="364"/>
      <c r="E9108" s="2"/>
      <c r="F9108" s="2"/>
      <c r="G9108" s="365"/>
      <c r="H9108" s="366"/>
      <c r="I9108" s="363"/>
      <c r="J9108" s="367"/>
      <c r="K9108" s="364"/>
      <c r="M9108" s="368"/>
      <c r="P9108" s="369"/>
      <c r="S9108" s="369"/>
      <c r="V9108" s="358"/>
    </row>
    <row r="9109" spans="1:22">
      <c r="A9109" s="31"/>
      <c r="B9109" s="2"/>
      <c r="C9109" s="363"/>
      <c r="D9109" s="364"/>
      <c r="E9109" s="2"/>
      <c r="F9109" s="2"/>
      <c r="G9109" s="365"/>
      <c r="H9109" s="366"/>
      <c r="I9109" s="363"/>
      <c r="J9109" s="367"/>
      <c r="K9109" s="364"/>
      <c r="M9109" s="368"/>
      <c r="P9109" s="369"/>
      <c r="S9109" s="369"/>
      <c r="V9109" s="358"/>
    </row>
    <row r="9110" spans="1:22">
      <c r="A9110" s="31"/>
      <c r="B9110" s="2"/>
      <c r="C9110" s="363"/>
      <c r="D9110" s="364"/>
      <c r="E9110" s="2"/>
      <c r="F9110" s="2"/>
      <c r="G9110" s="365"/>
      <c r="H9110" s="366"/>
      <c r="I9110" s="363"/>
      <c r="J9110" s="367"/>
      <c r="K9110" s="364"/>
      <c r="M9110" s="368"/>
      <c r="P9110" s="369"/>
      <c r="S9110" s="369"/>
      <c r="V9110" s="358"/>
    </row>
    <row r="9111" spans="1:22">
      <c r="A9111" s="31"/>
      <c r="B9111" s="2"/>
      <c r="C9111" s="363"/>
      <c r="D9111" s="364"/>
      <c r="E9111" s="2"/>
      <c r="F9111" s="2"/>
      <c r="G9111" s="365"/>
      <c r="H9111" s="366"/>
      <c r="I9111" s="363"/>
      <c r="J9111" s="367"/>
      <c r="K9111" s="364"/>
      <c r="M9111" s="368"/>
      <c r="P9111" s="369"/>
      <c r="S9111" s="369"/>
      <c r="V9111" s="358"/>
    </row>
    <row r="9112" spans="1:22">
      <c r="A9112" s="31"/>
      <c r="B9112" s="2"/>
      <c r="C9112" s="363"/>
      <c r="D9112" s="364"/>
      <c r="E9112" s="2"/>
      <c r="F9112" s="2"/>
      <c r="G9112" s="365"/>
      <c r="H9112" s="366"/>
      <c r="I9112" s="363"/>
      <c r="J9112" s="367"/>
      <c r="K9112" s="364"/>
      <c r="M9112" s="368"/>
      <c r="P9112" s="369"/>
      <c r="S9112" s="369"/>
      <c r="V9112" s="358"/>
    </row>
    <row r="9113" spans="1:22">
      <c r="A9113" s="31"/>
      <c r="B9113" s="2"/>
      <c r="C9113" s="363"/>
      <c r="D9113" s="364"/>
      <c r="E9113" s="2"/>
      <c r="F9113" s="2"/>
      <c r="G9113" s="365"/>
      <c r="H9113" s="366"/>
      <c r="I9113" s="363"/>
      <c r="J9113" s="367"/>
      <c r="K9113" s="364"/>
      <c r="M9113" s="368"/>
      <c r="P9113" s="369"/>
      <c r="S9113" s="369"/>
      <c r="V9113" s="358"/>
    </row>
    <row r="9114" spans="1:22">
      <c r="A9114" s="31"/>
      <c r="B9114" s="2"/>
      <c r="C9114" s="363"/>
      <c r="D9114" s="364"/>
      <c r="E9114" s="2"/>
      <c r="F9114" s="2"/>
      <c r="G9114" s="365"/>
      <c r="H9114" s="366"/>
      <c r="I9114" s="363"/>
      <c r="J9114" s="367"/>
      <c r="K9114" s="364"/>
      <c r="M9114" s="368"/>
      <c r="P9114" s="369"/>
      <c r="S9114" s="369"/>
      <c r="V9114" s="358"/>
    </row>
    <row r="9115" spans="1:22">
      <c r="A9115" s="31"/>
      <c r="B9115" s="2"/>
      <c r="C9115" s="363"/>
      <c r="D9115" s="364"/>
      <c r="E9115" s="2"/>
      <c r="F9115" s="2"/>
      <c r="G9115" s="365"/>
      <c r="H9115" s="366"/>
      <c r="I9115" s="363"/>
      <c r="J9115" s="367"/>
      <c r="K9115" s="364"/>
      <c r="M9115" s="368"/>
      <c r="P9115" s="369"/>
      <c r="S9115" s="369"/>
      <c r="V9115" s="358"/>
    </row>
    <row r="9116" spans="1:22">
      <c r="A9116" s="31"/>
      <c r="B9116" s="2"/>
      <c r="C9116" s="363"/>
      <c r="D9116" s="364"/>
      <c r="E9116" s="2"/>
      <c r="F9116" s="2"/>
      <c r="G9116" s="365"/>
      <c r="H9116" s="366"/>
      <c r="I9116" s="363"/>
      <c r="J9116" s="367"/>
      <c r="K9116" s="364"/>
      <c r="M9116" s="368"/>
      <c r="P9116" s="369"/>
      <c r="S9116" s="369"/>
      <c r="V9116" s="358"/>
    </row>
    <row r="9117" spans="1:22">
      <c r="A9117" s="31"/>
      <c r="B9117" s="2"/>
      <c r="C9117" s="363"/>
      <c r="D9117" s="364"/>
      <c r="E9117" s="2"/>
      <c r="F9117" s="2"/>
      <c r="G9117" s="365"/>
      <c r="H9117" s="366"/>
      <c r="I9117" s="363"/>
      <c r="J9117" s="367"/>
      <c r="K9117" s="364"/>
      <c r="M9117" s="368"/>
      <c r="P9117" s="369"/>
      <c r="S9117" s="369"/>
      <c r="V9117" s="358"/>
    </row>
    <row r="9118" spans="1:22">
      <c r="A9118" s="31"/>
      <c r="B9118" s="2"/>
      <c r="C9118" s="363"/>
      <c r="D9118" s="364"/>
      <c r="E9118" s="2"/>
      <c r="F9118" s="2"/>
      <c r="G9118" s="365"/>
      <c r="H9118" s="366"/>
      <c r="I9118" s="363"/>
      <c r="J9118" s="367"/>
      <c r="K9118" s="364"/>
      <c r="M9118" s="368"/>
      <c r="P9118" s="369"/>
      <c r="S9118" s="369"/>
      <c r="V9118" s="358"/>
    </row>
    <row r="9119" spans="1:22">
      <c r="A9119" s="31"/>
      <c r="B9119" s="2"/>
      <c r="C9119" s="363"/>
      <c r="D9119" s="364"/>
      <c r="E9119" s="2"/>
      <c r="F9119" s="2"/>
      <c r="G9119" s="365"/>
      <c r="H9119" s="366"/>
      <c r="I9119" s="363"/>
      <c r="J9119" s="367"/>
      <c r="K9119" s="364"/>
      <c r="M9119" s="368"/>
      <c r="P9119" s="369"/>
      <c r="S9119" s="369"/>
      <c r="V9119" s="358"/>
    </row>
    <row r="9120" spans="1:22">
      <c r="A9120" s="31"/>
      <c r="B9120" s="2"/>
      <c r="C9120" s="363"/>
      <c r="D9120" s="364"/>
      <c r="E9120" s="2"/>
      <c r="F9120" s="2"/>
      <c r="G9120" s="365"/>
      <c r="H9120" s="366"/>
      <c r="I9120" s="363"/>
      <c r="J9120" s="367"/>
      <c r="K9120" s="364"/>
      <c r="M9120" s="368"/>
      <c r="P9120" s="369"/>
      <c r="S9120" s="369"/>
      <c r="V9120" s="358"/>
    </row>
    <row r="9121" spans="1:22">
      <c r="A9121" s="31"/>
      <c r="B9121" s="2"/>
      <c r="C9121" s="363"/>
      <c r="D9121" s="364"/>
      <c r="E9121" s="2"/>
      <c r="F9121" s="2"/>
      <c r="G9121" s="365"/>
      <c r="H9121" s="366"/>
      <c r="I9121" s="363"/>
      <c r="J9121" s="367"/>
      <c r="K9121" s="364"/>
      <c r="M9121" s="368"/>
      <c r="P9121" s="369"/>
      <c r="S9121" s="369"/>
      <c r="V9121" s="358"/>
    </row>
    <row r="9122" spans="1:22">
      <c r="A9122" s="31"/>
      <c r="B9122" s="2"/>
      <c r="C9122" s="363"/>
      <c r="D9122" s="364"/>
      <c r="E9122" s="2"/>
      <c r="F9122" s="2"/>
      <c r="G9122" s="365"/>
      <c r="H9122" s="366"/>
      <c r="I9122" s="363"/>
      <c r="J9122" s="367"/>
      <c r="K9122" s="364"/>
      <c r="M9122" s="368"/>
      <c r="P9122" s="369"/>
      <c r="S9122" s="369"/>
      <c r="V9122" s="358"/>
    </row>
    <row r="9123" spans="1:22">
      <c r="A9123" s="31"/>
      <c r="B9123" s="2"/>
      <c r="C9123" s="363"/>
      <c r="D9123" s="364"/>
      <c r="E9123" s="2"/>
      <c r="F9123" s="2"/>
      <c r="G9123" s="365"/>
      <c r="H9123" s="366"/>
      <c r="I9123" s="363"/>
      <c r="J9123" s="367"/>
      <c r="K9123" s="364"/>
      <c r="M9123" s="368"/>
      <c r="P9123" s="369"/>
      <c r="S9123" s="369"/>
      <c r="V9123" s="358"/>
    </row>
    <row r="9124" spans="1:22">
      <c r="A9124" s="31"/>
      <c r="B9124" s="2"/>
      <c r="C9124" s="363"/>
      <c r="D9124" s="364"/>
      <c r="E9124" s="2"/>
      <c r="F9124" s="2"/>
      <c r="G9124" s="365"/>
      <c r="H9124" s="366"/>
      <c r="I9124" s="363"/>
      <c r="J9124" s="367"/>
      <c r="K9124" s="364"/>
      <c r="M9124" s="368"/>
      <c r="P9124" s="369"/>
      <c r="S9124" s="369"/>
      <c r="V9124" s="358"/>
    </row>
    <row r="9125" spans="1:22">
      <c r="A9125" s="31"/>
      <c r="B9125" s="2"/>
      <c r="C9125" s="363"/>
      <c r="D9125" s="364"/>
      <c r="E9125" s="2"/>
      <c r="F9125" s="2"/>
      <c r="G9125" s="365"/>
      <c r="H9125" s="366"/>
      <c r="I9125" s="363"/>
      <c r="J9125" s="367"/>
      <c r="K9125" s="364"/>
      <c r="M9125" s="368"/>
      <c r="P9125" s="369"/>
      <c r="S9125" s="369"/>
      <c r="V9125" s="358"/>
    </row>
    <row r="9126" spans="1:22">
      <c r="A9126" s="31"/>
      <c r="B9126" s="2"/>
      <c r="C9126" s="363"/>
      <c r="D9126" s="364"/>
      <c r="E9126" s="2"/>
      <c r="F9126" s="2"/>
      <c r="G9126" s="365"/>
      <c r="H9126" s="366"/>
      <c r="I9126" s="363"/>
      <c r="J9126" s="367"/>
      <c r="K9126" s="364"/>
      <c r="M9126" s="368"/>
      <c r="P9126" s="369"/>
      <c r="S9126" s="369"/>
      <c r="V9126" s="358"/>
    </row>
    <row r="9127" spans="1:22">
      <c r="A9127" s="31"/>
      <c r="B9127" s="2"/>
      <c r="C9127" s="363"/>
      <c r="D9127" s="364"/>
      <c r="E9127" s="2"/>
      <c r="F9127" s="2"/>
      <c r="G9127" s="365"/>
      <c r="H9127" s="366"/>
      <c r="I9127" s="363"/>
      <c r="J9127" s="367"/>
      <c r="K9127" s="364"/>
      <c r="M9127" s="368"/>
      <c r="P9127" s="369"/>
      <c r="S9127" s="369"/>
      <c r="V9127" s="358"/>
    </row>
    <row r="9128" spans="1:22">
      <c r="A9128" s="31"/>
      <c r="B9128" s="2"/>
      <c r="C9128" s="363"/>
      <c r="D9128" s="364"/>
      <c r="E9128" s="2"/>
      <c r="F9128" s="2"/>
      <c r="G9128" s="365"/>
      <c r="H9128" s="366"/>
      <c r="I9128" s="363"/>
      <c r="J9128" s="367"/>
      <c r="K9128" s="364"/>
      <c r="M9128" s="368"/>
      <c r="P9128" s="369"/>
      <c r="S9128" s="369"/>
      <c r="V9128" s="358"/>
    </row>
    <row r="9129" spans="1:22">
      <c r="A9129" s="31"/>
      <c r="B9129" s="2"/>
      <c r="C9129" s="363"/>
      <c r="D9129" s="364"/>
      <c r="E9129" s="2"/>
      <c r="F9129" s="2"/>
      <c r="G9129" s="365"/>
      <c r="H9129" s="366"/>
      <c r="I9129" s="363"/>
      <c r="J9129" s="367"/>
      <c r="K9129" s="364"/>
      <c r="M9129" s="368"/>
      <c r="P9129" s="369"/>
      <c r="S9129" s="369"/>
      <c r="V9129" s="358"/>
    </row>
    <row r="9130" spans="1:22">
      <c r="A9130" s="31"/>
      <c r="B9130" s="2"/>
      <c r="C9130" s="363"/>
      <c r="D9130" s="364"/>
      <c r="E9130" s="2"/>
      <c r="F9130" s="2"/>
      <c r="G9130" s="365"/>
      <c r="H9130" s="366"/>
      <c r="I9130" s="363"/>
      <c r="J9130" s="367"/>
      <c r="K9130" s="364"/>
      <c r="M9130" s="368"/>
      <c r="P9130" s="369"/>
      <c r="S9130" s="369"/>
      <c r="V9130" s="358"/>
    </row>
    <row r="9131" spans="1:22">
      <c r="A9131" s="31"/>
      <c r="B9131" s="2"/>
      <c r="C9131" s="363"/>
      <c r="D9131" s="364"/>
      <c r="E9131" s="2"/>
      <c r="F9131" s="2"/>
      <c r="G9131" s="365"/>
      <c r="H9131" s="366"/>
      <c r="I9131" s="363"/>
      <c r="J9131" s="367"/>
      <c r="K9131" s="364"/>
      <c r="M9131" s="368"/>
      <c r="P9131" s="369"/>
      <c r="S9131" s="369"/>
      <c r="V9131" s="358"/>
    </row>
    <row r="9132" spans="1:22">
      <c r="A9132" s="31"/>
      <c r="B9132" s="2"/>
      <c r="C9132" s="363"/>
      <c r="D9132" s="364"/>
      <c r="E9132" s="2"/>
      <c r="F9132" s="2"/>
      <c r="G9132" s="365"/>
      <c r="H9132" s="366"/>
      <c r="I9132" s="363"/>
      <c r="J9132" s="367"/>
      <c r="K9132" s="364"/>
      <c r="M9132" s="368"/>
      <c r="P9132" s="369"/>
      <c r="S9132" s="369"/>
      <c r="V9132" s="358"/>
    </row>
    <row r="9133" spans="1:22">
      <c r="A9133" s="31"/>
      <c r="B9133" s="2"/>
      <c r="C9133" s="363"/>
      <c r="D9133" s="364"/>
      <c r="E9133" s="2"/>
      <c r="F9133" s="2"/>
      <c r="G9133" s="365"/>
      <c r="H9133" s="366"/>
      <c r="I9133" s="363"/>
      <c r="J9133" s="367"/>
      <c r="K9133" s="364"/>
      <c r="M9133" s="368"/>
      <c r="P9133" s="369"/>
      <c r="S9133" s="369"/>
      <c r="V9133" s="358"/>
    </row>
    <row r="9134" spans="1:22">
      <c r="A9134" s="31"/>
      <c r="B9134" s="2"/>
      <c r="C9134" s="363"/>
      <c r="D9134" s="364"/>
      <c r="E9134" s="2"/>
      <c r="F9134" s="2"/>
      <c r="G9134" s="365"/>
      <c r="H9134" s="366"/>
      <c r="I9134" s="363"/>
      <c r="J9134" s="367"/>
      <c r="K9134" s="364"/>
      <c r="M9134" s="368"/>
      <c r="P9134" s="369"/>
      <c r="S9134" s="369"/>
      <c r="V9134" s="358"/>
    </row>
    <row r="9135" spans="1:22">
      <c r="A9135" s="31"/>
      <c r="B9135" s="2"/>
      <c r="C9135" s="363"/>
      <c r="D9135" s="364"/>
      <c r="E9135" s="2"/>
      <c r="F9135" s="2"/>
      <c r="G9135" s="365"/>
      <c r="H9135" s="366"/>
      <c r="I9135" s="363"/>
      <c r="J9135" s="367"/>
      <c r="K9135" s="364"/>
      <c r="M9135" s="368"/>
      <c r="P9135" s="369"/>
      <c r="S9135" s="369"/>
      <c r="V9135" s="358"/>
    </row>
    <row r="9136" spans="1:22">
      <c r="A9136" s="31"/>
      <c r="B9136" s="2"/>
      <c r="C9136" s="363"/>
      <c r="D9136" s="364"/>
      <c r="E9136" s="2"/>
      <c r="F9136" s="2"/>
      <c r="G9136" s="365"/>
      <c r="H9136" s="366"/>
      <c r="I9136" s="363"/>
      <c r="J9136" s="367"/>
      <c r="K9136" s="364"/>
      <c r="M9136" s="368"/>
      <c r="P9136" s="369"/>
      <c r="S9136" s="369"/>
      <c r="V9136" s="358"/>
    </row>
    <row r="9137" spans="1:22">
      <c r="A9137" s="31"/>
      <c r="B9137" s="2"/>
      <c r="C9137" s="363"/>
      <c r="D9137" s="364"/>
      <c r="E9137" s="2"/>
      <c r="F9137" s="2"/>
      <c r="G9137" s="365"/>
      <c r="H9137" s="366"/>
      <c r="I9137" s="363"/>
      <c r="J9137" s="367"/>
      <c r="K9137" s="364"/>
      <c r="M9137" s="368"/>
      <c r="P9137" s="369"/>
      <c r="S9137" s="369"/>
      <c r="V9137" s="358"/>
    </row>
    <row r="9138" spans="1:22">
      <c r="A9138" s="31"/>
      <c r="B9138" s="2"/>
      <c r="C9138" s="363"/>
      <c r="D9138" s="364"/>
      <c r="E9138" s="2"/>
      <c r="F9138" s="2"/>
      <c r="G9138" s="365"/>
      <c r="H9138" s="366"/>
      <c r="I9138" s="363"/>
      <c r="J9138" s="367"/>
      <c r="K9138" s="364"/>
      <c r="M9138" s="368"/>
      <c r="P9138" s="369"/>
      <c r="S9138" s="369"/>
      <c r="V9138" s="358"/>
    </row>
    <row r="9139" spans="1:22">
      <c r="A9139" s="31"/>
      <c r="B9139" s="2"/>
      <c r="C9139" s="363"/>
      <c r="D9139" s="364"/>
      <c r="E9139" s="2"/>
      <c r="F9139" s="2"/>
      <c r="G9139" s="365"/>
      <c r="H9139" s="366"/>
      <c r="I9139" s="363"/>
      <c r="J9139" s="367"/>
      <c r="K9139" s="364"/>
      <c r="M9139" s="368"/>
      <c r="P9139" s="369"/>
      <c r="S9139" s="369"/>
      <c r="V9139" s="358"/>
    </row>
    <row r="9140" spans="1:22">
      <c r="A9140" s="31"/>
      <c r="B9140" s="2"/>
      <c r="C9140" s="363"/>
      <c r="D9140" s="364"/>
      <c r="E9140" s="2"/>
      <c r="F9140" s="2"/>
      <c r="G9140" s="365"/>
      <c r="H9140" s="366"/>
      <c r="I9140" s="363"/>
      <c r="J9140" s="367"/>
      <c r="K9140" s="364"/>
      <c r="M9140" s="368"/>
      <c r="P9140" s="369"/>
      <c r="S9140" s="369"/>
      <c r="V9140" s="358"/>
    </row>
    <row r="9141" spans="1:22">
      <c r="A9141" s="31"/>
      <c r="B9141" s="2"/>
      <c r="C9141" s="363"/>
      <c r="D9141" s="364"/>
      <c r="E9141" s="2"/>
      <c r="F9141" s="2"/>
      <c r="G9141" s="365"/>
      <c r="H9141" s="366"/>
      <c r="I9141" s="363"/>
      <c r="J9141" s="367"/>
      <c r="K9141" s="364"/>
      <c r="M9141" s="368"/>
      <c r="P9141" s="369"/>
      <c r="S9141" s="369"/>
      <c r="V9141" s="358"/>
    </row>
    <row r="9142" spans="1:22">
      <c r="A9142" s="31"/>
      <c r="B9142" s="2"/>
      <c r="C9142" s="363"/>
      <c r="D9142" s="364"/>
      <c r="E9142" s="2"/>
      <c r="F9142" s="2"/>
      <c r="G9142" s="365"/>
      <c r="H9142" s="366"/>
      <c r="I9142" s="363"/>
      <c r="J9142" s="367"/>
      <c r="K9142" s="364"/>
      <c r="M9142" s="368"/>
      <c r="P9142" s="369"/>
      <c r="S9142" s="369"/>
      <c r="V9142" s="358"/>
    </row>
    <row r="9143" spans="1:22">
      <c r="A9143" s="31"/>
      <c r="B9143" s="2"/>
      <c r="C9143" s="363"/>
      <c r="D9143" s="364"/>
      <c r="E9143" s="2"/>
      <c r="F9143" s="2"/>
      <c r="G9143" s="365"/>
      <c r="H9143" s="366"/>
      <c r="I9143" s="363"/>
      <c r="J9143" s="367"/>
      <c r="K9143" s="364"/>
      <c r="M9143" s="368"/>
      <c r="P9143" s="369"/>
      <c r="S9143" s="369"/>
      <c r="V9143" s="358"/>
    </row>
    <row r="9144" spans="1:22">
      <c r="A9144" s="31"/>
      <c r="B9144" s="2"/>
      <c r="C9144" s="363"/>
      <c r="D9144" s="364"/>
      <c r="E9144" s="2"/>
      <c r="F9144" s="2"/>
      <c r="G9144" s="365"/>
      <c r="H9144" s="366"/>
      <c r="I9144" s="363"/>
      <c r="J9144" s="367"/>
      <c r="K9144" s="364"/>
      <c r="M9144" s="368"/>
      <c r="P9144" s="369"/>
      <c r="S9144" s="369"/>
      <c r="V9144" s="358"/>
    </row>
    <row r="9145" spans="1:22">
      <c r="A9145" s="31"/>
      <c r="B9145" s="2"/>
      <c r="C9145" s="363"/>
      <c r="D9145" s="364"/>
      <c r="E9145" s="2"/>
      <c r="F9145" s="2"/>
      <c r="G9145" s="365"/>
      <c r="H9145" s="366"/>
      <c r="I9145" s="363"/>
      <c r="J9145" s="367"/>
      <c r="K9145" s="364"/>
      <c r="M9145" s="368"/>
      <c r="P9145" s="369"/>
      <c r="S9145" s="369"/>
      <c r="V9145" s="358"/>
    </row>
    <row r="9146" spans="1:22">
      <c r="A9146" s="31"/>
      <c r="B9146" s="2"/>
      <c r="C9146" s="363"/>
      <c r="D9146" s="364"/>
      <c r="E9146" s="2"/>
      <c r="F9146" s="2"/>
      <c r="G9146" s="365"/>
      <c r="H9146" s="366"/>
      <c r="I9146" s="363"/>
      <c r="J9146" s="367"/>
      <c r="K9146" s="364"/>
      <c r="M9146" s="368"/>
      <c r="P9146" s="369"/>
      <c r="S9146" s="369"/>
      <c r="V9146" s="358"/>
    </row>
    <row r="9147" spans="1:22">
      <c r="A9147" s="31"/>
      <c r="B9147" s="2"/>
      <c r="C9147" s="363"/>
      <c r="D9147" s="364"/>
      <c r="E9147" s="2"/>
      <c r="F9147" s="2"/>
      <c r="G9147" s="365"/>
      <c r="H9147" s="366"/>
      <c r="I9147" s="363"/>
      <c r="J9147" s="367"/>
      <c r="K9147" s="364"/>
      <c r="M9147" s="368"/>
      <c r="P9147" s="369"/>
      <c r="S9147" s="369"/>
      <c r="V9147" s="358"/>
    </row>
    <row r="9148" spans="1:22">
      <c r="A9148" s="31"/>
      <c r="B9148" s="2"/>
      <c r="C9148" s="363"/>
      <c r="D9148" s="364"/>
      <c r="E9148" s="2"/>
      <c r="F9148" s="2"/>
      <c r="G9148" s="365"/>
      <c r="H9148" s="366"/>
      <c r="I9148" s="363"/>
      <c r="J9148" s="367"/>
      <c r="K9148" s="364"/>
      <c r="M9148" s="368"/>
      <c r="P9148" s="369"/>
      <c r="S9148" s="369"/>
      <c r="V9148" s="358"/>
    </row>
    <row r="9149" spans="1:22">
      <c r="A9149" s="31"/>
      <c r="B9149" s="2"/>
      <c r="C9149" s="363"/>
      <c r="D9149" s="364"/>
      <c r="E9149" s="2"/>
      <c r="F9149" s="2"/>
      <c r="G9149" s="365"/>
      <c r="H9149" s="366"/>
      <c r="I9149" s="363"/>
      <c r="J9149" s="367"/>
      <c r="K9149" s="364"/>
      <c r="M9149" s="368"/>
      <c r="P9149" s="369"/>
      <c r="S9149" s="369"/>
      <c r="V9149" s="358"/>
    </row>
    <row r="9150" spans="1:22">
      <c r="A9150" s="31"/>
      <c r="B9150" s="2"/>
      <c r="C9150" s="363"/>
      <c r="D9150" s="364"/>
      <c r="E9150" s="2"/>
      <c r="F9150" s="2"/>
      <c r="G9150" s="365"/>
      <c r="H9150" s="366"/>
      <c r="I9150" s="363"/>
      <c r="J9150" s="367"/>
      <c r="K9150" s="364"/>
      <c r="M9150" s="368"/>
      <c r="P9150" s="369"/>
      <c r="S9150" s="369"/>
      <c r="V9150" s="358"/>
    </row>
    <row r="9151" spans="1:22">
      <c r="A9151" s="31"/>
      <c r="B9151" s="2"/>
      <c r="C9151" s="363"/>
      <c r="D9151" s="364"/>
      <c r="E9151" s="2"/>
      <c r="F9151" s="2"/>
      <c r="G9151" s="365"/>
      <c r="H9151" s="366"/>
      <c r="I9151" s="363"/>
      <c r="J9151" s="367"/>
      <c r="K9151" s="364"/>
      <c r="M9151" s="368"/>
      <c r="P9151" s="369"/>
      <c r="S9151" s="369"/>
      <c r="V9151" s="358"/>
    </row>
    <row r="9152" spans="1:22">
      <c r="A9152" s="31"/>
      <c r="B9152" s="2"/>
      <c r="C9152" s="363"/>
      <c r="D9152" s="364"/>
      <c r="E9152" s="2"/>
      <c r="F9152" s="2"/>
      <c r="G9152" s="365"/>
      <c r="H9152" s="366"/>
      <c r="I9152" s="363"/>
      <c r="J9152" s="367"/>
      <c r="K9152" s="364"/>
      <c r="M9152" s="368"/>
      <c r="P9152" s="369"/>
      <c r="S9152" s="369"/>
      <c r="V9152" s="358"/>
    </row>
    <row r="9153" spans="1:22">
      <c r="A9153" s="31"/>
      <c r="B9153" s="2"/>
      <c r="C9153" s="363"/>
      <c r="D9153" s="364"/>
      <c r="E9153" s="2"/>
      <c r="F9153" s="2"/>
      <c r="G9153" s="365"/>
      <c r="H9153" s="366"/>
      <c r="I9153" s="363"/>
      <c r="J9153" s="367"/>
      <c r="K9153" s="364"/>
      <c r="M9153" s="368"/>
      <c r="P9153" s="369"/>
      <c r="S9153" s="369"/>
      <c r="V9153" s="358"/>
    </row>
    <row r="9154" spans="1:22">
      <c r="A9154" s="31"/>
      <c r="B9154" s="2"/>
      <c r="C9154" s="363"/>
      <c r="D9154" s="364"/>
      <c r="E9154" s="2"/>
      <c r="F9154" s="2"/>
      <c r="G9154" s="365"/>
      <c r="H9154" s="366"/>
      <c r="I9154" s="363"/>
      <c r="J9154" s="367"/>
      <c r="K9154" s="364"/>
      <c r="M9154" s="368"/>
      <c r="P9154" s="369"/>
      <c r="S9154" s="369"/>
      <c r="V9154" s="358"/>
    </row>
    <row r="9155" spans="1:22">
      <c r="A9155" s="31"/>
      <c r="B9155" s="2"/>
      <c r="C9155" s="363"/>
      <c r="D9155" s="364"/>
      <c r="E9155" s="2"/>
      <c r="F9155" s="2"/>
      <c r="G9155" s="365"/>
      <c r="H9155" s="366"/>
      <c r="I9155" s="363"/>
      <c r="J9155" s="367"/>
      <c r="K9155" s="364"/>
      <c r="M9155" s="368"/>
      <c r="P9155" s="369"/>
      <c r="S9155" s="369"/>
      <c r="V9155" s="358"/>
    </row>
    <row r="9156" spans="1:22">
      <c r="A9156" s="31"/>
      <c r="B9156" s="2"/>
      <c r="C9156" s="363"/>
      <c r="D9156" s="364"/>
      <c r="E9156" s="2"/>
      <c r="F9156" s="2"/>
      <c r="G9156" s="365"/>
      <c r="H9156" s="366"/>
      <c r="I9156" s="363"/>
      <c r="J9156" s="367"/>
      <c r="K9156" s="364"/>
      <c r="M9156" s="368"/>
      <c r="P9156" s="369"/>
      <c r="S9156" s="369"/>
      <c r="V9156" s="358"/>
    </row>
    <row r="9157" spans="1:22">
      <c r="A9157" s="31"/>
      <c r="B9157" s="2"/>
      <c r="C9157" s="363"/>
      <c r="D9157" s="364"/>
      <c r="E9157" s="2"/>
      <c r="F9157" s="2"/>
      <c r="G9157" s="365"/>
      <c r="H9157" s="366"/>
      <c r="I9157" s="363"/>
      <c r="J9157" s="367"/>
      <c r="K9157" s="364"/>
      <c r="M9157" s="368"/>
      <c r="P9157" s="369"/>
      <c r="S9157" s="369"/>
      <c r="V9157" s="358"/>
    </row>
    <row r="9158" spans="1:22">
      <c r="A9158" s="31"/>
      <c r="B9158" s="2"/>
      <c r="C9158" s="363"/>
      <c r="D9158" s="364"/>
      <c r="E9158" s="2"/>
      <c r="F9158" s="2"/>
      <c r="G9158" s="365"/>
      <c r="H9158" s="366"/>
      <c r="I9158" s="363"/>
      <c r="J9158" s="367"/>
      <c r="K9158" s="364"/>
      <c r="M9158" s="368"/>
      <c r="P9158" s="369"/>
      <c r="S9158" s="369"/>
      <c r="V9158" s="358"/>
    </row>
    <row r="9159" spans="1:22">
      <c r="A9159" s="31"/>
      <c r="B9159" s="2"/>
      <c r="C9159" s="363"/>
      <c r="D9159" s="364"/>
      <c r="E9159" s="2"/>
      <c r="F9159" s="2"/>
      <c r="G9159" s="365"/>
      <c r="H9159" s="366"/>
      <c r="I9159" s="363"/>
      <c r="J9159" s="367"/>
      <c r="K9159" s="364"/>
      <c r="M9159" s="368"/>
      <c r="P9159" s="369"/>
      <c r="S9159" s="369"/>
      <c r="V9159" s="358"/>
    </row>
    <row r="9160" spans="1:22">
      <c r="A9160" s="31"/>
      <c r="B9160" s="2"/>
      <c r="C9160" s="363"/>
      <c r="D9160" s="364"/>
      <c r="E9160" s="2"/>
      <c r="F9160" s="2"/>
      <c r="G9160" s="365"/>
      <c r="H9160" s="366"/>
      <c r="I9160" s="363"/>
      <c r="J9160" s="367"/>
      <c r="K9160" s="364"/>
      <c r="M9160" s="368"/>
      <c r="P9160" s="369"/>
      <c r="S9160" s="369"/>
      <c r="V9160" s="358"/>
    </row>
    <row r="9161" spans="1:22">
      <c r="A9161" s="31"/>
      <c r="B9161" s="2"/>
      <c r="C9161" s="363"/>
      <c r="D9161" s="364"/>
      <c r="E9161" s="2"/>
      <c r="F9161" s="2"/>
      <c r="G9161" s="365"/>
      <c r="H9161" s="366"/>
      <c r="I9161" s="363"/>
      <c r="J9161" s="367"/>
      <c r="K9161" s="364"/>
      <c r="M9161" s="368"/>
      <c r="P9161" s="369"/>
      <c r="S9161" s="369"/>
      <c r="V9161" s="358"/>
    </row>
    <row r="9162" spans="1:22">
      <c r="A9162" s="31"/>
      <c r="B9162" s="2"/>
      <c r="C9162" s="363"/>
      <c r="D9162" s="364"/>
      <c r="E9162" s="2"/>
      <c r="F9162" s="2"/>
      <c r="G9162" s="365"/>
      <c r="H9162" s="366"/>
      <c r="I9162" s="363"/>
      <c r="J9162" s="367"/>
      <c r="K9162" s="364"/>
      <c r="M9162" s="368"/>
      <c r="P9162" s="369"/>
      <c r="S9162" s="369"/>
      <c r="V9162" s="358"/>
    </row>
    <row r="9163" spans="1:22">
      <c r="A9163" s="31"/>
      <c r="B9163" s="2"/>
      <c r="C9163" s="363"/>
      <c r="D9163" s="364"/>
      <c r="E9163" s="2"/>
      <c r="F9163" s="2"/>
      <c r="G9163" s="365"/>
      <c r="H9163" s="366"/>
      <c r="I9163" s="363"/>
      <c r="J9163" s="367"/>
      <c r="K9163" s="364"/>
      <c r="M9163" s="368"/>
      <c r="P9163" s="369"/>
      <c r="S9163" s="369"/>
      <c r="V9163" s="358"/>
    </row>
    <row r="9164" spans="1:22">
      <c r="A9164" s="31"/>
      <c r="B9164" s="2"/>
      <c r="C9164" s="363"/>
      <c r="D9164" s="364"/>
      <c r="E9164" s="2"/>
      <c r="F9164" s="2"/>
      <c r="G9164" s="365"/>
      <c r="H9164" s="366"/>
      <c r="I9164" s="363"/>
      <c r="J9164" s="367"/>
      <c r="K9164" s="364"/>
      <c r="M9164" s="368"/>
      <c r="P9164" s="369"/>
      <c r="S9164" s="369"/>
      <c r="V9164" s="358"/>
    </row>
    <row r="9165" spans="1:22">
      <c r="A9165" s="31"/>
      <c r="B9165" s="2"/>
      <c r="C9165" s="363"/>
      <c r="D9165" s="364"/>
      <c r="E9165" s="2"/>
      <c r="F9165" s="2"/>
      <c r="G9165" s="365"/>
      <c r="H9165" s="366"/>
      <c r="I9165" s="363"/>
      <c r="J9165" s="367"/>
      <c r="K9165" s="364"/>
      <c r="M9165" s="368"/>
      <c r="P9165" s="369"/>
      <c r="S9165" s="369"/>
      <c r="V9165" s="358"/>
    </row>
    <row r="9166" spans="1:22">
      <c r="A9166" s="31"/>
      <c r="B9166" s="2"/>
      <c r="C9166" s="363"/>
      <c r="D9166" s="364"/>
      <c r="E9166" s="2"/>
      <c r="F9166" s="2"/>
      <c r="G9166" s="365"/>
      <c r="H9166" s="366"/>
      <c r="I9166" s="363"/>
      <c r="J9166" s="367"/>
      <c r="K9166" s="364"/>
      <c r="M9166" s="368"/>
      <c r="P9166" s="369"/>
      <c r="S9166" s="369"/>
      <c r="V9166" s="358"/>
    </row>
    <row r="9167" spans="1:22">
      <c r="A9167" s="31"/>
      <c r="B9167" s="2"/>
      <c r="C9167" s="363"/>
      <c r="D9167" s="364"/>
      <c r="E9167" s="2"/>
      <c r="F9167" s="2"/>
      <c r="G9167" s="365"/>
      <c r="H9167" s="366"/>
      <c r="I9167" s="363"/>
      <c r="J9167" s="367"/>
      <c r="K9167" s="364"/>
      <c r="M9167" s="368"/>
      <c r="P9167" s="369"/>
      <c r="S9167" s="369"/>
      <c r="V9167" s="358"/>
    </row>
    <row r="9168" spans="1:22">
      <c r="A9168" s="31"/>
      <c r="B9168" s="2"/>
      <c r="C9168" s="363"/>
      <c r="D9168" s="364"/>
      <c r="E9168" s="2"/>
      <c r="F9168" s="2"/>
      <c r="G9168" s="365"/>
      <c r="H9168" s="366"/>
      <c r="I9168" s="363"/>
      <c r="J9168" s="367"/>
      <c r="K9168" s="364"/>
      <c r="M9168" s="368"/>
      <c r="P9168" s="369"/>
      <c r="S9168" s="369"/>
      <c r="V9168" s="358"/>
    </row>
    <row r="9169" spans="1:22">
      <c r="A9169" s="31"/>
      <c r="B9169" s="2"/>
      <c r="C9169" s="363"/>
      <c r="D9169" s="364"/>
      <c r="E9169" s="2"/>
      <c r="F9169" s="2"/>
      <c r="G9169" s="365"/>
      <c r="H9169" s="366"/>
      <c r="I9169" s="363"/>
      <c r="J9169" s="367"/>
      <c r="K9169" s="364"/>
      <c r="M9169" s="368"/>
      <c r="P9169" s="369"/>
      <c r="S9169" s="369"/>
      <c r="V9169" s="358"/>
    </row>
    <row r="9170" spans="1:22">
      <c r="A9170" s="31"/>
      <c r="B9170" s="2"/>
      <c r="C9170" s="363"/>
      <c r="D9170" s="364"/>
      <c r="E9170" s="2"/>
      <c r="F9170" s="2"/>
      <c r="G9170" s="365"/>
      <c r="H9170" s="366"/>
      <c r="I9170" s="363"/>
      <c r="J9170" s="367"/>
      <c r="K9170" s="364"/>
      <c r="M9170" s="368"/>
      <c r="P9170" s="369"/>
      <c r="S9170" s="369"/>
      <c r="V9170" s="358"/>
    </row>
    <row r="9171" spans="1:22">
      <c r="A9171" s="31"/>
      <c r="B9171" s="2"/>
      <c r="C9171" s="363"/>
      <c r="D9171" s="364"/>
      <c r="E9171" s="2"/>
      <c r="F9171" s="2"/>
      <c r="G9171" s="365"/>
      <c r="H9171" s="366"/>
      <c r="I9171" s="363"/>
      <c r="J9171" s="367"/>
      <c r="K9171" s="364"/>
      <c r="M9171" s="368"/>
      <c r="P9171" s="369"/>
      <c r="S9171" s="369"/>
      <c r="V9171" s="358"/>
    </row>
    <row r="9172" spans="1:22">
      <c r="A9172" s="31"/>
      <c r="B9172" s="2"/>
      <c r="C9172" s="363"/>
      <c r="D9172" s="364"/>
      <c r="E9172" s="2"/>
      <c r="F9172" s="2"/>
      <c r="G9172" s="365"/>
      <c r="H9172" s="366"/>
      <c r="I9172" s="363"/>
      <c r="J9172" s="367"/>
      <c r="K9172" s="364"/>
      <c r="M9172" s="368"/>
      <c r="P9172" s="369"/>
      <c r="S9172" s="369"/>
      <c r="V9172" s="358"/>
    </row>
    <row r="9173" spans="1:22">
      <c r="A9173" s="31"/>
      <c r="B9173" s="2"/>
      <c r="C9173" s="363"/>
      <c r="D9173" s="364"/>
      <c r="E9173" s="2"/>
      <c r="F9173" s="2"/>
      <c r="G9173" s="365"/>
      <c r="H9173" s="366"/>
      <c r="I9173" s="363"/>
      <c r="J9173" s="367"/>
      <c r="K9173" s="364"/>
      <c r="M9173" s="368"/>
      <c r="P9173" s="369"/>
      <c r="S9173" s="369"/>
      <c r="V9173" s="358"/>
    </row>
    <row r="9174" spans="1:22">
      <c r="A9174" s="31"/>
      <c r="B9174" s="2"/>
      <c r="C9174" s="363"/>
      <c r="D9174" s="364"/>
      <c r="E9174" s="2"/>
      <c r="F9174" s="2"/>
      <c r="G9174" s="365"/>
      <c r="H9174" s="366"/>
      <c r="I9174" s="363"/>
      <c r="J9174" s="367"/>
      <c r="K9174" s="364"/>
      <c r="M9174" s="368"/>
      <c r="P9174" s="369"/>
      <c r="S9174" s="369"/>
      <c r="V9174" s="358"/>
    </row>
    <row r="9175" spans="1:22">
      <c r="A9175" s="31"/>
      <c r="B9175" s="2"/>
      <c r="C9175" s="363"/>
      <c r="D9175" s="364"/>
      <c r="E9175" s="2"/>
      <c r="F9175" s="2"/>
      <c r="G9175" s="365"/>
      <c r="H9175" s="366"/>
      <c r="I9175" s="363"/>
      <c r="J9175" s="367"/>
      <c r="K9175" s="364"/>
      <c r="M9175" s="368"/>
      <c r="P9175" s="369"/>
      <c r="S9175" s="369"/>
      <c r="V9175" s="358"/>
    </row>
    <row r="9176" spans="1:22">
      <c r="A9176" s="31"/>
      <c r="B9176" s="2"/>
      <c r="C9176" s="363"/>
      <c r="D9176" s="364"/>
      <c r="E9176" s="2"/>
      <c r="F9176" s="2"/>
      <c r="G9176" s="365"/>
      <c r="H9176" s="366"/>
      <c r="I9176" s="363"/>
      <c r="J9176" s="367"/>
      <c r="K9176" s="364"/>
      <c r="M9176" s="368"/>
      <c r="P9176" s="369"/>
      <c r="S9176" s="369"/>
      <c r="V9176" s="358"/>
    </row>
    <row r="9177" spans="1:22">
      <c r="A9177" s="31"/>
      <c r="B9177" s="2"/>
      <c r="C9177" s="363"/>
      <c r="D9177" s="364"/>
      <c r="E9177" s="2"/>
      <c r="F9177" s="2"/>
      <c r="G9177" s="365"/>
      <c r="H9177" s="366"/>
      <c r="I9177" s="363"/>
      <c r="J9177" s="367"/>
      <c r="K9177" s="364"/>
      <c r="M9177" s="368"/>
      <c r="P9177" s="369"/>
      <c r="S9177" s="369"/>
      <c r="V9177" s="358"/>
    </row>
    <row r="9178" spans="1:22">
      <c r="A9178" s="31"/>
      <c r="B9178" s="2"/>
      <c r="C9178" s="363"/>
      <c r="D9178" s="364"/>
      <c r="E9178" s="2"/>
      <c r="F9178" s="2"/>
      <c r="G9178" s="365"/>
      <c r="H9178" s="366"/>
      <c r="I9178" s="363"/>
      <c r="J9178" s="367"/>
      <c r="K9178" s="364"/>
      <c r="M9178" s="368"/>
      <c r="P9178" s="369"/>
      <c r="S9178" s="369"/>
      <c r="V9178" s="358"/>
    </row>
    <row r="9179" spans="1:22">
      <c r="A9179" s="31"/>
      <c r="B9179" s="2"/>
      <c r="C9179" s="363"/>
      <c r="D9179" s="364"/>
      <c r="E9179" s="2"/>
      <c r="F9179" s="2"/>
      <c r="G9179" s="365"/>
      <c r="H9179" s="366"/>
      <c r="I9179" s="363"/>
      <c r="J9179" s="367"/>
      <c r="K9179" s="364"/>
      <c r="M9179" s="368"/>
      <c r="P9179" s="369"/>
      <c r="S9179" s="369"/>
      <c r="V9179" s="358"/>
    </row>
    <row r="9180" spans="1:22">
      <c r="A9180" s="31"/>
      <c r="B9180" s="2"/>
      <c r="C9180" s="363"/>
      <c r="D9180" s="364"/>
      <c r="E9180" s="2"/>
      <c r="F9180" s="2"/>
      <c r="G9180" s="365"/>
      <c r="H9180" s="366"/>
      <c r="I9180" s="363"/>
      <c r="J9180" s="367"/>
      <c r="K9180" s="364"/>
      <c r="M9180" s="368"/>
      <c r="P9180" s="369"/>
      <c r="S9180" s="369"/>
      <c r="V9180" s="358"/>
    </row>
    <row r="9181" spans="1:22">
      <c r="A9181" s="31"/>
      <c r="B9181" s="2"/>
      <c r="C9181" s="363"/>
      <c r="D9181" s="364"/>
      <c r="E9181" s="2"/>
      <c r="F9181" s="2"/>
      <c r="G9181" s="365"/>
      <c r="H9181" s="366"/>
      <c r="I9181" s="363"/>
      <c r="J9181" s="367"/>
      <c r="K9181" s="364"/>
      <c r="M9181" s="368"/>
      <c r="P9181" s="369"/>
      <c r="S9181" s="369"/>
      <c r="V9181" s="358"/>
    </row>
    <row r="9182" spans="1:22">
      <c r="A9182" s="31"/>
      <c r="B9182" s="2"/>
      <c r="C9182" s="363"/>
      <c r="D9182" s="364"/>
      <c r="E9182" s="2"/>
      <c r="F9182" s="2"/>
      <c r="G9182" s="365"/>
      <c r="H9182" s="366"/>
      <c r="I9182" s="363"/>
      <c r="J9182" s="367"/>
      <c r="K9182" s="364"/>
      <c r="M9182" s="368"/>
      <c r="P9182" s="369"/>
      <c r="S9182" s="369"/>
      <c r="V9182" s="358"/>
    </row>
    <row r="9183" spans="1:22">
      <c r="A9183" s="31"/>
      <c r="B9183" s="2"/>
      <c r="C9183" s="363"/>
      <c r="D9183" s="364"/>
      <c r="E9183" s="2"/>
      <c r="F9183" s="2"/>
      <c r="G9183" s="365"/>
      <c r="H9183" s="366"/>
      <c r="I9183" s="363"/>
      <c r="J9183" s="367"/>
      <c r="K9183" s="364"/>
      <c r="M9183" s="368"/>
      <c r="P9183" s="369"/>
      <c r="S9183" s="369"/>
      <c r="V9183" s="358"/>
    </row>
    <row r="9184" spans="1:22">
      <c r="A9184" s="31"/>
      <c r="B9184" s="2"/>
      <c r="C9184" s="363"/>
      <c r="D9184" s="364"/>
      <c r="E9184" s="2"/>
      <c r="F9184" s="2"/>
      <c r="G9184" s="365"/>
      <c r="H9184" s="366"/>
      <c r="I9184" s="363"/>
      <c r="J9184" s="367"/>
      <c r="K9184" s="364"/>
      <c r="M9184" s="368"/>
      <c r="P9184" s="369"/>
      <c r="S9184" s="369"/>
      <c r="V9184" s="358"/>
    </row>
    <row r="9185" spans="1:22">
      <c r="A9185" s="31"/>
      <c r="B9185" s="2"/>
      <c r="C9185" s="363"/>
      <c r="D9185" s="364"/>
      <c r="E9185" s="2"/>
      <c r="F9185" s="2"/>
      <c r="G9185" s="365"/>
      <c r="H9185" s="366"/>
      <c r="I9185" s="363"/>
      <c r="J9185" s="367"/>
      <c r="K9185" s="364"/>
      <c r="M9185" s="368"/>
      <c r="P9185" s="369"/>
      <c r="S9185" s="369"/>
      <c r="V9185" s="358"/>
    </row>
    <row r="9186" spans="1:22">
      <c r="A9186" s="31"/>
      <c r="B9186" s="2"/>
      <c r="C9186" s="363"/>
      <c r="D9186" s="364"/>
      <c r="E9186" s="2"/>
      <c r="F9186" s="2"/>
      <c r="G9186" s="365"/>
      <c r="H9186" s="366"/>
      <c r="I9186" s="363"/>
      <c r="J9186" s="367"/>
      <c r="K9186" s="364"/>
      <c r="M9186" s="368"/>
      <c r="P9186" s="369"/>
      <c r="S9186" s="369"/>
      <c r="V9186" s="358"/>
    </row>
    <row r="9187" spans="1:22">
      <c r="A9187" s="31"/>
      <c r="B9187" s="2"/>
      <c r="C9187" s="363"/>
      <c r="D9187" s="364"/>
      <c r="E9187" s="2"/>
      <c r="F9187" s="2"/>
      <c r="G9187" s="365"/>
      <c r="H9187" s="366"/>
      <c r="I9187" s="363"/>
      <c r="J9187" s="367"/>
      <c r="K9187" s="364"/>
      <c r="M9187" s="368"/>
      <c r="P9187" s="369"/>
      <c r="S9187" s="369"/>
      <c r="V9187" s="358"/>
    </row>
    <row r="9188" spans="1:22">
      <c r="A9188" s="31"/>
      <c r="B9188" s="2"/>
      <c r="C9188" s="363"/>
      <c r="D9188" s="364"/>
      <c r="E9188" s="2"/>
      <c r="F9188" s="2"/>
      <c r="G9188" s="365"/>
      <c r="H9188" s="366"/>
      <c r="I9188" s="363"/>
      <c r="J9188" s="367"/>
      <c r="K9188" s="364"/>
      <c r="M9188" s="368"/>
      <c r="P9188" s="369"/>
      <c r="S9188" s="369"/>
      <c r="V9188" s="358"/>
    </row>
    <row r="9189" spans="1:22">
      <c r="A9189" s="31"/>
      <c r="B9189" s="2"/>
      <c r="C9189" s="363"/>
      <c r="D9189" s="364"/>
      <c r="E9189" s="2"/>
      <c r="F9189" s="2"/>
      <c r="G9189" s="365"/>
      <c r="H9189" s="366"/>
      <c r="I9189" s="363"/>
      <c r="J9189" s="367"/>
      <c r="K9189" s="364"/>
      <c r="M9189" s="368"/>
      <c r="P9189" s="369"/>
      <c r="S9189" s="369"/>
      <c r="V9189" s="358"/>
    </row>
    <row r="9190" spans="1:22">
      <c r="A9190" s="31"/>
      <c r="B9190" s="2"/>
      <c r="C9190" s="363"/>
      <c r="D9190" s="364"/>
      <c r="E9190" s="2"/>
      <c r="F9190" s="2"/>
      <c r="G9190" s="365"/>
      <c r="H9190" s="366"/>
      <c r="I9190" s="363"/>
      <c r="J9190" s="367"/>
      <c r="K9190" s="364"/>
      <c r="M9190" s="368"/>
      <c r="P9190" s="369"/>
      <c r="S9190" s="369"/>
      <c r="V9190" s="358"/>
    </row>
    <row r="9191" spans="1:22">
      <c r="A9191" s="31"/>
      <c r="B9191" s="2"/>
      <c r="C9191" s="363"/>
      <c r="D9191" s="364"/>
      <c r="E9191" s="2"/>
      <c r="F9191" s="2"/>
      <c r="G9191" s="365"/>
      <c r="H9191" s="366"/>
      <c r="I9191" s="363"/>
      <c r="J9191" s="367"/>
      <c r="K9191" s="364"/>
      <c r="M9191" s="368"/>
      <c r="P9191" s="369"/>
      <c r="S9191" s="369"/>
      <c r="V9191" s="358"/>
    </row>
    <row r="9192" spans="1:22">
      <c r="A9192" s="31"/>
      <c r="B9192" s="2"/>
      <c r="C9192" s="363"/>
      <c r="D9192" s="364"/>
      <c r="E9192" s="2"/>
      <c r="F9192" s="2"/>
      <c r="G9192" s="365"/>
      <c r="H9192" s="366"/>
      <c r="I9192" s="363"/>
      <c r="J9192" s="367"/>
      <c r="K9192" s="364"/>
      <c r="M9192" s="368"/>
      <c r="P9192" s="369"/>
      <c r="S9192" s="369"/>
      <c r="V9192" s="358"/>
    </row>
    <row r="9193" spans="1:22">
      <c r="A9193" s="31"/>
      <c r="B9193" s="2"/>
      <c r="C9193" s="363"/>
      <c r="D9193" s="364"/>
      <c r="E9193" s="2"/>
      <c r="F9193" s="2"/>
      <c r="G9193" s="365"/>
      <c r="H9193" s="366"/>
      <c r="I9193" s="363"/>
      <c r="J9193" s="367"/>
      <c r="K9193" s="364"/>
      <c r="M9193" s="368"/>
      <c r="P9193" s="369"/>
      <c r="S9193" s="369"/>
      <c r="V9193" s="358"/>
    </row>
    <row r="9194" spans="1:22">
      <c r="A9194" s="31"/>
      <c r="B9194" s="2"/>
      <c r="C9194" s="363"/>
      <c r="D9194" s="364"/>
      <c r="E9194" s="2"/>
      <c r="F9194" s="2"/>
      <c r="G9194" s="365"/>
      <c r="H9194" s="366"/>
      <c r="I9194" s="363"/>
      <c r="J9194" s="367"/>
      <c r="K9194" s="364"/>
      <c r="M9194" s="368"/>
      <c r="P9194" s="369"/>
      <c r="S9194" s="369"/>
      <c r="V9194" s="358"/>
    </row>
    <row r="9195" spans="1:22">
      <c r="A9195" s="31"/>
      <c r="B9195" s="2"/>
      <c r="C9195" s="363"/>
      <c r="D9195" s="364"/>
      <c r="E9195" s="2"/>
      <c r="F9195" s="2"/>
      <c r="G9195" s="365"/>
      <c r="H9195" s="366"/>
      <c r="I9195" s="363"/>
      <c r="J9195" s="367"/>
      <c r="K9195" s="364"/>
      <c r="M9195" s="368"/>
      <c r="P9195" s="369"/>
      <c r="S9195" s="369"/>
      <c r="V9195" s="358"/>
    </row>
    <row r="9196" spans="1:22">
      <c r="A9196" s="31"/>
      <c r="B9196" s="2"/>
      <c r="C9196" s="363"/>
      <c r="D9196" s="364"/>
      <c r="E9196" s="2"/>
      <c r="F9196" s="2"/>
      <c r="G9196" s="365"/>
      <c r="H9196" s="366"/>
      <c r="I9196" s="363"/>
      <c r="J9196" s="367"/>
      <c r="K9196" s="364"/>
      <c r="M9196" s="368"/>
      <c r="P9196" s="369"/>
      <c r="S9196" s="369"/>
      <c r="V9196" s="358"/>
    </row>
    <row r="9197" spans="1:22">
      <c r="A9197" s="31"/>
      <c r="B9197" s="2"/>
      <c r="C9197" s="363"/>
      <c r="D9197" s="364"/>
      <c r="E9197" s="2"/>
      <c r="F9197" s="2"/>
      <c r="G9197" s="365"/>
      <c r="H9197" s="366"/>
      <c r="I9197" s="363"/>
      <c r="J9197" s="367"/>
      <c r="K9197" s="364"/>
      <c r="M9197" s="368"/>
      <c r="P9197" s="369"/>
      <c r="S9197" s="369"/>
      <c r="V9197" s="358"/>
    </row>
    <row r="9198" spans="1:22">
      <c r="A9198" s="31"/>
      <c r="B9198" s="2"/>
      <c r="C9198" s="363"/>
      <c r="D9198" s="364"/>
      <c r="E9198" s="2"/>
      <c r="F9198" s="2"/>
      <c r="G9198" s="365"/>
      <c r="H9198" s="366"/>
      <c r="I9198" s="363"/>
      <c r="J9198" s="367"/>
      <c r="K9198" s="364"/>
      <c r="M9198" s="368"/>
      <c r="P9198" s="369"/>
      <c r="S9198" s="369"/>
      <c r="V9198" s="358"/>
    </row>
    <row r="9199" spans="1:22">
      <c r="A9199" s="31"/>
      <c r="B9199" s="2"/>
      <c r="C9199" s="363"/>
      <c r="D9199" s="364"/>
      <c r="E9199" s="2"/>
      <c r="F9199" s="2"/>
      <c r="G9199" s="365"/>
      <c r="H9199" s="366"/>
      <c r="I9199" s="363"/>
      <c r="J9199" s="367"/>
      <c r="K9199" s="364"/>
      <c r="M9199" s="368"/>
      <c r="P9199" s="369"/>
      <c r="S9199" s="369"/>
      <c r="V9199" s="358"/>
    </row>
    <row r="9200" spans="1:22">
      <c r="A9200" s="31"/>
      <c r="B9200" s="2"/>
      <c r="C9200" s="363"/>
      <c r="D9200" s="364"/>
      <c r="E9200" s="2"/>
      <c r="F9200" s="2"/>
      <c r="G9200" s="365"/>
      <c r="H9200" s="366"/>
      <c r="I9200" s="363"/>
      <c r="J9200" s="367"/>
      <c r="K9200" s="364"/>
      <c r="M9200" s="368"/>
      <c r="P9200" s="369"/>
      <c r="S9200" s="369"/>
      <c r="V9200" s="358"/>
    </row>
    <row r="9201" spans="1:22">
      <c r="A9201" s="31"/>
      <c r="B9201" s="2"/>
      <c r="C9201" s="363"/>
      <c r="D9201" s="364"/>
      <c r="E9201" s="2"/>
      <c r="F9201" s="2"/>
      <c r="G9201" s="365"/>
      <c r="H9201" s="366"/>
      <c r="I9201" s="363"/>
      <c r="J9201" s="367"/>
      <c r="K9201" s="364"/>
      <c r="M9201" s="368"/>
      <c r="P9201" s="369"/>
      <c r="S9201" s="369"/>
      <c r="V9201" s="358"/>
    </row>
    <row r="9202" spans="1:22">
      <c r="A9202" s="31"/>
      <c r="B9202" s="2"/>
      <c r="C9202" s="363"/>
      <c r="D9202" s="364"/>
      <c r="E9202" s="2"/>
      <c r="F9202" s="2"/>
      <c r="G9202" s="365"/>
      <c r="H9202" s="366"/>
      <c r="I9202" s="363"/>
      <c r="J9202" s="367"/>
      <c r="K9202" s="364"/>
      <c r="M9202" s="368"/>
      <c r="P9202" s="369"/>
      <c r="S9202" s="369"/>
      <c r="V9202" s="358"/>
    </row>
    <row r="9203" spans="1:22">
      <c r="A9203" s="31"/>
      <c r="B9203" s="2"/>
      <c r="C9203" s="363"/>
      <c r="D9203" s="364"/>
      <c r="E9203" s="2"/>
      <c r="F9203" s="2"/>
      <c r="G9203" s="365"/>
      <c r="H9203" s="366"/>
      <c r="I9203" s="363"/>
      <c r="J9203" s="367"/>
      <c r="K9203" s="364"/>
      <c r="M9203" s="368"/>
      <c r="P9203" s="369"/>
      <c r="S9203" s="369"/>
      <c r="V9203" s="358"/>
    </row>
    <row r="9204" spans="1:22">
      <c r="A9204" s="31"/>
      <c r="B9204" s="2"/>
      <c r="C9204" s="363"/>
      <c r="D9204" s="364"/>
      <c r="E9204" s="2"/>
      <c r="F9204" s="2"/>
      <c r="G9204" s="365"/>
      <c r="H9204" s="366"/>
      <c r="I9204" s="363"/>
      <c r="J9204" s="367"/>
      <c r="K9204" s="364"/>
      <c r="M9204" s="368"/>
      <c r="P9204" s="369"/>
      <c r="S9204" s="369"/>
      <c r="V9204" s="358"/>
    </row>
    <row r="9205" spans="1:22">
      <c r="A9205" s="31"/>
      <c r="B9205" s="2"/>
      <c r="C9205" s="363"/>
      <c r="D9205" s="364"/>
      <c r="E9205" s="2"/>
      <c r="F9205" s="2"/>
      <c r="G9205" s="365"/>
      <c r="H9205" s="366"/>
      <c r="I9205" s="363"/>
      <c r="J9205" s="367"/>
      <c r="K9205" s="364"/>
      <c r="M9205" s="368"/>
      <c r="P9205" s="369"/>
      <c r="S9205" s="369"/>
      <c r="V9205" s="358"/>
    </row>
    <row r="9206" spans="1:22">
      <c r="A9206" s="31"/>
      <c r="B9206" s="2"/>
      <c r="C9206" s="363"/>
      <c r="D9206" s="364"/>
      <c r="E9206" s="2"/>
      <c r="F9206" s="2"/>
      <c r="G9206" s="365"/>
      <c r="H9206" s="366"/>
      <c r="I9206" s="363"/>
      <c r="J9206" s="367"/>
      <c r="K9206" s="364"/>
      <c r="M9206" s="368"/>
      <c r="P9206" s="369"/>
      <c r="S9206" s="369"/>
      <c r="V9206" s="358"/>
    </row>
    <row r="9207" spans="1:22">
      <c r="A9207" s="31"/>
      <c r="B9207" s="2"/>
      <c r="C9207" s="363"/>
      <c r="D9207" s="364"/>
      <c r="E9207" s="2"/>
      <c r="F9207" s="2"/>
      <c r="G9207" s="365"/>
      <c r="H9207" s="366"/>
      <c r="I9207" s="363"/>
      <c r="J9207" s="367"/>
      <c r="K9207" s="364"/>
      <c r="M9207" s="368"/>
      <c r="P9207" s="369"/>
      <c r="S9207" s="369"/>
      <c r="V9207" s="358"/>
    </row>
    <row r="9208" spans="1:22">
      <c r="A9208" s="31"/>
      <c r="B9208" s="2"/>
      <c r="C9208" s="363"/>
      <c r="D9208" s="364"/>
      <c r="E9208" s="2"/>
      <c r="F9208" s="2"/>
      <c r="G9208" s="365"/>
      <c r="H9208" s="366"/>
      <c r="I9208" s="363"/>
      <c r="J9208" s="367"/>
      <c r="K9208" s="364"/>
      <c r="M9208" s="368"/>
      <c r="P9208" s="369"/>
      <c r="S9208" s="369"/>
      <c r="V9208" s="358"/>
    </row>
    <row r="9209" spans="1:22">
      <c r="A9209" s="31"/>
      <c r="B9209" s="2"/>
      <c r="C9209" s="363"/>
      <c r="D9209" s="364"/>
      <c r="E9209" s="2"/>
      <c r="F9209" s="2"/>
      <c r="G9209" s="365"/>
      <c r="H9209" s="366"/>
      <c r="I9209" s="363"/>
      <c r="J9209" s="367"/>
      <c r="K9209" s="364"/>
      <c r="M9209" s="368"/>
      <c r="P9209" s="369"/>
      <c r="S9209" s="369"/>
      <c r="V9209" s="358"/>
    </row>
    <row r="9210" spans="1:22">
      <c r="A9210" s="31"/>
      <c r="B9210" s="2"/>
      <c r="C9210" s="363"/>
      <c r="D9210" s="364"/>
      <c r="E9210" s="2"/>
      <c r="F9210" s="2"/>
      <c r="G9210" s="365"/>
      <c r="H9210" s="366"/>
      <c r="I9210" s="363"/>
      <c r="J9210" s="367"/>
      <c r="K9210" s="364"/>
      <c r="M9210" s="368"/>
      <c r="P9210" s="369"/>
      <c r="S9210" s="369"/>
      <c r="V9210" s="358"/>
    </row>
    <row r="9211" spans="1:22">
      <c r="A9211" s="31"/>
      <c r="B9211" s="2"/>
      <c r="C9211" s="363"/>
      <c r="D9211" s="364"/>
      <c r="E9211" s="2"/>
      <c r="F9211" s="2"/>
      <c r="G9211" s="365"/>
      <c r="H9211" s="366"/>
      <c r="I9211" s="363"/>
      <c r="J9211" s="367"/>
      <c r="K9211" s="364"/>
      <c r="M9211" s="368"/>
      <c r="P9211" s="369"/>
      <c r="S9211" s="369"/>
      <c r="V9211" s="358"/>
    </row>
    <row r="9212" spans="1:22">
      <c r="A9212" s="31"/>
      <c r="B9212" s="2"/>
      <c r="C9212" s="363"/>
      <c r="D9212" s="364"/>
      <c r="E9212" s="2"/>
      <c r="F9212" s="2"/>
      <c r="G9212" s="365"/>
      <c r="H9212" s="366"/>
      <c r="I9212" s="363"/>
      <c r="J9212" s="367"/>
      <c r="K9212" s="364"/>
      <c r="M9212" s="368"/>
      <c r="P9212" s="369"/>
      <c r="S9212" s="369"/>
      <c r="V9212" s="358"/>
    </row>
    <row r="9213" spans="1:22">
      <c r="A9213" s="31"/>
      <c r="B9213" s="2"/>
      <c r="C9213" s="363"/>
      <c r="D9213" s="364"/>
      <c r="E9213" s="2"/>
      <c r="F9213" s="2"/>
      <c r="G9213" s="365"/>
      <c r="H9213" s="366"/>
      <c r="I9213" s="363"/>
      <c r="J9213" s="367"/>
      <c r="K9213" s="364"/>
      <c r="M9213" s="368"/>
      <c r="P9213" s="369"/>
      <c r="S9213" s="369"/>
      <c r="V9213" s="358"/>
    </row>
    <row r="9214" spans="1:22">
      <c r="A9214" s="31"/>
      <c r="B9214" s="2"/>
      <c r="C9214" s="363"/>
      <c r="D9214" s="364"/>
      <c r="E9214" s="2"/>
      <c r="F9214" s="2"/>
      <c r="G9214" s="365"/>
      <c r="H9214" s="366"/>
      <c r="I9214" s="363"/>
      <c r="J9214" s="367"/>
      <c r="K9214" s="364"/>
      <c r="M9214" s="368"/>
      <c r="P9214" s="369"/>
      <c r="S9214" s="369"/>
      <c r="V9214" s="358"/>
    </row>
    <row r="9215" spans="1:22">
      <c r="A9215" s="31"/>
      <c r="B9215" s="2"/>
      <c r="C9215" s="363"/>
      <c r="D9215" s="364"/>
      <c r="E9215" s="2"/>
      <c r="F9215" s="2"/>
      <c r="G9215" s="365"/>
      <c r="H9215" s="366"/>
      <c r="I9215" s="363"/>
      <c r="J9215" s="367"/>
      <c r="K9215" s="364"/>
      <c r="M9215" s="368"/>
      <c r="P9215" s="369"/>
      <c r="S9215" s="369"/>
      <c r="V9215" s="358"/>
    </row>
    <row r="9216" spans="1:22">
      <c r="A9216" s="31"/>
      <c r="B9216" s="2"/>
      <c r="C9216" s="363"/>
      <c r="D9216" s="364"/>
      <c r="E9216" s="2"/>
      <c r="F9216" s="2"/>
      <c r="G9216" s="365"/>
      <c r="H9216" s="366"/>
      <c r="I9216" s="363"/>
      <c r="J9216" s="367"/>
      <c r="K9216" s="364"/>
      <c r="M9216" s="368"/>
      <c r="P9216" s="369"/>
      <c r="S9216" s="369"/>
      <c r="V9216" s="358"/>
    </row>
    <row r="9217" spans="1:22">
      <c r="A9217" s="31"/>
      <c r="B9217" s="2"/>
      <c r="C9217" s="363"/>
      <c r="D9217" s="364"/>
      <c r="E9217" s="2"/>
      <c r="F9217" s="2"/>
      <c r="G9217" s="365"/>
      <c r="H9217" s="366"/>
      <c r="I9217" s="363"/>
      <c r="J9217" s="367"/>
      <c r="K9217" s="364"/>
      <c r="M9217" s="368"/>
      <c r="P9217" s="369"/>
      <c r="S9217" s="369"/>
      <c r="V9217" s="358"/>
    </row>
    <row r="9218" spans="1:22">
      <c r="A9218" s="31"/>
      <c r="B9218" s="2"/>
      <c r="C9218" s="363"/>
      <c r="D9218" s="364"/>
      <c r="E9218" s="2"/>
      <c r="F9218" s="2"/>
      <c r="G9218" s="365"/>
      <c r="H9218" s="366"/>
      <c r="I9218" s="363"/>
      <c r="J9218" s="367"/>
      <c r="K9218" s="364"/>
      <c r="M9218" s="368"/>
      <c r="P9218" s="369"/>
      <c r="S9218" s="369"/>
      <c r="V9218" s="358"/>
    </row>
    <row r="9219" spans="1:22">
      <c r="A9219" s="31"/>
      <c r="B9219" s="2"/>
      <c r="C9219" s="363"/>
      <c r="D9219" s="364"/>
      <c r="E9219" s="2"/>
      <c r="F9219" s="2"/>
      <c r="G9219" s="365"/>
      <c r="H9219" s="366"/>
      <c r="I9219" s="363"/>
      <c r="J9219" s="367"/>
      <c r="K9219" s="364"/>
      <c r="M9219" s="368"/>
      <c r="P9219" s="369"/>
      <c r="S9219" s="369"/>
      <c r="V9219" s="358"/>
    </row>
    <row r="9220" spans="1:22">
      <c r="A9220" s="31"/>
      <c r="B9220" s="2"/>
      <c r="C9220" s="363"/>
      <c r="D9220" s="364"/>
      <c r="E9220" s="2"/>
      <c r="F9220" s="2"/>
      <c r="G9220" s="365"/>
      <c r="H9220" s="366"/>
      <c r="I9220" s="363"/>
      <c r="J9220" s="367"/>
      <c r="K9220" s="364"/>
      <c r="M9220" s="368"/>
      <c r="P9220" s="369"/>
      <c r="S9220" s="369"/>
      <c r="V9220" s="358"/>
    </row>
    <row r="9221" spans="1:22">
      <c r="A9221" s="31"/>
      <c r="B9221" s="2"/>
      <c r="C9221" s="363"/>
      <c r="D9221" s="364"/>
      <c r="E9221" s="2"/>
      <c r="F9221" s="2"/>
      <c r="G9221" s="365"/>
      <c r="H9221" s="366"/>
      <c r="I9221" s="363"/>
      <c r="J9221" s="367"/>
      <c r="K9221" s="364"/>
      <c r="M9221" s="368"/>
      <c r="P9221" s="369"/>
      <c r="S9221" s="369"/>
      <c r="V9221" s="358"/>
    </row>
    <row r="9222" spans="1:22">
      <c r="A9222" s="31"/>
      <c r="B9222" s="2"/>
      <c r="C9222" s="363"/>
      <c r="D9222" s="364"/>
      <c r="E9222" s="2"/>
      <c r="F9222" s="2"/>
      <c r="G9222" s="365"/>
      <c r="H9222" s="366"/>
      <c r="I9222" s="363"/>
      <c r="J9222" s="367"/>
      <c r="K9222" s="364"/>
      <c r="M9222" s="368"/>
      <c r="P9222" s="369"/>
      <c r="S9222" s="369"/>
      <c r="V9222" s="358"/>
    </row>
    <row r="9223" spans="1:22">
      <c r="A9223" s="31"/>
      <c r="B9223" s="2"/>
      <c r="C9223" s="363"/>
      <c r="D9223" s="364"/>
      <c r="E9223" s="2"/>
      <c r="F9223" s="2"/>
      <c r="G9223" s="365"/>
      <c r="H9223" s="366"/>
      <c r="I9223" s="363"/>
      <c r="J9223" s="367"/>
      <c r="K9223" s="364"/>
      <c r="M9223" s="368"/>
      <c r="P9223" s="369"/>
      <c r="S9223" s="369"/>
      <c r="V9223" s="358"/>
    </row>
    <row r="9224" spans="1:22">
      <c r="A9224" s="31"/>
      <c r="B9224" s="2"/>
      <c r="C9224" s="363"/>
      <c r="D9224" s="364"/>
      <c r="E9224" s="2"/>
      <c r="F9224" s="2"/>
      <c r="G9224" s="365"/>
      <c r="H9224" s="366"/>
      <c r="I9224" s="363"/>
      <c r="J9224" s="367"/>
      <c r="K9224" s="364"/>
      <c r="M9224" s="368"/>
      <c r="P9224" s="369"/>
      <c r="S9224" s="369"/>
      <c r="V9224" s="358"/>
    </row>
    <row r="9225" spans="1:22">
      <c r="A9225" s="31"/>
      <c r="B9225" s="2"/>
      <c r="C9225" s="363"/>
      <c r="D9225" s="364"/>
      <c r="E9225" s="2"/>
      <c r="F9225" s="2"/>
      <c r="G9225" s="365"/>
      <c r="H9225" s="366"/>
      <c r="I9225" s="363"/>
      <c r="J9225" s="367"/>
      <c r="K9225" s="364"/>
      <c r="M9225" s="368"/>
      <c r="P9225" s="369"/>
      <c r="S9225" s="369"/>
      <c r="V9225" s="358"/>
    </row>
    <row r="9226" spans="1:22">
      <c r="A9226" s="31"/>
      <c r="B9226" s="2"/>
      <c r="C9226" s="363"/>
      <c r="D9226" s="364"/>
      <c r="E9226" s="2"/>
      <c r="F9226" s="2"/>
      <c r="G9226" s="365"/>
      <c r="H9226" s="366"/>
      <c r="I9226" s="363"/>
      <c r="J9226" s="367"/>
      <c r="K9226" s="364"/>
      <c r="M9226" s="368"/>
      <c r="P9226" s="369"/>
      <c r="S9226" s="369"/>
      <c r="V9226" s="358"/>
    </row>
    <row r="9227" spans="1:22">
      <c r="A9227" s="31"/>
      <c r="B9227" s="2"/>
      <c r="C9227" s="363"/>
      <c r="D9227" s="364"/>
      <c r="E9227" s="2"/>
      <c r="F9227" s="2"/>
      <c r="G9227" s="365"/>
      <c r="H9227" s="366"/>
      <c r="I9227" s="363"/>
      <c r="J9227" s="367"/>
      <c r="K9227" s="364"/>
      <c r="M9227" s="368"/>
      <c r="P9227" s="369"/>
      <c r="S9227" s="369"/>
      <c r="V9227" s="358"/>
    </row>
    <row r="9228" spans="1:22">
      <c r="A9228" s="31"/>
      <c r="B9228" s="2"/>
      <c r="C9228" s="363"/>
      <c r="D9228" s="364"/>
      <c r="E9228" s="2"/>
      <c r="F9228" s="2"/>
      <c r="G9228" s="365"/>
      <c r="H9228" s="366"/>
      <c r="I9228" s="363"/>
      <c r="J9228" s="367"/>
      <c r="K9228" s="364"/>
      <c r="M9228" s="368"/>
      <c r="P9228" s="369"/>
      <c r="S9228" s="369"/>
      <c r="V9228" s="358"/>
    </row>
    <row r="9229" spans="1:22">
      <c r="A9229" s="31"/>
      <c r="B9229" s="2"/>
      <c r="C9229" s="363"/>
      <c r="D9229" s="364"/>
      <c r="E9229" s="2"/>
      <c r="F9229" s="2"/>
      <c r="G9229" s="365"/>
      <c r="H9229" s="366"/>
      <c r="I9229" s="363"/>
      <c r="J9229" s="367"/>
      <c r="K9229" s="364"/>
      <c r="M9229" s="368"/>
      <c r="P9229" s="369"/>
      <c r="S9229" s="369"/>
      <c r="V9229" s="358"/>
    </row>
    <row r="9230" spans="1:22">
      <c r="A9230" s="31"/>
      <c r="B9230" s="2"/>
      <c r="C9230" s="363"/>
      <c r="D9230" s="364"/>
      <c r="E9230" s="2"/>
      <c r="F9230" s="2"/>
      <c r="G9230" s="365"/>
      <c r="H9230" s="366"/>
      <c r="I9230" s="363"/>
      <c r="J9230" s="367"/>
      <c r="K9230" s="364"/>
      <c r="M9230" s="368"/>
      <c r="P9230" s="369"/>
      <c r="S9230" s="369"/>
      <c r="V9230" s="358"/>
    </row>
    <row r="9231" spans="1:22">
      <c r="A9231" s="31"/>
      <c r="B9231" s="2"/>
      <c r="C9231" s="363"/>
      <c r="D9231" s="364"/>
      <c r="E9231" s="2"/>
      <c r="F9231" s="2"/>
      <c r="G9231" s="365"/>
      <c r="H9231" s="366"/>
      <c r="I9231" s="363"/>
      <c r="J9231" s="367"/>
      <c r="K9231" s="364"/>
      <c r="M9231" s="368"/>
      <c r="P9231" s="369"/>
      <c r="S9231" s="369"/>
      <c r="V9231" s="358"/>
    </row>
    <row r="9232" spans="1:22">
      <c r="A9232" s="31"/>
      <c r="B9232" s="2"/>
      <c r="C9232" s="363"/>
      <c r="D9232" s="364"/>
      <c r="E9232" s="2"/>
      <c r="F9232" s="2"/>
      <c r="G9232" s="365"/>
      <c r="H9232" s="366"/>
      <c r="I9232" s="363"/>
      <c r="J9232" s="367"/>
      <c r="K9232" s="364"/>
      <c r="M9232" s="368"/>
      <c r="P9232" s="369"/>
      <c r="S9232" s="369"/>
      <c r="V9232" s="358"/>
    </row>
    <row r="9233" spans="1:22">
      <c r="A9233" s="31"/>
      <c r="B9233" s="2"/>
      <c r="C9233" s="363"/>
      <c r="D9233" s="364"/>
      <c r="E9233" s="2"/>
      <c r="F9233" s="2"/>
      <c r="G9233" s="365"/>
      <c r="H9233" s="366"/>
      <c r="I9233" s="363"/>
      <c r="J9233" s="367"/>
      <c r="K9233" s="364"/>
      <c r="M9233" s="368"/>
      <c r="P9233" s="369"/>
      <c r="S9233" s="369"/>
      <c r="V9233" s="358"/>
    </row>
    <row r="9234" spans="1:22">
      <c r="A9234" s="31"/>
      <c r="B9234" s="2"/>
      <c r="C9234" s="363"/>
      <c r="D9234" s="364"/>
      <c r="E9234" s="2"/>
      <c r="F9234" s="2"/>
      <c r="G9234" s="365"/>
      <c r="H9234" s="366"/>
      <c r="I9234" s="363"/>
      <c r="J9234" s="367"/>
      <c r="K9234" s="364"/>
      <c r="M9234" s="368"/>
      <c r="P9234" s="369"/>
      <c r="S9234" s="369"/>
      <c r="V9234" s="358"/>
    </row>
    <row r="9235" spans="1:22">
      <c r="A9235" s="31"/>
      <c r="B9235" s="2"/>
      <c r="C9235" s="363"/>
      <c r="D9235" s="364"/>
      <c r="E9235" s="2"/>
      <c r="F9235" s="2"/>
      <c r="G9235" s="365"/>
      <c r="H9235" s="366"/>
      <c r="I9235" s="363"/>
      <c r="J9235" s="367"/>
      <c r="K9235" s="364"/>
      <c r="M9235" s="368"/>
      <c r="P9235" s="369"/>
      <c r="S9235" s="369"/>
      <c r="V9235" s="358"/>
    </row>
    <row r="9236" spans="1:22">
      <c r="A9236" s="31"/>
      <c r="B9236" s="2"/>
      <c r="C9236" s="363"/>
      <c r="D9236" s="364"/>
      <c r="E9236" s="2"/>
      <c r="F9236" s="2"/>
      <c r="G9236" s="365"/>
      <c r="H9236" s="366"/>
      <c r="I9236" s="363"/>
      <c r="J9236" s="367"/>
      <c r="K9236" s="364"/>
      <c r="M9236" s="368"/>
      <c r="P9236" s="369"/>
      <c r="S9236" s="369"/>
      <c r="V9236" s="358"/>
    </row>
    <row r="9237" spans="1:22">
      <c r="A9237" s="31"/>
      <c r="B9237" s="2"/>
      <c r="C9237" s="363"/>
      <c r="D9237" s="364"/>
      <c r="E9237" s="2"/>
      <c r="F9237" s="2"/>
      <c r="G9237" s="365"/>
      <c r="H9237" s="366"/>
      <c r="I9237" s="363"/>
      <c r="J9237" s="367"/>
      <c r="K9237" s="364"/>
      <c r="M9237" s="368"/>
      <c r="P9237" s="369"/>
      <c r="S9237" s="369"/>
      <c r="V9237" s="358"/>
    </row>
    <row r="9238" spans="1:22">
      <c r="A9238" s="31"/>
      <c r="B9238" s="2"/>
      <c r="C9238" s="363"/>
      <c r="D9238" s="364"/>
      <c r="E9238" s="2"/>
      <c r="F9238" s="2"/>
      <c r="G9238" s="365"/>
      <c r="H9238" s="366"/>
      <c r="I9238" s="363"/>
      <c r="J9238" s="367"/>
      <c r="K9238" s="364"/>
      <c r="M9238" s="368"/>
      <c r="P9238" s="369"/>
      <c r="S9238" s="369"/>
      <c r="V9238" s="358"/>
    </row>
    <row r="9239" spans="1:22">
      <c r="A9239" s="31"/>
      <c r="B9239" s="2"/>
      <c r="C9239" s="363"/>
      <c r="D9239" s="364"/>
      <c r="E9239" s="2"/>
      <c r="F9239" s="2"/>
      <c r="G9239" s="365"/>
      <c r="H9239" s="366"/>
      <c r="I9239" s="363"/>
      <c r="J9239" s="367"/>
      <c r="K9239" s="364"/>
      <c r="M9239" s="368"/>
      <c r="P9239" s="369"/>
      <c r="S9239" s="369"/>
      <c r="V9239" s="358"/>
    </row>
    <row r="9240" spans="1:22">
      <c r="A9240" s="31"/>
      <c r="B9240" s="2"/>
      <c r="C9240" s="363"/>
      <c r="D9240" s="364"/>
      <c r="E9240" s="2"/>
      <c r="F9240" s="2"/>
      <c r="G9240" s="365"/>
      <c r="H9240" s="366"/>
      <c r="I9240" s="363"/>
      <c r="J9240" s="367"/>
      <c r="K9240" s="364"/>
      <c r="M9240" s="368"/>
      <c r="P9240" s="369"/>
      <c r="S9240" s="369"/>
      <c r="V9240" s="358"/>
    </row>
    <row r="9241" spans="1:22">
      <c r="A9241" s="31"/>
      <c r="B9241" s="2"/>
      <c r="C9241" s="363"/>
      <c r="D9241" s="364"/>
      <c r="E9241" s="2"/>
      <c r="F9241" s="2"/>
      <c r="G9241" s="365"/>
      <c r="H9241" s="366"/>
      <c r="I9241" s="363"/>
      <c r="J9241" s="367"/>
      <c r="K9241" s="364"/>
      <c r="M9241" s="368"/>
      <c r="P9241" s="369"/>
      <c r="S9241" s="369"/>
      <c r="V9241" s="358"/>
    </row>
    <row r="9242" spans="1:22">
      <c r="A9242" s="31"/>
      <c r="B9242" s="2"/>
      <c r="C9242" s="363"/>
      <c r="D9242" s="364"/>
      <c r="E9242" s="2"/>
      <c r="F9242" s="2"/>
      <c r="G9242" s="365"/>
      <c r="H9242" s="366"/>
      <c r="I9242" s="363"/>
      <c r="J9242" s="367"/>
      <c r="K9242" s="364"/>
      <c r="M9242" s="368"/>
      <c r="P9242" s="369"/>
      <c r="S9242" s="369"/>
      <c r="V9242" s="358"/>
    </row>
    <row r="9243" spans="1:22">
      <c r="A9243" s="31"/>
      <c r="B9243" s="2"/>
      <c r="C9243" s="363"/>
      <c r="D9243" s="364"/>
      <c r="E9243" s="2"/>
      <c r="F9243" s="2"/>
      <c r="G9243" s="365"/>
      <c r="H9243" s="366"/>
      <c r="I9243" s="363"/>
      <c r="J9243" s="367"/>
      <c r="K9243" s="364"/>
      <c r="M9243" s="368"/>
      <c r="P9243" s="369"/>
      <c r="S9243" s="369"/>
      <c r="V9243" s="358"/>
    </row>
    <row r="9244" spans="1:22">
      <c r="A9244" s="31"/>
      <c r="B9244" s="2"/>
      <c r="C9244" s="363"/>
      <c r="D9244" s="364"/>
      <c r="E9244" s="2"/>
      <c r="F9244" s="2"/>
      <c r="G9244" s="365"/>
      <c r="H9244" s="366"/>
      <c r="I9244" s="363"/>
      <c r="J9244" s="367"/>
      <c r="K9244" s="364"/>
      <c r="M9244" s="368"/>
      <c r="P9244" s="369"/>
      <c r="S9244" s="369"/>
      <c r="V9244" s="358"/>
    </row>
    <row r="9245" spans="1:22">
      <c r="A9245" s="31"/>
      <c r="B9245" s="2"/>
      <c r="C9245" s="363"/>
      <c r="D9245" s="364"/>
      <c r="E9245" s="2"/>
      <c r="F9245" s="2"/>
      <c r="G9245" s="365"/>
      <c r="H9245" s="366"/>
      <c r="I9245" s="363"/>
      <c r="J9245" s="367"/>
      <c r="K9245" s="364"/>
      <c r="M9245" s="368"/>
      <c r="P9245" s="369"/>
      <c r="S9245" s="369"/>
      <c r="V9245" s="358"/>
    </row>
    <row r="9246" spans="1:22">
      <c r="A9246" s="31"/>
      <c r="B9246" s="2"/>
      <c r="C9246" s="363"/>
      <c r="D9246" s="364"/>
      <c r="E9246" s="2"/>
      <c r="F9246" s="2"/>
      <c r="G9246" s="365"/>
      <c r="H9246" s="366"/>
      <c r="I9246" s="363"/>
      <c r="J9246" s="367"/>
      <c r="K9246" s="364"/>
      <c r="M9246" s="368"/>
      <c r="P9246" s="369"/>
      <c r="S9246" s="369"/>
      <c r="V9246" s="358"/>
    </row>
    <row r="9247" spans="1:22">
      <c r="A9247" s="31"/>
      <c r="B9247" s="2"/>
      <c r="C9247" s="363"/>
      <c r="D9247" s="364"/>
      <c r="E9247" s="2"/>
      <c r="F9247" s="2"/>
      <c r="G9247" s="365"/>
      <c r="H9247" s="366"/>
      <c r="I9247" s="363"/>
      <c r="J9247" s="367"/>
      <c r="K9247" s="364"/>
      <c r="M9247" s="368"/>
      <c r="P9247" s="369"/>
      <c r="S9247" s="369"/>
      <c r="V9247" s="358"/>
    </row>
    <row r="9248" spans="1:22">
      <c r="A9248" s="31"/>
      <c r="B9248" s="2"/>
      <c r="C9248" s="363"/>
      <c r="D9248" s="364"/>
      <c r="E9248" s="2"/>
      <c r="F9248" s="2"/>
      <c r="G9248" s="365"/>
      <c r="H9248" s="366"/>
      <c r="I9248" s="363"/>
      <c r="J9248" s="367"/>
      <c r="K9248" s="364"/>
      <c r="M9248" s="368"/>
      <c r="P9248" s="369"/>
      <c r="S9248" s="369"/>
      <c r="V9248" s="358"/>
    </row>
    <row r="9249" spans="1:22">
      <c r="A9249" s="31"/>
      <c r="B9249" s="2"/>
      <c r="C9249" s="363"/>
      <c r="D9249" s="364"/>
      <c r="E9249" s="2"/>
      <c r="F9249" s="2"/>
      <c r="G9249" s="365"/>
      <c r="H9249" s="366"/>
      <c r="I9249" s="363"/>
      <c r="J9249" s="367"/>
      <c r="K9249" s="364"/>
      <c r="M9249" s="368"/>
      <c r="P9249" s="369"/>
      <c r="S9249" s="369"/>
      <c r="V9249" s="358"/>
    </row>
    <row r="9250" spans="1:22">
      <c r="A9250" s="31"/>
      <c r="B9250" s="2"/>
      <c r="C9250" s="363"/>
      <c r="D9250" s="364"/>
      <c r="E9250" s="2"/>
      <c r="F9250" s="2"/>
      <c r="G9250" s="365"/>
      <c r="H9250" s="366"/>
      <c r="I9250" s="363"/>
      <c r="J9250" s="367"/>
      <c r="K9250" s="364"/>
      <c r="M9250" s="368"/>
      <c r="P9250" s="369"/>
      <c r="S9250" s="369"/>
      <c r="V9250" s="358"/>
    </row>
    <row r="9251" spans="1:22">
      <c r="A9251" s="31"/>
      <c r="B9251" s="2"/>
      <c r="C9251" s="363"/>
      <c r="D9251" s="364"/>
      <c r="E9251" s="2"/>
      <c r="F9251" s="2"/>
      <c r="G9251" s="365"/>
      <c r="H9251" s="366"/>
      <c r="I9251" s="363"/>
      <c r="J9251" s="367"/>
      <c r="K9251" s="364"/>
      <c r="M9251" s="368"/>
      <c r="P9251" s="369"/>
      <c r="S9251" s="369"/>
      <c r="V9251" s="358"/>
    </row>
    <row r="9252" spans="1:22">
      <c r="A9252" s="31"/>
      <c r="B9252" s="2"/>
      <c r="C9252" s="363"/>
      <c r="D9252" s="364"/>
      <c r="E9252" s="2"/>
      <c r="F9252" s="2"/>
      <c r="G9252" s="365"/>
      <c r="H9252" s="366"/>
      <c r="I9252" s="363"/>
      <c r="J9252" s="367"/>
      <c r="K9252" s="364"/>
      <c r="M9252" s="368"/>
      <c r="P9252" s="369"/>
      <c r="S9252" s="369"/>
      <c r="V9252" s="358"/>
    </row>
    <row r="9253" spans="1:22">
      <c r="A9253" s="31"/>
      <c r="B9253" s="2"/>
      <c r="C9253" s="363"/>
      <c r="D9253" s="364"/>
      <c r="E9253" s="2"/>
      <c r="F9253" s="2"/>
      <c r="G9253" s="365"/>
      <c r="H9253" s="366"/>
      <c r="I9253" s="363"/>
      <c r="J9253" s="367"/>
      <c r="K9253" s="364"/>
      <c r="M9253" s="368"/>
      <c r="P9253" s="369"/>
      <c r="S9253" s="369"/>
      <c r="V9253" s="358"/>
    </row>
    <row r="9254" spans="1:22">
      <c r="A9254" s="31"/>
      <c r="B9254" s="2"/>
      <c r="C9254" s="363"/>
      <c r="D9254" s="364"/>
      <c r="E9254" s="2"/>
      <c r="F9254" s="2"/>
      <c r="G9254" s="365"/>
      <c r="H9254" s="366"/>
      <c r="I9254" s="363"/>
      <c r="J9254" s="367"/>
      <c r="K9254" s="364"/>
      <c r="M9254" s="368"/>
      <c r="P9254" s="369"/>
      <c r="S9254" s="369"/>
      <c r="V9254" s="358"/>
    </row>
    <row r="9255" spans="1:22">
      <c r="A9255" s="31"/>
      <c r="B9255" s="2"/>
      <c r="C9255" s="363"/>
      <c r="D9255" s="364"/>
      <c r="E9255" s="2"/>
      <c r="F9255" s="2"/>
      <c r="G9255" s="365"/>
      <c r="H9255" s="366"/>
      <c r="I9255" s="363"/>
      <c r="J9255" s="367"/>
      <c r="K9255" s="364"/>
      <c r="M9255" s="368"/>
      <c r="P9255" s="369"/>
      <c r="S9255" s="369"/>
      <c r="V9255" s="358"/>
    </row>
    <row r="9256" spans="1:22">
      <c r="A9256" s="31"/>
      <c r="B9256" s="2"/>
      <c r="C9256" s="363"/>
      <c r="D9256" s="364"/>
      <c r="E9256" s="2"/>
      <c r="F9256" s="2"/>
      <c r="G9256" s="365"/>
      <c r="H9256" s="366"/>
      <c r="I9256" s="363"/>
      <c r="J9256" s="367"/>
      <c r="K9256" s="364"/>
      <c r="M9256" s="368"/>
      <c r="P9256" s="369"/>
      <c r="S9256" s="369"/>
      <c r="V9256" s="358"/>
    </row>
    <row r="9257" spans="1:22">
      <c r="A9257" s="31"/>
      <c r="B9257" s="2"/>
      <c r="C9257" s="363"/>
      <c r="D9257" s="364"/>
      <c r="E9257" s="2"/>
      <c r="F9257" s="2"/>
      <c r="G9257" s="365"/>
      <c r="H9257" s="366"/>
      <c r="I9257" s="363"/>
      <c r="J9257" s="367"/>
      <c r="K9257" s="364"/>
      <c r="M9257" s="368"/>
      <c r="P9257" s="369"/>
      <c r="S9257" s="369"/>
      <c r="V9257" s="358"/>
    </row>
    <row r="9258" spans="1:22">
      <c r="A9258" s="31"/>
      <c r="B9258" s="2"/>
      <c r="C9258" s="363"/>
      <c r="D9258" s="364"/>
      <c r="E9258" s="2"/>
      <c r="F9258" s="2"/>
      <c r="G9258" s="365"/>
      <c r="H9258" s="366"/>
      <c r="I9258" s="363"/>
      <c r="J9258" s="367"/>
      <c r="K9258" s="364"/>
      <c r="M9258" s="368"/>
      <c r="P9258" s="369"/>
      <c r="S9258" s="369"/>
      <c r="V9258" s="358"/>
    </row>
    <row r="9259" spans="1:22">
      <c r="A9259" s="31"/>
      <c r="B9259" s="2"/>
      <c r="C9259" s="363"/>
      <c r="D9259" s="364"/>
      <c r="E9259" s="2"/>
      <c r="F9259" s="2"/>
      <c r="G9259" s="365"/>
      <c r="H9259" s="366"/>
      <c r="I9259" s="363"/>
      <c r="J9259" s="367"/>
      <c r="K9259" s="364"/>
      <c r="M9259" s="368"/>
      <c r="P9259" s="369"/>
      <c r="S9259" s="369"/>
      <c r="V9259" s="358"/>
    </row>
    <row r="9260" spans="1:22">
      <c r="A9260" s="31"/>
      <c r="B9260" s="2"/>
      <c r="C9260" s="363"/>
      <c r="D9260" s="364"/>
      <c r="E9260" s="2"/>
      <c r="F9260" s="2"/>
      <c r="G9260" s="365"/>
      <c r="H9260" s="366"/>
      <c r="I9260" s="363"/>
      <c r="J9260" s="367"/>
      <c r="K9260" s="364"/>
      <c r="M9260" s="368"/>
      <c r="P9260" s="369"/>
      <c r="S9260" s="369"/>
      <c r="V9260" s="358"/>
    </row>
    <row r="9261" spans="1:22">
      <c r="A9261" s="31"/>
      <c r="B9261" s="2"/>
      <c r="C9261" s="363"/>
      <c r="D9261" s="364"/>
      <c r="E9261" s="2"/>
      <c r="F9261" s="2"/>
      <c r="G9261" s="365"/>
      <c r="H9261" s="366"/>
      <c r="I9261" s="363"/>
      <c r="J9261" s="367"/>
      <c r="K9261" s="364"/>
      <c r="M9261" s="368"/>
      <c r="P9261" s="369"/>
      <c r="S9261" s="369"/>
      <c r="V9261" s="358"/>
    </row>
    <row r="9262" spans="1:22">
      <c r="A9262" s="31"/>
      <c r="B9262" s="2"/>
      <c r="C9262" s="363"/>
      <c r="D9262" s="364"/>
      <c r="E9262" s="2"/>
      <c r="F9262" s="2"/>
      <c r="G9262" s="365"/>
      <c r="H9262" s="366"/>
      <c r="I9262" s="363"/>
      <c r="J9262" s="367"/>
      <c r="K9262" s="364"/>
      <c r="M9262" s="368"/>
      <c r="P9262" s="369"/>
      <c r="S9262" s="369"/>
      <c r="V9262" s="358"/>
    </row>
    <row r="9263" spans="1:22">
      <c r="A9263" s="31"/>
      <c r="B9263" s="2"/>
      <c r="C9263" s="363"/>
      <c r="D9263" s="364"/>
      <c r="E9263" s="2"/>
      <c r="F9263" s="2"/>
      <c r="G9263" s="365"/>
      <c r="H9263" s="366"/>
      <c r="I9263" s="363"/>
      <c r="J9263" s="367"/>
      <c r="K9263" s="364"/>
      <c r="M9263" s="368"/>
      <c r="P9263" s="369"/>
      <c r="S9263" s="369"/>
      <c r="V9263" s="358"/>
    </row>
    <row r="9264" spans="1:22">
      <c r="A9264" s="31"/>
      <c r="B9264" s="2"/>
      <c r="C9264" s="363"/>
      <c r="D9264" s="364"/>
      <c r="E9264" s="2"/>
      <c r="F9264" s="2"/>
      <c r="G9264" s="365"/>
      <c r="H9264" s="366"/>
      <c r="I9264" s="363"/>
      <c r="J9264" s="367"/>
      <c r="K9264" s="364"/>
      <c r="M9264" s="368"/>
      <c r="P9264" s="369"/>
      <c r="S9264" s="369"/>
      <c r="V9264" s="358"/>
    </row>
    <row r="9265" spans="1:22">
      <c r="A9265" s="31"/>
      <c r="B9265" s="2"/>
      <c r="C9265" s="363"/>
      <c r="D9265" s="364"/>
      <c r="E9265" s="2"/>
      <c r="F9265" s="2"/>
      <c r="G9265" s="365"/>
      <c r="H9265" s="366"/>
      <c r="I9265" s="363"/>
      <c r="J9265" s="367"/>
      <c r="K9265" s="364"/>
      <c r="M9265" s="368"/>
      <c r="P9265" s="369"/>
      <c r="S9265" s="369"/>
      <c r="V9265" s="358"/>
    </row>
    <row r="9266" spans="1:22">
      <c r="A9266" s="31"/>
      <c r="B9266" s="2"/>
      <c r="C9266" s="363"/>
      <c r="D9266" s="364"/>
      <c r="E9266" s="2"/>
      <c r="F9266" s="2"/>
      <c r="G9266" s="365"/>
      <c r="H9266" s="366"/>
      <c r="I9266" s="363"/>
      <c r="J9266" s="367"/>
      <c r="K9266" s="364"/>
      <c r="M9266" s="368"/>
      <c r="P9266" s="369"/>
      <c r="S9266" s="369"/>
      <c r="V9266" s="358"/>
    </row>
    <row r="9267" spans="1:22">
      <c r="A9267" s="31"/>
      <c r="B9267" s="2"/>
      <c r="C9267" s="363"/>
      <c r="D9267" s="364"/>
      <c r="E9267" s="2"/>
      <c r="F9267" s="2"/>
      <c r="G9267" s="365"/>
      <c r="H9267" s="366"/>
      <c r="I9267" s="363"/>
      <c r="J9267" s="367"/>
      <c r="K9267" s="364"/>
      <c r="M9267" s="368"/>
      <c r="P9267" s="369"/>
      <c r="S9267" s="369"/>
      <c r="V9267" s="358"/>
    </row>
    <row r="9268" spans="1:22">
      <c r="A9268" s="31"/>
      <c r="B9268" s="2"/>
      <c r="C9268" s="363"/>
      <c r="D9268" s="364"/>
      <c r="E9268" s="2"/>
      <c r="F9268" s="2"/>
      <c r="G9268" s="365"/>
      <c r="H9268" s="366"/>
      <c r="I9268" s="363"/>
      <c r="J9268" s="367"/>
      <c r="K9268" s="364"/>
      <c r="M9268" s="368"/>
      <c r="P9268" s="369"/>
      <c r="S9268" s="369"/>
      <c r="V9268" s="358"/>
    </row>
    <row r="9269" spans="1:22">
      <c r="A9269" s="31"/>
      <c r="B9269" s="2"/>
      <c r="C9269" s="363"/>
      <c r="D9269" s="364"/>
      <c r="E9269" s="2"/>
      <c r="F9269" s="2"/>
      <c r="G9269" s="365"/>
      <c r="H9269" s="366"/>
      <c r="I9269" s="363"/>
      <c r="J9269" s="367"/>
      <c r="K9269" s="364"/>
      <c r="M9269" s="368"/>
      <c r="P9269" s="369"/>
      <c r="S9269" s="369"/>
      <c r="V9269" s="358"/>
    </row>
    <row r="9270" spans="1:22">
      <c r="A9270" s="31"/>
      <c r="B9270" s="2"/>
      <c r="C9270" s="363"/>
      <c r="D9270" s="364"/>
      <c r="E9270" s="2"/>
      <c r="F9270" s="2"/>
      <c r="G9270" s="365"/>
      <c r="H9270" s="366"/>
      <c r="I9270" s="363"/>
      <c r="J9270" s="367"/>
      <c r="K9270" s="364"/>
      <c r="M9270" s="368"/>
      <c r="P9270" s="369"/>
      <c r="S9270" s="369"/>
      <c r="V9270" s="358"/>
    </row>
    <row r="9271" spans="1:22">
      <c r="A9271" s="31"/>
      <c r="B9271" s="2"/>
      <c r="C9271" s="363"/>
      <c r="D9271" s="364"/>
      <c r="E9271" s="2"/>
      <c r="F9271" s="2"/>
      <c r="G9271" s="365"/>
      <c r="H9271" s="366"/>
      <c r="I9271" s="363"/>
      <c r="J9271" s="367"/>
      <c r="K9271" s="364"/>
      <c r="M9271" s="368"/>
      <c r="P9271" s="369"/>
      <c r="S9271" s="369"/>
      <c r="V9271" s="358"/>
    </row>
    <row r="9272" spans="1:22">
      <c r="A9272" s="31"/>
      <c r="B9272" s="2"/>
      <c r="C9272" s="363"/>
      <c r="D9272" s="364"/>
      <c r="E9272" s="2"/>
      <c r="F9272" s="2"/>
      <c r="G9272" s="365"/>
      <c r="H9272" s="366"/>
      <c r="I9272" s="363"/>
      <c r="J9272" s="367"/>
      <c r="K9272" s="364"/>
      <c r="M9272" s="368"/>
      <c r="P9272" s="369"/>
      <c r="S9272" s="369"/>
      <c r="V9272" s="358"/>
    </row>
    <row r="9273" spans="1:22">
      <c r="A9273" s="31"/>
      <c r="B9273" s="2"/>
      <c r="C9273" s="363"/>
      <c r="D9273" s="364"/>
      <c r="E9273" s="2"/>
      <c r="F9273" s="2"/>
      <c r="G9273" s="365"/>
      <c r="H9273" s="366"/>
      <c r="I9273" s="363"/>
      <c r="J9273" s="367"/>
      <c r="K9273" s="364"/>
      <c r="M9273" s="368"/>
      <c r="P9273" s="369"/>
      <c r="S9273" s="369"/>
      <c r="V9273" s="358"/>
    </row>
    <row r="9274" spans="1:22">
      <c r="A9274" s="31"/>
      <c r="B9274" s="2"/>
      <c r="C9274" s="363"/>
      <c r="D9274" s="364"/>
      <c r="E9274" s="2"/>
      <c r="F9274" s="2"/>
      <c r="G9274" s="365"/>
      <c r="H9274" s="366"/>
      <c r="I9274" s="363"/>
      <c r="J9274" s="367"/>
      <c r="K9274" s="364"/>
      <c r="M9274" s="368"/>
      <c r="P9274" s="369"/>
      <c r="S9274" s="369"/>
      <c r="V9274" s="358"/>
    </row>
    <row r="9275" spans="1:22">
      <c r="A9275" s="31"/>
      <c r="B9275" s="2"/>
      <c r="C9275" s="363"/>
      <c r="D9275" s="364"/>
      <c r="E9275" s="2"/>
      <c r="F9275" s="2"/>
      <c r="G9275" s="365"/>
      <c r="H9275" s="366"/>
      <c r="I9275" s="363"/>
      <c r="J9275" s="367"/>
      <c r="K9275" s="364"/>
      <c r="M9275" s="368"/>
      <c r="P9275" s="369"/>
      <c r="S9275" s="369"/>
      <c r="V9275" s="358"/>
    </row>
    <row r="9276" spans="1:22">
      <c r="A9276" s="31"/>
      <c r="B9276" s="2"/>
      <c r="C9276" s="363"/>
      <c r="D9276" s="364"/>
      <c r="E9276" s="2"/>
      <c r="F9276" s="2"/>
      <c r="G9276" s="365"/>
      <c r="H9276" s="366"/>
      <c r="I9276" s="363"/>
      <c r="J9276" s="367"/>
      <c r="K9276" s="364"/>
      <c r="M9276" s="368"/>
      <c r="P9276" s="369"/>
      <c r="S9276" s="369"/>
      <c r="V9276" s="358"/>
    </row>
    <row r="9277" spans="1:22">
      <c r="A9277" s="31"/>
      <c r="B9277" s="2"/>
      <c r="C9277" s="363"/>
      <c r="D9277" s="364"/>
      <c r="E9277" s="2"/>
      <c r="F9277" s="2"/>
      <c r="G9277" s="365"/>
      <c r="H9277" s="366"/>
      <c r="I9277" s="363"/>
      <c r="J9277" s="367"/>
      <c r="K9277" s="364"/>
      <c r="M9277" s="368"/>
      <c r="P9277" s="369"/>
      <c r="S9277" s="369"/>
      <c r="V9277" s="358"/>
    </row>
    <row r="9278" spans="1:22">
      <c r="A9278" s="31"/>
      <c r="B9278" s="2"/>
      <c r="C9278" s="363"/>
      <c r="D9278" s="364"/>
      <c r="E9278" s="2"/>
      <c r="F9278" s="2"/>
      <c r="G9278" s="365"/>
      <c r="H9278" s="366"/>
      <c r="I9278" s="363"/>
      <c r="J9278" s="367"/>
      <c r="K9278" s="364"/>
      <c r="M9278" s="368"/>
      <c r="P9278" s="369"/>
      <c r="S9278" s="369"/>
      <c r="V9278" s="358"/>
    </row>
    <row r="9279" spans="1:22">
      <c r="A9279" s="31"/>
      <c r="B9279" s="2"/>
      <c r="C9279" s="363"/>
      <c r="D9279" s="364"/>
      <c r="E9279" s="2"/>
      <c r="F9279" s="2"/>
      <c r="G9279" s="365"/>
      <c r="H9279" s="366"/>
      <c r="I9279" s="363"/>
      <c r="J9279" s="367"/>
      <c r="K9279" s="364"/>
      <c r="M9279" s="368"/>
      <c r="P9279" s="369"/>
      <c r="S9279" s="369"/>
      <c r="V9279" s="358"/>
    </row>
    <row r="9280" spans="1:22">
      <c r="A9280" s="31"/>
      <c r="B9280" s="2"/>
      <c r="C9280" s="363"/>
      <c r="D9280" s="364"/>
      <c r="E9280" s="2"/>
      <c r="F9280" s="2"/>
      <c r="G9280" s="365"/>
      <c r="H9280" s="366"/>
      <c r="I9280" s="363"/>
      <c r="J9280" s="367"/>
      <c r="K9280" s="364"/>
      <c r="M9280" s="368"/>
      <c r="P9280" s="369"/>
      <c r="S9280" s="369"/>
      <c r="V9280" s="358"/>
    </row>
    <row r="9281" spans="1:22">
      <c r="A9281" s="31"/>
      <c r="B9281" s="2"/>
      <c r="C9281" s="363"/>
      <c r="D9281" s="364"/>
      <c r="E9281" s="2"/>
      <c r="F9281" s="2"/>
      <c r="G9281" s="365"/>
      <c r="H9281" s="366"/>
      <c r="I9281" s="363"/>
      <c r="J9281" s="367"/>
      <c r="K9281" s="364"/>
      <c r="M9281" s="368"/>
      <c r="P9281" s="369"/>
      <c r="S9281" s="369"/>
      <c r="V9281" s="358"/>
    </row>
    <row r="9282" spans="1:22">
      <c r="A9282" s="31"/>
      <c r="B9282" s="2"/>
      <c r="C9282" s="363"/>
      <c r="D9282" s="364"/>
      <c r="E9282" s="2"/>
      <c r="F9282" s="2"/>
      <c r="G9282" s="365"/>
      <c r="H9282" s="366"/>
      <c r="I9282" s="363"/>
      <c r="J9282" s="367"/>
      <c r="K9282" s="364"/>
      <c r="M9282" s="368"/>
      <c r="P9282" s="369"/>
      <c r="S9282" s="369"/>
      <c r="V9282" s="358"/>
    </row>
    <row r="9283" spans="1:22">
      <c r="A9283" s="31"/>
      <c r="B9283" s="2"/>
      <c r="C9283" s="363"/>
      <c r="D9283" s="364"/>
      <c r="E9283" s="2"/>
      <c r="F9283" s="2"/>
      <c r="G9283" s="365"/>
      <c r="H9283" s="366"/>
      <c r="I9283" s="363"/>
      <c r="J9283" s="367"/>
      <c r="K9283" s="364"/>
      <c r="M9283" s="368"/>
      <c r="P9283" s="369"/>
      <c r="S9283" s="369"/>
      <c r="V9283" s="358"/>
    </row>
    <row r="9284" spans="1:22">
      <c r="A9284" s="31"/>
      <c r="B9284" s="2"/>
      <c r="C9284" s="363"/>
      <c r="D9284" s="364"/>
      <c r="E9284" s="2"/>
      <c r="F9284" s="2"/>
      <c r="G9284" s="365"/>
      <c r="H9284" s="366"/>
      <c r="I9284" s="363"/>
      <c r="J9284" s="367"/>
      <c r="K9284" s="364"/>
      <c r="M9284" s="368"/>
      <c r="P9284" s="369"/>
      <c r="S9284" s="369"/>
      <c r="V9284" s="358"/>
    </row>
    <row r="9285" spans="1:22">
      <c r="A9285" s="31"/>
      <c r="B9285" s="2"/>
      <c r="C9285" s="363"/>
      <c r="D9285" s="364"/>
      <c r="E9285" s="2"/>
      <c r="F9285" s="2"/>
      <c r="G9285" s="365"/>
      <c r="H9285" s="366"/>
      <c r="I9285" s="363"/>
      <c r="J9285" s="367"/>
      <c r="K9285" s="364"/>
      <c r="M9285" s="368"/>
      <c r="P9285" s="369"/>
      <c r="S9285" s="369"/>
      <c r="V9285" s="358"/>
    </row>
    <row r="9286" spans="1:22">
      <c r="A9286" s="31"/>
      <c r="B9286" s="2"/>
      <c r="C9286" s="363"/>
      <c r="D9286" s="364"/>
      <c r="E9286" s="2"/>
      <c r="F9286" s="2"/>
      <c r="G9286" s="365"/>
      <c r="H9286" s="366"/>
      <c r="I9286" s="363"/>
      <c r="J9286" s="367"/>
      <c r="K9286" s="364"/>
      <c r="M9286" s="368"/>
      <c r="P9286" s="369"/>
      <c r="S9286" s="369"/>
      <c r="V9286" s="358"/>
    </row>
    <row r="9287" spans="1:22">
      <c r="A9287" s="31"/>
      <c r="B9287" s="2"/>
      <c r="C9287" s="363"/>
      <c r="D9287" s="364"/>
      <c r="E9287" s="2"/>
      <c r="F9287" s="2"/>
      <c r="G9287" s="365"/>
      <c r="H9287" s="366"/>
      <c r="I9287" s="363"/>
      <c r="J9287" s="367"/>
      <c r="K9287" s="364"/>
      <c r="M9287" s="368"/>
      <c r="P9287" s="369"/>
      <c r="S9287" s="369"/>
      <c r="V9287" s="358"/>
    </row>
    <row r="9288" spans="1:22">
      <c r="A9288" s="31"/>
      <c r="B9288" s="2"/>
      <c r="C9288" s="363"/>
      <c r="D9288" s="364"/>
      <c r="E9288" s="2"/>
      <c r="F9288" s="2"/>
      <c r="G9288" s="365"/>
      <c r="H9288" s="366"/>
      <c r="I9288" s="363"/>
      <c r="J9288" s="367"/>
      <c r="K9288" s="364"/>
      <c r="M9288" s="368"/>
      <c r="P9288" s="369"/>
      <c r="S9288" s="369"/>
      <c r="V9288" s="358"/>
    </row>
    <row r="9289" spans="1:22">
      <c r="A9289" s="31"/>
      <c r="B9289" s="2"/>
      <c r="C9289" s="363"/>
      <c r="D9289" s="364"/>
      <c r="E9289" s="2"/>
      <c r="F9289" s="2"/>
      <c r="G9289" s="365"/>
      <c r="H9289" s="366"/>
      <c r="I9289" s="363"/>
      <c r="J9289" s="367"/>
      <c r="K9289" s="364"/>
      <c r="M9289" s="368"/>
      <c r="P9289" s="369"/>
      <c r="S9289" s="369"/>
      <c r="V9289" s="358"/>
    </row>
    <row r="9290" spans="1:22">
      <c r="A9290" s="31"/>
      <c r="B9290" s="2"/>
      <c r="C9290" s="363"/>
      <c r="D9290" s="364"/>
      <c r="E9290" s="2"/>
      <c r="F9290" s="2"/>
      <c r="G9290" s="365"/>
      <c r="H9290" s="366"/>
      <c r="I9290" s="363"/>
      <c r="J9290" s="367"/>
      <c r="K9290" s="364"/>
      <c r="M9290" s="368"/>
      <c r="P9290" s="369"/>
      <c r="S9290" s="369"/>
      <c r="V9290" s="358"/>
    </row>
    <row r="9291" spans="1:22">
      <c r="A9291" s="31"/>
      <c r="B9291" s="2"/>
      <c r="C9291" s="363"/>
      <c r="D9291" s="364"/>
      <c r="E9291" s="2"/>
      <c r="F9291" s="2"/>
      <c r="G9291" s="365"/>
      <c r="H9291" s="366"/>
      <c r="I9291" s="363"/>
      <c r="J9291" s="367"/>
      <c r="K9291" s="364"/>
      <c r="M9291" s="368"/>
      <c r="P9291" s="369"/>
      <c r="S9291" s="369"/>
      <c r="V9291" s="358"/>
    </row>
    <row r="9292" spans="1:22">
      <c r="A9292" s="31"/>
      <c r="B9292" s="2"/>
      <c r="C9292" s="363"/>
      <c r="D9292" s="364"/>
      <c r="E9292" s="2"/>
      <c r="F9292" s="2"/>
      <c r="G9292" s="365"/>
      <c r="H9292" s="366"/>
      <c r="I9292" s="363"/>
      <c r="J9292" s="367"/>
      <c r="K9292" s="364"/>
      <c r="M9292" s="368"/>
      <c r="P9292" s="369"/>
      <c r="S9292" s="369"/>
      <c r="V9292" s="358"/>
    </row>
    <row r="9293" spans="1:22">
      <c r="A9293" s="31"/>
      <c r="B9293" s="2"/>
      <c r="C9293" s="363"/>
      <c r="D9293" s="364"/>
      <c r="E9293" s="2"/>
      <c r="F9293" s="2"/>
      <c r="G9293" s="365"/>
      <c r="H9293" s="366"/>
      <c r="I9293" s="363"/>
      <c r="J9293" s="367"/>
      <c r="K9293" s="364"/>
      <c r="M9293" s="368"/>
      <c r="P9293" s="369"/>
      <c r="S9293" s="369"/>
      <c r="V9293" s="358"/>
    </row>
    <row r="9294" spans="1:22">
      <c r="A9294" s="31"/>
      <c r="B9294" s="2"/>
      <c r="C9294" s="363"/>
      <c r="D9294" s="364"/>
      <c r="E9294" s="2"/>
      <c r="F9294" s="2"/>
      <c r="G9294" s="365"/>
      <c r="H9294" s="366"/>
      <c r="I9294" s="363"/>
      <c r="J9294" s="367"/>
      <c r="K9294" s="364"/>
      <c r="M9294" s="368"/>
      <c r="P9294" s="369"/>
      <c r="S9294" s="369"/>
      <c r="V9294" s="358"/>
    </row>
    <row r="9295" spans="1:22">
      <c r="A9295" s="31"/>
      <c r="B9295" s="2"/>
      <c r="C9295" s="363"/>
      <c r="D9295" s="364"/>
      <c r="E9295" s="2"/>
      <c r="F9295" s="2"/>
      <c r="G9295" s="365"/>
      <c r="H9295" s="366"/>
      <c r="I9295" s="363"/>
      <c r="J9295" s="367"/>
      <c r="K9295" s="364"/>
      <c r="M9295" s="368"/>
      <c r="P9295" s="369"/>
      <c r="S9295" s="369"/>
      <c r="V9295" s="358"/>
    </row>
    <row r="9296" spans="1:22">
      <c r="A9296" s="31"/>
      <c r="B9296" s="2"/>
      <c r="C9296" s="363"/>
      <c r="D9296" s="364"/>
      <c r="E9296" s="2"/>
      <c r="F9296" s="2"/>
      <c r="G9296" s="365"/>
      <c r="H9296" s="366"/>
      <c r="I9296" s="363"/>
      <c r="J9296" s="367"/>
      <c r="K9296" s="364"/>
      <c r="M9296" s="368"/>
      <c r="P9296" s="369"/>
      <c r="S9296" s="369"/>
      <c r="V9296" s="358"/>
    </row>
    <row r="9297" spans="1:22">
      <c r="A9297" s="31"/>
      <c r="B9297" s="2"/>
      <c r="C9297" s="363"/>
      <c r="D9297" s="364"/>
      <c r="E9297" s="2"/>
      <c r="F9297" s="2"/>
      <c r="G9297" s="365"/>
      <c r="H9297" s="366"/>
      <c r="I9297" s="363"/>
      <c r="J9297" s="367"/>
      <c r="K9297" s="364"/>
      <c r="M9297" s="368"/>
      <c r="P9297" s="369"/>
      <c r="S9297" s="369"/>
      <c r="V9297" s="358"/>
    </row>
    <row r="9298" spans="1:22">
      <c r="A9298" s="31"/>
      <c r="B9298" s="2"/>
      <c r="C9298" s="363"/>
      <c r="D9298" s="364"/>
      <c r="E9298" s="2"/>
      <c r="F9298" s="2"/>
      <c r="G9298" s="365"/>
      <c r="H9298" s="366"/>
      <c r="I9298" s="363"/>
      <c r="J9298" s="367"/>
      <c r="K9298" s="364"/>
      <c r="M9298" s="368"/>
      <c r="P9298" s="369"/>
      <c r="S9298" s="369"/>
      <c r="V9298" s="358"/>
    </row>
    <row r="9299" spans="1:22">
      <c r="A9299" s="31"/>
      <c r="B9299" s="2"/>
      <c r="C9299" s="363"/>
      <c r="D9299" s="364"/>
      <c r="E9299" s="2"/>
      <c r="F9299" s="2"/>
      <c r="G9299" s="365"/>
      <c r="H9299" s="366"/>
      <c r="I9299" s="363"/>
      <c r="J9299" s="367"/>
      <c r="K9299" s="364"/>
      <c r="M9299" s="368"/>
      <c r="P9299" s="369"/>
      <c r="S9299" s="369"/>
      <c r="V9299" s="358"/>
    </row>
    <row r="9300" spans="1:22">
      <c r="A9300" s="31"/>
      <c r="B9300" s="2"/>
      <c r="C9300" s="363"/>
      <c r="D9300" s="364"/>
      <c r="E9300" s="2"/>
      <c r="F9300" s="2"/>
      <c r="G9300" s="365"/>
      <c r="H9300" s="366"/>
      <c r="I9300" s="363"/>
      <c r="J9300" s="367"/>
      <c r="K9300" s="364"/>
      <c r="M9300" s="368"/>
      <c r="P9300" s="369"/>
      <c r="S9300" s="369"/>
      <c r="V9300" s="358"/>
    </row>
    <row r="9301" spans="1:22">
      <c r="A9301" s="31"/>
      <c r="B9301" s="2"/>
      <c r="C9301" s="363"/>
      <c r="D9301" s="364"/>
      <c r="E9301" s="2"/>
      <c r="F9301" s="2"/>
      <c r="G9301" s="365"/>
      <c r="H9301" s="366"/>
      <c r="I9301" s="363"/>
      <c r="J9301" s="367"/>
      <c r="K9301" s="364"/>
      <c r="M9301" s="368"/>
      <c r="P9301" s="369"/>
      <c r="S9301" s="369"/>
      <c r="V9301" s="358"/>
    </row>
    <row r="9302" spans="1:22">
      <c r="A9302" s="31"/>
      <c r="B9302" s="2"/>
      <c r="C9302" s="363"/>
      <c r="D9302" s="364"/>
      <c r="E9302" s="2"/>
      <c r="F9302" s="2"/>
      <c r="G9302" s="365"/>
      <c r="H9302" s="366"/>
      <c r="I9302" s="363"/>
      <c r="J9302" s="367"/>
      <c r="K9302" s="364"/>
      <c r="M9302" s="368"/>
      <c r="P9302" s="369"/>
      <c r="S9302" s="369"/>
      <c r="V9302" s="358"/>
    </row>
    <row r="9303" spans="1:22">
      <c r="A9303" s="31"/>
      <c r="B9303" s="2"/>
      <c r="C9303" s="363"/>
      <c r="D9303" s="364"/>
      <c r="E9303" s="2"/>
      <c r="F9303" s="2"/>
      <c r="G9303" s="365"/>
      <c r="H9303" s="366"/>
      <c r="I9303" s="363"/>
      <c r="J9303" s="367"/>
      <c r="K9303" s="364"/>
      <c r="M9303" s="368"/>
      <c r="P9303" s="369"/>
      <c r="S9303" s="369"/>
      <c r="V9303" s="358"/>
    </row>
    <row r="9304" spans="1:22">
      <c r="A9304" s="31"/>
      <c r="B9304" s="2"/>
      <c r="C9304" s="363"/>
      <c r="D9304" s="364"/>
      <c r="E9304" s="2"/>
      <c r="F9304" s="2"/>
      <c r="G9304" s="365"/>
      <c r="H9304" s="366"/>
      <c r="I9304" s="363"/>
      <c r="J9304" s="367"/>
      <c r="K9304" s="364"/>
      <c r="M9304" s="368"/>
      <c r="P9304" s="369"/>
      <c r="S9304" s="369"/>
      <c r="V9304" s="358"/>
    </row>
    <row r="9305" spans="1:22">
      <c r="A9305" s="31"/>
      <c r="B9305" s="2"/>
      <c r="C9305" s="363"/>
      <c r="D9305" s="364"/>
      <c r="E9305" s="2"/>
      <c r="F9305" s="2"/>
      <c r="G9305" s="365"/>
      <c r="H9305" s="366"/>
      <c r="I9305" s="363"/>
      <c r="J9305" s="367"/>
      <c r="K9305" s="364"/>
      <c r="M9305" s="368"/>
      <c r="P9305" s="369"/>
      <c r="S9305" s="369"/>
      <c r="V9305" s="358"/>
    </row>
    <row r="9306" spans="1:22">
      <c r="A9306" s="31"/>
      <c r="B9306" s="2"/>
      <c r="C9306" s="363"/>
      <c r="D9306" s="364"/>
      <c r="E9306" s="2"/>
      <c r="F9306" s="2"/>
      <c r="G9306" s="365"/>
      <c r="H9306" s="366"/>
      <c r="I9306" s="363"/>
      <c r="J9306" s="367"/>
      <c r="K9306" s="364"/>
      <c r="M9306" s="368"/>
      <c r="P9306" s="369"/>
      <c r="S9306" s="369"/>
      <c r="V9306" s="358"/>
    </row>
    <row r="9307" spans="1:22">
      <c r="A9307" s="31"/>
      <c r="B9307" s="2"/>
      <c r="C9307" s="363"/>
      <c r="D9307" s="364"/>
      <c r="E9307" s="2"/>
      <c r="F9307" s="2"/>
      <c r="G9307" s="365"/>
      <c r="H9307" s="366"/>
      <c r="I9307" s="363"/>
      <c r="J9307" s="367"/>
      <c r="K9307" s="364"/>
      <c r="M9307" s="368"/>
      <c r="P9307" s="369"/>
      <c r="S9307" s="369"/>
      <c r="V9307" s="358"/>
    </row>
    <row r="9308" spans="1:22">
      <c r="A9308" s="31"/>
      <c r="B9308" s="2"/>
      <c r="C9308" s="363"/>
      <c r="D9308" s="364"/>
      <c r="E9308" s="2"/>
      <c r="F9308" s="2"/>
      <c r="G9308" s="365"/>
      <c r="H9308" s="366"/>
      <c r="I9308" s="363"/>
      <c r="J9308" s="367"/>
      <c r="K9308" s="364"/>
      <c r="M9308" s="368"/>
      <c r="P9308" s="369"/>
      <c r="S9308" s="369"/>
      <c r="V9308" s="358"/>
    </row>
    <row r="9309" spans="1:22">
      <c r="A9309" s="31"/>
      <c r="B9309" s="2"/>
      <c r="C9309" s="363"/>
      <c r="D9309" s="364"/>
      <c r="E9309" s="2"/>
      <c r="F9309" s="2"/>
      <c r="G9309" s="365"/>
      <c r="H9309" s="366"/>
      <c r="I9309" s="363"/>
      <c r="J9309" s="367"/>
      <c r="K9309" s="364"/>
      <c r="M9309" s="368"/>
      <c r="P9309" s="369"/>
      <c r="S9309" s="369"/>
      <c r="V9309" s="358"/>
    </row>
    <row r="9310" spans="1:22">
      <c r="A9310" s="31"/>
      <c r="B9310" s="2"/>
      <c r="C9310" s="363"/>
      <c r="D9310" s="364"/>
      <c r="E9310" s="2"/>
      <c r="F9310" s="2"/>
      <c r="G9310" s="365"/>
      <c r="H9310" s="366"/>
      <c r="I9310" s="363"/>
      <c r="J9310" s="367"/>
      <c r="K9310" s="364"/>
      <c r="M9310" s="368"/>
      <c r="P9310" s="369"/>
      <c r="S9310" s="369"/>
      <c r="V9310" s="358"/>
    </row>
    <row r="9311" spans="1:22">
      <c r="A9311" s="31"/>
      <c r="B9311" s="2"/>
      <c r="C9311" s="363"/>
      <c r="D9311" s="364"/>
      <c r="E9311" s="2"/>
      <c r="F9311" s="2"/>
      <c r="G9311" s="365"/>
      <c r="H9311" s="366"/>
      <c r="I9311" s="363"/>
      <c r="J9311" s="367"/>
      <c r="K9311" s="364"/>
      <c r="M9311" s="368"/>
      <c r="P9311" s="369"/>
      <c r="S9311" s="369"/>
      <c r="V9311" s="358"/>
    </row>
    <row r="9312" spans="1:22">
      <c r="A9312" s="31"/>
      <c r="B9312" s="2"/>
      <c r="C9312" s="363"/>
      <c r="D9312" s="364"/>
      <c r="E9312" s="2"/>
      <c r="F9312" s="2"/>
      <c r="G9312" s="365"/>
      <c r="H9312" s="366"/>
      <c r="I9312" s="363"/>
      <c r="J9312" s="367"/>
      <c r="K9312" s="364"/>
      <c r="M9312" s="368"/>
      <c r="P9312" s="369"/>
      <c r="S9312" s="369"/>
      <c r="V9312" s="358"/>
    </row>
    <row r="9313" spans="1:22">
      <c r="A9313" s="31"/>
      <c r="B9313" s="2"/>
      <c r="C9313" s="363"/>
      <c r="D9313" s="364"/>
      <c r="E9313" s="2"/>
      <c r="F9313" s="2"/>
      <c r="G9313" s="365"/>
      <c r="H9313" s="366"/>
      <c r="I9313" s="363"/>
      <c r="J9313" s="367"/>
      <c r="K9313" s="364"/>
      <c r="M9313" s="368"/>
      <c r="P9313" s="369"/>
      <c r="S9313" s="369"/>
      <c r="V9313" s="358"/>
    </row>
    <row r="9314" spans="1:22">
      <c r="A9314" s="31"/>
      <c r="B9314" s="2"/>
      <c r="C9314" s="363"/>
      <c r="D9314" s="364"/>
      <c r="E9314" s="2"/>
      <c r="F9314" s="2"/>
      <c r="G9314" s="365"/>
      <c r="H9314" s="366"/>
      <c r="I9314" s="363"/>
      <c r="J9314" s="367"/>
      <c r="K9314" s="364"/>
      <c r="M9314" s="368"/>
      <c r="P9314" s="369"/>
      <c r="S9314" s="369"/>
      <c r="V9314" s="358"/>
    </row>
    <row r="9315" spans="1:22">
      <c r="A9315" s="31"/>
      <c r="B9315" s="2"/>
      <c r="C9315" s="363"/>
      <c r="D9315" s="364"/>
      <c r="E9315" s="2"/>
      <c r="F9315" s="2"/>
      <c r="G9315" s="365"/>
      <c r="H9315" s="366"/>
      <c r="I9315" s="363"/>
      <c r="J9315" s="367"/>
      <c r="K9315" s="364"/>
      <c r="M9315" s="368"/>
      <c r="P9315" s="369"/>
      <c r="S9315" s="369"/>
      <c r="V9315" s="358"/>
    </row>
    <row r="9316" spans="1:22">
      <c r="A9316" s="31"/>
      <c r="B9316" s="2"/>
      <c r="C9316" s="363"/>
      <c r="D9316" s="364"/>
      <c r="E9316" s="2"/>
      <c r="F9316" s="2"/>
      <c r="G9316" s="365"/>
      <c r="H9316" s="366"/>
      <c r="I9316" s="363"/>
      <c r="J9316" s="367"/>
      <c r="K9316" s="364"/>
      <c r="M9316" s="368"/>
      <c r="P9316" s="369"/>
      <c r="S9316" s="369"/>
      <c r="V9316" s="358"/>
    </row>
    <row r="9317" spans="1:22">
      <c r="A9317" s="31"/>
      <c r="B9317" s="2"/>
      <c r="C9317" s="363"/>
      <c r="D9317" s="364"/>
      <c r="E9317" s="2"/>
      <c r="F9317" s="2"/>
      <c r="G9317" s="365"/>
      <c r="H9317" s="366"/>
      <c r="I9317" s="363"/>
      <c r="J9317" s="367"/>
      <c r="K9317" s="364"/>
      <c r="M9317" s="368"/>
      <c r="P9317" s="369"/>
      <c r="S9317" s="369"/>
      <c r="V9317" s="358"/>
    </row>
    <row r="9318" spans="1:22">
      <c r="A9318" s="31"/>
      <c r="B9318" s="2"/>
      <c r="C9318" s="363"/>
      <c r="D9318" s="364"/>
      <c r="E9318" s="2"/>
      <c r="F9318" s="2"/>
      <c r="G9318" s="365"/>
      <c r="H9318" s="366"/>
      <c r="I9318" s="363"/>
      <c r="J9318" s="367"/>
      <c r="K9318" s="364"/>
      <c r="M9318" s="368"/>
      <c r="P9318" s="369"/>
      <c r="S9318" s="369"/>
      <c r="V9318" s="358"/>
    </row>
    <row r="9319" spans="1:22">
      <c r="A9319" s="31"/>
      <c r="B9319" s="2"/>
      <c r="C9319" s="363"/>
      <c r="D9319" s="364"/>
      <c r="E9319" s="2"/>
      <c r="F9319" s="2"/>
      <c r="G9319" s="365"/>
      <c r="H9319" s="366"/>
      <c r="I9319" s="363"/>
      <c r="J9319" s="367"/>
      <c r="K9319" s="364"/>
      <c r="M9319" s="368"/>
      <c r="P9319" s="369"/>
      <c r="S9319" s="369"/>
      <c r="V9319" s="358"/>
    </row>
    <row r="9320" spans="1:22">
      <c r="A9320" s="31"/>
      <c r="B9320" s="2"/>
      <c r="C9320" s="363"/>
      <c r="D9320" s="364"/>
      <c r="E9320" s="2"/>
      <c r="F9320" s="2"/>
      <c r="G9320" s="365"/>
      <c r="H9320" s="366"/>
      <c r="I9320" s="363"/>
      <c r="J9320" s="367"/>
      <c r="K9320" s="364"/>
      <c r="M9320" s="368"/>
      <c r="P9320" s="369"/>
      <c r="S9320" s="369"/>
      <c r="V9320" s="358"/>
    </row>
    <row r="9321" spans="1:22">
      <c r="A9321" s="31"/>
      <c r="B9321" s="2"/>
      <c r="C9321" s="363"/>
      <c r="D9321" s="364"/>
      <c r="E9321" s="2"/>
      <c r="F9321" s="2"/>
      <c r="G9321" s="365"/>
      <c r="H9321" s="366"/>
      <c r="I9321" s="363"/>
      <c r="J9321" s="367"/>
      <c r="K9321" s="364"/>
      <c r="M9321" s="368"/>
      <c r="P9321" s="369"/>
      <c r="S9321" s="369"/>
      <c r="V9321" s="358"/>
    </row>
    <row r="9322" spans="1:22">
      <c r="A9322" s="31"/>
      <c r="B9322" s="2"/>
      <c r="C9322" s="363"/>
      <c r="D9322" s="364"/>
      <c r="E9322" s="2"/>
      <c r="F9322" s="2"/>
      <c r="G9322" s="365"/>
      <c r="H9322" s="366"/>
      <c r="I9322" s="363"/>
      <c r="J9322" s="367"/>
      <c r="K9322" s="364"/>
      <c r="M9322" s="368"/>
      <c r="P9322" s="369"/>
      <c r="S9322" s="369"/>
      <c r="V9322" s="358"/>
    </row>
    <row r="9323" spans="1:22">
      <c r="A9323" s="31"/>
      <c r="B9323" s="2"/>
      <c r="C9323" s="363"/>
      <c r="D9323" s="364"/>
      <c r="E9323" s="2"/>
      <c r="F9323" s="2"/>
      <c r="G9323" s="365"/>
      <c r="H9323" s="366"/>
      <c r="I9323" s="363"/>
      <c r="J9323" s="367"/>
      <c r="K9323" s="364"/>
      <c r="M9323" s="368"/>
      <c r="P9323" s="369"/>
      <c r="S9323" s="369"/>
      <c r="V9323" s="358"/>
    </row>
    <row r="9324" spans="1:22">
      <c r="A9324" s="31"/>
      <c r="B9324" s="2"/>
      <c r="C9324" s="363"/>
      <c r="D9324" s="364"/>
      <c r="E9324" s="2"/>
      <c r="F9324" s="2"/>
      <c r="G9324" s="365"/>
      <c r="H9324" s="366"/>
      <c r="I9324" s="363"/>
      <c r="J9324" s="367"/>
      <c r="K9324" s="364"/>
      <c r="M9324" s="368"/>
      <c r="P9324" s="369"/>
      <c r="S9324" s="369"/>
      <c r="V9324" s="358"/>
    </row>
    <row r="9325" spans="1:22">
      <c r="A9325" s="31"/>
      <c r="B9325" s="2"/>
      <c r="C9325" s="363"/>
      <c r="D9325" s="364"/>
      <c r="E9325" s="2"/>
      <c r="F9325" s="2"/>
      <c r="G9325" s="365"/>
      <c r="H9325" s="366"/>
      <c r="I9325" s="363"/>
      <c r="J9325" s="367"/>
      <c r="K9325" s="364"/>
      <c r="M9325" s="368"/>
      <c r="P9325" s="369"/>
      <c r="S9325" s="369"/>
      <c r="V9325" s="358"/>
    </row>
    <row r="9326" spans="1:22">
      <c r="A9326" s="31"/>
      <c r="B9326" s="2"/>
      <c r="C9326" s="363"/>
      <c r="D9326" s="364"/>
      <c r="E9326" s="2"/>
      <c r="F9326" s="2"/>
      <c r="G9326" s="365"/>
      <c r="H9326" s="366"/>
      <c r="I9326" s="363"/>
      <c r="J9326" s="367"/>
      <c r="K9326" s="364"/>
      <c r="M9326" s="368"/>
      <c r="P9326" s="369"/>
      <c r="S9326" s="369"/>
      <c r="V9326" s="358"/>
    </row>
    <row r="9327" spans="1:22">
      <c r="A9327" s="31"/>
      <c r="B9327" s="2"/>
      <c r="C9327" s="363"/>
      <c r="D9327" s="364"/>
      <c r="E9327" s="2"/>
      <c r="F9327" s="2"/>
      <c r="G9327" s="365"/>
      <c r="H9327" s="366"/>
      <c r="I9327" s="363"/>
      <c r="J9327" s="367"/>
      <c r="K9327" s="364"/>
      <c r="M9327" s="368"/>
      <c r="P9327" s="369"/>
      <c r="S9327" s="369"/>
      <c r="V9327" s="358"/>
    </row>
    <row r="9328" spans="1:22">
      <c r="A9328" s="31"/>
      <c r="B9328" s="2"/>
      <c r="C9328" s="363"/>
      <c r="D9328" s="364"/>
      <c r="E9328" s="2"/>
      <c r="F9328" s="2"/>
      <c r="G9328" s="365"/>
      <c r="H9328" s="366"/>
      <c r="I9328" s="363"/>
      <c r="J9328" s="367"/>
      <c r="K9328" s="364"/>
      <c r="M9328" s="368"/>
      <c r="P9328" s="369"/>
      <c r="S9328" s="369"/>
      <c r="V9328" s="358"/>
    </row>
    <row r="9329" spans="1:22">
      <c r="A9329" s="31"/>
      <c r="B9329" s="2"/>
      <c r="C9329" s="363"/>
      <c r="D9329" s="364"/>
      <c r="E9329" s="2"/>
      <c r="F9329" s="2"/>
      <c r="G9329" s="365"/>
      <c r="H9329" s="366"/>
      <c r="I9329" s="363"/>
      <c r="J9329" s="367"/>
      <c r="K9329" s="364"/>
      <c r="M9329" s="368"/>
      <c r="P9329" s="369"/>
      <c r="S9329" s="369"/>
      <c r="V9329" s="358"/>
    </row>
    <row r="9330" spans="1:22">
      <c r="A9330" s="31"/>
      <c r="B9330" s="2"/>
      <c r="C9330" s="363"/>
      <c r="D9330" s="364"/>
      <c r="E9330" s="2"/>
      <c r="F9330" s="2"/>
      <c r="G9330" s="365"/>
      <c r="H9330" s="366"/>
      <c r="I9330" s="363"/>
      <c r="J9330" s="367"/>
      <c r="K9330" s="364"/>
      <c r="M9330" s="368"/>
      <c r="P9330" s="369"/>
      <c r="S9330" s="369"/>
      <c r="V9330" s="358"/>
    </row>
    <row r="9331" spans="1:22">
      <c r="A9331" s="31"/>
      <c r="B9331" s="2"/>
      <c r="C9331" s="363"/>
      <c r="D9331" s="364"/>
      <c r="E9331" s="2"/>
      <c r="F9331" s="2"/>
      <c r="G9331" s="365"/>
      <c r="H9331" s="366"/>
      <c r="I9331" s="363"/>
      <c r="J9331" s="367"/>
      <c r="K9331" s="364"/>
      <c r="M9331" s="368"/>
      <c r="P9331" s="369"/>
      <c r="S9331" s="369"/>
      <c r="V9331" s="358"/>
    </row>
    <row r="9332" spans="1:22">
      <c r="A9332" s="31"/>
      <c r="B9332" s="2"/>
      <c r="C9332" s="363"/>
      <c r="D9332" s="364"/>
      <c r="E9332" s="2"/>
      <c r="F9332" s="2"/>
      <c r="G9332" s="365"/>
      <c r="H9332" s="366"/>
      <c r="I9332" s="363"/>
      <c r="J9332" s="367"/>
      <c r="K9332" s="364"/>
      <c r="M9332" s="368"/>
      <c r="P9332" s="369"/>
      <c r="S9332" s="369"/>
      <c r="V9332" s="358"/>
    </row>
    <row r="9333" spans="1:22">
      <c r="A9333" s="31"/>
      <c r="B9333" s="2"/>
      <c r="C9333" s="363"/>
      <c r="D9333" s="364"/>
      <c r="E9333" s="2"/>
      <c r="F9333" s="2"/>
      <c r="G9333" s="365"/>
      <c r="H9333" s="366"/>
      <c r="I9333" s="363"/>
      <c r="J9333" s="367"/>
      <c r="K9333" s="364"/>
      <c r="M9333" s="368"/>
      <c r="P9333" s="369"/>
      <c r="S9333" s="369"/>
      <c r="V9333" s="358"/>
    </row>
    <row r="9334" spans="1:22">
      <c r="A9334" s="31"/>
      <c r="B9334" s="2"/>
      <c r="C9334" s="363"/>
      <c r="D9334" s="364"/>
      <c r="E9334" s="2"/>
      <c r="F9334" s="2"/>
      <c r="G9334" s="365"/>
      <c r="H9334" s="366"/>
      <c r="I9334" s="363"/>
      <c r="J9334" s="367"/>
      <c r="K9334" s="364"/>
      <c r="M9334" s="368"/>
      <c r="P9334" s="369"/>
      <c r="S9334" s="369"/>
      <c r="V9334" s="358"/>
    </row>
    <row r="9335" spans="1:22">
      <c r="A9335" s="31"/>
      <c r="B9335" s="2"/>
      <c r="C9335" s="363"/>
      <c r="D9335" s="364"/>
      <c r="E9335" s="2"/>
      <c r="F9335" s="2"/>
      <c r="G9335" s="365"/>
      <c r="H9335" s="366"/>
      <c r="I9335" s="363"/>
      <c r="J9335" s="367"/>
      <c r="K9335" s="364"/>
      <c r="M9335" s="368"/>
      <c r="P9335" s="369"/>
      <c r="S9335" s="369"/>
      <c r="V9335" s="358"/>
    </row>
    <row r="9336" spans="1:22">
      <c r="A9336" s="31"/>
      <c r="B9336" s="2"/>
      <c r="C9336" s="363"/>
      <c r="D9336" s="364"/>
      <c r="E9336" s="2"/>
      <c r="F9336" s="2"/>
      <c r="G9336" s="365"/>
      <c r="H9336" s="366"/>
      <c r="I9336" s="363"/>
      <c r="J9336" s="367"/>
      <c r="K9336" s="364"/>
      <c r="M9336" s="368"/>
      <c r="P9336" s="369"/>
      <c r="S9336" s="369"/>
      <c r="V9336" s="358"/>
    </row>
    <row r="9337" spans="1:22">
      <c r="A9337" s="31"/>
      <c r="B9337" s="2"/>
      <c r="C9337" s="363"/>
      <c r="D9337" s="364"/>
      <c r="E9337" s="2"/>
      <c r="F9337" s="2"/>
      <c r="G9337" s="365"/>
      <c r="H9337" s="366"/>
      <c r="I9337" s="363"/>
      <c r="J9337" s="367"/>
      <c r="K9337" s="364"/>
      <c r="M9337" s="368"/>
      <c r="P9337" s="369"/>
      <c r="S9337" s="369"/>
      <c r="V9337" s="358"/>
    </row>
    <row r="9338" spans="1:22">
      <c r="A9338" s="31"/>
      <c r="B9338" s="2"/>
      <c r="C9338" s="363"/>
      <c r="D9338" s="364"/>
      <c r="E9338" s="2"/>
      <c r="F9338" s="2"/>
      <c r="G9338" s="365"/>
      <c r="H9338" s="366"/>
      <c r="I9338" s="363"/>
      <c r="J9338" s="367"/>
      <c r="K9338" s="364"/>
      <c r="M9338" s="368"/>
      <c r="P9338" s="369"/>
      <c r="S9338" s="369"/>
      <c r="V9338" s="358"/>
    </row>
    <row r="9339" spans="1:22">
      <c r="A9339" s="31"/>
      <c r="B9339" s="2"/>
      <c r="C9339" s="363"/>
      <c r="D9339" s="364"/>
      <c r="E9339" s="2"/>
      <c r="F9339" s="2"/>
      <c r="G9339" s="365"/>
      <c r="H9339" s="366"/>
      <c r="I9339" s="363"/>
      <c r="J9339" s="367"/>
      <c r="K9339" s="364"/>
      <c r="M9339" s="368"/>
      <c r="P9339" s="369"/>
      <c r="S9339" s="369"/>
      <c r="V9339" s="358"/>
    </row>
    <row r="9340" spans="1:22">
      <c r="A9340" s="31"/>
      <c r="B9340" s="2"/>
      <c r="C9340" s="363"/>
      <c r="D9340" s="364"/>
      <c r="E9340" s="2"/>
      <c r="F9340" s="2"/>
      <c r="G9340" s="365"/>
      <c r="H9340" s="366"/>
      <c r="I9340" s="363"/>
      <c r="J9340" s="367"/>
      <c r="K9340" s="364"/>
      <c r="M9340" s="368"/>
      <c r="P9340" s="369"/>
      <c r="S9340" s="369"/>
      <c r="V9340" s="358"/>
    </row>
    <row r="9341" spans="1:22">
      <c r="A9341" s="31"/>
      <c r="B9341" s="2"/>
      <c r="C9341" s="363"/>
      <c r="D9341" s="364"/>
      <c r="E9341" s="2"/>
      <c r="F9341" s="2"/>
      <c r="G9341" s="365"/>
      <c r="H9341" s="366"/>
      <c r="I9341" s="363"/>
      <c r="J9341" s="367"/>
      <c r="K9341" s="364"/>
      <c r="M9341" s="368"/>
      <c r="P9341" s="369"/>
      <c r="S9341" s="369"/>
      <c r="V9341" s="358"/>
    </row>
    <row r="9342" spans="1:22">
      <c r="A9342" s="31"/>
      <c r="B9342" s="2"/>
      <c r="C9342" s="363"/>
      <c r="D9342" s="364"/>
      <c r="E9342" s="2"/>
      <c r="F9342" s="2"/>
      <c r="G9342" s="365"/>
      <c r="H9342" s="366"/>
      <c r="I9342" s="363"/>
      <c r="J9342" s="367"/>
      <c r="K9342" s="364"/>
      <c r="M9342" s="368"/>
      <c r="P9342" s="369"/>
      <c r="S9342" s="369"/>
      <c r="V9342" s="358"/>
    </row>
    <row r="9343" spans="1:22">
      <c r="A9343" s="31"/>
      <c r="B9343" s="2"/>
      <c r="C9343" s="363"/>
      <c r="D9343" s="364"/>
      <c r="E9343" s="2"/>
      <c r="F9343" s="2"/>
      <c r="G9343" s="365"/>
      <c r="H9343" s="366"/>
      <c r="I9343" s="363"/>
      <c r="J9343" s="367"/>
      <c r="K9343" s="364"/>
      <c r="M9343" s="368"/>
      <c r="P9343" s="369"/>
      <c r="S9343" s="369"/>
      <c r="V9343" s="358"/>
    </row>
    <row r="9344" spans="1:22">
      <c r="A9344" s="31"/>
      <c r="B9344" s="2"/>
      <c r="C9344" s="363"/>
      <c r="D9344" s="364"/>
      <c r="E9344" s="2"/>
      <c r="F9344" s="2"/>
      <c r="G9344" s="365"/>
      <c r="H9344" s="366"/>
      <c r="I9344" s="363"/>
      <c r="J9344" s="367"/>
      <c r="K9344" s="364"/>
      <c r="M9344" s="368"/>
      <c r="P9344" s="369"/>
      <c r="S9344" s="369"/>
      <c r="V9344" s="358"/>
    </row>
    <row r="9345" spans="1:22">
      <c r="A9345" s="31"/>
      <c r="B9345" s="2"/>
      <c r="C9345" s="363"/>
      <c r="D9345" s="364"/>
      <c r="E9345" s="2"/>
      <c r="F9345" s="2"/>
      <c r="G9345" s="365"/>
      <c r="H9345" s="366"/>
      <c r="I9345" s="363"/>
      <c r="J9345" s="367"/>
      <c r="K9345" s="364"/>
      <c r="M9345" s="368"/>
      <c r="P9345" s="369"/>
      <c r="S9345" s="369"/>
      <c r="V9345" s="358"/>
    </row>
    <row r="9346" spans="1:22">
      <c r="A9346" s="31"/>
      <c r="B9346" s="2"/>
      <c r="C9346" s="363"/>
      <c r="D9346" s="364"/>
      <c r="E9346" s="2"/>
      <c r="F9346" s="2"/>
      <c r="G9346" s="365"/>
      <c r="H9346" s="366"/>
      <c r="I9346" s="363"/>
      <c r="J9346" s="367"/>
      <c r="K9346" s="364"/>
      <c r="M9346" s="368"/>
      <c r="P9346" s="369"/>
      <c r="S9346" s="369"/>
      <c r="V9346" s="358"/>
    </row>
    <row r="9347" spans="1:22">
      <c r="A9347" s="31"/>
      <c r="B9347" s="2"/>
      <c r="C9347" s="363"/>
      <c r="D9347" s="364"/>
      <c r="E9347" s="2"/>
      <c r="F9347" s="2"/>
      <c r="G9347" s="365"/>
      <c r="H9347" s="366"/>
      <c r="I9347" s="363"/>
      <c r="J9347" s="367"/>
      <c r="K9347" s="364"/>
      <c r="M9347" s="368"/>
      <c r="P9347" s="369"/>
      <c r="S9347" s="369"/>
      <c r="V9347" s="358"/>
    </row>
    <row r="9348" spans="1:22">
      <c r="A9348" s="31"/>
      <c r="B9348" s="2"/>
      <c r="C9348" s="363"/>
      <c r="D9348" s="364"/>
      <c r="E9348" s="2"/>
      <c r="F9348" s="2"/>
      <c r="G9348" s="365"/>
      <c r="H9348" s="366"/>
      <c r="I9348" s="363"/>
      <c r="J9348" s="367"/>
      <c r="K9348" s="364"/>
      <c r="M9348" s="368"/>
      <c r="P9348" s="369"/>
      <c r="S9348" s="369"/>
      <c r="V9348" s="358"/>
    </row>
    <row r="9349" spans="1:22">
      <c r="A9349" s="31"/>
      <c r="B9349" s="2"/>
      <c r="C9349" s="363"/>
      <c r="D9349" s="364"/>
      <c r="E9349" s="2"/>
      <c r="F9349" s="2"/>
      <c r="G9349" s="365"/>
      <c r="H9349" s="366"/>
      <c r="I9349" s="363"/>
      <c r="J9349" s="367"/>
      <c r="K9349" s="364"/>
      <c r="M9349" s="368"/>
      <c r="P9349" s="369"/>
      <c r="S9349" s="369"/>
      <c r="V9349" s="358"/>
    </row>
    <row r="9350" spans="1:22">
      <c r="A9350" s="31"/>
      <c r="B9350" s="2"/>
      <c r="C9350" s="363"/>
      <c r="D9350" s="364"/>
      <c r="E9350" s="2"/>
      <c r="F9350" s="2"/>
      <c r="G9350" s="365"/>
      <c r="H9350" s="366"/>
      <c r="I9350" s="363"/>
      <c r="J9350" s="367"/>
      <c r="K9350" s="364"/>
      <c r="M9350" s="368"/>
      <c r="P9350" s="369"/>
      <c r="S9350" s="369"/>
      <c r="V9350" s="358"/>
    </row>
    <row r="9351" spans="1:22">
      <c r="A9351" s="31"/>
      <c r="B9351" s="2"/>
      <c r="C9351" s="363"/>
      <c r="D9351" s="364"/>
      <c r="E9351" s="2"/>
      <c r="F9351" s="2"/>
      <c r="G9351" s="365"/>
      <c r="H9351" s="366"/>
      <c r="I9351" s="363"/>
      <c r="J9351" s="367"/>
      <c r="K9351" s="364"/>
      <c r="M9351" s="368"/>
      <c r="P9351" s="369"/>
      <c r="S9351" s="369"/>
      <c r="V9351" s="358"/>
    </row>
    <row r="9352" spans="1:22">
      <c r="A9352" s="31"/>
      <c r="B9352" s="2"/>
      <c r="C9352" s="363"/>
      <c r="D9352" s="364"/>
      <c r="E9352" s="2"/>
      <c r="F9352" s="2"/>
      <c r="G9352" s="365"/>
      <c r="H9352" s="366"/>
      <c r="I9352" s="363"/>
      <c r="J9352" s="367"/>
      <c r="K9352" s="364"/>
      <c r="M9352" s="368"/>
      <c r="P9352" s="369"/>
      <c r="S9352" s="369"/>
      <c r="V9352" s="358"/>
    </row>
    <row r="9353" spans="1:22">
      <c r="A9353" s="31"/>
      <c r="B9353" s="2"/>
      <c r="C9353" s="363"/>
      <c r="D9353" s="364"/>
      <c r="E9353" s="2"/>
      <c r="F9353" s="2"/>
      <c r="G9353" s="365"/>
      <c r="H9353" s="366"/>
      <c r="I9353" s="363"/>
      <c r="J9353" s="367"/>
      <c r="K9353" s="364"/>
      <c r="M9353" s="368"/>
      <c r="P9353" s="369"/>
      <c r="S9353" s="369"/>
      <c r="V9353" s="358"/>
    </row>
    <row r="9354" spans="1:22">
      <c r="A9354" s="31"/>
      <c r="B9354" s="2"/>
      <c r="C9354" s="363"/>
      <c r="D9354" s="364"/>
      <c r="E9354" s="2"/>
      <c r="F9354" s="2"/>
      <c r="G9354" s="365"/>
      <c r="H9354" s="366"/>
      <c r="I9354" s="363"/>
      <c r="J9354" s="367"/>
      <c r="K9354" s="364"/>
      <c r="M9354" s="368"/>
      <c r="P9354" s="369"/>
      <c r="S9354" s="369"/>
      <c r="V9354" s="358"/>
    </row>
    <row r="9355" spans="1:22">
      <c r="A9355" s="31"/>
      <c r="B9355" s="2"/>
      <c r="C9355" s="363"/>
      <c r="D9355" s="364"/>
      <c r="E9355" s="2"/>
      <c r="F9355" s="2"/>
      <c r="G9355" s="365"/>
      <c r="H9355" s="366"/>
      <c r="I9355" s="363"/>
      <c r="J9355" s="367"/>
      <c r="K9355" s="364"/>
      <c r="M9355" s="368"/>
      <c r="P9355" s="369"/>
      <c r="S9355" s="369"/>
      <c r="V9355" s="358"/>
    </row>
    <row r="9356" spans="1:22">
      <c r="A9356" s="31"/>
      <c r="B9356" s="2"/>
      <c r="C9356" s="363"/>
      <c r="D9356" s="364"/>
      <c r="E9356" s="2"/>
      <c r="F9356" s="2"/>
      <c r="G9356" s="365"/>
      <c r="H9356" s="366"/>
      <c r="I9356" s="363"/>
      <c r="J9356" s="367"/>
      <c r="K9356" s="364"/>
      <c r="M9356" s="368"/>
      <c r="P9356" s="369"/>
      <c r="S9356" s="369"/>
      <c r="V9356" s="358"/>
    </row>
    <row r="9357" spans="1:22">
      <c r="A9357" s="31"/>
      <c r="B9357" s="2"/>
      <c r="C9357" s="363"/>
      <c r="D9357" s="364"/>
      <c r="E9357" s="2"/>
      <c r="F9357" s="2"/>
      <c r="G9357" s="365"/>
      <c r="H9357" s="366"/>
      <c r="I9357" s="363"/>
      <c r="J9357" s="367"/>
      <c r="K9357" s="364"/>
      <c r="M9357" s="368"/>
      <c r="P9357" s="369"/>
      <c r="S9357" s="369"/>
      <c r="V9357" s="358"/>
    </row>
    <row r="9358" spans="1:22">
      <c r="A9358" s="31"/>
      <c r="B9358" s="2"/>
      <c r="C9358" s="363"/>
      <c r="D9358" s="364"/>
      <c r="E9358" s="2"/>
      <c r="F9358" s="2"/>
      <c r="G9358" s="365"/>
      <c r="H9358" s="366"/>
      <c r="I9358" s="363"/>
      <c r="J9358" s="367"/>
      <c r="K9358" s="364"/>
      <c r="M9358" s="368"/>
      <c r="P9358" s="369"/>
      <c r="S9358" s="369"/>
      <c r="V9358" s="358"/>
    </row>
    <row r="9359" spans="1:22">
      <c r="A9359" s="31"/>
      <c r="B9359" s="2"/>
      <c r="C9359" s="363"/>
      <c r="D9359" s="364"/>
      <c r="E9359" s="2"/>
      <c r="F9359" s="2"/>
      <c r="G9359" s="365"/>
      <c r="H9359" s="366"/>
      <c r="I9359" s="363"/>
      <c r="J9359" s="367"/>
      <c r="K9359" s="364"/>
      <c r="M9359" s="368"/>
      <c r="P9359" s="369"/>
      <c r="S9359" s="369"/>
      <c r="V9359" s="358"/>
    </row>
    <row r="9360" spans="1:22">
      <c r="A9360" s="31"/>
      <c r="B9360" s="2"/>
      <c r="C9360" s="363"/>
      <c r="D9360" s="364"/>
      <c r="E9360" s="2"/>
      <c r="F9360" s="2"/>
      <c r="G9360" s="365"/>
      <c r="H9360" s="366"/>
      <c r="I9360" s="363"/>
      <c r="J9360" s="367"/>
      <c r="K9360" s="364"/>
      <c r="M9360" s="368"/>
      <c r="P9360" s="369"/>
      <c r="S9360" s="369"/>
      <c r="V9360" s="358"/>
    </row>
    <row r="9361" spans="1:22">
      <c r="A9361" s="31"/>
      <c r="B9361" s="2"/>
      <c r="C9361" s="363"/>
      <c r="D9361" s="364"/>
      <c r="E9361" s="2"/>
      <c r="F9361" s="2"/>
      <c r="G9361" s="365"/>
      <c r="H9361" s="366"/>
      <c r="I9361" s="363"/>
      <c r="J9361" s="367"/>
      <c r="K9361" s="364"/>
      <c r="M9361" s="368"/>
      <c r="P9361" s="369"/>
      <c r="S9361" s="369"/>
      <c r="V9361" s="358"/>
    </row>
    <row r="9362" spans="1:22">
      <c r="A9362" s="31"/>
      <c r="B9362" s="2"/>
      <c r="C9362" s="363"/>
      <c r="D9362" s="364"/>
      <c r="E9362" s="2"/>
      <c r="F9362" s="2"/>
      <c r="G9362" s="365"/>
      <c r="H9362" s="366"/>
      <c r="I9362" s="363"/>
      <c r="J9362" s="367"/>
      <c r="K9362" s="364"/>
      <c r="M9362" s="368"/>
      <c r="P9362" s="369"/>
      <c r="S9362" s="369"/>
      <c r="V9362" s="358"/>
    </row>
    <row r="9363" spans="1:22">
      <c r="A9363" s="31"/>
      <c r="B9363" s="2"/>
      <c r="C9363" s="363"/>
      <c r="D9363" s="364"/>
      <c r="E9363" s="2"/>
      <c r="F9363" s="2"/>
      <c r="G9363" s="365"/>
      <c r="H9363" s="366"/>
      <c r="I9363" s="363"/>
      <c r="J9363" s="367"/>
      <c r="K9363" s="364"/>
      <c r="M9363" s="368"/>
      <c r="P9363" s="369"/>
      <c r="S9363" s="369"/>
      <c r="V9363" s="358"/>
    </row>
    <row r="9364" spans="1:22">
      <c r="A9364" s="31"/>
      <c r="B9364" s="2"/>
      <c r="C9364" s="363"/>
      <c r="D9364" s="364"/>
      <c r="E9364" s="2"/>
      <c r="F9364" s="2"/>
      <c r="G9364" s="365"/>
      <c r="H9364" s="366"/>
      <c r="I9364" s="363"/>
      <c r="J9364" s="367"/>
      <c r="K9364" s="364"/>
      <c r="M9364" s="368"/>
      <c r="P9364" s="369"/>
      <c r="S9364" s="369"/>
      <c r="V9364" s="358"/>
    </row>
    <row r="9365" spans="1:22">
      <c r="A9365" s="31"/>
      <c r="B9365" s="2"/>
      <c r="C9365" s="363"/>
      <c r="D9365" s="364"/>
      <c r="E9365" s="2"/>
      <c r="F9365" s="2"/>
      <c r="G9365" s="365"/>
      <c r="H9365" s="366"/>
      <c r="I9365" s="363"/>
      <c r="J9365" s="367"/>
      <c r="K9365" s="364"/>
      <c r="M9365" s="368"/>
      <c r="P9365" s="369"/>
      <c r="S9365" s="369"/>
      <c r="V9365" s="358"/>
    </row>
    <row r="9366" spans="1:22">
      <c r="A9366" s="31"/>
      <c r="B9366" s="2"/>
      <c r="C9366" s="363"/>
      <c r="D9366" s="364"/>
      <c r="E9366" s="2"/>
      <c r="F9366" s="2"/>
      <c r="G9366" s="365"/>
      <c r="H9366" s="366"/>
      <c r="I9366" s="363"/>
      <c r="J9366" s="367"/>
      <c r="K9366" s="364"/>
      <c r="M9366" s="368"/>
      <c r="P9366" s="369"/>
      <c r="S9366" s="369"/>
      <c r="V9366" s="358"/>
    </row>
    <row r="9367" spans="1:22">
      <c r="A9367" s="31"/>
      <c r="B9367" s="2"/>
      <c r="C9367" s="363"/>
      <c r="D9367" s="364"/>
      <c r="E9367" s="2"/>
      <c r="F9367" s="2"/>
      <c r="G9367" s="365"/>
      <c r="H9367" s="366"/>
      <c r="I9367" s="363"/>
      <c r="J9367" s="367"/>
      <c r="K9367" s="364"/>
      <c r="M9367" s="368"/>
      <c r="P9367" s="369"/>
      <c r="S9367" s="369"/>
      <c r="V9367" s="358"/>
    </row>
    <row r="9368" spans="1:22">
      <c r="A9368" s="31"/>
      <c r="B9368" s="2"/>
      <c r="C9368" s="363"/>
      <c r="D9368" s="364"/>
      <c r="E9368" s="2"/>
      <c r="F9368" s="2"/>
      <c r="G9368" s="365"/>
      <c r="H9368" s="366"/>
      <c r="I9368" s="363"/>
      <c r="J9368" s="367"/>
      <c r="K9368" s="364"/>
      <c r="M9368" s="368"/>
      <c r="P9368" s="369"/>
      <c r="S9368" s="369"/>
      <c r="V9368" s="358"/>
    </row>
    <row r="9369" spans="1:22">
      <c r="A9369" s="31"/>
      <c r="B9369" s="2"/>
      <c r="C9369" s="363"/>
      <c r="D9369" s="364"/>
      <c r="E9369" s="2"/>
      <c r="F9369" s="2"/>
      <c r="G9369" s="365"/>
      <c r="H9369" s="366"/>
      <c r="I9369" s="363"/>
      <c r="J9369" s="367"/>
      <c r="K9369" s="364"/>
      <c r="M9369" s="368"/>
      <c r="P9369" s="369"/>
      <c r="S9369" s="369"/>
      <c r="V9369" s="358"/>
    </row>
    <row r="9370" spans="1:22">
      <c r="A9370" s="31"/>
      <c r="B9370" s="2"/>
      <c r="C9370" s="363"/>
      <c r="D9370" s="364"/>
      <c r="E9370" s="2"/>
      <c r="F9370" s="2"/>
      <c r="G9370" s="365"/>
      <c r="H9370" s="366"/>
      <c r="I9370" s="363"/>
      <c r="J9370" s="367"/>
      <c r="K9370" s="364"/>
      <c r="M9370" s="368"/>
      <c r="P9370" s="369"/>
      <c r="S9370" s="369"/>
      <c r="V9370" s="358"/>
    </row>
    <row r="9371" spans="1:22">
      <c r="A9371" s="31"/>
      <c r="B9371" s="2"/>
      <c r="C9371" s="363"/>
      <c r="D9371" s="364"/>
      <c r="E9371" s="2"/>
      <c r="F9371" s="2"/>
      <c r="G9371" s="365"/>
      <c r="H9371" s="366"/>
      <c r="I9371" s="363"/>
      <c r="J9371" s="367"/>
      <c r="K9371" s="364"/>
      <c r="M9371" s="368"/>
      <c r="P9371" s="369"/>
      <c r="S9371" s="369"/>
      <c r="V9371" s="358"/>
    </row>
    <row r="9372" spans="1:22">
      <c r="A9372" s="31"/>
      <c r="B9372" s="2"/>
      <c r="C9372" s="363"/>
      <c r="D9372" s="364"/>
      <c r="E9372" s="2"/>
      <c r="F9372" s="2"/>
      <c r="G9372" s="365"/>
      <c r="H9372" s="366"/>
      <c r="I9372" s="363"/>
      <c r="J9372" s="367"/>
      <c r="K9372" s="364"/>
      <c r="M9372" s="368"/>
      <c r="P9372" s="369"/>
      <c r="S9372" s="369"/>
      <c r="V9372" s="358"/>
    </row>
    <row r="9373" spans="1:22">
      <c r="A9373" s="31"/>
      <c r="B9373" s="2"/>
      <c r="C9373" s="363"/>
      <c r="D9373" s="364"/>
      <c r="E9373" s="2"/>
      <c r="F9373" s="2"/>
      <c r="G9373" s="365"/>
      <c r="H9373" s="366"/>
      <c r="I9373" s="363"/>
      <c r="J9373" s="367"/>
      <c r="K9373" s="364"/>
      <c r="M9373" s="368"/>
      <c r="P9373" s="369"/>
      <c r="S9373" s="369"/>
      <c r="V9373" s="358"/>
    </row>
    <row r="9374" spans="1:22">
      <c r="A9374" s="31"/>
      <c r="B9374" s="2"/>
      <c r="C9374" s="363"/>
      <c r="D9374" s="364"/>
      <c r="E9374" s="2"/>
      <c r="F9374" s="2"/>
      <c r="G9374" s="365"/>
      <c r="H9374" s="366"/>
      <c r="I9374" s="363"/>
      <c r="J9374" s="367"/>
      <c r="K9374" s="364"/>
      <c r="M9374" s="368"/>
      <c r="P9374" s="369"/>
      <c r="S9374" s="369"/>
      <c r="V9374" s="358"/>
    </row>
    <row r="9375" spans="1:22">
      <c r="A9375" s="31"/>
      <c r="B9375" s="2"/>
      <c r="C9375" s="363"/>
      <c r="D9375" s="364"/>
      <c r="E9375" s="2"/>
      <c r="F9375" s="2"/>
      <c r="G9375" s="365"/>
      <c r="H9375" s="366"/>
      <c r="I9375" s="363"/>
      <c r="J9375" s="367"/>
      <c r="K9375" s="364"/>
      <c r="M9375" s="368"/>
      <c r="P9375" s="369"/>
      <c r="S9375" s="369"/>
      <c r="V9375" s="358"/>
    </row>
    <row r="9376" spans="1:22">
      <c r="A9376" s="31"/>
      <c r="B9376" s="2"/>
      <c r="C9376" s="363"/>
      <c r="D9376" s="364"/>
      <c r="E9376" s="2"/>
      <c r="F9376" s="2"/>
      <c r="G9376" s="365"/>
      <c r="H9376" s="366"/>
      <c r="I9376" s="363"/>
      <c r="J9376" s="367"/>
      <c r="K9376" s="364"/>
      <c r="M9376" s="368"/>
      <c r="P9376" s="369"/>
      <c r="S9376" s="369"/>
      <c r="V9376" s="358"/>
    </row>
    <row r="9377" spans="1:22">
      <c r="A9377" s="31"/>
      <c r="B9377" s="2"/>
      <c r="C9377" s="363"/>
      <c r="D9377" s="364"/>
      <c r="E9377" s="2"/>
      <c r="F9377" s="2"/>
      <c r="G9377" s="365"/>
      <c r="H9377" s="366"/>
      <c r="I9377" s="363"/>
      <c r="J9377" s="367"/>
      <c r="K9377" s="364"/>
      <c r="M9377" s="368"/>
      <c r="P9377" s="369"/>
      <c r="S9377" s="369"/>
      <c r="V9377" s="358"/>
    </row>
    <row r="9378" spans="1:22">
      <c r="A9378" s="31"/>
      <c r="B9378" s="2"/>
      <c r="C9378" s="363"/>
      <c r="D9378" s="364"/>
      <c r="E9378" s="2"/>
      <c r="F9378" s="2"/>
      <c r="G9378" s="365"/>
      <c r="H9378" s="366"/>
      <c r="I9378" s="363"/>
      <c r="J9378" s="367"/>
      <c r="K9378" s="364"/>
      <c r="M9378" s="368"/>
      <c r="P9378" s="369"/>
      <c r="S9378" s="369"/>
      <c r="V9378" s="358"/>
    </row>
    <row r="9379" spans="1:22">
      <c r="A9379" s="31"/>
      <c r="B9379" s="2"/>
      <c r="C9379" s="363"/>
      <c r="D9379" s="364"/>
      <c r="E9379" s="2"/>
      <c r="F9379" s="2"/>
      <c r="G9379" s="365"/>
      <c r="H9379" s="366"/>
      <c r="I9379" s="363"/>
      <c r="J9379" s="367"/>
      <c r="K9379" s="364"/>
      <c r="M9379" s="368"/>
      <c r="P9379" s="369"/>
      <c r="S9379" s="369"/>
      <c r="V9379" s="358"/>
    </row>
    <row r="9380" spans="1:22">
      <c r="A9380" s="31"/>
      <c r="B9380" s="2"/>
      <c r="C9380" s="363"/>
      <c r="D9380" s="364"/>
      <c r="E9380" s="2"/>
      <c r="F9380" s="2"/>
      <c r="G9380" s="365"/>
      <c r="H9380" s="366"/>
      <c r="I9380" s="363"/>
      <c r="J9380" s="367"/>
      <c r="K9380" s="364"/>
      <c r="M9380" s="368"/>
      <c r="P9380" s="369"/>
      <c r="S9380" s="369"/>
      <c r="V9380" s="358"/>
    </row>
    <row r="9381" spans="1:22">
      <c r="A9381" s="31"/>
      <c r="B9381" s="2"/>
      <c r="C9381" s="363"/>
      <c r="D9381" s="364"/>
      <c r="E9381" s="2"/>
      <c r="F9381" s="2"/>
      <c r="G9381" s="365"/>
      <c r="H9381" s="366"/>
      <c r="I9381" s="363"/>
      <c r="J9381" s="367"/>
      <c r="K9381" s="364"/>
      <c r="M9381" s="368"/>
      <c r="P9381" s="369"/>
      <c r="S9381" s="369"/>
      <c r="V9381" s="358"/>
    </row>
    <row r="9382" spans="1:22">
      <c r="A9382" s="31"/>
      <c r="B9382" s="2"/>
      <c r="C9382" s="363"/>
      <c r="D9382" s="364"/>
      <c r="E9382" s="2"/>
      <c r="F9382" s="2"/>
      <c r="G9382" s="365"/>
      <c r="H9382" s="366"/>
      <c r="I9382" s="363"/>
      <c r="J9382" s="367"/>
      <c r="K9382" s="364"/>
      <c r="M9382" s="368"/>
      <c r="P9382" s="369"/>
      <c r="S9382" s="369"/>
      <c r="V9382" s="358"/>
    </row>
    <row r="9383" spans="1:22">
      <c r="A9383" s="31"/>
      <c r="B9383" s="2"/>
      <c r="C9383" s="363"/>
      <c r="D9383" s="364"/>
      <c r="E9383" s="2"/>
      <c r="F9383" s="2"/>
      <c r="G9383" s="365"/>
      <c r="H9383" s="366"/>
      <c r="I9383" s="363"/>
      <c r="J9383" s="367"/>
      <c r="K9383" s="364"/>
      <c r="M9383" s="368"/>
      <c r="P9383" s="369"/>
      <c r="S9383" s="369"/>
      <c r="V9383" s="358"/>
    </row>
    <row r="9384" spans="1:22">
      <c r="A9384" s="31"/>
      <c r="B9384" s="2"/>
      <c r="C9384" s="363"/>
      <c r="D9384" s="364"/>
      <c r="E9384" s="2"/>
      <c r="F9384" s="2"/>
      <c r="G9384" s="365"/>
      <c r="H9384" s="366"/>
      <c r="I9384" s="363"/>
      <c r="J9384" s="367"/>
      <c r="K9384" s="364"/>
      <c r="M9384" s="368"/>
      <c r="P9384" s="369"/>
      <c r="S9384" s="369"/>
      <c r="V9384" s="358"/>
    </row>
    <row r="9385" spans="1:22">
      <c r="A9385" s="31"/>
      <c r="B9385" s="2"/>
      <c r="C9385" s="363"/>
      <c r="D9385" s="364"/>
      <c r="E9385" s="2"/>
      <c r="F9385" s="2"/>
      <c r="G9385" s="365"/>
      <c r="H9385" s="366"/>
      <c r="I9385" s="363"/>
      <c r="J9385" s="367"/>
      <c r="K9385" s="364"/>
      <c r="M9385" s="368"/>
      <c r="P9385" s="369"/>
      <c r="S9385" s="369"/>
      <c r="V9385" s="358"/>
    </row>
    <row r="9386" spans="1:22">
      <c r="A9386" s="31"/>
      <c r="B9386" s="2"/>
      <c r="C9386" s="363"/>
      <c r="D9386" s="364"/>
      <c r="E9386" s="2"/>
      <c r="F9386" s="2"/>
      <c r="G9386" s="365"/>
      <c r="H9386" s="366"/>
      <c r="I9386" s="363"/>
      <c r="J9386" s="367"/>
      <c r="K9386" s="364"/>
      <c r="M9386" s="368"/>
      <c r="P9386" s="369"/>
      <c r="S9386" s="369"/>
      <c r="V9386" s="358"/>
    </row>
    <row r="9387" spans="1:22">
      <c r="A9387" s="31"/>
      <c r="B9387" s="2"/>
      <c r="C9387" s="363"/>
      <c r="D9387" s="364"/>
      <c r="E9387" s="2"/>
      <c r="F9387" s="2"/>
      <c r="G9387" s="365"/>
      <c r="H9387" s="366"/>
      <c r="I9387" s="363"/>
      <c r="J9387" s="367"/>
      <c r="K9387" s="364"/>
      <c r="M9387" s="368"/>
      <c r="P9387" s="369"/>
      <c r="S9387" s="369"/>
      <c r="V9387" s="358"/>
    </row>
    <row r="9388" spans="1:22">
      <c r="A9388" s="31"/>
      <c r="B9388" s="2"/>
      <c r="C9388" s="363"/>
      <c r="D9388" s="364"/>
      <c r="E9388" s="2"/>
      <c r="F9388" s="2"/>
      <c r="G9388" s="365"/>
      <c r="H9388" s="366"/>
      <c r="I9388" s="363"/>
      <c r="J9388" s="367"/>
      <c r="K9388" s="364"/>
      <c r="M9388" s="368"/>
      <c r="P9388" s="369"/>
      <c r="S9388" s="369"/>
      <c r="V9388" s="358"/>
    </row>
    <row r="9389" spans="1:22">
      <c r="A9389" s="31"/>
      <c r="B9389" s="2"/>
      <c r="C9389" s="363"/>
      <c r="D9389" s="364"/>
      <c r="E9389" s="2"/>
      <c r="F9389" s="2"/>
      <c r="G9389" s="365"/>
      <c r="H9389" s="366"/>
      <c r="I9389" s="363"/>
      <c r="J9389" s="367"/>
      <c r="K9389" s="364"/>
      <c r="M9389" s="368"/>
      <c r="P9389" s="369"/>
      <c r="S9389" s="369"/>
      <c r="V9389" s="358"/>
    </row>
    <row r="9390" spans="1:22">
      <c r="A9390" s="31"/>
      <c r="B9390" s="2"/>
      <c r="C9390" s="363"/>
      <c r="D9390" s="364"/>
      <c r="E9390" s="2"/>
      <c r="F9390" s="2"/>
      <c r="G9390" s="365"/>
      <c r="H9390" s="366"/>
      <c r="I9390" s="363"/>
      <c r="J9390" s="367"/>
      <c r="K9390" s="364"/>
      <c r="M9390" s="368"/>
      <c r="P9390" s="369"/>
      <c r="S9390" s="369"/>
      <c r="V9390" s="358"/>
    </row>
    <row r="9391" spans="1:22">
      <c r="A9391" s="31"/>
      <c r="B9391" s="2"/>
      <c r="C9391" s="363"/>
      <c r="D9391" s="364"/>
      <c r="E9391" s="2"/>
      <c r="F9391" s="2"/>
      <c r="G9391" s="365"/>
      <c r="H9391" s="366"/>
      <c r="I9391" s="363"/>
      <c r="J9391" s="367"/>
      <c r="K9391" s="364"/>
      <c r="M9391" s="368"/>
      <c r="P9391" s="369"/>
      <c r="S9391" s="369"/>
      <c r="V9391" s="358"/>
    </row>
    <row r="9392" spans="1:22">
      <c r="A9392" s="31"/>
      <c r="B9392" s="2"/>
      <c r="C9392" s="363"/>
      <c r="D9392" s="364"/>
      <c r="E9392" s="2"/>
      <c r="F9392" s="2"/>
      <c r="G9392" s="365"/>
      <c r="H9392" s="366"/>
      <c r="I9392" s="363"/>
      <c r="J9392" s="367"/>
      <c r="K9392" s="364"/>
      <c r="M9392" s="368"/>
      <c r="P9392" s="369"/>
      <c r="S9392" s="369"/>
      <c r="V9392" s="358"/>
    </row>
    <row r="9393" spans="1:22">
      <c r="A9393" s="31"/>
      <c r="B9393" s="2"/>
      <c r="C9393" s="363"/>
      <c r="D9393" s="364"/>
      <c r="E9393" s="2"/>
      <c r="F9393" s="2"/>
      <c r="G9393" s="365"/>
      <c r="H9393" s="366"/>
      <c r="I9393" s="363"/>
      <c r="J9393" s="367"/>
      <c r="K9393" s="364"/>
      <c r="M9393" s="368"/>
      <c r="P9393" s="369"/>
      <c r="S9393" s="369"/>
      <c r="V9393" s="358"/>
    </row>
    <row r="9394" spans="1:22">
      <c r="A9394" s="31"/>
      <c r="B9394" s="2"/>
      <c r="C9394" s="363"/>
      <c r="D9394" s="364"/>
      <c r="E9394" s="2"/>
      <c r="F9394" s="2"/>
      <c r="G9394" s="365"/>
      <c r="H9394" s="366"/>
      <c r="I9394" s="363"/>
      <c r="J9394" s="367"/>
      <c r="K9394" s="364"/>
      <c r="M9394" s="368"/>
      <c r="P9394" s="369"/>
      <c r="S9394" s="369"/>
      <c r="V9394" s="358"/>
    </row>
    <row r="9395" spans="1:22">
      <c r="A9395" s="31"/>
      <c r="B9395" s="2"/>
      <c r="C9395" s="363"/>
      <c r="D9395" s="364"/>
      <c r="E9395" s="2"/>
      <c r="F9395" s="2"/>
      <c r="G9395" s="365"/>
      <c r="H9395" s="366"/>
      <c r="I9395" s="363"/>
      <c r="J9395" s="367"/>
      <c r="K9395" s="364"/>
      <c r="M9395" s="368"/>
      <c r="P9395" s="369"/>
      <c r="S9395" s="369"/>
      <c r="V9395" s="358"/>
    </row>
    <row r="9396" spans="1:22">
      <c r="A9396" s="31"/>
      <c r="B9396" s="2"/>
      <c r="C9396" s="363"/>
      <c r="D9396" s="364"/>
      <c r="E9396" s="2"/>
      <c r="F9396" s="2"/>
      <c r="G9396" s="365"/>
      <c r="H9396" s="366"/>
      <c r="I9396" s="363"/>
      <c r="J9396" s="367"/>
      <c r="K9396" s="364"/>
      <c r="M9396" s="368"/>
      <c r="P9396" s="369"/>
      <c r="S9396" s="369"/>
      <c r="V9396" s="358"/>
    </row>
    <row r="9397" spans="1:22">
      <c r="A9397" s="31"/>
      <c r="B9397" s="2"/>
      <c r="C9397" s="363"/>
      <c r="D9397" s="364"/>
      <c r="E9397" s="2"/>
      <c r="F9397" s="2"/>
      <c r="G9397" s="365"/>
      <c r="H9397" s="366"/>
      <c r="I9397" s="363"/>
      <c r="J9397" s="367"/>
      <c r="K9397" s="364"/>
      <c r="M9397" s="368"/>
      <c r="P9397" s="369"/>
      <c r="S9397" s="369"/>
      <c r="V9397" s="358"/>
    </row>
    <row r="9398" spans="1:22">
      <c r="A9398" s="31"/>
      <c r="B9398" s="2"/>
      <c r="C9398" s="363"/>
      <c r="D9398" s="364"/>
      <c r="E9398" s="2"/>
      <c r="F9398" s="2"/>
      <c r="G9398" s="365"/>
      <c r="H9398" s="366"/>
      <c r="I9398" s="363"/>
      <c r="J9398" s="367"/>
      <c r="K9398" s="364"/>
      <c r="M9398" s="368"/>
      <c r="P9398" s="369"/>
      <c r="S9398" s="369"/>
      <c r="V9398" s="358"/>
    </row>
    <row r="9399" spans="1:22">
      <c r="A9399" s="31"/>
      <c r="B9399" s="2"/>
      <c r="C9399" s="363"/>
      <c r="D9399" s="364"/>
      <c r="E9399" s="2"/>
      <c r="F9399" s="2"/>
      <c r="G9399" s="365"/>
      <c r="H9399" s="366"/>
      <c r="I9399" s="363"/>
      <c r="J9399" s="367"/>
      <c r="K9399" s="364"/>
      <c r="M9399" s="368"/>
      <c r="P9399" s="369"/>
      <c r="S9399" s="369"/>
      <c r="V9399" s="358"/>
    </row>
    <row r="9400" spans="1:22">
      <c r="A9400" s="31"/>
      <c r="B9400" s="2"/>
      <c r="C9400" s="363"/>
      <c r="D9400" s="364"/>
      <c r="E9400" s="2"/>
      <c r="F9400" s="2"/>
      <c r="G9400" s="365"/>
      <c r="H9400" s="366"/>
      <c r="I9400" s="363"/>
      <c r="J9400" s="367"/>
      <c r="K9400" s="364"/>
      <c r="M9400" s="368"/>
      <c r="P9400" s="369"/>
      <c r="S9400" s="369"/>
      <c r="V9400" s="358"/>
    </row>
    <row r="9401" spans="1:22">
      <c r="A9401" s="31"/>
      <c r="B9401" s="2"/>
      <c r="C9401" s="363"/>
      <c r="D9401" s="364"/>
      <c r="E9401" s="2"/>
      <c r="F9401" s="2"/>
      <c r="G9401" s="365"/>
      <c r="H9401" s="366"/>
      <c r="I9401" s="363"/>
      <c r="J9401" s="367"/>
      <c r="K9401" s="364"/>
      <c r="M9401" s="368"/>
      <c r="P9401" s="369"/>
      <c r="S9401" s="369"/>
      <c r="V9401" s="358"/>
    </row>
    <row r="9402" spans="1:22">
      <c r="A9402" s="31"/>
      <c r="B9402" s="2"/>
      <c r="C9402" s="363"/>
      <c r="D9402" s="364"/>
      <c r="E9402" s="2"/>
      <c r="F9402" s="2"/>
      <c r="G9402" s="365"/>
      <c r="H9402" s="366"/>
      <c r="I9402" s="363"/>
      <c r="J9402" s="367"/>
      <c r="K9402" s="364"/>
      <c r="M9402" s="368"/>
      <c r="P9402" s="369"/>
      <c r="S9402" s="369"/>
      <c r="V9402" s="358"/>
    </row>
    <row r="9403" spans="1:22">
      <c r="A9403" s="31"/>
      <c r="B9403" s="2"/>
      <c r="C9403" s="363"/>
      <c r="D9403" s="364"/>
      <c r="E9403" s="2"/>
      <c r="F9403" s="2"/>
      <c r="G9403" s="365"/>
      <c r="H9403" s="366"/>
      <c r="I9403" s="363"/>
      <c r="J9403" s="367"/>
      <c r="K9403" s="364"/>
      <c r="M9403" s="368"/>
      <c r="P9403" s="369"/>
      <c r="S9403" s="369"/>
      <c r="V9403" s="358"/>
    </row>
    <row r="9404" spans="1:22">
      <c r="A9404" s="31"/>
      <c r="B9404" s="2"/>
      <c r="C9404" s="363"/>
      <c r="D9404" s="364"/>
      <c r="E9404" s="2"/>
      <c r="F9404" s="2"/>
      <c r="G9404" s="365"/>
      <c r="H9404" s="366"/>
      <c r="I9404" s="363"/>
      <c r="J9404" s="367"/>
      <c r="K9404" s="364"/>
      <c r="M9404" s="368"/>
      <c r="P9404" s="369"/>
      <c r="S9404" s="369"/>
      <c r="V9404" s="358"/>
    </row>
    <row r="9405" spans="1:22">
      <c r="A9405" s="31"/>
      <c r="B9405" s="2"/>
      <c r="C9405" s="363"/>
      <c r="D9405" s="364"/>
      <c r="E9405" s="2"/>
      <c r="F9405" s="2"/>
      <c r="G9405" s="365"/>
      <c r="H9405" s="366"/>
      <c r="I9405" s="363"/>
      <c r="J9405" s="367"/>
      <c r="K9405" s="364"/>
      <c r="M9405" s="368"/>
      <c r="P9405" s="369"/>
      <c r="S9405" s="369"/>
      <c r="V9405" s="358"/>
    </row>
    <row r="9406" spans="1:22">
      <c r="A9406" s="31"/>
      <c r="B9406" s="2"/>
      <c r="C9406" s="363"/>
      <c r="D9406" s="364"/>
      <c r="E9406" s="2"/>
      <c r="F9406" s="2"/>
      <c r="G9406" s="365"/>
      <c r="H9406" s="366"/>
      <c r="I9406" s="363"/>
      <c r="J9406" s="367"/>
      <c r="K9406" s="364"/>
      <c r="M9406" s="368"/>
      <c r="P9406" s="369"/>
      <c r="S9406" s="369"/>
      <c r="V9406" s="358"/>
    </row>
    <row r="9407" spans="1:22">
      <c r="A9407" s="31"/>
      <c r="B9407" s="2"/>
      <c r="C9407" s="363"/>
      <c r="D9407" s="364"/>
      <c r="E9407" s="2"/>
      <c r="F9407" s="2"/>
      <c r="G9407" s="365"/>
      <c r="H9407" s="366"/>
      <c r="I9407" s="363"/>
      <c r="J9407" s="367"/>
      <c r="K9407" s="364"/>
      <c r="M9407" s="368"/>
      <c r="P9407" s="369"/>
      <c r="S9407" s="369"/>
      <c r="V9407" s="358"/>
    </row>
    <row r="9408" spans="1:22">
      <c r="A9408" s="31"/>
      <c r="B9408" s="2"/>
      <c r="C9408" s="363"/>
      <c r="D9408" s="364"/>
      <c r="E9408" s="2"/>
      <c r="F9408" s="2"/>
      <c r="G9408" s="365"/>
      <c r="H9408" s="366"/>
      <c r="I9408" s="363"/>
      <c r="J9408" s="367"/>
      <c r="K9408" s="364"/>
      <c r="M9408" s="368"/>
      <c r="P9408" s="369"/>
      <c r="S9408" s="369"/>
      <c r="V9408" s="358"/>
    </row>
    <row r="9409" spans="1:22">
      <c r="A9409" s="31"/>
      <c r="B9409" s="2"/>
      <c r="C9409" s="363"/>
      <c r="D9409" s="364"/>
      <c r="E9409" s="2"/>
      <c r="F9409" s="2"/>
      <c r="G9409" s="365"/>
      <c r="H9409" s="366"/>
      <c r="I9409" s="363"/>
      <c r="J9409" s="367"/>
      <c r="K9409" s="364"/>
      <c r="M9409" s="368"/>
      <c r="P9409" s="369"/>
      <c r="S9409" s="369"/>
      <c r="V9409" s="358"/>
    </row>
    <row r="9410" spans="1:22">
      <c r="A9410" s="31"/>
      <c r="B9410" s="2"/>
      <c r="C9410" s="363"/>
      <c r="D9410" s="364"/>
      <c r="E9410" s="2"/>
      <c r="F9410" s="2"/>
      <c r="G9410" s="365"/>
      <c r="H9410" s="366"/>
      <c r="I9410" s="363"/>
      <c r="J9410" s="367"/>
      <c r="K9410" s="364"/>
      <c r="M9410" s="368"/>
      <c r="P9410" s="369"/>
      <c r="S9410" s="369"/>
      <c r="V9410" s="358"/>
    </row>
    <row r="9411" spans="1:22">
      <c r="A9411" s="31"/>
      <c r="B9411" s="2"/>
      <c r="C9411" s="363"/>
      <c r="D9411" s="364"/>
      <c r="E9411" s="2"/>
      <c r="F9411" s="2"/>
      <c r="G9411" s="365"/>
      <c r="H9411" s="366"/>
      <c r="I9411" s="363"/>
      <c r="J9411" s="367"/>
      <c r="K9411" s="364"/>
      <c r="M9411" s="368"/>
      <c r="P9411" s="369"/>
      <c r="S9411" s="369"/>
      <c r="V9411" s="358"/>
    </row>
    <row r="9412" spans="1:22">
      <c r="A9412" s="31"/>
      <c r="B9412" s="2"/>
      <c r="C9412" s="363"/>
      <c r="D9412" s="364"/>
      <c r="E9412" s="2"/>
      <c r="F9412" s="2"/>
      <c r="G9412" s="365"/>
      <c r="H9412" s="366"/>
      <c r="I9412" s="363"/>
      <c r="J9412" s="367"/>
      <c r="K9412" s="364"/>
      <c r="M9412" s="368"/>
      <c r="P9412" s="369"/>
      <c r="S9412" s="369"/>
      <c r="V9412" s="358"/>
    </row>
    <row r="9413" spans="1:22">
      <c r="A9413" s="31"/>
      <c r="B9413" s="2"/>
      <c r="C9413" s="363"/>
      <c r="D9413" s="364"/>
      <c r="E9413" s="2"/>
      <c r="F9413" s="2"/>
      <c r="G9413" s="365"/>
      <c r="H9413" s="366"/>
      <c r="I9413" s="363"/>
      <c r="J9413" s="367"/>
      <c r="K9413" s="364"/>
      <c r="M9413" s="368"/>
      <c r="P9413" s="369"/>
      <c r="S9413" s="369"/>
      <c r="V9413" s="358"/>
    </row>
    <row r="9414" spans="1:22">
      <c r="A9414" s="31"/>
      <c r="B9414" s="2"/>
      <c r="C9414" s="363"/>
      <c r="D9414" s="364"/>
      <c r="E9414" s="2"/>
      <c r="F9414" s="2"/>
      <c r="G9414" s="365"/>
      <c r="H9414" s="366"/>
      <c r="I9414" s="363"/>
      <c r="J9414" s="367"/>
      <c r="K9414" s="364"/>
      <c r="M9414" s="368"/>
      <c r="P9414" s="369"/>
      <c r="S9414" s="369"/>
      <c r="V9414" s="358"/>
    </row>
    <row r="9415" spans="1:22">
      <c r="A9415" s="31"/>
      <c r="B9415" s="2"/>
      <c r="C9415" s="363"/>
      <c r="D9415" s="364"/>
      <c r="E9415" s="2"/>
      <c r="F9415" s="2"/>
      <c r="G9415" s="365"/>
      <c r="H9415" s="366"/>
      <c r="I9415" s="363"/>
      <c r="J9415" s="367"/>
      <c r="K9415" s="364"/>
      <c r="M9415" s="368"/>
      <c r="P9415" s="369"/>
      <c r="S9415" s="369"/>
      <c r="V9415" s="358"/>
    </row>
    <row r="9416" spans="1:22">
      <c r="A9416" s="31"/>
      <c r="B9416" s="2"/>
      <c r="C9416" s="363"/>
      <c r="D9416" s="364"/>
      <c r="E9416" s="2"/>
      <c r="F9416" s="2"/>
      <c r="G9416" s="365"/>
      <c r="H9416" s="366"/>
      <c r="I9416" s="363"/>
      <c r="J9416" s="367"/>
      <c r="K9416" s="364"/>
      <c r="M9416" s="368"/>
      <c r="P9416" s="369"/>
      <c r="S9416" s="369"/>
      <c r="V9416" s="358"/>
    </row>
    <row r="9417" spans="1:22">
      <c r="A9417" s="31"/>
      <c r="B9417" s="2"/>
      <c r="C9417" s="363"/>
      <c r="D9417" s="364"/>
      <c r="E9417" s="2"/>
      <c r="F9417" s="2"/>
      <c r="G9417" s="365"/>
      <c r="H9417" s="366"/>
      <c r="I9417" s="363"/>
      <c r="J9417" s="367"/>
      <c r="K9417" s="364"/>
      <c r="M9417" s="368"/>
      <c r="P9417" s="369"/>
      <c r="S9417" s="369"/>
      <c r="V9417" s="358"/>
    </row>
    <row r="9418" spans="1:22">
      <c r="A9418" s="31"/>
      <c r="B9418" s="2"/>
      <c r="C9418" s="363"/>
      <c r="D9418" s="364"/>
      <c r="E9418" s="2"/>
      <c r="F9418" s="2"/>
      <c r="G9418" s="365"/>
      <c r="H9418" s="366"/>
      <c r="I9418" s="363"/>
      <c r="J9418" s="367"/>
      <c r="K9418" s="364"/>
      <c r="M9418" s="368"/>
      <c r="P9418" s="369"/>
      <c r="S9418" s="369"/>
      <c r="V9418" s="358"/>
    </row>
    <row r="9419" spans="1:22">
      <c r="A9419" s="31"/>
      <c r="B9419" s="2"/>
      <c r="C9419" s="363"/>
      <c r="D9419" s="364"/>
      <c r="E9419" s="2"/>
      <c r="F9419" s="2"/>
      <c r="G9419" s="365"/>
      <c r="H9419" s="366"/>
      <c r="I9419" s="363"/>
      <c r="J9419" s="367"/>
      <c r="K9419" s="364"/>
      <c r="M9419" s="368"/>
      <c r="P9419" s="369"/>
      <c r="S9419" s="369"/>
      <c r="V9419" s="358"/>
    </row>
    <row r="9420" spans="1:22">
      <c r="A9420" s="31"/>
      <c r="B9420" s="2"/>
      <c r="C9420" s="363"/>
      <c r="D9420" s="364"/>
      <c r="E9420" s="2"/>
      <c r="F9420" s="2"/>
      <c r="G9420" s="365"/>
      <c r="H9420" s="366"/>
      <c r="I9420" s="363"/>
      <c r="J9420" s="367"/>
      <c r="K9420" s="364"/>
      <c r="M9420" s="368"/>
      <c r="P9420" s="369"/>
      <c r="S9420" s="369"/>
      <c r="V9420" s="358"/>
    </row>
    <row r="9421" spans="1:22">
      <c r="A9421" s="31"/>
      <c r="B9421" s="2"/>
      <c r="C9421" s="363"/>
      <c r="D9421" s="364"/>
      <c r="E9421" s="2"/>
      <c r="F9421" s="2"/>
      <c r="G9421" s="365"/>
      <c r="H9421" s="366"/>
      <c r="I9421" s="363"/>
      <c r="J9421" s="367"/>
      <c r="K9421" s="364"/>
      <c r="M9421" s="368"/>
      <c r="P9421" s="369"/>
      <c r="S9421" s="369"/>
      <c r="V9421" s="358"/>
    </row>
    <row r="9422" spans="1:22">
      <c r="A9422" s="31"/>
      <c r="B9422" s="2"/>
      <c r="C9422" s="363"/>
      <c r="D9422" s="364"/>
      <c r="E9422" s="2"/>
      <c r="F9422" s="2"/>
      <c r="G9422" s="365"/>
      <c r="H9422" s="366"/>
      <c r="I9422" s="363"/>
      <c r="J9422" s="367"/>
      <c r="K9422" s="364"/>
      <c r="M9422" s="368"/>
      <c r="P9422" s="369"/>
      <c r="S9422" s="369"/>
      <c r="V9422" s="358"/>
    </row>
    <row r="9423" spans="1:22">
      <c r="A9423" s="31"/>
      <c r="B9423" s="2"/>
      <c r="C9423" s="363"/>
      <c r="D9423" s="364"/>
      <c r="E9423" s="2"/>
      <c r="F9423" s="2"/>
      <c r="G9423" s="365"/>
      <c r="H9423" s="366"/>
      <c r="I9423" s="363"/>
      <c r="J9423" s="367"/>
      <c r="K9423" s="364"/>
      <c r="M9423" s="368"/>
      <c r="P9423" s="369"/>
      <c r="S9423" s="369"/>
      <c r="V9423" s="358"/>
    </row>
    <row r="9424" spans="1:22">
      <c r="A9424" s="31"/>
      <c r="B9424" s="2"/>
      <c r="C9424" s="363"/>
      <c r="D9424" s="364"/>
      <c r="E9424" s="2"/>
      <c r="F9424" s="2"/>
      <c r="G9424" s="365"/>
      <c r="H9424" s="366"/>
      <c r="I9424" s="363"/>
      <c r="J9424" s="367"/>
      <c r="K9424" s="364"/>
      <c r="M9424" s="368"/>
      <c r="P9424" s="369"/>
      <c r="S9424" s="369"/>
      <c r="V9424" s="358"/>
    </row>
    <row r="9425" spans="1:22">
      <c r="A9425" s="31"/>
      <c r="B9425" s="2"/>
      <c r="C9425" s="363"/>
      <c r="D9425" s="364"/>
      <c r="E9425" s="2"/>
      <c r="F9425" s="2"/>
      <c r="G9425" s="365"/>
      <c r="H9425" s="366"/>
      <c r="I9425" s="363"/>
      <c r="J9425" s="367"/>
      <c r="K9425" s="364"/>
      <c r="M9425" s="368"/>
      <c r="P9425" s="369"/>
      <c r="S9425" s="369"/>
      <c r="V9425" s="358"/>
    </row>
    <row r="9426" spans="1:22">
      <c r="A9426" s="31"/>
      <c r="B9426" s="2"/>
      <c r="C9426" s="363"/>
      <c r="D9426" s="364"/>
      <c r="E9426" s="2"/>
      <c r="F9426" s="2"/>
      <c r="G9426" s="365"/>
      <c r="H9426" s="366"/>
      <c r="I9426" s="363"/>
      <c r="J9426" s="367"/>
      <c r="K9426" s="364"/>
      <c r="M9426" s="368"/>
      <c r="P9426" s="369"/>
      <c r="S9426" s="369"/>
      <c r="V9426" s="358"/>
    </row>
    <row r="9427" spans="1:22">
      <c r="A9427" s="31"/>
      <c r="B9427" s="2"/>
      <c r="C9427" s="363"/>
      <c r="D9427" s="364"/>
      <c r="E9427" s="2"/>
      <c r="F9427" s="2"/>
      <c r="G9427" s="365"/>
      <c r="H9427" s="366"/>
      <c r="I9427" s="363"/>
      <c r="J9427" s="367"/>
      <c r="K9427" s="364"/>
      <c r="M9427" s="368"/>
      <c r="P9427" s="369"/>
      <c r="S9427" s="369"/>
      <c r="V9427" s="358"/>
    </row>
    <row r="9428" spans="1:22">
      <c r="A9428" s="31"/>
      <c r="B9428" s="2"/>
      <c r="C9428" s="363"/>
      <c r="D9428" s="364"/>
      <c r="E9428" s="2"/>
      <c r="F9428" s="2"/>
      <c r="G9428" s="365"/>
      <c r="H9428" s="366"/>
      <c r="I9428" s="363"/>
      <c r="J9428" s="367"/>
      <c r="K9428" s="364"/>
      <c r="M9428" s="368"/>
      <c r="P9428" s="369"/>
      <c r="S9428" s="369"/>
      <c r="V9428" s="358"/>
    </row>
    <row r="9429" spans="1:22">
      <c r="A9429" s="31"/>
      <c r="B9429" s="2"/>
      <c r="C9429" s="363"/>
      <c r="D9429" s="364"/>
      <c r="E9429" s="2"/>
      <c r="F9429" s="2"/>
      <c r="G9429" s="365"/>
      <c r="H9429" s="366"/>
      <c r="I9429" s="363"/>
      <c r="J9429" s="367"/>
      <c r="K9429" s="364"/>
      <c r="M9429" s="368"/>
      <c r="P9429" s="369"/>
      <c r="S9429" s="369"/>
      <c r="V9429" s="358"/>
    </row>
    <row r="9430" spans="1:22">
      <c r="A9430" s="31"/>
      <c r="B9430" s="2"/>
      <c r="C9430" s="363"/>
      <c r="D9430" s="364"/>
      <c r="E9430" s="2"/>
      <c r="F9430" s="2"/>
      <c r="G9430" s="365"/>
      <c r="H9430" s="366"/>
      <c r="I9430" s="363"/>
      <c r="J9430" s="367"/>
      <c r="K9430" s="364"/>
      <c r="M9430" s="368"/>
      <c r="P9430" s="369"/>
      <c r="S9430" s="369"/>
      <c r="V9430" s="358"/>
    </row>
    <row r="9431" spans="1:22">
      <c r="A9431" s="31"/>
      <c r="B9431" s="2"/>
      <c r="C9431" s="363"/>
      <c r="D9431" s="364"/>
      <c r="E9431" s="2"/>
      <c r="F9431" s="2"/>
      <c r="G9431" s="365"/>
      <c r="H9431" s="366"/>
      <c r="I9431" s="363"/>
      <c r="J9431" s="367"/>
      <c r="K9431" s="364"/>
      <c r="M9431" s="368"/>
      <c r="P9431" s="369"/>
      <c r="S9431" s="369"/>
      <c r="V9431" s="358"/>
    </row>
    <row r="9432" spans="1:22">
      <c r="A9432" s="31"/>
      <c r="B9432" s="2"/>
      <c r="C9432" s="363"/>
      <c r="D9432" s="364"/>
      <c r="E9432" s="2"/>
      <c r="F9432" s="2"/>
      <c r="G9432" s="365"/>
      <c r="H9432" s="366"/>
      <c r="I9432" s="363"/>
      <c r="J9432" s="367"/>
      <c r="K9432" s="364"/>
      <c r="M9432" s="368"/>
      <c r="P9432" s="369"/>
      <c r="S9432" s="369"/>
      <c r="V9432" s="358"/>
    </row>
    <row r="9433" spans="1:22">
      <c r="A9433" s="31"/>
      <c r="B9433" s="2"/>
      <c r="C9433" s="363"/>
      <c r="D9433" s="364"/>
      <c r="E9433" s="2"/>
      <c r="F9433" s="2"/>
      <c r="G9433" s="365"/>
      <c r="H9433" s="366"/>
      <c r="I9433" s="363"/>
      <c r="J9433" s="367"/>
      <c r="K9433" s="364"/>
      <c r="M9433" s="368"/>
      <c r="P9433" s="369"/>
      <c r="S9433" s="369"/>
      <c r="V9433" s="358"/>
    </row>
    <row r="9434" spans="1:22">
      <c r="A9434" s="31"/>
      <c r="B9434" s="2"/>
      <c r="C9434" s="363"/>
      <c r="D9434" s="364"/>
      <c r="E9434" s="2"/>
      <c r="F9434" s="2"/>
      <c r="G9434" s="365"/>
      <c r="H9434" s="366"/>
      <c r="I9434" s="363"/>
      <c r="J9434" s="367"/>
      <c r="K9434" s="364"/>
      <c r="M9434" s="368"/>
      <c r="P9434" s="369"/>
      <c r="S9434" s="369"/>
      <c r="V9434" s="358"/>
    </row>
    <row r="9435" spans="1:22">
      <c r="A9435" s="31"/>
      <c r="B9435" s="2"/>
      <c r="C9435" s="363"/>
      <c r="D9435" s="364"/>
      <c r="E9435" s="2"/>
      <c r="F9435" s="2"/>
      <c r="G9435" s="365"/>
      <c r="H9435" s="366"/>
      <c r="I9435" s="363"/>
      <c r="J9435" s="367"/>
      <c r="K9435" s="364"/>
      <c r="M9435" s="368"/>
      <c r="P9435" s="369"/>
      <c r="S9435" s="369"/>
      <c r="V9435" s="358"/>
    </row>
    <row r="9436" spans="1:22">
      <c r="A9436" s="31"/>
      <c r="B9436" s="2"/>
      <c r="C9436" s="363"/>
      <c r="D9436" s="364"/>
      <c r="E9436" s="2"/>
      <c r="F9436" s="2"/>
      <c r="G9436" s="365"/>
      <c r="H9436" s="366"/>
      <c r="I9436" s="363"/>
      <c r="J9436" s="367"/>
      <c r="K9436" s="364"/>
      <c r="M9436" s="368"/>
      <c r="P9436" s="369"/>
      <c r="S9436" s="369"/>
      <c r="V9436" s="358"/>
    </row>
    <row r="9437" spans="1:22">
      <c r="A9437" s="31"/>
      <c r="B9437" s="2"/>
      <c r="C9437" s="363"/>
      <c r="D9437" s="364"/>
      <c r="E9437" s="2"/>
      <c r="F9437" s="2"/>
      <c r="G9437" s="365"/>
      <c r="H9437" s="366"/>
      <c r="I9437" s="363"/>
      <c r="J9437" s="367"/>
      <c r="K9437" s="364"/>
      <c r="M9437" s="368"/>
      <c r="P9437" s="369"/>
      <c r="S9437" s="369"/>
      <c r="V9437" s="358"/>
    </row>
    <row r="9438" spans="1:22">
      <c r="A9438" s="31"/>
      <c r="B9438" s="2"/>
      <c r="C9438" s="363"/>
      <c r="D9438" s="364"/>
      <c r="E9438" s="2"/>
      <c r="F9438" s="2"/>
      <c r="G9438" s="365"/>
      <c r="H9438" s="366"/>
      <c r="I9438" s="363"/>
      <c r="J9438" s="367"/>
      <c r="K9438" s="364"/>
      <c r="M9438" s="368"/>
      <c r="P9438" s="369"/>
      <c r="S9438" s="369"/>
      <c r="V9438" s="358"/>
    </row>
    <row r="9439" spans="1:22">
      <c r="A9439" s="31"/>
      <c r="B9439" s="2"/>
      <c r="C9439" s="363"/>
      <c r="D9439" s="364"/>
      <c r="E9439" s="2"/>
      <c r="F9439" s="2"/>
      <c r="G9439" s="365"/>
      <c r="H9439" s="366"/>
      <c r="I9439" s="363"/>
      <c r="J9439" s="367"/>
      <c r="K9439" s="364"/>
      <c r="M9439" s="368"/>
      <c r="P9439" s="369"/>
      <c r="S9439" s="369"/>
      <c r="V9439" s="358"/>
    </row>
    <row r="9440" spans="1:22">
      <c r="A9440" s="31"/>
      <c r="B9440" s="2"/>
      <c r="C9440" s="363"/>
      <c r="D9440" s="364"/>
      <c r="E9440" s="2"/>
      <c r="F9440" s="2"/>
      <c r="G9440" s="365"/>
      <c r="H9440" s="366"/>
      <c r="I9440" s="363"/>
      <c r="J9440" s="367"/>
      <c r="K9440" s="364"/>
      <c r="M9440" s="368"/>
      <c r="P9440" s="369"/>
      <c r="S9440" s="369"/>
      <c r="V9440" s="358"/>
    </row>
    <row r="9441" spans="1:22">
      <c r="A9441" s="31"/>
      <c r="B9441" s="2"/>
      <c r="C9441" s="363"/>
      <c r="D9441" s="364"/>
      <c r="E9441" s="2"/>
      <c r="F9441" s="2"/>
      <c r="G9441" s="365"/>
      <c r="H9441" s="366"/>
      <c r="I9441" s="363"/>
      <c r="J9441" s="367"/>
      <c r="K9441" s="364"/>
      <c r="M9441" s="368"/>
      <c r="P9441" s="369"/>
      <c r="S9441" s="369"/>
      <c r="V9441" s="358"/>
    </row>
    <row r="9442" spans="1:22">
      <c r="A9442" s="31"/>
      <c r="B9442" s="2"/>
      <c r="C9442" s="363"/>
      <c r="D9442" s="364"/>
      <c r="E9442" s="2"/>
      <c r="F9442" s="2"/>
      <c r="G9442" s="365"/>
      <c r="H9442" s="366"/>
      <c r="I9442" s="363"/>
      <c r="J9442" s="367"/>
      <c r="K9442" s="364"/>
      <c r="M9442" s="368"/>
      <c r="P9442" s="369"/>
      <c r="S9442" s="369"/>
      <c r="V9442" s="358"/>
    </row>
    <row r="9443" spans="1:22">
      <c r="A9443" s="31"/>
      <c r="B9443" s="2"/>
      <c r="C9443" s="363"/>
      <c r="D9443" s="364"/>
      <c r="E9443" s="2"/>
      <c r="F9443" s="2"/>
      <c r="G9443" s="365"/>
      <c r="H9443" s="366"/>
      <c r="I9443" s="363"/>
      <c r="J9443" s="367"/>
      <c r="K9443" s="364"/>
      <c r="M9443" s="368"/>
      <c r="P9443" s="369"/>
      <c r="S9443" s="369"/>
      <c r="V9443" s="358"/>
    </row>
    <row r="9444" spans="1:22">
      <c r="A9444" s="31"/>
      <c r="B9444" s="2"/>
      <c r="C9444" s="363"/>
      <c r="D9444" s="364"/>
      <c r="E9444" s="2"/>
      <c r="F9444" s="2"/>
      <c r="G9444" s="365"/>
      <c r="H9444" s="366"/>
      <c r="I9444" s="363"/>
      <c r="J9444" s="367"/>
      <c r="K9444" s="364"/>
      <c r="M9444" s="368"/>
      <c r="P9444" s="369"/>
      <c r="S9444" s="369"/>
      <c r="V9444" s="358"/>
    </row>
    <row r="9445" spans="1:22">
      <c r="A9445" s="31"/>
      <c r="B9445" s="2"/>
      <c r="C9445" s="363"/>
      <c r="D9445" s="364"/>
      <c r="E9445" s="2"/>
      <c r="F9445" s="2"/>
      <c r="G9445" s="365"/>
      <c r="H9445" s="366"/>
      <c r="I9445" s="363"/>
      <c r="J9445" s="367"/>
      <c r="K9445" s="364"/>
      <c r="M9445" s="368"/>
      <c r="P9445" s="369"/>
      <c r="S9445" s="369"/>
      <c r="V9445" s="358"/>
    </row>
    <row r="9446" spans="1:22">
      <c r="A9446" s="31"/>
      <c r="B9446" s="2"/>
      <c r="C9446" s="363"/>
      <c r="D9446" s="364"/>
      <c r="E9446" s="2"/>
      <c r="F9446" s="2"/>
      <c r="G9446" s="365"/>
      <c r="H9446" s="366"/>
      <c r="I9446" s="363"/>
      <c r="J9446" s="367"/>
      <c r="K9446" s="364"/>
      <c r="M9446" s="368"/>
      <c r="P9446" s="369"/>
      <c r="S9446" s="369"/>
      <c r="V9446" s="358"/>
    </row>
    <row r="9447" spans="1:22">
      <c r="A9447" s="31"/>
      <c r="B9447" s="2"/>
      <c r="C9447" s="363"/>
      <c r="D9447" s="364"/>
      <c r="E9447" s="2"/>
      <c r="F9447" s="2"/>
      <c r="G9447" s="365"/>
      <c r="H9447" s="366"/>
      <c r="I9447" s="363"/>
      <c r="J9447" s="367"/>
      <c r="K9447" s="364"/>
      <c r="M9447" s="368"/>
      <c r="P9447" s="369"/>
      <c r="S9447" s="369"/>
      <c r="V9447" s="358"/>
    </row>
    <row r="9448" spans="1:22">
      <c r="A9448" s="31"/>
      <c r="B9448" s="2"/>
      <c r="C9448" s="363"/>
      <c r="D9448" s="364"/>
      <c r="E9448" s="2"/>
      <c r="F9448" s="2"/>
      <c r="G9448" s="365"/>
      <c r="H9448" s="366"/>
      <c r="I9448" s="363"/>
      <c r="J9448" s="367"/>
      <c r="K9448" s="364"/>
      <c r="M9448" s="368"/>
      <c r="P9448" s="369"/>
      <c r="S9448" s="369"/>
      <c r="V9448" s="358"/>
    </row>
    <row r="9449" spans="1:22">
      <c r="A9449" s="31"/>
      <c r="B9449" s="2"/>
      <c r="C9449" s="363"/>
      <c r="D9449" s="364"/>
      <c r="E9449" s="2"/>
      <c r="F9449" s="2"/>
      <c r="G9449" s="365"/>
      <c r="H9449" s="366"/>
      <c r="I9449" s="363"/>
      <c r="J9449" s="367"/>
      <c r="K9449" s="364"/>
      <c r="M9449" s="368"/>
      <c r="P9449" s="369"/>
      <c r="S9449" s="369"/>
      <c r="V9449" s="358"/>
    </row>
    <row r="9450" spans="1:22">
      <c r="A9450" s="31"/>
      <c r="B9450" s="2"/>
      <c r="C9450" s="363"/>
      <c r="D9450" s="364"/>
      <c r="E9450" s="2"/>
      <c r="F9450" s="2"/>
      <c r="G9450" s="365"/>
      <c r="H9450" s="366"/>
      <c r="I9450" s="363"/>
      <c r="J9450" s="367"/>
      <c r="K9450" s="364"/>
      <c r="M9450" s="368"/>
      <c r="P9450" s="369"/>
      <c r="S9450" s="369"/>
      <c r="V9450" s="358"/>
    </row>
    <row r="9451" spans="1:22">
      <c r="A9451" s="31"/>
      <c r="B9451" s="2"/>
      <c r="C9451" s="363"/>
      <c r="D9451" s="364"/>
      <c r="E9451" s="2"/>
      <c r="F9451" s="2"/>
      <c r="G9451" s="365"/>
      <c r="H9451" s="366"/>
      <c r="I9451" s="363"/>
      <c r="J9451" s="367"/>
      <c r="K9451" s="364"/>
      <c r="M9451" s="368"/>
      <c r="P9451" s="369"/>
      <c r="S9451" s="369"/>
      <c r="V9451" s="358"/>
    </row>
    <row r="9452" spans="1:22">
      <c r="A9452" s="31"/>
      <c r="B9452" s="2"/>
      <c r="C9452" s="363"/>
      <c r="D9452" s="364"/>
      <c r="E9452" s="2"/>
      <c r="F9452" s="2"/>
      <c r="G9452" s="365"/>
      <c r="H9452" s="366"/>
      <c r="I9452" s="363"/>
      <c r="J9452" s="367"/>
      <c r="K9452" s="364"/>
      <c r="M9452" s="368"/>
      <c r="P9452" s="369"/>
      <c r="S9452" s="369"/>
      <c r="V9452" s="358"/>
    </row>
    <row r="9453" spans="1:22">
      <c r="A9453" s="31"/>
      <c r="B9453" s="2"/>
      <c r="C9453" s="363"/>
      <c r="D9453" s="364"/>
      <c r="E9453" s="2"/>
      <c r="F9453" s="2"/>
      <c r="G9453" s="365"/>
      <c r="H9453" s="366"/>
      <c r="I9453" s="363"/>
      <c r="J9453" s="367"/>
      <c r="K9453" s="364"/>
      <c r="M9453" s="368"/>
      <c r="P9453" s="369"/>
      <c r="S9453" s="369"/>
      <c r="V9453" s="358"/>
    </row>
    <row r="9454" spans="1:22">
      <c r="A9454" s="31"/>
      <c r="B9454" s="2"/>
      <c r="C9454" s="363"/>
      <c r="D9454" s="364"/>
      <c r="E9454" s="2"/>
      <c r="F9454" s="2"/>
      <c r="G9454" s="365"/>
      <c r="H9454" s="366"/>
      <c r="I9454" s="363"/>
      <c r="J9454" s="367"/>
      <c r="K9454" s="364"/>
      <c r="M9454" s="368"/>
      <c r="P9454" s="369"/>
      <c r="S9454" s="369"/>
      <c r="V9454" s="358"/>
    </row>
    <row r="9455" spans="1:22">
      <c r="A9455" s="31"/>
      <c r="B9455" s="2"/>
      <c r="C9455" s="363"/>
      <c r="D9455" s="364"/>
      <c r="E9455" s="2"/>
      <c r="F9455" s="2"/>
      <c r="G9455" s="365"/>
      <c r="H9455" s="366"/>
      <c r="I9455" s="363"/>
      <c r="J9455" s="367"/>
      <c r="K9455" s="364"/>
      <c r="M9455" s="368"/>
      <c r="P9455" s="369"/>
      <c r="S9455" s="369"/>
      <c r="V9455" s="358"/>
    </row>
    <row r="9456" spans="1:22">
      <c r="A9456" s="31"/>
      <c r="B9456" s="2"/>
      <c r="C9456" s="363"/>
      <c r="D9456" s="364"/>
      <c r="E9456" s="2"/>
      <c r="F9456" s="2"/>
      <c r="G9456" s="365"/>
      <c r="H9456" s="366"/>
      <c r="I9456" s="363"/>
      <c r="J9456" s="367"/>
      <c r="K9456" s="364"/>
      <c r="M9456" s="368"/>
      <c r="P9456" s="369"/>
      <c r="S9456" s="369"/>
      <c r="V9456" s="358"/>
    </row>
    <row r="9457" spans="1:22">
      <c r="A9457" s="31"/>
      <c r="B9457" s="2"/>
      <c r="C9457" s="363"/>
      <c r="D9457" s="364"/>
      <c r="E9457" s="2"/>
      <c r="F9457" s="2"/>
      <c r="G9457" s="365"/>
      <c r="H9457" s="366"/>
      <c r="I9457" s="363"/>
      <c r="J9457" s="367"/>
      <c r="K9457" s="364"/>
      <c r="M9457" s="368"/>
      <c r="P9457" s="369"/>
      <c r="S9457" s="369"/>
      <c r="V9457" s="358"/>
    </row>
    <row r="9458" spans="1:22">
      <c r="A9458" s="31"/>
      <c r="B9458" s="2"/>
      <c r="C9458" s="363"/>
      <c r="D9458" s="364"/>
      <c r="E9458" s="2"/>
      <c r="F9458" s="2"/>
      <c r="G9458" s="365"/>
      <c r="H9458" s="366"/>
      <c r="I9458" s="363"/>
      <c r="J9458" s="367"/>
      <c r="K9458" s="364"/>
      <c r="M9458" s="368"/>
      <c r="P9458" s="369"/>
      <c r="S9458" s="369"/>
      <c r="V9458" s="358"/>
    </row>
    <row r="9459" spans="1:22">
      <c r="A9459" s="31"/>
      <c r="B9459" s="2"/>
      <c r="C9459" s="363"/>
      <c r="D9459" s="364"/>
      <c r="E9459" s="2"/>
      <c r="F9459" s="2"/>
      <c r="G9459" s="365"/>
      <c r="H9459" s="366"/>
      <c r="I9459" s="363"/>
      <c r="J9459" s="367"/>
      <c r="K9459" s="364"/>
      <c r="M9459" s="368"/>
      <c r="P9459" s="369"/>
      <c r="S9459" s="369"/>
      <c r="V9459" s="358"/>
    </row>
    <row r="9460" spans="1:22">
      <c r="A9460" s="31"/>
      <c r="B9460" s="2"/>
      <c r="C9460" s="363"/>
      <c r="D9460" s="364"/>
      <c r="E9460" s="2"/>
      <c r="F9460" s="2"/>
      <c r="G9460" s="365"/>
      <c r="H9460" s="366"/>
      <c r="I9460" s="363"/>
      <c r="J9460" s="367"/>
      <c r="K9460" s="364"/>
      <c r="M9460" s="368"/>
      <c r="P9460" s="369"/>
      <c r="S9460" s="369"/>
      <c r="V9460" s="358"/>
    </row>
    <row r="9461" spans="1:22">
      <c r="A9461" s="31"/>
      <c r="B9461" s="2"/>
      <c r="C9461" s="363"/>
      <c r="D9461" s="364"/>
      <c r="E9461" s="2"/>
      <c r="F9461" s="2"/>
      <c r="G9461" s="365"/>
      <c r="H9461" s="366"/>
      <c r="I9461" s="363"/>
      <c r="J9461" s="367"/>
      <c r="K9461" s="364"/>
      <c r="M9461" s="368"/>
      <c r="P9461" s="369"/>
      <c r="S9461" s="369"/>
      <c r="V9461" s="358"/>
    </row>
    <row r="9462" spans="1:22">
      <c r="A9462" s="31"/>
      <c r="B9462" s="2"/>
      <c r="C9462" s="363"/>
      <c r="D9462" s="364"/>
      <c r="E9462" s="2"/>
      <c r="F9462" s="2"/>
      <c r="G9462" s="365"/>
      <c r="H9462" s="366"/>
      <c r="I9462" s="363"/>
      <c r="J9462" s="367"/>
      <c r="K9462" s="364"/>
      <c r="M9462" s="368"/>
      <c r="P9462" s="369"/>
      <c r="S9462" s="369"/>
      <c r="V9462" s="358"/>
    </row>
    <row r="9463" spans="1:22">
      <c r="A9463" s="31"/>
      <c r="B9463" s="2"/>
      <c r="C9463" s="363"/>
      <c r="D9463" s="364"/>
      <c r="E9463" s="2"/>
      <c r="F9463" s="2"/>
      <c r="G9463" s="365"/>
      <c r="H9463" s="366"/>
      <c r="I9463" s="363"/>
      <c r="J9463" s="367"/>
      <c r="K9463" s="364"/>
      <c r="M9463" s="368"/>
      <c r="P9463" s="369"/>
      <c r="S9463" s="369"/>
      <c r="V9463" s="358"/>
    </row>
    <row r="9464" spans="1:22">
      <c r="A9464" s="31"/>
      <c r="B9464" s="2"/>
      <c r="C9464" s="363"/>
      <c r="D9464" s="364"/>
      <c r="E9464" s="2"/>
      <c r="F9464" s="2"/>
      <c r="G9464" s="365"/>
      <c r="H9464" s="366"/>
      <c r="I9464" s="363"/>
      <c r="J9464" s="367"/>
      <c r="K9464" s="364"/>
      <c r="M9464" s="368"/>
      <c r="P9464" s="369"/>
      <c r="S9464" s="369"/>
      <c r="V9464" s="358"/>
    </row>
    <row r="9465" spans="1:22">
      <c r="A9465" s="31"/>
      <c r="B9465" s="2"/>
      <c r="C9465" s="363"/>
      <c r="D9465" s="364"/>
      <c r="E9465" s="2"/>
      <c r="F9465" s="2"/>
      <c r="G9465" s="365"/>
      <c r="H9465" s="366"/>
      <c r="I9465" s="363"/>
      <c r="J9465" s="367"/>
      <c r="K9465" s="364"/>
      <c r="M9465" s="368"/>
      <c r="P9465" s="369"/>
      <c r="S9465" s="369"/>
      <c r="V9465" s="358"/>
    </row>
    <row r="9466" spans="1:22">
      <c r="A9466" s="31"/>
      <c r="B9466" s="2"/>
      <c r="C9466" s="363"/>
      <c r="D9466" s="364"/>
      <c r="E9466" s="2"/>
      <c r="F9466" s="2"/>
      <c r="G9466" s="365"/>
      <c r="H9466" s="366"/>
      <c r="I9466" s="363"/>
      <c r="J9466" s="367"/>
      <c r="K9466" s="364"/>
      <c r="M9466" s="368"/>
      <c r="P9466" s="369"/>
      <c r="S9466" s="369"/>
      <c r="V9466" s="358"/>
    </row>
    <row r="9467" spans="1:22">
      <c r="A9467" s="31"/>
      <c r="B9467" s="2"/>
      <c r="C9467" s="363"/>
      <c r="D9467" s="364"/>
      <c r="E9467" s="2"/>
      <c r="F9467" s="2"/>
      <c r="G9467" s="365"/>
      <c r="H9467" s="366"/>
      <c r="I9467" s="363"/>
      <c r="J9467" s="367"/>
      <c r="K9467" s="364"/>
      <c r="M9467" s="368"/>
      <c r="P9467" s="369"/>
      <c r="S9467" s="369"/>
      <c r="V9467" s="358"/>
    </row>
    <row r="9468" spans="1:22">
      <c r="A9468" s="31"/>
      <c r="B9468" s="2"/>
      <c r="C9468" s="363"/>
      <c r="D9468" s="364"/>
      <c r="E9468" s="2"/>
      <c r="F9468" s="2"/>
      <c r="G9468" s="365"/>
      <c r="H9468" s="366"/>
      <c r="I9468" s="363"/>
      <c r="J9468" s="367"/>
      <c r="K9468" s="364"/>
      <c r="M9468" s="368"/>
      <c r="P9468" s="369"/>
      <c r="S9468" s="369"/>
      <c r="V9468" s="358"/>
    </row>
    <row r="9469" spans="1:22">
      <c r="A9469" s="31"/>
      <c r="B9469" s="2"/>
      <c r="C9469" s="363"/>
      <c r="D9469" s="364"/>
      <c r="E9469" s="2"/>
      <c r="F9469" s="2"/>
      <c r="G9469" s="365"/>
      <c r="H9469" s="366"/>
      <c r="I9469" s="363"/>
      <c r="J9469" s="367"/>
      <c r="K9469" s="364"/>
      <c r="M9469" s="368"/>
      <c r="P9469" s="369"/>
      <c r="S9469" s="369"/>
      <c r="V9469" s="358"/>
    </row>
    <row r="9470" spans="1:22">
      <c r="A9470" s="31"/>
      <c r="B9470" s="2"/>
      <c r="C9470" s="363"/>
      <c r="D9470" s="364"/>
      <c r="E9470" s="2"/>
      <c r="F9470" s="2"/>
      <c r="G9470" s="365"/>
      <c r="H9470" s="366"/>
      <c r="I9470" s="363"/>
      <c r="J9470" s="367"/>
      <c r="K9470" s="364"/>
      <c r="M9470" s="368"/>
      <c r="P9470" s="369"/>
      <c r="S9470" s="369"/>
      <c r="V9470" s="358"/>
    </row>
    <row r="9471" spans="1:22">
      <c r="A9471" s="31"/>
      <c r="B9471" s="2"/>
      <c r="C9471" s="363"/>
      <c r="D9471" s="364"/>
      <c r="E9471" s="2"/>
      <c r="F9471" s="2"/>
      <c r="G9471" s="365"/>
      <c r="H9471" s="366"/>
      <c r="I9471" s="363"/>
      <c r="J9471" s="367"/>
      <c r="K9471" s="364"/>
      <c r="M9471" s="368"/>
      <c r="P9471" s="369"/>
      <c r="S9471" s="369"/>
      <c r="V9471" s="358"/>
    </row>
    <row r="9472" spans="1:22">
      <c r="A9472" s="31"/>
      <c r="B9472" s="2"/>
      <c r="C9472" s="363"/>
      <c r="D9472" s="364"/>
      <c r="E9472" s="2"/>
      <c r="F9472" s="2"/>
      <c r="G9472" s="365"/>
      <c r="H9472" s="366"/>
      <c r="I9472" s="363"/>
      <c r="J9472" s="367"/>
      <c r="K9472" s="364"/>
      <c r="M9472" s="368"/>
      <c r="P9472" s="369"/>
      <c r="S9472" s="369"/>
      <c r="V9472" s="358"/>
    </row>
    <row r="9473" spans="1:22">
      <c r="A9473" s="31"/>
      <c r="B9473" s="2"/>
      <c r="C9473" s="363"/>
      <c r="D9473" s="364"/>
      <c r="E9473" s="2"/>
      <c r="F9473" s="2"/>
      <c r="G9473" s="365"/>
      <c r="H9473" s="366"/>
      <c r="I9473" s="363"/>
      <c r="J9473" s="367"/>
      <c r="K9473" s="364"/>
      <c r="M9473" s="368"/>
      <c r="P9473" s="369"/>
      <c r="S9473" s="369"/>
      <c r="V9473" s="358"/>
    </row>
    <row r="9474" spans="1:22">
      <c r="A9474" s="31"/>
      <c r="B9474" s="2"/>
      <c r="C9474" s="363"/>
      <c r="D9474" s="364"/>
      <c r="E9474" s="2"/>
      <c r="F9474" s="2"/>
      <c r="G9474" s="365"/>
      <c r="H9474" s="366"/>
      <c r="I9474" s="363"/>
      <c r="J9474" s="367"/>
      <c r="K9474" s="364"/>
      <c r="M9474" s="368"/>
      <c r="P9474" s="369"/>
      <c r="S9474" s="369"/>
      <c r="V9474" s="358"/>
    </row>
    <row r="9475" spans="1:22">
      <c r="A9475" s="31"/>
      <c r="B9475" s="2"/>
      <c r="C9475" s="363"/>
      <c r="D9475" s="364"/>
      <c r="E9475" s="2"/>
      <c r="F9475" s="2"/>
      <c r="G9475" s="365"/>
      <c r="H9475" s="366"/>
      <c r="I9475" s="363"/>
      <c r="J9475" s="367"/>
      <c r="K9475" s="364"/>
      <c r="M9475" s="368"/>
      <c r="P9475" s="369"/>
      <c r="S9475" s="369"/>
      <c r="V9475" s="358"/>
    </row>
    <row r="9476" spans="1:22">
      <c r="A9476" s="31"/>
      <c r="B9476" s="2"/>
      <c r="C9476" s="363"/>
      <c r="D9476" s="364"/>
      <c r="E9476" s="2"/>
      <c r="F9476" s="2"/>
      <c r="G9476" s="365"/>
      <c r="H9476" s="366"/>
      <c r="I9476" s="363"/>
      <c r="J9476" s="367"/>
      <c r="K9476" s="364"/>
      <c r="M9476" s="368"/>
      <c r="P9476" s="369"/>
      <c r="S9476" s="369"/>
      <c r="V9476" s="358"/>
    </row>
    <row r="9477" spans="1:22">
      <c r="A9477" s="31"/>
      <c r="B9477" s="2"/>
      <c r="C9477" s="363"/>
      <c r="D9477" s="364"/>
      <c r="E9477" s="2"/>
      <c r="F9477" s="2"/>
      <c r="G9477" s="365"/>
      <c r="H9477" s="366"/>
      <c r="I9477" s="363"/>
      <c r="J9477" s="367"/>
      <c r="K9477" s="364"/>
      <c r="M9477" s="368"/>
      <c r="P9477" s="369"/>
      <c r="S9477" s="369"/>
      <c r="V9477" s="358"/>
    </row>
    <row r="9478" spans="1:22">
      <c r="A9478" s="31"/>
      <c r="B9478" s="2"/>
      <c r="C9478" s="363"/>
      <c r="D9478" s="364"/>
      <c r="E9478" s="2"/>
      <c r="F9478" s="2"/>
      <c r="G9478" s="365"/>
      <c r="H9478" s="366"/>
      <c r="I9478" s="363"/>
      <c r="J9478" s="367"/>
      <c r="K9478" s="364"/>
      <c r="M9478" s="368"/>
      <c r="P9478" s="369"/>
      <c r="S9478" s="369"/>
      <c r="V9478" s="358"/>
    </row>
    <row r="9479" spans="1:22">
      <c r="A9479" s="31"/>
      <c r="B9479" s="2"/>
      <c r="C9479" s="363"/>
      <c r="D9479" s="364"/>
      <c r="E9479" s="2"/>
      <c r="F9479" s="2"/>
      <c r="G9479" s="365"/>
      <c r="H9479" s="366"/>
      <c r="I9479" s="363"/>
      <c r="J9479" s="367"/>
      <c r="K9479" s="364"/>
      <c r="M9479" s="368"/>
      <c r="P9479" s="369"/>
      <c r="S9479" s="369"/>
      <c r="V9479" s="358"/>
    </row>
    <row r="9480" spans="1:22">
      <c r="A9480" s="31"/>
      <c r="B9480" s="2"/>
      <c r="C9480" s="363"/>
      <c r="D9480" s="364"/>
      <c r="E9480" s="2"/>
      <c r="F9480" s="2"/>
      <c r="G9480" s="365"/>
      <c r="H9480" s="366"/>
      <c r="I9480" s="363"/>
      <c r="J9480" s="367"/>
      <c r="K9480" s="364"/>
      <c r="M9480" s="368"/>
      <c r="P9480" s="369"/>
      <c r="S9480" s="369"/>
      <c r="V9480" s="358"/>
    </row>
    <row r="9481" spans="1:22">
      <c r="A9481" s="31"/>
      <c r="B9481" s="2"/>
      <c r="C9481" s="363"/>
      <c r="D9481" s="364"/>
      <c r="E9481" s="2"/>
      <c r="F9481" s="2"/>
      <c r="G9481" s="365"/>
      <c r="H9481" s="366"/>
      <c r="I9481" s="363"/>
      <c r="J9481" s="367"/>
      <c r="K9481" s="364"/>
      <c r="M9481" s="368"/>
      <c r="P9481" s="369"/>
      <c r="S9481" s="369"/>
      <c r="V9481" s="358"/>
    </row>
    <row r="9482" spans="1:22">
      <c r="A9482" s="31"/>
      <c r="B9482" s="2"/>
      <c r="C9482" s="363"/>
      <c r="D9482" s="364"/>
      <c r="E9482" s="2"/>
      <c r="F9482" s="2"/>
      <c r="G9482" s="365"/>
      <c r="H9482" s="366"/>
      <c r="I9482" s="363"/>
      <c r="J9482" s="367"/>
      <c r="K9482" s="364"/>
      <c r="M9482" s="368"/>
      <c r="P9482" s="369"/>
      <c r="S9482" s="369"/>
      <c r="V9482" s="358"/>
    </row>
    <row r="9483" spans="1:22">
      <c r="A9483" s="31"/>
      <c r="B9483" s="2"/>
      <c r="C9483" s="363"/>
      <c r="D9483" s="364"/>
      <c r="E9483" s="2"/>
      <c r="F9483" s="2"/>
      <c r="G9483" s="365"/>
      <c r="H9483" s="366"/>
      <c r="I9483" s="363"/>
      <c r="J9483" s="367"/>
      <c r="K9483" s="364"/>
      <c r="M9483" s="368"/>
      <c r="P9483" s="369"/>
      <c r="S9483" s="369"/>
      <c r="V9483" s="358"/>
    </row>
    <row r="9484" spans="1:22">
      <c r="A9484" s="31"/>
      <c r="B9484" s="2"/>
      <c r="C9484" s="363"/>
      <c r="D9484" s="364"/>
      <c r="E9484" s="2"/>
      <c r="F9484" s="2"/>
      <c r="G9484" s="365"/>
      <c r="H9484" s="366"/>
      <c r="I9484" s="363"/>
      <c r="J9484" s="367"/>
      <c r="K9484" s="364"/>
      <c r="M9484" s="368"/>
      <c r="P9484" s="369"/>
      <c r="S9484" s="369"/>
      <c r="V9484" s="358"/>
    </row>
    <row r="9485" spans="1:22">
      <c r="A9485" s="31"/>
      <c r="B9485" s="2"/>
      <c r="C9485" s="363"/>
      <c r="D9485" s="364"/>
      <c r="E9485" s="2"/>
      <c r="F9485" s="2"/>
      <c r="G9485" s="365"/>
      <c r="H9485" s="366"/>
      <c r="I9485" s="363"/>
      <c r="J9485" s="367"/>
      <c r="K9485" s="364"/>
      <c r="M9485" s="368"/>
      <c r="P9485" s="369"/>
      <c r="S9485" s="369"/>
      <c r="V9485" s="358"/>
    </row>
    <row r="9486" spans="1:22">
      <c r="A9486" s="31"/>
      <c r="B9486" s="2"/>
      <c r="C9486" s="363"/>
      <c r="D9486" s="364"/>
      <c r="E9486" s="2"/>
      <c r="F9486" s="2"/>
      <c r="G9486" s="365"/>
      <c r="H9486" s="366"/>
      <c r="I9486" s="363"/>
      <c r="J9486" s="367"/>
      <c r="K9486" s="364"/>
      <c r="M9486" s="368"/>
      <c r="P9486" s="369"/>
      <c r="S9486" s="369"/>
      <c r="V9486" s="358"/>
    </row>
    <row r="9487" spans="1:22">
      <c r="A9487" s="31"/>
      <c r="B9487" s="2"/>
      <c r="C9487" s="363"/>
      <c r="D9487" s="364"/>
      <c r="E9487" s="2"/>
      <c r="F9487" s="2"/>
      <c r="G9487" s="365"/>
      <c r="H9487" s="366"/>
      <c r="I9487" s="363"/>
      <c r="J9487" s="367"/>
      <c r="K9487" s="364"/>
      <c r="M9487" s="368"/>
      <c r="P9487" s="369"/>
      <c r="S9487" s="369"/>
      <c r="V9487" s="358"/>
    </row>
    <row r="9488" spans="1:22">
      <c r="A9488" s="31"/>
      <c r="B9488" s="2"/>
      <c r="C9488" s="363"/>
      <c r="D9488" s="364"/>
      <c r="E9488" s="2"/>
      <c r="F9488" s="2"/>
      <c r="G9488" s="365"/>
      <c r="H9488" s="366"/>
      <c r="I9488" s="363"/>
      <c r="J9488" s="367"/>
      <c r="K9488" s="364"/>
      <c r="M9488" s="368"/>
      <c r="P9488" s="369"/>
      <c r="S9488" s="369"/>
      <c r="V9488" s="358"/>
    </row>
    <row r="9489" spans="1:22">
      <c r="A9489" s="31"/>
      <c r="B9489" s="2"/>
      <c r="C9489" s="363"/>
      <c r="D9489" s="364"/>
      <c r="E9489" s="2"/>
      <c r="F9489" s="2"/>
      <c r="G9489" s="365"/>
      <c r="H9489" s="366"/>
      <c r="I9489" s="363"/>
      <c r="J9489" s="367"/>
      <c r="K9489" s="364"/>
      <c r="M9489" s="368"/>
      <c r="P9489" s="369"/>
      <c r="S9489" s="369"/>
      <c r="V9489" s="358"/>
    </row>
    <row r="9490" spans="1:22">
      <c r="A9490" s="31"/>
      <c r="B9490" s="2"/>
      <c r="C9490" s="363"/>
      <c r="D9490" s="364"/>
      <c r="E9490" s="2"/>
      <c r="F9490" s="2"/>
      <c r="G9490" s="365"/>
      <c r="H9490" s="366"/>
      <c r="I9490" s="363"/>
      <c r="J9490" s="367"/>
      <c r="K9490" s="364"/>
      <c r="M9490" s="368"/>
      <c r="P9490" s="369"/>
      <c r="S9490" s="369"/>
      <c r="V9490" s="358"/>
    </row>
    <row r="9491" spans="1:22">
      <c r="A9491" s="31"/>
      <c r="B9491" s="2"/>
      <c r="C9491" s="363"/>
      <c r="D9491" s="364"/>
      <c r="E9491" s="2"/>
      <c r="F9491" s="2"/>
      <c r="G9491" s="365"/>
      <c r="H9491" s="366"/>
      <c r="I9491" s="363"/>
      <c r="J9491" s="367"/>
      <c r="K9491" s="364"/>
      <c r="M9491" s="368"/>
      <c r="P9491" s="369"/>
      <c r="S9491" s="369"/>
      <c r="V9491" s="358"/>
    </row>
    <row r="9492" spans="1:22">
      <c r="A9492" s="31"/>
      <c r="B9492" s="2"/>
      <c r="C9492" s="363"/>
      <c r="D9492" s="364"/>
      <c r="E9492" s="2"/>
      <c r="F9492" s="2"/>
      <c r="G9492" s="365"/>
      <c r="H9492" s="366"/>
      <c r="I9492" s="363"/>
      <c r="J9492" s="367"/>
      <c r="K9492" s="364"/>
      <c r="M9492" s="368"/>
      <c r="P9492" s="369"/>
      <c r="S9492" s="369"/>
      <c r="V9492" s="358"/>
    </row>
    <row r="9493" spans="1:22">
      <c r="A9493" s="31"/>
      <c r="B9493" s="2"/>
      <c r="C9493" s="363"/>
      <c r="D9493" s="364"/>
      <c r="E9493" s="2"/>
      <c r="F9493" s="2"/>
      <c r="G9493" s="365"/>
      <c r="H9493" s="366"/>
      <c r="I9493" s="363"/>
      <c r="J9493" s="367"/>
      <c r="K9493" s="364"/>
      <c r="M9493" s="368"/>
      <c r="P9493" s="369"/>
      <c r="S9493" s="369"/>
      <c r="V9493" s="358"/>
    </row>
    <row r="9494" spans="1:22">
      <c r="A9494" s="31"/>
      <c r="B9494" s="2"/>
      <c r="C9494" s="363"/>
      <c r="D9494" s="364"/>
      <c r="E9494" s="2"/>
      <c r="F9494" s="2"/>
      <c r="G9494" s="365"/>
      <c r="H9494" s="366"/>
      <c r="I9494" s="363"/>
      <c r="J9494" s="367"/>
      <c r="K9494" s="364"/>
      <c r="M9494" s="368"/>
      <c r="P9494" s="369"/>
      <c r="S9494" s="369"/>
      <c r="V9494" s="358"/>
    </row>
    <row r="9495" spans="1:22">
      <c r="A9495" s="31"/>
      <c r="B9495" s="2"/>
      <c r="C9495" s="363"/>
      <c r="D9495" s="364"/>
      <c r="E9495" s="2"/>
      <c r="F9495" s="2"/>
      <c r="G9495" s="365"/>
      <c r="H9495" s="366"/>
      <c r="I9495" s="363"/>
      <c r="J9495" s="367"/>
      <c r="K9495" s="364"/>
      <c r="M9495" s="368"/>
      <c r="P9495" s="369"/>
      <c r="S9495" s="369"/>
      <c r="V9495" s="358"/>
    </row>
    <row r="9496" spans="1:22">
      <c r="A9496" s="31"/>
      <c r="B9496" s="2"/>
      <c r="C9496" s="363"/>
      <c r="D9496" s="364"/>
      <c r="E9496" s="2"/>
      <c r="F9496" s="2"/>
      <c r="G9496" s="365"/>
      <c r="H9496" s="366"/>
      <c r="I9496" s="363"/>
      <c r="J9496" s="367"/>
      <c r="K9496" s="364"/>
      <c r="M9496" s="368"/>
      <c r="P9496" s="369"/>
      <c r="S9496" s="369"/>
      <c r="V9496" s="358"/>
    </row>
    <row r="9497" spans="1:22">
      <c r="A9497" s="31"/>
      <c r="B9497" s="2"/>
      <c r="C9497" s="363"/>
      <c r="D9497" s="364"/>
      <c r="E9497" s="2"/>
      <c r="F9497" s="2"/>
      <c r="G9497" s="365"/>
      <c r="H9497" s="366"/>
      <c r="I9497" s="363"/>
      <c r="J9497" s="367"/>
      <c r="K9497" s="364"/>
      <c r="M9497" s="368"/>
      <c r="P9497" s="369"/>
      <c r="S9497" s="369"/>
      <c r="V9497" s="358"/>
    </row>
    <row r="9498" spans="1:22">
      <c r="A9498" s="31"/>
      <c r="B9498" s="2"/>
      <c r="C9498" s="363"/>
      <c r="D9498" s="364"/>
      <c r="E9498" s="2"/>
      <c r="F9498" s="2"/>
      <c r="G9498" s="365"/>
      <c r="H9498" s="366"/>
      <c r="I9498" s="363"/>
      <c r="J9498" s="367"/>
      <c r="K9498" s="364"/>
      <c r="M9498" s="368"/>
      <c r="P9498" s="369"/>
      <c r="S9498" s="369"/>
      <c r="V9498" s="358"/>
    </row>
    <row r="9499" spans="1:22">
      <c r="A9499" s="31"/>
      <c r="B9499" s="2"/>
      <c r="C9499" s="363"/>
      <c r="D9499" s="364"/>
      <c r="E9499" s="2"/>
      <c r="F9499" s="2"/>
      <c r="G9499" s="365"/>
      <c r="H9499" s="366"/>
      <c r="I9499" s="363"/>
      <c r="J9499" s="367"/>
      <c r="K9499" s="364"/>
      <c r="M9499" s="368"/>
      <c r="P9499" s="369"/>
      <c r="S9499" s="369"/>
      <c r="V9499" s="358"/>
    </row>
    <row r="9500" spans="1:22">
      <c r="A9500" s="31"/>
      <c r="B9500" s="2"/>
      <c r="C9500" s="363"/>
      <c r="D9500" s="364"/>
      <c r="E9500" s="2"/>
      <c r="F9500" s="2"/>
      <c r="G9500" s="365"/>
      <c r="H9500" s="366"/>
      <c r="I9500" s="363"/>
      <c r="J9500" s="367"/>
      <c r="K9500" s="364"/>
      <c r="M9500" s="368"/>
      <c r="P9500" s="369"/>
      <c r="S9500" s="369"/>
      <c r="V9500" s="358"/>
    </row>
    <row r="9501" spans="1:22">
      <c r="A9501" s="31"/>
      <c r="B9501" s="2"/>
      <c r="C9501" s="363"/>
      <c r="D9501" s="364"/>
      <c r="E9501" s="376"/>
      <c r="F9501" s="2"/>
      <c r="G9501" s="365"/>
      <c r="H9501" s="366"/>
      <c r="I9501" s="363"/>
      <c r="J9501" s="367"/>
      <c r="K9501" s="364"/>
      <c r="M9501" s="368"/>
      <c r="P9501" s="369"/>
      <c r="S9501" s="369"/>
      <c r="V9501" s="358"/>
    </row>
    <row r="9502" spans="1:22">
      <c r="A9502" s="31"/>
      <c r="B9502" s="2"/>
      <c r="C9502" s="363"/>
      <c r="D9502" s="364"/>
      <c r="E9502" s="2"/>
      <c r="F9502" s="2"/>
      <c r="G9502" s="365"/>
      <c r="H9502" s="366"/>
      <c r="I9502" s="363"/>
      <c r="J9502" s="367"/>
      <c r="K9502" s="364"/>
      <c r="M9502" s="368"/>
      <c r="P9502" s="369"/>
      <c r="S9502" s="369"/>
      <c r="V9502" s="358"/>
    </row>
    <row r="9503" spans="1:22">
      <c r="A9503" s="31"/>
      <c r="B9503" s="2"/>
      <c r="C9503" s="363"/>
      <c r="D9503" s="364"/>
      <c r="E9503" s="2"/>
      <c r="F9503" s="2"/>
      <c r="G9503" s="365"/>
      <c r="H9503" s="366"/>
      <c r="I9503" s="363"/>
      <c r="J9503" s="367"/>
      <c r="K9503" s="364"/>
      <c r="M9503" s="368"/>
      <c r="P9503" s="369"/>
      <c r="S9503" s="369"/>
      <c r="V9503" s="358"/>
    </row>
    <row r="9504" spans="1:22">
      <c r="A9504" s="31"/>
      <c r="B9504" s="2"/>
      <c r="C9504" s="363"/>
      <c r="D9504" s="364"/>
      <c r="E9504" s="2"/>
      <c r="F9504" s="2"/>
      <c r="G9504" s="365"/>
      <c r="H9504" s="366"/>
      <c r="I9504" s="363"/>
      <c r="J9504" s="367"/>
      <c r="K9504" s="364"/>
      <c r="M9504" s="368"/>
      <c r="P9504" s="369"/>
      <c r="S9504" s="369"/>
      <c r="V9504" s="358"/>
    </row>
    <row r="9505" spans="1:22">
      <c r="A9505" s="31"/>
      <c r="B9505" s="2"/>
      <c r="C9505" s="363"/>
      <c r="D9505" s="364"/>
      <c r="E9505" s="2"/>
      <c r="F9505" s="2"/>
      <c r="G9505" s="365"/>
      <c r="H9505" s="366"/>
      <c r="I9505" s="363"/>
      <c r="J9505" s="367"/>
      <c r="K9505" s="364"/>
      <c r="M9505" s="368"/>
      <c r="P9505" s="369"/>
      <c r="S9505" s="369"/>
      <c r="V9505" s="358"/>
    </row>
    <row r="9506" spans="1:22">
      <c r="A9506" s="31"/>
      <c r="B9506" s="2"/>
      <c r="C9506" s="363"/>
      <c r="D9506" s="364"/>
      <c r="E9506" s="2"/>
      <c r="F9506" s="2"/>
      <c r="G9506" s="365"/>
      <c r="H9506" s="366"/>
      <c r="I9506" s="363"/>
      <c r="J9506" s="367"/>
      <c r="K9506" s="364"/>
      <c r="M9506" s="368"/>
      <c r="P9506" s="369"/>
      <c r="S9506" s="369"/>
      <c r="V9506" s="358"/>
    </row>
    <row r="9507" spans="1:22">
      <c r="A9507" s="31"/>
      <c r="B9507" s="2"/>
      <c r="C9507" s="363"/>
      <c r="D9507" s="364"/>
      <c r="E9507" s="2"/>
      <c r="F9507" s="2"/>
      <c r="G9507" s="365"/>
      <c r="H9507" s="366"/>
      <c r="I9507" s="363"/>
      <c r="J9507" s="367"/>
      <c r="K9507" s="364"/>
      <c r="M9507" s="368"/>
      <c r="P9507" s="369"/>
      <c r="S9507" s="369"/>
      <c r="V9507" s="358"/>
    </row>
    <row r="9508" spans="1:22">
      <c r="A9508" s="31"/>
      <c r="B9508" s="2"/>
      <c r="C9508" s="363"/>
      <c r="D9508" s="364"/>
      <c r="E9508" s="2"/>
      <c r="F9508" s="2"/>
      <c r="G9508" s="365"/>
      <c r="H9508" s="366"/>
      <c r="I9508" s="363"/>
      <c r="J9508" s="367"/>
      <c r="K9508" s="364"/>
      <c r="M9508" s="368"/>
      <c r="P9508" s="369"/>
      <c r="S9508" s="369"/>
      <c r="V9508" s="358"/>
    </row>
    <row r="9509" spans="1:22">
      <c r="A9509" s="31"/>
      <c r="B9509" s="2"/>
      <c r="C9509" s="363"/>
      <c r="D9509" s="364"/>
      <c r="E9509" s="2"/>
      <c r="F9509" s="2"/>
      <c r="G9509" s="365"/>
      <c r="H9509" s="366"/>
      <c r="I9509" s="363"/>
      <c r="J9509" s="367"/>
      <c r="K9509" s="364"/>
      <c r="M9509" s="368"/>
      <c r="P9509" s="369"/>
      <c r="S9509" s="369"/>
      <c r="V9509" s="358"/>
    </row>
    <row r="9510" spans="1:22">
      <c r="A9510" s="31"/>
      <c r="B9510" s="2"/>
      <c r="C9510" s="363"/>
      <c r="D9510" s="364"/>
      <c r="E9510" s="2"/>
      <c r="F9510" s="2"/>
      <c r="G9510" s="365"/>
      <c r="H9510" s="366"/>
      <c r="I9510" s="363"/>
      <c r="J9510" s="367"/>
      <c r="K9510" s="364"/>
      <c r="M9510" s="368"/>
      <c r="P9510" s="369"/>
      <c r="S9510" s="369"/>
      <c r="V9510" s="358"/>
    </row>
    <row r="9511" spans="1:22">
      <c r="A9511" s="31"/>
      <c r="B9511" s="2"/>
      <c r="C9511" s="363"/>
      <c r="D9511" s="364"/>
      <c r="E9511" s="2"/>
      <c r="F9511" s="2"/>
      <c r="G9511" s="365"/>
      <c r="H9511" s="366"/>
      <c r="I9511" s="363"/>
      <c r="J9511" s="367"/>
      <c r="K9511" s="364"/>
      <c r="M9511" s="368"/>
      <c r="P9511" s="369"/>
      <c r="S9511" s="369"/>
      <c r="V9511" s="358"/>
    </row>
    <row r="9512" spans="1:22">
      <c r="A9512" s="31"/>
      <c r="B9512" s="2"/>
      <c r="C9512" s="363"/>
      <c r="D9512" s="364"/>
      <c r="E9512" s="2"/>
      <c r="F9512" s="2"/>
      <c r="G9512" s="365"/>
      <c r="H9512" s="366"/>
      <c r="I9512" s="363"/>
      <c r="J9512" s="367"/>
      <c r="K9512" s="364"/>
      <c r="M9512" s="368"/>
      <c r="P9512" s="369"/>
      <c r="S9512" s="369"/>
      <c r="V9512" s="358"/>
    </row>
    <row r="9513" spans="1:22">
      <c r="A9513" s="31"/>
      <c r="B9513" s="2"/>
      <c r="C9513" s="363"/>
      <c r="D9513" s="364"/>
      <c r="E9513" s="2"/>
      <c r="F9513" s="2"/>
      <c r="G9513" s="365"/>
      <c r="H9513" s="366"/>
      <c r="I9513" s="363"/>
      <c r="J9513" s="367"/>
      <c r="K9513" s="364"/>
      <c r="M9513" s="368"/>
      <c r="P9513" s="369"/>
      <c r="S9513" s="369"/>
      <c r="V9513" s="358"/>
    </row>
    <row r="9514" spans="1:22">
      <c r="A9514" s="31"/>
      <c r="B9514" s="2"/>
      <c r="C9514" s="363"/>
      <c r="D9514" s="364"/>
      <c r="E9514" s="2"/>
      <c r="F9514" s="2"/>
      <c r="G9514" s="365"/>
      <c r="H9514" s="366"/>
      <c r="I9514" s="363"/>
      <c r="J9514" s="367"/>
      <c r="K9514" s="364"/>
      <c r="M9514" s="368"/>
      <c r="P9514" s="369"/>
      <c r="S9514" s="369"/>
      <c r="V9514" s="358"/>
    </row>
    <row r="9515" spans="1:22">
      <c r="A9515" s="31"/>
      <c r="B9515" s="2"/>
      <c r="C9515" s="363"/>
      <c r="D9515" s="364"/>
      <c r="E9515" s="2"/>
      <c r="F9515" s="2"/>
      <c r="G9515" s="365"/>
      <c r="H9515" s="366"/>
      <c r="I9515" s="363"/>
      <c r="J9515" s="367"/>
      <c r="K9515" s="364"/>
      <c r="M9515" s="368"/>
      <c r="P9515" s="369"/>
      <c r="S9515" s="369"/>
      <c r="V9515" s="358"/>
    </row>
    <row r="9516" spans="1:22">
      <c r="A9516" s="31"/>
      <c r="B9516" s="2"/>
      <c r="C9516" s="363"/>
      <c r="D9516" s="364"/>
      <c r="E9516" s="2"/>
      <c r="F9516" s="2"/>
      <c r="G9516" s="365"/>
      <c r="H9516" s="366"/>
      <c r="I9516" s="363"/>
      <c r="J9516" s="367"/>
      <c r="K9516" s="364"/>
      <c r="M9516" s="368"/>
      <c r="P9516" s="369"/>
      <c r="S9516" s="369"/>
      <c r="V9516" s="358"/>
    </row>
    <row r="9517" spans="1:22">
      <c r="A9517" s="31"/>
      <c r="B9517" s="2"/>
      <c r="C9517" s="363"/>
      <c r="D9517" s="364"/>
      <c r="E9517" s="2"/>
      <c r="F9517" s="2"/>
      <c r="G9517" s="365"/>
      <c r="H9517" s="366"/>
      <c r="I9517" s="363"/>
      <c r="J9517" s="367"/>
      <c r="K9517" s="364"/>
      <c r="M9517" s="368"/>
      <c r="P9517" s="369"/>
      <c r="S9517" s="369"/>
      <c r="V9517" s="358"/>
    </row>
    <row r="9518" spans="1:22">
      <c r="A9518" s="31"/>
      <c r="B9518" s="2"/>
      <c r="C9518" s="363"/>
      <c r="D9518" s="364"/>
      <c r="E9518" s="2"/>
      <c r="F9518" s="2"/>
      <c r="G9518" s="365"/>
      <c r="H9518" s="366"/>
      <c r="I9518" s="363"/>
      <c r="J9518" s="367"/>
      <c r="K9518" s="364"/>
      <c r="M9518" s="368"/>
      <c r="P9518" s="369"/>
      <c r="S9518" s="369"/>
      <c r="V9518" s="358"/>
    </row>
    <row r="9519" spans="1:22">
      <c r="A9519" s="31"/>
      <c r="B9519" s="2"/>
      <c r="C9519" s="363"/>
      <c r="D9519" s="364"/>
      <c r="E9519" s="2"/>
      <c r="F9519" s="2"/>
      <c r="G9519" s="365"/>
      <c r="H9519" s="366"/>
      <c r="I9519" s="363"/>
      <c r="J9519" s="367"/>
      <c r="K9519" s="364"/>
      <c r="M9519" s="368"/>
      <c r="P9519" s="369"/>
      <c r="S9519" s="369"/>
      <c r="V9519" s="358"/>
    </row>
    <row r="9520" spans="1:22">
      <c r="A9520" s="31"/>
      <c r="B9520" s="2"/>
      <c r="C9520" s="363"/>
      <c r="D9520" s="364"/>
      <c r="E9520" s="2"/>
      <c r="F9520" s="2"/>
      <c r="G9520" s="365"/>
      <c r="H9520" s="366"/>
      <c r="I9520" s="363"/>
      <c r="J9520" s="367"/>
      <c r="K9520" s="364"/>
      <c r="M9520" s="368"/>
      <c r="P9520" s="369"/>
      <c r="S9520" s="369"/>
      <c r="V9520" s="358"/>
    </row>
    <row r="9521" spans="1:22">
      <c r="A9521" s="31"/>
      <c r="B9521" s="2"/>
      <c r="C9521" s="363"/>
      <c r="D9521" s="364"/>
      <c r="E9521" s="2"/>
      <c r="F9521" s="2"/>
      <c r="G9521" s="365"/>
      <c r="H9521" s="366"/>
      <c r="I9521" s="363"/>
      <c r="J9521" s="367"/>
      <c r="K9521" s="364"/>
      <c r="M9521" s="368"/>
      <c r="P9521" s="369"/>
      <c r="S9521" s="369"/>
      <c r="V9521" s="358"/>
    </row>
    <row r="9522" spans="1:22">
      <c r="A9522" s="31"/>
      <c r="B9522" s="2"/>
      <c r="C9522" s="363"/>
      <c r="D9522" s="364"/>
      <c r="E9522" s="2"/>
      <c r="F9522" s="2"/>
      <c r="G9522" s="365"/>
      <c r="H9522" s="366"/>
      <c r="I9522" s="363"/>
      <c r="J9522" s="367"/>
      <c r="K9522" s="364"/>
      <c r="M9522" s="368"/>
      <c r="P9522" s="369"/>
      <c r="S9522" s="369"/>
      <c r="V9522" s="358"/>
    </row>
    <row r="9523" spans="1:22">
      <c r="A9523" s="31"/>
      <c r="B9523" s="2"/>
      <c r="C9523" s="363"/>
      <c r="D9523" s="364"/>
      <c r="E9523" s="2"/>
      <c r="F9523" s="2"/>
      <c r="G9523" s="365"/>
      <c r="H9523" s="366"/>
      <c r="I9523" s="363"/>
      <c r="J9523" s="367"/>
      <c r="K9523" s="364"/>
      <c r="M9523" s="368"/>
      <c r="P9523" s="369"/>
      <c r="S9523" s="369"/>
      <c r="V9523" s="358"/>
    </row>
    <row r="9524" spans="1:22">
      <c r="A9524" s="31"/>
      <c r="B9524" s="2"/>
      <c r="C9524" s="363"/>
      <c r="D9524" s="364"/>
      <c r="E9524" s="2"/>
      <c r="F9524" s="2"/>
      <c r="G9524" s="365"/>
      <c r="H9524" s="366"/>
      <c r="I9524" s="363"/>
      <c r="J9524" s="367"/>
      <c r="K9524" s="364"/>
      <c r="M9524" s="368"/>
      <c r="P9524" s="369"/>
      <c r="S9524" s="369"/>
      <c r="V9524" s="358"/>
    </row>
    <row r="9525" spans="1:22">
      <c r="A9525" s="31"/>
      <c r="B9525" s="2"/>
      <c r="C9525" s="363"/>
      <c r="D9525" s="364"/>
      <c r="E9525" s="2"/>
      <c r="F9525" s="2"/>
      <c r="G9525" s="365"/>
      <c r="H9525" s="366"/>
      <c r="I9525" s="363"/>
      <c r="J9525" s="367"/>
      <c r="K9525" s="364"/>
      <c r="M9525" s="368"/>
      <c r="P9525" s="369"/>
      <c r="S9525" s="369"/>
      <c r="V9525" s="358"/>
    </row>
    <row r="9526" spans="1:22">
      <c r="A9526" s="31"/>
      <c r="B9526" s="2"/>
      <c r="C9526" s="363"/>
      <c r="D9526" s="364"/>
      <c r="E9526" s="2"/>
      <c r="F9526" s="2"/>
      <c r="G9526" s="365"/>
      <c r="H9526" s="366"/>
      <c r="I9526" s="363"/>
      <c r="J9526" s="367"/>
      <c r="K9526" s="364"/>
      <c r="M9526" s="368"/>
      <c r="P9526" s="369"/>
      <c r="S9526" s="369"/>
      <c r="V9526" s="358"/>
    </row>
    <row r="9527" spans="1:22">
      <c r="A9527" s="31"/>
      <c r="B9527" s="2"/>
      <c r="C9527" s="363"/>
      <c r="D9527" s="364"/>
      <c r="E9527" s="2"/>
      <c r="F9527" s="2"/>
      <c r="G9527" s="365"/>
      <c r="H9527" s="366"/>
      <c r="I9527" s="363"/>
      <c r="J9527" s="367"/>
      <c r="K9527" s="364"/>
      <c r="M9527" s="368"/>
      <c r="P9527" s="369"/>
      <c r="S9527" s="369"/>
      <c r="V9527" s="358"/>
    </row>
    <row r="9528" spans="1:22">
      <c r="A9528" s="31"/>
      <c r="B9528" s="2"/>
      <c r="C9528" s="363"/>
      <c r="D9528" s="364"/>
      <c r="E9528" s="2"/>
      <c r="F9528" s="2"/>
      <c r="G9528" s="365"/>
      <c r="H9528" s="366"/>
      <c r="I9528" s="363"/>
      <c r="J9528" s="367"/>
      <c r="K9528" s="364"/>
      <c r="M9528" s="368"/>
      <c r="P9528" s="369"/>
      <c r="S9528" s="369"/>
      <c r="V9528" s="358"/>
    </row>
    <row r="9529" spans="1:22">
      <c r="A9529" s="31"/>
      <c r="B9529" s="2"/>
      <c r="C9529" s="363"/>
      <c r="D9529" s="364"/>
      <c r="E9529" s="2"/>
      <c r="F9529" s="2"/>
      <c r="G9529" s="365"/>
      <c r="H9529" s="366"/>
      <c r="I9529" s="363"/>
      <c r="J9529" s="367"/>
      <c r="K9529" s="364"/>
      <c r="M9529" s="368"/>
      <c r="P9529" s="369"/>
      <c r="S9529" s="369"/>
      <c r="V9529" s="358"/>
    </row>
    <row r="9530" spans="1:22">
      <c r="A9530" s="31"/>
      <c r="B9530" s="2"/>
      <c r="C9530" s="363"/>
      <c r="D9530" s="364"/>
      <c r="E9530" s="2"/>
      <c r="F9530" s="2"/>
      <c r="G9530" s="365"/>
      <c r="H9530" s="366"/>
      <c r="I9530" s="363"/>
      <c r="J9530" s="367"/>
      <c r="K9530" s="364"/>
      <c r="M9530" s="368"/>
      <c r="P9530" s="369"/>
      <c r="S9530" s="369"/>
      <c r="V9530" s="358"/>
    </row>
    <row r="9531" spans="1:22">
      <c r="A9531" s="31"/>
      <c r="B9531" s="2"/>
      <c r="C9531" s="363"/>
      <c r="D9531" s="364"/>
      <c r="E9531" s="2"/>
      <c r="F9531" s="2"/>
      <c r="G9531" s="365"/>
      <c r="H9531" s="366"/>
      <c r="I9531" s="363"/>
      <c r="J9531" s="367"/>
      <c r="K9531" s="364"/>
      <c r="M9531" s="368"/>
      <c r="P9531" s="369"/>
      <c r="S9531" s="369"/>
      <c r="V9531" s="358"/>
    </row>
    <row r="9532" spans="1:22">
      <c r="A9532" s="31"/>
      <c r="B9532" s="2"/>
      <c r="C9532" s="363"/>
      <c r="D9532" s="364"/>
      <c r="E9532" s="2"/>
      <c r="F9532" s="2"/>
      <c r="G9532" s="365"/>
      <c r="H9532" s="366"/>
      <c r="I9532" s="363"/>
      <c r="J9532" s="367"/>
      <c r="K9532" s="364"/>
      <c r="M9532" s="368"/>
      <c r="P9532" s="369"/>
      <c r="S9532" s="369"/>
      <c r="V9532" s="358"/>
    </row>
    <row r="9533" spans="1:22">
      <c r="A9533" s="31"/>
      <c r="B9533" s="2"/>
      <c r="C9533" s="363"/>
      <c r="D9533" s="364"/>
      <c r="E9533" s="2"/>
      <c r="F9533" s="2"/>
      <c r="G9533" s="365"/>
      <c r="H9533" s="366"/>
      <c r="I9533" s="363"/>
      <c r="J9533" s="367"/>
      <c r="K9533" s="364"/>
      <c r="M9533" s="368"/>
      <c r="P9533" s="369"/>
      <c r="S9533" s="369"/>
      <c r="V9533" s="358"/>
    </row>
    <row r="9534" spans="1:22">
      <c r="A9534" s="31"/>
      <c r="B9534" s="2"/>
      <c r="C9534" s="363"/>
      <c r="D9534" s="364"/>
      <c r="E9534" s="2"/>
      <c r="F9534" s="2"/>
      <c r="G9534" s="365"/>
      <c r="H9534" s="366"/>
      <c r="I9534" s="363"/>
      <c r="J9534" s="367"/>
      <c r="K9534" s="364"/>
      <c r="M9534" s="368"/>
      <c r="P9534" s="369"/>
      <c r="S9534" s="369"/>
      <c r="V9534" s="358"/>
    </row>
    <row r="9535" spans="1:22">
      <c r="A9535" s="31"/>
      <c r="B9535" s="2"/>
      <c r="C9535" s="363"/>
      <c r="D9535" s="364"/>
      <c r="E9535" s="2"/>
      <c r="F9535" s="2"/>
      <c r="G9535" s="365"/>
      <c r="H9535" s="366"/>
      <c r="I9535" s="363"/>
      <c r="J9535" s="367"/>
      <c r="K9535" s="364"/>
      <c r="M9535" s="368"/>
      <c r="P9535" s="369"/>
      <c r="S9535" s="369"/>
      <c r="V9535" s="358"/>
    </row>
    <row r="9536" spans="1:22">
      <c r="A9536" s="31"/>
      <c r="B9536" s="2"/>
      <c r="C9536" s="363"/>
      <c r="D9536" s="364"/>
      <c r="E9536" s="2"/>
      <c r="F9536" s="2"/>
      <c r="G9536" s="365"/>
      <c r="H9536" s="366"/>
      <c r="I9536" s="363"/>
      <c r="J9536" s="367"/>
      <c r="K9536" s="364"/>
      <c r="M9536" s="368"/>
      <c r="P9536" s="369"/>
      <c r="S9536" s="369"/>
      <c r="V9536" s="358"/>
    </row>
    <row r="9537" spans="1:22">
      <c r="A9537" s="31"/>
      <c r="B9537" s="2"/>
      <c r="C9537" s="363"/>
      <c r="D9537" s="364"/>
      <c r="E9537" s="2"/>
      <c r="F9537" s="2"/>
      <c r="G9537" s="365"/>
      <c r="H9537" s="366"/>
      <c r="I9537" s="363"/>
      <c r="J9537" s="367"/>
      <c r="K9537" s="364"/>
      <c r="M9537" s="368"/>
      <c r="P9537" s="369"/>
      <c r="S9537" s="369"/>
      <c r="V9537" s="358"/>
    </row>
    <row r="9538" spans="1:22">
      <c r="A9538" s="31"/>
      <c r="B9538" s="2"/>
      <c r="C9538" s="363"/>
      <c r="D9538" s="364"/>
      <c r="E9538" s="2"/>
      <c r="F9538" s="2"/>
      <c r="G9538" s="365"/>
      <c r="H9538" s="366"/>
      <c r="I9538" s="363"/>
      <c r="J9538" s="367"/>
      <c r="K9538" s="364"/>
      <c r="M9538" s="368"/>
      <c r="P9538" s="369"/>
      <c r="S9538" s="369"/>
      <c r="V9538" s="358"/>
    </row>
    <row r="9539" spans="1:22">
      <c r="A9539" s="31"/>
      <c r="B9539" s="2"/>
      <c r="C9539" s="363"/>
      <c r="D9539" s="364"/>
      <c r="E9539" s="2"/>
      <c r="F9539" s="2"/>
      <c r="G9539" s="365"/>
      <c r="H9539" s="366"/>
      <c r="I9539" s="363"/>
      <c r="J9539" s="367"/>
      <c r="K9539" s="364"/>
      <c r="M9539" s="368"/>
      <c r="P9539" s="369"/>
      <c r="S9539" s="369"/>
      <c r="V9539" s="358"/>
    </row>
    <row r="9540" spans="1:22">
      <c r="A9540" s="31"/>
      <c r="B9540" s="2"/>
      <c r="C9540" s="363"/>
      <c r="D9540" s="364"/>
      <c r="E9540" s="2"/>
      <c r="F9540" s="2"/>
      <c r="G9540" s="365"/>
      <c r="H9540" s="366"/>
      <c r="I9540" s="363"/>
      <c r="J9540" s="367"/>
      <c r="K9540" s="364"/>
      <c r="M9540" s="368"/>
      <c r="P9540" s="369"/>
      <c r="S9540" s="369"/>
      <c r="V9540" s="358"/>
    </row>
    <row r="9541" spans="1:22">
      <c r="A9541" s="31"/>
      <c r="B9541" s="2"/>
      <c r="C9541" s="363"/>
      <c r="D9541" s="364"/>
      <c r="E9541" s="2"/>
      <c r="F9541" s="2"/>
      <c r="G9541" s="365"/>
      <c r="H9541" s="366"/>
      <c r="I9541" s="363"/>
      <c r="J9541" s="367"/>
      <c r="K9541" s="364"/>
      <c r="M9541" s="368"/>
      <c r="P9541" s="369"/>
      <c r="S9541" s="369"/>
      <c r="V9541" s="358"/>
    </row>
    <row r="9542" spans="1:22">
      <c r="A9542" s="31"/>
      <c r="B9542" s="2"/>
      <c r="C9542" s="363"/>
      <c r="D9542" s="364"/>
      <c r="E9542" s="2"/>
      <c r="F9542" s="2"/>
      <c r="G9542" s="365"/>
      <c r="H9542" s="366"/>
      <c r="I9542" s="363"/>
      <c r="J9542" s="367"/>
      <c r="K9542" s="364"/>
      <c r="M9542" s="368"/>
      <c r="P9542" s="369"/>
      <c r="S9542" s="369"/>
      <c r="V9542" s="358"/>
    </row>
    <row r="9543" spans="1:22">
      <c r="A9543" s="31"/>
      <c r="B9543" s="2"/>
      <c r="C9543" s="363"/>
      <c r="D9543" s="364"/>
      <c r="E9543" s="2"/>
      <c r="F9543" s="2"/>
      <c r="G9543" s="365"/>
      <c r="H9543" s="366"/>
      <c r="I9543" s="363"/>
      <c r="J9543" s="367"/>
      <c r="K9543" s="364"/>
      <c r="M9543" s="368"/>
      <c r="P9543" s="369"/>
      <c r="S9543" s="369"/>
      <c r="V9543" s="358"/>
    </row>
    <row r="9544" spans="1:22">
      <c r="A9544" s="31"/>
      <c r="B9544" s="2"/>
      <c r="C9544" s="363"/>
      <c r="D9544" s="364"/>
      <c r="E9544" s="2"/>
      <c r="F9544" s="2"/>
      <c r="G9544" s="365"/>
      <c r="H9544" s="366"/>
      <c r="I9544" s="363"/>
      <c r="J9544" s="367"/>
      <c r="K9544" s="364"/>
      <c r="M9544" s="368"/>
      <c r="P9544" s="369"/>
      <c r="S9544" s="369"/>
      <c r="V9544" s="358"/>
    </row>
    <row r="9545" spans="1:22">
      <c r="A9545" s="31"/>
      <c r="B9545" s="2"/>
      <c r="C9545" s="363"/>
      <c r="D9545" s="364"/>
      <c r="E9545" s="2"/>
      <c r="F9545" s="2"/>
      <c r="G9545" s="365"/>
      <c r="H9545" s="366"/>
      <c r="I9545" s="363"/>
      <c r="J9545" s="367"/>
      <c r="K9545" s="364"/>
      <c r="M9545" s="368"/>
      <c r="P9545" s="369"/>
      <c r="S9545" s="369"/>
      <c r="V9545" s="358"/>
    </row>
    <row r="9546" spans="1:22">
      <c r="A9546" s="31"/>
      <c r="B9546" s="2"/>
      <c r="C9546" s="363"/>
      <c r="D9546" s="364"/>
      <c r="E9546" s="2"/>
      <c r="F9546" s="2"/>
      <c r="G9546" s="365"/>
      <c r="H9546" s="366"/>
      <c r="I9546" s="363"/>
      <c r="J9546" s="367"/>
      <c r="K9546" s="364"/>
      <c r="M9546" s="368"/>
      <c r="P9546" s="369"/>
      <c r="S9546" s="369"/>
      <c r="V9546" s="358"/>
    </row>
    <row r="9547" spans="1:22">
      <c r="A9547" s="31"/>
      <c r="B9547" s="2"/>
      <c r="C9547" s="363"/>
      <c r="D9547" s="364"/>
      <c r="E9547" s="2"/>
      <c r="F9547" s="2"/>
      <c r="G9547" s="365"/>
      <c r="H9547" s="366"/>
      <c r="I9547" s="363"/>
      <c r="J9547" s="367"/>
      <c r="K9547" s="364"/>
      <c r="M9547" s="368"/>
      <c r="P9547" s="369"/>
      <c r="S9547" s="369"/>
      <c r="V9547" s="358"/>
    </row>
    <row r="9548" spans="1:22">
      <c r="A9548" s="31"/>
      <c r="B9548" s="2"/>
      <c r="C9548" s="363"/>
      <c r="D9548" s="364"/>
      <c r="E9548" s="2"/>
      <c r="F9548" s="2"/>
      <c r="G9548" s="365"/>
      <c r="H9548" s="366"/>
      <c r="I9548" s="363"/>
      <c r="J9548" s="367"/>
      <c r="K9548" s="364"/>
      <c r="M9548" s="368"/>
      <c r="P9548" s="369"/>
      <c r="S9548" s="369"/>
      <c r="V9548" s="358"/>
    </row>
    <row r="9549" spans="1:22">
      <c r="A9549" s="31"/>
      <c r="B9549" s="2"/>
      <c r="C9549" s="363"/>
      <c r="D9549" s="364"/>
      <c r="E9549" s="2"/>
      <c r="F9549" s="2"/>
      <c r="G9549" s="365"/>
      <c r="H9549" s="366"/>
      <c r="I9549" s="363"/>
      <c r="J9549" s="367"/>
      <c r="K9549" s="364"/>
      <c r="M9549" s="368"/>
      <c r="P9549" s="369"/>
      <c r="S9549" s="369"/>
      <c r="V9549" s="358"/>
    </row>
    <row r="9550" spans="1:22">
      <c r="A9550" s="31"/>
      <c r="B9550" s="2"/>
      <c r="C9550" s="363"/>
      <c r="D9550" s="364"/>
      <c r="E9550" s="2"/>
      <c r="F9550" s="2"/>
      <c r="G9550" s="365"/>
      <c r="H9550" s="366"/>
      <c r="I9550" s="363"/>
      <c r="J9550" s="367"/>
      <c r="K9550" s="364"/>
      <c r="M9550" s="368"/>
      <c r="P9550" s="369"/>
      <c r="S9550" s="369"/>
      <c r="V9550" s="358"/>
    </row>
    <row r="9551" spans="1:22">
      <c r="A9551" s="31"/>
      <c r="B9551" s="2"/>
      <c r="C9551" s="363"/>
      <c r="D9551" s="364"/>
      <c r="E9551" s="2"/>
      <c r="F9551" s="2"/>
      <c r="G9551" s="365"/>
      <c r="H9551" s="366"/>
      <c r="I9551" s="363"/>
      <c r="J9551" s="367"/>
      <c r="K9551" s="364"/>
      <c r="M9551" s="368"/>
      <c r="P9551" s="369"/>
      <c r="S9551" s="369"/>
      <c r="V9551" s="358"/>
    </row>
    <row r="9552" spans="1:22">
      <c r="A9552" s="31"/>
      <c r="B9552" s="2"/>
      <c r="C9552" s="363"/>
      <c r="D9552" s="364"/>
      <c r="E9552" s="2"/>
      <c r="F9552" s="2"/>
      <c r="G9552" s="365"/>
      <c r="H9552" s="366"/>
      <c r="I9552" s="363"/>
      <c r="J9552" s="367"/>
      <c r="K9552" s="364"/>
      <c r="M9552" s="368"/>
      <c r="P9552" s="369"/>
      <c r="S9552" s="369"/>
      <c r="V9552" s="358"/>
    </row>
    <row r="9553" spans="1:22">
      <c r="A9553" s="31"/>
      <c r="B9553" s="2"/>
      <c r="C9553" s="363"/>
      <c r="D9553" s="364"/>
      <c r="E9553" s="2"/>
      <c r="F9553" s="2"/>
      <c r="G9553" s="365"/>
      <c r="H9553" s="366"/>
      <c r="I9553" s="363"/>
      <c r="J9553" s="367"/>
      <c r="K9553" s="364"/>
      <c r="M9553" s="368"/>
      <c r="P9553" s="369"/>
      <c r="S9553" s="369"/>
      <c r="V9553" s="358"/>
    </row>
    <row r="9554" spans="1:22">
      <c r="A9554" s="31"/>
      <c r="B9554" s="2"/>
      <c r="C9554" s="363"/>
      <c r="D9554" s="364"/>
      <c r="E9554" s="2"/>
      <c r="F9554" s="2"/>
      <c r="G9554" s="365"/>
      <c r="H9554" s="366"/>
      <c r="I9554" s="363"/>
      <c r="J9554" s="367"/>
      <c r="K9554" s="364"/>
      <c r="M9554" s="368"/>
      <c r="P9554" s="369"/>
      <c r="S9554" s="369"/>
      <c r="V9554" s="358"/>
    </row>
    <row r="9555" spans="1:22">
      <c r="A9555" s="31"/>
      <c r="B9555" s="2"/>
      <c r="C9555" s="363"/>
      <c r="D9555" s="364"/>
      <c r="E9555" s="2"/>
      <c r="F9555" s="2"/>
      <c r="G9555" s="365"/>
      <c r="H9555" s="366"/>
      <c r="I9555" s="363"/>
      <c r="J9555" s="367"/>
      <c r="K9555" s="364"/>
      <c r="M9555" s="368"/>
      <c r="P9555" s="369"/>
      <c r="S9555" s="369"/>
      <c r="V9555" s="358"/>
    </row>
    <row r="9556" spans="1:22">
      <c r="A9556" s="31"/>
      <c r="B9556" s="2"/>
      <c r="C9556" s="363"/>
      <c r="D9556" s="364"/>
      <c r="E9556" s="2"/>
      <c r="F9556" s="2"/>
      <c r="G9556" s="365"/>
      <c r="H9556" s="366"/>
      <c r="I9556" s="363"/>
      <c r="J9556" s="367"/>
      <c r="K9556" s="364"/>
      <c r="M9556" s="368"/>
      <c r="P9556" s="369"/>
      <c r="S9556" s="369"/>
      <c r="V9556" s="358"/>
    </row>
    <row r="9557" spans="1:22">
      <c r="A9557" s="31"/>
      <c r="B9557" s="2"/>
      <c r="C9557" s="363"/>
      <c r="D9557" s="364"/>
      <c r="E9557" s="2"/>
      <c r="F9557" s="2"/>
      <c r="G9557" s="365"/>
      <c r="H9557" s="366"/>
      <c r="I9557" s="363"/>
      <c r="J9557" s="367"/>
      <c r="K9557" s="364"/>
      <c r="M9557" s="368"/>
      <c r="P9557" s="369"/>
      <c r="S9557" s="369"/>
      <c r="V9557" s="358"/>
    </row>
    <row r="9558" spans="1:22">
      <c r="A9558" s="31"/>
      <c r="B9558" s="2"/>
      <c r="C9558" s="363"/>
      <c r="D9558" s="364"/>
      <c r="E9558" s="2"/>
      <c r="F9558" s="2"/>
      <c r="G9558" s="365"/>
      <c r="H9558" s="366"/>
      <c r="I9558" s="363"/>
      <c r="J9558" s="367"/>
      <c r="K9558" s="364"/>
      <c r="M9558" s="368"/>
      <c r="P9558" s="369"/>
      <c r="S9558" s="369"/>
      <c r="V9558" s="358"/>
    </row>
    <row r="9559" spans="1:22">
      <c r="A9559" s="31"/>
      <c r="B9559" s="2"/>
      <c r="C9559" s="363"/>
      <c r="D9559" s="364"/>
      <c r="E9559" s="2"/>
      <c r="F9559" s="2"/>
      <c r="G9559" s="365"/>
      <c r="H9559" s="366"/>
      <c r="I9559" s="363"/>
      <c r="J9559" s="367"/>
      <c r="K9559" s="364"/>
      <c r="M9559" s="368"/>
      <c r="P9559" s="369"/>
      <c r="S9559" s="369"/>
      <c r="V9559" s="358"/>
    </row>
    <row r="9560" spans="1:22">
      <c r="A9560" s="31"/>
      <c r="B9560" s="2"/>
      <c r="C9560" s="363"/>
      <c r="D9560" s="364"/>
      <c r="E9560" s="2"/>
      <c r="F9560" s="2"/>
      <c r="G9560" s="365"/>
      <c r="H9560" s="366"/>
      <c r="I9560" s="363"/>
      <c r="J9560" s="367"/>
      <c r="K9560" s="364"/>
      <c r="M9560" s="368"/>
      <c r="P9560" s="369"/>
      <c r="S9560" s="369"/>
      <c r="V9560" s="358"/>
    </row>
    <row r="9561" spans="1:22">
      <c r="A9561" s="31"/>
      <c r="B9561" s="2"/>
      <c r="C9561" s="363"/>
      <c r="D9561" s="364"/>
      <c r="E9561" s="2"/>
      <c r="F9561" s="2"/>
      <c r="G9561" s="365"/>
      <c r="H9561" s="366"/>
      <c r="I9561" s="363"/>
      <c r="J9561" s="367"/>
      <c r="K9561" s="364"/>
      <c r="M9561" s="368"/>
      <c r="P9561" s="369"/>
      <c r="S9561" s="369"/>
      <c r="V9561" s="358"/>
    </row>
    <row r="9562" spans="1:22">
      <c r="A9562" s="31"/>
      <c r="B9562" s="2"/>
      <c r="C9562" s="363"/>
      <c r="D9562" s="364"/>
      <c r="E9562" s="2"/>
      <c r="F9562" s="2"/>
      <c r="G9562" s="365"/>
      <c r="H9562" s="366"/>
      <c r="I9562" s="363"/>
      <c r="J9562" s="367"/>
      <c r="K9562" s="364"/>
      <c r="M9562" s="368"/>
      <c r="P9562" s="369"/>
      <c r="S9562" s="369"/>
      <c r="V9562" s="358"/>
    </row>
    <row r="9563" spans="1:22">
      <c r="A9563" s="31"/>
      <c r="B9563" s="2"/>
      <c r="C9563" s="363"/>
      <c r="D9563" s="364"/>
      <c r="E9563" s="2"/>
      <c r="F9563" s="2"/>
      <c r="G9563" s="365"/>
      <c r="H9563" s="366"/>
      <c r="I9563" s="363"/>
      <c r="J9563" s="367"/>
      <c r="K9563" s="364"/>
      <c r="M9563" s="368"/>
      <c r="P9563" s="369"/>
      <c r="S9563" s="369"/>
      <c r="V9563" s="358"/>
    </row>
    <row r="9564" spans="1:22">
      <c r="A9564" s="31"/>
      <c r="B9564" s="2"/>
      <c r="C9564" s="363"/>
      <c r="D9564" s="364"/>
      <c r="E9564" s="2"/>
      <c r="F9564" s="2"/>
      <c r="G9564" s="365"/>
      <c r="H9564" s="366"/>
      <c r="I9564" s="363"/>
      <c r="J9564" s="367"/>
      <c r="K9564" s="364"/>
      <c r="M9564" s="368"/>
      <c r="P9564" s="369"/>
      <c r="S9564" s="369"/>
      <c r="V9564" s="358"/>
    </row>
    <row r="9565" spans="1:22">
      <c r="A9565" s="31"/>
      <c r="B9565" s="2"/>
      <c r="C9565" s="363"/>
      <c r="D9565" s="364"/>
      <c r="E9565" s="2"/>
      <c r="F9565" s="2"/>
      <c r="G9565" s="365"/>
      <c r="H9565" s="366"/>
      <c r="I9565" s="363"/>
      <c r="J9565" s="367"/>
      <c r="K9565" s="364"/>
      <c r="M9565" s="368"/>
      <c r="P9565" s="369"/>
      <c r="S9565" s="369"/>
      <c r="V9565" s="358"/>
    </row>
    <row r="9566" spans="1:22">
      <c r="A9566" s="31"/>
      <c r="B9566" s="2"/>
      <c r="C9566" s="363"/>
      <c r="D9566" s="364"/>
      <c r="E9566" s="2"/>
      <c r="F9566" s="2"/>
      <c r="G9566" s="365"/>
      <c r="H9566" s="366"/>
      <c r="I9566" s="363"/>
      <c r="J9566" s="367"/>
      <c r="K9566" s="364"/>
      <c r="M9566" s="368"/>
      <c r="P9566" s="369"/>
      <c r="S9566" s="369"/>
      <c r="V9566" s="358"/>
    </row>
    <row r="9567" spans="1:22">
      <c r="A9567" s="31"/>
      <c r="B9567" s="2"/>
      <c r="C9567" s="363"/>
      <c r="D9567" s="364"/>
      <c r="E9567" s="2"/>
      <c r="F9567" s="2"/>
      <c r="G9567" s="365"/>
      <c r="H9567" s="366"/>
      <c r="I9567" s="363"/>
      <c r="J9567" s="367"/>
      <c r="K9567" s="364"/>
      <c r="M9567" s="368"/>
      <c r="P9567" s="369"/>
      <c r="S9567" s="369"/>
      <c r="V9567" s="358"/>
    </row>
    <row r="9568" spans="1:22">
      <c r="A9568" s="31"/>
      <c r="B9568" s="2"/>
      <c r="C9568" s="363"/>
      <c r="D9568" s="364"/>
      <c r="E9568" s="2"/>
      <c r="F9568" s="2"/>
      <c r="G9568" s="365"/>
      <c r="H9568" s="366"/>
      <c r="I9568" s="363"/>
      <c r="J9568" s="367"/>
      <c r="K9568" s="364"/>
      <c r="M9568" s="368"/>
      <c r="P9568" s="369"/>
      <c r="S9568" s="369"/>
      <c r="V9568" s="358"/>
    </row>
    <row r="9569" spans="1:22">
      <c r="A9569" s="31"/>
      <c r="B9569" s="2"/>
      <c r="C9569" s="363"/>
      <c r="D9569" s="364"/>
      <c r="E9569" s="2"/>
      <c r="F9569" s="2"/>
      <c r="G9569" s="365"/>
      <c r="H9569" s="366"/>
      <c r="I9569" s="363"/>
      <c r="J9569" s="367"/>
      <c r="K9569" s="364"/>
      <c r="M9569" s="368"/>
      <c r="P9569" s="369"/>
      <c r="S9569" s="369"/>
      <c r="V9569" s="358"/>
    </row>
    <row r="9570" spans="1:22">
      <c r="A9570" s="31"/>
      <c r="B9570" s="2"/>
      <c r="C9570" s="363"/>
      <c r="D9570" s="364"/>
      <c r="E9570" s="2"/>
      <c r="F9570" s="2"/>
      <c r="G9570" s="365"/>
      <c r="H9570" s="366"/>
      <c r="I9570" s="363"/>
      <c r="J9570" s="367"/>
      <c r="K9570" s="364"/>
      <c r="M9570" s="368"/>
      <c r="P9570" s="369"/>
      <c r="S9570" s="369"/>
      <c r="V9570" s="358"/>
    </row>
    <row r="9571" spans="1:22">
      <c r="A9571" s="31"/>
      <c r="B9571" s="2"/>
      <c r="C9571" s="363"/>
      <c r="D9571" s="364"/>
      <c r="E9571" s="2"/>
      <c r="F9571" s="2"/>
      <c r="G9571" s="365"/>
      <c r="H9571" s="366"/>
      <c r="I9571" s="363"/>
      <c r="J9571" s="367"/>
      <c r="K9571" s="364"/>
      <c r="M9571" s="368"/>
      <c r="P9571" s="369"/>
      <c r="S9571" s="369"/>
      <c r="V9571" s="358"/>
    </row>
    <row r="9572" spans="1:22">
      <c r="A9572" s="31"/>
      <c r="B9572" s="2"/>
      <c r="C9572" s="363"/>
      <c r="D9572" s="364"/>
      <c r="E9572" s="2"/>
      <c r="F9572" s="2"/>
      <c r="G9572" s="365"/>
      <c r="H9572" s="366"/>
      <c r="I9572" s="363"/>
      <c r="J9572" s="367"/>
      <c r="K9572" s="364"/>
      <c r="M9572" s="368"/>
      <c r="P9572" s="369"/>
      <c r="S9572" s="369"/>
      <c r="V9572" s="358"/>
    </row>
    <row r="9573" spans="1:22">
      <c r="A9573" s="31"/>
      <c r="B9573" s="2"/>
      <c r="C9573" s="363"/>
      <c r="D9573" s="364"/>
      <c r="E9573" s="2"/>
      <c r="F9573" s="2"/>
      <c r="G9573" s="365"/>
      <c r="H9573" s="366"/>
      <c r="I9573" s="363"/>
      <c r="J9573" s="367"/>
      <c r="K9573" s="364"/>
      <c r="M9573" s="368"/>
      <c r="P9573" s="369"/>
      <c r="S9573" s="369"/>
      <c r="V9573" s="358"/>
    </row>
    <row r="9574" spans="1:22">
      <c r="A9574" s="31"/>
      <c r="B9574" s="2"/>
      <c r="C9574" s="363"/>
      <c r="D9574" s="364"/>
      <c r="E9574" s="2"/>
      <c r="F9574" s="2"/>
      <c r="G9574" s="365"/>
      <c r="H9574" s="366"/>
      <c r="I9574" s="363"/>
      <c r="J9574" s="367"/>
      <c r="K9574" s="364"/>
      <c r="M9574" s="368"/>
      <c r="P9574" s="369"/>
      <c r="S9574" s="369"/>
      <c r="V9574" s="358"/>
    </row>
    <row r="9575" spans="1:22">
      <c r="A9575" s="31"/>
      <c r="B9575" s="2"/>
      <c r="C9575" s="363"/>
      <c r="D9575" s="364"/>
      <c r="E9575" s="2"/>
      <c r="F9575" s="2"/>
      <c r="G9575" s="365"/>
      <c r="H9575" s="366"/>
      <c r="I9575" s="363"/>
      <c r="J9575" s="367"/>
      <c r="K9575" s="364"/>
      <c r="M9575" s="368"/>
      <c r="P9575" s="369"/>
      <c r="S9575" s="369"/>
      <c r="V9575" s="358"/>
    </row>
    <row r="9576" spans="1:22">
      <c r="A9576" s="31"/>
      <c r="B9576" s="2"/>
      <c r="C9576" s="363"/>
      <c r="D9576" s="364"/>
      <c r="E9576" s="2"/>
      <c r="F9576" s="2"/>
      <c r="G9576" s="365"/>
      <c r="H9576" s="366"/>
      <c r="I9576" s="363"/>
      <c r="J9576" s="367"/>
      <c r="K9576" s="364"/>
      <c r="M9576" s="368"/>
      <c r="P9576" s="369"/>
      <c r="S9576" s="369"/>
      <c r="V9576" s="358"/>
    </row>
    <row r="9577" spans="1:22">
      <c r="A9577" s="31"/>
      <c r="B9577" s="2"/>
      <c r="C9577" s="363"/>
      <c r="D9577" s="364"/>
      <c r="E9577" s="2"/>
      <c r="F9577" s="2"/>
      <c r="G9577" s="365"/>
      <c r="H9577" s="366"/>
      <c r="I9577" s="363"/>
      <c r="J9577" s="367"/>
      <c r="K9577" s="364"/>
      <c r="M9577" s="368"/>
      <c r="P9577" s="369"/>
      <c r="S9577" s="369"/>
      <c r="V9577" s="358"/>
    </row>
    <row r="9578" spans="1:22">
      <c r="A9578" s="31"/>
      <c r="B9578" s="2"/>
      <c r="C9578" s="363"/>
      <c r="D9578" s="364"/>
      <c r="E9578" s="2"/>
      <c r="F9578" s="2"/>
      <c r="G9578" s="365"/>
      <c r="H9578" s="366"/>
      <c r="I9578" s="363"/>
      <c r="J9578" s="367"/>
      <c r="K9578" s="364"/>
      <c r="M9578" s="368"/>
      <c r="P9578" s="369"/>
      <c r="S9578" s="369"/>
      <c r="V9578" s="358"/>
    </row>
    <row r="9579" spans="1:22">
      <c r="A9579" s="31"/>
      <c r="B9579" s="2"/>
      <c r="C9579" s="363"/>
      <c r="D9579" s="364"/>
      <c r="E9579" s="2"/>
      <c r="F9579" s="2"/>
      <c r="G9579" s="365"/>
      <c r="H9579" s="366"/>
      <c r="I9579" s="363"/>
      <c r="J9579" s="367"/>
      <c r="K9579" s="364"/>
      <c r="M9579" s="368"/>
      <c r="P9579" s="369"/>
      <c r="S9579" s="369"/>
      <c r="V9579" s="358"/>
    </row>
    <row r="9580" spans="1:22">
      <c r="A9580" s="31"/>
      <c r="B9580" s="2"/>
      <c r="C9580" s="363"/>
      <c r="D9580" s="364"/>
      <c r="E9580" s="2"/>
      <c r="F9580" s="2"/>
      <c r="G9580" s="365"/>
      <c r="H9580" s="366"/>
      <c r="I9580" s="363"/>
      <c r="J9580" s="367"/>
      <c r="K9580" s="364"/>
      <c r="M9580" s="368"/>
      <c r="P9580" s="369"/>
      <c r="S9580" s="369"/>
      <c r="V9580" s="358"/>
    </row>
    <row r="9581" spans="1:22">
      <c r="A9581" s="31"/>
      <c r="B9581" s="2"/>
      <c r="C9581" s="363"/>
      <c r="D9581" s="364"/>
      <c r="E9581" s="2"/>
      <c r="F9581" s="2"/>
      <c r="G9581" s="365"/>
      <c r="H9581" s="366"/>
      <c r="I9581" s="363"/>
      <c r="J9581" s="367"/>
      <c r="K9581" s="364"/>
      <c r="M9581" s="368"/>
      <c r="P9581" s="369"/>
      <c r="S9581" s="369"/>
      <c r="V9581" s="358"/>
    </row>
    <row r="9582" spans="1:22">
      <c r="A9582" s="31"/>
      <c r="B9582" s="2"/>
      <c r="C9582" s="363"/>
      <c r="D9582" s="364"/>
      <c r="E9582" s="2"/>
      <c r="F9582" s="2"/>
      <c r="G9582" s="365"/>
      <c r="H9582" s="366"/>
      <c r="I9582" s="363"/>
      <c r="J9582" s="367"/>
      <c r="K9582" s="364"/>
      <c r="M9582" s="368"/>
      <c r="P9582" s="369"/>
      <c r="S9582" s="369"/>
      <c r="V9582" s="358"/>
    </row>
    <row r="9583" spans="1:22">
      <c r="A9583" s="31"/>
      <c r="B9583" s="2"/>
      <c r="C9583" s="363"/>
      <c r="D9583" s="364"/>
      <c r="E9583" s="2"/>
      <c r="F9583" s="2"/>
      <c r="G9583" s="365"/>
      <c r="H9583" s="366"/>
      <c r="I9583" s="363"/>
      <c r="J9583" s="367"/>
      <c r="K9583" s="364"/>
      <c r="M9583" s="368"/>
      <c r="P9583" s="369"/>
      <c r="S9583" s="369"/>
      <c r="V9583" s="358"/>
    </row>
    <row r="9584" spans="1:22">
      <c r="A9584" s="31"/>
      <c r="B9584" s="2"/>
      <c r="C9584" s="363"/>
      <c r="D9584" s="364"/>
      <c r="E9584" s="2"/>
      <c r="F9584" s="2"/>
      <c r="G9584" s="365"/>
      <c r="H9584" s="366"/>
      <c r="I9584" s="363"/>
      <c r="J9584" s="367"/>
      <c r="K9584" s="364"/>
      <c r="M9584" s="368"/>
      <c r="P9584" s="369"/>
      <c r="S9584" s="369"/>
      <c r="V9584" s="358"/>
    </row>
    <row r="9585" spans="1:22">
      <c r="A9585" s="31"/>
      <c r="B9585" s="2"/>
      <c r="C9585" s="363"/>
      <c r="D9585" s="364"/>
      <c r="E9585" s="2"/>
      <c r="F9585" s="2"/>
      <c r="G9585" s="365"/>
      <c r="H9585" s="366"/>
      <c r="I9585" s="363"/>
      <c r="J9585" s="367"/>
      <c r="K9585" s="364"/>
      <c r="M9585" s="368"/>
      <c r="P9585" s="369"/>
      <c r="S9585" s="369"/>
      <c r="V9585" s="358"/>
    </row>
    <row r="9586" spans="1:22">
      <c r="A9586" s="31"/>
      <c r="B9586" s="2"/>
      <c r="C9586" s="363"/>
      <c r="D9586" s="364"/>
      <c r="E9586" s="2"/>
      <c r="F9586" s="2"/>
      <c r="G9586" s="365"/>
      <c r="H9586" s="366"/>
      <c r="I9586" s="363"/>
      <c r="J9586" s="367"/>
      <c r="K9586" s="364"/>
      <c r="M9586" s="368"/>
      <c r="P9586" s="369"/>
      <c r="S9586" s="369"/>
      <c r="V9586" s="358"/>
    </row>
    <row r="9587" spans="1:22">
      <c r="A9587" s="31"/>
      <c r="B9587" s="2"/>
      <c r="C9587" s="363"/>
      <c r="D9587" s="364"/>
      <c r="E9587" s="2"/>
      <c r="F9587" s="2"/>
      <c r="G9587" s="365"/>
      <c r="H9587" s="366"/>
      <c r="I9587" s="363"/>
      <c r="J9587" s="367"/>
      <c r="K9587" s="364"/>
      <c r="M9587" s="368"/>
      <c r="P9587" s="369"/>
      <c r="S9587" s="369"/>
      <c r="V9587" s="358"/>
    </row>
    <row r="9588" spans="1:22">
      <c r="A9588" s="31"/>
      <c r="B9588" s="2"/>
      <c r="C9588" s="363"/>
      <c r="D9588" s="364"/>
      <c r="E9588" s="2"/>
      <c r="F9588" s="2"/>
      <c r="G9588" s="365"/>
      <c r="H9588" s="366"/>
      <c r="I9588" s="363"/>
      <c r="J9588" s="367"/>
      <c r="K9588" s="364"/>
      <c r="M9588" s="368"/>
      <c r="P9588" s="369"/>
      <c r="S9588" s="369"/>
      <c r="V9588" s="358"/>
    </row>
    <row r="9589" spans="1:22">
      <c r="A9589" s="31"/>
      <c r="B9589" s="2"/>
      <c r="C9589" s="363"/>
      <c r="D9589" s="364"/>
      <c r="E9589" s="2"/>
      <c r="F9589" s="2"/>
      <c r="G9589" s="365"/>
      <c r="H9589" s="366"/>
      <c r="I9589" s="363"/>
      <c r="J9589" s="367"/>
      <c r="K9589" s="364"/>
      <c r="M9589" s="368"/>
      <c r="P9589" s="369"/>
      <c r="S9589" s="369"/>
      <c r="V9589" s="358"/>
    </row>
    <row r="9590" spans="1:22">
      <c r="A9590" s="31"/>
      <c r="B9590" s="2"/>
      <c r="C9590" s="363"/>
      <c r="D9590" s="364"/>
      <c r="E9590" s="2"/>
      <c r="F9590" s="2"/>
      <c r="G9590" s="365"/>
      <c r="H9590" s="366"/>
      <c r="I9590" s="363"/>
      <c r="J9590" s="367"/>
      <c r="K9590" s="364"/>
      <c r="M9590" s="368"/>
      <c r="P9590" s="369"/>
      <c r="S9590" s="369"/>
      <c r="V9590" s="358"/>
    </row>
    <row r="9591" spans="1:22">
      <c r="A9591" s="31"/>
      <c r="B9591" s="2"/>
      <c r="C9591" s="363"/>
      <c r="D9591" s="364"/>
      <c r="E9591" s="2"/>
      <c r="F9591" s="2"/>
      <c r="G9591" s="365"/>
      <c r="H9591" s="366"/>
      <c r="I9591" s="363"/>
      <c r="J9591" s="367"/>
      <c r="K9591" s="364"/>
      <c r="M9591" s="368"/>
      <c r="P9591" s="369"/>
      <c r="S9591" s="369"/>
      <c r="V9591" s="358"/>
    </row>
    <row r="9592" spans="1:22">
      <c r="A9592" s="31"/>
      <c r="B9592" s="2"/>
      <c r="C9592" s="363"/>
      <c r="D9592" s="364"/>
      <c r="E9592" s="2"/>
      <c r="F9592" s="2"/>
      <c r="G9592" s="365"/>
      <c r="H9592" s="366"/>
      <c r="I9592" s="363"/>
      <c r="J9592" s="367"/>
      <c r="K9592" s="364"/>
      <c r="M9592" s="368"/>
      <c r="P9592" s="369"/>
      <c r="S9592" s="369"/>
      <c r="V9592" s="358"/>
    </row>
    <row r="9593" spans="1:22">
      <c r="A9593" s="31"/>
      <c r="B9593" s="2"/>
      <c r="C9593" s="363"/>
      <c r="D9593" s="364"/>
      <c r="E9593" s="2"/>
      <c r="F9593" s="2"/>
      <c r="G9593" s="365"/>
      <c r="H9593" s="366"/>
      <c r="I9593" s="363"/>
      <c r="J9593" s="367"/>
      <c r="K9593" s="364"/>
      <c r="M9593" s="368"/>
      <c r="P9593" s="369"/>
      <c r="S9593" s="369"/>
      <c r="V9593" s="358"/>
    </row>
    <row r="9594" spans="1:22">
      <c r="A9594" s="31"/>
      <c r="B9594" s="2"/>
      <c r="C9594" s="363"/>
      <c r="D9594" s="364"/>
      <c r="E9594" s="2"/>
      <c r="F9594" s="2"/>
      <c r="G9594" s="365"/>
      <c r="H9594" s="366"/>
      <c r="I9594" s="363"/>
      <c r="J9594" s="367"/>
      <c r="K9594" s="364"/>
      <c r="M9594" s="368"/>
      <c r="P9594" s="369"/>
      <c r="S9594" s="369"/>
      <c r="V9594" s="358"/>
    </row>
    <row r="9595" spans="1:22">
      <c r="A9595" s="31"/>
      <c r="B9595" s="2"/>
      <c r="C9595" s="363"/>
      <c r="D9595" s="364"/>
      <c r="E9595" s="2"/>
      <c r="F9595" s="2"/>
      <c r="G9595" s="365"/>
      <c r="H9595" s="366"/>
      <c r="I9595" s="363"/>
      <c r="J9595" s="367"/>
      <c r="K9595" s="364"/>
      <c r="M9595" s="368"/>
      <c r="P9595" s="369"/>
      <c r="S9595" s="369"/>
      <c r="V9595" s="358"/>
    </row>
    <row r="9596" spans="1:22">
      <c r="A9596" s="31"/>
      <c r="B9596" s="2"/>
      <c r="C9596" s="363"/>
      <c r="D9596" s="364"/>
      <c r="E9596" s="2"/>
      <c r="F9596" s="2"/>
      <c r="G9596" s="365"/>
      <c r="H9596" s="366"/>
      <c r="I9596" s="363"/>
      <c r="J9596" s="367"/>
      <c r="K9596" s="364"/>
      <c r="M9596" s="368"/>
      <c r="P9596" s="369"/>
      <c r="S9596" s="369"/>
      <c r="V9596" s="358"/>
    </row>
    <row r="9597" spans="1:22">
      <c r="A9597" s="31"/>
      <c r="B9597" s="2"/>
      <c r="C9597" s="363"/>
      <c r="D9597" s="364"/>
      <c r="E9597" s="2"/>
      <c r="F9597" s="2"/>
      <c r="G9597" s="365"/>
      <c r="H9597" s="366"/>
      <c r="I9597" s="363"/>
      <c r="J9597" s="367"/>
      <c r="K9597" s="364"/>
      <c r="M9597" s="368"/>
      <c r="P9597" s="369"/>
      <c r="S9597" s="369"/>
      <c r="V9597" s="358"/>
    </row>
    <row r="9598" spans="1:22">
      <c r="A9598" s="31"/>
      <c r="B9598" s="2"/>
      <c r="C9598" s="363"/>
      <c r="D9598" s="364"/>
      <c r="E9598" s="2"/>
      <c r="F9598" s="2"/>
      <c r="G9598" s="365"/>
      <c r="H9598" s="366"/>
      <c r="I9598" s="363"/>
      <c r="J9598" s="367"/>
      <c r="K9598" s="364"/>
      <c r="M9598" s="368"/>
      <c r="P9598" s="369"/>
      <c r="S9598" s="369"/>
      <c r="V9598" s="358"/>
    </row>
    <row r="9599" spans="1:22">
      <c r="A9599" s="31"/>
      <c r="B9599" s="2"/>
      <c r="C9599" s="363"/>
      <c r="D9599" s="364"/>
      <c r="E9599" s="2"/>
      <c r="F9599" s="2"/>
      <c r="G9599" s="365"/>
      <c r="H9599" s="366"/>
      <c r="I9599" s="363"/>
      <c r="J9599" s="367"/>
      <c r="K9599" s="364"/>
      <c r="M9599" s="368"/>
      <c r="P9599" s="369"/>
      <c r="S9599" s="369"/>
      <c r="V9599" s="358"/>
    </row>
    <row r="9600" spans="1:22">
      <c r="A9600" s="31"/>
      <c r="B9600" s="2"/>
      <c r="C9600" s="363"/>
      <c r="D9600" s="364"/>
      <c r="E9600" s="2"/>
      <c r="F9600" s="2"/>
      <c r="G9600" s="365"/>
      <c r="H9600" s="366"/>
      <c r="I9600" s="363"/>
      <c r="J9600" s="367"/>
      <c r="K9600" s="364"/>
      <c r="M9600" s="368"/>
      <c r="P9600" s="369"/>
      <c r="S9600" s="369"/>
      <c r="V9600" s="358"/>
    </row>
    <row r="9601" spans="1:22">
      <c r="A9601" s="31"/>
      <c r="B9601" s="2"/>
      <c r="C9601" s="363"/>
      <c r="D9601" s="364"/>
      <c r="E9601" s="2"/>
      <c r="F9601" s="2"/>
      <c r="G9601" s="365"/>
      <c r="H9601" s="366"/>
      <c r="I9601" s="363"/>
      <c r="J9601" s="367"/>
      <c r="K9601" s="364"/>
      <c r="M9601" s="368"/>
      <c r="P9601" s="369"/>
      <c r="S9601" s="369"/>
      <c r="V9601" s="358"/>
    </row>
    <row r="9602" spans="1:22">
      <c r="A9602" s="31"/>
      <c r="B9602" s="2"/>
      <c r="C9602" s="363"/>
      <c r="D9602" s="364"/>
      <c r="E9602" s="2"/>
      <c r="F9602" s="2"/>
      <c r="G9602" s="365"/>
      <c r="H9602" s="366"/>
      <c r="I9602" s="363"/>
      <c r="J9602" s="367"/>
      <c r="K9602" s="364"/>
      <c r="M9602" s="368"/>
      <c r="P9602" s="369"/>
      <c r="S9602" s="369"/>
      <c r="V9602" s="358"/>
    </row>
    <row r="9603" spans="1:22">
      <c r="A9603" s="31"/>
      <c r="B9603" s="2"/>
      <c r="C9603" s="363"/>
      <c r="D9603" s="364"/>
      <c r="E9603" s="2"/>
      <c r="F9603" s="2"/>
      <c r="G9603" s="365"/>
      <c r="H9603" s="366"/>
      <c r="I9603" s="363"/>
      <c r="J9603" s="367"/>
      <c r="K9603" s="364"/>
      <c r="M9603" s="368"/>
      <c r="P9603" s="369"/>
      <c r="S9603" s="369"/>
      <c r="V9603" s="358"/>
    </row>
    <row r="9604" spans="1:22">
      <c r="A9604" s="31"/>
      <c r="B9604" s="2"/>
      <c r="C9604" s="363"/>
      <c r="D9604" s="364"/>
      <c r="E9604" s="2"/>
      <c r="F9604" s="2"/>
      <c r="G9604" s="365"/>
      <c r="H9604" s="366"/>
      <c r="I9604" s="363"/>
      <c r="J9604" s="367"/>
      <c r="K9604" s="364"/>
      <c r="M9604" s="368"/>
      <c r="P9604" s="369"/>
      <c r="S9604" s="369"/>
      <c r="V9604" s="358"/>
    </row>
    <row r="9605" spans="1:22">
      <c r="A9605" s="31"/>
      <c r="B9605" s="2"/>
      <c r="C9605" s="363"/>
      <c r="D9605" s="364"/>
      <c r="E9605" s="2"/>
      <c r="F9605" s="2"/>
      <c r="G9605" s="365"/>
      <c r="H9605" s="366"/>
      <c r="I9605" s="363"/>
      <c r="J9605" s="367"/>
      <c r="K9605" s="364"/>
      <c r="M9605" s="368"/>
      <c r="P9605" s="369"/>
      <c r="S9605" s="369"/>
      <c r="V9605" s="358"/>
    </row>
    <row r="9606" spans="1:22">
      <c r="A9606" s="31"/>
      <c r="B9606" s="2"/>
      <c r="C9606" s="363"/>
      <c r="D9606" s="364"/>
      <c r="E9606" s="2"/>
      <c r="F9606" s="2"/>
      <c r="G9606" s="365"/>
      <c r="H9606" s="366"/>
      <c r="I9606" s="363"/>
      <c r="J9606" s="367"/>
      <c r="K9606" s="364"/>
      <c r="M9606" s="368"/>
      <c r="P9606" s="369"/>
      <c r="S9606" s="369"/>
      <c r="V9606" s="358"/>
    </row>
    <row r="9607" spans="1:22">
      <c r="A9607" s="31"/>
      <c r="B9607" s="2"/>
      <c r="C9607" s="363"/>
      <c r="D9607" s="364"/>
      <c r="E9607" s="2"/>
      <c r="F9607" s="2"/>
      <c r="G9607" s="365"/>
      <c r="H9607" s="366"/>
      <c r="I9607" s="363"/>
      <c r="J9607" s="367"/>
      <c r="K9607" s="364"/>
      <c r="M9607" s="368"/>
      <c r="P9607" s="369"/>
      <c r="S9607" s="369"/>
      <c r="V9607" s="358"/>
    </row>
    <row r="9608" spans="1:22">
      <c r="A9608" s="31"/>
      <c r="B9608" s="2"/>
      <c r="C9608" s="363"/>
      <c r="D9608" s="364"/>
      <c r="E9608" s="2"/>
      <c r="F9608" s="2"/>
      <c r="G9608" s="365"/>
      <c r="H9608" s="366"/>
      <c r="I9608" s="363"/>
      <c r="J9608" s="367"/>
      <c r="K9608" s="364"/>
      <c r="M9608" s="368"/>
      <c r="P9608" s="369"/>
      <c r="S9608" s="369"/>
      <c r="V9608" s="358"/>
    </row>
    <row r="9609" spans="1:22">
      <c r="A9609" s="31"/>
      <c r="B9609" s="2"/>
      <c r="C9609" s="363"/>
      <c r="D9609" s="364"/>
      <c r="E9609" s="2"/>
      <c r="F9609" s="2"/>
      <c r="G9609" s="365"/>
      <c r="H9609" s="366"/>
      <c r="I9609" s="363"/>
      <c r="J9609" s="367"/>
      <c r="K9609" s="364"/>
      <c r="M9609" s="368"/>
      <c r="P9609" s="369"/>
      <c r="S9609" s="369"/>
      <c r="V9609" s="358"/>
    </row>
    <row r="9610" spans="1:22">
      <c r="A9610" s="31"/>
      <c r="B9610" s="2"/>
      <c r="C9610" s="363"/>
      <c r="D9610" s="364"/>
      <c r="E9610" s="2"/>
      <c r="F9610" s="2"/>
      <c r="G9610" s="365"/>
      <c r="H9610" s="366"/>
      <c r="I9610" s="363"/>
      <c r="J9610" s="367"/>
      <c r="K9610" s="364"/>
      <c r="M9610" s="368"/>
      <c r="P9610" s="369"/>
      <c r="S9610" s="369"/>
      <c r="V9610" s="358"/>
    </row>
    <row r="9611" spans="1:22">
      <c r="A9611" s="31"/>
      <c r="B9611" s="2"/>
      <c r="C9611" s="363"/>
      <c r="D9611" s="364"/>
      <c r="E9611" s="2"/>
      <c r="F9611" s="2"/>
      <c r="G9611" s="365"/>
      <c r="H9611" s="366"/>
      <c r="I9611" s="363"/>
      <c r="J9611" s="367"/>
      <c r="K9611" s="364"/>
      <c r="M9611" s="368"/>
      <c r="P9611" s="369"/>
      <c r="S9611" s="369"/>
      <c r="V9611" s="358"/>
    </row>
    <row r="9612" spans="1:22">
      <c r="A9612" s="31"/>
      <c r="B9612" s="2"/>
      <c r="C9612" s="363"/>
      <c r="D9612" s="364"/>
      <c r="E9612" s="2"/>
      <c r="F9612" s="2"/>
      <c r="G9612" s="365"/>
      <c r="H9612" s="366"/>
      <c r="I9612" s="363"/>
      <c r="J9612" s="367"/>
      <c r="K9612" s="364"/>
      <c r="M9612" s="368"/>
      <c r="P9612" s="369"/>
      <c r="S9612" s="369"/>
      <c r="V9612" s="358"/>
    </row>
    <row r="9613" spans="1:22">
      <c r="A9613" s="31"/>
      <c r="B9613" s="2"/>
      <c r="C9613" s="363"/>
      <c r="D9613" s="364"/>
      <c r="E9613" s="2"/>
      <c r="F9613" s="2"/>
      <c r="G9613" s="365"/>
      <c r="H9613" s="366"/>
      <c r="I9613" s="363"/>
      <c r="J9613" s="367"/>
      <c r="K9613" s="364"/>
      <c r="M9613" s="368"/>
      <c r="P9613" s="369"/>
      <c r="S9613" s="369"/>
      <c r="V9613" s="358"/>
    </row>
    <row r="9614" spans="1:22">
      <c r="A9614" s="31"/>
      <c r="B9614" s="2"/>
      <c r="C9614" s="363"/>
      <c r="D9614" s="364"/>
      <c r="E9614" s="2"/>
      <c r="F9614" s="2"/>
      <c r="G9614" s="365"/>
      <c r="H9614" s="366"/>
      <c r="I9614" s="363"/>
      <c r="J9614" s="367"/>
      <c r="K9614" s="364"/>
      <c r="M9614" s="368"/>
      <c r="P9614" s="369"/>
      <c r="S9614" s="369"/>
      <c r="V9614" s="358"/>
    </row>
    <row r="9615" spans="1:22">
      <c r="A9615" s="31"/>
      <c r="B9615" s="2"/>
      <c r="C9615" s="363"/>
      <c r="D9615" s="364"/>
      <c r="E9615" s="2"/>
      <c r="F9615" s="2"/>
      <c r="G9615" s="365"/>
      <c r="H9615" s="366"/>
      <c r="I9615" s="363"/>
      <c r="J9615" s="367"/>
      <c r="K9615" s="364"/>
      <c r="M9615" s="368"/>
      <c r="P9615" s="369"/>
      <c r="S9615" s="369"/>
      <c r="V9615" s="358"/>
    </row>
    <row r="9616" spans="1:22">
      <c r="A9616" s="31"/>
      <c r="B9616" s="2"/>
      <c r="C9616" s="363"/>
      <c r="D9616" s="364"/>
      <c r="E9616" s="2"/>
      <c r="F9616" s="2"/>
      <c r="G9616" s="365"/>
      <c r="H9616" s="366"/>
      <c r="I9616" s="363"/>
      <c r="J9616" s="367"/>
      <c r="K9616" s="364"/>
      <c r="M9616" s="368"/>
      <c r="P9616" s="369"/>
      <c r="S9616" s="369"/>
      <c r="V9616" s="358"/>
    </row>
    <row r="9617" spans="1:22">
      <c r="A9617" s="31"/>
      <c r="B9617" s="2"/>
      <c r="C9617" s="363"/>
      <c r="D9617" s="364"/>
      <c r="E9617" s="2"/>
      <c r="F9617" s="2"/>
      <c r="G9617" s="365"/>
      <c r="H9617" s="366"/>
      <c r="I9617" s="363"/>
      <c r="J9617" s="367"/>
      <c r="K9617" s="364"/>
      <c r="M9617" s="368"/>
      <c r="P9617" s="369"/>
      <c r="S9617" s="369"/>
      <c r="V9617" s="358"/>
    </row>
    <row r="9618" spans="1:22">
      <c r="A9618" s="31"/>
      <c r="B9618" s="2"/>
      <c r="C9618" s="363"/>
      <c r="D9618" s="364"/>
      <c r="E9618" s="2"/>
      <c r="F9618" s="2"/>
      <c r="G9618" s="365"/>
      <c r="H9618" s="366"/>
      <c r="I9618" s="363"/>
      <c r="J9618" s="367"/>
      <c r="K9618" s="364"/>
      <c r="M9618" s="368"/>
      <c r="P9618" s="369"/>
      <c r="S9618" s="369"/>
      <c r="V9618" s="358"/>
    </row>
    <row r="9619" spans="1:22">
      <c r="A9619" s="31"/>
      <c r="B9619" s="2"/>
      <c r="C9619" s="363"/>
      <c r="D9619" s="364"/>
      <c r="E9619" s="2"/>
      <c r="F9619" s="2"/>
      <c r="G9619" s="365"/>
      <c r="H9619" s="366"/>
      <c r="I9619" s="363"/>
      <c r="J9619" s="367"/>
      <c r="K9619" s="364"/>
      <c r="M9619" s="368"/>
      <c r="P9619" s="369"/>
      <c r="S9619" s="369"/>
      <c r="V9619" s="358"/>
    </row>
    <row r="9620" spans="1:22">
      <c r="A9620" s="31"/>
      <c r="B9620" s="2"/>
      <c r="C9620" s="363"/>
      <c r="D9620" s="364"/>
      <c r="E9620" s="2"/>
      <c r="F9620" s="2"/>
      <c r="G9620" s="365"/>
      <c r="H9620" s="366"/>
      <c r="I9620" s="363"/>
      <c r="J9620" s="367"/>
      <c r="K9620" s="364"/>
      <c r="M9620" s="368"/>
      <c r="P9620" s="369"/>
      <c r="S9620" s="369"/>
      <c r="V9620" s="358"/>
    </row>
    <row r="9621" spans="1:22">
      <c r="A9621" s="31"/>
      <c r="B9621" s="2"/>
      <c r="C9621" s="363"/>
      <c r="D9621" s="364"/>
      <c r="E9621" s="2"/>
      <c r="F9621" s="2"/>
      <c r="G9621" s="365"/>
      <c r="H9621" s="366"/>
      <c r="I9621" s="363"/>
      <c r="J9621" s="367"/>
      <c r="K9621" s="364"/>
      <c r="M9621" s="368"/>
      <c r="P9621" s="369"/>
      <c r="S9621" s="369"/>
      <c r="V9621" s="358"/>
    </row>
    <row r="9622" spans="1:22">
      <c r="A9622" s="31"/>
      <c r="B9622" s="2"/>
      <c r="C9622" s="363"/>
      <c r="D9622" s="364"/>
      <c r="E9622" s="2"/>
      <c r="F9622" s="2"/>
      <c r="G9622" s="365"/>
      <c r="H9622" s="366"/>
      <c r="I9622" s="363"/>
      <c r="J9622" s="367"/>
      <c r="K9622" s="364"/>
      <c r="M9622" s="368"/>
      <c r="P9622" s="369"/>
      <c r="S9622" s="369"/>
      <c r="V9622" s="358"/>
    </row>
    <row r="9623" spans="1:22">
      <c r="A9623" s="31"/>
      <c r="B9623" s="2"/>
      <c r="C9623" s="363"/>
      <c r="D9623" s="364"/>
      <c r="E9623" s="2"/>
      <c r="F9623" s="2"/>
      <c r="G9623" s="365"/>
      <c r="H9623" s="366"/>
      <c r="I9623" s="363"/>
      <c r="J9623" s="367"/>
      <c r="K9623" s="364"/>
      <c r="M9623" s="368"/>
      <c r="P9623" s="369"/>
      <c r="S9623" s="369"/>
      <c r="V9623" s="358"/>
    </row>
    <row r="9624" spans="1:22">
      <c r="A9624" s="31"/>
      <c r="B9624" s="2"/>
      <c r="C9624" s="363"/>
      <c r="D9624" s="364"/>
      <c r="E9624" s="2"/>
      <c r="F9624" s="2"/>
      <c r="G9624" s="365"/>
      <c r="H9624" s="366"/>
      <c r="I9624" s="363"/>
      <c r="J9624" s="367"/>
      <c r="K9624" s="364"/>
      <c r="M9624" s="368"/>
      <c r="P9624" s="369"/>
      <c r="S9624" s="369"/>
      <c r="V9624" s="358"/>
    </row>
    <row r="9625" spans="1:22">
      <c r="A9625" s="31"/>
      <c r="B9625" s="2"/>
      <c r="C9625" s="363"/>
      <c r="D9625" s="364"/>
      <c r="E9625" s="2"/>
      <c r="F9625" s="2"/>
      <c r="G9625" s="365"/>
      <c r="H9625" s="366"/>
      <c r="I9625" s="363"/>
      <c r="J9625" s="367"/>
      <c r="K9625" s="364"/>
      <c r="M9625" s="368"/>
      <c r="P9625" s="369"/>
      <c r="S9625" s="369"/>
      <c r="V9625" s="358"/>
    </row>
    <row r="9626" spans="1:22">
      <c r="A9626" s="31"/>
      <c r="B9626" s="2"/>
      <c r="C9626" s="363"/>
      <c r="D9626" s="364"/>
      <c r="E9626" s="2"/>
      <c r="F9626" s="2"/>
      <c r="G9626" s="365"/>
      <c r="H9626" s="366"/>
      <c r="I9626" s="363"/>
      <c r="J9626" s="367"/>
      <c r="K9626" s="364"/>
      <c r="M9626" s="368"/>
      <c r="P9626" s="369"/>
      <c r="S9626" s="369"/>
      <c r="V9626" s="358"/>
    </row>
    <row r="9627" spans="1:22">
      <c r="A9627" s="31"/>
      <c r="B9627" s="2"/>
      <c r="C9627" s="363"/>
      <c r="D9627" s="364"/>
      <c r="E9627" s="2"/>
      <c r="F9627" s="2"/>
      <c r="G9627" s="365"/>
      <c r="H9627" s="366"/>
      <c r="I9627" s="363"/>
      <c r="J9627" s="367"/>
      <c r="K9627" s="364"/>
      <c r="M9627" s="368"/>
      <c r="P9627" s="369"/>
      <c r="S9627" s="369"/>
      <c r="V9627" s="358"/>
    </row>
    <row r="9628" spans="1:22">
      <c r="A9628" s="31"/>
      <c r="B9628" s="2"/>
      <c r="C9628" s="363"/>
      <c r="D9628" s="364"/>
      <c r="E9628" s="2"/>
      <c r="F9628" s="2"/>
      <c r="G9628" s="365"/>
      <c r="H9628" s="366"/>
      <c r="I9628" s="363"/>
      <c r="J9628" s="367"/>
      <c r="K9628" s="364"/>
      <c r="M9628" s="368"/>
      <c r="P9628" s="369"/>
      <c r="S9628" s="369"/>
      <c r="V9628" s="358"/>
    </row>
    <row r="9629" spans="1:22">
      <c r="A9629" s="31"/>
      <c r="B9629" s="2"/>
      <c r="C9629" s="363"/>
      <c r="D9629" s="364"/>
      <c r="E9629" s="2"/>
      <c r="F9629" s="2"/>
      <c r="G9629" s="365"/>
      <c r="H9629" s="366"/>
      <c r="I9629" s="363"/>
      <c r="J9629" s="367"/>
      <c r="K9629" s="364"/>
      <c r="M9629" s="368"/>
      <c r="P9629" s="369"/>
      <c r="S9629" s="369"/>
      <c r="V9629" s="358"/>
    </row>
    <row r="9630" spans="1:22">
      <c r="A9630" s="31"/>
      <c r="B9630" s="2"/>
      <c r="C9630" s="363"/>
      <c r="D9630" s="364"/>
      <c r="E9630" s="2"/>
      <c r="F9630" s="2"/>
      <c r="G9630" s="365"/>
      <c r="H9630" s="366"/>
      <c r="I9630" s="363"/>
      <c r="J9630" s="367"/>
      <c r="K9630" s="364"/>
      <c r="M9630" s="368"/>
      <c r="P9630" s="369"/>
      <c r="S9630" s="369"/>
      <c r="V9630" s="358"/>
    </row>
    <row r="9631" spans="1:22">
      <c r="A9631" s="31"/>
      <c r="B9631" s="2"/>
      <c r="C9631" s="363"/>
      <c r="D9631" s="364"/>
      <c r="E9631" s="2"/>
      <c r="F9631" s="2"/>
      <c r="G9631" s="365"/>
      <c r="H9631" s="366"/>
      <c r="I9631" s="363"/>
      <c r="J9631" s="367"/>
      <c r="K9631" s="364"/>
      <c r="M9631" s="368"/>
      <c r="P9631" s="369"/>
      <c r="S9631" s="369"/>
      <c r="V9631" s="358"/>
    </row>
    <row r="9632" spans="1:22">
      <c r="A9632" s="31"/>
      <c r="B9632" s="2"/>
      <c r="C9632" s="363"/>
      <c r="D9632" s="364"/>
      <c r="E9632" s="2"/>
      <c r="F9632" s="2"/>
      <c r="G9632" s="365"/>
      <c r="H9632" s="366"/>
      <c r="I9632" s="363"/>
      <c r="J9632" s="367"/>
      <c r="K9632" s="364"/>
      <c r="M9632" s="368"/>
      <c r="P9632" s="369"/>
      <c r="S9632" s="369"/>
      <c r="V9632" s="358"/>
    </row>
    <row r="9633" spans="1:22">
      <c r="A9633" s="31"/>
      <c r="B9633" s="2"/>
      <c r="C9633" s="363"/>
      <c r="D9633" s="364"/>
      <c r="E9633" s="2"/>
      <c r="F9633" s="2"/>
      <c r="G9633" s="365"/>
      <c r="H9633" s="366"/>
      <c r="I9633" s="363"/>
      <c r="J9633" s="367"/>
      <c r="K9633" s="364"/>
      <c r="M9633" s="368"/>
      <c r="P9633" s="369"/>
      <c r="S9633" s="369"/>
      <c r="V9633" s="358"/>
    </row>
    <row r="9634" spans="1:22">
      <c r="A9634" s="31"/>
      <c r="B9634" s="2"/>
      <c r="C9634" s="363"/>
      <c r="D9634" s="364"/>
      <c r="E9634" s="2"/>
      <c r="F9634" s="2"/>
      <c r="G9634" s="365"/>
      <c r="H9634" s="366"/>
      <c r="I9634" s="363"/>
      <c r="J9634" s="367"/>
      <c r="K9634" s="364"/>
      <c r="M9634" s="368"/>
      <c r="P9634" s="369"/>
      <c r="S9634" s="369"/>
      <c r="V9634" s="358"/>
    </row>
    <row r="9635" spans="1:22">
      <c r="A9635" s="31"/>
      <c r="B9635" s="2"/>
      <c r="C9635" s="363"/>
      <c r="D9635" s="364"/>
      <c r="E9635" s="2"/>
      <c r="F9635" s="2"/>
      <c r="G9635" s="365"/>
      <c r="H9635" s="366"/>
      <c r="I9635" s="363"/>
      <c r="J9635" s="367"/>
      <c r="K9635" s="364"/>
      <c r="M9635" s="368"/>
      <c r="P9635" s="369"/>
      <c r="S9635" s="369"/>
      <c r="V9635" s="358"/>
    </row>
    <row r="9636" spans="1:22">
      <c r="A9636" s="31"/>
      <c r="B9636" s="2"/>
      <c r="C9636" s="363"/>
      <c r="D9636" s="364"/>
      <c r="E9636" s="2"/>
      <c r="F9636" s="2"/>
      <c r="G9636" s="365"/>
      <c r="H9636" s="366"/>
      <c r="I9636" s="363"/>
      <c r="J9636" s="367"/>
      <c r="K9636" s="364"/>
      <c r="M9636" s="368"/>
      <c r="P9636" s="369"/>
      <c r="S9636" s="369"/>
      <c r="V9636" s="358"/>
    </row>
    <row r="9637" spans="1:22">
      <c r="A9637" s="31"/>
      <c r="B9637" s="2"/>
      <c r="C9637" s="363"/>
      <c r="D9637" s="364"/>
      <c r="E9637" s="2"/>
      <c r="F9637" s="2"/>
      <c r="G9637" s="365"/>
      <c r="H9637" s="366"/>
      <c r="I9637" s="363"/>
      <c r="J9637" s="367"/>
      <c r="K9637" s="364"/>
      <c r="M9637" s="368"/>
      <c r="P9637" s="369"/>
      <c r="S9637" s="369"/>
      <c r="V9637" s="358"/>
    </row>
    <row r="9638" spans="1:22">
      <c r="A9638" s="31"/>
      <c r="B9638" s="2"/>
      <c r="C9638" s="363"/>
      <c r="D9638" s="364"/>
      <c r="E9638" s="2"/>
      <c r="F9638" s="2"/>
      <c r="G9638" s="365"/>
      <c r="H9638" s="366"/>
      <c r="I9638" s="363"/>
      <c r="J9638" s="367"/>
      <c r="K9638" s="364"/>
      <c r="M9638" s="368"/>
      <c r="P9638" s="369"/>
      <c r="S9638" s="369"/>
      <c r="V9638" s="358"/>
    </row>
    <row r="9639" spans="1:22">
      <c r="A9639" s="31"/>
      <c r="B9639" s="2"/>
      <c r="C9639" s="363"/>
      <c r="D9639" s="364"/>
      <c r="E9639" s="2"/>
      <c r="F9639" s="2"/>
      <c r="G9639" s="365"/>
      <c r="H9639" s="366"/>
      <c r="I9639" s="363"/>
      <c r="J9639" s="367"/>
      <c r="K9639" s="364"/>
      <c r="M9639" s="368"/>
      <c r="P9639" s="369"/>
      <c r="S9639" s="369"/>
      <c r="V9639" s="358"/>
    </row>
    <row r="9640" spans="1:22">
      <c r="A9640" s="31"/>
      <c r="B9640" s="2"/>
      <c r="C9640" s="363"/>
      <c r="D9640" s="364"/>
      <c r="E9640" s="2"/>
      <c r="F9640" s="2"/>
      <c r="G9640" s="365"/>
      <c r="H9640" s="366"/>
      <c r="I9640" s="363"/>
      <c r="J9640" s="367"/>
      <c r="K9640" s="364"/>
      <c r="M9640" s="368"/>
      <c r="P9640" s="369"/>
      <c r="S9640" s="369"/>
      <c r="V9640" s="358"/>
    </row>
    <row r="9641" spans="1:22">
      <c r="A9641" s="31"/>
      <c r="B9641" s="2"/>
      <c r="C9641" s="363"/>
      <c r="D9641" s="364"/>
      <c r="E9641" s="2"/>
      <c r="F9641" s="2"/>
      <c r="G9641" s="365"/>
      <c r="H9641" s="366"/>
      <c r="I9641" s="363"/>
      <c r="J9641" s="367"/>
      <c r="K9641" s="364"/>
      <c r="M9641" s="368"/>
      <c r="P9641" s="369"/>
      <c r="S9641" s="369"/>
      <c r="V9641" s="358"/>
    </row>
    <row r="9642" spans="1:22">
      <c r="A9642" s="31"/>
      <c r="B9642" s="2"/>
      <c r="C9642" s="363"/>
      <c r="D9642" s="364"/>
      <c r="E9642" s="2"/>
      <c r="F9642" s="2"/>
      <c r="G9642" s="365"/>
      <c r="H9642" s="366"/>
      <c r="I9642" s="363"/>
      <c r="J9642" s="367"/>
      <c r="K9642" s="364"/>
      <c r="M9642" s="368"/>
      <c r="P9642" s="369"/>
      <c r="S9642" s="369"/>
      <c r="V9642" s="358"/>
    </row>
    <row r="9643" spans="1:22">
      <c r="A9643" s="31"/>
      <c r="B9643" s="2"/>
      <c r="C9643" s="363"/>
      <c r="D9643" s="364"/>
      <c r="E9643" s="2"/>
      <c r="F9643" s="2"/>
      <c r="G9643" s="365"/>
      <c r="H9643" s="366"/>
      <c r="I9643" s="363"/>
      <c r="J9643" s="367"/>
      <c r="K9643" s="364"/>
      <c r="M9643" s="368"/>
      <c r="P9643" s="369"/>
      <c r="S9643" s="369"/>
      <c r="V9643" s="358"/>
    </row>
    <row r="9644" spans="1:22">
      <c r="A9644" s="31"/>
      <c r="B9644" s="2"/>
      <c r="C9644" s="363"/>
      <c r="D9644" s="364"/>
      <c r="E9644" s="2"/>
      <c r="F9644" s="2"/>
      <c r="G9644" s="365"/>
      <c r="H9644" s="366"/>
      <c r="I9644" s="363"/>
      <c r="J9644" s="367"/>
      <c r="K9644" s="364"/>
      <c r="M9644" s="368"/>
      <c r="P9644" s="369"/>
      <c r="S9644" s="369"/>
      <c r="V9644" s="358"/>
    </row>
    <row r="9645" spans="1:22">
      <c r="A9645" s="31"/>
      <c r="B9645" s="2"/>
      <c r="C9645" s="363"/>
      <c r="D9645" s="364"/>
      <c r="E9645" s="2"/>
      <c r="F9645" s="2"/>
      <c r="G9645" s="365"/>
      <c r="H9645" s="366"/>
      <c r="I9645" s="363"/>
      <c r="J9645" s="367"/>
      <c r="K9645" s="364"/>
      <c r="M9645" s="368"/>
      <c r="P9645" s="369"/>
      <c r="S9645" s="369"/>
      <c r="V9645" s="358"/>
    </row>
    <row r="9646" spans="1:22">
      <c r="A9646" s="31"/>
      <c r="B9646" s="2"/>
      <c r="C9646" s="363"/>
      <c r="D9646" s="364"/>
      <c r="E9646" s="2"/>
      <c r="F9646" s="2"/>
      <c r="G9646" s="365"/>
      <c r="H9646" s="366"/>
      <c r="I9646" s="363"/>
      <c r="J9646" s="367"/>
      <c r="K9646" s="364"/>
      <c r="M9646" s="368"/>
      <c r="P9646" s="369"/>
      <c r="S9646" s="369"/>
      <c r="V9646" s="358"/>
    </row>
    <row r="9647" spans="1:22">
      <c r="A9647" s="31"/>
      <c r="B9647" s="2"/>
      <c r="C9647" s="363"/>
      <c r="D9647" s="364"/>
      <c r="E9647" s="2"/>
      <c r="F9647" s="2"/>
      <c r="G9647" s="365"/>
      <c r="H9647" s="366"/>
      <c r="I9647" s="363"/>
      <c r="J9647" s="367"/>
      <c r="K9647" s="364"/>
      <c r="M9647" s="368"/>
      <c r="P9647" s="369"/>
      <c r="S9647" s="369"/>
      <c r="V9647" s="358"/>
    </row>
    <row r="9648" spans="1:22">
      <c r="A9648" s="31"/>
      <c r="B9648" s="2"/>
      <c r="C9648" s="363"/>
      <c r="D9648" s="364"/>
      <c r="E9648" s="2"/>
      <c r="F9648" s="2"/>
      <c r="G9648" s="365"/>
      <c r="H9648" s="366"/>
      <c r="I9648" s="363"/>
      <c r="J9648" s="367"/>
      <c r="K9648" s="364"/>
      <c r="M9648" s="368"/>
      <c r="P9648" s="369"/>
      <c r="S9648" s="369"/>
      <c r="V9648" s="358"/>
    </row>
    <row r="9649" spans="1:22">
      <c r="A9649" s="31"/>
      <c r="B9649" s="2"/>
      <c r="C9649" s="363"/>
      <c r="D9649" s="364"/>
      <c r="E9649" s="2"/>
      <c r="F9649" s="2"/>
      <c r="G9649" s="365"/>
      <c r="H9649" s="366"/>
      <c r="I9649" s="363"/>
      <c r="J9649" s="367"/>
      <c r="K9649" s="364"/>
      <c r="M9649" s="368"/>
      <c r="P9649" s="369"/>
      <c r="S9649" s="369"/>
      <c r="V9649" s="358"/>
    </row>
    <row r="9650" spans="1:22">
      <c r="A9650" s="31"/>
      <c r="B9650" s="2"/>
      <c r="C9650" s="363"/>
      <c r="D9650" s="364"/>
      <c r="E9650" s="2"/>
      <c r="F9650" s="2"/>
      <c r="G9650" s="365"/>
      <c r="H9650" s="366"/>
      <c r="I9650" s="363"/>
      <c r="J9650" s="367"/>
      <c r="K9650" s="364"/>
      <c r="M9650" s="368"/>
      <c r="P9650" s="369"/>
      <c r="S9650" s="369"/>
      <c r="V9650" s="358"/>
    </row>
    <row r="9651" spans="1:22">
      <c r="A9651" s="31"/>
      <c r="B9651" s="2"/>
      <c r="C9651" s="363"/>
      <c r="D9651" s="364"/>
      <c r="E9651" s="2"/>
      <c r="F9651" s="2"/>
      <c r="G9651" s="365"/>
      <c r="H9651" s="366"/>
      <c r="I9651" s="363"/>
      <c r="J9651" s="367"/>
      <c r="K9651" s="364"/>
      <c r="M9651" s="368"/>
      <c r="P9651" s="369"/>
      <c r="S9651" s="369"/>
      <c r="V9651" s="358"/>
    </row>
    <row r="9652" spans="1:22">
      <c r="A9652" s="31"/>
      <c r="B9652" s="2"/>
      <c r="C9652" s="363"/>
      <c r="D9652" s="364"/>
      <c r="E9652" s="2"/>
      <c r="F9652" s="2"/>
      <c r="G9652" s="365"/>
      <c r="H9652" s="366"/>
      <c r="I9652" s="363"/>
      <c r="J9652" s="367"/>
      <c r="K9652" s="364"/>
      <c r="M9652" s="368"/>
      <c r="P9652" s="369"/>
      <c r="S9652" s="369"/>
      <c r="V9652" s="358"/>
    </row>
    <row r="9653" spans="1:22">
      <c r="A9653" s="31"/>
      <c r="B9653" s="2"/>
      <c r="C9653" s="363"/>
      <c r="D9653" s="364"/>
      <c r="E9653" s="2"/>
      <c r="F9653" s="2"/>
      <c r="G9653" s="365"/>
      <c r="H9653" s="366"/>
      <c r="I9653" s="363"/>
      <c r="J9653" s="367"/>
      <c r="K9653" s="364"/>
      <c r="M9653" s="368"/>
      <c r="P9653" s="369"/>
      <c r="S9653" s="369"/>
      <c r="V9653" s="358"/>
    </row>
    <row r="9654" spans="1:22">
      <c r="A9654" s="31"/>
      <c r="B9654" s="2"/>
      <c r="C9654" s="363"/>
      <c r="D9654" s="364"/>
      <c r="E9654" s="2"/>
      <c r="F9654" s="2"/>
      <c r="G9654" s="365"/>
      <c r="H9654" s="366"/>
      <c r="I9654" s="363"/>
      <c r="J9654" s="367"/>
      <c r="K9654" s="364"/>
      <c r="M9654" s="368"/>
      <c r="P9654" s="369"/>
      <c r="S9654" s="369"/>
      <c r="V9654" s="358"/>
    </row>
    <row r="9655" spans="1:22">
      <c r="A9655" s="31"/>
      <c r="B9655" s="2"/>
      <c r="C9655" s="363"/>
      <c r="D9655" s="364"/>
      <c r="E9655" s="2"/>
      <c r="F9655" s="2"/>
      <c r="G9655" s="365"/>
      <c r="H9655" s="366"/>
      <c r="I9655" s="363"/>
      <c r="J9655" s="367"/>
      <c r="K9655" s="364"/>
      <c r="M9655" s="368"/>
      <c r="P9655" s="369"/>
      <c r="S9655" s="369"/>
      <c r="V9655" s="358"/>
    </row>
    <row r="9656" spans="1:22">
      <c r="A9656" s="31"/>
      <c r="B9656" s="2"/>
      <c r="C9656" s="363"/>
      <c r="D9656" s="364"/>
      <c r="E9656" s="2"/>
      <c r="F9656" s="2"/>
      <c r="G9656" s="365"/>
      <c r="H9656" s="366"/>
      <c r="I9656" s="363"/>
      <c r="J9656" s="367"/>
      <c r="K9656" s="364"/>
      <c r="M9656" s="368"/>
      <c r="P9656" s="369"/>
      <c r="S9656" s="369"/>
      <c r="V9656" s="358"/>
    </row>
    <row r="9657" spans="1:22">
      <c r="A9657" s="31"/>
      <c r="B9657" s="2"/>
      <c r="C9657" s="363"/>
      <c r="D9657" s="364"/>
      <c r="E9657" s="2"/>
      <c r="F9657" s="2"/>
      <c r="G9657" s="365"/>
      <c r="H9657" s="366"/>
      <c r="I9657" s="363"/>
      <c r="J9657" s="367"/>
      <c r="K9657" s="364"/>
      <c r="M9657" s="368"/>
      <c r="P9657" s="369"/>
      <c r="S9657" s="369"/>
      <c r="V9657" s="358"/>
    </row>
    <row r="9658" spans="1:22">
      <c r="A9658" s="31"/>
      <c r="B9658" s="2"/>
      <c r="C9658" s="363"/>
      <c r="D9658" s="364"/>
      <c r="E9658" s="2"/>
      <c r="F9658" s="2"/>
      <c r="G9658" s="365"/>
      <c r="H9658" s="366"/>
      <c r="I9658" s="363"/>
      <c r="J9658" s="367"/>
      <c r="K9658" s="364"/>
      <c r="M9658" s="368"/>
      <c r="P9658" s="369"/>
      <c r="S9658" s="369"/>
      <c r="V9658" s="358"/>
    </row>
    <row r="9659" spans="1:22">
      <c r="A9659" s="31"/>
      <c r="B9659" s="2"/>
      <c r="C9659" s="363"/>
      <c r="D9659" s="364"/>
      <c r="E9659" s="2"/>
      <c r="F9659" s="2"/>
      <c r="G9659" s="365"/>
      <c r="H9659" s="366"/>
      <c r="I9659" s="363"/>
      <c r="J9659" s="367"/>
      <c r="K9659" s="364"/>
      <c r="M9659" s="368"/>
      <c r="P9659" s="369"/>
      <c r="S9659" s="369"/>
      <c r="V9659" s="358"/>
    </row>
    <row r="9660" spans="1:22">
      <c r="A9660" s="31"/>
      <c r="B9660" s="2"/>
      <c r="C9660" s="363"/>
      <c r="D9660" s="364"/>
      <c r="E9660" s="2"/>
      <c r="F9660" s="2"/>
      <c r="G9660" s="365"/>
      <c r="H9660" s="366"/>
      <c r="I9660" s="363"/>
      <c r="J9660" s="367"/>
      <c r="K9660" s="364"/>
      <c r="M9660" s="368"/>
      <c r="P9660" s="369"/>
      <c r="S9660" s="369"/>
      <c r="V9660" s="358"/>
    </row>
    <row r="9661" spans="1:22">
      <c r="A9661" s="31"/>
      <c r="B9661" s="2"/>
      <c r="C9661" s="363"/>
      <c r="D9661" s="364"/>
      <c r="E9661" s="2"/>
      <c r="F9661" s="2"/>
      <c r="G9661" s="365"/>
      <c r="H9661" s="366"/>
      <c r="I9661" s="363"/>
      <c r="J9661" s="367"/>
      <c r="K9661" s="364"/>
      <c r="M9661" s="368"/>
      <c r="P9661" s="369"/>
      <c r="S9661" s="369"/>
      <c r="V9661" s="358"/>
    </row>
    <row r="9662" spans="1:22">
      <c r="A9662" s="31"/>
      <c r="B9662" s="2"/>
      <c r="C9662" s="363"/>
      <c r="D9662" s="364"/>
      <c r="E9662" s="2"/>
      <c r="F9662" s="2"/>
      <c r="G9662" s="365"/>
      <c r="H9662" s="366"/>
      <c r="I9662" s="363"/>
      <c r="J9662" s="367"/>
      <c r="K9662" s="364"/>
      <c r="M9662" s="368"/>
      <c r="P9662" s="369"/>
      <c r="S9662" s="369"/>
      <c r="V9662" s="358"/>
    </row>
    <row r="9663" spans="1:22">
      <c r="A9663" s="31"/>
      <c r="B9663" s="2"/>
      <c r="C9663" s="363"/>
      <c r="D9663" s="364"/>
      <c r="E9663" s="2"/>
      <c r="F9663" s="2"/>
      <c r="G9663" s="365"/>
      <c r="H9663" s="366"/>
      <c r="I9663" s="363"/>
      <c r="J9663" s="367"/>
      <c r="K9663" s="364"/>
      <c r="M9663" s="368"/>
      <c r="P9663" s="369"/>
      <c r="S9663" s="369"/>
      <c r="V9663" s="358"/>
    </row>
    <row r="9664" spans="1:22">
      <c r="A9664" s="31"/>
      <c r="B9664" s="2"/>
      <c r="C9664" s="363"/>
      <c r="D9664" s="364"/>
      <c r="E9664" s="2"/>
      <c r="F9664" s="2"/>
      <c r="G9664" s="365"/>
      <c r="H9664" s="366"/>
      <c r="I9664" s="363"/>
      <c r="J9664" s="367"/>
      <c r="K9664" s="364"/>
      <c r="M9664" s="368"/>
      <c r="P9664" s="369"/>
      <c r="S9664" s="369"/>
      <c r="V9664" s="358"/>
    </row>
    <row r="9665" spans="1:22">
      <c r="A9665" s="31"/>
      <c r="B9665" s="2"/>
      <c r="C9665" s="363"/>
      <c r="D9665" s="364"/>
      <c r="E9665" s="2"/>
      <c r="F9665" s="2"/>
      <c r="G9665" s="365"/>
      <c r="H9665" s="366"/>
      <c r="I9665" s="363"/>
      <c r="J9665" s="367"/>
      <c r="K9665" s="364"/>
      <c r="M9665" s="368"/>
      <c r="P9665" s="369"/>
      <c r="S9665" s="369"/>
      <c r="V9665" s="358"/>
    </row>
    <row r="9666" spans="1:22">
      <c r="A9666" s="31"/>
      <c r="B9666" s="2"/>
      <c r="C9666" s="363"/>
      <c r="D9666" s="364"/>
      <c r="E9666" s="2"/>
      <c r="F9666" s="2"/>
      <c r="G9666" s="365"/>
      <c r="H9666" s="366"/>
      <c r="I9666" s="363"/>
      <c r="J9666" s="367"/>
      <c r="K9666" s="364"/>
      <c r="M9666" s="368"/>
      <c r="P9666" s="369"/>
      <c r="S9666" s="369"/>
      <c r="V9666" s="358"/>
    </row>
    <row r="9667" spans="1:22">
      <c r="A9667" s="31"/>
      <c r="B9667" s="2"/>
      <c r="C9667" s="363"/>
      <c r="D9667" s="364"/>
      <c r="E9667" s="2"/>
      <c r="F9667" s="2"/>
      <c r="G9667" s="365"/>
      <c r="H9667" s="366"/>
      <c r="I9667" s="363"/>
      <c r="J9667" s="367"/>
      <c r="K9667" s="364"/>
      <c r="M9667" s="368"/>
      <c r="P9667" s="369"/>
      <c r="S9667" s="369"/>
      <c r="V9667" s="358"/>
    </row>
    <row r="9668" spans="1:22">
      <c r="A9668" s="31"/>
      <c r="B9668" s="2"/>
      <c r="C9668" s="363"/>
      <c r="D9668" s="364"/>
      <c r="E9668" s="2"/>
      <c r="F9668" s="2"/>
      <c r="G9668" s="365"/>
      <c r="H9668" s="366"/>
      <c r="I9668" s="363"/>
      <c r="J9668" s="367"/>
      <c r="K9668" s="364"/>
      <c r="M9668" s="368"/>
      <c r="P9668" s="369"/>
      <c r="S9668" s="369"/>
      <c r="V9668" s="358"/>
    </row>
    <row r="9669" spans="1:22">
      <c r="A9669" s="31"/>
      <c r="B9669" s="2"/>
      <c r="C9669" s="363"/>
      <c r="D9669" s="364"/>
      <c r="E9669" s="2"/>
      <c r="F9669" s="2"/>
      <c r="G9669" s="365"/>
      <c r="H9669" s="366"/>
      <c r="I9669" s="363"/>
      <c r="J9669" s="367"/>
      <c r="K9669" s="364"/>
      <c r="M9669" s="368"/>
      <c r="P9669" s="369"/>
      <c r="S9669" s="369"/>
      <c r="V9669" s="358"/>
    </row>
    <row r="9670" spans="1:22">
      <c r="A9670" s="31"/>
      <c r="B9670" s="2"/>
      <c r="C9670" s="363"/>
      <c r="D9670" s="364"/>
      <c r="E9670" s="2"/>
      <c r="F9670" s="2"/>
      <c r="G9670" s="365"/>
      <c r="H9670" s="366"/>
      <c r="I9670" s="363"/>
      <c r="J9670" s="367"/>
      <c r="K9670" s="364"/>
      <c r="M9670" s="368"/>
      <c r="P9670" s="369"/>
      <c r="S9670" s="369"/>
      <c r="V9670" s="358"/>
    </row>
    <row r="9671" spans="1:22">
      <c r="A9671" s="31"/>
      <c r="B9671" s="2"/>
      <c r="C9671" s="363"/>
      <c r="D9671" s="364"/>
      <c r="E9671" s="2"/>
      <c r="F9671" s="2"/>
      <c r="G9671" s="365"/>
      <c r="H9671" s="366"/>
      <c r="I9671" s="363"/>
      <c r="J9671" s="367"/>
      <c r="K9671" s="364"/>
      <c r="M9671" s="368"/>
      <c r="P9671" s="369"/>
      <c r="S9671" s="369"/>
      <c r="V9671" s="358"/>
    </row>
    <row r="9672" spans="1:22">
      <c r="A9672" s="31"/>
      <c r="B9672" s="2"/>
      <c r="C9672" s="363"/>
      <c r="D9672" s="364"/>
      <c r="E9672" s="2"/>
      <c r="F9672" s="2"/>
      <c r="G9672" s="365"/>
      <c r="H9672" s="366"/>
      <c r="I9672" s="363"/>
      <c r="J9672" s="367"/>
      <c r="K9672" s="364"/>
      <c r="M9672" s="368"/>
      <c r="P9672" s="369"/>
      <c r="S9672" s="369"/>
      <c r="V9672" s="358"/>
    </row>
    <row r="9673" spans="1:22">
      <c r="A9673" s="31"/>
      <c r="B9673" s="2"/>
      <c r="C9673" s="363"/>
      <c r="D9673" s="364"/>
      <c r="E9673" s="2"/>
      <c r="F9673" s="2"/>
      <c r="G9673" s="365"/>
      <c r="H9673" s="366"/>
      <c r="I9673" s="363"/>
      <c r="J9673" s="367"/>
      <c r="K9673" s="364"/>
      <c r="M9673" s="368"/>
      <c r="P9673" s="369"/>
      <c r="S9673" s="369"/>
      <c r="V9673" s="358"/>
    </row>
    <row r="9674" spans="1:22">
      <c r="A9674" s="31"/>
      <c r="B9674" s="2"/>
      <c r="C9674" s="363"/>
      <c r="D9674" s="364"/>
      <c r="E9674" s="2"/>
      <c r="F9674" s="2"/>
      <c r="G9674" s="365"/>
      <c r="H9674" s="366"/>
      <c r="I9674" s="363"/>
      <c r="J9674" s="367"/>
      <c r="K9674" s="364"/>
      <c r="M9674" s="368"/>
      <c r="P9674" s="369"/>
      <c r="S9674" s="369"/>
      <c r="V9674" s="358"/>
    </row>
    <row r="9675" spans="1:22">
      <c r="A9675" s="31"/>
      <c r="B9675" s="2"/>
      <c r="C9675" s="363"/>
      <c r="D9675" s="364"/>
      <c r="E9675" s="2"/>
      <c r="F9675" s="2"/>
      <c r="G9675" s="365"/>
      <c r="H9675" s="366"/>
      <c r="I9675" s="363"/>
      <c r="J9675" s="367"/>
      <c r="K9675" s="364"/>
      <c r="M9675" s="368"/>
      <c r="P9675" s="369"/>
      <c r="S9675" s="369"/>
      <c r="V9675" s="358"/>
    </row>
    <row r="9676" spans="1:22">
      <c r="A9676" s="31"/>
      <c r="B9676" s="2"/>
      <c r="C9676" s="363"/>
      <c r="D9676" s="364"/>
      <c r="E9676" s="2"/>
      <c r="F9676" s="2"/>
      <c r="G9676" s="365"/>
      <c r="H9676" s="366"/>
      <c r="I9676" s="363"/>
      <c r="J9676" s="367"/>
      <c r="K9676" s="364"/>
      <c r="M9676" s="368"/>
      <c r="P9676" s="369"/>
      <c r="S9676" s="369"/>
      <c r="V9676" s="358"/>
    </row>
    <row r="9677" spans="1:22">
      <c r="A9677" s="31"/>
      <c r="B9677" s="2"/>
      <c r="C9677" s="363"/>
      <c r="D9677" s="364"/>
      <c r="E9677" s="2"/>
      <c r="F9677" s="2"/>
      <c r="G9677" s="365"/>
      <c r="H9677" s="366"/>
      <c r="I9677" s="363"/>
      <c r="J9677" s="367"/>
      <c r="K9677" s="364"/>
      <c r="M9677" s="368"/>
      <c r="P9677" s="369"/>
      <c r="S9677" s="369"/>
      <c r="V9677" s="358"/>
    </row>
    <row r="9678" spans="1:22">
      <c r="A9678" s="31"/>
      <c r="B9678" s="2"/>
      <c r="C9678" s="363"/>
      <c r="D9678" s="364"/>
      <c r="E9678" s="2"/>
      <c r="F9678" s="2"/>
      <c r="G9678" s="365"/>
      <c r="H9678" s="366"/>
      <c r="I9678" s="363"/>
      <c r="J9678" s="367"/>
      <c r="K9678" s="364"/>
      <c r="M9678" s="368"/>
      <c r="P9678" s="369"/>
      <c r="S9678" s="369"/>
      <c r="V9678" s="358"/>
    </row>
    <row r="9679" spans="1:22">
      <c r="A9679" s="31"/>
      <c r="B9679" s="2"/>
      <c r="C9679" s="363"/>
      <c r="D9679" s="364"/>
      <c r="E9679" s="2"/>
      <c r="F9679" s="2"/>
      <c r="G9679" s="365"/>
      <c r="H9679" s="366"/>
      <c r="I9679" s="363"/>
      <c r="J9679" s="367"/>
      <c r="K9679" s="364"/>
      <c r="M9679" s="368"/>
      <c r="P9679" s="369"/>
      <c r="S9679" s="369"/>
      <c r="V9679" s="358"/>
    </row>
    <row r="9680" spans="1:22">
      <c r="A9680" s="31"/>
      <c r="B9680" s="2"/>
      <c r="C9680" s="363"/>
      <c r="D9680" s="364"/>
      <c r="E9680" s="2"/>
      <c r="F9680" s="2"/>
      <c r="G9680" s="365"/>
      <c r="H9680" s="366"/>
      <c r="I9680" s="363"/>
      <c r="J9680" s="367"/>
      <c r="K9680" s="364"/>
      <c r="M9680" s="368"/>
      <c r="P9680" s="369"/>
      <c r="S9680" s="369"/>
      <c r="V9680" s="358"/>
    </row>
    <row r="9681" spans="1:22">
      <c r="A9681" s="31"/>
      <c r="B9681" s="2"/>
      <c r="C9681" s="363"/>
      <c r="D9681" s="364"/>
      <c r="E9681" s="2"/>
      <c r="F9681" s="2"/>
      <c r="G9681" s="365"/>
      <c r="H9681" s="366"/>
      <c r="I9681" s="363"/>
      <c r="J9681" s="367"/>
      <c r="K9681" s="364"/>
      <c r="M9681" s="368"/>
      <c r="P9681" s="369"/>
      <c r="S9681" s="369"/>
      <c r="V9681" s="358"/>
    </row>
    <row r="9682" spans="1:22">
      <c r="A9682" s="31"/>
      <c r="B9682" s="2"/>
      <c r="C9682" s="363"/>
      <c r="D9682" s="364"/>
      <c r="E9682" s="2"/>
      <c r="F9682" s="2"/>
      <c r="G9682" s="365"/>
      <c r="H9682" s="366"/>
      <c r="I9682" s="363"/>
      <c r="J9682" s="367"/>
      <c r="K9682" s="364"/>
      <c r="M9682" s="368"/>
      <c r="P9682" s="369"/>
      <c r="S9682" s="369"/>
      <c r="V9682" s="358"/>
    </row>
    <row r="9683" spans="1:22">
      <c r="A9683" s="31"/>
      <c r="B9683" s="2"/>
      <c r="C9683" s="363"/>
      <c r="D9683" s="364"/>
      <c r="E9683" s="2"/>
      <c r="F9683" s="2"/>
      <c r="G9683" s="365"/>
      <c r="H9683" s="366"/>
      <c r="I9683" s="363"/>
      <c r="J9683" s="367"/>
      <c r="K9683" s="364"/>
      <c r="M9683" s="368"/>
      <c r="P9683" s="369"/>
      <c r="S9683" s="369"/>
      <c r="V9683" s="358"/>
    </row>
    <row r="9684" spans="1:22">
      <c r="A9684" s="31"/>
      <c r="B9684" s="2"/>
      <c r="C9684" s="363"/>
      <c r="D9684" s="364"/>
      <c r="E9684" s="2"/>
      <c r="F9684" s="2"/>
      <c r="G9684" s="365"/>
      <c r="H9684" s="366"/>
      <c r="I9684" s="363"/>
      <c r="J9684" s="367"/>
      <c r="K9684" s="364"/>
      <c r="M9684" s="368"/>
      <c r="P9684" s="369"/>
      <c r="S9684" s="369"/>
      <c r="V9684" s="358"/>
    </row>
    <row r="9685" spans="1:22">
      <c r="A9685" s="31"/>
      <c r="B9685" s="2"/>
      <c r="C9685" s="363"/>
      <c r="D9685" s="364"/>
      <c r="E9685" s="2"/>
      <c r="F9685" s="2"/>
      <c r="G9685" s="365"/>
      <c r="H9685" s="366"/>
      <c r="I9685" s="363"/>
      <c r="J9685" s="367"/>
      <c r="K9685" s="364"/>
      <c r="M9685" s="368"/>
      <c r="P9685" s="369"/>
      <c r="S9685" s="369"/>
      <c r="V9685" s="358"/>
    </row>
    <row r="9686" spans="1:22">
      <c r="A9686" s="31"/>
      <c r="B9686" s="2"/>
      <c r="C9686" s="363"/>
      <c r="D9686" s="364"/>
      <c r="E9686" s="2"/>
      <c r="F9686" s="2"/>
      <c r="G9686" s="365"/>
      <c r="H9686" s="366"/>
      <c r="I9686" s="363"/>
      <c r="J9686" s="367"/>
      <c r="K9686" s="364"/>
      <c r="M9686" s="368"/>
      <c r="P9686" s="369"/>
      <c r="S9686" s="369"/>
      <c r="V9686" s="358"/>
    </row>
    <row r="9687" spans="1:22">
      <c r="A9687" s="31"/>
      <c r="B9687" s="2"/>
      <c r="C9687" s="363"/>
      <c r="D9687" s="364"/>
      <c r="E9687" s="2"/>
      <c r="F9687" s="2"/>
      <c r="G9687" s="365"/>
      <c r="H9687" s="366"/>
      <c r="I9687" s="363"/>
      <c r="J9687" s="367"/>
      <c r="K9687" s="364"/>
      <c r="M9687" s="368"/>
      <c r="P9687" s="369"/>
      <c r="S9687" s="369"/>
      <c r="V9687" s="358"/>
    </row>
    <row r="9688" spans="1:22">
      <c r="A9688" s="31"/>
      <c r="B9688" s="2"/>
      <c r="C9688" s="363"/>
      <c r="D9688" s="364"/>
      <c r="E9688" s="2"/>
      <c r="F9688" s="2"/>
      <c r="G9688" s="365"/>
      <c r="H9688" s="366"/>
      <c r="I9688" s="363"/>
      <c r="J9688" s="367"/>
      <c r="K9688" s="364"/>
      <c r="M9688" s="368"/>
      <c r="P9688" s="369"/>
      <c r="S9688" s="369"/>
      <c r="V9688" s="358"/>
    </row>
    <row r="9689" spans="1:22">
      <c r="A9689" s="31"/>
      <c r="B9689" s="2"/>
      <c r="C9689" s="363"/>
      <c r="D9689" s="364"/>
      <c r="E9689" s="2"/>
      <c r="F9689" s="2"/>
      <c r="G9689" s="365"/>
      <c r="H9689" s="366"/>
      <c r="I9689" s="363"/>
      <c r="J9689" s="367"/>
      <c r="K9689" s="364"/>
      <c r="M9689" s="368"/>
      <c r="P9689" s="369"/>
      <c r="S9689" s="369"/>
      <c r="V9689" s="358"/>
    </row>
    <row r="9690" spans="1:22">
      <c r="A9690" s="31"/>
      <c r="B9690" s="2"/>
      <c r="C9690" s="363"/>
      <c r="D9690" s="364"/>
      <c r="E9690" s="2"/>
      <c r="F9690" s="2"/>
      <c r="G9690" s="365"/>
      <c r="H9690" s="366"/>
      <c r="I9690" s="363"/>
      <c r="J9690" s="367"/>
      <c r="K9690" s="364"/>
      <c r="M9690" s="368"/>
      <c r="P9690" s="369"/>
      <c r="S9690" s="369"/>
      <c r="V9690" s="358"/>
    </row>
    <row r="9691" spans="1:22">
      <c r="A9691" s="31"/>
      <c r="B9691" s="2"/>
      <c r="C9691" s="363"/>
      <c r="D9691" s="364"/>
      <c r="E9691" s="2"/>
      <c r="F9691" s="2"/>
      <c r="G9691" s="365"/>
      <c r="H9691" s="366"/>
      <c r="I9691" s="363"/>
      <c r="J9691" s="367"/>
      <c r="K9691" s="364"/>
      <c r="M9691" s="368"/>
      <c r="P9691" s="369"/>
      <c r="S9691" s="369"/>
      <c r="V9691" s="358"/>
    </row>
    <row r="9692" spans="1:22">
      <c r="A9692" s="31"/>
      <c r="B9692" s="2"/>
      <c r="C9692" s="363"/>
      <c r="D9692" s="364"/>
      <c r="E9692" s="2"/>
      <c r="F9692" s="2"/>
      <c r="G9692" s="365"/>
      <c r="H9692" s="366"/>
      <c r="I9692" s="363"/>
      <c r="J9692" s="367"/>
      <c r="K9692" s="364"/>
      <c r="M9692" s="368"/>
      <c r="P9692" s="369"/>
      <c r="S9692" s="369"/>
      <c r="V9692" s="358"/>
    </row>
    <row r="9693" spans="1:22">
      <c r="A9693" s="31"/>
      <c r="B9693" s="2"/>
      <c r="C9693" s="363"/>
      <c r="D9693" s="364"/>
      <c r="E9693" s="2"/>
      <c r="F9693" s="2"/>
      <c r="G9693" s="365"/>
      <c r="H9693" s="366"/>
      <c r="I9693" s="363"/>
      <c r="J9693" s="367"/>
      <c r="K9693" s="364"/>
      <c r="M9693" s="368"/>
      <c r="P9693" s="369"/>
      <c r="S9693" s="369"/>
      <c r="V9693" s="358"/>
    </row>
    <row r="9694" spans="1:22">
      <c r="A9694" s="31"/>
      <c r="B9694" s="2"/>
      <c r="C9694" s="363"/>
      <c r="D9694" s="364"/>
      <c r="E9694" s="2"/>
      <c r="F9694" s="2"/>
      <c r="G9694" s="365"/>
      <c r="H9694" s="366"/>
      <c r="I9694" s="363"/>
      <c r="J9694" s="367"/>
      <c r="K9694" s="364"/>
      <c r="M9694" s="368"/>
      <c r="P9694" s="369"/>
      <c r="S9694" s="369"/>
      <c r="V9694" s="358"/>
    </row>
    <row r="9695" spans="1:22">
      <c r="A9695" s="31"/>
      <c r="B9695" s="2"/>
      <c r="C9695" s="363"/>
      <c r="D9695" s="364"/>
      <c r="E9695" s="2"/>
      <c r="F9695" s="2"/>
      <c r="G9695" s="365"/>
      <c r="H9695" s="366"/>
      <c r="I9695" s="363"/>
      <c r="J9695" s="367"/>
      <c r="K9695" s="364"/>
      <c r="M9695" s="368"/>
      <c r="P9695" s="369"/>
      <c r="S9695" s="369"/>
      <c r="V9695" s="358"/>
    </row>
    <row r="9696" spans="1:22">
      <c r="A9696" s="31"/>
      <c r="B9696" s="2"/>
      <c r="C9696" s="363"/>
      <c r="D9696" s="364"/>
      <c r="E9696" s="2"/>
      <c r="F9696" s="2"/>
      <c r="G9696" s="365"/>
      <c r="H9696" s="366"/>
      <c r="I9696" s="363"/>
      <c r="J9696" s="367"/>
      <c r="K9696" s="364"/>
      <c r="M9696" s="368"/>
      <c r="P9696" s="369"/>
      <c r="S9696" s="369"/>
      <c r="V9696" s="358"/>
    </row>
    <row r="9697" spans="1:22">
      <c r="A9697" s="31"/>
      <c r="B9697" s="2"/>
      <c r="C9697" s="363"/>
      <c r="D9697" s="364"/>
      <c r="E9697" s="2"/>
      <c r="F9697" s="2"/>
      <c r="G9697" s="365"/>
      <c r="H9697" s="366"/>
      <c r="I9697" s="363"/>
      <c r="J9697" s="367"/>
      <c r="K9697" s="364"/>
      <c r="M9697" s="368"/>
      <c r="P9697" s="369"/>
      <c r="S9697" s="369"/>
      <c r="V9697" s="358"/>
    </row>
    <row r="9698" spans="1:22">
      <c r="A9698" s="31"/>
      <c r="B9698" s="2"/>
      <c r="C9698" s="363"/>
      <c r="D9698" s="364"/>
      <c r="E9698" s="2"/>
      <c r="F9698" s="2"/>
      <c r="G9698" s="365"/>
      <c r="H9698" s="366"/>
      <c r="I9698" s="363"/>
      <c r="J9698" s="367"/>
      <c r="K9698" s="364"/>
      <c r="M9698" s="368"/>
      <c r="P9698" s="369"/>
      <c r="S9698" s="369"/>
      <c r="V9698" s="358"/>
    </row>
    <row r="9699" spans="1:22">
      <c r="A9699" s="31"/>
      <c r="B9699" s="2"/>
      <c r="C9699" s="363"/>
      <c r="D9699" s="364"/>
      <c r="E9699" s="2"/>
      <c r="F9699" s="2"/>
      <c r="G9699" s="365"/>
      <c r="H9699" s="366"/>
      <c r="I9699" s="363"/>
      <c r="J9699" s="367"/>
      <c r="K9699" s="364"/>
      <c r="M9699" s="368"/>
      <c r="P9699" s="369"/>
      <c r="S9699" s="369"/>
      <c r="V9699" s="358"/>
    </row>
    <row r="9700" spans="1:22">
      <c r="A9700" s="31"/>
      <c r="B9700" s="2"/>
      <c r="C9700" s="363"/>
      <c r="D9700" s="364"/>
      <c r="E9700" s="2"/>
      <c r="F9700" s="2"/>
      <c r="G9700" s="365"/>
      <c r="H9700" s="366"/>
      <c r="I9700" s="363"/>
      <c r="J9700" s="367"/>
      <c r="K9700" s="364"/>
      <c r="M9700" s="368"/>
      <c r="P9700" s="369"/>
      <c r="S9700" s="369"/>
      <c r="V9700" s="358"/>
    </row>
    <row r="9701" spans="1:22">
      <c r="A9701" s="31"/>
      <c r="B9701" s="2"/>
      <c r="C9701" s="363"/>
      <c r="D9701" s="364"/>
      <c r="E9701" s="2"/>
      <c r="F9701" s="2"/>
      <c r="G9701" s="365"/>
      <c r="H9701" s="366"/>
      <c r="I9701" s="363"/>
      <c r="J9701" s="367"/>
      <c r="K9701" s="364"/>
      <c r="M9701" s="368"/>
      <c r="P9701" s="369"/>
      <c r="S9701" s="369"/>
      <c r="V9701" s="358"/>
    </row>
    <row r="9702" spans="1:22">
      <c r="A9702" s="31"/>
      <c r="B9702" s="2"/>
      <c r="C9702" s="363"/>
      <c r="D9702" s="364"/>
      <c r="E9702" s="2"/>
      <c r="F9702" s="2"/>
      <c r="G9702" s="365"/>
      <c r="H9702" s="366"/>
      <c r="I9702" s="363"/>
      <c r="J9702" s="367"/>
      <c r="K9702" s="364"/>
      <c r="M9702" s="368"/>
      <c r="P9702" s="369"/>
      <c r="S9702" s="369"/>
      <c r="V9702" s="358"/>
    </row>
    <row r="9703" spans="1:22">
      <c r="A9703" s="31"/>
      <c r="B9703" s="2"/>
      <c r="C9703" s="363"/>
      <c r="D9703" s="364"/>
      <c r="E9703" s="2"/>
      <c r="F9703" s="2"/>
      <c r="G9703" s="365"/>
      <c r="H9703" s="366"/>
      <c r="I9703" s="363"/>
      <c r="J9703" s="367"/>
      <c r="K9703" s="364"/>
      <c r="M9703" s="368"/>
      <c r="P9703" s="369"/>
      <c r="S9703" s="369"/>
      <c r="V9703" s="358"/>
    </row>
    <row r="9704" spans="1:22">
      <c r="A9704" s="31"/>
      <c r="B9704" s="2"/>
      <c r="C9704" s="363"/>
      <c r="D9704" s="364"/>
      <c r="E9704" s="2"/>
      <c r="F9704" s="2"/>
      <c r="G9704" s="365"/>
      <c r="H9704" s="366"/>
      <c r="I9704" s="363"/>
      <c r="J9704" s="367"/>
      <c r="K9704" s="364"/>
      <c r="M9704" s="368"/>
      <c r="P9704" s="369"/>
      <c r="S9704" s="369"/>
      <c r="V9704" s="358"/>
    </row>
    <row r="9705" spans="1:22">
      <c r="A9705" s="31"/>
      <c r="B9705" s="2"/>
      <c r="C9705" s="363"/>
      <c r="D9705" s="364"/>
      <c r="E9705" s="2"/>
      <c r="F9705" s="2"/>
      <c r="G9705" s="365"/>
      <c r="H9705" s="366"/>
      <c r="I9705" s="363"/>
      <c r="J9705" s="367"/>
      <c r="K9705" s="364"/>
      <c r="M9705" s="368"/>
      <c r="P9705" s="369"/>
      <c r="S9705" s="369"/>
      <c r="V9705" s="358"/>
    </row>
    <row r="9706" spans="1:22">
      <c r="A9706" s="31"/>
      <c r="B9706" s="2"/>
      <c r="C9706" s="363"/>
      <c r="D9706" s="364"/>
      <c r="E9706" s="2"/>
      <c r="F9706" s="2"/>
      <c r="G9706" s="365"/>
      <c r="H9706" s="366"/>
      <c r="I9706" s="363"/>
      <c r="J9706" s="367"/>
      <c r="K9706" s="364"/>
      <c r="M9706" s="368"/>
      <c r="P9706" s="369"/>
      <c r="S9706" s="369"/>
      <c r="V9706" s="358"/>
    </row>
    <row r="9707" spans="1:22">
      <c r="A9707" s="31"/>
      <c r="B9707" s="2"/>
      <c r="C9707" s="363"/>
      <c r="D9707" s="364"/>
      <c r="E9707" s="2"/>
      <c r="F9707" s="2"/>
      <c r="G9707" s="365"/>
      <c r="H9707" s="366"/>
      <c r="I9707" s="363"/>
      <c r="J9707" s="367"/>
      <c r="K9707" s="364"/>
      <c r="M9707" s="368"/>
      <c r="P9707" s="369"/>
      <c r="S9707" s="369"/>
      <c r="V9707" s="358"/>
    </row>
    <row r="9708" spans="1:22">
      <c r="A9708" s="31"/>
      <c r="B9708" s="2"/>
      <c r="C9708" s="363"/>
      <c r="D9708" s="364"/>
      <c r="E9708" s="2"/>
      <c r="F9708" s="2"/>
      <c r="G9708" s="365"/>
      <c r="H9708" s="366"/>
      <c r="I9708" s="363"/>
      <c r="J9708" s="367"/>
      <c r="K9708" s="364"/>
      <c r="M9708" s="368"/>
      <c r="P9708" s="369"/>
      <c r="S9708" s="369"/>
      <c r="V9708" s="358"/>
    </row>
    <row r="9709" spans="1:22">
      <c r="A9709" s="31"/>
      <c r="B9709" s="2"/>
      <c r="C9709" s="363"/>
      <c r="D9709" s="364"/>
      <c r="E9709" s="2"/>
      <c r="F9709" s="2"/>
      <c r="G9709" s="365"/>
      <c r="H9709" s="366"/>
      <c r="I9709" s="363"/>
      <c r="J9709" s="367"/>
      <c r="K9709" s="364"/>
      <c r="M9709" s="368"/>
      <c r="P9709" s="369"/>
      <c r="S9709" s="369"/>
      <c r="V9709" s="358"/>
    </row>
    <row r="9710" spans="1:22">
      <c r="A9710" s="31"/>
      <c r="B9710" s="2"/>
      <c r="C9710" s="363"/>
      <c r="D9710" s="364"/>
      <c r="E9710" s="2"/>
      <c r="F9710" s="2"/>
      <c r="G9710" s="365"/>
      <c r="H9710" s="366"/>
      <c r="I9710" s="363"/>
      <c r="J9710" s="367"/>
      <c r="K9710" s="364"/>
      <c r="M9710" s="368"/>
      <c r="P9710" s="369"/>
      <c r="S9710" s="369"/>
      <c r="V9710" s="358"/>
    </row>
    <row r="9711" spans="1:22">
      <c r="A9711" s="31"/>
      <c r="B9711" s="2"/>
      <c r="C9711" s="363"/>
      <c r="D9711" s="364"/>
      <c r="E9711" s="2"/>
      <c r="F9711" s="2"/>
      <c r="G9711" s="365"/>
      <c r="H9711" s="366"/>
      <c r="I9711" s="363"/>
      <c r="J9711" s="367"/>
      <c r="K9711" s="364"/>
      <c r="M9711" s="368"/>
      <c r="P9711" s="369"/>
      <c r="S9711" s="369"/>
      <c r="V9711" s="358"/>
    </row>
    <row r="9712" spans="1:22">
      <c r="A9712" s="31"/>
      <c r="B9712" s="2"/>
      <c r="C9712" s="363"/>
      <c r="D9712" s="364"/>
      <c r="E9712" s="2"/>
      <c r="F9712" s="2"/>
      <c r="G9712" s="365"/>
      <c r="H9712" s="366"/>
      <c r="I9712" s="363"/>
      <c r="J9712" s="367"/>
      <c r="K9712" s="364"/>
      <c r="M9712" s="368"/>
      <c r="P9712" s="369"/>
      <c r="S9712" s="369"/>
      <c r="V9712" s="358"/>
    </row>
    <row r="9713" spans="1:22">
      <c r="A9713" s="31"/>
      <c r="B9713" s="2"/>
      <c r="C9713" s="363"/>
      <c r="D9713" s="364"/>
      <c r="E9713" s="2"/>
      <c r="F9713" s="2"/>
      <c r="G9713" s="365"/>
      <c r="H9713" s="366"/>
      <c r="I9713" s="363"/>
      <c r="J9713" s="367"/>
      <c r="K9713" s="364"/>
      <c r="M9713" s="368"/>
      <c r="P9713" s="369"/>
      <c r="S9713" s="369"/>
      <c r="V9713" s="358"/>
    </row>
    <row r="9714" spans="1:22">
      <c r="A9714" s="31"/>
      <c r="B9714" s="2"/>
      <c r="C9714" s="363"/>
      <c r="D9714" s="364"/>
      <c r="E9714" s="2"/>
      <c r="F9714" s="2"/>
      <c r="G9714" s="365"/>
      <c r="H9714" s="366"/>
      <c r="I9714" s="363"/>
      <c r="J9714" s="367"/>
      <c r="K9714" s="364"/>
      <c r="M9714" s="368"/>
      <c r="P9714" s="369"/>
      <c r="S9714" s="369"/>
      <c r="V9714" s="358"/>
    </row>
    <row r="9715" spans="1:22">
      <c r="A9715" s="31"/>
      <c r="B9715" s="2"/>
      <c r="C9715" s="363"/>
      <c r="D9715" s="364"/>
      <c r="E9715" s="2"/>
      <c r="F9715" s="2"/>
      <c r="G9715" s="365"/>
      <c r="H9715" s="366"/>
      <c r="I9715" s="363"/>
      <c r="J9715" s="367"/>
      <c r="K9715" s="364"/>
      <c r="M9715" s="368"/>
      <c r="P9715" s="369"/>
      <c r="S9715" s="369"/>
      <c r="V9715" s="358"/>
    </row>
    <row r="9716" spans="1:22">
      <c r="A9716" s="31"/>
      <c r="B9716" s="2"/>
      <c r="C9716" s="363"/>
      <c r="D9716" s="364"/>
      <c r="E9716" s="2"/>
      <c r="F9716" s="2"/>
      <c r="G9716" s="365"/>
      <c r="H9716" s="366"/>
      <c r="I9716" s="363"/>
      <c r="J9716" s="367"/>
      <c r="K9716" s="364"/>
      <c r="M9716" s="368"/>
      <c r="P9716" s="369"/>
      <c r="S9716" s="369"/>
      <c r="V9716" s="358"/>
    </row>
    <row r="9717" spans="1:22">
      <c r="A9717" s="31"/>
      <c r="B9717" s="2"/>
      <c r="C9717" s="363"/>
      <c r="D9717" s="364"/>
      <c r="E9717" s="2"/>
      <c r="F9717" s="2"/>
      <c r="G9717" s="365"/>
      <c r="H9717" s="366"/>
      <c r="I9717" s="363"/>
      <c r="J9717" s="367"/>
      <c r="K9717" s="364"/>
      <c r="M9717" s="368"/>
      <c r="P9717" s="369"/>
      <c r="S9717" s="369"/>
      <c r="V9717" s="358"/>
    </row>
    <row r="9718" spans="1:22">
      <c r="A9718" s="31"/>
      <c r="B9718" s="2"/>
      <c r="C9718" s="363"/>
      <c r="D9718" s="364"/>
      <c r="E9718" s="2"/>
      <c r="F9718" s="2"/>
      <c r="G9718" s="365"/>
      <c r="H9718" s="366"/>
      <c r="I9718" s="363"/>
      <c r="J9718" s="367"/>
      <c r="K9718" s="364"/>
      <c r="M9718" s="368"/>
      <c r="P9718" s="369"/>
      <c r="S9718" s="369"/>
      <c r="V9718" s="358"/>
    </row>
    <row r="9719" spans="1:22">
      <c r="A9719" s="31"/>
      <c r="B9719" s="2"/>
      <c r="C9719" s="363"/>
      <c r="D9719" s="364"/>
      <c r="E9719" s="2"/>
      <c r="F9719" s="2"/>
      <c r="G9719" s="365"/>
      <c r="H9719" s="366"/>
      <c r="I9719" s="363"/>
      <c r="J9719" s="367"/>
      <c r="K9719" s="364"/>
      <c r="M9719" s="368"/>
      <c r="P9719" s="369"/>
      <c r="S9719" s="369"/>
      <c r="V9719" s="358"/>
    </row>
    <row r="9720" spans="1:22">
      <c r="A9720" s="31"/>
      <c r="B9720" s="2"/>
      <c r="C9720" s="363"/>
      <c r="D9720" s="364"/>
      <c r="E9720" s="2"/>
      <c r="F9720" s="2"/>
      <c r="G9720" s="365"/>
      <c r="H9720" s="366"/>
      <c r="I9720" s="363"/>
      <c r="J9720" s="367"/>
      <c r="K9720" s="364"/>
      <c r="M9720" s="368"/>
      <c r="P9720" s="369"/>
      <c r="S9720" s="369"/>
      <c r="V9720" s="358"/>
    </row>
    <row r="9721" spans="1:22">
      <c r="A9721" s="31"/>
      <c r="B9721" s="2"/>
      <c r="C9721" s="363"/>
      <c r="D9721" s="364"/>
      <c r="E9721" s="2"/>
      <c r="F9721" s="2"/>
      <c r="G9721" s="365"/>
      <c r="H9721" s="366"/>
      <c r="I9721" s="363"/>
      <c r="J9721" s="367"/>
      <c r="K9721" s="364"/>
      <c r="M9721" s="368"/>
      <c r="P9721" s="369"/>
      <c r="S9721" s="369"/>
      <c r="V9721" s="358"/>
    </row>
    <row r="9722" spans="1:22">
      <c r="A9722" s="31"/>
      <c r="B9722" s="2"/>
      <c r="C9722" s="363"/>
      <c r="D9722" s="364"/>
      <c r="E9722" s="2"/>
      <c r="F9722" s="2"/>
      <c r="G9722" s="365"/>
      <c r="H9722" s="366"/>
      <c r="I9722" s="363"/>
      <c r="J9722" s="367"/>
      <c r="K9722" s="364"/>
      <c r="M9722" s="368"/>
      <c r="P9722" s="369"/>
      <c r="S9722" s="369"/>
      <c r="V9722" s="358"/>
    </row>
    <row r="9723" spans="1:22">
      <c r="A9723" s="31"/>
      <c r="B9723" s="2"/>
      <c r="C9723" s="363"/>
      <c r="D9723" s="364"/>
      <c r="E9723" s="2"/>
      <c r="F9723" s="2"/>
      <c r="G9723" s="365"/>
      <c r="H9723" s="366"/>
      <c r="I9723" s="363"/>
      <c r="J9723" s="367"/>
      <c r="K9723" s="364"/>
      <c r="M9723" s="368"/>
      <c r="P9723" s="369"/>
      <c r="S9723" s="369"/>
      <c r="V9723" s="358"/>
    </row>
    <row r="9724" spans="1:22">
      <c r="A9724" s="31"/>
      <c r="B9724" s="2"/>
      <c r="C9724" s="363"/>
      <c r="D9724" s="364"/>
      <c r="E9724" s="2"/>
      <c r="F9724" s="2"/>
      <c r="G9724" s="365"/>
      <c r="H9724" s="366"/>
      <c r="I9724" s="363"/>
      <c r="J9724" s="367"/>
      <c r="K9724" s="364"/>
      <c r="M9724" s="368"/>
      <c r="P9724" s="369"/>
      <c r="S9724" s="369"/>
      <c r="V9724" s="358"/>
    </row>
    <row r="9725" spans="1:22">
      <c r="A9725" s="31"/>
      <c r="B9725" s="2"/>
      <c r="C9725" s="363"/>
      <c r="D9725" s="364"/>
      <c r="E9725" s="2"/>
      <c r="F9725" s="2"/>
      <c r="G9725" s="365"/>
      <c r="H9725" s="366"/>
      <c r="I9725" s="363"/>
      <c r="J9725" s="367"/>
      <c r="K9725" s="364"/>
      <c r="M9725" s="368"/>
      <c r="P9725" s="369"/>
      <c r="S9725" s="369"/>
      <c r="V9725" s="358"/>
    </row>
    <row r="9726" spans="1:22">
      <c r="A9726" s="31"/>
      <c r="B9726" s="2"/>
      <c r="C9726" s="363"/>
      <c r="D9726" s="364"/>
      <c r="E9726" s="2"/>
      <c r="F9726" s="2"/>
      <c r="G9726" s="365"/>
      <c r="H9726" s="366"/>
      <c r="I9726" s="363"/>
      <c r="J9726" s="367"/>
      <c r="K9726" s="364"/>
      <c r="M9726" s="368"/>
      <c r="P9726" s="369"/>
      <c r="S9726" s="369"/>
      <c r="V9726" s="358"/>
    </row>
    <row r="9727" spans="1:22">
      <c r="A9727" s="31"/>
      <c r="B9727" s="2"/>
      <c r="C9727" s="363"/>
      <c r="D9727" s="364"/>
      <c r="E9727" s="2"/>
      <c r="F9727" s="2"/>
      <c r="G9727" s="365"/>
      <c r="H9727" s="366"/>
      <c r="I9727" s="363"/>
      <c r="J9727" s="367"/>
      <c r="K9727" s="364"/>
      <c r="M9727" s="368"/>
      <c r="P9727" s="369"/>
      <c r="S9727" s="369"/>
      <c r="V9727" s="358"/>
    </row>
    <row r="9728" spans="1:22">
      <c r="A9728" s="31"/>
      <c r="B9728" s="2"/>
      <c r="C9728" s="363"/>
      <c r="D9728" s="364"/>
      <c r="E9728" s="2"/>
      <c r="F9728" s="2"/>
      <c r="G9728" s="365"/>
      <c r="H9728" s="366"/>
      <c r="I9728" s="363"/>
      <c r="J9728" s="367"/>
      <c r="K9728" s="364"/>
      <c r="M9728" s="368"/>
      <c r="P9728" s="369"/>
      <c r="S9728" s="369"/>
      <c r="V9728" s="358"/>
    </row>
    <row r="9729" spans="1:22">
      <c r="A9729" s="31"/>
      <c r="B9729" s="2"/>
      <c r="C9729" s="363"/>
      <c r="D9729" s="364"/>
      <c r="E9729" s="2"/>
      <c r="F9729" s="2"/>
      <c r="G9729" s="365"/>
      <c r="H9729" s="366"/>
      <c r="I9729" s="363"/>
      <c r="J9729" s="367"/>
      <c r="K9729" s="364"/>
      <c r="M9729" s="368"/>
      <c r="P9729" s="369"/>
      <c r="S9729" s="369"/>
      <c r="V9729" s="358"/>
    </row>
    <row r="9730" spans="1:22">
      <c r="A9730" s="31"/>
      <c r="B9730" s="2"/>
      <c r="C9730" s="363"/>
      <c r="D9730" s="364"/>
      <c r="E9730" s="2"/>
      <c r="F9730" s="2"/>
      <c r="G9730" s="365"/>
      <c r="H9730" s="366"/>
      <c r="I9730" s="363"/>
      <c r="J9730" s="367"/>
      <c r="K9730" s="364"/>
      <c r="M9730" s="368"/>
      <c r="P9730" s="369"/>
      <c r="S9730" s="369"/>
      <c r="V9730" s="358"/>
    </row>
    <row r="9731" spans="1:22">
      <c r="A9731" s="31"/>
      <c r="B9731" s="2"/>
      <c r="C9731" s="363"/>
      <c r="D9731" s="364"/>
      <c r="E9731" s="2"/>
      <c r="F9731" s="2"/>
      <c r="G9731" s="365"/>
      <c r="H9731" s="366"/>
      <c r="I9731" s="363"/>
      <c r="J9731" s="367"/>
      <c r="K9731" s="364"/>
      <c r="M9731" s="368"/>
      <c r="P9731" s="369"/>
      <c r="S9731" s="369"/>
      <c r="V9731" s="358"/>
    </row>
    <row r="9732" spans="1:22">
      <c r="A9732" s="31"/>
      <c r="B9732" s="2"/>
      <c r="C9732" s="363"/>
      <c r="D9732" s="364"/>
      <c r="E9732" s="2"/>
      <c r="F9732" s="2"/>
      <c r="G9732" s="365"/>
      <c r="H9732" s="366"/>
      <c r="I9732" s="363"/>
      <c r="J9732" s="367"/>
      <c r="K9732" s="364"/>
      <c r="M9732" s="368"/>
      <c r="P9732" s="369"/>
      <c r="S9732" s="369"/>
      <c r="V9732" s="358"/>
    </row>
    <row r="9733" spans="1:22">
      <c r="A9733" s="31"/>
      <c r="B9733" s="2"/>
      <c r="C9733" s="363"/>
      <c r="D9733" s="364"/>
      <c r="E9733" s="2"/>
      <c r="F9733" s="2"/>
      <c r="G9733" s="365"/>
      <c r="H9733" s="366"/>
      <c r="I9733" s="363"/>
      <c r="J9733" s="367"/>
      <c r="K9733" s="364"/>
      <c r="M9733" s="368"/>
      <c r="P9733" s="369"/>
      <c r="S9733" s="369"/>
      <c r="V9733" s="358"/>
    </row>
    <row r="9734" spans="1:22">
      <c r="A9734" s="31"/>
      <c r="B9734" s="2"/>
      <c r="C9734" s="363"/>
      <c r="D9734" s="364"/>
      <c r="E9734" s="2"/>
      <c r="F9734" s="2"/>
      <c r="G9734" s="365"/>
      <c r="H9734" s="366"/>
      <c r="I9734" s="363"/>
      <c r="J9734" s="367"/>
      <c r="K9734" s="364"/>
      <c r="M9734" s="368"/>
      <c r="P9734" s="369"/>
      <c r="S9734" s="369"/>
      <c r="V9734" s="358"/>
    </row>
    <row r="9735" spans="1:22">
      <c r="A9735" s="31"/>
      <c r="B9735" s="2"/>
      <c r="C9735" s="363"/>
      <c r="D9735" s="364"/>
      <c r="E9735" s="2"/>
      <c r="F9735" s="2"/>
      <c r="G9735" s="365"/>
      <c r="H9735" s="366"/>
      <c r="I9735" s="363"/>
      <c r="J9735" s="367"/>
      <c r="K9735" s="364"/>
      <c r="M9735" s="368"/>
      <c r="P9735" s="369"/>
      <c r="S9735" s="369"/>
      <c r="V9735" s="358"/>
    </row>
    <row r="9736" spans="1:22">
      <c r="A9736" s="31"/>
      <c r="B9736" s="2"/>
      <c r="C9736" s="363"/>
      <c r="D9736" s="364"/>
      <c r="E9736" s="2"/>
      <c r="F9736" s="2"/>
      <c r="G9736" s="365"/>
      <c r="H9736" s="366"/>
      <c r="I9736" s="363"/>
      <c r="J9736" s="367"/>
      <c r="K9736" s="364"/>
      <c r="M9736" s="368"/>
      <c r="P9736" s="369"/>
      <c r="S9736" s="369"/>
      <c r="V9736" s="358"/>
    </row>
    <row r="9737" spans="1:22">
      <c r="A9737" s="31"/>
      <c r="B9737" s="2"/>
      <c r="C9737" s="363"/>
      <c r="D9737" s="364"/>
      <c r="E9737" s="2"/>
      <c r="F9737" s="2"/>
      <c r="G9737" s="365"/>
      <c r="H9737" s="366"/>
      <c r="I9737" s="363"/>
      <c r="J9737" s="367"/>
      <c r="K9737" s="364"/>
      <c r="M9737" s="368"/>
      <c r="P9737" s="369"/>
      <c r="S9737" s="369"/>
      <c r="V9737" s="358"/>
    </row>
    <row r="9738" spans="1:22">
      <c r="A9738" s="31"/>
      <c r="B9738" s="2"/>
      <c r="C9738" s="363"/>
      <c r="D9738" s="364"/>
      <c r="E9738" s="2"/>
      <c r="F9738" s="2"/>
      <c r="G9738" s="365"/>
      <c r="H9738" s="366"/>
      <c r="I9738" s="363"/>
      <c r="J9738" s="367"/>
      <c r="K9738" s="364"/>
      <c r="M9738" s="368"/>
      <c r="P9738" s="369"/>
      <c r="S9738" s="369"/>
      <c r="V9738" s="358"/>
    </row>
    <row r="9739" spans="1:22">
      <c r="A9739" s="31"/>
      <c r="B9739" s="2"/>
      <c r="C9739" s="363"/>
      <c r="D9739" s="364"/>
      <c r="E9739" s="2"/>
      <c r="F9739" s="2"/>
      <c r="G9739" s="365"/>
      <c r="H9739" s="366"/>
      <c r="I9739" s="363"/>
      <c r="J9739" s="367"/>
      <c r="K9739" s="364"/>
      <c r="M9739" s="368"/>
      <c r="P9739" s="369"/>
      <c r="S9739" s="369"/>
      <c r="V9739" s="358"/>
    </row>
    <row r="9740" spans="1:22">
      <c r="A9740" s="31"/>
      <c r="B9740" s="2"/>
      <c r="C9740" s="363"/>
      <c r="D9740" s="364"/>
      <c r="E9740" s="2"/>
      <c r="F9740" s="2"/>
      <c r="G9740" s="365"/>
      <c r="H9740" s="366"/>
      <c r="I9740" s="363"/>
      <c r="J9740" s="367"/>
      <c r="K9740" s="364"/>
      <c r="M9740" s="368"/>
      <c r="P9740" s="369"/>
      <c r="S9740" s="369"/>
      <c r="V9740" s="358"/>
    </row>
    <row r="9741" spans="1:22">
      <c r="A9741" s="31"/>
      <c r="B9741" s="2"/>
      <c r="C9741" s="363"/>
      <c r="D9741" s="364"/>
      <c r="E9741" s="2"/>
      <c r="F9741" s="2"/>
      <c r="G9741" s="365"/>
      <c r="H9741" s="366"/>
      <c r="I9741" s="363"/>
      <c r="J9741" s="367"/>
      <c r="K9741" s="364"/>
      <c r="M9741" s="368"/>
      <c r="P9741" s="369"/>
      <c r="S9741" s="369"/>
      <c r="V9741" s="358"/>
    </row>
    <row r="9742" spans="1:22">
      <c r="A9742" s="31"/>
      <c r="B9742" s="2"/>
      <c r="C9742" s="363"/>
      <c r="D9742" s="364"/>
      <c r="E9742" s="2"/>
      <c r="F9742" s="2"/>
      <c r="G9742" s="365"/>
      <c r="H9742" s="366"/>
      <c r="I9742" s="363"/>
      <c r="J9742" s="367"/>
      <c r="K9742" s="364"/>
      <c r="M9742" s="368"/>
      <c r="P9742" s="369"/>
      <c r="S9742" s="369"/>
      <c r="V9742" s="358"/>
    </row>
    <row r="9743" spans="1:22">
      <c r="A9743" s="31"/>
      <c r="B9743" s="2"/>
      <c r="C9743" s="363"/>
      <c r="D9743" s="364"/>
      <c r="E9743" s="2"/>
      <c r="F9743" s="2"/>
      <c r="G9743" s="365"/>
      <c r="H9743" s="366"/>
      <c r="I9743" s="363"/>
      <c r="J9743" s="367"/>
      <c r="K9743" s="364"/>
      <c r="M9743" s="368"/>
      <c r="P9743" s="369"/>
      <c r="S9743" s="369"/>
      <c r="V9743" s="358"/>
    </row>
    <row r="9744" spans="1:22">
      <c r="A9744" s="31"/>
      <c r="B9744" s="2"/>
      <c r="C9744" s="363"/>
      <c r="D9744" s="364"/>
      <c r="E9744" s="2"/>
      <c r="F9744" s="2"/>
      <c r="G9744" s="365"/>
      <c r="H9744" s="366"/>
      <c r="I9744" s="363"/>
      <c r="J9744" s="367"/>
      <c r="K9744" s="364"/>
      <c r="M9744" s="368"/>
      <c r="P9744" s="369"/>
      <c r="S9744" s="369"/>
      <c r="V9744" s="358"/>
    </row>
    <row r="9745" spans="1:22">
      <c r="A9745" s="31"/>
      <c r="B9745" s="2"/>
      <c r="C9745" s="363"/>
      <c r="D9745" s="364"/>
      <c r="E9745" s="2"/>
      <c r="F9745" s="2"/>
      <c r="G9745" s="365"/>
      <c r="H9745" s="366"/>
      <c r="I9745" s="363"/>
      <c r="J9745" s="367"/>
      <c r="K9745" s="364"/>
      <c r="M9745" s="368"/>
      <c r="P9745" s="369"/>
      <c r="S9745" s="369"/>
      <c r="V9745" s="358"/>
    </row>
    <row r="9746" spans="1:22">
      <c r="A9746" s="31"/>
      <c r="B9746" s="2"/>
      <c r="C9746" s="363"/>
      <c r="D9746" s="364"/>
      <c r="E9746" s="2"/>
      <c r="F9746" s="2"/>
      <c r="G9746" s="365"/>
      <c r="H9746" s="366"/>
      <c r="I9746" s="363"/>
      <c r="J9746" s="367"/>
      <c r="K9746" s="364"/>
      <c r="M9746" s="368"/>
      <c r="P9746" s="369"/>
      <c r="S9746" s="369"/>
      <c r="V9746" s="358"/>
    </row>
    <row r="9747" spans="1:22">
      <c r="A9747" s="31"/>
      <c r="B9747" s="2"/>
      <c r="C9747" s="363"/>
      <c r="D9747" s="364"/>
      <c r="E9747" s="2"/>
      <c r="F9747" s="2"/>
      <c r="G9747" s="365"/>
      <c r="H9747" s="366"/>
      <c r="I9747" s="363"/>
      <c r="J9747" s="367"/>
      <c r="K9747" s="364"/>
      <c r="M9747" s="368"/>
      <c r="P9747" s="369"/>
      <c r="S9747" s="369"/>
      <c r="V9747" s="358"/>
    </row>
    <row r="9748" spans="1:22">
      <c r="A9748" s="31"/>
      <c r="B9748" s="2"/>
      <c r="C9748" s="363"/>
      <c r="D9748" s="364"/>
      <c r="E9748" s="2"/>
      <c r="F9748" s="2"/>
      <c r="G9748" s="365"/>
      <c r="H9748" s="366"/>
      <c r="I9748" s="363"/>
      <c r="J9748" s="367"/>
      <c r="K9748" s="364"/>
      <c r="M9748" s="368"/>
      <c r="P9748" s="369"/>
      <c r="S9748" s="369"/>
      <c r="V9748" s="358"/>
    </row>
    <row r="9749" spans="1:22">
      <c r="A9749" s="31"/>
      <c r="B9749" s="2"/>
      <c r="C9749" s="363"/>
      <c r="D9749" s="364"/>
      <c r="E9749" s="2"/>
      <c r="F9749" s="2"/>
      <c r="G9749" s="365"/>
      <c r="H9749" s="366"/>
      <c r="I9749" s="363"/>
      <c r="J9749" s="367"/>
      <c r="K9749" s="364"/>
      <c r="M9749" s="368"/>
      <c r="P9749" s="369"/>
      <c r="S9749" s="369"/>
      <c r="V9749" s="358"/>
    </row>
    <row r="9750" spans="1:22">
      <c r="A9750" s="31"/>
      <c r="B9750" s="2"/>
      <c r="C9750" s="363"/>
      <c r="D9750" s="364"/>
      <c r="E9750" s="2"/>
      <c r="F9750" s="2"/>
      <c r="G9750" s="365"/>
      <c r="H9750" s="366"/>
      <c r="I9750" s="363"/>
      <c r="J9750" s="367"/>
      <c r="K9750" s="364"/>
      <c r="M9750" s="368"/>
      <c r="P9750" s="369"/>
      <c r="S9750" s="369"/>
      <c r="V9750" s="358"/>
    </row>
    <row r="9751" spans="1:22">
      <c r="A9751" s="31"/>
      <c r="B9751" s="2"/>
      <c r="C9751" s="363"/>
      <c r="D9751" s="364"/>
      <c r="E9751" s="2"/>
      <c r="F9751" s="2"/>
      <c r="G9751" s="365"/>
      <c r="H9751" s="366"/>
      <c r="I9751" s="363"/>
      <c r="J9751" s="367"/>
      <c r="K9751" s="364"/>
      <c r="M9751" s="368"/>
      <c r="P9751" s="369"/>
      <c r="S9751" s="369"/>
      <c r="V9751" s="358"/>
    </row>
    <row r="9752" spans="1:22">
      <c r="A9752" s="31"/>
      <c r="B9752" s="2"/>
      <c r="C9752" s="363"/>
      <c r="D9752" s="364"/>
      <c r="E9752" s="2"/>
      <c r="F9752" s="2"/>
      <c r="G9752" s="365"/>
      <c r="H9752" s="366"/>
      <c r="I9752" s="363"/>
      <c r="J9752" s="367"/>
      <c r="K9752" s="364"/>
      <c r="M9752" s="368"/>
      <c r="P9752" s="369"/>
      <c r="S9752" s="369"/>
      <c r="V9752" s="358"/>
    </row>
    <row r="9753" spans="1:22">
      <c r="A9753" s="31"/>
      <c r="B9753" s="2"/>
      <c r="C9753" s="363"/>
      <c r="D9753" s="364"/>
      <c r="E9753" s="2"/>
      <c r="F9753" s="2"/>
      <c r="G9753" s="365"/>
      <c r="H9753" s="366"/>
      <c r="I9753" s="363"/>
      <c r="J9753" s="367"/>
      <c r="K9753" s="364"/>
      <c r="M9753" s="368"/>
      <c r="P9753" s="369"/>
      <c r="S9753" s="369"/>
      <c r="V9753" s="358"/>
    </row>
    <row r="9754" spans="1:22">
      <c r="A9754" s="31"/>
      <c r="B9754" s="2"/>
      <c r="C9754" s="363"/>
      <c r="D9754" s="364"/>
      <c r="E9754" s="2"/>
      <c r="F9754" s="2"/>
      <c r="G9754" s="365"/>
      <c r="H9754" s="366"/>
      <c r="I9754" s="363"/>
      <c r="J9754" s="367"/>
      <c r="K9754" s="364"/>
      <c r="M9754" s="368"/>
      <c r="P9754" s="369"/>
      <c r="S9754" s="369"/>
      <c r="V9754" s="358"/>
    </row>
    <row r="9755" spans="1:22">
      <c r="A9755" s="31"/>
      <c r="B9755" s="2"/>
      <c r="C9755" s="363"/>
      <c r="D9755" s="364"/>
      <c r="E9755" s="2"/>
      <c r="F9755" s="2"/>
      <c r="G9755" s="365"/>
      <c r="H9755" s="366"/>
      <c r="I9755" s="363"/>
      <c r="J9755" s="367"/>
      <c r="K9755" s="364"/>
      <c r="M9755" s="368"/>
      <c r="P9755" s="369"/>
      <c r="S9755" s="369"/>
      <c r="V9755" s="358"/>
    </row>
    <row r="9756" spans="1:22">
      <c r="A9756" s="31"/>
      <c r="B9756" s="2"/>
      <c r="C9756" s="363"/>
      <c r="D9756" s="364"/>
      <c r="E9756" s="2"/>
      <c r="F9756" s="2"/>
      <c r="G9756" s="365"/>
      <c r="H9756" s="366"/>
      <c r="I9756" s="363"/>
      <c r="J9756" s="367"/>
      <c r="K9756" s="364"/>
      <c r="M9756" s="368"/>
      <c r="P9756" s="369"/>
      <c r="S9756" s="369"/>
      <c r="V9756" s="358"/>
    </row>
    <row r="9757" spans="1:22">
      <c r="A9757" s="31"/>
      <c r="B9757" s="2"/>
      <c r="C9757" s="363"/>
      <c r="D9757" s="364"/>
      <c r="E9757" s="2"/>
      <c r="F9757" s="2"/>
      <c r="G9757" s="365"/>
      <c r="H9757" s="366"/>
      <c r="I9757" s="363"/>
      <c r="J9757" s="367"/>
      <c r="K9757" s="364"/>
      <c r="M9757" s="368"/>
      <c r="P9757" s="369"/>
      <c r="S9757" s="369"/>
      <c r="V9757" s="358"/>
    </row>
    <row r="9758" spans="1:22">
      <c r="A9758" s="31"/>
      <c r="B9758" s="2"/>
      <c r="C9758" s="363"/>
      <c r="D9758" s="364"/>
      <c r="E9758" s="2"/>
      <c r="F9758" s="2"/>
      <c r="G9758" s="365"/>
      <c r="H9758" s="366"/>
      <c r="I9758" s="363"/>
      <c r="J9758" s="367"/>
      <c r="K9758" s="364"/>
      <c r="M9758" s="368"/>
      <c r="P9758" s="369"/>
      <c r="S9758" s="369"/>
      <c r="V9758" s="358"/>
    </row>
    <row r="9759" spans="1:22">
      <c r="A9759" s="31"/>
      <c r="B9759" s="2"/>
      <c r="C9759" s="363"/>
      <c r="D9759" s="364"/>
      <c r="E9759" s="2"/>
      <c r="F9759" s="2"/>
      <c r="G9759" s="365"/>
      <c r="H9759" s="366"/>
      <c r="I9759" s="363"/>
      <c r="J9759" s="367"/>
      <c r="K9759" s="364"/>
      <c r="M9759" s="368"/>
      <c r="P9759" s="369"/>
      <c r="S9759" s="369"/>
      <c r="V9759" s="358"/>
    </row>
    <row r="9760" spans="1:22">
      <c r="A9760" s="31"/>
      <c r="B9760" s="2"/>
      <c r="C9760" s="363"/>
      <c r="D9760" s="364"/>
      <c r="E9760" s="2"/>
      <c r="F9760" s="2"/>
      <c r="G9760" s="365"/>
      <c r="H9760" s="366"/>
      <c r="I9760" s="363"/>
      <c r="J9760" s="367"/>
      <c r="K9760" s="364"/>
      <c r="M9760" s="368"/>
      <c r="P9760" s="369"/>
      <c r="S9760" s="369"/>
      <c r="V9760" s="358"/>
    </row>
    <row r="9761" spans="1:22">
      <c r="A9761" s="31"/>
      <c r="B9761" s="2"/>
      <c r="C9761" s="363"/>
      <c r="D9761" s="364"/>
      <c r="E9761" s="2"/>
      <c r="F9761" s="2"/>
      <c r="G9761" s="365"/>
      <c r="H9761" s="366"/>
      <c r="I9761" s="363"/>
      <c r="J9761" s="367"/>
      <c r="K9761" s="364"/>
      <c r="M9761" s="368"/>
      <c r="P9761" s="369"/>
      <c r="S9761" s="369"/>
      <c r="V9761" s="358"/>
    </row>
    <row r="9762" spans="1:22">
      <c r="A9762" s="31"/>
      <c r="B9762" s="2"/>
      <c r="C9762" s="363"/>
      <c r="D9762" s="364"/>
      <c r="E9762" s="2"/>
      <c r="F9762" s="2"/>
      <c r="G9762" s="365"/>
      <c r="H9762" s="366"/>
      <c r="I9762" s="363"/>
      <c r="J9762" s="367"/>
      <c r="K9762" s="364"/>
      <c r="M9762" s="368"/>
      <c r="P9762" s="369"/>
      <c r="S9762" s="369"/>
      <c r="V9762" s="358"/>
    </row>
    <row r="9763" spans="1:22">
      <c r="A9763" s="31"/>
      <c r="B9763" s="2"/>
      <c r="C9763" s="363"/>
      <c r="D9763" s="364"/>
      <c r="E9763" s="2"/>
      <c r="F9763" s="2"/>
      <c r="G9763" s="365"/>
      <c r="H9763" s="366"/>
      <c r="I9763" s="363"/>
      <c r="J9763" s="367"/>
      <c r="K9763" s="364"/>
      <c r="M9763" s="368"/>
      <c r="P9763" s="369"/>
      <c r="S9763" s="369"/>
      <c r="V9763" s="358"/>
    </row>
    <row r="9764" spans="1:22">
      <c r="A9764" s="31"/>
      <c r="B9764" s="2"/>
      <c r="C9764" s="363"/>
      <c r="D9764" s="364"/>
      <c r="E9764" s="2"/>
      <c r="F9764" s="2"/>
      <c r="G9764" s="365"/>
      <c r="H9764" s="366"/>
      <c r="I9764" s="363"/>
      <c r="J9764" s="367"/>
      <c r="K9764" s="364"/>
      <c r="M9764" s="368"/>
      <c r="P9764" s="369"/>
      <c r="S9764" s="369"/>
      <c r="V9764" s="358"/>
    </row>
    <row r="9765" spans="1:22">
      <c r="A9765" s="31"/>
      <c r="B9765" s="2"/>
      <c r="C9765" s="363"/>
      <c r="D9765" s="364"/>
      <c r="E9765" s="2"/>
      <c r="F9765" s="2"/>
      <c r="G9765" s="365"/>
      <c r="H9765" s="366"/>
      <c r="I9765" s="363"/>
      <c r="J9765" s="367"/>
      <c r="K9765" s="364"/>
      <c r="M9765" s="368"/>
      <c r="P9765" s="369"/>
      <c r="S9765" s="369"/>
      <c r="V9765" s="358"/>
    </row>
    <row r="9766" spans="1:22">
      <c r="A9766" s="31"/>
      <c r="B9766" s="2"/>
      <c r="C9766" s="363"/>
      <c r="D9766" s="364"/>
      <c r="E9766" s="2"/>
      <c r="F9766" s="2"/>
      <c r="G9766" s="365"/>
      <c r="H9766" s="366"/>
      <c r="I9766" s="363"/>
      <c r="J9766" s="367"/>
      <c r="K9766" s="364"/>
      <c r="M9766" s="368"/>
      <c r="P9766" s="369"/>
      <c r="S9766" s="369"/>
      <c r="V9766" s="358"/>
    </row>
    <row r="9767" spans="1:22">
      <c r="A9767" s="31"/>
      <c r="B9767" s="2"/>
      <c r="C9767" s="363"/>
      <c r="D9767" s="364"/>
      <c r="E9767" s="2"/>
      <c r="F9767" s="2"/>
      <c r="G9767" s="365"/>
      <c r="H9767" s="366"/>
      <c r="I9767" s="363"/>
      <c r="J9767" s="367"/>
      <c r="K9767" s="364"/>
      <c r="M9767" s="368"/>
      <c r="P9767" s="369"/>
      <c r="S9767" s="369"/>
      <c r="V9767" s="358"/>
    </row>
    <row r="9768" spans="1:22">
      <c r="A9768" s="31"/>
      <c r="B9768" s="2"/>
      <c r="C9768" s="363"/>
      <c r="D9768" s="364"/>
      <c r="E9768" s="2"/>
      <c r="F9768" s="2"/>
      <c r="G9768" s="365"/>
      <c r="H9768" s="366"/>
      <c r="I9768" s="363"/>
      <c r="J9768" s="367"/>
      <c r="K9768" s="364"/>
      <c r="M9768" s="368"/>
      <c r="P9768" s="369"/>
      <c r="S9768" s="369"/>
      <c r="V9768" s="358"/>
    </row>
    <row r="9769" spans="1:22">
      <c r="A9769" s="31"/>
      <c r="B9769" s="2"/>
      <c r="C9769" s="363"/>
      <c r="D9769" s="364"/>
      <c r="E9769" s="2"/>
      <c r="F9769" s="2"/>
      <c r="G9769" s="365"/>
      <c r="H9769" s="366"/>
      <c r="I9769" s="363"/>
      <c r="J9769" s="367"/>
      <c r="K9769" s="364"/>
      <c r="M9769" s="368"/>
      <c r="P9769" s="369"/>
      <c r="S9769" s="369"/>
      <c r="V9769" s="358"/>
    </row>
    <row r="9770" spans="1:22">
      <c r="A9770" s="31"/>
      <c r="B9770" s="2"/>
      <c r="C9770" s="363"/>
      <c r="D9770" s="364"/>
      <c r="E9770" s="2"/>
      <c r="F9770" s="2"/>
      <c r="G9770" s="365"/>
      <c r="H9770" s="366"/>
      <c r="I9770" s="363"/>
      <c r="J9770" s="367"/>
      <c r="K9770" s="364"/>
      <c r="M9770" s="368"/>
      <c r="P9770" s="369"/>
      <c r="S9770" s="369"/>
      <c r="V9770" s="358"/>
    </row>
    <row r="9771" spans="1:22">
      <c r="A9771" s="31"/>
      <c r="B9771" s="2"/>
      <c r="C9771" s="363"/>
      <c r="D9771" s="364"/>
      <c r="E9771" s="2"/>
      <c r="F9771" s="2"/>
      <c r="G9771" s="365"/>
      <c r="H9771" s="366"/>
      <c r="I9771" s="363"/>
      <c r="J9771" s="367"/>
      <c r="K9771" s="364"/>
      <c r="M9771" s="368"/>
      <c r="P9771" s="369"/>
      <c r="S9771" s="369"/>
      <c r="V9771" s="358"/>
    </row>
    <row r="9772" spans="1:22">
      <c r="A9772" s="31"/>
      <c r="B9772" s="2"/>
      <c r="C9772" s="363"/>
      <c r="D9772" s="364"/>
      <c r="E9772" s="2"/>
      <c r="F9772" s="2"/>
      <c r="G9772" s="365"/>
      <c r="H9772" s="366"/>
      <c r="I9772" s="363"/>
      <c r="J9772" s="367"/>
      <c r="K9772" s="364"/>
      <c r="M9772" s="368"/>
      <c r="P9772" s="369"/>
      <c r="S9772" s="369"/>
      <c r="V9772" s="358"/>
    </row>
    <row r="9773" spans="1:22">
      <c r="A9773" s="31"/>
      <c r="B9773" s="2"/>
      <c r="C9773" s="363"/>
      <c r="D9773" s="364"/>
      <c r="E9773" s="2"/>
      <c r="F9773" s="2"/>
      <c r="G9773" s="365"/>
      <c r="H9773" s="366"/>
      <c r="I9773" s="363"/>
      <c r="J9773" s="367"/>
      <c r="K9773" s="364"/>
      <c r="M9773" s="368"/>
      <c r="P9773" s="369"/>
      <c r="S9773" s="369"/>
      <c r="V9773" s="358"/>
    </row>
    <row r="9774" spans="1:22">
      <c r="A9774" s="31"/>
      <c r="B9774" s="2"/>
      <c r="C9774" s="363"/>
      <c r="D9774" s="364"/>
      <c r="E9774" s="2"/>
      <c r="F9774" s="2"/>
      <c r="G9774" s="365"/>
      <c r="H9774" s="366"/>
      <c r="I9774" s="363"/>
      <c r="J9774" s="367"/>
      <c r="K9774" s="364"/>
      <c r="M9774" s="368"/>
      <c r="P9774" s="369"/>
      <c r="S9774" s="369"/>
      <c r="V9774" s="358"/>
    </row>
    <row r="9775" spans="1:22">
      <c r="A9775" s="31"/>
      <c r="B9775" s="2"/>
      <c r="C9775" s="363"/>
      <c r="D9775" s="364"/>
      <c r="E9775" s="2"/>
      <c r="F9775" s="2"/>
      <c r="G9775" s="365"/>
      <c r="H9775" s="366"/>
      <c r="I9775" s="363"/>
      <c r="J9775" s="367"/>
      <c r="K9775" s="364"/>
      <c r="M9775" s="368"/>
      <c r="P9775" s="369"/>
      <c r="S9775" s="369"/>
      <c r="V9775" s="358"/>
    </row>
    <row r="9776" spans="1:22">
      <c r="A9776" s="31"/>
      <c r="B9776" s="2"/>
      <c r="C9776" s="363"/>
      <c r="D9776" s="364"/>
      <c r="E9776" s="2"/>
      <c r="F9776" s="2"/>
      <c r="G9776" s="365"/>
      <c r="H9776" s="366"/>
      <c r="I9776" s="363"/>
      <c r="J9776" s="367"/>
      <c r="K9776" s="364"/>
      <c r="M9776" s="368"/>
      <c r="P9776" s="369"/>
      <c r="S9776" s="369"/>
      <c r="V9776" s="358"/>
    </row>
    <row r="9777" spans="1:22">
      <c r="A9777" s="31"/>
      <c r="B9777" s="2"/>
      <c r="C9777" s="363"/>
      <c r="D9777" s="364"/>
      <c r="E9777" s="2"/>
      <c r="F9777" s="2"/>
      <c r="G9777" s="365"/>
      <c r="H9777" s="366"/>
      <c r="I9777" s="363"/>
      <c r="J9777" s="367"/>
      <c r="K9777" s="364"/>
      <c r="M9777" s="368"/>
      <c r="P9777" s="369"/>
      <c r="S9777" s="369"/>
      <c r="V9777" s="358"/>
    </row>
    <row r="9778" spans="1:22">
      <c r="A9778" s="31"/>
      <c r="B9778" s="2"/>
      <c r="C9778" s="363"/>
      <c r="D9778" s="364"/>
      <c r="E9778" s="2"/>
      <c r="F9778" s="2"/>
      <c r="G9778" s="365"/>
      <c r="H9778" s="366"/>
      <c r="I9778" s="363"/>
      <c r="J9778" s="367"/>
      <c r="K9778" s="364"/>
      <c r="M9778" s="368"/>
      <c r="P9778" s="369"/>
      <c r="S9778" s="369"/>
      <c r="V9778" s="358"/>
    </row>
    <row r="9779" spans="1:22">
      <c r="A9779" s="31"/>
      <c r="B9779" s="2"/>
      <c r="C9779" s="363"/>
      <c r="D9779" s="364"/>
      <c r="E9779" s="2"/>
      <c r="F9779" s="2"/>
      <c r="G9779" s="365"/>
      <c r="H9779" s="366"/>
      <c r="I9779" s="363"/>
      <c r="J9779" s="367"/>
      <c r="K9779" s="364"/>
      <c r="M9779" s="368"/>
      <c r="P9779" s="369"/>
      <c r="S9779" s="369"/>
      <c r="V9779" s="358"/>
    </row>
    <row r="9780" spans="1:22">
      <c r="A9780" s="31"/>
      <c r="B9780" s="2"/>
      <c r="C9780" s="363"/>
      <c r="D9780" s="364"/>
      <c r="E9780" s="2"/>
      <c r="F9780" s="2"/>
      <c r="G9780" s="365"/>
      <c r="H9780" s="366"/>
      <c r="I9780" s="363"/>
      <c r="J9780" s="367"/>
      <c r="K9780" s="364"/>
      <c r="M9780" s="368"/>
      <c r="P9780" s="369"/>
      <c r="S9780" s="369"/>
      <c r="V9780" s="358"/>
    </row>
    <row r="9781" spans="1:22">
      <c r="A9781" s="31"/>
      <c r="B9781" s="2"/>
      <c r="C9781" s="363"/>
      <c r="D9781" s="364"/>
      <c r="E9781" s="2"/>
      <c r="F9781" s="2"/>
      <c r="G9781" s="365"/>
      <c r="H9781" s="366"/>
      <c r="I9781" s="363"/>
      <c r="J9781" s="367"/>
      <c r="K9781" s="364"/>
      <c r="M9781" s="368"/>
      <c r="P9781" s="369"/>
      <c r="S9781" s="369"/>
      <c r="V9781" s="358"/>
    </row>
    <row r="9782" spans="1:22">
      <c r="A9782" s="31"/>
      <c r="B9782" s="2"/>
      <c r="C9782" s="363"/>
      <c r="D9782" s="364"/>
      <c r="E9782" s="2"/>
      <c r="F9782" s="2"/>
      <c r="G9782" s="365"/>
      <c r="H9782" s="366"/>
      <c r="I9782" s="363"/>
      <c r="J9782" s="367"/>
      <c r="K9782" s="364"/>
      <c r="M9782" s="368"/>
      <c r="P9782" s="369"/>
      <c r="S9782" s="369"/>
      <c r="V9782" s="358"/>
    </row>
    <row r="9783" spans="1:22">
      <c r="A9783" s="31"/>
      <c r="B9783" s="2"/>
      <c r="C9783" s="363"/>
      <c r="D9783" s="364"/>
      <c r="E9783" s="2"/>
      <c r="F9783" s="2"/>
      <c r="G9783" s="365"/>
      <c r="H9783" s="366"/>
      <c r="I9783" s="363"/>
      <c r="J9783" s="367"/>
      <c r="K9783" s="364"/>
      <c r="M9783" s="368"/>
      <c r="P9783" s="369"/>
      <c r="S9783" s="369"/>
      <c r="V9783" s="358"/>
    </row>
    <row r="9784" spans="1:22">
      <c r="A9784" s="31"/>
      <c r="B9784" s="2"/>
      <c r="C9784" s="363"/>
      <c r="D9784" s="364"/>
      <c r="E9784" s="2"/>
      <c r="F9784" s="2"/>
      <c r="G9784" s="365"/>
      <c r="H9784" s="366"/>
      <c r="I9784" s="363"/>
      <c r="J9784" s="367"/>
      <c r="K9784" s="364"/>
      <c r="M9784" s="368"/>
      <c r="P9784" s="369"/>
      <c r="S9784" s="369"/>
      <c r="V9784" s="358"/>
    </row>
    <row r="9785" spans="1:22">
      <c r="A9785" s="31"/>
      <c r="B9785" s="2"/>
      <c r="C9785" s="363"/>
      <c r="D9785" s="364"/>
      <c r="E9785" s="2"/>
      <c r="F9785" s="2"/>
      <c r="G9785" s="365"/>
      <c r="H9785" s="366"/>
      <c r="I9785" s="363"/>
      <c r="J9785" s="367"/>
      <c r="K9785" s="364"/>
      <c r="M9785" s="368"/>
      <c r="P9785" s="369"/>
      <c r="S9785" s="369"/>
      <c r="V9785" s="358"/>
    </row>
    <row r="9786" spans="1:22">
      <c r="A9786" s="31"/>
      <c r="B9786" s="2"/>
      <c r="C9786" s="363"/>
      <c r="D9786" s="364"/>
      <c r="E9786" s="2"/>
      <c r="F9786" s="2"/>
      <c r="G9786" s="365"/>
      <c r="H9786" s="366"/>
      <c r="I9786" s="363"/>
      <c r="J9786" s="367"/>
      <c r="K9786" s="364"/>
      <c r="M9786" s="368"/>
      <c r="P9786" s="369"/>
      <c r="S9786" s="369"/>
      <c r="V9786" s="358"/>
    </row>
    <row r="9787" spans="1:22">
      <c r="A9787" s="31"/>
      <c r="B9787" s="2"/>
      <c r="C9787" s="363"/>
      <c r="D9787" s="364"/>
      <c r="E9787" s="2"/>
      <c r="F9787" s="2"/>
      <c r="G9787" s="365"/>
      <c r="H9787" s="366"/>
      <c r="I9787" s="363"/>
      <c r="J9787" s="367"/>
      <c r="K9787" s="364"/>
      <c r="M9787" s="368"/>
      <c r="P9787" s="369"/>
      <c r="S9787" s="369"/>
      <c r="V9787" s="358"/>
    </row>
    <row r="9788" spans="1:22">
      <c r="A9788" s="31"/>
      <c r="B9788" s="2"/>
      <c r="C9788" s="363"/>
      <c r="D9788" s="364"/>
      <c r="E9788" s="2"/>
      <c r="F9788" s="2"/>
      <c r="G9788" s="365"/>
      <c r="H9788" s="366"/>
      <c r="I9788" s="363"/>
      <c r="J9788" s="367"/>
      <c r="K9788" s="364"/>
      <c r="M9788" s="368"/>
      <c r="P9788" s="369"/>
      <c r="S9788" s="369"/>
      <c r="V9788" s="358"/>
    </row>
    <row r="9789" spans="1:22">
      <c r="A9789" s="31"/>
      <c r="B9789" s="2"/>
      <c r="C9789" s="363"/>
      <c r="D9789" s="364"/>
      <c r="E9789" s="2"/>
      <c r="F9789" s="2"/>
      <c r="G9789" s="365"/>
      <c r="H9789" s="366"/>
      <c r="I9789" s="363"/>
      <c r="J9789" s="367"/>
      <c r="K9789" s="364"/>
      <c r="M9789" s="368"/>
      <c r="P9789" s="369"/>
      <c r="S9789" s="369"/>
      <c r="V9789" s="358"/>
    </row>
    <row r="9790" spans="1:22">
      <c r="A9790" s="31"/>
      <c r="B9790" s="2"/>
      <c r="C9790" s="363"/>
      <c r="D9790" s="364"/>
      <c r="E9790" s="2"/>
      <c r="F9790" s="2"/>
      <c r="G9790" s="365"/>
      <c r="H9790" s="366"/>
      <c r="I9790" s="363"/>
      <c r="J9790" s="367"/>
      <c r="K9790" s="364"/>
      <c r="M9790" s="368"/>
      <c r="P9790" s="369"/>
      <c r="S9790" s="369"/>
      <c r="V9790" s="358"/>
    </row>
    <row r="9791" spans="1:22">
      <c r="A9791" s="31"/>
      <c r="B9791" s="2"/>
      <c r="C9791" s="363"/>
      <c r="D9791" s="364"/>
      <c r="E9791" s="2"/>
      <c r="F9791" s="2"/>
      <c r="G9791" s="365"/>
      <c r="H9791" s="366"/>
      <c r="I9791" s="363"/>
      <c r="J9791" s="367"/>
      <c r="K9791" s="364"/>
      <c r="M9791" s="368"/>
      <c r="P9791" s="369"/>
      <c r="S9791" s="369"/>
      <c r="V9791" s="358"/>
    </row>
    <row r="9792" spans="1:22">
      <c r="A9792" s="31"/>
      <c r="B9792" s="2"/>
      <c r="C9792" s="363"/>
      <c r="D9792" s="364"/>
      <c r="E9792" s="2"/>
      <c r="F9792" s="2"/>
      <c r="G9792" s="365"/>
      <c r="H9792" s="366"/>
      <c r="I9792" s="363"/>
      <c r="J9792" s="367"/>
      <c r="K9792" s="364"/>
      <c r="M9792" s="368"/>
      <c r="P9792" s="369"/>
      <c r="S9792" s="369"/>
      <c r="V9792" s="358"/>
    </row>
    <row r="9793" spans="1:22">
      <c r="A9793" s="31"/>
      <c r="B9793" s="2"/>
      <c r="C9793" s="363"/>
      <c r="D9793" s="364"/>
      <c r="E9793" s="2"/>
      <c r="F9793" s="2"/>
      <c r="G9793" s="365"/>
      <c r="H9793" s="366"/>
      <c r="I9793" s="363"/>
      <c r="J9793" s="367"/>
      <c r="K9793" s="364"/>
      <c r="M9793" s="368"/>
      <c r="P9793" s="369"/>
      <c r="S9793" s="369"/>
      <c r="V9793" s="358"/>
    </row>
    <row r="9794" spans="1:22">
      <c r="A9794" s="31"/>
      <c r="B9794" s="2"/>
      <c r="C9794" s="363"/>
      <c r="D9794" s="364"/>
      <c r="E9794" s="2"/>
      <c r="F9794" s="2"/>
      <c r="G9794" s="365"/>
      <c r="H9794" s="366"/>
      <c r="I9794" s="363"/>
      <c r="J9794" s="367"/>
      <c r="K9794" s="364"/>
      <c r="M9794" s="368"/>
      <c r="P9794" s="369"/>
      <c r="S9794" s="369"/>
      <c r="V9794" s="358"/>
    </row>
    <row r="9795" spans="1:22">
      <c r="A9795" s="31"/>
      <c r="B9795" s="2"/>
      <c r="C9795" s="363"/>
      <c r="D9795" s="364"/>
      <c r="E9795" s="2"/>
      <c r="F9795" s="2"/>
      <c r="G9795" s="365"/>
      <c r="H9795" s="366"/>
      <c r="I9795" s="363"/>
      <c r="J9795" s="367"/>
      <c r="K9795" s="364"/>
      <c r="M9795" s="368"/>
      <c r="P9795" s="369"/>
      <c r="S9795" s="369"/>
      <c r="V9795" s="358"/>
    </row>
    <row r="9796" spans="1:22">
      <c r="A9796" s="31"/>
      <c r="B9796" s="2"/>
      <c r="C9796" s="363"/>
      <c r="D9796" s="364"/>
      <c r="E9796" s="2"/>
      <c r="F9796" s="2"/>
      <c r="G9796" s="365"/>
      <c r="H9796" s="366"/>
      <c r="I9796" s="363"/>
      <c r="J9796" s="367"/>
      <c r="K9796" s="364"/>
      <c r="M9796" s="368"/>
      <c r="P9796" s="369"/>
      <c r="S9796" s="369"/>
      <c r="V9796" s="358"/>
    </row>
    <row r="9797" spans="1:22">
      <c r="A9797" s="31"/>
      <c r="B9797" s="2"/>
      <c r="C9797" s="363"/>
      <c r="D9797" s="364"/>
      <c r="E9797" s="2"/>
      <c r="F9797" s="2"/>
      <c r="G9797" s="365"/>
      <c r="H9797" s="366"/>
      <c r="I9797" s="363"/>
      <c r="J9797" s="367"/>
      <c r="K9797" s="364"/>
      <c r="M9797" s="368"/>
      <c r="P9797" s="369"/>
      <c r="S9797" s="369"/>
      <c r="V9797" s="358"/>
    </row>
    <row r="9798" spans="1:22">
      <c r="A9798" s="31"/>
      <c r="B9798" s="2"/>
      <c r="C9798" s="363"/>
      <c r="D9798" s="364"/>
      <c r="E9798" s="2"/>
      <c r="F9798" s="2"/>
      <c r="G9798" s="365"/>
      <c r="H9798" s="366"/>
      <c r="I9798" s="363"/>
      <c r="J9798" s="367"/>
      <c r="K9798" s="364"/>
      <c r="M9798" s="368"/>
      <c r="P9798" s="369"/>
      <c r="S9798" s="369"/>
      <c r="V9798" s="358"/>
    </row>
    <row r="9799" spans="1:22">
      <c r="A9799" s="31"/>
      <c r="B9799" s="2"/>
      <c r="C9799" s="363"/>
      <c r="D9799" s="364"/>
      <c r="E9799" s="2"/>
      <c r="F9799" s="2"/>
      <c r="G9799" s="365"/>
      <c r="H9799" s="366"/>
      <c r="I9799" s="363"/>
      <c r="J9799" s="367"/>
      <c r="K9799" s="364"/>
      <c r="M9799" s="368"/>
      <c r="P9799" s="369"/>
      <c r="S9799" s="369"/>
      <c r="V9799" s="358"/>
    </row>
    <row r="9800" spans="1:22">
      <c r="A9800" s="31"/>
      <c r="B9800" s="2"/>
      <c r="C9800" s="363"/>
      <c r="D9800" s="364"/>
      <c r="E9800" s="2"/>
      <c r="F9800" s="2"/>
      <c r="G9800" s="365"/>
      <c r="H9800" s="366"/>
      <c r="I9800" s="363"/>
      <c r="J9800" s="367"/>
      <c r="K9800" s="364"/>
      <c r="M9800" s="368"/>
      <c r="P9800" s="369"/>
      <c r="S9800" s="369"/>
      <c r="V9800" s="358"/>
    </row>
    <row r="9801" spans="1:22">
      <c r="A9801" s="31"/>
      <c r="B9801" s="2"/>
      <c r="C9801" s="363"/>
      <c r="D9801" s="364"/>
      <c r="E9801" s="2"/>
      <c r="F9801" s="2"/>
      <c r="G9801" s="365"/>
      <c r="H9801" s="366"/>
      <c r="I9801" s="363"/>
      <c r="J9801" s="367"/>
      <c r="K9801" s="364"/>
      <c r="M9801" s="368"/>
      <c r="P9801" s="369"/>
      <c r="S9801" s="369"/>
      <c r="V9801" s="358"/>
    </row>
    <row r="9802" spans="1:22">
      <c r="A9802" s="31"/>
      <c r="B9802" s="2"/>
      <c r="C9802" s="363"/>
      <c r="D9802" s="364"/>
      <c r="E9802" s="2"/>
      <c r="F9802" s="2"/>
      <c r="G9802" s="365"/>
      <c r="H9802" s="366"/>
      <c r="I9802" s="363"/>
      <c r="J9802" s="367"/>
      <c r="K9802" s="364"/>
      <c r="M9802" s="368"/>
      <c r="P9802" s="369"/>
      <c r="S9802" s="369"/>
      <c r="V9802" s="358"/>
    </row>
    <row r="9803" spans="1:22">
      <c r="A9803" s="31"/>
      <c r="B9803" s="2"/>
      <c r="C9803" s="363"/>
      <c r="D9803" s="364"/>
      <c r="E9803" s="2"/>
      <c r="F9803" s="2"/>
      <c r="G9803" s="365"/>
      <c r="H9803" s="366"/>
      <c r="I9803" s="363"/>
      <c r="J9803" s="367"/>
      <c r="K9803" s="364"/>
      <c r="M9803" s="368"/>
      <c r="P9803" s="369"/>
      <c r="S9803" s="369"/>
      <c r="V9803" s="358"/>
    </row>
    <row r="9804" spans="1:22">
      <c r="A9804" s="31"/>
      <c r="B9804" s="2"/>
      <c r="C9804" s="363"/>
      <c r="D9804" s="364"/>
      <c r="E9804" s="2"/>
      <c r="F9804" s="2"/>
      <c r="G9804" s="365"/>
      <c r="H9804" s="366"/>
      <c r="I9804" s="363"/>
      <c r="J9804" s="367"/>
      <c r="K9804" s="364"/>
      <c r="M9804" s="368"/>
      <c r="P9804" s="369"/>
      <c r="S9804" s="369"/>
      <c r="V9804" s="358"/>
    </row>
    <row r="9805" spans="1:22">
      <c r="A9805" s="31"/>
      <c r="B9805" s="2"/>
      <c r="C9805" s="363"/>
      <c r="D9805" s="364"/>
      <c r="E9805" s="2"/>
      <c r="F9805" s="2"/>
      <c r="G9805" s="365"/>
      <c r="H9805" s="366"/>
      <c r="I9805" s="363"/>
      <c r="J9805" s="367"/>
      <c r="K9805" s="364"/>
      <c r="M9805" s="368"/>
      <c r="P9805" s="369"/>
      <c r="S9805" s="369"/>
      <c r="V9805" s="358"/>
    </row>
    <row r="9806" spans="1:22">
      <c r="A9806" s="31"/>
      <c r="B9806" s="2"/>
      <c r="C9806" s="363"/>
      <c r="D9806" s="364"/>
      <c r="E9806" s="2"/>
      <c r="F9806" s="2"/>
      <c r="G9806" s="365"/>
      <c r="H9806" s="366"/>
      <c r="I9806" s="363"/>
      <c r="J9806" s="367"/>
      <c r="K9806" s="364"/>
      <c r="M9806" s="368"/>
      <c r="P9806" s="369"/>
      <c r="S9806" s="369"/>
      <c r="V9806" s="358"/>
    </row>
    <row r="9807" spans="1:22">
      <c r="A9807" s="31"/>
      <c r="B9807" s="2"/>
      <c r="C9807" s="363"/>
      <c r="D9807" s="364"/>
      <c r="E9807" s="2"/>
      <c r="F9807" s="2"/>
      <c r="G9807" s="365"/>
      <c r="H9807" s="366"/>
      <c r="I9807" s="363"/>
      <c r="J9807" s="367"/>
      <c r="K9807" s="364"/>
      <c r="M9807" s="368"/>
      <c r="P9807" s="369"/>
      <c r="S9807" s="369"/>
      <c r="V9807" s="358"/>
    </row>
    <row r="9808" spans="1:22">
      <c r="A9808" s="31"/>
      <c r="B9808" s="2"/>
      <c r="C9808" s="363"/>
      <c r="D9808" s="364"/>
      <c r="E9808" s="2"/>
      <c r="F9808" s="2"/>
      <c r="G9808" s="365"/>
      <c r="H9808" s="366"/>
      <c r="I9808" s="363"/>
      <c r="J9808" s="367"/>
      <c r="K9808" s="364"/>
      <c r="M9808" s="368"/>
      <c r="P9808" s="369"/>
      <c r="S9808" s="369"/>
      <c r="V9808" s="358"/>
    </row>
    <row r="9809" spans="1:22">
      <c r="A9809" s="31"/>
      <c r="B9809" s="2"/>
      <c r="C9809" s="363"/>
      <c r="D9809" s="364"/>
      <c r="E9809" s="2"/>
      <c r="F9809" s="2"/>
      <c r="G9809" s="365"/>
      <c r="H9809" s="366"/>
      <c r="I9809" s="363"/>
      <c r="J9809" s="367"/>
      <c r="K9809" s="364"/>
      <c r="M9809" s="368"/>
      <c r="P9809" s="369"/>
      <c r="S9809" s="369"/>
      <c r="V9809" s="358"/>
    </row>
    <row r="9810" spans="1:22">
      <c r="A9810" s="31"/>
      <c r="B9810" s="2"/>
      <c r="C9810" s="363"/>
      <c r="D9810" s="364"/>
      <c r="E9810" s="2"/>
      <c r="F9810" s="2"/>
      <c r="G9810" s="365"/>
      <c r="H9810" s="366"/>
      <c r="I9810" s="363"/>
      <c r="J9810" s="367"/>
      <c r="K9810" s="364"/>
      <c r="M9810" s="368"/>
      <c r="P9810" s="369"/>
      <c r="S9810" s="369"/>
      <c r="V9810" s="358"/>
    </row>
    <row r="9811" spans="1:22">
      <c r="A9811" s="31"/>
      <c r="B9811" s="2"/>
      <c r="C9811" s="363"/>
      <c r="D9811" s="364"/>
      <c r="E9811" s="2"/>
      <c r="F9811" s="2"/>
      <c r="G9811" s="365"/>
      <c r="H9811" s="366"/>
      <c r="I9811" s="363"/>
      <c r="J9811" s="367"/>
      <c r="K9811" s="364"/>
      <c r="M9811" s="368"/>
      <c r="P9811" s="369"/>
      <c r="S9811" s="369"/>
      <c r="V9811" s="358"/>
    </row>
    <row r="9812" spans="1:22">
      <c r="A9812" s="31"/>
      <c r="B9812" s="2"/>
      <c r="C9812" s="363"/>
      <c r="D9812" s="364"/>
      <c r="E9812" s="2"/>
      <c r="F9812" s="2"/>
      <c r="G9812" s="365"/>
      <c r="H9812" s="366"/>
      <c r="I9812" s="363"/>
      <c r="J9812" s="367"/>
      <c r="K9812" s="364"/>
      <c r="M9812" s="368"/>
      <c r="P9812" s="369"/>
      <c r="S9812" s="369"/>
      <c r="V9812" s="358"/>
    </row>
    <row r="9813" spans="1:22">
      <c r="A9813" s="31"/>
      <c r="B9813" s="2"/>
      <c r="C9813" s="363"/>
      <c r="D9813" s="364"/>
      <c r="E9813" s="2"/>
      <c r="F9813" s="2"/>
      <c r="G9813" s="365"/>
      <c r="H9813" s="366"/>
      <c r="I9813" s="363"/>
      <c r="J9813" s="367"/>
      <c r="K9813" s="364"/>
      <c r="M9813" s="368"/>
      <c r="P9813" s="369"/>
      <c r="S9813" s="369"/>
      <c r="V9813" s="358"/>
    </row>
    <row r="9814" spans="1:22">
      <c r="A9814" s="31"/>
      <c r="B9814" s="2"/>
      <c r="C9814" s="363"/>
      <c r="D9814" s="364"/>
      <c r="E9814" s="2"/>
      <c r="F9814" s="2"/>
      <c r="G9814" s="365"/>
      <c r="H9814" s="366"/>
      <c r="I9814" s="363"/>
      <c r="J9814" s="367"/>
      <c r="K9814" s="364"/>
      <c r="M9814" s="368"/>
      <c r="P9814" s="369"/>
      <c r="S9814" s="369"/>
      <c r="V9814" s="358"/>
    </row>
    <row r="9815" spans="1:22">
      <c r="A9815" s="31"/>
      <c r="B9815" s="2"/>
      <c r="C9815" s="363"/>
      <c r="D9815" s="364"/>
      <c r="E9815" s="2"/>
      <c r="F9815" s="2"/>
      <c r="G9815" s="365"/>
      <c r="H9815" s="366"/>
      <c r="I9815" s="363"/>
      <c r="J9815" s="367"/>
      <c r="K9815" s="364"/>
      <c r="M9815" s="368"/>
      <c r="P9815" s="369"/>
      <c r="S9815" s="369"/>
      <c r="V9815" s="358"/>
    </row>
    <row r="9816" spans="1:22">
      <c r="A9816" s="31"/>
      <c r="B9816" s="2"/>
      <c r="C9816" s="363"/>
      <c r="D9816" s="364"/>
      <c r="E9816" s="2"/>
      <c r="F9816" s="2"/>
      <c r="G9816" s="365"/>
      <c r="H9816" s="366"/>
      <c r="I9816" s="363"/>
      <c r="J9816" s="367"/>
      <c r="K9816" s="364"/>
      <c r="M9816" s="368"/>
      <c r="P9816" s="369"/>
      <c r="S9816" s="369"/>
      <c r="V9816" s="358"/>
    </row>
    <row r="9817" spans="1:22">
      <c r="A9817" s="31"/>
      <c r="B9817" s="2"/>
      <c r="C9817" s="363"/>
      <c r="D9817" s="364"/>
      <c r="E9817" s="2"/>
      <c r="F9817" s="2"/>
      <c r="G9817" s="365"/>
      <c r="H9817" s="366"/>
      <c r="I9817" s="363"/>
      <c r="J9817" s="367"/>
      <c r="K9817" s="364"/>
      <c r="M9817" s="368"/>
      <c r="P9817" s="369"/>
      <c r="S9817" s="369"/>
      <c r="V9817" s="358"/>
    </row>
    <row r="9818" spans="1:22">
      <c r="A9818" s="31"/>
      <c r="B9818" s="2"/>
      <c r="C9818" s="363"/>
      <c r="D9818" s="364"/>
      <c r="E9818" s="2"/>
      <c r="F9818" s="2"/>
      <c r="G9818" s="365"/>
      <c r="H9818" s="366"/>
      <c r="I9818" s="363"/>
      <c r="J9818" s="367"/>
      <c r="K9818" s="364"/>
      <c r="M9818" s="368"/>
      <c r="P9818" s="369"/>
      <c r="S9818" s="369"/>
      <c r="V9818" s="358"/>
    </row>
    <row r="9819" spans="1:22">
      <c r="A9819" s="31"/>
      <c r="B9819" s="2"/>
      <c r="C9819" s="363"/>
      <c r="D9819" s="364"/>
      <c r="E9819" s="2"/>
      <c r="F9819" s="2"/>
      <c r="G9819" s="365"/>
      <c r="H9819" s="366"/>
      <c r="I9819" s="363"/>
      <c r="J9819" s="367"/>
      <c r="K9819" s="364"/>
      <c r="M9819" s="368"/>
      <c r="P9819" s="369"/>
      <c r="S9819" s="369"/>
      <c r="V9819" s="358"/>
    </row>
    <row r="9820" spans="1:22">
      <c r="A9820" s="31"/>
      <c r="B9820" s="2"/>
      <c r="C9820" s="363"/>
      <c r="D9820" s="364"/>
      <c r="E9820" s="2"/>
      <c r="F9820" s="2"/>
      <c r="G9820" s="365"/>
      <c r="H9820" s="366"/>
      <c r="I9820" s="363"/>
      <c r="J9820" s="367"/>
      <c r="K9820" s="364"/>
      <c r="M9820" s="368"/>
      <c r="P9820" s="369"/>
      <c r="S9820" s="369"/>
      <c r="V9820" s="358"/>
    </row>
    <row r="9821" spans="1:22">
      <c r="A9821" s="31"/>
      <c r="B9821" s="2"/>
      <c r="C9821" s="363"/>
      <c r="D9821" s="364"/>
      <c r="E9821" s="2"/>
      <c r="F9821" s="2"/>
      <c r="G9821" s="365"/>
      <c r="H9821" s="366"/>
      <c r="I9821" s="363"/>
      <c r="J9821" s="367"/>
      <c r="K9821" s="364"/>
      <c r="M9821" s="368"/>
      <c r="P9821" s="369"/>
      <c r="S9821" s="369"/>
      <c r="V9821" s="358"/>
    </row>
    <row r="9822" spans="1:22">
      <c r="A9822" s="31"/>
      <c r="B9822" s="2"/>
      <c r="C9822" s="363"/>
      <c r="D9822" s="364"/>
      <c r="E9822" s="2"/>
      <c r="F9822" s="2"/>
      <c r="G9822" s="365"/>
      <c r="H9822" s="366"/>
      <c r="I9822" s="363"/>
      <c r="J9822" s="367"/>
      <c r="K9822" s="364"/>
      <c r="M9822" s="368"/>
      <c r="P9822" s="369"/>
      <c r="S9822" s="369"/>
      <c r="V9822" s="358"/>
    </row>
    <row r="9823" spans="1:22">
      <c r="A9823" s="31"/>
      <c r="B9823" s="2"/>
      <c r="C9823" s="363"/>
      <c r="D9823" s="364"/>
      <c r="E9823" s="2"/>
      <c r="F9823" s="2"/>
      <c r="G9823" s="365"/>
      <c r="H9823" s="366"/>
      <c r="I9823" s="363"/>
      <c r="J9823" s="367"/>
      <c r="K9823" s="364"/>
      <c r="M9823" s="368"/>
      <c r="P9823" s="369"/>
      <c r="S9823" s="369"/>
      <c r="V9823" s="358"/>
    </row>
    <row r="9824" spans="1:22">
      <c r="A9824" s="31"/>
      <c r="B9824" s="2"/>
      <c r="C9824" s="363"/>
      <c r="D9824" s="364"/>
      <c r="E9824" s="2"/>
      <c r="F9824" s="2"/>
      <c r="G9824" s="365"/>
      <c r="H9824" s="366"/>
      <c r="I9824" s="363"/>
      <c r="J9824" s="367"/>
      <c r="K9824" s="364"/>
      <c r="M9824" s="368"/>
      <c r="P9824" s="369"/>
      <c r="S9824" s="369"/>
      <c r="V9824" s="358"/>
    </row>
    <row r="9825" spans="1:22">
      <c r="A9825" s="31"/>
      <c r="B9825" s="2"/>
      <c r="C9825" s="363"/>
      <c r="D9825" s="364"/>
      <c r="E9825" s="2"/>
      <c r="F9825" s="2"/>
      <c r="G9825" s="365"/>
      <c r="H9825" s="366"/>
      <c r="I9825" s="363"/>
      <c r="J9825" s="367"/>
      <c r="K9825" s="364"/>
      <c r="M9825" s="368"/>
      <c r="P9825" s="369"/>
      <c r="S9825" s="369"/>
      <c r="V9825" s="358"/>
    </row>
    <row r="9826" spans="1:22">
      <c r="H9826" s="369"/>
      <c r="M9826" s="368"/>
      <c r="P9826" s="369"/>
      <c r="S9826" s="369"/>
      <c r="V9826" s="358"/>
    </row>
    <row r="9827" spans="1:22">
      <c r="H9827" s="369"/>
      <c r="M9827" s="368"/>
      <c r="P9827" s="369"/>
      <c r="S9827" s="369"/>
      <c r="V9827" s="358"/>
    </row>
    <row r="9828" spans="1:22">
      <c r="H9828" s="369"/>
      <c r="M9828" s="368"/>
      <c r="P9828" s="369"/>
      <c r="S9828" s="369"/>
      <c r="V9828" s="358"/>
    </row>
    <row r="9829" spans="1:22">
      <c r="H9829" s="369"/>
      <c r="M9829" s="368"/>
      <c r="P9829" s="369"/>
      <c r="S9829" s="369"/>
      <c r="V9829" s="358"/>
    </row>
    <row r="9830" spans="1:22">
      <c r="H9830" s="369"/>
      <c r="M9830" s="368"/>
      <c r="P9830" s="369"/>
      <c r="S9830" s="369"/>
      <c r="V9830" s="358"/>
    </row>
    <row r="9831" spans="1:22">
      <c r="H9831" s="369"/>
      <c r="M9831" s="368"/>
      <c r="P9831" s="369"/>
      <c r="S9831" s="369"/>
      <c r="V9831" s="358"/>
    </row>
    <row r="9832" spans="1:22">
      <c r="H9832" s="369"/>
      <c r="M9832" s="368"/>
      <c r="P9832" s="369"/>
      <c r="S9832" s="369"/>
      <c r="V9832" s="358"/>
    </row>
    <row r="9833" spans="1:22">
      <c r="H9833" s="369"/>
      <c r="M9833" s="368"/>
      <c r="P9833" s="369"/>
      <c r="S9833" s="369"/>
      <c r="V9833" s="358"/>
    </row>
    <row r="9834" spans="1:22">
      <c r="H9834" s="369"/>
      <c r="M9834" s="368"/>
      <c r="P9834" s="369"/>
      <c r="S9834" s="369"/>
      <c r="V9834" s="358"/>
    </row>
    <row r="9835" spans="1:22">
      <c r="H9835" s="369"/>
      <c r="M9835" s="368"/>
      <c r="P9835" s="369"/>
      <c r="S9835" s="369"/>
      <c r="V9835" s="358"/>
    </row>
    <row r="9836" spans="1:22">
      <c r="H9836" s="369"/>
      <c r="M9836" s="368"/>
      <c r="P9836" s="369"/>
      <c r="S9836" s="369"/>
      <c r="V9836" s="358"/>
    </row>
    <row r="9837" spans="1:22">
      <c r="H9837" s="369"/>
      <c r="M9837" s="368"/>
      <c r="P9837" s="369"/>
      <c r="S9837" s="369"/>
      <c r="V9837" s="358"/>
    </row>
    <row r="9838" spans="1:22">
      <c r="H9838" s="369"/>
      <c r="M9838" s="368"/>
      <c r="P9838" s="369"/>
      <c r="S9838" s="369"/>
      <c r="V9838" s="358"/>
    </row>
    <row r="9839" spans="1:22">
      <c r="H9839" s="369"/>
      <c r="M9839" s="368"/>
      <c r="P9839" s="369"/>
      <c r="S9839" s="369"/>
      <c r="V9839" s="358"/>
    </row>
    <row r="9840" spans="1:22">
      <c r="H9840" s="369"/>
      <c r="M9840" s="368"/>
      <c r="P9840" s="369"/>
      <c r="S9840" s="369"/>
      <c r="V9840" s="358"/>
    </row>
    <row r="9841" spans="8:22">
      <c r="H9841" s="369"/>
      <c r="M9841" s="368"/>
      <c r="P9841" s="369"/>
      <c r="S9841" s="369"/>
      <c r="V9841" s="358"/>
    </row>
    <row r="9842" spans="8:22">
      <c r="H9842" s="369"/>
      <c r="M9842" s="368"/>
      <c r="P9842" s="369"/>
      <c r="S9842" s="369"/>
      <c r="V9842" s="358"/>
    </row>
    <row r="9843" spans="8:22">
      <c r="H9843" s="369"/>
      <c r="M9843" s="368"/>
      <c r="P9843" s="369"/>
      <c r="S9843" s="369"/>
      <c r="V9843" s="358"/>
    </row>
    <row r="9844" spans="8:22">
      <c r="H9844" s="369"/>
      <c r="M9844" s="368"/>
      <c r="P9844" s="369"/>
      <c r="S9844" s="369"/>
      <c r="V9844" s="358"/>
    </row>
    <row r="9845" spans="8:22">
      <c r="H9845" s="369"/>
      <c r="M9845" s="368"/>
      <c r="P9845" s="369"/>
      <c r="S9845" s="369"/>
      <c r="V9845" s="358"/>
    </row>
    <row r="9846" spans="8:22">
      <c r="H9846" s="369"/>
      <c r="M9846" s="368"/>
      <c r="P9846" s="369"/>
      <c r="S9846" s="369"/>
      <c r="V9846" s="358"/>
    </row>
    <row r="9847" spans="8:22">
      <c r="H9847" s="369"/>
      <c r="M9847" s="368"/>
      <c r="P9847" s="369"/>
      <c r="S9847" s="369"/>
      <c r="V9847" s="358"/>
    </row>
    <row r="9848" spans="8:22">
      <c r="H9848" s="369"/>
      <c r="M9848" s="368"/>
      <c r="P9848" s="369"/>
      <c r="S9848" s="369"/>
      <c r="V9848" s="358"/>
    </row>
    <row r="9849" spans="8:22">
      <c r="H9849" s="369"/>
      <c r="M9849" s="368"/>
      <c r="P9849" s="369"/>
      <c r="S9849" s="369"/>
      <c r="V9849" s="358"/>
    </row>
    <row r="9850" spans="8:22">
      <c r="H9850" s="369"/>
      <c r="M9850" s="368"/>
      <c r="P9850" s="369"/>
      <c r="S9850" s="369"/>
      <c r="V9850" s="358"/>
    </row>
    <row r="9851" spans="8:22">
      <c r="H9851" s="369"/>
      <c r="M9851" s="368"/>
      <c r="P9851" s="369"/>
      <c r="S9851" s="369"/>
      <c r="V9851" s="358"/>
    </row>
    <row r="9852" spans="8:22">
      <c r="H9852" s="369"/>
      <c r="M9852" s="368"/>
      <c r="P9852" s="369"/>
      <c r="S9852" s="369"/>
      <c r="V9852" s="358"/>
    </row>
    <row r="9853" spans="8:22">
      <c r="H9853" s="369"/>
      <c r="M9853" s="368"/>
      <c r="P9853" s="369"/>
      <c r="S9853" s="369"/>
      <c r="V9853" s="358"/>
    </row>
    <row r="9854" spans="8:22">
      <c r="H9854" s="369"/>
      <c r="M9854" s="368"/>
      <c r="P9854" s="369"/>
      <c r="S9854" s="369"/>
      <c r="V9854" s="358"/>
    </row>
    <row r="9855" spans="8:22">
      <c r="H9855" s="369"/>
      <c r="M9855" s="368"/>
      <c r="P9855" s="369"/>
      <c r="S9855" s="369"/>
      <c r="V9855" s="358"/>
    </row>
    <row r="9856" spans="8:22">
      <c r="H9856" s="369"/>
      <c r="M9856" s="368"/>
      <c r="P9856" s="369"/>
      <c r="S9856" s="369"/>
      <c r="V9856" s="358"/>
    </row>
    <row r="9857" spans="8:22">
      <c r="H9857" s="369"/>
      <c r="M9857" s="368"/>
      <c r="P9857" s="369"/>
      <c r="S9857" s="369"/>
      <c r="V9857" s="358"/>
    </row>
    <row r="9858" spans="8:22">
      <c r="H9858" s="369"/>
      <c r="M9858" s="368"/>
      <c r="P9858" s="369"/>
      <c r="S9858" s="369"/>
      <c r="V9858" s="358"/>
    </row>
    <row r="9859" spans="8:22">
      <c r="H9859" s="369"/>
      <c r="M9859" s="368"/>
      <c r="P9859" s="369"/>
      <c r="S9859" s="369"/>
      <c r="V9859" s="358"/>
    </row>
    <row r="9860" spans="8:22">
      <c r="H9860" s="369"/>
      <c r="M9860" s="368"/>
      <c r="P9860" s="369"/>
      <c r="S9860" s="369"/>
      <c r="V9860" s="358"/>
    </row>
    <row r="9861" spans="8:22">
      <c r="H9861" s="369"/>
      <c r="M9861" s="368"/>
      <c r="P9861" s="369"/>
      <c r="S9861" s="369"/>
      <c r="V9861" s="358"/>
    </row>
    <row r="9862" spans="8:22">
      <c r="H9862" s="369"/>
      <c r="M9862" s="368"/>
      <c r="P9862" s="369"/>
      <c r="S9862" s="369"/>
      <c r="V9862" s="358"/>
    </row>
    <row r="9863" spans="8:22">
      <c r="H9863" s="369"/>
      <c r="M9863" s="368"/>
      <c r="P9863" s="369"/>
      <c r="S9863" s="369"/>
      <c r="V9863" s="358"/>
    </row>
    <row r="9864" spans="8:22">
      <c r="H9864" s="369"/>
      <c r="M9864" s="368"/>
      <c r="P9864" s="369"/>
      <c r="S9864" s="369"/>
      <c r="V9864" s="358"/>
    </row>
    <row r="9865" spans="8:22">
      <c r="H9865" s="369"/>
      <c r="M9865" s="368"/>
      <c r="P9865" s="369"/>
      <c r="S9865" s="369"/>
      <c r="V9865" s="358"/>
    </row>
    <row r="9866" spans="8:22">
      <c r="H9866" s="369"/>
      <c r="M9866" s="368"/>
      <c r="P9866" s="369"/>
      <c r="S9866" s="369"/>
      <c r="V9866" s="358"/>
    </row>
    <row r="9867" spans="8:22">
      <c r="H9867" s="369"/>
      <c r="M9867" s="368"/>
      <c r="P9867" s="369"/>
      <c r="S9867" s="369"/>
      <c r="V9867" s="358"/>
    </row>
    <row r="9868" spans="8:22">
      <c r="H9868" s="369"/>
      <c r="M9868" s="368"/>
      <c r="P9868" s="369"/>
      <c r="S9868" s="369"/>
      <c r="V9868" s="358"/>
    </row>
    <row r="9869" spans="8:22">
      <c r="H9869" s="369"/>
      <c r="M9869" s="368"/>
      <c r="P9869" s="369"/>
      <c r="S9869" s="369"/>
      <c r="V9869" s="358"/>
    </row>
    <row r="9870" spans="8:22">
      <c r="H9870" s="369"/>
      <c r="M9870" s="368"/>
      <c r="P9870" s="369"/>
      <c r="S9870" s="369"/>
      <c r="V9870" s="358"/>
    </row>
    <row r="9871" spans="8:22">
      <c r="H9871" s="369"/>
      <c r="M9871" s="368"/>
      <c r="P9871" s="369"/>
      <c r="S9871" s="369"/>
      <c r="V9871" s="358"/>
    </row>
    <row r="9872" spans="8:22">
      <c r="H9872" s="369"/>
      <c r="M9872" s="368"/>
      <c r="P9872" s="369"/>
      <c r="S9872" s="369"/>
      <c r="V9872" s="358"/>
    </row>
    <row r="9873" spans="8:22">
      <c r="H9873" s="369"/>
      <c r="M9873" s="368"/>
      <c r="P9873" s="369"/>
      <c r="S9873" s="369"/>
      <c r="V9873" s="358"/>
    </row>
    <row r="9874" spans="8:22">
      <c r="H9874" s="369"/>
      <c r="M9874" s="368"/>
      <c r="P9874" s="369"/>
      <c r="S9874" s="369"/>
      <c r="V9874" s="358"/>
    </row>
    <row r="9875" spans="8:22">
      <c r="H9875" s="369"/>
      <c r="M9875" s="368"/>
      <c r="P9875" s="369"/>
      <c r="S9875" s="369"/>
      <c r="V9875" s="358"/>
    </row>
    <row r="9876" spans="8:22">
      <c r="H9876" s="369"/>
      <c r="M9876" s="368"/>
      <c r="P9876" s="369"/>
      <c r="S9876" s="369"/>
      <c r="V9876" s="358"/>
    </row>
    <row r="9877" spans="8:22">
      <c r="H9877" s="369"/>
      <c r="M9877" s="368"/>
      <c r="P9877" s="369"/>
      <c r="S9877" s="369"/>
      <c r="V9877" s="358"/>
    </row>
    <row r="9878" spans="8:22">
      <c r="H9878" s="369"/>
      <c r="M9878" s="368"/>
      <c r="P9878" s="369"/>
      <c r="S9878" s="369"/>
      <c r="V9878" s="358"/>
    </row>
    <row r="9879" spans="8:22">
      <c r="H9879" s="369"/>
      <c r="M9879" s="368"/>
      <c r="P9879" s="369"/>
      <c r="S9879" s="369"/>
      <c r="V9879" s="358"/>
    </row>
    <row r="9880" spans="8:22">
      <c r="H9880" s="369"/>
      <c r="M9880" s="368"/>
      <c r="P9880" s="369"/>
      <c r="S9880" s="369"/>
      <c r="V9880" s="358"/>
    </row>
    <row r="9881" spans="8:22">
      <c r="H9881" s="369"/>
      <c r="M9881" s="368"/>
      <c r="P9881" s="369"/>
      <c r="S9881" s="369"/>
      <c r="V9881" s="358"/>
    </row>
    <row r="9882" spans="8:22">
      <c r="H9882" s="369"/>
      <c r="M9882" s="368"/>
      <c r="P9882" s="369"/>
      <c r="S9882" s="369"/>
      <c r="V9882" s="358"/>
    </row>
    <row r="9883" spans="8:22">
      <c r="H9883" s="369"/>
      <c r="M9883" s="368"/>
      <c r="P9883" s="369"/>
      <c r="S9883" s="369"/>
      <c r="V9883" s="358"/>
    </row>
    <row r="9884" spans="8:22">
      <c r="H9884" s="369"/>
      <c r="M9884" s="368"/>
      <c r="P9884" s="369"/>
      <c r="S9884" s="369"/>
      <c r="V9884" s="358"/>
    </row>
    <row r="9885" spans="8:22">
      <c r="H9885" s="369"/>
      <c r="M9885" s="368"/>
      <c r="P9885" s="369"/>
      <c r="S9885" s="369"/>
      <c r="V9885" s="358"/>
    </row>
    <row r="9886" spans="8:22">
      <c r="H9886" s="369"/>
      <c r="M9886" s="368"/>
      <c r="P9886" s="369"/>
      <c r="S9886" s="369"/>
      <c r="V9886" s="358"/>
    </row>
    <row r="9887" spans="8:22">
      <c r="H9887" s="369"/>
      <c r="M9887" s="368"/>
      <c r="P9887" s="369"/>
      <c r="S9887" s="369"/>
      <c r="V9887" s="358"/>
    </row>
    <row r="9888" spans="8:22">
      <c r="H9888" s="369"/>
      <c r="M9888" s="368"/>
      <c r="P9888" s="369"/>
      <c r="S9888" s="369"/>
      <c r="V9888" s="358"/>
    </row>
    <row r="9889" spans="8:22">
      <c r="H9889" s="369"/>
      <c r="M9889" s="368"/>
      <c r="P9889" s="369"/>
      <c r="S9889" s="369"/>
      <c r="V9889" s="358"/>
    </row>
    <row r="9890" spans="8:22">
      <c r="H9890" s="369"/>
      <c r="M9890" s="368"/>
      <c r="P9890" s="369"/>
      <c r="S9890" s="369"/>
      <c r="V9890" s="358"/>
    </row>
    <row r="9891" spans="8:22">
      <c r="H9891" s="369"/>
      <c r="M9891" s="368"/>
      <c r="P9891" s="369"/>
      <c r="S9891" s="369"/>
      <c r="V9891" s="358"/>
    </row>
    <row r="9892" spans="8:22">
      <c r="H9892" s="369"/>
      <c r="M9892" s="368"/>
      <c r="P9892" s="369"/>
      <c r="S9892" s="369"/>
      <c r="V9892" s="358"/>
    </row>
    <row r="9893" spans="8:22">
      <c r="H9893" s="369"/>
      <c r="M9893" s="368"/>
      <c r="P9893" s="369"/>
      <c r="S9893" s="369"/>
      <c r="V9893" s="358"/>
    </row>
    <row r="9894" spans="8:22">
      <c r="H9894" s="369"/>
      <c r="M9894" s="368"/>
      <c r="P9894" s="369"/>
      <c r="S9894" s="369"/>
      <c r="V9894" s="358"/>
    </row>
    <row r="9895" spans="8:22">
      <c r="H9895" s="369"/>
      <c r="M9895" s="368"/>
      <c r="P9895" s="369"/>
      <c r="S9895" s="369"/>
      <c r="V9895" s="358"/>
    </row>
    <row r="9896" spans="8:22">
      <c r="H9896" s="369"/>
      <c r="M9896" s="368"/>
      <c r="P9896" s="369"/>
      <c r="S9896" s="369"/>
      <c r="V9896" s="358"/>
    </row>
    <row r="9897" spans="8:22">
      <c r="H9897" s="369"/>
      <c r="M9897" s="368"/>
      <c r="P9897" s="369"/>
      <c r="S9897" s="369"/>
      <c r="V9897" s="358"/>
    </row>
    <row r="9898" spans="8:22">
      <c r="H9898" s="369"/>
      <c r="M9898" s="368"/>
      <c r="P9898" s="369"/>
      <c r="S9898" s="369"/>
      <c r="V9898" s="358"/>
    </row>
    <row r="9899" spans="8:22">
      <c r="H9899" s="369"/>
      <c r="M9899" s="368"/>
      <c r="P9899" s="369"/>
      <c r="S9899" s="369"/>
      <c r="V9899" s="358"/>
    </row>
    <row r="9900" spans="8:22">
      <c r="H9900" s="369"/>
      <c r="M9900" s="368"/>
      <c r="P9900" s="369"/>
      <c r="S9900" s="369"/>
      <c r="V9900" s="358"/>
    </row>
    <row r="9901" spans="8:22">
      <c r="H9901" s="369"/>
      <c r="M9901" s="368"/>
      <c r="P9901" s="369"/>
      <c r="S9901" s="369"/>
      <c r="V9901" s="358"/>
    </row>
    <row r="9902" spans="8:22">
      <c r="H9902" s="369"/>
      <c r="M9902" s="368"/>
      <c r="P9902" s="369"/>
      <c r="S9902" s="369"/>
      <c r="V9902" s="358"/>
    </row>
    <row r="9903" spans="8:22">
      <c r="H9903" s="369"/>
      <c r="M9903" s="368"/>
      <c r="P9903" s="369"/>
      <c r="S9903" s="369"/>
      <c r="V9903" s="358"/>
    </row>
    <row r="9904" spans="8:22">
      <c r="H9904" s="369"/>
      <c r="M9904" s="368"/>
      <c r="P9904" s="369"/>
      <c r="S9904" s="369"/>
      <c r="V9904" s="358"/>
    </row>
    <row r="9905" spans="8:22">
      <c r="H9905" s="369"/>
      <c r="M9905" s="368"/>
      <c r="P9905" s="369"/>
      <c r="S9905" s="369"/>
      <c r="V9905" s="358"/>
    </row>
    <row r="9906" spans="8:22">
      <c r="H9906" s="369"/>
      <c r="M9906" s="368"/>
      <c r="P9906" s="369"/>
      <c r="S9906" s="369"/>
      <c r="V9906" s="358"/>
    </row>
    <row r="9907" spans="8:22">
      <c r="H9907" s="369"/>
      <c r="M9907" s="368"/>
      <c r="P9907" s="369"/>
      <c r="S9907" s="369"/>
      <c r="V9907" s="358"/>
    </row>
    <row r="9908" spans="8:22">
      <c r="H9908" s="369"/>
      <c r="M9908" s="368"/>
      <c r="P9908" s="369"/>
      <c r="S9908" s="369"/>
      <c r="V9908" s="358"/>
    </row>
    <row r="9909" spans="8:22">
      <c r="H9909" s="369"/>
      <c r="M9909" s="368"/>
      <c r="P9909" s="369"/>
      <c r="S9909" s="369"/>
      <c r="V9909" s="358"/>
    </row>
    <row r="9910" spans="8:22">
      <c r="H9910" s="369"/>
      <c r="M9910" s="368"/>
      <c r="P9910" s="369"/>
      <c r="S9910" s="369"/>
      <c r="V9910" s="358"/>
    </row>
    <row r="9911" spans="8:22">
      <c r="H9911" s="369"/>
      <c r="M9911" s="368"/>
      <c r="P9911" s="369"/>
      <c r="S9911" s="369"/>
      <c r="V9911" s="358"/>
    </row>
    <row r="9912" spans="8:22">
      <c r="H9912" s="369"/>
      <c r="M9912" s="368"/>
      <c r="P9912" s="369"/>
      <c r="S9912" s="369"/>
      <c r="V9912" s="358"/>
    </row>
    <row r="9913" spans="8:22">
      <c r="H9913" s="369"/>
      <c r="M9913" s="368"/>
      <c r="P9913" s="369"/>
      <c r="S9913" s="369"/>
      <c r="V9913" s="358"/>
    </row>
    <row r="9914" spans="8:22">
      <c r="H9914" s="369"/>
      <c r="M9914" s="368"/>
      <c r="P9914" s="369"/>
      <c r="S9914" s="369"/>
      <c r="V9914" s="358"/>
    </row>
    <row r="9915" spans="8:22">
      <c r="H9915" s="369"/>
      <c r="M9915" s="368"/>
      <c r="P9915" s="369"/>
      <c r="S9915" s="369"/>
      <c r="V9915" s="358"/>
    </row>
    <row r="9916" spans="8:22">
      <c r="H9916" s="369"/>
      <c r="M9916" s="368"/>
      <c r="P9916" s="369"/>
      <c r="S9916" s="369"/>
      <c r="V9916" s="358"/>
    </row>
    <row r="9917" spans="8:22">
      <c r="H9917" s="369"/>
      <c r="M9917" s="368"/>
      <c r="P9917" s="369"/>
      <c r="S9917" s="369"/>
      <c r="V9917" s="358"/>
    </row>
    <row r="9918" spans="8:22">
      <c r="H9918" s="369"/>
      <c r="M9918" s="368"/>
      <c r="P9918" s="369"/>
      <c r="S9918" s="369"/>
      <c r="V9918" s="358"/>
    </row>
    <row r="9919" spans="8:22">
      <c r="H9919" s="369"/>
      <c r="M9919" s="368"/>
      <c r="P9919" s="369"/>
      <c r="S9919" s="369"/>
      <c r="V9919" s="358"/>
    </row>
    <row r="9920" spans="8:22">
      <c r="H9920" s="369"/>
      <c r="M9920" s="368"/>
      <c r="P9920" s="369"/>
      <c r="S9920" s="369"/>
      <c r="V9920" s="358"/>
    </row>
    <row r="9921" spans="8:22">
      <c r="H9921" s="369"/>
      <c r="M9921" s="368"/>
      <c r="P9921" s="369"/>
      <c r="S9921" s="369"/>
      <c r="V9921" s="358"/>
    </row>
    <row r="9922" spans="8:22">
      <c r="H9922" s="369"/>
      <c r="M9922" s="368"/>
      <c r="P9922" s="369"/>
      <c r="S9922" s="369"/>
      <c r="V9922" s="358"/>
    </row>
    <row r="9923" spans="8:22">
      <c r="H9923" s="369"/>
      <c r="M9923" s="368"/>
      <c r="P9923" s="369"/>
      <c r="S9923" s="369"/>
      <c r="V9923" s="358"/>
    </row>
    <row r="9924" spans="8:22">
      <c r="H9924" s="369"/>
      <c r="M9924" s="368"/>
      <c r="P9924" s="369"/>
      <c r="S9924" s="369"/>
      <c r="V9924" s="358"/>
    </row>
    <row r="9925" spans="8:22">
      <c r="H9925" s="369"/>
      <c r="M9925" s="368"/>
      <c r="P9925" s="369"/>
      <c r="S9925" s="369"/>
      <c r="V9925" s="358"/>
    </row>
    <row r="9926" spans="8:22">
      <c r="H9926" s="369"/>
      <c r="M9926" s="368"/>
      <c r="P9926" s="369"/>
      <c r="S9926" s="369"/>
      <c r="V9926" s="358"/>
    </row>
    <row r="9927" spans="8:22">
      <c r="H9927" s="369"/>
      <c r="M9927" s="368"/>
      <c r="P9927" s="369"/>
      <c r="S9927" s="369"/>
      <c r="V9927" s="358"/>
    </row>
    <row r="9928" spans="8:22">
      <c r="H9928" s="369"/>
      <c r="M9928" s="368"/>
      <c r="P9928" s="369"/>
      <c r="S9928" s="369"/>
      <c r="V9928" s="358"/>
    </row>
    <row r="9929" spans="8:22">
      <c r="H9929" s="369"/>
      <c r="M9929" s="368"/>
      <c r="P9929" s="369"/>
      <c r="S9929" s="369"/>
      <c r="V9929" s="358"/>
    </row>
    <row r="9930" spans="8:22">
      <c r="H9930" s="369"/>
      <c r="M9930" s="368"/>
      <c r="P9930" s="369"/>
      <c r="S9930" s="369"/>
      <c r="V9930" s="358"/>
    </row>
    <row r="9931" spans="8:22">
      <c r="H9931" s="369"/>
      <c r="M9931" s="368"/>
      <c r="P9931" s="369"/>
      <c r="S9931" s="369"/>
      <c r="V9931" s="358"/>
    </row>
    <row r="9932" spans="8:22">
      <c r="H9932" s="369"/>
      <c r="M9932" s="368"/>
      <c r="P9932" s="369"/>
      <c r="S9932" s="369"/>
      <c r="V9932" s="358"/>
    </row>
    <row r="9933" spans="8:22">
      <c r="H9933" s="369"/>
      <c r="M9933" s="368"/>
      <c r="P9933" s="369"/>
      <c r="S9933" s="369"/>
      <c r="V9933" s="358"/>
    </row>
    <row r="9934" spans="8:22">
      <c r="H9934" s="369"/>
      <c r="M9934" s="368"/>
      <c r="P9934" s="369"/>
      <c r="S9934" s="369"/>
      <c r="V9934" s="358"/>
    </row>
    <row r="9935" spans="8:22">
      <c r="H9935" s="369"/>
      <c r="M9935" s="368"/>
      <c r="P9935" s="369"/>
      <c r="S9935" s="369"/>
      <c r="V9935" s="358"/>
    </row>
    <row r="9936" spans="8:22">
      <c r="H9936" s="369"/>
      <c r="M9936" s="368"/>
      <c r="P9936" s="369"/>
      <c r="S9936" s="369"/>
      <c r="V9936" s="358"/>
    </row>
    <row r="9937" spans="8:22">
      <c r="H9937" s="369"/>
      <c r="M9937" s="368"/>
      <c r="P9937" s="369"/>
      <c r="S9937" s="369"/>
      <c r="V9937" s="358"/>
    </row>
    <row r="9938" spans="8:22">
      <c r="H9938" s="369"/>
      <c r="M9938" s="368"/>
      <c r="P9938" s="369"/>
      <c r="S9938" s="369"/>
      <c r="V9938" s="358"/>
    </row>
    <row r="9939" spans="8:22">
      <c r="H9939" s="369"/>
      <c r="M9939" s="368"/>
      <c r="P9939" s="369"/>
      <c r="S9939" s="369"/>
      <c r="V9939" s="358"/>
    </row>
    <row r="9940" spans="8:22">
      <c r="H9940" s="369"/>
      <c r="M9940" s="368"/>
      <c r="P9940" s="369"/>
      <c r="S9940" s="369"/>
      <c r="V9940" s="358"/>
    </row>
    <row r="9941" spans="8:22">
      <c r="H9941" s="369"/>
      <c r="M9941" s="368"/>
      <c r="P9941" s="369"/>
      <c r="S9941" s="369"/>
      <c r="V9941" s="358"/>
    </row>
    <row r="9942" spans="8:22">
      <c r="H9942" s="369"/>
      <c r="M9942" s="368"/>
      <c r="P9942" s="369"/>
      <c r="S9942" s="369"/>
      <c r="V9942" s="358"/>
    </row>
    <row r="9943" spans="8:22">
      <c r="H9943" s="369"/>
      <c r="M9943" s="368"/>
      <c r="P9943" s="369"/>
      <c r="S9943" s="369"/>
      <c r="V9943" s="358"/>
    </row>
    <row r="9944" spans="8:22">
      <c r="H9944" s="369"/>
      <c r="M9944" s="368"/>
      <c r="P9944" s="369"/>
      <c r="S9944" s="369"/>
      <c r="V9944" s="358"/>
    </row>
    <row r="9945" spans="8:22">
      <c r="H9945" s="369"/>
      <c r="M9945" s="368"/>
      <c r="P9945" s="369"/>
      <c r="S9945" s="369"/>
      <c r="V9945" s="358"/>
    </row>
    <row r="9946" spans="8:22">
      <c r="H9946" s="369"/>
      <c r="M9946" s="368"/>
      <c r="P9946" s="369"/>
      <c r="S9946" s="369"/>
      <c r="V9946" s="358"/>
    </row>
    <row r="9947" spans="8:22">
      <c r="H9947" s="369"/>
      <c r="M9947" s="368"/>
      <c r="P9947" s="369"/>
      <c r="S9947" s="369"/>
      <c r="V9947" s="358"/>
    </row>
    <row r="9948" spans="8:22">
      <c r="H9948" s="369"/>
      <c r="M9948" s="368"/>
      <c r="P9948" s="369"/>
      <c r="S9948" s="369"/>
      <c r="V9948" s="358"/>
    </row>
    <row r="9949" spans="8:22">
      <c r="H9949" s="369"/>
      <c r="M9949" s="368"/>
      <c r="P9949" s="369"/>
      <c r="S9949" s="369"/>
      <c r="V9949" s="358"/>
    </row>
    <row r="9950" spans="8:22">
      <c r="H9950" s="369"/>
      <c r="M9950" s="368"/>
      <c r="P9950" s="369"/>
      <c r="S9950" s="369"/>
      <c r="V9950" s="358"/>
    </row>
    <row r="9951" spans="8:22">
      <c r="H9951" s="369"/>
      <c r="M9951" s="368"/>
      <c r="P9951" s="369"/>
      <c r="S9951" s="369"/>
      <c r="V9951" s="358"/>
    </row>
    <row r="9952" spans="8:22">
      <c r="H9952" s="369"/>
      <c r="M9952" s="368"/>
      <c r="P9952" s="369"/>
      <c r="S9952" s="369"/>
      <c r="V9952" s="358"/>
    </row>
    <row r="9953" spans="8:22">
      <c r="H9953" s="369"/>
      <c r="M9953" s="368"/>
      <c r="P9953" s="369"/>
      <c r="S9953" s="369"/>
      <c r="V9953" s="358"/>
    </row>
    <row r="9954" spans="8:22">
      <c r="H9954" s="369"/>
      <c r="M9954" s="368"/>
      <c r="P9954" s="369"/>
      <c r="S9954" s="369"/>
      <c r="V9954" s="358"/>
    </row>
    <row r="9955" spans="8:22">
      <c r="H9955" s="369"/>
      <c r="M9955" s="368"/>
      <c r="P9955" s="369"/>
      <c r="S9955" s="369"/>
      <c r="V9955" s="358"/>
    </row>
    <row r="9956" spans="8:22">
      <c r="H9956" s="369"/>
      <c r="M9956" s="368"/>
      <c r="P9956" s="369"/>
      <c r="S9956" s="369"/>
      <c r="V9956" s="358"/>
    </row>
    <row r="9957" spans="8:22">
      <c r="H9957" s="369"/>
      <c r="M9957" s="368"/>
      <c r="P9957" s="369"/>
      <c r="S9957" s="369"/>
      <c r="V9957" s="358"/>
    </row>
    <row r="9958" spans="8:22">
      <c r="H9958" s="369"/>
      <c r="M9958" s="368"/>
      <c r="P9958" s="369"/>
      <c r="S9958" s="369"/>
      <c r="V9958" s="358"/>
    </row>
    <row r="9959" spans="8:22">
      <c r="H9959" s="369"/>
      <c r="M9959" s="368"/>
      <c r="P9959" s="369"/>
      <c r="S9959" s="369"/>
      <c r="V9959" s="358"/>
    </row>
    <row r="9960" spans="8:22">
      <c r="H9960" s="369"/>
      <c r="M9960" s="368"/>
      <c r="P9960" s="369"/>
      <c r="S9960" s="369"/>
      <c r="V9960" s="358"/>
    </row>
    <row r="9961" spans="8:22">
      <c r="H9961" s="369"/>
      <c r="M9961" s="368"/>
      <c r="P9961" s="369"/>
      <c r="S9961" s="369"/>
      <c r="V9961" s="358"/>
    </row>
    <row r="9962" spans="8:22">
      <c r="H9962" s="369"/>
      <c r="M9962" s="368"/>
      <c r="P9962" s="369"/>
      <c r="S9962" s="369"/>
      <c r="V9962" s="358"/>
    </row>
    <row r="9963" spans="8:22">
      <c r="H9963" s="369"/>
      <c r="M9963" s="368"/>
      <c r="P9963" s="369"/>
      <c r="S9963" s="369"/>
      <c r="V9963" s="358"/>
    </row>
    <row r="9964" spans="8:22">
      <c r="H9964" s="369"/>
      <c r="M9964" s="368"/>
      <c r="P9964" s="369"/>
      <c r="S9964" s="369"/>
      <c r="V9964" s="358"/>
    </row>
    <row r="9965" spans="8:22">
      <c r="H9965" s="369"/>
      <c r="M9965" s="368"/>
      <c r="P9965" s="369"/>
      <c r="S9965" s="369"/>
      <c r="V9965" s="358"/>
    </row>
    <row r="9966" spans="8:22">
      <c r="H9966" s="369"/>
      <c r="M9966" s="368"/>
      <c r="P9966" s="369"/>
      <c r="S9966" s="369"/>
      <c r="V9966" s="358"/>
    </row>
    <row r="9967" spans="8:22">
      <c r="H9967" s="369"/>
      <c r="M9967" s="368"/>
      <c r="P9967" s="369"/>
      <c r="S9967" s="369"/>
      <c r="V9967" s="358"/>
    </row>
    <row r="9968" spans="8:22">
      <c r="H9968" s="369"/>
      <c r="M9968" s="368"/>
      <c r="P9968" s="369"/>
      <c r="S9968" s="369"/>
      <c r="V9968" s="358"/>
    </row>
    <row r="9969" spans="8:22">
      <c r="H9969" s="369"/>
      <c r="M9969" s="368"/>
      <c r="P9969" s="369"/>
      <c r="S9969" s="369"/>
      <c r="V9969" s="358"/>
    </row>
    <row r="9970" spans="8:22">
      <c r="H9970" s="369"/>
      <c r="M9970" s="368"/>
      <c r="P9970" s="369"/>
      <c r="S9970" s="369"/>
      <c r="V9970" s="358"/>
    </row>
    <row r="9971" spans="8:22">
      <c r="H9971" s="369"/>
      <c r="M9971" s="368"/>
      <c r="P9971" s="369"/>
      <c r="S9971" s="369"/>
      <c r="V9971" s="358"/>
    </row>
    <row r="9972" spans="8:22">
      <c r="H9972" s="369"/>
      <c r="M9972" s="368"/>
      <c r="P9972" s="369"/>
      <c r="S9972" s="369"/>
      <c r="V9972" s="358"/>
    </row>
    <row r="9973" spans="8:22">
      <c r="H9973" s="369"/>
      <c r="M9973" s="368"/>
      <c r="P9973" s="369"/>
      <c r="S9973" s="369"/>
      <c r="V9973" s="358"/>
    </row>
    <row r="9974" spans="8:22">
      <c r="H9974" s="369"/>
      <c r="M9974" s="368"/>
      <c r="P9974" s="369"/>
      <c r="S9974" s="369"/>
      <c r="V9974" s="358"/>
    </row>
    <row r="9975" spans="8:22">
      <c r="H9975" s="369"/>
      <c r="M9975" s="368"/>
      <c r="P9975" s="369"/>
      <c r="S9975" s="369"/>
      <c r="V9975" s="358"/>
    </row>
    <row r="9976" spans="8:22">
      <c r="H9976" s="369"/>
      <c r="M9976" s="368"/>
      <c r="P9976" s="369"/>
      <c r="S9976" s="369"/>
      <c r="V9976" s="358"/>
    </row>
    <row r="9977" spans="8:22">
      <c r="H9977" s="369"/>
      <c r="M9977" s="368"/>
      <c r="P9977" s="369"/>
      <c r="S9977" s="369"/>
      <c r="V9977" s="358"/>
    </row>
    <row r="9978" spans="8:22">
      <c r="H9978" s="369"/>
      <c r="M9978" s="368"/>
      <c r="P9978" s="369"/>
      <c r="S9978" s="369"/>
      <c r="V9978" s="358"/>
    </row>
    <row r="9979" spans="8:22">
      <c r="H9979" s="369"/>
      <c r="M9979" s="368"/>
      <c r="P9979" s="369"/>
      <c r="S9979" s="369"/>
      <c r="V9979" s="358"/>
    </row>
    <row r="9980" spans="8:22">
      <c r="H9980" s="369"/>
      <c r="M9980" s="368"/>
      <c r="P9980" s="369"/>
      <c r="S9980" s="369"/>
      <c r="V9980" s="358"/>
    </row>
    <row r="9981" spans="8:22">
      <c r="H9981" s="369"/>
      <c r="M9981" s="368"/>
      <c r="P9981" s="369"/>
      <c r="S9981" s="369"/>
      <c r="V9981" s="358"/>
    </row>
    <row r="9982" spans="8:22">
      <c r="H9982" s="369"/>
      <c r="M9982" s="368"/>
      <c r="P9982" s="369"/>
      <c r="S9982" s="369"/>
      <c r="V9982" s="358"/>
    </row>
    <row r="9983" spans="8:22">
      <c r="H9983" s="369"/>
      <c r="M9983" s="368"/>
      <c r="P9983" s="369"/>
      <c r="S9983" s="369"/>
      <c r="V9983" s="358"/>
    </row>
    <row r="9984" spans="8:22">
      <c r="H9984" s="369"/>
      <c r="M9984" s="368"/>
      <c r="P9984" s="369"/>
      <c r="S9984" s="369"/>
      <c r="V9984" s="358"/>
    </row>
    <row r="9985" spans="8:22">
      <c r="H9985" s="369"/>
      <c r="M9985" s="368"/>
      <c r="P9985" s="369"/>
      <c r="S9985" s="369"/>
      <c r="V9985" s="358"/>
    </row>
    <row r="9986" spans="8:22">
      <c r="H9986" s="369"/>
      <c r="M9986" s="368"/>
      <c r="P9986" s="369"/>
      <c r="S9986" s="369"/>
      <c r="V9986" s="358"/>
    </row>
    <row r="9987" spans="8:22">
      <c r="H9987" s="369"/>
      <c r="M9987" s="368"/>
      <c r="P9987" s="369"/>
      <c r="S9987" s="369"/>
      <c r="V9987" s="358"/>
    </row>
    <row r="9988" spans="8:22">
      <c r="H9988" s="369"/>
      <c r="M9988" s="368"/>
      <c r="P9988" s="369"/>
      <c r="S9988" s="369"/>
      <c r="V9988" s="358"/>
    </row>
    <row r="9989" spans="8:22">
      <c r="H9989" s="369"/>
      <c r="M9989" s="368"/>
      <c r="P9989" s="369"/>
      <c r="S9989" s="369"/>
      <c r="V9989" s="358"/>
    </row>
    <row r="9990" spans="8:22">
      <c r="H9990" s="369"/>
      <c r="M9990" s="368"/>
      <c r="P9990" s="369"/>
      <c r="S9990" s="369"/>
      <c r="V9990" s="358"/>
    </row>
    <row r="9991" spans="8:22">
      <c r="H9991" s="369"/>
      <c r="M9991" s="368"/>
      <c r="P9991" s="369"/>
      <c r="S9991" s="369"/>
      <c r="V9991" s="358"/>
    </row>
    <row r="9992" spans="8:22">
      <c r="H9992" s="369"/>
      <c r="M9992" s="368"/>
      <c r="P9992" s="369"/>
      <c r="S9992" s="369"/>
      <c r="V9992" s="358"/>
    </row>
    <row r="9993" spans="8:22">
      <c r="H9993" s="369"/>
      <c r="M9993" s="368"/>
      <c r="P9993" s="369"/>
      <c r="S9993" s="369"/>
      <c r="V9993" s="358"/>
    </row>
    <row r="9994" spans="8:22">
      <c r="H9994" s="369"/>
      <c r="M9994" s="368"/>
      <c r="P9994" s="369"/>
      <c r="S9994" s="369"/>
      <c r="V9994" s="358"/>
    </row>
    <row r="9995" spans="8:22">
      <c r="H9995" s="369"/>
      <c r="M9995" s="368"/>
      <c r="P9995" s="369"/>
      <c r="S9995" s="369"/>
      <c r="V9995" s="358"/>
    </row>
    <row r="9996" spans="8:22">
      <c r="H9996" s="369"/>
      <c r="M9996" s="368"/>
      <c r="P9996" s="369"/>
      <c r="S9996" s="369"/>
      <c r="V9996" s="358"/>
    </row>
    <row r="9997" spans="8:22">
      <c r="H9997" s="369"/>
      <c r="M9997" s="368"/>
      <c r="P9997" s="369"/>
      <c r="S9997" s="369"/>
      <c r="V9997" s="358"/>
    </row>
    <row r="9998" spans="8:22">
      <c r="H9998" s="369"/>
      <c r="M9998" s="368"/>
      <c r="P9998" s="369"/>
      <c r="S9998" s="369"/>
      <c r="V9998" s="358"/>
    </row>
    <row r="9999" spans="8:22">
      <c r="H9999" s="369"/>
      <c r="M9999" s="368"/>
      <c r="P9999" s="369"/>
      <c r="S9999" s="369"/>
      <c r="V9999" s="358"/>
    </row>
    <row r="10000" spans="8:22">
      <c r="H10000" s="369"/>
      <c r="M10000" s="368"/>
      <c r="P10000" s="369"/>
      <c r="S10000" s="369"/>
      <c r="V10000" s="358"/>
    </row>
    <row r="10001" spans="5:22">
      <c r="H10001" s="369"/>
      <c r="M10001" s="368"/>
      <c r="P10001" s="369"/>
      <c r="S10001" s="369"/>
      <c r="V10001" s="358"/>
    </row>
    <row r="10002" spans="5:22">
      <c r="H10002" s="369"/>
      <c r="M10002" s="368"/>
      <c r="P10002" s="369"/>
      <c r="S10002" s="369"/>
      <c r="V10002" s="358"/>
    </row>
    <row r="10003" spans="5:22">
      <c r="H10003" s="369"/>
      <c r="M10003" s="368"/>
      <c r="P10003" s="369"/>
      <c r="S10003" s="369"/>
      <c r="V10003" s="358"/>
    </row>
    <row r="10004" spans="5:22">
      <c r="H10004" s="369"/>
      <c r="M10004" s="368"/>
      <c r="P10004" s="369"/>
      <c r="S10004" s="369"/>
      <c r="V10004" s="358"/>
    </row>
    <row r="10005" spans="5:22">
      <c r="H10005" s="369"/>
      <c r="M10005" s="368"/>
      <c r="P10005" s="369"/>
      <c r="S10005" s="369"/>
      <c r="V10005" s="358"/>
    </row>
    <row r="10006" spans="5:22">
      <c r="H10006" s="369"/>
      <c r="M10006" s="368"/>
      <c r="P10006" s="369"/>
      <c r="S10006" s="369"/>
      <c r="V10006" s="358"/>
    </row>
    <row r="10007" spans="5:22">
      <c r="H10007" s="369"/>
      <c r="M10007" s="368"/>
      <c r="P10007" s="369"/>
      <c r="S10007" s="369"/>
      <c r="V10007" s="358"/>
    </row>
    <row r="10008" spans="5:22">
      <c r="H10008" s="369"/>
      <c r="M10008" s="368"/>
      <c r="P10008" s="369"/>
      <c r="S10008" s="369"/>
      <c r="V10008" s="358"/>
    </row>
    <row r="10009" spans="5:22">
      <c r="H10009" s="369"/>
      <c r="M10009" s="368"/>
      <c r="P10009" s="369"/>
      <c r="S10009" s="369"/>
      <c r="V10009" s="358"/>
    </row>
    <row r="10010" spans="5:22">
      <c r="H10010" s="369"/>
      <c r="M10010" s="368"/>
      <c r="P10010" s="369"/>
      <c r="S10010" s="369"/>
      <c r="V10010" s="358"/>
    </row>
    <row r="10011" spans="5:22">
      <c r="H10011" s="369"/>
      <c r="M10011" s="368"/>
      <c r="P10011" s="369"/>
      <c r="S10011" s="369"/>
      <c r="V10011" s="358"/>
    </row>
    <row r="10012" spans="5:22">
      <c r="H10012" s="369"/>
      <c r="M10012" s="368"/>
      <c r="P10012" s="369"/>
      <c r="S10012" s="369"/>
      <c r="V10012" s="358"/>
    </row>
    <row r="10013" spans="5:22">
      <c r="E10013" s="377"/>
      <c r="H10013" s="369"/>
      <c r="M10013" s="368"/>
      <c r="P10013" s="369"/>
      <c r="S10013" s="369"/>
      <c r="V10013" s="358"/>
    </row>
    <row r="10014" spans="5:22">
      <c r="H10014" s="369"/>
      <c r="M10014" s="368"/>
      <c r="P10014" s="369"/>
      <c r="S10014" s="369"/>
      <c r="V10014" s="358"/>
    </row>
    <row r="10015" spans="5:22">
      <c r="H10015" s="369"/>
      <c r="M10015" s="368"/>
      <c r="P10015" s="369"/>
      <c r="S10015" s="369"/>
      <c r="V10015" s="358"/>
    </row>
    <row r="10016" spans="5:22">
      <c r="H10016" s="369"/>
      <c r="M10016" s="368"/>
      <c r="P10016" s="369"/>
      <c r="S10016" s="369"/>
      <c r="V10016" s="358"/>
    </row>
    <row r="10017" spans="8:22">
      <c r="H10017" s="369"/>
      <c r="M10017" s="368"/>
      <c r="P10017" s="369"/>
      <c r="S10017" s="369"/>
      <c r="V10017" s="358"/>
    </row>
    <row r="10018" spans="8:22">
      <c r="H10018" s="369"/>
      <c r="M10018" s="368"/>
      <c r="P10018" s="369"/>
      <c r="S10018" s="369"/>
      <c r="V10018" s="358"/>
    </row>
    <row r="10019" spans="8:22">
      <c r="H10019" s="369"/>
      <c r="M10019" s="368"/>
      <c r="P10019" s="369"/>
      <c r="S10019" s="369"/>
      <c r="V10019" s="358"/>
    </row>
    <row r="10020" spans="8:22">
      <c r="H10020" s="369"/>
      <c r="M10020" s="368"/>
      <c r="P10020" s="369"/>
      <c r="S10020" s="369"/>
      <c r="V10020" s="358"/>
    </row>
    <row r="10021" spans="8:22">
      <c r="H10021" s="369"/>
      <c r="M10021" s="368"/>
      <c r="P10021" s="369"/>
      <c r="S10021" s="369"/>
      <c r="V10021" s="358"/>
    </row>
    <row r="10022" spans="8:22">
      <c r="H10022" s="369"/>
      <c r="M10022" s="368"/>
      <c r="P10022" s="369"/>
      <c r="S10022" s="369"/>
      <c r="V10022" s="358"/>
    </row>
    <row r="10023" spans="8:22">
      <c r="H10023" s="369"/>
      <c r="M10023" s="368"/>
      <c r="P10023" s="369"/>
      <c r="S10023" s="369"/>
      <c r="V10023" s="358"/>
    </row>
    <row r="10024" spans="8:22">
      <c r="H10024" s="369"/>
      <c r="M10024" s="368"/>
      <c r="P10024" s="369"/>
      <c r="S10024" s="369"/>
      <c r="V10024" s="358"/>
    </row>
    <row r="10025" spans="8:22">
      <c r="H10025" s="369"/>
      <c r="M10025" s="368"/>
      <c r="P10025" s="369"/>
      <c r="S10025" s="369"/>
      <c r="V10025" s="358"/>
    </row>
    <row r="10026" spans="8:22">
      <c r="H10026" s="369"/>
      <c r="M10026" s="368"/>
      <c r="P10026" s="369"/>
      <c r="S10026" s="369"/>
      <c r="V10026" s="358"/>
    </row>
    <row r="10027" spans="8:22">
      <c r="H10027" s="369"/>
      <c r="M10027" s="368"/>
      <c r="P10027" s="369"/>
      <c r="S10027" s="369"/>
      <c r="V10027" s="358"/>
    </row>
    <row r="10028" spans="8:22">
      <c r="H10028" s="369"/>
      <c r="M10028" s="368"/>
      <c r="P10028" s="369"/>
      <c r="S10028" s="369"/>
      <c r="V10028" s="358"/>
    </row>
    <row r="10029" spans="8:22">
      <c r="H10029" s="369"/>
      <c r="M10029" s="368"/>
      <c r="P10029" s="369"/>
      <c r="S10029" s="369"/>
      <c r="V10029" s="358"/>
    </row>
    <row r="10030" spans="8:22">
      <c r="H10030" s="369"/>
      <c r="M10030" s="368"/>
      <c r="P10030" s="369"/>
      <c r="S10030" s="369"/>
      <c r="V10030" s="358"/>
    </row>
    <row r="10031" spans="8:22">
      <c r="H10031" s="369"/>
      <c r="M10031" s="368"/>
      <c r="P10031" s="369"/>
      <c r="S10031" s="369"/>
      <c r="V10031" s="358"/>
    </row>
    <row r="10032" spans="8:22">
      <c r="H10032" s="369"/>
      <c r="M10032" s="368"/>
      <c r="P10032" s="369"/>
      <c r="S10032" s="369"/>
      <c r="V10032" s="358"/>
    </row>
    <row r="10033" spans="8:22">
      <c r="H10033" s="369"/>
      <c r="M10033" s="368"/>
      <c r="P10033" s="369"/>
      <c r="S10033" s="369"/>
      <c r="V10033" s="358"/>
    </row>
    <row r="10034" spans="8:22">
      <c r="H10034" s="369"/>
      <c r="M10034" s="368"/>
      <c r="P10034" s="369"/>
      <c r="S10034" s="369"/>
      <c r="V10034" s="358"/>
    </row>
    <row r="10035" spans="8:22">
      <c r="H10035" s="369"/>
      <c r="M10035" s="368"/>
      <c r="P10035" s="369"/>
      <c r="S10035" s="369"/>
      <c r="V10035" s="358"/>
    </row>
    <row r="10036" spans="8:22">
      <c r="H10036" s="369"/>
      <c r="M10036" s="368"/>
      <c r="P10036" s="369"/>
      <c r="S10036" s="369"/>
      <c r="V10036" s="358"/>
    </row>
    <row r="10037" spans="8:22">
      <c r="H10037" s="369"/>
      <c r="M10037" s="368"/>
      <c r="P10037" s="369"/>
      <c r="S10037" s="369"/>
      <c r="V10037" s="358"/>
    </row>
    <row r="10038" spans="8:22">
      <c r="H10038" s="369"/>
      <c r="M10038" s="368"/>
      <c r="P10038" s="369"/>
      <c r="S10038" s="369"/>
      <c r="V10038" s="358"/>
    </row>
    <row r="10039" spans="8:22">
      <c r="H10039" s="369"/>
      <c r="M10039" s="368"/>
      <c r="P10039" s="369"/>
      <c r="S10039" s="369"/>
      <c r="V10039" s="358"/>
    </row>
    <row r="10040" spans="8:22">
      <c r="H10040" s="369"/>
      <c r="M10040" s="368"/>
      <c r="P10040" s="369"/>
      <c r="S10040" s="369"/>
      <c r="V10040" s="358"/>
    </row>
    <row r="10041" spans="8:22">
      <c r="H10041" s="369"/>
      <c r="M10041" s="368"/>
      <c r="P10041" s="369"/>
      <c r="S10041" s="369"/>
      <c r="V10041" s="358"/>
    </row>
    <row r="10042" spans="8:22">
      <c r="H10042" s="369"/>
      <c r="M10042" s="368"/>
      <c r="P10042" s="369"/>
      <c r="S10042" s="369"/>
      <c r="V10042" s="358"/>
    </row>
    <row r="10043" spans="8:22">
      <c r="H10043" s="369"/>
      <c r="M10043" s="368"/>
      <c r="P10043" s="369"/>
      <c r="S10043" s="369"/>
      <c r="V10043" s="358"/>
    </row>
    <row r="10044" spans="8:22">
      <c r="H10044" s="369"/>
      <c r="M10044" s="368"/>
      <c r="P10044" s="369"/>
      <c r="S10044" s="369"/>
      <c r="V10044" s="358"/>
    </row>
    <row r="10045" spans="8:22">
      <c r="H10045" s="369"/>
      <c r="M10045" s="368"/>
      <c r="P10045" s="369"/>
      <c r="S10045" s="369"/>
      <c r="V10045" s="358"/>
    </row>
    <row r="10046" spans="8:22">
      <c r="H10046" s="369"/>
      <c r="M10046" s="368"/>
      <c r="P10046" s="369"/>
      <c r="S10046" s="369"/>
      <c r="V10046" s="358"/>
    </row>
    <row r="10047" spans="8:22">
      <c r="H10047" s="369"/>
      <c r="M10047" s="368"/>
      <c r="P10047" s="369"/>
      <c r="S10047" s="369"/>
      <c r="V10047" s="358"/>
    </row>
    <row r="10048" spans="8:22">
      <c r="H10048" s="369"/>
      <c r="M10048" s="368"/>
      <c r="P10048" s="369"/>
      <c r="S10048" s="369"/>
      <c r="V10048" s="358"/>
    </row>
    <row r="10049" spans="8:22">
      <c r="H10049" s="369"/>
      <c r="M10049" s="368"/>
      <c r="P10049" s="369"/>
      <c r="S10049" s="369"/>
      <c r="V10049" s="358"/>
    </row>
    <row r="10050" spans="8:22">
      <c r="H10050" s="369"/>
      <c r="M10050" s="368"/>
      <c r="P10050" s="369"/>
      <c r="S10050" s="369"/>
      <c r="V10050" s="358"/>
    </row>
    <row r="10051" spans="8:22">
      <c r="H10051" s="369"/>
      <c r="M10051" s="368"/>
      <c r="P10051" s="369"/>
      <c r="S10051" s="369"/>
      <c r="V10051" s="358"/>
    </row>
    <row r="10052" spans="8:22">
      <c r="H10052" s="369"/>
      <c r="M10052" s="368"/>
      <c r="P10052" s="369"/>
      <c r="S10052" s="369"/>
      <c r="V10052" s="358"/>
    </row>
    <row r="10053" spans="8:22">
      <c r="H10053" s="369"/>
      <c r="M10053" s="368"/>
      <c r="P10053" s="369"/>
      <c r="S10053" s="369"/>
      <c r="V10053" s="358"/>
    </row>
    <row r="10054" spans="8:22">
      <c r="H10054" s="369"/>
      <c r="M10054" s="368"/>
      <c r="P10054" s="369"/>
      <c r="S10054" s="369"/>
      <c r="V10054" s="358"/>
    </row>
    <row r="10055" spans="8:22">
      <c r="H10055" s="369"/>
      <c r="M10055" s="368"/>
      <c r="P10055" s="369"/>
      <c r="S10055" s="369"/>
      <c r="V10055" s="358"/>
    </row>
    <row r="10056" spans="8:22">
      <c r="H10056" s="369"/>
      <c r="M10056" s="368"/>
      <c r="P10056" s="369"/>
      <c r="S10056" s="369"/>
      <c r="V10056" s="358"/>
    </row>
    <row r="10057" spans="8:22">
      <c r="H10057" s="369"/>
      <c r="M10057" s="368"/>
      <c r="P10057" s="369"/>
      <c r="S10057" s="369"/>
      <c r="V10057" s="358"/>
    </row>
    <row r="10058" spans="8:22">
      <c r="H10058" s="369"/>
      <c r="M10058" s="368"/>
      <c r="P10058" s="369"/>
      <c r="S10058" s="369"/>
      <c r="V10058" s="358"/>
    </row>
    <row r="10059" spans="8:22">
      <c r="H10059" s="369"/>
      <c r="M10059" s="368"/>
      <c r="P10059" s="369"/>
      <c r="S10059" s="369"/>
      <c r="V10059" s="358"/>
    </row>
    <row r="10060" spans="8:22">
      <c r="H10060" s="369"/>
      <c r="M10060" s="368"/>
      <c r="P10060" s="369"/>
      <c r="S10060" s="369"/>
      <c r="V10060" s="358"/>
    </row>
    <row r="10061" spans="8:22">
      <c r="H10061" s="369"/>
      <c r="M10061" s="368"/>
      <c r="P10061" s="369"/>
      <c r="S10061" s="369"/>
      <c r="V10061" s="358"/>
    </row>
    <row r="10062" spans="8:22">
      <c r="H10062" s="369"/>
      <c r="M10062" s="368"/>
      <c r="P10062" s="369"/>
      <c r="S10062" s="369"/>
      <c r="V10062" s="358"/>
    </row>
    <row r="10063" spans="8:22">
      <c r="H10063" s="369"/>
      <c r="M10063" s="368"/>
      <c r="P10063" s="369"/>
      <c r="S10063" s="369"/>
      <c r="V10063" s="358"/>
    </row>
    <row r="10064" spans="8:22">
      <c r="H10064" s="369"/>
      <c r="M10064" s="368"/>
      <c r="P10064" s="369"/>
      <c r="S10064" s="369"/>
      <c r="V10064" s="358"/>
    </row>
    <row r="10065" spans="8:22">
      <c r="H10065" s="369"/>
      <c r="M10065" s="368"/>
      <c r="P10065" s="369"/>
      <c r="S10065" s="369"/>
      <c r="V10065" s="358"/>
    </row>
    <row r="10066" spans="8:22">
      <c r="H10066" s="369"/>
      <c r="M10066" s="368"/>
      <c r="P10066" s="369"/>
      <c r="S10066" s="369"/>
      <c r="V10066" s="358"/>
    </row>
    <row r="10067" spans="8:22">
      <c r="H10067" s="369"/>
      <c r="M10067" s="368"/>
      <c r="P10067" s="369"/>
      <c r="S10067" s="369"/>
      <c r="V10067" s="358"/>
    </row>
    <row r="10068" spans="8:22">
      <c r="H10068" s="369"/>
      <c r="M10068" s="368"/>
      <c r="P10068" s="369"/>
      <c r="S10068" s="369"/>
      <c r="V10068" s="358"/>
    </row>
    <row r="10069" spans="8:22">
      <c r="H10069" s="369"/>
      <c r="M10069" s="368"/>
      <c r="P10069" s="369"/>
      <c r="S10069" s="369"/>
      <c r="V10069" s="358"/>
    </row>
    <row r="10070" spans="8:22">
      <c r="H10070" s="369"/>
      <c r="M10070" s="368"/>
      <c r="P10070" s="369"/>
      <c r="S10070" s="369"/>
      <c r="V10070" s="358"/>
    </row>
    <row r="10071" spans="8:22">
      <c r="H10071" s="369"/>
      <c r="M10071" s="368"/>
      <c r="P10071" s="369"/>
      <c r="S10071" s="369"/>
      <c r="V10071" s="358"/>
    </row>
    <row r="10072" spans="8:22">
      <c r="H10072" s="369"/>
      <c r="M10072" s="368"/>
      <c r="P10072" s="369"/>
      <c r="S10072" s="369"/>
      <c r="V10072" s="358"/>
    </row>
    <row r="10073" spans="8:22">
      <c r="H10073" s="369"/>
      <c r="M10073" s="368"/>
      <c r="P10073" s="369"/>
      <c r="S10073" s="369"/>
      <c r="V10073" s="358"/>
    </row>
    <row r="10074" spans="8:22">
      <c r="H10074" s="369"/>
      <c r="M10074" s="368"/>
      <c r="P10074" s="369"/>
      <c r="S10074" s="369"/>
      <c r="V10074" s="358"/>
    </row>
    <row r="10075" spans="8:22">
      <c r="H10075" s="369"/>
      <c r="M10075" s="368"/>
      <c r="P10075" s="369"/>
      <c r="S10075" s="369"/>
      <c r="V10075" s="358"/>
    </row>
    <row r="10076" spans="8:22">
      <c r="H10076" s="369"/>
      <c r="M10076" s="368"/>
      <c r="P10076" s="369"/>
      <c r="S10076" s="369"/>
      <c r="V10076" s="358"/>
    </row>
    <row r="10077" spans="8:22">
      <c r="H10077" s="369"/>
      <c r="M10077" s="368"/>
      <c r="P10077" s="369"/>
      <c r="S10077" s="369"/>
      <c r="V10077" s="358"/>
    </row>
    <row r="10078" spans="8:22">
      <c r="H10078" s="369"/>
      <c r="M10078" s="368"/>
      <c r="P10078" s="369"/>
      <c r="S10078" s="369"/>
      <c r="V10078" s="358"/>
    </row>
    <row r="10079" spans="8:22">
      <c r="H10079" s="369"/>
      <c r="M10079" s="368"/>
      <c r="P10079" s="369"/>
      <c r="S10079" s="369"/>
      <c r="V10079" s="358"/>
    </row>
    <row r="10080" spans="8:22">
      <c r="H10080" s="369"/>
      <c r="M10080" s="368"/>
      <c r="P10080" s="369"/>
      <c r="S10080" s="369"/>
      <c r="V10080" s="358"/>
    </row>
    <row r="10081" spans="8:22">
      <c r="H10081" s="369"/>
      <c r="M10081" s="368"/>
      <c r="P10081" s="369"/>
      <c r="S10081" s="369"/>
      <c r="V10081" s="358"/>
    </row>
    <row r="10082" spans="8:22">
      <c r="H10082" s="369"/>
      <c r="M10082" s="368"/>
      <c r="P10082" s="369"/>
      <c r="S10082" s="369"/>
      <c r="V10082" s="358"/>
    </row>
    <row r="10083" spans="8:22">
      <c r="H10083" s="369"/>
      <c r="M10083" s="368"/>
      <c r="P10083" s="369"/>
      <c r="S10083" s="369"/>
      <c r="V10083" s="358"/>
    </row>
    <row r="10084" spans="8:22">
      <c r="H10084" s="369"/>
      <c r="M10084" s="368"/>
      <c r="P10084" s="369"/>
      <c r="S10084" s="369"/>
      <c r="V10084" s="358"/>
    </row>
    <row r="10085" spans="8:22">
      <c r="H10085" s="369"/>
      <c r="M10085" s="368"/>
      <c r="P10085" s="369"/>
      <c r="S10085" s="369"/>
      <c r="V10085" s="358"/>
    </row>
    <row r="10086" spans="8:22">
      <c r="H10086" s="369"/>
      <c r="M10086" s="368"/>
      <c r="P10086" s="369"/>
      <c r="S10086" s="369"/>
      <c r="V10086" s="358"/>
    </row>
    <row r="10087" spans="8:22">
      <c r="H10087" s="369"/>
      <c r="M10087" s="368"/>
      <c r="P10087" s="369"/>
      <c r="S10087" s="369"/>
      <c r="V10087" s="358"/>
    </row>
    <row r="10088" spans="8:22">
      <c r="H10088" s="369"/>
      <c r="M10088" s="368"/>
      <c r="P10088" s="369"/>
      <c r="S10088" s="369"/>
      <c r="V10088" s="358"/>
    </row>
    <row r="10089" spans="8:22">
      <c r="H10089" s="369"/>
      <c r="M10089" s="368"/>
      <c r="P10089" s="369"/>
      <c r="S10089" s="369"/>
      <c r="V10089" s="358"/>
    </row>
    <row r="10090" spans="8:22">
      <c r="H10090" s="369"/>
      <c r="M10090" s="368"/>
      <c r="P10090" s="369"/>
      <c r="S10090" s="369"/>
      <c r="V10090" s="358"/>
    </row>
    <row r="10091" spans="8:22">
      <c r="H10091" s="369"/>
      <c r="M10091" s="368"/>
      <c r="P10091" s="369"/>
      <c r="S10091" s="369"/>
      <c r="V10091" s="358"/>
    </row>
    <row r="10092" spans="8:22">
      <c r="H10092" s="369"/>
      <c r="M10092" s="368"/>
      <c r="P10092" s="369"/>
      <c r="S10092" s="369"/>
      <c r="V10092" s="358"/>
    </row>
    <row r="10093" spans="8:22">
      <c r="H10093" s="369"/>
      <c r="M10093" s="368"/>
      <c r="P10093" s="369"/>
      <c r="S10093" s="369"/>
      <c r="V10093" s="358"/>
    </row>
    <row r="10094" spans="8:22">
      <c r="H10094" s="369"/>
      <c r="M10094" s="368"/>
      <c r="P10094" s="369"/>
      <c r="S10094" s="369"/>
      <c r="V10094" s="358"/>
    </row>
    <row r="10095" spans="8:22">
      <c r="H10095" s="369"/>
      <c r="M10095" s="368"/>
      <c r="P10095" s="369"/>
      <c r="S10095" s="369"/>
      <c r="V10095" s="358"/>
    </row>
    <row r="10096" spans="8:22">
      <c r="H10096" s="369"/>
      <c r="M10096" s="368"/>
      <c r="P10096" s="369"/>
      <c r="S10096" s="369"/>
      <c r="V10096" s="358"/>
    </row>
    <row r="10097" spans="8:22">
      <c r="H10097" s="369"/>
      <c r="M10097" s="368"/>
      <c r="P10097" s="369"/>
      <c r="S10097" s="369"/>
      <c r="V10097" s="358"/>
    </row>
    <row r="10098" spans="8:22">
      <c r="H10098" s="369"/>
      <c r="M10098" s="368"/>
      <c r="P10098" s="369"/>
      <c r="S10098" s="369"/>
      <c r="V10098" s="358"/>
    </row>
    <row r="10099" spans="8:22">
      <c r="H10099" s="369"/>
      <c r="M10099" s="368"/>
      <c r="P10099" s="369"/>
      <c r="S10099" s="369"/>
      <c r="V10099" s="358"/>
    </row>
    <row r="10100" spans="8:22">
      <c r="H10100" s="369"/>
      <c r="M10100" s="368"/>
      <c r="P10100" s="369"/>
      <c r="S10100" s="369"/>
      <c r="V10100" s="358"/>
    </row>
    <row r="10101" spans="8:22">
      <c r="H10101" s="369"/>
      <c r="M10101" s="368"/>
      <c r="P10101" s="369"/>
      <c r="S10101" s="369"/>
      <c r="V10101" s="358"/>
    </row>
    <row r="10102" spans="8:22">
      <c r="H10102" s="369"/>
      <c r="M10102" s="368"/>
      <c r="P10102" s="369"/>
      <c r="S10102" s="369"/>
      <c r="V10102" s="358"/>
    </row>
    <row r="10103" spans="8:22">
      <c r="H10103" s="369"/>
      <c r="M10103" s="368"/>
      <c r="P10103" s="369"/>
      <c r="S10103" s="369"/>
      <c r="V10103" s="358"/>
    </row>
    <row r="10104" spans="8:22">
      <c r="H10104" s="369"/>
      <c r="M10104" s="368"/>
      <c r="P10104" s="369"/>
      <c r="S10104" s="369"/>
      <c r="V10104" s="358"/>
    </row>
    <row r="10105" spans="8:22">
      <c r="H10105" s="369"/>
      <c r="M10105" s="368"/>
      <c r="P10105" s="369"/>
      <c r="S10105" s="369"/>
      <c r="V10105" s="358"/>
    </row>
    <row r="10106" spans="8:22">
      <c r="H10106" s="369"/>
      <c r="M10106" s="368"/>
      <c r="P10106" s="369"/>
      <c r="S10106" s="369"/>
      <c r="V10106" s="358"/>
    </row>
    <row r="10107" spans="8:22">
      <c r="H10107" s="369"/>
      <c r="M10107" s="368"/>
      <c r="P10107" s="369"/>
      <c r="S10107" s="369"/>
      <c r="V10107" s="358"/>
    </row>
    <row r="10108" spans="8:22">
      <c r="H10108" s="369"/>
      <c r="M10108" s="368"/>
      <c r="P10108" s="369"/>
      <c r="S10108" s="369"/>
      <c r="V10108" s="358"/>
    </row>
    <row r="10109" spans="8:22">
      <c r="H10109" s="369"/>
      <c r="M10109" s="368"/>
      <c r="P10109" s="369"/>
      <c r="S10109" s="369"/>
      <c r="V10109" s="358"/>
    </row>
    <row r="10110" spans="8:22">
      <c r="H10110" s="369"/>
      <c r="M10110" s="368"/>
      <c r="P10110" s="369"/>
      <c r="S10110" s="369"/>
      <c r="V10110" s="358"/>
    </row>
    <row r="10111" spans="8:22">
      <c r="H10111" s="369"/>
      <c r="M10111" s="368"/>
      <c r="P10111" s="369"/>
      <c r="S10111" s="369"/>
      <c r="V10111" s="358"/>
    </row>
    <row r="10112" spans="8:22">
      <c r="H10112" s="369"/>
      <c r="M10112" s="368"/>
      <c r="P10112" s="369"/>
      <c r="S10112" s="369"/>
      <c r="V10112" s="358"/>
    </row>
    <row r="10113" spans="8:22">
      <c r="H10113" s="369"/>
      <c r="M10113" s="368"/>
      <c r="P10113" s="369"/>
      <c r="S10113" s="369"/>
      <c r="V10113" s="358"/>
    </row>
    <row r="10114" spans="8:22">
      <c r="H10114" s="369"/>
      <c r="M10114" s="368"/>
      <c r="P10114" s="369"/>
      <c r="S10114" s="369"/>
      <c r="V10114" s="358"/>
    </row>
    <row r="10115" spans="8:22">
      <c r="H10115" s="369"/>
      <c r="M10115" s="368"/>
      <c r="P10115" s="369"/>
      <c r="S10115" s="369"/>
      <c r="V10115" s="358"/>
    </row>
    <row r="10116" spans="8:22">
      <c r="H10116" s="369"/>
      <c r="M10116" s="368"/>
      <c r="P10116" s="369"/>
      <c r="S10116" s="369"/>
      <c r="V10116" s="358"/>
    </row>
    <row r="10117" spans="8:22">
      <c r="H10117" s="369"/>
      <c r="M10117" s="368"/>
      <c r="P10117" s="369"/>
      <c r="S10117" s="369"/>
      <c r="V10117" s="358"/>
    </row>
    <row r="10118" spans="8:22">
      <c r="H10118" s="369"/>
      <c r="M10118" s="368"/>
      <c r="P10118" s="369"/>
      <c r="S10118" s="369"/>
      <c r="V10118" s="358"/>
    </row>
    <row r="10119" spans="8:22">
      <c r="H10119" s="369"/>
      <c r="M10119" s="368"/>
      <c r="P10119" s="369"/>
      <c r="S10119" s="369"/>
      <c r="V10119" s="358"/>
    </row>
    <row r="10120" spans="8:22">
      <c r="H10120" s="369"/>
      <c r="M10120" s="368"/>
      <c r="P10120" s="369"/>
      <c r="S10120" s="369"/>
      <c r="V10120" s="358"/>
    </row>
    <row r="10121" spans="8:22">
      <c r="H10121" s="369"/>
      <c r="M10121" s="368"/>
      <c r="P10121" s="369"/>
      <c r="S10121" s="369"/>
      <c r="V10121" s="358"/>
    </row>
    <row r="10122" spans="8:22">
      <c r="H10122" s="369"/>
      <c r="M10122" s="368"/>
      <c r="P10122" s="369"/>
      <c r="S10122" s="369"/>
      <c r="V10122" s="358"/>
    </row>
    <row r="10123" spans="8:22">
      <c r="H10123" s="369"/>
      <c r="M10123" s="368"/>
      <c r="P10123" s="369"/>
      <c r="S10123" s="369"/>
      <c r="V10123" s="358"/>
    </row>
    <row r="10124" spans="8:22">
      <c r="H10124" s="369"/>
      <c r="M10124" s="368"/>
      <c r="P10124" s="369"/>
      <c r="S10124" s="369"/>
      <c r="V10124" s="358"/>
    </row>
    <row r="10125" spans="8:22">
      <c r="H10125" s="369"/>
      <c r="M10125" s="368"/>
      <c r="P10125" s="369"/>
      <c r="S10125" s="369"/>
      <c r="V10125" s="358"/>
    </row>
    <row r="10126" spans="8:22">
      <c r="H10126" s="369"/>
      <c r="M10126" s="368"/>
      <c r="P10126" s="369"/>
      <c r="S10126" s="369"/>
      <c r="V10126" s="358"/>
    </row>
    <row r="10127" spans="8:22">
      <c r="H10127" s="369"/>
      <c r="M10127" s="368"/>
      <c r="P10127" s="369"/>
      <c r="S10127" s="369"/>
      <c r="V10127" s="358"/>
    </row>
    <row r="10128" spans="8:22">
      <c r="H10128" s="369"/>
      <c r="M10128" s="368"/>
      <c r="P10128" s="369"/>
      <c r="S10128" s="369"/>
      <c r="V10128" s="358"/>
    </row>
    <row r="10129" spans="8:22">
      <c r="H10129" s="369"/>
      <c r="M10129" s="368"/>
      <c r="P10129" s="369"/>
      <c r="S10129" s="369"/>
      <c r="V10129" s="358"/>
    </row>
    <row r="10130" spans="8:22">
      <c r="H10130" s="369"/>
      <c r="M10130" s="368"/>
      <c r="P10130" s="369"/>
      <c r="S10130" s="369"/>
      <c r="V10130" s="358"/>
    </row>
    <row r="10131" spans="8:22">
      <c r="H10131" s="369"/>
      <c r="M10131" s="368"/>
      <c r="P10131" s="369"/>
      <c r="S10131" s="369"/>
      <c r="V10131" s="358"/>
    </row>
    <row r="10132" spans="8:22">
      <c r="H10132" s="369"/>
      <c r="M10132" s="368"/>
      <c r="P10132" s="369"/>
      <c r="S10132" s="369"/>
      <c r="V10132" s="358"/>
    </row>
    <row r="10133" spans="8:22">
      <c r="H10133" s="369"/>
      <c r="M10133" s="368"/>
      <c r="P10133" s="369"/>
      <c r="S10133" s="369"/>
      <c r="V10133" s="358"/>
    </row>
    <row r="10134" spans="8:22">
      <c r="H10134" s="369"/>
      <c r="M10134" s="368"/>
      <c r="P10134" s="369"/>
      <c r="S10134" s="369"/>
      <c r="V10134" s="358"/>
    </row>
    <row r="10135" spans="8:22">
      <c r="H10135" s="369"/>
      <c r="M10135" s="368"/>
      <c r="P10135" s="369"/>
      <c r="S10135" s="369"/>
      <c r="V10135" s="358"/>
    </row>
    <row r="10136" spans="8:22">
      <c r="H10136" s="369"/>
      <c r="M10136" s="368"/>
      <c r="P10136" s="369"/>
      <c r="S10136" s="369"/>
      <c r="V10136" s="358"/>
    </row>
    <row r="10137" spans="8:22">
      <c r="H10137" s="369"/>
      <c r="M10137" s="368"/>
      <c r="P10137" s="369"/>
      <c r="S10137" s="369"/>
      <c r="V10137" s="358"/>
    </row>
    <row r="10138" spans="8:22">
      <c r="H10138" s="369"/>
      <c r="M10138" s="368"/>
      <c r="P10138" s="369"/>
      <c r="S10138" s="369"/>
      <c r="V10138" s="358"/>
    </row>
    <row r="10139" spans="8:22">
      <c r="H10139" s="369"/>
      <c r="M10139" s="368"/>
      <c r="P10139" s="369"/>
      <c r="S10139" s="369"/>
      <c r="V10139" s="358"/>
    </row>
    <row r="10140" spans="8:22">
      <c r="H10140" s="369"/>
      <c r="M10140" s="368"/>
      <c r="P10140" s="369"/>
      <c r="S10140" s="369"/>
      <c r="V10140" s="358"/>
    </row>
    <row r="10141" spans="8:22">
      <c r="H10141" s="369"/>
      <c r="M10141" s="368"/>
      <c r="P10141" s="369"/>
      <c r="S10141" s="369"/>
      <c r="V10141" s="358"/>
    </row>
    <row r="10142" spans="8:22">
      <c r="H10142" s="369"/>
      <c r="M10142" s="368"/>
      <c r="P10142" s="369"/>
      <c r="S10142" s="369"/>
      <c r="V10142" s="358"/>
    </row>
    <row r="10143" spans="8:22">
      <c r="H10143" s="369"/>
      <c r="M10143" s="368"/>
      <c r="P10143" s="369"/>
      <c r="S10143" s="369"/>
      <c r="V10143" s="358"/>
    </row>
    <row r="10144" spans="8:22">
      <c r="H10144" s="369"/>
      <c r="M10144" s="368"/>
      <c r="P10144" s="369"/>
      <c r="S10144" s="369"/>
      <c r="V10144" s="358"/>
    </row>
    <row r="10145" spans="8:22">
      <c r="H10145" s="369"/>
      <c r="M10145" s="368"/>
      <c r="P10145" s="369"/>
      <c r="S10145" s="369"/>
      <c r="V10145" s="358"/>
    </row>
    <row r="10146" spans="8:22">
      <c r="H10146" s="369"/>
      <c r="M10146" s="368"/>
      <c r="P10146" s="369"/>
      <c r="S10146" s="369"/>
      <c r="V10146" s="358"/>
    </row>
    <row r="10147" spans="8:22">
      <c r="H10147" s="369"/>
      <c r="M10147" s="368"/>
      <c r="P10147" s="369"/>
      <c r="S10147" s="369"/>
      <c r="V10147" s="358"/>
    </row>
    <row r="10148" spans="8:22">
      <c r="H10148" s="369"/>
      <c r="M10148" s="368"/>
      <c r="P10148" s="369"/>
      <c r="S10148" s="369"/>
      <c r="V10148" s="358"/>
    </row>
    <row r="10149" spans="8:22">
      <c r="H10149" s="369"/>
      <c r="M10149" s="368"/>
      <c r="P10149" s="369"/>
      <c r="S10149" s="369"/>
      <c r="V10149" s="358"/>
    </row>
    <row r="10150" spans="8:22">
      <c r="H10150" s="369"/>
      <c r="M10150" s="368"/>
      <c r="P10150" s="369"/>
      <c r="S10150" s="369"/>
      <c r="V10150" s="358"/>
    </row>
    <row r="10151" spans="8:22">
      <c r="H10151" s="369"/>
      <c r="M10151" s="368"/>
      <c r="P10151" s="369"/>
      <c r="S10151" s="369"/>
      <c r="V10151" s="358"/>
    </row>
    <row r="10152" spans="8:22">
      <c r="H10152" s="369"/>
      <c r="M10152" s="368"/>
      <c r="P10152" s="369"/>
      <c r="S10152" s="369"/>
      <c r="V10152" s="358"/>
    </row>
    <row r="10153" spans="8:22">
      <c r="H10153" s="369"/>
      <c r="M10153" s="368"/>
      <c r="P10153" s="369"/>
      <c r="S10153" s="369"/>
      <c r="V10153" s="358"/>
    </row>
    <row r="10154" spans="8:22">
      <c r="H10154" s="369"/>
      <c r="M10154" s="368"/>
      <c r="P10154" s="369"/>
      <c r="S10154" s="369"/>
      <c r="V10154" s="358"/>
    </row>
    <row r="10155" spans="8:22">
      <c r="H10155" s="369"/>
      <c r="M10155" s="368"/>
      <c r="P10155" s="369"/>
      <c r="S10155" s="369"/>
      <c r="V10155" s="358"/>
    </row>
    <row r="10156" spans="8:22">
      <c r="H10156" s="369"/>
      <c r="M10156" s="368"/>
      <c r="P10156" s="369"/>
      <c r="S10156" s="369"/>
      <c r="V10156" s="358"/>
    </row>
    <row r="10157" spans="8:22">
      <c r="H10157" s="369"/>
      <c r="M10157" s="368"/>
      <c r="P10157" s="369"/>
      <c r="S10157" s="369"/>
      <c r="V10157" s="358"/>
    </row>
    <row r="10158" spans="8:22">
      <c r="H10158" s="369"/>
      <c r="M10158" s="368"/>
      <c r="P10158" s="369"/>
      <c r="S10158" s="369"/>
      <c r="V10158" s="358"/>
    </row>
    <row r="10159" spans="8:22">
      <c r="H10159" s="369"/>
      <c r="M10159" s="368"/>
      <c r="P10159" s="369"/>
      <c r="S10159" s="369"/>
      <c r="V10159" s="358"/>
    </row>
    <row r="10160" spans="8:22">
      <c r="H10160" s="369"/>
      <c r="M10160" s="368"/>
      <c r="P10160" s="369"/>
      <c r="S10160" s="369"/>
      <c r="V10160" s="358"/>
    </row>
    <row r="10161" spans="8:22">
      <c r="H10161" s="369"/>
      <c r="M10161" s="368"/>
      <c r="P10161" s="369"/>
      <c r="S10161" s="369"/>
      <c r="V10161" s="358"/>
    </row>
    <row r="10162" spans="8:22">
      <c r="H10162" s="369"/>
      <c r="M10162" s="368"/>
      <c r="P10162" s="369"/>
      <c r="S10162" s="369"/>
      <c r="V10162" s="358"/>
    </row>
    <row r="10163" spans="8:22">
      <c r="H10163" s="369"/>
      <c r="M10163" s="368"/>
      <c r="P10163" s="369"/>
      <c r="S10163" s="369"/>
      <c r="V10163" s="358"/>
    </row>
    <row r="10164" spans="8:22">
      <c r="H10164" s="369"/>
      <c r="M10164" s="368"/>
      <c r="P10164" s="369"/>
      <c r="S10164" s="369"/>
      <c r="V10164" s="358"/>
    </row>
    <row r="10165" spans="8:22">
      <c r="H10165" s="369"/>
      <c r="M10165" s="368"/>
      <c r="P10165" s="369"/>
      <c r="S10165" s="369"/>
      <c r="V10165" s="358"/>
    </row>
    <row r="10166" spans="8:22">
      <c r="H10166" s="369"/>
      <c r="M10166" s="368"/>
      <c r="P10166" s="369"/>
      <c r="S10166" s="369"/>
      <c r="V10166" s="358"/>
    </row>
    <row r="10167" spans="8:22">
      <c r="H10167" s="369"/>
      <c r="M10167" s="368"/>
      <c r="P10167" s="369"/>
      <c r="S10167" s="369"/>
      <c r="V10167" s="358"/>
    </row>
    <row r="10168" spans="8:22">
      <c r="H10168" s="369"/>
      <c r="M10168" s="368"/>
      <c r="P10168" s="369"/>
      <c r="S10168" s="369"/>
      <c r="V10168" s="358"/>
    </row>
    <row r="10169" spans="8:22">
      <c r="H10169" s="369"/>
      <c r="M10169" s="368"/>
      <c r="P10169" s="369"/>
      <c r="S10169" s="369"/>
      <c r="V10169" s="358"/>
    </row>
    <row r="10170" spans="8:22">
      <c r="H10170" s="369"/>
      <c r="M10170" s="368"/>
      <c r="P10170" s="369"/>
      <c r="S10170" s="369"/>
      <c r="V10170" s="358"/>
    </row>
    <row r="10171" spans="8:22">
      <c r="H10171" s="369"/>
      <c r="M10171" s="368"/>
      <c r="P10171" s="369"/>
      <c r="S10171" s="369"/>
      <c r="V10171" s="358"/>
    </row>
    <row r="10172" spans="8:22">
      <c r="H10172" s="369"/>
      <c r="M10172" s="368"/>
      <c r="P10172" s="369"/>
      <c r="S10172" s="369"/>
      <c r="V10172" s="358"/>
    </row>
    <row r="10173" spans="8:22">
      <c r="H10173" s="369"/>
      <c r="M10173" s="368"/>
      <c r="P10173" s="369"/>
      <c r="S10173" s="369"/>
      <c r="V10173" s="358"/>
    </row>
    <row r="10174" spans="8:22">
      <c r="H10174" s="369"/>
      <c r="M10174" s="368"/>
      <c r="P10174" s="369"/>
      <c r="S10174" s="369"/>
      <c r="V10174" s="358"/>
    </row>
    <row r="10175" spans="8:22">
      <c r="H10175" s="369"/>
      <c r="M10175" s="368"/>
      <c r="P10175" s="369"/>
      <c r="S10175" s="369"/>
      <c r="V10175" s="358"/>
    </row>
    <row r="10176" spans="8:22">
      <c r="H10176" s="369"/>
      <c r="M10176" s="368"/>
      <c r="P10176" s="369"/>
      <c r="S10176" s="369"/>
      <c r="V10176" s="358"/>
    </row>
    <row r="10177" spans="8:22">
      <c r="H10177" s="369"/>
      <c r="M10177" s="368"/>
      <c r="P10177" s="369"/>
      <c r="S10177" s="369"/>
      <c r="V10177" s="358"/>
    </row>
    <row r="10178" spans="8:22">
      <c r="H10178" s="369"/>
      <c r="M10178" s="368"/>
      <c r="P10178" s="369"/>
      <c r="S10178" s="369"/>
      <c r="V10178" s="358"/>
    </row>
    <row r="10179" spans="8:22">
      <c r="H10179" s="369"/>
      <c r="M10179" s="368"/>
      <c r="P10179" s="369"/>
      <c r="S10179" s="369"/>
      <c r="V10179" s="358"/>
    </row>
    <row r="10180" spans="8:22">
      <c r="H10180" s="369"/>
      <c r="M10180" s="368"/>
      <c r="P10180" s="369"/>
      <c r="S10180" s="369"/>
      <c r="V10180" s="358"/>
    </row>
    <row r="10181" spans="8:22">
      <c r="H10181" s="369"/>
      <c r="M10181" s="368"/>
      <c r="P10181" s="369"/>
      <c r="S10181" s="369"/>
      <c r="V10181" s="358"/>
    </row>
    <row r="10182" spans="8:22">
      <c r="H10182" s="369"/>
      <c r="M10182" s="368"/>
      <c r="P10182" s="369"/>
      <c r="S10182" s="369"/>
      <c r="V10182" s="358"/>
    </row>
    <row r="10183" spans="8:22">
      <c r="H10183" s="369"/>
      <c r="M10183" s="368"/>
      <c r="P10183" s="369"/>
      <c r="S10183" s="369"/>
      <c r="V10183" s="358"/>
    </row>
    <row r="10184" spans="8:22">
      <c r="H10184" s="369"/>
      <c r="M10184" s="368"/>
      <c r="P10184" s="369"/>
      <c r="S10184" s="369"/>
      <c r="V10184" s="358"/>
    </row>
    <row r="10185" spans="8:22">
      <c r="H10185" s="369"/>
      <c r="M10185" s="368"/>
      <c r="P10185" s="369"/>
      <c r="S10185" s="369"/>
      <c r="V10185" s="358"/>
    </row>
    <row r="10186" spans="8:22">
      <c r="H10186" s="369"/>
      <c r="M10186" s="368"/>
      <c r="P10186" s="369"/>
      <c r="S10186" s="369"/>
      <c r="V10186" s="358"/>
    </row>
    <row r="10187" spans="8:22">
      <c r="H10187" s="369"/>
      <c r="M10187" s="368"/>
      <c r="P10187" s="369"/>
      <c r="S10187" s="369"/>
      <c r="V10187" s="358"/>
    </row>
    <row r="10188" spans="8:22">
      <c r="H10188" s="369"/>
      <c r="M10188" s="368"/>
      <c r="P10188" s="369"/>
      <c r="S10188" s="369"/>
      <c r="V10188" s="358"/>
    </row>
    <row r="10189" spans="8:22">
      <c r="H10189" s="369"/>
      <c r="M10189" s="368"/>
      <c r="P10189" s="369"/>
      <c r="S10189" s="369"/>
      <c r="V10189" s="358"/>
    </row>
    <row r="10190" spans="8:22">
      <c r="H10190" s="369"/>
      <c r="M10190" s="368"/>
      <c r="P10190" s="369"/>
      <c r="S10190" s="369"/>
      <c r="V10190" s="358"/>
    </row>
    <row r="10191" spans="8:22">
      <c r="H10191" s="369"/>
      <c r="M10191" s="368"/>
      <c r="P10191" s="369"/>
      <c r="S10191" s="369"/>
      <c r="V10191" s="358"/>
    </row>
    <row r="10192" spans="8:22">
      <c r="H10192" s="369"/>
      <c r="M10192" s="368"/>
      <c r="P10192" s="369"/>
      <c r="S10192" s="369"/>
      <c r="V10192" s="358"/>
    </row>
    <row r="10193" spans="8:22">
      <c r="H10193" s="369"/>
      <c r="M10193" s="368"/>
      <c r="P10193" s="369"/>
      <c r="S10193" s="369"/>
      <c r="V10193" s="358"/>
    </row>
    <row r="10194" spans="8:22">
      <c r="H10194" s="369"/>
      <c r="M10194" s="368"/>
      <c r="P10194" s="369"/>
      <c r="S10194" s="369"/>
      <c r="V10194" s="358"/>
    </row>
    <row r="10195" spans="8:22">
      <c r="H10195" s="369"/>
      <c r="M10195" s="368"/>
      <c r="P10195" s="369"/>
      <c r="S10195" s="369"/>
      <c r="V10195" s="358"/>
    </row>
    <row r="10196" spans="8:22">
      <c r="H10196" s="369"/>
      <c r="M10196" s="368"/>
      <c r="P10196" s="369"/>
      <c r="S10196" s="369"/>
      <c r="V10196" s="358"/>
    </row>
    <row r="10197" spans="8:22">
      <c r="H10197" s="369"/>
      <c r="M10197" s="368"/>
      <c r="P10197" s="369"/>
      <c r="S10197" s="369"/>
      <c r="V10197" s="358"/>
    </row>
    <row r="10198" spans="8:22">
      <c r="H10198" s="369"/>
      <c r="M10198" s="368"/>
      <c r="P10198" s="369"/>
      <c r="S10198" s="369"/>
      <c r="V10198" s="358"/>
    </row>
    <row r="10199" spans="8:22">
      <c r="H10199" s="369"/>
      <c r="M10199" s="368"/>
      <c r="P10199" s="369"/>
      <c r="S10199" s="369"/>
      <c r="V10199" s="358"/>
    </row>
    <row r="10200" spans="8:22">
      <c r="H10200" s="369"/>
      <c r="M10200" s="368"/>
      <c r="P10200" s="369"/>
      <c r="S10200" s="369"/>
      <c r="V10200" s="358"/>
    </row>
    <row r="10201" spans="8:22">
      <c r="H10201" s="369"/>
      <c r="M10201" s="368"/>
      <c r="P10201" s="369"/>
      <c r="S10201" s="369"/>
      <c r="V10201" s="358"/>
    </row>
    <row r="10202" spans="8:22">
      <c r="H10202" s="369"/>
      <c r="M10202" s="368"/>
      <c r="P10202" s="369"/>
      <c r="S10202" s="369"/>
      <c r="V10202" s="358"/>
    </row>
    <row r="10203" spans="8:22">
      <c r="H10203" s="369"/>
      <c r="M10203" s="368"/>
      <c r="P10203" s="369"/>
      <c r="S10203" s="369"/>
      <c r="V10203" s="358"/>
    </row>
    <row r="10204" spans="8:22">
      <c r="H10204" s="369"/>
      <c r="M10204" s="368"/>
      <c r="P10204" s="369"/>
      <c r="S10204" s="369"/>
      <c r="V10204" s="358"/>
    </row>
    <row r="10205" spans="8:22">
      <c r="H10205" s="369"/>
      <c r="M10205" s="368"/>
      <c r="P10205" s="369"/>
      <c r="S10205" s="369"/>
      <c r="V10205" s="358"/>
    </row>
    <row r="10206" spans="8:22">
      <c r="H10206" s="369"/>
      <c r="M10206" s="368"/>
      <c r="P10206" s="369"/>
      <c r="S10206" s="369"/>
      <c r="V10206" s="358"/>
    </row>
    <row r="10207" spans="8:22">
      <c r="H10207" s="369"/>
      <c r="M10207" s="368"/>
      <c r="P10207" s="369"/>
      <c r="S10207" s="369"/>
      <c r="V10207" s="358"/>
    </row>
    <row r="10208" spans="8:22">
      <c r="H10208" s="369"/>
      <c r="M10208" s="368"/>
      <c r="P10208" s="369"/>
      <c r="S10208" s="369"/>
      <c r="V10208" s="358"/>
    </row>
    <row r="10209" spans="8:22">
      <c r="H10209" s="369"/>
      <c r="M10209" s="368"/>
      <c r="P10209" s="369"/>
      <c r="S10209" s="369"/>
      <c r="V10209" s="358"/>
    </row>
    <row r="10210" spans="8:22">
      <c r="H10210" s="369"/>
      <c r="M10210" s="368"/>
      <c r="P10210" s="369"/>
      <c r="S10210" s="369"/>
      <c r="V10210" s="358"/>
    </row>
    <row r="10211" spans="8:22">
      <c r="H10211" s="369"/>
      <c r="M10211" s="368"/>
      <c r="P10211" s="369"/>
      <c r="S10211" s="369"/>
      <c r="V10211" s="358"/>
    </row>
    <row r="10212" spans="8:22">
      <c r="H10212" s="369"/>
      <c r="M10212" s="368"/>
      <c r="P10212" s="369"/>
      <c r="S10212" s="369"/>
      <c r="V10212" s="358"/>
    </row>
    <row r="10213" spans="8:22">
      <c r="H10213" s="369"/>
      <c r="M10213" s="368"/>
      <c r="P10213" s="369"/>
      <c r="S10213" s="369"/>
      <c r="V10213" s="358"/>
    </row>
    <row r="10214" spans="8:22">
      <c r="H10214" s="369"/>
      <c r="M10214" s="368"/>
      <c r="P10214" s="369"/>
      <c r="S10214" s="369"/>
      <c r="V10214" s="358"/>
    </row>
    <row r="10215" spans="8:22">
      <c r="H10215" s="369"/>
      <c r="M10215" s="368"/>
      <c r="P10215" s="369"/>
      <c r="S10215" s="369"/>
      <c r="V10215" s="358"/>
    </row>
    <row r="10216" spans="8:22">
      <c r="H10216" s="369"/>
      <c r="M10216" s="368"/>
      <c r="P10216" s="369"/>
      <c r="S10216" s="369"/>
      <c r="V10216" s="358"/>
    </row>
    <row r="10217" spans="8:22">
      <c r="H10217" s="369"/>
      <c r="M10217" s="368"/>
      <c r="P10217" s="369"/>
      <c r="S10217" s="369"/>
      <c r="V10217" s="358"/>
    </row>
    <row r="10218" spans="8:22">
      <c r="H10218" s="369"/>
      <c r="M10218" s="368"/>
      <c r="P10218" s="369"/>
      <c r="S10218" s="369"/>
      <c r="V10218" s="358"/>
    </row>
    <row r="10219" spans="8:22">
      <c r="H10219" s="369"/>
      <c r="M10219" s="368"/>
      <c r="P10219" s="369"/>
      <c r="S10219" s="369"/>
      <c r="V10219" s="358"/>
    </row>
    <row r="10220" spans="8:22">
      <c r="H10220" s="369"/>
      <c r="M10220" s="368"/>
      <c r="P10220" s="369"/>
      <c r="S10220" s="369"/>
      <c r="V10220" s="358"/>
    </row>
    <row r="10221" spans="8:22">
      <c r="H10221" s="369"/>
      <c r="M10221" s="368"/>
      <c r="P10221" s="369"/>
      <c r="S10221" s="369"/>
      <c r="V10221" s="358"/>
    </row>
    <row r="10222" spans="8:22">
      <c r="H10222" s="369"/>
      <c r="M10222" s="368"/>
      <c r="P10222" s="369"/>
      <c r="S10222" s="369"/>
      <c r="V10222" s="358"/>
    </row>
    <row r="10223" spans="8:22">
      <c r="H10223" s="369"/>
      <c r="M10223" s="368"/>
      <c r="P10223" s="369"/>
      <c r="S10223" s="369"/>
      <c r="V10223" s="358"/>
    </row>
    <row r="10224" spans="8:22">
      <c r="H10224" s="369"/>
      <c r="M10224" s="368"/>
      <c r="P10224" s="369"/>
      <c r="S10224" s="369"/>
      <c r="V10224" s="358"/>
    </row>
    <row r="10225" spans="8:22">
      <c r="H10225" s="369"/>
      <c r="M10225" s="368"/>
      <c r="P10225" s="369"/>
      <c r="S10225" s="369"/>
      <c r="V10225" s="358"/>
    </row>
    <row r="10226" spans="8:22">
      <c r="H10226" s="369"/>
      <c r="M10226" s="368"/>
      <c r="P10226" s="369"/>
      <c r="S10226" s="369"/>
      <c r="V10226" s="358"/>
    </row>
    <row r="10227" spans="8:22">
      <c r="H10227" s="369"/>
      <c r="M10227" s="368"/>
      <c r="P10227" s="369"/>
      <c r="S10227" s="369"/>
      <c r="V10227" s="358"/>
    </row>
    <row r="10228" spans="8:22">
      <c r="H10228" s="369"/>
      <c r="M10228" s="368"/>
      <c r="P10228" s="369"/>
      <c r="S10228" s="369"/>
      <c r="V10228" s="358"/>
    </row>
    <row r="10229" spans="8:22">
      <c r="H10229" s="369"/>
      <c r="M10229" s="368"/>
      <c r="P10229" s="369"/>
      <c r="S10229" s="369"/>
      <c r="V10229" s="358"/>
    </row>
    <row r="10230" spans="8:22">
      <c r="H10230" s="369"/>
      <c r="M10230" s="368"/>
      <c r="P10230" s="369"/>
      <c r="S10230" s="369"/>
      <c r="V10230" s="358"/>
    </row>
    <row r="10231" spans="8:22">
      <c r="H10231" s="369"/>
      <c r="M10231" s="368"/>
      <c r="P10231" s="369"/>
      <c r="S10231" s="369"/>
      <c r="V10231" s="358"/>
    </row>
    <row r="10232" spans="8:22">
      <c r="H10232" s="369"/>
      <c r="M10232" s="368"/>
      <c r="P10232" s="369"/>
      <c r="S10232" s="369"/>
      <c r="V10232" s="358"/>
    </row>
    <row r="10233" spans="8:22">
      <c r="H10233" s="369"/>
      <c r="M10233" s="368"/>
      <c r="P10233" s="369"/>
      <c r="S10233" s="369"/>
      <c r="V10233" s="358"/>
    </row>
    <row r="10234" spans="8:22">
      <c r="H10234" s="369"/>
      <c r="M10234" s="368"/>
      <c r="P10234" s="369"/>
      <c r="S10234" s="369"/>
      <c r="V10234" s="358"/>
    </row>
    <row r="10235" spans="8:22">
      <c r="H10235" s="369"/>
      <c r="M10235" s="368"/>
      <c r="P10235" s="369"/>
      <c r="S10235" s="369"/>
      <c r="V10235" s="358"/>
    </row>
    <row r="10236" spans="8:22">
      <c r="H10236" s="369"/>
      <c r="M10236" s="368"/>
      <c r="P10236" s="369"/>
      <c r="S10236" s="369"/>
      <c r="V10236" s="358"/>
    </row>
    <row r="10237" spans="8:22">
      <c r="H10237" s="369"/>
      <c r="M10237" s="368"/>
      <c r="P10237" s="369"/>
      <c r="S10237" s="369"/>
      <c r="V10237" s="358"/>
    </row>
    <row r="10238" spans="8:22">
      <c r="H10238" s="369"/>
      <c r="M10238" s="368"/>
      <c r="P10238" s="369"/>
      <c r="S10238" s="369"/>
      <c r="V10238" s="358"/>
    </row>
    <row r="10239" spans="8:22">
      <c r="H10239" s="369"/>
      <c r="M10239" s="368"/>
      <c r="P10239" s="369"/>
      <c r="S10239" s="369"/>
      <c r="V10239" s="358"/>
    </row>
    <row r="10240" spans="8:22">
      <c r="H10240" s="369"/>
      <c r="M10240" s="368"/>
      <c r="P10240" s="369"/>
      <c r="S10240" s="369"/>
      <c r="V10240" s="358"/>
    </row>
    <row r="10241" spans="8:22">
      <c r="H10241" s="369"/>
      <c r="M10241" s="368"/>
      <c r="P10241" s="369"/>
      <c r="S10241" s="369"/>
      <c r="V10241" s="358"/>
    </row>
    <row r="10242" spans="8:22">
      <c r="H10242" s="369"/>
      <c r="M10242" s="368"/>
      <c r="P10242" s="369"/>
      <c r="S10242" s="369"/>
      <c r="V10242" s="358"/>
    </row>
    <row r="10243" spans="8:22">
      <c r="H10243" s="369"/>
      <c r="M10243" s="368"/>
      <c r="P10243" s="369"/>
      <c r="S10243" s="369"/>
      <c r="V10243" s="358"/>
    </row>
    <row r="10244" spans="8:22">
      <c r="H10244" s="369"/>
      <c r="M10244" s="368"/>
      <c r="P10244" s="369"/>
      <c r="S10244" s="369"/>
      <c r="V10244" s="358"/>
    </row>
    <row r="10245" spans="8:22">
      <c r="H10245" s="369"/>
      <c r="M10245" s="368"/>
      <c r="P10245" s="369"/>
      <c r="S10245" s="369"/>
      <c r="V10245" s="358"/>
    </row>
    <row r="10246" spans="8:22">
      <c r="H10246" s="369"/>
      <c r="M10246" s="368"/>
      <c r="P10246" s="369"/>
      <c r="S10246" s="369"/>
      <c r="V10246" s="358"/>
    </row>
    <row r="10247" spans="8:22">
      <c r="H10247" s="369"/>
      <c r="M10247" s="368"/>
      <c r="P10247" s="369"/>
      <c r="S10247" s="369"/>
      <c r="V10247" s="358"/>
    </row>
    <row r="10248" spans="8:22">
      <c r="H10248" s="369"/>
      <c r="M10248" s="368"/>
      <c r="P10248" s="369"/>
      <c r="S10248" s="369"/>
      <c r="V10248" s="358"/>
    </row>
    <row r="10249" spans="8:22">
      <c r="H10249" s="369"/>
      <c r="M10249" s="368"/>
      <c r="P10249" s="369"/>
      <c r="S10249" s="369"/>
      <c r="V10249" s="358"/>
    </row>
    <row r="10250" spans="8:22">
      <c r="H10250" s="369"/>
      <c r="M10250" s="368"/>
      <c r="P10250" s="369"/>
      <c r="S10250" s="369"/>
      <c r="V10250" s="358"/>
    </row>
    <row r="10251" spans="8:22">
      <c r="H10251" s="369"/>
      <c r="M10251" s="368"/>
      <c r="P10251" s="369"/>
      <c r="S10251" s="369"/>
      <c r="V10251" s="358"/>
    </row>
    <row r="10252" spans="8:22">
      <c r="H10252" s="369"/>
      <c r="M10252" s="368"/>
      <c r="P10252" s="369"/>
      <c r="S10252" s="369"/>
      <c r="V10252" s="358"/>
    </row>
    <row r="10253" spans="8:22">
      <c r="H10253" s="369"/>
      <c r="M10253" s="368"/>
      <c r="P10253" s="369"/>
      <c r="S10253" s="369"/>
      <c r="V10253" s="358"/>
    </row>
    <row r="10254" spans="8:22">
      <c r="H10254" s="369"/>
      <c r="M10254" s="368"/>
      <c r="P10254" s="369"/>
      <c r="S10254" s="369"/>
      <c r="V10254" s="358"/>
    </row>
    <row r="10255" spans="8:22">
      <c r="H10255" s="369"/>
      <c r="M10255" s="368"/>
      <c r="P10255" s="369"/>
      <c r="S10255" s="369"/>
      <c r="V10255" s="358"/>
    </row>
    <row r="10256" spans="8:22">
      <c r="H10256" s="369"/>
      <c r="M10256" s="368"/>
      <c r="P10256" s="369"/>
      <c r="S10256" s="369"/>
      <c r="V10256" s="358"/>
    </row>
    <row r="10257" spans="8:22">
      <c r="H10257" s="369"/>
      <c r="M10257" s="368"/>
      <c r="P10257" s="369"/>
      <c r="S10257" s="369"/>
      <c r="V10257" s="358"/>
    </row>
    <row r="10258" spans="8:22">
      <c r="H10258" s="369"/>
      <c r="M10258" s="368"/>
      <c r="P10258" s="369"/>
      <c r="S10258" s="369"/>
      <c r="V10258" s="358"/>
    </row>
    <row r="10259" spans="8:22">
      <c r="H10259" s="369"/>
      <c r="M10259" s="368"/>
      <c r="P10259" s="369"/>
      <c r="S10259" s="369"/>
      <c r="V10259" s="358"/>
    </row>
    <row r="10260" spans="8:22">
      <c r="H10260" s="369"/>
      <c r="M10260" s="368"/>
      <c r="P10260" s="369"/>
      <c r="S10260" s="369"/>
      <c r="V10260" s="358"/>
    </row>
    <row r="10261" spans="8:22">
      <c r="H10261" s="369"/>
      <c r="M10261" s="368"/>
      <c r="P10261" s="369"/>
      <c r="S10261" s="369"/>
      <c r="V10261" s="358"/>
    </row>
    <row r="10262" spans="8:22">
      <c r="H10262" s="369"/>
      <c r="M10262" s="368"/>
      <c r="P10262" s="369"/>
      <c r="S10262" s="369"/>
      <c r="V10262" s="358"/>
    </row>
    <row r="10263" spans="8:22">
      <c r="H10263" s="369"/>
      <c r="M10263" s="368"/>
      <c r="P10263" s="369"/>
      <c r="S10263" s="369"/>
      <c r="V10263" s="358"/>
    </row>
    <row r="10264" spans="8:22">
      <c r="H10264" s="369"/>
      <c r="M10264" s="368"/>
      <c r="P10264" s="369"/>
      <c r="S10264" s="369"/>
      <c r="V10264" s="358"/>
    </row>
    <row r="10265" spans="8:22">
      <c r="H10265" s="369"/>
      <c r="M10265" s="368"/>
      <c r="P10265" s="369"/>
      <c r="S10265" s="369"/>
      <c r="V10265" s="358"/>
    </row>
    <row r="10266" spans="8:22">
      <c r="H10266" s="369"/>
      <c r="M10266" s="368"/>
      <c r="P10266" s="369"/>
      <c r="S10266" s="369"/>
      <c r="V10266" s="358"/>
    </row>
    <row r="10267" spans="8:22">
      <c r="H10267" s="369"/>
      <c r="M10267" s="368"/>
      <c r="P10267" s="369"/>
      <c r="S10267" s="369"/>
      <c r="V10267" s="358"/>
    </row>
    <row r="10268" spans="8:22">
      <c r="H10268" s="369"/>
      <c r="M10268" s="368"/>
      <c r="P10268" s="369"/>
      <c r="S10268" s="369"/>
      <c r="V10268" s="358"/>
    </row>
    <row r="10269" spans="8:22">
      <c r="H10269" s="369"/>
      <c r="M10269" s="368"/>
      <c r="P10269" s="369"/>
      <c r="S10269" s="369"/>
      <c r="V10269" s="358"/>
    </row>
    <row r="10270" spans="8:22">
      <c r="H10270" s="369"/>
      <c r="M10270" s="368"/>
      <c r="P10270" s="369"/>
      <c r="S10270" s="369"/>
      <c r="V10270" s="358"/>
    </row>
    <row r="10271" spans="8:22">
      <c r="H10271" s="369"/>
      <c r="M10271" s="368"/>
      <c r="P10271" s="369"/>
      <c r="S10271" s="369"/>
      <c r="V10271" s="358"/>
    </row>
    <row r="10272" spans="8:22">
      <c r="H10272" s="369"/>
      <c r="M10272" s="368"/>
      <c r="P10272" s="369"/>
      <c r="S10272" s="369"/>
      <c r="V10272" s="358"/>
    </row>
    <row r="10273" spans="8:22">
      <c r="H10273" s="369"/>
      <c r="M10273" s="368"/>
      <c r="P10273" s="369"/>
      <c r="S10273" s="369"/>
      <c r="V10273" s="358"/>
    </row>
    <row r="10274" spans="8:22">
      <c r="H10274" s="369"/>
      <c r="M10274" s="368"/>
      <c r="P10274" s="369"/>
      <c r="S10274" s="369"/>
      <c r="V10274" s="358"/>
    </row>
    <row r="10275" spans="8:22">
      <c r="H10275" s="369"/>
      <c r="M10275" s="368"/>
      <c r="P10275" s="369"/>
      <c r="S10275" s="369"/>
      <c r="V10275" s="358"/>
    </row>
    <row r="10276" spans="8:22">
      <c r="H10276" s="369"/>
      <c r="M10276" s="368"/>
      <c r="P10276" s="369"/>
      <c r="S10276" s="369"/>
      <c r="V10276" s="358"/>
    </row>
    <row r="10277" spans="8:22">
      <c r="H10277" s="369"/>
      <c r="M10277" s="368"/>
      <c r="P10277" s="369"/>
      <c r="S10277" s="369"/>
      <c r="V10277" s="358"/>
    </row>
    <row r="10278" spans="8:22">
      <c r="H10278" s="369"/>
      <c r="M10278" s="368"/>
      <c r="P10278" s="369"/>
      <c r="S10278" s="369"/>
      <c r="V10278" s="358"/>
    </row>
    <row r="10279" spans="8:22">
      <c r="H10279" s="369"/>
      <c r="M10279" s="368"/>
      <c r="P10279" s="369"/>
      <c r="S10279" s="369"/>
      <c r="V10279" s="358"/>
    </row>
    <row r="10280" spans="8:22">
      <c r="H10280" s="369"/>
      <c r="M10280" s="368"/>
      <c r="P10280" s="369"/>
      <c r="S10280" s="369"/>
      <c r="V10280" s="358"/>
    </row>
    <row r="10281" spans="8:22">
      <c r="H10281" s="369"/>
      <c r="M10281" s="368"/>
      <c r="P10281" s="369"/>
      <c r="S10281" s="369"/>
      <c r="V10281" s="358"/>
    </row>
    <row r="10282" spans="8:22">
      <c r="H10282" s="369"/>
      <c r="M10282" s="368"/>
      <c r="P10282" s="369"/>
      <c r="S10282" s="369"/>
      <c r="V10282" s="358"/>
    </row>
    <row r="10283" spans="8:22">
      <c r="H10283" s="369"/>
      <c r="M10283" s="368"/>
      <c r="P10283" s="369"/>
      <c r="S10283" s="369"/>
      <c r="V10283" s="358"/>
    </row>
    <row r="10284" spans="8:22">
      <c r="H10284" s="369"/>
      <c r="M10284" s="368"/>
      <c r="P10284" s="369"/>
      <c r="S10284" s="369"/>
      <c r="V10284" s="358"/>
    </row>
    <row r="10285" spans="8:22">
      <c r="H10285" s="369"/>
      <c r="M10285" s="368"/>
      <c r="P10285" s="369"/>
      <c r="S10285" s="369"/>
      <c r="V10285" s="358"/>
    </row>
    <row r="10286" spans="8:22">
      <c r="H10286" s="369"/>
      <c r="M10286" s="368"/>
      <c r="P10286" s="369"/>
      <c r="S10286" s="369"/>
      <c r="V10286" s="358"/>
    </row>
    <row r="10287" spans="8:22">
      <c r="H10287" s="369"/>
      <c r="M10287" s="368"/>
      <c r="P10287" s="369"/>
      <c r="S10287" s="369"/>
      <c r="V10287" s="358"/>
    </row>
    <row r="10288" spans="8:22">
      <c r="H10288" s="369"/>
      <c r="M10288" s="368"/>
      <c r="P10288" s="369"/>
      <c r="S10288" s="369"/>
      <c r="V10288" s="358"/>
    </row>
    <row r="10289" spans="8:22">
      <c r="H10289" s="369"/>
      <c r="M10289" s="368"/>
      <c r="P10289" s="369"/>
      <c r="S10289" s="369"/>
      <c r="V10289" s="358"/>
    </row>
    <row r="10290" spans="8:22">
      <c r="H10290" s="369"/>
      <c r="M10290" s="368"/>
      <c r="P10290" s="369"/>
      <c r="S10290" s="369"/>
      <c r="V10290" s="358"/>
    </row>
    <row r="10291" spans="8:22">
      <c r="H10291" s="369"/>
      <c r="M10291" s="368"/>
      <c r="P10291" s="369"/>
      <c r="S10291" s="369"/>
      <c r="V10291" s="358"/>
    </row>
    <row r="10292" spans="8:22">
      <c r="H10292" s="369"/>
      <c r="M10292" s="368"/>
      <c r="P10292" s="369"/>
      <c r="S10292" s="369"/>
      <c r="V10292" s="358"/>
    </row>
    <row r="10293" spans="8:22">
      <c r="H10293" s="369"/>
      <c r="M10293" s="368"/>
      <c r="P10293" s="369"/>
      <c r="S10293" s="369"/>
      <c r="V10293" s="358"/>
    </row>
    <row r="10294" spans="8:22">
      <c r="H10294" s="369"/>
      <c r="M10294" s="368"/>
      <c r="P10294" s="369"/>
      <c r="S10294" s="369"/>
      <c r="V10294" s="358"/>
    </row>
    <row r="10295" spans="8:22">
      <c r="H10295" s="369"/>
      <c r="M10295" s="368"/>
      <c r="P10295" s="369"/>
      <c r="S10295" s="369"/>
      <c r="V10295" s="358"/>
    </row>
    <row r="10296" spans="8:22">
      <c r="H10296" s="369"/>
      <c r="M10296" s="368"/>
      <c r="P10296" s="369"/>
      <c r="S10296" s="369"/>
      <c r="V10296" s="358"/>
    </row>
    <row r="10297" spans="8:22">
      <c r="H10297" s="369"/>
      <c r="M10297" s="368"/>
      <c r="P10297" s="369"/>
      <c r="S10297" s="369"/>
      <c r="V10297" s="358"/>
    </row>
    <row r="10298" spans="8:22">
      <c r="H10298" s="369"/>
      <c r="M10298" s="368"/>
      <c r="P10298" s="369"/>
      <c r="S10298" s="369"/>
      <c r="V10298" s="358"/>
    </row>
    <row r="10299" spans="8:22">
      <c r="H10299" s="369"/>
      <c r="M10299" s="368"/>
      <c r="P10299" s="369"/>
      <c r="S10299" s="369"/>
      <c r="V10299" s="358"/>
    </row>
    <row r="10300" spans="8:22">
      <c r="H10300" s="369"/>
      <c r="M10300" s="368"/>
      <c r="P10300" s="369"/>
      <c r="S10300" s="369"/>
      <c r="V10300" s="358"/>
    </row>
    <row r="10301" spans="8:22">
      <c r="H10301" s="369"/>
      <c r="M10301" s="368"/>
      <c r="P10301" s="369"/>
      <c r="S10301" s="369"/>
      <c r="V10301" s="358"/>
    </row>
    <row r="10302" spans="8:22">
      <c r="H10302" s="369"/>
      <c r="M10302" s="368"/>
      <c r="P10302" s="369"/>
      <c r="S10302" s="369"/>
      <c r="V10302" s="358"/>
    </row>
    <row r="10303" spans="8:22">
      <c r="H10303" s="369"/>
      <c r="M10303" s="368"/>
      <c r="P10303" s="369"/>
      <c r="S10303" s="369"/>
      <c r="V10303" s="358"/>
    </row>
    <row r="10304" spans="8:22">
      <c r="H10304" s="369"/>
      <c r="M10304" s="368"/>
      <c r="P10304" s="369"/>
      <c r="S10304" s="369"/>
      <c r="V10304" s="358"/>
    </row>
    <row r="10305" spans="8:22">
      <c r="H10305" s="369"/>
      <c r="M10305" s="368"/>
      <c r="P10305" s="369"/>
      <c r="S10305" s="369"/>
      <c r="V10305" s="358"/>
    </row>
    <row r="10306" spans="8:22">
      <c r="H10306" s="369"/>
      <c r="M10306" s="368"/>
      <c r="P10306" s="369"/>
      <c r="S10306" s="369"/>
      <c r="V10306" s="358"/>
    </row>
    <row r="10307" spans="8:22">
      <c r="H10307" s="369"/>
      <c r="M10307" s="368"/>
      <c r="P10307" s="369"/>
      <c r="S10307" s="369"/>
      <c r="V10307" s="358"/>
    </row>
    <row r="10308" spans="8:22">
      <c r="H10308" s="369"/>
      <c r="M10308" s="368"/>
      <c r="P10308" s="369"/>
      <c r="S10308" s="369"/>
      <c r="V10308" s="358"/>
    </row>
    <row r="10309" spans="8:22">
      <c r="H10309" s="369"/>
      <c r="M10309" s="368"/>
      <c r="P10309" s="369"/>
      <c r="S10309" s="369"/>
      <c r="V10309" s="358"/>
    </row>
    <row r="10310" spans="8:22">
      <c r="H10310" s="369"/>
      <c r="M10310" s="368"/>
      <c r="P10310" s="369"/>
      <c r="S10310" s="369"/>
      <c r="V10310" s="358"/>
    </row>
    <row r="10311" spans="8:22">
      <c r="H10311" s="369"/>
      <c r="M10311" s="368"/>
      <c r="P10311" s="369"/>
      <c r="S10311" s="369"/>
      <c r="V10311" s="358"/>
    </row>
    <row r="10312" spans="8:22">
      <c r="H10312" s="369"/>
      <c r="M10312" s="368"/>
      <c r="P10312" s="369"/>
      <c r="S10312" s="369"/>
      <c r="V10312" s="358"/>
    </row>
    <row r="10313" spans="8:22">
      <c r="H10313" s="369"/>
      <c r="M10313" s="368"/>
      <c r="P10313" s="369"/>
      <c r="S10313" s="369"/>
      <c r="V10313" s="358"/>
    </row>
    <row r="10314" spans="8:22">
      <c r="H10314" s="369"/>
      <c r="M10314" s="368"/>
      <c r="P10314" s="369"/>
      <c r="S10314" s="369"/>
      <c r="V10314" s="358"/>
    </row>
    <row r="10315" spans="8:22">
      <c r="H10315" s="369"/>
      <c r="M10315" s="368"/>
      <c r="P10315" s="369"/>
      <c r="S10315" s="369"/>
      <c r="V10315" s="358"/>
    </row>
    <row r="10316" spans="8:22">
      <c r="H10316" s="369"/>
      <c r="M10316" s="368"/>
      <c r="P10316" s="369"/>
      <c r="S10316" s="369"/>
      <c r="V10316" s="358"/>
    </row>
    <row r="10317" spans="8:22">
      <c r="H10317" s="369"/>
      <c r="M10317" s="368"/>
      <c r="P10317" s="369"/>
      <c r="S10317" s="369"/>
      <c r="V10317" s="358"/>
    </row>
    <row r="10318" spans="8:22">
      <c r="H10318" s="369"/>
      <c r="M10318" s="368"/>
      <c r="P10318" s="369"/>
      <c r="S10318" s="369"/>
      <c r="V10318" s="358"/>
    </row>
    <row r="10319" spans="8:22">
      <c r="H10319" s="369"/>
      <c r="M10319" s="368"/>
      <c r="P10319" s="369"/>
      <c r="S10319" s="369"/>
      <c r="V10319" s="358"/>
    </row>
    <row r="10320" spans="8:22">
      <c r="H10320" s="369"/>
      <c r="M10320" s="368"/>
      <c r="P10320" s="369"/>
      <c r="S10320" s="369"/>
      <c r="V10320" s="358"/>
    </row>
    <row r="10321" spans="8:22">
      <c r="H10321" s="369"/>
      <c r="M10321" s="368"/>
      <c r="P10321" s="369"/>
      <c r="S10321" s="369"/>
      <c r="V10321" s="358"/>
    </row>
    <row r="10322" spans="8:22">
      <c r="H10322" s="369"/>
      <c r="M10322" s="368"/>
      <c r="P10322" s="369"/>
      <c r="S10322" s="369"/>
      <c r="V10322" s="358"/>
    </row>
    <row r="10323" spans="8:22">
      <c r="H10323" s="369"/>
      <c r="M10323" s="368"/>
      <c r="P10323" s="369"/>
      <c r="S10323" s="369"/>
      <c r="V10323" s="358"/>
    </row>
    <row r="10324" spans="8:22">
      <c r="H10324" s="369"/>
      <c r="M10324" s="368"/>
      <c r="P10324" s="369"/>
      <c r="S10324" s="369"/>
      <c r="V10324" s="358"/>
    </row>
    <row r="10325" spans="8:22">
      <c r="H10325" s="369"/>
      <c r="M10325" s="368"/>
      <c r="P10325" s="369"/>
      <c r="S10325" s="369"/>
      <c r="V10325" s="358"/>
    </row>
    <row r="10326" spans="8:22">
      <c r="H10326" s="369"/>
      <c r="M10326" s="368"/>
      <c r="P10326" s="369"/>
      <c r="S10326" s="369"/>
      <c r="V10326" s="358"/>
    </row>
    <row r="10327" spans="8:22">
      <c r="H10327" s="369"/>
      <c r="M10327" s="368"/>
      <c r="P10327" s="369"/>
      <c r="S10327" s="369"/>
      <c r="V10327" s="358"/>
    </row>
    <row r="10328" spans="8:22">
      <c r="H10328" s="369"/>
      <c r="M10328" s="368"/>
      <c r="P10328" s="369"/>
      <c r="S10328" s="369"/>
      <c r="V10328" s="358"/>
    </row>
    <row r="10329" spans="8:22">
      <c r="H10329" s="369"/>
      <c r="M10329" s="368"/>
      <c r="P10329" s="369"/>
      <c r="S10329" s="369"/>
      <c r="V10329" s="358"/>
    </row>
    <row r="10330" spans="8:22">
      <c r="H10330" s="369"/>
      <c r="M10330" s="368"/>
      <c r="P10330" s="369"/>
      <c r="S10330" s="369"/>
      <c r="V10330" s="358"/>
    </row>
    <row r="10331" spans="8:22">
      <c r="H10331" s="369"/>
      <c r="M10331" s="368"/>
      <c r="P10331" s="369"/>
      <c r="S10331" s="369"/>
      <c r="V10331" s="358"/>
    </row>
    <row r="10332" spans="8:22">
      <c r="H10332" s="369"/>
      <c r="M10332" s="368"/>
      <c r="P10332" s="369"/>
      <c r="S10332" s="369"/>
      <c r="V10332" s="358"/>
    </row>
    <row r="10333" spans="8:22">
      <c r="H10333" s="369"/>
      <c r="M10333" s="368"/>
      <c r="P10333" s="369"/>
      <c r="S10333" s="369"/>
      <c r="V10333" s="358"/>
    </row>
    <row r="10334" spans="8:22">
      <c r="H10334" s="369"/>
      <c r="M10334" s="368"/>
      <c r="P10334" s="369"/>
      <c r="S10334" s="369"/>
      <c r="V10334" s="358"/>
    </row>
    <row r="10335" spans="8:22">
      <c r="H10335" s="369"/>
      <c r="M10335" s="368"/>
      <c r="P10335" s="369"/>
      <c r="S10335" s="369"/>
      <c r="V10335" s="358"/>
    </row>
    <row r="10336" spans="8:22">
      <c r="H10336" s="369"/>
      <c r="M10336" s="368"/>
      <c r="P10336" s="369"/>
      <c r="S10336" s="369"/>
      <c r="V10336" s="358"/>
    </row>
    <row r="10337" spans="8:22">
      <c r="H10337" s="369"/>
      <c r="M10337" s="368"/>
      <c r="P10337" s="369"/>
      <c r="S10337" s="369"/>
      <c r="V10337" s="358"/>
    </row>
    <row r="10338" spans="8:22">
      <c r="H10338" s="369"/>
      <c r="M10338" s="368"/>
      <c r="P10338" s="369"/>
      <c r="S10338" s="369"/>
      <c r="V10338" s="358"/>
    </row>
    <row r="10339" spans="8:22">
      <c r="H10339" s="369"/>
      <c r="M10339" s="368"/>
      <c r="P10339" s="369"/>
      <c r="S10339" s="369"/>
      <c r="V10339" s="358"/>
    </row>
    <row r="10340" spans="8:22">
      <c r="H10340" s="369"/>
      <c r="M10340" s="368"/>
      <c r="P10340" s="369"/>
      <c r="S10340" s="369"/>
      <c r="V10340" s="358"/>
    </row>
    <row r="10341" spans="8:22">
      <c r="H10341" s="369"/>
      <c r="M10341" s="368"/>
      <c r="P10341" s="369"/>
      <c r="S10341" s="369"/>
      <c r="V10341" s="358"/>
    </row>
    <row r="10342" spans="8:22">
      <c r="H10342" s="369"/>
      <c r="M10342" s="368"/>
      <c r="P10342" s="369"/>
      <c r="S10342" s="369"/>
      <c r="V10342" s="358"/>
    </row>
    <row r="10343" spans="8:22">
      <c r="H10343" s="369"/>
      <c r="M10343" s="368"/>
      <c r="P10343" s="369"/>
      <c r="S10343" s="369"/>
      <c r="V10343" s="358"/>
    </row>
    <row r="10344" spans="8:22">
      <c r="H10344" s="369"/>
      <c r="M10344" s="368"/>
      <c r="P10344" s="369"/>
      <c r="S10344" s="369"/>
      <c r="V10344" s="358"/>
    </row>
    <row r="10345" spans="8:22">
      <c r="H10345" s="369"/>
      <c r="M10345" s="368"/>
      <c r="P10345" s="369"/>
      <c r="S10345" s="369"/>
      <c r="V10345" s="358"/>
    </row>
    <row r="10346" spans="8:22">
      <c r="H10346" s="369"/>
      <c r="M10346" s="368"/>
      <c r="P10346" s="369"/>
      <c r="S10346" s="369"/>
      <c r="V10346" s="358"/>
    </row>
    <row r="10347" spans="8:22">
      <c r="H10347" s="369"/>
      <c r="M10347" s="368"/>
      <c r="P10347" s="369"/>
      <c r="S10347" s="369"/>
      <c r="V10347" s="358"/>
    </row>
    <row r="10348" spans="8:22">
      <c r="H10348" s="369"/>
      <c r="M10348" s="368"/>
      <c r="P10348" s="369"/>
      <c r="S10348" s="369"/>
      <c r="V10348" s="358"/>
    </row>
    <row r="10349" spans="8:22">
      <c r="H10349" s="369"/>
      <c r="M10349" s="368"/>
      <c r="P10349" s="369"/>
      <c r="S10349" s="369"/>
      <c r="V10349" s="358"/>
    </row>
    <row r="10350" spans="8:22">
      <c r="H10350" s="369"/>
      <c r="M10350" s="368"/>
      <c r="P10350" s="369"/>
      <c r="S10350" s="369"/>
      <c r="V10350" s="358"/>
    </row>
    <row r="10351" spans="8:22">
      <c r="H10351" s="369"/>
      <c r="M10351" s="368"/>
      <c r="P10351" s="369"/>
      <c r="S10351" s="369"/>
      <c r="V10351" s="358"/>
    </row>
    <row r="10352" spans="8:22">
      <c r="H10352" s="369"/>
      <c r="M10352" s="368"/>
      <c r="P10352" s="369"/>
      <c r="S10352" s="369"/>
      <c r="V10352" s="358"/>
    </row>
    <row r="10353" spans="8:22">
      <c r="H10353" s="369"/>
      <c r="M10353" s="368"/>
      <c r="P10353" s="369"/>
      <c r="S10353" s="369"/>
      <c r="V10353" s="358"/>
    </row>
    <row r="10354" spans="8:22">
      <c r="H10354" s="369"/>
      <c r="M10354" s="368"/>
      <c r="P10354" s="369"/>
      <c r="S10354" s="369"/>
      <c r="V10354" s="358"/>
    </row>
    <row r="10355" spans="8:22">
      <c r="H10355" s="369"/>
      <c r="M10355" s="368"/>
      <c r="P10355" s="369"/>
      <c r="S10355" s="369"/>
      <c r="V10355" s="358"/>
    </row>
    <row r="10356" spans="8:22">
      <c r="H10356" s="369"/>
      <c r="M10356" s="368"/>
      <c r="P10356" s="369"/>
      <c r="S10356" s="369"/>
      <c r="V10356" s="358"/>
    </row>
    <row r="10357" spans="8:22">
      <c r="H10357" s="369"/>
      <c r="M10357" s="368"/>
      <c r="P10357" s="369"/>
      <c r="S10357" s="369"/>
      <c r="V10357" s="358"/>
    </row>
    <row r="10358" spans="8:22">
      <c r="H10358" s="369"/>
      <c r="M10358" s="368"/>
      <c r="P10358" s="369"/>
      <c r="S10358" s="369"/>
      <c r="V10358" s="358"/>
    </row>
    <row r="10359" spans="8:22">
      <c r="H10359" s="369"/>
      <c r="M10359" s="368"/>
      <c r="P10359" s="369"/>
      <c r="S10359" s="369"/>
      <c r="V10359" s="358"/>
    </row>
    <row r="10360" spans="8:22">
      <c r="H10360" s="369"/>
      <c r="M10360" s="368"/>
      <c r="P10360" s="369"/>
      <c r="S10360" s="369"/>
      <c r="V10360" s="358"/>
    </row>
    <row r="10361" spans="8:22">
      <c r="H10361" s="369"/>
      <c r="M10361" s="368"/>
      <c r="P10361" s="369"/>
      <c r="S10361" s="369"/>
      <c r="V10361" s="358"/>
    </row>
    <row r="10362" spans="8:22">
      <c r="H10362" s="369"/>
      <c r="M10362" s="368"/>
      <c r="P10362" s="369"/>
      <c r="S10362" s="369"/>
      <c r="V10362" s="358"/>
    </row>
    <row r="10363" spans="8:22">
      <c r="H10363" s="369"/>
      <c r="M10363" s="368"/>
      <c r="P10363" s="369"/>
      <c r="S10363" s="369"/>
      <c r="V10363" s="358"/>
    </row>
    <row r="10364" spans="8:22">
      <c r="H10364" s="369"/>
      <c r="M10364" s="368"/>
      <c r="P10364" s="369"/>
      <c r="S10364" s="369"/>
      <c r="V10364" s="358"/>
    </row>
    <row r="10365" spans="8:22">
      <c r="H10365" s="369"/>
      <c r="M10365" s="368"/>
      <c r="P10365" s="369"/>
      <c r="S10365" s="369"/>
      <c r="V10365" s="358"/>
    </row>
    <row r="10366" spans="8:22">
      <c r="H10366" s="369"/>
      <c r="M10366" s="368"/>
      <c r="P10366" s="369"/>
      <c r="S10366" s="369"/>
      <c r="V10366" s="358"/>
    </row>
    <row r="10367" spans="8:22">
      <c r="H10367" s="369"/>
      <c r="M10367" s="368"/>
      <c r="P10367" s="369"/>
      <c r="S10367" s="369"/>
      <c r="V10367" s="358"/>
    </row>
    <row r="10368" spans="8:22">
      <c r="H10368" s="369"/>
      <c r="M10368" s="368"/>
      <c r="P10368" s="369"/>
      <c r="S10368" s="369"/>
      <c r="V10368" s="358"/>
    </row>
    <row r="10369" spans="8:22">
      <c r="H10369" s="369"/>
      <c r="M10369" s="368"/>
      <c r="P10369" s="369"/>
      <c r="S10369" s="369"/>
      <c r="V10369" s="358"/>
    </row>
    <row r="10370" spans="8:22">
      <c r="H10370" s="369"/>
      <c r="M10370" s="368"/>
      <c r="P10370" s="369"/>
      <c r="S10370" s="369"/>
      <c r="V10370" s="358"/>
    </row>
    <row r="10371" spans="8:22">
      <c r="H10371" s="369"/>
      <c r="M10371" s="368"/>
      <c r="P10371" s="369"/>
      <c r="S10371" s="369"/>
      <c r="V10371" s="358"/>
    </row>
    <row r="10372" spans="8:22">
      <c r="H10372" s="369"/>
      <c r="M10372" s="368"/>
      <c r="P10372" s="369"/>
      <c r="S10372" s="369"/>
      <c r="V10372" s="358"/>
    </row>
    <row r="10373" spans="8:22">
      <c r="H10373" s="369"/>
      <c r="M10373" s="368"/>
      <c r="P10373" s="369"/>
      <c r="S10373" s="369"/>
      <c r="V10373" s="358"/>
    </row>
    <row r="10374" spans="8:22">
      <c r="H10374" s="369"/>
      <c r="M10374" s="368"/>
      <c r="P10374" s="369"/>
      <c r="S10374" s="369"/>
      <c r="V10374" s="358"/>
    </row>
    <row r="10375" spans="8:22">
      <c r="H10375" s="369"/>
      <c r="M10375" s="368"/>
      <c r="P10375" s="369"/>
      <c r="S10375" s="369"/>
      <c r="V10375" s="358"/>
    </row>
    <row r="10376" spans="8:22">
      <c r="H10376" s="369"/>
      <c r="M10376" s="368"/>
      <c r="P10376" s="369"/>
      <c r="S10376" s="369"/>
      <c r="V10376" s="358"/>
    </row>
    <row r="10377" spans="8:22">
      <c r="H10377" s="369"/>
      <c r="M10377" s="368"/>
      <c r="P10377" s="369"/>
      <c r="S10377" s="369"/>
      <c r="V10377" s="358"/>
    </row>
    <row r="10378" spans="8:22">
      <c r="H10378" s="369"/>
      <c r="M10378" s="368"/>
      <c r="P10378" s="369"/>
      <c r="S10378" s="369"/>
      <c r="V10378" s="358"/>
    </row>
    <row r="10379" spans="8:22">
      <c r="H10379" s="369"/>
      <c r="M10379" s="368"/>
      <c r="P10379" s="369"/>
      <c r="S10379" s="369"/>
      <c r="V10379" s="358"/>
    </row>
    <row r="10380" spans="8:22">
      <c r="H10380" s="369"/>
      <c r="M10380" s="368"/>
      <c r="P10380" s="369"/>
      <c r="S10380" s="369"/>
      <c r="V10380" s="358"/>
    </row>
    <row r="10381" spans="8:22">
      <c r="H10381" s="369"/>
      <c r="M10381" s="368"/>
      <c r="P10381" s="369"/>
      <c r="S10381" s="369"/>
      <c r="V10381" s="358"/>
    </row>
    <row r="10382" spans="8:22">
      <c r="H10382" s="369"/>
      <c r="M10382" s="368"/>
      <c r="P10382" s="369"/>
      <c r="S10382" s="369"/>
      <c r="V10382" s="358"/>
    </row>
    <row r="10383" spans="8:22">
      <c r="H10383" s="369"/>
      <c r="M10383" s="368"/>
      <c r="P10383" s="369"/>
      <c r="S10383" s="369"/>
      <c r="V10383" s="358"/>
    </row>
    <row r="10384" spans="8:22">
      <c r="H10384" s="369"/>
      <c r="M10384" s="368"/>
      <c r="P10384" s="369"/>
      <c r="S10384" s="369"/>
      <c r="V10384" s="358"/>
    </row>
    <row r="10385" spans="8:22">
      <c r="H10385" s="369"/>
      <c r="M10385" s="368"/>
      <c r="P10385" s="369"/>
      <c r="S10385" s="369"/>
      <c r="V10385" s="358"/>
    </row>
    <row r="10386" spans="8:22">
      <c r="H10386" s="369"/>
      <c r="M10386" s="368"/>
      <c r="P10386" s="369"/>
      <c r="S10386" s="369"/>
      <c r="V10386" s="358"/>
    </row>
    <row r="10387" spans="8:22">
      <c r="H10387" s="369"/>
      <c r="M10387" s="368"/>
      <c r="P10387" s="369"/>
      <c r="S10387" s="369"/>
      <c r="V10387" s="358"/>
    </row>
    <row r="10388" spans="8:22">
      <c r="H10388" s="369"/>
      <c r="M10388" s="368"/>
      <c r="P10388" s="369"/>
      <c r="S10388" s="369"/>
      <c r="V10388" s="358"/>
    </row>
    <row r="10389" spans="8:22">
      <c r="H10389" s="369"/>
      <c r="M10389" s="368"/>
      <c r="P10389" s="369"/>
      <c r="S10389" s="369"/>
      <c r="V10389" s="358"/>
    </row>
    <row r="10390" spans="8:22">
      <c r="H10390" s="369"/>
      <c r="M10390" s="368"/>
      <c r="P10390" s="369"/>
      <c r="S10390" s="369"/>
      <c r="V10390" s="358"/>
    </row>
    <row r="10391" spans="8:22">
      <c r="H10391" s="369"/>
      <c r="M10391" s="368"/>
      <c r="P10391" s="369"/>
      <c r="S10391" s="369"/>
      <c r="V10391" s="358"/>
    </row>
    <row r="10392" spans="8:22">
      <c r="H10392" s="369"/>
      <c r="M10392" s="368"/>
      <c r="P10392" s="369"/>
      <c r="S10392" s="369"/>
      <c r="V10392" s="358"/>
    </row>
    <row r="10393" spans="8:22">
      <c r="H10393" s="369"/>
      <c r="M10393" s="368"/>
      <c r="P10393" s="369"/>
      <c r="S10393" s="369"/>
      <c r="V10393" s="358"/>
    </row>
    <row r="10394" spans="8:22">
      <c r="H10394" s="369"/>
      <c r="M10394" s="368"/>
      <c r="P10394" s="369"/>
      <c r="S10394" s="369"/>
      <c r="V10394" s="358"/>
    </row>
    <row r="10395" spans="8:22">
      <c r="H10395" s="369"/>
      <c r="M10395" s="368"/>
      <c r="P10395" s="369"/>
      <c r="S10395" s="369"/>
      <c r="V10395" s="358"/>
    </row>
    <row r="10396" spans="8:22">
      <c r="H10396" s="369"/>
      <c r="M10396" s="368"/>
      <c r="P10396" s="369"/>
      <c r="S10396" s="369"/>
      <c r="V10396" s="358"/>
    </row>
    <row r="10397" spans="8:22">
      <c r="H10397" s="369"/>
      <c r="M10397" s="368"/>
      <c r="P10397" s="369"/>
      <c r="S10397" s="369"/>
      <c r="V10397" s="358"/>
    </row>
    <row r="10398" spans="8:22">
      <c r="H10398" s="369"/>
      <c r="M10398" s="368"/>
      <c r="P10398" s="369"/>
      <c r="S10398" s="369"/>
      <c r="V10398" s="358"/>
    </row>
    <row r="10399" spans="8:22">
      <c r="H10399" s="369"/>
      <c r="M10399" s="368"/>
      <c r="P10399" s="369"/>
      <c r="S10399" s="369"/>
      <c r="V10399" s="358"/>
    </row>
    <row r="10400" spans="8:22">
      <c r="H10400" s="369"/>
      <c r="M10400" s="368"/>
      <c r="P10400" s="369"/>
      <c r="S10400" s="369"/>
      <c r="V10400" s="358"/>
    </row>
    <row r="10401" spans="8:22">
      <c r="H10401" s="369"/>
      <c r="M10401" s="368"/>
      <c r="P10401" s="369"/>
      <c r="S10401" s="369"/>
      <c r="V10401" s="358"/>
    </row>
    <row r="10402" spans="8:22">
      <c r="H10402" s="369"/>
      <c r="M10402" s="368"/>
      <c r="P10402" s="369"/>
      <c r="S10402" s="369"/>
      <c r="V10402" s="358"/>
    </row>
    <row r="10403" spans="8:22">
      <c r="H10403" s="369"/>
      <c r="M10403" s="368"/>
      <c r="P10403" s="369"/>
      <c r="S10403" s="369"/>
      <c r="V10403" s="358"/>
    </row>
    <row r="10404" spans="8:22">
      <c r="H10404" s="369"/>
      <c r="M10404" s="368"/>
      <c r="P10404" s="369"/>
      <c r="S10404" s="369"/>
      <c r="V10404" s="358"/>
    </row>
    <row r="10405" spans="8:22">
      <c r="H10405" s="369"/>
      <c r="M10405" s="368"/>
      <c r="P10405" s="369"/>
      <c r="S10405" s="369"/>
      <c r="V10405" s="358"/>
    </row>
    <row r="10406" spans="8:22">
      <c r="H10406" s="369"/>
      <c r="M10406" s="368"/>
      <c r="P10406" s="369"/>
      <c r="S10406" s="369"/>
      <c r="V10406" s="358"/>
    </row>
    <row r="10407" spans="8:22">
      <c r="H10407" s="369"/>
      <c r="M10407" s="368"/>
      <c r="P10407" s="369"/>
      <c r="S10407" s="369"/>
      <c r="V10407" s="358"/>
    </row>
    <row r="10408" spans="8:22">
      <c r="H10408" s="369"/>
      <c r="M10408" s="368"/>
      <c r="P10408" s="369"/>
      <c r="S10408" s="369"/>
      <c r="V10408" s="358"/>
    </row>
    <row r="10409" spans="8:22">
      <c r="H10409" s="369"/>
      <c r="M10409" s="368"/>
      <c r="P10409" s="369"/>
      <c r="S10409" s="369"/>
      <c r="V10409" s="358"/>
    </row>
    <row r="10410" spans="8:22">
      <c r="H10410" s="369"/>
      <c r="M10410" s="368"/>
      <c r="P10410" s="369"/>
      <c r="S10410" s="369"/>
      <c r="V10410" s="358"/>
    </row>
    <row r="10411" spans="8:22">
      <c r="H10411" s="369"/>
      <c r="M10411" s="368"/>
      <c r="P10411" s="369"/>
      <c r="S10411" s="369"/>
      <c r="V10411" s="358"/>
    </row>
    <row r="10412" spans="8:22">
      <c r="H10412" s="369"/>
      <c r="M10412" s="368"/>
      <c r="P10412" s="369"/>
      <c r="S10412" s="369"/>
      <c r="V10412" s="358"/>
    </row>
    <row r="10413" spans="8:22">
      <c r="H10413" s="369"/>
      <c r="M10413" s="368"/>
      <c r="P10413" s="369"/>
      <c r="S10413" s="369"/>
      <c r="V10413" s="358"/>
    </row>
    <row r="10414" spans="8:22">
      <c r="H10414" s="369"/>
      <c r="M10414" s="368"/>
      <c r="P10414" s="369"/>
      <c r="S10414" s="369"/>
      <c r="V10414" s="358"/>
    </row>
    <row r="10415" spans="8:22">
      <c r="H10415" s="369"/>
      <c r="M10415" s="368"/>
      <c r="P10415" s="369"/>
      <c r="S10415" s="369"/>
      <c r="V10415" s="358"/>
    </row>
    <row r="10416" spans="8:22">
      <c r="H10416" s="369"/>
      <c r="M10416" s="368"/>
      <c r="P10416" s="369"/>
      <c r="S10416" s="369"/>
      <c r="V10416" s="358"/>
    </row>
    <row r="10417" spans="5:22">
      <c r="H10417" s="369"/>
      <c r="M10417" s="368"/>
      <c r="P10417" s="369"/>
      <c r="S10417" s="369"/>
      <c r="V10417" s="358"/>
    </row>
    <row r="10418" spans="5:22">
      <c r="H10418" s="369"/>
      <c r="M10418" s="368"/>
      <c r="P10418" s="369"/>
      <c r="S10418" s="369"/>
      <c r="V10418" s="358"/>
    </row>
    <row r="10419" spans="5:22">
      <c r="H10419" s="369"/>
      <c r="M10419" s="368"/>
      <c r="P10419" s="369"/>
      <c r="S10419" s="369"/>
      <c r="V10419" s="358"/>
    </row>
    <row r="10420" spans="5:22">
      <c r="H10420" s="369"/>
      <c r="M10420" s="368"/>
      <c r="P10420" s="369"/>
      <c r="S10420" s="369"/>
      <c r="V10420" s="358"/>
    </row>
    <row r="10421" spans="5:22">
      <c r="H10421" s="369"/>
      <c r="M10421" s="368"/>
      <c r="P10421" s="369"/>
      <c r="S10421" s="369"/>
      <c r="V10421" s="358"/>
    </row>
    <row r="10422" spans="5:22">
      <c r="H10422" s="369"/>
      <c r="M10422" s="368"/>
      <c r="P10422" s="369"/>
      <c r="S10422" s="369"/>
      <c r="V10422" s="358"/>
    </row>
    <row r="10423" spans="5:22">
      <c r="H10423" s="369"/>
      <c r="M10423" s="368"/>
      <c r="P10423" s="369"/>
      <c r="S10423" s="369"/>
      <c r="V10423" s="358"/>
    </row>
    <row r="10424" spans="5:22">
      <c r="E10424" s="377"/>
      <c r="H10424" s="369"/>
      <c r="M10424" s="368"/>
      <c r="P10424" s="369"/>
      <c r="S10424" s="369"/>
      <c r="V10424" s="358"/>
    </row>
    <row r="10425" spans="5:22">
      <c r="H10425" s="369"/>
      <c r="M10425" s="368"/>
      <c r="P10425" s="369"/>
      <c r="S10425" s="369"/>
      <c r="V10425" s="358"/>
    </row>
    <row r="10426" spans="5:22">
      <c r="H10426" s="369"/>
      <c r="M10426" s="368"/>
      <c r="P10426" s="369"/>
      <c r="S10426" s="369"/>
      <c r="V10426" s="358"/>
    </row>
    <row r="10427" spans="5:22">
      <c r="H10427" s="369"/>
      <c r="M10427" s="368"/>
      <c r="P10427" s="369"/>
      <c r="S10427" s="369"/>
      <c r="V10427" s="358"/>
    </row>
    <row r="10428" spans="5:22">
      <c r="H10428" s="369"/>
      <c r="M10428" s="368"/>
      <c r="P10428" s="369"/>
      <c r="S10428" s="369"/>
      <c r="V10428" s="358"/>
    </row>
    <row r="10429" spans="5:22">
      <c r="H10429" s="369"/>
      <c r="M10429" s="368"/>
      <c r="P10429" s="369"/>
      <c r="S10429" s="369"/>
      <c r="V10429" s="358"/>
    </row>
    <row r="10430" spans="5:22">
      <c r="H10430" s="369"/>
      <c r="M10430" s="368"/>
      <c r="P10430" s="369"/>
      <c r="S10430" s="369"/>
      <c r="V10430" s="358"/>
    </row>
    <row r="10431" spans="5:22">
      <c r="H10431" s="369"/>
      <c r="M10431" s="368"/>
      <c r="P10431" s="369"/>
      <c r="S10431" s="369"/>
      <c r="V10431" s="358"/>
    </row>
    <row r="10432" spans="5:22">
      <c r="H10432" s="369"/>
      <c r="M10432" s="368"/>
      <c r="P10432" s="369"/>
      <c r="S10432" s="369"/>
      <c r="V10432" s="358"/>
    </row>
    <row r="10433" spans="8:22">
      <c r="H10433" s="369"/>
      <c r="M10433" s="368"/>
      <c r="P10433" s="369"/>
      <c r="S10433" s="369"/>
      <c r="V10433" s="358"/>
    </row>
    <row r="10434" spans="8:22">
      <c r="H10434" s="369"/>
      <c r="M10434" s="368"/>
      <c r="P10434" s="369"/>
      <c r="S10434" s="369"/>
      <c r="V10434" s="358"/>
    </row>
    <row r="10435" spans="8:22">
      <c r="H10435" s="369"/>
      <c r="M10435" s="368"/>
      <c r="P10435" s="369"/>
      <c r="S10435" s="369"/>
      <c r="V10435" s="358"/>
    </row>
    <row r="10436" spans="8:22">
      <c r="H10436" s="369"/>
      <c r="M10436" s="368"/>
      <c r="P10436" s="369"/>
      <c r="S10436" s="369"/>
      <c r="V10436" s="358"/>
    </row>
    <row r="10437" spans="8:22">
      <c r="H10437" s="369"/>
      <c r="M10437" s="368"/>
      <c r="P10437" s="369"/>
      <c r="S10437" s="369"/>
      <c r="V10437" s="358"/>
    </row>
    <row r="10438" spans="8:22">
      <c r="H10438" s="369"/>
      <c r="M10438" s="368"/>
      <c r="P10438" s="369"/>
      <c r="S10438" s="369"/>
      <c r="V10438" s="358"/>
    </row>
    <row r="10439" spans="8:22">
      <c r="H10439" s="369"/>
      <c r="M10439" s="368"/>
      <c r="P10439" s="369"/>
      <c r="S10439" s="369"/>
      <c r="V10439" s="358"/>
    </row>
    <row r="10440" spans="8:22">
      <c r="H10440" s="369"/>
      <c r="M10440" s="368"/>
      <c r="P10440" s="369"/>
      <c r="S10440" s="369"/>
      <c r="V10440" s="358"/>
    </row>
    <row r="10441" spans="8:22">
      <c r="H10441" s="369"/>
      <c r="M10441" s="368"/>
      <c r="P10441" s="369"/>
      <c r="S10441" s="369"/>
      <c r="V10441" s="358"/>
    </row>
    <row r="10442" spans="8:22">
      <c r="H10442" s="369"/>
      <c r="M10442" s="368"/>
      <c r="P10442" s="369"/>
      <c r="S10442" s="369"/>
      <c r="V10442" s="358"/>
    </row>
    <row r="10443" spans="8:22">
      <c r="H10443" s="369"/>
      <c r="M10443" s="368"/>
      <c r="P10443" s="369"/>
      <c r="S10443" s="369"/>
      <c r="V10443" s="358"/>
    </row>
    <row r="10444" spans="8:22">
      <c r="H10444" s="369"/>
      <c r="M10444" s="368"/>
      <c r="P10444" s="369"/>
      <c r="S10444" s="369"/>
      <c r="V10444" s="358"/>
    </row>
    <row r="10445" spans="8:22">
      <c r="H10445" s="369"/>
      <c r="M10445" s="368"/>
      <c r="P10445" s="369"/>
      <c r="S10445" s="369"/>
      <c r="V10445" s="358"/>
    </row>
    <row r="10446" spans="8:22">
      <c r="H10446" s="369"/>
      <c r="M10446" s="368"/>
      <c r="P10446" s="369"/>
      <c r="S10446" s="369"/>
      <c r="V10446" s="358"/>
    </row>
    <row r="10447" spans="8:22">
      <c r="H10447" s="369"/>
      <c r="M10447" s="368"/>
      <c r="P10447" s="369"/>
      <c r="S10447" s="369"/>
      <c r="V10447" s="358"/>
    </row>
    <row r="10448" spans="8:22">
      <c r="H10448" s="369"/>
      <c r="M10448" s="368"/>
      <c r="P10448" s="369"/>
      <c r="S10448" s="369"/>
      <c r="V10448" s="358"/>
    </row>
    <row r="10449" spans="8:22">
      <c r="H10449" s="369"/>
      <c r="M10449" s="368"/>
      <c r="P10449" s="369"/>
      <c r="S10449" s="369"/>
      <c r="V10449" s="358"/>
    </row>
    <row r="10450" spans="8:22">
      <c r="H10450" s="369"/>
      <c r="M10450" s="368"/>
      <c r="P10450" s="369"/>
      <c r="S10450" s="369"/>
      <c r="V10450" s="358"/>
    </row>
    <row r="10451" spans="8:22">
      <c r="H10451" s="369"/>
      <c r="M10451" s="368"/>
      <c r="P10451" s="369"/>
      <c r="S10451" s="369"/>
      <c r="V10451" s="358"/>
    </row>
    <row r="10452" spans="8:22">
      <c r="H10452" s="369"/>
      <c r="M10452" s="368"/>
      <c r="P10452" s="369"/>
      <c r="S10452" s="369"/>
      <c r="V10452" s="358"/>
    </row>
    <row r="10453" spans="8:22">
      <c r="H10453" s="369"/>
      <c r="M10453" s="368"/>
      <c r="P10453" s="369"/>
      <c r="S10453" s="369"/>
      <c r="V10453" s="358"/>
    </row>
    <row r="10454" spans="8:22">
      <c r="H10454" s="369"/>
      <c r="M10454" s="368"/>
      <c r="P10454" s="369"/>
      <c r="S10454" s="369"/>
      <c r="V10454" s="358"/>
    </row>
    <row r="10455" spans="8:22">
      <c r="H10455" s="369"/>
      <c r="M10455" s="368"/>
      <c r="P10455" s="369"/>
      <c r="S10455" s="369"/>
      <c r="V10455" s="358"/>
    </row>
    <row r="10456" spans="8:22">
      <c r="H10456" s="369"/>
      <c r="M10456" s="368"/>
      <c r="P10456" s="369"/>
      <c r="S10456" s="369"/>
      <c r="V10456" s="358"/>
    </row>
    <row r="10457" spans="8:22">
      <c r="H10457" s="369"/>
      <c r="M10457" s="368"/>
      <c r="P10457" s="369"/>
      <c r="S10457" s="369"/>
      <c r="V10457" s="358"/>
    </row>
    <row r="10458" spans="8:22">
      <c r="H10458" s="369"/>
      <c r="M10458" s="368"/>
      <c r="P10458" s="369"/>
      <c r="S10458" s="369"/>
      <c r="V10458" s="358"/>
    </row>
    <row r="10459" spans="8:22">
      <c r="H10459" s="369"/>
      <c r="M10459" s="368"/>
      <c r="P10459" s="369"/>
      <c r="S10459" s="369"/>
      <c r="V10459" s="358"/>
    </row>
    <row r="10460" spans="8:22">
      <c r="H10460" s="369"/>
      <c r="M10460" s="368"/>
      <c r="P10460" s="369"/>
      <c r="S10460" s="369"/>
      <c r="V10460" s="358"/>
    </row>
    <row r="10461" spans="8:22">
      <c r="H10461" s="369"/>
      <c r="M10461" s="368"/>
      <c r="P10461" s="369"/>
      <c r="S10461" s="369"/>
      <c r="V10461" s="358"/>
    </row>
    <row r="10462" spans="8:22">
      <c r="H10462" s="369"/>
      <c r="M10462" s="368"/>
      <c r="P10462" s="369"/>
      <c r="S10462" s="369"/>
      <c r="V10462" s="358"/>
    </row>
    <row r="10463" spans="8:22">
      <c r="H10463" s="369"/>
      <c r="M10463" s="368"/>
      <c r="P10463" s="369"/>
      <c r="S10463" s="369"/>
      <c r="V10463" s="358"/>
    </row>
    <row r="10464" spans="8:22">
      <c r="H10464" s="369"/>
      <c r="M10464" s="368"/>
      <c r="P10464" s="369"/>
      <c r="S10464" s="369"/>
      <c r="V10464" s="358"/>
    </row>
    <row r="10465" spans="8:22">
      <c r="H10465" s="369"/>
      <c r="M10465" s="368"/>
      <c r="P10465" s="369"/>
      <c r="S10465" s="369"/>
      <c r="V10465" s="358"/>
    </row>
    <row r="10466" spans="8:22">
      <c r="H10466" s="369"/>
      <c r="M10466" s="368"/>
      <c r="P10466" s="369"/>
      <c r="S10466" s="369"/>
      <c r="V10466" s="358"/>
    </row>
    <row r="10467" spans="8:22">
      <c r="H10467" s="369"/>
      <c r="M10467" s="368"/>
      <c r="P10467" s="369"/>
      <c r="S10467" s="369"/>
      <c r="V10467" s="358"/>
    </row>
    <row r="10468" spans="8:22">
      <c r="H10468" s="369"/>
      <c r="M10468" s="368"/>
      <c r="P10468" s="369"/>
      <c r="S10468" s="369"/>
      <c r="V10468" s="358"/>
    </row>
    <row r="10469" spans="8:22">
      <c r="H10469" s="369"/>
      <c r="M10469" s="368"/>
      <c r="P10469" s="369"/>
      <c r="S10469" s="369"/>
      <c r="V10469" s="358"/>
    </row>
    <row r="10470" spans="8:22">
      <c r="H10470" s="369"/>
      <c r="M10470" s="368"/>
      <c r="P10470" s="369"/>
      <c r="S10470" s="369"/>
      <c r="V10470" s="358"/>
    </row>
    <row r="10471" spans="8:22">
      <c r="H10471" s="369"/>
      <c r="M10471" s="368"/>
      <c r="P10471" s="369"/>
      <c r="S10471" s="369"/>
      <c r="V10471" s="358"/>
    </row>
    <row r="10472" spans="8:22">
      <c r="H10472" s="369"/>
      <c r="M10472" s="368"/>
      <c r="P10472" s="369"/>
      <c r="S10472" s="369"/>
      <c r="V10472" s="358"/>
    </row>
    <row r="10473" spans="8:22">
      <c r="H10473" s="369"/>
      <c r="M10473" s="368"/>
      <c r="P10473" s="369"/>
      <c r="S10473" s="369"/>
      <c r="V10473" s="358"/>
    </row>
    <row r="10474" spans="8:22">
      <c r="H10474" s="369"/>
      <c r="M10474" s="368"/>
      <c r="P10474" s="369"/>
      <c r="S10474" s="369"/>
      <c r="V10474" s="358"/>
    </row>
    <row r="10475" spans="8:22">
      <c r="H10475" s="369"/>
      <c r="M10475" s="368"/>
      <c r="P10475" s="369"/>
      <c r="S10475" s="369"/>
      <c r="V10475" s="358"/>
    </row>
    <row r="10476" spans="8:22">
      <c r="H10476" s="369"/>
      <c r="M10476" s="368"/>
      <c r="P10476" s="369"/>
      <c r="S10476" s="369"/>
      <c r="V10476" s="358"/>
    </row>
    <row r="10477" spans="8:22">
      <c r="H10477" s="369"/>
      <c r="M10477" s="368"/>
      <c r="P10477" s="369"/>
      <c r="S10477" s="369"/>
      <c r="V10477" s="358"/>
    </row>
    <row r="10478" spans="8:22">
      <c r="H10478" s="369"/>
      <c r="M10478" s="368"/>
      <c r="P10478" s="369"/>
      <c r="S10478" s="369"/>
      <c r="V10478" s="358"/>
    </row>
    <row r="10479" spans="8:22">
      <c r="H10479" s="369"/>
      <c r="M10479" s="368"/>
      <c r="P10479" s="369"/>
      <c r="S10479" s="369"/>
      <c r="V10479" s="358"/>
    </row>
    <row r="10480" spans="8:22">
      <c r="H10480" s="369"/>
      <c r="M10480" s="368"/>
      <c r="P10480" s="369"/>
      <c r="S10480" s="369"/>
      <c r="V10480" s="358"/>
    </row>
    <row r="10481" spans="2:22">
      <c r="H10481" s="369"/>
      <c r="M10481" s="368"/>
      <c r="P10481" s="369"/>
      <c r="S10481" s="369"/>
      <c r="V10481" s="358"/>
    </row>
    <row r="10482" spans="2:22">
      <c r="H10482" s="369"/>
      <c r="M10482" s="368"/>
      <c r="P10482" s="369"/>
      <c r="S10482" s="369"/>
      <c r="V10482" s="358"/>
    </row>
    <row r="10483" spans="2:22">
      <c r="H10483" s="369"/>
      <c r="M10483" s="368"/>
      <c r="P10483" s="369"/>
      <c r="S10483" s="369"/>
      <c r="V10483" s="358"/>
    </row>
    <row r="10484" spans="2:22">
      <c r="H10484" s="369"/>
      <c r="M10484" s="368"/>
      <c r="P10484" s="369"/>
      <c r="S10484" s="369"/>
      <c r="V10484" s="358"/>
    </row>
    <row r="10485" spans="2:22">
      <c r="H10485" s="369"/>
      <c r="M10485" s="368"/>
      <c r="P10485" s="369"/>
      <c r="S10485" s="369"/>
      <c r="V10485" s="358"/>
    </row>
    <row r="10486" spans="2:22">
      <c r="H10486" s="369"/>
      <c r="M10486" s="368"/>
      <c r="P10486" s="369"/>
      <c r="S10486" s="369"/>
      <c r="V10486" s="358"/>
    </row>
    <row r="10487" spans="2:22">
      <c r="H10487" s="369"/>
      <c r="M10487" s="368"/>
      <c r="P10487" s="369"/>
      <c r="S10487" s="369"/>
      <c r="V10487" s="358"/>
    </row>
    <row r="10488" spans="2:22">
      <c r="H10488" s="369"/>
      <c r="M10488" s="368"/>
      <c r="P10488" s="369"/>
      <c r="S10488" s="369"/>
      <c r="V10488" s="358"/>
    </row>
    <row r="10489" spans="2:22">
      <c r="H10489" s="369"/>
      <c r="M10489" s="368"/>
      <c r="P10489" s="369"/>
      <c r="S10489" s="369"/>
      <c r="V10489" s="358"/>
    </row>
    <row r="10490" spans="2:22">
      <c r="H10490" s="369"/>
      <c r="M10490" s="368"/>
      <c r="P10490" s="369"/>
      <c r="S10490" s="369"/>
      <c r="V10490" s="358"/>
    </row>
    <row r="10491" spans="2:22">
      <c r="H10491" s="369"/>
      <c r="M10491" s="368"/>
      <c r="P10491" s="369"/>
      <c r="S10491" s="369"/>
      <c r="V10491" s="358"/>
    </row>
    <row r="10492" spans="2:22">
      <c r="H10492" s="369"/>
      <c r="M10492" s="368"/>
      <c r="P10492" s="369"/>
      <c r="S10492" s="369"/>
      <c r="V10492" s="358"/>
    </row>
    <row r="10493" spans="2:22">
      <c r="H10493" s="369"/>
      <c r="M10493" s="368"/>
      <c r="P10493" s="369"/>
      <c r="S10493" s="369"/>
      <c r="V10493" s="358"/>
    </row>
    <row r="10494" spans="2:22">
      <c r="H10494" s="369"/>
      <c r="M10494" s="368"/>
      <c r="P10494" s="369"/>
      <c r="S10494" s="369"/>
      <c r="V10494" s="358"/>
    </row>
    <row r="10495" spans="2:22">
      <c r="B10495" s="378"/>
      <c r="C10495" s="379"/>
      <c r="H10495" s="369"/>
      <c r="M10495" s="368"/>
      <c r="P10495" s="369"/>
      <c r="S10495" s="369"/>
      <c r="V10495" s="358"/>
    </row>
    <row r="10496" spans="2:22">
      <c r="H10496" s="369"/>
      <c r="M10496" s="368"/>
      <c r="P10496" s="369"/>
      <c r="S10496" s="369"/>
      <c r="V10496" s="358"/>
    </row>
    <row r="10497" spans="8:22">
      <c r="H10497" s="369"/>
      <c r="M10497" s="368"/>
      <c r="P10497" s="369"/>
      <c r="S10497" s="369"/>
      <c r="V10497" s="358"/>
    </row>
    <row r="10498" spans="8:22">
      <c r="H10498" s="369"/>
      <c r="M10498" s="368"/>
      <c r="P10498" s="369"/>
      <c r="S10498" s="369"/>
      <c r="V10498" s="358"/>
    </row>
    <row r="10499" spans="8:22">
      <c r="H10499" s="369"/>
      <c r="M10499" s="368"/>
      <c r="P10499" s="369"/>
      <c r="S10499" s="369"/>
      <c r="V10499" s="358"/>
    </row>
    <row r="10500" spans="8:22">
      <c r="H10500" s="369"/>
      <c r="M10500" s="368"/>
      <c r="P10500" s="369"/>
      <c r="S10500" s="369"/>
      <c r="V10500" s="358"/>
    </row>
    <row r="10501" spans="8:22">
      <c r="H10501" s="369"/>
      <c r="M10501" s="368"/>
      <c r="P10501" s="369"/>
      <c r="S10501" s="369"/>
      <c r="V10501" s="358"/>
    </row>
    <row r="10502" spans="8:22">
      <c r="H10502" s="369"/>
      <c r="M10502" s="368"/>
      <c r="P10502" s="369"/>
      <c r="S10502" s="369"/>
      <c r="V10502" s="358"/>
    </row>
    <row r="10503" spans="8:22">
      <c r="H10503" s="369"/>
      <c r="M10503" s="368"/>
      <c r="P10503" s="369"/>
      <c r="S10503" s="369"/>
      <c r="V10503" s="358"/>
    </row>
    <row r="10504" spans="8:22">
      <c r="H10504" s="369"/>
      <c r="M10504" s="368"/>
      <c r="P10504" s="369"/>
      <c r="S10504" s="369"/>
      <c r="V10504" s="358"/>
    </row>
    <row r="10505" spans="8:22">
      <c r="H10505" s="369"/>
      <c r="M10505" s="368"/>
      <c r="P10505" s="369"/>
      <c r="S10505" s="369"/>
      <c r="V10505" s="358"/>
    </row>
    <row r="10506" spans="8:22">
      <c r="H10506" s="369"/>
      <c r="M10506" s="368"/>
      <c r="P10506" s="369"/>
      <c r="S10506" s="369"/>
      <c r="V10506" s="358"/>
    </row>
    <row r="10507" spans="8:22">
      <c r="H10507" s="369"/>
      <c r="M10507" s="368"/>
      <c r="P10507" s="369"/>
      <c r="S10507" s="369"/>
      <c r="V10507" s="358"/>
    </row>
    <row r="10508" spans="8:22">
      <c r="H10508" s="369"/>
      <c r="M10508" s="368"/>
      <c r="P10508" s="369"/>
      <c r="S10508" s="369"/>
      <c r="V10508" s="358"/>
    </row>
    <row r="10509" spans="8:22">
      <c r="H10509" s="369"/>
      <c r="M10509" s="368"/>
      <c r="P10509" s="369"/>
      <c r="S10509" s="369"/>
      <c r="V10509" s="358"/>
    </row>
    <row r="10510" spans="8:22">
      <c r="H10510" s="369"/>
      <c r="M10510" s="368"/>
      <c r="P10510" s="369"/>
      <c r="S10510" s="369"/>
      <c r="V10510" s="358"/>
    </row>
    <row r="10511" spans="8:22">
      <c r="H10511" s="369"/>
      <c r="M10511" s="368"/>
      <c r="P10511" s="369"/>
      <c r="S10511" s="369"/>
      <c r="V10511" s="358"/>
    </row>
    <row r="10512" spans="8:22">
      <c r="H10512" s="369"/>
      <c r="M10512" s="368"/>
      <c r="P10512" s="369"/>
      <c r="S10512" s="369"/>
      <c r="V10512" s="358"/>
    </row>
    <row r="10513" spans="8:22">
      <c r="H10513" s="369"/>
      <c r="M10513" s="368"/>
      <c r="P10513" s="369"/>
      <c r="S10513" s="369"/>
      <c r="V10513" s="358"/>
    </row>
    <row r="10514" spans="8:22">
      <c r="H10514" s="369"/>
      <c r="M10514" s="368"/>
      <c r="P10514" s="369"/>
      <c r="S10514" s="369"/>
      <c r="V10514" s="358"/>
    </row>
    <row r="10515" spans="8:22">
      <c r="H10515" s="369"/>
      <c r="M10515" s="368"/>
      <c r="P10515" s="369"/>
      <c r="S10515" s="369"/>
      <c r="V10515" s="358"/>
    </row>
    <row r="10516" spans="8:22">
      <c r="H10516" s="369"/>
      <c r="M10516" s="368"/>
      <c r="P10516" s="369"/>
      <c r="S10516" s="369"/>
      <c r="V10516" s="358"/>
    </row>
    <row r="10517" spans="8:22">
      <c r="H10517" s="369"/>
      <c r="M10517" s="368"/>
      <c r="P10517" s="369"/>
      <c r="S10517" s="369"/>
      <c r="V10517" s="358"/>
    </row>
    <row r="10518" spans="8:22">
      <c r="H10518" s="369"/>
      <c r="M10518" s="368"/>
      <c r="P10518" s="369"/>
      <c r="S10518" s="369"/>
      <c r="V10518" s="358"/>
    </row>
    <row r="10519" spans="8:22">
      <c r="H10519" s="369"/>
      <c r="M10519" s="368"/>
      <c r="P10519" s="369"/>
      <c r="S10519" s="369"/>
      <c r="V10519" s="358"/>
    </row>
    <row r="10520" spans="8:22">
      <c r="H10520" s="369"/>
      <c r="M10520" s="368"/>
      <c r="P10520" s="369"/>
      <c r="S10520" s="369"/>
      <c r="V10520" s="358"/>
    </row>
    <row r="10521" spans="8:22">
      <c r="H10521" s="369"/>
      <c r="M10521" s="368"/>
      <c r="P10521" s="369"/>
      <c r="S10521" s="369"/>
      <c r="V10521" s="358"/>
    </row>
    <row r="10522" spans="8:22">
      <c r="H10522" s="369"/>
      <c r="M10522" s="368"/>
      <c r="P10522" s="369"/>
      <c r="S10522" s="369"/>
      <c r="V10522" s="358"/>
    </row>
    <row r="10523" spans="8:22">
      <c r="H10523" s="369"/>
      <c r="M10523" s="368"/>
      <c r="P10523" s="369"/>
      <c r="S10523" s="369"/>
      <c r="V10523" s="358"/>
    </row>
    <row r="10524" spans="8:22">
      <c r="H10524" s="369"/>
      <c r="M10524" s="368"/>
      <c r="P10524" s="369"/>
      <c r="S10524" s="369"/>
      <c r="V10524" s="358"/>
    </row>
    <row r="10525" spans="8:22">
      <c r="H10525" s="369"/>
      <c r="M10525" s="368"/>
      <c r="P10525" s="369"/>
      <c r="S10525" s="369"/>
      <c r="V10525" s="358"/>
    </row>
    <row r="10526" spans="8:22">
      <c r="H10526" s="369"/>
      <c r="M10526" s="368"/>
      <c r="P10526" s="369"/>
      <c r="S10526" s="369"/>
      <c r="V10526" s="358"/>
    </row>
    <row r="10527" spans="8:22">
      <c r="H10527" s="369"/>
      <c r="M10527" s="368"/>
      <c r="P10527" s="369"/>
      <c r="S10527" s="369"/>
      <c r="V10527" s="358"/>
    </row>
    <row r="10528" spans="8:22">
      <c r="H10528" s="369"/>
      <c r="M10528" s="368"/>
      <c r="P10528" s="369"/>
      <c r="S10528" s="369"/>
      <c r="V10528" s="358"/>
    </row>
    <row r="10529" spans="8:22">
      <c r="H10529" s="369"/>
      <c r="M10529" s="368"/>
      <c r="P10529" s="369"/>
      <c r="S10529" s="369"/>
      <c r="V10529" s="358"/>
    </row>
    <row r="10530" spans="8:22">
      <c r="H10530" s="369"/>
      <c r="M10530" s="368"/>
      <c r="P10530" s="369"/>
      <c r="S10530" s="369"/>
      <c r="V10530" s="358"/>
    </row>
    <row r="10531" spans="8:22">
      <c r="H10531" s="369"/>
      <c r="M10531" s="368"/>
      <c r="P10531" s="369"/>
      <c r="S10531" s="369"/>
      <c r="V10531" s="358"/>
    </row>
    <row r="10532" spans="8:22">
      <c r="H10532" s="369"/>
      <c r="M10532" s="368"/>
      <c r="P10532" s="369"/>
      <c r="S10532" s="369"/>
      <c r="V10532" s="358"/>
    </row>
    <row r="10533" spans="8:22">
      <c r="H10533" s="369"/>
      <c r="M10533" s="368"/>
      <c r="P10533" s="369"/>
      <c r="S10533" s="369"/>
      <c r="V10533" s="358"/>
    </row>
    <row r="10534" spans="8:22">
      <c r="H10534" s="369"/>
      <c r="M10534" s="368"/>
      <c r="P10534" s="369"/>
      <c r="S10534" s="369"/>
      <c r="V10534" s="358"/>
    </row>
    <row r="10535" spans="8:22">
      <c r="H10535" s="369"/>
      <c r="M10535" s="368"/>
      <c r="P10535" s="369"/>
      <c r="S10535" s="369"/>
      <c r="V10535" s="358"/>
    </row>
    <row r="10536" spans="8:22">
      <c r="H10536" s="369"/>
      <c r="M10536" s="368"/>
      <c r="P10536" s="369"/>
      <c r="S10536" s="369"/>
      <c r="V10536" s="358"/>
    </row>
    <row r="10537" spans="8:22">
      <c r="H10537" s="369"/>
      <c r="M10537" s="368"/>
      <c r="P10537" s="369"/>
      <c r="S10537" s="369"/>
      <c r="V10537" s="358"/>
    </row>
    <row r="10538" spans="8:22">
      <c r="H10538" s="369"/>
      <c r="M10538" s="368"/>
      <c r="P10538" s="369"/>
      <c r="S10538" s="369"/>
      <c r="V10538" s="358"/>
    </row>
    <row r="10539" spans="8:22">
      <c r="H10539" s="369"/>
      <c r="M10539" s="368"/>
      <c r="P10539" s="369"/>
      <c r="S10539" s="369"/>
      <c r="V10539" s="358"/>
    </row>
    <row r="10540" spans="8:22">
      <c r="H10540" s="369"/>
      <c r="M10540" s="368"/>
      <c r="P10540" s="369"/>
      <c r="S10540" s="369"/>
      <c r="V10540" s="358"/>
    </row>
    <row r="10541" spans="8:22">
      <c r="H10541" s="369"/>
      <c r="M10541" s="368"/>
      <c r="P10541" s="369"/>
      <c r="S10541" s="369"/>
      <c r="V10541" s="358"/>
    </row>
    <row r="10542" spans="8:22">
      <c r="H10542" s="369"/>
      <c r="M10542" s="368"/>
      <c r="P10542" s="369"/>
      <c r="S10542" s="369"/>
      <c r="V10542" s="358"/>
    </row>
    <row r="10543" spans="8:22">
      <c r="H10543" s="369"/>
      <c r="M10543" s="368"/>
      <c r="P10543" s="369"/>
      <c r="S10543" s="369"/>
      <c r="V10543" s="358"/>
    </row>
    <row r="10544" spans="8:22">
      <c r="H10544" s="369"/>
      <c r="M10544" s="368"/>
      <c r="P10544" s="369"/>
      <c r="S10544" s="369"/>
      <c r="V10544" s="358"/>
    </row>
    <row r="10545" spans="8:22">
      <c r="H10545" s="369"/>
      <c r="M10545" s="368"/>
      <c r="P10545" s="369"/>
      <c r="S10545" s="369"/>
      <c r="V10545" s="358"/>
    </row>
    <row r="10546" spans="8:22">
      <c r="H10546" s="369"/>
      <c r="M10546" s="368"/>
      <c r="P10546" s="369"/>
      <c r="S10546" s="369"/>
      <c r="V10546" s="358"/>
    </row>
    <row r="10547" spans="8:22">
      <c r="H10547" s="369"/>
      <c r="M10547" s="368"/>
      <c r="P10547" s="369"/>
      <c r="S10547" s="369"/>
      <c r="V10547" s="358"/>
    </row>
    <row r="10548" spans="8:22">
      <c r="H10548" s="369"/>
      <c r="M10548" s="368"/>
      <c r="P10548" s="369"/>
      <c r="S10548" s="369"/>
      <c r="V10548" s="358"/>
    </row>
    <row r="10549" spans="8:22">
      <c r="H10549" s="369"/>
      <c r="M10549" s="368"/>
      <c r="P10549" s="369"/>
      <c r="S10549" s="369"/>
      <c r="V10549" s="358"/>
    </row>
    <row r="10550" spans="8:22">
      <c r="H10550" s="369"/>
      <c r="M10550" s="368"/>
      <c r="P10550" s="369"/>
      <c r="S10550" s="369"/>
      <c r="V10550" s="358"/>
    </row>
    <row r="10551" spans="8:22">
      <c r="H10551" s="369"/>
      <c r="M10551" s="368"/>
      <c r="P10551" s="369"/>
      <c r="S10551" s="369"/>
      <c r="V10551" s="358"/>
    </row>
    <row r="10552" spans="8:22">
      <c r="H10552" s="369"/>
      <c r="M10552" s="368"/>
      <c r="P10552" s="369"/>
      <c r="S10552" s="369"/>
      <c r="V10552" s="358"/>
    </row>
    <row r="10553" spans="8:22">
      <c r="H10553" s="369"/>
      <c r="M10553" s="368"/>
      <c r="P10553" s="369"/>
      <c r="S10553" s="369"/>
      <c r="V10553" s="358"/>
    </row>
    <row r="10554" spans="8:22">
      <c r="H10554" s="369"/>
      <c r="M10554" s="368"/>
      <c r="P10554" s="369"/>
      <c r="S10554" s="369"/>
      <c r="V10554" s="358"/>
    </row>
    <row r="10555" spans="8:22">
      <c r="H10555" s="369"/>
      <c r="M10555" s="368"/>
      <c r="P10555" s="369"/>
      <c r="S10555" s="369"/>
      <c r="V10555" s="358"/>
    </row>
    <row r="10556" spans="8:22">
      <c r="H10556" s="369"/>
      <c r="M10556" s="368"/>
      <c r="P10556" s="369"/>
      <c r="S10556" s="369"/>
      <c r="V10556" s="358"/>
    </row>
    <row r="10557" spans="8:22">
      <c r="H10557" s="369"/>
      <c r="M10557" s="368"/>
      <c r="P10557" s="369"/>
      <c r="S10557" s="369"/>
      <c r="V10557" s="358"/>
    </row>
    <row r="10558" spans="8:22">
      <c r="H10558" s="369"/>
      <c r="M10558" s="368"/>
      <c r="P10558" s="369"/>
      <c r="S10558" s="369"/>
      <c r="V10558" s="358"/>
    </row>
    <row r="10559" spans="8:22">
      <c r="H10559" s="369"/>
      <c r="M10559" s="368"/>
      <c r="P10559" s="369"/>
      <c r="S10559" s="369"/>
      <c r="V10559" s="358"/>
    </row>
    <row r="10560" spans="8:22">
      <c r="H10560" s="369"/>
      <c r="M10560" s="368"/>
      <c r="P10560" s="369"/>
      <c r="S10560" s="369"/>
      <c r="V10560" s="358"/>
    </row>
    <row r="10561" spans="8:22">
      <c r="H10561" s="369"/>
      <c r="M10561" s="368"/>
      <c r="P10561" s="369"/>
      <c r="S10561" s="369"/>
      <c r="V10561" s="358"/>
    </row>
    <row r="10562" spans="8:22">
      <c r="H10562" s="369"/>
      <c r="M10562" s="368"/>
      <c r="P10562" s="369"/>
      <c r="S10562" s="369"/>
      <c r="V10562" s="358"/>
    </row>
    <row r="10563" spans="8:22">
      <c r="H10563" s="369"/>
      <c r="M10563" s="368"/>
      <c r="P10563" s="369"/>
      <c r="S10563" s="369"/>
      <c r="V10563" s="358"/>
    </row>
    <row r="10564" spans="8:22">
      <c r="H10564" s="369"/>
      <c r="M10564" s="368"/>
      <c r="P10564" s="369"/>
      <c r="S10564" s="369"/>
      <c r="V10564" s="358"/>
    </row>
    <row r="10565" spans="8:22">
      <c r="H10565" s="369"/>
      <c r="M10565" s="368"/>
      <c r="P10565" s="369"/>
      <c r="S10565" s="369"/>
      <c r="V10565" s="358"/>
    </row>
    <row r="10566" spans="8:22">
      <c r="H10566" s="369"/>
      <c r="M10566" s="368"/>
      <c r="P10566" s="369"/>
      <c r="S10566" s="369"/>
      <c r="V10566" s="358"/>
    </row>
    <row r="10567" spans="8:22">
      <c r="H10567" s="369"/>
      <c r="M10567" s="368"/>
      <c r="P10567" s="369"/>
      <c r="S10567" s="369"/>
      <c r="V10567" s="358"/>
    </row>
    <row r="10568" spans="8:22">
      <c r="H10568" s="369"/>
      <c r="M10568" s="368"/>
      <c r="P10568" s="369"/>
      <c r="S10568" s="369"/>
      <c r="V10568" s="358"/>
    </row>
    <row r="10569" spans="8:22">
      <c r="H10569" s="369"/>
      <c r="M10569" s="368"/>
      <c r="P10569" s="369"/>
      <c r="S10569" s="369"/>
      <c r="V10569" s="358"/>
    </row>
    <row r="10570" spans="8:22">
      <c r="H10570" s="369"/>
      <c r="M10570" s="368"/>
      <c r="P10570" s="369"/>
      <c r="S10570" s="369"/>
      <c r="V10570" s="358"/>
    </row>
    <row r="10571" spans="8:22">
      <c r="H10571" s="369"/>
      <c r="M10571" s="368"/>
      <c r="P10571" s="369"/>
      <c r="S10571" s="369"/>
      <c r="V10571" s="358"/>
    </row>
    <row r="10572" spans="8:22">
      <c r="H10572" s="369"/>
      <c r="M10572" s="368"/>
      <c r="P10572" s="369"/>
      <c r="S10572" s="369"/>
      <c r="V10572" s="358"/>
    </row>
    <row r="10573" spans="8:22">
      <c r="H10573" s="369"/>
      <c r="M10573" s="368"/>
      <c r="P10573" s="369"/>
      <c r="S10573" s="369"/>
      <c r="V10573" s="358"/>
    </row>
    <row r="10574" spans="8:22">
      <c r="H10574" s="369"/>
      <c r="M10574" s="368"/>
      <c r="P10574" s="369"/>
      <c r="S10574" s="369"/>
      <c r="V10574" s="358"/>
    </row>
    <row r="10575" spans="8:22">
      <c r="H10575" s="369"/>
      <c r="M10575" s="368"/>
      <c r="P10575" s="369"/>
      <c r="S10575" s="369"/>
      <c r="V10575" s="358"/>
    </row>
    <row r="10576" spans="8:22">
      <c r="H10576" s="369"/>
      <c r="M10576" s="368"/>
      <c r="P10576" s="369"/>
      <c r="S10576" s="369"/>
      <c r="V10576" s="358"/>
    </row>
    <row r="10577" spans="8:22">
      <c r="H10577" s="369"/>
      <c r="M10577" s="368"/>
      <c r="P10577" s="369"/>
      <c r="S10577" s="369"/>
      <c r="V10577" s="358"/>
    </row>
    <row r="10578" spans="8:22">
      <c r="H10578" s="369"/>
      <c r="M10578" s="368"/>
      <c r="P10578" s="369"/>
      <c r="S10578" s="369"/>
      <c r="V10578" s="358"/>
    </row>
    <row r="10579" spans="8:22">
      <c r="H10579" s="369"/>
      <c r="M10579" s="368"/>
      <c r="P10579" s="369"/>
      <c r="S10579" s="369"/>
      <c r="V10579" s="358"/>
    </row>
    <row r="10580" spans="8:22">
      <c r="H10580" s="369"/>
      <c r="M10580" s="368"/>
      <c r="P10580" s="369"/>
      <c r="S10580" s="369"/>
      <c r="V10580" s="358"/>
    </row>
    <row r="10581" spans="8:22">
      <c r="H10581" s="369"/>
      <c r="M10581" s="368"/>
      <c r="P10581" s="369"/>
      <c r="S10581" s="369"/>
      <c r="V10581" s="358"/>
    </row>
    <row r="10582" spans="8:22">
      <c r="H10582" s="369"/>
      <c r="M10582" s="368"/>
      <c r="P10582" s="369"/>
      <c r="S10582" s="369"/>
      <c r="V10582" s="358"/>
    </row>
    <row r="10583" spans="8:22">
      <c r="H10583" s="369"/>
      <c r="M10583" s="368"/>
      <c r="P10583" s="369"/>
      <c r="S10583" s="369"/>
      <c r="V10583" s="358"/>
    </row>
    <row r="10584" spans="8:22">
      <c r="H10584" s="369"/>
      <c r="M10584" s="368"/>
      <c r="P10584" s="369"/>
      <c r="S10584" s="369"/>
      <c r="V10584" s="358"/>
    </row>
    <row r="10585" spans="8:22">
      <c r="H10585" s="369"/>
      <c r="M10585" s="368"/>
      <c r="P10585" s="369"/>
      <c r="S10585" s="369"/>
      <c r="V10585" s="358"/>
    </row>
    <row r="10586" spans="8:22">
      <c r="H10586" s="369"/>
      <c r="M10586" s="368"/>
      <c r="P10586" s="369"/>
      <c r="S10586" s="369"/>
      <c r="V10586" s="358"/>
    </row>
    <row r="10587" spans="8:22">
      <c r="H10587" s="369"/>
      <c r="M10587" s="368"/>
      <c r="P10587" s="369"/>
      <c r="S10587" s="369"/>
      <c r="V10587" s="358"/>
    </row>
    <row r="10588" spans="8:22">
      <c r="H10588" s="369"/>
      <c r="M10588" s="368"/>
      <c r="P10588" s="369"/>
      <c r="S10588" s="369"/>
      <c r="V10588" s="358"/>
    </row>
    <row r="10589" spans="8:22">
      <c r="H10589" s="369"/>
      <c r="M10589" s="368"/>
      <c r="P10589" s="369"/>
      <c r="S10589" s="369"/>
      <c r="V10589" s="358"/>
    </row>
    <row r="10590" spans="8:22">
      <c r="H10590" s="369"/>
      <c r="M10590" s="368"/>
      <c r="P10590" s="369"/>
      <c r="S10590" s="369"/>
      <c r="V10590" s="358"/>
    </row>
    <row r="10591" spans="8:22">
      <c r="H10591" s="369"/>
      <c r="M10591" s="368"/>
      <c r="P10591" s="369"/>
      <c r="S10591" s="369"/>
      <c r="V10591" s="358"/>
    </row>
    <row r="10592" spans="8:22">
      <c r="H10592" s="369"/>
      <c r="M10592" s="368"/>
      <c r="P10592" s="369"/>
      <c r="S10592" s="369"/>
      <c r="V10592" s="358"/>
    </row>
    <row r="10593" spans="8:22">
      <c r="H10593" s="369"/>
      <c r="M10593" s="368"/>
      <c r="P10593" s="369"/>
      <c r="S10593" s="369"/>
      <c r="V10593" s="358"/>
    </row>
    <row r="10594" spans="8:22">
      <c r="H10594" s="369"/>
      <c r="M10594" s="368"/>
      <c r="P10594" s="369"/>
      <c r="S10594" s="369"/>
      <c r="V10594" s="358"/>
    </row>
    <row r="10595" spans="8:22">
      <c r="H10595" s="369"/>
      <c r="M10595" s="368"/>
      <c r="P10595" s="369"/>
      <c r="S10595" s="369"/>
      <c r="V10595" s="358"/>
    </row>
    <row r="10596" spans="8:22">
      <c r="H10596" s="369"/>
      <c r="M10596" s="368"/>
      <c r="P10596" s="369"/>
      <c r="S10596" s="369"/>
      <c r="V10596" s="358"/>
    </row>
    <row r="10597" spans="8:22">
      <c r="H10597" s="369"/>
      <c r="M10597" s="368"/>
      <c r="P10597" s="369"/>
      <c r="S10597" s="369"/>
      <c r="V10597" s="358"/>
    </row>
    <row r="10598" spans="8:22">
      <c r="H10598" s="369"/>
      <c r="M10598" s="368"/>
      <c r="P10598" s="369"/>
      <c r="S10598" s="369"/>
      <c r="V10598" s="358"/>
    </row>
    <row r="10599" spans="8:22">
      <c r="H10599" s="369"/>
      <c r="M10599" s="368"/>
      <c r="P10599" s="369"/>
      <c r="S10599" s="369"/>
      <c r="V10599" s="358"/>
    </row>
    <row r="10600" spans="8:22">
      <c r="H10600" s="369"/>
      <c r="M10600" s="368"/>
      <c r="P10600" s="369"/>
      <c r="S10600" s="369"/>
      <c r="V10600" s="358"/>
    </row>
    <row r="10601" spans="8:22">
      <c r="H10601" s="369"/>
      <c r="M10601" s="368"/>
      <c r="P10601" s="369"/>
      <c r="S10601" s="369"/>
      <c r="V10601" s="358"/>
    </row>
    <row r="10602" spans="8:22">
      <c r="H10602" s="369"/>
      <c r="M10602" s="368"/>
      <c r="P10602" s="369"/>
      <c r="S10602" s="369"/>
      <c r="V10602" s="358"/>
    </row>
    <row r="10603" spans="8:22">
      <c r="H10603" s="369"/>
      <c r="M10603" s="368"/>
      <c r="P10603" s="369"/>
      <c r="S10603" s="369"/>
      <c r="V10603" s="358"/>
    </row>
    <row r="10604" spans="8:22">
      <c r="H10604" s="369"/>
      <c r="M10604" s="368"/>
      <c r="P10604" s="369"/>
      <c r="S10604" s="369"/>
      <c r="V10604" s="358"/>
    </row>
    <row r="10605" spans="8:22">
      <c r="H10605" s="369"/>
      <c r="M10605" s="368"/>
      <c r="P10605" s="369"/>
      <c r="S10605" s="369"/>
      <c r="V10605" s="358"/>
    </row>
    <row r="10606" spans="8:22">
      <c r="H10606" s="369"/>
      <c r="M10606" s="368"/>
      <c r="P10606" s="369"/>
      <c r="S10606" s="369"/>
      <c r="V10606" s="358"/>
    </row>
    <row r="10607" spans="8:22">
      <c r="H10607" s="369"/>
      <c r="M10607" s="368"/>
      <c r="P10607" s="369"/>
      <c r="S10607" s="369"/>
      <c r="V10607" s="358"/>
    </row>
    <row r="10608" spans="8:22">
      <c r="H10608" s="369"/>
      <c r="M10608" s="368"/>
      <c r="P10608" s="369"/>
      <c r="S10608" s="369"/>
      <c r="V10608" s="358"/>
    </row>
    <row r="10609" spans="8:22">
      <c r="H10609" s="369"/>
      <c r="M10609" s="368"/>
      <c r="P10609" s="369"/>
      <c r="S10609" s="369"/>
      <c r="V10609" s="358"/>
    </row>
    <row r="10610" spans="8:22">
      <c r="H10610" s="369"/>
      <c r="M10610" s="368"/>
      <c r="P10610" s="369"/>
      <c r="S10610" s="369"/>
      <c r="V10610" s="358"/>
    </row>
    <row r="10611" spans="8:22">
      <c r="H10611" s="369"/>
      <c r="M10611" s="368"/>
      <c r="P10611" s="369"/>
      <c r="S10611" s="369"/>
      <c r="V10611" s="358"/>
    </row>
    <row r="10612" spans="8:22">
      <c r="H10612" s="369"/>
      <c r="M10612" s="368"/>
      <c r="P10612" s="369"/>
      <c r="S10612" s="369"/>
      <c r="V10612" s="358"/>
    </row>
    <row r="10613" spans="8:22">
      <c r="H10613" s="369"/>
      <c r="M10613" s="368"/>
      <c r="P10613" s="369"/>
      <c r="S10613" s="369"/>
      <c r="V10613" s="358"/>
    </row>
    <row r="10614" spans="8:22">
      <c r="H10614" s="369"/>
      <c r="M10614" s="368"/>
      <c r="P10614" s="369"/>
      <c r="S10614" s="369"/>
      <c r="V10614" s="358"/>
    </row>
    <row r="10615" spans="8:22">
      <c r="H10615" s="369"/>
      <c r="M10615" s="368"/>
      <c r="P10615" s="369"/>
      <c r="S10615" s="369"/>
      <c r="V10615" s="358"/>
    </row>
    <row r="10616" spans="8:22">
      <c r="H10616" s="369"/>
      <c r="M10616" s="368"/>
      <c r="P10616" s="369"/>
      <c r="S10616" s="369"/>
      <c r="V10616" s="358"/>
    </row>
    <row r="10617" spans="8:22">
      <c r="H10617" s="369"/>
      <c r="M10617" s="368"/>
      <c r="P10617" s="369"/>
      <c r="S10617" s="369"/>
      <c r="V10617" s="358"/>
    </row>
    <row r="10618" spans="8:22">
      <c r="H10618" s="369"/>
      <c r="M10618" s="368"/>
      <c r="P10618" s="369"/>
      <c r="S10618" s="369"/>
      <c r="V10618" s="358"/>
    </row>
    <row r="10619" spans="8:22">
      <c r="H10619" s="369"/>
      <c r="M10619" s="368"/>
      <c r="P10619" s="369"/>
      <c r="S10619" s="369"/>
      <c r="V10619" s="358"/>
    </row>
    <row r="10620" spans="8:22">
      <c r="H10620" s="369"/>
      <c r="M10620" s="368"/>
      <c r="P10620" s="369"/>
      <c r="S10620" s="369"/>
      <c r="V10620" s="358"/>
    </row>
    <row r="10621" spans="8:22">
      <c r="H10621" s="369"/>
      <c r="M10621" s="368"/>
      <c r="P10621" s="369"/>
      <c r="S10621" s="369"/>
      <c r="V10621" s="358"/>
    </row>
    <row r="10622" spans="8:22">
      <c r="H10622" s="369"/>
      <c r="M10622" s="368"/>
      <c r="P10622" s="369"/>
      <c r="S10622" s="369"/>
      <c r="V10622" s="358"/>
    </row>
    <row r="10623" spans="8:22">
      <c r="H10623" s="369"/>
      <c r="M10623" s="368"/>
      <c r="P10623" s="369"/>
      <c r="S10623" s="369"/>
      <c r="V10623" s="358"/>
    </row>
    <row r="10624" spans="8:22">
      <c r="H10624" s="369"/>
      <c r="M10624" s="368"/>
      <c r="P10624" s="369"/>
      <c r="S10624" s="369"/>
      <c r="V10624" s="358"/>
    </row>
    <row r="10625" spans="8:22">
      <c r="H10625" s="369"/>
      <c r="M10625" s="368"/>
      <c r="P10625" s="369"/>
      <c r="S10625" s="369"/>
      <c r="V10625" s="358"/>
    </row>
    <row r="10626" spans="8:22">
      <c r="H10626" s="369"/>
      <c r="M10626" s="368"/>
      <c r="P10626" s="369"/>
      <c r="S10626" s="369"/>
      <c r="V10626" s="358"/>
    </row>
    <row r="10627" spans="8:22">
      <c r="H10627" s="369"/>
      <c r="M10627" s="368"/>
      <c r="P10627" s="369"/>
      <c r="S10627" s="369"/>
      <c r="V10627" s="358"/>
    </row>
    <row r="10628" spans="8:22">
      <c r="H10628" s="369"/>
      <c r="M10628" s="368"/>
      <c r="P10628" s="369"/>
      <c r="S10628" s="369"/>
      <c r="V10628" s="358"/>
    </row>
    <row r="10629" spans="8:22">
      <c r="H10629" s="369"/>
      <c r="M10629" s="368"/>
      <c r="P10629" s="369"/>
      <c r="S10629" s="369"/>
      <c r="V10629" s="358"/>
    </row>
    <row r="10630" spans="8:22">
      <c r="H10630" s="369"/>
      <c r="M10630" s="368"/>
      <c r="P10630" s="369"/>
      <c r="S10630" s="369"/>
      <c r="V10630" s="358"/>
    </row>
    <row r="10631" spans="8:22">
      <c r="H10631" s="369"/>
      <c r="M10631" s="368"/>
      <c r="P10631" s="369"/>
      <c r="S10631" s="369"/>
      <c r="V10631" s="358"/>
    </row>
    <row r="10632" spans="8:22">
      <c r="H10632" s="369"/>
      <c r="M10632" s="368"/>
      <c r="P10632" s="369"/>
      <c r="S10632" s="369"/>
      <c r="V10632" s="358"/>
    </row>
    <row r="10633" spans="8:22">
      <c r="H10633" s="369"/>
      <c r="M10633" s="368"/>
      <c r="P10633" s="369"/>
      <c r="S10633" s="369"/>
      <c r="V10633" s="358"/>
    </row>
    <row r="10634" spans="8:22">
      <c r="H10634" s="369"/>
      <c r="M10634" s="368"/>
      <c r="P10634" s="369"/>
      <c r="S10634" s="369"/>
      <c r="V10634" s="358"/>
    </row>
    <row r="10635" spans="8:22">
      <c r="H10635" s="369"/>
      <c r="M10635" s="368"/>
      <c r="P10635" s="369"/>
      <c r="S10635" s="369"/>
      <c r="V10635" s="358"/>
    </row>
    <row r="10636" spans="8:22">
      <c r="H10636" s="369"/>
      <c r="M10636" s="368"/>
      <c r="P10636" s="369"/>
      <c r="S10636" s="369"/>
      <c r="V10636" s="358"/>
    </row>
    <row r="10637" spans="8:22">
      <c r="H10637" s="369"/>
      <c r="M10637" s="368"/>
      <c r="P10637" s="369"/>
      <c r="S10637" s="369"/>
      <c r="V10637" s="358"/>
    </row>
    <row r="10638" spans="8:22">
      <c r="H10638" s="369"/>
      <c r="M10638" s="368"/>
      <c r="P10638" s="369"/>
      <c r="S10638" s="369"/>
      <c r="V10638" s="358"/>
    </row>
    <row r="10639" spans="8:22">
      <c r="H10639" s="369"/>
      <c r="M10639" s="368"/>
      <c r="P10639" s="369"/>
      <c r="S10639" s="369"/>
      <c r="V10639" s="358"/>
    </row>
    <row r="10640" spans="8:22">
      <c r="H10640" s="369"/>
      <c r="M10640" s="368"/>
      <c r="P10640" s="369"/>
      <c r="S10640" s="369"/>
      <c r="V10640" s="358"/>
    </row>
    <row r="10641" spans="8:22">
      <c r="H10641" s="369"/>
      <c r="M10641" s="368"/>
      <c r="P10641" s="369"/>
      <c r="S10641" s="369"/>
      <c r="V10641" s="358"/>
    </row>
    <row r="10642" spans="8:22">
      <c r="H10642" s="369"/>
      <c r="M10642" s="368"/>
      <c r="P10642" s="369"/>
      <c r="S10642" s="369"/>
      <c r="V10642" s="358"/>
    </row>
    <row r="10643" spans="8:22">
      <c r="H10643" s="369"/>
      <c r="M10643" s="368"/>
      <c r="P10643" s="369"/>
      <c r="S10643" s="369"/>
      <c r="V10643" s="358"/>
    </row>
    <row r="10644" spans="8:22">
      <c r="H10644" s="369"/>
      <c r="M10644" s="368"/>
      <c r="P10644" s="369"/>
      <c r="S10644" s="369"/>
      <c r="V10644" s="358"/>
    </row>
    <row r="10645" spans="8:22">
      <c r="H10645" s="369"/>
      <c r="M10645" s="368"/>
      <c r="P10645" s="369"/>
      <c r="S10645" s="369"/>
      <c r="V10645" s="358"/>
    </row>
    <row r="10646" spans="8:22">
      <c r="H10646" s="369"/>
      <c r="M10646" s="368"/>
      <c r="P10646" s="369"/>
      <c r="S10646" s="369"/>
      <c r="V10646" s="358"/>
    </row>
    <row r="10647" spans="8:22">
      <c r="H10647" s="369"/>
      <c r="M10647" s="368"/>
      <c r="P10647" s="369"/>
      <c r="S10647" s="369"/>
      <c r="V10647" s="358"/>
    </row>
    <row r="10648" spans="8:22">
      <c r="H10648" s="369"/>
      <c r="M10648" s="368"/>
      <c r="P10648" s="369"/>
      <c r="S10648" s="369"/>
      <c r="V10648" s="358"/>
    </row>
    <row r="10649" spans="8:22">
      <c r="H10649" s="369"/>
      <c r="M10649" s="368"/>
      <c r="P10649" s="369"/>
      <c r="S10649" s="369"/>
      <c r="V10649" s="358"/>
    </row>
    <row r="10650" spans="8:22">
      <c r="H10650" s="369"/>
      <c r="M10650" s="368"/>
      <c r="P10650" s="369"/>
      <c r="S10650" s="369"/>
      <c r="V10650" s="358"/>
    </row>
    <row r="10651" spans="8:22">
      <c r="H10651" s="369"/>
      <c r="M10651" s="368"/>
      <c r="P10651" s="369"/>
      <c r="S10651" s="369"/>
      <c r="V10651" s="358"/>
    </row>
    <row r="10652" spans="8:22">
      <c r="H10652" s="369"/>
      <c r="M10652" s="368"/>
      <c r="P10652" s="369"/>
      <c r="S10652" s="369"/>
      <c r="V10652" s="358"/>
    </row>
    <row r="10653" spans="8:22">
      <c r="H10653" s="369"/>
      <c r="M10653" s="368"/>
      <c r="P10653" s="369"/>
      <c r="S10653" s="369"/>
      <c r="V10653" s="358"/>
    </row>
    <row r="10654" spans="8:22">
      <c r="H10654" s="369"/>
      <c r="M10654" s="368"/>
      <c r="P10654" s="369"/>
      <c r="S10654" s="369"/>
      <c r="V10654" s="358"/>
    </row>
    <row r="10655" spans="8:22">
      <c r="H10655" s="369"/>
      <c r="M10655" s="368"/>
      <c r="P10655" s="369"/>
      <c r="S10655" s="369"/>
      <c r="V10655" s="358"/>
    </row>
    <row r="10656" spans="8:22">
      <c r="H10656" s="369"/>
      <c r="M10656" s="368"/>
      <c r="P10656" s="369"/>
      <c r="S10656" s="369"/>
      <c r="V10656" s="358"/>
    </row>
    <row r="10657" spans="8:22">
      <c r="H10657" s="369"/>
      <c r="M10657" s="368"/>
      <c r="P10657" s="369"/>
      <c r="S10657" s="369"/>
      <c r="V10657" s="358"/>
    </row>
    <row r="10658" spans="8:22">
      <c r="H10658" s="369"/>
      <c r="M10658" s="368"/>
      <c r="P10658" s="369"/>
      <c r="S10658" s="369"/>
      <c r="V10658" s="358"/>
    </row>
    <row r="10659" spans="8:22">
      <c r="H10659" s="369"/>
      <c r="M10659" s="368"/>
      <c r="P10659" s="369"/>
      <c r="S10659" s="369"/>
      <c r="V10659" s="358"/>
    </row>
    <row r="10660" spans="8:22">
      <c r="H10660" s="369"/>
      <c r="M10660" s="368"/>
      <c r="P10660" s="369"/>
      <c r="S10660" s="369"/>
      <c r="V10660" s="358"/>
    </row>
    <row r="10661" spans="8:22">
      <c r="H10661" s="369"/>
      <c r="M10661" s="368"/>
      <c r="P10661" s="369"/>
      <c r="S10661" s="369"/>
      <c r="V10661" s="358"/>
    </row>
    <row r="10662" spans="8:22">
      <c r="H10662" s="369"/>
      <c r="M10662" s="368"/>
      <c r="P10662" s="369"/>
      <c r="S10662" s="369"/>
      <c r="V10662" s="358"/>
    </row>
    <row r="10663" spans="8:22">
      <c r="H10663" s="369"/>
      <c r="M10663" s="368"/>
      <c r="P10663" s="369"/>
      <c r="S10663" s="369"/>
      <c r="V10663" s="358"/>
    </row>
    <row r="10664" spans="8:22">
      <c r="H10664" s="369"/>
      <c r="M10664" s="368"/>
      <c r="P10664" s="369"/>
      <c r="S10664" s="369"/>
      <c r="V10664" s="358"/>
    </row>
    <row r="10665" spans="8:22">
      <c r="H10665" s="369"/>
      <c r="M10665" s="368"/>
      <c r="P10665" s="369"/>
      <c r="S10665" s="369"/>
      <c r="V10665" s="358"/>
    </row>
    <row r="10666" spans="8:22">
      <c r="H10666" s="369"/>
      <c r="M10666" s="368"/>
      <c r="P10666" s="369"/>
      <c r="S10666" s="369"/>
      <c r="V10666" s="358"/>
    </row>
    <row r="10667" spans="8:22">
      <c r="H10667" s="369"/>
      <c r="M10667" s="368"/>
      <c r="P10667" s="369"/>
      <c r="S10667" s="369"/>
      <c r="V10667" s="358"/>
    </row>
    <row r="10668" spans="8:22">
      <c r="H10668" s="369"/>
      <c r="M10668" s="368"/>
      <c r="P10668" s="369"/>
      <c r="S10668" s="369"/>
      <c r="V10668" s="358"/>
    </row>
    <row r="10669" spans="8:22">
      <c r="H10669" s="369"/>
      <c r="M10669" s="368"/>
      <c r="P10669" s="369"/>
      <c r="S10669" s="369"/>
      <c r="V10669" s="358"/>
    </row>
    <row r="10670" spans="8:22">
      <c r="H10670" s="369"/>
      <c r="M10670" s="368"/>
      <c r="P10670" s="369"/>
      <c r="S10670" s="369"/>
      <c r="V10670" s="358"/>
    </row>
    <row r="10671" spans="8:22">
      <c r="H10671" s="369"/>
      <c r="M10671" s="368"/>
      <c r="P10671" s="369"/>
      <c r="S10671" s="369"/>
      <c r="V10671" s="358"/>
    </row>
    <row r="10672" spans="8:22">
      <c r="H10672" s="369"/>
      <c r="M10672" s="368"/>
      <c r="P10672" s="369"/>
      <c r="S10672" s="369"/>
      <c r="V10672" s="358"/>
    </row>
    <row r="10673" spans="8:22">
      <c r="H10673" s="369"/>
      <c r="M10673" s="368"/>
      <c r="P10673" s="369"/>
      <c r="S10673" s="369"/>
      <c r="V10673" s="358"/>
    </row>
    <row r="10674" spans="8:22">
      <c r="H10674" s="369"/>
      <c r="M10674" s="368"/>
      <c r="P10674" s="369"/>
      <c r="S10674" s="369"/>
      <c r="V10674" s="358"/>
    </row>
    <row r="10675" spans="8:22">
      <c r="H10675" s="369"/>
      <c r="M10675" s="368"/>
      <c r="P10675" s="369"/>
      <c r="S10675" s="369"/>
      <c r="V10675" s="358"/>
    </row>
    <row r="10676" spans="8:22">
      <c r="H10676" s="369"/>
      <c r="M10676" s="368"/>
      <c r="P10676" s="369"/>
      <c r="S10676" s="369"/>
      <c r="V10676" s="358"/>
    </row>
    <row r="10677" spans="8:22">
      <c r="H10677" s="369"/>
      <c r="M10677" s="368"/>
      <c r="P10677" s="369"/>
      <c r="S10677" s="369"/>
      <c r="V10677" s="358"/>
    </row>
    <row r="10678" spans="8:22">
      <c r="H10678" s="369"/>
      <c r="M10678" s="368"/>
      <c r="P10678" s="369"/>
      <c r="S10678" s="369"/>
      <c r="V10678" s="358"/>
    </row>
    <row r="10679" spans="8:22">
      <c r="H10679" s="369"/>
      <c r="M10679" s="368"/>
      <c r="P10679" s="369"/>
      <c r="S10679" s="369"/>
      <c r="V10679" s="358"/>
    </row>
    <row r="10680" spans="8:22">
      <c r="H10680" s="369"/>
      <c r="M10680" s="368"/>
      <c r="P10680" s="369"/>
      <c r="S10680" s="369"/>
      <c r="V10680" s="358"/>
    </row>
    <row r="10681" spans="8:22">
      <c r="H10681" s="369"/>
      <c r="M10681" s="368"/>
      <c r="P10681" s="369"/>
      <c r="S10681" s="369"/>
      <c r="V10681" s="358"/>
    </row>
    <row r="10682" spans="8:22">
      <c r="H10682" s="369"/>
      <c r="M10682" s="368"/>
      <c r="P10682" s="369"/>
      <c r="S10682" s="369"/>
      <c r="V10682" s="358"/>
    </row>
    <row r="10683" spans="8:22">
      <c r="H10683" s="369"/>
      <c r="M10683" s="368"/>
      <c r="P10683" s="369"/>
      <c r="S10683" s="369"/>
      <c r="V10683" s="358"/>
    </row>
    <row r="10684" spans="8:22">
      <c r="H10684" s="369"/>
      <c r="M10684" s="368"/>
      <c r="P10684" s="369"/>
      <c r="S10684" s="369"/>
      <c r="V10684" s="358"/>
    </row>
    <row r="10685" spans="8:22">
      <c r="H10685" s="369"/>
      <c r="M10685" s="368"/>
      <c r="P10685" s="369"/>
      <c r="S10685" s="369"/>
      <c r="V10685" s="358"/>
    </row>
    <row r="10686" spans="8:22">
      <c r="H10686" s="369"/>
      <c r="M10686" s="368"/>
      <c r="P10686" s="369"/>
      <c r="S10686" s="369"/>
      <c r="V10686" s="358"/>
    </row>
    <row r="10687" spans="8:22">
      <c r="H10687" s="369"/>
      <c r="M10687" s="368"/>
      <c r="P10687" s="369"/>
      <c r="S10687" s="369"/>
      <c r="V10687" s="358"/>
    </row>
    <row r="10688" spans="8:22">
      <c r="H10688" s="369"/>
      <c r="M10688" s="368"/>
      <c r="P10688" s="369"/>
      <c r="S10688" s="369"/>
      <c r="V10688" s="358"/>
    </row>
    <row r="10689" spans="8:22">
      <c r="H10689" s="369"/>
      <c r="M10689" s="368"/>
      <c r="P10689" s="369"/>
      <c r="S10689" s="369"/>
      <c r="V10689" s="358"/>
    </row>
    <row r="10690" spans="8:22">
      <c r="H10690" s="369"/>
      <c r="M10690" s="368"/>
      <c r="P10690" s="369"/>
      <c r="S10690" s="369"/>
      <c r="V10690" s="358"/>
    </row>
    <row r="10691" spans="8:22">
      <c r="H10691" s="369"/>
      <c r="M10691" s="368"/>
      <c r="P10691" s="369"/>
      <c r="S10691" s="369"/>
      <c r="V10691" s="358"/>
    </row>
    <row r="10692" spans="8:22">
      <c r="H10692" s="369"/>
      <c r="M10692" s="368"/>
      <c r="P10692" s="369"/>
      <c r="S10692" s="369"/>
      <c r="V10692" s="358"/>
    </row>
    <row r="10693" spans="8:22">
      <c r="H10693" s="369"/>
      <c r="M10693" s="368"/>
      <c r="P10693" s="369"/>
      <c r="S10693" s="369"/>
      <c r="V10693" s="358"/>
    </row>
    <row r="10694" spans="8:22">
      <c r="H10694" s="369"/>
      <c r="M10694" s="368"/>
      <c r="P10694" s="369"/>
      <c r="S10694" s="369"/>
      <c r="V10694" s="358"/>
    </row>
    <row r="10695" spans="8:22">
      <c r="H10695" s="369"/>
      <c r="M10695" s="368"/>
      <c r="P10695" s="369"/>
      <c r="S10695" s="369"/>
      <c r="V10695" s="358"/>
    </row>
    <row r="10696" spans="8:22">
      <c r="H10696" s="369"/>
      <c r="M10696" s="368"/>
      <c r="P10696" s="369"/>
      <c r="S10696" s="369"/>
      <c r="V10696" s="358"/>
    </row>
    <row r="10697" spans="8:22">
      <c r="H10697" s="369"/>
      <c r="M10697" s="368"/>
      <c r="P10697" s="369"/>
      <c r="S10697" s="369"/>
      <c r="V10697" s="358"/>
    </row>
    <row r="10698" spans="8:22">
      <c r="H10698" s="369"/>
      <c r="M10698" s="368"/>
      <c r="P10698" s="369"/>
      <c r="S10698" s="369"/>
      <c r="V10698" s="358"/>
    </row>
    <row r="10699" spans="8:22">
      <c r="H10699" s="369"/>
      <c r="M10699" s="368"/>
      <c r="P10699" s="369"/>
      <c r="S10699" s="369"/>
      <c r="V10699" s="358"/>
    </row>
    <row r="10700" spans="8:22">
      <c r="H10700" s="369"/>
      <c r="M10700" s="368"/>
      <c r="P10700" s="369"/>
      <c r="S10700" s="369"/>
      <c r="V10700" s="358"/>
    </row>
    <row r="10701" spans="8:22">
      <c r="H10701" s="369"/>
      <c r="M10701" s="368"/>
      <c r="P10701" s="369"/>
      <c r="S10701" s="369"/>
      <c r="V10701" s="358"/>
    </row>
    <row r="10702" spans="8:22">
      <c r="H10702" s="369"/>
      <c r="M10702" s="368"/>
      <c r="P10702" s="369"/>
      <c r="S10702" s="369"/>
      <c r="V10702" s="358"/>
    </row>
    <row r="10703" spans="8:22">
      <c r="H10703" s="369"/>
      <c r="M10703" s="368"/>
      <c r="P10703" s="369"/>
      <c r="S10703" s="369"/>
      <c r="V10703" s="358"/>
    </row>
    <row r="10704" spans="8:22">
      <c r="H10704" s="369"/>
      <c r="M10704" s="368"/>
      <c r="P10704" s="369"/>
      <c r="S10704" s="369"/>
      <c r="V10704" s="358"/>
    </row>
    <row r="10705" spans="8:22">
      <c r="H10705" s="369"/>
      <c r="M10705" s="368"/>
      <c r="P10705" s="369"/>
      <c r="S10705" s="369"/>
      <c r="V10705" s="358"/>
    </row>
    <row r="10706" spans="8:22">
      <c r="H10706" s="369"/>
      <c r="M10706" s="368"/>
      <c r="P10706" s="369"/>
      <c r="S10706" s="369"/>
      <c r="V10706" s="358"/>
    </row>
    <row r="10707" spans="8:22">
      <c r="H10707" s="369"/>
      <c r="M10707" s="368"/>
      <c r="P10707" s="369"/>
      <c r="S10707" s="369"/>
      <c r="V10707" s="358"/>
    </row>
    <row r="10708" spans="8:22">
      <c r="H10708" s="369"/>
      <c r="M10708" s="368"/>
      <c r="P10708" s="369"/>
      <c r="S10708" s="369"/>
      <c r="V10708" s="358"/>
    </row>
    <row r="10709" spans="8:22">
      <c r="H10709" s="369"/>
      <c r="M10709" s="368"/>
      <c r="P10709" s="369"/>
      <c r="S10709" s="369"/>
      <c r="V10709" s="358"/>
    </row>
    <row r="10710" spans="8:22">
      <c r="H10710" s="369"/>
      <c r="M10710" s="368"/>
      <c r="P10710" s="369"/>
      <c r="S10710" s="369"/>
      <c r="V10710" s="358"/>
    </row>
    <row r="10711" spans="8:22">
      <c r="H10711" s="369"/>
      <c r="M10711" s="368"/>
      <c r="P10711" s="369"/>
      <c r="S10711" s="369"/>
      <c r="V10711" s="358"/>
    </row>
    <row r="10712" spans="8:22">
      <c r="H10712" s="369"/>
      <c r="M10712" s="368"/>
      <c r="P10712" s="369"/>
      <c r="S10712" s="369"/>
      <c r="V10712" s="358"/>
    </row>
    <row r="10713" spans="8:22">
      <c r="H10713" s="369"/>
      <c r="M10713" s="368"/>
      <c r="P10713" s="369"/>
      <c r="S10713" s="369"/>
      <c r="V10713" s="358"/>
    </row>
    <row r="10714" spans="8:22">
      <c r="H10714" s="369"/>
      <c r="M10714" s="368"/>
      <c r="P10714" s="369"/>
      <c r="S10714" s="369"/>
      <c r="V10714" s="358"/>
    </row>
    <row r="10715" spans="8:22">
      <c r="H10715" s="369"/>
      <c r="M10715" s="368"/>
      <c r="P10715" s="369"/>
      <c r="S10715" s="369"/>
      <c r="V10715" s="358"/>
    </row>
    <row r="10716" spans="8:22">
      <c r="H10716" s="369"/>
      <c r="M10716" s="368"/>
      <c r="P10716" s="369"/>
      <c r="S10716" s="369"/>
      <c r="V10716" s="358"/>
    </row>
    <row r="10717" spans="8:22">
      <c r="H10717" s="369"/>
      <c r="M10717" s="368"/>
      <c r="P10717" s="369"/>
      <c r="S10717" s="369"/>
      <c r="V10717" s="358"/>
    </row>
    <row r="10718" spans="8:22">
      <c r="H10718" s="369"/>
      <c r="M10718" s="368"/>
      <c r="P10718" s="369"/>
      <c r="S10718" s="369"/>
      <c r="V10718" s="358"/>
    </row>
    <row r="10719" spans="8:22">
      <c r="H10719" s="369"/>
      <c r="M10719" s="368"/>
      <c r="P10719" s="369"/>
      <c r="S10719" s="369"/>
      <c r="V10719" s="358"/>
    </row>
    <row r="10720" spans="8:22">
      <c r="H10720" s="369"/>
      <c r="M10720" s="368"/>
      <c r="P10720" s="369"/>
      <c r="S10720" s="369"/>
      <c r="V10720" s="358"/>
    </row>
    <row r="10721" spans="8:22">
      <c r="H10721" s="369"/>
      <c r="M10721" s="368"/>
      <c r="P10721" s="369"/>
      <c r="S10721" s="369"/>
      <c r="V10721" s="358"/>
    </row>
    <row r="10722" spans="8:22">
      <c r="H10722" s="369"/>
      <c r="M10722" s="368"/>
      <c r="P10722" s="369"/>
      <c r="S10722" s="369"/>
      <c r="V10722" s="358"/>
    </row>
    <row r="10723" spans="8:22">
      <c r="H10723" s="369"/>
      <c r="M10723" s="368"/>
      <c r="P10723" s="369"/>
      <c r="S10723" s="369"/>
      <c r="V10723" s="358"/>
    </row>
    <row r="10724" spans="8:22">
      <c r="H10724" s="369"/>
      <c r="M10724" s="368"/>
      <c r="P10724" s="369"/>
      <c r="S10724" s="369"/>
      <c r="V10724" s="358"/>
    </row>
    <row r="10725" spans="8:22">
      <c r="H10725" s="369"/>
      <c r="M10725" s="368"/>
      <c r="P10725" s="369"/>
      <c r="S10725" s="369"/>
      <c r="V10725" s="358"/>
    </row>
    <row r="10726" spans="8:22">
      <c r="H10726" s="369"/>
      <c r="M10726" s="368"/>
      <c r="P10726" s="369"/>
      <c r="S10726" s="369"/>
      <c r="V10726" s="358"/>
    </row>
    <row r="10727" spans="8:22">
      <c r="H10727" s="369"/>
      <c r="M10727" s="368"/>
      <c r="P10727" s="369"/>
      <c r="S10727" s="369"/>
      <c r="V10727" s="358"/>
    </row>
    <row r="10728" spans="8:22">
      <c r="H10728" s="369"/>
      <c r="M10728" s="368"/>
      <c r="P10728" s="369"/>
      <c r="S10728" s="369"/>
      <c r="V10728" s="358"/>
    </row>
    <row r="10729" spans="8:22">
      <c r="H10729" s="369"/>
      <c r="M10729" s="368"/>
      <c r="P10729" s="369"/>
      <c r="S10729" s="369"/>
      <c r="V10729" s="358"/>
    </row>
    <row r="10730" spans="8:22">
      <c r="H10730" s="369"/>
      <c r="M10730" s="368"/>
      <c r="P10730" s="369"/>
      <c r="S10730" s="369"/>
      <c r="V10730" s="358"/>
    </row>
    <row r="10731" spans="8:22">
      <c r="H10731" s="369"/>
      <c r="M10731" s="368"/>
      <c r="P10731" s="369"/>
      <c r="S10731" s="369"/>
      <c r="V10731" s="358"/>
    </row>
    <row r="10732" spans="8:22">
      <c r="H10732" s="369"/>
      <c r="M10732" s="368"/>
      <c r="P10732" s="369"/>
      <c r="S10732" s="369"/>
      <c r="V10732" s="358"/>
    </row>
    <row r="10733" spans="8:22">
      <c r="H10733" s="369"/>
      <c r="M10733" s="368"/>
      <c r="P10733" s="369"/>
      <c r="S10733" s="369"/>
      <c r="V10733" s="358"/>
    </row>
    <row r="10734" spans="8:22">
      <c r="H10734" s="369"/>
      <c r="M10734" s="368"/>
      <c r="P10734" s="369"/>
      <c r="S10734" s="369"/>
      <c r="V10734" s="358"/>
    </row>
    <row r="10735" spans="8:22">
      <c r="H10735" s="369"/>
      <c r="M10735" s="368"/>
      <c r="P10735" s="369"/>
      <c r="S10735" s="369"/>
      <c r="V10735" s="358"/>
    </row>
    <row r="10736" spans="8:22">
      <c r="H10736" s="369"/>
      <c r="M10736" s="368"/>
      <c r="P10736" s="369"/>
      <c r="S10736" s="369"/>
      <c r="V10736" s="358"/>
    </row>
    <row r="10737" spans="8:22">
      <c r="H10737" s="369"/>
      <c r="M10737" s="368"/>
      <c r="P10737" s="369"/>
      <c r="S10737" s="369"/>
      <c r="V10737" s="358"/>
    </row>
    <row r="10738" spans="8:22">
      <c r="H10738" s="369"/>
      <c r="M10738" s="368"/>
      <c r="P10738" s="369"/>
      <c r="S10738" s="369"/>
      <c r="V10738" s="358"/>
    </row>
    <row r="10739" spans="8:22">
      <c r="H10739" s="369"/>
      <c r="M10739" s="368"/>
      <c r="P10739" s="369"/>
      <c r="S10739" s="369"/>
      <c r="V10739" s="358"/>
    </row>
    <row r="10740" spans="8:22">
      <c r="H10740" s="369"/>
      <c r="M10740" s="368"/>
      <c r="P10740" s="369"/>
      <c r="S10740" s="369"/>
      <c r="V10740" s="358"/>
    </row>
    <row r="10741" spans="8:22">
      <c r="H10741" s="369"/>
      <c r="M10741" s="368"/>
      <c r="P10741" s="369"/>
      <c r="S10741" s="369"/>
      <c r="V10741" s="358"/>
    </row>
    <row r="10742" spans="8:22">
      <c r="H10742" s="369"/>
      <c r="M10742" s="368"/>
      <c r="P10742" s="369"/>
      <c r="S10742" s="369"/>
      <c r="V10742" s="358"/>
    </row>
    <row r="10743" spans="8:22">
      <c r="H10743" s="369"/>
      <c r="M10743" s="368"/>
      <c r="P10743" s="369"/>
      <c r="S10743" s="369"/>
      <c r="V10743" s="358"/>
    </row>
    <row r="10744" spans="8:22">
      <c r="H10744" s="369"/>
      <c r="M10744" s="368"/>
      <c r="P10744" s="369"/>
      <c r="S10744" s="369"/>
      <c r="V10744" s="358"/>
    </row>
    <row r="10745" spans="8:22">
      <c r="H10745" s="369"/>
      <c r="M10745" s="368"/>
      <c r="P10745" s="369"/>
      <c r="S10745" s="369"/>
      <c r="V10745" s="358"/>
    </row>
    <row r="10746" spans="8:22">
      <c r="H10746" s="369"/>
      <c r="M10746" s="368"/>
      <c r="P10746" s="369"/>
      <c r="S10746" s="369"/>
      <c r="V10746" s="358"/>
    </row>
    <row r="10747" spans="8:22">
      <c r="H10747" s="369"/>
      <c r="M10747" s="368"/>
      <c r="P10747" s="369"/>
      <c r="S10747" s="369"/>
      <c r="V10747" s="358"/>
    </row>
    <row r="10748" spans="8:22">
      <c r="H10748" s="369"/>
      <c r="M10748" s="368"/>
      <c r="P10748" s="369"/>
      <c r="S10748" s="369"/>
      <c r="V10748" s="358"/>
    </row>
    <row r="10749" spans="8:22">
      <c r="H10749" s="369"/>
      <c r="M10749" s="368"/>
      <c r="P10749" s="369"/>
      <c r="S10749" s="369"/>
      <c r="V10749" s="358"/>
    </row>
    <row r="10750" spans="8:22">
      <c r="H10750" s="369"/>
      <c r="M10750" s="368"/>
      <c r="P10750" s="369"/>
      <c r="S10750" s="369"/>
      <c r="V10750" s="358"/>
    </row>
    <row r="10751" spans="8:22">
      <c r="H10751" s="369"/>
      <c r="M10751" s="368"/>
      <c r="P10751" s="369"/>
      <c r="S10751" s="369"/>
      <c r="V10751" s="358"/>
    </row>
    <row r="10752" spans="8:22">
      <c r="H10752" s="369"/>
      <c r="M10752" s="368"/>
      <c r="P10752" s="369"/>
      <c r="S10752" s="369"/>
      <c r="V10752" s="358"/>
    </row>
    <row r="10753" spans="8:22">
      <c r="H10753" s="369"/>
      <c r="M10753" s="368"/>
      <c r="P10753" s="369"/>
      <c r="S10753" s="369"/>
      <c r="V10753" s="358"/>
    </row>
    <row r="10754" spans="8:22">
      <c r="H10754" s="369"/>
      <c r="M10754" s="368"/>
      <c r="P10754" s="369"/>
      <c r="S10754" s="369"/>
      <c r="V10754" s="358"/>
    </row>
    <row r="10755" spans="8:22">
      <c r="H10755" s="369"/>
      <c r="M10755" s="368"/>
      <c r="P10755" s="369"/>
      <c r="S10755" s="369"/>
      <c r="V10755" s="358"/>
    </row>
    <row r="10756" spans="8:22">
      <c r="H10756" s="369"/>
      <c r="M10756" s="368"/>
      <c r="P10756" s="369"/>
      <c r="S10756" s="369"/>
      <c r="V10756" s="358"/>
    </row>
    <row r="10757" spans="8:22">
      <c r="H10757" s="369"/>
      <c r="M10757" s="368"/>
      <c r="P10757" s="369"/>
      <c r="S10757" s="369"/>
      <c r="V10757" s="358"/>
    </row>
    <row r="10758" spans="8:22">
      <c r="H10758" s="369"/>
      <c r="M10758" s="368"/>
      <c r="P10758" s="369"/>
      <c r="S10758" s="369"/>
      <c r="V10758" s="358"/>
    </row>
    <row r="10759" spans="8:22">
      <c r="H10759" s="369"/>
      <c r="M10759" s="368"/>
      <c r="P10759" s="369"/>
      <c r="S10759" s="369"/>
      <c r="V10759" s="358"/>
    </row>
    <row r="10760" spans="8:22">
      <c r="H10760" s="369"/>
      <c r="M10760" s="368"/>
      <c r="P10760" s="369"/>
      <c r="S10760" s="369"/>
      <c r="V10760" s="358"/>
    </row>
    <row r="10761" spans="8:22">
      <c r="H10761" s="369"/>
      <c r="M10761" s="368"/>
      <c r="P10761" s="369"/>
      <c r="S10761" s="369"/>
      <c r="V10761" s="358"/>
    </row>
    <row r="10762" spans="8:22">
      <c r="H10762" s="369"/>
      <c r="M10762" s="368"/>
      <c r="P10762" s="369"/>
      <c r="S10762" s="369"/>
      <c r="V10762" s="358"/>
    </row>
    <row r="10763" spans="8:22">
      <c r="H10763" s="369"/>
      <c r="M10763" s="368"/>
      <c r="P10763" s="369"/>
      <c r="S10763" s="369"/>
      <c r="V10763" s="358"/>
    </row>
    <row r="10764" spans="8:22">
      <c r="H10764" s="369"/>
      <c r="M10764" s="368"/>
      <c r="P10764" s="369"/>
      <c r="S10764" s="369"/>
      <c r="V10764" s="358"/>
    </row>
    <row r="10765" spans="8:22">
      <c r="H10765" s="369"/>
      <c r="M10765" s="368"/>
      <c r="P10765" s="369"/>
      <c r="S10765" s="369"/>
      <c r="V10765" s="358"/>
    </row>
    <row r="10766" spans="8:22">
      <c r="H10766" s="369"/>
      <c r="M10766" s="368"/>
      <c r="P10766" s="369"/>
      <c r="S10766" s="369"/>
      <c r="V10766" s="358"/>
    </row>
    <row r="10767" spans="8:22">
      <c r="H10767" s="369"/>
      <c r="M10767" s="368"/>
      <c r="P10767" s="369"/>
      <c r="S10767" s="369"/>
      <c r="V10767" s="358"/>
    </row>
    <row r="10768" spans="8:22">
      <c r="H10768" s="369"/>
      <c r="M10768" s="368"/>
      <c r="P10768" s="369"/>
      <c r="S10768" s="369"/>
      <c r="V10768" s="358"/>
    </row>
    <row r="10769" spans="8:22">
      <c r="H10769" s="369"/>
      <c r="M10769" s="368"/>
      <c r="P10769" s="369"/>
      <c r="S10769" s="369"/>
      <c r="V10769" s="358"/>
    </row>
    <row r="10770" spans="8:22">
      <c r="H10770" s="369"/>
      <c r="M10770" s="368"/>
      <c r="P10770" s="369"/>
      <c r="S10770" s="369"/>
      <c r="V10770" s="358"/>
    </row>
    <row r="10771" spans="8:22">
      <c r="H10771" s="369"/>
      <c r="M10771" s="368"/>
      <c r="P10771" s="369"/>
      <c r="S10771" s="369"/>
      <c r="V10771" s="358"/>
    </row>
    <row r="10772" spans="8:22">
      <c r="H10772" s="369"/>
      <c r="M10772" s="368"/>
      <c r="P10772" s="369"/>
      <c r="S10772" s="369"/>
      <c r="V10772" s="358"/>
    </row>
    <row r="10773" spans="8:22">
      <c r="H10773" s="369"/>
      <c r="M10773" s="368"/>
      <c r="P10773" s="369"/>
      <c r="S10773" s="369"/>
      <c r="V10773" s="358"/>
    </row>
    <row r="10774" spans="8:22">
      <c r="H10774" s="369"/>
      <c r="M10774" s="368"/>
      <c r="P10774" s="369"/>
      <c r="S10774" s="369"/>
      <c r="V10774" s="358"/>
    </row>
    <row r="10775" spans="8:22">
      <c r="H10775" s="369"/>
      <c r="M10775" s="368"/>
      <c r="P10775" s="369"/>
      <c r="S10775" s="369"/>
      <c r="V10775" s="358"/>
    </row>
    <row r="10776" spans="8:22">
      <c r="H10776" s="369"/>
      <c r="M10776" s="368"/>
      <c r="P10776" s="369"/>
      <c r="S10776" s="369"/>
      <c r="V10776" s="358"/>
    </row>
    <row r="10777" spans="8:22">
      <c r="H10777" s="369"/>
      <c r="M10777" s="368"/>
      <c r="P10777" s="369"/>
      <c r="S10777" s="369"/>
      <c r="V10777" s="358"/>
    </row>
    <row r="10778" spans="8:22">
      <c r="H10778" s="369"/>
      <c r="M10778" s="368"/>
      <c r="P10778" s="369"/>
      <c r="S10778" s="369"/>
      <c r="V10778" s="358"/>
    </row>
    <row r="10779" spans="8:22">
      <c r="H10779" s="369"/>
      <c r="M10779" s="368"/>
      <c r="P10779" s="369"/>
      <c r="S10779" s="369"/>
      <c r="V10779" s="358"/>
    </row>
    <row r="10780" spans="8:22">
      <c r="H10780" s="369"/>
      <c r="M10780" s="368"/>
      <c r="P10780" s="369"/>
      <c r="S10780" s="369"/>
      <c r="V10780" s="358"/>
    </row>
    <row r="10781" spans="8:22">
      <c r="H10781" s="369"/>
      <c r="M10781" s="368"/>
      <c r="P10781" s="369"/>
      <c r="S10781" s="369"/>
      <c r="V10781" s="358"/>
    </row>
    <row r="10782" spans="8:22">
      <c r="H10782" s="369"/>
      <c r="M10782" s="368"/>
      <c r="P10782" s="369"/>
      <c r="S10782" s="369"/>
      <c r="V10782" s="358"/>
    </row>
    <row r="10783" spans="8:22">
      <c r="H10783" s="369"/>
      <c r="M10783" s="368"/>
      <c r="P10783" s="369"/>
      <c r="S10783" s="369"/>
      <c r="V10783" s="358"/>
    </row>
    <row r="10784" spans="8:22">
      <c r="H10784" s="369"/>
      <c r="M10784" s="368"/>
      <c r="P10784" s="369"/>
      <c r="S10784" s="369"/>
      <c r="V10784" s="358"/>
    </row>
    <row r="10785" spans="8:22">
      <c r="H10785" s="369"/>
      <c r="M10785" s="368"/>
      <c r="P10785" s="369"/>
      <c r="S10785" s="369"/>
      <c r="V10785" s="358"/>
    </row>
    <row r="10786" spans="8:22">
      <c r="H10786" s="369"/>
      <c r="M10786" s="368"/>
      <c r="P10786" s="369"/>
      <c r="S10786" s="369"/>
      <c r="V10786" s="358"/>
    </row>
    <row r="10787" spans="8:22">
      <c r="H10787" s="369"/>
      <c r="M10787" s="368"/>
      <c r="P10787" s="369"/>
      <c r="S10787" s="369"/>
      <c r="V10787" s="358"/>
    </row>
    <row r="10788" spans="8:22">
      <c r="H10788" s="369"/>
      <c r="M10788" s="368"/>
      <c r="P10788" s="369"/>
      <c r="S10788" s="369"/>
      <c r="V10788" s="358"/>
    </row>
    <row r="10789" spans="8:22">
      <c r="H10789" s="369"/>
      <c r="M10789" s="368"/>
      <c r="P10789" s="369"/>
      <c r="S10789" s="369"/>
      <c r="V10789" s="358"/>
    </row>
    <row r="10790" spans="8:22">
      <c r="H10790" s="369"/>
      <c r="M10790" s="368"/>
      <c r="P10790" s="369"/>
      <c r="S10790" s="369"/>
      <c r="V10790" s="358"/>
    </row>
    <row r="10791" spans="8:22">
      <c r="H10791" s="369"/>
      <c r="M10791" s="368"/>
      <c r="P10791" s="369"/>
      <c r="S10791" s="369"/>
      <c r="V10791" s="358"/>
    </row>
    <row r="10792" spans="8:22">
      <c r="H10792" s="369"/>
      <c r="M10792" s="368"/>
      <c r="P10792" s="369"/>
      <c r="S10792" s="369"/>
      <c r="V10792" s="358"/>
    </row>
    <row r="10793" spans="8:22">
      <c r="H10793" s="369"/>
      <c r="M10793" s="368"/>
      <c r="P10793" s="369"/>
      <c r="S10793" s="369"/>
      <c r="V10793" s="358"/>
    </row>
    <row r="10794" spans="8:22">
      <c r="H10794" s="369"/>
      <c r="M10794" s="368"/>
      <c r="P10794" s="369"/>
      <c r="S10794" s="369"/>
      <c r="V10794" s="358"/>
    </row>
    <row r="10795" spans="8:22">
      <c r="H10795" s="369"/>
      <c r="M10795" s="368"/>
      <c r="P10795" s="369"/>
      <c r="S10795" s="369"/>
      <c r="V10795" s="358"/>
    </row>
    <row r="10796" spans="8:22">
      <c r="H10796" s="369"/>
      <c r="M10796" s="368"/>
      <c r="P10796" s="369"/>
      <c r="S10796" s="369"/>
      <c r="V10796" s="358"/>
    </row>
    <row r="10797" spans="8:22">
      <c r="H10797" s="369"/>
      <c r="M10797" s="368"/>
      <c r="P10797" s="369"/>
      <c r="S10797" s="369"/>
      <c r="V10797" s="358"/>
    </row>
    <row r="10798" spans="8:22">
      <c r="H10798" s="369"/>
      <c r="M10798" s="368"/>
      <c r="P10798" s="369"/>
      <c r="S10798" s="369"/>
      <c r="V10798" s="358"/>
    </row>
    <row r="10799" spans="8:22">
      <c r="H10799" s="369"/>
      <c r="M10799" s="368"/>
      <c r="P10799" s="369"/>
      <c r="S10799" s="369"/>
      <c r="V10799" s="358"/>
    </row>
    <row r="10800" spans="8:22">
      <c r="H10800" s="369"/>
      <c r="M10800" s="368"/>
      <c r="P10800" s="369"/>
      <c r="S10800" s="369"/>
      <c r="V10800" s="358"/>
    </row>
    <row r="10801" spans="8:22">
      <c r="H10801" s="369"/>
      <c r="M10801" s="368"/>
      <c r="P10801" s="369"/>
      <c r="S10801" s="369"/>
      <c r="V10801" s="358"/>
    </row>
    <row r="10802" spans="8:22">
      <c r="H10802" s="369"/>
      <c r="M10802" s="368"/>
      <c r="P10802" s="369"/>
      <c r="S10802" s="369"/>
      <c r="V10802" s="358"/>
    </row>
    <row r="10803" spans="8:22">
      <c r="H10803" s="369"/>
      <c r="M10803" s="368"/>
      <c r="P10803" s="369"/>
      <c r="S10803" s="369"/>
      <c r="V10803" s="358"/>
    </row>
    <row r="10804" spans="8:22">
      <c r="H10804" s="369"/>
      <c r="M10804" s="368"/>
      <c r="P10804" s="369"/>
      <c r="S10804" s="369"/>
      <c r="V10804" s="358"/>
    </row>
    <row r="10805" spans="8:22">
      <c r="H10805" s="369"/>
      <c r="M10805" s="368"/>
      <c r="P10805" s="369"/>
      <c r="S10805" s="369"/>
      <c r="V10805" s="358"/>
    </row>
    <row r="10806" spans="8:22">
      <c r="H10806" s="369"/>
      <c r="M10806" s="368"/>
      <c r="P10806" s="369"/>
      <c r="S10806" s="369"/>
      <c r="V10806" s="358"/>
    </row>
    <row r="10807" spans="8:22">
      <c r="H10807" s="369"/>
      <c r="M10807" s="368"/>
      <c r="P10807" s="369"/>
      <c r="S10807" s="369"/>
      <c r="V10807" s="358"/>
    </row>
    <row r="10808" spans="8:22">
      <c r="H10808" s="369"/>
      <c r="M10808" s="368"/>
      <c r="P10808" s="369"/>
      <c r="S10808" s="369"/>
      <c r="V10808" s="358"/>
    </row>
    <row r="10809" spans="8:22">
      <c r="H10809" s="369"/>
      <c r="M10809" s="368"/>
      <c r="P10809" s="369"/>
      <c r="S10809" s="369"/>
      <c r="V10809" s="358"/>
    </row>
    <row r="10810" spans="8:22">
      <c r="H10810" s="369"/>
      <c r="M10810" s="368"/>
      <c r="P10810" s="369"/>
      <c r="S10810" s="369"/>
      <c r="V10810" s="358"/>
    </row>
    <row r="10811" spans="8:22">
      <c r="H10811" s="369"/>
      <c r="M10811" s="368"/>
      <c r="P10811" s="369"/>
      <c r="S10811" s="369"/>
      <c r="V10811" s="358"/>
    </row>
    <row r="10812" spans="8:22">
      <c r="H10812" s="369"/>
      <c r="M10812" s="368"/>
      <c r="P10812" s="369"/>
      <c r="S10812" s="369"/>
      <c r="V10812" s="358"/>
    </row>
    <row r="10813" spans="8:22">
      <c r="H10813" s="369"/>
      <c r="M10813" s="368"/>
      <c r="P10813" s="369"/>
      <c r="S10813" s="369"/>
      <c r="V10813" s="358"/>
    </row>
    <row r="10814" spans="8:22">
      <c r="H10814" s="369"/>
      <c r="M10814" s="368"/>
      <c r="P10814" s="369"/>
      <c r="S10814" s="369"/>
      <c r="V10814" s="358"/>
    </row>
    <row r="10815" spans="8:22">
      <c r="H10815" s="369"/>
      <c r="M10815" s="368"/>
      <c r="P10815" s="369"/>
      <c r="S10815" s="369"/>
      <c r="V10815" s="358"/>
    </row>
    <row r="10816" spans="8:22">
      <c r="H10816" s="369"/>
      <c r="M10816" s="368"/>
      <c r="P10816" s="369"/>
      <c r="S10816" s="369"/>
      <c r="V10816" s="358"/>
    </row>
    <row r="10817" spans="8:22">
      <c r="H10817" s="369"/>
      <c r="M10817" s="368"/>
      <c r="P10817" s="369"/>
      <c r="S10817" s="369"/>
      <c r="V10817" s="358"/>
    </row>
    <row r="10818" spans="8:22">
      <c r="H10818" s="369"/>
      <c r="M10818" s="368"/>
      <c r="P10818" s="369"/>
      <c r="S10818" s="369"/>
      <c r="V10818" s="358"/>
    </row>
    <row r="10819" spans="8:22">
      <c r="H10819" s="369"/>
      <c r="M10819" s="368"/>
      <c r="P10819" s="369"/>
      <c r="S10819" s="369"/>
      <c r="V10819" s="358"/>
    </row>
    <row r="10820" spans="8:22">
      <c r="H10820" s="369"/>
      <c r="M10820" s="368"/>
      <c r="P10820" s="369"/>
      <c r="S10820" s="369"/>
      <c r="V10820" s="358"/>
    </row>
    <row r="10821" spans="8:22">
      <c r="H10821" s="369"/>
      <c r="M10821" s="368"/>
      <c r="P10821" s="369"/>
      <c r="S10821" s="369"/>
      <c r="V10821" s="358"/>
    </row>
    <row r="10822" spans="8:22">
      <c r="H10822" s="369"/>
      <c r="M10822" s="368"/>
      <c r="P10822" s="369"/>
      <c r="S10822" s="369"/>
      <c r="V10822" s="358"/>
    </row>
    <row r="10823" spans="8:22">
      <c r="H10823" s="369"/>
      <c r="M10823" s="368"/>
      <c r="P10823" s="369"/>
      <c r="S10823" s="369"/>
      <c r="V10823" s="358"/>
    </row>
    <row r="10824" spans="8:22">
      <c r="H10824" s="369"/>
      <c r="M10824" s="368"/>
      <c r="P10824" s="369"/>
      <c r="S10824" s="369"/>
      <c r="V10824" s="358"/>
    </row>
    <row r="10825" spans="8:22">
      <c r="H10825" s="369"/>
      <c r="M10825" s="368"/>
      <c r="P10825" s="369"/>
      <c r="S10825" s="369"/>
      <c r="V10825" s="358"/>
    </row>
    <row r="10826" spans="8:22">
      <c r="H10826" s="369"/>
      <c r="M10826" s="368"/>
      <c r="P10826" s="369"/>
      <c r="S10826" s="369"/>
      <c r="V10826" s="358"/>
    </row>
    <row r="10827" spans="8:22">
      <c r="H10827" s="369"/>
      <c r="M10827" s="368"/>
      <c r="P10827" s="369"/>
      <c r="S10827" s="369"/>
      <c r="V10827" s="358"/>
    </row>
    <row r="10828" spans="8:22">
      <c r="H10828" s="369"/>
      <c r="M10828" s="368"/>
      <c r="P10828" s="369"/>
      <c r="S10828" s="369"/>
      <c r="V10828" s="358"/>
    </row>
    <row r="10829" spans="8:22">
      <c r="H10829" s="369"/>
      <c r="M10829" s="368"/>
      <c r="P10829" s="369"/>
      <c r="S10829" s="369"/>
      <c r="V10829" s="358"/>
    </row>
    <row r="10830" spans="8:22">
      <c r="H10830" s="369"/>
      <c r="M10830" s="368"/>
      <c r="P10830" s="369"/>
      <c r="S10830" s="369"/>
      <c r="V10830" s="358"/>
    </row>
    <row r="10831" spans="8:22">
      <c r="H10831" s="369"/>
      <c r="M10831" s="368"/>
      <c r="P10831" s="369"/>
      <c r="S10831" s="369"/>
      <c r="V10831" s="358"/>
    </row>
    <row r="10832" spans="8:22">
      <c r="H10832" s="369"/>
      <c r="M10832" s="368"/>
      <c r="P10832" s="369"/>
      <c r="S10832" s="369"/>
      <c r="V10832" s="358"/>
    </row>
    <row r="10833" spans="8:22">
      <c r="H10833" s="369"/>
      <c r="M10833" s="368"/>
      <c r="P10833" s="369"/>
      <c r="S10833" s="369"/>
      <c r="V10833" s="358"/>
    </row>
    <row r="10834" spans="8:22">
      <c r="H10834" s="369"/>
      <c r="M10834" s="368"/>
      <c r="P10834" s="369"/>
      <c r="S10834" s="369"/>
      <c r="V10834" s="358"/>
    </row>
    <row r="10835" spans="8:22">
      <c r="H10835" s="369"/>
      <c r="M10835" s="368"/>
      <c r="P10835" s="369"/>
      <c r="S10835" s="369"/>
      <c r="V10835" s="358"/>
    </row>
    <row r="10836" spans="8:22">
      <c r="H10836" s="369"/>
      <c r="M10836" s="368"/>
      <c r="P10836" s="369"/>
      <c r="S10836" s="369"/>
      <c r="V10836" s="358"/>
    </row>
    <row r="10837" spans="8:22">
      <c r="H10837" s="369"/>
      <c r="M10837" s="368"/>
      <c r="P10837" s="369"/>
      <c r="S10837" s="369"/>
      <c r="V10837" s="358"/>
    </row>
    <row r="10838" spans="8:22">
      <c r="H10838" s="369"/>
      <c r="M10838" s="368"/>
      <c r="P10838" s="369"/>
      <c r="S10838" s="369"/>
      <c r="V10838" s="358"/>
    </row>
    <row r="10839" spans="8:22">
      <c r="H10839" s="369"/>
      <c r="M10839" s="368"/>
      <c r="P10839" s="369"/>
      <c r="S10839" s="369"/>
      <c r="V10839" s="358"/>
    </row>
    <row r="10840" spans="8:22">
      <c r="H10840" s="369"/>
      <c r="M10840" s="368"/>
      <c r="P10840" s="369"/>
      <c r="S10840" s="369"/>
      <c r="V10840" s="358"/>
    </row>
    <row r="10841" spans="8:22">
      <c r="H10841" s="369"/>
      <c r="M10841" s="368"/>
      <c r="P10841" s="369"/>
      <c r="S10841" s="369"/>
      <c r="V10841" s="358"/>
    </row>
    <row r="10842" spans="8:22">
      <c r="H10842" s="369"/>
      <c r="M10842" s="368"/>
      <c r="P10842" s="369"/>
      <c r="S10842" s="369"/>
      <c r="V10842" s="358"/>
    </row>
    <row r="10843" spans="8:22">
      <c r="H10843" s="369"/>
      <c r="M10843" s="368"/>
      <c r="P10843" s="369"/>
      <c r="S10843" s="369"/>
      <c r="V10843" s="358"/>
    </row>
    <row r="10844" spans="8:22">
      <c r="H10844" s="369"/>
      <c r="M10844" s="368"/>
      <c r="P10844" s="369"/>
      <c r="S10844" s="369"/>
      <c r="V10844" s="358"/>
    </row>
    <row r="10845" spans="8:22">
      <c r="H10845" s="369"/>
      <c r="M10845" s="368"/>
      <c r="P10845" s="369"/>
      <c r="S10845" s="369"/>
      <c r="V10845" s="358"/>
    </row>
    <row r="10846" spans="8:22">
      <c r="H10846" s="369"/>
      <c r="M10846" s="368"/>
      <c r="P10846" s="369"/>
      <c r="S10846" s="369"/>
      <c r="V10846" s="358"/>
    </row>
    <row r="10847" spans="8:22">
      <c r="H10847" s="369"/>
      <c r="M10847" s="368"/>
      <c r="P10847" s="369"/>
      <c r="S10847" s="369"/>
      <c r="V10847" s="358"/>
    </row>
    <row r="10848" spans="8:22">
      <c r="H10848" s="369"/>
      <c r="M10848" s="368"/>
      <c r="P10848" s="369"/>
      <c r="S10848" s="369"/>
      <c r="V10848" s="358"/>
    </row>
    <row r="10849" spans="8:22">
      <c r="H10849" s="369"/>
      <c r="M10849" s="368"/>
      <c r="P10849" s="369"/>
      <c r="S10849" s="369"/>
      <c r="V10849" s="358"/>
    </row>
    <row r="10850" spans="8:22">
      <c r="H10850" s="369"/>
      <c r="M10850" s="368"/>
      <c r="P10850" s="369"/>
      <c r="S10850" s="369"/>
      <c r="V10850" s="358"/>
    </row>
    <row r="10851" spans="8:22">
      <c r="H10851" s="369"/>
      <c r="M10851" s="368"/>
      <c r="P10851" s="369"/>
      <c r="S10851" s="369"/>
      <c r="V10851" s="358"/>
    </row>
    <row r="10852" spans="8:22">
      <c r="H10852" s="369"/>
      <c r="M10852" s="368"/>
      <c r="P10852" s="369"/>
      <c r="S10852" s="369"/>
      <c r="V10852" s="358"/>
    </row>
    <row r="10853" spans="8:22">
      <c r="H10853" s="369"/>
      <c r="M10853" s="368"/>
      <c r="P10853" s="369"/>
      <c r="S10853" s="369"/>
      <c r="V10853" s="358"/>
    </row>
    <row r="10854" spans="8:22">
      <c r="H10854" s="369"/>
      <c r="M10854" s="368"/>
      <c r="P10854" s="369"/>
      <c r="S10854" s="369"/>
      <c r="V10854" s="358"/>
    </row>
    <row r="10855" spans="8:22">
      <c r="H10855" s="369"/>
      <c r="M10855" s="368"/>
      <c r="P10855" s="369"/>
      <c r="S10855" s="369"/>
      <c r="V10855" s="358"/>
    </row>
    <row r="10856" spans="8:22">
      <c r="H10856" s="369"/>
      <c r="M10856" s="368"/>
      <c r="P10856" s="369"/>
      <c r="S10856" s="369"/>
      <c r="V10856" s="358"/>
    </row>
    <row r="10857" spans="8:22">
      <c r="H10857" s="369"/>
      <c r="M10857" s="368"/>
      <c r="P10857" s="369"/>
      <c r="S10857" s="369"/>
      <c r="V10857" s="358"/>
    </row>
    <row r="10858" spans="8:22">
      <c r="H10858" s="369"/>
      <c r="M10858" s="368"/>
      <c r="P10858" s="369"/>
      <c r="S10858" s="369"/>
      <c r="V10858" s="358"/>
    </row>
    <row r="10859" spans="8:22">
      <c r="H10859" s="369"/>
      <c r="M10859" s="368"/>
      <c r="P10859" s="369"/>
      <c r="S10859" s="369"/>
      <c r="V10859" s="358"/>
    </row>
    <row r="10860" spans="8:22">
      <c r="H10860" s="369"/>
      <c r="M10860" s="368"/>
      <c r="P10860" s="369"/>
      <c r="S10860" s="369"/>
      <c r="V10860" s="358"/>
    </row>
    <row r="10861" spans="8:22">
      <c r="H10861" s="369"/>
      <c r="M10861" s="368"/>
      <c r="P10861" s="369"/>
      <c r="S10861" s="369"/>
      <c r="V10861" s="358"/>
    </row>
    <row r="10862" spans="8:22">
      <c r="H10862" s="369"/>
      <c r="M10862" s="368"/>
      <c r="P10862" s="369"/>
      <c r="S10862" s="369"/>
      <c r="V10862" s="358"/>
    </row>
    <row r="10863" spans="8:22">
      <c r="H10863" s="369"/>
      <c r="M10863" s="368"/>
      <c r="P10863" s="369"/>
      <c r="S10863" s="369"/>
      <c r="V10863" s="358"/>
    </row>
    <row r="10864" spans="8:22">
      <c r="H10864" s="369"/>
      <c r="M10864" s="368"/>
      <c r="P10864" s="369"/>
      <c r="S10864" s="369"/>
      <c r="V10864" s="358"/>
    </row>
    <row r="10865" spans="8:22">
      <c r="H10865" s="369"/>
      <c r="M10865" s="368"/>
      <c r="P10865" s="369"/>
      <c r="S10865" s="369"/>
      <c r="V10865" s="358"/>
    </row>
    <row r="10866" spans="8:22">
      <c r="H10866" s="369"/>
      <c r="M10866" s="368"/>
      <c r="P10866" s="369"/>
      <c r="S10866" s="369"/>
      <c r="V10866" s="358"/>
    </row>
    <row r="10867" spans="8:22">
      <c r="H10867" s="369"/>
      <c r="M10867" s="368"/>
      <c r="P10867" s="369"/>
      <c r="S10867" s="369"/>
      <c r="V10867" s="358"/>
    </row>
    <row r="10868" spans="8:22">
      <c r="H10868" s="369"/>
      <c r="M10868" s="368"/>
      <c r="P10868" s="369"/>
      <c r="S10868" s="369"/>
      <c r="V10868" s="358"/>
    </row>
    <row r="10869" spans="8:22">
      <c r="H10869" s="369"/>
      <c r="M10869" s="368"/>
      <c r="P10869" s="369"/>
      <c r="S10869" s="369"/>
      <c r="V10869" s="358"/>
    </row>
    <row r="10870" spans="8:22">
      <c r="H10870" s="369"/>
      <c r="M10870" s="368"/>
      <c r="P10870" s="369"/>
      <c r="S10870" s="369"/>
      <c r="V10870" s="358"/>
    </row>
    <row r="10871" spans="8:22">
      <c r="H10871" s="369"/>
      <c r="M10871" s="368"/>
      <c r="P10871" s="369"/>
      <c r="S10871" s="369"/>
      <c r="V10871" s="358"/>
    </row>
    <row r="10872" spans="8:22">
      <c r="H10872" s="369"/>
      <c r="M10872" s="368"/>
      <c r="P10872" s="369"/>
      <c r="S10872" s="369"/>
      <c r="V10872" s="358"/>
    </row>
    <row r="10873" spans="8:22">
      <c r="H10873" s="369"/>
      <c r="M10873" s="368"/>
      <c r="P10873" s="369"/>
      <c r="S10873" s="369"/>
      <c r="V10873" s="358"/>
    </row>
    <row r="10874" spans="8:22">
      <c r="H10874" s="369"/>
      <c r="M10874" s="368"/>
      <c r="P10874" s="369"/>
      <c r="S10874" s="369"/>
      <c r="V10874" s="358"/>
    </row>
    <row r="10875" spans="8:22">
      <c r="H10875" s="369"/>
      <c r="M10875" s="368"/>
      <c r="P10875" s="369"/>
      <c r="S10875" s="369"/>
      <c r="V10875" s="358"/>
    </row>
    <row r="10876" spans="8:22">
      <c r="H10876" s="369"/>
      <c r="M10876" s="368"/>
      <c r="P10876" s="369"/>
      <c r="S10876" s="369"/>
      <c r="V10876" s="358"/>
    </row>
    <row r="10877" spans="8:22">
      <c r="H10877" s="369"/>
      <c r="M10877" s="368"/>
      <c r="P10877" s="369"/>
      <c r="S10877" s="369"/>
      <c r="V10877" s="358"/>
    </row>
    <row r="10878" spans="8:22">
      <c r="H10878" s="369"/>
      <c r="M10878" s="368"/>
      <c r="P10878" s="369"/>
      <c r="S10878" s="369"/>
      <c r="V10878" s="358"/>
    </row>
    <row r="10879" spans="8:22">
      <c r="H10879" s="369"/>
      <c r="M10879" s="368"/>
      <c r="P10879" s="369"/>
      <c r="S10879" s="369"/>
      <c r="V10879" s="358"/>
    </row>
    <row r="10880" spans="8:22">
      <c r="H10880" s="369"/>
      <c r="M10880" s="368"/>
      <c r="P10880" s="369"/>
      <c r="S10880" s="369"/>
      <c r="V10880" s="358"/>
    </row>
    <row r="10881" spans="8:22">
      <c r="H10881" s="369"/>
      <c r="M10881" s="368"/>
      <c r="P10881" s="369"/>
      <c r="S10881" s="369"/>
      <c r="V10881" s="358"/>
    </row>
    <row r="10882" spans="8:22">
      <c r="H10882" s="369"/>
      <c r="M10882" s="368"/>
      <c r="P10882" s="369"/>
      <c r="S10882" s="369"/>
      <c r="V10882" s="358"/>
    </row>
    <row r="10883" spans="8:22">
      <c r="H10883" s="369"/>
      <c r="M10883" s="368"/>
      <c r="P10883" s="369"/>
      <c r="S10883" s="369"/>
      <c r="V10883" s="358"/>
    </row>
    <row r="10884" spans="8:22">
      <c r="H10884" s="369"/>
      <c r="M10884" s="368"/>
      <c r="P10884" s="369"/>
      <c r="S10884" s="369"/>
      <c r="V10884" s="358"/>
    </row>
    <row r="10885" spans="8:22">
      <c r="H10885" s="369"/>
      <c r="M10885" s="368"/>
      <c r="P10885" s="369"/>
      <c r="S10885" s="369"/>
      <c r="V10885" s="358"/>
    </row>
    <row r="10886" spans="8:22">
      <c r="H10886" s="369"/>
      <c r="M10886" s="368"/>
      <c r="P10886" s="369"/>
      <c r="S10886" s="369"/>
      <c r="V10886" s="358"/>
    </row>
    <row r="10887" spans="8:22">
      <c r="H10887" s="369"/>
      <c r="M10887" s="368"/>
      <c r="P10887" s="369"/>
      <c r="S10887" s="369"/>
      <c r="V10887" s="358"/>
    </row>
    <row r="10888" spans="8:22">
      <c r="H10888" s="369"/>
      <c r="M10888" s="368"/>
      <c r="P10888" s="369"/>
      <c r="S10888" s="369"/>
      <c r="V10888" s="358"/>
    </row>
    <row r="10889" spans="8:22">
      <c r="H10889" s="369"/>
      <c r="M10889" s="368"/>
      <c r="P10889" s="369"/>
      <c r="S10889" s="369"/>
      <c r="V10889" s="358"/>
    </row>
    <row r="10890" spans="8:22">
      <c r="H10890" s="369"/>
      <c r="M10890" s="368"/>
      <c r="P10890" s="369"/>
      <c r="S10890" s="369"/>
      <c r="V10890" s="358"/>
    </row>
    <row r="10891" spans="8:22">
      <c r="H10891" s="369"/>
      <c r="M10891" s="368"/>
      <c r="P10891" s="369"/>
      <c r="S10891" s="369"/>
      <c r="V10891" s="358"/>
    </row>
    <row r="10892" spans="8:22">
      <c r="H10892" s="369"/>
      <c r="M10892" s="368"/>
      <c r="P10892" s="369"/>
      <c r="S10892" s="369"/>
      <c r="V10892" s="358"/>
    </row>
    <row r="10893" spans="8:22">
      <c r="H10893" s="369"/>
      <c r="M10893" s="368"/>
      <c r="P10893" s="369"/>
      <c r="S10893" s="369"/>
      <c r="V10893" s="358"/>
    </row>
    <row r="10894" spans="8:22">
      <c r="H10894" s="369"/>
      <c r="M10894" s="368"/>
      <c r="P10894" s="369"/>
      <c r="S10894" s="369"/>
      <c r="V10894" s="358"/>
    </row>
    <row r="10895" spans="8:22">
      <c r="H10895" s="369"/>
      <c r="M10895" s="368"/>
      <c r="P10895" s="369"/>
      <c r="S10895" s="369"/>
      <c r="V10895" s="358"/>
    </row>
    <row r="10896" spans="8:22">
      <c r="H10896" s="369"/>
      <c r="M10896" s="368"/>
      <c r="P10896" s="369"/>
      <c r="S10896" s="369"/>
      <c r="V10896" s="358"/>
    </row>
    <row r="10897" spans="8:22">
      <c r="H10897" s="369"/>
      <c r="M10897" s="368"/>
      <c r="P10897" s="369"/>
      <c r="S10897" s="369"/>
      <c r="V10897" s="358"/>
    </row>
    <row r="10898" spans="8:22">
      <c r="H10898" s="369"/>
      <c r="M10898" s="368"/>
      <c r="P10898" s="369"/>
      <c r="S10898" s="369"/>
      <c r="V10898" s="358"/>
    </row>
    <row r="10899" spans="8:22">
      <c r="H10899" s="369"/>
      <c r="M10899" s="368"/>
      <c r="P10899" s="369"/>
      <c r="S10899" s="369"/>
      <c r="V10899" s="358"/>
    </row>
    <row r="10900" spans="8:22">
      <c r="H10900" s="369"/>
      <c r="M10900" s="368"/>
      <c r="P10900" s="369"/>
      <c r="S10900" s="369"/>
      <c r="V10900" s="358"/>
    </row>
    <row r="10901" spans="8:22">
      <c r="H10901" s="369"/>
      <c r="M10901" s="368"/>
      <c r="P10901" s="369"/>
      <c r="S10901" s="369"/>
      <c r="V10901" s="358"/>
    </row>
    <row r="10902" spans="8:22">
      <c r="H10902" s="369"/>
      <c r="M10902" s="368"/>
      <c r="P10902" s="369"/>
      <c r="S10902" s="369"/>
      <c r="V10902" s="358"/>
    </row>
    <row r="10903" spans="8:22">
      <c r="H10903" s="369"/>
      <c r="M10903" s="368"/>
      <c r="P10903" s="369"/>
      <c r="S10903" s="369"/>
      <c r="V10903" s="358"/>
    </row>
    <row r="10904" spans="8:22">
      <c r="H10904" s="369"/>
      <c r="M10904" s="368"/>
      <c r="P10904" s="369"/>
      <c r="S10904" s="369"/>
      <c r="V10904" s="358"/>
    </row>
    <row r="10905" spans="8:22">
      <c r="H10905" s="369"/>
      <c r="M10905" s="368"/>
      <c r="P10905" s="369"/>
      <c r="S10905" s="369"/>
      <c r="V10905" s="358"/>
    </row>
    <row r="10906" spans="8:22">
      <c r="H10906" s="369"/>
      <c r="M10906" s="368"/>
      <c r="P10906" s="369"/>
      <c r="S10906" s="369"/>
      <c r="V10906" s="358"/>
    </row>
    <row r="10907" spans="8:22">
      <c r="H10907" s="369"/>
      <c r="M10907" s="368"/>
      <c r="P10907" s="369"/>
      <c r="S10907" s="369"/>
      <c r="V10907" s="358"/>
    </row>
    <row r="10908" spans="8:22">
      <c r="H10908" s="369"/>
      <c r="M10908" s="368"/>
      <c r="P10908" s="369"/>
      <c r="S10908" s="369"/>
      <c r="V10908" s="358"/>
    </row>
    <row r="10909" spans="8:22">
      <c r="H10909" s="369"/>
      <c r="M10909" s="368"/>
      <c r="P10909" s="369"/>
      <c r="S10909" s="369"/>
      <c r="V10909" s="358"/>
    </row>
    <row r="10910" spans="8:22">
      <c r="H10910" s="369"/>
      <c r="M10910" s="368"/>
      <c r="P10910" s="369"/>
      <c r="S10910" s="369"/>
      <c r="V10910" s="358"/>
    </row>
    <row r="10911" spans="8:22">
      <c r="H10911" s="369"/>
      <c r="M10911" s="368"/>
      <c r="P10911" s="369"/>
      <c r="S10911" s="369"/>
      <c r="V10911" s="358"/>
    </row>
    <row r="10912" spans="8:22">
      <c r="H10912" s="369"/>
      <c r="M10912" s="368"/>
      <c r="P10912" s="369"/>
      <c r="S10912" s="369"/>
      <c r="V10912" s="358"/>
    </row>
    <row r="10913" spans="5:22">
      <c r="E10913" s="377"/>
      <c r="H10913" s="369"/>
      <c r="M10913" s="368"/>
      <c r="P10913" s="369"/>
      <c r="S10913" s="369"/>
      <c r="V10913" s="358"/>
    </row>
    <row r="10914" spans="5:22">
      <c r="H10914" s="369"/>
      <c r="M10914" s="368"/>
      <c r="P10914" s="369"/>
      <c r="S10914" s="369"/>
      <c r="V10914" s="358"/>
    </row>
    <row r="10915" spans="5:22">
      <c r="H10915" s="369"/>
      <c r="M10915" s="368"/>
      <c r="P10915" s="369"/>
      <c r="S10915" s="369"/>
      <c r="V10915" s="358"/>
    </row>
    <row r="10916" spans="5:22">
      <c r="H10916" s="369"/>
      <c r="M10916" s="368"/>
      <c r="P10916" s="369"/>
      <c r="S10916" s="369"/>
      <c r="V10916" s="358"/>
    </row>
    <row r="10917" spans="5:22">
      <c r="H10917" s="369"/>
      <c r="M10917" s="368"/>
      <c r="P10917" s="369"/>
      <c r="S10917" s="369"/>
      <c r="V10917" s="358"/>
    </row>
    <row r="10918" spans="5:22">
      <c r="H10918" s="369"/>
      <c r="M10918" s="368"/>
      <c r="P10918" s="369"/>
      <c r="S10918" s="369"/>
      <c r="V10918" s="358"/>
    </row>
    <row r="10919" spans="5:22">
      <c r="H10919" s="369"/>
      <c r="M10919" s="368"/>
      <c r="P10919" s="369"/>
      <c r="S10919" s="369"/>
      <c r="V10919" s="358"/>
    </row>
    <row r="10920" spans="5:22">
      <c r="H10920" s="369"/>
      <c r="M10920" s="368"/>
      <c r="P10920" s="369"/>
      <c r="S10920" s="369"/>
      <c r="V10920" s="358"/>
    </row>
    <row r="10921" spans="5:22">
      <c r="H10921" s="369"/>
      <c r="M10921" s="368"/>
      <c r="P10921" s="369"/>
      <c r="S10921" s="369"/>
      <c r="V10921" s="358"/>
    </row>
    <row r="10922" spans="5:22">
      <c r="H10922" s="369"/>
      <c r="M10922" s="368"/>
      <c r="P10922" s="369"/>
      <c r="S10922" s="369"/>
      <c r="V10922" s="358"/>
    </row>
    <row r="10923" spans="5:22">
      <c r="H10923" s="369"/>
      <c r="M10923" s="368"/>
      <c r="P10923" s="369"/>
      <c r="S10923" s="369"/>
      <c r="V10923" s="358"/>
    </row>
    <row r="10924" spans="5:22">
      <c r="H10924" s="369"/>
      <c r="M10924" s="368"/>
      <c r="P10924" s="369"/>
      <c r="S10924" s="369"/>
      <c r="V10924" s="358"/>
    </row>
    <row r="10925" spans="5:22">
      <c r="H10925" s="369"/>
      <c r="M10925" s="368"/>
      <c r="P10925" s="369"/>
      <c r="S10925" s="369"/>
      <c r="V10925" s="358"/>
    </row>
    <row r="10926" spans="5:22">
      <c r="H10926" s="369"/>
      <c r="M10926" s="368"/>
      <c r="P10926" s="369"/>
      <c r="S10926" s="369"/>
      <c r="V10926" s="358"/>
    </row>
    <row r="10927" spans="5:22">
      <c r="H10927" s="369"/>
      <c r="M10927" s="368"/>
      <c r="P10927" s="369"/>
      <c r="S10927" s="369"/>
      <c r="V10927" s="358"/>
    </row>
    <row r="10928" spans="5:22">
      <c r="H10928" s="369"/>
      <c r="M10928" s="368"/>
      <c r="P10928" s="369"/>
      <c r="S10928" s="369"/>
      <c r="V10928" s="358"/>
    </row>
    <row r="10929" spans="8:22">
      <c r="H10929" s="369"/>
      <c r="M10929" s="368"/>
      <c r="P10929" s="369"/>
      <c r="S10929" s="369"/>
      <c r="V10929" s="358"/>
    </row>
    <row r="10930" spans="8:22">
      <c r="H10930" s="369"/>
      <c r="M10930" s="368"/>
      <c r="P10930" s="369"/>
      <c r="S10930" s="369"/>
      <c r="V10930" s="358"/>
    </row>
    <row r="10931" spans="8:22">
      <c r="H10931" s="369"/>
      <c r="M10931" s="368"/>
      <c r="P10931" s="369"/>
      <c r="S10931" s="369"/>
      <c r="V10931" s="358"/>
    </row>
    <row r="10932" spans="8:22">
      <c r="H10932" s="369"/>
      <c r="M10932" s="368"/>
      <c r="P10932" s="369"/>
      <c r="S10932" s="369"/>
      <c r="V10932" s="358"/>
    </row>
    <row r="10933" spans="8:22">
      <c r="H10933" s="369"/>
      <c r="M10933" s="368"/>
      <c r="P10933" s="369"/>
      <c r="S10933" s="369"/>
      <c r="V10933" s="358"/>
    </row>
    <row r="10934" spans="8:22">
      <c r="H10934" s="369"/>
      <c r="M10934" s="368"/>
      <c r="P10934" s="369"/>
      <c r="S10934" s="369"/>
      <c r="V10934" s="358"/>
    </row>
    <row r="10935" spans="8:22">
      <c r="H10935" s="369"/>
      <c r="M10935" s="368"/>
      <c r="P10935" s="369"/>
      <c r="S10935" s="369"/>
      <c r="V10935" s="358"/>
    </row>
    <row r="10936" spans="8:22">
      <c r="H10936" s="369"/>
      <c r="M10936" s="368"/>
      <c r="P10936" s="369"/>
      <c r="S10936" s="369"/>
      <c r="V10936" s="358"/>
    </row>
    <row r="10937" spans="8:22">
      <c r="H10937" s="369"/>
      <c r="M10937" s="368"/>
      <c r="P10937" s="369"/>
      <c r="S10937" s="369"/>
      <c r="V10937" s="358"/>
    </row>
    <row r="10938" spans="8:22">
      <c r="H10938" s="369"/>
      <c r="M10938" s="368"/>
      <c r="P10938" s="369"/>
      <c r="S10938" s="369"/>
      <c r="V10938" s="358"/>
    </row>
    <row r="10939" spans="8:22">
      <c r="H10939" s="369"/>
      <c r="M10939" s="368"/>
      <c r="P10939" s="369"/>
      <c r="S10939" s="369"/>
      <c r="V10939" s="358"/>
    </row>
    <row r="10940" spans="8:22">
      <c r="H10940" s="369"/>
      <c r="M10940" s="368"/>
      <c r="P10940" s="369"/>
      <c r="S10940" s="369"/>
      <c r="V10940" s="358"/>
    </row>
    <row r="10941" spans="8:22">
      <c r="H10941" s="369"/>
      <c r="M10941" s="368"/>
      <c r="P10941" s="369"/>
      <c r="S10941" s="369"/>
      <c r="V10941" s="358"/>
    </row>
    <row r="10942" spans="8:22">
      <c r="H10942" s="369"/>
      <c r="M10942" s="368"/>
      <c r="P10942" s="369"/>
      <c r="S10942" s="369"/>
      <c r="V10942" s="358"/>
    </row>
    <row r="10943" spans="8:22">
      <c r="H10943" s="369"/>
      <c r="M10943" s="368"/>
      <c r="P10943" s="369"/>
      <c r="S10943" s="369"/>
      <c r="V10943" s="358"/>
    </row>
    <row r="10944" spans="8:22">
      <c r="H10944" s="369"/>
      <c r="M10944" s="368"/>
      <c r="P10944" s="369"/>
      <c r="S10944" s="369"/>
      <c r="V10944" s="358"/>
    </row>
    <row r="10945" spans="8:22">
      <c r="H10945" s="369"/>
      <c r="M10945" s="368"/>
      <c r="P10945" s="369"/>
      <c r="S10945" s="369"/>
      <c r="V10945" s="358"/>
    </row>
    <row r="10946" spans="8:22">
      <c r="H10946" s="369"/>
      <c r="M10946" s="368"/>
      <c r="P10946" s="369"/>
      <c r="S10946" s="369"/>
      <c r="V10946" s="358"/>
    </row>
    <row r="10947" spans="8:22">
      <c r="H10947" s="369"/>
      <c r="M10947" s="368"/>
      <c r="P10947" s="369"/>
      <c r="S10947" s="369"/>
      <c r="V10947" s="358"/>
    </row>
    <row r="10948" spans="8:22">
      <c r="H10948" s="369"/>
      <c r="M10948" s="368"/>
      <c r="P10948" s="369"/>
      <c r="S10948" s="369"/>
      <c r="V10948" s="358"/>
    </row>
    <row r="10949" spans="8:22">
      <c r="H10949" s="369"/>
      <c r="M10949" s="368"/>
      <c r="P10949" s="369"/>
      <c r="S10949" s="369"/>
      <c r="V10949" s="358"/>
    </row>
    <row r="10950" spans="8:22">
      <c r="H10950" s="369"/>
      <c r="M10950" s="368"/>
      <c r="P10950" s="369"/>
      <c r="S10950" s="369"/>
      <c r="V10950" s="358"/>
    </row>
    <row r="10951" spans="8:22">
      <c r="H10951" s="369"/>
      <c r="M10951" s="368"/>
      <c r="P10951" s="369"/>
      <c r="S10951" s="369"/>
      <c r="V10951" s="358"/>
    </row>
    <row r="10952" spans="8:22">
      <c r="H10952" s="369"/>
      <c r="M10952" s="368"/>
      <c r="P10952" s="369"/>
      <c r="S10952" s="369"/>
      <c r="V10952" s="358"/>
    </row>
    <row r="10953" spans="8:22">
      <c r="H10953" s="369"/>
      <c r="M10953" s="368"/>
      <c r="P10953" s="369"/>
      <c r="S10953" s="369"/>
      <c r="V10953" s="358"/>
    </row>
    <row r="10954" spans="8:22">
      <c r="H10954" s="369"/>
      <c r="M10954" s="368"/>
      <c r="P10954" s="369"/>
      <c r="S10954" s="369"/>
      <c r="V10954" s="358"/>
    </row>
    <row r="10955" spans="8:22">
      <c r="H10955" s="369"/>
      <c r="M10955" s="368"/>
      <c r="P10955" s="369"/>
      <c r="S10955" s="369"/>
      <c r="V10955" s="358"/>
    </row>
    <row r="10956" spans="8:22">
      <c r="H10956" s="369"/>
      <c r="M10956" s="368"/>
      <c r="P10956" s="369"/>
      <c r="S10956" s="369"/>
      <c r="V10956" s="358"/>
    </row>
    <row r="10957" spans="8:22">
      <c r="H10957" s="369"/>
      <c r="M10957" s="368"/>
      <c r="P10957" s="369"/>
      <c r="S10957" s="369"/>
      <c r="V10957" s="358"/>
    </row>
    <row r="10958" spans="8:22">
      <c r="H10958" s="369"/>
      <c r="M10958" s="368"/>
      <c r="P10958" s="369"/>
      <c r="S10958" s="369"/>
      <c r="V10958" s="358"/>
    </row>
    <row r="10959" spans="8:22">
      <c r="H10959" s="369"/>
      <c r="M10959" s="368"/>
      <c r="P10959" s="369"/>
      <c r="S10959" s="369"/>
      <c r="V10959" s="358"/>
    </row>
    <row r="10960" spans="8:22">
      <c r="H10960" s="369"/>
      <c r="M10960" s="368"/>
      <c r="P10960" s="369"/>
      <c r="S10960" s="369"/>
      <c r="V10960" s="358"/>
    </row>
    <row r="10961" spans="8:22">
      <c r="H10961" s="369"/>
      <c r="M10961" s="368"/>
      <c r="P10961" s="369"/>
      <c r="S10961" s="369"/>
      <c r="V10961" s="358"/>
    </row>
    <row r="10962" spans="8:22">
      <c r="H10962" s="369"/>
      <c r="M10962" s="368"/>
      <c r="P10962" s="369"/>
      <c r="S10962" s="369"/>
      <c r="V10962" s="358"/>
    </row>
    <row r="10963" spans="8:22">
      <c r="H10963" s="369"/>
      <c r="M10963" s="368"/>
      <c r="P10963" s="369"/>
      <c r="S10963" s="369"/>
      <c r="V10963" s="358"/>
    </row>
    <row r="10964" spans="8:22">
      <c r="H10964" s="369"/>
      <c r="M10964" s="368"/>
      <c r="P10964" s="369"/>
      <c r="S10964" s="369"/>
      <c r="V10964" s="358"/>
    </row>
    <row r="10965" spans="8:22">
      <c r="H10965" s="369"/>
      <c r="M10965" s="368"/>
      <c r="P10965" s="369"/>
      <c r="S10965" s="369"/>
      <c r="V10965" s="358"/>
    </row>
    <row r="10966" spans="8:22">
      <c r="H10966" s="369"/>
      <c r="M10966" s="368"/>
      <c r="P10966" s="369"/>
      <c r="S10966" s="369"/>
      <c r="V10966" s="358"/>
    </row>
    <row r="10967" spans="8:22">
      <c r="H10967" s="369"/>
      <c r="M10967" s="368"/>
      <c r="P10967" s="369"/>
      <c r="S10967" s="369"/>
      <c r="V10967" s="358"/>
    </row>
    <row r="10968" spans="8:22">
      <c r="H10968" s="369"/>
      <c r="M10968" s="368"/>
      <c r="P10968" s="369"/>
      <c r="S10968" s="369"/>
      <c r="V10968" s="358"/>
    </row>
    <row r="10969" spans="8:22">
      <c r="H10969" s="369"/>
      <c r="M10969" s="368"/>
      <c r="P10969" s="369"/>
      <c r="S10969" s="369"/>
      <c r="V10969" s="358"/>
    </row>
    <row r="10970" spans="8:22">
      <c r="H10970" s="369"/>
      <c r="M10970" s="368"/>
      <c r="P10970" s="369"/>
      <c r="S10970" s="369"/>
      <c r="V10970" s="358"/>
    </row>
    <row r="10971" spans="8:22">
      <c r="H10971" s="369"/>
      <c r="M10971" s="368"/>
      <c r="P10971" s="369"/>
      <c r="S10971" s="369"/>
      <c r="V10971" s="358"/>
    </row>
    <row r="10972" spans="8:22">
      <c r="H10972" s="369"/>
      <c r="M10972" s="368"/>
      <c r="P10972" s="369"/>
      <c r="S10972" s="369"/>
      <c r="V10972" s="358"/>
    </row>
    <row r="10973" spans="8:22">
      <c r="H10973" s="369"/>
      <c r="M10973" s="368"/>
      <c r="P10973" s="369"/>
      <c r="S10973" s="369"/>
      <c r="V10973" s="358"/>
    </row>
    <row r="10974" spans="8:22">
      <c r="H10974" s="369"/>
      <c r="M10974" s="368"/>
      <c r="P10974" s="369"/>
      <c r="S10974" s="369"/>
      <c r="V10974" s="358"/>
    </row>
    <row r="10975" spans="8:22">
      <c r="H10975" s="369"/>
      <c r="M10975" s="368"/>
      <c r="P10975" s="369"/>
      <c r="S10975" s="369"/>
      <c r="V10975" s="358"/>
    </row>
    <row r="10976" spans="8:22">
      <c r="H10976" s="369"/>
      <c r="M10976" s="368"/>
      <c r="P10976" s="369"/>
      <c r="S10976" s="369"/>
      <c r="V10976" s="358"/>
    </row>
    <row r="10977" spans="8:22">
      <c r="H10977" s="369"/>
      <c r="M10977" s="368"/>
      <c r="P10977" s="369"/>
      <c r="S10977" s="369"/>
      <c r="V10977" s="358"/>
    </row>
    <row r="10978" spans="8:22">
      <c r="H10978" s="369"/>
      <c r="M10978" s="368"/>
      <c r="P10978" s="369"/>
      <c r="S10978" s="369"/>
      <c r="V10978" s="358"/>
    </row>
    <row r="10979" spans="8:22">
      <c r="H10979" s="369"/>
      <c r="M10979" s="368"/>
      <c r="P10979" s="369"/>
      <c r="S10979" s="369"/>
      <c r="V10979" s="358"/>
    </row>
    <row r="10980" spans="8:22">
      <c r="H10980" s="369"/>
      <c r="M10980" s="368"/>
      <c r="P10980" s="369"/>
      <c r="S10980" s="369"/>
      <c r="V10980" s="358"/>
    </row>
    <row r="10981" spans="8:22">
      <c r="H10981" s="369"/>
      <c r="M10981" s="368"/>
      <c r="P10981" s="369"/>
      <c r="S10981" s="369"/>
      <c r="V10981" s="358"/>
    </row>
    <row r="10982" spans="8:22">
      <c r="H10982" s="369"/>
      <c r="M10982" s="368"/>
      <c r="P10982" s="369"/>
      <c r="S10982" s="369"/>
      <c r="V10982" s="358"/>
    </row>
    <row r="10983" spans="8:22">
      <c r="H10983" s="369"/>
      <c r="M10983" s="368"/>
      <c r="P10983" s="369"/>
      <c r="S10983" s="369"/>
      <c r="V10983" s="358"/>
    </row>
    <row r="10984" spans="8:22">
      <c r="H10984" s="369"/>
      <c r="M10984" s="368"/>
      <c r="P10984" s="369"/>
      <c r="S10984" s="369"/>
      <c r="V10984" s="358"/>
    </row>
    <row r="10985" spans="8:22">
      <c r="H10985" s="369"/>
      <c r="M10985" s="368"/>
      <c r="P10985" s="369"/>
      <c r="S10985" s="369"/>
      <c r="V10985" s="358"/>
    </row>
    <row r="10986" spans="8:22">
      <c r="H10986" s="369"/>
      <c r="M10986" s="368"/>
      <c r="P10986" s="369"/>
      <c r="S10986" s="369"/>
      <c r="V10986" s="358"/>
    </row>
    <row r="10987" spans="8:22">
      <c r="H10987" s="369"/>
      <c r="M10987" s="368"/>
      <c r="P10987" s="369"/>
      <c r="S10987" s="369"/>
      <c r="V10987" s="358"/>
    </row>
    <row r="10988" spans="8:22">
      <c r="H10988" s="369"/>
      <c r="M10988" s="368"/>
      <c r="P10988" s="369"/>
      <c r="S10988" s="369"/>
      <c r="V10988" s="358"/>
    </row>
    <row r="10989" spans="8:22">
      <c r="H10989" s="369"/>
      <c r="M10989" s="368"/>
      <c r="P10989" s="369"/>
      <c r="S10989" s="369"/>
      <c r="V10989" s="358"/>
    </row>
    <row r="10990" spans="8:22">
      <c r="H10990" s="369"/>
      <c r="M10990" s="368"/>
      <c r="P10990" s="369"/>
      <c r="S10990" s="369"/>
      <c r="V10990" s="358"/>
    </row>
    <row r="10991" spans="8:22">
      <c r="H10991" s="369"/>
      <c r="M10991" s="368"/>
      <c r="P10991" s="369"/>
      <c r="S10991" s="369"/>
      <c r="V10991" s="358"/>
    </row>
    <row r="10992" spans="8:22">
      <c r="H10992" s="369"/>
      <c r="M10992" s="368"/>
      <c r="P10992" s="369"/>
      <c r="S10992" s="369"/>
      <c r="V10992" s="358"/>
    </row>
    <row r="10993" spans="8:22">
      <c r="H10993" s="369"/>
      <c r="M10993" s="368"/>
      <c r="P10993" s="369"/>
      <c r="S10993" s="369"/>
      <c r="V10993" s="358"/>
    </row>
    <row r="10994" spans="8:22">
      <c r="H10994" s="369"/>
      <c r="M10994" s="368"/>
      <c r="P10994" s="369"/>
      <c r="S10994" s="369"/>
      <c r="V10994" s="358"/>
    </row>
    <row r="10995" spans="8:22">
      <c r="H10995" s="369"/>
      <c r="M10995" s="368"/>
      <c r="P10995" s="369"/>
      <c r="S10995" s="369"/>
      <c r="V10995" s="358"/>
    </row>
    <row r="10996" spans="8:22">
      <c r="H10996" s="369"/>
      <c r="M10996" s="368"/>
      <c r="P10996" s="369"/>
      <c r="S10996" s="369"/>
      <c r="V10996" s="358"/>
    </row>
    <row r="10997" spans="8:22">
      <c r="H10997" s="369"/>
      <c r="M10997" s="368"/>
      <c r="P10997" s="369"/>
      <c r="S10997" s="369"/>
      <c r="V10997" s="358"/>
    </row>
    <row r="10998" spans="8:22">
      <c r="H10998" s="369"/>
      <c r="M10998" s="368"/>
      <c r="P10998" s="369"/>
      <c r="S10998" s="369"/>
      <c r="V10998" s="358"/>
    </row>
    <row r="10999" spans="8:22">
      <c r="H10999" s="369"/>
      <c r="M10999" s="368"/>
      <c r="P10999" s="369"/>
      <c r="S10999" s="369"/>
      <c r="V10999" s="358"/>
    </row>
    <row r="11000" spans="8:22">
      <c r="H11000" s="369"/>
      <c r="M11000" s="368"/>
      <c r="P11000" s="369"/>
      <c r="S11000" s="369"/>
      <c r="V11000" s="358"/>
    </row>
    <row r="11001" spans="8:22">
      <c r="H11001" s="369"/>
      <c r="M11001" s="368"/>
      <c r="P11001" s="369"/>
      <c r="S11001" s="369"/>
      <c r="V11001" s="358"/>
    </row>
    <row r="11002" spans="8:22">
      <c r="H11002" s="369"/>
      <c r="M11002" s="368"/>
      <c r="P11002" s="369"/>
      <c r="S11002" s="369"/>
      <c r="V11002" s="358"/>
    </row>
    <row r="11003" spans="8:22">
      <c r="H11003" s="369"/>
      <c r="M11003" s="368"/>
      <c r="P11003" s="369"/>
      <c r="S11003" s="369"/>
      <c r="V11003" s="358"/>
    </row>
    <row r="11004" spans="8:22">
      <c r="H11004" s="369"/>
      <c r="M11004" s="368"/>
      <c r="P11004" s="369"/>
      <c r="S11004" s="369"/>
      <c r="V11004" s="358"/>
    </row>
    <row r="11005" spans="8:22">
      <c r="H11005" s="369"/>
      <c r="M11005" s="368"/>
      <c r="P11005" s="369"/>
      <c r="S11005" s="369"/>
      <c r="V11005" s="358"/>
    </row>
    <row r="11006" spans="8:22">
      <c r="H11006" s="369"/>
      <c r="M11006" s="368"/>
      <c r="P11006" s="369"/>
      <c r="S11006" s="369"/>
      <c r="V11006" s="358"/>
    </row>
    <row r="11007" spans="8:22">
      <c r="H11007" s="369"/>
      <c r="M11007" s="368"/>
      <c r="P11007" s="369"/>
      <c r="S11007" s="369"/>
      <c r="V11007" s="358"/>
    </row>
    <row r="11008" spans="8:22">
      <c r="H11008" s="369"/>
      <c r="M11008" s="368"/>
      <c r="P11008" s="369"/>
      <c r="S11008" s="369"/>
      <c r="V11008" s="358"/>
    </row>
    <row r="11009" spans="8:22">
      <c r="H11009" s="369"/>
      <c r="M11009" s="368"/>
      <c r="P11009" s="369"/>
      <c r="S11009" s="369"/>
      <c r="V11009" s="358"/>
    </row>
    <row r="11010" spans="8:22">
      <c r="H11010" s="369"/>
      <c r="M11010" s="368"/>
      <c r="P11010" s="369"/>
      <c r="S11010" s="369"/>
      <c r="V11010" s="358"/>
    </row>
    <row r="11011" spans="8:22">
      <c r="H11011" s="369"/>
      <c r="M11011" s="368"/>
      <c r="P11011" s="369"/>
      <c r="S11011" s="369"/>
      <c r="V11011" s="358"/>
    </row>
    <row r="11012" spans="8:22">
      <c r="H11012" s="369"/>
      <c r="M11012" s="368"/>
      <c r="P11012" s="369"/>
      <c r="S11012" s="369"/>
      <c r="V11012" s="358"/>
    </row>
    <row r="11013" spans="8:22">
      <c r="H11013" s="369"/>
      <c r="M11013" s="368"/>
      <c r="P11013" s="369"/>
      <c r="S11013" s="369"/>
      <c r="V11013" s="358"/>
    </row>
    <row r="11014" spans="8:22">
      <c r="H11014" s="369"/>
      <c r="M11014" s="368"/>
      <c r="P11014" s="369"/>
      <c r="S11014" s="369"/>
      <c r="V11014" s="358"/>
    </row>
    <row r="11015" spans="8:22">
      <c r="H11015" s="369"/>
      <c r="M11015" s="368"/>
      <c r="P11015" s="369"/>
      <c r="S11015" s="369"/>
      <c r="V11015" s="358"/>
    </row>
    <row r="11016" spans="8:22">
      <c r="H11016" s="369"/>
      <c r="M11016" s="368"/>
      <c r="P11016" s="369"/>
      <c r="S11016" s="369"/>
      <c r="V11016" s="358"/>
    </row>
    <row r="11017" spans="8:22">
      <c r="H11017" s="369"/>
      <c r="M11017" s="368"/>
      <c r="P11017" s="369"/>
      <c r="S11017" s="369"/>
      <c r="V11017" s="358"/>
    </row>
    <row r="11018" spans="8:22">
      <c r="H11018" s="369"/>
      <c r="M11018" s="368"/>
      <c r="P11018" s="369"/>
      <c r="S11018" s="369"/>
      <c r="V11018" s="358"/>
    </row>
    <row r="11019" spans="8:22">
      <c r="H11019" s="369"/>
      <c r="M11019" s="368"/>
      <c r="P11019" s="369"/>
      <c r="S11019" s="369"/>
      <c r="V11019" s="358"/>
    </row>
    <row r="11020" spans="8:22">
      <c r="H11020" s="369"/>
      <c r="M11020" s="368"/>
      <c r="P11020" s="369"/>
      <c r="S11020" s="369"/>
      <c r="V11020" s="358"/>
    </row>
    <row r="11021" spans="8:22">
      <c r="H11021" s="369"/>
      <c r="M11021" s="368"/>
      <c r="P11021" s="369"/>
      <c r="S11021" s="369"/>
      <c r="V11021" s="358"/>
    </row>
    <row r="11022" spans="8:22">
      <c r="H11022" s="369"/>
      <c r="M11022" s="368"/>
      <c r="P11022" s="369"/>
      <c r="S11022" s="369"/>
      <c r="V11022" s="358"/>
    </row>
    <row r="11023" spans="8:22">
      <c r="H11023" s="369"/>
      <c r="M11023" s="368"/>
      <c r="P11023" s="369"/>
      <c r="S11023" s="369"/>
      <c r="V11023" s="358"/>
    </row>
    <row r="11024" spans="8:22">
      <c r="H11024" s="369"/>
      <c r="M11024" s="368"/>
      <c r="P11024" s="369"/>
      <c r="S11024" s="369"/>
      <c r="V11024" s="358"/>
    </row>
    <row r="11025" spans="8:22">
      <c r="H11025" s="369"/>
      <c r="M11025" s="368"/>
      <c r="P11025" s="369"/>
      <c r="S11025" s="369"/>
      <c r="V11025" s="358"/>
    </row>
    <row r="11026" spans="8:22">
      <c r="H11026" s="369"/>
      <c r="M11026" s="368"/>
      <c r="P11026" s="369"/>
      <c r="S11026" s="369"/>
      <c r="V11026" s="358"/>
    </row>
    <row r="11027" spans="8:22">
      <c r="H11027" s="369"/>
      <c r="M11027" s="368"/>
      <c r="P11027" s="369"/>
      <c r="S11027" s="369"/>
      <c r="V11027" s="358"/>
    </row>
    <row r="11028" spans="8:22">
      <c r="H11028" s="369"/>
      <c r="M11028" s="368"/>
      <c r="P11028" s="369"/>
      <c r="S11028" s="369"/>
      <c r="V11028" s="358"/>
    </row>
    <row r="11029" spans="8:22">
      <c r="H11029" s="369"/>
      <c r="M11029" s="368"/>
      <c r="P11029" s="369"/>
      <c r="S11029" s="369"/>
      <c r="V11029" s="358"/>
    </row>
    <row r="11030" spans="8:22">
      <c r="H11030" s="369"/>
      <c r="M11030" s="368"/>
      <c r="P11030" s="369"/>
      <c r="S11030" s="369"/>
      <c r="V11030" s="358"/>
    </row>
    <row r="11031" spans="8:22">
      <c r="H11031" s="369"/>
      <c r="M11031" s="368"/>
      <c r="P11031" s="369"/>
      <c r="S11031" s="369"/>
      <c r="V11031" s="358"/>
    </row>
    <row r="11032" spans="8:22">
      <c r="H11032" s="369"/>
      <c r="M11032" s="368"/>
      <c r="P11032" s="369"/>
      <c r="S11032" s="369"/>
      <c r="V11032" s="358"/>
    </row>
    <row r="11033" spans="8:22">
      <c r="H11033" s="369"/>
      <c r="M11033" s="368"/>
      <c r="P11033" s="369"/>
      <c r="S11033" s="369"/>
      <c r="V11033" s="358"/>
    </row>
    <row r="11034" spans="8:22">
      <c r="H11034" s="369"/>
      <c r="M11034" s="368"/>
      <c r="P11034" s="369"/>
      <c r="S11034" s="369"/>
      <c r="V11034" s="358"/>
    </row>
    <row r="11035" spans="8:22">
      <c r="H11035" s="369"/>
      <c r="M11035" s="368"/>
      <c r="P11035" s="369"/>
      <c r="S11035" s="369"/>
      <c r="V11035" s="358"/>
    </row>
    <row r="11036" spans="8:22">
      <c r="H11036" s="369"/>
      <c r="M11036" s="368"/>
      <c r="P11036" s="369"/>
      <c r="S11036" s="369"/>
      <c r="V11036" s="358"/>
    </row>
    <row r="11037" spans="8:22">
      <c r="H11037" s="369"/>
      <c r="M11037" s="368"/>
      <c r="P11037" s="369"/>
      <c r="S11037" s="369"/>
      <c r="V11037" s="358"/>
    </row>
    <row r="11038" spans="8:22">
      <c r="H11038" s="369"/>
      <c r="M11038" s="368"/>
      <c r="P11038" s="369"/>
      <c r="S11038" s="369"/>
      <c r="V11038" s="358"/>
    </row>
    <row r="11039" spans="8:22">
      <c r="H11039" s="369"/>
      <c r="M11039" s="368"/>
      <c r="P11039" s="369"/>
      <c r="S11039" s="369"/>
      <c r="V11039" s="358"/>
    </row>
    <row r="11040" spans="8:22">
      <c r="H11040" s="369"/>
      <c r="M11040" s="368"/>
      <c r="P11040" s="369"/>
      <c r="S11040" s="369"/>
      <c r="V11040" s="358"/>
    </row>
    <row r="11041" spans="8:22">
      <c r="H11041" s="369"/>
      <c r="M11041" s="368"/>
      <c r="P11041" s="369"/>
      <c r="S11041" s="369"/>
      <c r="V11041" s="358"/>
    </row>
    <row r="11042" spans="8:22">
      <c r="H11042" s="369"/>
      <c r="M11042" s="368"/>
      <c r="P11042" s="369"/>
      <c r="S11042" s="369"/>
      <c r="V11042" s="358"/>
    </row>
    <row r="11043" spans="8:22">
      <c r="H11043" s="369"/>
      <c r="M11043" s="368"/>
      <c r="P11043" s="369"/>
      <c r="S11043" s="369"/>
      <c r="V11043" s="358"/>
    </row>
    <row r="11044" spans="8:22">
      <c r="H11044" s="369"/>
      <c r="M11044" s="368"/>
      <c r="P11044" s="369"/>
      <c r="S11044" s="369"/>
      <c r="V11044" s="358"/>
    </row>
    <row r="11045" spans="8:22">
      <c r="H11045" s="369"/>
      <c r="M11045" s="368"/>
      <c r="P11045" s="369"/>
      <c r="S11045" s="369"/>
      <c r="V11045" s="358"/>
    </row>
    <row r="11046" spans="8:22">
      <c r="H11046" s="369"/>
      <c r="M11046" s="368"/>
      <c r="P11046" s="369"/>
      <c r="S11046" s="369"/>
      <c r="V11046" s="358"/>
    </row>
    <row r="11047" spans="8:22">
      <c r="H11047" s="369"/>
      <c r="M11047" s="368"/>
      <c r="P11047" s="369"/>
      <c r="S11047" s="369"/>
      <c r="V11047" s="358"/>
    </row>
    <row r="11048" spans="8:22">
      <c r="H11048" s="369"/>
      <c r="M11048" s="368"/>
      <c r="P11048" s="369"/>
      <c r="S11048" s="369"/>
      <c r="V11048" s="358"/>
    </row>
    <row r="11049" spans="8:22">
      <c r="H11049" s="369"/>
      <c r="M11049" s="368"/>
      <c r="P11049" s="369"/>
      <c r="S11049" s="369"/>
      <c r="V11049" s="358"/>
    </row>
    <row r="11050" spans="8:22">
      <c r="H11050" s="369"/>
      <c r="M11050" s="368"/>
      <c r="P11050" s="369"/>
      <c r="S11050" s="369"/>
      <c r="V11050" s="358"/>
    </row>
    <row r="11051" spans="8:22">
      <c r="H11051" s="369"/>
      <c r="M11051" s="368"/>
      <c r="P11051" s="369"/>
      <c r="S11051" s="369"/>
      <c r="V11051" s="358"/>
    </row>
    <row r="11052" spans="8:22">
      <c r="H11052" s="369"/>
      <c r="M11052" s="368"/>
      <c r="P11052" s="369"/>
      <c r="S11052" s="369"/>
      <c r="V11052" s="358"/>
    </row>
    <row r="11053" spans="8:22">
      <c r="H11053" s="369"/>
      <c r="M11053" s="368"/>
      <c r="P11053" s="369"/>
      <c r="S11053" s="369"/>
      <c r="V11053" s="358"/>
    </row>
    <row r="11054" spans="8:22">
      <c r="H11054" s="369"/>
      <c r="M11054" s="368"/>
      <c r="P11054" s="369"/>
      <c r="S11054" s="369"/>
      <c r="V11054" s="358"/>
    </row>
    <row r="11055" spans="8:22">
      <c r="H11055" s="369"/>
      <c r="M11055" s="368"/>
      <c r="P11055" s="369"/>
      <c r="S11055" s="369"/>
      <c r="V11055" s="358"/>
    </row>
    <row r="11056" spans="8:22">
      <c r="H11056" s="369"/>
      <c r="M11056" s="368"/>
      <c r="P11056" s="369"/>
      <c r="S11056" s="369"/>
      <c r="V11056" s="358"/>
    </row>
    <row r="11057" spans="8:22">
      <c r="H11057" s="369"/>
      <c r="M11057" s="368"/>
      <c r="P11057" s="369"/>
      <c r="S11057" s="369"/>
      <c r="V11057" s="358"/>
    </row>
    <row r="11058" spans="8:22">
      <c r="H11058" s="369"/>
      <c r="M11058" s="368"/>
      <c r="P11058" s="369"/>
      <c r="S11058" s="369"/>
      <c r="V11058" s="358"/>
    </row>
    <row r="11059" spans="8:22">
      <c r="H11059" s="369"/>
      <c r="M11059" s="368"/>
      <c r="P11059" s="369"/>
      <c r="S11059" s="369"/>
      <c r="V11059" s="358"/>
    </row>
    <row r="11060" spans="8:22">
      <c r="H11060" s="369"/>
      <c r="M11060" s="368"/>
      <c r="P11060" s="369"/>
      <c r="S11060" s="369"/>
      <c r="V11060" s="358"/>
    </row>
    <row r="11061" spans="8:22">
      <c r="H11061" s="369"/>
      <c r="M11061" s="368"/>
      <c r="P11061" s="369"/>
      <c r="S11061" s="369"/>
      <c r="V11061" s="358"/>
    </row>
    <row r="11062" spans="8:22">
      <c r="H11062" s="369"/>
      <c r="M11062" s="368"/>
      <c r="P11062" s="369"/>
      <c r="S11062" s="369"/>
      <c r="V11062" s="358"/>
    </row>
    <row r="11063" spans="8:22">
      <c r="H11063" s="369"/>
      <c r="M11063" s="368"/>
      <c r="P11063" s="369"/>
      <c r="S11063" s="369"/>
      <c r="V11063" s="358"/>
    </row>
    <row r="11064" spans="8:22">
      <c r="H11064" s="369"/>
      <c r="M11064" s="368"/>
      <c r="P11064" s="369"/>
      <c r="S11064" s="369"/>
      <c r="V11064" s="358"/>
    </row>
    <row r="11065" spans="8:22">
      <c r="H11065" s="369"/>
      <c r="M11065" s="368"/>
      <c r="P11065" s="369"/>
      <c r="S11065" s="369"/>
      <c r="V11065" s="358"/>
    </row>
    <row r="11066" spans="8:22">
      <c r="H11066" s="369"/>
      <c r="M11066" s="368"/>
      <c r="P11066" s="369"/>
      <c r="S11066" s="369"/>
      <c r="V11066" s="358"/>
    </row>
    <row r="11067" spans="8:22">
      <c r="H11067" s="369"/>
      <c r="M11067" s="368"/>
      <c r="P11067" s="369"/>
      <c r="S11067" s="369"/>
      <c r="V11067" s="358"/>
    </row>
    <row r="11068" spans="8:22">
      <c r="H11068" s="369"/>
      <c r="M11068" s="368"/>
      <c r="P11068" s="369"/>
      <c r="S11068" s="369"/>
      <c r="V11068" s="358"/>
    </row>
    <row r="11069" spans="8:22">
      <c r="H11069" s="369"/>
      <c r="M11069" s="368"/>
      <c r="P11069" s="369"/>
      <c r="S11069" s="369"/>
      <c r="V11069" s="358"/>
    </row>
    <row r="11070" spans="8:22">
      <c r="H11070" s="369"/>
      <c r="M11070" s="368"/>
      <c r="P11070" s="369"/>
      <c r="S11070" s="369"/>
      <c r="V11070" s="358"/>
    </row>
    <row r="11071" spans="8:22">
      <c r="H11071" s="369"/>
      <c r="M11071" s="368"/>
      <c r="P11071" s="369"/>
      <c r="S11071" s="369"/>
      <c r="V11071" s="358"/>
    </row>
    <row r="11072" spans="8:22">
      <c r="H11072" s="369"/>
      <c r="M11072" s="368"/>
      <c r="P11072" s="369"/>
      <c r="S11072" s="369"/>
      <c r="V11072" s="358"/>
    </row>
    <row r="11073" spans="8:22">
      <c r="H11073" s="369"/>
      <c r="M11073" s="368"/>
      <c r="P11073" s="369"/>
      <c r="S11073" s="369"/>
      <c r="V11073" s="358"/>
    </row>
    <row r="11074" spans="8:22">
      <c r="H11074" s="369"/>
      <c r="M11074" s="368"/>
      <c r="P11074" s="369"/>
      <c r="S11074" s="369"/>
      <c r="V11074" s="358"/>
    </row>
    <row r="11075" spans="8:22">
      <c r="H11075" s="369"/>
      <c r="M11075" s="368"/>
      <c r="P11075" s="369"/>
      <c r="S11075" s="369"/>
      <c r="V11075" s="358"/>
    </row>
    <row r="11076" spans="8:22">
      <c r="H11076" s="369"/>
      <c r="M11076" s="368"/>
      <c r="P11076" s="369"/>
      <c r="S11076" s="369"/>
      <c r="V11076" s="358"/>
    </row>
    <row r="11077" spans="8:22">
      <c r="H11077" s="369"/>
      <c r="M11077" s="368"/>
      <c r="P11077" s="369"/>
      <c r="S11077" s="369"/>
      <c r="V11077" s="358"/>
    </row>
    <row r="11078" spans="8:22">
      <c r="H11078" s="369"/>
      <c r="M11078" s="368"/>
      <c r="P11078" s="369"/>
      <c r="S11078" s="369"/>
      <c r="V11078" s="358"/>
    </row>
    <row r="11079" spans="8:22">
      <c r="H11079" s="369"/>
      <c r="M11079" s="368"/>
      <c r="P11079" s="369"/>
      <c r="S11079" s="369"/>
      <c r="V11079" s="358"/>
    </row>
    <row r="11080" spans="8:22">
      <c r="H11080" s="369"/>
      <c r="M11080" s="368"/>
      <c r="P11080" s="369"/>
      <c r="S11080" s="369"/>
      <c r="V11080" s="358"/>
    </row>
    <row r="11081" spans="8:22">
      <c r="H11081" s="369"/>
      <c r="M11081" s="368"/>
      <c r="P11081" s="369"/>
      <c r="S11081" s="369"/>
      <c r="V11081" s="358"/>
    </row>
    <row r="11082" spans="8:22">
      <c r="H11082" s="369"/>
      <c r="M11082" s="368"/>
      <c r="P11082" s="369"/>
      <c r="S11082" s="369"/>
      <c r="V11082" s="358"/>
    </row>
    <row r="11083" spans="8:22">
      <c r="H11083" s="369"/>
      <c r="M11083" s="368"/>
      <c r="P11083" s="369"/>
      <c r="S11083" s="369"/>
      <c r="V11083" s="358"/>
    </row>
    <row r="11084" spans="8:22">
      <c r="H11084" s="369"/>
      <c r="M11084" s="368"/>
      <c r="P11084" s="369"/>
      <c r="S11084" s="369"/>
      <c r="V11084" s="358"/>
    </row>
    <row r="11085" spans="8:22">
      <c r="H11085" s="369"/>
      <c r="M11085" s="368"/>
      <c r="P11085" s="369"/>
      <c r="S11085" s="369"/>
      <c r="V11085" s="358"/>
    </row>
    <row r="11086" spans="8:22">
      <c r="H11086" s="369"/>
      <c r="M11086" s="368"/>
      <c r="P11086" s="369"/>
      <c r="S11086" s="369"/>
      <c r="V11086" s="358"/>
    </row>
    <row r="11087" spans="8:22">
      <c r="H11087" s="369"/>
      <c r="M11087" s="368"/>
      <c r="P11087" s="369"/>
      <c r="S11087" s="369"/>
      <c r="V11087" s="358"/>
    </row>
    <row r="11088" spans="8:22">
      <c r="H11088" s="369"/>
      <c r="M11088" s="368"/>
      <c r="P11088" s="369"/>
      <c r="S11088" s="369"/>
      <c r="V11088" s="358"/>
    </row>
    <row r="11089" spans="8:22">
      <c r="H11089" s="369"/>
      <c r="M11089" s="368"/>
      <c r="P11089" s="369"/>
      <c r="S11089" s="369"/>
      <c r="V11089" s="358"/>
    </row>
    <row r="11090" spans="8:22">
      <c r="H11090" s="369"/>
      <c r="M11090" s="368"/>
      <c r="P11090" s="369"/>
      <c r="S11090" s="369"/>
      <c r="V11090" s="358"/>
    </row>
    <row r="11091" spans="8:22">
      <c r="H11091" s="369"/>
      <c r="M11091" s="368"/>
      <c r="P11091" s="369"/>
      <c r="S11091" s="369"/>
      <c r="V11091" s="358"/>
    </row>
    <row r="11092" spans="8:22">
      <c r="H11092" s="369"/>
      <c r="M11092" s="368"/>
      <c r="P11092" s="369"/>
      <c r="S11092" s="369"/>
      <c r="V11092" s="358"/>
    </row>
    <row r="11093" spans="8:22">
      <c r="H11093" s="369"/>
      <c r="M11093" s="368"/>
      <c r="P11093" s="369"/>
      <c r="S11093" s="369"/>
      <c r="V11093" s="358"/>
    </row>
    <row r="11094" spans="8:22">
      <c r="H11094" s="369"/>
      <c r="M11094" s="368"/>
      <c r="P11094" s="369"/>
      <c r="S11094" s="369"/>
      <c r="V11094" s="358"/>
    </row>
    <row r="11095" spans="8:22">
      <c r="H11095" s="369"/>
      <c r="M11095" s="368"/>
      <c r="P11095" s="369"/>
      <c r="S11095" s="369"/>
      <c r="V11095" s="358"/>
    </row>
    <row r="11096" spans="8:22">
      <c r="H11096" s="369"/>
      <c r="M11096" s="368"/>
      <c r="P11096" s="369"/>
      <c r="S11096" s="369"/>
      <c r="V11096" s="358"/>
    </row>
    <row r="11097" spans="8:22">
      <c r="H11097" s="369"/>
      <c r="M11097" s="368"/>
      <c r="P11097" s="369"/>
      <c r="S11097" s="369"/>
      <c r="V11097" s="358"/>
    </row>
    <row r="11098" spans="8:22">
      <c r="H11098" s="369"/>
      <c r="M11098" s="368"/>
      <c r="P11098" s="369"/>
      <c r="S11098" s="369"/>
      <c r="V11098" s="358"/>
    </row>
    <row r="11099" spans="8:22">
      <c r="H11099" s="369"/>
      <c r="M11099" s="368"/>
      <c r="P11099" s="369"/>
      <c r="S11099" s="369"/>
      <c r="V11099" s="358"/>
    </row>
    <row r="11100" spans="8:22">
      <c r="H11100" s="369"/>
      <c r="M11100" s="368"/>
      <c r="P11100" s="369"/>
      <c r="S11100" s="369"/>
      <c r="V11100" s="358"/>
    </row>
    <row r="11101" spans="8:22">
      <c r="H11101" s="369"/>
      <c r="M11101" s="368"/>
      <c r="P11101" s="369"/>
      <c r="S11101" s="369"/>
      <c r="V11101" s="358"/>
    </row>
    <row r="11102" spans="8:22">
      <c r="H11102" s="369"/>
      <c r="M11102" s="368"/>
      <c r="P11102" s="369"/>
      <c r="S11102" s="369"/>
      <c r="V11102" s="358"/>
    </row>
    <row r="11103" spans="8:22">
      <c r="H11103" s="369"/>
      <c r="M11103" s="368"/>
      <c r="P11103" s="369"/>
      <c r="S11103" s="369"/>
      <c r="V11103" s="358"/>
    </row>
    <row r="11104" spans="8:22">
      <c r="H11104" s="369"/>
      <c r="M11104" s="368"/>
      <c r="P11104" s="369"/>
      <c r="S11104" s="369"/>
      <c r="V11104" s="358"/>
    </row>
    <row r="11105" spans="8:22">
      <c r="H11105" s="369"/>
      <c r="M11105" s="368"/>
      <c r="P11105" s="369"/>
      <c r="S11105" s="369"/>
      <c r="V11105" s="358"/>
    </row>
    <row r="11106" spans="8:22">
      <c r="H11106" s="369"/>
      <c r="M11106" s="368"/>
      <c r="P11106" s="369"/>
      <c r="S11106" s="369"/>
      <c r="V11106" s="358"/>
    </row>
    <row r="11107" spans="8:22">
      <c r="H11107" s="369"/>
      <c r="M11107" s="368"/>
      <c r="P11107" s="369"/>
      <c r="S11107" s="369"/>
      <c r="V11107" s="358"/>
    </row>
    <row r="11108" spans="8:22">
      <c r="H11108" s="369"/>
      <c r="M11108" s="368"/>
      <c r="P11108" s="369"/>
      <c r="S11108" s="369"/>
      <c r="V11108" s="358"/>
    </row>
    <row r="11109" spans="8:22">
      <c r="H11109" s="369"/>
      <c r="M11109" s="368"/>
      <c r="P11109" s="369"/>
      <c r="S11109" s="369"/>
      <c r="V11109" s="358"/>
    </row>
    <row r="11110" spans="8:22">
      <c r="H11110" s="369"/>
      <c r="M11110" s="368"/>
      <c r="P11110" s="369"/>
      <c r="S11110" s="369"/>
      <c r="V11110" s="358"/>
    </row>
    <row r="11111" spans="8:22">
      <c r="H11111" s="369"/>
      <c r="M11111" s="368"/>
      <c r="P11111" s="369"/>
      <c r="S11111" s="369"/>
      <c r="V11111" s="358"/>
    </row>
    <row r="11112" spans="8:22">
      <c r="H11112" s="369"/>
      <c r="M11112" s="368"/>
      <c r="P11112" s="369"/>
      <c r="S11112" s="369"/>
      <c r="V11112" s="358"/>
    </row>
    <row r="11113" spans="8:22">
      <c r="H11113" s="369"/>
      <c r="M11113" s="368"/>
      <c r="P11113" s="369"/>
      <c r="S11113" s="369"/>
      <c r="V11113" s="358"/>
    </row>
    <row r="11114" spans="8:22">
      <c r="H11114" s="369"/>
      <c r="M11114" s="368"/>
      <c r="P11114" s="369"/>
      <c r="S11114" s="369"/>
      <c r="V11114" s="358"/>
    </row>
    <row r="11115" spans="8:22">
      <c r="H11115" s="369"/>
      <c r="M11115" s="368"/>
      <c r="P11115" s="369"/>
      <c r="S11115" s="369"/>
      <c r="V11115" s="358"/>
    </row>
    <row r="11116" spans="8:22">
      <c r="H11116" s="369"/>
      <c r="M11116" s="368"/>
      <c r="P11116" s="369"/>
      <c r="S11116" s="369"/>
      <c r="V11116" s="358"/>
    </row>
    <row r="11117" spans="8:22">
      <c r="H11117" s="369"/>
      <c r="M11117" s="368"/>
      <c r="P11117" s="369"/>
      <c r="S11117" s="369"/>
      <c r="V11117" s="358"/>
    </row>
    <row r="11118" spans="8:22">
      <c r="H11118" s="369"/>
      <c r="M11118" s="368"/>
      <c r="P11118" s="369"/>
      <c r="S11118" s="369"/>
      <c r="V11118" s="358"/>
    </row>
    <row r="11119" spans="8:22">
      <c r="H11119" s="369"/>
      <c r="M11119" s="368"/>
      <c r="P11119" s="369"/>
      <c r="S11119" s="369"/>
      <c r="V11119" s="358"/>
    </row>
    <row r="11120" spans="8:22">
      <c r="H11120" s="369"/>
      <c r="M11120" s="368"/>
      <c r="P11120" s="369"/>
      <c r="S11120" s="369"/>
      <c r="V11120" s="358"/>
    </row>
    <row r="11121" spans="8:22">
      <c r="H11121" s="369"/>
      <c r="M11121" s="368"/>
      <c r="P11121" s="369"/>
      <c r="S11121" s="369"/>
      <c r="V11121" s="358"/>
    </row>
    <row r="11122" spans="8:22">
      <c r="H11122" s="369"/>
      <c r="M11122" s="368"/>
      <c r="P11122" s="369"/>
      <c r="S11122" s="369"/>
      <c r="V11122" s="358"/>
    </row>
    <row r="11123" spans="8:22">
      <c r="H11123" s="369"/>
      <c r="M11123" s="368"/>
      <c r="P11123" s="369"/>
      <c r="S11123" s="369"/>
      <c r="V11123" s="358"/>
    </row>
    <row r="11124" spans="8:22">
      <c r="H11124" s="369"/>
      <c r="M11124" s="368"/>
      <c r="P11124" s="369"/>
      <c r="S11124" s="369"/>
      <c r="V11124" s="358"/>
    </row>
    <row r="11125" spans="8:22">
      <c r="H11125" s="369"/>
      <c r="M11125" s="368"/>
      <c r="P11125" s="369"/>
      <c r="S11125" s="369"/>
      <c r="V11125" s="358"/>
    </row>
    <row r="11126" spans="8:22">
      <c r="H11126" s="369"/>
      <c r="M11126" s="368"/>
      <c r="P11126" s="369"/>
      <c r="S11126" s="369"/>
      <c r="V11126" s="358"/>
    </row>
    <row r="11127" spans="8:22">
      <c r="H11127" s="369"/>
      <c r="M11127" s="368"/>
      <c r="P11127" s="369"/>
      <c r="S11127" s="369"/>
      <c r="V11127" s="358"/>
    </row>
    <row r="11128" spans="8:22">
      <c r="H11128" s="369"/>
      <c r="M11128" s="368"/>
      <c r="P11128" s="369"/>
      <c r="S11128" s="369"/>
      <c r="V11128" s="358"/>
    </row>
    <row r="11129" spans="8:22">
      <c r="H11129" s="369"/>
      <c r="M11129" s="368"/>
      <c r="P11129" s="369"/>
      <c r="S11129" s="369"/>
      <c r="V11129" s="358"/>
    </row>
    <row r="11130" spans="8:22">
      <c r="H11130" s="369"/>
      <c r="M11130" s="368"/>
      <c r="P11130" s="369"/>
      <c r="S11130" s="369"/>
      <c r="V11130" s="358"/>
    </row>
    <row r="11131" spans="8:22">
      <c r="H11131" s="369"/>
      <c r="M11131" s="368"/>
      <c r="P11131" s="369"/>
      <c r="S11131" s="369"/>
      <c r="V11131" s="358"/>
    </row>
    <row r="11132" spans="8:22">
      <c r="H11132" s="369"/>
      <c r="M11132" s="368"/>
      <c r="P11132" s="369"/>
      <c r="S11132" s="369"/>
      <c r="V11132" s="358"/>
    </row>
    <row r="11133" spans="8:22">
      <c r="H11133" s="369"/>
      <c r="M11133" s="368"/>
      <c r="P11133" s="369"/>
      <c r="S11133" s="369"/>
      <c r="V11133" s="358"/>
    </row>
    <row r="11134" spans="8:22">
      <c r="H11134" s="369"/>
      <c r="M11134" s="368"/>
      <c r="P11134" s="369"/>
      <c r="S11134" s="369"/>
      <c r="V11134" s="358"/>
    </row>
    <row r="11135" spans="8:22">
      <c r="H11135" s="369"/>
      <c r="M11135" s="368"/>
      <c r="P11135" s="369"/>
      <c r="S11135" s="369"/>
      <c r="V11135" s="358"/>
    </row>
    <row r="11136" spans="8:22">
      <c r="H11136" s="369"/>
      <c r="M11136" s="368"/>
      <c r="P11136" s="369"/>
      <c r="S11136" s="369"/>
      <c r="V11136" s="358"/>
    </row>
    <row r="11137" spans="8:22">
      <c r="H11137" s="369"/>
      <c r="M11137" s="368"/>
      <c r="P11137" s="369"/>
      <c r="S11137" s="369"/>
      <c r="V11137" s="358"/>
    </row>
    <row r="11138" spans="8:22">
      <c r="H11138" s="369"/>
      <c r="M11138" s="368"/>
      <c r="P11138" s="369"/>
      <c r="S11138" s="369"/>
      <c r="V11138" s="358"/>
    </row>
    <row r="11139" spans="8:22">
      <c r="H11139" s="369"/>
      <c r="M11139" s="368"/>
      <c r="P11139" s="369"/>
      <c r="S11139" s="369"/>
      <c r="V11139" s="358"/>
    </row>
    <row r="11140" spans="8:22">
      <c r="H11140" s="369"/>
      <c r="M11140" s="368"/>
      <c r="P11140" s="369"/>
      <c r="S11140" s="369"/>
      <c r="V11140" s="358"/>
    </row>
    <row r="11141" spans="8:22">
      <c r="H11141" s="369"/>
      <c r="M11141" s="368"/>
      <c r="P11141" s="369"/>
      <c r="S11141" s="369"/>
      <c r="V11141" s="358"/>
    </row>
    <row r="11142" spans="8:22">
      <c r="H11142" s="369"/>
      <c r="M11142" s="368"/>
      <c r="P11142" s="369"/>
      <c r="S11142" s="369"/>
      <c r="V11142" s="358"/>
    </row>
    <row r="11143" spans="8:22">
      <c r="H11143" s="369"/>
      <c r="M11143" s="368"/>
      <c r="P11143" s="369"/>
      <c r="S11143" s="369"/>
      <c r="V11143" s="358"/>
    </row>
    <row r="11144" spans="8:22">
      <c r="H11144" s="369"/>
      <c r="M11144" s="368"/>
      <c r="P11144" s="369"/>
      <c r="S11144" s="369"/>
      <c r="V11144" s="358"/>
    </row>
    <row r="11145" spans="8:22">
      <c r="H11145" s="369"/>
      <c r="M11145" s="368"/>
      <c r="P11145" s="369"/>
      <c r="S11145" s="369"/>
      <c r="V11145" s="358"/>
    </row>
    <row r="11146" spans="8:22">
      <c r="H11146" s="369"/>
      <c r="M11146" s="368"/>
      <c r="P11146" s="369"/>
      <c r="S11146" s="369"/>
      <c r="V11146" s="358"/>
    </row>
    <row r="11147" spans="8:22">
      <c r="H11147" s="369"/>
      <c r="M11147" s="368"/>
      <c r="P11147" s="369"/>
      <c r="S11147" s="369"/>
      <c r="V11147" s="358"/>
    </row>
    <row r="11148" spans="8:22">
      <c r="H11148" s="369"/>
      <c r="M11148" s="368"/>
      <c r="P11148" s="369"/>
      <c r="S11148" s="369"/>
      <c r="V11148" s="358"/>
    </row>
    <row r="11149" spans="8:22">
      <c r="H11149" s="369"/>
      <c r="M11149" s="368"/>
      <c r="P11149" s="369"/>
      <c r="S11149" s="369"/>
      <c r="V11149" s="358"/>
    </row>
    <row r="11150" spans="8:22">
      <c r="H11150" s="369"/>
      <c r="M11150" s="368"/>
      <c r="P11150" s="369"/>
      <c r="S11150" s="369"/>
      <c r="V11150" s="358"/>
    </row>
    <row r="11151" spans="8:22">
      <c r="H11151" s="369"/>
      <c r="M11151" s="368"/>
      <c r="P11151" s="369"/>
      <c r="S11151" s="369"/>
      <c r="V11151" s="358"/>
    </row>
    <row r="11152" spans="8:22">
      <c r="H11152" s="369"/>
      <c r="M11152" s="368"/>
      <c r="P11152" s="369"/>
      <c r="S11152" s="369"/>
      <c r="V11152" s="358"/>
    </row>
    <row r="11153" spans="8:22">
      <c r="H11153" s="369"/>
      <c r="M11153" s="368"/>
      <c r="P11153" s="369"/>
      <c r="S11153" s="369"/>
      <c r="V11153" s="358"/>
    </row>
    <row r="11154" spans="8:22">
      <c r="H11154" s="369"/>
      <c r="M11154" s="368"/>
      <c r="P11154" s="369"/>
      <c r="S11154" s="369"/>
      <c r="V11154" s="358"/>
    </row>
    <row r="11155" spans="8:22">
      <c r="H11155" s="369"/>
      <c r="M11155" s="368"/>
      <c r="P11155" s="369"/>
      <c r="S11155" s="369"/>
      <c r="V11155" s="358"/>
    </row>
    <row r="11156" spans="8:22">
      <c r="H11156" s="369"/>
      <c r="M11156" s="368"/>
      <c r="P11156" s="369"/>
      <c r="S11156" s="369"/>
      <c r="V11156" s="358"/>
    </row>
    <row r="11157" spans="8:22">
      <c r="H11157" s="369"/>
      <c r="M11157" s="368"/>
      <c r="P11157" s="369"/>
      <c r="S11157" s="369"/>
      <c r="V11157" s="358"/>
    </row>
    <row r="11158" spans="8:22">
      <c r="H11158" s="369"/>
      <c r="M11158" s="368"/>
      <c r="P11158" s="369"/>
      <c r="S11158" s="369"/>
      <c r="V11158" s="358"/>
    </row>
    <row r="11159" spans="8:22">
      <c r="H11159" s="369"/>
      <c r="M11159" s="368"/>
      <c r="P11159" s="369"/>
      <c r="S11159" s="369"/>
      <c r="V11159" s="358"/>
    </row>
    <row r="11160" spans="8:22">
      <c r="H11160" s="369"/>
      <c r="M11160" s="368"/>
      <c r="P11160" s="369"/>
      <c r="S11160" s="369"/>
      <c r="V11160" s="358"/>
    </row>
    <row r="11161" spans="8:22">
      <c r="H11161" s="369"/>
      <c r="M11161" s="368"/>
      <c r="P11161" s="369"/>
      <c r="S11161" s="369"/>
      <c r="V11161" s="358"/>
    </row>
    <row r="11162" spans="8:22">
      <c r="H11162" s="369"/>
      <c r="M11162" s="368"/>
      <c r="P11162" s="369"/>
      <c r="S11162" s="369"/>
      <c r="V11162" s="358"/>
    </row>
    <row r="11163" spans="8:22">
      <c r="H11163" s="369"/>
      <c r="M11163" s="368"/>
      <c r="P11163" s="369"/>
      <c r="S11163" s="369"/>
      <c r="V11163" s="358"/>
    </row>
    <row r="11164" spans="8:22">
      <c r="H11164" s="369"/>
      <c r="M11164" s="368"/>
      <c r="P11164" s="369"/>
      <c r="S11164" s="369"/>
      <c r="V11164" s="358"/>
    </row>
    <row r="11165" spans="8:22">
      <c r="H11165" s="369"/>
      <c r="M11165" s="368"/>
      <c r="P11165" s="369"/>
      <c r="S11165" s="369"/>
      <c r="V11165" s="358"/>
    </row>
    <row r="11166" spans="8:22">
      <c r="H11166" s="369"/>
      <c r="M11166" s="368"/>
      <c r="P11166" s="369"/>
      <c r="S11166" s="369"/>
      <c r="V11166" s="358"/>
    </row>
    <row r="11167" spans="8:22">
      <c r="H11167" s="369"/>
      <c r="M11167" s="368"/>
      <c r="P11167" s="369"/>
      <c r="S11167" s="369"/>
      <c r="V11167" s="358"/>
    </row>
    <row r="11168" spans="8:22">
      <c r="H11168" s="369"/>
      <c r="M11168" s="368"/>
      <c r="P11168" s="369"/>
      <c r="S11168" s="369"/>
      <c r="V11168" s="358"/>
    </row>
    <row r="11169" spans="8:22">
      <c r="H11169" s="369"/>
      <c r="M11169" s="368"/>
      <c r="P11169" s="369"/>
      <c r="S11169" s="369"/>
      <c r="V11169" s="358"/>
    </row>
    <row r="11170" spans="8:22">
      <c r="H11170" s="369"/>
      <c r="M11170" s="368"/>
      <c r="P11170" s="369"/>
      <c r="S11170" s="369"/>
      <c r="V11170" s="358"/>
    </row>
    <row r="11171" spans="8:22">
      <c r="H11171" s="369"/>
      <c r="M11171" s="368"/>
      <c r="P11171" s="369"/>
      <c r="S11171" s="369"/>
      <c r="V11171" s="358"/>
    </row>
    <row r="11172" spans="8:22">
      <c r="H11172" s="369"/>
      <c r="M11172" s="368"/>
      <c r="P11172" s="369"/>
      <c r="S11172" s="369"/>
      <c r="V11172" s="358"/>
    </row>
    <row r="11173" spans="8:22">
      <c r="H11173" s="369"/>
      <c r="M11173" s="368"/>
      <c r="P11173" s="369"/>
      <c r="S11173" s="369"/>
      <c r="V11173" s="358"/>
    </row>
    <row r="11174" spans="8:22">
      <c r="H11174" s="369"/>
      <c r="M11174" s="368"/>
      <c r="P11174" s="369"/>
      <c r="S11174" s="369"/>
      <c r="V11174" s="358"/>
    </row>
    <row r="11175" spans="8:22">
      <c r="H11175" s="369"/>
      <c r="M11175" s="368"/>
      <c r="P11175" s="369"/>
      <c r="S11175" s="369"/>
      <c r="V11175" s="358"/>
    </row>
    <row r="11176" spans="8:22">
      <c r="H11176" s="369"/>
      <c r="M11176" s="368"/>
      <c r="P11176" s="369"/>
      <c r="S11176" s="369"/>
      <c r="V11176" s="358"/>
    </row>
    <row r="11177" spans="8:22">
      <c r="H11177" s="369"/>
      <c r="M11177" s="368"/>
      <c r="P11177" s="369"/>
      <c r="S11177" s="369"/>
      <c r="V11177" s="358"/>
    </row>
    <row r="11178" spans="8:22">
      <c r="H11178" s="369"/>
      <c r="M11178" s="368"/>
      <c r="P11178" s="369"/>
      <c r="S11178" s="369"/>
      <c r="V11178" s="358"/>
    </row>
    <row r="11179" spans="8:22">
      <c r="H11179" s="369"/>
      <c r="M11179" s="368"/>
      <c r="P11179" s="369"/>
      <c r="S11179" s="369"/>
      <c r="V11179" s="358"/>
    </row>
    <row r="11180" spans="8:22">
      <c r="H11180" s="369"/>
      <c r="M11180" s="368"/>
      <c r="P11180" s="369"/>
      <c r="S11180" s="369"/>
      <c r="V11180" s="358"/>
    </row>
    <row r="11181" spans="8:22">
      <c r="H11181" s="369"/>
      <c r="M11181" s="368"/>
      <c r="P11181" s="369"/>
      <c r="S11181" s="369"/>
      <c r="V11181" s="358"/>
    </row>
    <row r="11182" spans="8:22">
      <c r="H11182" s="369"/>
      <c r="M11182" s="368"/>
      <c r="P11182" s="369"/>
      <c r="S11182" s="369"/>
      <c r="V11182" s="358"/>
    </row>
    <row r="11183" spans="8:22">
      <c r="H11183" s="369"/>
      <c r="M11183" s="368"/>
      <c r="P11183" s="369"/>
      <c r="S11183" s="369"/>
      <c r="V11183" s="358"/>
    </row>
    <row r="11184" spans="8:22">
      <c r="H11184" s="369"/>
      <c r="M11184" s="368"/>
      <c r="P11184" s="369"/>
      <c r="S11184" s="369"/>
      <c r="V11184" s="358"/>
    </row>
    <row r="11185" spans="8:22">
      <c r="H11185" s="369"/>
      <c r="M11185" s="368"/>
      <c r="P11185" s="369"/>
      <c r="S11185" s="369"/>
      <c r="V11185" s="358"/>
    </row>
    <row r="11186" spans="8:22">
      <c r="H11186" s="369"/>
      <c r="M11186" s="368"/>
      <c r="P11186" s="369"/>
      <c r="S11186" s="369"/>
      <c r="V11186" s="358"/>
    </row>
    <row r="11187" spans="8:22">
      <c r="H11187" s="369"/>
      <c r="M11187" s="368"/>
      <c r="P11187" s="369"/>
      <c r="S11187" s="369"/>
      <c r="V11187" s="358"/>
    </row>
    <row r="11188" spans="8:22">
      <c r="H11188" s="369"/>
      <c r="M11188" s="368"/>
      <c r="P11188" s="369"/>
      <c r="S11188" s="369"/>
      <c r="V11188" s="358"/>
    </row>
    <row r="11189" spans="8:22">
      <c r="H11189" s="369"/>
      <c r="M11189" s="368"/>
      <c r="P11189" s="369"/>
      <c r="S11189" s="369"/>
      <c r="V11189" s="358"/>
    </row>
    <row r="11190" spans="8:22">
      <c r="H11190" s="369"/>
      <c r="M11190" s="368"/>
      <c r="P11190" s="369"/>
      <c r="S11190" s="369"/>
      <c r="V11190" s="358"/>
    </row>
    <row r="11191" spans="8:22">
      <c r="H11191" s="369"/>
      <c r="M11191" s="368"/>
      <c r="P11191" s="369"/>
      <c r="S11191" s="369"/>
      <c r="V11191" s="358"/>
    </row>
    <row r="11192" spans="8:22">
      <c r="H11192" s="369"/>
      <c r="M11192" s="368"/>
      <c r="P11192" s="369"/>
      <c r="S11192" s="369"/>
      <c r="V11192" s="358"/>
    </row>
    <row r="11193" spans="8:22">
      <c r="H11193" s="369"/>
      <c r="M11193" s="368"/>
      <c r="P11193" s="369"/>
      <c r="S11193" s="369"/>
      <c r="V11193" s="358"/>
    </row>
    <row r="11194" spans="8:22">
      <c r="H11194" s="369"/>
      <c r="M11194" s="368"/>
      <c r="P11194" s="369"/>
      <c r="S11194" s="369"/>
      <c r="V11194" s="358"/>
    </row>
    <row r="11195" spans="8:22">
      <c r="H11195" s="369"/>
      <c r="M11195" s="368"/>
      <c r="P11195" s="369"/>
      <c r="S11195" s="369"/>
      <c r="V11195" s="358"/>
    </row>
    <row r="11196" spans="8:22">
      <c r="H11196" s="369"/>
      <c r="M11196" s="368"/>
      <c r="P11196" s="369"/>
      <c r="S11196" s="369"/>
      <c r="V11196" s="358"/>
    </row>
    <row r="11197" spans="8:22">
      <c r="H11197" s="369"/>
      <c r="M11197" s="368"/>
      <c r="P11197" s="369"/>
      <c r="S11197" s="369"/>
      <c r="V11197" s="358"/>
    </row>
    <row r="11198" spans="8:22">
      <c r="H11198" s="369"/>
      <c r="M11198" s="368"/>
      <c r="P11198" s="369"/>
      <c r="S11198" s="369"/>
      <c r="V11198" s="358"/>
    </row>
    <row r="11199" spans="8:22">
      <c r="H11199" s="369"/>
      <c r="M11199" s="368"/>
      <c r="P11199" s="369"/>
      <c r="S11199" s="369"/>
      <c r="V11199" s="358"/>
    </row>
    <row r="11200" spans="8:22">
      <c r="H11200" s="369"/>
      <c r="M11200" s="368"/>
      <c r="P11200" s="369"/>
      <c r="S11200" s="369"/>
      <c r="V11200" s="358"/>
    </row>
    <row r="11201" spans="8:22">
      <c r="H11201" s="369"/>
      <c r="M11201" s="368"/>
      <c r="P11201" s="369"/>
      <c r="S11201" s="369"/>
      <c r="V11201" s="358"/>
    </row>
    <row r="11202" spans="8:22">
      <c r="H11202" s="369"/>
      <c r="M11202" s="368"/>
      <c r="P11202" s="369"/>
      <c r="S11202" s="369"/>
      <c r="V11202" s="358"/>
    </row>
    <row r="11203" spans="8:22">
      <c r="H11203" s="369"/>
      <c r="M11203" s="368"/>
      <c r="P11203" s="369"/>
      <c r="S11203" s="369"/>
      <c r="V11203" s="358"/>
    </row>
    <row r="11204" spans="8:22">
      <c r="H11204" s="369"/>
      <c r="M11204" s="368"/>
      <c r="P11204" s="369"/>
      <c r="S11204" s="369"/>
      <c r="V11204" s="358"/>
    </row>
    <row r="11205" spans="8:22">
      <c r="H11205" s="369"/>
      <c r="M11205" s="368"/>
      <c r="P11205" s="369"/>
      <c r="S11205" s="369"/>
      <c r="V11205" s="358"/>
    </row>
    <row r="11206" spans="8:22">
      <c r="H11206" s="369"/>
      <c r="M11206" s="368"/>
      <c r="P11206" s="369"/>
      <c r="S11206" s="369"/>
      <c r="V11206" s="358"/>
    </row>
    <row r="11207" spans="8:22">
      <c r="H11207" s="369"/>
      <c r="M11207" s="368"/>
      <c r="P11207" s="369"/>
      <c r="S11207" s="369"/>
      <c r="V11207" s="358"/>
    </row>
    <row r="11208" spans="8:22">
      <c r="H11208" s="369"/>
      <c r="M11208" s="368"/>
      <c r="P11208" s="369"/>
      <c r="S11208" s="369"/>
      <c r="V11208" s="358"/>
    </row>
    <row r="11209" spans="8:22">
      <c r="H11209" s="369"/>
      <c r="M11209" s="368"/>
      <c r="P11209" s="369"/>
      <c r="S11209" s="369"/>
      <c r="V11209" s="358"/>
    </row>
    <row r="11210" spans="8:22">
      <c r="H11210" s="369"/>
      <c r="M11210" s="368"/>
      <c r="P11210" s="369"/>
      <c r="S11210" s="369"/>
      <c r="V11210" s="358"/>
    </row>
    <row r="11211" spans="8:22">
      <c r="H11211" s="369"/>
      <c r="M11211" s="368"/>
      <c r="P11211" s="369"/>
      <c r="S11211" s="369"/>
      <c r="V11211" s="358"/>
    </row>
    <row r="11212" spans="8:22">
      <c r="H11212" s="369"/>
      <c r="M11212" s="368"/>
      <c r="P11212" s="369"/>
      <c r="S11212" s="369"/>
      <c r="V11212" s="358"/>
    </row>
    <row r="11213" spans="8:22">
      <c r="H11213" s="369"/>
      <c r="M11213" s="368"/>
      <c r="P11213" s="369"/>
      <c r="S11213" s="369"/>
      <c r="V11213" s="358"/>
    </row>
    <row r="11214" spans="8:22">
      <c r="H11214" s="369"/>
      <c r="M11214" s="368"/>
      <c r="P11214" s="369"/>
      <c r="S11214" s="369"/>
      <c r="V11214" s="358"/>
    </row>
    <row r="11215" spans="8:22">
      <c r="H11215" s="369"/>
      <c r="M11215" s="368"/>
      <c r="P11215" s="369"/>
      <c r="S11215" s="369"/>
      <c r="V11215" s="358"/>
    </row>
    <row r="11216" spans="8:22">
      <c r="H11216" s="369"/>
      <c r="M11216" s="368"/>
      <c r="P11216" s="369"/>
      <c r="S11216" s="369"/>
      <c r="V11216" s="358"/>
    </row>
    <row r="11217" spans="8:22">
      <c r="H11217" s="369"/>
      <c r="M11217" s="368"/>
      <c r="P11217" s="369"/>
      <c r="S11217" s="369"/>
      <c r="V11217" s="358"/>
    </row>
    <row r="11218" spans="8:22">
      <c r="H11218" s="369"/>
      <c r="M11218" s="368"/>
      <c r="P11218" s="369"/>
      <c r="S11218" s="369"/>
      <c r="V11218" s="358"/>
    </row>
    <row r="11219" spans="8:22">
      <c r="H11219" s="369"/>
      <c r="M11219" s="368"/>
      <c r="P11219" s="369"/>
      <c r="S11219" s="369"/>
      <c r="V11219" s="358"/>
    </row>
    <row r="11220" spans="8:22">
      <c r="H11220" s="369"/>
      <c r="M11220" s="368"/>
      <c r="P11220" s="369"/>
      <c r="S11220" s="369"/>
      <c r="V11220" s="358"/>
    </row>
    <row r="11221" spans="8:22">
      <c r="H11221" s="369"/>
      <c r="M11221" s="368"/>
      <c r="P11221" s="369"/>
      <c r="S11221" s="369"/>
      <c r="V11221" s="358"/>
    </row>
    <row r="11222" spans="8:22">
      <c r="H11222" s="369"/>
      <c r="M11222" s="368"/>
      <c r="P11222" s="369"/>
      <c r="S11222" s="369"/>
      <c r="V11222" s="358"/>
    </row>
    <row r="11223" spans="8:22">
      <c r="H11223" s="369"/>
      <c r="M11223" s="368"/>
      <c r="P11223" s="369"/>
      <c r="S11223" s="369"/>
      <c r="V11223" s="358"/>
    </row>
    <row r="11224" spans="8:22">
      <c r="H11224" s="369"/>
      <c r="M11224" s="368"/>
      <c r="P11224" s="369"/>
      <c r="S11224" s="369"/>
      <c r="V11224" s="358"/>
    </row>
    <row r="11225" spans="8:22">
      <c r="H11225" s="369"/>
      <c r="M11225" s="368"/>
      <c r="P11225" s="369"/>
      <c r="S11225" s="369"/>
      <c r="V11225" s="358"/>
    </row>
    <row r="11226" spans="8:22">
      <c r="H11226" s="369"/>
      <c r="M11226" s="368"/>
      <c r="P11226" s="369"/>
      <c r="S11226" s="369"/>
      <c r="V11226" s="358"/>
    </row>
    <row r="11227" spans="8:22">
      <c r="H11227" s="369"/>
      <c r="M11227" s="368"/>
      <c r="P11227" s="369"/>
      <c r="S11227" s="369"/>
      <c r="V11227" s="358"/>
    </row>
    <row r="11228" spans="8:22">
      <c r="H11228" s="369"/>
      <c r="M11228" s="368"/>
      <c r="P11228" s="369"/>
      <c r="S11228" s="369"/>
      <c r="V11228" s="358"/>
    </row>
    <row r="11229" spans="8:22">
      <c r="H11229" s="369"/>
      <c r="M11229" s="368"/>
      <c r="P11229" s="369"/>
      <c r="S11229" s="369"/>
      <c r="V11229" s="358"/>
    </row>
    <row r="11230" spans="8:22">
      <c r="H11230" s="369"/>
      <c r="M11230" s="368"/>
      <c r="P11230" s="369"/>
      <c r="S11230" s="369"/>
      <c r="V11230" s="358"/>
    </row>
    <row r="11231" spans="8:22">
      <c r="H11231" s="369"/>
      <c r="M11231" s="368"/>
      <c r="P11231" s="369"/>
      <c r="S11231" s="369"/>
      <c r="V11231" s="358"/>
    </row>
    <row r="11232" spans="8:22">
      <c r="H11232" s="369"/>
      <c r="M11232" s="368"/>
      <c r="P11232" s="369"/>
      <c r="S11232" s="369"/>
      <c r="V11232" s="358"/>
    </row>
    <row r="11233" spans="8:22">
      <c r="H11233" s="369"/>
      <c r="M11233" s="368"/>
      <c r="P11233" s="369"/>
      <c r="S11233" s="369"/>
      <c r="V11233" s="358"/>
    </row>
    <row r="11234" spans="8:22">
      <c r="H11234" s="369"/>
      <c r="M11234" s="368"/>
      <c r="P11234" s="369"/>
      <c r="S11234" s="369"/>
      <c r="V11234" s="358"/>
    </row>
    <row r="11235" spans="8:22">
      <c r="H11235" s="369"/>
      <c r="M11235" s="368"/>
      <c r="P11235" s="369"/>
      <c r="S11235" s="369"/>
      <c r="V11235" s="358"/>
    </row>
    <row r="11236" spans="8:22">
      <c r="H11236" s="369"/>
      <c r="M11236" s="368"/>
      <c r="P11236" s="369"/>
      <c r="S11236" s="369"/>
      <c r="V11236" s="358"/>
    </row>
    <row r="11237" spans="8:22">
      <c r="H11237" s="369"/>
      <c r="M11237" s="368"/>
      <c r="P11237" s="369"/>
      <c r="S11237" s="369"/>
      <c r="V11237" s="358"/>
    </row>
    <row r="11238" spans="8:22">
      <c r="H11238" s="369"/>
      <c r="M11238" s="368"/>
      <c r="P11238" s="369"/>
      <c r="S11238" s="369"/>
      <c r="V11238" s="358"/>
    </row>
    <row r="11239" spans="8:22">
      <c r="H11239" s="369"/>
      <c r="M11239" s="368"/>
      <c r="P11239" s="369"/>
      <c r="S11239" s="369"/>
      <c r="V11239" s="358"/>
    </row>
    <row r="11240" spans="8:22">
      <c r="H11240" s="369"/>
      <c r="M11240" s="368"/>
      <c r="P11240" s="369"/>
      <c r="S11240" s="369"/>
      <c r="V11240" s="358"/>
    </row>
    <row r="11241" spans="8:22">
      <c r="H11241" s="369"/>
      <c r="M11241" s="368"/>
      <c r="P11241" s="369"/>
      <c r="S11241" s="369"/>
      <c r="V11241" s="358"/>
    </row>
    <row r="11242" spans="8:22">
      <c r="H11242" s="369"/>
      <c r="M11242" s="368"/>
      <c r="P11242" s="369"/>
      <c r="S11242" s="369"/>
      <c r="V11242" s="358"/>
    </row>
    <row r="11243" spans="8:22">
      <c r="H11243" s="369"/>
      <c r="M11243" s="368"/>
      <c r="P11243" s="369"/>
      <c r="S11243" s="369"/>
      <c r="V11243" s="358"/>
    </row>
    <row r="11244" spans="8:22">
      <c r="H11244" s="369"/>
      <c r="M11244" s="368"/>
      <c r="P11244" s="369"/>
      <c r="S11244" s="369"/>
      <c r="V11244" s="358"/>
    </row>
    <row r="11245" spans="8:22">
      <c r="H11245" s="369"/>
      <c r="M11245" s="368"/>
      <c r="P11245" s="369"/>
      <c r="S11245" s="369"/>
      <c r="V11245" s="358"/>
    </row>
    <row r="11246" spans="8:22">
      <c r="H11246" s="369"/>
      <c r="M11246" s="368"/>
      <c r="P11246" s="369"/>
      <c r="S11246" s="369"/>
      <c r="V11246" s="358"/>
    </row>
    <row r="11247" spans="8:22">
      <c r="H11247" s="369"/>
      <c r="M11247" s="368"/>
      <c r="P11247" s="369"/>
      <c r="S11247" s="369"/>
      <c r="V11247" s="358"/>
    </row>
    <row r="11248" spans="8:22">
      <c r="H11248" s="369"/>
      <c r="M11248" s="368"/>
      <c r="P11248" s="369"/>
      <c r="S11248" s="369"/>
      <c r="V11248" s="358"/>
    </row>
    <row r="11249" spans="8:22">
      <c r="H11249" s="369"/>
      <c r="M11249" s="368"/>
      <c r="P11249" s="369"/>
      <c r="S11249" s="369"/>
      <c r="V11249" s="358"/>
    </row>
    <row r="11250" spans="8:22">
      <c r="H11250" s="369"/>
      <c r="M11250" s="368"/>
      <c r="P11250" s="369"/>
      <c r="S11250" s="369"/>
      <c r="V11250" s="358"/>
    </row>
    <row r="11251" spans="8:22">
      <c r="H11251" s="369"/>
      <c r="M11251" s="368"/>
      <c r="P11251" s="369"/>
      <c r="S11251" s="369"/>
      <c r="V11251" s="358"/>
    </row>
    <row r="11252" spans="8:22">
      <c r="H11252" s="369"/>
      <c r="M11252" s="368"/>
      <c r="P11252" s="369"/>
      <c r="S11252" s="369"/>
      <c r="V11252" s="358"/>
    </row>
    <row r="11253" spans="8:22">
      <c r="H11253" s="369"/>
      <c r="M11253" s="368"/>
      <c r="P11253" s="369"/>
      <c r="S11253" s="369"/>
      <c r="V11253" s="358"/>
    </row>
    <row r="11254" spans="8:22">
      <c r="H11254" s="369"/>
      <c r="M11254" s="368"/>
      <c r="P11254" s="369"/>
      <c r="S11254" s="369"/>
      <c r="V11254" s="358"/>
    </row>
    <row r="11255" spans="8:22">
      <c r="H11255" s="369"/>
      <c r="M11255" s="368"/>
      <c r="P11255" s="369"/>
      <c r="S11255" s="369"/>
      <c r="V11255" s="358"/>
    </row>
    <row r="11256" spans="8:22">
      <c r="H11256" s="369"/>
      <c r="M11256" s="368"/>
      <c r="P11256" s="369"/>
      <c r="S11256" s="369"/>
      <c r="V11256" s="358"/>
    </row>
    <row r="11257" spans="8:22">
      <c r="H11257" s="369"/>
      <c r="M11257" s="368"/>
      <c r="P11257" s="369"/>
      <c r="S11257" s="369"/>
      <c r="V11257" s="358"/>
    </row>
    <row r="11258" spans="8:22">
      <c r="H11258" s="369"/>
      <c r="M11258" s="368"/>
      <c r="P11258" s="369"/>
      <c r="S11258" s="369"/>
      <c r="V11258" s="358"/>
    </row>
    <row r="11259" spans="8:22">
      <c r="H11259" s="369"/>
      <c r="M11259" s="368"/>
      <c r="P11259" s="369"/>
      <c r="S11259" s="369"/>
      <c r="V11259" s="358"/>
    </row>
    <row r="11260" spans="8:22">
      <c r="H11260" s="369"/>
      <c r="M11260" s="368"/>
      <c r="P11260" s="369"/>
      <c r="S11260" s="369"/>
      <c r="V11260" s="358"/>
    </row>
    <row r="11261" spans="8:22">
      <c r="H11261" s="369"/>
      <c r="M11261" s="368"/>
      <c r="P11261" s="369"/>
      <c r="S11261" s="369"/>
      <c r="V11261" s="358"/>
    </row>
    <row r="11262" spans="8:22">
      <c r="H11262" s="369"/>
      <c r="M11262" s="368"/>
      <c r="P11262" s="369"/>
      <c r="S11262" s="369"/>
      <c r="V11262" s="358"/>
    </row>
    <row r="11263" spans="8:22">
      <c r="H11263" s="369"/>
      <c r="M11263" s="368"/>
      <c r="P11263" s="369"/>
      <c r="S11263" s="369"/>
      <c r="V11263" s="358"/>
    </row>
    <row r="11264" spans="8:22">
      <c r="H11264" s="369"/>
      <c r="M11264" s="368"/>
      <c r="P11264" s="369"/>
      <c r="S11264" s="369"/>
      <c r="V11264" s="358"/>
    </row>
    <row r="11265" spans="8:22">
      <c r="H11265" s="369"/>
      <c r="M11265" s="368"/>
      <c r="P11265" s="369"/>
      <c r="S11265" s="369"/>
      <c r="V11265" s="358"/>
    </row>
    <row r="11266" spans="8:22">
      <c r="H11266" s="369"/>
      <c r="M11266" s="368"/>
      <c r="P11266" s="369"/>
      <c r="S11266" s="369"/>
      <c r="V11266" s="358"/>
    </row>
    <row r="11267" spans="8:22">
      <c r="H11267" s="369"/>
      <c r="M11267" s="368"/>
      <c r="P11267" s="369"/>
      <c r="S11267" s="369"/>
      <c r="V11267" s="358"/>
    </row>
    <row r="11268" spans="8:22">
      <c r="H11268" s="369"/>
      <c r="M11268" s="368"/>
      <c r="P11268" s="369"/>
      <c r="S11268" s="369"/>
      <c r="V11268" s="358"/>
    </row>
    <row r="11269" spans="8:22">
      <c r="H11269" s="369"/>
      <c r="M11269" s="368"/>
      <c r="P11269" s="369"/>
      <c r="S11269" s="369"/>
      <c r="V11269" s="358"/>
    </row>
    <row r="11270" spans="8:22">
      <c r="H11270" s="369"/>
      <c r="M11270" s="368"/>
      <c r="P11270" s="369"/>
      <c r="S11270" s="369"/>
      <c r="V11270" s="358"/>
    </row>
    <row r="11271" spans="8:22">
      <c r="H11271" s="369"/>
      <c r="M11271" s="368"/>
      <c r="P11271" s="369"/>
      <c r="S11271" s="369"/>
      <c r="V11271" s="358"/>
    </row>
    <row r="11272" spans="8:22">
      <c r="H11272" s="369"/>
      <c r="M11272" s="368"/>
      <c r="P11272" s="369"/>
      <c r="S11272" s="369"/>
      <c r="V11272" s="358"/>
    </row>
    <row r="11273" spans="8:22">
      <c r="H11273" s="369"/>
      <c r="M11273" s="368"/>
      <c r="P11273" s="369"/>
      <c r="S11273" s="369"/>
      <c r="V11273" s="358"/>
    </row>
    <row r="11274" spans="8:22">
      <c r="H11274" s="369"/>
      <c r="M11274" s="368"/>
      <c r="P11274" s="369"/>
      <c r="S11274" s="369"/>
      <c r="V11274" s="358"/>
    </row>
    <row r="11275" spans="8:22">
      <c r="H11275" s="369"/>
      <c r="M11275" s="368"/>
      <c r="P11275" s="369"/>
      <c r="S11275" s="369"/>
      <c r="V11275" s="358"/>
    </row>
    <row r="11276" spans="8:22">
      <c r="H11276" s="369"/>
      <c r="M11276" s="368"/>
      <c r="P11276" s="369"/>
      <c r="S11276" s="369"/>
      <c r="V11276" s="358"/>
    </row>
    <row r="11277" spans="8:22">
      <c r="H11277" s="369"/>
      <c r="M11277" s="368"/>
      <c r="P11277" s="369"/>
      <c r="S11277" s="369"/>
      <c r="V11277" s="358"/>
    </row>
    <row r="11278" spans="8:22">
      <c r="H11278" s="369"/>
      <c r="M11278" s="368"/>
      <c r="P11278" s="369"/>
      <c r="S11278" s="369"/>
      <c r="V11278" s="358"/>
    </row>
    <row r="11279" spans="8:22">
      <c r="H11279" s="369"/>
      <c r="M11279" s="368"/>
      <c r="P11279" s="369"/>
      <c r="S11279" s="369"/>
      <c r="V11279" s="358"/>
    </row>
    <row r="11280" spans="8:22">
      <c r="H11280" s="369"/>
      <c r="M11280" s="368"/>
      <c r="P11280" s="369"/>
      <c r="S11280" s="369"/>
      <c r="V11280" s="358"/>
    </row>
    <row r="11281" spans="8:22">
      <c r="H11281" s="369"/>
      <c r="M11281" s="368"/>
      <c r="P11281" s="369"/>
      <c r="S11281" s="369"/>
      <c r="V11281" s="358"/>
    </row>
    <row r="11282" spans="8:22">
      <c r="H11282" s="369"/>
      <c r="M11282" s="368"/>
      <c r="P11282" s="369"/>
      <c r="S11282" s="369"/>
      <c r="V11282" s="358"/>
    </row>
    <row r="11283" spans="8:22">
      <c r="H11283" s="369"/>
      <c r="M11283" s="368"/>
      <c r="P11283" s="369"/>
      <c r="S11283" s="369"/>
      <c r="V11283" s="358"/>
    </row>
    <row r="11284" spans="8:22">
      <c r="H11284" s="369"/>
      <c r="M11284" s="368"/>
      <c r="P11284" s="369"/>
      <c r="S11284" s="369"/>
      <c r="V11284" s="358"/>
    </row>
    <row r="11285" spans="8:22">
      <c r="H11285" s="369"/>
      <c r="M11285" s="368"/>
      <c r="P11285" s="369"/>
      <c r="S11285" s="369"/>
      <c r="V11285" s="358"/>
    </row>
    <row r="11286" spans="8:22">
      <c r="H11286" s="369"/>
      <c r="M11286" s="368"/>
      <c r="P11286" s="369"/>
      <c r="S11286" s="369"/>
      <c r="V11286" s="358"/>
    </row>
    <row r="11287" spans="8:22">
      <c r="H11287" s="369"/>
      <c r="M11287" s="368"/>
      <c r="P11287" s="369"/>
      <c r="S11287" s="369"/>
      <c r="V11287" s="358"/>
    </row>
    <row r="11288" spans="8:22">
      <c r="H11288" s="369"/>
      <c r="M11288" s="368"/>
      <c r="P11288" s="369"/>
      <c r="S11288" s="369"/>
      <c r="V11288" s="358"/>
    </row>
    <row r="11289" spans="8:22">
      <c r="H11289" s="369"/>
      <c r="M11289" s="368"/>
      <c r="P11289" s="369"/>
      <c r="S11289" s="369"/>
      <c r="V11289" s="358"/>
    </row>
    <row r="11290" spans="8:22">
      <c r="H11290" s="369"/>
      <c r="M11290" s="368"/>
      <c r="P11290" s="369"/>
      <c r="S11290" s="369"/>
      <c r="V11290" s="358"/>
    </row>
    <row r="11291" spans="8:22">
      <c r="H11291" s="369"/>
      <c r="M11291" s="368"/>
      <c r="P11291" s="369"/>
      <c r="S11291" s="369"/>
      <c r="V11291" s="358"/>
    </row>
    <row r="11292" spans="8:22">
      <c r="H11292" s="369"/>
      <c r="M11292" s="368"/>
      <c r="P11292" s="369"/>
      <c r="S11292" s="369"/>
      <c r="V11292" s="358"/>
    </row>
    <row r="11293" spans="8:22">
      <c r="H11293" s="369"/>
      <c r="M11293" s="368"/>
      <c r="P11293" s="369"/>
      <c r="S11293" s="369"/>
      <c r="V11293" s="358"/>
    </row>
    <row r="11294" spans="8:22">
      <c r="H11294" s="369"/>
      <c r="M11294" s="368"/>
      <c r="P11294" s="369"/>
      <c r="S11294" s="369"/>
      <c r="V11294" s="358"/>
    </row>
    <row r="11295" spans="8:22">
      <c r="H11295" s="369"/>
      <c r="M11295" s="368"/>
      <c r="P11295" s="369"/>
      <c r="S11295" s="369"/>
      <c r="V11295" s="358"/>
    </row>
    <row r="11296" spans="8:22">
      <c r="H11296" s="369"/>
      <c r="M11296" s="368"/>
      <c r="P11296" s="369"/>
      <c r="S11296" s="369"/>
      <c r="V11296" s="358"/>
    </row>
    <row r="11297" spans="8:22">
      <c r="H11297" s="369"/>
      <c r="M11297" s="368"/>
      <c r="P11297" s="369"/>
      <c r="S11297" s="369"/>
      <c r="V11297" s="358"/>
    </row>
    <row r="11298" spans="8:22">
      <c r="H11298" s="369"/>
      <c r="M11298" s="368"/>
      <c r="P11298" s="369"/>
      <c r="S11298" s="369"/>
      <c r="V11298" s="358"/>
    </row>
    <row r="11299" spans="8:22">
      <c r="H11299" s="369"/>
      <c r="M11299" s="368"/>
      <c r="P11299" s="369"/>
      <c r="S11299" s="369"/>
      <c r="V11299" s="358"/>
    </row>
    <row r="11300" spans="8:22">
      <c r="H11300" s="369"/>
      <c r="M11300" s="368"/>
      <c r="P11300" s="369"/>
      <c r="S11300" s="369"/>
      <c r="V11300" s="358"/>
    </row>
    <row r="11301" spans="8:22">
      <c r="H11301" s="369"/>
      <c r="M11301" s="368"/>
      <c r="P11301" s="369"/>
      <c r="S11301" s="369"/>
      <c r="V11301" s="358"/>
    </row>
    <row r="11302" spans="8:22">
      <c r="H11302" s="369"/>
      <c r="M11302" s="368"/>
      <c r="P11302" s="369"/>
      <c r="S11302" s="369"/>
      <c r="V11302" s="358"/>
    </row>
    <row r="11303" spans="8:22">
      <c r="H11303" s="369"/>
      <c r="M11303" s="368"/>
      <c r="P11303" s="369"/>
      <c r="S11303" s="369"/>
      <c r="V11303" s="358"/>
    </row>
    <row r="11304" spans="8:22">
      <c r="H11304" s="369"/>
      <c r="M11304" s="368"/>
      <c r="P11304" s="369"/>
      <c r="S11304" s="369"/>
      <c r="V11304" s="358"/>
    </row>
    <row r="11305" spans="8:22">
      <c r="H11305" s="369"/>
      <c r="M11305" s="368"/>
      <c r="P11305" s="369"/>
      <c r="S11305" s="369"/>
      <c r="V11305" s="358"/>
    </row>
    <row r="11306" spans="8:22">
      <c r="H11306" s="369"/>
      <c r="M11306" s="368"/>
      <c r="P11306" s="369"/>
      <c r="S11306" s="369"/>
      <c r="V11306" s="358"/>
    </row>
    <row r="11307" spans="8:22">
      <c r="H11307" s="369"/>
      <c r="M11307" s="368"/>
      <c r="P11307" s="369"/>
      <c r="S11307" s="369"/>
      <c r="V11307" s="358"/>
    </row>
    <row r="11308" spans="8:22">
      <c r="H11308" s="369"/>
      <c r="M11308" s="368"/>
      <c r="P11308" s="369"/>
      <c r="S11308" s="369"/>
      <c r="V11308" s="358"/>
    </row>
    <row r="11309" spans="8:22">
      <c r="H11309" s="369"/>
      <c r="M11309" s="368"/>
      <c r="P11309" s="369"/>
      <c r="S11309" s="369"/>
      <c r="V11309" s="358"/>
    </row>
    <row r="11310" spans="8:22">
      <c r="H11310" s="369"/>
      <c r="M11310" s="368"/>
      <c r="P11310" s="369"/>
      <c r="S11310" s="369"/>
      <c r="V11310" s="358"/>
    </row>
    <row r="11311" spans="8:22">
      <c r="H11311" s="369"/>
      <c r="M11311" s="368"/>
      <c r="P11311" s="369"/>
      <c r="S11311" s="369"/>
      <c r="V11311" s="358"/>
    </row>
    <row r="11312" spans="8:22">
      <c r="H11312" s="369"/>
      <c r="M11312" s="368"/>
      <c r="P11312" s="369"/>
      <c r="S11312" s="369"/>
      <c r="V11312" s="358"/>
    </row>
    <row r="11313" spans="8:22">
      <c r="H11313" s="369"/>
      <c r="M11313" s="368"/>
      <c r="P11313" s="369"/>
      <c r="S11313" s="369"/>
      <c r="V11313" s="358"/>
    </row>
    <row r="11314" spans="8:22">
      <c r="H11314" s="369"/>
      <c r="M11314" s="368"/>
      <c r="P11314" s="369"/>
      <c r="S11314" s="369"/>
      <c r="V11314" s="358"/>
    </row>
    <row r="11315" spans="8:22">
      <c r="H11315" s="369"/>
      <c r="M11315" s="368"/>
      <c r="P11315" s="369"/>
      <c r="S11315" s="369"/>
      <c r="V11315" s="358"/>
    </row>
    <row r="11316" spans="8:22">
      <c r="H11316" s="369"/>
      <c r="M11316" s="368"/>
      <c r="P11316" s="369"/>
      <c r="S11316" s="369"/>
      <c r="V11316" s="358"/>
    </row>
    <row r="11317" spans="8:22">
      <c r="H11317" s="369"/>
      <c r="M11317" s="368"/>
      <c r="P11317" s="369"/>
      <c r="S11317" s="369"/>
      <c r="V11317" s="358"/>
    </row>
    <row r="11318" spans="8:22">
      <c r="H11318" s="369"/>
      <c r="M11318" s="368"/>
      <c r="P11318" s="369"/>
      <c r="S11318" s="369"/>
      <c r="V11318" s="358"/>
    </row>
    <row r="11319" spans="8:22">
      <c r="H11319" s="369"/>
      <c r="M11319" s="368"/>
      <c r="P11319" s="369"/>
      <c r="S11319" s="369"/>
      <c r="V11319" s="358"/>
    </row>
    <row r="11320" spans="8:22">
      <c r="H11320" s="369"/>
      <c r="M11320" s="368"/>
      <c r="P11320" s="369"/>
      <c r="S11320" s="369"/>
      <c r="V11320" s="358"/>
    </row>
    <row r="11321" spans="8:22">
      <c r="H11321" s="369"/>
      <c r="M11321" s="368"/>
      <c r="P11321" s="369"/>
      <c r="S11321" s="369"/>
      <c r="V11321" s="358"/>
    </row>
    <row r="11322" spans="8:22">
      <c r="H11322" s="369"/>
      <c r="M11322" s="368"/>
      <c r="P11322" s="369"/>
      <c r="S11322" s="369"/>
      <c r="V11322" s="358"/>
    </row>
    <row r="11323" spans="8:22">
      <c r="H11323" s="369"/>
      <c r="M11323" s="368"/>
      <c r="P11323" s="369"/>
      <c r="S11323" s="369"/>
      <c r="V11323" s="358"/>
    </row>
    <row r="11324" spans="8:22">
      <c r="H11324" s="369"/>
      <c r="M11324" s="368"/>
      <c r="P11324" s="369"/>
      <c r="S11324" s="369"/>
      <c r="V11324" s="358"/>
    </row>
    <row r="11325" spans="8:22">
      <c r="H11325" s="369"/>
      <c r="M11325" s="368"/>
      <c r="P11325" s="369"/>
      <c r="S11325" s="369"/>
      <c r="V11325" s="358"/>
    </row>
    <row r="11326" spans="8:22">
      <c r="H11326" s="369"/>
      <c r="M11326" s="368"/>
      <c r="P11326" s="369"/>
      <c r="S11326" s="369"/>
      <c r="V11326" s="358"/>
    </row>
    <row r="11327" spans="8:22">
      <c r="H11327" s="369"/>
      <c r="M11327" s="368"/>
      <c r="P11327" s="369"/>
      <c r="S11327" s="369"/>
      <c r="V11327" s="358"/>
    </row>
    <row r="11328" spans="8:22">
      <c r="H11328" s="369"/>
      <c r="M11328" s="368"/>
      <c r="P11328" s="369"/>
      <c r="S11328" s="369"/>
      <c r="V11328" s="358"/>
    </row>
    <row r="11329" spans="8:22">
      <c r="H11329" s="369"/>
      <c r="M11329" s="368"/>
      <c r="P11329" s="369"/>
      <c r="S11329" s="369"/>
      <c r="V11329" s="358"/>
    </row>
    <row r="11330" spans="8:22">
      <c r="H11330" s="369"/>
      <c r="M11330" s="368"/>
      <c r="P11330" s="369"/>
      <c r="S11330" s="369"/>
      <c r="V11330" s="358"/>
    </row>
    <row r="11331" spans="8:22">
      <c r="H11331" s="369"/>
      <c r="M11331" s="368"/>
      <c r="P11331" s="369"/>
      <c r="S11331" s="369"/>
      <c r="V11331" s="358"/>
    </row>
    <row r="11332" spans="8:22">
      <c r="H11332" s="369"/>
      <c r="M11332" s="368"/>
      <c r="P11332" s="369"/>
      <c r="S11332" s="369"/>
      <c r="V11332" s="358"/>
    </row>
    <row r="11333" spans="8:22">
      <c r="H11333" s="369"/>
      <c r="M11333" s="368"/>
      <c r="P11333" s="369"/>
      <c r="S11333" s="369"/>
      <c r="V11333" s="358"/>
    </row>
    <row r="11334" spans="8:22">
      <c r="H11334" s="369"/>
      <c r="M11334" s="368"/>
      <c r="P11334" s="369"/>
      <c r="S11334" s="369"/>
      <c r="V11334" s="358"/>
    </row>
    <row r="11335" spans="8:22">
      <c r="H11335" s="369"/>
      <c r="M11335" s="368"/>
      <c r="P11335" s="369"/>
      <c r="S11335" s="369"/>
      <c r="V11335" s="358"/>
    </row>
    <row r="11336" spans="8:22">
      <c r="H11336" s="369"/>
      <c r="M11336" s="368"/>
      <c r="P11336" s="369"/>
      <c r="S11336" s="369"/>
      <c r="V11336" s="358"/>
    </row>
    <row r="11337" spans="8:22">
      <c r="H11337" s="369"/>
      <c r="M11337" s="368"/>
      <c r="P11337" s="369"/>
      <c r="S11337" s="369"/>
      <c r="V11337" s="358"/>
    </row>
    <row r="11338" spans="8:22">
      <c r="H11338" s="369"/>
      <c r="M11338" s="368"/>
      <c r="P11338" s="369"/>
      <c r="S11338" s="369"/>
      <c r="V11338" s="358"/>
    </row>
    <row r="11339" spans="8:22">
      <c r="H11339" s="369"/>
      <c r="M11339" s="368"/>
      <c r="P11339" s="369"/>
      <c r="S11339" s="369"/>
      <c r="V11339" s="358"/>
    </row>
    <row r="11340" spans="8:22">
      <c r="H11340" s="369"/>
      <c r="M11340" s="368"/>
      <c r="P11340" s="369"/>
      <c r="S11340" s="369"/>
      <c r="V11340" s="358"/>
    </row>
    <row r="11341" spans="8:22">
      <c r="H11341" s="369"/>
      <c r="M11341" s="368"/>
      <c r="P11341" s="369"/>
      <c r="S11341" s="369"/>
      <c r="V11341" s="358"/>
    </row>
    <row r="11342" spans="8:22">
      <c r="H11342" s="369"/>
      <c r="M11342" s="368"/>
      <c r="P11342" s="369"/>
      <c r="S11342" s="369"/>
      <c r="V11342" s="358"/>
    </row>
    <row r="11343" spans="8:22">
      <c r="H11343" s="369"/>
      <c r="M11343" s="368"/>
      <c r="P11343" s="369"/>
      <c r="S11343" s="369"/>
      <c r="V11343" s="358"/>
    </row>
    <row r="11344" spans="8:22">
      <c r="H11344" s="369"/>
      <c r="M11344" s="368"/>
      <c r="P11344" s="369"/>
      <c r="S11344" s="369"/>
      <c r="V11344" s="358"/>
    </row>
    <row r="11345" spans="8:22">
      <c r="H11345" s="369"/>
      <c r="M11345" s="368"/>
      <c r="P11345" s="369"/>
      <c r="S11345" s="369"/>
      <c r="V11345" s="358"/>
    </row>
    <row r="11346" spans="8:22">
      <c r="H11346" s="369"/>
      <c r="M11346" s="368"/>
      <c r="P11346" s="369"/>
      <c r="S11346" s="369"/>
      <c r="V11346" s="358"/>
    </row>
    <row r="11347" spans="8:22">
      <c r="H11347" s="369"/>
      <c r="M11347" s="368"/>
      <c r="P11347" s="369"/>
      <c r="S11347" s="369"/>
      <c r="V11347" s="358"/>
    </row>
    <row r="11348" spans="8:22">
      <c r="H11348" s="369"/>
      <c r="M11348" s="368"/>
      <c r="P11348" s="369"/>
      <c r="S11348" s="369"/>
      <c r="V11348" s="358"/>
    </row>
    <row r="11349" spans="8:22">
      <c r="H11349" s="369"/>
      <c r="M11349" s="368"/>
      <c r="P11349" s="369"/>
      <c r="S11349" s="369"/>
      <c r="V11349" s="358"/>
    </row>
    <row r="11350" spans="8:22">
      <c r="H11350" s="369"/>
      <c r="M11350" s="368"/>
      <c r="P11350" s="369"/>
      <c r="S11350" s="369"/>
      <c r="V11350" s="358"/>
    </row>
    <row r="11351" spans="8:22">
      <c r="H11351" s="369"/>
      <c r="M11351" s="368"/>
      <c r="P11351" s="369"/>
      <c r="S11351" s="369"/>
      <c r="V11351" s="358"/>
    </row>
    <row r="11352" spans="8:22">
      <c r="H11352" s="369"/>
      <c r="M11352" s="368"/>
      <c r="P11352" s="369"/>
      <c r="S11352" s="369"/>
      <c r="V11352" s="358"/>
    </row>
    <row r="11353" spans="8:22">
      <c r="H11353" s="369"/>
      <c r="M11353" s="368"/>
      <c r="P11353" s="369"/>
      <c r="S11353" s="369"/>
      <c r="V11353" s="358"/>
    </row>
    <row r="11354" spans="8:22">
      <c r="H11354" s="369"/>
      <c r="M11354" s="368"/>
      <c r="P11354" s="369"/>
      <c r="S11354" s="369"/>
      <c r="V11354" s="358"/>
    </row>
    <row r="11355" spans="8:22">
      <c r="H11355" s="369"/>
      <c r="M11355" s="368"/>
      <c r="P11355" s="369"/>
      <c r="S11355" s="369"/>
      <c r="V11355" s="358"/>
    </row>
    <row r="11356" spans="8:22">
      <c r="H11356" s="369"/>
      <c r="M11356" s="368"/>
      <c r="P11356" s="369"/>
      <c r="S11356" s="369"/>
      <c r="V11356" s="358"/>
    </row>
    <row r="11357" spans="8:22">
      <c r="H11357" s="369"/>
      <c r="M11357" s="368"/>
      <c r="P11357" s="369"/>
      <c r="S11357" s="369"/>
      <c r="V11357" s="358"/>
    </row>
    <row r="11358" spans="8:22">
      <c r="H11358" s="369"/>
      <c r="M11358" s="368"/>
      <c r="P11358" s="369"/>
      <c r="S11358" s="369"/>
      <c r="V11358" s="358"/>
    </row>
    <row r="11359" spans="8:22">
      <c r="H11359" s="369"/>
      <c r="M11359" s="368"/>
      <c r="P11359" s="369"/>
      <c r="S11359" s="369"/>
      <c r="V11359" s="358"/>
    </row>
    <row r="11360" spans="8:22">
      <c r="H11360" s="369"/>
      <c r="M11360" s="368"/>
      <c r="P11360" s="369"/>
      <c r="S11360" s="369"/>
      <c r="V11360" s="358"/>
    </row>
    <row r="11361" spans="8:22">
      <c r="H11361" s="369"/>
      <c r="M11361" s="368"/>
      <c r="P11361" s="369"/>
      <c r="S11361" s="369"/>
      <c r="V11361" s="358"/>
    </row>
    <row r="11362" spans="8:22">
      <c r="H11362" s="369"/>
      <c r="M11362" s="368"/>
      <c r="P11362" s="369"/>
      <c r="S11362" s="369"/>
      <c r="V11362" s="358"/>
    </row>
    <row r="11363" spans="8:22">
      <c r="H11363" s="369"/>
      <c r="M11363" s="368"/>
      <c r="P11363" s="369"/>
      <c r="S11363" s="369"/>
      <c r="V11363" s="358"/>
    </row>
    <row r="11364" spans="8:22">
      <c r="H11364" s="369"/>
      <c r="M11364" s="368"/>
      <c r="P11364" s="369"/>
      <c r="S11364" s="369"/>
      <c r="V11364" s="358"/>
    </row>
    <row r="11365" spans="8:22">
      <c r="H11365" s="369"/>
      <c r="M11365" s="368"/>
      <c r="P11365" s="369"/>
      <c r="S11365" s="369"/>
      <c r="V11365" s="358"/>
    </row>
    <row r="11366" spans="8:22">
      <c r="H11366" s="369"/>
      <c r="M11366" s="368"/>
      <c r="P11366" s="369"/>
      <c r="S11366" s="369"/>
      <c r="V11366" s="358"/>
    </row>
    <row r="11367" spans="8:22">
      <c r="H11367" s="369"/>
      <c r="M11367" s="368"/>
      <c r="P11367" s="369"/>
      <c r="S11367" s="369"/>
      <c r="V11367" s="358"/>
    </row>
    <row r="11368" spans="8:22">
      <c r="H11368" s="369"/>
      <c r="M11368" s="368"/>
      <c r="P11368" s="369"/>
      <c r="S11368" s="369"/>
      <c r="V11368" s="358"/>
    </row>
    <row r="11369" spans="8:22">
      <c r="H11369" s="369"/>
      <c r="M11369" s="368"/>
      <c r="P11369" s="369"/>
      <c r="S11369" s="369"/>
      <c r="V11369" s="358"/>
    </row>
    <row r="11370" spans="8:22">
      <c r="H11370" s="369"/>
      <c r="M11370" s="368"/>
      <c r="P11370" s="369"/>
      <c r="S11370" s="369"/>
      <c r="V11370" s="358"/>
    </row>
    <row r="11371" spans="8:22">
      <c r="H11371" s="369"/>
      <c r="M11371" s="368"/>
      <c r="P11371" s="369"/>
      <c r="S11371" s="369"/>
      <c r="V11371" s="358"/>
    </row>
    <row r="11372" spans="8:22">
      <c r="H11372" s="369"/>
      <c r="M11372" s="368"/>
      <c r="P11372" s="369"/>
      <c r="S11372" s="369"/>
      <c r="V11372" s="358"/>
    </row>
    <row r="11373" spans="8:22">
      <c r="H11373" s="369"/>
      <c r="M11373" s="368"/>
      <c r="P11373" s="369"/>
      <c r="S11373" s="369"/>
      <c r="V11373" s="358"/>
    </row>
    <row r="11374" spans="8:22">
      <c r="H11374" s="369"/>
      <c r="M11374" s="368"/>
      <c r="P11374" s="369"/>
      <c r="S11374" s="369"/>
      <c r="V11374" s="358"/>
    </row>
    <row r="11375" spans="8:22">
      <c r="H11375" s="369"/>
      <c r="M11375" s="368"/>
      <c r="P11375" s="369"/>
      <c r="S11375" s="369"/>
      <c r="V11375" s="358"/>
    </row>
    <row r="11376" spans="8:22">
      <c r="H11376" s="369"/>
      <c r="M11376" s="368"/>
      <c r="P11376" s="369"/>
      <c r="S11376" s="369"/>
      <c r="V11376" s="358"/>
    </row>
    <row r="11377" spans="8:22">
      <c r="H11377" s="369"/>
      <c r="M11377" s="368"/>
      <c r="P11377" s="369"/>
      <c r="S11377" s="369"/>
      <c r="V11377" s="358"/>
    </row>
    <row r="11378" spans="8:22">
      <c r="H11378" s="369"/>
      <c r="M11378" s="368"/>
      <c r="P11378" s="369"/>
      <c r="S11378" s="369"/>
      <c r="V11378" s="358"/>
    </row>
    <row r="11379" spans="8:22">
      <c r="H11379" s="369"/>
      <c r="M11379" s="368"/>
      <c r="P11379" s="369"/>
      <c r="S11379" s="369"/>
      <c r="V11379" s="358"/>
    </row>
    <row r="11380" spans="8:22">
      <c r="H11380" s="369"/>
      <c r="M11380" s="368"/>
      <c r="P11380" s="369"/>
      <c r="S11380" s="369"/>
      <c r="V11380" s="358"/>
    </row>
    <row r="11381" spans="8:22">
      <c r="H11381" s="369"/>
      <c r="M11381" s="368"/>
      <c r="P11381" s="369"/>
      <c r="S11381" s="369"/>
      <c r="V11381" s="358"/>
    </row>
    <row r="11382" spans="8:22">
      <c r="H11382" s="369"/>
      <c r="M11382" s="368"/>
      <c r="P11382" s="369"/>
      <c r="S11382" s="369"/>
      <c r="V11382" s="358"/>
    </row>
    <row r="11383" spans="8:22">
      <c r="H11383" s="369"/>
      <c r="M11383" s="368"/>
      <c r="P11383" s="369"/>
      <c r="S11383" s="369"/>
      <c r="V11383" s="358"/>
    </row>
    <row r="11384" spans="8:22">
      <c r="H11384" s="369"/>
      <c r="M11384" s="368"/>
      <c r="P11384" s="369"/>
      <c r="S11384" s="369"/>
      <c r="V11384" s="358"/>
    </row>
    <row r="11385" spans="8:22">
      <c r="H11385" s="369"/>
      <c r="M11385" s="368"/>
      <c r="P11385" s="369"/>
      <c r="S11385" s="369"/>
      <c r="V11385" s="358"/>
    </row>
    <row r="11386" spans="8:22">
      <c r="H11386" s="369"/>
      <c r="M11386" s="368"/>
      <c r="P11386" s="369"/>
      <c r="S11386" s="369"/>
      <c r="V11386" s="358"/>
    </row>
    <row r="11387" spans="8:22">
      <c r="H11387" s="369"/>
      <c r="M11387" s="368"/>
      <c r="P11387" s="369"/>
      <c r="S11387" s="369"/>
      <c r="V11387" s="358"/>
    </row>
    <row r="11388" spans="8:22">
      <c r="H11388" s="369"/>
      <c r="M11388" s="368"/>
      <c r="P11388" s="369"/>
      <c r="S11388" s="369"/>
      <c r="V11388" s="358"/>
    </row>
    <row r="11389" spans="8:22">
      <c r="H11389" s="369"/>
      <c r="M11389" s="368"/>
      <c r="P11389" s="369"/>
      <c r="S11389" s="369"/>
      <c r="V11389" s="358"/>
    </row>
    <row r="11390" spans="8:22">
      <c r="H11390" s="369"/>
      <c r="M11390" s="368"/>
      <c r="P11390" s="369"/>
      <c r="S11390" s="369"/>
      <c r="V11390" s="358"/>
    </row>
    <row r="11391" spans="8:22">
      <c r="H11391" s="369"/>
      <c r="M11391" s="368"/>
      <c r="P11391" s="369"/>
      <c r="S11391" s="369"/>
      <c r="V11391" s="358"/>
    </row>
    <row r="11392" spans="8:22">
      <c r="H11392" s="369"/>
      <c r="M11392" s="368"/>
      <c r="P11392" s="369"/>
      <c r="S11392" s="369"/>
      <c r="V11392" s="358"/>
    </row>
    <row r="11393" spans="8:22">
      <c r="H11393" s="369"/>
      <c r="M11393" s="368"/>
      <c r="P11393" s="369"/>
      <c r="S11393" s="369"/>
      <c r="V11393" s="358"/>
    </row>
    <row r="11394" spans="8:22">
      <c r="H11394" s="369"/>
      <c r="M11394" s="368"/>
      <c r="P11394" s="369"/>
      <c r="S11394" s="369"/>
      <c r="V11394" s="358"/>
    </row>
    <row r="11395" spans="8:22">
      <c r="H11395" s="369"/>
      <c r="M11395" s="368"/>
      <c r="P11395" s="369"/>
      <c r="S11395" s="369"/>
      <c r="V11395" s="358"/>
    </row>
    <row r="11396" spans="8:22">
      <c r="H11396" s="369"/>
      <c r="M11396" s="368"/>
      <c r="P11396" s="369"/>
      <c r="S11396" s="369"/>
      <c r="V11396" s="358"/>
    </row>
    <row r="11397" spans="8:22">
      <c r="H11397" s="369"/>
      <c r="M11397" s="368"/>
      <c r="P11397" s="369"/>
      <c r="S11397" s="369"/>
      <c r="V11397" s="358"/>
    </row>
    <row r="11398" spans="8:22">
      <c r="H11398" s="369"/>
      <c r="M11398" s="368"/>
      <c r="P11398" s="369"/>
      <c r="S11398" s="369"/>
      <c r="V11398" s="358"/>
    </row>
    <row r="11399" spans="8:22">
      <c r="H11399" s="369"/>
      <c r="M11399" s="368"/>
      <c r="P11399" s="369"/>
      <c r="S11399" s="369"/>
      <c r="V11399" s="358"/>
    </row>
    <row r="11400" spans="8:22">
      <c r="H11400" s="369"/>
      <c r="M11400" s="368"/>
      <c r="P11400" s="369"/>
      <c r="S11400" s="369"/>
      <c r="V11400" s="358"/>
    </row>
    <row r="11401" spans="8:22">
      <c r="H11401" s="369"/>
      <c r="M11401" s="368"/>
      <c r="P11401" s="369"/>
      <c r="S11401" s="369"/>
      <c r="V11401" s="358"/>
    </row>
    <row r="11402" spans="8:22">
      <c r="H11402" s="369"/>
      <c r="M11402" s="368"/>
      <c r="P11402" s="369"/>
      <c r="S11402" s="369"/>
      <c r="V11402" s="358"/>
    </row>
    <row r="11403" spans="8:22">
      <c r="H11403" s="369"/>
      <c r="M11403" s="368"/>
      <c r="P11403" s="369"/>
      <c r="S11403" s="369"/>
      <c r="V11403" s="358"/>
    </row>
    <row r="11404" spans="8:22">
      <c r="H11404" s="369"/>
      <c r="M11404" s="368"/>
      <c r="P11404" s="369"/>
      <c r="S11404" s="369"/>
      <c r="V11404" s="358"/>
    </row>
    <row r="11405" spans="8:22">
      <c r="H11405" s="369"/>
      <c r="M11405" s="368"/>
      <c r="P11405" s="369"/>
      <c r="S11405" s="369"/>
      <c r="V11405" s="358"/>
    </row>
    <row r="11406" spans="8:22">
      <c r="H11406" s="369"/>
      <c r="M11406" s="368"/>
      <c r="P11406" s="369"/>
      <c r="S11406" s="369"/>
      <c r="V11406" s="358"/>
    </row>
    <row r="11407" spans="8:22">
      <c r="H11407" s="369"/>
      <c r="M11407" s="368"/>
      <c r="P11407" s="369"/>
      <c r="S11407" s="369"/>
      <c r="V11407" s="358"/>
    </row>
    <row r="11408" spans="8:22">
      <c r="H11408" s="369"/>
      <c r="M11408" s="368"/>
      <c r="P11408" s="369"/>
      <c r="S11408" s="369"/>
      <c r="V11408" s="358"/>
    </row>
    <row r="11409" spans="8:22">
      <c r="H11409" s="369"/>
      <c r="M11409" s="368"/>
      <c r="P11409" s="369"/>
      <c r="S11409" s="369"/>
      <c r="V11409" s="358"/>
    </row>
    <row r="11410" spans="8:22">
      <c r="H11410" s="369"/>
      <c r="M11410" s="368"/>
      <c r="P11410" s="369"/>
      <c r="S11410" s="369"/>
      <c r="V11410" s="358"/>
    </row>
    <row r="11411" spans="8:22">
      <c r="H11411" s="369"/>
      <c r="M11411" s="368"/>
      <c r="P11411" s="369"/>
      <c r="S11411" s="369"/>
      <c r="V11411" s="358"/>
    </row>
    <row r="11412" spans="8:22">
      <c r="H11412" s="369"/>
      <c r="M11412" s="368"/>
      <c r="P11412" s="369"/>
      <c r="S11412" s="369"/>
      <c r="V11412" s="358"/>
    </row>
    <row r="11413" spans="8:22">
      <c r="H11413" s="369"/>
      <c r="M11413" s="368"/>
      <c r="P11413" s="369"/>
      <c r="S11413" s="369"/>
      <c r="V11413" s="358"/>
    </row>
    <row r="11414" spans="8:22">
      <c r="H11414" s="369"/>
      <c r="M11414" s="368"/>
      <c r="P11414" s="369"/>
      <c r="S11414" s="369"/>
      <c r="V11414" s="358"/>
    </row>
    <row r="11415" spans="8:22">
      <c r="H11415" s="369"/>
      <c r="M11415" s="368"/>
      <c r="P11415" s="369"/>
      <c r="S11415" s="369"/>
      <c r="V11415" s="358"/>
    </row>
    <row r="11416" spans="8:22">
      <c r="H11416" s="369"/>
      <c r="M11416" s="368"/>
      <c r="P11416" s="369"/>
      <c r="S11416" s="369"/>
      <c r="V11416" s="358"/>
    </row>
    <row r="11417" spans="8:22">
      <c r="H11417" s="369"/>
      <c r="M11417" s="368"/>
      <c r="P11417" s="369"/>
      <c r="S11417" s="369"/>
      <c r="V11417" s="358"/>
    </row>
    <row r="11418" spans="8:22">
      <c r="H11418" s="369"/>
      <c r="M11418" s="368"/>
      <c r="P11418" s="369"/>
      <c r="S11418" s="369"/>
      <c r="V11418" s="358"/>
    </row>
    <row r="11419" spans="8:22">
      <c r="H11419" s="369"/>
      <c r="M11419" s="368"/>
      <c r="P11419" s="369"/>
      <c r="S11419" s="369"/>
      <c r="V11419" s="358"/>
    </row>
    <row r="11420" spans="8:22">
      <c r="H11420" s="369"/>
      <c r="M11420" s="368"/>
      <c r="P11420" s="369"/>
      <c r="S11420" s="369"/>
      <c r="V11420" s="358"/>
    </row>
    <row r="11421" spans="8:22">
      <c r="H11421" s="369"/>
      <c r="M11421" s="368"/>
      <c r="P11421" s="369"/>
      <c r="S11421" s="369"/>
      <c r="V11421" s="358"/>
    </row>
    <row r="11422" spans="8:22">
      <c r="H11422" s="369"/>
      <c r="M11422" s="368"/>
      <c r="P11422" s="369"/>
      <c r="S11422" s="369"/>
      <c r="V11422" s="358"/>
    </row>
    <row r="11423" spans="8:22">
      <c r="H11423" s="369"/>
      <c r="M11423" s="368"/>
      <c r="P11423" s="369"/>
      <c r="S11423" s="369"/>
      <c r="V11423" s="358"/>
    </row>
    <row r="11424" spans="8:22">
      <c r="H11424" s="369"/>
      <c r="M11424" s="368"/>
      <c r="P11424" s="369"/>
      <c r="S11424" s="369"/>
      <c r="V11424" s="358"/>
    </row>
    <row r="11425" spans="8:22">
      <c r="H11425" s="369"/>
      <c r="M11425" s="368"/>
      <c r="P11425" s="369"/>
      <c r="S11425" s="369"/>
      <c r="V11425" s="358"/>
    </row>
    <row r="11426" spans="8:22">
      <c r="H11426" s="369"/>
      <c r="M11426" s="368"/>
      <c r="P11426" s="369"/>
      <c r="S11426" s="369"/>
      <c r="V11426" s="358"/>
    </row>
    <row r="11427" spans="8:22">
      <c r="H11427" s="369"/>
      <c r="M11427" s="368"/>
      <c r="P11427" s="369"/>
      <c r="S11427" s="369"/>
      <c r="V11427" s="358"/>
    </row>
    <row r="11428" spans="8:22">
      <c r="H11428" s="369"/>
      <c r="M11428" s="368"/>
      <c r="P11428" s="369"/>
      <c r="S11428" s="369"/>
      <c r="V11428" s="358"/>
    </row>
    <row r="11429" spans="8:22">
      <c r="H11429" s="369"/>
      <c r="M11429" s="368"/>
      <c r="P11429" s="369"/>
      <c r="S11429" s="369"/>
      <c r="V11429" s="358"/>
    </row>
    <row r="11430" spans="8:22">
      <c r="H11430" s="369"/>
      <c r="M11430" s="368"/>
      <c r="P11430" s="369"/>
      <c r="S11430" s="369"/>
      <c r="V11430" s="358"/>
    </row>
    <row r="11431" spans="8:22">
      <c r="H11431" s="369"/>
      <c r="M11431" s="368"/>
      <c r="P11431" s="369"/>
      <c r="S11431" s="369"/>
      <c r="V11431" s="358"/>
    </row>
    <row r="11432" spans="8:22">
      <c r="H11432" s="369"/>
      <c r="M11432" s="368"/>
      <c r="P11432" s="369"/>
      <c r="S11432" s="369"/>
      <c r="V11432" s="358"/>
    </row>
    <row r="11433" spans="8:22">
      <c r="H11433" s="369"/>
      <c r="M11433" s="368"/>
      <c r="P11433" s="369"/>
      <c r="S11433" s="369"/>
      <c r="V11433" s="358"/>
    </row>
    <row r="11434" spans="8:22">
      <c r="H11434" s="369"/>
      <c r="M11434" s="368"/>
      <c r="P11434" s="369"/>
      <c r="S11434" s="369"/>
      <c r="V11434" s="358"/>
    </row>
    <row r="11435" spans="8:22">
      <c r="H11435" s="369"/>
      <c r="M11435" s="368"/>
      <c r="P11435" s="369"/>
      <c r="S11435" s="369"/>
      <c r="V11435" s="358"/>
    </row>
    <row r="11436" spans="8:22">
      <c r="H11436" s="369"/>
      <c r="M11436" s="368"/>
      <c r="P11436" s="369"/>
      <c r="S11436" s="369"/>
      <c r="V11436" s="358"/>
    </row>
    <row r="11437" spans="8:22">
      <c r="H11437" s="369"/>
      <c r="M11437" s="368"/>
      <c r="P11437" s="369"/>
      <c r="S11437" s="369"/>
      <c r="V11437" s="358"/>
    </row>
    <row r="11438" spans="8:22">
      <c r="H11438" s="369"/>
      <c r="M11438" s="368"/>
      <c r="P11438" s="369"/>
      <c r="S11438" s="369"/>
      <c r="V11438" s="358"/>
    </row>
    <row r="11439" spans="8:22">
      <c r="H11439" s="369"/>
      <c r="M11439" s="368"/>
      <c r="P11439" s="369"/>
      <c r="S11439" s="369"/>
      <c r="V11439" s="358"/>
    </row>
    <row r="11440" spans="8:22">
      <c r="H11440" s="369"/>
      <c r="M11440" s="368"/>
      <c r="P11440" s="369"/>
      <c r="S11440" s="369"/>
      <c r="V11440" s="358"/>
    </row>
    <row r="11441" spans="8:22">
      <c r="H11441" s="369"/>
      <c r="M11441" s="368"/>
      <c r="P11441" s="369"/>
      <c r="S11441" s="369"/>
      <c r="V11441" s="358"/>
    </row>
    <row r="11442" spans="8:22">
      <c r="H11442" s="369"/>
      <c r="M11442" s="368"/>
      <c r="P11442" s="369"/>
      <c r="S11442" s="369"/>
      <c r="V11442" s="358"/>
    </row>
    <row r="11443" spans="8:22">
      <c r="H11443" s="369"/>
      <c r="M11443" s="368"/>
      <c r="P11443" s="369"/>
      <c r="S11443" s="369"/>
      <c r="V11443" s="358"/>
    </row>
    <row r="11444" spans="8:22">
      <c r="H11444" s="369"/>
      <c r="M11444" s="368"/>
      <c r="P11444" s="369"/>
      <c r="S11444" s="369"/>
      <c r="V11444" s="358"/>
    </row>
    <row r="11445" spans="8:22">
      <c r="H11445" s="369"/>
      <c r="M11445" s="368"/>
      <c r="P11445" s="369"/>
      <c r="S11445" s="369"/>
      <c r="V11445" s="358"/>
    </row>
    <row r="11446" spans="8:22">
      <c r="H11446" s="369"/>
      <c r="M11446" s="368"/>
      <c r="P11446" s="369"/>
      <c r="S11446" s="369"/>
      <c r="V11446" s="358"/>
    </row>
    <row r="11447" spans="8:22">
      <c r="H11447" s="369"/>
      <c r="M11447" s="368"/>
      <c r="P11447" s="369"/>
      <c r="S11447" s="369"/>
      <c r="V11447" s="358"/>
    </row>
    <row r="11448" spans="8:22">
      <c r="H11448" s="369"/>
      <c r="M11448" s="368"/>
      <c r="P11448" s="369"/>
      <c r="S11448" s="369"/>
      <c r="V11448" s="358"/>
    </row>
    <row r="11449" spans="8:22">
      <c r="H11449" s="369"/>
      <c r="M11449" s="368"/>
      <c r="P11449" s="369"/>
      <c r="S11449" s="369"/>
      <c r="V11449" s="358"/>
    </row>
    <row r="11450" spans="8:22">
      <c r="H11450" s="369"/>
      <c r="M11450" s="368"/>
      <c r="P11450" s="369"/>
      <c r="S11450" s="369"/>
      <c r="V11450" s="358"/>
    </row>
    <row r="11451" spans="8:22">
      <c r="H11451" s="369"/>
      <c r="M11451" s="368"/>
      <c r="P11451" s="369"/>
      <c r="S11451" s="369"/>
      <c r="V11451" s="358"/>
    </row>
    <row r="11452" spans="8:22">
      <c r="H11452" s="369"/>
      <c r="M11452" s="368"/>
      <c r="P11452" s="369"/>
      <c r="S11452" s="369"/>
      <c r="V11452" s="358"/>
    </row>
    <row r="11453" spans="8:22">
      <c r="H11453" s="369"/>
      <c r="M11453" s="368"/>
      <c r="P11453" s="369"/>
      <c r="S11453" s="369"/>
      <c r="V11453" s="358"/>
    </row>
    <row r="11454" spans="8:22">
      <c r="H11454" s="369"/>
      <c r="M11454" s="368"/>
      <c r="P11454" s="369"/>
      <c r="S11454" s="369"/>
      <c r="V11454" s="358"/>
    </row>
    <row r="11455" spans="8:22">
      <c r="H11455" s="369"/>
      <c r="M11455" s="368"/>
      <c r="P11455" s="369"/>
      <c r="S11455" s="369"/>
      <c r="V11455" s="358"/>
    </row>
    <row r="11456" spans="8:22">
      <c r="H11456" s="369"/>
      <c r="M11456" s="368"/>
      <c r="P11456" s="369"/>
      <c r="S11456" s="369"/>
      <c r="V11456" s="358"/>
    </row>
    <row r="11457" spans="8:22">
      <c r="H11457" s="369"/>
      <c r="M11457" s="368"/>
      <c r="P11457" s="369"/>
      <c r="S11457" s="369"/>
      <c r="V11457" s="358"/>
    </row>
    <row r="11458" spans="8:22">
      <c r="H11458" s="369"/>
      <c r="M11458" s="368"/>
      <c r="P11458" s="369"/>
      <c r="S11458" s="369"/>
      <c r="V11458" s="358"/>
    </row>
    <row r="11459" spans="8:22">
      <c r="H11459" s="369"/>
      <c r="M11459" s="368"/>
      <c r="P11459" s="369"/>
      <c r="S11459" s="369"/>
      <c r="V11459" s="358"/>
    </row>
    <row r="11460" spans="8:22">
      <c r="H11460" s="369"/>
      <c r="M11460" s="368"/>
      <c r="P11460" s="369"/>
      <c r="S11460" s="369"/>
      <c r="V11460" s="358"/>
    </row>
    <row r="11461" spans="8:22">
      <c r="H11461" s="369"/>
      <c r="M11461" s="368"/>
      <c r="P11461" s="369"/>
      <c r="S11461" s="369"/>
      <c r="V11461" s="358"/>
    </row>
    <row r="11462" spans="8:22">
      <c r="H11462" s="369"/>
      <c r="M11462" s="368"/>
      <c r="P11462" s="369"/>
      <c r="S11462" s="369"/>
      <c r="V11462" s="358"/>
    </row>
    <row r="11463" spans="8:22">
      <c r="H11463" s="369"/>
      <c r="M11463" s="368"/>
      <c r="P11463" s="369"/>
      <c r="S11463" s="369"/>
      <c r="V11463" s="358"/>
    </row>
    <row r="11464" spans="8:22">
      <c r="H11464" s="369"/>
      <c r="M11464" s="368"/>
      <c r="P11464" s="369"/>
      <c r="S11464" s="369"/>
      <c r="V11464" s="358"/>
    </row>
    <row r="11465" spans="8:22">
      <c r="H11465" s="369"/>
      <c r="M11465" s="368"/>
      <c r="P11465" s="369"/>
      <c r="S11465" s="369"/>
      <c r="V11465" s="358"/>
    </row>
    <row r="11466" spans="8:22">
      <c r="H11466" s="369"/>
      <c r="M11466" s="368"/>
      <c r="P11466" s="369"/>
      <c r="S11466" s="369"/>
      <c r="V11466" s="358"/>
    </row>
    <row r="11467" spans="8:22">
      <c r="H11467" s="369"/>
      <c r="M11467" s="368"/>
      <c r="P11467" s="369"/>
      <c r="S11467" s="369"/>
      <c r="V11467" s="358"/>
    </row>
    <row r="11468" spans="8:22">
      <c r="H11468" s="369"/>
      <c r="M11468" s="368"/>
      <c r="P11468" s="369"/>
      <c r="S11468" s="369"/>
      <c r="V11468" s="358"/>
    </row>
    <row r="11469" spans="8:22">
      <c r="H11469" s="369"/>
      <c r="M11469" s="368"/>
      <c r="P11469" s="369"/>
      <c r="S11469" s="369"/>
      <c r="V11469" s="358"/>
    </row>
    <row r="11470" spans="8:22">
      <c r="H11470" s="369"/>
      <c r="M11470" s="368"/>
      <c r="P11470" s="369"/>
      <c r="S11470" s="369"/>
      <c r="V11470" s="358"/>
    </row>
    <row r="11471" spans="8:22">
      <c r="H11471" s="369"/>
      <c r="M11471" s="368"/>
      <c r="P11471" s="369"/>
      <c r="S11471" s="369"/>
      <c r="V11471" s="358"/>
    </row>
    <row r="11472" spans="8:22">
      <c r="H11472" s="369"/>
      <c r="M11472" s="368"/>
      <c r="P11472" s="369"/>
      <c r="S11472" s="369"/>
      <c r="V11472" s="358"/>
    </row>
    <row r="11473" spans="8:22">
      <c r="H11473" s="369"/>
      <c r="M11473" s="368"/>
      <c r="P11473" s="369"/>
      <c r="S11473" s="369"/>
      <c r="V11473" s="358"/>
    </row>
    <row r="11474" spans="8:22">
      <c r="H11474" s="369"/>
      <c r="M11474" s="368"/>
      <c r="P11474" s="369"/>
      <c r="S11474" s="369"/>
      <c r="V11474" s="358"/>
    </row>
    <row r="11475" spans="8:22">
      <c r="H11475" s="369"/>
      <c r="M11475" s="368"/>
      <c r="P11475" s="369"/>
      <c r="S11475" s="369"/>
      <c r="V11475" s="358"/>
    </row>
    <row r="11476" spans="8:22">
      <c r="H11476" s="369"/>
      <c r="M11476" s="368"/>
      <c r="P11476" s="369"/>
      <c r="S11476" s="369"/>
      <c r="V11476" s="358"/>
    </row>
    <row r="11477" spans="8:22">
      <c r="H11477" s="369"/>
      <c r="M11477" s="368"/>
      <c r="P11477" s="369"/>
      <c r="S11477" s="369"/>
      <c r="V11477" s="358"/>
    </row>
    <row r="11478" spans="8:22">
      <c r="H11478" s="369"/>
      <c r="M11478" s="368"/>
      <c r="P11478" s="369"/>
      <c r="S11478" s="369"/>
      <c r="V11478" s="358"/>
    </row>
    <row r="11479" spans="8:22">
      <c r="H11479" s="369"/>
      <c r="M11479" s="368"/>
      <c r="P11479" s="369"/>
      <c r="S11479" s="369"/>
      <c r="V11479" s="358"/>
    </row>
    <row r="11480" spans="8:22">
      <c r="H11480" s="369"/>
      <c r="M11480" s="368"/>
      <c r="P11480" s="369"/>
      <c r="S11480" s="369"/>
      <c r="V11480" s="358"/>
    </row>
    <row r="11481" spans="8:22">
      <c r="H11481" s="369"/>
      <c r="M11481" s="368"/>
      <c r="P11481" s="369"/>
      <c r="S11481" s="369"/>
      <c r="V11481" s="358"/>
    </row>
    <row r="11482" spans="8:22">
      <c r="H11482" s="369"/>
      <c r="M11482" s="368"/>
      <c r="P11482" s="369"/>
      <c r="S11482" s="369"/>
      <c r="V11482" s="358"/>
    </row>
    <row r="11483" spans="8:22">
      <c r="H11483" s="369"/>
      <c r="M11483" s="368"/>
      <c r="P11483" s="369"/>
      <c r="S11483" s="369"/>
      <c r="V11483" s="358"/>
    </row>
    <row r="11484" spans="8:22">
      <c r="H11484" s="369"/>
      <c r="M11484" s="368"/>
      <c r="P11484" s="369"/>
      <c r="S11484" s="369"/>
      <c r="V11484" s="358"/>
    </row>
    <row r="11485" spans="8:22">
      <c r="H11485" s="369"/>
      <c r="M11485" s="368"/>
      <c r="P11485" s="369"/>
      <c r="S11485" s="369"/>
      <c r="V11485" s="358"/>
    </row>
    <row r="11486" spans="8:22">
      <c r="H11486" s="369"/>
      <c r="M11486" s="368"/>
      <c r="P11486" s="369"/>
      <c r="S11486" s="369"/>
      <c r="V11486" s="358"/>
    </row>
    <row r="11487" spans="8:22">
      <c r="H11487" s="369"/>
      <c r="M11487" s="368"/>
      <c r="P11487" s="369"/>
      <c r="S11487" s="369"/>
      <c r="V11487" s="358"/>
    </row>
    <row r="11488" spans="8:22">
      <c r="H11488" s="369"/>
      <c r="M11488" s="368"/>
      <c r="P11488" s="369"/>
      <c r="S11488" s="369"/>
      <c r="V11488" s="358"/>
    </row>
    <row r="11489" spans="8:22">
      <c r="H11489" s="369"/>
      <c r="M11489" s="368"/>
      <c r="P11489" s="369"/>
      <c r="S11489" s="369"/>
      <c r="V11489" s="358"/>
    </row>
    <row r="11490" spans="8:22">
      <c r="H11490" s="369"/>
      <c r="M11490" s="368"/>
      <c r="P11490" s="369"/>
      <c r="S11490" s="369"/>
      <c r="V11490" s="358"/>
    </row>
    <row r="11491" spans="8:22">
      <c r="H11491" s="369"/>
      <c r="M11491" s="368"/>
      <c r="P11491" s="369"/>
      <c r="S11491" s="369"/>
      <c r="V11491" s="358"/>
    </row>
    <row r="11492" spans="8:22">
      <c r="H11492" s="369"/>
      <c r="M11492" s="368"/>
      <c r="P11492" s="369"/>
      <c r="S11492" s="369"/>
      <c r="V11492" s="358"/>
    </row>
    <row r="11493" spans="8:22">
      <c r="H11493" s="369"/>
      <c r="M11493" s="368"/>
      <c r="P11493" s="369"/>
      <c r="S11493" s="369"/>
      <c r="V11493" s="358"/>
    </row>
    <row r="11494" spans="8:22">
      <c r="H11494" s="369"/>
      <c r="M11494" s="368"/>
      <c r="P11494" s="369"/>
      <c r="S11494" s="369"/>
      <c r="V11494" s="358"/>
    </row>
    <row r="11495" spans="8:22">
      <c r="H11495" s="369"/>
      <c r="M11495" s="368"/>
      <c r="P11495" s="369"/>
      <c r="S11495" s="369"/>
      <c r="V11495" s="358"/>
    </row>
    <row r="11496" spans="8:22">
      <c r="H11496" s="369"/>
      <c r="M11496" s="368"/>
      <c r="P11496" s="369"/>
      <c r="S11496" s="369"/>
      <c r="V11496" s="358"/>
    </row>
    <row r="11497" spans="8:22">
      <c r="H11497" s="369"/>
      <c r="M11497" s="368"/>
      <c r="P11497" s="369"/>
      <c r="S11497" s="369"/>
      <c r="V11497" s="358"/>
    </row>
    <row r="11498" spans="8:22">
      <c r="H11498" s="369"/>
      <c r="M11498" s="368"/>
      <c r="P11498" s="369"/>
      <c r="S11498" s="369"/>
      <c r="V11498" s="358"/>
    </row>
    <row r="11499" spans="8:22">
      <c r="H11499" s="369"/>
      <c r="M11499" s="368"/>
      <c r="P11499" s="369"/>
      <c r="S11499" s="369"/>
      <c r="V11499" s="358"/>
    </row>
    <row r="11500" spans="8:22">
      <c r="H11500" s="369"/>
      <c r="M11500" s="368"/>
      <c r="P11500" s="369"/>
      <c r="S11500" s="369"/>
      <c r="V11500" s="358"/>
    </row>
    <row r="11501" spans="8:22">
      <c r="H11501" s="369"/>
      <c r="M11501" s="368"/>
      <c r="P11501" s="369"/>
      <c r="S11501" s="369"/>
      <c r="V11501" s="358"/>
    </row>
    <row r="11502" spans="8:22">
      <c r="H11502" s="369"/>
      <c r="M11502" s="368"/>
      <c r="P11502" s="369"/>
      <c r="S11502" s="369"/>
      <c r="V11502" s="358"/>
    </row>
    <row r="11503" spans="8:22">
      <c r="H11503" s="369"/>
      <c r="M11503" s="368"/>
      <c r="P11503" s="369"/>
      <c r="S11503" s="369"/>
      <c r="V11503" s="358"/>
    </row>
    <row r="11504" spans="8:22">
      <c r="H11504" s="369"/>
      <c r="M11504" s="368"/>
      <c r="P11504" s="369"/>
      <c r="S11504" s="369"/>
      <c r="V11504" s="358"/>
    </row>
    <row r="11505" spans="8:22">
      <c r="H11505" s="369"/>
      <c r="M11505" s="368"/>
      <c r="P11505" s="369"/>
      <c r="S11505" s="369"/>
      <c r="V11505" s="358"/>
    </row>
    <row r="11506" spans="8:22">
      <c r="H11506" s="369"/>
      <c r="M11506" s="368"/>
      <c r="P11506" s="369"/>
      <c r="S11506" s="369"/>
      <c r="V11506" s="358"/>
    </row>
    <row r="11507" spans="8:22">
      <c r="H11507" s="369"/>
      <c r="M11507" s="368"/>
      <c r="P11507" s="369"/>
      <c r="S11507" s="369"/>
      <c r="V11507" s="358"/>
    </row>
    <row r="11508" spans="8:22">
      <c r="H11508" s="369"/>
      <c r="M11508" s="368"/>
      <c r="P11508" s="369"/>
      <c r="S11508" s="369"/>
      <c r="V11508" s="358"/>
    </row>
    <row r="11509" spans="8:22">
      <c r="H11509" s="369"/>
      <c r="M11509" s="368"/>
      <c r="P11509" s="369"/>
      <c r="S11509" s="369"/>
      <c r="V11509" s="358"/>
    </row>
    <row r="11510" spans="8:22">
      <c r="H11510" s="369"/>
      <c r="M11510" s="368"/>
      <c r="P11510" s="369"/>
      <c r="S11510" s="369"/>
      <c r="V11510" s="358"/>
    </row>
    <row r="11511" spans="8:22">
      <c r="H11511" s="369"/>
      <c r="M11511" s="368"/>
      <c r="P11511" s="369"/>
      <c r="S11511" s="369"/>
      <c r="V11511" s="358"/>
    </row>
    <row r="11512" spans="8:22">
      <c r="H11512" s="369"/>
      <c r="M11512" s="368"/>
      <c r="P11512" s="369"/>
      <c r="S11512" s="369"/>
      <c r="V11512" s="358"/>
    </row>
    <row r="11513" spans="8:22">
      <c r="H11513" s="369"/>
      <c r="M11513" s="368"/>
      <c r="P11513" s="369"/>
      <c r="S11513" s="369"/>
      <c r="V11513" s="358"/>
    </row>
    <row r="11514" spans="8:22">
      <c r="H11514" s="369"/>
      <c r="M11514" s="368"/>
      <c r="P11514" s="369"/>
      <c r="S11514" s="369"/>
      <c r="V11514" s="358"/>
    </row>
    <row r="11515" spans="8:22">
      <c r="H11515" s="369"/>
      <c r="M11515" s="368"/>
      <c r="P11515" s="369"/>
      <c r="S11515" s="369"/>
      <c r="V11515" s="358"/>
    </row>
    <row r="11516" spans="8:22">
      <c r="H11516" s="369"/>
      <c r="M11516" s="368"/>
      <c r="P11516" s="369"/>
      <c r="S11516" s="369"/>
      <c r="V11516" s="358"/>
    </row>
    <row r="11517" spans="8:22">
      <c r="H11517" s="369"/>
      <c r="M11517" s="368"/>
      <c r="P11517" s="369"/>
      <c r="S11517" s="369"/>
      <c r="V11517" s="358"/>
    </row>
    <row r="11518" spans="8:22">
      <c r="H11518" s="369"/>
      <c r="M11518" s="368"/>
      <c r="P11518" s="369"/>
      <c r="S11518" s="369"/>
      <c r="V11518" s="358"/>
    </row>
    <row r="11519" spans="8:22">
      <c r="H11519" s="369"/>
      <c r="M11519" s="368"/>
      <c r="P11519" s="369"/>
      <c r="S11519" s="369"/>
      <c r="V11519" s="358"/>
    </row>
    <row r="11520" spans="8:22">
      <c r="H11520" s="369"/>
      <c r="M11520" s="368"/>
      <c r="P11520" s="369"/>
      <c r="S11520" s="369"/>
      <c r="V11520" s="358"/>
    </row>
    <row r="11521" spans="8:22">
      <c r="H11521" s="369"/>
      <c r="M11521" s="368"/>
      <c r="P11521" s="369"/>
      <c r="S11521" s="369"/>
      <c r="V11521" s="358"/>
    </row>
    <row r="11522" spans="8:22">
      <c r="H11522" s="369"/>
      <c r="M11522" s="368"/>
      <c r="P11522" s="369"/>
      <c r="S11522" s="369"/>
      <c r="V11522" s="358"/>
    </row>
    <row r="11523" spans="8:22">
      <c r="H11523" s="369"/>
      <c r="M11523" s="368"/>
      <c r="P11523" s="369"/>
      <c r="S11523" s="369"/>
      <c r="V11523" s="358"/>
    </row>
    <row r="11524" spans="8:22">
      <c r="H11524" s="369"/>
      <c r="M11524" s="368"/>
      <c r="P11524" s="369"/>
      <c r="S11524" s="369"/>
      <c r="V11524" s="358"/>
    </row>
    <row r="11525" spans="8:22">
      <c r="H11525" s="369"/>
      <c r="M11525" s="368"/>
      <c r="P11525" s="369"/>
      <c r="S11525" s="369"/>
      <c r="V11525" s="358"/>
    </row>
    <row r="11526" spans="8:22">
      <c r="H11526" s="369"/>
      <c r="M11526" s="368"/>
      <c r="P11526" s="369"/>
      <c r="S11526" s="369"/>
      <c r="V11526" s="358"/>
    </row>
    <row r="11527" spans="8:22">
      <c r="H11527" s="369"/>
      <c r="M11527" s="368"/>
      <c r="P11527" s="369"/>
      <c r="S11527" s="369"/>
      <c r="V11527" s="358"/>
    </row>
    <row r="11528" spans="8:22">
      <c r="H11528" s="369"/>
      <c r="M11528" s="368"/>
      <c r="P11528" s="369"/>
      <c r="S11528" s="369"/>
      <c r="V11528" s="358"/>
    </row>
    <row r="11529" spans="8:22">
      <c r="H11529" s="369"/>
      <c r="M11529" s="368"/>
      <c r="P11529" s="369"/>
      <c r="S11529" s="369"/>
      <c r="V11529" s="358"/>
    </row>
    <row r="11530" spans="8:22">
      <c r="H11530" s="369"/>
      <c r="M11530" s="368"/>
      <c r="P11530" s="369"/>
      <c r="S11530" s="369"/>
      <c r="V11530" s="358"/>
    </row>
    <row r="11531" spans="8:22">
      <c r="H11531" s="369"/>
      <c r="M11531" s="368"/>
      <c r="P11531" s="369"/>
      <c r="S11531" s="369"/>
      <c r="V11531" s="358"/>
    </row>
    <row r="11532" spans="8:22">
      <c r="H11532" s="369"/>
      <c r="M11532" s="368"/>
      <c r="P11532" s="369"/>
      <c r="S11532" s="369"/>
      <c r="V11532" s="358"/>
    </row>
    <row r="11533" spans="8:22">
      <c r="H11533" s="369"/>
      <c r="M11533" s="368"/>
      <c r="P11533" s="369"/>
      <c r="S11533" s="369"/>
      <c r="V11533" s="358"/>
    </row>
    <row r="11534" spans="8:22">
      <c r="H11534" s="369"/>
      <c r="M11534" s="368"/>
      <c r="P11534" s="369"/>
      <c r="S11534" s="369"/>
      <c r="V11534" s="358"/>
    </row>
    <row r="11535" spans="8:22">
      <c r="H11535" s="369"/>
      <c r="M11535" s="368"/>
      <c r="P11535" s="369"/>
      <c r="S11535" s="369"/>
      <c r="V11535" s="358"/>
    </row>
    <row r="11536" spans="8:22">
      <c r="H11536" s="369"/>
      <c r="M11536" s="368"/>
      <c r="P11536" s="369"/>
      <c r="S11536" s="369"/>
      <c r="V11536" s="358"/>
    </row>
    <row r="11537" spans="8:22">
      <c r="H11537" s="369"/>
      <c r="M11537" s="368"/>
      <c r="P11537" s="369"/>
      <c r="S11537" s="369"/>
      <c r="V11537" s="358"/>
    </row>
    <row r="11538" spans="8:22">
      <c r="H11538" s="369"/>
      <c r="M11538" s="368"/>
      <c r="P11538" s="369"/>
      <c r="S11538" s="369"/>
      <c r="V11538" s="358"/>
    </row>
    <row r="11539" spans="8:22">
      <c r="H11539" s="369"/>
      <c r="M11539" s="368"/>
      <c r="P11539" s="369"/>
      <c r="S11539" s="369"/>
      <c r="V11539" s="358"/>
    </row>
    <row r="11540" spans="8:22">
      <c r="H11540" s="369"/>
      <c r="M11540" s="368"/>
      <c r="P11540" s="369"/>
      <c r="S11540" s="369"/>
      <c r="V11540" s="358"/>
    </row>
    <row r="11541" spans="8:22">
      <c r="H11541" s="369"/>
      <c r="M11541" s="368"/>
      <c r="P11541" s="369"/>
      <c r="S11541" s="369"/>
      <c r="V11541" s="358"/>
    </row>
    <row r="11542" spans="8:22">
      <c r="H11542" s="369"/>
      <c r="M11542" s="368"/>
      <c r="P11542" s="369"/>
      <c r="S11542" s="369"/>
      <c r="V11542" s="358"/>
    </row>
    <row r="11543" spans="8:22">
      <c r="H11543" s="369"/>
      <c r="M11543" s="368"/>
      <c r="P11543" s="369"/>
      <c r="S11543" s="369"/>
      <c r="V11543" s="358"/>
    </row>
    <row r="11544" spans="8:22">
      <c r="H11544" s="369"/>
      <c r="M11544" s="368"/>
      <c r="P11544" s="369"/>
      <c r="S11544" s="369"/>
      <c r="V11544" s="358"/>
    </row>
    <row r="11545" spans="8:22">
      <c r="H11545" s="369"/>
      <c r="M11545" s="368"/>
      <c r="P11545" s="369"/>
      <c r="S11545" s="369"/>
      <c r="V11545" s="358"/>
    </row>
    <row r="11546" spans="8:22">
      <c r="H11546" s="369"/>
      <c r="M11546" s="368"/>
      <c r="P11546" s="369"/>
      <c r="S11546" s="369"/>
      <c r="V11546" s="358"/>
    </row>
    <row r="11547" spans="8:22">
      <c r="H11547" s="369"/>
      <c r="M11547" s="368"/>
      <c r="P11547" s="369"/>
      <c r="S11547" s="369"/>
      <c r="V11547" s="358"/>
    </row>
    <row r="11548" spans="8:22">
      <c r="H11548" s="369"/>
      <c r="M11548" s="368"/>
      <c r="P11548" s="369"/>
      <c r="S11548" s="369"/>
      <c r="V11548" s="358"/>
    </row>
    <row r="11549" spans="8:22">
      <c r="H11549" s="369"/>
      <c r="M11549" s="368"/>
      <c r="P11549" s="369"/>
      <c r="S11549" s="369"/>
      <c r="V11549" s="358"/>
    </row>
    <row r="11550" spans="8:22">
      <c r="H11550" s="369"/>
      <c r="M11550" s="368"/>
      <c r="P11550" s="369"/>
      <c r="S11550" s="369"/>
      <c r="V11550" s="358"/>
    </row>
    <row r="11551" spans="8:22">
      <c r="H11551" s="369"/>
      <c r="M11551" s="368"/>
      <c r="P11551" s="369"/>
      <c r="S11551" s="369"/>
      <c r="V11551" s="358"/>
    </row>
    <row r="11552" spans="8:22">
      <c r="H11552" s="369"/>
      <c r="M11552" s="368"/>
      <c r="P11552" s="369"/>
      <c r="S11552" s="369"/>
      <c r="V11552" s="358"/>
    </row>
    <row r="11553" spans="8:22">
      <c r="H11553" s="369"/>
      <c r="M11553" s="368"/>
      <c r="P11553" s="369"/>
      <c r="S11553" s="369"/>
      <c r="V11553" s="358"/>
    </row>
    <row r="11554" spans="8:22">
      <c r="H11554" s="369"/>
      <c r="M11554" s="368"/>
      <c r="P11554" s="369"/>
      <c r="S11554" s="369"/>
      <c r="V11554" s="358"/>
    </row>
    <row r="11555" spans="8:22">
      <c r="H11555" s="369"/>
      <c r="M11555" s="368"/>
      <c r="P11555" s="369"/>
      <c r="S11555" s="369"/>
      <c r="V11555" s="358"/>
    </row>
    <row r="11556" spans="8:22">
      <c r="H11556" s="369"/>
      <c r="M11556" s="368"/>
      <c r="P11556" s="369"/>
      <c r="S11556" s="369"/>
      <c r="V11556" s="358"/>
    </row>
    <row r="11557" spans="8:22">
      <c r="H11557" s="369"/>
      <c r="M11557" s="368"/>
      <c r="P11557" s="369"/>
      <c r="S11557" s="369"/>
      <c r="V11557" s="358"/>
    </row>
    <row r="11558" spans="8:22">
      <c r="H11558" s="369"/>
      <c r="M11558" s="368"/>
      <c r="P11558" s="369"/>
      <c r="S11558" s="369"/>
      <c r="V11558" s="358"/>
    </row>
    <row r="11559" spans="8:22">
      <c r="H11559" s="369"/>
      <c r="M11559" s="368"/>
      <c r="P11559" s="369"/>
      <c r="S11559" s="369"/>
      <c r="V11559" s="358"/>
    </row>
    <row r="11560" spans="8:22">
      <c r="H11560" s="369"/>
      <c r="M11560" s="368"/>
      <c r="P11560" s="369"/>
      <c r="S11560" s="369"/>
      <c r="V11560" s="358"/>
    </row>
    <row r="11561" spans="8:22">
      <c r="H11561" s="369"/>
      <c r="M11561" s="368"/>
      <c r="P11561" s="369"/>
      <c r="S11561" s="369"/>
      <c r="V11561" s="358"/>
    </row>
    <row r="11562" spans="8:22">
      <c r="H11562" s="369"/>
      <c r="M11562" s="368"/>
      <c r="P11562" s="369"/>
      <c r="S11562" s="369"/>
      <c r="V11562" s="358"/>
    </row>
    <row r="11563" spans="8:22">
      <c r="H11563" s="369"/>
      <c r="M11563" s="368"/>
      <c r="P11563" s="369"/>
      <c r="S11563" s="369"/>
      <c r="V11563" s="358"/>
    </row>
    <row r="11564" spans="8:22">
      <c r="H11564" s="369"/>
      <c r="M11564" s="368"/>
      <c r="P11564" s="369"/>
      <c r="S11564" s="369"/>
      <c r="V11564" s="358"/>
    </row>
    <row r="11565" spans="8:22">
      <c r="H11565" s="369"/>
      <c r="M11565" s="368"/>
      <c r="P11565" s="369"/>
      <c r="S11565" s="369"/>
      <c r="V11565" s="358"/>
    </row>
    <row r="11566" spans="8:22">
      <c r="H11566" s="369"/>
      <c r="M11566" s="368"/>
      <c r="P11566" s="369"/>
      <c r="S11566" s="369"/>
      <c r="V11566" s="358"/>
    </row>
    <row r="11567" spans="8:22">
      <c r="H11567" s="369"/>
      <c r="M11567" s="368"/>
      <c r="P11567" s="369"/>
      <c r="S11567" s="369"/>
      <c r="V11567" s="358"/>
    </row>
    <row r="11568" spans="8:22">
      <c r="H11568" s="369"/>
      <c r="M11568" s="368"/>
      <c r="P11568" s="369"/>
      <c r="S11568" s="369"/>
      <c r="V11568" s="358"/>
    </row>
    <row r="11569" spans="8:22">
      <c r="H11569" s="369"/>
      <c r="M11569" s="368"/>
      <c r="P11569" s="369"/>
      <c r="S11569" s="369"/>
      <c r="V11569" s="358"/>
    </row>
    <row r="11570" spans="8:22">
      <c r="H11570" s="369"/>
      <c r="M11570" s="368"/>
      <c r="P11570" s="369"/>
      <c r="S11570" s="369"/>
      <c r="V11570" s="358"/>
    </row>
    <row r="11571" spans="8:22">
      <c r="H11571" s="369"/>
      <c r="M11571" s="368"/>
      <c r="P11571" s="369"/>
      <c r="S11571" s="369"/>
      <c r="V11571" s="358"/>
    </row>
    <row r="11572" spans="8:22">
      <c r="H11572" s="369"/>
      <c r="M11572" s="368"/>
      <c r="P11572" s="369"/>
      <c r="S11572" s="369"/>
      <c r="V11572" s="358"/>
    </row>
    <row r="11573" spans="8:22">
      <c r="H11573" s="369"/>
      <c r="M11573" s="368"/>
      <c r="P11573" s="369"/>
      <c r="S11573" s="369"/>
      <c r="V11573" s="358"/>
    </row>
    <row r="11574" spans="8:22">
      <c r="H11574" s="369"/>
      <c r="M11574" s="368"/>
      <c r="P11574" s="369"/>
      <c r="S11574" s="369"/>
      <c r="V11574" s="358"/>
    </row>
    <row r="11575" spans="8:22">
      <c r="H11575" s="369"/>
      <c r="M11575" s="368"/>
      <c r="P11575" s="369"/>
      <c r="S11575" s="369"/>
      <c r="V11575" s="358"/>
    </row>
    <row r="11576" spans="8:22">
      <c r="H11576" s="369"/>
      <c r="M11576" s="368"/>
      <c r="P11576" s="369"/>
      <c r="S11576" s="369"/>
      <c r="V11576" s="358"/>
    </row>
    <row r="11577" spans="8:22">
      <c r="H11577" s="369"/>
      <c r="M11577" s="368"/>
      <c r="P11577" s="369"/>
      <c r="S11577" s="369"/>
      <c r="V11577" s="358"/>
    </row>
    <row r="11578" spans="8:22">
      <c r="H11578" s="369"/>
      <c r="M11578" s="368"/>
      <c r="P11578" s="369"/>
      <c r="S11578" s="369"/>
      <c r="V11578" s="358"/>
    </row>
    <row r="11579" spans="8:22">
      <c r="H11579" s="369"/>
      <c r="M11579" s="368"/>
      <c r="P11579" s="369"/>
      <c r="S11579" s="369"/>
      <c r="V11579" s="358"/>
    </row>
    <row r="11580" spans="8:22">
      <c r="H11580" s="369"/>
      <c r="M11580" s="368"/>
      <c r="P11580" s="369"/>
      <c r="S11580" s="369"/>
      <c r="V11580" s="358"/>
    </row>
    <row r="11581" spans="8:22">
      <c r="H11581" s="369"/>
      <c r="M11581" s="368"/>
      <c r="P11581" s="369"/>
      <c r="S11581" s="369"/>
      <c r="V11581" s="358"/>
    </row>
    <row r="11582" spans="8:22">
      <c r="H11582" s="369"/>
      <c r="M11582" s="368"/>
      <c r="P11582" s="369"/>
      <c r="S11582" s="369"/>
      <c r="V11582" s="358"/>
    </row>
    <row r="11583" spans="8:22">
      <c r="H11583" s="369"/>
      <c r="M11583" s="368"/>
      <c r="P11583" s="369"/>
      <c r="S11583" s="369"/>
      <c r="V11583" s="358"/>
    </row>
    <row r="11584" spans="8:22">
      <c r="H11584" s="369"/>
      <c r="M11584" s="368"/>
      <c r="P11584" s="369"/>
      <c r="S11584" s="369"/>
      <c r="V11584" s="358"/>
    </row>
    <row r="11585" spans="8:22">
      <c r="H11585" s="369"/>
      <c r="M11585" s="368"/>
      <c r="P11585" s="369"/>
      <c r="S11585" s="369"/>
      <c r="V11585" s="358"/>
    </row>
    <row r="11586" spans="8:22">
      <c r="H11586" s="369"/>
      <c r="M11586" s="368"/>
      <c r="P11586" s="369"/>
      <c r="S11586" s="369"/>
      <c r="V11586" s="358"/>
    </row>
    <row r="11587" spans="8:22">
      <c r="H11587" s="369"/>
      <c r="M11587" s="368"/>
      <c r="P11587" s="369"/>
      <c r="S11587" s="369"/>
      <c r="V11587" s="358"/>
    </row>
    <row r="11588" spans="8:22">
      <c r="H11588" s="369"/>
      <c r="M11588" s="368"/>
      <c r="P11588" s="369"/>
      <c r="S11588" s="369"/>
      <c r="V11588" s="358"/>
    </row>
    <row r="11589" spans="8:22">
      <c r="H11589" s="369"/>
      <c r="M11589" s="368"/>
      <c r="P11589" s="369"/>
      <c r="S11589" s="369"/>
      <c r="V11589" s="358"/>
    </row>
    <row r="11590" spans="8:22">
      <c r="H11590" s="369"/>
      <c r="M11590" s="368"/>
      <c r="P11590" s="369"/>
      <c r="S11590" s="369"/>
      <c r="V11590" s="358"/>
    </row>
    <row r="11591" spans="8:22">
      <c r="H11591" s="369"/>
      <c r="M11591" s="368"/>
      <c r="P11591" s="369"/>
      <c r="S11591" s="369"/>
      <c r="V11591" s="358"/>
    </row>
    <row r="11592" spans="8:22">
      <c r="H11592" s="369"/>
      <c r="M11592" s="368"/>
      <c r="P11592" s="369"/>
      <c r="S11592" s="369"/>
      <c r="V11592" s="358"/>
    </row>
    <row r="11593" spans="8:22">
      <c r="H11593" s="369"/>
      <c r="M11593" s="368"/>
      <c r="P11593" s="369"/>
      <c r="S11593" s="369"/>
      <c r="V11593" s="358"/>
    </row>
    <row r="11594" spans="8:22">
      <c r="H11594" s="369"/>
      <c r="M11594" s="368"/>
      <c r="P11594" s="369"/>
      <c r="S11594" s="369"/>
      <c r="V11594" s="358"/>
    </row>
    <row r="11595" spans="8:22">
      <c r="H11595" s="369"/>
      <c r="M11595" s="368"/>
      <c r="P11595" s="369"/>
      <c r="S11595" s="369"/>
      <c r="V11595" s="358"/>
    </row>
    <row r="11596" spans="8:22">
      <c r="H11596" s="369"/>
      <c r="M11596" s="368"/>
      <c r="P11596" s="369"/>
      <c r="S11596" s="369"/>
      <c r="V11596" s="358"/>
    </row>
    <row r="11597" spans="8:22">
      <c r="H11597" s="369"/>
      <c r="M11597" s="368"/>
      <c r="P11597" s="369"/>
      <c r="S11597" s="369"/>
      <c r="V11597" s="358"/>
    </row>
    <row r="11598" spans="8:22">
      <c r="H11598" s="369"/>
      <c r="M11598" s="368"/>
      <c r="P11598" s="369"/>
      <c r="S11598" s="369"/>
      <c r="V11598" s="358"/>
    </row>
    <row r="11599" spans="8:22">
      <c r="H11599" s="369"/>
      <c r="M11599" s="368"/>
      <c r="P11599" s="369"/>
      <c r="S11599" s="369"/>
      <c r="V11599" s="358"/>
    </row>
    <row r="11600" spans="8:22">
      <c r="H11600" s="369"/>
      <c r="M11600" s="368"/>
      <c r="P11600" s="369"/>
      <c r="S11600" s="369"/>
      <c r="V11600" s="358"/>
    </row>
    <row r="11601" spans="8:22">
      <c r="H11601" s="369"/>
      <c r="M11601" s="368"/>
      <c r="P11601" s="369"/>
      <c r="S11601" s="369"/>
      <c r="V11601" s="358"/>
    </row>
    <row r="11602" spans="8:22">
      <c r="H11602" s="369"/>
      <c r="M11602" s="368"/>
      <c r="P11602" s="369"/>
      <c r="S11602" s="369"/>
      <c r="V11602" s="358"/>
    </row>
    <row r="11603" spans="8:22">
      <c r="H11603" s="369"/>
      <c r="M11603" s="368"/>
      <c r="P11603" s="369"/>
      <c r="S11603" s="369"/>
      <c r="V11603" s="358"/>
    </row>
    <row r="11604" spans="8:22">
      <c r="H11604" s="369"/>
      <c r="M11604" s="368"/>
      <c r="P11604" s="369"/>
      <c r="S11604" s="369"/>
      <c r="V11604" s="358"/>
    </row>
    <row r="11605" spans="8:22">
      <c r="H11605" s="369"/>
      <c r="M11605" s="368"/>
      <c r="P11605" s="369"/>
      <c r="S11605" s="369"/>
      <c r="V11605" s="358"/>
    </row>
    <row r="11606" spans="8:22">
      <c r="H11606" s="369"/>
      <c r="M11606" s="368"/>
      <c r="P11606" s="369"/>
      <c r="S11606" s="369"/>
      <c r="V11606" s="358"/>
    </row>
    <row r="11607" spans="8:22">
      <c r="H11607" s="369"/>
      <c r="M11607" s="368"/>
      <c r="P11607" s="369"/>
      <c r="S11607" s="369"/>
      <c r="V11607" s="358"/>
    </row>
    <row r="11608" spans="8:22">
      <c r="H11608" s="369"/>
      <c r="M11608" s="368"/>
      <c r="P11608" s="369"/>
      <c r="S11608" s="369"/>
      <c r="V11608" s="358"/>
    </row>
    <row r="11609" spans="8:22">
      <c r="H11609" s="369"/>
      <c r="M11609" s="368"/>
      <c r="P11609" s="369"/>
      <c r="S11609" s="369"/>
      <c r="V11609" s="358"/>
    </row>
    <row r="11610" spans="8:22">
      <c r="H11610" s="369"/>
      <c r="M11610" s="368"/>
      <c r="P11610" s="369"/>
      <c r="S11610" s="369"/>
      <c r="V11610" s="358"/>
    </row>
    <row r="11611" spans="8:22">
      <c r="H11611" s="369"/>
      <c r="M11611" s="368"/>
      <c r="P11611" s="369"/>
      <c r="S11611" s="369"/>
      <c r="V11611" s="358"/>
    </row>
    <row r="11612" spans="8:22">
      <c r="H11612" s="369"/>
      <c r="M11612" s="368"/>
      <c r="P11612" s="369"/>
      <c r="S11612" s="369"/>
      <c r="V11612" s="358"/>
    </row>
    <row r="11613" spans="8:22">
      <c r="H11613" s="369"/>
      <c r="M11613" s="368"/>
      <c r="P11613" s="369"/>
      <c r="S11613" s="369"/>
      <c r="V11613" s="358"/>
    </row>
    <row r="11614" spans="8:22">
      <c r="H11614" s="369"/>
      <c r="M11614" s="368"/>
      <c r="P11614" s="369"/>
      <c r="S11614" s="369"/>
      <c r="V11614" s="358"/>
    </row>
    <row r="11615" spans="8:22">
      <c r="H11615" s="369"/>
      <c r="M11615" s="368"/>
      <c r="P11615" s="369"/>
      <c r="S11615" s="369"/>
      <c r="V11615" s="358"/>
    </row>
    <row r="11616" spans="8:22">
      <c r="H11616" s="369"/>
      <c r="M11616" s="368"/>
      <c r="P11616" s="369"/>
      <c r="S11616" s="369"/>
      <c r="V11616" s="358"/>
    </row>
    <row r="11617" spans="8:22">
      <c r="H11617" s="369"/>
      <c r="M11617" s="368"/>
      <c r="P11617" s="369"/>
      <c r="S11617" s="369"/>
      <c r="V11617" s="358"/>
    </row>
    <row r="11618" spans="8:22">
      <c r="H11618" s="369"/>
      <c r="M11618" s="368"/>
      <c r="P11618" s="369"/>
      <c r="S11618" s="369"/>
      <c r="V11618" s="358"/>
    </row>
    <row r="11619" spans="8:22">
      <c r="H11619" s="369"/>
      <c r="M11619" s="368"/>
      <c r="P11619" s="369"/>
      <c r="S11619" s="369"/>
      <c r="V11619" s="358"/>
    </row>
    <row r="11620" spans="8:22">
      <c r="H11620" s="369"/>
      <c r="M11620" s="368"/>
      <c r="P11620" s="369"/>
      <c r="S11620" s="369"/>
      <c r="V11620" s="358"/>
    </row>
    <row r="11621" spans="8:22">
      <c r="H11621" s="369"/>
      <c r="M11621" s="368"/>
      <c r="P11621" s="369"/>
      <c r="S11621" s="369"/>
      <c r="V11621" s="358"/>
    </row>
    <row r="11622" spans="8:22">
      <c r="H11622" s="369"/>
      <c r="M11622" s="368"/>
      <c r="P11622" s="369"/>
      <c r="S11622" s="369"/>
      <c r="V11622" s="358"/>
    </row>
    <row r="11623" spans="8:22">
      <c r="H11623" s="369"/>
      <c r="M11623" s="368"/>
      <c r="P11623" s="369"/>
      <c r="S11623" s="369"/>
      <c r="V11623" s="358"/>
    </row>
    <row r="11624" spans="8:22">
      <c r="H11624" s="369"/>
      <c r="M11624" s="368"/>
      <c r="P11624" s="369"/>
      <c r="S11624" s="369"/>
      <c r="V11624" s="358"/>
    </row>
    <row r="11625" spans="8:22">
      <c r="H11625" s="369"/>
      <c r="M11625" s="368"/>
      <c r="P11625" s="369"/>
      <c r="S11625" s="369"/>
      <c r="V11625" s="358"/>
    </row>
    <row r="11626" spans="8:22">
      <c r="H11626" s="369"/>
      <c r="M11626" s="368"/>
      <c r="P11626" s="369"/>
      <c r="S11626" s="369"/>
      <c r="V11626" s="358"/>
    </row>
    <row r="11627" spans="8:22">
      <c r="H11627" s="369"/>
      <c r="M11627" s="368"/>
      <c r="P11627" s="369"/>
      <c r="S11627" s="369"/>
      <c r="V11627" s="358"/>
    </row>
    <row r="11628" spans="8:22">
      <c r="H11628" s="369"/>
      <c r="M11628" s="368"/>
      <c r="P11628" s="369"/>
      <c r="S11628" s="369"/>
      <c r="V11628" s="358"/>
    </row>
    <row r="11629" spans="8:22">
      <c r="H11629" s="369"/>
      <c r="M11629" s="368"/>
      <c r="P11629" s="369"/>
      <c r="S11629" s="369"/>
      <c r="V11629" s="358"/>
    </row>
    <row r="11630" spans="8:22">
      <c r="H11630" s="369"/>
      <c r="M11630" s="368"/>
      <c r="P11630" s="369"/>
      <c r="S11630" s="369"/>
      <c r="V11630" s="358"/>
    </row>
    <row r="11631" spans="8:22">
      <c r="H11631" s="369"/>
      <c r="M11631" s="368"/>
      <c r="P11631" s="369"/>
      <c r="S11631" s="369"/>
      <c r="V11631" s="358"/>
    </row>
    <row r="11632" spans="8:22">
      <c r="H11632" s="369"/>
      <c r="M11632" s="368"/>
      <c r="P11632" s="369"/>
      <c r="S11632" s="369"/>
      <c r="V11632" s="358"/>
    </row>
    <row r="11633" spans="8:22">
      <c r="H11633" s="369"/>
      <c r="M11633" s="368"/>
      <c r="P11633" s="369"/>
      <c r="S11633" s="369"/>
      <c r="V11633" s="358"/>
    </row>
    <row r="11634" spans="8:22">
      <c r="H11634" s="369"/>
      <c r="M11634" s="368"/>
      <c r="P11634" s="369"/>
      <c r="S11634" s="369"/>
      <c r="V11634" s="358"/>
    </row>
    <row r="11635" spans="8:22">
      <c r="H11635" s="369"/>
      <c r="M11635" s="368"/>
      <c r="P11635" s="369"/>
      <c r="S11635" s="369"/>
      <c r="V11635" s="358"/>
    </row>
    <row r="11636" spans="8:22">
      <c r="H11636" s="369"/>
      <c r="M11636" s="368"/>
      <c r="P11636" s="369"/>
      <c r="S11636" s="369"/>
      <c r="V11636" s="358"/>
    </row>
    <row r="11637" spans="8:22">
      <c r="H11637" s="369"/>
      <c r="M11637" s="368"/>
      <c r="P11637" s="369"/>
      <c r="S11637" s="369"/>
      <c r="V11637" s="358"/>
    </row>
    <row r="11638" spans="8:22">
      <c r="H11638" s="369"/>
      <c r="M11638" s="368"/>
      <c r="P11638" s="369"/>
      <c r="S11638" s="369"/>
      <c r="V11638" s="358"/>
    </row>
    <row r="11639" spans="8:22">
      <c r="H11639" s="369"/>
      <c r="M11639" s="368"/>
      <c r="P11639" s="369"/>
      <c r="S11639" s="369"/>
      <c r="V11639" s="358"/>
    </row>
    <row r="11640" spans="8:22">
      <c r="H11640" s="369"/>
      <c r="M11640" s="368"/>
      <c r="P11640" s="369"/>
      <c r="S11640" s="369"/>
      <c r="V11640" s="358"/>
    </row>
    <row r="11641" spans="8:22">
      <c r="H11641" s="369"/>
      <c r="M11641" s="368"/>
      <c r="P11641" s="369"/>
      <c r="S11641" s="369"/>
      <c r="V11641" s="358"/>
    </row>
    <row r="11642" spans="8:22">
      <c r="H11642" s="369"/>
      <c r="M11642" s="368"/>
      <c r="P11642" s="369"/>
      <c r="S11642" s="369"/>
      <c r="V11642" s="358"/>
    </row>
    <row r="11643" spans="8:22">
      <c r="H11643" s="369"/>
      <c r="M11643" s="368"/>
      <c r="P11643" s="369"/>
      <c r="S11643" s="369"/>
      <c r="V11643" s="358"/>
    </row>
    <row r="11644" spans="8:22">
      <c r="H11644" s="369"/>
      <c r="M11644" s="368"/>
      <c r="P11644" s="369"/>
      <c r="S11644" s="369"/>
      <c r="V11644" s="358"/>
    </row>
    <row r="11645" spans="8:22">
      <c r="H11645" s="369"/>
      <c r="M11645" s="368"/>
      <c r="P11645" s="369"/>
      <c r="S11645" s="369"/>
      <c r="V11645" s="358"/>
    </row>
    <row r="11646" spans="8:22">
      <c r="H11646" s="369"/>
      <c r="M11646" s="368"/>
      <c r="P11646" s="369"/>
      <c r="S11646" s="369"/>
      <c r="V11646" s="358"/>
    </row>
    <row r="11647" spans="8:22">
      <c r="H11647" s="369"/>
      <c r="M11647" s="368"/>
      <c r="P11647" s="369"/>
      <c r="S11647" s="369"/>
      <c r="V11647" s="358"/>
    </row>
    <row r="11648" spans="8:22">
      <c r="H11648" s="369"/>
      <c r="M11648" s="368"/>
      <c r="P11648" s="369"/>
      <c r="S11648" s="369"/>
      <c r="V11648" s="358"/>
    </row>
    <row r="11649" spans="8:22">
      <c r="H11649" s="369"/>
      <c r="M11649" s="368"/>
      <c r="P11649" s="369"/>
      <c r="S11649" s="369"/>
      <c r="V11649" s="358"/>
    </row>
    <row r="11650" spans="8:22">
      <c r="H11650" s="369"/>
      <c r="M11650" s="368"/>
      <c r="P11650" s="369"/>
      <c r="S11650" s="369"/>
      <c r="V11650" s="358"/>
    </row>
    <row r="11651" spans="8:22">
      <c r="H11651" s="369"/>
      <c r="M11651" s="368"/>
      <c r="P11651" s="369"/>
      <c r="S11651" s="369"/>
      <c r="V11651" s="358"/>
    </row>
    <row r="11652" spans="8:22">
      <c r="H11652" s="369"/>
      <c r="M11652" s="368"/>
      <c r="P11652" s="369"/>
      <c r="S11652" s="369"/>
      <c r="V11652" s="358"/>
    </row>
    <row r="11653" spans="8:22">
      <c r="H11653" s="369"/>
      <c r="M11653" s="368"/>
      <c r="P11653" s="369"/>
      <c r="S11653" s="369"/>
      <c r="V11653" s="358"/>
    </row>
    <row r="11654" spans="8:22">
      <c r="H11654" s="369"/>
      <c r="M11654" s="368"/>
      <c r="P11654" s="369"/>
      <c r="S11654" s="369"/>
      <c r="V11654" s="358"/>
    </row>
    <row r="11655" spans="8:22">
      <c r="H11655" s="369"/>
      <c r="M11655" s="368"/>
      <c r="P11655" s="369"/>
      <c r="S11655" s="369"/>
      <c r="V11655" s="358"/>
    </row>
    <row r="11656" spans="8:22">
      <c r="H11656" s="369"/>
      <c r="M11656" s="368"/>
      <c r="P11656" s="369"/>
      <c r="S11656" s="369"/>
      <c r="V11656" s="358"/>
    </row>
    <row r="11657" spans="8:22">
      <c r="H11657" s="369"/>
      <c r="M11657" s="368"/>
      <c r="P11657" s="369"/>
      <c r="S11657" s="369"/>
      <c r="V11657" s="358"/>
    </row>
    <row r="11658" spans="8:22">
      <c r="H11658" s="369"/>
      <c r="M11658" s="368"/>
      <c r="P11658" s="369"/>
      <c r="S11658" s="369"/>
      <c r="V11658" s="358"/>
    </row>
    <row r="11659" spans="8:22">
      <c r="H11659" s="369"/>
      <c r="M11659" s="368"/>
      <c r="P11659" s="369"/>
      <c r="S11659" s="369"/>
      <c r="V11659" s="358"/>
    </row>
    <row r="11660" spans="8:22">
      <c r="H11660" s="369"/>
      <c r="M11660" s="368"/>
      <c r="P11660" s="369"/>
      <c r="S11660" s="369"/>
      <c r="V11660" s="358"/>
    </row>
    <row r="11661" spans="8:22">
      <c r="H11661" s="369"/>
      <c r="M11661" s="368"/>
      <c r="P11661" s="369"/>
      <c r="S11661" s="369"/>
      <c r="V11661" s="358"/>
    </row>
    <row r="11662" spans="8:22">
      <c r="H11662" s="369"/>
      <c r="M11662" s="368"/>
      <c r="P11662" s="369"/>
      <c r="S11662" s="369"/>
      <c r="V11662" s="358"/>
    </row>
    <row r="11663" spans="8:22">
      <c r="H11663" s="369"/>
      <c r="M11663" s="368"/>
      <c r="P11663" s="369"/>
      <c r="S11663" s="369"/>
      <c r="V11663" s="358"/>
    </row>
    <row r="11664" spans="8:22">
      <c r="H11664" s="369"/>
      <c r="M11664" s="368"/>
      <c r="P11664" s="369"/>
      <c r="S11664" s="369"/>
      <c r="V11664" s="358"/>
    </row>
    <row r="11665" spans="8:22">
      <c r="H11665" s="369"/>
      <c r="M11665" s="368"/>
      <c r="P11665" s="369"/>
      <c r="S11665" s="369"/>
      <c r="V11665" s="358"/>
    </row>
    <row r="11666" spans="8:22">
      <c r="H11666" s="369"/>
      <c r="M11666" s="368"/>
      <c r="P11666" s="369"/>
      <c r="S11666" s="369"/>
      <c r="V11666" s="358"/>
    </row>
    <row r="11667" spans="8:22">
      <c r="H11667" s="369"/>
      <c r="M11667" s="368"/>
      <c r="P11667" s="369"/>
      <c r="S11667" s="369"/>
      <c r="V11667" s="358"/>
    </row>
    <row r="11668" spans="8:22">
      <c r="H11668" s="369"/>
      <c r="M11668" s="368"/>
      <c r="P11668" s="369"/>
      <c r="S11668" s="369"/>
      <c r="V11668" s="358"/>
    </row>
    <row r="11669" spans="8:22">
      <c r="H11669" s="369"/>
      <c r="M11669" s="368"/>
      <c r="P11669" s="369"/>
      <c r="S11669" s="369"/>
      <c r="V11669" s="358"/>
    </row>
    <row r="11670" spans="8:22">
      <c r="H11670" s="369"/>
      <c r="M11670" s="368"/>
      <c r="P11670" s="369"/>
      <c r="S11670" s="369"/>
      <c r="V11670" s="358"/>
    </row>
    <row r="11671" spans="8:22">
      <c r="H11671" s="369"/>
      <c r="M11671" s="368"/>
      <c r="P11671" s="369"/>
      <c r="S11671" s="369"/>
      <c r="V11671" s="358"/>
    </row>
    <row r="11672" spans="8:22">
      <c r="H11672" s="369"/>
      <c r="M11672" s="368"/>
      <c r="P11672" s="369"/>
      <c r="S11672" s="369"/>
      <c r="V11672" s="358"/>
    </row>
    <row r="11673" spans="8:22">
      <c r="H11673" s="369"/>
      <c r="M11673" s="368"/>
      <c r="P11673" s="369"/>
      <c r="S11673" s="369"/>
      <c r="V11673" s="358"/>
    </row>
    <row r="11674" spans="8:22">
      <c r="H11674" s="369"/>
      <c r="M11674" s="368"/>
      <c r="P11674" s="369"/>
      <c r="S11674" s="369"/>
      <c r="V11674" s="358"/>
    </row>
    <row r="11675" spans="8:22">
      <c r="H11675" s="369"/>
      <c r="M11675" s="368"/>
      <c r="P11675" s="369"/>
      <c r="S11675" s="369"/>
      <c r="V11675" s="358"/>
    </row>
    <row r="11676" spans="8:22">
      <c r="H11676" s="369"/>
      <c r="M11676" s="368"/>
      <c r="P11676" s="369"/>
      <c r="S11676" s="369"/>
      <c r="V11676" s="358"/>
    </row>
    <row r="11677" spans="8:22">
      <c r="H11677" s="369"/>
      <c r="M11677" s="368"/>
      <c r="P11677" s="369"/>
      <c r="S11677" s="369"/>
      <c r="V11677" s="358"/>
    </row>
    <row r="11678" spans="8:22">
      <c r="H11678" s="369"/>
      <c r="M11678" s="368"/>
      <c r="P11678" s="369"/>
      <c r="S11678" s="369"/>
      <c r="V11678" s="358"/>
    </row>
    <row r="11679" spans="8:22">
      <c r="H11679" s="369"/>
      <c r="M11679" s="368"/>
      <c r="P11679" s="369"/>
      <c r="S11679" s="369"/>
      <c r="V11679" s="358"/>
    </row>
    <row r="11680" spans="8:22">
      <c r="H11680" s="369"/>
      <c r="M11680" s="368"/>
      <c r="P11680" s="369"/>
      <c r="S11680" s="369"/>
      <c r="V11680" s="358"/>
    </row>
    <row r="11681" spans="8:22">
      <c r="H11681" s="369"/>
      <c r="M11681" s="368"/>
      <c r="P11681" s="369"/>
      <c r="S11681" s="369"/>
      <c r="V11681" s="358"/>
    </row>
    <row r="11682" spans="8:22">
      <c r="H11682" s="369"/>
      <c r="M11682" s="368"/>
      <c r="P11682" s="369"/>
      <c r="S11682" s="369"/>
      <c r="V11682" s="358"/>
    </row>
    <row r="11683" spans="8:22">
      <c r="H11683" s="369"/>
      <c r="M11683" s="368"/>
      <c r="P11683" s="369"/>
      <c r="S11683" s="369"/>
      <c r="V11683" s="358"/>
    </row>
    <row r="11684" spans="8:22">
      <c r="H11684" s="369"/>
      <c r="M11684" s="368"/>
      <c r="P11684" s="369"/>
      <c r="S11684" s="369"/>
      <c r="V11684" s="358"/>
    </row>
    <row r="11685" spans="8:22">
      <c r="H11685" s="369"/>
      <c r="M11685" s="368"/>
      <c r="P11685" s="369"/>
      <c r="S11685" s="369"/>
      <c r="V11685" s="358"/>
    </row>
    <row r="11686" spans="8:22">
      <c r="H11686" s="369"/>
      <c r="M11686" s="368"/>
      <c r="P11686" s="369"/>
      <c r="S11686" s="369"/>
      <c r="V11686" s="358"/>
    </row>
    <row r="11687" spans="8:22">
      <c r="H11687" s="369"/>
      <c r="M11687" s="368"/>
      <c r="P11687" s="369"/>
      <c r="S11687" s="369"/>
      <c r="V11687" s="358"/>
    </row>
    <row r="11688" spans="8:22">
      <c r="H11688" s="369"/>
      <c r="M11688" s="368"/>
      <c r="P11688" s="369"/>
      <c r="S11688" s="369"/>
      <c r="V11688" s="358"/>
    </row>
    <row r="11689" spans="8:22">
      <c r="H11689" s="369"/>
      <c r="M11689" s="368"/>
      <c r="P11689" s="369"/>
      <c r="S11689" s="369"/>
      <c r="V11689" s="358"/>
    </row>
    <row r="11690" spans="8:22">
      <c r="H11690" s="369"/>
      <c r="M11690" s="368"/>
      <c r="P11690" s="369"/>
      <c r="S11690" s="369"/>
      <c r="V11690" s="358"/>
    </row>
    <row r="11691" spans="8:22">
      <c r="H11691" s="369"/>
      <c r="M11691" s="368"/>
      <c r="P11691" s="369"/>
      <c r="S11691" s="369"/>
      <c r="V11691" s="358"/>
    </row>
    <row r="11692" spans="8:22">
      <c r="H11692" s="369"/>
      <c r="M11692" s="368"/>
      <c r="P11692" s="369"/>
      <c r="S11692" s="369"/>
      <c r="V11692" s="358"/>
    </row>
    <row r="11693" spans="8:22">
      <c r="H11693" s="369"/>
      <c r="M11693" s="368"/>
      <c r="P11693" s="369"/>
      <c r="S11693" s="369"/>
      <c r="V11693" s="358"/>
    </row>
    <row r="11694" spans="8:22">
      <c r="H11694" s="369"/>
      <c r="M11694" s="368"/>
      <c r="P11694" s="369"/>
      <c r="S11694" s="369"/>
      <c r="V11694" s="358"/>
    </row>
    <row r="11695" spans="8:22">
      <c r="H11695" s="369"/>
      <c r="M11695" s="368"/>
      <c r="P11695" s="369"/>
      <c r="S11695" s="369"/>
      <c r="V11695" s="358"/>
    </row>
    <row r="11696" spans="8:22">
      <c r="H11696" s="369"/>
      <c r="M11696" s="368"/>
      <c r="P11696" s="369"/>
      <c r="S11696" s="369"/>
      <c r="V11696" s="358"/>
    </row>
    <row r="11697" spans="8:22">
      <c r="H11697" s="369"/>
      <c r="M11697" s="368"/>
      <c r="P11697" s="369"/>
      <c r="S11697" s="369"/>
      <c r="V11697" s="358"/>
    </row>
    <row r="11698" spans="8:22">
      <c r="H11698" s="369"/>
      <c r="M11698" s="368"/>
      <c r="P11698" s="369"/>
      <c r="S11698" s="369"/>
      <c r="V11698" s="358"/>
    </row>
    <row r="11699" spans="8:22">
      <c r="H11699" s="369"/>
      <c r="M11699" s="368"/>
      <c r="P11699" s="369"/>
      <c r="S11699" s="369"/>
      <c r="V11699" s="358"/>
    </row>
    <row r="11700" spans="8:22">
      <c r="H11700" s="369"/>
      <c r="M11700" s="368"/>
      <c r="P11700" s="369"/>
      <c r="S11700" s="369"/>
      <c r="V11700" s="358"/>
    </row>
    <row r="11701" spans="8:22">
      <c r="H11701" s="369"/>
      <c r="M11701" s="368"/>
      <c r="P11701" s="369"/>
      <c r="S11701" s="369"/>
      <c r="V11701" s="358"/>
    </row>
    <row r="11702" spans="8:22">
      <c r="H11702" s="369"/>
      <c r="M11702" s="368"/>
      <c r="P11702" s="369"/>
      <c r="S11702" s="369"/>
      <c r="V11702" s="358"/>
    </row>
    <row r="11703" spans="8:22">
      <c r="H11703" s="369"/>
      <c r="M11703" s="368"/>
      <c r="P11703" s="369"/>
      <c r="S11703" s="369"/>
      <c r="V11703" s="358"/>
    </row>
    <row r="11704" spans="8:22">
      <c r="H11704" s="369"/>
      <c r="M11704" s="368"/>
      <c r="P11704" s="369"/>
      <c r="S11704" s="369"/>
      <c r="V11704" s="358"/>
    </row>
    <row r="11705" spans="8:22">
      <c r="H11705" s="369"/>
      <c r="M11705" s="368"/>
      <c r="P11705" s="369"/>
      <c r="S11705" s="369"/>
      <c r="V11705" s="358"/>
    </row>
    <row r="11706" spans="8:22">
      <c r="H11706" s="369"/>
      <c r="M11706" s="368"/>
      <c r="P11706" s="369"/>
      <c r="S11706" s="369"/>
      <c r="V11706" s="358"/>
    </row>
    <row r="11707" spans="8:22">
      <c r="H11707" s="369"/>
      <c r="M11707" s="368"/>
      <c r="P11707" s="369"/>
      <c r="S11707" s="369"/>
      <c r="V11707" s="358"/>
    </row>
    <row r="11708" spans="8:22">
      <c r="H11708" s="369"/>
      <c r="M11708" s="368"/>
      <c r="P11708" s="369"/>
      <c r="S11708" s="369"/>
      <c r="V11708" s="358"/>
    </row>
    <row r="11709" spans="8:22">
      <c r="H11709" s="369"/>
      <c r="M11709" s="368"/>
      <c r="P11709" s="369"/>
      <c r="S11709" s="369"/>
      <c r="V11709" s="358"/>
    </row>
    <row r="11710" spans="8:22">
      <c r="H11710" s="369"/>
      <c r="M11710" s="368"/>
      <c r="P11710" s="369"/>
      <c r="S11710" s="369"/>
      <c r="V11710" s="358"/>
    </row>
    <row r="11711" spans="8:22">
      <c r="H11711" s="369"/>
      <c r="M11711" s="368"/>
      <c r="P11711" s="369"/>
      <c r="S11711" s="369"/>
      <c r="V11711" s="358"/>
    </row>
    <row r="11712" spans="8:22">
      <c r="H11712" s="369"/>
      <c r="M11712" s="368"/>
      <c r="P11712" s="369"/>
      <c r="S11712" s="369"/>
      <c r="V11712" s="358"/>
    </row>
    <row r="11713" spans="8:22">
      <c r="H11713" s="369"/>
      <c r="M11713" s="368"/>
      <c r="P11713" s="369"/>
      <c r="S11713" s="369"/>
      <c r="V11713" s="358"/>
    </row>
    <row r="11714" spans="8:22">
      <c r="H11714" s="369"/>
      <c r="M11714" s="368"/>
      <c r="P11714" s="369"/>
      <c r="S11714" s="369"/>
      <c r="V11714" s="358"/>
    </row>
    <row r="11715" spans="8:22">
      <c r="H11715" s="369"/>
      <c r="M11715" s="368"/>
      <c r="P11715" s="369"/>
      <c r="S11715" s="369"/>
      <c r="V11715" s="358"/>
    </row>
    <row r="11716" spans="8:22">
      <c r="H11716" s="369"/>
      <c r="M11716" s="368"/>
      <c r="P11716" s="369"/>
      <c r="S11716" s="369"/>
      <c r="V11716" s="358"/>
    </row>
    <row r="11717" spans="8:22">
      <c r="H11717" s="369"/>
      <c r="M11717" s="368"/>
      <c r="P11717" s="369"/>
      <c r="S11717" s="369"/>
      <c r="V11717" s="358"/>
    </row>
    <row r="11718" spans="8:22">
      <c r="H11718" s="369"/>
      <c r="M11718" s="368"/>
      <c r="P11718" s="369"/>
      <c r="S11718" s="369"/>
      <c r="V11718" s="358"/>
    </row>
    <row r="11719" spans="8:22">
      <c r="H11719" s="369"/>
      <c r="M11719" s="368"/>
      <c r="P11719" s="369"/>
      <c r="S11719" s="369"/>
      <c r="V11719" s="358"/>
    </row>
    <row r="11720" spans="8:22">
      <c r="H11720" s="369"/>
      <c r="M11720" s="368"/>
      <c r="P11720" s="369"/>
      <c r="S11720" s="369"/>
      <c r="V11720" s="358"/>
    </row>
    <row r="11721" spans="8:22">
      <c r="H11721" s="369"/>
      <c r="M11721" s="368"/>
      <c r="P11721" s="369"/>
      <c r="S11721" s="369"/>
      <c r="V11721" s="358"/>
    </row>
    <row r="11722" spans="8:22">
      <c r="H11722" s="369"/>
      <c r="M11722" s="368"/>
      <c r="P11722" s="369"/>
      <c r="S11722" s="369"/>
      <c r="V11722" s="358"/>
    </row>
    <row r="11723" spans="8:22">
      <c r="H11723" s="369"/>
      <c r="M11723" s="368"/>
      <c r="P11723" s="369"/>
      <c r="S11723" s="369"/>
      <c r="V11723" s="358"/>
    </row>
    <row r="11724" spans="8:22">
      <c r="H11724" s="369"/>
      <c r="M11724" s="368"/>
      <c r="P11724" s="369"/>
      <c r="S11724" s="369"/>
      <c r="V11724" s="358"/>
    </row>
    <row r="11725" spans="8:22">
      <c r="H11725" s="369"/>
      <c r="M11725" s="368"/>
      <c r="P11725" s="369"/>
      <c r="S11725" s="369"/>
      <c r="V11725" s="358"/>
    </row>
    <row r="11726" spans="8:22">
      <c r="H11726" s="369"/>
      <c r="M11726" s="368"/>
      <c r="P11726" s="369"/>
      <c r="S11726" s="369"/>
      <c r="V11726" s="358"/>
    </row>
    <row r="11727" spans="8:22">
      <c r="H11727" s="369"/>
      <c r="M11727" s="368"/>
      <c r="P11727" s="369"/>
      <c r="S11727" s="369"/>
      <c r="V11727" s="358"/>
    </row>
    <row r="11728" spans="8:22">
      <c r="H11728" s="369"/>
      <c r="M11728" s="368"/>
      <c r="P11728" s="369"/>
      <c r="S11728" s="369"/>
      <c r="V11728" s="358"/>
    </row>
    <row r="11729" spans="8:22">
      <c r="H11729" s="369"/>
      <c r="M11729" s="368"/>
      <c r="P11729" s="369"/>
      <c r="S11729" s="369"/>
      <c r="V11729" s="358"/>
    </row>
    <row r="11730" spans="8:22">
      <c r="H11730" s="369"/>
      <c r="M11730" s="368"/>
      <c r="P11730" s="369"/>
      <c r="S11730" s="369"/>
      <c r="V11730" s="358"/>
    </row>
    <row r="11731" spans="8:22">
      <c r="H11731" s="369"/>
      <c r="M11731" s="368"/>
      <c r="P11731" s="369"/>
      <c r="S11731" s="369"/>
      <c r="V11731" s="358"/>
    </row>
    <row r="11732" spans="8:22">
      <c r="H11732" s="369"/>
      <c r="M11732" s="368"/>
      <c r="P11732" s="369"/>
      <c r="S11732" s="369"/>
      <c r="V11732" s="358"/>
    </row>
    <row r="11733" spans="8:22">
      <c r="H11733" s="369"/>
      <c r="M11733" s="368"/>
      <c r="P11733" s="369"/>
      <c r="S11733" s="369"/>
      <c r="V11733" s="358"/>
    </row>
    <row r="11734" spans="8:22">
      <c r="H11734" s="369"/>
      <c r="M11734" s="368"/>
      <c r="P11734" s="369"/>
      <c r="S11734" s="369"/>
      <c r="V11734" s="358"/>
    </row>
    <row r="11735" spans="8:22">
      <c r="H11735" s="369"/>
      <c r="M11735" s="368"/>
      <c r="P11735" s="369"/>
      <c r="S11735" s="369"/>
      <c r="V11735" s="358"/>
    </row>
    <row r="11736" spans="8:22">
      <c r="H11736" s="369"/>
      <c r="M11736" s="368"/>
      <c r="P11736" s="369"/>
      <c r="S11736" s="369"/>
      <c r="V11736" s="358"/>
    </row>
    <row r="11737" spans="8:22">
      <c r="H11737" s="369"/>
      <c r="M11737" s="368"/>
      <c r="P11737" s="369"/>
      <c r="S11737" s="369"/>
      <c r="V11737" s="358"/>
    </row>
    <row r="11738" spans="8:22">
      <c r="H11738" s="369"/>
      <c r="M11738" s="368"/>
      <c r="P11738" s="369"/>
      <c r="S11738" s="369"/>
      <c r="V11738" s="358"/>
    </row>
    <row r="11739" spans="8:22">
      <c r="H11739" s="369"/>
      <c r="M11739" s="368"/>
      <c r="P11739" s="369"/>
      <c r="S11739" s="369"/>
      <c r="V11739" s="358"/>
    </row>
    <row r="11740" spans="8:22">
      <c r="H11740" s="369"/>
      <c r="M11740" s="368"/>
      <c r="P11740" s="369"/>
      <c r="S11740" s="369"/>
      <c r="V11740" s="358"/>
    </row>
    <row r="11741" spans="8:22">
      <c r="H11741" s="369"/>
      <c r="M11741" s="368"/>
      <c r="P11741" s="369"/>
      <c r="S11741" s="369"/>
      <c r="V11741" s="358"/>
    </row>
    <row r="11742" spans="8:22">
      <c r="H11742" s="369"/>
      <c r="M11742" s="368"/>
      <c r="P11742" s="369"/>
      <c r="S11742" s="369"/>
      <c r="V11742" s="358"/>
    </row>
    <row r="11743" spans="8:22">
      <c r="H11743" s="369"/>
      <c r="M11743" s="368"/>
      <c r="P11743" s="369"/>
      <c r="S11743" s="369"/>
      <c r="V11743" s="358"/>
    </row>
    <row r="11744" spans="8:22">
      <c r="H11744" s="369"/>
      <c r="M11744" s="368"/>
      <c r="P11744" s="369"/>
      <c r="S11744" s="369"/>
      <c r="V11744" s="358"/>
    </row>
    <row r="11745" spans="8:22">
      <c r="H11745" s="369"/>
      <c r="M11745" s="368"/>
      <c r="P11745" s="369"/>
      <c r="S11745" s="369"/>
      <c r="V11745" s="358"/>
    </row>
    <row r="11746" spans="8:22">
      <c r="H11746" s="369"/>
      <c r="M11746" s="368"/>
      <c r="P11746" s="369"/>
      <c r="S11746" s="369"/>
      <c r="V11746" s="358"/>
    </row>
    <row r="11747" spans="8:22">
      <c r="H11747" s="369"/>
      <c r="M11747" s="368"/>
      <c r="P11747" s="369"/>
      <c r="S11747" s="369"/>
      <c r="V11747" s="358"/>
    </row>
    <row r="11748" spans="8:22">
      <c r="H11748" s="369"/>
      <c r="M11748" s="368"/>
      <c r="P11748" s="369"/>
      <c r="S11748" s="369"/>
      <c r="V11748" s="358"/>
    </row>
    <row r="11749" spans="8:22">
      <c r="H11749" s="369"/>
      <c r="M11749" s="368"/>
      <c r="P11749" s="369"/>
      <c r="S11749" s="369"/>
      <c r="V11749" s="358"/>
    </row>
    <row r="11750" spans="8:22">
      <c r="H11750" s="369"/>
      <c r="M11750" s="368"/>
      <c r="P11750" s="369"/>
      <c r="S11750" s="369"/>
      <c r="V11750" s="358"/>
    </row>
    <row r="11751" spans="8:22">
      <c r="H11751" s="369"/>
      <c r="M11751" s="368"/>
      <c r="P11751" s="369"/>
      <c r="S11751" s="369"/>
      <c r="V11751" s="358"/>
    </row>
    <row r="11752" spans="8:22">
      <c r="H11752" s="369"/>
      <c r="M11752" s="368"/>
      <c r="P11752" s="369"/>
      <c r="S11752" s="369"/>
      <c r="V11752" s="358"/>
    </row>
    <row r="11753" spans="8:22">
      <c r="H11753" s="369"/>
      <c r="M11753" s="368"/>
      <c r="P11753" s="369"/>
      <c r="S11753" s="369"/>
      <c r="V11753" s="358"/>
    </row>
    <row r="11754" spans="8:22">
      <c r="H11754" s="369"/>
      <c r="M11754" s="368"/>
      <c r="P11754" s="369"/>
      <c r="S11754" s="369"/>
      <c r="V11754" s="358"/>
    </row>
    <row r="11755" spans="8:22">
      <c r="H11755" s="369"/>
      <c r="M11755" s="368"/>
      <c r="P11755" s="369"/>
      <c r="S11755" s="369"/>
      <c r="V11755" s="358"/>
    </row>
    <row r="11756" spans="8:22">
      <c r="H11756" s="369"/>
      <c r="M11756" s="368"/>
      <c r="P11756" s="369"/>
      <c r="S11756" s="369"/>
      <c r="V11756" s="358"/>
    </row>
    <row r="11757" spans="8:22">
      <c r="H11757" s="369"/>
      <c r="M11757" s="368"/>
      <c r="P11757" s="369"/>
      <c r="S11757" s="369"/>
      <c r="V11757" s="358"/>
    </row>
    <row r="11758" spans="8:22">
      <c r="H11758" s="369"/>
      <c r="M11758" s="368"/>
      <c r="P11758" s="369"/>
      <c r="S11758" s="369"/>
      <c r="V11758" s="358"/>
    </row>
    <row r="11759" spans="8:22">
      <c r="H11759" s="369"/>
      <c r="M11759" s="368"/>
      <c r="P11759" s="369"/>
      <c r="S11759" s="369"/>
      <c r="V11759" s="358"/>
    </row>
    <row r="11760" spans="8:22">
      <c r="H11760" s="369"/>
      <c r="M11760" s="368"/>
      <c r="P11760" s="369"/>
      <c r="S11760" s="369"/>
      <c r="V11760" s="358"/>
    </row>
    <row r="11761" spans="8:22">
      <c r="H11761" s="369"/>
      <c r="M11761" s="368"/>
      <c r="P11761" s="369"/>
      <c r="S11761" s="369"/>
      <c r="V11761" s="358"/>
    </row>
    <row r="11762" spans="8:22">
      <c r="H11762" s="369"/>
      <c r="M11762" s="368"/>
      <c r="P11762" s="369"/>
      <c r="S11762" s="369"/>
      <c r="V11762" s="358"/>
    </row>
    <row r="11763" spans="8:22">
      <c r="H11763" s="369"/>
      <c r="M11763" s="368"/>
      <c r="P11763" s="369"/>
      <c r="S11763" s="369"/>
      <c r="V11763" s="358"/>
    </row>
    <row r="11764" spans="8:22">
      <c r="H11764" s="369"/>
      <c r="M11764" s="368"/>
      <c r="P11764" s="369"/>
      <c r="S11764" s="369"/>
      <c r="V11764" s="358"/>
    </row>
    <row r="11765" spans="8:22">
      <c r="H11765" s="369"/>
      <c r="M11765" s="368"/>
      <c r="P11765" s="369"/>
      <c r="S11765" s="369"/>
      <c r="V11765" s="358"/>
    </row>
    <row r="11766" spans="8:22">
      <c r="H11766" s="369"/>
      <c r="M11766" s="368"/>
      <c r="P11766" s="369"/>
      <c r="S11766" s="369"/>
      <c r="V11766" s="358"/>
    </row>
    <row r="11767" spans="8:22">
      <c r="H11767" s="369"/>
      <c r="M11767" s="368"/>
      <c r="P11767" s="369"/>
      <c r="S11767" s="369"/>
      <c r="V11767" s="358"/>
    </row>
    <row r="11768" spans="8:22">
      <c r="H11768" s="369"/>
      <c r="M11768" s="368"/>
      <c r="P11768" s="369"/>
      <c r="S11768" s="369"/>
      <c r="V11768" s="358"/>
    </row>
    <row r="11769" spans="8:22">
      <c r="H11769" s="369"/>
      <c r="M11769" s="368"/>
      <c r="P11769" s="369"/>
      <c r="S11769" s="369"/>
      <c r="V11769" s="358"/>
    </row>
    <row r="11770" spans="8:22">
      <c r="H11770" s="369"/>
      <c r="M11770" s="368"/>
      <c r="P11770" s="369"/>
      <c r="S11770" s="369"/>
      <c r="V11770" s="358"/>
    </row>
    <row r="11771" spans="8:22">
      <c r="H11771" s="369"/>
      <c r="M11771" s="368"/>
      <c r="P11771" s="369"/>
      <c r="S11771" s="369"/>
      <c r="V11771" s="358"/>
    </row>
    <row r="11772" spans="8:22">
      <c r="H11772" s="369"/>
      <c r="M11772" s="368"/>
      <c r="P11772" s="369"/>
      <c r="S11772" s="369"/>
      <c r="V11772" s="358"/>
    </row>
    <row r="11773" spans="8:22">
      <c r="H11773" s="369"/>
      <c r="M11773" s="368"/>
      <c r="P11773" s="369"/>
      <c r="S11773" s="369"/>
      <c r="V11773" s="358"/>
    </row>
    <row r="11774" spans="8:22">
      <c r="H11774" s="369"/>
      <c r="M11774" s="368"/>
      <c r="P11774" s="369"/>
      <c r="S11774" s="369"/>
      <c r="V11774" s="358"/>
    </row>
    <row r="11775" spans="8:22">
      <c r="H11775" s="369"/>
      <c r="M11775" s="368"/>
      <c r="P11775" s="369"/>
      <c r="S11775" s="369"/>
      <c r="V11775" s="358"/>
    </row>
    <row r="11776" spans="8:22">
      <c r="H11776" s="369"/>
      <c r="M11776" s="368"/>
      <c r="P11776" s="369"/>
      <c r="S11776" s="369"/>
      <c r="V11776" s="358"/>
    </row>
    <row r="11777" spans="8:22">
      <c r="H11777" s="369"/>
      <c r="M11777" s="368"/>
      <c r="P11777" s="369"/>
      <c r="S11777" s="369"/>
      <c r="V11777" s="358"/>
    </row>
    <row r="11778" spans="8:22">
      <c r="H11778" s="369"/>
      <c r="M11778" s="368"/>
      <c r="P11778" s="369"/>
      <c r="S11778" s="369"/>
      <c r="V11778" s="358"/>
    </row>
    <row r="11779" spans="8:22">
      <c r="H11779" s="369"/>
      <c r="M11779" s="368"/>
      <c r="P11779" s="369"/>
      <c r="S11779" s="369"/>
      <c r="V11779" s="358"/>
    </row>
    <row r="11780" spans="8:22">
      <c r="H11780" s="369"/>
      <c r="M11780" s="368"/>
      <c r="P11780" s="369"/>
      <c r="S11780" s="369"/>
      <c r="V11780" s="358"/>
    </row>
    <row r="11781" spans="8:22">
      <c r="H11781" s="369"/>
      <c r="M11781" s="368"/>
      <c r="P11781" s="369"/>
      <c r="S11781" s="369"/>
      <c r="V11781" s="358"/>
    </row>
    <row r="11782" spans="8:22">
      <c r="H11782" s="369"/>
      <c r="M11782" s="368"/>
      <c r="P11782" s="369"/>
      <c r="S11782" s="369"/>
      <c r="V11782" s="358"/>
    </row>
    <row r="11783" spans="8:22">
      <c r="H11783" s="369"/>
      <c r="M11783" s="368"/>
      <c r="P11783" s="369"/>
      <c r="S11783" s="369"/>
      <c r="V11783" s="358"/>
    </row>
    <row r="11784" spans="8:22">
      <c r="H11784" s="369"/>
      <c r="M11784" s="368"/>
      <c r="P11784" s="369"/>
      <c r="S11784" s="369"/>
      <c r="V11784" s="358"/>
    </row>
    <row r="11785" spans="8:22">
      <c r="H11785" s="369"/>
      <c r="M11785" s="368"/>
      <c r="P11785" s="369"/>
      <c r="S11785" s="369"/>
      <c r="V11785" s="358"/>
    </row>
    <row r="11786" spans="8:22">
      <c r="H11786" s="369"/>
      <c r="M11786" s="368"/>
      <c r="P11786" s="369"/>
      <c r="S11786" s="369"/>
      <c r="V11786" s="358"/>
    </row>
    <row r="11787" spans="8:22">
      <c r="H11787" s="369"/>
      <c r="M11787" s="368"/>
      <c r="P11787" s="369"/>
      <c r="S11787" s="369"/>
      <c r="V11787" s="358"/>
    </row>
    <row r="11788" spans="8:22">
      <c r="H11788" s="369"/>
      <c r="M11788" s="368"/>
      <c r="P11788" s="369"/>
      <c r="S11788" s="369"/>
      <c r="V11788" s="358"/>
    </row>
    <row r="11789" spans="8:22">
      <c r="H11789" s="369"/>
      <c r="M11789" s="368"/>
      <c r="P11789" s="369"/>
      <c r="S11789" s="369"/>
      <c r="V11789" s="358"/>
    </row>
    <row r="11790" spans="8:22">
      <c r="H11790" s="369"/>
      <c r="M11790" s="368"/>
      <c r="P11790" s="369"/>
      <c r="S11790" s="369"/>
      <c r="V11790" s="358"/>
    </row>
    <row r="11791" spans="8:22">
      <c r="H11791" s="369"/>
      <c r="M11791" s="368"/>
      <c r="P11791" s="369"/>
      <c r="S11791" s="369"/>
      <c r="V11791" s="358"/>
    </row>
    <row r="11792" spans="8:22">
      <c r="H11792" s="369"/>
      <c r="M11792" s="368"/>
      <c r="P11792" s="369"/>
      <c r="S11792" s="369"/>
      <c r="V11792" s="358"/>
    </row>
    <row r="11793" spans="8:22">
      <c r="H11793" s="369"/>
      <c r="M11793" s="368"/>
      <c r="P11793" s="369"/>
      <c r="S11793" s="369"/>
      <c r="V11793" s="358"/>
    </row>
    <row r="11794" spans="8:22">
      <c r="H11794" s="369"/>
      <c r="M11794" s="368"/>
      <c r="P11794" s="369"/>
      <c r="S11794" s="369"/>
      <c r="V11794" s="358"/>
    </row>
    <row r="11795" spans="8:22">
      <c r="H11795" s="369"/>
      <c r="M11795" s="368"/>
      <c r="P11795" s="369"/>
      <c r="S11795" s="369"/>
      <c r="V11795" s="358"/>
    </row>
    <row r="11796" spans="8:22">
      <c r="H11796" s="369"/>
      <c r="M11796" s="368"/>
      <c r="P11796" s="369"/>
      <c r="S11796" s="369"/>
      <c r="V11796" s="358"/>
    </row>
    <row r="11797" spans="8:22">
      <c r="H11797" s="369"/>
      <c r="M11797" s="368"/>
      <c r="P11797" s="369"/>
      <c r="S11797" s="369"/>
      <c r="V11797" s="358"/>
    </row>
    <row r="11798" spans="8:22">
      <c r="H11798" s="369"/>
      <c r="M11798" s="368"/>
      <c r="P11798" s="369"/>
      <c r="S11798" s="369"/>
      <c r="V11798" s="358"/>
    </row>
    <row r="11799" spans="8:22">
      <c r="H11799" s="369"/>
      <c r="M11799" s="368"/>
      <c r="P11799" s="369"/>
      <c r="S11799" s="369"/>
      <c r="V11799" s="358"/>
    </row>
    <row r="11800" spans="8:22">
      <c r="H11800" s="369"/>
      <c r="M11800" s="368"/>
      <c r="P11800" s="369"/>
      <c r="S11800" s="369"/>
      <c r="V11800" s="358"/>
    </row>
    <row r="11801" spans="8:22">
      <c r="H11801" s="369"/>
      <c r="M11801" s="368"/>
      <c r="P11801" s="369"/>
      <c r="S11801" s="369"/>
      <c r="V11801" s="358"/>
    </row>
    <row r="11802" spans="8:22">
      <c r="H11802" s="369"/>
      <c r="M11802" s="368"/>
      <c r="P11802" s="369"/>
      <c r="S11802" s="369"/>
      <c r="V11802" s="358"/>
    </row>
    <row r="11803" spans="8:22">
      <c r="H11803" s="369"/>
      <c r="M11803" s="368"/>
      <c r="P11803" s="369"/>
      <c r="S11803" s="369"/>
      <c r="V11803" s="358"/>
    </row>
    <row r="11804" spans="8:22">
      <c r="H11804" s="369"/>
      <c r="M11804" s="368"/>
      <c r="P11804" s="369"/>
      <c r="S11804" s="369"/>
      <c r="V11804" s="358"/>
    </row>
    <row r="11805" spans="8:22">
      <c r="H11805" s="369"/>
      <c r="M11805" s="368"/>
      <c r="P11805" s="369"/>
      <c r="S11805" s="369"/>
      <c r="V11805" s="358"/>
    </row>
    <row r="11806" spans="8:22">
      <c r="H11806" s="369"/>
      <c r="M11806" s="368"/>
      <c r="P11806" s="369"/>
      <c r="S11806" s="369"/>
      <c r="V11806" s="358"/>
    </row>
    <row r="11807" spans="8:22">
      <c r="H11807" s="369"/>
      <c r="M11807" s="368"/>
      <c r="P11807" s="369"/>
      <c r="S11807" s="369"/>
      <c r="V11807" s="358"/>
    </row>
    <row r="11808" spans="8:22">
      <c r="H11808" s="369"/>
      <c r="M11808" s="368"/>
      <c r="P11808" s="369"/>
      <c r="S11808" s="369"/>
      <c r="V11808" s="358"/>
    </row>
    <row r="11809" spans="8:22">
      <c r="H11809" s="369"/>
      <c r="M11809" s="368"/>
      <c r="P11809" s="369"/>
      <c r="S11809" s="369"/>
      <c r="V11809" s="358"/>
    </row>
    <row r="11810" spans="8:22">
      <c r="H11810" s="369"/>
      <c r="M11810" s="368"/>
      <c r="P11810" s="369"/>
      <c r="S11810" s="369"/>
      <c r="V11810" s="358"/>
    </row>
    <row r="11811" spans="8:22">
      <c r="H11811" s="369"/>
      <c r="M11811" s="368"/>
      <c r="P11811" s="369"/>
      <c r="S11811" s="369"/>
      <c r="V11811" s="358"/>
    </row>
    <row r="11812" spans="8:22">
      <c r="H11812" s="369"/>
      <c r="M11812" s="368"/>
      <c r="P11812" s="369"/>
      <c r="S11812" s="369"/>
      <c r="V11812" s="358"/>
    </row>
    <row r="11813" spans="8:22">
      <c r="H11813" s="369"/>
      <c r="M11813" s="368"/>
      <c r="P11813" s="369"/>
      <c r="S11813" s="369"/>
      <c r="V11813" s="358"/>
    </row>
    <row r="11814" spans="8:22">
      <c r="H11814" s="369"/>
      <c r="M11814" s="368"/>
      <c r="P11814" s="369"/>
      <c r="S11814" s="369"/>
      <c r="V11814" s="358"/>
    </row>
    <row r="11815" spans="8:22">
      <c r="H11815" s="369"/>
      <c r="M11815" s="368"/>
      <c r="P11815" s="369"/>
      <c r="S11815" s="369"/>
      <c r="V11815" s="358"/>
    </row>
    <row r="11816" spans="8:22">
      <c r="H11816" s="369"/>
      <c r="M11816" s="368"/>
      <c r="P11816" s="369"/>
      <c r="S11816" s="369"/>
      <c r="V11816" s="358"/>
    </row>
    <row r="11817" spans="8:22">
      <c r="H11817" s="369"/>
      <c r="M11817" s="368"/>
      <c r="P11817" s="369"/>
      <c r="S11817" s="369"/>
      <c r="V11817" s="358"/>
    </row>
    <row r="11818" spans="8:22">
      <c r="H11818" s="369"/>
      <c r="M11818" s="368"/>
      <c r="P11818" s="369"/>
      <c r="S11818" s="369"/>
      <c r="V11818" s="358"/>
    </row>
    <row r="11819" spans="8:22">
      <c r="H11819" s="369"/>
      <c r="M11819" s="368"/>
      <c r="P11819" s="369"/>
      <c r="S11819" s="369"/>
      <c r="V11819" s="358"/>
    </row>
    <row r="11820" spans="8:22">
      <c r="H11820" s="369"/>
      <c r="M11820" s="368"/>
      <c r="P11820" s="369"/>
      <c r="S11820" s="369"/>
      <c r="V11820" s="358"/>
    </row>
    <row r="11821" spans="8:22">
      <c r="H11821" s="369"/>
      <c r="M11821" s="368"/>
      <c r="P11821" s="369"/>
      <c r="S11821" s="369"/>
      <c r="V11821" s="358"/>
    </row>
    <row r="11822" spans="8:22">
      <c r="H11822" s="369"/>
      <c r="M11822" s="368"/>
      <c r="P11822" s="369"/>
      <c r="S11822" s="369"/>
      <c r="V11822" s="358"/>
    </row>
    <row r="11823" spans="8:22">
      <c r="H11823" s="369"/>
      <c r="M11823" s="368"/>
      <c r="P11823" s="369"/>
      <c r="S11823" s="369"/>
      <c r="V11823" s="358"/>
    </row>
    <row r="11824" spans="8:22">
      <c r="H11824" s="369"/>
      <c r="M11824" s="368"/>
      <c r="P11824" s="369"/>
      <c r="S11824" s="369"/>
      <c r="V11824" s="358"/>
    </row>
    <row r="11825" spans="8:22">
      <c r="H11825" s="369"/>
      <c r="M11825" s="368"/>
      <c r="P11825" s="369"/>
      <c r="S11825" s="369"/>
      <c r="V11825" s="358"/>
    </row>
    <row r="11826" spans="8:22">
      <c r="H11826" s="369"/>
      <c r="M11826" s="368"/>
      <c r="P11826" s="369"/>
      <c r="S11826" s="369"/>
      <c r="V11826" s="358"/>
    </row>
    <row r="11827" spans="8:22">
      <c r="H11827" s="369"/>
      <c r="M11827" s="368"/>
      <c r="P11827" s="369"/>
      <c r="S11827" s="369"/>
      <c r="V11827" s="358"/>
    </row>
    <row r="11828" spans="8:22">
      <c r="H11828" s="369"/>
      <c r="M11828" s="368"/>
      <c r="P11828" s="369"/>
      <c r="S11828" s="369"/>
      <c r="V11828" s="358"/>
    </row>
    <row r="11829" spans="8:22">
      <c r="H11829" s="369"/>
      <c r="M11829" s="368"/>
      <c r="P11829" s="369"/>
      <c r="S11829" s="369"/>
      <c r="V11829" s="358"/>
    </row>
    <row r="11830" spans="8:22">
      <c r="H11830" s="369"/>
      <c r="M11830" s="368"/>
      <c r="P11830" s="369"/>
      <c r="S11830" s="369"/>
      <c r="V11830" s="358"/>
    </row>
    <row r="11831" spans="8:22">
      <c r="H11831" s="369"/>
      <c r="M11831" s="368"/>
      <c r="P11831" s="369"/>
      <c r="S11831" s="369"/>
      <c r="V11831" s="358"/>
    </row>
    <row r="11832" spans="8:22">
      <c r="H11832" s="369"/>
      <c r="M11832" s="368"/>
      <c r="P11832" s="369"/>
      <c r="S11832" s="369"/>
      <c r="V11832" s="358"/>
    </row>
    <row r="11833" spans="8:22">
      <c r="H11833" s="369"/>
      <c r="M11833" s="368"/>
      <c r="P11833" s="369"/>
      <c r="S11833" s="369"/>
      <c r="V11833" s="358"/>
    </row>
    <row r="11834" spans="8:22">
      <c r="H11834" s="369"/>
      <c r="M11834" s="368"/>
      <c r="P11834" s="369"/>
      <c r="S11834" s="369"/>
      <c r="V11834" s="358"/>
    </row>
    <row r="11835" spans="8:22">
      <c r="H11835" s="369"/>
      <c r="M11835" s="368"/>
      <c r="P11835" s="369"/>
      <c r="S11835" s="369"/>
      <c r="V11835" s="358"/>
    </row>
    <row r="11836" spans="8:22">
      <c r="H11836" s="369"/>
      <c r="M11836" s="368"/>
      <c r="P11836" s="369"/>
      <c r="S11836" s="369"/>
      <c r="V11836" s="358"/>
    </row>
    <row r="11837" spans="8:22">
      <c r="H11837" s="369"/>
      <c r="M11837" s="368"/>
      <c r="P11837" s="369"/>
      <c r="S11837" s="369"/>
      <c r="V11837" s="358"/>
    </row>
    <row r="11838" spans="8:22">
      <c r="H11838" s="369"/>
      <c r="M11838" s="368"/>
      <c r="P11838" s="369"/>
      <c r="S11838" s="369"/>
      <c r="V11838" s="358"/>
    </row>
    <row r="11839" spans="8:22">
      <c r="H11839" s="369"/>
      <c r="M11839" s="368"/>
      <c r="P11839" s="369"/>
      <c r="S11839" s="369"/>
      <c r="V11839" s="358"/>
    </row>
    <row r="11840" spans="8:22">
      <c r="H11840" s="369"/>
      <c r="M11840" s="368"/>
      <c r="P11840" s="369"/>
      <c r="S11840" s="369"/>
      <c r="V11840" s="358"/>
    </row>
    <row r="11841" spans="8:22">
      <c r="H11841" s="369"/>
      <c r="M11841" s="368"/>
      <c r="P11841" s="369"/>
      <c r="S11841" s="369"/>
      <c r="V11841" s="358"/>
    </row>
    <row r="11842" spans="8:22">
      <c r="H11842" s="369"/>
      <c r="M11842" s="368"/>
      <c r="P11842" s="369"/>
      <c r="S11842" s="369"/>
      <c r="V11842" s="358"/>
    </row>
    <row r="11843" spans="8:22">
      <c r="H11843" s="369"/>
      <c r="M11843" s="368"/>
      <c r="P11843" s="369"/>
      <c r="S11843" s="369"/>
      <c r="V11843" s="358"/>
    </row>
    <row r="11844" spans="8:22">
      <c r="H11844" s="369"/>
      <c r="M11844" s="368"/>
      <c r="P11844" s="369"/>
      <c r="S11844" s="369"/>
      <c r="V11844" s="358"/>
    </row>
    <row r="11845" spans="8:22">
      <c r="H11845" s="369"/>
      <c r="M11845" s="368"/>
      <c r="P11845" s="369"/>
      <c r="S11845" s="369"/>
      <c r="V11845" s="358"/>
    </row>
    <row r="11846" spans="8:22">
      <c r="H11846" s="369"/>
      <c r="M11846" s="368"/>
      <c r="P11846" s="369"/>
      <c r="S11846" s="369"/>
      <c r="V11846" s="358"/>
    </row>
    <row r="11847" spans="8:22">
      <c r="H11847" s="369"/>
      <c r="M11847" s="368"/>
      <c r="P11847" s="369"/>
      <c r="S11847" s="369"/>
      <c r="V11847" s="358"/>
    </row>
    <row r="11848" spans="8:22">
      <c r="H11848" s="369"/>
      <c r="M11848" s="368"/>
      <c r="P11848" s="369"/>
      <c r="S11848" s="369"/>
      <c r="V11848" s="358"/>
    </row>
    <row r="11849" spans="8:22">
      <c r="H11849" s="369"/>
      <c r="M11849" s="368"/>
      <c r="P11849" s="369"/>
      <c r="S11849" s="369"/>
      <c r="V11849" s="358"/>
    </row>
    <row r="11850" spans="8:22">
      <c r="H11850" s="369"/>
      <c r="M11850" s="368"/>
      <c r="P11850" s="369"/>
      <c r="S11850" s="369"/>
      <c r="V11850" s="358"/>
    </row>
    <row r="11851" spans="8:22">
      <c r="H11851" s="369"/>
      <c r="M11851" s="368"/>
      <c r="P11851" s="369"/>
      <c r="S11851" s="369"/>
      <c r="V11851" s="358"/>
    </row>
    <row r="11852" spans="8:22">
      <c r="H11852" s="369"/>
      <c r="M11852" s="368"/>
      <c r="P11852" s="369"/>
      <c r="S11852" s="369"/>
      <c r="V11852" s="358"/>
    </row>
    <row r="11853" spans="8:22">
      <c r="H11853" s="369"/>
      <c r="M11853" s="368"/>
      <c r="P11853" s="369"/>
      <c r="S11853" s="369"/>
      <c r="V11853" s="358"/>
    </row>
    <row r="11854" spans="8:22">
      <c r="H11854" s="369"/>
      <c r="M11854" s="368"/>
      <c r="P11854" s="369"/>
      <c r="S11854" s="369"/>
      <c r="V11854" s="358"/>
    </row>
    <row r="11855" spans="8:22">
      <c r="H11855" s="369"/>
      <c r="M11855" s="368"/>
      <c r="P11855" s="369"/>
      <c r="S11855" s="369"/>
      <c r="V11855" s="358"/>
    </row>
    <row r="11856" spans="8:22">
      <c r="H11856" s="369"/>
      <c r="M11856" s="368"/>
      <c r="P11856" s="369"/>
      <c r="S11856" s="369"/>
      <c r="V11856" s="358"/>
    </row>
    <row r="11857" spans="8:22">
      <c r="H11857" s="369"/>
      <c r="M11857" s="368"/>
      <c r="P11857" s="369"/>
      <c r="S11857" s="369"/>
      <c r="V11857" s="358"/>
    </row>
    <row r="11858" spans="8:22">
      <c r="H11858" s="369"/>
      <c r="M11858" s="368"/>
      <c r="P11858" s="369"/>
      <c r="S11858" s="369"/>
      <c r="V11858" s="358"/>
    </row>
    <row r="11859" spans="8:22">
      <c r="H11859" s="369"/>
      <c r="M11859" s="368"/>
      <c r="P11859" s="369"/>
      <c r="S11859" s="369"/>
      <c r="V11859" s="358"/>
    </row>
    <row r="11860" spans="8:22">
      <c r="H11860" s="369"/>
      <c r="M11860" s="368"/>
      <c r="P11860" s="369"/>
      <c r="S11860" s="369"/>
      <c r="V11860" s="358"/>
    </row>
    <row r="11861" spans="8:22">
      <c r="H11861" s="369"/>
      <c r="M11861" s="368"/>
      <c r="P11861" s="369"/>
      <c r="S11861" s="369"/>
      <c r="V11861" s="358"/>
    </row>
    <row r="11862" spans="8:22">
      <c r="H11862" s="369"/>
      <c r="M11862" s="368"/>
      <c r="P11862" s="369"/>
      <c r="S11862" s="369"/>
      <c r="V11862" s="358"/>
    </row>
    <row r="11863" spans="8:22">
      <c r="H11863" s="369"/>
      <c r="M11863" s="368"/>
      <c r="P11863" s="369"/>
      <c r="S11863" s="369"/>
      <c r="V11863" s="358"/>
    </row>
    <row r="11864" spans="8:22">
      <c r="H11864" s="369"/>
      <c r="M11864" s="368"/>
      <c r="P11864" s="369"/>
      <c r="S11864" s="369"/>
      <c r="V11864" s="358"/>
    </row>
    <row r="11865" spans="8:22">
      <c r="H11865" s="369"/>
      <c r="M11865" s="368"/>
      <c r="P11865" s="369"/>
      <c r="S11865" s="369"/>
      <c r="V11865" s="358"/>
    </row>
    <row r="11866" spans="8:22">
      <c r="H11866" s="369"/>
      <c r="M11866" s="368"/>
      <c r="P11866" s="369"/>
      <c r="S11866" s="369"/>
      <c r="V11866" s="358"/>
    </row>
    <row r="11867" spans="8:22">
      <c r="H11867" s="369"/>
      <c r="M11867" s="368"/>
      <c r="P11867" s="369"/>
      <c r="S11867" s="369"/>
      <c r="V11867" s="358"/>
    </row>
    <row r="11868" spans="8:22">
      <c r="H11868" s="369"/>
      <c r="M11868" s="368"/>
      <c r="P11868" s="369"/>
      <c r="S11868" s="369"/>
      <c r="V11868" s="358"/>
    </row>
    <row r="11869" spans="8:22">
      <c r="H11869" s="369"/>
      <c r="M11869" s="368"/>
      <c r="P11869" s="369"/>
      <c r="S11869" s="369"/>
      <c r="V11869" s="358"/>
    </row>
    <row r="11870" spans="8:22">
      <c r="H11870" s="369"/>
      <c r="M11870" s="368"/>
      <c r="P11870" s="369"/>
      <c r="S11870" s="369"/>
      <c r="V11870" s="358"/>
    </row>
    <row r="11871" spans="8:22">
      <c r="H11871" s="369"/>
      <c r="M11871" s="368"/>
      <c r="P11871" s="369"/>
      <c r="S11871" s="369"/>
      <c r="V11871" s="358"/>
    </row>
    <row r="11872" spans="8:22">
      <c r="H11872" s="369"/>
      <c r="M11872" s="368"/>
      <c r="P11872" s="369"/>
      <c r="S11872" s="369"/>
      <c r="V11872" s="358"/>
    </row>
    <row r="11873" spans="8:22">
      <c r="H11873" s="369"/>
      <c r="M11873" s="368"/>
      <c r="P11873" s="369"/>
      <c r="S11873" s="369"/>
      <c r="V11873" s="358"/>
    </row>
    <row r="11874" spans="8:22">
      <c r="H11874" s="369"/>
      <c r="M11874" s="368"/>
      <c r="P11874" s="369"/>
      <c r="S11874" s="369"/>
      <c r="V11874" s="358"/>
    </row>
    <row r="11875" spans="8:22">
      <c r="H11875" s="369"/>
      <c r="M11875" s="368"/>
      <c r="P11875" s="369"/>
      <c r="S11875" s="369"/>
      <c r="V11875" s="358"/>
    </row>
    <row r="11876" spans="8:22">
      <c r="H11876" s="369"/>
      <c r="M11876" s="368"/>
      <c r="P11876" s="369"/>
      <c r="S11876" s="369"/>
      <c r="V11876" s="358"/>
    </row>
    <row r="11877" spans="8:22">
      <c r="H11877" s="369"/>
      <c r="M11877" s="368"/>
      <c r="P11877" s="369"/>
      <c r="S11877" s="369"/>
      <c r="V11877" s="358"/>
    </row>
    <row r="11878" spans="8:22">
      <c r="H11878" s="369"/>
      <c r="M11878" s="368"/>
      <c r="P11878" s="369"/>
      <c r="S11878" s="369"/>
      <c r="V11878" s="358"/>
    </row>
    <row r="11879" spans="8:22">
      <c r="H11879" s="369"/>
      <c r="M11879" s="368"/>
      <c r="P11879" s="369"/>
      <c r="S11879" s="369"/>
      <c r="V11879" s="358"/>
    </row>
    <row r="11880" spans="8:22">
      <c r="H11880" s="369"/>
      <c r="M11880" s="368"/>
      <c r="P11880" s="369"/>
      <c r="S11880" s="369"/>
      <c r="V11880" s="358"/>
    </row>
    <row r="11881" spans="8:22">
      <c r="H11881" s="369"/>
      <c r="M11881" s="368"/>
      <c r="P11881" s="369"/>
      <c r="S11881" s="369"/>
      <c r="V11881" s="358"/>
    </row>
    <row r="11882" spans="8:22">
      <c r="H11882" s="369"/>
      <c r="M11882" s="368"/>
      <c r="P11882" s="369"/>
      <c r="S11882" s="369"/>
      <c r="V11882" s="358"/>
    </row>
    <row r="11883" spans="8:22">
      <c r="H11883" s="369"/>
      <c r="M11883" s="368"/>
      <c r="P11883" s="369"/>
      <c r="S11883" s="369"/>
      <c r="V11883" s="358"/>
    </row>
    <row r="11884" spans="8:22">
      <c r="H11884" s="369"/>
      <c r="M11884" s="368"/>
      <c r="P11884" s="369"/>
      <c r="S11884" s="369"/>
      <c r="V11884" s="358"/>
    </row>
    <row r="11885" spans="8:22">
      <c r="H11885" s="369"/>
      <c r="M11885" s="368"/>
      <c r="P11885" s="369"/>
      <c r="S11885" s="369"/>
      <c r="V11885" s="358"/>
    </row>
    <row r="11886" spans="8:22">
      <c r="H11886" s="369"/>
      <c r="M11886" s="368"/>
      <c r="P11886" s="369"/>
      <c r="S11886" s="369"/>
      <c r="V11886" s="358"/>
    </row>
    <row r="11887" spans="8:22">
      <c r="H11887" s="369"/>
      <c r="M11887" s="368"/>
      <c r="P11887" s="369"/>
      <c r="S11887" s="369"/>
      <c r="V11887" s="358"/>
    </row>
    <row r="11888" spans="8:22">
      <c r="H11888" s="369"/>
      <c r="M11888" s="368"/>
      <c r="P11888" s="369"/>
      <c r="S11888" s="369"/>
      <c r="V11888" s="358"/>
    </row>
    <row r="11889" spans="8:22">
      <c r="H11889" s="369"/>
      <c r="M11889" s="368"/>
      <c r="P11889" s="369"/>
      <c r="S11889" s="369"/>
      <c r="V11889" s="358"/>
    </row>
    <row r="11890" spans="8:22">
      <c r="H11890" s="369"/>
      <c r="M11890" s="368"/>
      <c r="P11890" s="369"/>
      <c r="S11890" s="369"/>
      <c r="V11890" s="358"/>
    </row>
    <row r="11891" spans="8:22">
      <c r="H11891" s="369"/>
      <c r="M11891" s="368"/>
      <c r="P11891" s="369"/>
      <c r="S11891" s="369"/>
      <c r="V11891" s="358"/>
    </row>
    <row r="11892" spans="8:22">
      <c r="H11892" s="369"/>
      <c r="M11892" s="368"/>
      <c r="P11892" s="369"/>
      <c r="S11892" s="369"/>
      <c r="V11892" s="358"/>
    </row>
    <row r="11893" spans="8:22">
      <c r="H11893" s="369"/>
      <c r="M11893" s="368"/>
      <c r="P11893" s="369"/>
      <c r="S11893" s="369"/>
      <c r="V11893" s="358"/>
    </row>
    <row r="11894" spans="8:22">
      <c r="H11894" s="369"/>
      <c r="M11894" s="368"/>
      <c r="P11894" s="369"/>
      <c r="S11894" s="369"/>
      <c r="V11894" s="358"/>
    </row>
    <row r="11895" spans="8:22">
      <c r="H11895" s="369"/>
      <c r="M11895" s="368"/>
      <c r="P11895" s="369"/>
      <c r="S11895" s="369"/>
      <c r="V11895" s="358"/>
    </row>
    <row r="11896" spans="8:22">
      <c r="H11896" s="369"/>
      <c r="M11896" s="368"/>
      <c r="P11896" s="369"/>
      <c r="S11896" s="369"/>
      <c r="V11896" s="358"/>
    </row>
    <row r="11897" spans="8:22">
      <c r="H11897" s="369"/>
      <c r="M11897" s="368"/>
      <c r="P11897" s="369"/>
      <c r="S11897" s="369"/>
      <c r="V11897" s="358"/>
    </row>
    <row r="11898" spans="8:22">
      <c r="H11898" s="369"/>
      <c r="M11898" s="368"/>
      <c r="P11898" s="369"/>
      <c r="S11898" s="369"/>
      <c r="V11898" s="358"/>
    </row>
    <row r="11899" spans="8:22">
      <c r="H11899" s="369"/>
      <c r="M11899" s="368"/>
      <c r="P11899" s="369"/>
      <c r="S11899" s="369"/>
      <c r="V11899" s="358"/>
    </row>
    <row r="11900" spans="8:22">
      <c r="H11900" s="369"/>
      <c r="M11900" s="368"/>
      <c r="P11900" s="369"/>
      <c r="S11900" s="369"/>
      <c r="V11900" s="358"/>
    </row>
    <row r="11901" spans="8:22">
      <c r="H11901" s="369"/>
      <c r="M11901" s="368"/>
      <c r="P11901" s="369"/>
      <c r="S11901" s="369"/>
      <c r="V11901" s="358"/>
    </row>
    <row r="11902" spans="8:22">
      <c r="H11902" s="369"/>
      <c r="M11902" s="368"/>
      <c r="P11902" s="369"/>
      <c r="S11902" s="369"/>
      <c r="V11902" s="358"/>
    </row>
    <row r="11903" spans="8:22">
      <c r="H11903" s="369"/>
      <c r="M11903" s="368"/>
      <c r="P11903" s="369"/>
      <c r="S11903" s="369"/>
      <c r="V11903" s="358"/>
    </row>
    <row r="11904" spans="8:22">
      <c r="H11904" s="369"/>
      <c r="M11904" s="368"/>
      <c r="P11904" s="369"/>
      <c r="S11904" s="369"/>
      <c r="V11904" s="358"/>
    </row>
    <row r="11905" spans="8:22">
      <c r="H11905" s="369"/>
      <c r="M11905" s="368"/>
      <c r="P11905" s="369"/>
      <c r="S11905" s="369"/>
      <c r="V11905" s="358"/>
    </row>
    <row r="11906" spans="8:22">
      <c r="H11906" s="369"/>
      <c r="M11906" s="368"/>
      <c r="P11906" s="369"/>
      <c r="S11906" s="369"/>
      <c r="V11906" s="358"/>
    </row>
    <row r="11907" spans="8:22">
      <c r="H11907" s="369"/>
      <c r="M11907" s="368"/>
      <c r="P11907" s="369"/>
      <c r="S11907" s="369"/>
      <c r="V11907" s="358"/>
    </row>
    <row r="11908" spans="8:22">
      <c r="H11908" s="369"/>
      <c r="M11908" s="368"/>
      <c r="P11908" s="369"/>
      <c r="S11908" s="369"/>
      <c r="V11908" s="358"/>
    </row>
    <row r="11909" spans="8:22">
      <c r="H11909" s="369"/>
      <c r="M11909" s="368"/>
      <c r="P11909" s="369"/>
      <c r="S11909" s="369"/>
      <c r="V11909" s="358"/>
    </row>
    <row r="11910" spans="8:22">
      <c r="H11910" s="369"/>
      <c r="M11910" s="368"/>
      <c r="P11910" s="369"/>
      <c r="S11910" s="369"/>
      <c r="V11910" s="358"/>
    </row>
    <row r="11911" spans="8:22">
      <c r="H11911" s="369"/>
      <c r="M11911" s="368"/>
      <c r="P11911" s="369"/>
      <c r="S11911" s="369"/>
      <c r="V11911" s="358"/>
    </row>
    <row r="11912" spans="8:22">
      <c r="H11912" s="369"/>
      <c r="M11912" s="368"/>
      <c r="P11912" s="369"/>
      <c r="S11912" s="369"/>
      <c r="V11912" s="358"/>
    </row>
    <row r="11913" spans="8:22">
      <c r="H11913" s="369"/>
      <c r="M11913" s="368"/>
      <c r="P11913" s="369"/>
      <c r="S11913" s="369"/>
      <c r="V11913" s="358"/>
    </row>
    <row r="11914" spans="8:22">
      <c r="H11914" s="369"/>
      <c r="M11914" s="368"/>
      <c r="P11914" s="369"/>
      <c r="S11914" s="369"/>
      <c r="V11914" s="358"/>
    </row>
    <row r="11915" spans="8:22">
      <c r="H11915" s="369"/>
      <c r="M11915" s="368"/>
      <c r="P11915" s="369"/>
      <c r="S11915" s="369"/>
      <c r="V11915" s="358"/>
    </row>
    <row r="11916" spans="8:22">
      <c r="H11916" s="369"/>
      <c r="M11916" s="368"/>
      <c r="P11916" s="369"/>
      <c r="S11916" s="369"/>
      <c r="V11916" s="358"/>
    </row>
    <row r="11917" spans="8:22">
      <c r="H11917" s="369"/>
      <c r="M11917" s="368"/>
      <c r="P11917" s="369"/>
      <c r="S11917" s="369"/>
      <c r="V11917" s="358"/>
    </row>
    <row r="11918" spans="8:22">
      <c r="H11918" s="369"/>
      <c r="M11918" s="368"/>
      <c r="P11918" s="369"/>
      <c r="S11918" s="369"/>
      <c r="V11918" s="358"/>
    </row>
    <row r="11919" spans="8:22">
      <c r="H11919" s="369"/>
      <c r="M11919" s="368"/>
      <c r="P11919" s="369"/>
      <c r="S11919" s="369"/>
      <c r="V11919" s="358"/>
    </row>
    <row r="11920" spans="8:22">
      <c r="H11920" s="369"/>
      <c r="M11920" s="368"/>
      <c r="P11920" s="369"/>
      <c r="S11920" s="369"/>
      <c r="V11920" s="358"/>
    </row>
    <row r="11921" spans="8:22">
      <c r="H11921" s="369"/>
      <c r="M11921" s="368"/>
      <c r="P11921" s="369"/>
      <c r="S11921" s="369"/>
      <c r="V11921" s="358"/>
    </row>
    <row r="11922" spans="8:22">
      <c r="H11922" s="369"/>
      <c r="M11922" s="368"/>
      <c r="P11922" s="369"/>
      <c r="S11922" s="369"/>
      <c r="V11922" s="358"/>
    </row>
    <row r="11923" spans="8:22">
      <c r="H11923" s="369"/>
      <c r="M11923" s="368"/>
      <c r="P11923" s="369"/>
      <c r="S11923" s="369"/>
      <c r="V11923" s="358"/>
    </row>
    <row r="11924" spans="8:22">
      <c r="H11924" s="369"/>
      <c r="M11924" s="368"/>
      <c r="P11924" s="369"/>
      <c r="S11924" s="369"/>
      <c r="V11924" s="358"/>
    </row>
    <row r="11925" spans="8:22">
      <c r="H11925" s="369"/>
      <c r="M11925" s="368"/>
      <c r="P11925" s="369"/>
      <c r="S11925" s="369"/>
      <c r="V11925" s="358"/>
    </row>
    <row r="11926" spans="8:22">
      <c r="H11926" s="369"/>
      <c r="M11926" s="368"/>
      <c r="P11926" s="369"/>
      <c r="S11926" s="369"/>
      <c r="V11926" s="358"/>
    </row>
    <row r="11927" spans="8:22">
      <c r="H11927" s="369"/>
      <c r="M11927" s="368"/>
      <c r="P11927" s="369"/>
      <c r="S11927" s="369"/>
      <c r="V11927" s="358"/>
    </row>
    <row r="11928" spans="8:22">
      <c r="H11928" s="369"/>
      <c r="M11928" s="368"/>
      <c r="P11928" s="369"/>
      <c r="S11928" s="369"/>
      <c r="V11928" s="358"/>
    </row>
    <row r="11929" spans="8:22">
      <c r="H11929" s="369"/>
      <c r="M11929" s="368"/>
      <c r="P11929" s="369"/>
      <c r="S11929" s="369"/>
      <c r="V11929" s="358"/>
    </row>
    <row r="11930" spans="8:22">
      <c r="H11930" s="369"/>
      <c r="M11930" s="368"/>
      <c r="P11930" s="369"/>
      <c r="S11930" s="369"/>
      <c r="V11930" s="358"/>
    </row>
    <row r="11931" spans="8:22">
      <c r="H11931" s="369"/>
      <c r="M11931" s="368"/>
      <c r="P11931" s="369"/>
      <c r="S11931" s="369"/>
      <c r="V11931" s="358"/>
    </row>
    <row r="11932" spans="8:22">
      <c r="H11932" s="369"/>
      <c r="M11932" s="368"/>
      <c r="P11932" s="369"/>
      <c r="S11932" s="369"/>
      <c r="V11932" s="358"/>
    </row>
    <row r="11933" spans="8:22">
      <c r="H11933" s="369"/>
      <c r="M11933" s="368"/>
      <c r="P11933" s="369"/>
      <c r="S11933" s="369"/>
      <c r="V11933" s="358"/>
    </row>
    <row r="11934" spans="8:22">
      <c r="H11934" s="369"/>
      <c r="M11934" s="368"/>
      <c r="P11934" s="369"/>
      <c r="S11934" s="369"/>
      <c r="V11934" s="358"/>
    </row>
    <row r="11935" spans="8:22">
      <c r="H11935" s="369"/>
      <c r="M11935" s="368"/>
      <c r="P11935" s="369"/>
      <c r="S11935" s="369"/>
      <c r="V11935" s="358"/>
    </row>
    <row r="11936" spans="8:22">
      <c r="H11936" s="369"/>
      <c r="M11936" s="368"/>
      <c r="P11936" s="369"/>
      <c r="S11936" s="369"/>
      <c r="V11936" s="358"/>
    </row>
    <row r="11937" spans="8:22">
      <c r="H11937" s="369"/>
      <c r="M11937" s="368"/>
      <c r="P11937" s="369"/>
      <c r="S11937" s="369"/>
      <c r="V11937" s="358"/>
    </row>
    <row r="11938" spans="8:22">
      <c r="H11938" s="369"/>
      <c r="M11938" s="368"/>
      <c r="P11938" s="369"/>
      <c r="S11938" s="369"/>
      <c r="V11938" s="358"/>
    </row>
    <row r="11939" spans="8:22">
      <c r="H11939" s="369"/>
      <c r="M11939" s="368"/>
      <c r="P11939" s="369"/>
      <c r="S11939" s="369"/>
      <c r="V11939" s="358"/>
    </row>
    <row r="11940" spans="8:22">
      <c r="H11940" s="369"/>
      <c r="M11940" s="368"/>
      <c r="P11940" s="369"/>
      <c r="S11940" s="369"/>
      <c r="V11940" s="358"/>
    </row>
    <row r="11941" spans="8:22">
      <c r="H11941" s="369"/>
      <c r="M11941" s="368"/>
      <c r="P11941" s="369"/>
      <c r="S11941" s="369"/>
      <c r="V11941" s="358"/>
    </row>
    <row r="11942" spans="8:22">
      <c r="H11942" s="369"/>
      <c r="M11942" s="368"/>
      <c r="P11942" s="369"/>
      <c r="S11942" s="369"/>
      <c r="V11942" s="358"/>
    </row>
    <row r="11943" spans="8:22">
      <c r="H11943" s="369"/>
      <c r="M11943" s="368"/>
      <c r="P11943" s="369"/>
      <c r="S11943" s="369"/>
      <c r="V11943" s="358"/>
    </row>
    <row r="11944" spans="8:22">
      <c r="H11944" s="369"/>
      <c r="M11944" s="368"/>
      <c r="P11944" s="369"/>
      <c r="S11944" s="369"/>
      <c r="V11944" s="358"/>
    </row>
    <row r="11945" spans="8:22">
      <c r="H11945" s="369"/>
      <c r="M11945" s="368"/>
      <c r="P11945" s="369"/>
      <c r="S11945" s="369"/>
      <c r="V11945" s="358"/>
    </row>
    <row r="11946" spans="8:22">
      <c r="H11946" s="369"/>
      <c r="M11946" s="368"/>
      <c r="P11946" s="369"/>
      <c r="S11946" s="369"/>
      <c r="V11946" s="358"/>
    </row>
    <row r="11947" spans="8:22">
      <c r="H11947" s="369"/>
      <c r="M11947" s="368"/>
      <c r="P11947" s="369"/>
      <c r="S11947" s="369"/>
      <c r="V11947" s="358"/>
    </row>
    <row r="11948" spans="8:22">
      <c r="H11948" s="369"/>
      <c r="M11948" s="368"/>
      <c r="P11948" s="369"/>
      <c r="S11948" s="369"/>
      <c r="V11948" s="358"/>
    </row>
    <row r="11949" spans="8:22">
      <c r="H11949" s="369"/>
      <c r="M11949" s="368"/>
      <c r="P11949" s="369"/>
      <c r="S11949" s="369"/>
      <c r="V11949" s="358"/>
    </row>
    <row r="11950" spans="8:22">
      <c r="H11950" s="369"/>
      <c r="M11950" s="368"/>
      <c r="P11950" s="369"/>
      <c r="S11950" s="369"/>
      <c r="V11950" s="358"/>
    </row>
    <row r="11951" spans="8:22">
      <c r="H11951" s="369"/>
      <c r="M11951" s="368"/>
      <c r="P11951" s="369"/>
      <c r="S11951" s="369"/>
      <c r="V11951" s="358"/>
    </row>
    <row r="11952" spans="8:22">
      <c r="H11952" s="369"/>
      <c r="M11952" s="368"/>
      <c r="P11952" s="369"/>
      <c r="S11952" s="369"/>
      <c r="V11952" s="358"/>
    </row>
    <row r="11953" spans="8:22">
      <c r="H11953" s="369"/>
      <c r="M11953" s="368"/>
      <c r="P11953" s="369"/>
      <c r="S11953" s="369"/>
      <c r="V11953" s="358"/>
    </row>
    <row r="11954" spans="8:22">
      <c r="H11954" s="369"/>
      <c r="M11954" s="368"/>
      <c r="P11954" s="369"/>
      <c r="S11954" s="369"/>
      <c r="V11954" s="358"/>
    </row>
    <row r="11955" spans="8:22">
      <c r="H11955" s="369"/>
      <c r="M11955" s="368"/>
      <c r="P11955" s="369"/>
      <c r="S11955" s="369"/>
      <c r="V11955" s="358"/>
    </row>
    <row r="11956" spans="8:22">
      <c r="H11956" s="369"/>
      <c r="M11956" s="368"/>
      <c r="P11956" s="369"/>
      <c r="S11956" s="369"/>
      <c r="V11956" s="358"/>
    </row>
    <row r="11957" spans="8:22">
      <c r="H11957" s="369"/>
      <c r="M11957" s="368"/>
      <c r="P11957" s="369"/>
      <c r="S11957" s="369"/>
      <c r="V11957" s="358"/>
    </row>
    <row r="11958" spans="8:22">
      <c r="H11958" s="369"/>
      <c r="M11958" s="368"/>
      <c r="P11958" s="369"/>
      <c r="S11958" s="369"/>
      <c r="V11958" s="358"/>
    </row>
    <row r="11959" spans="8:22">
      <c r="H11959" s="369"/>
      <c r="M11959" s="368"/>
      <c r="P11959" s="369"/>
      <c r="S11959" s="369"/>
      <c r="V11959" s="358"/>
    </row>
    <row r="11960" spans="8:22">
      <c r="H11960" s="369"/>
      <c r="M11960" s="368"/>
      <c r="P11960" s="369"/>
      <c r="S11960" s="369"/>
      <c r="V11960" s="358"/>
    </row>
    <row r="11961" spans="8:22">
      <c r="H11961" s="369"/>
      <c r="M11961" s="368"/>
      <c r="P11961" s="369"/>
      <c r="S11961" s="369"/>
      <c r="V11961" s="358"/>
    </row>
    <row r="11962" spans="8:22">
      <c r="H11962" s="369"/>
      <c r="M11962" s="368"/>
      <c r="P11962" s="369"/>
      <c r="S11962" s="369"/>
      <c r="V11962" s="358"/>
    </row>
    <row r="11963" spans="8:22">
      <c r="H11963" s="369"/>
      <c r="M11963" s="368"/>
      <c r="P11963" s="369"/>
      <c r="S11963" s="369"/>
      <c r="V11963" s="358"/>
    </row>
    <row r="11964" spans="8:22">
      <c r="H11964" s="369"/>
      <c r="M11964" s="368"/>
      <c r="P11964" s="369"/>
      <c r="S11964" s="369"/>
      <c r="V11964" s="358"/>
    </row>
    <row r="11965" spans="8:22">
      <c r="H11965" s="369"/>
      <c r="M11965" s="368"/>
      <c r="P11965" s="369"/>
      <c r="S11965" s="369"/>
      <c r="V11965" s="358"/>
    </row>
    <row r="11966" spans="8:22">
      <c r="H11966" s="369"/>
      <c r="M11966" s="368"/>
      <c r="P11966" s="369"/>
      <c r="S11966" s="369"/>
      <c r="V11966" s="358"/>
    </row>
    <row r="11967" spans="8:22">
      <c r="H11967" s="369"/>
      <c r="M11967" s="368"/>
      <c r="P11967" s="369"/>
      <c r="S11967" s="369"/>
      <c r="V11967" s="358"/>
    </row>
    <row r="11968" spans="8:22">
      <c r="H11968" s="369"/>
      <c r="M11968" s="368"/>
      <c r="P11968" s="369"/>
      <c r="S11968" s="369"/>
      <c r="V11968" s="358"/>
    </row>
    <row r="11969" spans="8:22">
      <c r="H11969" s="369"/>
      <c r="M11969" s="368"/>
      <c r="P11969" s="369"/>
      <c r="S11969" s="369"/>
      <c r="V11969" s="358"/>
    </row>
    <row r="11970" spans="8:22">
      <c r="H11970" s="369"/>
      <c r="M11970" s="368"/>
      <c r="P11970" s="369"/>
      <c r="S11970" s="369"/>
      <c r="V11970" s="358"/>
    </row>
    <row r="11971" spans="8:22">
      <c r="H11971" s="369"/>
      <c r="M11971" s="368"/>
      <c r="P11971" s="369"/>
      <c r="S11971" s="369"/>
      <c r="V11971" s="358"/>
    </row>
    <row r="11972" spans="8:22">
      <c r="H11972" s="369"/>
      <c r="M11972" s="368"/>
      <c r="P11972" s="369"/>
      <c r="S11972" s="369"/>
      <c r="V11972" s="358"/>
    </row>
    <row r="11973" spans="8:22">
      <c r="H11973" s="369"/>
      <c r="M11973" s="368"/>
      <c r="P11973" s="369"/>
      <c r="S11973" s="369"/>
      <c r="V11973" s="358"/>
    </row>
    <row r="11974" spans="8:22">
      <c r="H11974" s="369"/>
      <c r="M11974" s="368"/>
      <c r="P11974" s="369"/>
      <c r="S11974" s="369"/>
      <c r="V11974" s="358"/>
    </row>
    <row r="11975" spans="8:22">
      <c r="H11975" s="369"/>
      <c r="M11975" s="368"/>
      <c r="P11975" s="369"/>
      <c r="S11975" s="369"/>
      <c r="V11975" s="358"/>
    </row>
    <row r="11976" spans="8:22">
      <c r="H11976" s="369"/>
      <c r="M11976" s="368"/>
      <c r="P11976" s="369"/>
      <c r="S11976" s="369"/>
      <c r="V11976" s="358"/>
    </row>
    <row r="11977" spans="8:22">
      <c r="H11977" s="369"/>
      <c r="M11977" s="368"/>
      <c r="P11977" s="369"/>
      <c r="S11977" s="369"/>
      <c r="V11977" s="358"/>
    </row>
    <row r="11978" spans="8:22">
      <c r="H11978" s="369"/>
      <c r="M11978" s="368"/>
      <c r="P11978" s="369"/>
      <c r="S11978" s="369"/>
      <c r="V11978" s="358"/>
    </row>
    <row r="11979" spans="8:22">
      <c r="H11979" s="369"/>
      <c r="M11979" s="368"/>
      <c r="P11979" s="369"/>
      <c r="S11979" s="369"/>
      <c r="V11979" s="358"/>
    </row>
    <row r="11980" spans="8:22">
      <c r="H11980" s="369"/>
      <c r="M11980" s="368"/>
      <c r="P11980" s="369"/>
      <c r="S11980" s="369"/>
      <c r="V11980" s="358"/>
    </row>
    <row r="11981" spans="8:22">
      <c r="H11981" s="369"/>
      <c r="M11981" s="368"/>
      <c r="P11981" s="369"/>
      <c r="S11981" s="369"/>
      <c r="V11981" s="358"/>
    </row>
    <row r="11982" spans="8:22">
      <c r="H11982" s="369"/>
      <c r="M11982" s="368"/>
      <c r="P11982" s="369"/>
      <c r="S11982" s="369"/>
      <c r="V11982" s="358"/>
    </row>
    <row r="11983" spans="8:22">
      <c r="H11983" s="369"/>
      <c r="M11983" s="368"/>
      <c r="P11983" s="369"/>
      <c r="S11983" s="369"/>
      <c r="V11983" s="358"/>
    </row>
    <row r="11984" spans="8:22">
      <c r="H11984" s="369"/>
      <c r="M11984" s="368"/>
      <c r="P11984" s="369"/>
      <c r="S11984" s="369"/>
      <c r="V11984" s="358"/>
    </row>
    <row r="11985" spans="8:22">
      <c r="H11985" s="369"/>
      <c r="M11985" s="368"/>
      <c r="P11985" s="369"/>
      <c r="S11985" s="369"/>
      <c r="V11985" s="358"/>
    </row>
    <row r="11986" spans="8:22">
      <c r="H11986" s="369"/>
      <c r="M11986" s="368"/>
      <c r="P11986" s="369"/>
      <c r="S11986" s="369"/>
      <c r="V11986" s="358"/>
    </row>
    <row r="11987" spans="8:22">
      <c r="H11987" s="369"/>
      <c r="M11987" s="368"/>
      <c r="P11987" s="369"/>
      <c r="S11987" s="369"/>
      <c r="V11987" s="358"/>
    </row>
    <row r="11988" spans="8:22">
      <c r="H11988" s="369"/>
      <c r="M11988" s="368"/>
      <c r="P11988" s="369"/>
      <c r="S11988" s="369"/>
      <c r="V11988" s="358"/>
    </row>
    <row r="11989" spans="8:22">
      <c r="H11989" s="369"/>
      <c r="M11989" s="368"/>
      <c r="P11989" s="369"/>
      <c r="S11989" s="369"/>
      <c r="V11989" s="358"/>
    </row>
    <row r="11990" spans="8:22">
      <c r="H11990" s="369"/>
      <c r="M11990" s="368"/>
      <c r="P11990" s="369"/>
      <c r="S11990" s="369"/>
      <c r="V11990" s="358"/>
    </row>
    <row r="11991" spans="8:22">
      <c r="H11991" s="369"/>
      <c r="M11991" s="368"/>
      <c r="P11991" s="369"/>
      <c r="S11991" s="369"/>
      <c r="V11991" s="358"/>
    </row>
    <row r="11992" spans="8:22">
      <c r="H11992" s="369"/>
      <c r="M11992" s="368"/>
      <c r="P11992" s="369"/>
      <c r="S11992" s="369"/>
      <c r="V11992" s="358"/>
    </row>
    <row r="11993" spans="8:22">
      <c r="H11993" s="369"/>
      <c r="M11993" s="368"/>
      <c r="P11993" s="369"/>
      <c r="S11993" s="369"/>
      <c r="V11993" s="358"/>
    </row>
    <row r="11994" spans="8:22">
      <c r="H11994" s="369"/>
      <c r="M11994" s="368"/>
      <c r="P11994" s="369"/>
      <c r="S11994" s="369"/>
      <c r="V11994" s="358"/>
    </row>
    <row r="11995" spans="8:22">
      <c r="H11995" s="369"/>
      <c r="M11995" s="368"/>
      <c r="P11995" s="369"/>
      <c r="S11995" s="369"/>
      <c r="V11995" s="358"/>
    </row>
    <row r="11996" spans="8:22">
      <c r="H11996" s="369"/>
      <c r="M11996" s="368"/>
      <c r="P11996" s="369"/>
      <c r="S11996" s="369"/>
      <c r="V11996" s="358"/>
    </row>
    <row r="11997" spans="8:22">
      <c r="H11997" s="369"/>
      <c r="M11997" s="368"/>
      <c r="P11997" s="369"/>
      <c r="S11997" s="369"/>
      <c r="V11997" s="358"/>
    </row>
    <row r="11998" spans="8:22">
      <c r="H11998" s="369"/>
      <c r="M11998" s="368"/>
      <c r="P11998" s="369"/>
      <c r="S11998" s="369"/>
      <c r="V11998" s="358"/>
    </row>
    <row r="11999" spans="8:22">
      <c r="H11999" s="369"/>
      <c r="M11999" s="368"/>
      <c r="P11999" s="369"/>
      <c r="S11999" s="369"/>
      <c r="V11999" s="358"/>
    </row>
    <row r="12000" spans="8:22">
      <c r="H12000" s="369"/>
      <c r="M12000" s="368"/>
      <c r="P12000" s="369"/>
      <c r="S12000" s="369"/>
      <c r="V12000" s="358"/>
    </row>
    <row r="12001" spans="8:22">
      <c r="H12001" s="369"/>
      <c r="M12001" s="368"/>
      <c r="P12001" s="369"/>
      <c r="S12001" s="369"/>
      <c r="V12001" s="358"/>
    </row>
    <row r="12002" spans="8:22">
      <c r="H12002" s="369"/>
      <c r="M12002" s="368"/>
      <c r="P12002" s="369"/>
      <c r="S12002" s="369"/>
      <c r="V12002" s="358"/>
    </row>
    <row r="12003" spans="8:22">
      <c r="H12003" s="369"/>
      <c r="M12003" s="368"/>
      <c r="P12003" s="369"/>
      <c r="S12003" s="369"/>
      <c r="V12003" s="358"/>
    </row>
    <row r="12004" spans="8:22">
      <c r="H12004" s="369"/>
      <c r="M12004" s="368"/>
      <c r="P12004" s="369"/>
      <c r="S12004" s="369"/>
      <c r="V12004" s="358"/>
    </row>
    <row r="12005" spans="8:22">
      <c r="H12005" s="369"/>
      <c r="M12005" s="368"/>
      <c r="P12005" s="369"/>
      <c r="S12005" s="369"/>
      <c r="V12005" s="358"/>
    </row>
    <row r="12006" spans="8:22">
      <c r="H12006" s="369"/>
      <c r="M12006" s="368"/>
      <c r="P12006" s="369"/>
      <c r="S12006" s="369"/>
      <c r="V12006" s="358"/>
    </row>
    <row r="12007" spans="8:22">
      <c r="H12007" s="369"/>
      <c r="M12007" s="368"/>
      <c r="P12007" s="369"/>
      <c r="S12007" s="369"/>
      <c r="V12007" s="358"/>
    </row>
    <row r="12008" spans="8:22">
      <c r="H12008" s="369"/>
      <c r="M12008" s="368"/>
      <c r="P12008" s="369"/>
      <c r="S12008" s="369"/>
      <c r="V12008" s="358"/>
    </row>
    <row r="12009" spans="8:22">
      <c r="H12009" s="369"/>
      <c r="M12009" s="368"/>
      <c r="P12009" s="369"/>
      <c r="S12009" s="369"/>
      <c r="V12009" s="358"/>
    </row>
    <row r="12010" spans="8:22">
      <c r="H12010" s="369"/>
      <c r="M12010" s="368"/>
      <c r="P12010" s="369"/>
      <c r="S12010" s="369"/>
      <c r="V12010" s="358"/>
    </row>
    <row r="12011" spans="8:22">
      <c r="H12011" s="369"/>
      <c r="M12011" s="368"/>
      <c r="P12011" s="369"/>
      <c r="S12011" s="369"/>
      <c r="V12011" s="358"/>
    </row>
    <row r="12012" spans="8:22">
      <c r="H12012" s="369"/>
      <c r="M12012" s="368"/>
      <c r="P12012" s="369"/>
      <c r="S12012" s="369"/>
      <c r="V12012" s="358"/>
    </row>
    <row r="12013" spans="8:22">
      <c r="H12013" s="369"/>
      <c r="M12013" s="368"/>
      <c r="P12013" s="369"/>
      <c r="S12013" s="369"/>
      <c r="V12013" s="358"/>
    </row>
    <row r="12014" spans="8:22">
      <c r="H12014" s="369"/>
      <c r="M12014" s="368"/>
      <c r="P12014" s="369"/>
      <c r="S12014" s="369"/>
      <c r="V12014" s="358"/>
    </row>
    <row r="12015" spans="8:22">
      <c r="H12015" s="369"/>
      <c r="M12015" s="368"/>
      <c r="P12015" s="369"/>
      <c r="S12015" s="369"/>
      <c r="V12015" s="358"/>
    </row>
    <row r="12016" spans="8:22">
      <c r="H12016" s="369"/>
      <c r="M12016" s="368"/>
      <c r="P12016" s="369"/>
      <c r="S12016" s="369"/>
      <c r="V12016" s="358"/>
    </row>
    <row r="12017" spans="8:22">
      <c r="H12017" s="369"/>
      <c r="M12017" s="368"/>
      <c r="P12017" s="369"/>
      <c r="S12017" s="369"/>
      <c r="V12017" s="358"/>
    </row>
    <row r="12018" spans="8:22">
      <c r="H12018" s="369"/>
      <c r="M12018" s="368"/>
      <c r="P12018" s="369"/>
      <c r="S12018" s="369"/>
      <c r="V12018" s="358"/>
    </row>
    <row r="12019" spans="8:22">
      <c r="H12019" s="369"/>
      <c r="M12019" s="368"/>
      <c r="P12019" s="369"/>
      <c r="S12019" s="369"/>
      <c r="V12019" s="358"/>
    </row>
    <row r="12020" spans="8:22">
      <c r="H12020" s="369"/>
      <c r="M12020" s="368"/>
      <c r="P12020" s="369"/>
      <c r="S12020" s="369"/>
      <c r="V12020" s="358"/>
    </row>
    <row r="12021" spans="8:22">
      <c r="H12021" s="369"/>
      <c r="M12021" s="368"/>
      <c r="P12021" s="369"/>
      <c r="S12021" s="369"/>
      <c r="V12021" s="358"/>
    </row>
    <row r="12022" spans="8:22">
      <c r="H12022" s="369"/>
      <c r="M12022" s="368"/>
      <c r="P12022" s="369"/>
      <c r="S12022" s="369"/>
      <c r="V12022" s="358"/>
    </row>
    <row r="12023" spans="8:22">
      <c r="H12023" s="369"/>
      <c r="M12023" s="368"/>
      <c r="P12023" s="369"/>
      <c r="S12023" s="369"/>
      <c r="V12023" s="358"/>
    </row>
    <row r="12024" spans="8:22">
      <c r="H12024" s="369"/>
      <c r="M12024" s="368"/>
      <c r="P12024" s="369"/>
      <c r="S12024" s="369"/>
      <c r="V12024" s="358"/>
    </row>
    <row r="12025" spans="8:22">
      <c r="H12025" s="369"/>
      <c r="M12025" s="368"/>
      <c r="P12025" s="369"/>
      <c r="S12025" s="369"/>
      <c r="V12025" s="358"/>
    </row>
    <row r="12026" spans="8:22">
      <c r="H12026" s="369"/>
      <c r="M12026" s="368"/>
      <c r="P12026" s="369"/>
      <c r="S12026" s="369"/>
      <c r="V12026" s="358"/>
    </row>
    <row r="12027" spans="8:22">
      <c r="H12027" s="369"/>
      <c r="M12027" s="368"/>
      <c r="P12027" s="369"/>
      <c r="S12027" s="369"/>
      <c r="V12027" s="358"/>
    </row>
    <row r="12028" spans="8:22">
      <c r="H12028" s="369"/>
      <c r="M12028" s="368"/>
      <c r="P12028" s="369"/>
      <c r="S12028" s="369"/>
      <c r="V12028" s="358"/>
    </row>
    <row r="12029" spans="8:22">
      <c r="H12029" s="369"/>
      <c r="M12029" s="368"/>
      <c r="P12029" s="369"/>
      <c r="S12029" s="369"/>
      <c r="V12029" s="358"/>
    </row>
    <row r="12030" spans="8:22">
      <c r="H12030" s="369"/>
      <c r="M12030" s="368"/>
      <c r="P12030" s="369"/>
      <c r="S12030" s="369"/>
      <c r="V12030" s="358"/>
    </row>
    <row r="12031" spans="8:22">
      <c r="H12031" s="369"/>
      <c r="M12031" s="368"/>
      <c r="P12031" s="369"/>
      <c r="S12031" s="369"/>
      <c r="V12031" s="358"/>
    </row>
    <row r="12032" spans="8:22">
      <c r="H12032" s="369"/>
      <c r="M12032" s="368"/>
      <c r="P12032" s="369"/>
      <c r="S12032" s="369"/>
      <c r="V12032" s="358"/>
    </row>
    <row r="12033" spans="8:22">
      <c r="H12033" s="369"/>
      <c r="M12033" s="368"/>
      <c r="P12033" s="369"/>
      <c r="S12033" s="369"/>
      <c r="V12033" s="358"/>
    </row>
    <row r="12034" spans="8:22">
      <c r="H12034" s="369"/>
      <c r="M12034" s="368"/>
      <c r="P12034" s="369"/>
      <c r="S12034" s="369"/>
      <c r="V12034" s="358"/>
    </row>
    <row r="12035" spans="8:22">
      <c r="H12035" s="369"/>
      <c r="M12035" s="368"/>
      <c r="P12035" s="369"/>
      <c r="S12035" s="369"/>
      <c r="V12035" s="358"/>
    </row>
    <row r="12036" spans="8:22">
      <c r="H12036" s="369"/>
      <c r="M12036" s="368"/>
      <c r="P12036" s="369"/>
      <c r="S12036" s="369"/>
      <c r="V12036" s="358"/>
    </row>
    <row r="12037" spans="8:22">
      <c r="H12037" s="369"/>
      <c r="M12037" s="368"/>
      <c r="P12037" s="369"/>
      <c r="S12037" s="369"/>
      <c r="V12037" s="358"/>
    </row>
    <row r="12038" spans="8:22">
      <c r="H12038" s="369"/>
      <c r="M12038" s="368"/>
      <c r="P12038" s="369"/>
      <c r="S12038" s="369"/>
      <c r="V12038" s="358"/>
    </row>
    <row r="12039" spans="8:22">
      <c r="H12039" s="369"/>
      <c r="M12039" s="368"/>
      <c r="P12039" s="369"/>
      <c r="S12039" s="369"/>
      <c r="V12039" s="358"/>
    </row>
    <row r="12040" spans="8:22">
      <c r="H12040" s="369"/>
      <c r="M12040" s="368"/>
      <c r="P12040" s="369"/>
      <c r="S12040" s="369"/>
      <c r="V12040" s="358"/>
    </row>
    <row r="12041" spans="8:22">
      <c r="H12041" s="369"/>
      <c r="M12041" s="368"/>
      <c r="P12041" s="369"/>
      <c r="S12041" s="369"/>
      <c r="V12041" s="358"/>
    </row>
    <row r="12042" spans="8:22">
      <c r="H12042" s="369"/>
      <c r="M12042" s="368"/>
      <c r="P12042" s="369"/>
      <c r="S12042" s="369"/>
      <c r="V12042" s="358"/>
    </row>
    <row r="12043" spans="8:22">
      <c r="H12043" s="369"/>
      <c r="M12043" s="368"/>
      <c r="P12043" s="369"/>
      <c r="S12043" s="369"/>
      <c r="V12043" s="358"/>
    </row>
    <row r="12044" spans="8:22">
      <c r="H12044" s="369"/>
      <c r="M12044" s="368"/>
      <c r="P12044" s="369"/>
      <c r="S12044" s="369"/>
      <c r="V12044" s="358"/>
    </row>
    <row r="12045" spans="8:22">
      <c r="H12045" s="369"/>
      <c r="M12045" s="368"/>
      <c r="P12045" s="369"/>
      <c r="S12045" s="369"/>
      <c r="V12045" s="358"/>
    </row>
    <row r="12046" spans="8:22">
      <c r="H12046" s="369"/>
      <c r="M12046" s="368"/>
      <c r="P12046" s="369"/>
      <c r="S12046" s="369"/>
      <c r="V12046" s="358"/>
    </row>
    <row r="12047" spans="8:22">
      <c r="H12047" s="369"/>
      <c r="M12047" s="368"/>
      <c r="P12047" s="369"/>
      <c r="S12047" s="369"/>
      <c r="V12047" s="358"/>
    </row>
    <row r="12048" spans="8:22">
      <c r="H12048" s="369"/>
      <c r="I12048"/>
      <c r="M12048" s="368"/>
      <c r="P12048" s="369"/>
      <c r="S12048" s="369"/>
      <c r="V12048" s="358"/>
    </row>
    <row r="12049" spans="8:22">
      <c r="H12049" s="369"/>
      <c r="I12049"/>
      <c r="M12049" s="368"/>
      <c r="P12049" s="369"/>
      <c r="S12049" s="369"/>
      <c r="V12049" s="358"/>
    </row>
    <row r="12050" spans="8:22">
      <c r="H12050" s="369"/>
      <c r="I12050"/>
      <c r="M12050" s="368"/>
      <c r="P12050" s="369"/>
      <c r="S12050" s="369"/>
      <c r="V12050" s="358"/>
    </row>
    <row r="12051" spans="8:22">
      <c r="H12051" s="369"/>
      <c r="I12051"/>
      <c r="M12051" s="368"/>
      <c r="P12051" s="369"/>
      <c r="S12051" s="369"/>
      <c r="V12051" s="358"/>
    </row>
    <row r="12052" spans="8:22">
      <c r="H12052" s="369"/>
      <c r="I12052"/>
      <c r="M12052" s="368"/>
      <c r="P12052" s="369"/>
      <c r="S12052" s="369"/>
      <c r="V12052" s="358"/>
    </row>
    <row r="12053" spans="8:22">
      <c r="H12053" s="369"/>
      <c r="I12053"/>
      <c r="M12053" s="368"/>
      <c r="P12053" s="369"/>
      <c r="S12053" s="369"/>
      <c r="V12053" s="358"/>
    </row>
    <row r="12054" spans="8:22">
      <c r="H12054" s="369"/>
      <c r="I12054"/>
      <c r="M12054" s="368"/>
      <c r="P12054" s="369"/>
      <c r="S12054" s="369"/>
      <c r="V12054" s="358"/>
    </row>
    <row r="12055" spans="8:22">
      <c r="H12055" s="369"/>
      <c r="I12055"/>
      <c r="M12055" s="368"/>
      <c r="P12055" s="369"/>
      <c r="S12055" s="369"/>
      <c r="V12055" s="358"/>
    </row>
    <row r="12056" spans="8:22">
      <c r="H12056" s="369"/>
      <c r="I12056"/>
      <c r="M12056" s="368"/>
      <c r="P12056" s="369"/>
      <c r="S12056" s="369"/>
      <c r="V12056" s="358"/>
    </row>
    <row r="12057" spans="8:22">
      <c r="H12057" s="369"/>
      <c r="I12057"/>
      <c r="M12057" s="368"/>
      <c r="P12057" s="369"/>
      <c r="S12057" s="369"/>
      <c r="V12057" s="358"/>
    </row>
    <row r="12058" spans="8:22">
      <c r="H12058" s="369"/>
      <c r="I12058"/>
      <c r="M12058" s="368"/>
      <c r="P12058" s="369"/>
      <c r="S12058" s="369"/>
      <c r="V12058" s="358"/>
    </row>
    <row r="12059" spans="8:22">
      <c r="H12059" s="369"/>
      <c r="I12059"/>
      <c r="M12059" s="368"/>
      <c r="P12059" s="369"/>
      <c r="S12059" s="369"/>
      <c r="V12059" s="358"/>
    </row>
    <row r="12060" spans="8:22">
      <c r="H12060" s="369"/>
      <c r="I12060"/>
      <c r="M12060" s="368"/>
      <c r="P12060" s="369"/>
      <c r="S12060" s="369"/>
      <c r="V12060" s="358"/>
    </row>
    <row r="12061" spans="8:22">
      <c r="H12061" s="369"/>
      <c r="I12061"/>
      <c r="M12061" s="368"/>
      <c r="P12061" s="369"/>
      <c r="S12061" s="369"/>
      <c r="V12061" s="358"/>
    </row>
    <row r="12062" spans="8:22">
      <c r="H12062" s="369"/>
      <c r="I12062"/>
      <c r="M12062" s="368"/>
      <c r="P12062" s="369"/>
      <c r="S12062" s="369"/>
      <c r="V12062" s="358"/>
    </row>
    <row r="12063" spans="8:22">
      <c r="H12063" s="369"/>
      <c r="I12063"/>
      <c r="M12063" s="368"/>
      <c r="P12063" s="369"/>
      <c r="S12063" s="369"/>
      <c r="V12063" s="358"/>
    </row>
    <row r="12064" spans="8:22">
      <c r="H12064" s="369"/>
      <c r="I12064"/>
      <c r="M12064" s="368"/>
      <c r="P12064" s="369"/>
      <c r="S12064" s="369"/>
      <c r="V12064" s="358"/>
    </row>
    <row r="12065" spans="8:22">
      <c r="H12065" s="369"/>
      <c r="I12065"/>
      <c r="M12065" s="368"/>
      <c r="P12065" s="369"/>
      <c r="S12065" s="369"/>
      <c r="V12065" s="358"/>
    </row>
    <row r="12066" spans="8:22">
      <c r="H12066" s="369"/>
      <c r="I12066"/>
      <c r="M12066" s="368"/>
      <c r="P12066" s="369"/>
      <c r="S12066" s="369"/>
      <c r="V12066" s="358"/>
    </row>
    <row r="12067" spans="8:22">
      <c r="H12067" s="369"/>
      <c r="I12067"/>
      <c r="M12067" s="368"/>
      <c r="P12067" s="369"/>
      <c r="S12067" s="369"/>
      <c r="V12067" s="358"/>
    </row>
    <row r="12068" spans="8:22">
      <c r="H12068" s="369"/>
      <c r="I12068"/>
      <c r="M12068" s="368"/>
      <c r="P12068" s="369"/>
      <c r="S12068" s="369"/>
      <c r="V12068" s="358"/>
    </row>
    <row r="12069" spans="8:22">
      <c r="H12069" s="369"/>
      <c r="I12069"/>
      <c r="M12069" s="368"/>
      <c r="P12069" s="369"/>
      <c r="S12069" s="369"/>
      <c r="V12069" s="358"/>
    </row>
    <row r="12070" spans="8:22">
      <c r="H12070" s="369"/>
      <c r="I12070"/>
      <c r="M12070" s="368"/>
      <c r="P12070" s="369"/>
      <c r="S12070" s="369"/>
      <c r="V12070" s="358"/>
    </row>
    <row r="12071" spans="8:22">
      <c r="H12071" s="369"/>
      <c r="I12071"/>
      <c r="M12071" s="368"/>
      <c r="P12071" s="369"/>
      <c r="S12071" s="369"/>
      <c r="V12071" s="358"/>
    </row>
    <row r="12072" spans="8:22">
      <c r="H12072" s="369"/>
      <c r="I12072"/>
      <c r="M12072" s="368"/>
      <c r="P12072" s="369"/>
      <c r="S12072" s="369"/>
      <c r="V12072" s="358"/>
    </row>
    <row r="12073" spans="8:22">
      <c r="H12073" s="369"/>
      <c r="I12073"/>
      <c r="M12073" s="368"/>
      <c r="P12073" s="369"/>
      <c r="S12073" s="369"/>
      <c r="V12073" s="358"/>
    </row>
    <row r="12074" spans="8:22">
      <c r="H12074" s="369"/>
      <c r="I12074"/>
      <c r="M12074" s="368"/>
      <c r="P12074" s="369"/>
      <c r="S12074" s="369"/>
      <c r="V12074" s="358"/>
    </row>
    <row r="12075" spans="8:22">
      <c r="H12075" s="369"/>
      <c r="I12075"/>
      <c r="M12075" s="368"/>
      <c r="P12075" s="369"/>
      <c r="S12075" s="369"/>
      <c r="V12075" s="358"/>
    </row>
    <row r="12076" spans="8:22">
      <c r="H12076" s="369"/>
      <c r="I12076"/>
      <c r="M12076" s="368"/>
      <c r="P12076" s="369"/>
      <c r="S12076" s="369"/>
      <c r="V12076" s="358"/>
    </row>
    <row r="12077" spans="8:22">
      <c r="H12077" s="369"/>
      <c r="I12077"/>
      <c r="M12077" s="368"/>
      <c r="P12077" s="369"/>
      <c r="S12077" s="369"/>
      <c r="V12077" s="358"/>
    </row>
    <row r="12078" spans="8:22">
      <c r="H12078" s="369"/>
      <c r="I12078"/>
      <c r="M12078" s="368"/>
      <c r="P12078" s="369"/>
      <c r="S12078" s="369"/>
      <c r="V12078" s="358"/>
    </row>
    <row r="12079" spans="8:22">
      <c r="H12079" s="369"/>
      <c r="I12079"/>
      <c r="M12079" s="368"/>
      <c r="P12079" s="369"/>
      <c r="S12079" s="369"/>
      <c r="V12079" s="358"/>
    </row>
    <row r="12080" spans="8:22">
      <c r="H12080" s="369"/>
      <c r="I12080"/>
      <c r="M12080" s="368"/>
      <c r="P12080" s="369"/>
      <c r="S12080" s="369"/>
      <c r="V12080" s="358"/>
    </row>
    <row r="12081" spans="8:22">
      <c r="H12081" s="369"/>
      <c r="I12081"/>
      <c r="M12081" s="368"/>
      <c r="P12081" s="369"/>
      <c r="S12081" s="369"/>
      <c r="V12081" s="358"/>
    </row>
    <row r="12082" spans="8:22">
      <c r="H12082" s="369"/>
      <c r="I12082"/>
      <c r="M12082" s="368"/>
      <c r="P12082" s="369"/>
      <c r="S12082" s="369"/>
      <c r="V12082" s="358"/>
    </row>
    <row r="12083" spans="8:22">
      <c r="H12083" s="369"/>
      <c r="I12083"/>
      <c r="M12083" s="368"/>
      <c r="P12083" s="369"/>
      <c r="S12083" s="369"/>
      <c r="V12083" s="358"/>
    </row>
    <row r="12084" spans="8:22">
      <c r="H12084" s="369"/>
      <c r="I12084"/>
      <c r="M12084" s="368"/>
      <c r="P12084" s="369"/>
      <c r="S12084" s="369"/>
      <c r="V12084" s="358"/>
    </row>
    <row r="12085" spans="8:22">
      <c r="H12085" s="369"/>
      <c r="I12085"/>
      <c r="M12085" s="368"/>
      <c r="P12085" s="369"/>
      <c r="S12085" s="369"/>
      <c r="V12085" s="358"/>
    </row>
    <row r="12086" spans="8:22">
      <c r="H12086" s="369"/>
      <c r="I12086"/>
      <c r="M12086" s="368"/>
      <c r="P12086" s="369"/>
      <c r="S12086" s="369"/>
      <c r="V12086" s="358"/>
    </row>
    <row r="12087" spans="8:22">
      <c r="H12087" s="369"/>
      <c r="I12087"/>
      <c r="M12087" s="368"/>
      <c r="P12087" s="369"/>
      <c r="S12087" s="369"/>
      <c r="V12087" s="358"/>
    </row>
    <row r="12088" spans="8:22">
      <c r="H12088" s="369"/>
      <c r="I12088"/>
      <c r="M12088" s="368"/>
      <c r="P12088" s="369"/>
      <c r="S12088" s="369"/>
      <c r="V12088" s="358"/>
    </row>
    <row r="12089" spans="8:22">
      <c r="H12089" s="369"/>
      <c r="I12089"/>
      <c r="M12089" s="368"/>
      <c r="P12089" s="369"/>
      <c r="S12089" s="369"/>
      <c r="V12089" s="358"/>
    </row>
    <row r="12090" spans="8:22">
      <c r="H12090" s="369"/>
      <c r="I12090"/>
      <c r="M12090" s="368"/>
      <c r="P12090" s="369"/>
      <c r="S12090" s="369"/>
      <c r="V12090" s="358"/>
    </row>
    <row r="12091" spans="8:22">
      <c r="H12091" s="369"/>
      <c r="I12091"/>
      <c r="M12091" s="368"/>
      <c r="P12091" s="369"/>
      <c r="S12091" s="369"/>
      <c r="V12091" s="358"/>
    </row>
    <row r="12092" spans="8:22">
      <c r="H12092" s="369"/>
      <c r="I12092"/>
      <c r="M12092" s="368"/>
      <c r="P12092" s="369"/>
      <c r="S12092" s="369"/>
      <c r="V12092" s="358"/>
    </row>
    <row r="12093" spans="8:22">
      <c r="H12093" s="369"/>
      <c r="I12093"/>
      <c r="M12093" s="368"/>
      <c r="P12093" s="369"/>
      <c r="S12093" s="369"/>
      <c r="V12093" s="358"/>
    </row>
    <row r="12094" spans="8:22">
      <c r="H12094" s="369"/>
      <c r="I12094"/>
      <c r="M12094" s="368"/>
      <c r="P12094" s="369"/>
      <c r="S12094" s="369"/>
      <c r="V12094" s="358"/>
    </row>
    <row r="12095" spans="8:22">
      <c r="H12095" s="369"/>
      <c r="I12095"/>
      <c r="M12095" s="368"/>
      <c r="P12095" s="369"/>
      <c r="S12095" s="369"/>
      <c r="V12095" s="358"/>
    </row>
    <row r="12096" spans="8:22">
      <c r="H12096" s="369"/>
      <c r="I12096"/>
      <c r="M12096" s="368"/>
      <c r="P12096" s="369"/>
      <c r="S12096" s="369"/>
      <c r="V12096" s="358"/>
    </row>
    <row r="12097" spans="8:22">
      <c r="H12097" s="369"/>
      <c r="I12097"/>
      <c r="M12097" s="368"/>
      <c r="P12097" s="369"/>
      <c r="S12097" s="369"/>
      <c r="V12097" s="358"/>
    </row>
    <row r="12098" spans="8:22">
      <c r="H12098" s="369"/>
      <c r="I12098"/>
      <c r="M12098" s="368"/>
      <c r="P12098" s="369"/>
      <c r="S12098" s="369"/>
      <c r="V12098" s="358"/>
    </row>
    <row r="12099" spans="8:22">
      <c r="H12099" s="369"/>
      <c r="I12099"/>
      <c r="M12099" s="368"/>
      <c r="P12099" s="369"/>
      <c r="S12099" s="369"/>
      <c r="V12099" s="358"/>
    </row>
    <row r="12100" spans="8:22">
      <c r="H12100" s="369"/>
      <c r="I12100"/>
      <c r="M12100" s="368"/>
      <c r="P12100" s="369"/>
      <c r="S12100" s="369"/>
      <c r="V12100" s="358"/>
    </row>
    <row r="12101" spans="8:22">
      <c r="H12101" s="369"/>
      <c r="I12101"/>
      <c r="M12101" s="368"/>
      <c r="P12101" s="369"/>
      <c r="S12101" s="369"/>
      <c r="V12101" s="358"/>
    </row>
    <row r="12102" spans="8:22">
      <c r="H12102" s="369"/>
      <c r="I12102"/>
      <c r="M12102" s="368"/>
      <c r="P12102" s="369"/>
      <c r="S12102" s="369"/>
      <c r="V12102" s="358"/>
    </row>
    <row r="12103" spans="8:22">
      <c r="H12103" s="369"/>
      <c r="I12103"/>
      <c r="M12103" s="368"/>
      <c r="P12103" s="369"/>
      <c r="S12103" s="369"/>
      <c r="V12103" s="358"/>
    </row>
    <row r="12104" spans="8:22">
      <c r="H12104" s="369"/>
      <c r="I12104"/>
      <c r="M12104" s="368"/>
      <c r="P12104" s="369"/>
      <c r="S12104" s="369"/>
      <c r="V12104" s="358"/>
    </row>
    <row r="12105" spans="8:22">
      <c r="H12105" s="369"/>
      <c r="I12105"/>
      <c r="M12105" s="368"/>
      <c r="P12105" s="369"/>
      <c r="S12105" s="369"/>
      <c r="V12105" s="358"/>
    </row>
    <row r="12106" spans="8:22">
      <c r="H12106" s="369"/>
      <c r="I12106"/>
      <c r="M12106" s="368"/>
      <c r="P12106" s="369"/>
      <c r="S12106" s="369"/>
      <c r="V12106" s="358"/>
    </row>
    <row r="12107" spans="8:22">
      <c r="H12107" s="369"/>
      <c r="I12107"/>
      <c r="M12107" s="368"/>
      <c r="P12107" s="369"/>
      <c r="S12107" s="369"/>
      <c r="V12107" s="358"/>
    </row>
    <row r="12108" spans="8:22">
      <c r="H12108" s="369"/>
      <c r="I12108"/>
      <c r="M12108" s="368"/>
      <c r="P12108" s="369"/>
      <c r="S12108" s="369"/>
      <c r="V12108" s="358"/>
    </row>
    <row r="12109" spans="8:22">
      <c r="H12109" s="369"/>
      <c r="I12109"/>
      <c r="M12109" s="368"/>
      <c r="P12109" s="369"/>
      <c r="S12109" s="369"/>
      <c r="V12109" s="358"/>
    </row>
    <row r="12110" spans="8:22">
      <c r="H12110" s="369"/>
      <c r="I12110"/>
      <c r="M12110" s="368"/>
      <c r="P12110" s="369"/>
      <c r="S12110" s="369"/>
      <c r="V12110" s="358"/>
    </row>
    <row r="12111" spans="8:22">
      <c r="H12111" s="369"/>
      <c r="I12111"/>
      <c r="M12111" s="368"/>
      <c r="P12111" s="369"/>
      <c r="S12111" s="369"/>
      <c r="V12111" s="358"/>
    </row>
    <row r="12112" spans="8:22">
      <c r="H12112" s="369"/>
      <c r="I12112"/>
      <c r="M12112" s="368"/>
      <c r="P12112" s="369"/>
      <c r="S12112" s="369"/>
      <c r="V12112" s="358"/>
    </row>
    <row r="12113" spans="8:22">
      <c r="H12113" s="369"/>
      <c r="I12113"/>
      <c r="M12113" s="368"/>
      <c r="P12113" s="369"/>
      <c r="S12113" s="369"/>
      <c r="V12113" s="358"/>
    </row>
    <row r="12114" spans="8:22">
      <c r="H12114" s="369"/>
      <c r="I12114"/>
      <c r="M12114" s="368"/>
      <c r="P12114" s="369"/>
      <c r="S12114" s="369"/>
      <c r="V12114" s="358"/>
    </row>
    <row r="12115" spans="8:22">
      <c r="H12115" s="369"/>
      <c r="I12115"/>
      <c r="M12115" s="368"/>
      <c r="P12115" s="369"/>
      <c r="S12115" s="369"/>
      <c r="V12115" s="358"/>
    </row>
    <row r="12116" spans="8:22">
      <c r="H12116" s="369"/>
      <c r="I12116"/>
      <c r="M12116" s="368"/>
      <c r="P12116" s="369"/>
      <c r="S12116" s="369"/>
      <c r="V12116" s="358"/>
    </row>
    <row r="12117" spans="8:22">
      <c r="H12117" s="369"/>
      <c r="I12117"/>
      <c r="M12117" s="368"/>
      <c r="P12117" s="369"/>
      <c r="S12117" s="369"/>
      <c r="V12117" s="358"/>
    </row>
    <row r="12118" spans="8:22">
      <c r="H12118" s="369"/>
      <c r="I12118"/>
      <c r="M12118" s="368"/>
      <c r="P12118" s="369"/>
      <c r="S12118" s="369"/>
      <c r="V12118" s="358"/>
    </row>
    <row r="12119" spans="8:22">
      <c r="H12119" s="369"/>
      <c r="I12119"/>
      <c r="M12119" s="368"/>
      <c r="P12119" s="369"/>
      <c r="S12119" s="369"/>
      <c r="V12119" s="358"/>
    </row>
    <row r="12120" spans="8:22">
      <c r="H12120" s="369"/>
      <c r="I12120"/>
      <c r="M12120" s="368"/>
      <c r="P12120" s="369"/>
      <c r="S12120" s="369"/>
      <c r="V12120" s="358"/>
    </row>
    <row r="12121" spans="8:22">
      <c r="H12121" s="369"/>
      <c r="I12121"/>
      <c r="M12121" s="368"/>
      <c r="P12121" s="369"/>
      <c r="S12121" s="369"/>
      <c r="V12121" s="358"/>
    </row>
    <row r="12122" spans="8:22">
      <c r="H12122" s="369"/>
      <c r="I12122"/>
      <c r="M12122" s="368"/>
      <c r="P12122" s="369"/>
      <c r="S12122" s="369"/>
      <c r="V12122" s="358"/>
    </row>
    <row r="12123" spans="8:22">
      <c r="H12123" s="369"/>
      <c r="I12123"/>
      <c r="M12123" s="368"/>
      <c r="P12123" s="369"/>
      <c r="S12123" s="369"/>
      <c r="V12123" s="358"/>
    </row>
    <row r="12124" spans="8:22">
      <c r="H12124" s="369"/>
      <c r="I12124"/>
      <c r="M12124" s="368"/>
      <c r="P12124" s="369"/>
      <c r="S12124" s="369"/>
      <c r="V12124" s="358"/>
    </row>
    <row r="12125" spans="8:22">
      <c r="H12125" s="369"/>
      <c r="I12125"/>
      <c r="M12125" s="368"/>
      <c r="P12125" s="369"/>
      <c r="S12125" s="369"/>
      <c r="V12125" s="358"/>
    </row>
    <row r="12126" spans="8:22">
      <c r="H12126" s="369"/>
      <c r="I12126"/>
      <c r="M12126" s="368"/>
      <c r="P12126" s="369"/>
      <c r="S12126" s="369"/>
      <c r="V12126" s="358"/>
    </row>
    <row r="12127" spans="8:22">
      <c r="H12127" s="369"/>
      <c r="I12127"/>
      <c r="M12127" s="368"/>
      <c r="P12127" s="369"/>
      <c r="S12127" s="369"/>
      <c r="V12127" s="358"/>
    </row>
    <row r="12128" spans="8:22">
      <c r="H12128" s="369"/>
      <c r="I12128"/>
      <c r="M12128" s="368"/>
      <c r="P12128" s="369"/>
      <c r="S12128" s="369"/>
      <c r="V12128" s="358"/>
    </row>
    <row r="12129" spans="8:22">
      <c r="H12129" s="369"/>
      <c r="I12129"/>
      <c r="M12129" s="368"/>
      <c r="P12129" s="369"/>
      <c r="S12129" s="369"/>
      <c r="V12129" s="358"/>
    </row>
    <row r="12130" spans="8:22">
      <c r="H12130" s="369"/>
      <c r="I12130"/>
      <c r="M12130" s="368"/>
      <c r="P12130" s="369"/>
      <c r="S12130" s="369"/>
      <c r="V12130" s="358"/>
    </row>
    <row r="12131" spans="8:22">
      <c r="H12131" s="369"/>
      <c r="I12131"/>
      <c r="M12131" s="368"/>
      <c r="P12131" s="369"/>
      <c r="S12131" s="369"/>
      <c r="V12131" s="358"/>
    </row>
    <row r="12132" spans="8:22">
      <c r="H12132" s="369"/>
      <c r="I12132"/>
      <c r="M12132" s="368"/>
      <c r="P12132" s="369"/>
      <c r="S12132" s="369"/>
      <c r="V12132" s="358"/>
    </row>
    <row r="12133" spans="8:22">
      <c r="H12133" s="369"/>
      <c r="I12133"/>
      <c r="M12133" s="368"/>
      <c r="P12133" s="369"/>
      <c r="S12133" s="369"/>
      <c r="V12133" s="358"/>
    </row>
    <row r="12134" spans="8:22">
      <c r="H12134" s="369"/>
      <c r="I12134"/>
      <c r="M12134" s="368"/>
      <c r="P12134" s="369"/>
      <c r="S12134" s="369"/>
      <c r="V12134" s="358"/>
    </row>
    <row r="12135" spans="8:22">
      <c r="H12135" s="369"/>
      <c r="I12135"/>
      <c r="M12135" s="368"/>
      <c r="P12135" s="369"/>
      <c r="S12135" s="369"/>
      <c r="V12135" s="358"/>
    </row>
    <row r="12136" spans="8:22">
      <c r="H12136" s="369"/>
      <c r="I12136"/>
      <c r="M12136" s="368"/>
      <c r="P12136" s="369"/>
      <c r="S12136" s="369"/>
      <c r="V12136" s="358"/>
    </row>
    <row r="12137" spans="8:22">
      <c r="H12137" s="369"/>
      <c r="I12137"/>
      <c r="M12137" s="368"/>
      <c r="P12137" s="369"/>
      <c r="S12137" s="369"/>
      <c r="V12137" s="358"/>
    </row>
    <row r="12138" spans="8:22">
      <c r="H12138" s="369"/>
      <c r="I12138"/>
      <c r="M12138" s="368"/>
      <c r="P12138" s="369"/>
      <c r="S12138" s="369"/>
      <c r="V12138" s="358"/>
    </row>
    <row r="12139" spans="8:22">
      <c r="H12139" s="369"/>
      <c r="I12139"/>
      <c r="M12139" s="368"/>
      <c r="P12139" s="369"/>
      <c r="S12139" s="369"/>
      <c r="V12139" s="358"/>
    </row>
    <row r="12140" spans="8:22">
      <c r="H12140" s="369"/>
      <c r="I12140"/>
      <c r="M12140" s="368"/>
      <c r="P12140" s="369"/>
      <c r="S12140" s="369"/>
      <c r="V12140" s="358"/>
    </row>
    <row r="12141" spans="8:22">
      <c r="H12141" s="369"/>
      <c r="I12141"/>
      <c r="M12141" s="368"/>
      <c r="P12141" s="369"/>
      <c r="S12141" s="369"/>
      <c r="V12141" s="358"/>
    </row>
    <row r="12142" spans="8:22">
      <c r="H12142" s="369"/>
      <c r="I12142"/>
      <c r="M12142" s="368"/>
      <c r="P12142" s="369"/>
      <c r="S12142" s="369"/>
      <c r="V12142" s="358"/>
    </row>
    <row r="12143" spans="8:22">
      <c r="H12143" s="369"/>
      <c r="I12143"/>
      <c r="M12143" s="368"/>
      <c r="P12143" s="369"/>
      <c r="S12143" s="369"/>
      <c r="V12143" s="358"/>
    </row>
    <row r="12144" spans="8:22">
      <c r="H12144" s="369"/>
      <c r="I12144"/>
      <c r="M12144" s="368"/>
      <c r="P12144" s="369"/>
      <c r="S12144" s="369"/>
      <c r="V12144" s="358"/>
    </row>
    <row r="12145" spans="8:22">
      <c r="H12145" s="369"/>
      <c r="I12145"/>
      <c r="M12145" s="368"/>
      <c r="P12145" s="369"/>
      <c r="S12145" s="369"/>
      <c r="V12145" s="358"/>
    </row>
    <row r="12146" spans="8:22">
      <c r="H12146" s="369"/>
      <c r="I12146"/>
      <c r="M12146" s="368"/>
      <c r="P12146" s="369"/>
      <c r="S12146" s="369"/>
      <c r="V12146" s="358"/>
    </row>
    <row r="12147" spans="8:22">
      <c r="H12147" s="369"/>
      <c r="I12147"/>
      <c r="M12147" s="368"/>
      <c r="P12147" s="369"/>
      <c r="S12147" s="369"/>
      <c r="V12147" s="358"/>
    </row>
    <row r="12148" spans="8:22">
      <c r="H12148" s="369"/>
      <c r="I12148"/>
      <c r="M12148" s="368"/>
      <c r="P12148" s="369"/>
      <c r="S12148" s="369"/>
      <c r="V12148" s="358"/>
    </row>
    <row r="12149" spans="8:22">
      <c r="H12149" s="369"/>
      <c r="I12149"/>
      <c r="M12149" s="368"/>
      <c r="P12149" s="369"/>
      <c r="S12149" s="369"/>
      <c r="V12149" s="358"/>
    </row>
    <row r="12150" spans="8:22">
      <c r="H12150" s="369"/>
      <c r="I12150"/>
      <c r="M12150" s="368"/>
      <c r="P12150" s="369"/>
      <c r="S12150" s="369"/>
      <c r="V12150" s="358"/>
    </row>
    <row r="12151" spans="8:22">
      <c r="H12151" s="369"/>
      <c r="I12151"/>
      <c r="M12151" s="368"/>
      <c r="P12151" s="369"/>
      <c r="S12151" s="369"/>
      <c r="V12151" s="358"/>
    </row>
    <row r="12152" spans="8:22">
      <c r="H12152" s="369"/>
      <c r="I12152"/>
      <c r="M12152" s="368"/>
      <c r="P12152" s="369"/>
      <c r="S12152" s="369"/>
      <c r="V12152" s="358"/>
    </row>
    <row r="12153" spans="8:22">
      <c r="H12153" s="369"/>
      <c r="I12153"/>
      <c r="M12153" s="368"/>
      <c r="P12153" s="369"/>
      <c r="S12153" s="369"/>
      <c r="V12153" s="358"/>
    </row>
    <row r="12154" spans="8:22">
      <c r="H12154" s="369"/>
      <c r="I12154"/>
      <c r="M12154" s="368"/>
      <c r="P12154" s="369"/>
      <c r="S12154" s="369"/>
      <c r="V12154" s="358"/>
    </row>
    <row r="12155" spans="8:22">
      <c r="H12155" s="369"/>
      <c r="I12155"/>
      <c r="M12155" s="368"/>
      <c r="P12155" s="369"/>
      <c r="S12155" s="369"/>
      <c r="V12155" s="358"/>
    </row>
    <row r="12156" spans="8:22">
      <c r="H12156" s="369"/>
      <c r="I12156"/>
      <c r="M12156" s="368"/>
      <c r="P12156" s="369"/>
      <c r="S12156" s="369"/>
      <c r="V12156" s="358"/>
    </row>
    <row r="12157" spans="8:22">
      <c r="H12157" s="369"/>
      <c r="I12157"/>
      <c r="M12157" s="368"/>
      <c r="P12157" s="369"/>
      <c r="S12157" s="369"/>
      <c r="V12157" s="358"/>
    </row>
    <row r="12158" spans="8:22">
      <c r="H12158" s="369"/>
      <c r="I12158"/>
      <c r="M12158" s="368"/>
      <c r="P12158" s="369"/>
      <c r="S12158" s="369"/>
      <c r="V12158" s="358"/>
    </row>
    <row r="12159" spans="8:22">
      <c r="H12159" s="369"/>
      <c r="I12159"/>
      <c r="M12159" s="368"/>
      <c r="P12159" s="369"/>
      <c r="S12159" s="369"/>
      <c r="V12159" s="358"/>
    </row>
    <row r="12160" spans="8:22">
      <c r="H12160" s="369"/>
      <c r="I12160"/>
      <c r="M12160" s="368"/>
      <c r="P12160" s="369"/>
      <c r="S12160" s="369"/>
      <c r="V12160" s="358"/>
    </row>
    <row r="12161" spans="8:22">
      <c r="H12161" s="369"/>
      <c r="I12161"/>
      <c r="M12161" s="368"/>
      <c r="P12161" s="369"/>
      <c r="S12161" s="369"/>
      <c r="V12161" s="358"/>
    </row>
    <row r="12162" spans="8:22">
      <c r="H12162" s="369"/>
      <c r="I12162"/>
      <c r="M12162" s="368"/>
      <c r="P12162" s="369"/>
      <c r="S12162" s="369"/>
      <c r="V12162" s="358"/>
    </row>
    <row r="12163" spans="8:22">
      <c r="H12163" s="369"/>
      <c r="I12163"/>
      <c r="M12163" s="368"/>
      <c r="P12163" s="369"/>
      <c r="S12163" s="369"/>
      <c r="V12163" s="358"/>
    </row>
    <row r="12164" spans="8:22">
      <c r="H12164" s="369"/>
      <c r="I12164"/>
      <c r="M12164" s="368"/>
      <c r="P12164" s="369"/>
      <c r="S12164" s="369"/>
      <c r="V12164" s="358"/>
    </row>
    <row r="12165" spans="8:22">
      <c r="H12165" s="369"/>
      <c r="I12165"/>
      <c r="M12165" s="368"/>
      <c r="P12165" s="369"/>
      <c r="S12165" s="369"/>
      <c r="V12165" s="358"/>
    </row>
    <row r="12166" spans="8:22">
      <c r="H12166" s="369"/>
      <c r="I12166"/>
      <c r="M12166" s="368"/>
      <c r="P12166" s="369"/>
      <c r="S12166" s="369"/>
      <c r="V12166" s="358"/>
    </row>
    <row r="12167" spans="8:22">
      <c r="H12167" s="369"/>
      <c r="I12167"/>
      <c r="M12167" s="368"/>
      <c r="P12167" s="369"/>
      <c r="S12167" s="369"/>
      <c r="V12167" s="358"/>
    </row>
    <row r="12168" spans="8:22">
      <c r="H12168" s="369"/>
      <c r="I12168"/>
      <c r="M12168" s="368"/>
      <c r="P12168" s="369"/>
      <c r="S12168" s="369"/>
      <c r="V12168" s="358"/>
    </row>
    <row r="12169" spans="8:22">
      <c r="H12169" s="369"/>
      <c r="I12169"/>
      <c r="M12169" s="368"/>
      <c r="P12169" s="369"/>
      <c r="S12169" s="369"/>
      <c r="V12169" s="358"/>
    </row>
    <row r="12170" spans="8:22">
      <c r="H12170" s="369"/>
      <c r="I12170"/>
      <c r="M12170" s="368"/>
      <c r="P12170" s="369"/>
      <c r="S12170" s="369"/>
      <c r="V12170" s="358"/>
    </row>
    <row r="12171" spans="8:22">
      <c r="H12171" s="369"/>
      <c r="I12171"/>
      <c r="M12171" s="368"/>
      <c r="P12171" s="369"/>
      <c r="S12171" s="369"/>
      <c r="V12171" s="358"/>
    </row>
    <row r="12172" spans="8:22">
      <c r="H12172" s="369"/>
      <c r="I12172"/>
      <c r="M12172" s="368"/>
      <c r="P12172" s="369"/>
      <c r="S12172" s="369"/>
      <c r="V12172" s="358"/>
    </row>
    <row r="12173" spans="8:22">
      <c r="H12173" s="369"/>
      <c r="I12173"/>
      <c r="M12173" s="368"/>
      <c r="P12173" s="369"/>
      <c r="S12173" s="369"/>
      <c r="V12173" s="358"/>
    </row>
    <row r="12174" spans="8:22">
      <c r="H12174" s="369"/>
      <c r="I12174"/>
      <c r="M12174" s="368"/>
      <c r="P12174" s="369"/>
      <c r="S12174" s="369"/>
      <c r="V12174" s="358"/>
    </row>
    <row r="12175" spans="8:22">
      <c r="H12175" s="369"/>
      <c r="I12175"/>
      <c r="M12175" s="368"/>
      <c r="P12175" s="369"/>
      <c r="S12175" s="369"/>
      <c r="V12175" s="358"/>
    </row>
    <row r="12176" spans="8:22">
      <c r="H12176" s="369"/>
      <c r="I12176"/>
      <c r="M12176" s="368"/>
      <c r="P12176" s="369"/>
      <c r="S12176" s="369"/>
      <c r="V12176" s="358"/>
    </row>
    <row r="12177" spans="8:22">
      <c r="H12177" s="369"/>
      <c r="I12177"/>
      <c r="M12177" s="368"/>
      <c r="P12177" s="369"/>
      <c r="S12177" s="369"/>
      <c r="V12177" s="358"/>
    </row>
    <row r="12178" spans="8:22">
      <c r="H12178" s="369"/>
      <c r="I12178"/>
      <c r="M12178" s="368"/>
      <c r="P12178" s="369"/>
      <c r="S12178" s="369"/>
      <c r="V12178" s="358"/>
    </row>
    <row r="12179" spans="8:22">
      <c r="H12179" s="369"/>
      <c r="M12179" s="368"/>
      <c r="P12179" s="369"/>
      <c r="S12179" s="369"/>
      <c r="V12179" s="358"/>
    </row>
    <row r="12180" spans="8:22">
      <c r="H12180" s="369"/>
      <c r="M12180" s="368"/>
      <c r="P12180" s="369"/>
      <c r="S12180" s="369"/>
      <c r="V12180" s="358"/>
    </row>
    <row r="12181" spans="8:22">
      <c r="H12181" s="369"/>
      <c r="M12181" s="368"/>
      <c r="P12181" s="369"/>
      <c r="S12181" s="369"/>
      <c r="V12181" s="358"/>
    </row>
    <row r="12182" spans="8:22">
      <c r="H12182" s="369"/>
      <c r="M12182" s="368"/>
      <c r="P12182" s="369"/>
      <c r="S12182" s="369"/>
      <c r="V12182" s="358"/>
    </row>
    <row r="12183" spans="8:22">
      <c r="H12183" s="369"/>
      <c r="M12183" s="368"/>
      <c r="P12183" s="369"/>
      <c r="S12183" s="369"/>
      <c r="V12183" s="358"/>
    </row>
    <row r="12184" spans="8:22">
      <c r="H12184" s="369"/>
      <c r="M12184" s="368"/>
      <c r="P12184" s="369"/>
      <c r="S12184" s="369"/>
      <c r="V12184" s="358"/>
    </row>
    <row r="12185" spans="8:22">
      <c r="H12185" s="369"/>
      <c r="M12185" s="368"/>
      <c r="P12185" s="369"/>
      <c r="S12185" s="369"/>
      <c r="V12185" s="358"/>
    </row>
    <row r="12186" spans="8:22">
      <c r="H12186" s="369"/>
      <c r="M12186" s="368"/>
      <c r="P12186" s="369"/>
      <c r="S12186" s="369"/>
      <c r="V12186" s="358"/>
    </row>
    <row r="12187" spans="8:22">
      <c r="H12187" s="369"/>
      <c r="M12187" s="368"/>
      <c r="P12187" s="369"/>
      <c r="S12187" s="369"/>
      <c r="V12187" s="358"/>
    </row>
    <row r="12188" spans="8:22">
      <c r="H12188" s="369"/>
      <c r="M12188" s="368"/>
      <c r="P12188" s="369"/>
      <c r="S12188" s="369"/>
      <c r="V12188" s="358"/>
    </row>
    <row r="12189" spans="8:22">
      <c r="H12189" s="369"/>
      <c r="M12189" s="368"/>
      <c r="P12189" s="369"/>
      <c r="S12189" s="369"/>
      <c r="V12189" s="358"/>
    </row>
    <row r="12190" spans="8:22">
      <c r="H12190" s="369"/>
      <c r="M12190" s="368"/>
      <c r="P12190" s="369"/>
      <c r="S12190" s="369"/>
      <c r="V12190" s="358"/>
    </row>
    <row r="12191" spans="8:22">
      <c r="H12191" s="369"/>
      <c r="M12191" s="368"/>
      <c r="P12191" s="369"/>
      <c r="S12191" s="369"/>
      <c r="V12191" s="358"/>
    </row>
    <row r="12192" spans="8:22">
      <c r="H12192" s="369"/>
      <c r="M12192" s="368"/>
      <c r="P12192" s="369"/>
      <c r="S12192" s="369"/>
      <c r="V12192" s="358"/>
    </row>
    <row r="12193" spans="8:22">
      <c r="H12193" s="369"/>
      <c r="M12193" s="368"/>
      <c r="P12193" s="369"/>
      <c r="S12193" s="369"/>
      <c r="V12193" s="358"/>
    </row>
    <row r="12194" spans="8:22">
      <c r="H12194" s="369"/>
      <c r="M12194" s="368"/>
      <c r="P12194" s="369"/>
      <c r="S12194" s="369"/>
      <c r="V12194" s="358"/>
    </row>
    <row r="12195" spans="8:22">
      <c r="H12195" s="369"/>
      <c r="M12195" s="368"/>
      <c r="P12195" s="369"/>
      <c r="S12195" s="369"/>
      <c r="V12195" s="358"/>
    </row>
    <row r="12196" spans="8:22">
      <c r="H12196" s="369"/>
      <c r="M12196" s="368"/>
      <c r="P12196" s="369"/>
      <c r="S12196" s="369"/>
      <c r="V12196" s="358"/>
    </row>
    <row r="12197" spans="8:22">
      <c r="H12197" s="369"/>
      <c r="M12197" s="368"/>
      <c r="P12197" s="369"/>
      <c r="S12197" s="369"/>
      <c r="V12197" s="358"/>
    </row>
    <row r="12198" spans="8:22">
      <c r="H12198" s="369"/>
      <c r="M12198" s="368"/>
      <c r="P12198" s="369"/>
      <c r="S12198" s="369"/>
      <c r="V12198" s="358"/>
    </row>
    <row r="12199" spans="8:22">
      <c r="H12199" s="369"/>
      <c r="M12199" s="368"/>
      <c r="P12199" s="369"/>
      <c r="S12199" s="369"/>
      <c r="V12199" s="358"/>
    </row>
    <row r="12200" spans="8:22">
      <c r="H12200" s="369"/>
      <c r="M12200" s="368"/>
      <c r="P12200" s="369"/>
      <c r="S12200" s="369"/>
      <c r="V12200" s="358"/>
    </row>
    <row r="12201" spans="8:22">
      <c r="H12201" s="369"/>
      <c r="M12201" s="368"/>
      <c r="P12201" s="369"/>
      <c r="S12201" s="369"/>
      <c r="V12201" s="358"/>
    </row>
    <row r="12202" spans="8:22">
      <c r="H12202" s="369"/>
      <c r="M12202" s="368"/>
      <c r="P12202" s="369"/>
      <c r="S12202" s="369"/>
      <c r="V12202" s="358"/>
    </row>
    <row r="12203" spans="8:22">
      <c r="H12203" s="369"/>
      <c r="M12203" s="368"/>
      <c r="P12203" s="369"/>
      <c r="S12203" s="369"/>
      <c r="V12203" s="358"/>
    </row>
    <row r="12204" spans="8:22">
      <c r="H12204" s="369"/>
      <c r="M12204" s="368"/>
      <c r="P12204" s="369"/>
      <c r="S12204" s="369"/>
      <c r="V12204" s="358"/>
    </row>
    <row r="12205" spans="8:22">
      <c r="H12205" s="369"/>
      <c r="M12205" s="368"/>
      <c r="P12205" s="369"/>
      <c r="S12205" s="369"/>
      <c r="V12205" s="358"/>
    </row>
    <row r="12206" spans="8:22">
      <c r="H12206" s="369"/>
      <c r="M12206" s="368"/>
      <c r="P12206" s="369"/>
      <c r="S12206" s="369"/>
      <c r="V12206" s="358"/>
    </row>
    <row r="12207" spans="8:22">
      <c r="H12207" s="369"/>
      <c r="M12207" s="368"/>
      <c r="P12207" s="369"/>
      <c r="S12207" s="369"/>
      <c r="V12207" s="358"/>
    </row>
    <row r="12208" spans="8:22">
      <c r="H12208" s="369"/>
      <c r="M12208" s="368"/>
      <c r="P12208" s="369"/>
      <c r="S12208" s="369"/>
      <c r="V12208" s="358"/>
    </row>
    <row r="12209" spans="8:22">
      <c r="H12209" s="369"/>
      <c r="M12209" s="368"/>
      <c r="P12209" s="369"/>
      <c r="S12209" s="369"/>
      <c r="V12209" s="358"/>
    </row>
    <row r="12210" spans="8:22">
      <c r="H12210" s="369"/>
      <c r="M12210" s="368"/>
      <c r="P12210" s="369"/>
      <c r="S12210" s="369"/>
      <c r="V12210" s="358"/>
    </row>
    <row r="12211" spans="8:22">
      <c r="H12211" s="369"/>
      <c r="M12211" s="368"/>
      <c r="P12211" s="369"/>
      <c r="S12211" s="369"/>
      <c r="V12211" s="358"/>
    </row>
    <row r="12212" spans="8:22">
      <c r="H12212" s="369"/>
      <c r="M12212" s="368"/>
      <c r="P12212" s="369"/>
      <c r="S12212" s="369"/>
      <c r="V12212" s="358"/>
    </row>
    <row r="12213" spans="8:22">
      <c r="H12213" s="369"/>
      <c r="M12213" s="368"/>
      <c r="P12213" s="369"/>
      <c r="S12213" s="369"/>
      <c r="V12213" s="358"/>
    </row>
    <row r="12214" spans="8:22">
      <c r="H12214" s="369"/>
      <c r="M12214" s="368"/>
      <c r="P12214" s="369"/>
      <c r="S12214" s="369"/>
      <c r="V12214" s="358"/>
    </row>
    <row r="12215" spans="8:22">
      <c r="H12215" s="369"/>
      <c r="M12215" s="368"/>
      <c r="P12215" s="369"/>
      <c r="S12215" s="369"/>
      <c r="V12215" s="358"/>
    </row>
    <row r="12216" spans="8:22">
      <c r="H12216" s="369"/>
      <c r="M12216" s="368"/>
      <c r="P12216" s="369"/>
      <c r="S12216" s="369"/>
      <c r="V12216" s="358"/>
    </row>
    <row r="12217" spans="8:22">
      <c r="H12217" s="369"/>
      <c r="M12217" s="368"/>
      <c r="P12217" s="369"/>
      <c r="S12217" s="369"/>
      <c r="V12217" s="358"/>
    </row>
    <row r="12218" spans="8:22">
      <c r="H12218" s="369"/>
      <c r="M12218" s="368"/>
      <c r="P12218" s="369"/>
      <c r="S12218" s="369"/>
      <c r="V12218" s="358"/>
    </row>
    <row r="12219" spans="8:22">
      <c r="H12219" s="369"/>
      <c r="M12219" s="368"/>
      <c r="P12219" s="369"/>
      <c r="S12219" s="369"/>
      <c r="V12219" s="358"/>
    </row>
    <row r="12220" spans="8:22">
      <c r="H12220" s="369"/>
      <c r="M12220" s="368"/>
      <c r="P12220" s="369"/>
      <c r="S12220" s="369"/>
      <c r="V12220" s="358"/>
    </row>
    <row r="12221" spans="8:22">
      <c r="H12221" s="369"/>
      <c r="M12221" s="368"/>
      <c r="P12221" s="369"/>
      <c r="S12221" s="369"/>
      <c r="V12221" s="358"/>
    </row>
    <row r="12222" spans="8:22">
      <c r="H12222" s="369"/>
      <c r="M12222" s="368"/>
      <c r="P12222" s="369"/>
      <c r="S12222" s="369"/>
      <c r="V12222" s="358"/>
    </row>
    <row r="12223" spans="8:22">
      <c r="H12223" s="369"/>
      <c r="M12223" s="368"/>
      <c r="P12223" s="369"/>
      <c r="S12223" s="369"/>
      <c r="V12223" s="358"/>
    </row>
    <row r="12224" spans="8:22">
      <c r="H12224" s="369"/>
      <c r="M12224" s="368"/>
      <c r="P12224" s="369"/>
      <c r="S12224" s="369"/>
      <c r="V12224" s="358"/>
    </row>
    <row r="12225" spans="8:22">
      <c r="H12225" s="369"/>
      <c r="M12225" s="368"/>
      <c r="P12225" s="369"/>
      <c r="S12225" s="369"/>
      <c r="V12225" s="358"/>
    </row>
    <row r="12226" spans="8:22">
      <c r="H12226" s="369"/>
      <c r="M12226" s="368"/>
      <c r="P12226" s="369"/>
      <c r="S12226" s="369"/>
      <c r="V12226" s="358"/>
    </row>
    <row r="12227" spans="8:22">
      <c r="H12227" s="369"/>
      <c r="M12227" s="368"/>
      <c r="P12227" s="369"/>
      <c r="S12227" s="369"/>
      <c r="V12227" s="358"/>
    </row>
    <row r="12228" spans="8:22">
      <c r="H12228" s="369"/>
      <c r="M12228" s="368"/>
      <c r="P12228" s="369"/>
      <c r="S12228" s="369"/>
      <c r="V12228" s="358"/>
    </row>
    <row r="12229" spans="8:22">
      <c r="H12229" s="369"/>
      <c r="M12229" s="368"/>
      <c r="P12229" s="369"/>
      <c r="S12229" s="369"/>
      <c r="V12229" s="358"/>
    </row>
    <row r="12230" spans="8:22">
      <c r="H12230" s="369"/>
      <c r="M12230" s="368"/>
      <c r="P12230" s="369"/>
      <c r="S12230" s="369"/>
      <c r="V12230" s="358"/>
    </row>
    <row r="12231" spans="8:22">
      <c r="H12231" s="369"/>
      <c r="M12231" s="368"/>
      <c r="P12231" s="369"/>
      <c r="S12231" s="369"/>
      <c r="V12231" s="358"/>
    </row>
    <row r="12232" spans="8:22">
      <c r="H12232" s="369"/>
      <c r="M12232" s="368"/>
      <c r="P12232" s="369"/>
      <c r="S12232" s="369"/>
      <c r="V12232" s="358"/>
    </row>
    <row r="12233" spans="8:22">
      <c r="H12233" s="369"/>
      <c r="M12233" s="368"/>
      <c r="P12233" s="369"/>
      <c r="S12233" s="369"/>
      <c r="V12233" s="358"/>
    </row>
    <row r="12234" spans="8:22">
      <c r="H12234" s="369"/>
      <c r="M12234" s="368"/>
      <c r="P12234" s="369"/>
      <c r="S12234" s="369"/>
      <c r="V12234" s="358"/>
    </row>
    <row r="12235" spans="8:22">
      <c r="H12235" s="369"/>
      <c r="M12235" s="368"/>
      <c r="P12235" s="369"/>
      <c r="S12235" s="369"/>
      <c r="V12235" s="358"/>
    </row>
    <row r="12236" spans="8:22">
      <c r="H12236" s="369"/>
      <c r="M12236" s="368"/>
      <c r="P12236" s="369"/>
      <c r="S12236" s="369"/>
      <c r="V12236" s="358"/>
    </row>
    <row r="12237" spans="8:22">
      <c r="H12237" s="369"/>
      <c r="M12237" s="368"/>
      <c r="P12237" s="369"/>
      <c r="S12237" s="369"/>
      <c r="V12237" s="358"/>
    </row>
    <row r="12238" spans="8:22">
      <c r="H12238" s="369"/>
      <c r="M12238" s="368"/>
      <c r="P12238" s="369"/>
      <c r="S12238" s="369"/>
      <c r="V12238" s="358"/>
    </row>
    <row r="12239" spans="8:22">
      <c r="H12239" s="369"/>
      <c r="M12239" s="368"/>
      <c r="P12239" s="369"/>
      <c r="S12239" s="369"/>
      <c r="V12239" s="358"/>
    </row>
    <row r="12240" spans="8:22">
      <c r="H12240" s="369"/>
      <c r="M12240" s="368"/>
      <c r="P12240" s="369"/>
      <c r="S12240" s="369"/>
      <c r="V12240" s="358"/>
    </row>
    <row r="12241" spans="8:22">
      <c r="H12241" s="369"/>
      <c r="M12241" s="368"/>
      <c r="P12241" s="369"/>
      <c r="S12241" s="369"/>
      <c r="V12241" s="358"/>
    </row>
    <row r="12242" spans="8:22">
      <c r="H12242" s="369"/>
      <c r="M12242" s="368"/>
      <c r="P12242" s="369"/>
      <c r="S12242" s="369"/>
      <c r="V12242" s="358"/>
    </row>
    <row r="12243" spans="8:22">
      <c r="H12243" s="369"/>
      <c r="M12243" s="368"/>
      <c r="P12243" s="369"/>
      <c r="S12243" s="369"/>
      <c r="V12243" s="358"/>
    </row>
    <row r="12244" spans="8:22">
      <c r="H12244" s="369"/>
      <c r="M12244" s="368"/>
      <c r="P12244" s="369"/>
      <c r="S12244" s="369"/>
      <c r="V12244" s="358"/>
    </row>
    <row r="12245" spans="8:22">
      <c r="H12245" s="369"/>
      <c r="M12245" s="368"/>
      <c r="P12245" s="369"/>
      <c r="S12245" s="369"/>
      <c r="V12245" s="358"/>
    </row>
    <row r="12246" spans="8:22">
      <c r="H12246" s="369"/>
      <c r="M12246" s="368"/>
      <c r="P12246" s="369"/>
      <c r="S12246" s="369"/>
      <c r="V12246" s="358"/>
    </row>
    <row r="12247" spans="8:22">
      <c r="H12247" s="369"/>
      <c r="M12247" s="368"/>
      <c r="P12247" s="369"/>
      <c r="S12247" s="369"/>
      <c r="V12247" s="358"/>
    </row>
    <row r="12248" spans="8:22">
      <c r="H12248" s="369"/>
      <c r="M12248" s="368"/>
      <c r="P12248" s="369"/>
      <c r="S12248" s="369"/>
      <c r="V12248" s="358"/>
    </row>
    <row r="12249" spans="8:22">
      <c r="H12249" s="369"/>
      <c r="M12249" s="368"/>
      <c r="P12249" s="369"/>
      <c r="S12249" s="369"/>
      <c r="V12249" s="358"/>
    </row>
    <row r="12250" spans="8:22">
      <c r="H12250" s="369"/>
      <c r="M12250" s="368"/>
      <c r="P12250" s="369"/>
      <c r="S12250" s="369"/>
      <c r="V12250" s="358"/>
    </row>
    <row r="12251" spans="8:22">
      <c r="H12251" s="369"/>
      <c r="M12251" s="368"/>
      <c r="P12251" s="369"/>
      <c r="S12251" s="369"/>
      <c r="V12251" s="358"/>
    </row>
    <row r="12252" spans="8:22">
      <c r="H12252" s="369"/>
      <c r="M12252" s="368"/>
      <c r="P12252" s="369"/>
      <c r="S12252" s="369"/>
      <c r="V12252" s="358"/>
    </row>
    <row r="12253" spans="8:22">
      <c r="H12253" s="369"/>
      <c r="M12253" s="368"/>
      <c r="P12253" s="369"/>
      <c r="S12253" s="369"/>
      <c r="V12253" s="358"/>
    </row>
    <row r="12254" spans="8:22">
      <c r="H12254" s="369"/>
      <c r="M12254" s="368"/>
      <c r="P12254" s="369"/>
      <c r="S12254" s="369"/>
      <c r="V12254" s="358"/>
    </row>
    <row r="12255" spans="8:22">
      <c r="H12255" s="369"/>
      <c r="M12255" s="368"/>
      <c r="P12255" s="369"/>
      <c r="S12255" s="369"/>
      <c r="V12255" s="358"/>
    </row>
    <row r="12256" spans="8:22">
      <c r="H12256" s="369"/>
      <c r="M12256" s="368"/>
      <c r="P12256" s="369"/>
      <c r="S12256" s="369"/>
      <c r="V12256" s="358"/>
    </row>
    <row r="12257" spans="8:22">
      <c r="H12257" s="369"/>
      <c r="M12257" s="368"/>
      <c r="P12257" s="369"/>
      <c r="S12257" s="369"/>
      <c r="V12257" s="358"/>
    </row>
    <row r="12258" spans="8:22">
      <c r="H12258" s="369"/>
      <c r="M12258" s="368"/>
      <c r="P12258" s="369"/>
      <c r="S12258" s="369"/>
      <c r="V12258" s="358"/>
    </row>
    <row r="12259" spans="8:22">
      <c r="H12259" s="369"/>
      <c r="M12259" s="368"/>
      <c r="P12259" s="369"/>
      <c r="S12259" s="369"/>
      <c r="V12259" s="358"/>
    </row>
    <row r="12260" spans="8:22">
      <c r="H12260" s="369"/>
      <c r="M12260" s="368"/>
      <c r="P12260" s="369"/>
      <c r="S12260" s="369"/>
      <c r="V12260" s="358"/>
    </row>
    <row r="12261" spans="8:22">
      <c r="H12261" s="369"/>
      <c r="M12261" s="368"/>
      <c r="P12261" s="369"/>
      <c r="S12261" s="369"/>
      <c r="V12261" s="358"/>
    </row>
    <row r="12262" spans="8:22">
      <c r="H12262" s="369"/>
      <c r="M12262" s="368"/>
      <c r="P12262" s="369"/>
      <c r="S12262" s="369"/>
      <c r="V12262" s="358"/>
    </row>
    <row r="12263" spans="8:22">
      <c r="H12263" s="369"/>
      <c r="M12263" s="368"/>
      <c r="P12263" s="369"/>
      <c r="S12263" s="369"/>
      <c r="V12263" s="358"/>
    </row>
    <row r="12264" spans="8:22">
      <c r="H12264" s="369"/>
      <c r="M12264" s="368"/>
      <c r="P12264" s="369"/>
      <c r="S12264" s="369"/>
      <c r="V12264" s="358"/>
    </row>
    <row r="12265" spans="8:22">
      <c r="H12265" s="369"/>
      <c r="M12265" s="368"/>
      <c r="P12265" s="369"/>
      <c r="S12265" s="369"/>
      <c r="V12265" s="358"/>
    </row>
    <row r="12266" spans="8:22">
      <c r="H12266" s="369"/>
      <c r="M12266" s="368"/>
      <c r="P12266" s="369"/>
      <c r="S12266" s="369"/>
      <c r="V12266" s="358"/>
    </row>
    <row r="12267" spans="8:22">
      <c r="H12267" s="369"/>
      <c r="M12267" s="368"/>
      <c r="P12267" s="369"/>
      <c r="S12267" s="369"/>
      <c r="V12267" s="358"/>
    </row>
    <row r="12268" spans="8:22">
      <c r="H12268" s="369"/>
      <c r="M12268" s="368"/>
      <c r="P12268" s="369"/>
      <c r="S12268" s="369"/>
      <c r="V12268" s="358"/>
    </row>
    <row r="12269" spans="8:22">
      <c r="H12269" s="369"/>
      <c r="M12269" s="368"/>
      <c r="P12269" s="369"/>
      <c r="S12269" s="369"/>
      <c r="V12269" s="358"/>
    </row>
    <row r="12270" spans="8:22">
      <c r="H12270" s="369"/>
      <c r="M12270" s="368"/>
      <c r="P12270" s="369"/>
      <c r="S12270" s="369"/>
      <c r="V12270" s="358"/>
    </row>
    <row r="12271" spans="8:22">
      <c r="H12271" s="369"/>
      <c r="M12271" s="368"/>
      <c r="P12271" s="369"/>
      <c r="S12271" s="369"/>
      <c r="V12271" s="358"/>
    </row>
    <row r="12272" spans="8:22">
      <c r="H12272" s="369"/>
      <c r="M12272" s="368"/>
      <c r="P12272" s="369"/>
      <c r="S12272" s="369"/>
      <c r="V12272" s="358"/>
    </row>
    <row r="12273" spans="8:22">
      <c r="H12273" s="369"/>
      <c r="M12273" s="368"/>
      <c r="P12273" s="369"/>
      <c r="S12273" s="369"/>
      <c r="V12273" s="358"/>
    </row>
    <row r="12274" spans="8:22">
      <c r="H12274" s="369"/>
      <c r="M12274" s="368"/>
      <c r="P12274" s="369"/>
      <c r="S12274" s="369"/>
      <c r="V12274" s="358"/>
    </row>
    <row r="12275" spans="8:22">
      <c r="H12275" s="369"/>
      <c r="M12275" s="368"/>
      <c r="P12275" s="369"/>
      <c r="S12275" s="369"/>
      <c r="V12275" s="358"/>
    </row>
    <row r="12276" spans="8:22">
      <c r="H12276" s="369"/>
      <c r="M12276" s="368"/>
      <c r="P12276" s="369"/>
      <c r="S12276" s="369"/>
      <c r="V12276" s="358"/>
    </row>
    <row r="12277" spans="8:22">
      <c r="H12277" s="369"/>
      <c r="M12277" s="368"/>
      <c r="P12277" s="369"/>
      <c r="S12277" s="369"/>
      <c r="V12277" s="358"/>
    </row>
    <row r="12278" spans="8:22">
      <c r="H12278" s="369"/>
      <c r="M12278" s="368"/>
      <c r="P12278" s="369"/>
      <c r="S12278" s="369"/>
      <c r="V12278" s="358"/>
    </row>
    <row r="12279" spans="8:22">
      <c r="H12279" s="369"/>
      <c r="M12279" s="368"/>
      <c r="P12279" s="369"/>
      <c r="S12279" s="369"/>
      <c r="V12279" s="358"/>
    </row>
    <row r="12280" spans="8:22">
      <c r="H12280" s="369"/>
      <c r="M12280" s="368"/>
      <c r="P12280" s="369"/>
      <c r="S12280" s="369"/>
      <c r="V12280" s="358"/>
    </row>
    <row r="12281" spans="8:22">
      <c r="H12281" s="369"/>
      <c r="M12281" s="368"/>
      <c r="P12281" s="369"/>
      <c r="S12281" s="369"/>
      <c r="V12281" s="358"/>
    </row>
    <row r="12282" spans="8:22">
      <c r="H12282" s="369"/>
      <c r="M12282" s="368"/>
      <c r="P12282" s="369"/>
      <c r="S12282" s="369"/>
      <c r="V12282" s="358"/>
    </row>
    <row r="12283" spans="8:22">
      <c r="H12283" s="369"/>
      <c r="M12283" s="368"/>
      <c r="P12283" s="369"/>
      <c r="S12283" s="369"/>
      <c r="V12283" s="358"/>
    </row>
    <row r="12284" spans="8:22">
      <c r="H12284" s="369"/>
      <c r="M12284" s="368"/>
      <c r="P12284" s="369"/>
      <c r="S12284" s="369"/>
      <c r="V12284" s="358"/>
    </row>
    <row r="12285" spans="8:22">
      <c r="H12285" s="369"/>
      <c r="M12285" s="368"/>
      <c r="P12285" s="369"/>
      <c r="S12285" s="369"/>
      <c r="V12285" s="358"/>
    </row>
    <row r="12286" spans="8:22">
      <c r="H12286" s="369"/>
      <c r="M12286" s="368"/>
      <c r="P12286" s="369"/>
      <c r="S12286" s="369"/>
      <c r="V12286" s="358"/>
    </row>
    <row r="12287" spans="8:22">
      <c r="H12287" s="369"/>
      <c r="M12287" s="368"/>
      <c r="P12287" s="369"/>
      <c r="S12287" s="369"/>
      <c r="V12287" s="358"/>
    </row>
    <row r="12288" spans="8:22">
      <c r="H12288" s="369"/>
      <c r="M12288" s="368"/>
      <c r="P12288" s="369"/>
      <c r="S12288" s="369"/>
      <c r="V12288" s="358"/>
    </row>
    <row r="12289" spans="8:22">
      <c r="H12289" s="369"/>
      <c r="M12289" s="368"/>
      <c r="P12289" s="369"/>
      <c r="S12289" s="369"/>
      <c r="V12289" s="358"/>
    </row>
    <row r="12290" spans="8:22">
      <c r="H12290" s="369"/>
      <c r="M12290" s="368"/>
      <c r="P12290" s="369"/>
      <c r="S12290" s="369"/>
      <c r="V12290" s="358"/>
    </row>
    <row r="12291" spans="8:22">
      <c r="H12291" s="369"/>
      <c r="M12291" s="368"/>
      <c r="P12291" s="369"/>
      <c r="S12291" s="369"/>
      <c r="V12291" s="358"/>
    </row>
    <row r="12292" spans="8:22">
      <c r="H12292" s="369"/>
      <c r="M12292" s="368"/>
      <c r="P12292" s="369"/>
      <c r="S12292" s="369"/>
      <c r="V12292" s="358"/>
    </row>
    <row r="12293" spans="8:22">
      <c r="H12293" s="369"/>
      <c r="M12293" s="368"/>
      <c r="P12293" s="369"/>
      <c r="S12293" s="369"/>
      <c r="V12293" s="358"/>
    </row>
    <row r="12294" spans="8:22">
      <c r="H12294" s="369"/>
      <c r="M12294" s="368"/>
      <c r="P12294" s="369"/>
      <c r="S12294" s="369"/>
      <c r="V12294" s="358"/>
    </row>
    <row r="12295" spans="8:22">
      <c r="H12295" s="369"/>
      <c r="M12295" s="368"/>
      <c r="P12295" s="369"/>
      <c r="S12295" s="369"/>
      <c r="V12295" s="358"/>
    </row>
    <row r="12296" spans="8:22">
      <c r="H12296" s="369"/>
      <c r="M12296" s="368"/>
      <c r="P12296" s="369"/>
      <c r="S12296" s="369"/>
      <c r="V12296" s="358"/>
    </row>
    <row r="12297" spans="8:22">
      <c r="H12297" s="369"/>
      <c r="M12297" s="368"/>
      <c r="P12297" s="369"/>
      <c r="S12297" s="369"/>
      <c r="V12297" s="358"/>
    </row>
    <row r="12298" spans="8:22">
      <c r="H12298" s="369"/>
      <c r="M12298" s="368"/>
      <c r="P12298" s="369"/>
      <c r="S12298" s="369"/>
      <c r="V12298" s="358"/>
    </row>
    <row r="12299" spans="8:22">
      <c r="H12299" s="369"/>
      <c r="M12299" s="368"/>
      <c r="P12299" s="369"/>
      <c r="S12299" s="369"/>
      <c r="V12299" s="358"/>
    </row>
    <row r="12300" spans="8:22">
      <c r="H12300" s="369"/>
      <c r="M12300" s="368"/>
      <c r="P12300" s="369"/>
      <c r="S12300" s="369"/>
      <c r="V12300" s="358"/>
    </row>
    <row r="12301" spans="8:22">
      <c r="H12301" s="369"/>
      <c r="M12301" s="368"/>
      <c r="P12301" s="369"/>
      <c r="S12301" s="369"/>
      <c r="V12301" s="358"/>
    </row>
    <row r="12302" spans="8:22">
      <c r="H12302" s="369"/>
      <c r="M12302" s="368"/>
      <c r="P12302" s="369"/>
      <c r="S12302" s="369"/>
      <c r="V12302" s="358"/>
    </row>
    <row r="12303" spans="8:22">
      <c r="H12303" s="369"/>
      <c r="M12303" s="368"/>
      <c r="P12303" s="369"/>
      <c r="S12303" s="369"/>
      <c r="V12303" s="358"/>
    </row>
    <row r="12304" spans="8:22">
      <c r="H12304" s="369"/>
      <c r="M12304" s="368"/>
      <c r="P12304" s="369"/>
      <c r="S12304" s="369"/>
      <c r="V12304" s="358"/>
    </row>
    <row r="12305" spans="8:22">
      <c r="H12305" s="369"/>
      <c r="M12305" s="368"/>
      <c r="P12305" s="369"/>
      <c r="S12305" s="369"/>
      <c r="V12305" s="358"/>
    </row>
    <row r="12306" spans="8:22">
      <c r="H12306" s="369"/>
      <c r="M12306" s="368"/>
      <c r="P12306" s="369"/>
      <c r="S12306" s="369"/>
      <c r="V12306" s="358"/>
    </row>
    <row r="12307" spans="8:22">
      <c r="H12307" s="369"/>
      <c r="M12307" s="368"/>
      <c r="P12307" s="369"/>
      <c r="S12307" s="369"/>
      <c r="V12307" s="358"/>
    </row>
    <row r="12308" spans="8:22">
      <c r="H12308" s="369"/>
      <c r="M12308" s="368"/>
      <c r="P12308" s="369"/>
      <c r="S12308" s="369"/>
      <c r="V12308" s="358"/>
    </row>
    <row r="12309" spans="8:22">
      <c r="H12309" s="369"/>
      <c r="M12309" s="368"/>
      <c r="P12309" s="369"/>
      <c r="S12309" s="369"/>
      <c r="V12309" s="358"/>
    </row>
    <row r="12310" spans="8:22">
      <c r="H12310" s="369"/>
      <c r="M12310" s="368"/>
      <c r="P12310" s="369"/>
      <c r="S12310" s="369"/>
      <c r="V12310" s="358"/>
    </row>
    <row r="12311" spans="8:22">
      <c r="H12311" s="369"/>
      <c r="M12311" s="368"/>
      <c r="P12311" s="369"/>
      <c r="S12311" s="369"/>
      <c r="V12311" s="358"/>
    </row>
    <row r="12312" spans="8:22">
      <c r="H12312" s="369"/>
      <c r="M12312" s="368"/>
      <c r="P12312" s="369"/>
      <c r="S12312" s="369"/>
      <c r="V12312" s="358"/>
    </row>
    <row r="12313" spans="8:22">
      <c r="H12313" s="369"/>
      <c r="M12313" s="368"/>
      <c r="P12313" s="369"/>
      <c r="S12313" s="369"/>
      <c r="V12313" s="358"/>
    </row>
    <row r="12314" spans="8:22">
      <c r="H12314" s="369"/>
      <c r="M12314" s="368"/>
      <c r="P12314" s="369"/>
      <c r="S12314" s="369"/>
      <c r="V12314" s="358"/>
    </row>
    <row r="12315" spans="8:22">
      <c r="H12315" s="369"/>
      <c r="M12315" s="368"/>
      <c r="P12315" s="369"/>
      <c r="S12315" s="369"/>
      <c r="V12315" s="358"/>
    </row>
    <row r="12316" spans="8:22">
      <c r="H12316" s="369"/>
      <c r="M12316" s="368"/>
      <c r="P12316" s="369"/>
      <c r="S12316" s="369"/>
      <c r="V12316" s="358"/>
    </row>
    <row r="12317" spans="8:22">
      <c r="H12317" s="369"/>
      <c r="M12317" s="368"/>
      <c r="P12317" s="369"/>
      <c r="S12317" s="369"/>
      <c r="V12317" s="358"/>
    </row>
    <row r="12318" spans="8:22">
      <c r="H12318" s="369"/>
      <c r="M12318" s="368"/>
      <c r="P12318" s="369"/>
      <c r="S12318" s="369"/>
      <c r="V12318" s="358"/>
    </row>
    <row r="12319" spans="8:22">
      <c r="H12319" s="369"/>
      <c r="M12319" s="368"/>
      <c r="P12319" s="369"/>
      <c r="S12319" s="369"/>
      <c r="V12319" s="358"/>
    </row>
    <row r="12320" spans="8:22">
      <c r="H12320" s="369"/>
      <c r="M12320" s="368"/>
      <c r="P12320" s="369"/>
      <c r="S12320" s="369"/>
      <c r="V12320" s="358"/>
    </row>
    <row r="12321" spans="8:22">
      <c r="H12321" s="369"/>
      <c r="M12321" s="368"/>
      <c r="P12321" s="369"/>
      <c r="S12321" s="369"/>
      <c r="V12321" s="358"/>
    </row>
    <row r="12322" spans="8:22">
      <c r="H12322" s="369"/>
      <c r="M12322" s="368"/>
      <c r="P12322" s="369"/>
      <c r="S12322" s="369"/>
      <c r="V12322" s="358"/>
    </row>
    <row r="12323" spans="8:22">
      <c r="H12323" s="369"/>
      <c r="M12323" s="368"/>
      <c r="P12323" s="369"/>
      <c r="S12323" s="369"/>
      <c r="V12323" s="358"/>
    </row>
    <row r="12324" spans="8:22">
      <c r="H12324" s="369"/>
      <c r="M12324" s="368"/>
      <c r="P12324" s="369"/>
      <c r="S12324" s="369"/>
      <c r="V12324" s="358"/>
    </row>
    <row r="12325" spans="8:22">
      <c r="H12325" s="369"/>
      <c r="M12325" s="368"/>
      <c r="P12325" s="369"/>
      <c r="S12325" s="369"/>
      <c r="V12325" s="358"/>
    </row>
    <row r="12326" spans="8:22">
      <c r="H12326" s="369"/>
      <c r="M12326" s="368"/>
      <c r="P12326" s="369"/>
      <c r="S12326" s="369"/>
      <c r="V12326" s="358"/>
    </row>
    <row r="12327" spans="8:22">
      <c r="H12327" s="369"/>
      <c r="M12327" s="368"/>
      <c r="P12327" s="369"/>
      <c r="S12327" s="369"/>
      <c r="V12327" s="358"/>
    </row>
    <row r="12328" spans="8:22">
      <c r="H12328" s="369"/>
      <c r="M12328" s="368"/>
      <c r="P12328" s="369"/>
      <c r="S12328" s="369"/>
      <c r="V12328" s="358"/>
    </row>
    <row r="12329" spans="8:22">
      <c r="H12329" s="369"/>
      <c r="M12329" s="368"/>
      <c r="P12329" s="369"/>
      <c r="S12329" s="369"/>
      <c r="V12329" s="358"/>
    </row>
    <row r="12330" spans="8:22">
      <c r="H12330" s="369"/>
      <c r="M12330" s="368"/>
      <c r="P12330" s="369"/>
      <c r="S12330" s="369"/>
      <c r="V12330" s="358"/>
    </row>
    <row r="12331" spans="8:22">
      <c r="H12331" s="369"/>
      <c r="M12331" s="368"/>
      <c r="P12331" s="369"/>
      <c r="S12331" s="369"/>
      <c r="V12331" s="358"/>
    </row>
    <row r="12332" spans="8:22">
      <c r="H12332" s="369"/>
      <c r="M12332" s="368"/>
      <c r="P12332" s="369"/>
      <c r="S12332" s="369"/>
      <c r="V12332" s="358"/>
    </row>
    <row r="12333" spans="8:22">
      <c r="H12333" s="369"/>
      <c r="M12333" s="368"/>
      <c r="P12333" s="369"/>
      <c r="S12333" s="369"/>
      <c r="V12333" s="358"/>
    </row>
    <row r="12334" spans="8:22">
      <c r="H12334" s="369"/>
      <c r="M12334" s="368"/>
      <c r="P12334" s="369"/>
      <c r="S12334" s="369"/>
      <c r="V12334" s="358"/>
    </row>
    <row r="12335" spans="8:22">
      <c r="H12335" s="369"/>
      <c r="M12335" s="368"/>
      <c r="P12335" s="369"/>
      <c r="S12335" s="369"/>
      <c r="V12335" s="358"/>
    </row>
    <row r="12336" spans="8:22">
      <c r="H12336" s="369"/>
      <c r="M12336" s="368"/>
      <c r="P12336" s="369"/>
      <c r="S12336" s="369"/>
      <c r="V12336" s="358"/>
    </row>
    <row r="12337" spans="8:22">
      <c r="H12337" s="369"/>
      <c r="M12337" s="368"/>
      <c r="P12337" s="369"/>
      <c r="S12337" s="369"/>
      <c r="V12337" s="358"/>
    </row>
    <row r="12338" spans="8:22">
      <c r="H12338" s="369"/>
      <c r="M12338" s="368"/>
      <c r="P12338" s="369"/>
      <c r="S12338" s="369"/>
      <c r="V12338" s="358"/>
    </row>
    <row r="12339" spans="8:22">
      <c r="H12339" s="369"/>
      <c r="M12339" s="368"/>
      <c r="P12339" s="369"/>
      <c r="S12339" s="369"/>
      <c r="V12339" s="358"/>
    </row>
    <row r="12340" spans="8:22">
      <c r="H12340" s="369"/>
      <c r="M12340" s="368"/>
      <c r="P12340" s="369"/>
      <c r="S12340" s="369"/>
      <c r="V12340" s="358"/>
    </row>
    <row r="12341" spans="8:22">
      <c r="H12341" s="369"/>
      <c r="M12341" s="368"/>
      <c r="P12341" s="369"/>
      <c r="S12341" s="369"/>
      <c r="V12341" s="358"/>
    </row>
    <row r="12342" spans="8:22">
      <c r="H12342" s="369"/>
      <c r="M12342" s="368"/>
      <c r="P12342" s="369"/>
      <c r="S12342" s="369"/>
      <c r="V12342" s="358"/>
    </row>
    <row r="12343" spans="8:22">
      <c r="H12343" s="369"/>
      <c r="M12343" s="368"/>
      <c r="P12343" s="369"/>
      <c r="S12343" s="369"/>
      <c r="V12343" s="358"/>
    </row>
    <row r="12344" spans="8:22">
      <c r="H12344" s="369"/>
      <c r="M12344" s="368"/>
      <c r="P12344" s="369"/>
      <c r="S12344" s="369"/>
      <c r="V12344" s="358"/>
    </row>
    <row r="12345" spans="8:22">
      <c r="H12345" s="369"/>
      <c r="M12345" s="368"/>
      <c r="P12345" s="369"/>
      <c r="S12345" s="369"/>
      <c r="V12345" s="358"/>
    </row>
    <row r="12346" spans="8:22">
      <c r="H12346" s="369"/>
      <c r="M12346" s="368"/>
      <c r="P12346" s="369"/>
      <c r="S12346" s="369"/>
      <c r="V12346" s="358"/>
    </row>
    <row r="12347" spans="8:22">
      <c r="H12347" s="369"/>
      <c r="M12347" s="368"/>
      <c r="P12347" s="369"/>
      <c r="S12347" s="369"/>
      <c r="V12347" s="358"/>
    </row>
    <row r="12348" spans="8:22">
      <c r="H12348" s="369"/>
      <c r="M12348" s="368"/>
      <c r="P12348" s="369"/>
      <c r="S12348" s="369"/>
      <c r="V12348" s="358"/>
    </row>
    <row r="12349" spans="8:22">
      <c r="H12349" s="369"/>
      <c r="M12349" s="368"/>
      <c r="P12349" s="369"/>
      <c r="S12349" s="369"/>
      <c r="V12349" s="358"/>
    </row>
    <row r="12350" spans="8:22">
      <c r="H12350" s="369"/>
      <c r="M12350" s="368"/>
      <c r="P12350" s="369"/>
      <c r="S12350" s="369"/>
      <c r="V12350" s="358"/>
    </row>
    <row r="12351" spans="8:22">
      <c r="H12351" s="369"/>
      <c r="M12351" s="368"/>
      <c r="P12351" s="369"/>
      <c r="S12351" s="369"/>
      <c r="V12351" s="358"/>
    </row>
    <row r="12352" spans="8:22">
      <c r="H12352" s="369"/>
      <c r="M12352" s="368"/>
      <c r="P12352" s="369"/>
      <c r="S12352" s="369"/>
      <c r="V12352" s="358"/>
    </row>
    <row r="12353" spans="8:22">
      <c r="H12353" s="369"/>
      <c r="M12353" s="368"/>
      <c r="P12353" s="369"/>
      <c r="S12353" s="369"/>
      <c r="V12353" s="358"/>
    </row>
    <row r="12354" spans="8:22">
      <c r="H12354" s="369"/>
      <c r="M12354" s="368"/>
      <c r="P12354" s="369"/>
      <c r="S12354" s="369"/>
      <c r="V12354" s="358"/>
    </row>
    <row r="12355" spans="8:22">
      <c r="H12355" s="369"/>
      <c r="M12355" s="368"/>
      <c r="P12355" s="369"/>
      <c r="S12355" s="369"/>
      <c r="V12355" s="358"/>
    </row>
    <row r="12356" spans="8:22">
      <c r="H12356" s="369"/>
      <c r="M12356" s="368"/>
      <c r="P12356" s="369"/>
      <c r="S12356" s="369"/>
      <c r="V12356" s="358"/>
    </row>
    <row r="12357" spans="8:22">
      <c r="H12357" s="369"/>
      <c r="M12357" s="368"/>
      <c r="P12357" s="369"/>
      <c r="S12357" s="369"/>
      <c r="V12357" s="358"/>
    </row>
    <row r="12358" spans="8:22">
      <c r="H12358" s="369"/>
      <c r="M12358" s="368"/>
      <c r="P12358" s="369"/>
      <c r="S12358" s="369"/>
      <c r="V12358" s="358"/>
    </row>
    <row r="12359" spans="8:22">
      <c r="H12359" s="369"/>
      <c r="M12359" s="368"/>
      <c r="P12359" s="369"/>
      <c r="S12359" s="369"/>
      <c r="V12359" s="358"/>
    </row>
    <row r="12360" spans="8:22">
      <c r="H12360" s="369"/>
      <c r="M12360" s="368"/>
      <c r="P12360" s="369"/>
      <c r="S12360" s="369"/>
      <c r="V12360" s="358"/>
    </row>
    <row r="12361" spans="8:22">
      <c r="H12361" s="369"/>
      <c r="M12361" s="368"/>
      <c r="P12361" s="369"/>
      <c r="S12361" s="369"/>
      <c r="V12361" s="358"/>
    </row>
    <row r="12362" spans="8:22">
      <c r="H12362" s="369"/>
      <c r="M12362" s="368"/>
      <c r="P12362" s="369"/>
      <c r="S12362" s="369"/>
      <c r="V12362" s="358"/>
    </row>
    <row r="12363" spans="8:22">
      <c r="H12363" s="369"/>
      <c r="M12363" s="368"/>
      <c r="P12363" s="369"/>
      <c r="S12363" s="369"/>
      <c r="V12363" s="358"/>
    </row>
    <row r="12364" spans="8:22">
      <c r="H12364" s="369"/>
      <c r="M12364" s="368"/>
      <c r="P12364" s="369"/>
      <c r="S12364" s="369"/>
      <c r="V12364" s="358"/>
    </row>
    <row r="12365" spans="8:22">
      <c r="H12365" s="369"/>
      <c r="M12365" s="368"/>
      <c r="P12365" s="369"/>
      <c r="S12365" s="369"/>
      <c r="V12365" s="358"/>
    </row>
    <row r="12366" spans="8:22">
      <c r="H12366" s="369"/>
      <c r="M12366" s="368"/>
      <c r="P12366" s="369"/>
      <c r="S12366" s="369"/>
      <c r="V12366" s="358"/>
    </row>
    <row r="12367" spans="8:22">
      <c r="H12367" s="369"/>
      <c r="M12367" s="368"/>
      <c r="P12367" s="369"/>
      <c r="S12367" s="369"/>
      <c r="V12367" s="358"/>
    </row>
    <row r="12368" spans="8:22">
      <c r="H12368" s="369"/>
      <c r="M12368" s="368"/>
      <c r="P12368" s="369"/>
      <c r="S12368" s="369"/>
      <c r="V12368" s="358"/>
    </row>
    <row r="12369" spans="8:22">
      <c r="H12369" s="369"/>
      <c r="M12369" s="368"/>
      <c r="P12369" s="369"/>
      <c r="S12369" s="369"/>
      <c r="V12369" s="358"/>
    </row>
    <row r="12370" spans="8:22">
      <c r="H12370" s="369"/>
      <c r="M12370" s="368"/>
      <c r="P12370" s="369"/>
      <c r="S12370" s="369"/>
      <c r="V12370" s="358"/>
    </row>
    <row r="12371" spans="8:22">
      <c r="H12371" s="369"/>
      <c r="M12371" s="368"/>
      <c r="P12371" s="369"/>
      <c r="S12371" s="369"/>
      <c r="V12371" s="358"/>
    </row>
    <row r="12372" spans="8:22">
      <c r="H12372" s="369"/>
      <c r="M12372" s="368"/>
      <c r="P12372" s="369"/>
      <c r="S12372" s="369"/>
      <c r="V12372" s="358"/>
    </row>
    <row r="12373" spans="8:22">
      <c r="H12373" s="369"/>
      <c r="M12373" s="368"/>
      <c r="P12373" s="369"/>
      <c r="S12373" s="369"/>
      <c r="V12373" s="358"/>
    </row>
    <row r="12374" spans="8:22">
      <c r="H12374" s="369"/>
      <c r="M12374" s="368"/>
      <c r="P12374" s="369"/>
      <c r="S12374" s="369"/>
      <c r="V12374" s="358"/>
    </row>
    <row r="12375" spans="8:22">
      <c r="H12375" s="369"/>
      <c r="M12375" s="368"/>
      <c r="P12375" s="369"/>
      <c r="S12375" s="369"/>
      <c r="V12375" s="358"/>
    </row>
    <row r="12376" spans="8:22">
      <c r="H12376" s="369"/>
      <c r="M12376" s="368"/>
      <c r="P12376" s="369"/>
      <c r="S12376" s="369"/>
      <c r="V12376" s="358"/>
    </row>
    <row r="12377" spans="8:22">
      <c r="H12377" s="369"/>
      <c r="M12377" s="368"/>
      <c r="P12377" s="369"/>
      <c r="S12377" s="369"/>
      <c r="V12377" s="358"/>
    </row>
    <row r="12378" spans="8:22">
      <c r="H12378" s="369"/>
      <c r="M12378" s="368"/>
      <c r="P12378" s="369"/>
      <c r="S12378" s="369"/>
      <c r="V12378" s="358"/>
    </row>
    <row r="12379" spans="8:22">
      <c r="H12379" s="369"/>
      <c r="M12379" s="368"/>
      <c r="P12379" s="369"/>
      <c r="S12379" s="369"/>
      <c r="V12379" s="358"/>
    </row>
    <row r="12380" spans="8:22">
      <c r="H12380" s="369"/>
      <c r="M12380" s="368"/>
      <c r="P12380" s="369"/>
      <c r="S12380" s="369"/>
      <c r="V12380" s="358"/>
    </row>
    <row r="12381" spans="8:22">
      <c r="H12381" s="369"/>
      <c r="M12381" s="368"/>
      <c r="P12381" s="369"/>
      <c r="S12381" s="369"/>
      <c r="V12381" s="358"/>
    </row>
    <row r="12382" spans="8:22">
      <c r="H12382" s="369"/>
      <c r="M12382" s="368"/>
      <c r="P12382" s="369"/>
      <c r="S12382" s="369"/>
      <c r="V12382" s="358"/>
    </row>
    <row r="12383" spans="8:22">
      <c r="H12383" s="369"/>
      <c r="M12383" s="368"/>
      <c r="P12383" s="369"/>
      <c r="S12383" s="369"/>
      <c r="V12383" s="358"/>
    </row>
    <row r="12384" spans="8:22">
      <c r="H12384" s="369"/>
      <c r="M12384" s="368"/>
      <c r="P12384" s="369"/>
      <c r="S12384" s="369"/>
      <c r="V12384" s="358"/>
    </row>
    <row r="12385" spans="8:22">
      <c r="H12385" s="369"/>
      <c r="M12385" s="368"/>
      <c r="P12385" s="369"/>
      <c r="S12385" s="369"/>
      <c r="V12385" s="358"/>
    </row>
    <row r="12386" spans="8:22">
      <c r="H12386" s="369"/>
      <c r="M12386" s="368"/>
      <c r="P12386" s="369"/>
      <c r="S12386" s="369"/>
      <c r="V12386" s="358"/>
    </row>
    <row r="12387" spans="8:22">
      <c r="H12387" s="369"/>
      <c r="M12387" s="368"/>
      <c r="P12387" s="369"/>
      <c r="S12387" s="369"/>
      <c r="V12387" s="358"/>
    </row>
    <row r="12388" spans="8:22">
      <c r="H12388" s="369"/>
      <c r="M12388" s="368"/>
      <c r="P12388" s="369"/>
      <c r="S12388" s="369"/>
      <c r="V12388" s="358"/>
    </row>
    <row r="12389" spans="8:22">
      <c r="H12389" s="369"/>
      <c r="M12389" s="368"/>
      <c r="P12389" s="369"/>
      <c r="S12389" s="369"/>
      <c r="V12389" s="358"/>
    </row>
    <row r="12390" spans="8:22">
      <c r="H12390" s="369"/>
      <c r="M12390" s="368"/>
      <c r="P12390" s="369"/>
      <c r="S12390" s="369"/>
      <c r="V12390" s="358"/>
    </row>
    <row r="12391" spans="8:22">
      <c r="H12391" s="369"/>
      <c r="M12391" s="368"/>
      <c r="P12391" s="369"/>
      <c r="S12391" s="369"/>
      <c r="V12391" s="358"/>
    </row>
    <row r="12392" spans="8:22">
      <c r="H12392" s="369"/>
      <c r="M12392" s="368"/>
      <c r="P12392" s="369"/>
      <c r="S12392" s="369"/>
      <c r="V12392" s="358"/>
    </row>
    <row r="12393" spans="8:22">
      <c r="H12393" s="369"/>
      <c r="M12393" s="368"/>
      <c r="P12393" s="369"/>
      <c r="S12393" s="369"/>
      <c r="V12393" s="358"/>
    </row>
    <row r="12394" spans="8:22">
      <c r="H12394" s="369"/>
      <c r="M12394" s="368"/>
      <c r="P12394" s="369"/>
      <c r="S12394" s="369"/>
      <c r="V12394" s="358"/>
    </row>
    <row r="12395" spans="8:22">
      <c r="H12395" s="369"/>
      <c r="M12395" s="368"/>
      <c r="P12395" s="369"/>
      <c r="S12395" s="369"/>
      <c r="V12395" s="358"/>
    </row>
    <row r="12396" spans="8:22">
      <c r="H12396" s="369"/>
      <c r="M12396" s="368"/>
      <c r="P12396" s="369"/>
      <c r="S12396" s="369"/>
      <c r="V12396" s="358"/>
    </row>
    <row r="12397" spans="8:22">
      <c r="H12397" s="369"/>
      <c r="M12397" s="368"/>
      <c r="P12397" s="369"/>
      <c r="S12397" s="369"/>
      <c r="V12397" s="358"/>
    </row>
    <row r="12398" spans="8:22">
      <c r="H12398" s="369"/>
      <c r="M12398" s="368"/>
      <c r="P12398" s="369"/>
      <c r="S12398" s="369"/>
      <c r="V12398" s="358"/>
    </row>
    <row r="12399" spans="8:22">
      <c r="H12399" s="369"/>
      <c r="M12399" s="368"/>
      <c r="P12399" s="369"/>
      <c r="S12399" s="369"/>
      <c r="V12399" s="358"/>
    </row>
    <row r="12400" spans="8:22">
      <c r="H12400" s="369"/>
      <c r="M12400" s="368"/>
      <c r="P12400" s="369"/>
      <c r="S12400" s="369"/>
      <c r="V12400" s="358"/>
    </row>
    <row r="12401" spans="8:22">
      <c r="H12401" s="369"/>
      <c r="M12401" s="368"/>
      <c r="P12401" s="369"/>
      <c r="S12401" s="369"/>
      <c r="V12401" s="358"/>
    </row>
    <row r="12402" spans="8:22">
      <c r="H12402" s="369"/>
      <c r="M12402" s="368"/>
      <c r="P12402" s="369"/>
      <c r="S12402" s="369"/>
      <c r="V12402" s="358"/>
    </row>
    <row r="12403" spans="8:22">
      <c r="H12403" s="369"/>
      <c r="M12403" s="368"/>
      <c r="P12403" s="369"/>
      <c r="S12403" s="369"/>
      <c r="V12403" s="358"/>
    </row>
    <row r="12404" spans="8:22">
      <c r="H12404" s="369"/>
      <c r="M12404" s="368"/>
      <c r="P12404" s="369"/>
      <c r="S12404" s="369"/>
      <c r="V12404" s="358"/>
    </row>
    <row r="12405" spans="8:22">
      <c r="H12405" s="369"/>
      <c r="M12405" s="368"/>
      <c r="P12405" s="369"/>
      <c r="S12405" s="369"/>
      <c r="V12405" s="358"/>
    </row>
    <row r="12406" spans="8:22">
      <c r="H12406" s="369"/>
      <c r="M12406" s="368"/>
      <c r="P12406" s="369"/>
      <c r="S12406" s="369"/>
      <c r="V12406" s="358"/>
    </row>
    <row r="12407" spans="8:22">
      <c r="H12407" s="369"/>
      <c r="M12407" s="368"/>
      <c r="P12407" s="369"/>
      <c r="S12407" s="369"/>
      <c r="V12407" s="358"/>
    </row>
    <row r="12408" spans="8:22">
      <c r="H12408" s="369"/>
      <c r="M12408" s="368"/>
      <c r="P12408" s="369"/>
      <c r="S12408" s="369"/>
      <c r="V12408" s="358"/>
    </row>
    <row r="12409" spans="8:22">
      <c r="H12409" s="369"/>
      <c r="M12409" s="368"/>
      <c r="P12409" s="369"/>
      <c r="S12409" s="369"/>
      <c r="V12409" s="358"/>
    </row>
    <row r="12410" spans="8:22">
      <c r="H12410" s="369"/>
      <c r="M12410" s="368"/>
      <c r="P12410" s="369"/>
      <c r="S12410" s="369"/>
      <c r="V12410" s="358"/>
    </row>
    <row r="12411" spans="8:22">
      <c r="H12411" s="369"/>
      <c r="M12411" s="368"/>
      <c r="P12411" s="369"/>
      <c r="S12411" s="369"/>
      <c r="V12411" s="358"/>
    </row>
    <row r="12412" spans="8:22">
      <c r="H12412" s="369"/>
      <c r="M12412" s="368"/>
      <c r="P12412" s="369"/>
      <c r="S12412" s="369"/>
      <c r="V12412" s="358"/>
    </row>
    <row r="12413" spans="8:22">
      <c r="H12413" s="369"/>
      <c r="M12413" s="368"/>
      <c r="P12413" s="369"/>
      <c r="S12413" s="369"/>
      <c r="V12413" s="358"/>
    </row>
    <row r="12414" spans="8:22">
      <c r="H12414" s="369"/>
      <c r="M12414" s="368"/>
      <c r="P12414" s="369"/>
      <c r="S12414" s="369"/>
      <c r="V12414" s="358"/>
    </row>
    <row r="12415" spans="8:22">
      <c r="H12415" s="369"/>
      <c r="M12415" s="368"/>
      <c r="P12415" s="369"/>
      <c r="S12415" s="369"/>
      <c r="V12415" s="358"/>
    </row>
    <row r="12416" spans="8:22">
      <c r="H12416" s="369"/>
      <c r="M12416" s="368"/>
      <c r="P12416" s="369"/>
      <c r="S12416" s="369"/>
      <c r="V12416" s="358"/>
    </row>
    <row r="12417" spans="8:22">
      <c r="H12417" s="369"/>
      <c r="M12417" s="368"/>
      <c r="P12417" s="369"/>
      <c r="S12417" s="369"/>
      <c r="V12417" s="358"/>
    </row>
    <row r="12418" spans="8:22">
      <c r="H12418" s="369"/>
      <c r="M12418" s="368"/>
      <c r="P12418" s="369"/>
      <c r="S12418" s="369"/>
      <c r="V12418" s="358"/>
    </row>
    <row r="12419" spans="8:22">
      <c r="H12419" s="369"/>
      <c r="M12419" s="368"/>
      <c r="P12419" s="369"/>
      <c r="S12419" s="369"/>
      <c r="V12419" s="358"/>
    </row>
    <row r="12420" spans="8:22">
      <c r="H12420" s="369"/>
      <c r="M12420" s="368"/>
      <c r="P12420" s="369"/>
      <c r="S12420" s="369"/>
      <c r="V12420" s="358"/>
    </row>
    <row r="12421" spans="8:22">
      <c r="H12421" s="369"/>
      <c r="M12421" s="368"/>
      <c r="P12421" s="369"/>
      <c r="S12421" s="369"/>
      <c r="V12421" s="358"/>
    </row>
    <row r="12422" spans="8:22">
      <c r="H12422" s="369"/>
      <c r="M12422" s="368"/>
      <c r="P12422" s="369"/>
      <c r="S12422" s="369"/>
      <c r="V12422" s="358"/>
    </row>
    <row r="12423" spans="8:22">
      <c r="H12423" s="369"/>
      <c r="M12423" s="368"/>
      <c r="P12423" s="369"/>
      <c r="S12423" s="369"/>
      <c r="V12423" s="358"/>
    </row>
    <row r="12424" spans="8:22">
      <c r="H12424" s="369"/>
      <c r="M12424" s="368"/>
      <c r="P12424" s="369"/>
      <c r="S12424" s="369"/>
      <c r="V12424" s="358"/>
    </row>
    <row r="12425" spans="8:22">
      <c r="H12425" s="369"/>
      <c r="M12425" s="368"/>
      <c r="P12425" s="369"/>
      <c r="S12425" s="369"/>
      <c r="V12425" s="358"/>
    </row>
    <row r="12426" spans="8:22">
      <c r="H12426" s="369"/>
      <c r="M12426" s="368"/>
      <c r="P12426" s="369"/>
      <c r="S12426" s="369"/>
      <c r="V12426" s="358"/>
    </row>
    <row r="12427" spans="8:22">
      <c r="H12427" s="369"/>
      <c r="M12427" s="368"/>
      <c r="P12427" s="369"/>
      <c r="S12427" s="369"/>
      <c r="V12427" s="358"/>
    </row>
    <row r="12428" spans="8:22">
      <c r="H12428" s="369"/>
      <c r="M12428" s="368"/>
      <c r="P12428" s="369"/>
      <c r="S12428" s="369"/>
      <c r="V12428" s="358"/>
    </row>
    <row r="12429" spans="8:22">
      <c r="H12429" s="369"/>
      <c r="M12429" s="368"/>
      <c r="P12429" s="369"/>
      <c r="S12429" s="369"/>
      <c r="V12429" s="358"/>
    </row>
    <row r="12430" spans="8:22">
      <c r="H12430" s="369"/>
      <c r="M12430" s="368"/>
      <c r="P12430" s="369"/>
      <c r="S12430" s="369"/>
      <c r="V12430" s="358"/>
    </row>
    <row r="12431" spans="8:22">
      <c r="H12431" s="369"/>
      <c r="M12431" s="368"/>
      <c r="P12431" s="369"/>
      <c r="S12431" s="369"/>
      <c r="V12431" s="358"/>
    </row>
    <row r="12432" spans="8:22">
      <c r="H12432" s="369"/>
      <c r="M12432" s="368"/>
      <c r="P12432" s="369"/>
      <c r="S12432" s="369"/>
      <c r="V12432" s="358"/>
    </row>
    <row r="12433" spans="8:22">
      <c r="H12433" s="369"/>
      <c r="M12433" s="368"/>
      <c r="P12433" s="369"/>
      <c r="S12433" s="369"/>
      <c r="V12433" s="358"/>
    </row>
    <row r="12434" spans="8:22">
      <c r="H12434" s="369"/>
      <c r="M12434" s="368"/>
      <c r="P12434" s="369"/>
      <c r="S12434" s="369"/>
      <c r="V12434" s="358"/>
    </row>
    <row r="12435" spans="8:22">
      <c r="H12435" s="369"/>
      <c r="M12435" s="368"/>
      <c r="P12435" s="369"/>
      <c r="S12435" s="369"/>
      <c r="V12435" s="358"/>
    </row>
    <row r="12436" spans="8:22">
      <c r="H12436" s="369"/>
      <c r="M12436" s="368"/>
      <c r="P12436" s="369"/>
      <c r="S12436" s="369"/>
      <c r="V12436" s="358"/>
    </row>
    <row r="12437" spans="8:22">
      <c r="H12437" s="369"/>
      <c r="M12437" s="368"/>
      <c r="P12437" s="369"/>
      <c r="S12437" s="369"/>
      <c r="V12437" s="358"/>
    </row>
    <row r="12438" spans="8:22">
      <c r="H12438" s="369"/>
      <c r="M12438" s="368"/>
      <c r="P12438" s="369"/>
      <c r="S12438" s="369"/>
      <c r="V12438" s="358"/>
    </row>
    <row r="12439" spans="8:22">
      <c r="H12439" s="369"/>
      <c r="M12439" s="368"/>
      <c r="P12439" s="369"/>
      <c r="S12439" s="369"/>
      <c r="V12439" s="358"/>
    </row>
    <row r="12440" spans="8:22">
      <c r="H12440" s="369"/>
      <c r="M12440" s="368"/>
      <c r="P12440" s="369"/>
      <c r="S12440" s="369"/>
      <c r="V12440" s="358"/>
    </row>
    <row r="12441" spans="8:22">
      <c r="H12441" s="369"/>
      <c r="M12441" s="368"/>
      <c r="P12441" s="369"/>
      <c r="S12441" s="369"/>
      <c r="V12441" s="358"/>
    </row>
    <row r="12442" spans="8:22">
      <c r="H12442" s="369"/>
      <c r="M12442" s="368"/>
      <c r="P12442" s="369"/>
      <c r="S12442" s="369"/>
      <c r="V12442" s="358"/>
    </row>
    <row r="12443" spans="8:22">
      <c r="H12443" s="369"/>
      <c r="M12443" s="368"/>
      <c r="P12443" s="369"/>
      <c r="S12443" s="369"/>
      <c r="V12443" s="358"/>
    </row>
    <row r="12444" spans="8:22">
      <c r="H12444" s="369"/>
      <c r="M12444" s="368"/>
      <c r="P12444" s="369"/>
      <c r="S12444" s="369"/>
      <c r="V12444" s="358"/>
    </row>
    <row r="12445" spans="8:22">
      <c r="H12445" s="369"/>
      <c r="M12445" s="368"/>
      <c r="P12445" s="369"/>
      <c r="S12445" s="369"/>
      <c r="V12445" s="358"/>
    </row>
    <row r="12446" spans="8:22">
      <c r="H12446" s="369"/>
      <c r="M12446" s="368"/>
      <c r="P12446" s="369"/>
      <c r="S12446" s="369"/>
      <c r="V12446" s="358"/>
    </row>
    <row r="12447" spans="8:22">
      <c r="H12447" s="369"/>
      <c r="M12447" s="368"/>
      <c r="P12447" s="369"/>
      <c r="S12447" s="369"/>
      <c r="V12447" s="358"/>
    </row>
    <row r="12448" spans="8:22">
      <c r="H12448" s="369"/>
      <c r="M12448" s="368"/>
      <c r="P12448" s="369"/>
      <c r="S12448" s="369"/>
      <c r="V12448" s="358"/>
    </row>
    <row r="12449" spans="8:22">
      <c r="H12449" s="369"/>
      <c r="M12449" s="368"/>
      <c r="P12449" s="369"/>
      <c r="S12449" s="369"/>
      <c r="V12449" s="358"/>
    </row>
    <row r="12450" spans="8:22">
      <c r="H12450" s="369"/>
      <c r="M12450" s="368"/>
      <c r="P12450" s="369"/>
      <c r="S12450" s="369"/>
      <c r="V12450" s="358"/>
    </row>
    <row r="12451" spans="8:22">
      <c r="H12451" s="369"/>
      <c r="M12451" s="368"/>
      <c r="P12451" s="369"/>
      <c r="S12451" s="369"/>
      <c r="V12451" s="358"/>
    </row>
    <row r="12452" spans="8:22">
      <c r="H12452" s="369"/>
      <c r="M12452" s="368"/>
      <c r="P12452" s="369"/>
      <c r="S12452" s="369"/>
      <c r="V12452" s="358"/>
    </row>
    <row r="12453" spans="8:22">
      <c r="H12453" s="369"/>
      <c r="M12453" s="368"/>
      <c r="P12453" s="369"/>
      <c r="S12453" s="369"/>
      <c r="V12453" s="358"/>
    </row>
    <row r="12454" spans="8:22">
      <c r="H12454" s="369"/>
      <c r="M12454" s="368"/>
      <c r="P12454" s="369"/>
      <c r="S12454" s="369"/>
      <c r="V12454" s="358"/>
    </row>
    <row r="12455" spans="8:22">
      <c r="H12455" s="369"/>
      <c r="M12455" s="368"/>
      <c r="P12455" s="369"/>
      <c r="S12455" s="369"/>
      <c r="V12455" s="358"/>
    </row>
    <row r="12456" spans="8:22">
      <c r="H12456" s="369"/>
      <c r="M12456" s="368"/>
      <c r="P12456" s="369"/>
      <c r="S12456" s="369"/>
      <c r="V12456" s="358"/>
    </row>
    <row r="12457" spans="8:22">
      <c r="H12457" s="369"/>
      <c r="M12457" s="368"/>
      <c r="P12457" s="369"/>
      <c r="S12457" s="369"/>
      <c r="V12457" s="358"/>
    </row>
    <row r="12458" spans="8:22">
      <c r="H12458" s="369"/>
      <c r="M12458" s="368"/>
      <c r="P12458" s="369"/>
      <c r="S12458" s="369"/>
      <c r="V12458" s="358"/>
    </row>
    <row r="12459" spans="8:22">
      <c r="H12459" s="369"/>
      <c r="M12459" s="368"/>
      <c r="P12459" s="369"/>
      <c r="S12459" s="369"/>
      <c r="V12459" s="358"/>
    </row>
    <row r="12460" spans="8:22">
      <c r="H12460" s="369"/>
      <c r="M12460" s="368"/>
      <c r="P12460" s="369"/>
      <c r="S12460" s="369"/>
      <c r="V12460" s="358"/>
    </row>
    <row r="12461" spans="8:22">
      <c r="H12461" s="369"/>
      <c r="M12461" s="368"/>
      <c r="P12461" s="369"/>
      <c r="S12461" s="369"/>
      <c r="V12461" s="358"/>
    </row>
    <row r="12462" spans="8:22">
      <c r="H12462" s="369"/>
      <c r="M12462" s="368"/>
      <c r="P12462" s="369"/>
      <c r="S12462" s="369"/>
      <c r="V12462" s="358"/>
    </row>
    <row r="12463" spans="8:22">
      <c r="H12463" s="369"/>
      <c r="M12463" s="368"/>
      <c r="P12463" s="369"/>
      <c r="S12463" s="369"/>
      <c r="V12463" s="358"/>
    </row>
    <row r="12464" spans="8:22">
      <c r="H12464" s="369"/>
      <c r="M12464" s="368"/>
      <c r="P12464" s="369"/>
      <c r="S12464" s="369"/>
      <c r="V12464" s="358"/>
    </row>
    <row r="12465" spans="8:22">
      <c r="H12465" s="369"/>
      <c r="M12465" s="368"/>
      <c r="P12465" s="369"/>
      <c r="S12465" s="369"/>
      <c r="V12465" s="358"/>
    </row>
    <row r="12466" spans="8:22">
      <c r="H12466" s="369"/>
      <c r="M12466" s="368"/>
      <c r="P12466" s="369"/>
      <c r="S12466" s="369"/>
      <c r="V12466" s="358"/>
    </row>
    <row r="12467" spans="8:22">
      <c r="H12467" s="369"/>
      <c r="M12467" s="368"/>
      <c r="P12467" s="369"/>
      <c r="S12467" s="369"/>
      <c r="V12467" s="358"/>
    </row>
    <row r="12468" spans="8:22">
      <c r="H12468" s="369"/>
      <c r="M12468" s="368"/>
      <c r="P12468" s="369"/>
      <c r="S12468" s="369"/>
      <c r="V12468" s="358"/>
    </row>
    <row r="12469" spans="8:22">
      <c r="H12469" s="369"/>
      <c r="M12469" s="368"/>
      <c r="P12469" s="369"/>
      <c r="S12469" s="369"/>
      <c r="V12469" s="358"/>
    </row>
    <row r="12470" spans="8:22">
      <c r="H12470" s="369"/>
      <c r="M12470" s="368"/>
      <c r="P12470" s="369"/>
      <c r="S12470" s="369"/>
      <c r="V12470" s="358"/>
    </row>
    <row r="12471" spans="8:22">
      <c r="H12471" s="369"/>
      <c r="M12471" s="368"/>
      <c r="P12471" s="369"/>
      <c r="S12471" s="369"/>
      <c r="V12471" s="358"/>
    </row>
    <row r="12472" spans="8:22">
      <c r="H12472" s="369"/>
      <c r="M12472" s="368"/>
      <c r="P12472" s="369"/>
      <c r="S12472" s="369"/>
      <c r="V12472" s="358"/>
    </row>
    <row r="12473" spans="8:22">
      <c r="H12473" s="369"/>
      <c r="M12473" s="368"/>
      <c r="P12473" s="369"/>
      <c r="S12473" s="369"/>
      <c r="V12473" s="358"/>
    </row>
    <row r="12474" spans="8:22">
      <c r="H12474" s="369"/>
      <c r="M12474" s="368"/>
      <c r="P12474" s="369"/>
      <c r="S12474" s="369"/>
      <c r="V12474" s="358"/>
    </row>
    <row r="12475" spans="8:22">
      <c r="H12475" s="369"/>
      <c r="M12475" s="368"/>
      <c r="P12475" s="369"/>
      <c r="S12475" s="369"/>
      <c r="V12475" s="358"/>
    </row>
    <row r="12476" spans="8:22">
      <c r="H12476" s="369"/>
      <c r="M12476" s="368"/>
      <c r="P12476" s="369"/>
      <c r="S12476" s="369"/>
      <c r="V12476" s="358"/>
    </row>
    <row r="12477" spans="8:22">
      <c r="H12477" s="369"/>
      <c r="M12477" s="368"/>
      <c r="P12477" s="369"/>
      <c r="S12477" s="369"/>
      <c r="V12477" s="358"/>
    </row>
    <row r="12478" spans="8:22">
      <c r="H12478" s="369"/>
      <c r="M12478" s="368"/>
      <c r="P12478" s="369"/>
      <c r="S12478" s="369"/>
      <c r="V12478" s="358"/>
    </row>
    <row r="12479" spans="8:22">
      <c r="H12479" s="369"/>
      <c r="M12479" s="368"/>
      <c r="P12479" s="369"/>
      <c r="S12479" s="369"/>
      <c r="V12479" s="358"/>
    </row>
    <row r="12480" spans="8:22">
      <c r="H12480" s="369"/>
      <c r="M12480" s="368"/>
      <c r="P12480" s="369"/>
      <c r="S12480" s="369"/>
      <c r="V12480" s="358"/>
    </row>
    <row r="12481" spans="8:22">
      <c r="H12481" s="369"/>
      <c r="M12481" s="368"/>
      <c r="P12481" s="369"/>
      <c r="S12481" s="369"/>
      <c r="V12481" s="358"/>
    </row>
    <row r="12482" spans="8:22">
      <c r="H12482" s="369"/>
      <c r="M12482" s="368"/>
      <c r="P12482" s="369"/>
      <c r="S12482" s="369"/>
      <c r="V12482" s="358"/>
    </row>
    <row r="12483" spans="8:22">
      <c r="H12483" s="369"/>
      <c r="M12483" s="368"/>
      <c r="P12483" s="369"/>
      <c r="S12483" s="369"/>
      <c r="V12483" s="358"/>
    </row>
    <row r="12484" spans="8:22">
      <c r="H12484" s="369"/>
      <c r="M12484" s="368"/>
      <c r="P12484" s="369"/>
      <c r="S12484" s="369"/>
      <c r="V12484" s="358"/>
    </row>
    <row r="12485" spans="8:22">
      <c r="H12485" s="369"/>
      <c r="M12485" s="368"/>
      <c r="P12485" s="369"/>
      <c r="S12485" s="369"/>
      <c r="V12485" s="358"/>
    </row>
    <row r="12486" spans="8:22">
      <c r="H12486" s="369"/>
      <c r="M12486" s="368"/>
      <c r="P12486" s="369"/>
      <c r="S12486" s="369"/>
      <c r="V12486" s="358"/>
    </row>
    <row r="12487" spans="8:22">
      <c r="H12487" s="369"/>
      <c r="M12487" s="368"/>
      <c r="P12487" s="369"/>
      <c r="S12487" s="369"/>
      <c r="V12487" s="358"/>
    </row>
    <row r="12488" spans="8:22">
      <c r="H12488" s="369"/>
      <c r="M12488" s="368"/>
      <c r="P12488" s="369"/>
      <c r="S12488" s="369"/>
      <c r="V12488" s="358"/>
    </row>
    <row r="12489" spans="8:22">
      <c r="H12489" s="369"/>
      <c r="M12489" s="368"/>
      <c r="P12489" s="369"/>
      <c r="S12489" s="369"/>
      <c r="V12489" s="358"/>
    </row>
    <row r="12490" spans="8:22">
      <c r="H12490" s="369"/>
      <c r="M12490" s="368"/>
      <c r="P12490" s="369"/>
      <c r="S12490" s="369"/>
      <c r="V12490" s="358"/>
    </row>
    <row r="12491" spans="8:22">
      <c r="H12491" s="369"/>
      <c r="M12491" s="368"/>
      <c r="P12491" s="369"/>
      <c r="S12491" s="369"/>
      <c r="V12491" s="358"/>
    </row>
    <row r="12492" spans="8:22">
      <c r="H12492" s="369"/>
      <c r="M12492" s="368"/>
      <c r="P12492" s="369"/>
      <c r="S12492" s="369"/>
      <c r="V12492" s="358"/>
    </row>
    <row r="12493" spans="8:22">
      <c r="H12493" s="369"/>
      <c r="M12493" s="368"/>
      <c r="P12493" s="369"/>
      <c r="S12493" s="369"/>
      <c r="V12493" s="358"/>
    </row>
    <row r="12494" spans="8:22">
      <c r="H12494" s="369"/>
      <c r="M12494" s="368"/>
      <c r="P12494" s="369"/>
      <c r="S12494" s="369"/>
      <c r="V12494" s="358"/>
    </row>
    <row r="12495" spans="8:22">
      <c r="H12495" s="369"/>
      <c r="M12495" s="368"/>
      <c r="P12495" s="369"/>
      <c r="S12495" s="369"/>
      <c r="V12495" s="358"/>
    </row>
    <row r="12496" spans="8:22">
      <c r="H12496" s="369"/>
      <c r="M12496" s="368"/>
      <c r="P12496" s="369"/>
      <c r="S12496" s="369"/>
      <c r="V12496" s="358"/>
    </row>
    <row r="12497" spans="8:22">
      <c r="H12497" s="369"/>
      <c r="M12497" s="368"/>
      <c r="P12497" s="369"/>
      <c r="S12497" s="369"/>
      <c r="V12497" s="358"/>
    </row>
    <row r="12498" spans="8:22">
      <c r="H12498" s="369"/>
      <c r="M12498" s="368"/>
      <c r="P12498" s="369"/>
      <c r="S12498" s="369"/>
      <c r="V12498" s="358"/>
    </row>
    <row r="12499" spans="8:22">
      <c r="H12499" s="369"/>
      <c r="M12499" s="368"/>
      <c r="P12499" s="369"/>
      <c r="S12499" s="369"/>
      <c r="V12499" s="358"/>
    </row>
    <row r="12500" spans="8:22">
      <c r="H12500" s="369"/>
      <c r="M12500" s="368"/>
      <c r="P12500" s="369"/>
      <c r="S12500" s="369"/>
      <c r="V12500" s="358"/>
    </row>
    <row r="12501" spans="8:22">
      <c r="H12501" s="369"/>
      <c r="M12501" s="368"/>
      <c r="P12501" s="369"/>
      <c r="S12501" s="369"/>
      <c r="V12501" s="358"/>
    </row>
    <row r="12502" spans="8:22">
      <c r="H12502" s="369"/>
      <c r="M12502" s="368"/>
      <c r="P12502" s="369"/>
      <c r="S12502" s="369"/>
      <c r="V12502" s="358"/>
    </row>
    <row r="12503" spans="8:22">
      <c r="H12503" s="369"/>
      <c r="M12503" s="368"/>
      <c r="P12503" s="369"/>
      <c r="S12503" s="369"/>
      <c r="V12503" s="358"/>
    </row>
    <row r="12504" spans="8:22">
      <c r="H12504" s="369"/>
      <c r="M12504" s="368"/>
      <c r="P12504" s="369"/>
      <c r="S12504" s="369"/>
      <c r="V12504" s="358"/>
    </row>
    <row r="12505" spans="8:22">
      <c r="H12505" s="369"/>
      <c r="M12505" s="368"/>
      <c r="P12505" s="369"/>
      <c r="S12505" s="369"/>
      <c r="V12505" s="358"/>
    </row>
    <row r="12506" spans="8:22">
      <c r="H12506" s="369"/>
      <c r="M12506" s="368"/>
      <c r="P12506" s="369"/>
      <c r="S12506" s="369"/>
      <c r="V12506" s="358"/>
    </row>
    <row r="12507" spans="8:22">
      <c r="H12507" s="369"/>
      <c r="M12507" s="368"/>
      <c r="P12507" s="369"/>
      <c r="S12507" s="369"/>
      <c r="V12507" s="358"/>
    </row>
    <row r="12508" spans="8:22">
      <c r="H12508" s="369"/>
      <c r="M12508" s="368"/>
      <c r="P12508" s="369"/>
      <c r="S12508" s="369"/>
      <c r="V12508" s="358"/>
    </row>
    <row r="12509" spans="8:22">
      <c r="H12509" s="369"/>
      <c r="M12509" s="368"/>
      <c r="P12509" s="369"/>
      <c r="S12509" s="369"/>
      <c r="V12509" s="358"/>
    </row>
    <row r="12510" spans="8:22">
      <c r="H12510" s="369"/>
      <c r="M12510" s="368"/>
      <c r="P12510" s="369"/>
      <c r="S12510" s="369"/>
      <c r="V12510" s="358"/>
    </row>
    <row r="12511" spans="8:22">
      <c r="H12511" s="369"/>
      <c r="M12511" s="368"/>
      <c r="P12511" s="369"/>
      <c r="S12511" s="369"/>
      <c r="V12511" s="358"/>
    </row>
    <row r="12512" spans="8:22">
      <c r="H12512" s="369"/>
      <c r="M12512" s="368"/>
      <c r="P12512" s="369"/>
      <c r="S12512" s="369"/>
      <c r="V12512" s="358"/>
    </row>
    <row r="12513" spans="8:22">
      <c r="H12513" s="369"/>
      <c r="M12513" s="368"/>
      <c r="P12513" s="369"/>
      <c r="S12513" s="369"/>
      <c r="V12513" s="358"/>
    </row>
    <row r="12514" spans="8:22">
      <c r="H12514" s="369"/>
      <c r="M12514" s="368"/>
      <c r="P12514" s="369"/>
      <c r="S12514" s="369"/>
      <c r="V12514" s="358"/>
    </row>
    <row r="12515" spans="8:22">
      <c r="H12515" s="369"/>
      <c r="M12515" s="368"/>
      <c r="P12515" s="369"/>
      <c r="S12515" s="369"/>
      <c r="V12515" s="358"/>
    </row>
    <row r="12516" spans="8:22">
      <c r="H12516" s="369"/>
      <c r="M12516" s="368"/>
      <c r="P12516" s="369"/>
      <c r="S12516" s="369"/>
      <c r="V12516" s="358"/>
    </row>
    <row r="12517" spans="8:22">
      <c r="H12517" s="369"/>
      <c r="M12517" s="368"/>
      <c r="P12517" s="369"/>
      <c r="S12517" s="369"/>
      <c r="V12517" s="358"/>
    </row>
    <row r="12518" spans="8:22">
      <c r="H12518" s="369"/>
      <c r="M12518" s="368"/>
      <c r="P12518" s="369"/>
      <c r="S12518" s="369"/>
      <c r="V12518" s="358"/>
    </row>
    <row r="12519" spans="8:22">
      <c r="H12519" s="369"/>
      <c r="M12519" s="368"/>
      <c r="P12519" s="369"/>
      <c r="S12519" s="369"/>
      <c r="V12519" s="358"/>
    </row>
    <row r="12520" spans="8:22">
      <c r="H12520" s="369"/>
      <c r="M12520" s="368"/>
      <c r="P12520" s="369"/>
      <c r="S12520" s="369"/>
      <c r="V12520" s="358"/>
    </row>
    <row r="12521" spans="8:22">
      <c r="H12521" s="369"/>
      <c r="M12521" s="368"/>
      <c r="P12521" s="369"/>
      <c r="S12521" s="369"/>
      <c r="V12521" s="358"/>
    </row>
    <row r="12522" spans="8:22">
      <c r="H12522" s="369"/>
      <c r="M12522" s="368"/>
      <c r="P12522" s="369"/>
      <c r="S12522" s="369"/>
      <c r="V12522" s="358"/>
    </row>
    <row r="12523" spans="8:22">
      <c r="H12523" s="369"/>
      <c r="M12523" s="368"/>
      <c r="P12523" s="369"/>
      <c r="S12523" s="369"/>
      <c r="V12523" s="358"/>
    </row>
    <row r="12524" spans="8:22">
      <c r="H12524" s="369"/>
      <c r="M12524" s="368"/>
      <c r="P12524" s="369"/>
      <c r="S12524" s="369"/>
      <c r="V12524" s="358"/>
    </row>
    <row r="12525" spans="8:22">
      <c r="H12525" s="369"/>
      <c r="M12525" s="368"/>
      <c r="P12525" s="369"/>
      <c r="S12525" s="369"/>
      <c r="V12525" s="358"/>
    </row>
    <row r="12526" spans="8:22">
      <c r="H12526" s="369"/>
      <c r="M12526" s="368"/>
      <c r="P12526" s="369"/>
      <c r="S12526" s="369"/>
      <c r="V12526" s="358"/>
    </row>
    <row r="12527" spans="8:22">
      <c r="H12527" s="369"/>
      <c r="M12527" s="368"/>
      <c r="P12527" s="369"/>
      <c r="S12527" s="369"/>
      <c r="V12527" s="358"/>
    </row>
    <row r="12528" spans="8:22">
      <c r="H12528" s="369"/>
      <c r="M12528" s="368"/>
      <c r="P12528" s="369"/>
      <c r="S12528" s="369"/>
      <c r="V12528" s="358"/>
    </row>
    <row r="12529" spans="8:22">
      <c r="H12529" s="369"/>
      <c r="M12529" s="368"/>
      <c r="P12529" s="369"/>
      <c r="S12529" s="369"/>
      <c r="V12529" s="358"/>
    </row>
    <row r="12530" spans="8:22">
      <c r="H12530" s="369"/>
      <c r="M12530" s="368"/>
      <c r="P12530" s="369"/>
      <c r="S12530" s="369"/>
      <c r="V12530" s="358"/>
    </row>
    <row r="12531" spans="8:22">
      <c r="H12531" s="369"/>
      <c r="M12531" s="368"/>
      <c r="P12531" s="369"/>
      <c r="S12531" s="369"/>
      <c r="V12531" s="358"/>
    </row>
    <row r="12532" spans="8:22">
      <c r="H12532" s="369"/>
      <c r="M12532" s="368"/>
      <c r="P12532" s="369"/>
      <c r="S12532" s="369"/>
      <c r="V12532" s="358"/>
    </row>
    <row r="12533" spans="8:22">
      <c r="H12533" s="369"/>
      <c r="M12533" s="368"/>
      <c r="P12533" s="369"/>
      <c r="S12533" s="369"/>
      <c r="V12533" s="358"/>
    </row>
    <row r="12534" spans="8:22">
      <c r="H12534" s="369"/>
      <c r="M12534" s="368"/>
      <c r="P12534" s="369"/>
      <c r="S12534" s="369"/>
      <c r="V12534" s="358"/>
    </row>
    <row r="12535" spans="8:22">
      <c r="H12535" s="369"/>
      <c r="M12535" s="368"/>
      <c r="P12535" s="369"/>
      <c r="S12535" s="369"/>
      <c r="V12535" s="358"/>
    </row>
    <row r="12536" spans="8:22">
      <c r="H12536" s="369"/>
      <c r="M12536" s="368"/>
      <c r="P12536" s="369"/>
      <c r="S12536" s="369"/>
      <c r="V12536" s="358"/>
    </row>
    <row r="12537" spans="8:22">
      <c r="H12537" s="369"/>
      <c r="M12537" s="368"/>
      <c r="P12537" s="369"/>
      <c r="S12537" s="369"/>
      <c r="V12537" s="358"/>
    </row>
    <row r="12538" spans="8:22">
      <c r="H12538" s="369"/>
      <c r="M12538" s="368"/>
      <c r="P12538" s="369"/>
      <c r="S12538" s="369"/>
      <c r="V12538" s="358"/>
    </row>
    <row r="12539" spans="8:22">
      <c r="H12539" s="369"/>
      <c r="M12539" s="368"/>
      <c r="P12539" s="369"/>
      <c r="S12539" s="369"/>
      <c r="V12539" s="358"/>
    </row>
    <row r="12540" spans="8:22">
      <c r="H12540" s="369"/>
      <c r="M12540" s="368"/>
      <c r="P12540" s="369"/>
      <c r="S12540" s="369"/>
      <c r="V12540" s="358"/>
    </row>
    <row r="12541" spans="8:22">
      <c r="H12541" s="369"/>
      <c r="M12541" s="368"/>
      <c r="P12541" s="369"/>
      <c r="S12541" s="369"/>
      <c r="V12541" s="358"/>
    </row>
    <row r="12542" spans="8:22">
      <c r="H12542" s="369"/>
      <c r="M12542" s="368"/>
      <c r="P12542" s="369"/>
      <c r="S12542" s="369"/>
      <c r="V12542" s="358"/>
    </row>
    <row r="12543" spans="8:22">
      <c r="H12543" s="369"/>
      <c r="M12543" s="368"/>
      <c r="P12543" s="369"/>
      <c r="S12543" s="369"/>
      <c r="V12543" s="358"/>
    </row>
    <row r="12544" spans="8:22">
      <c r="H12544" s="369"/>
      <c r="M12544" s="368"/>
      <c r="P12544" s="369"/>
      <c r="S12544" s="369"/>
      <c r="V12544" s="358"/>
    </row>
    <row r="12545" spans="8:22">
      <c r="H12545" s="369"/>
      <c r="M12545" s="368"/>
      <c r="P12545" s="369"/>
      <c r="S12545" s="369"/>
      <c r="V12545" s="358"/>
    </row>
    <row r="12546" spans="8:22">
      <c r="H12546" s="369"/>
      <c r="M12546" s="368"/>
      <c r="P12546" s="369"/>
      <c r="S12546" s="369"/>
      <c r="V12546" s="358"/>
    </row>
    <row r="12547" spans="8:22">
      <c r="H12547" s="369"/>
      <c r="M12547" s="368"/>
      <c r="P12547" s="369"/>
      <c r="S12547" s="369"/>
      <c r="V12547" s="358"/>
    </row>
    <row r="12548" spans="8:22">
      <c r="H12548" s="369"/>
      <c r="M12548" s="368"/>
      <c r="P12548" s="369"/>
      <c r="S12548" s="369"/>
      <c r="V12548" s="358"/>
    </row>
    <row r="12549" spans="8:22">
      <c r="H12549" s="369"/>
      <c r="M12549" s="368"/>
      <c r="P12549" s="369"/>
      <c r="S12549" s="369"/>
      <c r="V12549" s="358"/>
    </row>
    <row r="12550" spans="8:22">
      <c r="H12550" s="369"/>
      <c r="M12550" s="368"/>
      <c r="P12550" s="369"/>
      <c r="S12550" s="369"/>
      <c r="V12550" s="358"/>
    </row>
    <row r="12551" spans="8:22">
      <c r="H12551" s="369"/>
      <c r="M12551" s="368"/>
      <c r="P12551" s="369"/>
      <c r="S12551" s="369"/>
      <c r="V12551" s="358"/>
    </row>
    <row r="12552" spans="8:22">
      <c r="H12552" s="369"/>
      <c r="M12552" s="368"/>
      <c r="P12552" s="369"/>
      <c r="S12552" s="369"/>
      <c r="V12552" s="358"/>
    </row>
    <row r="12553" spans="8:22">
      <c r="H12553" s="369"/>
      <c r="M12553" s="368"/>
      <c r="P12553" s="369"/>
      <c r="S12553" s="369"/>
      <c r="V12553" s="358"/>
    </row>
    <row r="12554" spans="8:22">
      <c r="H12554" s="369"/>
      <c r="M12554" s="368"/>
      <c r="P12554" s="369"/>
      <c r="S12554" s="369"/>
      <c r="V12554" s="358"/>
    </row>
    <row r="12555" spans="8:22">
      <c r="H12555" s="369"/>
      <c r="M12555" s="368"/>
      <c r="P12555" s="369"/>
      <c r="S12555" s="369"/>
      <c r="V12555" s="358"/>
    </row>
    <row r="12556" spans="8:22">
      <c r="H12556" s="369"/>
      <c r="M12556" s="368"/>
      <c r="P12556" s="369"/>
      <c r="S12556" s="369"/>
      <c r="V12556" s="358"/>
    </row>
    <row r="12557" spans="8:22">
      <c r="H12557" s="369"/>
      <c r="M12557" s="368"/>
      <c r="P12557" s="369"/>
      <c r="S12557" s="369"/>
      <c r="V12557" s="358"/>
    </row>
    <row r="12558" spans="8:22">
      <c r="H12558" s="369"/>
      <c r="M12558" s="368"/>
      <c r="P12558" s="369"/>
      <c r="S12558" s="369"/>
      <c r="V12558" s="358"/>
    </row>
    <row r="12559" spans="8:22">
      <c r="H12559" s="369"/>
      <c r="M12559" s="368"/>
      <c r="P12559" s="369"/>
      <c r="S12559" s="369"/>
      <c r="V12559" s="358"/>
    </row>
    <row r="12560" spans="8:22">
      <c r="H12560" s="369"/>
      <c r="M12560" s="368"/>
      <c r="P12560" s="369"/>
      <c r="S12560" s="369"/>
      <c r="V12560" s="358"/>
    </row>
    <row r="12561" spans="8:22">
      <c r="H12561" s="369"/>
      <c r="M12561" s="368"/>
      <c r="P12561" s="369"/>
      <c r="S12561" s="369"/>
      <c r="V12561" s="358"/>
    </row>
    <row r="12562" spans="8:22">
      <c r="H12562" s="369"/>
      <c r="M12562" s="368"/>
      <c r="P12562" s="369"/>
      <c r="S12562" s="369"/>
      <c r="V12562" s="358"/>
    </row>
    <row r="12563" spans="8:22">
      <c r="H12563" s="369"/>
      <c r="M12563" s="368"/>
      <c r="P12563" s="369"/>
      <c r="S12563" s="369"/>
      <c r="V12563" s="358"/>
    </row>
    <row r="12564" spans="8:22">
      <c r="H12564" s="369"/>
      <c r="M12564" s="368"/>
      <c r="P12564" s="369"/>
      <c r="S12564" s="369"/>
      <c r="V12564" s="358"/>
    </row>
    <row r="12565" spans="8:22">
      <c r="H12565" s="369"/>
      <c r="M12565" s="368"/>
      <c r="P12565" s="369"/>
      <c r="S12565" s="369"/>
      <c r="V12565" s="358"/>
    </row>
    <row r="12566" spans="8:22">
      <c r="H12566" s="369"/>
      <c r="M12566" s="368"/>
      <c r="P12566" s="369"/>
      <c r="S12566" s="369"/>
      <c r="V12566" s="358"/>
    </row>
    <row r="12567" spans="8:22">
      <c r="H12567" s="369"/>
      <c r="M12567" s="368"/>
      <c r="P12567" s="369"/>
      <c r="S12567" s="369"/>
      <c r="V12567" s="358"/>
    </row>
    <row r="12568" spans="8:22">
      <c r="H12568" s="369"/>
      <c r="M12568" s="368"/>
      <c r="P12568" s="369"/>
      <c r="S12568" s="369"/>
      <c r="V12568" s="358"/>
    </row>
    <row r="12569" spans="8:22">
      <c r="H12569" s="369"/>
      <c r="M12569" s="368"/>
      <c r="P12569" s="369"/>
      <c r="S12569" s="369"/>
      <c r="V12569" s="358"/>
    </row>
    <row r="12570" spans="8:22">
      <c r="H12570" s="369"/>
      <c r="M12570" s="368"/>
      <c r="P12570" s="369"/>
      <c r="S12570" s="369"/>
      <c r="V12570" s="358"/>
    </row>
    <row r="12571" spans="8:22">
      <c r="H12571" s="369"/>
      <c r="M12571" s="368"/>
      <c r="P12571" s="369"/>
      <c r="S12571" s="369"/>
      <c r="V12571" s="358"/>
    </row>
    <row r="12572" spans="8:22">
      <c r="H12572" s="369"/>
      <c r="M12572" s="368"/>
      <c r="P12572" s="369"/>
      <c r="S12572" s="369"/>
      <c r="V12572" s="358"/>
    </row>
    <row r="12573" spans="8:22">
      <c r="H12573" s="369"/>
      <c r="M12573" s="368"/>
      <c r="P12573" s="369"/>
      <c r="S12573" s="369"/>
      <c r="V12573" s="358"/>
    </row>
    <row r="12574" spans="8:22">
      <c r="H12574" s="369"/>
      <c r="M12574" s="368"/>
      <c r="P12574" s="369"/>
      <c r="S12574" s="369"/>
      <c r="V12574" s="358"/>
    </row>
    <row r="12575" spans="8:22">
      <c r="H12575" s="369"/>
      <c r="M12575" s="368"/>
      <c r="P12575" s="369"/>
      <c r="S12575" s="369"/>
      <c r="V12575" s="358"/>
    </row>
    <row r="12576" spans="8:22">
      <c r="H12576" s="369"/>
      <c r="M12576" s="368"/>
      <c r="P12576" s="369"/>
      <c r="S12576" s="369"/>
      <c r="V12576" s="358"/>
    </row>
    <row r="12577" spans="8:22">
      <c r="H12577" s="369"/>
      <c r="M12577" s="368"/>
      <c r="P12577" s="369"/>
      <c r="S12577" s="369"/>
      <c r="V12577" s="358"/>
    </row>
    <row r="12578" spans="8:22">
      <c r="H12578" s="369"/>
      <c r="M12578" s="368"/>
      <c r="P12578" s="369"/>
      <c r="S12578" s="369"/>
      <c r="V12578" s="358"/>
    </row>
    <row r="12579" spans="8:22">
      <c r="H12579" s="369"/>
      <c r="M12579" s="368"/>
      <c r="P12579" s="369"/>
      <c r="S12579" s="369"/>
      <c r="V12579" s="358"/>
    </row>
    <row r="12580" spans="8:22">
      <c r="H12580" s="369"/>
      <c r="M12580" s="368"/>
      <c r="P12580" s="369"/>
      <c r="S12580" s="369"/>
      <c r="V12580" s="358"/>
    </row>
    <row r="12581" spans="8:22">
      <c r="H12581" s="369"/>
      <c r="M12581" s="368"/>
      <c r="P12581" s="369"/>
      <c r="S12581" s="369"/>
      <c r="V12581" s="358"/>
    </row>
    <row r="12582" spans="8:22">
      <c r="H12582" s="369"/>
      <c r="M12582" s="368"/>
      <c r="P12582" s="369"/>
      <c r="S12582" s="369"/>
      <c r="V12582" s="358"/>
    </row>
    <row r="12583" spans="8:22">
      <c r="H12583" s="369"/>
      <c r="M12583" s="368"/>
      <c r="P12583" s="369"/>
      <c r="S12583" s="369"/>
      <c r="V12583" s="358"/>
    </row>
    <row r="12584" spans="8:22">
      <c r="H12584" s="369"/>
      <c r="M12584" s="368"/>
      <c r="P12584" s="369"/>
      <c r="S12584" s="369"/>
      <c r="V12584" s="358"/>
    </row>
    <row r="12585" spans="8:22">
      <c r="H12585" s="369"/>
      <c r="M12585" s="368"/>
      <c r="P12585" s="369"/>
      <c r="S12585" s="369"/>
      <c r="V12585" s="358"/>
    </row>
    <row r="12586" spans="8:22">
      <c r="H12586" s="369"/>
      <c r="M12586" s="368"/>
      <c r="P12586" s="369"/>
      <c r="S12586" s="369"/>
      <c r="V12586" s="358"/>
    </row>
    <row r="12587" spans="8:22">
      <c r="H12587" s="369"/>
      <c r="M12587" s="368"/>
      <c r="P12587" s="369"/>
      <c r="S12587" s="369"/>
      <c r="V12587" s="358"/>
    </row>
    <row r="12588" spans="8:22">
      <c r="H12588" s="369"/>
      <c r="M12588" s="368"/>
      <c r="P12588" s="369"/>
      <c r="S12588" s="369"/>
      <c r="V12588" s="358"/>
    </row>
    <row r="12589" spans="8:22">
      <c r="H12589" s="369"/>
      <c r="M12589" s="368"/>
      <c r="P12589" s="369"/>
      <c r="S12589" s="369"/>
      <c r="V12589" s="358"/>
    </row>
    <row r="12590" spans="8:22">
      <c r="H12590" s="369"/>
      <c r="M12590" s="368"/>
      <c r="P12590" s="369"/>
      <c r="S12590" s="369"/>
      <c r="V12590" s="358"/>
    </row>
    <row r="12591" spans="8:22">
      <c r="H12591" s="369"/>
      <c r="M12591" s="368"/>
      <c r="P12591" s="369"/>
      <c r="S12591" s="369"/>
      <c r="V12591" s="358"/>
    </row>
    <row r="12592" spans="8:22">
      <c r="H12592" s="369"/>
      <c r="M12592" s="368"/>
      <c r="P12592" s="369"/>
      <c r="S12592" s="369"/>
      <c r="V12592" s="358"/>
    </row>
    <row r="12593" spans="8:22">
      <c r="H12593" s="369"/>
      <c r="M12593" s="368"/>
      <c r="P12593" s="369"/>
      <c r="S12593" s="369"/>
      <c r="V12593" s="358"/>
    </row>
    <row r="12594" spans="8:22">
      <c r="H12594" s="369"/>
      <c r="M12594" s="368"/>
      <c r="P12594" s="369"/>
      <c r="S12594" s="369"/>
      <c r="V12594" s="358"/>
    </row>
    <row r="12595" spans="8:22">
      <c r="H12595" s="369"/>
      <c r="M12595" s="368"/>
      <c r="P12595" s="369"/>
      <c r="S12595" s="369"/>
      <c r="V12595" s="358"/>
    </row>
    <row r="12596" spans="8:22">
      <c r="H12596" s="369"/>
      <c r="M12596" s="368"/>
      <c r="P12596" s="369"/>
      <c r="S12596" s="369"/>
      <c r="V12596" s="358"/>
    </row>
    <row r="12597" spans="8:22">
      <c r="H12597" s="369"/>
      <c r="M12597" s="368"/>
      <c r="P12597" s="369"/>
      <c r="S12597" s="369"/>
      <c r="V12597" s="358"/>
    </row>
    <row r="12598" spans="8:22">
      <c r="H12598" s="369"/>
      <c r="M12598" s="368"/>
      <c r="P12598" s="369"/>
      <c r="S12598" s="369"/>
      <c r="V12598" s="358"/>
    </row>
    <row r="12599" spans="8:22">
      <c r="H12599" s="369"/>
      <c r="M12599" s="368"/>
      <c r="P12599" s="369"/>
      <c r="S12599" s="369"/>
      <c r="V12599" s="358"/>
    </row>
    <row r="12600" spans="8:22">
      <c r="H12600" s="369"/>
      <c r="M12600" s="368"/>
      <c r="P12600" s="369"/>
      <c r="S12600" s="369"/>
      <c r="V12600" s="358"/>
    </row>
    <row r="12601" spans="8:22">
      <c r="H12601" s="369"/>
      <c r="M12601" s="368"/>
      <c r="P12601" s="369"/>
      <c r="S12601" s="369"/>
      <c r="V12601" s="358"/>
    </row>
    <row r="12602" spans="8:22">
      <c r="H12602" s="369"/>
      <c r="M12602" s="368"/>
      <c r="P12602" s="369"/>
      <c r="S12602" s="369"/>
      <c r="V12602" s="358"/>
    </row>
    <row r="12603" spans="8:22">
      <c r="H12603" s="369"/>
      <c r="M12603" s="368"/>
      <c r="P12603" s="369"/>
      <c r="S12603" s="369"/>
      <c r="V12603" s="358"/>
    </row>
    <row r="12604" spans="8:22">
      <c r="H12604" s="369"/>
      <c r="M12604" s="368"/>
      <c r="P12604" s="369"/>
      <c r="S12604" s="369"/>
      <c r="V12604" s="358"/>
    </row>
    <row r="12605" spans="8:22">
      <c r="H12605" s="369"/>
      <c r="M12605" s="368"/>
      <c r="P12605" s="369"/>
      <c r="S12605" s="369"/>
      <c r="V12605" s="358"/>
    </row>
    <row r="12606" spans="8:22">
      <c r="H12606" s="369"/>
      <c r="M12606" s="368"/>
      <c r="P12606" s="369"/>
      <c r="S12606" s="369"/>
      <c r="V12606" s="358"/>
    </row>
    <row r="12607" spans="8:22">
      <c r="H12607" s="369"/>
      <c r="M12607" s="368"/>
      <c r="P12607" s="369"/>
      <c r="S12607" s="369"/>
      <c r="V12607" s="358"/>
    </row>
    <row r="12608" spans="8:22">
      <c r="H12608" s="369"/>
      <c r="M12608" s="368"/>
      <c r="P12608" s="369"/>
      <c r="S12608" s="369"/>
      <c r="V12608" s="358"/>
    </row>
    <row r="12609" spans="8:22">
      <c r="H12609" s="369"/>
      <c r="M12609" s="368"/>
      <c r="P12609" s="369"/>
      <c r="S12609" s="369"/>
      <c r="V12609" s="358"/>
    </row>
    <row r="12610" spans="8:22">
      <c r="H12610" s="369"/>
      <c r="M12610" s="368"/>
      <c r="P12610" s="369"/>
      <c r="S12610" s="369"/>
      <c r="V12610" s="358"/>
    </row>
    <row r="12611" spans="8:22">
      <c r="H12611" s="369"/>
      <c r="M12611" s="368"/>
      <c r="P12611" s="369"/>
      <c r="S12611" s="369"/>
      <c r="V12611" s="358"/>
    </row>
    <row r="12612" spans="8:22">
      <c r="H12612" s="369"/>
      <c r="M12612" s="368"/>
      <c r="P12612" s="369"/>
      <c r="S12612" s="369"/>
      <c r="V12612" s="358"/>
    </row>
    <row r="12613" spans="8:22">
      <c r="H12613" s="369"/>
      <c r="M12613" s="368"/>
      <c r="P12613" s="369"/>
      <c r="S12613" s="369"/>
      <c r="V12613" s="358"/>
    </row>
    <row r="12614" spans="8:22">
      <c r="H12614" s="369"/>
      <c r="M12614" s="368"/>
      <c r="P12614" s="369"/>
      <c r="S12614" s="369"/>
      <c r="V12614" s="358"/>
    </row>
    <row r="12615" spans="8:22">
      <c r="H12615" s="369"/>
      <c r="M12615" s="368"/>
      <c r="P12615" s="369"/>
      <c r="S12615" s="369"/>
      <c r="V12615" s="358"/>
    </row>
    <row r="12616" spans="8:22">
      <c r="H12616" s="369"/>
      <c r="M12616" s="368"/>
      <c r="P12616" s="369"/>
      <c r="S12616" s="369"/>
      <c r="V12616" s="358"/>
    </row>
    <row r="12617" spans="8:22">
      <c r="H12617" s="369"/>
      <c r="M12617" s="368"/>
      <c r="P12617" s="369"/>
      <c r="S12617" s="369"/>
      <c r="V12617" s="358"/>
    </row>
    <row r="12618" spans="8:22">
      <c r="H12618" s="369"/>
      <c r="M12618" s="368"/>
      <c r="P12618" s="369"/>
      <c r="S12618" s="369"/>
      <c r="V12618" s="358"/>
    </row>
    <row r="12619" spans="8:22">
      <c r="H12619" s="369"/>
      <c r="M12619" s="368"/>
      <c r="P12619" s="369"/>
      <c r="S12619" s="369"/>
      <c r="V12619" s="358"/>
    </row>
    <row r="12620" spans="8:22">
      <c r="H12620" s="369"/>
      <c r="M12620" s="368"/>
      <c r="P12620" s="369"/>
      <c r="S12620" s="369"/>
      <c r="V12620" s="358"/>
    </row>
    <row r="12621" spans="8:22">
      <c r="H12621" s="369"/>
      <c r="M12621" s="368"/>
      <c r="P12621" s="369"/>
      <c r="S12621" s="369"/>
      <c r="V12621" s="358"/>
    </row>
    <row r="12622" spans="8:22">
      <c r="H12622" s="369"/>
      <c r="M12622" s="368"/>
      <c r="P12622" s="369"/>
      <c r="S12622" s="369"/>
      <c r="V12622" s="358"/>
    </row>
    <row r="12623" spans="8:22">
      <c r="H12623" s="369"/>
      <c r="M12623" s="368"/>
      <c r="P12623" s="369"/>
      <c r="S12623" s="369"/>
      <c r="V12623" s="358"/>
    </row>
    <row r="12624" spans="8:22">
      <c r="H12624" s="369"/>
      <c r="M12624" s="368"/>
      <c r="P12624" s="369"/>
      <c r="S12624" s="369"/>
      <c r="V12624" s="358"/>
    </row>
    <row r="12625" spans="8:22">
      <c r="H12625" s="369"/>
      <c r="M12625" s="368"/>
      <c r="P12625" s="369"/>
      <c r="S12625" s="369"/>
      <c r="V12625" s="358"/>
    </row>
    <row r="12626" spans="8:22">
      <c r="H12626" s="369"/>
      <c r="M12626" s="368"/>
      <c r="P12626" s="369"/>
      <c r="S12626" s="369"/>
      <c r="V12626" s="358"/>
    </row>
    <row r="12627" spans="8:22">
      <c r="H12627" s="369"/>
      <c r="M12627" s="368"/>
      <c r="P12627" s="369"/>
      <c r="S12627" s="369"/>
      <c r="V12627" s="358"/>
    </row>
    <row r="12628" spans="8:22">
      <c r="H12628" s="369"/>
      <c r="M12628" s="368"/>
      <c r="P12628" s="369"/>
      <c r="S12628" s="369"/>
      <c r="V12628" s="358"/>
    </row>
    <row r="12629" spans="8:22">
      <c r="H12629" s="369"/>
      <c r="M12629" s="368"/>
      <c r="P12629" s="369"/>
      <c r="S12629" s="369"/>
      <c r="V12629" s="358"/>
    </row>
    <row r="12630" spans="8:22">
      <c r="H12630" s="369"/>
      <c r="M12630" s="368"/>
      <c r="P12630" s="369"/>
      <c r="S12630" s="369"/>
      <c r="V12630" s="358"/>
    </row>
    <row r="12631" spans="8:22">
      <c r="H12631" s="369"/>
      <c r="M12631" s="368"/>
      <c r="P12631" s="369"/>
      <c r="S12631" s="369"/>
      <c r="V12631" s="358"/>
    </row>
    <row r="12632" spans="8:22">
      <c r="H12632" s="369"/>
      <c r="M12632" s="368"/>
      <c r="P12632" s="369"/>
      <c r="S12632" s="369"/>
      <c r="V12632" s="358"/>
    </row>
    <row r="12633" spans="8:22">
      <c r="H12633" s="369"/>
      <c r="M12633" s="368"/>
      <c r="P12633" s="369"/>
      <c r="S12633" s="369"/>
      <c r="V12633" s="358"/>
    </row>
    <row r="12634" spans="8:22">
      <c r="H12634" s="369"/>
      <c r="M12634" s="368"/>
      <c r="P12634" s="369"/>
      <c r="S12634" s="369"/>
      <c r="V12634" s="358"/>
    </row>
    <row r="12635" spans="8:22">
      <c r="H12635" s="369"/>
      <c r="M12635" s="368"/>
      <c r="P12635" s="369"/>
      <c r="S12635" s="369"/>
      <c r="V12635" s="358"/>
    </row>
    <row r="12636" spans="8:22">
      <c r="H12636" s="369"/>
      <c r="M12636" s="368"/>
      <c r="P12636" s="369"/>
      <c r="S12636" s="369"/>
      <c r="V12636" s="358"/>
    </row>
    <row r="12637" spans="8:22">
      <c r="H12637" s="369"/>
      <c r="M12637" s="368"/>
      <c r="P12637" s="369"/>
      <c r="S12637" s="369"/>
      <c r="V12637" s="358"/>
    </row>
    <row r="12638" spans="8:22">
      <c r="H12638" s="369"/>
      <c r="M12638" s="368"/>
      <c r="P12638" s="369"/>
      <c r="S12638" s="369"/>
      <c r="V12638" s="358"/>
    </row>
    <row r="12639" spans="8:22">
      <c r="H12639" s="369"/>
      <c r="M12639" s="368"/>
      <c r="P12639" s="369"/>
      <c r="S12639" s="369"/>
      <c r="V12639" s="358"/>
    </row>
    <row r="12640" spans="8:22">
      <c r="H12640" s="369"/>
      <c r="M12640" s="368"/>
      <c r="P12640" s="369"/>
      <c r="S12640" s="369"/>
      <c r="V12640" s="358"/>
    </row>
    <row r="12641" spans="8:22">
      <c r="H12641" s="369"/>
      <c r="M12641" s="368"/>
      <c r="P12641" s="369"/>
      <c r="S12641" s="369"/>
      <c r="V12641" s="358"/>
    </row>
    <row r="12642" spans="8:22">
      <c r="H12642" s="369"/>
      <c r="M12642" s="368"/>
      <c r="P12642" s="369"/>
      <c r="S12642" s="369"/>
      <c r="V12642" s="358"/>
    </row>
    <row r="12643" spans="8:22">
      <c r="H12643" s="369"/>
      <c r="M12643" s="368"/>
      <c r="P12643" s="369"/>
      <c r="S12643" s="369"/>
      <c r="V12643" s="358"/>
    </row>
    <row r="12644" spans="8:22">
      <c r="H12644" s="369"/>
      <c r="M12644" s="368"/>
      <c r="P12644" s="369"/>
      <c r="S12644" s="369"/>
      <c r="V12644" s="358"/>
    </row>
    <row r="12645" spans="8:22">
      <c r="H12645" s="369"/>
      <c r="M12645" s="368"/>
      <c r="P12645" s="369"/>
      <c r="S12645" s="369"/>
      <c r="V12645" s="358"/>
    </row>
    <row r="12646" spans="8:22">
      <c r="H12646" s="369"/>
      <c r="M12646" s="368"/>
      <c r="P12646" s="369"/>
      <c r="S12646" s="369"/>
      <c r="V12646" s="358"/>
    </row>
    <row r="12647" spans="8:22">
      <c r="H12647" s="369"/>
      <c r="M12647" s="368"/>
      <c r="P12647" s="369"/>
      <c r="S12647" s="369"/>
      <c r="V12647" s="358"/>
    </row>
    <row r="12648" spans="8:22">
      <c r="H12648" s="369"/>
      <c r="M12648" s="368"/>
      <c r="P12648" s="369"/>
      <c r="S12648" s="369"/>
      <c r="V12648" s="358"/>
    </row>
    <row r="12649" spans="8:22">
      <c r="H12649" s="369"/>
      <c r="M12649" s="368"/>
      <c r="P12649" s="369"/>
      <c r="S12649" s="369"/>
      <c r="V12649" s="358"/>
    </row>
    <row r="12650" spans="8:22">
      <c r="H12650" s="369"/>
      <c r="M12650" s="368"/>
      <c r="P12650" s="369"/>
      <c r="S12650" s="369"/>
      <c r="V12650" s="358"/>
    </row>
    <row r="12651" spans="8:22">
      <c r="H12651" s="369"/>
      <c r="M12651" s="368"/>
      <c r="P12651" s="369"/>
      <c r="S12651" s="369"/>
      <c r="V12651" s="358"/>
    </row>
    <row r="12652" spans="8:22">
      <c r="H12652" s="369"/>
      <c r="M12652" s="368"/>
      <c r="P12652" s="369"/>
      <c r="S12652" s="369"/>
      <c r="V12652" s="358"/>
    </row>
    <row r="12653" spans="8:22">
      <c r="H12653" s="369"/>
      <c r="M12653" s="368"/>
      <c r="P12653" s="369"/>
      <c r="S12653" s="369"/>
      <c r="V12653" s="358"/>
    </row>
    <row r="12654" spans="8:22">
      <c r="H12654" s="369"/>
      <c r="M12654" s="368"/>
      <c r="P12654" s="369"/>
      <c r="S12654" s="369"/>
      <c r="V12654" s="358"/>
    </row>
    <row r="12655" spans="8:22">
      <c r="H12655" s="369"/>
      <c r="M12655" s="368"/>
      <c r="P12655" s="369"/>
      <c r="S12655" s="369"/>
      <c r="V12655" s="358"/>
    </row>
    <row r="12656" spans="8:22">
      <c r="H12656" s="369"/>
      <c r="M12656" s="368"/>
      <c r="P12656" s="369"/>
      <c r="S12656" s="369"/>
      <c r="V12656" s="358"/>
    </row>
    <row r="12657" spans="8:22">
      <c r="H12657" s="369"/>
      <c r="M12657" s="368"/>
      <c r="P12657" s="369"/>
      <c r="S12657" s="369"/>
      <c r="V12657" s="358"/>
    </row>
    <row r="12658" spans="8:22">
      <c r="H12658" s="369"/>
      <c r="M12658" s="368"/>
      <c r="P12658" s="369"/>
      <c r="S12658" s="369"/>
      <c r="V12658" s="358"/>
    </row>
    <row r="12659" spans="8:22">
      <c r="H12659" s="369"/>
      <c r="M12659" s="368"/>
      <c r="P12659" s="369"/>
      <c r="S12659" s="369"/>
      <c r="V12659" s="358"/>
    </row>
    <row r="12660" spans="8:22">
      <c r="H12660" s="369"/>
      <c r="M12660" s="368"/>
      <c r="P12660" s="369"/>
      <c r="S12660" s="369"/>
      <c r="V12660" s="358"/>
    </row>
    <row r="12661" spans="8:22">
      <c r="H12661" s="369"/>
      <c r="M12661" s="368"/>
      <c r="P12661" s="369"/>
      <c r="S12661" s="369"/>
      <c r="V12661" s="358"/>
    </row>
    <row r="12662" spans="8:22">
      <c r="H12662" s="369"/>
      <c r="M12662" s="368"/>
      <c r="P12662" s="369"/>
      <c r="S12662" s="369"/>
      <c r="V12662" s="358"/>
    </row>
    <row r="12663" spans="8:22">
      <c r="H12663" s="369"/>
      <c r="M12663" s="368"/>
      <c r="P12663" s="369"/>
      <c r="S12663" s="369"/>
      <c r="V12663" s="358"/>
    </row>
    <row r="12664" spans="8:22">
      <c r="H12664" s="369"/>
      <c r="M12664" s="368"/>
      <c r="P12664" s="369"/>
      <c r="S12664" s="369"/>
      <c r="V12664" s="358"/>
    </row>
    <row r="12665" spans="8:22">
      <c r="H12665" s="369"/>
      <c r="M12665" s="368"/>
      <c r="P12665" s="369"/>
      <c r="S12665" s="369"/>
      <c r="V12665" s="358"/>
    </row>
    <row r="12666" spans="8:22">
      <c r="H12666" s="369"/>
      <c r="M12666" s="368"/>
      <c r="P12666" s="369"/>
      <c r="S12666" s="369"/>
      <c r="V12666" s="358"/>
    </row>
    <row r="12667" spans="8:22">
      <c r="H12667" s="369"/>
      <c r="M12667" s="368"/>
      <c r="P12667" s="369"/>
      <c r="S12667" s="369"/>
      <c r="V12667" s="358"/>
    </row>
    <row r="12668" spans="8:22">
      <c r="H12668" s="369"/>
      <c r="M12668" s="368"/>
      <c r="P12668" s="369"/>
      <c r="S12668" s="369"/>
      <c r="V12668" s="358"/>
    </row>
    <row r="12669" spans="8:22">
      <c r="H12669" s="369"/>
      <c r="M12669" s="368"/>
      <c r="P12669" s="369"/>
      <c r="S12669" s="369"/>
      <c r="V12669" s="358"/>
    </row>
    <row r="12670" spans="8:22">
      <c r="H12670" s="369"/>
      <c r="M12670" s="368"/>
      <c r="P12670" s="369"/>
      <c r="S12670" s="369"/>
      <c r="V12670" s="358"/>
    </row>
    <row r="12671" spans="8:22">
      <c r="H12671" s="369"/>
      <c r="M12671" s="368"/>
      <c r="P12671" s="369"/>
      <c r="S12671" s="369"/>
      <c r="V12671" s="358"/>
    </row>
    <row r="12672" spans="8:22">
      <c r="H12672" s="369"/>
      <c r="M12672" s="368"/>
      <c r="P12672" s="369"/>
      <c r="S12672" s="369"/>
      <c r="V12672" s="358"/>
    </row>
    <row r="12673" spans="8:22">
      <c r="H12673" s="369"/>
      <c r="M12673" s="368"/>
      <c r="P12673" s="369"/>
      <c r="S12673" s="369"/>
      <c r="V12673" s="358"/>
    </row>
    <row r="12674" spans="8:22">
      <c r="H12674" s="369"/>
      <c r="M12674" s="368"/>
      <c r="P12674" s="369"/>
      <c r="S12674" s="369"/>
      <c r="V12674" s="358"/>
    </row>
    <row r="12675" spans="8:22">
      <c r="H12675" s="369"/>
      <c r="M12675" s="368"/>
      <c r="P12675" s="369"/>
      <c r="S12675" s="369"/>
      <c r="V12675" s="358"/>
    </row>
    <row r="12676" spans="8:22">
      <c r="H12676" s="369"/>
      <c r="M12676" s="368"/>
      <c r="P12676" s="369"/>
      <c r="S12676" s="369"/>
      <c r="V12676" s="358"/>
    </row>
    <row r="12677" spans="8:22">
      <c r="H12677" s="369"/>
      <c r="M12677" s="368"/>
      <c r="P12677" s="369"/>
      <c r="S12677" s="369"/>
      <c r="V12677" s="358"/>
    </row>
    <row r="12678" spans="8:22">
      <c r="H12678" s="369"/>
      <c r="M12678" s="368"/>
      <c r="P12678" s="369"/>
      <c r="S12678" s="369"/>
      <c r="V12678" s="358"/>
    </row>
    <row r="12679" spans="8:22">
      <c r="H12679" s="369"/>
      <c r="M12679" s="368"/>
      <c r="P12679" s="369"/>
      <c r="S12679" s="369"/>
      <c r="V12679" s="358"/>
    </row>
    <row r="12680" spans="8:22">
      <c r="H12680" s="369"/>
      <c r="M12680" s="368"/>
      <c r="P12680" s="369"/>
      <c r="S12680" s="369"/>
      <c r="V12680" s="358"/>
    </row>
    <row r="12681" spans="8:22">
      <c r="H12681" s="369"/>
      <c r="M12681" s="368"/>
      <c r="P12681" s="369"/>
      <c r="S12681" s="369"/>
      <c r="V12681" s="358"/>
    </row>
    <row r="12682" spans="8:22">
      <c r="H12682" s="369"/>
      <c r="M12682" s="368"/>
      <c r="P12682" s="369"/>
      <c r="S12682" s="369"/>
      <c r="V12682" s="358"/>
    </row>
    <row r="12683" spans="8:22">
      <c r="H12683" s="369"/>
      <c r="M12683" s="368"/>
      <c r="P12683" s="369"/>
      <c r="S12683" s="369"/>
      <c r="V12683" s="358"/>
    </row>
    <row r="12684" spans="8:22">
      <c r="H12684" s="369"/>
      <c r="M12684" s="368"/>
      <c r="P12684" s="369"/>
      <c r="S12684" s="369"/>
      <c r="V12684" s="358"/>
    </row>
    <row r="12685" spans="8:22">
      <c r="H12685" s="369"/>
      <c r="M12685" s="368"/>
      <c r="P12685" s="369"/>
      <c r="S12685" s="369"/>
      <c r="V12685" s="358"/>
    </row>
    <row r="12686" spans="8:22">
      <c r="H12686" s="369"/>
      <c r="M12686" s="368"/>
      <c r="P12686" s="369"/>
      <c r="S12686" s="369"/>
      <c r="V12686" s="358"/>
    </row>
    <row r="12687" spans="8:22">
      <c r="H12687" s="369"/>
      <c r="M12687" s="368"/>
      <c r="P12687" s="369"/>
      <c r="S12687" s="369"/>
      <c r="V12687" s="358"/>
    </row>
    <row r="12688" spans="8:22">
      <c r="H12688" s="369"/>
      <c r="M12688" s="368"/>
      <c r="P12688" s="369"/>
      <c r="S12688" s="369"/>
      <c r="V12688" s="358"/>
    </row>
    <row r="12689" spans="8:22">
      <c r="H12689" s="369"/>
      <c r="M12689" s="368"/>
      <c r="P12689" s="369"/>
      <c r="S12689" s="369"/>
      <c r="V12689" s="358"/>
    </row>
    <row r="12690" spans="8:22">
      <c r="H12690" s="369"/>
      <c r="M12690" s="368"/>
      <c r="P12690" s="369"/>
      <c r="S12690" s="369"/>
      <c r="V12690" s="358"/>
    </row>
    <row r="12691" spans="8:22">
      <c r="H12691" s="369"/>
      <c r="M12691" s="368"/>
      <c r="P12691" s="369"/>
      <c r="S12691" s="369"/>
      <c r="V12691" s="358"/>
    </row>
    <row r="12692" spans="8:22">
      <c r="H12692" s="369"/>
      <c r="M12692" s="368"/>
      <c r="P12692" s="369"/>
      <c r="S12692" s="369"/>
      <c r="V12692" s="358"/>
    </row>
    <row r="12693" spans="8:22">
      <c r="H12693" s="369"/>
      <c r="M12693" s="368"/>
      <c r="P12693" s="369"/>
      <c r="S12693" s="369"/>
      <c r="V12693" s="358"/>
    </row>
    <row r="12694" spans="8:22">
      <c r="H12694" s="369"/>
      <c r="M12694" s="368"/>
      <c r="P12694" s="369"/>
      <c r="S12694" s="369"/>
      <c r="V12694" s="358"/>
    </row>
    <row r="12695" spans="8:22">
      <c r="H12695" s="369"/>
      <c r="M12695" s="368"/>
      <c r="P12695" s="369"/>
      <c r="S12695" s="369"/>
      <c r="V12695" s="358"/>
    </row>
    <row r="12696" spans="8:22">
      <c r="H12696" s="369"/>
      <c r="M12696" s="368"/>
      <c r="P12696" s="369"/>
      <c r="S12696" s="369"/>
      <c r="V12696" s="358"/>
    </row>
    <row r="12697" spans="8:22">
      <c r="H12697" s="369"/>
      <c r="M12697" s="368"/>
      <c r="P12697" s="369"/>
      <c r="S12697" s="369"/>
      <c r="V12697" s="358"/>
    </row>
    <row r="12698" spans="8:22">
      <c r="H12698" s="369"/>
      <c r="M12698" s="368"/>
      <c r="P12698" s="369"/>
      <c r="S12698" s="369"/>
      <c r="V12698" s="358"/>
    </row>
    <row r="12699" spans="8:22">
      <c r="H12699" s="369"/>
      <c r="M12699" s="368"/>
      <c r="P12699" s="369"/>
      <c r="S12699" s="369"/>
      <c r="V12699" s="358"/>
    </row>
    <row r="12700" spans="8:22">
      <c r="H12700" s="369"/>
      <c r="M12700" s="368"/>
      <c r="P12700" s="369"/>
      <c r="S12700" s="369"/>
      <c r="V12700" s="358"/>
    </row>
    <row r="12701" spans="8:22">
      <c r="H12701" s="369"/>
      <c r="M12701" s="368"/>
      <c r="P12701" s="369"/>
      <c r="S12701" s="369"/>
      <c r="V12701" s="358"/>
    </row>
    <row r="12702" spans="8:22">
      <c r="H12702" s="369"/>
      <c r="M12702" s="368"/>
      <c r="P12702" s="369"/>
      <c r="S12702" s="369"/>
      <c r="V12702" s="358"/>
    </row>
    <row r="12703" spans="8:22">
      <c r="H12703" s="369"/>
      <c r="M12703" s="368"/>
      <c r="P12703" s="369"/>
      <c r="S12703" s="369"/>
      <c r="V12703" s="358"/>
    </row>
    <row r="12704" spans="8:22">
      <c r="H12704" s="369"/>
      <c r="M12704" s="368"/>
      <c r="P12704" s="369"/>
      <c r="S12704" s="369"/>
      <c r="V12704" s="358"/>
    </row>
    <row r="12705" spans="8:22">
      <c r="H12705" s="369"/>
      <c r="M12705" s="368"/>
      <c r="P12705" s="369"/>
      <c r="S12705" s="369"/>
      <c r="V12705" s="358"/>
    </row>
    <row r="12706" spans="8:22">
      <c r="H12706" s="369"/>
      <c r="M12706" s="368"/>
      <c r="P12706" s="369"/>
      <c r="S12706" s="369"/>
      <c r="V12706" s="358"/>
    </row>
    <row r="12707" spans="8:22">
      <c r="H12707" s="369"/>
      <c r="M12707" s="368"/>
      <c r="P12707" s="369"/>
      <c r="S12707" s="369"/>
      <c r="V12707" s="358"/>
    </row>
    <row r="12708" spans="8:22">
      <c r="H12708" s="369"/>
      <c r="M12708" s="368"/>
      <c r="P12708" s="369"/>
      <c r="S12708" s="369"/>
      <c r="V12708" s="358"/>
    </row>
    <row r="12709" spans="8:22">
      <c r="H12709" s="369"/>
      <c r="M12709" s="368"/>
      <c r="P12709" s="369"/>
      <c r="S12709" s="369"/>
      <c r="V12709" s="358"/>
    </row>
    <row r="12710" spans="8:22">
      <c r="H12710" s="369"/>
      <c r="M12710" s="368"/>
      <c r="P12710" s="369"/>
      <c r="S12710" s="369"/>
      <c r="V12710" s="358"/>
    </row>
    <row r="12711" spans="8:22">
      <c r="H12711" s="369"/>
      <c r="M12711" s="368"/>
      <c r="P12711" s="369"/>
      <c r="S12711" s="369"/>
      <c r="V12711" s="358"/>
    </row>
    <row r="12712" spans="8:22">
      <c r="H12712" s="369"/>
      <c r="M12712" s="368"/>
      <c r="P12712" s="369"/>
      <c r="S12712" s="369"/>
      <c r="V12712" s="358"/>
    </row>
    <row r="12713" spans="8:22">
      <c r="H12713" s="369"/>
      <c r="M12713" s="368"/>
      <c r="P12713" s="369"/>
      <c r="S12713" s="369"/>
      <c r="V12713" s="358"/>
    </row>
    <row r="12714" spans="8:22">
      <c r="H12714" s="369"/>
      <c r="M12714" s="368"/>
      <c r="P12714" s="369"/>
      <c r="S12714" s="369"/>
      <c r="V12714" s="358"/>
    </row>
    <row r="12715" spans="8:22">
      <c r="H12715" s="369"/>
      <c r="M12715" s="368"/>
      <c r="P12715" s="369"/>
      <c r="S12715" s="369"/>
      <c r="V12715" s="358"/>
    </row>
    <row r="12716" spans="8:22">
      <c r="H12716" s="369"/>
      <c r="M12716" s="368"/>
      <c r="P12716" s="369"/>
      <c r="S12716" s="369"/>
      <c r="V12716" s="358"/>
    </row>
    <row r="12717" spans="8:22">
      <c r="H12717" s="369"/>
      <c r="M12717" s="368"/>
      <c r="P12717" s="369"/>
      <c r="S12717" s="369"/>
      <c r="V12717" s="358"/>
    </row>
    <row r="12718" spans="8:22">
      <c r="H12718" s="369"/>
      <c r="M12718" s="368"/>
      <c r="P12718" s="369"/>
      <c r="S12718" s="369"/>
      <c r="V12718" s="358"/>
    </row>
    <row r="12719" spans="8:22">
      <c r="H12719" s="369"/>
      <c r="M12719" s="368"/>
      <c r="P12719" s="369"/>
      <c r="S12719" s="369"/>
      <c r="V12719" s="358"/>
    </row>
    <row r="12720" spans="8:22">
      <c r="H12720" s="369"/>
      <c r="M12720" s="368"/>
      <c r="P12720" s="369"/>
      <c r="S12720" s="369"/>
      <c r="V12720" s="358"/>
    </row>
    <row r="12721" spans="8:22">
      <c r="H12721" s="369"/>
      <c r="M12721" s="368"/>
      <c r="P12721" s="369"/>
      <c r="S12721" s="369"/>
      <c r="V12721" s="358"/>
    </row>
    <row r="12722" spans="8:22">
      <c r="H12722" s="369"/>
      <c r="M12722" s="368"/>
      <c r="P12722" s="369"/>
      <c r="S12722" s="369"/>
      <c r="V12722" s="358"/>
    </row>
    <row r="12723" spans="8:22">
      <c r="H12723" s="369"/>
      <c r="M12723" s="368"/>
      <c r="P12723" s="369"/>
      <c r="S12723" s="369"/>
      <c r="V12723" s="358"/>
    </row>
    <row r="12724" spans="8:22">
      <c r="H12724" s="369"/>
      <c r="M12724" s="368"/>
      <c r="P12724" s="369"/>
      <c r="S12724" s="369"/>
      <c r="V12724" s="358"/>
    </row>
    <row r="12725" spans="8:22">
      <c r="H12725" s="369"/>
      <c r="M12725" s="368"/>
      <c r="P12725" s="369"/>
      <c r="S12725" s="369"/>
      <c r="V12725" s="358"/>
    </row>
    <row r="12726" spans="8:22">
      <c r="H12726" s="369"/>
      <c r="M12726" s="368"/>
      <c r="P12726" s="369"/>
      <c r="S12726" s="369"/>
      <c r="V12726" s="358"/>
    </row>
    <row r="12727" spans="8:22">
      <c r="H12727" s="369"/>
      <c r="M12727" s="368"/>
      <c r="P12727" s="369"/>
      <c r="S12727" s="369"/>
      <c r="V12727" s="358"/>
    </row>
    <row r="12728" spans="8:22">
      <c r="H12728" s="369"/>
      <c r="M12728" s="368"/>
      <c r="P12728" s="369"/>
      <c r="S12728" s="369"/>
      <c r="V12728" s="358"/>
    </row>
    <row r="12729" spans="8:22">
      <c r="H12729" s="369"/>
      <c r="M12729" s="368"/>
      <c r="P12729" s="369"/>
      <c r="S12729" s="369"/>
      <c r="V12729" s="358"/>
    </row>
    <row r="12730" spans="8:22">
      <c r="H12730" s="369"/>
      <c r="M12730" s="368"/>
      <c r="P12730" s="369"/>
      <c r="S12730" s="369"/>
      <c r="V12730" s="358"/>
    </row>
    <row r="12731" spans="8:22">
      <c r="H12731" s="369"/>
      <c r="M12731" s="368"/>
      <c r="P12731" s="369"/>
      <c r="S12731" s="369"/>
      <c r="V12731" s="358"/>
    </row>
    <row r="12732" spans="8:22">
      <c r="H12732" s="369"/>
      <c r="M12732" s="368"/>
      <c r="P12732" s="369"/>
      <c r="S12732" s="369"/>
      <c r="V12732" s="358"/>
    </row>
    <row r="12733" spans="8:22">
      <c r="H12733" s="369"/>
      <c r="M12733" s="368"/>
      <c r="P12733" s="369"/>
      <c r="S12733" s="369"/>
      <c r="V12733" s="358"/>
    </row>
    <row r="12734" spans="8:22">
      <c r="H12734" s="369"/>
      <c r="M12734" s="368"/>
      <c r="P12734" s="369"/>
      <c r="S12734" s="369"/>
      <c r="V12734" s="358"/>
    </row>
    <row r="12735" spans="8:22">
      <c r="H12735" s="369"/>
      <c r="M12735" s="368"/>
      <c r="P12735" s="369"/>
      <c r="S12735" s="369"/>
      <c r="V12735" s="358"/>
    </row>
    <row r="12736" spans="8:22">
      <c r="H12736" s="369"/>
      <c r="M12736" s="368"/>
      <c r="P12736" s="369"/>
      <c r="S12736" s="369"/>
      <c r="V12736" s="358"/>
    </row>
    <row r="12737" spans="8:22">
      <c r="H12737" s="369"/>
      <c r="M12737" s="368"/>
      <c r="P12737" s="369"/>
      <c r="S12737" s="369"/>
      <c r="V12737" s="358"/>
    </row>
    <row r="12738" spans="8:22">
      <c r="H12738" s="369"/>
      <c r="M12738" s="368"/>
      <c r="P12738" s="369"/>
      <c r="S12738" s="369"/>
      <c r="V12738" s="358"/>
    </row>
    <row r="12739" spans="8:22">
      <c r="H12739" s="369"/>
      <c r="M12739" s="368"/>
      <c r="P12739" s="369"/>
      <c r="S12739" s="369"/>
      <c r="V12739" s="358"/>
    </row>
    <row r="12740" spans="8:22">
      <c r="H12740" s="369"/>
      <c r="M12740" s="368"/>
      <c r="P12740" s="369"/>
      <c r="S12740" s="369"/>
      <c r="V12740" s="358"/>
    </row>
    <row r="12741" spans="8:22">
      <c r="H12741" s="369"/>
      <c r="M12741" s="368"/>
      <c r="P12741" s="369"/>
      <c r="S12741" s="369"/>
      <c r="V12741" s="358"/>
    </row>
    <row r="12742" spans="8:22">
      <c r="H12742" s="369"/>
      <c r="M12742" s="368"/>
      <c r="P12742" s="369"/>
      <c r="S12742" s="369"/>
      <c r="V12742" s="358"/>
    </row>
    <row r="12743" spans="8:22">
      <c r="H12743" s="369"/>
      <c r="M12743" s="368"/>
      <c r="P12743" s="369"/>
      <c r="S12743" s="369"/>
      <c r="V12743" s="358"/>
    </row>
    <row r="12744" spans="8:22">
      <c r="H12744" s="369"/>
      <c r="M12744" s="368"/>
      <c r="P12744" s="369"/>
      <c r="S12744" s="369"/>
      <c r="V12744" s="358"/>
    </row>
    <row r="12745" spans="8:22">
      <c r="H12745" s="369"/>
      <c r="M12745" s="368"/>
      <c r="P12745" s="369"/>
      <c r="S12745" s="369"/>
      <c r="V12745" s="358"/>
    </row>
    <row r="12746" spans="8:22">
      <c r="H12746" s="369"/>
      <c r="M12746" s="368"/>
      <c r="P12746" s="369"/>
      <c r="S12746" s="369"/>
      <c r="V12746" s="358"/>
    </row>
    <row r="12747" spans="8:22">
      <c r="H12747" s="369"/>
      <c r="M12747" s="368"/>
      <c r="P12747" s="369"/>
      <c r="S12747" s="369"/>
      <c r="V12747" s="358"/>
    </row>
    <row r="12748" spans="8:22">
      <c r="H12748" s="369"/>
      <c r="M12748" s="368"/>
      <c r="P12748" s="369"/>
      <c r="S12748" s="369"/>
      <c r="V12748" s="358"/>
    </row>
    <row r="12749" spans="8:22">
      <c r="H12749" s="369"/>
      <c r="M12749" s="368"/>
      <c r="P12749" s="369"/>
      <c r="S12749" s="369"/>
      <c r="V12749" s="358"/>
    </row>
    <row r="12750" spans="8:22">
      <c r="H12750" s="369"/>
      <c r="M12750" s="368"/>
      <c r="P12750" s="369"/>
      <c r="S12750" s="369"/>
      <c r="V12750" s="358"/>
    </row>
    <row r="12751" spans="8:22">
      <c r="H12751" s="369"/>
      <c r="M12751" s="368"/>
      <c r="P12751" s="369"/>
      <c r="S12751" s="369"/>
      <c r="V12751" s="358"/>
    </row>
    <row r="12752" spans="8:22">
      <c r="H12752" s="369"/>
      <c r="M12752" s="368"/>
      <c r="P12752" s="369"/>
      <c r="S12752" s="369"/>
      <c r="V12752" s="358"/>
    </row>
    <row r="12753" spans="8:22">
      <c r="H12753" s="369"/>
      <c r="M12753" s="368"/>
      <c r="P12753" s="369"/>
      <c r="S12753" s="369"/>
      <c r="V12753" s="358"/>
    </row>
    <row r="12754" spans="8:22">
      <c r="H12754" s="369"/>
      <c r="M12754" s="368"/>
      <c r="P12754" s="369"/>
      <c r="S12754" s="369"/>
      <c r="V12754" s="358"/>
    </row>
    <row r="12755" spans="8:22">
      <c r="H12755" s="369"/>
      <c r="M12755" s="368"/>
      <c r="P12755" s="369"/>
      <c r="S12755" s="369"/>
      <c r="V12755" s="358"/>
    </row>
    <row r="12756" spans="8:22">
      <c r="H12756" s="369"/>
      <c r="M12756" s="368"/>
      <c r="P12756" s="369"/>
      <c r="S12756" s="369"/>
      <c r="V12756" s="358"/>
    </row>
    <row r="12757" spans="8:22">
      <c r="H12757" s="369"/>
      <c r="M12757" s="368"/>
      <c r="P12757" s="369"/>
      <c r="S12757" s="369"/>
      <c r="V12757" s="358"/>
    </row>
    <row r="12758" spans="8:22">
      <c r="H12758" s="369"/>
      <c r="M12758" s="368"/>
      <c r="P12758" s="369"/>
      <c r="S12758" s="369"/>
      <c r="V12758" s="358"/>
    </row>
    <row r="12759" spans="8:22">
      <c r="H12759" s="369"/>
      <c r="M12759" s="368"/>
      <c r="P12759" s="369"/>
      <c r="S12759" s="369"/>
      <c r="V12759" s="358"/>
    </row>
    <row r="12760" spans="8:22">
      <c r="H12760" s="369"/>
      <c r="M12760" s="368"/>
      <c r="P12760" s="369"/>
      <c r="S12760" s="369"/>
      <c r="V12760" s="358"/>
    </row>
    <row r="12761" spans="8:22">
      <c r="H12761" s="369"/>
      <c r="M12761" s="368"/>
      <c r="P12761" s="369"/>
      <c r="S12761" s="369"/>
      <c r="V12761" s="358"/>
    </row>
    <row r="12762" spans="8:22">
      <c r="H12762" s="369"/>
      <c r="M12762" s="368"/>
      <c r="P12762" s="369"/>
      <c r="S12762" s="369"/>
      <c r="V12762" s="358"/>
    </row>
    <row r="12763" spans="8:22">
      <c r="H12763" s="369"/>
      <c r="M12763" s="368"/>
      <c r="P12763" s="369"/>
      <c r="S12763" s="369"/>
      <c r="V12763" s="358"/>
    </row>
    <row r="12764" spans="8:22">
      <c r="H12764" s="369"/>
      <c r="M12764" s="368"/>
      <c r="P12764" s="369"/>
      <c r="S12764" s="369"/>
      <c r="V12764" s="358"/>
    </row>
    <row r="12765" spans="8:22">
      <c r="H12765" s="369"/>
      <c r="M12765" s="368"/>
      <c r="P12765" s="369"/>
      <c r="S12765" s="369"/>
      <c r="V12765" s="358"/>
    </row>
    <row r="12766" spans="8:22">
      <c r="H12766" s="369"/>
      <c r="M12766" s="368"/>
      <c r="P12766" s="369"/>
      <c r="S12766" s="369"/>
      <c r="V12766" s="358"/>
    </row>
    <row r="12767" spans="8:22">
      <c r="H12767" s="369"/>
      <c r="M12767" s="368"/>
      <c r="P12767" s="369"/>
      <c r="S12767" s="369"/>
      <c r="V12767" s="358"/>
    </row>
    <row r="12768" spans="8:22">
      <c r="H12768" s="369"/>
      <c r="M12768" s="368"/>
      <c r="P12768" s="369"/>
      <c r="S12768" s="369"/>
      <c r="V12768" s="358"/>
    </row>
    <row r="12769" spans="8:22">
      <c r="H12769" s="369"/>
      <c r="M12769" s="368"/>
      <c r="P12769" s="369"/>
      <c r="S12769" s="369"/>
      <c r="V12769" s="358"/>
    </row>
    <row r="12770" spans="8:22">
      <c r="H12770" s="369"/>
      <c r="M12770" s="368"/>
      <c r="P12770" s="369"/>
      <c r="S12770" s="369"/>
      <c r="V12770" s="358"/>
    </row>
    <row r="12771" spans="8:22">
      <c r="H12771" s="369"/>
      <c r="M12771" s="368"/>
      <c r="P12771" s="369"/>
      <c r="S12771" s="369"/>
      <c r="V12771" s="358"/>
    </row>
    <row r="12772" spans="8:22">
      <c r="H12772" s="369"/>
      <c r="M12772" s="368"/>
      <c r="P12772" s="369"/>
      <c r="S12772" s="369"/>
      <c r="V12772" s="358"/>
    </row>
    <row r="12773" spans="8:22">
      <c r="H12773" s="369"/>
      <c r="M12773" s="368"/>
      <c r="P12773" s="369"/>
      <c r="S12773" s="369"/>
      <c r="V12773" s="358"/>
    </row>
    <row r="12774" spans="8:22">
      <c r="H12774" s="369"/>
      <c r="M12774" s="368"/>
      <c r="P12774" s="369"/>
      <c r="S12774" s="369"/>
      <c r="V12774" s="358"/>
    </row>
    <row r="12775" spans="8:22">
      <c r="H12775" s="369"/>
      <c r="M12775" s="368"/>
      <c r="P12775" s="369"/>
      <c r="S12775" s="369"/>
      <c r="V12775" s="358"/>
    </row>
    <row r="12776" spans="8:22">
      <c r="H12776" s="369"/>
      <c r="M12776" s="368"/>
      <c r="P12776" s="369"/>
      <c r="S12776" s="369"/>
      <c r="V12776" s="358"/>
    </row>
    <row r="12777" spans="8:22">
      <c r="H12777" s="369"/>
      <c r="M12777" s="368"/>
      <c r="P12777" s="369"/>
      <c r="S12777" s="369"/>
      <c r="V12777" s="358"/>
    </row>
    <row r="12778" spans="8:22">
      <c r="H12778" s="369"/>
      <c r="M12778" s="368"/>
      <c r="P12778" s="369"/>
      <c r="S12778" s="369"/>
      <c r="V12778" s="358"/>
    </row>
    <row r="12779" spans="8:22">
      <c r="H12779" s="369"/>
      <c r="M12779" s="368"/>
      <c r="P12779" s="369"/>
      <c r="S12779" s="369"/>
      <c r="V12779" s="358"/>
    </row>
    <row r="12780" spans="8:22">
      <c r="H12780" s="369"/>
      <c r="M12780" s="368"/>
      <c r="P12780" s="369"/>
      <c r="S12780" s="369"/>
      <c r="V12780" s="358"/>
    </row>
    <row r="12781" spans="8:22">
      <c r="H12781" s="369"/>
      <c r="M12781" s="368"/>
      <c r="P12781" s="369"/>
      <c r="S12781" s="369"/>
      <c r="V12781" s="358"/>
    </row>
    <row r="12782" spans="8:22">
      <c r="H12782" s="369"/>
      <c r="M12782" s="368"/>
      <c r="P12782" s="369"/>
      <c r="S12782" s="369"/>
      <c r="V12782" s="358"/>
    </row>
    <row r="12783" spans="8:22">
      <c r="H12783" s="369"/>
      <c r="M12783" s="368"/>
      <c r="P12783" s="369"/>
      <c r="S12783" s="369"/>
      <c r="V12783" s="358"/>
    </row>
    <row r="12784" spans="8:22">
      <c r="H12784" s="369"/>
      <c r="M12784" s="368"/>
      <c r="P12784" s="369"/>
      <c r="S12784" s="369"/>
      <c r="V12784" s="358"/>
    </row>
    <row r="12785" spans="8:22">
      <c r="H12785" s="369"/>
      <c r="M12785" s="368"/>
      <c r="P12785" s="369"/>
      <c r="S12785" s="369"/>
      <c r="V12785" s="358"/>
    </row>
    <row r="12786" spans="8:22">
      <c r="H12786" s="369"/>
      <c r="M12786" s="368"/>
      <c r="P12786" s="369"/>
      <c r="S12786" s="369"/>
      <c r="V12786" s="358"/>
    </row>
    <row r="12787" spans="8:22">
      <c r="H12787" s="369"/>
      <c r="M12787" s="368"/>
      <c r="P12787" s="369"/>
      <c r="S12787" s="369"/>
      <c r="V12787" s="358"/>
    </row>
    <row r="12788" spans="8:22">
      <c r="H12788" s="369"/>
      <c r="M12788" s="368"/>
      <c r="P12788" s="369"/>
      <c r="S12788" s="369"/>
      <c r="V12788" s="358"/>
    </row>
    <row r="12789" spans="8:22">
      <c r="H12789" s="369"/>
      <c r="M12789" s="368"/>
      <c r="P12789" s="369"/>
      <c r="S12789" s="369"/>
      <c r="V12789" s="358"/>
    </row>
    <row r="12790" spans="8:22">
      <c r="H12790" s="369"/>
      <c r="M12790" s="368"/>
      <c r="P12790" s="369"/>
      <c r="S12790" s="369"/>
      <c r="V12790" s="358"/>
    </row>
    <row r="12791" spans="8:22">
      <c r="H12791" s="369"/>
      <c r="M12791" s="368"/>
      <c r="P12791" s="369"/>
      <c r="S12791" s="369"/>
      <c r="V12791" s="358"/>
    </row>
    <row r="12792" spans="8:22">
      <c r="H12792" s="369"/>
      <c r="M12792" s="368"/>
      <c r="P12792" s="369"/>
      <c r="S12792" s="369"/>
      <c r="V12792" s="358"/>
    </row>
    <row r="12793" spans="8:22">
      <c r="H12793" s="369"/>
      <c r="M12793" s="368"/>
      <c r="P12793" s="369"/>
      <c r="S12793" s="369"/>
      <c r="V12793" s="358"/>
    </row>
    <row r="12794" spans="8:22">
      <c r="H12794" s="369"/>
      <c r="M12794" s="368"/>
      <c r="P12794" s="369"/>
      <c r="S12794" s="369"/>
      <c r="V12794" s="358"/>
    </row>
    <row r="12795" spans="8:22">
      <c r="H12795" s="369"/>
      <c r="M12795" s="368"/>
      <c r="P12795" s="369"/>
      <c r="S12795" s="369"/>
      <c r="V12795" s="358"/>
    </row>
    <row r="12796" spans="8:22">
      <c r="H12796" s="369"/>
      <c r="M12796" s="368"/>
      <c r="P12796" s="369"/>
      <c r="S12796" s="369"/>
      <c r="V12796" s="358"/>
    </row>
    <row r="12797" spans="8:22">
      <c r="H12797" s="369"/>
      <c r="M12797" s="368"/>
      <c r="P12797" s="369"/>
      <c r="S12797" s="369"/>
      <c r="V12797" s="358"/>
    </row>
    <row r="12798" spans="8:22">
      <c r="H12798" s="369"/>
      <c r="M12798" s="368"/>
      <c r="P12798" s="369"/>
      <c r="S12798" s="369"/>
      <c r="V12798" s="358"/>
    </row>
    <row r="12799" spans="8:22">
      <c r="H12799" s="369"/>
      <c r="M12799" s="368"/>
      <c r="P12799" s="369"/>
      <c r="S12799" s="369"/>
      <c r="V12799" s="358"/>
    </row>
    <row r="12800" spans="8:22">
      <c r="H12800" s="369"/>
      <c r="M12800" s="368"/>
      <c r="P12800" s="369"/>
      <c r="S12800" s="369"/>
      <c r="V12800" s="358"/>
    </row>
    <row r="12801" spans="8:22">
      <c r="H12801" s="369"/>
      <c r="M12801" s="368"/>
      <c r="P12801" s="369"/>
      <c r="S12801" s="369"/>
      <c r="V12801" s="358"/>
    </row>
    <row r="12802" spans="8:22">
      <c r="H12802" s="369"/>
      <c r="M12802" s="368"/>
      <c r="P12802" s="369"/>
      <c r="S12802" s="369"/>
      <c r="V12802" s="358"/>
    </row>
    <row r="12803" spans="8:22">
      <c r="H12803" s="369"/>
      <c r="M12803" s="368"/>
      <c r="P12803" s="369"/>
      <c r="S12803" s="369"/>
      <c r="V12803" s="358"/>
    </row>
    <row r="12804" spans="8:22">
      <c r="H12804" s="369"/>
      <c r="M12804" s="368"/>
      <c r="P12804" s="369"/>
      <c r="S12804" s="369"/>
      <c r="V12804" s="358"/>
    </row>
    <row r="12805" spans="8:22">
      <c r="H12805" s="369"/>
      <c r="M12805" s="368"/>
      <c r="P12805" s="369"/>
      <c r="S12805" s="369"/>
      <c r="V12805" s="358"/>
    </row>
    <row r="12806" spans="8:22">
      <c r="H12806" s="369"/>
      <c r="M12806" s="368"/>
      <c r="P12806" s="369"/>
      <c r="S12806" s="369"/>
      <c r="V12806" s="358"/>
    </row>
    <row r="12807" spans="8:22">
      <c r="H12807" s="369"/>
      <c r="M12807" s="368"/>
      <c r="P12807" s="369"/>
      <c r="S12807" s="369"/>
      <c r="V12807" s="358"/>
    </row>
    <row r="12808" spans="8:22">
      <c r="H12808" s="369"/>
      <c r="M12808" s="368"/>
      <c r="P12808" s="369"/>
      <c r="S12808" s="369"/>
      <c r="V12808" s="358"/>
    </row>
    <row r="12809" spans="8:22">
      <c r="H12809" s="369"/>
      <c r="M12809" s="368"/>
      <c r="P12809" s="369"/>
      <c r="S12809" s="369"/>
      <c r="V12809" s="358"/>
    </row>
    <row r="12810" spans="8:22">
      <c r="H12810" s="369"/>
      <c r="M12810" s="368"/>
      <c r="P12810" s="369"/>
      <c r="S12810" s="369"/>
      <c r="V12810" s="358"/>
    </row>
    <row r="12811" spans="8:22">
      <c r="H12811" s="369"/>
      <c r="M12811" s="368"/>
      <c r="P12811" s="369"/>
      <c r="S12811" s="369"/>
      <c r="V12811" s="358"/>
    </row>
    <row r="12812" spans="8:22">
      <c r="H12812" s="369"/>
      <c r="M12812" s="368"/>
      <c r="P12812" s="369"/>
      <c r="S12812" s="369"/>
      <c r="V12812" s="358"/>
    </row>
    <row r="12813" spans="8:22">
      <c r="H12813" s="369"/>
      <c r="M12813" s="368"/>
      <c r="P12813" s="369"/>
      <c r="S12813" s="369"/>
      <c r="V12813" s="358"/>
    </row>
    <row r="12814" spans="8:22">
      <c r="H12814" s="369"/>
      <c r="M12814" s="368"/>
      <c r="P12814" s="369"/>
      <c r="S12814" s="369"/>
      <c r="V12814" s="358"/>
    </row>
    <row r="12815" spans="8:22">
      <c r="H12815" s="369"/>
      <c r="M12815" s="368"/>
      <c r="P12815" s="369"/>
      <c r="S12815" s="369"/>
      <c r="V12815" s="358"/>
    </row>
    <row r="12816" spans="8:22">
      <c r="H12816" s="369"/>
      <c r="M12816" s="368"/>
      <c r="P12816" s="369"/>
      <c r="S12816" s="369"/>
      <c r="V12816" s="358"/>
    </row>
    <row r="12817" spans="8:22">
      <c r="H12817" s="369"/>
      <c r="M12817" s="368"/>
      <c r="P12817" s="369"/>
      <c r="S12817" s="369"/>
      <c r="V12817" s="358"/>
    </row>
    <row r="12818" spans="8:22">
      <c r="H12818" s="369"/>
      <c r="M12818" s="368"/>
      <c r="P12818" s="369"/>
      <c r="S12818" s="369"/>
      <c r="V12818" s="358"/>
    </row>
    <row r="12819" spans="8:22">
      <c r="H12819" s="369"/>
      <c r="M12819" s="368"/>
      <c r="P12819" s="369"/>
      <c r="S12819" s="369"/>
      <c r="V12819" s="358"/>
    </row>
    <row r="12820" spans="8:22">
      <c r="H12820" s="369"/>
      <c r="M12820" s="368"/>
      <c r="P12820" s="369"/>
      <c r="S12820" s="369"/>
      <c r="V12820" s="358"/>
    </row>
    <row r="12821" spans="8:22">
      <c r="H12821" s="369"/>
      <c r="M12821" s="368"/>
      <c r="P12821" s="369"/>
      <c r="S12821" s="369"/>
      <c r="V12821" s="358"/>
    </row>
    <row r="12822" spans="8:22">
      <c r="H12822" s="369"/>
      <c r="M12822" s="368"/>
      <c r="P12822" s="369"/>
      <c r="S12822" s="369"/>
      <c r="V12822" s="358"/>
    </row>
    <row r="12823" spans="8:22">
      <c r="H12823" s="369"/>
      <c r="M12823" s="368"/>
      <c r="P12823" s="369"/>
      <c r="S12823" s="369"/>
      <c r="V12823" s="358"/>
    </row>
    <row r="12824" spans="8:22">
      <c r="H12824" s="369"/>
      <c r="M12824" s="368"/>
      <c r="P12824" s="369"/>
      <c r="S12824" s="369"/>
      <c r="V12824" s="358"/>
    </row>
    <row r="12825" spans="8:22">
      <c r="H12825" s="369"/>
      <c r="M12825" s="368"/>
      <c r="P12825" s="369"/>
      <c r="S12825" s="369"/>
      <c r="V12825" s="358"/>
    </row>
    <row r="12826" spans="8:22">
      <c r="H12826" s="369"/>
      <c r="M12826" s="368"/>
      <c r="P12826" s="369"/>
      <c r="S12826" s="369"/>
      <c r="V12826" s="358"/>
    </row>
    <row r="12827" spans="8:22">
      <c r="H12827" s="369"/>
      <c r="M12827" s="368"/>
      <c r="P12827" s="369"/>
      <c r="S12827" s="369"/>
      <c r="V12827" s="358"/>
    </row>
    <row r="12828" spans="8:22">
      <c r="H12828" s="369"/>
      <c r="M12828" s="368"/>
      <c r="P12828" s="369"/>
      <c r="S12828" s="369"/>
      <c r="V12828" s="358"/>
    </row>
    <row r="12829" spans="8:22">
      <c r="H12829" s="369"/>
      <c r="M12829" s="368"/>
      <c r="P12829" s="369"/>
      <c r="S12829" s="369"/>
      <c r="V12829" s="358"/>
    </row>
    <row r="12830" spans="8:22">
      <c r="H12830" s="369"/>
      <c r="M12830" s="368"/>
      <c r="P12830" s="369"/>
      <c r="S12830" s="369"/>
      <c r="V12830" s="358"/>
    </row>
    <row r="12831" spans="8:22">
      <c r="H12831" s="369"/>
      <c r="M12831" s="368"/>
      <c r="P12831" s="369"/>
      <c r="S12831" s="369"/>
      <c r="V12831" s="358"/>
    </row>
    <row r="12832" spans="8:22">
      <c r="H12832" s="369"/>
      <c r="M12832" s="368"/>
      <c r="P12832" s="369"/>
      <c r="S12832" s="369"/>
      <c r="V12832" s="358"/>
    </row>
    <row r="12833" spans="8:22">
      <c r="H12833" s="369"/>
      <c r="M12833" s="368"/>
      <c r="P12833" s="369"/>
      <c r="S12833" s="369"/>
      <c r="V12833" s="358"/>
    </row>
    <row r="12834" spans="8:22">
      <c r="H12834" s="369"/>
      <c r="M12834" s="368"/>
      <c r="P12834" s="369"/>
      <c r="S12834" s="369"/>
      <c r="V12834" s="358"/>
    </row>
    <row r="12835" spans="8:22">
      <c r="H12835" s="369"/>
      <c r="M12835" s="368"/>
      <c r="P12835" s="369"/>
      <c r="S12835" s="369"/>
      <c r="V12835" s="358"/>
    </row>
    <row r="12836" spans="8:22">
      <c r="H12836" s="369"/>
      <c r="M12836" s="368"/>
      <c r="P12836" s="369"/>
      <c r="S12836" s="369"/>
      <c r="V12836" s="358"/>
    </row>
    <row r="12837" spans="8:22">
      <c r="H12837" s="369"/>
      <c r="M12837" s="368"/>
      <c r="P12837" s="369"/>
      <c r="S12837" s="369"/>
      <c r="V12837" s="358"/>
    </row>
    <row r="12838" spans="8:22">
      <c r="H12838" s="369"/>
      <c r="M12838" s="368"/>
      <c r="P12838" s="369"/>
      <c r="S12838" s="369"/>
      <c r="V12838" s="358"/>
    </row>
    <row r="12839" spans="8:22">
      <c r="H12839" s="369"/>
      <c r="M12839" s="368"/>
      <c r="P12839" s="369"/>
      <c r="S12839" s="369"/>
      <c r="V12839" s="358"/>
    </row>
    <row r="12840" spans="8:22">
      <c r="H12840" s="369"/>
      <c r="M12840" s="368"/>
      <c r="P12840" s="369"/>
      <c r="S12840" s="369"/>
      <c r="V12840" s="358"/>
    </row>
    <row r="12841" spans="8:22">
      <c r="H12841" s="369"/>
      <c r="M12841" s="368"/>
      <c r="P12841" s="369"/>
      <c r="S12841" s="369"/>
      <c r="V12841" s="358"/>
    </row>
    <row r="12842" spans="8:22">
      <c r="H12842" s="369"/>
      <c r="M12842" s="368"/>
      <c r="P12842" s="369"/>
      <c r="S12842" s="369"/>
      <c r="V12842" s="358"/>
    </row>
    <row r="12843" spans="8:22">
      <c r="H12843" s="369"/>
      <c r="M12843" s="368"/>
      <c r="P12843" s="369"/>
      <c r="S12843" s="369"/>
      <c r="V12843" s="358"/>
    </row>
    <row r="12844" spans="8:22">
      <c r="H12844" s="369"/>
      <c r="M12844" s="368"/>
      <c r="P12844" s="369"/>
      <c r="S12844" s="369"/>
      <c r="V12844" s="358"/>
    </row>
    <row r="12845" spans="8:22">
      <c r="H12845" s="369"/>
      <c r="M12845" s="368"/>
      <c r="P12845" s="369"/>
      <c r="S12845" s="369"/>
      <c r="V12845" s="358"/>
    </row>
    <row r="12846" spans="8:22">
      <c r="H12846" s="369"/>
      <c r="M12846" s="368"/>
      <c r="P12846" s="369"/>
      <c r="S12846" s="369"/>
      <c r="V12846" s="358"/>
    </row>
    <row r="12847" spans="8:22">
      <c r="H12847" s="369"/>
      <c r="M12847" s="368"/>
      <c r="P12847" s="369"/>
      <c r="S12847" s="369"/>
      <c r="V12847" s="358"/>
    </row>
    <row r="12848" spans="8:22">
      <c r="H12848" s="369"/>
      <c r="M12848" s="368"/>
      <c r="P12848" s="369"/>
      <c r="S12848" s="369"/>
      <c r="V12848" s="358"/>
    </row>
    <row r="12849" spans="8:22">
      <c r="H12849" s="369"/>
      <c r="M12849" s="368"/>
      <c r="P12849" s="369"/>
      <c r="S12849" s="369"/>
      <c r="V12849" s="358"/>
    </row>
    <row r="12850" spans="8:22">
      <c r="H12850" s="369"/>
      <c r="M12850" s="368"/>
      <c r="P12850" s="369"/>
      <c r="S12850" s="369"/>
      <c r="V12850" s="358"/>
    </row>
    <row r="12851" spans="8:22">
      <c r="H12851" s="369"/>
      <c r="M12851" s="368"/>
      <c r="P12851" s="369"/>
      <c r="S12851" s="369"/>
      <c r="V12851" s="358"/>
    </row>
    <row r="12852" spans="8:22">
      <c r="H12852" s="369"/>
      <c r="M12852" s="368"/>
      <c r="P12852" s="369"/>
      <c r="S12852" s="369"/>
      <c r="V12852" s="358"/>
    </row>
    <row r="12853" spans="8:22">
      <c r="H12853" s="369"/>
      <c r="M12853" s="368"/>
      <c r="P12853" s="369"/>
      <c r="S12853" s="369"/>
      <c r="V12853" s="358"/>
    </row>
    <row r="12854" spans="8:22">
      <c r="H12854" s="369"/>
      <c r="M12854" s="368"/>
      <c r="P12854" s="369"/>
      <c r="S12854" s="369"/>
      <c r="V12854" s="358"/>
    </row>
    <row r="12855" spans="8:22">
      <c r="H12855" s="369"/>
      <c r="M12855" s="368"/>
      <c r="P12855" s="369"/>
      <c r="S12855" s="369"/>
      <c r="V12855" s="358"/>
    </row>
    <row r="12856" spans="8:22">
      <c r="H12856" s="369"/>
      <c r="M12856" s="368"/>
      <c r="P12856" s="369"/>
      <c r="S12856" s="369"/>
      <c r="V12856" s="358"/>
    </row>
    <row r="12857" spans="8:22">
      <c r="H12857" s="369"/>
      <c r="M12857" s="368"/>
      <c r="P12857" s="369"/>
      <c r="S12857" s="369"/>
      <c r="V12857" s="358"/>
    </row>
    <row r="12858" spans="8:22">
      <c r="H12858" s="369"/>
      <c r="M12858" s="368"/>
      <c r="P12858" s="369"/>
      <c r="S12858" s="369"/>
      <c r="V12858" s="358"/>
    </row>
    <row r="12859" spans="8:22">
      <c r="H12859" s="369"/>
      <c r="M12859" s="368"/>
      <c r="P12859" s="369"/>
      <c r="S12859" s="369"/>
      <c r="V12859" s="358"/>
    </row>
    <row r="12860" spans="8:22">
      <c r="H12860" s="369"/>
      <c r="M12860" s="368"/>
      <c r="P12860" s="369"/>
      <c r="S12860" s="369"/>
      <c r="V12860" s="358"/>
    </row>
    <row r="12861" spans="8:22">
      <c r="H12861" s="369"/>
      <c r="M12861" s="368"/>
      <c r="P12861" s="369"/>
      <c r="S12861" s="369"/>
      <c r="V12861" s="358"/>
    </row>
    <row r="12862" spans="8:22">
      <c r="H12862" s="369"/>
      <c r="M12862" s="368"/>
      <c r="P12862" s="369"/>
      <c r="S12862" s="369"/>
      <c r="V12862" s="358"/>
    </row>
    <row r="12863" spans="8:22">
      <c r="H12863" s="369"/>
      <c r="M12863" s="368"/>
      <c r="P12863" s="369"/>
      <c r="S12863" s="369"/>
      <c r="V12863" s="358"/>
    </row>
    <row r="12864" spans="8:22">
      <c r="H12864" s="369"/>
      <c r="M12864" s="368"/>
      <c r="P12864" s="369"/>
      <c r="S12864" s="369"/>
      <c r="V12864" s="358"/>
    </row>
    <row r="12865" spans="8:22">
      <c r="H12865" s="369"/>
      <c r="M12865" s="368"/>
      <c r="P12865" s="369"/>
      <c r="S12865" s="369"/>
      <c r="V12865" s="358"/>
    </row>
    <row r="12866" spans="8:22">
      <c r="H12866" s="369"/>
      <c r="M12866" s="368"/>
      <c r="P12866" s="369"/>
      <c r="S12866" s="369"/>
      <c r="V12866" s="358"/>
    </row>
    <row r="12867" spans="8:22">
      <c r="H12867" s="369"/>
      <c r="M12867" s="368"/>
      <c r="P12867" s="369"/>
      <c r="S12867" s="369"/>
      <c r="V12867" s="358"/>
    </row>
    <row r="12868" spans="8:22">
      <c r="H12868" s="369"/>
      <c r="M12868" s="368"/>
      <c r="P12868" s="369"/>
      <c r="S12868" s="369"/>
      <c r="V12868" s="358"/>
    </row>
    <row r="12869" spans="8:22">
      <c r="H12869" s="369"/>
      <c r="M12869" s="368"/>
      <c r="P12869" s="369"/>
      <c r="S12869" s="369"/>
      <c r="V12869" s="358"/>
    </row>
    <row r="12870" spans="8:22">
      <c r="H12870" s="369"/>
      <c r="M12870" s="368"/>
      <c r="P12870" s="369"/>
      <c r="S12870" s="369"/>
      <c r="V12870" s="358"/>
    </row>
    <row r="12871" spans="8:22">
      <c r="H12871" s="369"/>
      <c r="M12871" s="368"/>
      <c r="P12871" s="369"/>
      <c r="S12871" s="369"/>
      <c r="V12871" s="358"/>
    </row>
    <row r="12872" spans="8:22">
      <c r="H12872" s="369"/>
      <c r="M12872" s="368"/>
      <c r="P12872" s="369"/>
      <c r="S12872" s="369"/>
      <c r="V12872" s="358"/>
    </row>
    <row r="12873" spans="8:22">
      <c r="H12873" s="369"/>
      <c r="M12873" s="368"/>
      <c r="P12873" s="369"/>
      <c r="S12873" s="369"/>
      <c r="V12873" s="358"/>
    </row>
    <row r="12874" spans="8:22">
      <c r="H12874" s="369"/>
      <c r="M12874" s="368"/>
      <c r="P12874" s="369"/>
      <c r="S12874" s="369"/>
      <c r="V12874" s="358"/>
    </row>
    <row r="12875" spans="8:22">
      <c r="H12875" s="369"/>
      <c r="M12875" s="368"/>
      <c r="P12875" s="369"/>
      <c r="S12875" s="369"/>
      <c r="V12875" s="358"/>
    </row>
    <row r="12876" spans="8:22">
      <c r="H12876" s="369"/>
      <c r="M12876" s="368"/>
      <c r="P12876" s="369"/>
      <c r="S12876" s="369"/>
      <c r="V12876" s="358"/>
    </row>
    <row r="12877" spans="8:22">
      <c r="H12877" s="369"/>
      <c r="M12877" s="368"/>
      <c r="P12877" s="369"/>
      <c r="S12877" s="369"/>
      <c r="V12877" s="358"/>
    </row>
    <row r="12878" spans="8:22">
      <c r="H12878" s="369"/>
      <c r="M12878" s="368"/>
      <c r="P12878" s="369"/>
      <c r="S12878" s="369"/>
      <c r="V12878" s="358"/>
    </row>
    <row r="12879" spans="8:22">
      <c r="H12879" s="369"/>
      <c r="M12879" s="368"/>
      <c r="P12879" s="369"/>
      <c r="S12879" s="369"/>
      <c r="V12879" s="358"/>
    </row>
    <row r="12880" spans="8:22">
      <c r="H12880" s="369"/>
      <c r="M12880" s="368"/>
      <c r="P12880" s="369"/>
      <c r="S12880" s="369"/>
      <c r="V12880" s="358"/>
    </row>
    <row r="12881" spans="8:22">
      <c r="H12881" s="369"/>
      <c r="M12881" s="368"/>
      <c r="P12881" s="369"/>
      <c r="S12881" s="369"/>
      <c r="V12881" s="358"/>
    </row>
    <row r="12882" spans="8:22">
      <c r="H12882" s="369"/>
      <c r="M12882" s="368"/>
      <c r="P12882" s="369"/>
      <c r="S12882" s="369"/>
      <c r="V12882" s="358"/>
    </row>
    <row r="12883" spans="8:22">
      <c r="H12883" s="369"/>
      <c r="M12883" s="368"/>
      <c r="P12883" s="369"/>
      <c r="S12883" s="369"/>
      <c r="V12883" s="358"/>
    </row>
    <row r="12884" spans="8:22">
      <c r="H12884" s="369"/>
      <c r="M12884" s="368"/>
      <c r="P12884" s="369"/>
      <c r="S12884" s="369"/>
      <c r="V12884" s="358"/>
    </row>
    <row r="12885" spans="8:22">
      <c r="H12885" s="369"/>
      <c r="M12885" s="368"/>
      <c r="P12885" s="369"/>
      <c r="S12885" s="369"/>
      <c r="V12885" s="358"/>
    </row>
    <row r="12886" spans="8:22">
      <c r="H12886" s="369"/>
      <c r="M12886" s="368"/>
      <c r="P12886" s="369"/>
      <c r="S12886" s="369"/>
      <c r="V12886" s="358"/>
    </row>
    <row r="12887" spans="8:22">
      <c r="H12887" s="369"/>
      <c r="M12887" s="368"/>
      <c r="P12887" s="369"/>
      <c r="S12887" s="369"/>
      <c r="V12887" s="358"/>
    </row>
    <row r="12888" spans="8:22">
      <c r="H12888" s="369"/>
      <c r="M12888" s="368"/>
      <c r="P12888" s="369"/>
      <c r="S12888" s="369"/>
      <c r="V12888" s="358"/>
    </row>
    <row r="12889" spans="8:22">
      <c r="H12889" s="369"/>
      <c r="M12889" s="368"/>
      <c r="P12889" s="369"/>
      <c r="S12889" s="369"/>
      <c r="V12889" s="358"/>
    </row>
    <row r="12890" spans="8:22">
      <c r="H12890" s="369"/>
      <c r="M12890" s="368"/>
      <c r="P12890" s="369"/>
      <c r="S12890" s="369"/>
      <c r="V12890" s="358"/>
    </row>
    <row r="12891" spans="8:22">
      <c r="H12891" s="369"/>
      <c r="M12891" s="368"/>
      <c r="P12891" s="369"/>
      <c r="S12891" s="369"/>
      <c r="V12891" s="358"/>
    </row>
    <row r="12892" spans="8:22">
      <c r="H12892" s="369"/>
      <c r="M12892" s="368"/>
      <c r="P12892" s="369"/>
      <c r="S12892" s="369"/>
      <c r="V12892" s="358"/>
    </row>
    <row r="12893" spans="8:22">
      <c r="H12893" s="369"/>
      <c r="M12893" s="368"/>
      <c r="P12893" s="369"/>
      <c r="S12893" s="369"/>
      <c r="V12893" s="358"/>
    </row>
    <row r="12894" spans="8:22">
      <c r="H12894" s="369"/>
      <c r="M12894" s="368"/>
      <c r="P12894" s="369"/>
      <c r="S12894" s="369"/>
      <c r="V12894" s="358"/>
    </row>
    <row r="12895" spans="8:22">
      <c r="H12895" s="369"/>
      <c r="M12895" s="368"/>
      <c r="P12895" s="369"/>
      <c r="S12895" s="369"/>
      <c r="V12895" s="358"/>
    </row>
    <row r="12896" spans="8:22">
      <c r="H12896" s="369"/>
      <c r="M12896" s="368"/>
      <c r="P12896" s="369"/>
      <c r="S12896" s="369"/>
      <c r="V12896" s="358"/>
    </row>
    <row r="12897" spans="8:22">
      <c r="H12897" s="369"/>
      <c r="M12897" s="368"/>
      <c r="P12897" s="369"/>
      <c r="S12897" s="369"/>
      <c r="V12897" s="358"/>
    </row>
    <row r="12898" spans="8:22">
      <c r="H12898" s="369"/>
      <c r="M12898" s="368"/>
      <c r="P12898" s="369"/>
      <c r="S12898" s="369"/>
      <c r="V12898" s="358"/>
    </row>
    <row r="12899" spans="8:22">
      <c r="H12899" s="369"/>
      <c r="M12899" s="368"/>
      <c r="P12899" s="369"/>
      <c r="S12899" s="369"/>
      <c r="V12899" s="358"/>
    </row>
    <row r="12900" spans="8:22">
      <c r="H12900" s="369"/>
      <c r="M12900" s="368"/>
      <c r="P12900" s="369"/>
      <c r="S12900" s="369"/>
      <c r="V12900" s="358"/>
    </row>
    <row r="12901" spans="8:22">
      <c r="H12901" s="369"/>
      <c r="M12901" s="368"/>
      <c r="P12901" s="369"/>
      <c r="S12901" s="369"/>
      <c r="V12901" s="358"/>
    </row>
    <row r="12902" spans="8:22">
      <c r="H12902" s="369"/>
      <c r="M12902" s="368"/>
      <c r="P12902" s="369"/>
      <c r="S12902" s="369"/>
      <c r="V12902" s="358"/>
    </row>
    <row r="12903" spans="8:22">
      <c r="H12903" s="369"/>
      <c r="M12903" s="368"/>
      <c r="P12903" s="369"/>
      <c r="S12903" s="369"/>
      <c r="V12903" s="358"/>
    </row>
    <row r="12904" spans="8:22">
      <c r="H12904" s="369"/>
      <c r="M12904" s="368"/>
      <c r="P12904" s="369"/>
      <c r="S12904" s="369"/>
      <c r="V12904" s="358"/>
    </row>
    <row r="12905" spans="8:22">
      <c r="H12905" s="369"/>
      <c r="M12905" s="368"/>
      <c r="P12905" s="369"/>
      <c r="S12905" s="369"/>
      <c r="V12905" s="358"/>
    </row>
    <row r="12906" spans="8:22">
      <c r="H12906" s="369"/>
      <c r="M12906" s="368"/>
      <c r="P12906" s="369"/>
      <c r="S12906" s="369"/>
      <c r="V12906" s="358"/>
    </row>
    <row r="12907" spans="8:22">
      <c r="H12907" s="369"/>
      <c r="M12907" s="368"/>
      <c r="P12907" s="369"/>
      <c r="S12907" s="369"/>
      <c r="V12907" s="358"/>
    </row>
    <row r="12908" spans="8:22">
      <c r="H12908" s="369"/>
      <c r="M12908" s="368"/>
      <c r="P12908" s="369"/>
      <c r="S12908" s="369"/>
      <c r="V12908" s="358"/>
    </row>
    <row r="12909" spans="8:22">
      <c r="H12909" s="369"/>
      <c r="M12909" s="368"/>
      <c r="P12909" s="369"/>
      <c r="S12909" s="369"/>
      <c r="V12909" s="358"/>
    </row>
    <row r="12910" spans="8:22">
      <c r="H12910" s="369"/>
      <c r="M12910" s="368"/>
      <c r="P12910" s="369"/>
      <c r="S12910" s="369"/>
      <c r="V12910" s="358"/>
    </row>
    <row r="12911" spans="8:22">
      <c r="H12911" s="369"/>
      <c r="M12911" s="368"/>
      <c r="P12911" s="369"/>
      <c r="S12911" s="369"/>
      <c r="V12911" s="358"/>
    </row>
    <row r="12912" spans="8:22">
      <c r="H12912" s="369"/>
      <c r="M12912" s="368"/>
      <c r="P12912" s="369"/>
      <c r="S12912" s="369"/>
      <c r="V12912" s="358"/>
    </row>
    <row r="12913" spans="8:22">
      <c r="H12913" s="369"/>
      <c r="M12913" s="368"/>
      <c r="P12913" s="369"/>
      <c r="S12913" s="369"/>
      <c r="V12913" s="358"/>
    </row>
    <row r="12914" spans="8:22">
      <c r="H12914" s="369"/>
      <c r="M12914" s="368"/>
      <c r="P12914" s="369"/>
      <c r="S12914" s="369"/>
      <c r="V12914" s="358"/>
    </row>
    <row r="12915" spans="8:22">
      <c r="H12915" s="369"/>
      <c r="M12915" s="368"/>
      <c r="P12915" s="369"/>
      <c r="S12915" s="369"/>
      <c r="V12915" s="358"/>
    </row>
    <row r="12916" spans="8:22">
      <c r="H12916" s="369"/>
      <c r="M12916" s="368"/>
      <c r="P12916" s="369"/>
      <c r="S12916" s="369"/>
      <c r="V12916" s="358"/>
    </row>
    <row r="12917" spans="8:22">
      <c r="H12917" s="369"/>
      <c r="M12917" s="368"/>
      <c r="P12917" s="369"/>
      <c r="S12917" s="369"/>
      <c r="V12917" s="358"/>
    </row>
    <row r="12918" spans="8:22">
      <c r="H12918" s="369"/>
      <c r="M12918" s="368"/>
      <c r="P12918" s="369"/>
      <c r="S12918" s="369"/>
      <c r="V12918" s="358"/>
    </row>
    <row r="12919" spans="8:22">
      <c r="H12919" s="369"/>
      <c r="M12919" s="368"/>
      <c r="P12919" s="369"/>
      <c r="S12919" s="369"/>
      <c r="V12919" s="358"/>
    </row>
    <row r="12920" spans="8:22">
      <c r="H12920" s="369"/>
      <c r="M12920" s="368"/>
      <c r="P12920" s="369"/>
      <c r="S12920" s="369"/>
      <c r="V12920" s="358"/>
    </row>
    <row r="12921" spans="8:22">
      <c r="H12921" s="369"/>
      <c r="M12921" s="368"/>
      <c r="P12921" s="369"/>
      <c r="S12921" s="369"/>
      <c r="V12921" s="358"/>
    </row>
    <row r="12922" spans="8:22">
      <c r="H12922" s="369"/>
      <c r="M12922" s="368"/>
      <c r="P12922" s="369"/>
      <c r="S12922" s="369"/>
      <c r="V12922" s="358"/>
    </row>
    <row r="12923" spans="8:22">
      <c r="H12923" s="369"/>
      <c r="M12923" s="368"/>
      <c r="P12923" s="369"/>
      <c r="S12923" s="369"/>
      <c r="V12923" s="358"/>
    </row>
    <row r="12924" spans="8:22">
      <c r="H12924" s="369"/>
      <c r="M12924" s="368"/>
      <c r="P12924" s="369"/>
      <c r="S12924" s="369"/>
      <c r="V12924" s="358"/>
    </row>
    <row r="12925" spans="8:22">
      <c r="H12925" s="369"/>
      <c r="M12925" s="368"/>
      <c r="P12925" s="369"/>
      <c r="S12925" s="369"/>
      <c r="V12925" s="358"/>
    </row>
    <row r="12926" spans="8:22">
      <c r="H12926" s="369"/>
      <c r="M12926" s="368"/>
      <c r="P12926" s="369"/>
      <c r="S12926" s="369"/>
      <c r="V12926" s="358"/>
    </row>
    <row r="12927" spans="8:22">
      <c r="H12927" s="369"/>
      <c r="M12927" s="368"/>
      <c r="P12927" s="369"/>
      <c r="S12927" s="369"/>
      <c r="V12927" s="358"/>
    </row>
    <row r="12928" spans="8:22">
      <c r="H12928" s="369"/>
      <c r="M12928" s="368"/>
      <c r="P12928" s="369"/>
      <c r="S12928" s="369"/>
      <c r="V12928" s="358"/>
    </row>
    <row r="12929" spans="8:22">
      <c r="H12929" s="369"/>
      <c r="M12929" s="368"/>
      <c r="P12929" s="369"/>
      <c r="S12929" s="369"/>
      <c r="V12929" s="358"/>
    </row>
    <row r="12930" spans="8:22">
      <c r="H12930" s="369"/>
      <c r="M12930" s="368"/>
      <c r="P12930" s="369"/>
      <c r="S12930" s="369"/>
      <c r="V12930" s="358"/>
    </row>
    <row r="12931" spans="8:22">
      <c r="H12931" s="369"/>
      <c r="M12931" s="368"/>
      <c r="P12931" s="369"/>
      <c r="S12931" s="369"/>
      <c r="V12931" s="358"/>
    </row>
    <row r="12932" spans="8:22">
      <c r="H12932" s="369"/>
      <c r="M12932" s="368"/>
      <c r="P12932" s="369"/>
      <c r="S12932" s="369"/>
      <c r="V12932" s="358"/>
    </row>
    <row r="12933" spans="8:22">
      <c r="H12933" s="369"/>
      <c r="M12933" s="368"/>
      <c r="P12933" s="369"/>
      <c r="S12933" s="369"/>
      <c r="V12933" s="358"/>
    </row>
    <row r="12934" spans="8:22">
      <c r="H12934" s="369"/>
      <c r="M12934" s="368"/>
      <c r="P12934" s="369"/>
      <c r="S12934" s="369"/>
      <c r="V12934" s="358"/>
    </row>
    <row r="12935" spans="8:22">
      <c r="H12935" s="369"/>
      <c r="M12935" s="368"/>
      <c r="P12935" s="369"/>
      <c r="S12935" s="369"/>
      <c r="V12935" s="358"/>
    </row>
    <row r="12936" spans="8:22">
      <c r="H12936" s="369"/>
      <c r="M12936" s="368"/>
      <c r="P12936" s="369"/>
      <c r="S12936" s="369"/>
      <c r="V12936" s="358"/>
    </row>
    <row r="12937" spans="8:22">
      <c r="H12937" s="369"/>
      <c r="M12937" s="368"/>
      <c r="P12937" s="369"/>
      <c r="S12937" s="369"/>
      <c r="V12937" s="358"/>
    </row>
    <row r="12938" spans="8:22">
      <c r="H12938" s="369"/>
      <c r="M12938" s="368"/>
      <c r="P12938" s="369"/>
      <c r="S12938" s="369"/>
      <c r="V12938" s="358"/>
    </row>
    <row r="12939" spans="8:22">
      <c r="H12939" s="369"/>
      <c r="M12939" s="368"/>
      <c r="P12939" s="369"/>
      <c r="S12939" s="369"/>
      <c r="V12939" s="358"/>
    </row>
    <row r="12940" spans="8:22">
      <c r="H12940" s="369"/>
      <c r="M12940" s="368"/>
      <c r="P12940" s="369"/>
      <c r="S12940" s="369"/>
      <c r="V12940" s="358"/>
    </row>
    <row r="12941" spans="8:22">
      <c r="H12941" s="369"/>
      <c r="M12941" s="368"/>
      <c r="P12941" s="369"/>
      <c r="S12941" s="369"/>
      <c r="V12941" s="358"/>
    </row>
    <row r="12942" spans="8:22">
      <c r="H12942" s="369"/>
      <c r="M12942" s="368"/>
      <c r="P12942" s="369"/>
      <c r="S12942" s="369"/>
      <c r="V12942" s="358"/>
    </row>
    <row r="12943" spans="8:22">
      <c r="H12943" s="369"/>
      <c r="M12943" s="368"/>
      <c r="P12943" s="369"/>
      <c r="S12943" s="369"/>
      <c r="V12943" s="358"/>
    </row>
    <row r="12944" spans="8:22">
      <c r="H12944" s="369"/>
      <c r="M12944" s="368"/>
      <c r="P12944" s="369"/>
      <c r="S12944" s="369"/>
      <c r="V12944" s="358"/>
    </row>
    <row r="12945" spans="8:22">
      <c r="H12945" s="369"/>
      <c r="M12945" s="368"/>
      <c r="P12945" s="369"/>
      <c r="S12945" s="369"/>
      <c r="V12945" s="358"/>
    </row>
    <row r="12946" spans="8:22">
      <c r="H12946" s="369"/>
      <c r="M12946" s="368"/>
      <c r="P12946" s="369"/>
      <c r="S12946" s="369"/>
      <c r="V12946" s="358"/>
    </row>
    <row r="12947" spans="8:22">
      <c r="H12947" s="369"/>
      <c r="M12947" s="368"/>
      <c r="P12947" s="369"/>
      <c r="S12947" s="369"/>
      <c r="V12947" s="358"/>
    </row>
    <row r="12948" spans="8:22">
      <c r="H12948" s="369"/>
      <c r="M12948" s="368"/>
      <c r="P12948" s="369"/>
      <c r="S12948" s="369"/>
      <c r="V12948" s="358"/>
    </row>
    <row r="12949" spans="8:22">
      <c r="H12949" s="369"/>
      <c r="M12949" s="368"/>
      <c r="P12949" s="369"/>
      <c r="S12949" s="369"/>
      <c r="V12949" s="358"/>
    </row>
    <row r="12950" spans="8:22">
      <c r="H12950" s="369"/>
      <c r="M12950" s="368"/>
      <c r="P12950" s="369"/>
      <c r="S12950" s="369"/>
      <c r="V12950" s="358"/>
    </row>
    <row r="12951" spans="8:22">
      <c r="H12951" s="369"/>
      <c r="M12951" s="368"/>
      <c r="P12951" s="369"/>
      <c r="S12951" s="369"/>
      <c r="V12951" s="358"/>
    </row>
    <row r="12952" spans="8:22">
      <c r="H12952" s="369"/>
      <c r="M12952" s="368"/>
      <c r="P12952" s="369"/>
      <c r="S12952" s="369"/>
      <c r="V12952" s="358"/>
    </row>
    <row r="12953" spans="8:22">
      <c r="H12953" s="369"/>
      <c r="M12953" s="368"/>
      <c r="P12953" s="369"/>
      <c r="S12953" s="369"/>
      <c r="V12953" s="358"/>
    </row>
    <row r="12954" spans="8:22">
      <c r="H12954" s="369"/>
      <c r="M12954" s="368"/>
      <c r="P12954" s="369"/>
      <c r="S12954" s="369"/>
      <c r="V12954" s="358"/>
    </row>
    <row r="12955" spans="8:22">
      <c r="H12955" s="369"/>
      <c r="M12955" s="368"/>
      <c r="P12955" s="369"/>
      <c r="S12955" s="369"/>
      <c r="V12955" s="358"/>
    </row>
    <row r="12956" spans="8:22">
      <c r="H12956" s="369"/>
      <c r="M12956" s="368"/>
      <c r="P12956" s="369"/>
      <c r="S12956" s="369"/>
      <c r="V12956" s="358"/>
    </row>
    <row r="12957" spans="8:22">
      <c r="H12957" s="369"/>
      <c r="M12957" s="368"/>
      <c r="P12957" s="369"/>
      <c r="S12957" s="369"/>
      <c r="V12957" s="358"/>
    </row>
    <row r="12958" spans="8:22">
      <c r="H12958" s="369"/>
      <c r="M12958" s="368"/>
      <c r="P12958" s="369"/>
      <c r="S12958" s="369"/>
      <c r="V12958" s="358"/>
    </row>
    <row r="12959" spans="8:22">
      <c r="H12959" s="369"/>
      <c r="M12959" s="368"/>
      <c r="P12959" s="369"/>
      <c r="S12959" s="369"/>
      <c r="V12959" s="358"/>
    </row>
    <row r="12960" spans="8:22">
      <c r="H12960" s="369"/>
      <c r="M12960" s="368"/>
      <c r="P12960" s="369"/>
      <c r="S12960" s="369"/>
      <c r="V12960" s="358"/>
    </row>
    <row r="12961" spans="8:22">
      <c r="H12961" s="369"/>
      <c r="M12961" s="368"/>
      <c r="P12961" s="369"/>
      <c r="S12961" s="369"/>
      <c r="V12961" s="358"/>
    </row>
    <row r="12962" spans="8:22">
      <c r="H12962" s="369"/>
      <c r="M12962" s="368"/>
      <c r="P12962" s="369"/>
      <c r="S12962" s="369"/>
      <c r="V12962" s="358"/>
    </row>
    <row r="12963" spans="8:22">
      <c r="H12963" s="369"/>
      <c r="M12963" s="368"/>
      <c r="P12963" s="369"/>
      <c r="S12963" s="369"/>
      <c r="V12963" s="358"/>
    </row>
    <row r="12964" spans="8:22">
      <c r="H12964" s="369"/>
      <c r="M12964" s="368"/>
      <c r="P12964" s="369"/>
      <c r="S12964" s="369"/>
      <c r="V12964" s="358"/>
    </row>
    <row r="12965" spans="8:22">
      <c r="H12965" s="369"/>
      <c r="M12965" s="368"/>
      <c r="P12965" s="369"/>
      <c r="S12965" s="369"/>
      <c r="V12965" s="358"/>
    </row>
    <row r="12966" spans="8:22">
      <c r="H12966" s="369"/>
      <c r="M12966" s="368"/>
      <c r="P12966" s="369"/>
      <c r="S12966" s="369"/>
      <c r="V12966" s="358"/>
    </row>
    <row r="12967" spans="8:22">
      <c r="H12967" s="369"/>
      <c r="M12967" s="368"/>
      <c r="P12967" s="369"/>
      <c r="S12967" s="369"/>
      <c r="V12967" s="358"/>
    </row>
    <row r="12968" spans="8:22">
      <c r="H12968" s="369"/>
      <c r="M12968" s="368"/>
      <c r="P12968" s="369"/>
      <c r="S12968" s="369"/>
      <c r="V12968" s="358"/>
    </row>
    <row r="12969" spans="8:22">
      <c r="H12969" s="369"/>
      <c r="M12969" s="368"/>
      <c r="P12969" s="369"/>
      <c r="S12969" s="369"/>
      <c r="V12969" s="358"/>
    </row>
    <row r="12970" spans="8:22">
      <c r="H12970" s="369"/>
      <c r="M12970" s="368"/>
      <c r="P12970" s="369"/>
      <c r="S12970" s="369"/>
      <c r="V12970" s="358"/>
    </row>
    <row r="12971" spans="8:22">
      <c r="H12971" s="369"/>
      <c r="M12971" s="368"/>
      <c r="P12971" s="369"/>
      <c r="S12971" s="369"/>
      <c r="V12971" s="358"/>
    </row>
    <row r="12972" spans="8:22">
      <c r="H12972" s="369"/>
      <c r="M12972" s="368"/>
      <c r="P12972" s="369"/>
      <c r="S12972" s="369"/>
      <c r="V12972" s="358"/>
    </row>
    <row r="12973" spans="8:22">
      <c r="H12973" s="369"/>
      <c r="M12973" s="368"/>
      <c r="P12973" s="369"/>
      <c r="S12973" s="369"/>
      <c r="V12973" s="358"/>
    </row>
    <row r="12974" spans="8:22">
      <c r="H12974" s="369"/>
      <c r="M12974" s="368"/>
      <c r="P12974" s="369"/>
      <c r="S12974" s="369"/>
      <c r="V12974" s="358"/>
    </row>
    <row r="12975" spans="8:22">
      <c r="H12975" s="369"/>
      <c r="M12975" s="368"/>
      <c r="P12975" s="369"/>
      <c r="S12975" s="369"/>
      <c r="V12975" s="358"/>
    </row>
    <row r="12976" spans="8:22">
      <c r="H12976" s="369"/>
      <c r="M12976" s="368"/>
      <c r="P12976" s="369"/>
      <c r="S12976" s="369"/>
      <c r="V12976" s="358"/>
    </row>
    <row r="12977" spans="8:22">
      <c r="H12977" s="369"/>
      <c r="M12977" s="368"/>
      <c r="P12977" s="369"/>
      <c r="S12977" s="369"/>
      <c r="V12977" s="358"/>
    </row>
    <row r="12978" spans="8:22">
      <c r="H12978" s="369"/>
      <c r="M12978" s="368"/>
      <c r="P12978" s="369"/>
      <c r="S12978" s="369"/>
      <c r="V12978" s="358"/>
    </row>
    <row r="12979" spans="8:22">
      <c r="H12979" s="369"/>
      <c r="M12979" s="368"/>
      <c r="P12979" s="369"/>
      <c r="S12979" s="369"/>
      <c r="V12979" s="358"/>
    </row>
    <row r="12980" spans="8:22">
      <c r="H12980" s="369"/>
      <c r="M12980" s="368"/>
      <c r="P12980" s="369"/>
      <c r="S12980" s="369"/>
      <c r="V12980" s="358"/>
    </row>
    <row r="12981" spans="8:22">
      <c r="H12981" s="369"/>
      <c r="M12981" s="368"/>
      <c r="P12981" s="369"/>
      <c r="S12981" s="369"/>
      <c r="V12981" s="358"/>
    </row>
    <row r="12982" spans="8:22">
      <c r="H12982" s="369"/>
      <c r="M12982" s="368"/>
      <c r="P12982" s="369"/>
      <c r="S12982" s="369"/>
      <c r="V12982" s="358"/>
    </row>
    <row r="12983" spans="8:22">
      <c r="H12983" s="369"/>
      <c r="M12983" s="368"/>
      <c r="P12983" s="369"/>
      <c r="S12983" s="369"/>
      <c r="V12983" s="358"/>
    </row>
    <row r="12984" spans="8:22">
      <c r="H12984" s="369"/>
      <c r="M12984" s="368"/>
      <c r="P12984" s="369"/>
      <c r="S12984" s="369"/>
      <c r="V12984" s="358"/>
    </row>
    <row r="12985" spans="8:22">
      <c r="H12985" s="369"/>
      <c r="M12985" s="368"/>
      <c r="P12985" s="369"/>
      <c r="S12985" s="369"/>
      <c r="V12985" s="358"/>
    </row>
    <row r="12986" spans="8:22">
      <c r="H12986" s="369"/>
      <c r="M12986" s="368"/>
      <c r="P12986" s="369"/>
      <c r="S12986" s="369"/>
      <c r="V12986" s="358"/>
    </row>
    <row r="12987" spans="8:22">
      <c r="H12987" s="369"/>
      <c r="M12987" s="368"/>
      <c r="P12987" s="369"/>
      <c r="S12987" s="369"/>
      <c r="V12987" s="358"/>
    </row>
    <row r="12988" spans="8:22">
      <c r="H12988" s="369"/>
      <c r="M12988" s="368"/>
      <c r="P12988" s="369"/>
      <c r="S12988" s="369"/>
      <c r="V12988" s="358"/>
    </row>
    <row r="12989" spans="8:22">
      <c r="H12989" s="369"/>
      <c r="M12989" s="368"/>
      <c r="P12989" s="369"/>
      <c r="S12989" s="369"/>
      <c r="V12989" s="358"/>
    </row>
    <row r="12990" spans="8:22">
      <c r="H12990" s="369"/>
      <c r="M12990" s="368"/>
      <c r="P12990" s="369"/>
      <c r="S12990" s="369"/>
      <c r="V12990" s="358"/>
    </row>
    <row r="12991" spans="8:22">
      <c r="H12991" s="369"/>
      <c r="M12991" s="368"/>
      <c r="P12991" s="369"/>
      <c r="S12991" s="369"/>
      <c r="V12991" s="358"/>
    </row>
    <row r="12992" spans="8:22">
      <c r="H12992" s="369"/>
      <c r="M12992" s="368"/>
      <c r="P12992" s="369"/>
      <c r="S12992" s="369"/>
      <c r="V12992" s="358"/>
    </row>
    <row r="12993" spans="8:22">
      <c r="H12993" s="369"/>
      <c r="M12993" s="368"/>
      <c r="P12993" s="369"/>
      <c r="S12993" s="369"/>
      <c r="V12993" s="358"/>
    </row>
    <row r="12994" spans="8:22">
      <c r="H12994" s="369"/>
      <c r="M12994" s="368"/>
      <c r="P12994" s="369"/>
      <c r="S12994" s="369"/>
      <c r="V12994" s="358"/>
    </row>
    <row r="12995" spans="8:22">
      <c r="H12995" s="369"/>
      <c r="M12995" s="368"/>
      <c r="P12995" s="369"/>
      <c r="S12995" s="369"/>
      <c r="V12995" s="358"/>
    </row>
    <row r="12996" spans="8:22">
      <c r="H12996" s="369"/>
      <c r="M12996" s="368"/>
      <c r="P12996" s="369"/>
      <c r="S12996" s="369"/>
      <c r="V12996" s="358"/>
    </row>
    <row r="12997" spans="8:22">
      <c r="H12997" s="369"/>
      <c r="M12997" s="368"/>
      <c r="P12997" s="369"/>
      <c r="S12997" s="369"/>
      <c r="V12997" s="358"/>
    </row>
    <row r="12998" spans="8:22">
      <c r="H12998" s="369"/>
      <c r="M12998" s="368"/>
      <c r="P12998" s="369"/>
      <c r="S12998" s="369"/>
      <c r="V12998" s="358"/>
    </row>
    <row r="12999" spans="8:22">
      <c r="H12999" s="369"/>
      <c r="M12999" s="368"/>
      <c r="P12999" s="369"/>
      <c r="S12999" s="369"/>
      <c r="V12999" s="358"/>
    </row>
    <row r="13000" spans="8:22">
      <c r="H13000" s="369"/>
      <c r="M13000" s="368"/>
      <c r="P13000" s="369"/>
      <c r="S13000" s="369"/>
      <c r="V13000" s="358"/>
    </row>
    <row r="13001" spans="8:22">
      <c r="H13001" s="369"/>
      <c r="M13001" s="368"/>
      <c r="P13001" s="369"/>
      <c r="S13001" s="369"/>
      <c r="V13001" s="358"/>
    </row>
    <row r="13002" spans="8:22">
      <c r="H13002" s="369"/>
      <c r="M13002" s="368"/>
      <c r="P13002" s="369"/>
      <c r="S13002" s="369"/>
      <c r="V13002" s="358"/>
    </row>
    <row r="13003" spans="8:22">
      <c r="H13003" s="369"/>
      <c r="M13003" s="368"/>
      <c r="P13003" s="369"/>
      <c r="S13003" s="369"/>
      <c r="V13003" s="358"/>
    </row>
    <row r="13004" spans="8:22">
      <c r="H13004" s="369"/>
      <c r="M13004" s="368"/>
      <c r="P13004" s="369"/>
      <c r="S13004" s="369"/>
      <c r="V13004" s="358"/>
    </row>
    <row r="13005" spans="8:22">
      <c r="H13005" s="369"/>
      <c r="M13005" s="368"/>
      <c r="P13005" s="369"/>
      <c r="S13005" s="369"/>
      <c r="V13005" s="358"/>
    </row>
    <row r="13006" spans="8:22">
      <c r="H13006" s="369"/>
      <c r="M13006" s="368"/>
      <c r="P13006" s="369"/>
      <c r="S13006" s="369"/>
      <c r="V13006" s="358"/>
    </row>
    <row r="13007" spans="8:22">
      <c r="H13007" s="369"/>
      <c r="M13007" s="368"/>
      <c r="P13007" s="369"/>
      <c r="S13007" s="369"/>
      <c r="V13007" s="358"/>
    </row>
    <row r="13008" spans="8:22">
      <c r="H13008" s="369"/>
      <c r="M13008" s="368"/>
      <c r="P13008" s="369"/>
      <c r="S13008" s="369"/>
      <c r="V13008" s="358"/>
    </row>
    <row r="13009" spans="8:22">
      <c r="H13009" s="369"/>
      <c r="M13009" s="368"/>
      <c r="P13009" s="369"/>
      <c r="S13009" s="369"/>
      <c r="V13009" s="358"/>
    </row>
    <row r="13010" spans="8:22">
      <c r="H13010" s="369"/>
      <c r="M13010" s="368"/>
      <c r="P13010" s="369"/>
      <c r="S13010" s="369"/>
      <c r="V13010" s="358"/>
    </row>
    <row r="13011" spans="8:22">
      <c r="H13011" s="369"/>
      <c r="M13011" s="368"/>
      <c r="P13011" s="369"/>
      <c r="S13011" s="369"/>
      <c r="V13011" s="358"/>
    </row>
    <row r="13012" spans="8:22">
      <c r="H13012" s="369"/>
      <c r="M13012" s="368"/>
      <c r="P13012" s="369"/>
      <c r="S13012" s="369"/>
      <c r="V13012" s="358"/>
    </row>
    <row r="13013" spans="8:22">
      <c r="H13013" s="369"/>
      <c r="M13013" s="368"/>
      <c r="P13013" s="369"/>
      <c r="S13013" s="369"/>
      <c r="V13013" s="358"/>
    </row>
    <row r="13014" spans="8:22">
      <c r="H13014" s="369"/>
      <c r="M13014" s="368"/>
      <c r="P13014" s="369"/>
      <c r="S13014" s="369"/>
      <c r="V13014" s="358"/>
    </row>
    <row r="13015" spans="8:22">
      <c r="H13015" s="369"/>
      <c r="M13015" s="368"/>
      <c r="P13015" s="369"/>
      <c r="S13015" s="369"/>
      <c r="V13015" s="358"/>
    </row>
    <row r="13016" spans="8:22">
      <c r="H13016" s="369"/>
      <c r="M13016" s="368"/>
      <c r="P13016" s="369"/>
      <c r="S13016" s="369"/>
      <c r="V13016" s="358"/>
    </row>
    <row r="13017" spans="8:22">
      <c r="H13017" s="369"/>
      <c r="M13017" s="368"/>
      <c r="P13017" s="369"/>
      <c r="S13017" s="369"/>
      <c r="V13017" s="358"/>
    </row>
    <row r="13018" spans="8:22">
      <c r="H13018" s="369"/>
      <c r="M13018" s="368"/>
      <c r="P13018" s="369"/>
      <c r="S13018" s="369"/>
      <c r="V13018" s="358"/>
    </row>
    <row r="13019" spans="8:22">
      <c r="H13019" s="369"/>
      <c r="M13019" s="368"/>
      <c r="P13019" s="369"/>
      <c r="S13019" s="369"/>
      <c r="V13019" s="358"/>
    </row>
    <row r="13020" spans="8:22">
      <c r="H13020" s="369"/>
      <c r="M13020" s="368"/>
      <c r="P13020" s="369"/>
      <c r="S13020" s="369"/>
      <c r="V13020" s="358"/>
    </row>
    <row r="13021" spans="8:22">
      <c r="H13021" s="369"/>
      <c r="M13021" s="368"/>
      <c r="P13021" s="369"/>
      <c r="S13021" s="369"/>
      <c r="V13021" s="358"/>
    </row>
    <row r="13022" spans="8:22">
      <c r="H13022" s="369"/>
      <c r="M13022" s="368"/>
      <c r="P13022" s="369"/>
      <c r="S13022" s="369"/>
      <c r="V13022" s="358"/>
    </row>
    <row r="13023" spans="8:22">
      <c r="H13023" s="369"/>
      <c r="M13023" s="368"/>
      <c r="P13023" s="369"/>
      <c r="S13023" s="369"/>
      <c r="V13023" s="358"/>
    </row>
    <row r="13024" spans="8:22">
      <c r="H13024" s="369"/>
      <c r="M13024" s="368"/>
      <c r="P13024" s="369"/>
      <c r="S13024" s="369"/>
      <c r="V13024" s="358"/>
    </row>
    <row r="13025" spans="8:22">
      <c r="H13025" s="369"/>
      <c r="M13025" s="368"/>
      <c r="P13025" s="369"/>
      <c r="S13025" s="369"/>
      <c r="V13025" s="358"/>
    </row>
    <row r="13026" spans="8:22">
      <c r="H13026" s="369"/>
      <c r="M13026" s="368"/>
      <c r="P13026" s="369"/>
      <c r="S13026" s="369"/>
      <c r="V13026" s="358"/>
    </row>
    <row r="13027" spans="8:22">
      <c r="H13027" s="369"/>
      <c r="M13027" s="368"/>
      <c r="P13027" s="369"/>
      <c r="S13027" s="369"/>
      <c r="V13027" s="358"/>
    </row>
    <row r="13028" spans="8:22">
      <c r="H13028" s="369"/>
      <c r="M13028" s="368"/>
      <c r="P13028" s="369"/>
      <c r="S13028" s="369"/>
      <c r="V13028" s="358"/>
    </row>
    <row r="13029" spans="8:22">
      <c r="H13029" s="369"/>
      <c r="M13029" s="368"/>
      <c r="P13029" s="369"/>
      <c r="S13029" s="369"/>
      <c r="V13029" s="358"/>
    </row>
    <row r="13030" spans="8:22">
      <c r="H13030" s="369"/>
      <c r="M13030" s="368"/>
      <c r="P13030" s="369"/>
      <c r="S13030" s="369"/>
      <c r="V13030" s="358"/>
    </row>
    <row r="13031" spans="8:22">
      <c r="H13031" s="369"/>
      <c r="M13031" s="368"/>
      <c r="P13031" s="369"/>
      <c r="S13031" s="369"/>
      <c r="V13031" s="358"/>
    </row>
    <row r="13032" spans="8:22">
      <c r="H13032" s="369"/>
      <c r="M13032" s="368"/>
      <c r="P13032" s="369"/>
      <c r="S13032" s="369"/>
      <c r="V13032" s="358"/>
    </row>
    <row r="13033" spans="8:22">
      <c r="H13033" s="369"/>
      <c r="M13033" s="368"/>
      <c r="P13033" s="369"/>
      <c r="S13033" s="369"/>
      <c r="V13033" s="358"/>
    </row>
    <row r="13034" spans="8:22">
      <c r="H13034" s="369"/>
      <c r="M13034" s="368"/>
      <c r="P13034" s="369"/>
      <c r="S13034" s="369"/>
      <c r="V13034" s="358"/>
    </row>
    <row r="13035" spans="8:22">
      <c r="H13035" s="369"/>
      <c r="M13035" s="368"/>
      <c r="P13035" s="369"/>
      <c r="S13035" s="369"/>
      <c r="V13035" s="358"/>
    </row>
    <row r="13036" spans="8:22">
      <c r="H13036" s="369"/>
      <c r="M13036" s="368"/>
      <c r="P13036" s="369"/>
      <c r="S13036" s="369"/>
      <c r="V13036" s="358"/>
    </row>
    <row r="13037" spans="8:22">
      <c r="H13037" s="369"/>
      <c r="M13037" s="368"/>
      <c r="P13037" s="369"/>
      <c r="S13037" s="369"/>
      <c r="V13037" s="358"/>
    </row>
    <row r="13038" spans="8:22">
      <c r="H13038" s="369"/>
      <c r="M13038" s="368"/>
      <c r="P13038" s="369"/>
      <c r="S13038" s="369"/>
      <c r="V13038" s="358"/>
    </row>
    <row r="13039" spans="8:22">
      <c r="H13039" s="369"/>
      <c r="M13039" s="368"/>
      <c r="P13039" s="369"/>
      <c r="S13039" s="369"/>
      <c r="V13039" s="358"/>
    </row>
    <row r="13040" spans="8:22">
      <c r="H13040" s="369"/>
      <c r="M13040" s="368"/>
      <c r="P13040" s="369"/>
      <c r="S13040" s="369"/>
      <c r="V13040" s="358"/>
    </row>
    <row r="13041" spans="8:22">
      <c r="H13041" s="369"/>
      <c r="M13041" s="368"/>
      <c r="P13041" s="369"/>
      <c r="S13041" s="369"/>
      <c r="V13041" s="358"/>
    </row>
    <row r="13042" spans="8:22">
      <c r="H13042" s="369"/>
      <c r="M13042" s="368"/>
      <c r="P13042" s="369"/>
      <c r="S13042" s="369"/>
      <c r="V13042" s="358"/>
    </row>
    <row r="13043" spans="8:22">
      <c r="H13043" s="369"/>
      <c r="M13043" s="368"/>
      <c r="P13043" s="369"/>
      <c r="S13043" s="369"/>
      <c r="V13043" s="358"/>
    </row>
    <row r="13044" spans="8:22">
      <c r="H13044" s="369"/>
      <c r="M13044" s="368"/>
      <c r="P13044" s="369"/>
      <c r="S13044" s="369"/>
      <c r="V13044" s="358"/>
    </row>
    <row r="13045" spans="8:22">
      <c r="H13045" s="369"/>
      <c r="M13045" s="368"/>
      <c r="P13045" s="369"/>
      <c r="S13045" s="369"/>
      <c r="V13045" s="358"/>
    </row>
    <row r="13046" spans="8:22">
      <c r="H13046" s="369"/>
      <c r="M13046" s="368"/>
      <c r="P13046" s="369"/>
      <c r="S13046" s="369"/>
      <c r="V13046" s="358"/>
    </row>
    <row r="13047" spans="8:22">
      <c r="H13047" s="369"/>
      <c r="M13047" s="368"/>
      <c r="P13047" s="369"/>
      <c r="S13047" s="369"/>
      <c r="V13047" s="358"/>
    </row>
    <row r="13048" spans="8:22">
      <c r="H13048" s="369"/>
      <c r="M13048" s="368"/>
      <c r="P13048" s="369"/>
      <c r="S13048" s="369"/>
      <c r="V13048" s="358"/>
    </row>
    <row r="13049" spans="8:22">
      <c r="H13049" s="369"/>
      <c r="M13049" s="368"/>
      <c r="P13049" s="369"/>
      <c r="S13049" s="369"/>
      <c r="V13049" s="358"/>
    </row>
    <row r="13050" spans="8:22">
      <c r="H13050" s="369"/>
      <c r="M13050" s="368"/>
      <c r="P13050" s="369"/>
      <c r="S13050" s="369"/>
      <c r="V13050" s="358"/>
    </row>
    <row r="13051" spans="8:22">
      <c r="H13051" s="369"/>
      <c r="M13051" s="368"/>
      <c r="P13051" s="369"/>
      <c r="S13051" s="369"/>
      <c r="V13051" s="358"/>
    </row>
    <row r="13052" spans="8:22">
      <c r="H13052" s="369"/>
      <c r="M13052" s="368"/>
      <c r="P13052" s="369"/>
      <c r="S13052" s="369"/>
      <c r="V13052" s="358"/>
    </row>
    <row r="13053" spans="8:22">
      <c r="H13053" s="369"/>
      <c r="M13053" s="368"/>
      <c r="P13053" s="369"/>
      <c r="S13053" s="369"/>
      <c r="V13053" s="358"/>
    </row>
    <row r="13054" spans="8:22">
      <c r="H13054" s="369"/>
      <c r="M13054" s="368"/>
      <c r="P13054" s="369"/>
      <c r="S13054" s="369"/>
      <c r="V13054" s="358"/>
    </row>
    <row r="13055" spans="8:22">
      <c r="H13055" s="369"/>
      <c r="M13055" s="368"/>
      <c r="P13055" s="369"/>
      <c r="S13055" s="369"/>
      <c r="V13055" s="358"/>
    </row>
    <row r="13056" spans="8:22">
      <c r="H13056" s="369"/>
      <c r="M13056" s="368"/>
      <c r="P13056" s="369"/>
      <c r="S13056" s="369"/>
      <c r="V13056" s="358"/>
    </row>
    <row r="13057" spans="8:22">
      <c r="H13057" s="369"/>
      <c r="M13057" s="368"/>
      <c r="P13057" s="369"/>
      <c r="S13057" s="369"/>
      <c r="V13057" s="358"/>
    </row>
    <row r="13058" spans="8:22">
      <c r="H13058" s="369"/>
      <c r="M13058" s="368"/>
      <c r="P13058" s="369"/>
      <c r="S13058" s="369"/>
      <c r="V13058" s="358"/>
    </row>
    <row r="13059" spans="8:22">
      <c r="H13059" s="369"/>
      <c r="M13059" s="368"/>
      <c r="P13059" s="369"/>
      <c r="S13059" s="369"/>
      <c r="V13059" s="358"/>
    </row>
    <row r="13060" spans="8:22">
      <c r="H13060" s="369"/>
      <c r="M13060" s="368"/>
      <c r="P13060" s="369"/>
      <c r="S13060" s="369"/>
      <c r="V13060" s="358"/>
    </row>
    <row r="13061" spans="8:22">
      <c r="H13061" s="369"/>
      <c r="M13061" s="368"/>
      <c r="P13061" s="369"/>
      <c r="S13061" s="369"/>
      <c r="V13061" s="358"/>
    </row>
    <row r="13062" spans="8:22">
      <c r="H13062" s="369"/>
      <c r="M13062" s="368"/>
      <c r="P13062" s="369"/>
      <c r="S13062" s="369"/>
      <c r="V13062" s="358"/>
    </row>
    <row r="13063" spans="8:22">
      <c r="H13063" s="369"/>
      <c r="M13063" s="368"/>
      <c r="P13063" s="369"/>
      <c r="S13063" s="369"/>
      <c r="V13063" s="358"/>
    </row>
    <row r="13064" spans="8:22">
      <c r="H13064" s="369"/>
      <c r="M13064" s="368"/>
      <c r="P13064" s="369"/>
      <c r="S13064" s="369"/>
      <c r="V13064" s="358"/>
    </row>
    <row r="13065" spans="8:22">
      <c r="H13065" s="369"/>
      <c r="M13065" s="368"/>
      <c r="P13065" s="369"/>
      <c r="S13065" s="369"/>
      <c r="V13065" s="358"/>
    </row>
    <row r="13066" spans="8:22">
      <c r="H13066" s="369"/>
      <c r="M13066" s="368"/>
      <c r="P13066" s="369"/>
      <c r="S13066" s="369"/>
      <c r="V13066" s="358"/>
    </row>
    <row r="13067" spans="8:22">
      <c r="H13067" s="369"/>
      <c r="M13067" s="368"/>
      <c r="P13067" s="369"/>
      <c r="S13067" s="369"/>
      <c r="V13067" s="358"/>
    </row>
    <row r="13068" spans="8:22">
      <c r="H13068" s="369"/>
      <c r="M13068" s="368"/>
      <c r="P13068" s="369"/>
      <c r="S13068" s="369"/>
      <c r="V13068" s="358"/>
    </row>
    <row r="13069" spans="8:22">
      <c r="H13069" s="369"/>
      <c r="M13069" s="368"/>
      <c r="P13069" s="369"/>
      <c r="S13069" s="369"/>
      <c r="V13069" s="358"/>
    </row>
    <row r="13070" spans="8:22">
      <c r="H13070" s="369"/>
      <c r="M13070" s="368"/>
      <c r="P13070" s="369"/>
      <c r="S13070" s="369"/>
      <c r="V13070" s="358"/>
    </row>
    <row r="13071" spans="8:22">
      <c r="H13071" s="369"/>
      <c r="M13071" s="368"/>
      <c r="P13071" s="369"/>
      <c r="S13071" s="369"/>
      <c r="V13071" s="358"/>
    </row>
    <row r="13072" spans="8:22">
      <c r="H13072" s="369"/>
      <c r="M13072" s="368"/>
      <c r="P13072" s="369"/>
      <c r="S13072" s="369"/>
      <c r="V13072" s="358"/>
    </row>
    <row r="13073" spans="8:22">
      <c r="H13073" s="369"/>
      <c r="M13073" s="368"/>
      <c r="P13073" s="369"/>
      <c r="S13073" s="369"/>
      <c r="V13073" s="358"/>
    </row>
    <row r="13074" spans="8:22">
      <c r="H13074" s="369"/>
      <c r="M13074" s="368"/>
      <c r="P13074" s="369"/>
      <c r="S13074" s="369"/>
      <c r="V13074" s="358"/>
    </row>
    <row r="13075" spans="8:22">
      <c r="H13075" s="369"/>
      <c r="M13075" s="368"/>
      <c r="P13075" s="369"/>
      <c r="S13075" s="369"/>
      <c r="V13075" s="358"/>
    </row>
    <row r="13076" spans="8:22">
      <c r="H13076" s="369"/>
      <c r="M13076" s="368"/>
      <c r="P13076" s="369"/>
      <c r="S13076" s="369"/>
      <c r="V13076" s="358"/>
    </row>
    <row r="13077" spans="8:22">
      <c r="H13077" s="369"/>
      <c r="M13077" s="368"/>
      <c r="P13077" s="369"/>
      <c r="S13077" s="369"/>
      <c r="V13077" s="358"/>
    </row>
    <row r="13078" spans="8:22">
      <c r="H13078" s="369"/>
      <c r="M13078" s="368"/>
      <c r="P13078" s="369"/>
      <c r="S13078" s="369"/>
      <c r="V13078" s="358"/>
    </row>
    <row r="13079" spans="8:22">
      <c r="H13079" s="369"/>
      <c r="M13079" s="368"/>
      <c r="P13079" s="369"/>
      <c r="S13079" s="369"/>
      <c r="V13079" s="358"/>
    </row>
    <row r="13080" spans="8:22">
      <c r="H13080" s="369"/>
      <c r="M13080" s="368"/>
      <c r="P13080" s="369"/>
      <c r="S13080" s="369"/>
      <c r="V13080" s="358"/>
    </row>
    <row r="13081" spans="8:22">
      <c r="H13081" s="369"/>
      <c r="M13081" s="368"/>
      <c r="P13081" s="369"/>
      <c r="S13081" s="369"/>
      <c r="V13081" s="358"/>
    </row>
    <row r="13082" spans="8:22">
      <c r="H13082" s="369"/>
      <c r="M13082" s="368"/>
      <c r="P13082" s="369"/>
      <c r="S13082" s="369"/>
      <c r="V13082" s="358"/>
    </row>
    <row r="13083" spans="8:22">
      <c r="H13083" s="369"/>
      <c r="M13083" s="368"/>
      <c r="P13083" s="369"/>
      <c r="S13083" s="369"/>
      <c r="V13083" s="358"/>
    </row>
    <row r="13084" spans="8:22">
      <c r="H13084" s="369"/>
      <c r="M13084" s="368"/>
      <c r="P13084" s="369"/>
      <c r="S13084" s="369"/>
      <c r="V13084" s="358"/>
    </row>
    <row r="13085" spans="8:22">
      <c r="H13085" s="369"/>
      <c r="M13085" s="368"/>
      <c r="P13085" s="369"/>
      <c r="S13085" s="369"/>
      <c r="V13085" s="358"/>
    </row>
    <row r="13086" spans="8:22">
      <c r="H13086" s="369"/>
      <c r="M13086" s="368"/>
      <c r="P13086" s="369"/>
      <c r="S13086" s="369"/>
      <c r="V13086" s="358"/>
    </row>
    <row r="13087" spans="8:22">
      <c r="H13087" s="369"/>
      <c r="M13087" s="368"/>
      <c r="P13087" s="369"/>
      <c r="S13087" s="369"/>
      <c r="V13087" s="358"/>
    </row>
    <row r="13088" spans="8:22">
      <c r="H13088" s="369"/>
      <c r="M13088" s="368"/>
      <c r="P13088" s="369"/>
      <c r="S13088" s="369"/>
      <c r="V13088" s="358"/>
    </row>
    <row r="13089" spans="8:22">
      <c r="H13089" s="369"/>
      <c r="M13089" s="368"/>
      <c r="P13089" s="369"/>
      <c r="S13089" s="369"/>
      <c r="V13089" s="358"/>
    </row>
    <row r="13090" spans="8:22">
      <c r="H13090" s="369"/>
      <c r="M13090" s="368"/>
      <c r="P13090" s="369"/>
      <c r="S13090" s="369"/>
      <c r="V13090" s="358"/>
    </row>
    <row r="13091" spans="8:22">
      <c r="H13091" s="369"/>
      <c r="M13091" s="368"/>
      <c r="P13091" s="369"/>
      <c r="S13091" s="369"/>
      <c r="V13091" s="358"/>
    </row>
    <row r="13092" spans="8:22">
      <c r="H13092" s="369"/>
      <c r="M13092" s="368"/>
      <c r="P13092" s="369"/>
      <c r="S13092" s="369"/>
      <c r="V13092" s="358"/>
    </row>
    <row r="13093" spans="8:22">
      <c r="H13093" s="369"/>
      <c r="M13093" s="368"/>
      <c r="P13093" s="369"/>
      <c r="S13093" s="369"/>
      <c r="V13093" s="358"/>
    </row>
    <row r="13094" spans="8:22">
      <c r="H13094" s="369"/>
      <c r="M13094" s="368"/>
      <c r="P13094" s="369"/>
      <c r="S13094" s="369"/>
      <c r="V13094" s="358"/>
    </row>
    <row r="13095" spans="8:22">
      <c r="H13095" s="369"/>
      <c r="M13095" s="368"/>
      <c r="P13095" s="369"/>
      <c r="S13095" s="369"/>
      <c r="V13095" s="358"/>
    </row>
    <row r="13096" spans="8:22">
      <c r="H13096" s="369"/>
      <c r="M13096" s="368"/>
      <c r="P13096" s="369"/>
      <c r="S13096" s="369"/>
      <c r="V13096" s="358"/>
    </row>
    <row r="13097" spans="8:22">
      <c r="H13097" s="369"/>
      <c r="M13097" s="368"/>
      <c r="P13097" s="369"/>
      <c r="S13097" s="369"/>
      <c r="V13097" s="358"/>
    </row>
    <row r="13098" spans="8:22">
      <c r="H13098" s="369"/>
      <c r="M13098" s="368"/>
      <c r="P13098" s="369"/>
      <c r="S13098" s="369"/>
      <c r="V13098" s="358"/>
    </row>
    <row r="13099" spans="8:22">
      <c r="H13099" s="369"/>
      <c r="M13099" s="368"/>
      <c r="P13099" s="369"/>
      <c r="S13099" s="369"/>
      <c r="V13099" s="358"/>
    </row>
    <row r="13100" spans="8:22">
      <c r="H13100" s="369"/>
      <c r="M13100" s="368"/>
      <c r="P13100" s="369"/>
      <c r="S13100" s="369"/>
      <c r="V13100" s="358"/>
    </row>
    <row r="13101" spans="8:22">
      <c r="H13101" s="369"/>
      <c r="M13101" s="368"/>
      <c r="P13101" s="369"/>
      <c r="S13101" s="369"/>
      <c r="V13101" s="358"/>
    </row>
    <row r="13102" spans="8:22">
      <c r="H13102" s="369"/>
      <c r="M13102" s="368"/>
      <c r="P13102" s="369"/>
      <c r="S13102" s="369"/>
      <c r="V13102" s="358"/>
    </row>
    <row r="13103" spans="8:22">
      <c r="H13103" s="369"/>
      <c r="M13103" s="368"/>
      <c r="P13103" s="369"/>
      <c r="S13103" s="369"/>
      <c r="V13103" s="358"/>
    </row>
    <row r="13104" spans="8:22">
      <c r="H13104" s="369"/>
      <c r="M13104" s="368"/>
      <c r="P13104" s="369"/>
      <c r="S13104" s="369"/>
      <c r="V13104" s="358"/>
    </row>
    <row r="13105" spans="8:22">
      <c r="H13105" s="369"/>
      <c r="M13105" s="368"/>
      <c r="P13105" s="369"/>
      <c r="S13105" s="369"/>
      <c r="V13105" s="358"/>
    </row>
    <row r="13106" spans="8:22">
      <c r="H13106" s="369"/>
      <c r="M13106" s="368"/>
      <c r="P13106" s="369"/>
      <c r="S13106" s="369"/>
      <c r="V13106" s="358"/>
    </row>
    <row r="13107" spans="8:22">
      <c r="H13107" s="369"/>
      <c r="M13107" s="368"/>
      <c r="P13107" s="369"/>
      <c r="S13107" s="369"/>
      <c r="V13107" s="358"/>
    </row>
    <row r="13108" spans="8:22">
      <c r="H13108" s="369"/>
      <c r="M13108" s="368"/>
      <c r="P13108" s="369"/>
      <c r="S13108" s="369"/>
      <c r="V13108" s="358"/>
    </row>
    <row r="13109" spans="8:22">
      <c r="H13109" s="369"/>
      <c r="M13109" s="368"/>
      <c r="P13109" s="369"/>
      <c r="S13109" s="369"/>
      <c r="V13109" s="358"/>
    </row>
    <row r="13110" spans="8:22">
      <c r="H13110" s="369"/>
      <c r="M13110" s="368"/>
      <c r="P13110" s="369"/>
      <c r="S13110" s="369"/>
      <c r="V13110" s="358"/>
    </row>
    <row r="13111" spans="8:22">
      <c r="H13111" s="369"/>
      <c r="M13111" s="368"/>
      <c r="P13111" s="369"/>
      <c r="S13111" s="369"/>
      <c r="V13111" s="358"/>
    </row>
    <row r="13112" spans="8:22">
      <c r="H13112" s="369"/>
      <c r="M13112" s="368"/>
      <c r="P13112" s="369"/>
      <c r="S13112" s="369"/>
      <c r="V13112" s="358"/>
    </row>
    <row r="13113" spans="8:22">
      <c r="H13113" s="369"/>
      <c r="M13113" s="368"/>
      <c r="P13113" s="369"/>
      <c r="S13113" s="369"/>
      <c r="V13113" s="358"/>
    </row>
    <row r="13114" spans="8:22">
      <c r="H13114" s="369"/>
      <c r="M13114" s="368"/>
      <c r="P13114" s="369"/>
      <c r="S13114" s="369"/>
      <c r="V13114" s="358"/>
    </row>
    <row r="13115" spans="8:22">
      <c r="H13115" s="369"/>
      <c r="M13115" s="368"/>
      <c r="P13115" s="369"/>
      <c r="S13115" s="369"/>
      <c r="V13115" s="358"/>
    </row>
    <row r="13116" spans="8:22">
      <c r="H13116" s="369"/>
      <c r="M13116" s="368"/>
      <c r="P13116" s="369"/>
      <c r="S13116" s="369"/>
      <c r="V13116" s="358"/>
    </row>
    <row r="13117" spans="8:22">
      <c r="H13117" s="369"/>
      <c r="M13117" s="368"/>
      <c r="P13117" s="369"/>
      <c r="S13117" s="369"/>
      <c r="V13117" s="358"/>
    </row>
    <row r="13118" spans="8:22">
      <c r="H13118" s="369"/>
      <c r="M13118" s="368"/>
      <c r="P13118" s="369"/>
      <c r="S13118" s="369"/>
      <c r="V13118" s="358"/>
    </row>
    <row r="13119" spans="8:22">
      <c r="H13119" s="369"/>
      <c r="M13119" s="368"/>
      <c r="P13119" s="369"/>
      <c r="S13119" s="369"/>
      <c r="V13119" s="358"/>
    </row>
    <row r="13120" spans="8:22">
      <c r="H13120" s="369"/>
      <c r="M13120" s="368"/>
      <c r="P13120" s="369"/>
      <c r="S13120" s="369"/>
      <c r="V13120" s="358"/>
    </row>
    <row r="13121" spans="8:22">
      <c r="H13121" s="369"/>
      <c r="M13121" s="368"/>
      <c r="P13121" s="369"/>
      <c r="S13121" s="369"/>
      <c r="V13121" s="358"/>
    </row>
    <row r="13122" spans="8:22">
      <c r="H13122" s="369"/>
      <c r="M13122" s="368"/>
      <c r="P13122" s="369"/>
      <c r="S13122" s="369"/>
      <c r="V13122" s="358"/>
    </row>
    <row r="13123" spans="8:22">
      <c r="H13123" s="369"/>
      <c r="M13123" s="368"/>
      <c r="P13123" s="369"/>
      <c r="S13123" s="369"/>
      <c r="V13123" s="358"/>
    </row>
    <row r="13124" spans="8:22">
      <c r="H13124" s="369"/>
      <c r="M13124" s="368"/>
      <c r="P13124" s="369"/>
      <c r="S13124" s="369"/>
      <c r="V13124" s="358"/>
    </row>
    <row r="13125" spans="8:22">
      <c r="H13125" s="369"/>
      <c r="M13125" s="368"/>
      <c r="P13125" s="369"/>
      <c r="S13125" s="369"/>
      <c r="V13125" s="358"/>
    </row>
    <row r="13126" spans="8:22">
      <c r="H13126" s="369"/>
      <c r="M13126" s="368"/>
      <c r="P13126" s="369"/>
      <c r="S13126" s="369"/>
      <c r="V13126" s="358"/>
    </row>
    <row r="13127" spans="8:22">
      <c r="H13127" s="369"/>
      <c r="M13127" s="368"/>
      <c r="P13127" s="369"/>
      <c r="S13127" s="369"/>
      <c r="V13127" s="358"/>
    </row>
    <row r="13128" spans="8:22">
      <c r="H13128" s="369"/>
      <c r="M13128" s="368"/>
      <c r="P13128" s="369"/>
      <c r="S13128" s="369"/>
      <c r="V13128" s="358"/>
    </row>
    <row r="13129" spans="8:22">
      <c r="H13129" s="369"/>
      <c r="M13129" s="368"/>
      <c r="P13129" s="369"/>
      <c r="S13129" s="369"/>
      <c r="V13129" s="358"/>
    </row>
    <row r="13130" spans="8:22">
      <c r="H13130" s="369"/>
      <c r="M13130" s="368"/>
      <c r="P13130" s="369"/>
      <c r="S13130" s="369"/>
      <c r="V13130" s="358"/>
    </row>
    <row r="13131" spans="8:22">
      <c r="H13131" s="369"/>
      <c r="M13131" s="368"/>
      <c r="P13131" s="369"/>
      <c r="S13131" s="369"/>
      <c r="V13131" s="358"/>
    </row>
    <row r="13132" spans="8:22">
      <c r="H13132" s="369"/>
      <c r="M13132" s="368"/>
      <c r="P13132" s="369"/>
      <c r="S13132" s="369"/>
      <c r="V13132" s="358"/>
    </row>
    <row r="13133" spans="8:22">
      <c r="H13133" s="369"/>
      <c r="M13133" s="368"/>
      <c r="P13133" s="369"/>
      <c r="S13133" s="369"/>
      <c r="V13133" s="358"/>
    </row>
    <row r="13134" spans="8:22">
      <c r="H13134" s="369"/>
      <c r="M13134" s="368"/>
      <c r="P13134" s="369"/>
      <c r="S13134" s="369"/>
      <c r="V13134" s="358"/>
    </row>
    <row r="13135" spans="8:22">
      <c r="H13135" s="369"/>
      <c r="M13135" s="368"/>
      <c r="P13135" s="369"/>
      <c r="S13135" s="369"/>
      <c r="V13135" s="358"/>
    </row>
    <row r="13136" spans="8:22">
      <c r="H13136" s="369"/>
      <c r="M13136" s="368"/>
      <c r="P13136" s="369"/>
      <c r="S13136" s="369"/>
      <c r="V13136" s="358"/>
    </row>
    <row r="13137" spans="8:22">
      <c r="H13137" s="369"/>
      <c r="M13137" s="368"/>
      <c r="P13137" s="369"/>
      <c r="S13137" s="369"/>
      <c r="V13137" s="358"/>
    </row>
    <row r="13138" spans="8:22">
      <c r="H13138" s="369"/>
      <c r="M13138" s="368"/>
      <c r="P13138" s="369"/>
      <c r="S13138" s="369"/>
      <c r="V13138" s="358"/>
    </row>
    <row r="13139" spans="8:22">
      <c r="H13139" s="369"/>
      <c r="M13139" s="368"/>
      <c r="P13139" s="369"/>
      <c r="S13139" s="369"/>
      <c r="V13139" s="358"/>
    </row>
    <row r="13140" spans="8:22">
      <c r="H13140" s="369"/>
      <c r="M13140" s="368"/>
      <c r="P13140" s="369"/>
      <c r="S13140" s="369"/>
      <c r="V13140" s="358"/>
    </row>
    <row r="13141" spans="8:22">
      <c r="H13141" s="369"/>
      <c r="M13141" s="368"/>
      <c r="P13141" s="369"/>
      <c r="S13141" s="369"/>
      <c r="V13141" s="358"/>
    </row>
    <row r="13142" spans="8:22">
      <c r="H13142" s="369"/>
      <c r="M13142" s="368"/>
      <c r="P13142" s="369"/>
      <c r="S13142" s="369"/>
      <c r="V13142" s="358"/>
    </row>
    <row r="13143" spans="8:22">
      <c r="H13143" s="369"/>
      <c r="M13143" s="368"/>
      <c r="P13143" s="369"/>
      <c r="S13143" s="369"/>
      <c r="V13143" s="358"/>
    </row>
    <row r="13144" spans="8:22">
      <c r="H13144" s="369"/>
      <c r="M13144" s="368"/>
      <c r="P13144" s="369"/>
      <c r="S13144" s="369"/>
      <c r="V13144" s="358"/>
    </row>
    <row r="13145" spans="8:22">
      <c r="H13145" s="369"/>
      <c r="M13145" s="368"/>
      <c r="P13145" s="369"/>
      <c r="S13145" s="369"/>
      <c r="V13145" s="358"/>
    </row>
    <row r="13146" spans="8:22">
      <c r="H13146" s="369"/>
      <c r="M13146" s="368"/>
      <c r="P13146" s="369"/>
      <c r="S13146" s="369"/>
      <c r="V13146" s="358"/>
    </row>
    <row r="13147" spans="8:22">
      <c r="H13147" s="369"/>
      <c r="M13147" s="368"/>
      <c r="P13147" s="369"/>
      <c r="S13147" s="369"/>
      <c r="V13147" s="358"/>
    </row>
    <row r="13148" spans="8:22">
      <c r="H13148" s="369"/>
      <c r="M13148" s="368"/>
      <c r="P13148" s="369"/>
      <c r="S13148" s="369"/>
      <c r="V13148" s="358"/>
    </row>
    <row r="13149" spans="8:22">
      <c r="H13149" s="369"/>
      <c r="M13149" s="368"/>
      <c r="P13149" s="369"/>
      <c r="S13149" s="369"/>
      <c r="V13149" s="358"/>
    </row>
    <row r="13150" spans="8:22">
      <c r="H13150" s="369"/>
      <c r="M13150" s="368"/>
      <c r="P13150" s="369"/>
      <c r="S13150" s="369"/>
      <c r="V13150" s="358"/>
    </row>
    <row r="13151" spans="8:22">
      <c r="H13151" s="369"/>
      <c r="M13151" s="368"/>
      <c r="P13151" s="369"/>
      <c r="S13151" s="369"/>
      <c r="V13151" s="358"/>
    </row>
    <row r="13152" spans="8:22">
      <c r="H13152" s="369"/>
      <c r="M13152" s="368"/>
      <c r="P13152" s="369"/>
      <c r="S13152" s="369"/>
      <c r="V13152" s="358"/>
    </row>
    <row r="13153" spans="8:22">
      <c r="H13153" s="369"/>
      <c r="M13153" s="368"/>
      <c r="P13153" s="369"/>
      <c r="S13153" s="369"/>
      <c r="V13153" s="358"/>
    </row>
    <row r="13154" spans="8:22">
      <c r="H13154" s="369"/>
      <c r="M13154" s="368"/>
      <c r="P13154" s="369"/>
      <c r="S13154" s="369"/>
      <c r="V13154" s="358"/>
    </row>
    <row r="13155" spans="8:22">
      <c r="H13155" s="369"/>
      <c r="M13155" s="368"/>
      <c r="P13155" s="369"/>
      <c r="S13155" s="369"/>
      <c r="V13155" s="358"/>
    </row>
    <row r="13156" spans="8:22">
      <c r="H13156" s="369"/>
      <c r="M13156" s="368"/>
      <c r="P13156" s="369"/>
      <c r="S13156" s="369"/>
      <c r="V13156" s="358"/>
    </row>
    <row r="13157" spans="8:22">
      <c r="H13157" s="369"/>
      <c r="M13157" s="368"/>
      <c r="P13157" s="369"/>
      <c r="S13157" s="369"/>
      <c r="V13157" s="358"/>
    </row>
    <row r="13158" spans="8:22">
      <c r="H13158" s="369"/>
      <c r="M13158" s="368"/>
      <c r="P13158" s="369"/>
      <c r="S13158" s="369"/>
      <c r="V13158" s="358"/>
    </row>
    <row r="13159" spans="8:22">
      <c r="H13159" s="369"/>
      <c r="M13159" s="368"/>
      <c r="P13159" s="369"/>
      <c r="S13159" s="369"/>
      <c r="V13159" s="358"/>
    </row>
    <row r="13160" spans="8:22">
      <c r="H13160" s="369"/>
      <c r="M13160" s="368"/>
      <c r="P13160" s="369"/>
      <c r="S13160" s="369"/>
      <c r="V13160" s="358"/>
    </row>
    <row r="13161" spans="8:22">
      <c r="H13161" s="369"/>
      <c r="M13161" s="368"/>
      <c r="P13161" s="369"/>
      <c r="S13161" s="369"/>
      <c r="V13161" s="358"/>
    </row>
    <row r="13162" spans="8:22">
      <c r="H13162" s="369"/>
      <c r="M13162" s="368"/>
      <c r="P13162" s="369"/>
      <c r="S13162" s="369"/>
      <c r="V13162" s="358"/>
    </row>
    <row r="13163" spans="8:22">
      <c r="H13163" s="369"/>
      <c r="M13163" s="368"/>
      <c r="P13163" s="369"/>
      <c r="S13163" s="369"/>
      <c r="V13163" s="358"/>
    </row>
    <row r="13164" spans="8:22">
      <c r="H13164" s="369"/>
      <c r="M13164" s="368"/>
      <c r="P13164" s="369"/>
      <c r="S13164" s="369"/>
      <c r="V13164" s="358"/>
    </row>
    <row r="13165" spans="8:22">
      <c r="H13165" s="369"/>
      <c r="M13165" s="368"/>
      <c r="P13165" s="369"/>
      <c r="S13165" s="369"/>
      <c r="V13165" s="358"/>
    </row>
    <row r="13166" spans="8:22">
      <c r="H13166" s="369"/>
      <c r="M13166" s="368"/>
      <c r="P13166" s="369"/>
      <c r="S13166" s="369"/>
      <c r="V13166" s="358"/>
    </row>
    <row r="13167" spans="8:22">
      <c r="H13167" s="369"/>
      <c r="M13167" s="368"/>
      <c r="P13167" s="369"/>
      <c r="S13167" s="369"/>
      <c r="V13167" s="358"/>
    </row>
    <row r="13168" spans="8:22">
      <c r="H13168" s="369"/>
      <c r="M13168" s="368"/>
      <c r="P13168" s="369"/>
      <c r="S13168" s="369"/>
      <c r="V13168" s="358"/>
    </row>
    <row r="13169" spans="8:22">
      <c r="H13169" s="369"/>
      <c r="M13169" s="368"/>
      <c r="P13169" s="369"/>
      <c r="S13169" s="369"/>
      <c r="V13169" s="358"/>
    </row>
    <row r="13170" spans="8:22">
      <c r="H13170" s="369"/>
      <c r="M13170" s="368"/>
      <c r="P13170" s="369"/>
      <c r="S13170" s="369"/>
      <c r="V13170" s="358"/>
    </row>
    <row r="13171" spans="8:22">
      <c r="H13171" s="369"/>
      <c r="M13171" s="368"/>
      <c r="P13171" s="369"/>
      <c r="S13171" s="369"/>
      <c r="V13171" s="358"/>
    </row>
    <row r="13172" spans="8:22">
      <c r="H13172" s="369"/>
      <c r="M13172" s="368"/>
      <c r="P13172" s="369"/>
      <c r="S13172" s="369"/>
      <c r="V13172" s="358"/>
    </row>
    <row r="13173" spans="8:22">
      <c r="H13173" s="369"/>
      <c r="M13173" s="368"/>
      <c r="P13173" s="369"/>
      <c r="S13173" s="369"/>
      <c r="V13173" s="358"/>
    </row>
    <row r="13174" spans="8:22">
      <c r="H13174" s="369"/>
      <c r="M13174" s="368"/>
      <c r="P13174" s="369"/>
      <c r="S13174" s="369"/>
      <c r="V13174" s="358"/>
    </row>
    <row r="13175" spans="8:22">
      <c r="H13175" s="369"/>
      <c r="M13175" s="368"/>
      <c r="P13175" s="369"/>
      <c r="S13175" s="369"/>
      <c r="V13175" s="358"/>
    </row>
    <row r="13176" spans="8:22">
      <c r="H13176" s="369"/>
      <c r="M13176" s="368"/>
      <c r="P13176" s="369"/>
      <c r="S13176" s="369"/>
      <c r="V13176" s="358"/>
    </row>
    <row r="13177" spans="8:22">
      <c r="H13177" s="369"/>
      <c r="M13177" s="368"/>
      <c r="P13177" s="369"/>
      <c r="S13177" s="369"/>
      <c r="V13177" s="358"/>
    </row>
    <row r="13178" spans="8:22">
      <c r="H13178" s="369"/>
      <c r="M13178" s="368"/>
      <c r="P13178" s="369"/>
      <c r="S13178" s="369"/>
      <c r="V13178" s="358"/>
    </row>
    <row r="13179" spans="8:22">
      <c r="H13179" s="369"/>
      <c r="M13179" s="368"/>
      <c r="P13179" s="369"/>
      <c r="S13179" s="369"/>
      <c r="V13179" s="358"/>
    </row>
    <row r="13180" spans="8:22">
      <c r="H13180" s="369"/>
      <c r="M13180" s="368"/>
      <c r="P13180" s="369"/>
      <c r="S13180" s="369"/>
      <c r="V13180" s="358"/>
    </row>
    <row r="13181" spans="8:22">
      <c r="H13181" s="369"/>
      <c r="M13181" s="368"/>
      <c r="P13181" s="369"/>
      <c r="S13181" s="369"/>
      <c r="V13181" s="358"/>
    </row>
    <row r="13182" spans="8:22">
      <c r="H13182" s="369"/>
      <c r="M13182" s="368"/>
      <c r="P13182" s="369"/>
      <c r="S13182" s="369"/>
      <c r="V13182" s="358"/>
    </row>
    <row r="13183" spans="8:22">
      <c r="H13183" s="369"/>
      <c r="M13183" s="368"/>
      <c r="P13183" s="369"/>
      <c r="S13183" s="369"/>
      <c r="V13183" s="358"/>
    </row>
    <row r="13184" spans="8:22">
      <c r="H13184" s="369"/>
      <c r="M13184" s="368"/>
      <c r="P13184" s="369"/>
      <c r="S13184" s="369"/>
      <c r="V13184" s="358"/>
    </row>
    <row r="13185" spans="8:22">
      <c r="H13185" s="369"/>
      <c r="M13185" s="368"/>
      <c r="P13185" s="369"/>
      <c r="S13185" s="369"/>
      <c r="V13185" s="358"/>
    </row>
    <row r="13186" spans="8:22">
      <c r="H13186" s="369"/>
      <c r="M13186" s="368"/>
      <c r="P13186" s="369"/>
      <c r="S13186" s="369"/>
      <c r="V13186" s="358"/>
    </row>
    <row r="13187" spans="8:22">
      <c r="H13187" s="369"/>
      <c r="M13187" s="368"/>
      <c r="P13187" s="369"/>
      <c r="S13187" s="369"/>
      <c r="V13187" s="358"/>
    </row>
    <row r="13188" spans="8:22">
      <c r="H13188" s="369"/>
      <c r="M13188" s="368"/>
      <c r="P13188" s="369"/>
      <c r="S13188" s="369"/>
      <c r="V13188" s="358"/>
    </row>
    <row r="13189" spans="8:22">
      <c r="H13189" s="369"/>
      <c r="M13189" s="368"/>
      <c r="P13189" s="369"/>
      <c r="S13189" s="369"/>
      <c r="V13189" s="358"/>
    </row>
    <row r="13190" spans="8:22">
      <c r="H13190" s="369"/>
      <c r="M13190" s="368"/>
      <c r="P13190" s="369"/>
      <c r="S13190" s="369"/>
      <c r="V13190" s="358"/>
    </row>
    <row r="13191" spans="8:22">
      <c r="H13191" s="369"/>
      <c r="M13191" s="368"/>
      <c r="P13191" s="369"/>
      <c r="S13191" s="369"/>
      <c r="V13191" s="358"/>
    </row>
    <row r="13192" spans="8:22">
      <c r="H13192" s="369"/>
      <c r="M13192" s="368"/>
      <c r="P13192" s="369"/>
      <c r="S13192" s="369"/>
      <c r="V13192" s="358"/>
    </row>
    <row r="13193" spans="8:22">
      <c r="H13193" s="369"/>
      <c r="M13193" s="368"/>
      <c r="P13193" s="369"/>
      <c r="S13193" s="369"/>
      <c r="V13193" s="358"/>
    </row>
    <row r="13194" spans="8:22">
      <c r="H13194" s="369"/>
      <c r="M13194" s="368"/>
      <c r="P13194" s="369"/>
      <c r="S13194" s="369"/>
      <c r="V13194" s="358"/>
    </row>
    <row r="13195" spans="8:22">
      <c r="H13195" s="369"/>
      <c r="M13195" s="368"/>
      <c r="P13195" s="369"/>
      <c r="S13195" s="369"/>
      <c r="V13195" s="358"/>
    </row>
    <row r="13196" spans="8:22">
      <c r="H13196" s="369"/>
      <c r="M13196" s="368"/>
      <c r="P13196" s="369"/>
      <c r="S13196" s="369"/>
      <c r="V13196" s="358"/>
    </row>
    <row r="13197" spans="8:22">
      <c r="H13197" s="369"/>
      <c r="M13197" s="368"/>
      <c r="P13197" s="369"/>
      <c r="S13197" s="369"/>
      <c r="V13197" s="358"/>
    </row>
    <row r="13198" spans="8:22">
      <c r="H13198" s="369"/>
      <c r="M13198" s="368"/>
      <c r="P13198" s="369"/>
      <c r="S13198" s="369"/>
      <c r="V13198" s="358"/>
    </row>
    <row r="13199" spans="8:22">
      <c r="H13199" s="369"/>
      <c r="M13199" s="368"/>
      <c r="P13199" s="369"/>
      <c r="S13199" s="369"/>
      <c r="V13199" s="358"/>
    </row>
    <row r="13200" spans="8:22">
      <c r="H13200" s="369"/>
      <c r="M13200" s="368"/>
      <c r="P13200" s="369"/>
      <c r="S13200" s="369"/>
      <c r="V13200" s="358"/>
    </row>
    <row r="13201" spans="8:22">
      <c r="H13201" s="369"/>
      <c r="M13201" s="368"/>
      <c r="P13201" s="369"/>
      <c r="S13201" s="369"/>
      <c r="V13201" s="358"/>
    </row>
    <row r="13202" spans="8:22">
      <c r="H13202" s="369"/>
      <c r="M13202" s="368"/>
      <c r="P13202" s="369"/>
      <c r="S13202" s="369"/>
      <c r="V13202" s="358"/>
    </row>
    <row r="13203" spans="8:22">
      <c r="H13203" s="369"/>
      <c r="M13203" s="368"/>
      <c r="P13203" s="369"/>
      <c r="S13203" s="369"/>
      <c r="V13203" s="358"/>
    </row>
    <row r="13204" spans="8:22">
      <c r="H13204" s="369"/>
      <c r="M13204" s="368"/>
      <c r="P13204" s="369"/>
      <c r="S13204" s="369"/>
      <c r="V13204" s="358"/>
    </row>
    <row r="13205" spans="8:22">
      <c r="H13205" s="369"/>
      <c r="M13205" s="368"/>
      <c r="P13205" s="369"/>
      <c r="S13205" s="369"/>
      <c r="V13205" s="358"/>
    </row>
    <row r="13206" spans="8:22">
      <c r="H13206" s="369"/>
      <c r="M13206" s="368"/>
      <c r="P13206" s="369"/>
      <c r="S13206" s="369"/>
      <c r="V13206" s="358"/>
    </row>
    <row r="13207" spans="8:22">
      <c r="H13207" s="369"/>
      <c r="M13207" s="368"/>
      <c r="P13207" s="369"/>
      <c r="S13207" s="369"/>
      <c r="V13207" s="358"/>
    </row>
    <row r="13208" spans="8:22">
      <c r="H13208" s="369"/>
      <c r="M13208" s="368"/>
      <c r="P13208" s="369"/>
      <c r="S13208" s="369"/>
      <c r="V13208" s="358"/>
    </row>
    <row r="13209" spans="8:22">
      <c r="H13209" s="369"/>
      <c r="M13209" s="368"/>
      <c r="P13209" s="369"/>
      <c r="S13209" s="369"/>
      <c r="V13209" s="358"/>
    </row>
    <row r="13210" spans="8:22">
      <c r="H13210" s="369"/>
      <c r="M13210" s="368"/>
      <c r="P13210" s="369"/>
      <c r="S13210" s="369"/>
      <c r="V13210" s="358"/>
    </row>
    <row r="13211" spans="8:22">
      <c r="H13211" s="369"/>
      <c r="M13211" s="368"/>
      <c r="P13211" s="369"/>
      <c r="S13211" s="369"/>
      <c r="V13211" s="358"/>
    </row>
    <row r="13212" spans="8:22">
      <c r="H13212" s="369"/>
      <c r="M13212" s="368"/>
      <c r="P13212" s="369"/>
      <c r="S13212" s="369"/>
      <c r="V13212" s="358"/>
    </row>
    <row r="13213" spans="8:22">
      <c r="H13213" s="369"/>
      <c r="M13213" s="368"/>
      <c r="P13213" s="369"/>
      <c r="S13213" s="369"/>
      <c r="V13213" s="358"/>
    </row>
    <row r="13214" spans="8:22">
      <c r="H13214" s="369"/>
      <c r="M13214" s="368"/>
      <c r="P13214" s="369"/>
      <c r="S13214" s="369"/>
      <c r="V13214" s="358"/>
    </row>
    <row r="13215" spans="8:22">
      <c r="H13215" s="369"/>
      <c r="M13215" s="368"/>
      <c r="P13215" s="369"/>
      <c r="S13215" s="369"/>
      <c r="V13215" s="358"/>
    </row>
    <row r="13216" spans="8:22">
      <c r="H13216" s="369"/>
      <c r="M13216" s="368"/>
      <c r="P13216" s="369"/>
      <c r="S13216" s="369"/>
      <c r="V13216" s="358"/>
    </row>
    <row r="13217" spans="8:22">
      <c r="H13217" s="369"/>
      <c r="M13217" s="368"/>
      <c r="P13217" s="369"/>
      <c r="S13217" s="369"/>
      <c r="V13217" s="358"/>
    </row>
    <row r="13218" spans="8:22">
      <c r="H13218" s="369"/>
      <c r="M13218" s="368"/>
      <c r="P13218" s="369"/>
      <c r="S13218" s="369"/>
      <c r="V13218" s="358"/>
    </row>
    <row r="13219" spans="8:22">
      <c r="H13219" s="369"/>
      <c r="M13219" s="368"/>
      <c r="P13219" s="369"/>
      <c r="S13219" s="369"/>
      <c r="V13219" s="358"/>
    </row>
    <row r="13220" spans="8:22">
      <c r="H13220" s="369"/>
      <c r="M13220" s="368"/>
      <c r="P13220" s="369"/>
      <c r="S13220" s="369"/>
      <c r="V13220" s="358"/>
    </row>
    <row r="13221" spans="8:22">
      <c r="H13221" s="369"/>
      <c r="M13221" s="368"/>
      <c r="P13221" s="369"/>
      <c r="S13221" s="369"/>
      <c r="V13221" s="358"/>
    </row>
    <row r="13222" spans="8:22">
      <c r="H13222" s="369"/>
      <c r="M13222" s="368"/>
      <c r="P13222" s="369"/>
      <c r="S13222" s="369"/>
      <c r="V13222" s="358"/>
    </row>
    <row r="13223" spans="8:22">
      <c r="H13223" s="369"/>
      <c r="M13223" s="368"/>
      <c r="P13223" s="369"/>
      <c r="S13223" s="369"/>
      <c r="V13223" s="358"/>
    </row>
    <row r="13224" spans="8:22">
      <c r="H13224" s="369"/>
      <c r="M13224" s="368"/>
      <c r="P13224" s="369"/>
      <c r="S13224" s="369"/>
      <c r="V13224" s="358"/>
    </row>
    <row r="13225" spans="8:22">
      <c r="H13225" s="369"/>
      <c r="M13225" s="368"/>
      <c r="P13225" s="369"/>
      <c r="S13225" s="369"/>
      <c r="V13225" s="358"/>
    </row>
    <row r="13226" spans="8:22">
      <c r="H13226" s="369"/>
      <c r="M13226" s="368"/>
      <c r="P13226" s="369"/>
      <c r="S13226" s="369"/>
      <c r="V13226" s="358"/>
    </row>
    <row r="13227" spans="8:22">
      <c r="H13227" s="369"/>
      <c r="M13227" s="368"/>
      <c r="P13227" s="369"/>
      <c r="S13227" s="369"/>
      <c r="V13227" s="358"/>
    </row>
    <row r="13228" spans="8:22">
      <c r="H13228" s="369"/>
      <c r="M13228" s="368"/>
      <c r="P13228" s="369"/>
      <c r="S13228" s="369"/>
      <c r="V13228" s="358"/>
    </row>
    <row r="13229" spans="8:22">
      <c r="H13229" s="369"/>
      <c r="M13229" s="368"/>
      <c r="P13229" s="369"/>
      <c r="S13229" s="369"/>
      <c r="V13229" s="358"/>
    </row>
    <row r="13230" spans="8:22">
      <c r="H13230" s="369"/>
      <c r="M13230" s="368"/>
      <c r="P13230" s="369"/>
      <c r="S13230" s="369"/>
      <c r="V13230" s="358"/>
    </row>
    <row r="13231" spans="8:22">
      <c r="H13231" s="369"/>
      <c r="M13231" s="368"/>
      <c r="P13231" s="369"/>
      <c r="S13231" s="369"/>
      <c r="V13231" s="358"/>
    </row>
    <row r="13232" spans="8:22">
      <c r="H13232" s="369"/>
      <c r="M13232" s="368"/>
      <c r="P13232" s="369"/>
      <c r="S13232" s="369"/>
      <c r="V13232" s="358"/>
    </row>
    <row r="13233" spans="8:22">
      <c r="H13233" s="369"/>
      <c r="M13233" s="368"/>
      <c r="P13233" s="369"/>
      <c r="S13233" s="369"/>
      <c r="V13233" s="358"/>
    </row>
    <row r="13234" spans="8:22">
      <c r="H13234" s="369"/>
      <c r="M13234" s="368"/>
      <c r="P13234" s="369"/>
      <c r="S13234" s="369"/>
      <c r="V13234" s="358"/>
    </row>
    <row r="13235" spans="8:22">
      <c r="H13235" s="369"/>
      <c r="M13235" s="368"/>
      <c r="P13235" s="369"/>
      <c r="S13235" s="369"/>
      <c r="V13235" s="358"/>
    </row>
    <row r="13236" spans="8:22">
      <c r="H13236" s="369"/>
      <c r="M13236" s="368"/>
      <c r="P13236" s="369"/>
      <c r="S13236" s="369"/>
      <c r="V13236" s="358"/>
    </row>
    <row r="13237" spans="8:22">
      <c r="H13237" s="369"/>
      <c r="M13237" s="368"/>
      <c r="P13237" s="369"/>
      <c r="S13237" s="369"/>
      <c r="V13237" s="358"/>
    </row>
    <row r="13238" spans="8:22">
      <c r="H13238" s="369"/>
      <c r="M13238" s="368"/>
      <c r="P13238" s="369"/>
      <c r="S13238" s="369"/>
      <c r="V13238" s="358"/>
    </row>
    <row r="13239" spans="8:22">
      <c r="H13239" s="369"/>
      <c r="M13239" s="368"/>
      <c r="P13239" s="369"/>
      <c r="S13239" s="369"/>
      <c r="V13239" s="358"/>
    </row>
    <row r="13240" spans="8:22">
      <c r="H13240" s="369"/>
      <c r="M13240" s="368"/>
      <c r="P13240" s="369"/>
      <c r="S13240" s="369"/>
      <c r="V13240" s="358"/>
    </row>
    <row r="13241" spans="8:22">
      <c r="H13241" s="369"/>
      <c r="M13241" s="368"/>
      <c r="P13241" s="369"/>
      <c r="S13241" s="369"/>
      <c r="V13241" s="358"/>
    </row>
    <row r="13242" spans="8:22">
      <c r="H13242" s="369"/>
      <c r="M13242" s="368"/>
      <c r="P13242" s="369"/>
      <c r="S13242" s="369"/>
      <c r="V13242" s="358"/>
    </row>
    <row r="13243" spans="8:22">
      <c r="H13243" s="369"/>
      <c r="M13243" s="368"/>
      <c r="P13243" s="369"/>
      <c r="S13243" s="369"/>
      <c r="V13243" s="358"/>
    </row>
    <row r="13244" spans="8:22">
      <c r="H13244" s="369"/>
      <c r="M13244" s="368"/>
      <c r="P13244" s="369"/>
      <c r="S13244" s="369"/>
      <c r="V13244" s="358"/>
    </row>
    <row r="13245" spans="8:22">
      <c r="H13245" s="369"/>
      <c r="M13245" s="368"/>
      <c r="P13245" s="369"/>
      <c r="S13245" s="369"/>
      <c r="V13245" s="358"/>
    </row>
    <row r="13246" spans="8:22">
      <c r="H13246" s="369"/>
      <c r="M13246" s="368"/>
      <c r="P13246" s="369"/>
      <c r="S13246" s="369"/>
      <c r="V13246" s="358"/>
    </row>
    <row r="13247" spans="8:22">
      <c r="H13247" s="369"/>
      <c r="M13247" s="368"/>
      <c r="P13247" s="369"/>
      <c r="S13247" s="369"/>
      <c r="V13247" s="358"/>
    </row>
    <row r="13248" spans="8:22">
      <c r="H13248" s="369"/>
      <c r="M13248" s="368"/>
      <c r="P13248" s="369"/>
      <c r="S13248" s="369"/>
      <c r="V13248" s="358"/>
    </row>
    <row r="13249" spans="8:22">
      <c r="H13249" s="369"/>
      <c r="M13249" s="368"/>
      <c r="P13249" s="369"/>
      <c r="S13249" s="369"/>
      <c r="V13249" s="358"/>
    </row>
    <row r="13250" spans="8:22">
      <c r="H13250" s="369"/>
      <c r="M13250" s="368"/>
      <c r="P13250" s="369"/>
      <c r="S13250" s="369"/>
      <c r="V13250" s="358"/>
    </row>
    <row r="13251" spans="8:22">
      <c r="H13251" s="369"/>
      <c r="M13251" s="368"/>
      <c r="P13251" s="369"/>
      <c r="S13251" s="369"/>
      <c r="V13251" s="358"/>
    </row>
    <row r="13252" spans="8:22">
      <c r="H13252" s="369"/>
      <c r="M13252" s="368"/>
      <c r="P13252" s="369"/>
      <c r="S13252" s="369"/>
      <c r="V13252" s="358"/>
    </row>
    <row r="13253" spans="8:22">
      <c r="H13253" s="369"/>
      <c r="M13253" s="368"/>
      <c r="P13253" s="369"/>
      <c r="S13253" s="369"/>
      <c r="V13253" s="358"/>
    </row>
    <row r="13254" spans="8:22">
      <c r="H13254" s="369"/>
      <c r="M13254" s="368"/>
      <c r="P13254" s="369"/>
      <c r="S13254" s="369"/>
      <c r="V13254" s="358"/>
    </row>
    <row r="13255" spans="8:22">
      <c r="H13255" s="369"/>
      <c r="M13255" s="368"/>
      <c r="P13255" s="369"/>
      <c r="S13255" s="369"/>
      <c r="V13255" s="358"/>
    </row>
    <row r="13256" spans="8:22">
      <c r="H13256" s="369"/>
      <c r="M13256" s="368"/>
      <c r="P13256" s="369"/>
      <c r="S13256" s="369"/>
      <c r="V13256" s="358"/>
    </row>
    <row r="13257" spans="8:22">
      <c r="H13257" s="369"/>
      <c r="M13257" s="368"/>
      <c r="P13257" s="369"/>
      <c r="S13257" s="369"/>
      <c r="V13257" s="358"/>
    </row>
    <row r="13258" spans="8:22">
      <c r="H13258" s="369"/>
      <c r="M13258" s="368"/>
      <c r="P13258" s="369"/>
      <c r="S13258" s="369"/>
      <c r="V13258" s="358"/>
    </row>
    <row r="13259" spans="8:22">
      <c r="H13259" s="369"/>
      <c r="M13259" s="368"/>
      <c r="P13259" s="369"/>
      <c r="S13259" s="369"/>
      <c r="V13259" s="358"/>
    </row>
    <row r="13260" spans="8:22">
      <c r="H13260" s="369"/>
      <c r="M13260" s="368"/>
      <c r="P13260" s="369"/>
      <c r="S13260" s="369"/>
      <c r="V13260" s="358"/>
    </row>
    <row r="13261" spans="8:22">
      <c r="H13261" s="369"/>
      <c r="M13261" s="368"/>
      <c r="P13261" s="369"/>
      <c r="S13261" s="369"/>
      <c r="V13261" s="358"/>
    </row>
    <row r="13262" spans="8:22">
      <c r="H13262" s="369"/>
      <c r="M13262" s="368"/>
      <c r="P13262" s="369"/>
      <c r="S13262" s="369"/>
      <c r="V13262" s="358"/>
    </row>
    <row r="13263" spans="8:22">
      <c r="H13263" s="369"/>
      <c r="M13263" s="368"/>
      <c r="P13263" s="369"/>
      <c r="S13263" s="369"/>
      <c r="V13263" s="358"/>
    </row>
    <row r="13264" spans="8:22">
      <c r="H13264" s="369"/>
      <c r="M13264" s="368"/>
      <c r="P13264" s="369"/>
      <c r="S13264" s="369"/>
      <c r="V13264" s="358"/>
    </row>
    <row r="13265" spans="8:22">
      <c r="H13265" s="369"/>
      <c r="M13265" s="368"/>
      <c r="P13265" s="369"/>
      <c r="S13265" s="369"/>
      <c r="V13265" s="358"/>
    </row>
    <row r="13266" spans="8:22">
      <c r="H13266" s="369"/>
      <c r="M13266" s="368"/>
      <c r="P13266" s="369"/>
      <c r="S13266" s="369"/>
      <c r="V13266" s="358"/>
    </row>
    <row r="13267" spans="8:22">
      <c r="H13267" s="369"/>
      <c r="M13267" s="368"/>
      <c r="P13267" s="369"/>
      <c r="S13267" s="369"/>
      <c r="V13267" s="358"/>
    </row>
    <row r="13268" spans="8:22">
      <c r="H13268" s="369"/>
      <c r="M13268" s="368"/>
      <c r="P13268" s="369"/>
      <c r="S13268" s="369"/>
      <c r="V13268" s="358"/>
    </row>
    <row r="13269" spans="8:22">
      <c r="H13269" s="369"/>
      <c r="M13269" s="368"/>
      <c r="P13269" s="369"/>
      <c r="S13269" s="369"/>
      <c r="V13269" s="358"/>
    </row>
    <row r="13270" spans="8:22">
      <c r="H13270" s="369"/>
      <c r="M13270" s="368"/>
      <c r="P13270" s="369"/>
      <c r="S13270" s="369"/>
      <c r="V13270" s="358"/>
    </row>
    <row r="13271" spans="8:22">
      <c r="H13271" s="369"/>
      <c r="M13271" s="368"/>
      <c r="P13271" s="369"/>
      <c r="S13271" s="369"/>
      <c r="V13271" s="358"/>
    </row>
    <row r="13272" spans="8:22">
      <c r="H13272" s="369"/>
      <c r="M13272" s="368"/>
      <c r="P13272" s="369"/>
      <c r="S13272" s="369"/>
      <c r="V13272" s="358"/>
    </row>
    <row r="13273" spans="8:22">
      <c r="H13273" s="369"/>
      <c r="M13273" s="368"/>
      <c r="P13273" s="369"/>
      <c r="S13273" s="369"/>
      <c r="V13273" s="358"/>
    </row>
    <row r="13274" spans="8:22">
      <c r="H13274" s="369"/>
      <c r="M13274" s="368"/>
      <c r="P13274" s="369"/>
      <c r="S13274" s="369"/>
      <c r="V13274" s="358"/>
    </row>
    <row r="13275" spans="8:22">
      <c r="H13275" s="369"/>
      <c r="M13275" s="368"/>
      <c r="P13275" s="369"/>
      <c r="S13275" s="369"/>
      <c r="V13275" s="358"/>
    </row>
    <row r="13276" spans="8:22">
      <c r="H13276" s="369"/>
      <c r="M13276" s="368"/>
      <c r="P13276" s="369"/>
      <c r="S13276" s="369"/>
      <c r="V13276" s="358"/>
    </row>
    <row r="13277" spans="8:22">
      <c r="H13277" s="369"/>
      <c r="M13277" s="368"/>
      <c r="P13277" s="369"/>
      <c r="S13277" s="369"/>
      <c r="V13277" s="358"/>
    </row>
    <row r="13278" spans="8:22">
      <c r="H13278" s="369"/>
      <c r="M13278" s="368"/>
      <c r="P13278" s="369"/>
      <c r="S13278" s="369"/>
      <c r="V13278" s="358"/>
    </row>
    <row r="13279" spans="8:22">
      <c r="H13279" s="369"/>
      <c r="M13279" s="368"/>
      <c r="P13279" s="369"/>
      <c r="S13279" s="369"/>
      <c r="V13279" s="358"/>
    </row>
    <row r="13280" spans="8:22">
      <c r="H13280" s="369"/>
      <c r="M13280" s="368"/>
      <c r="P13280" s="369"/>
      <c r="S13280" s="369"/>
      <c r="V13280" s="358"/>
    </row>
    <row r="13281" spans="8:22">
      <c r="H13281" s="369"/>
      <c r="M13281" s="368"/>
      <c r="P13281" s="369"/>
      <c r="S13281" s="369"/>
      <c r="V13281" s="358"/>
    </row>
    <row r="13282" spans="8:22">
      <c r="H13282" s="369"/>
      <c r="M13282" s="368"/>
      <c r="P13282" s="369"/>
      <c r="S13282" s="369"/>
      <c r="V13282" s="358"/>
    </row>
    <row r="13283" spans="8:22">
      <c r="H13283" s="369"/>
      <c r="M13283" s="368"/>
      <c r="P13283" s="369"/>
      <c r="S13283" s="369"/>
      <c r="V13283" s="358"/>
    </row>
    <row r="13284" spans="8:22">
      <c r="H13284" s="369"/>
      <c r="M13284" s="368"/>
      <c r="P13284" s="369"/>
      <c r="S13284" s="369"/>
      <c r="V13284" s="358"/>
    </row>
    <row r="13285" spans="8:22">
      <c r="H13285" s="369"/>
      <c r="M13285" s="368"/>
      <c r="P13285" s="369"/>
      <c r="S13285" s="369"/>
      <c r="V13285" s="358"/>
    </row>
    <row r="13286" spans="8:22">
      <c r="H13286" s="369"/>
      <c r="M13286" s="368"/>
      <c r="P13286" s="369"/>
      <c r="S13286" s="369"/>
      <c r="V13286" s="358"/>
    </row>
    <row r="13287" spans="8:22">
      <c r="H13287" s="369"/>
      <c r="M13287" s="368"/>
      <c r="P13287" s="369"/>
      <c r="S13287" s="369"/>
      <c r="V13287" s="358"/>
    </row>
    <row r="13288" spans="8:22">
      <c r="H13288" s="369"/>
      <c r="M13288" s="368"/>
      <c r="P13288" s="369"/>
      <c r="S13288" s="369"/>
      <c r="V13288" s="358"/>
    </row>
    <row r="13289" spans="8:22">
      <c r="H13289" s="369"/>
      <c r="M13289" s="368"/>
      <c r="P13289" s="369"/>
      <c r="S13289" s="369"/>
      <c r="V13289" s="358"/>
    </row>
    <row r="13290" spans="8:22">
      <c r="H13290" s="369"/>
      <c r="M13290" s="368"/>
      <c r="P13290" s="369"/>
      <c r="S13290" s="369"/>
      <c r="V13290" s="358"/>
    </row>
    <row r="13291" spans="8:22">
      <c r="H13291" s="369"/>
      <c r="M13291" s="368"/>
      <c r="P13291" s="369"/>
      <c r="S13291" s="369"/>
      <c r="V13291" s="358"/>
    </row>
    <row r="13292" spans="8:22">
      <c r="H13292" s="369"/>
      <c r="M13292" s="368"/>
      <c r="P13292" s="369"/>
      <c r="S13292" s="369"/>
      <c r="V13292" s="358"/>
    </row>
    <row r="13293" spans="8:22">
      <c r="H13293" s="369"/>
      <c r="M13293" s="368"/>
      <c r="P13293" s="369"/>
      <c r="S13293" s="369"/>
      <c r="V13293" s="358"/>
    </row>
    <row r="13294" spans="8:22">
      <c r="H13294" s="369"/>
      <c r="M13294" s="368"/>
      <c r="P13294" s="369"/>
      <c r="S13294" s="369"/>
      <c r="V13294" s="358"/>
    </row>
    <row r="13295" spans="8:22">
      <c r="H13295" s="369"/>
      <c r="M13295" s="368"/>
      <c r="P13295" s="369"/>
      <c r="S13295" s="369"/>
      <c r="V13295" s="358"/>
    </row>
    <row r="13296" spans="8:22">
      <c r="H13296" s="369"/>
      <c r="M13296" s="368"/>
      <c r="P13296" s="369"/>
      <c r="S13296" s="369"/>
      <c r="V13296" s="358"/>
    </row>
    <row r="13297" spans="8:22">
      <c r="H13297" s="369"/>
      <c r="M13297" s="368"/>
      <c r="P13297" s="369"/>
      <c r="S13297" s="369"/>
      <c r="V13297" s="358"/>
    </row>
    <row r="13298" spans="8:22">
      <c r="H13298" s="369"/>
      <c r="M13298" s="368"/>
      <c r="P13298" s="369"/>
      <c r="S13298" s="369"/>
      <c r="V13298" s="358"/>
    </row>
    <row r="13299" spans="8:22">
      <c r="H13299" s="369"/>
      <c r="M13299" s="368"/>
      <c r="P13299" s="369"/>
      <c r="S13299" s="369"/>
      <c r="V13299" s="358"/>
    </row>
    <row r="13300" spans="8:22">
      <c r="H13300" s="369"/>
      <c r="M13300" s="368"/>
      <c r="P13300" s="369"/>
      <c r="S13300" s="369"/>
      <c r="V13300" s="358"/>
    </row>
    <row r="13301" spans="8:22">
      <c r="H13301" s="369"/>
      <c r="M13301" s="368"/>
      <c r="P13301" s="369"/>
      <c r="S13301" s="369"/>
      <c r="V13301" s="358"/>
    </row>
    <row r="13302" spans="8:22">
      <c r="H13302" s="369"/>
      <c r="M13302" s="368"/>
      <c r="P13302" s="369"/>
      <c r="S13302" s="369"/>
      <c r="V13302" s="358"/>
    </row>
    <row r="13303" spans="8:22">
      <c r="H13303" s="369"/>
      <c r="M13303" s="368"/>
      <c r="P13303" s="369"/>
      <c r="S13303" s="369"/>
      <c r="V13303" s="358"/>
    </row>
    <row r="13304" spans="8:22">
      <c r="H13304" s="369"/>
      <c r="M13304" s="368"/>
      <c r="P13304" s="369"/>
      <c r="S13304" s="369"/>
      <c r="V13304" s="358"/>
    </row>
    <row r="13305" spans="8:22">
      <c r="H13305" s="369"/>
      <c r="M13305" s="368"/>
      <c r="P13305" s="369"/>
      <c r="S13305" s="369"/>
      <c r="V13305" s="358"/>
    </row>
    <row r="13306" spans="8:22">
      <c r="H13306" s="369"/>
      <c r="M13306" s="368"/>
      <c r="P13306" s="369"/>
      <c r="S13306" s="369"/>
      <c r="V13306" s="358"/>
    </row>
    <row r="13307" spans="8:22">
      <c r="H13307" s="369"/>
      <c r="M13307" s="368"/>
      <c r="P13307" s="369"/>
      <c r="S13307" s="369"/>
      <c r="V13307" s="358"/>
    </row>
    <row r="13308" spans="8:22">
      <c r="H13308" s="369"/>
      <c r="M13308" s="368"/>
      <c r="P13308" s="369"/>
      <c r="S13308" s="369"/>
      <c r="V13308" s="358"/>
    </row>
    <row r="13309" spans="8:22">
      <c r="H13309" s="369"/>
      <c r="M13309" s="368"/>
      <c r="P13309" s="369"/>
      <c r="S13309" s="369"/>
      <c r="V13309" s="358"/>
    </row>
    <row r="13310" spans="8:22">
      <c r="H13310" s="369"/>
      <c r="M13310" s="368"/>
      <c r="P13310" s="369"/>
      <c r="S13310" s="369"/>
      <c r="V13310" s="358"/>
    </row>
    <row r="13311" spans="8:22">
      <c r="H13311" s="369"/>
      <c r="M13311" s="368"/>
      <c r="P13311" s="369"/>
      <c r="S13311" s="369"/>
      <c r="V13311" s="358"/>
    </row>
    <row r="13312" spans="8:22">
      <c r="H13312" s="369"/>
      <c r="M13312" s="368"/>
      <c r="P13312" s="369"/>
      <c r="S13312" s="369"/>
      <c r="V13312" s="358"/>
    </row>
    <row r="13313" spans="8:22">
      <c r="H13313" s="369"/>
      <c r="M13313" s="368"/>
      <c r="P13313" s="369"/>
      <c r="S13313" s="369"/>
      <c r="V13313" s="358"/>
    </row>
    <row r="13314" spans="8:22">
      <c r="H13314" s="369"/>
      <c r="M13314" s="368"/>
      <c r="P13314" s="369"/>
      <c r="S13314" s="369"/>
      <c r="V13314" s="358"/>
    </row>
    <row r="13315" spans="8:22">
      <c r="H13315" s="369"/>
      <c r="M13315" s="368"/>
      <c r="P13315" s="369"/>
      <c r="S13315" s="369"/>
      <c r="V13315" s="358"/>
    </row>
    <row r="13316" spans="8:22">
      <c r="H13316" s="369"/>
      <c r="M13316" s="368"/>
      <c r="P13316" s="369"/>
      <c r="S13316" s="369"/>
      <c r="V13316" s="358"/>
    </row>
    <row r="13317" spans="8:22">
      <c r="H13317" s="369"/>
      <c r="M13317" s="368"/>
      <c r="P13317" s="369"/>
      <c r="S13317" s="369"/>
      <c r="V13317" s="358"/>
    </row>
    <row r="13318" spans="8:22">
      <c r="H13318" s="369"/>
      <c r="M13318" s="368"/>
      <c r="P13318" s="369"/>
      <c r="S13318" s="369"/>
      <c r="V13318" s="358"/>
    </row>
    <row r="13319" spans="8:22">
      <c r="H13319" s="369"/>
      <c r="M13319" s="368"/>
      <c r="P13319" s="369"/>
      <c r="S13319" s="369"/>
      <c r="V13319" s="358"/>
    </row>
    <row r="13320" spans="8:22">
      <c r="H13320" s="369"/>
      <c r="M13320" s="368"/>
      <c r="P13320" s="369"/>
      <c r="S13320" s="369"/>
      <c r="V13320" s="358"/>
    </row>
    <row r="13321" spans="8:22">
      <c r="H13321" s="369"/>
      <c r="M13321" s="368"/>
      <c r="P13321" s="369"/>
      <c r="S13321" s="369"/>
      <c r="V13321" s="358"/>
    </row>
    <row r="13322" spans="8:22">
      <c r="H13322" s="369"/>
      <c r="M13322" s="368"/>
      <c r="P13322" s="369"/>
      <c r="S13322" s="369"/>
      <c r="V13322" s="358"/>
    </row>
    <row r="13323" spans="8:22">
      <c r="H13323" s="369"/>
      <c r="M13323" s="368"/>
      <c r="P13323" s="369"/>
      <c r="S13323" s="369"/>
      <c r="V13323" s="358"/>
    </row>
    <row r="13324" spans="8:22">
      <c r="H13324" s="369"/>
      <c r="M13324" s="368"/>
      <c r="P13324" s="369"/>
      <c r="S13324" s="369"/>
      <c r="V13324" s="358"/>
    </row>
    <row r="13325" spans="8:22">
      <c r="H13325" s="369"/>
      <c r="M13325" s="368"/>
      <c r="P13325" s="369"/>
      <c r="S13325" s="369"/>
      <c r="V13325" s="358"/>
    </row>
    <row r="13326" spans="8:22">
      <c r="H13326" s="369"/>
      <c r="M13326" s="368"/>
      <c r="P13326" s="369"/>
      <c r="S13326" s="369"/>
      <c r="V13326" s="358"/>
    </row>
    <row r="13327" spans="8:22">
      <c r="H13327" s="369"/>
      <c r="M13327" s="368"/>
      <c r="P13327" s="369"/>
      <c r="S13327" s="369"/>
      <c r="V13327" s="358"/>
    </row>
    <row r="13328" spans="8:22">
      <c r="H13328" s="369"/>
      <c r="M13328" s="368"/>
      <c r="P13328" s="369"/>
      <c r="S13328" s="369"/>
      <c r="V13328" s="358"/>
    </row>
    <row r="13329" spans="8:22">
      <c r="H13329" s="369"/>
      <c r="M13329" s="368"/>
      <c r="P13329" s="369"/>
      <c r="S13329" s="369"/>
      <c r="V13329" s="358"/>
    </row>
    <row r="13330" spans="8:22">
      <c r="H13330" s="369"/>
      <c r="M13330" s="368"/>
      <c r="P13330" s="369"/>
      <c r="S13330" s="369"/>
      <c r="V13330" s="358"/>
    </row>
    <row r="13331" spans="8:22">
      <c r="H13331" s="369"/>
      <c r="M13331" s="368"/>
      <c r="P13331" s="369"/>
      <c r="S13331" s="369"/>
      <c r="V13331" s="358"/>
    </row>
    <row r="13332" spans="8:22">
      <c r="H13332" s="369"/>
      <c r="M13332" s="368"/>
      <c r="P13332" s="369"/>
      <c r="S13332" s="369"/>
      <c r="V13332" s="358"/>
    </row>
    <row r="13333" spans="8:22">
      <c r="H13333" s="369"/>
      <c r="M13333" s="368"/>
      <c r="P13333" s="369"/>
      <c r="S13333" s="369"/>
      <c r="V13333" s="358"/>
    </row>
    <row r="13334" spans="8:22">
      <c r="H13334" s="369"/>
      <c r="M13334" s="368"/>
      <c r="P13334" s="369"/>
      <c r="S13334" s="369"/>
      <c r="V13334" s="358"/>
    </row>
    <row r="13335" spans="8:22">
      <c r="H13335" s="369"/>
      <c r="M13335" s="368"/>
      <c r="P13335" s="369"/>
      <c r="S13335" s="369"/>
      <c r="V13335" s="358"/>
    </row>
    <row r="13336" spans="8:22">
      <c r="H13336" s="369"/>
      <c r="M13336" s="368"/>
      <c r="P13336" s="369"/>
      <c r="S13336" s="369"/>
      <c r="V13336" s="358"/>
    </row>
    <row r="13337" spans="8:22">
      <c r="H13337" s="369"/>
      <c r="M13337" s="368"/>
      <c r="P13337" s="369"/>
      <c r="S13337" s="369"/>
      <c r="V13337" s="358"/>
    </row>
    <row r="13338" spans="8:22">
      <c r="H13338" s="369"/>
      <c r="M13338" s="368"/>
      <c r="P13338" s="369"/>
      <c r="S13338" s="369"/>
      <c r="V13338" s="358"/>
    </row>
    <row r="13339" spans="8:22">
      <c r="H13339" s="369"/>
      <c r="M13339" s="368"/>
      <c r="P13339" s="369"/>
      <c r="S13339" s="369"/>
      <c r="V13339" s="358"/>
    </row>
    <row r="13340" spans="8:22">
      <c r="H13340" s="369"/>
      <c r="M13340" s="368"/>
      <c r="P13340" s="369"/>
      <c r="S13340" s="369"/>
      <c r="V13340" s="358"/>
    </row>
    <row r="13341" spans="8:22">
      <c r="H13341" s="369"/>
      <c r="M13341" s="368"/>
      <c r="P13341" s="369"/>
      <c r="S13341" s="369"/>
      <c r="V13341" s="358"/>
    </row>
    <row r="13342" spans="8:22">
      <c r="H13342" s="369"/>
      <c r="M13342" s="368"/>
      <c r="P13342" s="369"/>
      <c r="S13342" s="369"/>
      <c r="V13342" s="358"/>
    </row>
    <row r="13343" spans="8:22">
      <c r="H13343" s="369"/>
      <c r="M13343" s="368"/>
      <c r="P13343" s="369"/>
      <c r="S13343" s="369"/>
      <c r="V13343" s="358"/>
    </row>
    <row r="13344" spans="8:22">
      <c r="H13344" s="369"/>
      <c r="M13344" s="368"/>
      <c r="P13344" s="369"/>
      <c r="S13344" s="369"/>
      <c r="V13344" s="358"/>
    </row>
    <row r="13345" spans="8:22">
      <c r="H13345" s="369"/>
      <c r="M13345" s="368"/>
      <c r="P13345" s="369"/>
      <c r="S13345" s="369"/>
      <c r="V13345" s="358"/>
    </row>
    <row r="13346" spans="8:22">
      <c r="H13346" s="369"/>
      <c r="M13346" s="368"/>
      <c r="P13346" s="369"/>
      <c r="S13346" s="369"/>
      <c r="V13346" s="358"/>
    </row>
    <row r="13347" spans="8:22">
      <c r="H13347" s="369"/>
      <c r="M13347" s="368"/>
      <c r="P13347" s="369"/>
      <c r="S13347" s="369"/>
      <c r="V13347" s="358"/>
    </row>
    <row r="13348" spans="8:22">
      <c r="H13348" s="369"/>
      <c r="M13348" s="368"/>
      <c r="P13348" s="369"/>
      <c r="S13348" s="369"/>
      <c r="V13348" s="358"/>
    </row>
    <row r="13349" spans="8:22">
      <c r="H13349" s="369"/>
      <c r="M13349" s="368"/>
      <c r="P13349" s="369"/>
      <c r="S13349" s="369"/>
      <c r="V13349" s="358"/>
    </row>
    <row r="13350" spans="8:22">
      <c r="H13350" s="369"/>
      <c r="M13350" s="368"/>
      <c r="P13350" s="369"/>
      <c r="S13350" s="369"/>
      <c r="V13350" s="358"/>
    </row>
    <row r="13351" spans="8:22">
      <c r="H13351" s="369"/>
      <c r="M13351" s="368"/>
      <c r="P13351" s="369"/>
      <c r="S13351" s="369"/>
      <c r="V13351" s="358"/>
    </row>
    <row r="13352" spans="8:22">
      <c r="H13352" s="369"/>
      <c r="M13352" s="368"/>
      <c r="P13352" s="369"/>
      <c r="S13352" s="369"/>
      <c r="V13352" s="358"/>
    </row>
    <row r="13353" spans="8:22">
      <c r="H13353" s="369"/>
      <c r="M13353" s="368"/>
      <c r="P13353" s="369"/>
      <c r="S13353" s="369"/>
      <c r="V13353" s="358"/>
    </row>
    <row r="13354" spans="8:22">
      <c r="H13354" s="369"/>
      <c r="M13354" s="368"/>
      <c r="P13354" s="369"/>
      <c r="S13354" s="369"/>
      <c r="V13354" s="358"/>
    </row>
    <row r="13355" spans="8:22">
      <c r="H13355" s="369"/>
      <c r="M13355" s="368"/>
      <c r="P13355" s="369"/>
      <c r="S13355" s="369"/>
      <c r="V13355" s="358"/>
    </row>
    <row r="13356" spans="8:22">
      <c r="H13356" s="369"/>
      <c r="M13356" s="368"/>
      <c r="P13356" s="369"/>
      <c r="S13356" s="369"/>
      <c r="V13356" s="358"/>
    </row>
    <row r="13357" spans="8:22">
      <c r="H13357" s="369"/>
      <c r="M13357" s="368"/>
      <c r="P13357" s="369"/>
      <c r="S13357" s="369"/>
      <c r="V13357" s="358"/>
    </row>
    <row r="13358" spans="8:22">
      <c r="H13358" s="369"/>
      <c r="M13358" s="368"/>
      <c r="P13358" s="369"/>
      <c r="S13358" s="369"/>
      <c r="V13358" s="358"/>
    </row>
    <row r="13359" spans="8:22">
      <c r="H13359" s="369"/>
      <c r="M13359" s="368"/>
      <c r="P13359" s="369"/>
      <c r="S13359" s="369"/>
      <c r="V13359" s="358"/>
    </row>
    <row r="13360" spans="8:22">
      <c r="H13360" s="369"/>
      <c r="M13360" s="368"/>
      <c r="P13360" s="369"/>
      <c r="S13360" s="369"/>
      <c r="V13360" s="358"/>
    </row>
    <row r="13361" spans="8:22">
      <c r="H13361" s="369"/>
      <c r="M13361" s="368"/>
      <c r="P13361" s="369"/>
      <c r="S13361" s="369"/>
      <c r="V13361" s="358"/>
    </row>
    <row r="13362" spans="8:22">
      <c r="H13362" s="369"/>
      <c r="M13362" s="368"/>
      <c r="P13362" s="369"/>
      <c r="S13362" s="369"/>
      <c r="V13362" s="358"/>
    </row>
    <row r="13363" spans="8:22">
      <c r="H13363" s="369"/>
      <c r="M13363" s="368"/>
      <c r="P13363" s="369"/>
      <c r="S13363" s="369"/>
      <c r="V13363" s="358"/>
    </row>
    <row r="13364" spans="8:22">
      <c r="H13364" s="369"/>
      <c r="M13364" s="368"/>
      <c r="P13364" s="369"/>
      <c r="S13364" s="369"/>
      <c r="V13364" s="358"/>
    </row>
    <row r="13365" spans="8:22">
      <c r="H13365" s="369"/>
      <c r="M13365" s="368"/>
      <c r="P13365" s="369"/>
      <c r="S13365" s="369"/>
      <c r="V13365" s="358"/>
    </row>
    <row r="13366" spans="8:22">
      <c r="H13366" s="369"/>
      <c r="M13366" s="368"/>
      <c r="P13366" s="369"/>
      <c r="S13366" s="369"/>
      <c r="V13366" s="358"/>
    </row>
    <row r="13367" spans="8:22">
      <c r="H13367" s="369"/>
      <c r="M13367" s="368"/>
      <c r="P13367" s="369"/>
      <c r="S13367" s="369"/>
      <c r="V13367" s="358"/>
    </row>
    <row r="13368" spans="8:22">
      <c r="H13368" s="369"/>
      <c r="M13368" s="368"/>
      <c r="P13368" s="369"/>
      <c r="S13368" s="369"/>
      <c r="V13368" s="358"/>
    </row>
    <row r="13369" spans="8:22">
      <c r="H13369" s="369"/>
      <c r="M13369" s="368"/>
      <c r="P13369" s="369"/>
      <c r="S13369" s="369"/>
      <c r="V13369" s="358"/>
    </row>
    <row r="13370" spans="8:22">
      <c r="H13370" s="369"/>
      <c r="M13370" s="368"/>
      <c r="P13370" s="369"/>
      <c r="S13370" s="369"/>
      <c r="V13370" s="358"/>
    </row>
    <row r="13371" spans="8:22">
      <c r="H13371" s="369"/>
      <c r="M13371" s="368"/>
      <c r="P13371" s="369"/>
      <c r="S13371" s="369"/>
      <c r="V13371" s="358"/>
    </row>
    <row r="13372" spans="8:22">
      <c r="H13372" s="369"/>
      <c r="M13372" s="368"/>
      <c r="P13372" s="369"/>
      <c r="S13372" s="369"/>
      <c r="V13372" s="358"/>
    </row>
    <row r="13373" spans="8:22">
      <c r="H13373" s="369"/>
      <c r="M13373" s="368"/>
      <c r="P13373" s="369"/>
      <c r="S13373" s="369"/>
      <c r="V13373" s="358"/>
    </row>
    <row r="13374" spans="8:22">
      <c r="H13374" s="369"/>
      <c r="M13374" s="368"/>
      <c r="P13374" s="369"/>
      <c r="S13374" s="369"/>
      <c r="V13374" s="358"/>
    </row>
    <row r="13375" spans="8:22">
      <c r="H13375" s="369"/>
      <c r="M13375" s="368"/>
      <c r="P13375" s="369"/>
      <c r="S13375" s="369"/>
      <c r="V13375" s="358"/>
    </row>
    <row r="13376" spans="8:22">
      <c r="H13376" s="369"/>
      <c r="M13376" s="368"/>
      <c r="P13376" s="369"/>
      <c r="S13376" s="369"/>
      <c r="V13376" s="358"/>
    </row>
    <row r="13377" spans="8:22">
      <c r="H13377" s="369"/>
      <c r="M13377" s="368"/>
      <c r="P13377" s="369"/>
      <c r="S13377" s="369"/>
      <c r="V13377" s="358"/>
    </row>
    <row r="13378" spans="8:22">
      <c r="H13378" s="369"/>
      <c r="M13378" s="368"/>
      <c r="P13378" s="369"/>
      <c r="S13378" s="369"/>
      <c r="V13378" s="358"/>
    </row>
    <row r="13379" spans="8:22">
      <c r="H13379" s="369"/>
      <c r="M13379" s="368"/>
      <c r="P13379" s="369"/>
      <c r="S13379" s="369"/>
      <c r="V13379" s="358"/>
    </row>
    <row r="13380" spans="8:22">
      <c r="H13380" s="369"/>
      <c r="M13380" s="368"/>
      <c r="P13380" s="369"/>
      <c r="S13380" s="369"/>
      <c r="V13380" s="358"/>
    </row>
    <row r="13381" spans="8:22">
      <c r="H13381" s="369"/>
      <c r="M13381" s="368"/>
      <c r="P13381" s="369"/>
      <c r="S13381" s="369"/>
      <c r="V13381" s="358"/>
    </row>
    <row r="13382" spans="8:22">
      <c r="H13382" s="369"/>
      <c r="M13382" s="368"/>
      <c r="P13382" s="369"/>
      <c r="S13382" s="369"/>
      <c r="V13382" s="358"/>
    </row>
    <row r="13383" spans="8:22">
      <c r="H13383" s="369"/>
      <c r="M13383" s="368"/>
      <c r="P13383" s="369"/>
      <c r="S13383" s="369"/>
      <c r="V13383" s="358"/>
    </row>
    <row r="13384" spans="8:22">
      <c r="H13384" s="369"/>
      <c r="M13384" s="368"/>
      <c r="P13384" s="369"/>
      <c r="S13384" s="369"/>
      <c r="V13384" s="358"/>
    </row>
    <row r="13385" spans="8:22">
      <c r="H13385" s="369"/>
      <c r="M13385" s="368"/>
      <c r="P13385" s="369"/>
      <c r="S13385" s="369"/>
      <c r="V13385" s="358"/>
    </row>
    <row r="13386" spans="8:22">
      <c r="H13386" s="369"/>
      <c r="M13386" s="368"/>
      <c r="P13386" s="369"/>
      <c r="S13386" s="369"/>
      <c r="V13386" s="358"/>
    </row>
    <row r="13387" spans="8:22">
      <c r="H13387" s="369"/>
      <c r="M13387" s="368"/>
      <c r="P13387" s="369"/>
      <c r="S13387" s="369"/>
      <c r="V13387" s="358"/>
    </row>
    <row r="13388" spans="8:22">
      <c r="H13388" s="369"/>
      <c r="M13388" s="368"/>
      <c r="P13388" s="369"/>
      <c r="S13388" s="369"/>
      <c r="V13388" s="358"/>
    </row>
    <row r="13389" spans="8:22">
      <c r="H13389" s="369"/>
      <c r="M13389" s="368"/>
      <c r="P13389" s="369"/>
      <c r="S13389" s="369"/>
      <c r="V13389" s="358"/>
    </row>
    <row r="13390" spans="8:22">
      <c r="H13390" s="369"/>
      <c r="M13390" s="368"/>
      <c r="P13390" s="369"/>
      <c r="S13390" s="369"/>
      <c r="V13390" s="358"/>
    </row>
    <row r="13391" spans="8:22">
      <c r="H13391" s="369"/>
      <c r="M13391" s="368"/>
      <c r="P13391" s="369"/>
      <c r="S13391" s="369"/>
      <c r="V13391" s="358"/>
    </row>
    <row r="13392" spans="8:22">
      <c r="H13392" s="369"/>
      <c r="M13392" s="368"/>
      <c r="P13392" s="369"/>
      <c r="S13392" s="369"/>
      <c r="V13392" s="358"/>
    </row>
    <row r="13393" spans="8:22">
      <c r="H13393" s="369"/>
      <c r="M13393" s="368"/>
      <c r="P13393" s="369"/>
      <c r="S13393" s="369"/>
      <c r="V13393" s="358"/>
    </row>
    <row r="13394" spans="8:22">
      <c r="H13394" s="369"/>
      <c r="M13394" s="368"/>
      <c r="P13394" s="369"/>
      <c r="S13394" s="369"/>
      <c r="V13394" s="358"/>
    </row>
    <row r="13395" spans="8:22">
      <c r="H13395" s="369"/>
      <c r="M13395" s="368"/>
      <c r="P13395" s="369"/>
      <c r="S13395" s="369"/>
      <c r="V13395" s="358"/>
    </row>
    <row r="13396" spans="8:22">
      <c r="H13396" s="369"/>
      <c r="M13396" s="368"/>
      <c r="P13396" s="369"/>
      <c r="S13396" s="369"/>
      <c r="V13396" s="358"/>
    </row>
    <row r="13397" spans="8:22">
      <c r="H13397" s="369"/>
      <c r="M13397" s="368"/>
      <c r="P13397" s="369"/>
      <c r="S13397" s="369"/>
      <c r="V13397" s="358"/>
    </row>
    <row r="13398" spans="8:22">
      <c r="H13398" s="369"/>
      <c r="M13398" s="368"/>
      <c r="P13398" s="369"/>
      <c r="S13398" s="369"/>
      <c r="V13398" s="358"/>
    </row>
    <row r="13399" spans="8:22">
      <c r="H13399" s="369"/>
      <c r="M13399" s="368"/>
      <c r="P13399" s="369"/>
      <c r="S13399" s="369"/>
      <c r="V13399" s="358"/>
    </row>
    <row r="13400" spans="8:22">
      <c r="H13400" s="369"/>
      <c r="M13400" s="368"/>
      <c r="P13400" s="369"/>
      <c r="S13400" s="369"/>
      <c r="V13400" s="358"/>
    </row>
    <row r="13401" spans="8:22">
      <c r="H13401" s="369"/>
      <c r="M13401" s="368"/>
      <c r="P13401" s="369"/>
      <c r="S13401" s="369"/>
      <c r="V13401" s="358"/>
    </row>
    <row r="13402" spans="8:22">
      <c r="H13402" s="369"/>
      <c r="M13402" s="368"/>
      <c r="P13402" s="369"/>
      <c r="S13402" s="369"/>
      <c r="V13402" s="358"/>
    </row>
    <row r="13403" spans="8:22">
      <c r="H13403" s="369"/>
      <c r="M13403" s="368"/>
      <c r="P13403" s="369"/>
      <c r="S13403" s="369"/>
      <c r="V13403" s="358"/>
    </row>
    <row r="13404" spans="8:22">
      <c r="H13404" s="369"/>
      <c r="M13404" s="368"/>
      <c r="P13404" s="369"/>
      <c r="S13404" s="369"/>
      <c r="V13404" s="358"/>
    </row>
    <row r="13405" spans="8:22">
      <c r="H13405" s="369"/>
      <c r="M13405" s="368"/>
      <c r="P13405" s="369"/>
      <c r="S13405" s="369"/>
      <c r="V13405" s="358"/>
    </row>
    <row r="13406" spans="8:22">
      <c r="H13406" s="369"/>
      <c r="M13406" s="368"/>
      <c r="P13406" s="369"/>
      <c r="S13406" s="369"/>
      <c r="V13406" s="358"/>
    </row>
    <row r="13407" spans="8:22">
      <c r="H13407" s="369"/>
      <c r="M13407" s="368"/>
      <c r="P13407" s="369"/>
      <c r="S13407" s="369"/>
      <c r="V13407" s="358"/>
    </row>
    <row r="13408" spans="8:22">
      <c r="H13408" s="369"/>
      <c r="M13408" s="368"/>
      <c r="P13408" s="369"/>
      <c r="S13408" s="369"/>
      <c r="V13408" s="358"/>
    </row>
    <row r="13409" spans="8:22">
      <c r="H13409" s="369"/>
      <c r="M13409" s="368"/>
      <c r="P13409" s="369"/>
      <c r="S13409" s="369"/>
      <c r="V13409" s="358"/>
    </row>
    <row r="13410" spans="8:22">
      <c r="H13410" s="369"/>
      <c r="M13410" s="368"/>
      <c r="P13410" s="369"/>
      <c r="S13410" s="369"/>
      <c r="V13410" s="358"/>
    </row>
    <row r="13411" spans="8:22">
      <c r="H13411" s="369"/>
      <c r="M13411" s="368"/>
      <c r="P13411" s="369"/>
      <c r="S13411" s="369"/>
      <c r="V13411" s="358"/>
    </row>
    <row r="13412" spans="8:22">
      <c r="H13412" s="369"/>
      <c r="M13412" s="368"/>
      <c r="P13412" s="369"/>
      <c r="S13412" s="369"/>
      <c r="V13412" s="358"/>
    </row>
    <row r="13413" spans="8:22">
      <c r="H13413" s="369"/>
      <c r="M13413" s="368"/>
      <c r="P13413" s="369"/>
      <c r="S13413" s="369"/>
      <c r="V13413" s="358"/>
    </row>
    <row r="13414" spans="8:22">
      <c r="H13414" s="369"/>
      <c r="M13414" s="368"/>
      <c r="P13414" s="369"/>
      <c r="S13414" s="369"/>
      <c r="V13414" s="358"/>
    </row>
    <row r="13415" spans="8:22">
      <c r="H13415" s="369"/>
      <c r="M13415" s="368"/>
      <c r="P13415" s="369"/>
      <c r="S13415" s="369"/>
      <c r="V13415" s="358"/>
    </row>
    <row r="13416" spans="8:22">
      <c r="H13416" s="369"/>
      <c r="M13416" s="368"/>
      <c r="P13416" s="369"/>
      <c r="S13416" s="369"/>
      <c r="V13416" s="358"/>
    </row>
    <row r="13417" spans="8:22">
      <c r="H13417" s="369"/>
      <c r="M13417" s="368"/>
      <c r="P13417" s="369"/>
      <c r="S13417" s="369"/>
      <c r="V13417" s="358"/>
    </row>
    <row r="13418" spans="8:22">
      <c r="H13418" s="369"/>
      <c r="M13418" s="368"/>
      <c r="P13418" s="369"/>
      <c r="S13418" s="369"/>
      <c r="V13418" s="358"/>
    </row>
    <row r="13419" spans="8:22">
      <c r="H13419" s="369"/>
      <c r="M13419" s="368"/>
      <c r="P13419" s="369"/>
      <c r="S13419" s="369"/>
      <c r="V13419" s="358"/>
    </row>
    <row r="13420" spans="8:22">
      <c r="H13420" s="369"/>
      <c r="M13420" s="368"/>
      <c r="P13420" s="369"/>
      <c r="S13420" s="369"/>
      <c r="V13420" s="358"/>
    </row>
    <row r="13421" spans="8:22">
      <c r="H13421" s="369"/>
      <c r="M13421" s="368"/>
      <c r="P13421" s="369"/>
      <c r="S13421" s="369"/>
      <c r="V13421" s="358"/>
    </row>
    <row r="13422" spans="8:22">
      <c r="H13422" s="369"/>
      <c r="M13422" s="368"/>
      <c r="P13422" s="369"/>
      <c r="S13422" s="369"/>
      <c r="V13422" s="358"/>
    </row>
    <row r="13423" spans="8:22">
      <c r="H13423" s="369"/>
      <c r="M13423" s="368"/>
      <c r="P13423" s="369"/>
      <c r="S13423" s="369"/>
      <c r="V13423" s="358"/>
    </row>
    <row r="13424" spans="8:22">
      <c r="H13424" s="369"/>
      <c r="M13424" s="368"/>
      <c r="P13424" s="369"/>
      <c r="S13424" s="369"/>
      <c r="V13424" s="358"/>
    </row>
    <row r="13425" spans="8:22">
      <c r="H13425" s="369"/>
      <c r="M13425" s="368"/>
      <c r="P13425" s="369"/>
      <c r="S13425" s="369"/>
      <c r="V13425" s="358"/>
    </row>
    <row r="13426" spans="8:22">
      <c r="H13426" s="369"/>
      <c r="M13426" s="368"/>
      <c r="P13426" s="369"/>
      <c r="S13426" s="369"/>
      <c r="V13426" s="358"/>
    </row>
    <row r="13427" spans="8:22">
      <c r="H13427" s="369"/>
      <c r="M13427" s="368"/>
      <c r="P13427" s="369"/>
      <c r="S13427" s="369"/>
      <c r="V13427" s="358"/>
    </row>
    <row r="13428" spans="8:22">
      <c r="H13428" s="369"/>
      <c r="M13428" s="368"/>
      <c r="P13428" s="369"/>
      <c r="S13428" s="369"/>
      <c r="V13428" s="358"/>
    </row>
    <row r="13429" spans="8:22">
      <c r="H13429" s="369"/>
      <c r="M13429" s="368"/>
      <c r="P13429" s="369"/>
      <c r="S13429" s="369"/>
      <c r="V13429" s="358"/>
    </row>
    <row r="13430" spans="8:22">
      <c r="H13430" s="369"/>
      <c r="M13430" s="368"/>
      <c r="P13430" s="369"/>
      <c r="S13430" s="369"/>
      <c r="V13430" s="358"/>
    </row>
    <row r="13431" spans="8:22">
      <c r="H13431" s="369"/>
      <c r="M13431" s="368"/>
      <c r="P13431" s="369"/>
      <c r="S13431" s="369"/>
      <c r="V13431" s="358"/>
    </row>
    <row r="13432" spans="8:22">
      <c r="H13432" s="369"/>
      <c r="M13432" s="368"/>
      <c r="P13432" s="369"/>
      <c r="S13432" s="369"/>
      <c r="V13432" s="358"/>
    </row>
    <row r="13433" spans="8:22">
      <c r="H13433" s="369"/>
      <c r="M13433" s="368"/>
      <c r="P13433" s="369"/>
      <c r="S13433" s="369"/>
      <c r="V13433" s="358"/>
    </row>
    <row r="13434" spans="8:22">
      <c r="H13434" s="369"/>
      <c r="M13434" s="368"/>
      <c r="P13434" s="369"/>
      <c r="S13434" s="369"/>
      <c r="V13434" s="358"/>
    </row>
    <row r="13435" spans="8:22">
      <c r="H13435" s="369"/>
      <c r="M13435" s="368"/>
      <c r="P13435" s="369"/>
      <c r="S13435" s="369"/>
      <c r="V13435" s="358"/>
    </row>
    <row r="13436" spans="8:22">
      <c r="H13436" s="369"/>
      <c r="M13436" s="368"/>
      <c r="P13436" s="369"/>
      <c r="S13436" s="369"/>
      <c r="V13436" s="358"/>
    </row>
    <row r="13437" spans="8:22">
      <c r="H13437" s="369"/>
      <c r="M13437" s="368"/>
      <c r="P13437" s="369"/>
      <c r="S13437" s="369"/>
      <c r="V13437" s="358"/>
    </row>
    <row r="13438" spans="8:22">
      <c r="H13438" s="369"/>
      <c r="M13438" s="368"/>
      <c r="P13438" s="369"/>
      <c r="S13438" s="369"/>
      <c r="V13438" s="358"/>
    </row>
    <row r="13439" spans="8:22">
      <c r="H13439" s="369"/>
      <c r="M13439" s="368"/>
      <c r="P13439" s="369"/>
      <c r="S13439" s="369"/>
      <c r="V13439" s="358"/>
    </row>
    <row r="13440" spans="8:22">
      <c r="H13440" s="369"/>
      <c r="M13440" s="368"/>
      <c r="P13440" s="369"/>
      <c r="S13440" s="369"/>
      <c r="V13440" s="358"/>
    </row>
    <row r="13441" spans="8:22">
      <c r="H13441" s="369"/>
      <c r="M13441" s="368"/>
      <c r="P13441" s="369"/>
      <c r="S13441" s="369"/>
      <c r="V13441" s="358"/>
    </row>
    <row r="13442" spans="8:22">
      <c r="H13442" s="369"/>
      <c r="M13442" s="368"/>
      <c r="P13442" s="369"/>
      <c r="S13442" s="369"/>
      <c r="V13442" s="358"/>
    </row>
    <row r="13443" spans="8:22">
      <c r="H13443" s="369"/>
      <c r="M13443" s="368"/>
      <c r="P13443" s="369"/>
      <c r="S13443" s="369"/>
      <c r="V13443" s="358"/>
    </row>
    <row r="13444" spans="8:22">
      <c r="H13444" s="369"/>
      <c r="M13444" s="368"/>
      <c r="P13444" s="369"/>
      <c r="S13444" s="369"/>
      <c r="V13444" s="358"/>
    </row>
    <row r="13445" spans="8:22">
      <c r="H13445" s="369"/>
      <c r="M13445" s="368"/>
      <c r="P13445" s="369"/>
      <c r="S13445" s="369"/>
      <c r="V13445" s="358"/>
    </row>
    <row r="13446" spans="8:22">
      <c r="H13446" s="369"/>
      <c r="M13446" s="368"/>
      <c r="P13446" s="369"/>
      <c r="S13446" s="369"/>
      <c r="V13446" s="358"/>
    </row>
    <row r="13447" spans="8:22">
      <c r="H13447" s="369"/>
      <c r="M13447" s="368"/>
      <c r="P13447" s="369"/>
      <c r="S13447" s="369"/>
      <c r="V13447" s="358"/>
    </row>
    <row r="13448" spans="8:22">
      <c r="H13448" s="369"/>
      <c r="M13448" s="368"/>
      <c r="P13448" s="369"/>
      <c r="S13448" s="369"/>
      <c r="V13448" s="358"/>
    </row>
    <row r="13449" spans="8:22">
      <c r="H13449" s="369"/>
      <c r="M13449" s="368"/>
      <c r="P13449" s="369"/>
      <c r="S13449" s="369"/>
      <c r="V13449" s="358"/>
    </row>
    <row r="13450" spans="8:22">
      <c r="H13450" s="369"/>
      <c r="M13450" s="368"/>
      <c r="P13450" s="369"/>
      <c r="S13450" s="369"/>
      <c r="V13450" s="358"/>
    </row>
    <row r="13451" spans="8:22">
      <c r="H13451" s="369"/>
      <c r="M13451" s="368"/>
      <c r="P13451" s="369"/>
      <c r="S13451" s="369"/>
      <c r="V13451" s="358"/>
    </row>
    <row r="13452" spans="8:22">
      <c r="H13452" s="369"/>
      <c r="M13452" s="368"/>
      <c r="P13452" s="369"/>
      <c r="S13452" s="369"/>
      <c r="V13452" s="358"/>
    </row>
    <row r="13453" spans="8:22">
      <c r="H13453" s="369"/>
      <c r="M13453" s="368"/>
      <c r="P13453" s="369"/>
      <c r="S13453" s="369"/>
      <c r="V13453" s="358"/>
    </row>
    <row r="13454" spans="8:22">
      <c r="H13454" s="369"/>
      <c r="M13454" s="368"/>
      <c r="P13454" s="369"/>
      <c r="S13454" s="369"/>
      <c r="V13454" s="358"/>
    </row>
    <row r="13455" spans="8:22">
      <c r="H13455" s="369"/>
      <c r="M13455" s="368"/>
      <c r="P13455" s="369"/>
      <c r="S13455" s="369"/>
      <c r="V13455" s="358"/>
    </row>
    <row r="13456" spans="8:22">
      <c r="H13456" s="369"/>
      <c r="M13456" s="368"/>
      <c r="P13456" s="369"/>
      <c r="S13456" s="369"/>
      <c r="V13456" s="358"/>
    </row>
    <row r="13457" spans="8:22">
      <c r="H13457" s="369"/>
      <c r="M13457" s="368"/>
      <c r="P13457" s="369"/>
      <c r="S13457" s="369"/>
      <c r="V13457" s="358"/>
    </row>
    <row r="13458" spans="8:22">
      <c r="H13458" s="369"/>
      <c r="M13458" s="368"/>
      <c r="P13458" s="369"/>
      <c r="S13458" s="369"/>
      <c r="V13458" s="358"/>
    </row>
    <row r="13459" spans="8:22">
      <c r="H13459" s="369"/>
      <c r="M13459" s="368"/>
      <c r="P13459" s="369"/>
      <c r="S13459" s="369"/>
      <c r="V13459" s="358"/>
    </row>
    <row r="13460" spans="8:22">
      <c r="H13460" s="369"/>
      <c r="M13460" s="368"/>
      <c r="P13460" s="369"/>
      <c r="S13460" s="369"/>
      <c r="V13460" s="358"/>
    </row>
    <row r="13461" spans="8:22">
      <c r="H13461" s="369"/>
      <c r="M13461" s="368"/>
      <c r="P13461" s="369"/>
      <c r="S13461" s="369"/>
      <c r="V13461" s="358"/>
    </row>
    <row r="13462" spans="8:22">
      <c r="H13462" s="369"/>
      <c r="M13462" s="368"/>
      <c r="P13462" s="369"/>
      <c r="S13462" s="369"/>
      <c r="V13462" s="358"/>
    </row>
    <row r="13463" spans="8:22">
      <c r="H13463" s="369"/>
      <c r="M13463" s="368"/>
      <c r="P13463" s="369"/>
      <c r="S13463" s="369"/>
      <c r="V13463" s="358"/>
    </row>
    <row r="13464" spans="8:22">
      <c r="H13464" s="369"/>
      <c r="M13464" s="368"/>
      <c r="P13464" s="369"/>
      <c r="S13464" s="369"/>
      <c r="V13464" s="358"/>
    </row>
    <row r="13465" spans="8:22">
      <c r="H13465" s="369"/>
      <c r="M13465" s="368"/>
      <c r="P13465" s="369"/>
      <c r="S13465" s="369"/>
      <c r="V13465" s="358"/>
    </row>
    <row r="13466" spans="8:22">
      <c r="H13466" s="369"/>
      <c r="M13466" s="368"/>
      <c r="P13466" s="369"/>
      <c r="S13466" s="369"/>
      <c r="V13466" s="358"/>
    </row>
    <row r="13467" spans="8:22">
      <c r="H13467" s="369"/>
      <c r="M13467" s="368"/>
      <c r="P13467" s="369"/>
      <c r="S13467" s="369"/>
      <c r="V13467" s="358"/>
    </row>
    <row r="13468" spans="8:22">
      <c r="H13468" s="369"/>
      <c r="M13468" s="368"/>
      <c r="P13468" s="369"/>
      <c r="S13468" s="369"/>
      <c r="V13468" s="358"/>
    </row>
    <row r="13469" spans="8:22">
      <c r="H13469" s="369"/>
      <c r="M13469" s="368"/>
      <c r="P13469" s="369"/>
      <c r="S13469" s="369"/>
      <c r="V13469" s="358"/>
    </row>
    <row r="13470" spans="8:22">
      <c r="H13470" s="369"/>
      <c r="M13470" s="368"/>
      <c r="P13470" s="369"/>
      <c r="S13470" s="369"/>
      <c r="V13470" s="358"/>
    </row>
    <row r="13471" spans="8:22">
      <c r="H13471" s="369"/>
      <c r="M13471" s="368"/>
      <c r="P13471" s="369"/>
      <c r="S13471" s="369"/>
      <c r="V13471" s="358"/>
    </row>
    <row r="13472" spans="8:22">
      <c r="H13472" s="369"/>
      <c r="M13472" s="368"/>
      <c r="P13472" s="369"/>
      <c r="S13472" s="369"/>
      <c r="V13472" s="358"/>
    </row>
    <row r="13473" spans="8:22">
      <c r="H13473" s="369"/>
      <c r="M13473" s="368"/>
      <c r="P13473" s="369"/>
      <c r="S13473" s="369"/>
      <c r="V13473" s="358"/>
    </row>
    <row r="13474" spans="8:22">
      <c r="H13474" s="369"/>
      <c r="M13474" s="368"/>
      <c r="P13474" s="369"/>
      <c r="S13474" s="369"/>
      <c r="V13474" s="358"/>
    </row>
    <row r="13475" spans="8:22">
      <c r="H13475" s="369"/>
      <c r="M13475" s="368"/>
      <c r="P13475" s="369"/>
      <c r="S13475" s="369"/>
      <c r="V13475" s="358"/>
    </row>
    <row r="13476" spans="8:22">
      <c r="H13476" s="369"/>
      <c r="M13476" s="368"/>
      <c r="P13476" s="369"/>
      <c r="S13476" s="369"/>
      <c r="V13476" s="358"/>
    </row>
    <row r="13477" spans="8:22">
      <c r="H13477" s="369"/>
      <c r="M13477" s="368"/>
      <c r="P13477" s="369"/>
      <c r="S13477" s="369"/>
      <c r="V13477" s="358"/>
    </row>
    <row r="13478" spans="8:22">
      <c r="H13478" s="369"/>
      <c r="M13478" s="368"/>
      <c r="P13478" s="369"/>
      <c r="S13478" s="369"/>
      <c r="V13478" s="358"/>
    </row>
    <row r="13479" spans="8:22">
      <c r="H13479" s="369"/>
      <c r="M13479" s="368"/>
      <c r="P13479" s="369"/>
      <c r="S13479" s="369"/>
      <c r="V13479" s="358"/>
    </row>
    <row r="13480" spans="8:22">
      <c r="H13480" s="369"/>
      <c r="M13480" s="368"/>
      <c r="P13480" s="369"/>
      <c r="S13480" s="369"/>
      <c r="V13480" s="358"/>
    </row>
    <row r="13481" spans="8:22">
      <c r="H13481" s="369"/>
      <c r="M13481" s="368"/>
      <c r="P13481" s="369"/>
      <c r="S13481" s="369"/>
      <c r="V13481" s="358"/>
    </row>
    <row r="13482" spans="8:22">
      <c r="H13482" s="369"/>
      <c r="M13482" s="368"/>
      <c r="P13482" s="369"/>
      <c r="S13482" s="369"/>
      <c r="V13482" s="358"/>
    </row>
    <row r="13483" spans="8:22">
      <c r="H13483" s="369"/>
      <c r="M13483" s="368"/>
      <c r="P13483" s="369"/>
      <c r="S13483" s="369"/>
      <c r="V13483" s="358"/>
    </row>
    <row r="13484" spans="8:22">
      <c r="H13484" s="369"/>
      <c r="M13484" s="368"/>
      <c r="P13484" s="369"/>
      <c r="S13484" s="369"/>
      <c r="V13484" s="358"/>
    </row>
    <row r="13485" spans="8:22">
      <c r="H13485" s="369"/>
      <c r="M13485" s="368"/>
      <c r="P13485" s="369"/>
      <c r="S13485" s="369"/>
      <c r="V13485" s="358"/>
    </row>
    <row r="13486" spans="8:22">
      <c r="H13486" s="369"/>
      <c r="M13486" s="368"/>
      <c r="P13486" s="369"/>
      <c r="S13486" s="369"/>
      <c r="V13486" s="358"/>
    </row>
    <row r="13487" spans="8:22">
      <c r="H13487" s="369"/>
      <c r="M13487" s="368"/>
      <c r="P13487" s="369"/>
      <c r="S13487" s="369"/>
      <c r="V13487" s="358"/>
    </row>
    <row r="13488" spans="8:22">
      <c r="H13488" s="369"/>
      <c r="M13488" s="368"/>
      <c r="P13488" s="369"/>
      <c r="S13488" s="369"/>
      <c r="V13488" s="358"/>
    </row>
    <row r="13489" spans="8:22">
      <c r="H13489" s="369"/>
      <c r="M13489" s="368"/>
      <c r="P13489" s="369"/>
      <c r="S13489" s="369"/>
      <c r="V13489" s="358"/>
    </row>
    <row r="13490" spans="8:22">
      <c r="H13490" s="369"/>
      <c r="M13490" s="368"/>
      <c r="P13490" s="369"/>
      <c r="S13490" s="369"/>
      <c r="V13490" s="358"/>
    </row>
    <row r="13491" spans="8:22">
      <c r="H13491" s="369"/>
      <c r="M13491" s="368"/>
      <c r="P13491" s="369"/>
      <c r="S13491" s="369"/>
      <c r="V13491" s="358"/>
    </row>
    <row r="13492" spans="8:22">
      <c r="H13492" s="369"/>
      <c r="M13492" s="368"/>
      <c r="P13492" s="369"/>
      <c r="S13492" s="369"/>
      <c r="V13492" s="358"/>
    </row>
    <row r="13493" spans="8:22">
      <c r="H13493" s="369"/>
      <c r="M13493" s="368"/>
      <c r="P13493" s="369"/>
      <c r="S13493" s="369"/>
      <c r="V13493" s="358"/>
    </row>
    <row r="13494" spans="8:22">
      <c r="H13494" s="369"/>
      <c r="M13494" s="368"/>
      <c r="P13494" s="369"/>
      <c r="S13494" s="369"/>
      <c r="V13494" s="358"/>
    </row>
    <row r="13495" spans="8:22">
      <c r="H13495" s="369"/>
      <c r="M13495" s="368"/>
      <c r="P13495" s="369"/>
      <c r="S13495" s="369"/>
      <c r="V13495" s="358"/>
    </row>
    <row r="13496" spans="8:22">
      <c r="H13496" s="369"/>
      <c r="M13496" s="368"/>
      <c r="P13496" s="369"/>
      <c r="S13496" s="369"/>
      <c r="V13496" s="358"/>
    </row>
    <row r="13497" spans="8:22">
      <c r="H13497" s="369"/>
      <c r="M13497" s="368"/>
      <c r="P13497" s="369"/>
      <c r="S13497" s="369"/>
      <c r="V13497" s="358"/>
    </row>
    <row r="13498" spans="8:22">
      <c r="H13498" s="369"/>
      <c r="M13498" s="368"/>
      <c r="P13498" s="369"/>
      <c r="S13498" s="369"/>
      <c r="V13498" s="358"/>
    </row>
    <row r="13499" spans="8:22">
      <c r="H13499" s="369"/>
      <c r="M13499" s="368"/>
      <c r="P13499" s="369"/>
      <c r="S13499" s="369"/>
      <c r="V13499" s="358"/>
    </row>
    <row r="13500" spans="8:22">
      <c r="H13500" s="369"/>
      <c r="M13500" s="368"/>
      <c r="P13500" s="369"/>
      <c r="S13500" s="369"/>
      <c r="V13500" s="358"/>
    </row>
    <row r="13501" spans="8:22">
      <c r="H13501" s="369"/>
      <c r="M13501" s="368"/>
      <c r="P13501" s="369"/>
      <c r="S13501" s="369"/>
      <c r="V13501" s="358"/>
    </row>
    <row r="13502" spans="8:22">
      <c r="H13502" s="369"/>
      <c r="M13502" s="368"/>
      <c r="P13502" s="369"/>
      <c r="S13502" s="369"/>
      <c r="V13502" s="358"/>
    </row>
    <row r="13503" spans="8:22">
      <c r="H13503" s="369"/>
      <c r="M13503" s="368"/>
      <c r="P13503" s="369"/>
      <c r="S13503" s="369"/>
      <c r="V13503" s="358"/>
    </row>
    <row r="13504" spans="8:22">
      <c r="H13504" s="369"/>
      <c r="M13504" s="368"/>
      <c r="P13504" s="369"/>
      <c r="S13504" s="369"/>
      <c r="V13504" s="358"/>
    </row>
    <row r="13505" spans="8:22">
      <c r="H13505" s="369"/>
      <c r="M13505" s="368"/>
      <c r="P13505" s="369"/>
      <c r="S13505" s="369"/>
      <c r="V13505" s="358"/>
    </row>
    <row r="13506" spans="8:22">
      <c r="H13506" s="369"/>
      <c r="M13506" s="368"/>
      <c r="P13506" s="369"/>
      <c r="S13506" s="369"/>
      <c r="V13506" s="358"/>
    </row>
    <row r="13507" spans="8:22">
      <c r="H13507" s="369"/>
      <c r="M13507" s="368"/>
      <c r="P13507" s="369"/>
      <c r="S13507" s="369"/>
      <c r="V13507" s="358"/>
    </row>
    <row r="13508" spans="8:22">
      <c r="H13508" s="369"/>
      <c r="M13508" s="368"/>
      <c r="P13508" s="369"/>
      <c r="S13508" s="369"/>
      <c r="V13508" s="358"/>
    </row>
    <row r="13509" spans="8:22">
      <c r="H13509" s="369"/>
      <c r="M13509" s="368"/>
      <c r="P13509" s="369"/>
      <c r="S13509" s="369"/>
      <c r="V13509" s="358"/>
    </row>
    <row r="13510" spans="8:22">
      <c r="H13510" s="369"/>
      <c r="M13510" s="368"/>
      <c r="P13510" s="369"/>
      <c r="S13510" s="369"/>
      <c r="V13510" s="358"/>
    </row>
    <row r="13511" spans="8:22">
      <c r="H13511" s="369"/>
      <c r="M13511" s="368"/>
      <c r="P13511" s="369"/>
      <c r="S13511" s="369"/>
      <c r="V13511" s="358"/>
    </row>
    <row r="13512" spans="8:22">
      <c r="H13512" s="369"/>
      <c r="M13512" s="368"/>
      <c r="P13512" s="369"/>
      <c r="S13512" s="369"/>
      <c r="V13512" s="358"/>
    </row>
    <row r="13513" spans="8:22">
      <c r="H13513" s="369"/>
      <c r="M13513" s="368"/>
      <c r="P13513" s="369"/>
      <c r="S13513" s="369"/>
      <c r="V13513" s="358"/>
    </row>
    <row r="13514" spans="8:22">
      <c r="H13514" s="369"/>
      <c r="M13514" s="368"/>
      <c r="P13514" s="369"/>
      <c r="S13514" s="369"/>
      <c r="V13514" s="358"/>
    </row>
    <row r="13515" spans="8:22">
      <c r="H13515" s="369"/>
      <c r="M13515" s="368"/>
      <c r="P13515" s="369"/>
      <c r="S13515" s="369"/>
      <c r="V13515" s="358"/>
    </row>
    <row r="13516" spans="8:22">
      <c r="H13516" s="369"/>
      <c r="M13516" s="368"/>
      <c r="P13516" s="369"/>
      <c r="S13516" s="369"/>
      <c r="V13516" s="358"/>
    </row>
    <row r="13517" spans="8:22">
      <c r="H13517" s="369"/>
      <c r="M13517" s="368"/>
      <c r="P13517" s="369"/>
      <c r="S13517" s="369"/>
      <c r="V13517" s="358"/>
    </row>
    <row r="13518" spans="8:22">
      <c r="H13518" s="369"/>
      <c r="M13518" s="368"/>
      <c r="P13518" s="369"/>
      <c r="S13518" s="369"/>
      <c r="V13518" s="358"/>
    </row>
    <row r="13519" spans="8:22">
      <c r="H13519" s="369"/>
      <c r="M13519" s="368"/>
      <c r="P13519" s="369"/>
      <c r="S13519" s="369"/>
      <c r="V13519" s="358"/>
    </row>
    <row r="13520" spans="8:22">
      <c r="H13520" s="369"/>
      <c r="M13520" s="368"/>
      <c r="P13520" s="369"/>
      <c r="S13520" s="369"/>
      <c r="V13520" s="358"/>
    </row>
    <row r="13521" spans="8:22">
      <c r="H13521" s="369"/>
      <c r="M13521" s="368"/>
      <c r="P13521" s="369"/>
      <c r="S13521" s="369"/>
      <c r="V13521" s="358"/>
    </row>
    <row r="13522" spans="8:22">
      <c r="H13522" s="369"/>
      <c r="M13522" s="368"/>
      <c r="P13522" s="369"/>
      <c r="S13522" s="369"/>
      <c r="V13522" s="358"/>
    </row>
    <row r="13523" spans="8:22">
      <c r="H13523" s="369"/>
      <c r="M13523" s="368"/>
      <c r="P13523" s="369"/>
      <c r="S13523" s="369"/>
      <c r="V13523" s="358"/>
    </row>
    <row r="13524" spans="8:22">
      <c r="H13524" s="369"/>
      <c r="M13524" s="368"/>
      <c r="P13524" s="369"/>
      <c r="S13524" s="369"/>
      <c r="V13524" s="358"/>
    </row>
    <row r="13525" spans="8:22">
      <c r="H13525" s="369"/>
      <c r="M13525" s="368"/>
      <c r="P13525" s="369"/>
      <c r="S13525" s="369"/>
      <c r="V13525" s="358"/>
    </row>
    <row r="13526" spans="8:22">
      <c r="H13526" s="369"/>
      <c r="M13526" s="368"/>
      <c r="P13526" s="369"/>
      <c r="S13526" s="369"/>
      <c r="V13526" s="358"/>
    </row>
    <row r="13527" spans="8:22">
      <c r="H13527" s="369"/>
      <c r="M13527" s="368"/>
      <c r="P13527" s="369"/>
      <c r="S13527" s="369"/>
      <c r="V13527" s="358"/>
    </row>
    <row r="13528" spans="8:22">
      <c r="H13528" s="369"/>
      <c r="M13528" s="368"/>
      <c r="P13528" s="369"/>
      <c r="S13528" s="369"/>
      <c r="V13528" s="358"/>
    </row>
    <row r="13529" spans="8:22">
      <c r="H13529" s="369"/>
      <c r="M13529" s="368"/>
      <c r="P13529" s="369"/>
      <c r="S13529" s="369"/>
      <c r="V13529" s="358"/>
    </row>
    <row r="13530" spans="8:22">
      <c r="H13530" s="369"/>
      <c r="M13530" s="368"/>
      <c r="P13530" s="369"/>
      <c r="S13530" s="369"/>
      <c r="V13530" s="358"/>
    </row>
    <row r="13531" spans="8:22">
      <c r="H13531" s="369"/>
      <c r="M13531" s="368"/>
      <c r="P13531" s="369"/>
      <c r="S13531" s="369"/>
      <c r="V13531" s="358"/>
    </row>
    <row r="13532" spans="8:22">
      <c r="H13532" s="369"/>
      <c r="M13532" s="368"/>
      <c r="P13532" s="369"/>
      <c r="S13532" s="369"/>
      <c r="V13532" s="358"/>
    </row>
    <row r="13533" spans="8:22">
      <c r="H13533" s="369"/>
      <c r="M13533" s="368"/>
      <c r="P13533" s="369"/>
      <c r="S13533" s="369"/>
      <c r="V13533" s="358"/>
    </row>
    <row r="13534" spans="8:22">
      <c r="H13534" s="369"/>
      <c r="M13534" s="368"/>
      <c r="P13534" s="369"/>
      <c r="S13534" s="369"/>
      <c r="V13534" s="358"/>
    </row>
    <row r="13535" spans="8:22">
      <c r="H13535" s="369"/>
      <c r="M13535" s="368"/>
      <c r="P13535" s="369"/>
      <c r="S13535" s="369"/>
      <c r="V13535" s="358"/>
    </row>
    <row r="13536" spans="8:22">
      <c r="H13536" s="369"/>
      <c r="M13536" s="368"/>
      <c r="P13536" s="369"/>
      <c r="S13536" s="369"/>
      <c r="V13536" s="358"/>
    </row>
    <row r="13537" spans="8:22">
      <c r="H13537" s="369"/>
      <c r="M13537" s="368"/>
      <c r="P13537" s="369"/>
      <c r="S13537" s="369"/>
      <c r="V13537" s="358"/>
    </row>
    <row r="13538" spans="8:22">
      <c r="H13538" s="369"/>
      <c r="M13538" s="368"/>
      <c r="P13538" s="369"/>
      <c r="S13538" s="369"/>
      <c r="V13538" s="358"/>
    </row>
    <row r="13539" spans="8:22">
      <c r="H13539" s="369"/>
      <c r="M13539" s="368"/>
      <c r="P13539" s="369"/>
      <c r="S13539" s="369"/>
      <c r="V13539" s="358"/>
    </row>
    <row r="13540" spans="8:22">
      <c r="H13540" s="369"/>
      <c r="M13540" s="368"/>
      <c r="P13540" s="369"/>
      <c r="S13540" s="369"/>
      <c r="V13540" s="358"/>
    </row>
    <row r="13541" spans="8:22">
      <c r="H13541" s="369"/>
      <c r="M13541" s="368"/>
      <c r="P13541" s="369"/>
      <c r="S13541" s="369"/>
      <c r="V13541" s="358"/>
    </row>
    <row r="13542" spans="8:22">
      <c r="H13542" s="369"/>
      <c r="M13542" s="368"/>
      <c r="P13542" s="369"/>
      <c r="S13542" s="369"/>
      <c r="V13542" s="358"/>
    </row>
    <row r="13543" spans="8:22">
      <c r="H13543" s="369"/>
      <c r="M13543" s="368"/>
      <c r="P13543" s="369"/>
      <c r="S13543" s="369"/>
      <c r="V13543" s="358"/>
    </row>
    <row r="13544" spans="8:22">
      <c r="H13544" s="369"/>
      <c r="M13544" s="368"/>
      <c r="P13544" s="369"/>
      <c r="S13544" s="369"/>
      <c r="V13544" s="358"/>
    </row>
    <row r="13545" spans="8:22">
      <c r="H13545" s="369"/>
      <c r="M13545" s="368"/>
      <c r="P13545" s="369"/>
      <c r="S13545" s="369"/>
      <c r="V13545" s="358"/>
    </row>
    <row r="13546" spans="8:22">
      <c r="H13546" s="369"/>
      <c r="M13546" s="368"/>
      <c r="P13546" s="369"/>
      <c r="S13546" s="369"/>
      <c r="V13546" s="358"/>
    </row>
    <row r="13547" spans="8:22">
      <c r="H13547" s="369"/>
      <c r="M13547" s="368"/>
      <c r="P13547" s="369"/>
      <c r="S13547" s="369"/>
      <c r="V13547" s="358"/>
    </row>
    <row r="13548" spans="8:22">
      <c r="H13548" s="369"/>
      <c r="M13548" s="368"/>
      <c r="P13548" s="369"/>
      <c r="S13548" s="369"/>
      <c r="V13548" s="358"/>
    </row>
    <row r="13549" spans="8:22">
      <c r="H13549" s="369"/>
      <c r="M13549" s="368"/>
      <c r="P13549" s="369"/>
      <c r="S13549" s="369"/>
      <c r="V13549" s="358"/>
    </row>
    <row r="13550" spans="8:22">
      <c r="H13550" s="369"/>
      <c r="M13550" s="368"/>
      <c r="P13550" s="369"/>
      <c r="S13550" s="369"/>
      <c r="V13550" s="358"/>
    </row>
    <row r="13551" spans="8:22">
      <c r="H13551" s="369"/>
      <c r="M13551" s="368"/>
      <c r="P13551" s="369"/>
      <c r="S13551" s="369"/>
      <c r="V13551" s="358"/>
    </row>
    <row r="13552" spans="8:22">
      <c r="H13552" s="369"/>
      <c r="M13552" s="368"/>
      <c r="P13552" s="369"/>
      <c r="S13552" s="369"/>
      <c r="V13552" s="358"/>
    </row>
    <row r="13553" spans="8:22">
      <c r="H13553" s="369"/>
      <c r="M13553" s="368"/>
      <c r="P13553" s="369"/>
      <c r="S13553" s="369"/>
      <c r="V13553" s="358"/>
    </row>
    <row r="13554" spans="8:22">
      <c r="H13554" s="369"/>
      <c r="M13554" s="368"/>
      <c r="P13554" s="369"/>
      <c r="S13554" s="369"/>
      <c r="V13554" s="358"/>
    </row>
    <row r="13555" spans="8:22">
      <c r="H13555" s="369"/>
      <c r="M13555" s="368"/>
      <c r="P13555" s="369"/>
      <c r="S13555" s="369"/>
      <c r="V13555" s="358"/>
    </row>
    <row r="13556" spans="8:22">
      <c r="H13556" s="369"/>
      <c r="M13556" s="368"/>
      <c r="P13556" s="369"/>
      <c r="S13556" s="369"/>
      <c r="V13556" s="358"/>
    </row>
    <row r="13557" spans="8:22">
      <c r="H13557" s="369"/>
      <c r="M13557" s="368"/>
      <c r="P13557" s="369"/>
      <c r="S13557" s="369"/>
      <c r="V13557" s="358"/>
    </row>
    <row r="13558" spans="8:22">
      <c r="H13558" s="369"/>
      <c r="M13558" s="368"/>
      <c r="P13558" s="369"/>
      <c r="S13558" s="369"/>
      <c r="V13558" s="358"/>
    </row>
    <row r="13559" spans="8:22">
      <c r="H13559" s="369"/>
      <c r="M13559" s="368"/>
      <c r="P13559" s="369"/>
      <c r="S13559" s="369"/>
      <c r="V13559" s="358"/>
    </row>
    <row r="13560" spans="8:22">
      <c r="H13560" s="369"/>
      <c r="M13560" s="368"/>
      <c r="P13560" s="369"/>
      <c r="S13560" s="369"/>
      <c r="V13560" s="358"/>
    </row>
    <row r="13561" spans="8:22">
      <c r="H13561" s="369"/>
      <c r="M13561" s="368"/>
      <c r="P13561" s="369"/>
      <c r="S13561" s="369"/>
      <c r="V13561" s="358"/>
    </row>
    <row r="13562" spans="8:22">
      <c r="H13562" s="369"/>
      <c r="M13562" s="368"/>
      <c r="P13562" s="369"/>
      <c r="S13562" s="369"/>
      <c r="V13562" s="358"/>
    </row>
    <row r="13563" spans="8:22">
      <c r="H13563" s="369"/>
      <c r="M13563" s="368"/>
      <c r="P13563" s="369"/>
      <c r="S13563" s="369"/>
      <c r="V13563" s="358"/>
    </row>
    <row r="13564" spans="8:22">
      <c r="H13564" s="369"/>
      <c r="M13564" s="368"/>
      <c r="P13564" s="369"/>
      <c r="S13564" s="369"/>
      <c r="V13564" s="358"/>
    </row>
    <row r="13565" spans="8:22">
      <c r="H13565" s="369"/>
      <c r="M13565" s="368"/>
      <c r="P13565" s="369"/>
      <c r="S13565" s="369"/>
      <c r="V13565" s="358"/>
    </row>
    <row r="13566" spans="8:22">
      <c r="H13566" s="369"/>
      <c r="M13566" s="368"/>
      <c r="P13566" s="369"/>
      <c r="S13566" s="369"/>
      <c r="V13566" s="358"/>
    </row>
    <row r="13567" spans="8:22">
      <c r="H13567" s="369"/>
      <c r="M13567" s="368"/>
      <c r="P13567" s="369"/>
      <c r="S13567" s="369"/>
      <c r="V13567" s="358"/>
    </row>
    <row r="13568" spans="8:22">
      <c r="H13568" s="369"/>
      <c r="M13568" s="368"/>
      <c r="P13568" s="369"/>
      <c r="S13568" s="369"/>
      <c r="V13568" s="358"/>
    </row>
    <row r="13569" spans="8:22">
      <c r="H13569" s="369"/>
      <c r="M13569" s="368"/>
      <c r="P13569" s="369"/>
      <c r="S13569" s="369"/>
      <c r="V13569" s="358"/>
    </row>
    <row r="13570" spans="8:22">
      <c r="H13570" s="369"/>
      <c r="M13570" s="368"/>
      <c r="P13570" s="369"/>
      <c r="S13570" s="369"/>
      <c r="V13570" s="358"/>
    </row>
    <row r="13571" spans="8:22">
      <c r="H13571" s="369"/>
      <c r="M13571" s="368"/>
      <c r="P13571" s="369"/>
      <c r="S13571" s="369"/>
      <c r="V13571" s="358"/>
    </row>
    <row r="13572" spans="8:22">
      <c r="H13572" s="369"/>
      <c r="M13572" s="368"/>
      <c r="P13572" s="369"/>
      <c r="S13572" s="369"/>
      <c r="V13572" s="358"/>
    </row>
    <row r="13573" spans="8:22">
      <c r="H13573" s="369"/>
      <c r="M13573" s="368"/>
      <c r="P13573" s="369"/>
      <c r="S13573" s="369"/>
      <c r="V13573" s="358"/>
    </row>
    <row r="13574" spans="8:22">
      <c r="H13574" s="369"/>
      <c r="M13574" s="368"/>
      <c r="P13574" s="369"/>
      <c r="S13574" s="369"/>
      <c r="V13574" s="358"/>
    </row>
    <row r="13575" spans="8:22">
      <c r="H13575" s="369"/>
      <c r="M13575" s="368"/>
      <c r="P13575" s="369"/>
      <c r="S13575" s="369"/>
      <c r="V13575" s="358"/>
    </row>
    <row r="13576" spans="8:22">
      <c r="H13576" s="369"/>
      <c r="M13576" s="368"/>
      <c r="P13576" s="369"/>
      <c r="S13576" s="369"/>
      <c r="V13576" s="358"/>
    </row>
    <row r="13577" spans="8:22">
      <c r="H13577" s="369"/>
      <c r="M13577" s="368"/>
      <c r="P13577" s="369"/>
      <c r="S13577" s="369"/>
      <c r="V13577" s="358"/>
    </row>
    <row r="13578" spans="8:22">
      <c r="H13578" s="369"/>
      <c r="M13578" s="368"/>
      <c r="P13578" s="369"/>
      <c r="S13578" s="369"/>
      <c r="V13578" s="358"/>
    </row>
    <row r="13579" spans="8:22">
      <c r="H13579" s="369"/>
      <c r="M13579" s="368"/>
      <c r="P13579" s="369"/>
      <c r="S13579" s="369"/>
      <c r="V13579" s="358"/>
    </row>
    <row r="13580" spans="8:22">
      <c r="H13580" s="369"/>
      <c r="M13580" s="368"/>
      <c r="P13580" s="369"/>
      <c r="S13580" s="369"/>
      <c r="V13580" s="358"/>
    </row>
    <row r="13581" spans="8:22">
      <c r="H13581" s="369"/>
      <c r="M13581" s="368"/>
      <c r="P13581" s="369"/>
      <c r="S13581" s="369"/>
      <c r="V13581" s="358"/>
    </row>
    <row r="13582" spans="8:22">
      <c r="H13582" s="369"/>
      <c r="M13582" s="368"/>
      <c r="P13582" s="369"/>
      <c r="S13582" s="369"/>
      <c r="V13582" s="358"/>
    </row>
    <row r="13583" spans="8:22">
      <c r="H13583" s="369"/>
      <c r="M13583" s="368"/>
      <c r="P13583" s="369"/>
      <c r="S13583" s="369"/>
      <c r="V13583" s="358"/>
    </row>
    <row r="13584" spans="8:22">
      <c r="H13584" s="369"/>
      <c r="M13584" s="368"/>
      <c r="P13584" s="369"/>
      <c r="S13584" s="369"/>
      <c r="V13584" s="358"/>
    </row>
    <row r="13585" spans="8:22">
      <c r="H13585" s="369"/>
      <c r="M13585" s="368"/>
      <c r="P13585" s="369"/>
      <c r="S13585" s="369"/>
      <c r="V13585" s="358"/>
    </row>
    <row r="13586" spans="8:22">
      <c r="H13586" s="369"/>
      <c r="M13586" s="368"/>
      <c r="P13586" s="369"/>
      <c r="S13586" s="369"/>
      <c r="V13586" s="358"/>
    </row>
    <row r="13587" spans="8:22">
      <c r="H13587" s="369"/>
      <c r="M13587" s="368"/>
      <c r="P13587" s="369"/>
      <c r="S13587" s="369"/>
      <c r="V13587" s="358"/>
    </row>
    <row r="13588" spans="8:22">
      <c r="H13588" s="369"/>
      <c r="M13588" s="368"/>
      <c r="P13588" s="369"/>
      <c r="S13588" s="369"/>
      <c r="V13588" s="358"/>
    </row>
    <row r="13589" spans="8:22">
      <c r="H13589" s="369"/>
      <c r="M13589" s="368"/>
      <c r="P13589" s="369"/>
      <c r="S13589" s="369"/>
      <c r="V13589" s="358"/>
    </row>
    <row r="13590" spans="8:22">
      <c r="H13590" s="369"/>
      <c r="M13590" s="368"/>
      <c r="P13590" s="369"/>
      <c r="S13590" s="369"/>
      <c r="V13590" s="358"/>
    </row>
    <row r="13591" spans="8:22">
      <c r="H13591" s="369"/>
      <c r="M13591" s="368"/>
      <c r="P13591" s="369"/>
      <c r="S13591" s="369"/>
      <c r="V13591" s="358"/>
    </row>
    <row r="13592" spans="8:22">
      <c r="H13592" s="369"/>
      <c r="M13592" s="368"/>
      <c r="P13592" s="369"/>
      <c r="S13592" s="369"/>
      <c r="V13592" s="358"/>
    </row>
    <row r="13593" spans="8:22">
      <c r="H13593" s="369"/>
      <c r="M13593" s="368"/>
      <c r="P13593" s="369"/>
      <c r="S13593" s="369"/>
      <c r="V13593" s="358"/>
    </row>
    <row r="13594" spans="8:22">
      <c r="H13594" s="369"/>
      <c r="M13594" s="368"/>
      <c r="P13594" s="369"/>
      <c r="S13594" s="369"/>
      <c r="V13594" s="358"/>
    </row>
    <row r="13595" spans="8:22">
      <c r="H13595" s="369"/>
      <c r="M13595" s="368"/>
      <c r="P13595" s="369"/>
      <c r="S13595" s="369"/>
      <c r="V13595" s="358"/>
    </row>
    <row r="13596" spans="8:22">
      <c r="H13596" s="369"/>
      <c r="M13596" s="368"/>
      <c r="P13596" s="369"/>
      <c r="S13596" s="369"/>
      <c r="V13596" s="358"/>
    </row>
    <row r="13597" spans="8:22">
      <c r="H13597" s="369"/>
      <c r="M13597" s="368"/>
      <c r="P13597" s="369"/>
      <c r="S13597" s="369"/>
      <c r="V13597" s="358"/>
    </row>
    <row r="13598" spans="8:22">
      <c r="H13598" s="369"/>
      <c r="M13598" s="368"/>
      <c r="P13598" s="369"/>
      <c r="S13598" s="369"/>
      <c r="V13598" s="358"/>
    </row>
    <row r="13599" spans="8:22">
      <c r="H13599" s="369"/>
      <c r="M13599" s="368"/>
      <c r="P13599" s="369"/>
      <c r="S13599" s="369"/>
      <c r="V13599" s="358"/>
    </row>
    <row r="13600" spans="8:22">
      <c r="H13600" s="369"/>
      <c r="M13600" s="368"/>
      <c r="P13600" s="369"/>
      <c r="S13600" s="369"/>
      <c r="V13600" s="358"/>
    </row>
    <row r="13601" spans="8:22">
      <c r="H13601" s="369"/>
      <c r="M13601" s="368"/>
      <c r="P13601" s="369"/>
      <c r="S13601" s="369"/>
      <c r="V13601" s="358"/>
    </row>
    <row r="13602" spans="8:22">
      <c r="H13602" s="369"/>
      <c r="M13602" s="368"/>
      <c r="P13602" s="369"/>
      <c r="S13602" s="369"/>
      <c r="V13602" s="358"/>
    </row>
    <row r="13603" spans="8:22">
      <c r="H13603" s="369"/>
      <c r="M13603" s="368"/>
      <c r="P13603" s="369"/>
      <c r="S13603" s="369"/>
      <c r="V13603" s="358"/>
    </row>
    <row r="13604" spans="8:22">
      <c r="H13604" s="369"/>
      <c r="M13604" s="368"/>
      <c r="P13604" s="369"/>
      <c r="S13604" s="369"/>
      <c r="V13604" s="358"/>
    </row>
    <row r="13605" spans="8:22">
      <c r="H13605" s="369"/>
      <c r="M13605" s="368"/>
      <c r="P13605" s="369"/>
      <c r="S13605" s="369"/>
      <c r="V13605" s="358"/>
    </row>
    <row r="13606" spans="8:22">
      <c r="H13606" s="369"/>
      <c r="M13606" s="368"/>
      <c r="P13606" s="369"/>
      <c r="S13606" s="369"/>
      <c r="V13606" s="358"/>
    </row>
    <row r="13607" spans="8:22">
      <c r="H13607" s="369"/>
      <c r="M13607" s="368"/>
      <c r="P13607" s="369"/>
      <c r="S13607" s="369"/>
      <c r="V13607" s="358"/>
    </row>
    <row r="13608" spans="8:22">
      <c r="H13608" s="369"/>
      <c r="M13608" s="368"/>
      <c r="P13608" s="369"/>
      <c r="S13608" s="369"/>
      <c r="V13608" s="358"/>
    </row>
    <row r="13609" spans="8:22">
      <c r="H13609" s="369"/>
      <c r="M13609" s="368"/>
      <c r="P13609" s="369"/>
      <c r="S13609" s="369"/>
      <c r="V13609" s="358"/>
    </row>
    <row r="13610" spans="8:22">
      <c r="H13610" s="369"/>
      <c r="M13610" s="368"/>
      <c r="P13610" s="369"/>
      <c r="S13610" s="369"/>
      <c r="V13610" s="358"/>
    </row>
    <row r="13611" spans="8:22">
      <c r="H13611" s="369"/>
      <c r="M13611" s="368"/>
      <c r="P13611" s="369"/>
      <c r="S13611" s="369"/>
      <c r="V13611" s="358"/>
    </row>
    <row r="13612" spans="8:22">
      <c r="H13612" s="369"/>
      <c r="M13612" s="368"/>
      <c r="P13612" s="369"/>
      <c r="S13612" s="369"/>
      <c r="V13612" s="358"/>
    </row>
    <row r="13613" spans="8:22">
      <c r="H13613" s="369"/>
      <c r="M13613" s="368"/>
      <c r="P13613" s="369"/>
      <c r="S13613" s="369"/>
      <c r="V13613" s="358"/>
    </row>
    <row r="13614" spans="8:22">
      <c r="H13614" s="369"/>
      <c r="M13614" s="368"/>
      <c r="P13614" s="369"/>
      <c r="S13614" s="369"/>
      <c r="V13614" s="358"/>
    </row>
    <row r="13615" spans="8:22">
      <c r="H13615" s="369"/>
      <c r="M13615" s="368"/>
      <c r="P13615" s="369"/>
      <c r="S13615" s="369"/>
      <c r="V13615" s="358"/>
    </row>
    <row r="13616" spans="8:22">
      <c r="H13616" s="369"/>
      <c r="M13616" s="368"/>
      <c r="P13616" s="369"/>
      <c r="S13616" s="369"/>
      <c r="V13616" s="358"/>
    </row>
    <row r="13617" spans="8:22">
      <c r="H13617" s="369"/>
      <c r="M13617" s="368"/>
      <c r="P13617" s="369"/>
      <c r="S13617" s="369"/>
      <c r="V13617" s="358"/>
    </row>
    <row r="13618" spans="8:22">
      <c r="H13618" s="369"/>
      <c r="M13618" s="368"/>
      <c r="P13618" s="369"/>
      <c r="S13618" s="369"/>
      <c r="V13618" s="358"/>
    </row>
    <row r="13619" spans="8:22">
      <c r="H13619" s="369"/>
      <c r="M13619" s="368"/>
      <c r="P13619" s="369"/>
      <c r="S13619" s="369"/>
      <c r="V13619" s="358"/>
    </row>
    <row r="13620" spans="8:22">
      <c r="H13620" s="369"/>
      <c r="M13620" s="368"/>
      <c r="P13620" s="369"/>
      <c r="S13620" s="369"/>
      <c r="V13620" s="358"/>
    </row>
    <row r="13621" spans="8:22">
      <c r="H13621" s="369"/>
      <c r="M13621" s="368"/>
      <c r="P13621" s="369"/>
      <c r="S13621" s="369"/>
      <c r="V13621" s="358"/>
    </row>
    <row r="13622" spans="8:22">
      <c r="H13622" s="369"/>
      <c r="M13622" s="368"/>
      <c r="P13622" s="369"/>
      <c r="S13622" s="369"/>
      <c r="V13622" s="358"/>
    </row>
    <row r="13623" spans="8:22">
      <c r="H13623" s="369"/>
      <c r="M13623" s="368"/>
      <c r="P13623" s="369"/>
      <c r="S13623" s="369"/>
      <c r="V13623" s="358"/>
    </row>
    <row r="13624" spans="8:22">
      <c r="H13624" s="369"/>
      <c r="M13624" s="368"/>
      <c r="P13624" s="369"/>
      <c r="S13624" s="369"/>
      <c r="V13624" s="358"/>
    </row>
    <row r="13625" spans="8:22">
      <c r="H13625" s="369"/>
      <c r="M13625" s="368"/>
      <c r="P13625" s="369"/>
      <c r="S13625" s="369"/>
      <c r="V13625" s="358"/>
    </row>
    <row r="13626" spans="8:22">
      <c r="H13626" s="369"/>
      <c r="M13626" s="368"/>
      <c r="P13626" s="369"/>
      <c r="S13626" s="369"/>
      <c r="V13626" s="358"/>
    </row>
    <row r="13627" spans="8:22">
      <c r="H13627" s="369"/>
      <c r="M13627" s="368"/>
      <c r="P13627" s="369"/>
      <c r="S13627" s="369"/>
      <c r="V13627" s="358"/>
    </row>
    <row r="13628" spans="8:22">
      <c r="H13628" s="369"/>
      <c r="M13628" s="368"/>
      <c r="P13628" s="369"/>
      <c r="S13628" s="369"/>
      <c r="V13628" s="358"/>
    </row>
    <row r="13629" spans="8:22">
      <c r="H13629" s="369"/>
      <c r="M13629" s="368"/>
      <c r="P13629" s="369"/>
      <c r="S13629" s="369"/>
      <c r="V13629" s="358"/>
    </row>
    <row r="13630" spans="8:22">
      <c r="H13630" s="369"/>
      <c r="M13630" s="368"/>
      <c r="P13630" s="369"/>
      <c r="S13630" s="369"/>
      <c r="V13630" s="358"/>
    </row>
    <row r="13631" spans="8:22">
      <c r="H13631" s="369"/>
      <c r="M13631" s="368"/>
      <c r="P13631" s="369"/>
      <c r="S13631" s="369"/>
      <c r="V13631" s="358"/>
    </row>
    <row r="13632" spans="8:22">
      <c r="H13632" s="369"/>
      <c r="M13632" s="368"/>
      <c r="P13632" s="369"/>
      <c r="S13632" s="369"/>
      <c r="V13632" s="358"/>
    </row>
    <row r="13633" spans="8:22">
      <c r="H13633" s="369"/>
      <c r="M13633" s="368"/>
      <c r="P13633" s="369"/>
      <c r="S13633" s="369"/>
      <c r="V13633" s="358"/>
    </row>
    <row r="13634" spans="8:22">
      <c r="H13634" s="369"/>
      <c r="M13634" s="368"/>
      <c r="P13634" s="369"/>
      <c r="S13634" s="369"/>
      <c r="V13634" s="358"/>
    </row>
    <row r="13635" spans="8:22">
      <c r="H13635" s="369"/>
      <c r="M13635" s="368"/>
      <c r="P13635" s="369"/>
      <c r="S13635" s="369"/>
      <c r="V13635" s="358"/>
    </row>
    <row r="13636" spans="8:22">
      <c r="H13636" s="369"/>
      <c r="M13636" s="368"/>
      <c r="P13636" s="369"/>
      <c r="S13636" s="369"/>
      <c r="V13636" s="358"/>
    </row>
    <row r="13637" spans="8:22">
      <c r="H13637" s="369"/>
      <c r="M13637" s="368"/>
      <c r="P13637" s="369"/>
      <c r="S13637" s="369"/>
      <c r="V13637" s="358"/>
    </row>
    <row r="13638" spans="8:22">
      <c r="H13638" s="369"/>
      <c r="M13638" s="368"/>
      <c r="P13638" s="369"/>
      <c r="S13638" s="369"/>
      <c r="V13638" s="358"/>
    </row>
    <row r="13639" spans="8:22">
      <c r="H13639" s="369"/>
      <c r="M13639" s="368"/>
      <c r="P13639" s="369"/>
      <c r="S13639" s="369"/>
      <c r="V13639" s="358"/>
    </row>
    <row r="13640" spans="8:22">
      <c r="H13640" s="369"/>
      <c r="M13640" s="368"/>
      <c r="P13640" s="369"/>
      <c r="S13640" s="369"/>
      <c r="V13640" s="358"/>
    </row>
    <row r="13641" spans="8:22">
      <c r="H13641" s="369"/>
      <c r="M13641" s="368"/>
      <c r="P13641" s="369"/>
      <c r="S13641" s="369"/>
      <c r="V13641" s="358"/>
    </row>
    <row r="13642" spans="8:22">
      <c r="H13642" s="369"/>
      <c r="M13642" s="368"/>
      <c r="P13642" s="369"/>
      <c r="S13642" s="369"/>
      <c r="V13642" s="358"/>
    </row>
    <row r="13643" spans="8:22">
      <c r="H13643" s="369"/>
      <c r="M13643" s="368"/>
      <c r="P13643" s="369"/>
      <c r="S13643" s="369"/>
      <c r="V13643" s="358"/>
    </row>
    <row r="13644" spans="8:22">
      <c r="H13644" s="369"/>
      <c r="M13644" s="368"/>
      <c r="P13644" s="369"/>
      <c r="S13644" s="369"/>
      <c r="V13644" s="358"/>
    </row>
    <row r="13645" spans="8:22">
      <c r="H13645" s="369"/>
      <c r="M13645" s="368"/>
      <c r="P13645" s="369"/>
      <c r="S13645" s="369"/>
      <c r="V13645" s="358"/>
    </row>
    <row r="13646" spans="8:22">
      <c r="H13646" s="369"/>
      <c r="M13646" s="368"/>
      <c r="P13646" s="369"/>
      <c r="S13646" s="369"/>
      <c r="V13646" s="358"/>
    </row>
    <row r="13647" spans="8:22">
      <c r="H13647" s="369"/>
      <c r="M13647" s="368"/>
      <c r="P13647" s="369"/>
      <c r="S13647" s="369"/>
      <c r="V13647" s="358"/>
    </row>
    <row r="13648" spans="8:22">
      <c r="H13648" s="369"/>
      <c r="M13648" s="368"/>
      <c r="P13648" s="369"/>
      <c r="S13648" s="369"/>
      <c r="V13648" s="358"/>
    </row>
    <row r="13649" spans="8:22">
      <c r="H13649" s="369"/>
      <c r="M13649" s="368"/>
      <c r="P13649" s="369"/>
      <c r="S13649" s="369"/>
      <c r="V13649" s="358"/>
    </row>
    <row r="13650" spans="8:22">
      <c r="H13650" s="369"/>
      <c r="M13650" s="368"/>
      <c r="P13650" s="369"/>
      <c r="S13650" s="369"/>
      <c r="V13650" s="358"/>
    </row>
    <row r="13651" spans="8:22">
      <c r="H13651" s="369"/>
      <c r="M13651" s="368"/>
      <c r="P13651" s="369"/>
      <c r="S13651" s="369"/>
      <c r="V13651" s="358"/>
    </row>
    <row r="13652" spans="8:22">
      <c r="H13652" s="369"/>
      <c r="M13652" s="368"/>
      <c r="P13652" s="369"/>
      <c r="S13652" s="369"/>
      <c r="V13652" s="358"/>
    </row>
    <row r="13653" spans="8:22">
      <c r="H13653" s="369"/>
      <c r="M13653" s="368"/>
      <c r="P13653" s="369"/>
      <c r="S13653" s="369"/>
      <c r="V13653" s="358"/>
    </row>
    <row r="13654" spans="8:22">
      <c r="H13654" s="369"/>
      <c r="M13654" s="368"/>
      <c r="P13654" s="369"/>
      <c r="S13654" s="369"/>
      <c r="V13654" s="358"/>
    </row>
    <row r="13655" spans="8:22">
      <c r="H13655" s="369"/>
      <c r="M13655" s="368"/>
      <c r="P13655" s="369"/>
      <c r="S13655" s="369"/>
      <c r="V13655" s="358"/>
    </row>
    <row r="13656" spans="8:22">
      <c r="H13656" s="369"/>
      <c r="M13656" s="368"/>
      <c r="P13656" s="369"/>
      <c r="S13656" s="369"/>
      <c r="V13656" s="358"/>
    </row>
    <row r="13657" spans="8:22">
      <c r="H13657" s="369"/>
      <c r="M13657" s="368"/>
      <c r="P13657" s="369"/>
      <c r="S13657" s="369"/>
      <c r="V13657" s="358"/>
    </row>
    <row r="13658" spans="8:22">
      <c r="H13658" s="369"/>
      <c r="M13658" s="368"/>
      <c r="P13658" s="369"/>
      <c r="S13658" s="369"/>
      <c r="V13658" s="358"/>
    </row>
    <row r="13659" spans="8:22">
      <c r="H13659" s="369"/>
      <c r="M13659" s="368"/>
      <c r="P13659" s="369"/>
      <c r="S13659" s="369"/>
      <c r="V13659" s="358"/>
    </row>
    <row r="13660" spans="8:22">
      <c r="H13660" s="369"/>
      <c r="M13660" s="368"/>
      <c r="P13660" s="369"/>
      <c r="S13660" s="369"/>
      <c r="V13660" s="358"/>
    </row>
    <row r="13661" spans="8:22">
      <c r="H13661" s="369"/>
      <c r="M13661" s="368"/>
      <c r="P13661" s="369"/>
      <c r="S13661" s="369"/>
      <c r="V13661" s="358"/>
    </row>
    <row r="13662" spans="8:22">
      <c r="H13662" s="369"/>
      <c r="M13662" s="368"/>
      <c r="P13662" s="369"/>
      <c r="S13662" s="369"/>
      <c r="V13662" s="358"/>
    </row>
    <row r="13663" spans="8:22">
      <c r="H13663" s="369"/>
      <c r="M13663" s="368"/>
      <c r="P13663" s="369"/>
      <c r="S13663" s="369"/>
      <c r="V13663" s="358"/>
    </row>
    <row r="13664" spans="8:22">
      <c r="H13664" s="369"/>
      <c r="M13664" s="368"/>
      <c r="P13664" s="369"/>
      <c r="S13664" s="369"/>
      <c r="V13664" s="358"/>
    </row>
    <row r="13665" spans="8:22">
      <c r="H13665" s="369"/>
      <c r="M13665" s="368"/>
      <c r="P13665" s="369"/>
      <c r="S13665" s="369"/>
      <c r="V13665" s="358"/>
    </row>
    <row r="13666" spans="8:22">
      <c r="H13666" s="369"/>
      <c r="M13666" s="368"/>
      <c r="P13666" s="369"/>
      <c r="S13666" s="369"/>
      <c r="V13666" s="358"/>
    </row>
    <row r="13667" spans="8:22">
      <c r="H13667" s="369"/>
      <c r="M13667" s="368"/>
      <c r="P13667" s="369"/>
      <c r="S13667" s="369"/>
      <c r="V13667" s="358"/>
    </row>
    <row r="13668" spans="8:22">
      <c r="H13668" s="369"/>
      <c r="M13668" s="368"/>
      <c r="P13668" s="369"/>
      <c r="S13668" s="369"/>
      <c r="V13668" s="358"/>
    </row>
    <row r="13669" spans="8:22">
      <c r="H13669" s="369"/>
      <c r="M13669" s="368"/>
      <c r="P13669" s="369"/>
      <c r="S13669" s="369"/>
      <c r="V13669" s="358"/>
    </row>
    <row r="13670" spans="8:22">
      <c r="H13670" s="369"/>
      <c r="M13670" s="368"/>
      <c r="P13670" s="369"/>
      <c r="S13670" s="369"/>
      <c r="V13670" s="358"/>
    </row>
    <row r="13671" spans="8:22">
      <c r="H13671" s="369"/>
      <c r="M13671" s="368"/>
      <c r="P13671" s="369"/>
      <c r="S13671" s="369"/>
      <c r="V13671" s="358"/>
    </row>
    <row r="13672" spans="8:22">
      <c r="H13672" s="369"/>
      <c r="M13672" s="368"/>
      <c r="P13672" s="369"/>
      <c r="S13672" s="369"/>
      <c r="V13672" s="358"/>
    </row>
    <row r="13673" spans="8:22">
      <c r="H13673" s="369"/>
      <c r="M13673" s="368"/>
      <c r="P13673" s="369"/>
      <c r="S13673" s="369"/>
      <c r="V13673" s="358"/>
    </row>
    <row r="13674" spans="8:22">
      <c r="H13674" s="369"/>
      <c r="M13674" s="368"/>
      <c r="P13674" s="369"/>
      <c r="S13674" s="369"/>
      <c r="V13674" s="358"/>
    </row>
    <row r="13675" spans="8:22">
      <c r="H13675" s="369"/>
      <c r="M13675" s="368"/>
      <c r="P13675" s="369"/>
      <c r="S13675" s="369"/>
      <c r="V13675" s="358"/>
    </row>
    <row r="13676" spans="8:22">
      <c r="H13676" s="369"/>
      <c r="M13676" s="368"/>
      <c r="P13676" s="369"/>
      <c r="S13676" s="369"/>
      <c r="V13676" s="358"/>
    </row>
    <row r="13677" spans="8:22">
      <c r="H13677" s="369"/>
      <c r="M13677" s="368"/>
      <c r="P13677" s="369"/>
      <c r="S13677" s="369"/>
      <c r="V13677" s="358"/>
    </row>
    <row r="13678" spans="8:22">
      <c r="H13678" s="369"/>
      <c r="M13678" s="368"/>
      <c r="P13678" s="369"/>
      <c r="S13678" s="369"/>
      <c r="V13678" s="358"/>
    </row>
    <row r="13679" spans="8:22">
      <c r="H13679" s="369"/>
      <c r="M13679" s="368"/>
      <c r="P13679" s="369"/>
      <c r="S13679" s="369"/>
      <c r="V13679" s="358"/>
    </row>
    <row r="13680" spans="8:22">
      <c r="H13680" s="369"/>
      <c r="M13680" s="368"/>
      <c r="P13680" s="369"/>
      <c r="S13680" s="369"/>
      <c r="V13680" s="358"/>
    </row>
    <row r="13681" spans="8:22">
      <c r="H13681" s="369"/>
      <c r="M13681" s="368"/>
      <c r="P13681" s="369"/>
      <c r="S13681" s="369"/>
      <c r="V13681" s="358"/>
    </row>
    <row r="13682" spans="8:22">
      <c r="H13682" s="369"/>
      <c r="M13682" s="368"/>
      <c r="P13682" s="369"/>
      <c r="S13682" s="369"/>
      <c r="V13682" s="358"/>
    </row>
    <row r="13683" spans="8:22">
      <c r="H13683" s="369"/>
      <c r="M13683" s="368"/>
      <c r="P13683" s="369"/>
      <c r="S13683" s="369"/>
      <c r="V13683" s="358"/>
    </row>
    <row r="13684" spans="8:22">
      <c r="H13684" s="369"/>
      <c r="M13684" s="368"/>
      <c r="P13684" s="369"/>
      <c r="S13684" s="369"/>
      <c r="V13684" s="358"/>
    </row>
    <row r="13685" spans="8:22">
      <c r="H13685" s="369"/>
      <c r="M13685" s="368"/>
      <c r="P13685" s="369"/>
      <c r="S13685" s="369"/>
      <c r="V13685" s="358"/>
    </row>
    <row r="13686" spans="8:22">
      <c r="H13686" s="369"/>
      <c r="M13686" s="368"/>
      <c r="P13686" s="369"/>
      <c r="S13686" s="369"/>
      <c r="V13686" s="358"/>
    </row>
    <row r="13687" spans="8:22">
      <c r="H13687" s="369"/>
      <c r="M13687" s="368"/>
      <c r="P13687" s="369"/>
      <c r="S13687" s="369"/>
      <c r="V13687" s="358"/>
    </row>
    <row r="13688" spans="8:22">
      <c r="H13688" s="369"/>
      <c r="M13688" s="368"/>
      <c r="P13688" s="369"/>
      <c r="S13688" s="369"/>
      <c r="V13688" s="358"/>
    </row>
    <row r="13689" spans="8:22">
      <c r="H13689" s="369"/>
      <c r="M13689" s="368"/>
      <c r="P13689" s="369"/>
      <c r="S13689" s="369"/>
      <c r="V13689" s="358"/>
    </row>
    <row r="13690" spans="8:22">
      <c r="H13690" s="369"/>
      <c r="M13690" s="368"/>
      <c r="P13690" s="369"/>
      <c r="S13690" s="369"/>
      <c r="V13690" s="358"/>
    </row>
    <row r="13691" spans="8:22">
      <c r="H13691" s="369"/>
      <c r="M13691" s="368"/>
      <c r="P13691" s="369"/>
      <c r="S13691" s="369"/>
      <c r="V13691" s="358"/>
    </row>
    <row r="13692" spans="8:22">
      <c r="H13692" s="369"/>
      <c r="M13692" s="368"/>
      <c r="P13692" s="369"/>
      <c r="S13692" s="369"/>
      <c r="V13692" s="358"/>
    </row>
    <row r="13693" spans="8:22">
      <c r="H13693" s="369"/>
      <c r="M13693" s="368"/>
      <c r="P13693" s="369"/>
      <c r="S13693" s="369"/>
      <c r="V13693" s="358"/>
    </row>
    <row r="13694" spans="8:22">
      <c r="H13694" s="369"/>
      <c r="M13694" s="368"/>
      <c r="P13694" s="369"/>
      <c r="S13694" s="369"/>
      <c r="V13694" s="358"/>
    </row>
    <row r="13695" spans="8:22">
      <c r="H13695" s="369"/>
      <c r="M13695" s="368"/>
      <c r="P13695" s="369"/>
      <c r="S13695" s="369"/>
      <c r="V13695" s="358"/>
    </row>
    <row r="13696" spans="8:22">
      <c r="H13696" s="369"/>
      <c r="M13696" s="368"/>
      <c r="P13696" s="369"/>
      <c r="S13696" s="369"/>
      <c r="V13696" s="358"/>
    </row>
    <row r="13697" spans="8:22">
      <c r="H13697" s="369"/>
      <c r="M13697" s="368"/>
      <c r="P13697" s="369"/>
      <c r="S13697" s="369"/>
      <c r="V13697" s="358"/>
    </row>
    <row r="13698" spans="8:22">
      <c r="H13698" s="369"/>
      <c r="M13698" s="368"/>
      <c r="P13698" s="369"/>
      <c r="S13698" s="369"/>
      <c r="V13698" s="358"/>
    </row>
    <row r="13699" spans="8:22">
      <c r="H13699" s="369"/>
      <c r="M13699" s="368"/>
      <c r="P13699" s="369"/>
      <c r="S13699" s="369"/>
      <c r="V13699" s="358"/>
    </row>
    <row r="13700" spans="8:22">
      <c r="H13700" s="369"/>
      <c r="M13700" s="368"/>
      <c r="P13700" s="369"/>
      <c r="S13700" s="369"/>
      <c r="V13700" s="358"/>
    </row>
    <row r="13701" spans="8:22">
      <c r="H13701" s="369"/>
      <c r="M13701" s="368"/>
      <c r="P13701" s="369"/>
      <c r="S13701" s="369"/>
      <c r="V13701" s="358"/>
    </row>
    <row r="13702" spans="8:22">
      <c r="H13702" s="369"/>
      <c r="M13702" s="368"/>
      <c r="P13702" s="369"/>
      <c r="S13702" s="369"/>
      <c r="V13702" s="358"/>
    </row>
    <row r="13703" spans="8:22">
      <c r="H13703" s="369"/>
      <c r="M13703" s="368"/>
      <c r="P13703" s="369"/>
      <c r="S13703" s="369"/>
      <c r="V13703" s="358"/>
    </row>
    <row r="13704" spans="8:22">
      <c r="H13704" s="369"/>
      <c r="M13704" s="368"/>
      <c r="P13704" s="369"/>
      <c r="S13704" s="369"/>
      <c r="V13704" s="358"/>
    </row>
    <row r="13705" spans="8:22">
      <c r="H13705" s="369"/>
      <c r="M13705" s="368"/>
      <c r="P13705" s="369"/>
      <c r="S13705" s="369"/>
      <c r="V13705" s="358"/>
    </row>
    <row r="13706" spans="8:22">
      <c r="H13706" s="369"/>
      <c r="M13706" s="368"/>
      <c r="P13706" s="369"/>
      <c r="S13706" s="369"/>
      <c r="V13706" s="358"/>
    </row>
    <row r="13707" spans="8:22">
      <c r="H13707" s="369"/>
      <c r="M13707" s="368"/>
      <c r="P13707" s="369"/>
      <c r="S13707" s="369"/>
      <c r="V13707" s="358"/>
    </row>
    <row r="13708" spans="8:22">
      <c r="H13708" s="369"/>
      <c r="M13708" s="368"/>
      <c r="P13708" s="369"/>
      <c r="S13708" s="369"/>
      <c r="V13708" s="358"/>
    </row>
    <row r="13709" spans="8:22">
      <c r="H13709" s="369"/>
      <c r="M13709" s="368"/>
      <c r="P13709" s="369"/>
      <c r="S13709" s="369"/>
      <c r="V13709" s="358"/>
    </row>
    <row r="13710" spans="8:22">
      <c r="H13710" s="369"/>
      <c r="M13710" s="368"/>
      <c r="P13710" s="369"/>
      <c r="S13710" s="369"/>
      <c r="V13710" s="358"/>
    </row>
    <row r="13711" spans="8:22">
      <c r="H13711" s="369"/>
      <c r="M13711" s="368"/>
      <c r="P13711" s="369"/>
      <c r="S13711" s="369"/>
      <c r="V13711" s="358"/>
    </row>
    <row r="13712" spans="8:22">
      <c r="H13712" s="369"/>
      <c r="M13712" s="368"/>
      <c r="P13712" s="369"/>
      <c r="S13712" s="369"/>
      <c r="V13712" s="358"/>
    </row>
    <row r="13713" spans="8:22">
      <c r="H13713" s="369"/>
      <c r="M13713" s="368"/>
      <c r="P13713" s="369"/>
      <c r="S13713" s="369"/>
      <c r="V13713" s="358"/>
    </row>
    <row r="13714" spans="8:22">
      <c r="H13714" s="369"/>
      <c r="M13714" s="368"/>
      <c r="P13714" s="369"/>
      <c r="S13714" s="369"/>
      <c r="V13714" s="358"/>
    </row>
    <row r="13715" spans="8:22">
      <c r="H13715" s="369"/>
      <c r="M13715" s="368"/>
      <c r="P13715" s="369"/>
      <c r="S13715" s="369"/>
      <c r="V13715" s="358"/>
    </row>
    <row r="13716" spans="8:22">
      <c r="H13716" s="369"/>
      <c r="M13716" s="368"/>
      <c r="P13716" s="369"/>
      <c r="S13716" s="369"/>
      <c r="V13716" s="358"/>
    </row>
    <row r="13717" spans="8:22">
      <c r="H13717" s="369"/>
      <c r="M13717" s="368"/>
      <c r="P13717" s="369"/>
      <c r="S13717" s="369"/>
      <c r="V13717" s="358"/>
    </row>
    <row r="13718" spans="8:22">
      <c r="H13718" s="369"/>
      <c r="M13718" s="368"/>
      <c r="P13718" s="369"/>
      <c r="S13718" s="369"/>
      <c r="V13718" s="358"/>
    </row>
    <row r="13719" spans="8:22">
      <c r="H13719" s="369"/>
      <c r="M13719" s="368"/>
      <c r="P13719" s="369"/>
      <c r="S13719" s="369"/>
      <c r="V13719" s="358"/>
    </row>
    <row r="13720" spans="8:22">
      <c r="H13720" s="369"/>
      <c r="M13720" s="368"/>
      <c r="P13720" s="369"/>
      <c r="S13720" s="369"/>
      <c r="V13720" s="358"/>
    </row>
    <row r="13721" spans="8:22">
      <c r="H13721" s="369"/>
      <c r="M13721" s="368"/>
      <c r="P13721" s="369"/>
      <c r="S13721" s="369"/>
      <c r="V13721" s="358"/>
    </row>
    <row r="13722" spans="8:22">
      <c r="H13722" s="369"/>
      <c r="M13722" s="368"/>
      <c r="P13722" s="369"/>
      <c r="S13722" s="369"/>
      <c r="V13722" s="358"/>
    </row>
    <row r="13723" spans="8:22">
      <c r="H13723" s="369"/>
      <c r="M13723" s="368"/>
      <c r="P13723" s="369"/>
      <c r="S13723" s="369"/>
      <c r="V13723" s="358"/>
    </row>
    <row r="13724" spans="8:22">
      <c r="H13724" s="369"/>
      <c r="M13724" s="368"/>
      <c r="P13724" s="369"/>
      <c r="S13724" s="369"/>
      <c r="V13724" s="358"/>
    </row>
    <row r="13725" spans="8:22">
      <c r="H13725" s="369"/>
      <c r="M13725" s="368"/>
      <c r="P13725" s="369"/>
      <c r="S13725" s="369"/>
      <c r="V13725" s="358"/>
    </row>
    <row r="13726" spans="8:22">
      <c r="H13726" s="369"/>
      <c r="M13726" s="368"/>
      <c r="P13726" s="369"/>
      <c r="S13726" s="369"/>
      <c r="V13726" s="358"/>
    </row>
    <row r="13727" spans="8:22">
      <c r="H13727" s="369"/>
      <c r="M13727" s="368"/>
      <c r="P13727" s="369"/>
      <c r="S13727" s="369"/>
      <c r="V13727" s="358"/>
    </row>
    <row r="13728" spans="8:22">
      <c r="H13728" s="369"/>
      <c r="M13728" s="368"/>
      <c r="P13728" s="369"/>
      <c r="S13728" s="369"/>
      <c r="V13728" s="358"/>
    </row>
    <row r="13729" spans="8:22">
      <c r="H13729" s="369"/>
      <c r="M13729" s="368"/>
      <c r="P13729" s="369"/>
      <c r="S13729" s="369"/>
      <c r="V13729" s="358"/>
    </row>
    <row r="13730" spans="8:22">
      <c r="H13730" s="369"/>
      <c r="M13730" s="368"/>
      <c r="P13730" s="369"/>
      <c r="S13730" s="369"/>
      <c r="V13730" s="358"/>
    </row>
    <row r="13731" spans="8:22">
      <c r="H13731" s="369"/>
      <c r="M13731" s="368"/>
      <c r="P13731" s="369"/>
      <c r="S13731" s="369"/>
      <c r="V13731" s="358"/>
    </row>
    <row r="13732" spans="8:22">
      <c r="H13732" s="369"/>
      <c r="M13732" s="368"/>
      <c r="P13732" s="369"/>
      <c r="S13732" s="369"/>
      <c r="V13732" s="358"/>
    </row>
    <row r="13733" spans="8:22">
      <c r="H13733" s="369"/>
      <c r="M13733" s="368"/>
      <c r="P13733" s="369"/>
      <c r="S13733" s="369"/>
      <c r="V13733" s="358"/>
    </row>
    <row r="13734" spans="8:22">
      <c r="H13734" s="369"/>
      <c r="M13734" s="368"/>
      <c r="P13734" s="369"/>
      <c r="S13734" s="369"/>
      <c r="V13734" s="358"/>
    </row>
    <row r="13735" spans="8:22">
      <c r="H13735" s="369"/>
      <c r="M13735" s="368"/>
      <c r="P13735" s="369"/>
      <c r="S13735" s="369"/>
      <c r="V13735" s="358"/>
    </row>
    <row r="13736" spans="8:22">
      <c r="H13736" s="369"/>
      <c r="M13736" s="368"/>
      <c r="P13736" s="369"/>
      <c r="S13736" s="369"/>
      <c r="V13736" s="358"/>
    </row>
    <row r="13737" spans="8:22">
      <c r="H13737" s="369"/>
      <c r="M13737" s="368"/>
      <c r="P13737" s="369"/>
      <c r="S13737" s="369"/>
      <c r="V13737" s="358"/>
    </row>
    <row r="13738" spans="8:22">
      <c r="H13738" s="369"/>
      <c r="M13738" s="368"/>
      <c r="P13738" s="369"/>
      <c r="S13738" s="369"/>
      <c r="V13738" s="358"/>
    </row>
    <row r="13739" spans="8:22">
      <c r="H13739" s="369"/>
      <c r="M13739" s="368"/>
      <c r="P13739" s="369"/>
      <c r="S13739" s="369"/>
      <c r="V13739" s="358"/>
    </row>
    <row r="13740" spans="8:22">
      <c r="H13740" s="369"/>
      <c r="M13740" s="368"/>
      <c r="P13740" s="369"/>
      <c r="S13740" s="369"/>
      <c r="V13740" s="358"/>
    </row>
    <row r="13741" spans="8:22">
      <c r="H13741" s="369"/>
      <c r="M13741" s="368"/>
      <c r="P13741" s="369"/>
      <c r="S13741" s="369"/>
      <c r="V13741" s="358"/>
    </row>
    <row r="13742" spans="8:22">
      <c r="H13742" s="369"/>
      <c r="M13742" s="368"/>
      <c r="P13742" s="369"/>
      <c r="S13742" s="369"/>
      <c r="V13742" s="358"/>
    </row>
    <row r="13743" spans="8:22">
      <c r="H13743" s="369"/>
      <c r="M13743" s="368"/>
      <c r="P13743" s="369"/>
      <c r="S13743" s="369"/>
      <c r="V13743" s="358"/>
    </row>
    <row r="13744" spans="8:22">
      <c r="H13744" s="369"/>
      <c r="M13744" s="368"/>
      <c r="P13744" s="369"/>
      <c r="S13744" s="369"/>
      <c r="V13744" s="358"/>
    </row>
    <row r="13745" spans="8:22">
      <c r="H13745" s="369"/>
      <c r="M13745" s="368"/>
      <c r="P13745" s="369"/>
      <c r="S13745" s="369"/>
      <c r="V13745" s="358"/>
    </row>
    <row r="13746" spans="8:22">
      <c r="H13746" s="369"/>
      <c r="M13746" s="368"/>
      <c r="P13746" s="369"/>
      <c r="S13746" s="369"/>
      <c r="V13746" s="358"/>
    </row>
    <row r="13747" spans="8:22">
      <c r="H13747" s="369"/>
      <c r="M13747" s="368"/>
      <c r="P13747" s="369"/>
      <c r="S13747" s="369"/>
      <c r="V13747" s="358"/>
    </row>
    <row r="13748" spans="8:22">
      <c r="H13748" s="369"/>
      <c r="M13748" s="368"/>
      <c r="P13748" s="369"/>
      <c r="S13748" s="369"/>
      <c r="V13748" s="358"/>
    </row>
    <row r="13749" spans="8:22">
      <c r="H13749" s="369"/>
      <c r="M13749" s="368"/>
      <c r="P13749" s="369"/>
      <c r="S13749" s="369"/>
      <c r="V13749" s="358"/>
    </row>
    <row r="13750" spans="8:22">
      <c r="H13750" s="369"/>
      <c r="M13750" s="368"/>
      <c r="P13750" s="369"/>
      <c r="S13750" s="369"/>
      <c r="V13750" s="358"/>
    </row>
    <row r="13751" spans="8:22">
      <c r="H13751" s="369"/>
      <c r="M13751" s="368"/>
      <c r="P13751" s="369"/>
      <c r="S13751" s="369"/>
      <c r="V13751" s="358"/>
    </row>
    <row r="13752" spans="8:22">
      <c r="H13752" s="369"/>
      <c r="M13752" s="368"/>
      <c r="P13752" s="369"/>
      <c r="S13752" s="369"/>
      <c r="V13752" s="358"/>
    </row>
    <row r="13753" spans="8:22">
      <c r="H13753" s="369"/>
      <c r="M13753" s="368"/>
      <c r="P13753" s="369"/>
      <c r="S13753" s="369"/>
      <c r="V13753" s="358"/>
    </row>
    <row r="13754" spans="8:22">
      <c r="H13754" s="369"/>
      <c r="M13754" s="368"/>
      <c r="P13754" s="369"/>
      <c r="S13754" s="369"/>
      <c r="V13754" s="358"/>
    </row>
    <row r="13755" spans="8:22">
      <c r="H13755" s="369"/>
      <c r="M13755" s="368"/>
      <c r="P13755" s="369"/>
      <c r="S13755" s="369"/>
      <c r="V13755" s="358"/>
    </row>
    <row r="13756" spans="8:22">
      <c r="H13756" s="369"/>
      <c r="M13756" s="368"/>
      <c r="P13756" s="369"/>
      <c r="S13756" s="369"/>
      <c r="V13756" s="358"/>
    </row>
    <row r="13757" spans="8:22">
      <c r="H13757" s="369"/>
      <c r="M13757" s="368"/>
      <c r="P13757" s="369"/>
      <c r="S13757" s="369"/>
      <c r="V13757" s="358"/>
    </row>
    <row r="13758" spans="8:22">
      <c r="H13758" s="369"/>
      <c r="M13758" s="368"/>
      <c r="P13758" s="369"/>
      <c r="S13758" s="369"/>
      <c r="V13758" s="358"/>
    </row>
    <row r="13759" spans="8:22">
      <c r="H13759" s="369"/>
      <c r="M13759" s="368"/>
      <c r="P13759" s="369"/>
      <c r="S13759" s="369"/>
      <c r="V13759" s="358"/>
    </row>
    <row r="13760" spans="8:22">
      <c r="H13760" s="369"/>
      <c r="M13760" s="368"/>
      <c r="P13760" s="369"/>
      <c r="S13760" s="369"/>
      <c r="V13760" s="358"/>
    </row>
    <row r="13761" spans="8:22">
      <c r="H13761" s="369"/>
      <c r="M13761" s="368"/>
      <c r="P13761" s="369"/>
      <c r="S13761" s="369"/>
      <c r="V13761" s="358"/>
    </row>
    <row r="13762" spans="8:22">
      <c r="H13762" s="369"/>
      <c r="M13762" s="368"/>
      <c r="P13762" s="369"/>
      <c r="S13762" s="369"/>
      <c r="V13762" s="358"/>
    </row>
    <row r="13763" spans="8:22">
      <c r="H13763" s="369"/>
      <c r="M13763" s="368"/>
      <c r="P13763" s="369"/>
      <c r="S13763" s="369"/>
      <c r="V13763" s="358"/>
    </row>
    <row r="13764" spans="8:22">
      <c r="H13764" s="369"/>
      <c r="M13764" s="368"/>
      <c r="P13764" s="369"/>
      <c r="S13764" s="369"/>
      <c r="V13764" s="358"/>
    </row>
    <row r="13765" spans="8:22">
      <c r="H13765" s="369"/>
      <c r="M13765" s="368"/>
      <c r="P13765" s="369"/>
      <c r="S13765" s="369"/>
      <c r="V13765" s="358"/>
    </row>
    <row r="13766" spans="8:22">
      <c r="H13766" s="369"/>
      <c r="M13766" s="368"/>
      <c r="P13766" s="369"/>
      <c r="S13766" s="369"/>
      <c r="V13766" s="358"/>
    </row>
    <row r="13767" spans="8:22">
      <c r="H13767" s="369"/>
      <c r="M13767" s="368"/>
      <c r="P13767" s="369"/>
      <c r="S13767" s="369"/>
      <c r="V13767" s="358"/>
    </row>
    <row r="13768" spans="8:22">
      <c r="H13768" s="369"/>
      <c r="M13768" s="368"/>
      <c r="P13768" s="369"/>
      <c r="S13768" s="369"/>
      <c r="V13768" s="358"/>
    </row>
    <row r="13769" spans="8:22">
      <c r="H13769" s="369"/>
      <c r="M13769" s="368"/>
      <c r="P13769" s="369"/>
      <c r="S13769" s="369"/>
      <c r="V13769" s="358"/>
    </row>
    <row r="13770" spans="8:22">
      <c r="H13770" s="369"/>
      <c r="M13770" s="368"/>
      <c r="P13770" s="369"/>
      <c r="S13770" s="369"/>
      <c r="V13770" s="358"/>
    </row>
    <row r="13771" spans="8:22">
      <c r="H13771" s="369"/>
      <c r="M13771" s="368"/>
      <c r="P13771" s="369"/>
      <c r="S13771" s="369"/>
      <c r="V13771" s="358"/>
    </row>
    <row r="13772" spans="8:22">
      <c r="H13772" s="369"/>
      <c r="M13772" s="368"/>
      <c r="P13772" s="369"/>
      <c r="S13772" s="369"/>
      <c r="V13772" s="358"/>
    </row>
    <row r="13773" spans="8:22">
      <c r="H13773" s="369"/>
      <c r="M13773" s="368"/>
      <c r="P13773" s="369"/>
      <c r="S13773" s="369"/>
      <c r="V13773" s="358"/>
    </row>
    <row r="13774" spans="8:22">
      <c r="H13774" s="369"/>
      <c r="M13774" s="368"/>
      <c r="P13774" s="369"/>
      <c r="S13774" s="369"/>
      <c r="V13774" s="358"/>
    </row>
    <row r="13775" spans="8:22">
      <c r="H13775" s="369"/>
      <c r="M13775" s="368"/>
      <c r="P13775" s="369"/>
      <c r="S13775" s="369"/>
      <c r="V13775" s="358"/>
    </row>
    <row r="13776" spans="8:22">
      <c r="H13776" s="369"/>
      <c r="M13776" s="368"/>
      <c r="P13776" s="369"/>
      <c r="S13776" s="369"/>
      <c r="V13776" s="358"/>
    </row>
    <row r="13777" spans="8:22">
      <c r="H13777" s="369"/>
      <c r="M13777" s="368"/>
      <c r="P13777" s="369"/>
      <c r="S13777" s="369"/>
      <c r="V13777" s="358"/>
    </row>
    <row r="13778" spans="8:22">
      <c r="H13778" s="369"/>
      <c r="M13778" s="368"/>
      <c r="P13778" s="369"/>
      <c r="S13778" s="369"/>
      <c r="V13778" s="358"/>
    </row>
    <row r="13779" spans="8:22">
      <c r="H13779" s="369"/>
      <c r="M13779" s="368"/>
      <c r="P13779" s="369"/>
      <c r="S13779" s="369"/>
      <c r="V13779" s="358"/>
    </row>
    <row r="13780" spans="8:22">
      <c r="H13780" s="369"/>
      <c r="M13780" s="368"/>
      <c r="P13780" s="369"/>
      <c r="S13780" s="369"/>
      <c r="V13780" s="358"/>
    </row>
    <row r="13781" spans="8:22">
      <c r="H13781" s="369"/>
      <c r="M13781" s="368"/>
      <c r="P13781" s="369"/>
      <c r="S13781" s="369"/>
      <c r="V13781" s="358"/>
    </row>
    <row r="13782" spans="8:22">
      <c r="H13782" s="369"/>
      <c r="M13782" s="368"/>
      <c r="P13782" s="369"/>
      <c r="S13782" s="369"/>
      <c r="V13782" s="358"/>
    </row>
    <row r="13783" spans="8:22">
      <c r="H13783" s="369"/>
      <c r="M13783" s="368"/>
      <c r="P13783" s="369"/>
      <c r="S13783" s="369"/>
      <c r="V13783" s="358"/>
    </row>
    <row r="13784" spans="8:22">
      <c r="H13784" s="369"/>
      <c r="M13784" s="368"/>
      <c r="P13784" s="369"/>
      <c r="S13784" s="369"/>
      <c r="V13784" s="358"/>
    </row>
    <row r="13785" spans="8:22">
      <c r="H13785" s="369"/>
      <c r="M13785" s="368"/>
      <c r="P13785" s="369"/>
      <c r="S13785" s="369"/>
      <c r="V13785" s="358"/>
    </row>
    <row r="13786" spans="8:22">
      <c r="H13786" s="369"/>
      <c r="M13786" s="368"/>
      <c r="P13786" s="369"/>
      <c r="S13786" s="369"/>
      <c r="V13786" s="358"/>
    </row>
    <row r="13787" spans="8:22">
      <c r="H13787" s="369"/>
      <c r="M13787" s="368"/>
      <c r="P13787" s="369"/>
      <c r="S13787" s="369"/>
      <c r="V13787" s="358"/>
    </row>
    <row r="13788" spans="8:22">
      <c r="H13788" s="369"/>
      <c r="M13788" s="368"/>
      <c r="P13788" s="369"/>
      <c r="S13788" s="369"/>
      <c r="V13788" s="358"/>
    </row>
    <row r="13789" spans="8:22">
      <c r="H13789" s="369"/>
      <c r="M13789" s="368"/>
      <c r="P13789" s="369"/>
      <c r="S13789" s="369"/>
      <c r="V13789" s="358"/>
    </row>
    <row r="13790" spans="8:22">
      <c r="H13790" s="369"/>
      <c r="M13790" s="368"/>
      <c r="P13790" s="369"/>
      <c r="S13790" s="369"/>
      <c r="V13790" s="358"/>
    </row>
    <row r="13791" spans="8:22">
      <c r="H13791" s="369"/>
      <c r="M13791" s="368"/>
      <c r="P13791" s="369"/>
      <c r="S13791" s="369"/>
      <c r="V13791" s="358"/>
    </row>
    <row r="13792" spans="8:22">
      <c r="H13792" s="369"/>
      <c r="M13792" s="368"/>
      <c r="P13792" s="369"/>
      <c r="S13792" s="369"/>
      <c r="V13792" s="358"/>
    </row>
    <row r="13793" spans="8:22">
      <c r="H13793" s="369"/>
      <c r="M13793" s="368"/>
      <c r="P13793" s="369"/>
      <c r="S13793" s="369"/>
      <c r="V13793" s="358"/>
    </row>
    <row r="13794" spans="8:22">
      <c r="H13794" s="369"/>
      <c r="M13794" s="368"/>
      <c r="P13794" s="369"/>
      <c r="S13794" s="369"/>
      <c r="V13794" s="358"/>
    </row>
    <row r="13795" spans="8:22">
      <c r="H13795" s="369"/>
      <c r="M13795" s="368"/>
      <c r="P13795" s="369"/>
      <c r="S13795" s="369"/>
      <c r="V13795" s="358"/>
    </row>
    <row r="13796" spans="8:22">
      <c r="H13796" s="369"/>
      <c r="M13796" s="368"/>
      <c r="P13796" s="369"/>
      <c r="S13796" s="369"/>
      <c r="V13796" s="358"/>
    </row>
    <row r="13797" spans="8:22">
      <c r="H13797" s="369"/>
      <c r="M13797" s="368"/>
      <c r="P13797" s="369"/>
      <c r="S13797" s="369"/>
      <c r="V13797" s="358"/>
    </row>
    <row r="13798" spans="8:22">
      <c r="H13798" s="369"/>
      <c r="M13798" s="368"/>
      <c r="P13798" s="369"/>
      <c r="S13798" s="369"/>
      <c r="V13798" s="358"/>
    </row>
    <row r="13799" spans="8:22">
      <c r="H13799" s="369"/>
      <c r="M13799" s="368"/>
      <c r="P13799" s="369"/>
      <c r="S13799" s="369"/>
      <c r="V13799" s="358"/>
    </row>
    <row r="13800" spans="8:22">
      <c r="H13800" s="369"/>
      <c r="M13800" s="368"/>
      <c r="P13800" s="369"/>
      <c r="S13800" s="369"/>
      <c r="V13800" s="358"/>
    </row>
    <row r="13801" spans="8:22">
      <c r="H13801" s="369"/>
      <c r="M13801" s="368"/>
      <c r="P13801" s="369"/>
      <c r="S13801" s="369"/>
      <c r="V13801" s="358"/>
    </row>
    <row r="13802" spans="8:22">
      <c r="H13802" s="369"/>
      <c r="M13802" s="368"/>
      <c r="P13802" s="369"/>
      <c r="S13802" s="369"/>
      <c r="V13802" s="358"/>
    </row>
    <row r="13803" spans="8:22">
      <c r="H13803" s="369"/>
      <c r="M13803" s="368"/>
      <c r="P13803" s="369"/>
      <c r="S13803" s="369"/>
      <c r="V13803" s="358"/>
    </row>
    <row r="13804" spans="8:22">
      <c r="H13804" s="369"/>
      <c r="M13804" s="368"/>
      <c r="P13804" s="369"/>
      <c r="S13804" s="369"/>
      <c r="V13804" s="358"/>
    </row>
    <row r="13805" spans="8:22">
      <c r="H13805" s="369"/>
      <c r="M13805" s="368"/>
      <c r="P13805" s="369"/>
      <c r="S13805" s="369"/>
      <c r="V13805" s="358"/>
    </row>
    <row r="13806" spans="8:22">
      <c r="H13806" s="369"/>
      <c r="M13806" s="368"/>
      <c r="P13806" s="369"/>
      <c r="S13806" s="369"/>
      <c r="V13806" s="358"/>
    </row>
    <row r="13807" spans="8:22">
      <c r="H13807" s="369"/>
      <c r="M13807" s="368"/>
      <c r="P13807" s="369"/>
      <c r="S13807" s="369"/>
      <c r="V13807" s="358"/>
    </row>
    <row r="13808" spans="8:22">
      <c r="H13808" s="369"/>
      <c r="M13808" s="368"/>
      <c r="P13808" s="369"/>
      <c r="S13808" s="369"/>
      <c r="V13808" s="358"/>
    </row>
    <row r="13809" spans="8:22">
      <c r="H13809" s="369"/>
      <c r="M13809" s="368"/>
      <c r="P13809" s="369"/>
      <c r="S13809" s="369"/>
      <c r="V13809" s="358"/>
    </row>
    <row r="13810" spans="8:22">
      <c r="H13810" s="369"/>
      <c r="M13810" s="368"/>
      <c r="P13810" s="369"/>
      <c r="S13810" s="369"/>
      <c r="V13810" s="358"/>
    </row>
    <row r="13811" spans="8:22">
      <c r="H13811" s="369"/>
      <c r="M13811" s="368"/>
      <c r="P13811" s="369"/>
      <c r="S13811" s="369"/>
      <c r="V13811" s="358"/>
    </row>
    <row r="13812" spans="8:22">
      <c r="H13812" s="369"/>
      <c r="M13812" s="368"/>
      <c r="P13812" s="369"/>
      <c r="S13812" s="369"/>
      <c r="V13812" s="358"/>
    </row>
    <row r="13813" spans="8:22">
      <c r="H13813" s="369"/>
      <c r="M13813" s="368"/>
      <c r="P13813" s="369"/>
      <c r="S13813" s="369"/>
      <c r="V13813" s="358"/>
    </row>
    <row r="13814" spans="8:22">
      <c r="H13814" s="369"/>
      <c r="M13814" s="368"/>
      <c r="P13814" s="369"/>
      <c r="S13814" s="369"/>
      <c r="V13814" s="358"/>
    </row>
    <row r="13815" spans="8:22">
      <c r="H13815" s="369"/>
      <c r="M13815" s="368"/>
      <c r="P13815" s="369"/>
      <c r="S13815" s="369"/>
      <c r="V13815" s="358"/>
    </row>
    <row r="13816" spans="8:22">
      <c r="H13816" s="369"/>
      <c r="M13816" s="368"/>
      <c r="P13816" s="369"/>
      <c r="S13816" s="369"/>
      <c r="V13816" s="358"/>
    </row>
    <row r="13817" spans="8:22">
      <c r="H13817" s="369"/>
      <c r="M13817" s="368"/>
      <c r="P13817" s="369"/>
      <c r="S13817" s="369"/>
      <c r="V13817" s="358"/>
    </row>
    <row r="13818" spans="8:22">
      <c r="H13818" s="369"/>
      <c r="M13818" s="368"/>
      <c r="P13818" s="369"/>
      <c r="S13818" s="369"/>
      <c r="V13818" s="358"/>
    </row>
    <row r="13819" spans="8:22">
      <c r="H13819" s="369"/>
      <c r="M13819" s="368"/>
      <c r="P13819" s="369"/>
      <c r="S13819" s="369"/>
      <c r="V13819" s="358"/>
    </row>
    <row r="13820" spans="8:22">
      <c r="H13820" s="369"/>
      <c r="M13820" s="368"/>
      <c r="P13820" s="369"/>
      <c r="S13820" s="369"/>
      <c r="V13820" s="358"/>
    </row>
    <row r="13821" spans="8:22">
      <c r="H13821" s="369"/>
      <c r="M13821" s="368"/>
      <c r="P13821" s="369"/>
      <c r="S13821" s="369"/>
      <c r="V13821" s="358"/>
    </row>
    <row r="13822" spans="8:22">
      <c r="H13822" s="369"/>
      <c r="M13822" s="368"/>
      <c r="P13822" s="369"/>
      <c r="S13822" s="369"/>
      <c r="V13822" s="358"/>
    </row>
    <row r="13823" spans="8:22">
      <c r="H13823" s="369"/>
      <c r="M13823" s="368"/>
      <c r="P13823" s="369"/>
      <c r="S13823" s="369"/>
      <c r="V13823" s="358"/>
    </row>
    <row r="13824" spans="8:22">
      <c r="H13824" s="369"/>
      <c r="M13824" s="368"/>
      <c r="P13824" s="369"/>
      <c r="S13824" s="369"/>
      <c r="V13824" s="358"/>
    </row>
    <row r="13825" spans="8:22">
      <c r="H13825" s="369"/>
      <c r="M13825" s="368"/>
      <c r="P13825" s="369"/>
      <c r="S13825" s="369"/>
      <c r="V13825" s="358"/>
    </row>
    <row r="13826" spans="8:22">
      <c r="H13826" s="369"/>
      <c r="M13826" s="368"/>
      <c r="P13826" s="369"/>
      <c r="S13826" s="369"/>
      <c r="V13826" s="358"/>
    </row>
    <row r="13827" spans="8:22">
      <c r="H13827" s="369"/>
      <c r="M13827" s="368"/>
      <c r="P13827" s="369"/>
      <c r="S13827" s="369"/>
      <c r="V13827" s="358"/>
    </row>
    <row r="13828" spans="8:22">
      <c r="H13828" s="369"/>
      <c r="M13828" s="368"/>
      <c r="P13828" s="369"/>
      <c r="S13828" s="369"/>
      <c r="V13828" s="358"/>
    </row>
    <row r="13829" spans="8:22">
      <c r="H13829" s="369"/>
      <c r="M13829" s="368"/>
      <c r="P13829" s="369"/>
      <c r="S13829" s="369"/>
      <c r="V13829" s="358"/>
    </row>
    <row r="13830" spans="8:22">
      <c r="H13830" s="369"/>
      <c r="M13830" s="368"/>
      <c r="P13830" s="369"/>
      <c r="S13830" s="369"/>
      <c r="V13830" s="358"/>
    </row>
    <row r="13831" spans="8:22">
      <c r="H13831" s="369"/>
      <c r="M13831" s="368"/>
      <c r="P13831" s="369"/>
      <c r="S13831" s="369"/>
      <c r="V13831" s="358"/>
    </row>
    <row r="13832" spans="8:22">
      <c r="H13832" s="369"/>
      <c r="M13832" s="368"/>
      <c r="P13832" s="369"/>
      <c r="S13832" s="369"/>
      <c r="V13832" s="358"/>
    </row>
    <row r="13833" spans="8:22">
      <c r="H13833" s="369"/>
      <c r="M13833" s="368"/>
      <c r="P13833" s="369"/>
      <c r="S13833" s="369"/>
      <c r="V13833" s="358"/>
    </row>
    <row r="13834" spans="8:22">
      <c r="H13834" s="369"/>
      <c r="M13834" s="368"/>
      <c r="P13834" s="369"/>
      <c r="S13834" s="369"/>
      <c r="V13834" s="358"/>
    </row>
    <row r="13835" spans="8:22">
      <c r="H13835" s="369"/>
      <c r="M13835" s="368"/>
      <c r="P13835" s="369"/>
      <c r="S13835" s="369"/>
      <c r="V13835" s="358"/>
    </row>
    <row r="13836" spans="8:22">
      <c r="H13836" s="369"/>
      <c r="M13836" s="368"/>
      <c r="P13836" s="369"/>
      <c r="S13836" s="369"/>
      <c r="V13836" s="358"/>
    </row>
    <row r="13837" spans="8:22">
      <c r="H13837" s="369"/>
      <c r="M13837" s="368"/>
      <c r="P13837" s="369"/>
      <c r="S13837" s="369"/>
      <c r="V13837" s="358"/>
    </row>
    <row r="13838" spans="8:22">
      <c r="H13838" s="369"/>
      <c r="M13838" s="368"/>
      <c r="P13838" s="369"/>
      <c r="S13838" s="369"/>
      <c r="V13838" s="358"/>
    </row>
    <row r="13839" spans="8:22">
      <c r="H13839" s="369"/>
      <c r="M13839" s="368"/>
      <c r="P13839" s="369"/>
      <c r="S13839" s="369"/>
      <c r="V13839" s="358"/>
    </row>
    <row r="13840" spans="8:22">
      <c r="H13840" s="369"/>
      <c r="M13840" s="368"/>
      <c r="P13840" s="369"/>
      <c r="S13840" s="369"/>
      <c r="V13840" s="358"/>
    </row>
    <row r="13841" spans="8:22">
      <c r="H13841" s="369"/>
      <c r="M13841" s="368"/>
      <c r="P13841" s="369"/>
      <c r="S13841" s="369"/>
      <c r="V13841" s="358"/>
    </row>
    <row r="13842" spans="8:22">
      <c r="H13842" s="369"/>
      <c r="M13842" s="368"/>
      <c r="P13842" s="369"/>
      <c r="S13842" s="369"/>
      <c r="V13842" s="358"/>
    </row>
    <row r="13843" spans="8:22">
      <c r="H13843" s="369"/>
      <c r="M13843" s="368"/>
      <c r="P13843" s="369"/>
      <c r="S13843" s="369"/>
      <c r="V13843" s="358"/>
    </row>
    <row r="13844" spans="8:22">
      <c r="H13844" s="369"/>
      <c r="M13844" s="368"/>
      <c r="P13844" s="369"/>
      <c r="S13844" s="369"/>
      <c r="V13844" s="358"/>
    </row>
    <row r="13845" spans="8:22">
      <c r="H13845" s="369"/>
      <c r="M13845" s="368"/>
      <c r="P13845" s="369"/>
      <c r="S13845" s="369"/>
      <c r="V13845" s="358"/>
    </row>
    <row r="13846" spans="8:22">
      <c r="H13846" s="369"/>
      <c r="M13846" s="368"/>
      <c r="P13846" s="369"/>
      <c r="S13846" s="369"/>
      <c r="V13846" s="358"/>
    </row>
    <row r="13847" spans="8:22">
      <c r="H13847" s="369"/>
      <c r="M13847" s="368"/>
      <c r="P13847" s="369"/>
      <c r="S13847" s="369"/>
      <c r="V13847" s="358"/>
    </row>
    <row r="13848" spans="8:22">
      <c r="H13848" s="369"/>
      <c r="M13848" s="368"/>
      <c r="P13848" s="369"/>
      <c r="S13848" s="369"/>
      <c r="V13848" s="358"/>
    </row>
    <row r="13849" spans="8:22">
      <c r="H13849" s="369"/>
      <c r="M13849" s="368"/>
      <c r="P13849" s="369"/>
      <c r="S13849" s="369"/>
      <c r="V13849" s="358"/>
    </row>
    <row r="13850" spans="8:22">
      <c r="H13850" s="369"/>
      <c r="M13850" s="368"/>
      <c r="P13850" s="369"/>
      <c r="S13850" s="369"/>
      <c r="V13850" s="358"/>
    </row>
    <row r="13851" spans="8:22">
      <c r="H13851" s="369"/>
      <c r="M13851" s="368"/>
      <c r="P13851" s="369"/>
      <c r="S13851" s="369"/>
      <c r="V13851" s="358"/>
    </row>
    <row r="13852" spans="8:22">
      <c r="H13852" s="369"/>
      <c r="M13852" s="368"/>
      <c r="P13852" s="369"/>
      <c r="S13852" s="369"/>
      <c r="V13852" s="358"/>
    </row>
    <row r="13853" spans="8:22">
      <c r="H13853" s="369"/>
      <c r="M13853" s="368"/>
      <c r="P13853" s="369"/>
      <c r="S13853" s="369"/>
      <c r="V13853" s="358"/>
    </row>
    <row r="13854" spans="8:22">
      <c r="H13854" s="369"/>
      <c r="M13854" s="368"/>
      <c r="P13854" s="369"/>
      <c r="S13854" s="369"/>
      <c r="V13854" s="358"/>
    </row>
    <row r="13855" spans="8:22">
      <c r="H13855" s="369"/>
      <c r="M13855" s="368"/>
      <c r="P13855" s="369"/>
      <c r="S13855" s="369"/>
      <c r="V13855" s="358"/>
    </row>
    <row r="13856" spans="8:22">
      <c r="H13856" s="369"/>
      <c r="M13856" s="368"/>
      <c r="P13856" s="369"/>
      <c r="S13856" s="369"/>
      <c r="V13856" s="358"/>
    </row>
    <row r="13857" spans="8:22">
      <c r="H13857" s="369"/>
      <c r="M13857" s="368"/>
      <c r="P13857" s="369"/>
      <c r="S13857" s="369"/>
      <c r="V13857" s="358"/>
    </row>
    <row r="13858" spans="8:22">
      <c r="H13858" s="369"/>
      <c r="M13858" s="368"/>
      <c r="P13858" s="369"/>
      <c r="S13858" s="369"/>
      <c r="V13858" s="358"/>
    </row>
    <row r="13859" spans="8:22">
      <c r="H13859" s="369"/>
      <c r="M13859" s="368"/>
      <c r="P13859" s="369"/>
      <c r="S13859" s="369"/>
      <c r="V13859" s="358"/>
    </row>
    <row r="13860" spans="8:22">
      <c r="H13860" s="369"/>
      <c r="M13860" s="368"/>
      <c r="P13860" s="369"/>
      <c r="S13860" s="369"/>
      <c r="V13860" s="358"/>
    </row>
    <row r="13861" spans="8:22">
      <c r="H13861" s="369"/>
      <c r="M13861" s="368"/>
      <c r="P13861" s="369"/>
      <c r="S13861" s="369"/>
      <c r="V13861" s="358"/>
    </row>
    <row r="13862" spans="8:22">
      <c r="H13862" s="369"/>
      <c r="M13862" s="368"/>
      <c r="P13862" s="369"/>
      <c r="S13862" s="369"/>
      <c r="V13862" s="358"/>
    </row>
    <row r="13863" spans="8:22">
      <c r="H13863" s="369"/>
      <c r="M13863" s="368"/>
      <c r="P13863" s="369"/>
      <c r="S13863" s="369"/>
      <c r="V13863" s="358"/>
    </row>
    <row r="13864" spans="8:22">
      <c r="H13864" s="369"/>
      <c r="M13864" s="368"/>
      <c r="P13864" s="369"/>
      <c r="S13864" s="369"/>
      <c r="V13864" s="358"/>
    </row>
    <row r="13865" spans="8:22">
      <c r="H13865" s="369"/>
      <c r="M13865" s="368"/>
      <c r="P13865" s="369"/>
      <c r="S13865" s="369"/>
      <c r="V13865" s="358"/>
    </row>
    <row r="13866" spans="8:22">
      <c r="H13866" s="369"/>
      <c r="M13866" s="368"/>
      <c r="P13866" s="369"/>
      <c r="S13866" s="369"/>
      <c r="V13866" s="358"/>
    </row>
    <row r="13867" spans="8:22">
      <c r="H13867" s="369"/>
      <c r="M13867" s="368"/>
      <c r="P13867" s="369"/>
      <c r="S13867" s="369"/>
      <c r="V13867" s="358"/>
    </row>
    <row r="13868" spans="8:22">
      <c r="H13868" s="369"/>
      <c r="M13868" s="368"/>
      <c r="P13868" s="369"/>
      <c r="S13868" s="369"/>
      <c r="V13868" s="358"/>
    </row>
    <row r="13869" spans="8:22">
      <c r="H13869" s="369"/>
      <c r="M13869" s="368"/>
      <c r="P13869" s="369"/>
      <c r="S13869" s="369"/>
      <c r="V13869" s="358"/>
    </row>
    <row r="13870" spans="8:22">
      <c r="H13870" s="369"/>
      <c r="M13870" s="368"/>
      <c r="P13870" s="369"/>
      <c r="S13870" s="369"/>
      <c r="V13870" s="358"/>
    </row>
    <row r="13871" spans="8:22">
      <c r="H13871" s="369"/>
      <c r="M13871" s="368"/>
      <c r="P13871" s="369"/>
      <c r="S13871" s="369"/>
      <c r="V13871" s="358"/>
    </row>
    <row r="13872" spans="8:22">
      <c r="H13872" s="369"/>
      <c r="M13872" s="368"/>
      <c r="P13872" s="369"/>
      <c r="S13872" s="369"/>
      <c r="V13872" s="358"/>
    </row>
    <row r="13873" spans="8:22">
      <c r="H13873" s="369"/>
      <c r="M13873" s="368"/>
      <c r="P13873" s="369"/>
      <c r="S13873" s="369"/>
      <c r="V13873" s="358"/>
    </row>
    <row r="13874" spans="8:22">
      <c r="H13874" s="369"/>
      <c r="M13874" s="368"/>
      <c r="P13874" s="369"/>
      <c r="S13874" s="369"/>
      <c r="V13874" s="358"/>
    </row>
    <row r="13875" spans="8:22">
      <c r="H13875" s="369"/>
      <c r="M13875" s="368"/>
      <c r="P13875" s="369"/>
      <c r="S13875" s="369"/>
      <c r="V13875" s="358"/>
    </row>
    <row r="13876" spans="8:22">
      <c r="H13876" s="369"/>
      <c r="M13876" s="368"/>
      <c r="P13876" s="369"/>
      <c r="S13876" s="369"/>
      <c r="V13876" s="358"/>
    </row>
    <row r="13877" spans="8:22">
      <c r="H13877" s="369"/>
      <c r="M13877" s="368"/>
      <c r="P13877" s="369"/>
      <c r="S13877" s="369"/>
      <c r="V13877" s="358"/>
    </row>
    <row r="13878" spans="8:22">
      <c r="H13878" s="369"/>
      <c r="M13878" s="368"/>
      <c r="P13878" s="369"/>
      <c r="S13878" s="369"/>
      <c r="V13878" s="358"/>
    </row>
    <row r="13879" spans="8:22">
      <c r="H13879" s="369"/>
      <c r="M13879" s="368"/>
      <c r="P13879" s="369"/>
      <c r="S13879" s="369"/>
      <c r="V13879" s="358"/>
    </row>
    <row r="13880" spans="8:22">
      <c r="H13880" s="369"/>
      <c r="M13880" s="368"/>
      <c r="P13880" s="369"/>
      <c r="S13880" s="369"/>
      <c r="V13880" s="358"/>
    </row>
    <row r="13881" spans="8:22">
      <c r="H13881" s="369"/>
      <c r="M13881" s="368"/>
      <c r="P13881" s="369"/>
      <c r="S13881" s="369"/>
      <c r="V13881" s="358"/>
    </row>
    <row r="13882" spans="8:22">
      <c r="H13882" s="369"/>
      <c r="M13882" s="368"/>
      <c r="P13882" s="369"/>
      <c r="S13882" s="369"/>
      <c r="V13882" s="358"/>
    </row>
    <row r="13883" spans="8:22">
      <c r="H13883" s="369"/>
      <c r="M13883" s="368"/>
      <c r="P13883" s="369"/>
      <c r="S13883" s="369"/>
      <c r="V13883" s="358"/>
    </row>
    <row r="13884" spans="8:22">
      <c r="H13884" s="369"/>
      <c r="M13884" s="368"/>
      <c r="P13884" s="369"/>
      <c r="S13884" s="369"/>
      <c r="V13884" s="358"/>
    </row>
    <row r="13885" spans="8:22">
      <c r="H13885" s="369"/>
      <c r="M13885" s="368"/>
      <c r="P13885" s="369"/>
      <c r="S13885" s="369"/>
      <c r="V13885" s="358"/>
    </row>
    <row r="13886" spans="8:22">
      <c r="H13886" s="369"/>
      <c r="M13886" s="368"/>
      <c r="P13886" s="369"/>
      <c r="S13886" s="369"/>
      <c r="V13886" s="358"/>
    </row>
    <row r="13887" spans="8:22">
      <c r="H13887" s="369"/>
      <c r="M13887" s="368"/>
      <c r="P13887" s="369"/>
      <c r="S13887" s="369"/>
      <c r="V13887" s="358"/>
    </row>
    <row r="13888" spans="8:22">
      <c r="H13888" s="369"/>
      <c r="M13888" s="368"/>
      <c r="P13888" s="369"/>
      <c r="S13888" s="369"/>
      <c r="V13888" s="358"/>
    </row>
    <row r="13889" spans="8:22">
      <c r="H13889" s="369"/>
      <c r="M13889" s="368"/>
      <c r="P13889" s="369"/>
      <c r="S13889" s="369"/>
      <c r="V13889" s="358"/>
    </row>
    <row r="13890" spans="8:22">
      <c r="H13890" s="369"/>
      <c r="M13890" s="368"/>
      <c r="P13890" s="369"/>
      <c r="S13890" s="369"/>
      <c r="V13890" s="358"/>
    </row>
    <row r="13891" spans="8:22">
      <c r="H13891" s="369"/>
      <c r="M13891" s="368"/>
      <c r="P13891" s="369"/>
      <c r="S13891" s="369"/>
      <c r="V13891" s="358"/>
    </row>
    <row r="13892" spans="8:22">
      <c r="H13892" s="369"/>
      <c r="M13892" s="368"/>
      <c r="P13892" s="369"/>
      <c r="S13892" s="369"/>
      <c r="V13892" s="358"/>
    </row>
    <row r="13893" spans="8:22">
      <c r="H13893" s="369"/>
      <c r="M13893" s="368"/>
      <c r="P13893" s="369"/>
      <c r="S13893" s="369"/>
      <c r="V13893" s="358"/>
    </row>
    <row r="13894" spans="8:22">
      <c r="H13894" s="369"/>
      <c r="M13894" s="368"/>
      <c r="P13894" s="369"/>
      <c r="S13894" s="369"/>
      <c r="V13894" s="358"/>
    </row>
    <row r="13895" spans="8:22">
      <c r="H13895" s="369"/>
      <c r="M13895" s="368"/>
      <c r="P13895" s="369"/>
      <c r="S13895" s="369"/>
      <c r="V13895" s="358"/>
    </row>
    <row r="13896" spans="8:22">
      <c r="H13896" s="369"/>
      <c r="M13896" s="368"/>
      <c r="P13896" s="369"/>
      <c r="S13896" s="369"/>
      <c r="V13896" s="358"/>
    </row>
    <row r="13897" spans="8:22">
      <c r="H13897" s="369"/>
      <c r="M13897" s="368"/>
      <c r="P13897" s="369"/>
      <c r="S13897" s="369"/>
      <c r="V13897" s="358"/>
    </row>
    <row r="13898" spans="8:22">
      <c r="H13898" s="369"/>
      <c r="M13898" s="368"/>
      <c r="P13898" s="369"/>
      <c r="S13898" s="369"/>
      <c r="V13898" s="358"/>
    </row>
    <row r="13899" spans="8:22">
      <c r="H13899" s="369"/>
      <c r="M13899" s="368"/>
      <c r="P13899" s="369"/>
      <c r="S13899" s="369"/>
      <c r="V13899" s="358"/>
    </row>
    <row r="13900" spans="8:22">
      <c r="H13900" s="369"/>
      <c r="M13900" s="368"/>
      <c r="P13900" s="369"/>
      <c r="S13900" s="369"/>
      <c r="V13900" s="358"/>
    </row>
    <row r="13901" spans="8:22">
      <c r="H13901" s="369"/>
      <c r="M13901" s="368"/>
      <c r="P13901" s="369"/>
      <c r="S13901" s="369"/>
      <c r="V13901" s="358"/>
    </row>
    <row r="13902" spans="8:22">
      <c r="H13902" s="369"/>
      <c r="M13902" s="368"/>
      <c r="P13902" s="369"/>
      <c r="S13902" s="369"/>
      <c r="V13902" s="358"/>
    </row>
    <row r="13903" spans="8:22">
      <c r="H13903" s="369"/>
      <c r="M13903" s="368"/>
      <c r="P13903" s="369"/>
      <c r="S13903" s="369"/>
      <c r="V13903" s="358"/>
    </row>
    <row r="13904" spans="8:22">
      <c r="H13904" s="369"/>
      <c r="M13904" s="368"/>
      <c r="P13904" s="369"/>
      <c r="S13904" s="369"/>
      <c r="V13904" s="358"/>
    </row>
    <row r="13905" spans="8:22">
      <c r="H13905" s="369"/>
      <c r="M13905" s="368"/>
      <c r="P13905" s="369"/>
      <c r="S13905" s="369"/>
      <c r="V13905" s="358"/>
    </row>
    <row r="13906" spans="8:22">
      <c r="H13906" s="369"/>
      <c r="M13906" s="368"/>
      <c r="P13906" s="369"/>
      <c r="S13906" s="369"/>
      <c r="V13906" s="358"/>
    </row>
    <row r="13907" spans="8:22">
      <c r="H13907" s="369"/>
      <c r="M13907" s="368"/>
      <c r="P13907" s="369"/>
      <c r="S13907" s="369"/>
      <c r="V13907" s="358"/>
    </row>
    <row r="13908" spans="8:22">
      <c r="H13908" s="369"/>
      <c r="M13908" s="368"/>
      <c r="P13908" s="369"/>
      <c r="S13908" s="369"/>
      <c r="V13908" s="358"/>
    </row>
    <row r="13909" spans="8:22">
      <c r="H13909" s="369"/>
      <c r="M13909" s="368"/>
      <c r="P13909" s="369"/>
      <c r="S13909" s="369"/>
      <c r="V13909" s="358"/>
    </row>
    <row r="13910" spans="8:22">
      <c r="H13910" s="369"/>
      <c r="M13910" s="368"/>
      <c r="P13910" s="369"/>
      <c r="S13910" s="369"/>
      <c r="V13910" s="358"/>
    </row>
    <row r="13911" spans="8:22">
      <c r="H13911" s="369"/>
      <c r="M13911" s="368"/>
      <c r="P13911" s="369"/>
      <c r="S13911" s="369"/>
      <c r="V13911" s="358"/>
    </row>
    <row r="13912" spans="8:22">
      <c r="H13912" s="369"/>
      <c r="M13912" s="368"/>
      <c r="P13912" s="369"/>
      <c r="S13912" s="369"/>
      <c r="V13912" s="358"/>
    </row>
    <row r="13913" spans="8:22">
      <c r="H13913" s="369"/>
      <c r="M13913" s="368"/>
      <c r="P13913" s="369"/>
      <c r="S13913" s="369"/>
      <c r="V13913" s="358"/>
    </row>
    <row r="13914" spans="8:22">
      <c r="H13914" s="369"/>
      <c r="M13914" s="368"/>
      <c r="P13914" s="369"/>
      <c r="S13914" s="369"/>
      <c r="V13914" s="358"/>
    </row>
    <row r="13915" spans="8:22">
      <c r="H13915" s="369"/>
      <c r="M13915" s="368"/>
      <c r="P13915" s="369"/>
      <c r="S13915" s="369"/>
      <c r="V13915" s="358"/>
    </row>
    <row r="13916" spans="8:22">
      <c r="H13916" s="369"/>
      <c r="M13916" s="368"/>
      <c r="P13916" s="369"/>
      <c r="S13916" s="369"/>
      <c r="V13916" s="358"/>
    </row>
    <row r="13917" spans="8:22">
      <c r="H13917" s="369"/>
      <c r="M13917" s="368"/>
      <c r="P13917" s="369"/>
      <c r="S13917" s="369"/>
      <c r="V13917" s="358"/>
    </row>
    <row r="13918" spans="8:22">
      <c r="H13918" s="369"/>
      <c r="M13918" s="368"/>
      <c r="P13918" s="369"/>
      <c r="S13918" s="369"/>
      <c r="V13918" s="358"/>
    </row>
    <row r="13919" spans="8:22">
      <c r="H13919" s="369"/>
      <c r="M13919" s="368"/>
      <c r="P13919" s="369"/>
      <c r="S13919" s="369"/>
      <c r="V13919" s="358"/>
    </row>
    <row r="13920" spans="8:22">
      <c r="H13920" s="369"/>
      <c r="M13920" s="368"/>
      <c r="P13920" s="369"/>
      <c r="S13920" s="369"/>
      <c r="V13920" s="358"/>
    </row>
    <row r="13921" spans="8:22">
      <c r="H13921" s="369"/>
      <c r="M13921" s="368"/>
      <c r="P13921" s="369"/>
      <c r="S13921" s="369"/>
      <c r="V13921" s="358"/>
    </row>
    <row r="13922" spans="8:22">
      <c r="H13922" s="369"/>
      <c r="M13922" s="368"/>
      <c r="P13922" s="369"/>
      <c r="S13922" s="369"/>
      <c r="V13922" s="358"/>
    </row>
    <row r="13923" spans="8:22">
      <c r="H13923" s="369"/>
      <c r="M13923" s="368"/>
      <c r="P13923" s="369"/>
      <c r="S13923" s="369"/>
      <c r="V13923" s="358"/>
    </row>
    <row r="13924" spans="8:22">
      <c r="H13924" s="369"/>
      <c r="M13924" s="368"/>
      <c r="P13924" s="369"/>
      <c r="S13924" s="369"/>
      <c r="V13924" s="358"/>
    </row>
    <row r="13925" spans="8:22">
      <c r="H13925" s="369"/>
      <c r="M13925" s="368"/>
      <c r="P13925" s="369"/>
      <c r="S13925" s="369"/>
      <c r="V13925" s="358"/>
    </row>
    <row r="13926" spans="8:22">
      <c r="H13926" s="369"/>
      <c r="M13926" s="368"/>
      <c r="P13926" s="369"/>
      <c r="S13926" s="369"/>
      <c r="V13926" s="358"/>
    </row>
    <row r="13927" spans="8:22">
      <c r="H13927" s="369"/>
      <c r="M13927" s="368"/>
      <c r="P13927" s="369"/>
      <c r="S13927" s="369"/>
      <c r="V13927" s="358"/>
    </row>
    <row r="13928" spans="8:22">
      <c r="H13928" s="369"/>
      <c r="M13928" s="368"/>
      <c r="P13928" s="369"/>
      <c r="S13928" s="369"/>
      <c r="V13928" s="358"/>
    </row>
    <row r="13929" spans="8:22">
      <c r="H13929" s="369"/>
      <c r="M13929" s="368"/>
      <c r="P13929" s="369"/>
      <c r="S13929" s="369"/>
      <c r="V13929" s="358"/>
    </row>
    <row r="13930" spans="8:22">
      <c r="H13930" s="369"/>
      <c r="M13930" s="368"/>
      <c r="P13930" s="369"/>
      <c r="S13930" s="369"/>
      <c r="V13930" s="358"/>
    </row>
    <row r="13931" spans="8:22">
      <c r="H13931" s="369"/>
      <c r="M13931" s="368"/>
      <c r="P13931" s="369"/>
      <c r="S13931" s="369"/>
      <c r="V13931" s="358"/>
    </row>
    <row r="13932" spans="8:22">
      <c r="H13932" s="369"/>
      <c r="M13932" s="368"/>
      <c r="P13932" s="369"/>
      <c r="S13932" s="369"/>
      <c r="V13932" s="358"/>
    </row>
    <row r="13933" spans="8:22">
      <c r="H13933" s="369"/>
      <c r="M13933" s="368"/>
      <c r="P13933" s="369"/>
      <c r="S13933" s="369"/>
      <c r="V13933" s="358"/>
    </row>
    <row r="13934" spans="8:22">
      <c r="H13934" s="369"/>
      <c r="M13934" s="368"/>
      <c r="P13934" s="369"/>
      <c r="S13934" s="369"/>
      <c r="V13934" s="358"/>
    </row>
    <row r="13935" spans="8:22">
      <c r="H13935" s="369"/>
      <c r="M13935" s="368"/>
      <c r="P13935" s="369"/>
      <c r="S13935" s="369"/>
      <c r="V13935" s="358"/>
    </row>
    <row r="13936" spans="8:22">
      <c r="H13936" s="369"/>
      <c r="M13936" s="368"/>
      <c r="P13936" s="369"/>
      <c r="S13936" s="369"/>
      <c r="V13936" s="358"/>
    </row>
    <row r="13937" spans="8:22">
      <c r="H13937" s="369"/>
      <c r="M13937" s="368"/>
      <c r="P13937" s="369"/>
      <c r="S13937" s="369"/>
      <c r="V13937" s="358"/>
    </row>
    <row r="13938" spans="8:22">
      <c r="H13938" s="369"/>
      <c r="M13938" s="368"/>
      <c r="P13938" s="369"/>
      <c r="S13938" s="369"/>
      <c r="V13938" s="358"/>
    </row>
    <row r="13939" spans="8:22">
      <c r="H13939" s="369"/>
      <c r="M13939" s="368"/>
      <c r="P13939" s="369"/>
      <c r="S13939" s="369"/>
      <c r="V13939" s="358"/>
    </row>
    <row r="13940" spans="8:22">
      <c r="H13940" s="369"/>
      <c r="M13940" s="368"/>
      <c r="P13940" s="369"/>
      <c r="S13940" s="369"/>
      <c r="V13940" s="358"/>
    </row>
    <row r="13941" spans="8:22">
      <c r="H13941" s="369"/>
      <c r="M13941" s="368"/>
      <c r="P13941" s="369"/>
      <c r="S13941" s="369"/>
      <c r="V13941" s="358"/>
    </row>
    <row r="13942" spans="8:22">
      <c r="H13942" s="369"/>
      <c r="M13942" s="368"/>
      <c r="P13942" s="369"/>
      <c r="S13942" s="369"/>
      <c r="V13942" s="358"/>
    </row>
    <row r="13943" spans="8:22">
      <c r="H13943" s="369"/>
      <c r="M13943" s="368"/>
      <c r="P13943" s="369"/>
      <c r="S13943" s="369"/>
      <c r="V13943" s="358"/>
    </row>
    <row r="13944" spans="8:22">
      <c r="H13944" s="369"/>
      <c r="M13944" s="368"/>
      <c r="P13944" s="369"/>
      <c r="S13944" s="369"/>
      <c r="V13944" s="358"/>
    </row>
    <row r="13945" spans="8:22">
      <c r="H13945" s="369"/>
      <c r="M13945" s="368"/>
      <c r="P13945" s="369"/>
      <c r="S13945" s="369"/>
      <c r="V13945" s="358"/>
    </row>
    <row r="13946" spans="8:22">
      <c r="H13946" s="369"/>
      <c r="M13946" s="368"/>
      <c r="P13946" s="369"/>
      <c r="S13946" s="369"/>
      <c r="V13946" s="358"/>
    </row>
    <row r="13947" spans="8:22">
      <c r="H13947" s="369"/>
      <c r="M13947" s="368"/>
      <c r="P13947" s="369"/>
      <c r="S13947" s="369"/>
      <c r="V13947" s="358"/>
    </row>
    <row r="13948" spans="8:22">
      <c r="H13948" s="369"/>
      <c r="M13948" s="368"/>
      <c r="P13948" s="369"/>
      <c r="S13948" s="369"/>
      <c r="V13948" s="358"/>
    </row>
    <row r="13949" spans="8:22">
      <c r="H13949" s="369"/>
      <c r="M13949" s="368"/>
      <c r="P13949" s="369"/>
      <c r="S13949" s="369"/>
      <c r="V13949" s="358"/>
    </row>
    <row r="13950" spans="8:22">
      <c r="H13950" s="369"/>
      <c r="M13950" s="368"/>
      <c r="P13950" s="369"/>
      <c r="S13950" s="369"/>
      <c r="V13950" s="358"/>
    </row>
    <row r="13951" spans="8:22">
      <c r="H13951" s="369"/>
      <c r="M13951" s="368"/>
      <c r="P13951" s="369"/>
      <c r="S13951" s="369"/>
      <c r="V13951" s="358"/>
    </row>
    <row r="13952" spans="8:22">
      <c r="H13952" s="369"/>
      <c r="M13952" s="368"/>
      <c r="P13952" s="369"/>
      <c r="S13952" s="369"/>
      <c r="V13952" s="358"/>
    </row>
    <row r="13953" spans="8:22">
      <c r="H13953" s="369"/>
      <c r="M13953" s="368"/>
      <c r="P13953" s="369"/>
      <c r="S13953" s="369"/>
      <c r="V13953" s="358"/>
    </row>
    <row r="13954" spans="8:22">
      <c r="H13954" s="369"/>
      <c r="M13954" s="368"/>
      <c r="P13954" s="369"/>
      <c r="S13954" s="369"/>
      <c r="V13954" s="358"/>
    </row>
    <row r="13955" spans="8:22">
      <c r="H13955" s="369"/>
      <c r="M13955" s="368"/>
      <c r="P13955" s="369"/>
      <c r="S13955" s="369"/>
      <c r="V13955" s="358"/>
    </row>
    <row r="13956" spans="8:22">
      <c r="H13956" s="369"/>
      <c r="M13956" s="368"/>
      <c r="P13956" s="369"/>
      <c r="S13956" s="369"/>
      <c r="V13956" s="358"/>
    </row>
    <row r="13957" spans="8:22">
      <c r="H13957" s="369"/>
      <c r="M13957" s="368"/>
      <c r="P13957" s="369"/>
      <c r="S13957" s="369"/>
      <c r="V13957" s="358"/>
    </row>
    <row r="13958" spans="8:22">
      <c r="H13958" s="369"/>
      <c r="M13958" s="368"/>
      <c r="P13958" s="369"/>
      <c r="S13958" s="369"/>
      <c r="V13958" s="358"/>
    </row>
    <row r="13959" spans="8:22">
      <c r="H13959" s="369"/>
      <c r="M13959" s="368"/>
      <c r="P13959" s="369"/>
      <c r="S13959" s="369"/>
      <c r="V13959" s="358"/>
    </row>
    <row r="13960" spans="8:22">
      <c r="H13960" s="369"/>
      <c r="M13960" s="368"/>
      <c r="P13960" s="369"/>
      <c r="S13960" s="369"/>
      <c r="V13960" s="358"/>
    </row>
    <row r="13961" spans="8:22">
      <c r="H13961" s="369"/>
      <c r="M13961" s="368"/>
      <c r="P13961" s="369"/>
      <c r="S13961" s="369"/>
      <c r="V13961" s="358"/>
    </row>
    <row r="13962" spans="8:22">
      <c r="H13962" s="369"/>
      <c r="M13962" s="368"/>
      <c r="P13962" s="369"/>
      <c r="S13962" s="369"/>
      <c r="V13962" s="358"/>
    </row>
    <row r="13963" spans="8:22">
      <c r="H13963" s="369"/>
      <c r="M13963" s="368"/>
      <c r="P13963" s="369"/>
      <c r="S13963" s="369"/>
      <c r="V13963" s="358"/>
    </row>
    <row r="13964" spans="8:22">
      <c r="H13964" s="369"/>
      <c r="M13964" s="368"/>
      <c r="P13964" s="369"/>
      <c r="S13964" s="369"/>
      <c r="V13964" s="358"/>
    </row>
    <row r="13965" spans="8:22">
      <c r="H13965" s="369"/>
      <c r="M13965" s="368"/>
      <c r="P13965" s="369"/>
      <c r="S13965" s="369"/>
      <c r="V13965" s="358"/>
    </row>
    <row r="13966" spans="8:22">
      <c r="H13966" s="369"/>
      <c r="M13966" s="368"/>
      <c r="P13966" s="369"/>
      <c r="S13966" s="369"/>
      <c r="V13966" s="358"/>
    </row>
    <row r="13967" spans="8:22">
      <c r="H13967" s="369"/>
      <c r="M13967" s="368"/>
      <c r="P13967" s="369"/>
      <c r="S13967" s="369"/>
      <c r="V13967" s="358"/>
    </row>
    <row r="13968" spans="8:22">
      <c r="H13968" s="369"/>
      <c r="M13968" s="368"/>
      <c r="P13968" s="369"/>
      <c r="S13968" s="369"/>
      <c r="V13968" s="358"/>
    </row>
    <row r="13969" spans="8:22">
      <c r="H13969" s="369"/>
      <c r="M13969" s="368"/>
      <c r="P13969" s="369"/>
      <c r="S13969" s="369"/>
      <c r="V13969" s="358"/>
    </row>
    <row r="13970" spans="8:22">
      <c r="H13970" s="369"/>
      <c r="M13970" s="368"/>
      <c r="P13970" s="369"/>
      <c r="S13970" s="369"/>
      <c r="V13970" s="358"/>
    </row>
    <row r="13971" spans="8:22">
      <c r="H13971" s="369"/>
      <c r="M13971" s="368"/>
      <c r="P13971" s="369"/>
      <c r="S13971" s="369"/>
      <c r="V13971" s="358"/>
    </row>
    <row r="13972" spans="8:22">
      <c r="H13972" s="369"/>
      <c r="M13972" s="368"/>
      <c r="P13972" s="369"/>
      <c r="S13972" s="369"/>
      <c r="V13972" s="358"/>
    </row>
    <row r="13973" spans="8:22">
      <c r="H13973" s="369"/>
      <c r="M13973" s="368"/>
      <c r="P13973" s="369"/>
      <c r="S13973" s="369"/>
      <c r="V13973" s="358"/>
    </row>
    <row r="13974" spans="8:22">
      <c r="H13974" s="369"/>
      <c r="M13974" s="368"/>
      <c r="P13974" s="369"/>
      <c r="S13974" s="369"/>
      <c r="V13974" s="358"/>
    </row>
    <row r="13975" spans="8:22">
      <c r="H13975" s="369"/>
      <c r="M13975" s="368"/>
      <c r="P13975" s="369"/>
      <c r="S13975" s="369"/>
      <c r="V13975" s="358"/>
    </row>
    <row r="13976" spans="8:22">
      <c r="H13976" s="369"/>
      <c r="M13976" s="368"/>
      <c r="P13976" s="369"/>
      <c r="S13976" s="369"/>
      <c r="V13976" s="358"/>
    </row>
    <row r="13977" spans="8:22">
      <c r="H13977" s="369"/>
      <c r="M13977" s="368"/>
      <c r="P13977" s="369"/>
      <c r="S13977" s="369"/>
      <c r="V13977" s="358"/>
    </row>
    <row r="13978" spans="8:22">
      <c r="H13978" s="369"/>
      <c r="M13978" s="368"/>
      <c r="P13978" s="369"/>
      <c r="S13978" s="369"/>
      <c r="V13978" s="358"/>
    </row>
    <row r="13979" spans="8:22">
      <c r="H13979" s="369"/>
      <c r="M13979" s="368"/>
      <c r="P13979" s="369"/>
      <c r="S13979" s="369"/>
      <c r="V13979" s="358"/>
    </row>
    <row r="13980" spans="8:22">
      <c r="H13980" s="369"/>
      <c r="M13980" s="368"/>
      <c r="P13980" s="369"/>
      <c r="S13980" s="369"/>
      <c r="V13980" s="358"/>
    </row>
    <row r="13981" spans="8:22">
      <c r="H13981" s="369"/>
      <c r="M13981" s="368"/>
      <c r="P13981" s="369"/>
      <c r="S13981" s="369"/>
      <c r="V13981" s="358"/>
    </row>
    <row r="13982" spans="8:22">
      <c r="H13982" s="369"/>
      <c r="M13982" s="368"/>
      <c r="P13982" s="369"/>
      <c r="S13982" s="369"/>
      <c r="V13982" s="358"/>
    </row>
    <row r="13983" spans="8:22">
      <c r="H13983" s="369"/>
      <c r="M13983" s="368"/>
      <c r="P13983" s="369"/>
      <c r="S13983" s="369"/>
      <c r="V13983" s="358"/>
    </row>
    <row r="13984" spans="8:22">
      <c r="H13984" s="369"/>
      <c r="M13984" s="368"/>
      <c r="P13984" s="369"/>
      <c r="S13984" s="369"/>
      <c r="V13984" s="358"/>
    </row>
    <row r="13985" spans="8:22">
      <c r="H13985" s="369"/>
      <c r="M13985" s="368"/>
      <c r="P13985" s="369"/>
      <c r="S13985" s="369"/>
      <c r="V13985" s="358"/>
    </row>
    <row r="13986" spans="8:22">
      <c r="H13986" s="369"/>
      <c r="M13986" s="368"/>
      <c r="P13986" s="369"/>
      <c r="S13986" s="369"/>
      <c r="V13986" s="358"/>
    </row>
    <row r="13987" spans="8:22">
      <c r="H13987" s="369"/>
      <c r="M13987" s="368"/>
      <c r="P13987" s="369"/>
      <c r="S13987" s="369"/>
      <c r="V13987" s="358"/>
    </row>
    <row r="13988" spans="8:22">
      <c r="H13988" s="369"/>
      <c r="M13988" s="368"/>
      <c r="P13988" s="369"/>
      <c r="S13988" s="369"/>
      <c r="V13988" s="358"/>
    </row>
    <row r="13989" spans="8:22">
      <c r="H13989" s="369"/>
      <c r="M13989" s="368"/>
      <c r="P13989" s="369"/>
      <c r="S13989" s="369"/>
      <c r="V13989" s="358"/>
    </row>
    <row r="13990" spans="8:22">
      <c r="H13990" s="369"/>
      <c r="M13990" s="368"/>
      <c r="P13990" s="369"/>
      <c r="S13990" s="369"/>
      <c r="V13990" s="358"/>
    </row>
    <row r="13991" spans="8:22">
      <c r="H13991" s="369"/>
      <c r="M13991" s="368"/>
      <c r="P13991" s="369"/>
      <c r="S13991" s="369"/>
      <c r="V13991" s="358"/>
    </row>
    <row r="13992" spans="8:22">
      <c r="H13992" s="369"/>
      <c r="M13992" s="368"/>
      <c r="P13992" s="369"/>
      <c r="S13992" s="369"/>
      <c r="V13992" s="358"/>
    </row>
    <row r="13993" spans="8:22">
      <c r="H13993" s="369"/>
      <c r="M13993" s="368"/>
      <c r="P13993" s="369"/>
      <c r="S13993" s="369"/>
      <c r="V13993" s="358"/>
    </row>
    <row r="13994" spans="8:22">
      <c r="H13994" s="369"/>
      <c r="M13994" s="368"/>
      <c r="P13994" s="369"/>
      <c r="S13994" s="369"/>
      <c r="V13994" s="358"/>
    </row>
    <row r="13995" spans="8:22">
      <c r="H13995" s="369"/>
      <c r="M13995" s="368"/>
      <c r="P13995" s="369"/>
      <c r="S13995" s="369"/>
      <c r="V13995" s="358"/>
    </row>
    <row r="13996" spans="8:22">
      <c r="H13996" s="369"/>
      <c r="M13996" s="368"/>
      <c r="P13996" s="369"/>
      <c r="S13996" s="369"/>
      <c r="V13996" s="358"/>
    </row>
    <row r="13997" spans="8:22">
      <c r="H13997" s="369"/>
      <c r="M13997" s="368"/>
      <c r="P13997" s="369"/>
      <c r="S13997" s="369"/>
      <c r="V13997" s="358"/>
    </row>
    <row r="13998" spans="8:22">
      <c r="H13998" s="369"/>
      <c r="M13998" s="368"/>
      <c r="P13998" s="369"/>
      <c r="S13998" s="369"/>
      <c r="V13998" s="358"/>
    </row>
    <row r="13999" spans="8:22">
      <c r="H13999" s="369"/>
      <c r="M13999" s="368"/>
      <c r="P13999" s="369"/>
      <c r="S13999" s="369"/>
      <c r="V13999" s="358"/>
    </row>
    <row r="14000" spans="8:22">
      <c r="H14000" s="369"/>
      <c r="M14000" s="368"/>
      <c r="P14000" s="369"/>
      <c r="S14000" s="369"/>
      <c r="V14000" s="358"/>
    </row>
    <row r="14001" spans="8:22">
      <c r="H14001" s="369"/>
      <c r="M14001" s="368"/>
      <c r="P14001" s="369"/>
      <c r="S14001" s="369"/>
      <c r="V14001" s="358"/>
    </row>
    <row r="14002" spans="8:22">
      <c r="H14002" s="369"/>
      <c r="M14002" s="368"/>
      <c r="P14002" s="369"/>
      <c r="S14002" s="369"/>
      <c r="V14002" s="358"/>
    </row>
    <row r="14003" spans="8:22">
      <c r="H14003" s="369"/>
      <c r="M14003" s="368"/>
      <c r="P14003" s="369"/>
      <c r="S14003" s="369"/>
      <c r="V14003" s="358"/>
    </row>
    <row r="14004" spans="8:22">
      <c r="H14004" s="369"/>
      <c r="M14004" s="368"/>
      <c r="P14004" s="369"/>
      <c r="S14004" s="369"/>
      <c r="V14004" s="358"/>
    </row>
    <row r="14005" spans="8:22">
      <c r="H14005" s="369"/>
      <c r="M14005" s="368"/>
      <c r="P14005" s="369"/>
      <c r="S14005" s="369"/>
      <c r="V14005" s="358"/>
    </row>
    <row r="14006" spans="8:22">
      <c r="H14006" s="369"/>
      <c r="M14006" s="368"/>
      <c r="P14006" s="369"/>
      <c r="S14006" s="369"/>
      <c r="V14006" s="358"/>
    </row>
    <row r="14007" spans="8:22">
      <c r="H14007" s="369"/>
      <c r="M14007" s="368"/>
      <c r="P14007" s="369"/>
      <c r="S14007" s="369"/>
      <c r="V14007" s="358"/>
    </row>
    <row r="14008" spans="8:22">
      <c r="H14008" s="369"/>
      <c r="M14008" s="368"/>
      <c r="P14008" s="369"/>
      <c r="S14008" s="369"/>
      <c r="V14008" s="358"/>
    </row>
    <row r="14009" spans="8:22">
      <c r="H14009" s="369"/>
      <c r="M14009" s="368"/>
      <c r="P14009" s="369"/>
      <c r="S14009" s="369"/>
      <c r="V14009" s="358"/>
    </row>
    <row r="14010" spans="8:22">
      <c r="H14010" s="369"/>
      <c r="M14010" s="368"/>
      <c r="P14010" s="369"/>
      <c r="S14010" s="369"/>
      <c r="V14010" s="358"/>
    </row>
    <row r="14011" spans="8:22">
      <c r="H14011" s="369"/>
      <c r="M14011" s="368"/>
      <c r="P14011" s="369"/>
      <c r="S14011" s="369"/>
      <c r="V14011" s="358"/>
    </row>
    <row r="14012" spans="8:22">
      <c r="H14012" s="369"/>
      <c r="M14012" s="368"/>
      <c r="P14012" s="369"/>
      <c r="S14012" s="369"/>
      <c r="V14012" s="358"/>
    </row>
    <row r="14013" spans="8:22">
      <c r="H14013" s="369"/>
      <c r="M14013" s="368"/>
      <c r="P14013" s="369"/>
      <c r="S14013" s="369"/>
      <c r="V14013" s="358"/>
    </row>
    <row r="14014" spans="8:22">
      <c r="H14014" s="369"/>
      <c r="M14014" s="368"/>
      <c r="P14014" s="369"/>
      <c r="S14014" s="369"/>
      <c r="V14014" s="358"/>
    </row>
    <row r="14015" spans="8:22">
      <c r="H14015" s="369"/>
      <c r="M14015" s="368"/>
      <c r="P14015" s="369"/>
      <c r="S14015" s="369"/>
      <c r="V14015" s="358"/>
    </row>
    <row r="14016" spans="8:22">
      <c r="H14016" s="369"/>
      <c r="M14016" s="368"/>
      <c r="P14016" s="369"/>
      <c r="S14016" s="369"/>
      <c r="V14016" s="358"/>
    </row>
    <row r="14017" spans="8:22">
      <c r="H14017" s="369"/>
      <c r="M14017" s="368"/>
      <c r="P14017" s="369"/>
      <c r="S14017" s="369"/>
      <c r="V14017" s="358"/>
    </row>
    <row r="14018" spans="8:22">
      <c r="H14018" s="369"/>
      <c r="M14018" s="368"/>
      <c r="P14018" s="369"/>
      <c r="S14018" s="369"/>
      <c r="V14018" s="358"/>
    </row>
    <row r="14019" spans="8:22">
      <c r="H14019" s="369"/>
      <c r="M14019" s="368"/>
      <c r="P14019" s="369"/>
      <c r="S14019" s="369"/>
      <c r="V14019" s="358"/>
    </row>
    <row r="14020" spans="8:22">
      <c r="H14020" s="369"/>
      <c r="M14020" s="368"/>
      <c r="P14020" s="369"/>
      <c r="S14020" s="369"/>
      <c r="V14020" s="358"/>
    </row>
    <row r="14021" spans="8:22">
      <c r="H14021" s="369"/>
      <c r="M14021" s="368"/>
      <c r="P14021" s="369"/>
      <c r="S14021" s="369"/>
      <c r="V14021" s="358"/>
    </row>
    <row r="14022" spans="8:22">
      <c r="H14022" s="369"/>
      <c r="M14022" s="368"/>
      <c r="P14022" s="369"/>
      <c r="S14022" s="369"/>
      <c r="V14022" s="358"/>
    </row>
    <row r="14023" spans="8:22">
      <c r="H14023" s="369"/>
      <c r="M14023" s="368"/>
      <c r="P14023" s="369"/>
      <c r="S14023" s="369"/>
      <c r="V14023" s="358"/>
    </row>
    <row r="14024" spans="8:22">
      <c r="H14024" s="369"/>
      <c r="M14024" s="368"/>
      <c r="P14024" s="369"/>
      <c r="S14024" s="369"/>
      <c r="V14024" s="358"/>
    </row>
    <row r="14025" spans="8:22">
      <c r="H14025" s="369"/>
      <c r="M14025" s="368"/>
      <c r="P14025" s="369"/>
      <c r="S14025" s="369"/>
      <c r="V14025" s="358"/>
    </row>
    <row r="14026" spans="8:22">
      <c r="H14026" s="369"/>
      <c r="M14026" s="368"/>
      <c r="P14026" s="369"/>
      <c r="S14026" s="369"/>
      <c r="V14026" s="358"/>
    </row>
    <row r="14027" spans="8:22">
      <c r="H14027" s="369"/>
      <c r="M14027" s="368"/>
      <c r="P14027" s="369"/>
      <c r="S14027" s="369"/>
      <c r="V14027" s="358"/>
    </row>
    <row r="14028" spans="8:22">
      <c r="H14028" s="369"/>
      <c r="M14028" s="368"/>
      <c r="P14028" s="369"/>
      <c r="S14028" s="369"/>
      <c r="V14028" s="358"/>
    </row>
    <row r="14029" spans="8:22">
      <c r="H14029" s="369"/>
      <c r="M14029" s="368"/>
      <c r="P14029" s="369"/>
      <c r="S14029" s="369"/>
      <c r="V14029" s="358"/>
    </row>
    <row r="14030" spans="8:22">
      <c r="H14030" s="369"/>
      <c r="M14030" s="368"/>
      <c r="P14030" s="369"/>
      <c r="S14030" s="369"/>
      <c r="V14030" s="358"/>
    </row>
    <row r="14031" spans="8:22">
      <c r="H14031" s="369"/>
      <c r="M14031" s="368"/>
      <c r="P14031" s="369"/>
      <c r="S14031" s="369"/>
      <c r="V14031" s="358"/>
    </row>
    <row r="14032" spans="8:22">
      <c r="H14032" s="369"/>
      <c r="M14032" s="368"/>
      <c r="P14032" s="369"/>
      <c r="S14032" s="369"/>
      <c r="V14032" s="358"/>
    </row>
    <row r="14033" spans="8:22">
      <c r="H14033" s="369"/>
      <c r="M14033" s="368"/>
      <c r="P14033" s="369"/>
      <c r="S14033" s="369"/>
      <c r="V14033" s="358"/>
    </row>
    <row r="14034" spans="8:22">
      <c r="H14034" s="369"/>
      <c r="M14034" s="368"/>
      <c r="P14034" s="369"/>
      <c r="S14034" s="369"/>
      <c r="V14034" s="358"/>
    </row>
    <row r="14035" spans="8:22">
      <c r="H14035" s="369"/>
      <c r="M14035" s="368"/>
      <c r="P14035" s="369"/>
      <c r="S14035" s="369"/>
      <c r="V14035" s="358"/>
    </row>
    <row r="14036" spans="8:22">
      <c r="H14036" s="369"/>
      <c r="M14036" s="368"/>
      <c r="P14036" s="369"/>
      <c r="S14036" s="369"/>
      <c r="V14036" s="358"/>
    </row>
    <row r="14037" spans="8:22">
      <c r="H14037" s="369"/>
      <c r="M14037" s="368"/>
      <c r="P14037" s="369"/>
      <c r="S14037" s="369"/>
      <c r="V14037" s="358"/>
    </row>
    <row r="14038" spans="8:22">
      <c r="H14038" s="369"/>
      <c r="M14038" s="368"/>
      <c r="P14038" s="369"/>
      <c r="S14038" s="369"/>
      <c r="V14038" s="358"/>
    </row>
    <row r="14039" spans="8:22">
      <c r="H14039" s="369"/>
      <c r="M14039" s="368"/>
      <c r="P14039" s="369"/>
      <c r="S14039" s="369"/>
      <c r="V14039" s="358"/>
    </row>
    <row r="14040" spans="8:22">
      <c r="H14040" s="369"/>
      <c r="M14040" s="368"/>
      <c r="P14040" s="369"/>
      <c r="S14040" s="369"/>
      <c r="V14040" s="358"/>
    </row>
    <row r="14041" spans="8:22">
      <c r="H14041" s="369"/>
      <c r="M14041" s="368"/>
      <c r="P14041" s="369"/>
      <c r="S14041" s="369"/>
      <c r="V14041" s="358"/>
    </row>
    <row r="14042" spans="8:22">
      <c r="H14042" s="369"/>
      <c r="M14042" s="368"/>
      <c r="P14042" s="369"/>
      <c r="S14042" s="369"/>
      <c r="V14042" s="358"/>
    </row>
    <row r="14043" spans="8:22">
      <c r="H14043" s="369"/>
      <c r="M14043" s="368"/>
      <c r="P14043" s="369"/>
      <c r="S14043" s="369"/>
      <c r="V14043" s="358"/>
    </row>
    <row r="14044" spans="8:22">
      <c r="H14044" s="369"/>
      <c r="M14044" s="368"/>
      <c r="P14044" s="369"/>
      <c r="S14044" s="369"/>
      <c r="V14044" s="358"/>
    </row>
    <row r="14045" spans="8:22">
      <c r="H14045" s="369"/>
      <c r="M14045" s="368"/>
      <c r="P14045" s="369"/>
      <c r="S14045" s="369"/>
      <c r="V14045" s="358"/>
    </row>
    <row r="14046" spans="8:22">
      <c r="H14046" s="369"/>
      <c r="M14046" s="368"/>
      <c r="P14046" s="369"/>
      <c r="S14046" s="369"/>
      <c r="V14046" s="358"/>
    </row>
    <row r="14047" spans="8:22">
      <c r="H14047" s="369"/>
      <c r="M14047" s="368"/>
      <c r="P14047" s="369"/>
      <c r="S14047" s="369"/>
      <c r="V14047" s="358"/>
    </row>
    <row r="14048" spans="8:22">
      <c r="H14048" s="369"/>
      <c r="M14048" s="368"/>
      <c r="P14048" s="369"/>
      <c r="S14048" s="369"/>
      <c r="V14048" s="358"/>
    </row>
    <row r="14049" spans="8:22">
      <c r="H14049" s="369"/>
      <c r="M14049" s="368"/>
      <c r="P14049" s="369"/>
      <c r="S14049" s="369"/>
      <c r="V14049" s="358"/>
    </row>
    <row r="14050" spans="8:22">
      <c r="H14050" s="369"/>
      <c r="M14050" s="368"/>
      <c r="P14050" s="369"/>
      <c r="S14050" s="369"/>
      <c r="V14050" s="358"/>
    </row>
    <row r="14051" spans="8:22">
      <c r="H14051" s="369"/>
      <c r="M14051" s="368"/>
      <c r="P14051" s="369"/>
      <c r="S14051" s="369"/>
      <c r="V14051" s="358"/>
    </row>
    <row r="14052" spans="8:22">
      <c r="H14052" s="369"/>
      <c r="M14052" s="368"/>
      <c r="P14052" s="369"/>
      <c r="S14052" s="369"/>
      <c r="V14052" s="358"/>
    </row>
    <row r="14053" spans="8:22">
      <c r="H14053" s="369"/>
      <c r="M14053" s="368"/>
      <c r="P14053" s="369"/>
      <c r="S14053" s="369"/>
      <c r="V14053" s="358"/>
    </row>
    <row r="14054" spans="8:22">
      <c r="H14054" s="369"/>
      <c r="M14054" s="368"/>
      <c r="P14054" s="369"/>
      <c r="S14054" s="369"/>
      <c r="V14054" s="358"/>
    </row>
    <row r="14055" spans="8:22">
      <c r="H14055" s="369"/>
      <c r="M14055" s="368"/>
      <c r="P14055" s="369"/>
      <c r="S14055" s="369"/>
      <c r="V14055" s="358"/>
    </row>
    <row r="14056" spans="8:22">
      <c r="H14056" s="369"/>
      <c r="M14056" s="368"/>
      <c r="P14056" s="369"/>
      <c r="S14056" s="369"/>
      <c r="V14056" s="358"/>
    </row>
    <row r="14057" spans="8:22">
      <c r="H14057" s="369"/>
      <c r="M14057" s="368"/>
      <c r="P14057" s="369"/>
      <c r="S14057" s="369"/>
      <c r="V14057" s="358"/>
    </row>
    <row r="14058" spans="8:22">
      <c r="H14058" s="369"/>
      <c r="M14058" s="368"/>
      <c r="P14058" s="369"/>
      <c r="S14058" s="369"/>
      <c r="V14058" s="358"/>
    </row>
    <row r="14059" spans="8:22">
      <c r="H14059" s="369"/>
      <c r="M14059" s="368"/>
      <c r="P14059" s="369"/>
      <c r="S14059" s="369"/>
      <c r="V14059" s="358"/>
    </row>
    <row r="14060" spans="8:22">
      <c r="H14060" s="369"/>
      <c r="M14060" s="368"/>
      <c r="P14060" s="369"/>
      <c r="S14060" s="369"/>
      <c r="V14060" s="358"/>
    </row>
    <row r="14061" spans="8:22">
      <c r="H14061" s="369"/>
      <c r="M14061" s="368"/>
      <c r="P14061" s="369"/>
      <c r="S14061" s="369"/>
      <c r="V14061" s="358"/>
    </row>
    <row r="14062" spans="8:22">
      <c r="H14062" s="369"/>
      <c r="M14062" s="368"/>
      <c r="P14062" s="369"/>
      <c r="S14062" s="369"/>
      <c r="V14062" s="358"/>
    </row>
    <row r="14063" spans="8:22">
      <c r="H14063" s="369"/>
      <c r="M14063" s="368"/>
      <c r="P14063" s="369"/>
      <c r="S14063" s="369"/>
      <c r="V14063" s="358"/>
    </row>
    <row r="14064" spans="8:22">
      <c r="H14064" s="369"/>
      <c r="M14064" s="368"/>
      <c r="P14064" s="369"/>
      <c r="S14064" s="369"/>
      <c r="V14064" s="358"/>
    </row>
    <row r="14065" spans="8:22">
      <c r="H14065" s="369"/>
      <c r="M14065" s="368"/>
      <c r="P14065" s="369"/>
      <c r="S14065" s="369"/>
      <c r="V14065" s="358"/>
    </row>
    <row r="14066" spans="8:22">
      <c r="H14066" s="369"/>
      <c r="M14066" s="368"/>
      <c r="P14066" s="369"/>
      <c r="S14066" s="369"/>
      <c r="V14066" s="358"/>
    </row>
    <row r="14067" spans="8:22">
      <c r="H14067" s="369"/>
      <c r="M14067" s="368"/>
      <c r="P14067" s="369"/>
      <c r="S14067" s="369"/>
      <c r="V14067" s="358"/>
    </row>
    <row r="14068" spans="8:22">
      <c r="H14068" s="369"/>
      <c r="M14068" s="368"/>
      <c r="P14068" s="369"/>
      <c r="S14068" s="369"/>
      <c r="V14068" s="358"/>
    </row>
    <row r="14069" spans="8:22">
      <c r="H14069" s="369"/>
      <c r="M14069" s="368"/>
      <c r="P14069" s="369"/>
      <c r="S14069" s="369"/>
      <c r="V14069" s="358"/>
    </row>
    <row r="14070" spans="8:22">
      <c r="H14070" s="369"/>
      <c r="M14070" s="368"/>
      <c r="P14070" s="369"/>
      <c r="S14070" s="369"/>
      <c r="V14070" s="358"/>
    </row>
    <row r="14071" spans="8:22">
      <c r="H14071" s="369"/>
      <c r="M14071" s="368"/>
      <c r="P14071" s="369"/>
      <c r="S14071" s="369"/>
      <c r="V14071" s="358"/>
    </row>
    <row r="14072" spans="8:22">
      <c r="H14072" s="369"/>
      <c r="M14072" s="368"/>
      <c r="P14072" s="369"/>
      <c r="S14072" s="369"/>
      <c r="V14072" s="358"/>
    </row>
    <row r="14073" spans="8:22">
      <c r="H14073" s="369"/>
      <c r="M14073" s="368"/>
      <c r="P14073" s="369"/>
      <c r="S14073" s="369"/>
      <c r="V14073" s="358"/>
    </row>
    <row r="14074" spans="8:22">
      <c r="H14074" s="369"/>
      <c r="M14074" s="368"/>
      <c r="P14074" s="369"/>
      <c r="S14074" s="369"/>
      <c r="V14074" s="358"/>
    </row>
    <row r="14075" spans="8:22">
      <c r="H14075" s="369"/>
      <c r="M14075" s="368"/>
      <c r="P14075" s="369"/>
      <c r="S14075" s="369"/>
      <c r="V14075" s="358"/>
    </row>
    <row r="14076" spans="8:22">
      <c r="H14076" s="369"/>
      <c r="M14076" s="368"/>
      <c r="P14076" s="369"/>
      <c r="S14076" s="369"/>
      <c r="V14076" s="358"/>
    </row>
    <row r="14077" spans="8:22">
      <c r="H14077" s="369"/>
      <c r="M14077" s="368"/>
      <c r="P14077" s="369"/>
      <c r="S14077" s="369"/>
      <c r="V14077" s="358"/>
    </row>
    <row r="14078" spans="8:22">
      <c r="H14078" s="369"/>
      <c r="M14078" s="368"/>
      <c r="P14078" s="369"/>
      <c r="S14078" s="369"/>
      <c r="V14078" s="358"/>
    </row>
    <row r="14079" spans="8:22">
      <c r="H14079" s="369"/>
      <c r="M14079" s="368"/>
      <c r="P14079" s="369"/>
      <c r="S14079" s="369"/>
      <c r="V14079" s="358"/>
    </row>
    <row r="14080" spans="8:22">
      <c r="H14080" s="369"/>
      <c r="M14080" s="368"/>
      <c r="P14080" s="369"/>
      <c r="S14080" s="369"/>
      <c r="V14080" s="358"/>
    </row>
    <row r="14081" spans="8:22">
      <c r="H14081" s="369"/>
      <c r="M14081" s="368"/>
      <c r="P14081" s="369"/>
      <c r="S14081" s="369"/>
      <c r="V14081" s="358"/>
    </row>
    <row r="14082" spans="8:22">
      <c r="H14082" s="369"/>
      <c r="M14082" s="368"/>
      <c r="P14082" s="369"/>
      <c r="S14082" s="369"/>
      <c r="V14082" s="358"/>
    </row>
    <row r="14083" spans="8:22">
      <c r="H14083" s="369"/>
      <c r="M14083" s="368"/>
      <c r="P14083" s="369"/>
      <c r="S14083" s="369"/>
      <c r="V14083" s="358"/>
    </row>
    <row r="14084" spans="8:22">
      <c r="H14084" s="369"/>
      <c r="M14084" s="368"/>
      <c r="P14084" s="369"/>
      <c r="S14084" s="369"/>
      <c r="V14084" s="358"/>
    </row>
    <row r="14085" spans="8:22">
      <c r="H14085" s="369"/>
      <c r="M14085" s="368"/>
      <c r="P14085" s="369"/>
      <c r="S14085" s="369"/>
      <c r="V14085" s="358"/>
    </row>
    <row r="14086" spans="8:22">
      <c r="H14086" s="369"/>
      <c r="M14086" s="368"/>
      <c r="P14086" s="369"/>
      <c r="S14086" s="369"/>
      <c r="V14086" s="358"/>
    </row>
    <row r="14087" spans="8:22">
      <c r="H14087" s="369"/>
      <c r="M14087" s="368"/>
      <c r="P14087" s="369"/>
      <c r="S14087" s="369"/>
      <c r="V14087" s="358"/>
    </row>
    <row r="14088" spans="8:22">
      <c r="H14088" s="369"/>
      <c r="M14088" s="368"/>
      <c r="P14088" s="369"/>
      <c r="S14088" s="369"/>
      <c r="V14088" s="358"/>
    </row>
    <row r="14089" spans="8:22">
      <c r="H14089" s="369"/>
      <c r="M14089" s="368"/>
      <c r="P14089" s="369"/>
      <c r="S14089" s="369"/>
      <c r="V14089" s="358"/>
    </row>
    <row r="14090" spans="8:22">
      <c r="H14090" s="369"/>
      <c r="M14090" s="368"/>
      <c r="P14090" s="369"/>
      <c r="S14090" s="369"/>
      <c r="V14090" s="358"/>
    </row>
    <row r="14091" spans="8:22">
      <c r="H14091" s="369"/>
      <c r="M14091" s="368"/>
      <c r="P14091" s="369"/>
      <c r="S14091" s="369"/>
      <c r="V14091" s="358"/>
    </row>
    <row r="14092" spans="8:22">
      <c r="H14092" s="369"/>
      <c r="M14092" s="368"/>
      <c r="P14092" s="369"/>
      <c r="S14092" s="369"/>
      <c r="V14092" s="358"/>
    </row>
    <row r="14093" spans="8:22">
      <c r="H14093" s="369"/>
      <c r="M14093" s="368"/>
      <c r="P14093" s="369"/>
      <c r="S14093" s="369"/>
      <c r="V14093" s="358"/>
    </row>
    <row r="14094" spans="8:22">
      <c r="H14094" s="369"/>
      <c r="M14094" s="368"/>
      <c r="P14094" s="369"/>
      <c r="S14094" s="369"/>
      <c r="V14094" s="358"/>
    </row>
    <row r="14095" spans="8:22">
      <c r="H14095" s="369"/>
      <c r="M14095" s="368"/>
      <c r="P14095" s="369"/>
      <c r="S14095" s="369"/>
      <c r="V14095" s="358"/>
    </row>
    <row r="14096" spans="8:22">
      <c r="H14096" s="369"/>
      <c r="M14096" s="368"/>
      <c r="P14096" s="369"/>
      <c r="S14096" s="369"/>
      <c r="V14096" s="358"/>
    </row>
    <row r="14097" spans="8:22">
      <c r="H14097" s="369"/>
      <c r="M14097" s="368"/>
      <c r="P14097" s="369"/>
      <c r="S14097" s="369"/>
      <c r="V14097" s="358"/>
    </row>
    <row r="14098" spans="8:22">
      <c r="H14098" s="369"/>
      <c r="M14098" s="368"/>
      <c r="P14098" s="369"/>
      <c r="S14098" s="369"/>
      <c r="V14098" s="358"/>
    </row>
    <row r="14099" spans="8:22">
      <c r="H14099" s="369"/>
      <c r="M14099" s="368"/>
      <c r="P14099" s="369"/>
      <c r="S14099" s="369"/>
      <c r="V14099" s="358"/>
    </row>
    <row r="14100" spans="8:22">
      <c r="H14100" s="369"/>
      <c r="M14100" s="368"/>
      <c r="P14100" s="369"/>
      <c r="S14100" s="369"/>
      <c r="V14100" s="358"/>
    </row>
    <row r="14101" spans="8:22">
      <c r="H14101" s="369"/>
      <c r="M14101" s="368"/>
      <c r="P14101" s="369"/>
      <c r="S14101" s="369"/>
      <c r="V14101" s="358"/>
    </row>
    <row r="14102" spans="8:22">
      <c r="H14102" s="369"/>
      <c r="M14102" s="368"/>
      <c r="P14102" s="369"/>
      <c r="S14102" s="369"/>
      <c r="V14102" s="358"/>
    </row>
    <row r="14103" spans="8:22">
      <c r="H14103" s="369"/>
      <c r="M14103" s="368"/>
      <c r="P14103" s="369"/>
      <c r="S14103" s="369"/>
      <c r="V14103" s="358"/>
    </row>
    <row r="14104" spans="8:22">
      <c r="H14104" s="369"/>
      <c r="M14104" s="368"/>
      <c r="P14104" s="369"/>
      <c r="S14104" s="369"/>
      <c r="V14104" s="358"/>
    </row>
    <row r="14105" spans="8:22">
      <c r="H14105" s="369"/>
      <c r="M14105" s="368"/>
      <c r="P14105" s="369"/>
      <c r="S14105" s="369"/>
      <c r="V14105" s="358"/>
    </row>
    <row r="14106" spans="8:22">
      <c r="H14106" s="369"/>
      <c r="M14106" s="368"/>
      <c r="P14106" s="369"/>
      <c r="S14106" s="369"/>
      <c r="V14106" s="358"/>
    </row>
    <row r="14107" spans="8:22">
      <c r="H14107" s="369"/>
      <c r="M14107" s="368"/>
      <c r="P14107" s="369"/>
      <c r="S14107" s="369"/>
      <c r="V14107" s="358"/>
    </row>
    <row r="14108" spans="8:22">
      <c r="H14108" s="369"/>
      <c r="M14108" s="368"/>
      <c r="P14108" s="369"/>
      <c r="S14108" s="369"/>
      <c r="V14108" s="358"/>
    </row>
    <row r="14109" spans="8:22">
      <c r="H14109" s="369"/>
      <c r="M14109" s="368"/>
      <c r="P14109" s="369"/>
      <c r="S14109" s="369"/>
      <c r="V14109" s="358"/>
    </row>
    <row r="14110" spans="8:22">
      <c r="H14110" s="369"/>
      <c r="M14110" s="368"/>
      <c r="P14110" s="369"/>
      <c r="S14110" s="369"/>
      <c r="V14110" s="358"/>
    </row>
    <row r="14111" spans="8:22">
      <c r="H14111" s="369"/>
      <c r="M14111" s="368"/>
      <c r="P14111" s="369"/>
      <c r="S14111" s="369"/>
      <c r="V14111" s="358"/>
    </row>
    <row r="14112" spans="8:22">
      <c r="H14112" s="369"/>
      <c r="M14112" s="368"/>
      <c r="P14112" s="369"/>
      <c r="S14112" s="369"/>
      <c r="V14112" s="358"/>
    </row>
    <row r="14113" spans="8:22">
      <c r="H14113" s="369"/>
      <c r="M14113" s="368"/>
      <c r="P14113" s="369"/>
      <c r="S14113" s="369"/>
      <c r="V14113" s="358"/>
    </row>
    <row r="14114" spans="8:22">
      <c r="H14114" s="369"/>
      <c r="M14114" s="368"/>
      <c r="P14114" s="369"/>
      <c r="S14114" s="369"/>
      <c r="V14114" s="358"/>
    </row>
    <row r="14115" spans="8:22">
      <c r="H14115" s="369"/>
      <c r="M14115" s="368"/>
      <c r="P14115" s="369"/>
      <c r="S14115" s="369"/>
      <c r="V14115" s="358"/>
    </row>
    <row r="14116" spans="8:22">
      <c r="H14116" s="369"/>
      <c r="M14116" s="368"/>
      <c r="P14116" s="369"/>
      <c r="S14116" s="369"/>
      <c r="V14116" s="358"/>
    </row>
    <row r="14117" spans="8:22">
      <c r="H14117" s="369"/>
      <c r="M14117" s="368"/>
      <c r="P14117" s="369"/>
      <c r="S14117" s="369"/>
      <c r="V14117" s="358"/>
    </row>
    <row r="14118" spans="8:22">
      <c r="H14118" s="369"/>
      <c r="M14118" s="368"/>
      <c r="P14118" s="369"/>
      <c r="S14118" s="369"/>
      <c r="V14118" s="358"/>
    </row>
    <row r="14119" spans="8:22">
      <c r="H14119" s="369"/>
      <c r="M14119" s="368"/>
      <c r="P14119" s="369"/>
      <c r="S14119" s="369"/>
      <c r="V14119" s="358"/>
    </row>
    <row r="14120" spans="8:22">
      <c r="H14120" s="369"/>
      <c r="M14120" s="368"/>
      <c r="P14120" s="369"/>
      <c r="S14120" s="369"/>
      <c r="V14120" s="358"/>
    </row>
    <row r="14121" spans="8:22">
      <c r="H14121" s="369"/>
      <c r="M14121" s="368"/>
      <c r="P14121" s="369"/>
      <c r="S14121" s="369"/>
      <c r="V14121" s="358"/>
    </row>
    <row r="14122" spans="8:22">
      <c r="H14122" s="369"/>
      <c r="M14122" s="368"/>
      <c r="P14122" s="369"/>
      <c r="S14122" s="369"/>
      <c r="V14122" s="358"/>
    </row>
    <row r="14123" spans="8:22">
      <c r="H14123" s="369"/>
      <c r="M14123" s="368"/>
      <c r="P14123" s="369"/>
      <c r="S14123" s="369"/>
      <c r="V14123" s="358"/>
    </row>
    <row r="14124" spans="8:22">
      <c r="H14124" s="369"/>
      <c r="M14124" s="368"/>
      <c r="P14124" s="369"/>
      <c r="S14124" s="369"/>
      <c r="V14124" s="358"/>
    </row>
    <row r="14125" spans="8:22">
      <c r="H14125" s="369"/>
      <c r="M14125" s="368"/>
      <c r="P14125" s="369"/>
      <c r="S14125" s="369"/>
      <c r="V14125" s="358"/>
    </row>
    <row r="14126" spans="8:22">
      <c r="H14126" s="369"/>
      <c r="M14126" s="368"/>
      <c r="P14126" s="369"/>
      <c r="S14126" s="369"/>
      <c r="V14126" s="358"/>
    </row>
    <row r="14127" spans="8:22">
      <c r="H14127" s="369"/>
      <c r="M14127" s="368"/>
      <c r="P14127" s="369"/>
      <c r="S14127" s="369"/>
      <c r="V14127" s="358"/>
    </row>
    <row r="14128" spans="8:22">
      <c r="H14128" s="369"/>
      <c r="M14128" s="368"/>
      <c r="P14128" s="369"/>
      <c r="S14128" s="369"/>
      <c r="V14128" s="358"/>
    </row>
    <row r="14129" spans="8:22">
      <c r="H14129" s="369"/>
      <c r="M14129" s="368"/>
      <c r="P14129" s="369"/>
      <c r="S14129" s="369"/>
      <c r="V14129" s="358"/>
    </row>
    <row r="14130" spans="8:22">
      <c r="H14130" s="369"/>
      <c r="M14130" s="368"/>
      <c r="P14130" s="369"/>
      <c r="S14130" s="369"/>
      <c r="V14130" s="358"/>
    </row>
    <row r="14131" spans="8:22">
      <c r="H14131" s="369"/>
      <c r="M14131" s="368"/>
      <c r="P14131" s="369"/>
      <c r="S14131" s="369"/>
      <c r="V14131" s="358"/>
    </row>
    <row r="14132" spans="8:22">
      <c r="H14132" s="369"/>
      <c r="M14132" s="368"/>
      <c r="P14132" s="369"/>
      <c r="S14132" s="369"/>
      <c r="V14132" s="358"/>
    </row>
    <row r="14133" spans="8:22">
      <c r="H14133" s="369"/>
      <c r="M14133" s="368"/>
      <c r="P14133" s="369"/>
      <c r="S14133" s="369"/>
      <c r="V14133" s="358"/>
    </row>
    <row r="14134" spans="8:22">
      <c r="H14134" s="369"/>
      <c r="M14134" s="368"/>
      <c r="P14134" s="369"/>
      <c r="S14134" s="369"/>
      <c r="V14134" s="358"/>
    </row>
    <row r="14135" spans="8:22">
      <c r="H14135" s="369"/>
      <c r="M14135" s="368"/>
      <c r="P14135" s="369"/>
      <c r="S14135" s="369"/>
      <c r="V14135" s="358"/>
    </row>
    <row r="14136" spans="8:22">
      <c r="H14136" s="369"/>
      <c r="M14136" s="368"/>
      <c r="P14136" s="369"/>
      <c r="S14136" s="369"/>
      <c r="V14136" s="358"/>
    </row>
    <row r="14137" spans="8:22">
      <c r="H14137" s="369"/>
      <c r="M14137" s="368"/>
      <c r="P14137" s="369"/>
      <c r="S14137" s="369"/>
      <c r="V14137" s="358"/>
    </row>
    <row r="14138" spans="8:22">
      <c r="H14138" s="369"/>
      <c r="M14138" s="368"/>
      <c r="P14138" s="369"/>
      <c r="S14138" s="369"/>
      <c r="V14138" s="358"/>
    </row>
    <row r="14139" spans="8:22">
      <c r="H14139" s="369"/>
      <c r="M14139" s="368"/>
      <c r="P14139" s="369"/>
      <c r="S14139" s="369"/>
      <c r="V14139" s="358"/>
    </row>
    <row r="14140" spans="8:22">
      <c r="H14140" s="369"/>
      <c r="M14140" s="368"/>
      <c r="P14140" s="369"/>
      <c r="S14140" s="369"/>
      <c r="V14140" s="358"/>
    </row>
    <row r="14141" spans="8:22">
      <c r="H14141" s="369"/>
      <c r="M14141" s="368"/>
      <c r="P14141" s="369"/>
      <c r="S14141" s="369"/>
      <c r="V14141" s="358"/>
    </row>
    <row r="14142" spans="8:22">
      <c r="H14142" s="369"/>
      <c r="M14142" s="368"/>
      <c r="P14142" s="369"/>
      <c r="S14142" s="369"/>
      <c r="V14142" s="358"/>
    </row>
    <row r="14143" spans="8:22">
      <c r="H14143" s="369"/>
      <c r="M14143" s="368"/>
      <c r="P14143" s="369"/>
      <c r="S14143" s="369"/>
      <c r="V14143" s="358"/>
    </row>
    <row r="14144" spans="8:22">
      <c r="H14144" s="369"/>
      <c r="M14144" s="368"/>
      <c r="P14144" s="369"/>
      <c r="S14144" s="369"/>
      <c r="V14144" s="358"/>
    </row>
    <row r="14145" spans="8:22">
      <c r="H14145" s="369"/>
      <c r="M14145" s="368"/>
      <c r="P14145" s="369"/>
      <c r="S14145" s="369"/>
      <c r="V14145" s="358"/>
    </row>
    <row r="14146" spans="8:22">
      <c r="H14146" s="369"/>
      <c r="M14146" s="368"/>
      <c r="P14146" s="369"/>
      <c r="S14146" s="369"/>
      <c r="V14146" s="358"/>
    </row>
    <row r="14147" spans="8:22">
      <c r="H14147" s="369"/>
      <c r="M14147" s="368"/>
      <c r="P14147" s="369"/>
      <c r="S14147" s="369"/>
      <c r="V14147" s="358"/>
    </row>
    <row r="14148" spans="8:22">
      <c r="H14148" s="369"/>
      <c r="M14148" s="368"/>
      <c r="P14148" s="369"/>
      <c r="S14148" s="369"/>
      <c r="V14148" s="358"/>
    </row>
    <row r="14149" spans="8:22">
      <c r="H14149" s="369"/>
      <c r="M14149" s="368"/>
      <c r="P14149" s="369"/>
      <c r="S14149" s="369"/>
      <c r="V14149" s="358"/>
    </row>
    <row r="14150" spans="8:22">
      <c r="H14150" s="369"/>
      <c r="M14150" s="368"/>
      <c r="P14150" s="369"/>
      <c r="S14150" s="369"/>
      <c r="V14150" s="358"/>
    </row>
    <row r="14151" spans="8:22">
      <c r="H14151" s="369"/>
      <c r="M14151" s="368"/>
      <c r="P14151" s="369"/>
      <c r="S14151" s="369"/>
      <c r="V14151" s="358"/>
    </row>
    <row r="14152" spans="8:22">
      <c r="H14152" s="369"/>
      <c r="M14152" s="368"/>
      <c r="P14152" s="369"/>
      <c r="S14152" s="369"/>
      <c r="V14152" s="358"/>
    </row>
    <row r="14153" spans="8:22">
      <c r="H14153" s="369"/>
      <c r="M14153" s="368"/>
      <c r="P14153" s="369"/>
      <c r="S14153" s="369"/>
      <c r="V14153" s="358"/>
    </row>
    <row r="14154" spans="8:22">
      <c r="H14154" s="369"/>
      <c r="M14154" s="368"/>
      <c r="P14154" s="369"/>
      <c r="S14154" s="369"/>
      <c r="V14154" s="358"/>
    </row>
    <row r="14155" spans="8:22">
      <c r="H14155" s="369"/>
      <c r="M14155" s="368"/>
      <c r="P14155" s="369"/>
      <c r="S14155" s="369"/>
      <c r="V14155" s="358"/>
    </row>
    <row r="14156" spans="8:22">
      <c r="H14156" s="369"/>
      <c r="M14156" s="368"/>
      <c r="P14156" s="369"/>
      <c r="S14156" s="369"/>
      <c r="V14156" s="358"/>
    </row>
    <row r="14157" spans="8:22">
      <c r="H14157" s="369"/>
      <c r="M14157" s="368"/>
      <c r="P14157" s="369"/>
      <c r="S14157" s="369"/>
      <c r="V14157" s="358"/>
    </row>
    <row r="14158" spans="8:22">
      <c r="H14158" s="369"/>
      <c r="M14158" s="368"/>
      <c r="P14158" s="369"/>
      <c r="S14158" s="369"/>
      <c r="V14158" s="358"/>
    </row>
    <row r="14159" spans="8:22">
      <c r="H14159" s="369"/>
      <c r="M14159" s="368"/>
      <c r="P14159" s="369"/>
      <c r="S14159" s="369"/>
      <c r="V14159" s="358"/>
    </row>
    <row r="14160" spans="8:22">
      <c r="H14160" s="369"/>
      <c r="M14160" s="368"/>
      <c r="P14160" s="369"/>
      <c r="S14160" s="369"/>
      <c r="V14160" s="358"/>
    </row>
    <row r="14161" spans="8:22">
      <c r="H14161" s="369"/>
      <c r="M14161" s="368"/>
      <c r="P14161" s="369"/>
      <c r="S14161" s="369"/>
      <c r="V14161" s="358"/>
    </row>
    <row r="14162" spans="8:22">
      <c r="H14162" s="369"/>
      <c r="M14162" s="368"/>
      <c r="P14162" s="369"/>
      <c r="S14162" s="369"/>
      <c r="V14162" s="358"/>
    </row>
    <row r="14163" spans="8:22">
      <c r="H14163" s="369"/>
      <c r="M14163" s="368"/>
      <c r="P14163" s="369"/>
      <c r="S14163" s="369"/>
      <c r="V14163" s="358"/>
    </row>
    <row r="14164" spans="8:22">
      <c r="H14164" s="369"/>
      <c r="M14164" s="368"/>
      <c r="P14164" s="369"/>
      <c r="S14164" s="369"/>
      <c r="V14164" s="358"/>
    </row>
    <row r="14165" spans="8:22">
      <c r="H14165" s="369"/>
      <c r="M14165" s="368"/>
      <c r="P14165" s="369"/>
      <c r="S14165" s="369"/>
      <c r="V14165" s="358"/>
    </row>
    <row r="14166" spans="8:22">
      <c r="H14166" s="369"/>
      <c r="M14166" s="368"/>
      <c r="P14166" s="369"/>
      <c r="S14166" s="369"/>
      <c r="V14166" s="358"/>
    </row>
    <row r="14167" spans="8:22">
      <c r="H14167" s="369"/>
      <c r="M14167" s="368"/>
      <c r="P14167" s="369"/>
      <c r="S14167" s="369"/>
      <c r="V14167" s="358"/>
    </row>
    <row r="14168" spans="8:22">
      <c r="H14168" s="369"/>
      <c r="M14168" s="368"/>
      <c r="P14168" s="369"/>
      <c r="S14168" s="369"/>
      <c r="V14168" s="358"/>
    </row>
    <row r="14169" spans="8:22">
      <c r="H14169" s="369"/>
      <c r="M14169" s="368"/>
      <c r="P14169" s="369"/>
      <c r="S14169" s="369"/>
      <c r="V14169" s="358"/>
    </row>
    <row r="14170" spans="8:22">
      <c r="H14170" s="369"/>
      <c r="M14170" s="368"/>
      <c r="P14170" s="369"/>
      <c r="S14170" s="369"/>
      <c r="V14170" s="358"/>
    </row>
    <row r="14171" spans="8:22">
      <c r="H14171" s="369"/>
      <c r="M14171" s="368"/>
      <c r="P14171" s="369"/>
      <c r="S14171" s="369"/>
      <c r="V14171" s="358"/>
    </row>
    <row r="14172" spans="8:22">
      <c r="H14172" s="369"/>
      <c r="M14172" s="368"/>
      <c r="P14172" s="369"/>
      <c r="S14172" s="369"/>
      <c r="V14172" s="358"/>
    </row>
    <row r="14173" spans="8:22">
      <c r="H14173" s="369"/>
      <c r="M14173" s="368"/>
      <c r="P14173" s="369"/>
      <c r="S14173" s="369"/>
      <c r="V14173" s="358"/>
    </row>
    <row r="14174" spans="8:22">
      <c r="H14174" s="369"/>
      <c r="M14174" s="368"/>
      <c r="P14174" s="369"/>
      <c r="S14174" s="369"/>
      <c r="V14174" s="358"/>
    </row>
    <row r="14175" spans="8:22">
      <c r="H14175" s="369"/>
      <c r="M14175" s="368"/>
      <c r="P14175" s="369"/>
      <c r="S14175" s="369"/>
      <c r="V14175" s="358"/>
    </row>
    <row r="14176" spans="8:22">
      <c r="H14176" s="369"/>
      <c r="M14176" s="368"/>
      <c r="P14176" s="369"/>
      <c r="S14176" s="369"/>
      <c r="V14176" s="358"/>
    </row>
    <row r="14177" spans="8:22">
      <c r="H14177" s="369"/>
      <c r="M14177" s="368"/>
      <c r="P14177" s="369"/>
      <c r="S14177" s="369"/>
      <c r="V14177" s="358"/>
    </row>
    <row r="14178" spans="8:22">
      <c r="H14178" s="369"/>
      <c r="M14178" s="368"/>
      <c r="P14178" s="369"/>
      <c r="S14178" s="369"/>
      <c r="V14178" s="358"/>
    </row>
    <row r="14179" spans="8:22">
      <c r="H14179" s="369"/>
      <c r="M14179" s="368"/>
      <c r="P14179" s="369"/>
      <c r="S14179" s="369"/>
      <c r="V14179" s="358"/>
    </row>
    <row r="14180" spans="8:22">
      <c r="H14180" s="369"/>
      <c r="M14180" s="368"/>
      <c r="P14180" s="369"/>
      <c r="S14180" s="369"/>
      <c r="V14180" s="358"/>
    </row>
    <row r="14181" spans="8:22">
      <c r="H14181" s="369"/>
      <c r="M14181" s="368"/>
      <c r="P14181" s="369"/>
      <c r="S14181" s="369"/>
      <c r="V14181" s="358"/>
    </row>
    <row r="14182" spans="8:22">
      <c r="H14182" s="369"/>
      <c r="M14182" s="368"/>
      <c r="P14182" s="369"/>
      <c r="S14182" s="369"/>
      <c r="V14182" s="358"/>
    </row>
    <row r="14183" spans="8:22">
      <c r="H14183" s="369"/>
      <c r="M14183" s="368"/>
      <c r="P14183" s="369"/>
      <c r="S14183" s="369"/>
      <c r="V14183" s="358"/>
    </row>
    <row r="14184" spans="8:22">
      <c r="H14184" s="369"/>
      <c r="M14184" s="368"/>
      <c r="P14184" s="369"/>
      <c r="S14184" s="369"/>
      <c r="V14184" s="358"/>
    </row>
    <row r="14185" spans="8:22">
      <c r="H14185" s="369"/>
      <c r="M14185" s="368"/>
      <c r="P14185" s="369"/>
      <c r="S14185" s="369"/>
      <c r="V14185" s="358"/>
    </row>
    <row r="14186" spans="8:22">
      <c r="H14186" s="369"/>
      <c r="M14186" s="368"/>
      <c r="P14186" s="369"/>
      <c r="S14186" s="369"/>
      <c r="V14186" s="358"/>
    </row>
    <row r="14187" spans="8:22">
      <c r="H14187" s="369"/>
      <c r="M14187" s="368"/>
      <c r="P14187" s="369"/>
      <c r="S14187" s="369"/>
      <c r="V14187" s="358"/>
    </row>
    <row r="14188" spans="8:22">
      <c r="H14188" s="369"/>
      <c r="M14188" s="368"/>
      <c r="P14188" s="369"/>
      <c r="S14188" s="369"/>
      <c r="V14188" s="358"/>
    </row>
    <row r="14189" spans="8:22">
      <c r="H14189" s="369"/>
      <c r="M14189" s="368"/>
      <c r="P14189" s="369"/>
      <c r="S14189" s="369"/>
      <c r="V14189" s="358"/>
    </row>
    <row r="14190" spans="8:22">
      <c r="H14190" s="369"/>
      <c r="M14190" s="368"/>
      <c r="P14190" s="369"/>
      <c r="S14190" s="369"/>
      <c r="V14190" s="358"/>
    </row>
    <row r="14191" spans="8:22">
      <c r="H14191" s="369"/>
      <c r="M14191" s="368"/>
      <c r="P14191" s="369"/>
      <c r="S14191" s="369"/>
      <c r="V14191" s="358"/>
    </row>
    <row r="14192" spans="8:22">
      <c r="H14192" s="369"/>
      <c r="M14192" s="368"/>
      <c r="P14192" s="369"/>
      <c r="S14192" s="369"/>
      <c r="V14192" s="358"/>
    </row>
    <row r="14193" spans="8:22">
      <c r="H14193" s="369"/>
      <c r="M14193" s="368"/>
      <c r="P14193" s="369"/>
      <c r="S14193" s="369"/>
      <c r="V14193" s="358"/>
    </row>
    <row r="14194" spans="8:22">
      <c r="H14194" s="369"/>
      <c r="M14194" s="368"/>
      <c r="P14194" s="369"/>
      <c r="S14194" s="369"/>
      <c r="V14194" s="358"/>
    </row>
    <row r="14195" spans="8:22">
      <c r="H14195" s="369"/>
      <c r="M14195" s="368"/>
      <c r="P14195" s="369"/>
      <c r="S14195" s="369"/>
      <c r="V14195" s="358"/>
    </row>
    <row r="14196" spans="8:22">
      <c r="H14196" s="369"/>
      <c r="M14196" s="368"/>
      <c r="P14196" s="369"/>
      <c r="S14196" s="369"/>
      <c r="V14196" s="358"/>
    </row>
    <row r="14197" spans="8:22">
      <c r="H14197" s="369"/>
      <c r="M14197" s="368"/>
      <c r="P14197" s="369"/>
      <c r="S14197" s="369"/>
      <c r="V14197" s="358"/>
    </row>
    <row r="14198" spans="8:22">
      <c r="H14198" s="369"/>
      <c r="M14198" s="368"/>
      <c r="P14198" s="369"/>
      <c r="S14198" s="369"/>
      <c r="V14198" s="358"/>
    </row>
    <row r="14199" spans="8:22">
      <c r="H14199" s="369"/>
      <c r="M14199" s="368"/>
      <c r="P14199" s="369"/>
      <c r="S14199" s="369"/>
      <c r="V14199" s="358"/>
    </row>
    <row r="14200" spans="8:22">
      <c r="H14200" s="369"/>
      <c r="M14200" s="368"/>
      <c r="P14200" s="369"/>
      <c r="S14200" s="369"/>
      <c r="V14200" s="358"/>
    </row>
    <row r="14201" spans="8:22">
      <c r="H14201" s="369"/>
      <c r="M14201" s="368"/>
      <c r="P14201" s="369"/>
      <c r="S14201" s="369"/>
      <c r="V14201" s="358"/>
    </row>
    <row r="14202" spans="8:22">
      <c r="H14202" s="369"/>
      <c r="M14202" s="368"/>
      <c r="P14202" s="369"/>
      <c r="S14202" s="369"/>
      <c r="V14202" s="358"/>
    </row>
    <row r="14203" spans="8:22">
      <c r="H14203" s="369"/>
      <c r="M14203" s="368"/>
      <c r="P14203" s="369"/>
      <c r="S14203" s="369"/>
      <c r="V14203" s="358"/>
    </row>
    <row r="14204" spans="8:22">
      <c r="H14204" s="369"/>
      <c r="M14204" s="368"/>
      <c r="P14204" s="369"/>
      <c r="S14204" s="369"/>
      <c r="V14204" s="358"/>
    </row>
    <row r="14205" spans="8:22">
      <c r="H14205" s="369"/>
      <c r="M14205" s="368"/>
      <c r="P14205" s="369"/>
      <c r="S14205" s="369"/>
      <c r="V14205" s="358"/>
    </row>
    <row r="14206" spans="8:22">
      <c r="H14206" s="369"/>
      <c r="M14206" s="368"/>
      <c r="P14206" s="369"/>
      <c r="S14206" s="369"/>
      <c r="V14206" s="358"/>
    </row>
    <row r="14207" spans="8:22">
      <c r="H14207" s="369"/>
      <c r="M14207" s="368"/>
      <c r="P14207" s="369"/>
      <c r="S14207" s="369"/>
      <c r="V14207" s="358"/>
    </row>
    <row r="14208" spans="8:22">
      <c r="H14208" s="369"/>
      <c r="M14208" s="368"/>
      <c r="P14208" s="369"/>
      <c r="S14208" s="369"/>
      <c r="V14208" s="358"/>
    </row>
    <row r="14209" spans="8:22">
      <c r="H14209" s="369"/>
      <c r="M14209" s="368"/>
      <c r="P14209" s="369"/>
      <c r="S14209" s="369"/>
      <c r="V14209" s="358"/>
    </row>
    <row r="14210" spans="8:22">
      <c r="H14210" s="369"/>
      <c r="M14210" s="368"/>
      <c r="P14210" s="369"/>
      <c r="S14210" s="369"/>
      <c r="V14210" s="358"/>
    </row>
    <row r="14211" spans="8:22">
      <c r="H14211" s="369"/>
      <c r="M14211" s="368"/>
      <c r="P14211" s="369"/>
      <c r="S14211" s="369"/>
      <c r="V14211" s="358"/>
    </row>
    <row r="14212" spans="8:22">
      <c r="H14212" s="369"/>
      <c r="M14212" s="368"/>
      <c r="P14212" s="369"/>
      <c r="S14212" s="369"/>
      <c r="V14212" s="358"/>
    </row>
    <row r="14213" spans="8:22">
      <c r="H14213" s="369"/>
      <c r="M14213" s="368"/>
      <c r="P14213" s="369"/>
      <c r="S14213" s="369"/>
      <c r="V14213" s="358"/>
    </row>
    <row r="14214" spans="8:22">
      <c r="H14214" s="369"/>
      <c r="M14214" s="368"/>
      <c r="P14214" s="369"/>
      <c r="S14214" s="369"/>
      <c r="V14214" s="358"/>
    </row>
    <row r="14215" spans="8:22">
      <c r="H14215" s="369"/>
      <c r="M14215" s="368"/>
      <c r="P14215" s="369"/>
      <c r="S14215" s="369"/>
      <c r="V14215" s="358"/>
    </row>
    <row r="14216" spans="8:22">
      <c r="H14216" s="369"/>
      <c r="M14216" s="368"/>
      <c r="P14216" s="369"/>
      <c r="S14216" s="369"/>
      <c r="V14216" s="358"/>
    </row>
    <row r="14217" spans="8:22">
      <c r="H14217" s="369"/>
      <c r="M14217" s="368"/>
      <c r="P14217" s="369"/>
      <c r="S14217" s="369"/>
      <c r="V14217" s="358"/>
    </row>
    <row r="14218" spans="8:22">
      <c r="H14218" s="369"/>
      <c r="M14218" s="368"/>
      <c r="P14218" s="369"/>
      <c r="S14218" s="369"/>
      <c r="V14218" s="358"/>
    </row>
    <row r="14219" spans="8:22">
      <c r="H14219" s="369"/>
      <c r="M14219" s="368"/>
      <c r="P14219" s="369"/>
      <c r="S14219" s="369"/>
      <c r="V14219" s="358"/>
    </row>
    <row r="14220" spans="8:22">
      <c r="H14220" s="369"/>
      <c r="M14220" s="368"/>
      <c r="P14220" s="369"/>
      <c r="S14220" s="369"/>
      <c r="V14220" s="358"/>
    </row>
    <row r="14221" spans="8:22">
      <c r="H14221" s="369"/>
      <c r="M14221" s="368"/>
      <c r="P14221" s="369"/>
      <c r="S14221" s="369"/>
      <c r="V14221" s="358"/>
    </row>
    <row r="14222" spans="8:22">
      <c r="H14222" s="369"/>
      <c r="M14222" s="368"/>
      <c r="P14222" s="369"/>
      <c r="S14222" s="369"/>
      <c r="V14222" s="358"/>
    </row>
    <row r="14223" spans="8:22">
      <c r="H14223" s="369"/>
      <c r="M14223" s="368"/>
      <c r="P14223" s="369"/>
      <c r="S14223" s="369"/>
      <c r="V14223" s="358"/>
    </row>
    <row r="14224" spans="8:22">
      <c r="H14224" s="369"/>
      <c r="M14224" s="368"/>
      <c r="P14224" s="369"/>
      <c r="S14224" s="369"/>
      <c r="V14224" s="358"/>
    </row>
    <row r="14225" spans="8:22">
      <c r="H14225" s="369"/>
      <c r="M14225" s="368"/>
      <c r="P14225" s="369"/>
      <c r="S14225" s="369"/>
      <c r="V14225" s="358"/>
    </row>
    <row r="14226" spans="8:22">
      <c r="H14226" s="369"/>
      <c r="M14226" s="368"/>
      <c r="P14226" s="369"/>
      <c r="S14226" s="369"/>
      <c r="V14226" s="358"/>
    </row>
    <row r="14227" spans="8:22">
      <c r="H14227" s="369"/>
      <c r="M14227" s="368"/>
      <c r="P14227" s="369"/>
      <c r="S14227" s="369"/>
      <c r="V14227" s="358"/>
    </row>
    <row r="14228" spans="8:22">
      <c r="H14228" s="369"/>
      <c r="M14228" s="368"/>
      <c r="P14228" s="369"/>
      <c r="S14228" s="369"/>
      <c r="V14228" s="358"/>
    </row>
    <row r="14229" spans="8:22">
      <c r="H14229" s="369"/>
      <c r="M14229" s="368"/>
      <c r="P14229" s="369"/>
      <c r="S14229" s="369"/>
      <c r="V14229" s="358"/>
    </row>
    <row r="14230" spans="8:22">
      <c r="H14230" s="369"/>
      <c r="M14230" s="368"/>
      <c r="P14230" s="369"/>
      <c r="S14230" s="369"/>
      <c r="V14230" s="358"/>
    </row>
    <row r="14231" spans="8:22">
      <c r="H14231" s="369"/>
      <c r="M14231" s="368"/>
      <c r="P14231" s="369"/>
      <c r="S14231" s="369"/>
      <c r="V14231" s="358"/>
    </row>
    <row r="14232" spans="8:22">
      <c r="H14232" s="369"/>
      <c r="M14232" s="368"/>
      <c r="P14232" s="369"/>
      <c r="S14232" s="369"/>
      <c r="V14232" s="358"/>
    </row>
    <row r="14233" spans="8:22">
      <c r="H14233" s="369"/>
      <c r="M14233" s="368"/>
      <c r="P14233" s="369"/>
      <c r="S14233" s="369"/>
      <c r="V14233" s="358"/>
    </row>
    <row r="14234" spans="8:22">
      <c r="H14234" s="369"/>
      <c r="M14234" s="368"/>
      <c r="P14234" s="369"/>
      <c r="S14234" s="369"/>
      <c r="V14234" s="358"/>
    </row>
    <row r="14235" spans="8:22">
      <c r="H14235" s="369"/>
      <c r="M14235" s="368"/>
      <c r="P14235" s="369"/>
      <c r="S14235" s="369"/>
      <c r="V14235" s="358"/>
    </row>
    <row r="14236" spans="8:22">
      <c r="H14236" s="369"/>
      <c r="M14236" s="368"/>
      <c r="P14236" s="369"/>
      <c r="S14236" s="369"/>
      <c r="V14236" s="358"/>
    </row>
    <row r="14237" spans="8:22">
      <c r="H14237" s="369"/>
      <c r="M14237" s="368"/>
      <c r="P14237" s="369"/>
      <c r="S14237" s="369"/>
      <c r="V14237" s="358"/>
    </row>
    <row r="14238" spans="8:22">
      <c r="H14238" s="369"/>
      <c r="M14238" s="368"/>
      <c r="P14238" s="369"/>
      <c r="S14238" s="369"/>
      <c r="V14238" s="358"/>
    </row>
    <row r="14239" spans="8:22">
      <c r="H14239" s="369"/>
      <c r="M14239" s="368"/>
      <c r="P14239" s="369"/>
      <c r="S14239" s="369"/>
      <c r="V14239" s="358"/>
    </row>
    <row r="14240" spans="8:22">
      <c r="H14240" s="369"/>
      <c r="M14240" s="368"/>
      <c r="P14240" s="369"/>
      <c r="S14240" s="369"/>
      <c r="V14240" s="358"/>
    </row>
    <row r="14241" spans="8:22">
      <c r="H14241" s="369"/>
      <c r="M14241" s="368"/>
      <c r="P14241" s="369"/>
      <c r="S14241" s="369"/>
      <c r="V14241" s="358"/>
    </row>
    <row r="14242" spans="8:22">
      <c r="H14242" s="369"/>
      <c r="M14242" s="368"/>
      <c r="P14242" s="369"/>
      <c r="S14242" s="369"/>
      <c r="V14242" s="358"/>
    </row>
    <row r="14243" spans="8:22">
      <c r="H14243" s="369"/>
      <c r="M14243" s="368"/>
      <c r="P14243" s="369"/>
      <c r="S14243" s="369"/>
      <c r="V14243" s="358"/>
    </row>
    <row r="14244" spans="8:22">
      <c r="H14244" s="369"/>
      <c r="M14244" s="368"/>
      <c r="P14244" s="369"/>
      <c r="S14244" s="369"/>
      <c r="V14244" s="358"/>
    </row>
    <row r="14245" spans="8:22">
      <c r="H14245" s="369"/>
      <c r="M14245" s="368"/>
      <c r="P14245" s="369"/>
      <c r="S14245" s="369"/>
      <c r="V14245" s="358"/>
    </row>
    <row r="14246" spans="8:22">
      <c r="H14246" s="369"/>
      <c r="M14246" s="368"/>
      <c r="P14246" s="369"/>
      <c r="S14246" s="369"/>
      <c r="V14246" s="358"/>
    </row>
    <row r="14247" spans="8:22">
      <c r="H14247" s="369"/>
      <c r="M14247" s="368"/>
      <c r="P14247" s="369"/>
      <c r="S14247" s="369"/>
      <c r="V14247" s="358"/>
    </row>
    <row r="14248" spans="8:22">
      <c r="H14248" s="369"/>
      <c r="M14248" s="368"/>
      <c r="P14248" s="369"/>
      <c r="S14248" s="369"/>
      <c r="V14248" s="358"/>
    </row>
    <row r="14249" spans="8:22">
      <c r="H14249" s="369"/>
      <c r="M14249" s="368"/>
      <c r="P14249" s="369"/>
      <c r="S14249" s="369"/>
      <c r="V14249" s="358"/>
    </row>
    <row r="14250" spans="8:22">
      <c r="H14250" s="369"/>
      <c r="M14250" s="368"/>
      <c r="P14250" s="369"/>
      <c r="S14250" s="369"/>
      <c r="V14250" s="358"/>
    </row>
    <row r="14251" spans="8:22">
      <c r="H14251" s="369"/>
      <c r="M14251" s="368"/>
      <c r="P14251" s="369"/>
      <c r="S14251" s="369"/>
      <c r="V14251" s="358"/>
    </row>
    <row r="14252" spans="8:22">
      <c r="H14252" s="369"/>
      <c r="M14252" s="368"/>
      <c r="P14252" s="369"/>
      <c r="S14252" s="369"/>
      <c r="V14252" s="358"/>
    </row>
    <row r="14253" spans="8:22">
      <c r="H14253" s="369"/>
      <c r="M14253" s="368"/>
      <c r="P14253" s="369"/>
      <c r="S14253" s="369"/>
      <c r="V14253" s="358"/>
    </row>
    <row r="14254" spans="8:22">
      <c r="H14254" s="369"/>
      <c r="M14254" s="368"/>
      <c r="P14254" s="369"/>
      <c r="S14254" s="369"/>
      <c r="V14254" s="358"/>
    </row>
    <row r="14255" spans="8:22">
      <c r="H14255" s="369"/>
      <c r="M14255" s="368"/>
      <c r="P14255" s="369"/>
      <c r="S14255" s="369"/>
      <c r="V14255" s="358"/>
    </row>
    <row r="14256" spans="8:22">
      <c r="H14256" s="369"/>
      <c r="M14256" s="368"/>
      <c r="P14256" s="369"/>
      <c r="S14256" s="369"/>
      <c r="V14256" s="358"/>
    </row>
    <row r="14257" spans="8:22">
      <c r="H14257" s="369"/>
      <c r="M14257" s="368"/>
      <c r="P14257" s="369"/>
      <c r="S14257" s="369"/>
      <c r="V14257" s="358"/>
    </row>
    <row r="14258" spans="8:22">
      <c r="H14258" s="369"/>
      <c r="M14258" s="368"/>
      <c r="P14258" s="369"/>
      <c r="S14258" s="369"/>
      <c r="V14258" s="358"/>
    </row>
    <row r="14259" spans="8:22">
      <c r="H14259" s="369"/>
      <c r="M14259" s="368"/>
      <c r="P14259" s="369"/>
      <c r="S14259" s="369"/>
      <c r="V14259" s="358"/>
    </row>
    <row r="14260" spans="8:22">
      <c r="H14260" s="369"/>
      <c r="M14260" s="368"/>
      <c r="P14260" s="369"/>
      <c r="S14260" s="369"/>
      <c r="V14260" s="358"/>
    </row>
    <row r="14261" spans="8:22">
      <c r="H14261" s="369"/>
      <c r="M14261" s="368"/>
      <c r="P14261" s="369"/>
      <c r="S14261" s="369"/>
      <c r="V14261" s="358"/>
    </row>
    <row r="14262" spans="8:22">
      <c r="H14262" s="369"/>
      <c r="M14262" s="368"/>
      <c r="P14262" s="369"/>
      <c r="S14262" s="369"/>
      <c r="V14262" s="358"/>
    </row>
    <row r="14263" spans="8:22">
      <c r="H14263" s="369"/>
      <c r="M14263" s="368"/>
      <c r="P14263" s="369"/>
      <c r="S14263" s="369"/>
      <c r="V14263" s="358"/>
    </row>
    <row r="14264" spans="8:22">
      <c r="H14264" s="369"/>
      <c r="M14264" s="368"/>
      <c r="P14264" s="369"/>
      <c r="S14264" s="369"/>
      <c r="V14264" s="358"/>
    </row>
    <row r="14265" spans="8:22">
      <c r="H14265" s="369"/>
      <c r="M14265" s="368"/>
      <c r="P14265" s="369"/>
      <c r="S14265" s="369"/>
      <c r="V14265" s="358"/>
    </row>
    <row r="14266" spans="8:22">
      <c r="H14266" s="369"/>
      <c r="M14266" s="368"/>
      <c r="P14266" s="369"/>
      <c r="S14266" s="369"/>
      <c r="V14266" s="358"/>
    </row>
    <row r="14267" spans="8:22">
      <c r="H14267" s="369"/>
      <c r="M14267" s="368"/>
      <c r="P14267" s="369"/>
      <c r="S14267" s="369"/>
      <c r="V14267" s="358"/>
    </row>
    <row r="14268" spans="8:22">
      <c r="H14268" s="369"/>
      <c r="M14268" s="368"/>
      <c r="P14268" s="369"/>
      <c r="S14268" s="369"/>
      <c r="V14268" s="358"/>
    </row>
    <row r="14269" spans="8:22">
      <c r="H14269" s="369"/>
      <c r="M14269" s="368"/>
      <c r="P14269" s="369"/>
      <c r="S14269" s="369"/>
      <c r="V14269" s="358"/>
    </row>
    <row r="14270" spans="8:22">
      <c r="H14270" s="369"/>
      <c r="M14270" s="368"/>
      <c r="P14270" s="369"/>
      <c r="S14270" s="369"/>
      <c r="V14270" s="358"/>
    </row>
    <row r="14271" spans="8:22">
      <c r="H14271" s="369"/>
      <c r="M14271" s="368"/>
      <c r="P14271" s="369"/>
      <c r="S14271" s="369"/>
      <c r="V14271" s="358"/>
    </row>
    <row r="14272" spans="8:22">
      <c r="H14272" s="369"/>
      <c r="M14272" s="368"/>
      <c r="P14272" s="369"/>
      <c r="S14272" s="369"/>
      <c r="V14272" s="358"/>
    </row>
    <row r="14273" spans="8:22">
      <c r="H14273" s="369"/>
      <c r="M14273" s="368"/>
      <c r="P14273" s="369"/>
      <c r="S14273" s="369"/>
      <c r="V14273" s="358"/>
    </row>
    <row r="14274" spans="8:22">
      <c r="H14274" s="369"/>
      <c r="M14274" s="368"/>
      <c r="P14274" s="369"/>
      <c r="S14274" s="369"/>
      <c r="V14274" s="358"/>
    </row>
    <row r="14275" spans="8:22">
      <c r="H14275" s="369"/>
      <c r="M14275" s="368"/>
      <c r="P14275" s="369"/>
      <c r="S14275" s="369"/>
      <c r="V14275" s="358"/>
    </row>
    <row r="14276" spans="8:22">
      <c r="H14276" s="369"/>
      <c r="M14276" s="368"/>
      <c r="P14276" s="369"/>
      <c r="S14276" s="369"/>
      <c r="V14276" s="358"/>
    </row>
    <row r="14277" spans="8:22">
      <c r="H14277" s="369"/>
      <c r="M14277" s="368"/>
      <c r="P14277" s="369"/>
      <c r="S14277" s="369"/>
      <c r="V14277" s="358"/>
    </row>
    <row r="14278" spans="8:22">
      <c r="H14278" s="369"/>
      <c r="M14278" s="368"/>
      <c r="P14278" s="369"/>
      <c r="S14278" s="369"/>
      <c r="V14278" s="358"/>
    </row>
    <row r="14279" spans="8:22">
      <c r="H14279" s="369"/>
      <c r="M14279" s="368"/>
      <c r="P14279" s="369"/>
      <c r="S14279" s="369"/>
      <c r="V14279" s="358"/>
    </row>
    <row r="14280" spans="8:22">
      <c r="H14280" s="369"/>
      <c r="M14280" s="368"/>
      <c r="P14280" s="369"/>
      <c r="S14280" s="369"/>
      <c r="V14280" s="358"/>
    </row>
    <row r="14281" spans="8:22">
      <c r="H14281" s="369"/>
      <c r="M14281" s="368"/>
      <c r="P14281" s="369"/>
      <c r="S14281" s="369"/>
      <c r="V14281" s="358"/>
    </row>
    <row r="14282" spans="8:22">
      <c r="H14282" s="369"/>
      <c r="M14282" s="368"/>
      <c r="P14282" s="369"/>
      <c r="S14282" s="369"/>
      <c r="V14282" s="358"/>
    </row>
    <row r="14283" spans="8:22">
      <c r="H14283" s="369"/>
      <c r="M14283" s="368"/>
      <c r="P14283" s="369"/>
      <c r="S14283" s="369"/>
      <c r="V14283" s="358"/>
    </row>
    <row r="14284" spans="8:22">
      <c r="H14284" s="369"/>
      <c r="M14284" s="368"/>
      <c r="P14284" s="369"/>
      <c r="S14284" s="369"/>
      <c r="V14284" s="358"/>
    </row>
    <row r="14285" spans="8:22">
      <c r="H14285" s="369"/>
      <c r="M14285" s="368"/>
      <c r="P14285" s="369"/>
      <c r="S14285" s="369"/>
      <c r="V14285" s="358"/>
    </row>
    <row r="14286" spans="8:22">
      <c r="H14286" s="369"/>
      <c r="M14286" s="368"/>
      <c r="P14286" s="369"/>
      <c r="S14286" s="369"/>
      <c r="V14286" s="358"/>
    </row>
    <row r="14287" spans="8:22">
      <c r="H14287" s="369"/>
      <c r="M14287" s="368"/>
      <c r="P14287" s="369"/>
      <c r="S14287" s="369"/>
      <c r="V14287" s="358"/>
    </row>
    <row r="14288" spans="8:22">
      <c r="H14288" s="369"/>
      <c r="M14288" s="368"/>
      <c r="P14288" s="369"/>
      <c r="S14288" s="369"/>
      <c r="V14288" s="358"/>
    </row>
    <row r="14289" spans="8:22">
      <c r="H14289" s="369"/>
      <c r="M14289" s="368"/>
      <c r="P14289" s="369"/>
      <c r="S14289" s="369"/>
      <c r="V14289" s="358"/>
    </row>
    <row r="14290" spans="8:22">
      <c r="H14290" s="369"/>
      <c r="M14290" s="368"/>
      <c r="P14290" s="369"/>
      <c r="S14290" s="369"/>
      <c r="V14290" s="358"/>
    </row>
    <row r="14291" spans="8:22">
      <c r="H14291" s="369"/>
      <c r="M14291" s="368"/>
      <c r="P14291" s="369"/>
      <c r="S14291" s="369"/>
      <c r="V14291" s="358"/>
    </row>
    <row r="14292" spans="8:22">
      <c r="H14292" s="369"/>
      <c r="M14292" s="368"/>
      <c r="P14292" s="369"/>
      <c r="S14292" s="369"/>
      <c r="V14292" s="358"/>
    </row>
    <row r="14293" spans="8:22">
      <c r="H14293" s="369"/>
      <c r="M14293" s="368"/>
      <c r="P14293" s="369"/>
      <c r="S14293" s="369"/>
      <c r="V14293" s="358"/>
    </row>
    <row r="14294" spans="8:22">
      <c r="H14294" s="369"/>
      <c r="M14294" s="368"/>
      <c r="P14294" s="369"/>
      <c r="S14294" s="369"/>
      <c r="V14294" s="358"/>
    </row>
    <row r="14295" spans="8:22">
      <c r="H14295" s="369"/>
      <c r="M14295" s="368"/>
      <c r="P14295" s="369"/>
      <c r="S14295" s="369"/>
      <c r="V14295" s="358"/>
    </row>
    <row r="14296" spans="8:22">
      <c r="H14296" s="369"/>
      <c r="M14296" s="368"/>
      <c r="P14296" s="369"/>
      <c r="S14296" s="369"/>
      <c r="V14296" s="358"/>
    </row>
    <row r="14297" spans="8:22">
      <c r="H14297" s="369"/>
      <c r="M14297" s="368"/>
      <c r="P14297" s="369"/>
      <c r="S14297" s="369"/>
      <c r="V14297" s="358"/>
    </row>
    <row r="14298" spans="8:22">
      <c r="H14298" s="369"/>
      <c r="M14298" s="368"/>
      <c r="P14298" s="369"/>
      <c r="S14298" s="369"/>
      <c r="V14298" s="358"/>
    </row>
    <row r="14299" spans="8:22">
      <c r="H14299" s="369"/>
      <c r="M14299" s="368"/>
      <c r="P14299" s="369"/>
      <c r="S14299" s="369"/>
      <c r="V14299" s="358"/>
    </row>
    <row r="14300" spans="8:22">
      <c r="H14300" s="369"/>
      <c r="M14300" s="368"/>
      <c r="P14300" s="369"/>
      <c r="S14300" s="369"/>
      <c r="V14300" s="358"/>
    </row>
    <row r="14301" spans="8:22">
      <c r="H14301" s="369"/>
      <c r="M14301" s="368"/>
      <c r="P14301" s="369"/>
      <c r="S14301" s="369"/>
      <c r="V14301" s="358"/>
    </row>
    <row r="14302" spans="8:22">
      <c r="H14302" s="369"/>
      <c r="M14302" s="368"/>
      <c r="P14302" s="369"/>
      <c r="S14302" s="369"/>
      <c r="V14302" s="358"/>
    </row>
    <row r="14303" spans="8:22">
      <c r="H14303" s="369"/>
      <c r="M14303" s="368"/>
      <c r="P14303" s="369"/>
      <c r="S14303" s="369"/>
      <c r="V14303" s="358"/>
    </row>
    <row r="14304" spans="8:22">
      <c r="H14304" s="369"/>
      <c r="M14304" s="368"/>
      <c r="P14304" s="369"/>
      <c r="S14304" s="369"/>
      <c r="V14304" s="358"/>
    </row>
    <row r="14305" spans="8:22">
      <c r="H14305" s="369"/>
      <c r="M14305" s="368"/>
      <c r="P14305" s="369"/>
      <c r="S14305" s="369"/>
      <c r="V14305" s="358"/>
    </row>
    <row r="14306" spans="8:22">
      <c r="H14306" s="369"/>
      <c r="M14306" s="368"/>
      <c r="P14306" s="369"/>
      <c r="S14306" s="369"/>
      <c r="V14306" s="358"/>
    </row>
    <row r="14307" spans="8:22">
      <c r="H14307" s="369"/>
      <c r="M14307" s="368"/>
      <c r="P14307" s="369"/>
      <c r="S14307" s="369"/>
      <c r="V14307" s="358"/>
    </row>
    <row r="14308" spans="8:22">
      <c r="H14308" s="369"/>
      <c r="M14308" s="368"/>
      <c r="P14308" s="369"/>
      <c r="S14308" s="369"/>
      <c r="V14308" s="358"/>
    </row>
    <row r="14309" spans="8:22">
      <c r="H14309" s="369"/>
      <c r="M14309" s="368"/>
      <c r="P14309" s="369"/>
      <c r="S14309" s="369"/>
      <c r="V14309" s="358"/>
    </row>
    <row r="14310" spans="8:22">
      <c r="H14310" s="369"/>
      <c r="M14310" s="368"/>
      <c r="P14310" s="369"/>
      <c r="S14310" s="369"/>
      <c r="V14310" s="358"/>
    </row>
    <row r="14311" spans="8:22">
      <c r="H14311" s="369"/>
      <c r="M14311" s="368"/>
      <c r="P14311" s="369"/>
      <c r="S14311" s="369"/>
      <c r="V14311" s="358"/>
    </row>
    <row r="14312" spans="8:22">
      <c r="H14312" s="369"/>
      <c r="M14312" s="368"/>
      <c r="P14312" s="369"/>
      <c r="S14312" s="369"/>
      <c r="V14312" s="358"/>
    </row>
    <row r="14313" spans="8:22">
      <c r="H14313" s="369"/>
      <c r="M14313" s="368"/>
      <c r="P14313" s="369"/>
      <c r="S14313" s="369"/>
      <c r="V14313" s="358"/>
    </row>
    <row r="14314" spans="8:22">
      <c r="H14314" s="369"/>
      <c r="M14314" s="368"/>
      <c r="P14314" s="369"/>
      <c r="S14314" s="369"/>
      <c r="V14314" s="358"/>
    </row>
    <row r="14315" spans="8:22">
      <c r="H14315" s="369"/>
      <c r="M14315" s="368"/>
      <c r="P14315" s="369"/>
      <c r="S14315" s="369"/>
      <c r="V14315" s="358"/>
    </row>
    <row r="14316" spans="8:22">
      <c r="H14316" s="369"/>
      <c r="M14316" s="368"/>
      <c r="P14316" s="369"/>
      <c r="S14316" s="369"/>
      <c r="V14316" s="358"/>
    </row>
    <row r="14317" spans="8:22">
      <c r="H14317" s="369"/>
      <c r="M14317" s="368"/>
      <c r="P14317" s="369"/>
      <c r="S14317" s="369"/>
      <c r="V14317" s="358"/>
    </row>
    <row r="14318" spans="8:22">
      <c r="H14318" s="369"/>
      <c r="M14318" s="368"/>
      <c r="P14318" s="369"/>
      <c r="S14318" s="369"/>
      <c r="V14318" s="358"/>
    </row>
    <row r="14319" spans="8:22">
      <c r="H14319" s="369"/>
      <c r="M14319" s="368"/>
      <c r="P14319" s="369"/>
      <c r="S14319" s="369"/>
      <c r="V14319" s="358"/>
    </row>
    <row r="14320" spans="8:22">
      <c r="H14320" s="369"/>
      <c r="M14320" s="368"/>
      <c r="P14320" s="369"/>
      <c r="S14320" s="369"/>
      <c r="V14320" s="358"/>
    </row>
    <row r="14321" spans="8:22">
      <c r="H14321" s="369"/>
      <c r="M14321" s="368"/>
      <c r="P14321" s="369"/>
      <c r="S14321" s="369"/>
      <c r="V14321" s="358"/>
    </row>
    <row r="14322" spans="8:22">
      <c r="H14322" s="369"/>
      <c r="M14322" s="368"/>
      <c r="P14322" s="369"/>
      <c r="S14322" s="369"/>
      <c r="V14322" s="358"/>
    </row>
    <row r="14323" spans="8:22">
      <c r="H14323" s="369"/>
      <c r="M14323" s="368"/>
      <c r="P14323" s="369"/>
      <c r="S14323" s="369"/>
      <c r="V14323" s="358"/>
    </row>
    <row r="14324" spans="8:22">
      <c r="H14324" s="369"/>
      <c r="M14324" s="368"/>
      <c r="P14324" s="369"/>
      <c r="S14324" s="369"/>
      <c r="V14324" s="358"/>
    </row>
    <row r="14325" spans="8:22">
      <c r="H14325" s="369"/>
      <c r="M14325" s="368"/>
      <c r="P14325" s="369"/>
      <c r="S14325" s="369"/>
      <c r="V14325" s="358"/>
    </row>
    <row r="14326" spans="8:22">
      <c r="H14326" s="369"/>
      <c r="M14326" s="368"/>
      <c r="P14326" s="369"/>
      <c r="S14326" s="369"/>
      <c r="V14326" s="358"/>
    </row>
    <row r="14327" spans="8:22">
      <c r="H14327" s="369"/>
      <c r="M14327" s="368"/>
      <c r="P14327" s="369"/>
      <c r="S14327" s="369"/>
      <c r="V14327" s="358"/>
    </row>
    <row r="14328" spans="8:22">
      <c r="H14328" s="369"/>
      <c r="M14328" s="368"/>
      <c r="P14328" s="369"/>
      <c r="S14328" s="369"/>
      <c r="V14328" s="358"/>
    </row>
    <row r="14329" spans="8:22">
      <c r="H14329" s="369"/>
      <c r="M14329" s="368"/>
      <c r="P14329" s="369"/>
      <c r="S14329" s="369"/>
      <c r="V14329" s="358"/>
    </row>
    <row r="14330" spans="8:22">
      <c r="H14330" s="369"/>
      <c r="M14330" s="368"/>
      <c r="P14330" s="369"/>
      <c r="S14330" s="369"/>
      <c r="V14330" s="358"/>
    </row>
    <row r="14331" spans="8:22">
      <c r="H14331" s="369"/>
      <c r="M14331" s="368"/>
      <c r="P14331" s="369"/>
      <c r="S14331" s="369"/>
      <c r="V14331" s="358"/>
    </row>
    <row r="14332" spans="8:22">
      <c r="H14332" s="369"/>
      <c r="M14332" s="368"/>
      <c r="P14332" s="369"/>
      <c r="S14332" s="369"/>
      <c r="V14332" s="358"/>
    </row>
    <row r="14333" spans="8:22">
      <c r="H14333" s="369"/>
      <c r="M14333" s="368"/>
      <c r="P14333" s="369"/>
      <c r="S14333" s="369"/>
      <c r="V14333" s="358"/>
    </row>
    <row r="14334" spans="8:22">
      <c r="H14334" s="369"/>
      <c r="M14334" s="368"/>
      <c r="P14334" s="369"/>
      <c r="S14334" s="369"/>
      <c r="V14334" s="358"/>
    </row>
    <row r="14335" spans="8:22">
      <c r="H14335" s="369"/>
      <c r="M14335" s="368"/>
      <c r="P14335" s="369"/>
      <c r="S14335" s="369"/>
      <c r="V14335" s="358"/>
    </row>
    <row r="14336" spans="8:22">
      <c r="H14336" s="369"/>
      <c r="M14336" s="368"/>
      <c r="P14336" s="369"/>
      <c r="S14336" s="369"/>
      <c r="V14336" s="358"/>
    </row>
    <row r="14337" spans="8:22">
      <c r="H14337" s="369"/>
      <c r="M14337" s="368"/>
      <c r="P14337" s="369"/>
      <c r="S14337" s="369"/>
      <c r="V14337" s="358"/>
    </row>
    <row r="14338" spans="8:22">
      <c r="H14338" s="369"/>
      <c r="M14338" s="368"/>
      <c r="P14338" s="369"/>
      <c r="S14338" s="369"/>
      <c r="V14338" s="358"/>
    </row>
    <row r="14339" spans="8:22">
      <c r="H14339" s="369"/>
      <c r="M14339" s="368"/>
      <c r="P14339" s="369"/>
      <c r="S14339" s="369"/>
      <c r="V14339" s="358"/>
    </row>
    <row r="14340" spans="8:22">
      <c r="H14340" s="369"/>
      <c r="M14340" s="368"/>
      <c r="P14340" s="369"/>
      <c r="S14340" s="369"/>
      <c r="V14340" s="358"/>
    </row>
    <row r="14341" spans="8:22">
      <c r="H14341" s="369"/>
      <c r="M14341" s="368"/>
      <c r="P14341" s="369"/>
      <c r="S14341" s="369"/>
      <c r="V14341" s="358"/>
    </row>
    <row r="14342" spans="8:22">
      <c r="H14342" s="369"/>
      <c r="M14342" s="368"/>
      <c r="P14342" s="369"/>
      <c r="S14342" s="369"/>
      <c r="V14342" s="358"/>
    </row>
    <row r="14343" spans="8:22">
      <c r="H14343" s="369"/>
      <c r="M14343" s="368"/>
      <c r="P14343" s="369"/>
      <c r="S14343" s="369"/>
      <c r="V14343" s="358"/>
    </row>
    <row r="14344" spans="8:22">
      <c r="H14344" s="369"/>
      <c r="M14344" s="368"/>
      <c r="P14344" s="369"/>
      <c r="S14344" s="369"/>
      <c r="V14344" s="358"/>
    </row>
    <row r="14345" spans="8:22">
      <c r="H14345" s="369"/>
      <c r="M14345" s="368"/>
      <c r="P14345" s="369"/>
      <c r="S14345" s="369"/>
      <c r="V14345" s="358"/>
    </row>
    <row r="14346" spans="8:22">
      <c r="H14346" s="369"/>
      <c r="M14346" s="368"/>
      <c r="P14346" s="369"/>
      <c r="S14346" s="369"/>
      <c r="V14346" s="358"/>
    </row>
    <row r="14347" spans="8:22">
      <c r="H14347" s="369"/>
      <c r="M14347" s="368"/>
      <c r="P14347" s="369"/>
      <c r="S14347" s="369"/>
      <c r="V14347" s="358"/>
    </row>
    <row r="14348" spans="8:22">
      <c r="H14348" s="369"/>
      <c r="M14348" s="368"/>
      <c r="P14348" s="369"/>
      <c r="S14348" s="369"/>
      <c r="V14348" s="358"/>
    </row>
    <row r="14349" spans="8:22">
      <c r="H14349" s="369"/>
      <c r="M14349" s="368"/>
      <c r="P14349" s="369"/>
      <c r="S14349" s="369"/>
      <c r="V14349" s="358"/>
    </row>
    <row r="14350" spans="8:22">
      <c r="H14350" s="369"/>
      <c r="M14350" s="368"/>
      <c r="P14350" s="369"/>
      <c r="S14350" s="369"/>
      <c r="V14350" s="358"/>
    </row>
    <row r="14351" spans="8:22">
      <c r="H14351" s="369"/>
      <c r="M14351" s="368"/>
      <c r="P14351" s="369"/>
      <c r="S14351" s="369"/>
      <c r="V14351" s="358"/>
    </row>
    <row r="14352" spans="8:22">
      <c r="H14352" s="369"/>
      <c r="M14352" s="368"/>
      <c r="P14352" s="369"/>
      <c r="S14352" s="369"/>
      <c r="V14352" s="358"/>
    </row>
    <row r="14353" spans="8:22">
      <c r="H14353" s="369"/>
      <c r="M14353" s="368"/>
      <c r="P14353" s="369"/>
      <c r="S14353" s="369"/>
      <c r="V14353" s="358"/>
    </row>
    <row r="14354" spans="8:22">
      <c r="H14354" s="369"/>
      <c r="M14354" s="368"/>
      <c r="P14354" s="369"/>
      <c r="S14354" s="369"/>
      <c r="V14354" s="358"/>
    </row>
    <row r="14355" spans="8:22">
      <c r="H14355" s="369"/>
      <c r="M14355" s="368"/>
      <c r="P14355" s="369"/>
      <c r="S14355" s="369"/>
      <c r="V14355" s="358"/>
    </row>
    <row r="14356" spans="8:22">
      <c r="H14356" s="369"/>
      <c r="M14356" s="368"/>
      <c r="P14356" s="369"/>
      <c r="S14356" s="369"/>
      <c r="V14356" s="358"/>
    </row>
    <row r="14357" spans="8:22">
      <c r="H14357" s="369"/>
      <c r="M14357" s="368"/>
      <c r="P14357" s="369"/>
      <c r="S14357" s="369"/>
      <c r="V14357" s="358"/>
    </row>
    <row r="14358" spans="8:22">
      <c r="H14358" s="369"/>
      <c r="M14358" s="368"/>
      <c r="P14358" s="369"/>
      <c r="S14358" s="369"/>
      <c r="V14358" s="358"/>
    </row>
    <row r="14359" spans="8:22">
      <c r="H14359" s="369"/>
      <c r="M14359" s="368"/>
      <c r="P14359" s="369"/>
      <c r="S14359" s="369"/>
      <c r="V14359" s="358"/>
    </row>
    <row r="14360" spans="8:22">
      <c r="H14360" s="369"/>
      <c r="M14360" s="368"/>
      <c r="P14360" s="369"/>
      <c r="S14360" s="369"/>
      <c r="V14360" s="358"/>
    </row>
    <row r="14361" spans="8:22">
      <c r="H14361" s="369"/>
      <c r="M14361" s="368"/>
      <c r="P14361" s="369"/>
      <c r="S14361" s="369"/>
      <c r="V14361" s="358"/>
    </row>
    <row r="14362" spans="8:22">
      <c r="H14362" s="369"/>
      <c r="M14362" s="368"/>
      <c r="P14362" s="369"/>
      <c r="S14362" s="369"/>
      <c r="V14362" s="358"/>
    </row>
    <row r="14363" spans="8:22">
      <c r="H14363" s="369"/>
      <c r="M14363" s="368"/>
      <c r="P14363" s="369"/>
      <c r="S14363" s="369"/>
      <c r="V14363" s="358"/>
    </row>
    <row r="14364" spans="8:22">
      <c r="H14364" s="369"/>
      <c r="M14364" s="368"/>
      <c r="P14364" s="369"/>
      <c r="S14364" s="369"/>
      <c r="V14364" s="358"/>
    </row>
    <row r="14365" spans="8:22">
      <c r="H14365" s="369"/>
      <c r="M14365" s="368"/>
      <c r="P14365" s="369"/>
      <c r="S14365" s="369"/>
      <c r="V14365" s="358"/>
    </row>
    <row r="14366" spans="8:22">
      <c r="H14366" s="369"/>
      <c r="M14366" s="368"/>
      <c r="P14366" s="369"/>
      <c r="S14366" s="369"/>
      <c r="V14366" s="358"/>
    </row>
    <row r="14367" spans="8:22">
      <c r="H14367" s="369"/>
      <c r="M14367" s="368"/>
      <c r="P14367" s="369"/>
      <c r="S14367" s="369"/>
      <c r="V14367" s="358"/>
    </row>
    <row r="14368" spans="8:22">
      <c r="H14368" s="369"/>
      <c r="M14368" s="368"/>
      <c r="P14368" s="369"/>
      <c r="S14368" s="369"/>
      <c r="V14368" s="358"/>
    </row>
    <row r="14369" spans="8:22">
      <c r="H14369" s="369"/>
      <c r="M14369" s="368"/>
      <c r="P14369" s="369"/>
      <c r="S14369" s="369"/>
      <c r="V14369" s="358"/>
    </row>
    <row r="14370" spans="8:22">
      <c r="H14370" s="369"/>
      <c r="M14370" s="368"/>
      <c r="P14370" s="369"/>
      <c r="S14370" s="369"/>
      <c r="V14370" s="358"/>
    </row>
    <row r="14371" spans="8:22">
      <c r="H14371" s="369"/>
      <c r="M14371" s="368"/>
      <c r="P14371" s="369"/>
      <c r="S14371" s="369"/>
      <c r="V14371" s="358"/>
    </row>
    <row r="14372" spans="8:22">
      <c r="H14372" s="369"/>
      <c r="M14372" s="368"/>
      <c r="P14372" s="369"/>
      <c r="S14372" s="369"/>
      <c r="V14372" s="358"/>
    </row>
    <row r="14373" spans="8:22">
      <c r="H14373" s="369"/>
      <c r="M14373" s="368"/>
      <c r="P14373" s="369"/>
      <c r="S14373" s="369"/>
      <c r="V14373" s="358"/>
    </row>
    <row r="14374" spans="8:22">
      <c r="H14374" s="369"/>
      <c r="M14374" s="368"/>
      <c r="P14374" s="369"/>
      <c r="S14374" s="369"/>
      <c r="V14374" s="358"/>
    </row>
    <row r="14375" spans="8:22">
      <c r="H14375" s="369"/>
      <c r="M14375" s="368"/>
      <c r="P14375" s="369"/>
      <c r="S14375" s="369"/>
      <c r="V14375" s="358"/>
    </row>
    <row r="14376" spans="8:22">
      <c r="H14376" s="369"/>
      <c r="M14376" s="368"/>
      <c r="P14376" s="369"/>
      <c r="S14376" s="369"/>
      <c r="V14376" s="358"/>
    </row>
    <row r="14377" spans="8:22">
      <c r="H14377" s="369"/>
      <c r="M14377" s="368"/>
      <c r="P14377" s="369"/>
      <c r="S14377" s="369"/>
      <c r="V14377" s="358"/>
    </row>
    <row r="14378" spans="8:22">
      <c r="H14378" s="369"/>
      <c r="M14378" s="368"/>
      <c r="P14378" s="369"/>
      <c r="S14378" s="369"/>
      <c r="V14378" s="358"/>
    </row>
    <row r="14379" spans="8:22">
      <c r="H14379" s="369"/>
      <c r="M14379" s="368"/>
      <c r="P14379" s="369"/>
      <c r="S14379" s="369"/>
      <c r="V14379" s="358"/>
    </row>
    <row r="14380" spans="8:22">
      <c r="H14380" s="369"/>
      <c r="M14380" s="368"/>
      <c r="P14380" s="369"/>
      <c r="S14380" s="369"/>
      <c r="V14380" s="358"/>
    </row>
    <row r="14381" spans="8:22">
      <c r="H14381" s="369"/>
      <c r="M14381" s="368"/>
      <c r="P14381" s="369"/>
      <c r="S14381" s="369"/>
      <c r="V14381" s="358"/>
    </row>
    <row r="14382" spans="8:22">
      <c r="H14382" s="369"/>
      <c r="M14382" s="368"/>
      <c r="P14382" s="369"/>
      <c r="S14382" s="369"/>
      <c r="V14382" s="358"/>
    </row>
    <row r="14383" spans="8:22">
      <c r="H14383" s="369"/>
      <c r="M14383" s="368"/>
      <c r="P14383" s="369"/>
      <c r="S14383" s="369"/>
      <c r="V14383" s="358"/>
    </row>
    <row r="14384" spans="8:22">
      <c r="H14384" s="369"/>
      <c r="M14384" s="368"/>
      <c r="P14384" s="369"/>
      <c r="S14384" s="369"/>
      <c r="V14384" s="358"/>
    </row>
    <row r="14385" spans="8:22">
      <c r="H14385" s="369"/>
      <c r="M14385" s="368"/>
      <c r="P14385" s="369"/>
      <c r="S14385" s="369"/>
      <c r="V14385" s="358"/>
    </row>
    <row r="14386" spans="8:22">
      <c r="H14386" s="369"/>
      <c r="M14386" s="368"/>
      <c r="P14386" s="369"/>
      <c r="S14386" s="369"/>
      <c r="V14386" s="358"/>
    </row>
    <row r="14387" spans="8:22">
      <c r="H14387" s="369"/>
      <c r="M14387" s="368"/>
      <c r="P14387" s="369"/>
      <c r="S14387" s="369"/>
      <c r="V14387" s="358"/>
    </row>
    <row r="14388" spans="8:22">
      <c r="H14388" s="369"/>
      <c r="M14388" s="368"/>
      <c r="P14388" s="369"/>
      <c r="S14388" s="369"/>
      <c r="V14388" s="358"/>
    </row>
    <row r="14389" spans="8:22">
      <c r="H14389" s="369"/>
      <c r="M14389" s="368"/>
      <c r="P14389" s="369"/>
      <c r="S14389" s="369"/>
      <c r="V14389" s="358"/>
    </row>
    <row r="14390" spans="8:22">
      <c r="H14390" s="369"/>
      <c r="M14390" s="368"/>
      <c r="P14390" s="369"/>
      <c r="S14390" s="369"/>
      <c r="V14390" s="358"/>
    </row>
    <row r="14391" spans="8:22">
      <c r="H14391" s="369"/>
      <c r="M14391" s="368"/>
      <c r="P14391" s="369"/>
      <c r="S14391" s="369"/>
      <c r="V14391" s="358"/>
    </row>
    <row r="14392" spans="8:22">
      <c r="H14392" s="369"/>
      <c r="M14392" s="368"/>
      <c r="P14392" s="369"/>
      <c r="S14392" s="369"/>
      <c r="V14392" s="358"/>
    </row>
    <row r="14393" spans="8:22">
      <c r="H14393" s="369"/>
      <c r="M14393" s="368"/>
      <c r="P14393" s="369"/>
      <c r="S14393" s="369"/>
      <c r="V14393" s="358"/>
    </row>
    <row r="14394" spans="8:22">
      <c r="H14394" s="369"/>
      <c r="M14394" s="368"/>
      <c r="P14394" s="369"/>
      <c r="S14394" s="369"/>
      <c r="V14394" s="358"/>
    </row>
    <row r="14395" spans="8:22">
      <c r="H14395" s="369"/>
      <c r="M14395" s="368"/>
      <c r="P14395" s="369"/>
      <c r="S14395" s="369"/>
      <c r="V14395" s="358"/>
    </row>
    <row r="14396" spans="8:22">
      <c r="H14396" s="369"/>
      <c r="M14396" s="368"/>
      <c r="P14396" s="369"/>
      <c r="S14396" s="369"/>
      <c r="V14396" s="358"/>
    </row>
    <row r="14397" spans="8:22">
      <c r="H14397" s="369"/>
      <c r="M14397" s="368"/>
      <c r="P14397" s="369"/>
      <c r="S14397" s="369"/>
      <c r="V14397" s="358"/>
    </row>
    <row r="14398" spans="8:22">
      <c r="H14398" s="369"/>
      <c r="M14398" s="368"/>
      <c r="P14398" s="369"/>
      <c r="S14398" s="369"/>
      <c r="V14398" s="358"/>
    </row>
    <row r="14399" spans="8:22">
      <c r="H14399" s="369"/>
      <c r="M14399" s="368"/>
      <c r="P14399" s="369"/>
      <c r="S14399" s="369"/>
      <c r="V14399" s="358"/>
    </row>
    <row r="14400" spans="8:22">
      <c r="H14400" s="369"/>
      <c r="M14400" s="368"/>
      <c r="P14400" s="369"/>
      <c r="S14400" s="369"/>
      <c r="V14400" s="358"/>
    </row>
    <row r="14401" spans="8:22">
      <c r="H14401" s="369"/>
      <c r="M14401" s="368"/>
      <c r="P14401" s="369"/>
      <c r="S14401" s="369"/>
      <c r="V14401" s="358"/>
    </row>
    <row r="14402" spans="8:22">
      <c r="H14402" s="369"/>
      <c r="M14402" s="368"/>
      <c r="P14402" s="369"/>
      <c r="S14402" s="369"/>
      <c r="V14402" s="358"/>
    </row>
    <row r="14403" spans="8:22">
      <c r="H14403" s="369"/>
      <c r="M14403" s="368"/>
      <c r="P14403" s="369"/>
      <c r="S14403" s="369"/>
      <c r="V14403" s="358"/>
    </row>
    <row r="14404" spans="8:22">
      <c r="H14404" s="369"/>
      <c r="M14404" s="368"/>
      <c r="P14404" s="369"/>
      <c r="S14404" s="369"/>
      <c r="V14404" s="358"/>
    </row>
    <row r="14405" spans="8:22">
      <c r="H14405" s="369"/>
      <c r="M14405" s="368"/>
      <c r="P14405" s="369"/>
      <c r="S14405" s="369"/>
      <c r="V14405" s="358"/>
    </row>
    <row r="14406" spans="8:22">
      <c r="H14406" s="369"/>
      <c r="M14406" s="368"/>
      <c r="P14406" s="369"/>
      <c r="S14406" s="369"/>
      <c r="V14406" s="358"/>
    </row>
    <row r="14407" spans="8:22">
      <c r="H14407" s="369"/>
      <c r="M14407" s="368"/>
      <c r="P14407" s="369"/>
      <c r="S14407" s="369"/>
      <c r="V14407" s="358"/>
    </row>
    <row r="14408" spans="8:22">
      <c r="H14408" s="369"/>
      <c r="M14408" s="368"/>
      <c r="P14408" s="369"/>
      <c r="S14408" s="369"/>
      <c r="V14408" s="358"/>
    </row>
    <row r="14409" spans="8:22">
      <c r="H14409" s="369"/>
      <c r="M14409" s="368"/>
      <c r="P14409" s="369"/>
      <c r="S14409" s="369"/>
      <c r="V14409" s="358"/>
    </row>
    <row r="14410" spans="8:22">
      <c r="H14410" s="369"/>
      <c r="M14410" s="368"/>
      <c r="P14410" s="369"/>
      <c r="S14410" s="369"/>
      <c r="V14410" s="358"/>
    </row>
    <row r="14411" spans="8:22">
      <c r="H14411" s="369"/>
      <c r="M14411" s="368"/>
      <c r="P14411" s="369"/>
      <c r="S14411" s="369"/>
      <c r="V14411" s="358"/>
    </row>
    <row r="14412" spans="8:22">
      <c r="H14412" s="369"/>
      <c r="M14412" s="368"/>
      <c r="P14412" s="369"/>
      <c r="S14412" s="369"/>
      <c r="V14412" s="358"/>
    </row>
    <row r="14413" spans="8:22">
      <c r="H14413" s="369"/>
      <c r="M14413" s="368"/>
      <c r="P14413" s="369"/>
      <c r="S14413" s="369"/>
      <c r="V14413" s="358"/>
    </row>
    <row r="14414" spans="8:22">
      <c r="H14414" s="369"/>
      <c r="M14414" s="368"/>
      <c r="P14414" s="369"/>
      <c r="S14414" s="369"/>
      <c r="V14414" s="358"/>
    </row>
    <row r="14415" spans="8:22">
      <c r="H14415" s="369"/>
      <c r="M14415" s="368"/>
      <c r="P14415" s="369"/>
      <c r="S14415" s="369"/>
      <c r="V14415" s="358"/>
    </row>
    <row r="14416" spans="8:22">
      <c r="H14416" s="369"/>
      <c r="M14416" s="368"/>
      <c r="P14416" s="369"/>
      <c r="S14416" s="369"/>
      <c r="V14416" s="358"/>
    </row>
    <row r="14417" spans="8:22">
      <c r="H14417" s="369"/>
      <c r="M14417" s="368"/>
      <c r="P14417" s="369"/>
      <c r="S14417" s="369"/>
      <c r="V14417" s="358"/>
    </row>
    <row r="14418" spans="8:22">
      <c r="H14418" s="369"/>
      <c r="M14418" s="368"/>
      <c r="P14418" s="369"/>
      <c r="S14418" s="369"/>
      <c r="V14418" s="358"/>
    </row>
    <row r="14419" spans="8:22">
      <c r="H14419" s="369"/>
      <c r="M14419" s="368"/>
      <c r="P14419" s="369"/>
      <c r="S14419" s="369"/>
      <c r="V14419" s="358"/>
    </row>
    <row r="14420" spans="8:22">
      <c r="H14420" s="369"/>
      <c r="M14420" s="368"/>
      <c r="P14420" s="369"/>
      <c r="S14420" s="369"/>
      <c r="V14420" s="358"/>
    </row>
    <row r="14421" spans="8:22">
      <c r="H14421" s="369"/>
      <c r="M14421" s="368"/>
      <c r="P14421" s="369"/>
      <c r="S14421" s="369"/>
      <c r="V14421" s="358"/>
    </row>
    <row r="14422" spans="8:22">
      <c r="H14422" s="369"/>
      <c r="M14422" s="368"/>
      <c r="P14422" s="369"/>
      <c r="S14422" s="369"/>
      <c r="V14422" s="358"/>
    </row>
    <row r="14423" spans="8:22">
      <c r="H14423" s="369"/>
      <c r="M14423" s="368"/>
      <c r="P14423" s="369"/>
      <c r="S14423" s="369"/>
      <c r="V14423" s="358"/>
    </row>
    <row r="14424" spans="8:22">
      <c r="H14424" s="369"/>
      <c r="M14424" s="368"/>
      <c r="P14424" s="369"/>
      <c r="S14424" s="369"/>
      <c r="V14424" s="358"/>
    </row>
    <row r="14425" spans="8:22">
      <c r="H14425" s="369"/>
      <c r="M14425" s="368"/>
      <c r="P14425" s="369"/>
      <c r="S14425" s="369"/>
      <c r="V14425" s="358"/>
    </row>
    <row r="14426" spans="8:22">
      <c r="H14426" s="369"/>
      <c r="M14426" s="368"/>
      <c r="P14426" s="369"/>
      <c r="S14426" s="369"/>
      <c r="V14426" s="358"/>
    </row>
    <row r="14427" spans="8:22">
      <c r="H14427" s="369"/>
      <c r="M14427" s="368"/>
      <c r="P14427" s="369"/>
      <c r="S14427" s="369"/>
      <c r="V14427" s="358"/>
    </row>
    <row r="14428" spans="8:22">
      <c r="H14428" s="369"/>
      <c r="M14428" s="368"/>
      <c r="P14428" s="369"/>
      <c r="S14428" s="369"/>
      <c r="V14428" s="358"/>
    </row>
    <row r="14429" spans="8:22">
      <c r="H14429" s="369"/>
      <c r="M14429" s="368"/>
      <c r="P14429" s="369"/>
      <c r="S14429" s="369"/>
      <c r="V14429" s="358"/>
    </row>
    <row r="14430" spans="8:22">
      <c r="H14430" s="369"/>
      <c r="M14430" s="368"/>
      <c r="P14430" s="369"/>
      <c r="S14430" s="369"/>
      <c r="V14430" s="358"/>
    </row>
    <row r="14431" spans="8:22">
      <c r="H14431" s="369"/>
      <c r="M14431" s="368"/>
      <c r="P14431" s="369"/>
      <c r="S14431" s="369"/>
      <c r="V14431" s="358"/>
    </row>
    <row r="14432" spans="8:22">
      <c r="H14432" s="369"/>
      <c r="M14432" s="368"/>
      <c r="P14432" s="369"/>
      <c r="S14432" s="369"/>
      <c r="V14432" s="358"/>
    </row>
    <row r="14433" spans="8:22">
      <c r="H14433" s="369"/>
      <c r="M14433" s="368"/>
      <c r="P14433" s="369"/>
      <c r="S14433" s="369"/>
      <c r="V14433" s="358"/>
    </row>
    <row r="14434" spans="8:22">
      <c r="H14434" s="369"/>
      <c r="M14434" s="368"/>
      <c r="P14434" s="369"/>
      <c r="S14434" s="369"/>
      <c r="V14434" s="358"/>
    </row>
    <row r="14435" spans="8:22">
      <c r="H14435" s="369"/>
      <c r="M14435" s="368"/>
      <c r="P14435" s="369"/>
      <c r="S14435" s="369"/>
      <c r="V14435" s="358"/>
    </row>
    <row r="14436" spans="8:22">
      <c r="H14436" s="369"/>
      <c r="M14436" s="368"/>
      <c r="P14436" s="369"/>
      <c r="S14436" s="369"/>
      <c r="V14436" s="358"/>
    </row>
    <row r="14437" spans="8:22">
      <c r="H14437" s="369"/>
      <c r="M14437" s="368"/>
      <c r="P14437" s="369"/>
      <c r="S14437" s="369"/>
      <c r="V14437" s="358"/>
    </row>
    <row r="14438" spans="8:22">
      <c r="H14438" s="369"/>
      <c r="M14438" s="368"/>
      <c r="P14438" s="369"/>
      <c r="S14438" s="369"/>
      <c r="V14438" s="358"/>
    </row>
    <row r="14439" spans="8:22">
      <c r="H14439" s="369"/>
      <c r="M14439" s="368"/>
      <c r="P14439" s="369"/>
      <c r="S14439" s="369"/>
      <c r="V14439" s="358"/>
    </row>
    <row r="14440" spans="8:22">
      <c r="H14440" s="369"/>
      <c r="M14440" s="368"/>
      <c r="P14440" s="369"/>
      <c r="S14440" s="369"/>
      <c r="V14440" s="358"/>
    </row>
    <row r="14441" spans="8:22">
      <c r="H14441" s="369"/>
      <c r="M14441" s="368"/>
      <c r="P14441" s="369"/>
      <c r="S14441" s="369"/>
      <c r="V14441" s="358"/>
    </row>
    <row r="14442" spans="8:22">
      <c r="H14442" s="369"/>
      <c r="M14442" s="368"/>
      <c r="P14442" s="369"/>
      <c r="S14442" s="369"/>
      <c r="V14442" s="358"/>
    </row>
    <row r="14443" spans="8:22">
      <c r="H14443" s="369"/>
      <c r="M14443" s="368"/>
      <c r="P14443" s="369"/>
      <c r="S14443" s="369"/>
      <c r="V14443" s="358"/>
    </row>
    <row r="14444" spans="8:22">
      <c r="H14444" s="369"/>
      <c r="M14444" s="368"/>
      <c r="P14444" s="369"/>
      <c r="S14444" s="369"/>
      <c r="V14444" s="358"/>
    </row>
    <row r="14445" spans="8:22">
      <c r="H14445" s="369"/>
      <c r="M14445" s="368"/>
      <c r="P14445" s="369"/>
      <c r="S14445" s="369"/>
      <c r="V14445" s="358"/>
    </row>
    <row r="14446" spans="8:22">
      <c r="H14446" s="369"/>
      <c r="M14446" s="368"/>
      <c r="P14446" s="369"/>
      <c r="S14446" s="369"/>
      <c r="V14446" s="358"/>
    </row>
    <row r="14447" spans="8:22">
      <c r="H14447" s="369"/>
      <c r="M14447" s="368"/>
      <c r="P14447" s="369"/>
      <c r="S14447" s="369"/>
      <c r="V14447" s="358"/>
    </row>
    <row r="14448" spans="8:22">
      <c r="H14448" s="369"/>
      <c r="M14448" s="368"/>
      <c r="P14448" s="369"/>
      <c r="S14448" s="369"/>
      <c r="V14448" s="358"/>
    </row>
    <row r="14449" spans="8:22">
      <c r="H14449" s="369"/>
      <c r="M14449" s="368"/>
      <c r="P14449" s="369"/>
      <c r="S14449" s="369"/>
      <c r="V14449" s="358"/>
    </row>
    <row r="14450" spans="8:22">
      <c r="H14450" s="369"/>
      <c r="M14450" s="368"/>
      <c r="P14450" s="369"/>
      <c r="S14450" s="369"/>
      <c r="V14450" s="358"/>
    </row>
    <row r="14451" spans="8:22">
      <c r="H14451" s="369"/>
      <c r="M14451" s="368"/>
      <c r="P14451" s="369"/>
      <c r="S14451" s="369"/>
      <c r="V14451" s="358"/>
    </row>
    <row r="14452" spans="8:22">
      <c r="H14452" s="369"/>
      <c r="M14452" s="368"/>
      <c r="P14452" s="369"/>
      <c r="S14452" s="369"/>
      <c r="V14452" s="358"/>
    </row>
    <row r="14453" spans="8:22">
      <c r="H14453" s="369"/>
      <c r="M14453" s="368"/>
      <c r="P14453" s="369"/>
      <c r="S14453" s="369"/>
      <c r="V14453" s="358"/>
    </row>
    <row r="14454" spans="8:22">
      <c r="H14454" s="369"/>
      <c r="M14454" s="368"/>
      <c r="P14454" s="369"/>
      <c r="S14454" s="369"/>
      <c r="V14454" s="358"/>
    </row>
    <row r="14455" spans="8:22">
      <c r="H14455" s="369"/>
      <c r="M14455" s="368"/>
      <c r="P14455" s="369"/>
      <c r="S14455" s="369"/>
      <c r="V14455" s="358"/>
    </row>
    <row r="14456" spans="8:22">
      <c r="H14456" s="369"/>
      <c r="M14456" s="368"/>
      <c r="P14456" s="369"/>
      <c r="S14456" s="369"/>
      <c r="V14456" s="358"/>
    </row>
    <row r="14457" spans="8:22">
      <c r="H14457" s="369"/>
      <c r="M14457" s="368"/>
      <c r="P14457" s="369"/>
      <c r="S14457" s="369"/>
      <c r="V14457" s="358"/>
    </row>
    <row r="14458" spans="8:22">
      <c r="H14458" s="369"/>
      <c r="M14458" s="368"/>
      <c r="P14458" s="369"/>
      <c r="S14458" s="369"/>
      <c r="V14458" s="358"/>
    </row>
    <row r="14459" spans="8:22">
      <c r="H14459" s="369"/>
      <c r="M14459" s="368"/>
      <c r="P14459" s="369"/>
      <c r="S14459" s="369"/>
      <c r="V14459" s="358"/>
    </row>
    <row r="14460" spans="8:22">
      <c r="H14460" s="369"/>
      <c r="M14460" s="368"/>
      <c r="P14460" s="369"/>
      <c r="S14460" s="369"/>
      <c r="V14460" s="358"/>
    </row>
    <row r="14461" spans="8:22">
      <c r="H14461" s="369"/>
      <c r="M14461" s="368"/>
      <c r="P14461" s="369"/>
      <c r="S14461" s="369"/>
      <c r="V14461" s="358"/>
    </row>
    <row r="14462" spans="8:22">
      <c r="H14462" s="369"/>
      <c r="M14462" s="368"/>
      <c r="P14462" s="369"/>
      <c r="S14462" s="369"/>
      <c r="V14462" s="358"/>
    </row>
    <row r="14463" spans="8:22">
      <c r="H14463" s="369"/>
      <c r="M14463" s="368"/>
      <c r="P14463" s="369"/>
      <c r="S14463" s="369"/>
      <c r="V14463" s="358"/>
    </row>
    <row r="14464" spans="8:22">
      <c r="H14464" s="369"/>
      <c r="M14464" s="368"/>
      <c r="P14464" s="369"/>
      <c r="S14464" s="369"/>
      <c r="V14464" s="358"/>
    </row>
    <row r="14465" spans="8:22">
      <c r="H14465" s="369"/>
      <c r="M14465" s="368"/>
      <c r="P14465" s="369"/>
      <c r="S14465" s="369"/>
      <c r="V14465" s="358"/>
    </row>
    <row r="14466" spans="8:22">
      <c r="H14466" s="369"/>
      <c r="M14466" s="368"/>
      <c r="P14466" s="369"/>
      <c r="S14466" s="369"/>
      <c r="V14466" s="358"/>
    </row>
    <row r="14467" spans="8:22">
      <c r="H14467" s="369"/>
      <c r="M14467" s="368"/>
      <c r="P14467" s="369"/>
      <c r="S14467" s="369"/>
      <c r="V14467" s="358"/>
    </row>
    <row r="14468" spans="8:22">
      <c r="H14468" s="369"/>
      <c r="M14468" s="368"/>
      <c r="P14468" s="369"/>
      <c r="S14468" s="369"/>
      <c r="V14468" s="358"/>
    </row>
    <row r="14469" spans="8:22">
      <c r="H14469" s="369"/>
      <c r="M14469" s="368"/>
      <c r="P14469" s="369"/>
      <c r="S14469" s="369"/>
      <c r="V14469" s="358"/>
    </row>
    <row r="14470" spans="8:22">
      <c r="H14470" s="369"/>
      <c r="M14470" s="368"/>
      <c r="P14470" s="369"/>
      <c r="S14470" s="369"/>
      <c r="V14470" s="358"/>
    </row>
    <row r="14471" spans="8:22">
      <c r="H14471" s="369"/>
      <c r="M14471" s="368"/>
      <c r="P14471" s="369"/>
      <c r="S14471" s="369"/>
      <c r="V14471" s="358"/>
    </row>
    <row r="14472" spans="8:22">
      <c r="H14472" s="369"/>
      <c r="M14472" s="368"/>
      <c r="P14472" s="369"/>
      <c r="S14472" s="369"/>
      <c r="V14472" s="358"/>
    </row>
    <row r="14473" spans="8:22">
      <c r="H14473" s="369"/>
      <c r="M14473" s="368"/>
      <c r="P14473" s="369"/>
      <c r="S14473" s="369"/>
      <c r="V14473" s="358"/>
    </row>
    <row r="14474" spans="8:22">
      <c r="H14474" s="369"/>
      <c r="M14474" s="368"/>
      <c r="P14474" s="369"/>
      <c r="S14474" s="369"/>
      <c r="V14474" s="358"/>
    </row>
    <row r="14475" spans="8:22">
      <c r="H14475" s="369"/>
      <c r="M14475" s="368"/>
      <c r="P14475" s="369"/>
      <c r="S14475" s="369"/>
      <c r="V14475" s="358"/>
    </row>
    <row r="14476" spans="8:22">
      <c r="H14476" s="369"/>
      <c r="M14476" s="368"/>
      <c r="P14476" s="369"/>
      <c r="S14476" s="369"/>
      <c r="V14476" s="358"/>
    </row>
    <row r="14477" spans="8:22">
      <c r="H14477" s="369"/>
      <c r="M14477" s="368"/>
      <c r="P14477" s="369"/>
      <c r="S14477" s="369"/>
      <c r="V14477" s="358"/>
    </row>
    <row r="14478" spans="8:22">
      <c r="H14478" s="369"/>
      <c r="M14478" s="368"/>
      <c r="P14478" s="369"/>
      <c r="S14478" s="369"/>
      <c r="V14478" s="358"/>
    </row>
    <row r="14479" spans="8:22">
      <c r="H14479" s="369"/>
      <c r="M14479" s="368"/>
      <c r="P14479" s="369"/>
      <c r="S14479" s="369"/>
      <c r="V14479" s="358"/>
    </row>
    <row r="14480" spans="8:22">
      <c r="H14480" s="369"/>
      <c r="M14480" s="368"/>
      <c r="P14480" s="369"/>
      <c r="S14480" s="369"/>
      <c r="V14480" s="358"/>
    </row>
    <row r="14481" spans="8:22">
      <c r="H14481" s="369"/>
      <c r="M14481" s="368"/>
      <c r="P14481" s="369"/>
      <c r="S14481" s="369"/>
      <c r="V14481" s="358"/>
    </row>
    <row r="14482" spans="8:22">
      <c r="H14482" s="369"/>
      <c r="M14482" s="368"/>
      <c r="P14482" s="369"/>
      <c r="S14482" s="369"/>
      <c r="V14482" s="358"/>
    </row>
    <row r="14483" spans="8:22">
      <c r="H14483" s="369"/>
      <c r="M14483" s="368"/>
      <c r="P14483" s="369"/>
      <c r="S14483" s="369"/>
      <c r="V14483" s="358"/>
    </row>
    <row r="14484" spans="8:22">
      <c r="H14484" s="369"/>
      <c r="M14484" s="368"/>
      <c r="P14484" s="369"/>
      <c r="S14484" s="369"/>
      <c r="V14484" s="358"/>
    </row>
    <row r="14485" spans="8:22">
      <c r="H14485" s="369"/>
      <c r="M14485" s="368"/>
      <c r="P14485" s="369"/>
      <c r="S14485" s="369"/>
      <c r="V14485" s="358"/>
    </row>
    <row r="14486" spans="8:22">
      <c r="H14486" s="369"/>
      <c r="M14486" s="368"/>
      <c r="P14486" s="369"/>
      <c r="S14486" s="369"/>
      <c r="V14486" s="358"/>
    </row>
    <row r="14487" spans="8:22">
      <c r="H14487" s="369"/>
      <c r="M14487" s="368"/>
      <c r="P14487" s="369"/>
      <c r="S14487" s="369"/>
      <c r="V14487" s="358"/>
    </row>
    <row r="14488" spans="8:22">
      <c r="H14488" s="369"/>
      <c r="M14488" s="368"/>
      <c r="P14488" s="369"/>
      <c r="S14488" s="369"/>
      <c r="V14488" s="358"/>
    </row>
    <row r="14489" spans="8:22">
      <c r="H14489" s="369"/>
      <c r="M14489" s="368"/>
      <c r="P14489" s="369"/>
      <c r="S14489" s="369"/>
      <c r="V14489" s="358"/>
    </row>
    <row r="14490" spans="8:22">
      <c r="H14490" s="369"/>
      <c r="M14490" s="368"/>
      <c r="P14490" s="369"/>
      <c r="S14490" s="369"/>
      <c r="V14490" s="358"/>
    </row>
    <row r="14491" spans="8:22">
      <c r="H14491" s="369"/>
      <c r="M14491" s="368"/>
      <c r="P14491" s="369"/>
      <c r="S14491" s="369"/>
      <c r="V14491" s="358"/>
    </row>
    <row r="14492" spans="8:22">
      <c r="H14492" s="369"/>
      <c r="M14492" s="368"/>
      <c r="P14492" s="369"/>
      <c r="S14492" s="369"/>
      <c r="V14492" s="358"/>
    </row>
    <row r="14493" spans="8:22">
      <c r="H14493" s="369"/>
      <c r="M14493" s="368"/>
      <c r="P14493" s="369"/>
      <c r="S14493" s="369"/>
      <c r="V14493" s="358"/>
    </row>
    <row r="14494" spans="8:22">
      <c r="H14494" s="369"/>
      <c r="M14494" s="368"/>
      <c r="P14494" s="369"/>
      <c r="S14494" s="369"/>
      <c r="V14494" s="358"/>
    </row>
    <row r="14495" spans="8:22">
      <c r="H14495" s="369"/>
      <c r="M14495" s="368"/>
      <c r="P14495" s="369"/>
      <c r="S14495" s="369"/>
      <c r="V14495" s="358"/>
    </row>
    <row r="14496" spans="8:22">
      <c r="H14496" s="369"/>
      <c r="M14496" s="368"/>
      <c r="P14496" s="369"/>
      <c r="S14496" s="369"/>
      <c r="V14496" s="358"/>
    </row>
    <row r="14497" spans="8:22">
      <c r="H14497" s="369"/>
      <c r="M14497" s="368"/>
      <c r="P14497" s="369"/>
      <c r="S14497" s="369"/>
      <c r="V14497" s="358"/>
    </row>
    <row r="14498" spans="8:22">
      <c r="H14498" s="369"/>
      <c r="M14498" s="368"/>
      <c r="P14498" s="369"/>
      <c r="S14498" s="369"/>
      <c r="V14498" s="358"/>
    </row>
    <row r="14499" spans="8:22">
      <c r="H14499" s="369"/>
      <c r="M14499" s="368"/>
      <c r="P14499" s="369"/>
      <c r="S14499" s="369"/>
      <c r="V14499" s="358"/>
    </row>
    <row r="14500" spans="8:22">
      <c r="H14500" s="369"/>
      <c r="M14500" s="368"/>
      <c r="P14500" s="369"/>
      <c r="S14500" s="369"/>
      <c r="V14500" s="358"/>
    </row>
    <row r="14501" spans="8:22">
      <c r="H14501" s="369"/>
      <c r="M14501" s="368"/>
      <c r="P14501" s="369"/>
      <c r="S14501" s="369"/>
      <c r="V14501" s="358"/>
    </row>
    <row r="14502" spans="8:22">
      <c r="H14502" s="369"/>
      <c r="M14502" s="368"/>
      <c r="P14502" s="369"/>
      <c r="S14502" s="369"/>
      <c r="V14502" s="358"/>
    </row>
    <row r="14503" spans="8:22">
      <c r="H14503" s="369"/>
      <c r="M14503" s="368"/>
      <c r="P14503" s="369"/>
      <c r="S14503" s="369"/>
      <c r="V14503" s="358"/>
    </row>
    <row r="14504" spans="8:22">
      <c r="H14504" s="369"/>
      <c r="M14504" s="368"/>
      <c r="P14504" s="369"/>
      <c r="S14504" s="369"/>
      <c r="V14504" s="358"/>
    </row>
    <row r="14505" spans="8:22">
      <c r="H14505" s="369"/>
      <c r="M14505" s="368"/>
      <c r="P14505" s="369"/>
      <c r="S14505" s="369"/>
      <c r="V14505" s="358"/>
    </row>
    <row r="14506" spans="8:22">
      <c r="H14506" s="369"/>
      <c r="M14506" s="368"/>
      <c r="P14506" s="369"/>
      <c r="S14506" s="369"/>
      <c r="V14506" s="358"/>
    </row>
    <row r="14507" spans="8:22">
      <c r="H14507" s="369"/>
      <c r="M14507" s="368"/>
      <c r="P14507" s="369"/>
      <c r="S14507" s="369"/>
      <c r="V14507" s="358"/>
    </row>
    <row r="14508" spans="8:22">
      <c r="H14508" s="369"/>
      <c r="M14508" s="368"/>
      <c r="P14508" s="369"/>
      <c r="S14508" s="369"/>
      <c r="V14508" s="358"/>
    </row>
    <row r="14509" spans="8:22">
      <c r="H14509" s="369"/>
      <c r="M14509" s="368"/>
      <c r="P14509" s="369"/>
      <c r="S14509" s="369"/>
      <c r="V14509" s="358"/>
    </row>
    <row r="14510" spans="8:22">
      <c r="H14510" s="369"/>
      <c r="M14510" s="368"/>
      <c r="P14510" s="369"/>
      <c r="S14510" s="369"/>
      <c r="V14510" s="358"/>
    </row>
    <row r="14511" spans="8:22">
      <c r="H14511" s="369"/>
      <c r="M14511" s="368"/>
      <c r="P14511" s="369"/>
      <c r="S14511" s="369"/>
      <c r="V14511" s="358"/>
    </row>
    <row r="14512" spans="8:22">
      <c r="H14512" s="369"/>
      <c r="M14512" s="368"/>
      <c r="P14512" s="369"/>
      <c r="S14512" s="369"/>
      <c r="V14512" s="358"/>
    </row>
    <row r="14513" spans="8:22">
      <c r="H14513" s="369"/>
      <c r="M14513" s="368"/>
      <c r="P14513" s="369"/>
      <c r="S14513" s="369"/>
      <c r="V14513" s="358"/>
    </row>
    <row r="14514" spans="8:22">
      <c r="H14514" s="369"/>
      <c r="M14514" s="368"/>
      <c r="P14514" s="369"/>
      <c r="S14514" s="369"/>
      <c r="V14514" s="358"/>
    </row>
    <row r="14515" spans="8:22">
      <c r="H14515" s="369"/>
      <c r="M14515" s="368"/>
      <c r="P14515" s="369"/>
      <c r="S14515" s="369"/>
      <c r="V14515" s="358"/>
    </row>
    <row r="14516" spans="8:22">
      <c r="H14516" s="369"/>
      <c r="M14516" s="368"/>
      <c r="P14516" s="369"/>
      <c r="S14516" s="369"/>
      <c r="V14516" s="358"/>
    </row>
    <row r="14517" spans="8:22">
      <c r="H14517" s="369"/>
      <c r="M14517" s="368"/>
      <c r="P14517" s="369"/>
      <c r="S14517" s="369"/>
      <c r="V14517" s="358"/>
    </row>
    <row r="14518" spans="8:22">
      <c r="H14518" s="369"/>
      <c r="M14518" s="368"/>
      <c r="P14518" s="369"/>
      <c r="S14518" s="369"/>
      <c r="V14518" s="358"/>
    </row>
    <row r="14519" spans="8:22">
      <c r="H14519" s="369"/>
      <c r="M14519" s="368"/>
      <c r="P14519" s="369"/>
      <c r="S14519" s="369"/>
      <c r="V14519" s="358"/>
    </row>
    <row r="14520" spans="8:22">
      <c r="H14520" s="369"/>
      <c r="M14520" s="368"/>
      <c r="P14520" s="369"/>
      <c r="S14520" s="369"/>
      <c r="V14520" s="358"/>
    </row>
    <row r="14521" spans="8:22">
      <c r="H14521" s="369"/>
      <c r="M14521" s="368"/>
      <c r="P14521" s="369"/>
      <c r="S14521" s="369"/>
      <c r="V14521" s="358"/>
    </row>
    <row r="14522" spans="8:22">
      <c r="H14522" s="369"/>
      <c r="M14522" s="368"/>
      <c r="P14522" s="369"/>
      <c r="S14522" s="369"/>
      <c r="V14522" s="358"/>
    </row>
    <row r="14523" spans="8:22">
      <c r="H14523" s="369"/>
      <c r="M14523" s="368"/>
      <c r="P14523" s="369"/>
      <c r="S14523" s="369"/>
      <c r="V14523" s="358"/>
    </row>
    <row r="14524" spans="8:22">
      <c r="H14524" s="369"/>
      <c r="M14524" s="368"/>
      <c r="P14524" s="369"/>
      <c r="S14524" s="369"/>
      <c r="V14524" s="358"/>
    </row>
    <row r="14525" spans="8:22">
      <c r="H14525" s="369"/>
      <c r="M14525" s="368"/>
      <c r="P14525" s="369"/>
      <c r="S14525" s="369"/>
      <c r="V14525" s="358"/>
    </row>
    <row r="14526" spans="8:22">
      <c r="H14526" s="369"/>
      <c r="M14526" s="368"/>
      <c r="P14526" s="369"/>
      <c r="S14526" s="369"/>
      <c r="V14526" s="358"/>
    </row>
    <row r="14527" spans="8:22">
      <c r="H14527" s="369"/>
      <c r="M14527" s="368"/>
      <c r="P14527" s="369"/>
      <c r="S14527" s="369"/>
      <c r="V14527" s="358"/>
    </row>
    <row r="14528" spans="8:22">
      <c r="H14528" s="369"/>
      <c r="M14528" s="368"/>
      <c r="P14528" s="369"/>
      <c r="S14528" s="369"/>
      <c r="V14528" s="358"/>
    </row>
    <row r="14529" spans="8:22">
      <c r="H14529" s="369"/>
      <c r="M14529" s="368"/>
      <c r="P14529" s="369"/>
      <c r="S14529" s="369"/>
      <c r="V14529" s="358"/>
    </row>
    <row r="14530" spans="8:22">
      <c r="H14530" s="369"/>
      <c r="M14530" s="368"/>
      <c r="P14530" s="369"/>
      <c r="S14530" s="369"/>
      <c r="V14530" s="358"/>
    </row>
    <row r="14531" spans="8:22">
      <c r="H14531" s="369"/>
      <c r="M14531" s="368"/>
      <c r="P14531" s="369"/>
      <c r="S14531" s="369"/>
      <c r="V14531" s="358"/>
    </row>
    <row r="14532" spans="8:22">
      <c r="H14532" s="369"/>
      <c r="M14532" s="368"/>
      <c r="P14532" s="369"/>
      <c r="S14532" s="369"/>
      <c r="V14532" s="358"/>
    </row>
    <row r="14533" spans="8:22">
      <c r="H14533" s="369"/>
      <c r="M14533" s="368"/>
      <c r="P14533" s="369"/>
      <c r="S14533" s="369"/>
      <c r="V14533" s="358"/>
    </row>
    <row r="14534" spans="8:22">
      <c r="H14534" s="369"/>
      <c r="M14534" s="368"/>
      <c r="P14534" s="369"/>
      <c r="S14534" s="369"/>
      <c r="V14534" s="358"/>
    </row>
    <row r="14535" spans="8:22">
      <c r="H14535" s="369"/>
      <c r="M14535" s="368"/>
      <c r="P14535" s="369"/>
      <c r="S14535" s="369"/>
      <c r="V14535" s="358"/>
    </row>
    <row r="14536" spans="8:22">
      <c r="H14536" s="369"/>
      <c r="M14536" s="368"/>
      <c r="P14536" s="369"/>
      <c r="S14536" s="369"/>
      <c r="V14536" s="358"/>
    </row>
    <row r="14537" spans="8:22">
      <c r="H14537" s="369"/>
      <c r="M14537" s="368"/>
      <c r="P14537" s="369"/>
      <c r="S14537" s="369"/>
      <c r="V14537" s="358"/>
    </row>
    <row r="14538" spans="8:22">
      <c r="H14538" s="369"/>
      <c r="M14538" s="368"/>
      <c r="P14538" s="369"/>
      <c r="S14538" s="369"/>
      <c r="V14538" s="358"/>
    </row>
    <row r="14539" spans="8:22">
      <c r="H14539" s="369"/>
      <c r="M14539" s="368"/>
      <c r="P14539" s="369"/>
      <c r="S14539" s="369"/>
      <c r="V14539" s="358"/>
    </row>
    <row r="14540" spans="8:22">
      <c r="H14540" s="369"/>
      <c r="M14540" s="368"/>
      <c r="P14540" s="369"/>
      <c r="S14540" s="369"/>
      <c r="V14540" s="358"/>
    </row>
    <row r="14541" spans="8:22">
      <c r="H14541" s="369"/>
      <c r="M14541" s="368"/>
      <c r="P14541" s="369"/>
      <c r="S14541" s="369"/>
      <c r="V14541" s="358"/>
    </row>
    <row r="14542" spans="8:22">
      <c r="H14542" s="369"/>
      <c r="M14542" s="368"/>
      <c r="P14542" s="369"/>
      <c r="S14542" s="369"/>
      <c r="V14542" s="358"/>
    </row>
    <row r="14543" spans="8:22">
      <c r="H14543" s="369"/>
      <c r="M14543" s="368"/>
      <c r="P14543" s="369"/>
      <c r="S14543" s="369"/>
      <c r="V14543" s="358"/>
    </row>
    <row r="14544" spans="8:22">
      <c r="H14544" s="369"/>
      <c r="M14544" s="368"/>
      <c r="P14544" s="369"/>
      <c r="S14544" s="369"/>
      <c r="V14544" s="358"/>
    </row>
    <row r="14545" spans="8:22">
      <c r="H14545" s="369"/>
      <c r="M14545" s="368"/>
      <c r="P14545" s="369"/>
      <c r="S14545" s="369"/>
      <c r="V14545" s="358"/>
    </row>
    <row r="14546" spans="8:22">
      <c r="H14546" s="369"/>
      <c r="M14546" s="368"/>
      <c r="P14546" s="369"/>
      <c r="S14546" s="369"/>
      <c r="V14546" s="358"/>
    </row>
    <row r="14547" spans="8:22">
      <c r="H14547" s="369"/>
      <c r="M14547" s="368"/>
      <c r="P14547" s="369"/>
      <c r="S14547" s="369"/>
      <c r="V14547" s="358"/>
    </row>
    <row r="14548" spans="8:22">
      <c r="H14548" s="369"/>
      <c r="M14548" s="368"/>
      <c r="P14548" s="369"/>
      <c r="S14548" s="369"/>
      <c r="V14548" s="358"/>
    </row>
    <row r="14549" spans="8:22">
      <c r="H14549" s="369"/>
      <c r="M14549" s="368"/>
      <c r="P14549" s="369"/>
      <c r="S14549" s="369"/>
      <c r="V14549" s="358"/>
    </row>
    <row r="14550" spans="8:22">
      <c r="H14550" s="369"/>
      <c r="M14550" s="368"/>
      <c r="P14550" s="369"/>
      <c r="S14550" s="369"/>
      <c r="V14550" s="358"/>
    </row>
    <row r="14551" spans="8:22">
      <c r="H14551" s="369"/>
      <c r="M14551" s="368"/>
      <c r="P14551" s="369"/>
      <c r="S14551" s="369"/>
      <c r="V14551" s="358"/>
    </row>
    <row r="14552" spans="8:22">
      <c r="H14552" s="369"/>
      <c r="M14552" s="368"/>
      <c r="P14552" s="369"/>
      <c r="S14552" s="369"/>
      <c r="V14552" s="358"/>
    </row>
    <row r="14553" spans="8:22">
      <c r="H14553" s="369"/>
      <c r="M14553" s="368"/>
      <c r="P14553" s="369"/>
      <c r="S14553" s="369"/>
      <c r="V14553" s="358"/>
    </row>
    <row r="14554" spans="8:22">
      <c r="H14554" s="369"/>
      <c r="M14554" s="368"/>
      <c r="P14554" s="369"/>
      <c r="S14554" s="369"/>
      <c r="V14554" s="358"/>
    </row>
    <row r="14555" spans="8:22">
      <c r="H14555" s="369"/>
      <c r="M14555" s="368"/>
      <c r="P14555" s="369"/>
      <c r="S14555" s="369"/>
      <c r="V14555" s="358"/>
    </row>
    <row r="14556" spans="8:22">
      <c r="H14556" s="369"/>
      <c r="M14556" s="368"/>
      <c r="P14556" s="369"/>
      <c r="S14556" s="369"/>
      <c r="V14556" s="358"/>
    </row>
    <row r="14557" spans="8:22">
      <c r="H14557" s="369"/>
      <c r="M14557" s="368"/>
      <c r="P14557" s="369"/>
      <c r="S14557" s="369"/>
      <c r="V14557" s="358"/>
    </row>
    <row r="14558" spans="8:22">
      <c r="H14558" s="369"/>
      <c r="M14558" s="368"/>
      <c r="P14558" s="369"/>
      <c r="S14558" s="369"/>
      <c r="V14558" s="358"/>
    </row>
    <row r="14559" spans="8:22">
      <c r="H14559" s="369"/>
      <c r="M14559" s="368"/>
      <c r="P14559" s="369"/>
      <c r="S14559" s="369"/>
      <c r="V14559" s="358"/>
    </row>
    <row r="14560" spans="8:22">
      <c r="H14560" s="369"/>
      <c r="M14560" s="368"/>
      <c r="P14560" s="369"/>
      <c r="S14560" s="369"/>
      <c r="V14560" s="358"/>
    </row>
    <row r="14561" spans="8:22">
      <c r="H14561" s="369"/>
      <c r="M14561" s="368"/>
      <c r="P14561" s="369"/>
      <c r="S14561" s="369"/>
      <c r="V14561" s="358"/>
    </row>
    <row r="14562" spans="8:22">
      <c r="H14562" s="369"/>
      <c r="M14562" s="368"/>
      <c r="P14562" s="369"/>
      <c r="S14562" s="369"/>
      <c r="V14562" s="358"/>
    </row>
    <row r="14563" spans="8:22">
      <c r="H14563" s="369"/>
      <c r="M14563" s="368"/>
      <c r="P14563" s="369"/>
      <c r="S14563" s="369"/>
      <c r="V14563" s="358"/>
    </row>
    <row r="14564" spans="8:22">
      <c r="H14564" s="369"/>
      <c r="M14564" s="368"/>
      <c r="P14564" s="369"/>
      <c r="S14564" s="369"/>
      <c r="V14564" s="358"/>
    </row>
    <row r="14565" spans="8:22">
      <c r="H14565" s="369"/>
      <c r="M14565" s="368"/>
      <c r="P14565" s="369"/>
      <c r="S14565" s="369"/>
      <c r="V14565" s="358"/>
    </row>
    <row r="14566" spans="8:22">
      <c r="H14566" s="369"/>
      <c r="M14566" s="368"/>
      <c r="P14566" s="369"/>
      <c r="S14566" s="369"/>
      <c r="V14566" s="358"/>
    </row>
    <row r="14567" spans="8:22">
      <c r="H14567" s="369"/>
      <c r="M14567" s="368"/>
      <c r="P14567" s="369"/>
      <c r="S14567" s="369"/>
      <c r="V14567" s="358"/>
    </row>
    <row r="14568" spans="8:22">
      <c r="H14568" s="369"/>
      <c r="M14568" s="368"/>
      <c r="P14568" s="369"/>
      <c r="S14568" s="369"/>
      <c r="V14568" s="358"/>
    </row>
    <row r="14569" spans="8:22">
      <c r="H14569" s="369"/>
      <c r="M14569" s="368"/>
      <c r="P14569" s="369"/>
      <c r="S14569" s="369"/>
      <c r="V14569" s="358"/>
    </row>
    <row r="14570" spans="8:22">
      <c r="H14570" s="369"/>
      <c r="M14570" s="368"/>
      <c r="P14570" s="369"/>
      <c r="S14570" s="369"/>
      <c r="V14570" s="358"/>
    </row>
    <row r="14571" spans="8:22">
      <c r="H14571" s="369"/>
      <c r="M14571" s="368"/>
      <c r="P14571" s="369"/>
      <c r="S14571" s="369"/>
      <c r="V14571" s="358"/>
    </row>
    <row r="14572" spans="8:22">
      <c r="H14572" s="369"/>
      <c r="M14572" s="368"/>
      <c r="P14572" s="369"/>
      <c r="S14572" s="369"/>
      <c r="V14572" s="358"/>
    </row>
    <row r="14573" spans="8:22">
      <c r="H14573" s="369"/>
      <c r="M14573" s="368"/>
      <c r="P14573" s="369"/>
      <c r="S14573" s="369"/>
      <c r="V14573" s="358"/>
    </row>
    <row r="14574" spans="8:22">
      <c r="H14574" s="369"/>
      <c r="M14574" s="368"/>
      <c r="P14574" s="369"/>
      <c r="S14574" s="369"/>
      <c r="V14574" s="358"/>
    </row>
    <row r="14575" spans="8:22">
      <c r="H14575" s="369"/>
      <c r="M14575" s="368"/>
      <c r="P14575" s="369"/>
      <c r="S14575" s="369"/>
      <c r="V14575" s="358"/>
    </row>
    <row r="14576" spans="8:22">
      <c r="H14576" s="369"/>
      <c r="M14576" s="368"/>
      <c r="P14576" s="369"/>
      <c r="S14576" s="369"/>
      <c r="V14576" s="358"/>
    </row>
    <row r="14577" spans="8:22">
      <c r="H14577" s="369"/>
      <c r="M14577" s="368"/>
      <c r="P14577" s="369"/>
      <c r="S14577" s="369"/>
      <c r="V14577" s="358"/>
    </row>
    <row r="14578" spans="8:22">
      <c r="H14578" s="369"/>
      <c r="M14578" s="368"/>
      <c r="P14578" s="369"/>
      <c r="S14578" s="369"/>
      <c r="V14578" s="358"/>
    </row>
    <row r="14579" spans="8:22">
      <c r="H14579" s="369"/>
      <c r="M14579" s="368"/>
      <c r="P14579" s="369"/>
      <c r="S14579" s="369"/>
      <c r="V14579" s="358"/>
    </row>
    <row r="14580" spans="8:22">
      <c r="H14580" s="369"/>
      <c r="M14580" s="368"/>
      <c r="P14580" s="369"/>
      <c r="S14580" s="369"/>
      <c r="V14580" s="358"/>
    </row>
    <row r="14581" spans="8:22">
      <c r="H14581" s="369"/>
      <c r="M14581" s="368"/>
      <c r="P14581" s="369"/>
      <c r="S14581" s="369"/>
      <c r="V14581" s="358"/>
    </row>
    <row r="14582" spans="8:22">
      <c r="H14582" s="369"/>
      <c r="M14582" s="368"/>
      <c r="P14582" s="369"/>
      <c r="S14582" s="369"/>
      <c r="V14582" s="358"/>
    </row>
    <row r="14583" spans="8:22">
      <c r="H14583" s="369"/>
      <c r="M14583" s="368"/>
      <c r="P14583" s="369"/>
      <c r="S14583" s="369"/>
      <c r="V14583" s="358"/>
    </row>
    <row r="14584" spans="8:22">
      <c r="H14584" s="369"/>
      <c r="M14584" s="368"/>
      <c r="P14584" s="369"/>
      <c r="S14584" s="369"/>
      <c r="V14584" s="358"/>
    </row>
    <row r="14585" spans="8:22">
      <c r="H14585" s="369"/>
      <c r="M14585" s="368"/>
      <c r="P14585" s="369"/>
      <c r="S14585" s="369"/>
      <c r="V14585" s="358"/>
    </row>
    <row r="14586" spans="8:22">
      <c r="H14586" s="369"/>
      <c r="M14586" s="368"/>
      <c r="P14586" s="369"/>
      <c r="S14586" s="369"/>
      <c r="V14586" s="358"/>
    </row>
    <row r="14587" spans="8:22">
      <c r="H14587" s="369"/>
      <c r="M14587" s="368"/>
      <c r="P14587" s="369"/>
      <c r="S14587" s="369"/>
      <c r="V14587" s="358"/>
    </row>
    <row r="14588" spans="8:22">
      <c r="H14588" s="369"/>
      <c r="M14588" s="368"/>
      <c r="P14588" s="369"/>
      <c r="S14588" s="369"/>
      <c r="V14588" s="358"/>
    </row>
    <row r="14589" spans="8:22">
      <c r="H14589" s="369"/>
      <c r="M14589" s="368"/>
      <c r="P14589" s="369"/>
      <c r="S14589" s="369"/>
      <c r="V14589" s="358"/>
    </row>
    <row r="14590" spans="8:22">
      <c r="H14590" s="369"/>
      <c r="M14590" s="368"/>
      <c r="P14590" s="369"/>
      <c r="S14590" s="369"/>
      <c r="V14590" s="358"/>
    </row>
    <row r="14591" spans="8:22">
      <c r="H14591" s="369"/>
      <c r="M14591" s="368"/>
      <c r="P14591" s="369"/>
      <c r="S14591" s="369"/>
      <c r="V14591" s="358"/>
    </row>
    <row r="14592" spans="8:22">
      <c r="H14592" s="369"/>
      <c r="M14592" s="368"/>
      <c r="P14592" s="369"/>
      <c r="S14592" s="369"/>
      <c r="V14592" s="358"/>
    </row>
    <row r="14593" spans="8:22">
      <c r="H14593" s="369"/>
      <c r="M14593" s="368"/>
      <c r="P14593" s="369"/>
      <c r="S14593" s="369"/>
      <c r="V14593" s="358"/>
    </row>
    <row r="14594" spans="8:22">
      <c r="H14594" s="369"/>
      <c r="M14594" s="368"/>
      <c r="P14594" s="369"/>
      <c r="S14594" s="369"/>
      <c r="V14594" s="358"/>
    </row>
    <row r="14595" spans="8:22">
      <c r="H14595" s="369"/>
      <c r="M14595" s="368"/>
      <c r="P14595" s="369"/>
      <c r="S14595" s="369"/>
      <c r="V14595" s="358"/>
    </row>
    <row r="14596" spans="8:22">
      <c r="H14596" s="369"/>
      <c r="M14596" s="368"/>
      <c r="P14596" s="369"/>
      <c r="S14596" s="369"/>
      <c r="V14596" s="358"/>
    </row>
    <row r="14597" spans="8:22">
      <c r="H14597" s="369"/>
      <c r="M14597" s="368"/>
      <c r="P14597" s="369"/>
      <c r="S14597" s="369"/>
      <c r="V14597" s="358"/>
    </row>
    <row r="14598" spans="8:22">
      <c r="H14598" s="369"/>
      <c r="M14598" s="368"/>
      <c r="P14598" s="369"/>
      <c r="S14598" s="369"/>
      <c r="V14598" s="358"/>
    </row>
    <row r="14599" spans="8:22">
      <c r="H14599" s="369"/>
      <c r="M14599" s="368"/>
      <c r="P14599" s="369"/>
      <c r="S14599" s="369"/>
      <c r="V14599" s="358"/>
    </row>
    <row r="14600" spans="8:22">
      <c r="H14600" s="369"/>
      <c r="M14600" s="368"/>
      <c r="P14600" s="369"/>
      <c r="S14600" s="369"/>
      <c r="V14600" s="358"/>
    </row>
    <row r="14601" spans="8:22">
      <c r="H14601" s="369"/>
      <c r="M14601" s="368"/>
      <c r="P14601" s="369"/>
      <c r="S14601" s="369"/>
      <c r="V14601" s="358"/>
    </row>
    <row r="14602" spans="8:22">
      <c r="H14602" s="369"/>
      <c r="M14602" s="368"/>
      <c r="P14602" s="369"/>
      <c r="S14602" s="369"/>
      <c r="V14602" s="358"/>
    </row>
    <row r="14603" spans="8:22">
      <c r="H14603" s="369"/>
      <c r="M14603" s="368"/>
      <c r="P14603" s="369"/>
      <c r="S14603" s="369"/>
      <c r="V14603" s="358"/>
    </row>
    <row r="14604" spans="8:22">
      <c r="H14604" s="369"/>
      <c r="M14604" s="368"/>
      <c r="P14604" s="369"/>
      <c r="S14604" s="369"/>
      <c r="V14604" s="358"/>
    </row>
    <row r="14605" spans="8:22">
      <c r="H14605" s="369"/>
      <c r="M14605" s="368"/>
      <c r="P14605" s="369"/>
      <c r="S14605" s="369"/>
      <c r="V14605" s="358"/>
    </row>
    <row r="14606" spans="8:22">
      <c r="H14606" s="369"/>
      <c r="M14606" s="368"/>
      <c r="P14606" s="369"/>
      <c r="S14606" s="369"/>
      <c r="V14606" s="358"/>
    </row>
    <row r="14607" spans="8:22">
      <c r="H14607" s="369"/>
      <c r="M14607" s="368"/>
      <c r="P14607" s="369"/>
      <c r="S14607" s="369"/>
      <c r="V14607" s="358"/>
    </row>
    <row r="14608" spans="8:22">
      <c r="H14608" s="369"/>
      <c r="M14608" s="368"/>
      <c r="P14608" s="369"/>
      <c r="S14608" s="369"/>
      <c r="V14608" s="358"/>
    </row>
    <row r="14609" spans="8:22">
      <c r="H14609" s="369"/>
      <c r="M14609" s="368"/>
      <c r="P14609" s="369"/>
      <c r="S14609" s="369"/>
      <c r="V14609" s="358"/>
    </row>
    <row r="14610" spans="8:22">
      <c r="H14610" s="369"/>
      <c r="M14610" s="368"/>
      <c r="P14610" s="369"/>
      <c r="S14610" s="369"/>
      <c r="V14610" s="358"/>
    </row>
    <row r="14611" spans="8:22">
      <c r="H14611" s="369"/>
      <c r="M14611" s="368"/>
      <c r="P14611" s="369"/>
      <c r="S14611" s="369"/>
      <c r="V14611" s="358"/>
    </row>
    <row r="14612" spans="8:22">
      <c r="H14612" s="369"/>
      <c r="M14612" s="368"/>
      <c r="P14612" s="369"/>
      <c r="S14612" s="369"/>
      <c r="V14612" s="358"/>
    </row>
    <row r="14613" spans="8:22">
      <c r="H14613" s="369"/>
      <c r="M14613" s="368"/>
      <c r="P14613" s="369"/>
      <c r="S14613" s="369"/>
      <c r="V14613" s="358"/>
    </row>
    <row r="14614" spans="8:22">
      <c r="H14614" s="369"/>
      <c r="M14614" s="368"/>
      <c r="P14614" s="369"/>
      <c r="S14614" s="369"/>
      <c r="V14614" s="358"/>
    </row>
    <row r="14615" spans="8:22">
      <c r="H14615" s="369"/>
      <c r="M14615" s="368"/>
      <c r="P14615" s="369"/>
      <c r="S14615" s="369"/>
      <c r="V14615" s="358"/>
    </row>
    <row r="14616" spans="8:22">
      <c r="H14616" s="369"/>
      <c r="M14616" s="368"/>
      <c r="P14616" s="369"/>
      <c r="S14616" s="369"/>
      <c r="V14616" s="358"/>
    </row>
    <row r="14617" spans="8:22">
      <c r="H14617" s="369"/>
      <c r="M14617" s="368"/>
      <c r="P14617" s="369"/>
      <c r="S14617" s="369"/>
      <c r="V14617" s="358"/>
    </row>
    <row r="14618" spans="8:22">
      <c r="H14618" s="369"/>
      <c r="M14618" s="368"/>
      <c r="P14618" s="369"/>
      <c r="S14618" s="369"/>
      <c r="V14618" s="358"/>
    </row>
    <row r="14619" spans="8:22">
      <c r="H14619" s="369"/>
      <c r="M14619" s="368"/>
      <c r="P14619" s="369"/>
      <c r="S14619" s="369"/>
      <c r="V14619" s="358"/>
    </row>
    <row r="14620" spans="8:22">
      <c r="H14620" s="369"/>
      <c r="M14620" s="368"/>
      <c r="P14620" s="369"/>
      <c r="S14620" s="369"/>
      <c r="V14620" s="358"/>
    </row>
    <row r="14621" spans="8:22">
      <c r="H14621" s="369"/>
      <c r="M14621" s="368"/>
      <c r="P14621" s="369"/>
      <c r="S14621" s="369"/>
      <c r="V14621" s="358"/>
    </row>
    <row r="14622" spans="8:22">
      <c r="H14622" s="369"/>
      <c r="M14622" s="368"/>
      <c r="P14622" s="369"/>
      <c r="S14622" s="369"/>
      <c r="V14622" s="358"/>
    </row>
    <row r="14623" spans="8:22">
      <c r="H14623" s="369"/>
      <c r="M14623" s="368"/>
      <c r="P14623" s="369"/>
      <c r="S14623" s="369"/>
      <c r="V14623" s="358"/>
    </row>
    <row r="14624" spans="8:22">
      <c r="H14624" s="369"/>
      <c r="M14624" s="368"/>
      <c r="P14624" s="369"/>
      <c r="S14624" s="369"/>
      <c r="V14624" s="358"/>
    </row>
    <row r="14625" spans="8:22">
      <c r="H14625" s="369"/>
      <c r="M14625" s="368"/>
      <c r="P14625" s="369"/>
      <c r="S14625" s="369"/>
      <c r="V14625" s="358"/>
    </row>
    <row r="14626" spans="8:22">
      <c r="H14626" s="369"/>
      <c r="M14626" s="368"/>
      <c r="P14626" s="369"/>
      <c r="S14626" s="369"/>
      <c r="V14626" s="358"/>
    </row>
    <row r="14627" spans="8:22">
      <c r="H14627" s="369"/>
      <c r="M14627" s="368"/>
      <c r="P14627" s="369"/>
      <c r="S14627" s="369"/>
      <c r="V14627" s="358"/>
    </row>
    <row r="14628" spans="8:22">
      <c r="H14628" s="369"/>
      <c r="M14628" s="368"/>
      <c r="P14628" s="369"/>
      <c r="S14628" s="369"/>
      <c r="V14628" s="358"/>
    </row>
    <row r="14629" spans="8:22">
      <c r="H14629" s="369"/>
      <c r="M14629" s="368"/>
      <c r="P14629" s="369"/>
      <c r="S14629" s="369"/>
      <c r="V14629" s="358"/>
    </row>
    <row r="14630" spans="8:22">
      <c r="H14630" s="369"/>
      <c r="M14630" s="368"/>
      <c r="P14630" s="369"/>
      <c r="S14630" s="369"/>
      <c r="V14630" s="358"/>
    </row>
    <row r="14631" spans="8:22">
      <c r="H14631" s="369"/>
      <c r="M14631" s="368"/>
      <c r="P14631" s="369"/>
      <c r="S14631" s="369"/>
      <c r="V14631" s="358"/>
    </row>
    <row r="14632" spans="8:22">
      <c r="H14632" s="369"/>
      <c r="M14632" s="368"/>
      <c r="P14632" s="369"/>
      <c r="S14632" s="369"/>
      <c r="V14632" s="358"/>
    </row>
    <row r="14633" spans="8:22">
      <c r="H14633" s="369"/>
      <c r="M14633" s="368"/>
      <c r="P14633" s="369"/>
      <c r="S14633" s="369"/>
      <c r="V14633" s="358"/>
    </row>
    <row r="14634" spans="8:22">
      <c r="H14634" s="369"/>
      <c r="M14634" s="368"/>
      <c r="P14634" s="369"/>
      <c r="S14634" s="369"/>
      <c r="V14634" s="358"/>
    </row>
    <row r="14635" spans="8:22">
      <c r="H14635" s="369"/>
      <c r="M14635" s="368"/>
      <c r="P14635" s="369"/>
      <c r="S14635" s="369"/>
      <c r="V14635" s="358"/>
    </row>
    <row r="14636" spans="8:22">
      <c r="H14636" s="369"/>
      <c r="M14636" s="368"/>
      <c r="P14636" s="369"/>
      <c r="S14636" s="369"/>
      <c r="V14636" s="358"/>
    </row>
    <row r="14637" spans="8:22">
      <c r="H14637" s="369"/>
      <c r="M14637" s="368"/>
      <c r="P14637" s="369"/>
      <c r="S14637" s="369"/>
      <c r="V14637" s="358"/>
    </row>
    <row r="14638" spans="8:22">
      <c r="H14638" s="369"/>
      <c r="M14638" s="368"/>
      <c r="P14638" s="369"/>
      <c r="S14638" s="369"/>
      <c r="V14638" s="358"/>
    </row>
    <row r="14639" spans="8:22">
      <c r="H14639" s="369"/>
      <c r="M14639" s="368"/>
      <c r="P14639" s="369"/>
      <c r="S14639" s="369"/>
      <c r="V14639" s="358"/>
    </row>
    <row r="14640" spans="8:22">
      <c r="H14640" s="369"/>
      <c r="M14640" s="368"/>
      <c r="P14640" s="369"/>
      <c r="S14640" s="369"/>
      <c r="V14640" s="358"/>
    </row>
    <row r="14641" spans="8:22">
      <c r="H14641" s="369"/>
      <c r="M14641" s="368"/>
      <c r="P14641" s="369"/>
      <c r="S14641" s="369"/>
      <c r="V14641" s="358"/>
    </row>
    <row r="14642" spans="8:22">
      <c r="H14642" s="369"/>
      <c r="M14642" s="368"/>
      <c r="P14642" s="369"/>
      <c r="S14642" s="369"/>
      <c r="V14642" s="358"/>
    </row>
    <row r="14643" spans="8:22">
      <c r="H14643" s="369"/>
      <c r="M14643" s="368"/>
      <c r="P14643" s="369"/>
      <c r="S14643" s="369"/>
      <c r="V14643" s="358"/>
    </row>
    <row r="14644" spans="8:22">
      <c r="H14644" s="369"/>
      <c r="M14644" s="368"/>
      <c r="P14644" s="369"/>
      <c r="S14644" s="369"/>
      <c r="V14644" s="358"/>
    </row>
    <row r="14645" spans="8:22">
      <c r="H14645" s="369"/>
      <c r="M14645" s="368"/>
      <c r="P14645" s="369"/>
      <c r="S14645" s="369"/>
      <c r="V14645" s="358"/>
    </row>
    <row r="14646" spans="8:22">
      <c r="H14646" s="369"/>
      <c r="M14646" s="368"/>
      <c r="P14646" s="369"/>
      <c r="S14646" s="369"/>
      <c r="V14646" s="358"/>
    </row>
    <row r="14647" spans="8:22">
      <c r="H14647" s="369"/>
      <c r="M14647" s="368"/>
      <c r="P14647" s="369"/>
      <c r="S14647" s="369"/>
      <c r="V14647" s="358"/>
    </row>
    <row r="14648" spans="8:22">
      <c r="H14648" s="369"/>
      <c r="M14648" s="368"/>
      <c r="P14648" s="369"/>
      <c r="S14648" s="369"/>
      <c r="V14648" s="358"/>
    </row>
    <row r="14649" spans="8:22">
      <c r="H14649" s="369"/>
      <c r="M14649" s="368"/>
      <c r="P14649" s="369"/>
      <c r="S14649" s="369"/>
      <c r="V14649" s="358"/>
    </row>
    <row r="14650" spans="8:22">
      <c r="H14650" s="369"/>
      <c r="M14650" s="368"/>
      <c r="P14650" s="369"/>
      <c r="S14650" s="369"/>
      <c r="V14650" s="358"/>
    </row>
    <row r="14651" spans="8:22">
      <c r="H14651" s="369"/>
      <c r="M14651" s="368"/>
      <c r="P14651" s="369"/>
      <c r="S14651" s="369"/>
      <c r="V14651" s="358"/>
    </row>
    <row r="14652" spans="8:22">
      <c r="H14652" s="369"/>
      <c r="M14652" s="368"/>
      <c r="P14652" s="369"/>
      <c r="S14652" s="369"/>
      <c r="V14652" s="358"/>
    </row>
    <row r="14653" spans="8:22">
      <c r="H14653" s="369"/>
      <c r="M14653" s="368"/>
      <c r="P14653" s="369"/>
      <c r="S14653" s="369"/>
      <c r="V14653" s="358"/>
    </row>
    <row r="14654" spans="8:22">
      <c r="H14654" s="369"/>
      <c r="M14654" s="368"/>
      <c r="P14654" s="369"/>
      <c r="S14654" s="369"/>
      <c r="V14654" s="358"/>
    </row>
    <row r="14655" spans="8:22">
      <c r="H14655" s="369"/>
      <c r="M14655" s="368"/>
      <c r="P14655" s="369"/>
      <c r="S14655" s="369"/>
      <c r="V14655" s="358"/>
    </row>
    <row r="14656" spans="8:22">
      <c r="H14656" s="369"/>
      <c r="M14656" s="368"/>
      <c r="P14656" s="369"/>
      <c r="S14656" s="369"/>
      <c r="V14656" s="358"/>
    </row>
    <row r="14657" spans="8:22">
      <c r="H14657" s="369"/>
      <c r="M14657" s="368"/>
      <c r="P14657" s="369"/>
      <c r="S14657" s="369"/>
      <c r="V14657" s="358"/>
    </row>
    <row r="14658" spans="8:22">
      <c r="H14658" s="369"/>
      <c r="M14658" s="368"/>
      <c r="P14658" s="369"/>
      <c r="S14658" s="369"/>
      <c r="V14658" s="358"/>
    </row>
    <row r="14659" spans="8:22">
      <c r="H14659" s="369"/>
      <c r="M14659" s="368"/>
      <c r="P14659" s="369"/>
      <c r="S14659" s="369"/>
      <c r="V14659" s="358"/>
    </row>
    <row r="14660" spans="8:22">
      <c r="H14660" s="369"/>
      <c r="M14660" s="368"/>
      <c r="P14660" s="369"/>
      <c r="S14660" s="369"/>
      <c r="V14660" s="358"/>
    </row>
    <row r="14661" spans="8:22">
      <c r="H14661" s="369"/>
      <c r="M14661" s="368"/>
      <c r="P14661" s="369"/>
      <c r="S14661" s="369"/>
      <c r="V14661" s="358"/>
    </row>
    <row r="14662" spans="8:22">
      <c r="H14662" s="369"/>
      <c r="M14662" s="368"/>
      <c r="P14662" s="369"/>
      <c r="S14662" s="369"/>
      <c r="V14662" s="358"/>
    </row>
    <row r="14663" spans="8:22">
      <c r="H14663" s="369"/>
      <c r="M14663" s="368"/>
      <c r="P14663" s="369"/>
      <c r="S14663" s="369"/>
      <c r="V14663" s="358"/>
    </row>
    <row r="14664" spans="8:22">
      <c r="H14664" s="369"/>
      <c r="M14664" s="368"/>
      <c r="P14664" s="369"/>
      <c r="S14664" s="369"/>
      <c r="V14664" s="358"/>
    </row>
    <row r="14665" spans="8:22">
      <c r="H14665" s="369"/>
      <c r="M14665" s="368"/>
      <c r="P14665" s="369"/>
      <c r="S14665" s="369"/>
      <c r="V14665" s="358"/>
    </row>
    <row r="14666" spans="8:22">
      <c r="H14666" s="369"/>
      <c r="M14666" s="368"/>
      <c r="P14666" s="369"/>
      <c r="S14666" s="369"/>
      <c r="V14666" s="358"/>
    </row>
    <row r="14667" spans="8:22">
      <c r="H14667" s="369"/>
      <c r="M14667" s="368"/>
      <c r="P14667" s="369"/>
      <c r="S14667" s="369"/>
      <c r="V14667" s="358"/>
    </row>
    <row r="14668" spans="8:22">
      <c r="H14668" s="369"/>
      <c r="M14668" s="368"/>
      <c r="P14668" s="369"/>
      <c r="S14668" s="369"/>
      <c r="V14668" s="358"/>
    </row>
    <row r="14669" spans="8:22">
      <c r="H14669" s="369"/>
      <c r="M14669" s="368"/>
      <c r="P14669" s="369"/>
      <c r="S14669" s="369"/>
      <c r="V14669" s="358"/>
    </row>
    <row r="14670" spans="8:22">
      <c r="H14670" s="369"/>
      <c r="M14670" s="368"/>
      <c r="P14670" s="369"/>
      <c r="S14670" s="369"/>
      <c r="V14670" s="358"/>
    </row>
    <row r="14671" spans="8:22">
      <c r="H14671" s="369"/>
      <c r="M14671" s="368"/>
      <c r="P14671" s="369"/>
      <c r="S14671" s="369"/>
      <c r="V14671" s="358"/>
    </row>
    <row r="14672" spans="8:22">
      <c r="H14672" s="369"/>
      <c r="M14672" s="368"/>
      <c r="P14672" s="369"/>
      <c r="S14672" s="369"/>
      <c r="V14672" s="358"/>
    </row>
    <row r="14673" spans="8:22">
      <c r="H14673" s="369"/>
      <c r="M14673" s="368"/>
      <c r="P14673" s="369"/>
      <c r="S14673" s="369"/>
      <c r="V14673" s="358"/>
    </row>
    <row r="14674" spans="8:22">
      <c r="H14674" s="369"/>
      <c r="M14674" s="368"/>
      <c r="P14674" s="369"/>
      <c r="S14674" s="369"/>
      <c r="V14674" s="358"/>
    </row>
    <row r="14675" spans="8:22">
      <c r="H14675" s="369"/>
      <c r="M14675" s="368"/>
      <c r="P14675" s="369"/>
      <c r="S14675" s="369"/>
      <c r="V14675" s="358"/>
    </row>
    <row r="14676" spans="8:22">
      <c r="H14676" s="369"/>
      <c r="M14676" s="368"/>
      <c r="P14676" s="369"/>
      <c r="S14676" s="369"/>
      <c r="V14676" s="358"/>
    </row>
    <row r="14677" spans="8:22">
      <c r="H14677" s="369"/>
      <c r="M14677" s="368"/>
      <c r="P14677" s="369"/>
      <c r="S14677" s="369"/>
      <c r="V14677" s="358"/>
    </row>
    <row r="14678" spans="8:22">
      <c r="H14678" s="369"/>
      <c r="M14678" s="368"/>
      <c r="P14678" s="369"/>
      <c r="S14678" s="369"/>
      <c r="V14678" s="358"/>
    </row>
    <row r="14679" spans="8:22">
      <c r="H14679" s="369"/>
      <c r="M14679" s="368"/>
      <c r="P14679" s="369"/>
      <c r="S14679" s="369"/>
      <c r="V14679" s="358"/>
    </row>
    <row r="14680" spans="8:22">
      <c r="H14680" s="369"/>
      <c r="M14680" s="368"/>
      <c r="P14680" s="369"/>
      <c r="S14680" s="369"/>
      <c r="V14680" s="358"/>
    </row>
    <row r="14681" spans="8:22">
      <c r="H14681" s="369"/>
      <c r="M14681" s="368"/>
      <c r="P14681" s="369"/>
      <c r="S14681" s="369"/>
      <c r="V14681" s="358"/>
    </row>
    <row r="14682" spans="8:22">
      <c r="H14682" s="369"/>
      <c r="M14682" s="368"/>
      <c r="P14682" s="369"/>
      <c r="S14682" s="369"/>
      <c r="V14682" s="358"/>
    </row>
    <row r="14683" spans="8:22">
      <c r="H14683" s="369"/>
      <c r="M14683" s="368"/>
      <c r="P14683" s="369"/>
      <c r="S14683" s="369"/>
      <c r="V14683" s="358"/>
    </row>
    <row r="14684" spans="8:22">
      <c r="H14684" s="369"/>
      <c r="M14684" s="368"/>
      <c r="P14684" s="369"/>
      <c r="S14684" s="369"/>
      <c r="V14684" s="358"/>
    </row>
    <row r="14685" spans="8:22">
      <c r="H14685" s="369"/>
      <c r="M14685" s="368"/>
      <c r="P14685" s="369"/>
      <c r="S14685" s="369"/>
      <c r="V14685" s="358"/>
    </row>
    <row r="14686" spans="8:22">
      <c r="H14686" s="369"/>
      <c r="M14686" s="368"/>
      <c r="P14686" s="369"/>
      <c r="S14686" s="369"/>
      <c r="V14686" s="358"/>
    </row>
    <row r="14687" spans="8:22">
      <c r="H14687" s="369"/>
      <c r="M14687" s="368"/>
      <c r="P14687" s="369"/>
      <c r="S14687" s="369"/>
      <c r="V14687" s="358"/>
    </row>
    <row r="14688" spans="8:22">
      <c r="H14688" s="369"/>
      <c r="M14688" s="368"/>
      <c r="P14688" s="369"/>
      <c r="S14688" s="369"/>
      <c r="V14688" s="358"/>
    </row>
    <row r="14689" spans="8:22">
      <c r="H14689" s="369"/>
      <c r="M14689" s="368"/>
      <c r="P14689" s="369"/>
      <c r="S14689" s="369"/>
      <c r="V14689" s="358"/>
    </row>
    <row r="14690" spans="8:22">
      <c r="H14690" s="369"/>
      <c r="M14690" s="368"/>
      <c r="P14690" s="369"/>
      <c r="S14690" s="369"/>
      <c r="V14690" s="358"/>
    </row>
    <row r="14691" spans="8:22">
      <c r="H14691" s="369"/>
      <c r="M14691" s="368"/>
      <c r="P14691" s="369"/>
      <c r="S14691" s="369"/>
      <c r="V14691" s="358"/>
    </row>
    <row r="14692" spans="8:22">
      <c r="H14692" s="369"/>
      <c r="M14692" s="368"/>
      <c r="P14692" s="369"/>
      <c r="S14692" s="369"/>
      <c r="V14692" s="358"/>
    </row>
    <row r="14693" spans="8:22">
      <c r="H14693" s="369"/>
      <c r="M14693" s="368"/>
      <c r="P14693" s="369"/>
      <c r="S14693" s="369"/>
      <c r="V14693" s="358"/>
    </row>
    <row r="14694" spans="8:22">
      <c r="H14694" s="369"/>
      <c r="M14694" s="368"/>
      <c r="P14694" s="369"/>
      <c r="S14694" s="369"/>
      <c r="V14694" s="358"/>
    </row>
    <row r="14695" spans="8:22">
      <c r="H14695" s="369"/>
      <c r="M14695" s="368"/>
      <c r="P14695" s="369"/>
      <c r="S14695" s="369"/>
      <c r="V14695" s="358"/>
    </row>
    <row r="14696" spans="8:22">
      <c r="H14696" s="369"/>
      <c r="M14696" s="368"/>
      <c r="P14696" s="369"/>
      <c r="S14696" s="369"/>
      <c r="V14696" s="358"/>
    </row>
    <row r="14697" spans="8:22">
      <c r="H14697" s="369"/>
      <c r="M14697" s="368"/>
      <c r="P14697" s="369"/>
      <c r="S14697" s="369"/>
      <c r="V14697" s="358"/>
    </row>
    <row r="14698" spans="8:22">
      <c r="H14698" s="369"/>
      <c r="M14698" s="368"/>
      <c r="P14698" s="369"/>
      <c r="S14698" s="369"/>
      <c r="V14698" s="358"/>
    </row>
    <row r="14699" spans="8:22">
      <c r="H14699" s="369"/>
      <c r="M14699" s="368"/>
      <c r="P14699" s="369"/>
      <c r="S14699" s="369"/>
      <c r="V14699" s="358"/>
    </row>
    <row r="14700" spans="8:22">
      <c r="H14700" s="369"/>
      <c r="M14700" s="368"/>
      <c r="P14700" s="369"/>
      <c r="S14700" s="369"/>
      <c r="V14700" s="358"/>
    </row>
    <row r="14701" spans="8:22">
      <c r="H14701" s="369"/>
      <c r="M14701" s="368"/>
      <c r="P14701" s="369"/>
      <c r="S14701" s="369"/>
      <c r="V14701" s="358"/>
    </row>
    <row r="14702" spans="8:22">
      <c r="H14702" s="369"/>
      <c r="M14702" s="368"/>
      <c r="P14702" s="369"/>
      <c r="S14702" s="369"/>
      <c r="V14702" s="358"/>
    </row>
    <row r="14703" spans="8:22">
      <c r="H14703" s="369"/>
      <c r="M14703" s="368"/>
      <c r="P14703" s="369"/>
      <c r="S14703" s="369"/>
      <c r="V14703" s="358"/>
    </row>
    <row r="14704" spans="8:22">
      <c r="H14704" s="369"/>
      <c r="M14704" s="368"/>
      <c r="P14704" s="369"/>
      <c r="S14704" s="369"/>
      <c r="V14704" s="358"/>
    </row>
    <row r="14705" spans="8:22">
      <c r="H14705" s="369"/>
      <c r="M14705" s="368"/>
      <c r="P14705" s="369"/>
      <c r="S14705" s="369"/>
      <c r="V14705" s="358"/>
    </row>
    <row r="14706" spans="8:22">
      <c r="H14706" s="369"/>
      <c r="M14706" s="368"/>
      <c r="P14706" s="369"/>
      <c r="S14706" s="369"/>
      <c r="V14706" s="358"/>
    </row>
    <row r="14707" spans="8:22">
      <c r="H14707" s="369"/>
      <c r="M14707" s="368"/>
      <c r="P14707" s="369"/>
      <c r="S14707" s="369"/>
      <c r="V14707" s="358"/>
    </row>
    <row r="14708" spans="8:22">
      <c r="H14708" s="369"/>
      <c r="M14708" s="368"/>
      <c r="P14708" s="369"/>
      <c r="S14708" s="369"/>
      <c r="V14708" s="358"/>
    </row>
    <row r="14709" spans="8:22">
      <c r="H14709" s="369"/>
      <c r="M14709" s="368"/>
      <c r="P14709" s="369"/>
      <c r="S14709" s="369"/>
      <c r="V14709" s="358"/>
    </row>
    <row r="14710" spans="8:22">
      <c r="H14710" s="369"/>
      <c r="M14710" s="368"/>
      <c r="P14710" s="369"/>
      <c r="S14710" s="369"/>
      <c r="V14710" s="358"/>
    </row>
    <row r="14711" spans="8:22">
      <c r="H14711" s="369"/>
      <c r="M14711" s="368"/>
      <c r="P14711" s="369"/>
      <c r="S14711" s="369"/>
      <c r="V14711" s="358"/>
    </row>
    <row r="14712" spans="8:22">
      <c r="H14712" s="369"/>
      <c r="M14712" s="368"/>
      <c r="P14712" s="369"/>
      <c r="S14712" s="369"/>
      <c r="V14712" s="358"/>
    </row>
    <row r="14713" spans="8:22">
      <c r="H14713" s="369"/>
      <c r="M14713" s="368"/>
      <c r="P14713" s="369"/>
      <c r="S14713" s="369"/>
      <c r="V14713" s="358"/>
    </row>
    <row r="14714" spans="8:22">
      <c r="H14714" s="369"/>
      <c r="M14714" s="368"/>
      <c r="P14714" s="369"/>
      <c r="S14714" s="369"/>
      <c r="V14714" s="358"/>
    </row>
    <row r="14715" spans="8:22">
      <c r="H14715" s="369"/>
      <c r="M14715" s="368"/>
      <c r="P14715" s="369"/>
      <c r="S14715" s="369"/>
      <c r="V14715" s="358"/>
    </row>
    <row r="14716" spans="8:22">
      <c r="H14716" s="369"/>
      <c r="M14716" s="368"/>
      <c r="P14716" s="369"/>
      <c r="S14716" s="369"/>
      <c r="V14716" s="358"/>
    </row>
    <row r="14717" spans="8:22">
      <c r="H14717" s="369"/>
      <c r="M14717" s="368"/>
      <c r="P14717" s="369"/>
      <c r="S14717" s="369"/>
      <c r="V14717" s="358"/>
    </row>
    <row r="14718" spans="8:22">
      <c r="H14718" s="369"/>
      <c r="M14718" s="368"/>
      <c r="P14718" s="369"/>
      <c r="S14718" s="369"/>
      <c r="V14718" s="358"/>
    </row>
    <row r="14719" spans="8:22">
      <c r="H14719" s="369"/>
      <c r="M14719" s="368"/>
      <c r="P14719" s="369"/>
      <c r="S14719" s="369"/>
      <c r="V14719" s="358"/>
    </row>
    <row r="14720" spans="8:22">
      <c r="H14720" s="369"/>
      <c r="M14720" s="368"/>
      <c r="P14720" s="369"/>
      <c r="S14720" s="369"/>
      <c r="V14720" s="358"/>
    </row>
    <row r="14721" spans="8:22">
      <c r="H14721" s="369"/>
      <c r="M14721" s="368"/>
      <c r="P14721" s="369"/>
      <c r="S14721" s="369"/>
      <c r="V14721" s="358"/>
    </row>
    <row r="14722" spans="8:22">
      <c r="H14722" s="369"/>
      <c r="M14722" s="368"/>
      <c r="P14722" s="369"/>
      <c r="S14722" s="369"/>
      <c r="V14722" s="358"/>
    </row>
    <row r="14723" spans="8:22">
      <c r="H14723" s="369"/>
      <c r="M14723" s="368"/>
      <c r="P14723" s="369"/>
      <c r="S14723" s="369"/>
      <c r="V14723" s="358"/>
    </row>
    <row r="14724" spans="8:22">
      <c r="H14724" s="369"/>
      <c r="M14724" s="368"/>
      <c r="P14724" s="369"/>
      <c r="S14724" s="369"/>
      <c r="V14724" s="358"/>
    </row>
    <row r="14725" spans="8:22">
      <c r="H14725" s="369"/>
      <c r="M14725" s="368"/>
      <c r="P14725" s="369"/>
      <c r="S14725" s="369"/>
      <c r="V14725" s="358"/>
    </row>
    <row r="14726" spans="8:22">
      <c r="H14726" s="369"/>
      <c r="M14726" s="368"/>
      <c r="P14726" s="369"/>
      <c r="S14726" s="369"/>
      <c r="V14726" s="358"/>
    </row>
    <row r="14727" spans="8:22">
      <c r="H14727" s="369"/>
      <c r="M14727" s="368"/>
      <c r="P14727" s="369"/>
      <c r="S14727" s="369"/>
      <c r="V14727" s="358"/>
    </row>
    <row r="14728" spans="8:22">
      <c r="H14728" s="369"/>
      <c r="M14728" s="368"/>
      <c r="P14728" s="369"/>
      <c r="S14728" s="369"/>
      <c r="V14728" s="358"/>
    </row>
    <row r="14729" spans="8:22">
      <c r="H14729" s="369"/>
      <c r="M14729" s="368"/>
      <c r="P14729" s="369"/>
      <c r="S14729" s="369"/>
      <c r="V14729" s="358"/>
    </row>
    <row r="14730" spans="8:22">
      <c r="H14730" s="369"/>
      <c r="M14730" s="368"/>
      <c r="P14730" s="369"/>
      <c r="S14730" s="369"/>
      <c r="V14730" s="358"/>
    </row>
    <row r="14731" spans="8:22">
      <c r="H14731" s="369"/>
      <c r="M14731" s="368"/>
      <c r="P14731" s="369"/>
      <c r="S14731" s="369"/>
      <c r="V14731" s="358"/>
    </row>
    <row r="14732" spans="8:22">
      <c r="H14732" s="369"/>
      <c r="M14732" s="368"/>
      <c r="P14732" s="369"/>
      <c r="S14732" s="369"/>
      <c r="V14732" s="358"/>
    </row>
    <row r="14733" spans="8:22">
      <c r="H14733" s="369"/>
      <c r="M14733" s="368"/>
      <c r="P14733" s="369"/>
      <c r="S14733" s="369"/>
      <c r="V14733" s="358"/>
    </row>
    <row r="14734" spans="8:22">
      <c r="H14734" s="369"/>
      <c r="M14734" s="368"/>
      <c r="P14734" s="369"/>
      <c r="S14734" s="369"/>
      <c r="V14734" s="358"/>
    </row>
    <row r="14735" spans="8:22">
      <c r="H14735" s="369"/>
      <c r="M14735" s="368"/>
      <c r="P14735" s="369"/>
      <c r="S14735" s="369"/>
      <c r="V14735" s="358"/>
    </row>
    <row r="14736" spans="8:22">
      <c r="H14736" s="369"/>
      <c r="M14736" s="368"/>
      <c r="P14736" s="369"/>
      <c r="S14736" s="369"/>
      <c r="V14736" s="358"/>
    </row>
    <row r="14737" spans="8:22">
      <c r="H14737" s="369"/>
      <c r="M14737" s="368"/>
      <c r="P14737" s="369"/>
      <c r="S14737" s="369"/>
      <c r="V14737" s="358"/>
    </row>
    <row r="14738" spans="8:22">
      <c r="H14738" s="369"/>
      <c r="M14738" s="368"/>
      <c r="P14738" s="369"/>
      <c r="S14738" s="369"/>
      <c r="V14738" s="358"/>
    </row>
    <row r="14739" spans="8:22">
      <c r="H14739" s="369"/>
      <c r="M14739" s="368"/>
      <c r="P14739" s="369"/>
      <c r="S14739" s="369"/>
      <c r="V14739" s="358"/>
    </row>
    <row r="14740" spans="8:22">
      <c r="H14740" s="369"/>
      <c r="M14740" s="368"/>
      <c r="P14740" s="369"/>
      <c r="S14740" s="369"/>
      <c r="V14740" s="358"/>
    </row>
    <row r="14741" spans="8:22">
      <c r="H14741" s="369"/>
      <c r="M14741" s="368"/>
      <c r="P14741" s="369"/>
      <c r="S14741" s="369"/>
      <c r="V14741" s="358"/>
    </row>
    <row r="14742" spans="8:22">
      <c r="H14742" s="369"/>
      <c r="M14742" s="368"/>
      <c r="P14742" s="369"/>
      <c r="S14742" s="369"/>
      <c r="V14742" s="358"/>
    </row>
    <row r="14743" spans="8:22">
      <c r="H14743" s="369"/>
      <c r="M14743" s="368"/>
      <c r="P14743" s="369"/>
      <c r="S14743" s="369"/>
      <c r="V14743" s="358"/>
    </row>
    <row r="14744" spans="8:22">
      <c r="H14744" s="369"/>
      <c r="M14744" s="368"/>
      <c r="P14744" s="369"/>
      <c r="S14744" s="369"/>
      <c r="V14744" s="358"/>
    </row>
    <row r="14745" spans="8:22">
      <c r="H14745" s="369"/>
      <c r="M14745" s="368"/>
      <c r="P14745" s="369"/>
      <c r="S14745" s="369"/>
      <c r="V14745" s="358"/>
    </row>
    <row r="14746" spans="8:22">
      <c r="H14746" s="369"/>
      <c r="M14746" s="368"/>
      <c r="P14746" s="369"/>
      <c r="S14746" s="369"/>
      <c r="V14746" s="358"/>
    </row>
    <row r="14747" spans="8:22">
      <c r="H14747" s="369"/>
      <c r="M14747" s="368"/>
      <c r="P14747" s="369"/>
      <c r="S14747" s="369"/>
      <c r="V14747" s="358"/>
    </row>
    <row r="14748" spans="8:22">
      <c r="H14748" s="369"/>
      <c r="M14748" s="368"/>
      <c r="P14748" s="369"/>
      <c r="S14748" s="369"/>
      <c r="V14748" s="358"/>
    </row>
    <row r="14749" spans="8:22">
      <c r="H14749" s="369"/>
      <c r="M14749" s="368"/>
      <c r="P14749" s="369"/>
      <c r="S14749" s="369"/>
      <c r="V14749" s="358"/>
    </row>
    <row r="14750" spans="8:22">
      <c r="H14750" s="369"/>
      <c r="M14750" s="368"/>
      <c r="P14750" s="369"/>
      <c r="S14750" s="369"/>
      <c r="V14750" s="358"/>
    </row>
    <row r="14751" spans="8:22">
      <c r="H14751" s="369"/>
      <c r="M14751" s="368"/>
      <c r="P14751" s="369"/>
      <c r="S14751" s="369"/>
      <c r="V14751" s="358"/>
    </row>
    <row r="14752" spans="8:22">
      <c r="H14752" s="369"/>
      <c r="M14752" s="368"/>
      <c r="P14752" s="369"/>
      <c r="S14752" s="369"/>
      <c r="V14752" s="358"/>
    </row>
    <row r="14753" spans="8:22">
      <c r="H14753" s="369"/>
      <c r="M14753" s="368"/>
      <c r="P14753" s="369"/>
      <c r="S14753" s="369"/>
      <c r="V14753" s="358"/>
    </row>
    <row r="14754" spans="8:22">
      <c r="H14754" s="369"/>
      <c r="M14754" s="368"/>
      <c r="P14754" s="369"/>
      <c r="S14754" s="369"/>
      <c r="V14754" s="358"/>
    </row>
    <row r="14755" spans="8:22">
      <c r="H14755" s="369"/>
      <c r="M14755" s="368"/>
      <c r="P14755" s="369"/>
      <c r="S14755" s="369"/>
      <c r="V14755" s="358"/>
    </row>
    <row r="14756" spans="8:22">
      <c r="H14756" s="369"/>
      <c r="M14756" s="368"/>
      <c r="P14756" s="369"/>
      <c r="S14756" s="369"/>
      <c r="V14756" s="358"/>
    </row>
    <row r="14757" spans="8:22">
      <c r="H14757" s="369"/>
      <c r="M14757" s="368"/>
      <c r="P14757" s="369"/>
      <c r="S14757" s="369"/>
      <c r="V14757" s="358"/>
    </row>
    <row r="14758" spans="8:22">
      <c r="H14758" s="369"/>
      <c r="M14758" s="368"/>
      <c r="P14758" s="369"/>
      <c r="S14758" s="369"/>
      <c r="V14758" s="358"/>
    </row>
    <row r="14759" spans="8:22">
      <c r="H14759" s="369"/>
      <c r="M14759" s="368"/>
      <c r="P14759" s="369"/>
      <c r="S14759" s="369"/>
      <c r="V14759" s="358"/>
    </row>
    <row r="14760" spans="8:22">
      <c r="H14760" s="369"/>
      <c r="M14760" s="368"/>
      <c r="P14760" s="369"/>
      <c r="S14760" s="369"/>
      <c r="V14760" s="358"/>
    </row>
    <row r="14761" spans="8:22">
      <c r="H14761" s="369"/>
      <c r="M14761" s="368"/>
      <c r="P14761" s="369"/>
      <c r="S14761" s="369"/>
      <c r="V14761" s="358"/>
    </row>
    <row r="14762" spans="8:22">
      <c r="H14762" s="369"/>
      <c r="M14762" s="368"/>
      <c r="P14762" s="369"/>
      <c r="S14762" s="369"/>
      <c r="V14762" s="358"/>
    </row>
    <row r="14763" spans="8:22">
      <c r="H14763" s="369"/>
      <c r="M14763" s="368"/>
      <c r="P14763" s="369"/>
      <c r="S14763" s="369"/>
      <c r="V14763" s="358"/>
    </row>
    <row r="14764" spans="8:22">
      <c r="H14764" s="369"/>
      <c r="M14764" s="368"/>
      <c r="P14764" s="369"/>
      <c r="S14764" s="369"/>
      <c r="V14764" s="358"/>
    </row>
    <row r="14765" spans="8:22">
      <c r="H14765" s="369"/>
      <c r="M14765" s="368"/>
      <c r="P14765" s="369"/>
      <c r="S14765" s="369"/>
      <c r="V14765" s="358"/>
    </row>
    <row r="14766" spans="8:22">
      <c r="H14766" s="369"/>
      <c r="M14766" s="368"/>
      <c r="P14766" s="369"/>
      <c r="S14766" s="369"/>
      <c r="V14766" s="358"/>
    </row>
    <row r="14767" spans="8:22">
      <c r="H14767" s="369"/>
      <c r="M14767" s="368"/>
      <c r="P14767" s="369"/>
      <c r="S14767" s="369"/>
      <c r="V14767" s="358"/>
    </row>
    <row r="14768" spans="8:22">
      <c r="H14768" s="369"/>
      <c r="M14768" s="368"/>
      <c r="P14768" s="369"/>
      <c r="S14768" s="369"/>
      <c r="V14768" s="358"/>
    </row>
    <row r="14769" spans="8:22">
      <c r="H14769" s="369"/>
      <c r="M14769" s="368"/>
      <c r="P14769" s="369"/>
      <c r="S14769" s="369"/>
      <c r="V14769" s="358"/>
    </row>
    <row r="14770" spans="8:22">
      <c r="H14770" s="369"/>
      <c r="M14770" s="368"/>
      <c r="P14770" s="369"/>
      <c r="S14770" s="369"/>
      <c r="V14770" s="358"/>
    </row>
    <row r="14771" spans="8:22">
      <c r="H14771" s="369"/>
      <c r="M14771" s="368"/>
      <c r="P14771" s="369"/>
      <c r="S14771" s="369"/>
      <c r="V14771" s="358"/>
    </row>
    <row r="14772" spans="8:22">
      <c r="H14772" s="369"/>
      <c r="M14772" s="368"/>
      <c r="P14772" s="369"/>
      <c r="S14772" s="369"/>
      <c r="V14772" s="358"/>
    </row>
    <row r="14773" spans="8:22">
      <c r="H14773" s="369"/>
      <c r="M14773" s="368"/>
      <c r="P14773" s="369"/>
      <c r="S14773" s="369"/>
      <c r="V14773" s="358"/>
    </row>
    <row r="14774" spans="8:22">
      <c r="H14774" s="369"/>
      <c r="M14774" s="368"/>
      <c r="P14774" s="369"/>
      <c r="S14774" s="369"/>
      <c r="V14774" s="358"/>
    </row>
    <row r="14775" spans="8:22">
      <c r="H14775" s="369"/>
      <c r="M14775" s="368"/>
      <c r="P14775" s="369"/>
      <c r="S14775" s="369"/>
      <c r="V14775" s="358"/>
    </row>
    <row r="14776" spans="8:22">
      <c r="H14776" s="369"/>
      <c r="M14776" s="368"/>
      <c r="P14776" s="369"/>
      <c r="S14776" s="369"/>
      <c r="V14776" s="358"/>
    </row>
    <row r="14777" spans="8:22">
      <c r="H14777" s="369"/>
      <c r="M14777" s="368"/>
      <c r="P14777" s="369"/>
      <c r="S14777" s="369"/>
      <c r="V14777" s="358"/>
    </row>
    <row r="14778" spans="8:22">
      <c r="H14778" s="369"/>
      <c r="M14778" s="368"/>
      <c r="P14778" s="369"/>
      <c r="S14778" s="369"/>
      <c r="V14778" s="358"/>
    </row>
    <row r="14779" spans="8:22">
      <c r="H14779" s="369"/>
      <c r="M14779" s="368"/>
      <c r="P14779" s="369"/>
      <c r="S14779" s="369"/>
      <c r="V14779" s="358"/>
    </row>
    <row r="14780" spans="8:22">
      <c r="H14780" s="369"/>
      <c r="M14780" s="368"/>
      <c r="P14780" s="369"/>
      <c r="S14780" s="369"/>
      <c r="V14780" s="358"/>
    </row>
    <row r="14781" spans="8:22">
      <c r="H14781" s="369"/>
      <c r="M14781" s="368"/>
      <c r="P14781" s="369"/>
      <c r="S14781" s="369"/>
      <c r="V14781" s="358"/>
    </row>
    <row r="14782" spans="8:22">
      <c r="H14782" s="369"/>
      <c r="M14782" s="368"/>
      <c r="P14782" s="369"/>
      <c r="S14782" s="369"/>
      <c r="V14782" s="358"/>
    </row>
    <row r="14783" spans="8:22">
      <c r="H14783" s="369"/>
      <c r="M14783" s="368"/>
      <c r="P14783" s="369"/>
      <c r="S14783" s="369"/>
      <c r="V14783" s="358"/>
    </row>
    <row r="14784" spans="8:22">
      <c r="H14784" s="369"/>
      <c r="M14784" s="368"/>
      <c r="P14784" s="369"/>
      <c r="S14784" s="369"/>
      <c r="V14784" s="358"/>
    </row>
    <row r="14785" spans="8:22">
      <c r="H14785" s="369"/>
      <c r="M14785" s="368"/>
      <c r="P14785" s="369"/>
      <c r="S14785" s="369"/>
      <c r="V14785" s="358"/>
    </row>
    <row r="14786" spans="8:22">
      <c r="H14786" s="369"/>
      <c r="M14786" s="368"/>
      <c r="P14786" s="369"/>
      <c r="S14786" s="369"/>
      <c r="V14786" s="358"/>
    </row>
    <row r="14787" spans="8:22">
      <c r="H14787" s="369"/>
      <c r="M14787" s="368"/>
      <c r="P14787" s="369"/>
      <c r="S14787" s="369"/>
      <c r="V14787" s="358"/>
    </row>
    <row r="14788" spans="8:22">
      <c r="H14788" s="369"/>
      <c r="M14788" s="368"/>
      <c r="P14788" s="369"/>
      <c r="S14788" s="369"/>
      <c r="V14788" s="358"/>
    </row>
    <row r="14789" spans="8:22">
      <c r="H14789" s="369"/>
      <c r="M14789" s="368"/>
      <c r="P14789" s="369"/>
      <c r="S14789" s="369"/>
      <c r="V14789" s="358"/>
    </row>
    <row r="14790" spans="8:22">
      <c r="H14790" s="369"/>
      <c r="M14790" s="368"/>
      <c r="P14790" s="369"/>
      <c r="S14790" s="369"/>
      <c r="V14790" s="358"/>
    </row>
    <row r="14791" spans="8:22">
      <c r="H14791" s="369"/>
      <c r="M14791" s="368"/>
      <c r="P14791" s="369"/>
      <c r="S14791" s="369"/>
      <c r="V14791" s="358"/>
    </row>
    <row r="14792" spans="8:22">
      <c r="H14792" s="369"/>
      <c r="M14792" s="368"/>
      <c r="P14792" s="369"/>
      <c r="S14792" s="369"/>
      <c r="V14792" s="358"/>
    </row>
    <row r="14793" spans="8:22">
      <c r="H14793" s="369"/>
      <c r="M14793" s="368"/>
      <c r="P14793" s="369"/>
      <c r="S14793" s="369"/>
      <c r="V14793" s="358"/>
    </row>
    <row r="14794" spans="8:22">
      <c r="H14794" s="369"/>
      <c r="M14794" s="368"/>
      <c r="P14794" s="369"/>
      <c r="S14794" s="369"/>
      <c r="V14794" s="358"/>
    </row>
    <row r="14795" spans="8:22">
      <c r="H14795" s="369"/>
      <c r="M14795" s="368"/>
      <c r="P14795" s="369"/>
      <c r="S14795" s="369"/>
      <c r="V14795" s="358"/>
    </row>
    <row r="14796" spans="8:22">
      <c r="H14796" s="369"/>
      <c r="M14796" s="368"/>
      <c r="P14796" s="369"/>
      <c r="S14796" s="369"/>
      <c r="V14796" s="358"/>
    </row>
    <row r="14797" spans="8:22">
      <c r="H14797" s="369"/>
      <c r="M14797" s="368"/>
      <c r="P14797" s="369"/>
      <c r="S14797" s="369"/>
      <c r="V14797" s="358"/>
    </row>
    <row r="14798" spans="8:22">
      <c r="H14798" s="369"/>
      <c r="M14798" s="368"/>
      <c r="P14798" s="369"/>
      <c r="S14798" s="369"/>
      <c r="V14798" s="358"/>
    </row>
    <row r="14799" spans="8:22">
      <c r="H14799" s="369"/>
      <c r="M14799" s="368"/>
      <c r="P14799" s="369"/>
      <c r="S14799" s="369"/>
      <c r="V14799" s="358"/>
    </row>
    <row r="14800" spans="8:22">
      <c r="H14800" s="369"/>
      <c r="M14800" s="368"/>
      <c r="P14800" s="369"/>
      <c r="S14800" s="369"/>
      <c r="V14800" s="358"/>
    </row>
    <row r="14801" spans="8:22">
      <c r="H14801" s="369"/>
      <c r="M14801" s="368"/>
      <c r="P14801" s="369"/>
      <c r="S14801" s="369"/>
      <c r="V14801" s="358"/>
    </row>
    <row r="14802" spans="8:22">
      <c r="H14802" s="369"/>
      <c r="M14802" s="368"/>
      <c r="P14802" s="369"/>
      <c r="S14802" s="369"/>
      <c r="V14802" s="358"/>
    </row>
    <row r="14803" spans="8:22">
      <c r="H14803" s="369"/>
      <c r="M14803" s="368"/>
      <c r="P14803" s="369"/>
      <c r="S14803" s="369"/>
      <c r="V14803" s="358"/>
    </row>
    <row r="14804" spans="8:22">
      <c r="H14804" s="369"/>
      <c r="M14804" s="368"/>
      <c r="P14804" s="369"/>
      <c r="S14804" s="369"/>
      <c r="V14804" s="358"/>
    </row>
    <row r="14805" spans="8:22">
      <c r="H14805" s="369"/>
      <c r="M14805" s="368"/>
      <c r="P14805" s="369"/>
      <c r="S14805" s="369"/>
      <c r="V14805" s="358"/>
    </row>
    <row r="14806" spans="8:22">
      <c r="H14806" s="369"/>
      <c r="M14806" s="368"/>
      <c r="P14806" s="369"/>
      <c r="S14806" s="369"/>
      <c r="V14806" s="358"/>
    </row>
    <row r="14807" spans="8:22">
      <c r="H14807" s="369"/>
      <c r="M14807" s="368"/>
      <c r="P14807" s="369"/>
      <c r="S14807" s="369"/>
      <c r="V14807" s="358"/>
    </row>
    <row r="14808" spans="8:22">
      <c r="H14808" s="369"/>
      <c r="M14808" s="368"/>
      <c r="P14808" s="369"/>
      <c r="S14808" s="369"/>
      <c r="V14808" s="358"/>
    </row>
    <row r="14809" spans="8:22">
      <c r="H14809" s="369"/>
      <c r="M14809" s="368"/>
      <c r="P14809" s="369"/>
      <c r="S14809" s="369"/>
      <c r="V14809" s="358"/>
    </row>
    <row r="14810" spans="8:22">
      <c r="H14810" s="369"/>
      <c r="M14810" s="368"/>
      <c r="P14810" s="369"/>
      <c r="S14810" s="369"/>
      <c r="V14810" s="358"/>
    </row>
    <row r="14811" spans="8:22">
      <c r="H14811" s="369"/>
      <c r="M14811" s="368"/>
      <c r="P14811" s="369"/>
      <c r="S14811" s="369"/>
      <c r="V14811" s="358"/>
    </row>
    <row r="14812" spans="8:22">
      <c r="H14812" s="369"/>
      <c r="M14812" s="368"/>
      <c r="P14812" s="369"/>
      <c r="S14812" s="369"/>
      <c r="V14812" s="358"/>
    </row>
    <row r="14813" spans="8:22">
      <c r="H14813" s="369"/>
      <c r="M14813" s="368"/>
      <c r="P14813" s="369"/>
      <c r="S14813" s="369"/>
      <c r="V14813" s="358"/>
    </row>
    <row r="14814" spans="8:22">
      <c r="H14814" s="369"/>
      <c r="M14814" s="368"/>
      <c r="P14814" s="369"/>
      <c r="S14814" s="369"/>
      <c r="V14814" s="358"/>
    </row>
    <row r="14815" spans="8:22">
      <c r="H14815" s="369"/>
      <c r="M14815" s="368"/>
      <c r="P14815" s="369"/>
      <c r="S14815" s="369"/>
      <c r="V14815" s="358"/>
    </row>
    <row r="14816" spans="8:22">
      <c r="H14816" s="369"/>
      <c r="M14816" s="368"/>
      <c r="P14816" s="369"/>
      <c r="S14816" s="369"/>
      <c r="V14816" s="358"/>
    </row>
    <row r="14817" spans="8:22">
      <c r="H14817" s="369"/>
      <c r="M14817" s="368"/>
      <c r="P14817" s="369"/>
      <c r="S14817" s="369"/>
      <c r="V14817" s="358"/>
    </row>
    <row r="14818" spans="8:22">
      <c r="H14818" s="369"/>
      <c r="M14818" s="368"/>
      <c r="P14818" s="369"/>
      <c r="S14818" s="369"/>
      <c r="V14818" s="358"/>
    </row>
    <row r="14819" spans="8:22">
      <c r="H14819" s="369"/>
      <c r="M14819" s="368"/>
      <c r="P14819" s="369"/>
      <c r="S14819" s="369"/>
      <c r="V14819" s="358"/>
    </row>
    <row r="14820" spans="8:22">
      <c r="H14820" s="369"/>
      <c r="M14820" s="368"/>
      <c r="P14820" s="369"/>
      <c r="S14820" s="369"/>
      <c r="V14820" s="358"/>
    </row>
    <row r="14821" spans="8:22">
      <c r="H14821" s="369"/>
      <c r="M14821" s="368"/>
      <c r="P14821" s="369"/>
      <c r="S14821" s="369"/>
      <c r="V14821" s="358"/>
    </row>
    <row r="14822" spans="8:22">
      <c r="H14822" s="369"/>
      <c r="M14822" s="368"/>
      <c r="P14822" s="369"/>
      <c r="S14822" s="369"/>
      <c r="V14822" s="358"/>
    </row>
    <row r="14823" spans="8:22">
      <c r="H14823" s="369"/>
      <c r="M14823" s="368"/>
      <c r="P14823" s="369"/>
      <c r="S14823" s="369"/>
      <c r="V14823" s="358"/>
    </row>
    <row r="14824" spans="8:22">
      <c r="H14824" s="369"/>
      <c r="M14824" s="368"/>
      <c r="P14824" s="369"/>
      <c r="S14824" s="369"/>
      <c r="V14824" s="358"/>
    </row>
    <row r="14825" spans="8:22">
      <c r="H14825" s="369"/>
      <c r="M14825" s="368"/>
      <c r="P14825" s="369"/>
      <c r="S14825" s="369"/>
      <c r="V14825" s="358"/>
    </row>
    <row r="14826" spans="8:22">
      <c r="H14826" s="369"/>
      <c r="M14826" s="368"/>
      <c r="P14826" s="369"/>
      <c r="S14826" s="369"/>
      <c r="V14826" s="358"/>
    </row>
    <row r="14827" spans="8:22">
      <c r="H14827" s="369"/>
      <c r="M14827" s="368"/>
      <c r="P14827" s="369"/>
      <c r="S14827" s="369"/>
      <c r="V14827" s="358"/>
    </row>
    <row r="14828" spans="8:22">
      <c r="H14828" s="369"/>
      <c r="M14828" s="368"/>
      <c r="P14828" s="369"/>
      <c r="S14828" s="369"/>
      <c r="V14828" s="358"/>
    </row>
    <row r="14829" spans="8:22">
      <c r="H14829" s="369"/>
      <c r="M14829" s="368"/>
      <c r="P14829" s="369"/>
      <c r="S14829" s="369"/>
      <c r="V14829" s="358"/>
    </row>
    <row r="14830" spans="8:22">
      <c r="H14830" s="369"/>
      <c r="M14830" s="368"/>
      <c r="P14830" s="369"/>
      <c r="S14830" s="369"/>
      <c r="V14830" s="358"/>
    </row>
    <row r="14831" spans="8:22">
      <c r="H14831" s="369"/>
      <c r="M14831" s="368"/>
      <c r="P14831" s="369"/>
      <c r="S14831" s="369"/>
      <c r="V14831" s="358"/>
    </row>
    <row r="14832" spans="8:22">
      <c r="H14832" s="369"/>
      <c r="M14832" s="368"/>
      <c r="P14832" s="369"/>
      <c r="S14832" s="369"/>
      <c r="V14832" s="358"/>
    </row>
    <row r="14833" spans="8:22">
      <c r="H14833" s="369"/>
      <c r="M14833" s="368"/>
      <c r="P14833" s="369"/>
      <c r="S14833" s="369"/>
      <c r="V14833" s="358"/>
    </row>
    <row r="14834" spans="8:22">
      <c r="H14834" s="369"/>
      <c r="M14834" s="368"/>
      <c r="P14834" s="369"/>
      <c r="S14834" s="369"/>
      <c r="V14834" s="358"/>
    </row>
    <row r="14835" spans="8:22">
      <c r="H14835" s="369"/>
      <c r="M14835" s="368"/>
      <c r="P14835" s="369"/>
      <c r="S14835" s="369"/>
      <c r="V14835" s="358"/>
    </row>
    <row r="14836" spans="8:22">
      <c r="H14836" s="369"/>
      <c r="M14836" s="368"/>
      <c r="P14836" s="369"/>
      <c r="S14836" s="369"/>
      <c r="V14836" s="358"/>
    </row>
    <row r="14837" spans="8:22">
      <c r="H14837" s="369"/>
      <c r="M14837" s="368"/>
      <c r="P14837" s="369"/>
      <c r="S14837" s="369"/>
      <c r="V14837" s="358"/>
    </row>
    <row r="14838" spans="8:22">
      <c r="H14838" s="369"/>
      <c r="M14838" s="368"/>
      <c r="P14838" s="369"/>
      <c r="S14838" s="369"/>
      <c r="V14838" s="358"/>
    </row>
    <row r="14839" spans="8:22">
      <c r="H14839" s="369"/>
      <c r="M14839" s="368"/>
      <c r="P14839" s="369"/>
      <c r="S14839" s="369"/>
      <c r="V14839" s="358"/>
    </row>
    <row r="14840" spans="8:22">
      <c r="H14840" s="369"/>
      <c r="M14840" s="368"/>
      <c r="P14840" s="369"/>
      <c r="S14840" s="369"/>
      <c r="V14840" s="358"/>
    </row>
    <row r="14841" spans="8:22">
      <c r="H14841" s="369"/>
      <c r="M14841" s="368"/>
      <c r="P14841" s="369"/>
      <c r="S14841" s="369"/>
      <c r="V14841" s="358"/>
    </row>
    <row r="14842" spans="8:22">
      <c r="H14842" s="369"/>
      <c r="M14842" s="368"/>
      <c r="P14842" s="369"/>
      <c r="S14842" s="369"/>
      <c r="V14842" s="358"/>
    </row>
    <row r="14843" spans="8:22">
      <c r="H14843" s="369"/>
      <c r="M14843" s="368"/>
      <c r="P14843" s="369"/>
      <c r="S14843" s="369"/>
      <c r="V14843" s="358"/>
    </row>
    <row r="14844" spans="8:22">
      <c r="H14844" s="369"/>
      <c r="M14844" s="368"/>
      <c r="P14844" s="369"/>
      <c r="S14844" s="369"/>
      <c r="V14844" s="358"/>
    </row>
    <row r="14845" spans="8:22">
      <c r="H14845" s="369"/>
      <c r="M14845" s="368"/>
      <c r="P14845" s="369"/>
      <c r="S14845" s="369"/>
      <c r="V14845" s="358"/>
    </row>
    <row r="14846" spans="8:22">
      <c r="H14846" s="369"/>
      <c r="M14846" s="368"/>
      <c r="P14846" s="369"/>
      <c r="S14846" s="369"/>
      <c r="V14846" s="358"/>
    </row>
    <row r="14847" spans="8:22">
      <c r="H14847" s="369"/>
      <c r="M14847" s="368"/>
      <c r="P14847" s="369"/>
      <c r="S14847" s="369"/>
      <c r="V14847" s="358"/>
    </row>
    <row r="14848" spans="8:22">
      <c r="H14848" s="369"/>
      <c r="M14848" s="368"/>
      <c r="P14848" s="369"/>
      <c r="S14848" s="369"/>
      <c r="V14848" s="358"/>
    </row>
    <row r="14849" spans="8:22">
      <c r="H14849" s="369"/>
      <c r="M14849" s="368"/>
      <c r="P14849" s="369"/>
      <c r="S14849" s="369"/>
      <c r="V14849" s="358"/>
    </row>
    <row r="14850" spans="8:22">
      <c r="H14850" s="369"/>
      <c r="M14850" s="368"/>
      <c r="P14850" s="369"/>
      <c r="S14850" s="369"/>
      <c r="V14850" s="358"/>
    </row>
    <row r="14851" spans="8:22">
      <c r="H14851" s="369"/>
      <c r="M14851" s="368"/>
      <c r="P14851" s="369"/>
      <c r="S14851" s="369"/>
      <c r="V14851" s="358"/>
    </row>
    <row r="14852" spans="8:22">
      <c r="H14852" s="369"/>
      <c r="M14852" s="368"/>
      <c r="P14852" s="369"/>
      <c r="S14852" s="369"/>
      <c r="V14852" s="358"/>
    </row>
    <row r="14853" spans="8:22">
      <c r="H14853" s="369"/>
      <c r="M14853" s="368"/>
      <c r="P14853" s="369"/>
      <c r="S14853" s="369"/>
      <c r="V14853" s="358"/>
    </row>
    <row r="14854" spans="8:22">
      <c r="H14854" s="369"/>
      <c r="M14854" s="368"/>
      <c r="P14854" s="369"/>
      <c r="S14854" s="369"/>
      <c r="V14854" s="358"/>
    </row>
    <row r="14855" spans="8:22">
      <c r="H14855" s="369"/>
      <c r="M14855" s="368"/>
      <c r="P14855" s="369"/>
      <c r="S14855" s="369"/>
      <c r="V14855" s="358"/>
    </row>
    <row r="14856" spans="8:22">
      <c r="H14856" s="369"/>
      <c r="M14856" s="368"/>
      <c r="P14856" s="369"/>
      <c r="S14856" s="369"/>
      <c r="V14856" s="358"/>
    </row>
    <row r="14857" spans="8:22">
      <c r="H14857" s="369"/>
      <c r="M14857" s="368"/>
      <c r="P14857" s="369"/>
      <c r="S14857" s="369"/>
      <c r="V14857" s="358"/>
    </row>
    <row r="14858" spans="8:22">
      <c r="H14858" s="369"/>
      <c r="M14858" s="368"/>
      <c r="P14858" s="369"/>
      <c r="S14858" s="369"/>
      <c r="V14858" s="358"/>
    </row>
    <row r="14859" spans="8:22">
      <c r="H14859" s="369"/>
      <c r="M14859" s="368"/>
      <c r="P14859" s="369"/>
      <c r="S14859" s="369"/>
      <c r="V14859" s="358"/>
    </row>
    <row r="14860" spans="8:22">
      <c r="H14860" s="369"/>
      <c r="M14860" s="368"/>
      <c r="P14860" s="369"/>
      <c r="S14860" s="369"/>
      <c r="V14860" s="358"/>
    </row>
    <row r="14861" spans="8:22">
      <c r="H14861" s="369"/>
      <c r="M14861" s="368"/>
      <c r="P14861" s="369"/>
      <c r="S14861" s="369"/>
      <c r="V14861" s="358"/>
    </row>
    <row r="14862" spans="8:22">
      <c r="H14862" s="369"/>
      <c r="M14862" s="368"/>
      <c r="P14862" s="369"/>
      <c r="S14862" s="369"/>
      <c r="V14862" s="358"/>
    </row>
    <row r="14863" spans="8:22">
      <c r="H14863" s="369"/>
      <c r="M14863" s="368"/>
      <c r="P14863" s="369"/>
      <c r="S14863" s="369"/>
      <c r="V14863" s="358"/>
    </row>
    <row r="14864" spans="8:22">
      <c r="H14864" s="369"/>
      <c r="M14864" s="368"/>
      <c r="P14864" s="369"/>
      <c r="S14864" s="369"/>
      <c r="V14864" s="358"/>
    </row>
    <row r="14865" spans="8:22">
      <c r="H14865" s="369"/>
      <c r="M14865" s="368"/>
      <c r="P14865" s="369"/>
      <c r="S14865" s="369"/>
      <c r="V14865" s="358"/>
    </row>
    <row r="14866" spans="8:22">
      <c r="H14866" s="369"/>
      <c r="M14866" s="368"/>
      <c r="P14866" s="369"/>
      <c r="S14866" s="369"/>
      <c r="V14866" s="358"/>
    </row>
    <row r="14867" spans="8:22">
      <c r="H14867" s="369"/>
      <c r="M14867" s="368"/>
      <c r="P14867" s="369"/>
      <c r="S14867" s="369"/>
      <c r="V14867" s="358"/>
    </row>
    <row r="14868" spans="8:22">
      <c r="H14868" s="369"/>
      <c r="M14868" s="368"/>
      <c r="P14868" s="369"/>
      <c r="S14868" s="369"/>
      <c r="V14868" s="358"/>
    </row>
    <row r="14869" spans="8:22">
      <c r="H14869" s="369"/>
      <c r="M14869" s="368"/>
      <c r="P14869" s="369"/>
      <c r="S14869" s="369"/>
      <c r="V14869" s="358"/>
    </row>
    <row r="14870" spans="8:22">
      <c r="H14870" s="369"/>
      <c r="M14870" s="368"/>
      <c r="P14870" s="369"/>
      <c r="S14870" s="369"/>
      <c r="V14870" s="358"/>
    </row>
    <row r="14871" spans="8:22">
      <c r="H14871" s="369"/>
      <c r="M14871" s="368"/>
      <c r="P14871" s="369"/>
      <c r="S14871" s="369"/>
      <c r="V14871" s="358"/>
    </row>
    <row r="14872" spans="8:22">
      <c r="H14872" s="369"/>
      <c r="M14872" s="368"/>
      <c r="P14872" s="369"/>
      <c r="S14872" s="369"/>
      <c r="V14872" s="358"/>
    </row>
    <row r="14873" spans="8:22">
      <c r="H14873" s="369"/>
      <c r="M14873" s="368"/>
      <c r="P14873" s="369"/>
      <c r="S14873" s="369"/>
      <c r="V14873" s="358"/>
    </row>
    <row r="14874" spans="8:22">
      <c r="H14874" s="369"/>
      <c r="M14874" s="368"/>
      <c r="P14874" s="369"/>
      <c r="S14874" s="369"/>
      <c r="V14874" s="358"/>
    </row>
    <row r="14875" spans="8:22">
      <c r="H14875" s="369"/>
      <c r="M14875" s="368"/>
      <c r="P14875" s="369"/>
      <c r="S14875" s="369"/>
      <c r="V14875" s="358"/>
    </row>
    <row r="14876" spans="8:22">
      <c r="H14876" s="369"/>
      <c r="M14876" s="368"/>
      <c r="P14876" s="369"/>
      <c r="S14876" s="369"/>
      <c r="V14876" s="358"/>
    </row>
    <row r="14877" spans="8:22">
      <c r="H14877" s="369"/>
      <c r="M14877" s="368"/>
      <c r="P14877" s="369"/>
      <c r="S14877" s="369"/>
      <c r="V14877" s="358"/>
    </row>
    <row r="14878" spans="8:22">
      <c r="H14878" s="369"/>
      <c r="M14878" s="368"/>
      <c r="P14878" s="369"/>
      <c r="S14878" s="369"/>
      <c r="V14878" s="358"/>
    </row>
    <row r="14879" spans="8:22">
      <c r="H14879" s="369"/>
      <c r="M14879" s="368"/>
      <c r="P14879" s="369"/>
      <c r="S14879" s="369"/>
      <c r="V14879" s="358"/>
    </row>
    <row r="14880" spans="8:22">
      <c r="H14880" s="369"/>
      <c r="M14880" s="368"/>
      <c r="P14880" s="369"/>
      <c r="S14880" s="369"/>
      <c r="V14880" s="358"/>
    </row>
    <row r="14881" spans="8:22">
      <c r="H14881" s="369"/>
      <c r="M14881" s="368"/>
      <c r="P14881" s="369"/>
      <c r="S14881" s="369"/>
      <c r="V14881" s="358"/>
    </row>
    <row r="14882" spans="8:22">
      <c r="H14882" s="369"/>
      <c r="M14882" s="368"/>
      <c r="P14882" s="369"/>
      <c r="S14882" s="369"/>
      <c r="V14882" s="358"/>
    </row>
    <row r="14883" spans="8:22">
      <c r="H14883" s="369"/>
      <c r="M14883" s="368"/>
      <c r="P14883" s="369"/>
      <c r="S14883" s="369"/>
      <c r="V14883" s="358"/>
    </row>
    <row r="14884" spans="8:22">
      <c r="H14884" s="369"/>
      <c r="M14884" s="368"/>
      <c r="P14884" s="369"/>
      <c r="S14884" s="369"/>
      <c r="V14884" s="358"/>
    </row>
    <row r="14885" spans="8:22">
      <c r="H14885" s="369"/>
      <c r="M14885" s="368"/>
      <c r="P14885" s="369"/>
      <c r="S14885" s="369"/>
      <c r="V14885" s="358"/>
    </row>
    <row r="14886" spans="8:22">
      <c r="H14886" s="369"/>
      <c r="M14886" s="368"/>
      <c r="P14886" s="369"/>
      <c r="S14886" s="369"/>
      <c r="V14886" s="358"/>
    </row>
    <row r="14887" spans="8:22">
      <c r="H14887" s="369"/>
      <c r="M14887" s="368"/>
      <c r="P14887" s="369"/>
      <c r="S14887" s="369"/>
      <c r="V14887" s="358"/>
    </row>
    <row r="14888" spans="8:22">
      <c r="H14888" s="369"/>
      <c r="M14888" s="368"/>
      <c r="P14888" s="369"/>
      <c r="S14888" s="369"/>
      <c r="V14888" s="358"/>
    </row>
    <row r="14889" spans="8:22">
      <c r="H14889" s="369"/>
      <c r="M14889" s="368"/>
      <c r="P14889" s="369"/>
      <c r="S14889" s="369"/>
      <c r="V14889" s="358"/>
    </row>
    <row r="14890" spans="8:22">
      <c r="H14890" s="369"/>
      <c r="M14890" s="368"/>
      <c r="P14890" s="369"/>
      <c r="S14890" s="369"/>
      <c r="V14890" s="358"/>
    </row>
    <row r="14891" spans="8:22">
      <c r="H14891" s="369"/>
      <c r="M14891" s="368"/>
      <c r="P14891" s="369"/>
      <c r="S14891" s="369"/>
      <c r="V14891" s="358"/>
    </row>
    <row r="14892" spans="8:22">
      <c r="H14892" s="369"/>
      <c r="M14892" s="368"/>
      <c r="P14892" s="369"/>
      <c r="S14892" s="369"/>
      <c r="V14892" s="358"/>
    </row>
    <row r="14893" spans="8:22">
      <c r="H14893" s="369"/>
      <c r="M14893" s="368"/>
      <c r="P14893" s="369"/>
      <c r="S14893" s="369"/>
      <c r="V14893" s="358"/>
    </row>
    <row r="14894" spans="8:22">
      <c r="H14894" s="369"/>
      <c r="M14894" s="368"/>
      <c r="P14894" s="369"/>
      <c r="S14894" s="369"/>
      <c r="V14894" s="358"/>
    </row>
    <row r="14895" spans="8:22">
      <c r="H14895" s="369"/>
      <c r="M14895" s="368"/>
      <c r="P14895" s="369"/>
      <c r="S14895" s="369"/>
      <c r="V14895" s="358"/>
    </row>
    <row r="14896" spans="8:22">
      <c r="H14896" s="369"/>
      <c r="M14896" s="368"/>
      <c r="P14896" s="369"/>
      <c r="S14896" s="369"/>
      <c r="V14896" s="358"/>
    </row>
    <row r="14897" spans="8:22">
      <c r="H14897" s="369"/>
      <c r="M14897" s="368"/>
      <c r="P14897" s="369"/>
      <c r="S14897" s="369"/>
      <c r="V14897" s="358"/>
    </row>
    <row r="14898" spans="8:22">
      <c r="H14898" s="369"/>
      <c r="M14898" s="368"/>
      <c r="P14898" s="369"/>
      <c r="S14898" s="369"/>
      <c r="V14898" s="358"/>
    </row>
    <row r="14899" spans="8:22">
      <c r="H14899" s="369"/>
      <c r="M14899" s="368"/>
      <c r="P14899" s="369"/>
      <c r="S14899" s="369"/>
      <c r="V14899" s="358"/>
    </row>
    <row r="14900" spans="8:22">
      <c r="H14900" s="369"/>
      <c r="M14900" s="368"/>
      <c r="P14900" s="369"/>
      <c r="S14900" s="369"/>
      <c r="V14900" s="358"/>
    </row>
    <row r="14901" spans="8:22">
      <c r="H14901" s="369"/>
      <c r="M14901" s="368"/>
      <c r="P14901" s="369"/>
      <c r="S14901" s="369"/>
      <c r="V14901" s="358"/>
    </row>
    <row r="14902" spans="8:22">
      <c r="H14902" s="369"/>
      <c r="M14902" s="368"/>
      <c r="P14902" s="369"/>
      <c r="S14902" s="369"/>
      <c r="V14902" s="358"/>
    </row>
    <row r="14903" spans="8:22">
      <c r="H14903" s="369"/>
      <c r="M14903" s="368"/>
      <c r="P14903" s="369"/>
      <c r="S14903" s="369"/>
      <c r="V14903" s="358"/>
    </row>
    <row r="14904" spans="8:22">
      <c r="H14904" s="369"/>
      <c r="M14904" s="368"/>
      <c r="P14904" s="369"/>
      <c r="S14904" s="369"/>
      <c r="V14904" s="358"/>
    </row>
    <row r="14905" spans="8:22">
      <c r="H14905" s="369"/>
      <c r="M14905" s="368"/>
      <c r="P14905" s="369"/>
      <c r="S14905" s="369"/>
      <c r="V14905" s="358"/>
    </row>
    <row r="14906" spans="8:22">
      <c r="H14906" s="369"/>
      <c r="M14906" s="368"/>
      <c r="P14906" s="369"/>
      <c r="S14906" s="369"/>
      <c r="V14906" s="358"/>
    </row>
    <row r="14907" spans="8:22">
      <c r="H14907" s="369"/>
      <c r="M14907" s="368"/>
      <c r="P14907" s="369"/>
      <c r="S14907" s="369"/>
      <c r="V14907" s="358"/>
    </row>
    <row r="14908" spans="8:22">
      <c r="H14908" s="369"/>
      <c r="M14908" s="368"/>
      <c r="P14908" s="369"/>
      <c r="S14908" s="369"/>
      <c r="V14908" s="358"/>
    </row>
    <row r="14909" spans="8:22">
      <c r="H14909" s="369"/>
      <c r="M14909" s="368"/>
      <c r="P14909" s="369"/>
      <c r="S14909" s="369"/>
      <c r="V14909" s="358"/>
    </row>
    <row r="14910" spans="8:22">
      <c r="H14910" s="369"/>
      <c r="M14910" s="368"/>
      <c r="P14910" s="369"/>
      <c r="S14910" s="369"/>
      <c r="V14910" s="358"/>
    </row>
    <row r="14911" spans="8:22">
      <c r="H14911" s="369"/>
      <c r="M14911" s="368"/>
      <c r="P14911" s="369"/>
      <c r="S14911" s="369"/>
      <c r="V14911" s="358"/>
    </row>
    <row r="14912" spans="8:22">
      <c r="H14912" s="369"/>
      <c r="M14912" s="368"/>
      <c r="P14912" s="369"/>
      <c r="S14912" s="369"/>
      <c r="V14912" s="358"/>
    </row>
    <row r="14913" spans="8:22">
      <c r="H14913" s="369"/>
      <c r="M14913" s="368"/>
      <c r="P14913" s="369"/>
      <c r="S14913" s="369"/>
      <c r="V14913" s="358"/>
    </row>
    <row r="14914" spans="8:22">
      <c r="H14914" s="369"/>
      <c r="M14914" s="368"/>
      <c r="P14914" s="369"/>
      <c r="S14914" s="369"/>
      <c r="V14914" s="358"/>
    </row>
    <row r="14915" spans="8:22">
      <c r="H14915" s="369"/>
      <c r="M14915" s="368"/>
      <c r="P14915" s="369"/>
      <c r="S14915" s="369"/>
      <c r="V14915" s="358"/>
    </row>
    <row r="14916" spans="8:22">
      <c r="H14916" s="369"/>
      <c r="M14916" s="368"/>
      <c r="P14916" s="369"/>
      <c r="S14916" s="369"/>
      <c r="V14916" s="358"/>
    </row>
    <row r="14917" spans="8:22">
      <c r="H14917" s="369"/>
      <c r="M14917" s="368"/>
      <c r="P14917" s="369"/>
      <c r="S14917" s="369"/>
      <c r="V14917" s="358"/>
    </row>
    <row r="14918" spans="8:22">
      <c r="H14918" s="369"/>
      <c r="M14918" s="368"/>
      <c r="P14918" s="369"/>
      <c r="S14918" s="369"/>
      <c r="V14918" s="358"/>
    </row>
    <row r="14919" spans="8:22">
      <c r="H14919" s="369"/>
      <c r="M14919" s="368"/>
      <c r="P14919" s="369"/>
      <c r="S14919" s="369"/>
      <c r="V14919" s="358"/>
    </row>
    <row r="14920" spans="8:22">
      <c r="H14920" s="369"/>
      <c r="M14920" s="368"/>
      <c r="P14920" s="369"/>
      <c r="S14920" s="369"/>
      <c r="V14920" s="358"/>
    </row>
    <row r="14921" spans="8:22">
      <c r="H14921" s="369"/>
      <c r="M14921" s="368"/>
      <c r="P14921" s="369"/>
      <c r="S14921" s="369"/>
      <c r="V14921" s="358"/>
    </row>
    <row r="14922" spans="8:22">
      <c r="H14922" s="369"/>
      <c r="M14922" s="368"/>
      <c r="P14922" s="369"/>
      <c r="S14922" s="369"/>
      <c r="V14922" s="358"/>
    </row>
    <row r="14923" spans="8:22">
      <c r="H14923" s="369"/>
      <c r="M14923" s="368"/>
      <c r="P14923" s="369"/>
      <c r="S14923" s="369"/>
      <c r="V14923" s="358"/>
    </row>
    <row r="14924" spans="8:22">
      <c r="H14924" s="369"/>
      <c r="M14924" s="368"/>
      <c r="P14924" s="369"/>
      <c r="S14924" s="369"/>
      <c r="V14924" s="358"/>
    </row>
    <row r="14925" spans="8:22">
      <c r="H14925" s="369"/>
      <c r="M14925" s="368"/>
      <c r="P14925" s="369"/>
      <c r="S14925" s="369"/>
      <c r="V14925" s="358"/>
    </row>
    <row r="14926" spans="8:22">
      <c r="H14926" s="369"/>
      <c r="M14926" s="368"/>
      <c r="P14926" s="369"/>
      <c r="S14926" s="369"/>
      <c r="V14926" s="358"/>
    </row>
    <row r="14927" spans="8:22">
      <c r="H14927" s="369"/>
      <c r="M14927" s="368"/>
      <c r="P14927" s="369"/>
      <c r="S14927" s="369"/>
      <c r="V14927" s="358"/>
    </row>
    <row r="14928" spans="8:22">
      <c r="H14928" s="369"/>
      <c r="M14928" s="368"/>
      <c r="P14928" s="369"/>
      <c r="S14928" s="369"/>
      <c r="V14928" s="358"/>
    </row>
    <row r="14929" spans="8:22">
      <c r="H14929" s="369"/>
      <c r="M14929" s="368"/>
      <c r="P14929" s="369"/>
      <c r="S14929" s="369"/>
      <c r="V14929" s="358"/>
    </row>
    <row r="14930" spans="8:22">
      <c r="H14930" s="369"/>
      <c r="M14930" s="368"/>
      <c r="P14930" s="369"/>
      <c r="S14930" s="369"/>
      <c r="V14930" s="358"/>
    </row>
    <row r="14931" spans="8:22">
      <c r="H14931" s="369"/>
      <c r="M14931" s="368"/>
      <c r="P14931" s="369"/>
      <c r="S14931" s="369"/>
      <c r="V14931" s="358"/>
    </row>
    <row r="14932" spans="8:22">
      <c r="H14932" s="369"/>
      <c r="M14932" s="368"/>
      <c r="P14932" s="369"/>
      <c r="S14932" s="369"/>
      <c r="V14932" s="358"/>
    </row>
    <row r="14933" spans="8:22">
      <c r="H14933" s="369"/>
      <c r="M14933" s="368"/>
      <c r="P14933" s="369"/>
      <c r="S14933" s="369"/>
      <c r="V14933" s="358"/>
    </row>
    <row r="14934" spans="8:22">
      <c r="H14934" s="369"/>
      <c r="M14934" s="368"/>
      <c r="P14934" s="369"/>
      <c r="S14934" s="369"/>
      <c r="V14934" s="358"/>
    </row>
    <row r="14935" spans="8:22">
      <c r="H14935" s="369"/>
      <c r="M14935" s="368"/>
      <c r="P14935" s="369"/>
      <c r="S14935" s="369"/>
      <c r="V14935" s="358"/>
    </row>
    <row r="14936" spans="8:22">
      <c r="H14936" s="369"/>
      <c r="M14936" s="368"/>
      <c r="P14936" s="369"/>
      <c r="S14936" s="369"/>
      <c r="V14936" s="358"/>
    </row>
    <row r="14937" spans="8:22">
      <c r="H14937" s="369"/>
      <c r="M14937" s="368"/>
      <c r="P14937" s="369"/>
      <c r="S14937" s="369"/>
      <c r="V14937" s="358"/>
    </row>
    <row r="14938" spans="8:22">
      <c r="H14938" s="369"/>
      <c r="M14938" s="368"/>
      <c r="P14938" s="369"/>
      <c r="S14938" s="369"/>
      <c r="V14938" s="358"/>
    </row>
    <row r="14939" spans="8:22">
      <c r="H14939" s="369"/>
      <c r="M14939" s="368"/>
      <c r="P14939" s="369"/>
      <c r="S14939" s="369"/>
      <c r="V14939" s="358"/>
    </row>
    <row r="14940" spans="8:22">
      <c r="H14940" s="369"/>
      <c r="M14940" s="368"/>
      <c r="P14940" s="369"/>
      <c r="S14940" s="369"/>
      <c r="V14940" s="358"/>
    </row>
    <row r="14941" spans="8:22">
      <c r="H14941" s="369"/>
      <c r="M14941" s="368"/>
      <c r="P14941" s="369"/>
      <c r="S14941" s="369"/>
      <c r="V14941" s="358"/>
    </row>
    <row r="14942" spans="8:22">
      <c r="H14942" s="369"/>
      <c r="M14942" s="368"/>
      <c r="P14942" s="369"/>
      <c r="S14942" s="369"/>
      <c r="V14942" s="358"/>
    </row>
    <row r="14943" spans="8:22">
      <c r="H14943" s="369"/>
      <c r="M14943" s="368"/>
      <c r="P14943" s="369"/>
      <c r="S14943" s="369"/>
      <c r="V14943" s="358"/>
    </row>
    <row r="14944" spans="8:22">
      <c r="H14944" s="369"/>
      <c r="M14944" s="368"/>
      <c r="P14944" s="369"/>
      <c r="S14944" s="369"/>
      <c r="V14944" s="358"/>
    </row>
    <row r="14945" spans="8:22">
      <c r="H14945" s="369"/>
      <c r="M14945" s="368"/>
      <c r="P14945" s="369"/>
      <c r="S14945" s="369"/>
      <c r="V14945" s="358"/>
    </row>
    <row r="14946" spans="8:22">
      <c r="H14946" s="369"/>
      <c r="M14946" s="368"/>
      <c r="P14946" s="369"/>
      <c r="S14946" s="369"/>
      <c r="V14946" s="358"/>
    </row>
    <row r="14947" spans="8:22">
      <c r="H14947" s="369"/>
      <c r="M14947" s="368"/>
      <c r="P14947" s="369"/>
      <c r="S14947" s="369"/>
      <c r="V14947" s="358"/>
    </row>
    <row r="14948" spans="8:22">
      <c r="H14948" s="369"/>
      <c r="M14948" s="368"/>
      <c r="P14948" s="369"/>
      <c r="S14948" s="369"/>
      <c r="V14948" s="358"/>
    </row>
    <row r="14949" spans="8:22">
      <c r="H14949" s="369"/>
      <c r="M14949" s="368"/>
      <c r="P14949" s="369"/>
      <c r="S14949" s="369"/>
      <c r="V14949" s="358"/>
    </row>
    <row r="14950" spans="8:22">
      <c r="H14950" s="369"/>
      <c r="M14950" s="368"/>
      <c r="P14950" s="369"/>
      <c r="S14950" s="369"/>
      <c r="V14950" s="358"/>
    </row>
    <row r="14951" spans="8:22">
      <c r="H14951" s="369"/>
      <c r="M14951" s="368"/>
      <c r="P14951" s="369"/>
      <c r="S14951" s="369"/>
      <c r="V14951" s="358"/>
    </row>
    <row r="14952" spans="8:22">
      <c r="H14952" s="369"/>
      <c r="M14952" s="368"/>
      <c r="P14952" s="369"/>
      <c r="S14952" s="369"/>
      <c r="V14952" s="358"/>
    </row>
    <row r="14953" spans="8:22">
      <c r="H14953" s="369"/>
      <c r="M14953" s="368"/>
      <c r="P14953" s="369"/>
      <c r="S14953" s="369"/>
      <c r="V14953" s="358"/>
    </row>
    <row r="14954" spans="8:22">
      <c r="H14954" s="369"/>
      <c r="M14954" s="368"/>
      <c r="P14954" s="369"/>
      <c r="S14954" s="369"/>
      <c r="V14954" s="358"/>
    </row>
    <row r="14955" spans="8:22">
      <c r="H14955" s="369"/>
      <c r="M14955" s="368"/>
      <c r="P14955" s="369"/>
      <c r="S14955" s="369"/>
      <c r="V14955" s="358"/>
    </row>
    <row r="14956" spans="8:22">
      <c r="H14956" s="369"/>
      <c r="M14956" s="368"/>
      <c r="P14956" s="369"/>
      <c r="S14956" s="369"/>
      <c r="V14956" s="358"/>
    </row>
    <row r="14957" spans="8:22">
      <c r="H14957" s="369"/>
      <c r="M14957" s="368"/>
      <c r="P14957" s="369"/>
      <c r="S14957" s="369"/>
      <c r="V14957" s="358"/>
    </row>
    <row r="14958" spans="8:22">
      <c r="H14958" s="369"/>
      <c r="M14958" s="368"/>
      <c r="P14958" s="369"/>
      <c r="S14958" s="369"/>
      <c r="V14958" s="358"/>
    </row>
    <row r="14959" spans="8:22">
      <c r="H14959" s="369"/>
      <c r="M14959" s="368"/>
      <c r="P14959" s="369"/>
      <c r="S14959" s="369"/>
      <c r="V14959" s="358"/>
    </row>
    <row r="14960" spans="8:22">
      <c r="H14960" s="369"/>
      <c r="M14960" s="368"/>
      <c r="P14960" s="369"/>
      <c r="S14960" s="369"/>
      <c r="V14960" s="358"/>
    </row>
    <row r="14961" spans="8:22">
      <c r="H14961" s="369"/>
      <c r="M14961" s="368"/>
      <c r="P14961" s="369"/>
      <c r="S14961" s="369"/>
      <c r="V14961" s="358"/>
    </row>
    <row r="14962" spans="8:22">
      <c r="H14962" s="369"/>
      <c r="M14962" s="368"/>
      <c r="P14962" s="369"/>
      <c r="S14962" s="369"/>
      <c r="V14962" s="358"/>
    </row>
    <row r="14963" spans="8:22">
      <c r="H14963" s="369"/>
      <c r="M14963" s="368"/>
      <c r="P14963" s="369"/>
      <c r="S14963" s="369"/>
      <c r="V14963" s="358"/>
    </row>
    <row r="14964" spans="8:22">
      <c r="H14964" s="369"/>
      <c r="M14964" s="368"/>
      <c r="P14964" s="369"/>
      <c r="S14964" s="369"/>
      <c r="V14964" s="358"/>
    </row>
    <row r="14965" spans="8:22">
      <c r="H14965" s="369"/>
      <c r="M14965" s="368"/>
      <c r="P14965" s="369"/>
      <c r="S14965" s="369"/>
      <c r="V14965" s="358"/>
    </row>
    <row r="14966" spans="8:22">
      <c r="H14966" s="369"/>
      <c r="M14966" s="368"/>
      <c r="P14966" s="369"/>
      <c r="S14966" s="369"/>
      <c r="V14966" s="358"/>
    </row>
    <row r="14967" spans="8:22">
      <c r="H14967" s="369"/>
      <c r="M14967" s="368"/>
      <c r="P14967" s="369"/>
      <c r="S14967" s="369"/>
      <c r="V14967" s="358"/>
    </row>
    <row r="14968" spans="8:22">
      <c r="H14968" s="369"/>
      <c r="M14968" s="368"/>
      <c r="P14968" s="369"/>
      <c r="S14968" s="369"/>
      <c r="V14968" s="358"/>
    </row>
    <row r="14969" spans="8:22">
      <c r="H14969" s="369"/>
      <c r="M14969" s="368"/>
      <c r="P14969" s="369"/>
      <c r="S14969" s="369"/>
      <c r="V14969" s="358"/>
    </row>
    <row r="14970" spans="8:22">
      <c r="H14970" s="369"/>
      <c r="M14970" s="368"/>
      <c r="P14970" s="369"/>
      <c r="S14970" s="369"/>
      <c r="V14970" s="358"/>
    </row>
    <row r="14971" spans="8:22">
      <c r="H14971" s="369"/>
      <c r="M14971" s="368"/>
      <c r="P14971" s="369"/>
      <c r="S14971" s="369"/>
      <c r="V14971" s="358"/>
    </row>
    <row r="14972" spans="8:22">
      <c r="H14972" s="369"/>
      <c r="M14972" s="368"/>
      <c r="P14972" s="369"/>
      <c r="S14972" s="369"/>
      <c r="V14972" s="358"/>
    </row>
    <row r="14973" spans="8:22">
      <c r="H14973" s="369"/>
      <c r="M14973" s="368"/>
      <c r="P14973" s="369"/>
      <c r="S14973" s="369"/>
      <c r="V14973" s="358"/>
    </row>
    <row r="14974" spans="8:22">
      <c r="H14974" s="369"/>
      <c r="M14974" s="368"/>
      <c r="P14974" s="369"/>
      <c r="S14974" s="369"/>
      <c r="V14974" s="358"/>
    </row>
    <row r="14975" spans="8:22">
      <c r="H14975" s="369"/>
      <c r="M14975" s="368"/>
      <c r="P14975" s="369"/>
      <c r="S14975" s="369"/>
      <c r="V14975" s="358"/>
    </row>
    <row r="14976" spans="8:22">
      <c r="H14976" s="369"/>
      <c r="M14976" s="368"/>
      <c r="P14976" s="369"/>
      <c r="S14976" s="369"/>
      <c r="V14976" s="358"/>
    </row>
    <row r="14977" spans="8:22">
      <c r="H14977" s="369"/>
      <c r="M14977" s="368"/>
      <c r="P14977" s="369"/>
      <c r="S14977" s="369"/>
      <c r="V14977" s="358"/>
    </row>
    <row r="14978" spans="8:22">
      <c r="H14978" s="369"/>
      <c r="M14978" s="368"/>
      <c r="P14978" s="369"/>
      <c r="S14978" s="369"/>
      <c r="V14978" s="358"/>
    </row>
    <row r="14979" spans="8:22">
      <c r="H14979" s="369"/>
      <c r="M14979" s="368"/>
      <c r="P14979" s="369"/>
      <c r="S14979" s="369"/>
      <c r="V14979" s="358"/>
    </row>
    <row r="14980" spans="8:22">
      <c r="H14980" s="369"/>
      <c r="M14980" s="368"/>
      <c r="P14980" s="369"/>
      <c r="S14980" s="369"/>
      <c r="V14980" s="358"/>
    </row>
    <row r="14981" spans="8:22">
      <c r="H14981" s="369"/>
      <c r="M14981" s="368"/>
      <c r="P14981" s="369"/>
      <c r="S14981" s="369"/>
      <c r="V14981" s="358"/>
    </row>
    <row r="14982" spans="8:22">
      <c r="H14982" s="369"/>
      <c r="M14982" s="368"/>
      <c r="P14982" s="369"/>
      <c r="S14982" s="369"/>
      <c r="V14982" s="358"/>
    </row>
    <row r="14983" spans="8:22">
      <c r="H14983" s="369"/>
      <c r="M14983" s="368"/>
      <c r="P14983" s="369"/>
      <c r="S14983" s="369"/>
      <c r="V14983" s="358"/>
    </row>
    <row r="14984" spans="8:22">
      <c r="H14984" s="369"/>
      <c r="M14984" s="368"/>
      <c r="P14984" s="369"/>
      <c r="S14984" s="369"/>
      <c r="V14984" s="358"/>
    </row>
    <row r="14985" spans="8:22">
      <c r="H14985" s="369"/>
      <c r="M14985" s="368"/>
      <c r="P14985" s="369"/>
      <c r="S14985" s="369"/>
      <c r="V14985" s="358"/>
    </row>
    <row r="14986" spans="8:22">
      <c r="H14986" s="369"/>
      <c r="M14986" s="368"/>
      <c r="P14986" s="369"/>
      <c r="S14986" s="369"/>
      <c r="V14986" s="358"/>
    </row>
    <row r="14987" spans="8:22">
      <c r="H14987" s="369"/>
      <c r="M14987" s="368"/>
      <c r="P14987" s="369"/>
      <c r="S14987" s="369"/>
      <c r="V14987" s="358"/>
    </row>
    <row r="14988" spans="8:22">
      <c r="H14988" s="369"/>
      <c r="M14988" s="368"/>
      <c r="P14988" s="369"/>
      <c r="S14988" s="369"/>
      <c r="V14988" s="358"/>
    </row>
    <row r="14989" spans="8:22">
      <c r="H14989" s="369"/>
      <c r="M14989" s="368"/>
      <c r="P14989" s="369"/>
      <c r="S14989" s="369"/>
      <c r="V14989" s="358"/>
    </row>
    <row r="14990" spans="8:22">
      <c r="H14990" s="369"/>
      <c r="M14990" s="368"/>
      <c r="P14990" s="369"/>
      <c r="S14990" s="369"/>
      <c r="V14990" s="358"/>
    </row>
    <row r="14991" spans="8:22">
      <c r="H14991" s="369"/>
      <c r="M14991" s="368"/>
      <c r="P14991" s="369"/>
      <c r="S14991" s="369"/>
      <c r="V14991" s="358"/>
    </row>
    <row r="14992" spans="8:22">
      <c r="H14992" s="369"/>
      <c r="M14992" s="368"/>
      <c r="P14992" s="369"/>
      <c r="S14992" s="369"/>
      <c r="V14992" s="358"/>
    </row>
    <row r="14993" spans="8:22">
      <c r="H14993" s="369"/>
      <c r="M14993" s="368"/>
      <c r="P14993" s="369"/>
      <c r="S14993" s="369"/>
      <c r="V14993" s="358"/>
    </row>
    <row r="14994" spans="8:22">
      <c r="H14994" s="369"/>
      <c r="M14994" s="368"/>
      <c r="P14994" s="369"/>
      <c r="S14994" s="369"/>
      <c r="V14994" s="358"/>
    </row>
    <row r="14995" spans="8:22">
      <c r="H14995" s="369"/>
      <c r="M14995" s="368"/>
      <c r="P14995" s="369"/>
      <c r="S14995" s="369"/>
      <c r="V14995" s="358"/>
    </row>
    <row r="14996" spans="8:22">
      <c r="H14996" s="369"/>
      <c r="M14996" s="368"/>
      <c r="P14996" s="369"/>
      <c r="S14996" s="369"/>
      <c r="V14996" s="358"/>
    </row>
    <row r="14997" spans="8:22">
      <c r="H14997" s="369"/>
      <c r="M14997" s="368"/>
      <c r="P14997" s="369"/>
      <c r="S14997" s="369"/>
      <c r="V14997" s="358"/>
    </row>
    <row r="14998" spans="8:22">
      <c r="H14998" s="369"/>
      <c r="M14998" s="368"/>
      <c r="P14998" s="369"/>
      <c r="S14998" s="369"/>
      <c r="V14998" s="358"/>
    </row>
    <row r="14999" spans="8:22">
      <c r="H14999" s="369"/>
      <c r="M14999" s="368"/>
      <c r="P14999" s="369"/>
      <c r="S14999" s="369"/>
      <c r="V14999" s="358"/>
    </row>
    <row r="15000" spans="8:22">
      <c r="H15000" s="369"/>
      <c r="M15000" s="368"/>
      <c r="P15000" s="369"/>
      <c r="S15000" s="369"/>
      <c r="V15000" s="358"/>
    </row>
    <row r="15001" spans="8:22">
      <c r="H15001" s="369"/>
      <c r="M15001" s="368"/>
      <c r="P15001" s="369"/>
      <c r="S15001" s="369"/>
      <c r="V15001" s="358"/>
    </row>
    <row r="15002" spans="8:22">
      <c r="H15002" s="369"/>
      <c r="M15002" s="368"/>
      <c r="P15002" s="369"/>
      <c r="S15002" s="369"/>
      <c r="V15002" s="358"/>
    </row>
    <row r="15003" spans="8:22">
      <c r="H15003" s="369"/>
      <c r="M15003" s="368"/>
      <c r="P15003" s="369"/>
      <c r="S15003" s="369"/>
      <c r="V15003" s="358"/>
    </row>
    <row r="15004" spans="8:22">
      <c r="H15004" s="369"/>
      <c r="M15004" s="368"/>
      <c r="P15004" s="369"/>
      <c r="S15004" s="369"/>
      <c r="V15004" s="358"/>
    </row>
    <row r="15005" spans="8:22">
      <c r="H15005" s="369"/>
      <c r="M15005" s="368"/>
      <c r="P15005" s="369"/>
      <c r="S15005" s="369"/>
      <c r="V15005" s="358"/>
    </row>
    <row r="15006" spans="8:22">
      <c r="H15006" s="369"/>
      <c r="M15006" s="368"/>
      <c r="P15006" s="369"/>
      <c r="S15006" s="369"/>
      <c r="V15006" s="358"/>
    </row>
    <row r="15007" spans="8:22">
      <c r="H15007" s="369"/>
      <c r="M15007" s="368"/>
      <c r="P15007" s="369"/>
      <c r="S15007" s="369"/>
      <c r="V15007" s="358"/>
    </row>
    <row r="15008" spans="8:22">
      <c r="H15008" s="369"/>
      <c r="M15008" s="368"/>
      <c r="P15008" s="369"/>
      <c r="S15008" s="369"/>
      <c r="V15008" s="358"/>
    </row>
    <row r="15009" spans="8:22">
      <c r="H15009" s="369"/>
      <c r="M15009" s="368"/>
      <c r="P15009" s="369"/>
      <c r="S15009" s="369"/>
      <c r="V15009" s="358"/>
    </row>
    <row r="15010" spans="8:22">
      <c r="H15010" s="369"/>
      <c r="M15010" s="368"/>
      <c r="P15010" s="369"/>
      <c r="S15010" s="369"/>
      <c r="V15010" s="358"/>
    </row>
    <row r="15011" spans="8:22">
      <c r="H15011" s="369"/>
      <c r="M15011" s="368"/>
      <c r="P15011" s="369"/>
      <c r="S15011" s="369"/>
      <c r="V15011" s="358"/>
    </row>
    <row r="15012" spans="8:22">
      <c r="H15012" s="369"/>
      <c r="M15012" s="368"/>
      <c r="P15012" s="369"/>
      <c r="S15012" s="369"/>
      <c r="V15012" s="358"/>
    </row>
    <row r="15013" spans="8:22">
      <c r="H15013" s="369"/>
      <c r="M15013" s="368"/>
      <c r="P15013" s="369"/>
      <c r="S15013" s="369"/>
      <c r="V15013" s="358"/>
    </row>
    <row r="15014" spans="8:22">
      <c r="H15014" s="369"/>
      <c r="M15014" s="368"/>
      <c r="P15014" s="369"/>
      <c r="S15014" s="369"/>
      <c r="V15014" s="358"/>
    </row>
    <row r="15015" spans="8:22">
      <c r="H15015" s="369"/>
      <c r="M15015" s="368"/>
      <c r="P15015" s="369"/>
      <c r="S15015" s="369"/>
      <c r="V15015" s="358"/>
    </row>
    <row r="15016" spans="8:22">
      <c r="H15016" s="369"/>
      <c r="M15016" s="368"/>
      <c r="P15016" s="369"/>
      <c r="S15016" s="369"/>
      <c r="V15016" s="358"/>
    </row>
    <row r="15017" spans="8:22">
      <c r="H15017" s="369"/>
      <c r="M15017" s="368"/>
      <c r="P15017" s="369"/>
      <c r="S15017" s="369"/>
      <c r="V15017" s="358"/>
    </row>
    <row r="15018" spans="8:22">
      <c r="H15018" s="369"/>
      <c r="M15018" s="368"/>
      <c r="P15018" s="369"/>
      <c r="S15018" s="369"/>
      <c r="V15018" s="358"/>
    </row>
    <row r="15019" spans="8:22">
      <c r="H15019" s="369"/>
      <c r="M15019" s="368"/>
      <c r="P15019" s="369"/>
      <c r="S15019" s="369"/>
      <c r="V15019" s="358"/>
    </row>
    <row r="15020" spans="8:22">
      <c r="H15020" s="369"/>
      <c r="M15020" s="368"/>
      <c r="P15020" s="369"/>
      <c r="S15020" s="369"/>
      <c r="V15020" s="358"/>
    </row>
    <row r="15021" spans="8:22">
      <c r="H15021" s="369"/>
      <c r="M15021" s="368"/>
      <c r="P15021" s="369"/>
      <c r="S15021" s="369"/>
      <c r="V15021" s="358"/>
    </row>
    <row r="15022" spans="8:22">
      <c r="H15022" s="369"/>
      <c r="M15022" s="368"/>
      <c r="P15022" s="369"/>
      <c r="S15022" s="369"/>
      <c r="V15022" s="358"/>
    </row>
    <row r="15023" spans="8:22">
      <c r="H15023" s="369"/>
      <c r="M15023" s="368"/>
      <c r="P15023" s="369"/>
      <c r="S15023" s="369"/>
      <c r="V15023" s="358"/>
    </row>
    <row r="15024" spans="8:22">
      <c r="H15024" s="369"/>
      <c r="M15024" s="368"/>
      <c r="P15024" s="369"/>
      <c r="S15024" s="369"/>
      <c r="V15024" s="358"/>
    </row>
    <row r="15025" spans="8:22">
      <c r="H15025" s="369"/>
      <c r="M15025" s="368"/>
      <c r="P15025" s="369"/>
      <c r="S15025" s="369"/>
      <c r="V15025" s="358"/>
    </row>
    <row r="15026" spans="8:22">
      <c r="H15026" s="369"/>
      <c r="M15026" s="368"/>
      <c r="P15026" s="369"/>
      <c r="S15026" s="369"/>
      <c r="V15026" s="358"/>
    </row>
    <row r="15027" spans="8:22">
      <c r="H15027" s="369"/>
      <c r="M15027" s="368"/>
      <c r="P15027" s="369"/>
      <c r="S15027" s="369"/>
      <c r="V15027" s="358"/>
    </row>
    <row r="15028" spans="8:22">
      <c r="H15028" s="369"/>
      <c r="M15028" s="368"/>
      <c r="P15028" s="369"/>
      <c r="S15028" s="369"/>
      <c r="V15028" s="358"/>
    </row>
    <row r="15029" spans="8:22">
      <c r="H15029" s="369"/>
      <c r="M15029" s="368"/>
      <c r="P15029" s="369"/>
      <c r="S15029" s="369"/>
      <c r="V15029" s="358"/>
    </row>
    <row r="15030" spans="8:22">
      <c r="H15030" s="369"/>
      <c r="M15030" s="368"/>
      <c r="P15030" s="369"/>
      <c r="S15030" s="369"/>
      <c r="V15030" s="358"/>
    </row>
    <row r="15031" spans="8:22">
      <c r="H15031" s="369"/>
      <c r="M15031" s="368"/>
      <c r="P15031" s="369"/>
      <c r="S15031" s="369"/>
      <c r="V15031" s="358"/>
    </row>
    <row r="15032" spans="8:22">
      <c r="H15032" s="369"/>
      <c r="M15032" s="368"/>
      <c r="P15032" s="369"/>
      <c r="S15032" s="369"/>
      <c r="V15032" s="358"/>
    </row>
    <row r="15033" spans="8:22">
      <c r="H15033" s="369"/>
      <c r="M15033" s="368"/>
      <c r="P15033" s="369"/>
      <c r="S15033" s="369"/>
      <c r="V15033" s="358"/>
    </row>
    <row r="15034" spans="8:22">
      <c r="H15034" s="369"/>
      <c r="M15034" s="368"/>
      <c r="P15034" s="369"/>
      <c r="S15034" s="369"/>
      <c r="V15034" s="358"/>
    </row>
    <row r="15035" spans="8:22">
      <c r="H15035" s="369"/>
      <c r="M15035" s="368"/>
      <c r="P15035" s="369"/>
      <c r="S15035" s="369"/>
      <c r="V15035" s="358"/>
    </row>
    <row r="15036" spans="8:22">
      <c r="H15036" s="369"/>
      <c r="M15036" s="368"/>
      <c r="P15036" s="369"/>
      <c r="S15036" s="369"/>
      <c r="V15036" s="358"/>
    </row>
    <row r="15037" spans="8:22">
      <c r="H15037" s="369"/>
      <c r="M15037" s="368"/>
      <c r="P15037" s="369"/>
      <c r="S15037" s="369"/>
      <c r="V15037" s="358"/>
    </row>
    <row r="15038" spans="8:22">
      <c r="H15038" s="369"/>
      <c r="M15038" s="368"/>
      <c r="P15038" s="369"/>
      <c r="S15038" s="369"/>
      <c r="V15038" s="358"/>
    </row>
    <row r="15039" spans="8:22">
      <c r="H15039" s="369"/>
      <c r="M15039" s="368"/>
      <c r="P15039" s="369"/>
      <c r="S15039" s="369"/>
      <c r="V15039" s="358"/>
    </row>
    <row r="15040" spans="8:22">
      <c r="H15040" s="369"/>
      <c r="M15040" s="368"/>
      <c r="P15040" s="369"/>
      <c r="S15040" s="369"/>
      <c r="V15040" s="358"/>
    </row>
    <row r="15041" spans="8:22">
      <c r="H15041" s="369"/>
      <c r="M15041" s="368"/>
      <c r="P15041" s="369"/>
      <c r="S15041" s="369"/>
      <c r="V15041" s="358"/>
    </row>
    <row r="15042" spans="8:22">
      <c r="H15042" s="369"/>
      <c r="M15042" s="368"/>
      <c r="P15042" s="369"/>
      <c r="S15042" s="369"/>
      <c r="V15042" s="358"/>
    </row>
    <row r="15043" spans="8:22">
      <c r="H15043" s="369"/>
      <c r="M15043" s="368"/>
      <c r="P15043" s="369"/>
      <c r="S15043" s="369"/>
      <c r="V15043" s="358"/>
    </row>
    <row r="15044" spans="8:22">
      <c r="H15044" s="369"/>
      <c r="M15044" s="368"/>
      <c r="P15044" s="369"/>
      <c r="S15044" s="369"/>
      <c r="V15044" s="358"/>
    </row>
    <row r="15045" spans="8:22">
      <c r="H15045" s="369"/>
      <c r="M15045" s="368"/>
      <c r="P15045" s="369"/>
      <c r="S15045" s="369"/>
      <c r="V15045" s="358"/>
    </row>
    <row r="15046" spans="8:22">
      <c r="H15046" s="369"/>
      <c r="M15046" s="368"/>
      <c r="P15046" s="369"/>
      <c r="S15046" s="369"/>
      <c r="V15046" s="358"/>
    </row>
    <row r="15047" spans="8:22">
      <c r="H15047" s="369"/>
      <c r="M15047" s="368"/>
      <c r="P15047" s="369"/>
      <c r="S15047" s="369"/>
      <c r="V15047" s="358"/>
    </row>
    <row r="15048" spans="8:22">
      <c r="H15048" s="369"/>
      <c r="M15048" s="368"/>
      <c r="P15048" s="369"/>
      <c r="S15048" s="369"/>
      <c r="V15048" s="358"/>
    </row>
    <row r="15049" spans="8:22">
      <c r="H15049" s="369"/>
      <c r="M15049" s="368"/>
      <c r="P15049" s="369"/>
      <c r="S15049" s="369"/>
      <c r="V15049" s="358"/>
    </row>
    <row r="15050" spans="8:22">
      <c r="H15050" s="369"/>
      <c r="M15050" s="368"/>
      <c r="P15050" s="369"/>
      <c r="S15050" s="369"/>
      <c r="V15050" s="358"/>
    </row>
    <row r="15051" spans="8:22">
      <c r="H15051" s="369"/>
      <c r="M15051" s="368"/>
      <c r="P15051" s="369"/>
      <c r="S15051" s="369"/>
      <c r="V15051" s="358"/>
    </row>
    <row r="15052" spans="8:22">
      <c r="H15052" s="369"/>
      <c r="M15052" s="368"/>
      <c r="P15052" s="369"/>
      <c r="S15052" s="369"/>
      <c r="V15052" s="358"/>
    </row>
    <row r="15053" spans="8:22">
      <c r="H15053" s="369"/>
      <c r="M15053" s="368"/>
      <c r="P15053" s="369"/>
      <c r="S15053" s="369"/>
      <c r="V15053" s="358"/>
    </row>
    <row r="15054" spans="8:22">
      <c r="H15054" s="369"/>
      <c r="M15054" s="368"/>
      <c r="P15054" s="369"/>
      <c r="S15054" s="369"/>
      <c r="V15054" s="358"/>
    </row>
    <row r="15055" spans="8:22">
      <c r="H15055" s="369"/>
      <c r="M15055" s="368"/>
      <c r="P15055" s="369"/>
      <c r="S15055" s="369"/>
      <c r="V15055" s="358"/>
    </row>
    <row r="15056" spans="8:22">
      <c r="H15056" s="369"/>
      <c r="M15056" s="368"/>
      <c r="P15056" s="369"/>
      <c r="S15056" s="369"/>
      <c r="V15056" s="358"/>
    </row>
    <row r="15057" spans="8:22">
      <c r="H15057" s="369"/>
      <c r="M15057" s="368"/>
      <c r="P15057" s="369"/>
      <c r="S15057" s="369"/>
      <c r="V15057" s="358"/>
    </row>
    <row r="15058" spans="8:22">
      <c r="H15058" s="369"/>
      <c r="M15058" s="368"/>
      <c r="P15058" s="369"/>
      <c r="S15058" s="369"/>
      <c r="V15058" s="358"/>
    </row>
    <row r="15059" spans="8:22">
      <c r="H15059" s="369"/>
      <c r="M15059" s="368"/>
      <c r="P15059" s="369"/>
      <c r="S15059" s="369"/>
      <c r="V15059" s="358"/>
    </row>
    <row r="15060" spans="8:22">
      <c r="H15060" s="369"/>
      <c r="M15060" s="368"/>
      <c r="P15060" s="369"/>
      <c r="S15060" s="369"/>
      <c r="V15060" s="358"/>
    </row>
    <row r="15061" spans="8:22">
      <c r="H15061" s="369"/>
      <c r="M15061" s="368"/>
      <c r="P15061" s="369"/>
      <c r="S15061" s="369"/>
      <c r="V15061" s="358"/>
    </row>
    <row r="15062" spans="8:22">
      <c r="H15062" s="369"/>
      <c r="M15062" s="368"/>
      <c r="P15062" s="369"/>
      <c r="S15062" s="369"/>
      <c r="V15062" s="358"/>
    </row>
    <row r="15063" spans="8:22">
      <c r="H15063" s="369"/>
      <c r="M15063" s="368"/>
      <c r="P15063" s="369"/>
      <c r="S15063" s="369"/>
      <c r="V15063" s="358"/>
    </row>
    <row r="15064" spans="8:22">
      <c r="H15064" s="369"/>
      <c r="M15064" s="368"/>
      <c r="P15064" s="369"/>
      <c r="S15064" s="369"/>
      <c r="V15064" s="358"/>
    </row>
    <row r="15065" spans="8:22">
      <c r="H15065" s="369"/>
      <c r="M15065" s="368"/>
      <c r="P15065" s="369"/>
      <c r="S15065" s="369"/>
      <c r="V15065" s="358"/>
    </row>
    <row r="15066" spans="8:22">
      <c r="H15066" s="369"/>
      <c r="M15066" s="368"/>
      <c r="P15066" s="369"/>
      <c r="S15066" s="369"/>
      <c r="V15066" s="358"/>
    </row>
    <row r="15067" spans="8:22">
      <c r="H15067" s="369"/>
      <c r="M15067" s="368"/>
      <c r="P15067" s="369"/>
      <c r="S15067" s="369"/>
      <c r="V15067" s="358"/>
    </row>
    <row r="15068" spans="8:22">
      <c r="H15068" s="369"/>
      <c r="M15068" s="368"/>
      <c r="P15068" s="369"/>
      <c r="S15068" s="369"/>
      <c r="V15068" s="358"/>
    </row>
    <row r="15069" spans="8:22">
      <c r="H15069" s="369"/>
      <c r="M15069" s="368"/>
      <c r="P15069" s="369"/>
      <c r="S15069" s="369"/>
      <c r="V15069" s="358"/>
    </row>
    <row r="15070" spans="8:22">
      <c r="H15070" s="369"/>
      <c r="M15070" s="368"/>
      <c r="P15070" s="369"/>
      <c r="S15070" s="369"/>
      <c r="V15070" s="358"/>
    </row>
    <row r="15071" spans="8:22">
      <c r="H15071" s="369"/>
      <c r="M15071" s="368"/>
      <c r="P15071" s="369"/>
      <c r="S15071" s="369"/>
      <c r="V15071" s="358"/>
    </row>
    <row r="15072" spans="8:22">
      <c r="H15072" s="369"/>
      <c r="M15072" s="368"/>
      <c r="P15072" s="369"/>
      <c r="S15072" s="369"/>
      <c r="V15072" s="358"/>
    </row>
    <row r="15073" spans="8:22">
      <c r="H15073" s="369"/>
      <c r="M15073" s="368"/>
      <c r="P15073" s="369"/>
      <c r="S15073" s="369"/>
      <c r="V15073" s="358"/>
    </row>
    <row r="15074" spans="8:22">
      <c r="H15074" s="369"/>
      <c r="M15074" s="368"/>
      <c r="P15074" s="369"/>
      <c r="S15074" s="369"/>
      <c r="V15074" s="358"/>
    </row>
    <row r="15075" spans="8:22">
      <c r="H15075" s="369"/>
      <c r="M15075" s="368"/>
      <c r="P15075" s="369"/>
      <c r="S15075" s="369"/>
      <c r="V15075" s="358"/>
    </row>
    <row r="15076" spans="8:22">
      <c r="H15076" s="369"/>
      <c r="M15076" s="368"/>
      <c r="P15076" s="369"/>
      <c r="S15076" s="369"/>
      <c r="V15076" s="358"/>
    </row>
    <row r="15077" spans="8:22">
      <c r="H15077" s="369"/>
      <c r="M15077" s="368"/>
      <c r="P15077" s="369"/>
      <c r="S15077" s="369"/>
      <c r="V15077" s="358"/>
    </row>
    <row r="15078" spans="8:22">
      <c r="H15078" s="369"/>
      <c r="M15078" s="368"/>
      <c r="P15078" s="369"/>
      <c r="S15078" s="369"/>
      <c r="V15078" s="358"/>
    </row>
    <row r="15079" spans="8:22">
      <c r="H15079" s="369"/>
      <c r="M15079" s="368"/>
      <c r="P15079" s="369"/>
      <c r="S15079" s="369"/>
      <c r="V15079" s="358"/>
    </row>
    <row r="15080" spans="8:22">
      <c r="H15080" s="369"/>
      <c r="M15080" s="368"/>
      <c r="P15080" s="369"/>
      <c r="S15080" s="369"/>
      <c r="V15080" s="358"/>
    </row>
    <row r="15081" spans="8:22">
      <c r="H15081" s="369"/>
      <c r="M15081" s="368"/>
      <c r="P15081" s="369"/>
      <c r="S15081" s="369"/>
      <c r="V15081" s="358"/>
    </row>
    <row r="15082" spans="8:22">
      <c r="H15082" s="369"/>
      <c r="M15082" s="368"/>
      <c r="P15082" s="369"/>
      <c r="S15082" s="369"/>
      <c r="V15082" s="358"/>
    </row>
    <row r="15083" spans="8:22">
      <c r="H15083" s="369"/>
      <c r="M15083" s="368"/>
      <c r="P15083" s="369"/>
      <c r="S15083" s="369"/>
      <c r="V15083" s="358"/>
    </row>
    <row r="15084" spans="8:22">
      <c r="H15084" s="369"/>
      <c r="M15084" s="368"/>
      <c r="P15084" s="369"/>
      <c r="S15084" s="369"/>
      <c r="V15084" s="358"/>
    </row>
    <row r="15085" spans="8:22">
      <c r="H15085" s="369"/>
      <c r="M15085" s="368"/>
      <c r="P15085" s="369"/>
      <c r="S15085" s="369"/>
      <c r="V15085" s="358"/>
    </row>
    <row r="15086" spans="8:22">
      <c r="H15086" s="369"/>
      <c r="M15086" s="368"/>
      <c r="P15086" s="369"/>
      <c r="S15086" s="369"/>
      <c r="V15086" s="358"/>
    </row>
    <row r="15087" spans="8:22">
      <c r="H15087" s="369"/>
      <c r="M15087" s="368"/>
      <c r="P15087" s="369"/>
      <c r="S15087" s="369"/>
      <c r="V15087" s="358"/>
    </row>
    <row r="15088" spans="8:22">
      <c r="H15088" s="369"/>
      <c r="M15088" s="368"/>
      <c r="P15088" s="369"/>
      <c r="S15088" s="369"/>
      <c r="V15088" s="358"/>
    </row>
    <row r="15089" spans="8:22">
      <c r="H15089" s="369"/>
      <c r="M15089" s="368"/>
      <c r="P15089" s="369"/>
      <c r="S15089" s="369"/>
      <c r="V15089" s="358"/>
    </row>
    <row r="15090" spans="8:22">
      <c r="H15090" s="369"/>
      <c r="M15090" s="368"/>
      <c r="P15090" s="369"/>
      <c r="S15090" s="369"/>
      <c r="V15090" s="358"/>
    </row>
    <row r="15091" spans="8:22">
      <c r="H15091" s="369"/>
      <c r="M15091" s="368"/>
      <c r="P15091" s="369"/>
      <c r="S15091" s="369"/>
      <c r="V15091" s="358"/>
    </row>
    <row r="15092" spans="8:22">
      <c r="H15092" s="369"/>
      <c r="M15092" s="368"/>
      <c r="P15092" s="369"/>
      <c r="S15092" s="369"/>
      <c r="V15092" s="358"/>
    </row>
    <row r="15093" spans="8:22">
      <c r="H15093" s="369"/>
      <c r="M15093" s="368"/>
      <c r="P15093" s="369"/>
      <c r="S15093" s="369"/>
      <c r="V15093" s="358"/>
    </row>
    <row r="15094" spans="8:22">
      <c r="H15094" s="369"/>
      <c r="M15094" s="368"/>
      <c r="P15094" s="369"/>
      <c r="S15094" s="369"/>
      <c r="V15094" s="358"/>
    </row>
    <row r="15095" spans="8:22">
      <c r="H15095" s="369"/>
      <c r="M15095" s="368"/>
      <c r="P15095" s="369"/>
      <c r="S15095" s="369"/>
      <c r="V15095" s="358"/>
    </row>
    <row r="15096" spans="8:22">
      <c r="H15096" s="369"/>
      <c r="M15096" s="368"/>
      <c r="P15096" s="369"/>
      <c r="S15096" s="369"/>
      <c r="V15096" s="358"/>
    </row>
    <row r="15097" spans="8:22">
      <c r="H15097" s="369"/>
      <c r="M15097" s="368"/>
      <c r="P15097" s="369"/>
      <c r="S15097" s="369"/>
      <c r="V15097" s="358"/>
    </row>
    <row r="15098" spans="8:22">
      <c r="H15098" s="369"/>
      <c r="M15098" s="368"/>
      <c r="P15098" s="369"/>
      <c r="S15098" s="369"/>
      <c r="V15098" s="358"/>
    </row>
    <row r="15099" spans="8:22">
      <c r="H15099" s="369"/>
      <c r="M15099" s="368"/>
      <c r="P15099" s="369"/>
      <c r="S15099" s="369"/>
      <c r="V15099" s="358"/>
    </row>
    <row r="15100" spans="8:22">
      <c r="H15100" s="369"/>
      <c r="M15100" s="368"/>
      <c r="P15100" s="369"/>
      <c r="S15100" s="369"/>
      <c r="V15100" s="358"/>
    </row>
    <row r="15101" spans="8:22">
      <c r="H15101" s="369"/>
      <c r="M15101" s="368"/>
      <c r="P15101" s="369"/>
      <c r="S15101" s="369"/>
      <c r="V15101" s="358"/>
    </row>
    <row r="15102" spans="8:22">
      <c r="H15102" s="369"/>
      <c r="M15102" s="368"/>
      <c r="P15102" s="369"/>
      <c r="S15102" s="369"/>
      <c r="V15102" s="358"/>
    </row>
    <row r="15103" spans="8:22">
      <c r="H15103" s="369"/>
      <c r="M15103" s="368"/>
      <c r="P15103" s="369"/>
      <c r="S15103" s="369"/>
      <c r="V15103" s="358"/>
    </row>
    <row r="15104" spans="8:22">
      <c r="H15104" s="369"/>
      <c r="M15104" s="368"/>
      <c r="P15104" s="369"/>
      <c r="S15104" s="369"/>
      <c r="V15104" s="358"/>
    </row>
    <row r="15105" spans="8:22">
      <c r="H15105" s="369"/>
      <c r="M15105" s="368"/>
      <c r="P15105" s="369"/>
      <c r="S15105" s="369"/>
      <c r="V15105" s="358"/>
    </row>
    <row r="15106" spans="8:22">
      <c r="H15106" s="369"/>
      <c r="M15106" s="368"/>
      <c r="P15106" s="369"/>
      <c r="S15106" s="369"/>
      <c r="V15106" s="358"/>
    </row>
    <row r="15107" spans="8:22">
      <c r="H15107" s="369"/>
      <c r="M15107" s="368"/>
      <c r="P15107" s="369"/>
      <c r="S15107" s="369"/>
      <c r="V15107" s="358"/>
    </row>
    <row r="15108" spans="8:22">
      <c r="H15108" s="369"/>
      <c r="M15108" s="368"/>
      <c r="P15108" s="369"/>
      <c r="S15108" s="369"/>
      <c r="V15108" s="358"/>
    </row>
    <row r="15109" spans="8:22">
      <c r="H15109" s="369"/>
      <c r="M15109" s="368"/>
      <c r="P15109" s="369"/>
      <c r="S15109" s="369"/>
      <c r="V15109" s="358"/>
    </row>
    <row r="15110" spans="8:22">
      <c r="H15110" s="369"/>
      <c r="M15110" s="368"/>
      <c r="P15110" s="369"/>
      <c r="S15110" s="369"/>
      <c r="V15110" s="358"/>
    </row>
    <row r="15111" spans="8:22">
      <c r="H15111" s="369"/>
      <c r="M15111" s="368"/>
      <c r="P15111" s="369"/>
      <c r="S15111" s="369"/>
      <c r="V15111" s="358"/>
    </row>
    <row r="15112" spans="8:22">
      <c r="H15112" s="369"/>
      <c r="M15112" s="368"/>
      <c r="P15112" s="369"/>
      <c r="S15112" s="369"/>
      <c r="V15112" s="358"/>
    </row>
    <row r="15113" spans="8:22">
      <c r="H15113" s="369"/>
      <c r="M15113" s="368"/>
      <c r="P15113" s="369"/>
      <c r="S15113" s="369"/>
      <c r="V15113" s="358"/>
    </row>
    <row r="15114" spans="8:22">
      <c r="H15114" s="369"/>
      <c r="M15114" s="368"/>
      <c r="P15114" s="369"/>
      <c r="S15114" s="369"/>
      <c r="V15114" s="358"/>
    </row>
    <row r="15115" spans="8:22">
      <c r="H15115" s="369"/>
      <c r="M15115" s="368"/>
      <c r="P15115" s="369"/>
      <c r="S15115" s="369"/>
      <c r="V15115" s="358"/>
    </row>
    <row r="15116" spans="8:22">
      <c r="H15116" s="369"/>
      <c r="M15116" s="368"/>
      <c r="P15116" s="369"/>
      <c r="S15116" s="369"/>
      <c r="V15116" s="358"/>
    </row>
    <row r="15117" spans="8:22">
      <c r="H15117" s="369"/>
      <c r="M15117" s="368"/>
      <c r="P15117" s="369"/>
      <c r="S15117" s="369"/>
      <c r="V15117" s="358"/>
    </row>
    <row r="15118" spans="8:22">
      <c r="H15118" s="369"/>
      <c r="M15118" s="368"/>
      <c r="P15118" s="369"/>
      <c r="S15118" s="369"/>
      <c r="V15118" s="358"/>
    </row>
    <row r="15119" spans="8:22">
      <c r="H15119" s="369"/>
      <c r="M15119" s="368"/>
      <c r="P15119" s="369"/>
      <c r="S15119" s="369"/>
      <c r="V15119" s="358"/>
    </row>
    <row r="15120" spans="8:22">
      <c r="H15120" s="369"/>
      <c r="M15120" s="368"/>
      <c r="P15120" s="369"/>
      <c r="S15120" s="369"/>
      <c r="V15120" s="358"/>
    </row>
    <row r="15121" spans="8:22">
      <c r="H15121" s="369"/>
      <c r="M15121" s="368"/>
      <c r="P15121" s="369"/>
      <c r="S15121" s="369"/>
      <c r="V15121" s="358"/>
    </row>
    <row r="15122" spans="8:22">
      <c r="H15122" s="369"/>
      <c r="M15122" s="368"/>
      <c r="P15122" s="369"/>
      <c r="S15122" s="369"/>
      <c r="V15122" s="358"/>
    </row>
    <row r="15123" spans="8:22">
      <c r="H15123" s="369"/>
      <c r="M15123" s="368"/>
      <c r="P15123" s="369"/>
      <c r="S15123" s="369"/>
      <c r="V15123" s="358"/>
    </row>
    <row r="15124" spans="8:22">
      <c r="H15124" s="369"/>
      <c r="M15124" s="368"/>
      <c r="P15124" s="369"/>
      <c r="S15124" s="369"/>
      <c r="V15124" s="358"/>
    </row>
    <row r="15125" spans="8:22">
      <c r="H15125" s="369"/>
      <c r="M15125" s="368"/>
      <c r="P15125" s="369"/>
      <c r="S15125" s="369"/>
      <c r="V15125" s="358"/>
    </row>
    <row r="15126" spans="8:22">
      <c r="H15126" s="369"/>
      <c r="M15126" s="368"/>
      <c r="P15126" s="369"/>
      <c r="S15126" s="369"/>
      <c r="V15126" s="358"/>
    </row>
    <row r="15127" spans="8:22">
      <c r="H15127" s="369"/>
      <c r="M15127" s="368"/>
      <c r="P15127" s="369"/>
      <c r="S15127" s="369"/>
      <c r="V15127" s="358"/>
    </row>
    <row r="15128" spans="8:22">
      <c r="H15128" s="369"/>
      <c r="M15128" s="368"/>
      <c r="P15128" s="369"/>
      <c r="S15128" s="369"/>
      <c r="V15128" s="358"/>
    </row>
    <row r="15129" spans="8:22">
      <c r="H15129" s="369"/>
      <c r="M15129" s="368"/>
      <c r="P15129" s="369"/>
      <c r="S15129" s="369"/>
      <c r="V15129" s="358"/>
    </row>
    <row r="15130" spans="8:22">
      <c r="H15130" s="369"/>
      <c r="M15130" s="368"/>
      <c r="P15130" s="369"/>
      <c r="S15130" s="369"/>
      <c r="V15130" s="358"/>
    </row>
    <row r="15131" spans="8:22">
      <c r="H15131" s="369"/>
      <c r="M15131" s="368"/>
      <c r="P15131" s="369"/>
      <c r="S15131" s="369"/>
      <c r="V15131" s="358"/>
    </row>
    <row r="15132" spans="8:22">
      <c r="H15132" s="369"/>
      <c r="M15132" s="368"/>
      <c r="P15132" s="369"/>
      <c r="S15132" s="369"/>
      <c r="V15132" s="358"/>
    </row>
    <row r="15133" spans="8:22">
      <c r="H15133" s="369"/>
      <c r="M15133" s="368"/>
      <c r="P15133" s="369"/>
      <c r="S15133" s="369"/>
      <c r="V15133" s="358"/>
    </row>
    <row r="15134" spans="8:22">
      <c r="H15134" s="369"/>
      <c r="M15134" s="368"/>
      <c r="P15134" s="369"/>
      <c r="S15134" s="369"/>
      <c r="V15134" s="358"/>
    </row>
    <row r="15135" spans="8:22">
      <c r="H15135" s="369"/>
      <c r="M15135" s="368"/>
      <c r="P15135" s="369"/>
      <c r="S15135" s="369"/>
      <c r="V15135" s="358"/>
    </row>
    <row r="15136" spans="8:22">
      <c r="H15136" s="369"/>
      <c r="M15136" s="368"/>
      <c r="P15136" s="369"/>
      <c r="S15136" s="369"/>
      <c r="V15136" s="358"/>
    </row>
    <row r="15137" spans="8:22">
      <c r="H15137" s="369"/>
      <c r="M15137" s="368"/>
      <c r="P15137" s="369"/>
      <c r="S15137" s="369"/>
      <c r="V15137" s="358"/>
    </row>
    <row r="15138" spans="8:22">
      <c r="H15138" s="369"/>
      <c r="M15138" s="368"/>
      <c r="P15138" s="369"/>
      <c r="S15138" s="369"/>
      <c r="V15138" s="358"/>
    </row>
    <row r="15139" spans="8:22">
      <c r="H15139" s="369"/>
      <c r="M15139" s="368"/>
      <c r="P15139" s="369"/>
      <c r="S15139" s="369"/>
      <c r="V15139" s="358"/>
    </row>
    <row r="15140" spans="8:22">
      <c r="H15140" s="369"/>
      <c r="M15140" s="368"/>
      <c r="P15140" s="369"/>
      <c r="S15140" s="369"/>
      <c r="V15140" s="358"/>
    </row>
    <row r="15141" spans="8:22">
      <c r="H15141" s="369"/>
      <c r="M15141" s="368"/>
      <c r="P15141" s="369"/>
      <c r="S15141" s="369"/>
      <c r="V15141" s="358"/>
    </row>
    <row r="15142" spans="8:22">
      <c r="H15142" s="369"/>
      <c r="M15142" s="368"/>
      <c r="P15142" s="369"/>
      <c r="S15142" s="369"/>
      <c r="V15142" s="358"/>
    </row>
    <row r="15143" spans="8:22">
      <c r="H15143" s="369"/>
      <c r="M15143" s="368"/>
      <c r="P15143" s="369"/>
      <c r="S15143" s="369"/>
      <c r="V15143" s="358"/>
    </row>
    <row r="15144" spans="8:22">
      <c r="H15144" s="369"/>
      <c r="M15144" s="368"/>
      <c r="P15144" s="369"/>
      <c r="S15144" s="369"/>
      <c r="V15144" s="358"/>
    </row>
    <row r="15145" spans="8:22">
      <c r="H15145" s="369"/>
      <c r="M15145" s="368"/>
      <c r="P15145" s="369"/>
      <c r="S15145" s="369"/>
      <c r="V15145" s="358"/>
    </row>
    <row r="15146" spans="8:22">
      <c r="H15146" s="369"/>
      <c r="M15146" s="368"/>
      <c r="P15146" s="369"/>
      <c r="S15146" s="369"/>
      <c r="V15146" s="358"/>
    </row>
    <row r="15147" spans="8:22">
      <c r="H15147" s="369"/>
      <c r="M15147" s="368"/>
      <c r="P15147" s="369"/>
      <c r="S15147" s="369"/>
      <c r="V15147" s="358"/>
    </row>
    <row r="15148" spans="8:22">
      <c r="H15148" s="369"/>
      <c r="M15148" s="368"/>
      <c r="P15148" s="369"/>
      <c r="S15148" s="369"/>
      <c r="V15148" s="358"/>
    </row>
    <row r="15149" spans="8:22">
      <c r="H15149" s="369"/>
      <c r="M15149" s="368"/>
      <c r="P15149" s="369"/>
      <c r="S15149" s="369"/>
      <c r="V15149" s="358"/>
    </row>
    <row r="15150" spans="8:22">
      <c r="H15150" s="369"/>
      <c r="M15150" s="368"/>
      <c r="P15150" s="369"/>
      <c r="S15150" s="369"/>
      <c r="V15150" s="358"/>
    </row>
    <row r="15151" spans="8:22">
      <c r="H15151" s="369"/>
      <c r="M15151" s="368"/>
      <c r="P15151" s="369"/>
      <c r="S15151" s="369"/>
      <c r="V15151" s="358"/>
    </row>
    <row r="15152" spans="8:22">
      <c r="H15152" s="369"/>
      <c r="M15152" s="368"/>
      <c r="P15152" s="369"/>
      <c r="S15152" s="369"/>
      <c r="V15152" s="358"/>
    </row>
    <row r="15153" spans="8:22">
      <c r="H15153" s="369"/>
      <c r="M15153" s="368"/>
      <c r="P15153" s="369"/>
      <c r="S15153" s="369"/>
      <c r="V15153" s="358"/>
    </row>
    <row r="15154" spans="8:22">
      <c r="H15154" s="369"/>
      <c r="M15154" s="368"/>
      <c r="P15154" s="369"/>
      <c r="S15154" s="369"/>
      <c r="V15154" s="358"/>
    </row>
    <row r="15155" spans="8:22">
      <c r="H15155" s="369"/>
      <c r="M15155" s="368"/>
      <c r="P15155" s="369"/>
      <c r="S15155" s="369"/>
      <c r="V15155" s="358"/>
    </row>
    <row r="15156" spans="8:22">
      <c r="H15156" s="369"/>
      <c r="M15156" s="368"/>
      <c r="P15156" s="369"/>
      <c r="S15156" s="369"/>
      <c r="V15156" s="358"/>
    </row>
    <row r="15157" spans="8:22">
      <c r="H15157" s="369"/>
      <c r="M15157" s="368"/>
      <c r="P15157" s="369"/>
      <c r="S15157" s="369"/>
      <c r="V15157" s="358"/>
    </row>
    <row r="15158" spans="8:22">
      <c r="H15158" s="369"/>
      <c r="M15158" s="368"/>
      <c r="P15158" s="369"/>
      <c r="S15158" s="369"/>
      <c r="V15158" s="358"/>
    </row>
    <row r="15159" spans="8:22">
      <c r="H15159" s="369"/>
      <c r="M15159" s="368"/>
      <c r="P15159" s="369"/>
      <c r="S15159" s="369"/>
      <c r="V15159" s="358"/>
    </row>
    <row r="15160" spans="8:22">
      <c r="H15160" s="369"/>
      <c r="M15160" s="368"/>
      <c r="P15160" s="369"/>
      <c r="S15160" s="369"/>
      <c r="V15160" s="358"/>
    </row>
    <row r="15161" spans="8:22">
      <c r="H15161" s="369"/>
      <c r="M15161" s="368"/>
      <c r="P15161" s="369"/>
      <c r="S15161" s="369"/>
      <c r="V15161" s="358"/>
    </row>
    <row r="15162" spans="8:22">
      <c r="H15162" s="369"/>
      <c r="M15162" s="368"/>
      <c r="P15162" s="369"/>
      <c r="S15162" s="369"/>
      <c r="V15162" s="358"/>
    </row>
    <row r="15163" spans="8:22">
      <c r="H15163" s="369"/>
      <c r="M15163" s="368"/>
      <c r="P15163" s="369"/>
      <c r="S15163" s="369"/>
      <c r="V15163" s="358"/>
    </row>
    <row r="15164" spans="8:22">
      <c r="H15164" s="369"/>
      <c r="M15164" s="368"/>
      <c r="P15164" s="369"/>
      <c r="S15164" s="369"/>
      <c r="V15164" s="358"/>
    </row>
    <row r="15165" spans="8:22">
      <c r="H15165" s="369"/>
      <c r="M15165" s="368"/>
      <c r="P15165" s="369"/>
      <c r="S15165" s="369"/>
      <c r="V15165" s="358"/>
    </row>
    <row r="15166" spans="8:22">
      <c r="H15166" s="369"/>
      <c r="M15166" s="368"/>
      <c r="P15166" s="369"/>
      <c r="S15166" s="369"/>
      <c r="V15166" s="358"/>
    </row>
    <row r="15167" spans="8:22">
      <c r="H15167" s="369"/>
      <c r="M15167" s="368"/>
      <c r="P15167" s="369"/>
      <c r="S15167" s="369"/>
      <c r="V15167" s="358"/>
    </row>
    <row r="15168" spans="8:22">
      <c r="H15168" s="369"/>
      <c r="M15168" s="368"/>
      <c r="P15168" s="369"/>
      <c r="S15168" s="369"/>
      <c r="V15168" s="358"/>
    </row>
    <row r="15169" spans="8:22">
      <c r="H15169" s="369"/>
      <c r="M15169" s="368"/>
      <c r="P15169" s="369"/>
      <c r="S15169" s="369"/>
      <c r="V15169" s="358"/>
    </row>
    <row r="15170" spans="8:22">
      <c r="H15170" s="369"/>
      <c r="M15170" s="368"/>
      <c r="P15170" s="369"/>
      <c r="S15170" s="369"/>
      <c r="V15170" s="358"/>
    </row>
    <row r="15171" spans="8:22">
      <c r="H15171" s="369"/>
      <c r="M15171" s="368"/>
      <c r="P15171" s="369"/>
      <c r="S15171" s="369"/>
      <c r="V15171" s="358"/>
    </row>
    <row r="15172" spans="8:22">
      <c r="H15172" s="369"/>
      <c r="M15172" s="368"/>
      <c r="P15172" s="369"/>
      <c r="S15172" s="369"/>
      <c r="V15172" s="358"/>
    </row>
    <row r="15173" spans="8:22">
      <c r="H15173" s="369"/>
      <c r="M15173" s="368"/>
      <c r="P15173" s="369"/>
      <c r="S15173" s="369"/>
      <c r="V15173" s="358"/>
    </row>
    <row r="15174" spans="8:22">
      <c r="H15174" s="369"/>
      <c r="M15174" s="368"/>
      <c r="P15174" s="369"/>
      <c r="S15174" s="369"/>
      <c r="V15174" s="358"/>
    </row>
    <row r="15175" spans="8:22">
      <c r="H15175" s="369"/>
      <c r="M15175" s="368"/>
      <c r="P15175" s="369"/>
      <c r="S15175" s="369"/>
      <c r="V15175" s="358"/>
    </row>
    <row r="15176" spans="8:22">
      <c r="H15176" s="369"/>
      <c r="M15176" s="368"/>
      <c r="P15176" s="369"/>
      <c r="S15176" s="369"/>
      <c r="V15176" s="358"/>
    </row>
    <row r="15177" spans="8:22">
      <c r="H15177" s="369"/>
      <c r="M15177" s="368"/>
      <c r="P15177" s="369"/>
      <c r="S15177" s="369"/>
      <c r="V15177" s="358"/>
    </row>
    <row r="15178" spans="8:22">
      <c r="H15178" s="369"/>
      <c r="M15178" s="368"/>
      <c r="P15178" s="369"/>
      <c r="S15178" s="369"/>
      <c r="V15178" s="358"/>
    </row>
    <row r="15179" spans="8:22">
      <c r="H15179" s="369"/>
      <c r="M15179" s="368"/>
      <c r="P15179" s="369"/>
      <c r="S15179" s="369"/>
      <c r="V15179" s="358"/>
    </row>
    <row r="15180" spans="8:22">
      <c r="H15180" s="369"/>
      <c r="M15180" s="368"/>
      <c r="P15180" s="369"/>
      <c r="S15180" s="369"/>
      <c r="V15180" s="358"/>
    </row>
    <row r="15181" spans="8:22">
      <c r="H15181" s="369"/>
      <c r="M15181" s="368"/>
      <c r="P15181" s="369"/>
      <c r="S15181" s="369"/>
      <c r="V15181" s="358"/>
    </row>
    <row r="15182" spans="8:22">
      <c r="H15182" s="369"/>
      <c r="M15182" s="368"/>
      <c r="P15182" s="369"/>
      <c r="S15182" s="369"/>
      <c r="V15182" s="358"/>
    </row>
    <row r="15183" spans="8:22">
      <c r="H15183" s="369"/>
      <c r="M15183" s="368"/>
      <c r="P15183" s="369"/>
      <c r="S15183" s="369"/>
      <c r="V15183" s="358"/>
    </row>
    <row r="15184" spans="8:22">
      <c r="H15184" s="369"/>
      <c r="M15184" s="368"/>
      <c r="P15184" s="369"/>
      <c r="S15184" s="369"/>
      <c r="V15184" s="358"/>
    </row>
    <row r="15185" spans="8:22">
      <c r="H15185" s="369"/>
      <c r="M15185" s="368"/>
      <c r="P15185" s="369"/>
      <c r="S15185" s="369"/>
      <c r="V15185" s="358"/>
    </row>
    <row r="15186" spans="8:22">
      <c r="H15186" s="369"/>
      <c r="M15186" s="368"/>
      <c r="P15186" s="369"/>
      <c r="S15186" s="369"/>
      <c r="V15186" s="358"/>
    </row>
    <row r="15187" spans="8:22">
      <c r="H15187" s="369"/>
      <c r="M15187" s="368"/>
      <c r="P15187" s="369"/>
      <c r="S15187" s="369"/>
      <c r="V15187" s="358"/>
    </row>
    <row r="15188" spans="8:22">
      <c r="H15188" s="369"/>
      <c r="M15188" s="368"/>
      <c r="P15188" s="369"/>
      <c r="S15188" s="369"/>
      <c r="V15188" s="358"/>
    </row>
    <row r="15189" spans="8:22">
      <c r="H15189" s="369"/>
      <c r="M15189" s="368"/>
      <c r="P15189" s="369"/>
      <c r="S15189" s="369"/>
      <c r="V15189" s="358"/>
    </row>
    <row r="15190" spans="8:22">
      <c r="H15190" s="369"/>
      <c r="M15190" s="368"/>
      <c r="P15190" s="369"/>
      <c r="S15190" s="369"/>
      <c r="V15190" s="358"/>
    </row>
    <row r="15191" spans="8:22">
      <c r="H15191" s="369"/>
      <c r="M15191" s="368"/>
      <c r="P15191" s="369"/>
      <c r="S15191" s="369"/>
      <c r="V15191" s="358"/>
    </row>
    <row r="15192" spans="8:22">
      <c r="H15192" s="369"/>
      <c r="M15192" s="368"/>
      <c r="P15192" s="369"/>
      <c r="S15192" s="369"/>
      <c r="V15192" s="358"/>
    </row>
    <row r="15193" spans="8:22">
      <c r="H15193" s="369"/>
      <c r="M15193" s="368"/>
      <c r="P15193" s="369"/>
      <c r="S15193" s="369"/>
      <c r="V15193" s="358"/>
    </row>
    <row r="15194" spans="8:22">
      <c r="H15194" s="369"/>
      <c r="M15194" s="368"/>
      <c r="P15194" s="369"/>
      <c r="S15194" s="369"/>
      <c r="V15194" s="358"/>
    </row>
    <row r="15195" spans="8:22">
      <c r="H15195" s="369"/>
      <c r="M15195" s="368"/>
      <c r="P15195" s="369"/>
      <c r="S15195" s="369"/>
      <c r="V15195" s="358"/>
    </row>
    <row r="15196" spans="8:22">
      <c r="H15196" s="369"/>
      <c r="M15196" s="368"/>
      <c r="P15196" s="369"/>
      <c r="S15196" s="369"/>
      <c r="V15196" s="358"/>
    </row>
    <row r="15197" spans="8:22">
      <c r="H15197" s="369"/>
      <c r="M15197" s="368"/>
      <c r="P15197" s="369"/>
      <c r="S15197" s="369"/>
      <c r="V15197" s="358"/>
    </row>
    <row r="15198" spans="8:22">
      <c r="H15198" s="369"/>
      <c r="M15198" s="368"/>
      <c r="P15198" s="369"/>
      <c r="S15198" s="369"/>
      <c r="V15198" s="358"/>
    </row>
    <row r="15199" spans="8:22">
      <c r="H15199" s="369"/>
      <c r="M15199" s="368"/>
      <c r="P15199" s="369"/>
      <c r="S15199" s="369"/>
      <c r="V15199" s="358"/>
    </row>
    <row r="15200" spans="8:22">
      <c r="H15200" s="369"/>
      <c r="M15200" s="368"/>
      <c r="P15200" s="369"/>
      <c r="S15200" s="369"/>
      <c r="V15200" s="358"/>
    </row>
    <row r="15201" spans="8:22">
      <c r="H15201" s="369"/>
      <c r="M15201" s="368"/>
      <c r="P15201" s="369"/>
      <c r="S15201" s="369"/>
      <c r="V15201" s="358"/>
    </row>
    <row r="15202" spans="8:22">
      <c r="H15202" s="369"/>
      <c r="M15202" s="368"/>
      <c r="P15202" s="369"/>
      <c r="S15202" s="369"/>
      <c r="V15202" s="358"/>
    </row>
    <row r="15203" spans="8:22">
      <c r="H15203" s="369"/>
      <c r="M15203" s="368"/>
      <c r="P15203" s="369"/>
      <c r="S15203" s="369"/>
      <c r="V15203" s="358"/>
    </row>
    <row r="15204" spans="8:22">
      <c r="H15204" s="369"/>
      <c r="M15204" s="368"/>
      <c r="P15204" s="369"/>
      <c r="S15204" s="369"/>
      <c r="V15204" s="358"/>
    </row>
    <row r="15205" spans="8:22">
      <c r="H15205" s="369"/>
      <c r="M15205" s="368"/>
      <c r="P15205" s="369"/>
      <c r="S15205" s="369"/>
      <c r="V15205" s="358"/>
    </row>
    <row r="15206" spans="8:22">
      <c r="H15206" s="369"/>
      <c r="M15206" s="368"/>
      <c r="P15206" s="369"/>
      <c r="S15206" s="369"/>
      <c r="V15206" s="358"/>
    </row>
    <row r="15207" spans="8:22">
      <c r="H15207" s="369"/>
      <c r="M15207" s="368"/>
      <c r="P15207" s="369"/>
      <c r="S15207" s="369"/>
      <c r="V15207" s="358"/>
    </row>
    <row r="15208" spans="8:22">
      <c r="H15208" s="369"/>
      <c r="M15208" s="368"/>
      <c r="P15208" s="369"/>
      <c r="S15208" s="369"/>
      <c r="V15208" s="358"/>
    </row>
    <row r="15209" spans="8:22">
      <c r="H15209" s="369"/>
      <c r="M15209" s="368"/>
      <c r="P15209" s="369"/>
      <c r="S15209" s="369"/>
      <c r="V15209" s="358"/>
    </row>
    <row r="15210" spans="8:22">
      <c r="H15210" s="369"/>
      <c r="M15210" s="368"/>
      <c r="P15210" s="369"/>
      <c r="S15210" s="369"/>
      <c r="V15210" s="358"/>
    </row>
    <row r="15211" spans="8:22">
      <c r="H15211" s="369"/>
      <c r="M15211" s="368"/>
      <c r="P15211" s="369"/>
      <c r="S15211" s="369"/>
      <c r="V15211" s="358"/>
    </row>
    <row r="15212" spans="8:22">
      <c r="H15212" s="369"/>
      <c r="M15212" s="368"/>
      <c r="P15212" s="369"/>
      <c r="S15212" s="369"/>
      <c r="V15212" s="358"/>
    </row>
    <row r="15213" spans="8:22">
      <c r="H15213" s="369"/>
      <c r="M15213" s="368"/>
      <c r="P15213" s="369"/>
      <c r="S15213" s="369"/>
      <c r="V15213" s="358"/>
    </row>
    <row r="15214" spans="8:22">
      <c r="H15214" s="369"/>
      <c r="M15214" s="368"/>
      <c r="P15214" s="369"/>
      <c r="S15214" s="369"/>
      <c r="V15214" s="358"/>
    </row>
    <row r="15215" spans="8:22">
      <c r="H15215" s="369"/>
      <c r="M15215" s="368"/>
      <c r="P15215" s="369"/>
      <c r="S15215" s="369"/>
      <c r="V15215" s="358"/>
    </row>
    <row r="15216" spans="8:22">
      <c r="H15216" s="369"/>
      <c r="M15216" s="368"/>
      <c r="P15216" s="369"/>
      <c r="S15216" s="369"/>
      <c r="V15216" s="358"/>
    </row>
    <row r="15217" spans="8:22">
      <c r="H15217" s="369"/>
      <c r="M15217" s="368"/>
      <c r="P15217" s="369"/>
      <c r="S15217" s="369"/>
      <c r="V15217" s="358"/>
    </row>
    <row r="15218" spans="8:22">
      <c r="H15218" s="369"/>
      <c r="M15218" s="368"/>
      <c r="P15218" s="369"/>
      <c r="S15218" s="369"/>
      <c r="V15218" s="358"/>
    </row>
    <row r="15219" spans="8:22">
      <c r="H15219" s="369"/>
      <c r="M15219" s="368"/>
      <c r="P15219" s="369"/>
      <c r="S15219" s="369"/>
      <c r="V15219" s="358"/>
    </row>
    <row r="15220" spans="8:22">
      <c r="H15220" s="369"/>
      <c r="M15220" s="368"/>
      <c r="P15220" s="369"/>
      <c r="S15220" s="369"/>
      <c r="V15220" s="358"/>
    </row>
    <row r="15221" spans="8:22">
      <c r="H15221" s="369"/>
      <c r="M15221" s="368"/>
      <c r="P15221" s="369"/>
      <c r="S15221" s="369"/>
      <c r="V15221" s="358"/>
    </row>
    <row r="15222" spans="8:22">
      <c r="H15222" s="369"/>
      <c r="M15222" s="368"/>
      <c r="P15222" s="369"/>
      <c r="S15222" s="369"/>
      <c r="V15222" s="358"/>
    </row>
    <row r="15223" spans="8:22">
      <c r="H15223" s="369"/>
      <c r="M15223" s="368"/>
      <c r="P15223" s="369"/>
      <c r="S15223" s="369"/>
      <c r="V15223" s="358"/>
    </row>
    <row r="15224" spans="8:22">
      <c r="H15224" s="369"/>
      <c r="M15224" s="368"/>
      <c r="P15224" s="369"/>
      <c r="S15224" s="369"/>
      <c r="V15224" s="358"/>
    </row>
    <row r="15225" spans="8:22">
      <c r="H15225" s="369"/>
      <c r="M15225" s="368"/>
      <c r="P15225" s="369"/>
      <c r="S15225" s="369"/>
      <c r="V15225" s="358"/>
    </row>
    <row r="15226" spans="8:22">
      <c r="H15226" s="369"/>
      <c r="M15226" s="368"/>
      <c r="P15226" s="369"/>
      <c r="S15226" s="369"/>
      <c r="V15226" s="358"/>
    </row>
    <row r="15227" spans="8:22">
      <c r="H15227" s="369"/>
      <c r="M15227" s="368"/>
      <c r="P15227" s="369"/>
      <c r="S15227" s="369"/>
      <c r="V15227" s="358"/>
    </row>
    <row r="15228" spans="8:22">
      <c r="H15228" s="369"/>
      <c r="M15228" s="368"/>
      <c r="P15228" s="369"/>
      <c r="S15228" s="369"/>
      <c r="V15228" s="358"/>
    </row>
    <row r="15229" spans="8:22">
      <c r="H15229" s="369"/>
      <c r="M15229" s="368"/>
      <c r="P15229" s="369"/>
      <c r="S15229" s="369"/>
      <c r="V15229" s="358"/>
    </row>
    <row r="15230" spans="8:22">
      <c r="H15230" s="369"/>
      <c r="M15230" s="368"/>
      <c r="P15230" s="369"/>
      <c r="S15230" s="369"/>
      <c r="V15230" s="358"/>
    </row>
    <row r="15231" spans="8:22">
      <c r="H15231" s="369"/>
      <c r="M15231" s="368"/>
      <c r="P15231" s="369"/>
      <c r="S15231" s="369"/>
      <c r="V15231" s="358"/>
    </row>
    <row r="15232" spans="8:22">
      <c r="H15232" s="369"/>
      <c r="M15232" s="368"/>
      <c r="P15232" s="369"/>
      <c r="S15232" s="369"/>
      <c r="V15232" s="358"/>
    </row>
    <row r="15233" spans="8:22">
      <c r="H15233" s="369"/>
      <c r="M15233" s="368"/>
      <c r="P15233" s="369"/>
      <c r="S15233" s="369"/>
      <c r="V15233" s="358"/>
    </row>
    <row r="15234" spans="8:22">
      <c r="H15234" s="369"/>
      <c r="M15234" s="368"/>
      <c r="P15234" s="369"/>
      <c r="S15234" s="369"/>
      <c r="V15234" s="358"/>
    </row>
    <row r="15235" spans="8:22">
      <c r="H15235" s="369"/>
      <c r="M15235" s="368"/>
      <c r="P15235" s="369"/>
      <c r="S15235" s="369"/>
      <c r="V15235" s="358"/>
    </row>
    <row r="15236" spans="8:22">
      <c r="H15236" s="369"/>
      <c r="M15236" s="368"/>
      <c r="P15236" s="369"/>
      <c r="S15236" s="369"/>
      <c r="V15236" s="358"/>
    </row>
    <row r="15237" spans="8:22">
      <c r="H15237" s="369"/>
      <c r="M15237" s="368"/>
      <c r="P15237" s="369"/>
      <c r="S15237" s="369"/>
      <c r="V15237" s="358"/>
    </row>
    <row r="15238" spans="8:22">
      <c r="H15238" s="369"/>
      <c r="M15238" s="368"/>
      <c r="P15238" s="369"/>
      <c r="S15238" s="369"/>
      <c r="V15238" s="358"/>
    </row>
    <row r="15239" spans="8:22">
      <c r="H15239" s="369"/>
      <c r="M15239" s="368"/>
      <c r="P15239" s="369"/>
      <c r="S15239" s="369"/>
      <c r="V15239" s="358"/>
    </row>
    <row r="15240" spans="8:22">
      <c r="H15240" s="369"/>
      <c r="M15240" s="368"/>
      <c r="P15240" s="369"/>
      <c r="S15240" s="369"/>
      <c r="V15240" s="358"/>
    </row>
    <row r="15241" spans="8:22">
      <c r="H15241" s="369"/>
      <c r="M15241" s="368"/>
      <c r="P15241" s="369"/>
      <c r="S15241" s="369"/>
      <c r="V15241" s="358"/>
    </row>
    <row r="15242" spans="8:22">
      <c r="H15242" s="369"/>
      <c r="M15242" s="368"/>
      <c r="P15242" s="369"/>
      <c r="S15242" s="369"/>
      <c r="V15242" s="358"/>
    </row>
    <row r="15243" spans="8:22">
      <c r="H15243" s="369"/>
      <c r="M15243" s="368"/>
      <c r="P15243" s="369"/>
      <c r="S15243" s="369"/>
      <c r="V15243" s="358"/>
    </row>
    <row r="15244" spans="8:22">
      <c r="H15244" s="369"/>
      <c r="M15244" s="368"/>
      <c r="P15244" s="369"/>
      <c r="S15244" s="369"/>
      <c r="V15244" s="358"/>
    </row>
    <row r="15245" spans="8:22">
      <c r="H15245" s="369"/>
      <c r="M15245" s="368"/>
      <c r="P15245" s="369"/>
      <c r="S15245" s="369"/>
      <c r="V15245" s="358"/>
    </row>
    <row r="15246" spans="8:22">
      <c r="H15246" s="369"/>
      <c r="M15246" s="368"/>
      <c r="P15246" s="369"/>
      <c r="S15246" s="369"/>
      <c r="V15246" s="358"/>
    </row>
    <row r="15247" spans="8:22">
      <c r="H15247" s="369"/>
      <c r="M15247" s="368"/>
      <c r="P15247" s="369"/>
      <c r="S15247" s="369"/>
      <c r="V15247" s="358"/>
    </row>
    <row r="15248" spans="8:22">
      <c r="H15248" s="369"/>
      <c r="M15248" s="368"/>
      <c r="P15248" s="369"/>
      <c r="S15248" s="369"/>
      <c r="V15248" s="358"/>
    </row>
    <row r="15249" spans="8:22">
      <c r="H15249" s="369"/>
      <c r="M15249" s="368"/>
      <c r="P15249" s="369"/>
      <c r="S15249" s="369"/>
      <c r="V15249" s="358"/>
    </row>
    <row r="15250" spans="8:22">
      <c r="H15250" s="369"/>
      <c r="M15250" s="368"/>
      <c r="P15250" s="369"/>
      <c r="S15250" s="369"/>
      <c r="V15250" s="358"/>
    </row>
    <row r="15251" spans="8:22">
      <c r="H15251" s="369"/>
      <c r="M15251" s="368"/>
      <c r="P15251" s="369"/>
      <c r="S15251" s="369"/>
      <c r="V15251" s="358"/>
    </row>
    <row r="15252" spans="8:22">
      <c r="H15252" s="369"/>
      <c r="M15252" s="368"/>
      <c r="P15252" s="369"/>
      <c r="S15252" s="369"/>
      <c r="V15252" s="358"/>
    </row>
    <row r="15253" spans="8:22">
      <c r="H15253" s="369"/>
      <c r="M15253" s="368"/>
      <c r="P15253" s="369"/>
      <c r="S15253" s="369"/>
      <c r="V15253" s="358"/>
    </row>
    <row r="15254" spans="8:22">
      <c r="H15254" s="369"/>
      <c r="M15254" s="368"/>
      <c r="P15254" s="369"/>
      <c r="S15254" s="369"/>
      <c r="V15254" s="358"/>
    </row>
    <row r="15255" spans="8:22">
      <c r="H15255" s="369"/>
      <c r="M15255" s="368"/>
      <c r="P15255" s="369"/>
      <c r="S15255" s="369"/>
      <c r="V15255" s="358"/>
    </row>
    <row r="15256" spans="8:22">
      <c r="H15256" s="369"/>
      <c r="M15256" s="368"/>
      <c r="P15256" s="369"/>
      <c r="S15256" s="369"/>
      <c r="V15256" s="358"/>
    </row>
    <row r="15257" spans="8:22">
      <c r="H15257" s="369"/>
      <c r="M15257" s="368"/>
      <c r="P15257" s="369"/>
      <c r="S15257" s="369"/>
      <c r="V15257" s="358"/>
    </row>
    <row r="15258" spans="8:22">
      <c r="H15258" s="369"/>
      <c r="M15258" s="368"/>
      <c r="P15258" s="369"/>
      <c r="S15258" s="369"/>
      <c r="V15258" s="358"/>
    </row>
    <row r="15259" spans="8:22">
      <c r="H15259" s="369"/>
      <c r="M15259" s="368"/>
      <c r="P15259" s="369"/>
      <c r="S15259" s="369"/>
      <c r="V15259" s="358"/>
    </row>
    <row r="15260" spans="8:22">
      <c r="H15260" s="369"/>
      <c r="M15260" s="368"/>
      <c r="P15260" s="369"/>
      <c r="S15260" s="369"/>
      <c r="V15260" s="358"/>
    </row>
    <row r="15261" spans="8:22">
      <c r="H15261" s="369"/>
      <c r="M15261" s="368"/>
      <c r="P15261" s="369"/>
      <c r="S15261" s="369"/>
      <c r="V15261" s="358"/>
    </row>
    <row r="15262" spans="8:22">
      <c r="H15262" s="369"/>
      <c r="M15262" s="368"/>
      <c r="P15262" s="369"/>
      <c r="S15262" s="369"/>
      <c r="V15262" s="358"/>
    </row>
    <row r="15263" spans="8:22">
      <c r="H15263" s="369"/>
      <c r="M15263" s="368"/>
      <c r="P15263" s="369"/>
      <c r="S15263" s="369"/>
      <c r="V15263" s="358"/>
    </row>
    <row r="15264" spans="8:22">
      <c r="H15264" s="369"/>
      <c r="M15264" s="368"/>
      <c r="P15264" s="369"/>
      <c r="S15264" s="369"/>
      <c r="V15264" s="358"/>
    </row>
    <row r="15265" spans="8:22">
      <c r="H15265" s="369"/>
      <c r="M15265" s="368"/>
      <c r="P15265" s="369"/>
      <c r="S15265" s="369"/>
      <c r="V15265" s="358"/>
    </row>
    <row r="15266" spans="8:22">
      <c r="H15266" s="369"/>
      <c r="M15266" s="368"/>
      <c r="P15266" s="369"/>
      <c r="S15266" s="369"/>
      <c r="V15266" s="358"/>
    </row>
    <row r="15267" spans="8:22">
      <c r="H15267" s="369"/>
      <c r="M15267" s="368"/>
      <c r="P15267" s="369"/>
      <c r="S15267" s="369"/>
      <c r="V15267" s="358"/>
    </row>
    <row r="15268" spans="8:22">
      <c r="H15268" s="369"/>
      <c r="M15268" s="368"/>
      <c r="P15268" s="369"/>
      <c r="S15268" s="369"/>
      <c r="V15268" s="358"/>
    </row>
    <row r="15269" spans="8:22">
      <c r="H15269" s="369"/>
      <c r="M15269" s="368"/>
      <c r="P15269" s="369"/>
      <c r="S15269" s="369"/>
      <c r="V15269" s="358"/>
    </row>
    <row r="15270" spans="8:22">
      <c r="H15270" s="369"/>
      <c r="M15270" s="368"/>
      <c r="P15270" s="369"/>
      <c r="S15270" s="369"/>
      <c r="V15270" s="358"/>
    </row>
    <row r="15271" spans="8:22">
      <c r="H15271" s="369"/>
      <c r="M15271" s="368"/>
      <c r="P15271" s="369"/>
      <c r="S15271" s="369"/>
      <c r="V15271" s="358"/>
    </row>
    <row r="15272" spans="8:22">
      <c r="H15272" s="369"/>
      <c r="M15272" s="368"/>
      <c r="P15272" s="369"/>
      <c r="S15272" s="369"/>
      <c r="V15272" s="358"/>
    </row>
    <row r="15273" spans="8:22">
      <c r="H15273" s="369"/>
      <c r="M15273" s="368"/>
      <c r="P15273" s="369"/>
      <c r="S15273" s="369"/>
      <c r="V15273" s="358"/>
    </row>
    <row r="15274" spans="8:22">
      <c r="H15274" s="369"/>
      <c r="M15274" s="368"/>
      <c r="P15274" s="369"/>
      <c r="S15274" s="369"/>
      <c r="V15274" s="358"/>
    </row>
    <row r="15275" spans="8:22">
      <c r="H15275" s="369"/>
      <c r="M15275" s="368"/>
      <c r="P15275" s="369"/>
      <c r="S15275" s="369"/>
      <c r="V15275" s="358"/>
    </row>
    <row r="15276" spans="8:22">
      <c r="H15276" s="369"/>
      <c r="M15276" s="368"/>
      <c r="P15276" s="369"/>
      <c r="S15276" s="369"/>
      <c r="V15276" s="358"/>
    </row>
    <row r="15277" spans="8:22">
      <c r="H15277" s="369"/>
      <c r="M15277" s="368"/>
      <c r="P15277" s="369"/>
      <c r="S15277" s="369"/>
      <c r="V15277" s="358"/>
    </row>
    <row r="15278" spans="8:22">
      <c r="H15278" s="369"/>
      <c r="M15278" s="368"/>
      <c r="P15278" s="369"/>
      <c r="S15278" s="369"/>
      <c r="V15278" s="358"/>
    </row>
    <row r="15279" spans="8:22">
      <c r="H15279" s="369"/>
      <c r="M15279" s="368"/>
      <c r="P15279" s="369"/>
      <c r="S15279" s="369"/>
      <c r="V15279" s="358"/>
    </row>
    <row r="15280" spans="8:22">
      <c r="H15280" s="369"/>
      <c r="M15280" s="368"/>
      <c r="P15280" s="369"/>
      <c r="S15280" s="369"/>
      <c r="V15280" s="358"/>
    </row>
    <row r="15281" spans="8:22">
      <c r="H15281" s="369"/>
      <c r="M15281" s="368"/>
      <c r="P15281" s="369"/>
      <c r="S15281" s="369"/>
      <c r="V15281" s="358"/>
    </row>
    <row r="15282" spans="8:22">
      <c r="H15282" s="369"/>
      <c r="M15282" s="368"/>
      <c r="P15282" s="369"/>
      <c r="S15282" s="369"/>
      <c r="V15282" s="358"/>
    </row>
    <row r="15283" spans="8:22">
      <c r="H15283" s="369"/>
      <c r="M15283" s="368"/>
      <c r="P15283" s="369"/>
      <c r="S15283" s="369"/>
      <c r="V15283" s="358"/>
    </row>
    <row r="15284" spans="8:22">
      <c r="H15284" s="369"/>
      <c r="M15284" s="368"/>
      <c r="P15284" s="369"/>
      <c r="S15284" s="369"/>
      <c r="V15284" s="358"/>
    </row>
    <row r="15285" spans="8:22">
      <c r="H15285" s="369"/>
      <c r="M15285" s="368"/>
      <c r="P15285" s="369"/>
      <c r="S15285" s="369"/>
      <c r="V15285" s="358"/>
    </row>
    <row r="15286" spans="8:22">
      <c r="H15286" s="369"/>
      <c r="M15286" s="368"/>
      <c r="P15286" s="369"/>
      <c r="S15286" s="369"/>
      <c r="V15286" s="358"/>
    </row>
    <row r="15287" spans="8:22">
      <c r="H15287" s="369"/>
      <c r="M15287" s="368"/>
      <c r="P15287" s="369"/>
      <c r="S15287" s="369"/>
      <c r="V15287" s="358"/>
    </row>
    <row r="15288" spans="8:22">
      <c r="H15288" s="369"/>
      <c r="M15288" s="368"/>
      <c r="P15288" s="369"/>
      <c r="S15288" s="369"/>
      <c r="V15288" s="358"/>
    </row>
    <row r="15289" spans="8:22">
      <c r="H15289" s="369"/>
      <c r="M15289" s="368"/>
      <c r="P15289" s="369"/>
      <c r="S15289" s="369"/>
      <c r="V15289" s="358"/>
    </row>
    <row r="15290" spans="8:22">
      <c r="H15290" s="369"/>
      <c r="M15290" s="368"/>
      <c r="P15290" s="369"/>
      <c r="S15290" s="369"/>
      <c r="V15290" s="358"/>
    </row>
    <row r="15291" spans="8:22">
      <c r="H15291" s="369"/>
      <c r="M15291" s="368"/>
      <c r="P15291" s="369"/>
      <c r="S15291" s="369"/>
      <c r="V15291" s="358"/>
    </row>
    <row r="15292" spans="8:22">
      <c r="H15292" s="369"/>
      <c r="M15292" s="368"/>
      <c r="P15292" s="369"/>
      <c r="S15292" s="369"/>
      <c r="V15292" s="358"/>
    </row>
    <row r="15293" spans="8:22">
      <c r="H15293" s="369"/>
      <c r="M15293" s="368"/>
      <c r="P15293" s="369"/>
      <c r="S15293" s="369"/>
      <c r="V15293" s="358"/>
    </row>
    <row r="15294" spans="8:22">
      <c r="H15294" s="369"/>
      <c r="M15294" s="368"/>
      <c r="P15294" s="369"/>
      <c r="S15294" s="369"/>
      <c r="V15294" s="358"/>
    </row>
    <row r="15295" spans="8:22">
      <c r="H15295" s="369"/>
      <c r="M15295" s="368"/>
      <c r="P15295" s="369"/>
      <c r="S15295" s="369"/>
      <c r="V15295" s="358"/>
    </row>
    <row r="15296" spans="8:22">
      <c r="H15296" s="369"/>
      <c r="M15296" s="368"/>
      <c r="P15296" s="369"/>
      <c r="S15296" s="369"/>
      <c r="V15296" s="358"/>
    </row>
    <row r="15297" spans="8:22">
      <c r="H15297" s="369"/>
      <c r="M15297" s="368"/>
      <c r="P15297" s="369"/>
      <c r="S15297" s="369"/>
      <c r="V15297" s="358"/>
    </row>
    <row r="15298" spans="8:22">
      <c r="H15298" s="369"/>
      <c r="M15298" s="368"/>
      <c r="P15298" s="369"/>
      <c r="S15298" s="369"/>
      <c r="V15298" s="358"/>
    </row>
    <row r="15299" spans="8:22">
      <c r="H15299" s="369"/>
      <c r="M15299" s="368"/>
      <c r="P15299" s="369"/>
      <c r="S15299" s="369"/>
      <c r="V15299" s="358"/>
    </row>
    <row r="15300" spans="8:22">
      <c r="H15300" s="369"/>
      <c r="M15300" s="368"/>
      <c r="P15300" s="369"/>
      <c r="S15300" s="369"/>
      <c r="V15300" s="358"/>
    </row>
    <row r="15301" spans="8:22">
      <c r="H15301" s="369"/>
      <c r="M15301" s="368"/>
      <c r="P15301" s="369"/>
      <c r="S15301" s="369"/>
      <c r="V15301" s="358"/>
    </row>
    <row r="15302" spans="8:22">
      <c r="H15302" s="369"/>
      <c r="M15302" s="368"/>
      <c r="P15302" s="369"/>
      <c r="S15302" s="369"/>
      <c r="V15302" s="358"/>
    </row>
    <row r="15303" spans="8:22">
      <c r="H15303" s="369"/>
      <c r="M15303" s="368"/>
      <c r="P15303" s="369"/>
      <c r="S15303" s="369"/>
      <c r="V15303" s="358"/>
    </row>
    <row r="15304" spans="8:22">
      <c r="H15304" s="369"/>
      <c r="M15304" s="368"/>
      <c r="P15304" s="369"/>
      <c r="S15304" s="369"/>
      <c r="V15304" s="358"/>
    </row>
    <row r="15305" spans="8:22">
      <c r="H15305" s="369"/>
      <c r="M15305" s="368"/>
      <c r="P15305" s="369"/>
      <c r="S15305" s="369"/>
      <c r="V15305" s="358"/>
    </row>
    <row r="15306" spans="8:22">
      <c r="H15306" s="369"/>
      <c r="M15306" s="368"/>
      <c r="P15306" s="369"/>
      <c r="S15306" s="369"/>
      <c r="V15306" s="358"/>
    </row>
    <row r="15307" spans="8:22">
      <c r="H15307" s="369"/>
      <c r="M15307" s="368"/>
      <c r="P15307" s="369"/>
      <c r="S15307" s="369"/>
      <c r="V15307" s="358"/>
    </row>
    <row r="15308" spans="8:22">
      <c r="H15308" s="369"/>
      <c r="M15308" s="368"/>
      <c r="P15308" s="369"/>
      <c r="S15308" s="369"/>
      <c r="V15308" s="358"/>
    </row>
    <row r="15309" spans="8:22">
      <c r="H15309" s="369"/>
      <c r="M15309" s="368"/>
      <c r="P15309" s="369"/>
      <c r="S15309" s="369"/>
      <c r="V15309" s="358"/>
    </row>
    <row r="15310" spans="8:22">
      <c r="H15310" s="369"/>
      <c r="M15310" s="368"/>
      <c r="P15310" s="369"/>
      <c r="S15310" s="369"/>
      <c r="V15310" s="358"/>
    </row>
    <row r="15311" spans="8:22">
      <c r="H15311" s="369"/>
      <c r="M15311" s="368"/>
      <c r="P15311" s="369"/>
      <c r="S15311" s="369"/>
      <c r="V15311" s="358"/>
    </row>
    <row r="15312" spans="8:22">
      <c r="H15312" s="369"/>
      <c r="M15312" s="368"/>
      <c r="P15312" s="369"/>
      <c r="S15312" s="369"/>
      <c r="V15312" s="358"/>
    </row>
    <row r="15313" spans="8:22">
      <c r="H15313" s="369"/>
      <c r="M15313" s="368"/>
      <c r="P15313" s="369"/>
      <c r="S15313" s="369"/>
      <c r="V15313" s="358"/>
    </row>
    <row r="15314" spans="8:22">
      <c r="H15314" s="369"/>
      <c r="M15314" s="368"/>
      <c r="P15314" s="369"/>
      <c r="S15314" s="369"/>
      <c r="V15314" s="358"/>
    </row>
    <row r="15315" spans="8:22">
      <c r="H15315" s="369"/>
      <c r="M15315" s="368"/>
      <c r="P15315" s="369"/>
      <c r="S15315" s="369"/>
      <c r="V15315" s="358"/>
    </row>
    <row r="15316" spans="8:22">
      <c r="H15316" s="369"/>
      <c r="M15316" s="368"/>
      <c r="P15316" s="369"/>
      <c r="S15316" s="369"/>
      <c r="V15316" s="358"/>
    </row>
    <row r="15317" spans="8:22">
      <c r="H15317" s="369"/>
      <c r="M15317" s="368"/>
      <c r="P15317" s="369"/>
      <c r="S15317" s="369"/>
      <c r="V15317" s="358"/>
    </row>
    <row r="15318" spans="8:22">
      <c r="H15318" s="369"/>
      <c r="M15318" s="368"/>
      <c r="P15318" s="369"/>
      <c r="S15318" s="369"/>
      <c r="V15318" s="358"/>
    </row>
    <row r="15319" spans="8:22">
      <c r="H15319" s="369"/>
      <c r="M15319" s="368"/>
      <c r="P15319" s="369"/>
      <c r="S15319" s="369"/>
      <c r="V15319" s="358"/>
    </row>
    <row r="15320" spans="8:22">
      <c r="H15320" s="369"/>
      <c r="M15320" s="368"/>
      <c r="P15320" s="369"/>
      <c r="S15320" s="369"/>
      <c r="V15320" s="358"/>
    </row>
    <row r="15321" spans="8:22">
      <c r="H15321" s="369"/>
      <c r="M15321" s="368"/>
      <c r="P15321" s="369"/>
      <c r="S15321" s="369"/>
      <c r="V15321" s="358"/>
    </row>
    <row r="15322" spans="8:22">
      <c r="H15322" s="369"/>
      <c r="M15322" s="368"/>
      <c r="P15322" s="369"/>
      <c r="S15322" s="369"/>
      <c r="V15322" s="358"/>
    </row>
    <row r="15323" spans="8:22">
      <c r="H15323" s="369"/>
      <c r="M15323" s="368"/>
      <c r="P15323" s="369"/>
      <c r="S15323" s="369"/>
      <c r="V15323" s="358"/>
    </row>
    <row r="15324" spans="8:22">
      <c r="H15324" s="369"/>
      <c r="M15324" s="368"/>
      <c r="P15324" s="369"/>
      <c r="S15324" s="369"/>
      <c r="V15324" s="358"/>
    </row>
    <row r="15325" spans="8:22">
      <c r="H15325" s="369"/>
      <c r="M15325" s="368"/>
      <c r="P15325" s="369"/>
      <c r="S15325" s="369"/>
      <c r="V15325" s="358"/>
    </row>
    <row r="15326" spans="8:22">
      <c r="H15326" s="369"/>
      <c r="M15326" s="368"/>
      <c r="P15326" s="369"/>
      <c r="S15326" s="369"/>
      <c r="V15326" s="358"/>
    </row>
    <row r="15327" spans="8:22">
      <c r="H15327" s="369"/>
      <c r="M15327" s="368"/>
      <c r="P15327" s="369"/>
      <c r="S15327" s="369"/>
      <c r="V15327" s="358"/>
    </row>
    <row r="15328" spans="8:22">
      <c r="H15328" s="369"/>
      <c r="M15328" s="368"/>
      <c r="P15328" s="369"/>
      <c r="S15328" s="369"/>
      <c r="V15328" s="358"/>
    </row>
    <row r="15329" spans="8:22">
      <c r="H15329" s="369"/>
      <c r="M15329" s="368"/>
      <c r="P15329" s="369"/>
      <c r="S15329" s="369"/>
      <c r="V15329" s="358"/>
    </row>
    <row r="15330" spans="8:22">
      <c r="H15330" s="369"/>
      <c r="M15330" s="368"/>
      <c r="P15330" s="369"/>
      <c r="S15330" s="369"/>
      <c r="V15330" s="358"/>
    </row>
    <row r="15331" spans="8:22">
      <c r="H15331" s="369"/>
      <c r="M15331" s="368"/>
      <c r="P15331" s="369"/>
      <c r="S15331" s="369"/>
      <c r="V15331" s="358"/>
    </row>
    <row r="15332" spans="8:22">
      <c r="H15332" s="369"/>
      <c r="M15332" s="368"/>
      <c r="P15332" s="369"/>
      <c r="S15332" s="369"/>
      <c r="V15332" s="358"/>
    </row>
    <row r="15333" spans="8:22">
      <c r="H15333" s="369"/>
      <c r="M15333" s="368"/>
      <c r="P15333" s="369"/>
      <c r="S15333" s="369"/>
      <c r="V15333" s="358"/>
    </row>
    <row r="15334" spans="8:22">
      <c r="H15334" s="369"/>
      <c r="M15334" s="368"/>
      <c r="P15334" s="369"/>
      <c r="S15334" s="369"/>
      <c r="V15334" s="358"/>
    </row>
    <row r="15335" spans="8:22">
      <c r="H15335" s="369"/>
      <c r="M15335" s="368"/>
      <c r="P15335" s="369"/>
      <c r="S15335" s="369"/>
      <c r="V15335" s="358"/>
    </row>
    <row r="15336" spans="8:22">
      <c r="H15336" s="369"/>
      <c r="M15336" s="368"/>
      <c r="P15336" s="369"/>
      <c r="S15336" s="369"/>
      <c r="V15336" s="358"/>
    </row>
    <row r="15337" spans="8:22">
      <c r="H15337" s="369"/>
      <c r="M15337" s="368"/>
      <c r="P15337" s="369"/>
      <c r="S15337" s="369"/>
      <c r="V15337" s="358"/>
    </row>
    <row r="15338" spans="8:22">
      <c r="H15338" s="369"/>
      <c r="M15338" s="368"/>
      <c r="P15338" s="369"/>
      <c r="S15338" s="369"/>
      <c r="V15338" s="358"/>
    </row>
    <row r="15339" spans="8:22">
      <c r="H15339" s="369"/>
      <c r="M15339" s="368"/>
      <c r="P15339" s="369"/>
      <c r="S15339" s="369"/>
      <c r="V15339" s="358"/>
    </row>
    <row r="15340" spans="8:22">
      <c r="H15340" s="369"/>
      <c r="M15340" s="368"/>
      <c r="P15340" s="369"/>
      <c r="S15340" s="369"/>
      <c r="V15340" s="358"/>
    </row>
    <row r="15341" spans="8:22">
      <c r="H15341" s="369"/>
      <c r="M15341" s="368"/>
      <c r="P15341" s="369"/>
      <c r="S15341" s="369"/>
      <c r="V15341" s="358"/>
    </row>
    <row r="15342" spans="8:22">
      <c r="H15342" s="369"/>
      <c r="M15342" s="368"/>
      <c r="P15342" s="369"/>
      <c r="S15342" s="369"/>
      <c r="V15342" s="358"/>
    </row>
    <row r="15343" spans="8:22">
      <c r="H15343" s="369"/>
      <c r="M15343" s="368"/>
      <c r="P15343" s="369"/>
      <c r="S15343" s="369"/>
      <c r="V15343" s="358"/>
    </row>
    <row r="15344" spans="8:22">
      <c r="H15344" s="369"/>
      <c r="M15344" s="368"/>
      <c r="P15344" s="369"/>
      <c r="S15344" s="369"/>
      <c r="V15344" s="358"/>
    </row>
    <row r="15345" spans="8:22">
      <c r="H15345" s="369"/>
      <c r="M15345" s="368"/>
      <c r="P15345" s="369"/>
      <c r="S15345" s="369"/>
      <c r="V15345" s="358"/>
    </row>
    <row r="15346" spans="8:22">
      <c r="H15346" s="369"/>
      <c r="M15346" s="368"/>
      <c r="P15346" s="369"/>
      <c r="S15346" s="369"/>
      <c r="V15346" s="358"/>
    </row>
    <row r="15347" spans="8:22">
      <c r="H15347" s="369"/>
      <c r="M15347" s="368"/>
      <c r="P15347" s="369"/>
      <c r="S15347" s="369"/>
      <c r="V15347" s="358"/>
    </row>
    <row r="15348" spans="8:22">
      <c r="H15348" s="369"/>
      <c r="M15348" s="368"/>
      <c r="P15348" s="369"/>
      <c r="S15348" s="369"/>
      <c r="V15348" s="358"/>
    </row>
    <row r="15349" spans="8:22">
      <c r="H15349" s="369"/>
      <c r="M15349" s="368"/>
      <c r="P15349" s="369"/>
      <c r="S15349" s="369"/>
      <c r="V15349" s="358"/>
    </row>
    <row r="15350" spans="8:22">
      <c r="H15350" s="369"/>
      <c r="M15350" s="368"/>
      <c r="P15350" s="369"/>
      <c r="S15350" s="369"/>
      <c r="V15350" s="358"/>
    </row>
    <row r="15351" spans="8:22">
      <c r="H15351" s="369"/>
      <c r="M15351" s="368"/>
      <c r="P15351" s="369"/>
      <c r="S15351" s="369"/>
      <c r="V15351" s="358"/>
    </row>
    <row r="15352" spans="8:22">
      <c r="H15352" s="369"/>
      <c r="M15352" s="368"/>
      <c r="P15352" s="369"/>
      <c r="S15352" s="369"/>
      <c r="V15352" s="358"/>
    </row>
    <row r="15353" spans="8:22">
      <c r="H15353" s="369"/>
      <c r="M15353" s="368"/>
      <c r="P15353" s="369"/>
      <c r="S15353" s="369"/>
      <c r="V15353" s="358"/>
    </row>
    <row r="15354" spans="8:22">
      <c r="H15354" s="369"/>
      <c r="M15354" s="368"/>
      <c r="P15354" s="369"/>
      <c r="S15354" s="369"/>
      <c r="V15354" s="358"/>
    </row>
    <row r="15355" spans="8:22">
      <c r="H15355" s="369"/>
      <c r="M15355" s="368"/>
      <c r="P15355" s="369"/>
      <c r="S15355" s="369"/>
      <c r="V15355" s="358"/>
    </row>
    <row r="15356" spans="8:22">
      <c r="H15356" s="369"/>
      <c r="M15356" s="368"/>
      <c r="P15356" s="369"/>
      <c r="S15356" s="369"/>
      <c r="V15356" s="358"/>
    </row>
    <row r="15357" spans="8:22">
      <c r="H15357" s="369"/>
      <c r="M15357" s="368"/>
      <c r="P15357" s="369"/>
      <c r="S15357" s="369"/>
      <c r="V15357" s="358"/>
    </row>
    <row r="15358" spans="8:22">
      <c r="H15358" s="369"/>
      <c r="M15358" s="368"/>
      <c r="P15358" s="369"/>
      <c r="S15358" s="369"/>
      <c r="V15358" s="358"/>
    </row>
    <row r="15359" spans="8:22">
      <c r="H15359" s="369"/>
      <c r="M15359" s="368"/>
      <c r="P15359" s="369"/>
      <c r="S15359" s="369"/>
      <c r="V15359" s="358"/>
    </row>
    <row r="15360" spans="8:22">
      <c r="H15360" s="369"/>
      <c r="M15360" s="368"/>
      <c r="P15360" s="369"/>
      <c r="S15360" s="369"/>
      <c r="V15360" s="358"/>
    </row>
    <row r="15361" spans="8:22">
      <c r="H15361" s="369"/>
      <c r="M15361" s="368"/>
      <c r="P15361" s="369"/>
      <c r="S15361" s="369"/>
      <c r="V15361" s="358"/>
    </row>
    <row r="15362" spans="8:22">
      <c r="H15362" s="369"/>
      <c r="M15362" s="368"/>
      <c r="P15362" s="369"/>
      <c r="S15362" s="369"/>
      <c r="V15362" s="358"/>
    </row>
    <row r="15363" spans="8:22">
      <c r="H15363" s="369"/>
      <c r="M15363" s="368"/>
      <c r="P15363" s="369"/>
      <c r="S15363" s="369"/>
      <c r="V15363" s="358"/>
    </row>
    <row r="15364" spans="8:22">
      <c r="H15364" s="369"/>
      <c r="M15364" s="368"/>
      <c r="P15364" s="369"/>
      <c r="S15364" s="369"/>
      <c r="V15364" s="358"/>
    </row>
    <row r="15365" spans="8:22">
      <c r="H15365" s="369"/>
      <c r="M15365" s="368"/>
      <c r="P15365" s="369"/>
      <c r="S15365" s="369"/>
      <c r="V15365" s="358"/>
    </row>
    <row r="15366" spans="8:22">
      <c r="H15366" s="369"/>
      <c r="M15366" s="368"/>
      <c r="P15366" s="369"/>
      <c r="S15366" s="369"/>
      <c r="V15366" s="358"/>
    </row>
    <row r="15367" spans="8:22">
      <c r="H15367" s="369"/>
      <c r="M15367" s="368"/>
      <c r="P15367" s="369"/>
      <c r="S15367" s="369"/>
      <c r="V15367" s="358"/>
    </row>
    <row r="15368" spans="8:22">
      <c r="H15368" s="369"/>
      <c r="M15368" s="368"/>
      <c r="P15368" s="369"/>
      <c r="S15368" s="369"/>
      <c r="V15368" s="358"/>
    </row>
    <row r="15369" spans="8:22">
      <c r="H15369" s="369"/>
      <c r="M15369" s="368"/>
      <c r="P15369" s="369"/>
      <c r="S15369" s="369"/>
      <c r="V15369" s="358"/>
    </row>
    <row r="15370" spans="8:22">
      <c r="H15370" s="369"/>
      <c r="M15370" s="368"/>
      <c r="P15370" s="369"/>
      <c r="S15370" s="369"/>
      <c r="V15370" s="358"/>
    </row>
    <row r="15371" spans="8:22">
      <c r="H15371" s="369"/>
      <c r="M15371" s="368"/>
      <c r="P15371" s="369"/>
      <c r="S15371" s="369"/>
      <c r="V15371" s="358"/>
    </row>
    <row r="15372" spans="8:22">
      <c r="H15372" s="369"/>
      <c r="M15372" s="368"/>
      <c r="P15372" s="369"/>
      <c r="S15372" s="369"/>
      <c r="V15372" s="358"/>
    </row>
    <row r="15373" spans="8:22">
      <c r="H15373" s="369"/>
      <c r="M15373" s="368"/>
      <c r="P15373" s="369"/>
      <c r="S15373" s="369"/>
      <c r="V15373" s="358"/>
    </row>
    <row r="15374" spans="8:22">
      <c r="H15374" s="369"/>
      <c r="M15374" s="368"/>
      <c r="P15374" s="369"/>
      <c r="S15374" s="369"/>
      <c r="V15374" s="358"/>
    </row>
    <row r="15375" spans="8:22">
      <c r="H15375" s="369"/>
      <c r="M15375" s="368"/>
      <c r="P15375" s="369"/>
      <c r="S15375" s="369"/>
      <c r="V15375" s="358"/>
    </row>
    <row r="15376" spans="8:22">
      <c r="H15376" s="369"/>
      <c r="M15376" s="368"/>
      <c r="P15376" s="369"/>
      <c r="S15376" s="369"/>
      <c r="V15376" s="358"/>
    </row>
    <row r="15377" spans="8:22">
      <c r="H15377" s="369"/>
      <c r="M15377" s="368"/>
      <c r="P15377" s="369"/>
      <c r="S15377" s="369"/>
      <c r="V15377" s="358"/>
    </row>
    <row r="15378" spans="8:22">
      <c r="H15378" s="369"/>
      <c r="M15378" s="368"/>
      <c r="P15378" s="369"/>
      <c r="S15378" s="369"/>
      <c r="V15378" s="358"/>
    </row>
    <row r="15379" spans="8:22">
      <c r="H15379" s="369"/>
      <c r="M15379" s="368"/>
      <c r="P15379" s="369"/>
      <c r="S15379" s="369"/>
      <c r="V15379" s="358"/>
    </row>
    <row r="15380" spans="8:22">
      <c r="H15380" s="369"/>
      <c r="M15380" s="368"/>
      <c r="P15380" s="369"/>
      <c r="S15380" s="369"/>
      <c r="V15380" s="358"/>
    </row>
    <row r="15381" spans="8:22">
      <c r="H15381" s="369"/>
      <c r="M15381" s="368"/>
      <c r="P15381" s="369"/>
      <c r="S15381" s="369"/>
      <c r="V15381" s="358"/>
    </row>
    <row r="15382" spans="8:22">
      <c r="H15382" s="369"/>
      <c r="M15382" s="368"/>
      <c r="P15382" s="369"/>
      <c r="S15382" s="369"/>
      <c r="V15382" s="358"/>
    </row>
    <row r="15383" spans="8:22">
      <c r="H15383" s="369"/>
      <c r="M15383" s="368"/>
      <c r="P15383" s="369"/>
      <c r="S15383" s="369"/>
      <c r="V15383" s="358"/>
    </row>
    <row r="15384" spans="8:22">
      <c r="H15384" s="369"/>
      <c r="M15384" s="368"/>
      <c r="P15384" s="369"/>
      <c r="S15384" s="369"/>
      <c r="V15384" s="358"/>
    </row>
    <row r="15385" spans="8:22">
      <c r="H15385" s="369"/>
      <c r="M15385" s="368"/>
      <c r="P15385" s="369"/>
      <c r="S15385" s="369"/>
      <c r="V15385" s="358"/>
    </row>
    <row r="15386" spans="8:22">
      <c r="H15386" s="369"/>
      <c r="M15386" s="368"/>
      <c r="P15386" s="369"/>
      <c r="S15386" s="369"/>
      <c r="V15386" s="358"/>
    </row>
    <row r="15387" spans="8:22">
      <c r="H15387" s="369"/>
      <c r="M15387" s="368"/>
      <c r="P15387" s="369"/>
      <c r="S15387" s="369"/>
      <c r="V15387" s="358"/>
    </row>
    <row r="15388" spans="8:22">
      <c r="H15388" s="369"/>
      <c r="M15388" s="368"/>
      <c r="P15388" s="369"/>
      <c r="S15388" s="369"/>
      <c r="V15388" s="358"/>
    </row>
    <row r="15389" spans="8:22">
      <c r="H15389" s="369"/>
      <c r="M15389" s="368"/>
      <c r="P15389" s="369"/>
      <c r="S15389" s="369"/>
      <c r="V15389" s="358"/>
    </row>
    <row r="15390" spans="8:22">
      <c r="H15390" s="369"/>
      <c r="M15390" s="368"/>
      <c r="P15390" s="369"/>
      <c r="S15390" s="369"/>
      <c r="V15390" s="358"/>
    </row>
    <row r="15391" spans="8:22">
      <c r="H15391" s="369"/>
      <c r="M15391" s="368"/>
      <c r="P15391" s="369"/>
      <c r="S15391" s="369"/>
      <c r="V15391" s="358"/>
    </row>
    <row r="15392" spans="8:22">
      <c r="H15392" s="369"/>
      <c r="M15392" s="368"/>
      <c r="P15392" s="369"/>
      <c r="S15392" s="369"/>
      <c r="V15392" s="358"/>
    </row>
    <row r="15393" spans="8:22">
      <c r="H15393" s="369"/>
      <c r="M15393" s="368"/>
      <c r="P15393" s="369"/>
      <c r="S15393" s="369"/>
      <c r="V15393" s="358"/>
    </row>
    <row r="15394" spans="8:22">
      <c r="H15394" s="369"/>
      <c r="M15394" s="368"/>
      <c r="P15394" s="369"/>
      <c r="S15394" s="369"/>
      <c r="V15394" s="358"/>
    </row>
    <row r="15395" spans="8:22">
      <c r="H15395" s="369"/>
      <c r="M15395" s="368"/>
      <c r="P15395" s="369"/>
      <c r="S15395" s="369"/>
      <c r="V15395" s="358"/>
    </row>
    <row r="15396" spans="8:22">
      <c r="H15396" s="369"/>
      <c r="M15396" s="368"/>
      <c r="P15396" s="369"/>
      <c r="S15396" s="369"/>
      <c r="V15396" s="358"/>
    </row>
    <row r="15397" spans="8:22">
      <c r="H15397" s="369"/>
      <c r="M15397" s="368"/>
      <c r="P15397" s="369"/>
      <c r="S15397" s="369"/>
      <c r="V15397" s="358"/>
    </row>
    <row r="15398" spans="8:22">
      <c r="H15398" s="369"/>
      <c r="M15398" s="368"/>
      <c r="P15398" s="369"/>
      <c r="S15398" s="369"/>
      <c r="V15398" s="358"/>
    </row>
    <row r="15399" spans="8:22">
      <c r="H15399" s="369"/>
      <c r="M15399" s="368"/>
      <c r="P15399" s="369"/>
      <c r="S15399" s="369"/>
      <c r="V15399" s="358"/>
    </row>
    <row r="15400" spans="8:22">
      <c r="H15400" s="369"/>
      <c r="M15400" s="368"/>
      <c r="P15400" s="369"/>
      <c r="S15400" s="369"/>
      <c r="V15400" s="358"/>
    </row>
    <row r="15401" spans="8:22">
      <c r="H15401" s="369"/>
      <c r="M15401" s="368"/>
      <c r="P15401" s="369"/>
      <c r="S15401" s="369"/>
      <c r="V15401" s="358"/>
    </row>
    <row r="15402" spans="8:22">
      <c r="H15402" s="369"/>
      <c r="M15402" s="368"/>
      <c r="P15402" s="369"/>
      <c r="S15402" s="369"/>
      <c r="V15402" s="358"/>
    </row>
    <row r="15403" spans="8:22">
      <c r="H15403" s="369"/>
      <c r="M15403" s="368"/>
      <c r="P15403" s="369"/>
      <c r="S15403" s="369"/>
      <c r="V15403" s="358"/>
    </row>
    <row r="15404" spans="8:22">
      <c r="H15404" s="369"/>
      <c r="M15404" s="368"/>
      <c r="P15404" s="369"/>
      <c r="S15404" s="369"/>
      <c r="V15404" s="358"/>
    </row>
    <row r="15405" spans="8:22">
      <c r="H15405" s="369"/>
      <c r="M15405" s="368"/>
      <c r="P15405" s="369"/>
      <c r="S15405" s="369"/>
      <c r="V15405" s="358"/>
    </row>
    <row r="15406" spans="8:22">
      <c r="H15406" s="369"/>
      <c r="M15406" s="368"/>
      <c r="P15406" s="369"/>
      <c r="S15406" s="369"/>
      <c r="V15406" s="358"/>
    </row>
    <row r="15407" spans="8:22">
      <c r="H15407" s="369"/>
      <c r="M15407" s="368"/>
      <c r="P15407" s="369"/>
      <c r="S15407" s="369"/>
      <c r="V15407" s="358"/>
    </row>
    <row r="15408" spans="8:22">
      <c r="H15408" s="369"/>
      <c r="M15408" s="368"/>
      <c r="P15408" s="369"/>
      <c r="S15408" s="369"/>
      <c r="V15408" s="358"/>
    </row>
    <row r="15409" spans="8:22">
      <c r="H15409" s="369"/>
      <c r="M15409" s="368"/>
      <c r="P15409" s="369"/>
      <c r="S15409" s="369"/>
      <c r="V15409" s="358"/>
    </row>
    <row r="15410" spans="8:22">
      <c r="H15410" s="369"/>
      <c r="M15410" s="368"/>
      <c r="P15410" s="369"/>
      <c r="S15410" s="369"/>
      <c r="V15410" s="358"/>
    </row>
    <row r="15411" spans="8:22">
      <c r="H15411" s="369"/>
      <c r="M15411" s="368"/>
      <c r="P15411" s="369"/>
      <c r="S15411" s="369"/>
      <c r="V15411" s="358"/>
    </row>
    <row r="15412" spans="8:22">
      <c r="H15412" s="369"/>
      <c r="M15412" s="368"/>
      <c r="P15412" s="369"/>
      <c r="S15412" s="369"/>
      <c r="V15412" s="358"/>
    </row>
    <row r="15413" spans="8:22">
      <c r="H15413" s="369"/>
      <c r="M15413" s="368"/>
      <c r="P15413" s="369"/>
      <c r="S15413" s="369"/>
      <c r="V15413" s="358"/>
    </row>
    <row r="15414" spans="8:22">
      <c r="H15414" s="369"/>
      <c r="M15414" s="368"/>
      <c r="P15414" s="369"/>
      <c r="S15414" s="369"/>
      <c r="V15414" s="358"/>
    </row>
    <row r="15415" spans="8:22">
      <c r="H15415" s="369"/>
      <c r="M15415" s="368"/>
      <c r="P15415" s="369"/>
      <c r="S15415" s="369"/>
      <c r="V15415" s="358"/>
    </row>
    <row r="15416" spans="8:22">
      <c r="H15416" s="369"/>
      <c r="M15416" s="368"/>
      <c r="P15416" s="369"/>
      <c r="S15416" s="369"/>
      <c r="V15416" s="358"/>
    </row>
    <row r="15417" spans="8:22">
      <c r="H15417" s="369"/>
      <c r="M15417" s="368"/>
      <c r="P15417" s="369"/>
      <c r="S15417" s="369"/>
      <c r="V15417" s="358"/>
    </row>
    <row r="15418" spans="8:22">
      <c r="H15418" s="369"/>
      <c r="M15418" s="368"/>
      <c r="P15418" s="369"/>
      <c r="S15418" s="369"/>
      <c r="V15418" s="358"/>
    </row>
    <row r="15419" spans="8:22">
      <c r="H15419" s="369"/>
      <c r="M15419" s="368"/>
      <c r="P15419" s="369"/>
      <c r="S15419" s="369"/>
      <c r="V15419" s="358"/>
    </row>
    <row r="15420" spans="8:22">
      <c r="H15420" s="369"/>
      <c r="M15420" s="368"/>
      <c r="P15420" s="369"/>
      <c r="S15420" s="369"/>
      <c r="V15420" s="358"/>
    </row>
    <row r="15421" spans="8:22">
      <c r="H15421" s="369"/>
      <c r="M15421" s="368"/>
      <c r="P15421" s="369"/>
      <c r="S15421" s="369"/>
      <c r="V15421" s="358"/>
    </row>
    <row r="15422" spans="8:22">
      <c r="H15422" s="369"/>
      <c r="M15422" s="368"/>
      <c r="P15422" s="369"/>
      <c r="S15422" s="369"/>
      <c r="V15422" s="358"/>
    </row>
    <row r="15423" spans="8:22">
      <c r="H15423" s="369"/>
      <c r="M15423" s="368"/>
      <c r="P15423" s="369"/>
      <c r="S15423" s="369"/>
      <c r="V15423" s="358"/>
    </row>
    <row r="15424" spans="8:22">
      <c r="H15424" s="369"/>
      <c r="M15424" s="368"/>
      <c r="P15424" s="369"/>
      <c r="S15424" s="369"/>
      <c r="V15424" s="358"/>
    </row>
    <row r="15425" spans="8:22">
      <c r="H15425" s="369"/>
      <c r="M15425" s="368"/>
      <c r="P15425" s="369"/>
      <c r="S15425" s="369"/>
      <c r="V15425" s="358"/>
    </row>
    <row r="15426" spans="8:22">
      <c r="H15426" s="369"/>
      <c r="M15426" s="368"/>
      <c r="P15426" s="369"/>
      <c r="S15426" s="369"/>
      <c r="V15426" s="358"/>
    </row>
    <row r="15427" spans="8:22">
      <c r="H15427" s="369"/>
      <c r="M15427" s="368"/>
      <c r="P15427" s="369"/>
      <c r="S15427" s="369"/>
      <c r="V15427" s="358"/>
    </row>
    <row r="15428" spans="8:22">
      <c r="H15428" s="369"/>
      <c r="M15428" s="368"/>
      <c r="P15428" s="369"/>
      <c r="S15428" s="369"/>
      <c r="V15428" s="358"/>
    </row>
    <row r="15429" spans="8:22">
      <c r="H15429" s="369"/>
      <c r="M15429" s="368"/>
      <c r="P15429" s="369"/>
      <c r="S15429" s="369"/>
      <c r="V15429" s="358"/>
    </row>
    <row r="15430" spans="8:22">
      <c r="H15430" s="369"/>
      <c r="M15430" s="368"/>
      <c r="P15430" s="369"/>
      <c r="S15430" s="369"/>
      <c r="V15430" s="358"/>
    </row>
    <row r="15431" spans="8:22">
      <c r="H15431" s="369"/>
      <c r="M15431" s="368"/>
      <c r="P15431" s="369"/>
      <c r="S15431" s="369"/>
      <c r="V15431" s="358"/>
    </row>
    <row r="15432" spans="8:22">
      <c r="H15432" s="369"/>
      <c r="M15432" s="368"/>
      <c r="P15432" s="369"/>
      <c r="S15432" s="369"/>
      <c r="V15432" s="358"/>
    </row>
    <row r="15433" spans="8:22">
      <c r="H15433" s="369"/>
      <c r="M15433" s="368"/>
      <c r="P15433" s="369"/>
      <c r="S15433" s="369"/>
      <c r="V15433" s="358"/>
    </row>
    <row r="15434" spans="8:22">
      <c r="H15434" s="369"/>
      <c r="M15434" s="368"/>
      <c r="P15434" s="369"/>
      <c r="S15434" s="369"/>
      <c r="V15434" s="358"/>
    </row>
    <row r="15435" spans="8:22">
      <c r="H15435" s="369"/>
      <c r="M15435" s="368"/>
      <c r="P15435" s="369"/>
      <c r="S15435" s="369"/>
      <c r="V15435" s="358"/>
    </row>
    <row r="15436" spans="8:22">
      <c r="H15436" s="369"/>
      <c r="M15436" s="368"/>
      <c r="P15436" s="369"/>
      <c r="S15436" s="369"/>
      <c r="V15436" s="358"/>
    </row>
    <row r="15437" spans="8:22">
      <c r="H15437" s="369"/>
      <c r="M15437" s="368"/>
      <c r="P15437" s="369"/>
      <c r="S15437" s="369"/>
      <c r="V15437" s="358"/>
    </row>
    <row r="15438" spans="8:22">
      <c r="H15438" s="369"/>
      <c r="M15438" s="368"/>
      <c r="P15438" s="369"/>
      <c r="S15438" s="369"/>
      <c r="V15438" s="358"/>
    </row>
    <row r="15439" spans="8:22">
      <c r="H15439" s="369"/>
      <c r="M15439" s="368"/>
      <c r="P15439" s="369"/>
      <c r="S15439" s="369"/>
      <c r="V15439" s="358"/>
    </row>
    <row r="15440" spans="8:22">
      <c r="H15440" s="369"/>
      <c r="M15440" s="368"/>
      <c r="P15440" s="369"/>
      <c r="S15440" s="369"/>
      <c r="V15440" s="358"/>
    </row>
    <row r="15441" spans="8:22">
      <c r="H15441" s="369"/>
      <c r="M15441" s="368"/>
      <c r="P15441" s="369"/>
      <c r="S15441" s="369"/>
      <c r="V15441" s="358"/>
    </row>
    <row r="15442" spans="8:22">
      <c r="H15442" s="369"/>
      <c r="M15442" s="368"/>
      <c r="P15442" s="369"/>
      <c r="S15442" s="369"/>
      <c r="V15442" s="358"/>
    </row>
    <row r="15443" spans="8:22">
      <c r="H15443" s="369"/>
      <c r="M15443" s="368"/>
      <c r="P15443" s="369"/>
      <c r="S15443" s="369"/>
      <c r="V15443" s="358"/>
    </row>
    <row r="15444" spans="8:22">
      <c r="H15444" s="369"/>
      <c r="M15444" s="368"/>
      <c r="P15444" s="369"/>
      <c r="S15444" s="369"/>
      <c r="V15444" s="358"/>
    </row>
    <row r="15445" spans="8:22">
      <c r="H15445" s="369"/>
      <c r="M15445" s="368"/>
      <c r="P15445" s="369"/>
      <c r="S15445" s="369"/>
      <c r="V15445" s="358"/>
    </row>
    <row r="15446" spans="8:22">
      <c r="H15446" s="369"/>
      <c r="M15446" s="368"/>
      <c r="P15446" s="369"/>
      <c r="S15446" s="369"/>
      <c r="V15446" s="358"/>
    </row>
    <row r="15447" spans="8:22">
      <c r="H15447" s="369"/>
      <c r="M15447" s="368"/>
      <c r="P15447" s="369"/>
      <c r="S15447" s="369"/>
      <c r="V15447" s="358"/>
    </row>
    <row r="15448" spans="8:22">
      <c r="H15448" s="369"/>
      <c r="M15448" s="368"/>
      <c r="P15448" s="369"/>
      <c r="S15448" s="369"/>
      <c r="V15448" s="358"/>
    </row>
    <row r="15449" spans="8:22">
      <c r="H15449" s="369"/>
      <c r="M15449" s="368"/>
      <c r="P15449" s="369"/>
      <c r="S15449" s="369"/>
      <c r="V15449" s="358"/>
    </row>
    <row r="15450" spans="8:22">
      <c r="H15450" s="369"/>
      <c r="M15450" s="368"/>
      <c r="P15450" s="369"/>
      <c r="S15450" s="369"/>
      <c r="V15450" s="358"/>
    </row>
    <row r="15451" spans="8:22">
      <c r="H15451" s="369"/>
      <c r="M15451" s="368"/>
      <c r="P15451" s="369"/>
      <c r="S15451" s="369"/>
      <c r="V15451" s="358"/>
    </row>
    <row r="15452" spans="8:22">
      <c r="H15452" s="369"/>
      <c r="M15452" s="368"/>
      <c r="P15452" s="369"/>
      <c r="S15452" s="369"/>
      <c r="V15452" s="358"/>
    </row>
    <row r="15453" spans="8:22">
      <c r="H15453" s="369"/>
      <c r="M15453" s="368"/>
      <c r="P15453" s="369"/>
      <c r="S15453" s="369"/>
      <c r="V15453" s="358"/>
    </row>
    <row r="15454" spans="8:22">
      <c r="H15454" s="369"/>
      <c r="M15454" s="368"/>
      <c r="P15454" s="369"/>
      <c r="S15454" s="369"/>
      <c r="V15454" s="358"/>
    </row>
    <row r="15455" spans="8:22">
      <c r="H15455" s="369"/>
      <c r="M15455" s="368"/>
      <c r="P15455" s="369"/>
      <c r="S15455" s="369"/>
      <c r="V15455" s="358"/>
    </row>
    <row r="15456" spans="8:22">
      <c r="H15456" s="369"/>
      <c r="M15456" s="368"/>
      <c r="P15456" s="369"/>
      <c r="S15456" s="369"/>
      <c r="V15456" s="358"/>
    </row>
    <row r="15457" spans="8:22">
      <c r="H15457" s="369"/>
      <c r="M15457" s="368"/>
      <c r="P15457" s="369"/>
      <c r="S15457" s="369"/>
      <c r="V15457" s="358"/>
    </row>
    <row r="15458" spans="8:22">
      <c r="H15458" s="369"/>
      <c r="M15458" s="368"/>
      <c r="P15458" s="369"/>
      <c r="S15458" s="369"/>
      <c r="V15458" s="358"/>
    </row>
    <row r="15459" spans="8:22">
      <c r="H15459" s="369"/>
      <c r="M15459" s="368"/>
      <c r="P15459" s="369"/>
      <c r="S15459" s="369"/>
      <c r="V15459" s="358"/>
    </row>
    <row r="15460" spans="8:22">
      <c r="H15460" s="369"/>
      <c r="M15460" s="368"/>
      <c r="P15460" s="369"/>
      <c r="S15460" s="369"/>
      <c r="V15460" s="358"/>
    </row>
    <row r="15461" spans="8:22">
      <c r="H15461" s="369"/>
      <c r="M15461" s="368"/>
      <c r="P15461" s="369"/>
      <c r="S15461" s="369"/>
      <c r="V15461" s="358"/>
    </row>
    <row r="15462" spans="8:22">
      <c r="H15462" s="369"/>
      <c r="M15462" s="368"/>
      <c r="P15462" s="369"/>
      <c r="S15462" s="369"/>
      <c r="V15462" s="358"/>
    </row>
    <row r="15463" spans="8:22">
      <c r="H15463" s="369"/>
      <c r="M15463" s="368"/>
      <c r="P15463" s="369"/>
      <c r="S15463" s="369"/>
      <c r="V15463" s="358"/>
    </row>
    <row r="15464" spans="8:22">
      <c r="H15464" s="369"/>
      <c r="M15464" s="368"/>
      <c r="P15464" s="369"/>
      <c r="S15464" s="369"/>
      <c r="V15464" s="358"/>
    </row>
    <row r="15465" spans="8:22">
      <c r="H15465" s="369"/>
      <c r="M15465" s="368"/>
      <c r="P15465" s="369"/>
      <c r="S15465" s="369"/>
      <c r="V15465" s="358"/>
    </row>
    <row r="15466" spans="8:22">
      <c r="H15466" s="369"/>
      <c r="M15466" s="368"/>
      <c r="P15466" s="369"/>
      <c r="S15466" s="369"/>
      <c r="V15466" s="358"/>
    </row>
    <row r="15467" spans="8:22">
      <c r="H15467" s="369"/>
      <c r="M15467" s="368"/>
      <c r="P15467" s="369"/>
      <c r="S15467" s="369"/>
      <c r="V15467" s="358"/>
    </row>
    <row r="15468" spans="8:22">
      <c r="H15468" s="369"/>
      <c r="M15468" s="368"/>
      <c r="P15468" s="369"/>
      <c r="S15468" s="369"/>
      <c r="V15468" s="358"/>
    </row>
    <row r="15469" spans="8:22">
      <c r="H15469" s="369"/>
      <c r="M15469" s="368"/>
      <c r="P15469" s="369"/>
      <c r="S15469" s="369"/>
      <c r="V15469" s="358"/>
    </row>
    <row r="15470" spans="8:22">
      <c r="H15470" s="369"/>
      <c r="M15470" s="368"/>
      <c r="P15470" s="369"/>
      <c r="S15470" s="369"/>
      <c r="V15470" s="358"/>
    </row>
    <row r="15471" spans="8:22">
      <c r="H15471" s="369"/>
      <c r="M15471" s="368"/>
      <c r="P15471" s="369"/>
      <c r="S15471" s="369"/>
      <c r="V15471" s="358"/>
    </row>
    <row r="15472" spans="8:22">
      <c r="H15472" s="369"/>
      <c r="M15472" s="368"/>
      <c r="P15472" s="369"/>
      <c r="S15472" s="369"/>
      <c r="V15472" s="358"/>
    </row>
    <row r="15473" spans="8:22">
      <c r="H15473" s="369"/>
      <c r="M15473" s="368"/>
      <c r="P15473" s="369"/>
      <c r="S15473" s="369"/>
      <c r="V15473" s="358"/>
    </row>
    <row r="15474" spans="8:22">
      <c r="H15474" s="369"/>
      <c r="M15474" s="368"/>
      <c r="P15474" s="369"/>
      <c r="S15474" s="369"/>
      <c r="V15474" s="358"/>
    </row>
    <row r="15475" spans="8:22">
      <c r="H15475" s="369"/>
      <c r="M15475" s="368"/>
      <c r="P15475" s="369"/>
      <c r="S15475" s="369"/>
      <c r="V15475" s="358"/>
    </row>
    <row r="15476" spans="8:22">
      <c r="H15476" s="369"/>
      <c r="M15476" s="368"/>
      <c r="P15476" s="369"/>
      <c r="S15476" s="369"/>
      <c r="V15476" s="358"/>
    </row>
    <row r="15477" spans="8:22">
      <c r="H15477" s="369"/>
      <c r="M15477" s="368"/>
      <c r="P15477" s="369"/>
      <c r="S15477" s="369"/>
      <c r="V15477" s="358"/>
    </row>
    <row r="15478" spans="8:22">
      <c r="H15478" s="369"/>
      <c r="M15478" s="368"/>
      <c r="P15478" s="369"/>
      <c r="S15478" s="369"/>
      <c r="V15478" s="358"/>
    </row>
    <row r="15479" spans="8:22">
      <c r="H15479" s="369"/>
      <c r="M15479" s="368"/>
      <c r="P15479" s="369"/>
      <c r="S15479" s="369"/>
      <c r="V15479" s="358"/>
    </row>
    <row r="15480" spans="8:22">
      <c r="H15480" s="369"/>
      <c r="M15480" s="368"/>
      <c r="P15480" s="369"/>
      <c r="S15480" s="369"/>
      <c r="V15480" s="358"/>
    </row>
    <row r="15481" spans="8:22">
      <c r="H15481" s="369"/>
      <c r="M15481" s="368"/>
      <c r="P15481" s="369"/>
      <c r="S15481" s="369"/>
      <c r="V15481" s="358"/>
    </row>
    <row r="15482" spans="8:22">
      <c r="H15482" s="369"/>
      <c r="M15482" s="368"/>
      <c r="P15482" s="369"/>
      <c r="S15482" s="369"/>
      <c r="V15482" s="358"/>
    </row>
    <row r="15483" spans="8:22">
      <c r="H15483" s="369"/>
      <c r="M15483" s="368"/>
      <c r="P15483" s="369"/>
      <c r="S15483" s="369"/>
      <c r="V15483" s="358"/>
    </row>
    <row r="15484" spans="8:22">
      <c r="H15484" s="369"/>
      <c r="M15484" s="368"/>
      <c r="P15484" s="369"/>
      <c r="S15484" s="369"/>
      <c r="V15484" s="358"/>
    </row>
    <row r="15485" spans="8:22">
      <c r="H15485" s="369"/>
      <c r="M15485" s="368"/>
      <c r="P15485" s="369"/>
      <c r="S15485" s="369"/>
      <c r="V15485" s="358"/>
    </row>
    <row r="15486" spans="8:22">
      <c r="H15486" s="369"/>
      <c r="M15486" s="368"/>
      <c r="P15486" s="369"/>
      <c r="S15486" s="369"/>
      <c r="V15486" s="358"/>
    </row>
    <row r="15487" spans="8:22">
      <c r="H15487" s="369"/>
      <c r="M15487" s="368"/>
      <c r="P15487" s="369"/>
      <c r="S15487" s="369"/>
      <c r="V15487" s="358"/>
    </row>
    <row r="15488" spans="8:22">
      <c r="H15488" s="369"/>
      <c r="M15488" s="368"/>
      <c r="P15488" s="369"/>
      <c r="S15488" s="369"/>
      <c r="V15488" s="358"/>
    </row>
    <row r="15489" spans="8:22">
      <c r="H15489" s="369"/>
      <c r="M15489" s="368"/>
      <c r="P15489" s="369"/>
      <c r="S15489" s="369"/>
      <c r="V15489" s="358"/>
    </row>
    <row r="15490" spans="8:22">
      <c r="H15490" s="369"/>
      <c r="M15490" s="368"/>
      <c r="P15490" s="369"/>
      <c r="S15490" s="369"/>
      <c r="V15490" s="358"/>
    </row>
    <row r="15491" spans="8:22">
      <c r="H15491" s="369"/>
      <c r="M15491" s="368"/>
      <c r="P15491" s="369"/>
      <c r="S15491" s="369"/>
      <c r="V15491" s="358"/>
    </row>
    <row r="15492" spans="8:22">
      <c r="H15492" s="369"/>
      <c r="M15492" s="368"/>
      <c r="P15492" s="369"/>
      <c r="S15492" s="369"/>
      <c r="V15492" s="358"/>
    </row>
    <row r="15493" spans="8:22">
      <c r="H15493" s="369"/>
      <c r="M15493" s="368"/>
      <c r="P15493" s="369"/>
      <c r="S15493" s="369"/>
      <c r="V15493" s="358"/>
    </row>
    <row r="15494" spans="8:22">
      <c r="H15494" s="369"/>
      <c r="M15494" s="368"/>
      <c r="P15494" s="369"/>
      <c r="S15494" s="369"/>
      <c r="V15494" s="358"/>
    </row>
    <row r="15495" spans="8:22">
      <c r="H15495" s="369"/>
      <c r="M15495" s="368"/>
      <c r="P15495" s="369"/>
      <c r="S15495" s="369"/>
      <c r="V15495" s="358"/>
    </row>
    <row r="15496" spans="8:22">
      <c r="H15496" s="369"/>
      <c r="M15496" s="368"/>
      <c r="P15496" s="369"/>
      <c r="S15496" s="369"/>
      <c r="V15496" s="358"/>
    </row>
    <row r="15497" spans="8:22">
      <c r="H15497" s="369"/>
      <c r="M15497" s="368"/>
      <c r="P15497" s="369"/>
      <c r="S15497" s="369"/>
      <c r="V15497" s="358"/>
    </row>
    <row r="15498" spans="8:22">
      <c r="H15498" s="369"/>
      <c r="M15498" s="368"/>
      <c r="P15498" s="369"/>
      <c r="S15498" s="369"/>
      <c r="V15498" s="358"/>
    </row>
    <row r="15499" spans="8:22">
      <c r="H15499" s="369"/>
      <c r="M15499" s="368"/>
      <c r="P15499" s="369"/>
      <c r="S15499" s="369"/>
      <c r="V15499" s="358"/>
    </row>
    <row r="15500" spans="8:22">
      <c r="H15500" s="369"/>
      <c r="M15500" s="368"/>
      <c r="P15500" s="369"/>
      <c r="S15500" s="369"/>
      <c r="V15500" s="358"/>
    </row>
    <row r="15501" spans="8:22">
      <c r="H15501" s="369"/>
      <c r="M15501" s="368"/>
      <c r="P15501" s="369"/>
      <c r="S15501" s="369"/>
      <c r="V15501" s="358"/>
    </row>
    <row r="15502" spans="8:22">
      <c r="H15502" s="369"/>
      <c r="M15502" s="368"/>
      <c r="P15502" s="369"/>
      <c r="S15502" s="369"/>
      <c r="V15502" s="358"/>
    </row>
    <row r="15503" spans="8:22">
      <c r="H15503" s="369"/>
      <c r="M15503" s="368"/>
      <c r="P15503" s="369"/>
      <c r="S15503" s="369"/>
      <c r="V15503" s="358"/>
    </row>
    <row r="15504" spans="8:22">
      <c r="H15504" s="369"/>
      <c r="M15504" s="368"/>
      <c r="P15504" s="369"/>
      <c r="S15504" s="369"/>
      <c r="V15504" s="358"/>
    </row>
    <row r="15505" spans="8:22">
      <c r="H15505" s="369"/>
      <c r="M15505" s="368"/>
      <c r="P15505" s="369"/>
      <c r="S15505" s="369"/>
      <c r="V15505" s="358"/>
    </row>
    <row r="15506" spans="8:22">
      <c r="H15506" s="369"/>
      <c r="M15506" s="368"/>
      <c r="P15506" s="369"/>
      <c r="S15506" s="369"/>
      <c r="V15506" s="358"/>
    </row>
    <row r="15507" spans="8:22">
      <c r="H15507" s="369"/>
      <c r="M15507" s="368"/>
      <c r="P15507" s="369"/>
      <c r="S15507" s="369"/>
      <c r="V15507" s="358"/>
    </row>
    <row r="15508" spans="8:22">
      <c r="H15508" s="369"/>
      <c r="M15508" s="368"/>
      <c r="P15508" s="369"/>
      <c r="S15508" s="369"/>
      <c r="V15508" s="358"/>
    </row>
    <row r="15509" spans="8:22">
      <c r="H15509" s="369"/>
      <c r="M15509" s="368"/>
      <c r="P15509" s="369"/>
      <c r="S15509" s="369"/>
      <c r="V15509" s="358"/>
    </row>
    <row r="15510" spans="8:22">
      <c r="H15510" s="369"/>
      <c r="M15510" s="368"/>
      <c r="P15510" s="369"/>
      <c r="S15510" s="369"/>
      <c r="V15510" s="358"/>
    </row>
    <row r="15511" spans="8:22">
      <c r="H15511" s="369"/>
      <c r="M15511" s="368"/>
      <c r="P15511" s="369"/>
      <c r="S15511" s="369"/>
      <c r="V15511" s="358"/>
    </row>
    <row r="15512" spans="8:22">
      <c r="H15512" s="369"/>
      <c r="M15512" s="368"/>
      <c r="P15512" s="369"/>
      <c r="S15512" s="369"/>
      <c r="V15512" s="358"/>
    </row>
    <row r="15513" spans="8:22">
      <c r="H15513" s="369"/>
      <c r="M15513" s="368"/>
      <c r="P15513" s="369"/>
      <c r="S15513" s="369"/>
      <c r="V15513" s="358"/>
    </row>
    <row r="15514" spans="8:22">
      <c r="H15514" s="369"/>
      <c r="M15514" s="368"/>
      <c r="P15514" s="369"/>
      <c r="S15514" s="369"/>
      <c r="V15514" s="358"/>
    </row>
    <row r="15515" spans="8:22">
      <c r="H15515" s="369"/>
      <c r="M15515" s="368"/>
      <c r="P15515" s="369"/>
      <c r="S15515" s="369"/>
      <c r="V15515" s="358"/>
    </row>
    <row r="15516" spans="8:22">
      <c r="H15516" s="369"/>
      <c r="M15516" s="368"/>
      <c r="P15516" s="369"/>
      <c r="S15516" s="369"/>
      <c r="V15516" s="358"/>
    </row>
    <row r="15517" spans="8:22">
      <c r="H15517" s="369"/>
      <c r="M15517" s="368"/>
      <c r="P15517" s="369"/>
      <c r="S15517" s="369"/>
      <c r="V15517" s="358"/>
    </row>
    <row r="15518" spans="8:22">
      <c r="H15518" s="369"/>
      <c r="M15518" s="368"/>
      <c r="P15518" s="369"/>
      <c r="S15518" s="369"/>
      <c r="V15518" s="358"/>
    </row>
    <row r="15519" spans="8:22">
      <c r="H15519" s="369"/>
      <c r="M15519" s="368"/>
      <c r="P15519" s="369"/>
      <c r="S15519" s="369"/>
      <c r="V15519" s="358"/>
    </row>
    <row r="15520" spans="8:22">
      <c r="H15520" s="369"/>
      <c r="M15520" s="368"/>
      <c r="P15520" s="369"/>
      <c r="S15520" s="369"/>
      <c r="V15520" s="358"/>
    </row>
    <row r="15521" spans="8:22">
      <c r="H15521" s="369"/>
      <c r="M15521" s="368"/>
      <c r="P15521" s="369"/>
      <c r="S15521" s="369"/>
      <c r="V15521" s="358"/>
    </row>
    <row r="15522" spans="8:22">
      <c r="H15522" s="369"/>
      <c r="M15522" s="368"/>
      <c r="P15522" s="369"/>
      <c r="S15522" s="369"/>
      <c r="V15522" s="358"/>
    </row>
    <row r="15523" spans="8:22">
      <c r="H15523" s="369"/>
      <c r="M15523" s="368"/>
      <c r="P15523" s="369"/>
      <c r="S15523" s="369"/>
      <c r="V15523" s="358"/>
    </row>
    <row r="15524" spans="8:22">
      <c r="H15524" s="369"/>
      <c r="M15524" s="368"/>
      <c r="P15524" s="369"/>
      <c r="S15524" s="369"/>
      <c r="V15524" s="358"/>
    </row>
    <row r="15525" spans="8:22">
      <c r="H15525" s="369"/>
      <c r="M15525" s="368"/>
      <c r="P15525" s="369"/>
      <c r="S15525" s="369"/>
      <c r="V15525" s="358"/>
    </row>
    <row r="15526" spans="8:22">
      <c r="H15526" s="369"/>
      <c r="M15526" s="368"/>
      <c r="P15526" s="369"/>
      <c r="S15526" s="369"/>
      <c r="V15526" s="358"/>
    </row>
    <row r="15527" spans="8:22">
      <c r="H15527" s="369"/>
      <c r="M15527" s="368"/>
      <c r="P15527" s="369"/>
      <c r="S15527" s="369"/>
      <c r="V15527" s="358"/>
    </row>
    <row r="15528" spans="8:22">
      <c r="H15528" s="369"/>
      <c r="M15528" s="368"/>
      <c r="P15528" s="369"/>
      <c r="S15528" s="369"/>
      <c r="V15528" s="358"/>
    </row>
    <row r="15529" spans="8:22">
      <c r="H15529" s="369"/>
      <c r="M15529" s="368"/>
      <c r="P15529" s="369"/>
      <c r="S15529" s="369"/>
      <c r="V15529" s="358"/>
    </row>
    <row r="15530" spans="8:22">
      <c r="H15530" s="369"/>
      <c r="M15530" s="368"/>
      <c r="P15530" s="369"/>
      <c r="S15530" s="369"/>
      <c r="V15530" s="358"/>
    </row>
    <row r="15531" spans="8:22">
      <c r="H15531" s="369"/>
      <c r="M15531" s="368"/>
      <c r="P15531" s="369"/>
      <c r="S15531" s="369"/>
      <c r="V15531" s="358"/>
    </row>
    <row r="15532" spans="8:22">
      <c r="H15532" s="369"/>
      <c r="M15532" s="368"/>
      <c r="P15532" s="369"/>
      <c r="S15532" s="369"/>
      <c r="V15532" s="358"/>
    </row>
    <row r="15533" spans="8:22">
      <c r="H15533" s="369"/>
      <c r="M15533" s="368"/>
      <c r="P15533" s="369"/>
      <c r="S15533" s="369"/>
      <c r="V15533" s="358"/>
    </row>
    <row r="15534" spans="8:22">
      <c r="H15534" s="369"/>
      <c r="M15534" s="368"/>
      <c r="P15534" s="369"/>
      <c r="S15534" s="369"/>
      <c r="V15534" s="358"/>
    </row>
    <row r="15535" spans="8:22">
      <c r="H15535" s="369"/>
      <c r="M15535" s="368"/>
      <c r="P15535" s="369"/>
      <c r="S15535" s="369"/>
      <c r="V15535" s="358"/>
    </row>
    <row r="15536" spans="8:22">
      <c r="H15536" s="369"/>
      <c r="M15536" s="368"/>
      <c r="P15536" s="369"/>
      <c r="S15536" s="369"/>
      <c r="V15536" s="358"/>
    </row>
    <row r="15537" spans="8:22">
      <c r="H15537" s="369"/>
      <c r="M15537" s="368"/>
      <c r="P15537" s="369"/>
      <c r="S15537" s="369"/>
      <c r="V15537" s="358"/>
    </row>
    <row r="15538" spans="8:22">
      <c r="H15538" s="369"/>
      <c r="M15538" s="368"/>
      <c r="P15538" s="369"/>
      <c r="S15538" s="369"/>
      <c r="V15538" s="358"/>
    </row>
    <row r="15539" spans="8:22">
      <c r="H15539" s="369"/>
      <c r="M15539" s="368"/>
      <c r="P15539" s="369"/>
      <c r="S15539" s="369"/>
      <c r="V15539" s="358"/>
    </row>
    <row r="15540" spans="8:22">
      <c r="H15540" s="369"/>
      <c r="M15540" s="368"/>
      <c r="P15540" s="369"/>
      <c r="S15540" s="369"/>
      <c r="V15540" s="358"/>
    </row>
    <row r="15541" spans="8:22">
      <c r="H15541" s="369"/>
      <c r="M15541" s="368"/>
      <c r="P15541" s="369"/>
      <c r="S15541" s="369"/>
      <c r="V15541" s="358"/>
    </row>
    <row r="15542" spans="8:22">
      <c r="H15542" s="369"/>
      <c r="M15542" s="368"/>
      <c r="P15542" s="369"/>
      <c r="S15542" s="369"/>
      <c r="V15542" s="358"/>
    </row>
    <row r="15543" spans="8:22">
      <c r="H15543" s="369"/>
      <c r="M15543" s="368"/>
      <c r="P15543" s="369"/>
      <c r="S15543" s="369"/>
      <c r="V15543" s="358"/>
    </row>
    <row r="15544" spans="8:22">
      <c r="H15544" s="369"/>
      <c r="M15544" s="368"/>
      <c r="P15544" s="369"/>
      <c r="S15544" s="369"/>
      <c r="V15544" s="358"/>
    </row>
    <row r="15545" spans="8:22">
      <c r="H15545" s="369"/>
      <c r="M15545" s="368"/>
      <c r="P15545" s="369"/>
      <c r="S15545" s="369"/>
      <c r="V15545" s="358"/>
    </row>
    <row r="15546" spans="8:22">
      <c r="H15546" s="369"/>
      <c r="M15546" s="368"/>
      <c r="P15546" s="369"/>
      <c r="S15546" s="369"/>
      <c r="V15546" s="358"/>
    </row>
    <row r="15547" spans="8:22">
      <c r="H15547" s="369"/>
      <c r="M15547" s="368"/>
      <c r="P15547" s="369"/>
      <c r="S15547" s="369"/>
      <c r="V15547" s="358"/>
    </row>
    <row r="15548" spans="8:22">
      <c r="H15548" s="369"/>
      <c r="M15548" s="368"/>
      <c r="P15548" s="369"/>
      <c r="S15548" s="369"/>
      <c r="V15548" s="358"/>
    </row>
    <row r="15549" spans="8:22">
      <c r="H15549" s="369"/>
      <c r="M15549" s="368"/>
      <c r="P15549" s="369"/>
      <c r="S15549" s="369"/>
      <c r="V15549" s="358"/>
    </row>
    <row r="15550" spans="8:22">
      <c r="H15550" s="369"/>
      <c r="M15550" s="368"/>
      <c r="P15550" s="369"/>
      <c r="S15550" s="369"/>
      <c r="V15550" s="358"/>
    </row>
    <row r="15551" spans="8:22">
      <c r="H15551" s="369"/>
      <c r="M15551" s="368"/>
      <c r="P15551" s="369"/>
      <c r="S15551" s="369"/>
      <c r="V15551" s="358"/>
    </row>
    <row r="15552" spans="8:22">
      <c r="H15552" s="369"/>
      <c r="M15552" s="368"/>
      <c r="P15552" s="369"/>
      <c r="S15552" s="369"/>
      <c r="V15552" s="358"/>
    </row>
    <row r="15553" spans="8:22">
      <c r="H15553" s="369"/>
      <c r="M15553" s="368"/>
      <c r="P15553" s="369"/>
      <c r="S15553" s="369"/>
      <c r="V15553" s="358"/>
    </row>
    <row r="15554" spans="8:22">
      <c r="H15554" s="369"/>
      <c r="M15554" s="368"/>
      <c r="P15554" s="369"/>
      <c r="S15554" s="369"/>
      <c r="V15554" s="358"/>
    </row>
    <row r="15555" spans="8:22">
      <c r="H15555" s="369"/>
      <c r="M15555" s="368"/>
      <c r="P15555" s="369"/>
      <c r="S15555" s="369"/>
      <c r="V15555" s="358"/>
    </row>
    <row r="15556" spans="8:22">
      <c r="H15556" s="369"/>
      <c r="M15556" s="368"/>
      <c r="P15556" s="369"/>
      <c r="S15556" s="369"/>
      <c r="V15556" s="358"/>
    </row>
    <row r="15557" spans="8:22">
      <c r="H15557" s="369"/>
      <c r="M15557" s="368"/>
      <c r="P15557" s="369"/>
      <c r="S15557" s="369"/>
      <c r="V15557" s="358"/>
    </row>
    <row r="15558" spans="8:22">
      <c r="H15558" s="369"/>
      <c r="M15558" s="368"/>
      <c r="P15558" s="369"/>
      <c r="S15558" s="369"/>
      <c r="V15558" s="358"/>
    </row>
    <row r="15559" spans="8:22">
      <c r="H15559" s="369"/>
      <c r="M15559" s="368"/>
      <c r="P15559" s="369"/>
      <c r="S15559" s="369"/>
      <c r="V15559" s="358"/>
    </row>
    <row r="15560" spans="8:22">
      <c r="H15560" s="369"/>
      <c r="M15560" s="368"/>
      <c r="P15560" s="369"/>
      <c r="S15560" s="369"/>
      <c r="V15560" s="358"/>
    </row>
    <row r="15561" spans="8:22">
      <c r="H15561" s="369"/>
      <c r="M15561" s="368"/>
      <c r="P15561" s="369"/>
      <c r="S15561" s="369"/>
      <c r="V15561" s="358"/>
    </row>
    <row r="15562" spans="8:22">
      <c r="H15562" s="369"/>
      <c r="M15562" s="368"/>
      <c r="P15562" s="369"/>
      <c r="S15562" s="369"/>
      <c r="V15562" s="358"/>
    </row>
    <row r="15563" spans="8:22">
      <c r="H15563" s="369"/>
      <c r="M15563" s="368"/>
      <c r="P15563" s="369"/>
      <c r="S15563" s="369"/>
      <c r="V15563" s="358"/>
    </row>
    <row r="15564" spans="8:22">
      <c r="H15564" s="369"/>
      <c r="M15564" s="368"/>
      <c r="P15564" s="369"/>
      <c r="S15564" s="369"/>
      <c r="V15564" s="358"/>
    </row>
    <row r="15565" spans="8:22">
      <c r="H15565" s="369"/>
      <c r="M15565" s="368"/>
      <c r="P15565" s="369"/>
      <c r="S15565" s="369"/>
      <c r="V15565" s="358"/>
    </row>
    <row r="15566" spans="8:22">
      <c r="H15566" s="369"/>
      <c r="M15566" s="368"/>
      <c r="P15566" s="369"/>
      <c r="S15566" s="369"/>
      <c r="V15566" s="358"/>
    </row>
    <row r="15567" spans="8:22">
      <c r="H15567" s="369"/>
      <c r="M15567" s="368"/>
      <c r="P15567" s="369"/>
      <c r="S15567" s="369"/>
      <c r="V15567" s="358"/>
    </row>
    <row r="15568" spans="8:22">
      <c r="H15568" s="369"/>
      <c r="M15568" s="368"/>
      <c r="P15568" s="369"/>
      <c r="S15568" s="369"/>
      <c r="V15568" s="358"/>
    </row>
    <row r="15569" spans="8:22">
      <c r="H15569" s="369"/>
      <c r="M15569" s="368"/>
      <c r="P15569" s="369"/>
      <c r="S15569" s="369"/>
      <c r="V15569" s="358"/>
    </row>
    <row r="15570" spans="8:22">
      <c r="H15570" s="369"/>
      <c r="M15570" s="368"/>
      <c r="P15570" s="369"/>
      <c r="S15570" s="369"/>
      <c r="V15570" s="358"/>
    </row>
    <row r="15571" spans="8:22">
      <c r="H15571" s="369"/>
      <c r="M15571" s="368"/>
      <c r="P15571" s="369"/>
      <c r="S15571" s="369"/>
      <c r="V15571" s="358"/>
    </row>
    <row r="15572" spans="8:22">
      <c r="H15572" s="369"/>
      <c r="M15572" s="368"/>
      <c r="P15572" s="369"/>
      <c r="S15572" s="369"/>
      <c r="V15572" s="358"/>
    </row>
    <row r="15573" spans="8:22">
      <c r="H15573" s="369"/>
      <c r="M15573" s="368"/>
      <c r="P15573" s="369"/>
      <c r="S15573" s="369"/>
      <c r="V15573" s="358"/>
    </row>
    <row r="15574" spans="8:22">
      <c r="H15574" s="369"/>
      <c r="M15574" s="368"/>
      <c r="P15574" s="369"/>
      <c r="S15574" s="369"/>
      <c r="V15574" s="358"/>
    </row>
    <row r="15575" spans="8:22">
      <c r="H15575" s="369"/>
      <c r="M15575" s="368"/>
      <c r="P15575" s="369"/>
      <c r="S15575" s="369"/>
      <c r="V15575" s="358"/>
    </row>
    <row r="15576" spans="8:22">
      <c r="H15576" s="369"/>
      <c r="M15576" s="368"/>
      <c r="P15576" s="369"/>
      <c r="S15576" s="369"/>
      <c r="V15576" s="358"/>
    </row>
    <row r="15577" spans="8:22">
      <c r="H15577" s="369"/>
      <c r="M15577" s="368"/>
      <c r="P15577" s="369"/>
      <c r="S15577" s="369"/>
      <c r="V15577" s="358"/>
    </row>
    <row r="15578" spans="8:22">
      <c r="H15578" s="369"/>
      <c r="M15578" s="368"/>
      <c r="P15578" s="369"/>
      <c r="S15578" s="369"/>
      <c r="V15578" s="358"/>
    </row>
    <row r="15579" spans="8:22">
      <c r="H15579" s="369"/>
      <c r="M15579" s="368"/>
      <c r="P15579" s="369"/>
      <c r="S15579" s="369"/>
      <c r="V15579" s="358"/>
    </row>
    <row r="15580" spans="8:22">
      <c r="H15580" s="369"/>
      <c r="M15580" s="368"/>
      <c r="P15580" s="369"/>
      <c r="S15580" s="369"/>
      <c r="V15580" s="358"/>
    </row>
    <row r="15581" spans="8:22">
      <c r="H15581" s="369"/>
      <c r="M15581" s="368"/>
      <c r="P15581" s="369"/>
      <c r="S15581" s="369"/>
      <c r="V15581" s="358"/>
    </row>
    <row r="15582" spans="8:22">
      <c r="H15582" s="369"/>
      <c r="M15582" s="368"/>
      <c r="P15582" s="369"/>
      <c r="S15582" s="369"/>
      <c r="V15582" s="358"/>
    </row>
    <row r="15583" spans="8:22">
      <c r="H15583" s="369"/>
      <c r="M15583" s="368"/>
      <c r="P15583" s="369"/>
      <c r="S15583" s="369"/>
      <c r="V15583" s="358"/>
    </row>
    <row r="15584" spans="8:22">
      <c r="H15584" s="369"/>
      <c r="M15584" s="368"/>
      <c r="P15584" s="369"/>
      <c r="S15584" s="369"/>
      <c r="V15584" s="358"/>
    </row>
    <row r="15585" spans="8:22">
      <c r="H15585" s="369"/>
      <c r="M15585" s="368"/>
      <c r="P15585" s="369"/>
      <c r="S15585" s="369"/>
      <c r="V15585" s="358"/>
    </row>
    <row r="15586" spans="8:22">
      <c r="H15586" s="369"/>
      <c r="M15586" s="368"/>
      <c r="P15586" s="369"/>
      <c r="S15586" s="369"/>
      <c r="V15586" s="358"/>
    </row>
    <row r="15587" spans="8:22">
      <c r="H15587" s="369"/>
      <c r="M15587" s="368"/>
      <c r="P15587" s="369"/>
      <c r="S15587" s="369"/>
      <c r="V15587" s="358"/>
    </row>
    <row r="15588" spans="8:22">
      <c r="H15588" s="369"/>
      <c r="M15588" s="368"/>
      <c r="P15588" s="369"/>
      <c r="S15588" s="369"/>
      <c r="V15588" s="358"/>
    </row>
    <row r="15589" spans="8:22">
      <c r="H15589" s="369"/>
      <c r="M15589" s="368"/>
      <c r="P15589" s="369"/>
      <c r="S15589" s="369"/>
      <c r="V15589" s="358"/>
    </row>
    <row r="15590" spans="8:22">
      <c r="H15590" s="369"/>
      <c r="M15590" s="368"/>
      <c r="P15590" s="369"/>
      <c r="S15590" s="369"/>
      <c r="V15590" s="358"/>
    </row>
    <row r="15591" spans="8:22">
      <c r="H15591" s="369"/>
      <c r="M15591" s="368"/>
      <c r="P15591" s="369"/>
      <c r="S15591" s="369"/>
      <c r="V15591" s="358"/>
    </row>
    <row r="15592" spans="8:22">
      <c r="H15592" s="369"/>
      <c r="M15592" s="368"/>
      <c r="P15592" s="369"/>
      <c r="S15592" s="369"/>
      <c r="V15592" s="358"/>
    </row>
    <row r="15593" spans="8:22">
      <c r="H15593" s="369"/>
      <c r="M15593" s="368"/>
      <c r="P15593" s="369"/>
      <c r="S15593" s="369"/>
      <c r="V15593" s="358"/>
    </row>
    <row r="15594" spans="8:22">
      <c r="H15594" s="369"/>
      <c r="M15594" s="368"/>
      <c r="P15594" s="369"/>
      <c r="S15594" s="369"/>
      <c r="V15594" s="358"/>
    </row>
    <row r="15595" spans="8:22">
      <c r="H15595" s="369"/>
      <c r="M15595" s="368"/>
      <c r="P15595" s="369"/>
      <c r="S15595" s="369"/>
      <c r="V15595" s="358"/>
    </row>
    <row r="15596" spans="8:22">
      <c r="H15596" s="369"/>
      <c r="M15596" s="368"/>
      <c r="P15596" s="369"/>
      <c r="S15596" s="369"/>
      <c r="V15596" s="358"/>
    </row>
    <row r="15597" spans="8:22">
      <c r="H15597" s="369"/>
      <c r="M15597" s="368"/>
      <c r="P15597" s="369"/>
      <c r="S15597" s="369"/>
      <c r="V15597" s="358"/>
    </row>
    <row r="15598" spans="8:22">
      <c r="H15598" s="369"/>
      <c r="M15598" s="368"/>
      <c r="P15598" s="369"/>
      <c r="S15598" s="369"/>
      <c r="V15598" s="358"/>
    </row>
    <row r="15599" spans="8:22">
      <c r="H15599" s="369"/>
      <c r="M15599" s="368"/>
      <c r="P15599" s="369"/>
      <c r="S15599" s="369"/>
      <c r="V15599" s="358"/>
    </row>
    <row r="15600" spans="8:22">
      <c r="H15600" s="369"/>
      <c r="M15600" s="368"/>
      <c r="P15600" s="369"/>
      <c r="S15600" s="369"/>
      <c r="V15600" s="358"/>
    </row>
    <row r="15601" spans="8:22">
      <c r="H15601" s="369"/>
      <c r="M15601" s="368"/>
      <c r="P15601" s="369"/>
      <c r="S15601" s="369"/>
      <c r="V15601" s="358"/>
    </row>
    <row r="15602" spans="8:22">
      <c r="H15602" s="369"/>
      <c r="M15602" s="368"/>
      <c r="P15602" s="369"/>
      <c r="S15602" s="369"/>
      <c r="V15602" s="358"/>
    </row>
    <row r="15603" spans="8:22">
      <c r="H15603" s="369"/>
      <c r="M15603" s="368"/>
      <c r="P15603" s="369"/>
      <c r="S15603" s="369"/>
      <c r="V15603" s="358"/>
    </row>
    <row r="15604" spans="8:22">
      <c r="H15604" s="369"/>
      <c r="M15604" s="368"/>
      <c r="P15604" s="369"/>
      <c r="S15604" s="369"/>
      <c r="V15604" s="358"/>
    </row>
    <row r="15605" spans="8:22">
      <c r="H15605" s="369"/>
      <c r="M15605" s="368"/>
      <c r="P15605" s="369"/>
      <c r="S15605" s="369"/>
      <c r="V15605" s="358"/>
    </row>
    <row r="15606" spans="8:22">
      <c r="H15606" s="369"/>
      <c r="M15606" s="368"/>
      <c r="P15606" s="369"/>
      <c r="S15606" s="369"/>
      <c r="V15606" s="358"/>
    </row>
    <row r="15607" spans="8:22">
      <c r="H15607" s="369"/>
      <c r="M15607" s="368"/>
      <c r="P15607" s="369"/>
      <c r="S15607" s="369"/>
      <c r="V15607" s="358"/>
    </row>
    <row r="15608" spans="8:22">
      <c r="H15608" s="369"/>
      <c r="M15608" s="368"/>
      <c r="P15608" s="369"/>
      <c r="S15608" s="369"/>
      <c r="V15608" s="358"/>
    </row>
    <row r="15609" spans="8:22">
      <c r="H15609" s="369"/>
      <c r="M15609" s="368"/>
      <c r="P15609" s="369"/>
      <c r="S15609" s="369"/>
      <c r="V15609" s="358"/>
    </row>
    <row r="15610" spans="8:22">
      <c r="H15610" s="369"/>
      <c r="M15610" s="368"/>
      <c r="P15610" s="369"/>
      <c r="S15610" s="369"/>
      <c r="V15610" s="358"/>
    </row>
    <row r="15611" spans="8:22">
      <c r="H15611" s="369"/>
      <c r="M15611" s="368"/>
      <c r="P15611" s="369"/>
      <c r="S15611" s="369"/>
      <c r="V15611" s="358"/>
    </row>
    <row r="15612" spans="8:22">
      <c r="H15612" s="369"/>
      <c r="M15612" s="368"/>
      <c r="P15612" s="369"/>
      <c r="S15612" s="369"/>
      <c r="V15612" s="358"/>
    </row>
    <row r="15613" spans="8:22">
      <c r="H15613" s="369"/>
      <c r="M15613" s="368"/>
      <c r="P15613" s="369"/>
      <c r="S15613" s="369"/>
      <c r="V15613" s="358"/>
    </row>
    <row r="15614" spans="8:22">
      <c r="H15614" s="369"/>
      <c r="M15614" s="368"/>
      <c r="P15614" s="369"/>
      <c r="S15614" s="369"/>
      <c r="V15614" s="358"/>
    </row>
    <row r="15615" spans="8:22">
      <c r="H15615" s="369"/>
      <c r="M15615" s="368"/>
      <c r="P15615" s="369"/>
      <c r="S15615" s="369"/>
      <c r="V15615" s="358"/>
    </row>
    <row r="15616" spans="8:22">
      <c r="H15616" s="369"/>
      <c r="M15616" s="368"/>
      <c r="P15616" s="369"/>
      <c r="S15616" s="369"/>
      <c r="V15616" s="358"/>
    </row>
    <row r="15617" spans="8:22">
      <c r="H15617" s="369"/>
      <c r="M15617" s="368"/>
      <c r="P15617" s="369"/>
      <c r="S15617" s="369"/>
      <c r="V15617" s="358"/>
    </row>
    <row r="15618" spans="8:22">
      <c r="H15618" s="369"/>
      <c r="M15618" s="368"/>
      <c r="P15618" s="369"/>
      <c r="S15618" s="369"/>
      <c r="V15618" s="358"/>
    </row>
    <row r="15619" spans="8:22">
      <c r="H15619" s="369"/>
      <c r="M15619" s="368"/>
      <c r="P15619" s="369"/>
      <c r="S15619" s="369"/>
      <c r="V15619" s="358"/>
    </row>
    <row r="15620" spans="8:22">
      <c r="H15620" s="369"/>
      <c r="M15620" s="368"/>
      <c r="P15620" s="369"/>
      <c r="S15620" s="369"/>
      <c r="V15620" s="358"/>
    </row>
    <row r="15621" spans="8:22">
      <c r="H15621" s="369"/>
      <c r="M15621" s="368"/>
      <c r="P15621" s="369"/>
      <c r="S15621" s="369"/>
      <c r="V15621" s="358"/>
    </row>
    <row r="15622" spans="8:22">
      <c r="H15622" s="369"/>
      <c r="M15622" s="368"/>
      <c r="P15622" s="369"/>
      <c r="S15622" s="369"/>
      <c r="V15622" s="358"/>
    </row>
    <row r="15623" spans="8:22">
      <c r="H15623" s="369"/>
      <c r="M15623" s="368"/>
      <c r="P15623" s="369"/>
      <c r="S15623" s="369"/>
      <c r="V15623" s="358"/>
    </row>
    <row r="15624" spans="8:22">
      <c r="H15624" s="369"/>
      <c r="M15624" s="368"/>
      <c r="P15624" s="369"/>
      <c r="S15624" s="369"/>
      <c r="V15624" s="358"/>
    </row>
    <row r="15625" spans="8:22">
      <c r="H15625" s="369"/>
      <c r="M15625" s="368"/>
      <c r="P15625" s="369"/>
      <c r="S15625" s="369"/>
      <c r="V15625" s="358"/>
    </row>
    <row r="15626" spans="8:22">
      <c r="H15626" s="369"/>
      <c r="M15626" s="368"/>
      <c r="P15626" s="369"/>
      <c r="S15626" s="369"/>
      <c r="V15626" s="358"/>
    </row>
    <row r="15627" spans="8:22">
      <c r="H15627" s="369"/>
      <c r="M15627" s="368"/>
      <c r="P15627" s="369"/>
      <c r="S15627" s="369"/>
      <c r="V15627" s="358"/>
    </row>
    <row r="15628" spans="8:22">
      <c r="H15628" s="369"/>
      <c r="M15628" s="368"/>
      <c r="P15628" s="369"/>
      <c r="S15628" s="369"/>
      <c r="V15628" s="358"/>
    </row>
    <row r="15629" spans="8:22">
      <c r="H15629" s="369"/>
      <c r="M15629" s="368"/>
      <c r="P15629" s="369"/>
      <c r="S15629" s="369"/>
      <c r="V15629" s="358"/>
    </row>
    <row r="15630" spans="8:22">
      <c r="H15630" s="369"/>
      <c r="M15630" s="368"/>
      <c r="P15630" s="369"/>
      <c r="S15630" s="369"/>
      <c r="V15630" s="358"/>
    </row>
    <row r="15631" spans="8:22">
      <c r="H15631" s="369"/>
      <c r="M15631" s="368"/>
      <c r="P15631" s="369"/>
      <c r="S15631" s="369"/>
      <c r="V15631" s="358"/>
    </row>
    <row r="15632" spans="8:22">
      <c r="H15632" s="369"/>
      <c r="M15632" s="368"/>
      <c r="P15632" s="369"/>
      <c r="S15632" s="369"/>
      <c r="V15632" s="358"/>
    </row>
    <row r="15633" spans="8:22">
      <c r="H15633" s="369"/>
      <c r="M15633" s="368"/>
      <c r="P15633" s="369"/>
      <c r="S15633" s="369"/>
      <c r="V15633" s="358"/>
    </row>
    <row r="15634" spans="8:22">
      <c r="H15634" s="369"/>
      <c r="M15634" s="368"/>
      <c r="P15634" s="369"/>
      <c r="S15634" s="369"/>
      <c r="V15634" s="358"/>
    </row>
    <row r="15635" spans="8:22">
      <c r="H15635" s="369"/>
      <c r="M15635" s="368"/>
      <c r="P15635" s="369"/>
      <c r="S15635" s="369"/>
      <c r="V15635" s="358"/>
    </row>
    <row r="15636" spans="8:22">
      <c r="H15636" s="369"/>
      <c r="M15636" s="368"/>
      <c r="P15636" s="369"/>
      <c r="S15636" s="369"/>
      <c r="V15636" s="358"/>
    </row>
    <row r="15637" spans="8:22">
      <c r="H15637" s="369"/>
      <c r="M15637" s="368"/>
      <c r="P15637" s="369"/>
      <c r="S15637" s="369"/>
      <c r="V15637" s="358"/>
    </row>
    <row r="15638" spans="8:22">
      <c r="H15638" s="369"/>
      <c r="M15638" s="368"/>
      <c r="P15638" s="369"/>
      <c r="S15638" s="369"/>
      <c r="V15638" s="358"/>
    </row>
    <row r="15639" spans="8:22">
      <c r="H15639" s="369"/>
      <c r="M15639" s="368"/>
      <c r="P15639" s="369"/>
      <c r="S15639" s="369"/>
      <c r="V15639" s="358"/>
    </row>
    <row r="15640" spans="8:22">
      <c r="H15640" s="369"/>
      <c r="M15640" s="368"/>
      <c r="P15640" s="369"/>
      <c r="S15640" s="369"/>
      <c r="V15640" s="358"/>
    </row>
    <row r="15641" spans="8:22">
      <c r="H15641" s="369"/>
      <c r="M15641" s="368"/>
      <c r="P15641" s="369"/>
      <c r="S15641" s="369"/>
      <c r="V15641" s="358"/>
    </row>
    <row r="15642" spans="8:22">
      <c r="H15642" s="369"/>
      <c r="M15642" s="368"/>
      <c r="P15642" s="369"/>
      <c r="S15642" s="369"/>
      <c r="V15642" s="358"/>
    </row>
    <row r="15643" spans="8:22">
      <c r="H15643" s="369"/>
      <c r="M15643" s="368"/>
      <c r="P15643" s="369"/>
      <c r="S15643" s="369"/>
      <c r="V15643" s="358"/>
    </row>
    <row r="15644" spans="8:22">
      <c r="H15644" s="369"/>
      <c r="M15644" s="368"/>
      <c r="P15644" s="369"/>
      <c r="S15644" s="369"/>
      <c r="V15644" s="358"/>
    </row>
    <row r="15645" spans="8:22">
      <c r="H15645" s="369"/>
      <c r="M15645" s="368"/>
      <c r="P15645" s="369"/>
      <c r="S15645" s="369"/>
      <c r="V15645" s="358"/>
    </row>
    <row r="15646" spans="8:22">
      <c r="H15646" s="369"/>
      <c r="M15646" s="368"/>
      <c r="P15646" s="369"/>
      <c r="S15646" s="369"/>
      <c r="V15646" s="358"/>
    </row>
    <row r="15647" spans="8:22">
      <c r="H15647" s="369"/>
      <c r="M15647" s="368"/>
      <c r="P15647" s="369"/>
      <c r="S15647" s="369"/>
      <c r="V15647" s="358"/>
    </row>
    <row r="15648" spans="8:22">
      <c r="H15648" s="369"/>
      <c r="M15648" s="368"/>
      <c r="P15648" s="369"/>
      <c r="S15648" s="369"/>
      <c r="V15648" s="358"/>
    </row>
    <row r="15649" spans="8:22">
      <c r="H15649" s="369"/>
      <c r="M15649" s="368"/>
      <c r="P15649" s="369"/>
      <c r="S15649" s="369"/>
      <c r="V15649" s="358"/>
    </row>
    <row r="15650" spans="8:22">
      <c r="H15650" s="369"/>
      <c r="M15650" s="368"/>
      <c r="P15650" s="369"/>
      <c r="S15650" s="369"/>
      <c r="V15650" s="358"/>
    </row>
    <row r="15651" spans="8:22">
      <c r="H15651" s="369"/>
      <c r="M15651" s="368"/>
      <c r="P15651" s="369"/>
      <c r="S15651" s="369"/>
      <c r="V15651" s="358"/>
    </row>
    <row r="15652" spans="8:22">
      <c r="H15652" s="369"/>
      <c r="M15652" s="368"/>
      <c r="P15652" s="369"/>
      <c r="S15652" s="369"/>
      <c r="V15652" s="358"/>
    </row>
    <row r="15653" spans="8:22">
      <c r="H15653" s="369"/>
      <c r="M15653" s="368"/>
      <c r="P15653" s="369"/>
      <c r="S15653" s="369"/>
      <c r="V15653" s="358"/>
    </row>
    <row r="15654" spans="8:22">
      <c r="H15654" s="369"/>
      <c r="M15654" s="368"/>
      <c r="P15654" s="369"/>
      <c r="S15654" s="369"/>
      <c r="V15654" s="358"/>
    </row>
    <row r="15655" spans="8:22">
      <c r="H15655" s="369"/>
      <c r="M15655" s="368"/>
      <c r="P15655" s="369"/>
      <c r="S15655" s="369"/>
      <c r="V15655" s="358"/>
    </row>
    <row r="15656" spans="8:22">
      <c r="H15656" s="369"/>
      <c r="M15656" s="368"/>
      <c r="P15656" s="369"/>
      <c r="S15656" s="369"/>
      <c r="V15656" s="358"/>
    </row>
    <row r="15657" spans="8:22">
      <c r="H15657" s="369"/>
      <c r="M15657" s="368"/>
      <c r="P15657" s="369"/>
      <c r="S15657" s="369"/>
      <c r="V15657" s="358"/>
    </row>
    <row r="15658" spans="8:22">
      <c r="H15658" s="369"/>
      <c r="M15658" s="368"/>
      <c r="P15658" s="369"/>
      <c r="S15658" s="369"/>
      <c r="V15658" s="358"/>
    </row>
    <row r="15659" spans="8:22">
      <c r="H15659" s="369"/>
      <c r="M15659" s="368"/>
      <c r="P15659" s="369"/>
      <c r="S15659" s="369"/>
      <c r="V15659" s="358"/>
    </row>
    <row r="15660" spans="8:22">
      <c r="H15660" s="369"/>
      <c r="M15660" s="368"/>
      <c r="P15660" s="369"/>
      <c r="S15660" s="369"/>
      <c r="V15660" s="358"/>
    </row>
    <row r="15661" spans="8:22">
      <c r="H15661" s="369"/>
      <c r="M15661" s="368"/>
      <c r="P15661" s="369"/>
      <c r="S15661" s="369"/>
      <c r="V15661" s="358"/>
    </row>
    <row r="15662" spans="8:22">
      <c r="H15662" s="369"/>
      <c r="M15662" s="368"/>
      <c r="P15662" s="369"/>
      <c r="S15662" s="369"/>
      <c r="V15662" s="358"/>
    </row>
    <row r="15663" spans="8:22">
      <c r="H15663" s="369"/>
      <c r="M15663" s="368"/>
      <c r="P15663" s="369"/>
      <c r="S15663" s="369"/>
      <c r="V15663" s="358"/>
    </row>
    <row r="15664" spans="8:22">
      <c r="H15664" s="369"/>
      <c r="M15664" s="368"/>
      <c r="P15664" s="369"/>
      <c r="S15664" s="369"/>
      <c r="V15664" s="358"/>
    </row>
    <row r="15665" spans="8:22">
      <c r="H15665" s="369"/>
      <c r="M15665" s="368"/>
      <c r="P15665" s="369"/>
      <c r="S15665" s="369"/>
      <c r="V15665" s="358"/>
    </row>
    <row r="15666" spans="8:22">
      <c r="H15666" s="369"/>
      <c r="M15666" s="368"/>
      <c r="P15666" s="369"/>
      <c r="S15666" s="369"/>
      <c r="V15666" s="358"/>
    </row>
    <row r="15667" spans="8:22">
      <c r="H15667" s="369"/>
      <c r="M15667" s="368"/>
      <c r="P15667" s="369"/>
      <c r="S15667" s="369"/>
      <c r="V15667" s="358"/>
    </row>
    <row r="15668" spans="8:22">
      <c r="H15668" s="369"/>
      <c r="M15668" s="368"/>
      <c r="P15668" s="369"/>
      <c r="S15668" s="369"/>
      <c r="V15668" s="358"/>
    </row>
    <row r="15669" spans="8:22">
      <c r="H15669" s="369"/>
      <c r="M15669" s="368"/>
      <c r="P15669" s="369"/>
      <c r="S15669" s="369"/>
      <c r="V15669" s="358"/>
    </row>
    <row r="15670" spans="8:22">
      <c r="H15670" s="369"/>
      <c r="M15670" s="368"/>
      <c r="P15670" s="369"/>
      <c r="S15670" s="369"/>
      <c r="V15670" s="358"/>
    </row>
    <row r="15671" spans="8:22">
      <c r="H15671" s="369"/>
      <c r="M15671" s="368"/>
      <c r="P15671" s="369"/>
      <c r="S15671" s="369"/>
      <c r="V15671" s="358"/>
    </row>
    <row r="15672" spans="8:22">
      <c r="H15672" s="369"/>
      <c r="M15672" s="368"/>
      <c r="P15672" s="369"/>
      <c r="S15672" s="369"/>
      <c r="V15672" s="358"/>
    </row>
    <row r="15673" spans="8:22">
      <c r="H15673" s="369"/>
      <c r="M15673" s="368"/>
      <c r="P15673" s="369"/>
      <c r="S15673" s="369"/>
      <c r="V15673" s="358"/>
    </row>
    <row r="15674" spans="8:22">
      <c r="H15674" s="369"/>
      <c r="M15674" s="368"/>
      <c r="P15674" s="369"/>
      <c r="S15674" s="369"/>
      <c r="V15674" s="358"/>
    </row>
    <row r="15675" spans="8:22">
      <c r="H15675" s="369"/>
      <c r="M15675" s="368"/>
      <c r="P15675" s="369"/>
      <c r="S15675" s="369"/>
      <c r="V15675" s="358"/>
    </row>
    <row r="15676" spans="8:22">
      <c r="H15676" s="369"/>
      <c r="M15676" s="368"/>
      <c r="P15676" s="369"/>
      <c r="S15676" s="369"/>
      <c r="V15676" s="358"/>
    </row>
    <row r="15677" spans="8:22">
      <c r="H15677" s="369"/>
      <c r="M15677" s="368"/>
      <c r="P15677" s="369"/>
      <c r="S15677" s="369"/>
      <c r="V15677" s="358"/>
    </row>
    <row r="15678" spans="8:22">
      <c r="H15678" s="369"/>
      <c r="M15678" s="368"/>
      <c r="P15678" s="369"/>
      <c r="S15678" s="369"/>
      <c r="V15678" s="358"/>
    </row>
    <row r="15679" spans="8:22">
      <c r="H15679" s="369"/>
      <c r="M15679" s="368"/>
      <c r="P15679" s="369"/>
      <c r="S15679" s="369"/>
      <c r="V15679" s="358"/>
    </row>
    <row r="15680" spans="8:22">
      <c r="H15680" s="369"/>
      <c r="M15680" s="368"/>
      <c r="P15680" s="369"/>
      <c r="S15680" s="369"/>
      <c r="V15680" s="358"/>
    </row>
    <row r="15681" spans="8:22">
      <c r="H15681" s="369"/>
      <c r="M15681" s="368"/>
      <c r="P15681" s="369"/>
      <c r="S15681" s="369"/>
      <c r="V15681" s="358"/>
    </row>
    <row r="15682" spans="8:22">
      <c r="H15682" s="369"/>
      <c r="M15682" s="368"/>
      <c r="P15682" s="369"/>
      <c r="S15682" s="369"/>
      <c r="V15682" s="358"/>
    </row>
    <row r="15683" spans="8:22">
      <c r="H15683" s="369"/>
      <c r="M15683" s="368"/>
      <c r="P15683" s="369"/>
      <c r="S15683" s="369"/>
      <c r="V15683" s="358"/>
    </row>
    <row r="15684" spans="8:22">
      <c r="H15684" s="369"/>
      <c r="M15684" s="368"/>
      <c r="P15684" s="369"/>
      <c r="S15684" s="369"/>
      <c r="V15684" s="358"/>
    </row>
    <row r="15685" spans="8:22">
      <c r="H15685" s="369"/>
      <c r="M15685" s="368"/>
      <c r="P15685" s="369"/>
      <c r="S15685" s="369"/>
      <c r="V15685" s="358"/>
    </row>
    <row r="15686" spans="8:22">
      <c r="H15686" s="369"/>
      <c r="M15686" s="368"/>
      <c r="P15686" s="369"/>
      <c r="S15686" s="369"/>
      <c r="V15686" s="358"/>
    </row>
    <row r="15687" spans="8:22">
      <c r="H15687" s="369"/>
      <c r="M15687" s="368"/>
      <c r="P15687" s="369"/>
      <c r="S15687" s="369"/>
      <c r="V15687" s="358"/>
    </row>
    <row r="15688" spans="8:22">
      <c r="H15688" s="369"/>
      <c r="M15688" s="368"/>
      <c r="P15688" s="369"/>
      <c r="S15688" s="369"/>
      <c r="V15688" s="358"/>
    </row>
    <row r="15689" spans="8:22">
      <c r="H15689" s="369"/>
      <c r="M15689" s="368"/>
      <c r="P15689" s="369"/>
      <c r="S15689" s="369"/>
      <c r="V15689" s="358"/>
    </row>
    <row r="15690" spans="8:22">
      <c r="H15690" s="369"/>
      <c r="M15690" s="368"/>
      <c r="P15690" s="369"/>
      <c r="S15690" s="369"/>
      <c r="V15690" s="358"/>
    </row>
    <row r="15691" spans="8:22">
      <c r="H15691" s="369"/>
      <c r="M15691" s="368"/>
      <c r="P15691" s="369"/>
      <c r="S15691" s="369"/>
      <c r="V15691" s="358"/>
    </row>
    <row r="15692" spans="8:22">
      <c r="H15692" s="369"/>
      <c r="M15692" s="368"/>
      <c r="P15692" s="369"/>
      <c r="S15692" s="369"/>
      <c r="V15692" s="358"/>
    </row>
    <row r="15693" spans="8:22">
      <c r="H15693" s="369"/>
      <c r="M15693" s="368"/>
      <c r="P15693" s="369"/>
      <c r="S15693" s="369"/>
      <c r="V15693" s="358"/>
    </row>
    <row r="15694" spans="8:22">
      <c r="H15694" s="369"/>
      <c r="M15694" s="368"/>
      <c r="P15694" s="369"/>
      <c r="S15694" s="369"/>
      <c r="V15694" s="358"/>
    </row>
    <row r="15695" spans="8:22">
      <c r="H15695" s="369"/>
      <c r="M15695" s="368"/>
      <c r="P15695" s="369"/>
      <c r="S15695" s="369"/>
      <c r="V15695" s="358"/>
    </row>
    <row r="15696" spans="8:22">
      <c r="H15696" s="369"/>
      <c r="M15696" s="368"/>
      <c r="P15696" s="369"/>
      <c r="S15696" s="369"/>
      <c r="V15696" s="358"/>
    </row>
    <row r="15697" spans="8:22">
      <c r="H15697" s="369"/>
      <c r="M15697" s="368"/>
      <c r="P15697" s="369"/>
      <c r="S15697" s="369"/>
      <c r="V15697" s="358"/>
    </row>
    <row r="15698" spans="8:22">
      <c r="H15698" s="369"/>
      <c r="M15698" s="368"/>
      <c r="P15698" s="369"/>
      <c r="S15698" s="369"/>
      <c r="V15698" s="358"/>
    </row>
    <row r="15699" spans="8:22">
      <c r="H15699" s="369"/>
      <c r="M15699" s="368"/>
      <c r="P15699" s="369"/>
      <c r="S15699" s="369"/>
      <c r="V15699" s="358"/>
    </row>
    <row r="15700" spans="8:22">
      <c r="H15700" s="369"/>
      <c r="M15700" s="368"/>
      <c r="P15700" s="369"/>
      <c r="S15700" s="369"/>
      <c r="V15700" s="358"/>
    </row>
    <row r="15701" spans="8:22">
      <c r="H15701" s="369"/>
      <c r="M15701" s="368"/>
      <c r="P15701" s="369"/>
      <c r="S15701" s="369"/>
      <c r="V15701" s="358"/>
    </row>
    <row r="15702" spans="8:22">
      <c r="H15702" s="369"/>
      <c r="M15702" s="368"/>
      <c r="P15702" s="369"/>
      <c r="S15702" s="369"/>
      <c r="V15702" s="358"/>
    </row>
    <row r="15703" spans="8:22">
      <c r="H15703" s="369"/>
      <c r="M15703" s="368"/>
      <c r="P15703" s="369"/>
      <c r="S15703" s="369"/>
      <c r="V15703" s="358"/>
    </row>
    <row r="15704" spans="8:22">
      <c r="H15704" s="369"/>
      <c r="M15704" s="368"/>
      <c r="P15704" s="369"/>
      <c r="S15704" s="369"/>
      <c r="V15704" s="358"/>
    </row>
    <row r="15705" spans="8:22">
      <c r="H15705" s="369"/>
      <c r="M15705" s="368"/>
      <c r="P15705" s="369"/>
      <c r="S15705" s="369"/>
      <c r="V15705" s="358"/>
    </row>
    <row r="15706" spans="8:22">
      <c r="H15706" s="369"/>
      <c r="M15706" s="368"/>
      <c r="P15706" s="369"/>
      <c r="S15706" s="369"/>
      <c r="V15706" s="358"/>
    </row>
    <row r="15707" spans="8:22">
      <c r="H15707" s="369"/>
      <c r="M15707" s="368"/>
      <c r="P15707" s="369"/>
      <c r="S15707" s="369"/>
      <c r="V15707" s="358"/>
    </row>
    <row r="15708" spans="8:22">
      <c r="H15708" s="369"/>
      <c r="M15708" s="368"/>
      <c r="P15708" s="369"/>
      <c r="S15708" s="369"/>
      <c r="V15708" s="358"/>
    </row>
    <row r="15709" spans="8:22">
      <c r="H15709" s="369"/>
      <c r="M15709" s="368"/>
      <c r="P15709" s="369"/>
      <c r="S15709" s="369"/>
      <c r="V15709" s="358"/>
    </row>
    <row r="15710" spans="8:22">
      <c r="H15710" s="369"/>
      <c r="M15710" s="368"/>
      <c r="P15710" s="369"/>
      <c r="S15710" s="369"/>
      <c r="V15710" s="358"/>
    </row>
    <row r="15711" spans="8:22">
      <c r="H15711" s="369"/>
      <c r="M15711" s="368"/>
      <c r="P15711" s="369"/>
      <c r="S15711" s="369"/>
      <c r="V15711" s="358"/>
    </row>
    <row r="15712" spans="8:22">
      <c r="H15712" s="369"/>
      <c r="M15712" s="368"/>
      <c r="P15712" s="369"/>
      <c r="S15712" s="369"/>
      <c r="V15712" s="358"/>
    </row>
    <row r="15713" spans="8:22">
      <c r="H15713" s="369"/>
      <c r="M15713" s="368"/>
      <c r="P15713" s="369"/>
      <c r="S15713" s="369"/>
      <c r="V15713" s="358"/>
    </row>
    <row r="15714" spans="8:22">
      <c r="H15714" s="369"/>
      <c r="M15714" s="368"/>
      <c r="P15714" s="369"/>
      <c r="S15714" s="369"/>
      <c r="V15714" s="358"/>
    </row>
    <row r="15715" spans="8:22">
      <c r="H15715" s="369"/>
      <c r="M15715" s="368"/>
      <c r="P15715" s="369"/>
      <c r="S15715" s="369"/>
      <c r="V15715" s="358"/>
    </row>
    <row r="15716" spans="8:22">
      <c r="H15716" s="369"/>
      <c r="M15716" s="368"/>
      <c r="P15716" s="369"/>
      <c r="S15716" s="369"/>
      <c r="V15716" s="358"/>
    </row>
    <row r="15717" spans="8:22">
      <c r="H15717" s="369"/>
      <c r="M15717" s="368"/>
      <c r="P15717" s="369"/>
      <c r="S15717" s="369"/>
      <c r="V15717" s="358"/>
    </row>
    <row r="15718" spans="8:22">
      <c r="H15718" s="369"/>
      <c r="M15718" s="368"/>
      <c r="P15718" s="369"/>
      <c r="S15718" s="369"/>
      <c r="V15718" s="358"/>
    </row>
    <row r="15719" spans="8:22">
      <c r="H15719" s="369"/>
      <c r="M15719" s="368"/>
      <c r="P15719" s="369"/>
      <c r="S15719" s="369"/>
      <c r="V15719" s="358"/>
    </row>
    <row r="15720" spans="8:22">
      <c r="H15720" s="369"/>
      <c r="M15720" s="368"/>
      <c r="P15720" s="369"/>
      <c r="S15720" s="369"/>
      <c r="V15720" s="358"/>
    </row>
    <row r="15721" spans="8:22">
      <c r="H15721" s="369"/>
      <c r="M15721" s="368"/>
      <c r="P15721" s="369"/>
      <c r="S15721" s="369"/>
      <c r="V15721" s="358"/>
    </row>
    <row r="15722" spans="8:22">
      <c r="H15722" s="369"/>
      <c r="M15722" s="368"/>
      <c r="P15722" s="369"/>
      <c r="S15722" s="369"/>
      <c r="V15722" s="358"/>
    </row>
    <row r="15723" spans="8:22">
      <c r="H15723" s="369"/>
      <c r="M15723" s="368"/>
      <c r="P15723" s="369"/>
      <c r="S15723" s="369"/>
      <c r="V15723" s="358"/>
    </row>
    <row r="15724" spans="8:22">
      <c r="H15724" s="369"/>
      <c r="M15724" s="368"/>
      <c r="P15724" s="369"/>
      <c r="S15724" s="369"/>
      <c r="V15724" s="358"/>
    </row>
    <row r="15725" spans="8:22">
      <c r="H15725" s="369"/>
      <c r="M15725" s="368"/>
      <c r="P15725" s="369"/>
      <c r="S15725" s="369"/>
      <c r="V15725" s="358"/>
    </row>
    <row r="15726" spans="8:22">
      <c r="H15726" s="369"/>
      <c r="M15726" s="368"/>
      <c r="P15726" s="369"/>
      <c r="S15726" s="369"/>
      <c r="V15726" s="358"/>
    </row>
    <row r="15727" spans="8:22">
      <c r="H15727" s="369"/>
      <c r="M15727" s="368"/>
      <c r="P15727" s="369"/>
      <c r="S15727" s="369"/>
      <c r="V15727" s="358"/>
    </row>
    <row r="15728" spans="8:22">
      <c r="H15728" s="369"/>
      <c r="M15728" s="368"/>
      <c r="P15728" s="369"/>
      <c r="S15728" s="369"/>
      <c r="V15728" s="358"/>
    </row>
    <row r="15729" spans="8:22">
      <c r="H15729" s="369"/>
      <c r="M15729" s="368"/>
      <c r="P15729" s="369"/>
      <c r="S15729" s="369"/>
      <c r="V15729" s="358"/>
    </row>
    <row r="15730" spans="8:22">
      <c r="H15730" s="369"/>
      <c r="M15730" s="368"/>
      <c r="P15730" s="369"/>
      <c r="S15730" s="369"/>
      <c r="V15730" s="358"/>
    </row>
    <row r="15731" spans="8:22">
      <c r="H15731" s="369"/>
      <c r="M15731" s="368"/>
      <c r="P15731" s="369"/>
      <c r="S15731" s="369"/>
      <c r="V15731" s="358"/>
    </row>
    <row r="15732" spans="8:22">
      <c r="H15732" s="369"/>
      <c r="M15732" s="368"/>
      <c r="P15732" s="369"/>
      <c r="S15732" s="369"/>
      <c r="V15732" s="358"/>
    </row>
    <row r="15733" spans="8:22">
      <c r="H15733" s="369"/>
      <c r="M15733" s="368"/>
      <c r="P15733" s="369"/>
      <c r="S15733" s="369"/>
      <c r="V15733" s="358"/>
    </row>
    <row r="15734" spans="8:22">
      <c r="H15734" s="369"/>
      <c r="M15734" s="368"/>
      <c r="P15734" s="369"/>
      <c r="S15734" s="369"/>
      <c r="V15734" s="358"/>
    </row>
    <row r="15735" spans="8:22">
      <c r="H15735" s="369"/>
      <c r="M15735" s="368"/>
      <c r="P15735" s="369"/>
      <c r="S15735" s="369"/>
      <c r="V15735" s="358"/>
    </row>
    <row r="15736" spans="8:22">
      <c r="H15736" s="369"/>
      <c r="M15736" s="368"/>
      <c r="P15736" s="369"/>
      <c r="S15736" s="369"/>
      <c r="V15736" s="358"/>
    </row>
    <row r="15737" spans="8:22">
      <c r="H15737" s="369"/>
      <c r="M15737" s="368"/>
      <c r="P15737" s="369"/>
      <c r="S15737" s="369"/>
      <c r="V15737" s="358"/>
    </row>
    <row r="15738" spans="8:22">
      <c r="H15738" s="369"/>
      <c r="M15738" s="368"/>
      <c r="P15738" s="369"/>
      <c r="S15738" s="369"/>
      <c r="V15738" s="358"/>
    </row>
    <row r="15739" spans="8:22">
      <c r="H15739" s="369"/>
      <c r="M15739" s="368"/>
      <c r="P15739" s="369"/>
      <c r="S15739" s="369"/>
      <c r="V15739" s="358"/>
    </row>
    <row r="15740" spans="8:22">
      <c r="H15740" s="369"/>
      <c r="M15740" s="368"/>
      <c r="P15740" s="369"/>
      <c r="S15740" s="369"/>
      <c r="V15740" s="358"/>
    </row>
    <row r="15741" spans="8:22">
      <c r="H15741" s="369"/>
      <c r="M15741" s="368"/>
      <c r="P15741" s="369"/>
      <c r="S15741" s="369"/>
      <c r="V15741" s="358"/>
    </row>
    <row r="15742" spans="8:22">
      <c r="H15742" s="369"/>
      <c r="M15742" s="368"/>
      <c r="P15742" s="369"/>
      <c r="S15742" s="369"/>
      <c r="V15742" s="358"/>
    </row>
    <row r="15743" spans="8:22">
      <c r="H15743" s="369"/>
      <c r="M15743" s="368"/>
      <c r="P15743" s="369"/>
      <c r="S15743" s="369"/>
      <c r="V15743" s="358"/>
    </row>
    <row r="15744" spans="8:22">
      <c r="H15744" s="369"/>
      <c r="M15744" s="368"/>
      <c r="P15744" s="369"/>
      <c r="S15744" s="369"/>
      <c r="V15744" s="358"/>
    </row>
    <row r="15745" spans="8:22">
      <c r="H15745" s="369"/>
      <c r="M15745" s="368"/>
      <c r="P15745" s="369"/>
      <c r="S15745" s="369"/>
      <c r="V15745" s="358"/>
    </row>
    <row r="15746" spans="8:22">
      <c r="H15746" s="369"/>
      <c r="M15746" s="368"/>
      <c r="P15746" s="369"/>
      <c r="S15746" s="369"/>
      <c r="V15746" s="358"/>
    </row>
    <row r="15747" spans="8:22">
      <c r="H15747" s="369"/>
      <c r="M15747" s="368"/>
      <c r="P15747" s="369"/>
      <c r="S15747" s="369"/>
      <c r="V15747" s="358"/>
    </row>
    <row r="15748" spans="8:22">
      <c r="H15748" s="369"/>
      <c r="M15748" s="368"/>
      <c r="P15748" s="369"/>
      <c r="S15748" s="369"/>
      <c r="V15748" s="358"/>
    </row>
    <row r="15749" spans="8:22">
      <c r="H15749" s="369"/>
      <c r="M15749" s="368"/>
      <c r="P15749" s="369"/>
      <c r="S15749" s="369"/>
      <c r="V15749" s="358"/>
    </row>
    <row r="15750" spans="8:22">
      <c r="H15750" s="369"/>
      <c r="M15750" s="368"/>
      <c r="P15750" s="369"/>
      <c r="S15750" s="369"/>
      <c r="V15750" s="358"/>
    </row>
    <row r="15751" spans="8:22">
      <c r="H15751" s="369"/>
      <c r="M15751" s="368"/>
      <c r="P15751" s="369"/>
      <c r="S15751" s="369"/>
      <c r="V15751" s="358"/>
    </row>
    <row r="15752" spans="8:22">
      <c r="H15752" s="369"/>
      <c r="M15752" s="368"/>
      <c r="P15752" s="369"/>
      <c r="S15752" s="369"/>
      <c r="V15752" s="358"/>
    </row>
    <row r="15753" spans="8:22">
      <c r="H15753" s="369"/>
      <c r="M15753" s="368"/>
      <c r="P15753" s="369"/>
      <c r="S15753" s="369"/>
      <c r="V15753" s="358"/>
    </row>
    <row r="15754" spans="8:22">
      <c r="H15754" s="369"/>
      <c r="M15754" s="368"/>
      <c r="P15754" s="369"/>
      <c r="S15754" s="369"/>
      <c r="V15754" s="358"/>
    </row>
    <row r="15755" spans="8:22">
      <c r="H15755" s="369"/>
      <c r="M15755" s="368"/>
      <c r="P15755" s="369"/>
      <c r="S15755" s="369"/>
      <c r="V15755" s="358"/>
    </row>
    <row r="15756" spans="8:22">
      <c r="H15756" s="369"/>
      <c r="M15756" s="368"/>
      <c r="P15756" s="369"/>
      <c r="S15756" s="369"/>
      <c r="V15756" s="358"/>
    </row>
    <row r="15757" spans="8:22">
      <c r="H15757" s="369"/>
      <c r="M15757" s="368"/>
      <c r="P15757" s="369"/>
      <c r="S15757" s="369"/>
      <c r="V15757" s="358"/>
    </row>
    <row r="15758" spans="8:22">
      <c r="H15758" s="369"/>
      <c r="M15758" s="368"/>
      <c r="P15758" s="369"/>
      <c r="S15758" s="369"/>
      <c r="V15758" s="358"/>
    </row>
    <row r="15759" spans="8:22">
      <c r="H15759" s="369"/>
      <c r="M15759" s="368"/>
      <c r="P15759" s="369"/>
      <c r="S15759" s="369"/>
      <c r="V15759" s="358"/>
    </row>
    <row r="15760" spans="8:22">
      <c r="H15760" s="369"/>
      <c r="M15760" s="368"/>
      <c r="P15760" s="369"/>
      <c r="S15760" s="369"/>
      <c r="V15760" s="358"/>
    </row>
    <row r="15761" spans="8:22">
      <c r="H15761" s="369"/>
      <c r="M15761" s="368"/>
      <c r="P15761" s="369"/>
      <c r="S15761" s="369"/>
      <c r="V15761" s="358"/>
    </row>
    <row r="15762" spans="8:22">
      <c r="H15762" s="369"/>
      <c r="M15762" s="368"/>
      <c r="P15762" s="369"/>
      <c r="S15762" s="369"/>
      <c r="V15762" s="358"/>
    </row>
    <row r="15763" spans="8:22">
      <c r="H15763" s="369"/>
      <c r="M15763" s="368"/>
      <c r="P15763" s="369"/>
      <c r="S15763" s="369"/>
      <c r="V15763" s="358"/>
    </row>
    <row r="15764" spans="8:22">
      <c r="H15764" s="369"/>
      <c r="M15764" s="368"/>
      <c r="P15764" s="369"/>
      <c r="S15764" s="369"/>
      <c r="V15764" s="358"/>
    </row>
    <row r="15765" spans="8:22">
      <c r="H15765" s="369"/>
      <c r="M15765" s="368"/>
      <c r="P15765" s="369"/>
      <c r="S15765" s="369"/>
      <c r="V15765" s="358"/>
    </row>
    <row r="15766" spans="8:22">
      <c r="H15766" s="369"/>
      <c r="M15766" s="368"/>
      <c r="P15766" s="369"/>
      <c r="S15766" s="369"/>
      <c r="V15766" s="358"/>
    </row>
    <row r="15767" spans="8:22">
      <c r="H15767" s="369"/>
      <c r="M15767" s="368"/>
      <c r="P15767" s="369"/>
      <c r="S15767" s="369"/>
      <c r="V15767" s="358"/>
    </row>
    <row r="15768" spans="8:22">
      <c r="H15768" s="369"/>
      <c r="M15768" s="368"/>
      <c r="P15768" s="369"/>
      <c r="S15768" s="369"/>
      <c r="V15768" s="358"/>
    </row>
    <row r="15769" spans="8:22">
      <c r="H15769" s="369"/>
      <c r="M15769" s="368"/>
      <c r="P15769" s="369"/>
      <c r="S15769" s="369"/>
      <c r="V15769" s="358"/>
    </row>
    <row r="15770" spans="8:22">
      <c r="H15770" s="369"/>
      <c r="M15770" s="368"/>
      <c r="P15770" s="369"/>
      <c r="S15770" s="369"/>
      <c r="V15770" s="358"/>
    </row>
    <row r="15771" spans="8:22">
      <c r="H15771" s="369"/>
      <c r="M15771" s="368"/>
      <c r="P15771" s="369"/>
      <c r="S15771" s="369"/>
      <c r="V15771" s="358"/>
    </row>
    <row r="15772" spans="8:22">
      <c r="H15772" s="369"/>
      <c r="M15772" s="368"/>
      <c r="P15772" s="369"/>
      <c r="S15772" s="369"/>
      <c r="V15772" s="358"/>
    </row>
    <row r="15773" spans="8:22">
      <c r="H15773" s="369"/>
      <c r="M15773" s="368"/>
      <c r="P15773" s="369"/>
      <c r="S15773" s="369"/>
      <c r="V15773" s="358"/>
    </row>
    <row r="15774" spans="8:22">
      <c r="H15774" s="369"/>
      <c r="M15774" s="368"/>
      <c r="P15774" s="369"/>
      <c r="S15774" s="369"/>
      <c r="V15774" s="358"/>
    </row>
    <row r="15775" spans="8:22">
      <c r="H15775" s="369"/>
      <c r="M15775" s="368"/>
      <c r="P15775" s="369"/>
      <c r="S15775" s="369"/>
      <c r="V15775" s="358"/>
    </row>
    <row r="15776" spans="8:22">
      <c r="H15776" s="369"/>
      <c r="M15776" s="368"/>
      <c r="P15776" s="369"/>
      <c r="S15776" s="369"/>
      <c r="V15776" s="358"/>
    </row>
    <row r="15777" spans="8:22">
      <c r="H15777" s="369"/>
      <c r="M15777" s="368"/>
      <c r="P15777" s="369"/>
      <c r="S15777" s="369"/>
      <c r="V15777" s="358"/>
    </row>
    <row r="15778" spans="8:22">
      <c r="H15778" s="369"/>
      <c r="M15778" s="368"/>
      <c r="P15778" s="369"/>
      <c r="S15778" s="369"/>
      <c r="V15778" s="358"/>
    </row>
    <row r="15779" spans="8:22">
      <c r="H15779" s="369"/>
      <c r="M15779" s="368"/>
      <c r="P15779" s="369"/>
      <c r="S15779" s="369"/>
      <c r="V15779" s="358"/>
    </row>
    <row r="15780" spans="8:22">
      <c r="H15780" s="369"/>
      <c r="M15780" s="368"/>
      <c r="P15780" s="369"/>
      <c r="S15780" s="369"/>
      <c r="V15780" s="358"/>
    </row>
    <row r="15781" spans="8:22">
      <c r="H15781" s="369"/>
      <c r="M15781" s="368"/>
      <c r="P15781" s="369"/>
      <c r="S15781" s="369"/>
      <c r="V15781" s="358"/>
    </row>
    <row r="15782" spans="8:22">
      <c r="H15782" s="369"/>
      <c r="M15782" s="368"/>
      <c r="P15782" s="369"/>
      <c r="S15782" s="369"/>
      <c r="V15782" s="358"/>
    </row>
    <row r="15783" spans="8:22">
      <c r="H15783" s="369"/>
      <c r="M15783" s="368"/>
      <c r="P15783" s="369"/>
      <c r="S15783" s="369"/>
      <c r="V15783" s="358"/>
    </row>
    <row r="15784" spans="8:22">
      <c r="H15784" s="369"/>
      <c r="M15784" s="368"/>
      <c r="P15784" s="369"/>
      <c r="S15784" s="369"/>
      <c r="V15784" s="358"/>
    </row>
    <row r="15785" spans="8:22">
      <c r="H15785" s="369"/>
      <c r="M15785" s="368"/>
      <c r="P15785" s="369"/>
      <c r="S15785" s="369"/>
      <c r="V15785" s="358"/>
    </row>
    <row r="15786" spans="8:22">
      <c r="H15786" s="369"/>
      <c r="M15786" s="368"/>
      <c r="P15786" s="369"/>
      <c r="S15786" s="369"/>
      <c r="V15786" s="358"/>
    </row>
    <row r="15787" spans="8:22">
      <c r="H15787" s="369"/>
      <c r="M15787" s="368"/>
      <c r="P15787" s="369"/>
      <c r="S15787" s="369"/>
      <c r="V15787" s="358"/>
    </row>
    <row r="15788" spans="8:22">
      <c r="H15788" s="369"/>
      <c r="M15788" s="368"/>
      <c r="P15788" s="369"/>
      <c r="S15788" s="369"/>
      <c r="V15788" s="358"/>
    </row>
    <row r="15789" spans="8:22">
      <c r="H15789" s="369"/>
      <c r="M15789" s="368"/>
      <c r="P15789" s="369"/>
      <c r="S15789" s="369"/>
      <c r="V15789" s="358"/>
    </row>
    <row r="15790" spans="8:22">
      <c r="H15790" s="369"/>
      <c r="M15790" s="368"/>
      <c r="P15790" s="369"/>
      <c r="S15790" s="369"/>
      <c r="V15790" s="358"/>
    </row>
    <row r="15791" spans="8:22">
      <c r="H15791" s="369"/>
      <c r="M15791" s="368"/>
      <c r="P15791" s="369"/>
      <c r="S15791" s="369"/>
      <c r="V15791" s="358"/>
    </row>
    <row r="15792" spans="8:22">
      <c r="H15792" s="369"/>
      <c r="M15792" s="368"/>
      <c r="P15792" s="369"/>
      <c r="S15792" s="369"/>
      <c r="V15792" s="358"/>
    </row>
    <row r="15793" spans="8:22">
      <c r="H15793" s="369"/>
      <c r="M15793" s="368"/>
      <c r="P15793" s="369"/>
      <c r="S15793" s="369"/>
      <c r="V15793" s="358"/>
    </row>
    <row r="15794" spans="8:22">
      <c r="H15794" s="369"/>
      <c r="M15794" s="368"/>
      <c r="P15794" s="369"/>
      <c r="S15794" s="369"/>
      <c r="V15794" s="358"/>
    </row>
    <row r="15795" spans="8:22">
      <c r="H15795" s="369"/>
      <c r="M15795" s="368"/>
      <c r="P15795" s="369"/>
      <c r="S15795" s="369"/>
      <c r="V15795" s="358"/>
    </row>
    <row r="15796" spans="8:22">
      <c r="H15796" s="369"/>
      <c r="M15796" s="368"/>
      <c r="P15796" s="369"/>
      <c r="S15796" s="369"/>
      <c r="V15796" s="358"/>
    </row>
    <row r="15797" spans="8:22">
      <c r="H15797" s="369"/>
      <c r="M15797" s="368"/>
      <c r="P15797" s="369"/>
      <c r="S15797" s="369"/>
      <c r="V15797" s="358"/>
    </row>
    <row r="15798" spans="8:22">
      <c r="H15798" s="369"/>
      <c r="M15798" s="368"/>
      <c r="P15798" s="369"/>
      <c r="S15798" s="369"/>
      <c r="V15798" s="358"/>
    </row>
    <row r="15799" spans="8:22">
      <c r="H15799" s="369"/>
      <c r="M15799" s="368"/>
      <c r="P15799" s="369"/>
      <c r="S15799" s="369"/>
      <c r="V15799" s="358"/>
    </row>
    <row r="15800" spans="8:22">
      <c r="H15800" s="369"/>
      <c r="M15800" s="368"/>
      <c r="P15800" s="369"/>
      <c r="S15800" s="369"/>
      <c r="V15800" s="358"/>
    </row>
    <row r="15801" spans="8:22">
      <c r="H15801" s="369"/>
      <c r="M15801" s="368"/>
      <c r="P15801" s="369"/>
      <c r="S15801" s="369"/>
      <c r="V15801" s="358"/>
    </row>
    <row r="15802" spans="8:22">
      <c r="H15802" s="369"/>
      <c r="M15802" s="368"/>
      <c r="P15802" s="369"/>
      <c r="S15802" s="369"/>
      <c r="V15802" s="358"/>
    </row>
    <row r="15803" spans="8:22">
      <c r="H15803" s="369"/>
      <c r="M15803" s="368"/>
      <c r="P15803" s="369"/>
      <c r="S15803" s="369"/>
      <c r="V15803" s="358"/>
    </row>
    <row r="15804" spans="8:22">
      <c r="H15804" s="369"/>
      <c r="M15804" s="368"/>
      <c r="P15804" s="369"/>
      <c r="S15804" s="369"/>
      <c r="V15804" s="358"/>
    </row>
    <row r="15805" spans="8:22">
      <c r="H15805" s="369"/>
      <c r="M15805" s="368"/>
      <c r="P15805" s="369"/>
      <c r="S15805" s="369"/>
      <c r="V15805" s="358"/>
    </row>
    <row r="15806" spans="8:22">
      <c r="H15806" s="369"/>
      <c r="M15806" s="368"/>
      <c r="P15806" s="369"/>
      <c r="S15806" s="369"/>
      <c r="V15806" s="358"/>
    </row>
    <row r="15807" spans="8:22">
      <c r="H15807" s="369"/>
      <c r="M15807" s="368"/>
      <c r="P15807" s="369"/>
      <c r="S15807" s="369"/>
      <c r="V15807" s="358"/>
    </row>
    <row r="15808" spans="8:22">
      <c r="H15808" s="369"/>
      <c r="M15808" s="368"/>
      <c r="P15808" s="369"/>
      <c r="S15808" s="369"/>
      <c r="V15808" s="358"/>
    </row>
    <row r="15809" spans="8:22">
      <c r="H15809" s="369"/>
      <c r="M15809" s="368"/>
      <c r="P15809" s="369"/>
      <c r="S15809" s="369"/>
      <c r="V15809" s="358"/>
    </row>
    <row r="15810" spans="8:22">
      <c r="H15810" s="369"/>
      <c r="M15810" s="368"/>
      <c r="P15810" s="369"/>
      <c r="S15810" s="369"/>
      <c r="V15810" s="358"/>
    </row>
    <row r="15811" spans="8:22">
      <c r="H15811" s="369"/>
      <c r="M15811" s="368"/>
      <c r="P15811" s="369"/>
      <c r="S15811" s="369"/>
      <c r="V15811" s="358"/>
    </row>
    <row r="15812" spans="8:22">
      <c r="H15812" s="369"/>
      <c r="M15812" s="368"/>
      <c r="P15812" s="369"/>
      <c r="S15812" s="369"/>
      <c r="V15812" s="358"/>
    </row>
    <row r="15813" spans="8:22">
      <c r="H15813" s="369"/>
      <c r="M15813" s="368"/>
      <c r="P15813" s="369"/>
      <c r="S15813" s="369"/>
      <c r="V15813" s="358"/>
    </row>
    <row r="15814" spans="8:22">
      <c r="H15814" s="369"/>
      <c r="M15814" s="368"/>
      <c r="P15814" s="369"/>
      <c r="S15814" s="369"/>
      <c r="V15814" s="358"/>
    </row>
    <row r="15815" spans="8:22">
      <c r="H15815" s="369"/>
      <c r="M15815" s="368"/>
      <c r="P15815" s="369"/>
      <c r="S15815" s="369"/>
      <c r="V15815" s="358"/>
    </row>
    <row r="15816" spans="8:22">
      <c r="H15816" s="369"/>
      <c r="M15816" s="368"/>
      <c r="P15816" s="369"/>
      <c r="S15816" s="369"/>
      <c r="V15816" s="358"/>
    </row>
    <row r="15817" spans="8:22">
      <c r="H15817" s="369"/>
      <c r="M15817" s="368"/>
      <c r="P15817" s="369"/>
      <c r="S15817" s="369"/>
      <c r="V15817" s="358"/>
    </row>
    <row r="15818" spans="8:22">
      <c r="H15818" s="369"/>
      <c r="M15818" s="368"/>
      <c r="P15818" s="369"/>
      <c r="S15818" s="369"/>
      <c r="V15818" s="358"/>
    </row>
    <row r="15819" spans="8:22">
      <c r="H15819" s="369"/>
      <c r="M15819" s="368"/>
      <c r="P15819" s="369"/>
      <c r="S15819" s="369"/>
      <c r="V15819" s="358"/>
    </row>
    <row r="15820" spans="8:22">
      <c r="H15820" s="369"/>
      <c r="M15820" s="368"/>
      <c r="P15820" s="369"/>
      <c r="S15820" s="369"/>
      <c r="V15820" s="358"/>
    </row>
    <row r="15821" spans="8:22">
      <c r="H15821" s="369"/>
      <c r="M15821" s="368"/>
      <c r="P15821" s="369"/>
      <c r="S15821" s="369"/>
      <c r="V15821" s="358"/>
    </row>
    <row r="15822" spans="8:22">
      <c r="H15822" s="369"/>
      <c r="M15822" s="368"/>
      <c r="P15822" s="369"/>
      <c r="S15822" s="369"/>
      <c r="V15822" s="358"/>
    </row>
    <row r="15823" spans="8:22">
      <c r="H15823" s="369"/>
      <c r="M15823" s="368"/>
      <c r="P15823" s="369"/>
      <c r="S15823" s="369"/>
      <c r="V15823" s="358"/>
    </row>
    <row r="15824" spans="8:22">
      <c r="H15824" s="369"/>
      <c r="M15824" s="368"/>
      <c r="P15824" s="369"/>
      <c r="S15824" s="369"/>
      <c r="V15824" s="358"/>
    </row>
    <row r="15825" spans="8:22">
      <c r="H15825" s="369"/>
      <c r="M15825" s="368"/>
      <c r="P15825" s="369"/>
      <c r="S15825" s="369"/>
      <c r="V15825" s="358"/>
    </row>
    <row r="15826" spans="8:22">
      <c r="H15826" s="369"/>
      <c r="M15826" s="368"/>
      <c r="P15826" s="369"/>
      <c r="S15826" s="369"/>
      <c r="V15826" s="358"/>
    </row>
    <row r="15827" spans="8:22">
      <c r="H15827" s="369"/>
      <c r="M15827" s="368"/>
      <c r="P15827" s="369"/>
      <c r="S15827" s="369"/>
      <c r="V15827" s="358"/>
    </row>
    <row r="15828" spans="8:22">
      <c r="H15828" s="369"/>
      <c r="M15828" s="368"/>
      <c r="P15828" s="369"/>
      <c r="S15828" s="369"/>
      <c r="V15828" s="358"/>
    </row>
    <row r="15829" spans="8:22">
      <c r="H15829" s="369"/>
      <c r="M15829" s="368"/>
      <c r="P15829" s="369"/>
      <c r="S15829" s="369"/>
      <c r="V15829" s="358"/>
    </row>
    <row r="15830" spans="8:22">
      <c r="H15830" s="369"/>
      <c r="M15830" s="368"/>
      <c r="P15830" s="369"/>
      <c r="S15830" s="369"/>
      <c r="V15830" s="358"/>
    </row>
    <row r="15831" spans="8:22">
      <c r="H15831" s="369"/>
      <c r="M15831" s="368"/>
      <c r="P15831" s="369"/>
      <c r="S15831" s="369"/>
      <c r="V15831" s="358"/>
    </row>
    <row r="15832" spans="8:22">
      <c r="H15832" s="369"/>
      <c r="M15832" s="368"/>
      <c r="P15832" s="369"/>
      <c r="S15832" s="369"/>
      <c r="V15832" s="358"/>
    </row>
    <row r="15833" spans="8:22">
      <c r="H15833" s="369"/>
      <c r="M15833" s="368"/>
      <c r="P15833" s="369"/>
      <c r="S15833" s="369"/>
      <c r="V15833" s="358"/>
    </row>
    <row r="15834" spans="8:22">
      <c r="H15834" s="369"/>
      <c r="M15834" s="368"/>
      <c r="P15834" s="369"/>
      <c r="S15834" s="369"/>
      <c r="V15834" s="358"/>
    </row>
    <row r="15835" spans="8:22">
      <c r="H15835" s="369"/>
      <c r="M15835" s="368"/>
      <c r="P15835" s="369"/>
      <c r="S15835" s="369"/>
      <c r="V15835" s="358"/>
    </row>
    <row r="15836" spans="8:22">
      <c r="H15836" s="369"/>
      <c r="M15836" s="368"/>
      <c r="P15836" s="369"/>
      <c r="S15836" s="369"/>
      <c r="V15836" s="358"/>
    </row>
    <row r="15837" spans="8:22">
      <c r="H15837" s="369"/>
      <c r="M15837" s="368"/>
      <c r="P15837" s="369"/>
      <c r="S15837" s="369"/>
      <c r="V15837" s="358"/>
    </row>
    <row r="15838" spans="8:22">
      <c r="H15838" s="369"/>
      <c r="M15838" s="368"/>
      <c r="P15838" s="369"/>
      <c r="S15838" s="369"/>
      <c r="V15838" s="358"/>
    </row>
    <row r="15839" spans="8:22">
      <c r="H15839" s="369"/>
      <c r="M15839" s="368"/>
      <c r="P15839" s="369"/>
      <c r="S15839" s="369"/>
      <c r="V15839" s="358"/>
    </row>
    <row r="15840" spans="8:22">
      <c r="H15840" s="369"/>
      <c r="M15840" s="368"/>
      <c r="P15840" s="369"/>
      <c r="S15840" s="369"/>
      <c r="V15840" s="358"/>
    </row>
    <row r="15841" spans="8:22">
      <c r="H15841" s="369"/>
      <c r="M15841" s="368"/>
      <c r="P15841" s="369"/>
      <c r="S15841" s="369"/>
      <c r="V15841" s="358"/>
    </row>
    <row r="15842" spans="8:22">
      <c r="H15842" s="369"/>
      <c r="M15842" s="368"/>
      <c r="P15842" s="369"/>
      <c r="S15842" s="369"/>
      <c r="V15842" s="358"/>
    </row>
    <row r="15843" spans="8:22">
      <c r="H15843" s="369"/>
      <c r="M15843" s="368"/>
      <c r="P15843" s="369"/>
      <c r="S15843" s="369"/>
      <c r="V15843" s="358"/>
    </row>
    <row r="15844" spans="8:22">
      <c r="H15844" s="369"/>
      <c r="M15844" s="368"/>
      <c r="P15844" s="369"/>
      <c r="S15844" s="369"/>
      <c r="V15844" s="358"/>
    </row>
    <row r="15845" spans="8:22">
      <c r="H15845" s="369"/>
      <c r="M15845" s="368"/>
      <c r="P15845" s="369"/>
      <c r="S15845" s="369"/>
      <c r="V15845" s="358"/>
    </row>
    <row r="15846" spans="8:22">
      <c r="H15846" s="369"/>
      <c r="M15846" s="368"/>
      <c r="P15846" s="369"/>
      <c r="S15846" s="369"/>
      <c r="V15846" s="358"/>
    </row>
    <row r="15847" spans="8:22">
      <c r="H15847" s="369"/>
      <c r="M15847" s="368"/>
      <c r="P15847" s="369"/>
      <c r="S15847" s="369"/>
      <c r="V15847" s="358"/>
    </row>
    <row r="15848" spans="8:22">
      <c r="H15848" s="369"/>
      <c r="M15848" s="368"/>
      <c r="P15848" s="369"/>
      <c r="S15848" s="369"/>
      <c r="V15848" s="358"/>
    </row>
    <row r="15849" spans="8:22">
      <c r="H15849" s="369"/>
      <c r="M15849" s="368"/>
      <c r="P15849" s="369"/>
      <c r="S15849" s="369"/>
      <c r="V15849" s="358"/>
    </row>
    <row r="15850" spans="8:22">
      <c r="H15850" s="369"/>
      <c r="M15850" s="368"/>
      <c r="P15850" s="369"/>
      <c r="S15850" s="369"/>
      <c r="V15850" s="358"/>
    </row>
    <row r="15851" spans="8:22">
      <c r="H15851" s="369"/>
      <c r="M15851" s="368"/>
      <c r="P15851" s="369"/>
      <c r="S15851" s="369"/>
      <c r="V15851" s="358"/>
    </row>
    <row r="15852" spans="8:22">
      <c r="H15852" s="369"/>
      <c r="M15852" s="368"/>
      <c r="P15852" s="369"/>
      <c r="S15852" s="369"/>
      <c r="V15852" s="358"/>
    </row>
    <row r="15853" spans="8:22">
      <c r="H15853" s="369"/>
      <c r="M15853" s="368"/>
      <c r="P15853" s="369"/>
      <c r="S15853" s="369"/>
      <c r="V15853" s="358"/>
    </row>
    <row r="15854" spans="8:22">
      <c r="H15854" s="369"/>
      <c r="M15854" s="368"/>
      <c r="P15854" s="369"/>
      <c r="S15854" s="369"/>
      <c r="V15854" s="358"/>
    </row>
    <row r="15855" spans="8:22">
      <c r="H15855" s="369"/>
      <c r="M15855" s="368"/>
      <c r="P15855" s="369"/>
      <c r="S15855" s="369"/>
      <c r="V15855" s="358"/>
    </row>
    <row r="15856" spans="8:22">
      <c r="H15856" s="369"/>
      <c r="M15856" s="368"/>
      <c r="P15856" s="369"/>
      <c r="S15856" s="369"/>
      <c r="V15856" s="358"/>
    </row>
    <row r="15857" spans="8:22">
      <c r="H15857" s="369"/>
      <c r="M15857" s="368"/>
      <c r="P15857" s="369"/>
      <c r="S15857" s="369"/>
      <c r="V15857" s="358"/>
    </row>
    <row r="15858" spans="8:22">
      <c r="H15858" s="369"/>
      <c r="M15858" s="368"/>
      <c r="P15858" s="369"/>
      <c r="S15858" s="369"/>
      <c r="V15858" s="358"/>
    </row>
    <row r="15859" spans="8:22">
      <c r="H15859" s="369"/>
      <c r="M15859" s="368"/>
      <c r="P15859" s="369"/>
      <c r="S15859" s="369"/>
      <c r="V15859" s="358"/>
    </row>
    <row r="15860" spans="8:22">
      <c r="H15860" s="369"/>
      <c r="M15860" s="368"/>
      <c r="P15860" s="369"/>
      <c r="S15860" s="369"/>
      <c r="V15860" s="358"/>
    </row>
    <row r="15861" spans="8:22">
      <c r="H15861" s="369"/>
      <c r="M15861" s="368"/>
      <c r="P15861" s="369"/>
      <c r="S15861" s="369"/>
      <c r="V15861" s="358"/>
    </row>
    <row r="15862" spans="8:22">
      <c r="H15862" s="369"/>
      <c r="M15862" s="368"/>
      <c r="P15862" s="369"/>
      <c r="S15862" s="369"/>
      <c r="V15862" s="358"/>
    </row>
    <row r="15863" spans="8:22">
      <c r="H15863" s="369"/>
      <c r="M15863" s="368"/>
      <c r="P15863" s="369"/>
      <c r="S15863" s="369"/>
      <c r="V15863" s="358"/>
    </row>
    <row r="15864" spans="8:22">
      <c r="H15864" s="369"/>
      <c r="M15864" s="368"/>
      <c r="P15864" s="369"/>
      <c r="S15864" s="369"/>
      <c r="V15864" s="358"/>
    </row>
    <row r="15865" spans="8:22">
      <c r="H15865" s="369"/>
      <c r="M15865" s="368"/>
      <c r="P15865" s="369"/>
      <c r="S15865" s="369"/>
      <c r="V15865" s="358"/>
    </row>
    <row r="15866" spans="8:22">
      <c r="H15866" s="369"/>
      <c r="M15866" s="368"/>
      <c r="P15866" s="369"/>
      <c r="S15866" s="369"/>
      <c r="V15866" s="358"/>
    </row>
    <row r="15867" spans="8:22">
      <c r="H15867" s="369"/>
      <c r="M15867" s="368"/>
      <c r="P15867" s="369"/>
      <c r="S15867" s="369"/>
      <c r="V15867" s="358"/>
    </row>
    <row r="15868" spans="8:22">
      <c r="H15868" s="369"/>
      <c r="M15868" s="368"/>
      <c r="P15868" s="369"/>
      <c r="S15868" s="369"/>
      <c r="V15868" s="358"/>
    </row>
    <row r="15869" spans="8:22">
      <c r="H15869" s="369"/>
      <c r="M15869" s="368"/>
      <c r="P15869" s="369"/>
      <c r="S15869" s="369"/>
      <c r="V15869" s="358"/>
    </row>
    <row r="15870" spans="8:22">
      <c r="H15870" s="369"/>
      <c r="M15870" s="368"/>
      <c r="P15870" s="369"/>
      <c r="S15870" s="369"/>
      <c r="V15870" s="358"/>
    </row>
    <row r="15871" spans="8:22">
      <c r="H15871" s="369"/>
      <c r="M15871" s="368"/>
      <c r="P15871" s="369"/>
      <c r="S15871" s="369"/>
      <c r="V15871" s="358"/>
    </row>
    <row r="15872" spans="8:22">
      <c r="H15872" s="369"/>
      <c r="M15872" s="368"/>
      <c r="P15872" s="369"/>
      <c r="S15872" s="369"/>
      <c r="V15872" s="358"/>
    </row>
    <row r="15873" spans="8:22">
      <c r="H15873" s="369"/>
      <c r="M15873" s="368"/>
      <c r="P15873" s="369"/>
      <c r="S15873" s="369"/>
      <c r="V15873" s="358"/>
    </row>
    <row r="15874" spans="8:22">
      <c r="H15874" s="369"/>
      <c r="M15874" s="368"/>
      <c r="P15874" s="369"/>
      <c r="S15874" s="369"/>
      <c r="V15874" s="358"/>
    </row>
    <row r="15875" spans="8:22">
      <c r="H15875" s="369"/>
      <c r="M15875" s="368"/>
      <c r="P15875" s="369"/>
      <c r="S15875" s="369"/>
      <c r="V15875" s="358"/>
    </row>
    <row r="15876" spans="8:22">
      <c r="H15876" s="369"/>
      <c r="M15876" s="368"/>
      <c r="P15876" s="369"/>
      <c r="S15876" s="369"/>
      <c r="V15876" s="358"/>
    </row>
    <row r="15877" spans="8:22">
      <c r="H15877" s="369"/>
      <c r="M15877" s="368"/>
      <c r="P15877" s="369"/>
      <c r="S15877" s="369"/>
      <c r="V15877" s="358"/>
    </row>
    <row r="15878" spans="8:22">
      <c r="H15878" s="369"/>
      <c r="M15878" s="368"/>
      <c r="P15878" s="369"/>
      <c r="S15878" s="369"/>
      <c r="V15878" s="358"/>
    </row>
    <row r="15879" spans="8:22">
      <c r="H15879" s="369"/>
      <c r="M15879" s="368"/>
      <c r="P15879" s="369"/>
      <c r="S15879" s="369"/>
      <c r="V15879" s="358"/>
    </row>
    <row r="15880" spans="8:22">
      <c r="H15880" s="369"/>
      <c r="M15880" s="368"/>
      <c r="P15880" s="369"/>
      <c r="S15880" s="369"/>
      <c r="V15880" s="358"/>
    </row>
    <row r="15881" spans="8:22">
      <c r="H15881" s="369"/>
      <c r="M15881" s="368"/>
      <c r="P15881" s="369"/>
      <c r="S15881" s="369"/>
      <c r="V15881" s="358"/>
    </row>
    <row r="15882" spans="8:22">
      <c r="H15882" s="369"/>
      <c r="M15882" s="368"/>
      <c r="P15882" s="369"/>
      <c r="S15882" s="369"/>
      <c r="V15882" s="358"/>
    </row>
    <row r="15883" spans="8:22">
      <c r="H15883" s="369"/>
      <c r="M15883" s="368"/>
      <c r="P15883" s="369"/>
      <c r="S15883" s="369"/>
      <c r="V15883" s="358"/>
    </row>
    <row r="15884" spans="8:22">
      <c r="H15884" s="369"/>
      <c r="M15884" s="368"/>
      <c r="P15884" s="369"/>
      <c r="S15884" s="369"/>
      <c r="V15884" s="358"/>
    </row>
    <row r="15885" spans="8:22">
      <c r="H15885" s="369"/>
      <c r="M15885" s="368"/>
      <c r="P15885" s="369"/>
      <c r="S15885" s="369"/>
      <c r="V15885" s="358"/>
    </row>
    <row r="15886" spans="8:22">
      <c r="H15886" s="369"/>
      <c r="M15886" s="368"/>
      <c r="P15886" s="369"/>
      <c r="S15886" s="369"/>
      <c r="V15886" s="358"/>
    </row>
    <row r="15887" spans="8:22">
      <c r="H15887" s="369"/>
      <c r="M15887" s="368"/>
      <c r="P15887" s="369"/>
      <c r="S15887" s="369"/>
      <c r="V15887" s="358"/>
    </row>
    <row r="15888" spans="8:22">
      <c r="H15888" s="369"/>
      <c r="M15888" s="368"/>
      <c r="P15888" s="369"/>
      <c r="S15888" s="369"/>
      <c r="V15888" s="358"/>
    </row>
    <row r="15889" spans="8:22">
      <c r="H15889" s="369"/>
      <c r="M15889" s="368"/>
      <c r="P15889" s="369"/>
      <c r="S15889" s="369"/>
      <c r="V15889" s="358"/>
    </row>
    <row r="15890" spans="8:22">
      <c r="H15890" s="369"/>
      <c r="M15890" s="368"/>
      <c r="P15890" s="369"/>
      <c r="S15890" s="369"/>
      <c r="V15890" s="358"/>
    </row>
    <row r="15891" spans="8:22">
      <c r="H15891" s="369"/>
      <c r="M15891" s="368"/>
      <c r="P15891" s="369"/>
      <c r="S15891" s="369"/>
      <c r="V15891" s="358"/>
    </row>
    <row r="15892" spans="8:22">
      <c r="H15892" s="369"/>
      <c r="M15892" s="368"/>
      <c r="P15892" s="369"/>
      <c r="S15892" s="369"/>
      <c r="V15892" s="358"/>
    </row>
    <row r="15893" spans="8:22">
      <c r="H15893" s="369"/>
      <c r="M15893" s="368"/>
      <c r="P15893" s="369"/>
      <c r="S15893" s="369"/>
      <c r="V15893" s="358"/>
    </row>
    <row r="15894" spans="8:22">
      <c r="H15894" s="369"/>
      <c r="M15894" s="368"/>
      <c r="P15894" s="369"/>
      <c r="S15894" s="369"/>
      <c r="V15894" s="358"/>
    </row>
    <row r="15895" spans="8:22">
      <c r="H15895" s="369"/>
      <c r="M15895" s="368"/>
      <c r="P15895" s="369"/>
      <c r="S15895" s="369"/>
      <c r="V15895" s="358"/>
    </row>
    <row r="15896" spans="8:22">
      <c r="H15896" s="369"/>
      <c r="M15896" s="368"/>
      <c r="P15896" s="369"/>
      <c r="S15896" s="369"/>
      <c r="V15896" s="358"/>
    </row>
    <row r="15897" spans="8:22">
      <c r="H15897" s="369"/>
      <c r="M15897" s="368"/>
      <c r="P15897" s="369"/>
      <c r="S15897" s="369"/>
      <c r="V15897" s="358"/>
    </row>
    <row r="15898" spans="8:22">
      <c r="H15898" s="369"/>
      <c r="M15898" s="368"/>
      <c r="P15898" s="369"/>
      <c r="S15898" s="369"/>
      <c r="V15898" s="358"/>
    </row>
    <row r="15899" spans="8:22">
      <c r="H15899" s="369"/>
      <c r="M15899" s="368"/>
      <c r="P15899" s="369"/>
      <c r="S15899" s="369"/>
      <c r="V15899" s="358"/>
    </row>
    <row r="15900" spans="8:22">
      <c r="H15900" s="369"/>
      <c r="M15900" s="368"/>
      <c r="P15900" s="369"/>
      <c r="S15900" s="369"/>
      <c r="V15900" s="358"/>
    </row>
    <row r="15901" spans="8:22">
      <c r="H15901" s="369"/>
      <c r="M15901" s="368"/>
      <c r="P15901" s="369"/>
      <c r="S15901" s="369"/>
      <c r="V15901" s="358"/>
    </row>
    <row r="15902" spans="8:22">
      <c r="H15902" s="369"/>
      <c r="M15902" s="368"/>
      <c r="P15902" s="369"/>
      <c r="S15902" s="369"/>
      <c r="V15902" s="358"/>
    </row>
    <row r="15903" spans="8:22">
      <c r="H15903" s="369"/>
      <c r="M15903" s="368"/>
      <c r="P15903" s="369"/>
      <c r="S15903" s="369"/>
      <c r="V15903" s="358"/>
    </row>
    <row r="15904" spans="8:22">
      <c r="H15904" s="369"/>
      <c r="M15904" s="368"/>
      <c r="P15904" s="369"/>
      <c r="S15904" s="369"/>
      <c r="V15904" s="358"/>
    </row>
    <row r="15905" spans="8:22">
      <c r="H15905" s="369"/>
      <c r="M15905" s="368"/>
      <c r="P15905" s="369"/>
      <c r="S15905" s="369"/>
      <c r="V15905" s="358"/>
    </row>
    <row r="15906" spans="8:22">
      <c r="H15906" s="369"/>
      <c r="M15906" s="368"/>
      <c r="P15906" s="369"/>
      <c r="S15906" s="369"/>
      <c r="V15906" s="358"/>
    </row>
    <row r="15907" spans="8:22">
      <c r="H15907" s="369"/>
      <c r="M15907" s="368"/>
      <c r="P15907" s="369"/>
      <c r="S15907" s="369"/>
      <c r="V15907" s="358"/>
    </row>
    <row r="15908" spans="8:22">
      <c r="H15908" s="369"/>
      <c r="M15908" s="368"/>
      <c r="P15908" s="369"/>
      <c r="S15908" s="369"/>
      <c r="V15908" s="358"/>
    </row>
    <row r="15909" spans="8:22">
      <c r="H15909" s="369"/>
      <c r="M15909" s="368"/>
      <c r="P15909" s="369"/>
      <c r="S15909" s="369"/>
      <c r="V15909" s="358"/>
    </row>
    <row r="15910" spans="8:22">
      <c r="H15910" s="369"/>
      <c r="M15910" s="368"/>
      <c r="P15910" s="369"/>
      <c r="S15910" s="369"/>
      <c r="V15910" s="358"/>
    </row>
    <row r="15911" spans="8:22">
      <c r="H15911" s="369"/>
      <c r="M15911" s="368"/>
      <c r="P15911" s="369"/>
      <c r="S15911" s="369"/>
      <c r="V15911" s="358"/>
    </row>
    <row r="15912" spans="8:22">
      <c r="H15912" s="369"/>
      <c r="M15912" s="368"/>
      <c r="P15912" s="369"/>
      <c r="S15912" s="369"/>
      <c r="V15912" s="358"/>
    </row>
    <row r="15913" spans="8:22">
      <c r="H15913" s="369"/>
      <c r="M15913" s="368"/>
      <c r="P15913" s="369"/>
      <c r="S15913" s="369"/>
      <c r="V15913" s="358"/>
    </row>
    <row r="15914" spans="8:22">
      <c r="H15914" s="369"/>
      <c r="M15914" s="368"/>
      <c r="P15914" s="369"/>
      <c r="S15914" s="369"/>
      <c r="V15914" s="358"/>
    </row>
    <row r="15915" spans="8:22">
      <c r="H15915" s="369"/>
      <c r="M15915" s="368"/>
      <c r="P15915" s="369"/>
      <c r="S15915" s="369"/>
      <c r="V15915" s="358"/>
    </row>
    <row r="15916" spans="8:22">
      <c r="H15916" s="369"/>
      <c r="M15916" s="368"/>
      <c r="P15916" s="369"/>
      <c r="S15916" s="369"/>
      <c r="V15916" s="358"/>
    </row>
    <row r="15917" spans="8:22">
      <c r="H15917" s="369"/>
      <c r="M15917" s="368"/>
      <c r="P15917" s="369"/>
      <c r="S15917" s="369"/>
      <c r="V15917" s="358"/>
    </row>
    <row r="15918" spans="8:22">
      <c r="H15918" s="369"/>
      <c r="M15918" s="368"/>
      <c r="P15918" s="369"/>
      <c r="S15918" s="369"/>
      <c r="V15918" s="358"/>
    </row>
    <row r="15919" spans="8:22">
      <c r="H15919" s="369"/>
      <c r="M15919" s="368"/>
      <c r="P15919" s="369"/>
      <c r="S15919" s="369"/>
      <c r="V15919" s="358"/>
    </row>
    <row r="15920" spans="8:22">
      <c r="H15920" s="369"/>
      <c r="M15920" s="368"/>
      <c r="P15920" s="369"/>
      <c r="S15920" s="369"/>
      <c r="V15920" s="358"/>
    </row>
    <row r="15921" spans="8:22">
      <c r="H15921" s="369"/>
      <c r="M15921" s="368"/>
      <c r="P15921" s="369"/>
      <c r="S15921" s="369"/>
      <c r="V15921" s="358"/>
    </row>
    <row r="15922" spans="8:22">
      <c r="H15922" s="369"/>
      <c r="M15922" s="368"/>
      <c r="P15922" s="369"/>
      <c r="S15922" s="369"/>
      <c r="V15922" s="358"/>
    </row>
    <row r="15923" spans="8:22">
      <c r="H15923" s="369"/>
      <c r="M15923" s="368"/>
      <c r="P15923" s="369"/>
      <c r="S15923" s="369"/>
      <c r="V15923" s="358"/>
    </row>
    <row r="15924" spans="8:22">
      <c r="H15924" s="369"/>
      <c r="M15924" s="368"/>
      <c r="P15924" s="369"/>
      <c r="S15924" s="369"/>
      <c r="V15924" s="358"/>
    </row>
    <row r="15925" spans="8:22">
      <c r="H15925" s="369"/>
      <c r="M15925" s="368"/>
      <c r="P15925" s="369"/>
      <c r="S15925" s="369"/>
      <c r="V15925" s="358"/>
    </row>
    <row r="15926" spans="8:22">
      <c r="H15926" s="369"/>
      <c r="M15926" s="368"/>
      <c r="P15926" s="369"/>
      <c r="S15926" s="369"/>
      <c r="V15926" s="358"/>
    </row>
    <row r="15927" spans="8:22">
      <c r="H15927" s="369"/>
      <c r="M15927" s="368"/>
      <c r="P15927" s="369"/>
      <c r="S15927" s="369"/>
      <c r="V15927" s="358"/>
    </row>
    <row r="15928" spans="8:22">
      <c r="H15928" s="369"/>
      <c r="M15928" s="368"/>
      <c r="P15928" s="369"/>
      <c r="S15928" s="369"/>
      <c r="V15928" s="358"/>
    </row>
    <row r="15929" spans="8:22">
      <c r="H15929" s="369"/>
      <c r="M15929" s="368"/>
      <c r="P15929" s="369"/>
      <c r="S15929" s="369"/>
      <c r="V15929" s="358"/>
    </row>
    <row r="15930" spans="8:22">
      <c r="H15930" s="369"/>
      <c r="M15930" s="368"/>
      <c r="P15930" s="369"/>
      <c r="S15930" s="369"/>
      <c r="V15930" s="358"/>
    </row>
    <row r="15931" spans="8:22">
      <c r="H15931" s="369"/>
      <c r="M15931" s="368"/>
      <c r="P15931" s="369"/>
      <c r="S15931" s="369"/>
      <c r="V15931" s="358"/>
    </row>
    <row r="15932" spans="8:22">
      <c r="H15932" s="369"/>
      <c r="M15932" s="368"/>
      <c r="P15932" s="369"/>
      <c r="S15932" s="369"/>
      <c r="V15932" s="358"/>
    </row>
    <row r="15933" spans="8:22">
      <c r="H15933" s="369"/>
      <c r="M15933" s="368"/>
      <c r="P15933" s="369"/>
      <c r="S15933" s="369"/>
      <c r="V15933" s="358"/>
    </row>
    <row r="15934" spans="8:22">
      <c r="H15934" s="369"/>
      <c r="M15934" s="368"/>
      <c r="P15934" s="369"/>
      <c r="S15934" s="369"/>
      <c r="V15934" s="358"/>
    </row>
    <row r="15935" spans="8:22">
      <c r="H15935" s="369"/>
      <c r="M15935" s="368"/>
      <c r="P15935" s="369"/>
      <c r="S15935" s="369"/>
      <c r="V15935" s="358"/>
    </row>
    <row r="15936" spans="8:22">
      <c r="H15936" s="369"/>
      <c r="M15936" s="368"/>
      <c r="P15936" s="369"/>
      <c r="S15936" s="369"/>
      <c r="V15936" s="358"/>
    </row>
    <row r="15937" spans="8:22">
      <c r="H15937" s="369"/>
      <c r="M15937" s="368"/>
      <c r="P15937" s="369"/>
      <c r="S15937" s="369"/>
      <c r="V15937" s="358"/>
    </row>
    <row r="15938" spans="8:22">
      <c r="H15938" s="369"/>
      <c r="M15938" s="368"/>
      <c r="P15938" s="369"/>
      <c r="S15938" s="369"/>
      <c r="V15938" s="358"/>
    </row>
    <row r="15939" spans="8:22">
      <c r="H15939" s="369"/>
      <c r="M15939" s="368"/>
      <c r="P15939" s="369"/>
      <c r="S15939" s="369"/>
      <c r="V15939" s="358"/>
    </row>
    <row r="15940" spans="8:22">
      <c r="H15940" s="369"/>
      <c r="M15940" s="368"/>
      <c r="P15940" s="369"/>
      <c r="S15940" s="369"/>
      <c r="V15940" s="358"/>
    </row>
    <row r="15941" spans="8:22">
      <c r="H15941" s="369"/>
      <c r="M15941" s="368"/>
      <c r="P15941" s="369"/>
      <c r="S15941" s="369"/>
      <c r="V15941" s="358"/>
    </row>
    <row r="15942" spans="8:22">
      <c r="H15942" s="369"/>
      <c r="M15942" s="368"/>
      <c r="P15942" s="369"/>
      <c r="S15942" s="369"/>
      <c r="V15942" s="358"/>
    </row>
    <row r="15943" spans="8:22">
      <c r="H15943" s="369"/>
      <c r="M15943" s="368"/>
      <c r="P15943" s="369"/>
      <c r="S15943" s="369"/>
      <c r="V15943" s="358"/>
    </row>
    <row r="15944" spans="8:22">
      <c r="H15944" s="369"/>
      <c r="M15944" s="368"/>
      <c r="P15944" s="369"/>
      <c r="S15944" s="369"/>
      <c r="V15944" s="358"/>
    </row>
    <row r="15945" spans="8:22">
      <c r="H15945" s="369"/>
      <c r="M15945" s="368"/>
      <c r="P15945" s="369"/>
      <c r="S15945" s="369"/>
      <c r="V15945" s="358"/>
    </row>
    <row r="15946" spans="8:22">
      <c r="H15946" s="369"/>
      <c r="M15946" s="368"/>
      <c r="P15946" s="369"/>
      <c r="S15946" s="369"/>
      <c r="V15946" s="358"/>
    </row>
    <row r="15947" spans="8:22">
      <c r="H15947" s="369"/>
      <c r="M15947" s="368"/>
      <c r="P15947" s="369"/>
      <c r="S15947" s="369"/>
      <c r="V15947" s="358"/>
    </row>
    <row r="15948" spans="8:22">
      <c r="H15948" s="369"/>
      <c r="M15948" s="368"/>
      <c r="P15948" s="369"/>
      <c r="S15948" s="369"/>
      <c r="V15948" s="358"/>
    </row>
    <row r="15949" spans="8:22">
      <c r="H15949" s="369"/>
      <c r="M15949" s="368"/>
      <c r="P15949" s="369"/>
      <c r="S15949" s="369"/>
      <c r="V15949" s="358"/>
    </row>
    <row r="15950" spans="8:22">
      <c r="H15950" s="369"/>
      <c r="M15950" s="368"/>
      <c r="P15950" s="369"/>
      <c r="S15950" s="369"/>
      <c r="V15950" s="358"/>
    </row>
    <row r="15951" spans="8:22">
      <c r="H15951" s="369"/>
      <c r="M15951" s="368"/>
      <c r="P15951" s="369"/>
      <c r="S15951" s="369"/>
      <c r="V15951" s="358"/>
    </row>
    <row r="15952" spans="8:22">
      <c r="H15952" s="369"/>
      <c r="M15952" s="368"/>
      <c r="P15952" s="369"/>
      <c r="S15952" s="369"/>
      <c r="V15952" s="358"/>
    </row>
    <row r="15953" spans="8:22">
      <c r="H15953" s="369"/>
      <c r="M15953" s="368"/>
      <c r="P15953" s="369"/>
      <c r="S15953" s="369"/>
      <c r="V15953" s="358"/>
    </row>
    <row r="15954" spans="8:22">
      <c r="H15954" s="369"/>
      <c r="M15954" s="368"/>
      <c r="P15954" s="369"/>
      <c r="S15954" s="369"/>
      <c r="V15954" s="358"/>
    </row>
    <row r="15955" spans="8:22">
      <c r="H15955" s="369"/>
      <c r="M15955" s="368"/>
      <c r="P15955" s="369"/>
      <c r="S15955" s="369"/>
      <c r="V15955" s="358"/>
    </row>
    <row r="15956" spans="8:22">
      <c r="H15956" s="369"/>
      <c r="M15956" s="368"/>
      <c r="P15956" s="369"/>
      <c r="S15956" s="369"/>
      <c r="V15956" s="358"/>
    </row>
    <row r="15957" spans="8:22">
      <c r="H15957" s="369"/>
      <c r="M15957" s="368"/>
      <c r="P15957" s="369"/>
      <c r="S15957" s="369"/>
      <c r="V15957" s="358"/>
    </row>
    <row r="15958" spans="8:22">
      <c r="H15958" s="369"/>
      <c r="M15958" s="368"/>
      <c r="P15958" s="369"/>
      <c r="S15958" s="369"/>
      <c r="V15958" s="358"/>
    </row>
    <row r="15959" spans="8:22">
      <c r="H15959" s="369"/>
      <c r="M15959" s="368"/>
      <c r="P15959" s="369"/>
      <c r="S15959" s="369"/>
      <c r="V15959" s="358"/>
    </row>
    <row r="15960" spans="8:22">
      <c r="H15960" s="369"/>
      <c r="M15960" s="368"/>
      <c r="P15960" s="369"/>
      <c r="S15960" s="369"/>
      <c r="V15960" s="358"/>
    </row>
    <row r="15961" spans="8:22">
      <c r="H15961" s="369"/>
      <c r="M15961" s="368"/>
      <c r="P15961" s="369"/>
      <c r="S15961" s="369"/>
      <c r="V15961" s="358"/>
    </row>
    <row r="15962" spans="8:22">
      <c r="H15962" s="369"/>
      <c r="M15962" s="368"/>
      <c r="P15962" s="369"/>
      <c r="S15962" s="369"/>
      <c r="V15962" s="358"/>
    </row>
    <row r="15963" spans="8:22">
      <c r="H15963" s="369"/>
      <c r="M15963" s="368"/>
      <c r="P15963" s="369"/>
      <c r="S15963" s="369"/>
      <c r="V15963" s="358"/>
    </row>
    <row r="15964" spans="8:22">
      <c r="H15964" s="369"/>
      <c r="M15964" s="368"/>
      <c r="P15964" s="369"/>
      <c r="S15964" s="369"/>
      <c r="V15964" s="358"/>
    </row>
    <row r="15965" spans="8:22">
      <c r="H15965" s="369"/>
      <c r="M15965" s="368"/>
      <c r="P15965" s="369"/>
      <c r="S15965" s="369"/>
      <c r="V15965" s="358"/>
    </row>
    <row r="15966" spans="8:22">
      <c r="H15966" s="369"/>
      <c r="M15966" s="368"/>
      <c r="P15966" s="369"/>
      <c r="S15966" s="369"/>
      <c r="V15966" s="358"/>
    </row>
    <row r="15967" spans="8:22">
      <c r="H15967" s="369"/>
      <c r="M15967" s="368"/>
      <c r="P15967" s="369"/>
      <c r="S15967" s="369"/>
      <c r="V15967" s="358"/>
    </row>
    <row r="15968" spans="8:22">
      <c r="H15968" s="369"/>
      <c r="M15968" s="368"/>
      <c r="P15968" s="369"/>
      <c r="S15968" s="369"/>
      <c r="V15968" s="358"/>
    </row>
    <row r="15969" spans="8:22">
      <c r="H15969" s="369"/>
      <c r="M15969" s="368"/>
      <c r="P15969" s="369"/>
      <c r="S15969" s="369"/>
      <c r="V15969" s="358"/>
    </row>
    <row r="15970" spans="8:22">
      <c r="H15970" s="369"/>
      <c r="M15970" s="368"/>
      <c r="P15970" s="369"/>
      <c r="S15970" s="369"/>
      <c r="V15970" s="358"/>
    </row>
    <row r="15971" spans="8:22">
      <c r="H15971" s="369"/>
      <c r="M15971" s="368"/>
      <c r="P15971" s="369"/>
      <c r="S15971" s="369"/>
      <c r="V15971" s="358"/>
    </row>
    <row r="15972" spans="8:22">
      <c r="H15972" s="369"/>
      <c r="M15972" s="368"/>
      <c r="P15972" s="369"/>
      <c r="S15972" s="369"/>
      <c r="V15972" s="358"/>
    </row>
    <row r="15973" spans="8:22">
      <c r="H15973" s="369"/>
      <c r="M15973" s="368"/>
      <c r="P15973" s="369"/>
      <c r="S15973" s="369"/>
      <c r="V15973" s="358"/>
    </row>
    <row r="15974" spans="8:22">
      <c r="H15974" s="369"/>
      <c r="M15974" s="368"/>
      <c r="P15974" s="369"/>
      <c r="S15974" s="369"/>
      <c r="V15974" s="358"/>
    </row>
    <row r="15975" spans="8:22">
      <c r="H15975" s="369"/>
      <c r="M15975" s="368"/>
      <c r="P15975" s="369"/>
      <c r="S15975" s="369"/>
      <c r="V15975" s="358"/>
    </row>
    <row r="15976" spans="8:22">
      <c r="H15976" s="369"/>
      <c r="M15976" s="368"/>
      <c r="P15976" s="369"/>
      <c r="S15976" s="369"/>
      <c r="V15976" s="358"/>
    </row>
    <row r="15977" spans="8:22">
      <c r="H15977" s="369"/>
      <c r="M15977" s="368"/>
      <c r="P15977" s="369"/>
      <c r="S15977" s="369"/>
      <c r="V15977" s="358"/>
    </row>
    <row r="15978" spans="8:22">
      <c r="H15978" s="369"/>
      <c r="M15978" s="368"/>
      <c r="P15978" s="369"/>
      <c r="S15978" s="369"/>
      <c r="V15978" s="358"/>
    </row>
    <row r="15979" spans="8:22">
      <c r="H15979" s="369"/>
      <c r="M15979" s="368"/>
      <c r="P15979" s="369"/>
      <c r="S15979" s="369"/>
      <c r="V15979" s="358"/>
    </row>
    <row r="15980" spans="8:22">
      <c r="H15980" s="369"/>
      <c r="M15980" s="368"/>
      <c r="P15980" s="369"/>
      <c r="S15980" s="369"/>
      <c r="V15980" s="358"/>
    </row>
    <row r="15981" spans="8:22">
      <c r="H15981" s="369"/>
      <c r="M15981" s="368"/>
      <c r="P15981" s="369"/>
      <c r="S15981" s="369"/>
      <c r="V15981" s="358"/>
    </row>
    <row r="15982" spans="8:22">
      <c r="H15982" s="369"/>
      <c r="M15982" s="368"/>
      <c r="P15982" s="369"/>
      <c r="S15982" s="369"/>
      <c r="V15982" s="358"/>
    </row>
    <row r="15983" spans="8:22">
      <c r="H15983" s="369"/>
      <c r="M15983" s="368"/>
      <c r="P15983" s="369"/>
      <c r="S15983" s="369"/>
      <c r="V15983" s="358"/>
    </row>
    <row r="15984" spans="8:22">
      <c r="H15984" s="369"/>
      <c r="M15984" s="368"/>
      <c r="P15984" s="369"/>
      <c r="S15984" s="369"/>
      <c r="V15984" s="358"/>
    </row>
    <row r="15985" spans="8:22">
      <c r="H15985" s="369"/>
      <c r="M15985" s="368"/>
      <c r="P15985" s="369"/>
      <c r="S15985" s="369"/>
      <c r="V15985" s="358"/>
    </row>
    <row r="15986" spans="8:22">
      <c r="H15986" s="369"/>
      <c r="M15986" s="368"/>
      <c r="P15986" s="369"/>
      <c r="S15986" s="369"/>
      <c r="V15986" s="358"/>
    </row>
    <row r="15987" spans="8:22">
      <c r="H15987" s="369"/>
      <c r="M15987" s="368"/>
      <c r="P15987" s="369"/>
      <c r="S15987" s="369"/>
      <c r="V15987" s="358"/>
    </row>
    <row r="15988" spans="8:22">
      <c r="H15988" s="369"/>
      <c r="M15988" s="368"/>
      <c r="P15988" s="369"/>
      <c r="S15988" s="369"/>
      <c r="V15988" s="358"/>
    </row>
    <row r="15989" spans="8:22">
      <c r="H15989" s="369"/>
      <c r="M15989" s="368"/>
      <c r="P15989" s="369"/>
      <c r="S15989" s="369"/>
      <c r="V15989" s="358"/>
    </row>
    <row r="15990" spans="8:22">
      <c r="H15990" s="369"/>
      <c r="M15990" s="368"/>
      <c r="P15990" s="369"/>
      <c r="S15990" s="369"/>
      <c r="V15990" s="358"/>
    </row>
    <row r="15991" spans="8:22">
      <c r="H15991" s="369"/>
      <c r="M15991" s="368"/>
      <c r="P15991" s="369"/>
      <c r="S15991" s="369"/>
      <c r="V15991" s="358"/>
    </row>
    <row r="15992" spans="8:22">
      <c r="H15992" s="369"/>
      <c r="M15992" s="368"/>
      <c r="P15992" s="369"/>
      <c r="S15992" s="369"/>
      <c r="V15992" s="358"/>
    </row>
    <row r="15993" spans="8:22">
      <c r="H15993" s="369"/>
      <c r="M15993" s="368"/>
      <c r="P15993" s="369"/>
      <c r="S15993" s="369"/>
      <c r="V15993" s="358"/>
    </row>
    <row r="15994" spans="8:22">
      <c r="H15994" s="369"/>
      <c r="M15994" s="368"/>
      <c r="P15994" s="369"/>
      <c r="S15994" s="369"/>
      <c r="V15994" s="358"/>
    </row>
    <row r="15995" spans="8:22">
      <c r="H15995" s="369"/>
      <c r="M15995" s="368"/>
      <c r="P15995" s="369"/>
      <c r="S15995" s="369"/>
      <c r="V15995" s="358"/>
    </row>
    <row r="15996" spans="8:22">
      <c r="H15996" s="369"/>
      <c r="M15996" s="368"/>
      <c r="P15996" s="369"/>
      <c r="S15996" s="369"/>
      <c r="V15996" s="358"/>
    </row>
    <row r="15997" spans="8:22">
      <c r="H15997" s="369"/>
      <c r="M15997" s="368"/>
      <c r="P15997" s="369"/>
      <c r="S15997" s="369"/>
      <c r="V15997" s="358"/>
    </row>
    <row r="15998" spans="8:22">
      <c r="H15998" s="369"/>
      <c r="M15998" s="368"/>
      <c r="P15998" s="369"/>
      <c r="S15998" s="369"/>
      <c r="V15998" s="358"/>
    </row>
    <row r="15999" spans="8:22">
      <c r="H15999" s="369"/>
      <c r="M15999" s="368"/>
      <c r="P15999" s="369"/>
      <c r="S15999" s="369"/>
      <c r="V15999" s="358"/>
    </row>
    <row r="16000" spans="8:22">
      <c r="H16000" s="369"/>
      <c r="M16000" s="368"/>
      <c r="P16000" s="369"/>
      <c r="S16000" s="369"/>
      <c r="V16000" s="358"/>
    </row>
    <row r="16001" spans="8:22">
      <c r="H16001" s="369"/>
      <c r="M16001" s="368"/>
      <c r="P16001" s="369"/>
      <c r="S16001" s="369"/>
      <c r="V16001" s="358"/>
    </row>
    <row r="16002" spans="8:22">
      <c r="H16002" s="369"/>
      <c r="M16002" s="368"/>
      <c r="P16002" s="369"/>
      <c r="S16002" s="369"/>
      <c r="V16002" s="358"/>
    </row>
    <row r="16003" spans="8:22">
      <c r="H16003" s="369"/>
      <c r="M16003" s="368"/>
      <c r="P16003" s="369"/>
      <c r="S16003" s="369"/>
      <c r="V16003" s="358"/>
    </row>
    <row r="16004" spans="8:22">
      <c r="H16004" s="369"/>
      <c r="M16004" s="368"/>
      <c r="P16004" s="369"/>
      <c r="S16004" s="369"/>
      <c r="V16004" s="358"/>
    </row>
    <row r="16005" spans="8:22">
      <c r="H16005" s="369"/>
      <c r="M16005" s="368"/>
      <c r="P16005" s="369"/>
      <c r="S16005" s="369"/>
      <c r="V16005" s="358"/>
    </row>
    <row r="16006" spans="8:22">
      <c r="H16006" s="369"/>
      <c r="M16006" s="368"/>
      <c r="P16006" s="369"/>
      <c r="S16006" s="369"/>
      <c r="V16006" s="358"/>
    </row>
    <row r="16007" spans="8:22">
      <c r="H16007" s="369"/>
      <c r="M16007" s="368"/>
      <c r="P16007" s="369"/>
      <c r="S16007" s="369"/>
      <c r="V16007" s="358"/>
    </row>
    <row r="16008" spans="8:22">
      <c r="H16008" s="369"/>
      <c r="M16008" s="368"/>
      <c r="P16008" s="369"/>
      <c r="S16008" s="369"/>
      <c r="V16008" s="358"/>
    </row>
    <row r="16009" spans="8:22">
      <c r="H16009" s="369"/>
      <c r="M16009" s="368"/>
      <c r="P16009" s="369"/>
      <c r="S16009" s="369"/>
      <c r="V16009" s="358"/>
    </row>
    <row r="16010" spans="8:22">
      <c r="H16010" s="369"/>
      <c r="M16010" s="368"/>
      <c r="P16010" s="369"/>
      <c r="S16010" s="369"/>
      <c r="V16010" s="358"/>
    </row>
    <row r="16011" spans="8:22">
      <c r="H16011" s="369"/>
      <c r="M16011" s="368"/>
      <c r="P16011" s="369"/>
      <c r="S16011" s="369"/>
      <c r="V16011" s="358"/>
    </row>
    <row r="16012" spans="8:22">
      <c r="H16012" s="369"/>
      <c r="M16012" s="368"/>
      <c r="P16012" s="369"/>
      <c r="S16012" s="369"/>
      <c r="V16012" s="358"/>
    </row>
    <row r="16013" spans="8:22">
      <c r="H16013" s="369"/>
      <c r="M16013" s="368"/>
      <c r="P16013" s="369"/>
      <c r="S16013" s="369"/>
      <c r="V16013" s="358"/>
    </row>
    <row r="16014" spans="8:22">
      <c r="H16014" s="369"/>
      <c r="M16014" s="368"/>
      <c r="P16014" s="369"/>
      <c r="S16014" s="369"/>
      <c r="V16014" s="358"/>
    </row>
    <row r="16015" spans="8:22">
      <c r="H16015" s="369"/>
      <c r="M16015" s="368"/>
      <c r="P16015" s="369"/>
      <c r="S16015" s="369"/>
      <c r="V16015" s="358"/>
    </row>
    <row r="16016" spans="8:22">
      <c r="H16016" s="369"/>
      <c r="M16016" s="368"/>
      <c r="P16016" s="369"/>
      <c r="S16016" s="369"/>
      <c r="V16016" s="358"/>
    </row>
    <row r="16017" spans="8:22">
      <c r="H16017" s="369"/>
      <c r="M16017" s="368"/>
      <c r="P16017" s="369"/>
      <c r="S16017" s="369"/>
      <c r="V16017" s="358"/>
    </row>
    <row r="16018" spans="8:22">
      <c r="H16018" s="369"/>
      <c r="M16018" s="368"/>
      <c r="P16018" s="369"/>
      <c r="S16018" s="369"/>
      <c r="V16018" s="358"/>
    </row>
    <row r="16019" spans="8:22">
      <c r="H16019" s="369"/>
      <c r="M16019" s="368"/>
      <c r="P16019" s="369"/>
      <c r="S16019" s="369"/>
      <c r="V16019" s="358"/>
    </row>
    <row r="16020" spans="8:22">
      <c r="H16020" s="369"/>
      <c r="M16020" s="368"/>
      <c r="P16020" s="369"/>
      <c r="S16020" s="369"/>
      <c r="V16020" s="358"/>
    </row>
    <row r="16021" spans="8:22">
      <c r="H16021" s="369"/>
      <c r="M16021" s="368"/>
      <c r="P16021" s="369"/>
      <c r="S16021" s="369"/>
      <c r="V16021" s="358"/>
    </row>
    <row r="16022" spans="8:22">
      <c r="H16022" s="369"/>
      <c r="M16022" s="368"/>
      <c r="P16022" s="369"/>
      <c r="S16022" s="369"/>
      <c r="V16022" s="358"/>
    </row>
    <row r="16023" spans="8:22">
      <c r="H16023" s="369"/>
      <c r="M16023" s="368"/>
      <c r="P16023" s="369"/>
      <c r="S16023" s="369"/>
      <c r="V16023" s="358"/>
    </row>
    <row r="16024" spans="8:22">
      <c r="H16024" s="369"/>
      <c r="M16024" s="368"/>
      <c r="P16024" s="369"/>
      <c r="S16024" s="369"/>
      <c r="V16024" s="358"/>
    </row>
    <row r="16025" spans="8:22">
      <c r="H16025" s="369"/>
      <c r="M16025" s="368"/>
      <c r="P16025" s="369"/>
      <c r="S16025" s="369"/>
      <c r="V16025" s="358"/>
    </row>
    <row r="16026" spans="8:22">
      <c r="H16026" s="369"/>
      <c r="M16026" s="368"/>
      <c r="P16026" s="369"/>
      <c r="S16026" s="369"/>
      <c r="V16026" s="358"/>
    </row>
    <row r="16027" spans="8:22">
      <c r="H16027" s="369"/>
      <c r="M16027" s="368"/>
      <c r="P16027" s="369"/>
      <c r="S16027" s="369"/>
      <c r="V16027" s="358"/>
    </row>
    <row r="16028" spans="8:22">
      <c r="H16028" s="369"/>
      <c r="M16028" s="368"/>
      <c r="P16028" s="369"/>
      <c r="S16028" s="369"/>
      <c r="V16028" s="358"/>
    </row>
    <row r="16029" spans="8:22">
      <c r="H16029" s="369"/>
      <c r="M16029" s="368"/>
      <c r="P16029" s="369"/>
      <c r="S16029" s="369"/>
      <c r="V16029" s="358"/>
    </row>
    <row r="16030" spans="8:22">
      <c r="H16030" s="369"/>
      <c r="M16030" s="368"/>
      <c r="P16030" s="369"/>
      <c r="S16030" s="369"/>
      <c r="V16030" s="358"/>
    </row>
    <row r="16031" spans="8:22">
      <c r="H16031" s="369"/>
      <c r="M16031" s="368"/>
      <c r="P16031" s="369"/>
      <c r="S16031" s="369"/>
      <c r="V16031" s="358"/>
    </row>
    <row r="16032" spans="8:22">
      <c r="H16032" s="369"/>
      <c r="M16032" s="368"/>
      <c r="P16032" s="369"/>
      <c r="S16032" s="369"/>
      <c r="V16032" s="358"/>
    </row>
    <row r="16033" spans="8:22">
      <c r="H16033" s="369"/>
      <c r="M16033" s="368"/>
      <c r="P16033" s="369"/>
      <c r="S16033" s="369"/>
      <c r="V16033" s="358"/>
    </row>
    <row r="16034" spans="8:22">
      <c r="H16034" s="369"/>
      <c r="M16034" s="368"/>
      <c r="P16034" s="369"/>
      <c r="S16034" s="369"/>
      <c r="V16034" s="358"/>
    </row>
    <row r="16035" spans="8:22">
      <c r="H16035" s="369"/>
      <c r="M16035" s="368"/>
      <c r="P16035" s="369"/>
      <c r="S16035" s="369"/>
      <c r="V16035" s="358"/>
    </row>
    <row r="16036" spans="8:22">
      <c r="H16036" s="369"/>
      <c r="M16036" s="368"/>
      <c r="P16036" s="369"/>
      <c r="S16036" s="369"/>
      <c r="V16036" s="358"/>
    </row>
    <row r="16037" spans="8:22">
      <c r="H16037" s="369"/>
      <c r="M16037" s="368"/>
      <c r="P16037" s="369"/>
      <c r="S16037" s="369"/>
      <c r="V16037" s="358"/>
    </row>
    <row r="16038" spans="8:22">
      <c r="H16038" s="369"/>
      <c r="M16038" s="368"/>
      <c r="P16038" s="369"/>
      <c r="S16038" s="369"/>
      <c r="V16038" s="358"/>
    </row>
    <row r="16039" spans="8:22">
      <c r="H16039" s="369"/>
      <c r="M16039" s="368"/>
      <c r="P16039" s="369"/>
      <c r="S16039" s="369"/>
      <c r="V16039" s="358"/>
    </row>
    <row r="16040" spans="8:22">
      <c r="H16040" s="369"/>
      <c r="M16040" s="368"/>
      <c r="P16040" s="369"/>
      <c r="S16040" s="369"/>
      <c r="V16040" s="358"/>
    </row>
    <row r="16041" spans="8:22">
      <c r="H16041" s="369"/>
      <c r="M16041" s="368"/>
      <c r="P16041" s="369"/>
      <c r="S16041" s="369"/>
      <c r="V16041" s="358"/>
    </row>
    <row r="16042" spans="8:22">
      <c r="H16042" s="369"/>
      <c r="M16042" s="368"/>
      <c r="P16042" s="369"/>
      <c r="S16042" s="369"/>
      <c r="V16042" s="358"/>
    </row>
    <row r="16043" spans="8:22">
      <c r="H16043" s="369"/>
      <c r="M16043" s="368"/>
      <c r="P16043" s="369"/>
      <c r="S16043" s="369"/>
      <c r="V16043" s="358"/>
    </row>
    <row r="16044" spans="8:22">
      <c r="H16044" s="369"/>
      <c r="M16044" s="368"/>
      <c r="P16044" s="369"/>
      <c r="S16044" s="369"/>
      <c r="V16044" s="358"/>
    </row>
    <row r="16045" spans="8:22">
      <c r="H16045" s="369"/>
      <c r="M16045" s="368"/>
      <c r="P16045" s="369"/>
      <c r="S16045" s="369"/>
      <c r="V16045" s="358"/>
    </row>
    <row r="16046" spans="8:22">
      <c r="H16046" s="369"/>
      <c r="M16046" s="368"/>
      <c r="P16046" s="369"/>
      <c r="S16046" s="369"/>
      <c r="V16046" s="358"/>
    </row>
    <row r="16047" spans="8:22">
      <c r="H16047" s="369"/>
      <c r="M16047" s="368"/>
      <c r="P16047" s="369"/>
      <c r="S16047" s="369"/>
      <c r="V16047" s="358"/>
    </row>
    <row r="16048" spans="8:22">
      <c r="H16048" s="369"/>
      <c r="M16048" s="368"/>
      <c r="P16048" s="369"/>
      <c r="S16048" s="369"/>
      <c r="V16048" s="358"/>
    </row>
    <row r="16049" spans="8:22">
      <c r="H16049" s="369"/>
      <c r="M16049" s="368"/>
      <c r="P16049" s="369"/>
      <c r="S16049" s="369"/>
      <c r="V16049" s="358"/>
    </row>
    <row r="16050" spans="8:22">
      <c r="H16050" s="369"/>
      <c r="M16050" s="368"/>
      <c r="P16050" s="369"/>
      <c r="S16050" s="369"/>
      <c r="V16050" s="358"/>
    </row>
    <row r="16051" spans="8:22">
      <c r="H16051" s="369"/>
      <c r="M16051" s="368"/>
      <c r="P16051" s="369"/>
      <c r="S16051" s="369"/>
      <c r="V16051" s="358"/>
    </row>
    <row r="16052" spans="8:22">
      <c r="H16052" s="369"/>
      <c r="M16052" s="368"/>
      <c r="P16052" s="369"/>
      <c r="S16052" s="369"/>
      <c r="V16052" s="358"/>
    </row>
    <row r="16053" spans="8:22">
      <c r="H16053" s="369"/>
      <c r="M16053" s="368"/>
      <c r="P16053" s="369"/>
      <c r="S16053" s="369"/>
      <c r="V16053" s="358"/>
    </row>
    <row r="16054" spans="8:22">
      <c r="H16054" s="369"/>
      <c r="M16054" s="368"/>
      <c r="P16054" s="369"/>
      <c r="S16054" s="369"/>
      <c r="V16054" s="358"/>
    </row>
    <row r="16055" spans="8:22">
      <c r="H16055" s="369"/>
      <c r="M16055" s="368"/>
      <c r="P16055" s="369"/>
      <c r="S16055" s="369"/>
      <c r="V16055" s="358"/>
    </row>
    <row r="16056" spans="8:22">
      <c r="H16056" s="369"/>
      <c r="M16056" s="368"/>
      <c r="P16056" s="369"/>
      <c r="S16056" s="369"/>
      <c r="V16056" s="358"/>
    </row>
    <row r="16057" spans="8:22">
      <c r="H16057" s="369"/>
      <c r="M16057" s="368"/>
      <c r="P16057" s="369"/>
      <c r="S16057" s="369"/>
      <c r="V16057" s="358"/>
    </row>
    <row r="16058" spans="8:22">
      <c r="H16058" s="369"/>
      <c r="M16058" s="368"/>
      <c r="P16058" s="369"/>
      <c r="S16058" s="369"/>
      <c r="V16058" s="358"/>
    </row>
    <row r="16059" spans="8:22">
      <c r="H16059" s="369"/>
      <c r="M16059" s="368"/>
      <c r="P16059" s="369"/>
      <c r="S16059" s="369"/>
      <c r="V16059" s="358"/>
    </row>
    <row r="16060" spans="8:22">
      <c r="H16060" s="369"/>
      <c r="M16060" s="368"/>
      <c r="P16060" s="369"/>
      <c r="S16060" s="369"/>
      <c r="V16060" s="358"/>
    </row>
    <row r="16061" spans="8:22">
      <c r="H16061" s="369"/>
      <c r="M16061" s="368"/>
      <c r="P16061" s="369"/>
      <c r="S16061" s="369"/>
      <c r="V16061" s="358"/>
    </row>
    <row r="16062" spans="8:22">
      <c r="H16062" s="369"/>
      <c r="M16062" s="368"/>
      <c r="P16062" s="369"/>
      <c r="S16062" s="369"/>
      <c r="V16062" s="358"/>
    </row>
    <row r="16063" spans="8:22">
      <c r="H16063" s="369"/>
      <c r="M16063" s="368"/>
      <c r="P16063" s="369"/>
      <c r="S16063" s="369"/>
      <c r="V16063" s="358"/>
    </row>
    <row r="16064" spans="8:22">
      <c r="H16064" s="369"/>
      <c r="M16064" s="368"/>
      <c r="P16064" s="369"/>
      <c r="S16064" s="369"/>
      <c r="V16064" s="358"/>
    </row>
    <row r="16065" spans="8:22">
      <c r="H16065" s="369"/>
      <c r="M16065" s="368"/>
      <c r="P16065" s="369"/>
      <c r="S16065" s="369"/>
      <c r="V16065" s="358"/>
    </row>
    <row r="16066" spans="8:22">
      <c r="H16066" s="369"/>
      <c r="M16066" s="368"/>
      <c r="P16066" s="369"/>
      <c r="S16066" s="369"/>
      <c r="V16066" s="358"/>
    </row>
    <row r="16067" spans="8:22">
      <c r="H16067" s="369"/>
      <c r="M16067" s="368"/>
      <c r="P16067" s="369"/>
      <c r="S16067" s="369"/>
      <c r="V16067" s="358"/>
    </row>
    <row r="16068" spans="8:22">
      <c r="H16068" s="369"/>
      <c r="M16068" s="368"/>
      <c r="P16068" s="369"/>
      <c r="S16068" s="369"/>
      <c r="V16068" s="358"/>
    </row>
    <row r="16069" spans="8:22">
      <c r="H16069" s="369"/>
      <c r="M16069" s="368"/>
      <c r="P16069" s="369"/>
      <c r="S16069" s="369"/>
      <c r="V16069" s="358"/>
    </row>
    <row r="16070" spans="8:22">
      <c r="H16070" s="369"/>
      <c r="M16070" s="368"/>
      <c r="P16070" s="369"/>
      <c r="S16070" s="369"/>
      <c r="V16070" s="358"/>
    </row>
    <row r="16071" spans="8:22">
      <c r="H16071" s="369"/>
      <c r="M16071" s="368"/>
      <c r="P16071" s="369"/>
      <c r="S16071" s="369"/>
      <c r="V16071" s="358"/>
    </row>
    <row r="16072" spans="8:22">
      <c r="H16072" s="369"/>
      <c r="M16072" s="368"/>
      <c r="P16072" s="369"/>
      <c r="S16072" s="369"/>
      <c r="V16072" s="358"/>
    </row>
    <row r="16073" spans="8:22">
      <c r="H16073" s="369"/>
      <c r="M16073" s="368"/>
      <c r="P16073" s="369"/>
      <c r="S16073" s="369"/>
      <c r="V16073" s="358"/>
    </row>
    <row r="16074" spans="8:22">
      <c r="H16074" s="369"/>
      <c r="M16074" s="368"/>
      <c r="P16074" s="369"/>
      <c r="S16074" s="369"/>
      <c r="V16074" s="358"/>
    </row>
    <row r="16075" spans="8:22">
      <c r="H16075" s="369"/>
      <c r="M16075" s="368"/>
      <c r="P16075" s="369"/>
      <c r="S16075" s="369"/>
      <c r="V16075" s="358"/>
    </row>
    <row r="16076" spans="8:22">
      <c r="H16076" s="369"/>
      <c r="M16076" s="368"/>
      <c r="P16076" s="369"/>
      <c r="S16076" s="369"/>
      <c r="V16076" s="358"/>
    </row>
    <row r="16077" spans="8:22">
      <c r="H16077" s="369"/>
      <c r="M16077" s="368"/>
      <c r="P16077" s="369"/>
      <c r="S16077" s="369"/>
      <c r="V16077" s="358"/>
    </row>
    <row r="16078" spans="8:22">
      <c r="H16078" s="369"/>
      <c r="M16078" s="368"/>
      <c r="P16078" s="369"/>
      <c r="S16078" s="369"/>
      <c r="V16078" s="358"/>
    </row>
    <row r="16079" spans="8:22">
      <c r="H16079" s="369"/>
      <c r="M16079" s="368"/>
      <c r="P16079" s="369"/>
      <c r="S16079" s="369"/>
      <c r="V16079" s="358"/>
    </row>
    <row r="16080" spans="8:22">
      <c r="H16080" s="369"/>
      <c r="M16080" s="368"/>
      <c r="P16080" s="369"/>
      <c r="S16080" s="369"/>
      <c r="V16080" s="358"/>
    </row>
    <row r="16081" spans="8:22">
      <c r="H16081" s="369"/>
      <c r="M16081" s="368"/>
      <c r="P16081" s="369"/>
      <c r="S16081" s="369"/>
      <c r="V16081" s="358"/>
    </row>
    <row r="16082" spans="8:22">
      <c r="H16082" s="369"/>
      <c r="M16082" s="368"/>
      <c r="P16082" s="369"/>
      <c r="S16082" s="369"/>
      <c r="V16082" s="358"/>
    </row>
    <row r="16083" spans="8:22">
      <c r="H16083" s="369"/>
      <c r="M16083" s="368"/>
      <c r="P16083" s="369"/>
      <c r="S16083" s="369"/>
      <c r="V16083" s="358"/>
    </row>
    <row r="16084" spans="8:22">
      <c r="H16084" s="369"/>
      <c r="M16084" s="368"/>
      <c r="P16084" s="369"/>
      <c r="S16084" s="369"/>
      <c r="V16084" s="358"/>
    </row>
    <row r="16085" spans="8:22">
      <c r="H16085" s="369"/>
      <c r="M16085" s="368"/>
      <c r="P16085" s="369"/>
      <c r="S16085" s="369"/>
      <c r="V16085" s="358"/>
    </row>
    <row r="16086" spans="8:22">
      <c r="H16086" s="369"/>
      <c r="M16086" s="368"/>
      <c r="P16086" s="369"/>
      <c r="S16086" s="369"/>
      <c r="V16086" s="358"/>
    </row>
    <row r="16087" spans="8:22">
      <c r="H16087" s="369"/>
      <c r="M16087" s="368"/>
      <c r="P16087" s="369"/>
      <c r="S16087" s="369"/>
      <c r="V16087" s="358"/>
    </row>
    <row r="16088" spans="8:22">
      <c r="H16088" s="369"/>
      <c r="M16088" s="368"/>
      <c r="P16088" s="369"/>
      <c r="S16088" s="369"/>
      <c r="V16088" s="358"/>
    </row>
    <row r="16089" spans="8:22">
      <c r="H16089" s="369"/>
      <c r="M16089" s="368"/>
      <c r="P16089" s="369"/>
      <c r="S16089" s="369"/>
      <c r="V16089" s="358"/>
    </row>
    <row r="16090" spans="8:22">
      <c r="H16090" s="369"/>
      <c r="M16090" s="368"/>
      <c r="P16090" s="369"/>
      <c r="S16090" s="369"/>
      <c r="V16090" s="358"/>
    </row>
    <row r="16091" spans="8:22">
      <c r="H16091" s="369"/>
      <c r="M16091" s="368"/>
      <c r="P16091" s="369"/>
      <c r="S16091" s="369"/>
      <c r="V16091" s="358"/>
    </row>
    <row r="16092" spans="8:22">
      <c r="H16092" s="369"/>
      <c r="M16092" s="368"/>
      <c r="P16092" s="369"/>
      <c r="S16092" s="369"/>
      <c r="V16092" s="358"/>
    </row>
    <row r="16093" spans="8:22">
      <c r="H16093" s="369"/>
      <c r="M16093" s="368"/>
      <c r="P16093" s="369"/>
      <c r="S16093" s="369"/>
      <c r="V16093" s="358"/>
    </row>
    <row r="16094" spans="8:22">
      <c r="H16094" s="369"/>
      <c r="M16094" s="368"/>
      <c r="P16094" s="369"/>
      <c r="S16094" s="369"/>
      <c r="V16094" s="358"/>
    </row>
    <row r="16095" spans="8:22">
      <c r="H16095" s="369"/>
      <c r="M16095" s="368"/>
      <c r="P16095" s="369"/>
      <c r="S16095" s="369"/>
      <c r="V16095" s="358"/>
    </row>
    <row r="16096" spans="8:22">
      <c r="H16096" s="369"/>
      <c r="M16096" s="368"/>
      <c r="P16096" s="369"/>
      <c r="S16096" s="369"/>
      <c r="V16096" s="358"/>
    </row>
    <row r="16097" spans="8:22">
      <c r="H16097" s="369"/>
      <c r="M16097" s="368"/>
      <c r="P16097" s="369"/>
      <c r="S16097" s="369"/>
      <c r="V16097" s="358"/>
    </row>
    <row r="16098" spans="8:22">
      <c r="H16098" s="369"/>
      <c r="M16098" s="368"/>
      <c r="P16098" s="369"/>
      <c r="S16098" s="369"/>
      <c r="V16098" s="358"/>
    </row>
    <row r="16099" spans="8:22">
      <c r="H16099" s="369"/>
      <c r="M16099" s="368"/>
      <c r="P16099" s="369"/>
      <c r="S16099" s="369"/>
      <c r="V16099" s="358"/>
    </row>
    <row r="16100" spans="8:22">
      <c r="H16100" s="369"/>
      <c r="M16100" s="368"/>
      <c r="P16100" s="369"/>
      <c r="S16100" s="369"/>
      <c r="V16100" s="358"/>
    </row>
    <row r="16101" spans="8:22">
      <c r="H16101" s="369"/>
      <c r="M16101" s="368"/>
      <c r="P16101" s="369"/>
      <c r="S16101" s="369"/>
      <c r="V16101" s="358"/>
    </row>
    <row r="16102" spans="8:22">
      <c r="H16102" s="369"/>
      <c r="M16102" s="368"/>
      <c r="P16102" s="369"/>
      <c r="S16102" s="369"/>
      <c r="V16102" s="358"/>
    </row>
    <row r="16103" spans="8:22">
      <c r="H16103" s="369"/>
      <c r="M16103" s="368"/>
      <c r="P16103" s="369"/>
      <c r="S16103" s="369"/>
      <c r="V16103" s="358"/>
    </row>
    <row r="16104" spans="8:22">
      <c r="H16104" s="369"/>
      <c r="M16104" s="368"/>
      <c r="P16104" s="369"/>
      <c r="S16104" s="369"/>
      <c r="V16104" s="358"/>
    </row>
    <row r="16105" spans="8:22">
      <c r="H16105" s="369"/>
      <c r="M16105" s="368"/>
      <c r="P16105" s="369"/>
      <c r="S16105" s="369"/>
      <c r="V16105" s="358"/>
    </row>
    <row r="16106" spans="8:22">
      <c r="H16106" s="369"/>
      <c r="M16106" s="368"/>
      <c r="P16106" s="369"/>
      <c r="S16106" s="369"/>
      <c r="V16106" s="358"/>
    </row>
    <row r="16107" spans="8:22">
      <c r="H16107" s="369"/>
      <c r="M16107" s="368"/>
      <c r="P16107" s="369"/>
      <c r="S16107" s="369"/>
      <c r="V16107" s="358"/>
    </row>
    <row r="16108" spans="8:22">
      <c r="H16108" s="369"/>
      <c r="M16108" s="368"/>
      <c r="P16108" s="369"/>
      <c r="S16108" s="369"/>
      <c r="V16108" s="358"/>
    </row>
    <row r="16109" spans="8:22">
      <c r="H16109" s="369"/>
      <c r="M16109" s="368"/>
      <c r="P16109" s="369"/>
      <c r="S16109" s="369"/>
      <c r="V16109" s="358"/>
    </row>
    <row r="16110" spans="8:22">
      <c r="H16110" s="369"/>
      <c r="M16110" s="368"/>
      <c r="P16110" s="369"/>
      <c r="S16110" s="369"/>
      <c r="V16110" s="358"/>
    </row>
    <row r="16111" spans="8:22">
      <c r="H16111" s="369"/>
      <c r="M16111" s="368"/>
      <c r="P16111" s="369"/>
      <c r="S16111" s="369"/>
      <c r="V16111" s="358"/>
    </row>
    <row r="16112" spans="8:22">
      <c r="H16112" s="369"/>
      <c r="M16112" s="368"/>
      <c r="P16112" s="369"/>
      <c r="S16112" s="369"/>
      <c r="V16112" s="358"/>
    </row>
    <row r="16113" spans="8:22">
      <c r="H16113" s="369"/>
      <c r="M16113" s="368"/>
      <c r="P16113" s="369"/>
      <c r="S16113" s="369"/>
      <c r="V16113" s="358"/>
    </row>
    <row r="16114" spans="8:22">
      <c r="H16114" s="369"/>
      <c r="M16114" s="368"/>
      <c r="P16114" s="369"/>
      <c r="S16114" s="369"/>
      <c r="V16114" s="358"/>
    </row>
    <row r="16115" spans="8:22">
      <c r="H16115" s="369"/>
      <c r="M16115" s="368"/>
      <c r="P16115" s="369"/>
      <c r="S16115" s="369"/>
      <c r="V16115" s="358"/>
    </row>
    <row r="16116" spans="8:22">
      <c r="H16116" s="369"/>
      <c r="M16116" s="368"/>
      <c r="P16116" s="369"/>
      <c r="S16116" s="369"/>
      <c r="V16116" s="358"/>
    </row>
    <row r="16117" spans="8:22">
      <c r="H16117" s="369"/>
      <c r="M16117" s="368"/>
      <c r="P16117" s="369"/>
      <c r="S16117" s="369"/>
      <c r="V16117" s="358"/>
    </row>
    <row r="16118" spans="8:22">
      <c r="H16118" s="369"/>
      <c r="M16118" s="368"/>
      <c r="P16118" s="369"/>
      <c r="S16118" s="369"/>
      <c r="V16118" s="358"/>
    </row>
    <row r="16119" spans="8:22">
      <c r="H16119" s="369"/>
      <c r="M16119" s="368"/>
      <c r="P16119" s="369"/>
      <c r="S16119" s="369"/>
      <c r="V16119" s="358"/>
    </row>
    <row r="16120" spans="8:22">
      <c r="H16120" s="369"/>
      <c r="M16120" s="368"/>
      <c r="P16120" s="369"/>
      <c r="S16120" s="369"/>
      <c r="V16120" s="358"/>
    </row>
    <row r="16121" spans="8:22">
      <c r="H16121" s="369"/>
      <c r="M16121" s="368"/>
      <c r="P16121" s="369"/>
      <c r="S16121" s="369"/>
      <c r="V16121" s="358"/>
    </row>
    <row r="16122" spans="8:22">
      <c r="H16122" s="369"/>
      <c r="M16122" s="368"/>
      <c r="P16122" s="369"/>
      <c r="S16122" s="369"/>
      <c r="V16122" s="358"/>
    </row>
    <row r="16123" spans="8:22">
      <c r="H16123" s="369"/>
      <c r="M16123" s="368"/>
      <c r="P16123" s="369"/>
      <c r="S16123" s="369"/>
      <c r="V16123" s="358"/>
    </row>
    <row r="16124" spans="8:22">
      <c r="H16124" s="369"/>
      <c r="M16124" s="368"/>
      <c r="P16124" s="369"/>
      <c r="S16124" s="369"/>
      <c r="V16124" s="358"/>
    </row>
    <row r="16125" spans="8:22">
      <c r="H16125" s="369"/>
      <c r="M16125" s="368"/>
      <c r="P16125" s="369"/>
      <c r="S16125" s="369"/>
      <c r="V16125" s="358"/>
    </row>
    <row r="16126" spans="8:22">
      <c r="H16126" s="369"/>
      <c r="M16126" s="368"/>
      <c r="P16126" s="369"/>
      <c r="S16126" s="369"/>
      <c r="V16126" s="358"/>
    </row>
    <row r="16127" spans="8:22">
      <c r="H16127" s="369"/>
      <c r="M16127" s="368"/>
      <c r="P16127" s="369"/>
      <c r="S16127" s="369"/>
      <c r="V16127" s="358"/>
    </row>
    <row r="16128" spans="8:22">
      <c r="H16128" s="369"/>
      <c r="M16128" s="368"/>
      <c r="P16128" s="369"/>
      <c r="S16128" s="369"/>
      <c r="V16128" s="358"/>
    </row>
    <row r="16129" spans="8:22">
      <c r="H16129" s="369"/>
      <c r="M16129" s="368"/>
      <c r="P16129" s="369"/>
      <c r="S16129" s="369"/>
      <c r="V16129" s="358"/>
    </row>
    <row r="16130" spans="8:22">
      <c r="H16130" s="369"/>
      <c r="M16130" s="368"/>
      <c r="P16130" s="369"/>
      <c r="S16130" s="369"/>
      <c r="V16130" s="358"/>
    </row>
    <row r="16131" spans="8:22">
      <c r="H16131" s="369"/>
      <c r="M16131" s="368"/>
      <c r="P16131" s="369"/>
      <c r="S16131" s="369"/>
      <c r="V16131" s="358"/>
    </row>
    <row r="16132" spans="8:22">
      <c r="H16132" s="369"/>
      <c r="M16132" s="368"/>
      <c r="P16132" s="369"/>
      <c r="S16132" s="369"/>
      <c r="V16132" s="358"/>
    </row>
    <row r="16133" spans="8:22">
      <c r="H16133" s="369"/>
      <c r="M16133" s="368"/>
      <c r="P16133" s="369"/>
      <c r="S16133" s="369"/>
      <c r="V16133" s="358"/>
    </row>
    <row r="16134" spans="8:22">
      <c r="H16134" s="369"/>
      <c r="M16134" s="368"/>
      <c r="P16134" s="369"/>
      <c r="S16134" s="369"/>
      <c r="V16134" s="358"/>
    </row>
    <row r="16135" spans="8:22">
      <c r="H16135" s="369"/>
      <c r="M16135" s="368"/>
      <c r="P16135" s="369"/>
      <c r="S16135" s="369"/>
      <c r="V16135" s="358"/>
    </row>
    <row r="16136" spans="8:22">
      <c r="H16136" s="369"/>
      <c r="M16136" s="368"/>
      <c r="P16136" s="369"/>
      <c r="S16136" s="369"/>
      <c r="V16136" s="358"/>
    </row>
    <row r="16137" spans="8:22">
      <c r="H16137" s="369"/>
      <c r="M16137" s="368"/>
      <c r="P16137" s="369"/>
      <c r="S16137" s="369"/>
      <c r="V16137" s="358"/>
    </row>
    <row r="16138" spans="8:22">
      <c r="H16138" s="369"/>
      <c r="M16138" s="368"/>
      <c r="P16138" s="369"/>
      <c r="S16138" s="369"/>
      <c r="V16138" s="358"/>
    </row>
    <row r="16139" spans="8:22">
      <c r="H16139" s="369"/>
      <c r="M16139" s="368"/>
      <c r="P16139" s="369"/>
      <c r="S16139" s="369"/>
      <c r="V16139" s="358"/>
    </row>
    <row r="16140" spans="8:22">
      <c r="H16140" s="369"/>
      <c r="M16140" s="368"/>
      <c r="P16140" s="369"/>
      <c r="S16140" s="369"/>
      <c r="V16140" s="358"/>
    </row>
    <row r="16141" spans="8:22">
      <c r="H16141" s="369"/>
      <c r="M16141" s="368"/>
      <c r="P16141" s="369"/>
      <c r="S16141" s="369"/>
      <c r="V16141" s="358"/>
    </row>
    <row r="16142" spans="8:22">
      <c r="H16142" s="369"/>
      <c r="M16142" s="368"/>
      <c r="P16142" s="369"/>
      <c r="S16142" s="369"/>
      <c r="V16142" s="358"/>
    </row>
    <row r="16143" spans="8:22">
      <c r="H16143" s="369"/>
      <c r="M16143" s="368"/>
      <c r="P16143" s="369"/>
      <c r="S16143" s="369"/>
      <c r="V16143" s="358"/>
    </row>
    <row r="16144" spans="8:22">
      <c r="H16144" s="369"/>
      <c r="M16144" s="368"/>
      <c r="P16144" s="369"/>
      <c r="S16144" s="369"/>
      <c r="V16144" s="358"/>
    </row>
    <row r="16145" spans="8:22">
      <c r="H16145" s="369"/>
      <c r="M16145" s="368"/>
      <c r="P16145" s="369"/>
      <c r="S16145" s="369"/>
      <c r="V16145" s="358"/>
    </row>
    <row r="16146" spans="8:22">
      <c r="H16146" s="369"/>
      <c r="M16146" s="368"/>
      <c r="P16146" s="369"/>
      <c r="S16146" s="369"/>
      <c r="V16146" s="358"/>
    </row>
    <row r="16147" spans="8:22">
      <c r="H16147" s="369"/>
      <c r="M16147" s="368"/>
      <c r="P16147" s="369"/>
      <c r="S16147" s="369"/>
      <c r="V16147" s="358"/>
    </row>
    <row r="16148" spans="8:22">
      <c r="H16148" s="369"/>
      <c r="M16148" s="368"/>
      <c r="P16148" s="369"/>
      <c r="S16148" s="369"/>
      <c r="V16148" s="358"/>
    </row>
    <row r="16149" spans="8:22">
      <c r="H16149" s="369"/>
      <c r="M16149" s="368"/>
      <c r="P16149" s="369"/>
      <c r="S16149" s="369"/>
      <c r="V16149" s="358"/>
    </row>
    <row r="16150" spans="8:22">
      <c r="H16150" s="369"/>
      <c r="M16150" s="368"/>
      <c r="P16150" s="369"/>
      <c r="S16150" s="369"/>
      <c r="V16150" s="358"/>
    </row>
    <row r="16151" spans="8:22">
      <c r="H16151" s="369"/>
      <c r="M16151" s="368"/>
      <c r="P16151" s="369"/>
      <c r="S16151" s="369"/>
      <c r="V16151" s="358"/>
    </row>
    <row r="16152" spans="8:22">
      <c r="H16152" s="369"/>
      <c r="M16152" s="368"/>
      <c r="P16152" s="369"/>
      <c r="S16152" s="369"/>
      <c r="V16152" s="358"/>
    </row>
    <row r="16153" spans="8:22">
      <c r="H16153" s="369"/>
      <c r="M16153" s="368"/>
      <c r="P16153" s="369"/>
      <c r="S16153" s="369"/>
      <c r="V16153" s="358"/>
    </row>
    <row r="16154" spans="8:22">
      <c r="H16154" s="369"/>
      <c r="M16154" s="368"/>
      <c r="P16154" s="369"/>
      <c r="S16154" s="369"/>
      <c r="V16154" s="358"/>
    </row>
    <row r="16155" spans="8:22">
      <c r="H16155" s="369"/>
      <c r="M16155" s="368"/>
      <c r="P16155" s="369"/>
      <c r="S16155" s="369"/>
      <c r="V16155" s="358"/>
    </row>
    <row r="16156" spans="8:22">
      <c r="H16156" s="369"/>
      <c r="M16156" s="368"/>
      <c r="P16156" s="369"/>
      <c r="S16156" s="369"/>
      <c r="V16156" s="358"/>
    </row>
    <row r="16157" spans="8:22">
      <c r="H16157" s="369"/>
      <c r="M16157" s="368"/>
      <c r="P16157" s="369"/>
      <c r="S16157" s="369"/>
      <c r="V16157" s="358"/>
    </row>
    <row r="16158" spans="8:22">
      <c r="H16158" s="369"/>
      <c r="M16158" s="368"/>
      <c r="P16158" s="369"/>
      <c r="S16158" s="369"/>
      <c r="V16158" s="358"/>
    </row>
    <row r="16159" spans="8:22">
      <c r="H16159" s="369"/>
      <c r="M16159" s="368"/>
      <c r="P16159" s="369"/>
      <c r="S16159" s="369"/>
      <c r="V16159" s="358"/>
    </row>
    <row r="16160" spans="8:22">
      <c r="H16160" s="369"/>
      <c r="M16160" s="368"/>
      <c r="P16160" s="369"/>
      <c r="S16160" s="369"/>
      <c r="V16160" s="358"/>
    </row>
    <row r="16161" spans="8:22">
      <c r="H16161" s="369"/>
      <c r="M16161" s="368"/>
      <c r="P16161" s="369"/>
      <c r="S16161" s="369"/>
      <c r="V16161" s="358"/>
    </row>
    <row r="16162" spans="8:22">
      <c r="H16162" s="369"/>
      <c r="M16162" s="368"/>
      <c r="P16162" s="369"/>
      <c r="S16162" s="369"/>
      <c r="V16162" s="358"/>
    </row>
    <row r="16163" spans="8:22">
      <c r="H16163" s="369"/>
      <c r="M16163" s="368"/>
      <c r="P16163" s="369"/>
      <c r="S16163" s="369"/>
      <c r="V16163" s="358"/>
    </row>
    <row r="16164" spans="8:22">
      <c r="H16164" s="369"/>
      <c r="M16164" s="368"/>
      <c r="P16164" s="369"/>
      <c r="S16164" s="369"/>
      <c r="V16164" s="358"/>
    </row>
    <row r="16165" spans="8:22">
      <c r="H16165" s="369"/>
      <c r="M16165" s="368"/>
      <c r="P16165" s="369"/>
      <c r="S16165" s="369"/>
      <c r="V16165" s="358"/>
    </row>
    <row r="16166" spans="8:22">
      <c r="H16166" s="369"/>
      <c r="M16166" s="368"/>
      <c r="P16166" s="369"/>
      <c r="S16166" s="369"/>
      <c r="V16166" s="358"/>
    </row>
    <row r="16167" spans="8:22">
      <c r="H16167" s="369"/>
      <c r="M16167" s="368"/>
      <c r="P16167" s="369"/>
      <c r="S16167" s="369"/>
      <c r="V16167" s="358"/>
    </row>
    <row r="16168" spans="8:22">
      <c r="H16168" s="369"/>
      <c r="M16168" s="368"/>
      <c r="P16168" s="369"/>
      <c r="S16168" s="369"/>
      <c r="V16168" s="358"/>
    </row>
    <row r="16169" spans="8:22">
      <c r="H16169" s="369"/>
      <c r="M16169" s="368"/>
      <c r="P16169" s="369"/>
      <c r="S16169" s="369"/>
      <c r="V16169" s="358"/>
    </row>
    <row r="16170" spans="8:22">
      <c r="H16170" s="369"/>
      <c r="M16170" s="368"/>
      <c r="P16170" s="369"/>
      <c r="S16170" s="369"/>
      <c r="V16170" s="358"/>
    </row>
    <row r="16171" spans="8:22">
      <c r="H16171" s="369"/>
      <c r="M16171" s="368"/>
      <c r="P16171" s="369"/>
      <c r="S16171" s="369"/>
      <c r="V16171" s="358"/>
    </row>
    <row r="16172" spans="8:22">
      <c r="H16172" s="369"/>
      <c r="M16172" s="368"/>
      <c r="P16172" s="369"/>
      <c r="S16172" s="369"/>
      <c r="V16172" s="358"/>
    </row>
    <row r="16173" spans="8:22">
      <c r="H16173" s="369"/>
      <c r="M16173" s="368"/>
      <c r="P16173" s="369"/>
      <c r="S16173" s="369"/>
      <c r="V16173" s="358"/>
    </row>
    <row r="16174" spans="8:22">
      <c r="H16174" s="369"/>
      <c r="M16174" s="368"/>
      <c r="P16174" s="369"/>
      <c r="S16174" s="369"/>
      <c r="V16174" s="358"/>
    </row>
    <row r="16175" spans="8:22">
      <c r="H16175" s="369"/>
      <c r="M16175" s="368"/>
      <c r="P16175" s="369"/>
      <c r="S16175" s="369"/>
      <c r="V16175" s="358"/>
    </row>
    <row r="16176" spans="8:22">
      <c r="H16176" s="369"/>
      <c r="M16176" s="368"/>
      <c r="P16176" s="369"/>
      <c r="S16176" s="369"/>
      <c r="V16176" s="358"/>
    </row>
    <row r="16177" spans="8:22">
      <c r="H16177" s="369"/>
      <c r="M16177" s="368"/>
      <c r="P16177" s="369"/>
      <c r="S16177" s="369"/>
      <c r="V16177" s="358"/>
    </row>
    <row r="16178" spans="8:22">
      <c r="H16178" s="369"/>
      <c r="M16178" s="368"/>
      <c r="P16178" s="369"/>
      <c r="S16178" s="369"/>
      <c r="V16178" s="358"/>
    </row>
    <row r="16179" spans="8:22">
      <c r="H16179" s="369"/>
      <c r="M16179" s="368"/>
      <c r="P16179" s="369"/>
      <c r="S16179" s="369"/>
      <c r="V16179" s="358"/>
    </row>
    <row r="16180" spans="8:22">
      <c r="H16180" s="369"/>
      <c r="M16180" s="368"/>
      <c r="P16180" s="369"/>
      <c r="S16180" s="369"/>
      <c r="V16180" s="358"/>
    </row>
    <row r="16181" spans="8:22">
      <c r="H16181" s="369"/>
      <c r="M16181" s="368"/>
      <c r="P16181" s="369"/>
      <c r="S16181" s="369"/>
      <c r="V16181" s="358"/>
    </row>
    <row r="16182" spans="8:22">
      <c r="H16182" s="369"/>
      <c r="M16182" s="368"/>
      <c r="P16182" s="369"/>
      <c r="S16182" s="369"/>
      <c r="V16182" s="358"/>
    </row>
    <row r="16183" spans="8:22">
      <c r="H16183" s="369"/>
      <c r="M16183" s="368"/>
      <c r="P16183" s="369"/>
      <c r="S16183" s="369"/>
      <c r="V16183" s="358"/>
    </row>
    <row r="16184" spans="8:22">
      <c r="H16184" s="369"/>
      <c r="M16184" s="368"/>
      <c r="P16184" s="369"/>
      <c r="S16184" s="369"/>
      <c r="V16184" s="358"/>
    </row>
    <row r="16185" spans="8:22">
      <c r="H16185" s="369"/>
      <c r="M16185" s="368"/>
      <c r="P16185" s="369"/>
      <c r="S16185" s="369"/>
      <c r="V16185" s="358"/>
    </row>
    <row r="16186" spans="8:22">
      <c r="H16186" s="369"/>
      <c r="M16186" s="368"/>
      <c r="P16186" s="369"/>
      <c r="S16186" s="369"/>
      <c r="V16186" s="358"/>
    </row>
    <row r="16187" spans="8:22">
      <c r="H16187" s="369"/>
      <c r="M16187" s="368"/>
      <c r="P16187" s="369"/>
      <c r="S16187" s="369"/>
      <c r="V16187" s="358"/>
    </row>
    <row r="16188" spans="8:22">
      <c r="H16188" s="369"/>
      <c r="M16188" s="368"/>
      <c r="P16188" s="369"/>
      <c r="S16188" s="369"/>
      <c r="V16188" s="358"/>
    </row>
    <row r="16189" spans="8:22">
      <c r="H16189" s="369"/>
      <c r="M16189" s="368"/>
      <c r="P16189" s="369"/>
      <c r="S16189" s="369"/>
      <c r="V16189" s="358"/>
    </row>
    <row r="16190" spans="8:22">
      <c r="H16190" s="369"/>
      <c r="M16190" s="368"/>
      <c r="P16190" s="369"/>
      <c r="S16190" s="369"/>
      <c r="V16190" s="358"/>
    </row>
    <row r="16191" spans="8:22">
      <c r="H16191" s="369"/>
      <c r="M16191" s="368"/>
      <c r="P16191" s="369"/>
      <c r="S16191" s="369"/>
      <c r="V16191" s="358"/>
    </row>
    <row r="16192" spans="8:22">
      <c r="H16192" s="369"/>
      <c r="M16192" s="368"/>
      <c r="P16192" s="369"/>
      <c r="S16192" s="369"/>
      <c r="V16192" s="358"/>
    </row>
    <row r="16193" spans="8:22">
      <c r="H16193" s="369"/>
      <c r="M16193" s="368"/>
      <c r="P16193" s="369"/>
      <c r="S16193" s="369"/>
      <c r="V16193" s="358"/>
    </row>
    <row r="16194" spans="8:22">
      <c r="H16194" s="369"/>
      <c r="M16194" s="368"/>
      <c r="P16194" s="369"/>
      <c r="S16194" s="369"/>
      <c r="V16194" s="358"/>
    </row>
    <row r="16195" spans="8:22">
      <c r="H16195" s="369"/>
      <c r="M16195" s="368"/>
      <c r="P16195" s="369"/>
      <c r="S16195" s="369"/>
      <c r="V16195" s="358"/>
    </row>
    <row r="16196" spans="8:22">
      <c r="H16196" s="369"/>
      <c r="M16196" s="368"/>
      <c r="P16196" s="369"/>
      <c r="S16196" s="369"/>
      <c r="V16196" s="358"/>
    </row>
    <row r="16197" spans="8:22">
      <c r="H16197" s="369"/>
      <c r="M16197" s="368"/>
      <c r="P16197" s="369"/>
      <c r="S16197" s="369"/>
      <c r="V16197" s="358"/>
    </row>
    <row r="16198" spans="8:22">
      <c r="H16198" s="369"/>
      <c r="M16198" s="368"/>
      <c r="P16198" s="369"/>
      <c r="S16198" s="369"/>
      <c r="V16198" s="358"/>
    </row>
    <row r="16199" spans="8:22">
      <c r="H16199" s="369"/>
      <c r="M16199" s="368"/>
      <c r="P16199" s="369"/>
      <c r="S16199" s="369"/>
      <c r="V16199" s="358"/>
    </row>
    <row r="16200" spans="8:22">
      <c r="H16200" s="369"/>
      <c r="M16200" s="368"/>
      <c r="P16200" s="369"/>
      <c r="S16200" s="369"/>
      <c r="V16200" s="358"/>
    </row>
    <row r="16201" spans="8:22">
      <c r="H16201" s="369"/>
      <c r="M16201" s="368"/>
      <c r="P16201" s="369"/>
      <c r="S16201" s="369"/>
      <c r="V16201" s="358"/>
    </row>
    <row r="16202" spans="8:22">
      <c r="H16202" s="369"/>
      <c r="M16202" s="368"/>
      <c r="P16202" s="369"/>
      <c r="S16202" s="369"/>
      <c r="V16202" s="358"/>
    </row>
    <row r="16203" spans="8:22">
      <c r="H16203" s="369"/>
      <c r="M16203" s="368"/>
      <c r="P16203" s="369"/>
      <c r="S16203" s="369"/>
      <c r="V16203" s="358"/>
    </row>
    <row r="16204" spans="8:22">
      <c r="H16204" s="369"/>
      <c r="M16204" s="368"/>
      <c r="P16204" s="369"/>
      <c r="S16204" s="369"/>
      <c r="V16204" s="358"/>
    </row>
    <row r="16205" spans="8:22">
      <c r="H16205" s="369"/>
      <c r="M16205" s="368"/>
      <c r="P16205" s="369"/>
      <c r="S16205" s="369"/>
      <c r="V16205" s="358"/>
    </row>
    <row r="16206" spans="8:22">
      <c r="H16206" s="369"/>
      <c r="M16206" s="368"/>
      <c r="P16206" s="369"/>
      <c r="S16206" s="369"/>
      <c r="V16206" s="358"/>
    </row>
    <row r="16207" spans="8:22">
      <c r="H16207" s="369"/>
      <c r="M16207" s="368"/>
      <c r="P16207" s="369"/>
      <c r="S16207" s="369"/>
      <c r="V16207" s="358"/>
    </row>
    <row r="16208" spans="8:22">
      <c r="H16208" s="369"/>
      <c r="M16208" s="368"/>
      <c r="P16208" s="369"/>
      <c r="S16208" s="369"/>
      <c r="V16208" s="358"/>
    </row>
    <row r="16209" spans="8:22">
      <c r="H16209" s="369"/>
      <c r="M16209" s="368"/>
      <c r="P16209" s="369"/>
      <c r="S16209" s="369"/>
      <c r="V16209" s="358"/>
    </row>
    <row r="16210" spans="8:22">
      <c r="H16210" s="369"/>
      <c r="M16210" s="368"/>
      <c r="P16210" s="369"/>
      <c r="S16210" s="369"/>
      <c r="V16210" s="358"/>
    </row>
    <row r="16211" spans="8:22">
      <c r="H16211" s="369"/>
      <c r="M16211" s="368"/>
      <c r="P16211" s="369"/>
      <c r="S16211" s="369"/>
      <c r="V16211" s="358"/>
    </row>
    <row r="16212" spans="8:22">
      <c r="H16212" s="369"/>
      <c r="M16212" s="368"/>
      <c r="P16212" s="369"/>
      <c r="S16212" s="369"/>
      <c r="V16212" s="358"/>
    </row>
    <row r="16213" spans="8:22">
      <c r="H16213" s="369"/>
      <c r="M16213" s="368"/>
      <c r="P16213" s="369"/>
      <c r="S16213" s="369"/>
      <c r="V16213" s="358"/>
    </row>
    <row r="16214" spans="8:22">
      <c r="H16214" s="369"/>
      <c r="M16214" s="368"/>
      <c r="P16214" s="369"/>
      <c r="S16214" s="369"/>
      <c r="V16214" s="358"/>
    </row>
    <row r="16215" spans="8:22">
      <c r="H16215" s="369"/>
      <c r="M16215" s="368"/>
      <c r="P16215" s="369"/>
      <c r="S16215" s="369"/>
      <c r="V16215" s="358"/>
    </row>
    <row r="16216" spans="8:22">
      <c r="H16216" s="369"/>
      <c r="M16216" s="368"/>
      <c r="P16216" s="369"/>
      <c r="S16216" s="369"/>
      <c r="V16216" s="358"/>
    </row>
    <row r="16217" spans="8:22">
      <c r="H16217" s="369"/>
      <c r="M16217" s="368"/>
      <c r="P16217" s="369"/>
      <c r="S16217" s="369"/>
      <c r="V16217" s="358"/>
    </row>
    <row r="16218" spans="8:22">
      <c r="H16218" s="369"/>
      <c r="M16218" s="368"/>
      <c r="P16218" s="369"/>
      <c r="S16218" s="369"/>
      <c r="V16218" s="358"/>
    </row>
    <row r="16219" spans="8:22">
      <c r="H16219" s="369"/>
      <c r="M16219" s="368"/>
      <c r="P16219" s="369"/>
      <c r="S16219" s="369"/>
      <c r="V16219" s="358"/>
    </row>
    <row r="16220" spans="8:22">
      <c r="H16220" s="369"/>
      <c r="M16220" s="368"/>
      <c r="P16220" s="369"/>
      <c r="S16220" s="369"/>
      <c r="V16220" s="358"/>
    </row>
    <row r="16221" spans="8:22">
      <c r="H16221" s="369"/>
      <c r="M16221" s="368"/>
      <c r="P16221" s="369"/>
      <c r="S16221" s="369"/>
      <c r="V16221" s="358"/>
    </row>
    <row r="16222" spans="8:22">
      <c r="H16222" s="369"/>
      <c r="M16222" s="368"/>
      <c r="P16222" s="369"/>
      <c r="S16222" s="369"/>
      <c r="V16222" s="358"/>
    </row>
    <row r="16223" spans="8:22">
      <c r="H16223" s="369"/>
      <c r="M16223" s="368"/>
      <c r="P16223" s="369"/>
      <c r="S16223" s="369"/>
      <c r="V16223" s="358"/>
    </row>
    <row r="16224" spans="8:22">
      <c r="H16224" s="369"/>
      <c r="M16224" s="368"/>
      <c r="P16224" s="369"/>
      <c r="S16224" s="369"/>
      <c r="V16224" s="358"/>
    </row>
    <row r="16225" spans="8:22">
      <c r="H16225" s="369"/>
      <c r="M16225" s="368"/>
      <c r="P16225" s="369"/>
      <c r="S16225" s="369"/>
      <c r="V16225" s="358"/>
    </row>
    <row r="16226" spans="8:22">
      <c r="H16226" s="369"/>
      <c r="M16226" s="368"/>
      <c r="P16226" s="369"/>
      <c r="S16226" s="369"/>
      <c r="V16226" s="358"/>
    </row>
    <row r="16227" spans="8:22">
      <c r="H16227" s="369"/>
      <c r="M16227" s="368"/>
      <c r="P16227" s="369"/>
      <c r="S16227" s="369"/>
      <c r="V16227" s="358"/>
    </row>
    <row r="16228" spans="8:22">
      <c r="H16228" s="369"/>
      <c r="M16228" s="368"/>
      <c r="P16228" s="369"/>
      <c r="S16228" s="369"/>
      <c r="V16228" s="358"/>
    </row>
    <row r="16229" spans="8:22">
      <c r="H16229" s="369"/>
      <c r="M16229" s="368"/>
      <c r="P16229" s="369"/>
      <c r="S16229" s="369"/>
      <c r="V16229" s="358"/>
    </row>
    <row r="16230" spans="8:22">
      <c r="H16230" s="369"/>
      <c r="M16230" s="368"/>
      <c r="P16230" s="369"/>
      <c r="S16230" s="369"/>
      <c r="V16230" s="358"/>
    </row>
    <row r="16231" spans="8:22">
      <c r="H16231" s="369"/>
      <c r="M16231" s="368"/>
      <c r="P16231" s="369"/>
      <c r="S16231" s="369"/>
      <c r="V16231" s="358"/>
    </row>
    <row r="16232" spans="8:22">
      <c r="H16232" s="369"/>
      <c r="M16232" s="368"/>
      <c r="P16232" s="369"/>
      <c r="S16232" s="369"/>
      <c r="V16232" s="358"/>
    </row>
    <row r="16233" spans="8:22">
      <c r="H16233" s="369"/>
      <c r="M16233" s="368"/>
      <c r="P16233" s="369"/>
      <c r="S16233" s="369"/>
      <c r="V16233" s="358"/>
    </row>
    <row r="16234" spans="8:22">
      <c r="H16234" s="369"/>
      <c r="M16234" s="368"/>
      <c r="P16234" s="369"/>
      <c r="S16234" s="369"/>
      <c r="V16234" s="358"/>
    </row>
    <row r="16235" spans="8:22">
      <c r="H16235" s="369"/>
      <c r="M16235" s="368"/>
      <c r="P16235" s="369"/>
      <c r="S16235" s="369"/>
      <c r="V16235" s="358"/>
    </row>
    <row r="16236" spans="8:22">
      <c r="H16236" s="369"/>
      <c r="M16236" s="368"/>
      <c r="P16236" s="369"/>
      <c r="S16236" s="369"/>
      <c r="V16236" s="358"/>
    </row>
    <row r="16237" spans="8:22">
      <c r="H16237" s="369"/>
      <c r="M16237" s="368"/>
      <c r="P16237" s="369"/>
      <c r="S16237" s="369"/>
      <c r="V16237" s="358"/>
    </row>
    <row r="16238" spans="8:22">
      <c r="H16238" s="369"/>
      <c r="M16238" s="368"/>
      <c r="P16238" s="369"/>
      <c r="S16238" s="369"/>
      <c r="V16238" s="358"/>
    </row>
    <row r="16239" spans="8:22">
      <c r="H16239" s="369"/>
      <c r="M16239" s="368"/>
      <c r="P16239" s="369"/>
      <c r="S16239" s="369"/>
      <c r="V16239" s="358"/>
    </row>
    <row r="16240" spans="8:22">
      <c r="H16240" s="369"/>
      <c r="M16240" s="368"/>
      <c r="P16240" s="369"/>
      <c r="S16240" s="369"/>
      <c r="V16240" s="358"/>
    </row>
    <row r="16241" spans="8:22">
      <c r="H16241" s="369"/>
      <c r="M16241" s="368"/>
      <c r="P16241" s="369"/>
      <c r="S16241" s="369"/>
      <c r="V16241" s="358"/>
    </row>
    <row r="16242" spans="8:22">
      <c r="H16242" s="369"/>
      <c r="M16242" s="368"/>
      <c r="P16242" s="369"/>
      <c r="S16242" s="369"/>
      <c r="V16242" s="358"/>
    </row>
    <row r="16243" spans="8:22">
      <c r="H16243" s="369"/>
      <c r="M16243" s="368"/>
      <c r="P16243" s="369"/>
      <c r="S16243" s="369"/>
      <c r="V16243" s="358"/>
    </row>
    <row r="16244" spans="8:22">
      <c r="H16244" s="369"/>
      <c r="M16244" s="368"/>
      <c r="P16244" s="369"/>
      <c r="S16244" s="369"/>
      <c r="V16244" s="358"/>
    </row>
    <row r="16245" spans="8:22">
      <c r="H16245" s="369"/>
      <c r="M16245" s="368"/>
      <c r="P16245" s="369"/>
      <c r="S16245" s="369"/>
      <c r="V16245" s="358"/>
    </row>
    <row r="16246" spans="8:22">
      <c r="H16246" s="369"/>
      <c r="M16246" s="368"/>
      <c r="P16246" s="369"/>
      <c r="S16246" s="369"/>
      <c r="V16246" s="358"/>
    </row>
    <row r="16247" spans="8:22">
      <c r="H16247" s="369"/>
      <c r="M16247" s="368"/>
      <c r="P16247" s="369"/>
      <c r="S16247" s="369"/>
      <c r="V16247" s="358"/>
    </row>
    <row r="16248" spans="8:22">
      <c r="H16248" s="369"/>
      <c r="M16248" s="368"/>
      <c r="P16248" s="369"/>
      <c r="S16248" s="369"/>
      <c r="V16248" s="358"/>
    </row>
    <row r="16249" spans="8:22">
      <c r="H16249" s="369"/>
      <c r="M16249" s="368"/>
      <c r="P16249" s="369"/>
      <c r="S16249" s="369"/>
      <c r="V16249" s="358"/>
    </row>
    <row r="16250" spans="8:22">
      <c r="H16250" s="369"/>
      <c r="M16250" s="368"/>
      <c r="P16250" s="369"/>
      <c r="S16250" s="369"/>
      <c r="V16250" s="358"/>
    </row>
    <row r="16251" spans="8:22">
      <c r="H16251" s="369"/>
      <c r="M16251" s="368"/>
      <c r="P16251" s="369"/>
      <c r="S16251" s="369"/>
      <c r="V16251" s="358"/>
    </row>
    <row r="16252" spans="8:22">
      <c r="H16252" s="369"/>
      <c r="M16252" s="368"/>
      <c r="P16252" s="369"/>
      <c r="S16252" s="369"/>
      <c r="V16252" s="358"/>
    </row>
    <row r="16253" spans="8:22">
      <c r="H16253" s="369"/>
      <c r="M16253" s="368"/>
      <c r="P16253" s="369"/>
      <c r="S16253" s="369"/>
      <c r="V16253" s="358"/>
    </row>
    <row r="16254" spans="8:22">
      <c r="H16254" s="369"/>
      <c r="M16254" s="368"/>
      <c r="P16254" s="369"/>
      <c r="S16254" s="369"/>
      <c r="V16254" s="358"/>
    </row>
    <row r="16255" spans="8:22">
      <c r="H16255" s="369"/>
      <c r="M16255" s="368"/>
      <c r="P16255" s="369"/>
      <c r="S16255" s="369"/>
      <c r="V16255" s="358"/>
    </row>
    <row r="16256" spans="8:22">
      <c r="H16256" s="369"/>
      <c r="M16256" s="368"/>
      <c r="P16256" s="369"/>
      <c r="S16256" s="369"/>
      <c r="V16256" s="358"/>
    </row>
    <row r="16257" spans="8:22">
      <c r="H16257" s="369"/>
      <c r="M16257" s="368"/>
      <c r="P16257" s="369"/>
      <c r="S16257" s="369"/>
      <c r="V16257" s="358"/>
    </row>
    <row r="16258" spans="8:22">
      <c r="H16258" s="369"/>
      <c r="M16258" s="368"/>
      <c r="P16258" s="369"/>
      <c r="S16258" s="369"/>
      <c r="V16258" s="358"/>
    </row>
    <row r="16259" spans="8:22">
      <c r="H16259" s="369"/>
      <c r="M16259" s="368"/>
      <c r="P16259" s="369"/>
      <c r="S16259" s="369"/>
      <c r="V16259" s="358"/>
    </row>
    <row r="16260" spans="8:22">
      <c r="H16260" s="369"/>
      <c r="M16260" s="368"/>
      <c r="P16260" s="369"/>
      <c r="S16260" s="369"/>
      <c r="V16260" s="358"/>
    </row>
    <row r="16261" spans="8:22">
      <c r="H16261" s="369"/>
      <c r="M16261" s="368"/>
      <c r="P16261" s="369"/>
      <c r="S16261" s="369"/>
      <c r="V16261" s="358"/>
    </row>
    <row r="16262" spans="8:22">
      <c r="H16262" s="369"/>
      <c r="M16262" s="368"/>
      <c r="P16262" s="369"/>
      <c r="S16262" s="369"/>
      <c r="V16262" s="358"/>
    </row>
    <row r="16263" spans="8:22">
      <c r="H16263" s="369"/>
      <c r="M16263" s="368"/>
      <c r="P16263" s="369"/>
      <c r="S16263" s="369"/>
      <c r="V16263" s="358"/>
    </row>
    <row r="16264" spans="8:22">
      <c r="H16264" s="369"/>
      <c r="M16264" s="368"/>
      <c r="P16264" s="369"/>
      <c r="S16264" s="369"/>
      <c r="V16264" s="358"/>
    </row>
    <row r="16265" spans="8:22">
      <c r="H16265" s="369"/>
      <c r="M16265" s="368"/>
      <c r="P16265" s="369"/>
      <c r="S16265" s="369"/>
      <c r="V16265" s="358"/>
    </row>
    <row r="16266" spans="8:22">
      <c r="H16266" s="369"/>
      <c r="M16266" s="368"/>
      <c r="P16266" s="369"/>
      <c r="S16266" s="369"/>
      <c r="V16266" s="358"/>
    </row>
    <row r="16267" spans="8:22">
      <c r="H16267" s="369"/>
      <c r="M16267" s="368"/>
      <c r="P16267" s="369"/>
      <c r="S16267" s="369"/>
      <c r="V16267" s="358"/>
    </row>
    <row r="16268" spans="8:22">
      <c r="H16268" s="369"/>
      <c r="M16268" s="368"/>
      <c r="P16268" s="369"/>
      <c r="S16268" s="369"/>
      <c r="V16268" s="358"/>
    </row>
    <row r="16269" spans="8:22">
      <c r="H16269" s="369"/>
      <c r="M16269" s="368"/>
      <c r="P16269" s="369"/>
      <c r="S16269" s="369"/>
      <c r="V16269" s="358"/>
    </row>
    <row r="16270" spans="8:22">
      <c r="H16270" s="369"/>
      <c r="M16270" s="368"/>
      <c r="P16270" s="369"/>
      <c r="S16270" s="369"/>
      <c r="V16270" s="358"/>
    </row>
    <row r="16271" spans="8:22">
      <c r="H16271" s="369"/>
      <c r="M16271" s="368"/>
      <c r="P16271" s="369"/>
      <c r="S16271" s="369"/>
      <c r="V16271" s="358"/>
    </row>
    <row r="16272" spans="8:22">
      <c r="H16272" s="369"/>
      <c r="M16272" s="368"/>
      <c r="P16272" s="369"/>
      <c r="S16272" s="369"/>
      <c r="V16272" s="358"/>
    </row>
    <row r="16273" spans="8:22">
      <c r="H16273" s="369"/>
      <c r="M16273" s="368"/>
      <c r="P16273" s="369"/>
      <c r="S16273" s="369"/>
      <c r="V16273" s="358"/>
    </row>
    <row r="16274" spans="8:22">
      <c r="H16274" s="369"/>
      <c r="M16274" s="368"/>
      <c r="P16274" s="369"/>
      <c r="S16274" s="369"/>
      <c r="V16274" s="358"/>
    </row>
    <row r="16275" spans="8:22">
      <c r="H16275" s="369"/>
      <c r="M16275" s="368"/>
      <c r="P16275" s="369"/>
      <c r="S16275" s="369"/>
      <c r="V16275" s="358"/>
    </row>
    <row r="16276" spans="8:22">
      <c r="H16276" s="369"/>
      <c r="M16276" s="368"/>
      <c r="P16276" s="369"/>
      <c r="S16276" s="369"/>
      <c r="V16276" s="358"/>
    </row>
    <row r="16277" spans="8:22">
      <c r="H16277" s="369"/>
      <c r="M16277" s="368"/>
      <c r="P16277" s="369"/>
      <c r="S16277" s="369"/>
      <c r="V16277" s="358"/>
    </row>
    <row r="16278" spans="8:22">
      <c r="H16278" s="369"/>
      <c r="M16278" s="368"/>
      <c r="P16278" s="369"/>
      <c r="S16278" s="369"/>
      <c r="V16278" s="358"/>
    </row>
    <row r="16279" spans="8:22">
      <c r="H16279" s="369"/>
      <c r="M16279" s="368"/>
      <c r="P16279" s="369"/>
      <c r="S16279" s="369"/>
      <c r="V16279" s="358"/>
    </row>
    <row r="16280" spans="8:22">
      <c r="H16280" s="369"/>
      <c r="M16280" s="368"/>
      <c r="P16280" s="369"/>
      <c r="S16280" s="369"/>
      <c r="V16280" s="358"/>
    </row>
    <row r="16281" spans="8:22">
      <c r="H16281" s="369"/>
      <c r="M16281" s="368"/>
      <c r="P16281" s="369"/>
      <c r="S16281" s="369"/>
      <c r="V16281" s="358"/>
    </row>
    <row r="16282" spans="8:22">
      <c r="H16282" s="369"/>
      <c r="M16282" s="368"/>
      <c r="P16282" s="369"/>
      <c r="S16282" s="369"/>
      <c r="V16282" s="358"/>
    </row>
    <row r="16283" spans="8:22">
      <c r="H16283" s="369"/>
      <c r="M16283" s="368"/>
      <c r="P16283" s="369"/>
      <c r="S16283" s="369"/>
      <c r="V16283" s="358"/>
    </row>
    <row r="16284" spans="8:22">
      <c r="H16284" s="369"/>
      <c r="M16284" s="368"/>
      <c r="P16284" s="369"/>
      <c r="S16284" s="369"/>
      <c r="V16284" s="358"/>
    </row>
    <row r="16285" spans="8:22">
      <c r="H16285" s="369"/>
      <c r="M16285" s="368"/>
      <c r="P16285" s="369"/>
      <c r="S16285" s="369"/>
      <c r="V16285" s="358"/>
    </row>
    <row r="16286" spans="8:22">
      <c r="H16286" s="369"/>
      <c r="M16286" s="368"/>
      <c r="P16286" s="369"/>
      <c r="S16286" s="369"/>
      <c r="V16286" s="358"/>
    </row>
    <row r="16287" spans="8:22">
      <c r="H16287" s="369"/>
      <c r="M16287" s="368"/>
      <c r="P16287" s="369"/>
      <c r="S16287" s="369"/>
      <c r="V16287" s="358"/>
    </row>
    <row r="16288" spans="8:22">
      <c r="H16288" s="369"/>
      <c r="M16288" s="368"/>
      <c r="P16288" s="369"/>
      <c r="S16288" s="369"/>
      <c r="V16288" s="358"/>
    </row>
    <row r="16289" spans="8:22">
      <c r="H16289" s="369"/>
      <c r="M16289" s="368"/>
      <c r="P16289" s="369"/>
      <c r="S16289" s="369"/>
      <c r="V16289" s="358"/>
    </row>
    <row r="16290" spans="8:22">
      <c r="H16290" s="369"/>
      <c r="M16290" s="368"/>
      <c r="P16290" s="369"/>
      <c r="S16290" s="369"/>
      <c r="V16290" s="358"/>
    </row>
    <row r="16291" spans="8:22">
      <c r="H16291" s="369"/>
      <c r="M16291" s="368"/>
      <c r="P16291" s="369"/>
      <c r="S16291" s="369"/>
      <c r="V16291" s="358"/>
    </row>
    <row r="16292" spans="8:22">
      <c r="H16292" s="369"/>
      <c r="M16292" s="368"/>
      <c r="P16292" s="369"/>
      <c r="S16292" s="369"/>
      <c r="V16292" s="358"/>
    </row>
    <row r="16293" spans="8:22">
      <c r="H16293" s="369"/>
      <c r="M16293" s="368"/>
      <c r="P16293" s="369"/>
      <c r="S16293" s="369"/>
      <c r="V16293" s="358"/>
    </row>
    <row r="16294" spans="8:22">
      <c r="H16294" s="369"/>
      <c r="M16294" s="368"/>
      <c r="P16294" s="369"/>
      <c r="S16294" s="369"/>
      <c r="V16294" s="358"/>
    </row>
    <row r="16295" spans="8:22">
      <c r="H16295" s="369"/>
      <c r="M16295" s="368"/>
      <c r="P16295" s="369"/>
      <c r="S16295" s="369"/>
      <c r="V16295" s="358"/>
    </row>
    <row r="16296" spans="8:22">
      <c r="H16296" s="369"/>
      <c r="M16296" s="368"/>
      <c r="P16296" s="369"/>
      <c r="S16296" s="369"/>
      <c r="V16296" s="358"/>
    </row>
    <row r="16297" spans="8:22">
      <c r="H16297" s="369"/>
      <c r="M16297" s="368"/>
      <c r="P16297" s="369"/>
      <c r="S16297" s="369"/>
      <c r="V16297" s="358"/>
    </row>
    <row r="16298" spans="8:22">
      <c r="H16298" s="369"/>
      <c r="M16298" s="368"/>
      <c r="P16298" s="369"/>
      <c r="S16298" s="369"/>
      <c r="V16298" s="358"/>
    </row>
    <row r="16299" spans="8:22">
      <c r="H16299" s="369"/>
      <c r="M16299" s="368"/>
      <c r="P16299" s="369"/>
      <c r="S16299" s="369"/>
      <c r="V16299" s="358"/>
    </row>
    <row r="16300" spans="8:22">
      <c r="H16300" s="369"/>
      <c r="M16300" s="368"/>
      <c r="P16300" s="369"/>
      <c r="S16300" s="369"/>
      <c r="V16300" s="358"/>
    </row>
    <row r="16301" spans="8:22">
      <c r="H16301" s="369"/>
      <c r="M16301" s="368"/>
      <c r="P16301" s="369"/>
      <c r="S16301" s="369"/>
      <c r="V16301" s="358"/>
    </row>
    <row r="16302" spans="8:22">
      <c r="H16302" s="369"/>
      <c r="M16302" s="368"/>
      <c r="P16302" s="369"/>
      <c r="S16302" s="369"/>
      <c r="V16302" s="358"/>
    </row>
    <row r="16303" spans="8:22">
      <c r="H16303" s="369"/>
      <c r="M16303" s="368"/>
      <c r="P16303" s="369"/>
      <c r="S16303" s="369"/>
      <c r="V16303" s="358"/>
    </row>
    <row r="16304" spans="8:22">
      <c r="H16304" s="369"/>
      <c r="M16304" s="368"/>
      <c r="P16304" s="369"/>
      <c r="S16304" s="369"/>
      <c r="V16304" s="358"/>
    </row>
    <row r="16305" spans="8:22">
      <c r="H16305" s="369"/>
      <c r="M16305" s="368"/>
      <c r="P16305" s="369"/>
      <c r="S16305" s="369"/>
      <c r="V16305" s="358"/>
    </row>
    <row r="16306" spans="8:22">
      <c r="H16306" s="369"/>
      <c r="M16306" s="368"/>
      <c r="P16306" s="369"/>
      <c r="S16306" s="369"/>
      <c r="V16306" s="358"/>
    </row>
    <row r="16307" spans="8:22">
      <c r="H16307" s="369"/>
      <c r="M16307" s="368"/>
      <c r="P16307" s="369"/>
      <c r="S16307" s="369"/>
      <c r="V16307" s="358"/>
    </row>
    <row r="16308" spans="8:22">
      <c r="H16308" s="369"/>
      <c r="M16308" s="368"/>
      <c r="P16308" s="369"/>
      <c r="S16308" s="369"/>
      <c r="V16308" s="358"/>
    </row>
    <row r="16309" spans="8:22">
      <c r="H16309" s="369"/>
      <c r="M16309" s="368"/>
      <c r="P16309" s="369"/>
      <c r="S16309" s="369"/>
      <c r="V16309" s="358"/>
    </row>
    <row r="16310" spans="8:22">
      <c r="H16310" s="369"/>
      <c r="M16310" s="368"/>
      <c r="P16310" s="369"/>
      <c r="S16310" s="369"/>
      <c r="V16310" s="358"/>
    </row>
    <row r="16311" spans="8:22">
      <c r="H16311" s="369"/>
      <c r="M16311" s="368"/>
      <c r="P16311" s="369"/>
      <c r="S16311" s="369"/>
      <c r="V16311" s="358"/>
    </row>
    <row r="16312" spans="8:22">
      <c r="H16312" s="369"/>
      <c r="M16312" s="368"/>
      <c r="P16312" s="369"/>
      <c r="S16312" s="369"/>
      <c r="V16312" s="358"/>
    </row>
    <row r="16313" spans="8:22">
      <c r="H16313" s="369"/>
      <c r="M16313" s="368"/>
      <c r="P16313" s="369"/>
      <c r="S16313" s="369"/>
      <c r="V16313" s="358"/>
    </row>
    <row r="16314" spans="8:22">
      <c r="H16314" s="369"/>
      <c r="M16314" s="368"/>
      <c r="P16314" s="369"/>
      <c r="S16314" s="369"/>
      <c r="V16314" s="358"/>
    </row>
    <row r="16315" spans="8:22">
      <c r="H16315" s="369"/>
      <c r="M16315" s="368"/>
      <c r="P16315" s="369"/>
      <c r="S16315" s="369"/>
      <c r="V16315" s="358"/>
    </row>
    <row r="16316" spans="8:22">
      <c r="H16316" s="369"/>
      <c r="M16316" s="368"/>
      <c r="P16316" s="369"/>
      <c r="S16316" s="369"/>
      <c r="V16316" s="358"/>
    </row>
    <row r="16317" spans="8:22">
      <c r="H16317" s="369"/>
      <c r="M16317" s="368"/>
      <c r="P16317" s="369"/>
      <c r="S16317" s="369"/>
      <c r="V16317" s="358"/>
    </row>
    <row r="16318" spans="8:22">
      <c r="H16318" s="369"/>
      <c r="M16318" s="368"/>
      <c r="P16318" s="369"/>
      <c r="S16318" s="369"/>
      <c r="V16318" s="358"/>
    </row>
    <row r="16319" spans="8:22">
      <c r="H16319" s="369"/>
      <c r="M16319" s="368"/>
      <c r="P16319" s="369"/>
      <c r="S16319" s="369"/>
      <c r="V16319" s="358"/>
    </row>
    <row r="16320" spans="8:22">
      <c r="H16320" s="369"/>
      <c r="M16320" s="368"/>
      <c r="P16320" s="369"/>
      <c r="S16320" s="369"/>
      <c r="V16320" s="358"/>
    </row>
    <row r="16321" spans="8:22">
      <c r="H16321" s="369"/>
      <c r="M16321" s="368"/>
      <c r="P16321" s="369"/>
      <c r="S16321" s="369"/>
      <c r="V16321" s="358"/>
    </row>
    <row r="16322" spans="8:22">
      <c r="H16322" s="369"/>
      <c r="M16322" s="368"/>
      <c r="P16322" s="369"/>
      <c r="S16322" s="369"/>
      <c r="V16322" s="358"/>
    </row>
    <row r="16323" spans="8:22">
      <c r="H16323" s="369"/>
      <c r="M16323" s="368"/>
      <c r="P16323" s="369"/>
      <c r="S16323" s="369"/>
      <c r="V16323" s="358"/>
    </row>
    <row r="16324" spans="8:22">
      <c r="H16324" s="369"/>
      <c r="M16324" s="368"/>
      <c r="P16324" s="369"/>
      <c r="S16324" s="369"/>
      <c r="V16324" s="358"/>
    </row>
    <row r="16325" spans="8:22">
      <c r="H16325" s="369"/>
      <c r="M16325" s="368"/>
      <c r="P16325" s="369"/>
      <c r="S16325" s="369"/>
      <c r="V16325" s="358"/>
    </row>
    <row r="16326" spans="8:22">
      <c r="H16326" s="369"/>
      <c r="M16326" s="368"/>
      <c r="P16326" s="369"/>
      <c r="S16326" s="369"/>
      <c r="V16326" s="358"/>
    </row>
    <row r="16327" spans="8:22">
      <c r="H16327" s="369"/>
      <c r="M16327" s="368"/>
      <c r="P16327" s="369"/>
      <c r="S16327" s="369"/>
      <c r="V16327" s="358"/>
    </row>
    <row r="16328" spans="8:22">
      <c r="H16328" s="369"/>
      <c r="M16328" s="368"/>
      <c r="P16328" s="369"/>
      <c r="S16328" s="369"/>
      <c r="V16328" s="358"/>
    </row>
    <row r="16329" spans="8:22">
      <c r="H16329" s="369"/>
      <c r="M16329" s="368"/>
      <c r="P16329" s="369"/>
      <c r="S16329" s="369"/>
      <c r="V16329" s="358"/>
    </row>
    <row r="16330" spans="8:22">
      <c r="H16330" s="369"/>
      <c r="M16330" s="368"/>
      <c r="P16330" s="369"/>
      <c r="S16330" s="369"/>
      <c r="V16330" s="358"/>
    </row>
    <row r="16331" spans="8:22">
      <c r="H16331" s="369"/>
      <c r="M16331" s="368"/>
      <c r="P16331" s="369"/>
      <c r="S16331" s="369"/>
      <c r="V16331" s="358"/>
    </row>
    <row r="16332" spans="8:22">
      <c r="H16332" s="369"/>
      <c r="M16332" s="368"/>
      <c r="P16332" s="369"/>
      <c r="S16332" s="369"/>
      <c r="V16332" s="358"/>
    </row>
    <row r="16333" spans="8:22">
      <c r="H16333" s="369"/>
      <c r="M16333" s="368"/>
      <c r="P16333" s="369"/>
      <c r="S16333" s="369"/>
      <c r="V16333" s="358"/>
    </row>
    <row r="16334" spans="8:22">
      <c r="H16334" s="369"/>
      <c r="M16334" s="368"/>
      <c r="P16334" s="369"/>
      <c r="S16334" s="369"/>
      <c r="V16334" s="358"/>
    </row>
    <row r="16335" spans="8:22">
      <c r="H16335" s="369"/>
      <c r="M16335" s="368"/>
      <c r="P16335" s="369"/>
      <c r="S16335" s="369"/>
      <c r="V16335" s="358"/>
    </row>
    <row r="16336" spans="8:22">
      <c r="H16336" s="369"/>
      <c r="M16336" s="368"/>
      <c r="P16336" s="369"/>
      <c r="S16336" s="369"/>
      <c r="V16336" s="358"/>
    </row>
    <row r="16337" spans="8:22">
      <c r="H16337" s="369"/>
      <c r="M16337" s="368"/>
      <c r="P16337" s="369"/>
      <c r="S16337" s="369"/>
      <c r="V16337" s="358"/>
    </row>
    <row r="16338" spans="8:22">
      <c r="H16338" s="369"/>
      <c r="M16338" s="368"/>
      <c r="P16338" s="369"/>
      <c r="S16338" s="369"/>
      <c r="V16338" s="358"/>
    </row>
    <row r="16339" spans="8:22">
      <c r="H16339" s="369"/>
      <c r="M16339" s="368"/>
      <c r="P16339" s="369"/>
      <c r="S16339" s="369"/>
      <c r="V16339" s="358"/>
    </row>
    <row r="16340" spans="8:22">
      <c r="H16340" s="369"/>
      <c r="M16340" s="368"/>
      <c r="P16340" s="369"/>
      <c r="S16340" s="369"/>
      <c r="V16340" s="358"/>
    </row>
    <row r="16341" spans="8:22">
      <c r="H16341" s="369"/>
      <c r="M16341" s="368"/>
      <c r="P16341" s="369"/>
      <c r="S16341" s="369"/>
      <c r="V16341" s="358"/>
    </row>
    <row r="16342" spans="8:22">
      <c r="H16342" s="369"/>
      <c r="M16342" s="368"/>
      <c r="P16342" s="369"/>
      <c r="S16342" s="369"/>
      <c r="V16342" s="358"/>
    </row>
    <row r="16343" spans="8:22">
      <c r="H16343" s="369"/>
      <c r="M16343" s="368"/>
      <c r="P16343" s="369"/>
      <c r="S16343" s="369"/>
      <c r="V16343" s="358"/>
    </row>
    <row r="16344" spans="8:22">
      <c r="H16344" s="369"/>
      <c r="M16344" s="368"/>
      <c r="P16344" s="369"/>
      <c r="S16344" s="369"/>
      <c r="V16344" s="358"/>
    </row>
    <row r="16345" spans="8:22">
      <c r="H16345" s="369"/>
      <c r="M16345" s="368"/>
      <c r="P16345" s="369"/>
      <c r="S16345" s="369"/>
      <c r="V16345" s="358"/>
    </row>
    <row r="16346" spans="8:22">
      <c r="H16346" s="369"/>
      <c r="M16346" s="368"/>
      <c r="P16346" s="369"/>
      <c r="S16346" s="369"/>
      <c r="V16346" s="358"/>
    </row>
    <row r="16347" spans="8:22">
      <c r="H16347" s="369"/>
      <c r="M16347" s="368"/>
      <c r="P16347" s="369"/>
      <c r="S16347" s="369"/>
      <c r="V16347" s="358"/>
    </row>
    <row r="16348" spans="8:22">
      <c r="H16348" s="369"/>
      <c r="M16348" s="368"/>
      <c r="P16348" s="369"/>
      <c r="S16348" s="369"/>
      <c r="V16348" s="358"/>
    </row>
    <row r="16349" spans="8:22">
      <c r="H16349" s="369"/>
      <c r="M16349" s="368"/>
      <c r="P16349" s="369"/>
      <c r="S16349" s="369"/>
      <c r="V16349" s="358"/>
    </row>
    <row r="16350" spans="8:22">
      <c r="H16350" s="369"/>
      <c r="M16350" s="368"/>
      <c r="P16350" s="369"/>
      <c r="S16350" s="369"/>
      <c r="V16350" s="358"/>
    </row>
    <row r="16351" spans="8:22">
      <c r="H16351" s="369"/>
      <c r="M16351" s="368"/>
      <c r="P16351" s="369"/>
      <c r="S16351" s="369"/>
      <c r="V16351" s="358"/>
    </row>
    <row r="16352" spans="8:22">
      <c r="H16352" s="369"/>
      <c r="M16352" s="368"/>
      <c r="P16352" s="369"/>
      <c r="S16352" s="369"/>
      <c r="V16352" s="358"/>
    </row>
    <row r="16353" spans="8:22">
      <c r="H16353" s="369"/>
      <c r="M16353" s="368"/>
      <c r="P16353" s="369"/>
      <c r="S16353" s="369"/>
      <c r="V16353" s="358"/>
    </row>
    <row r="16354" spans="8:22">
      <c r="H16354" s="369"/>
      <c r="M16354" s="368"/>
      <c r="P16354" s="369"/>
      <c r="S16354" s="369"/>
      <c r="V16354" s="358"/>
    </row>
    <row r="16355" spans="8:22">
      <c r="H16355" s="369"/>
      <c r="M16355" s="368"/>
      <c r="P16355" s="369"/>
      <c r="S16355" s="369"/>
      <c r="V16355" s="358"/>
    </row>
    <row r="16356" spans="8:22">
      <c r="H16356" s="369"/>
      <c r="M16356" s="368"/>
      <c r="P16356" s="369"/>
      <c r="S16356" s="369"/>
      <c r="V16356" s="358"/>
    </row>
    <row r="16357" spans="8:22">
      <c r="H16357" s="369"/>
      <c r="M16357" s="368"/>
      <c r="P16357" s="369"/>
      <c r="S16357" s="369"/>
      <c r="V16357" s="358"/>
    </row>
    <row r="16358" spans="8:22">
      <c r="H16358" s="369"/>
      <c r="M16358" s="368"/>
      <c r="P16358" s="369"/>
      <c r="S16358" s="369"/>
      <c r="V16358" s="358"/>
    </row>
    <row r="16359" spans="8:22">
      <c r="H16359" s="369"/>
      <c r="M16359" s="368"/>
      <c r="P16359" s="369"/>
      <c r="S16359" s="369"/>
      <c r="V16359" s="358"/>
    </row>
    <row r="16360" spans="8:22">
      <c r="H16360" s="369"/>
      <c r="M16360" s="368"/>
      <c r="P16360" s="369"/>
      <c r="S16360" s="369"/>
      <c r="V16360" s="358"/>
    </row>
    <row r="16361" spans="8:22">
      <c r="H16361" s="369"/>
      <c r="M16361" s="368"/>
      <c r="P16361" s="369"/>
      <c r="S16361" s="369"/>
      <c r="V16361" s="358"/>
    </row>
    <row r="16362" spans="8:22">
      <c r="H16362" s="369"/>
      <c r="M16362" s="368"/>
      <c r="P16362" s="369"/>
      <c r="S16362" s="369"/>
      <c r="V16362" s="358"/>
    </row>
    <row r="16363" spans="8:22">
      <c r="H16363" s="369"/>
      <c r="M16363" s="368"/>
      <c r="P16363" s="369"/>
      <c r="S16363" s="369"/>
      <c r="V16363" s="358"/>
    </row>
    <row r="16364" spans="8:22">
      <c r="H16364" s="369"/>
      <c r="M16364" s="368"/>
      <c r="P16364" s="369"/>
      <c r="S16364" s="369"/>
      <c r="V16364" s="358"/>
    </row>
    <row r="16365" spans="8:22">
      <c r="H16365" s="369"/>
      <c r="M16365" s="368"/>
      <c r="P16365" s="369"/>
      <c r="S16365" s="369"/>
      <c r="V16365" s="358"/>
    </row>
    <row r="16366" spans="8:22">
      <c r="H16366" s="369"/>
      <c r="M16366" s="368"/>
      <c r="P16366" s="369"/>
      <c r="S16366" s="369"/>
      <c r="V16366" s="358"/>
    </row>
    <row r="16367" spans="8:22">
      <c r="H16367" s="369"/>
      <c r="M16367" s="368"/>
      <c r="P16367" s="369"/>
      <c r="S16367" s="369"/>
      <c r="V16367" s="358"/>
    </row>
    <row r="16368" spans="8:22">
      <c r="H16368" s="369"/>
      <c r="M16368" s="368"/>
      <c r="P16368" s="369"/>
      <c r="S16368" s="369"/>
      <c r="V16368" s="358"/>
    </row>
    <row r="16369" spans="8:22">
      <c r="H16369" s="369"/>
      <c r="M16369" s="368"/>
      <c r="P16369" s="369"/>
      <c r="S16369" s="369"/>
      <c r="V16369" s="358"/>
    </row>
    <row r="16370" spans="8:22">
      <c r="H16370" s="369"/>
      <c r="M16370" s="368"/>
      <c r="P16370" s="369"/>
      <c r="S16370" s="369"/>
      <c r="V16370" s="358"/>
    </row>
    <row r="16371" spans="8:22">
      <c r="H16371" s="369"/>
      <c r="M16371" s="368"/>
      <c r="P16371" s="369"/>
      <c r="S16371" s="369"/>
      <c r="V16371" s="358"/>
    </row>
    <row r="16372" spans="8:22">
      <c r="H16372" s="369"/>
      <c r="M16372" s="368"/>
      <c r="P16372" s="369"/>
      <c r="S16372" s="369"/>
      <c r="V16372" s="358"/>
    </row>
    <row r="16373" spans="8:22">
      <c r="H16373" s="369"/>
      <c r="M16373" s="368"/>
      <c r="P16373" s="369"/>
      <c r="S16373" s="369"/>
      <c r="V16373" s="358"/>
    </row>
    <row r="16374" spans="8:22">
      <c r="H16374" s="369"/>
      <c r="M16374" s="368"/>
      <c r="P16374" s="369"/>
      <c r="S16374" s="369"/>
      <c r="V16374" s="358"/>
    </row>
    <row r="16375" spans="8:22">
      <c r="H16375" s="369"/>
      <c r="M16375" s="368"/>
      <c r="P16375" s="369"/>
      <c r="S16375" s="369"/>
      <c r="V16375" s="358"/>
    </row>
    <row r="16376" spans="8:22">
      <c r="H16376" s="369"/>
      <c r="M16376" s="368"/>
      <c r="P16376" s="369"/>
      <c r="S16376" s="369"/>
      <c r="V16376" s="358"/>
    </row>
    <row r="16377" spans="8:22">
      <c r="H16377" s="369"/>
      <c r="M16377" s="368"/>
      <c r="P16377" s="369"/>
      <c r="S16377" s="369"/>
      <c r="V16377" s="358"/>
    </row>
    <row r="16378" spans="8:22">
      <c r="H16378" s="369"/>
      <c r="M16378" s="368"/>
      <c r="P16378" s="369"/>
      <c r="S16378" s="369"/>
      <c r="V16378" s="358"/>
    </row>
    <row r="16379" spans="8:22">
      <c r="H16379" s="369"/>
      <c r="M16379" s="368"/>
      <c r="P16379" s="369"/>
      <c r="S16379" s="369"/>
      <c r="V16379" s="358"/>
    </row>
    <row r="16380" spans="8:22">
      <c r="H16380" s="369"/>
      <c r="M16380" s="368"/>
      <c r="P16380" s="369"/>
      <c r="S16380" s="369"/>
      <c r="V16380" s="358"/>
    </row>
    <row r="16381" spans="8:22">
      <c r="H16381" s="369"/>
      <c r="M16381" s="368"/>
      <c r="P16381" s="369"/>
      <c r="S16381" s="369"/>
      <c r="V16381" s="358"/>
    </row>
    <row r="16382" spans="8:22">
      <c r="H16382" s="369"/>
      <c r="M16382" s="368"/>
      <c r="P16382" s="369"/>
      <c r="S16382" s="369"/>
      <c r="V16382" s="358"/>
    </row>
    <row r="16383" spans="8:22">
      <c r="H16383" s="369"/>
      <c r="M16383" s="368"/>
      <c r="P16383" s="369"/>
      <c r="S16383" s="369"/>
      <c r="V16383" s="358"/>
    </row>
    <row r="16384" spans="8:22">
      <c r="H16384" s="369"/>
      <c r="M16384" s="368"/>
      <c r="P16384" s="369"/>
      <c r="S16384" s="369"/>
      <c r="V16384" s="358"/>
    </row>
    <row r="16385" spans="8:22">
      <c r="H16385" s="369"/>
      <c r="M16385" s="368"/>
      <c r="P16385" s="369"/>
      <c r="S16385" s="369"/>
      <c r="V16385" s="358"/>
    </row>
    <row r="16386" spans="8:22">
      <c r="H16386" s="369"/>
      <c r="M16386" s="368"/>
      <c r="P16386" s="369"/>
      <c r="S16386" s="369"/>
      <c r="V16386" s="358"/>
    </row>
    <row r="16387" spans="8:22">
      <c r="H16387" s="369"/>
      <c r="M16387" s="368"/>
      <c r="P16387" s="369"/>
      <c r="S16387" s="369"/>
      <c r="V16387" s="358"/>
    </row>
    <row r="16388" spans="8:22">
      <c r="H16388" s="369"/>
      <c r="M16388" s="368"/>
      <c r="P16388" s="369"/>
      <c r="S16388" s="369"/>
      <c r="V16388" s="358"/>
    </row>
    <row r="16389" spans="8:22">
      <c r="H16389" s="369"/>
      <c r="M16389" s="368"/>
      <c r="P16389" s="369"/>
      <c r="S16389" s="369"/>
      <c r="V16389" s="358"/>
    </row>
    <row r="16390" spans="8:22">
      <c r="H16390" s="369"/>
      <c r="M16390" s="368"/>
      <c r="P16390" s="369"/>
      <c r="S16390" s="369"/>
      <c r="V16390" s="358"/>
    </row>
    <row r="16391" spans="8:22">
      <c r="H16391" s="369"/>
      <c r="M16391" s="368"/>
      <c r="P16391" s="369"/>
      <c r="S16391" s="369"/>
      <c r="V16391" s="358"/>
    </row>
    <row r="16392" spans="8:22">
      <c r="H16392" s="369"/>
      <c r="M16392" s="368"/>
      <c r="P16392" s="369"/>
      <c r="S16392" s="369"/>
      <c r="V16392" s="358"/>
    </row>
    <row r="16393" spans="8:22">
      <c r="H16393" s="369"/>
      <c r="M16393" s="368"/>
      <c r="P16393" s="369"/>
      <c r="S16393" s="369"/>
      <c r="V16393" s="358"/>
    </row>
    <row r="16394" spans="8:22">
      <c r="H16394" s="369"/>
      <c r="M16394" s="368"/>
      <c r="P16394" s="369"/>
      <c r="S16394" s="369"/>
      <c r="V16394" s="358"/>
    </row>
    <row r="16395" spans="8:22">
      <c r="H16395" s="369"/>
      <c r="M16395" s="368"/>
      <c r="P16395" s="369"/>
      <c r="S16395" s="369"/>
      <c r="V16395" s="358"/>
    </row>
    <row r="16396" spans="8:22">
      <c r="H16396" s="369"/>
      <c r="M16396" s="368"/>
      <c r="P16396" s="369"/>
      <c r="S16396" s="369"/>
      <c r="V16396" s="358"/>
    </row>
    <row r="16397" spans="8:22">
      <c r="H16397" s="369"/>
      <c r="M16397" s="368"/>
      <c r="P16397" s="369"/>
      <c r="S16397" s="369"/>
      <c r="V16397" s="358"/>
    </row>
    <row r="16398" spans="8:22">
      <c r="H16398" s="369"/>
      <c r="M16398" s="368"/>
      <c r="P16398" s="369"/>
      <c r="S16398" s="369"/>
      <c r="V16398" s="358"/>
    </row>
    <row r="16399" spans="8:22">
      <c r="H16399" s="369"/>
      <c r="M16399" s="368"/>
      <c r="P16399" s="369"/>
      <c r="S16399" s="369"/>
      <c r="V16399" s="358"/>
    </row>
    <row r="16400" spans="8:22">
      <c r="H16400" s="369"/>
      <c r="M16400" s="368"/>
      <c r="P16400" s="369"/>
      <c r="S16400" s="369"/>
      <c r="V16400" s="358"/>
    </row>
    <row r="16401" spans="8:22">
      <c r="H16401" s="369"/>
      <c r="M16401" s="368"/>
      <c r="P16401" s="369"/>
      <c r="S16401" s="369"/>
      <c r="V16401" s="358"/>
    </row>
    <row r="16402" spans="8:22">
      <c r="H16402" s="369"/>
      <c r="M16402" s="368"/>
      <c r="P16402" s="369"/>
      <c r="S16402" s="369"/>
      <c r="V16402" s="358"/>
    </row>
    <row r="16403" spans="8:22">
      <c r="H16403" s="369"/>
      <c r="M16403" s="368"/>
      <c r="P16403" s="369"/>
      <c r="S16403" s="369"/>
      <c r="V16403" s="358"/>
    </row>
    <row r="16404" spans="8:22">
      <c r="H16404" s="369"/>
      <c r="M16404" s="368"/>
      <c r="P16404" s="369"/>
      <c r="S16404" s="369"/>
      <c r="V16404" s="358"/>
    </row>
    <row r="16405" spans="8:22">
      <c r="H16405" s="369"/>
      <c r="M16405" s="368"/>
      <c r="P16405" s="369"/>
      <c r="S16405" s="369"/>
      <c r="V16405" s="358"/>
    </row>
    <row r="16406" spans="8:22">
      <c r="H16406" s="369"/>
      <c r="M16406" s="368"/>
      <c r="P16406" s="369"/>
      <c r="S16406" s="369"/>
      <c r="V16406" s="358"/>
    </row>
    <row r="16407" spans="8:22">
      <c r="H16407" s="369"/>
      <c r="M16407" s="368"/>
      <c r="P16407" s="369"/>
      <c r="S16407" s="369"/>
      <c r="V16407" s="358"/>
    </row>
    <row r="16408" spans="8:22">
      <c r="H16408" s="369"/>
      <c r="M16408" s="368"/>
      <c r="P16408" s="369"/>
      <c r="S16408" s="369"/>
      <c r="V16408" s="358"/>
    </row>
    <row r="16409" spans="8:22">
      <c r="H16409" s="369"/>
      <c r="M16409" s="368"/>
      <c r="P16409" s="369"/>
      <c r="S16409" s="369"/>
      <c r="V16409" s="358"/>
    </row>
    <row r="16410" spans="8:22">
      <c r="H16410" s="369"/>
      <c r="M16410" s="368"/>
      <c r="P16410" s="369"/>
      <c r="S16410" s="369"/>
      <c r="V16410" s="358"/>
    </row>
    <row r="16411" spans="8:22">
      <c r="H16411" s="369"/>
      <c r="M16411" s="368"/>
      <c r="P16411" s="369"/>
      <c r="S16411" s="369"/>
      <c r="V16411" s="358"/>
    </row>
    <row r="16412" spans="8:22">
      <c r="H16412" s="369"/>
      <c r="M16412" s="368"/>
      <c r="P16412" s="369"/>
      <c r="S16412" s="369"/>
      <c r="V16412" s="358"/>
    </row>
    <row r="16413" spans="8:22">
      <c r="H16413" s="369"/>
      <c r="M16413" s="368"/>
      <c r="P16413" s="369"/>
      <c r="S16413" s="369"/>
      <c r="V16413" s="358"/>
    </row>
    <row r="16414" spans="8:22">
      <c r="H16414" s="369"/>
      <c r="M16414" s="368"/>
      <c r="P16414" s="369"/>
      <c r="S16414" s="369"/>
      <c r="V16414" s="358"/>
    </row>
    <row r="16415" spans="8:22">
      <c r="H16415" s="369"/>
      <c r="M16415" s="368"/>
      <c r="P16415" s="369"/>
      <c r="S16415" s="369"/>
      <c r="V16415" s="358"/>
    </row>
    <row r="16416" spans="8:22">
      <c r="H16416" s="369"/>
      <c r="M16416" s="368"/>
      <c r="P16416" s="369"/>
      <c r="S16416" s="369"/>
      <c r="V16416" s="358"/>
    </row>
    <row r="16417" spans="8:22">
      <c r="H16417" s="369"/>
      <c r="M16417" s="368"/>
      <c r="P16417" s="369"/>
      <c r="S16417" s="369"/>
      <c r="V16417" s="358"/>
    </row>
    <row r="16418" spans="8:22">
      <c r="H16418" s="369"/>
      <c r="M16418" s="368"/>
      <c r="P16418" s="369"/>
      <c r="S16418" s="369"/>
      <c r="V16418" s="358"/>
    </row>
    <row r="16419" spans="8:22">
      <c r="H16419" s="369"/>
      <c r="M16419" s="368"/>
      <c r="P16419" s="369"/>
      <c r="S16419" s="369"/>
      <c r="V16419" s="358"/>
    </row>
    <row r="16420" spans="8:22">
      <c r="H16420" s="369"/>
      <c r="M16420" s="368"/>
      <c r="P16420" s="369"/>
      <c r="S16420" s="369"/>
      <c r="V16420" s="358"/>
    </row>
    <row r="16421" spans="8:22">
      <c r="H16421" s="369"/>
      <c r="M16421" s="368"/>
      <c r="P16421" s="369"/>
      <c r="S16421" s="369"/>
      <c r="V16421" s="358"/>
    </row>
    <row r="16422" spans="8:22">
      <c r="H16422" s="369"/>
      <c r="M16422" s="368"/>
      <c r="P16422" s="369"/>
      <c r="S16422" s="369"/>
      <c r="V16422" s="358"/>
    </row>
    <row r="16423" spans="8:22">
      <c r="H16423" s="369"/>
      <c r="M16423" s="368"/>
      <c r="P16423" s="369"/>
      <c r="S16423" s="369"/>
      <c r="V16423" s="358"/>
    </row>
    <row r="16424" spans="8:22">
      <c r="H16424" s="369"/>
      <c r="M16424" s="368"/>
      <c r="P16424" s="369"/>
      <c r="S16424" s="369"/>
      <c r="V16424" s="358"/>
    </row>
    <row r="16425" spans="8:22">
      <c r="H16425" s="369"/>
      <c r="M16425" s="368"/>
      <c r="P16425" s="369"/>
      <c r="S16425" s="369"/>
      <c r="V16425" s="358"/>
    </row>
    <row r="16426" spans="8:22">
      <c r="H16426" s="369"/>
      <c r="M16426" s="368"/>
      <c r="P16426" s="369"/>
      <c r="S16426" s="369"/>
      <c r="V16426" s="358"/>
    </row>
    <row r="16427" spans="8:22">
      <c r="H16427" s="369"/>
      <c r="M16427" s="368"/>
      <c r="P16427" s="369"/>
      <c r="S16427" s="369"/>
      <c r="V16427" s="358"/>
    </row>
    <row r="16428" spans="8:22">
      <c r="H16428" s="369"/>
      <c r="M16428" s="368"/>
      <c r="P16428" s="369"/>
      <c r="S16428" s="369"/>
      <c r="V16428" s="358"/>
    </row>
    <row r="16429" spans="8:22">
      <c r="H16429" s="369"/>
      <c r="M16429" s="368"/>
      <c r="P16429" s="369"/>
      <c r="S16429" s="369"/>
      <c r="V16429" s="358"/>
    </row>
    <row r="16430" spans="8:22">
      <c r="H16430" s="369"/>
      <c r="M16430" s="368"/>
      <c r="P16430" s="369"/>
      <c r="S16430" s="369"/>
      <c r="V16430" s="358"/>
    </row>
    <row r="16431" spans="8:22">
      <c r="H16431" s="369"/>
      <c r="M16431" s="368"/>
      <c r="P16431" s="369"/>
      <c r="S16431" s="369"/>
      <c r="V16431" s="358"/>
    </row>
    <row r="16432" spans="8:22">
      <c r="H16432" s="369"/>
      <c r="M16432" s="368"/>
      <c r="P16432" s="369"/>
      <c r="S16432" s="369"/>
      <c r="V16432" s="358"/>
    </row>
    <row r="16433" spans="8:22">
      <c r="H16433" s="369"/>
      <c r="M16433" s="368"/>
      <c r="P16433" s="369"/>
      <c r="S16433" s="369"/>
      <c r="V16433" s="358"/>
    </row>
    <row r="16434" spans="8:22">
      <c r="H16434" s="369"/>
      <c r="M16434" s="368"/>
      <c r="P16434" s="369"/>
      <c r="S16434" s="369"/>
      <c r="V16434" s="358"/>
    </row>
    <row r="16435" spans="8:22">
      <c r="H16435" s="369"/>
      <c r="M16435" s="368"/>
      <c r="P16435" s="369"/>
      <c r="S16435" s="369"/>
      <c r="V16435" s="358"/>
    </row>
    <row r="16436" spans="8:22">
      <c r="H16436" s="369"/>
      <c r="M16436" s="368"/>
      <c r="P16436" s="369"/>
      <c r="S16436" s="369"/>
      <c r="V16436" s="358"/>
    </row>
    <row r="16437" spans="8:22">
      <c r="H16437" s="369"/>
      <c r="M16437" s="368"/>
      <c r="P16437" s="369"/>
      <c r="S16437" s="369"/>
      <c r="V16437" s="358"/>
    </row>
    <row r="16438" spans="8:22">
      <c r="H16438" s="369"/>
      <c r="M16438" s="368"/>
      <c r="P16438" s="369"/>
      <c r="S16438" s="369"/>
      <c r="V16438" s="358"/>
    </row>
    <row r="16439" spans="8:22">
      <c r="H16439" s="369"/>
      <c r="M16439" s="368"/>
      <c r="P16439" s="369"/>
      <c r="S16439" s="369"/>
      <c r="V16439" s="358"/>
    </row>
    <row r="16440" spans="8:22">
      <c r="H16440" s="369"/>
      <c r="M16440" s="368"/>
      <c r="P16440" s="369"/>
      <c r="S16440" s="369"/>
      <c r="V16440" s="358"/>
    </row>
    <row r="16441" spans="8:22">
      <c r="H16441" s="369"/>
      <c r="M16441" s="368"/>
      <c r="P16441" s="369"/>
      <c r="S16441" s="369"/>
      <c r="V16441" s="358"/>
    </row>
    <row r="16442" spans="8:22">
      <c r="H16442" s="369"/>
      <c r="M16442" s="368"/>
      <c r="P16442" s="369"/>
      <c r="S16442" s="369"/>
      <c r="V16442" s="358"/>
    </row>
    <row r="16443" spans="8:22">
      <c r="H16443" s="369"/>
      <c r="M16443" s="368"/>
      <c r="P16443" s="369"/>
      <c r="S16443" s="369"/>
      <c r="V16443" s="358"/>
    </row>
    <row r="16444" spans="8:22">
      <c r="H16444" s="369"/>
      <c r="M16444" s="368"/>
      <c r="P16444" s="369"/>
      <c r="S16444" s="369"/>
      <c r="V16444" s="358"/>
    </row>
    <row r="16445" spans="8:22">
      <c r="H16445" s="369"/>
      <c r="M16445" s="368"/>
      <c r="P16445" s="369"/>
      <c r="S16445" s="369"/>
      <c r="V16445" s="358"/>
    </row>
    <row r="16446" spans="8:22">
      <c r="H16446" s="369"/>
      <c r="M16446" s="368"/>
      <c r="P16446" s="369"/>
      <c r="S16446" s="369"/>
      <c r="V16446" s="358"/>
    </row>
    <row r="16447" spans="8:22">
      <c r="H16447" s="369"/>
      <c r="M16447" s="368"/>
      <c r="P16447" s="369"/>
      <c r="S16447" s="369"/>
      <c r="V16447" s="358"/>
    </row>
    <row r="16448" spans="8:22">
      <c r="H16448" s="369"/>
      <c r="M16448" s="368"/>
      <c r="P16448" s="369"/>
      <c r="S16448" s="369"/>
      <c r="V16448" s="358"/>
    </row>
    <row r="16449" spans="8:22">
      <c r="H16449" s="369"/>
      <c r="M16449" s="368"/>
      <c r="P16449" s="369"/>
      <c r="S16449" s="369"/>
      <c r="V16449" s="358"/>
    </row>
    <row r="16450" spans="8:22">
      <c r="H16450" s="369"/>
      <c r="M16450" s="368"/>
      <c r="P16450" s="369"/>
      <c r="S16450" s="369"/>
      <c r="V16450" s="358"/>
    </row>
    <row r="16451" spans="8:22">
      <c r="H16451" s="369"/>
      <c r="M16451" s="368"/>
      <c r="P16451" s="369"/>
      <c r="S16451" s="369"/>
      <c r="V16451" s="358"/>
    </row>
    <row r="16452" spans="8:22">
      <c r="H16452" s="369"/>
      <c r="M16452" s="368"/>
      <c r="P16452" s="369"/>
      <c r="S16452" s="369"/>
      <c r="V16452" s="358"/>
    </row>
    <row r="16453" spans="8:22">
      <c r="H16453" s="369"/>
      <c r="M16453" s="368"/>
      <c r="P16453" s="369"/>
      <c r="S16453" s="369"/>
      <c r="V16453" s="358"/>
    </row>
    <row r="16454" spans="8:22">
      <c r="H16454" s="369"/>
      <c r="M16454" s="368"/>
      <c r="P16454" s="369"/>
      <c r="S16454" s="369"/>
      <c r="V16454" s="358"/>
    </row>
    <row r="16455" spans="8:22">
      <c r="H16455" s="369"/>
      <c r="M16455" s="368"/>
      <c r="P16455" s="369"/>
      <c r="S16455" s="369"/>
      <c r="V16455" s="358"/>
    </row>
    <row r="16456" spans="8:22">
      <c r="H16456" s="369"/>
      <c r="M16456" s="368"/>
      <c r="P16456" s="369"/>
      <c r="S16456" s="369"/>
      <c r="V16456" s="358"/>
    </row>
    <row r="16457" spans="8:22">
      <c r="H16457" s="369"/>
      <c r="M16457" s="368"/>
      <c r="P16457" s="369"/>
      <c r="S16457" s="369"/>
      <c r="V16457" s="358"/>
    </row>
    <row r="16458" spans="8:22">
      <c r="H16458" s="369"/>
      <c r="M16458" s="368"/>
      <c r="P16458" s="369"/>
      <c r="S16458" s="369"/>
      <c r="V16458" s="358"/>
    </row>
    <row r="16459" spans="8:22">
      <c r="H16459" s="369"/>
      <c r="M16459" s="368"/>
      <c r="P16459" s="369"/>
      <c r="S16459" s="369"/>
      <c r="V16459" s="358"/>
    </row>
    <row r="16460" spans="8:22">
      <c r="H16460" s="369"/>
      <c r="M16460" s="368"/>
      <c r="P16460" s="369"/>
      <c r="S16460" s="369"/>
      <c r="V16460" s="358"/>
    </row>
    <row r="16461" spans="8:22">
      <c r="H16461" s="369"/>
      <c r="M16461" s="368"/>
      <c r="P16461" s="369"/>
      <c r="S16461" s="369"/>
      <c r="V16461" s="358"/>
    </row>
    <row r="16462" spans="8:22">
      <c r="H16462" s="369"/>
      <c r="M16462" s="368"/>
      <c r="P16462" s="369"/>
      <c r="S16462" s="369"/>
      <c r="V16462" s="358"/>
    </row>
    <row r="16463" spans="8:22">
      <c r="H16463" s="369"/>
      <c r="M16463" s="368"/>
      <c r="P16463" s="369"/>
      <c r="S16463" s="369"/>
      <c r="V16463" s="358"/>
    </row>
    <row r="16464" spans="8:22">
      <c r="H16464" s="369"/>
      <c r="M16464" s="368"/>
      <c r="P16464" s="369"/>
      <c r="S16464" s="369"/>
      <c r="V16464" s="358"/>
    </row>
    <row r="16465" spans="8:22">
      <c r="H16465" s="369"/>
      <c r="M16465" s="368"/>
      <c r="P16465" s="369"/>
      <c r="S16465" s="369"/>
      <c r="V16465" s="358"/>
    </row>
    <row r="16466" spans="8:22">
      <c r="H16466" s="369"/>
      <c r="M16466" s="368"/>
      <c r="P16466" s="369"/>
      <c r="S16466" s="369"/>
      <c r="V16466" s="358"/>
    </row>
    <row r="16467" spans="8:22">
      <c r="H16467" s="369"/>
      <c r="M16467" s="368"/>
      <c r="P16467" s="369"/>
      <c r="S16467" s="369"/>
      <c r="V16467" s="358"/>
    </row>
    <row r="16468" spans="8:22">
      <c r="H16468" s="369"/>
      <c r="M16468" s="368"/>
      <c r="P16468" s="369"/>
      <c r="S16468" s="369"/>
      <c r="V16468" s="358"/>
    </row>
    <row r="16469" spans="8:22">
      <c r="H16469" s="369"/>
      <c r="M16469" s="368"/>
      <c r="P16469" s="369"/>
      <c r="S16469" s="369"/>
      <c r="V16469" s="358"/>
    </row>
    <row r="16470" spans="8:22">
      <c r="H16470" s="369"/>
      <c r="M16470" s="368"/>
      <c r="P16470" s="369"/>
      <c r="S16470" s="369"/>
      <c r="V16470" s="358"/>
    </row>
    <row r="16471" spans="8:22">
      <c r="H16471" s="369"/>
      <c r="M16471" s="368"/>
      <c r="P16471" s="369"/>
      <c r="S16471" s="369"/>
      <c r="V16471" s="358"/>
    </row>
    <row r="16472" spans="8:22">
      <c r="H16472" s="369"/>
      <c r="M16472" s="368"/>
      <c r="P16472" s="369"/>
      <c r="S16472" s="369"/>
      <c r="V16472" s="358"/>
    </row>
    <row r="16473" spans="8:22">
      <c r="H16473" s="369"/>
      <c r="M16473" s="368"/>
      <c r="P16473" s="369"/>
      <c r="S16473" s="369"/>
      <c r="V16473" s="358"/>
    </row>
    <row r="16474" spans="8:22">
      <c r="H16474" s="369"/>
      <c r="M16474" s="368"/>
      <c r="P16474" s="369"/>
      <c r="S16474" s="369"/>
      <c r="V16474" s="358"/>
    </row>
    <row r="16475" spans="8:22">
      <c r="H16475" s="369"/>
      <c r="M16475" s="368"/>
      <c r="P16475" s="369"/>
      <c r="S16475" s="369"/>
      <c r="V16475" s="358"/>
    </row>
    <row r="16476" spans="8:22">
      <c r="H16476" s="369"/>
      <c r="M16476" s="368"/>
      <c r="P16476" s="369"/>
      <c r="S16476" s="369"/>
      <c r="V16476" s="358"/>
    </row>
    <row r="16477" spans="8:22">
      <c r="H16477" s="369"/>
      <c r="M16477" s="368"/>
      <c r="P16477" s="369"/>
      <c r="S16477" s="369"/>
      <c r="V16477" s="358"/>
    </row>
    <row r="16478" spans="8:22">
      <c r="H16478" s="369"/>
      <c r="M16478" s="368"/>
      <c r="P16478" s="369"/>
      <c r="S16478" s="369"/>
      <c r="V16478" s="358"/>
    </row>
    <row r="16479" spans="8:22">
      <c r="H16479" s="369"/>
      <c r="M16479" s="368"/>
      <c r="P16479" s="369"/>
      <c r="S16479" s="369"/>
      <c r="V16479" s="358"/>
    </row>
    <row r="16480" spans="8:22">
      <c r="H16480" s="369"/>
      <c r="M16480" s="368"/>
      <c r="P16480" s="369"/>
      <c r="S16480" s="369"/>
      <c r="V16480" s="358"/>
    </row>
    <row r="16481" spans="8:22">
      <c r="H16481" s="369"/>
      <c r="M16481" s="368"/>
      <c r="P16481" s="369"/>
      <c r="S16481" s="369"/>
      <c r="V16481" s="358"/>
    </row>
    <row r="16482" spans="8:22">
      <c r="H16482" s="369"/>
      <c r="M16482" s="368"/>
      <c r="P16482" s="369"/>
      <c r="S16482" s="369"/>
      <c r="V16482" s="358"/>
    </row>
    <row r="16483" spans="8:22">
      <c r="H16483" s="369"/>
      <c r="M16483" s="368"/>
      <c r="P16483" s="369"/>
      <c r="S16483" s="369"/>
      <c r="V16483" s="358"/>
    </row>
    <row r="16484" spans="8:22">
      <c r="H16484" s="369"/>
      <c r="M16484" s="368"/>
      <c r="P16484" s="369"/>
      <c r="S16484" s="369"/>
      <c r="V16484" s="358"/>
    </row>
    <row r="16485" spans="8:22">
      <c r="H16485" s="369"/>
      <c r="M16485" s="368"/>
      <c r="P16485" s="369"/>
      <c r="S16485" s="369"/>
      <c r="V16485" s="358"/>
    </row>
    <row r="16486" spans="8:22">
      <c r="H16486" s="369"/>
      <c r="M16486" s="368"/>
      <c r="P16486" s="369"/>
      <c r="S16486" s="369"/>
      <c r="V16486" s="358"/>
    </row>
    <row r="16487" spans="8:22">
      <c r="H16487" s="369"/>
      <c r="M16487" s="368"/>
      <c r="P16487" s="369"/>
      <c r="S16487" s="369"/>
      <c r="V16487" s="358"/>
    </row>
    <row r="16488" spans="8:22">
      <c r="H16488" s="369"/>
      <c r="M16488" s="368"/>
      <c r="P16488" s="369"/>
      <c r="S16488" s="369"/>
      <c r="V16488" s="358"/>
    </row>
    <row r="16489" spans="8:22">
      <c r="H16489" s="369"/>
      <c r="M16489" s="368"/>
      <c r="P16489" s="369"/>
      <c r="S16489" s="369"/>
      <c r="V16489" s="358"/>
    </row>
    <row r="16490" spans="8:22">
      <c r="H16490" s="369"/>
      <c r="M16490" s="368"/>
      <c r="P16490" s="369"/>
      <c r="S16490" s="369"/>
      <c r="V16490" s="358"/>
    </row>
    <row r="16491" spans="8:22">
      <c r="H16491" s="369"/>
      <c r="M16491" s="368"/>
      <c r="P16491" s="369"/>
      <c r="S16491" s="369"/>
      <c r="V16491" s="358"/>
    </row>
    <row r="16492" spans="8:22">
      <c r="H16492" s="369"/>
      <c r="M16492" s="368"/>
      <c r="P16492" s="369"/>
      <c r="S16492" s="369"/>
      <c r="V16492" s="358"/>
    </row>
    <row r="16493" spans="8:22">
      <c r="H16493" s="369"/>
      <c r="M16493" s="368"/>
      <c r="P16493" s="369"/>
      <c r="S16493" s="369"/>
      <c r="V16493" s="358"/>
    </row>
    <row r="16494" spans="8:22">
      <c r="H16494" s="369"/>
      <c r="M16494" s="368"/>
      <c r="P16494" s="369"/>
      <c r="S16494" s="369"/>
      <c r="V16494" s="358"/>
    </row>
    <row r="16495" spans="8:22">
      <c r="H16495" s="369"/>
      <c r="M16495" s="368"/>
      <c r="P16495" s="369"/>
      <c r="S16495" s="369"/>
      <c r="V16495" s="358"/>
    </row>
    <row r="16496" spans="8:22">
      <c r="H16496" s="369"/>
      <c r="M16496" s="368"/>
      <c r="P16496" s="369"/>
      <c r="S16496" s="369"/>
      <c r="V16496" s="358"/>
    </row>
    <row r="16497" spans="8:22">
      <c r="H16497" s="369"/>
      <c r="M16497" s="368"/>
      <c r="P16497" s="369"/>
      <c r="S16497" s="369"/>
      <c r="V16497" s="358"/>
    </row>
    <row r="16498" spans="8:22">
      <c r="H16498" s="369"/>
      <c r="M16498" s="368"/>
      <c r="P16498" s="369"/>
      <c r="S16498" s="369"/>
      <c r="V16498" s="358"/>
    </row>
    <row r="16499" spans="8:22">
      <c r="H16499" s="369"/>
      <c r="M16499" s="368"/>
      <c r="P16499" s="369"/>
      <c r="S16499" s="369"/>
      <c r="V16499" s="358"/>
    </row>
    <row r="16500" spans="8:22">
      <c r="H16500" s="369"/>
      <c r="M16500" s="368"/>
      <c r="P16500" s="369"/>
      <c r="S16500" s="369"/>
      <c r="V16500" s="358"/>
    </row>
    <row r="16501" spans="8:22">
      <c r="H16501" s="369"/>
      <c r="M16501" s="368"/>
      <c r="P16501" s="369"/>
      <c r="S16501" s="369"/>
      <c r="V16501" s="358"/>
    </row>
    <row r="16502" spans="8:22">
      <c r="H16502" s="369"/>
      <c r="M16502" s="368"/>
      <c r="P16502" s="369"/>
      <c r="S16502" s="369"/>
      <c r="V16502" s="358"/>
    </row>
    <row r="16503" spans="8:22">
      <c r="H16503" s="369"/>
      <c r="M16503" s="368"/>
      <c r="P16503" s="369"/>
      <c r="S16503" s="369"/>
      <c r="V16503" s="358"/>
    </row>
    <row r="16504" spans="8:22">
      <c r="H16504" s="369"/>
      <c r="M16504" s="368"/>
      <c r="P16504" s="369"/>
      <c r="S16504" s="369"/>
      <c r="V16504" s="358"/>
    </row>
    <row r="16505" spans="8:22">
      <c r="H16505" s="369"/>
      <c r="M16505" s="368"/>
      <c r="P16505" s="369"/>
      <c r="S16505" s="369"/>
      <c r="V16505" s="358"/>
    </row>
    <row r="16506" spans="8:22">
      <c r="H16506" s="369"/>
      <c r="M16506" s="368"/>
      <c r="P16506" s="369"/>
      <c r="S16506" s="369"/>
      <c r="V16506" s="358"/>
    </row>
    <row r="16507" spans="8:22">
      <c r="H16507" s="369"/>
      <c r="M16507" s="368"/>
      <c r="P16507" s="369"/>
      <c r="S16507" s="369"/>
      <c r="V16507" s="358"/>
    </row>
    <row r="16508" spans="8:22">
      <c r="H16508" s="369"/>
      <c r="M16508" s="368"/>
      <c r="P16508" s="369"/>
      <c r="S16508" s="369"/>
      <c r="V16508" s="358"/>
    </row>
    <row r="16509" spans="8:22">
      <c r="H16509" s="369"/>
      <c r="M16509" s="368"/>
      <c r="P16509" s="369"/>
      <c r="S16509" s="369"/>
      <c r="V16509" s="358"/>
    </row>
    <row r="16510" spans="8:22">
      <c r="H16510" s="369"/>
      <c r="M16510" s="368"/>
      <c r="P16510" s="369"/>
      <c r="S16510" s="369"/>
      <c r="V16510" s="358"/>
    </row>
    <row r="16511" spans="8:22">
      <c r="H16511" s="369"/>
      <c r="M16511" s="368"/>
      <c r="P16511" s="369"/>
      <c r="S16511" s="369"/>
      <c r="V16511" s="358"/>
    </row>
    <row r="16512" spans="8:22">
      <c r="H16512" s="369"/>
      <c r="M16512" s="368"/>
      <c r="P16512" s="369"/>
      <c r="S16512" s="369"/>
      <c r="V16512" s="358"/>
    </row>
    <row r="16513" spans="8:22">
      <c r="H16513" s="369"/>
      <c r="M16513" s="368"/>
      <c r="P16513" s="369"/>
      <c r="S16513" s="369"/>
      <c r="V16513" s="358"/>
    </row>
    <row r="16514" spans="8:22">
      <c r="H16514" s="369"/>
      <c r="M16514" s="368"/>
      <c r="P16514" s="369"/>
      <c r="S16514" s="369"/>
      <c r="V16514" s="358"/>
    </row>
    <row r="16515" spans="8:22">
      <c r="H16515" s="369"/>
      <c r="M16515" s="368"/>
      <c r="P16515" s="369"/>
      <c r="S16515" s="369"/>
      <c r="V16515" s="358"/>
    </row>
    <row r="16516" spans="8:22">
      <c r="H16516" s="369"/>
      <c r="M16516" s="368"/>
      <c r="P16516" s="369"/>
      <c r="S16516" s="369"/>
      <c r="V16516" s="358"/>
    </row>
    <row r="16517" spans="8:22">
      <c r="H16517" s="369"/>
      <c r="M16517" s="368"/>
      <c r="P16517" s="369"/>
      <c r="S16517" s="369"/>
      <c r="V16517" s="358"/>
    </row>
    <row r="16518" spans="8:22">
      <c r="H16518" s="369"/>
      <c r="M16518" s="368"/>
      <c r="P16518" s="369"/>
      <c r="S16518" s="369"/>
      <c r="V16518" s="358"/>
    </row>
    <row r="16519" spans="8:22">
      <c r="H16519" s="369"/>
      <c r="M16519" s="368"/>
      <c r="P16519" s="369"/>
      <c r="S16519" s="369"/>
      <c r="V16519" s="358"/>
    </row>
    <row r="16520" spans="8:22">
      <c r="H16520" s="369"/>
      <c r="M16520" s="368"/>
      <c r="P16520" s="369"/>
      <c r="S16520" s="369"/>
      <c r="V16520" s="358"/>
    </row>
    <row r="16521" spans="8:22">
      <c r="H16521" s="369"/>
      <c r="M16521" s="368"/>
      <c r="P16521" s="369"/>
      <c r="S16521" s="369"/>
      <c r="V16521" s="358"/>
    </row>
    <row r="16522" spans="8:22">
      <c r="H16522" s="369"/>
      <c r="M16522" s="368"/>
      <c r="P16522" s="369"/>
      <c r="S16522" s="369"/>
      <c r="V16522" s="358"/>
    </row>
    <row r="16523" spans="8:22">
      <c r="H16523" s="369"/>
      <c r="M16523" s="368"/>
      <c r="P16523" s="369"/>
      <c r="S16523" s="369"/>
      <c r="V16523" s="358"/>
    </row>
    <row r="16524" spans="8:22">
      <c r="H16524" s="369"/>
      <c r="M16524" s="368"/>
      <c r="P16524" s="369"/>
      <c r="S16524" s="369"/>
      <c r="V16524" s="358"/>
    </row>
    <row r="16525" spans="8:22">
      <c r="H16525" s="369"/>
      <c r="M16525" s="368"/>
      <c r="P16525" s="369"/>
      <c r="S16525" s="369"/>
      <c r="V16525" s="358"/>
    </row>
    <row r="16526" spans="8:22">
      <c r="H16526" s="369"/>
      <c r="M16526" s="368"/>
      <c r="P16526" s="369"/>
      <c r="S16526" s="369"/>
      <c r="V16526" s="358"/>
    </row>
    <row r="16527" spans="8:22">
      <c r="H16527" s="369"/>
      <c r="M16527" s="368"/>
      <c r="P16527" s="369"/>
      <c r="S16527" s="369"/>
      <c r="V16527" s="358"/>
    </row>
    <row r="16528" spans="8:22">
      <c r="H16528" s="369"/>
      <c r="M16528" s="368"/>
      <c r="P16528" s="369"/>
      <c r="S16528" s="369"/>
      <c r="V16528" s="358"/>
    </row>
    <row r="16529" spans="8:22">
      <c r="H16529" s="369"/>
      <c r="M16529" s="368"/>
      <c r="P16529" s="369"/>
      <c r="S16529" s="369"/>
      <c r="V16529" s="358"/>
    </row>
    <row r="16530" spans="8:22">
      <c r="H16530" s="369"/>
      <c r="M16530" s="368"/>
      <c r="P16530" s="369"/>
      <c r="S16530" s="369"/>
      <c r="V16530" s="358"/>
    </row>
    <row r="16531" spans="8:22">
      <c r="H16531" s="369"/>
      <c r="M16531" s="368"/>
      <c r="P16531" s="369"/>
      <c r="S16531" s="369"/>
      <c r="V16531" s="358"/>
    </row>
    <row r="16532" spans="8:22">
      <c r="H16532" s="369"/>
      <c r="M16532" s="368"/>
      <c r="P16532" s="369"/>
      <c r="S16532" s="369"/>
      <c r="V16532" s="358"/>
    </row>
    <row r="16533" spans="8:22">
      <c r="H16533" s="369"/>
      <c r="M16533" s="368"/>
      <c r="P16533" s="369"/>
      <c r="S16533" s="369"/>
      <c r="V16533" s="358"/>
    </row>
    <row r="16534" spans="8:22">
      <c r="H16534" s="369"/>
      <c r="M16534" s="368"/>
      <c r="P16534" s="369"/>
      <c r="S16534" s="369"/>
      <c r="V16534" s="358"/>
    </row>
    <row r="16535" spans="8:22">
      <c r="H16535" s="369"/>
      <c r="M16535" s="368"/>
      <c r="P16535" s="369"/>
      <c r="S16535" s="369"/>
      <c r="V16535" s="358"/>
    </row>
    <row r="16536" spans="8:22">
      <c r="H16536" s="369"/>
      <c r="M16536" s="368"/>
      <c r="P16536" s="369"/>
      <c r="S16536" s="369"/>
      <c r="V16536" s="358"/>
    </row>
    <row r="16537" spans="8:22">
      <c r="H16537" s="369"/>
      <c r="M16537" s="368"/>
      <c r="P16537" s="369"/>
      <c r="S16537" s="369"/>
      <c r="V16537" s="358"/>
    </row>
    <row r="16538" spans="8:22">
      <c r="H16538" s="369"/>
      <c r="M16538" s="368"/>
      <c r="P16538" s="369"/>
      <c r="S16538" s="369"/>
      <c r="V16538" s="358"/>
    </row>
    <row r="16539" spans="8:22">
      <c r="H16539" s="369"/>
      <c r="M16539" s="368"/>
      <c r="P16539" s="369"/>
      <c r="S16539" s="369"/>
      <c r="V16539" s="358"/>
    </row>
    <row r="16540" spans="8:22">
      <c r="H16540" s="369"/>
      <c r="M16540" s="368"/>
      <c r="P16540" s="369"/>
      <c r="S16540" s="369"/>
      <c r="V16540" s="358"/>
    </row>
    <row r="16541" spans="8:22">
      <c r="H16541" s="369"/>
      <c r="M16541" s="368"/>
      <c r="P16541" s="369"/>
      <c r="S16541" s="369"/>
      <c r="V16541" s="358"/>
    </row>
    <row r="16542" spans="8:22">
      <c r="H16542" s="369"/>
      <c r="M16542" s="368"/>
      <c r="P16542" s="369"/>
      <c r="S16542" s="369"/>
      <c r="V16542" s="358"/>
    </row>
    <row r="16543" spans="8:22">
      <c r="H16543" s="369"/>
      <c r="M16543" s="368"/>
      <c r="P16543" s="369"/>
      <c r="S16543" s="369"/>
      <c r="V16543" s="358"/>
    </row>
    <row r="16544" spans="8:22">
      <c r="H16544" s="369"/>
      <c r="M16544" s="368"/>
      <c r="P16544" s="369"/>
      <c r="S16544" s="369"/>
      <c r="V16544" s="358"/>
    </row>
    <row r="16545" spans="8:22">
      <c r="H16545" s="369"/>
      <c r="M16545" s="368"/>
      <c r="P16545" s="369"/>
      <c r="S16545" s="369"/>
      <c r="V16545" s="358"/>
    </row>
    <row r="16546" spans="8:22">
      <c r="H16546" s="369"/>
      <c r="M16546" s="368"/>
      <c r="P16546" s="369"/>
      <c r="S16546" s="369"/>
      <c r="V16546" s="358"/>
    </row>
    <row r="16547" spans="8:22">
      <c r="H16547" s="369"/>
      <c r="M16547" s="368"/>
      <c r="P16547" s="369"/>
      <c r="S16547" s="369"/>
      <c r="V16547" s="358"/>
    </row>
    <row r="16548" spans="8:22">
      <c r="H16548" s="369"/>
      <c r="M16548" s="368"/>
      <c r="P16548" s="369"/>
      <c r="S16548" s="369"/>
      <c r="V16548" s="358"/>
    </row>
    <row r="16549" spans="8:22">
      <c r="H16549" s="369"/>
      <c r="M16549" s="368"/>
      <c r="P16549" s="369"/>
      <c r="S16549" s="369"/>
      <c r="V16549" s="358"/>
    </row>
    <row r="16550" spans="8:22">
      <c r="H16550" s="369"/>
      <c r="M16550" s="368"/>
      <c r="P16550" s="369"/>
      <c r="S16550" s="369"/>
      <c r="V16550" s="358"/>
    </row>
    <row r="16551" spans="8:22">
      <c r="H16551" s="369"/>
      <c r="M16551" s="368"/>
      <c r="P16551" s="369"/>
      <c r="S16551" s="369"/>
      <c r="V16551" s="358"/>
    </row>
    <row r="16552" spans="8:22">
      <c r="H16552" s="369"/>
      <c r="M16552" s="368"/>
      <c r="P16552" s="369"/>
      <c r="S16552" s="369"/>
      <c r="V16552" s="358"/>
    </row>
    <row r="16553" spans="8:22">
      <c r="H16553" s="369"/>
      <c r="M16553" s="368"/>
      <c r="P16553" s="369"/>
      <c r="S16553" s="369"/>
      <c r="V16553" s="358"/>
    </row>
    <row r="16554" spans="8:22">
      <c r="H16554" s="369"/>
      <c r="M16554" s="368"/>
      <c r="P16554" s="369"/>
      <c r="S16554" s="369"/>
      <c r="V16554" s="358"/>
    </row>
    <row r="16555" spans="8:22">
      <c r="H16555" s="369"/>
      <c r="M16555" s="368"/>
      <c r="P16555" s="369"/>
      <c r="S16555" s="369"/>
      <c r="V16555" s="358"/>
    </row>
    <row r="16556" spans="8:22">
      <c r="H16556" s="369"/>
      <c r="M16556" s="368"/>
      <c r="P16556" s="369"/>
      <c r="S16556" s="369"/>
      <c r="V16556" s="358"/>
    </row>
    <row r="16557" spans="8:22">
      <c r="H16557" s="369"/>
      <c r="M16557" s="368"/>
      <c r="P16557" s="369"/>
      <c r="S16557" s="369"/>
      <c r="V16557" s="358"/>
    </row>
    <row r="16558" spans="8:22">
      <c r="H16558" s="369"/>
      <c r="M16558" s="368"/>
      <c r="P16558" s="369"/>
      <c r="S16558" s="369"/>
      <c r="V16558" s="358"/>
    </row>
    <row r="16559" spans="8:22">
      <c r="H16559" s="369"/>
      <c r="M16559" s="368"/>
      <c r="P16559" s="369"/>
      <c r="S16559" s="369"/>
      <c r="V16559" s="358"/>
    </row>
    <row r="16560" spans="8:22">
      <c r="H16560" s="369"/>
      <c r="M16560" s="368"/>
      <c r="P16560" s="369"/>
      <c r="S16560" s="369"/>
      <c r="V16560" s="358"/>
    </row>
    <row r="16561" spans="8:22">
      <c r="H16561" s="369"/>
      <c r="M16561" s="368"/>
      <c r="P16561" s="369"/>
      <c r="S16561" s="369"/>
      <c r="V16561" s="358"/>
    </row>
    <row r="16562" spans="8:22">
      <c r="H16562" s="369"/>
      <c r="M16562" s="368"/>
      <c r="P16562" s="369"/>
      <c r="S16562" s="369"/>
      <c r="V16562" s="358"/>
    </row>
    <row r="16563" spans="8:22">
      <c r="H16563" s="369"/>
      <c r="M16563" s="368"/>
      <c r="P16563" s="369"/>
      <c r="S16563" s="369"/>
      <c r="V16563" s="358"/>
    </row>
    <row r="16564" spans="8:22">
      <c r="H16564" s="369"/>
      <c r="M16564" s="368"/>
      <c r="P16564" s="369"/>
      <c r="S16564" s="369"/>
      <c r="V16564" s="358"/>
    </row>
    <row r="16565" spans="8:22">
      <c r="H16565" s="369"/>
      <c r="M16565" s="368"/>
      <c r="P16565" s="369"/>
      <c r="S16565" s="369"/>
      <c r="V16565" s="358"/>
    </row>
    <row r="16566" spans="8:22">
      <c r="H16566" s="369"/>
      <c r="M16566" s="368"/>
      <c r="P16566" s="369"/>
      <c r="S16566" s="369"/>
      <c r="V16566" s="358"/>
    </row>
    <row r="16567" spans="8:22">
      <c r="H16567" s="369"/>
      <c r="M16567" s="368"/>
      <c r="P16567" s="369"/>
      <c r="S16567" s="369"/>
      <c r="V16567" s="358"/>
    </row>
    <row r="16568" spans="8:22">
      <c r="H16568" s="369"/>
      <c r="M16568" s="368"/>
      <c r="P16568" s="369"/>
      <c r="S16568" s="369"/>
      <c r="V16568" s="358"/>
    </row>
    <row r="16569" spans="8:22">
      <c r="H16569" s="369"/>
      <c r="M16569" s="368"/>
      <c r="P16569" s="369"/>
      <c r="S16569" s="369"/>
      <c r="V16569" s="358"/>
    </row>
    <row r="16570" spans="8:22">
      <c r="H16570" s="369"/>
      <c r="M16570" s="368"/>
      <c r="P16570" s="369"/>
      <c r="S16570" s="369"/>
      <c r="V16570" s="358"/>
    </row>
    <row r="16571" spans="8:22">
      <c r="H16571" s="369"/>
      <c r="M16571" s="368"/>
      <c r="P16571" s="369"/>
      <c r="S16571" s="369"/>
      <c r="V16571" s="358"/>
    </row>
    <row r="16572" spans="8:22">
      <c r="H16572" s="369"/>
      <c r="M16572" s="368"/>
      <c r="P16572" s="369"/>
      <c r="S16572" s="369"/>
      <c r="V16572" s="358"/>
    </row>
    <row r="16573" spans="8:22">
      <c r="H16573" s="369"/>
      <c r="M16573" s="368"/>
      <c r="P16573" s="369"/>
      <c r="S16573" s="369"/>
      <c r="V16573" s="358"/>
    </row>
    <row r="16574" spans="8:22">
      <c r="H16574" s="369"/>
      <c r="M16574" s="368"/>
      <c r="P16574" s="369"/>
      <c r="S16574" s="369"/>
      <c r="V16574" s="358"/>
    </row>
    <row r="16575" spans="8:22">
      <c r="H16575" s="369"/>
      <c r="M16575" s="368"/>
      <c r="P16575" s="369"/>
      <c r="S16575" s="369"/>
      <c r="V16575" s="358"/>
    </row>
    <row r="16576" spans="8:22">
      <c r="H16576" s="369"/>
      <c r="M16576" s="368"/>
      <c r="P16576" s="369"/>
      <c r="S16576" s="369"/>
      <c r="V16576" s="358"/>
    </row>
    <row r="16577" spans="8:22">
      <c r="H16577" s="369"/>
      <c r="M16577" s="368"/>
      <c r="P16577" s="369"/>
      <c r="S16577" s="369"/>
      <c r="V16577" s="358"/>
    </row>
    <row r="16578" spans="8:22">
      <c r="H16578" s="369"/>
      <c r="M16578" s="368"/>
      <c r="P16578" s="369"/>
      <c r="S16578" s="369"/>
      <c r="V16578" s="358"/>
    </row>
    <row r="16579" spans="8:22">
      <c r="H16579" s="369"/>
      <c r="M16579" s="368"/>
      <c r="P16579" s="369"/>
      <c r="S16579" s="369"/>
      <c r="V16579" s="358"/>
    </row>
    <row r="16580" spans="8:22">
      <c r="H16580" s="369"/>
      <c r="M16580" s="368"/>
      <c r="P16580" s="369"/>
      <c r="S16580" s="369"/>
      <c r="V16580" s="358"/>
    </row>
    <row r="16581" spans="8:22">
      <c r="H16581" s="369"/>
      <c r="M16581" s="368"/>
      <c r="P16581" s="369"/>
      <c r="S16581" s="369"/>
      <c r="V16581" s="358"/>
    </row>
    <row r="16582" spans="8:22">
      <c r="H16582" s="369"/>
      <c r="M16582" s="368"/>
      <c r="P16582" s="369"/>
      <c r="S16582" s="369"/>
      <c r="V16582" s="358"/>
    </row>
    <row r="16583" spans="8:22">
      <c r="H16583" s="369"/>
      <c r="M16583" s="368"/>
      <c r="P16583" s="369"/>
      <c r="S16583" s="369"/>
      <c r="V16583" s="358"/>
    </row>
    <row r="16584" spans="8:22">
      <c r="H16584" s="369"/>
      <c r="M16584" s="368"/>
      <c r="P16584" s="369"/>
      <c r="S16584" s="369"/>
      <c r="V16584" s="358"/>
    </row>
    <row r="16585" spans="8:22">
      <c r="H16585" s="369"/>
      <c r="M16585" s="368"/>
      <c r="P16585" s="369"/>
      <c r="S16585" s="369"/>
      <c r="V16585" s="358"/>
    </row>
    <row r="16586" spans="8:22">
      <c r="H16586" s="369"/>
      <c r="M16586" s="368"/>
      <c r="P16586" s="369"/>
      <c r="S16586" s="369"/>
      <c r="V16586" s="358"/>
    </row>
    <row r="16587" spans="8:22">
      <c r="H16587" s="369"/>
      <c r="M16587" s="368"/>
      <c r="P16587" s="369"/>
      <c r="S16587" s="369"/>
      <c r="V16587" s="358"/>
    </row>
    <row r="16588" spans="8:22">
      <c r="H16588" s="369"/>
      <c r="M16588" s="368"/>
      <c r="P16588" s="369"/>
      <c r="S16588" s="369"/>
      <c r="V16588" s="358"/>
    </row>
    <row r="16589" spans="8:22">
      <c r="H16589" s="369"/>
      <c r="M16589" s="368"/>
      <c r="P16589" s="369"/>
      <c r="S16589" s="369"/>
      <c r="V16589" s="358"/>
    </row>
    <row r="16590" spans="8:22">
      <c r="H16590" s="369"/>
      <c r="M16590" s="368"/>
      <c r="P16590" s="369"/>
      <c r="S16590" s="369"/>
      <c r="V16590" s="358"/>
    </row>
    <row r="16591" spans="8:22">
      <c r="H16591" s="369"/>
      <c r="M16591" s="368"/>
      <c r="P16591" s="369"/>
      <c r="S16591" s="369"/>
      <c r="V16591" s="358"/>
    </row>
    <row r="16592" spans="8:22">
      <c r="H16592" s="369"/>
      <c r="M16592" s="368"/>
      <c r="P16592" s="369"/>
      <c r="S16592" s="369"/>
      <c r="V16592" s="358"/>
    </row>
    <row r="16593" spans="8:22">
      <c r="H16593" s="369"/>
      <c r="M16593" s="368"/>
      <c r="P16593" s="369"/>
      <c r="S16593" s="369"/>
      <c r="V16593" s="358"/>
    </row>
    <row r="16594" spans="8:22">
      <c r="H16594" s="369"/>
      <c r="M16594" s="368"/>
      <c r="P16594" s="369"/>
      <c r="S16594" s="369"/>
      <c r="V16594" s="358"/>
    </row>
    <row r="16595" spans="8:22">
      <c r="H16595" s="369"/>
      <c r="M16595" s="368"/>
      <c r="P16595" s="369"/>
      <c r="S16595" s="369"/>
      <c r="V16595" s="358"/>
    </row>
    <row r="16596" spans="8:22">
      <c r="H16596" s="369"/>
      <c r="M16596" s="368"/>
      <c r="P16596" s="369"/>
      <c r="S16596" s="369"/>
      <c r="V16596" s="358"/>
    </row>
    <row r="16597" spans="8:22">
      <c r="H16597" s="369"/>
      <c r="M16597" s="368"/>
      <c r="P16597" s="369"/>
      <c r="S16597" s="369"/>
      <c r="V16597" s="358"/>
    </row>
    <row r="16598" spans="8:22">
      <c r="H16598" s="369"/>
      <c r="M16598" s="368"/>
      <c r="P16598" s="369"/>
      <c r="S16598" s="369"/>
      <c r="V16598" s="358"/>
    </row>
    <row r="16599" spans="8:22">
      <c r="H16599" s="369"/>
      <c r="M16599" s="368"/>
      <c r="P16599" s="369"/>
      <c r="S16599" s="369"/>
      <c r="V16599" s="358"/>
    </row>
    <row r="16600" spans="8:22">
      <c r="H16600" s="369"/>
      <c r="M16600" s="368"/>
      <c r="P16600" s="369"/>
      <c r="S16600" s="369"/>
      <c r="V16600" s="358"/>
    </row>
    <row r="16601" spans="8:22">
      <c r="H16601" s="369"/>
      <c r="M16601" s="368"/>
      <c r="P16601" s="369"/>
      <c r="S16601" s="369"/>
      <c r="V16601" s="358"/>
    </row>
    <row r="16602" spans="8:22">
      <c r="H16602" s="369"/>
      <c r="M16602" s="368"/>
      <c r="P16602" s="369"/>
      <c r="S16602" s="369"/>
      <c r="V16602" s="358"/>
    </row>
    <row r="16603" spans="8:22">
      <c r="H16603" s="369"/>
      <c r="M16603" s="368"/>
      <c r="P16603" s="369"/>
      <c r="S16603" s="369"/>
      <c r="V16603" s="358"/>
    </row>
    <row r="16604" spans="8:22">
      <c r="H16604" s="369"/>
      <c r="M16604" s="368"/>
      <c r="P16604" s="369"/>
      <c r="S16604" s="369"/>
      <c r="V16604" s="358"/>
    </row>
    <row r="16605" spans="8:22">
      <c r="H16605" s="369"/>
      <c r="M16605" s="368"/>
      <c r="P16605" s="369"/>
      <c r="S16605" s="369"/>
      <c r="V16605" s="358"/>
    </row>
    <row r="16606" spans="8:22">
      <c r="H16606" s="369"/>
      <c r="M16606" s="368"/>
      <c r="P16606" s="369"/>
      <c r="S16606" s="369"/>
      <c r="V16606" s="358"/>
    </row>
    <row r="16607" spans="8:22">
      <c r="H16607" s="369"/>
      <c r="M16607" s="368"/>
      <c r="P16607" s="369"/>
      <c r="S16607" s="369"/>
      <c r="V16607" s="358"/>
    </row>
    <row r="16608" spans="8:22">
      <c r="H16608" s="369"/>
      <c r="M16608" s="368"/>
      <c r="P16608" s="369"/>
      <c r="S16608" s="369"/>
      <c r="V16608" s="358"/>
    </row>
    <row r="16609" spans="8:22">
      <c r="H16609" s="369"/>
      <c r="M16609" s="368"/>
      <c r="P16609" s="369"/>
      <c r="S16609" s="369"/>
      <c r="V16609" s="358"/>
    </row>
    <row r="16610" spans="8:22">
      <c r="H16610" s="369"/>
      <c r="M16610" s="368"/>
      <c r="P16610" s="369"/>
      <c r="S16610" s="369"/>
      <c r="V16610" s="358"/>
    </row>
    <row r="16611" spans="8:22">
      <c r="H16611" s="369"/>
      <c r="M16611" s="368"/>
      <c r="P16611" s="369"/>
      <c r="S16611" s="369"/>
      <c r="V16611" s="358"/>
    </row>
    <row r="16612" spans="8:22">
      <c r="H16612" s="369"/>
      <c r="M16612" s="368"/>
      <c r="P16612" s="369"/>
      <c r="S16612" s="369"/>
      <c r="V16612" s="358"/>
    </row>
    <row r="16613" spans="8:22">
      <c r="H16613" s="369"/>
      <c r="M16613" s="368"/>
      <c r="P16613" s="369"/>
      <c r="S16613" s="369"/>
      <c r="V16613" s="358"/>
    </row>
    <row r="16614" spans="8:22">
      <c r="H16614" s="369"/>
      <c r="M16614" s="368"/>
      <c r="P16614" s="369"/>
      <c r="S16614" s="369"/>
      <c r="V16614" s="358"/>
    </row>
    <row r="16615" spans="8:22">
      <c r="H16615" s="369"/>
      <c r="M16615" s="368"/>
      <c r="P16615" s="369"/>
      <c r="S16615" s="369"/>
      <c r="V16615" s="358"/>
    </row>
    <row r="16616" spans="8:22">
      <c r="H16616" s="369"/>
      <c r="M16616" s="368"/>
      <c r="P16616" s="369"/>
      <c r="S16616" s="369"/>
      <c r="V16616" s="358"/>
    </row>
    <row r="16617" spans="8:22">
      <c r="H16617" s="369"/>
      <c r="M16617" s="368"/>
      <c r="P16617" s="369"/>
      <c r="S16617" s="369"/>
      <c r="V16617" s="358"/>
    </row>
    <row r="16618" spans="8:22">
      <c r="H16618" s="369"/>
      <c r="M16618" s="368"/>
      <c r="P16618" s="369"/>
      <c r="S16618" s="369"/>
      <c r="V16618" s="358"/>
    </row>
    <row r="16619" spans="8:22">
      <c r="H16619" s="369"/>
      <c r="M16619" s="368"/>
      <c r="P16619" s="369"/>
      <c r="S16619" s="369"/>
      <c r="V16619" s="358"/>
    </row>
    <row r="16620" spans="8:22">
      <c r="H16620" s="369"/>
      <c r="M16620" s="368"/>
      <c r="P16620" s="369"/>
      <c r="S16620" s="369"/>
      <c r="V16620" s="358"/>
    </row>
    <row r="16621" spans="8:22">
      <c r="H16621" s="369"/>
      <c r="M16621" s="368"/>
      <c r="P16621" s="369"/>
      <c r="S16621" s="369"/>
      <c r="V16621" s="358"/>
    </row>
    <row r="16622" spans="8:22">
      <c r="H16622" s="369"/>
      <c r="M16622" s="368"/>
      <c r="P16622" s="369"/>
      <c r="S16622" s="369"/>
      <c r="V16622" s="358"/>
    </row>
    <row r="16623" spans="8:22">
      <c r="H16623" s="369"/>
      <c r="M16623" s="368"/>
      <c r="P16623" s="369"/>
      <c r="S16623" s="369"/>
      <c r="V16623" s="358"/>
    </row>
    <row r="16624" spans="8:22">
      <c r="H16624" s="369"/>
      <c r="M16624" s="368"/>
      <c r="P16624" s="369"/>
      <c r="S16624" s="369"/>
      <c r="V16624" s="358"/>
    </row>
    <row r="16625" spans="8:22">
      <c r="H16625" s="369"/>
      <c r="M16625" s="368"/>
      <c r="P16625" s="369"/>
      <c r="S16625" s="369"/>
      <c r="V16625" s="358"/>
    </row>
    <row r="16626" spans="8:22">
      <c r="H16626" s="369"/>
      <c r="M16626" s="368"/>
      <c r="P16626" s="369"/>
      <c r="S16626" s="369"/>
      <c r="V16626" s="358"/>
    </row>
    <row r="16627" spans="8:22">
      <c r="H16627" s="369"/>
      <c r="M16627" s="368"/>
      <c r="P16627" s="369"/>
      <c r="S16627" s="369"/>
      <c r="V16627" s="358"/>
    </row>
    <row r="16628" spans="8:22">
      <c r="H16628" s="369"/>
      <c r="M16628" s="368"/>
      <c r="P16628" s="369"/>
      <c r="S16628" s="369"/>
      <c r="V16628" s="358"/>
    </row>
    <row r="16629" spans="8:22">
      <c r="H16629" s="369"/>
      <c r="M16629" s="368"/>
      <c r="P16629" s="369"/>
      <c r="S16629" s="369"/>
      <c r="V16629" s="358"/>
    </row>
    <row r="16630" spans="8:22">
      <c r="H16630" s="369"/>
      <c r="M16630" s="368"/>
      <c r="P16630" s="369"/>
      <c r="S16630" s="369"/>
      <c r="V16630" s="358"/>
    </row>
    <row r="16631" spans="8:22">
      <c r="H16631" s="369"/>
      <c r="M16631" s="368"/>
      <c r="P16631" s="369"/>
      <c r="S16631" s="369"/>
      <c r="V16631" s="358"/>
    </row>
    <row r="16632" spans="8:22">
      <c r="H16632" s="369"/>
      <c r="M16632" s="368"/>
      <c r="P16632" s="369"/>
      <c r="S16632" s="369"/>
      <c r="V16632" s="358"/>
    </row>
    <row r="16633" spans="8:22">
      <c r="H16633" s="369"/>
      <c r="M16633" s="368"/>
      <c r="P16633" s="369"/>
      <c r="S16633" s="369"/>
      <c r="V16633" s="358"/>
    </row>
    <row r="16634" spans="8:22">
      <c r="H16634" s="369"/>
      <c r="M16634" s="368"/>
      <c r="P16634" s="369"/>
      <c r="S16634" s="369"/>
      <c r="V16634" s="358"/>
    </row>
    <row r="16635" spans="8:22">
      <c r="H16635" s="369"/>
      <c r="M16635" s="368"/>
      <c r="P16635" s="369"/>
      <c r="S16635" s="369"/>
      <c r="V16635" s="358"/>
    </row>
    <row r="16636" spans="8:22">
      <c r="H16636" s="369"/>
      <c r="M16636" s="368"/>
      <c r="P16636" s="369"/>
      <c r="S16636" s="369"/>
      <c r="V16636" s="358"/>
    </row>
    <row r="16637" spans="8:22">
      <c r="H16637" s="369"/>
      <c r="M16637" s="368"/>
      <c r="P16637" s="369"/>
      <c r="S16637" s="369"/>
      <c r="V16637" s="358"/>
    </row>
    <row r="16638" spans="8:22">
      <c r="H16638" s="369"/>
      <c r="M16638" s="368"/>
      <c r="P16638" s="369"/>
      <c r="S16638" s="369"/>
      <c r="V16638" s="358"/>
    </row>
    <row r="16639" spans="8:22">
      <c r="H16639" s="369"/>
      <c r="M16639" s="368"/>
      <c r="P16639" s="369"/>
      <c r="S16639" s="369"/>
      <c r="V16639" s="358"/>
    </row>
    <row r="16640" spans="8:22">
      <c r="H16640" s="369"/>
      <c r="M16640" s="368"/>
      <c r="P16640" s="369"/>
      <c r="S16640" s="369"/>
      <c r="V16640" s="358"/>
    </row>
    <row r="16641" spans="8:22">
      <c r="H16641" s="369"/>
      <c r="M16641" s="368"/>
      <c r="P16641" s="369"/>
      <c r="S16641" s="369"/>
      <c r="V16641" s="358"/>
    </row>
    <row r="16642" spans="8:22">
      <c r="H16642" s="369"/>
      <c r="M16642" s="368"/>
      <c r="P16642" s="369"/>
      <c r="S16642" s="369"/>
      <c r="V16642" s="358"/>
    </row>
    <row r="16643" spans="8:22">
      <c r="H16643" s="369"/>
      <c r="M16643" s="368"/>
      <c r="P16643" s="369"/>
      <c r="S16643" s="369"/>
      <c r="V16643" s="358"/>
    </row>
    <row r="16644" spans="8:22">
      <c r="H16644" s="369"/>
      <c r="M16644" s="368"/>
      <c r="P16644" s="369"/>
      <c r="S16644" s="369"/>
      <c r="V16644" s="358"/>
    </row>
    <row r="16645" spans="8:22">
      <c r="H16645" s="369"/>
      <c r="M16645" s="368"/>
      <c r="P16645" s="369"/>
      <c r="S16645" s="369"/>
      <c r="V16645" s="358"/>
    </row>
    <row r="16646" spans="8:22">
      <c r="H16646" s="369"/>
      <c r="M16646" s="368"/>
      <c r="P16646" s="369"/>
      <c r="S16646" s="369"/>
      <c r="V16646" s="358"/>
    </row>
    <row r="16647" spans="8:22">
      <c r="H16647" s="369"/>
      <c r="M16647" s="368"/>
      <c r="P16647" s="369"/>
      <c r="S16647" s="369"/>
      <c r="V16647" s="358"/>
    </row>
    <row r="16648" spans="8:22">
      <c r="H16648" s="369"/>
      <c r="M16648" s="368"/>
      <c r="P16648" s="369"/>
      <c r="S16648" s="369"/>
      <c r="V16648" s="358"/>
    </row>
    <row r="16649" spans="8:22">
      <c r="H16649" s="369"/>
      <c r="M16649" s="368"/>
      <c r="P16649" s="369"/>
      <c r="S16649" s="369"/>
      <c r="V16649" s="358"/>
    </row>
    <row r="16650" spans="8:22">
      <c r="H16650" s="369"/>
      <c r="M16650" s="368"/>
      <c r="P16650" s="369"/>
      <c r="S16650" s="369"/>
      <c r="V16650" s="358"/>
    </row>
    <row r="16651" spans="8:22">
      <c r="H16651" s="369"/>
      <c r="M16651" s="368"/>
      <c r="P16651" s="369"/>
      <c r="S16651" s="369"/>
      <c r="V16651" s="358"/>
    </row>
    <row r="16652" spans="8:22">
      <c r="H16652" s="369"/>
      <c r="M16652" s="368"/>
      <c r="P16652" s="369"/>
      <c r="S16652" s="369"/>
      <c r="V16652" s="358"/>
    </row>
    <row r="16653" spans="8:22">
      <c r="H16653" s="369"/>
      <c r="M16653" s="368"/>
      <c r="P16653" s="369"/>
      <c r="S16653" s="369"/>
      <c r="V16653" s="358"/>
    </row>
    <row r="16654" spans="8:22">
      <c r="H16654" s="369"/>
      <c r="M16654" s="368"/>
      <c r="P16654" s="369"/>
      <c r="S16654" s="369"/>
      <c r="V16654" s="358"/>
    </row>
    <row r="16655" spans="8:22">
      <c r="H16655" s="369"/>
      <c r="M16655" s="368"/>
      <c r="P16655" s="369"/>
      <c r="S16655" s="369"/>
      <c r="V16655" s="358"/>
    </row>
    <row r="16656" spans="8:22">
      <c r="H16656" s="369"/>
      <c r="M16656" s="368"/>
      <c r="P16656" s="369"/>
      <c r="S16656" s="369"/>
      <c r="V16656" s="358"/>
    </row>
    <row r="16657" spans="8:22">
      <c r="H16657" s="369"/>
      <c r="M16657" s="368"/>
      <c r="P16657" s="369"/>
      <c r="S16657" s="369"/>
      <c r="V16657" s="358"/>
    </row>
    <row r="16658" spans="8:22">
      <c r="H16658" s="369"/>
      <c r="M16658" s="368"/>
      <c r="P16658" s="369"/>
      <c r="S16658" s="369"/>
      <c r="V16658" s="358"/>
    </row>
    <row r="16659" spans="8:22">
      <c r="H16659" s="369"/>
      <c r="M16659" s="368"/>
      <c r="P16659" s="369"/>
      <c r="S16659" s="369"/>
      <c r="V16659" s="358"/>
    </row>
    <row r="16660" spans="8:22">
      <c r="H16660" s="369"/>
      <c r="M16660" s="368"/>
      <c r="P16660" s="369"/>
      <c r="S16660" s="369"/>
      <c r="V16660" s="358"/>
    </row>
    <row r="16661" spans="8:22">
      <c r="H16661" s="369"/>
      <c r="M16661" s="368"/>
      <c r="P16661" s="369"/>
      <c r="S16661" s="369"/>
      <c r="V16661" s="358"/>
    </row>
    <row r="16662" spans="8:22">
      <c r="H16662" s="369"/>
      <c r="M16662" s="368"/>
      <c r="P16662" s="369"/>
      <c r="S16662" s="369"/>
      <c r="V16662" s="358"/>
    </row>
    <row r="16663" spans="8:22">
      <c r="H16663" s="369"/>
      <c r="M16663" s="368"/>
      <c r="P16663" s="369"/>
      <c r="S16663" s="369"/>
      <c r="V16663" s="358"/>
    </row>
    <row r="16664" spans="8:22">
      <c r="H16664" s="369"/>
      <c r="M16664" s="368"/>
      <c r="P16664" s="369"/>
      <c r="S16664" s="369"/>
      <c r="V16664" s="358"/>
    </row>
    <row r="16665" spans="8:22">
      <c r="H16665" s="369"/>
      <c r="M16665" s="368"/>
      <c r="P16665" s="369"/>
      <c r="S16665" s="369"/>
      <c r="V16665" s="358"/>
    </row>
    <row r="16666" spans="8:22">
      <c r="H16666" s="369"/>
      <c r="M16666" s="368"/>
      <c r="P16666" s="369"/>
      <c r="S16666" s="369"/>
      <c r="V16666" s="358"/>
    </row>
    <row r="16667" spans="8:22">
      <c r="H16667" s="369"/>
      <c r="M16667" s="368"/>
      <c r="P16667" s="369"/>
      <c r="S16667" s="369"/>
      <c r="V16667" s="358"/>
    </row>
    <row r="16668" spans="8:22">
      <c r="H16668" s="369"/>
      <c r="M16668" s="368"/>
      <c r="P16668" s="369"/>
      <c r="S16668" s="369"/>
      <c r="V16668" s="358"/>
    </row>
    <row r="16669" spans="8:22">
      <c r="H16669" s="369"/>
      <c r="M16669" s="368"/>
      <c r="P16669" s="369"/>
      <c r="S16669" s="369"/>
      <c r="V16669" s="358"/>
    </row>
    <row r="16670" spans="8:22">
      <c r="H16670" s="369"/>
      <c r="M16670" s="368"/>
      <c r="P16670" s="369"/>
      <c r="S16670" s="369"/>
      <c r="V16670" s="358"/>
    </row>
    <row r="16671" spans="8:22">
      <c r="H16671" s="369"/>
      <c r="M16671" s="368"/>
      <c r="P16671" s="369"/>
      <c r="S16671" s="369"/>
      <c r="V16671" s="358"/>
    </row>
    <row r="16672" spans="8:22">
      <c r="H16672" s="369"/>
      <c r="M16672" s="368"/>
      <c r="P16672" s="369"/>
      <c r="S16672" s="369"/>
      <c r="V16672" s="358"/>
    </row>
    <row r="16673" spans="8:22">
      <c r="H16673" s="369"/>
      <c r="M16673" s="368"/>
      <c r="P16673" s="369"/>
      <c r="S16673" s="369"/>
      <c r="V16673" s="358"/>
    </row>
    <row r="16674" spans="8:22">
      <c r="H16674" s="369"/>
      <c r="M16674" s="368"/>
      <c r="P16674" s="369"/>
      <c r="S16674" s="369"/>
      <c r="V16674" s="358"/>
    </row>
    <row r="16675" spans="8:22">
      <c r="H16675" s="369"/>
      <c r="M16675" s="368"/>
      <c r="P16675" s="369"/>
      <c r="S16675" s="369"/>
      <c r="V16675" s="358"/>
    </row>
    <row r="16676" spans="8:22">
      <c r="H16676" s="369"/>
      <c r="M16676" s="368"/>
      <c r="P16676" s="369"/>
      <c r="S16676" s="369"/>
      <c r="V16676" s="358"/>
    </row>
    <row r="16677" spans="8:22">
      <c r="H16677" s="369"/>
      <c r="M16677" s="368"/>
      <c r="P16677" s="369"/>
      <c r="S16677" s="369"/>
      <c r="V16677" s="358"/>
    </row>
    <row r="16678" spans="8:22">
      <c r="H16678" s="369"/>
      <c r="M16678" s="368"/>
      <c r="P16678" s="369"/>
      <c r="S16678" s="369"/>
      <c r="V16678" s="358"/>
    </row>
    <row r="16679" spans="8:22">
      <c r="H16679" s="369"/>
      <c r="M16679" s="368"/>
      <c r="P16679" s="369"/>
      <c r="S16679" s="369"/>
      <c r="V16679" s="358"/>
    </row>
    <row r="16680" spans="8:22">
      <c r="H16680" s="369"/>
      <c r="M16680" s="368"/>
      <c r="P16680" s="369"/>
      <c r="S16680" s="369"/>
      <c r="V16680" s="358"/>
    </row>
    <row r="16681" spans="8:22">
      <c r="H16681" s="369"/>
      <c r="M16681" s="368"/>
      <c r="P16681" s="369"/>
      <c r="S16681" s="369"/>
      <c r="V16681" s="358"/>
    </row>
    <row r="16682" spans="8:22">
      <c r="H16682" s="369"/>
      <c r="M16682" s="368"/>
      <c r="P16682" s="369"/>
      <c r="S16682" s="369"/>
      <c r="V16682" s="358"/>
    </row>
    <row r="16683" spans="8:22">
      <c r="H16683" s="369"/>
      <c r="M16683" s="368"/>
      <c r="P16683" s="369"/>
      <c r="S16683" s="369"/>
      <c r="V16683" s="358"/>
    </row>
    <row r="16684" spans="8:22">
      <c r="H16684" s="369"/>
      <c r="M16684" s="368"/>
      <c r="P16684" s="369"/>
      <c r="S16684" s="369"/>
      <c r="V16684" s="358"/>
    </row>
    <row r="16685" spans="8:22">
      <c r="H16685" s="369"/>
      <c r="M16685" s="368"/>
      <c r="P16685" s="369"/>
      <c r="S16685" s="369"/>
      <c r="V16685" s="358"/>
    </row>
    <row r="16686" spans="8:22">
      <c r="H16686" s="369"/>
      <c r="M16686" s="368"/>
      <c r="P16686" s="369"/>
      <c r="S16686" s="369"/>
      <c r="V16686" s="358"/>
    </row>
    <row r="16687" spans="8:22">
      <c r="H16687" s="369"/>
      <c r="M16687" s="368"/>
      <c r="P16687" s="369"/>
      <c r="S16687" s="369"/>
      <c r="V16687" s="358"/>
    </row>
    <row r="16688" spans="8:22">
      <c r="H16688" s="369"/>
      <c r="M16688" s="368"/>
      <c r="P16688" s="369"/>
      <c r="S16688" s="369"/>
      <c r="V16688" s="358"/>
    </row>
    <row r="16689" spans="8:22">
      <c r="H16689" s="369"/>
      <c r="M16689" s="368"/>
      <c r="P16689" s="369"/>
      <c r="S16689" s="369"/>
      <c r="V16689" s="358"/>
    </row>
    <row r="16690" spans="8:22">
      <c r="H16690" s="369"/>
      <c r="M16690" s="368"/>
      <c r="P16690" s="369"/>
      <c r="S16690" s="369"/>
      <c r="V16690" s="358"/>
    </row>
    <row r="16691" spans="8:22">
      <c r="H16691" s="369"/>
      <c r="M16691" s="368"/>
      <c r="P16691" s="369"/>
      <c r="S16691" s="369"/>
      <c r="V16691" s="358"/>
    </row>
    <row r="16692" spans="8:22">
      <c r="H16692" s="369"/>
      <c r="M16692" s="368"/>
      <c r="P16692" s="369"/>
      <c r="S16692" s="369"/>
      <c r="V16692" s="358"/>
    </row>
    <row r="16693" spans="8:22">
      <c r="H16693" s="369"/>
      <c r="M16693" s="368"/>
      <c r="P16693" s="369"/>
      <c r="S16693" s="369"/>
      <c r="V16693" s="358"/>
    </row>
    <row r="16694" spans="8:22">
      <c r="H16694" s="369"/>
      <c r="M16694" s="368"/>
      <c r="P16694" s="369"/>
      <c r="S16694" s="369"/>
      <c r="V16694" s="358"/>
    </row>
    <row r="16695" spans="8:22">
      <c r="H16695" s="369"/>
      <c r="M16695" s="368"/>
      <c r="P16695" s="369"/>
      <c r="S16695" s="369"/>
      <c r="V16695" s="358"/>
    </row>
    <row r="16696" spans="8:22">
      <c r="H16696" s="369"/>
      <c r="M16696" s="368"/>
      <c r="P16696" s="369"/>
      <c r="S16696" s="369"/>
      <c r="V16696" s="358"/>
    </row>
    <row r="16697" spans="8:22">
      <c r="H16697" s="369"/>
      <c r="M16697" s="368"/>
      <c r="P16697" s="369"/>
      <c r="S16697" s="369"/>
      <c r="V16697" s="358"/>
    </row>
    <row r="16698" spans="8:22">
      <c r="H16698" s="369"/>
      <c r="M16698" s="368"/>
      <c r="P16698" s="369"/>
      <c r="S16698" s="369"/>
      <c r="V16698" s="358"/>
    </row>
    <row r="16699" spans="8:22">
      <c r="H16699" s="369"/>
      <c r="M16699" s="368"/>
      <c r="P16699" s="369"/>
      <c r="S16699" s="369"/>
      <c r="V16699" s="358"/>
    </row>
    <row r="16700" spans="8:22">
      <c r="H16700" s="369"/>
      <c r="M16700" s="368"/>
      <c r="P16700" s="369"/>
      <c r="S16700" s="369"/>
      <c r="V16700" s="358"/>
    </row>
    <row r="16701" spans="8:22">
      <c r="H16701" s="369"/>
      <c r="M16701" s="368"/>
      <c r="P16701" s="369"/>
      <c r="S16701" s="369"/>
      <c r="V16701" s="358"/>
    </row>
    <row r="16702" spans="8:22">
      <c r="H16702" s="369"/>
      <c r="M16702" s="368"/>
      <c r="P16702" s="369"/>
      <c r="S16702" s="369"/>
      <c r="V16702" s="358"/>
    </row>
    <row r="16703" spans="8:22">
      <c r="H16703" s="369"/>
      <c r="M16703" s="368"/>
      <c r="P16703" s="369"/>
      <c r="S16703" s="369"/>
      <c r="V16703" s="358"/>
    </row>
    <row r="16704" spans="8:22">
      <c r="H16704" s="369"/>
      <c r="M16704" s="368"/>
      <c r="P16704" s="369"/>
      <c r="S16704" s="369"/>
      <c r="V16704" s="358"/>
    </row>
    <row r="16705" spans="8:22">
      <c r="H16705" s="369"/>
      <c r="M16705" s="368"/>
      <c r="P16705" s="369"/>
      <c r="S16705" s="369"/>
      <c r="V16705" s="358"/>
    </row>
    <row r="16706" spans="8:22">
      <c r="H16706" s="369"/>
      <c r="M16706" s="368"/>
      <c r="P16706" s="369"/>
      <c r="S16706" s="369"/>
      <c r="V16706" s="358"/>
    </row>
    <row r="16707" spans="8:22">
      <c r="H16707" s="369"/>
      <c r="M16707" s="368"/>
      <c r="P16707" s="369"/>
      <c r="S16707" s="369"/>
      <c r="V16707" s="358"/>
    </row>
    <row r="16708" spans="8:22">
      <c r="H16708" s="369"/>
      <c r="M16708" s="368"/>
      <c r="P16708" s="369"/>
      <c r="S16708" s="369"/>
      <c r="V16708" s="358"/>
    </row>
    <row r="16709" spans="8:22">
      <c r="H16709" s="369"/>
      <c r="M16709" s="368"/>
      <c r="P16709" s="369"/>
      <c r="S16709" s="369"/>
      <c r="V16709" s="358"/>
    </row>
    <row r="16710" spans="8:22">
      <c r="H16710" s="369"/>
      <c r="M16710" s="368"/>
      <c r="P16710" s="369"/>
      <c r="S16710" s="369"/>
      <c r="V16710" s="358"/>
    </row>
    <row r="16711" spans="8:22">
      <c r="H16711" s="369"/>
      <c r="M16711" s="368"/>
      <c r="P16711" s="369"/>
      <c r="S16711" s="369"/>
      <c r="V16711" s="358"/>
    </row>
    <row r="16712" spans="8:22">
      <c r="H16712" s="369"/>
      <c r="M16712" s="368"/>
      <c r="P16712" s="369"/>
      <c r="S16712" s="369"/>
      <c r="V16712" s="358"/>
    </row>
    <row r="16713" spans="8:22">
      <c r="H16713" s="369"/>
      <c r="M16713" s="368"/>
      <c r="P16713" s="369"/>
      <c r="S16713" s="369"/>
      <c r="V16713" s="358"/>
    </row>
    <row r="16714" spans="8:22">
      <c r="H16714" s="369"/>
      <c r="M16714" s="368"/>
      <c r="P16714" s="369"/>
      <c r="S16714" s="369"/>
      <c r="V16714" s="358"/>
    </row>
    <row r="16715" spans="8:22">
      <c r="H16715" s="369"/>
      <c r="M16715" s="368"/>
      <c r="P16715" s="369"/>
      <c r="S16715" s="369"/>
      <c r="V16715" s="358"/>
    </row>
    <row r="16716" spans="8:22">
      <c r="H16716" s="369"/>
      <c r="M16716" s="368"/>
      <c r="P16716" s="369"/>
      <c r="S16716" s="369"/>
      <c r="V16716" s="358"/>
    </row>
    <row r="16717" spans="8:22">
      <c r="H16717" s="369"/>
      <c r="M16717" s="368"/>
      <c r="P16717" s="369"/>
      <c r="S16717" s="369"/>
      <c r="V16717" s="358"/>
    </row>
    <row r="16718" spans="8:22">
      <c r="H16718" s="369"/>
      <c r="M16718" s="368"/>
      <c r="P16718" s="369"/>
      <c r="S16718" s="369"/>
      <c r="V16718" s="358"/>
    </row>
    <row r="16719" spans="8:22">
      <c r="H16719" s="369"/>
      <c r="M16719" s="368"/>
      <c r="P16719" s="369"/>
      <c r="S16719" s="369"/>
      <c r="V16719" s="358"/>
    </row>
    <row r="16720" spans="8:22">
      <c r="H16720" s="369"/>
      <c r="M16720" s="368"/>
      <c r="P16720" s="369"/>
      <c r="S16720" s="369"/>
      <c r="V16720" s="358"/>
    </row>
    <row r="16721" spans="8:22">
      <c r="H16721" s="369"/>
      <c r="M16721" s="368"/>
      <c r="P16721" s="369"/>
      <c r="S16721" s="369"/>
      <c r="V16721" s="358"/>
    </row>
    <row r="16722" spans="8:22">
      <c r="H16722" s="369"/>
      <c r="M16722" s="368"/>
      <c r="P16722" s="369"/>
      <c r="S16722" s="369"/>
      <c r="V16722" s="358"/>
    </row>
    <row r="16723" spans="8:22">
      <c r="H16723" s="369"/>
      <c r="M16723" s="368"/>
      <c r="P16723" s="369"/>
      <c r="S16723" s="369"/>
      <c r="V16723" s="358"/>
    </row>
    <row r="16724" spans="8:22">
      <c r="H16724" s="369"/>
      <c r="M16724" s="368"/>
      <c r="P16724" s="369"/>
      <c r="S16724" s="369"/>
      <c r="V16724" s="358"/>
    </row>
    <row r="16725" spans="8:22">
      <c r="H16725" s="369"/>
      <c r="M16725" s="368"/>
      <c r="P16725" s="369"/>
      <c r="S16725" s="369"/>
      <c r="V16725" s="358"/>
    </row>
    <row r="16726" spans="8:22">
      <c r="H16726" s="369"/>
      <c r="M16726" s="368"/>
      <c r="P16726" s="369"/>
      <c r="S16726" s="369"/>
      <c r="V16726" s="358"/>
    </row>
    <row r="16727" spans="8:22">
      <c r="H16727" s="369"/>
      <c r="M16727" s="368"/>
      <c r="P16727" s="369"/>
      <c r="S16727" s="369"/>
      <c r="V16727" s="358"/>
    </row>
    <row r="16728" spans="8:22">
      <c r="H16728" s="369"/>
      <c r="M16728" s="368"/>
      <c r="P16728" s="369"/>
      <c r="S16728" s="369"/>
      <c r="V16728" s="358"/>
    </row>
    <row r="16729" spans="8:22">
      <c r="H16729" s="369"/>
      <c r="M16729" s="368"/>
      <c r="P16729" s="369"/>
      <c r="S16729" s="369"/>
      <c r="V16729" s="358"/>
    </row>
    <row r="16730" spans="8:22">
      <c r="H16730" s="369"/>
      <c r="M16730" s="368"/>
      <c r="P16730" s="369"/>
      <c r="S16730" s="369"/>
      <c r="V16730" s="358"/>
    </row>
    <row r="16731" spans="8:22">
      <c r="H16731" s="369"/>
      <c r="M16731" s="368"/>
      <c r="P16731" s="369"/>
      <c r="S16731" s="369"/>
      <c r="V16731" s="358"/>
    </row>
    <row r="16732" spans="8:22">
      <c r="H16732" s="369"/>
      <c r="M16732" s="368"/>
      <c r="P16732" s="369"/>
      <c r="S16732" s="369"/>
      <c r="V16732" s="358"/>
    </row>
    <row r="16733" spans="8:22">
      <c r="H16733" s="369"/>
      <c r="M16733" s="368"/>
      <c r="P16733" s="369"/>
      <c r="S16733" s="369"/>
      <c r="V16733" s="358"/>
    </row>
    <row r="16734" spans="8:22">
      <c r="H16734" s="369"/>
      <c r="M16734" s="368"/>
      <c r="P16734" s="369"/>
      <c r="S16734" s="369"/>
      <c r="V16734" s="358"/>
    </row>
    <row r="16735" spans="8:22">
      <c r="H16735" s="369"/>
      <c r="M16735" s="368"/>
      <c r="P16735" s="369"/>
      <c r="S16735" s="369"/>
      <c r="V16735" s="358"/>
    </row>
    <row r="16736" spans="8:22">
      <c r="H16736" s="369"/>
      <c r="M16736" s="368"/>
      <c r="P16736" s="369"/>
      <c r="S16736" s="369"/>
      <c r="V16736" s="358"/>
    </row>
    <row r="16737" spans="8:22">
      <c r="H16737" s="369"/>
      <c r="M16737" s="368"/>
      <c r="P16737" s="369"/>
      <c r="S16737" s="369"/>
      <c r="V16737" s="358"/>
    </row>
    <row r="16738" spans="8:22">
      <c r="H16738" s="369"/>
      <c r="M16738" s="368"/>
      <c r="P16738" s="369"/>
      <c r="S16738" s="369"/>
      <c r="V16738" s="358"/>
    </row>
    <row r="16739" spans="8:22">
      <c r="H16739" s="369"/>
      <c r="M16739" s="368"/>
      <c r="P16739" s="369"/>
      <c r="S16739" s="369"/>
      <c r="V16739" s="358"/>
    </row>
    <row r="16740" spans="8:22">
      <c r="H16740" s="369"/>
      <c r="M16740" s="368"/>
      <c r="P16740" s="369"/>
      <c r="S16740" s="369"/>
      <c r="V16740" s="358"/>
    </row>
    <row r="16741" spans="8:22">
      <c r="H16741" s="369"/>
      <c r="M16741" s="368"/>
      <c r="P16741" s="369"/>
      <c r="S16741" s="369"/>
      <c r="V16741" s="358"/>
    </row>
    <row r="16742" spans="8:22">
      <c r="H16742" s="369"/>
      <c r="M16742" s="368"/>
      <c r="P16742" s="369"/>
      <c r="S16742" s="369"/>
      <c r="V16742" s="358"/>
    </row>
    <row r="16743" spans="8:22">
      <c r="H16743" s="369"/>
      <c r="M16743" s="368"/>
      <c r="P16743" s="369"/>
      <c r="S16743" s="369"/>
      <c r="V16743" s="358"/>
    </row>
    <row r="16744" spans="8:22">
      <c r="H16744" s="369"/>
      <c r="M16744" s="368"/>
      <c r="P16744" s="369"/>
      <c r="S16744" s="369"/>
      <c r="V16744" s="358"/>
    </row>
    <row r="16745" spans="8:22">
      <c r="H16745" s="369"/>
      <c r="M16745" s="368"/>
      <c r="P16745" s="369"/>
      <c r="S16745" s="369"/>
      <c r="V16745" s="358"/>
    </row>
    <row r="16746" spans="8:22">
      <c r="H16746" s="369"/>
      <c r="M16746" s="368"/>
      <c r="P16746" s="369"/>
      <c r="S16746" s="369"/>
      <c r="V16746" s="358"/>
    </row>
    <row r="16747" spans="8:22">
      <c r="H16747" s="369"/>
      <c r="M16747" s="368"/>
      <c r="P16747" s="369"/>
      <c r="S16747" s="369"/>
      <c r="V16747" s="358"/>
    </row>
    <row r="16748" spans="8:22">
      <c r="H16748" s="369"/>
      <c r="M16748" s="368"/>
      <c r="P16748" s="369"/>
      <c r="S16748" s="369"/>
      <c r="V16748" s="358"/>
    </row>
    <row r="16749" spans="8:22">
      <c r="H16749" s="369"/>
      <c r="M16749" s="368"/>
      <c r="P16749" s="369"/>
      <c r="S16749" s="369"/>
      <c r="V16749" s="358"/>
    </row>
    <row r="16750" spans="8:22">
      <c r="H16750" s="369"/>
      <c r="M16750" s="368"/>
      <c r="P16750" s="369"/>
      <c r="S16750" s="369"/>
      <c r="V16750" s="358"/>
    </row>
    <row r="16751" spans="8:22">
      <c r="H16751" s="369"/>
      <c r="M16751" s="368"/>
      <c r="P16751" s="369"/>
      <c r="S16751" s="369"/>
      <c r="V16751" s="358"/>
    </row>
    <row r="16752" spans="8:22">
      <c r="H16752" s="369"/>
      <c r="M16752" s="368"/>
      <c r="P16752" s="369"/>
      <c r="S16752" s="369"/>
      <c r="V16752" s="358"/>
    </row>
    <row r="16753" spans="8:22">
      <c r="H16753" s="369"/>
      <c r="M16753" s="368"/>
      <c r="P16753" s="369"/>
      <c r="S16753" s="369"/>
      <c r="V16753" s="358"/>
    </row>
    <row r="16754" spans="8:22">
      <c r="H16754" s="369"/>
      <c r="M16754" s="368"/>
      <c r="P16754" s="369"/>
      <c r="S16754" s="369"/>
      <c r="V16754" s="358"/>
    </row>
    <row r="16755" spans="8:22">
      <c r="H16755" s="369"/>
      <c r="M16755" s="368"/>
      <c r="P16755" s="369"/>
      <c r="S16755" s="369"/>
      <c r="V16755" s="358"/>
    </row>
    <row r="16756" spans="8:22">
      <c r="H16756" s="369"/>
      <c r="M16756" s="368"/>
      <c r="P16756" s="369"/>
      <c r="S16756" s="369"/>
      <c r="V16756" s="358"/>
    </row>
    <row r="16757" spans="8:22">
      <c r="H16757" s="369"/>
      <c r="M16757" s="368"/>
      <c r="P16757" s="369"/>
      <c r="S16757" s="369"/>
      <c r="V16757" s="358"/>
    </row>
    <row r="16758" spans="8:22">
      <c r="H16758" s="369"/>
      <c r="M16758" s="368"/>
      <c r="P16758" s="369"/>
      <c r="S16758" s="369"/>
      <c r="V16758" s="358"/>
    </row>
    <row r="16759" spans="8:22">
      <c r="H16759" s="369"/>
      <c r="M16759" s="368"/>
      <c r="P16759" s="369"/>
      <c r="S16759" s="369"/>
      <c r="V16759" s="358"/>
    </row>
    <row r="16760" spans="8:22">
      <c r="H16760" s="369"/>
      <c r="M16760" s="368"/>
      <c r="P16760" s="369"/>
      <c r="S16760" s="369"/>
      <c r="V16760" s="358"/>
    </row>
    <row r="16761" spans="8:22">
      <c r="H16761" s="369"/>
      <c r="M16761" s="368"/>
      <c r="P16761" s="369"/>
      <c r="S16761" s="369"/>
      <c r="V16761" s="358"/>
    </row>
    <row r="16762" spans="8:22">
      <c r="H16762" s="369"/>
      <c r="M16762" s="368"/>
      <c r="P16762" s="369"/>
      <c r="S16762" s="369"/>
      <c r="V16762" s="358"/>
    </row>
    <row r="16763" spans="8:22">
      <c r="H16763" s="369"/>
      <c r="M16763" s="368"/>
      <c r="P16763" s="369"/>
      <c r="S16763" s="369"/>
      <c r="V16763" s="358"/>
    </row>
    <row r="16764" spans="8:22">
      <c r="H16764" s="369"/>
      <c r="M16764" s="368"/>
      <c r="P16764" s="369"/>
      <c r="S16764" s="369"/>
      <c r="V16764" s="358"/>
    </row>
    <row r="16765" spans="8:22">
      <c r="H16765" s="369"/>
      <c r="M16765" s="368"/>
      <c r="P16765" s="369"/>
      <c r="S16765" s="369"/>
      <c r="V16765" s="358"/>
    </row>
    <row r="16766" spans="8:22">
      <c r="H16766" s="369"/>
      <c r="M16766" s="368"/>
      <c r="P16766" s="369"/>
      <c r="S16766" s="369"/>
      <c r="V16766" s="358"/>
    </row>
    <row r="16767" spans="8:22">
      <c r="H16767" s="369"/>
      <c r="M16767" s="368"/>
      <c r="P16767" s="369"/>
      <c r="S16767" s="369"/>
      <c r="V16767" s="358"/>
    </row>
    <row r="16768" spans="8:22">
      <c r="H16768" s="369"/>
      <c r="M16768" s="368"/>
      <c r="P16768" s="369"/>
      <c r="S16768" s="369"/>
      <c r="V16768" s="358"/>
    </row>
    <row r="16769" spans="8:22">
      <c r="H16769" s="369"/>
      <c r="M16769" s="368"/>
      <c r="P16769" s="369"/>
      <c r="S16769" s="369"/>
      <c r="V16769" s="358"/>
    </row>
    <row r="16770" spans="8:22">
      <c r="H16770" s="369"/>
      <c r="M16770" s="368"/>
      <c r="P16770" s="369"/>
      <c r="S16770" s="369"/>
      <c r="V16770" s="358"/>
    </row>
    <row r="16771" spans="8:22">
      <c r="H16771" s="369"/>
      <c r="M16771" s="368"/>
      <c r="P16771" s="369"/>
      <c r="S16771" s="369"/>
      <c r="V16771" s="358"/>
    </row>
    <row r="16772" spans="8:22">
      <c r="H16772" s="369"/>
      <c r="M16772" s="368"/>
      <c r="P16772" s="369"/>
      <c r="S16772" s="369"/>
      <c r="V16772" s="358"/>
    </row>
    <row r="16773" spans="8:22">
      <c r="H16773" s="369"/>
      <c r="M16773" s="368"/>
      <c r="P16773" s="369"/>
      <c r="S16773" s="369"/>
      <c r="V16773" s="358"/>
    </row>
    <row r="16774" spans="8:22">
      <c r="H16774" s="369"/>
      <c r="M16774" s="368"/>
      <c r="P16774" s="369"/>
      <c r="S16774" s="369"/>
      <c r="V16774" s="358"/>
    </row>
    <row r="16775" spans="8:22">
      <c r="H16775" s="369"/>
      <c r="M16775" s="368"/>
      <c r="P16775" s="369"/>
      <c r="S16775" s="369"/>
      <c r="V16775" s="358"/>
    </row>
    <row r="16776" spans="8:22">
      <c r="H16776" s="369"/>
      <c r="M16776" s="368"/>
      <c r="P16776" s="369"/>
      <c r="S16776" s="369"/>
      <c r="V16776" s="358"/>
    </row>
    <row r="16777" spans="8:22">
      <c r="H16777" s="369"/>
      <c r="M16777" s="368"/>
      <c r="P16777" s="369"/>
      <c r="S16777" s="369"/>
      <c r="V16777" s="358"/>
    </row>
    <row r="16778" spans="8:22">
      <c r="H16778" s="369"/>
      <c r="M16778" s="368"/>
      <c r="P16778" s="369"/>
      <c r="S16778" s="369"/>
      <c r="V16778" s="358"/>
    </row>
    <row r="16779" spans="8:22">
      <c r="H16779" s="369"/>
      <c r="M16779" s="368"/>
      <c r="P16779" s="369"/>
      <c r="S16779" s="369"/>
      <c r="V16779" s="358"/>
    </row>
    <row r="16780" spans="8:22">
      <c r="H16780" s="369"/>
      <c r="M16780" s="368"/>
      <c r="P16780" s="369"/>
      <c r="S16780" s="369"/>
      <c r="V16780" s="358"/>
    </row>
    <row r="16781" spans="8:22">
      <c r="H16781" s="369"/>
      <c r="M16781" s="368"/>
      <c r="P16781" s="369"/>
      <c r="S16781" s="369"/>
      <c r="V16781" s="358"/>
    </row>
    <row r="16782" spans="8:22">
      <c r="H16782" s="369"/>
      <c r="M16782" s="368"/>
      <c r="P16782" s="369"/>
      <c r="S16782" s="369"/>
      <c r="V16782" s="358"/>
    </row>
    <row r="16783" spans="8:22">
      <c r="H16783" s="369"/>
      <c r="M16783" s="368"/>
      <c r="P16783" s="369"/>
      <c r="S16783" s="369"/>
      <c r="V16783" s="358"/>
    </row>
    <row r="16784" spans="8:22">
      <c r="H16784" s="369"/>
      <c r="M16784" s="368"/>
      <c r="P16784" s="369"/>
      <c r="S16784" s="369"/>
      <c r="V16784" s="358"/>
    </row>
    <row r="16785" spans="8:22">
      <c r="H16785" s="369"/>
      <c r="M16785" s="368"/>
      <c r="P16785" s="369"/>
      <c r="S16785" s="369"/>
      <c r="V16785" s="358"/>
    </row>
    <row r="16786" spans="8:22">
      <c r="H16786" s="369"/>
      <c r="M16786" s="368"/>
      <c r="P16786" s="369"/>
      <c r="S16786" s="369"/>
      <c r="V16786" s="358"/>
    </row>
    <row r="16787" spans="8:22">
      <c r="H16787" s="369"/>
      <c r="M16787" s="368"/>
      <c r="P16787" s="369"/>
      <c r="S16787" s="369"/>
      <c r="V16787" s="358"/>
    </row>
    <row r="16788" spans="8:22">
      <c r="H16788" s="369"/>
      <c r="M16788" s="368"/>
      <c r="P16788" s="369"/>
      <c r="S16788" s="369"/>
      <c r="V16788" s="358"/>
    </row>
    <row r="16789" spans="8:22">
      <c r="H16789" s="369"/>
      <c r="M16789" s="368"/>
      <c r="P16789" s="369"/>
      <c r="S16789" s="369"/>
      <c r="V16789" s="358"/>
    </row>
    <row r="16790" spans="8:22">
      <c r="H16790" s="369"/>
      <c r="M16790" s="368"/>
      <c r="P16790" s="369"/>
      <c r="S16790" s="369"/>
      <c r="V16790" s="358"/>
    </row>
    <row r="16791" spans="8:22">
      <c r="H16791" s="369"/>
      <c r="M16791" s="368"/>
      <c r="P16791" s="369"/>
      <c r="S16791" s="369"/>
      <c r="V16791" s="358"/>
    </row>
    <row r="16792" spans="8:22">
      <c r="H16792" s="369"/>
      <c r="M16792" s="368"/>
      <c r="P16792" s="369"/>
      <c r="S16792" s="369"/>
      <c r="V16792" s="358"/>
    </row>
    <row r="16793" spans="8:22">
      <c r="H16793" s="369"/>
      <c r="M16793" s="368"/>
      <c r="P16793" s="369"/>
      <c r="S16793" s="369"/>
      <c r="V16793" s="358"/>
    </row>
    <row r="16794" spans="8:22">
      <c r="H16794" s="369"/>
      <c r="M16794" s="368"/>
      <c r="P16794" s="369"/>
      <c r="S16794" s="369"/>
      <c r="V16794" s="358"/>
    </row>
    <row r="16795" spans="8:22">
      <c r="H16795" s="369"/>
      <c r="M16795" s="368"/>
      <c r="P16795" s="369"/>
      <c r="S16795" s="369"/>
      <c r="V16795" s="358"/>
    </row>
    <row r="16796" spans="8:22">
      <c r="H16796" s="369"/>
      <c r="M16796" s="368"/>
      <c r="P16796" s="369"/>
      <c r="S16796" s="369"/>
      <c r="V16796" s="358"/>
    </row>
    <row r="16797" spans="8:22">
      <c r="H16797" s="369"/>
      <c r="M16797" s="368"/>
      <c r="P16797" s="369"/>
      <c r="S16797" s="369"/>
      <c r="V16797" s="358"/>
    </row>
    <row r="16798" spans="8:22">
      <c r="H16798" s="369"/>
      <c r="M16798" s="368"/>
      <c r="P16798" s="369"/>
      <c r="S16798" s="369"/>
      <c r="V16798" s="358"/>
    </row>
    <row r="16799" spans="8:22">
      <c r="H16799" s="369"/>
      <c r="M16799" s="368"/>
      <c r="P16799" s="369"/>
      <c r="S16799" s="369"/>
      <c r="V16799" s="358"/>
    </row>
    <row r="16800" spans="8:22">
      <c r="H16800" s="369"/>
      <c r="M16800" s="368"/>
      <c r="P16800" s="369"/>
      <c r="S16800" s="369"/>
      <c r="V16800" s="358"/>
    </row>
    <row r="16801" spans="8:22">
      <c r="H16801" s="369"/>
      <c r="M16801" s="368"/>
      <c r="P16801" s="369"/>
      <c r="S16801" s="369"/>
      <c r="V16801" s="358"/>
    </row>
    <row r="16802" spans="8:22">
      <c r="H16802" s="369"/>
      <c r="M16802" s="368"/>
      <c r="P16802" s="369"/>
      <c r="S16802" s="369"/>
      <c r="V16802" s="358"/>
    </row>
    <row r="16803" spans="8:22">
      <c r="H16803" s="369"/>
      <c r="M16803" s="368"/>
      <c r="P16803" s="369"/>
      <c r="S16803" s="369"/>
      <c r="V16803" s="358"/>
    </row>
    <row r="16804" spans="8:22">
      <c r="H16804" s="369"/>
      <c r="M16804" s="368"/>
      <c r="P16804" s="369"/>
      <c r="S16804" s="369"/>
      <c r="V16804" s="358"/>
    </row>
    <row r="16805" spans="8:22">
      <c r="H16805" s="369"/>
      <c r="M16805" s="368"/>
      <c r="P16805" s="369"/>
      <c r="S16805" s="369"/>
      <c r="V16805" s="358"/>
    </row>
    <row r="16806" spans="8:22">
      <c r="H16806" s="369"/>
      <c r="M16806" s="368"/>
      <c r="P16806" s="369"/>
      <c r="S16806" s="369"/>
      <c r="V16806" s="358"/>
    </row>
    <row r="16807" spans="8:22">
      <c r="H16807" s="369"/>
      <c r="M16807" s="368"/>
      <c r="P16807" s="369"/>
      <c r="S16807" s="369"/>
      <c r="V16807" s="358"/>
    </row>
    <row r="16808" spans="8:22">
      <c r="H16808" s="369"/>
      <c r="M16808" s="368"/>
      <c r="P16808" s="369"/>
      <c r="S16808" s="369"/>
      <c r="V16808" s="358"/>
    </row>
    <row r="16809" spans="8:22">
      <c r="H16809" s="369"/>
      <c r="M16809" s="368"/>
      <c r="P16809" s="369"/>
      <c r="S16809" s="369"/>
      <c r="V16809" s="358"/>
    </row>
    <row r="16810" spans="8:22">
      <c r="H16810" s="369"/>
      <c r="M16810" s="368"/>
      <c r="P16810" s="369"/>
      <c r="S16810" s="369"/>
      <c r="V16810" s="358"/>
    </row>
    <row r="16811" spans="8:22">
      <c r="H16811" s="369"/>
      <c r="M16811" s="368"/>
      <c r="P16811" s="369"/>
      <c r="S16811" s="369"/>
      <c r="V16811" s="358"/>
    </row>
    <row r="16812" spans="8:22">
      <c r="H16812" s="369"/>
      <c r="M16812" s="368"/>
      <c r="P16812" s="369"/>
      <c r="S16812" s="369"/>
      <c r="V16812" s="358"/>
    </row>
    <row r="16813" spans="8:22">
      <c r="H16813" s="369"/>
      <c r="M16813" s="368"/>
      <c r="P16813" s="369"/>
      <c r="S16813" s="369"/>
      <c r="V16813" s="358"/>
    </row>
    <row r="16814" spans="8:22">
      <c r="H16814" s="369"/>
      <c r="M16814" s="368"/>
      <c r="P16814" s="369"/>
      <c r="S16814" s="369"/>
      <c r="V16814" s="358"/>
    </row>
    <row r="16815" spans="8:22">
      <c r="H16815" s="369"/>
      <c r="M16815" s="368"/>
      <c r="P16815" s="369"/>
      <c r="S16815" s="369"/>
      <c r="V16815" s="358"/>
    </row>
    <row r="16816" spans="8:22">
      <c r="H16816" s="369"/>
      <c r="M16816" s="368"/>
      <c r="P16816" s="369"/>
      <c r="S16816" s="369"/>
      <c r="V16816" s="358"/>
    </row>
    <row r="16817" spans="8:22">
      <c r="H16817" s="369"/>
      <c r="M16817" s="368"/>
      <c r="P16817" s="369"/>
      <c r="S16817" s="369"/>
      <c r="V16817" s="358"/>
    </row>
    <row r="16818" spans="8:22">
      <c r="H16818" s="369"/>
      <c r="M16818" s="368"/>
      <c r="P16818" s="369"/>
      <c r="S16818" s="369"/>
      <c r="V16818" s="358"/>
    </row>
    <row r="16819" spans="8:22">
      <c r="H16819" s="369"/>
      <c r="M16819" s="368"/>
      <c r="P16819" s="369"/>
      <c r="S16819" s="369"/>
      <c r="V16819" s="358"/>
    </row>
    <row r="16820" spans="8:22">
      <c r="H16820" s="369"/>
      <c r="M16820" s="368"/>
      <c r="P16820" s="369"/>
      <c r="S16820" s="369"/>
      <c r="V16820" s="358"/>
    </row>
    <row r="16821" spans="8:22">
      <c r="H16821" s="369"/>
      <c r="M16821" s="368"/>
      <c r="P16821" s="369"/>
      <c r="S16821" s="369"/>
      <c r="V16821" s="358"/>
    </row>
    <row r="16822" spans="8:22">
      <c r="H16822" s="369"/>
      <c r="M16822" s="368"/>
      <c r="P16822" s="369"/>
      <c r="S16822" s="369"/>
      <c r="V16822" s="358"/>
    </row>
    <row r="16823" spans="8:22">
      <c r="H16823" s="369"/>
      <c r="M16823" s="368"/>
      <c r="P16823" s="369"/>
      <c r="S16823" s="369"/>
      <c r="V16823" s="358"/>
    </row>
    <row r="16824" spans="8:22">
      <c r="H16824" s="369"/>
      <c r="M16824" s="368"/>
      <c r="P16824" s="369"/>
      <c r="S16824" s="369"/>
      <c r="V16824" s="358"/>
    </row>
    <row r="16825" spans="8:22">
      <c r="H16825" s="369"/>
      <c r="M16825" s="368"/>
      <c r="P16825" s="369"/>
      <c r="S16825" s="369"/>
      <c r="V16825" s="358"/>
    </row>
    <row r="16826" spans="8:22">
      <c r="H16826" s="369"/>
      <c r="M16826" s="368"/>
      <c r="P16826" s="369"/>
      <c r="S16826" s="369"/>
      <c r="V16826" s="358"/>
    </row>
    <row r="16827" spans="8:22">
      <c r="H16827" s="369"/>
      <c r="M16827" s="368"/>
      <c r="P16827" s="369"/>
      <c r="S16827" s="369"/>
      <c r="V16827" s="358"/>
    </row>
    <row r="16828" spans="8:22">
      <c r="H16828" s="369"/>
      <c r="M16828" s="368"/>
      <c r="P16828" s="369"/>
      <c r="S16828" s="369"/>
      <c r="V16828" s="358"/>
    </row>
    <row r="16829" spans="8:22">
      <c r="H16829" s="369"/>
      <c r="M16829" s="368"/>
      <c r="P16829" s="369"/>
      <c r="S16829" s="369"/>
      <c r="V16829" s="358"/>
    </row>
    <row r="16830" spans="8:22">
      <c r="H16830" s="369"/>
      <c r="M16830" s="368"/>
      <c r="P16830" s="369"/>
      <c r="S16830" s="369"/>
      <c r="V16830" s="358"/>
    </row>
    <row r="16831" spans="8:22">
      <c r="H16831" s="369"/>
      <c r="M16831" s="368"/>
      <c r="P16831" s="369"/>
      <c r="S16831" s="369"/>
      <c r="V16831" s="358"/>
    </row>
    <row r="16832" spans="8:22">
      <c r="H16832" s="369"/>
      <c r="M16832" s="368"/>
      <c r="P16832" s="369"/>
      <c r="S16832" s="369"/>
      <c r="V16832" s="358"/>
    </row>
    <row r="16833" spans="8:22">
      <c r="H16833" s="369"/>
      <c r="M16833" s="368"/>
      <c r="P16833" s="369"/>
      <c r="S16833" s="369"/>
      <c r="V16833" s="358"/>
    </row>
    <row r="16834" spans="8:22">
      <c r="H16834" s="369"/>
      <c r="M16834" s="368"/>
      <c r="P16834" s="369"/>
      <c r="S16834" s="369"/>
      <c r="V16834" s="358"/>
    </row>
    <row r="16835" spans="8:22">
      <c r="H16835" s="369"/>
      <c r="M16835" s="368"/>
      <c r="P16835" s="369"/>
      <c r="S16835" s="369"/>
      <c r="V16835" s="358"/>
    </row>
    <row r="16836" spans="8:22">
      <c r="H16836" s="369"/>
      <c r="M16836" s="368"/>
      <c r="P16836" s="369"/>
      <c r="S16836" s="369"/>
      <c r="V16836" s="358"/>
    </row>
    <row r="16837" spans="8:22">
      <c r="H16837" s="369"/>
      <c r="M16837" s="368"/>
      <c r="P16837" s="369"/>
      <c r="S16837" s="369"/>
      <c r="V16837" s="358"/>
    </row>
    <row r="16838" spans="8:22">
      <c r="H16838" s="369"/>
      <c r="M16838" s="368"/>
      <c r="P16838" s="369"/>
      <c r="S16838" s="369"/>
      <c r="V16838" s="358"/>
    </row>
    <row r="16839" spans="8:22">
      <c r="H16839" s="369"/>
      <c r="M16839" s="368"/>
      <c r="P16839" s="369"/>
      <c r="S16839" s="369"/>
      <c r="V16839" s="358"/>
    </row>
    <row r="16840" spans="8:22">
      <c r="H16840" s="369"/>
      <c r="M16840" s="368"/>
      <c r="P16840" s="369"/>
      <c r="S16840" s="369"/>
      <c r="V16840" s="358"/>
    </row>
    <row r="16841" spans="8:22">
      <c r="H16841" s="369"/>
      <c r="M16841" s="368"/>
      <c r="P16841" s="369"/>
      <c r="S16841" s="369"/>
      <c r="V16841" s="358"/>
    </row>
    <row r="16842" spans="8:22">
      <c r="H16842" s="369"/>
      <c r="M16842" s="368"/>
      <c r="P16842" s="369"/>
      <c r="S16842" s="369"/>
      <c r="V16842" s="358"/>
    </row>
    <row r="16843" spans="8:22">
      <c r="H16843" s="369"/>
      <c r="M16843" s="368"/>
      <c r="P16843" s="369"/>
      <c r="S16843" s="369"/>
      <c r="V16843" s="358"/>
    </row>
    <row r="16844" spans="8:22">
      <c r="H16844" s="369"/>
      <c r="M16844" s="368"/>
      <c r="P16844" s="369"/>
      <c r="S16844" s="369"/>
      <c r="V16844" s="358"/>
    </row>
    <row r="16845" spans="8:22">
      <c r="H16845" s="369"/>
      <c r="M16845" s="368"/>
      <c r="P16845" s="369"/>
      <c r="S16845" s="369"/>
      <c r="V16845" s="358"/>
    </row>
    <row r="16846" spans="8:22">
      <c r="H16846" s="369"/>
      <c r="M16846" s="368"/>
      <c r="P16846" s="369"/>
      <c r="S16846" s="369"/>
      <c r="V16846" s="358"/>
    </row>
    <row r="16847" spans="8:22">
      <c r="H16847" s="369"/>
      <c r="M16847" s="368"/>
      <c r="P16847" s="369"/>
      <c r="S16847" s="369"/>
      <c r="V16847" s="358"/>
    </row>
    <row r="16848" spans="8:22">
      <c r="H16848" s="369"/>
      <c r="M16848" s="368"/>
      <c r="P16848" s="369"/>
      <c r="S16848" s="369"/>
      <c r="V16848" s="358"/>
    </row>
    <row r="16849" spans="8:22">
      <c r="H16849" s="369"/>
      <c r="M16849" s="368"/>
      <c r="P16849" s="369"/>
      <c r="S16849" s="369"/>
      <c r="V16849" s="358"/>
    </row>
    <row r="16850" spans="8:22">
      <c r="H16850" s="369"/>
      <c r="M16850" s="368"/>
      <c r="P16850" s="369"/>
      <c r="S16850" s="369"/>
      <c r="V16850" s="358"/>
    </row>
    <row r="16851" spans="8:22">
      <c r="H16851" s="369"/>
      <c r="M16851" s="368"/>
      <c r="P16851" s="369"/>
      <c r="S16851" s="369"/>
      <c r="V16851" s="358"/>
    </row>
    <row r="16852" spans="8:22">
      <c r="H16852" s="369"/>
      <c r="M16852" s="368"/>
      <c r="P16852" s="369"/>
      <c r="S16852" s="369"/>
      <c r="V16852" s="358"/>
    </row>
    <row r="16853" spans="8:22">
      <c r="H16853" s="369"/>
      <c r="M16853" s="368"/>
      <c r="P16853" s="369"/>
      <c r="S16853" s="369"/>
      <c r="V16853" s="358"/>
    </row>
    <row r="16854" spans="8:22">
      <c r="H16854" s="369"/>
      <c r="M16854" s="368"/>
      <c r="P16854" s="369"/>
      <c r="S16854" s="369"/>
      <c r="V16854" s="358"/>
    </row>
    <row r="16855" spans="8:22">
      <c r="H16855" s="369"/>
      <c r="M16855" s="368"/>
      <c r="P16855" s="369"/>
      <c r="S16855" s="369"/>
      <c r="V16855" s="358"/>
    </row>
    <row r="16856" spans="8:22">
      <c r="H16856" s="369"/>
      <c r="M16856" s="368"/>
      <c r="P16856" s="369"/>
      <c r="S16856" s="369"/>
      <c r="V16856" s="358"/>
    </row>
    <row r="16857" spans="8:22">
      <c r="H16857" s="369"/>
      <c r="M16857" s="368"/>
      <c r="P16857" s="369"/>
      <c r="S16857" s="369"/>
      <c r="V16857" s="358"/>
    </row>
    <row r="16858" spans="8:22">
      <c r="H16858" s="369"/>
      <c r="M16858" s="368"/>
      <c r="P16858" s="369"/>
      <c r="S16858" s="369"/>
      <c r="V16858" s="358"/>
    </row>
    <row r="16859" spans="8:22">
      <c r="H16859" s="369"/>
      <c r="M16859" s="368"/>
      <c r="P16859" s="369"/>
      <c r="S16859" s="369"/>
      <c r="V16859" s="358"/>
    </row>
    <row r="16860" spans="8:22">
      <c r="H16860" s="369"/>
      <c r="M16860" s="368"/>
      <c r="P16860" s="369"/>
      <c r="S16860" s="369"/>
      <c r="V16860" s="358"/>
    </row>
    <row r="16861" spans="8:22">
      <c r="H16861" s="369"/>
      <c r="M16861" s="368"/>
      <c r="P16861" s="369"/>
      <c r="S16861" s="369"/>
      <c r="V16861" s="358"/>
    </row>
    <row r="16862" spans="8:22">
      <c r="H16862" s="369"/>
      <c r="M16862" s="368"/>
      <c r="P16862" s="369"/>
      <c r="S16862" s="369"/>
      <c r="V16862" s="358"/>
    </row>
    <row r="16863" spans="8:22">
      <c r="H16863" s="369"/>
      <c r="M16863" s="368"/>
      <c r="P16863" s="369"/>
      <c r="S16863" s="369"/>
      <c r="V16863" s="358"/>
    </row>
    <row r="16864" spans="8:22">
      <c r="H16864" s="369"/>
      <c r="M16864" s="368"/>
      <c r="P16864" s="369"/>
      <c r="S16864" s="369"/>
      <c r="V16864" s="358"/>
    </row>
    <row r="16865" spans="8:22">
      <c r="H16865" s="369"/>
      <c r="M16865" s="368"/>
      <c r="P16865" s="369"/>
      <c r="S16865" s="369"/>
      <c r="V16865" s="358"/>
    </row>
    <row r="16866" spans="8:22">
      <c r="H16866" s="369"/>
      <c r="M16866" s="368"/>
      <c r="P16866" s="369"/>
      <c r="S16866" s="369"/>
      <c r="V16866" s="358"/>
    </row>
    <row r="16867" spans="8:22">
      <c r="H16867" s="369"/>
      <c r="M16867" s="368"/>
      <c r="P16867" s="369"/>
      <c r="S16867" s="369"/>
      <c r="V16867" s="358"/>
    </row>
    <row r="16868" spans="8:22">
      <c r="H16868" s="369"/>
      <c r="M16868" s="368"/>
      <c r="P16868" s="369"/>
      <c r="S16868" s="369"/>
      <c r="V16868" s="358"/>
    </row>
    <row r="16869" spans="8:22">
      <c r="H16869" s="369"/>
      <c r="M16869" s="368"/>
      <c r="P16869" s="369"/>
      <c r="S16869" s="369"/>
      <c r="V16869" s="358"/>
    </row>
    <row r="16870" spans="8:22">
      <c r="H16870" s="369"/>
      <c r="M16870" s="368"/>
      <c r="P16870" s="369"/>
      <c r="S16870" s="369"/>
      <c r="V16870" s="358"/>
    </row>
    <row r="16871" spans="8:22">
      <c r="H16871" s="369"/>
      <c r="M16871" s="368"/>
      <c r="P16871" s="369"/>
      <c r="S16871" s="369"/>
      <c r="V16871" s="358"/>
    </row>
    <row r="16872" spans="8:22">
      <c r="H16872" s="369"/>
      <c r="M16872" s="368"/>
      <c r="P16872" s="369"/>
      <c r="S16872" s="369"/>
      <c r="V16872" s="358"/>
    </row>
    <row r="16873" spans="8:22">
      <c r="H16873" s="369"/>
      <c r="M16873" s="368"/>
      <c r="P16873" s="369"/>
      <c r="S16873" s="369"/>
      <c r="V16873" s="358"/>
    </row>
    <row r="16874" spans="8:22">
      <c r="H16874" s="369"/>
      <c r="M16874" s="368"/>
      <c r="P16874" s="369"/>
      <c r="S16874" s="369"/>
      <c r="V16874" s="358"/>
    </row>
    <row r="16875" spans="8:22">
      <c r="H16875" s="369"/>
      <c r="M16875" s="368"/>
      <c r="P16875" s="369"/>
      <c r="S16875" s="369"/>
      <c r="V16875" s="358"/>
    </row>
    <row r="16876" spans="8:22">
      <c r="H16876" s="369"/>
      <c r="M16876" s="368"/>
      <c r="P16876" s="369"/>
      <c r="S16876" s="369"/>
      <c r="V16876" s="358"/>
    </row>
    <row r="16877" spans="8:22">
      <c r="H16877" s="369"/>
      <c r="M16877" s="368"/>
      <c r="P16877" s="369"/>
      <c r="S16877" s="369"/>
      <c r="V16877" s="358"/>
    </row>
    <row r="16878" spans="8:22">
      <c r="H16878" s="369"/>
      <c r="M16878" s="368"/>
      <c r="P16878" s="369"/>
      <c r="S16878" s="369"/>
      <c r="V16878" s="358"/>
    </row>
    <row r="16879" spans="8:22">
      <c r="H16879" s="369"/>
      <c r="M16879" s="368"/>
      <c r="P16879" s="369"/>
      <c r="S16879" s="369"/>
      <c r="V16879" s="358"/>
    </row>
    <row r="16880" spans="8:22">
      <c r="H16880" s="369"/>
      <c r="M16880" s="368"/>
      <c r="P16880" s="369"/>
      <c r="S16880" s="369"/>
      <c r="V16880" s="358"/>
    </row>
    <row r="16881" spans="8:22">
      <c r="H16881" s="369"/>
      <c r="M16881" s="368"/>
      <c r="P16881" s="369"/>
      <c r="S16881" s="369"/>
      <c r="V16881" s="358"/>
    </row>
    <row r="16882" spans="8:22">
      <c r="H16882" s="369"/>
      <c r="M16882" s="368"/>
      <c r="P16882" s="369"/>
      <c r="S16882" s="369"/>
      <c r="V16882" s="358"/>
    </row>
    <row r="16883" spans="8:22">
      <c r="H16883" s="369"/>
      <c r="M16883" s="368"/>
      <c r="P16883" s="369"/>
      <c r="S16883" s="369"/>
      <c r="V16883" s="358"/>
    </row>
    <row r="16884" spans="8:22">
      <c r="H16884" s="369"/>
      <c r="M16884" s="368"/>
      <c r="P16884" s="369"/>
      <c r="S16884" s="369"/>
      <c r="V16884" s="358"/>
    </row>
    <row r="16885" spans="8:22">
      <c r="H16885" s="369"/>
      <c r="M16885" s="368"/>
      <c r="P16885" s="369"/>
      <c r="S16885" s="369"/>
      <c r="V16885" s="358"/>
    </row>
    <row r="16886" spans="8:22">
      <c r="H16886" s="369"/>
      <c r="M16886" s="368"/>
      <c r="P16886" s="369"/>
      <c r="S16886" s="369"/>
      <c r="V16886" s="358"/>
    </row>
    <row r="16887" spans="8:22">
      <c r="H16887" s="369"/>
      <c r="M16887" s="368"/>
      <c r="P16887" s="369"/>
      <c r="S16887" s="369"/>
      <c r="V16887" s="358"/>
    </row>
    <row r="16888" spans="8:22">
      <c r="H16888" s="369"/>
      <c r="M16888" s="368"/>
      <c r="P16888" s="369"/>
      <c r="S16888" s="369"/>
      <c r="V16888" s="358"/>
    </row>
    <row r="16889" spans="8:22">
      <c r="H16889" s="369"/>
      <c r="M16889" s="368"/>
      <c r="P16889" s="369"/>
      <c r="S16889" s="369"/>
      <c r="V16889" s="358"/>
    </row>
    <row r="16890" spans="8:22">
      <c r="H16890" s="369"/>
      <c r="M16890" s="368"/>
      <c r="P16890" s="369"/>
      <c r="S16890" s="369"/>
      <c r="V16890" s="358"/>
    </row>
    <row r="16891" spans="8:22">
      <c r="H16891" s="369"/>
      <c r="M16891" s="368"/>
      <c r="P16891" s="369"/>
      <c r="S16891" s="369"/>
      <c r="V16891" s="358"/>
    </row>
    <row r="16892" spans="8:22">
      <c r="H16892" s="369"/>
      <c r="M16892" s="368"/>
      <c r="P16892" s="369"/>
      <c r="S16892" s="369"/>
      <c r="V16892" s="358"/>
    </row>
    <row r="16893" spans="8:22">
      <c r="H16893" s="369"/>
      <c r="M16893" s="368"/>
      <c r="P16893" s="369"/>
      <c r="S16893" s="369"/>
      <c r="V16893" s="358"/>
    </row>
    <row r="16894" spans="8:22">
      <c r="H16894" s="369"/>
      <c r="M16894" s="368"/>
      <c r="P16894" s="369"/>
      <c r="S16894" s="369"/>
      <c r="V16894" s="358"/>
    </row>
    <row r="16895" spans="8:22">
      <c r="H16895" s="369"/>
      <c r="M16895" s="368"/>
      <c r="P16895" s="369"/>
      <c r="S16895" s="369"/>
      <c r="V16895" s="358"/>
    </row>
    <row r="16896" spans="8:22">
      <c r="H16896" s="369"/>
      <c r="M16896" s="368"/>
      <c r="P16896" s="369"/>
      <c r="S16896" s="369"/>
      <c r="V16896" s="358"/>
    </row>
    <row r="16897" spans="8:22">
      <c r="H16897" s="369"/>
      <c r="M16897" s="368"/>
      <c r="P16897" s="369"/>
      <c r="S16897" s="369"/>
      <c r="V16897" s="358"/>
    </row>
    <row r="16898" spans="8:22">
      <c r="H16898" s="369"/>
      <c r="M16898" s="368"/>
      <c r="P16898" s="369"/>
      <c r="S16898" s="369"/>
      <c r="V16898" s="358"/>
    </row>
    <row r="16899" spans="8:22">
      <c r="H16899" s="369"/>
      <c r="M16899" s="368"/>
      <c r="P16899" s="369"/>
      <c r="S16899" s="369"/>
      <c r="V16899" s="358"/>
    </row>
    <row r="16900" spans="8:22">
      <c r="H16900" s="369"/>
      <c r="M16900" s="368"/>
      <c r="P16900" s="369"/>
      <c r="S16900" s="369"/>
      <c r="V16900" s="358"/>
    </row>
    <row r="16901" spans="8:22">
      <c r="H16901" s="369"/>
      <c r="M16901" s="368"/>
      <c r="P16901" s="369"/>
      <c r="S16901" s="369"/>
      <c r="V16901" s="358"/>
    </row>
    <row r="16902" spans="8:22">
      <c r="H16902" s="369"/>
      <c r="M16902" s="368"/>
      <c r="P16902" s="369"/>
      <c r="S16902" s="369"/>
      <c r="V16902" s="358"/>
    </row>
    <row r="16903" spans="8:22">
      <c r="H16903" s="369"/>
      <c r="M16903" s="368"/>
      <c r="P16903" s="369"/>
      <c r="S16903" s="369"/>
      <c r="V16903" s="358"/>
    </row>
    <row r="16904" spans="8:22">
      <c r="H16904" s="369"/>
      <c r="M16904" s="368"/>
      <c r="P16904" s="369"/>
      <c r="S16904" s="369"/>
      <c r="V16904" s="358"/>
    </row>
    <row r="16905" spans="8:22">
      <c r="H16905" s="369"/>
      <c r="M16905" s="368"/>
      <c r="P16905" s="369"/>
      <c r="S16905" s="369"/>
      <c r="V16905" s="358"/>
    </row>
    <row r="16906" spans="8:22">
      <c r="H16906" s="369"/>
      <c r="M16906" s="368"/>
      <c r="P16906" s="369"/>
      <c r="S16906" s="369"/>
      <c r="V16906" s="358"/>
    </row>
    <row r="16907" spans="8:22">
      <c r="H16907" s="369"/>
      <c r="M16907" s="368"/>
      <c r="P16907" s="369"/>
      <c r="S16907" s="369"/>
      <c r="V16907" s="358"/>
    </row>
    <row r="16908" spans="8:22">
      <c r="H16908" s="369"/>
      <c r="M16908" s="368"/>
      <c r="P16908" s="369"/>
      <c r="S16908" s="369"/>
      <c r="V16908" s="358"/>
    </row>
    <row r="16909" spans="8:22">
      <c r="H16909" s="369"/>
      <c r="M16909" s="368"/>
      <c r="P16909" s="369"/>
      <c r="S16909" s="369"/>
      <c r="V16909" s="358"/>
    </row>
    <row r="16910" spans="8:22">
      <c r="H16910" s="369"/>
      <c r="M16910" s="368"/>
      <c r="P16910" s="369"/>
      <c r="S16910" s="369"/>
      <c r="V16910" s="358"/>
    </row>
    <row r="16911" spans="8:22">
      <c r="H16911" s="369"/>
      <c r="M16911" s="368"/>
      <c r="P16911" s="369"/>
      <c r="S16911" s="369"/>
      <c r="V16911" s="358"/>
    </row>
    <row r="16912" spans="8:22">
      <c r="H16912" s="369"/>
      <c r="M16912" s="368"/>
      <c r="P16912" s="369"/>
      <c r="S16912" s="369"/>
      <c r="V16912" s="358"/>
    </row>
    <row r="16913" spans="8:22">
      <c r="H16913" s="369"/>
      <c r="M16913" s="368"/>
      <c r="P16913" s="369"/>
      <c r="S16913" s="369"/>
      <c r="V16913" s="358"/>
    </row>
    <row r="16914" spans="8:22">
      <c r="H16914" s="369"/>
      <c r="M16914" s="368"/>
      <c r="P16914" s="369"/>
      <c r="S16914" s="369"/>
      <c r="V16914" s="358"/>
    </row>
    <row r="16915" spans="8:22">
      <c r="H16915" s="369"/>
      <c r="M16915" s="368"/>
      <c r="P16915" s="369"/>
      <c r="S16915" s="369"/>
      <c r="V16915" s="358"/>
    </row>
    <row r="16916" spans="8:22">
      <c r="H16916" s="369"/>
      <c r="M16916" s="368"/>
      <c r="P16916" s="369"/>
      <c r="S16916" s="369"/>
      <c r="V16916" s="358"/>
    </row>
    <row r="16917" spans="8:22">
      <c r="H16917" s="369"/>
      <c r="M16917" s="368"/>
      <c r="P16917" s="369"/>
      <c r="S16917" s="369"/>
      <c r="V16917" s="358"/>
    </row>
    <row r="16918" spans="8:22">
      <c r="H16918" s="369"/>
      <c r="M16918" s="368"/>
      <c r="P16918" s="369"/>
      <c r="S16918" s="369"/>
      <c r="V16918" s="358"/>
    </row>
    <row r="16919" spans="8:22">
      <c r="H16919" s="369"/>
      <c r="M16919" s="368"/>
      <c r="P16919" s="369"/>
      <c r="S16919" s="369"/>
      <c r="V16919" s="358"/>
    </row>
    <row r="16920" spans="8:22">
      <c r="H16920" s="369"/>
      <c r="M16920" s="368"/>
      <c r="P16920" s="369"/>
      <c r="S16920" s="369"/>
      <c r="V16920" s="358"/>
    </row>
    <row r="16921" spans="8:22">
      <c r="H16921" s="369"/>
      <c r="M16921" s="368"/>
      <c r="P16921" s="369"/>
      <c r="S16921" s="369"/>
      <c r="V16921" s="358"/>
    </row>
    <row r="16922" spans="8:22">
      <c r="H16922" s="369"/>
      <c r="M16922" s="368"/>
      <c r="P16922" s="369"/>
      <c r="S16922" s="369"/>
      <c r="V16922" s="358"/>
    </row>
    <row r="16923" spans="8:22">
      <c r="H16923" s="369"/>
      <c r="M16923" s="368"/>
      <c r="P16923" s="369"/>
      <c r="S16923" s="369"/>
      <c r="V16923" s="358"/>
    </row>
    <row r="16924" spans="8:22">
      <c r="H16924" s="369"/>
      <c r="M16924" s="368"/>
      <c r="P16924" s="369"/>
      <c r="S16924" s="369"/>
      <c r="V16924" s="358"/>
    </row>
    <row r="16925" spans="8:22">
      <c r="H16925" s="369"/>
      <c r="M16925" s="368"/>
      <c r="P16925" s="369"/>
      <c r="S16925" s="369"/>
      <c r="V16925" s="358"/>
    </row>
    <row r="16926" spans="8:22">
      <c r="H16926" s="369"/>
      <c r="M16926" s="368"/>
      <c r="P16926" s="369"/>
      <c r="S16926" s="369"/>
      <c r="V16926" s="358"/>
    </row>
    <row r="16927" spans="8:22">
      <c r="H16927" s="369"/>
      <c r="M16927" s="368"/>
      <c r="P16927" s="369"/>
      <c r="S16927" s="369"/>
      <c r="V16927" s="358"/>
    </row>
    <row r="16928" spans="8:22">
      <c r="H16928" s="369"/>
      <c r="M16928" s="368"/>
      <c r="P16928" s="369"/>
      <c r="S16928" s="369"/>
      <c r="V16928" s="358"/>
    </row>
    <row r="16929" spans="8:22">
      <c r="H16929" s="369"/>
      <c r="M16929" s="368"/>
      <c r="P16929" s="369"/>
      <c r="S16929" s="369"/>
      <c r="V16929" s="358"/>
    </row>
    <row r="16930" spans="8:22">
      <c r="H16930" s="369"/>
      <c r="M16930" s="368"/>
      <c r="P16930" s="369"/>
      <c r="S16930" s="369"/>
      <c r="V16930" s="358"/>
    </row>
    <row r="16931" spans="8:22">
      <c r="H16931" s="369"/>
      <c r="M16931" s="368"/>
      <c r="P16931" s="369"/>
      <c r="S16931" s="369"/>
      <c r="V16931" s="358"/>
    </row>
    <row r="16932" spans="8:22">
      <c r="H16932" s="369"/>
      <c r="M16932" s="368"/>
      <c r="P16932" s="369"/>
      <c r="S16932" s="369"/>
      <c r="V16932" s="358"/>
    </row>
    <row r="16933" spans="8:22">
      <c r="H16933" s="369"/>
      <c r="M16933" s="368"/>
      <c r="P16933" s="369"/>
      <c r="S16933" s="369"/>
      <c r="V16933" s="358"/>
    </row>
    <row r="16934" spans="8:22">
      <c r="H16934" s="369"/>
      <c r="M16934" s="368"/>
      <c r="P16934" s="369"/>
      <c r="S16934" s="369"/>
      <c r="V16934" s="358"/>
    </row>
    <row r="16935" spans="8:22">
      <c r="H16935" s="369"/>
      <c r="M16935" s="368"/>
      <c r="P16935" s="369"/>
      <c r="S16935" s="369"/>
      <c r="V16935" s="358"/>
    </row>
    <row r="16936" spans="8:22">
      <c r="H16936" s="369"/>
      <c r="M16936" s="368"/>
      <c r="P16936" s="369"/>
      <c r="S16936" s="369"/>
      <c r="V16936" s="358"/>
    </row>
    <row r="16937" spans="8:22">
      <c r="H16937" s="369"/>
      <c r="M16937" s="368"/>
      <c r="P16937" s="369"/>
      <c r="S16937" s="369"/>
      <c r="V16937" s="358"/>
    </row>
    <row r="16938" spans="8:22">
      <c r="H16938" s="369"/>
      <c r="M16938" s="368"/>
      <c r="P16938" s="369"/>
      <c r="S16938" s="369"/>
      <c r="V16938" s="358"/>
    </row>
    <row r="16939" spans="8:22">
      <c r="H16939" s="369"/>
      <c r="M16939" s="368"/>
      <c r="P16939" s="369"/>
      <c r="S16939" s="369"/>
      <c r="V16939" s="358"/>
    </row>
    <row r="16940" spans="8:22">
      <c r="H16940" s="369"/>
      <c r="M16940" s="368"/>
      <c r="P16940" s="369"/>
      <c r="S16940" s="369"/>
      <c r="V16940" s="358"/>
    </row>
    <row r="16941" spans="8:22">
      <c r="H16941" s="369"/>
      <c r="M16941" s="368"/>
      <c r="P16941" s="369"/>
      <c r="S16941" s="369"/>
      <c r="V16941" s="358"/>
    </row>
    <row r="16942" spans="8:22">
      <c r="H16942" s="369"/>
      <c r="M16942" s="368"/>
      <c r="P16942" s="369"/>
      <c r="S16942" s="369"/>
      <c r="V16942" s="358"/>
    </row>
    <row r="16943" spans="8:22">
      <c r="H16943" s="369"/>
      <c r="M16943" s="368"/>
      <c r="P16943" s="369"/>
      <c r="S16943" s="369"/>
      <c r="V16943" s="358"/>
    </row>
    <row r="16944" spans="8:22">
      <c r="H16944" s="369"/>
      <c r="M16944" s="368"/>
      <c r="P16944" s="369"/>
      <c r="S16944" s="369"/>
      <c r="V16944" s="358"/>
    </row>
    <row r="16945" spans="8:22">
      <c r="H16945" s="369"/>
      <c r="M16945" s="368"/>
      <c r="P16945" s="369"/>
      <c r="S16945" s="369"/>
      <c r="V16945" s="358"/>
    </row>
    <row r="16946" spans="8:22">
      <c r="H16946" s="369"/>
      <c r="M16946" s="368"/>
      <c r="P16946" s="369"/>
      <c r="S16946" s="369"/>
      <c r="V16946" s="358"/>
    </row>
    <row r="16947" spans="8:22">
      <c r="H16947" s="369"/>
      <c r="M16947" s="368"/>
      <c r="P16947" s="369"/>
      <c r="S16947" s="369"/>
      <c r="V16947" s="358"/>
    </row>
    <row r="16948" spans="8:22">
      <c r="H16948" s="369"/>
      <c r="M16948" s="368"/>
      <c r="P16948" s="369"/>
      <c r="S16948" s="369"/>
      <c r="V16948" s="358"/>
    </row>
    <row r="16949" spans="8:22">
      <c r="H16949" s="369"/>
      <c r="M16949" s="368"/>
      <c r="P16949" s="369"/>
      <c r="S16949" s="369"/>
      <c r="V16949" s="358"/>
    </row>
    <row r="16950" spans="8:22">
      <c r="H16950" s="369"/>
      <c r="M16950" s="368"/>
      <c r="P16950" s="369"/>
      <c r="S16950" s="369"/>
      <c r="V16950" s="358"/>
    </row>
    <row r="16951" spans="8:22">
      <c r="H16951" s="369"/>
      <c r="M16951" s="368"/>
      <c r="P16951" s="369"/>
      <c r="S16951" s="369"/>
      <c r="V16951" s="358"/>
    </row>
    <row r="16952" spans="8:22">
      <c r="H16952" s="369"/>
      <c r="M16952" s="368"/>
      <c r="P16952" s="369"/>
      <c r="S16952" s="369"/>
      <c r="V16952" s="358"/>
    </row>
    <row r="16953" spans="8:22">
      <c r="H16953" s="369"/>
      <c r="M16953" s="368"/>
      <c r="P16953" s="369"/>
      <c r="S16953" s="369"/>
      <c r="V16953" s="358"/>
    </row>
    <row r="16954" spans="8:22">
      <c r="H16954" s="369"/>
      <c r="M16954" s="368"/>
      <c r="P16954" s="369"/>
      <c r="S16954" s="369"/>
      <c r="V16954" s="358"/>
    </row>
    <row r="16955" spans="8:22">
      <c r="H16955" s="369"/>
      <c r="M16955" s="368"/>
      <c r="P16955" s="369"/>
      <c r="S16955" s="369"/>
      <c r="V16955" s="358"/>
    </row>
    <row r="16956" spans="8:22">
      <c r="H16956" s="369"/>
      <c r="M16956" s="368"/>
      <c r="P16956" s="369"/>
      <c r="S16956" s="369"/>
      <c r="V16956" s="358"/>
    </row>
    <row r="16957" spans="8:22">
      <c r="H16957" s="369"/>
      <c r="M16957" s="368"/>
      <c r="P16957" s="369"/>
      <c r="S16957" s="369"/>
      <c r="V16957" s="358"/>
    </row>
    <row r="16958" spans="8:22">
      <c r="H16958" s="369"/>
      <c r="M16958" s="368"/>
      <c r="P16958" s="369"/>
      <c r="S16958" s="369"/>
      <c r="V16958" s="358"/>
    </row>
    <row r="16959" spans="8:22">
      <c r="H16959" s="369"/>
      <c r="M16959" s="368"/>
      <c r="P16959" s="369"/>
      <c r="S16959" s="369"/>
      <c r="V16959" s="358"/>
    </row>
    <row r="16960" spans="8:22">
      <c r="H16960" s="369"/>
      <c r="M16960" s="368"/>
      <c r="P16960" s="369"/>
      <c r="S16960" s="369"/>
      <c r="V16960" s="358"/>
    </row>
    <row r="16961" spans="8:22">
      <c r="H16961" s="369"/>
      <c r="M16961" s="368"/>
      <c r="P16961" s="369"/>
      <c r="S16961" s="369"/>
      <c r="V16961" s="358"/>
    </row>
    <row r="16962" spans="8:22">
      <c r="H16962" s="369"/>
      <c r="M16962" s="368"/>
      <c r="P16962" s="369"/>
      <c r="S16962" s="369"/>
      <c r="V16962" s="358"/>
    </row>
    <row r="16963" spans="8:22">
      <c r="H16963" s="369"/>
      <c r="M16963" s="368"/>
      <c r="P16963" s="369"/>
      <c r="S16963" s="369"/>
      <c r="V16963" s="358"/>
    </row>
    <row r="16964" spans="8:22">
      <c r="H16964" s="369"/>
      <c r="M16964" s="368"/>
      <c r="P16964" s="369"/>
      <c r="S16964" s="369"/>
      <c r="V16964" s="358"/>
    </row>
    <row r="16965" spans="8:22">
      <c r="H16965" s="369"/>
      <c r="M16965" s="368"/>
      <c r="P16965" s="369"/>
      <c r="S16965" s="369"/>
      <c r="V16965" s="358"/>
    </row>
    <row r="16966" spans="8:22">
      <c r="H16966" s="369"/>
      <c r="M16966" s="368"/>
      <c r="P16966" s="369"/>
      <c r="S16966" s="369"/>
      <c r="V16966" s="358"/>
    </row>
    <row r="16967" spans="8:22">
      <c r="H16967" s="369"/>
      <c r="M16967" s="368"/>
      <c r="P16967" s="369"/>
      <c r="S16967" s="369"/>
      <c r="V16967" s="358"/>
    </row>
    <row r="16968" spans="8:22">
      <c r="H16968" s="369"/>
      <c r="M16968" s="368"/>
      <c r="P16968" s="369"/>
      <c r="S16968" s="369"/>
      <c r="V16968" s="358"/>
    </row>
    <row r="16969" spans="8:22">
      <c r="H16969" s="369"/>
      <c r="M16969" s="368"/>
      <c r="P16969" s="369"/>
      <c r="S16969" s="369"/>
      <c r="V16969" s="358"/>
    </row>
    <row r="16970" spans="8:22">
      <c r="H16970" s="369"/>
      <c r="M16970" s="368"/>
      <c r="P16970" s="369"/>
      <c r="S16970" s="369"/>
      <c r="V16970" s="358"/>
    </row>
    <row r="16971" spans="8:22">
      <c r="H16971" s="369"/>
      <c r="M16971" s="368"/>
      <c r="P16971" s="369"/>
      <c r="S16971" s="369"/>
      <c r="V16971" s="358"/>
    </row>
    <row r="16972" spans="8:22">
      <c r="H16972" s="369"/>
      <c r="M16972" s="368"/>
      <c r="P16972" s="369"/>
      <c r="S16972" s="369"/>
      <c r="V16972" s="358"/>
    </row>
    <row r="16973" spans="8:22">
      <c r="H16973" s="369"/>
      <c r="M16973" s="368"/>
      <c r="P16973" s="369"/>
      <c r="S16973" s="369"/>
      <c r="V16973" s="358"/>
    </row>
    <row r="16974" spans="8:22">
      <c r="H16974" s="369"/>
      <c r="M16974" s="368"/>
      <c r="P16974" s="369"/>
      <c r="S16974" s="369"/>
      <c r="V16974" s="358"/>
    </row>
    <row r="16975" spans="8:22">
      <c r="H16975" s="369"/>
      <c r="M16975" s="368"/>
      <c r="P16975" s="369"/>
      <c r="S16975" s="369"/>
      <c r="V16975" s="358"/>
    </row>
    <row r="16976" spans="8:22">
      <c r="H16976" s="369"/>
      <c r="M16976" s="368"/>
      <c r="P16976" s="369"/>
      <c r="S16976" s="369"/>
      <c r="V16976" s="358"/>
    </row>
    <row r="16977" spans="8:22">
      <c r="H16977" s="369"/>
      <c r="M16977" s="368"/>
      <c r="P16977" s="369"/>
      <c r="S16977" s="369"/>
      <c r="V16977" s="358"/>
    </row>
    <row r="16978" spans="8:22">
      <c r="H16978" s="369"/>
      <c r="M16978" s="368"/>
      <c r="P16978" s="369"/>
      <c r="S16978" s="369"/>
      <c r="V16978" s="358"/>
    </row>
    <row r="16979" spans="8:22">
      <c r="H16979" s="369"/>
      <c r="M16979" s="368"/>
      <c r="P16979" s="369"/>
      <c r="S16979" s="369"/>
      <c r="V16979" s="358"/>
    </row>
    <row r="16980" spans="8:22">
      <c r="H16980" s="369"/>
      <c r="M16980" s="368"/>
      <c r="P16980" s="369"/>
      <c r="S16980" s="369"/>
      <c r="V16980" s="358"/>
    </row>
    <row r="16981" spans="8:22">
      <c r="H16981" s="369"/>
      <c r="M16981" s="368"/>
      <c r="P16981" s="369"/>
      <c r="S16981" s="369"/>
      <c r="V16981" s="358"/>
    </row>
    <row r="16982" spans="8:22">
      <c r="H16982" s="369"/>
      <c r="M16982" s="368"/>
      <c r="P16982" s="369"/>
      <c r="S16982" s="369"/>
      <c r="V16982" s="358"/>
    </row>
    <row r="16983" spans="8:22">
      <c r="H16983" s="369"/>
      <c r="M16983" s="368"/>
      <c r="P16983" s="369"/>
      <c r="S16983" s="369"/>
      <c r="V16983" s="358"/>
    </row>
    <row r="16984" spans="8:22">
      <c r="H16984" s="369"/>
      <c r="M16984" s="368"/>
      <c r="P16984" s="369"/>
      <c r="S16984" s="369"/>
      <c r="V16984" s="358"/>
    </row>
    <row r="16985" spans="8:22">
      <c r="H16985" s="369"/>
      <c r="M16985" s="368"/>
      <c r="P16985" s="369"/>
      <c r="S16985" s="369"/>
      <c r="V16985" s="358"/>
    </row>
    <row r="16986" spans="8:22">
      <c r="H16986" s="369"/>
      <c r="M16986" s="368"/>
      <c r="P16986" s="369"/>
      <c r="S16986" s="369"/>
      <c r="V16986" s="358"/>
    </row>
    <row r="16987" spans="8:22">
      <c r="H16987" s="369"/>
      <c r="M16987" s="368"/>
      <c r="P16987" s="369"/>
      <c r="S16987" s="369"/>
      <c r="V16987" s="358"/>
    </row>
    <row r="16988" spans="8:22">
      <c r="H16988" s="369"/>
      <c r="M16988" s="368"/>
      <c r="P16988" s="369"/>
      <c r="S16988" s="369"/>
      <c r="V16988" s="358"/>
    </row>
    <row r="16989" spans="8:22">
      <c r="H16989" s="369"/>
      <c r="M16989" s="368"/>
      <c r="P16989" s="369"/>
      <c r="S16989" s="369"/>
      <c r="V16989" s="358"/>
    </row>
    <row r="16990" spans="8:22">
      <c r="H16990" s="369"/>
      <c r="M16990" s="368"/>
      <c r="P16990" s="369"/>
      <c r="S16990" s="369"/>
      <c r="V16990" s="358"/>
    </row>
    <row r="16991" spans="8:22">
      <c r="H16991" s="369"/>
      <c r="M16991" s="368"/>
      <c r="P16991" s="369"/>
      <c r="S16991" s="369"/>
      <c r="V16991" s="358"/>
    </row>
    <row r="16992" spans="8:22">
      <c r="H16992" s="369"/>
      <c r="M16992" s="368"/>
      <c r="P16992" s="369"/>
      <c r="S16992" s="369"/>
      <c r="V16992" s="358"/>
    </row>
    <row r="16993" spans="8:22">
      <c r="H16993" s="369"/>
      <c r="M16993" s="368"/>
      <c r="P16993" s="369"/>
      <c r="S16993" s="369"/>
      <c r="V16993" s="358"/>
    </row>
    <row r="16994" spans="8:22">
      <c r="H16994" s="369"/>
      <c r="M16994" s="368"/>
      <c r="P16994" s="369"/>
      <c r="S16994" s="369"/>
      <c r="V16994" s="358"/>
    </row>
    <row r="16995" spans="8:22">
      <c r="H16995" s="369"/>
      <c r="M16995" s="368"/>
      <c r="P16995" s="369"/>
      <c r="S16995" s="369"/>
      <c r="V16995" s="358"/>
    </row>
    <row r="16996" spans="8:22">
      <c r="H16996" s="369"/>
      <c r="M16996" s="368"/>
      <c r="P16996" s="369"/>
      <c r="S16996" s="369"/>
      <c r="V16996" s="358"/>
    </row>
    <row r="16997" spans="8:22">
      <c r="H16997" s="369"/>
      <c r="M16997" s="368"/>
      <c r="P16997" s="369"/>
      <c r="S16997" s="369"/>
      <c r="V16997" s="358"/>
    </row>
    <row r="16998" spans="8:22">
      <c r="H16998" s="369"/>
      <c r="M16998" s="368"/>
      <c r="P16998" s="369"/>
      <c r="S16998" s="369"/>
      <c r="V16998" s="358"/>
    </row>
    <row r="16999" spans="8:22">
      <c r="H16999" s="369"/>
      <c r="M16999" s="368"/>
      <c r="P16999" s="369"/>
      <c r="S16999" s="369"/>
      <c r="V16999" s="358"/>
    </row>
    <row r="17000" spans="8:22">
      <c r="H17000" s="369"/>
      <c r="M17000" s="368"/>
      <c r="P17000" s="369"/>
      <c r="S17000" s="369"/>
      <c r="V17000" s="358"/>
    </row>
    <row r="17001" spans="8:22">
      <c r="H17001" s="369"/>
      <c r="M17001" s="368"/>
      <c r="P17001" s="369"/>
      <c r="S17001" s="369"/>
      <c r="V17001" s="358"/>
    </row>
    <row r="17002" spans="8:22">
      <c r="H17002" s="369"/>
      <c r="M17002" s="368"/>
      <c r="P17002" s="369"/>
      <c r="S17002" s="369"/>
      <c r="V17002" s="358"/>
    </row>
    <row r="17003" spans="8:22">
      <c r="H17003" s="369"/>
      <c r="M17003" s="368"/>
      <c r="P17003" s="369"/>
      <c r="S17003" s="369"/>
      <c r="V17003" s="358"/>
    </row>
    <row r="17004" spans="8:22">
      <c r="H17004" s="369"/>
      <c r="M17004" s="368"/>
      <c r="P17004" s="369"/>
      <c r="S17004" s="369"/>
      <c r="V17004" s="358"/>
    </row>
    <row r="17005" spans="8:22">
      <c r="H17005" s="369"/>
      <c r="M17005" s="368"/>
      <c r="P17005" s="369"/>
      <c r="S17005" s="369"/>
      <c r="V17005" s="358"/>
    </row>
    <row r="17006" spans="8:22">
      <c r="H17006" s="369"/>
      <c r="M17006" s="368"/>
      <c r="P17006" s="369"/>
      <c r="S17006" s="369"/>
      <c r="V17006" s="358"/>
    </row>
    <row r="17007" spans="8:22">
      <c r="H17007" s="369"/>
      <c r="M17007" s="368"/>
      <c r="P17007" s="369"/>
      <c r="S17007" s="369"/>
      <c r="V17007" s="358"/>
    </row>
    <row r="17008" spans="8:22">
      <c r="H17008" s="369"/>
      <c r="M17008" s="368"/>
      <c r="P17008" s="369"/>
      <c r="S17008" s="369"/>
      <c r="V17008" s="358"/>
    </row>
    <row r="17009" spans="8:22">
      <c r="H17009" s="369"/>
      <c r="M17009" s="368"/>
      <c r="P17009" s="369"/>
      <c r="S17009" s="369"/>
      <c r="V17009" s="358"/>
    </row>
    <row r="17010" spans="8:22">
      <c r="H17010" s="369"/>
      <c r="M17010" s="368"/>
      <c r="P17010" s="369"/>
      <c r="S17010" s="369"/>
      <c r="V17010" s="358"/>
    </row>
    <row r="17011" spans="8:22">
      <c r="H17011" s="369"/>
      <c r="M17011" s="368"/>
      <c r="P17011" s="369"/>
      <c r="S17011" s="369"/>
      <c r="V17011" s="358"/>
    </row>
    <row r="17012" spans="8:22">
      <c r="H17012" s="369"/>
      <c r="M17012" s="368"/>
      <c r="P17012" s="369"/>
      <c r="S17012" s="369"/>
      <c r="V17012" s="358"/>
    </row>
    <row r="17013" spans="8:22">
      <c r="H17013" s="369"/>
      <c r="M17013" s="368"/>
      <c r="P17013" s="369"/>
      <c r="S17013" s="369"/>
      <c r="V17013" s="358"/>
    </row>
    <row r="17014" spans="8:22">
      <c r="H17014" s="369"/>
      <c r="M17014" s="368"/>
      <c r="P17014" s="369"/>
      <c r="S17014" s="369"/>
      <c r="V17014" s="358"/>
    </row>
    <row r="17015" spans="8:22">
      <c r="H17015" s="369"/>
      <c r="M17015" s="368"/>
      <c r="P17015" s="369"/>
      <c r="S17015" s="369"/>
      <c r="V17015" s="358"/>
    </row>
    <row r="17016" spans="8:22">
      <c r="H17016" s="369"/>
      <c r="M17016" s="368"/>
      <c r="P17016" s="369"/>
      <c r="S17016" s="369"/>
      <c r="V17016" s="358"/>
    </row>
    <row r="17017" spans="8:22">
      <c r="H17017" s="369"/>
      <c r="M17017" s="368"/>
      <c r="P17017" s="369"/>
      <c r="S17017" s="369"/>
      <c r="V17017" s="358"/>
    </row>
    <row r="17018" spans="8:22">
      <c r="H17018" s="369"/>
      <c r="M17018" s="368"/>
      <c r="P17018" s="369"/>
      <c r="S17018" s="369"/>
      <c r="V17018" s="358"/>
    </row>
    <row r="17019" spans="8:22">
      <c r="H17019" s="369"/>
      <c r="M17019" s="368"/>
      <c r="P17019" s="369"/>
      <c r="S17019" s="369"/>
      <c r="V17019" s="358"/>
    </row>
    <row r="17020" spans="8:22">
      <c r="H17020" s="369"/>
      <c r="M17020" s="368"/>
      <c r="P17020" s="369"/>
      <c r="S17020" s="369"/>
      <c r="V17020" s="358"/>
    </row>
    <row r="17021" spans="8:22">
      <c r="H17021" s="369"/>
      <c r="M17021" s="368"/>
      <c r="P17021" s="369"/>
      <c r="S17021" s="369"/>
      <c r="V17021" s="358"/>
    </row>
    <row r="17022" spans="8:22">
      <c r="H17022" s="369"/>
      <c r="M17022" s="368"/>
      <c r="P17022" s="369"/>
      <c r="S17022" s="369"/>
      <c r="V17022" s="358"/>
    </row>
    <row r="17023" spans="8:22">
      <c r="H17023" s="369"/>
      <c r="M17023" s="368"/>
      <c r="P17023" s="369"/>
      <c r="S17023" s="369"/>
      <c r="V17023" s="358"/>
    </row>
    <row r="17024" spans="8:22">
      <c r="H17024" s="369"/>
      <c r="M17024" s="368"/>
      <c r="P17024" s="369"/>
      <c r="S17024" s="369"/>
      <c r="V17024" s="358"/>
    </row>
    <row r="17025" spans="8:22">
      <c r="H17025" s="369"/>
      <c r="M17025" s="368"/>
      <c r="P17025" s="369"/>
      <c r="S17025" s="369"/>
      <c r="V17025" s="358"/>
    </row>
    <row r="17026" spans="8:22">
      <c r="H17026" s="369"/>
      <c r="M17026" s="368"/>
      <c r="P17026" s="369"/>
      <c r="S17026" s="369"/>
      <c r="V17026" s="358"/>
    </row>
    <row r="17027" spans="8:22">
      <c r="H17027" s="369"/>
      <c r="M17027" s="368"/>
      <c r="P17027" s="369"/>
      <c r="S17027" s="369"/>
      <c r="V17027" s="358"/>
    </row>
    <row r="17028" spans="8:22">
      <c r="H17028" s="369"/>
      <c r="M17028" s="368"/>
      <c r="P17028" s="369"/>
      <c r="S17028" s="369"/>
      <c r="V17028" s="358"/>
    </row>
    <row r="17029" spans="8:22">
      <c r="H17029" s="369"/>
      <c r="M17029" s="368"/>
      <c r="P17029" s="369"/>
      <c r="S17029" s="369"/>
      <c r="V17029" s="358"/>
    </row>
    <row r="17030" spans="8:22">
      <c r="H17030" s="369"/>
      <c r="M17030" s="368"/>
      <c r="P17030" s="369"/>
      <c r="S17030" s="369"/>
      <c r="V17030" s="358"/>
    </row>
    <row r="17031" spans="8:22">
      <c r="H17031" s="369"/>
      <c r="M17031" s="368"/>
      <c r="P17031" s="369"/>
      <c r="S17031" s="369"/>
      <c r="V17031" s="358"/>
    </row>
    <row r="17032" spans="8:22">
      <c r="H17032" s="369"/>
      <c r="M17032" s="368"/>
      <c r="P17032" s="369"/>
      <c r="S17032" s="369"/>
      <c r="V17032" s="358"/>
    </row>
    <row r="17033" spans="8:22">
      <c r="H17033" s="369"/>
      <c r="M17033" s="368"/>
      <c r="P17033" s="369"/>
      <c r="S17033" s="369"/>
      <c r="V17033" s="358"/>
    </row>
    <row r="17034" spans="8:22">
      <c r="H17034" s="369"/>
      <c r="M17034" s="368"/>
      <c r="P17034" s="369"/>
      <c r="S17034" s="369"/>
      <c r="V17034" s="358"/>
    </row>
    <row r="17035" spans="8:22">
      <c r="H17035" s="369"/>
      <c r="M17035" s="368"/>
      <c r="P17035" s="369"/>
      <c r="S17035" s="369"/>
      <c r="V17035" s="358"/>
    </row>
    <row r="17036" spans="8:22">
      <c r="H17036" s="369"/>
      <c r="M17036" s="368"/>
      <c r="P17036" s="369"/>
      <c r="S17036" s="369"/>
      <c r="V17036" s="358"/>
    </row>
    <row r="17037" spans="8:22">
      <c r="H17037" s="369"/>
      <c r="M17037" s="368"/>
      <c r="P17037" s="369"/>
      <c r="S17037" s="369"/>
      <c r="V17037" s="358"/>
    </row>
    <row r="17038" spans="8:22">
      <c r="H17038" s="369"/>
      <c r="M17038" s="368"/>
      <c r="P17038" s="369"/>
      <c r="S17038" s="369"/>
      <c r="V17038" s="358"/>
    </row>
    <row r="17039" spans="8:22">
      <c r="H17039" s="369"/>
      <c r="M17039" s="368"/>
      <c r="P17039" s="369"/>
      <c r="S17039" s="369"/>
      <c r="V17039" s="358"/>
    </row>
    <row r="17040" spans="8:22">
      <c r="H17040" s="369"/>
      <c r="M17040" s="368"/>
      <c r="P17040" s="369"/>
      <c r="S17040" s="369"/>
      <c r="V17040" s="358"/>
    </row>
    <row r="17041" spans="8:22">
      <c r="H17041" s="369"/>
      <c r="M17041" s="368"/>
      <c r="P17041" s="369"/>
      <c r="S17041" s="369"/>
      <c r="V17041" s="358"/>
    </row>
    <row r="17042" spans="8:22">
      <c r="H17042" s="369"/>
      <c r="M17042" s="368"/>
      <c r="P17042" s="369"/>
      <c r="S17042" s="369"/>
      <c r="V17042" s="358"/>
    </row>
    <row r="17043" spans="8:22">
      <c r="H17043" s="369"/>
      <c r="M17043" s="368"/>
      <c r="P17043" s="369"/>
      <c r="S17043" s="369"/>
      <c r="V17043" s="358"/>
    </row>
    <row r="17044" spans="8:22">
      <c r="H17044" s="369"/>
      <c r="M17044" s="368"/>
      <c r="P17044" s="369"/>
      <c r="S17044" s="369"/>
      <c r="V17044" s="358"/>
    </row>
    <row r="17045" spans="8:22">
      <c r="H17045" s="369"/>
      <c r="M17045" s="368"/>
      <c r="P17045" s="369"/>
      <c r="S17045" s="369"/>
      <c r="V17045" s="358"/>
    </row>
    <row r="17046" spans="8:22">
      <c r="H17046" s="369"/>
      <c r="M17046" s="368"/>
      <c r="P17046" s="369"/>
      <c r="S17046" s="369"/>
      <c r="V17046" s="358"/>
    </row>
    <row r="17047" spans="8:22">
      <c r="H17047" s="369"/>
      <c r="M17047" s="368"/>
      <c r="P17047" s="369"/>
      <c r="S17047" s="369"/>
      <c r="V17047" s="358"/>
    </row>
    <row r="17048" spans="8:22">
      <c r="H17048" s="369"/>
      <c r="M17048" s="368"/>
      <c r="P17048" s="369"/>
      <c r="S17048" s="369"/>
      <c r="V17048" s="358"/>
    </row>
    <row r="17049" spans="8:22">
      <c r="H17049" s="369"/>
      <c r="M17049" s="368"/>
      <c r="P17049" s="369"/>
      <c r="S17049" s="369"/>
      <c r="V17049" s="358"/>
    </row>
    <row r="17050" spans="8:22">
      <c r="H17050" s="369"/>
      <c r="M17050" s="368"/>
      <c r="P17050" s="369"/>
      <c r="S17050" s="369"/>
      <c r="V17050" s="358"/>
    </row>
    <row r="17051" spans="8:22">
      <c r="H17051" s="369"/>
      <c r="M17051" s="368"/>
      <c r="P17051" s="369"/>
      <c r="S17051" s="369"/>
      <c r="V17051" s="358"/>
    </row>
    <row r="17052" spans="8:22">
      <c r="H17052" s="369"/>
      <c r="M17052" s="368"/>
      <c r="P17052" s="369"/>
      <c r="S17052" s="369"/>
      <c r="V17052" s="358"/>
    </row>
    <row r="17053" spans="8:22">
      <c r="H17053" s="369"/>
      <c r="M17053" s="368"/>
      <c r="P17053" s="369"/>
      <c r="S17053" s="369"/>
      <c r="V17053" s="358"/>
    </row>
    <row r="17054" spans="8:22">
      <c r="H17054" s="369"/>
      <c r="M17054" s="368"/>
      <c r="P17054" s="369"/>
      <c r="S17054" s="369"/>
      <c r="V17054" s="358"/>
    </row>
    <row r="17055" spans="8:22">
      <c r="H17055" s="369"/>
      <c r="M17055" s="368"/>
      <c r="P17055" s="369"/>
      <c r="S17055" s="369"/>
      <c r="V17055" s="358"/>
    </row>
    <row r="17056" spans="8:22">
      <c r="H17056" s="369"/>
      <c r="M17056" s="368"/>
      <c r="P17056" s="369"/>
      <c r="S17056" s="369"/>
      <c r="V17056" s="358"/>
    </row>
    <row r="17057" spans="8:22">
      <c r="H17057" s="369"/>
      <c r="M17057" s="368"/>
      <c r="P17057" s="369"/>
      <c r="S17057" s="369"/>
      <c r="V17057" s="358"/>
    </row>
    <row r="17058" spans="8:22">
      <c r="H17058" s="369"/>
      <c r="M17058" s="368"/>
      <c r="P17058" s="369"/>
      <c r="S17058" s="369"/>
      <c r="V17058" s="358"/>
    </row>
    <row r="17059" spans="8:22">
      <c r="H17059" s="369"/>
      <c r="M17059" s="368"/>
      <c r="P17059" s="369"/>
      <c r="S17059" s="369"/>
      <c r="V17059" s="358"/>
    </row>
    <row r="17060" spans="8:22">
      <c r="H17060" s="369"/>
      <c r="M17060" s="368"/>
      <c r="P17060" s="369"/>
      <c r="S17060" s="369"/>
      <c r="V17060" s="358"/>
    </row>
    <row r="17061" spans="8:22">
      <c r="H17061" s="369"/>
      <c r="M17061" s="368"/>
      <c r="P17061" s="369"/>
      <c r="S17061" s="369"/>
      <c r="V17061" s="358"/>
    </row>
    <row r="17062" spans="8:22">
      <c r="H17062" s="369"/>
      <c r="M17062" s="368"/>
      <c r="P17062" s="369"/>
      <c r="S17062" s="369"/>
      <c r="V17062" s="358"/>
    </row>
    <row r="17063" spans="8:22">
      <c r="H17063" s="369"/>
      <c r="M17063" s="368"/>
      <c r="P17063" s="369"/>
      <c r="S17063" s="369"/>
      <c r="V17063" s="358"/>
    </row>
    <row r="17064" spans="8:22">
      <c r="H17064" s="369"/>
      <c r="M17064" s="368"/>
      <c r="P17064" s="369"/>
      <c r="S17064" s="369"/>
      <c r="V17064" s="358"/>
    </row>
    <row r="17065" spans="8:22">
      <c r="H17065" s="369"/>
      <c r="M17065" s="368"/>
      <c r="P17065" s="369"/>
      <c r="S17065" s="369"/>
      <c r="V17065" s="358"/>
    </row>
    <row r="17066" spans="8:22">
      <c r="H17066" s="369"/>
      <c r="M17066" s="368"/>
      <c r="P17066" s="369"/>
      <c r="S17066" s="369"/>
      <c r="V17066" s="358"/>
    </row>
    <row r="17067" spans="8:22">
      <c r="H17067" s="369"/>
      <c r="M17067" s="368"/>
      <c r="P17067" s="369"/>
      <c r="S17067" s="369"/>
      <c r="V17067" s="358"/>
    </row>
    <row r="17068" spans="8:22">
      <c r="H17068" s="369"/>
      <c r="M17068" s="368"/>
      <c r="P17068" s="369"/>
      <c r="S17068" s="369"/>
      <c r="V17068" s="358"/>
    </row>
    <row r="17069" spans="8:22">
      <c r="H17069" s="369"/>
      <c r="M17069" s="368"/>
      <c r="P17069" s="369"/>
      <c r="S17069" s="369"/>
      <c r="V17069" s="358"/>
    </row>
    <row r="17070" spans="8:22">
      <c r="H17070" s="369"/>
      <c r="M17070" s="368"/>
      <c r="P17070" s="369"/>
      <c r="S17070" s="369"/>
      <c r="V17070" s="358"/>
    </row>
    <row r="17071" spans="8:22">
      <c r="H17071" s="369"/>
      <c r="M17071" s="368"/>
      <c r="P17071" s="369"/>
      <c r="S17071" s="369"/>
      <c r="V17071" s="358"/>
    </row>
    <row r="17072" spans="8:22">
      <c r="H17072" s="369"/>
      <c r="M17072" s="368"/>
      <c r="P17072" s="369"/>
      <c r="S17072" s="369"/>
      <c r="V17072" s="358"/>
    </row>
    <row r="17073" spans="8:22">
      <c r="H17073" s="369"/>
      <c r="M17073" s="368"/>
      <c r="P17073" s="369"/>
      <c r="S17073" s="369"/>
      <c r="V17073" s="358"/>
    </row>
    <row r="17074" spans="8:22">
      <c r="H17074" s="369"/>
      <c r="M17074" s="368"/>
      <c r="P17074" s="369"/>
      <c r="S17074" s="369"/>
      <c r="V17074" s="358"/>
    </row>
    <row r="17075" spans="8:22">
      <c r="H17075" s="369"/>
      <c r="M17075" s="368"/>
      <c r="P17075" s="369"/>
      <c r="S17075" s="369"/>
      <c r="V17075" s="358"/>
    </row>
    <row r="17076" spans="8:22">
      <c r="H17076" s="369"/>
      <c r="M17076" s="368"/>
      <c r="P17076" s="369"/>
      <c r="S17076" s="369"/>
      <c r="V17076" s="358"/>
    </row>
    <row r="17077" spans="8:22">
      <c r="H17077" s="369"/>
      <c r="M17077" s="368"/>
      <c r="P17077" s="369"/>
      <c r="S17077" s="369"/>
      <c r="V17077" s="358"/>
    </row>
    <row r="17078" spans="8:22">
      <c r="H17078" s="369"/>
      <c r="M17078" s="368"/>
      <c r="P17078" s="369"/>
      <c r="S17078" s="369"/>
      <c r="V17078" s="358"/>
    </row>
    <row r="17079" spans="8:22">
      <c r="H17079" s="369"/>
      <c r="M17079" s="368"/>
      <c r="P17079" s="369"/>
      <c r="S17079" s="369"/>
      <c r="V17079" s="358"/>
    </row>
    <row r="17080" spans="8:22">
      <c r="H17080" s="369"/>
      <c r="M17080" s="368"/>
      <c r="P17080" s="369"/>
      <c r="S17080" s="369"/>
      <c r="V17080" s="358"/>
    </row>
    <row r="17081" spans="8:22">
      <c r="H17081" s="369"/>
      <c r="M17081" s="368"/>
      <c r="P17081" s="369"/>
      <c r="S17081" s="369"/>
      <c r="V17081" s="358"/>
    </row>
    <row r="17082" spans="8:22">
      <c r="H17082" s="369"/>
      <c r="M17082" s="368"/>
      <c r="P17082" s="369"/>
      <c r="S17082" s="369"/>
      <c r="V17082" s="358"/>
    </row>
    <row r="17083" spans="8:22">
      <c r="H17083" s="369"/>
      <c r="M17083" s="368"/>
      <c r="P17083" s="369"/>
      <c r="S17083" s="369"/>
      <c r="V17083" s="358"/>
    </row>
    <row r="17084" spans="8:22">
      <c r="H17084" s="369"/>
      <c r="M17084" s="368"/>
      <c r="P17084" s="369"/>
      <c r="S17084" s="369"/>
      <c r="V17084" s="358"/>
    </row>
    <row r="17085" spans="8:22">
      <c r="H17085" s="369"/>
      <c r="M17085" s="368"/>
      <c r="P17085" s="369"/>
      <c r="S17085" s="369"/>
      <c r="V17085" s="358"/>
    </row>
    <row r="17086" spans="8:22">
      <c r="H17086" s="369"/>
      <c r="M17086" s="368"/>
      <c r="P17086" s="369"/>
      <c r="S17086" s="369"/>
      <c r="V17086" s="358"/>
    </row>
    <row r="17087" spans="8:22">
      <c r="H17087" s="369"/>
      <c r="M17087" s="368"/>
      <c r="P17087" s="369"/>
      <c r="S17087" s="369"/>
      <c r="V17087" s="358"/>
    </row>
    <row r="17088" spans="8:22">
      <c r="H17088" s="369"/>
      <c r="M17088" s="368"/>
      <c r="P17088" s="369"/>
      <c r="S17088" s="369"/>
      <c r="V17088" s="358"/>
    </row>
    <row r="17089" spans="8:22">
      <c r="H17089" s="369"/>
      <c r="M17089" s="368"/>
      <c r="P17089" s="369"/>
      <c r="S17089" s="369"/>
      <c r="V17089" s="358"/>
    </row>
    <row r="17090" spans="8:22">
      <c r="H17090" s="369"/>
      <c r="M17090" s="368"/>
      <c r="P17090" s="369"/>
      <c r="S17090" s="369"/>
      <c r="V17090" s="358"/>
    </row>
    <row r="17091" spans="8:22">
      <c r="H17091" s="369"/>
      <c r="M17091" s="368"/>
      <c r="P17091" s="369"/>
      <c r="S17091" s="369"/>
      <c r="V17091" s="358"/>
    </row>
    <row r="17092" spans="8:22">
      <c r="H17092" s="369"/>
      <c r="M17092" s="368"/>
      <c r="P17092" s="369"/>
      <c r="S17092" s="369"/>
      <c r="V17092" s="358"/>
    </row>
    <row r="17093" spans="8:22">
      <c r="H17093" s="369"/>
      <c r="M17093" s="368"/>
      <c r="P17093" s="369"/>
      <c r="S17093" s="369"/>
      <c r="V17093" s="358"/>
    </row>
    <row r="17094" spans="8:22">
      <c r="H17094" s="369"/>
      <c r="M17094" s="368"/>
      <c r="P17094" s="369"/>
      <c r="S17094" s="369"/>
      <c r="V17094" s="358"/>
    </row>
    <row r="17095" spans="8:22">
      <c r="H17095" s="369"/>
      <c r="M17095" s="368"/>
      <c r="P17095" s="369"/>
      <c r="S17095" s="369"/>
      <c r="V17095" s="358"/>
    </row>
    <row r="17096" spans="8:22">
      <c r="H17096" s="369"/>
      <c r="M17096" s="368"/>
      <c r="P17096" s="369"/>
      <c r="S17096" s="369"/>
      <c r="V17096" s="358"/>
    </row>
    <row r="17097" spans="8:22">
      <c r="H17097" s="369"/>
      <c r="M17097" s="368"/>
      <c r="P17097" s="369"/>
      <c r="S17097" s="369"/>
      <c r="V17097" s="358"/>
    </row>
    <row r="17098" spans="8:22">
      <c r="H17098" s="369"/>
      <c r="M17098" s="368"/>
      <c r="P17098" s="369"/>
      <c r="S17098" s="369"/>
      <c r="V17098" s="358"/>
    </row>
    <row r="17099" spans="8:22">
      <c r="H17099" s="369"/>
      <c r="M17099" s="368"/>
      <c r="P17099" s="369"/>
      <c r="S17099" s="369"/>
      <c r="V17099" s="358"/>
    </row>
    <row r="17100" spans="8:22">
      <c r="H17100" s="369"/>
      <c r="M17100" s="368"/>
      <c r="P17100" s="369"/>
      <c r="S17100" s="369"/>
      <c r="V17100" s="358"/>
    </row>
    <row r="17101" spans="8:22">
      <c r="H17101" s="369"/>
      <c r="M17101" s="368"/>
      <c r="P17101" s="369"/>
      <c r="S17101" s="369"/>
      <c r="V17101" s="358"/>
    </row>
    <row r="17102" spans="8:22">
      <c r="H17102" s="369"/>
      <c r="M17102" s="368"/>
      <c r="P17102" s="369"/>
      <c r="S17102" s="369"/>
      <c r="V17102" s="358"/>
    </row>
    <row r="17103" spans="8:22">
      <c r="H17103" s="369"/>
      <c r="M17103" s="368"/>
      <c r="P17103" s="369"/>
      <c r="S17103" s="369"/>
      <c r="V17103" s="358"/>
    </row>
    <row r="17104" spans="8:22">
      <c r="H17104" s="369"/>
      <c r="M17104" s="368"/>
      <c r="P17104" s="369"/>
      <c r="S17104" s="369"/>
      <c r="V17104" s="358"/>
    </row>
    <row r="17105" spans="8:22">
      <c r="H17105" s="369"/>
      <c r="M17105" s="368"/>
      <c r="P17105" s="369"/>
      <c r="S17105" s="369"/>
      <c r="V17105" s="358"/>
    </row>
    <row r="17106" spans="8:22">
      <c r="H17106" s="369"/>
      <c r="M17106" s="368"/>
      <c r="P17106" s="369"/>
      <c r="S17106" s="369"/>
      <c r="V17106" s="358"/>
    </row>
    <row r="17107" spans="8:22">
      <c r="H17107" s="369"/>
      <c r="M17107" s="368"/>
      <c r="P17107" s="369"/>
      <c r="S17107" s="369"/>
      <c r="V17107" s="358"/>
    </row>
    <row r="17108" spans="8:22">
      <c r="H17108" s="369"/>
      <c r="M17108" s="368"/>
      <c r="P17108" s="369"/>
      <c r="S17108" s="369"/>
      <c r="V17108" s="358"/>
    </row>
    <row r="17109" spans="8:22">
      <c r="H17109" s="369"/>
      <c r="M17109" s="368"/>
      <c r="P17109" s="369"/>
      <c r="S17109" s="369"/>
      <c r="V17109" s="358"/>
    </row>
    <row r="17110" spans="8:22">
      <c r="H17110" s="369"/>
      <c r="M17110" s="368"/>
      <c r="P17110" s="369"/>
      <c r="S17110" s="369"/>
      <c r="V17110" s="358"/>
    </row>
    <row r="17111" spans="8:22">
      <c r="H17111" s="369"/>
      <c r="M17111" s="368"/>
      <c r="P17111" s="369"/>
      <c r="S17111" s="369"/>
      <c r="V17111" s="358"/>
    </row>
    <row r="17112" spans="8:22">
      <c r="H17112" s="369"/>
      <c r="M17112" s="368"/>
      <c r="P17112" s="369"/>
      <c r="S17112" s="369"/>
      <c r="V17112" s="358"/>
    </row>
    <row r="17113" spans="8:22">
      <c r="H17113" s="369"/>
      <c r="M17113" s="368"/>
      <c r="P17113" s="369"/>
      <c r="S17113" s="369"/>
      <c r="V17113" s="358"/>
    </row>
    <row r="17114" spans="8:22">
      <c r="H17114" s="369"/>
      <c r="M17114" s="368"/>
      <c r="P17114" s="369"/>
      <c r="S17114" s="369"/>
      <c r="V17114" s="358"/>
    </row>
    <row r="17115" spans="8:22">
      <c r="H17115" s="369"/>
      <c r="M17115" s="368"/>
      <c r="P17115" s="369"/>
      <c r="S17115" s="369"/>
      <c r="V17115" s="358"/>
    </row>
    <row r="17116" spans="8:22">
      <c r="H17116" s="369"/>
      <c r="M17116" s="368"/>
      <c r="P17116" s="369"/>
      <c r="S17116" s="369"/>
      <c r="V17116" s="358"/>
    </row>
    <row r="17117" spans="8:22">
      <c r="H17117" s="369"/>
      <c r="M17117" s="368"/>
      <c r="P17117" s="369"/>
      <c r="S17117" s="369"/>
      <c r="V17117" s="358"/>
    </row>
    <row r="17118" spans="8:22">
      <c r="H17118" s="369"/>
      <c r="M17118" s="368"/>
      <c r="P17118" s="369"/>
      <c r="S17118" s="369"/>
      <c r="V17118" s="358"/>
    </row>
    <row r="17119" spans="8:22">
      <c r="H17119" s="369"/>
      <c r="M17119" s="368"/>
      <c r="P17119" s="369"/>
      <c r="S17119" s="369"/>
      <c r="V17119" s="358"/>
    </row>
    <row r="17120" spans="8:22">
      <c r="H17120" s="369"/>
      <c r="M17120" s="368"/>
      <c r="P17120" s="369"/>
      <c r="S17120" s="369"/>
      <c r="V17120" s="358"/>
    </row>
    <row r="17121" spans="8:22">
      <c r="H17121" s="369"/>
      <c r="M17121" s="368"/>
      <c r="P17121" s="369"/>
      <c r="S17121" s="369"/>
      <c r="V17121" s="358"/>
    </row>
    <row r="17122" spans="8:22">
      <c r="H17122" s="369"/>
      <c r="M17122" s="368"/>
      <c r="P17122" s="369"/>
      <c r="S17122" s="369"/>
      <c r="V17122" s="358"/>
    </row>
    <row r="17123" spans="8:22">
      <c r="H17123" s="369"/>
      <c r="M17123" s="368"/>
      <c r="P17123" s="369"/>
      <c r="S17123" s="369"/>
      <c r="V17123" s="358"/>
    </row>
    <row r="17124" spans="8:22">
      <c r="H17124" s="369"/>
      <c r="M17124" s="368"/>
      <c r="P17124" s="369"/>
      <c r="S17124" s="369"/>
      <c r="V17124" s="358"/>
    </row>
    <row r="17125" spans="8:22">
      <c r="H17125" s="369"/>
      <c r="M17125" s="368"/>
      <c r="P17125" s="369"/>
      <c r="S17125" s="369"/>
      <c r="V17125" s="358"/>
    </row>
    <row r="17126" spans="8:22">
      <c r="H17126" s="369"/>
      <c r="M17126" s="368"/>
      <c r="P17126" s="369"/>
      <c r="S17126" s="369"/>
      <c r="V17126" s="358"/>
    </row>
    <row r="17127" spans="8:22">
      <c r="H17127" s="369"/>
      <c r="M17127" s="368"/>
      <c r="P17127" s="369"/>
      <c r="S17127" s="369"/>
      <c r="V17127" s="358"/>
    </row>
    <row r="17128" spans="8:22">
      <c r="H17128" s="369"/>
      <c r="M17128" s="368"/>
      <c r="P17128" s="369"/>
      <c r="S17128" s="369"/>
      <c r="V17128" s="358"/>
    </row>
    <row r="17129" spans="8:22">
      <c r="H17129" s="369"/>
      <c r="M17129" s="368"/>
      <c r="P17129" s="369"/>
      <c r="S17129" s="369"/>
      <c r="V17129" s="358"/>
    </row>
    <row r="17130" spans="8:22">
      <c r="H17130" s="369"/>
      <c r="M17130" s="368"/>
      <c r="P17130" s="369"/>
      <c r="S17130" s="369"/>
      <c r="V17130" s="358"/>
    </row>
    <row r="17131" spans="8:22">
      <c r="H17131" s="369"/>
      <c r="M17131" s="368"/>
      <c r="P17131" s="369"/>
      <c r="S17131" s="369"/>
      <c r="V17131" s="358"/>
    </row>
    <row r="17132" spans="8:22">
      <c r="H17132" s="369"/>
      <c r="M17132" s="368"/>
      <c r="P17132" s="369"/>
      <c r="S17132" s="369"/>
      <c r="V17132" s="358"/>
    </row>
    <row r="17133" spans="8:22">
      <c r="H17133" s="369"/>
      <c r="M17133" s="368"/>
      <c r="P17133" s="369"/>
      <c r="S17133" s="369"/>
      <c r="V17133" s="358"/>
    </row>
    <row r="17134" spans="8:22">
      <c r="H17134" s="369"/>
      <c r="M17134" s="368"/>
      <c r="P17134" s="369"/>
      <c r="S17134" s="369"/>
      <c r="V17134" s="358"/>
    </row>
    <row r="17135" spans="8:22">
      <c r="H17135" s="369"/>
      <c r="M17135" s="368"/>
      <c r="P17135" s="369"/>
      <c r="S17135" s="369"/>
      <c r="V17135" s="358"/>
    </row>
    <row r="17136" spans="8:22">
      <c r="H17136" s="369"/>
      <c r="M17136" s="368"/>
      <c r="P17136" s="369"/>
      <c r="S17136" s="369"/>
      <c r="V17136" s="358"/>
    </row>
    <row r="17137" spans="8:22">
      <c r="H17137" s="369"/>
      <c r="M17137" s="368"/>
      <c r="P17137" s="369"/>
      <c r="S17137" s="369"/>
      <c r="V17137" s="358"/>
    </row>
    <row r="17138" spans="8:22">
      <c r="H17138" s="369"/>
      <c r="M17138" s="368"/>
      <c r="P17138" s="369"/>
      <c r="S17138" s="369"/>
      <c r="V17138" s="358"/>
    </row>
    <row r="17139" spans="8:22">
      <c r="H17139" s="369"/>
      <c r="M17139" s="368"/>
      <c r="P17139" s="369"/>
      <c r="S17139" s="369"/>
      <c r="V17139" s="358"/>
    </row>
    <row r="17140" spans="8:22">
      <c r="H17140" s="369"/>
      <c r="M17140" s="368"/>
      <c r="P17140" s="369"/>
      <c r="S17140" s="369"/>
      <c r="V17140" s="358"/>
    </row>
    <row r="17141" spans="8:22">
      <c r="H17141" s="369"/>
      <c r="M17141" s="368"/>
      <c r="P17141" s="369"/>
      <c r="S17141" s="369"/>
      <c r="V17141" s="358"/>
    </row>
    <row r="17142" spans="8:22">
      <c r="H17142" s="369"/>
      <c r="M17142" s="368"/>
      <c r="P17142" s="369"/>
      <c r="S17142" s="369"/>
      <c r="V17142" s="358"/>
    </row>
    <row r="17143" spans="8:22">
      <c r="H17143" s="369"/>
      <c r="M17143" s="368"/>
      <c r="P17143" s="369"/>
      <c r="S17143" s="369"/>
      <c r="V17143" s="358"/>
    </row>
    <row r="17144" spans="8:22">
      <c r="H17144" s="369"/>
      <c r="M17144" s="368"/>
      <c r="P17144" s="369"/>
      <c r="S17144" s="369"/>
      <c r="V17144" s="358"/>
    </row>
    <row r="17145" spans="8:22">
      <c r="H17145" s="369"/>
      <c r="M17145" s="368"/>
      <c r="P17145" s="369"/>
      <c r="S17145" s="369"/>
      <c r="V17145" s="358"/>
    </row>
    <row r="17146" spans="8:22">
      <c r="H17146" s="369"/>
      <c r="M17146" s="368"/>
      <c r="P17146" s="369"/>
      <c r="S17146" s="369"/>
      <c r="V17146" s="358"/>
    </row>
    <row r="17147" spans="8:22">
      <c r="H17147" s="369"/>
      <c r="M17147" s="368"/>
      <c r="P17147" s="369"/>
      <c r="S17147" s="369"/>
      <c r="V17147" s="358"/>
    </row>
    <row r="17148" spans="8:22">
      <c r="H17148" s="369"/>
      <c r="M17148" s="368"/>
      <c r="P17148" s="369"/>
      <c r="S17148" s="369"/>
      <c r="V17148" s="358"/>
    </row>
    <row r="17149" spans="8:22">
      <c r="H17149" s="369"/>
      <c r="M17149" s="368"/>
      <c r="P17149" s="369"/>
      <c r="S17149" s="369"/>
      <c r="V17149" s="358"/>
    </row>
    <row r="17150" spans="8:22">
      <c r="H17150" s="369"/>
      <c r="M17150" s="368"/>
      <c r="P17150" s="369"/>
      <c r="S17150" s="369"/>
      <c r="V17150" s="358"/>
    </row>
    <row r="17151" spans="8:22">
      <c r="H17151" s="369"/>
      <c r="M17151" s="368"/>
      <c r="P17151" s="369"/>
      <c r="S17151" s="369"/>
      <c r="V17151" s="358"/>
    </row>
    <row r="17152" spans="8:22">
      <c r="H17152" s="369"/>
      <c r="M17152" s="368"/>
      <c r="P17152" s="369"/>
      <c r="S17152" s="369"/>
      <c r="V17152" s="358"/>
    </row>
    <row r="17153" spans="8:22">
      <c r="H17153" s="369"/>
      <c r="M17153" s="368"/>
      <c r="P17153" s="369"/>
      <c r="S17153" s="369"/>
      <c r="V17153" s="358"/>
    </row>
    <row r="17154" spans="8:22">
      <c r="H17154" s="369"/>
      <c r="M17154" s="368"/>
      <c r="P17154" s="369"/>
      <c r="S17154" s="369"/>
      <c r="V17154" s="358"/>
    </row>
    <row r="17155" spans="8:22">
      <c r="H17155" s="369"/>
      <c r="M17155" s="368"/>
      <c r="P17155" s="369"/>
      <c r="S17155" s="369"/>
      <c r="V17155" s="358"/>
    </row>
    <row r="17156" spans="8:22">
      <c r="H17156" s="369"/>
      <c r="M17156" s="368"/>
      <c r="P17156" s="369"/>
      <c r="S17156" s="369"/>
      <c r="V17156" s="358"/>
    </row>
    <row r="17157" spans="8:22">
      <c r="H17157" s="369"/>
      <c r="M17157" s="368"/>
      <c r="P17157" s="369"/>
      <c r="S17157" s="369"/>
      <c r="V17157" s="358"/>
    </row>
    <row r="17158" spans="8:22">
      <c r="H17158" s="369"/>
      <c r="M17158" s="368"/>
      <c r="P17158" s="369"/>
      <c r="S17158" s="369"/>
      <c r="V17158" s="358"/>
    </row>
    <row r="17159" spans="8:22">
      <c r="H17159" s="369"/>
      <c r="M17159" s="368"/>
      <c r="P17159" s="369"/>
      <c r="S17159" s="369"/>
      <c r="V17159" s="358"/>
    </row>
    <row r="17160" spans="8:22">
      <c r="H17160" s="369"/>
      <c r="M17160" s="368"/>
      <c r="P17160" s="369"/>
      <c r="S17160" s="369"/>
      <c r="V17160" s="358"/>
    </row>
    <row r="17161" spans="8:22">
      <c r="H17161" s="369"/>
      <c r="M17161" s="368"/>
      <c r="P17161" s="369"/>
      <c r="S17161" s="369"/>
      <c r="V17161" s="358"/>
    </row>
    <row r="17162" spans="8:22">
      <c r="H17162" s="369"/>
      <c r="M17162" s="368"/>
      <c r="P17162" s="369"/>
      <c r="S17162" s="369"/>
      <c r="V17162" s="358"/>
    </row>
    <row r="17163" spans="8:22">
      <c r="H17163" s="369"/>
      <c r="M17163" s="368"/>
      <c r="P17163" s="369"/>
      <c r="S17163" s="369"/>
      <c r="V17163" s="358"/>
    </row>
    <row r="17164" spans="8:22">
      <c r="H17164" s="369"/>
      <c r="M17164" s="368"/>
      <c r="P17164" s="369"/>
      <c r="S17164" s="369"/>
      <c r="V17164" s="358"/>
    </row>
    <row r="17165" spans="8:22">
      <c r="H17165" s="369"/>
      <c r="M17165" s="368"/>
      <c r="P17165" s="369"/>
      <c r="S17165" s="369"/>
      <c r="V17165" s="358"/>
    </row>
    <row r="17166" spans="8:22">
      <c r="H17166" s="369"/>
      <c r="M17166" s="368"/>
      <c r="P17166" s="369"/>
      <c r="S17166" s="369"/>
      <c r="V17166" s="358"/>
    </row>
    <row r="17167" spans="8:22">
      <c r="H17167" s="369"/>
      <c r="M17167" s="368"/>
      <c r="P17167" s="369"/>
      <c r="S17167" s="369"/>
      <c r="V17167" s="358"/>
    </row>
    <row r="17168" spans="8:22">
      <c r="H17168" s="369"/>
      <c r="M17168" s="368"/>
      <c r="P17168" s="369"/>
      <c r="S17168" s="369"/>
      <c r="V17168" s="358"/>
    </row>
    <row r="17169" spans="8:22">
      <c r="H17169" s="369"/>
      <c r="M17169" s="368"/>
      <c r="P17169" s="369"/>
      <c r="S17169" s="369"/>
      <c r="V17169" s="358"/>
    </row>
    <row r="17170" spans="8:22">
      <c r="H17170" s="369"/>
      <c r="M17170" s="368"/>
      <c r="P17170" s="369"/>
      <c r="S17170" s="369"/>
      <c r="V17170" s="358"/>
    </row>
    <row r="17171" spans="8:22">
      <c r="H17171" s="369"/>
      <c r="M17171" s="368"/>
      <c r="P17171" s="369"/>
      <c r="S17171" s="369"/>
      <c r="V17171" s="358"/>
    </row>
    <row r="17172" spans="8:22">
      <c r="H17172" s="369"/>
      <c r="M17172" s="368"/>
      <c r="P17172" s="369"/>
      <c r="S17172" s="369"/>
      <c r="V17172" s="358"/>
    </row>
    <row r="17173" spans="8:22">
      <c r="H17173" s="369"/>
      <c r="M17173" s="368"/>
      <c r="P17173" s="369"/>
      <c r="S17173" s="369"/>
      <c r="V17173" s="358"/>
    </row>
    <row r="17174" spans="8:22">
      <c r="H17174" s="369"/>
      <c r="M17174" s="368"/>
      <c r="P17174" s="369"/>
      <c r="S17174" s="369"/>
      <c r="V17174" s="358"/>
    </row>
    <row r="17175" spans="8:22">
      <c r="H17175" s="369"/>
      <c r="M17175" s="368"/>
      <c r="P17175" s="369"/>
      <c r="S17175" s="369"/>
      <c r="V17175" s="358"/>
    </row>
    <row r="17176" spans="8:22">
      <c r="H17176" s="369"/>
      <c r="M17176" s="368"/>
      <c r="P17176" s="369"/>
      <c r="S17176" s="369"/>
      <c r="V17176" s="358"/>
    </row>
    <row r="17177" spans="8:22">
      <c r="H17177" s="369"/>
      <c r="M17177" s="368"/>
      <c r="P17177" s="369"/>
      <c r="S17177" s="369"/>
      <c r="V17177" s="358"/>
    </row>
    <row r="17178" spans="8:22">
      <c r="H17178" s="369"/>
      <c r="M17178" s="368"/>
      <c r="P17178" s="369"/>
      <c r="S17178" s="369"/>
      <c r="V17178" s="358"/>
    </row>
    <row r="17179" spans="8:22">
      <c r="H17179" s="369"/>
      <c r="M17179" s="368"/>
      <c r="P17179" s="369"/>
      <c r="S17179" s="369"/>
      <c r="V17179" s="358"/>
    </row>
    <row r="17180" spans="8:22">
      <c r="H17180" s="369"/>
      <c r="M17180" s="368"/>
      <c r="P17180" s="369"/>
      <c r="S17180" s="369"/>
      <c r="V17180" s="358"/>
    </row>
    <row r="17181" spans="8:22">
      <c r="H17181" s="369"/>
      <c r="M17181" s="368"/>
      <c r="P17181" s="369"/>
      <c r="S17181" s="369"/>
      <c r="V17181" s="358"/>
    </row>
    <row r="17182" spans="8:22">
      <c r="H17182" s="369"/>
      <c r="M17182" s="368"/>
      <c r="P17182" s="369"/>
      <c r="S17182" s="369"/>
      <c r="V17182" s="358"/>
    </row>
    <row r="17183" spans="8:22">
      <c r="H17183" s="369"/>
      <c r="M17183" s="368"/>
      <c r="P17183" s="369"/>
      <c r="S17183" s="369"/>
      <c r="V17183" s="358"/>
    </row>
    <row r="17184" spans="8:22">
      <c r="H17184" s="369"/>
      <c r="M17184" s="368"/>
      <c r="P17184" s="369"/>
      <c r="S17184" s="369"/>
      <c r="V17184" s="358"/>
    </row>
    <row r="17185" spans="8:22">
      <c r="H17185" s="369"/>
      <c r="M17185" s="368"/>
      <c r="P17185" s="369"/>
      <c r="S17185" s="369"/>
      <c r="V17185" s="358"/>
    </row>
    <row r="17186" spans="8:22">
      <c r="H17186" s="369"/>
      <c r="M17186" s="368"/>
      <c r="P17186" s="369"/>
      <c r="S17186" s="369"/>
      <c r="V17186" s="358"/>
    </row>
    <row r="17187" spans="8:22">
      <c r="H17187" s="369"/>
      <c r="M17187" s="368"/>
      <c r="P17187" s="369"/>
      <c r="S17187" s="369"/>
      <c r="V17187" s="358"/>
    </row>
    <row r="17188" spans="8:22">
      <c r="H17188" s="369"/>
      <c r="M17188" s="368"/>
      <c r="P17188" s="369"/>
      <c r="S17188" s="369"/>
      <c r="V17188" s="358"/>
    </row>
    <row r="17189" spans="8:22">
      <c r="H17189" s="369"/>
      <c r="M17189" s="368"/>
      <c r="P17189" s="369"/>
      <c r="S17189" s="369"/>
      <c r="V17189" s="358"/>
    </row>
    <row r="17190" spans="8:22">
      <c r="H17190" s="369"/>
      <c r="M17190" s="368"/>
      <c r="P17190" s="369"/>
      <c r="S17190" s="369"/>
      <c r="V17190" s="358"/>
    </row>
    <row r="17191" spans="8:22">
      <c r="H17191" s="369"/>
      <c r="M17191" s="368"/>
      <c r="P17191" s="369"/>
      <c r="S17191" s="369"/>
      <c r="V17191" s="358"/>
    </row>
    <row r="17192" spans="8:22">
      <c r="H17192" s="369"/>
      <c r="M17192" s="368"/>
      <c r="P17192" s="369"/>
      <c r="S17192" s="369"/>
      <c r="V17192" s="358"/>
    </row>
    <row r="17193" spans="8:22">
      <c r="H17193" s="369"/>
      <c r="M17193" s="368"/>
      <c r="P17193" s="369"/>
      <c r="S17193" s="369"/>
      <c r="V17193" s="358"/>
    </row>
    <row r="17194" spans="8:22">
      <c r="H17194" s="369"/>
      <c r="M17194" s="368"/>
      <c r="P17194" s="369"/>
      <c r="S17194" s="369"/>
      <c r="V17194" s="358"/>
    </row>
    <row r="17195" spans="8:22">
      <c r="H17195" s="369"/>
      <c r="M17195" s="368"/>
      <c r="P17195" s="369"/>
      <c r="S17195" s="369"/>
      <c r="V17195" s="358"/>
    </row>
    <row r="17196" spans="8:22">
      <c r="H17196" s="369"/>
      <c r="M17196" s="368"/>
      <c r="P17196" s="369"/>
      <c r="S17196" s="369"/>
      <c r="V17196" s="358"/>
    </row>
    <row r="17197" spans="8:22">
      <c r="H17197" s="369"/>
      <c r="M17197" s="368"/>
      <c r="P17197" s="369"/>
      <c r="S17197" s="369"/>
      <c r="V17197" s="358"/>
    </row>
    <row r="17198" spans="8:22">
      <c r="H17198" s="369"/>
      <c r="M17198" s="368"/>
      <c r="P17198" s="369"/>
      <c r="S17198" s="369"/>
      <c r="V17198" s="358"/>
    </row>
    <row r="17199" spans="8:22">
      <c r="H17199" s="369"/>
      <c r="M17199" s="368"/>
      <c r="P17199" s="369"/>
      <c r="S17199" s="369"/>
      <c r="V17199" s="358"/>
    </row>
    <row r="17200" spans="8:22">
      <c r="H17200" s="369"/>
      <c r="M17200" s="368"/>
      <c r="P17200" s="369"/>
      <c r="S17200" s="369"/>
      <c r="V17200" s="358"/>
    </row>
    <row r="17201" spans="8:22">
      <c r="H17201" s="369"/>
      <c r="M17201" s="368"/>
      <c r="P17201" s="369"/>
      <c r="S17201" s="369"/>
      <c r="V17201" s="358"/>
    </row>
    <row r="17202" spans="8:22">
      <c r="H17202" s="369"/>
      <c r="M17202" s="368"/>
      <c r="P17202" s="369"/>
      <c r="S17202" s="369"/>
      <c r="V17202" s="358"/>
    </row>
    <row r="17203" spans="8:22">
      <c r="H17203" s="369"/>
      <c r="M17203" s="368"/>
      <c r="P17203" s="369"/>
      <c r="S17203" s="369"/>
      <c r="V17203" s="358"/>
    </row>
    <row r="17204" spans="8:22">
      <c r="H17204" s="369"/>
      <c r="M17204" s="368"/>
      <c r="P17204" s="369"/>
      <c r="S17204" s="369"/>
      <c r="V17204" s="358"/>
    </row>
    <row r="17205" spans="8:22">
      <c r="H17205" s="369"/>
      <c r="M17205" s="368"/>
      <c r="P17205" s="369"/>
      <c r="S17205" s="369"/>
      <c r="V17205" s="358"/>
    </row>
    <row r="17206" spans="8:22">
      <c r="H17206" s="369"/>
      <c r="M17206" s="368"/>
      <c r="P17206" s="369"/>
      <c r="S17206" s="369"/>
      <c r="V17206" s="358"/>
    </row>
    <row r="17207" spans="8:22">
      <c r="H17207" s="369"/>
      <c r="M17207" s="368"/>
      <c r="P17207" s="369"/>
      <c r="S17207" s="369"/>
      <c r="V17207" s="358"/>
    </row>
    <row r="17208" spans="8:22">
      <c r="H17208" s="369"/>
      <c r="M17208" s="368"/>
      <c r="P17208" s="369"/>
      <c r="S17208" s="369"/>
      <c r="V17208" s="358"/>
    </row>
    <row r="17209" spans="8:22">
      <c r="H17209" s="369"/>
      <c r="M17209" s="368"/>
      <c r="P17209" s="369"/>
      <c r="S17209" s="369"/>
      <c r="V17209" s="358"/>
    </row>
    <row r="17210" spans="8:22">
      <c r="H17210" s="369"/>
      <c r="M17210" s="368"/>
      <c r="P17210" s="369"/>
      <c r="S17210" s="369"/>
      <c r="V17210" s="358"/>
    </row>
    <row r="17211" spans="8:22">
      <c r="H17211" s="369"/>
      <c r="M17211" s="368"/>
      <c r="P17211" s="369"/>
      <c r="S17211" s="369"/>
      <c r="V17211" s="358"/>
    </row>
    <row r="17212" spans="8:22">
      <c r="H17212" s="369"/>
      <c r="M17212" s="368"/>
      <c r="P17212" s="369"/>
      <c r="S17212" s="369"/>
      <c r="V17212" s="358"/>
    </row>
    <row r="17213" spans="8:22">
      <c r="H17213" s="369"/>
      <c r="M17213" s="368"/>
      <c r="P17213" s="369"/>
      <c r="S17213" s="369"/>
      <c r="V17213" s="358"/>
    </row>
    <row r="17214" spans="8:22">
      <c r="H17214" s="369"/>
      <c r="M17214" s="368"/>
      <c r="P17214" s="369"/>
      <c r="S17214" s="369"/>
      <c r="V17214" s="358"/>
    </row>
    <row r="17215" spans="8:22">
      <c r="H17215" s="369"/>
      <c r="M17215" s="368"/>
      <c r="P17215" s="369"/>
      <c r="S17215" s="369"/>
      <c r="V17215" s="358"/>
    </row>
    <row r="17216" spans="8:22">
      <c r="H17216" s="369"/>
      <c r="M17216" s="368"/>
      <c r="P17216" s="369"/>
      <c r="S17216" s="369"/>
      <c r="V17216" s="358"/>
    </row>
    <row r="17217" spans="8:22">
      <c r="H17217" s="369"/>
      <c r="M17217" s="368"/>
      <c r="P17217" s="369"/>
      <c r="S17217" s="369"/>
      <c r="V17217" s="358"/>
    </row>
    <row r="17218" spans="8:22">
      <c r="H17218" s="369"/>
      <c r="M17218" s="368"/>
      <c r="P17218" s="369"/>
      <c r="S17218" s="369"/>
      <c r="V17218" s="358"/>
    </row>
    <row r="17219" spans="8:22">
      <c r="H17219" s="369"/>
      <c r="M17219" s="368"/>
      <c r="P17219" s="369"/>
      <c r="S17219" s="369"/>
      <c r="V17219" s="358"/>
    </row>
    <row r="17220" spans="8:22">
      <c r="H17220" s="369"/>
      <c r="M17220" s="368"/>
      <c r="P17220" s="369"/>
      <c r="S17220" s="369"/>
      <c r="V17220" s="358"/>
    </row>
    <row r="17221" spans="8:22">
      <c r="H17221" s="369"/>
      <c r="M17221" s="368"/>
      <c r="P17221" s="369"/>
      <c r="S17221" s="369"/>
      <c r="V17221" s="358"/>
    </row>
    <row r="17222" spans="8:22">
      <c r="H17222" s="369"/>
      <c r="M17222" s="368"/>
      <c r="P17222" s="369"/>
      <c r="S17222" s="369"/>
      <c r="V17222" s="358"/>
    </row>
    <row r="17223" spans="8:22">
      <c r="H17223" s="369"/>
      <c r="M17223" s="368"/>
      <c r="P17223" s="369"/>
      <c r="S17223" s="369"/>
      <c r="V17223" s="358"/>
    </row>
    <row r="17224" spans="8:22">
      <c r="H17224" s="369"/>
      <c r="M17224" s="368"/>
      <c r="P17224" s="369"/>
      <c r="S17224" s="369"/>
      <c r="V17224" s="358"/>
    </row>
    <row r="17225" spans="8:22">
      <c r="H17225" s="369"/>
      <c r="M17225" s="368"/>
      <c r="P17225" s="369"/>
      <c r="S17225" s="369"/>
      <c r="V17225" s="358"/>
    </row>
    <row r="17226" spans="8:22">
      <c r="H17226" s="369"/>
      <c r="M17226" s="368"/>
      <c r="P17226" s="369"/>
      <c r="S17226" s="369"/>
      <c r="V17226" s="358"/>
    </row>
    <row r="17227" spans="8:22">
      <c r="H17227" s="369"/>
      <c r="M17227" s="368"/>
      <c r="P17227" s="369"/>
      <c r="S17227" s="369"/>
      <c r="V17227" s="358"/>
    </row>
    <row r="17228" spans="8:22">
      <c r="H17228" s="369"/>
      <c r="M17228" s="368"/>
      <c r="P17228" s="369"/>
      <c r="S17228" s="369"/>
      <c r="V17228" s="358"/>
    </row>
    <row r="17229" spans="8:22">
      <c r="H17229" s="369"/>
      <c r="M17229" s="368"/>
      <c r="P17229" s="369"/>
      <c r="S17229" s="369"/>
      <c r="V17229" s="358"/>
    </row>
    <row r="17230" spans="8:22">
      <c r="H17230" s="369"/>
      <c r="M17230" s="368"/>
      <c r="P17230" s="369"/>
      <c r="S17230" s="369"/>
      <c r="V17230" s="358"/>
    </row>
    <row r="17231" spans="8:22">
      <c r="H17231" s="369"/>
      <c r="M17231" s="368"/>
      <c r="P17231" s="369"/>
      <c r="S17231" s="369"/>
      <c r="V17231" s="358"/>
    </row>
    <row r="17232" spans="8:22">
      <c r="H17232" s="369"/>
      <c r="M17232" s="368"/>
      <c r="P17232" s="369"/>
      <c r="S17232" s="369"/>
      <c r="V17232" s="358"/>
    </row>
    <row r="17233" spans="8:22">
      <c r="H17233" s="369"/>
      <c r="M17233" s="368"/>
      <c r="P17233" s="369"/>
      <c r="S17233" s="369"/>
      <c r="V17233" s="358"/>
    </row>
    <row r="17234" spans="8:22">
      <c r="H17234" s="369"/>
      <c r="M17234" s="368"/>
      <c r="P17234" s="369"/>
      <c r="S17234" s="369"/>
      <c r="V17234" s="358"/>
    </row>
    <row r="17235" spans="8:22">
      <c r="H17235" s="369"/>
      <c r="M17235" s="368"/>
      <c r="P17235" s="369"/>
      <c r="S17235" s="369"/>
      <c r="V17235" s="358"/>
    </row>
    <row r="17236" spans="8:22">
      <c r="H17236" s="369"/>
      <c r="M17236" s="368"/>
      <c r="P17236" s="369"/>
      <c r="S17236" s="369"/>
      <c r="V17236" s="358"/>
    </row>
    <row r="17237" spans="8:22">
      <c r="H17237" s="369"/>
      <c r="M17237" s="368"/>
      <c r="P17237" s="369"/>
      <c r="S17237" s="369"/>
      <c r="V17237" s="358"/>
    </row>
    <row r="17238" spans="8:22">
      <c r="H17238" s="369"/>
      <c r="M17238" s="368"/>
      <c r="P17238" s="369"/>
      <c r="S17238" s="369"/>
      <c r="V17238" s="358"/>
    </row>
    <row r="17239" spans="8:22">
      <c r="H17239" s="369"/>
      <c r="M17239" s="368"/>
      <c r="P17239" s="369"/>
      <c r="S17239" s="369"/>
      <c r="V17239" s="358"/>
    </row>
    <row r="17240" spans="8:22">
      <c r="H17240" s="369"/>
      <c r="M17240" s="368"/>
      <c r="P17240" s="369"/>
      <c r="S17240" s="369"/>
      <c r="V17240" s="358"/>
    </row>
    <row r="17241" spans="8:22">
      <c r="H17241" s="369"/>
      <c r="M17241" s="368"/>
      <c r="P17241" s="369"/>
      <c r="S17241" s="369"/>
      <c r="V17241" s="358"/>
    </row>
    <row r="17242" spans="8:22">
      <c r="H17242" s="369"/>
      <c r="M17242" s="368"/>
      <c r="P17242" s="369"/>
      <c r="S17242" s="369"/>
      <c r="V17242" s="358"/>
    </row>
    <row r="17243" spans="8:22">
      <c r="H17243" s="369"/>
      <c r="M17243" s="368"/>
      <c r="P17243" s="369"/>
      <c r="S17243" s="369"/>
      <c r="V17243" s="358"/>
    </row>
    <row r="17244" spans="8:22">
      <c r="H17244" s="369"/>
      <c r="M17244" s="368"/>
      <c r="P17244" s="369"/>
      <c r="S17244" s="369"/>
      <c r="V17244" s="358"/>
    </row>
    <row r="17245" spans="8:22">
      <c r="H17245" s="369"/>
      <c r="M17245" s="368"/>
      <c r="P17245" s="369"/>
      <c r="S17245" s="369"/>
      <c r="V17245" s="358"/>
    </row>
    <row r="17246" spans="8:22">
      <c r="H17246" s="369"/>
      <c r="M17246" s="368"/>
      <c r="P17246" s="369"/>
      <c r="S17246" s="369"/>
      <c r="V17246" s="358"/>
    </row>
    <row r="17247" spans="8:22">
      <c r="H17247" s="369"/>
      <c r="M17247" s="368"/>
      <c r="P17247" s="369"/>
      <c r="S17247" s="369"/>
      <c r="V17247" s="358"/>
    </row>
    <row r="17248" spans="8:22">
      <c r="H17248" s="369"/>
      <c r="M17248" s="368"/>
      <c r="P17248" s="369"/>
      <c r="S17248" s="369"/>
      <c r="V17248" s="358"/>
    </row>
    <row r="17249" spans="8:22">
      <c r="H17249" s="369"/>
      <c r="M17249" s="368"/>
      <c r="P17249" s="369"/>
      <c r="S17249" s="369"/>
      <c r="V17249" s="358"/>
    </row>
    <row r="17250" spans="8:22">
      <c r="H17250" s="369"/>
      <c r="M17250" s="368"/>
      <c r="P17250" s="369"/>
      <c r="S17250" s="369"/>
      <c r="V17250" s="358"/>
    </row>
    <row r="17251" spans="8:22">
      <c r="H17251" s="369"/>
      <c r="M17251" s="368"/>
      <c r="P17251" s="369"/>
      <c r="S17251" s="369"/>
      <c r="V17251" s="358"/>
    </row>
    <row r="17252" spans="8:22">
      <c r="H17252" s="369"/>
      <c r="M17252" s="368"/>
      <c r="P17252" s="369"/>
      <c r="S17252" s="369"/>
      <c r="V17252" s="358"/>
    </row>
    <row r="17253" spans="8:22">
      <c r="H17253" s="369"/>
      <c r="M17253" s="368"/>
      <c r="P17253" s="369"/>
      <c r="S17253" s="369"/>
      <c r="V17253" s="358"/>
    </row>
    <row r="17254" spans="8:22">
      <c r="H17254" s="369"/>
      <c r="M17254" s="368"/>
      <c r="P17254" s="369"/>
      <c r="S17254" s="369"/>
      <c r="V17254" s="358"/>
    </row>
    <row r="17255" spans="8:22">
      <c r="H17255" s="369"/>
      <c r="M17255" s="368"/>
      <c r="P17255" s="369"/>
      <c r="S17255" s="369"/>
      <c r="V17255" s="358"/>
    </row>
    <row r="17256" spans="8:22">
      <c r="H17256" s="369"/>
      <c r="M17256" s="368"/>
      <c r="P17256" s="369"/>
      <c r="S17256" s="369"/>
      <c r="V17256" s="358"/>
    </row>
    <row r="17257" spans="8:22">
      <c r="H17257" s="369"/>
      <c r="M17257" s="368"/>
      <c r="P17257" s="369"/>
      <c r="S17257" s="369"/>
      <c r="V17257" s="358"/>
    </row>
    <row r="17258" spans="8:22">
      <c r="H17258" s="369"/>
      <c r="M17258" s="368"/>
      <c r="P17258" s="369"/>
      <c r="S17258" s="369"/>
      <c r="V17258" s="358"/>
    </row>
    <row r="17259" spans="8:22">
      <c r="H17259" s="369"/>
      <c r="M17259" s="368"/>
      <c r="P17259" s="369"/>
      <c r="S17259" s="369"/>
      <c r="V17259" s="358"/>
    </row>
    <row r="17260" spans="8:22">
      <c r="H17260" s="369"/>
      <c r="M17260" s="368"/>
      <c r="P17260" s="369"/>
      <c r="S17260" s="369"/>
      <c r="V17260" s="358"/>
    </row>
    <row r="17261" spans="8:22">
      <c r="H17261" s="369"/>
      <c r="M17261" s="368"/>
      <c r="P17261" s="369"/>
      <c r="S17261" s="369"/>
      <c r="V17261" s="358"/>
    </row>
    <row r="17262" spans="8:22">
      <c r="H17262" s="369"/>
      <c r="M17262" s="368"/>
      <c r="P17262" s="369"/>
      <c r="S17262" s="369"/>
      <c r="V17262" s="358"/>
    </row>
    <row r="17263" spans="8:22">
      <c r="H17263" s="369"/>
      <c r="M17263" s="368"/>
      <c r="P17263" s="369"/>
      <c r="S17263" s="369"/>
      <c r="V17263" s="358"/>
    </row>
    <row r="17264" spans="8:22">
      <c r="H17264" s="369"/>
      <c r="M17264" s="368"/>
      <c r="P17264" s="369"/>
      <c r="S17264" s="369"/>
      <c r="V17264" s="358"/>
    </row>
    <row r="17265" spans="8:22">
      <c r="H17265" s="369"/>
      <c r="M17265" s="368"/>
      <c r="P17265" s="369"/>
      <c r="S17265" s="369"/>
      <c r="V17265" s="358"/>
    </row>
    <row r="17266" spans="8:22">
      <c r="H17266" s="369"/>
      <c r="M17266" s="368"/>
      <c r="P17266" s="369"/>
      <c r="S17266" s="369"/>
      <c r="V17266" s="358"/>
    </row>
    <row r="17267" spans="8:22">
      <c r="H17267" s="369"/>
      <c r="M17267" s="368"/>
      <c r="P17267" s="369"/>
      <c r="S17267" s="369"/>
      <c r="V17267" s="358"/>
    </row>
    <row r="17268" spans="8:22">
      <c r="H17268" s="369"/>
      <c r="M17268" s="368"/>
      <c r="P17268" s="369"/>
      <c r="S17268" s="369"/>
      <c r="V17268" s="358"/>
    </row>
    <row r="17269" spans="8:22">
      <c r="H17269" s="369"/>
      <c r="M17269" s="368"/>
      <c r="P17269" s="369"/>
      <c r="S17269" s="369"/>
      <c r="V17269" s="358"/>
    </row>
    <row r="17270" spans="8:22">
      <c r="H17270" s="369"/>
      <c r="M17270" s="368"/>
      <c r="P17270" s="369"/>
      <c r="S17270" s="369"/>
      <c r="V17270" s="358"/>
    </row>
    <row r="17271" spans="8:22">
      <c r="H17271" s="369"/>
      <c r="M17271" s="368"/>
      <c r="P17271" s="369"/>
      <c r="S17271" s="369"/>
      <c r="V17271" s="358"/>
    </row>
    <row r="17272" spans="8:22">
      <c r="H17272" s="369"/>
      <c r="M17272" s="368"/>
      <c r="P17272" s="369"/>
      <c r="S17272" s="369"/>
      <c r="V17272" s="358"/>
    </row>
    <row r="17273" spans="8:22">
      <c r="H17273" s="369"/>
      <c r="M17273" s="368"/>
      <c r="P17273" s="369"/>
      <c r="S17273" s="369"/>
      <c r="V17273" s="358"/>
    </row>
    <row r="17274" spans="8:22">
      <c r="H17274" s="369"/>
      <c r="M17274" s="368"/>
      <c r="P17274" s="369"/>
      <c r="S17274" s="369"/>
      <c r="V17274" s="358"/>
    </row>
    <row r="17275" spans="8:22">
      <c r="H17275" s="369"/>
      <c r="M17275" s="368"/>
      <c r="P17275" s="369"/>
      <c r="S17275" s="369"/>
      <c r="V17275" s="358"/>
    </row>
    <row r="17276" spans="8:22">
      <c r="H17276" s="369"/>
      <c r="M17276" s="368"/>
      <c r="P17276" s="369"/>
      <c r="S17276" s="369"/>
      <c r="V17276" s="358"/>
    </row>
    <row r="17277" spans="8:22">
      <c r="H17277" s="369"/>
      <c r="M17277" s="368"/>
      <c r="P17277" s="369"/>
      <c r="S17277" s="369"/>
      <c r="V17277" s="358"/>
    </row>
    <row r="17278" spans="8:22">
      <c r="H17278" s="369"/>
      <c r="M17278" s="368"/>
      <c r="P17278" s="369"/>
      <c r="S17278" s="369"/>
      <c r="V17278" s="358"/>
    </row>
    <row r="17279" spans="8:22">
      <c r="H17279" s="369"/>
      <c r="M17279" s="368"/>
      <c r="P17279" s="369"/>
      <c r="S17279" s="369"/>
      <c r="V17279" s="358"/>
    </row>
    <row r="17280" spans="8:22">
      <c r="H17280" s="369"/>
      <c r="M17280" s="368"/>
      <c r="P17280" s="369"/>
      <c r="S17280" s="369"/>
      <c r="V17280" s="358"/>
    </row>
    <row r="17281" spans="8:22">
      <c r="H17281" s="369"/>
      <c r="M17281" s="368"/>
      <c r="P17281" s="369"/>
      <c r="S17281" s="369"/>
      <c r="V17281" s="358"/>
    </row>
    <row r="17282" spans="8:22">
      <c r="H17282" s="369"/>
      <c r="M17282" s="368"/>
      <c r="P17282" s="369"/>
      <c r="S17282" s="369"/>
      <c r="V17282" s="358"/>
    </row>
    <row r="17283" spans="8:22">
      <c r="H17283" s="369"/>
      <c r="M17283" s="368"/>
      <c r="P17283" s="369"/>
      <c r="S17283" s="369"/>
      <c r="V17283" s="358"/>
    </row>
    <row r="17284" spans="8:22">
      <c r="H17284" s="369"/>
      <c r="M17284" s="368"/>
      <c r="P17284" s="369"/>
      <c r="S17284" s="369"/>
      <c r="V17284" s="358"/>
    </row>
    <row r="17285" spans="8:22">
      <c r="H17285" s="369"/>
      <c r="M17285" s="368"/>
      <c r="P17285" s="369"/>
      <c r="S17285" s="369"/>
      <c r="V17285" s="358"/>
    </row>
    <row r="17286" spans="8:22">
      <c r="H17286" s="369"/>
      <c r="M17286" s="368"/>
      <c r="P17286" s="369"/>
      <c r="S17286" s="369"/>
      <c r="V17286" s="358"/>
    </row>
    <row r="17287" spans="8:22">
      <c r="H17287" s="369"/>
      <c r="M17287" s="368"/>
      <c r="P17287" s="369"/>
      <c r="S17287" s="369"/>
      <c r="V17287" s="358"/>
    </row>
    <row r="17288" spans="8:22">
      <c r="H17288" s="369"/>
      <c r="M17288" s="368"/>
      <c r="P17288" s="369"/>
      <c r="S17288" s="369"/>
      <c r="V17288" s="358"/>
    </row>
    <row r="17289" spans="8:22">
      <c r="H17289" s="369"/>
      <c r="M17289" s="368"/>
      <c r="P17289" s="369"/>
      <c r="S17289" s="369"/>
      <c r="V17289" s="358"/>
    </row>
    <row r="17290" spans="8:22">
      <c r="H17290" s="369"/>
      <c r="M17290" s="368"/>
      <c r="P17290" s="369"/>
      <c r="S17290" s="369"/>
      <c r="V17290" s="358"/>
    </row>
    <row r="17291" spans="8:22">
      <c r="H17291" s="369"/>
      <c r="M17291" s="368"/>
      <c r="P17291" s="369"/>
      <c r="S17291" s="369"/>
      <c r="V17291" s="358"/>
    </row>
    <row r="17292" spans="8:22">
      <c r="H17292" s="369"/>
      <c r="M17292" s="368"/>
      <c r="P17292" s="369"/>
      <c r="S17292" s="369"/>
      <c r="V17292" s="358"/>
    </row>
    <row r="17293" spans="8:22">
      <c r="H17293" s="369"/>
      <c r="M17293" s="368"/>
      <c r="P17293" s="369"/>
      <c r="S17293" s="369"/>
      <c r="V17293" s="358"/>
    </row>
    <row r="17294" spans="8:22">
      <c r="H17294" s="369"/>
      <c r="M17294" s="368"/>
      <c r="P17294" s="369"/>
      <c r="S17294" s="369"/>
      <c r="V17294" s="358"/>
    </row>
    <row r="17295" spans="8:22">
      <c r="H17295" s="369"/>
      <c r="M17295" s="368"/>
      <c r="P17295" s="369"/>
      <c r="S17295" s="369"/>
      <c r="V17295" s="358"/>
    </row>
    <row r="17296" spans="8:22">
      <c r="H17296" s="369"/>
      <c r="M17296" s="368"/>
      <c r="P17296" s="369"/>
      <c r="S17296" s="369"/>
      <c r="V17296" s="358"/>
    </row>
    <row r="17297" spans="8:22">
      <c r="H17297" s="369"/>
      <c r="M17297" s="368"/>
      <c r="P17297" s="369"/>
      <c r="S17297" s="369"/>
      <c r="V17297" s="358"/>
    </row>
    <row r="17298" spans="8:22">
      <c r="H17298" s="369"/>
      <c r="M17298" s="368"/>
      <c r="P17298" s="369"/>
      <c r="S17298" s="369"/>
      <c r="V17298" s="358"/>
    </row>
    <row r="17299" spans="8:22">
      <c r="H17299" s="369"/>
      <c r="M17299" s="368"/>
      <c r="P17299" s="369"/>
      <c r="S17299" s="369"/>
      <c r="V17299" s="358"/>
    </row>
    <row r="17300" spans="8:22">
      <c r="H17300" s="369"/>
      <c r="M17300" s="368"/>
      <c r="P17300" s="369"/>
      <c r="S17300" s="369"/>
      <c r="V17300" s="358"/>
    </row>
    <row r="17301" spans="8:22">
      <c r="H17301" s="369"/>
      <c r="M17301" s="368"/>
      <c r="P17301" s="369"/>
      <c r="S17301" s="369"/>
      <c r="V17301" s="358"/>
    </row>
    <row r="17302" spans="8:22">
      <c r="H17302" s="369"/>
      <c r="M17302" s="368"/>
      <c r="P17302" s="369"/>
      <c r="S17302" s="369"/>
      <c r="V17302" s="358"/>
    </row>
    <row r="17303" spans="8:22">
      <c r="H17303" s="369"/>
      <c r="M17303" s="368"/>
      <c r="P17303" s="369"/>
      <c r="S17303" s="369"/>
      <c r="V17303" s="358"/>
    </row>
    <row r="17304" spans="8:22">
      <c r="H17304" s="369"/>
      <c r="M17304" s="368"/>
      <c r="P17304" s="369"/>
      <c r="S17304" s="369"/>
      <c r="V17304" s="358"/>
    </row>
    <row r="17305" spans="8:22">
      <c r="H17305" s="369"/>
      <c r="M17305" s="368"/>
      <c r="P17305" s="369"/>
      <c r="S17305" s="369"/>
      <c r="V17305" s="358"/>
    </row>
    <row r="17306" spans="8:22">
      <c r="H17306" s="369"/>
      <c r="M17306" s="368"/>
      <c r="P17306" s="369"/>
      <c r="S17306" s="369"/>
      <c r="V17306" s="358"/>
    </row>
    <row r="17307" spans="8:22">
      <c r="H17307" s="369"/>
      <c r="M17307" s="368"/>
      <c r="P17307" s="369"/>
      <c r="S17307" s="369"/>
      <c r="V17307" s="358"/>
    </row>
    <row r="17308" spans="8:22">
      <c r="H17308" s="369"/>
      <c r="M17308" s="368"/>
      <c r="P17308" s="369"/>
      <c r="S17308" s="369"/>
      <c r="V17308" s="358"/>
    </row>
    <row r="17309" spans="8:22">
      <c r="H17309" s="369"/>
      <c r="M17309" s="368"/>
      <c r="P17309" s="369"/>
      <c r="S17309" s="369"/>
      <c r="V17309" s="358"/>
    </row>
    <row r="17310" spans="8:22">
      <c r="H17310" s="369"/>
      <c r="M17310" s="368"/>
      <c r="P17310" s="369"/>
      <c r="S17310" s="369"/>
      <c r="V17310" s="358"/>
    </row>
    <row r="17311" spans="8:22">
      <c r="H17311" s="369"/>
      <c r="M17311" s="368"/>
      <c r="P17311" s="369"/>
      <c r="S17311" s="369"/>
      <c r="V17311" s="358"/>
    </row>
    <row r="17312" spans="8:22">
      <c r="H17312" s="369"/>
      <c r="M17312" s="368"/>
      <c r="P17312" s="369"/>
      <c r="S17312" s="369"/>
      <c r="V17312" s="358"/>
    </row>
    <row r="17313" spans="8:22">
      <c r="H17313" s="369"/>
      <c r="M17313" s="368"/>
      <c r="P17313" s="369"/>
      <c r="S17313" s="369"/>
      <c r="V17313" s="358"/>
    </row>
    <row r="17314" spans="8:22">
      <c r="H17314" s="369"/>
      <c r="M17314" s="368"/>
      <c r="P17314" s="369"/>
      <c r="S17314" s="369"/>
      <c r="V17314" s="358"/>
    </row>
    <row r="17315" spans="8:22">
      <c r="H17315" s="369"/>
      <c r="M17315" s="368"/>
      <c r="P17315" s="369"/>
      <c r="S17315" s="369"/>
      <c r="V17315" s="358"/>
    </row>
    <row r="17316" spans="8:22">
      <c r="H17316" s="369"/>
      <c r="M17316" s="368"/>
      <c r="P17316" s="369"/>
      <c r="S17316" s="369"/>
      <c r="V17316" s="358"/>
    </row>
    <row r="17317" spans="8:22">
      <c r="H17317" s="369"/>
      <c r="M17317" s="368"/>
      <c r="P17317" s="369"/>
      <c r="S17317" s="369"/>
      <c r="V17317" s="358"/>
    </row>
    <row r="17318" spans="8:22">
      <c r="H17318" s="369"/>
      <c r="M17318" s="368"/>
      <c r="P17318" s="369"/>
      <c r="S17318" s="369"/>
      <c r="V17318" s="358"/>
    </row>
    <row r="17319" spans="8:22">
      <c r="H17319" s="369"/>
      <c r="M17319" s="368"/>
      <c r="P17319" s="369"/>
      <c r="S17319" s="369"/>
      <c r="V17319" s="358"/>
    </row>
    <row r="17320" spans="8:22">
      <c r="H17320" s="369"/>
      <c r="M17320" s="368"/>
      <c r="P17320" s="369"/>
      <c r="S17320" s="369"/>
      <c r="V17320" s="358"/>
    </row>
    <row r="17321" spans="8:22">
      <c r="H17321" s="369"/>
      <c r="M17321" s="368"/>
      <c r="P17321" s="369"/>
      <c r="S17321" s="369"/>
      <c r="V17321" s="358"/>
    </row>
    <row r="17322" spans="8:22">
      <c r="H17322" s="369"/>
      <c r="M17322" s="368"/>
      <c r="P17322" s="369"/>
      <c r="S17322" s="369"/>
      <c r="V17322" s="358"/>
    </row>
    <row r="17323" spans="8:22">
      <c r="H17323" s="369"/>
      <c r="M17323" s="368"/>
      <c r="P17323" s="369"/>
      <c r="S17323" s="369"/>
      <c r="V17323" s="358"/>
    </row>
    <row r="17324" spans="8:22">
      <c r="H17324" s="369"/>
      <c r="M17324" s="368"/>
      <c r="P17324" s="369"/>
      <c r="S17324" s="369"/>
      <c r="V17324" s="358"/>
    </row>
    <row r="17325" spans="8:22">
      <c r="H17325" s="369"/>
      <c r="M17325" s="368"/>
      <c r="P17325" s="369"/>
      <c r="S17325" s="369"/>
      <c r="V17325" s="358"/>
    </row>
    <row r="17326" spans="8:22">
      <c r="H17326" s="369"/>
      <c r="M17326" s="368"/>
      <c r="P17326" s="369"/>
      <c r="S17326" s="369"/>
      <c r="V17326" s="358"/>
    </row>
    <row r="17327" spans="8:22">
      <c r="H17327" s="369"/>
      <c r="M17327" s="368"/>
      <c r="P17327" s="369"/>
      <c r="S17327" s="369"/>
      <c r="V17327" s="358"/>
    </row>
    <row r="17328" spans="8:22">
      <c r="H17328" s="369"/>
      <c r="M17328" s="368"/>
      <c r="P17328" s="369"/>
      <c r="S17328" s="369"/>
      <c r="V17328" s="358"/>
    </row>
    <row r="17329" spans="8:22">
      <c r="H17329" s="369"/>
      <c r="M17329" s="368"/>
      <c r="P17329" s="369"/>
      <c r="S17329" s="369"/>
      <c r="V17329" s="358"/>
    </row>
    <row r="17330" spans="8:22">
      <c r="H17330" s="369"/>
      <c r="M17330" s="368"/>
      <c r="P17330" s="369"/>
      <c r="S17330" s="369"/>
      <c r="V17330" s="358"/>
    </row>
    <row r="17331" spans="8:22">
      <c r="H17331" s="369"/>
      <c r="M17331" s="368"/>
      <c r="P17331" s="369"/>
      <c r="S17331" s="369"/>
      <c r="V17331" s="358"/>
    </row>
    <row r="17332" spans="8:22">
      <c r="H17332" s="369"/>
      <c r="M17332" s="368"/>
      <c r="P17332" s="369"/>
      <c r="S17332" s="369"/>
      <c r="V17332" s="358"/>
    </row>
    <row r="17333" spans="8:22">
      <c r="H17333" s="369"/>
      <c r="M17333" s="368"/>
      <c r="P17333" s="369"/>
      <c r="S17333" s="369"/>
      <c r="V17333" s="358"/>
    </row>
    <row r="17334" spans="8:22">
      <c r="H17334" s="369"/>
      <c r="M17334" s="368"/>
      <c r="P17334" s="369"/>
      <c r="S17334" s="369"/>
      <c r="V17334" s="358"/>
    </row>
    <row r="17335" spans="8:22">
      <c r="H17335" s="369"/>
      <c r="M17335" s="368"/>
      <c r="P17335" s="369"/>
      <c r="S17335" s="369"/>
      <c r="V17335" s="358"/>
    </row>
    <row r="17336" spans="8:22">
      <c r="H17336" s="369"/>
      <c r="M17336" s="368"/>
      <c r="P17336" s="369"/>
      <c r="S17336" s="369"/>
      <c r="V17336" s="358"/>
    </row>
    <row r="17337" spans="8:22">
      <c r="H17337" s="369"/>
      <c r="M17337" s="368"/>
      <c r="P17337" s="369"/>
      <c r="S17337" s="369"/>
      <c r="V17337" s="358"/>
    </row>
    <row r="17338" spans="8:22">
      <c r="H17338" s="369"/>
      <c r="M17338" s="368"/>
      <c r="P17338" s="369"/>
      <c r="S17338" s="369"/>
      <c r="V17338" s="358"/>
    </row>
    <row r="17339" spans="8:22">
      <c r="H17339" s="369"/>
      <c r="M17339" s="368"/>
      <c r="P17339" s="369"/>
      <c r="S17339" s="369"/>
      <c r="V17339" s="358"/>
    </row>
    <row r="17340" spans="8:22">
      <c r="H17340" s="369"/>
      <c r="M17340" s="368"/>
      <c r="P17340" s="369"/>
      <c r="S17340" s="369"/>
      <c r="V17340" s="358"/>
    </row>
    <row r="17341" spans="8:22">
      <c r="H17341" s="369"/>
      <c r="M17341" s="368"/>
      <c r="P17341" s="369"/>
      <c r="S17341" s="369"/>
      <c r="V17341" s="358"/>
    </row>
    <row r="17342" spans="8:22">
      <c r="H17342" s="369"/>
      <c r="M17342" s="368"/>
      <c r="P17342" s="369"/>
      <c r="S17342" s="369"/>
      <c r="V17342" s="358"/>
    </row>
    <row r="17343" spans="8:22">
      <c r="H17343" s="369"/>
      <c r="M17343" s="368"/>
      <c r="P17343" s="369"/>
      <c r="S17343" s="369"/>
      <c r="V17343" s="358"/>
    </row>
    <row r="17344" spans="8:22">
      <c r="H17344" s="369"/>
      <c r="M17344" s="368"/>
      <c r="P17344" s="369"/>
      <c r="S17344" s="369"/>
      <c r="V17344" s="358"/>
    </row>
    <row r="17345" spans="8:22">
      <c r="H17345" s="369"/>
      <c r="M17345" s="368"/>
      <c r="P17345" s="369"/>
      <c r="S17345" s="369"/>
      <c r="V17345" s="358"/>
    </row>
    <row r="17346" spans="8:22">
      <c r="H17346" s="369"/>
      <c r="M17346" s="368"/>
      <c r="P17346" s="369"/>
      <c r="S17346" s="369"/>
      <c r="V17346" s="358"/>
    </row>
    <row r="17347" spans="8:22">
      <c r="H17347" s="369"/>
      <c r="M17347" s="368"/>
      <c r="P17347" s="369"/>
      <c r="S17347" s="369"/>
      <c r="V17347" s="358"/>
    </row>
    <row r="17348" spans="8:22">
      <c r="H17348" s="369"/>
      <c r="M17348" s="368"/>
      <c r="P17348" s="369"/>
      <c r="S17348" s="369"/>
      <c r="V17348" s="358"/>
    </row>
    <row r="17349" spans="8:22">
      <c r="H17349" s="369"/>
      <c r="M17349" s="368"/>
      <c r="P17349" s="369"/>
      <c r="S17349" s="369"/>
      <c r="V17349" s="358"/>
    </row>
    <row r="17350" spans="8:22">
      <c r="H17350" s="369"/>
      <c r="M17350" s="368"/>
      <c r="P17350" s="369"/>
      <c r="S17350" s="369"/>
      <c r="V17350" s="358"/>
    </row>
    <row r="17351" spans="8:22">
      <c r="H17351" s="369"/>
      <c r="M17351" s="368"/>
      <c r="P17351" s="369"/>
      <c r="S17351" s="369"/>
      <c r="V17351" s="358"/>
    </row>
    <row r="17352" spans="8:22">
      <c r="H17352" s="369"/>
      <c r="M17352" s="368"/>
      <c r="P17352" s="369"/>
      <c r="S17352" s="369"/>
      <c r="V17352" s="358"/>
    </row>
    <row r="17353" spans="8:22">
      <c r="H17353" s="369"/>
      <c r="M17353" s="368"/>
      <c r="P17353" s="369"/>
      <c r="S17353" s="369"/>
      <c r="V17353" s="358"/>
    </row>
    <row r="17354" spans="8:22">
      <c r="H17354" s="369"/>
      <c r="M17354" s="368"/>
      <c r="P17354" s="369"/>
      <c r="S17354" s="369"/>
      <c r="V17354" s="358"/>
    </row>
    <row r="17355" spans="8:22">
      <c r="H17355" s="369"/>
      <c r="M17355" s="368"/>
      <c r="P17355" s="369"/>
      <c r="S17355" s="369"/>
      <c r="V17355" s="358"/>
    </row>
    <row r="17356" spans="8:22">
      <c r="H17356" s="369"/>
      <c r="M17356" s="368"/>
      <c r="P17356" s="369"/>
      <c r="S17356" s="369"/>
      <c r="V17356" s="358"/>
    </row>
    <row r="17357" spans="8:22">
      <c r="H17357" s="369"/>
      <c r="M17357" s="368"/>
      <c r="P17357" s="369"/>
      <c r="S17357" s="369"/>
      <c r="V17357" s="358"/>
    </row>
    <row r="17358" spans="8:22">
      <c r="H17358" s="369"/>
      <c r="M17358" s="368"/>
      <c r="P17358" s="369"/>
      <c r="S17358" s="369"/>
      <c r="V17358" s="358"/>
    </row>
    <row r="17359" spans="8:22">
      <c r="H17359" s="369"/>
      <c r="M17359" s="368"/>
      <c r="P17359" s="369"/>
      <c r="S17359" s="369"/>
      <c r="V17359" s="358"/>
    </row>
    <row r="17360" spans="8:22">
      <c r="H17360" s="369"/>
      <c r="M17360" s="368"/>
      <c r="P17360" s="369"/>
      <c r="S17360" s="369"/>
      <c r="V17360" s="358"/>
    </row>
    <row r="17361" spans="8:22">
      <c r="H17361" s="369"/>
      <c r="M17361" s="368"/>
      <c r="P17361" s="369"/>
      <c r="S17361" s="369"/>
      <c r="V17361" s="358"/>
    </row>
    <row r="17362" spans="8:22">
      <c r="H17362" s="369"/>
      <c r="M17362" s="368"/>
      <c r="P17362" s="369"/>
      <c r="S17362" s="369"/>
      <c r="V17362" s="358"/>
    </row>
    <row r="17363" spans="8:22">
      <c r="H17363" s="369"/>
      <c r="M17363" s="368"/>
      <c r="P17363" s="369"/>
      <c r="S17363" s="369"/>
      <c r="V17363" s="358"/>
    </row>
    <row r="17364" spans="8:22">
      <c r="H17364" s="369"/>
      <c r="M17364" s="368"/>
      <c r="P17364" s="369"/>
      <c r="S17364" s="369"/>
      <c r="V17364" s="358"/>
    </row>
    <row r="17365" spans="8:22">
      <c r="H17365" s="369"/>
      <c r="M17365" s="368"/>
      <c r="P17365" s="369"/>
      <c r="S17365" s="369"/>
      <c r="V17365" s="358"/>
    </row>
    <row r="17366" spans="8:22">
      <c r="H17366" s="369"/>
      <c r="M17366" s="368"/>
      <c r="P17366" s="369"/>
      <c r="S17366" s="369"/>
      <c r="V17366" s="358"/>
    </row>
    <row r="17367" spans="8:22">
      <c r="H17367" s="369"/>
      <c r="M17367" s="368"/>
      <c r="P17367" s="369"/>
      <c r="S17367" s="369"/>
      <c r="V17367" s="358"/>
    </row>
    <row r="17368" spans="8:22">
      <c r="H17368" s="369"/>
      <c r="M17368" s="368"/>
      <c r="P17368" s="369"/>
      <c r="S17368" s="369"/>
      <c r="V17368" s="358"/>
    </row>
    <row r="17369" spans="8:22">
      <c r="H17369" s="369"/>
      <c r="M17369" s="368"/>
      <c r="P17369" s="369"/>
      <c r="S17369" s="369"/>
      <c r="V17369" s="358"/>
    </row>
    <row r="17370" spans="8:22">
      <c r="H17370" s="369"/>
      <c r="M17370" s="368"/>
      <c r="P17370" s="369"/>
      <c r="S17370" s="369"/>
      <c r="V17370" s="358"/>
    </row>
    <row r="17371" spans="8:22">
      <c r="H17371" s="369"/>
      <c r="M17371" s="368"/>
      <c r="P17371" s="369"/>
      <c r="S17371" s="369"/>
      <c r="V17371" s="358"/>
    </row>
    <row r="17372" spans="8:22">
      <c r="H17372" s="369"/>
      <c r="M17372" s="368"/>
      <c r="P17372" s="369"/>
      <c r="S17372" s="369"/>
      <c r="V17372" s="358"/>
    </row>
    <row r="17373" spans="8:22">
      <c r="H17373" s="369"/>
      <c r="M17373" s="368"/>
      <c r="P17373" s="369"/>
      <c r="S17373" s="369"/>
      <c r="V17373" s="358"/>
    </row>
    <row r="17374" spans="8:22">
      <c r="H17374" s="369"/>
      <c r="M17374" s="368"/>
      <c r="P17374" s="369"/>
      <c r="S17374" s="369"/>
      <c r="V17374" s="358"/>
    </row>
    <row r="17375" spans="8:22">
      <c r="H17375" s="369"/>
      <c r="M17375" s="368"/>
      <c r="P17375" s="369"/>
      <c r="S17375" s="369"/>
      <c r="V17375" s="358"/>
    </row>
    <row r="17376" spans="8:22">
      <c r="H17376" s="369"/>
      <c r="M17376" s="368"/>
      <c r="P17376" s="369"/>
      <c r="S17376" s="369"/>
      <c r="V17376" s="358"/>
    </row>
    <row r="17377" spans="8:22">
      <c r="H17377" s="369"/>
      <c r="M17377" s="368"/>
      <c r="P17377" s="369"/>
      <c r="S17377" s="369"/>
      <c r="V17377" s="358"/>
    </row>
    <row r="17378" spans="8:22">
      <c r="H17378" s="369"/>
      <c r="M17378" s="368"/>
      <c r="P17378" s="369"/>
      <c r="S17378" s="369"/>
      <c r="V17378" s="358"/>
    </row>
    <row r="17379" spans="8:22">
      <c r="H17379" s="369"/>
      <c r="M17379" s="368"/>
      <c r="P17379" s="369"/>
      <c r="S17379" s="369"/>
      <c r="V17379" s="358"/>
    </row>
    <row r="17380" spans="8:22">
      <c r="H17380" s="369"/>
      <c r="M17380" s="368"/>
      <c r="P17380" s="369"/>
      <c r="S17380" s="369"/>
      <c r="V17380" s="358"/>
    </row>
    <row r="17381" spans="8:22">
      <c r="H17381" s="369"/>
      <c r="M17381" s="368"/>
      <c r="P17381" s="369"/>
      <c r="S17381" s="369"/>
      <c r="V17381" s="358"/>
    </row>
    <row r="17382" spans="8:22">
      <c r="H17382" s="369"/>
      <c r="M17382" s="368"/>
      <c r="P17382" s="369"/>
      <c r="S17382" s="369"/>
      <c r="V17382" s="358"/>
    </row>
    <row r="17383" spans="8:22">
      <c r="H17383" s="369"/>
      <c r="M17383" s="368"/>
      <c r="P17383" s="369"/>
      <c r="S17383" s="369"/>
      <c r="V17383" s="358"/>
    </row>
    <row r="17384" spans="8:22">
      <c r="H17384" s="369"/>
      <c r="M17384" s="368"/>
      <c r="P17384" s="369"/>
      <c r="S17384" s="369"/>
      <c r="V17384" s="358"/>
    </row>
    <row r="17385" spans="8:22">
      <c r="H17385" s="369"/>
      <c r="M17385" s="368"/>
      <c r="P17385" s="369"/>
      <c r="S17385" s="369"/>
      <c r="V17385" s="358"/>
    </row>
    <row r="17386" spans="8:22">
      <c r="H17386" s="369"/>
      <c r="M17386" s="368"/>
      <c r="P17386" s="369"/>
      <c r="S17386" s="369"/>
      <c r="V17386" s="358"/>
    </row>
    <row r="17387" spans="8:22">
      <c r="H17387" s="369"/>
      <c r="M17387" s="368"/>
      <c r="P17387" s="369"/>
      <c r="S17387" s="369"/>
      <c r="V17387" s="358"/>
    </row>
    <row r="17388" spans="8:22">
      <c r="H17388" s="369"/>
      <c r="M17388" s="368"/>
      <c r="P17388" s="369"/>
      <c r="S17388" s="369"/>
      <c r="V17388" s="358"/>
    </row>
    <row r="17389" spans="8:22">
      <c r="H17389" s="369"/>
      <c r="M17389" s="368"/>
      <c r="P17389" s="369"/>
      <c r="S17389" s="369"/>
      <c r="V17389" s="358"/>
    </row>
    <row r="17390" spans="8:22">
      <c r="H17390" s="369"/>
      <c r="M17390" s="368"/>
      <c r="P17390" s="369"/>
      <c r="S17390" s="369"/>
      <c r="V17390" s="358"/>
    </row>
    <row r="17391" spans="8:22">
      <c r="H17391" s="369"/>
      <c r="M17391" s="368"/>
      <c r="P17391" s="369"/>
      <c r="S17391" s="369"/>
      <c r="V17391" s="358"/>
    </row>
    <row r="17392" spans="8:22">
      <c r="H17392" s="369"/>
      <c r="M17392" s="368"/>
      <c r="P17392" s="369"/>
      <c r="S17392" s="369"/>
      <c r="V17392" s="358"/>
    </row>
    <row r="17393" spans="8:22">
      <c r="H17393" s="369"/>
      <c r="M17393" s="368"/>
      <c r="P17393" s="369"/>
      <c r="S17393" s="369"/>
      <c r="V17393" s="358"/>
    </row>
    <row r="17394" spans="8:22">
      <c r="H17394" s="369"/>
      <c r="M17394" s="368"/>
      <c r="P17394" s="369"/>
      <c r="S17394" s="369"/>
      <c r="V17394" s="358"/>
    </row>
    <row r="17395" spans="8:22">
      <c r="H17395" s="369"/>
      <c r="M17395" s="368"/>
      <c r="P17395" s="369"/>
      <c r="S17395" s="369"/>
      <c r="V17395" s="358"/>
    </row>
    <row r="17396" spans="8:22">
      <c r="H17396" s="369"/>
      <c r="M17396" s="368"/>
      <c r="P17396" s="369"/>
      <c r="S17396" s="369"/>
      <c r="V17396" s="358"/>
    </row>
    <row r="17397" spans="8:22">
      <c r="H17397" s="369"/>
      <c r="M17397" s="368"/>
      <c r="P17397" s="369"/>
      <c r="S17397" s="369"/>
      <c r="V17397" s="358"/>
    </row>
    <row r="17398" spans="8:22">
      <c r="H17398" s="369"/>
      <c r="M17398" s="368"/>
      <c r="P17398" s="369"/>
      <c r="S17398" s="369"/>
      <c r="V17398" s="358"/>
    </row>
    <row r="17399" spans="8:22">
      <c r="H17399" s="369"/>
      <c r="M17399" s="368"/>
      <c r="P17399" s="369"/>
      <c r="S17399" s="369"/>
      <c r="V17399" s="358"/>
    </row>
    <row r="17400" spans="8:22">
      <c r="H17400" s="369"/>
      <c r="M17400" s="368"/>
      <c r="P17400" s="369"/>
      <c r="S17400" s="369"/>
      <c r="V17400" s="358"/>
    </row>
    <row r="17401" spans="8:22">
      <c r="H17401" s="369"/>
      <c r="M17401" s="368"/>
      <c r="P17401" s="369"/>
      <c r="S17401" s="369"/>
      <c r="V17401" s="358"/>
    </row>
    <row r="17402" spans="8:22">
      <c r="H17402" s="369"/>
      <c r="M17402" s="368"/>
      <c r="P17402" s="369"/>
      <c r="S17402" s="369"/>
      <c r="V17402" s="358"/>
    </row>
    <row r="17403" spans="8:22">
      <c r="H17403" s="369"/>
      <c r="M17403" s="368"/>
      <c r="P17403" s="369"/>
      <c r="S17403" s="369"/>
      <c r="V17403" s="358"/>
    </row>
    <row r="17404" spans="8:22">
      <c r="H17404" s="369"/>
      <c r="M17404" s="368"/>
      <c r="P17404" s="369"/>
      <c r="S17404" s="369"/>
      <c r="V17404" s="358"/>
    </row>
    <row r="17405" spans="8:22">
      <c r="H17405" s="369"/>
      <c r="M17405" s="368"/>
      <c r="P17405" s="369"/>
      <c r="S17405" s="369"/>
      <c r="V17405" s="358"/>
    </row>
    <row r="17406" spans="8:22">
      <c r="H17406" s="369"/>
      <c r="M17406" s="368"/>
      <c r="P17406" s="369"/>
      <c r="S17406" s="369"/>
      <c r="V17406" s="358"/>
    </row>
    <row r="17407" spans="8:22">
      <c r="H17407" s="369"/>
      <c r="M17407" s="368"/>
      <c r="P17407" s="369"/>
      <c r="S17407" s="369"/>
      <c r="V17407" s="358"/>
    </row>
    <row r="17408" spans="8:22">
      <c r="H17408" s="369"/>
      <c r="M17408" s="368"/>
      <c r="P17408" s="369"/>
      <c r="S17408" s="369"/>
      <c r="V17408" s="358"/>
    </row>
    <row r="17409" spans="8:22">
      <c r="H17409" s="369"/>
      <c r="M17409" s="368"/>
      <c r="P17409" s="369"/>
      <c r="S17409" s="369"/>
      <c r="V17409" s="358"/>
    </row>
    <row r="17410" spans="8:22">
      <c r="H17410" s="369"/>
      <c r="M17410" s="368"/>
      <c r="P17410" s="369"/>
      <c r="S17410" s="369"/>
      <c r="V17410" s="358"/>
    </row>
    <row r="17411" spans="8:22">
      <c r="H17411" s="369"/>
      <c r="M17411" s="368"/>
      <c r="P17411" s="369"/>
      <c r="S17411" s="369"/>
      <c r="V17411" s="358"/>
    </row>
    <row r="17412" spans="8:22">
      <c r="H17412" s="369"/>
      <c r="M17412" s="368"/>
      <c r="P17412" s="369"/>
      <c r="S17412" s="369"/>
      <c r="V17412" s="358"/>
    </row>
    <row r="17413" spans="8:22">
      <c r="H17413" s="369"/>
      <c r="M17413" s="368"/>
      <c r="P17413" s="369"/>
      <c r="S17413" s="369"/>
      <c r="V17413" s="358"/>
    </row>
    <row r="17414" spans="8:22">
      <c r="H17414" s="369"/>
      <c r="M17414" s="368"/>
      <c r="P17414" s="369"/>
      <c r="S17414" s="369"/>
      <c r="V17414" s="358"/>
    </row>
    <row r="17415" spans="8:22">
      <c r="H17415" s="369"/>
      <c r="M17415" s="368"/>
      <c r="P17415" s="369"/>
      <c r="S17415" s="369"/>
      <c r="V17415" s="358"/>
    </row>
    <row r="17416" spans="8:22">
      <c r="H17416" s="369"/>
      <c r="M17416" s="368"/>
      <c r="P17416" s="369"/>
      <c r="S17416" s="369"/>
      <c r="V17416" s="358"/>
    </row>
    <row r="17417" spans="8:22">
      <c r="H17417" s="369"/>
      <c r="M17417" s="368"/>
      <c r="P17417" s="369"/>
      <c r="S17417" s="369"/>
      <c r="V17417" s="358"/>
    </row>
    <row r="17418" spans="8:22">
      <c r="H17418" s="369"/>
      <c r="M17418" s="368"/>
      <c r="P17418" s="369"/>
      <c r="S17418" s="369"/>
      <c r="V17418" s="358"/>
    </row>
    <row r="17419" spans="8:22">
      <c r="H17419" s="369"/>
      <c r="M17419" s="368"/>
      <c r="P17419" s="369"/>
      <c r="S17419" s="369"/>
      <c r="V17419" s="358"/>
    </row>
    <row r="17420" spans="8:22">
      <c r="H17420" s="369"/>
      <c r="M17420" s="368"/>
      <c r="P17420" s="369"/>
      <c r="S17420" s="369"/>
      <c r="V17420" s="358"/>
    </row>
    <row r="17421" spans="8:22">
      <c r="H17421" s="369"/>
      <c r="M17421" s="368"/>
      <c r="P17421" s="369"/>
      <c r="S17421" s="369"/>
      <c r="V17421" s="358"/>
    </row>
    <row r="17422" spans="8:22">
      <c r="H17422" s="369"/>
      <c r="M17422" s="368"/>
      <c r="P17422" s="369"/>
      <c r="S17422" s="369"/>
      <c r="V17422" s="358"/>
    </row>
    <row r="17423" spans="8:22">
      <c r="H17423" s="369"/>
      <c r="M17423" s="368"/>
      <c r="P17423" s="369"/>
      <c r="S17423" s="369"/>
      <c r="V17423" s="358"/>
    </row>
    <row r="17424" spans="8:22">
      <c r="H17424" s="369"/>
      <c r="M17424" s="368"/>
      <c r="P17424" s="369"/>
      <c r="S17424" s="369"/>
      <c r="V17424" s="358"/>
    </row>
    <row r="17425" spans="8:22">
      <c r="H17425" s="369"/>
      <c r="M17425" s="368"/>
      <c r="P17425" s="369"/>
      <c r="S17425" s="369"/>
      <c r="V17425" s="358"/>
    </row>
    <row r="17426" spans="8:22">
      <c r="H17426" s="369"/>
      <c r="M17426" s="368"/>
      <c r="P17426" s="369"/>
      <c r="S17426" s="369"/>
      <c r="V17426" s="358"/>
    </row>
    <row r="17427" spans="8:22">
      <c r="H17427" s="369"/>
      <c r="M17427" s="368"/>
      <c r="P17427" s="369"/>
      <c r="S17427" s="369"/>
      <c r="V17427" s="358"/>
    </row>
    <row r="17428" spans="8:22">
      <c r="H17428" s="369"/>
      <c r="M17428" s="368"/>
      <c r="P17428" s="369"/>
      <c r="S17428" s="369"/>
      <c r="V17428" s="358"/>
    </row>
    <row r="17429" spans="8:22">
      <c r="H17429" s="369"/>
      <c r="M17429" s="368"/>
      <c r="P17429" s="369"/>
      <c r="S17429" s="369"/>
      <c r="V17429" s="358"/>
    </row>
    <row r="17430" spans="8:22">
      <c r="H17430" s="369"/>
      <c r="M17430" s="368"/>
      <c r="P17430" s="369"/>
      <c r="S17430" s="369"/>
      <c r="V17430" s="358"/>
    </row>
    <row r="17431" spans="8:22">
      <c r="H17431" s="369"/>
      <c r="M17431" s="368"/>
      <c r="P17431" s="369"/>
      <c r="S17431" s="369"/>
      <c r="V17431" s="358"/>
    </row>
    <row r="17432" spans="8:22">
      <c r="H17432" s="369"/>
      <c r="M17432" s="368"/>
      <c r="P17432" s="369"/>
      <c r="S17432" s="369"/>
      <c r="V17432" s="358"/>
    </row>
    <row r="17433" spans="8:22">
      <c r="H17433" s="369"/>
      <c r="M17433" s="368"/>
      <c r="P17433" s="369"/>
      <c r="S17433" s="369"/>
      <c r="V17433" s="358"/>
    </row>
    <row r="17434" spans="8:22">
      <c r="H17434" s="369"/>
      <c r="M17434" s="368"/>
      <c r="P17434" s="369"/>
      <c r="S17434" s="369"/>
      <c r="V17434" s="358"/>
    </row>
    <row r="17435" spans="8:22">
      <c r="H17435" s="369"/>
      <c r="M17435" s="368"/>
      <c r="P17435" s="369"/>
      <c r="S17435" s="369"/>
      <c r="V17435" s="358"/>
    </row>
    <row r="17436" spans="8:22">
      <c r="H17436" s="369"/>
      <c r="M17436" s="368"/>
      <c r="P17436" s="369"/>
      <c r="S17436" s="369"/>
      <c r="V17436" s="358"/>
    </row>
    <row r="17437" spans="8:22">
      <c r="H17437" s="369"/>
      <c r="M17437" s="368"/>
      <c r="P17437" s="369"/>
      <c r="S17437" s="369"/>
      <c r="V17437" s="358"/>
    </row>
    <row r="17438" spans="8:22">
      <c r="H17438" s="369"/>
      <c r="M17438" s="368"/>
      <c r="P17438" s="369"/>
      <c r="S17438" s="369"/>
      <c r="V17438" s="358"/>
    </row>
    <row r="17439" spans="8:22">
      <c r="H17439" s="369"/>
      <c r="M17439" s="368"/>
      <c r="P17439" s="369"/>
      <c r="S17439" s="369"/>
      <c r="V17439" s="358"/>
    </row>
    <row r="17440" spans="8:22">
      <c r="H17440" s="369"/>
      <c r="M17440" s="368"/>
      <c r="P17440" s="369"/>
      <c r="S17440" s="369"/>
      <c r="V17440" s="358"/>
    </row>
    <row r="17441" spans="8:22">
      <c r="H17441" s="369"/>
      <c r="M17441" s="368"/>
      <c r="P17441" s="369"/>
      <c r="S17441" s="369"/>
      <c r="V17441" s="358"/>
    </row>
    <row r="17442" spans="8:22">
      <c r="H17442" s="369"/>
      <c r="M17442" s="368"/>
      <c r="P17442" s="369"/>
      <c r="S17442" s="369"/>
      <c r="V17442" s="358"/>
    </row>
    <row r="17443" spans="8:22">
      <c r="H17443" s="369"/>
      <c r="M17443" s="368"/>
      <c r="P17443" s="369"/>
      <c r="S17443" s="369"/>
      <c r="V17443" s="358"/>
    </row>
    <row r="17444" spans="8:22">
      <c r="H17444" s="369"/>
      <c r="M17444" s="368"/>
      <c r="P17444" s="369"/>
      <c r="S17444" s="369"/>
      <c r="V17444" s="358"/>
    </row>
    <row r="17445" spans="8:22">
      <c r="H17445" s="369"/>
      <c r="M17445" s="368"/>
      <c r="P17445" s="369"/>
      <c r="S17445" s="369"/>
      <c r="V17445" s="358"/>
    </row>
    <row r="17446" spans="8:22">
      <c r="H17446" s="369"/>
      <c r="M17446" s="368"/>
      <c r="P17446" s="369"/>
      <c r="S17446" s="369"/>
      <c r="V17446" s="358"/>
    </row>
    <row r="17447" spans="8:22">
      <c r="H17447" s="369"/>
      <c r="M17447" s="368"/>
      <c r="P17447" s="369"/>
      <c r="S17447" s="369"/>
      <c r="V17447" s="358"/>
    </row>
    <row r="17448" spans="8:22">
      <c r="H17448" s="369"/>
      <c r="M17448" s="368"/>
      <c r="P17448" s="369"/>
      <c r="S17448" s="369"/>
      <c r="V17448" s="358"/>
    </row>
    <row r="17449" spans="8:22">
      <c r="H17449" s="369"/>
      <c r="M17449" s="368"/>
      <c r="P17449" s="369"/>
      <c r="S17449" s="369"/>
      <c r="V17449" s="358"/>
    </row>
    <row r="17450" spans="8:22">
      <c r="H17450" s="369"/>
      <c r="M17450" s="368"/>
      <c r="P17450" s="369"/>
      <c r="S17450" s="369"/>
      <c r="V17450" s="358"/>
    </row>
    <row r="17451" spans="8:22">
      <c r="H17451" s="369"/>
      <c r="M17451" s="368"/>
      <c r="P17451" s="369"/>
      <c r="S17451" s="369"/>
      <c r="V17451" s="358"/>
    </row>
    <row r="17452" spans="8:22">
      <c r="H17452" s="369"/>
      <c r="M17452" s="368"/>
      <c r="P17452" s="369"/>
      <c r="S17452" s="369"/>
      <c r="V17452" s="358"/>
    </row>
    <row r="17453" spans="8:22">
      <c r="H17453" s="369"/>
      <c r="M17453" s="368"/>
      <c r="P17453" s="369"/>
      <c r="S17453" s="369"/>
      <c r="V17453" s="358"/>
    </row>
    <row r="17454" spans="8:22">
      <c r="H17454" s="369"/>
      <c r="M17454" s="368"/>
      <c r="P17454" s="369"/>
      <c r="S17454" s="369"/>
      <c r="V17454" s="358"/>
    </row>
    <row r="17455" spans="8:22">
      <c r="H17455" s="369"/>
      <c r="M17455" s="368"/>
      <c r="P17455" s="369"/>
      <c r="S17455" s="369"/>
      <c r="V17455" s="358"/>
    </row>
    <row r="17456" spans="8:22">
      <c r="H17456" s="369"/>
      <c r="M17456" s="368"/>
      <c r="P17456" s="369"/>
      <c r="S17456" s="369"/>
      <c r="V17456" s="358"/>
    </row>
    <row r="17457" spans="8:22">
      <c r="H17457" s="369"/>
      <c r="M17457" s="368"/>
      <c r="P17457" s="369"/>
      <c r="S17457" s="369"/>
      <c r="V17457" s="358"/>
    </row>
    <row r="17458" spans="8:22">
      <c r="H17458" s="369"/>
      <c r="M17458" s="368"/>
      <c r="P17458" s="369"/>
      <c r="S17458" s="369"/>
      <c r="V17458" s="358"/>
    </row>
    <row r="17459" spans="8:22">
      <c r="H17459" s="369"/>
      <c r="M17459" s="368"/>
      <c r="P17459" s="369"/>
      <c r="S17459" s="369"/>
      <c r="V17459" s="358"/>
    </row>
    <row r="17460" spans="8:22">
      <c r="H17460" s="369"/>
      <c r="M17460" s="368"/>
      <c r="P17460" s="369"/>
      <c r="S17460" s="369"/>
      <c r="V17460" s="358"/>
    </row>
    <row r="17461" spans="8:22">
      <c r="H17461" s="369"/>
      <c r="M17461" s="368"/>
      <c r="P17461" s="369"/>
      <c r="S17461" s="369"/>
      <c r="V17461" s="358"/>
    </row>
    <row r="17462" spans="8:22">
      <c r="H17462" s="369"/>
      <c r="M17462" s="368"/>
      <c r="P17462" s="369"/>
      <c r="S17462" s="369"/>
      <c r="V17462" s="358"/>
    </row>
    <row r="17463" spans="8:22">
      <c r="H17463" s="369"/>
      <c r="M17463" s="368"/>
      <c r="P17463" s="369"/>
      <c r="S17463" s="369"/>
      <c r="V17463" s="358"/>
    </row>
    <row r="17464" spans="8:22">
      <c r="H17464" s="369"/>
      <c r="M17464" s="368"/>
      <c r="P17464" s="369"/>
      <c r="S17464" s="369"/>
      <c r="V17464" s="358"/>
    </row>
    <row r="17465" spans="8:22">
      <c r="H17465" s="369"/>
      <c r="M17465" s="368"/>
      <c r="P17465" s="369"/>
      <c r="S17465" s="369"/>
      <c r="V17465" s="358"/>
    </row>
    <row r="17466" spans="8:22">
      <c r="H17466" s="369"/>
      <c r="M17466" s="368"/>
      <c r="P17466" s="369"/>
      <c r="S17466" s="369"/>
      <c r="V17466" s="358"/>
    </row>
    <row r="17467" spans="8:22">
      <c r="H17467" s="369"/>
      <c r="M17467" s="368"/>
      <c r="P17467" s="369"/>
      <c r="S17467" s="369"/>
      <c r="V17467" s="358"/>
    </row>
    <row r="17468" spans="8:22">
      <c r="H17468" s="369"/>
      <c r="M17468" s="368"/>
      <c r="P17468" s="369"/>
      <c r="S17468" s="369"/>
      <c r="V17468" s="358"/>
    </row>
    <row r="17469" spans="8:22">
      <c r="H17469" s="369"/>
      <c r="M17469" s="368"/>
      <c r="P17469" s="369"/>
      <c r="S17469" s="369"/>
      <c r="V17469" s="358"/>
    </row>
    <row r="17470" spans="8:22">
      <c r="H17470" s="369"/>
      <c r="M17470" s="368"/>
      <c r="P17470" s="369"/>
      <c r="S17470" s="369"/>
      <c r="V17470" s="358"/>
    </row>
    <row r="17471" spans="8:22">
      <c r="H17471" s="369"/>
      <c r="M17471" s="368"/>
      <c r="P17471" s="369"/>
      <c r="S17471" s="369"/>
      <c r="V17471" s="358"/>
    </row>
    <row r="17472" spans="8:22">
      <c r="H17472" s="369"/>
      <c r="M17472" s="368"/>
      <c r="P17472" s="369"/>
      <c r="S17472" s="369"/>
      <c r="V17472" s="358"/>
    </row>
    <row r="17473" spans="8:22">
      <c r="H17473" s="369"/>
      <c r="M17473" s="368"/>
      <c r="P17473" s="369"/>
      <c r="S17473" s="369"/>
      <c r="V17473" s="358"/>
    </row>
    <row r="17474" spans="8:22">
      <c r="H17474" s="369"/>
      <c r="M17474" s="368"/>
      <c r="P17474" s="369"/>
      <c r="S17474" s="369"/>
      <c r="V17474" s="358"/>
    </row>
    <row r="17475" spans="8:22">
      <c r="H17475" s="369"/>
      <c r="M17475" s="368"/>
      <c r="P17475" s="369"/>
      <c r="S17475" s="369"/>
      <c r="V17475" s="358"/>
    </row>
    <row r="17476" spans="8:22">
      <c r="H17476" s="369"/>
      <c r="M17476" s="368"/>
      <c r="P17476" s="369"/>
      <c r="S17476" s="369"/>
      <c r="V17476" s="358"/>
    </row>
    <row r="17477" spans="8:22">
      <c r="H17477" s="369"/>
      <c r="M17477" s="368"/>
      <c r="P17477" s="369"/>
      <c r="S17477" s="369"/>
      <c r="V17477" s="358"/>
    </row>
    <row r="17478" spans="8:22">
      <c r="H17478" s="369"/>
      <c r="M17478" s="368"/>
      <c r="P17478" s="369"/>
      <c r="S17478" s="369"/>
      <c r="V17478" s="358"/>
    </row>
    <row r="17479" spans="8:22">
      <c r="H17479" s="369"/>
      <c r="M17479" s="368"/>
      <c r="P17479" s="369"/>
      <c r="S17479" s="369"/>
      <c r="V17479" s="358"/>
    </row>
    <row r="17480" spans="8:22">
      <c r="H17480" s="369"/>
      <c r="M17480" s="368"/>
      <c r="P17480" s="369"/>
      <c r="S17480" s="369"/>
      <c r="V17480" s="358"/>
    </row>
    <row r="17481" spans="8:22">
      <c r="H17481" s="369"/>
      <c r="M17481" s="368"/>
      <c r="P17481" s="369"/>
      <c r="S17481" s="369"/>
      <c r="V17481" s="358"/>
    </row>
    <row r="17482" spans="8:22">
      <c r="H17482" s="369"/>
      <c r="M17482" s="368"/>
      <c r="P17482" s="369"/>
      <c r="S17482" s="369"/>
      <c r="V17482" s="358"/>
    </row>
    <row r="17483" spans="8:22">
      <c r="H17483" s="369"/>
      <c r="M17483" s="368"/>
      <c r="P17483" s="369"/>
      <c r="S17483" s="369"/>
      <c r="V17483" s="358"/>
    </row>
    <row r="17484" spans="8:22">
      <c r="H17484" s="369"/>
      <c r="M17484" s="368"/>
      <c r="P17484" s="369"/>
      <c r="S17484" s="369"/>
      <c r="V17484" s="358"/>
    </row>
    <row r="17485" spans="8:22">
      <c r="H17485" s="369"/>
      <c r="M17485" s="368"/>
      <c r="P17485" s="369"/>
      <c r="S17485" s="369"/>
      <c r="V17485" s="358"/>
    </row>
    <row r="17486" spans="8:22">
      <c r="H17486" s="369"/>
      <c r="M17486" s="368"/>
      <c r="P17486" s="369"/>
      <c r="S17486" s="369"/>
      <c r="V17486" s="358"/>
    </row>
    <row r="17487" spans="8:22">
      <c r="H17487" s="369"/>
      <c r="M17487" s="368"/>
      <c r="P17487" s="369"/>
      <c r="S17487" s="369"/>
      <c r="V17487" s="358"/>
    </row>
    <row r="17488" spans="8:22">
      <c r="H17488" s="369"/>
      <c r="M17488" s="368"/>
      <c r="P17488" s="369"/>
      <c r="S17488" s="369"/>
      <c r="V17488" s="358"/>
    </row>
    <row r="17489" spans="8:22">
      <c r="H17489" s="369"/>
      <c r="M17489" s="368"/>
      <c r="P17489" s="369"/>
      <c r="S17489" s="369"/>
      <c r="V17489" s="358"/>
    </row>
    <row r="17490" spans="8:22">
      <c r="H17490" s="369"/>
      <c r="M17490" s="368"/>
      <c r="P17490" s="369"/>
      <c r="S17490" s="369"/>
      <c r="V17490" s="358"/>
    </row>
    <row r="17491" spans="8:22">
      <c r="H17491" s="369"/>
      <c r="M17491" s="368"/>
      <c r="P17491" s="369"/>
      <c r="S17491" s="369"/>
      <c r="V17491" s="358"/>
    </row>
    <row r="17492" spans="8:22">
      <c r="H17492" s="369"/>
      <c r="M17492" s="368"/>
      <c r="P17492" s="369"/>
      <c r="S17492" s="369"/>
      <c r="V17492" s="358"/>
    </row>
    <row r="17493" spans="8:22">
      <c r="H17493" s="369"/>
      <c r="M17493" s="368"/>
      <c r="P17493" s="369"/>
      <c r="S17493" s="369"/>
      <c r="V17493" s="358"/>
    </row>
    <row r="17494" spans="8:22">
      <c r="H17494" s="369"/>
      <c r="M17494" s="368"/>
      <c r="P17494" s="369"/>
      <c r="S17494" s="369"/>
      <c r="V17494" s="358"/>
    </row>
    <row r="17495" spans="8:22">
      <c r="H17495" s="369"/>
      <c r="M17495" s="368"/>
      <c r="P17495" s="369"/>
      <c r="S17495" s="369"/>
      <c r="V17495" s="358"/>
    </row>
    <row r="17496" spans="8:22">
      <c r="H17496" s="369"/>
      <c r="M17496" s="368"/>
      <c r="P17496" s="369"/>
      <c r="S17496" s="369"/>
      <c r="V17496" s="358"/>
    </row>
    <row r="17497" spans="8:22">
      <c r="H17497" s="369"/>
      <c r="M17497" s="368"/>
      <c r="P17497" s="369"/>
      <c r="S17497" s="369"/>
      <c r="V17497" s="358"/>
    </row>
    <row r="17498" spans="8:22">
      <c r="H17498" s="369"/>
      <c r="M17498" s="368"/>
      <c r="P17498" s="369"/>
      <c r="S17498" s="369"/>
      <c r="V17498" s="358"/>
    </row>
    <row r="17499" spans="8:22">
      <c r="H17499" s="369"/>
      <c r="M17499" s="368"/>
      <c r="P17499" s="369"/>
      <c r="S17499" s="369"/>
      <c r="V17499" s="358"/>
    </row>
    <row r="17500" spans="8:22">
      <c r="H17500" s="369"/>
      <c r="M17500" s="368"/>
      <c r="P17500" s="369"/>
      <c r="S17500" s="369"/>
      <c r="V17500" s="358"/>
    </row>
    <row r="17501" spans="8:22">
      <c r="H17501" s="369"/>
      <c r="M17501" s="368"/>
      <c r="P17501" s="369"/>
      <c r="S17501" s="369"/>
      <c r="V17501" s="358"/>
    </row>
    <row r="17502" spans="8:22">
      <c r="H17502" s="369"/>
      <c r="M17502" s="368"/>
      <c r="P17502" s="369"/>
      <c r="S17502" s="369"/>
      <c r="V17502" s="358"/>
    </row>
    <row r="17503" spans="8:22">
      <c r="H17503" s="369"/>
      <c r="M17503" s="368"/>
      <c r="P17503" s="369"/>
      <c r="S17503" s="369"/>
      <c r="V17503" s="358"/>
    </row>
    <row r="17504" spans="8:22">
      <c r="H17504" s="369"/>
      <c r="M17504" s="368"/>
      <c r="P17504" s="369"/>
      <c r="S17504" s="369"/>
      <c r="V17504" s="358"/>
    </row>
    <row r="17505" spans="8:22">
      <c r="H17505" s="369"/>
      <c r="M17505" s="368"/>
      <c r="P17505" s="369"/>
      <c r="S17505" s="369"/>
      <c r="V17505" s="358"/>
    </row>
    <row r="17506" spans="8:22">
      <c r="H17506" s="369"/>
      <c r="M17506" s="368"/>
      <c r="P17506" s="369"/>
      <c r="S17506" s="369"/>
      <c r="V17506" s="358"/>
    </row>
    <row r="17507" spans="8:22">
      <c r="H17507" s="369"/>
      <c r="M17507" s="368"/>
      <c r="P17507" s="369"/>
      <c r="S17507" s="369"/>
      <c r="V17507" s="358"/>
    </row>
    <row r="17508" spans="8:22">
      <c r="H17508" s="369"/>
      <c r="M17508" s="368"/>
      <c r="P17508" s="369"/>
      <c r="S17508" s="369"/>
      <c r="V17508" s="358"/>
    </row>
    <row r="17509" spans="8:22">
      <c r="H17509" s="369"/>
      <c r="M17509" s="368"/>
      <c r="P17509" s="369"/>
      <c r="S17509" s="369"/>
      <c r="V17509" s="358"/>
    </row>
    <row r="17510" spans="8:22">
      <c r="H17510" s="369"/>
      <c r="M17510" s="368"/>
      <c r="P17510" s="369"/>
      <c r="S17510" s="369"/>
      <c r="V17510" s="358"/>
    </row>
    <row r="17511" spans="8:22">
      <c r="H17511" s="369"/>
      <c r="M17511" s="368"/>
      <c r="P17511" s="369"/>
      <c r="S17511" s="369"/>
      <c r="V17511" s="358"/>
    </row>
    <row r="17512" spans="8:22">
      <c r="H17512" s="369"/>
      <c r="M17512" s="368"/>
      <c r="P17512" s="369"/>
      <c r="S17512" s="369"/>
      <c r="V17512" s="358"/>
    </row>
    <row r="17513" spans="8:22">
      <c r="H17513" s="369"/>
      <c r="M17513" s="368"/>
      <c r="P17513" s="369"/>
      <c r="S17513" s="369"/>
      <c r="V17513" s="358"/>
    </row>
    <row r="17514" spans="8:22">
      <c r="H17514" s="369"/>
      <c r="M17514" s="368"/>
      <c r="P17514" s="369"/>
      <c r="S17514" s="369"/>
      <c r="V17514" s="358"/>
    </row>
    <row r="17515" spans="8:22">
      <c r="H17515" s="369"/>
      <c r="M17515" s="368"/>
      <c r="P17515" s="369"/>
      <c r="S17515" s="369"/>
      <c r="V17515" s="358"/>
    </row>
    <row r="17516" spans="8:22">
      <c r="H17516" s="369"/>
      <c r="M17516" s="368"/>
      <c r="P17516" s="369"/>
      <c r="S17516" s="369"/>
      <c r="V17516" s="358"/>
    </row>
    <row r="17517" spans="8:22">
      <c r="H17517" s="369"/>
      <c r="M17517" s="368"/>
      <c r="P17517" s="369"/>
      <c r="S17517" s="369"/>
      <c r="V17517" s="358"/>
    </row>
    <row r="17518" spans="8:22">
      <c r="H17518" s="369"/>
      <c r="M17518" s="368"/>
      <c r="P17518" s="369"/>
      <c r="S17518" s="369"/>
      <c r="V17518" s="358"/>
    </row>
    <row r="17519" spans="8:22">
      <c r="H17519" s="369"/>
      <c r="M17519" s="368"/>
      <c r="P17519" s="369"/>
      <c r="S17519" s="369"/>
      <c r="V17519" s="358"/>
    </row>
    <row r="17520" spans="8:22">
      <c r="H17520" s="369"/>
      <c r="M17520" s="368"/>
      <c r="P17520" s="369"/>
      <c r="S17520" s="369"/>
      <c r="V17520" s="358"/>
    </row>
    <row r="17521" spans="8:22">
      <c r="H17521" s="369"/>
      <c r="M17521" s="368"/>
      <c r="P17521" s="369"/>
      <c r="S17521" s="369"/>
      <c r="V17521" s="358"/>
    </row>
    <row r="17522" spans="8:22">
      <c r="H17522" s="369"/>
      <c r="M17522" s="368"/>
      <c r="P17522" s="369"/>
      <c r="S17522" s="369"/>
      <c r="V17522" s="358"/>
    </row>
    <row r="17523" spans="8:22">
      <c r="H17523" s="369"/>
      <c r="M17523" s="368"/>
      <c r="P17523" s="369"/>
      <c r="S17523" s="369"/>
      <c r="V17523" s="358"/>
    </row>
    <row r="17524" spans="8:22">
      <c r="H17524" s="369"/>
      <c r="M17524" s="368"/>
      <c r="P17524" s="369"/>
      <c r="S17524" s="369"/>
      <c r="V17524" s="358"/>
    </row>
    <row r="17525" spans="8:22">
      <c r="H17525" s="369"/>
      <c r="M17525" s="368"/>
      <c r="P17525" s="369"/>
      <c r="S17525" s="369"/>
      <c r="V17525" s="358"/>
    </row>
    <row r="17526" spans="8:22">
      <c r="H17526" s="369"/>
      <c r="M17526" s="368"/>
      <c r="P17526" s="369"/>
      <c r="S17526" s="369"/>
      <c r="V17526" s="358"/>
    </row>
    <row r="17527" spans="8:22">
      <c r="H17527" s="369"/>
      <c r="M17527" s="368"/>
      <c r="P17527" s="369"/>
      <c r="S17527" s="369"/>
      <c r="V17527" s="358"/>
    </row>
    <row r="17528" spans="8:22">
      <c r="H17528" s="369"/>
      <c r="M17528" s="368"/>
      <c r="P17528" s="369"/>
      <c r="S17528" s="369"/>
      <c r="V17528" s="358"/>
    </row>
    <row r="17529" spans="8:22">
      <c r="H17529" s="369"/>
      <c r="M17529" s="368"/>
      <c r="P17529" s="369"/>
      <c r="S17529" s="369"/>
      <c r="V17529" s="358"/>
    </row>
    <row r="17530" spans="8:22">
      <c r="H17530" s="369"/>
      <c r="M17530" s="368"/>
      <c r="P17530" s="369"/>
      <c r="S17530" s="369"/>
      <c r="V17530" s="358"/>
    </row>
    <row r="17531" spans="8:22">
      <c r="H17531" s="369"/>
      <c r="M17531" s="368"/>
      <c r="P17531" s="369"/>
      <c r="S17531" s="369"/>
      <c r="V17531" s="358"/>
    </row>
    <row r="17532" spans="8:22">
      <c r="H17532" s="369"/>
      <c r="M17532" s="368"/>
      <c r="P17532" s="369"/>
      <c r="S17532" s="369"/>
      <c r="V17532" s="358"/>
    </row>
    <row r="17533" spans="8:22">
      <c r="H17533" s="369"/>
      <c r="M17533" s="368"/>
      <c r="P17533" s="369"/>
      <c r="S17533" s="369"/>
      <c r="V17533" s="358"/>
    </row>
    <row r="17534" spans="8:22">
      <c r="H17534" s="369"/>
      <c r="M17534" s="368"/>
      <c r="P17534" s="369"/>
      <c r="S17534" s="369"/>
      <c r="V17534" s="358"/>
    </row>
    <row r="17535" spans="8:22">
      <c r="H17535" s="369"/>
      <c r="M17535" s="368"/>
      <c r="P17535" s="369"/>
      <c r="S17535" s="369"/>
      <c r="V17535" s="358"/>
    </row>
    <row r="17536" spans="8:22">
      <c r="H17536" s="369"/>
      <c r="M17536" s="368"/>
      <c r="P17536" s="369"/>
      <c r="S17536" s="369"/>
      <c r="V17536" s="358"/>
    </row>
    <row r="17537" spans="8:22">
      <c r="H17537" s="369"/>
      <c r="M17537" s="368"/>
      <c r="P17537" s="369"/>
      <c r="S17537" s="369"/>
      <c r="V17537" s="358"/>
    </row>
    <row r="17538" spans="8:22">
      <c r="H17538" s="369"/>
      <c r="M17538" s="368"/>
      <c r="P17538" s="369"/>
      <c r="S17538" s="369"/>
      <c r="V17538" s="358"/>
    </row>
    <row r="17539" spans="8:22">
      <c r="H17539" s="369"/>
      <c r="M17539" s="368"/>
      <c r="P17539" s="369"/>
      <c r="S17539" s="369"/>
      <c r="V17539" s="358"/>
    </row>
    <row r="17540" spans="8:22">
      <c r="H17540" s="369"/>
      <c r="M17540" s="368"/>
      <c r="P17540" s="369"/>
      <c r="S17540" s="369"/>
      <c r="V17540" s="358"/>
    </row>
    <row r="17541" spans="8:22">
      <c r="H17541" s="369"/>
      <c r="M17541" s="368"/>
      <c r="P17541" s="369"/>
      <c r="S17541" s="369"/>
      <c r="V17541" s="358"/>
    </row>
    <row r="17542" spans="8:22">
      <c r="H17542" s="369"/>
      <c r="M17542" s="368"/>
      <c r="P17542" s="369"/>
      <c r="S17542" s="369"/>
      <c r="V17542" s="358"/>
    </row>
    <row r="17543" spans="8:22">
      <c r="H17543" s="369"/>
      <c r="M17543" s="368"/>
      <c r="P17543" s="369"/>
      <c r="S17543" s="369"/>
      <c r="V17543" s="358"/>
    </row>
    <row r="17544" spans="8:22">
      <c r="H17544" s="369"/>
      <c r="M17544" s="368"/>
      <c r="P17544" s="369"/>
      <c r="S17544" s="369"/>
      <c r="V17544" s="358"/>
    </row>
    <row r="17545" spans="8:22">
      <c r="H17545" s="369"/>
      <c r="M17545" s="368"/>
      <c r="P17545" s="369"/>
      <c r="S17545" s="369"/>
      <c r="V17545" s="358"/>
    </row>
    <row r="17546" spans="8:22">
      <c r="H17546" s="369"/>
      <c r="M17546" s="368"/>
      <c r="P17546" s="369"/>
      <c r="S17546" s="369"/>
      <c r="V17546" s="358"/>
    </row>
    <row r="17547" spans="8:22">
      <c r="H17547" s="369"/>
      <c r="M17547" s="368"/>
      <c r="P17547" s="369"/>
      <c r="S17547" s="369"/>
      <c r="V17547" s="358"/>
    </row>
    <row r="17548" spans="8:22">
      <c r="H17548" s="369"/>
      <c r="M17548" s="368"/>
      <c r="P17548" s="369"/>
      <c r="S17548" s="369"/>
      <c r="V17548" s="358"/>
    </row>
    <row r="17549" spans="8:22">
      <c r="H17549" s="369"/>
      <c r="M17549" s="368"/>
      <c r="P17549" s="369"/>
      <c r="S17549" s="369"/>
      <c r="V17549" s="358"/>
    </row>
    <row r="17550" spans="8:22">
      <c r="H17550" s="369"/>
      <c r="M17550" s="368"/>
      <c r="P17550" s="369"/>
      <c r="S17550" s="369"/>
      <c r="V17550" s="358"/>
    </row>
    <row r="17551" spans="8:22">
      <c r="H17551" s="369"/>
      <c r="M17551" s="368"/>
      <c r="P17551" s="369"/>
      <c r="S17551" s="369"/>
      <c r="V17551" s="358"/>
    </row>
    <row r="17552" spans="8:22">
      <c r="H17552" s="369"/>
      <c r="M17552" s="368"/>
      <c r="P17552" s="369"/>
      <c r="S17552" s="369"/>
      <c r="V17552" s="358"/>
    </row>
    <row r="17553" spans="8:22">
      <c r="H17553" s="369"/>
      <c r="M17553" s="368"/>
      <c r="P17553" s="369"/>
      <c r="S17553" s="369"/>
      <c r="V17553" s="358"/>
    </row>
    <row r="17554" spans="8:22">
      <c r="H17554" s="369"/>
      <c r="M17554" s="368"/>
      <c r="P17554" s="369"/>
      <c r="S17554" s="369"/>
      <c r="V17554" s="358"/>
    </row>
    <row r="17555" spans="8:22">
      <c r="H17555" s="369"/>
      <c r="M17555" s="368"/>
      <c r="P17555" s="369"/>
      <c r="S17555" s="369"/>
      <c r="V17555" s="358"/>
    </row>
    <row r="17556" spans="8:22">
      <c r="H17556" s="369"/>
      <c r="M17556" s="368"/>
      <c r="P17556" s="369"/>
      <c r="S17556" s="369"/>
      <c r="V17556" s="358"/>
    </row>
    <row r="17557" spans="8:22">
      <c r="H17557" s="369"/>
      <c r="M17557" s="368"/>
      <c r="P17557" s="369"/>
      <c r="S17557" s="369"/>
      <c r="V17557" s="358"/>
    </row>
    <row r="17558" spans="8:22">
      <c r="H17558" s="369"/>
      <c r="M17558" s="368"/>
      <c r="P17558" s="369"/>
      <c r="S17558" s="369"/>
      <c r="V17558" s="358"/>
    </row>
    <row r="17559" spans="8:22">
      <c r="H17559" s="369"/>
      <c r="M17559" s="368"/>
      <c r="P17559" s="369"/>
      <c r="S17559" s="369"/>
      <c r="V17559" s="358"/>
    </row>
    <row r="17560" spans="8:22">
      <c r="H17560" s="369"/>
      <c r="M17560" s="368"/>
      <c r="P17560" s="369"/>
      <c r="S17560" s="369"/>
      <c r="V17560" s="358"/>
    </row>
    <row r="17561" spans="8:22">
      <c r="H17561" s="369"/>
      <c r="M17561" s="368"/>
      <c r="P17561" s="369"/>
      <c r="S17561" s="369"/>
      <c r="V17561" s="358"/>
    </row>
    <row r="17562" spans="8:22">
      <c r="H17562" s="369"/>
      <c r="M17562" s="368"/>
      <c r="P17562" s="369"/>
      <c r="S17562" s="369"/>
      <c r="V17562" s="358"/>
    </row>
    <row r="17563" spans="8:22">
      <c r="H17563" s="369"/>
      <c r="M17563" s="368"/>
      <c r="P17563" s="369"/>
      <c r="S17563" s="369"/>
      <c r="V17563" s="358"/>
    </row>
    <row r="17564" spans="8:22">
      <c r="H17564" s="369"/>
      <c r="M17564" s="368"/>
      <c r="P17564" s="369"/>
      <c r="S17564" s="369"/>
      <c r="V17564" s="358"/>
    </row>
    <row r="17565" spans="8:22">
      <c r="H17565" s="369"/>
      <c r="M17565" s="368"/>
      <c r="P17565" s="369"/>
      <c r="S17565" s="369"/>
      <c r="V17565" s="358"/>
    </row>
    <row r="17566" spans="8:22">
      <c r="H17566" s="369"/>
      <c r="M17566" s="368"/>
      <c r="P17566" s="369"/>
      <c r="S17566" s="369"/>
      <c r="V17566" s="358"/>
    </row>
    <row r="17567" spans="8:22">
      <c r="H17567" s="369"/>
      <c r="M17567" s="368"/>
      <c r="P17567" s="369"/>
      <c r="S17567" s="369"/>
      <c r="V17567" s="358"/>
    </row>
    <row r="17568" spans="8:22">
      <c r="H17568" s="369"/>
      <c r="M17568" s="368"/>
      <c r="P17568" s="369"/>
      <c r="S17568" s="369"/>
      <c r="V17568" s="358"/>
    </row>
    <row r="17569" spans="8:22">
      <c r="H17569" s="369"/>
      <c r="M17569" s="368"/>
      <c r="P17569" s="369"/>
      <c r="S17569" s="369"/>
      <c r="V17569" s="358"/>
    </row>
    <row r="17570" spans="8:22">
      <c r="H17570" s="369"/>
      <c r="M17570" s="368"/>
      <c r="P17570" s="369"/>
      <c r="S17570" s="369"/>
      <c r="V17570" s="358"/>
    </row>
    <row r="17571" spans="8:22">
      <c r="H17571" s="369"/>
      <c r="M17571" s="368"/>
      <c r="P17571" s="369"/>
      <c r="S17571" s="369"/>
      <c r="V17571" s="358"/>
    </row>
    <row r="17572" spans="8:22">
      <c r="H17572" s="369"/>
      <c r="M17572" s="368"/>
      <c r="P17572" s="369"/>
      <c r="S17572" s="369"/>
      <c r="V17572" s="358"/>
    </row>
    <row r="17573" spans="8:22">
      <c r="H17573" s="369"/>
      <c r="M17573" s="368"/>
      <c r="P17573" s="369"/>
      <c r="S17573" s="369"/>
      <c r="V17573" s="358"/>
    </row>
    <row r="17574" spans="8:22">
      <c r="H17574" s="369"/>
      <c r="M17574" s="368"/>
      <c r="P17574" s="369"/>
      <c r="S17574" s="369"/>
      <c r="V17574" s="358"/>
    </row>
    <row r="17575" spans="8:22">
      <c r="H17575" s="369"/>
      <c r="M17575" s="368"/>
      <c r="P17575" s="369"/>
      <c r="S17575" s="369"/>
      <c r="V17575" s="358"/>
    </row>
    <row r="17576" spans="8:22">
      <c r="H17576" s="369"/>
      <c r="M17576" s="368"/>
      <c r="P17576" s="369"/>
      <c r="S17576" s="369"/>
      <c r="V17576" s="358"/>
    </row>
    <row r="17577" spans="8:22">
      <c r="H17577" s="369"/>
      <c r="M17577" s="368"/>
      <c r="P17577" s="369"/>
      <c r="S17577" s="369"/>
      <c r="V17577" s="358"/>
    </row>
    <row r="17578" spans="8:22">
      <c r="H17578" s="369"/>
      <c r="M17578" s="368"/>
      <c r="P17578" s="369"/>
      <c r="S17578" s="369"/>
      <c r="V17578" s="358"/>
    </row>
    <row r="17579" spans="8:22">
      <c r="H17579" s="369"/>
      <c r="M17579" s="368"/>
      <c r="P17579" s="369"/>
      <c r="S17579" s="369"/>
      <c r="V17579" s="358"/>
    </row>
    <row r="17580" spans="8:22">
      <c r="H17580" s="369"/>
      <c r="M17580" s="368"/>
      <c r="P17580" s="369"/>
      <c r="S17580" s="369"/>
      <c r="V17580" s="358"/>
    </row>
    <row r="17581" spans="8:22">
      <c r="H17581" s="369"/>
      <c r="M17581" s="368"/>
      <c r="P17581" s="369"/>
      <c r="S17581" s="369"/>
      <c r="V17581" s="358"/>
    </row>
    <row r="17582" spans="8:22">
      <c r="H17582" s="369"/>
      <c r="M17582" s="368"/>
      <c r="P17582" s="369"/>
      <c r="S17582" s="369"/>
      <c r="V17582" s="358"/>
    </row>
    <row r="17583" spans="8:22">
      <c r="H17583" s="369"/>
      <c r="M17583" s="368"/>
      <c r="P17583" s="369"/>
      <c r="S17583" s="369"/>
      <c r="V17583" s="358"/>
    </row>
    <row r="17584" spans="8:22">
      <c r="H17584" s="369"/>
      <c r="M17584" s="368"/>
      <c r="P17584" s="369"/>
      <c r="S17584" s="369"/>
      <c r="V17584" s="358"/>
    </row>
    <row r="17585" spans="8:22">
      <c r="H17585" s="369"/>
      <c r="M17585" s="368"/>
      <c r="P17585" s="369"/>
      <c r="S17585" s="369"/>
      <c r="V17585" s="358"/>
    </row>
    <row r="17586" spans="8:22">
      <c r="H17586" s="369"/>
      <c r="M17586" s="368"/>
      <c r="P17586" s="369"/>
      <c r="S17586" s="369"/>
      <c r="V17586" s="358"/>
    </row>
    <row r="17587" spans="8:22">
      <c r="H17587" s="369"/>
      <c r="M17587" s="368"/>
      <c r="P17587" s="369"/>
      <c r="S17587" s="369"/>
      <c r="V17587" s="358"/>
    </row>
    <row r="17588" spans="8:22">
      <c r="H17588" s="369"/>
      <c r="M17588" s="368"/>
      <c r="P17588" s="369"/>
      <c r="S17588" s="369"/>
      <c r="V17588" s="358"/>
    </row>
    <row r="17589" spans="8:22">
      <c r="H17589" s="369"/>
      <c r="M17589" s="368"/>
      <c r="P17589" s="369"/>
      <c r="S17589" s="369"/>
      <c r="V17589" s="358"/>
    </row>
    <row r="17590" spans="8:22">
      <c r="H17590" s="369"/>
      <c r="M17590" s="368"/>
      <c r="P17590" s="369"/>
      <c r="S17590" s="369"/>
      <c r="V17590" s="358"/>
    </row>
    <row r="17591" spans="8:22">
      <c r="H17591" s="369"/>
      <c r="M17591" s="368"/>
      <c r="P17591" s="369"/>
      <c r="S17591" s="369"/>
      <c r="V17591" s="358"/>
    </row>
    <row r="17592" spans="8:22">
      <c r="H17592" s="369"/>
      <c r="M17592" s="368"/>
      <c r="P17592" s="369"/>
      <c r="S17592" s="369"/>
      <c r="V17592" s="358"/>
    </row>
    <row r="17593" spans="8:22">
      <c r="H17593" s="369"/>
      <c r="M17593" s="368"/>
      <c r="P17593" s="369"/>
      <c r="S17593" s="369"/>
      <c r="V17593" s="358"/>
    </row>
    <row r="17594" spans="8:22">
      <c r="H17594" s="369"/>
      <c r="M17594" s="368"/>
      <c r="P17594" s="369"/>
      <c r="S17594" s="369"/>
      <c r="V17594" s="358"/>
    </row>
    <row r="17595" spans="8:22">
      <c r="H17595" s="369"/>
      <c r="M17595" s="368"/>
      <c r="P17595" s="369"/>
      <c r="S17595" s="369"/>
      <c r="V17595" s="358"/>
    </row>
    <row r="17596" spans="8:22">
      <c r="H17596" s="369"/>
      <c r="M17596" s="368"/>
      <c r="P17596" s="369"/>
      <c r="S17596" s="369"/>
      <c r="V17596" s="358"/>
    </row>
    <row r="17597" spans="8:22">
      <c r="H17597" s="369"/>
      <c r="M17597" s="368"/>
      <c r="P17597" s="369"/>
      <c r="S17597" s="369"/>
      <c r="V17597" s="358"/>
    </row>
    <row r="17598" spans="8:22">
      <c r="H17598" s="369"/>
      <c r="M17598" s="368"/>
      <c r="P17598" s="369"/>
      <c r="S17598" s="369"/>
      <c r="V17598" s="358"/>
    </row>
    <row r="17599" spans="8:22">
      <c r="H17599" s="369"/>
      <c r="M17599" s="368"/>
      <c r="P17599" s="369"/>
      <c r="S17599" s="369"/>
      <c r="V17599" s="358"/>
    </row>
    <row r="17600" spans="8:22">
      <c r="H17600" s="369"/>
      <c r="M17600" s="368"/>
      <c r="P17600" s="369"/>
      <c r="S17600" s="369"/>
      <c r="V17600" s="358"/>
    </row>
    <row r="17601" spans="8:22">
      <c r="H17601" s="369"/>
      <c r="M17601" s="368"/>
      <c r="P17601" s="369"/>
      <c r="S17601" s="369"/>
      <c r="V17601" s="358"/>
    </row>
    <row r="17602" spans="8:22">
      <c r="H17602" s="369"/>
      <c r="M17602" s="368"/>
      <c r="P17602" s="369"/>
      <c r="S17602" s="369"/>
      <c r="V17602" s="358"/>
    </row>
    <row r="17603" spans="8:22">
      <c r="H17603" s="369"/>
      <c r="M17603" s="368"/>
      <c r="P17603" s="369"/>
      <c r="S17603" s="369"/>
      <c r="V17603" s="358"/>
    </row>
    <row r="17604" spans="8:22">
      <c r="H17604" s="369"/>
      <c r="M17604" s="368"/>
      <c r="P17604" s="369"/>
      <c r="S17604" s="369"/>
      <c r="V17604" s="358"/>
    </row>
    <row r="17605" spans="8:22">
      <c r="H17605" s="369"/>
      <c r="M17605" s="368"/>
      <c r="P17605" s="369"/>
      <c r="S17605" s="369"/>
      <c r="V17605" s="358"/>
    </row>
    <row r="17606" spans="8:22">
      <c r="H17606" s="369"/>
      <c r="M17606" s="368"/>
      <c r="P17606" s="369"/>
      <c r="S17606" s="369"/>
      <c r="V17606" s="358"/>
    </row>
    <row r="17607" spans="8:22">
      <c r="H17607" s="369"/>
      <c r="M17607" s="368"/>
      <c r="P17607" s="369"/>
      <c r="S17607" s="369"/>
      <c r="V17607" s="358"/>
    </row>
    <row r="17608" spans="8:22">
      <c r="H17608" s="369"/>
      <c r="M17608" s="368"/>
      <c r="P17608" s="369"/>
      <c r="S17608" s="369"/>
      <c r="V17608" s="358"/>
    </row>
    <row r="17609" spans="8:22">
      <c r="H17609" s="369"/>
      <c r="M17609" s="368"/>
      <c r="P17609" s="369"/>
      <c r="S17609" s="369"/>
      <c r="V17609" s="358"/>
    </row>
    <row r="17610" spans="8:22">
      <c r="H17610" s="369"/>
      <c r="M17610" s="368"/>
      <c r="P17610" s="369"/>
      <c r="S17610" s="369"/>
      <c r="V17610" s="358"/>
    </row>
    <row r="17611" spans="8:22">
      <c r="H17611" s="369"/>
      <c r="M17611" s="368"/>
      <c r="P17611" s="369"/>
      <c r="S17611" s="369"/>
      <c r="V17611" s="358"/>
    </row>
    <row r="17612" spans="8:22">
      <c r="H17612" s="369"/>
      <c r="M17612" s="368"/>
      <c r="P17612" s="369"/>
      <c r="S17612" s="369"/>
      <c r="V17612" s="358"/>
    </row>
    <row r="17613" spans="8:22">
      <c r="H17613" s="369"/>
      <c r="M17613" s="368"/>
      <c r="P17613" s="369"/>
      <c r="S17613" s="369"/>
      <c r="V17613" s="358"/>
    </row>
    <row r="17614" spans="8:22">
      <c r="H17614" s="369"/>
      <c r="M17614" s="368"/>
      <c r="P17614" s="369"/>
      <c r="S17614" s="369"/>
      <c r="V17614" s="358"/>
    </row>
    <row r="17615" spans="8:22">
      <c r="H17615" s="369"/>
      <c r="M17615" s="368"/>
      <c r="P17615" s="369"/>
      <c r="S17615" s="369"/>
      <c r="V17615" s="358"/>
    </row>
    <row r="17616" spans="8:22">
      <c r="H17616" s="369"/>
      <c r="M17616" s="368"/>
      <c r="P17616" s="369"/>
      <c r="S17616" s="369"/>
      <c r="V17616" s="358"/>
    </row>
    <row r="17617" spans="8:22">
      <c r="H17617" s="369"/>
      <c r="M17617" s="368"/>
      <c r="P17617" s="369"/>
      <c r="S17617" s="369"/>
      <c r="V17617" s="358"/>
    </row>
    <row r="17618" spans="8:22">
      <c r="H17618" s="369"/>
      <c r="M17618" s="368"/>
      <c r="P17618" s="369"/>
      <c r="S17618" s="369"/>
      <c r="V17618" s="358"/>
    </row>
    <row r="17619" spans="8:22">
      <c r="H17619" s="369"/>
      <c r="M17619" s="368"/>
      <c r="P17619" s="369"/>
      <c r="S17619" s="369"/>
      <c r="V17619" s="358"/>
    </row>
    <row r="17620" spans="8:22">
      <c r="H17620" s="369"/>
      <c r="M17620" s="368"/>
      <c r="P17620" s="369"/>
      <c r="S17620" s="369"/>
      <c r="V17620" s="358"/>
    </row>
    <row r="17621" spans="8:22">
      <c r="H17621" s="369"/>
      <c r="M17621" s="368"/>
      <c r="P17621" s="369"/>
      <c r="S17621" s="369"/>
      <c r="V17621" s="358"/>
    </row>
    <row r="17622" spans="8:22">
      <c r="H17622" s="369"/>
      <c r="M17622" s="368"/>
      <c r="P17622" s="369"/>
      <c r="S17622" s="369"/>
      <c r="V17622" s="358"/>
    </row>
    <row r="17623" spans="8:22">
      <c r="H17623" s="369"/>
      <c r="M17623" s="368"/>
      <c r="P17623" s="369"/>
      <c r="S17623" s="369"/>
      <c r="V17623" s="358"/>
    </row>
    <row r="17624" spans="8:22">
      <c r="H17624" s="369"/>
      <c r="M17624" s="368"/>
      <c r="P17624" s="369"/>
      <c r="S17624" s="369"/>
      <c r="V17624" s="358"/>
    </row>
    <row r="17625" spans="8:22">
      <c r="H17625" s="369"/>
      <c r="M17625" s="368"/>
      <c r="P17625" s="369"/>
      <c r="S17625" s="369"/>
      <c r="V17625" s="358"/>
    </row>
    <row r="17626" spans="8:22">
      <c r="H17626" s="369"/>
      <c r="M17626" s="368"/>
      <c r="P17626" s="369"/>
      <c r="S17626" s="369"/>
      <c r="V17626" s="358"/>
    </row>
    <row r="17627" spans="8:22">
      <c r="H17627" s="369"/>
      <c r="M17627" s="368"/>
      <c r="P17627" s="369"/>
      <c r="S17627" s="369"/>
      <c r="V17627" s="358"/>
    </row>
    <row r="17628" spans="8:22">
      <c r="H17628" s="369"/>
      <c r="M17628" s="368"/>
      <c r="P17628" s="369"/>
      <c r="S17628" s="369"/>
      <c r="V17628" s="358"/>
    </row>
    <row r="17629" spans="8:22">
      <c r="H17629" s="369"/>
      <c r="M17629" s="368"/>
      <c r="P17629" s="369"/>
      <c r="S17629" s="369"/>
      <c r="V17629" s="358"/>
    </row>
    <row r="17630" spans="8:22">
      <c r="H17630" s="369"/>
      <c r="M17630" s="368"/>
      <c r="P17630" s="369"/>
      <c r="S17630" s="369"/>
      <c r="V17630" s="358"/>
    </row>
    <row r="17631" spans="8:22">
      <c r="H17631" s="369"/>
      <c r="M17631" s="368"/>
      <c r="P17631" s="369"/>
      <c r="S17631" s="369"/>
      <c r="V17631" s="358"/>
    </row>
    <row r="17632" spans="8:22">
      <c r="H17632" s="369"/>
      <c r="M17632" s="368"/>
      <c r="P17632" s="369"/>
      <c r="S17632" s="369"/>
      <c r="V17632" s="358"/>
    </row>
    <row r="17633" spans="8:22">
      <c r="H17633" s="369"/>
      <c r="M17633" s="368"/>
      <c r="P17633" s="369"/>
      <c r="S17633" s="369"/>
      <c r="V17633" s="358"/>
    </row>
    <row r="17634" spans="8:22">
      <c r="H17634" s="369"/>
      <c r="M17634" s="368"/>
      <c r="P17634" s="369"/>
      <c r="S17634" s="369"/>
      <c r="V17634" s="358"/>
    </row>
    <row r="17635" spans="8:22">
      <c r="H17635" s="369"/>
      <c r="M17635" s="368"/>
      <c r="P17635" s="369"/>
      <c r="S17635" s="369"/>
      <c r="V17635" s="358"/>
    </row>
    <row r="17636" spans="8:22">
      <c r="H17636" s="369"/>
      <c r="M17636" s="368"/>
      <c r="P17636" s="369"/>
      <c r="S17636" s="369"/>
      <c r="V17636" s="358"/>
    </row>
    <row r="17637" spans="8:22">
      <c r="H17637" s="369"/>
      <c r="M17637" s="368"/>
      <c r="P17637" s="369"/>
      <c r="S17637" s="369"/>
      <c r="V17637" s="358"/>
    </row>
    <row r="17638" spans="8:22">
      <c r="H17638" s="369"/>
      <c r="M17638" s="368"/>
      <c r="P17638" s="369"/>
      <c r="S17638" s="369"/>
      <c r="V17638" s="358"/>
    </row>
    <row r="17639" spans="8:22">
      <c r="H17639" s="369"/>
      <c r="M17639" s="368"/>
      <c r="P17639" s="369"/>
      <c r="S17639" s="369"/>
      <c r="V17639" s="358"/>
    </row>
    <row r="17640" spans="8:22">
      <c r="H17640" s="369"/>
      <c r="M17640" s="368"/>
      <c r="P17640" s="369"/>
      <c r="S17640" s="369"/>
      <c r="V17640" s="358"/>
    </row>
    <row r="17641" spans="8:22">
      <c r="H17641" s="369"/>
      <c r="M17641" s="368"/>
      <c r="P17641" s="369"/>
      <c r="S17641" s="369"/>
      <c r="V17641" s="358"/>
    </row>
    <row r="17642" spans="8:22">
      <c r="H17642" s="369"/>
      <c r="M17642" s="368"/>
      <c r="P17642" s="369"/>
      <c r="S17642" s="369"/>
      <c r="V17642" s="358"/>
    </row>
    <row r="17643" spans="8:22">
      <c r="H17643" s="369"/>
      <c r="M17643" s="368"/>
      <c r="P17643" s="369"/>
      <c r="S17643" s="369"/>
      <c r="V17643" s="358"/>
    </row>
    <row r="17644" spans="8:22">
      <c r="H17644" s="369"/>
      <c r="M17644" s="368"/>
      <c r="P17644" s="369"/>
      <c r="S17644" s="369"/>
      <c r="V17644" s="358"/>
    </row>
    <row r="17645" spans="8:22">
      <c r="H17645" s="369"/>
      <c r="M17645" s="368"/>
      <c r="P17645" s="369"/>
      <c r="S17645" s="369"/>
      <c r="V17645" s="358"/>
    </row>
    <row r="17646" spans="8:22">
      <c r="H17646" s="369"/>
      <c r="M17646" s="368"/>
      <c r="P17646" s="369"/>
      <c r="S17646" s="369"/>
      <c r="V17646" s="358"/>
    </row>
    <row r="17647" spans="8:22">
      <c r="H17647" s="369"/>
      <c r="M17647" s="368"/>
      <c r="P17647" s="369"/>
      <c r="S17647" s="369"/>
      <c r="V17647" s="358"/>
    </row>
    <row r="17648" spans="8:22">
      <c r="H17648" s="369"/>
      <c r="M17648" s="368"/>
      <c r="P17648" s="369"/>
      <c r="S17648" s="369"/>
      <c r="V17648" s="358"/>
    </row>
    <row r="17649" spans="8:22">
      <c r="H17649" s="369"/>
      <c r="M17649" s="368"/>
      <c r="P17649" s="369"/>
      <c r="S17649" s="369"/>
      <c r="V17649" s="358"/>
    </row>
    <row r="17650" spans="8:22">
      <c r="H17650" s="369"/>
      <c r="M17650" s="368"/>
      <c r="P17650" s="369"/>
      <c r="S17650" s="369"/>
      <c r="V17650" s="358"/>
    </row>
    <row r="17651" spans="8:22">
      <c r="H17651" s="369"/>
      <c r="M17651" s="368"/>
      <c r="P17651" s="369"/>
      <c r="S17651" s="369"/>
      <c r="V17651" s="358"/>
    </row>
    <row r="17652" spans="8:22">
      <c r="H17652" s="369"/>
      <c r="M17652" s="368"/>
      <c r="P17652" s="369"/>
      <c r="S17652" s="369"/>
      <c r="V17652" s="358"/>
    </row>
    <row r="17653" spans="8:22">
      <c r="H17653" s="369"/>
      <c r="M17653" s="368"/>
      <c r="P17653" s="369"/>
      <c r="S17653" s="369"/>
      <c r="V17653" s="358"/>
    </row>
    <row r="17654" spans="8:22">
      <c r="H17654" s="369"/>
      <c r="M17654" s="368"/>
      <c r="P17654" s="369"/>
      <c r="S17654" s="369"/>
      <c r="V17654" s="358"/>
    </row>
    <row r="17655" spans="8:22">
      <c r="H17655" s="369"/>
      <c r="M17655" s="368"/>
      <c r="P17655" s="369"/>
      <c r="S17655" s="369"/>
      <c r="V17655" s="358"/>
    </row>
    <row r="17656" spans="8:22">
      <c r="H17656" s="369"/>
      <c r="M17656" s="368"/>
      <c r="P17656" s="369"/>
      <c r="S17656" s="369"/>
      <c r="V17656" s="358"/>
    </row>
    <row r="17657" spans="8:22">
      <c r="H17657" s="369"/>
      <c r="M17657" s="368"/>
      <c r="P17657" s="369"/>
      <c r="S17657" s="369"/>
      <c r="V17657" s="358"/>
    </row>
    <row r="17658" spans="8:22">
      <c r="H17658" s="369"/>
      <c r="M17658" s="368"/>
      <c r="P17658" s="369"/>
      <c r="S17658" s="369"/>
      <c r="V17658" s="358"/>
    </row>
    <row r="17659" spans="8:22">
      <c r="H17659" s="369"/>
      <c r="M17659" s="368"/>
      <c r="P17659" s="369"/>
      <c r="S17659" s="369"/>
      <c r="V17659" s="358"/>
    </row>
    <row r="17660" spans="8:22">
      <c r="H17660" s="369"/>
      <c r="M17660" s="368"/>
      <c r="P17660" s="369"/>
      <c r="S17660" s="369"/>
      <c r="V17660" s="358"/>
    </row>
    <row r="17661" spans="8:22">
      <c r="H17661" s="369"/>
      <c r="M17661" s="368"/>
      <c r="P17661" s="369"/>
      <c r="S17661" s="369"/>
      <c r="V17661" s="358"/>
    </row>
    <row r="17662" spans="8:22">
      <c r="H17662" s="369"/>
      <c r="M17662" s="368"/>
      <c r="P17662" s="369"/>
      <c r="S17662" s="369"/>
      <c r="V17662" s="358"/>
    </row>
    <row r="17663" spans="8:22">
      <c r="H17663" s="369"/>
      <c r="M17663" s="368"/>
      <c r="P17663" s="369"/>
      <c r="S17663" s="369"/>
      <c r="V17663" s="358"/>
    </row>
    <row r="17664" spans="8:22">
      <c r="H17664" s="369"/>
      <c r="M17664" s="368"/>
      <c r="P17664" s="369"/>
      <c r="S17664" s="369"/>
      <c r="V17664" s="358"/>
    </row>
    <row r="17665" spans="8:22">
      <c r="H17665" s="369"/>
      <c r="M17665" s="368"/>
      <c r="P17665" s="369"/>
      <c r="S17665" s="369"/>
      <c r="V17665" s="358"/>
    </row>
    <row r="17666" spans="8:22">
      <c r="H17666" s="369"/>
      <c r="M17666" s="368"/>
      <c r="P17666" s="369"/>
      <c r="S17666" s="369"/>
      <c r="V17666" s="358"/>
    </row>
    <row r="17667" spans="8:22">
      <c r="H17667" s="369"/>
      <c r="M17667" s="368"/>
      <c r="P17667" s="369"/>
      <c r="S17667" s="369"/>
      <c r="V17667" s="358"/>
    </row>
    <row r="17668" spans="8:22">
      <c r="H17668" s="369"/>
      <c r="M17668" s="368"/>
      <c r="P17668" s="369"/>
      <c r="S17668" s="369"/>
      <c r="V17668" s="358"/>
    </row>
    <row r="17669" spans="8:22">
      <c r="H17669" s="369"/>
      <c r="M17669" s="368"/>
      <c r="P17669" s="369"/>
      <c r="S17669" s="369"/>
      <c r="V17669" s="358"/>
    </row>
    <row r="17670" spans="8:22">
      <c r="H17670" s="369"/>
      <c r="M17670" s="368"/>
      <c r="P17670" s="369"/>
      <c r="S17670" s="369"/>
      <c r="V17670" s="358"/>
    </row>
    <row r="17671" spans="8:22">
      <c r="H17671" s="369"/>
      <c r="M17671" s="368"/>
      <c r="P17671" s="369"/>
      <c r="S17671" s="369"/>
      <c r="V17671" s="358"/>
    </row>
    <row r="17672" spans="8:22">
      <c r="H17672" s="369"/>
      <c r="M17672" s="368"/>
      <c r="P17672" s="369"/>
      <c r="S17672" s="369"/>
      <c r="V17672" s="358"/>
    </row>
    <row r="17673" spans="8:22">
      <c r="H17673" s="369"/>
      <c r="M17673" s="368"/>
      <c r="P17673" s="369"/>
      <c r="S17673" s="369"/>
      <c r="V17673" s="358"/>
    </row>
    <row r="17674" spans="8:22">
      <c r="H17674" s="369"/>
      <c r="M17674" s="368"/>
      <c r="P17674" s="369"/>
      <c r="S17674" s="369"/>
      <c r="V17674" s="358"/>
    </row>
    <row r="17675" spans="8:22">
      <c r="H17675" s="369"/>
      <c r="M17675" s="368"/>
      <c r="P17675" s="369"/>
      <c r="S17675" s="369"/>
      <c r="V17675" s="358"/>
    </row>
    <row r="17676" spans="8:22">
      <c r="H17676" s="369"/>
      <c r="M17676" s="368"/>
      <c r="P17676" s="369"/>
      <c r="S17676" s="369"/>
      <c r="V17676" s="358"/>
    </row>
    <row r="17677" spans="8:22">
      <c r="H17677" s="369"/>
      <c r="M17677" s="368"/>
      <c r="P17677" s="369"/>
      <c r="S17677" s="369"/>
      <c r="V17677" s="358"/>
    </row>
    <row r="17678" spans="8:22">
      <c r="H17678" s="369"/>
      <c r="M17678" s="368"/>
      <c r="P17678" s="369"/>
      <c r="S17678" s="369"/>
      <c r="V17678" s="358"/>
    </row>
    <row r="17679" spans="8:22">
      <c r="H17679" s="369"/>
      <c r="M17679" s="368"/>
      <c r="P17679" s="369"/>
      <c r="S17679" s="369"/>
      <c r="V17679" s="358"/>
    </row>
    <row r="17680" spans="8:22">
      <c r="H17680" s="369"/>
      <c r="M17680" s="368"/>
      <c r="P17680" s="369"/>
      <c r="S17680" s="369"/>
      <c r="V17680" s="358"/>
    </row>
    <row r="17681" spans="8:22">
      <c r="H17681" s="369"/>
      <c r="M17681" s="368"/>
      <c r="P17681" s="369"/>
      <c r="S17681" s="369"/>
      <c r="V17681" s="358"/>
    </row>
    <row r="17682" spans="8:22">
      <c r="H17682" s="369"/>
      <c r="M17682" s="368"/>
      <c r="P17682" s="369"/>
      <c r="S17682" s="369"/>
      <c r="V17682" s="358"/>
    </row>
    <row r="17683" spans="8:22">
      <c r="H17683" s="369"/>
      <c r="M17683" s="368"/>
      <c r="P17683" s="369"/>
      <c r="S17683" s="369"/>
      <c r="V17683" s="358"/>
    </row>
    <row r="17684" spans="8:22">
      <c r="H17684" s="369"/>
      <c r="M17684" s="368"/>
      <c r="P17684" s="369"/>
      <c r="S17684" s="369"/>
      <c r="V17684" s="358"/>
    </row>
    <row r="17685" spans="8:22">
      <c r="H17685" s="369"/>
      <c r="M17685" s="368"/>
      <c r="P17685" s="369"/>
      <c r="S17685" s="369"/>
      <c r="V17685" s="358"/>
    </row>
    <row r="17686" spans="8:22">
      <c r="H17686" s="369"/>
      <c r="M17686" s="368"/>
      <c r="P17686" s="369"/>
      <c r="S17686" s="369"/>
      <c r="V17686" s="358"/>
    </row>
    <row r="17687" spans="8:22">
      <c r="H17687" s="369"/>
      <c r="M17687" s="368"/>
      <c r="P17687" s="369"/>
      <c r="S17687" s="369"/>
      <c r="V17687" s="358"/>
    </row>
    <row r="17688" spans="8:22">
      <c r="H17688" s="369"/>
      <c r="M17688" s="368"/>
      <c r="P17688" s="369"/>
      <c r="S17688" s="369"/>
      <c r="V17688" s="358"/>
    </row>
    <row r="17689" spans="8:22">
      <c r="H17689" s="369"/>
      <c r="M17689" s="368"/>
      <c r="P17689" s="369"/>
      <c r="S17689" s="369"/>
      <c r="V17689" s="358"/>
    </row>
    <row r="17690" spans="8:22">
      <c r="H17690" s="369"/>
      <c r="M17690" s="368"/>
      <c r="P17690" s="369"/>
      <c r="S17690" s="369"/>
      <c r="V17690" s="358"/>
    </row>
    <row r="17691" spans="8:22">
      <c r="H17691" s="369"/>
      <c r="M17691" s="368"/>
      <c r="P17691" s="369"/>
      <c r="S17691" s="369"/>
      <c r="V17691" s="358"/>
    </row>
    <row r="17692" spans="8:22">
      <c r="H17692" s="369"/>
      <c r="M17692" s="368"/>
      <c r="P17692" s="369"/>
      <c r="S17692" s="369"/>
      <c r="V17692" s="358"/>
    </row>
    <row r="17693" spans="8:22">
      <c r="H17693" s="369"/>
      <c r="M17693" s="368"/>
      <c r="P17693" s="369"/>
      <c r="S17693" s="369"/>
      <c r="V17693" s="358"/>
    </row>
    <row r="17694" spans="8:22">
      <c r="H17694" s="369"/>
      <c r="M17694" s="368"/>
      <c r="P17694" s="369"/>
      <c r="S17694" s="369"/>
      <c r="V17694" s="358"/>
    </row>
    <row r="17695" spans="8:22">
      <c r="H17695" s="369"/>
      <c r="M17695" s="368"/>
      <c r="P17695" s="369"/>
      <c r="S17695" s="369"/>
      <c r="V17695" s="358"/>
    </row>
    <row r="17696" spans="8:22">
      <c r="H17696" s="369"/>
      <c r="M17696" s="368"/>
      <c r="P17696" s="369"/>
      <c r="S17696" s="369"/>
      <c r="V17696" s="358"/>
    </row>
    <row r="17697" spans="8:22">
      <c r="H17697" s="369"/>
      <c r="M17697" s="368"/>
      <c r="P17697" s="369"/>
      <c r="S17697" s="369"/>
      <c r="V17697" s="358"/>
    </row>
    <row r="17698" spans="8:22">
      <c r="H17698" s="369"/>
      <c r="M17698" s="368"/>
      <c r="P17698" s="369"/>
      <c r="S17698" s="369"/>
      <c r="V17698" s="358"/>
    </row>
    <row r="17699" spans="8:22">
      <c r="H17699" s="369"/>
      <c r="M17699" s="368"/>
      <c r="P17699" s="369"/>
      <c r="S17699" s="369"/>
      <c r="V17699" s="358"/>
    </row>
    <row r="17700" spans="8:22">
      <c r="H17700" s="369"/>
      <c r="M17700" s="368"/>
      <c r="P17700" s="369"/>
      <c r="S17700" s="369"/>
      <c r="V17700" s="358"/>
    </row>
    <row r="17701" spans="8:22">
      <c r="H17701" s="369"/>
      <c r="M17701" s="368"/>
      <c r="P17701" s="369"/>
      <c r="S17701" s="369"/>
      <c r="V17701" s="358"/>
    </row>
    <row r="17702" spans="8:22">
      <c r="H17702" s="369"/>
      <c r="M17702" s="368"/>
      <c r="P17702" s="369"/>
      <c r="S17702" s="369"/>
      <c r="V17702" s="358"/>
    </row>
    <row r="17703" spans="8:22">
      <c r="H17703" s="369"/>
      <c r="M17703" s="368"/>
      <c r="P17703" s="369"/>
      <c r="S17703" s="369"/>
      <c r="V17703" s="358"/>
    </row>
    <row r="17704" spans="8:22">
      <c r="H17704" s="369"/>
      <c r="M17704" s="368"/>
      <c r="P17704" s="369"/>
      <c r="S17704" s="369"/>
      <c r="V17704" s="358"/>
    </row>
    <row r="17705" spans="8:22">
      <c r="H17705" s="369"/>
      <c r="M17705" s="368"/>
      <c r="P17705" s="369"/>
      <c r="S17705" s="369"/>
      <c r="V17705" s="358"/>
    </row>
    <row r="17706" spans="8:22">
      <c r="H17706" s="369"/>
      <c r="M17706" s="368"/>
      <c r="P17706" s="369"/>
      <c r="S17706" s="369"/>
      <c r="V17706" s="358"/>
    </row>
    <row r="17707" spans="8:22">
      <c r="H17707" s="369"/>
      <c r="M17707" s="368"/>
      <c r="P17707" s="369"/>
      <c r="S17707" s="369"/>
      <c r="V17707" s="358"/>
    </row>
    <row r="17708" spans="8:22">
      <c r="H17708" s="369"/>
      <c r="M17708" s="368"/>
      <c r="P17708" s="369"/>
      <c r="S17708" s="369"/>
      <c r="V17708" s="358"/>
    </row>
    <row r="17709" spans="8:22">
      <c r="H17709" s="369"/>
      <c r="M17709" s="368"/>
      <c r="P17709" s="369"/>
      <c r="S17709" s="369"/>
      <c r="V17709" s="358"/>
    </row>
    <row r="17710" spans="8:22">
      <c r="H17710" s="369"/>
      <c r="M17710" s="368"/>
      <c r="P17710" s="369"/>
      <c r="S17710" s="369"/>
      <c r="V17710" s="358"/>
    </row>
    <row r="17711" spans="8:22">
      <c r="H17711" s="369"/>
      <c r="M17711" s="368"/>
      <c r="P17711" s="369"/>
      <c r="S17711" s="369"/>
      <c r="V17711" s="358"/>
    </row>
    <row r="17712" spans="8:22">
      <c r="H17712" s="369"/>
      <c r="M17712" s="368"/>
      <c r="P17712" s="369"/>
      <c r="S17712" s="369"/>
      <c r="V17712" s="358"/>
    </row>
    <row r="17713" spans="8:22">
      <c r="H17713" s="369"/>
      <c r="M17713" s="368"/>
      <c r="P17713" s="369"/>
      <c r="S17713" s="369"/>
      <c r="V17713" s="358"/>
    </row>
    <row r="17714" spans="8:22">
      <c r="H17714" s="369"/>
      <c r="M17714" s="368"/>
      <c r="P17714" s="369"/>
      <c r="S17714" s="369"/>
      <c r="V17714" s="358"/>
    </row>
    <row r="17715" spans="8:22">
      <c r="H17715" s="369"/>
      <c r="M17715" s="368"/>
      <c r="P17715" s="369"/>
      <c r="S17715" s="369"/>
      <c r="V17715" s="358"/>
    </row>
    <row r="17716" spans="8:22">
      <c r="H17716" s="369"/>
      <c r="M17716" s="368"/>
      <c r="P17716" s="369"/>
      <c r="S17716" s="369"/>
      <c r="V17716" s="358"/>
    </row>
    <row r="17717" spans="8:22">
      <c r="H17717" s="369"/>
      <c r="M17717" s="368"/>
      <c r="P17717" s="369"/>
      <c r="S17717" s="369"/>
      <c r="V17717" s="358"/>
    </row>
    <row r="17718" spans="8:22">
      <c r="H17718" s="369"/>
      <c r="M17718" s="368"/>
      <c r="P17718" s="369"/>
      <c r="S17718" s="369"/>
      <c r="V17718" s="358"/>
    </row>
    <row r="17719" spans="8:22">
      <c r="H17719" s="369"/>
      <c r="M17719" s="368"/>
      <c r="P17719" s="369"/>
      <c r="S17719" s="369"/>
      <c r="V17719" s="358"/>
    </row>
    <row r="17720" spans="8:22">
      <c r="H17720" s="369"/>
      <c r="M17720" s="368"/>
      <c r="P17720" s="369"/>
      <c r="S17720" s="369"/>
      <c r="V17720" s="358"/>
    </row>
    <row r="17721" spans="8:22">
      <c r="H17721" s="369"/>
      <c r="M17721" s="368"/>
      <c r="P17721" s="369"/>
      <c r="S17721" s="369"/>
      <c r="V17721" s="358"/>
    </row>
    <row r="17722" spans="8:22">
      <c r="H17722" s="369"/>
      <c r="M17722" s="368"/>
      <c r="P17722" s="369"/>
      <c r="S17722" s="369"/>
      <c r="V17722" s="358"/>
    </row>
    <row r="17723" spans="8:22">
      <c r="H17723" s="369"/>
      <c r="M17723" s="368"/>
      <c r="P17723" s="369"/>
      <c r="S17723" s="369"/>
      <c r="V17723" s="358"/>
    </row>
    <row r="17724" spans="8:22">
      <c r="H17724" s="369"/>
      <c r="M17724" s="368"/>
      <c r="P17724" s="369"/>
      <c r="S17724" s="369"/>
      <c r="V17724" s="358"/>
    </row>
    <row r="17725" spans="8:22">
      <c r="H17725" s="369"/>
      <c r="M17725" s="368"/>
      <c r="P17725" s="369"/>
      <c r="S17725" s="369"/>
      <c r="V17725" s="358"/>
    </row>
    <row r="17726" spans="8:22">
      <c r="H17726" s="369"/>
      <c r="M17726" s="368"/>
      <c r="P17726" s="369"/>
      <c r="S17726" s="369"/>
      <c r="V17726" s="358"/>
    </row>
    <row r="17727" spans="8:22">
      <c r="H17727" s="369"/>
      <c r="M17727" s="368"/>
      <c r="P17727" s="369"/>
      <c r="S17727" s="369"/>
      <c r="V17727" s="358"/>
    </row>
    <row r="17728" spans="8:22">
      <c r="H17728" s="369"/>
      <c r="M17728" s="368"/>
      <c r="P17728" s="369"/>
      <c r="S17728" s="369"/>
      <c r="V17728" s="358"/>
    </row>
    <row r="17729" spans="8:22">
      <c r="H17729" s="369"/>
      <c r="M17729" s="368"/>
      <c r="P17729" s="369"/>
      <c r="S17729" s="369"/>
      <c r="V17729" s="358"/>
    </row>
    <row r="17730" spans="8:22">
      <c r="H17730" s="369"/>
      <c r="M17730" s="368"/>
      <c r="P17730" s="369"/>
      <c r="S17730" s="369"/>
      <c r="V17730" s="358"/>
    </row>
    <row r="17731" spans="8:22">
      <c r="H17731" s="369"/>
      <c r="M17731" s="368"/>
      <c r="P17731" s="369"/>
      <c r="S17731" s="369"/>
      <c r="V17731" s="358"/>
    </row>
    <row r="17732" spans="8:22">
      <c r="H17732" s="369"/>
      <c r="M17732" s="368"/>
      <c r="P17732" s="369"/>
      <c r="S17732" s="369"/>
      <c r="V17732" s="358"/>
    </row>
    <row r="17733" spans="8:22">
      <c r="H17733" s="369"/>
      <c r="M17733" s="368"/>
      <c r="P17733" s="369"/>
      <c r="S17733" s="369"/>
      <c r="V17733" s="358"/>
    </row>
    <row r="17734" spans="8:22">
      <c r="H17734" s="369"/>
      <c r="M17734" s="368"/>
      <c r="P17734" s="369"/>
      <c r="S17734" s="369"/>
      <c r="V17734" s="358"/>
    </row>
    <row r="17735" spans="8:22">
      <c r="H17735" s="369"/>
      <c r="M17735" s="368"/>
      <c r="P17735" s="369"/>
      <c r="S17735" s="369"/>
      <c r="V17735" s="358"/>
    </row>
    <row r="17736" spans="8:22">
      <c r="H17736" s="369"/>
      <c r="M17736" s="368"/>
      <c r="P17736" s="369"/>
      <c r="S17736" s="369"/>
      <c r="V17736" s="358"/>
    </row>
    <row r="17737" spans="8:22">
      <c r="H17737" s="369"/>
      <c r="M17737" s="368"/>
      <c r="P17737" s="369"/>
      <c r="S17737" s="369"/>
      <c r="V17737" s="358"/>
    </row>
    <row r="17738" spans="8:22">
      <c r="H17738" s="369"/>
      <c r="M17738" s="368"/>
      <c r="P17738" s="369"/>
      <c r="S17738" s="369"/>
      <c r="V17738" s="358"/>
    </row>
    <row r="17739" spans="8:22">
      <c r="H17739" s="369"/>
      <c r="M17739" s="368"/>
      <c r="P17739" s="369"/>
      <c r="S17739" s="369"/>
      <c r="V17739" s="358"/>
    </row>
    <row r="17740" spans="8:22">
      <c r="H17740" s="369"/>
      <c r="M17740" s="368"/>
      <c r="P17740" s="369"/>
      <c r="S17740" s="369"/>
      <c r="V17740" s="358"/>
    </row>
    <row r="17741" spans="8:22">
      <c r="H17741" s="369"/>
      <c r="M17741" s="368"/>
      <c r="P17741" s="369"/>
      <c r="S17741" s="369"/>
      <c r="V17741" s="358"/>
    </row>
    <row r="17742" spans="8:22">
      <c r="H17742" s="369"/>
      <c r="M17742" s="368"/>
      <c r="P17742" s="369"/>
      <c r="S17742" s="369"/>
      <c r="V17742" s="358"/>
    </row>
    <row r="17743" spans="8:22">
      <c r="H17743" s="369"/>
      <c r="M17743" s="368"/>
      <c r="P17743" s="369"/>
      <c r="S17743" s="369"/>
      <c r="V17743" s="358"/>
    </row>
    <row r="17744" spans="8:22">
      <c r="H17744" s="369"/>
      <c r="M17744" s="368"/>
      <c r="P17744" s="369"/>
      <c r="S17744" s="369"/>
      <c r="V17744" s="358"/>
    </row>
    <row r="17745" spans="8:22">
      <c r="H17745" s="369"/>
      <c r="M17745" s="368"/>
      <c r="P17745" s="369"/>
      <c r="S17745" s="369"/>
      <c r="V17745" s="358"/>
    </row>
    <row r="17746" spans="8:22">
      <c r="H17746" s="369"/>
      <c r="M17746" s="368"/>
      <c r="P17746" s="369"/>
      <c r="S17746" s="369"/>
      <c r="V17746" s="358"/>
    </row>
    <row r="17747" spans="8:22">
      <c r="H17747" s="369"/>
      <c r="M17747" s="368"/>
      <c r="P17747" s="369"/>
      <c r="S17747" s="369"/>
      <c r="V17747" s="358"/>
    </row>
    <row r="17748" spans="8:22">
      <c r="H17748" s="369"/>
      <c r="M17748" s="368"/>
      <c r="P17748" s="369"/>
      <c r="S17748" s="369"/>
      <c r="V17748" s="358"/>
    </row>
    <row r="17749" spans="8:22">
      <c r="H17749" s="369"/>
      <c r="M17749" s="368"/>
      <c r="P17749" s="369"/>
      <c r="S17749" s="369"/>
      <c r="V17749" s="358"/>
    </row>
    <row r="17750" spans="8:22">
      <c r="H17750" s="369"/>
      <c r="M17750" s="368"/>
      <c r="P17750" s="369"/>
      <c r="S17750" s="369"/>
      <c r="V17750" s="358"/>
    </row>
    <row r="17751" spans="8:22">
      <c r="H17751" s="369"/>
      <c r="M17751" s="368"/>
      <c r="P17751" s="369"/>
      <c r="S17751" s="369"/>
      <c r="V17751" s="358"/>
    </row>
    <row r="17752" spans="8:22">
      <c r="H17752" s="369"/>
      <c r="M17752" s="368"/>
      <c r="P17752" s="369"/>
      <c r="S17752" s="369"/>
      <c r="V17752" s="358"/>
    </row>
    <row r="17753" spans="8:22">
      <c r="H17753" s="369"/>
      <c r="M17753" s="368"/>
      <c r="P17753" s="369"/>
      <c r="S17753" s="369"/>
      <c r="V17753" s="358"/>
    </row>
    <row r="17754" spans="8:22">
      <c r="H17754" s="369"/>
      <c r="M17754" s="368"/>
      <c r="P17754" s="369"/>
      <c r="S17754" s="369"/>
      <c r="V17754" s="358"/>
    </row>
    <row r="17755" spans="8:22">
      <c r="H17755" s="369"/>
      <c r="M17755" s="368"/>
      <c r="P17755" s="369"/>
      <c r="S17755" s="369"/>
      <c r="V17755" s="358"/>
    </row>
    <row r="17756" spans="8:22">
      <c r="H17756" s="369"/>
      <c r="M17756" s="368"/>
      <c r="P17756" s="369"/>
      <c r="S17756" s="369"/>
      <c r="V17756" s="358"/>
    </row>
    <row r="17757" spans="8:22">
      <c r="H17757" s="369"/>
      <c r="M17757" s="368"/>
      <c r="P17757" s="369"/>
      <c r="S17757" s="369"/>
      <c r="V17757" s="358"/>
    </row>
    <row r="17758" spans="8:22">
      <c r="H17758" s="369"/>
      <c r="M17758" s="368"/>
      <c r="P17758" s="369"/>
      <c r="S17758" s="369"/>
      <c r="V17758" s="358"/>
    </row>
    <row r="17759" spans="8:22">
      <c r="H17759" s="369"/>
      <c r="M17759" s="368"/>
      <c r="P17759" s="369"/>
      <c r="S17759" s="369"/>
      <c r="V17759" s="358"/>
    </row>
    <row r="17760" spans="8:22">
      <c r="H17760" s="369"/>
      <c r="M17760" s="368"/>
      <c r="P17760" s="369"/>
      <c r="S17760" s="369"/>
      <c r="V17760" s="358"/>
    </row>
    <row r="17761" spans="8:22">
      <c r="H17761" s="369"/>
      <c r="M17761" s="368"/>
      <c r="P17761" s="369"/>
      <c r="S17761" s="369"/>
      <c r="V17761" s="358"/>
    </row>
    <row r="17762" spans="8:22">
      <c r="H17762" s="369"/>
      <c r="M17762" s="368"/>
      <c r="P17762" s="369"/>
      <c r="S17762" s="369"/>
      <c r="V17762" s="358"/>
    </row>
    <row r="17763" spans="8:22">
      <c r="H17763" s="369"/>
      <c r="M17763" s="368"/>
      <c r="P17763" s="369"/>
      <c r="S17763" s="369"/>
      <c r="V17763" s="358"/>
    </row>
    <row r="17764" spans="8:22">
      <c r="H17764" s="369"/>
      <c r="M17764" s="368"/>
      <c r="P17764" s="369"/>
      <c r="S17764" s="369"/>
      <c r="V17764" s="358"/>
    </row>
    <row r="17765" spans="8:22">
      <c r="H17765" s="369"/>
      <c r="M17765" s="368"/>
      <c r="P17765" s="369"/>
      <c r="S17765" s="369"/>
      <c r="V17765" s="358"/>
    </row>
    <row r="17766" spans="8:22">
      <c r="H17766" s="369"/>
      <c r="M17766" s="368"/>
      <c r="P17766" s="369"/>
      <c r="S17766" s="369"/>
      <c r="V17766" s="358"/>
    </row>
    <row r="17767" spans="8:22">
      <c r="H17767" s="369"/>
      <c r="M17767" s="368"/>
      <c r="P17767" s="369"/>
      <c r="S17767" s="369"/>
      <c r="V17767" s="358"/>
    </row>
    <row r="17768" spans="8:22">
      <c r="H17768" s="369"/>
      <c r="M17768" s="368"/>
      <c r="P17768" s="369"/>
      <c r="S17768" s="369"/>
      <c r="V17768" s="358"/>
    </row>
    <row r="17769" spans="8:22">
      <c r="H17769" s="369"/>
      <c r="M17769" s="368"/>
      <c r="P17769" s="369"/>
      <c r="S17769" s="369"/>
      <c r="V17769" s="358"/>
    </row>
    <row r="17770" spans="8:22">
      <c r="H17770" s="369"/>
      <c r="M17770" s="368"/>
      <c r="P17770" s="369"/>
      <c r="S17770" s="369"/>
      <c r="V17770" s="358"/>
    </row>
    <row r="17771" spans="8:22">
      <c r="H17771" s="369"/>
      <c r="M17771" s="368"/>
      <c r="P17771" s="369"/>
      <c r="S17771" s="369"/>
      <c r="V17771" s="358"/>
    </row>
    <row r="17772" spans="8:22">
      <c r="H17772" s="369"/>
      <c r="M17772" s="368"/>
      <c r="P17772" s="369"/>
      <c r="S17772" s="369"/>
      <c r="V17772" s="358"/>
    </row>
    <row r="17773" spans="8:22">
      <c r="H17773" s="369"/>
      <c r="M17773" s="368"/>
      <c r="P17773" s="369"/>
      <c r="S17773" s="369"/>
      <c r="V17773" s="358"/>
    </row>
    <row r="17774" spans="8:22">
      <c r="H17774" s="369"/>
      <c r="M17774" s="368"/>
      <c r="P17774" s="369"/>
      <c r="S17774" s="369"/>
      <c r="V17774" s="358"/>
    </row>
    <row r="17775" spans="8:22">
      <c r="H17775" s="369"/>
      <c r="M17775" s="368"/>
      <c r="P17775" s="369"/>
      <c r="S17775" s="369"/>
      <c r="V17775" s="358"/>
    </row>
    <row r="17776" spans="8:22">
      <c r="H17776" s="369"/>
      <c r="M17776" s="368"/>
      <c r="P17776" s="369"/>
      <c r="S17776" s="369"/>
      <c r="V17776" s="358"/>
    </row>
    <row r="17777" spans="8:22">
      <c r="H17777" s="369"/>
      <c r="M17777" s="368"/>
      <c r="P17777" s="369"/>
      <c r="S17777" s="369"/>
      <c r="V17777" s="358"/>
    </row>
    <row r="17778" spans="8:22">
      <c r="H17778" s="369"/>
      <c r="M17778" s="368"/>
      <c r="P17778" s="369"/>
      <c r="S17778" s="369"/>
      <c r="V17778" s="358"/>
    </row>
    <row r="17779" spans="8:22">
      <c r="H17779" s="369"/>
      <c r="M17779" s="368"/>
      <c r="P17779" s="369"/>
      <c r="S17779" s="369"/>
      <c r="V17779" s="358"/>
    </row>
    <row r="17780" spans="8:22">
      <c r="H17780" s="369"/>
      <c r="M17780" s="368"/>
      <c r="P17780" s="369"/>
      <c r="S17780" s="369"/>
      <c r="V17780" s="358"/>
    </row>
    <row r="17781" spans="8:22">
      <c r="H17781" s="369"/>
      <c r="M17781" s="368"/>
      <c r="P17781" s="369"/>
      <c r="S17781" s="369"/>
      <c r="V17781" s="358"/>
    </row>
    <row r="17782" spans="8:22">
      <c r="H17782" s="369"/>
      <c r="M17782" s="368"/>
      <c r="P17782" s="369"/>
      <c r="S17782" s="369"/>
      <c r="V17782" s="358"/>
    </row>
    <row r="17783" spans="8:22">
      <c r="H17783" s="369"/>
      <c r="M17783" s="368"/>
      <c r="P17783" s="369"/>
      <c r="S17783" s="369"/>
      <c r="V17783" s="358"/>
    </row>
    <row r="17784" spans="8:22">
      <c r="H17784" s="369"/>
      <c r="M17784" s="368"/>
      <c r="P17784" s="369"/>
      <c r="S17784" s="369"/>
      <c r="V17784" s="358"/>
    </row>
    <row r="17785" spans="8:22">
      <c r="H17785" s="369"/>
      <c r="M17785" s="368"/>
      <c r="P17785" s="369"/>
      <c r="S17785" s="369"/>
      <c r="V17785" s="358"/>
    </row>
    <row r="17786" spans="8:22">
      <c r="H17786" s="369"/>
      <c r="M17786" s="368"/>
      <c r="P17786" s="369"/>
      <c r="S17786" s="369"/>
      <c r="V17786" s="358"/>
    </row>
    <row r="17787" spans="8:22">
      <c r="H17787" s="369"/>
      <c r="M17787" s="368"/>
      <c r="P17787" s="369"/>
      <c r="S17787" s="369"/>
      <c r="V17787" s="358"/>
    </row>
    <row r="17788" spans="8:22">
      <c r="H17788" s="369"/>
      <c r="M17788" s="368"/>
      <c r="P17788" s="369"/>
      <c r="S17788" s="369"/>
      <c r="V17788" s="358"/>
    </row>
    <row r="17789" spans="8:22">
      <c r="H17789" s="369"/>
      <c r="M17789" s="368"/>
      <c r="P17789" s="369"/>
      <c r="S17789" s="369"/>
      <c r="V17789" s="358"/>
    </row>
    <row r="17790" spans="8:22">
      <c r="H17790" s="369"/>
      <c r="M17790" s="368"/>
      <c r="P17790" s="369"/>
      <c r="S17790" s="369"/>
      <c r="V17790" s="358"/>
    </row>
    <row r="17791" spans="8:22">
      <c r="H17791" s="369"/>
      <c r="M17791" s="368"/>
      <c r="P17791" s="369"/>
      <c r="S17791" s="369"/>
      <c r="V17791" s="358"/>
    </row>
    <row r="17792" spans="8:22">
      <c r="H17792" s="369"/>
      <c r="M17792" s="368"/>
      <c r="P17792" s="369"/>
      <c r="S17792" s="369"/>
      <c r="V17792" s="358"/>
    </row>
    <row r="17793" spans="8:22">
      <c r="H17793" s="369"/>
      <c r="M17793" s="368"/>
      <c r="P17793" s="369"/>
      <c r="S17793" s="369"/>
      <c r="V17793" s="358"/>
    </row>
    <row r="17794" spans="8:22">
      <c r="H17794" s="369"/>
      <c r="M17794" s="368"/>
      <c r="P17794" s="369"/>
      <c r="S17794" s="369"/>
      <c r="V17794" s="358"/>
    </row>
    <row r="17795" spans="8:22">
      <c r="H17795" s="369"/>
      <c r="M17795" s="368"/>
      <c r="P17795" s="369"/>
      <c r="S17795" s="369"/>
      <c r="V17795" s="358"/>
    </row>
    <row r="17796" spans="8:22">
      <c r="H17796" s="369"/>
      <c r="M17796" s="368"/>
      <c r="P17796" s="369"/>
      <c r="S17796" s="369"/>
      <c r="V17796" s="358"/>
    </row>
    <row r="17797" spans="8:22">
      <c r="H17797" s="369"/>
      <c r="M17797" s="368"/>
      <c r="P17797" s="369"/>
      <c r="S17797" s="369"/>
      <c r="V17797" s="358"/>
    </row>
    <row r="17798" spans="8:22">
      <c r="H17798" s="369"/>
      <c r="M17798" s="368"/>
      <c r="P17798" s="369"/>
      <c r="S17798" s="369"/>
      <c r="V17798" s="358"/>
    </row>
    <row r="17799" spans="8:22">
      <c r="H17799" s="369"/>
      <c r="M17799" s="368"/>
      <c r="P17799" s="369"/>
      <c r="S17799" s="369"/>
      <c r="V17799" s="358"/>
    </row>
    <row r="17800" spans="8:22">
      <c r="H17800" s="369"/>
      <c r="M17800" s="368"/>
      <c r="P17800" s="369"/>
      <c r="S17800" s="369"/>
      <c r="V17800" s="358"/>
    </row>
    <row r="17801" spans="8:22">
      <c r="H17801" s="369"/>
      <c r="M17801" s="368"/>
      <c r="P17801" s="369"/>
      <c r="S17801" s="369"/>
      <c r="V17801" s="358"/>
    </row>
    <row r="17802" spans="8:22">
      <c r="H17802" s="369"/>
      <c r="M17802" s="368"/>
      <c r="P17802" s="369"/>
      <c r="S17802" s="369"/>
      <c r="V17802" s="358"/>
    </row>
    <row r="17803" spans="8:22">
      <c r="H17803" s="369"/>
      <c r="M17803" s="368"/>
      <c r="P17803" s="369"/>
      <c r="S17803" s="369"/>
      <c r="V17803" s="358"/>
    </row>
    <row r="17804" spans="8:22">
      <c r="H17804" s="369"/>
      <c r="M17804" s="368"/>
      <c r="P17804" s="369"/>
      <c r="S17804" s="369"/>
      <c r="V17804" s="358"/>
    </row>
    <row r="17805" spans="8:22">
      <c r="H17805" s="369"/>
      <c r="M17805" s="368"/>
      <c r="P17805" s="369"/>
      <c r="S17805" s="369"/>
      <c r="V17805" s="358"/>
    </row>
    <row r="17806" spans="8:22">
      <c r="H17806" s="369"/>
      <c r="M17806" s="368"/>
      <c r="P17806" s="369"/>
      <c r="S17806" s="369"/>
      <c r="V17806" s="358"/>
    </row>
    <row r="17807" spans="8:22">
      <c r="H17807" s="369"/>
      <c r="M17807" s="368"/>
      <c r="P17807" s="369"/>
      <c r="S17807" s="369"/>
      <c r="V17807" s="358"/>
    </row>
    <row r="17808" spans="8:22">
      <c r="H17808" s="369"/>
      <c r="M17808" s="368"/>
      <c r="P17808" s="369"/>
      <c r="S17808" s="369"/>
      <c r="V17808" s="358"/>
    </row>
    <row r="17809" spans="8:22">
      <c r="H17809" s="369"/>
      <c r="M17809" s="368"/>
      <c r="P17809" s="369"/>
      <c r="S17809" s="369"/>
      <c r="V17809" s="358"/>
    </row>
    <row r="17810" spans="8:22">
      <c r="H17810" s="369"/>
      <c r="M17810" s="368"/>
      <c r="P17810" s="369"/>
      <c r="S17810" s="369"/>
      <c r="V17810" s="358"/>
    </row>
    <row r="17811" spans="8:22">
      <c r="H17811" s="369"/>
      <c r="M17811" s="368"/>
      <c r="P17811" s="369"/>
      <c r="S17811" s="369"/>
      <c r="V17811" s="358"/>
    </row>
    <row r="17812" spans="8:22">
      <c r="H17812" s="369"/>
      <c r="M17812" s="368"/>
      <c r="P17812" s="369"/>
      <c r="S17812" s="369"/>
      <c r="V17812" s="358"/>
    </row>
    <row r="17813" spans="8:22">
      <c r="H17813" s="369"/>
      <c r="M17813" s="368"/>
      <c r="P17813" s="369"/>
      <c r="S17813" s="369"/>
      <c r="V17813" s="358"/>
    </row>
    <row r="17814" spans="8:22">
      <c r="H17814" s="369"/>
      <c r="M17814" s="368"/>
      <c r="P17814" s="369"/>
      <c r="S17814" s="369"/>
      <c r="V17814" s="358"/>
    </row>
    <row r="17815" spans="8:22">
      <c r="H17815" s="369"/>
      <c r="M17815" s="368"/>
      <c r="P17815" s="369"/>
      <c r="S17815" s="369"/>
      <c r="V17815" s="358"/>
    </row>
    <row r="17816" spans="8:22">
      <c r="H17816" s="369"/>
      <c r="M17816" s="368"/>
      <c r="P17816" s="369"/>
      <c r="S17816" s="369"/>
      <c r="V17816" s="358"/>
    </row>
    <row r="17817" spans="8:22">
      <c r="H17817" s="369"/>
      <c r="M17817" s="368"/>
      <c r="P17817" s="369"/>
      <c r="S17817" s="369"/>
      <c r="V17817" s="358"/>
    </row>
    <row r="17818" spans="8:22">
      <c r="H17818" s="369"/>
      <c r="M17818" s="368"/>
      <c r="P17818" s="369"/>
      <c r="S17818" s="369"/>
      <c r="V17818" s="358"/>
    </row>
    <row r="17819" spans="8:22">
      <c r="H17819" s="369"/>
      <c r="M17819" s="368"/>
      <c r="P17819" s="369"/>
      <c r="S17819" s="369"/>
      <c r="V17819" s="358"/>
    </row>
    <row r="17820" spans="8:22">
      <c r="H17820" s="369"/>
      <c r="M17820" s="368"/>
      <c r="P17820" s="369"/>
      <c r="S17820" s="369"/>
      <c r="V17820" s="358"/>
    </row>
    <row r="17821" spans="8:22">
      <c r="H17821" s="369"/>
      <c r="M17821" s="368"/>
      <c r="P17821" s="369"/>
      <c r="S17821" s="369"/>
      <c r="V17821" s="358"/>
    </row>
    <row r="17822" spans="8:22">
      <c r="H17822" s="369"/>
      <c r="M17822" s="368"/>
      <c r="P17822" s="369"/>
      <c r="S17822" s="369"/>
      <c r="V17822" s="358"/>
    </row>
    <row r="17823" spans="8:22">
      <c r="H17823" s="369"/>
      <c r="M17823" s="368"/>
      <c r="P17823" s="369"/>
      <c r="S17823" s="369"/>
      <c r="V17823" s="358"/>
    </row>
    <row r="17824" spans="8:22">
      <c r="H17824" s="369"/>
      <c r="M17824" s="368"/>
      <c r="P17824" s="369"/>
      <c r="S17824" s="369"/>
      <c r="V17824" s="358"/>
    </row>
    <row r="17825" spans="8:22">
      <c r="H17825" s="369"/>
      <c r="M17825" s="368"/>
      <c r="P17825" s="369"/>
      <c r="S17825" s="369"/>
      <c r="V17825" s="358"/>
    </row>
    <row r="17826" spans="8:22">
      <c r="H17826" s="369"/>
      <c r="M17826" s="368"/>
      <c r="P17826" s="369"/>
      <c r="S17826" s="369"/>
      <c r="V17826" s="358"/>
    </row>
    <row r="17827" spans="8:22">
      <c r="H17827" s="369"/>
      <c r="M17827" s="368"/>
      <c r="P17827" s="369"/>
      <c r="S17827" s="369"/>
      <c r="V17827" s="358"/>
    </row>
    <row r="17828" spans="8:22">
      <c r="H17828" s="369"/>
      <c r="M17828" s="368"/>
      <c r="P17828" s="369"/>
      <c r="S17828" s="369"/>
      <c r="V17828" s="358"/>
    </row>
    <row r="17829" spans="8:22">
      <c r="H17829" s="369"/>
      <c r="M17829" s="368"/>
      <c r="P17829" s="369"/>
      <c r="S17829" s="369"/>
      <c r="V17829" s="358"/>
    </row>
    <row r="17830" spans="8:22">
      <c r="H17830" s="369"/>
      <c r="M17830" s="368"/>
      <c r="P17830" s="369"/>
      <c r="S17830" s="369"/>
      <c r="V17830" s="358"/>
    </row>
    <row r="17831" spans="8:22">
      <c r="H17831" s="369"/>
      <c r="M17831" s="368"/>
      <c r="P17831" s="369"/>
      <c r="S17831" s="369"/>
      <c r="V17831" s="358"/>
    </row>
    <row r="17832" spans="8:22">
      <c r="H17832" s="369"/>
      <c r="M17832" s="368"/>
      <c r="P17832" s="369"/>
      <c r="S17832" s="369"/>
      <c r="V17832" s="358"/>
    </row>
    <row r="17833" spans="8:22">
      <c r="H17833" s="369"/>
      <c r="M17833" s="368"/>
      <c r="P17833" s="369"/>
      <c r="S17833" s="369"/>
      <c r="V17833" s="358"/>
    </row>
    <row r="17834" spans="8:22">
      <c r="H17834" s="369"/>
      <c r="M17834" s="368"/>
      <c r="P17834" s="369"/>
      <c r="S17834" s="369"/>
      <c r="V17834" s="358"/>
    </row>
    <row r="17835" spans="8:22">
      <c r="H17835" s="369"/>
      <c r="M17835" s="368"/>
      <c r="P17835" s="369"/>
      <c r="S17835" s="369"/>
      <c r="V17835" s="358"/>
    </row>
    <row r="17836" spans="8:22">
      <c r="H17836" s="369"/>
      <c r="M17836" s="368"/>
      <c r="P17836" s="369"/>
      <c r="S17836" s="369"/>
      <c r="V17836" s="358"/>
    </row>
    <row r="17837" spans="8:22">
      <c r="H17837" s="369"/>
      <c r="M17837" s="368"/>
      <c r="P17837" s="369"/>
      <c r="S17837" s="369"/>
      <c r="V17837" s="358"/>
    </row>
    <row r="17838" spans="8:22">
      <c r="H17838" s="369"/>
      <c r="M17838" s="368"/>
      <c r="P17838" s="369"/>
      <c r="S17838" s="369"/>
      <c r="V17838" s="358"/>
    </row>
    <row r="17839" spans="8:22">
      <c r="H17839" s="369"/>
      <c r="M17839" s="368"/>
      <c r="P17839" s="369"/>
      <c r="S17839" s="369"/>
      <c r="V17839" s="358"/>
    </row>
    <row r="17840" spans="8:22">
      <c r="H17840" s="369"/>
      <c r="M17840" s="368"/>
      <c r="P17840" s="369"/>
      <c r="S17840" s="369"/>
      <c r="V17840" s="358"/>
    </row>
    <row r="17841" spans="8:22">
      <c r="H17841" s="369"/>
      <c r="M17841" s="368"/>
      <c r="P17841" s="369"/>
      <c r="S17841" s="369"/>
      <c r="V17841" s="358"/>
    </row>
    <row r="17842" spans="8:22">
      <c r="H17842" s="369"/>
      <c r="M17842" s="368"/>
      <c r="P17842" s="369"/>
      <c r="S17842" s="369"/>
      <c r="V17842" s="358"/>
    </row>
    <row r="17843" spans="8:22">
      <c r="H17843" s="369"/>
      <c r="M17843" s="368"/>
      <c r="P17843" s="369"/>
      <c r="S17843" s="369"/>
      <c r="V17843" s="358"/>
    </row>
    <row r="17844" spans="8:22">
      <c r="H17844" s="369"/>
      <c r="M17844" s="368"/>
      <c r="P17844" s="369"/>
      <c r="S17844" s="369"/>
      <c r="V17844" s="358"/>
    </row>
    <row r="17845" spans="8:22">
      <c r="H17845" s="369"/>
      <c r="M17845" s="368"/>
      <c r="P17845" s="369"/>
      <c r="S17845" s="369"/>
      <c r="V17845" s="358"/>
    </row>
    <row r="17846" spans="8:22">
      <c r="H17846" s="369"/>
      <c r="M17846" s="368"/>
      <c r="P17846" s="369"/>
      <c r="S17846" s="369"/>
      <c r="V17846" s="358"/>
    </row>
    <row r="17847" spans="8:22">
      <c r="H17847" s="369"/>
      <c r="M17847" s="368"/>
      <c r="P17847" s="369"/>
      <c r="S17847" s="369"/>
      <c r="V17847" s="358"/>
    </row>
    <row r="17848" spans="8:22">
      <c r="H17848" s="369"/>
      <c r="M17848" s="368"/>
      <c r="P17848" s="369"/>
      <c r="S17848" s="369"/>
      <c r="V17848" s="358"/>
    </row>
    <row r="17849" spans="8:22">
      <c r="H17849" s="369"/>
      <c r="M17849" s="368"/>
      <c r="P17849" s="369"/>
      <c r="S17849" s="369"/>
      <c r="V17849" s="358"/>
    </row>
    <row r="17850" spans="8:22">
      <c r="H17850" s="369"/>
      <c r="M17850" s="368"/>
      <c r="P17850" s="369"/>
      <c r="S17850" s="369"/>
      <c r="V17850" s="358"/>
    </row>
    <row r="17851" spans="8:22">
      <c r="H17851" s="369"/>
      <c r="M17851" s="368"/>
      <c r="P17851" s="369"/>
      <c r="S17851" s="369"/>
      <c r="V17851" s="358"/>
    </row>
    <row r="17852" spans="8:22">
      <c r="H17852" s="369"/>
      <c r="M17852" s="368"/>
      <c r="P17852" s="369"/>
      <c r="S17852" s="369"/>
      <c r="V17852" s="358"/>
    </row>
    <row r="17853" spans="8:22">
      <c r="H17853" s="369"/>
      <c r="M17853" s="368"/>
      <c r="P17853" s="369"/>
      <c r="S17853" s="369"/>
      <c r="V17853" s="358"/>
    </row>
    <row r="17854" spans="8:22">
      <c r="H17854" s="369"/>
      <c r="M17854" s="368"/>
      <c r="P17854" s="369"/>
      <c r="S17854" s="369"/>
      <c r="V17854" s="358"/>
    </row>
    <row r="17855" spans="8:22">
      <c r="H17855" s="369"/>
      <c r="M17855" s="368"/>
      <c r="P17855" s="369"/>
      <c r="S17855" s="369"/>
      <c r="V17855" s="358"/>
    </row>
    <row r="17856" spans="8:22">
      <c r="H17856" s="369"/>
      <c r="M17856" s="368"/>
      <c r="P17856" s="369"/>
      <c r="S17856" s="369"/>
      <c r="V17856" s="358"/>
    </row>
    <row r="17857" spans="8:22">
      <c r="H17857" s="369"/>
      <c r="M17857" s="368"/>
      <c r="P17857" s="369"/>
      <c r="S17857" s="369"/>
      <c r="V17857" s="358"/>
    </row>
    <row r="17858" spans="8:22">
      <c r="H17858" s="369"/>
      <c r="M17858" s="368"/>
      <c r="P17858" s="369"/>
      <c r="S17858" s="369"/>
      <c r="V17858" s="358"/>
    </row>
    <row r="17859" spans="8:22">
      <c r="H17859" s="369"/>
      <c r="M17859" s="368"/>
      <c r="P17859" s="369"/>
      <c r="S17859" s="369"/>
      <c r="V17859" s="358"/>
    </row>
    <row r="17860" spans="8:22">
      <c r="H17860" s="369"/>
      <c r="M17860" s="368"/>
      <c r="P17860" s="369"/>
      <c r="S17860" s="369"/>
      <c r="V17860" s="358"/>
    </row>
    <row r="17861" spans="8:22">
      <c r="H17861" s="369"/>
      <c r="M17861" s="368"/>
      <c r="P17861" s="369"/>
      <c r="S17861" s="369"/>
      <c r="V17861" s="358"/>
    </row>
    <row r="17862" spans="8:22">
      <c r="H17862" s="369"/>
      <c r="M17862" s="368"/>
      <c r="P17862" s="369"/>
      <c r="S17862" s="369"/>
      <c r="V17862" s="358"/>
    </row>
    <row r="17863" spans="8:22">
      <c r="H17863" s="369"/>
      <c r="M17863" s="368"/>
      <c r="P17863" s="369"/>
      <c r="S17863" s="369"/>
      <c r="V17863" s="358"/>
    </row>
    <row r="17864" spans="8:22">
      <c r="H17864" s="369"/>
      <c r="M17864" s="368"/>
      <c r="P17864" s="369"/>
      <c r="S17864" s="369"/>
      <c r="V17864" s="358"/>
    </row>
    <row r="17865" spans="8:22">
      <c r="H17865" s="369"/>
      <c r="M17865" s="368"/>
      <c r="P17865" s="369"/>
      <c r="S17865" s="369"/>
      <c r="V17865" s="358"/>
    </row>
    <row r="17866" spans="8:22">
      <c r="H17866" s="369"/>
      <c r="M17866" s="368"/>
      <c r="P17866" s="369"/>
      <c r="S17866" s="369"/>
      <c r="V17866" s="358"/>
    </row>
    <row r="17867" spans="8:22">
      <c r="H17867" s="369"/>
      <c r="M17867" s="368"/>
      <c r="P17867" s="369"/>
      <c r="S17867" s="369"/>
      <c r="V17867" s="358"/>
    </row>
    <row r="17868" spans="8:22">
      <c r="H17868" s="369"/>
      <c r="M17868" s="368"/>
      <c r="P17868" s="369"/>
      <c r="S17868" s="369"/>
      <c r="V17868" s="358"/>
    </row>
    <row r="17869" spans="8:22">
      <c r="H17869" s="369"/>
      <c r="M17869" s="368"/>
      <c r="P17869" s="369"/>
      <c r="S17869" s="369"/>
      <c r="V17869" s="358"/>
    </row>
    <row r="17870" spans="8:22">
      <c r="H17870" s="369"/>
      <c r="M17870" s="368"/>
      <c r="P17870" s="369"/>
      <c r="S17870" s="369"/>
      <c r="V17870" s="358"/>
    </row>
    <row r="17871" spans="8:22">
      <c r="H17871" s="369"/>
      <c r="M17871" s="368"/>
      <c r="P17871" s="369"/>
      <c r="S17871" s="369"/>
      <c r="V17871" s="358"/>
    </row>
    <row r="17872" spans="8:22">
      <c r="H17872" s="369"/>
      <c r="M17872" s="368"/>
      <c r="P17872" s="369"/>
      <c r="S17872" s="369"/>
      <c r="V17872" s="358"/>
    </row>
    <row r="17873" spans="8:22">
      <c r="H17873" s="369"/>
      <c r="M17873" s="368"/>
      <c r="P17873" s="369"/>
      <c r="S17873" s="369"/>
      <c r="V17873" s="358"/>
    </row>
    <row r="17874" spans="8:22">
      <c r="H17874" s="369"/>
      <c r="M17874" s="368"/>
      <c r="P17874" s="369"/>
      <c r="S17874" s="369"/>
      <c r="V17874" s="358"/>
    </row>
    <row r="17875" spans="8:22">
      <c r="H17875" s="369"/>
      <c r="M17875" s="368"/>
      <c r="P17875" s="369"/>
      <c r="S17875" s="369"/>
      <c r="V17875" s="358"/>
    </row>
    <row r="17876" spans="8:22">
      <c r="H17876" s="369"/>
      <c r="M17876" s="368"/>
      <c r="P17876" s="369"/>
      <c r="S17876" s="369"/>
      <c r="V17876" s="358"/>
    </row>
    <row r="17877" spans="8:22">
      <c r="H17877" s="369"/>
      <c r="M17877" s="368"/>
      <c r="P17877" s="369"/>
      <c r="S17877" s="369"/>
      <c r="V17877" s="358"/>
    </row>
    <row r="17878" spans="8:22">
      <c r="H17878" s="369"/>
      <c r="M17878" s="368"/>
      <c r="P17878" s="369"/>
      <c r="S17878" s="369"/>
      <c r="V17878" s="358"/>
    </row>
    <row r="17879" spans="8:22">
      <c r="H17879" s="369"/>
      <c r="M17879" s="368"/>
      <c r="P17879" s="369"/>
      <c r="S17879" s="369"/>
      <c r="V17879" s="358"/>
    </row>
    <row r="17880" spans="8:22">
      <c r="H17880" s="369"/>
      <c r="M17880" s="368"/>
      <c r="P17880" s="369"/>
      <c r="S17880" s="369"/>
      <c r="V17880" s="358"/>
    </row>
    <row r="17881" spans="8:22">
      <c r="H17881" s="369"/>
      <c r="M17881" s="368"/>
      <c r="P17881" s="369"/>
      <c r="S17881" s="369"/>
      <c r="V17881" s="358"/>
    </row>
    <row r="17882" spans="8:22">
      <c r="H17882" s="369"/>
      <c r="M17882" s="368"/>
      <c r="P17882" s="369"/>
      <c r="S17882" s="369"/>
      <c r="V17882" s="358"/>
    </row>
    <row r="17883" spans="8:22">
      <c r="H17883" s="369"/>
      <c r="M17883" s="368"/>
      <c r="P17883" s="369"/>
      <c r="S17883" s="369"/>
      <c r="V17883" s="358"/>
    </row>
    <row r="17884" spans="8:22">
      <c r="H17884" s="369"/>
      <c r="M17884" s="368"/>
      <c r="P17884" s="369"/>
      <c r="S17884" s="369"/>
      <c r="V17884" s="358"/>
    </row>
    <row r="17885" spans="8:22">
      <c r="H17885" s="369"/>
      <c r="M17885" s="368"/>
      <c r="P17885" s="369"/>
      <c r="S17885" s="369"/>
      <c r="V17885" s="358"/>
    </row>
    <row r="17886" spans="8:22">
      <c r="H17886" s="369"/>
      <c r="M17886" s="368"/>
      <c r="P17886" s="369"/>
      <c r="S17886" s="369"/>
      <c r="V17886" s="358"/>
    </row>
    <row r="17887" spans="8:22">
      <c r="H17887" s="369"/>
      <c r="M17887" s="368"/>
      <c r="P17887" s="369"/>
      <c r="S17887" s="369"/>
      <c r="V17887" s="358"/>
    </row>
    <row r="17888" spans="8:22">
      <c r="H17888" s="369"/>
      <c r="M17888" s="368"/>
      <c r="P17888" s="369"/>
      <c r="S17888" s="369"/>
      <c r="V17888" s="358"/>
    </row>
    <row r="17889" spans="8:22">
      <c r="H17889" s="369"/>
      <c r="M17889" s="368"/>
      <c r="P17889" s="369"/>
      <c r="S17889" s="369"/>
      <c r="V17889" s="358"/>
    </row>
    <row r="17890" spans="8:22">
      <c r="H17890" s="369"/>
      <c r="M17890" s="368"/>
      <c r="P17890" s="369"/>
      <c r="S17890" s="369"/>
      <c r="V17890" s="358"/>
    </row>
    <row r="17891" spans="8:22">
      <c r="H17891" s="369"/>
      <c r="M17891" s="368"/>
      <c r="P17891" s="369"/>
      <c r="S17891" s="369"/>
      <c r="V17891" s="358"/>
    </row>
    <row r="17892" spans="8:22">
      <c r="H17892" s="369"/>
      <c r="M17892" s="368"/>
      <c r="P17892" s="369"/>
      <c r="S17892" s="369"/>
      <c r="V17892" s="358"/>
    </row>
    <row r="17893" spans="8:22">
      <c r="H17893" s="369"/>
      <c r="M17893" s="368"/>
      <c r="P17893" s="369"/>
      <c r="S17893" s="369"/>
      <c r="V17893" s="358"/>
    </row>
    <row r="17894" spans="8:22">
      <c r="H17894" s="369"/>
      <c r="M17894" s="368"/>
      <c r="P17894" s="369"/>
      <c r="S17894" s="369"/>
      <c r="V17894" s="358"/>
    </row>
    <row r="17895" spans="8:22">
      <c r="H17895" s="369"/>
      <c r="M17895" s="368"/>
      <c r="P17895" s="369"/>
      <c r="S17895" s="369"/>
      <c r="V17895" s="358"/>
    </row>
    <row r="17896" spans="8:22">
      <c r="H17896" s="369"/>
      <c r="M17896" s="368"/>
      <c r="P17896" s="369"/>
      <c r="S17896" s="369"/>
      <c r="V17896" s="358"/>
    </row>
    <row r="17897" spans="8:22">
      <c r="H17897" s="369"/>
      <c r="M17897" s="368"/>
      <c r="P17897" s="369"/>
      <c r="S17897" s="369"/>
      <c r="V17897" s="358"/>
    </row>
    <row r="17898" spans="8:22">
      <c r="H17898" s="369"/>
      <c r="M17898" s="368"/>
      <c r="P17898" s="369"/>
      <c r="S17898" s="369"/>
      <c r="V17898" s="358"/>
    </row>
    <row r="17899" spans="8:22">
      <c r="H17899" s="369"/>
      <c r="M17899" s="368"/>
      <c r="P17899" s="369"/>
      <c r="S17899" s="369"/>
      <c r="V17899" s="358"/>
    </row>
    <row r="17900" spans="8:22">
      <c r="H17900" s="369"/>
      <c r="M17900" s="368"/>
      <c r="P17900" s="369"/>
      <c r="S17900" s="369"/>
      <c r="V17900" s="358"/>
    </row>
    <row r="17901" spans="8:22">
      <c r="H17901" s="369"/>
      <c r="M17901" s="368"/>
      <c r="P17901" s="369"/>
      <c r="S17901" s="369"/>
      <c r="V17901" s="358"/>
    </row>
    <row r="17902" spans="8:22">
      <c r="H17902" s="369"/>
      <c r="M17902" s="368"/>
      <c r="P17902" s="369"/>
      <c r="S17902" s="369"/>
      <c r="V17902" s="358"/>
    </row>
    <row r="17903" spans="8:22">
      <c r="H17903" s="369"/>
      <c r="M17903" s="368"/>
      <c r="P17903" s="369"/>
      <c r="S17903" s="369"/>
      <c r="V17903" s="358"/>
    </row>
    <row r="17904" spans="8:22">
      <c r="H17904" s="369"/>
      <c r="M17904" s="368"/>
      <c r="P17904" s="369"/>
      <c r="S17904" s="369"/>
      <c r="V17904" s="358"/>
    </row>
    <row r="17905" spans="8:22">
      <c r="H17905" s="369"/>
      <c r="M17905" s="368"/>
      <c r="P17905" s="369"/>
      <c r="S17905" s="369"/>
      <c r="V17905" s="358"/>
    </row>
    <row r="17906" spans="8:22">
      <c r="H17906" s="369"/>
      <c r="M17906" s="368"/>
      <c r="P17906" s="369"/>
      <c r="S17906" s="369"/>
      <c r="V17906" s="358"/>
    </row>
    <row r="17907" spans="8:22">
      <c r="H17907" s="369"/>
      <c r="M17907" s="368"/>
      <c r="P17907" s="369"/>
      <c r="S17907" s="369"/>
      <c r="V17907" s="358"/>
    </row>
    <row r="17908" spans="8:22">
      <c r="H17908" s="369"/>
      <c r="M17908" s="368"/>
      <c r="P17908" s="369"/>
      <c r="S17908" s="369"/>
      <c r="V17908" s="358"/>
    </row>
    <row r="17909" spans="8:22">
      <c r="H17909" s="369"/>
      <c r="M17909" s="368"/>
      <c r="P17909" s="369"/>
      <c r="S17909" s="369"/>
      <c r="V17909" s="358"/>
    </row>
    <row r="17910" spans="8:22">
      <c r="H17910" s="369"/>
      <c r="M17910" s="368"/>
      <c r="P17910" s="369"/>
      <c r="S17910" s="369"/>
      <c r="V17910" s="358"/>
    </row>
    <row r="17911" spans="8:22">
      <c r="H17911" s="369"/>
      <c r="M17911" s="368"/>
      <c r="P17911" s="369"/>
      <c r="S17911" s="369"/>
      <c r="V17911" s="358"/>
    </row>
    <row r="17912" spans="8:22">
      <c r="H17912" s="369"/>
      <c r="M17912" s="368"/>
      <c r="P17912" s="369"/>
      <c r="S17912" s="369"/>
      <c r="V17912" s="358"/>
    </row>
    <row r="17913" spans="8:22">
      <c r="H17913" s="369"/>
      <c r="M17913" s="368"/>
      <c r="P17913" s="369"/>
      <c r="S17913" s="369"/>
      <c r="V17913" s="358"/>
    </row>
    <row r="17914" spans="8:22">
      <c r="H17914" s="369"/>
      <c r="M17914" s="368"/>
      <c r="P17914" s="369"/>
      <c r="S17914" s="369"/>
      <c r="V17914" s="358"/>
    </row>
    <row r="17915" spans="8:22">
      <c r="H17915" s="369"/>
      <c r="M17915" s="368"/>
      <c r="P17915" s="369"/>
      <c r="S17915" s="369"/>
      <c r="V17915" s="358"/>
    </row>
    <row r="17916" spans="8:22">
      <c r="H17916" s="369"/>
      <c r="M17916" s="368"/>
      <c r="P17916" s="369"/>
      <c r="S17916" s="369"/>
      <c r="V17916" s="358"/>
    </row>
    <row r="17917" spans="8:22">
      <c r="H17917" s="369"/>
      <c r="M17917" s="368"/>
      <c r="P17917" s="369"/>
      <c r="S17917" s="369"/>
      <c r="V17917" s="358"/>
    </row>
    <row r="17918" spans="8:22">
      <c r="H17918" s="369"/>
      <c r="M17918" s="368"/>
      <c r="P17918" s="369"/>
      <c r="S17918" s="369"/>
      <c r="V17918" s="358"/>
    </row>
    <row r="17919" spans="8:22">
      <c r="H17919" s="369"/>
      <c r="M17919" s="368"/>
      <c r="P17919" s="369"/>
      <c r="S17919" s="369"/>
      <c r="V17919" s="358"/>
    </row>
    <row r="17920" spans="8:22">
      <c r="H17920" s="369"/>
      <c r="M17920" s="368"/>
      <c r="P17920" s="369"/>
      <c r="S17920" s="369"/>
      <c r="V17920" s="358"/>
    </row>
    <row r="17921" spans="8:22">
      <c r="H17921" s="369"/>
      <c r="M17921" s="368"/>
      <c r="P17921" s="369"/>
      <c r="S17921" s="369"/>
      <c r="V17921" s="358"/>
    </row>
    <row r="17922" spans="8:22">
      <c r="H17922" s="369"/>
      <c r="M17922" s="368"/>
      <c r="P17922" s="369"/>
      <c r="S17922" s="369"/>
      <c r="V17922" s="358"/>
    </row>
    <row r="17923" spans="8:22">
      <c r="H17923" s="369"/>
      <c r="M17923" s="368"/>
      <c r="P17923" s="369"/>
      <c r="S17923" s="369"/>
      <c r="V17923" s="358"/>
    </row>
    <row r="17924" spans="8:22">
      <c r="H17924" s="369"/>
      <c r="M17924" s="368"/>
      <c r="P17924" s="369"/>
      <c r="S17924" s="369"/>
      <c r="V17924" s="358"/>
    </row>
    <row r="17925" spans="8:22">
      <c r="H17925" s="369"/>
      <c r="M17925" s="368"/>
      <c r="P17925" s="369"/>
      <c r="S17925" s="369"/>
      <c r="V17925" s="358"/>
    </row>
    <row r="17926" spans="8:22">
      <c r="H17926" s="369"/>
      <c r="M17926" s="368"/>
      <c r="P17926" s="369"/>
      <c r="S17926" s="369"/>
      <c r="V17926" s="358"/>
    </row>
    <row r="17927" spans="8:22">
      <c r="H17927" s="369"/>
      <c r="M17927" s="368"/>
      <c r="P17927" s="369"/>
      <c r="S17927" s="369"/>
      <c r="V17927" s="358"/>
    </row>
    <row r="17928" spans="8:22">
      <c r="H17928" s="369"/>
      <c r="M17928" s="368"/>
      <c r="P17928" s="369"/>
      <c r="S17928" s="369"/>
      <c r="V17928" s="358"/>
    </row>
    <row r="17929" spans="8:22">
      <c r="H17929" s="369"/>
      <c r="M17929" s="368"/>
      <c r="P17929" s="369"/>
      <c r="S17929" s="369"/>
      <c r="V17929" s="358"/>
    </row>
    <row r="17930" spans="8:22">
      <c r="H17930" s="369"/>
      <c r="M17930" s="368"/>
      <c r="P17930" s="369"/>
      <c r="S17930" s="369"/>
      <c r="V17930" s="358"/>
    </row>
    <row r="17931" spans="8:22">
      <c r="H17931" s="369"/>
      <c r="M17931" s="368"/>
      <c r="P17931" s="369"/>
      <c r="S17931" s="369"/>
      <c r="V17931" s="358"/>
    </row>
    <row r="17932" spans="8:22">
      <c r="H17932" s="369"/>
      <c r="M17932" s="368"/>
      <c r="P17932" s="369"/>
      <c r="S17932" s="369"/>
      <c r="V17932" s="358"/>
    </row>
    <row r="17933" spans="8:22">
      <c r="H17933" s="369"/>
      <c r="M17933" s="368"/>
      <c r="P17933" s="369"/>
      <c r="S17933" s="369"/>
      <c r="V17933" s="358"/>
    </row>
    <row r="17934" spans="8:22">
      <c r="H17934" s="369"/>
      <c r="M17934" s="368"/>
      <c r="P17934" s="369"/>
      <c r="S17934" s="369"/>
      <c r="V17934" s="358"/>
    </row>
    <row r="17935" spans="8:22">
      <c r="H17935" s="369"/>
      <c r="M17935" s="368"/>
      <c r="P17935" s="369"/>
      <c r="S17935" s="369"/>
      <c r="V17935" s="358"/>
    </row>
    <row r="17936" spans="8:22">
      <c r="H17936" s="369"/>
      <c r="M17936" s="368"/>
      <c r="P17936" s="369"/>
      <c r="S17936" s="369"/>
      <c r="V17936" s="358"/>
    </row>
    <row r="17937" spans="8:22">
      <c r="H17937" s="369"/>
      <c r="M17937" s="368"/>
      <c r="P17937" s="369"/>
      <c r="S17937" s="369"/>
      <c r="V17937" s="358"/>
    </row>
    <row r="17938" spans="8:22">
      <c r="H17938" s="369"/>
      <c r="M17938" s="368"/>
      <c r="P17938" s="369"/>
      <c r="S17938" s="369"/>
      <c r="V17938" s="358"/>
    </row>
    <row r="17939" spans="8:22">
      <c r="H17939" s="369"/>
      <c r="M17939" s="368"/>
      <c r="P17939" s="369"/>
      <c r="S17939" s="369"/>
      <c r="V17939" s="358"/>
    </row>
    <row r="17940" spans="8:22">
      <c r="H17940" s="369"/>
      <c r="M17940" s="368"/>
      <c r="P17940" s="369"/>
      <c r="S17940" s="369"/>
      <c r="V17940" s="358"/>
    </row>
    <row r="17941" spans="8:22">
      <c r="H17941" s="369"/>
      <c r="M17941" s="368"/>
      <c r="P17941" s="369"/>
      <c r="S17941" s="369"/>
      <c r="V17941" s="358"/>
    </row>
    <row r="17942" spans="8:22">
      <c r="H17942" s="369"/>
      <c r="M17942" s="368"/>
      <c r="P17942" s="369"/>
      <c r="S17942" s="369"/>
      <c r="V17942" s="358"/>
    </row>
    <row r="17943" spans="8:22">
      <c r="H17943" s="369"/>
      <c r="M17943" s="368"/>
      <c r="P17943" s="369"/>
      <c r="S17943" s="369"/>
      <c r="V17943" s="358"/>
    </row>
    <row r="17944" spans="8:22">
      <c r="H17944" s="369"/>
      <c r="M17944" s="368"/>
      <c r="P17944" s="369"/>
      <c r="S17944" s="369"/>
      <c r="V17944" s="358"/>
    </row>
    <row r="17945" spans="8:22">
      <c r="H17945" s="369"/>
      <c r="M17945" s="368"/>
      <c r="P17945" s="369"/>
      <c r="S17945" s="369"/>
      <c r="V17945" s="358"/>
    </row>
    <row r="17946" spans="8:22">
      <c r="H17946" s="369"/>
      <c r="M17946" s="368"/>
      <c r="P17946" s="369"/>
      <c r="S17946" s="369"/>
      <c r="V17946" s="358"/>
    </row>
    <row r="17947" spans="8:22">
      <c r="H17947" s="369"/>
      <c r="M17947" s="368"/>
      <c r="P17947" s="369"/>
      <c r="S17947" s="369"/>
      <c r="V17947" s="358"/>
    </row>
    <row r="17948" spans="8:22">
      <c r="H17948" s="369"/>
      <c r="M17948" s="368"/>
      <c r="P17948" s="369"/>
      <c r="S17948" s="369"/>
      <c r="V17948" s="358"/>
    </row>
    <row r="17949" spans="8:22">
      <c r="H17949" s="369"/>
      <c r="M17949" s="368"/>
      <c r="P17949" s="369"/>
      <c r="S17949" s="369"/>
      <c r="V17949" s="358"/>
    </row>
    <row r="17950" spans="8:22">
      <c r="H17950" s="369"/>
      <c r="M17950" s="368"/>
      <c r="P17950" s="369"/>
      <c r="S17950" s="369"/>
      <c r="V17950" s="358"/>
    </row>
    <row r="17951" spans="8:22">
      <c r="H17951" s="369"/>
      <c r="M17951" s="368"/>
      <c r="P17951" s="369"/>
      <c r="S17951" s="369"/>
      <c r="V17951" s="358"/>
    </row>
    <row r="17952" spans="8:22">
      <c r="H17952" s="369"/>
      <c r="M17952" s="368"/>
      <c r="P17952" s="369"/>
      <c r="S17952" s="369"/>
      <c r="V17952" s="358"/>
    </row>
    <row r="17953" spans="8:22">
      <c r="H17953" s="369"/>
      <c r="M17953" s="368"/>
      <c r="P17953" s="369"/>
      <c r="S17953" s="369"/>
      <c r="V17953" s="358"/>
    </row>
    <row r="17954" spans="8:22">
      <c r="H17954" s="369"/>
      <c r="M17954" s="368"/>
      <c r="P17954" s="369"/>
      <c r="S17954" s="369"/>
      <c r="V17954" s="358"/>
    </row>
    <row r="17955" spans="8:22">
      <c r="H17955" s="369"/>
      <c r="M17955" s="368"/>
      <c r="P17955" s="369"/>
      <c r="S17955" s="369"/>
      <c r="V17955" s="358"/>
    </row>
    <row r="17956" spans="8:22">
      <c r="H17956" s="369"/>
      <c r="M17956" s="368"/>
      <c r="P17956" s="369"/>
      <c r="S17956" s="369"/>
      <c r="V17956" s="358"/>
    </row>
    <row r="17957" spans="8:22">
      <c r="H17957" s="369"/>
      <c r="M17957" s="368"/>
      <c r="P17957" s="369"/>
      <c r="S17957" s="369"/>
      <c r="V17957" s="358"/>
    </row>
    <row r="17958" spans="8:22">
      <c r="H17958" s="369"/>
      <c r="M17958" s="368"/>
      <c r="P17958" s="369"/>
      <c r="S17958" s="369"/>
      <c r="V17958" s="358"/>
    </row>
    <row r="17959" spans="8:22">
      <c r="H17959" s="369"/>
      <c r="M17959" s="368"/>
      <c r="P17959" s="369"/>
      <c r="S17959" s="369"/>
      <c r="V17959" s="358"/>
    </row>
    <row r="17960" spans="8:22">
      <c r="H17960" s="369"/>
      <c r="M17960" s="368"/>
      <c r="P17960" s="369"/>
      <c r="S17960" s="369"/>
      <c r="V17960" s="358"/>
    </row>
    <row r="17961" spans="8:22">
      <c r="H17961" s="369"/>
      <c r="M17961" s="368"/>
      <c r="P17961" s="369"/>
      <c r="S17961" s="369"/>
      <c r="V17961" s="358"/>
    </row>
    <row r="17962" spans="8:22">
      <c r="H17962" s="369"/>
      <c r="M17962" s="368"/>
      <c r="P17962" s="369"/>
      <c r="S17962" s="369"/>
      <c r="V17962" s="358"/>
    </row>
    <row r="17963" spans="8:22">
      <c r="H17963" s="369"/>
      <c r="M17963" s="368"/>
      <c r="P17963" s="369"/>
      <c r="S17963" s="369"/>
      <c r="V17963" s="358"/>
    </row>
    <row r="17964" spans="8:22">
      <c r="H17964" s="369"/>
      <c r="M17964" s="368"/>
      <c r="P17964" s="369"/>
      <c r="S17964" s="369"/>
      <c r="V17964" s="358"/>
    </row>
    <row r="17965" spans="8:22">
      <c r="H17965" s="369"/>
      <c r="M17965" s="368"/>
      <c r="P17965" s="369"/>
      <c r="S17965" s="369"/>
      <c r="V17965" s="358"/>
    </row>
    <row r="17966" spans="8:22">
      <c r="H17966" s="369"/>
      <c r="M17966" s="368"/>
      <c r="P17966" s="369"/>
      <c r="S17966" s="369"/>
      <c r="V17966" s="358"/>
    </row>
    <row r="17967" spans="8:22">
      <c r="H17967" s="369"/>
      <c r="M17967" s="368"/>
      <c r="P17967" s="369"/>
      <c r="S17967" s="369"/>
      <c r="V17967" s="358"/>
    </row>
    <row r="17968" spans="8:22">
      <c r="H17968" s="369"/>
      <c r="M17968" s="368"/>
      <c r="P17968" s="369"/>
      <c r="S17968" s="369"/>
      <c r="V17968" s="358"/>
    </row>
    <row r="17969" spans="8:22">
      <c r="H17969" s="369"/>
      <c r="M17969" s="368"/>
      <c r="P17969" s="369"/>
      <c r="S17969" s="369"/>
      <c r="V17969" s="358"/>
    </row>
    <row r="17970" spans="8:22">
      <c r="H17970" s="369"/>
      <c r="M17970" s="368"/>
      <c r="P17970" s="369"/>
      <c r="S17970" s="369"/>
      <c r="V17970" s="358"/>
    </row>
    <row r="17971" spans="8:22">
      <c r="H17971" s="369"/>
      <c r="M17971" s="368"/>
      <c r="P17971" s="369"/>
      <c r="S17971" s="369"/>
      <c r="V17971" s="358"/>
    </row>
    <row r="17972" spans="8:22">
      <c r="H17972" s="369"/>
      <c r="M17972" s="368"/>
      <c r="P17972" s="369"/>
      <c r="S17972" s="369"/>
      <c r="V17972" s="358"/>
    </row>
    <row r="17973" spans="8:22">
      <c r="H17973" s="369"/>
      <c r="M17973" s="368"/>
      <c r="P17973" s="369"/>
      <c r="S17973" s="369"/>
      <c r="V17973" s="358"/>
    </row>
    <row r="17974" spans="8:22">
      <c r="H17974" s="369"/>
      <c r="M17974" s="368"/>
      <c r="P17974" s="369"/>
      <c r="S17974" s="369"/>
      <c r="V17974" s="358"/>
    </row>
    <row r="17975" spans="8:22">
      <c r="H17975" s="369"/>
      <c r="M17975" s="368"/>
      <c r="P17975" s="369"/>
      <c r="S17975" s="369"/>
      <c r="V17975" s="358"/>
    </row>
    <row r="17976" spans="8:22">
      <c r="H17976" s="369"/>
      <c r="M17976" s="368"/>
      <c r="P17976" s="369"/>
      <c r="S17976" s="369"/>
      <c r="V17976" s="358"/>
    </row>
    <row r="17977" spans="8:22">
      <c r="H17977" s="369"/>
      <c r="M17977" s="368"/>
      <c r="P17977" s="369"/>
      <c r="S17977" s="369"/>
      <c r="V17977" s="358"/>
    </row>
    <row r="17978" spans="8:22">
      <c r="H17978" s="369"/>
      <c r="M17978" s="368"/>
      <c r="P17978" s="369"/>
      <c r="S17978" s="369"/>
      <c r="V17978" s="358"/>
    </row>
    <row r="17979" spans="8:22">
      <c r="H17979" s="369"/>
      <c r="M17979" s="368"/>
      <c r="P17979" s="369"/>
      <c r="S17979" s="369"/>
      <c r="V17979" s="358"/>
    </row>
    <row r="17980" spans="8:22">
      <c r="H17980" s="369"/>
      <c r="M17980" s="368"/>
      <c r="P17980" s="369"/>
      <c r="S17980" s="369"/>
      <c r="V17980" s="358"/>
    </row>
    <row r="17981" spans="8:22">
      <c r="H17981" s="369"/>
      <c r="M17981" s="368"/>
      <c r="P17981" s="369"/>
      <c r="S17981" s="369"/>
      <c r="V17981" s="358"/>
    </row>
    <row r="17982" spans="8:22">
      <c r="H17982" s="369"/>
      <c r="M17982" s="368"/>
      <c r="P17982" s="369"/>
      <c r="S17982" s="369"/>
      <c r="V17982" s="358"/>
    </row>
    <row r="17983" spans="8:22">
      <c r="H17983" s="369"/>
      <c r="M17983" s="368"/>
      <c r="P17983" s="369"/>
      <c r="S17983" s="369"/>
      <c r="V17983" s="358"/>
    </row>
    <row r="17984" spans="8:22">
      <c r="H17984" s="369"/>
      <c r="M17984" s="368"/>
      <c r="P17984" s="369"/>
      <c r="S17984" s="369"/>
      <c r="V17984" s="358"/>
    </row>
    <row r="17985" spans="8:22">
      <c r="H17985" s="369"/>
      <c r="M17985" s="368"/>
      <c r="P17985" s="369"/>
      <c r="S17985" s="369"/>
      <c r="V17985" s="358"/>
    </row>
    <row r="17986" spans="8:22">
      <c r="H17986" s="369"/>
      <c r="M17986" s="368"/>
      <c r="P17986" s="369"/>
      <c r="S17986" s="369"/>
      <c r="V17986" s="358"/>
    </row>
    <row r="17987" spans="8:22">
      <c r="H17987" s="369"/>
      <c r="M17987" s="368"/>
      <c r="P17987" s="369"/>
      <c r="S17987" s="369"/>
      <c r="V17987" s="358"/>
    </row>
    <row r="17988" spans="8:22">
      <c r="H17988" s="369"/>
      <c r="M17988" s="368"/>
      <c r="P17988" s="369"/>
      <c r="S17988" s="369"/>
      <c r="V17988" s="358"/>
    </row>
    <row r="17989" spans="8:22">
      <c r="H17989" s="369"/>
      <c r="M17989" s="368"/>
      <c r="P17989" s="369"/>
      <c r="S17989" s="369"/>
      <c r="V17989" s="358"/>
    </row>
    <row r="17990" spans="8:22">
      <c r="H17990" s="369"/>
      <c r="M17990" s="368"/>
      <c r="P17990" s="369"/>
      <c r="S17990" s="369"/>
      <c r="V17990" s="358"/>
    </row>
    <row r="17991" spans="8:22">
      <c r="H17991" s="369"/>
      <c r="M17991" s="368"/>
      <c r="P17991" s="369"/>
      <c r="S17991" s="369"/>
      <c r="V17991" s="358"/>
    </row>
    <row r="17992" spans="8:22">
      <c r="H17992" s="369"/>
      <c r="M17992" s="368"/>
      <c r="P17992" s="369"/>
      <c r="S17992" s="369"/>
      <c r="V17992" s="358"/>
    </row>
    <row r="17993" spans="8:22">
      <c r="H17993" s="369"/>
      <c r="M17993" s="368"/>
      <c r="P17993" s="369"/>
      <c r="S17993" s="369"/>
      <c r="V17993" s="358"/>
    </row>
    <row r="17994" spans="8:22">
      <c r="H17994" s="369"/>
      <c r="M17994" s="368"/>
      <c r="P17994" s="369"/>
      <c r="S17994" s="369"/>
      <c r="V17994" s="358"/>
    </row>
    <row r="17995" spans="8:22">
      <c r="H17995" s="369"/>
      <c r="M17995" s="368"/>
      <c r="P17995" s="369"/>
      <c r="S17995" s="369"/>
      <c r="V17995" s="358"/>
    </row>
    <row r="17996" spans="8:22">
      <c r="H17996" s="369"/>
      <c r="M17996" s="368"/>
      <c r="P17996" s="369"/>
      <c r="S17996" s="369"/>
      <c r="V17996" s="358"/>
    </row>
    <row r="17997" spans="8:22">
      <c r="H17997" s="369"/>
      <c r="M17997" s="368"/>
      <c r="P17997" s="369"/>
      <c r="S17997" s="369"/>
      <c r="V17997" s="358"/>
    </row>
    <row r="17998" spans="8:22">
      <c r="H17998" s="369"/>
      <c r="M17998" s="368"/>
      <c r="P17998" s="369"/>
      <c r="S17998" s="369"/>
      <c r="V17998" s="358"/>
    </row>
    <row r="17999" spans="8:22">
      <c r="H17999" s="369"/>
      <c r="M17999" s="368"/>
      <c r="P17999" s="369"/>
      <c r="S17999" s="369"/>
      <c r="V17999" s="358"/>
    </row>
    <row r="18000" spans="8:22">
      <c r="H18000" s="369"/>
      <c r="M18000" s="368"/>
      <c r="P18000" s="369"/>
      <c r="S18000" s="369"/>
      <c r="V18000" s="358"/>
    </row>
    <row r="18001" spans="8:22">
      <c r="H18001" s="369"/>
      <c r="M18001" s="368"/>
      <c r="P18001" s="369"/>
      <c r="S18001" s="369"/>
      <c r="V18001" s="358"/>
    </row>
    <row r="18002" spans="8:22">
      <c r="H18002" s="369"/>
      <c r="M18002" s="368"/>
      <c r="P18002" s="369"/>
      <c r="S18002" s="369"/>
      <c r="V18002" s="358"/>
    </row>
    <row r="18003" spans="8:22">
      <c r="H18003" s="369"/>
      <c r="M18003" s="368"/>
      <c r="P18003" s="369"/>
      <c r="S18003" s="369"/>
      <c r="V18003" s="358"/>
    </row>
    <row r="18004" spans="8:22">
      <c r="H18004" s="369"/>
      <c r="M18004" s="368"/>
      <c r="P18004" s="369"/>
      <c r="S18004" s="369"/>
      <c r="V18004" s="358"/>
    </row>
    <row r="18005" spans="8:22">
      <c r="H18005" s="369"/>
      <c r="M18005" s="368"/>
      <c r="P18005" s="369"/>
      <c r="S18005" s="369"/>
      <c r="V18005" s="358"/>
    </row>
    <row r="18006" spans="8:22">
      <c r="H18006" s="369"/>
      <c r="M18006" s="368"/>
      <c r="P18006" s="369"/>
      <c r="S18006" s="369"/>
      <c r="V18006" s="358"/>
    </row>
    <row r="18007" spans="8:22">
      <c r="H18007" s="369"/>
      <c r="M18007" s="368"/>
      <c r="P18007" s="369"/>
      <c r="S18007" s="369"/>
      <c r="V18007" s="358"/>
    </row>
    <row r="18008" spans="8:22">
      <c r="H18008" s="369"/>
      <c r="M18008" s="368"/>
      <c r="P18008" s="369"/>
      <c r="S18008" s="369"/>
      <c r="V18008" s="358"/>
    </row>
    <row r="18009" spans="8:22">
      <c r="H18009" s="369"/>
      <c r="M18009" s="368"/>
      <c r="P18009" s="369"/>
      <c r="S18009" s="369"/>
      <c r="V18009" s="358"/>
    </row>
    <row r="18010" spans="8:22">
      <c r="H18010" s="369"/>
      <c r="M18010" s="368"/>
      <c r="P18010" s="369"/>
      <c r="S18010" s="369"/>
      <c r="V18010" s="358"/>
    </row>
    <row r="18011" spans="8:22">
      <c r="H18011" s="369"/>
      <c r="M18011" s="368"/>
      <c r="P18011" s="369"/>
      <c r="S18011" s="369"/>
      <c r="V18011" s="358"/>
    </row>
    <row r="18012" spans="8:22">
      <c r="H18012" s="369"/>
      <c r="M18012" s="368"/>
      <c r="P18012" s="369"/>
      <c r="S18012" s="369"/>
      <c r="V18012" s="358"/>
    </row>
    <row r="18013" spans="8:22">
      <c r="H18013" s="369"/>
      <c r="M18013" s="368"/>
      <c r="P18013" s="369"/>
      <c r="S18013" s="369"/>
      <c r="V18013" s="358"/>
    </row>
    <row r="18014" spans="8:22">
      <c r="H18014" s="369"/>
      <c r="M18014" s="368"/>
      <c r="P18014" s="369"/>
      <c r="S18014" s="369"/>
      <c r="V18014" s="358"/>
    </row>
    <row r="18015" spans="8:22">
      <c r="H18015" s="369"/>
      <c r="M18015" s="368"/>
      <c r="P18015" s="369"/>
      <c r="S18015" s="369"/>
      <c r="V18015" s="358"/>
    </row>
    <row r="18016" spans="8:22">
      <c r="H18016" s="369"/>
      <c r="M18016" s="368"/>
      <c r="P18016" s="369"/>
      <c r="S18016" s="369"/>
      <c r="V18016" s="358"/>
    </row>
    <row r="18017" spans="8:22">
      <c r="H18017" s="369"/>
      <c r="M18017" s="368"/>
      <c r="P18017" s="369"/>
      <c r="S18017" s="369"/>
      <c r="V18017" s="358"/>
    </row>
    <row r="18018" spans="8:22">
      <c r="H18018" s="369"/>
      <c r="M18018" s="368"/>
      <c r="P18018" s="369"/>
      <c r="S18018" s="369"/>
      <c r="V18018" s="358"/>
    </row>
    <row r="18019" spans="8:22">
      <c r="H18019" s="369"/>
      <c r="M18019" s="368"/>
      <c r="P18019" s="369"/>
      <c r="S18019" s="369"/>
      <c r="V18019" s="358"/>
    </row>
    <row r="18020" spans="8:22">
      <c r="H18020" s="369"/>
      <c r="M18020" s="368"/>
      <c r="P18020" s="369"/>
      <c r="S18020" s="369"/>
      <c r="V18020" s="358"/>
    </row>
    <row r="18021" spans="8:22">
      <c r="H18021" s="369"/>
      <c r="M18021" s="368"/>
      <c r="P18021" s="369"/>
      <c r="S18021" s="369"/>
      <c r="V18021" s="358"/>
    </row>
    <row r="18022" spans="8:22">
      <c r="H18022" s="369"/>
      <c r="M18022" s="368"/>
      <c r="P18022" s="369"/>
      <c r="S18022" s="369"/>
      <c r="V18022" s="358"/>
    </row>
    <row r="18023" spans="8:22">
      <c r="H18023" s="369"/>
      <c r="M18023" s="368"/>
      <c r="P18023" s="369"/>
      <c r="S18023" s="369"/>
      <c r="V18023" s="358"/>
    </row>
    <row r="18024" spans="8:22">
      <c r="H18024" s="369"/>
      <c r="M18024" s="368"/>
      <c r="P18024" s="369"/>
      <c r="S18024" s="369"/>
      <c r="V18024" s="358"/>
    </row>
    <row r="18025" spans="8:22">
      <c r="H18025" s="369"/>
      <c r="M18025" s="368"/>
      <c r="P18025" s="369"/>
      <c r="S18025" s="369"/>
      <c r="V18025" s="358"/>
    </row>
    <row r="18026" spans="8:22">
      <c r="H18026" s="369"/>
      <c r="M18026" s="368"/>
      <c r="P18026" s="369"/>
      <c r="S18026" s="369"/>
      <c r="V18026" s="358"/>
    </row>
    <row r="18027" spans="8:22">
      <c r="H18027" s="369"/>
      <c r="M18027" s="368"/>
      <c r="P18027" s="369"/>
      <c r="S18027" s="369"/>
      <c r="V18027" s="358"/>
    </row>
    <row r="18028" spans="8:22">
      <c r="H18028" s="369"/>
      <c r="M18028" s="368"/>
      <c r="P18028" s="369"/>
      <c r="S18028" s="369"/>
      <c r="V18028" s="358"/>
    </row>
    <row r="18029" spans="8:22">
      <c r="H18029" s="369"/>
      <c r="M18029" s="368"/>
      <c r="P18029" s="369"/>
      <c r="S18029" s="369"/>
      <c r="V18029" s="358"/>
    </row>
    <row r="18030" spans="8:22">
      <c r="H18030" s="369"/>
      <c r="M18030" s="368"/>
      <c r="P18030" s="369"/>
      <c r="S18030" s="369"/>
      <c r="V18030" s="358"/>
    </row>
    <row r="18031" spans="8:22">
      <c r="H18031" s="369"/>
      <c r="M18031" s="368"/>
      <c r="P18031" s="369"/>
      <c r="S18031" s="369"/>
      <c r="V18031" s="358"/>
    </row>
    <row r="18032" spans="8:22">
      <c r="H18032" s="369"/>
      <c r="M18032" s="368"/>
      <c r="P18032" s="369"/>
      <c r="S18032" s="369"/>
      <c r="V18032" s="358"/>
    </row>
    <row r="18033" spans="8:22">
      <c r="H18033" s="369"/>
      <c r="M18033" s="368"/>
      <c r="P18033" s="369"/>
      <c r="S18033" s="369"/>
      <c r="V18033" s="358"/>
    </row>
    <row r="18034" spans="8:22">
      <c r="H18034" s="369"/>
      <c r="M18034" s="368"/>
      <c r="P18034" s="369"/>
      <c r="S18034" s="369"/>
      <c r="V18034" s="358"/>
    </row>
    <row r="18035" spans="8:22">
      <c r="H18035" s="369"/>
      <c r="M18035" s="368"/>
      <c r="P18035" s="369"/>
      <c r="S18035" s="369"/>
      <c r="V18035" s="358"/>
    </row>
    <row r="18036" spans="8:22">
      <c r="H18036" s="369"/>
      <c r="M18036" s="368"/>
      <c r="P18036" s="369"/>
      <c r="S18036" s="369"/>
      <c r="V18036" s="358"/>
    </row>
    <row r="18037" spans="8:22">
      <c r="H18037" s="369"/>
      <c r="M18037" s="368"/>
      <c r="P18037" s="369"/>
      <c r="S18037" s="369"/>
      <c r="V18037" s="358"/>
    </row>
    <row r="18038" spans="8:22">
      <c r="H18038" s="369"/>
      <c r="M18038" s="368"/>
      <c r="P18038" s="369"/>
      <c r="S18038" s="369"/>
      <c r="V18038" s="358"/>
    </row>
    <row r="18039" spans="8:22">
      <c r="H18039" s="369"/>
      <c r="M18039" s="368"/>
      <c r="P18039" s="369"/>
      <c r="S18039" s="369"/>
      <c r="V18039" s="358"/>
    </row>
    <row r="18040" spans="8:22">
      <c r="H18040" s="369"/>
      <c r="M18040" s="368"/>
      <c r="P18040" s="369"/>
      <c r="S18040" s="369"/>
      <c r="V18040" s="358"/>
    </row>
    <row r="18041" spans="8:22">
      <c r="H18041" s="369"/>
      <c r="M18041" s="368"/>
      <c r="P18041" s="369"/>
      <c r="S18041" s="369"/>
      <c r="V18041" s="358"/>
    </row>
    <row r="18042" spans="8:22">
      <c r="H18042" s="369"/>
      <c r="M18042" s="368"/>
      <c r="P18042" s="369"/>
      <c r="S18042" s="369"/>
      <c r="V18042" s="358"/>
    </row>
    <row r="18043" spans="8:22">
      <c r="H18043" s="369"/>
      <c r="M18043" s="368"/>
      <c r="P18043" s="369"/>
      <c r="S18043" s="369"/>
      <c r="V18043" s="358"/>
    </row>
    <row r="18044" spans="8:22">
      <c r="H18044" s="369"/>
      <c r="M18044" s="368"/>
      <c r="P18044" s="369"/>
      <c r="S18044" s="369"/>
      <c r="V18044" s="358"/>
    </row>
    <row r="18045" spans="8:22">
      <c r="H18045" s="369"/>
      <c r="M18045" s="368"/>
      <c r="P18045" s="369"/>
      <c r="S18045" s="369"/>
      <c r="V18045" s="358"/>
    </row>
    <row r="18046" spans="8:22">
      <c r="H18046" s="369"/>
      <c r="M18046" s="368"/>
      <c r="P18046" s="369"/>
      <c r="S18046" s="369"/>
      <c r="V18046" s="358"/>
    </row>
    <row r="18047" spans="8:22">
      <c r="H18047" s="369"/>
      <c r="M18047" s="368"/>
      <c r="P18047" s="369"/>
      <c r="S18047" s="369"/>
      <c r="V18047" s="358"/>
    </row>
    <row r="18048" spans="8:22">
      <c r="H18048" s="369"/>
      <c r="M18048" s="368"/>
      <c r="P18048" s="369"/>
      <c r="S18048" s="369"/>
      <c r="V18048" s="358"/>
    </row>
    <row r="18049" spans="8:22">
      <c r="H18049" s="369"/>
      <c r="M18049" s="368"/>
      <c r="P18049" s="369"/>
      <c r="S18049" s="369"/>
      <c r="V18049" s="358"/>
    </row>
    <row r="18050" spans="8:22">
      <c r="H18050" s="369"/>
      <c r="M18050" s="368"/>
      <c r="P18050" s="369"/>
      <c r="S18050" s="369"/>
      <c r="V18050" s="358"/>
    </row>
    <row r="18051" spans="8:22">
      <c r="H18051" s="369"/>
      <c r="M18051" s="368"/>
      <c r="P18051" s="369"/>
      <c r="S18051" s="369"/>
      <c r="V18051" s="358"/>
    </row>
    <row r="18052" spans="8:22">
      <c r="H18052" s="369"/>
      <c r="M18052" s="368"/>
      <c r="P18052" s="369"/>
      <c r="S18052" s="369"/>
      <c r="V18052" s="358"/>
    </row>
    <row r="18053" spans="8:22">
      <c r="H18053" s="369"/>
      <c r="M18053" s="368"/>
      <c r="P18053" s="369"/>
      <c r="S18053" s="369"/>
      <c r="V18053" s="358"/>
    </row>
    <row r="18054" spans="8:22">
      <c r="H18054" s="369"/>
      <c r="M18054" s="368"/>
      <c r="P18054" s="369"/>
      <c r="S18054" s="369"/>
      <c r="V18054" s="358"/>
    </row>
    <row r="18055" spans="8:22">
      <c r="H18055" s="369"/>
      <c r="M18055" s="368"/>
      <c r="P18055" s="369"/>
      <c r="S18055" s="369"/>
      <c r="V18055" s="358"/>
    </row>
    <row r="18056" spans="8:22">
      <c r="H18056" s="369"/>
      <c r="M18056" s="368"/>
      <c r="P18056" s="369"/>
      <c r="S18056" s="369"/>
      <c r="V18056" s="358"/>
    </row>
    <row r="18057" spans="8:22">
      <c r="H18057" s="369"/>
      <c r="M18057" s="368"/>
      <c r="P18057" s="369"/>
      <c r="S18057" s="369"/>
      <c r="V18057" s="358"/>
    </row>
    <row r="18058" spans="8:22">
      <c r="H18058" s="369"/>
      <c r="M18058" s="368"/>
      <c r="P18058" s="369"/>
      <c r="S18058" s="369"/>
      <c r="V18058" s="358"/>
    </row>
    <row r="18059" spans="8:22">
      <c r="H18059" s="369"/>
      <c r="M18059" s="368"/>
      <c r="P18059" s="369"/>
      <c r="S18059" s="369"/>
      <c r="V18059" s="358"/>
    </row>
    <row r="18060" spans="8:22">
      <c r="H18060" s="369"/>
      <c r="M18060" s="368"/>
      <c r="P18060" s="369"/>
      <c r="S18060" s="369"/>
      <c r="V18060" s="358"/>
    </row>
    <row r="18061" spans="8:22">
      <c r="H18061" s="369"/>
      <c r="M18061" s="368"/>
      <c r="P18061" s="369"/>
      <c r="S18061" s="369"/>
      <c r="V18061" s="358"/>
    </row>
    <row r="18062" spans="8:22">
      <c r="H18062" s="369"/>
      <c r="M18062" s="368"/>
      <c r="P18062" s="369"/>
      <c r="S18062" s="369"/>
      <c r="V18062" s="358"/>
    </row>
    <row r="18063" spans="8:22">
      <c r="H18063" s="369"/>
      <c r="M18063" s="368"/>
      <c r="P18063" s="369"/>
      <c r="S18063" s="369"/>
      <c r="V18063" s="358"/>
    </row>
    <row r="18064" spans="8:22">
      <c r="H18064" s="369"/>
      <c r="M18064" s="368"/>
      <c r="P18064" s="369"/>
      <c r="S18064" s="369"/>
      <c r="V18064" s="358"/>
    </row>
    <row r="18065" spans="8:22">
      <c r="H18065" s="369"/>
      <c r="M18065" s="368"/>
      <c r="P18065" s="369"/>
      <c r="S18065" s="369"/>
      <c r="V18065" s="358"/>
    </row>
    <row r="18066" spans="8:22">
      <c r="H18066" s="369"/>
      <c r="M18066" s="368"/>
      <c r="P18066" s="369"/>
      <c r="S18066" s="369"/>
      <c r="V18066" s="358"/>
    </row>
    <row r="18067" spans="8:22">
      <c r="H18067" s="369"/>
      <c r="M18067" s="368"/>
      <c r="P18067" s="369"/>
      <c r="S18067" s="369"/>
      <c r="V18067" s="358"/>
    </row>
    <row r="18068" spans="8:22">
      <c r="H18068" s="369"/>
      <c r="M18068" s="368"/>
      <c r="P18068" s="369"/>
      <c r="S18068" s="369"/>
      <c r="V18068" s="358"/>
    </row>
    <row r="18069" spans="8:22">
      <c r="H18069" s="369"/>
      <c r="M18069" s="368"/>
      <c r="P18069" s="369"/>
      <c r="S18069" s="369"/>
      <c r="V18069" s="358"/>
    </row>
    <row r="18070" spans="8:22">
      <c r="H18070" s="369"/>
      <c r="M18070" s="368"/>
      <c r="P18070" s="369"/>
      <c r="S18070" s="369"/>
      <c r="V18070" s="358"/>
    </row>
    <row r="18071" spans="8:22">
      <c r="H18071" s="369"/>
      <c r="M18071" s="368"/>
      <c r="P18071" s="369"/>
      <c r="S18071" s="369"/>
      <c r="V18071" s="358"/>
    </row>
    <row r="18072" spans="8:22">
      <c r="H18072" s="369"/>
      <c r="M18072" s="368"/>
      <c r="P18072" s="369"/>
      <c r="S18072" s="369"/>
      <c r="V18072" s="358"/>
    </row>
    <row r="18073" spans="8:22">
      <c r="H18073" s="369"/>
      <c r="M18073" s="368"/>
      <c r="P18073" s="369"/>
      <c r="S18073" s="369"/>
      <c r="V18073" s="358"/>
    </row>
    <row r="18074" spans="8:22">
      <c r="H18074" s="369"/>
      <c r="M18074" s="368"/>
      <c r="P18074" s="369"/>
      <c r="S18074" s="369"/>
      <c r="V18074" s="358"/>
    </row>
    <row r="18075" spans="8:22">
      <c r="H18075" s="369"/>
      <c r="M18075" s="368"/>
      <c r="P18075" s="369"/>
      <c r="S18075" s="369"/>
      <c r="V18075" s="358"/>
    </row>
    <row r="18076" spans="8:22">
      <c r="H18076" s="369"/>
      <c r="M18076" s="368"/>
      <c r="P18076" s="369"/>
      <c r="S18076" s="369"/>
      <c r="V18076" s="358"/>
    </row>
    <row r="18077" spans="8:22">
      <c r="H18077" s="369"/>
      <c r="M18077" s="368"/>
      <c r="P18077" s="369"/>
      <c r="S18077" s="369"/>
      <c r="V18077" s="358"/>
    </row>
    <row r="18078" spans="8:22">
      <c r="H18078" s="369"/>
      <c r="M18078" s="368"/>
      <c r="P18078" s="369"/>
      <c r="S18078" s="369"/>
      <c r="V18078" s="358"/>
    </row>
    <row r="18079" spans="8:22">
      <c r="H18079" s="369"/>
      <c r="M18079" s="368"/>
      <c r="P18079" s="369"/>
      <c r="S18079" s="369"/>
      <c r="V18079" s="358"/>
    </row>
    <row r="18080" spans="8:22">
      <c r="H18080" s="369"/>
      <c r="M18080" s="368"/>
      <c r="P18080" s="369"/>
      <c r="S18080" s="369"/>
      <c r="V18080" s="358"/>
    </row>
    <row r="18081" spans="8:22">
      <c r="H18081" s="369"/>
      <c r="M18081" s="368"/>
      <c r="P18081" s="369"/>
      <c r="S18081" s="369"/>
      <c r="V18081" s="358"/>
    </row>
    <row r="18082" spans="8:22">
      <c r="H18082" s="369"/>
      <c r="M18082" s="368"/>
      <c r="P18082" s="369"/>
      <c r="S18082" s="369"/>
      <c r="V18082" s="358"/>
    </row>
    <row r="18083" spans="8:22">
      <c r="H18083" s="369"/>
      <c r="M18083" s="368"/>
      <c r="P18083" s="369"/>
      <c r="S18083" s="369"/>
      <c r="V18083" s="358"/>
    </row>
    <row r="18084" spans="8:22">
      <c r="H18084" s="369"/>
      <c r="M18084" s="368"/>
      <c r="P18084" s="369"/>
      <c r="S18084" s="369"/>
      <c r="V18084" s="358"/>
    </row>
    <row r="18085" spans="8:22">
      <c r="H18085" s="369"/>
      <c r="M18085" s="368"/>
      <c r="P18085" s="369"/>
      <c r="S18085" s="369"/>
      <c r="V18085" s="358"/>
    </row>
    <row r="18086" spans="8:22">
      <c r="H18086" s="369"/>
      <c r="M18086" s="368"/>
      <c r="P18086" s="369"/>
      <c r="S18086" s="369"/>
      <c r="V18086" s="358"/>
    </row>
    <row r="18087" spans="8:22">
      <c r="H18087" s="369"/>
      <c r="M18087" s="368"/>
      <c r="P18087" s="369"/>
      <c r="S18087" s="369"/>
      <c r="V18087" s="358"/>
    </row>
    <row r="18088" spans="8:22">
      <c r="H18088" s="369"/>
      <c r="M18088" s="368"/>
      <c r="P18088" s="369"/>
      <c r="S18088" s="369"/>
      <c r="V18088" s="358"/>
    </row>
    <row r="18089" spans="8:22">
      <c r="H18089" s="369"/>
      <c r="M18089" s="368"/>
      <c r="P18089" s="369"/>
      <c r="S18089" s="369"/>
      <c r="V18089" s="358"/>
    </row>
    <row r="18090" spans="8:22">
      <c r="H18090" s="369"/>
      <c r="M18090" s="368"/>
      <c r="P18090" s="369"/>
      <c r="S18090" s="369"/>
      <c r="V18090" s="358"/>
    </row>
    <row r="18091" spans="8:22">
      <c r="H18091" s="369"/>
      <c r="M18091" s="368"/>
      <c r="P18091" s="369"/>
      <c r="S18091" s="369"/>
      <c r="V18091" s="358"/>
    </row>
    <row r="18092" spans="8:22">
      <c r="H18092" s="369"/>
      <c r="M18092" s="368"/>
      <c r="P18092" s="369"/>
      <c r="S18092" s="369"/>
      <c r="V18092" s="358"/>
    </row>
    <row r="18093" spans="8:22">
      <c r="H18093" s="369"/>
      <c r="M18093" s="368"/>
      <c r="P18093" s="369"/>
      <c r="S18093" s="369"/>
      <c r="V18093" s="358"/>
    </row>
    <row r="18094" spans="8:22">
      <c r="H18094" s="369"/>
      <c r="M18094" s="368"/>
      <c r="P18094" s="369"/>
      <c r="S18094" s="369"/>
      <c r="V18094" s="358"/>
    </row>
    <row r="18095" spans="8:22">
      <c r="H18095" s="369"/>
      <c r="M18095" s="368"/>
      <c r="P18095" s="369"/>
      <c r="S18095" s="369"/>
      <c r="V18095" s="358"/>
    </row>
    <row r="18096" spans="8:22">
      <c r="H18096" s="369"/>
      <c r="M18096" s="368"/>
      <c r="P18096" s="369"/>
      <c r="S18096" s="369"/>
      <c r="V18096" s="358"/>
    </row>
    <row r="18097" spans="8:22">
      <c r="H18097" s="369"/>
      <c r="M18097" s="368"/>
      <c r="P18097" s="369"/>
      <c r="S18097" s="369"/>
      <c r="V18097" s="358"/>
    </row>
    <row r="18098" spans="8:22">
      <c r="H18098" s="369"/>
      <c r="M18098" s="368"/>
      <c r="P18098" s="369"/>
      <c r="S18098" s="369"/>
      <c r="V18098" s="358"/>
    </row>
    <row r="18099" spans="8:22">
      <c r="H18099" s="369"/>
      <c r="M18099" s="368"/>
      <c r="P18099" s="369"/>
      <c r="S18099" s="369"/>
      <c r="V18099" s="358"/>
    </row>
    <row r="18100" spans="8:22">
      <c r="H18100" s="369"/>
      <c r="M18100" s="368"/>
      <c r="P18100" s="369"/>
      <c r="S18100" s="369"/>
      <c r="V18100" s="358"/>
    </row>
    <row r="18101" spans="8:22">
      <c r="H18101" s="369"/>
      <c r="M18101" s="368"/>
      <c r="P18101" s="369"/>
      <c r="S18101" s="369"/>
      <c r="V18101" s="358"/>
    </row>
    <row r="18102" spans="8:22">
      <c r="H18102" s="369"/>
      <c r="M18102" s="368"/>
      <c r="P18102" s="369"/>
      <c r="S18102" s="369"/>
      <c r="V18102" s="358"/>
    </row>
    <row r="18103" spans="8:22">
      <c r="H18103" s="369"/>
      <c r="M18103" s="368"/>
      <c r="P18103" s="369"/>
      <c r="S18103" s="369"/>
      <c r="V18103" s="358"/>
    </row>
    <row r="18104" spans="8:22">
      <c r="H18104" s="369"/>
      <c r="M18104" s="368"/>
      <c r="P18104" s="369"/>
      <c r="S18104" s="369"/>
      <c r="V18104" s="358"/>
    </row>
    <row r="18105" spans="8:22">
      <c r="H18105" s="369"/>
      <c r="M18105" s="368"/>
      <c r="P18105" s="369"/>
      <c r="S18105" s="369"/>
      <c r="V18105" s="358"/>
    </row>
    <row r="18106" spans="8:22">
      <c r="H18106" s="369"/>
      <c r="M18106" s="368"/>
      <c r="P18106" s="369"/>
      <c r="S18106" s="369"/>
      <c r="V18106" s="358"/>
    </row>
    <row r="18107" spans="8:22">
      <c r="H18107" s="369"/>
      <c r="M18107" s="368"/>
      <c r="P18107" s="369"/>
      <c r="S18107" s="369"/>
      <c r="V18107" s="358"/>
    </row>
    <row r="18108" spans="8:22">
      <c r="H18108" s="369"/>
      <c r="M18108" s="368"/>
      <c r="P18108" s="369"/>
      <c r="S18108" s="369"/>
      <c r="V18108" s="358"/>
    </row>
    <row r="18109" spans="8:22">
      <c r="H18109" s="369"/>
      <c r="M18109" s="368"/>
      <c r="P18109" s="369"/>
      <c r="S18109" s="369"/>
      <c r="V18109" s="358"/>
    </row>
    <row r="18110" spans="8:22">
      <c r="H18110" s="369"/>
      <c r="M18110" s="368"/>
      <c r="P18110" s="369"/>
      <c r="S18110" s="369"/>
      <c r="V18110" s="358"/>
    </row>
    <row r="18111" spans="8:22">
      <c r="H18111" s="369"/>
      <c r="M18111" s="368"/>
      <c r="P18111" s="369"/>
      <c r="S18111" s="369"/>
      <c r="V18111" s="358"/>
    </row>
    <row r="18112" spans="8:22">
      <c r="H18112" s="369"/>
      <c r="M18112" s="368"/>
      <c r="P18112" s="369"/>
      <c r="S18112" s="369"/>
      <c r="V18112" s="358"/>
    </row>
    <row r="18113" spans="8:22">
      <c r="H18113" s="369"/>
      <c r="M18113" s="368"/>
      <c r="P18113" s="369"/>
      <c r="S18113" s="369"/>
      <c r="V18113" s="358"/>
    </row>
    <row r="18114" spans="8:22">
      <c r="H18114" s="369"/>
      <c r="M18114" s="368"/>
      <c r="P18114" s="369"/>
      <c r="S18114" s="369"/>
      <c r="V18114" s="358"/>
    </row>
    <row r="18115" spans="8:22">
      <c r="H18115" s="369"/>
      <c r="M18115" s="368"/>
      <c r="P18115" s="369"/>
      <c r="S18115" s="369"/>
      <c r="V18115" s="358"/>
    </row>
    <row r="18116" spans="8:22">
      <c r="H18116" s="369"/>
      <c r="M18116" s="368"/>
      <c r="P18116" s="369"/>
      <c r="S18116" s="369"/>
      <c r="V18116" s="358"/>
    </row>
    <row r="18117" spans="8:22">
      <c r="H18117" s="369"/>
      <c r="M18117" s="368"/>
      <c r="P18117" s="369"/>
      <c r="S18117" s="369"/>
      <c r="V18117" s="358"/>
    </row>
    <row r="18118" spans="8:22">
      <c r="H18118" s="369"/>
      <c r="M18118" s="368"/>
      <c r="P18118" s="369"/>
      <c r="S18118" s="369"/>
      <c r="V18118" s="358"/>
    </row>
    <row r="18119" spans="8:22">
      <c r="H18119" s="369"/>
      <c r="M18119" s="368"/>
      <c r="P18119" s="369"/>
      <c r="S18119" s="369"/>
      <c r="V18119" s="358"/>
    </row>
    <row r="18120" spans="8:22">
      <c r="H18120" s="369"/>
      <c r="M18120" s="368"/>
      <c r="P18120" s="369"/>
      <c r="S18120" s="369"/>
      <c r="V18120" s="358"/>
    </row>
    <row r="18121" spans="8:22">
      <c r="H18121" s="369"/>
      <c r="M18121" s="368"/>
      <c r="P18121" s="369"/>
      <c r="S18121" s="369"/>
      <c r="V18121" s="358"/>
    </row>
    <row r="18122" spans="8:22">
      <c r="H18122" s="369"/>
      <c r="M18122" s="368"/>
      <c r="P18122" s="369"/>
      <c r="S18122" s="369"/>
      <c r="V18122" s="358"/>
    </row>
    <row r="18123" spans="8:22">
      <c r="H18123" s="369"/>
      <c r="M18123" s="368"/>
      <c r="P18123" s="369"/>
      <c r="S18123" s="369"/>
      <c r="V18123" s="358"/>
    </row>
    <row r="18124" spans="8:22">
      <c r="H18124" s="369"/>
      <c r="M18124" s="368"/>
      <c r="P18124" s="369"/>
      <c r="S18124" s="369"/>
      <c r="V18124" s="358"/>
    </row>
    <row r="18125" spans="8:22">
      <c r="H18125" s="369"/>
      <c r="M18125" s="368"/>
      <c r="P18125" s="369"/>
      <c r="S18125" s="369"/>
      <c r="V18125" s="358"/>
    </row>
    <row r="18126" spans="8:22">
      <c r="H18126" s="369"/>
      <c r="M18126" s="368"/>
      <c r="P18126" s="369"/>
      <c r="S18126" s="369"/>
      <c r="V18126" s="358"/>
    </row>
    <row r="18127" spans="8:22">
      <c r="H18127" s="369"/>
      <c r="M18127" s="368"/>
      <c r="P18127" s="369"/>
      <c r="S18127" s="369"/>
      <c r="V18127" s="358"/>
    </row>
    <row r="18128" spans="8:22">
      <c r="H18128" s="369"/>
      <c r="M18128" s="368"/>
      <c r="P18128" s="369"/>
      <c r="S18128" s="369"/>
      <c r="V18128" s="358"/>
    </row>
    <row r="18129" spans="8:22">
      <c r="H18129" s="369"/>
      <c r="M18129" s="368"/>
      <c r="P18129" s="369"/>
      <c r="S18129" s="369"/>
      <c r="V18129" s="358"/>
    </row>
    <row r="18130" spans="8:22">
      <c r="H18130" s="369"/>
      <c r="M18130" s="368"/>
      <c r="P18130" s="369"/>
      <c r="S18130" s="369"/>
      <c r="V18130" s="358"/>
    </row>
    <row r="18131" spans="8:22">
      <c r="H18131" s="369"/>
      <c r="M18131" s="368"/>
      <c r="P18131" s="369"/>
      <c r="S18131" s="369"/>
      <c r="V18131" s="358"/>
    </row>
    <row r="18132" spans="8:22">
      <c r="H18132" s="369"/>
      <c r="M18132" s="368"/>
      <c r="P18132" s="369"/>
      <c r="S18132" s="369"/>
      <c r="V18132" s="358"/>
    </row>
    <row r="18133" spans="8:22">
      <c r="H18133" s="369"/>
      <c r="M18133" s="368"/>
      <c r="P18133" s="369"/>
      <c r="S18133" s="369"/>
      <c r="V18133" s="358"/>
    </row>
    <row r="18134" spans="8:22">
      <c r="H18134" s="369"/>
      <c r="M18134" s="368"/>
      <c r="P18134" s="369"/>
      <c r="S18134" s="369"/>
      <c r="V18134" s="358"/>
    </row>
    <row r="18135" spans="8:22">
      <c r="H18135" s="369"/>
      <c r="M18135" s="368"/>
      <c r="P18135" s="369"/>
      <c r="S18135" s="369"/>
      <c r="V18135" s="358"/>
    </row>
    <row r="18136" spans="8:22">
      <c r="H18136" s="369"/>
      <c r="M18136" s="368"/>
      <c r="P18136" s="369"/>
      <c r="S18136" s="369"/>
      <c r="V18136" s="358"/>
    </row>
    <row r="18137" spans="8:22">
      <c r="H18137" s="369"/>
      <c r="M18137" s="368"/>
      <c r="P18137" s="369"/>
      <c r="S18137" s="369"/>
      <c r="V18137" s="358"/>
    </row>
    <row r="18138" spans="8:22">
      <c r="H18138" s="369"/>
      <c r="M18138" s="368"/>
      <c r="P18138" s="369"/>
      <c r="S18138" s="369"/>
      <c r="V18138" s="358"/>
    </row>
    <row r="18139" spans="8:22">
      <c r="H18139" s="369"/>
      <c r="M18139" s="368"/>
      <c r="P18139" s="369"/>
      <c r="S18139" s="369"/>
      <c r="V18139" s="358"/>
    </row>
    <row r="18140" spans="8:22">
      <c r="H18140" s="369"/>
      <c r="M18140" s="368"/>
      <c r="P18140" s="369"/>
      <c r="S18140" s="369"/>
      <c r="V18140" s="358"/>
    </row>
    <row r="18141" spans="8:22">
      <c r="H18141" s="369"/>
      <c r="M18141" s="368"/>
      <c r="P18141" s="369"/>
      <c r="S18141" s="369"/>
      <c r="V18141" s="358"/>
    </row>
    <row r="18142" spans="8:22">
      <c r="H18142" s="369"/>
      <c r="M18142" s="368"/>
      <c r="P18142" s="369"/>
      <c r="S18142" s="369"/>
      <c r="V18142" s="358"/>
    </row>
    <row r="18143" spans="8:22">
      <c r="H18143" s="369"/>
      <c r="M18143" s="368"/>
      <c r="P18143" s="369"/>
      <c r="S18143" s="369"/>
      <c r="V18143" s="358"/>
    </row>
    <row r="18144" spans="8:22">
      <c r="H18144" s="369"/>
      <c r="M18144" s="368"/>
      <c r="P18144" s="369"/>
      <c r="S18144" s="369"/>
      <c r="V18144" s="358"/>
    </row>
    <row r="18145" spans="8:22">
      <c r="H18145" s="369"/>
      <c r="M18145" s="368"/>
      <c r="P18145" s="369"/>
      <c r="S18145" s="369"/>
      <c r="V18145" s="358"/>
    </row>
    <row r="18146" spans="8:22">
      <c r="H18146" s="369"/>
      <c r="M18146" s="368"/>
      <c r="P18146" s="369"/>
      <c r="S18146" s="369"/>
      <c r="V18146" s="358"/>
    </row>
    <row r="18147" spans="8:22">
      <c r="H18147" s="369"/>
      <c r="M18147" s="368"/>
      <c r="P18147" s="369"/>
      <c r="S18147" s="369"/>
      <c r="V18147" s="358"/>
    </row>
    <row r="18148" spans="8:22">
      <c r="H18148" s="369"/>
      <c r="M18148" s="368"/>
      <c r="P18148" s="369"/>
      <c r="S18148" s="369"/>
      <c r="V18148" s="358"/>
    </row>
    <row r="18149" spans="8:22">
      <c r="H18149" s="369"/>
      <c r="M18149" s="368"/>
      <c r="P18149" s="369"/>
      <c r="S18149" s="369"/>
      <c r="V18149" s="358"/>
    </row>
    <row r="18150" spans="8:22">
      <c r="H18150" s="369"/>
      <c r="M18150" s="368"/>
      <c r="P18150" s="369"/>
      <c r="S18150" s="369"/>
      <c r="V18150" s="358"/>
    </row>
    <row r="18151" spans="8:22">
      <c r="H18151" s="369"/>
      <c r="M18151" s="368"/>
      <c r="P18151" s="369"/>
      <c r="S18151" s="369"/>
      <c r="V18151" s="358"/>
    </row>
    <row r="18152" spans="8:22">
      <c r="H18152" s="369"/>
      <c r="M18152" s="368"/>
      <c r="P18152" s="369"/>
      <c r="S18152" s="369"/>
      <c r="V18152" s="358"/>
    </row>
    <row r="18153" spans="8:22">
      <c r="H18153" s="369"/>
      <c r="M18153" s="368"/>
      <c r="P18153" s="369"/>
      <c r="S18153" s="369"/>
      <c r="V18153" s="358"/>
    </row>
    <row r="18154" spans="8:22">
      <c r="H18154" s="369"/>
      <c r="M18154" s="368"/>
      <c r="P18154" s="369"/>
      <c r="S18154" s="369"/>
      <c r="V18154" s="358"/>
    </row>
    <row r="18155" spans="8:22">
      <c r="H18155" s="369"/>
      <c r="M18155" s="368"/>
      <c r="P18155" s="369"/>
      <c r="S18155" s="369"/>
      <c r="V18155" s="358"/>
    </row>
    <row r="18156" spans="8:22">
      <c r="H18156" s="369"/>
      <c r="M18156" s="368"/>
      <c r="P18156" s="369"/>
      <c r="S18156" s="369"/>
      <c r="V18156" s="358"/>
    </row>
    <row r="18157" spans="8:22">
      <c r="H18157" s="369"/>
      <c r="M18157" s="368"/>
      <c r="P18157" s="369"/>
      <c r="S18157" s="369"/>
      <c r="V18157" s="358"/>
    </row>
    <row r="18158" spans="8:22">
      <c r="H18158" s="369"/>
      <c r="M18158" s="368"/>
      <c r="P18158" s="369"/>
      <c r="S18158" s="369"/>
      <c r="V18158" s="358"/>
    </row>
    <row r="18159" spans="8:22">
      <c r="H18159" s="369"/>
      <c r="M18159" s="368"/>
      <c r="P18159" s="369"/>
      <c r="S18159" s="369"/>
      <c r="V18159" s="358"/>
    </row>
    <row r="18160" spans="8:22">
      <c r="H18160" s="369"/>
      <c r="M18160" s="368"/>
      <c r="P18160" s="369"/>
      <c r="S18160" s="369"/>
      <c r="V18160" s="358"/>
    </row>
    <row r="18161" spans="8:22">
      <c r="H18161" s="369"/>
      <c r="M18161" s="368"/>
      <c r="P18161" s="369"/>
      <c r="S18161" s="369"/>
      <c r="V18161" s="358"/>
    </row>
    <row r="18162" spans="8:22">
      <c r="H18162" s="369"/>
      <c r="M18162" s="368"/>
      <c r="P18162" s="369"/>
      <c r="S18162" s="369"/>
      <c r="V18162" s="358"/>
    </row>
    <row r="18163" spans="8:22">
      <c r="H18163" s="369"/>
      <c r="M18163" s="368"/>
      <c r="P18163" s="369"/>
      <c r="S18163" s="369"/>
      <c r="V18163" s="358"/>
    </row>
    <row r="18164" spans="8:22">
      <c r="H18164" s="369"/>
      <c r="M18164" s="368"/>
      <c r="P18164" s="369"/>
      <c r="S18164" s="369"/>
      <c r="V18164" s="358"/>
    </row>
    <row r="18165" spans="8:22">
      <c r="H18165" s="369"/>
      <c r="M18165" s="368"/>
      <c r="P18165" s="369"/>
      <c r="S18165" s="369"/>
      <c r="V18165" s="358"/>
    </row>
    <row r="18166" spans="8:22">
      <c r="H18166" s="369"/>
      <c r="M18166" s="368"/>
      <c r="P18166" s="369"/>
      <c r="S18166" s="369"/>
      <c r="V18166" s="358"/>
    </row>
    <row r="18167" spans="8:22">
      <c r="H18167" s="369"/>
      <c r="M18167" s="368"/>
      <c r="P18167" s="369"/>
      <c r="S18167" s="369"/>
      <c r="V18167" s="358"/>
    </row>
    <row r="18168" spans="8:22">
      <c r="H18168" s="369"/>
      <c r="M18168" s="368"/>
      <c r="P18168" s="369"/>
      <c r="S18168" s="369"/>
      <c r="V18168" s="358"/>
    </row>
    <row r="18169" spans="8:22">
      <c r="H18169" s="369"/>
      <c r="M18169" s="368"/>
      <c r="P18169" s="369"/>
      <c r="S18169" s="369"/>
      <c r="V18169" s="358"/>
    </row>
    <row r="18170" spans="8:22">
      <c r="H18170" s="369"/>
      <c r="M18170" s="368"/>
      <c r="P18170" s="369"/>
      <c r="S18170" s="369"/>
      <c r="V18170" s="358"/>
    </row>
    <row r="18171" spans="8:22">
      <c r="H18171" s="369"/>
      <c r="M18171" s="368"/>
      <c r="P18171" s="369"/>
      <c r="S18171" s="369"/>
      <c r="V18171" s="358"/>
    </row>
    <row r="18172" spans="8:22">
      <c r="H18172" s="369"/>
      <c r="M18172" s="368"/>
      <c r="P18172" s="369"/>
      <c r="S18172" s="369"/>
      <c r="V18172" s="358"/>
    </row>
    <row r="18173" spans="8:22">
      <c r="H18173" s="369"/>
      <c r="M18173" s="368"/>
      <c r="P18173" s="369"/>
      <c r="S18173" s="369"/>
      <c r="V18173" s="358"/>
    </row>
    <row r="18174" spans="8:22">
      <c r="H18174" s="369"/>
      <c r="M18174" s="368"/>
      <c r="P18174" s="369"/>
      <c r="S18174" s="369"/>
      <c r="V18174" s="358"/>
    </row>
    <row r="18175" spans="8:22">
      <c r="H18175" s="369"/>
      <c r="M18175" s="368"/>
      <c r="P18175" s="369"/>
      <c r="S18175" s="369"/>
      <c r="V18175" s="358"/>
    </row>
    <row r="18176" spans="8:22">
      <c r="H18176" s="369"/>
      <c r="M18176" s="368"/>
      <c r="P18176" s="369"/>
      <c r="S18176" s="369"/>
      <c r="V18176" s="358"/>
    </row>
    <row r="18177" spans="8:22">
      <c r="H18177" s="369"/>
      <c r="M18177" s="368"/>
      <c r="P18177" s="369"/>
      <c r="S18177" s="369"/>
      <c r="V18177" s="358"/>
    </row>
    <row r="18178" spans="8:22">
      <c r="H18178" s="369"/>
      <c r="M18178" s="368"/>
      <c r="P18178" s="369"/>
      <c r="S18178" s="369"/>
      <c r="V18178" s="358"/>
    </row>
    <row r="18179" spans="8:22">
      <c r="H18179" s="369"/>
      <c r="M18179" s="368"/>
      <c r="P18179" s="369"/>
      <c r="S18179" s="369"/>
      <c r="V18179" s="358"/>
    </row>
    <row r="18180" spans="8:22">
      <c r="H18180" s="369"/>
      <c r="M18180" s="368"/>
      <c r="P18180" s="369"/>
      <c r="S18180" s="369"/>
      <c r="V18180" s="358"/>
    </row>
    <row r="18181" spans="8:22">
      <c r="H18181" s="369"/>
      <c r="M18181" s="368"/>
      <c r="P18181" s="369"/>
      <c r="S18181" s="369"/>
      <c r="V18181" s="358"/>
    </row>
    <row r="18182" spans="8:22">
      <c r="H18182" s="369"/>
      <c r="M18182" s="368"/>
      <c r="P18182" s="369"/>
      <c r="S18182" s="369"/>
      <c r="V18182" s="358"/>
    </row>
    <row r="18183" spans="8:22">
      <c r="H18183" s="369"/>
      <c r="M18183" s="368"/>
      <c r="P18183" s="369"/>
      <c r="S18183" s="369"/>
      <c r="V18183" s="358"/>
    </row>
    <row r="18184" spans="8:22">
      <c r="H18184" s="369"/>
      <c r="M18184" s="368"/>
      <c r="P18184" s="369"/>
      <c r="S18184" s="369"/>
      <c r="V18184" s="358"/>
    </row>
    <row r="18185" spans="8:22">
      <c r="H18185" s="369"/>
      <c r="M18185" s="368"/>
      <c r="P18185" s="369"/>
      <c r="S18185" s="369"/>
      <c r="V18185" s="358"/>
    </row>
    <row r="18186" spans="8:22">
      <c r="H18186" s="369"/>
      <c r="M18186" s="368"/>
      <c r="P18186" s="369"/>
      <c r="S18186" s="369"/>
      <c r="V18186" s="358"/>
    </row>
    <row r="18187" spans="8:22">
      <c r="H18187" s="369"/>
      <c r="M18187" s="368"/>
      <c r="P18187" s="369"/>
      <c r="S18187" s="369"/>
      <c r="V18187" s="358"/>
    </row>
    <row r="18188" spans="8:22">
      <c r="H18188" s="369"/>
      <c r="M18188" s="368"/>
      <c r="P18188" s="369"/>
      <c r="S18188" s="369"/>
      <c r="V18188" s="358"/>
    </row>
    <row r="18189" spans="8:22">
      <c r="H18189" s="369"/>
      <c r="M18189" s="368"/>
      <c r="P18189" s="369"/>
      <c r="S18189" s="369"/>
      <c r="V18189" s="358"/>
    </row>
    <row r="18190" spans="8:22">
      <c r="H18190" s="369"/>
      <c r="M18190" s="368"/>
      <c r="P18190" s="369"/>
      <c r="S18190" s="369"/>
      <c r="V18190" s="358"/>
    </row>
    <row r="18191" spans="8:22">
      <c r="H18191" s="369"/>
      <c r="M18191" s="368"/>
      <c r="P18191" s="369"/>
      <c r="S18191" s="369"/>
      <c r="V18191" s="358"/>
    </row>
    <row r="18192" spans="8:22">
      <c r="H18192" s="369"/>
      <c r="M18192" s="368"/>
      <c r="P18192" s="369"/>
      <c r="S18192" s="369"/>
      <c r="V18192" s="358"/>
    </row>
    <row r="18193" spans="8:22">
      <c r="H18193" s="369"/>
      <c r="M18193" s="368"/>
      <c r="P18193" s="369"/>
      <c r="S18193" s="369"/>
      <c r="V18193" s="358"/>
    </row>
    <row r="18194" spans="8:22">
      <c r="H18194" s="369"/>
      <c r="M18194" s="368"/>
      <c r="P18194" s="369"/>
      <c r="S18194" s="369"/>
      <c r="V18194" s="358"/>
    </row>
    <row r="18195" spans="8:22">
      <c r="H18195" s="369"/>
      <c r="M18195" s="368"/>
      <c r="P18195" s="369"/>
      <c r="S18195" s="369"/>
      <c r="V18195" s="358"/>
    </row>
    <row r="18196" spans="8:22">
      <c r="H18196" s="369"/>
      <c r="M18196" s="368"/>
      <c r="P18196" s="369"/>
      <c r="S18196" s="369"/>
      <c r="V18196" s="358"/>
    </row>
    <row r="18197" spans="8:22">
      <c r="H18197" s="369"/>
      <c r="M18197" s="368"/>
      <c r="P18197" s="369"/>
      <c r="S18197" s="369"/>
      <c r="V18197" s="358"/>
    </row>
    <row r="18198" spans="8:22">
      <c r="H18198" s="369"/>
      <c r="M18198" s="368"/>
      <c r="P18198" s="369"/>
      <c r="S18198" s="369"/>
      <c r="V18198" s="358"/>
    </row>
    <row r="18199" spans="8:22">
      <c r="H18199" s="369"/>
      <c r="M18199" s="368"/>
      <c r="P18199" s="369"/>
      <c r="S18199" s="369"/>
      <c r="V18199" s="358"/>
    </row>
    <row r="18200" spans="8:22">
      <c r="H18200" s="369"/>
      <c r="M18200" s="368"/>
      <c r="P18200" s="369"/>
      <c r="S18200" s="369"/>
      <c r="V18200" s="358"/>
    </row>
    <row r="18201" spans="8:22">
      <c r="H18201" s="369"/>
      <c r="M18201" s="368"/>
      <c r="P18201" s="369"/>
      <c r="S18201" s="369"/>
      <c r="V18201" s="358"/>
    </row>
    <row r="18202" spans="8:22">
      <c r="H18202" s="369"/>
      <c r="M18202" s="368"/>
      <c r="P18202" s="369"/>
      <c r="S18202" s="369"/>
      <c r="V18202" s="358"/>
    </row>
    <row r="18203" spans="8:22">
      <c r="H18203" s="369"/>
      <c r="M18203" s="368"/>
      <c r="P18203" s="369"/>
      <c r="S18203" s="369"/>
      <c r="V18203" s="358"/>
    </row>
    <row r="18204" spans="8:22">
      <c r="H18204" s="369"/>
      <c r="M18204" s="368"/>
      <c r="P18204" s="369"/>
      <c r="S18204" s="369"/>
      <c r="V18204" s="358"/>
    </row>
    <row r="18205" spans="8:22">
      <c r="H18205" s="369"/>
      <c r="M18205" s="368"/>
      <c r="P18205" s="369"/>
      <c r="S18205" s="369"/>
      <c r="V18205" s="358"/>
    </row>
    <row r="18206" spans="8:22">
      <c r="H18206" s="369"/>
      <c r="M18206" s="368"/>
      <c r="P18206" s="369"/>
      <c r="S18206" s="369"/>
      <c r="V18206" s="358"/>
    </row>
    <row r="18207" spans="8:22">
      <c r="H18207" s="369"/>
      <c r="M18207" s="368"/>
      <c r="P18207" s="369"/>
      <c r="S18207" s="369"/>
      <c r="V18207" s="358"/>
    </row>
    <row r="18208" spans="8:22">
      <c r="H18208" s="369"/>
      <c r="M18208" s="368"/>
      <c r="P18208" s="369"/>
      <c r="S18208" s="369"/>
      <c r="V18208" s="358"/>
    </row>
    <row r="18209" spans="8:22">
      <c r="H18209" s="369"/>
      <c r="M18209" s="368"/>
      <c r="P18209" s="369"/>
      <c r="S18209" s="369"/>
      <c r="V18209" s="358"/>
    </row>
    <row r="18210" spans="8:22">
      <c r="H18210" s="369"/>
      <c r="M18210" s="368"/>
      <c r="P18210" s="369"/>
      <c r="S18210" s="369"/>
      <c r="V18210" s="358"/>
    </row>
    <row r="18211" spans="8:22">
      <c r="H18211" s="369"/>
      <c r="M18211" s="368"/>
      <c r="P18211" s="369"/>
      <c r="S18211" s="369"/>
      <c r="V18211" s="358"/>
    </row>
    <row r="18212" spans="8:22">
      <c r="H18212" s="369"/>
      <c r="M18212" s="368"/>
      <c r="P18212" s="369"/>
      <c r="S18212" s="369"/>
      <c r="V18212" s="358"/>
    </row>
    <row r="18213" spans="8:22">
      <c r="H18213" s="369"/>
      <c r="M18213" s="368"/>
      <c r="P18213" s="369"/>
      <c r="S18213" s="369"/>
      <c r="V18213" s="358"/>
    </row>
    <row r="18214" spans="8:22">
      <c r="H18214" s="369"/>
      <c r="M18214" s="368"/>
      <c r="P18214" s="369"/>
      <c r="S18214" s="369"/>
      <c r="V18214" s="358"/>
    </row>
    <row r="18215" spans="8:22">
      <c r="H18215" s="369"/>
      <c r="M18215" s="368"/>
      <c r="P18215" s="369"/>
      <c r="S18215" s="369"/>
      <c r="V18215" s="358"/>
    </row>
    <row r="18216" spans="8:22">
      <c r="H18216" s="369"/>
      <c r="M18216" s="368"/>
      <c r="P18216" s="369"/>
      <c r="S18216" s="369"/>
      <c r="V18216" s="358"/>
    </row>
    <row r="18217" spans="8:22">
      <c r="H18217" s="369"/>
      <c r="M18217" s="368"/>
      <c r="P18217" s="369"/>
      <c r="S18217" s="369"/>
      <c r="V18217" s="358"/>
    </row>
    <row r="18218" spans="8:22">
      <c r="H18218" s="369"/>
      <c r="M18218" s="368"/>
      <c r="P18218" s="369"/>
      <c r="S18218" s="369"/>
      <c r="V18218" s="358"/>
    </row>
    <row r="18219" spans="8:22">
      <c r="H18219" s="369"/>
      <c r="M18219" s="368"/>
      <c r="P18219" s="369"/>
      <c r="S18219" s="369"/>
      <c r="V18219" s="358"/>
    </row>
    <row r="18220" spans="8:22">
      <c r="H18220" s="369"/>
      <c r="M18220" s="368"/>
      <c r="P18220" s="369"/>
      <c r="S18220" s="369"/>
      <c r="V18220" s="358"/>
    </row>
    <row r="18221" spans="8:22">
      <c r="H18221" s="369"/>
      <c r="M18221" s="368"/>
      <c r="P18221" s="369"/>
      <c r="S18221" s="369"/>
      <c r="V18221" s="358"/>
    </row>
    <row r="18222" spans="8:22">
      <c r="H18222" s="369"/>
      <c r="M18222" s="368"/>
      <c r="P18222" s="369"/>
      <c r="S18222" s="369"/>
      <c r="V18222" s="358"/>
    </row>
    <row r="18223" spans="8:22">
      <c r="H18223" s="369"/>
      <c r="M18223" s="368"/>
      <c r="P18223" s="369"/>
      <c r="S18223" s="369"/>
      <c r="V18223" s="358"/>
    </row>
    <row r="18224" spans="8:22">
      <c r="H18224" s="369"/>
      <c r="M18224" s="368"/>
      <c r="P18224" s="369"/>
      <c r="S18224" s="369"/>
      <c r="V18224" s="358"/>
    </row>
    <row r="18225" spans="8:22">
      <c r="H18225" s="369"/>
      <c r="M18225" s="368"/>
      <c r="P18225" s="369"/>
      <c r="S18225" s="369"/>
      <c r="V18225" s="358"/>
    </row>
    <row r="18226" spans="8:22">
      <c r="H18226" s="369"/>
      <c r="M18226" s="368"/>
      <c r="P18226" s="369"/>
      <c r="S18226" s="369"/>
      <c r="V18226" s="358"/>
    </row>
    <row r="18227" spans="8:22">
      <c r="H18227" s="369"/>
      <c r="M18227" s="368"/>
      <c r="P18227" s="369"/>
      <c r="S18227" s="369"/>
      <c r="V18227" s="358"/>
    </row>
    <row r="18228" spans="8:22">
      <c r="H18228" s="369"/>
      <c r="M18228" s="368"/>
      <c r="P18228" s="369"/>
      <c r="S18228" s="369"/>
      <c r="V18228" s="358"/>
    </row>
    <row r="18229" spans="8:22">
      <c r="H18229" s="369"/>
      <c r="M18229" s="368"/>
      <c r="P18229" s="369"/>
      <c r="S18229" s="369"/>
      <c r="V18229" s="358"/>
    </row>
    <row r="18230" spans="8:22">
      <c r="H18230" s="369"/>
      <c r="M18230" s="368"/>
      <c r="P18230" s="369"/>
      <c r="S18230" s="369"/>
      <c r="V18230" s="358"/>
    </row>
    <row r="18231" spans="8:22">
      <c r="H18231" s="369"/>
      <c r="M18231" s="368"/>
      <c r="P18231" s="369"/>
      <c r="S18231" s="369"/>
      <c r="V18231" s="358"/>
    </row>
    <row r="18232" spans="8:22">
      <c r="H18232" s="369"/>
      <c r="M18232" s="368"/>
      <c r="P18232" s="369"/>
      <c r="S18232" s="369"/>
      <c r="V18232" s="358"/>
    </row>
    <row r="18233" spans="8:22">
      <c r="H18233" s="369"/>
      <c r="M18233" s="368"/>
      <c r="P18233" s="369"/>
      <c r="S18233" s="369"/>
      <c r="V18233" s="358"/>
    </row>
    <row r="18234" spans="8:22">
      <c r="H18234" s="369"/>
      <c r="M18234" s="368"/>
      <c r="P18234" s="369"/>
      <c r="S18234" s="369"/>
      <c r="V18234" s="358"/>
    </row>
    <row r="18235" spans="8:22">
      <c r="H18235" s="369"/>
      <c r="M18235" s="368"/>
      <c r="P18235" s="369"/>
      <c r="S18235" s="369"/>
      <c r="V18235" s="358"/>
    </row>
    <row r="18236" spans="8:22">
      <c r="H18236" s="369"/>
      <c r="M18236" s="368"/>
      <c r="P18236" s="369"/>
      <c r="S18236" s="369"/>
      <c r="V18236" s="358"/>
    </row>
    <row r="18237" spans="8:22">
      <c r="H18237" s="369"/>
      <c r="M18237" s="368"/>
      <c r="P18237" s="369"/>
      <c r="S18237" s="369"/>
      <c r="V18237" s="358"/>
    </row>
    <row r="18238" spans="8:22">
      <c r="H18238" s="369"/>
      <c r="M18238" s="368"/>
      <c r="P18238" s="369"/>
      <c r="S18238" s="369"/>
      <c r="V18238" s="358"/>
    </row>
    <row r="18239" spans="8:22">
      <c r="H18239" s="369"/>
      <c r="M18239" s="368"/>
      <c r="P18239" s="369"/>
      <c r="S18239" s="369"/>
      <c r="V18239" s="358"/>
    </row>
    <row r="18240" spans="8:22">
      <c r="H18240" s="369"/>
      <c r="M18240" s="368"/>
      <c r="P18240" s="369"/>
      <c r="S18240" s="369"/>
      <c r="V18240" s="358"/>
    </row>
    <row r="18241" spans="8:22">
      <c r="H18241" s="369"/>
      <c r="M18241" s="368"/>
      <c r="P18241" s="369"/>
      <c r="S18241" s="369"/>
      <c r="V18241" s="358"/>
    </row>
    <row r="18242" spans="8:22">
      <c r="H18242" s="369"/>
      <c r="M18242" s="368"/>
      <c r="P18242" s="369"/>
      <c r="S18242" s="369"/>
      <c r="V18242" s="358"/>
    </row>
    <row r="18243" spans="8:22">
      <c r="H18243" s="369"/>
      <c r="M18243" s="368"/>
      <c r="P18243" s="369"/>
      <c r="S18243" s="369"/>
      <c r="V18243" s="358"/>
    </row>
    <row r="18244" spans="8:22">
      <c r="H18244" s="369"/>
      <c r="M18244" s="368"/>
      <c r="P18244" s="369"/>
      <c r="S18244" s="369"/>
      <c r="V18244" s="358"/>
    </row>
    <row r="18245" spans="8:22">
      <c r="H18245" s="369"/>
      <c r="M18245" s="368"/>
      <c r="P18245" s="369"/>
      <c r="S18245" s="369"/>
      <c r="V18245" s="358"/>
    </row>
    <row r="18246" spans="8:22">
      <c r="H18246" s="369"/>
      <c r="M18246" s="368"/>
      <c r="P18246" s="369"/>
      <c r="S18246" s="369"/>
      <c r="V18246" s="358"/>
    </row>
    <row r="18247" spans="8:22">
      <c r="H18247" s="369"/>
      <c r="M18247" s="368"/>
      <c r="P18247" s="369"/>
      <c r="S18247" s="369"/>
      <c r="V18247" s="358"/>
    </row>
    <row r="18248" spans="8:22">
      <c r="H18248" s="369"/>
      <c r="M18248" s="368"/>
      <c r="P18248" s="369"/>
      <c r="S18248" s="369"/>
      <c r="V18248" s="358"/>
    </row>
    <row r="18249" spans="8:22">
      <c r="H18249" s="369"/>
      <c r="M18249" s="368"/>
      <c r="P18249" s="369"/>
      <c r="S18249" s="369"/>
      <c r="V18249" s="358"/>
    </row>
    <row r="18250" spans="8:22">
      <c r="H18250" s="369"/>
      <c r="M18250" s="368"/>
      <c r="P18250" s="369"/>
      <c r="S18250" s="369"/>
      <c r="V18250" s="358"/>
    </row>
    <row r="18251" spans="8:22">
      <c r="H18251" s="369"/>
      <c r="M18251" s="368"/>
      <c r="P18251" s="369"/>
      <c r="S18251" s="369"/>
      <c r="V18251" s="358"/>
    </row>
    <row r="18252" spans="8:22">
      <c r="H18252" s="369"/>
      <c r="M18252" s="368"/>
      <c r="P18252" s="369"/>
      <c r="S18252" s="369"/>
      <c r="V18252" s="358"/>
    </row>
    <row r="18253" spans="8:22">
      <c r="H18253" s="369"/>
      <c r="M18253" s="368"/>
      <c r="P18253" s="369"/>
      <c r="S18253" s="369"/>
      <c r="V18253" s="358"/>
    </row>
    <row r="18254" spans="8:22">
      <c r="H18254" s="369"/>
      <c r="M18254" s="368"/>
      <c r="P18254" s="369"/>
      <c r="S18254" s="369"/>
      <c r="V18254" s="358"/>
    </row>
    <row r="18255" spans="8:22">
      <c r="H18255" s="369"/>
      <c r="M18255" s="368"/>
      <c r="P18255" s="369"/>
      <c r="S18255" s="369"/>
      <c r="V18255" s="358"/>
    </row>
    <row r="18256" spans="8:22">
      <c r="H18256" s="369"/>
      <c r="M18256" s="368"/>
      <c r="P18256" s="369"/>
      <c r="S18256" s="369"/>
      <c r="V18256" s="358"/>
    </row>
    <row r="18257" spans="8:22">
      <c r="H18257" s="369"/>
      <c r="M18257" s="368"/>
      <c r="P18257" s="369"/>
      <c r="S18257" s="369"/>
      <c r="V18257" s="358"/>
    </row>
    <row r="18258" spans="8:22">
      <c r="H18258" s="369"/>
      <c r="M18258" s="368"/>
      <c r="P18258" s="369"/>
      <c r="S18258" s="369"/>
      <c r="V18258" s="358"/>
    </row>
    <row r="18259" spans="8:22">
      <c r="H18259" s="369"/>
      <c r="M18259" s="368"/>
      <c r="P18259" s="369"/>
      <c r="S18259" s="369"/>
      <c r="V18259" s="358"/>
    </row>
    <row r="18260" spans="8:22">
      <c r="H18260" s="369"/>
      <c r="M18260" s="368"/>
      <c r="P18260" s="369"/>
      <c r="S18260" s="369"/>
      <c r="V18260" s="358"/>
    </row>
    <row r="18261" spans="8:22">
      <c r="H18261" s="369"/>
      <c r="M18261" s="368"/>
      <c r="P18261" s="369"/>
      <c r="S18261" s="369"/>
      <c r="V18261" s="358"/>
    </row>
    <row r="18262" spans="8:22">
      <c r="H18262" s="369"/>
      <c r="M18262" s="368"/>
      <c r="P18262" s="369"/>
      <c r="S18262" s="369"/>
      <c r="V18262" s="358"/>
    </row>
    <row r="18263" spans="8:22">
      <c r="H18263" s="369"/>
      <c r="M18263" s="368"/>
      <c r="P18263" s="369"/>
      <c r="S18263" s="369"/>
      <c r="V18263" s="358"/>
    </row>
    <row r="18264" spans="8:22">
      <c r="H18264" s="369"/>
      <c r="M18264" s="368"/>
      <c r="P18264" s="369"/>
      <c r="S18264" s="369"/>
      <c r="V18264" s="358"/>
    </row>
    <row r="18265" spans="8:22">
      <c r="H18265" s="369"/>
      <c r="M18265" s="368"/>
      <c r="P18265" s="369"/>
      <c r="S18265" s="369"/>
      <c r="V18265" s="358"/>
    </row>
    <row r="18266" spans="8:22">
      <c r="H18266" s="369"/>
      <c r="M18266" s="368"/>
      <c r="P18266" s="369"/>
      <c r="S18266" s="369"/>
      <c r="V18266" s="358"/>
    </row>
    <row r="18267" spans="8:22">
      <c r="H18267" s="369"/>
      <c r="M18267" s="368"/>
      <c r="P18267" s="369"/>
      <c r="S18267" s="369"/>
      <c r="V18267" s="358"/>
    </row>
    <row r="18268" spans="8:22">
      <c r="H18268" s="369"/>
      <c r="M18268" s="368"/>
      <c r="P18268" s="369"/>
      <c r="S18268" s="369"/>
      <c r="V18268" s="358"/>
    </row>
    <row r="18269" spans="8:22">
      <c r="H18269" s="369"/>
      <c r="M18269" s="368"/>
      <c r="P18269" s="369"/>
      <c r="S18269" s="369"/>
      <c r="V18269" s="358"/>
    </row>
    <row r="18270" spans="8:22">
      <c r="H18270" s="369"/>
      <c r="M18270" s="368"/>
      <c r="P18270" s="369"/>
      <c r="S18270" s="369"/>
      <c r="V18270" s="358"/>
    </row>
    <row r="18271" spans="8:22">
      <c r="H18271" s="369"/>
      <c r="M18271" s="368"/>
      <c r="P18271" s="369"/>
      <c r="S18271" s="369"/>
      <c r="V18271" s="358"/>
    </row>
    <row r="18272" spans="8:22">
      <c r="H18272" s="369"/>
      <c r="M18272" s="368"/>
      <c r="P18272" s="369"/>
      <c r="S18272" s="369"/>
      <c r="V18272" s="358"/>
    </row>
    <row r="18273" spans="8:22">
      <c r="H18273" s="369"/>
      <c r="M18273" s="368"/>
      <c r="P18273" s="369"/>
      <c r="S18273" s="369"/>
      <c r="V18273" s="358"/>
    </row>
    <row r="18274" spans="8:22">
      <c r="H18274" s="369"/>
      <c r="M18274" s="368"/>
      <c r="P18274" s="369"/>
      <c r="S18274" s="369"/>
      <c r="V18274" s="358"/>
    </row>
    <row r="18275" spans="8:22">
      <c r="H18275" s="369"/>
      <c r="M18275" s="368"/>
      <c r="P18275" s="369"/>
      <c r="S18275" s="369"/>
      <c r="V18275" s="358"/>
    </row>
    <row r="18276" spans="8:22">
      <c r="H18276" s="369"/>
      <c r="M18276" s="368"/>
      <c r="P18276" s="369"/>
      <c r="S18276" s="369"/>
      <c r="V18276" s="358"/>
    </row>
    <row r="18277" spans="8:22">
      <c r="H18277" s="369"/>
      <c r="M18277" s="368"/>
      <c r="P18277" s="369"/>
      <c r="S18277" s="369"/>
      <c r="V18277" s="358"/>
    </row>
    <row r="18278" spans="8:22">
      <c r="H18278" s="369"/>
      <c r="M18278" s="368"/>
      <c r="P18278" s="369"/>
      <c r="S18278" s="369"/>
      <c r="V18278" s="358"/>
    </row>
    <row r="18279" spans="8:22">
      <c r="H18279" s="369"/>
      <c r="M18279" s="368"/>
      <c r="P18279" s="369"/>
      <c r="S18279" s="369"/>
      <c r="V18279" s="358"/>
    </row>
    <row r="18280" spans="8:22">
      <c r="H18280" s="369"/>
      <c r="M18280" s="368"/>
      <c r="P18280" s="369"/>
      <c r="S18280" s="369"/>
      <c r="V18280" s="358"/>
    </row>
    <row r="18281" spans="8:22">
      <c r="H18281" s="369"/>
      <c r="M18281" s="368"/>
      <c r="P18281" s="369"/>
      <c r="S18281" s="369"/>
      <c r="V18281" s="358"/>
    </row>
    <row r="18282" spans="8:22">
      <c r="H18282" s="369"/>
      <c r="M18282" s="368"/>
      <c r="P18282" s="369"/>
      <c r="S18282" s="369"/>
      <c r="V18282" s="358"/>
    </row>
    <row r="18283" spans="8:22">
      <c r="H18283" s="369"/>
      <c r="M18283" s="368"/>
      <c r="P18283" s="369"/>
      <c r="S18283" s="369"/>
      <c r="V18283" s="358"/>
    </row>
    <row r="18284" spans="8:22">
      <c r="H18284" s="369"/>
      <c r="M18284" s="368"/>
      <c r="P18284" s="369"/>
      <c r="S18284" s="369"/>
      <c r="V18284" s="358"/>
    </row>
    <row r="18285" spans="8:22">
      <c r="H18285" s="369"/>
      <c r="M18285" s="368"/>
      <c r="P18285" s="369"/>
      <c r="S18285" s="369"/>
      <c r="V18285" s="358"/>
    </row>
    <row r="18286" spans="8:22">
      <c r="H18286" s="369"/>
      <c r="M18286" s="368"/>
      <c r="P18286" s="369"/>
      <c r="S18286" s="369"/>
      <c r="V18286" s="358"/>
    </row>
    <row r="18287" spans="8:22">
      <c r="H18287" s="369"/>
      <c r="M18287" s="368"/>
      <c r="P18287" s="369"/>
      <c r="S18287" s="369"/>
      <c r="V18287" s="358"/>
    </row>
    <row r="18288" spans="8:22">
      <c r="H18288" s="369"/>
      <c r="M18288" s="368"/>
      <c r="P18288" s="369"/>
      <c r="S18288" s="369"/>
      <c r="V18288" s="358"/>
    </row>
    <row r="18289" spans="8:22">
      <c r="H18289" s="369"/>
      <c r="M18289" s="368"/>
      <c r="P18289" s="369"/>
      <c r="S18289" s="369"/>
      <c r="V18289" s="358"/>
    </row>
    <row r="18290" spans="8:22">
      <c r="H18290" s="369"/>
      <c r="M18290" s="368"/>
      <c r="P18290" s="369"/>
      <c r="S18290" s="369"/>
      <c r="V18290" s="358"/>
    </row>
    <row r="18291" spans="8:22">
      <c r="H18291" s="369"/>
      <c r="M18291" s="368"/>
      <c r="P18291" s="369"/>
      <c r="S18291" s="369"/>
      <c r="V18291" s="358"/>
    </row>
    <row r="18292" spans="8:22">
      <c r="H18292" s="369"/>
      <c r="M18292" s="368"/>
      <c r="P18292" s="369"/>
      <c r="S18292" s="369"/>
      <c r="V18292" s="358"/>
    </row>
    <row r="18293" spans="8:22">
      <c r="H18293" s="369"/>
      <c r="M18293" s="368"/>
      <c r="P18293" s="369"/>
      <c r="S18293" s="369"/>
      <c r="V18293" s="358"/>
    </row>
    <row r="18294" spans="8:22">
      <c r="H18294" s="369"/>
      <c r="M18294" s="368"/>
      <c r="P18294" s="369"/>
      <c r="S18294" s="369"/>
      <c r="V18294" s="358"/>
    </row>
    <row r="18295" spans="8:22">
      <c r="H18295" s="369"/>
      <c r="M18295" s="368"/>
      <c r="P18295" s="369"/>
      <c r="S18295" s="369"/>
      <c r="V18295" s="358"/>
    </row>
    <row r="18296" spans="8:22">
      <c r="H18296" s="369"/>
      <c r="M18296" s="368"/>
      <c r="P18296" s="369"/>
      <c r="S18296" s="369"/>
      <c r="V18296" s="358"/>
    </row>
    <row r="18297" spans="8:22">
      <c r="H18297" s="369"/>
      <c r="M18297" s="368"/>
      <c r="P18297" s="369"/>
      <c r="S18297" s="369"/>
      <c r="V18297" s="358"/>
    </row>
    <row r="18298" spans="8:22">
      <c r="H18298" s="369"/>
      <c r="M18298" s="368"/>
      <c r="P18298" s="369"/>
      <c r="S18298" s="369"/>
      <c r="V18298" s="358"/>
    </row>
    <row r="18299" spans="8:22">
      <c r="H18299" s="369"/>
      <c r="M18299" s="368"/>
      <c r="P18299" s="369"/>
      <c r="S18299" s="369"/>
      <c r="V18299" s="358"/>
    </row>
    <row r="18300" spans="8:22">
      <c r="H18300" s="369"/>
      <c r="M18300" s="368"/>
      <c r="P18300" s="369"/>
      <c r="S18300" s="369"/>
      <c r="V18300" s="358"/>
    </row>
    <row r="18301" spans="8:22">
      <c r="H18301" s="369"/>
      <c r="M18301" s="368"/>
      <c r="P18301" s="369"/>
      <c r="S18301" s="369"/>
      <c r="V18301" s="358"/>
    </row>
    <row r="18302" spans="8:22">
      <c r="H18302" s="369"/>
      <c r="M18302" s="368"/>
      <c r="P18302" s="369"/>
      <c r="S18302" s="369"/>
      <c r="V18302" s="358"/>
    </row>
    <row r="18303" spans="8:22">
      <c r="H18303" s="369"/>
      <c r="M18303" s="368"/>
      <c r="P18303" s="369"/>
      <c r="S18303" s="369"/>
      <c r="V18303" s="358"/>
    </row>
    <row r="18304" spans="8:22">
      <c r="H18304" s="369"/>
      <c r="M18304" s="368"/>
      <c r="P18304" s="369"/>
      <c r="S18304" s="369"/>
      <c r="V18304" s="358"/>
    </row>
    <row r="18305" spans="8:22">
      <c r="H18305" s="369"/>
      <c r="M18305" s="368"/>
      <c r="P18305" s="369"/>
      <c r="S18305" s="369"/>
      <c r="V18305" s="358"/>
    </row>
    <row r="18306" spans="8:22">
      <c r="H18306" s="369"/>
      <c r="M18306" s="368"/>
      <c r="P18306" s="369"/>
      <c r="S18306" s="369"/>
      <c r="V18306" s="358"/>
    </row>
    <row r="18307" spans="8:22">
      <c r="H18307" s="369"/>
      <c r="M18307" s="368"/>
      <c r="P18307" s="369"/>
      <c r="S18307" s="369"/>
      <c r="V18307" s="358"/>
    </row>
    <row r="18308" spans="8:22">
      <c r="H18308" s="369"/>
      <c r="M18308" s="368"/>
      <c r="P18308" s="369"/>
      <c r="S18308" s="369"/>
      <c r="V18308" s="358"/>
    </row>
    <row r="18309" spans="8:22">
      <c r="H18309" s="369"/>
      <c r="M18309" s="368"/>
      <c r="P18309" s="369"/>
      <c r="S18309" s="369"/>
      <c r="V18309" s="358"/>
    </row>
    <row r="18310" spans="8:22">
      <c r="H18310" s="369"/>
      <c r="M18310" s="368"/>
      <c r="P18310" s="369"/>
      <c r="S18310" s="369"/>
      <c r="V18310" s="358"/>
    </row>
    <row r="18311" spans="8:22">
      <c r="H18311" s="369"/>
      <c r="M18311" s="368"/>
      <c r="P18311" s="369"/>
      <c r="S18311" s="369"/>
      <c r="V18311" s="358"/>
    </row>
    <row r="18312" spans="8:22">
      <c r="H18312" s="369"/>
      <c r="M18312" s="368"/>
      <c r="P18312" s="369"/>
      <c r="S18312" s="369"/>
      <c r="V18312" s="358"/>
    </row>
    <row r="18313" spans="8:22">
      <c r="H18313" s="369"/>
      <c r="M18313" s="368"/>
      <c r="P18313" s="369"/>
      <c r="S18313" s="369"/>
      <c r="V18313" s="358"/>
    </row>
    <row r="18314" spans="8:22">
      <c r="H18314" s="369"/>
      <c r="M18314" s="368"/>
      <c r="P18314" s="369"/>
      <c r="S18314" s="369"/>
      <c r="V18314" s="358"/>
    </row>
    <row r="18315" spans="8:22">
      <c r="H18315" s="369"/>
      <c r="M18315" s="368"/>
      <c r="P18315" s="369"/>
      <c r="S18315" s="369"/>
      <c r="V18315" s="358"/>
    </row>
    <row r="18316" spans="8:22">
      <c r="H18316" s="369"/>
      <c r="M18316" s="368"/>
      <c r="P18316" s="369"/>
      <c r="S18316" s="369"/>
      <c r="V18316" s="358"/>
    </row>
    <row r="18317" spans="8:22">
      <c r="H18317" s="369"/>
      <c r="M18317" s="368"/>
      <c r="P18317" s="369"/>
      <c r="S18317" s="369"/>
      <c r="V18317" s="358"/>
    </row>
    <row r="18318" spans="8:22">
      <c r="H18318" s="369"/>
      <c r="M18318" s="368"/>
      <c r="P18318" s="369"/>
      <c r="S18318" s="369"/>
      <c r="V18318" s="358"/>
    </row>
    <row r="18319" spans="8:22">
      <c r="H18319" s="369"/>
      <c r="M18319" s="368"/>
      <c r="P18319" s="369"/>
      <c r="S18319" s="369"/>
      <c r="V18319" s="358"/>
    </row>
    <row r="18320" spans="8:22">
      <c r="H18320" s="369"/>
      <c r="M18320" s="368"/>
      <c r="P18320" s="369"/>
      <c r="S18320" s="369"/>
      <c r="V18320" s="358"/>
    </row>
    <row r="18321" spans="8:22">
      <c r="H18321" s="369"/>
      <c r="M18321" s="368"/>
      <c r="P18321" s="369"/>
      <c r="S18321" s="369"/>
      <c r="V18321" s="358"/>
    </row>
    <row r="18322" spans="8:22">
      <c r="H18322" s="369"/>
      <c r="M18322" s="368"/>
      <c r="P18322" s="369"/>
      <c r="S18322" s="369"/>
      <c r="V18322" s="358"/>
    </row>
    <row r="18323" spans="8:22">
      <c r="H18323" s="369"/>
      <c r="M18323" s="368"/>
      <c r="P18323" s="369"/>
      <c r="S18323" s="369"/>
      <c r="V18323" s="358"/>
    </row>
    <row r="18324" spans="8:22">
      <c r="H18324" s="369"/>
      <c r="M18324" s="368"/>
      <c r="P18324" s="369"/>
      <c r="S18324" s="369"/>
      <c r="V18324" s="358"/>
    </row>
    <row r="18325" spans="8:22">
      <c r="H18325" s="369"/>
      <c r="M18325" s="368"/>
      <c r="P18325" s="369"/>
      <c r="S18325" s="369"/>
      <c r="V18325" s="358"/>
    </row>
    <row r="18326" spans="8:22">
      <c r="H18326" s="369"/>
      <c r="M18326" s="368"/>
      <c r="P18326" s="369"/>
      <c r="S18326" s="369"/>
      <c r="V18326" s="358"/>
    </row>
    <row r="18327" spans="8:22">
      <c r="H18327" s="369"/>
      <c r="M18327" s="368"/>
      <c r="P18327" s="369"/>
      <c r="S18327" s="369"/>
      <c r="V18327" s="358"/>
    </row>
    <row r="18328" spans="8:22">
      <c r="H18328" s="369"/>
      <c r="M18328" s="368"/>
      <c r="P18328" s="369"/>
      <c r="S18328" s="369"/>
      <c r="V18328" s="358"/>
    </row>
    <row r="18329" spans="8:22">
      <c r="H18329" s="369"/>
      <c r="M18329" s="368"/>
      <c r="P18329" s="369"/>
      <c r="S18329" s="369"/>
      <c r="V18329" s="358"/>
    </row>
    <row r="18330" spans="8:22">
      <c r="H18330" s="369"/>
      <c r="M18330" s="368"/>
      <c r="P18330" s="369"/>
      <c r="S18330" s="369"/>
      <c r="V18330" s="358"/>
    </row>
    <row r="18331" spans="8:22">
      <c r="H18331" s="369"/>
      <c r="M18331" s="368"/>
      <c r="P18331" s="369"/>
      <c r="S18331" s="369"/>
      <c r="V18331" s="358"/>
    </row>
    <row r="18332" spans="8:22">
      <c r="H18332" s="369"/>
      <c r="M18332" s="368"/>
      <c r="P18332" s="369"/>
      <c r="S18332" s="369"/>
      <c r="V18332" s="358"/>
    </row>
    <row r="18333" spans="8:22">
      <c r="H18333" s="369"/>
      <c r="M18333" s="368"/>
      <c r="P18333" s="369"/>
      <c r="S18333" s="369"/>
      <c r="V18333" s="358"/>
    </row>
    <row r="18334" spans="8:22">
      <c r="H18334" s="369"/>
      <c r="M18334" s="368"/>
      <c r="P18334" s="369"/>
      <c r="S18334" s="369"/>
      <c r="V18334" s="358"/>
    </row>
    <row r="18335" spans="8:22">
      <c r="H18335" s="369"/>
      <c r="M18335" s="368"/>
      <c r="P18335" s="369"/>
      <c r="S18335" s="369"/>
      <c r="V18335" s="358"/>
    </row>
    <row r="18336" spans="8:22">
      <c r="H18336" s="369"/>
      <c r="M18336" s="368"/>
      <c r="P18336" s="369"/>
      <c r="S18336" s="369"/>
      <c r="V18336" s="358"/>
    </row>
    <row r="18337" spans="8:22">
      <c r="H18337" s="369"/>
      <c r="M18337" s="368"/>
      <c r="P18337" s="369"/>
      <c r="S18337" s="369"/>
      <c r="V18337" s="358"/>
    </row>
    <row r="18338" spans="8:22">
      <c r="H18338" s="369"/>
      <c r="M18338" s="368"/>
      <c r="P18338" s="369"/>
      <c r="S18338" s="369"/>
      <c r="V18338" s="358"/>
    </row>
    <row r="18339" spans="8:22">
      <c r="H18339" s="369"/>
      <c r="M18339" s="368"/>
      <c r="P18339" s="369"/>
      <c r="S18339" s="369"/>
      <c r="V18339" s="358"/>
    </row>
    <row r="18340" spans="8:22">
      <c r="H18340" s="369"/>
      <c r="M18340" s="368"/>
      <c r="P18340" s="369"/>
      <c r="S18340" s="369"/>
      <c r="V18340" s="358"/>
    </row>
    <row r="18341" spans="8:22">
      <c r="H18341" s="369"/>
      <c r="M18341" s="368"/>
      <c r="P18341" s="369"/>
      <c r="S18341" s="369"/>
      <c r="V18341" s="358"/>
    </row>
    <row r="18342" spans="8:22">
      <c r="H18342" s="369"/>
      <c r="M18342" s="368"/>
      <c r="P18342" s="369"/>
      <c r="S18342" s="369"/>
      <c r="V18342" s="358"/>
    </row>
    <row r="18343" spans="8:22">
      <c r="H18343" s="369"/>
      <c r="M18343" s="368"/>
      <c r="P18343" s="369"/>
      <c r="S18343" s="369"/>
      <c r="V18343" s="358"/>
    </row>
    <row r="18344" spans="8:22">
      <c r="H18344" s="369"/>
      <c r="M18344" s="368"/>
      <c r="P18344" s="369"/>
      <c r="S18344" s="369"/>
      <c r="V18344" s="358"/>
    </row>
    <row r="18345" spans="8:22">
      <c r="H18345" s="369"/>
      <c r="M18345" s="368"/>
      <c r="P18345" s="369"/>
      <c r="S18345" s="369"/>
      <c r="V18345" s="358"/>
    </row>
    <row r="18346" spans="8:22">
      <c r="H18346" s="369"/>
      <c r="M18346" s="368"/>
      <c r="P18346" s="369"/>
      <c r="S18346" s="369"/>
      <c r="V18346" s="358"/>
    </row>
    <row r="18347" spans="8:22">
      <c r="H18347" s="369"/>
      <c r="M18347" s="368"/>
      <c r="P18347" s="369"/>
      <c r="S18347" s="369"/>
      <c r="V18347" s="358"/>
    </row>
    <row r="18348" spans="8:22">
      <c r="H18348" s="369"/>
      <c r="M18348" s="368"/>
      <c r="P18348" s="369"/>
      <c r="S18348" s="369"/>
      <c r="V18348" s="358"/>
    </row>
    <row r="18349" spans="8:22">
      <c r="H18349" s="369"/>
      <c r="M18349" s="368"/>
      <c r="P18349" s="369"/>
      <c r="S18349" s="369"/>
      <c r="V18349" s="358"/>
    </row>
    <row r="18350" spans="8:22">
      <c r="H18350" s="369"/>
      <c r="M18350" s="368"/>
      <c r="P18350" s="369"/>
      <c r="S18350" s="369"/>
      <c r="V18350" s="358"/>
    </row>
    <row r="18351" spans="8:22">
      <c r="H18351" s="369"/>
      <c r="M18351" s="368"/>
      <c r="P18351" s="369"/>
      <c r="S18351" s="369"/>
      <c r="V18351" s="358"/>
    </row>
    <row r="18352" spans="8:22">
      <c r="H18352" s="369"/>
      <c r="M18352" s="368"/>
      <c r="P18352" s="369"/>
      <c r="S18352" s="369"/>
      <c r="V18352" s="358"/>
    </row>
    <row r="18353" spans="8:22">
      <c r="H18353" s="369"/>
      <c r="M18353" s="368"/>
      <c r="P18353" s="369"/>
      <c r="S18353" s="369"/>
      <c r="V18353" s="358"/>
    </row>
    <row r="18354" spans="8:22">
      <c r="H18354" s="369"/>
      <c r="M18354" s="368"/>
      <c r="P18354" s="369"/>
      <c r="S18354" s="369"/>
      <c r="V18354" s="358"/>
    </row>
    <row r="18355" spans="8:22">
      <c r="H18355" s="369"/>
      <c r="M18355" s="368"/>
      <c r="P18355" s="369"/>
      <c r="S18355" s="369"/>
      <c r="V18355" s="358"/>
    </row>
    <row r="18356" spans="8:22">
      <c r="H18356" s="369"/>
      <c r="M18356" s="368"/>
      <c r="P18356" s="369"/>
      <c r="S18356" s="369"/>
      <c r="V18356" s="358"/>
    </row>
    <row r="18357" spans="8:22">
      <c r="H18357" s="369"/>
      <c r="M18357" s="368"/>
      <c r="P18357" s="369"/>
      <c r="S18357" s="369"/>
      <c r="V18357" s="358"/>
    </row>
    <row r="18358" spans="8:22">
      <c r="H18358" s="369"/>
      <c r="M18358" s="368"/>
      <c r="P18358" s="369"/>
      <c r="S18358" s="369"/>
      <c r="V18358" s="358"/>
    </row>
    <row r="18359" spans="8:22">
      <c r="H18359" s="369"/>
      <c r="M18359" s="368"/>
      <c r="P18359" s="369"/>
      <c r="S18359" s="369"/>
      <c r="V18359" s="358"/>
    </row>
    <row r="18360" spans="8:22">
      <c r="H18360" s="369"/>
      <c r="M18360" s="368"/>
      <c r="P18360" s="369"/>
      <c r="S18360" s="369"/>
      <c r="V18360" s="358"/>
    </row>
    <row r="18361" spans="8:22">
      <c r="H18361" s="369"/>
      <c r="M18361" s="368"/>
      <c r="P18361" s="369"/>
      <c r="S18361" s="369"/>
      <c r="V18361" s="358"/>
    </row>
    <row r="18362" spans="8:22">
      <c r="H18362" s="369"/>
      <c r="M18362" s="368"/>
      <c r="P18362" s="369"/>
      <c r="S18362" s="369"/>
      <c r="V18362" s="358"/>
    </row>
    <row r="18363" spans="8:22">
      <c r="H18363" s="369"/>
      <c r="M18363" s="368"/>
      <c r="P18363" s="369"/>
      <c r="S18363" s="369"/>
      <c r="V18363" s="358"/>
    </row>
    <row r="18364" spans="8:22">
      <c r="H18364" s="369"/>
      <c r="M18364" s="368"/>
      <c r="P18364" s="369"/>
      <c r="S18364" s="369"/>
      <c r="V18364" s="358"/>
    </row>
    <row r="18365" spans="8:22">
      <c r="H18365" s="369"/>
      <c r="M18365" s="368"/>
      <c r="P18365" s="369"/>
      <c r="S18365" s="369"/>
      <c r="V18365" s="358"/>
    </row>
    <row r="18366" spans="8:22">
      <c r="H18366" s="369"/>
      <c r="M18366" s="368"/>
      <c r="P18366" s="369"/>
      <c r="S18366" s="369"/>
      <c r="V18366" s="358"/>
    </row>
    <row r="18367" spans="8:22">
      <c r="H18367" s="369"/>
      <c r="M18367" s="368"/>
      <c r="P18367" s="369"/>
      <c r="S18367" s="369"/>
      <c r="V18367" s="358"/>
    </row>
    <row r="18368" spans="8:22">
      <c r="H18368" s="369"/>
      <c r="M18368" s="368"/>
      <c r="P18368" s="369"/>
      <c r="S18368" s="369"/>
      <c r="V18368" s="358"/>
    </row>
    <row r="18369" spans="8:22">
      <c r="H18369" s="369"/>
      <c r="M18369" s="368"/>
      <c r="P18369" s="369"/>
      <c r="S18369" s="369"/>
      <c r="V18369" s="358"/>
    </row>
    <row r="18370" spans="8:22">
      <c r="H18370" s="369"/>
      <c r="M18370" s="368"/>
      <c r="P18370" s="369"/>
      <c r="S18370" s="369"/>
      <c r="V18370" s="358"/>
    </row>
    <row r="18371" spans="8:22">
      <c r="H18371" s="369"/>
      <c r="M18371" s="368"/>
      <c r="P18371" s="369"/>
      <c r="S18371" s="369"/>
      <c r="V18371" s="358"/>
    </row>
    <row r="18372" spans="8:22">
      <c r="H18372" s="369"/>
      <c r="M18372" s="368"/>
      <c r="P18372" s="369"/>
      <c r="S18372" s="369"/>
      <c r="V18372" s="358"/>
    </row>
    <row r="18373" spans="8:22">
      <c r="H18373" s="369"/>
      <c r="M18373" s="368"/>
      <c r="P18373" s="369"/>
      <c r="S18373" s="369"/>
      <c r="V18373" s="358"/>
    </row>
    <row r="18374" spans="8:22">
      <c r="H18374" s="369"/>
      <c r="M18374" s="368"/>
      <c r="P18374" s="369"/>
      <c r="S18374" s="369"/>
      <c r="V18374" s="358"/>
    </row>
    <row r="18375" spans="8:22">
      <c r="H18375" s="369"/>
      <c r="M18375" s="368"/>
      <c r="P18375" s="369"/>
      <c r="S18375" s="369"/>
      <c r="V18375" s="358"/>
    </row>
    <row r="18376" spans="8:22">
      <c r="H18376" s="369"/>
      <c r="M18376" s="368"/>
      <c r="P18376" s="369"/>
      <c r="S18376" s="369"/>
      <c r="V18376" s="358"/>
    </row>
    <row r="18377" spans="8:22">
      <c r="H18377" s="369"/>
      <c r="M18377" s="368"/>
      <c r="P18377" s="369"/>
      <c r="S18377" s="369"/>
      <c r="V18377" s="358"/>
    </row>
    <row r="18378" spans="8:22">
      <c r="H18378" s="369"/>
      <c r="M18378" s="368"/>
      <c r="P18378" s="369"/>
      <c r="S18378" s="369"/>
      <c r="V18378" s="358"/>
    </row>
    <row r="18379" spans="8:22">
      <c r="H18379" s="369"/>
      <c r="M18379" s="368"/>
      <c r="P18379" s="369"/>
      <c r="S18379" s="369"/>
      <c r="V18379" s="358"/>
    </row>
    <row r="18380" spans="8:22">
      <c r="H18380" s="369"/>
      <c r="M18380" s="368"/>
      <c r="P18380" s="369"/>
      <c r="S18380" s="369"/>
      <c r="V18380" s="358"/>
    </row>
    <row r="18381" spans="8:22">
      <c r="H18381" s="369"/>
      <c r="M18381" s="368"/>
      <c r="P18381" s="369"/>
      <c r="S18381" s="369"/>
      <c r="V18381" s="358"/>
    </row>
    <row r="18382" spans="8:22">
      <c r="H18382" s="369"/>
      <c r="M18382" s="368"/>
      <c r="P18382" s="369"/>
      <c r="S18382" s="369"/>
      <c r="V18382" s="358"/>
    </row>
    <row r="18383" spans="8:22">
      <c r="H18383" s="369"/>
      <c r="M18383" s="368"/>
      <c r="P18383" s="369"/>
      <c r="S18383" s="369"/>
      <c r="V18383" s="358"/>
    </row>
    <row r="18384" spans="8:22">
      <c r="H18384" s="369"/>
      <c r="M18384" s="368"/>
      <c r="P18384" s="369"/>
      <c r="S18384" s="369"/>
      <c r="V18384" s="358"/>
    </row>
    <row r="18385" spans="8:22">
      <c r="H18385" s="369"/>
      <c r="M18385" s="368"/>
      <c r="P18385" s="369"/>
      <c r="S18385" s="369"/>
      <c r="V18385" s="358"/>
    </row>
    <row r="18386" spans="8:22">
      <c r="H18386" s="369"/>
      <c r="M18386" s="368"/>
      <c r="P18386" s="369"/>
      <c r="S18386" s="369"/>
      <c r="V18386" s="358"/>
    </row>
    <row r="18387" spans="8:22">
      <c r="H18387" s="369"/>
      <c r="M18387" s="368"/>
      <c r="P18387" s="369"/>
      <c r="S18387" s="369"/>
      <c r="V18387" s="358"/>
    </row>
    <row r="18388" spans="8:22">
      <c r="H18388" s="369"/>
      <c r="M18388" s="368"/>
      <c r="P18388" s="369"/>
      <c r="S18388" s="369"/>
      <c r="V18388" s="358"/>
    </row>
    <row r="18389" spans="8:22">
      <c r="H18389" s="369"/>
      <c r="M18389" s="368"/>
      <c r="P18389" s="369"/>
      <c r="S18389" s="369"/>
      <c r="V18389" s="358"/>
    </row>
    <row r="18390" spans="8:22">
      <c r="H18390" s="369"/>
      <c r="M18390" s="368"/>
      <c r="P18390" s="369"/>
      <c r="S18390" s="369"/>
      <c r="V18390" s="358"/>
    </row>
    <row r="18391" spans="8:22">
      <c r="H18391" s="369"/>
      <c r="M18391" s="368"/>
      <c r="P18391" s="369"/>
      <c r="S18391" s="369"/>
      <c r="V18391" s="358"/>
    </row>
    <row r="18392" spans="8:22">
      <c r="H18392" s="369"/>
      <c r="M18392" s="368"/>
      <c r="P18392" s="369"/>
      <c r="S18392" s="369"/>
      <c r="V18392" s="358"/>
    </row>
    <row r="18393" spans="8:22">
      <c r="H18393" s="369"/>
      <c r="M18393" s="368"/>
      <c r="P18393" s="369"/>
      <c r="S18393" s="369"/>
      <c r="V18393" s="358"/>
    </row>
    <row r="18394" spans="8:22">
      <c r="H18394" s="369"/>
      <c r="M18394" s="368"/>
      <c r="P18394" s="369"/>
      <c r="S18394" s="369"/>
      <c r="V18394" s="358"/>
    </row>
    <row r="18395" spans="8:22">
      <c r="H18395" s="369"/>
      <c r="M18395" s="368"/>
      <c r="P18395" s="369"/>
      <c r="S18395" s="369"/>
      <c r="V18395" s="358"/>
    </row>
    <row r="18396" spans="8:22">
      <c r="H18396" s="369"/>
      <c r="M18396" s="368"/>
      <c r="P18396" s="369"/>
      <c r="S18396" s="369"/>
      <c r="V18396" s="358"/>
    </row>
    <row r="18397" spans="8:22">
      <c r="H18397" s="369"/>
      <c r="M18397" s="368"/>
      <c r="P18397" s="369"/>
      <c r="S18397" s="369"/>
      <c r="V18397" s="358"/>
    </row>
    <row r="18398" spans="8:22">
      <c r="H18398" s="369"/>
      <c r="M18398" s="368"/>
      <c r="P18398" s="369"/>
      <c r="S18398" s="369"/>
      <c r="V18398" s="358"/>
    </row>
    <row r="18399" spans="8:22">
      <c r="H18399" s="369"/>
      <c r="M18399" s="368"/>
      <c r="P18399" s="369"/>
      <c r="S18399" s="369"/>
      <c r="V18399" s="358"/>
    </row>
    <row r="18400" spans="8:22">
      <c r="H18400" s="369"/>
      <c r="M18400" s="368"/>
      <c r="P18400" s="369"/>
      <c r="S18400" s="369"/>
      <c r="V18400" s="358"/>
    </row>
    <row r="18401" spans="8:22">
      <c r="H18401" s="369"/>
      <c r="M18401" s="368"/>
      <c r="P18401" s="369"/>
      <c r="S18401" s="369"/>
      <c r="V18401" s="358"/>
    </row>
    <row r="18402" spans="8:22">
      <c r="H18402" s="369"/>
      <c r="M18402" s="368"/>
      <c r="P18402" s="369"/>
      <c r="S18402" s="369"/>
      <c r="V18402" s="358"/>
    </row>
    <row r="18403" spans="8:22">
      <c r="H18403" s="369"/>
      <c r="M18403" s="368"/>
      <c r="P18403" s="369"/>
      <c r="S18403" s="369"/>
      <c r="V18403" s="358"/>
    </row>
    <row r="18404" spans="8:22">
      <c r="H18404" s="369"/>
      <c r="M18404" s="368"/>
      <c r="P18404" s="369"/>
      <c r="S18404" s="369"/>
      <c r="V18404" s="358"/>
    </row>
    <row r="18405" spans="8:22">
      <c r="H18405" s="369"/>
      <c r="M18405" s="368"/>
      <c r="P18405" s="369"/>
      <c r="S18405" s="369"/>
      <c r="V18405" s="358"/>
    </row>
    <row r="18406" spans="8:22">
      <c r="H18406" s="369"/>
      <c r="M18406" s="368"/>
      <c r="P18406" s="369"/>
      <c r="S18406" s="369"/>
      <c r="V18406" s="358"/>
    </row>
    <row r="18407" spans="8:22">
      <c r="H18407" s="369"/>
      <c r="M18407" s="368"/>
      <c r="P18407" s="369"/>
      <c r="S18407" s="369"/>
      <c r="V18407" s="358"/>
    </row>
    <row r="18408" spans="8:22">
      <c r="H18408" s="369"/>
      <c r="M18408" s="368"/>
      <c r="P18408" s="369"/>
      <c r="S18408" s="369"/>
      <c r="V18408" s="358"/>
    </row>
    <row r="18409" spans="8:22">
      <c r="H18409" s="369"/>
      <c r="M18409" s="368"/>
      <c r="P18409" s="369"/>
      <c r="S18409" s="369"/>
      <c r="V18409" s="358"/>
    </row>
    <row r="18410" spans="8:22">
      <c r="H18410" s="369"/>
      <c r="M18410" s="368"/>
      <c r="P18410" s="369"/>
      <c r="S18410" s="369"/>
      <c r="V18410" s="358"/>
    </row>
    <row r="18411" spans="8:22">
      <c r="H18411" s="369"/>
      <c r="M18411" s="368"/>
      <c r="P18411" s="369"/>
      <c r="S18411" s="369"/>
      <c r="V18411" s="358"/>
    </row>
    <row r="18412" spans="8:22">
      <c r="H18412" s="369"/>
      <c r="M18412" s="368"/>
      <c r="P18412" s="369"/>
      <c r="S18412" s="369"/>
      <c r="V18412" s="358"/>
    </row>
    <row r="18413" spans="8:22">
      <c r="H18413" s="369"/>
      <c r="M18413" s="368"/>
      <c r="P18413" s="369"/>
      <c r="S18413" s="369"/>
      <c r="V18413" s="358"/>
    </row>
    <row r="18414" spans="8:22">
      <c r="H18414" s="369"/>
      <c r="M18414" s="368"/>
      <c r="P18414" s="369"/>
      <c r="S18414" s="369"/>
      <c r="V18414" s="358"/>
    </row>
    <row r="18415" spans="8:22">
      <c r="H18415" s="369"/>
      <c r="M18415" s="368"/>
      <c r="P18415" s="369"/>
      <c r="S18415" s="369"/>
      <c r="V18415" s="358"/>
    </row>
    <row r="18416" spans="8:22">
      <c r="H18416" s="369"/>
      <c r="M18416" s="368"/>
      <c r="P18416" s="369"/>
      <c r="S18416" s="369"/>
      <c r="V18416" s="358"/>
    </row>
    <row r="18417" spans="8:22">
      <c r="H18417" s="369"/>
      <c r="M18417" s="368"/>
      <c r="P18417" s="369"/>
      <c r="S18417" s="369"/>
      <c r="V18417" s="358"/>
    </row>
    <row r="18418" spans="8:22">
      <c r="H18418" s="369"/>
      <c r="M18418" s="368"/>
      <c r="P18418" s="369"/>
      <c r="S18418" s="369"/>
      <c r="V18418" s="358"/>
    </row>
    <row r="18419" spans="8:22">
      <c r="H18419" s="369"/>
      <c r="M18419" s="368"/>
      <c r="P18419" s="369"/>
      <c r="S18419" s="369"/>
      <c r="V18419" s="358"/>
    </row>
    <row r="18420" spans="8:22">
      <c r="H18420" s="369"/>
      <c r="M18420" s="368"/>
      <c r="P18420" s="369"/>
      <c r="S18420" s="369"/>
      <c r="V18420" s="358"/>
    </row>
    <row r="18421" spans="8:22">
      <c r="H18421" s="369"/>
      <c r="M18421" s="368"/>
      <c r="P18421" s="369"/>
      <c r="S18421" s="369"/>
      <c r="V18421" s="358"/>
    </row>
    <row r="18422" spans="8:22">
      <c r="H18422" s="369"/>
      <c r="M18422" s="368"/>
      <c r="P18422" s="369"/>
      <c r="S18422" s="369"/>
      <c r="V18422" s="358"/>
    </row>
    <row r="18423" spans="8:22">
      <c r="H18423" s="369"/>
      <c r="M18423" s="368"/>
      <c r="P18423" s="369"/>
      <c r="S18423" s="369"/>
      <c r="V18423" s="358"/>
    </row>
    <row r="18424" spans="8:22">
      <c r="H18424" s="369"/>
      <c r="M18424" s="368"/>
      <c r="P18424" s="369"/>
      <c r="S18424" s="369"/>
      <c r="V18424" s="358"/>
    </row>
    <row r="18425" spans="8:22">
      <c r="H18425" s="369"/>
      <c r="M18425" s="368"/>
      <c r="P18425" s="369"/>
      <c r="S18425" s="369"/>
      <c r="V18425" s="358"/>
    </row>
    <row r="18426" spans="8:22">
      <c r="H18426" s="369"/>
      <c r="M18426" s="368"/>
      <c r="P18426" s="369"/>
      <c r="S18426" s="369"/>
      <c r="V18426" s="358"/>
    </row>
    <row r="18427" spans="8:22">
      <c r="H18427" s="369"/>
      <c r="M18427" s="368"/>
      <c r="P18427" s="369"/>
      <c r="S18427" s="369"/>
      <c r="V18427" s="358"/>
    </row>
    <row r="18428" spans="8:22">
      <c r="H18428" s="369"/>
      <c r="M18428" s="368"/>
      <c r="P18428" s="369"/>
      <c r="S18428" s="369"/>
      <c r="V18428" s="358"/>
    </row>
    <row r="18429" spans="8:22">
      <c r="H18429" s="369"/>
      <c r="M18429" s="368"/>
      <c r="P18429" s="369"/>
      <c r="S18429" s="369"/>
      <c r="V18429" s="358"/>
    </row>
    <row r="18430" spans="8:22">
      <c r="H18430" s="369"/>
      <c r="M18430" s="368"/>
      <c r="P18430" s="369"/>
      <c r="S18430" s="369"/>
      <c r="V18430" s="358"/>
    </row>
    <row r="18431" spans="8:22">
      <c r="H18431" s="369"/>
      <c r="M18431" s="368"/>
      <c r="P18431" s="369"/>
      <c r="S18431" s="369"/>
      <c r="V18431" s="358"/>
    </row>
    <row r="18432" spans="8:22">
      <c r="H18432" s="369"/>
      <c r="M18432" s="368"/>
      <c r="P18432" s="369"/>
      <c r="S18432" s="369"/>
      <c r="V18432" s="358"/>
    </row>
    <row r="18433" spans="8:22">
      <c r="H18433" s="369"/>
      <c r="M18433" s="368"/>
      <c r="P18433" s="369"/>
      <c r="S18433" s="369"/>
      <c r="V18433" s="358"/>
    </row>
    <row r="18434" spans="8:22">
      <c r="H18434" s="369"/>
      <c r="M18434" s="368"/>
      <c r="P18434" s="369"/>
      <c r="S18434" s="369"/>
      <c r="V18434" s="358"/>
    </row>
    <row r="18435" spans="8:22">
      <c r="H18435" s="369"/>
      <c r="M18435" s="368"/>
      <c r="P18435" s="369"/>
      <c r="S18435" s="369"/>
      <c r="V18435" s="358"/>
    </row>
    <row r="18436" spans="8:22">
      <c r="H18436" s="369"/>
      <c r="M18436" s="368"/>
      <c r="P18436" s="369"/>
      <c r="S18436" s="369"/>
      <c r="V18436" s="358"/>
    </row>
    <row r="18437" spans="8:22">
      <c r="H18437" s="369"/>
      <c r="M18437" s="368"/>
      <c r="P18437" s="369"/>
      <c r="S18437" s="369"/>
      <c r="V18437" s="358"/>
    </row>
    <row r="18438" spans="8:22">
      <c r="H18438" s="369"/>
      <c r="M18438" s="368"/>
      <c r="P18438" s="369"/>
      <c r="S18438" s="369"/>
      <c r="V18438" s="358"/>
    </row>
    <row r="18439" spans="8:22">
      <c r="H18439" s="369"/>
      <c r="M18439" s="368"/>
      <c r="P18439" s="369"/>
      <c r="S18439" s="369"/>
      <c r="V18439" s="358"/>
    </row>
    <row r="18440" spans="8:22">
      <c r="H18440" s="369"/>
      <c r="M18440" s="368"/>
      <c r="P18440" s="369"/>
      <c r="S18440" s="369"/>
      <c r="V18440" s="358"/>
    </row>
    <row r="18441" spans="8:22">
      <c r="H18441" s="369"/>
      <c r="M18441" s="368"/>
      <c r="P18441" s="369"/>
      <c r="S18441" s="369"/>
      <c r="V18441" s="358"/>
    </row>
    <row r="18442" spans="8:22">
      <c r="H18442" s="369"/>
      <c r="M18442" s="368"/>
      <c r="P18442" s="369"/>
      <c r="S18442" s="369"/>
      <c r="V18442" s="358"/>
    </row>
    <row r="18443" spans="8:22">
      <c r="H18443" s="369"/>
      <c r="M18443" s="368"/>
      <c r="P18443" s="369"/>
      <c r="S18443" s="369"/>
      <c r="V18443" s="358"/>
    </row>
    <row r="18444" spans="8:22">
      <c r="H18444" s="369"/>
      <c r="M18444" s="368"/>
      <c r="P18444" s="369"/>
      <c r="S18444" s="369"/>
      <c r="V18444" s="358"/>
    </row>
    <row r="18445" spans="8:22">
      <c r="H18445" s="369"/>
      <c r="M18445" s="368"/>
      <c r="P18445" s="369"/>
      <c r="S18445" s="369"/>
      <c r="V18445" s="358"/>
    </row>
    <row r="18446" spans="8:22">
      <c r="H18446" s="369"/>
      <c r="M18446" s="368"/>
      <c r="P18446" s="369"/>
      <c r="S18446" s="369"/>
      <c r="V18446" s="358"/>
    </row>
    <row r="18447" spans="8:22">
      <c r="H18447" s="369"/>
      <c r="M18447" s="368"/>
      <c r="P18447" s="369"/>
      <c r="S18447" s="369"/>
      <c r="V18447" s="358"/>
    </row>
    <row r="18448" spans="8:22">
      <c r="H18448" s="369"/>
      <c r="M18448" s="368"/>
      <c r="P18448" s="369"/>
      <c r="S18448" s="369"/>
      <c r="V18448" s="358"/>
    </row>
    <row r="18449" spans="8:22">
      <c r="H18449" s="369"/>
      <c r="M18449" s="368"/>
      <c r="P18449" s="369"/>
      <c r="S18449" s="369"/>
      <c r="V18449" s="358"/>
    </row>
    <row r="18450" spans="8:22">
      <c r="H18450" s="369"/>
      <c r="M18450" s="368"/>
      <c r="P18450" s="369"/>
      <c r="S18450" s="369"/>
      <c r="V18450" s="358"/>
    </row>
    <row r="18451" spans="8:22">
      <c r="H18451" s="369"/>
      <c r="M18451" s="368"/>
      <c r="P18451" s="369"/>
      <c r="S18451" s="369"/>
      <c r="V18451" s="358"/>
    </row>
    <row r="18452" spans="8:22">
      <c r="H18452" s="369"/>
      <c r="M18452" s="368"/>
      <c r="P18452" s="369"/>
      <c r="S18452" s="369"/>
      <c r="V18452" s="358"/>
    </row>
    <row r="18453" spans="8:22">
      <c r="H18453" s="369"/>
      <c r="M18453" s="368"/>
      <c r="P18453" s="369"/>
      <c r="S18453" s="369"/>
      <c r="V18453" s="358"/>
    </row>
    <row r="18454" spans="8:22">
      <c r="H18454" s="369"/>
      <c r="M18454" s="368"/>
      <c r="P18454" s="369"/>
      <c r="S18454" s="369"/>
      <c r="V18454" s="358"/>
    </row>
    <row r="18455" spans="8:22">
      <c r="H18455" s="369"/>
      <c r="M18455" s="368"/>
      <c r="P18455" s="369"/>
      <c r="S18455" s="369"/>
      <c r="V18455" s="358"/>
    </row>
    <row r="18456" spans="8:22">
      <c r="H18456" s="369"/>
      <c r="M18456" s="368"/>
      <c r="P18456" s="369"/>
      <c r="S18456" s="369"/>
      <c r="V18456" s="358"/>
    </row>
    <row r="18457" spans="8:22">
      <c r="H18457" s="369"/>
      <c r="M18457" s="368"/>
      <c r="P18457" s="369"/>
      <c r="S18457" s="369"/>
      <c r="V18457" s="358"/>
    </row>
    <row r="18458" spans="8:22">
      <c r="H18458" s="369"/>
      <c r="M18458" s="368"/>
      <c r="P18458" s="369"/>
      <c r="S18458" s="369"/>
      <c r="V18458" s="358"/>
    </row>
    <row r="18459" spans="8:22">
      <c r="H18459" s="369"/>
      <c r="M18459" s="368"/>
      <c r="P18459" s="369"/>
      <c r="S18459" s="369"/>
      <c r="V18459" s="358"/>
    </row>
    <row r="18460" spans="8:22">
      <c r="H18460" s="369"/>
      <c r="M18460" s="368"/>
      <c r="P18460" s="369"/>
      <c r="S18460" s="369"/>
      <c r="V18460" s="358"/>
    </row>
    <row r="18461" spans="8:22">
      <c r="H18461" s="369"/>
      <c r="M18461" s="368"/>
      <c r="P18461" s="369"/>
      <c r="S18461" s="369"/>
      <c r="V18461" s="358"/>
    </row>
    <row r="18462" spans="8:22">
      <c r="H18462" s="369"/>
      <c r="M18462" s="368"/>
      <c r="P18462" s="369"/>
      <c r="S18462" s="369"/>
      <c r="V18462" s="358"/>
    </row>
    <row r="18463" spans="8:22">
      <c r="H18463" s="369"/>
      <c r="M18463" s="368"/>
      <c r="P18463" s="369"/>
      <c r="S18463" s="369"/>
      <c r="V18463" s="358"/>
    </row>
    <row r="18464" spans="8:22">
      <c r="H18464" s="369"/>
      <c r="M18464" s="368"/>
      <c r="P18464" s="369"/>
      <c r="S18464" s="369"/>
      <c r="V18464" s="358"/>
    </row>
    <row r="18465" spans="8:22">
      <c r="H18465" s="369"/>
      <c r="M18465" s="368"/>
      <c r="P18465" s="369"/>
      <c r="S18465" s="369"/>
      <c r="V18465" s="358"/>
    </row>
    <row r="18466" spans="8:22">
      <c r="H18466" s="369"/>
      <c r="M18466" s="368"/>
      <c r="P18466" s="369"/>
      <c r="S18466" s="369"/>
      <c r="V18466" s="358"/>
    </row>
    <row r="18467" spans="8:22">
      <c r="H18467" s="369"/>
      <c r="M18467" s="368"/>
      <c r="P18467" s="369"/>
      <c r="S18467" s="369"/>
      <c r="V18467" s="358"/>
    </row>
    <row r="18468" spans="8:22">
      <c r="H18468" s="369"/>
      <c r="M18468" s="368"/>
      <c r="P18468" s="369"/>
      <c r="S18468" s="369"/>
      <c r="V18468" s="358"/>
    </row>
    <row r="18469" spans="8:22">
      <c r="H18469" s="369"/>
      <c r="M18469" s="368"/>
      <c r="P18469" s="369"/>
      <c r="S18469" s="369"/>
      <c r="V18469" s="358"/>
    </row>
    <row r="18470" spans="8:22">
      <c r="H18470" s="369"/>
      <c r="M18470" s="368"/>
      <c r="P18470" s="369"/>
      <c r="S18470" s="369"/>
      <c r="V18470" s="358"/>
    </row>
    <row r="18471" spans="8:22">
      <c r="H18471" s="369"/>
      <c r="M18471" s="368"/>
      <c r="P18471" s="369"/>
      <c r="S18471" s="369"/>
      <c r="V18471" s="358"/>
    </row>
    <row r="18472" spans="8:22">
      <c r="H18472" s="369"/>
      <c r="M18472" s="368"/>
      <c r="P18472" s="369"/>
      <c r="S18472" s="369"/>
      <c r="V18472" s="358"/>
    </row>
    <row r="18473" spans="8:22">
      <c r="H18473" s="369"/>
      <c r="M18473" s="368"/>
      <c r="P18473" s="369"/>
      <c r="S18473" s="369"/>
      <c r="V18473" s="358"/>
    </row>
    <row r="18474" spans="8:22">
      <c r="H18474" s="369"/>
      <c r="M18474" s="368"/>
      <c r="P18474" s="369"/>
      <c r="S18474" s="369"/>
      <c r="V18474" s="358"/>
    </row>
    <row r="18475" spans="8:22">
      <c r="H18475" s="369"/>
      <c r="M18475" s="368"/>
      <c r="P18475" s="369"/>
      <c r="S18475" s="369"/>
      <c r="V18475" s="358"/>
    </row>
    <row r="18476" spans="8:22">
      <c r="H18476" s="369"/>
      <c r="M18476" s="368"/>
      <c r="P18476" s="369"/>
      <c r="S18476" s="369"/>
      <c r="V18476" s="358"/>
    </row>
    <row r="18477" spans="8:22">
      <c r="H18477" s="369"/>
      <c r="M18477" s="368"/>
      <c r="P18477" s="369"/>
      <c r="S18477" s="369"/>
      <c r="V18477" s="358"/>
    </row>
    <row r="18478" spans="8:22">
      <c r="H18478" s="369"/>
      <c r="M18478" s="368"/>
      <c r="P18478" s="369"/>
      <c r="S18478" s="369"/>
      <c r="V18478" s="358"/>
    </row>
    <row r="18479" spans="8:22">
      <c r="H18479" s="369"/>
      <c r="M18479" s="368"/>
      <c r="P18479" s="369"/>
      <c r="S18479" s="369"/>
      <c r="V18479" s="358"/>
    </row>
    <row r="18480" spans="8:22">
      <c r="H18480" s="369"/>
      <c r="M18480" s="368"/>
      <c r="P18480" s="369"/>
      <c r="S18480" s="369"/>
      <c r="V18480" s="358"/>
    </row>
    <row r="18481" spans="8:22">
      <c r="H18481" s="369"/>
      <c r="M18481" s="368"/>
      <c r="P18481" s="369"/>
      <c r="S18481" s="369"/>
      <c r="V18481" s="358"/>
    </row>
    <row r="18482" spans="8:22">
      <c r="H18482" s="369"/>
      <c r="M18482" s="368"/>
      <c r="P18482" s="369"/>
      <c r="S18482" s="369"/>
      <c r="V18482" s="358"/>
    </row>
    <row r="18483" spans="8:22">
      <c r="H18483" s="369"/>
      <c r="M18483" s="368"/>
      <c r="P18483" s="369"/>
      <c r="S18483" s="369"/>
      <c r="V18483" s="358"/>
    </row>
    <row r="18484" spans="8:22">
      <c r="H18484" s="369"/>
      <c r="M18484" s="368"/>
      <c r="P18484" s="369"/>
      <c r="S18484" s="369"/>
      <c r="V18484" s="358"/>
    </row>
    <row r="18485" spans="8:22">
      <c r="H18485" s="369"/>
      <c r="M18485" s="368"/>
      <c r="P18485" s="369"/>
      <c r="S18485" s="369"/>
      <c r="V18485" s="358"/>
    </row>
    <row r="18486" spans="8:22">
      <c r="H18486" s="369"/>
      <c r="M18486" s="368"/>
      <c r="P18486" s="369"/>
      <c r="S18486" s="369"/>
      <c r="V18486" s="358"/>
    </row>
    <row r="18487" spans="8:22">
      <c r="H18487" s="369"/>
      <c r="M18487" s="368"/>
      <c r="P18487" s="369"/>
      <c r="S18487" s="369"/>
      <c r="V18487" s="358"/>
    </row>
    <row r="18488" spans="8:22">
      <c r="H18488" s="369"/>
      <c r="M18488" s="368"/>
      <c r="P18488" s="369"/>
      <c r="S18488" s="369"/>
      <c r="V18488" s="358"/>
    </row>
    <row r="18489" spans="8:22">
      <c r="H18489" s="369"/>
      <c r="M18489" s="368"/>
      <c r="P18489" s="369"/>
      <c r="S18489" s="369"/>
      <c r="V18489" s="358"/>
    </row>
    <row r="18490" spans="8:22">
      <c r="H18490" s="369"/>
      <c r="M18490" s="368"/>
      <c r="P18490" s="369"/>
      <c r="S18490" s="369"/>
      <c r="V18490" s="358"/>
    </row>
    <row r="18491" spans="8:22">
      <c r="H18491" s="369"/>
      <c r="M18491" s="368"/>
      <c r="P18491" s="369"/>
      <c r="S18491" s="369"/>
      <c r="V18491" s="358"/>
    </row>
    <row r="18492" spans="8:22">
      <c r="H18492" s="369"/>
      <c r="M18492" s="368"/>
      <c r="P18492" s="369"/>
      <c r="S18492" s="369"/>
      <c r="V18492" s="358"/>
    </row>
    <row r="18493" spans="8:22">
      <c r="H18493" s="369"/>
      <c r="M18493" s="368"/>
      <c r="P18493" s="369"/>
      <c r="S18493" s="369"/>
      <c r="V18493" s="358"/>
    </row>
    <row r="18494" spans="8:22">
      <c r="H18494" s="369"/>
      <c r="M18494" s="368"/>
      <c r="P18494" s="369"/>
      <c r="S18494" s="369"/>
      <c r="V18494" s="358"/>
    </row>
    <row r="18495" spans="8:22">
      <c r="H18495" s="369"/>
      <c r="M18495" s="368"/>
      <c r="P18495" s="369"/>
      <c r="S18495" s="369"/>
      <c r="V18495" s="358"/>
    </row>
    <row r="18496" spans="8:22">
      <c r="H18496" s="369"/>
      <c r="M18496" s="368"/>
      <c r="P18496" s="369"/>
      <c r="S18496" s="369"/>
      <c r="V18496" s="358"/>
    </row>
    <row r="18497" spans="8:22">
      <c r="H18497" s="369"/>
      <c r="M18497" s="368"/>
      <c r="P18497" s="369"/>
      <c r="S18497" s="369"/>
      <c r="V18497" s="358"/>
    </row>
    <row r="18498" spans="8:22">
      <c r="H18498" s="369"/>
      <c r="M18498" s="368"/>
      <c r="P18498" s="369"/>
      <c r="S18498" s="369"/>
      <c r="V18498" s="358"/>
    </row>
    <row r="18499" spans="8:22">
      <c r="H18499" s="369"/>
      <c r="M18499" s="368"/>
      <c r="P18499" s="369"/>
      <c r="S18499" s="369"/>
      <c r="V18499" s="358"/>
    </row>
    <row r="18500" spans="8:22">
      <c r="H18500" s="369"/>
      <c r="M18500" s="368"/>
      <c r="P18500" s="369"/>
      <c r="S18500" s="369"/>
      <c r="V18500" s="358"/>
    </row>
    <row r="18501" spans="8:22">
      <c r="H18501" s="369"/>
      <c r="M18501" s="368"/>
      <c r="P18501" s="369"/>
      <c r="S18501" s="369"/>
      <c r="V18501" s="358"/>
    </row>
    <row r="18502" spans="8:22">
      <c r="H18502" s="369"/>
      <c r="M18502" s="368"/>
      <c r="P18502" s="369"/>
      <c r="S18502" s="369"/>
      <c r="V18502" s="358"/>
    </row>
    <row r="18503" spans="8:22">
      <c r="H18503" s="369"/>
      <c r="M18503" s="368"/>
      <c r="P18503" s="369"/>
      <c r="S18503" s="369"/>
      <c r="V18503" s="358"/>
    </row>
    <row r="18504" spans="8:22">
      <c r="H18504" s="369"/>
      <c r="M18504" s="368"/>
      <c r="P18504" s="369"/>
      <c r="S18504" s="369"/>
      <c r="V18504" s="358"/>
    </row>
    <row r="18505" spans="8:22">
      <c r="H18505" s="369"/>
      <c r="M18505" s="368"/>
      <c r="P18505" s="369"/>
      <c r="S18505" s="369"/>
      <c r="V18505" s="358"/>
    </row>
    <row r="18506" spans="8:22">
      <c r="H18506" s="369"/>
      <c r="M18506" s="368"/>
      <c r="P18506" s="369"/>
      <c r="S18506" s="369"/>
      <c r="V18506" s="358"/>
    </row>
    <row r="18507" spans="8:22">
      <c r="H18507" s="369"/>
      <c r="M18507" s="368"/>
      <c r="P18507" s="369"/>
      <c r="S18507" s="369"/>
      <c r="V18507" s="358"/>
    </row>
    <row r="18508" spans="8:22">
      <c r="H18508" s="369"/>
      <c r="M18508" s="368"/>
      <c r="P18508" s="369"/>
      <c r="S18508" s="369"/>
      <c r="V18508" s="358"/>
    </row>
    <row r="18509" spans="8:22">
      <c r="H18509" s="369"/>
      <c r="M18509" s="368"/>
      <c r="P18509" s="369"/>
      <c r="S18509" s="369"/>
      <c r="V18509" s="358"/>
    </row>
    <row r="18510" spans="8:22">
      <c r="H18510" s="369"/>
      <c r="M18510" s="368"/>
      <c r="P18510" s="369"/>
      <c r="S18510" s="369"/>
      <c r="V18510" s="358"/>
    </row>
    <row r="18511" spans="8:22">
      <c r="H18511" s="369"/>
      <c r="M18511" s="368"/>
      <c r="P18511" s="369"/>
      <c r="S18511" s="369"/>
      <c r="V18511" s="358"/>
    </row>
    <row r="18512" spans="8:22">
      <c r="H18512" s="369"/>
      <c r="M18512" s="368"/>
      <c r="P18512" s="369"/>
      <c r="S18512" s="369"/>
      <c r="V18512" s="358"/>
    </row>
    <row r="18513" spans="8:22">
      <c r="H18513" s="369"/>
      <c r="M18513" s="368"/>
      <c r="P18513" s="369"/>
      <c r="S18513" s="369"/>
      <c r="V18513" s="358"/>
    </row>
    <row r="18514" spans="8:22">
      <c r="H18514" s="369"/>
      <c r="M18514" s="368"/>
      <c r="P18514" s="369"/>
      <c r="S18514" s="369"/>
      <c r="V18514" s="358"/>
    </row>
    <row r="18515" spans="8:22">
      <c r="H18515" s="369"/>
      <c r="M18515" s="368"/>
      <c r="P18515" s="369"/>
      <c r="S18515" s="369"/>
      <c r="V18515" s="358"/>
    </row>
    <row r="18516" spans="8:22">
      <c r="H18516" s="369"/>
      <c r="M18516" s="368"/>
      <c r="P18516" s="369"/>
      <c r="S18516" s="369"/>
      <c r="V18516" s="358"/>
    </row>
    <row r="18517" spans="8:22">
      <c r="H18517" s="369"/>
      <c r="M18517" s="368"/>
      <c r="P18517" s="369"/>
      <c r="S18517" s="369"/>
      <c r="V18517" s="358"/>
    </row>
    <row r="18518" spans="8:22">
      <c r="H18518" s="369"/>
      <c r="M18518" s="368"/>
      <c r="P18518" s="369"/>
      <c r="S18518" s="369"/>
      <c r="V18518" s="358"/>
    </row>
    <row r="18519" spans="8:22">
      <c r="H18519" s="369"/>
      <c r="M18519" s="368"/>
      <c r="P18519" s="369"/>
      <c r="S18519" s="369"/>
      <c r="V18519" s="358"/>
    </row>
    <row r="18520" spans="8:22">
      <c r="H18520" s="369"/>
      <c r="M18520" s="368"/>
      <c r="P18520" s="369"/>
      <c r="S18520" s="369"/>
      <c r="V18520" s="358"/>
    </row>
    <row r="18521" spans="8:22">
      <c r="H18521" s="369"/>
      <c r="M18521" s="368"/>
      <c r="P18521" s="369"/>
      <c r="S18521" s="369"/>
      <c r="V18521" s="358"/>
    </row>
    <row r="18522" spans="8:22">
      <c r="H18522" s="369"/>
      <c r="M18522" s="368"/>
      <c r="P18522" s="369"/>
      <c r="S18522" s="369"/>
      <c r="V18522" s="358"/>
    </row>
    <row r="18523" spans="8:22">
      <c r="H18523" s="369"/>
      <c r="M18523" s="368"/>
      <c r="P18523" s="369"/>
      <c r="S18523" s="369"/>
      <c r="V18523" s="358"/>
    </row>
    <row r="18524" spans="8:22">
      <c r="H18524" s="369"/>
      <c r="M18524" s="368"/>
      <c r="P18524" s="369"/>
      <c r="S18524" s="369"/>
      <c r="V18524" s="358"/>
    </row>
    <row r="18525" spans="8:22">
      <c r="H18525" s="369"/>
      <c r="M18525" s="368"/>
      <c r="P18525" s="369"/>
      <c r="S18525" s="369"/>
      <c r="V18525" s="358"/>
    </row>
    <row r="18526" spans="8:22">
      <c r="H18526" s="369"/>
      <c r="M18526" s="368"/>
      <c r="P18526" s="369"/>
      <c r="S18526" s="369"/>
      <c r="V18526" s="358"/>
    </row>
    <row r="18527" spans="8:22">
      <c r="H18527" s="369"/>
      <c r="M18527" s="368"/>
      <c r="P18527" s="369"/>
      <c r="S18527" s="369"/>
      <c r="V18527" s="358"/>
    </row>
    <row r="18528" spans="8:22">
      <c r="H18528" s="369"/>
      <c r="M18528" s="368"/>
      <c r="P18528" s="369"/>
      <c r="S18528" s="369"/>
      <c r="V18528" s="358"/>
    </row>
    <row r="18529" spans="8:22">
      <c r="H18529" s="369"/>
      <c r="M18529" s="368"/>
      <c r="P18529" s="369"/>
      <c r="S18529" s="369"/>
      <c r="V18529" s="358"/>
    </row>
    <row r="18530" spans="8:22">
      <c r="H18530" s="369"/>
      <c r="M18530" s="368"/>
      <c r="P18530" s="369"/>
      <c r="S18530" s="369"/>
      <c r="V18530" s="358"/>
    </row>
    <row r="18531" spans="8:22">
      <c r="H18531" s="369"/>
      <c r="M18531" s="368"/>
      <c r="P18531" s="369"/>
      <c r="S18531" s="369"/>
      <c r="V18531" s="358"/>
    </row>
    <row r="18532" spans="8:22">
      <c r="H18532" s="369"/>
      <c r="M18532" s="368"/>
      <c r="P18532" s="369"/>
      <c r="S18532" s="369"/>
      <c r="V18532" s="358"/>
    </row>
    <row r="18533" spans="8:22">
      <c r="H18533" s="369"/>
      <c r="M18533" s="368"/>
      <c r="P18533" s="369"/>
      <c r="S18533" s="369"/>
      <c r="V18533" s="358"/>
    </row>
    <row r="18534" spans="8:22">
      <c r="H18534" s="369"/>
      <c r="M18534" s="368"/>
      <c r="P18534" s="369"/>
      <c r="S18534" s="369"/>
      <c r="V18534" s="358"/>
    </row>
    <row r="18535" spans="8:22">
      <c r="H18535" s="369"/>
      <c r="M18535" s="368"/>
      <c r="P18535" s="369"/>
      <c r="S18535" s="369"/>
      <c r="V18535" s="358"/>
    </row>
    <row r="18536" spans="8:22">
      <c r="H18536" s="369"/>
      <c r="M18536" s="368"/>
      <c r="P18536" s="369"/>
      <c r="S18536" s="369"/>
      <c r="V18536" s="358"/>
    </row>
    <row r="18537" spans="8:22">
      <c r="H18537" s="369"/>
      <c r="M18537" s="368"/>
      <c r="P18537" s="369"/>
      <c r="S18537" s="369"/>
      <c r="V18537" s="358"/>
    </row>
    <row r="18538" spans="8:22">
      <c r="H18538" s="369"/>
      <c r="M18538" s="368"/>
      <c r="P18538" s="369"/>
      <c r="S18538" s="369"/>
      <c r="V18538" s="358"/>
    </row>
    <row r="18539" spans="8:22">
      <c r="H18539" s="369"/>
      <c r="M18539" s="368"/>
      <c r="P18539" s="369"/>
      <c r="S18539" s="369"/>
      <c r="V18539" s="358"/>
    </row>
    <row r="18540" spans="8:22">
      <c r="H18540" s="369"/>
      <c r="M18540" s="368"/>
      <c r="P18540" s="369"/>
      <c r="S18540" s="369"/>
      <c r="V18540" s="358"/>
    </row>
    <row r="18541" spans="8:22">
      <c r="H18541" s="369"/>
      <c r="M18541" s="368"/>
      <c r="P18541" s="369"/>
      <c r="S18541" s="369"/>
      <c r="V18541" s="358"/>
    </row>
    <row r="18542" spans="8:22">
      <c r="H18542" s="369"/>
      <c r="M18542" s="368"/>
      <c r="P18542" s="369"/>
      <c r="S18542" s="369"/>
      <c r="V18542" s="358"/>
    </row>
    <row r="18543" spans="8:22">
      <c r="H18543" s="369"/>
      <c r="M18543" s="368"/>
      <c r="P18543" s="369"/>
      <c r="S18543" s="369"/>
      <c r="V18543" s="358"/>
    </row>
    <row r="18544" spans="8:22">
      <c r="H18544" s="369"/>
      <c r="M18544" s="368"/>
      <c r="P18544" s="369"/>
      <c r="S18544" s="369"/>
      <c r="V18544" s="358"/>
    </row>
    <row r="18545" spans="8:22">
      <c r="H18545" s="369"/>
      <c r="M18545" s="368"/>
      <c r="P18545" s="369"/>
      <c r="S18545" s="369"/>
      <c r="V18545" s="358"/>
    </row>
    <row r="18546" spans="8:22">
      <c r="H18546" s="369"/>
      <c r="M18546" s="368"/>
      <c r="P18546" s="369"/>
      <c r="S18546" s="369"/>
      <c r="V18546" s="358"/>
    </row>
    <row r="18547" spans="8:22">
      <c r="H18547" s="369"/>
      <c r="M18547" s="368"/>
      <c r="P18547" s="369"/>
      <c r="S18547" s="369"/>
      <c r="V18547" s="358"/>
    </row>
    <row r="18548" spans="8:22">
      <c r="H18548" s="369"/>
      <c r="M18548" s="368"/>
      <c r="P18548" s="369"/>
      <c r="S18548" s="369"/>
      <c r="V18548" s="358"/>
    </row>
    <row r="18549" spans="8:22">
      <c r="H18549" s="369"/>
      <c r="M18549" s="368"/>
      <c r="P18549" s="369"/>
      <c r="S18549" s="369"/>
      <c r="V18549" s="358"/>
    </row>
    <row r="18550" spans="8:22">
      <c r="H18550" s="369"/>
      <c r="M18550" s="368"/>
      <c r="P18550" s="369"/>
      <c r="S18550" s="369"/>
      <c r="V18550" s="358"/>
    </row>
    <row r="18551" spans="8:22">
      <c r="H18551" s="369"/>
      <c r="M18551" s="368"/>
      <c r="P18551" s="369"/>
      <c r="S18551" s="369"/>
      <c r="V18551" s="358"/>
    </row>
    <row r="18552" spans="8:22">
      <c r="H18552" s="369"/>
      <c r="M18552" s="368"/>
      <c r="P18552" s="369"/>
      <c r="S18552" s="369"/>
      <c r="V18552" s="358"/>
    </row>
    <row r="18553" spans="8:22">
      <c r="H18553" s="369"/>
      <c r="M18553" s="368"/>
      <c r="P18553" s="369"/>
      <c r="S18553" s="369"/>
      <c r="V18553" s="358"/>
    </row>
    <row r="18554" spans="8:22">
      <c r="H18554" s="369"/>
      <c r="M18554" s="368"/>
      <c r="P18554" s="369"/>
      <c r="S18554" s="369"/>
      <c r="V18554" s="358"/>
    </row>
    <row r="18555" spans="8:22">
      <c r="H18555" s="369"/>
      <c r="M18555" s="368"/>
      <c r="P18555" s="369"/>
      <c r="S18555" s="369"/>
      <c r="V18555" s="358"/>
    </row>
    <row r="18556" spans="8:22">
      <c r="H18556" s="369"/>
      <c r="M18556" s="368"/>
      <c r="P18556" s="369"/>
      <c r="S18556" s="369"/>
      <c r="V18556" s="358"/>
    </row>
    <row r="18557" spans="8:22">
      <c r="H18557" s="369"/>
      <c r="M18557" s="368"/>
      <c r="P18557" s="369"/>
      <c r="S18557" s="369"/>
      <c r="V18557" s="358"/>
    </row>
    <row r="18558" spans="8:22">
      <c r="H18558" s="369"/>
      <c r="M18558" s="368"/>
      <c r="P18558" s="369"/>
      <c r="S18558" s="369"/>
      <c r="V18558" s="358"/>
    </row>
    <row r="18559" spans="8:22">
      <c r="H18559" s="369"/>
      <c r="M18559" s="368"/>
      <c r="P18559" s="369"/>
      <c r="S18559" s="369"/>
      <c r="V18559" s="358"/>
    </row>
    <row r="18560" spans="8:22">
      <c r="H18560" s="369"/>
      <c r="M18560" s="368"/>
      <c r="P18560" s="369"/>
      <c r="S18560" s="369"/>
      <c r="V18560" s="358"/>
    </row>
    <row r="18561" spans="8:22">
      <c r="H18561" s="369"/>
      <c r="M18561" s="368"/>
      <c r="P18561" s="369"/>
      <c r="S18561" s="369"/>
      <c r="V18561" s="358"/>
    </row>
    <row r="18562" spans="8:22">
      <c r="H18562" s="369"/>
      <c r="M18562" s="368"/>
      <c r="P18562" s="369"/>
      <c r="S18562" s="369"/>
      <c r="V18562" s="358"/>
    </row>
    <row r="18563" spans="8:22">
      <c r="H18563" s="369"/>
      <c r="M18563" s="368"/>
      <c r="P18563" s="369"/>
      <c r="S18563" s="369"/>
      <c r="V18563" s="358"/>
    </row>
    <row r="18564" spans="8:22">
      <c r="H18564" s="369"/>
      <c r="M18564" s="368"/>
      <c r="P18564" s="369"/>
      <c r="S18564" s="369"/>
      <c r="V18564" s="358"/>
    </row>
    <row r="18565" spans="8:22">
      <c r="H18565" s="369"/>
      <c r="M18565" s="368"/>
      <c r="P18565" s="369"/>
      <c r="S18565" s="369"/>
      <c r="V18565" s="358"/>
    </row>
    <row r="18566" spans="8:22">
      <c r="H18566" s="369"/>
      <c r="M18566" s="368"/>
      <c r="P18566" s="369"/>
      <c r="S18566" s="369"/>
      <c r="V18566" s="358"/>
    </row>
    <row r="18567" spans="8:22">
      <c r="H18567" s="369"/>
      <c r="M18567" s="368"/>
      <c r="P18567" s="369"/>
      <c r="S18567" s="369"/>
      <c r="V18567" s="358"/>
    </row>
    <row r="18568" spans="8:22">
      <c r="H18568" s="369"/>
      <c r="M18568" s="368"/>
      <c r="P18568" s="369"/>
      <c r="S18568" s="369"/>
      <c r="V18568" s="358"/>
    </row>
    <row r="18569" spans="8:22">
      <c r="H18569" s="369"/>
      <c r="M18569" s="368"/>
      <c r="P18569" s="369"/>
      <c r="S18569" s="369"/>
      <c r="V18569" s="358"/>
    </row>
    <row r="18570" spans="8:22">
      <c r="H18570" s="369"/>
      <c r="M18570" s="368"/>
      <c r="P18570" s="369"/>
      <c r="S18570" s="369"/>
      <c r="V18570" s="358"/>
    </row>
    <row r="18571" spans="8:22">
      <c r="H18571" s="369"/>
      <c r="M18571" s="368"/>
      <c r="P18571" s="369"/>
      <c r="S18571" s="369"/>
      <c r="V18571" s="358"/>
    </row>
    <row r="18572" spans="8:22">
      <c r="H18572" s="369"/>
      <c r="M18572" s="368"/>
      <c r="P18572" s="369"/>
      <c r="S18572" s="369"/>
      <c r="V18572" s="358"/>
    </row>
    <row r="18573" spans="8:22">
      <c r="H18573" s="369"/>
      <c r="M18573" s="368"/>
      <c r="P18573" s="369"/>
      <c r="S18573" s="369"/>
      <c r="V18573" s="358"/>
    </row>
    <row r="18574" spans="8:22">
      <c r="H18574" s="369"/>
      <c r="M18574" s="368"/>
      <c r="P18574" s="369"/>
      <c r="S18574" s="369"/>
      <c r="V18574" s="358"/>
    </row>
    <row r="18575" spans="8:22">
      <c r="H18575" s="369"/>
      <c r="M18575" s="368"/>
      <c r="P18575" s="369"/>
      <c r="S18575" s="369"/>
      <c r="V18575" s="358"/>
    </row>
    <row r="18576" spans="8:22">
      <c r="H18576" s="369"/>
      <c r="M18576" s="368"/>
      <c r="P18576" s="369"/>
      <c r="S18576" s="369"/>
      <c r="V18576" s="358"/>
    </row>
    <row r="18577" spans="8:22">
      <c r="H18577" s="369"/>
      <c r="M18577" s="368"/>
      <c r="P18577" s="369"/>
      <c r="S18577" s="369"/>
      <c r="V18577" s="358"/>
    </row>
    <row r="18578" spans="8:22">
      <c r="H18578" s="369"/>
      <c r="M18578" s="368"/>
      <c r="P18578" s="369"/>
      <c r="S18578" s="369"/>
      <c r="V18578" s="358"/>
    </row>
    <row r="18579" spans="8:22">
      <c r="H18579" s="369"/>
      <c r="M18579" s="368"/>
      <c r="P18579" s="369"/>
      <c r="S18579" s="369"/>
      <c r="V18579" s="358"/>
    </row>
    <row r="18580" spans="8:22">
      <c r="H18580" s="369"/>
      <c r="M18580" s="368"/>
      <c r="P18580" s="369"/>
      <c r="S18580" s="369"/>
      <c r="V18580" s="358"/>
    </row>
    <row r="18581" spans="8:22">
      <c r="H18581" s="369"/>
      <c r="M18581" s="368"/>
      <c r="P18581" s="369"/>
      <c r="S18581" s="369"/>
      <c r="V18581" s="358"/>
    </row>
    <row r="18582" spans="8:22">
      <c r="H18582" s="369"/>
      <c r="M18582" s="368"/>
      <c r="P18582" s="369"/>
      <c r="S18582" s="369"/>
      <c r="V18582" s="358"/>
    </row>
    <row r="18583" spans="8:22">
      <c r="H18583" s="369"/>
      <c r="M18583" s="368"/>
      <c r="P18583" s="369"/>
      <c r="S18583" s="369"/>
      <c r="V18583" s="358"/>
    </row>
    <row r="18584" spans="8:22">
      <c r="H18584" s="369"/>
      <c r="M18584" s="368"/>
      <c r="P18584" s="369"/>
      <c r="S18584" s="369"/>
      <c r="V18584" s="358"/>
    </row>
    <row r="18585" spans="8:22">
      <c r="H18585" s="369"/>
      <c r="M18585" s="368"/>
      <c r="P18585" s="369"/>
      <c r="S18585" s="369"/>
      <c r="V18585" s="358"/>
    </row>
    <row r="18586" spans="8:22">
      <c r="H18586" s="369"/>
      <c r="M18586" s="368"/>
      <c r="P18586" s="369"/>
      <c r="S18586" s="369"/>
      <c r="V18586" s="358"/>
    </row>
    <row r="18587" spans="8:22">
      <c r="H18587" s="369"/>
      <c r="M18587" s="368"/>
      <c r="P18587" s="369"/>
      <c r="S18587" s="369"/>
      <c r="V18587" s="358"/>
    </row>
    <row r="18588" spans="8:22">
      <c r="H18588" s="369"/>
      <c r="M18588" s="368"/>
      <c r="P18588" s="369"/>
      <c r="S18588" s="369"/>
      <c r="V18588" s="358"/>
    </row>
    <row r="18589" spans="8:22">
      <c r="H18589" s="369"/>
      <c r="M18589" s="368"/>
      <c r="P18589" s="369"/>
      <c r="S18589" s="369"/>
      <c r="V18589" s="358"/>
    </row>
    <row r="18590" spans="8:22">
      <c r="H18590" s="369"/>
      <c r="M18590" s="368"/>
      <c r="P18590" s="369"/>
      <c r="S18590" s="369"/>
      <c r="V18590" s="358"/>
    </row>
    <row r="18591" spans="8:22">
      <c r="H18591" s="369"/>
      <c r="M18591" s="368"/>
      <c r="P18591" s="369"/>
      <c r="S18591" s="369"/>
      <c r="V18591" s="358"/>
    </row>
    <row r="18592" spans="8:22">
      <c r="H18592" s="369"/>
      <c r="M18592" s="368"/>
      <c r="P18592" s="369"/>
      <c r="S18592" s="369"/>
      <c r="V18592" s="358"/>
    </row>
    <row r="18593" spans="8:22">
      <c r="H18593" s="369"/>
      <c r="M18593" s="368"/>
      <c r="P18593" s="369"/>
      <c r="S18593" s="369"/>
      <c r="V18593" s="358"/>
    </row>
    <row r="18594" spans="8:22">
      <c r="H18594" s="369"/>
      <c r="M18594" s="368"/>
      <c r="P18594" s="369"/>
      <c r="S18594" s="369"/>
      <c r="V18594" s="358"/>
    </row>
    <row r="18595" spans="8:22">
      <c r="H18595" s="369"/>
      <c r="M18595" s="368"/>
      <c r="P18595" s="369"/>
      <c r="S18595" s="369"/>
      <c r="V18595" s="358"/>
    </row>
    <row r="18596" spans="8:22">
      <c r="H18596" s="369"/>
      <c r="M18596" s="368"/>
      <c r="P18596" s="369"/>
      <c r="S18596" s="369"/>
      <c r="V18596" s="358"/>
    </row>
    <row r="18597" spans="8:22">
      <c r="H18597" s="369"/>
      <c r="M18597" s="368"/>
      <c r="P18597" s="369"/>
      <c r="S18597" s="369"/>
      <c r="V18597" s="358"/>
    </row>
    <row r="18598" spans="8:22">
      <c r="H18598" s="369"/>
      <c r="M18598" s="368"/>
      <c r="P18598" s="369"/>
      <c r="S18598" s="369"/>
      <c r="V18598" s="358"/>
    </row>
    <row r="18599" spans="8:22">
      <c r="H18599" s="369"/>
      <c r="M18599" s="368"/>
      <c r="P18599" s="369"/>
      <c r="S18599" s="369"/>
      <c r="V18599" s="358"/>
    </row>
    <row r="18600" spans="8:22">
      <c r="H18600" s="369"/>
      <c r="M18600" s="368"/>
      <c r="P18600" s="369"/>
      <c r="S18600" s="369"/>
      <c r="V18600" s="358"/>
    </row>
    <row r="18601" spans="8:22">
      <c r="H18601" s="369"/>
      <c r="M18601" s="368"/>
      <c r="P18601" s="369"/>
      <c r="S18601" s="369"/>
      <c r="V18601" s="358"/>
    </row>
    <row r="18602" spans="8:22">
      <c r="H18602" s="369"/>
      <c r="M18602" s="368"/>
      <c r="P18602" s="369"/>
      <c r="S18602" s="369"/>
      <c r="V18602" s="358"/>
    </row>
    <row r="18603" spans="8:22">
      <c r="H18603" s="369"/>
      <c r="M18603" s="368"/>
      <c r="P18603" s="369"/>
      <c r="S18603" s="369"/>
      <c r="V18603" s="358"/>
    </row>
    <row r="18604" spans="8:22">
      <c r="H18604" s="369"/>
      <c r="M18604" s="368"/>
      <c r="P18604" s="369"/>
      <c r="S18604" s="369"/>
      <c r="V18604" s="358"/>
    </row>
    <row r="18605" spans="8:22">
      <c r="H18605" s="369"/>
      <c r="M18605" s="368"/>
      <c r="P18605" s="369"/>
      <c r="S18605" s="369"/>
      <c r="V18605" s="358"/>
    </row>
    <row r="18606" spans="8:22">
      <c r="H18606" s="369"/>
      <c r="M18606" s="368"/>
      <c r="P18606" s="369"/>
      <c r="S18606" s="369"/>
      <c r="V18606" s="358"/>
    </row>
    <row r="18607" spans="8:22">
      <c r="H18607" s="369"/>
      <c r="M18607" s="368"/>
      <c r="P18607" s="369"/>
      <c r="S18607" s="369"/>
      <c r="V18607" s="358"/>
    </row>
    <row r="18608" spans="8:22">
      <c r="H18608" s="369"/>
      <c r="M18608" s="368"/>
      <c r="P18608" s="369"/>
      <c r="S18608" s="369"/>
      <c r="V18608" s="358"/>
    </row>
    <row r="18609" spans="8:22">
      <c r="H18609" s="369"/>
      <c r="M18609" s="368"/>
      <c r="P18609" s="369"/>
      <c r="S18609" s="369"/>
      <c r="V18609" s="358"/>
    </row>
    <row r="18610" spans="8:22">
      <c r="H18610" s="369"/>
      <c r="M18610" s="368"/>
      <c r="P18610" s="369"/>
      <c r="S18610" s="369"/>
      <c r="V18610" s="358"/>
    </row>
    <row r="18611" spans="8:22">
      <c r="H18611" s="369"/>
      <c r="M18611" s="368"/>
      <c r="P18611" s="369"/>
      <c r="S18611" s="369"/>
      <c r="V18611" s="358"/>
    </row>
    <row r="18612" spans="8:22">
      <c r="H18612" s="369"/>
      <c r="M18612" s="368"/>
      <c r="P18612" s="369"/>
      <c r="S18612" s="369"/>
      <c r="V18612" s="358"/>
    </row>
    <row r="18613" spans="8:22">
      <c r="H18613" s="369"/>
      <c r="M18613" s="368"/>
      <c r="P18613" s="369"/>
      <c r="S18613" s="369"/>
      <c r="V18613" s="358"/>
    </row>
    <row r="18614" spans="8:22">
      <c r="H18614" s="369"/>
      <c r="M18614" s="368"/>
      <c r="P18614" s="369"/>
      <c r="S18614" s="369"/>
      <c r="V18614" s="358"/>
    </row>
    <row r="18615" spans="8:22">
      <c r="H18615" s="369"/>
      <c r="M18615" s="368"/>
      <c r="P18615" s="369"/>
      <c r="S18615" s="369"/>
      <c r="V18615" s="358"/>
    </row>
    <row r="18616" spans="8:22">
      <c r="H18616" s="369"/>
      <c r="M18616" s="368"/>
      <c r="P18616" s="369"/>
      <c r="S18616" s="369"/>
      <c r="V18616" s="358"/>
    </row>
    <row r="18617" spans="8:22">
      <c r="H18617" s="369"/>
      <c r="M18617" s="368"/>
      <c r="P18617" s="369"/>
      <c r="S18617" s="369"/>
      <c r="V18617" s="358"/>
    </row>
    <row r="18618" spans="8:22">
      <c r="H18618" s="369"/>
      <c r="M18618" s="368"/>
      <c r="P18618" s="369"/>
      <c r="S18618" s="369"/>
      <c r="V18618" s="358"/>
    </row>
    <row r="18619" spans="8:22">
      <c r="H18619" s="369"/>
      <c r="M18619" s="368"/>
      <c r="P18619" s="369"/>
      <c r="S18619" s="369"/>
      <c r="V18619" s="358"/>
    </row>
    <row r="18620" spans="8:22">
      <c r="H18620" s="369"/>
      <c r="M18620" s="368"/>
      <c r="P18620" s="369"/>
      <c r="S18620" s="369"/>
      <c r="V18620" s="358"/>
    </row>
    <row r="18621" spans="8:22">
      <c r="H18621" s="369"/>
      <c r="M18621" s="368"/>
      <c r="P18621" s="369"/>
      <c r="S18621" s="369"/>
      <c r="V18621" s="358"/>
    </row>
    <row r="18622" spans="8:22">
      <c r="H18622" s="369"/>
      <c r="M18622" s="368"/>
      <c r="P18622" s="369"/>
      <c r="S18622" s="369"/>
      <c r="V18622" s="358"/>
    </row>
    <row r="18623" spans="8:22">
      <c r="H18623" s="369"/>
      <c r="M18623" s="368"/>
      <c r="P18623" s="369"/>
      <c r="S18623" s="369"/>
      <c r="V18623" s="358"/>
    </row>
    <row r="18624" spans="8:22">
      <c r="H18624" s="369"/>
      <c r="M18624" s="368"/>
      <c r="P18624" s="369"/>
      <c r="S18624" s="369"/>
      <c r="V18624" s="358"/>
    </row>
    <row r="18625" spans="8:22">
      <c r="H18625" s="369"/>
      <c r="M18625" s="368"/>
      <c r="P18625" s="369"/>
      <c r="S18625" s="369"/>
      <c r="V18625" s="358"/>
    </row>
    <row r="18626" spans="8:22">
      <c r="H18626" s="369"/>
      <c r="M18626" s="368"/>
      <c r="P18626" s="369"/>
      <c r="S18626" s="369"/>
      <c r="V18626" s="358"/>
    </row>
    <row r="18627" spans="8:22">
      <c r="H18627" s="369"/>
      <c r="M18627" s="368"/>
      <c r="P18627" s="369"/>
      <c r="S18627" s="369"/>
      <c r="V18627" s="358"/>
    </row>
    <row r="18628" spans="8:22">
      <c r="H18628" s="369"/>
      <c r="M18628" s="368"/>
      <c r="P18628" s="369"/>
      <c r="S18628" s="369"/>
      <c r="V18628" s="358"/>
    </row>
    <row r="18629" spans="8:22">
      <c r="H18629" s="369"/>
      <c r="M18629" s="368"/>
      <c r="P18629" s="369"/>
      <c r="S18629" s="369"/>
      <c r="V18629" s="358"/>
    </row>
    <row r="18630" spans="8:22">
      <c r="H18630" s="369"/>
      <c r="M18630" s="368"/>
      <c r="P18630" s="369"/>
      <c r="S18630" s="369"/>
      <c r="V18630" s="358"/>
    </row>
    <row r="18631" spans="8:22">
      <c r="H18631" s="369"/>
      <c r="M18631" s="368"/>
      <c r="P18631" s="369"/>
      <c r="S18631" s="369"/>
      <c r="V18631" s="358"/>
    </row>
    <row r="18632" spans="8:22">
      <c r="H18632" s="369"/>
      <c r="M18632" s="368"/>
      <c r="P18632" s="369"/>
      <c r="S18632" s="369"/>
      <c r="V18632" s="358"/>
    </row>
    <row r="18633" spans="8:22">
      <c r="H18633" s="369"/>
      <c r="M18633" s="368"/>
      <c r="P18633" s="369"/>
      <c r="S18633" s="369"/>
      <c r="V18633" s="358"/>
    </row>
    <row r="18634" spans="8:22">
      <c r="H18634" s="369"/>
      <c r="M18634" s="368"/>
      <c r="P18634" s="369"/>
      <c r="S18634" s="369"/>
      <c r="V18634" s="358"/>
    </row>
    <row r="18635" spans="8:22">
      <c r="H18635" s="369"/>
      <c r="M18635" s="368"/>
      <c r="P18635" s="369"/>
      <c r="S18635" s="369"/>
      <c r="V18635" s="358"/>
    </row>
    <row r="18636" spans="8:22">
      <c r="H18636" s="369"/>
      <c r="M18636" s="368"/>
      <c r="P18636" s="369"/>
      <c r="S18636" s="369"/>
      <c r="V18636" s="358"/>
    </row>
    <row r="18637" spans="8:22">
      <c r="H18637" s="369"/>
      <c r="M18637" s="368"/>
      <c r="P18637" s="369"/>
      <c r="S18637" s="369"/>
      <c r="V18637" s="358"/>
    </row>
    <row r="18638" spans="8:22">
      <c r="H18638" s="369"/>
      <c r="M18638" s="368"/>
      <c r="P18638" s="369"/>
      <c r="S18638" s="369"/>
      <c r="V18638" s="358"/>
    </row>
    <row r="18639" spans="8:22">
      <c r="H18639" s="369"/>
      <c r="M18639" s="368"/>
      <c r="P18639" s="369"/>
      <c r="S18639" s="369"/>
      <c r="V18639" s="358"/>
    </row>
    <row r="18640" spans="8:22">
      <c r="H18640" s="369"/>
      <c r="M18640" s="368"/>
      <c r="P18640" s="369"/>
      <c r="S18640" s="369"/>
      <c r="V18640" s="358"/>
    </row>
    <row r="18641" spans="8:22">
      <c r="H18641" s="369"/>
      <c r="M18641" s="368"/>
      <c r="P18641" s="369"/>
      <c r="S18641" s="369"/>
      <c r="V18641" s="358"/>
    </row>
    <row r="18642" spans="8:22">
      <c r="H18642" s="369"/>
      <c r="M18642" s="368"/>
      <c r="P18642" s="369"/>
      <c r="S18642" s="369"/>
      <c r="V18642" s="358"/>
    </row>
    <row r="18643" spans="8:22">
      <c r="H18643" s="369"/>
      <c r="M18643" s="368"/>
      <c r="P18643" s="369"/>
      <c r="S18643" s="369"/>
      <c r="V18643" s="358"/>
    </row>
    <row r="18644" spans="8:22">
      <c r="H18644" s="369"/>
      <c r="M18644" s="368"/>
      <c r="P18644" s="369"/>
      <c r="S18644" s="369"/>
      <c r="V18644" s="358"/>
    </row>
    <row r="18645" spans="8:22">
      <c r="H18645" s="369"/>
      <c r="M18645" s="368"/>
      <c r="P18645" s="369"/>
      <c r="S18645" s="369"/>
      <c r="V18645" s="358"/>
    </row>
    <row r="18646" spans="8:22">
      <c r="H18646" s="369"/>
      <c r="M18646" s="368"/>
      <c r="P18646" s="369"/>
      <c r="S18646" s="369"/>
      <c r="V18646" s="358"/>
    </row>
    <row r="18647" spans="8:22">
      <c r="H18647" s="369"/>
      <c r="M18647" s="368"/>
      <c r="P18647" s="369"/>
      <c r="S18647" s="369"/>
      <c r="V18647" s="358"/>
    </row>
    <row r="18648" spans="8:22">
      <c r="H18648" s="369"/>
      <c r="M18648" s="368"/>
      <c r="P18648" s="369"/>
      <c r="S18648" s="369"/>
      <c r="V18648" s="358"/>
    </row>
    <row r="18649" spans="8:22">
      <c r="H18649" s="369"/>
      <c r="M18649" s="368"/>
      <c r="P18649" s="369"/>
      <c r="S18649" s="369"/>
      <c r="V18649" s="358"/>
    </row>
    <row r="18650" spans="8:22">
      <c r="H18650" s="369"/>
      <c r="M18650" s="368"/>
      <c r="P18650" s="369"/>
      <c r="S18650" s="369"/>
      <c r="V18650" s="358"/>
    </row>
    <row r="18651" spans="8:22">
      <c r="H18651" s="369"/>
      <c r="M18651" s="368"/>
      <c r="P18651" s="369"/>
      <c r="S18651" s="369"/>
      <c r="V18651" s="358"/>
    </row>
    <row r="18652" spans="8:22">
      <c r="H18652" s="369"/>
      <c r="M18652" s="368"/>
      <c r="P18652" s="369"/>
      <c r="S18652" s="369"/>
      <c r="V18652" s="358"/>
    </row>
    <row r="18653" spans="8:22">
      <c r="H18653" s="369"/>
      <c r="M18653" s="368"/>
      <c r="P18653" s="369"/>
      <c r="S18653" s="369"/>
      <c r="V18653" s="358"/>
    </row>
    <row r="18654" spans="8:22">
      <c r="H18654" s="369"/>
      <c r="M18654" s="368"/>
      <c r="P18654" s="369"/>
      <c r="S18654" s="369"/>
      <c r="V18654" s="358"/>
    </row>
    <row r="18655" spans="8:22">
      <c r="H18655" s="369"/>
      <c r="M18655" s="368"/>
      <c r="P18655" s="369"/>
      <c r="S18655" s="369"/>
      <c r="V18655" s="358"/>
    </row>
    <row r="18656" spans="8:22">
      <c r="H18656" s="369"/>
      <c r="M18656" s="368"/>
      <c r="P18656" s="369"/>
      <c r="S18656" s="369"/>
      <c r="V18656" s="358"/>
    </row>
    <row r="18657" spans="8:22">
      <c r="H18657" s="369"/>
      <c r="M18657" s="368"/>
      <c r="P18657" s="369"/>
      <c r="S18657" s="369"/>
      <c r="V18657" s="358"/>
    </row>
    <row r="18658" spans="8:22">
      <c r="H18658" s="369"/>
      <c r="M18658" s="368"/>
      <c r="P18658" s="369"/>
      <c r="S18658" s="369"/>
      <c r="V18658" s="358"/>
    </row>
    <row r="18659" spans="8:22">
      <c r="H18659" s="369"/>
      <c r="M18659" s="368"/>
      <c r="P18659" s="369"/>
      <c r="S18659" s="369"/>
      <c r="V18659" s="358"/>
    </row>
    <row r="18660" spans="8:22">
      <c r="H18660" s="369"/>
      <c r="M18660" s="368"/>
      <c r="P18660" s="369"/>
      <c r="S18660" s="369"/>
      <c r="V18660" s="358"/>
    </row>
    <row r="18661" spans="8:22">
      <c r="H18661" s="369"/>
      <c r="M18661" s="368"/>
      <c r="P18661" s="369"/>
      <c r="S18661" s="369"/>
      <c r="V18661" s="358"/>
    </row>
    <row r="18662" spans="8:22">
      <c r="H18662" s="369"/>
      <c r="M18662" s="368"/>
      <c r="P18662" s="369"/>
      <c r="S18662" s="369"/>
      <c r="V18662" s="358"/>
    </row>
    <row r="18663" spans="8:22">
      <c r="H18663" s="369"/>
      <c r="M18663" s="368"/>
      <c r="P18663" s="369"/>
      <c r="S18663" s="369"/>
      <c r="V18663" s="358"/>
    </row>
    <row r="18664" spans="8:22">
      <c r="H18664" s="369"/>
      <c r="M18664" s="368"/>
      <c r="P18664" s="369"/>
      <c r="S18664" s="369"/>
      <c r="V18664" s="358"/>
    </row>
    <row r="18665" spans="8:22">
      <c r="H18665" s="369"/>
      <c r="M18665" s="368"/>
      <c r="P18665" s="369"/>
      <c r="S18665" s="369"/>
      <c r="V18665" s="358"/>
    </row>
    <row r="18666" spans="8:22">
      <c r="H18666" s="369"/>
      <c r="M18666" s="368"/>
      <c r="P18666" s="369"/>
      <c r="S18666" s="369"/>
      <c r="V18666" s="358"/>
    </row>
    <row r="18667" spans="8:22">
      <c r="H18667" s="369"/>
      <c r="M18667" s="368"/>
      <c r="P18667" s="369"/>
      <c r="S18667" s="369"/>
      <c r="V18667" s="358"/>
    </row>
    <row r="18668" spans="8:22">
      <c r="H18668" s="369"/>
      <c r="M18668" s="368"/>
      <c r="P18668" s="369"/>
      <c r="S18668" s="369"/>
      <c r="V18668" s="358"/>
    </row>
    <row r="18669" spans="8:22">
      <c r="H18669" s="369"/>
      <c r="M18669" s="368"/>
      <c r="P18669" s="369"/>
      <c r="S18669" s="369"/>
      <c r="V18669" s="358"/>
    </row>
    <row r="18670" spans="8:22">
      <c r="H18670" s="369"/>
      <c r="M18670" s="368"/>
      <c r="P18670" s="369"/>
      <c r="S18670" s="369"/>
      <c r="V18670" s="358"/>
    </row>
    <row r="18671" spans="8:22">
      <c r="H18671" s="369"/>
      <c r="M18671" s="368"/>
      <c r="P18671" s="369"/>
      <c r="S18671" s="369"/>
      <c r="V18671" s="358"/>
    </row>
    <row r="18672" spans="8:22">
      <c r="H18672" s="369"/>
      <c r="M18672" s="368"/>
      <c r="P18672" s="369"/>
      <c r="S18672" s="369"/>
      <c r="V18672" s="358"/>
    </row>
    <row r="18673" spans="8:22">
      <c r="H18673" s="369"/>
      <c r="M18673" s="368"/>
      <c r="P18673" s="369"/>
      <c r="S18673" s="369"/>
      <c r="V18673" s="358"/>
    </row>
    <row r="18674" spans="8:22">
      <c r="H18674" s="369"/>
      <c r="M18674" s="368"/>
      <c r="P18674" s="369"/>
      <c r="S18674" s="369"/>
      <c r="V18674" s="358"/>
    </row>
    <row r="18675" spans="8:22">
      <c r="H18675" s="369"/>
      <c r="M18675" s="368"/>
      <c r="P18675" s="369"/>
      <c r="S18675" s="369"/>
      <c r="V18675" s="358"/>
    </row>
    <row r="18676" spans="8:22">
      <c r="H18676" s="369"/>
      <c r="M18676" s="368"/>
      <c r="P18676" s="369"/>
      <c r="S18676" s="369"/>
      <c r="V18676" s="358"/>
    </row>
    <row r="18677" spans="8:22">
      <c r="H18677" s="369"/>
      <c r="M18677" s="368"/>
      <c r="P18677" s="369"/>
      <c r="S18677" s="369"/>
      <c r="V18677" s="358"/>
    </row>
    <row r="18678" spans="8:22">
      <c r="H18678" s="369"/>
      <c r="M18678" s="368"/>
      <c r="P18678" s="369"/>
      <c r="S18678" s="369"/>
      <c r="V18678" s="358"/>
    </row>
    <row r="18679" spans="8:22">
      <c r="H18679" s="369"/>
      <c r="M18679" s="368"/>
      <c r="P18679" s="369"/>
      <c r="S18679" s="369"/>
      <c r="V18679" s="358"/>
    </row>
    <row r="18680" spans="8:22">
      <c r="H18680" s="369"/>
      <c r="M18680" s="368"/>
      <c r="P18680" s="369"/>
      <c r="S18680" s="369"/>
      <c r="V18680" s="358"/>
    </row>
    <row r="18681" spans="8:22">
      <c r="H18681" s="369"/>
      <c r="M18681" s="368"/>
      <c r="P18681" s="369"/>
      <c r="S18681" s="369"/>
      <c r="V18681" s="358"/>
    </row>
    <row r="18682" spans="8:22">
      <c r="H18682" s="369"/>
      <c r="M18682" s="368"/>
      <c r="P18682" s="369"/>
      <c r="S18682" s="369"/>
      <c r="V18682" s="358"/>
    </row>
    <row r="18683" spans="8:22">
      <c r="H18683" s="369"/>
      <c r="M18683" s="368"/>
      <c r="P18683" s="369"/>
      <c r="S18683" s="369"/>
      <c r="V18683" s="358"/>
    </row>
    <row r="18684" spans="8:22">
      <c r="H18684" s="369"/>
      <c r="M18684" s="368"/>
      <c r="P18684" s="369"/>
      <c r="S18684" s="369"/>
      <c r="V18684" s="358"/>
    </row>
    <row r="18685" spans="8:22">
      <c r="H18685" s="369"/>
      <c r="M18685" s="368"/>
      <c r="P18685" s="369"/>
      <c r="S18685" s="369"/>
      <c r="V18685" s="358"/>
    </row>
    <row r="18686" spans="8:22">
      <c r="H18686" s="369"/>
      <c r="M18686" s="368"/>
      <c r="P18686" s="369"/>
      <c r="S18686" s="369"/>
      <c r="V18686" s="358"/>
    </row>
    <row r="18687" spans="8:22">
      <c r="H18687" s="369"/>
      <c r="M18687" s="368"/>
      <c r="P18687" s="369"/>
      <c r="S18687" s="369"/>
      <c r="V18687" s="358"/>
    </row>
    <row r="18688" spans="8:22">
      <c r="H18688" s="369"/>
      <c r="M18688" s="368"/>
      <c r="P18688" s="369"/>
      <c r="S18688" s="369"/>
      <c r="V18688" s="358"/>
    </row>
    <row r="18689" spans="8:22">
      <c r="H18689" s="369"/>
      <c r="M18689" s="368"/>
      <c r="P18689" s="369"/>
      <c r="S18689" s="369"/>
      <c r="V18689" s="358"/>
    </row>
    <row r="18690" spans="8:22">
      <c r="H18690" s="369"/>
      <c r="M18690" s="368"/>
      <c r="P18690" s="369"/>
      <c r="S18690" s="369"/>
      <c r="V18690" s="358"/>
    </row>
    <row r="18691" spans="8:22">
      <c r="H18691" s="369"/>
      <c r="M18691" s="368"/>
      <c r="P18691" s="369"/>
      <c r="S18691" s="369"/>
      <c r="V18691" s="358"/>
    </row>
    <row r="18692" spans="8:22">
      <c r="H18692" s="369"/>
      <c r="M18692" s="368"/>
      <c r="P18692" s="369"/>
      <c r="S18692" s="369"/>
      <c r="V18692" s="358"/>
    </row>
    <row r="18693" spans="8:22">
      <c r="H18693" s="369"/>
      <c r="M18693" s="368"/>
      <c r="P18693" s="369"/>
      <c r="S18693" s="369"/>
      <c r="V18693" s="358"/>
    </row>
    <row r="18694" spans="8:22">
      <c r="H18694" s="369"/>
      <c r="M18694" s="368"/>
      <c r="P18694" s="369"/>
      <c r="S18694" s="369"/>
      <c r="V18694" s="358"/>
    </row>
    <row r="18695" spans="8:22">
      <c r="H18695" s="369"/>
      <c r="M18695" s="368"/>
      <c r="P18695" s="369"/>
      <c r="S18695" s="369"/>
      <c r="V18695" s="358"/>
    </row>
    <row r="18696" spans="8:22">
      <c r="H18696" s="369"/>
      <c r="M18696" s="368"/>
      <c r="P18696" s="369"/>
      <c r="S18696" s="369"/>
      <c r="V18696" s="358"/>
    </row>
    <row r="18697" spans="8:22">
      <c r="H18697" s="369"/>
      <c r="M18697" s="368"/>
      <c r="P18697" s="369"/>
      <c r="S18697" s="369"/>
      <c r="V18697" s="358"/>
    </row>
    <row r="18698" spans="8:22">
      <c r="H18698" s="369"/>
      <c r="M18698" s="368"/>
      <c r="P18698" s="369"/>
      <c r="S18698" s="369"/>
      <c r="V18698" s="358"/>
    </row>
    <row r="18699" spans="8:22">
      <c r="H18699" s="369"/>
      <c r="M18699" s="368"/>
      <c r="P18699" s="369"/>
      <c r="S18699" s="369"/>
      <c r="V18699" s="358"/>
    </row>
    <row r="18700" spans="8:22">
      <c r="H18700" s="369"/>
      <c r="M18700" s="368"/>
      <c r="P18700" s="369"/>
      <c r="S18700" s="369"/>
      <c r="V18700" s="358"/>
    </row>
    <row r="18701" spans="8:22">
      <c r="H18701" s="369"/>
      <c r="M18701" s="368"/>
      <c r="P18701" s="369"/>
      <c r="S18701" s="369"/>
      <c r="V18701" s="358"/>
    </row>
    <row r="18702" spans="8:22">
      <c r="H18702" s="369"/>
      <c r="M18702" s="368"/>
      <c r="P18702" s="369"/>
      <c r="S18702" s="369"/>
      <c r="V18702" s="358"/>
    </row>
    <row r="18703" spans="8:22">
      <c r="H18703" s="369"/>
      <c r="M18703" s="368"/>
      <c r="P18703" s="369"/>
      <c r="S18703" s="369"/>
      <c r="V18703" s="358"/>
    </row>
    <row r="18704" spans="8:22">
      <c r="H18704" s="369"/>
      <c r="M18704" s="368"/>
      <c r="P18704" s="369"/>
      <c r="S18704" s="369"/>
      <c r="V18704" s="358"/>
    </row>
    <row r="18705" spans="8:22">
      <c r="H18705" s="369"/>
      <c r="M18705" s="368"/>
      <c r="P18705" s="369"/>
      <c r="S18705" s="369"/>
      <c r="V18705" s="358"/>
    </row>
    <row r="18706" spans="8:22">
      <c r="H18706" s="369"/>
      <c r="M18706" s="368"/>
      <c r="P18706" s="369"/>
      <c r="S18706" s="369"/>
      <c r="V18706" s="358"/>
    </row>
    <row r="18707" spans="8:22">
      <c r="H18707" s="369"/>
      <c r="M18707" s="368"/>
      <c r="P18707" s="369"/>
      <c r="S18707" s="369"/>
      <c r="V18707" s="358"/>
    </row>
    <row r="18708" spans="8:22">
      <c r="H18708" s="369"/>
      <c r="M18708" s="368"/>
      <c r="P18708" s="369"/>
      <c r="S18708" s="369"/>
      <c r="V18708" s="358"/>
    </row>
    <row r="18709" spans="8:22">
      <c r="H18709" s="369"/>
      <c r="M18709" s="368"/>
      <c r="P18709" s="369"/>
      <c r="S18709" s="369"/>
      <c r="V18709" s="358"/>
    </row>
    <row r="18710" spans="8:22">
      <c r="H18710" s="369"/>
      <c r="M18710" s="368"/>
      <c r="P18710" s="369"/>
      <c r="S18710" s="369"/>
      <c r="V18710" s="358"/>
    </row>
    <row r="18711" spans="8:22">
      <c r="H18711" s="369"/>
      <c r="M18711" s="368"/>
      <c r="P18711" s="369"/>
      <c r="S18711" s="369"/>
      <c r="V18711" s="358"/>
    </row>
    <row r="18712" spans="8:22">
      <c r="H18712" s="369"/>
      <c r="M18712" s="368"/>
      <c r="P18712" s="369"/>
      <c r="S18712" s="369"/>
      <c r="V18712" s="358"/>
    </row>
    <row r="18713" spans="8:22">
      <c r="H18713" s="369"/>
      <c r="M18713" s="368"/>
      <c r="P18713" s="369"/>
      <c r="S18713" s="369"/>
      <c r="V18713" s="358"/>
    </row>
    <row r="18714" spans="8:22">
      <c r="H18714" s="369"/>
      <c r="M18714" s="368"/>
      <c r="P18714" s="369"/>
      <c r="S18714" s="369"/>
      <c r="V18714" s="358"/>
    </row>
    <row r="18715" spans="8:22">
      <c r="H18715" s="369"/>
      <c r="M18715" s="368"/>
      <c r="P18715" s="369"/>
      <c r="S18715" s="369"/>
      <c r="V18715" s="358"/>
    </row>
    <row r="18716" spans="8:22">
      <c r="H18716" s="369"/>
      <c r="M18716" s="368"/>
      <c r="P18716" s="369"/>
      <c r="S18716" s="369"/>
      <c r="V18716" s="358"/>
    </row>
    <row r="18717" spans="8:22">
      <c r="H18717" s="369"/>
      <c r="M18717" s="368"/>
      <c r="P18717" s="369"/>
      <c r="S18717" s="369"/>
      <c r="V18717" s="358"/>
    </row>
    <row r="18718" spans="8:22">
      <c r="H18718" s="369"/>
      <c r="M18718" s="368"/>
      <c r="P18718" s="369"/>
      <c r="S18718" s="369"/>
      <c r="V18718" s="358"/>
    </row>
    <row r="18719" spans="8:22">
      <c r="H18719" s="369"/>
      <c r="M18719" s="368"/>
      <c r="P18719" s="369"/>
      <c r="S18719" s="369"/>
      <c r="V18719" s="358"/>
    </row>
    <row r="18720" spans="8:22">
      <c r="H18720" s="369"/>
      <c r="M18720" s="368"/>
      <c r="P18720" s="369"/>
      <c r="S18720" s="369"/>
      <c r="V18720" s="358"/>
    </row>
    <row r="18721" spans="8:22">
      <c r="H18721" s="369"/>
      <c r="M18721" s="368"/>
      <c r="P18721" s="369"/>
      <c r="S18721" s="369"/>
      <c r="V18721" s="358"/>
    </row>
    <row r="18722" spans="8:22">
      <c r="H18722" s="369"/>
      <c r="M18722" s="368"/>
      <c r="P18722" s="369"/>
      <c r="S18722" s="369"/>
      <c r="V18722" s="358"/>
    </row>
    <row r="18723" spans="8:22">
      <c r="H18723" s="369"/>
      <c r="M18723" s="368"/>
      <c r="P18723" s="369"/>
      <c r="S18723" s="369"/>
      <c r="V18723" s="358"/>
    </row>
    <row r="18724" spans="8:22">
      <c r="H18724" s="369"/>
      <c r="M18724" s="368"/>
      <c r="P18724" s="369"/>
      <c r="S18724" s="369"/>
      <c r="V18724" s="358"/>
    </row>
    <row r="18725" spans="8:22">
      <c r="H18725" s="369"/>
      <c r="M18725" s="368"/>
      <c r="P18725" s="369"/>
      <c r="S18725" s="369"/>
      <c r="V18725" s="358"/>
    </row>
    <row r="18726" spans="8:22">
      <c r="H18726" s="369"/>
      <c r="M18726" s="368"/>
      <c r="P18726" s="369"/>
      <c r="S18726" s="369"/>
      <c r="V18726" s="358"/>
    </row>
    <row r="18727" spans="8:22">
      <c r="H18727" s="369"/>
      <c r="M18727" s="368"/>
      <c r="P18727" s="369"/>
      <c r="S18727" s="369"/>
      <c r="V18727" s="358"/>
    </row>
    <row r="18728" spans="8:22">
      <c r="H18728" s="369"/>
      <c r="M18728" s="368"/>
      <c r="P18728" s="369"/>
      <c r="S18728" s="369"/>
      <c r="V18728" s="358"/>
    </row>
    <row r="18729" spans="8:22">
      <c r="H18729" s="369"/>
      <c r="M18729" s="368"/>
      <c r="P18729" s="369"/>
      <c r="S18729" s="369"/>
      <c r="V18729" s="358"/>
    </row>
    <row r="18730" spans="8:22">
      <c r="H18730" s="369"/>
      <c r="M18730" s="368"/>
      <c r="P18730" s="369"/>
      <c r="S18730" s="369"/>
      <c r="V18730" s="358"/>
    </row>
    <row r="18731" spans="8:22">
      <c r="H18731" s="369"/>
      <c r="M18731" s="368"/>
      <c r="P18731" s="369"/>
      <c r="S18731" s="369"/>
      <c r="V18731" s="358"/>
    </row>
    <row r="18732" spans="8:22">
      <c r="H18732" s="369"/>
      <c r="M18732" s="368"/>
      <c r="P18732" s="369"/>
      <c r="S18732" s="369"/>
      <c r="V18732" s="358"/>
    </row>
    <row r="18733" spans="8:22">
      <c r="H18733" s="369"/>
      <c r="M18733" s="368"/>
      <c r="P18733" s="369"/>
      <c r="S18733" s="369"/>
      <c r="V18733" s="358"/>
    </row>
    <row r="18734" spans="8:22">
      <c r="H18734" s="369"/>
      <c r="M18734" s="368"/>
      <c r="P18734" s="369"/>
      <c r="S18734" s="369"/>
      <c r="V18734" s="358"/>
    </row>
    <row r="18735" spans="8:22">
      <c r="H18735" s="369"/>
      <c r="M18735" s="368"/>
      <c r="P18735" s="369"/>
      <c r="S18735" s="369"/>
      <c r="V18735" s="358"/>
    </row>
    <row r="18736" spans="8:22">
      <c r="H18736" s="369"/>
      <c r="M18736" s="368"/>
      <c r="P18736" s="369"/>
      <c r="S18736" s="369"/>
      <c r="V18736" s="358"/>
    </row>
    <row r="18737" spans="8:22">
      <c r="H18737" s="369"/>
      <c r="M18737" s="368"/>
      <c r="P18737" s="369"/>
      <c r="S18737" s="369"/>
      <c r="V18737" s="358"/>
    </row>
    <row r="18738" spans="8:22">
      <c r="H18738" s="369"/>
      <c r="M18738" s="368"/>
      <c r="P18738" s="369"/>
      <c r="S18738" s="369"/>
      <c r="V18738" s="358"/>
    </row>
    <row r="18739" spans="8:22">
      <c r="H18739" s="369"/>
      <c r="M18739" s="368"/>
      <c r="P18739" s="369"/>
      <c r="S18739" s="369"/>
      <c r="V18739" s="358"/>
    </row>
    <row r="18740" spans="8:22">
      <c r="H18740" s="369"/>
      <c r="M18740" s="368"/>
      <c r="P18740" s="369"/>
      <c r="S18740" s="369"/>
      <c r="V18740" s="358"/>
    </row>
    <row r="18741" spans="8:22">
      <c r="H18741" s="369"/>
      <c r="M18741" s="368"/>
      <c r="P18741" s="369"/>
      <c r="S18741" s="369"/>
      <c r="V18741" s="358"/>
    </row>
    <row r="18742" spans="8:22">
      <c r="H18742" s="369"/>
      <c r="M18742" s="368"/>
      <c r="P18742" s="369"/>
      <c r="S18742" s="369"/>
      <c r="V18742" s="358"/>
    </row>
    <row r="18743" spans="8:22">
      <c r="H18743" s="369"/>
      <c r="M18743" s="368"/>
      <c r="P18743" s="369"/>
      <c r="S18743" s="369"/>
      <c r="V18743" s="358"/>
    </row>
    <row r="18744" spans="8:22">
      <c r="H18744" s="369"/>
      <c r="M18744" s="368"/>
      <c r="P18744" s="369"/>
      <c r="S18744" s="369"/>
      <c r="V18744" s="358"/>
    </row>
    <row r="18745" spans="8:22">
      <c r="H18745" s="369"/>
      <c r="M18745" s="368"/>
      <c r="P18745" s="369"/>
      <c r="S18745" s="369"/>
      <c r="V18745" s="358"/>
    </row>
    <row r="18746" spans="8:22">
      <c r="H18746" s="369"/>
      <c r="M18746" s="368"/>
      <c r="P18746" s="369"/>
      <c r="S18746" s="369"/>
      <c r="V18746" s="358"/>
    </row>
    <row r="18747" spans="8:22">
      <c r="H18747" s="369"/>
      <c r="M18747" s="368"/>
      <c r="P18747" s="369"/>
      <c r="S18747" s="369"/>
      <c r="V18747" s="358"/>
    </row>
    <row r="18748" spans="8:22">
      <c r="H18748" s="369"/>
      <c r="M18748" s="368"/>
      <c r="P18748" s="369"/>
      <c r="S18748" s="369"/>
      <c r="V18748" s="358"/>
    </row>
    <row r="18749" spans="8:22">
      <c r="H18749" s="369"/>
      <c r="M18749" s="368"/>
      <c r="P18749" s="369"/>
      <c r="S18749" s="369"/>
      <c r="V18749" s="358"/>
    </row>
    <row r="18750" spans="8:22">
      <c r="H18750" s="369"/>
      <c r="M18750" s="368"/>
      <c r="P18750" s="369"/>
      <c r="S18750" s="369"/>
      <c r="V18750" s="358"/>
    </row>
    <row r="18751" spans="8:22">
      <c r="H18751" s="369"/>
      <c r="M18751" s="368"/>
      <c r="P18751" s="369"/>
      <c r="S18751" s="369"/>
      <c r="V18751" s="358"/>
    </row>
    <row r="18752" spans="8:22">
      <c r="H18752" s="369"/>
      <c r="M18752" s="368"/>
      <c r="P18752" s="369"/>
      <c r="S18752" s="369"/>
      <c r="V18752" s="358"/>
    </row>
    <row r="18753" spans="8:22">
      <c r="H18753" s="369"/>
      <c r="M18753" s="368"/>
      <c r="P18753" s="369"/>
      <c r="S18753" s="369"/>
      <c r="V18753" s="358"/>
    </row>
    <row r="18754" spans="8:22">
      <c r="H18754" s="369"/>
      <c r="M18754" s="368"/>
      <c r="P18754" s="369"/>
      <c r="S18754" s="369"/>
      <c r="V18754" s="358"/>
    </row>
    <row r="18755" spans="8:22">
      <c r="H18755" s="369"/>
      <c r="M18755" s="368"/>
      <c r="P18755" s="369"/>
      <c r="S18755" s="369"/>
      <c r="V18755" s="358"/>
    </row>
    <row r="18756" spans="8:22">
      <c r="H18756" s="369"/>
      <c r="M18756" s="368"/>
      <c r="P18756" s="369"/>
      <c r="S18756" s="369"/>
      <c r="V18756" s="358"/>
    </row>
    <row r="18757" spans="8:22">
      <c r="H18757" s="369"/>
      <c r="M18757" s="368"/>
      <c r="P18757" s="369"/>
      <c r="S18757" s="369"/>
      <c r="V18757" s="358"/>
    </row>
    <row r="18758" spans="8:22">
      <c r="H18758" s="369"/>
      <c r="M18758" s="368"/>
      <c r="P18758" s="369"/>
      <c r="S18758" s="369"/>
      <c r="V18758" s="358"/>
    </row>
    <row r="18759" spans="8:22">
      <c r="H18759" s="369"/>
      <c r="M18759" s="368"/>
      <c r="P18759" s="369"/>
      <c r="S18759" s="369"/>
      <c r="V18759" s="358"/>
    </row>
    <row r="18760" spans="8:22">
      <c r="H18760" s="369"/>
      <c r="M18760" s="368"/>
      <c r="P18760" s="369"/>
      <c r="S18760" s="369"/>
      <c r="V18760" s="358"/>
    </row>
    <row r="18761" spans="8:22">
      <c r="H18761" s="369"/>
      <c r="M18761" s="368"/>
      <c r="P18761" s="369"/>
      <c r="S18761" s="369"/>
      <c r="V18761" s="358"/>
    </row>
    <row r="18762" spans="8:22">
      <c r="H18762" s="369"/>
      <c r="M18762" s="368"/>
      <c r="P18762" s="369"/>
      <c r="S18762" s="369"/>
      <c r="V18762" s="358"/>
    </row>
    <row r="18763" spans="8:22">
      <c r="H18763" s="369"/>
      <c r="M18763" s="368"/>
      <c r="P18763" s="369"/>
      <c r="S18763" s="369"/>
      <c r="V18763" s="358"/>
    </row>
    <row r="18764" spans="8:22">
      <c r="H18764" s="369"/>
      <c r="M18764" s="368"/>
      <c r="P18764" s="369"/>
      <c r="S18764" s="369"/>
      <c r="V18764" s="358"/>
    </row>
    <row r="18765" spans="8:22">
      <c r="H18765" s="369"/>
      <c r="M18765" s="368"/>
      <c r="P18765" s="369"/>
      <c r="S18765" s="369"/>
      <c r="V18765" s="358"/>
    </row>
    <row r="18766" spans="8:22">
      <c r="H18766" s="369"/>
      <c r="M18766" s="368"/>
      <c r="P18766" s="369"/>
      <c r="S18766" s="369"/>
      <c r="V18766" s="358"/>
    </row>
    <row r="18767" spans="8:22">
      <c r="H18767" s="369"/>
      <c r="M18767" s="368"/>
      <c r="P18767" s="369"/>
      <c r="S18767" s="369"/>
      <c r="V18767" s="358"/>
    </row>
    <row r="18768" spans="8:22">
      <c r="H18768" s="369"/>
      <c r="M18768" s="368"/>
      <c r="P18768" s="369"/>
      <c r="S18768" s="369"/>
      <c r="V18768" s="358"/>
    </row>
    <row r="18769" spans="8:22">
      <c r="H18769" s="369"/>
      <c r="M18769" s="368"/>
      <c r="P18769" s="369"/>
      <c r="S18769" s="369"/>
      <c r="V18769" s="358"/>
    </row>
    <row r="18770" spans="8:22">
      <c r="H18770" s="369"/>
      <c r="M18770" s="368"/>
      <c r="P18770" s="369"/>
      <c r="S18770" s="369"/>
      <c r="V18770" s="358"/>
    </row>
    <row r="18771" spans="8:22">
      <c r="H18771" s="369"/>
      <c r="M18771" s="368"/>
      <c r="P18771" s="369"/>
      <c r="S18771" s="369"/>
      <c r="V18771" s="358"/>
    </row>
    <row r="18772" spans="8:22">
      <c r="H18772" s="369"/>
      <c r="M18772" s="368"/>
      <c r="P18772" s="369"/>
      <c r="S18772" s="369"/>
      <c r="V18772" s="358"/>
    </row>
    <row r="18773" spans="8:22">
      <c r="H18773" s="369"/>
      <c r="M18773" s="368"/>
      <c r="P18773" s="369"/>
      <c r="S18773" s="369"/>
      <c r="V18773" s="358"/>
    </row>
    <row r="18774" spans="8:22">
      <c r="H18774" s="369"/>
      <c r="M18774" s="368"/>
      <c r="P18774" s="369"/>
      <c r="S18774" s="369"/>
      <c r="V18774" s="358"/>
    </row>
    <row r="18775" spans="8:22">
      <c r="H18775" s="369"/>
      <c r="M18775" s="368"/>
      <c r="P18775" s="369"/>
      <c r="S18775" s="369"/>
      <c r="V18775" s="358"/>
    </row>
    <row r="18776" spans="8:22">
      <c r="H18776" s="369"/>
      <c r="M18776" s="368"/>
      <c r="P18776" s="369"/>
      <c r="S18776" s="369"/>
      <c r="V18776" s="358"/>
    </row>
    <row r="18777" spans="8:22">
      <c r="H18777" s="369"/>
      <c r="M18777" s="368"/>
      <c r="P18777" s="369"/>
      <c r="S18777" s="369"/>
      <c r="V18777" s="358"/>
    </row>
    <row r="18778" spans="8:22">
      <c r="H18778" s="369"/>
      <c r="M18778" s="368"/>
      <c r="P18778" s="369"/>
      <c r="S18778" s="369"/>
      <c r="V18778" s="358"/>
    </row>
    <row r="18779" spans="8:22">
      <c r="H18779" s="369"/>
      <c r="M18779" s="368"/>
      <c r="P18779" s="369"/>
      <c r="S18779" s="369"/>
      <c r="V18779" s="358"/>
    </row>
    <row r="18780" spans="8:22">
      <c r="H18780" s="369"/>
      <c r="M18780" s="368"/>
      <c r="P18780" s="369"/>
      <c r="S18780" s="369"/>
      <c r="V18780" s="358"/>
    </row>
    <row r="18781" spans="8:22">
      <c r="H18781" s="369"/>
      <c r="M18781" s="368"/>
      <c r="P18781" s="369"/>
      <c r="S18781" s="369"/>
      <c r="V18781" s="358"/>
    </row>
    <row r="18782" spans="8:22">
      <c r="H18782" s="369"/>
      <c r="M18782" s="368"/>
      <c r="P18782" s="369"/>
      <c r="S18782" s="369"/>
      <c r="V18782" s="358"/>
    </row>
    <row r="18783" spans="8:22">
      <c r="H18783" s="369"/>
      <c r="M18783" s="368"/>
      <c r="P18783" s="369"/>
      <c r="S18783" s="369"/>
      <c r="V18783" s="358"/>
    </row>
    <row r="18784" spans="8:22">
      <c r="H18784" s="369"/>
      <c r="M18784" s="368"/>
      <c r="P18784" s="369"/>
      <c r="S18784" s="369"/>
      <c r="V18784" s="358"/>
    </row>
    <row r="18785" spans="8:22">
      <c r="H18785" s="369"/>
      <c r="M18785" s="368"/>
      <c r="P18785" s="369"/>
      <c r="S18785" s="369"/>
      <c r="V18785" s="358"/>
    </row>
    <row r="18786" spans="8:22">
      <c r="H18786" s="369"/>
      <c r="M18786" s="368"/>
      <c r="P18786" s="369"/>
      <c r="S18786" s="369"/>
      <c r="V18786" s="358"/>
    </row>
    <row r="18787" spans="8:22">
      <c r="H18787" s="369"/>
      <c r="M18787" s="368"/>
      <c r="P18787" s="369"/>
      <c r="S18787" s="369"/>
      <c r="V18787" s="358"/>
    </row>
    <row r="18788" spans="8:22">
      <c r="H18788" s="369"/>
      <c r="M18788" s="368"/>
      <c r="P18788" s="369"/>
      <c r="S18788" s="369"/>
      <c r="V18788" s="358"/>
    </row>
    <row r="18789" spans="8:22">
      <c r="H18789" s="369"/>
      <c r="M18789" s="368"/>
      <c r="P18789" s="369"/>
      <c r="S18789" s="369"/>
      <c r="V18789" s="358"/>
    </row>
    <row r="18790" spans="8:22">
      <c r="H18790" s="369"/>
      <c r="M18790" s="368"/>
      <c r="P18790" s="369"/>
      <c r="S18790" s="369"/>
      <c r="V18790" s="358"/>
    </row>
    <row r="18791" spans="8:22">
      <c r="H18791" s="369"/>
      <c r="M18791" s="368"/>
      <c r="P18791" s="369"/>
      <c r="S18791" s="369"/>
      <c r="V18791" s="358"/>
    </row>
    <row r="18792" spans="8:22">
      <c r="H18792" s="369"/>
      <c r="M18792" s="368"/>
      <c r="P18792" s="369"/>
      <c r="S18792" s="369"/>
      <c r="V18792" s="358"/>
    </row>
    <row r="18793" spans="8:22">
      <c r="H18793" s="369"/>
      <c r="M18793" s="368"/>
      <c r="P18793" s="369"/>
      <c r="S18793" s="369"/>
      <c r="V18793" s="358"/>
    </row>
    <row r="18794" spans="8:22">
      <c r="H18794" s="369"/>
      <c r="M18794" s="368"/>
      <c r="P18794" s="369"/>
      <c r="S18794" s="369"/>
      <c r="V18794" s="358"/>
    </row>
    <row r="18795" spans="8:22">
      <c r="H18795" s="369"/>
      <c r="M18795" s="368"/>
      <c r="P18795" s="369"/>
      <c r="S18795" s="369"/>
      <c r="V18795" s="358"/>
    </row>
    <row r="18796" spans="8:22">
      <c r="H18796" s="369"/>
      <c r="M18796" s="368"/>
      <c r="P18796" s="369"/>
      <c r="S18796" s="369"/>
      <c r="V18796" s="358"/>
    </row>
    <row r="18797" spans="8:22">
      <c r="H18797" s="369"/>
      <c r="M18797" s="368"/>
      <c r="P18797" s="369"/>
      <c r="S18797" s="369"/>
      <c r="V18797" s="358"/>
    </row>
    <row r="18798" spans="8:22">
      <c r="H18798" s="369"/>
      <c r="M18798" s="368"/>
      <c r="P18798" s="369"/>
      <c r="S18798" s="369"/>
      <c r="V18798" s="358"/>
    </row>
    <row r="18799" spans="8:22">
      <c r="H18799" s="369"/>
      <c r="M18799" s="368"/>
      <c r="P18799" s="369"/>
      <c r="S18799" s="369"/>
      <c r="V18799" s="358"/>
    </row>
    <row r="18800" spans="8:22">
      <c r="H18800" s="369"/>
      <c r="M18800" s="368"/>
      <c r="P18800" s="369"/>
      <c r="S18800" s="369"/>
      <c r="V18800" s="358"/>
    </row>
    <row r="18801" spans="8:22">
      <c r="H18801" s="369"/>
      <c r="M18801" s="368"/>
      <c r="P18801" s="369"/>
      <c r="S18801" s="369"/>
      <c r="V18801" s="358"/>
    </row>
    <row r="18802" spans="8:22">
      <c r="H18802" s="369"/>
      <c r="M18802" s="368"/>
      <c r="P18802" s="369"/>
      <c r="S18802" s="369"/>
      <c r="V18802" s="358"/>
    </row>
    <row r="18803" spans="8:22">
      <c r="H18803" s="369"/>
      <c r="M18803" s="368"/>
      <c r="P18803" s="369"/>
      <c r="S18803" s="369"/>
      <c r="V18803" s="358"/>
    </row>
    <row r="18804" spans="8:22">
      <c r="H18804" s="369"/>
      <c r="M18804" s="368"/>
      <c r="P18804" s="369"/>
      <c r="S18804" s="369"/>
      <c r="V18804" s="358"/>
    </row>
    <row r="18805" spans="8:22">
      <c r="H18805" s="369"/>
      <c r="M18805" s="368"/>
      <c r="P18805" s="369"/>
      <c r="S18805" s="369"/>
      <c r="V18805" s="358"/>
    </row>
    <row r="18806" spans="8:22">
      <c r="H18806" s="369"/>
      <c r="M18806" s="368"/>
      <c r="P18806" s="369"/>
      <c r="S18806" s="369"/>
      <c r="V18806" s="358"/>
    </row>
    <row r="18807" spans="8:22">
      <c r="H18807" s="369"/>
      <c r="M18807" s="368"/>
      <c r="P18807" s="369"/>
      <c r="S18807" s="369"/>
      <c r="V18807" s="358"/>
    </row>
    <row r="18808" spans="8:22">
      <c r="H18808" s="369"/>
      <c r="M18808" s="368"/>
      <c r="P18808" s="369"/>
      <c r="S18808" s="369"/>
      <c r="V18808" s="358"/>
    </row>
    <row r="18809" spans="8:22">
      <c r="H18809" s="369"/>
      <c r="M18809" s="368"/>
      <c r="P18809" s="369"/>
      <c r="S18809" s="369"/>
      <c r="V18809" s="358"/>
    </row>
    <row r="18810" spans="8:22">
      <c r="H18810" s="369"/>
      <c r="M18810" s="368"/>
      <c r="P18810" s="369"/>
      <c r="S18810" s="369"/>
      <c r="V18810" s="358"/>
    </row>
    <row r="18811" spans="8:22">
      <c r="H18811" s="369"/>
      <c r="M18811" s="368"/>
      <c r="P18811" s="369"/>
      <c r="S18811" s="369"/>
      <c r="V18811" s="358"/>
    </row>
    <row r="18812" spans="8:22">
      <c r="H18812" s="369"/>
      <c r="M18812" s="368"/>
      <c r="P18812" s="369"/>
      <c r="S18812" s="369"/>
      <c r="V18812" s="358"/>
    </row>
    <row r="18813" spans="8:22">
      <c r="H18813" s="369"/>
      <c r="M18813" s="368"/>
      <c r="P18813" s="369"/>
      <c r="S18813" s="369"/>
      <c r="V18813" s="358"/>
    </row>
    <row r="18814" spans="8:22">
      <c r="H18814" s="369"/>
      <c r="M18814" s="368"/>
      <c r="P18814" s="369"/>
      <c r="S18814" s="369"/>
      <c r="V18814" s="358"/>
    </row>
    <row r="18815" spans="8:22">
      <c r="H18815" s="369"/>
      <c r="M18815" s="368"/>
      <c r="P18815" s="369"/>
      <c r="S18815" s="369"/>
      <c r="V18815" s="358"/>
    </row>
    <row r="18816" spans="8:22">
      <c r="H18816" s="369"/>
      <c r="M18816" s="368"/>
      <c r="P18816" s="369"/>
      <c r="S18816" s="369"/>
      <c r="V18816" s="358"/>
    </row>
    <row r="18817" spans="8:22">
      <c r="H18817" s="369"/>
      <c r="M18817" s="368"/>
      <c r="P18817" s="369"/>
      <c r="S18817" s="369"/>
      <c r="V18817" s="358"/>
    </row>
    <row r="18818" spans="8:22">
      <c r="H18818" s="369"/>
      <c r="M18818" s="368"/>
      <c r="P18818" s="369"/>
      <c r="S18818" s="369"/>
      <c r="V18818" s="358"/>
    </row>
    <row r="18819" spans="8:22">
      <c r="H18819" s="369"/>
      <c r="M18819" s="368"/>
      <c r="P18819" s="369"/>
      <c r="S18819" s="369"/>
      <c r="V18819" s="358"/>
    </row>
    <row r="18820" spans="8:22">
      <c r="H18820" s="369"/>
      <c r="M18820" s="368"/>
      <c r="P18820" s="369"/>
      <c r="S18820" s="369"/>
      <c r="V18820" s="358"/>
    </row>
    <row r="18821" spans="8:22">
      <c r="H18821" s="369"/>
      <c r="M18821" s="368"/>
      <c r="P18821" s="369"/>
      <c r="S18821" s="369"/>
      <c r="V18821" s="358"/>
    </row>
    <row r="18822" spans="8:22">
      <c r="H18822" s="369"/>
      <c r="M18822" s="368"/>
      <c r="P18822" s="369"/>
      <c r="S18822" s="369"/>
      <c r="V18822" s="358"/>
    </row>
    <row r="18823" spans="8:22">
      <c r="H18823" s="369"/>
      <c r="M18823" s="368"/>
      <c r="P18823" s="369"/>
      <c r="S18823" s="369"/>
      <c r="V18823" s="358"/>
    </row>
    <row r="18824" spans="8:22">
      <c r="H18824" s="369"/>
      <c r="M18824" s="368"/>
      <c r="P18824" s="369"/>
      <c r="S18824" s="369"/>
      <c r="V18824" s="358"/>
    </row>
    <row r="18825" spans="8:22">
      <c r="H18825" s="369"/>
      <c r="M18825" s="368"/>
      <c r="P18825" s="369"/>
      <c r="S18825" s="369"/>
      <c r="V18825" s="358"/>
    </row>
    <row r="18826" spans="8:22">
      <c r="H18826" s="369"/>
      <c r="M18826" s="368"/>
      <c r="P18826" s="369"/>
      <c r="S18826" s="369"/>
      <c r="V18826" s="358"/>
    </row>
    <row r="18827" spans="8:22">
      <c r="H18827" s="369"/>
      <c r="M18827" s="368"/>
      <c r="P18827" s="369"/>
      <c r="S18827" s="369"/>
      <c r="V18827" s="358"/>
    </row>
    <row r="18828" spans="8:22">
      <c r="H18828" s="369"/>
      <c r="M18828" s="368"/>
      <c r="P18828" s="369"/>
      <c r="S18828" s="369"/>
      <c r="V18828" s="358"/>
    </row>
    <row r="18829" spans="8:22">
      <c r="H18829" s="369"/>
      <c r="M18829" s="368"/>
      <c r="P18829" s="369"/>
      <c r="S18829" s="369"/>
      <c r="V18829" s="358"/>
    </row>
    <row r="18830" spans="8:22">
      <c r="H18830" s="369"/>
      <c r="M18830" s="368"/>
      <c r="P18830" s="369"/>
      <c r="S18830" s="369"/>
      <c r="V18830" s="358"/>
    </row>
    <row r="18831" spans="8:22">
      <c r="H18831" s="369"/>
      <c r="M18831" s="368"/>
      <c r="P18831" s="369"/>
      <c r="S18831" s="369"/>
      <c r="V18831" s="358"/>
    </row>
    <row r="18832" spans="8:22">
      <c r="H18832" s="369"/>
      <c r="M18832" s="368"/>
      <c r="P18832" s="369"/>
      <c r="S18832" s="369"/>
      <c r="V18832" s="358"/>
    </row>
    <row r="18833" spans="8:22">
      <c r="H18833" s="369"/>
      <c r="M18833" s="368"/>
      <c r="P18833" s="369"/>
      <c r="S18833" s="369"/>
      <c r="V18833" s="358"/>
    </row>
    <row r="18834" spans="8:22">
      <c r="H18834" s="369"/>
      <c r="M18834" s="368"/>
      <c r="P18834" s="369"/>
      <c r="S18834" s="369"/>
      <c r="V18834" s="358"/>
    </row>
    <row r="18835" spans="8:22">
      <c r="H18835" s="369"/>
      <c r="M18835" s="368"/>
      <c r="P18835" s="369"/>
      <c r="S18835" s="369"/>
      <c r="V18835" s="358"/>
    </row>
    <row r="18836" spans="8:22">
      <c r="H18836" s="369"/>
      <c r="M18836" s="368"/>
      <c r="P18836" s="369"/>
      <c r="S18836" s="369"/>
      <c r="V18836" s="358"/>
    </row>
    <row r="18837" spans="8:22">
      <c r="H18837" s="369"/>
      <c r="M18837" s="368"/>
      <c r="P18837" s="369"/>
      <c r="S18837" s="369"/>
      <c r="V18837" s="358"/>
    </row>
    <row r="18838" spans="8:22">
      <c r="H18838" s="369"/>
      <c r="M18838" s="368"/>
      <c r="P18838" s="369"/>
      <c r="S18838" s="369"/>
      <c r="V18838" s="358"/>
    </row>
    <row r="18839" spans="8:22">
      <c r="H18839" s="369"/>
      <c r="M18839" s="368"/>
      <c r="P18839" s="369"/>
      <c r="S18839" s="369"/>
      <c r="V18839" s="358"/>
    </row>
    <row r="18840" spans="8:22">
      <c r="H18840" s="369"/>
      <c r="M18840" s="368"/>
      <c r="P18840" s="369"/>
      <c r="S18840" s="369"/>
      <c r="V18840" s="358"/>
    </row>
    <row r="18841" spans="8:22">
      <c r="H18841" s="369"/>
      <c r="M18841" s="368"/>
      <c r="P18841" s="369"/>
      <c r="S18841" s="369"/>
      <c r="V18841" s="358"/>
    </row>
    <row r="18842" spans="8:22">
      <c r="H18842" s="369"/>
      <c r="M18842" s="368"/>
      <c r="P18842" s="369"/>
      <c r="S18842" s="369"/>
      <c r="V18842" s="358"/>
    </row>
    <row r="18843" spans="8:22">
      <c r="H18843" s="369"/>
      <c r="M18843" s="368"/>
      <c r="P18843" s="369"/>
      <c r="S18843" s="369"/>
      <c r="V18843" s="358"/>
    </row>
    <row r="18844" spans="8:22">
      <c r="H18844" s="369"/>
      <c r="M18844" s="368"/>
      <c r="P18844" s="369"/>
      <c r="S18844" s="369"/>
      <c r="V18844" s="358"/>
    </row>
    <row r="18845" spans="8:22">
      <c r="H18845" s="369"/>
      <c r="M18845" s="368"/>
      <c r="P18845" s="369"/>
      <c r="S18845" s="369"/>
      <c r="V18845" s="358"/>
    </row>
    <row r="18846" spans="8:22">
      <c r="H18846" s="369"/>
      <c r="M18846" s="368"/>
      <c r="P18846" s="369"/>
      <c r="S18846" s="369"/>
      <c r="V18846" s="358"/>
    </row>
    <row r="18847" spans="8:22">
      <c r="H18847" s="369"/>
      <c r="M18847" s="368"/>
      <c r="P18847" s="369"/>
      <c r="S18847" s="369"/>
      <c r="V18847" s="358"/>
    </row>
    <row r="18848" spans="8:22">
      <c r="H18848" s="369"/>
      <c r="M18848" s="368"/>
      <c r="P18848" s="369"/>
      <c r="S18848" s="369"/>
      <c r="V18848" s="358"/>
    </row>
    <row r="18849" spans="8:22">
      <c r="H18849" s="369"/>
      <c r="M18849" s="368"/>
      <c r="P18849" s="369"/>
      <c r="S18849" s="369"/>
      <c r="V18849" s="358"/>
    </row>
    <row r="18850" spans="8:22">
      <c r="H18850" s="369"/>
      <c r="M18850" s="368"/>
      <c r="P18850" s="369"/>
      <c r="S18850" s="369"/>
      <c r="V18850" s="358"/>
    </row>
    <row r="18851" spans="8:22">
      <c r="H18851" s="369"/>
      <c r="M18851" s="368"/>
      <c r="P18851" s="369"/>
      <c r="S18851" s="369"/>
      <c r="V18851" s="358"/>
    </row>
    <row r="18852" spans="8:22">
      <c r="H18852" s="369"/>
      <c r="M18852" s="368"/>
      <c r="P18852" s="369"/>
      <c r="S18852" s="369"/>
      <c r="V18852" s="358"/>
    </row>
    <row r="18853" spans="8:22">
      <c r="H18853" s="369"/>
      <c r="M18853" s="368"/>
      <c r="P18853" s="369"/>
      <c r="S18853" s="369"/>
      <c r="V18853" s="358"/>
    </row>
    <row r="18854" spans="8:22">
      <c r="H18854" s="369"/>
      <c r="M18854" s="368"/>
      <c r="P18854" s="369"/>
      <c r="S18854" s="369"/>
      <c r="V18854" s="358"/>
    </row>
    <row r="18855" spans="8:22">
      <c r="H18855" s="369"/>
      <c r="M18855" s="368"/>
      <c r="P18855" s="369"/>
      <c r="S18855" s="369"/>
      <c r="V18855" s="358"/>
    </row>
    <row r="18856" spans="8:22">
      <c r="H18856" s="369"/>
      <c r="M18856" s="368"/>
      <c r="P18856" s="369"/>
      <c r="S18856" s="369"/>
      <c r="V18856" s="358"/>
    </row>
    <row r="18857" spans="8:22">
      <c r="H18857" s="369"/>
      <c r="M18857" s="368"/>
      <c r="P18857" s="369"/>
      <c r="S18857" s="369"/>
      <c r="V18857" s="358"/>
    </row>
    <row r="18858" spans="8:22">
      <c r="H18858" s="369"/>
      <c r="M18858" s="368"/>
      <c r="P18858" s="369"/>
      <c r="S18858" s="369"/>
      <c r="V18858" s="358"/>
    </row>
    <row r="18859" spans="8:22">
      <c r="H18859" s="369"/>
      <c r="M18859" s="368"/>
      <c r="P18859" s="369"/>
      <c r="S18859" s="369"/>
      <c r="V18859" s="358"/>
    </row>
    <row r="18860" spans="8:22">
      <c r="H18860" s="369"/>
      <c r="M18860" s="368"/>
      <c r="P18860" s="369"/>
      <c r="S18860" s="369"/>
      <c r="V18860" s="358"/>
    </row>
    <row r="18861" spans="8:22">
      <c r="H18861" s="369"/>
      <c r="M18861" s="368"/>
      <c r="P18861" s="369"/>
      <c r="S18861" s="369"/>
      <c r="V18861" s="358"/>
    </row>
    <row r="18862" spans="8:22">
      <c r="H18862" s="369"/>
      <c r="M18862" s="368"/>
      <c r="P18862" s="369"/>
      <c r="S18862" s="369"/>
      <c r="V18862" s="358"/>
    </row>
    <row r="18863" spans="8:22">
      <c r="H18863" s="369"/>
      <c r="M18863" s="368"/>
      <c r="P18863" s="369"/>
      <c r="S18863" s="369"/>
      <c r="V18863" s="358"/>
    </row>
    <row r="18864" spans="8:22">
      <c r="H18864" s="369"/>
      <c r="M18864" s="368"/>
      <c r="P18864" s="369"/>
      <c r="S18864" s="369"/>
      <c r="V18864" s="358"/>
    </row>
    <row r="18865" spans="8:22">
      <c r="H18865" s="369"/>
      <c r="M18865" s="368"/>
      <c r="P18865" s="369"/>
      <c r="S18865" s="369"/>
      <c r="V18865" s="358"/>
    </row>
    <row r="18866" spans="8:22">
      <c r="H18866" s="369"/>
      <c r="M18866" s="368"/>
      <c r="P18866" s="369"/>
      <c r="S18866" s="369"/>
      <c r="V18866" s="358"/>
    </row>
    <row r="18867" spans="8:22">
      <c r="H18867" s="369"/>
      <c r="M18867" s="368"/>
      <c r="P18867" s="369"/>
      <c r="S18867" s="369"/>
      <c r="V18867" s="358"/>
    </row>
    <row r="18868" spans="8:22">
      <c r="H18868" s="369"/>
      <c r="M18868" s="368"/>
      <c r="P18868" s="369"/>
      <c r="S18868" s="369"/>
      <c r="V18868" s="358"/>
    </row>
    <row r="18869" spans="8:22">
      <c r="H18869" s="369"/>
      <c r="M18869" s="368"/>
      <c r="P18869" s="369"/>
      <c r="S18869" s="369"/>
      <c r="V18869" s="358"/>
    </row>
    <row r="18870" spans="8:22">
      <c r="H18870" s="369"/>
      <c r="M18870" s="368"/>
      <c r="P18870" s="369"/>
      <c r="S18870" s="369"/>
      <c r="V18870" s="358"/>
    </row>
    <row r="18871" spans="8:22">
      <c r="H18871" s="369"/>
      <c r="M18871" s="368"/>
      <c r="P18871" s="369"/>
      <c r="S18871" s="369"/>
      <c r="V18871" s="358"/>
    </row>
    <row r="18872" spans="8:22">
      <c r="H18872" s="369"/>
      <c r="M18872" s="368"/>
      <c r="P18872" s="369"/>
      <c r="S18872" s="369"/>
      <c r="V18872" s="358"/>
    </row>
    <row r="18873" spans="8:22">
      <c r="H18873" s="369"/>
      <c r="M18873" s="368"/>
      <c r="P18873" s="369"/>
      <c r="S18873" s="369"/>
      <c r="V18873" s="358"/>
    </row>
    <row r="18874" spans="8:22">
      <c r="H18874" s="369"/>
      <c r="M18874" s="368"/>
      <c r="P18874" s="369"/>
      <c r="S18874" s="369"/>
      <c r="V18874" s="358"/>
    </row>
    <row r="18875" spans="8:22">
      <c r="H18875" s="369"/>
      <c r="M18875" s="368"/>
      <c r="P18875" s="369"/>
      <c r="S18875" s="369"/>
      <c r="V18875" s="358"/>
    </row>
    <row r="18876" spans="8:22">
      <c r="H18876" s="369"/>
      <c r="M18876" s="368"/>
      <c r="P18876" s="369"/>
      <c r="S18876" s="369"/>
      <c r="V18876" s="358"/>
    </row>
    <row r="18877" spans="8:22">
      <c r="H18877" s="369"/>
      <c r="M18877" s="368"/>
      <c r="P18877" s="369"/>
      <c r="S18877" s="369"/>
      <c r="V18877" s="358"/>
    </row>
    <row r="18878" spans="8:22">
      <c r="H18878" s="369"/>
      <c r="M18878" s="368"/>
      <c r="P18878" s="369"/>
      <c r="S18878" s="369"/>
      <c r="V18878" s="358"/>
    </row>
    <row r="18879" spans="8:22">
      <c r="H18879" s="369"/>
      <c r="M18879" s="368"/>
      <c r="P18879" s="369"/>
      <c r="S18879" s="369"/>
      <c r="V18879" s="358"/>
    </row>
    <row r="18880" spans="8:22">
      <c r="H18880" s="369"/>
      <c r="M18880" s="368"/>
      <c r="P18880" s="369"/>
      <c r="S18880" s="369"/>
      <c r="V18880" s="358"/>
    </row>
    <row r="18881" spans="8:22">
      <c r="H18881" s="369"/>
      <c r="M18881" s="368"/>
      <c r="P18881" s="369"/>
      <c r="S18881" s="369"/>
      <c r="V18881" s="358"/>
    </row>
    <row r="18882" spans="8:22">
      <c r="H18882" s="369"/>
      <c r="M18882" s="368"/>
      <c r="P18882" s="369"/>
      <c r="S18882" s="369"/>
      <c r="V18882" s="358"/>
    </row>
    <row r="18883" spans="8:22">
      <c r="H18883" s="369"/>
      <c r="M18883" s="368"/>
      <c r="P18883" s="369"/>
      <c r="S18883" s="369"/>
      <c r="V18883" s="358"/>
    </row>
    <row r="18884" spans="8:22">
      <c r="H18884" s="369"/>
      <c r="M18884" s="368"/>
      <c r="P18884" s="369"/>
      <c r="S18884" s="369"/>
      <c r="V18884" s="358"/>
    </row>
    <row r="18885" spans="8:22">
      <c r="H18885" s="369"/>
      <c r="M18885" s="368"/>
      <c r="P18885" s="369"/>
      <c r="S18885" s="369"/>
      <c r="V18885" s="358"/>
    </row>
    <row r="18886" spans="8:22">
      <c r="H18886" s="369"/>
      <c r="M18886" s="368"/>
      <c r="P18886" s="369"/>
      <c r="S18886" s="369"/>
      <c r="V18886" s="358"/>
    </row>
    <row r="18887" spans="8:22">
      <c r="H18887" s="369"/>
      <c r="M18887" s="368"/>
      <c r="P18887" s="369"/>
      <c r="S18887" s="369"/>
      <c r="V18887" s="358"/>
    </row>
    <row r="18888" spans="8:22">
      <c r="H18888" s="369"/>
      <c r="M18888" s="368"/>
      <c r="P18888" s="369"/>
      <c r="S18888" s="369"/>
      <c r="V18888" s="358"/>
    </row>
    <row r="18889" spans="8:22">
      <c r="H18889" s="369"/>
      <c r="M18889" s="368"/>
      <c r="P18889" s="369"/>
      <c r="S18889" s="369"/>
      <c r="V18889" s="358"/>
    </row>
    <row r="18890" spans="8:22">
      <c r="H18890" s="369"/>
      <c r="M18890" s="368"/>
      <c r="P18890" s="369"/>
      <c r="S18890" s="369"/>
      <c r="V18890" s="358"/>
    </row>
    <row r="18891" spans="8:22">
      <c r="H18891" s="369"/>
      <c r="M18891" s="368"/>
      <c r="P18891" s="369"/>
      <c r="S18891" s="369"/>
      <c r="V18891" s="358"/>
    </row>
    <row r="18892" spans="8:22">
      <c r="H18892" s="369"/>
      <c r="M18892" s="368"/>
      <c r="P18892" s="369"/>
      <c r="S18892" s="369"/>
      <c r="V18892" s="358"/>
    </row>
    <row r="18893" spans="8:22">
      <c r="H18893" s="369"/>
      <c r="M18893" s="368"/>
      <c r="P18893" s="369"/>
      <c r="S18893" s="369"/>
      <c r="V18893" s="358"/>
    </row>
    <row r="18894" spans="8:22">
      <c r="H18894" s="369"/>
      <c r="M18894" s="368"/>
      <c r="P18894" s="369"/>
      <c r="S18894" s="369"/>
      <c r="V18894" s="358"/>
    </row>
    <row r="18895" spans="8:22">
      <c r="H18895" s="369"/>
      <c r="M18895" s="368"/>
      <c r="P18895" s="369"/>
      <c r="S18895" s="369"/>
      <c r="V18895" s="358"/>
    </row>
    <row r="18896" spans="8:22">
      <c r="H18896" s="369"/>
      <c r="M18896" s="368"/>
      <c r="P18896" s="369"/>
      <c r="S18896" s="369"/>
      <c r="V18896" s="358"/>
    </row>
    <row r="18897" spans="8:22">
      <c r="H18897" s="369"/>
      <c r="M18897" s="368"/>
      <c r="P18897" s="369"/>
      <c r="S18897" s="369"/>
      <c r="V18897" s="358"/>
    </row>
    <row r="18898" spans="8:22">
      <c r="H18898" s="369"/>
      <c r="M18898" s="368"/>
      <c r="P18898" s="369"/>
      <c r="S18898" s="369"/>
      <c r="V18898" s="358"/>
    </row>
    <row r="18899" spans="8:22">
      <c r="H18899" s="369"/>
      <c r="M18899" s="368"/>
      <c r="P18899" s="369"/>
      <c r="S18899" s="369"/>
      <c r="V18899" s="358"/>
    </row>
    <row r="18900" spans="8:22">
      <c r="H18900" s="369"/>
      <c r="M18900" s="368"/>
      <c r="P18900" s="369"/>
      <c r="S18900" s="369"/>
      <c r="V18900" s="358"/>
    </row>
    <row r="18901" spans="8:22">
      <c r="H18901" s="369"/>
      <c r="M18901" s="368"/>
      <c r="P18901" s="369"/>
      <c r="S18901" s="369"/>
      <c r="V18901" s="358"/>
    </row>
    <row r="18902" spans="8:22">
      <c r="H18902" s="369"/>
      <c r="M18902" s="368"/>
      <c r="P18902" s="369"/>
      <c r="S18902" s="369"/>
      <c r="V18902" s="358"/>
    </row>
    <row r="18903" spans="8:22">
      <c r="H18903" s="369"/>
      <c r="M18903" s="368"/>
      <c r="P18903" s="369"/>
      <c r="S18903" s="369"/>
      <c r="V18903" s="358"/>
    </row>
    <row r="18904" spans="8:22">
      <c r="H18904" s="369"/>
      <c r="M18904" s="368"/>
      <c r="P18904" s="369"/>
      <c r="S18904" s="369"/>
      <c r="V18904" s="358"/>
    </row>
    <row r="18905" spans="8:22">
      <c r="H18905" s="369"/>
      <c r="M18905" s="368"/>
      <c r="P18905" s="369"/>
      <c r="S18905" s="369"/>
      <c r="V18905" s="358"/>
    </row>
    <row r="18906" spans="8:22">
      <c r="H18906" s="369"/>
      <c r="M18906" s="368"/>
      <c r="P18906" s="369"/>
      <c r="S18906" s="369"/>
      <c r="V18906" s="358"/>
    </row>
    <row r="18907" spans="8:22">
      <c r="H18907" s="369"/>
      <c r="M18907" s="368"/>
      <c r="P18907" s="369"/>
      <c r="S18907" s="369"/>
      <c r="V18907" s="358"/>
    </row>
    <row r="18908" spans="8:22">
      <c r="H18908" s="369"/>
      <c r="M18908" s="368"/>
      <c r="P18908" s="369"/>
      <c r="S18908" s="369"/>
      <c r="V18908" s="358"/>
    </row>
    <row r="18909" spans="8:22">
      <c r="H18909" s="369"/>
      <c r="M18909" s="368"/>
      <c r="P18909" s="369"/>
      <c r="S18909" s="369"/>
      <c r="V18909" s="358"/>
    </row>
    <row r="18910" spans="8:22">
      <c r="H18910" s="369"/>
      <c r="M18910" s="368"/>
      <c r="P18910" s="369"/>
      <c r="S18910" s="369"/>
      <c r="V18910" s="358"/>
    </row>
    <row r="18911" spans="8:22">
      <c r="H18911" s="369"/>
      <c r="M18911" s="368"/>
      <c r="P18911" s="369"/>
      <c r="S18911" s="369"/>
      <c r="V18911" s="358"/>
    </row>
    <row r="18912" spans="8:22">
      <c r="H18912" s="369"/>
      <c r="M18912" s="368"/>
      <c r="P18912" s="369"/>
      <c r="S18912" s="369"/>
      <c r="V18912" s="358"/>
    </row>
    <row r="18913" spans="8:22">
      <c r="H18913" s="369"/>
      <c r="M18913" s="368"/>
      <c r="P18913" s="369"/>
      <c r="S18913" s="369"/>
      <c r="V18913" s="358"/>
    </row>
    <row r="18914" spans="8:22">
      <c r="H18914" s="369"/>
      <c r="M18914" s="368"/>
      <c r="P18914" s="369"/>
      <c r="S18914" s="369"/>
      <c r="V18914" s="358"/>
    </row>
    <row r="18915" spans="8:22">
      <c r="H18915" s="369"/>
      <c r="M18915" s="368"/>
      <c r="P18915" s="369"/>
      <c r="S18915" s="369"/>
      <c r="V18915" s="358"/>
    </row>
    <row r="18916" spans="8:22">
      <c r="H18916" s="369"/>
      <c r="M18916" s="368"/>
      <c r="P18916" s="369"/>
      <c r="S18916" s="369"/>
      <c r="V18916" s="358"/>
    </row>
    <row r="18917" spans="8:22">
      <c r="H18917" s="369"/>
      <c r="M18917" s="368"/>
      <c r="P18917" s="369"/>
      <c r="S18917" s="369"/>
      <c r="V18917" s="358"/>
    </row>
    <row r="18918" spans="8:22">
      <c r="H18918" s="369"/>
      <c r="M18918" s="368"/>
      <c r="P18918" s="369"/>
      <c r="S18918" s="369"/>
      <c r="V18918" s="358"/>
    </row>
    <row r="18919" spans="8:22">
      <c r="H18919" s="369"/>
      <c r="M18919" s="368"/>
      <c r="P18919" s="369"/>
      <c r="S18919" s="369"/>
      <c r="V18919" s="358"/>
    </row>
    <row r="18920" spans="8:22">
      <c r="H18920" s="369"/>
      <c r="M18920" s="368"/>
      <c r="P18920" s="369"/>
      <c r="S18920" s="369"/>
      <c r="V18920" s="358"/>
    </row>
    <row r="18921" spans="8:22">
      <c r="H18921" s="369"/>
      <c r="M18921" s="368"/>
      <c r="P18921" s="369"/>
      <c r="S18921" s="369"/>
      <c r="V18921" s="358"/>
    </row>
    <row r="18922" spans="8:22">
      <c r="H18922" s="369"/>
      <c r="M18922" s="368"/>
      <c r="P18922" s="369"/>
      <c r="S18922" s="369"/>
      <c r="V18922" s="358"/>
    </row>
    <row r="18923" spans="8:22">
      <c r="H18923" s="369"/>
      <c r="M18923" s="368"/>
      <c r="P18923" s="369"/>
      <c r="S18923" s="369"/>
      <c r="V18923" s="358"/>
    </row>
    <row r="18924" spans="8:22">
      <c r="H18924" s="369"/>
      <c r="M18924" s="368"/>
      <c r="P18924" s="369"/>
      <c r="S18924" s="369"/>
      <c r="V18924" s="358"/>
    </row>
    <row r="18925" spans="8:22">
      <c r="H18925" s="369"/>
      <c r="M18925" s="368"/>
      <c r="P18925" s="369"/>
      <c r="S18925" s="369"/>
      <c r="V18925" s="358"/>
    </row>
    <row r="18926" spans="8:22">
      <c r="H18926" s="369"/>
      <c r="M18926" s="368"/>
      <c r="P18926" s="369"/>
      <c r="S18926" s="369"/>
      <c r="V18926" s="358"/>
    </row>
    <row r="18927" spans="8:22">
      <c r="H18927" s="369"/>
      <c r="M18927" s="368"/>
      <c r="P18927" s="369"/>
      <c r="S18927" s="369"/>
      <c r="V18927" s="358"/>
    </row>
    <row r="18928" spans="8:22">
      <c r="H18928" s="369"/>
      <c r="M18928" s="368"/>
      <c r="P18928" s="369"/>
      <c r="S18928" s="369"/>
      <c r="V18928" s="358"/>
    </row>
    <row r="18929" spans="8:22">
      <c r="H18929" s="369"/>
      <c r="M18929" s="368"/>
      <c r="P18929" s="369"/>
      <c r="S18929" s="369"/>
      <c r="V18929" s="358"/>
    </row>
    <row r="18930" spans="8:22">
      <c r="H18930" s="369"/>
      <c r="M18930" s="368"/>
      <c r="P18930" s="369"/>
      <c r="S18930" s="369"/>
      <c r="V18930" s="358"/>
    </row>
    <row r="18931" spans="8:22">
      <c r="H18931" s="369"/>
      <c r="M18931" s="368"/>
      <c r="P18931" s="369"/>
      <c r="S18931" s="369"/>
      <c r="V18931" s="358"/>
    </row>
    <row r="18932" spans="8:22">
      <c r="H18932" s="369"/>
      <c r="M18932" s="368"/>
      <c r="P18932" s="369"/>
      <c r="S18932" s="369"/>
      <c r="V18932" s="358"/>
    </row>
    <row r="18933" spans="8:22">
      <c r="H18933" s="369"/>
      <c r="M18933" s="368"/>
      <c r="P18933" s="369"/>
      <c r="S18933" s="369"/>
      <c r="V18933" s="358"/>
    </row>
    <row r="18934" spans="8:22">
      <c r="H18934" s="369"/>
      <c r="M18934" s="368"/>
      <c r="P18934" s="369"/>
      <c r="S18934" s="369"/>
      <c r="V18934" s="358"/>
    </row>
    <row r="18935" spans="8:22">
      <c r="H18935" s="369"/>
      <c r="M18935" s="368"/>
      <c r="P18935" s="369"/>
      <c r="S18935" s="369"/>
      <c r="V18935" s="358"/>
    </row>
    <row r="18936" spans="8:22">
      <c r="H18936" s="369"/>
      <c r="M18936" s="368"/>
      <c r="P18936" s="369"/>
      <c r="S18936" s="369"/>
      <c r="V18936" s="358"/>
    </row>
    <row r="18937" spans="8:22">
      <c r="H18937" s="369"/>
      <c r="M18937" s="368"/>
      <c r="P18937" s="369"/>
      <c r="S18937" s="369"/>
      <c r="V18937" s="358"/>
    </row>
    <row r="18938" spans="8:22">
      <c r="H18938" s="369"/>
      <c r="M18938" s="368"/>
      <c r="P18938" s="369"/>
      <c r="S18938" s="369"/>
      <c r="V18938" s="358"/>
    </row>
    <row r="18939" spans="8:22">
      <c r="H18939" s="369"/>
      <c r="M18939" s="368"/>
      <c r="P18939" s="369"/>
      <c r="S18939" s="369"/>
      <c r="V18939" s="358"/>
    </row>
    <row r="18940" spans="8:22">
      <c r="H18940" s="369"/>
      <c r="M18940" s="368"/>
      <c r="P18940" s="369"/>
      <c r="S18940" s="369"/>
      <c r="V18940" s="358"/>
    </row>
    <row r="18941" spans="8:22">
      <c r="H18941" s="369"/>
      <c r="M18941" s="368"/>
      <c r="P18941" s="369"/>
      <c r="S18941" s="369"/>
      <c r="V18941" s="358"/>
    </row>
    <row r="18942" spans="8:22">
      <c r="H18942" s="369"/>
      <c r="M18942" s="368"/>
      <c r="P18942" s="369"/>
      <c r="S18942" s="369"/>
      <c r="V18942" s="358"/>
    </row>
    <row r="18943" spans="8:22">
      <c r="H18943" s="369"/>
      <c r="M18943" s="368"/>
      <c r="P18943" s="369"/>
      <c r="S18943" s="369"/>
      <c r="V18943" s="358"/>
    </row>
    <row r="18944" spans="8:22">
      <c r="H18944" s="369"/>
      <c r="M18944" s="368"/>
      <c r="P18944" s="369"/>
      <c r="S18944" s="369"/>
      <c r="V18944" s="358"/>
    </row>
    <row r="18945" spans="8:22">
      <c r="H18945" s="369"/>
      <c r="M18945" s="368"/>
      <c r="P18945" s="369"/>
      <c r="S18945" s="369"/>
      <c r="V18945" s="358"/>
    </row>
    <row r="18946" spans="8:22">
      <c r="H18946" s="369"/>
      <c r="M18946" s="368"/>
      <c r="P18946" s="369"/>
      <c r="S18946" s="369"/>
      <c r="V18946" s="358"/>
    </row>
    <row r="18947" spans="8:22">
      <c r="H18947" s="369"/>
      <c r="M18947" s="368"/>
      <c r="P18947" s="369"/>
      <c r="S18947" s="369"/>
      <c r="V18947" s="358"/>
    </row>
    <row r="18948" spans="8:22">
      <c r="H18948" s="369"/>
      <c r="M18948" s="368"/>
      <c r="P18948" s="369"/>
      <c r="S18948" s="369"/>
      <c r="V18948" s="358"/>
    </row>
    <row r="18949" spans="8:22">
      <c r="H18949" s="369"/>
      <c r="M18949" s="368"/>
      <c r="P18949" s="369"/>
      <c r="S18949" s="369"/>
      <c r="V18949" s="358"/>
    </row>
    <row r="18950" spans="8:22">
      <c r="H18950" s="369"/>
      <c r="M18950" s="368"/>
      <c r="P18950" s="369"/>
      <c r="S18950" s="369"/>
      <c r="V18950" s="358"/>
    </row>
    <row r="18951" spans="8:22">
      <c r="H18951" s="369"/>
      <c r="M18951" s="368"/>
      <c r="P18951" s="369"/>
      <c r="S18951" s="369"/>
      <c r="V18951" s="358"/>
    </row>
    <row r="18952" spans="8:22">
      <c r="H18952" s="369"/>
      <c r="M18952" s="368"/>
      <c r="P18952" s="369"/>
      <c r="S18952" s="369"/>
      <c r="V18952" s="358"/>
    </row>
    <row r="18953" spans="8:22">
      <c r="H18953" s="369"/>
      <c r="M18953" s="368"/>
      <c r="P18953" s="369"/>
      <c r="S18953" s="369"/>
      <c r="V18953" s="358"/>
    </row>
    <row r="18954" spans="8:22">
      <c r="H18954" s="369"/>
      <c r="M18954" s="368"/>
      <c r="P18954" s="369"/>
      <c r="S18954" s="369"/>
      <c r="V18954" s="358"/>
    </row>
    <row r="18955" spans="8:22">
      <c r="H18955" s="369"/>
      <c r="M18955" s="368"/>
      <c r="P18955" s="369"/>
      <c r="S18955" s="369"/>
      <c r="V18955" s="358"/>
    </row>
    <row r="18956" spans="8:22">
      <c r="H18956" s="369"/>
      <c r="M18956" s="368"/>
      <c r="P18956" s="369"/>
      <c r="S18956" s="369"/>
      <c r="V18956" s="358"/>
    </row>
    <row r="18957" spans="8:22">
      <c r="H18957" s="369"/>
      <c r="M18957" s="368"/>
      <c r="P18957" s="369"/>
      <c r="S18957" s="369"/>
      <c r="V18957" s="358"/>
    </row>
    <row r="18958" spans="8:22">
      <c r="H18958" s="369"/>
      <c r="M18958" s="368"/>
      <c r="P18958" s="369"/>
      <c r="S18958" s="369"/>
      <c r="V18958" s="358"/>
    </row>
    <row r="18959" spans="8:22">
      <c r="H18959" s="369"/>
      <c r="M18959" s="368"/>
      <c r="P18959" s="369"/>
      <c r="S18959" s="369"/>
      <c r="V18959" s="358"/>
    </row>
    <row r="18960" spans="8:22">
      <c r="H18960" s="369"/>
      <c r="M18960" s="368"/>
      <c r="P18960" s="369"/>
      <c r="S18960" s="369"/>
      <c r="V18960" s="358"/>
    </row>
    <row r="18961" spans="8:22">
      <c r="H18961" s="369"/>
      <c r="M18961" s="368"/>
      <c r="P18961" s="369"/>
      <c r="S18961" s="369"/>
      <c r="V18961" s="358"/>
    </row>
    <row r="18962" spans="8:22">
      <c r="H18962" s="369"/>
      <c r="M18962" s="368"/>
      <c r="P18962" s="369"/>
      <c r="S18962" s="369"/>
      <c r="V18962" s="358"/>
    </row>
    <row r="18963" spans="8:22">
      <c r="H18963" s="369"/>
      <c r="M18963" s="368"/>
      <c r="P18963" s="369"/>
      <c r="S18963" s="369"/>
      <c r="V18963" s="358"/>
    </row>
    <row r="18964" spans="8:22">
      <c r="H18964" s="369"/>
      <c r="M18964" s="368"/>
      <c r="P18964" s="369"/>
      <c r="S18964" s="369"/>
      <c r="V18964" s="358"/>
    </row>
    <row r="18965" spans="8:22">
      <c r="H18965" s="369"/>
      <c r="M18965" s="368"/>
      <c r="P18965" s="369"/>
      <c r="S18965" s="369"/>
      <c r="V18965" s="358"/>
    </row>
    <row r="18966" spans="8:22">
      <c r="H18966" s="369"/>
      <c r="M18966" s="368"/>
      <c r="P18966" s="369"/>
      <c r="S18966" s="369"/>
      <c r="V18966" s="358"/>
    </row>
    <row r="18967" spans="8:22">
      <c r="H18967" s="369"/>
      <c r="M18967" s="368"/>
      <c r="P18967" s="369"/>
      <c r="S18967" s="369"/>
      <c r="V18967" s="358"/>
    </row>
    <row r="18968" spans="8:22">
      <c r="H18968" s="369"/>
      <c r="M18968" s="368"/>
      <c r="P18968" s="369"/>
      <c r="S18968" s="369"/>
      <c r="V18968" s="358"/>
    </row>
    <row r="18969" spans="8:22">
      <c r="H18969" s="369"/>
      <c r="M18969" s="368"/>
      <c r="P18969" s="369"/>
      <c r="S18969" s="369"/>
      <c r="V18969" s="358"/>
    </row>
    <row r="18970" spans="8:22">
      <c r="H18970" s="369"/>
      <c r="M18970" s="368"/>
      <c r="P18970" s="369"/>
      <c r="S18970" s="369"/>
      <c r="V18970" s="358"/>
    </row>
    <row r="18971" spans="8:22">
      <c r="H18971" s="369"/>
      <c r="M18971" s="368"/>
      <c r="P18971" s="369"/>
      <c r="S18971" s="369"/>
      <c r="V18971" s="358"/>
    </row>
    <row r="18972" spans="8:22">
      <c r="H18972" s="369"/>
      <c r="M18972" s="368"/>
      <c r="P18972" s="369"/>
      <c r="S18972" s="369"/>
      <c r="V18972" s="358"/>
    </row>
    <row r="18973" spans="8:22">
      <c r="H18973" s="369"/>
      <c r="M18973" s="368"/>
      <c r="P18973" s="369"/>
      <c r="S18973" s="369"/>
      <c r="V18973" s="358"/>
    </row>
    <row r="18974" spans="8:22">
      <c r="H18974" s="369"/>
      <c r="M18974" s="368"/>
      <c r="P18974" s="369"/>
      <c r="S18974" s="369"/>
      <c r="V18974" s="358"/>
    </row>
    <row r="18975" spans="8:22">
      <c r="H18975" s="369"/>
      <c r="M18975" s="368"/>
      <c r="P18975" s="369"/>
      <c r="S18975" s="369"/>
      <c r="V18975" s="358"/>
    </row>
    <row r="18976" spans="8:22">
      <c r="H18976" s="369"/>
      <c r="M18976" s="368"/>
      <c r="P18976" s="369"/>
      <c r="S18976" s="369"/>
      <c r="V18976" s="358"/>
    </row>
    <row r="18977" spans="8:22">
      <c r="H18977" s="369"/>
      <c r="M18977" s="368"/>
      <c r="P18977" s="369"/>
      <c r="S18977" s="369"/>
      <c r="V18977" s="358"/>
    </row>
    <row r="18978" spans="8:22">
      <c r="H18978" s="369"/>
      <c r="M18978" s="368"/>
      <c r="P18978" s="369"/>
      <c r="S18978" s="369"/>
      <c r="V18978" s="358"/>
    </row>
    <row r="18979" spans="8:22">
      <c r="H18979" s="369"/>
      <c r="M18979" s="368"/>
      <c r="P18979" s="369"/>
      <c r="S18979" s="369"/>
      <c r="V18979" s="358"/>
    </row>
    <row r="18980" spans="8:22">
      <c r="H18980" s="369"/>
      <c r="M18980" s="368"/>
      <c r="P18980" s="369"/>
      <c r="S18980" s="369"/>
      <c r="V18980" s="358"/>
    </row>
    <row r="18981" spans="8:22">
      <c r="H18981" s="369"/>
      <c r="M18981" s="368"/>
      <c r="P18981" s="369"/>
      <c r="S18981" s="369"/>
      <c r="V18981" s="358"/>
    </row>
    <row r="18982" spans="8:22">
      <c r="H18982" s="369"/>
      <c r="M18982" s="368"/>
      <c r="P18982" s="369"/>
      <c r="S18982" s="369"/>
      <c r="V18982" s="358"/>
    </row>
    <row r="18983" spans="8:22">
      <c r="H18983" s="369"/>
      <c r="M18983" s="368"/>
      <c r="P18983" s="369"/>
      <c r="S18983" s="369"/>
      <c r="V18983" s="358"/>
    </row>
    <row r="18984" spans="8:22">
      <c r="H18984" s="369"/>
      <c r="M18984" s="368"/>
      <c r="P18984" s="369"/>
      <c r="S18984" s="369"/>
      <c r="V18984" s="358"/>
    </row>
    <row r="18985" spans="8:22">
      <c r="H18985" s="369"/>
      <c r="M18985" s="368"/>
      <c r="P18985" s="369"/>
      <c r="S18985" s="369"/>
      <c r="V18985" s="358"/>
    </row>
    <row r="18986" spans="8:22">
      <c r="H18986" s="369"/>
      <c r="M18986" s="368"/>
      <c r="P18986" s="369"/>
      <c r="S18986" s="369"/>
      <c r="V18986" s="358"/>
    </row>
    <row r="18987" spans="8:22">
      <c r="H18987" s="369"/>
      <c r="M18987" s="368"/>
      <c r="P18987" s="369"/>
      <c r="S18987" s="369"/>
      <c r="V18987" s="358"/>
    </row>
    <row r="18988" spans="8:22">
      <c r="H18988" s="369"/>
      <c r="M18988" s="368"/>
      <c r="P18988" s="369"/>
      <c r="S18988" s="369"/>
      <c r="V18988" s="358"/>
    </row>
    <row r="18989" spans="8:22">
      <c r="H18989" s="369"/>
      <c r="M18989" s="368"/>
      <c r="P18989" s="369"/>
      <c r="S18989" s="369"/>
      <c r="V18989" s="358"/>
    </row>
    <row r="18990" spans="8:22">
      <c r="H18990" s="369"/>
      <c r="M18990" s="368"/>
      <c r="P18990" s="369"/>
      <c r="S18990" s="369"/>
      <c r="V18990" s="358"/>
    </row>
    <row r="18991" spans="8:22">
      <c r="H18991" s="369"/>
      <c r="M18991" s="368"/>
      <c r="P18991" s="369"/>
      <c r="S18991" s="369"/>
      <c r="V18991" s="358"/>
    </row>
    <row r="18992" spans="8:22">
      <c r="H18992" s="369"/>
      <c r="M18992" s="368"/>
      <c r="P18992" s="369"/>
      <c r="S18992" s="369"/>
      <c r="V18992" s="358"/>
    </row>
    <row r="18993" spans="8:22">
      <c r="H18993" s="369"/>
      <c r="M18993" s="368"/>
      <c r="P18993" s="369"/>
      <c r="S18993" s="369"/>
      <c r="V18993" s="358"/>
    </row>
    <row r="18994" spans="8:22">
      <c r="H18994" s="369"/>
      <c r="M18994" s="368"/>
      <c r="P18994" s="369"/>
      <c r="S18994" s="369"/>
      <c r="V18994" s="358"/>
    </row>
    <row r="18995" spans="8:22">
      <c r="H18995" s="369"/>
      <c r="M18995" s="368"/>
      <c r="P18995" s="369"/>
      <c r="S18995" s="369"/>
      <c r="V18995" s="358"/>
    </row>
    <row r="18996" spans="8:22">
      <c r="H18996" s="369"/>
      <c r="M18996" s="368"/>
      <c r="P18996" s="369"/>
      <c r="S18996" s="369"/>
      <c r="V18996" s="358"/>
    </row>
    <row r="18997" spans="8:22">
      <c r="H18997" s="369"/>
      <c r="M18997" s="368"/>
      <c r="P18997" s="369"/>
      <c r="S18997" s="369"/>
      <c r="V18997" s="358"/>
    </row>
    <row r="18998" spans="8:22">
      <c r="H18998" s="369"/>
      <c r="M18998" s="368"/>
      <c r="P18998" s="369"/>
      <c r="S18998" s="369"/>
      <c r="V18998" s="358"/>
    </row>
    <row r="18999" spans="8:22">
      <c r="H18999" s="369"/>
      <c r="M18999" s="368"/>
      <c r="P18999" s="369"/>
      <c r="S18999" s="369"/>
      <c r="V18999" s="358"/>
    </row>
    <row r="19000" spans="8:22">
      <c r="H19000" s="369"/>
      <c r="M19000" s="368"/>
      <c r="P19000" s="369"/>
      <c r="S19000" s="369"/>
      <c r="V19000" s="358"/>
    </row>
    <row r="19001" spans="8:22">
      <c r="H19001" s="369"/>
      <c r="M19001" s="368"/>
      <c r="P19001" s="369"/>
      <c r="S19001" s="369"/>
      <c r="V19001" s="358"/>
    </row>
    <row r="19002" spans="8:22">
      <c r="H19002" s="369"/>
      <c r="M19002" s="368"/>
      <c r="P19002" s="369"/>
      <c r="S19002" s="369"/>
      <c r="V19002" s="358"/>
    </row>
    <row r="19003" spans="8:22">
      <c r="H19003" s="369"/>
      <c r="M19003" s="368"/>
      <c r="P19003" s="369"/>
      <c r="S19003" s="369"/>
      <c r="V19003" s="358"/>
    </row>
    <row r="19004" spans="8:22">
      <c r="H19004" s="369"/>
      <c r="M19004" s="368"/>
      <c r="P19004" s="369"/>
      <c r="S19004" s="369"/>
      <c r="V19004" s="358"/>
    </row>
    <row r="19005" spans="8:22">
      <c r="H19005" s="369"/>
      <c r="M19005" s="368"/>
      <c r="P19005" s="369"/>
      <c r="S19005" s="369"/>
      <c r="V19005" s="358"/>
    </row>
    <row r="19006" spans="8:22">
      <c r="H19006" s="369"/>
      <c r="M19006" s="368"/>
      <c r="P19006" s="369"/>
      <c r="S19006" s="369"/>
      <c r="V19006" s="358"/>
    </row>
    <row r="19007" spans="8:22">
      <c r="H19007" s="369"/>
      <c r="M19007" s="368"/>
      <c r="P19007" s="369"/>
      <c r="S19007" s="369"/>
      <c r="V19007" s="358"/>
    </row>
    <row r="19008" spans="8:22">
      <c r="H19008" s="369"/>
      <c r="M19008" s="368"/>
      <c r="P19008" s="369"/>
      <c r="S19008" s="369"/>
      <c r="V19008" s="358"/>
    </row>
    <row r="19009" spans="8:22">
      <c r="H19009" s="369"/>
      <c r="M19009" s="368"/>
      <c r="P19009" s="369"/>
      <c r="S19009" s="369"/>
      <c r="V19009" s="358"/>
    </row>
    <row r="19010" spans="8:22">
      <c r="H19010" s="369"/>
      <c r="M19010" s="368"/>
      <c r="P19010" s="369"/>
      <c r="S19010" s="369"/>
      <c r="V19010" s="358"/>
    </row>
    <row r="19011" spans="8:22">
      <c r="H19011" s="369"/>
      <c r="M19011" s="368"/>
      <c r="P19011" s="369"/>
      <c r="S19011" s="369"/>
      <c r="V19011" s="358"/>
    </row>
    <row r="19012" spans="8:22">
      <c r="H19012" s="369"/>
      <c r="M19012" s="368"/>
      <c r="P19012" s="369"/>
      <c r="S19012" s="369"/>
      <c r="V19012" s="358"/>
    </row>
    <row r="19013" spans="8:22">
      <c r="H19013" s="369"/>
      <c r="M19013" s="368"/>
      <c r="P19013" s="369"/>
      <c r="S19013" s="369"/>
      <c r="V19013" s="358"/>
    </row>
    <row r="19014" spans="8:22">
      <c r="H19014" s="369"/>
      <c r="M19014" s="368"/>
      <c r="P19014" s="369"/>
      <c r="S19014" s="369"/>
      <c r="V19014" s="358"/>
    </row>
    <row r="19015" spans="8:22">
      <c r="H19015" s="369"/>
      <c r="M19015" s="368"/>
      <c r="P19015" s="369"/>
      <c r="S19015" s="369"/>
      <c r="V19015" s="358"/>
    </row>
    <row r="19016" spans="8:22">
      <c r="H19016" s="369"/>
      <c r="M19016" s="368"/>
      <c r="P19016" s="369"/>
      <c r="S19016" s="369"/>
      <c r="V19016" s="358"/>
    </row>
    <row r="19017" spans="8:22">
      <c r="H19017" s="369"/>
      <c r="M19017" s="368"/>
      <c r="P19017" s="369"/>
      <c r="S19017" s="369"/>
      <c r="V19017" s="358"/>
    </row>
    <row r="19018" spans="8:22">
      <c r="H19018" s="369"/>
      <c r="M19018" s="368"/>
      <c r="P19018" s="369"/>
      <c r="S19018" s="369"/>
      <c r="V19018" s="358"/>
    </row>
    <row r="19019" spans="8:22">
      <c r="H19019" s="369"/>
      <c r="M19019" s="368"/>
      <c r="P19019" s="369"/>
      <c r="S19019" s="369"/>
      <c r="V19019" s="358"/>
    </row>
    <row r="19020" spans="8:22">
      <c r="H19020" s="369"/>
      <c r="M19020" s="368"/>
      <c r="P19020" s="369"/>
      <c r="S19020" s="369"/>
      <c r="V19020" s="358"/>
    </row>
    <row r="19021" spans="8:22">
      <c r="H19021" s="369"/>
      <c r="M19021" s="368"/>
      <c r="P19021" s="369"/>
      <c r="S19021" s="369"/>
      <c r="V19021" s="358"/>
    </row>
    <row r="19022" spans="8:22">
      <c r="H19022" s="369"/>
      <c r="M19022" s="368"/>
      <c r="P19022" s="369"/>
      <c r="S19022" s="369"/>
      <c r="V19022" s="358"/>
    </row>
    <row r="19023" spans="8:22">
      <c r="H19023" s="369"/>
      <c r="M19023" s="368"/>
      <c r="P19023" s="369"/>
      <c r="S19023" s="369"/>
      <c r="V19023" s="358"/>
    </row>
    <row r="19024" spans="8:22">
      <c r="H19024" s="369"/>
      <c r="M19024" s="368"/>
      <c r="P19024" s="369"/>
      <c r="S19024" s="369"/>
      <c r="V19024" s="358"/>
    </row>
    <row r="19025" spans="8:22">
      <c r="H19025" s="369"/>
      <c r="M19025" s="368"/>
      <c r="P19025" s="369"/>
      <c r="S19025" s="369"/>
      <c r="V19025" s="358"/>
    </row>
    <row r="19026" spans="8:22">
      <c r="H19026" s="369"/>
      <c r="M19026" s="368"/>
      <c r="P19026" s="369"/>
      <c r="S19026" s="369"/>
      <c r="V19026" s="358"/>
    </row>
    <row r="19027" spans="8:22">
      <c r="H19027" s="369"/>
      <c r="M19027" s="368"/>
      <c r="P19027" s="369"/>
      <c r="S19027" s="369"/>
      <c r="V19027" s="358"/>
    </row>
    <row r="19028" spans="8:22">
      <c r="H19028" s="369"/>
      <c r="M19028" s="368"/>
      <c r="P19028" s="369"/>
      <c r="S19028" s="369"/>
      <c r="V19028" s="358"/>
    </row>
    <row r="19029" spans="8:22">
      <c r="H19029" s="369"/>
      <c r="M19029" s="368"/>
      <c r="P19029" s="369"/>
      <c r="S19029" s="369"/>
      <c r="V19029" s="358"/>
    </row>
    <row r="19030" spans="8:22">
      <c r="H19030" s="369"/>
      <c r="M19030" s="368"/>
      <c r="P19030" s="369"/>
      <c r="S19030" s="369"/>
      <c r="V19030" s="358"/>
    </row>
    <row r="19031" spans="8:22">
      <c r="H19031" s="369"/>
      <c r="M19031" s="368"/>
      <c r="P19031" s="369"/>
      <c r="S19031" s="369"/>
      <c r="V19031" s="358"/>
    </row>
    <row r="19032" spans="8:22">
      <c r="H19032" s="369"/>
      <c r="M19032" s="368"/>
      <c r="P19032" s="369"/>
      <c r="S19032" s="369"/>
      <c r="V19032" s="358"/>
    </row>
    <row r="19033" spans="8:22">
      <c r="H19033" s="369"/>
      <c r="M19033" s="368"/>
      <c r="P19033" s="369"/>
      <c r="S19033" s="369"/>
      <c r="V19033" s="358"/>
    </row>
    <row r="19034" spans="8:22">
      <c r="H19034" s="369"/>
      <c r="M19034" s="368"/>
      <c r="P19034" s="369"/>
      <c r="S19034" s="369"/>
      <c r="V19034" s="358"/>
    </row>
    <row r="19035" spans="8:22">
      <c r="H19035" s="369"/>
      <c r="M19035" s="368"/>
      <c r="P19035" s="369"/>
      <c r="S19035" s="369"/>
      <c r="V19035" s="358"/>
    </row>
    <row r="19036" spans="8:22">
      <c r="H19036" s="369"/>
      <c r="M19036" s="368"/>
      <c r="P19036" s="369"/>
      <c r="S19036" s="369"/>
      <c r="V19036" s="358"/>
    </row>
    <row r="19037" spans="8:22">
      <c r="H19037" s="369"/>
      <c r="M19037" s="368"/>
      <c r="P19037" s="369"/>
      <c r="S19037" s="369"/>
      <c r="V19037" s="358"/>
    </row>
    <row r="19038" spans="8:22">
      <c r="H19038" s="369"/>
      <c r="M19038" s="368"/>
      <c r="P19038" s="369"/>
      <c r="S19038" s="369"/>
      <c r="V19038" s="358"/>
    </row>
    <row r="19039" spans="8:22">
      <c r="H19039" s="369"/>
      <c r="M19039" s="368"/>
      <c r="P19039" s="369"/>
      <c r="S19039" s="369"/>
      <c r="V19039" s="358"/>
    </row>
    <row r="19040" spans="8:22">
      <c r="H19040" s="369"/>
      <c r="M19040" s="368"/>
      <c r="P19040" s="369"/>
      <c r="S19040" s="369"/>
      <c r="V19040" s="358"/>
    </row>
    <row r="19041" spans="8:22">
      <c r="H19041" s="369"/>
      <c r="M19041" s="368"/>
      <c r="P19041" s="369"/>
      <c r="S19041" s="369"/>
      <c r="V19041" s="358"/>
    </row>
    <row r="19042" spans="8:22">
      <c r="H19042" s="369"/>
      <c r="M19042" s="368"/>
      <c r="P19042" s="369"/>
      <c r="S19042" s="369"/>
      <c r="V19042" s="358"/>
    </row>
    <row r="19043" spans="8:22">
      <c r="H19043" s="369"/>
      <c r="M19043" s="368"/>
      <c r="P19043" s="369"/>
      <c r="S19043" s="369"/>
      <c r="V19043" s="358"/>
    </row>
    <row r="19044" spans="8:22">
      <c r="H19044" s="369"/>
      <c r="M19044" s="368"/>
      <c r="P19044" s="369"/>
      <c r="S19044" s="369"/>
      <c r="V19044" s="358"/>
    </row>
    <row r="19045" spans="8:22">
      <c r="H19045" s="369"/>
      <c r="M19045" s="368"/>
      <c r="P19045" s="369"/>
      <c r="S19045" s="369"/>
      <c r="V19045" s="358"/>
    </row>
    <row r="19046" spans="8:22">
      <c r="H19046" s="369"/>
      <c r="M19046" s="368"/>
      <c r="P19046" s="369"/>
      <c r="S19046" s="369"/>
      <c r="V19046" s="358"/>
    </row>
    <row r="19047" spans="8:22">
      <c r="H19047" s="369"/>
      <c r="M19047" s="368"/>
      <c r="P19047" s="369"/>
      <c r="S19047" s="369"/>
      <c r="V19047" s="358"/>
    </row>
    <row r="19048" spans="8:22">
      <c r="H19048" s="369"/>
      <c r="M19048" s="368"/>
      <c r="P19048" s="369"/>
      <c r="S19048" s="369"/>
      <c r="V19048" s="358"/>
    </row>
    <row r="19049" spans="8:22">
      <c r="H19049" s="369"/>
      <c r="M19049" s="368"/>
      <c r="P19049" s="369"/>
      <c r="S19049" s="369"/>
      <c r="V19049" s="358"/>
    </row>
    <row r="19050" spans="8:22">
      <c r="H19050" s="369"/>
      <c r="M19050" s="368"/>
      <c r="P19050" s="369"/>
      <c r="S19050" s="369"/>
      <c r="V19050" s="358"/>
    </row>
    <row r="19051" spans="8:22">
      <c r="H19051" s="369"/>
      <c r="M19051" s="368"/>
      <c r="P19051" s="369"/>
      <c r="S19051" s="369"/>
      <c r="V19051" s="358"/>
    </row>
    <row r="19052" spans="8:22">
      <c r="H19052" s="369"/>
      <c r="M19052" s="368"/>
      <c r="P19052" s="369"/>
      <c r="S19052" s="369"/>
      <c r="V19052" s="358"/>
    </row>
    <row r="19053" spans="8:22">
      <c r="H19053" s="369"/>
      <c r="M19053" s="368"/>
      <c r="P19053" s="369"/>
      <c r="S19053" s="369"/>
      <c r="V19053" s="358"/>
    </row>
    <row r="19054" spans="8:22">
      <c r="H19054" s="369"/>
      <c r="M19054" s="368"/>
      <c r="P19054" s="369"/>
      <c r="S19054" s="369"/>
      <c r="V19054" s="358"/>
    </row>
    <row r="19055" spans="8:22">
      <c r="H19055" s="369"/>
      <c r="M19055" s="368"/>
      <c r="P19055" s="369"/>
      <c r="S19055" s="369"/>
      <c r="V19055" s="358"/>
    </row>
    <row r="19056" spans="8:22">
      <c r="H19056" s="369"/>
      <c r="M19056" s="368"/>
      <c r="P19056" s="369"/>
      <c r="S19056" s="369"/>
      <c r="V19056" s="358"/>
    </row>
    <row r="19057" spans="8:22">
      <c r="H19057" s="369"/>
      <c r="M19057" s="368"/>
      <c r="P19057" s="369"/>
      <c r="S19057" s="369"/>
      <c r="V19057" s="358"/>
    </row>
    <row r="19058" spans="8:22">
      <c r="H19058" s="369"/>
      <c r="M19058" s="368"/>
      <c r="P19058" s="369"/>
      <c r="S19058" s="369"/>
      <c r="V19058" s="358"/>
    </row>
    <row r="19059" spans="8:22">
      <c r="H19059" s="369"/>
      <c r="M19059" s="368"/>
      <c r="P19059" s="369"/>
      <c r="S19059" s="369"/>
      <c r="V19059" s="358"/>
    </row>
    <row r="19060" spans="8:22">
      <c r="H19060" s="369"/>
      <c r="M19060" s="368"/>
      <c r="P19060" s="369"/>
      <c r="S19060" s="369"/>
      <c r="V19060" s="358"/>
    </row>
    <row r="19061" spans="8:22">
      <c r="H19061" s="369"/>
      <c r="M19061" s="368"/>
      <c r="P19061" s="369"/>
      <c r="S19061" s="369"/>
      <c r="V19061" s="358"/>
    </row>
    <row r="19062" spans="8:22">
      <c r="H19062" s="369"/>
      <c r="M19062" s="368"/>
      <c r="P19062" s="369"/>
      <c r="S19062" s="369"/>
      <c r="V19062" s="358"/>
    </row>
    <row r="19063" spans="8:22">
      <c r="H19063" s="369"/>
      <c r="M19063" s="368"/>
      <c r="P19063" s="369"/>
      <c r="S19063" s="369"/>
      <c r="V19063" s="358"/>
    </row>
    <row r="19064" spans="8:22">
      <c r="H19064" s="369"/>
      <c r="M19064" s="368"/>
      <c r="P19064" s="369"/>
      <c r="S19064" s="369"/>
      <c r="V19064" s="358"/>
    </row>
    <row r="19065" spans="8:22">
      <c r="H19065" s="369"/>
      <c r="M19065" s="368"/>
      <c r="P19065" s="369"/>
      <c r="S19065" s="369"/>
      <c r="V19065" s="358"/>
    </row>
    <row r="19066" spans="8:22">
      <c r="H19066" s="369"/>
      <c r="M19066" s="368"/>
      <c r="P19066" s="369"/>
      <c r="S19066" s="369"/>
      <c r="V19066" s="358"/>
    </row>
    <row r="19067" spans="8:22">
      <c r="H19067" s="369"/>
      <c r="M19067" s="368"/>
      <c r="P19067" s="369"/>
      <c r="S19067" s="369"/>
      <c r="V19067" s="358"/>
    </row>
    <row r="19068" spans="8:22">
      <c r="H19068" s="369"/>
      <c r="M19068" s="368"/>
      <c r="P19068" s="369"/>
      <c r="S19068" s="369"/>
      <c r="V19068" s="358"/>
    </row>
    <row r="19069" spans="8:22">
      <c r="H19069" s="369"/>
      <c r="M19069" s="368"/>
      <c r="P19069" s="369"/>
      <c r="S19069" s="369"/>
      <c r="V19069" s="358"/>
    </row>
    <row r="19070" spans="8:22">
      <c r="H19070" s="369"/>
      <c r="M19070" s="368"/>
      <c r="P19070" s="369"/>
      <c r="S19070" s="369"/>
      <c r="V19070" s="358"/>
    </row>
    <row r="19071" spans="8:22">
      <c r="H19071" s="369"/>
      <c r="M19071" s="368"/>
      <c r="P19071" s="369"/>
      <c r="S19071" s="369"/>
      <c r="V19071" s="358"/>
    </row>
    <row r="19072" spans="8:22">
      <c r="H19072" s="369"/>
      <c r="M19072" s="368"/>
      <c r="P19072" s="369"/>
      <c r="S19072" s="369"/>
      <c r="V19072" s="358"/>
    </row>
    <row r="19073" spans="8:22">
      <c r="H19073" s="369"/>
      <c r="M19073" s="368"/>
      <c r="P19073" s="369"/>
      <c r="S19073" s="369"/>
      <c r="V19073" s="358"/>
    </row>
    <row r="19074" spans="8:22">
      <c r="H19074" s="369"/>
      <c r="M19074" s="368"/>
      <c r="P19074" s="369"/>
      <c r="S19074" s="369"/>
      <c r="V19074" s="358"/>
    </row>
    <row r="19075" spans="8:22">
      <c r="H19075" s="369"/>
      <c r="M19075" s="368"/>
      <c r="P19075" s="369"/>
      <c r="S19075" s="369"/>
      <c r="V19075" s="358"/>
    </row>
    <row r="19076" spans="8:22">
      <c r="H19076" s="369"/>
      <c r="M19076" s="368"/>
      <c r="P19076" s="369"/>
      <c r="S19076" s="369"/>
      <c r="V19076" s="358"/>
    </row>
    <row r="19077" spans="8:22">
      <c r="H19077" s="369"/>
      <c r="M19077" s="368"/>
      <c r="P19077" s="369"/>
      <c r="S19077" s="369"/>
      <c r="V19077" s="358"/>
    </row>
    <row r="19078" spans="8:22">
      <c r="H19078" s="369"/>
      <c r="M19078" s="368"/>
      <c r="P19078" s="369"/>
      <c r="S19078" s="369"/>
      <c r="V19078" s="358"/>
    </row>
    <row r="19079" spans="8:22">
      <c r="H19079" s="369"/>
      <c r="M19079" s="368"/>
      <c r="P19079" s="369"/>
      <c r="S19079" s="369"/>
      <c r="V19079" s="358"/>
    </row>
    <row r="19080" spans="8:22">
      <c r="H19080" s="369"/>
      <c r="M19080" s="368"/>
      <c r="P19080" s="369"/>
      <c r="S19080" s="369"/>
      <c r="V19080" s="358"/>
    </row>
    <row r="19081" spans="8:22">
      <c r="H19081" s="369"/>
      <c r="M19081" s="368"/>
      <c r="P19081" s="369"/>
      <c r="S19081" s="369"/>
      <c r="V19081" s="358"/>
    </row>
    <row r="19082" spans="8:22">
      <c r="H19082" s="369"/>
      <c r="M19082" s="368"/>
      <c r="P19082" s="369"/>
      <c r="S19082" s="369"/>
      <c r="V19082" s="358"/>
    </row>
    <row r="19083" spans="8:22">
      <c r="H19083" s="369"/>
      <c r="M19083" s="368"/>
      <c r="P19083" s="369"/>
      <c r="S19083" s="369"/>
      <c r="V19083" s="358"/>
    </row>
    <row r="19084" spans="8:22">
      <c r="H19084" s="369"/>
      <c r="M19084" s="368"/>
      <c r="P19084" s="369"/>
      <c r="S19084" s="369"/>
      <c r="V19084" s="358"/>
    </row>
    <row r="19085" spans="8:22">
      <c r="H19085" s="369"/>
      <c r="M19085" s="368"/>
      <c r="P19085" s="369"/>
      <c r="S19085" s="369"/>
      <c r="V19085" s="358"/>
    </row>
    <row r="19086" spans="8:22">
      <c r="H19086" s="369"/>
      <c r="M19086" s="368"/>
      <c r="P19086" s="369"/>
      <c r="S19086" s="369"/>
      <c r="V19086" s="358"/>
    </row>
    <row r="19087" spans="8:22">
      <c r="H19087" s="369"/>
      <c r="M19087" s="368"/>
      <c r="P19087" s="369"/>
      <c r="S19087" s="369"/>
      <c r="V19087" s="358"/>
    </row>
    <row r="19088" spans="8:22">
      <c r="H19088" s="369"/>
      <c r="M19088" s="368"/>
      <c r="P19088" s="369"/>
      <c r="S19088" s="369"/>
      <c r="V19088" s="358"/>
    </row>
    <row r="19089" spans="8:22">
      <c r="H19089" s="369"/>
      <c r="M19089" s="368"/>
      <c r="P19089" s="369"/>
      <c r="S19089" s="369"/>
      <c r="V19089" s="358"/>
    </row>
    <row r="19090" spans="8:22">
      <c r="H19090" s="369"/>
      <c r="M19090" s="368"/>
      <c r="P19090" s="369"/>
      <c r="S19090" s="369"/>
      <c r="V19090" s="358"/>
    </row>
    <row r="19091" spans="8:22">
      <c r="H19091" s="369"/>
      <c r="M19091" s="368"/>
      <c r="P19091" s="369"/>
      <c r="S19091" s="369"/>
      <c r="V19091" s="358"/>
    </row>
    <row r="19092" spans="8:22">
      <c r="H19092" s="369"/>
      <c r="M19092" s="368"/>
      <c r="P19092" s="369"/>
      <c r="S19092" s="369"/>
      <c r="V19092" s="358"/>
    </row>
    <row r="19093" spans="8:22">
      <c r="H19093" s="369"/>
      <c r="M19093" s="368"/>
      <c r="P19093" s="369"/>
      <c r="S19093" s="369"/>
      <c r="V19093" s="358"/>
    </row>
    <row r="19094" spans="8:22">
      <c r="H19094" s="369"/>
      <c r="M19094" s="368"/>
      <c r="P19094" s="369"/>
      <c r="S19094" s="369"/>
      <c r="V19094" s="358"/>
    </row>
    <row r="19095" spans="8:22">
      <c r="H19095" s="369"/>
      <c r="M19095" s="368"/>
      <c r="P19095" s="369"/>
      <c r="S19095" s="369"/>
      <c r="V19095" s="358"/>
    </row>
    <row r="19096" spans="8:22">
      <c r="H19096" s="369"/>
      <c r="M19096" s="368"/>
      <c r="P19096" s="369"/>
      <c r="S19096" s="369"/>
      <c r="V19096" s="358"/>
    </row>
    <row r="19097" spans="8:22">
      <c r="H19097" s="369"/>
      <c r="M19097" s="368"/>
      <c r="P19097" s="369"/>
      <c r="S19097" s="369"/>
      <c r="V19097" s="358"/>
    </row>
    <row r="19098" spans="8:22">
      <c r="H19098" s="369"/>
      <c r="M19098" s="368"/>
      <c r="P19098" s="369"/>
      <c r="S19098" s="369"/>
      <c r="V19098" s="358"/>
    </row>
    <row r="19099" spans="8:22">
      <c r="H19099" s="369"/>
      <c r="M19099" s="368"/>
      <c r="P19099" s="369"/>
      <c r="S19099" s="369"/>
      <c r="V19099" s="358"/>
    </row>
    <row r="19100" spans="8:22">
      <c r="H19100" s="369"/>
      <c r="M19100" s="368"/>
      <c r="P19100" s="369"/>
      <c r="S19100" s="369"/>
      <c r="V19100" s="358"/>
    </row>
    <row r="19101" spans="8:22">
      <c r="H19101" s="369"/>
      <c r="M19101" s="368"/>
      <c r="P19101" s="369"/>
      <c r="S19101" s="369"/>
      <c r="V19101" s="358"/>
    </row>
    <row r="19102" spans="8:22">
      <c r="H19102" s="369"/>
      <c r="M19102" s="368"/>
      <c r="P19102" s="369"/>
      <c r="S19102" s="369"/>
      <c r="V19102" s="358"/>
    </row>
    <row r="19103" spans="8:22">
      <c r="H19103" s="369"/>
      <c r="M19103" s="368"/>
      <c r="P19103" s="369"/>
      <c r="S19103" s="369"/>
      <c r="V19103" s="358"/>
    </row>
    <row r="19104" spans="8:22">
      <c r="H19104" s="369"/>
      <c r="M19104" s="368"/>
      <c r="P19104" s="369"/>
      <c r="S19104" s="369"/>
      <c r="V19104" s="358"/>
    </row>
    <row r="19105" spans="8:22">
      <c r="H19105" s="369"/>
      <c r="M19105" s="368"/>
      <c r="P19105" s="369"/>
      <c r="S19105" s="369"/>
      <c r="V19105" s="358"/>
    </row>
    <row r="19106" spans="8:22">
      <c r="H19106" s="369"/>
      <c r="M19106" s="368"/>
      <c r="P19106" s="369"/>
      <c r="S19106" s="369"/>
      <c r="V19106" s="358"/>
    </row>
    <row r="19107" spans="8:22">
      <c r="H19107" s="369"/>
      <c r="M19107" s="368"/>
      <c r="P19107" s="369"/>
      <c r="S19107" s="369"/>
      <c r="V19107" s="358"/>
    </row>
    <row r="19108" spans="8:22">
      <c r="H19108" s="369"/>
      <c r="M19108" s="368"/>
      <c r="P19108" s="369"/>
      <c r="S19108" s="369"/>
      <c r="V19108" s="358"/>
    </row>
    <row r="19109" spans="8:22">
      <c r="H19109" s="369"/>
      <c r="M19109" s="368"/>
      <c r="P19109" s="369"/>
      <c r="S19109" s="369"/>
      <c r="V19109" s="358"/>
    </row>
    <row r="19110" spans="8:22">
      <c r="H19110" s="369"/>
      <c r="M19110" s="368"/>
      <c r="P19110" s="369"/>
      <c r="S19110" s="369"/>
      <c r="V19110" s="358"/>
    </row>
    <row r="19111" spans="8:22">
      <c r="H19111" s="369"/>
      <c r="M19111" s="368"/>
      <c r="P19111" s="369"/>
      <c r="S19111" s="369"/>
      <c r="V19111" s="358"/>
    </row>
    <row r="19112" spans="8:22">
      <c r="H19112" s="369"/>
      <c r="M19112" s="368"/>
      <c r="P19112" s="369"/>
      <c r="S19112" s="369"/>
      <c r="V19112" s="358"/>
    </row>
    <row r="19113" spans="8:22">
      <c r="H19113" s="369"/>
      <c r="M19113" s="368"/>
      <c r="P19113" s="369"/>
      <c r="S19113" s="369"/>
      <c r="V19113" s="358"/>
    </row>
    <row r="19114" spans="8:22">
      <c r="H19114" s="369"/>
      <c r="M19114" s="368"/>
      <c r="P19114" s="369"/>
      <c r="S19114" s="369"/>
      <c r="V19114" s="358"/>
    </row>
    <row r="19115" spans="8:22">
      <c r="H19115" s="369"/>
      <c r="M19115" s="368"/>
      <c r="P19115" s="369"/>
      <c r="S19115" s="369"/>
      <c r="V19115" s="358"/>
    </row>
    <row r="19116" spans="8:22">
      <c r="H19116" s="369"/>
      <c r="M19116" s="368"/>
      <c r="P19116" s="369"/>
      <c r="S19116" s="369"/>
      <c r="V19116" s="358"/>
    </row>
    <row r="19117" spans="8:22">
      <c r="H19117" s="369"/>
      <c r="M19117" s="368"/>
      <c r="P19117" s="369"/>
      <c r="S19117" s="369"/>
      <c r="V19117" s="358"/>
    </row>
    <row r="19118" spans="8:22">
      <c r="H19118" s="369"/>
      <c r="M19118" s="368"/>
      <c r="P19118" s="369"/>
      <c r="S19118" s="369"/>
      <c r="V19118" s="358"/>
    </row>
    <row r="19119" spans="8:22">
      <c r="H19119" s="369"/>
      <c r="M19119" s="368"/>
      <c r="P19119" s="369"/>
      <c r="S19119" s="369"/>
      <c r="V19119" s="358"/>
    </row>
    <row r="19120" spans="8:22">
      <c r="H19120" s="369"/>
      <c r="M19120" s="368"/>
      <c r="P19120" s="369"/>
      <c r="S19120" s="369"/>
      <c r="V19120" s="358"/>
    </row>
    <row r="19121" spans="8:22">
      <c r="H19121" s="369"/>
      <c r="M19121" s="368"/>
      <c r="P19121" s="369"/>
      <c r="S19121" s="369"/>
      <c r="V19121" s="358"/>
    </row>
    <row r="19122" spans="8:22">
      <c r="H19122" s="369"/>
      <c r="M19122" s="368"/>
      <c r="P19122" s="369"/>
      <c r="S19122" s="369"/>
      <c r="V19122" s="358"/>
    </row>
    <row r="19123" spans="8:22">
      <c r="H19123" s="369"/>
      <c r="M19123" s="368"/>
      <c r="P19123" s="369"/>
      <c r="S19123" s="369"/>
      <c r="V19123" s="358"/>
    </row>
    <row r="19124" spans="8:22">
      <c r="H19124" s="369"/>
      <c r="M19124" s="368"/>
      <c r="P19124" s="369"/>
      <c r="S19124" s="369"/>
      <c r="V19124" s="358"/>
    </row>
    <row r="19125" spans="8:22">
      <c r="H19125" s="369"/>
      <c r="M19125" s="368"/>
      <c r="P19125" s="369"/>
      <c r="S19125" s="369"/>
      <c r="V19125" s="358"/>
    </row>
    <row r="19126" spans="8:22">
      <c r="H19126" s="369"/>
      <c r="M19126" s="368"/>
      <c r="P19126" s="369"/>
      <c r="S19126" s="369"/>
      <c r="V19126" s="358"/>
    </row>
    <row r="19127" spans="8:22">
      <c r="H19127" s="369"/>
      <c r="M19127" s="368"/>
      <c r="P19127" s="369"/>
      <c r="S19127" s="369"/>
      <c r="V19127" s="358"/>
    </row>
    <row r="19128" spans="8:22">
      <c r="H19128" s="369"/>
      <c r="M19128" s="368"/>
      <c r="P19128" s="369"/>
      <c r="S19128" s="369"/>
      <c r="V19128" s="358"/>
    </row>
    <row r="19129" spans="8:22">
      <c r="H19129" s="369"/>
      <c r="M19129" s="368"/>
      <c r="P19129" s="369"/>
      <c r="S19129" s="369"/>
      <c r="V19129" s="358"/>
    </row>
    <row r="19130" spans="8:22">
      <c r="H19130" s="369"/>
      <c r="M19130" s="368"/>
      <c r="P19130" s="369"/>
      <c r="S19130" s="369"/>
      <c r="V19130" s="358"/>
    </row>
    <row r="19131" spans="8:22">
      <c r="H19131" s="369"/>
      <c r="M19131" s="368"/>
      <c r="P19131" s="369"/>
      <c r="S19131" s="369"/>
      <c r="V19131" s="358"/>
    </row>
    <row r="19132" spans="8:22">
      <c r="H19132" s="369"/>
      <c r="M19132" s="368"/>
      <c r="P19132" s="369"/>
      <c r="S19132" s="369"/>
      <c r="V19132" s="358"/>
    </row>
    <row r="19133" spans="8:22">
      <c r="H19133" s="369"/>
      <c r="M19133" s="368"/>
      <c r="P19133" s="369"/>
      <c r="S19133" s="369"/>
      <c r="V19133" s="358"/>
    </row>
    <row r="19134" spans="8:22">
      <c r="H19134" s="369"/>
      <c r="M19134" s="368"/>
      <c r="P19134" s="369"/>
      <c r="S19134" s="369"/>
      <c r="V19134" s="358"/>
    </row>
    <row r="19135" spans="8:22">
      <c r="H19135" s="369"/>
      <c r="M19135" s="368"/>
      <c r="P19135" s="369"/>
      <c r="S19135" s="369"/>
      <c r="V19135" s="358"/>
    </row>
    <row r="19136" spans="8:22">
      <c r="H19136" s="369"/>
      <c r="M19136" s="368"/>
      <c r="P19136" s="369"/>
      <c r="S19136" s="369"/>
      <c r="V19136" s="358"/>
    </row>
    <row r="19137" spans="8:22">
      <c r="H19137" s="369"/>
      <c r="M19137" s="368"/>
      <c r="P19137" s="369"/>
      <c r="S19137" s="369"/>
      <c r="V19137" s="358"/>
    </row>
    <row r="19138" spans="8:22">
      <c r="H19138" s="369"/>
      <c r="M19138" s="368"/>
      <c r="P19138" s="369"/>
      <c r="S19138" s="369"/>
      <c r="V19138" s="358"/>
    </row>
    <row r="19139" spans="8:22">
      <c r="H19139" s="369"/>
      <c r="M19139" s="368"/>
      <c r="P19139" s="369"/>
      <c r="S19139" s="369"/>
      <c r="V19139" s="358"/>
    </row>
    <row r="19140" spans="8:22">
      <c r="H19140" s="369"/>
      <c r="M19140" s="368"/>
      <c r="P19140" s="369"/>
      <c r="S19140" s="369"/>
      <c r="V19140" s="358"/>
    </row>
    <row r="19141" spans="8:22">
      <c r="H19141" s="369"/>
      <c r="M19141" s="368"/>
      <c r="P19141" s="369"/>
      <c r="S19141" s="369"/>
      <c r="V19141" s="358"/>
    </row>
    <row r="19142" spans="8:22">
      <c r="H19142" s="369"/>
      <c r="M19142" s="368"/>
      <c r="P19142" s="369"/>
      <c r="S19142" s="369"/>
      <c r="V19142" s="358"/>
    </row>
    <row r="19143" spans="8:22">
      <c r="H19143" s="369"/>
      <c r="M19143" s="368"/>
      <c r="P19143" s="369"/>
      <c r="S19143" s="369"/>
      <c r="V19143" s="358"/>
    </row>
    <row r="19144" spans="8:22">
      <c r="H19144" s="369"/>
      <c r="M19144" s="368"/>
      <c r="P19144" s="369"/>
      <c r="S19144" s="369"/>
      <c r="V19144" s="358"/>
    </row>
    <row r="19145" spans="8:22">
      <c r="H19145" s="369"/>
      <c r="M19145" s="368"/>
      <c r="P19145" s="369"/>
      <c r="S19145" s="369"/>
      <c r="V19145" s="358"/>
    </row>
    <row r="19146" spans="8:22">
      <c r="H19146" s="369"/>
      <c r="M19146" s="368"/>
      <c r="P19146" s="369"/>
      <c r="S19146" s="369"/>
      <c r="V19146" s="358"/>
    </row>
    <row r="19147" spans="8:22">
      <c r="H19147" s="369"/>
      <c r="M19147" s="368"/>
      <c r="P19147" s="369"/>
      <c r="S19147" s="369"/>
      <c r="V19147" s="358"/>
    </row>
    <row r="19148" spans="8:22">
      <c r="H19148" s="369"/>
      <c r="M19148" s="368"/>
      <c r="P19148" s="369"/>
      <c r="S19148" s="369"/>
      <c r="V19148" s="358"/>
    </row>
    <row r="19149" spans="8:22">
      <c r="H19149" s="369"/>
      <c r="M19149" s="368"/>
      <c r="P19149" s="369"/>
      <c r="S19149" s="369"/>
      <c r="V19149" s="358"/>
    </row>
    <row r="19150" spans="8:22">
      <c r="H19150" s="369"/>
      <c r="M19150" s="368"/>
      <c r="P19150" s="369"/>
      <c r="S19150" s="369"/>
      <c r="V19150" s="358"/>
    </row>
    <row r="19151" spans="8:22">
      <c r="H19151" s="369"/>
      <c r="M19151" s="368"/>
      <c r="P19151" s="369"/>
      <c r="S19151" s="369"/>
      <c r="V19151" s="358"/>
    </row>
    <row r="19152" spans="8:22">
      <c r="H19152" s="369"/>
      <c r="M19152" s="368"/>
      <c r="P19152" s="369"/>
      <c r="S19152" s="369"/>
      <c r="V19152" s="358"/>
    </row>
    <row r="19153" spans="8:22">
      <c r="H19153" s="369"/>
      <c r="M19153" s="368"/>
      <c r="P19153" s="369"/>
      <c r="S19153" s="369"/>
      <c r="V19153" s="358"/>
    </row>
    <row r="19154" spans="8:22">
      <c r="H19154" s="369"/>
      <c r="M19154" s="368"/>
      <c r="P19154" s="369"/>
      <c r="S19154" s="369"/>
      <c r="V19154" s="358"/>
    </row>
    <row r="19155" spans="8:22">
      <c r="H19155" s="369"/>
      <c r="M19155" s="368"/>
      <c r="P19155" s="369"/>
      <c r="S19155" s="369"/>
      <c r="V19155" s="358"/>
    </row>
    <row r="19156" spans="8:22">
      <c r="H19156" s="369"/>
      <c r="M19156" s="368"/>
      <c r="P19156" s="369"/>
      <c r="S19156" s="369"/>
      <c r="V19156" s="358"/>
    </row>
    <row r="19157" spans="8:22">
      <c r="H19157" s="369"/>
      <c r="M19157" s="368"/>
      <c r="P19157" s="369"/>
      <c r="S19157" s="369"/>
      <c r="V19157" s="358"/>
    </row>
    <row r="19158" spans="8:22">
      <c r="H19158" s="369"/>
      <c r="M19158" s="368"/>
      <c r="P19158" s="369"/>
      <c r="S19158" s="369"/>
      <c r="V19158" s="358"/>
    </row>
    <row r="19159" spans="8:22">
      <c r="H19159" s="369"/>
      <c r="M19159" s="368"/>
      <c r="P19159" s="369"/>
      <c r="S19159" s="369"/>
      <c r="V19159" s="358"/>
    </row>
    <row r="19160" spans="8:22">
      <c r="H19160" s="369"/>
      <c r="M19160" s="368"/>
      <c r="P19160" s="369"/>
      <c r="S19160" s="369"/>
      <c r="V19160" s="358"/>
    </row>
    <row r="19161" spans="8:22">
      <c r="H19161" s="369"/>
      <c r="M19161" s="368"/>
      <c r="P19161" s="369"/>
      <c r="S19161" s="369"/>
      <c r="V19161" s="358"/>
    </row>
    <row r="19162" spans="8:22">
      <c r="H19162" s="369"/>
      <c r="M19162" s="368"/>
      <c r="P19162" s="369"/>
      <c r="S19162" s="369"/>
      <c r="V19162" s="358"/>
    </row>
    <row r="19163" spans="8:22">
      <c r="H19163" s="369"/>
      <c r="M19163" s="368"/>
      <c r="P19163" s="369"/>
      <c r="S19163" s="369"/>
      <c r="V19163" s="358"/>
    </row>
    <row r="19164" spans="8:22">
      <c r="H19164" s="369"/>
      <c r="M19164" s="368"/>
      <c r="P19164" s="369"/>
      <c r="S19164" s="369"/>
      <c r="V19164" s="358"/>
    </row>
    <row r="19165" spans="8:22">
      <c r="H19165" s="369"/>
      <c r="M19165" s="368"/>
      <c r="P19165" s="369"/>
      <c r="S19165" s="369"/>
      <c r="V19165" s="358"/>
    </row>
    <row r="19166" spans="8:22">
      <c r="H19166" s="369"/>
      <c r="M19166" s="368"/>
      <c r="P19166" s="369"/>
      <c r="S19166" s="369"/>
      <c r="V19166" s="358"/>
    </row>
    <row r="19167" spans="8:22">
      <c r="H19167" s="369"/>
      <c r="M19167" s="368"/>
      <c r="P19167" s="369"/>
      <c r="S19167" s="369"/>
      <c r="V19167" s="358"/>
    </row>
    <row r="19168" spans="8:22">
      <c r="H19168" s="369"/>
      <c r="M19168" s="368"/>
      <c r="P19168" s="369"/>
      <c r="S19168" s="369"/>
      <c r="V19168" s="358"/>
    </row>
    <row r="19169" spans="8:22">
      <c r="H19169" s="369"/>
      <c r="M19169" s="368"/>
      <c r="P19169" s="369"/>
      <c r="S19169" s="369"/>
      <c r="V19169" s="358"/>
    </row>
    <row r="19170" spans="8:22">
      <c r="H19170" s="369"/>
      <c r="M19170" s="368"/>
      <c r="P19170" s="369"/>
      <c r="S19170" s="369"/>
      <c r="V19170" s="358"/>
    </row>
    <row r="19171" spans="8:22">
      <c r="H19171" s="369"/>
      <c r="M19171" s="368"/>
      <c r="P19171" s="369"/>
      <c r="S19171" s="369"/>
      <c r="V19171" s="358"/>
    </row>
    <row r="19172" spans="8:22">
      <c r="H19172" s="369"/>
      <c r="M19172" s="368"/>
      <c r="P19172" s="369"/>
      <c r="S19172" s="369"/>
      <c r="V19172" s="358"/>
    </row>
    <row r="19173" spans="8:22">
      <c r="H19173" s="369"/>
      <c r="M19173" s="368"/>
      <c r="P19173" s="369"/>
      <c r="S19173" s="369"/>
      <c r="V19173" s="358"/>
    </row>
    <row r="19174" spans="8:22">
      <c r="H19174" s="369"/>
      <c r="M19174" s="368"/>
      <c r="P19174" s="369"/>
      <c r="S19174" s="369"/>
      <c r="V19174" s="358"/>
    </row>
    <row r="19175" spans="8:22">
      <c r="H19175" s="369"/>
      <c r="M19175" s="368"/>
      <c r="P19175" s="369"/>
      <c r="S19175" s="369"/>
      <c r="V19175" s="358"/>
    </row>
    <row r="19176" spans="8:22">
      <c r="H19176" s="369"/>
      <c r="M19176" s="368"/>
      <c r="P19176" s="369"/>
      <c r="S19176" s="369"/>
      <c r="V19176" s="358"/>
    </row>
    <row r="19177" spans="8:22">
      <c r="H19177" s="369"/>
      <c r="M19177" s="368"/>
      <c r="P19177" s="369"/>
      <c r="S19177" s="369"/>
      <c r="V19177" s="358"/>
    </row>
    <row r="19178" spans="8:22">
      <c r="H19178" s="369"/>
      <c r="M19178" s="368"/>
      <c r="P19178" s="369"/>
      <c r="S19178" s="369"/>
      <c r="V19178" s="358"/>
    </row>
    <row r="19179" spans="8:22">
      <c r="H19179" s="369"/>
      <c r="M19179" s="368"/>
      <c r="P19179" s="369"/>
      <c r="S19179" s="369"/>
      <c r="V19179" s="358"/>
    </row>
    <row r="19180" spans="8:22">
      <c r="H19180" s="369"/>
      <c r="M19180" s="368"/>
      <c r="P19180" s="369"/>
      <c r="S19180" s="369"/>
      <c r="V19180" s="358"/>
    </row>
    <row r="19181" spans="8:22">
      <c r="H19181" s="369"/>
      <c r="M19181" s="368"/>
      <c r="P19181" s="369"/>
      <c r="S19181" s="369"/>
      <c r="V19181" s="358"/>
    </row>
    <row r="19182" spans="8:22">
      <c r="H19182" s="369"/>
      <c r="M19182" s="368"/>
      <c r="P19182" s="369"/>
      <c r="S19182" s="369"/>
      <c r="V19182" s="358"/>
    </row>
    <row r="19183" spans="8:22">
      <c r="H19183" s="369"/>
      <c r="M19183" s="368"/>
      <c r="P19183" s="369"/>
      <c r="S19183" s="369"/>
      <c r="V19183" s="358"/>
    </row>
    <row r="19184" spans="8:22">
      <c r="H19184" s="369"/>
      <c r="M19184" s="368"/>
      <c r="P19184" s="369"/>
      <c r="S19184" s="369"/>
      <c r="V19184" s="358"/>
    </row>
    <row r="19185" spans="8:22">
      <c r="H19185" s="369"/>
      <c r="M19185" s="368"/>
      <c r="P19185" s="369"/>
      <c r="S19185" s="369"/>
      <c r="V19185" s="358"/>
    </row>
    <row r="19186" spans="8:22">
      <c r="H19186" s="369"/>
      <c r="M19186" s="368"/>
      <c r="P19186" s="369"/>
      <c r="S19186" s="369"/>
      <c r="V19186" s="358"/>
    </row>
    <row r="19187" spans="8:22">
      <c r="H19187" s="369"/>
      <c r="M19187" s="368"/>
      <c r="P19187" s="369"/>
      <c r="S19187" s="369"/>
      <c r="V19187" s="358"/>
    </row>
    <row r="19188" spans="8:22">
      <c r="H19188" s="369"/>
      <c r="M19188" s="368"/>
      <c r="P19188" s="369"/>
      <c r="S19188" s="369"/>
      <c r="V19188" s="358"/>
    </row>
    <row r="19189" spans="8:22">
      <c r="H19189" s="369"/>
      <c r="M19189" s="368"/>
      <c r="P19189" s="369"/>
      <c r="S19189" s="369"/>
      <c r="V19189" s="358"/>
    </row>
    <row r="19190" spans="8:22">
      <c r="H19190" s="369"/>
      <c r="M19190" s="368"/>
      <c r="P19190" s="369"/>
      <c r="S19190" s="369"/>
      <c r="V19190" s="358"/>
    </row>
    <row r="19191" spans="8:22">
      <c r="H19191" s="369"/>
      <c r="M19191" s="368"/>
      <c r="P19191" s="369"/>
      <c r="S19191" s="369"/>
      <c r="V19191" s="358"/>
    </row>
    <row r="19192" spans="8:22">
      <c r="H19192" s="369"/>
      <c r="M19192" s="368"/>
      <c r="P19192" s="369"/>
      <c r="S19192" s="369"/>
      <c r="V19192" s="358"/>
    </row>
    <row r="19193" spans="8:22">
      <c r="H19193" s="369"/>
      <c r="M19193" s="368"/>
      <c r="P19193" s="369"/>
      <c r="S19193" s="369"/>
      <c r="V19193" s="358"/>
    </row>
    <row r="19194" spans="8:22">
      <c r="H19194" s="369"/>
      <c r="M19194" s="368"/>
      <c r="P19194" s="369"/>
      <c r="S19194" s="369"/>
      <c r="V19194" s="358"/>
    </row>
    <row r="19195" spans="8:22">
      <c r="H19195" s="369"/>
      <c r="M19195" s="368"/>
      <c r="P19195" s="369"/>
      <c r="S19195" s="369"/>
      <c r="V19195" s="358"/>
    </row>
    <row r="19196" spans="8:22">
      <c r="H19196" s="369"/>
      <c r="M19196" s="368"/>
      <c r="P19196" s="369"/>
      <c r="S19196" s="369"/>
      <c r="V19196" s="358"/>
    </row>
    <row r="19197" spans="8:22">
      <c r="H19197" s="369"/>
      <c r="M19197" s="368"/>
      <c r="P19197" s="369"/>
      <c r="S19197" s="369"/>
      <c r="V19197" s="358"/>
    </row>
    <row r="19198" spans="8:22">
      <c r="H19198" s="369"/>
      <c r="M19198" s="368"/>
      <c r="P19198" s="369"/>
      <c r="S19198" s="369"/>
      <c r="V19198" s="358"/>
    </row>
    <row r="19199" spans="8:22">
      <c r="H19199" s="369"/>
      <c r="M19199" s="368"/>
      <c r="P19199" s="369"/>
      <c r="S19199" s="369"/>
      <c r="V19199" s="358"/>
    </row>
    <row r="19200" spans="8:22">
      <c r="H19200" s="369"/>
      <c r="M19200" s="368"/>
      <c r="P19200" s="369"/>
      <c r="S19200" s="369"/>
      <c r="V19200" s="358"/>
    </row>
    <row r="19201" spans="8:22">
      <c r="H19201" s="369"/>
      <c r="M19201" s="368"/>
      <c r="P19201" s="369"/>
      <c r="S19201" s="369"/>
      <c r="V19201" s="358"/>
    </row>
    <row r="19202" spans="8:22">
      <c r="H19202" s="369"/>
      <c r="M19202" s="368"/>
      <c r="P19202" s="369"/>
      <c r="S19202" s="369"/>
      <c r="V19202" s="358"/>
    </row>
    <row r="19203" spans="8:22">
      <c r="H19203" s="369"/>
      <c r="M19203" s="368"/>
      <c r="P19203" s="369"/>
      <c r="S19203" s="369"/>
      <c r="V19203" s="358"/>
    </row>
    <row r="19204" spans="8:22">
      <c r="H19204" s="369"/>
      <c r="M19204" s="368"/>
      <c r="P19204" s="369"/>
      <c r="S19204" s="369"/>
      <c r="V19204" s="358"/>
    </row>
    <row r="19205" spans="8:22">
      <c r="H19205" s="369"/>
      <c r="M19205" s="368"/>
      <c r="P19205" s="369"/>
      <c r="S19205" s="369"/>
      <c r="V19205" s="358"/>
    </row>
    <row r="19206" spans="8:22">
      <c r="H19206" s="369"/>
      <c r="M19206" s="368"/>
      <c r="P19206" s="369"/>
      <c r="S19206" s="369"/>
      <c r="V19206" s="358"/>
    </row>
    <row r="19207" spans="8:22">
      <c r="H19207" s="369"/>
      <c r="M19207" s="368"/>
      <c r="P19207" s="369"/>
      <c r="S19207" s="369"/>
      <c r="V19207" s="358"/>
    </row>
    <row r="19208" spans="8:22">
      <c r="H19208" s="369"/>
      <c r="M19208" s="368"/>
      <c r="P19208" s="369"/>
      <c r="S19208" s="369"/>
      <c r="V19208" s="358"/>
    </row>
    <row r="19209" spans="8:22">
      <c r="H19209" s="369"/>
      <c r="M19209" s="368"/>
      <c r="P19209" s="369"/>
      <c r="S19209" s="369"/>
      <c r="V19209" s="358"/>
    </row>
    <row r="19210" spans="8:22">
      <c r="H19210" s="369"/>
      <c r="M19210" s="368"/>
      <c r="P19210" s="369"/>
      <c r="S19210" s="369"/>
      <c r="V19210" s="358"/>
    </row>
    <row r="19211" spans="8:22">
      <c r="H19211" s="369"/>
      <c r="M19211" s="368"/>
      <c r="P19211" s="369"/>
      <c r="S19211" s="369"/>
      <c r="V19211" s="358"/>
    </row>
    <row r="19212" spans="8:22">
      <c r="H19212" s="369"/>
      <c r="M19212" s="368"/>
      <c r="P19212" s="369"/>
      <c r="S19212" s="369"/>
      <c r="V19212" s="358"/>
    </row>
    <row r="19213" spans="8:22">
      <c r="H19213" s="369"/>
      <c r="M19213" s="368"/>
      <c r="P19213" s="369"/>
      <c r="S19213" s="369"/>
      <c r="V19213" s="358"/>
    </row>
    <row r="19214" spans="8:22">
      <c r="H19214" s="369"/>
      <c r="M19214" s="368"/>
      <c r="P19214" s="369"/>
      <c r="S19214" s="369"/>
      <c r="V19214" s="358"/>
    </row>
    <row r="19215" spans="8:22">
      <c r="H19215" s="369"/>
      <c r="M19215" s="368"/>
      <c r="P19215" s="369"/>
      <c r="S19215" s="369"/>
      <c r="V19215" s="358"/>
    </row>
    <row r="19216" spans="8:22">
      <c r="H19216" s="369"/>
      <c r="M19216" s="368"/>
      <c r="P19216" s="369"/>
      <c r="S19216" s="369"/>
      <c r="V19216" s="358"/>
    </row>
    <row r="19217" spans="8:22">
      <c r="H19217" s="369"/>
      <c r="M19217" s="368"/>
      <c r="P19217" s="369"/>
      <c r="S19217" s="369"/>
      <c r="V19217" s="358"/>
    </row>
    <row r="19218" spans="8:22">
      <c r="H19218" s="369"/>
      <c r="M19218" s="368"/>
      <c r="P19218" s="369"/>
      <c r="S19218" s="369"/>
      <c r="V19218" s="358"/>
    </row>
    <row r="19219" spans="8:22">
      <c r="H19219" s="369"/>
      <c r="M19219" s="368"/>
      <c r="P19219" s="369"/>
      <c r="S19219" s="369"/>
      <c r="V19219" s="358"/>
    </row>
    <row r="19220" spans="8:22">
      <c r="H19220" s="369"/>
      <c r="M19220" s="368"/>
      <c r="P19220" s="369"/>
      <c r="S19220" s="369"/>
      <c r="V19220" s="358"/>
    </row>
    <row r="19221" spans="8:22">
      <c r="H19221" s="369"/>
      <c r="M19221" s="368"/>
      <c r="P19221" s="369"/>
      <c r="S19221" s="369"/>
      <c r="V19221" s="358"/>
    </row>
    <row r="19222" spans="8:22">
      <c r="H19222" s="369"/>
      <c r="M19222" s="368"/>
      <c r="P19222" s="369"/>
      <c r="S19222" s="369"/>
      <c r="V19222" s="358"/>
    </row>
    <row r="19223" spans="8:22">
      <c r="H19223" s="369"/>
      <c r="M19223" s="368"/>
      <c r="P19223" s="369"/>
      <c r="S19223" s="369"/>
      <c r="V19223" s="358"/>
    </row>
    <row r="19224" spans="8:22">
      <c r="H19224" s="369"/>
      <c r="M19224" s="368"/>
      <c r="P19224" s="369"/>
      <c r="S19224" s="369"/>
      <c r="V19224" s="358"/>
    </row>
    <row r="19225" spans="8:22">
      <c r="H19225" s="369"/>
      <c r="M19225" s="368"/>
      <c r="P19225" s="369"/>
      <c r="S19225" s="369"/>
      <c r="V19225" s="358"/>
    </row>
    <row r="19226" spans="8:22">
      <c r="H19226" s="369"/>
      <c r="M19226" s="368"/>
      <c r="P19226" s="369"/>
      <c r="S19226" s="369"/>
      <c r="V19226" s="358"/>
    </row>
    <row r="19227" spans="8:22">
      <c r="H19227" s="369"/>
      <c r="M19227" s="368"/>
      <c r="P19227" s="369"/>
      <c r="S19227" s="369"/>
      <c r="V19227" s="358"/>
    </row>
    <row r="19228" spans="8:22">
      <c r="H19228" s="369"/>
      <c r="M19228" s="368"/>
      <c r="P19228" s="369"/>
      <c r="S19228" s="369"/>
      <c r="V19228" s="358"/>
    </row>
    <row r="19229" spans="8:22">
      <c r="H19229" s="369"/>
      <c r="M19229" s="368"/>
      <c r="P19229" s="369"/>
      <c r="S19229" s="369"/>
      <c r="V19229" s="358"/>
    </row>
    <row r="19230" spans="8:22">
      <c r="H19230" s="369"/>
      <c r="M19230" s="368"/>
      <c r="P19230" s="369"/>
      <c r="S19230" s="369"/>
      <c r="V19230" s="358"/>
    </row>
    <row r="19231" spans="8:22">
      <c r="H19231" s="369"/>
      <c r="M19231" s="368"/>
      <c r="P19231" s="369"/>
      <c r="S19231" s="369"/>
      <c r="V19231" s="358"/>
    </row>
    <row r="19232" spans="8:22">
      <c r="H19232" s="369"/>
      <c r="M19232" s="368"/>
      <c r="P19232" s="369"/>
      <c r="S19232" s="369"/>
      <c r="V19232" s="358"/>
    </row>
    <row r="19233" spans="8:22">
      <c r="H19233" s="369"/>
      <c r="M19233" s="368"/>
      <c r="P19233" s="369"/>
      <c r="S19233" s="369"/>
      <c r="V19233" s="358"/>
    </row>
    <row r="19234" spans="8:22">
      <c r="H19234" s="369"/>
      <c r="M19234" s="368"/>
      <c r="P19234" s="369"/>
      <c r="S19234" s="369"/>
      <c r="V19234" s="358"/>
    </row>
    <row r="19235" spans="8:22">
      <c r="H19235" s="369"/>
      <c r="M19235" s="368"/>
      <c r="P19235" s="369"/>
      <c r="S19235" s="369"/>
      <c r="V19235" s="358"/>
    </row>
    <row r="19236" spans="8:22">
      <c r="H19236" s="369"/>
      <c r="M19236" s="368"/>
      <c r="P19236" s="369"/>
      <c r="S19236" s="369"/>
      <c r="V19236" s="358"/>
    </row>
    <row r="19237" spans="8:22">
      <c r="H19237" s="369"/>
      <c r="M19237" s="368"/>
      <c r="P19237" s="369"/>
      <c r="S19237" s="369"/>
      <c r="V19237" s="358"/>
    </row>
    <row r="19238" spans="8:22">
      <c r="H19238" s="369"/>
      <c r="M19238" s="368"/>
      <c r="P19238" s="369"/>
      <c r="S19238" s="369"/>
      <c r="V19238" s="358"/>
    </row>
    <row r="19239" spans="8:22">
      <c r="H19239" s="369"/>
      <c r="M19239" s="368"/>
      <c r="P19239" s="369"/>
      <c r="S19239" s="369"/>
      <c r="V19239" s="358"/>
    </row>
    <row r="19240" spans="8:22">
      <c r="H19240" s="369"/>
      <c r="M19240" s="368"/>
      <c r="P19240" s="369"/>
      <c r="S19240" s="369"/>
      <c r="V19240" s="358"/>
    </row>
    <row r="19241" spans="8:22">
      <c r="H19241" s="369"/>
      <c r="M19241" s="368"/>
      <c r="P19241" s="369"/>
      <c r="S19241" s="369"/>
      <c r="V19241" s="358"/>
    </row>
    <row r="19242" spans="8:22">
      <c r="H19242" s="369"/>
      <c r="M19242" s="368"/>
      <c r="P19242" s="369"/>
      <c r="S19242" s="369"/>
      <c r="V19242" s="358"/>
    </row>
    <row r="19243" spans="8:22">
      <c r="H19243" s="369"/>
      <c r="M19243" s="368"/>
      <c r="P19243" s="369"/>
      <c r="S19243" s="369"/>
      <c r="V19243" s="358"/>
    </row>
    <row r="19244" spans="8:22">
      <c r="H19244" s="369"/>
      <c r="M19244" s="368"/>
      <c r="P19244" s="369"/>
      <c r="S19244" s="369"/>
      <c r="V19244" s="358"/>
    </row>
    <row r="19245" spans="8:22">
      <c r="H19245" s="369"/>
      <c r="M19245" s="368"/>
      <c r="P19245" s="369"/>
      <c r="S19245" s="369"/>
      <c r="V19245" s="358"/>
    </row>
    <row r="19246" spans="8:22">
      <c r="H19246" s="369"/>
      <c r="M19246" s="368"/>
      <c r="P19246" s="369"/>
      <c r="S19246" s="369"/>
      <c r="V19246" s="358"/>
    </row>
    <row r="19247" spans="8:22">
      <c r="H19247" s="369"/>
      <c r="M19247" s="368"/>
      <c r="P19247" s="369"/>
      <c r="S19247" s="369"/>
      <c r="V19247" s="358"/>
    </row>
    <row r="19248" spans="8:22">
      <c r="H19248" s="369"/>
      <c r="M19248" s="368"/>
      <c r="P19248" s="369"/>
      <c r="S19248" s="369"/>
      <c r="V19248" s="358"/>
    </row>
    <row r="19249" spans="8:22">
      <c r="H19249" s="369"/>
      <c r="M19249" s="368"/>
      <c r="P19249" s="369"/>
      <c r="S19249" s="369"/>
      <c r="V19249" s="358"/>
    </row>
    <row r="19250" spans="8:22">
      <c r="H19250" s="369"/>
      <c r="M19250" s="368"/>
      <c r="P19250" s="369"/>
      <c r="S19250" s="369"/>
      <c r="V19250" s="358"/>
    </row>
    <row r="19251" spans="8:22">
      <c r="H19251" s="369"/>
      <c r="M19251" s="368"/>
      <c r="P19251" s="369"/>
      <c r="S19251" s="369"/>
      <c r="V19251" s="358"/>
    </row>
    <row r="19252" spans="8:22">
      <c r="H19252" s="369"/>
      <c r="M19252" s="368"/>
      <c r="P19252" s="369"/>
      <c r="S19252" s="369"/>
      <c r="V19252" s="358"/>
    </row>
    <row r="19253" spans="8:22">
      <c r="H19253" s="369"/>
      <c r="M19253" s="368"/>
      <c r="P19253" s="369"/>
      <c r="S19253" s="369"/>
      <c r="V19253" s="358"/>
    </row>
    <row r="19254" spans="8:22">
      <c r="H19254" s="369"/>
      <c r="M19254" s="368"/>
      <c r="P19254" s="369"/>
      <c r="S19254" s="369"/>
      <c r="V19254" s="358"/>
    </row>
    <row r="19255" spans="8:22">
      <c r="H19255" s="369"/>
      <c r="M19255" s="368"/>
      <c r="P19255" s="369"/>
      <c r="S19255" s="369"/>
      <c r="V19255" s="358"/>
    </row>
    <row r="19256" spans="8:22">
      <c r="H19256" s="369"/>
      <c r="M19256" s="368"/>
      <c r="P19256" s="369"/>
      <c r="S19256" s="369"/>
      <c r="V19256" s="358"/>
    </row>
    <row r="19257" spans="8:22">
      <c r="H19257" s="369"/>
      <c r="M19257" s="368"/>
      <c r="P19257" s="369"/>
      <c r="S19257" s="369"/>
      <c r="V19257" s="358"/>
    </row>
    <row r="19258" spans="8:22">
      <c r="H19258" s="369"/>
      <c r="M19258" s="368"/>
      <c r="P19258" s="369"/>
      <c r="S19258" s="369"/>
      <c r="V19258" s="358"/>
    </row>
    <row r="19259" spans="8:22">
      <c r="H19259" s="369"/>
      <c r="M19259" s="368"/>
      <c r="P19259" s="369"/>
      <c r="S19259" s="369"/>
      <c r="V19259" s="358"/>
    </row>
    <row r="19260" spans="8:22">
      <c r="H19260" s="369"/>
      <c r="M19260" s="368"/>
      <c r="P19260" s="369"/>
      <c r="S19260" s="369"/>
      <c r="V19260" s="358"/>
    </row>
    <row r="19261" spans="8:22">
      <c r="H19261" s="369"/>
      <c r="M19261" s="368"/>
      <c r="P19261" s="369"/>
      <c r="S19261" s="369"/>
      <c r="V19261" s="358"/>
    </row>
    <row r="19262" spans="8:22">
      <c r="H19262" s="369"/>
      <c r="M19262" s="368"/>
      <c r="P19262" s="369"/>
      <c r="S19262" s="369"/>
      <c r="V19262" s="358"/>
    </row>
    <row r="19263" spans="8:22">
      <c r="H19263" s="369"/>
      <c r="M19263" s="368"/>
      <c r="P19263" s="369"/>
      <c r="S19263" s="369"/>
      <c r="V19263" s="358"/>
    </row>
    <row r="19264" spans="8:22">
      <c r="H19264" s="369"/>
      <c r="M19264" s="368"/>
      <c r="P19264" s="369"/>
      <c r="S19264" s="369"/>
      <c r="V19264" s="358"/>
    </row>
    <row r="19265" spans="8:22">
      <c r="H19265" s="369"/>
      <c r="M19265" s="368"/>
      <c r="P19265" s="369"/>
      <c r="S19265" s="369"/>
      <c r="V19265" s="358"/>
    </row>
    <row r="19266" spans="8:22">
      <c r="H19266" s="369"/>
      <c r="M19266" s="368"/>
      <c r="P19266" s="369"/>
      <c r="S19266" s="369"/>
      <c r="V19266" s="358"/>
    </row>
    <row r="19267" spans="8:22">
      <c r="H19267" s="369"/>
      <c r="M19267" s="368"/>
      <c r="P19267" s="369"/>
      <c r="S19267" s="369"/>
      <c r="V19267" s="358"/>
    </row>
    <row r="19268" spans="8:22">
      <c r="H19268" s="369"/>
      <c r="M19268" s="368"/>
      <c r="P19268" s="369"/>
      <c r="S19268" s="369"/>
      <c r="V19268" s="358"/>
    </row>
    <row r="19269" spans="8:22">
      <c r="H19269" s="369"/>
      <c r="M19269" s="368"/>
      <c r="P19269" s="369"/>
      <c r="S19269" s="369"/>
      <c r="V19269" s="358"/>
    </row>
    <row r="19270" spans="8:22">
      <c r="H19270" s="369"/>
      <c r="M19270" s="368"/>
      <c r="P19270" s="369"/>
      <c r="S19270" s="369"/>
      <c r="V19270" s="358"/>
    </row>
    <row r="19271" spans="8:22">
      <c r="H19271" s="369"/>
      <c r="M19271" s="368"/>
      <c r="P19271" s="369"/>
      <c r="S19271" s="369"/>
      <c r="V19271" s="358"/>
    </row>
    <row r="19272" spans="8:22">
      <c r="H19272" s="369"/>
      <c r="M19272" s="368"/>
      <c r="P19272" s="369"/>
      <c r="S19272" s="369"/>
      <c r="V19272" s="358"/>
    </row>
    <row r="19273" spans="8:22">
      <c r="H19273" s="369"/>
      <c r="M19273" s="368"/>
      <c r="P19273" s="369"/>
      <c r="S19273" s="369"/>
      <c r="V19273" s="358"/>
    </row>
    <row r="19274" spans="8:22">
      <c r="H19274" s="369"/>
      <c r="M19274" s="368"/>
      <c r="P19274" s="369"/>
      <c r="S19274" s="369"/>
      <c r="V19274" s="358"/>
    </row>
    <row r="19275" spans="8:22">
      <c r="H19275" s="369"/>
      <c r="M19275" s="368"/>
      <c r="P19275" s="369"/>
      <c r="S19275" s="369"/>
      <c r="V19275" s="358"/>
    </row>
    <row r="19276" spans="8:22">
      <c r="H19276" s="369"/>
      <c r="M19276" s="368"/>
      <c r="P19276" s="369"/>
      <c r="S19276" s="369"/>
      <c r="V19276" s="358"/>
    </row>
    <row r="19277" spans="8:22">
      <c r="H19277" s="369"/>
      <c r="M19277" s="368"/>
      <c r="P19277" s="369"/>
      <c r="S19277" s="369"/>
      <c r="V19277" s="358"/>
    </row>
    <row r="19278" spans="8:22">
      <c r="H19278" s="369"/>
      <c r="M19278" s="368"/>
      <c r="P19278" s="369"/>
      <c r="S19278" s="369"/>
      <c r="V19278" s="358"/>
    </row>
    <row r="19279" spans="8:22">
      <c r="H19279" s="369"/>
      <c r="M19279" s="368"/>
      <c r="P19279" s="369"/>
      <c r="S19279" s="369"/>
      <c r="V19279" s="358"/>
    </row>
    <row r="19280" spans="8:22">
      <c r="H19280" s="369"/>
      <c r="M19280" s="368"/>
      <c r="P19280" s="369"/>
      <c r="S19280" s="369"/>
      <c r="V19280" s="358"/>
    </row>
    <row r="19281" spans="8:22">
      <c r="H19281" s="369"/>
      <c r="M19281" s="368"/>
      <c r="P19281" s="369"/>
      <c r="S19281" s="369"/>
      <c r="V19281" s="358"/>
    </row>
    <row r="19282" spans="8:22">
      <c r="H19282" s="369"/>
      <c r="M19282" s="368"/>
      <c r="P19282" s="369"/>
      <c r="S19282" s="369"/>
      <c r="V19282" s="358"/>
    </row>
    <row r="19283" spans="8:22">
      <c r="H19283" s="369"/>
      <c r="M19283" s="368"/>
      <c r="P19283" s="369"/>
      <c r="S19283" s="369"/>
      <c r="V19283" s="358"/>
    </row>
    <row r="19284" spans="8:22">
      <c r="H19284" s="369"/>
      <c r="M19284" s="368"/>
      <c r="P19284" s="369"/>
      <c r="S19284" s="369"/>
      <c r="V19284" s="358"/>
    </row>
    <row r="19285" spans="8:22">
      <c r="H19285" s="369"/>
      <c r="M19285" s="368"/>
      <c r="P19285" s="369"/>
      <c r="S19285" s="369"/>
      <c r="V19285" s="358"/>
    </row>
    <row r="19286" spans="8:22">
      <c r="H19286" s="369"/>
      <c r="M19286" s="368"/>
      <c r="P19286" s="369"/>
      <c r="S19286" s="369"/>
      <c r="V19286" s="358"/>
    </row>
    <row r="19287" spans="8:22">
      <c r="H19287" s="369"/>
      <c r="M19287" s="368"/>
      <c r="P19287" s="369"/>
      <c r="S19287" s="369"/>
      <c r="V19287" s="358"/>
    </row>
    <row r="19288" spans="8:22">
      <c r="H19288" s="369"/>
      <c r="M19288" s="368"/>
      <c r="P19288" s="369"/>
      <c r="S19288" s="369"/>
      <c r="V19288" s="358"/>
    </row>
    <row r="19289" spans="8:22">
      <c r="H19289" s="369"/>
      <c r="M19289" s="368"/>
      <c r="P19289" s="369"/>
      <c r="S19289" s="369"/>
      <c r="V19289" s="358"/>
    </row>
    <row r="19290" spans="8:22">
      <c r="H19290" s="369"/>
      <c r="M19290" s="368"/>
      <c r="P19290" s="369"/>
      <c r="S19290" s="369"/>
      <c r="V19290" s="358"/>
    </row>
    <row r="19291" spans="8:22">
      <c r="H19291" s="369"/>
      <c r="M19291" s="368"/>
      <c r="P19291" s="369"/>
      <c r="S19291" s="369"/>
      <c r="V19291" s="358"/>
    </row>
    <row r="19292" spans="8:22">
      <c r="H19292" s="369"/>
      <c r="M19292" s="368"/>
      <c r="P19292" s="369"/>
      <c r="S19292" s="369"/>
      <c r="V19292" s="358"/>
    </row>
    <row r="19293" spans="8:22">
      <c r="H19293" s="369"/>
      <c r="M19293" s="368"/>
      <c r="P19293" s="369"/>
      <c r="S19293" s="369"/>
      <c r="V19293" s="358"/>
    </row>
    <row r="19294" spans="8:22">
      <c r="H19294" s="369"/>
      <c r="M19294" s="368"/>
      <c r="P19294" s="369"/>
      <c r="S19294" s="369"/>
      <c r="V19294" s="358"/>
    </row>
    <row r="19295" spans="8:22">
      <c r="H19295" s="369"/>
      <c r="M19295" s="368"/>
      <c r="P19295" s="369"/>
      <c r="S19295" s="369"/>
      <c r="V19295" s="358"/>
    </row>
    <row r="19296" spans="8:22">
      <c r="H19296" s="369"/>
      <c r="M19296" s="368"/>
      <c r="P19296" s="369"/>
      <c r="S19296" s="369"/>
      <c r="V19296" s="358"/>
    </row>
    <row r="19297" spans="8:22">
      <c r="H19297" s="369"/>
      <c r="M19297" s="368"/>
      <c r="P19297" s="369"/>
      <c r="S19297" s="369"/>
      <c r="V19297" s="358"/>
    </row>
    <row r="19298" spans="8:22">
      <c r="H19298" s="369"/>
      <c r="M19298" s="368"/>
      <c r="P19298" s="369"/>
      <c r="S19298" s="369"/>
      <c r="V19298" s="358"/>
    </row>
    <row r="19299" spans="8:22">
      <c r="H19299" s="369"/>
      <c r="M19299" s="368"/>
      <c r="P19299" s="369"/>
      <c r="S19299" s="369"/>
      <c r="V19299" s="358"/>
    </row>
    <row r="19300" spans="8:22">
      <c r="H19300" s="369"/>
      <c r="M19300" s="368"/>
      <c r="P19300" s="369"/>
      <c r="S19300" s="369"/>
      <c r="V19300" s="358"/>
    </row>
    <row r="19301" spans="8:22">
      <c r="H19301" s="369"/>
      <c r="M19301" s="368"/>
      <c r="P19301" s="369"/>
      <c r="S19301" s="369"/>
      <c r="V19301" s="358"/>
    </row>
    <row r="19302" spans="8:22">
      <c r="H19302" s="369"/>
      <c r="M19302" s="368"/>
      <c r="P19302" s="369"/>
      <c r="S19302" s="369"/>
      <c r="V19302" s="358"/>
    </row>
    <row r="19303" spans="8:22">
      <c r="H19303" s="369"/>
      <c r="M19303" s="368"/>
      <c r="P19303" s="369"/>
      <c r="S19303" s="369"/>
      <c r="V19303" s="358"/>
    </row>
    <row r="19304" spans="8:22">
      <c r="H19304" s="369"/>
      <c r="M19304" s="368"/>
      <c r="P19304" s="369"/>
      <c r="S19304" s="369"/>
      <c r="V19304" s="358"/>
    </row>
    <row r="19305" spans="8:22">
      <c r="H19305" s="369"/>
      <c r="M19305" s="368"/>
      <c r="P19305" s="369"/>
      <c r="S19305" s="369"/>
      <c r="V19305" s="358"/>
    </row>
    <row r="19306" spans="8:22">
      <c r="H19306" s="369"/>
      <c r="M19306" s="368"/>
      <c r="P19306" s="369"/>
      <c r="S19306" s="369"/>
      <c r="V19306" s="358"/>
    </row>
    <row r="19307" spans="8:22">
      <c r="H19307" s="369"/>
      <c r="M19307" s="368"/>
      <c r="P19307" s="369"/>
      <c r="S19307" s="369"/>
      <c r="V19307" s="358"/>
    </row>
    <row r="19308" spans="8:22">
      <c r="H19308" s="369"/>
      <c r="M19308" s="368"/>
      <c r="P19308" s="369"/>
      <c r="S19308" s="369"/>
      <c r="V19308" s="358"/>
    </row>
    <row r="19309" spans="8:22">
      <c r="H19309" s="369"/>
      <c r="M19309" s="368"/>
      <c r="P19309" s="369"/>
      <c r="S19309" s="369"/>
      <c r="V19309" s="358"/>
    </row>
    <row r="19310" spans="8:22">
      <c r="H19310" s="369"/>
      <c r="M19310" s="368"/>
      <c r="P19310" s="369"/>
      <c r="S19310" s="369"/>
      <c r="V19310" s="358"/>
    </row>
    <row r="19311" spans="8:22">
      <c r="H19311" s="369"/>
      <c r="M19311" s="368"/>
      <c r="P19311" s="369"/>
      <c r="S19311" s="369"/>
      <c r="V19311" s="358"/>
    </row>
    <row r="19312" spans="8:22">
      <c r="H19312" s="369"/>
      <c r="M19312" s="368"/>
      <c r="P19312" s="369"/>
      <c r="S19312" s="369"/>
      <c r="V19312" s="358"/>
    </row>
    <row r="19313" spans="8:22">
      <c r="H19313" s="369"/>
      <c r="M19313" s="368"/>
      <c r="P19313" s="369"/>
      <c r="S19313" s="369"/>
      <c r="V19313" s="358"/>
    </row>
    <row r="19314" spans="8:22">
      <c r="H19314" s="369"/>
      <c r="M19314" s="368"/>
      <c r="P19314" s="369"/>
      <c r="S19314" s="369"/>
      <c r="V19314" s="358"/>
    </row>
    <row r="19315" spans="8:22">
      <c r="H19315" s="369"/>
      <c r="M19315" s="368"/>
      <c r="P19315" s="369"/>
      <c r="S19315" s="369"/>
      <c r="V19315" s="358"/>
    </row>
    <row r="19316" spans="8:22">
      <c r="H19316" s="369"/>
      <c r="M19316" s="368"/>
      <c r="P19316" s="369"/>
      <c r="S19316" s="369"/>
      <c r="V19316" s="358"/>
    </row>
    <row r="19317" spans="8:22">
      <c r="H19317" s="369"/>
      <c r="M19317" s="368"/>
      <c r="P19317" s="369"/>
      <c r="S19317" s="369"/>
      <c r="V19317" s="358"/>
    </row>
    <row r="19318" spans="8:22">
      <c r="H19318" s="369"/>
      <c r="M19318" s="368"/>
      <c r="P19318" s="369"/>
      <c r="S19318" s="369"/>
      <c r="V19318" s="358"/>
    </row>
    <row r="19319" spans="8:22">
      <c r="H19319" s="369"/>
      <c r="M19319" s="368"/>
      <c r="P19319" s="369"/>
      <c r="S19319" s="369"/>
      <c r="V19319" s="358"/>
    </row>
    <row r="19320" spans="8:22">
      <c r="H19320" s="369"/>
      <c r="M19320" s="368"/>
      <c r="P19320" s="369"/>
      <c r="S19320" s="369"/>
      <c r="V19320" s="358"/>
    </row>
    <row r="19321" spans="8:22">
      <c r="H19321" s="369"/>
      <c r="M19321" s="368"/>
      <c r="P19321" s="369"/>
      <c r="S19321" s="369"/>
      <c r="V19321" s="358"/>
    </row>
    <row r="19322" spans="8:22">
      <c r="H19322" s="369"/>
      <c r="M19322" s="368"/>
      <c r="P19322" s="369"/>
      <c r="S19322" s="369"/>
      <c r="V19322" s="358"/>
    </row>
    <row r="19323" spans="8:22">
      <c r="H19323" s="369"/>
      <c r="M19323" s="368"/>
      <c r="P19323" s="369"/>
      <c r="S19323" s="369"/>
      <c r="V19323" s="358"/>
    </row>
    <row r="19324" spans="8:22">
      <c r="H19324" s="369"/>
      <c r="M19324" s="368"/>
      <c r="P19324" s="369"/>
      <c r="S19324" s="369"/>
      <c r="V19324" s="358"/>
    </row>
    <row r="19325" spans="8:22">
      <c r="H19325" s="369"/>
      <c r="M19325" s="368"/>
      <c r="P19325" s="369"/>
      <c r="S19325" s="369"/>
      <c r="V19325" s="358"/>
    </row>
    <row r="19326" spans="8:22">
      <c r="H19326" s="369"/>
      <c r="M19326" s="368"/>
      <c r="P19326" s="369"/>
      <c r="S19326" s="369"/>
      <c r="V19326" s="358"/>
    </row>
    <row r="19327" spans="8:22">
      <c r="H19327" s="369"/>
      <c r="M19327" s="368"/>
      <c r="P19327" s="369"/>
      <c r="S19327" s="369"/>
      <c r="V19327" s="358"/>
    </row>
    <row r="19328" spans="8:22">
      <c r="H19328" s="369"/>
      <c r="M19328" s="368"/>
      <c r="P19328" s="369"/>
      <c r="S19328" s="369"/>
      <c r="V19328" s="358"/>
    </row>
    <row r="19329" spans="8:22">
      <c r="H19329" s="369"/>
      <c r="M19329" s="368"/>
      <c r="P19329" s="369"/>
      <c r="S19329" s="369"/>
      <c r="V19329" s="358"/>
    </row>
    <row r="19330" spans="8:22">
      <c r="H19330" s="369"/>
      <c r="M19330" s="368"/>
      <c r="P19330" s="369"/>
      <c r="S19330" s="369"/>
      <c r="V19330" s="358"/>
    </row>
    <row r="19331" spans="8:22">
      <c r="H19331" s="369"/>
      <c r="M19331" s="368"/>
      <c r="P19331" s="369"/>
      <c r="S19331" s="369"/>
      <c r="V19331" s="358"/>
    </row>
    <row r="19332" spans="8:22">
      <c r="H19332" s="369"/>
      <c r="M19332" s="368"/>
      <c r="P19332" s="369"/>
      <c r="S19332" s="369"/>
      <c r="V19332" s="358"/>
    </row>
    <row r="19333" spans="8:22">
      <c r="H19333" s="369"/>
      <c r="M19333" s="368"/>
      <c r="P19333" s="369"/>
      <c r="S19333" s="369"/>
      <c r="V19333" s="358"/>
    </row>
    <row r="19334" spans="8:22">
      <c r="H19334" s="369"/>
      <c r="M19334" s="368"/>
      <c r="P19334" s="369"/>
      <c r="S19334" s="369"/>
      <c r="V19334" s="358"/>
    </row>
    <row r="19335" spans="8:22">
      <c r="H19335" s="369"/>
      <c r="M19335" s="368"/>
      <c r="P19335" s="369"/>
      <c r="S19335" s="369"/>
      <c r="V19335" s="358"/>
    </row>
    <row r="19336" spans="8:22">
      <c r="H19336" s="369"/>
      <c r="M19336" s="368"/>
      <c r="P19336" s="369"/>
      <c r="S19336" s="369"/>
      <c r="V19336" s="358"/>
    </row>
    <row r="19337" spans="8:22">
      <c r="H19337" s="369"/>
      <c r="M19337" s="368"/>
      <c r="P19337" s="369"/>
      <c r="S19337" s="369"/>
      <c r="V19337" s="358"/>
    </row>
    <row r="19338" spans="8:22">
      <c r="H19338" s="369"/>
      <c r="M19338" s="368"/>
      <c r="P19338" s="369"/>
      <c r="S19338" s="369"/>
      <c r="V19338" s="358"/>
    </row>
    <row r="19339" spans="8:22">
      <c r="H19339" s="369"/>
      <c r="M19339" s="368"/>
      <c r="P19339" s="369"/>
      <c r="S19339" s="369"/>
      <c r="V19339" s="358"/>
    </row>
    <row r="19340" spans="8:22">
      <c r="H19340" s="369"/>
      <c r="M19340" s="368"/>
      <c r="P19340" s="369"/>
      <c r="S19340" s="369"/>
      <c r="V19340" s="358"/>
    </row>
    <row r="19341" spans="8:22">
      <c r="H19341" s="369"/>
      <c r="M19341" s="368"/>
      <c r="P19341" s="369"/>
      <c r="S19341" s="369"/>
      <c r="V19341" s="358"/>
    </row>
    <row r="19342" spans="8:22">
      <c r="H19342" s="369"/>
      <c r="M19342" s="368"/>
      <c r="P19342" s="369"/>
      <c r="S19342" s="369"/>
      <c r="V19342" s="358"/>
    </row>
    <row r="19343" spans="8:22">
      <c r="H19343" s="369"/>
      <c r="M19343" s="368"/>
      <c r="P19343" s="369"/>
      <c r="S19343" s="369"/>
      <c r="V19343" s="358"/>
    </row>
    <row r="19344" spans="8:22">
      <c r="H19344" s="369"/>
      <c r="M19344" s="368"/>
      <c r="P19344" s="369"/>
      <c r="S19344" s="369"/>
      <c r="V19344" s="358"/>
    </row>
    <row r="19345" spans="8:22">
      <c r="H19345" s="369"/>
      <c r="M19345" s="368"/>
      <c r="P19345" s="369"/>
      <c r="S19345" s="369"/>
      <c r="V19345" s="358"/>
    </row>
    <row r="19346" spans="8:22">
      <c r="H19346" s="369"/>
      <c r="M19346" s="368"/>
      <c r="P19346" s="369"/>
      <c r="S19346" s="369"/>
      <c r="V19346" s="358"/>
    </row>
    <row r="19347" spans="8:22">
      <c r="H19347" s="369"/>
      <c r="M19347" s="368"/>
      <c r="P19347" s="369"/>
      <c r="S19347" s="369"/>
      <c r="V19347" s="358"/>
    </row>
    <row r="19348" spans="8:22">
      <c r="H19348" s="369"/>
      <c r="M19348" s="368"/>
      <c r="P19348" s="369"/>
      <c r="S19348" s="369"/>
      <c r="V19348" s="358"/>
    </row>
    <row r="19349" spans="8:22">
      <c r="H19349" s="369"/>
      <c r="M19349" s="368"/>
      <c r="P19349" s="369"/>
      <c r="S19349" s="369"/>
      <c r="V19349" s="358"/>
    </row>
    <row r="19350" spans="8:22">
      <c r="H19350" s="369"/>
      <c r="M19350" s="368"/>
      <c r="P19350" s="369"/>
      <c r="S19350" s="369"/>
      <c r="V19350" s="358"/>
    </row>
    <row r="19351" spans="8:22">
      <c r="H19351" s="369"/>
      <c r="M19351" s="368"/>
      <c r="P19351" s="369"/>
      <c r="S19351" s="369"/>
      <c r="V19351" s="358"/>
    </row>
    <row r="19352" spans="8:22">
      <c r="H19352" s="369"/>
      <c r="M19352" s="368"/>
      <c r="P19352" s="369"/>
      <c r="S19352" s="369"/>
      <c r="V19352" s="358"/>
    </row>
    <row r="19353" spans="8:22">
      <c r="H19353" s="369"/>
      <c r="M19353" s="368"/>
      <c r="P19353" s="369"/>
      <c r="S19353" s="369"/>
      <c r="V19353" s="358"/>
    </row>
    <row r="19354" spans="8:22">
      <c r="H19354" s="369"/>
      <c r="M19354" s="368"/>
      <c r="P19354" s="369"/>
      <c r="S19354" s="369"/>
      <c r="V19354" s="358"/>
    </row>
    <row r="19355" spans="8:22">
      <c r="H19355" s="369"/>
      <c r="M19355" s="368"/>
      <c r="P19355" s="369"/>
      <c r="S19355" s="369"/>
      <c r="V19355" s="358"/>
    </row>
    <row r="19356" spans="8:22">
      <c r="H19356" s="369"/>
      <c r="M19356" s="368"/>
      <c r="P19356" s="369"/>
      <c r="S19356" s="369"/>
      <c r="V19356" s="358"/>
    </row>
    <row r="19357" spans="8:22">
      <c r="H19357" s="369"/>
      <c r="M19357" s="368"/>
      <c r="P19357" s="369"/>
      <c r="S19357" s="369"/>
      <c r="V19357" s="358"/>
    </row>
    <row r="19358" spans="8:22">
      <c r="H19358" s="369"/>
      <c r="M19358" s="368"/>
      <c r="P19358" s="369"/>
      <c r="S19358" s="369"/>
      <c r="V19358" s="358"/>
    </row>
    <row r="19359" spans="8:22">
      <c r="H19359" s="369"/>
      <c r="M19359" s="368"/>
      <c r="P19359" s="369"/>
      <c r="S19359" s="369"/>
      <c r="V19359" s="358"/>
    </row>
    <row r="19360" spans="8:22">
      <c r="H19360" s="369"/>
      <c r="M19360" s="368"/>
      <c r="P19360" s="369"/>
      <c r="S19360" s="369"/>
      <c r="V19360" s="358"/>
    </row>
    <row r="19361" spans="8:22">
      <c r="H19361" s="369"/>
      <c r="M19361" s="368"/>
      <c r="P19361" s="369"/>
      <c r="S19361" s="369"/>
      <c r="V19361" s="358"/>
    </row>
    <row r="19362" spans="8:22">
      <c r="H19362" s="369"/>
      <c r="M19362" s="368"/>
      <c r="P19362" s="369"/>
      <c r="S19362" s="369"/>
      <c r="V19362" s="358"/>
    </row>
    <row r="19363" spans="8:22">
      <c r="H19363" s="369"/>
      <c r="M19363" s="368"/>
      <c r="P19363" s="369"/>
      <c r="S19363" s="369"/>
      <c r="V19363" s="358"/>
    </row>
    <row r="19364" spans="8:22">
      <c r="H19364" s="369"/>
      <c r="M19364" s="368"/>
      <c r="P19364" s="369"/>
      <c r="S19364" s="369"/>
      <c r="V19364" s="358"/>
    </row>
    <row r="19365" spans="8:22">
      <c r="H19365" s="369"/>
      <c r="M19365" s="368"/>
      <c r="P19365" s="369"/>
      <c r="S19365" s="369"/>
      <c r="V19365" s="358"/>
    </row>
    <row r="19366" spans="8:22">
      <c r="H19366" s="369"/>
      <c r="M19366" s="368"/>
      <c r="P19366" s="369"/>
      <c r="S19366" s="369"/>
      <c r="V19366" s="358"/>
    </row>
    <row r="19367" spans="8:22">
      <c r="H19367" s="369"/>
      <c r="M19367" s="368"/>
      <c r="P19367" s="369"/>
      <c r="S19367" s="369"/>
      <c r="V19367" s="358"/>
    </row>
    <row r="19368" spans="8:22">
      <c r="H19368" s="369"/>
      <c r="M19368" s="368"/>
      <c r="P19368" s="369"/>
      <c r="S19368" s="369"/>
      <c r="V19368" s="358"/>
    </row>
    <row r="19369" spans="8:22">
      <c r="H19369" s="369"/>
      <c r="M19369" s="368"/>
      <c r="P19369" s="369"/>
      <c r="S19369" s="369"/>
      <c r="V19369" s="358"/>
    </row>
    <row r="19370" spans="8:22">
      <c r="H19370" s="369"/>
      <c r="M19370" s="368"/>
      <c r="P19370" s="369"/>
      <c r="S19370" s="369"/>
      <c r="V19370" s="358"/>
    </row>
    <row r="19371" spans="8:22">
      <c r="H19371" s="369"/>
      <c r="M19371" s="368"/>
      <c r="P19371" s="369"/>
      <c r="S19371" s="369"/>
      <c r="V19371" s="358"/>
    </row>
    <row r="19372" spans="8:22">
      <c r="H19372" s="369"/>
      <c r="M19372" s="368"/>
      <c r="P19372" s="369"/>
      <c r="S19372" s="369"/>
      <c r="V19372" s="358"/>
    </row>
    <row r="19373" spans="8:22">
      <c r="H19373" s="369"/>
      <c r="M19373" s="368"/>
      <c r="P19373" s="369"/>
      <c r="S19373" s="369"/>
      <c r="V19373" s="358"/>
    </row>
    <row r="19374" spans="8:22">
      <c r="H19374" s="369"/>
      <c r="M19374" s="368"/>
      <c r="P19374" s="369"/>
      <c r="S19374" s="369"/>
      <c r="V19374" s="358"/>
    </row>
    <row r="19375" spans="8:22">
      <c r="H19375" s="369"/>
      <c r="M19375" s="368"/>
      <c r="P19375" s="369"/>
      <c r="S19375" s="369"/>
      <c r="V19375" s="358"/>
    </row>
    <row r="19376" spans="8:22">
      <c r="H19376" s="369"/>
      <c r="M19376" s="368"/>
      <c r="P19376" s="369"/>
      <c r="S19376" s="369"/>
      <c r="V19376" s="358"/>
    </row>
    <row r="19377" spans="8:22">
      <c r="H19377" s="369"/>
      <c r="M19377" s="368"/>
      <c r="P19377" s="369"/>
      <c r="S19377" s="369"/>
      <c r="V19377" s="358"/>
    </row>
    <row r="19378" spans="8:22">
      <c r="H19378" s="369"/>
      <c r="M19378" s="368"/>
      <c r="P19378" s="369"/>
      <c r="S19378" s="369"/>
      <c r="V19378" s="358"/>
    </row>
    <row r="19379" spans="8:22">
      <c r="H19379" s="369"/>
      <c r="M19379" s="368"/>
      <c r="P19379" s="369"/>
      <c r="S19379" s="369"/>
      <c r="V19379" s="358"/>
    </row>
    <row r="19380" spans="8:22">
      <c r="H19380" s="369"/>
      <c r="M19380" s="368"/>
      <c r="P19380" s="369"/>
      <c r="S19380" s="369"/>
      <c r="V19380" s="358"/>
    </row>
    <row r="19381" spans="8:22">
      <c r="H19381" s="369"/>
      <c r="M19381" s="368"/>
      <c r="P19381" s="369"/>
      <c r="S19381" s="369"/>
      <c r="V19381" s="358"/>
    </row>
    <row r="19382" spans="8:22">
      <c r="H19382" s="369"/>
      <c r="M19382" s="368"/>
      <c r="P19382" s="369"/>
      <c r="S19382" s="369"/>
      <c r="V19382" s="358"/>
    </row>
    <row r="19383" spans="8:22">
      <c r="H19383" s="369"/>
      <c r="M19383" s="368"/>
      <c r="P19383" s="369"/>
      <c r="S19383" s="369"/>
      <c r="V19383" s="358"/>
    </row>
    <row r="19384" spans="8:22">
      <c r="H19384" s="369"/>
      <c r="M19384" s="368"/>
      <c r="P19384" s="369"/>
      <c r="S19384" s="369"/>
      <c r="V19384" s="358"/>
    </row>
    <row r="19385" spans="8:22">
      <c r="H19385" s="369"/>
      <c r="M19385" s="368"/>
      <c r="P19385" s="369"/>
      <c r="S19385" s="369"/>
      <c r="V19385" s="358"/>
    </row>
    <row r="19386" spans="8:22">
      <c r="H19386" s="369"/>
      <c r="M19386" s="368"/>
      <c r="P19386" s="369"/>
      <c r="S19386" s="369"/>
      <c r="V19386" s="358"/>
    </row>
    <row r="19387" spans="8:22">
      <c r="H19387" s="369"/>
      <c r="M19387" s="368"/>
      <c r="P19387" s="369"/>
      <c r="S19387" s="369"/>
      <c r="V19387" s="358"/>
    </row>
    <row r="19388" spans="8:22">
      <c r="H19388" s="369"/>
      <c r="M19388" s="368"/>
      <c r="P19388" s="369"/>
      <c r="S19388" s="369"/>
      <c r="V19388" s="358"/>
    </row>
    <row r="19389" spans="8:22">
      <c r="H19389" s="369"/>
      <c r="M19389" s="368"/>
      <c r="P19389" s="369"/>
      <c r="S19389" s="369"/>
      <c r="V19389" s="358"/>
    </row>
    <row r="19390" spans="8:22">
      <c r="H19390" s="369"/>
      <c r="M19390" s="368"/>
      <c r="P19390" s="369"/>
      <c r="S19390" s="369"/>
      <c r="V19390" s="358"/>
    </row>
    <row r="19391" spans="8:22">
      <c r="H19391" s="369"/>
      <c r="M19391" s="368"/>
      <c r="P19391" s="369"/>
      <c r="S19391" s="369"/>
      <c r="V19391" s="358"/>
    </row>
    <row r="19392" spans="8:22">
      <c r="H19392" s="369"/>
      <c r="M19392" s="368"/>
      <c r="P19392" s="369"/>
      <c r="S19392" s="369"/>
      <c r="V19392" s="358"/>
    </row>
    <row r="19393" spans="8:22">
      <c r="H19393" s="369"/>
      <c r="M19393" s="368"/>
      <c r="P19393" s="369"/>
      <c r="S19393" s="369"/>
      <c r="V19393" s="358"/>
    </row>
    <row r="19394" spans="8:22">
      <c r="H19394" s="369"/>
      <c r="M19394" s="368"/>
      <c r="P19394" s="369"/>
      <c r="S19394" s="369"/>
      <c r="V19394" s="358"/>
    </row>
    <row r="19395" spans="8:22">
      <c r="H19395" s="369"/>
      <c r="M19395" s="368"/>
      <c r="P19395" s="369"/>
      <c r="S19395" s="369"/>
      <c r="V19395" s="358"/>
    </row>
    <row r="19396" spans="8:22">
      <c r="H19396" s="369"/>
      <c r="M19396" s="368"/>
      <c r="P19396" s="369"/>
      <c r="S19396" s="369"/>
      <c r="V19396" s="358"/>
    </row>
    <row r="19397" spans="8:22">
      <c r="H19397" s="369"/>
      <c r="M19397" s="368"/>
      <c r="P19397" s="369"/>
      <c r="S19397" s="369"/>
      <c r="V19397" s="358"/>
    </row>
    <row r="19398" spans="8:22">
      <c r="H19398" s="369"/>
      <c r="M19398" s="368"/>
      <c r="P19398" s="369"/>
      <c r="S19398" s="369"/>
      <c r="V19398" s="358"/>
    </row>
    <row r="19399" spans="8:22">
      <c r="H19399" s="369"/>
      <c r="M19399" s="368"/>
      <c r="P19399" s="369"/>
      <c r="S19399" s="369"/>
      <c r="V19399" s="358"/>
    </row>
    <row r="19400" spans="8:22">
      <c r="H19400" s="369"/>
      <c r="M19400" s="368"/>
      <c r="P19400" s="369"/>
      <c r="S19400" s="369"/>
      <c r="V19400" s="358"/>
    </row>
    <row r="19401" spans="8:22">
      <c r="H19401" s="369"/>
      <c r="M19401" s="368"/>
      <c r="P19401" s="369"/>
      <c r="S19401" s="369"/>
      <c r="V19401" s="358"/>
    </row>
    <row r="19402" spans="8:22">
      <c r="H19402" s="369"/>
      <c r="M19402" s="368"/>
      <c r="P19402" s="369"/>
      <c r="S19402" s="369"/>
      <c r="V19402" s="358"/>
    </row>
    <row r="19403" spans="8:22">
      <c r="H19403" s="369"/>
      <c r="M19403" s="368"/>
      <c r="P19403" s="369"/>
      <c r="S19403" s="369"/>
      <c r="V19403" s="358"/>
    </row>
    <row r="19404" spans="8:22">
      <c r="H19404" s="369"/>
      <c r="M19404" s="368"/>
      <c r="P19404" s="369"/>
      <c r="S19404" s="369"/>
      <c r="V19404" s="358"/>
    </row>
    <row r="19405" spans="8:22">
      <c r="H19405" s="369"/>
      <c r="M19405" s="368"/>
      <c r="P19405" s="369"/>
      <c r="S19405" s="369"/>
      <c r="V19405" s="358"/>
    </row>
    <row r="19406" spans="8:22">
      <c r="H19406" s="369"/>
      <c r="M19406" s="368"/>
      <c r="P19406" s="369"/>
      <c r="S19406" s="369"/>
      <c r="V19406" s="358"/>
    </row>
    <row r="19407" spans="8:22">
      <c r="H19407" s="369"/>
      <c r="M19407" s="368"/>
      <c r="P19407" s="369"/>
      <c r="S19407" s="369"/>
      <c r="V19407" s="358"/>
    </row>
    <row r="19408" spans="8:22">
      <c r="H19408" s="369"/>
      <c r="M19408" s="368"/>
      <c r="P19408" s="369"/>
      <c r="S19408" s="369"/>
      <c r="V19408" s="358"/>
    </row>
    <row r="19409" spans="8:22">
      <c r="H19409" s="369"/>
      <c r="M19409" s="368"/>
      <c r="P19409" s="369"/>
      <c r="S19409" s="369"/>
      <c r="V19409" s="358"/>
    </row>
    <row r="19410" spans="8:22">
      <c r="H19410" s="369"/>
      <c r="M19410" s="368"/>
      <c r="P19410" s="369"/>
      <c r="S19410" s="369"/>
      <c r="V19410" s="358"/>
    </row>
    <row r="19411" spans="8:22">
      <c r="H19411" s="369"/>
      <c r="M19411" s="368"/>
      <c r="P19411" s="369"/>
      <c r="S19411" s="369"/>
      <c r="V19411" s="358"/>
    </row>
    <row r="19412" spans="8:22">
      <c r="H19412" s="369"/>
      <c r="M19412" s="368"/>
      <c r="P19412" s="369"/>
      <c r="S19412" s="369"/>
      <c r="V19412" s="358"/>
    </row>
    <row r="19413" spans="8:22">
      <c r="H19413" s="369"/>
      <c r="M19413" s="368"/>
      <c r="P19413" s="369"/>
      <c r="S19413" s="369"/>
      <c r="V19413" s="358"/>
    </row>
    <row r="19414" spans="8:22">
      <c r="H19414" s="369"/>
      <c r="M19414" s="368"/>
      <c r="P19414" s="369"/>
      <c r="S19414" s="369"/>
      <c r="V19414" s="358"/>
    </row>
    <row r="19415" spans="8:22">
      <c r="H19415" s="369"/>
      <c r="M19415" s="368"/>
      <c r="P19415" s="369"/>
      <c r="S19415" s="369"/>
      <c r="V19415" s="358"/>
    </row>
    <row r="19416" spans="8:22">
      <c r="H19416" s="369"/>
      <c r="M19416" s="368"/>
      <c r="P19416" s="369"/>
      <c r="S19416" s="369"/>
      <c r="V19416" s="358"/>
    </row>
    <row r="19417" spans="8:22">
      <c r="H19417" s="369"/>
      <c r="M19417" s="368"/>
      <c r="P19417" s="369"/>
      <c r="S19417" s="369"/>
      <c r="V19417" s="358"/>
    </row>
    <row r="19418" spans="8:22">
      <c r="H19418" s="369"/>
      <c r="M19418" s="368"/>
      <c r="P19418" s="369"/>
      <c r="S19418" s="369"/>
      <c r="V19418" s="358"/>
    </row>
    <row r="19419" spans="8:22">
      <c r="H19419" s="369"/>
      <c r="M19419" s="368"/>
      <c r="P19419" s="369"/>
      <c r="S19419" s="369"/>
      <c r="V19419" s="358"/>
    </row>
    <row r="19420" spans="8:22">
      <c r="H19420" s="369"/>
      <c r="M19420" s="368"/>
      <c r="P19420" s="369"/>
      <c r="S19420" s="369"/>
      <c r="V19420" s="358"/>
    </row>
    <row r="19421" spans="8:22">
      <c r="H19421" s="369"/>
      <c r="M19421" s="368"/>
      <c r="P19421" s="369"/>
      <c r="S19421" s="369"/>
      <c r="V19421" s="358"/>
    </row>
    <row r="19422" spans="8:22">
      <c r="H19422" s="369"/>
      <c r="M19422" s="368"/>
      <c r="P19422" s="369"/>
      <c r="S19422" s="369"/>
      <c r="V19422" s="358"/>
    </row>
    <row r="19423" spans="8:22">
      <c r="H19423" s="369"/>
      <c r="M19423" s="368"/>
      <c r="P19423" s="369"/>
      <c r="S19423" s="369"/>
      <c r="V19423" s="358"/>
    </row>
    <row r="19424" spans="8:22">
      <c r="H19424" s="369"/>
      <c r="M19424" s="368"/>
      <c r="P19424" s="369"/>
      <c r="S19424" s="369"/>
      <c r="V19424" s="358"/>
    </row>
    <row r="19425" spans="8:22">
      <c r="H19425" s="369"/>
      <c r="M19425" s="368"/>
      <c r="P19425" s="369"/>
      <c r="S19425" s="369"/>
      <c r="V19425" s="358"/>
    </row>
    <row r="19426" spans="8:22">
      <c r="H19426" s="369"/>
      <c r="M19426" s="368"/>
      <c r="P19426" s="369"/>
      <c r="S19426" s="369"/>
      <c r="V19426" s="358"/>
    </row>
    <row r="19427" spans="8:22">
      <c r="H19427" s="369"/>
      <c r="M19427" s="368"/>
      <c r="P19427" s="369"/>
      <c r="S19427" s="369"/>
      <c r="V19427" s="358"/>
    </row>
    <row r="19428" spans="8:22">
      <c r="H19428" s="369"/>
      <c r="M19428" s="368"/>
      <c r="P19428" s="369"/>
      <c r="S19428" s="369"/>
      <c r="V19428" s="358"/>
    </row>
    <row r="19429" spans="8:22">
      <c r="H19429" s="369"/>
      <c r="M19429" s="368"/>
      <c r="P19429" s="369"/>
      <c r="S19429" s="369"/>
      <c r="V19429" s="358"/>
    </row>
    <row r="19430" spans="8:22">
      <c r="H19430" s="369"/>
      <c r="M19430" s="368"/>
      <c r="P19430" s="369"/>
      <c r="S19430" s="369"/>
      <c r="V19430" s="358"/>
    </row>
    <row r="19431" spans="8:22">
      <c r="H19431" s="369"/>
      <c r="M19431" s="368"/>
      <c r="P19431" s="369"/>
      <c r="S19431" s="369"/>
      <c r="V19431" s="358"/>
    </row>
    <row r="19432" spans="8:22">
      <c r="H19432" s="369"/>
      <c r="M19432" s="368"/>
      <c r="P19432" s="369"/>
      <c r="S19432" s="369"/>
      <c r="V19432" s="358"/>
    </row>
    <row r="19433" spans="8:22">
      <c r="H19433" s="369"/>
      <c r="M19433" s="368"/>
      <c r="P19433" s="369"/>
      <c r="S19433" s="369"/>
      <c r="V19433" s="358"/>
    </row>
    <row r="19434" spans="8:22">
      <c r="H19434" s="369"/>
      <c r="M19434" s="368"/>
      <c r="P19434" s="369"/>
      <c r="S19434" s="369"/>
      <c r="V19434" s="358"/>
    </row>
    <row r="19435" spans="8:22">
      <c r="H19435" s="369"/>
      <c r="M19435" s="368"/>
      <c r="P19435" s="369"/>
      <c r="S19435" s="369"/>
      <c r="V19435" s="358"/>
    </row>
    <row r="19436" spans="8:22">
      <c r="H19436" s="369"/>
      <c r="M19436" s="368"/>
      <c r="P19436" s="369"/>
      <c r="S19436" s="369"/>
      <c r="V19436" s="358"/>
    </row>
    <row r="19437" spans="8:22">
      <c r="H19437" s="369"/>
      <c r="M19437" s="368"/>
      <c r="P19437" s="369"/>
      <c r="S19437" s="369"/>
      <c r="V19437" s="358"/>
    </row>
    <row r="19438" spans="8:22">
      <c r="H19438" s="369"/>
      <c r="M19438" s="368"/>
      <c r="P19438" s="369"/>
      <c r="S19438" s="369"/>
      <c r="V19438" s="358"/>
    </row>
    <row r="19439" spans="8:22">
      <c r="H19439" s="369"/>
      <c r="M19439" s="368"/>
      <c r="P19439" s="369"/>
      <c r="S19439" s="369"/>
      <c r="V19439" s="358"/>
    </row>
    <row r="19440" spans="8:22">
      <c r="H19440" s="369"/>
      <c r="M19440" s="368"/>
      <c r="P19440" s="369"/>
      <c r="S19440" s="369"/>
      <c r="V19440" s="358"/>
    </row>
    <row r="19441" spans="8:22">
      <c r="H19441" s="369"/>
      <c r="M19441" s="368"/>
      <c r="P19441" s="369"/>
      <c r="S19441" s="369"/>
      <c r="V19441" s="358"/>
    </row>
    <row r="19442" spans="8:22">
      <c r="H19442" s="369"/>
      <c r="M19442" s="368"/>
      <c r="P19442" s="369"/>
      <c r="S19442" s="369"/>
      <c r="V19442" s="358"/>
    </row>
    <row r="19443" spans="8:22">
      <c r="H19443" s="369"/>
      <c r="M19443" s="368"/>
      <c r="P19443" s="369"/>
      <c r="S19443" s="369"/>
      <c r="V19443" s="358"/>
    </row>
    <row r="19444" spans="8:22">
      <c r="H19444" s="369"/>
      <c r="M19444" s="368"/>
      <c r="P19444" s="369"/>
      <c r="S19444" s="369"/>
      <c r="V19444" s="358"/>
    </row>
    <row r="19445" spans="8:22">
      <c r="H19445" s="369"/>
      <c r="M19445" s="368"/>
      <c r="P19445" s="369"/>
      <c r="S19445" s="369"/>
      <c r="V19445" s="358"/>
    </row>
    <row r="19446" spans="8:22">
      <c r="H19446" s="369"/>
      <c r="M19446" s="368"/>
      <c r="P19446" s="369"/>
      <c r="S19446" s="369"/>
      <c r="V19446" s="358"/>
    </row>
    <row r="19447" spans="8:22">
      <c r="H19447" s="369"/>
      <c r="M19447" s="368"/>
      <c r="P19447" s="369"/>
      <c r="S19447" s="369"/>
      <c r="V19447" s="358"/>
    </row>
    <row r="19448" spans="8:22">
      <c r="H19448" s="369"/>
      <c r="M19448" s="368"/>
      <c r="P19448" s="369"/>
      <c r="S19448" s="369"/>
      <c r="V19448" s="358"/>
    </row>
    <row r="19449" spans="8:22">
      <c r="H19449" s="369"/>
      <c r="M19449" s="368"/>
      <c r="P19449" s="369"/>
      <c r="S19449" s="369"/>
      <c r="V19449" s="358"/>
    </row>
    <row r="19450" spans="8:22">
      <c r="H19450" s="369"/>
      <c r="M19450" s="368"/>
      <c r="P19450" s="369"/>
      <c r="S19450" s="369"/>
      <c r="V19450" s="358"/>
    </row>
    <row r="19451" spans="8:22">
      <c r="H19451" s="369"/>
      <c r="M19451" s="368"/>
      <c r="P19451" s="369"/>
      <c r="S19451" s="369"/>
      <c r="V19451" s="358"/>
    </row>
    <row r="19452" spans="8:22">
      <c r="H19452" s="369"/>
      <c r="M19452" s="368"/>
      <c r="P19452" s="369"/>
      <c r="S19452" s="369"/>
      <c r="V19452" s="358"/>
    </row>
    <row r="19453" spans="8:22">
      <c r="H19453" s="369"/>
      <c r="M19453" s="368"/>
      <c r="P19453" s="369"/>
      <c r="S19453" s="369"/>
      <c r="V19453" s="358"/>
    </row>
    <row r="19454" spans="8:22">
      <c r="H19454" s="369"/>
      <c r="M19454" s="368"/>
      <c r="P19454" s="369"/>
      <c r="S19454" s="369"/>
      <c r="V19454" s="358"/>
    </row>
    <row r="19455" spans="8:22">
      <c r="H19455" s="369"/>
      <c r="M19455" s="368"/>
      <c r="P19455" s="369"/>
      <c r="S19455" s="369"/>
      <c r="V19455" s="358"/>
    </row>
    <row r="19456" spans="8:22">
      <c r="H19456" s="369"/>
      <c r="M19456" s="368"/>
      <c r="P19456" s="369"/>
      <c r="S19456" s="369"/>
      <c r="V19456" s="358"/>
    </row>
    <row r="19457" spans="8:22">
      <c r="H19457" s="369"/>
      <c r="M19457" s="368"/>
      <c r="P19457" s="369"/>
      <c r="S19457" s="369"/>
      <c r="V19457" s="358"/>
    </row>
    <row r="19458" spans="8:22">
      <c r="H19458" s="369"/>
      <c r="M19458" s="368"/>
      <c r="P19458" s="369"/>
      <c r="S19458" s="369"/>
      <c r="V19458" s="358"/>
    </row>
    <row r="19459" spans="8:22">
      <c r="H19459" s="369"/>
      <c r="M19459" s="368"/>
      <c r="P19459" s="369"/>
      <c r="S19459" s="369"/>
      <c r="V19459" s="358"/>
    </row>
    <row r="19460" spans="8:22">
      <c r="H19460" s="369"/>
      <c r="M19460" s="368"/>
      <c r="P19460" s="369"/>
      <c r="S19460" s="369"/>
      <c r="V19460" s="358"/>
    </row>
    <row r="19461" spans="8:22">
      <c r="H19461" s="369"/>
      <c r="M19461" s="368"/>
      <c r="P19461" s="369"/>
      <c r="S19461" s="369"/>
      <c r="V19461" s="358"/>
    </row>
    <row r="19462" spans="8:22">
      <c r="H19462" s="369"/>
      <c r="M19462" s="368"/>
      <c r="P19462" s="369"/>
      <c r="S19462" s="369"/>
      <c r="V19462" s="358"/>
    </row>
    <row r="19463" spans="8:22">
      <c r="H19463" s="369"/>
      <c r="M19463" s="368"/>
      <c r="P19463" s="369"/>
      <c r="S19463" s="369"/>
      <c r="V19463" s="358"/>
    </row>
    <row r="19464" spans="8:22">
      <c r="H19464" s="369"/>
      <c r="M19464" s="368"/>
      <c r="P19464" s="369"/>
      <c r="S19464" s="369"/>
      <c r="V19464" s="358"/>
    </row>
    <row r="19465" spans="8:22">
      <c r="H19465" s="369"/>
      <c r="M19465" s="368"/>
      <c r="P19465" s="369"/>
      <c r="S19465" s="369"/>
      <c r="V19465" s="358"/>
    </row>
    <row r="19466" spans="8:22">
      <c r="H19466" s="369"/>
      <c r="M19466" s="368"/>
      <c r="P19466" s="369"/>
      <c r="S19466" s="369"/>
      <c r="V19466" s="358"/>
    </row>
    <row r="19467" spans="8:22">
      <c r="H19467" s="369"/>
      <c r="M19467" s="368"/>
      <c r="P19467" s="369"/>
      <c r="S19467" s="369"/>
      <c r="V19467" s="358"/>
    </row>
    <row r="19468" spans="8:22">
      <c r="H19468" s="369"/>
      <c r="M19468" s="368"/>
      <c r="P19468" s="369"/>
      <c r="S19468" s="369"/>
      <c r="V19468" s="358"/>
    </row>
    <row r="19469" spans="8:22">
      <c r="H19469" s="369"/>
      <c r="M19469" s="368"/>
      <c r="P19469" s="369"/>
      <c r="S19469" s="369"/>
      <c r="V19469" s="358"/>
    </row>
    <row r="19470" spans="8:22">
      <c r="H19470" s="369"/>
      <c r="M19470" s="368"/>
      <c r="P19470" s="369"/>
      <c r="S19470" s="369"/>
      <c r="V19470" s="358"/>
    </row>
    <row r="19471" spans="8:22">
      <c r="H19471" s="369"/>
      <c r="M19471" s="368"/>
      <c r="P19471" s="369"/>
      <c r="S19471" s="369"/>
      <c r="V19471" s="358"/>
    </row>
    <row r="19472" spans="8:22">
      <c r="H19472" s="369"/>
      <c r="M19472" s="368"/>
      <c r="P19472" s="369"/>
      <c r="S19472" s="369"/>
      <c r="V19472" s="358"/>
    </row>
    <row r="19473" spans="8:22">
      <c r="H19473" s="369"/>
      <c r="M19473" s="368"/>
      <c r="P19473" s="369"/>
      <c r="S19473" s="369"/>
      <c r="V19473" s="358"/>
    </row>
    <row r="19474" spans="8:22">
      <c r="H19474" s="369"/>
      <c r="M19474" s="368"/>
      <c r="P19474" s="369"/>
      <c r="S19474" s="369"/>
      <c r="V19474" s="358"/>
    </row>
    <row r="19475" spans="8:22">
      <c r="H19475" s="369"/>
      <c r="M19475" s="368"/>
      <c r="P19475" s="369"/>
      <c r="S19475" s="369"/>
      <c r="V19475" s="358"/>
    </row>
    <row r="19476" spans="8:22">
      <c r="H19476" s="369"/>
      <c r="M19476" s="368"/>
      <c r="P19476" s="369"/>
      <c r="S19476" s="369"/>
      <c r="V19476" s="358"/>
    </row>
    <row r="19477" spans="8:22">
      <c r="H19477" s="369"/>
      <c r="M19477" s="368"/>
      <c r="P19477" s="369"/>
      <c r="S19477" s="369"/>
      <c r="V19477" s="358"/>
    </row>
    <row r="19478" spans="8:22">
      <c r="H19478" s="369"/>
      <c r="M19478" s="368"/>
      <c r="P19478" s="369"/>
      <c r="S19478" s="369"/>
      <c r="V19478" s="358"/>
    </row>
    <row r="19479" spans="8:22">
      <c r="H19479" s="369"/>
      <c r="M19479" s="368"/>
      <c r="P19479" s="369"/>
      <c r="S19479" s="369"/>
      <c r="V19479" s="358"/>
    </row>
    <row r="19480" spans="8:22">
      <c r="H19480" s="369"/>
      <c r="M19480" s="368"/>
      <c r="P19480" s="369"/>
      <c r="S19480" s="369"/>
      <c r="V19480" s="358"/>
    </row>
    <row r="19481" spans="8:22">
      <c r="H19481" s="369"/>
      <c r="M19481" s="368"/>
      <c r="P19481" s="369"/>
      <c r="S19481" s="369"/>
      <c r="V19481" s="358"/>
    </row>
    <row r="19482" spans="8:22">
      <c r="H19482" s="369"/>
      <c r="M19482" s="368"/>
      <c r="P19482" s="369"/>
      <c r="S19482" s="369"/>
      <c r="V19482" s="358"/>
    </row>
    <row r="19483" spans="8:22">
      <c r="H19483" s="369"/>
      <c r="M19483" s="368"/>
      <c r="P19483" s="369"/>
      <c r="S19483" s="369"/>
      <c r="V19483" s="358"/>
    </row>
    <row r="19484" spans="8:22">
      <c r="H19484" s="369"/>
      <c r="M19484" s="368"/>
      <c r="P19484" s="369"/>
      <c r="S19484" s="369"/>
      <c r="V19484" s="358"/>
    </row>
    <row r="19485" spans="8:22">
      <c r="H19485" s="369"/>
      <c r="M19485" s="368"/>
      <c r="P19485" s="369"/>
      <c r="S19485" s="369"/>
      <c r="V19485" s="358"/>
    </row>
    <row r="19486" spans="8:22">
      <c r="H19486" s="369"/>
      <c r="M19486" s="368"/>
      <c r="P19486" s="369"/>
      <c r="S19486" s="369"/>
      <c r="V19486" s="358"/>
    </row>
    <row r="19487" spans="8:22">
      <c r="H19487" s="369"/>
      <c r="M19487" s="368"/>
      <c r="P19487" s="369"/>
      <c r="S19487" s="369"/>
      <c r="V19487" s="358"/>
    </row>
    <row r="19488" spans="8:22">
      <c r="H19488" s="369"/>
      <c r="M19488" s="368"/>
      <c r="P19488" s="369"/>
      <c r="S19488" s="369"/>
      <c r="V19488" s="358"/>
    </row>
    <row r="19489" spans="8:22">
      <c r="H19489" s="369"/>
      <c r="M19489" s="368"/>
      <c r="P19489" s="369"/>
      <c r="S19489" s="369"/>
      <c r="V19489" s="358"/>
    </row>
    <row r="19490" spans="8:22">
      <c r="H19490" s="369"/>
      <c r="M19490" s="368"/>
      <c r="P19490" s="369"/>
      <c r="S19490" s="369"/>
      <c r="V19490" s="358"/>
    </row>
    <row r="19491" spans="8:22">
      <c r="H19491" s="369"/>
      <c r="M19491" s="368"/>
      <c r="P19491" s="369"/>
      <c r="S19491" s="369"/>
      <c r="V19491" s="358"/>
    </row>
    <row r="19492" spans="8:22">
      <c r="H19492" s="369"/>
      <c r="M19492" s="368"/>
      <c r="P19492" s="369"/>
      <c r="S19492" s="369"/>
      <c r="V19492" s="358"/>
    </row>
    <row r="19493" spans="8:22">
      <c r="H19493" s="369"/>
      <c r="M19493" s="368"/>
      <c r="P19493" s="369"/>
      <c r="S19493" s="369"/>
      <c r="V19493" s="358"/>
    </row>
    <row r="19494" spans="8:22">
      <c r="H19494" s="369"/>
      <c r="M19494" s="368"/>
      <c r="P19494" s="369"/>
      <c r="S19494" s="369"/>
      <c r="V19494" s="358"/>
    </row>
    <row r="19495" spans="8:22">
      <c r="H19495" s="369"/>
      <c r="M19495" s="368"/>
      <c r="P19495" s="369"/>
      <c r="S19495" s="369"/>
      <c r="V19495" s="358"/>
    </row>
    <row r="19496" spans="8:22">
      <c r="H19496" s="369"/>
      <c r="M19496" s="368"/>
      <c r="P19496" s="369"/>
      <c r="S19496" s="369"/>
      <c r="V19496" s="358"/>
    </row>
    <row r="19497" spans="8:22">
      <c r="H19497" s="369"/>
      <c r="M19497" s="368"/>
      <c r="P19497" s="369"/>
      <c r="S19497" s="369"/>
      <c r="V19497" s="358"/>
    </row>
    <row r="19498" spans="8:22">
      <c r="H19498" s="369"/>
      <c r="M19498" s="368"/>
      <c r="P19498" s="369"/>
      <c r="S19498" s="369"/>
      <c r="V19498" s="358"/>
    </row>
    <row r="19499" spans="8:22">
      <c r="H19499" s="369"/>
      <c r="M19499" s="368"/>
      <c r="P19499" s="369"/>
      <c r="S19499" s="369"/>
      <c r="V19499" s="358"/>
    </row>
    <row r="19500" spans="8:22">
      <c r="H19500" s="369"/>
      <c r="M19500" s="368"/>
      <c r="P19500" s="369"/>
      <c r="S19500" s="369"/>
      <c r="V19500" s="358"/>
    </row>
    <row r="19501" spans="8:22">
      <c r="H19501" s="369"/>
      <c r="M19501" s="368"/>
      <c r="P19501" s="369"/>
      <c r="S19501" s="369"/>
      <c r="V19501" s="358"/>
    </row>
    <row r="19502" spans="8:22">
      <c r="H19502" s="369"/>
      <c r="M19502" s="368"/>
      <c r="P19502" s="369"/>
      <c r="S19502" s="369"/>
      <c r="V19502" s="358"/>
    </row>
    <row r="19503" spans="8:22">
      <c r="H19503" s="369"/>
      <c r="M19503" s="368"/>
      <c r="P19503" s="369"/>
      <c r="S19503" s="369"/>
      <c r="V19503" s="358"/>
    </row>
    <row r="19504" spans="8:22">
      <c r="H19504" s="369"/>
      <c r="M19504" s="368"/>
      <c r="P19504" s="369"/>
      <c r="S19504" s="369"/>
      <c r="V19504" s="358"/>
    </row>
    <row r="19505" spans="8:22">
      <c r="H19505" s="369"/>
      <c r="M19505" s="368"/>
      <c r="P19505" s="369"/>
      <c r="S19505" s="369"/>
      <c r="V19505" s="358"/>
    </row>
    <row r="19506" spans="8:22">
      <c r="H19506" s="369"/>
      <c r="M19506" s="368"/>
      <c r="P19506" s="369"/>
      <c r="S19506" s="369"/>
      <c r="V19506" s="358"/>
    </row>
    <row r="19507" spans="8:22">
      <c r="H19507" s="369"/>
      <c r="M19507" s="368"/>
      <c r="P19507" s="369"/>
      <c r="S19507" s="369"/>
      <c r="V19507" s="358"/>
    </row>
    <row r="19508" spans="8:22">
      <c r="H19508" s="369"/>
      <c r="M19508" s="368"/>
      <c r="P19508" s="369"/>
      <c r="S19508" s="369"/>
      <c r="V19508" s="358"/>
    </row>
    <row r="19509" spans="8:22">
      <c r="H19509" s="369"/>
      <c r="M19509" s="368"/>
      <c r="P19509" s="369"/>
      <c r="S19509" s="369"/>
      <c r="V19509" s="358"/>
    </row>
    <row r="19510" spans="8:22">
      <c r="H19510" s="369"/>
      <c r="M19510" s="368"/>
      <c r="P19510" s="369"/>
      <c r="S19510" s="369"/>
      <c r="V19510" s="358"/>
    </row>
    <row r="19511" spans="8:22">
      <c r="H19511" s="369"/>
      <c r="M19511" s="368"/>
      <c r="P19511" s="369"/>
      <c r="S19511" s="369"/>
      <c r="V19511" s="358"/>
    </row>
    <row r="19512" spans="8:22">
      <c r="H19512" s="369"/>
      <c r="M19512" s="368"/>
      <c r="P19512" s="369"/>
      <c r="S19512" s="369"/>
      <c r="V19512" s="358"/>
    </row>
    <row r="19513" spans="8:22">
      <c r="H19513" s="369"/>
      <c r="M19513" s="368"/>
      <c r="P19513" s="369"/>
      <c r="S19513" s="369"/>
      <c r="V19513" s="358"/>
    </row>
    <row r="19514" spans="8:22">
      <c r="H19514" s="369"/>
      <c r="M19514" s="368"/>
      <c r="P19514" s="369"/>
      <c r="S19514" s="369"/>
      <c r="V19514" s="358"/>
    </row>
    <row r="19515" spans="8:22">
      <c r="H19515" s="369"/>
      <c r="M19515" s="368"/>
      <c r="P19515" s="369"/>
      <c r="S19515" s="369"/>
      <c r="V19515" s="358"/>
    </row>
    <row r="19516" spans="8:22">
      <c r="H19516" s="369"/>
      <c r="M19516" s="368"/>
      <c r="P19516" s="369"/>
      <c r="S19516" s="369"/>
      <c r="V19516" s="358"/>
    </row>
    <row r="19517" spans="8:22">
      <c r="H19517" s="369"/>
      <c r="M19517" s="368"/>
      <c r="P19517" s="369"/>
      <c r="S19517" s="369"/>
      <c r="V19517" s="358"/>
    </row>
    <row r="19518" spans="8:22">
      <c r="H19518" s="369"/>
      <c r="M19518" s="368"/>
      <c r="P19518" s="369"/>
      <c r="S19518" s="369"/>
      <c r="V19518" s="358"/>
    </row>
    <row r="19519" spans="8:22">
      <c r="H19519" s="369"/>
      <c r="M19519" s="368"/>
      <c r="P19519" s="369"/>
      <c r="S19519" s="369"/>
      <c r="V19519" s="358"/>
    </row>
    <row r="19520" spans="8:22">
      <c r="H19520" s="369"/>
      <c r="M19520" s="368"/>
      <c r="P19520" s="369"/>
      <c r="S19520" s="369"/>
      <c r="V19520" s="358"/>
    </row>
    <row r="19521" spans="8:22">
      <c r="H19521" s="369"/>
      <c r="M19521" s="368"/>
      <c r="P19521" s="369"/>
      <c r="S19521" s="369"/>
      <c r="V19521" s="358"/>
    </row>
    <row r="19522" spans="8:22">
      <c r="H19522" s="369"/>
      <c r="M19522" s="368"/>
      <c r="P19522" s="369"/>
      <c r="S19522" s="369"/>
      <c r="V19522" s="358"/>
    </row>
    <row r="19523" spans="8:22">
      <c r="H19523" s="369"/>
      <c r="M19523" s="368"/>
      <c r="P19523" s="369"/>
      <c r="S19523" s="369"/>
      <c r="V19523" s="358"/>
    </row>
    <row r="19524" spans="8:22">
      <c r="H19524" s="369"/>
      <c r="M19524" s="368"/>
      <c r="P19524" s="369"/>
      <c r="S19524" s="369"/>
      <c r="V19524" s="358"/>
    </row>
    <row r="19525" spans="8:22">
      <c r="H19525" s="369"/>
      <c r="M19525" s="368"/>
      <c r="P19525" s="369"/>
      <c r="S19525" s="369"/>
      <c r="V19525" s="358"/>
    </row>
    <row r="19526" spans="8:22">
      <c r="H19526" s="369"/>
      <c r="M19526" s="368"/>
      <c r="P19526" s="369"/>
      <c r="S19526" s="369"/>
      <c r="V19526" s="358"/>
    </row>
    <row r="19527" spans="8:22">
      <c r="H19527" s="369"/>
      <c r="M19527" s="368"/>
      <c r="P19527" s="369"/>
      <c r="S19527" s="369"/>
      <c r="V19527" s="358"/>
    </row>
    <row r="19528" spans="8:22">
      <c r="H19528" s="369"/>
      <c r="M19528" s="368"/>
      <c r="P19528" s="369"/>
      <c r="S19528" s="369"/>
      <c r="V19528" s="358"/>
    </row>
    <row r="19529" spans="8:22">
      <c r="H19529" s="369"/>
      <c r="M19529" s="368"/>
      <c r="P19529" s="369"/>
      <c r="S19529" s="369"/>
      <c r="V19529" s="358"/>
    </row>
    <row r="19530" spans="8:22">
      <c r="H19530" s="369"/>
      <c r="M19530" s="368"/>
      <c r="P19530" s="369"/>
      <c r="S19530" s="369"/>
      <c r="V19530" s="358"/>
    </row>
    <row r="19531" spans="8:22">
      <c r="H19531" s="369"/>
      <c r="M19531" s="368"/>
      <c r="P19531" s="369"/>
      <c r="S19531" s="369"/>
      <c r="V19531" s="358"/>
    </row>
    <row r="19532" spans="8:22">
      <c r="H19532" s="369"/>
      <c r="M19532" s="368"/>
      <c r="P19532" s="369"/>
      <c r="S19532" s="369"/>
      <c r="V19532" s="358"/>
    </row>
    <row r="19533" spans="8:22">
      <c r="H19533" s="369"/>
      <c r="M19533" s="368"/>
      <c r="P19533" s="369"/>
      <c r="S19533" s="369"/>
      <c r="V19533" s="358"/>
    </row>
    <row r="19534" spans="8:22">
      <c r="H19534" s="369"/>
      <c r="M19534" s="368"/>
      <c r="P19534" s="369"/>
      <c r="S19534" s="369"/>
      <c r="V19534" s="358"/>
    </row>
    <row r="19535" spans="8:22">
      <c r="H19535" s="369"/>
      <c r="M19535" s="368"/>
      <c r="P19535" s="369"/>
      <c r="S19535" s="369"/>
      <c r="V19535" s="358"/>
    </row>
    <row r="19536" spans="8:22">
      <c r="H19536" s="369"/>
      <c r="M19536" s="368"/>
      <c r="P19536" s="369"/>
      <c r="S19536" s="369"/>
      <c r="V19536" s="358"/>
    </row>
    <row r="19537" spans="8:22">
      <c r="H19537" s="369"/>
      <c r="M19537" s="368"/>
      <c r="P19537" s="369"/>
      <c r="S19537" s="369"/>
      <c r="V19537" s="358"/>
    </row>
    <row r="19538" spans="8:22">
      <c r="H19538" s="369"/>
      <c r="M19538" s="368"/>
      <c r="P19538" s="369"/>
      <c r="S19538" s="369"/>
      <c r="V19538" s="358"/>
    </row>
    <row r="19539" spans="8:22">
      <c r="H19539" s="369"/>
      <c r="M19539" s="368"/>
      <c r="P19539" s="369"/>
      <c r="S19539" s="369"/>
      <c r="V19539" s="358"/>
    </row>
    <row r="19540" spans="8:22">
      <c r="H19540" s="369"/>
      <c r="M19540" s="368"/>
      <c r="P19540" s="369"/>
      <c r="S19540" s="369"/>
      <c r="V19540" s="358"/>
    </row>
    <row r="19541" spans="8:22">
      <c r="H19541" s="369"/>
      <c r="M19541" s="368"/>
      <c r="P19541" s="369"/>
      <c r="S19541" s="369"/>
      <c r="V19541" s="358"/>
    </row>
    <row r="19542" spans="8:22">
      <c r="H19542" s="369"/>
      <c r="M19542" s="368"/>
      <c r="P19542" s="369"/>
      <c r="S19542" s="369"/>
      <c r="V19542" s="358"/>
    </row>
    <row r="19543" spans="8:22">
      <c r="H19543" s="369"/>
      <c r="M19543" s="368"/>
      <c r="P19543" s="369"/>
      <c r="S19543" s="369"/>
      <c r="V19543" s="358"/>
    </row>
    <row r="19544" spans="8:22">
      <c r="H19544" s="369"/>
      <c r="M19544" s="368"/>
      <c r="P19544" s="369"/>
      <c r="S19544" s="369"/>
      <c r="V19544" s="358"/>
    </row>
    <row r="19545" spans="8:22">
      <c r="H19545" s="369"/>
      <c r="M19545" s="368"/>
      <c r="P19545" s="369"/>
      <c r="S19545" s="369"/>
      <c r="V19545" s="358"/>
    </row>
    <row r="19546" spans="8:22">
      <c r="H19546" s="369"/>
      <c r="M19546" s="368"/>
      <c r="P19546" s="369"/>
      <c r="S19546" s="369"/>
      <c r="V19546" s="358"/>
    </row>
    <row r="19547" spans="8:22">
      <c r="H19547" s="369"/>
      <c r="M19547" s="368"/>
      <c r="P19547" s="369"/>
      <c r="S19547" s="369"/>
      <c r="V19547" s="358"/>
    </row>
    <row r="19548" spans="8:22">
      <c r="H19548" s="369"/>
      <c r="M19548" s="368"/>
      <c r="P19548" s="369"/>
      <c r="S19548" s="369"/>
      <c r="V19548" s="358"/>
    </row>
    <row r="19549" spans="8:22">
      <c r="H19549" s="369"/>
      <c r="M19549" s="368"/>
      <c r="P19549" s="369"/>
      <c r="S19549" s="369"/>
      <c r="V19549" s="358"/>
    </row>
    <row r="19550" spans="8:22">
      <c r="H19550" s="369"/>
      <c r="M19550" s="368"/>
      <c r="P19550" s="369"/>
      <c r="S19550" s="369"/>
      <c r="V19550" s="358"/>
    </row>
    <row r="19551" spans="8:22">
      <c r="H19551" s="369"/>
      <c r="M19551" s="368"/>
      <c r="P19551" s="369"/>
      <c r="S19551" s="369"/>
      <c r="V19551" s="358"/>
    </row>
    <row r="19552" spans="8:22">
      <c r="H19552" s="369"/>
      <c r="M19552" s="368"/>
      <c r="P19552" s="369"/>
      <c r="S19552" s="369"/>
      <c r="V19552" s="358"/>
    </row>
    <row r="19553" spans="8:22">
      <c r="H19553" s="369"/>
      <c r="M19553" s="368"/>
      <c r="P19553" s="369"/>
      <c r="S19553" s="369"/>
      <c r="V19553" s="358"/>
    </row>
    <row r="19554" spans="8:22">
      <c r="H19554" s="369"/>
      <c r="M19554" s="368"/>
      <c r="P19554" s="369"/>
      <c r="S19554" s="369"/>
      <c r="V19554" s="358"/>
    </row>
    <row r="19555" spans="8:22">
      <c r="H19555" s="369"/>
      <c r="M19555" s="368"/>
      <c r="P19555" s="369"/>
      <c r="S19555" s="369"/>
      <c r="V19555" s="358"/>
    </row>
    <row r="19556" spans="8:22">
      <c r="H19556" s="369"/>
      <c r="M19556" s="368"/>
      <c r="P19556" s="369"/>
      <c r="S19556" s="369"/>
      <c r="V19556" s="358"/>
    </row>
    <row r="19557" spans="8:22">
      <c r="H19557" s="369"/>
      <c r="M19557" s="368"/>
      <c r="P19557" s="369"/>
      <c r="S19557" s="369"/>
      <c r="V19557" s="358"/>
    </row>
    <row r="19558" spans="8:22">
      <c r="H19558" s="369"/>
      <c r="M19558" s="368"/>
      <c r="P19558" s="369"/>
      <c r="S19558" s="369"/>
      <c r="V19558" s="358"/>
    </row>
    <row r="19559" spans="8:22">
      <c r="H19559" s="369"/>
      <c r="M19559" s="368"/>
      <c r="P19559" s="369"/>
      <c r="S19559" s="369"/>
      <c r="V19559" s="358"/>
    </row>
    <row r="19560" spans="8:22">
      <c r="H19560" s="369"/>
      <c r="M19560" s="368"/>
      <c r="P19560" s="369"/>
      <c r="S19560" s="369"/>
      <c r="V19560" s="358"/>
    </row>
    <row r="19561" spans="8:22">
      <c r="H19561" s="369"/>
      <c r="M19561" s="368"/>
      <c r="P19561" s="369"/>
      <c r="S19561" s="369"/>
      <c r="V19561" s="358"/>
    </row>
    <row r="19562" spans="8:22">
      <c r="H19562" s="369"/>
      <c r="M19562" s="368"/>
      <c r="P19562" s="369"/>
      <c r="S19562" s="369"/>
      <c r="V19562" s="358"/>
    </row>
    <row r="19563" spans="8:22">
      <c r="H19563" s="369"/>
      <c r="M19563" s="368"/>
      <c r="P19563" s="369"/>
      <c r="S19563" s="369"/>
      <c r="V19563" s="358"/>
    </row>
    <row r="19564" spans="8:22">
      <c r="H19564" s="369"/>
      <c r="M19564" s="368"/>
      <c r="P19564" s="369"/>
      <c r="S19564" s="369"/>
      <c r="V19564" s="358"/>
    </row>
    <row r="19565" spans="8:22">
      <c r="H19565" s="369"/>
      <c r="M19565" s="368"/>
      <c r="P19565" s="369"/>
      <c r="S19565" s="369"/>
      <c r="V19565" s="358"/>
    </row>
    <row r="19566" spans="8:22">
      <c r="H19566" s="369"/>
      <c r="M19566" s="368"/>
      <c r="P19566" s="369"/>
      <c r="S19566" s="369"/>
      <c r="V19566" s="358"/>
    </row>
    <row r="19567" spans="8:22">
      <c r="H19567" s="369"/>
      <c r="M19567" s="368"/>
      <c r="P19567" s="369"/>
      <c r="S19567" s="369"/>
      <c r="V19567" s="358"/>
    </row>
    <row r="19568" spans="8:22">
      <c r="H19568" s="369"/>
      <c r="M19568" s="368"/>
      <c r="P19568" s="369"/>
      <c r="S19568" s="369"/>
      <c r="V19568" s="358"/>
    </row>
    <row r="19569" spans="8:22">
      <c r="H19569" s="369"/>
      <c r="M19569" s="368"/>
      <c r="P19569" s="369"/>
      <c r="S19569" s="369"/>
      <c r="V19569" s="358"/>
    </row>
    <row r="19570" spans="8:22">
      <c r="H19570" s="369"/>
      <c r="M19570" s="368"/>
      <c r="P19570" s="369"/>
      <c r="S19570" s="369"/>
      <c r="V19570" s="358"/>
    </row>
    <row r="19571" spans="8:22">
      <c r="H19571" s="369"/>
      <c r="M19571" s="368"/>
      <c r="P19571" s="369"/>
      <c r="S19571" s="369"/>
      <c r="V19571" s="358"/>
    </row>
    <row r="19572" spans="8:22">
      <c r="H19572" s="369"/>
      <c r="M19572" s="368"/>
      <c r="P19572" s="369"/>
      <c r="S19572" s="369"/>
      <c r="V19572" s="358"/>
    </row>
    <row r="19573" spans="8:22">
      <c r="H19573" s="369"/>
      <c r="M19573" s="368"/>
      <c r="P19573" s="369"/>
      <c r="S19573" s="369"/>
      <c r="V19573" s="358"/>
    </row>
    <row r="19574" spans="8:22">
      <c r="H19574" s="369"/>
      <c r="M19574" s="368"/>
      <c r="P19574" s="369"/>
      <c r="S19574" s="369"/>
      <c r="V19574" s="358"/>
    </row>
    <row r="19575" spans="8:22">
      <c r="H19575" s="369"/>
      <c r="M19575" s="368"/>
      <c r="P19575" s="369"/>
      <c r="S19575" s="369"/>
      <c r="V19575" s="358"/>
    </row>
    <row r="19576" spans="8:22">
      <c r="H19576" s="369"/>
      <c r="M19576" s="368"/>
      <c r="P19576" s="369"/>
      <c r="S19576" s="369"/>
      <c r="V19576" s="358"/>
    </row>
    <row r="19577" spans="8:22">
      <c r="H19577" s="369"/>
      <c r="M19577" s="368"/>
      <c r="P19577" s="369"/>
      <c r="S19577" s="369"/>
      <c r="V19577" s="358"/>
    </row>
    <row r="19578" spans="8:22">
      <c r="H19578" s="369"/>
      <c r="M19578" s="368"/>
      <c r="P19578" s="369"/>
      <c r="S19578" s="369"/>
      <c r="V19578" s="358"/>
    </row>
    <row r="19579" spans="8:22">
      <c r="H19579" s="369"/>
      <c r="M19579" s="368"/>
      <c r="P19579" s="369"/>
      <c r="S19579" s="369"/>
      <c r="V19579" s="358"/>
    </row>
    <row r="19580" spans="8:22">
      <c r="H19580" s="369"/>
      <c r="M19580" s="368"/>
      <c r="P19580" s="369"/>
      <c r="S19580" s="369"/>
      <c r="V19580" s="358"/>
    </row>
    <row r="19581" spans="8:22">
      <c r="H19581" s="369"/>
      <c r="M19581" s="368"/>
      <c r="P19581" s="369"/>
      <c r="S19581" s="369"/>
      <c r="V19581" s="358"/>
    </row>
    <row r="19582" spans="8:22">
      <c r="H19582" s="369"/>
      <c r="M19582" s="368"/>
      <c r="P19582" s="369"/>
      <c r="S19582" s="369"/>
      <c r="V19582" s="358"/>
    </row>
    <row r="19583" spans="8:22">
      <c r="H19583" s="369"/>
      <c r="M19583" s="368"/>
      <c r="P19583" s="369"/>
      <c r="S19583" s="369"/>
      <c r="V19583" s="358"/>
    </row>
    <row r="19584" spans="8:22">
      <c r="H19584" s="369"/>
      <c r="M19584" s="368"/>
      <c r="P19584" s="369"/>
      <c r="S19584" s="369"/>
      <c r="V19584" s="358"/>
    </row>
    <row r="19585" spans="8:22">
      <c r="H19585" s="369"/>
      <c r="M19585" s="368"/>
      <c r="P19585" s="369"/>
      <c r="S19585" s="369"/>
      <c r="V19585" s="358"/>
    </row>
    <row r="19586" spans="8:22">
      <c r="H19586" s="369"/>
      <c r="M19586" s="368"/>
      <c r="P19586" s="369"/>
      <c r="S19586" s="369"/>
      <c r="V19586" s="358"/>
    </row>
    <row r="19587" spans="8:22">
      <c r="H19587" s="369"/>
      <c r="M19587" s="368"/>
      <c r="P19587" s="369"/>
      <c r="S19587" s="369"/>
      <c r="V19587" s="358"/>
    </row>
    <row r="19588" spans="8:22">
      <c r="H19588" s="369"/>
      <c r="M19588" s="368"/>
      <c r="P19588" s="369"/>
      <c r="S19588" s="369"/>
      <c r="V19588" s="358"/>
    </row>
    <row r="19589" spans="8:22">
      <c r="H19589" s="369"/>
      <c r="M19589" s="368"/>
      <c r="P19589" s="369"/>
      <c r="S19589" s="369"/>
      <c r="V19589" s="358"/>
    </row>
    <row r="19590" spans="8:22">
      <c r="H19590" s="369"/>
      <c r="M19590" s="368"/>
      <c r="P19590" s="369"/>
      <c r="S19590" s="369"/>
      <c r="V19590" s="358"/>
    </row>
    <row r="19591" spans="8:22">
      <c r="H19591" s="369"/>
      <c r="M19591" s="368"/>
      <c r="P19591" s="369"/>
      <c r="S19591" s="369"/>
      <c r="V19591" s="358"/>
    </row>
    <row r="19592" spans="8:22">
      <c r="H19592" s="369"/>
      <c r="M19592" s="368"/>
      <c r="P19592" s="369"/>
      <c r="S19592" s="369"/>
      <c r="V19592" s="358"/>
    </row>
    <row r="19593" spans="8:22">
      <c r="H19593" s="369"/>
      <c r="M19593" s="368"/>
      <c r="P19593" s="369"/>
      <c r="S19593" s="369"/>
      <c r="V19593" s="358"/>
    </row>
    <row r="19594" spans="8:22">
      <c r="H19594" s="369"/>
      <c r="M19594" s="368"/>
      <c r="P19594" s="369"/>
      <c r="S19594" s="369"/>
      <c r="V19594" s="358"/>
    </row>
    <row r="19595" spans="8:22">
      <c r="H19595" s="369"/>
      <c r="M19595" s="368"/>
      <c r="P19595" s="369"/>
      <c r="S19595" s="369"/>
      <c r="V19595" s="358"/>
    </row>
    <row r="19596" spans="8:22">
      <c r="H19596" s="369"/>
      <c r="M19596" s="368"/>
      <c r="P19596" s="369"/>
      <c r="S19596" s="369"/>
      <c r="V19596" s="358"/>
    </row>
    <row r="19597" spans="8:22">
      <c r="H19597" s="369"/>
      <c r="M19597" s="368"/>
      <c r="P19597" s="369"/>
      <c r="S19597" s="369"/>
      <c r="V19597" s="358"/>
    </row>
    <row r="19598" spans="8:22">
      <c r="H19598" s="369"/>
      <c r="M19598" s="368"/>
      <c r="P19598" s="369"/>
      <c r="S19598" s="369"/>
      <c r="V19598" s="358"/>
    </row>
    <row r="19599" spans="8:22">
      <c r="H19599" s="369"/>
      <c r="M19599" s="368"/>
      <c r="P19599" s="369"/>
      <c r="S19599" s="369"/>
      <c r="V19599" s="358"/>
    </row>
    <row r="19600" spans="8:22">
      <c r="H19600" s="369"/>
      <c r="M19600" s="368"/>
      <c r="P19600" s="369"/>
      <c r="S19600" s="369"/>
      <c r="V19600" s="358"/>
    </row>
    <row r="19601" spans="8:22">
      <c r="H19601" s="369"/>
      <c r="M19601" s="368"/>
      <c r="P19601" s="369"/>
      <c r="S19601" s="369"/>
      <c r="V19601" s="358"/>
    </row>
    <row r="19602" spans="8:22">
      <c r="H19602" s="369"/>
      <c r="M19602" s="368"/>
      <c r="P19602" s="369"/>
      <c r="S19602" s="369"/>
      <c r="V19602" s="358"/>
    </row>
    <row r="19603" spans="8:22">
      <c r="H19603" s="369"/>
      <c r="M19603" s="368"/>
      <c r="P19603" s="369"/>
      <c r="S19603" s="369"/>
      <c r="V19603" s="358"/>
    </row>
    <row r="19604" spans="8:22">
      <c r="H19604" s="369"/>
      <c r="M19604" s="368"/>
      <c r="P19604" s="369"/>
      <c r="S19604" s="369"/>
      <c r="V19604" s="358"/>
    </row>
    <row r="19605" spans="8:22">
      <c r="H19605" s="369"/>
      <c r="M19605" s="368"/>
      <c r="P19605" s="369"/>
      <c r="S19605" s="369"/>
      <c r="V19605" s="358"/>
    </row>
    <row r="19606" spans="8:22">
      <c r="H19606" s="369"/>
      <c r="M19606" s="368"/>
      <c r="P19606" s="369"/>
      <c r="S19606" s="369"/>
      <c r="V19606" s="358"/>
    </row>
    <row r="19607" spans="8:22">
      <c r="H19607" s="369"/>
      <c r="M19607" s="368"/>
      <c r="P19607" s="369"/>
      <c r="S19607" s="369"/>
      <c r="V19607" s="358"/>
    </row>
    <row r="19608" spans="8:22">
      <c r="H19608" s="369"/>
      <c r="M19608" s="368"/>
      <c r="P19608" s="369"/>
      <c r="S19608" s="369"/>
      <c r="V19608" s="358"/>
    </row>
    <row r="19609" spans="8:22">
      <c r="H19609" s="369"/>
      <c r="M19609" s="368"/>
      <c r="P19609" s="369"/>
      <c r="S19609" s="369"/>
      <c r="V19609" s="358"/>
    </row>
    <row r="19610" spans="8:22">
      <c r="H19610" s="369"/>
      <c r="M19610" s="368"/>
      <c r="P19610" s="369"/>
      <c r="S19610" s="369"/>
      <c r="V19610" s="358"/>
    </row>
    <row r="19611" spans="8:22">
      <c r="H19611" s="369"/>
      <c r="M19611" s="368"/>
      <c r="P19611" s="369"/>
      <c r="S19611" s="369"/>
      <c r="V19611" s="358"/>
    </row>
    <row r="19612" spans="8:22">
      <c r="H19612" s="369"/>
      <c r="M19612" s="368"/>
      <c r="P19612" s="369"/>
      <c r="S19612" s="369"/>
      <c r="V19612" s="358"/>
    </row>
    <row r="19613" spans="8:22">
      <c r="H19613" s="369"/>
      <c r="M19613" s="368"/>
      <c r="P19613" s="369"/>
      <c r="S19613" s="369"/>
      <c r="V19613" s="358"/>
    </row>
    <row r="19614" spans="8:22">
      <c r="H19614" s="369"/>
      <c r="M19614" s="368"/>
      <c r="P19614" s="369"/>
      <c r="S19614" s="369"/>
      <c r="V19614" s="358"/>
    </row>
    <row r="19615" spans="8:22">
      <c r="H19615" s="369"/>
      <c r="M19615" s="368"/>
      <c r="P19615" s="369"/>
      <c r="S19615" s="369"/>
      <c r="V19615" s="358"/>
    </row>
    <row r="19616" spans="8:22">
      <c r="H19616" s="369"/>
      <c r="M19616" s="368"/>
      <c r="P19616" s="369"/>
      <c r="S19616" s="369"/>
      <c r="V19616" s="358"/>
    </row>
    <row r="19617" spans="8:22">
      <c r="H19617" s="369"/>
      <c r="M19617" s="368"/>
      <c r="P19617" s="369"/>
      <c r="S19617" s="369"/>
      <c r="V19617" s="358"/>
    </row>
    <row r="19618" spans="8:22">
      <c r="H19618" s="369"/>
      <c r="M19618" s="368"/>
      <c r="P19618" s="369"/>
      <c r="S19618" s="369"/>
      <c r="V19618" s="358"/>
    </row>
    <row r="19619" spans="8:22">
      <c r="H19619" s="369"/>
      <c r="M19619" s="368"/>
      <c r="P19619" s="369"/>
      <c r="S19619" s="369"/>
      <c r="V19619" s="358"/>
    </row>
    <row r="19620" spans="8:22">
      <c r="H19620" s="369"/>
      <c r="M19620" s="368"/>
      <c r="P19620" s="369"/>
      <c r="S19620" s="369"/>
      <c r="V19620" s="358"/>
    </row>
    <row r="19621" spans="8:22">
      <c r="H19621" s="369"/>
      <c r="M19621" s="368"/>
      <c r="P19621" s="369"/>
      <c r="S19621" s="369"/>
      <c r="V19621" s="358"/>
    </row>
    <row r="19622" spans="8:22">
      <c r="H19622" s="369"/>
      <c r="M19622" s="368"/>
      <c r="P19622" s="369"/>
      <c r="S19622" s="369"/>
      <c r="V19622" s="358"/>
    </row>
    <row r="19623" spans="8:22">
      <c r="H19623" s="369"/>
      <c r="M19623" s="368"/>
      <c r="P19623" s="369"/>
      <c r="S19623" s="369"/>
      <c r="V19623" s="358"/>
    </row>
    <row r="19624" spans="8:22">
      <c r="H19624" s="369"/>
      <c r="M19624" s="368"/>
      <c r="P19624" s="369"/>
      <c r="S19624" s="369"/>
      <c r="V19624" s="358"/>
    </row>
    <row r="19625" spans="8:22">
      <c r="H19625" s="369"/>
      <c r="M19625" s="368"/>
      <c r="P19625" s="369"/>
      <c r="S19625" s="369"/>
      <c r="V19625" s="358"/>
    </row>
    <row r="19626" spans="8:22">
      <c r="H19626" s="369"/>
      <c r="M19626" s="368"/>
      <c r="P19626" s="369"/>
      <c r="S19626" s="369"/>
      <c r="V19626" s="358"/>
    </row>
    <row r="19627" spans="8:22">
      <c r="H19627" s="369"/>
      <c r="M19627" s="368"/>
      <c r="P19627" s="369"/>
      <c r="S19627" s="369"/>
      <c r="V19627" s="358"/>
    </row>
    <row r="19628" spans="8:22">
      <c r="H19628" s="369"/>
      <c r="M19628" s="368"/>
      <c r="P19628" s="369"/>
      <c r="S19628" s="369"/>
      <c r="V19628" s="358"/>
    </row>
    <row r="19629" spans="8:22">
      <c r="H19629" s="369"/>
      <c r="M19629" s="368"/>
      <c r="P19629" s="369"/>
      <c r="S19629" s="369"/>
      <c r="V19629" s="358"/>
    </row>
    <row r="19630" spans="8:22">
      <c r="H19630" s="369"/>
      <c r="M19630" s="368"/>
      <c r="P19630" s="369"/>
      <c r="S19630" s="369"/>
      <c r="V19630" s="358"/>
    </row>
    <row r="19631" spans="8:22">
      <c r="H19631" s="369"/>
      <c r="M19631" s="368"/>
      <c r="P19631" s="369"/>
      <c r="S19631" s="369"/>
      <c r="V19631" s="358"/>
    </row>
    <row r="19632" spans="8:22">
      <c r="H19632" s="369"/>
      <c r="M19632" s="368"/>
      <c r="P19632" s="369"/>
      <c r="S19632" s="369"/>
      <c r="V19632" s="358"/>
    </row>
    <row r="19633" spans="8:22">
      <c r="H19633" s="369"/>
      <c r="M19633" s="368"/>
      <c r="P19633" s="369"/>
      <c r="S19633" s="369"/>
      <c r="V19633" s="358"/>
    </row>
    <row r="19634" spans="8:22">
      <c r="H19634" s="369"/>
      <c r="M19634" s="368"/>
      <c r="P19634" s="369"/>
      <c r="S19634" s="369"/>
      <c r="V19634" s="358"/>
    </row>
    <row r="19635" spans="8:22">
      <c r="H19635" s="369"/>
      <c r="M19635" s="368"/>
      <c r="P19635" s="369"/>
      <c r="S19635" s="369"/>
      <c r="V19635" s="358"/>
    </row>
    <row r="19636" spans="8:22">
      <c r="H19636" s="369"/>
      <c r="M19636" s="368"/>
      <c r="P19636" s="369"/>
      <c r="S19636" s="369"/>
      <c r="V19636" s="358"/>
    </row>
    <row r="19637" spans="8:22">
      <c r="H19637" s="369"/>
      <c r="M19637" s="368"/>
      <c r="P19637" s="369"/>
      <c r="S19637" s="369"/>
      <c r="V19637" s="358"/>
    </row>
    <row r="19638" spans="8:22">
      <c r="H19638" s="369"/>
      <c r="M19638" s="368"/>
      <c r="P19638" s="369"/>
      <c r="S19638" s="369"/>
      <c r="V19638" s="358"/>
    </row>
    <row r="19639" spans="8:22">
      <c r="H19639" s="369"/>
      <c r="M19639" s="368"/>
      <c r="P19639" s="369"/>
      <c r="S19639" s="369"/>
      <c r="V19639" s="358"/>
    </row>
    <row r="19640" spans="8:22">
      <c r="H19640" s="369"/>
      <c r="M19640" s="368"/>
      <c r="P19640" s="369"/>
      <c r="S19640" s="369"/>
      <c r="V19640" s="358"/>
    </row>
    <row r="19641" spans="8:22">
      <c r="H19641" s="369"/>
      <c r="M19641" s="368"/>
      <c r="P19641" s="369"/>
      <c r="S19641" s="369"/>
      <c r="V19641" s="358"/>
    </row>
    <row r="19642" spans="8:22">
      <c r="H19642" s="369"/>
      <c r="M19642" s="368"/>
      <c r="P19642" s="369"/>
      <c r="S19642" s="369"/>
      <c r="V19642" s="358"/>
    </row>
    <row r="19643" spans="8:22">
      <c r="H19643" s="369"/>
      <c r="M19643" s="368"/>
      <c r="P19643" s="369"/>
      <c r="S19643" s="369"/>
      <c r="V19643" s="358"/>
    </row>
    <row r="19644" spans="8:22">
      <c r="H19644" s="369"/>
      <c r="M19644" s="368"/>
      <c r="P19644" s="369"/>
      <c r="S19644" s="369"/>
      <c r="V19644" s="358"/>
    </row>
    <row r="19645" spans="8:22">
      <c r="H19645" s="369"/>
      <c r="M19645" s="368"/>
      <c r="P19645" s="369"/>
      <c r="S19645" s="369"/>
      <c r="V19645" s="358"/>
    </row>
    <row r="19646" spans="8:22">
      <c r="H19646" s="369"/>
      <c r="M19646" s="368"/>
      <c r="P19646" s="369"/>
      <c r="S19646" s="369"/>
      <c r="V19646" s="358"/>
    </row>
    <row r="19647" spans="8:22">
      <c r="H19647" s="369"/>
      <c r="M19647" s="368"/>
      <c r="P19647" s="369"/>
      <c r="S19647" s="369"/>
      <c r="V19647" s="358"/>
    </row>
    <row r="19648" spans="8:22">
      <c r="H19648" s="369"/>
      <c r="M19648" s="368"/>
      <c r="P19648" s="369"/>
      <c r="S19648" s="369"/>
      <c r="V19648" s="358"/>
    </row>
    <row r="19649" spans="8:22">
      <c r="H19649" s="369"/>
      <c r="M19649" s="368"/>
      <c r="P19649" s="369"/>
      <c r="S19649" s="369"/>
      <c r="V19649" s="358"/>
    </row>
    <row r="19650" spans="8:22">
      <c r="H19650" s="369"/>
      <c r="M19650" s="368"/>
      <c r="P19650" s="369"/>
      <c r="S19650" s="369"/>
      <c r="V19650" s="358"/>
    </row>
    <row r="19651" spans="8:22">
      <c r="H19651" s="369"/>
      <c r="M19651" s="368"/>
      <c r="P19651" s="369"/>
      <c r="S19651" s="369"/>
      <c r="V19651" s="358"/>
    </row>
    <row r="19652" spans="8:22">
      <c r="H19652" s="369"/>
      <c r="M19652" s="368"/>
      <c r="P19652" s="369"/>
      <c r="S19652" s="369"/>
      <c r="V19652" s="358"/>
    </row>
    <row r="19653" spans="8:22">
      <c r="H19653" s="369"/>
      <c r="M19653" s="368"/>
      <c r="P19653" s="369"/>
      <c r="S19653" s="369"/>
      <c r="V19653" s="358"/>
    </row>
    <row r="19654" spans="8:22">
      <c r="H19654" s="369"/>
      <c r="M19654" s="368"/>
      <c r="P19654" s="369"/>
      <c r="S19654" s="369"/>
      <c r="V19654" s="358"/>
    </row>
    <row r="19655" spans="8:22">
      <c r="H19655" s="369"/>
      <c r="M19655" s="368"/>
      <c r="P19655" s="369"/>
      <c r="S19655" s="369"/>
      <c r="V19655" s="358"/>
    </row>
    <row r="19656" spans="8:22">
      <c r="H19656" s="369"/>
      <c r="M19656" s="368"/>
      <c r="P19656" s="369"/>
      <c r="S19656" s="369"/>
      <c r="V19656" s="358"/>
    </row>
    <row r="19657" spans="8:22">
      <c r="H19657" s="369"/>
      <c r="M19657" s="368"/>
      <c r="P19657" s="369"/>
      <c r="S19657" s="369"/>
      <c r="V19657" s="358"/>
    </row>
    <row r="19658" spans="8:22">
      <c r="H19658" s="369"/>
      <c r="M19658" s="368"/>
      <c r="P19658" s="369"/>
      <c r="S19658" s="369"/>
      <c r="V19658" s="358"/>
    </row>
    <row r="19659" spans="8:22">
      <c r="H19659" s="369"/>
      <c r="M19659" s="368"/>
      <c r="P19659" s="369"/>
      <c r="S19659" s="369"/>
      <c r="V19659" s="358"/>
    </row>
    <row r="19660" spans="8:22">
      <c r="H19660" s="369"/>
      <c r="M19660" s="368"/>
      <c r="P19660" s="369"/>
      <c r="S19660" s="369"/>
      <c r="V19660" s="358"/>
    </row>
    <row r="19661" spans="8:22">
      <c r="H19661" s="369"/>
      <c r="M19661" s="368"/>
      <c r="P19661" s="369"/>
      <c r="S19661" s="369"/>
      <c r="V19661" s="358"/>
    </row>
    <row r="19662" spans="8:22">
      <c r="H19662" s="369"/>
      <c r="M19662" s="368"/>
      <c r="P19662" s="369"/>
      <c r="S19662" s="369"/>
      <c r="V19662" s="358"/>
    </row>
    <row r="19663" spans="8:22">
      <c r="H19663" s="369"/>
      <c r="M19663" s="368"/>
      <c r="P19663" s="369"/>
      <c r="S19663" s="369"/>
      <c r="V19663" s="358"/>
    </row>
    <row r="19664" spans="8:22">
      <c r="H19664" s="369"/>
      <c r="M19664" s="368"/>
      <c r="P19664" s="369"/>
      <c r="S19664" s="369"/>
      <c r="V19664" s="358"/>
    </row>
    <row r="19665" spans="8:22">
      <c r="H19665" s="369"/>
      <c r="M19665" s="368"/>
      <c r="P19665" s="369"/>
      <c r="S19665" s="369"/>
      <c r="V19665" s="358"/>
    </row>
    <row r="19666" spans="8:22">
      <c r="H19666" s="369"/>
      <c r="M19666" s="368"/>
      <c r="P19666" s="369"/>
      <c r="S19666" s="369"/>
      <c r="V19666" s="358"/>
    </row>
    <row r="19667" spans="8:22">
      <c r="H19667" s="369"/>
      <c r="M19667" s="368"/>
      <c r="P19667" s="369"/>
      <c r="S19667" s="369"/>
      <c r="V19667" s="358"/>
    </row>
    <row r="19668" spans="8:22">
      <c r="H19668" s="369"/>
      <c r="M19668" s="368"/>
      <c r="P19668" s="369"/>
      <c r="S19668" s="369"/>
      <c r="V19668" s="358"/>
    </row>
    <row r="19669" spans="8:22">
      <c r="H19669" s="369"/>
      <c r="M19669" s="368"/>
      <c r="P19669" s="369"/>
      <c r="S19669" s="369"/>
      <c r="V19669" s="358"/>
    </row>
    <row r="19670" spans="8:22">
      <c r="H19670" s="369"/>
      <c r="M19670" s="368"/>
      <c r="P19670" s="369"/>
      <c r="S19670" s="369"/>
      <c r="V19670" s="358"/>
    </row>
    <row r="19671" spans="8:22">
      <c r="H19671" s="369"/>
      <c r="M19671" s="368"/>
      <c r="P19671" s="369"/>
      <c r="S19671" s="369"/>
      <c r="V19671" s="358"/>
    </row>
    <row r="19672" spans="8:22">
      <c r="H19672" s="369"/>
      <c r="M19672" s="368"/>
      <c r="P19672" s="369"/>
      <c r="S19672" s="369"/>
      <c r="V19672" s="358"/>
    </row>
    <row r="19673" spans="8:22">
      <c r="H19673" s="369"/>
      <c r="M19673" s="368"/>
      <c r="P19673" s="369"/>
      <c r="S19673" s="369"/>
      <c r="V19673" s="358"/>
    </row>
    <row r="19674" spans="8:22">
      <c r="H19674" s="369"/>
      <c r="M19674" s="368"/>
      <c r="P19674" s="369"/>
      <c r="S19674" s="369"/>
      <c r="V19674" s="358"/>
    </row>
    <row r="19675" spans="8:22">
      <c r="H19675" s="369"/>
      <c r="M19675" s="368"/>
      <c r="P19675" s="369"/>
      <c r="S19675" s="369"/>
      <c r="V19675" s="358"/>
    </row>
    <row r="19676" spans="8:22">
      <c r="H19676" s="369"/>
      <c r="M19676" s="368"/>
      <c r="P19676" s="369"/>
      <c r="S19676" s="369"/>
      <c r="V19676" s="358"/>
    </row>
    <row r="19677" spans="8:22">
      <c r="H19677" s="369"/>
      <c r="M19677" s="368"/>
      <c r="P19677" s="369"/>
      <c r="S19677" s="369"/>
      <c r="V19677" s="358"/>
    </row>
    <row r="19678" spans="8:22">
      <c r="H19678" s="369"/>
      <c r="M19678" s="368"/>
      <c r="P19678" s="369"/>
      <c r="S19678" s="369"/>
      <c r="V19678" s="358"/>
    </row>
    <row r="19679" spans="8:22">
      <c r="H19679" s="369"/>
      <c r="M19679" s="368"/>
      <c r="P19679" s="369"/>
      <c r="S19679" s="369"/>
      <c r="V19679" s="358"/>
    </row>
    <row r="19680" spans="8:22">
      <c r="H19680" s="369"/>
      <c r="M19680" s="368"/>
      <c r="P19680" s="369"/>
      <c r="S19680" s="369"/>
      <c r="V19680" s="358"/>
    </row>
    <row r="19681" spans="8:22">
      <c r="H19681" s="369"/>
      <c r="M19681" s="368"/>
      <c r="P19681" s="369"/>
      <c r="S19681" s="369"/>
      <c r="V19681" s="358"/>
    </row>
    <row r="19682" spans="8:22">
      <c r="H19682" s="369"/>
      <c r="M19682" s="368"/>
      <c r="P19682" s="369"/>
      <c r="S19682" s="369"/>
      <c r="V19682" s="358"/>
    </row>
    <row r="19683" spans="8:22">
      <c r="H19683" s="369"/>
      <c r="M19683" s="368"/>
      <c r="P19683" s="369"/>
      <c r="S19683" s="369"/>
      <c r="V19683" s="358"/>
    </row>
    <row r="19684" spans="8:22">
      <c r="H19684" s="369"/>
      <c r="M19684" s="368"/>
      <c r="P19684" s="369"/>
      <c r="S19684" s="369"/>
      <c r="V19684" s="358"/>
    </row>
    <row r="19685" spans="8:22">
      <c r="H19685" s="369"/>
      <c r="M19685" s="368"/>
      <c r="P19685" s="369"/>
      <c r="S19685" s="369"/>
      <c r="V19685" s="358"/>
    </row>
    <row r="19686" spans="8:22">
      <c r="H19686" s="369"/>
      <c r="M19686" s="368"/>
      <c r="P19686" s="369"/>
      <c r="S19686" s="369"/>
      <c r="V19686" s="358"/>
    </row>
    <row r="19687" spans="8:22">
      <c r="H19687" s="369"/>
      <c r="M19687" s="368"/>
      <c r="P19687" s="369"/>
      <c r="S19687" s="369"/>
      <c r="V19687" s="358"/>
    </row>
    <row r="19688" spans="8:22">
      <c r="H19688" s="369"/>
      <c r="M19688" s="368"/>
      <c r="P19688" s="369"/>
      <c r="S19688" s="369"/>
      <c r="V19688" s="358"/>
    </row>
    <row r="19689" spans="8:22">
      <c r="H19689" s="369"/>
      <c r="M19689" s="368"/>
      <c r="P19689" s="369"/>
      <c r="S19689" s="369"/>
      <c r="V19689" s="358"/>
    </row>
    <row r="19690" spans="8:22">
      <c r="H19690" s="369"/>
      <c r="M19690" s="368"/>
      <c r="P19690" s="369"/>
      <c r="S19690" s="369"/>
      <c r="V19690" s="358"/>
    </row>
    <row r="19691" spans="8:22">
      <c r="H19691" s="369"/>
      <c r="M19691" s="368"/>
      <c r="P19691" s="369"/>
      <c r="S19691" s="369"/>
      <c r="V19691" s="358"/>
    </row>
    <row r="19692" spans="8:22">
      <c r="H19692" s="369"/>
      <c r="M19692" s="368"/>
      <c r="P19692" s="369"/>
      <c r="S19692" s="369"/>
      <c r="V19692" s="358"/>
    </row>
    <row r="19693" spans="8:22">
      <c r="H19693" s="369"/>
      <c r="M19693" s="368"/>
      <c r="P19693" s="369"/>
      <c r="S19693" s="369"/>
      <c r="V19693" s="358"/>
    </row>
    <row r="19694" spans="8:22">
      <c r="H19694" s="369"/>
      <c r="M19694" s="368"/>
      <c r="P19694" s="369"/>
      <c r="S19694" s="369"/>
      <c r="V19694" s="358"/>
    </row>
    <row r="19695" spans="8:22">
      <c r="H19695" s="369"/>
      <c r="M19695" s="368"/>
      <c r="P19695" s="369"/>
      <c r="S19695" s="369"/>
      <c r="V19695" s="358"/>
    </row>
    <row r="19696" spans="8:22">
      <c r="H19696" s="369"/>
      <c r="M19696" s="368"/>
      <c r="P19696" s="369"/>
      <c r="S19696" s="369"/>
      <c r="V19696" s="358"/>
    </row>
    <row r="19697" spans="8:22">
      <c r="H19697" s="369"/>
      <c r="M19697" s="368"/>
      <c r="P19697" s="369"/>
      <c r="S19697" s="369"/>
      <c r="V19697" s="358"/>
    </row>
    <row r="19698" spans="8:22">
      <c r="H19698" s="369"/>
      <c r="M19698" s="368"/>
      <c r="P19698" s="369"/>
      <c r="S19698" s="369"/>
      <c r="V19698" s="358"/>
    </row>
    <row r="19699" spans="8:22">
      <c r="H19699" s="369"/>
      <c r="M19699" s="368"/>
      <c r="P19699" s="369"/>
      <c r="S19699" s="369"/>
      <c r="V19699" s="358"/>
    </row>
    <row r="19700" spans="8:22">
      <c r="H19700" s="369"/>
      <c r="M19700" s="368"/>
      <c r="P19700" s="369"/>
      <c r="S19700" s="369"/>
      <c r="V19700" s="358"/>
    </row>
    <row r="19701" spans="8:22">
      <c r="H19701" s="369"/>
      <c r="M19701" s="368"/>
      <c r="P19701" s="369"/>
      <c r="S19701" s="369"/>
      <c r="V19701" s="358"/>
    </row>
    <row r="19702" spans="8:22">
      <c r="H19702" s="369"/>
      <c r="M19702" s="368"/>
      <c r="P19702" s="369"/>
      <c r="S19702" s="369"/>
      <c r="V19702" s="358"/>
    </row>
    <row r="19703" spans="8:22">
      <c r="H19703" s="369"/>
      <c r="M19703" s="368"/>
      <c r="P19703" s="369"/>
      <c r="S19703" s="369"/>
      <c r="V19703" s="358"/>
    </row>
    <row r="19704" spans="8:22">
      <c r="H19704" s="369"/>
      <c r="M19704" s="368"/>
      <c r="P19704" s="369"/>
      <c r="S19704" s="369"/>
      <c r="V19704" s="358"/>
    </row>
    <row r="19705" spans="8:22">
      <c r="H19705" s="369"/>
      <c r="M19705" s="368"/>
      <c r="P19705" s="369"/>
      <c r="S19705" s="369"/>
      <c r="V19705" s="358"/>
    </row>
    <row r="19706" spans="8:22">
      <c r="H19706" s="369"/>
      <c r="M19706" s="368"/>
      <c r="P19706" s="369"/>
      <c r="S19706" s="369"/>
      <c r="V19706" s="358"/>
    </row>
    <row r="19707" spans="8:22">
      <c r="H19707" s="369"/>
      <c r="M19707" s="368"/>
      <c r="P19707" s="369"/>
      <c r="S19707" s="369"/>
      <c r="V19707" s="358"/>
    </row>
    <row r="19708" spans="8:22">
      <c r="H19708" s="369"/>
      <c r="M19708" s="368"/>
      <c r="P19708" s="369"/>
      <c r="S19708" s="369"/>
      <c r="V19708" s="358"/>
    </row>
    <row r="19709" spans="8:22">
      <c r="H19709" s="369"/>
      <c r="M19709" s="368"/>
      <c r="P19709" s="369"/>
      <c r="S19709" s="369"/>
      <c r="V19709" s="358"/>
    </row>
    <row r="19710" spans="8:22">
      <c r="H19710" s="369"/>
      <c r="M19710" s="368"/>
      <c r="P19710" s="369"/>
      <c r="S19710" s="369"/>
      <c r="V19710" s="358"/>
    </row>
    <row r="19711" spans="8:22">
      <c r="H19711" s="369"/>
      <c r="M19711" s="368"/>
      <c r="P19711" s="369"/>
      <c r="S19711" s="369"/>
      <c r="V19711" s="358"/>
    </row>
    <row r="19712" spans="8:22">
      <c r="H19712" s="369"/>
      <c r="M19712" s="368"/>
      <c r="P19712" s="369"/>
      <c r="S19712" s="369"/>
      <c r="V19712" s="358"/>
    </row>
    <row r="19713" spans="8:22">
      <c r="H19713" s="369"/>
      <c r="M19713" s="368"/>
      <c r="P19713" s="369"/>
      <c r="S19713" s="369"/>
      <c r="V19713" s="358"/>
    </row>
    <row r="19714" spans="8:22">
      <c r="H19714" s="369"/>
      <c r="M19714" s="368"/>
      <c r="P19714" s="369"/>
      <c r="S19714" s="369"/>
      <c r="V19714" s="358"/>
    </row>
    <row r="19715" spans="8:22">
      <c r="H19715" s="369"/>
      <c r="M19715" s="368"/>
      <c r="P19715" s="369"/>
      <c r="S19715" s="369"/>
      <c r="V19715" s="358"/>
    </row>
    <row r="19716" spans="8:22">
      <c r="H19716" s="369"/>
      <c r="M19716" s="368"/>
      <c r="P19716" s="369"/>
      <c r="S19716" s="369"/>
      <c r="V19716" s="358"/>
    </row>
    <row r="19717" spans="8:22">
      <c r="H19717" s="369"/>
      <c r="M19717" s="368"/>
      <c r="P19717" s="369"/>
      <c r="S19717" s="369"/>
      <c r="V19717" s="358"/>
    </row>
    <row r="19718" spans="8:22">
      <c r="H19718" s="369"/>
      <c r="M19718" s="368"/>
      <c r="P19718" s="369"/>
      <c r="S19718" s="369"/>
      <c r="V19718" s="358"/>
    </row>
    <row r="19719" spans="8:22">
      <c r="H19719" s="369"/>
      <c r="M19719" s="368"/>
      <c r="P19719" s="369"/>
      <c r="S19719" s="369"/>
      <c r="V19719" s="358"/>
    </row>
    <row r="19720" spans="8:22">
      <c r="H19720" s="369"/>
      <c r="M19720" s="368"/>
      <c r="P19720" s="369"/>
      <c r="S19720" s="369"/>
      <c r="V19720" s="358"/>
    </row>
    <row r="19721" spans="8:22">
      <c r="H19721" s="369"/>
      <c r="M19721" s="368"/>
      <c r="P19721" s="369"/>
      <c r="S19721" s="369"/>
      <c r="V19721" s="358"/>
    </row>
    <row r="19722" spans="8:22">
      <c r="H19722" s="369"/>
      <c r="M19722" s="368"/>
      <c r="P19722" s="369"/>
      <c r="S19722" s="369"/>
      <c r="V19722" s="358"/>
    </row>
    <row r="19723" spans="8:22">
      <c r="H19723" s="369"/>
      <c r="M19723" s="368"/>
      <c r="P19723" s="369"/>
      <c r="S19723" s="369"/>
      <c r="V19723" s="358"/>
    </row>
    <row r="19724" spans="8:22">
      <c r="H19724" s="369"/>
      <c r="M19724" s="368"/>
      <c r="P19724" s="369"/>
      <c r="S19724" s="369"/>
      <c r="V19724" s="358"/>
    </row>
    <row r="19725" spans="8:22">
      <c r="H19725" s="369"/>
      <c r="M19725" s="368"/>
      <c r="P19725" s="369"/>
      <c r="S19725" s="369"/>
      <c r="V19725" s="358"/>
    </row>
    <row r="19726" spans="8:22">
      <c r="H19726" s="369"/>
      <c r="M19726" s="368"/>
      <c r="P19726" s="369"/>
      <c r="S19726" s="369"/>
      <c r="V19726" s="358"/>
    </row>
    <row r="19727" spans="8:22">
      <c r="H19727" s="369"/>
      <c r="M19727" s="368"/>
      <c r="P19727" s="369"/>
      <c r="S19727" s="369"/>
      <c r="V19727" s="358"/>
    </row>
    <row r="19728" spans="8:22">
      <c r="H19728" s="369"/>
      <c r="M19728" s="368"/>
      <c r="P19728" s="369"/>
      <c r="S19728" s="369"/>
      <c r="V19728" s="358"/>
    </row>
    <row r="19729" spans="8:22">
      <c r="H19729" s="369"/>
      <c r="M19729" s="368"/>
      <c r="P19729" s="369"/>
      <c r="S19729" s="369"/>
      <c r="V19729" s="358"/>
    </row>
    <row r="19730" spans="8:22">
      <c r="H19730" s="369"/>
      <c r="M19730" s="368"/>
      <c r="P19730" s="369"/>
      <c r="S19730" s="369"/>
      <c r="V19730" s="358"/>
    </row>
    <row r="19731" spans="8:22">
      <c r="H19731" s="369"/>
      <c r="M19731" s="368"/>
      <c r="P19731" s="369"/>
      <c r="S19731" s="369"/>
      <c r="V19731" s="358"/>
    </row>
    <row r="19732" spans="8:22">
      <c r="H19732" s="369"/>
      <c r="M19732" s="368"/>
      <c r="P19732" s="369"/>
      <c r="S19732" s="369"/>
      <c r="V19732" s="358"/>
    </row>
    <row r="19733" spans="8:22">
      <c r="H19733" s="369"/>
      <c r="M19733" s="368"/>
      <c r="P19733" s="369"/>
      <c r="S19733" s="369"/>
      <c r="V19733" s="358"/>
    </row>
    <row r="19734" spans="8:22">
      <c r="H19734" s="369"/>
      <c r="M19734" s="368"/>
      <c r="P19734" s="369"/>
      <c r="S19734" s="369"/>
      <c r="V19734" s="358"/>
    </row>
    <row r="19735" spans="8:22">
      <c r="H19735" s="369"/>
      <c r="M19735" s="368"/>
      <c r="P19735" s="369"/>
      <c r="S19735" s="369"/>
      <c r="V19735" s="358"/>
    </row>
    <row r="19736" spans="8:22">
      <c r="H19736" s="369"/>
      <c r="M19736" s="368"/>
      <c r="P19736" s="369"/>
      <c r="S19736" s="369"/>
      <c r="V19736" s="358"/>
    </row>
    <row r="19737" spans="8:22">
      <c r="H19737" s="369"/>
      <c r="M19737" s="368"/>
      <c r="P19737" s="369"/>
      <c r="S19737" s="369"/>
      <c r="V19737" s="358"/>
    </row>
    <row r="19738" spans="8:22">
      <c r="H19738" s="369"/>
      <c r="M19738" s="368"/>
      <c r="P19738" s="369"/>
      <c r="S19738" s="369"/>
      <c r="V19738" s="358"/>
    </row>
    <row r="19739" spans="8:22">
      <c r="H19739" s="369"/>
      <c r="M19739" s="368"/>
      <c r="P19739" s="369"/>
      <c r="S19739" s="369"/>
      <c r="V19739" s="358"/>
    </row>
    <row r="19740" spans="8:22">
      <c r="H19740" s="369"/>
      <c r="M19740" s="368"/>
      <c r="P19740" s="369"/>
      <c r="S19740" s="369"/>
      <c r="V19740" s="358"/>
    </row>
    <row r="19741" spans="8:22">
      <c r="H19741" s="369"/>
      <c r="M19741" s="368"/>
      <c r="P19741" s="369"/>
      <c r="S19741" s="369"/>
      <c r="V19741" s="358"/>
    </row>
    <row r="19742" spans="8:22">
      <c r="H19742" s="369"/>
      <c r="M19742" s="368"/>
      <c r="P19742" s="369"/>
      <c r="S19742" s="369"/>
      <c r="V19742" s="358"/>
    </row>
    <row r="19743" spans="8:22">
      <c r="H19743" s="369"/>
      <c r="M19743" s="368"/>
      <c r="P19743" s="369"/>
      <c r="S19743" s="369"/>
      <c r="V19743" s="358"/>
    </row>
    <row r="19744" spans="8:22">
      <c r="H19744" s="369"/>
      <c r="M19744" s="368"/>
      <c r="P19744" s="369"/>
      <c r="S19744" s="369"/>
      <c r="V19744" s="358"/>
    </row>
    <row r="19745" spans="8:22">
      <c r="H19745" s="369"/>
      <c r="M19745" s="368"/>
      <c r="P19745" s="369"/>
      <c r="S19745" s="369"/>
      <c r="V19745" s="358"/>
    </row>
    <row r="19746" spans="8:22">
      <c r="H19746" s="369"/>
      <c r="M19746" s="368"/>
      <c r="P19746" s="369"/>
      <c r="S19746" s="369"/>
      <c r="V19746" s="358"/>
    </row>
    <row r="19747" spans="8:22">
      <c r="H19747" s="369"/>
      <c r="M19747" s="368"/>
      <c r="P19747" s="369"/>
      <c r="S19747" s="369"/>
      <c r="V19747" s="358"/>
    </row>
    <row r="19748" spans="8:22">
      <c r="H19748" s="369"/>
      <c r="M19748" s="368"/>
      <c r="P19748" s="369"/>
      <c r="S19748" s="369"/>
      <c r="V19748" s="358"/>
    </row>
    <row r="19749" spans="8:22">
      <c r="H19749" s="369"/>
      <c r="M19749" s="368"/>
      <c r="P19749" s="369"/>
      <c r="S19749" s="369"/>
      <c r="V19749" s="358"/>
    </row>
    <row r="19750" spans="8:22">
      <c r="H19750" s="369"/>
      <c r="M19750" s="368"/>
      <c r="P19750" s="369"/>
      <c r="S19750" s="369"/>
      <c r="V19750" s="358"/>
    </row>
    <row r="19751" spans="8:22">
      <c r="H19751" s="369"/>
      <c r="M19751" s="368"/>
      <c r="P19751" s="369"/>
      <c r="S19751" s="369"/>
      <c r="V19751" s="358"/>
    </row>
    <row r="19752" spans="8:22">
      <c r="H19752" s="369"/>
      <c r="M19752" s="368"/>
      <c r="P19752" s="369"/>
      <c r="S19752" s="369"/>
      <c r="V19752" s="358"/>
    </row>
    <row r="19753" spans="8:22">
      <c r="H19753" s="369"/>
      <c r="M19753" s="368"/>
      <c r="P19753" s="369"/>
      <c r="S19753" s="369"/>
      <c r="V19753" s="358"/>
    </row>
    <row r="19754" spans="8:22">
      <c r="H19754" s="369"/>
      <c r="M19754" s="368"/>
      <c r="P19754" s="369"/>
      <c r="S19754" s="369"/>
      <c r="V19754" s="358"/>
    </row>
    <row r="19755" spans="8:22">
      <c r="H19755" s="369"/>
      <c r="M19755" s="368"/>
      <c r="P19755" s="369"/>
      <c r="S19755" s="369"/>
      <c r="V19755" s="358"/>
    </row>
    <row r="19756" spans="8:22">
      <c r="H19756" s="369"/>
      <c r="M19756" s="368"/>
      <c r="P19756" s="369"/>
      <c r="S19756" s="369"/>
      <c r="V19756" s="358"/>
    </row>
    <row r="19757" spans="8:22">
      <c r="H19757" s="369"/>
      <c r="M19757" s="368"/>
      <c r="P19757" s="369"/>
      <c r="S19757" s="369"/>
      <c r="V19757" s="358"/>
    </row>
    <row r="19758" spans="8:22">
      <c r="H19758" s="369"/>
      <c r="M19758" s="368"/>
      <c r="P19758" s="369"/>
      <c r="S19758" s="369"/>
      <c r="V19758" s="358"/>
    </row>
    <row r="19759" spans="8:22">
      <c r="H19759" s="369"/>
      <c r="M19759" s="368"/>
      <c r="P19759" s="369"/>
      <c r="S19759" s="369"/>
      <c r="V19759" s="358"/>
    </row>
    <row r="19760" spans="8:22">
      <c r="H19760" s="369"/>
      <c r="M19760" s="368"/>
      <c r="P19760" s="369"/>
      <c r="S19760" s="369"/>
      <c r="V19760" s="358"/>
    </row>
    <row r="19761" spans="8:22">
      <c r="H19761" s="369"/>
      <c r="M19761" s="368"/>
      <c r="P19761" s="369"/>
      <c r="S19761" s="369"/>
      <c r="V19761" s="358"/>
    </row>
    <row r="19762" spans="8:22">
      <c r="H19762" s="369"/>
      <c r="M19762" s="368"/>
      <c r="P19762" s="369"/>
      <c r="S19762" s="369"/>
      <c r="V19762" s="358"/>
    </row>
    <row r="19763" spans="8:22">
      <c r="H19763" s="369"/>
      <c r="M19763" s="368"/>
      <c r="P19763" s="369"/>
      <c r="S19763" s="369"/>
      <c r="V19763" s="358"/>
    </row>
    <row r="19764" spans="8:22">
      <c r="H19764" s="369"/>
      <c r="M19764" s="368"/>
      <c r="P19764" s="369"/>
      <c r="S19764" s="369"/>
      <c r="V19764" s="358"/>
    </row>
    <row r="19765" spans="8:22">
      <c r="H19765" s="369"/>
      <c r="M19765" s="368"/>
      <c r="P19765" s="369"/>
      <c r="S19765" s="369"/>
      <c r="V19765" s="358"/>
    </row>
    <row r="19766" spans="8:22">
      <c r="H19766" s="369"/>
      <c r="M19766" s="368"/>
      <c r="P19766" s="369"/>
      <c r="S19766" s="369"/>
      <c r="V19766" s="358"/>
    </row>
    <row r="19767" spans="8:22">
      <c r="H19767" s="369"/>
      <c r="M19767" s="368"/>
      <c r="P19767" s="369"/>
      <c r="S19767" s="369"/>
      <c r="V19767" s="358"/>
    </row>
    <row r="19768" spans="8:22">
      <c r="H19768" s="369"/>
      <c r="M19768" s="368"/>
      <c r="P19768" s="369"/>
      <c r="S19768" s="369"/>
      <c r="V19768" s="358"/>
    </row>
    <row r="19769" spans="8:22">
      <c r="H19769" s="369"/>
      <c r="M19769" s="368"/>
      <c r="P19769" s="369"/>
      <c r="S19769" s="369"/>
      <c r="V19769" s="358"/>
    </row>
    <row r="19770" spans="8:22">
      <c r="H19770" s="369"/>
      <c r="M19770" s="368"/>
      <c r="P19770" s="369"/>
      <c r="S19770" s="369"/>
      <c r="V19770" s="358"/>
    </row>
    <row r="19771" spans="8:22">
      <c r="H19771" s="369"/>
      <c r="M19771" s="368"/>
      <c r="P19771" s="369"/>
      <c r="S19771" s="369"/>
      <c r="V19771" s="358"/>
    </row>
    <row r="19772" spans="8:22">
      <c r="H19772" s="369"/>
      <c r="M19772" s="368"/>
      <c r="P19772" s="369"/>
      <c r="S19772" s="369"/>
      <c r="V19772" s="358"/>
    </row>
    <row r="19773" spans="8:22">
      <c r="H19773" s="369"/>
      <c r="M19773" s="368"/>
      <c r="P19773" s="369"/>
      <c r="S19773" s="369"/>
      <c r="V19773" s="358"/>
    </row>
    <row r="19774" spans="8:22">
      <c r="H19774" s="369"/>
      <c r="M19774" s="368"/>
      <c r="P19774" s="369"/>
      <c r="S19774" s="369"/>
      <c r="V19774" s="358"/>
    </row>
    <row r="19775" spans="8:22">
      <c r="H19775" s="369"/>
      <c r="M19775" s="368"/>
      <c r="P19775" s="369"/>
      <c r="S19775" s="369"/>
      <c r="V19775" s="358"/>
    </row>
    <row r="19776" spans="8:22">
      <c r="H19776" s="369"/>
      <c r="M19776" s="368"/>
      <c r="P19776" s="369"/>
      <c r="S19776" s="369"/>
      <c r="V19776" s="358"/>
    </row>
    <row r="19777" spans="8:22">
      <c r="H19777" s="369"/>
      <c r="M19777" s="368"/>
      <c r="P19777" s="369"/>
      <c r="S19777" s="369"/>
      <c r="V19777" s="358"/>
    </row>
    <row r="19778" spans="8:22">
      <c r="H19778" s="369"/>
      <c r="M19778" s="368"/>
      <c r="P19778" s="369"/>
      <c r="S19778" s="369"/>
      <c r="V19778" s="358"/>
    </row>
    <row r="19779" spans="8:22">
      <c r="H19779" s="369"/>
      <c r="M19779" s="368"/>
      <c r="P19779" s="369"/>
      <c r="S19779" s="369"/>
      <c r="V19779" s="358"/>
    </row>
    <row r="19780" spans="8:22">
      <c r="H19780" s="369"/>
      <c r="M19780" s="368"/>
      <c r="P19780" s="369"/>
      <c r="S19780" s="369"/>
      <c r="V19780" s="358"/>
    </row>
    <row r="19781" spans="8:22">
      <c r="H19781" s="369"/>
      <c r="M19781" s="368"/>
      <c r="P19781" s="369"/>
      <c r="S19781" s="369"/>
      <c r="V19781" s="358"/>
    </row>
    <row r="19782" spans="8:22">
      <c r="H19782" s="369"/>
      <c r="M19782" s="368"/>
      <c r="P19782" s="369"/>
      <c r="S19782" s="369"/>
      <c r="V19782" s="358"/>
    </row>
    <row r="19783" spans="8:22">
      <c r="H19783" s="369"/>
      <c r="M19783" s="368"/>
      <c r="P19783" s="369"/>
      <c r="S19783" s="369"/>
      <c r="V19783" s="358"/>
    </row>
    <row r="19784" spans="8:22">
      <c r="H19784" s="369"/>
      <c r="M19784" s="368"/>
      <c r="P19784" s="369"/>
      <c r="S19784" s="369"/>
      <c r="V19784" s="358"/>
    </row>
    <row r="19785" spans="8:22">
      <c r="H19785" s="369"/>
      <c r="M19785" s="368"/>
      <c r="P19785" s="369"/>
      <c r="S19785" s="369"/>
      <c r="V19785" s="358"/>
    </row>
    <row r="19786" spans="8:22">
      <c r="H19786" s="369"/>
      <c r="M19786" s="368"/>
      <c r="P19786" s="369"/>
      <c r="S19786" s="369"/>
      <c r="V19786" s="358"/>
    </row>
    <row r="19787" spans="8:22">
      <c r="H19787" s="369"/>
      <c r="M19787" s="368"/>
      <c r="P19787" s="369"/>
      <c r="S19787" s="369"/>
      <c r="V19787" s="358"/>
    </row>
    <row r="19788" spans="8:22">
      <c r="H19788" s="369"/>
      <c r="M19788" s="368"/>
      <c r="P19788" s="369"/>
      <c r="S19788" s="369"/>
      <c r="V19788" s="358"/>
    </row>
    <row r="19789" spans="8:22">
      <c r="H19789" s="369"/>
      <c r="M19789" s="368"/>
      <c r="P19789" s="369"/>
      <c r="S19789" s="369"/>
      <c r="V19789" s="358"/>
    </row>
    <row r="19790" spans="8:22">
      <c r="H19790" s="369"/>
      <c r="M19790" s="368"/>
      <c r="P19790" s="369"/>
      <c r="S19790" s="369"/>
      <c r="V19790" s="358"/>
    </row>
    <row r="19791" spans="8:22">
      <c r="H19791" s="369"/>
      <c r="M19791" s="368"/>
      <c r="P19791" s="369"/>
      <c r="S19791" s="369"/>
      <c r="V19791" s="358"/>
    </row>
    <row r="19792" spans="8:22">
      <c r="H19792" s="369"/>
      <c r="M19792" s="368"/>
      <c r="P19792" s="369"/>
      <c r="S19792" s="369"/>
      <c r="V19792" s="358"/>
    </row>
    <row r="19793" spans="8:22">
      <c r="H19793" s="369"/>
      <c r="M19793" s="368"/>
      <c r="P19793" s="369"/>
      <c r="S19793" s="369"/>
      <c r="V19793" s="358"/>
    </row>
    <row r="19794" spans="8:22">
      <c r="H19794" s="369"/>
      <c r="M19794" s="368"/>
      <c r="P19794" s="369"/>
      <c r="S19794" s="369"/>
      <c r="V19794" s="358"/>
    </row>
    <row r="19795" spans="8:22">
      <c r="H19795" s="369"/>
      <c r="M19795" s="368"/>
      <c r="P19795" s="369"/>
      <c r="S19795" s="369"/>
      <c r="V19795" s="358"/>
    </row>
    <row r="19796" spans="8:22">
      <c r="H19796" s="369"/>
      <c r="M19796" s="368"/>
      <c r="P19796" s="369"/>
      <c r="S19796" s="369"/>
      <c r="V19796" s="358"/>
    </row>
    <row r="19797" spans="8:22">
      <c r="H19797" s="369"/>
      <c r="M19797" s="368"/>
      <c r="P19797" s="369"/>
      <c r="S19797" s="369"/>
      <c r="V19797" s="358"/>
    </row>
    <row r="19798" spans="8:22">
      <c r="H19798" s="369"/>
      <c r="M19798" s="368"/>
      <c r="P19798" s="369"/>
      <c r="S19798" s="369"/>
      <c r="V19798" s="358"/>
    </row>
    <row r="19799" spans="8:22">
      <c r="H19799" s="369"/>
      <c r="M19799" s="368"/>
      <c r="P19799" s="369"/>
      <c r="S19799" s="369"/>
      <c r="V19799" s="358"/>
    </row>
    <row r="19800" spans="8:22">
      <c r="H19800" s="369"/>
      <c r="M19800" s="368"/>
      <c r="P19800" s="369"/>
      <c r="S19800" s="369"/>
      <c r="V19800" s="358"/>
    </row>
    <row r="19801" spans="8:22">
      <c r="H19801" s="369"/>
      <c r="M19801" s="368"/>
      <c r="P19801" s="369"/>
      <c r="S19801" s="369"/>
      <c r="V19801" s="358"/>
    </row>
    <row r="19802" spans="8:22">
      <c r="H19802" s="369"/>
      <c r="M19802" s="368"/>
      <c r="P19802" s="369"/>
      <c r="S19802" s="369"/>
      <c r="V19802" s="358"/>
    </row>
    <row r="19803" spans="8:22">
      <c r="H19803" s="369"/>
      <c r="M19803" s="368"/>
      <c r="P19803" s="369"/>
      <c r="S19803" s="369"/>
      <c r="V19803" s="358"/>
    </row>
    <row r="19804" spans="8:22">
      <c r="H19804" s="369"/>
      <c r="M19804" s="368"/>
      <c r="P19804" s="369"/>
      <c r="S19804" s="369"/>
      <c r="V19804" s="358"/>
    </row>
    <row r="19805" spans="8:22">
      <c r="H19805" s="369"/>
      <c r="M19805" s="368"/>
      <c r="P19805" s="369"/>
      <c r="S19805" s="369"/>
      <c r="V19805" s="358"/>
    </row>
    <row r="19806" spans="8:22">
      <c r="H19806" s="369"/>
      <c r="M19806" s="368"/>
      <c r="P19806" s="369"/>
      <c r="S19806" s="369"/>
      <c r="V19806" s="358"/>
    </row>
    <row r="19807" spans="8:22">
      <c r="H19807" s="369"/>
      <c r="M19807" s="368"/>
      <c r="P19807" s="369"/>
      <c r="S19807" s="369"/>
      <c r="V19807" s="358"/>
    </row>
    <row r="19808" spans="8:22">
      <c r="H19808" s="369"/>
      <c r="M19808" s="368"/>
      <c r="P19808" s="369"/>
      <c r="S19808" s="369"/>
      <c r="V19808" s="358"/>
    </row>
    <row r="19809" spans="8:22">
      <c r="H19809" s="369"/>
      <c r="M19809" s="368"/>
      <c r="P19809" s="369"/>
      <c r="S19809" s="369"/>
      <c r="V19809" s="358"/>
    </row>
    <row r="19810" spans="8:22">
      <c r="H19810" s="369"/>
      <c r="M19810" s="368"/>
      <c r="P19810" s="369"/>
      <c r="S19810" s="369"/>
      <c r="V19810" s="358"/>
    </row>
    <row r="19811" spans="8:22">
      <c r="H19811" s="369"/>
      <c r="M19811" s="368"/>
      <c r="P19811" s="369"/>
      <c r="S19811" s="369"/>
      <c r="V19811" s="358"/>
    </row>
    <row r="19812" spans="8:22">
      <c r="H19812" s="369"/>
      <c r="M19812" s="368"/>
      <c r="P19812" s="369"/>
      <c r="S19812" s="369"/>
      <c r="V19812" s="358"/>
    </row>
    <row r="19813" spans="8:22">
      <c r="H19813" s="369"/>
      <c r="M19813" s="368"/>
      <c r="P19813" s="369"/>
      <c r="S19813" s="369"/>
      <c r="V19813" s="358"/>
    </row>
    <row r="19814" spans="8:22">
      <c r="H19814" s="369"/>
      <c r="M19814" s="368"/>
      <c r="P19814" s="369"/>
      <c r="S19814" s="369"/>
      <c r="V19814" s="358"/>
    </row>
    <row r="19815" spans="8:22">
      <c r="H19815" s="369"/>
      <c r="M19815" s="368"/>
      <c r="P19815" s="369"/>
      <c r="S19815" s="369"/>
      <c r="V19815" s="358"/>
    </row>
    <row r="19816" spans="8:22">
      <c r="H19816" s="369"/>
      <c r="M19816" s="368"/>
      <c r="P19816" s="369"/>
      <c r="S19816" s="369"/>
      <c r="V19816" s="358"/>
    </row>
    <row r="19817" spans="8:22">
      <c r="H19817" s="369"/>
      <c r="M19817" s="368"/>
      <c r="P19817" s="369"/>
      <c r="S19817" s="369"/>
      <c r="V19817" s="358"/>
    </row>
    <row r="19818" spans="8:22">
      <c r="H19818" s="369"/>
      <c r="M19818" s="368"/>
      <c r="P19818" s="369"/>
      <c r="S19818" s="369"/>
      <c r="V19818" s="358"/>
    </row>
    <row r="19819" spans="8:22">
      <c r="H19819" s="369"/>
      <c r="M19819" s="368"/>
      <c r="P19819" s="369"/>
      <c r="S19819" s="369"/>
      <c r="V19819" s="358"/>
    </row>
    <row r="19820" spans="8:22">
      <c r="H19820" s="369"/>
      <c r="M19820" s="368"/>
      <c r="P19820" s="369"/>
      <c r="S19820" s="369"/>
      <c r="V19820" s="358"/>
    </row>
    <row r="19821" spans="8:22">
      <c r="H19821" s="369"/>
      <c r="M19821" s="368"/>
      <c r="P19821" s="369"/>
      <c r="S19821" s="369"/>
      <c r="V19821" s="358"/>
    </row>
    <row r="19822" spans="8:22">
      <c r="H19822" s="369"/>
      <c r="M19822" s="368"/>
      <c r="P19822" s="369"/>
      <c r="S19822" s="369"/>
      <c r="V19822" s="358"/>
    </row>
    <row r="19823" spans="8:22">
      <c r="H19823" s="369"/>
      <c r="M19823" s="368"/>
      <c r="P19823" s="369"/>
      <c r="S19823" s="369"/>
      <c r="V19823" s="358"/>
    </row>
    <row r="19824" spans="8:22">
      <c r="H19824" s="369"/>
      <c r="M19824" s="368"/>
      <c r="P19824" s="369"/>
      <c r="S19824" s="369"/>
      <c r="V19824" s="358"/>
    </row>
    <row r="19825" spans="8:22">
      <c r="H19825" s="369"/>
      <c r="M19825" s="368"/>
      <c r="P19825" s="369"/>
      <c r="S19825" s="369"/>
      <c r="V19825" s="358"/>
    </row>
    <row r="19826" spans="8:22">
      <c r="H19826" s="369"/>
      <c r="M19826" s="368"/>
      <c r="P19826" s="369"/>
      <c r="S19826" s="369"/>
      <c r="V19826" s="358"/>
    </row>
    <row r="19827" spans="8:22">
      <c r="H19827" s="369"/>
      <c r="M19827" s="368"/>
      <c r="P19827" s="369"/>
      <c r="S19827" s="369"/>
      <c r="V19827" s="358"/>
    </row>
    <row r="19828" spans="8:22">
      <c r="H19828" s="369"/>
      <c r="M19828" s="368"/>
      <c r="P19828" s="369"/>
      <c r="S19828" s="369"/>
      <c r="V19828" s="358"/>
    </row>
    <row r="19829" spans="8:22">
      <c r="H19829" s="369"/>
      <c r="M19829" s="368"/>
      <c r="P19829" s="369"/>
      <c r="S19829" s="369"/>
      <c r="V19829" s="358"/>
    </row>
    <row r="19830" spans="8:22">
      <c r="H19830" s="369"/>
      <c r="M19830" s="368"/>
      <c r="P19830" s="369"/>
      <c r="S19830" s="369"/>
      <c r="V19830" s="358"/>
    </row>
    <row r="19831" spans="8:22">
      <c r="H19831" s="369"/>
      <c r="M19831" s="368"/>
      <c r="P19831" s="369"/>
      <c r="S19831" s="369"/>
      <c r="V19831" s="358"/>
    </row>
    <row r="19832" spans="8:22">
      <c r="H19832" s="369"/>
      <c r="M19832" s="368"/>
      <c r="P19832" s="369"/>
      <c r="S19832" s="369"/>
      <c r="V19832" s="358"/>
    </row>
    <row r="19833" spans="8:22">
      <c r="H19833" s="369"/>
      <c r="M19833" s="368"/>
      <c r="P19833" s="369"/>
      <c r="S19833" s="369"/>
      <c r="V19833" s="358"/>
    </row>
    <row r="19834" spans="8:22">
      <c r="H19834" s="369"/>
      <c r="M19834" s="368"/>
      <c r="P19834" s="369"/>
      <c r="S19834" s="369"/>
      <c r="V19834" s="358"/>
    </row>
    <row r="19835" spans="8:22">
      <c r="H19835" s="369"/>
      <c r="M19835" s="368"/>
      <c r="P19835" s="369"/>
      <c r="S19835" s="369"/>
      <c r="V19835" s="358"/>
    </row>
    <row r="19836" spans="8:22">
      <c r="H19836" s="369"/>
      <c r="M19836" s="368"/>
      <c r="P19836" s="369"/>
      <c r="S19836" s="369"/>
      <c r="V19836" s="358"/>
    </row>
    <row r="19837" spans="8:22">
      <c r="H19837" s="369"/>
      <c r="M19837" s="368"/>
      <c r="P19837" s="369"/>
      <c r="S19837" s="369"/>
      <c r="V19837" s="358"/>
    </row>
    <row r="19838" spans="8:22">
      <c r="H19838" s="369"/>
      <c r="M19838" s="368"/>
      <c r="P19838" s="369"/>
      <c r="S19838" s="369"/>
      <c r="V19838" s="358"/>
    </row>
    <row r="19839" spans="8:22">
      <c r="H19839" s="369"/>
      <c r="M19839" s="368"/>
      <c r="P19839" s="369"/>
      <c r="S19839" s="369"/>
      <c r="V19839" s="358"/>
    </row>
    <row r="19840" spans="8:22">
      <c r="H19840" s="369"/>
      <c r="M19840" s="368"/>
      <c r="P19840" s="369"/>
      <c r="S19840" s="369"/>
      <c r="V19840" s="358"/>
    </row>
    <row r="19841" spans="8:22">
      <c r="H19841" s="369"/>
      <c r="M19841" s="368"/>
      <c r="P19841" s="369"/>
      <c r="S19841" s="369"/>
      <c r="V19841" s="358"/>
    </row>
    <row r="19842" spans="8:22">
      <c r="H19842" s="369"/>
      <c r="M19842" s="368"/>
      <c r="P19842" s="369"/>
      <c r="S19842" s="369"/>
      <c r="V19842" s="358"/>
    </row>
    <row r="19843" spans="8:22">
      <c r="H19843" s="369"/>
      <c r="M19843" s="368"/>
      <c r="P19843" s="369"/>
      <c r="S19843" s="369"/>
      <c r="V19843" s="358"/>
    </row>
    <row r="19844" spans="8:22">
      <c r="H19844" s="369"/>
      <c r="M19844" s="368"/>
      <c r="P19844" s="369"/>
      <c r="S19844" s="369"/>
      <c r="V19844" s="358"/>
    </row>
    <row r="19845" spans="8:22">
      <c r="H19845" s="369"/>
      <c r="M19845" s="368"/>
      <c r="P19845" s="369"/>
      <c r="S19845" s="369"/>
      <c r="V19845" s="358"/>
    </row>
    <row r="19846" spans="8:22">
      <c r="H19846" s="369"/>
      <c r="M19846" s="368"/>
      <c r="P19846" s="369"/>
      <c r="S19846" s="369"/>
      <c r="V19846" s="358"/>
    </row>
    <row r="19847" spans="8:22">
      <c r="H19847" s="369"/>
      <c r="M19847" s="368"/>
      <c r="P19847" s="369"/>
      <c r="S19847" s="369"/>
      <c r="V19847" s="358"/>
    </row>
    <row r="19848" spans="8:22">
      <c r="H19848" s="369"/>
      <c r="M19848" s="368"/>
      <c r="P19848" s="369"/>
      <c r="S19848" s="369"/>
      <c r="V19848" s="358"/>
    </row>
    <row r="19849" spans="8:22">
      <c r="H19849" s="369"/>
      <c r="M19849" s="368"/>
      <c r="P19849" s="369"/>
      <c r="S19849" s="369"/>
      <c r="V19849" s="358"/>
    </row>
    <row r="19850" spans="8:22">
      <c r="H19850" s="369"/>
      <c r="M19850" s="368"/>
      <c r="P19850" s="369"/>
      <c r="S19850" s="369"/>
      <c r="V19850" s="358"/>
    </row>
    <row r="19851" spans="8:22">
      <c r="H19851" s="369"/>
      <c r="M19851" s="368"/>
      <c r="P19851" s="369"/>
      <c r="S19851" s="369"/>
      <c r="V19851" s="358"/>
    </row>
    <row r="19852" spans="8:22">
      <c r="H19852" s="369"/>
      <c r="M19852" s="368"/>
      <c r="P19852" s="369"/>
      <c r="S19852" s="369"/>
      <c r="V19852" s="358"/>
    </row>
    <row r="19853" spans="8:22">
      <c r="H19853" s="369"/>
      <c r="M19853" s="368"/>
      <c r="P19853" s="369"/>
      <c r="S19853" s="369"/>
      <c r="V19853" s="358"/>
    </row>
    <row r="19854" spans="8:22">
      <c r="H19854" s="369"/>
      <c r="M19854" s="368"/>
      <c r="P19854" s="369"/>
      <c r="S19854" s="369"/>
      <c r="V19854" s="358"/>
    </row>
    <row r="19855" spans="8:22">
      <c r="H19855" s="369"/>
      <c r="M19855" s="368"/>
      <c r="P19855" s="369"/>
      <c r="S19855" s="369"/>
      <c r="V19855" s="358"/>
    </row>
    <row r="19856" spans="8:22">
      <c r="H19856" s="369"/>
      <c r="M19856" s="368"/>
      <c r="P19856" s="369"/>
      <c r="S19856" s="369"/>
      <c r="V19856" s="358"/>
    </row>
    <row r="19857" spans="8:22">
      <c r="H19857" s="369"/>
      <c r="M19857" s="368"/>
      <c r="P19857" s="369"/>
      <c r="S19857" s="369"/>
      <c r="V19857" s="358"/>
    </row>
    <row r="19858" spans="8:22">
      <c r="H19858" s="369"/>
      <c r="M19858" s="368"/>
      <c r="P19858" s="369"/>
      <c r="S19858" s="369"/>
      <c r="V19858" s="358"/>
    </row>
    <row r="19859" spans="8:22">
      <c r="H19859" s="369"/>
      <c r="M19859" s="368"/>
      <c r="P19859" s="369"/>
      <c r="S19859" s="369"/>
      <c r="V19859" s="358"/>
    </row>
    <row r="19860" spans="8:22">
      <c r="H19860" s="369"/>
      <c r="M19860" s="368"/>
      <c r="P19860" s="369"/>
      <c r="S19860" s="369"/>
      <c r="V19860" s="358"/>
    </row>
    <row r="19861" spans="8:22">
      <c r="H19861" s="369"/>
      <c r="M19861" s="368"/>
      <c r="P19861" s="369"/>
      <c r="S19861" s="369"/>
      <c r="V19861" s="358"/>
    </row>
    <row r="19862" spans="8:22">
      <c r="H19862" s="369"/>
      <c r="M19862" s="368"/>
      <c r="P19862" s="369"/>
      <c r="S19862" s="369"/>
      <c r="V19862" s="358"/>
    </row>
    <row r="19863" spans="8:22">
      <c r="H19863" s="369"/>
      <c r="M19863" s="368"/>
      <c r="P19863" s="369"/>
      <c r="S19863" s="369"/>
      <c r="V19863" s="358"/>
    </row>
    <row r="19864" spans="8:22">
      <c r="H19864" s="369"/>
      <c r="M19864" s="368"/>
      <c r="P19864" s="369"/>
      <c r="S19864" s="369"/>
      <c r="V19864" s="358"/>
    </row>
    <row r="19865" spans="8:22">
      <c r="H19865" s="369"/>
      <c r="M19865" s="368"/>
      <c r="P19865" s="369"/>
      <c r="S19865" s="369"/>
      <c r="V19865" s="358"/>
    </row>
    <row r="19866" spans="8:22">
      <c r="H19866" s="369"/>
      <c r="M19866" s="368"/>
      <c r="P19866" s="369"/>
      <c r="S19866" s="369"/>
      <c r="V19866" s="358"/>
    </row>
    <row r="19867" spans="8:22">
      <c r="H19867" s="369"/>
      <c r="M19867" s="368"/>
      <c r="P19867" s="369"/>
      <c r="S19867" s="369"/>
      <c r="V19867" s="358"/>
    </row>
    <row r="19868" spans="8:22">
      <c r="H19868" s="369"/>
      <c r="M19868" s="368"/>
      <c r="P19868" s="369"/>
      <c r="S19868" s="369"/>
      <c r="V19868" s="358"/>
    </row>
    <row r="19869" spans="8:22">
      <c r="H19869" s="369"/>
      <c r="M19869" s="368"/>
      <c r="P19869" s="369"/>
      <c r="S19869" s="369"/>
      <c r="V19869" s="358"/>
    </row>
    <row r="19870" spans="8:22">
      <c r="H19870" s="369"/>
      <c r="M19870" s="368"/>
      <c r="P19870" s="369"/>
      <c r="S19870" s="369"/>
      <c r="V19870" s="358"/>
    </row>
    <row r="19871" spans="8:22">
      <c r="H19871" s="369"/>
      <c r="M19871" s="368"/>
      <c r="P19871" s="369"/>
      <c r="S19871" s="369"/>
      <c r="V19871" s="358"/>
    </row>
    <row r="19872" spans="8:22">
      <c r="H19872" s="369"/>
      <c r="M19872" s="368"/>
      <c r="P19872" s="369"/>
      <c r="S19872" s="369"/>
      <c r="V19872" s="358"/>
    </row>
    <row r="19873" spans="8:22">
      <c r="H19873" s="369"/>
      <c r="M19873" s="368"/>
      <c r="P19873" s="369"/>
      <c r="S19873" s="369"/>
      <c r="V19873" s="358"/>
    </row>
    <row r="19874" spans="8:22">
      <c r="H19874" s="369"/>
      <c r="M19874" s="368"/>
      <c r="P19874" s="369"/>
      <c r="S19874" s="369"/>
      <c r="V19874" s="358"/>
    </row>
    <row r="19875" spans="8:22">
      <c r="H19875" s="369"/>
      <c r="M19875" s="368"/>
      <c r="P19875" s="369"/>
      <c r="S19875" s="369"/>
      <c r="V19875" s="358"/>
    </row>
    <row r="19876" spans="8:22">
      <c r="H19876" s="369"/>
      <c r="M19876" s="368"/>
      <c r="P19876" s="369"/>
      <c r="S19876" s="369"/>
      <c r="V19876" s="358"/>
    </row>
    <row r="19877" spans="8:22">
      <c r="H19877" s="369"/>
      <c r="M19877" s="368"/>
      <c r="P19877" s="369"/>
      <c r="S19877" s="369"/>
      <c r="V19877" s="358"/>
    </row>
    <row r="19878" spans="8:22">
      <c r="H19878" s="369"/>
      <c r="M19878" s="368"/>
      <c r="P19878" s="369"/>
      <c r="S19878" s="369"/>
      <c r="V19878" s="358"/>
    </row>
    <row r="19879" spans="8:22">
      <c r="H19879" s="369"/>
      <c r="M19879" s="368"/>
      <c r="P19879" s="369"/>
      <c r="S19879" s="369"/>
      <c r="V19879" s="358"/>
    </row>
    <row r="19880" spans="8:22">
      <c r="H19880" s="369"/>
      <c r="M19880" s="368"/>
      <c r="P19880" s="369"/>
      <c r="S19880" s="369"/>
      <c r="V19880" s="358"/>
    </row>
    <row r="19881" spans="8:22">
      <c r="H19881" s="369"/>
      <c r="M19881" s="368"/>
      <c r="P19881" s="369"/>
      <c r="S19881" s="369"/>
      <c r="V19881" s="358"/>
    </row>
    <row r="19882" spans="8:22">
      <c r="H19882" s="369"/>
      <c r="M19882" s="368"/>
      <c r="P19882" s="369"/>
      <c r="S19882" s="369"/>
      <c r="V19882" s="358"/>
    </row>
    <row r="19883" spans="8:22">
      <c r="H19883" s="369"/>
      <c r="M19883" s="368"/>
      <c r="P19883" s="369"/>
      <c r="S19883" s="369"/>
      <c r="V19883" s="358"/>
    </row>
    <row r="19884" spans="8:22">
      <c r="H19884" s="369"/>
      <c r="M19884" s="368"/>
      <c r="P19884" s="369"/>
      <c r="S19884" s="369"/>
      <c r="V19884" s="358"/>
    </row>
    <row r="19885" spans="8:22">
      <c r="H19885" s="369"/>
      <c r="M19885" s="368"/>
      <c r="P19885" s="369"/>
      <c r="S19885" s="369"/>
      <c r="V19885" s="358"/>
    </row>
    <row r="19886" spans="8:22">
      <c r="H19886" s="369"/>
      <c r="M19886" s="368"/>
      <c r="P19886" s="369"/>
      <c r="S19886" s="369"/>
      <c r="V19886" s="358"/>
    </row>
    <row r="19887" spans="8:22">
      <c r="H19887" s="369"/>
      <c r="M19887" s="368"/>
      <c r="P19887" s="369"/>
      <c r="S19887" s="369"/>
      <c r="V19887" s="358"/>
    </row>
    <row r="19888" spans="8:22">
      <c r="H19888" s="369"/>
      <c r="M19888" s="368"/>
      <c r="P19888" s="369"/>
      <c r="S19888" s="369"/>
      <c r="V19888" s="358"/>
    </row>
    <row r="19889" spans="8:22">
      <c r="H19889" s="369"/>
      <c r="M19889" s="368"/>
      <c r="P19889" s="369"/>
      <c r="S19889" s="369"/>
      <c r="V19889" s="358"/>
    </row>
    <row r="19890" spans="8:22">
      <c r="H19890" s="369"/>
      <c r="M19890" s="368"/>
      <c r="P19890" s="369"/>
      <c r="S19890" s="369"/>
      <c r="V19890" s="358"/>
    </row>
    <row r="19891" spans="8:22">
      <c r="H19891" s="369"/>
      <c r="M19891" s="368"/>
      <c r="P19891" s="369"/>
      <c r="S19891" s="369"/>
      <c r="V19891" s="358"/>
    </row>
    <row r="19892" spans="8:22">
      <c r="H19892" s="369"/>
      <c r="M19892" s="368"/>
      <c r="P19892" s="369"/>
      <c r="S19892" s="369"/>
      <c r="V19892" s="358"/>
    </row>
    <row r="19893" spans="8:22">
      <c r="H19893" s="369"/>
      <c r="M19893" s="368"/>
      <c r="P19893" s="369"/>
      <c r="S19893" s="369"/>
      <c r="V19893" s="358"/>
    </row>
    <row r="19894" spans="8:22">
      <c r="H19894" s="369"/>
      <c r="M19894" s="368"/>
      <c r="P19894" s="369"/>
      <c r="S19894" s="369"/>
      <c r="V19894" s="358"/>
    </row>
    <row r="19895" spans="8:22">
      <c r="H19895" s="369"/>
      <c r="M19895" s="368"/>
      <c r="P19895" s="369"/>
      <c r="S19895" s="369"/>
      <c r="V19895" s="358"/>
    </row>
    <row r="19896" spans="8:22">
      <c r="H19896" s="369"/>
      <c r="M19896" s="368"/>
      <c r="P19896" s="369"/>
      <c r="S19896" s="369"/>
      <c r="V19896" s="358"/>
    </row>
    <row r="19897" spans="8:22">
      <c r="H19897" s="369"/>
      <c r="M19897" s="368"/>
      <c r="P19897" s="369"/>
      <c r="S19897" s="369"/>
      <c r="V19897" s="358"/>
    </row>
    <row r="19898" spans="8:22">
      <c r="H19898" s="369"/>
      <c r="M19898" s="368"/>
      <c r="P19898" s="369"/>
      <c r="S19898" s="369"/>
      <c r="V19898" s="358"/>
    </row>
    <row r="19899" spans="8:22">
      <c r="H19899" s="369"/>
      <c r="M19899" s="368"/>
      <c r="P19899" s="369"/>
      <c r="S19899" s="369"/>
      <c r="V19899" s="358"/>
    </row>
    <row r="19900" spans="8:22">
      <c r="H19900" s="369"/>
      <c r="M19900" s="368"/>
      <c r="P19900" s="369"/>
      <c r="S19900" s="369"/>
      <c r="V19900" s="358"/>
    </row>
    <row r="19901" spans="8:22">
      <c r="H19901" s="369"/>
      <c r="M19901" s="368"/>
      <c r="P19901" s="369"/>
      <c r="S19901" s="369"/>
      <c r="V19901" s="358"/>
    </row>
    <row r="19902" spans="8:22">
      <c r="H19902" s="369"/>
      <c r="M19902" s="368"/>
      <c r="P19902" s="369"/>
      <c r="S19902" s="369"/>
      <c r="V19902" s="358"/>
    </row>
    <row r="19903" spans="8:22">
      <c r="H19903" s="369"/>
      <c r="M19903" s="368"/>
      <c r="P19903" s="369"/>
      <c r="S19903" s="369"/>
      <c r="V19903" s="358"/>
    </row>
    <row r="19904" spans="8:22">
      <c r="H19904" s="369"/>
      <c r="M19904" s="368"/>
      <c r="P19904" s="369"/>
      <c r="S19904" s="369"/>
      <c r="V19904" s="358"/>
    </row>
    <row r="19905" spans="8:22">
      <c r="H19905" s="369"/>
      <c r="M19905" s="368"/>
      <c r="P19905" s="369"/>
      <c r="S19905" s="369"/>
      <c r="V19905" s="358"/>
    </row>
    <row r="19906" spans="8:22">
      <c r="H19906" s="369"/>
      <c r="M19906" s="368"/>
      <c r="P19906" s="369"/>
      <c r="S19906" s="369"/>
      <c r="V19906" s="358"/>
    </row>
    <row r="19907" spans="8:22">
      <c r="H19907" s="369"/>
      <c r="M19907" s="368"/>
      <c r="P19907" s="369"/>
      <c r="S19907" s="369"/>
      <c r="V19907" s="358"/>
    </row>
    <row r="19908" spans="8:22">
      <c r="H19908" s="369"/>
      <c r="M19908" s="368"/>
      <c r="P19908" s="369"/>
      <c r="S19908" s="369"/>
      <c r="V19908" s="358"/>
    </row>
    <row r="19909" spans="8:22">
      <c r="H19909" s="369"/>
      <c r="M19909" s="368"/>
      <c r="P19909" s="369"/>
      <c r="S19909" s="369"/>
      <c r="V19909" s="358"/>
    </row>
    <row r="19910" spans="8:22">
      <c r="H19910" s="369"/>
      <c r="M19910" s="368"/>
      <c r="P19910" s="369"/>
      <c r="S19910" s="369"/>
      <c r="V19910" s="358"/>
    </row>
    <row r="19911" spans="8:22">
      <c r="H19911" s="369"/>
      <c r="M19911" s="368"/>
      <c r="P19911" s="369"/>
      <c r="S19911" s="369"/>
      <c r="V19911" s="358"/>
    </row>
    <row r="19912" spans="8:22">
      <c r="H19912" s="369"/>
      <c r="M19912" s="368"/>
      <c r="P19912" s="369"/>
      <c r="S19912" s="369"/>
      <c r="V19912" s="358"/>
    </row>
    <row r="19913" spans="8:22">
      <c r="H19913" s="369"/>
      <c r="M19913" s="368"/>
      <c r="P19913" s="369"/>
      <c r="S19913" s="369"/>
      <c r="V19913" s="358"/>
    </row>
    <row r="19914" spans="8:22">
      <c r="H19914" s="369"/>
      <c r="M19914" s="368"/>
      <c r="P19914" s="369"/>
      <c r="S19914" s="369"/>
      <c r="V19914" s="358"/>
    </row>
    <row r="19915" spans="8:22">
      <c r="H19915" s="369"/>
      <c r="M19915" s="368"/>
      <c r="P19915" s="369"/>
      <c r="S19915" s="369"/>
      <c r="V19915" s="358"/>
    </row>
    <row r="19916" spans="8:22">
      <c r="H19916" s="369"/>
      <c r="M19916" s="368"/>
      <c r="P19916" s="369"/>
      <c r="S19916" s="369"/>
      <c r="V19916" s="358"/>
    </row>
    <row r="19917" spans="8:22">
      <c r="H19917" s="369"/>
      <c r="M19917" s="368"/>
      <c r="P19917" s="369"/>
      <c r="S19917" s="369"/>
      <c r="V19917" s="358"/>
    </row>
    <row r="19918" spans="8:22">
      <c r="H19918" s="369"/>
      <c r="M19918" s="368"/>
      <c r="P19918" s="369"/>
      <c r="S19918" s="369"/>
      <c r="V19918" s="358"/>
    </row>
    <row r="19919" spans="8:22">
      <c r="H19919" s="369"/>
      <c r="M19919" s="368"/>
      <c r="P19919" s="369"/>
      <c r="S19919" s="369"/>
      <c r="V19919" s="358"/>
    </row>
    <row r="19920" spans="8:22">
      <c r="H19920" s="369"/>
      <c r="M19920" s="368"/>
      <c r="P19920" s="369"/>
      <c r="S19920" s="369"/>
      <c r="V19920" s="358"/>
    </row>
    <row r="19921" spans="8:22">
      <c r="H19921" s="369"/>
      <c r="M19921" s="368"/>
      <c r="P19921" s="369"/>
      <c r="S19921" s="369"/>
      <c r="V19921" s="358"/>
    </row>
    <row r="19922" spans="8:22">
      <c r="H19922" s="369"/>
      <c r="M19922" s="368"/>
      <c r="P19922" s="369"/>
      <c r="S19922" s="369"/>
      <c r="V19922" s="358"/>
    </row>
    <row r="19923" spans="8:22">
      <c r="H19923" s="369"/>
      <c r="M19923" s="368"/>
      <c r="P19923" s="369"/>
      <c r="S19923" s="369"/>
      <c r="V19923" s="358"/>
    </row>
    <row r="19924" spans="8:22">
      <c r="H19924" s="369"/>
      <c r="M19924" s="368"/>
      <c r="P19924" s="369"/>
      <c r="S19924" s="369"/>
      <c r="V19924" s="358"/>
    </row>
    <row r="19925" spans="8:22">
      <c r="H19925" s="369"/>
      <c r="M19925" s="368"/>
      <c r="P19925" s="369"/>
      <c r="S19925" s="369"/>
      <c r="V19925" s="358"/>
    </row>
    <row r="19926" spans="8:22">
      <c r="H19926" s="369"/>
      <c r="M19926" s="368"/>
      <c r="P19926" s="369"/>
      <c r="S19926" s="369"/>
      <c r="V19926" s="358"/>
    </row>
    <row r="19927" spans="8:22">
      <c r="H19927" s="369"/>
      <c r="M19927" s="368"/>
      <c r="P19927" s="369"/>
      <c r="S19927" s="369"/>
      <c r="V19927" s="358"/>
    </row>
    <row r="19928" spans="8:22">
      <c r="H19928" s="369"/>
      <c r="M19928" s="368"/>
      <c r="P19928" s="369"/>
      <c r="S19928" s="369"/>
      <c r="V19928" s="358"/>
    </row>
    <row r="19929" spans="8:22">
      <c r="H19929" s="369"/>
      <c r="M19929" s="368"/>
      <c r="P19929" s="369"/>
      <c r="S19929" s="369"/>
      <c r="V19929" s="358"/>
    </row>
    <row r="19930" spans="8:22">
      <c r="H19930" s="369"/>
      <c r="M19930" s="368"/>
      <c r="P19930" s="369"/>
      <c r="S19930" s="369"/>
      <c r="V19930" s="358"/>
    </row>
    <row r="19931" spans="8:22">
      <c r="H19931" s="369"/>
      <c r="M19931" s="368"/>
      <c r="P19931" s="369"/>
      <c r="S19931" s="369"/>
      <c r="V19931" s="358"/>
    </row>
    <row r="19932" spans="8:22">
      <c r="H19932" s="369"/>
      <c r="M19932" s="368"/>
      <c r="P19932" s="369"/>
      <c r="S19932" s="369"/>
      <c r="V19932" s="358"/>
    </row>
    <row r="19933" spans="8:22">
      <c r="H19933" s="369"/>
      <c r="M19933" s="368"/>
      <c r="P19933" s="369"/>
      <c r="S19933" s="369"/>
      <c r="V19933" s="358"/>
    </row>
    <row r="19934" spans="8:22">
      <c r="H19934" s="369"/>
      <c r="M19934" s="368"/>
      <c r="P19934" s="369"/>
      <c r="S19934" s="369"/>
      <c r="V19934" s="358"/>
    </row>
    <row r="19935" spans="8:22">
      <c r="H19935" s="369"/>
      <c r="M19935" s="368"/>
      <c r="P19935" s="369"/>
      <c r="S19935" s="369"/>
      <c r="V19935" s="358"/>
    </row>
    <row r="19936" spans="8:22">
      <c r="H19936" s="369"/>
      <c r="M19936" s="368"/>
      <c r="P19936" s="369"/>
      <c r="S19936" s="369"/>
      <c r="V19936" s="358"/>
    </row>
    <row r="19937" spans="8:22">
      <c r="H19937" s="369"/>
      <c r="M19937" s="368"/>
      <c r="P19937" s="369"/>
      <c r="S19937" s="369"/>
      <c r="V19937" s="358"/>
    </row>
    <row r="19938" spans="8:22">
      <c r="H19938" s="369"/>
      <c r="M19938" s="368"/>
      <c r="P19938" s="369"/>
      <c r="S19938" s="369"/>
      <c r="V19938" s="358"/>
    </row>
    <row r="19939" spans="8:22">
      <c r="H19939" s="369"/>
      <c r="M19939" s="368"/>
      <c r="P19939" s="369"/>
      <c r="S19939" s="369"/>
      <c r="V19939" s="358"/>
    </row>
    <row r="19940" spans="8:22">
      <c r="H19940" s="369"/>
      <c r="M19940" s="368"/>
      <c r="P19940" s="369"/>
      <c r="S19940" s="369"/>
      <c r="V19940" s="358"/>
    </row>
    <row r="19941" spans="8:22">
      <c r="H19941" s="369"/>
      <c r="M19941" s="368"/>
      <c r="P19941" s="369"/>
      <c r="S19941" s="369"/>
      <c r="V19941" s="358"/>
    </row>
    <row r="19942" spans="8:22">
      <c r="H19942" s="369"/>
      <c r="M19942" s="368"/>
      <c r="P19942" s="369"/>
      <c r="S19942" s="369"/>
      <c r="V19942" s="358"/>
    </row>
    <row r="19943" spans="8:22">
      <c r="H19943" s="369"/>
      <c r="M19943" s="368"/>
      <c r="P19943" s="369"/>
      <c r="S19943" s="369"/>
      <c r="V19943" s="358"/>
    </row>
    <row r="19944" spans="8:22">
      <c r="H19944" s="369"/>
      <c r="M19944" s="368"/>
      <c r="P19944" s="369"/>
      <c r="S19944" s="369"/>
      <c r="V19944" s="358"/>
    </row>
    <row r="19945" spans="8:22">
      <c r="H19945" s="369"/>
      <c r="M19945" s="368"/>
      <c r="P19945" s="369"/>
      <c r="S19945" s="369"/>
      <c r="V19945" s="358"/>
    </row>
    <row r="19946" spans="8:22">
      <c r="H19946" s="369"/>
      <c r="M19946" s="368"/>
      <c r="P19946" s="369"/>
      <c r="S19946" s="369"/>
      <c r="V19946" s="358"/>
    </row>
    <row r="19947" spans="8:22">
      <c r="H19947" s="369"/>
      <c r="M19947" s="368"/>
      <c r="P19947" s="369"/>
      <c r="S19947" s="369"/>
      <c r="V19947" s="358"/>
    </row>
    <row r="19948" spans="8:22">
      <c r="H19948" s="369"/>
      <c r="M19948" s="368"/>
      <c r="P19948" s="369"/>
      <c r="S19948" s="369"/>
      <c r="V19948" s="358"/>
    </row>
    <row r="19949" spans="8:22">
      <c r="H19949" s="369"/>
      <c r="M19949" s="368"/>
      <c r="P19949" s="369"/>
      <c r="S19949" s="369"/>
      <c r="V19949" s="358"/>
    </row>
    <row r="19950" spans="8:22">
      <c r="H19950" s="369"/>
      <c r="M19950" s="368"/>
      <c r="P19950" s="369"/>
      <c r="S19950" s="369"/>
      <c r="V19950" s="358"/>
    </row>
    <row r="19951" spans="8:22">
      <c r="H19951" s="369"/>
      <c r="M19951" s="368"/>
      <c r="P19951" s="369"/>
      <c r="S19951" s="369"/>
      <c r="V19951" s="358"/>
    </row>
    <row r="19952" spans="8:22">
      <c r="H19952" s="369"/>
      <c r="M19952" s="368"/>
      <c r="P19952" s="369"/>
      <c r="S19952" s="369"/>
      <c r="V19952" s="358"/>
    </row>
    <row r="19953" spans="8:22">
      <c r="H19953" s="369"/>
      <c r="M19953" s="368"/>
      <c r="P19953" s="369"/>
      <c r="S19953" s="369"/>
      <c r="V19953" s="358"/>
    </row>
    <row r="19954" spans="8:22">
      <c r="H19954" s="369"/>
      <c r="M19954" s="368"/>
      <c r="P19954" s="369"/>
      <c r="S19954" s="369"/>
      <c r="V19954" s="358"/>
    </row>
    <row r="19955" spans="8:22">
      <c r="H19955" s="369"/>
      <c r="M19955" s="368"/>
      <c r="P19955" s="369"/>
      <c r="S19955" s="369"/>
      <c r="V19955" s="358"/>
    </row>
    <row r="19956" spans="8:22">
      <c r="H19956" s="369"/>
      <c r="M19956" s="368"/>
      <c r="P19956" s="369"/>
      <c r="S19956" s="369"/>
      <c r="V19956" s="358"/>
    </row>
    <row r="19957" spans="8:22">
      <c r="H19957" s="369"/>
      <c r="M19957" s="368"/>
      <c r="P19957" s="369"/>
      <c r="S19957" s="369"/>
      <c r="V19957" s="358"/>
    </row>
    <row r="19958" spans="8:22">
      <c r="H19958" s="369"/>
      <c r="M19958" s="368"/>
      <c r="P19958" s="369"/>
      <c r="S19958" s="369"/>
      <c r="V19958" s="358"/>
    </row>
    <row r="19959" spans="8:22">
      <c r="H19959" s="369"/>
      <c r="M19959" s="368"/>
      <c r="P19959" s="369"/>
      <c r="S19959" s="369"/>
      <c r="V19959" s="358"/>
    </row>
    <row r="19960" spans="8:22">
      <c r="H19960" s="369"/>
      <c r="M19960" s="368"/>
      <c r="P19960" s="369"/>
      <c r="S19960" s="369"/>
      <c r="V19960" s="358"/>
    </row>
    <row r="19961" spans="8:22">
      <c r="H19961" s="369"/>
      <c r="M19961" s="368"/>
      <c r="P19961" s="369"/>
      <c r="S19961" s="369"/>
      <c r="V19961" s="358"/>
    </row>
    <row r="19962" spans="8:22">
      <c r="H19962" s="369"/>
      <c r="M19962" s="368"/>
      <c r="P19962" s="369"/>
      <c r="S19962" s="369"/>
      <c r="V19962" s="358"/>
    </row>
    <row r="19963" spans="8:22">
      <c r="H19963" s="369"/>
      <c r="M19963" s="368"/>
      <c r="P19963" s="369"/>
      <c r="S19963" s="369"/>
      <c r="V19963" s="358"/>
    </row>
    <row r="19964" spans="8:22">
      <c r="H19964" s="369"/>
      <c r="M19964" s="368"/>
      <c r="P19964" s="369"/>
      <c r="S19964" s="369"/>
      <c r="V19964" s="358"/>
    </row>
    <row r="19965" spans="8:22">
      <c r="H19965" s="369"/>
      <c r="M19965" s="368"/>
      <c r="P19965" s="369"/>
      <c r="S19965" s="369"/>
      <c r="V19965" s="358"/>
    </row>
    <row r="19966" spans="8:22">
      <c r="H19966" s="369"/>
      <c r="M19966" s="368"/>
      <c r="P19966" s="369"/>
      <c r="S19966" s="369"/>
      <c r="V19966" s="358"/>
    </row>
    <row r="19967" spans="8:22">
      <c r="H19967" s="369"/>
      <c r="M19967" s="368"/>
      <c r="P19967" s="369"/>
      <c r="S19967" s="369"/>
      <c r="V19967" s="358"/>
    </row>
    <row r="19968" spans="8:22">
      <c r="H19968" s="369"/>
      <c r="M19968" s="368"/>
      <c r="P19968" s="369"/>
      <c r="S19968" s="369"/>
      <c r="V19968" s="358"/>
    </row>
    <row r="19969" spans="8:22">
      <c r="H19969" s="369"/>
      <c r="M19969" s="368"/>
      <c r="P19969" s="369"/>
      <c r="S19969" s="369"/>
      <c r="V19969" s="358"/>
    </row>
    <row r="19970" spans="8:22">
      <c r="H19970" s="369"/>
      <c r="M19970" s="368"/>
      <c r="P19970" s="369"/>
      <c r="S19970" s="369"/>
      <c r="V19970" s="358"/>
    </row>
    <row r="19971" spans="8:22">
      <c r="H19971" s="369"/>
      <c r="M19971" s="368"/>
      <c r="P19971" s="369"/>
      <c r="S19971" s="369"/>
      <c r="V19971" s="358"/>
    </row>
    <row r="19972" spans="8:22">
      <c r="H19972" s="369"/>
      <c r="M19972" s="368"/>
      <c r="P19972" s="369"/>
      <c r="S19972" s="369"/>
      <c r="V19972" s="358"/>
    </row>
    <row r="19973" spans="8:22">
      <c r="H19973" s="369"/>
      <c r="M19973" s="368"/>
      <c r="P19973" s="369"/>
      <c r="S19973" s="369"/>
      <c r="V19973" s="358"/>
    </row>
    <row r="19974" spans="8:22">
      <c r="H19974" s="369"/>
      <c r="M19974" s="368"/>
      <c r="P19974" s="369"/>
      <c r="S19974" s="369"/>
      <c r="V19974" s="358"/>
    </row>
    <row r="19975" spans="8:22">
      <c r="H19975" s="369"/>
      <c r="M19975" s="368"/>
      <c r="P19975" s="369"/>
      <c r="S19975" s="369"/>
      <c r="V19975" s="358"/>
    </row>
    <row r="19976" spans="8:22">
      <c r="H19976" s="369"/>
      <c r="M19976" s="368"/>
      <c r="P19976" s="369"/>
      <c r="S19976" s="369"/>
      <c r="V19976" s="358"/>
    </row>
    <row r="19977" spans="8:22">
      <c r="H19977" s="369"/>
      <c r="M19977" s="368"/>
      <c r="P19977" s="369"/>
      <c r="S19977" s="369"/>
      <c r="V19977" s="358"/>
    </row>
    <row r="19978" spans="8:22">
      <c r="H19978" s="369"/>
      <c r="M19978" s="368"/>
      <c r="P19978" s="369"/>
      <c r="S19978" s="369"/>
      <c r="V19978" s="358"/>
    </row>
    <row r="19979" spans="8:22">
      <c r="H19979" s="369"/>
      <c r="M19979" s="368"/>
      <c r="P19979" s="369"/>
      <c r="S19979" s="369"/>
      <c r="V19979" s="358"/>
    </row>
    <row r="19980" spans="8:22">
      <c r="H19980" s="369"/>
      <c r="M19980" s="368"/>
      <c r="P19980" s="369"/>
      <c r="S19980" s="369"/>
      <c r="V19980" s="358"/>
    </row>
    <row r="19981" spans="8:22">
      <c r="H19981" s="369"/>
      <c r="M19981" s="368"/>
      <c r="P19981" s="369"/>
      <c r="S19981" s="369"/>
      <c r="V19981" s="358"/>
    </row>
    <row r="19982" spans="8:22">
      <c r="H19982" s="369"/>
      <c r="M19982" s="368"/>
      <c r="P19982" s="369"/>
      <c r="S19982" s="369"/>
      <c r="V19982" s="358"/>
    </row>
    <row r="19983" spans="8:22">
      <c r="H19983" s="369"/>
      <c r="M19983" s="368"/>
      <c r="P19983" s="369"/>
      <c r="S19983" s="369"/>
      <c r="V19983" s="358"/>
    </row>
    <row r="19984" spans="8:22">
      <c r="H19984" s="369"/>
      <c r="M19984" s="368"/>
      <c r="P19984" s="369"/>
      <c r="S19984" s="369"/>
      <c r="V19984" s="358"/>
    </row>
    <row r="19985" spans="8:22">
      <c r="H19985" s="369"/>
      <c r="M19985" s="368"/>
      <c r="P19985" s="369"/>
      <c r="S19985" s="369"/>
      <c r="V19985" s="358"/>
    </row>
    <row r="19986" spans="8:22">
      <c r="H19986" s="369"/>
      <c r="M19986" s="368"/>
      <c r="P19986" s="369"/>
      <c r="S19986" s="369"/>
      <c r="V19986" s="358"/>
    </row>
    <row r="19987" spans="8:22">
      <c r="H19987" s="369"/>
      <c r="M19987" s="368"/>
      <c r="P19987" s="369"/>
      <c r="S19987" s="369"/>
      <c r="V19987" s="358"/>
    </row>
    <row r="19988" spans="8:22">
      <c r="H19988" s="369"/>
      <c r="M19988" s="368"/>
      <c r="P19988" s="369"/>
      <c r="S19988" s="369"/>
      <c r="V19988" s="358"/>
    </row>
    <row r="19989" spans="8:22">
      <c r="H19989" s="369"/>
      <c r="M19989" s="368"/>
      <c r="P19989" s="369"/>
      <c r="S19989" s="369"/>
      <c r="V19989" s="358"/>
    </row>
    <row r="19990" spans="8:22">
      <c r="H19990" s="369"/>
      <c r="M19990" s="368"/>
      <c r="P19990" s="369"/>
      <c r="S19990" s="369"/>
      <c r="V19990" s="358"/>
    </row>
    <row r="19991" spans="8:22">
      <c r="H19991" s="369"/>
      <c r="M19991" s="368"/>
      <c r="P19991" s="369"/>
      <c r="S19991" s="369"/>
      <c r="V19991" s="358"/>
    </row>
    <row r="19992" spans="8:22">
      <c r="H19992" s="369"/>
      <c r="M19992" s="368"/>
      <c r="P19992" s="369"/>
      <c r="S19992" s="369"/>
      <c r="V19992" s="358"/>
    </row>
    <row r="19993" spans="8:22">
      <c r="H19993" s="369"/>
      <c r="M19993" s="368"/>
      <c r="P19993" s="369"/>
      <c r="S19993" s="369"/>
      <c r="V19993" s="358"/>
    </row>
    <row r="19994" spans="8:22">
      <c r="H19994" s="369"/>
      <c r="M19994" s="368"/>
      <c r="P19994" s="369"/>
      <c r="S19994" s="369"/>
      <c r="V19994" s="358"/>
    </row>
    <row r="19995" spans="8:22">
      <c r="H19995" s="369"/>
      <c r="M19995" s="368"/>
      <c r="P19995" s="369"/>
      <c r="S19995" s="369"/>
      <c r="V19995" s="358"/>
    </row>
    <row r="19996" spans="8:22">
      <c r="H19996" s="369"/>
      <c r="M19996" s="368"/>
      <c r="P19996" s="369"/>
      <c r="S19996" s="369"/>
      <c r="V19996" s="358"/>
    </row>
    <row r="19997" spans="8:22">
      <c r="H19997" s="369"/>
      <c r="M19997" s="368"/>
      <c r="P19997" s="369"/>
      <c r="S19997" s="369"/>
      <c r="V19997" s="358"/>
    </row>
    <row r="19998" spans="8:22">
      <c r="H19998" s="369"/>
      <c r="M19998" s="368"/>
      <c r="P19998" s="369"/>
      <c r="S19998" s="369"/>
      <c r="V19998" s="358"/>
    </row>
    <row r="19999" spans="8:22">
      <c r="H19999" s="369"/>
      <c r="M19999" s="368"/>
      <c r="P19999" s="369"/>
      <c r="S19999" s="369"/>
      <c r="V19999" s="358"/>
    </row>
    <row r="20000" spans="8:22">
      <c r="H20000" s="369"/>
      <c r="M20000" s="368"/>
      <c r="P20000" s="369"/>
      <c r="S20000" s="369"/>
      <c r="V20000" s="358"/>
    </row>
    <row r="20001" spans="8:22">
      <c r="H20001" s="369"/>
      <c r="M20001" s="368"/>
      <c r="P20001" s="369"/>
      <c r="S20001" s="369"/>
      <c r="V20001" s="358"/>
    </row>
    <row r="20002" spans="8:22">
      <c r="H20002" s="369"/>
      <c r="M20002" s="368"/>
      <c r="P20002" s="369"/>
      <c r="S20002" s="369"/>
      <c r="V20002" s="358"/>
    </row>
    <row r="20003" spans="8:22">
      <c r="H20003" s="369"/>
      <c r="M20003" s="368"/>
      <c r="P20003" s="369"/>
      <c r="S20003" s="369"/>
      <c r="V20003" s="358"/>
    </row>
    <row r="20004" spans="8:22">
      <c r="H20004" s="369"/>
      <c r="M20004" s="368"/>
      <c r="P20004" s="369"/>
      <c r="S20004" s="369"/>
      <c r="V20004" s="358"/>
    </row>
    <row r="20005" spans="8:22">
      <c r="H20005" s="369"/>
      <c r="M20005" s="368"/>
      <c r="P20005" s="369"/>
      <c r="S20005" s="369"/>
      <c r="V20005" s="358"/>
    </row>
    <row r="20006" spans="8:22">
      <c r="H20006" s="369"/>
      <c r="M20006" s="368"/>
      <c r="P20006" s="369"/>
      <c r="S20006" s="369"/>
      <c r="V20006" s="358"/>
    </row>
    <row r="20007" spans="8:22">
      <c r="H20007" s="369"/>
      <c r="M20007" s="368"/>
      <c r="P20007" s="369"/>
      <c r="S20007" s="369"/>
      <c r="V20007" s="358"/>
    </row>
    <row r="20008" spans="8:22">
      <c r="H20008" s="369"/>
      <c r="M20008" s="368"/>
      <c r="P20008" s="369"/>
      <c r="S20008" s="369"/>
      <c r="V20008" s="358"/>
    </row>
    <row r="20009" spans="8:22">
      <c r="H20009" s="369"/>
      <c r="M20009" s="368"/>
      <c r="P20009" s="369"/>
      <c r="S20009" s="369"/>
      <c r="V20009" s="358"/>
    </row>
    <row r="20010" spans="8:22">
      <c r="H20010" s="369"/>
      <c r="M20010" s="368"/>
      <c r="P20010" s="369"/>
      <c r="S20010" s="369"/>
      <c r="V20010" s="358"/>
    </row>
    <row r="20011" spans="8:22">
      <c r="H20011" s="369"/>
      <c r="M20011" s="368"/>
      <c r="P20011" s="369"/>
      <c r="S20011" s="369"/>
      <c r="V20011" s="358"/>
    </row>
    <row r="20012" spans="8:22">
      <c r="H20012" s="369"/>
      <c r="M20012" s="368"/>
      <c r="P20012" s="369"/>
      <c r="S20012" s="369"/>
      <c r="V20012" s="358"/>
    </row>
    <row r="20013" spans="8:22">
      <c r="H20013" s="369"/>
      <c r="M20013" s="368"/>
      <c r="P20013" s="369"/>
      <c r="S20013" s="369"/>
      <c r="V20013" s="358"/>
    </row>
    <row r="20014" spans="8:22">
      <c r="H20014" s="369"/>
      <c r="M20014" s="368"/>
      <c r="P20014" s="369"/>
      <c r="S20014" s="369"/>
      <c r="V20014" s="358"/>
    </row>
    <row r="20015" spans="8:22">
      <c r="H20015" s="369"/>
      <c r="M20015" s="368"/>
      <c r="P20015" s="369"/>
      <c r="S20015" s="369"/>
      <c r="V20015" s="358"/>
    </row>
    <row r="20016" spans="8:22">
      <c r="H20016" s="369"/>
      <c r="M20016" s="368"/>
      <c r="P20016" s="369"/>
      <c r="S20016" s="369"/>
      <c r="V20016" s="358"/>
    </row>
    <row r="20017" spans="8:22">
      <c r="H20017" s="369"/>
      <c r="M20017" s="368"/>
      <c r="P20017" s="369"/>
      <c r="S20017" s="369"/>
      <c r="V20017" s="358"/>
    </row>
    <row r="20018" spans="8:22">
      <c r="H20018" s="369"/>
      <c r="M20018" s="368"/>
      <c r="P20018" s="369"/>
      <c r="S20018" s="369"/>
      <c r="V20018" s="358"/>
    </row>
    <row r="20019" spans="8:22">
      <c r="H20019" s="369"/>
      <c r="M20019" s="368"/>
      <c r="P20019" s="369"/>
      <c r="S20019" s="369"/>
      <c r="V20019" s="358"/>
    </row>
    <row r="20020" spans="8:22">
      <c r="H20020" s="369"/>
      <c r="M20020" s="368"/>
      <c r="P20020" s="369"/>
      <c r="S20020" s="369"/>
      <c r="V20020" s="358"/>
    </row>
    <row r="20021" spans="8:22">
      <c r="H20021" s="369"/>
      <c r="M20021" s="368"/>
      <c r="P20021" s="369"/>
      <c r="S20021" s="369"/>
      <c r="V20021" s="358"/>
    </row>
    <row r="20022" spans="8:22">
      <c r="H20022" s="369"/>
      <c r="M20022" s="368"/>
      <c r="P20022" s="369"/>
      <c r="S20022" s="369"/>
      <c r="V20022" s="358"/>
    </row>
    <row r="20023" spans="8:22">
      <c r="H20023" s="369"/>
      <c r="M20023" s="368"/>
      <c r="P20023" s="369"/>
      <c r="S20023" s="369"/>
      <c r="V20023" s="358"/>
    </row>
    <row r="20024" spans="8:22">
      <c r="H20024" s="369"/>
      <c r="M20024" s="368"/>
      <c r="P20024" s="369"/>
      <c r="S20024" s="369"/>
      <c r="V20024" s="358"/>
    </row>
    <row r="20025" spans="8:22">
      <c r="H20025" s="369"/>
      <c r="M20025" s="368"/>
      <c r="P20025" s="369"/>
      <c r="S20025" s="369"/>
      <c r="V20025" s="358"/>
    </row>
    <row r="20026" spans="8:22">
      <c r="H20026" s="369"/>
      <c r="M20026" s="368"/>
      <c r="P20026" s="369"/>
      <c r="S20026" s="369"/>
      <c r="V20026" s="358"/>
    </row>
    <row r="20027" spans="8:22">
      <c r="H20027" s="369"/>
      <c r="M20027" s="368"/>
      <c r="P20027" s="369"/>
      <c r="S20027" s="369"/>
      <c r="V20027" s="358"/>
    </row>
    <row r="20028" spans="8:22">
      <c r="H20028" s="369"/>
      <c r="M20028" s="368"/>
      <c r="P20028" s="369"/>
      <c r="S20028" s="369"/>
      <c r="V20028" s="358"/>
    </row>
    <row r="20029" spans="8:22">
      <c r="H20029" s="369"/>
      <c r="M20029" s="368"/>
      <c r="P20029" s="369"/>
      <c r="S20029" s="369"/>
      <c r="V20029" s="358"/>
    </row>
    <row r="20030" spans="8:22">
      <c r="H20030" s="369"/>
      <c r="M20030" s="368"/>
      <c r="P20030" s="369"/>
      <c r="S20030" s="369"/>
      <c r="V20030" s="358"/>
    </row>
    <row r="20031" spans="8:22">
      <c r="H20031" s="369"/>
      <c r="M20031" s="368"/>
      <c r="P20031" s="369"/>
      <c r="S20031" s="369"/>
      <c r="V20031" s="358"/>
    </row>
    <row r="20032" spans="8:22">
      <c r="H20032" s="369"/>
      <c r="M20032" s="368"/>
      <c r="P20032" s="369"/>
      <c r="S20032" s="369"/>
      <c r="V20032" s="358"/>
    </row>
    <row r="20033" spans="8:22">
      <c r="H20033" s="369"/>
      <c r="M20033" s="368"/>
      <c r="P20033" s="369"/>
      <c r="S20033" s="369"/>
      <c r="V20033" s="358"/>
    </row>
    <row r="20034" spans="8:22">
      <c r="H20034" s="369"/>
      <c r="M20034" s="368"/>
      <c r="P20034" s="369"/>
      <c r="S20034" s="369"/>
      <c r="V20034" s="358"/>
    </row>
    <row r="20035" spans="8:22">
      <c r="H20035" s="369"/>
      <c r="M20035" s="368"/>
      <c r="P20035" s="369"/>
      <c r="S20035" s="369"/>
      <c r="V20035" s="358"/>
    </row>
    <row r="20036" spans="8:22">
      <c r="H20036" s="369"/>
      <c r="M20036" s="368"/>
      <c r="P20036" s="369"/>
      <c r="S20036" s="369"/>
      <c r="V20036" s="358"/>
    </row>
    <row r="20037" spans="8:22">
      <c r="H20037" s="369"/>
      <c r="M20037" s="368"/>
      <c r="P20037" s="369"/>
      <c r="S20037" s="369"/>
      <c r="V20037" s="358"/>
    </row>
    <row r="20038" spans="8:22">
      <c r="H20038" s="369"/>
      <c r="M20038" s="368"/>
      <c r="P20038" s="369"/>
      <c r="S20038" s="369"/>
      <c r="V20038" s="358"/>
    </row>
    <row r="20039" spans="8:22">
      <c r="H20039" s="369"/>
      <c r="M20039" s="368"/>
      <c r="P20039" s="369"/>
      <c r="S20039" s="369"/>
      <c r="V20039" s="358"/>
    </row>
    <row r="20040" spans="8:22">
      <c r="H20040" s="369"/>
      <c r="M20040" s="368"/>
      <c r="P20040" s="369"/>
      <c r="S20040" s="369"/>
      <c r="V20040" s="358"/>
    </row>
    <row r="20041" spans="8:22">
      <c r="H20041" s="369"/>
      <c r="M20041" s="368"/>
      <c r="P20041" s="369"/>
      <c r="S20041" s="369"/>
      <c r="V20041" s="358"/>
    </row>
    <row r="20042" spans="8:22">
      <c r="H20042" s="369"/>
      <c r="M20042" s="368"/>
      <c r="P20042" s="369"/>
      <c r="S20042" s="369"/>
      <c r="V20042" s="358"/>
    </row>
    <row r="20043" spans="8:22">
      <c r="H20043" s="369"/>
      <c r="M20043" s="368"/>
      <c r="P20043" s="369"/>
      <c r="S20043" s="369"/>
      <c r="V20043" s="358"/>
    </row>
    <row r="20044" spans="8:22">
      <c r="H20044" s="369"/>
      <c r="M20044" s="368"/>
      <c r="P20044" s="369"/>
      <c r="S20044" s="369"/>
      <c r="V20044" s="358"/>
    </row>
    <row r="20045" spans="8:22">
      <c r="H20045" s="369"/>
      <c r="M20045" s="368"/>
      <c r="P20045" s="369"/>
      <c r="S20045" s="369"/>
      <c r="V20045" s="358"/>
    </row>
    <row r="20046" spans="8:22">
      <c r="H20046" s="369"/>
      <c r="M20046" s="368"/>
      <c r="P20046" s="369"/>
      <c r="S20046" s="369"/>
      <c r="V20046" s="358"/>
    </row>
    <row r="20047" spans="8:22">
      <c r="H20047" s="369"/>
      <c r="M20047" s="368"/>
      <c r="P20047" s="369"/>
      <c r="S20047" s="369"/>
      <c r="V20047" s="358"/>
    </row>
    <row r="20048" spans="8:22">
      <c r="H20048" s="369"/>
      <c r="M20048" s="368"/>
      <c r="P20048" s="369"/>
      <c r="S20048" s="369"/>
      <c r="V20048" s="358"/>
    </row>
    <row r="20049" spans="8:22">
      <c r="H20049" s="369"/>
      <c r="M20049" s="368"/>
      <c r="P20049" s="369"/>
      <c r="S20049" s="369"/>
      <c r="V20049" s="358"/>
    </row>
    <row r="20050" spans="8:22">
      <c r="H20050" s="369"/>
      <c r="M20050" s="368"/>
      <c r="P20050" s="369"/>
      <c r="S20050" s="369"/>
      <c r="V20050" s="358"/>
    </row>
    <row r="20051" spans="8:22">
      <c r="H20051" s="369"/>
      <c r="M20051" s="368"/>
      <c r="P20051" s="369"/>
      <c r="S20051" s="369"/>
      <c r="V20051" s="358"/>
    </row>
    <row r="20052" spans="8:22">
      <c r="H20052" s="369"/>
      <c r="M20052" s="368"/>
      <c r="P20052" s="369"/>
      <c r="S20052" s="369"/>
      <c r="V20052" s="358"/>
    </row>
    <row r="20053" spans="8:22">
      <c r="H20053" s="369"/>
      <c r="M20053" s="368"/>
      <c r="P20053" s="369"/>
      <c r="S20053" s="369"/>
      <c r="V20053" s="358"/>
    </row>
    <row r="20054" spans="8:22">
      <c r="H20054" s="369"/>
      <c r="M20054" s="368"/>
      <c r="P20054" s="369"/>
      <c r="S20054" s="369"/>
      <c r="V20054" s="358"/>
    </row>
    <row r="20055" spans="8:22">
      <c r="H20055" s="369"/>
      <c r="M20055" s="368"/>
      <c r="P20055" s="369"/>
      <c r="S20055" s="369"/>
      <c r="V20055" s="358"/>
    </row>
    <row r="20056" spans="8:22">
      <c r="H20056" s="369"/>
      <c r="M20056" s="368"/>
      <c r="P20056" s="369"/>
      <c r="S20056" s="369"/>
      <c r="V20056" s="358"/>
    </row>
    <row r="20057" spans="8:22">
      <c r="H20057" s="369"/>
      <c r="M20057" s="368"/>
      <c r="P20057" s="369"/>
      <c r="S20057" s="369"/>
      <c r="V20057" s="358"/>
    </row>
    <row r="20058" spans="8:22">
      <c r="H20058" s="369"/>
      <c r="M20058" s="368"/>
      <c r="P20058" s="369"/>
      <c r="S20058" s="369"/>
      <c r="V20058" s="358"/>
    </row>
    <row r="20059" spans="8:22">
      <c r="H20059" s="369"/>
      <c r="M20059" s="368"/>
      <c r="P20059" s="369"/>
      <c r="S20059" s="369"/>
      <c r="V20059" s="358"/>
    </row>
    <row r="20060" spans="8:22">
      <c r="H20060" s="369"/>
      <c r="M20060" s="368"/>
      <c r="P20060" s="369"/>
      <c r="S20060" s="369"/>
      <c r="V20060" s="358"/>
    </row>
    <row r="20061" spans="8:22">
      <c r="H20061" s="369"/>
      <c r="M20061" s="368"/>
      <c r="P20061" s="369"/>
      <c r="S20061" s="369"/>
      <c r="V20061" s="358"/>
    </row>
    <row r="20062" spans="8:22">
      <c r="H20062" s="369"/>
      <c r="M20062" s="368"/>
      <c r="P20062" s="369"/>
      <c r="S20062" s="369"/>
      <c r="V20062" s="358"/>
    </row>
    <row r="20063" spans="8:22">
      <c r="H20063" s="369"/>
      <c r="M20063" s="368"/>
      <c r="P20063" s="369"/>
      <c r="S20063" s="369"/>
      <c r="V20063" s="358"/>
    </row>
    <row r="20064" spans="8:22">
      <c r="H20064" s="369"/>
      <c r="M20064" s="368"/>
      <c r="P20064" s="369"/>
      <c r="S20064" s="369"/>
      <c r="V20064" s="358"/>
    </row>
    <row r="20065" spans="8:22">
      <c r="H20065" s="369"/>
      <c r="M20065" s="368"/>
      <c r="P20065" s="369"/>
      <c r="S20065" s="369"/>
      <c r="V20065" s="358"/>
    </row>
    <row r="20066" spans="8:22">
      <c r="H20066" s="369"/>
      <c r="M20066" s="368"/>
      <c r="P20066" s="369"/>
      <c r="S20066" s="369"/>
      <c r="V20066" s="358"/>
    </row>
    <row r="20067" spans="8:22">
      <c r="H20067" s="369"/>
      <c r="M20067" s="368"/>
      <c r="P20067" s="369"/>
      <c r="S20067" s="369"/>
      <c r="V20067" s="358"/>
    </row>
    <row r="20068" spans="8:22">
      <c r="H20068" s="369"/>
      <c r="M20068" s="368"/>
      <c r="P20068" s="369"/>
      <c r="S20068" s="369"/>
      <c r="V20068" s="358"/>
    </row>
    <row r="20069" spans="8:22">
      <c r="H20069" s="369"/>
      <c r="M20069" s="368"/>
      <c r="P20069" s="369"/>
      <c r="S20069" s="369"/>
      <c r="V20069" s="358"/>
    </row>
    <row r="20070" spans="8:22">
      <c r="H20070" s="369"/>
      <c r="M20070" s="368"/>
      <c r="P20070" s="369"/>
      <c r="S20070" s="369"/>
      <c r="V20070" s="358"/>
    </row>
    <row r="20071" spans="8:22">
      <c r="H20071" s="369"/>
      <c r="M20071" s="368"/>
      <c r="P20071" s="369"/>
      <c r="S20071" s="369"/>
      <c r="V20071" s="358"/>
    </row>
    <row r="20072" spans="8:22">
      <c r="H20072" s="369"/>
      <c r="M20072" s="368"/>
      <c r="P20072" s="369"/>
      <c r="S20072" s="369"/>
      <c r="V20072" s="358"/>
    </row>
    <row r="20073" spans="8:22">
      <c r="H20073" s="369"/>
      <c r="M20073" s="368"/>
      <c r="P20073" s="369"/>
      <c r="S20073" s="369"/>
      <c r="V20073" s="358"/>
    </row>
    <row r="20074" spans="8:22">
      <c r="H20074" s="369"/>
      <c r="M20074" s="368"/>
      <c r="P20074" s="369"/>
      <c r="S20074" s="369"/>
      <c r="V20074" s="358"/>
    </row>
    <row r="20075" spans="8:22">
      <c r="H20075" s="369"/>
      <c r="M20075" s="368"/>
      <c r="P20075" s="369"/>
      <c r="S20075" s="369"/>
      <c r="V20075" s="358"/>
    </row>
    <row r="20076" spans="8:22">
      <c r="H20076" s="369"/>
      <c r="M20076" s="368"/>
      <c r="P20076" s="369"/>
      <c r="S20076" s="369"/>
      <c r="V20076" s="358"/>
    </row>
    <row r="20077" spans="8:22">
      <c r="H20077" s="369"/>
      <c r="M20077" s="368"/>
      <c r="P20077" s="369"/>
      <c r="S20077" s="369"/>
      <c r="V20077" s="358"/>
    </row>
    <row r="20078" spans="8:22">
      <c r="H20078" s="369"/>
      <c r="M20078" s="368"/>
      <c r="P20078" s="369"/>
      <c r="S20078" s="369"/>
      <c r="V20078" s="358"/>
    </row>
    <row r="20079" spans="8:22">
      <c r="H20079" s="369"/>
      <c r="M20079" s="368"/>
      <c r="P20079" s="369"/>
      <c r="S20079" s="369"/>
      <c r="V20079" s="358"/>
    </row>
    <row r="20080" spans="8:22">
      <c r="H20080" s="369"/>
      <c r="M20080" s="368"/>
      <c r="P20080" s="369"/>
      <c r="S20080" s="369"/>
      <c r="V20080" s="358"/>
    </row>
    <row r="20081" spans="8:22">
      <c r="H20081" s="369"/>
      <c r="M20081" s="368"/>
      <c r="P20081" s="369"/>
      <c r="S20081" s="369"/>
      <c r="V20081" s="358"/>
    </row>
    <row r="20082" spans="8:22">
      <c r="H20082" s="369"/>
      <c r="M20082" s="368"/>
      <c r="P20082" s="369"/>
      <c r="S20082" s="369"/>
      <c r="V20082" s="358"/>
    </row>
    <row r="20083" spans="8:22">
      <c r="H20083" s="369"/>
      <c r="M20083" s="368"/>
      <c r="P20083" s="369"/>
      <c r="S20083" s="369"/>
      <c r="V20083" s="358"/>
    </row>
    <row r="20084" spans="8:22">
      <c r="H20084" s="369"/>
      <c r="M20084" s="368"/>
      <c r="P20084" s="369"/>
      <c r="S20084" s="369"/>
      <c r="V20084" s="358"/>
    </row>
    <row r="20085" spans="8:22">
      <c r="H20085" s="369"/>
      <c r="M20085" s="368"/>
      <c r="P20085" s="369"/>
      <c r="S20085" s="369"/>
      <c r="V20085" s="358"/>
    </row>
    <row r="20086" spans="8:22">
      <c r="H20086" s="369"/>
      <c r="M20086" s="368"/>
      <c r="P20086" s="369"/>
      <c r="S20086" s="369"/>
      <c r="V20086" s="358"/>
    </row>
    <row r="20087" spans="8:22">
      <c r="H20087" s="369"/>
      <c r="M20087" s="368"/>
      <c r="P20087" s="369"/>
      <c r="S20087" s="369"/>
      <c r="V20087" s="358"/>
    </row>
    <row r="20088" spans="8:22">
      <c r="H20088" s="369"/>
      <c r="M20088" s="368"/>
      <c r="P20088" s="369"/>
      <c r="S20088" s="369"/>
      <c r="V20088" s="358"/>
    </row>
    <row r="20089" spans="8:22">
      <c r="H20089" s="369"/>
      <c r="M20089" s="368"/>
      <c r="P20089" s="369"/>
      <c r="S20089" s="369"/>
      <c r="V20089" s="358"/>
    </row>
    <row r="20090" spans="8:22">
      <c r="H20090" s="369"/>
      <c r="M20090" s="368"/>
      <c r="P20090" s="369"/>
      <c r="S20090" s="369"/>
      <c r="V20090" s="358"/>
    </row>
    <row r="20091" spans="8:22">
      <c r="H20091" s="369"/>
      <c r="M20091" s="368"/>
      <c r="P20091" s="369"/>
      <c r="S20091" s="369"/>
      <c r="V20091" s="358"/>
    </row>
    <row r="20092" spans="8:22">
      <c r="H20092" s="369"/>
      <c r="M20092" s="368"/>
      <c r="P20092" s="369"/>
      <c r="S20092" s="369"/>
      <c r="V20092" s="358"/>
    </row>
    <row r="20093" spans="8:22">
      <c r="H20093" s="369"/>
      <c r="M20093" s="368"/>
      <c r="P20093" s="369"/>
      <c r="S20093" s="369"/>
      <c r="V20093" s="358"/>
    </row>
    <row r="20094" spans="8:22">
      <c r="H20094" s="369"/>
      <c r="M20094" s="368"/>
      <c r="P20094" s="369"/>
      <c r="S20094" s="369"/>
      <c r="V20094" s="358"/>
    </row>
    <row r="20095" spans="8:22">
      <c r="H20095" s="369"/>
      <c r="M20095" s="368"/>
      <c r="P20095" s="369"/>
      <c r="S20095" s="369"/>
      <c r="V20095" s="358"/>
    </row>
    <row r="20096" spans="8:22">
      <c r="H20096" s="369"/>
      <c r="M20096" s="368"/>
      <c r="P20096" s="369"/>
      <c r="S20096" s="369"/>
      <c r="V20096" s="358"/>
    </row>
    <row r="20097" spans="8:22">
      <c r="H20097" s="369"/>
      <c r="M20097" s="368"/>
      <c r="P20097" s="369"/>
      <c r="S20097" s="369"/>
      <c r="V20097" s="358"/>
    </row>
    <row r="20098" spans="8:22">
      <c r="H20098" s="369"/>
      <c r="M20098" s="368"/>
      <c r="P20098" s="369"/>
      <c r="S20098" s="369"/>
      <c r="V20098" s="358"/>
    </row>
    <row r="20099" spans="8:22">
      <c r="H20099" s="369"/>
      <c r="M20099" s="368"/>
      <c r="P20099" s="369"/>
      <c r="S20099" s="369"/>
      <c r="V20099" s="358"/>
    </row>
    <row r="20100" spans="8:22">
      <c r="H20100" s="369"/>
      <c r="M20100" s="368"/>
      <c r="P20100" s="369"/>
      <c r="S20100" s="369"/>
      <c r="V20100" s="358"/>
    </row>
    <row r="20101" spans="8:22">
      <c r="H20101" s="369"/>
      <c r="M20101" s="368"/>
      <c r="P20101" s="369"/>
      <c r="S20101" s="369"/>
      <c r="V20101" s="358"/>
    </row>
    <row r="20102" spans="8:22">
      <c r="H20102" s="369"/>
      <c r="M20102" s="368"/>
      <c r="P20102" s="369"/>
      <c r="S20102" s="369"/>
      <c r="V20102" s="358"/>
    </row>
    <row r="20103" spans="8:22">
      <c r="H20103" s="369"/>
      <c r="M20103" s="368"/>
      <c r="P20103" s="369"/>
      <c r="S20103" s="369"/>
      <c r="V20103" s="358"/>
    </row>
    <row r="20104" spans="8:22">
      <c r="H20104" s="369"/>
      <c r="M20104" s="368"/>
      <c r="P20104" s="369"/>
      <c r="S20104" s="369"/>
      <c r="V20104" s="358"/>
    </row>
    <row r="20105" spans="8:22">
      <c r="H20105" s="369"/>
      <c r="M20105" s="368"/>
      <c r="P20105" s="369"/>
      <c r="S20105" s="369"/>
      <c r="V20105" s="358"/>
    </row>
    <row r="20106" spans="8:22">
      <c r="H20106" s="369"/>
      <c r="M20106" s="368"/>
      <c r="P20106" s="369"/>
      <c r="S20106" s="369"/>
      <c r="V20106" s="358"/>
    </row>
    <row r="20107" spans="8:22">
      <c r="H20107" s="369"/>
      <c r="M20107" s="368"/>
      <c r="P20107" s="369"/>
      <c r="S20107" s="369"/>
      <c r="V20107" s="358"/>
    </row>
    <row r="20108" spans="8:22">
      <c r="H20108" s="369"/>
      <c r="M20108" s="368"/>
      <c r="P20108" s="369"/>
      <c r="S20108" s="369"/>
      <c r="V20108" s="358"/>
    </row>
    <row r="20109" spans="8:22">
      <c r="H20109" s="369"/>
      <c r="M20109" s="368"/>
      <c r="P20109" s="369"/>
      <c r="S20109" s="369"/>
      <c r="V20109" s="358"/>
    </row>
    <row r="20110" spans="8:22">
      <c r="H20110" s="369"/>
      <c r="M20110" s="368"/>
      <c r="P20110" s="369"/>
      <c r="S20110" s="369"/>
      <c r="V20110" s="358"/>
    </row>
    <row r="20111" spans="8:22">
      <c r="H20111" s="369"/>
      <c r="M20111" s="368"/>
      <c r="P20111" s="369"/>
      <c r="S20111" s="369"/>
      <c r="V20111" s="358"/>
    </row>
    <row r="20112" spans="8:22">
      <c r="H20112" s="369"/>
      <c r="M20112" s="368"/>
      <c r="P20112" s="369"/>
      <c r="S20112" s="369"/>
      <c r="V20112" s="358"/>
    </row>
    <row r="20113" spans="8:22">
      <c r="H20113" s="369"/>
      <c r="M20113" s="368"/>
      <c r="P20113" s="369"/>
      <c r="S20113" s="369"/>
      <c r="V20113" s="358"/>
    </row>
    <row r="20114" spans="8:22">
      <c r="H20114" s="369"/>
      <c r="M20114" s="368"/>
      <c r="P20114" s="369"/>
      <c r="S20114" s="369"/>
      <c r="V20114" s="358"/>
    </row>
    <row r="20115" spans="8:22">
      <c r="H20115" s="369"/>
      <c r="M20115" s="368"/>
      <c r="P20115" s="369"/>
      <c r="S20115" s="369"/>
      <c r="V20115" s="358"/>
    </row>
    <row r="20116" spans="8:22">
      <c r="H20116" s="369"/>
      <c r="M20116" s="368"/>
      <c r="P20116" s="369"/>
      <c r="S20116" s="369"/>
      <c r="V20116" s="358"/>
    </row>
    <row r="20117" spans="8:22">
      <c r="H20117" s="369"/>
      <c r="M20117" s="368"/>
      <c r="P20117" s="369"/>
      <c r="S20117" s="369"/>
      <c r="V20117" s="358"/>
    </row>
    <row r="20118" spans="8:22">
      <c r="H20118" s="369"/>
      <c r="M20118" s="368"/>
      <c r="P20118" s="369"/>
      <c r="S20118" s="369"/>
      <c r="V20118" s="358"/>
    </row>
    <row r="20119" spans="8:22">
      <c r="H20119" s="369"/>
      <c r="M20119" s="368"/>
      <c r="P20119" s="369"/>
      <c r="S20119" s="369"/>
      <c r="V20119" s="358"/>
    </row>
    <row r="20120" spans="8:22">
      <c r="H20120" s="369"/>
      <c r="M20120" s="368"/>
      <c r="P20120" s="369"/>
      <c r="S20120" s="369"/>
      <c r="V20120" s="358"/>
    </row>
    <row r="20121" spans="8:22">
      <c r="H20121" s="369"/>
      <c r="M20121" s="368"/>
      <c r="P20121" s="369"/>
      <c r="S20121" s="369"/>
      <c r="V20121" s="358"/>
    </row>
    <row r="20122" spans="8:22">
      <c r="H20122" s="369"/>
      <c r="M20122" s="368"/>
      <c r="P20122" s="369"/>
      <c r="S20122" s="369"/>
      <c r="V20122" s="358"/>
    </row>
    <row r="20123" spans="8:22">
      <c r="H20123" s="369"/>
      <c r="M20123" s="368"/>
      <c r="P20123" s="369"/>
      <c r="S20123" s="369"/>
      <c r="V20123" s="358"/>
    </row>
    <row r="20124" spans="8:22">
      <c r="H20124" s="369"/>
      <c r="M20124" s="368"/>
      <c r="P20124" s="369"/>
      <c r="S20124" s="369"/>
      <c r="V20124" s="358"/>
    </row>
    <row r="20125" spans="8:22">
      <c r="H20125" s="369"/>
      <c r="M20125" s="368"/>
      <c r="P20125" s="369"/>
      <c r="S20125" s="369"/>
      <c r="V20125" s="358"/>
    </row>
    <row r="20126" spans="8:22">
      <c r="H20126" s="369"/>
      <c r="M20126" s="368"/>
      <c r="P20126" s="369"/>
      <c r="S20126" s="369"/>
      <c r="V20126" s="358"/>
    </row>
    <row r="20127" spans="8:22">
      <c r="H20127" s="369"/>
      <c r="M20127" s="368"/>
      <c r="P20127" s="369"/>
      <c r="S20127" s="369"/>
      <c r="V20127" s="358"/>
    </row>
    <row r="20128" spans="8:22">
      <c r="H20128" s="369"/>
      <c r="M20128" s="368"/>
      <c r="P20128" s="369"/>
      <c r="S20128" s="369"/>
      <c r="V20128" s="358"/>
    </row>
    <row r="20129" spans="8:22">
      <c r="H20129" s="369"/>
      <c r="M20129" s="368"/>
      <c r="P20129" s="369"/>
      <c r="S20129" s="369"/>
      <c r="V20129" s="358"/>
    </row>
    <row r="20130" spans="8:22">
      <c r="H20130" s="369"/>
      <c r="M20130" s="368"/>
      <c r="P20130" s="369"/>
      <c r="S20130" s="369"/>
      <c r="V20130" s="358"/>
    </row>
    <row r="20131" spans="8:22">
      <c r="H20131" s="369"/>
      <c r="M20131" s="368"/>
      <c r="P20131" s="369"/>
      <c r="S20131" s="369"/>
      <c r="V20131" s="358"/>
    </row>
    <row r="20132" spans="8:22">
      <c r="H20132" s="369"/>
      <c r="M20132" s="368"/>
      <c r="P20132" s="369"/>
      <c r="S20132" s="369"/>
      <c r="V20132" s="358"/>
    </row>
    <row r="20133" spans="8:22">
      <c r="H20133" s="369"/>
      <c r="M20133" s="368"/>
      <c r="P20133" s="369"/>
      <c r="S20133" s="369"/>
      <c r="V20133" s="358"/>
    </row>
    <row r="20134" spans="8:22">
      <c r="H20134" s="369"/>
      <c r="M20134" s="368"/>
      <c r="P20134" s="369"/>
      <c r="S20134" s="369"/>
      <c r="V20134" s="358"/>
    </row>
    <row r="20135" spans="8:22">
      <c r="H20135" s="369"/>
      <c r="M20135" s="368"/>
      <c r="P20135" s="369"/>
      <c r="S20135" s="369"/>
      <c r="V20135" s="358"/>
    </row>
    <row r="20136" spans="8:22">
      <c r="H20136" s="369"/>
      <c r="M20136" s="368"/>
      <c r="P20136" s="369"/>
      <c r="S20136" s="369"/>
      <c r="V20136" s="358"/>
    </row>
    <row r="20137" spans="8:22">
      <c r="H20137" s="369"/>
      <c r="M20137" s="368"/>
      <c r="P20137" s="369"/>
      <c r="S20137" s="369"/>
      <c r="V20137" s="358"/>
    </row>
    <row r="20138" spans="8:22">
      <c r="H20138" s="369"/>
      <c r="M20138" s="368"/>
      <c r="P20138" s="369"/>
      <c r="S20138" s="369"/>
      <c r="V20138" s="358"/>
    </row>
    <row r="20139" spans="8:22">
      <c r="H20139" s="369"/>
      <c r="M20139" s="368"/>
      <c r="P20139" s="369"/>
      <c r="S20139" s="369"/>
      <c r="V20139" s="358"/>
    </row>
    <row r="20140" spans="8:22">
      <c r="H20140" s="369"/>
      <c r="M20140" s="368"/>
      <c r="P20140" s="369"/>
      <c r="S20140" s="369"/>
      <c r="V20140" s="358"/>
    </row>
    <row r="20141" spans="8:22">
      <c r="H20141" s="369"/>
      <c r="M20141" s="368"/>
      <c r="P20141" s="369"/>
      <c r="S20141" s="369"/>
      <c r="V20141" s="358"/>
    </row>
    <row r="20142" spans="8:22">
      <c r="H20142" s="369"/>
      <c r="M20142" s="368"/>
      <c r="P20142" s="369"/>
      <c r="S20142" s="369"/>
      <c r="V20142" s="358"/>
    </row>
    <row r="20143" spans="8:22">
      <c r="H20143" s="369"/>
      <c r="M20143" s="368"/>
      <c r="P20143" s="369"/>
      <c r="S20143" s="369"/>
      <c r="V20143" s="358"/>
    </row>
    <row r="20144" spans="8:22">
      <c r="H20144" s="369"/>
      <c r="M20144" s="368"/>
      <c r="P20144" s="369"/>
      <c r="S20144" s="369"/>
      <c r="V20144" s="358"/>
    </row>
    <row r="20145" spans="8:22">
      <c r="H20145" s="369"/>
      <c r="M20145" s="368"/>
      <c r="P20145" s="369"/>
      <c r="S20145" s="369"/>
      <c r="V20145" s="358"/>
    </row>
    <row r="20146" spans="8:22">
      <c r="H20146" s="369"/>
      <c r="M20146" s="368"/>
      <c r="P20146" s="369"/>
      <c r="S20146" s="369"/>
      <c r="V20146" s="358"/>
    </row>
    <row r="20147" spans="8:22">
      <c r="H20147" s="369"/>
      <c r="M20147" s="368"/>
      <c r="P20147" s="369"/>
      <c r="S20147" s="369"/>
      <c r="V20147" s="358"/>
    </row>
    <row r="20148" spans="8:22">
      <c r="H20148" s="369"/>
      <c r="M20148" s="368"/>
      <c r="P20148" s="369"/>
      <c r="S20148" s="369"/>
      <c r="V20148" s="358"/>
    </row>
    <row r="20149" spans="8:22">
      <c r="H20149" s="369"/>
      <c r="M20149" s="368"/>
      <c r="P20149" s="369"/>
      <c r="S20149" s="369"/>
      <c r="V20149" s="358"/>
    </row>
    <row r="20150" spans="8:22">
      <c r="H20150" s="369"/>
      <c r="M20150" s="368"/>
      <c r="P20150" s="369"/>
      <c r="S20150" s="369"/>
      <c r="V20150" s="358"/>
    </row>
    <row r="20151" spans="8:22">
      <c r="H20151" s="369"/>
      <c r="M20151" s="368"/>
      <c r="P20151" s="369"/>
      <c r="S20151" s="369"/>
      <c r="V20151" s="358"/>
    </row>
    <row r="20152" spans="8:22">
      <c r="H20152" s="369"/>
      <c r="M20152" s="368"/>
      <c r="P20152" s="369"/>
      <c r="S20152" s="369"/>
      <c r="V20152" s="358"/>
    </row>
    <row r="20153" spans="8:22">
      <c r="H20153" s="369"/>
      <c r="M20153" s="368"/>
      <c r="P20153" s="369"/>
      <c r="S20153" s="369"/>
      <c r="V20153" s="358"/>
    </row>
    <row r="20154" spans="8:22">
      <c r="H20154" s="369"/>
      <c r="M20154" s="368"/>
      <c r="P20154" s="369"/>
      <c r="S20154" s="369"/>
      <c r="V20154" s="358"/>
    </row>
    <row r="20155" spans="8:22">
      <c r="H20155" s="369"/>
      <c r="M20155" s="368"/>
      <c r="P20155" s="369"/>
      <c r="S20155" s="369"/>
      <c r="V20155" s="358"/>
    </row>
    <row r="20156" spans="8:22">
      <c r="H20156" s="369"/>
      <c r="M20156" s="368"/>
      <c r="P20156" s="369"/>
      <c r="S20156" s="369"/>
      <c r="V20156" s="358"/>
    </row>
    <row r="20157" spans="8:22">
      <c r="H20157" s="369"/>
      <c r="M20157" s="368"/>
      <c r="P20157" s="369"/>
      <c r="S20157" s="369"/>
      <c r="V20157" s="358"/>
    </row>
    <row r="20158" spans="8:22">
      <c r="H20158" s="369"/>
      <c r="M20158" s="368"/>
      <c r="P20158" s="369"/>
      <c r="S20158" s="369"/>
      <c r="V20158" s="358"/>
    </row>
    <row r="20159" spans="8:22">
      <c r="H20159" s="369"/>
      <c r="M20159" s="368"/>
      <c r="P20159" s="369"/>
      <c r="S20159" s="369"/>
      <c r="V20159" s="358"/>
    </row>
    <row r="20160" spans="8:22">
      <c r="H20160" s="369"/>
      <c r="M20160" s="368"/>
      <c r="P20160" s="369"/>
      <c r="S20160" s="369"/>
      <c r="V20160" s="358"/>
    </row>
    <row r="20161" spans="8:22">
      <c r="H20161" s="369"/>
      <c r="M20161" s="368"/>
      <c r="P20161" s="369"/>
      <c r="S20161" s="369"/>
      <c r="V20161" s="358"/>
    </row>
    <row r="20162" spans="8:22">
      <c r="H20162" s="369"/>
      <c r="M20162" s="368"/>
      <c r="P20162" s="369"/>
      <c r="S20162" s="369"/>
      <c r="V20162" s="358"/>
    </row>
    <row r="20163" spans="8:22">
      <c r="H20163" s="369"/>
      <c r="M20163" s="368"/>
      <c r="P20163" s="369"/>
      <c r="S20163" s="369"/>
      <c r="V20163" s="358"/>
    </row>
    <row r="20164" spans="8:22">
      <c r="H20164" s="369"/>
      <c r="M20164" s="368"/>
      <c r="P20164" s="369"/>
      <c r="S20164" s="369"/>
      <c r="V20164" s="358"/>
    </row>
    <row r="20165" spans="8:22">
      <c r="H20165" s="369"/>
      <c r="M20165" s="368"/>
      <c r="P20165" s="369"/>
      <c r="S20165" s="369"/>
      <c r="V20165" s="358"/>
    </row>
    <row r="20166" spans="8:22">
      <c r="H20166" s="369"/>
      <c r="M20166" s="368"/>
      <c r="P20166" s="369"/>
      <c r="S20166" s="369"/>
      <c r="V20166" s="358"/>
    </row>
    <row r="20167" spans="8:22">
      <c r="H20167" s="369"/>
      <c r="M20167" s="368"/>
      <c r="P20167" s="369"/>
      <c r="S20167" s="369"/>
      <c r="V20167" s="358"/>
    </row>
    <row r="20168" spans="8:22">
      <c r="H20168" s="369"/>
      <c r="M20168" s="368"/>
      <c r="P20168" s="369"/>
      <c r="S20168" s="369"/>
      <c r="V20168" s="358"/>
    </row>
    <row r="20169" spans="8:22">
      <c r="H20169" s="369"/>
      <c r="M20169" s="368"/>
      <c r="P20169" s="369"/>
      <c r="S20169" s="369"/>
      <c r="V20169" s="358"/>
    </row>
    <row r="20170" spans="8:22">
      <c r="H20170" s="369"/>
      <c r="M20170" s="368"/>
      <c r="P20170" s="369"/>
      <c r="S20170" s="369"/>
      <c r="V20170" s="358"/>
    </row>
    <row r="20171" spans="8:22">
      <c r="H20171" s="369"/>
      <c r="M20171" s="368"/>
      <c r="P20171" s="369"/>
      <c r="S20171" s="369"/>
      <c r="V20171" s="358"/>
    </row>
    <row r="20172" spans="8:22">
      <c r="H20172" s="369"/>
      <c r="M20172" s="368"/>
      <c r="P20172" s="369"/>
      <c r="S20172" s="369"/>
      <c r="V20172" s="358"/>
    </row>
    <row r="20173" spans="8:22">
      <c r="H20173" s="369"/>
      <c r="M20173" s="368"/>
      <c r="P20173" s="369"/>
      <c r="S20173" s="369"/>
      <c r="V20173" s="358"/>
    </row>
    <row r="20174" spans="8:22">
      <c r="H20174" s="369"/>
      <c r="M20174" s="368"/>
      <c r="P20174" s="369"/>
      <c r="S20174" s="369"/>
      <c r="V20174" s="358"/>
    </row>
    <row r="20175" spans="8:22">
      <c r="H20175" s="369"/>
      <c r="M20175" s="368"/>
      <c r="P20175" s="369"/>
      <c r="S20175" s="369"/>
      <c r="V20175" s="358"/>
    </row>
    <row r="20176" spans="8:22">
      <c r="H20176" s="369"/>
      <c r="M20176" s="368"/>
      <c r="P20176" s="369"/>
      <c r="S20176" s="369"/>
      <c r="V20176" s="358"/>
    </row>
    <row r="20177" spans="8:22">
      <c r="H20177" s="369"/>
      <c r="M20177" s="368"/>
      <c r="P20177" s="369"/>
      <c r="S20177" s="369"/>
      <c r="V20177" s="358"/>
    </row>
    <row r="20178" spans="8:22">
      <c r="H20178" s="369"/>
      <c r="M20178" s="368"/>
      <c r="P20178" s="369"/>
      <c r="S20178" s="369"/>
      <c r="V20178" s="358"/>
    </row>
    <row r="20179" spans="8:22">
      <c r="H20179" s="369"/>
      <c r="M20179" s="368"/>
      <c r="P20179" s="369"/>
      <c r="S20179" s="369"/>
      <c r="V20179" s="358"/>
    </row>
    <row r="20180" spans="8:22">
      <c r="H20180" s="369"/>
      <c r="M20180" s="368"/>
      <c r="P20180" s="369"/>
      <c r="S20180" s="369"/>
      <c r="V20180" s="358"/>
    </row>
    <row r="20181" spans="8:22">
      <c r="H20181" s="369"/>
      <c r="M20181" s="368"/>
      <c r="P20181" s="369"/>
      <c r="S20181" s="369"/>
      <c r="V20181" s="358"/>
    </row>
    <row r="20182" spans="8:22">
      <c r="H20182" s="369"/>
      <c r="M20182" s="368"/>
      <c r="P20182" s="369"/>
      <c r="S20182" s="369"/>
      <c r="V20182" s="358"/>
    </row>
    <row r="20183" spans="8:22">
      <c r="H20183" s="369"/>
      <c r="M20183" s="368"/>
      <c r="P20183" s="369"/>
      <c r="S20183" s="369"/>
      <c r="V20183" s="358"/>
    </row>
    <row r="20184" spans="8:22">
      <c r="H20184" s="369"/>
      <c r="M20184" s="368"/>
      <c r="P20184" s="369"/>
      <c r="S20184" s="369"/>
      <c r="V20184" s="358"/>
    </row>
    <row r="20185" spans="8:22">
      <c r="H20185" s="369"/>
      <c r="M20185" s="368"/>
      <c r="P20185" s="369"/>
      <c r="S20185" s="369"/>
      <c r="V20185" s="358"/>
    </row>
    <row r="20186" spans="8:22">
      <c r="H20186" s="369"/>
      <c r="M20186" s="368"/>
      <c r="P20186" s="369"/>
      <c r="S20186" s="369"/>
      <c r="V20186" s="358"/>
    </row>
    <row r="20187" spans="8:22">
      <c r="H20187" s="369"/>
      <c r="M20187" s="368"/>
      <c r="P20187" s="369"/>
      <c r="S20187" s="369"/>
      <c r="V20187" s="358"/>
    </row>
    <row r="20188" spans="8:22">
      <c r="H20188" s="369"/>
      <c r="M20188" s="368"/>
      <c r="P20188" s="369"/>
      <c r="S20188" s="369"/>
      <c r="V20188" s="358"/>
    </row>
    <row r="20189" spans="8:22">
      <c r="H20189" s="369"/>
      <c r="M20189" s="368"/>
      <c r="P20189" s="369"/>
      <c r="S20189" s="369"/>
      <c r="V20189" s="358"/>
    </row>
    <row r="20190" spans="8:22">
      <c r="H20190" s="369"/>
      <c r="M20190" s="368"/>
      <c r="P20190" s="369"/>
      <c r="S20190" s="369"/>
      <c r="V20190" s="358"/>
    </row>
    <row r="20191" spans="8:22">
      <c r="H20191" s="369"/>
      <c r="M20191" s="368"/>
      <c r="P20191" s="369"/>
      <c r="S20191" s="369"/>
      <c r="V20191" s="358"/>
    </row>
    <row r="20192" spans="8:22">
      <c r="H20192" s="369"/>
      <c r="M20192" s="368"/>
      <c r="P20192" s="369"/>
      <c r="S20192" s="369"/>
      <c r="V20192" s="358"/>
    </row>
    <row r="20193" spans="8:22">
      <c r="H20193" s="369"/>
      <c r="M20193" s="368"/>
      <c r="P20193" s="369"/>
      <c r="S20193" s="369"/>
      <c r="V20193" s="358"/>
    </row>
    <row r="20194" spans="8:22">
      <c r="H20194" s="369"/>
      <c r="M20194" s="368"/>
      <c r="P20194" s="369"/>
      <c r="S20194" s="369"/>
      <c r="V20194" s="358"/>
    </row>
    <row r="20195" spans="8:22">
      <c r="H20195" s="369"/>
      <c r="M20195" s="368"/>
      <c r="P20195" s="369"/>
      <c r="S20195" s="369"/>
      <c r="V20195" s="358"/>
    </row>
    <row r="20196" spans="8:22">
      <c r="H20196" s="369"/>
      <c r="M20196" s="368"/>
      <c r="P20196" s="369"/>
      <c r="S20196" s="369"/>
      <c r="V20196" s="358"/>
    </row>
    <row r="20197" spans="8:22">
      <c r="H20197" s="369"/>
      <c r="M20197" s="368"/>
      <c r="P20197" s="369"/>
      <c r="S20197" s="369"/>
      <c r="V20197" s="358"/>
    </row>
    <row r="20198" spans="8:22">
      <c r="H20198" s="369"/>
      <c r="M20198" s="368"/>
      <c r="P20198" s="369"/>
      <c r="S20198" s="369"/>
      <c r="V20198" s="358"/>
    </row>
    <row r="20199" spans="8:22">
      <c r="H20199" s="369"/>
      <c r="M20199" s="368"/>
      <c r="P20199" s="369"/>
      <c r="S20199" s="369"/>
      <c r="V20199" s="358"/>
    </row>
    <row r="20200" spans="8:22">
      <c r="H20200" s="369"/>
      <c r="M20200" s="368"/>
      <c r="P20200" s="369"/>
      <c r="S20200" s="369"/>
      <c r="V20200" s="358"/>
    </row>
    <row r="20201" spans="8:22">
      <c r="H20201" s="369"/>
      <c r="M20201" s="368"/>
      <c r="P20201" s="369"/>
      <c r="S20201" s="369"/>
      <c r="V20201" s="358"/>
    </row>
    <row r="20202" spans="8:22">
      <c r="H20202" s="369"/>
      <c r="M20202" s="368"/>
      <c r="P20202" s="369"/>
      <c r="S20202" s="369"/>
      <c r="V20202" s="358"/>
    </row>
    <row r="20203" spans="8:22">
      <c r="H20203" s="369"/>
      <c r="M20203" s="368"/>
      <c r="P20203" s="369"/>
      <c r="S20203" s="369"/>
      <c r="V20203" s="358"/>
    </row>
    <row r="20204" spans="8:22">
      <c r="H20204" s="369"/>
      <c r="M20204" s="368"/>
      <c r="P20204" s="369"/>
      <c r="S20204" s="369"/>
      <c r="V20204" s="358"/>
    </row>
    <row r="20205" spans="8:22">
      <c r="H20205" s="369"/>
      <c r="M20205" s="368"/>
      <c r="P20205" s="369"/>
      <c r="S20205" s="369"/>
      <c r="V20205" s="358"/>
    </row>
    <row r="20206" spans="8:22">
      <c r="H20206" s="369"/>
      <c r="M20206" s="368"/>
      <c r="P20206" s="369"/>
      <c r="S20206" s="369"/>
      <c r="V20206" s="358"/>
    </row>
    <row r="20207" spans="8:22">
      <c r="H20207" s="369"/>
      <c r="M20207" s="368"/>
      <c r="P20207" s="369"/>
      <c r="S20207" s="369"/>
      <c r="V20207" s="358"/>
    </row>
    <row r="20208" spans="8:22">
      <c r="H20208" s="369"/>
      <c r="M20208" s="368"/>
      <c r="P20208" s="369"/>
      <c r="S20208" s="369"/>
      <c r="V20208" s="358"/>
    </row>
    <row r="20209" spans="8:22">
      <c r="H20209" s="369"/>
      <c r="M20209" s="368"/>
      <c r="P20209" s="369"/>
      <c r="S20209" s="369"/>
      <c r="V20209" s="358"/>
    </row>
    <row r="20210" spans="8:22">
      <c r="H20210" s="369"/>
      <c r="M20210" s="368"/>
      <c r="P20210" s="369"/>
      <c r="S20210" s="369"/>
      <c r="V20210" s="358"/>
    </row>
    <row r="20211" spans="8:22">
      <c r="H20211" s="369"/>
      <c r="M20211" s="368"/>
      <c r="P20211" s="369"/>
      <c r="S20211" s="369"/>
      <c r="V20211" s="358"/>
    </row>
    <row r="20212" spans="8:22">
      <c r="H20212" s="369"/>
      <c r="M20212" s="368"/>
      <c r="P20212" s="369"/>
      <c r="S20212" s="369"/>
      <c r="V20212" s="358"/>
    </row>
    <row r="20213" spans="8:22">
      <c r="H20213" s="369"/>
      <c r="M20213" s="368"/>
      <c r="P20213" s="369"/>
      <c r="S20213" s="369"/>
      <c r="V20213" s="358"/>
    </row>
    <row r="20214" spans="8:22">
      <c r="H20214" s="369"/>
      <c r="M20214" s="368"/>
      <c r="P20214" s="369"/>
      <c r="S20214" s="369"/>
      <c r="V20214" s="358"/>
    </row>
    <row r="20215" spans="8:22">
      <c r="H20215" s="369"/>
      <c r="M20215" s="368"/>
      <c r="P20215" s="369"/>
      <c r="S20215" s="369"/>
      <c r="V20215" s="358"/>
    </row>
    <row r="20216" spans="8:22">
      <c r="H20216" s="369"/>
      <c r="M20216" s="368"/>
      <c r="P20216" s="369"/>
      <c r="S20216" s="369"/>
      <c r="V20216" s="358"/>
    </row>
    <row r="20217" spans="8:22">
      <c r="H20217" s="369"/>
      <c r="M20217" s="368"/>
      <c r="P20217" s="369"/>
      <c r="S20217" s="369"/>
      <c r="V20217" s="358"/>
    </row>
    <row r="20218" spans="8:22">
      <c r="H20218" s="369"/>
      <c r="M20218" s="368"/>
      <c r="P20218" s="369"/>
      <c r="S20218" s="369"/>
      <c r="V20218" s="358"/>
    </row>
    <row r="20219" spans="8:22">
      <c r="H20219" s="369"/>
      <c r="M20219" s="368"/>
      <c r="P20219" s="369"/>
      <c r="S20219" s="369"/>
      <c r="V20219" s="358"/>
    </row>
    <row r="20220" spans="8:22">
      <c r="H20220" s="369"/>
      <c r="M20220" s="368"/>
      <c r="P20220" s="369"/>
      <c r="S20220" s="369"/>
      <c r="V20220" s="358"/>
    </row>
    <row r="20221" spans="8:22">
      <c r="H20221" s="369"/>
      <c r="M20221" s="368"/>
      <c r="P20221" s="369"/>
      <c r="S20221" s="369"/>
      <c r="V20221" s="358"/>
    </row>
    <row r="20222" spans="8:22">
      <c r="H20222" s="369"/>
      <c r="M20222" s="368"/>
      <c r="P20222" s="369"/>
      <c r="S20222" s="369"/>
      <c r="V20222" s="358"/>
    </row>
    <row r="20223" spans="8:22">
      <c r="H20223" s="369"/>
      <c r="M20223" s="368"/>
      <c r="P20223" s="369"/>
      <c r="S20223" s="369"/>
      <c r="V20223" s="358"/>
    </row>
    <row r="20224" spans="8:22">
      <c r="H20224" s="369"/>
      <c r="M20224" s="368"/>
      <c r="P20224" s="369"/>
      <c r="S20224" s="369"/>
      <c r="V20224" s="358"/>
    </row>
    <row r="20225" spans="8:22">
      <c r="H20225" s="369"/>
      <c r="M20225" s="368"/>
      <c r="P20225" s="369"/>
      <c r="S20225" s="369"/>
      <c r="V20225" s="358"/>
    </row>
    <row r="20226" spans="8:22">
      <c r="H20226" s="369"/>
      <c r="M20226" s="368"/>
      <c r="P20226" s="369"/>
      <c r="S20226" s="369"/>
      <c r="V20226" s="358"/>
    </row>
    <row r="20227" spans="8:22">
      <c r="H20227" s="369"/>
      <c r="M20227" s="368"/>
      <c r="P20227" s="369"/>
      <c r="S20227" s="369"/>
      <c r="V20227" s="358"/>
    </row>
    <row r="20228" spans="8:22">
      <c r="H20228" s="369"/>
      <c r="M20228" s="368"/>
      <c r="P20228" s="369"/>
      <c r="S20228" s="369"/>
      <c r="V20228" s="358"/>
    </row>
    <row r="20229" spans="8:22">
      <c r="H20229" s="369"/>
      <c r="M20229" s="368"/>
      <c r="P20229" s="369"/>
      <c r="S20229" s="369"/>
      <c r="V20229" s="358"/>
    </row>
    <row r="20230" spans="8:22">
      <c r="H20230" s="369"/>
      <c r="M20230" s="368"/>
      <c r="P20230" s="369"/>
      <c r="S20230" s="369"/>
      <c r="V20230" s="358"/>
    </row>
    <row r="20231" spans="8:22">
      <c r="H20231" s="369"/>
      <c r="M20231" s="368"/>
      <c r="P20231" s="369"/>
      <c r="S20231" s="369"/>
      <c r="V20231" s="358"/>
    </row>
    <row r="20232" spans="8:22">
      <c r="H20232" s="369"/>
      <c r="M20232" s="368"/>
      <c r="P20232" s="369"/>
      <c r="S20232" s="369"/>
      <c r="V20232" s="358"/>
    </row>
    <row r="20233" spans="8:22">
      <c r="H20233" s="369"/>
      <c r="M20233" s="368"/>
      <c r="P20233" s="369"/>
      <c r="S20233" s="369"/>
      <c r="V20233" s="358"/>
    </row>
    <row r="20234" spans="8:22">
      <c r="H20234" s="369"/>
      <c r="M20234" s="368"/>
      <c r="P20234" s="369"/>
      <c r="S20234" s="369"/>
      <c r="V20234" s="358"/>
    </row>
    <row r="20235" spans="8:22">
      <c r="H20235" s="369"/>
      <c r="M20235" s="368"/>
      <c r="P20235" s="369"/>
      <c r="S20235" s="369"/>
      <c r="V20235" s="358"/>
    </row>
    <row r="20236" spans="8:22">
      <c r="H20236" s="369"/>
      <c r="M20236" s="368"/>
      <c r="P20236" s="369"/>
      <c r="S20236" s="369"/>
      <c r="V20236" s="358"/>
    </row>
    <row r="20237" spans="8:22">
      <c r="H20237" s="369"/>
      <c r="M20237" s="368"/>
      <c r="P20237" s="369"/>
      <c r="S20237" s="369"/>
      <c r="V20237" s="358"/>
    </row>
    <row r="20238" spans="8:22">
      <c r="H20238" s="369"/>
      <c r="M20238" s="368"/>
      <c r="P20238" s="369"/>
      <c r="S20238" s="369"/>
      <c r="V20238" s="358"/>
    </row>
    <row r="20239" spans="8:22">
      <c r="H20239" s="369"/>
      <c r="M20239" s="368"/>
      <c r="P20239" s="369"/>
      <c r="S20239" s="369"/>
      <c r="V20239" s="358"/>
    </row>
    <row r="20240" spans="8:22">
      <c r="H20240" s="369"/>
      <c r="M20240" s="368"/>
      <c r="P20240" s="369"/>
      <c r="S20240" s="369"/>
      <c r="V20240" s="358"/>
    </row>
    <row r="20241" spans="8:22">
      <c r="H20241" s="369"/>
      <c r="M20241" s="368"/>
      <c r="P20241" s="369"/>
      <c r="S20241" s="369"/>
      <c r="V20241" s="358"/>
    </row>
    <row r="20242" spans="8:22">
      <c r="H20242" s="369"/>
      <c r="M20242" s="368"/>
      <c r="P20242" s="369"/>
      <c r="S20242" s="369"/>
      <c r="V20242" s="358"/>
    </row>
    <row r="20243" spans="8:22">
      <c r="H20243" s="369"/>
      <c r="M20243" s="368"/>
      <c r="P20243" s="369"/>
      <c r="S20243" s="369"/>
      <c r="V20243" s="358"/>
    </row>
    <row r="20244" spans="8:22">
      <c r="H20244" s="369"/>
      <c r="M20244" s="368"/>
      <c r="P20244" s="369"/>
      <c r="S20244" s="369"/>
      <c r="V20244" s="358"/>
    </row>
    <row r="20245" spans="8:22">
      <c r="H20245" s="369"/>
      <c r="M20245" s="368"/>
      <c r="P20245" s="369"/>
      <c r="S20245" s="369"/>
      <c r="V20245" s="358"/>
    </row>
    <row r="20246" spans="8:22">
      <c r="H20246" s="369"/>
      <c r="M20246" s="368"/>
      <c r="P20246" s="369"/>
      <c r="S20246" s="369"/>
      <c r="V20246" s="358"/>
    </row>
    <row r="20247" spans="8:22">
      <c r="H20247" s="369"/>
      <c r="M20247" s="368"/>
      <c r="P20247" s="369"/>
      <c r="S20247" s="369"/>
      <c r="V20247" s="358"/>
    </row>
    <row r="20248" spans="8:22">
      <c r="H20248" s="369"/>
      <c r="M20248" s="368"/>
      <c r="P20248" s="369"/>
      <c r="S20248" s="369"/>
      <c r="V20248" s="358"/>
    </row>
    <row r="20249" spans="8:22">
      <c r="H20249" s="369"/>
      <c r="M20249" s="368"/>
      <c r="P20249" s="369"/>
      <c r="S20249" s="369"/>
      <c r="V20249" s="358"/>
    </row>
    <row r="20250" spans="8:22">
      <c r="H20250" s="369"/>
      <c r="M20250" s="368"/>
      <c r="P20250" s="369"/>
      <c r="S20250" s="369"/>
      <c r="V20250" s="358"/>
    </row>
    <row r="20251" spans="8:22">
      <c r="H20251" s="369"/>
      <c r="M20251" s="368"/>
      <c r="P20251" s="369"/>
      <c r="S20251" s="369"/>
      <c r="V20251" s="358"/>
    </row>
    <row r="20252" spans="8:22">
      <c r="H20252" s="369"/>
      <c r="M20252" s="368"/>
      <c r="P20252" s="369"/>
      <c r="S20252" s="369"/>
      <c r="V20252" s="358"/>
    </row>
    <row r="20253" spans="8:22">
      <c r="H20253" s="369"/>
      <c r="M20253" s="368"/>
      <c r="P20253" s="369"/>
      <c r="S20253" s="369"/>
      <c r="V20253" s="358"/>
    </row>
    <row r="20254" spans="8:22">
      <c r="H20254" s="369"/>
      <c r="M20254" s="368"/>
      <c r="P20254" s="369"/>
      <c r="S20254" s="369"/>
      <c r="V20254" s="358"/>
    </row>
    <row r="20255" spans="8:22">
      <c r="H20255" s="369"/>
      <c r="M20255" s="368"/>
      <c r="P20255" s="369"/>
      <c r="S20255" s="369"/>
      <c r="V20255" s="358"/>
    </row>
    <row r="20256" spans="8:22">
      <c r="H20256" s="369"/>
      <c r="M20256" s="368"/>
      <c r="P20256" s="369"/>
      <c r="S20256" s="369"/>
      <c r="V20256" s="358"/>
    </row>
    <row r="20257" spans="8:22">
      <c r="H20257" s="369"/>
      <c r="M20257" s="368"/>
      <c r="P20257" s="369"/>
      <c r="S20257" s="369"/>
      <c r="V20257" s="358"/>
    </row>
    <row r="20258" spans="8:22">
      <c r="H20258" s="369"/>
      <c r="M20258" s="368"/>
      <c r="P20258" s="369"/>
      <c r="S20258" s="369"/>
      <c r="V20258" s="358"/>
    </row>
    <row r="20259" spans="8:22">
      <c r="H20259" s="369"/>
      <c r="M20259" s="368"/>
      <c r="P20259" s="369"/>
      <c r="S20259" s="369"/>
      <c r="V20259" s="358"/>
    </row>
    <row r="20260" spans="8:22">
      <c r="H20260" s="369"/>
      <c r="M20260" s="368"/>
      <c r="P20260" s="369"/>
      <c r="S20260" s="369"/>
      <c r="V20260" s="358"/>
    </row>
    <row r="20261" spans="8:22">
      <c r="H20261" s="369"/>
      <c r="M20261" s="368"/>
      <c r="P20261" s="369"/>
      <c r="S20261" s="369"/>
      <c r="V20261" s="358"/>
    </row>
    <row r="20262" spans="8:22">
      <c r="H20262" s="369"/>
      <c r="M20262" s="368"/>
      <c r="P20262" s="369"/>
      <c r="S20262" s="369"/>
      <c r="V20262" s="358"/>
    </row>
    <row r="20263" spans="8:22">
      <c r="H20263" s="369"/>
      <c r="M20263" s="368"/>
      <c r="P20263" s="369"/>
      <c r="S20263" s="369"/>
      <c r="V20263" s="358"/>
    </row>
    <row r="20264" spans="8:22">
      <c r="H20264" s="369"/>
      <c r="M20264" s="368"/>
      <c r="P20264" s="369"/>
      <c r="S20264" s="369"/>
      <c r="V20264" s="358"/>
    </row>
    <row r="20265" spans="8:22">
      <c r="H20265" s="369"/>
      <c r="M20265" s="368"/>
      <c r="P20265" s="369"/>
      <c r="S20265" s="369"/>
      <c r="V20265" s="358"/>
    </row>
    <row r="20266" spans="8:22">
      <c r="H20266" s="369"/>
      <c r="M20266" s="368"/>
      <c r="P20266" s="369"/>
      <c r="S20266" s="369"/>
      <c r="V20266" s="358"/>
    </row>
    <row r="20267" spans="8:22">
      <c r="H20267" s="369"/>
      <c r="M20267" s="368"/>
      <c r="P20267" s="369"/>
      <c r="S20267" s="369"/>
      <c r="V20267" s="358"/>
    </row>
    <row r="20268" spans="8:22">
      <c r="H20268" s="369"/>
      <c r="M20268" s="368"/>
      <c r="P20268" s="369"/>
      <c r="S20268" s="369"/>
      <c r="V20268" s="358"/>
    </row>
    <row r="20269" spans="8:22">
      <c r="H20269" s="369"/>
      <c r="M20269" s="368"/>
      <c r="P20269" s="369"/>
      <c r="S20269" s="369"/>
      <c r="V20269" s="358"/>
    </row>
    <row r="20270" spans="8:22">
      <c r="H20270" s="369"/>
      <c r="M20270" s="368"/>
      <c r="P20270" s="369"/>
      <c r="S20270" s="369"/>
      <c r="V20270" s="358"/>
    </row>
    <row r="20271" spans="8:22">
      <c r="H20271" s="369"/>
      <c r="M20271" s="368"/>
      <c r="P20271" s="369"/>
      <c r="S20271" s="369"/>
      <c r="V20271" s="358"/>
    </row>
    <row r="20272" spans="8:22">
      <c r="H20272" s="369"/>
      <c r="M20272" s="368"/>
      <c r="P20272" s="369"/>
      <c r="S20272" s="369"/>
      <c r="V20272" s="358"/>
    </row>
    <row r="20273" spans="8:22">
      <c r="H20273" s="369"/>
      <c r="M20273" s="368"/>
      <c r="P20273" s="369"/>
      <c r="S20273" s="369"/>
      <c r="V20273" s="358"/>
    </row>
    <row r="20274" spans="8:22">
      <c r="H20274" s="369"/>
      <c r="M20274" s="368"/>
      <c r="P20274" s="369"/>
      <c r="S20274" s="369"/>
      <c r="V20274" s="358"/>
    </row>
    <row r="20275" spans="8:22">
      <c r="H20275" s="369"/>
      <c r="M20275" s="368"/>
      <c r="P20275" s="369"/>
      <c r="S20275" s="369"/>
      <c r="V20275" s="358"/>
    </row>
    <row r="20276" spans="8:22">
      <c r="H20276" s="369"/>
      <c r="M20276" s="368"/>
      <c r="P20276" s="369"/>
      <c r="S20276" s="369"/>
      <c r="V20276" s="358"/>
    </row>
    <row r="20277" spans="8:22">
      <c r="H20277" s="369"/>
      <c r="M20277" s="368"/>
      <c r="P20277" s="369"/>
      <c r="S20277" s="369"/>
      <c r="V20277" s="358"/>
    </row>
    <row r="20278" spans="8:22">
      <c r="H20278" s="369"/>
      <c r="M20278" s="368"/>
      <c r="P20278" s="369"/>
      <c r="S20278" s="369"/>
      <c r="V20278" s="358"/>
    </row>
    <row r="20279" spans="8:22">
      <c r="H20279" s="369"/>
      <c r="M20279" s="368"/>
      <c r="P20279" s="369"/>
      <c r="S20279" s="369"/>
      <c r="V20279" s="358"/>
    </row>
    <row r="20280" spans="8:22">
      <c r="H20280" s="369"/>
      <c r="M20280" s="368"/>
      <c r="P20280" s="369"/>
      <c r="S20280" s="369"/>
      <c r="V20280" s="358"/>
    </row>
    <row r="20281" spans="8:22">
      <c r="H20281" s="369"/>
      <c r="M20281" s="368"/>
      <c r="P20281" s="369"/>
      <c r="S20281" s="369"/>
      <c r="V20281" s="358"/>
    </row>
    <row r="20282" spans="8:22">
      <c r="H20282" s="369"/>
      <c r="M20282" s="368"/>
      <c r="P20282" s="369"/>
      <c r="S20282" s="369"/>
      <c r="V20282" s="358"/>
    </row>
    <row r="20283" spans="8:22">
      <c r="H20283" s="369"/>
      <c r="M20283" s="368"/>
      <c r="P20283" s="369"/>
      <c r="S20283" s="369"/>
      <c r="V20283" s="358"/>
    </row>
    <row r="20284" spans="8:22">
      <c r="H20284" s="369"/>
      <c r="M20284" s="368"/>
      <c r="P20284" s="369"/>
      <c r="S20284" s="369"/>
      <c r="V20284" s="358"/>
    </row>
    <row r="20285" spans="8:22">
      <c r="H20285" s="369"/>
      <c r="M20285" s="368"/>
      <c r="P20285" s="369"/>
      <c r="S20285" s="369"/>
      <c r="V20285" s="358"/>
    </row>
    <row r="20286" spans="8:22">
      <c r="H20286" s="369"/>
      <c r="M20286" s="368"/>
      <c r="P20286" s="369"/>
      <c r="S20286" s="369"/>
      <c r="V20286" s="358"/>
    </row>
    <row r="20287" spans="8:22">
      <c r="H20287" s="369"/>
      <c r="M20287" s="368"/>
      <c r="P20287" s="369"/>
      <c r="S20287" s="369"/>
      <c r="V20287" s="358"/>
    </row>
    <row r="20288" spans="8:22">
      <c r="H20288" s="369"/>
      <c r="M20288" s="368"/>
      <c r="P20288" s="369"/>
      <c r="S20288" s="369"/>
      <c r="V20288" s="358"/>
    </row>
    <row r="20289" spans="8:22">
      <c r="H20289" s="369"/>
      <c r="M20289" s="368"/>
      <c r="P20289" s="369"/>
      <c r="S20289" s="369"/>
      <c r="V20289" s="358"/>
    </row>
    <row r="20290" spans="8:22">
      <c r="H20290" s="369"/>
      <c r="M20290" s="368"/>
      <c r="P20290" s="369"/>
      <c r="S20290" s="369"/>
      <c r="V20290" s="358"/>
    </row>
    <row r="20291" spans="8:22">
      <c r="H20291" s="369"/>
      <c r="M20291" s="368"/>
      <c r="P20291" s="369"/>
      <c r="S20291" s="369"/>
      <c r="V20291" s="358"/>
    </row>
    <row r="20292" spans="8:22">
      <c r="H20292" s="369"/>
      <c r="M20292" s="368"/>
      <c r="P20292" s="369"/>
      <c r="S20292" s="369"/>
      <c r="V20292" s="358"/>
    </row>
    <row r="20293" spans="8:22">
      <c r="H20293" s="369"/>
      <c r="M20293" s="368"/>
      <c r="P20293" s="369"/>
      <c r="S20293" s="369"/>
      <c r="V20293" s="358"/>
    </row>
    <row r="20294" spans="8:22">
      <c r="H20294" s="369"/>
      <c r="M20294" s="368"/>
      <c r="P20294" s="369"/>
      <c r="S20294" s="369"/>
      <c r="V20294" s="358"/>
    </row>
    <row r="20295" spans="8:22">
      <c r="H20295" s="369"/>
      <c r="M20295" s="368"/>
      <c r="P20295" s="369"/>
      <c r="S20295" s="369"/>
      <c r="V20295" s="358"/>
    </row>
    <row r="20296" spans="8:22">
      <c r="H20296" s="369"/>
      <c r="M20296" s="368"/>
      <c r="P20296" s="369"/>
      <c r="S20296" s="369"/>
      <c r="V20296" s="358"/>
    </row>
    <row r="20297" spans="8:22">
      <c r="H20297" s="369"/>
      <c r="M20297" s="368"/>
      <c r="P20297" s="369"/>
      <c r="S20297" s="369"/>
      <c r="V20297" s="358"/>
    </row>
    <row r="20298" spans="8:22">
      <c r="H20298" s="369"/>
      <c r="M20298" s="368"/>
      <c r="P20298" s="369"/>
      <c r="S20298" s="369"/>
      <c r="V20298" s="358"/>
    </row>
    <row r="20299" spans="8:22">
      <c r="H20299" s="369"/>
      <c r="M20299" s="368"/>
      <c r="P20299" s="369"/>
      <c r="S20299" s="369"/>
      <c r="V20299" s="358"/>
    </row>
    <row r="20300" spans="8:22">
      <c r="H20300" s="369"/>
      <c r="M20300" s="368"/>
      <c r="P20300" s="369"/>
      <c r="S20300" s="369"/>
      <c r="V20300" s="358"/>
    </row>
    <row r="20301" spans="8:22">
      <c r="H20301" s="369"/>
      <c r="M20301" s="368"/>
      <c r="P20301" s="369"/>
      <c r="S20301" s="369"/>
      <c r="V20301" s="358"/>
    </row>
    <row r="20302" spans="8:22">
      <c r="H20302" s="369"/>
      <c r="M20302" s="368"/>
      <c r="P20302" s="369"/>
      <c r="S20302" s="369"/>
      <c r="V20302" s="358"/>
    </row>
    <row r="20303" spans="8:22">
      <c r="H20303" s="369"/>
      <c r="M20303" s="368"/>
      <c r="P20303" s="369"/>
      <c r="S20303" s="369"/>
      <c r="V20303" s="358"/>
    </row>
    <row r="20304" spans="8:22">
      <c r="H20304" s="369"/>
      <c r="M20304" s="368"/>
      <c r="P20304" s="369"/>
      <c r="S20304" s="369"/>
      <c r="V20304" s="358"/>
    </row>
    <row r="20305" spans="8:22">
      <c r="H20305" s="369"/>
      <c r="M20305" s="368"/>
      <c r="P20305" s="369"/>
      <c r="S20305" s="369"/>
      <c r="V20305" s="358"/>
    </row>
    <row r="20306" spans="8:22">
      <c r="H20306" s="369"/>
      <c r="M20306" s="368"/>
      <c r="P20306" s="369"/>
      <c r="S20306" s="369"/>
      <c r="V20306" s="358"/>
    </row>
    <row r="20307" spans="8:22">
      <c r="H20307" s="369"/>
      <c r="M20307" s="368"/>
      <c r="P20307" s="369"/>
      <c r="S20307" s="369"/>
      <c r="V20307" s="358"/>
    </row>
    <row r="20308" spans="8:22">
      <c r="H20308" s="369"/>
      <c r="M20308" s="368"/>
      <c r="P20308" s="369"/>
      <c r="S20308" s="369"/>
      <c r="V20308" s="358"/>
    </row>
    <row r="20309" spans="8:22">
      <c r="H20309" s="369"/>
      <c r="M20309" s="368"/>
      <c r="P20309" s="369"/>
      <c r="S20309" s="369"/>
      <c r="V20309" s="358"/>
    </row>
    <row r="20310" spans="8:22">
      <c r="H20310" s="369"/>
      <c r="M20310" s="368"/>
      <c r="P20310" s="369"/>
      <c r="S20310" s="369"/>
      <c r="V20310" s="358"/>
    </row>
    <row r="20311" spans="8:22">
      <c r="H20311" s="369"/>
      <c r="M20311" s="368"/>
      <c r="P20311" s="369"/>
      <c r="S20311" s="369"/>
      <c r="V20311" s="358"/>
    </row>
    <row r="20312" spans="8:22">
      <c r="H20312" s="369"/>
      <c r="M20312" s="368"/>
      <c r="P20312" s="369"/>
      <c r="S20312" s="369"/>
      <c r="V20312" s="358"/>
    </row>
    <row r="20313" spans="8:22">
      <c r="H20313" s="369"/>
      <c r="M20313" s="368"/>
      <c r="P20313" s="369"/>
      <c r="S20313" s="369"/>
      <c r="V20313" s="358"/>
    </row>
    <row r="20314" spans="8:22">
      <c r="H20314" s="369"/>
      <c r="M20314" s="368"/>
      <c r="P20314" s="369"/>
      <c r="S20314" s="369"/>
      <c r="V20314" s="358"/>
    </row>
    <row r="20315" spans="8:22">
      <c r="H20315" s="369"/>
      <c r="M20315" s="368"/>
      <c r="P20315" s="369"/>
      <c r="S20315" s="369"/>
      <c r="V20315" s="358"/>
    </row>
    <row r="20316" spans="8:22">
      <c r="H20316" s="369"/>
      <c r="M20316" s="368"/>
      <c r="P20316" s="369"/>
      <c r="S20316" s="369"/>
      <c r="V20316" s="358"/>
    </row>
    <row r="20317" spans="8:22">
      <c r="H20317" s="369"/>
      <c r="M20317" s="368"/>
      <c r="P20317" s="369"/>
      <c r="S20317" s="369"/>
      <c r="V20317" s="358"/>
    </row>
    <row r="20318" spans="8:22">
      <c r="H20318" s="369"/>
      <c r="M20318" s="368"/>
      <c r="P20318" s="369"/>
      <c r="S20318" s="369"/>
      <c r="V20318" s="358"/>
    </row>
    <row r="20319" spans="8:22">
      <c r="H20319" s="369"/>
      <c r="M20319" s="368"/>
      <c r="P20319" s="369"/>
      <c r="S20319" s="369"/>
      <c r="V20319" s="358"/>
    </row>
    <row r="20320" spans="8:22">
      <c r="H20320" s="369"/>
      <c r="M20320" s="368"/>
      <c r="P20320" s="369"/>
      <c r="S20320" s="369"/>
      <c r="V20320" s="358"/>
    </row>
    <row r="20321" spans="8:22">
      <c r="H20321" s="369"/>
      <c r="M20321" s="368"/>
      <c r="P20321" s="369"/>
      <c r="S20321" s="369"/>
      <c r="V20321" s="358"/>
    </row>
    <row r="20322" spans="8:22">
      <c r="H20322" s="369"/>
      <c r="M20322" s="368"/>
      <c r="P20322" s="369"/>
      <c r="S20322" s="369"/>
      <c r="V20322" s="358"/>
    </row>
    <row r="20323" spans="8:22">
      <c r="H20323" s="369"/>
      <c r="M20323" s="368"/>
      <c r="P20323" s="369"/>
      <c r="S20323" s="369"/>
      <c r="V20323" s="358"/>
    </row>
    <row r="20324" spans="8:22">
      <c r="H20324" s="369"/>
      <c r="M20324" s="368"/>
      <c r="P20324" s="369"/>
      <c r="S20324" s="369"/>
      <c r="V20324" s="358"/>
    </row>
    <row r="20325" spans="8:22">
      <c r="H20325" s="369"/>
      <c r="M20325" s="368"/>
      <c r="P20325" s="369"/>
      <c r="S20325" s="369"/>
      <c r="V20325" s="358"/>
    </row>
    <row r="20326" spans="8:22">
      <c r="H20326" s="369"/>
      <c r="M20326" s="368"/>
      <c r="P20326" s="369"/>
      <c r="S20326" s="369"/>
      <c r="V20326" s="358"/>
    </row>
    <row r="20327" spans="8:22">
      <c r="H20327" s="369"/>
      <c r="M20327" s="368"/>
      <c r="P20327" s="369"/>
      <c r="S20327" s="369"/>
      <c r="V20327" s="358"/>
    </row>
    <row r="20328" spans="8:22">
      <c r="H20328" s="369"/>
      <c r="M20328" s="368"/>
      <c r="P20328" s="369"/>
      <c r="S20328" s="369"/>
      <c r="V20328" s="358"/>
    </row>
    <row r="20329" spans="8:22">
      <c r="H20329" s="369"/>
      <c r="M20329" s="368"/>
      <c r="P20329" s="369"/>
      <c r="S20329" s="369"/>
      <c r="V20329" s="358"/>
    </row>
    <row r="20330" spans="8:22">
      <c r="H20330" s="369"/>
      <c r="M20330" s="368"/>
      <c r="P20330" s="369"/>
      <c r="S20330" s="369"/>
      <c r="V20330" s="358"/>
    </row>
    <row r="20331" spans="8:22">
      <c r="H20331" s="369"/>
      <c r="M20331" s="368"/>
      <c r="P20331" s="369"/>
      <c r="S20331" s="369"/>
      <c r="V20331" s="358"/>
    </row>
    <row r="20332" spans="8:22">
      <c r="H20332" s="369"/>
      <c r="M20332" s="368"/>
      <c r="P20332" s="369"/>
      <c r="S20332" s="369"/>
      <c r="V20332" s="358"/>
    </row>
    <row r="20333" spans="8:22">
      <c r="H20333" s="369"/>
      <c r="M20333" s="368"/>
      <c r="P20333" s="369"/>
      <c r="S20333" s="369"/>
      <c r="V20333" s="358"/>
    </row>
    <row r="20334" spans="8:22">
      <c r="H20334" s="369"/>
      <c r="M20334" s="368"/>
      <c r="P20334" s="369"/>
      <c r="S20334" s="369"/>
      <c r="V20334" s="358"/>
    </row>
    <row r="20335" spans="8:22">
      <c r="H20335" s="369"/>
      <c r="M20335" s="368"/>
      <c r="P20335" s="369"/>
      <c r="S20335" s="369"/>
      <c r="V20335" s="358"/>
    </row>
    <row r="20336" spans="8:22">
      <c r="H20336" s="369"/>
      <c r="M20336" s="368"/>
      <c r="P20336" s="369"/>
      <c r="S20336" s="369"/>
      <c r="V20336" s="358"/>
    </row>
    <row r="20337" spans="8:22">
      <c r="H20337" s="369"/>
      <c r="M20337" s="368"/>
      <c r="P20337" s="369"/>
      <c r="S20337" s="369"/>
      <c r="V20337" s="358"/>
    </row>
    <row r="20338" spans="8:22">
      <c r="H20338" s="369"/>
      <c r="M20338" s="368"/>
      <c r="P20338" s="369"/>
      <c r="S20338" s="369"/>
      <c r="V20338" s="358"/>
    </row>
    <row r="20339" spans="8:22">
      <c r="H20339" s="369"/>
      <c r="M20339" s="368"/>
      <c r="P20339" s="369"/>
      <c r="S20339" s="369"/>
      <c r="V20339" s="358"/>
    </row>
    <row r="20340" spans="8:22">
      <c r="H20340" s="369"/>
      <c r="M20340" s="368"/>
      <c r="P20340" s="369"/>
      <c r="S20340" s="369"/>
      <c r="V20340" s="358"/>
    </row>
    <row r="20341" spans="8:22">
      <c r="H20341" s="369"/>
      <c r="M20341" s="368"/>
      <c r="P20341" s="369"/>
      <c r="S20341" s="369"/>
      <c r="V20341" s="358"/>
    </row>
    <row r="20342" spans="8:22">
      <c r="H20342" s="369"/>
      <c r="M20342" s="368"/>
      <c r="P20342" s="369"/>
      <c r="S20342" s="369"/>
      <c r="V20342" s="358"/>
    </row>
    <row r="20343" spans="8:22">
      <c r="H20343" s="369"/>
      <c r="M20343" s="368"/>
      <c r="P20343" s="369"/>
      <c r="S20343" s="369"/>
      <c r="V20343" s="358"/>
    </row>
    <row r="20344" spans="8:22">
      <c r="H20344" s="369"/>
      <c r="M20344" s="368"/>
      <c r="P20344" s="369"/>
      <c r="S20344" s="369"/>
      <c r="V20344" s="358"/>
    </row>
    <row r="20345" spans="8:22">
      <c r="H20345" s="369"/>
      <c r="M20345" s="368"/>
      <c r="P20345" s="369"/>
      <c r="S20345" s="369"/>
      <c r="V20345" s="358"/>
    </row>
    <row r="20346" spans="8:22">
      <c r="H20346" s="369"/>
      <c r="M20346" s="368"/>
      <c r="P20346" s="369"/>
      <c r="S20346" s="369"/>
      <c r="V20346" s="358"/>
    </row>
    <row r="20347" spans="8:22">
      <c r="H20347" s="369"/>
      <c r="M20347" s="368"/>
      <c r="P20347" s="369"/>
      <c r="S20347" s="369"/>
      <c r="V20347" s="358"/>
    </row>
    <row r="20348" spans="8:22">
      <c r="H20348" s="369"/>
      <c r="M20348" s="368"/>
      <c r="P20348" s="369"/>
      <c r="S20348" s="369"/>
      <c r="V20348" s="358"/>
    </row>
    <row r="20349" spans="8:22">
      <c r="H20349" s="369"/>
      <c r="M20349" s="368"/>
      <c r="P20349" s="369"/>
      <c r="S20349" s="369"/>
      <c r="V20349" s="358"/>
    </row>
    <row r="20350" spans="8:22">
      <c r="H20350" s="369"/>
      <c r="M20350" s="368"/>
      <c r="P20350" s="369"/>
      <c r="S20350" s="369"/>
      <c r="V20350" s="358"/>
    </row>
    <row r="20351" spans="8:22">
      <c r="H20351" s="369"/>
      <c r="M20351" s="368"/>
      <c r="P20351" s="369"/>
      <c r="S20351" s="369"/>
      <c r="V20351" s="358"/>
    </row>
    <row r="20352" spans="8:22">
      <c r="H20352" s="369"/>
      <c r="M20352" s="368"/>
      <c r="P20352" s="369"/>
      <c r="S20352" s="369"/>
      <c r="V20352" s="358"/>
    </row>
    <row r="20353" spans="8:22">
      <c r="H20353" s="369"/>
      <c r="M20353" s="368"/>
      <c r="P20353" s="369"/>
      <c r="S20353" s="369"/>
      <c r="V20353" s="358"/>
    </row>
    <row r="20354" spans="8:22">
      <c r="H20354" s="369"/>
      <c r="M20354" s="368"/>
      <c r="P20354" s="369"/>
      <c r="S20354" s="369"/>
      <c r="V20354" s="358"/>
    </row>
    <row r="20355" spans="8:22">
      <c r="H20355" s="369"/>
      <c r="M20355" s="368"/>
      <c r="P20355" s="369"/>
      <c r="S20355" s="369"/>
      <c r="V20355" s="358"/>
    </row>
    <row r="20356" spans="8:22">
      <c r="H20356" s="369"/>
      <c r="M20356" s="368"/>
      <c r="P20356" s="369"/>
      <c r="S20356" s="369"/>
      <c r="V20356" s="358"/>
    </row>
    <row r="20357" spans="8:22">
      <c r="H20357" s="369"/>
      <c r="M20357" s="368"/>
      <c r="P20357" s="369"/>
      <c r="S20357" s="369"/>
      <c r="V20357" s="358"/>
    </row>
    <row r="20358" spans="8:22">
      <c r="H20358" s="369"/>
      <c r="M20358" s="368"/>
      <c r="P20358" s="369"/>
      <c r="S20358" s="369"/>
      <c r="V20358" s="358"/>
    </row>
    <row r="20359" spans="8:22">
      <c r="H20359" s="369"/>
      <c r="M20359" s="368"/>
      <c r="P20359" s="369"/>
      <c r="S20359" s="369"/>
      <c r="V20359" s="358"/>
    </row>
    <row r="20360" spans="8:22">
      <c r="H20360" s="369"/>
      <c r="M20360" s="368"/>
      <c r="P20360" s="369"/>
      <c r="S20360" s="369"/>
      <c r="V20360" s="358"/>
    </row>
    <row r="20361" spans="8:22">
      <c r="H20361" s="369"/>
      <c r="M20361" s="368"/>
      <c r="P20361" s="369"/>
      <c r="S20361" s="369"/>
      <c r="V20361" s="358"/>
    </row>
    <row r="20362" spans="8:22">
      <c r="H20362" s="369"/>
      <c r="M20362" s="368"/>
      <c r="P20362" s="369"/>
      <c r="S20362" s="369"/>
      <c r="V20362" s="358"/>
    </row>
    <row r="20363" spans="8:22">
      <c r="H20363" s="369"/>
      <c r="M20363" s="368"/>
      <c r="P20363" s="369"/>
      <c r="S20363" s="369"/>
      <c r="V20363" s="358"/>
    </row>
    <row r="20364" spans="8:22">
      <c r="H20364" s="369"/>
      <c r="M20364" s="368"/>
      <c r="P20364" s="369"/>
      <c r="S20364" s="369"/>
      <c r="V20364" s="358"/>
    </row>
    <row r="20365" spans="8:22">
      <c r="H20365" s="369"/>
      <c r="M20365" s="368"/>
      <c r="P20365" s="369"/>
      <c r="S20365" s="369"/>
      <c r="V20365" s="358"/>
    </row>
    <row r="20366" spans="8:22">
      <c r="H20366" s="369"/>
      <c r="M20366" s="368"/>
      <c r="P20366" s="369"/>
      <c r="S20366" s="369"/>
      <c r="V20366" s="358"/>
    </row>
    <row r="20367" spans="8:22">
      <c r="H20367" s="369"/>
      <c r="M20367" s="368"/>
      <c r="P20367" s="369"/>
      <c r="S20367" s="369"/>
      <c r="V20367" s="358"/>
    </row>
    <row r="20368" spans="8:22">
      <c r="H20368" s="369"/>
      <c r="M20368" s="368"/>
      <c r="P20368" s="369"/>
      <c r="S20368" s="369"/>
      <c r="V20368" s="358"/>
    </row>
    <row r="20369" spans="8:22">
      <c r="H20369" s="369"/>
      <c r="M20369" s="368"/>
      <c r="P20369" s="369"/>
      <c r="S20369" s="369"/>
      <c r="V20369" s="358"/>
    </row>
    <row r="20370" spans="8:22">
      <c r="H20370" s="369"/>
      <c r="M20370" s="368"/>
      <c r="P20370" s="369"/>
      <c r="S20370" s="369"/>
      <c r="V20370" s="358"/>
    </row>
    <row r="20371" spans="8:22">
      <c r="H20371" s="369"/>
      <c r="M20371" s="368"/>
      <c r="P20371" s="369"/>
      <c r="S20371" s="369"/>
      <c r="V20371" s="358"/>
    </row>
    <row r="20372" spans="8:22">
      <c r="H20372" s="369"/>
      <c r="M20372" s="368"/>
      <c r="P20372" s="369"/>
      <c r="S20372" s="369"/>
      <c r="V20372" s="358"/>
    </row>
    <row r="20373" spans="8:22">
      <c r="H20373" s="369"/>
      <c r="M20373" s="368"/>
      <c r="P20373" s="369"/>
      <c r="S20373" s="369"/>
      <c r="V20373" s="358"/>
    </row>
    <row r="20374" spans="8:22">
      <c r="H20374" s="369"/>
      <c r="M20374" s="368"/>
      <c r="P20374" s="369"/>
      <c r="S20374" s="369"/>
      <c r="V20374" s="358"/>
    </row>
    <row r="20375" spans="8:22">
      <c r="H20375" s="369"/>
      <c r="M20375" s="368"/>
      <c r="P20375" s="369"/>
      <c r="S20375" s="369"/>
      <c r="V20375" s="358"/>
    </row>
    <row r="20376" spans="8:22">
      <c r="H20376" s="369"/>
      <c r="M20376" s="368"/>
      <c r="P20376" s="369"/>
      <c r="S20376" s="369"/>
      <c r="V20376" s="358"/>
    </row>
    <row r="20377" spans="8:22">
      <c r="H20377" s="369"/>
      <c r="M20377" s="368"/>
      <c r="P20377" s="369"/>
      <c r="S20377" s="369"/>
      <c r="V20377" s="358"/>
    </row>
    <row r="20378" spans="8:22">
      <c r="H20378" s="369"/>
      <c r="M20378" s="368"/>
      <c r="P20378" s="369"/>
      <c r="S20378" s="369"/>
      <c r="V20378" s="358"/>
    </row>
    <row r="20379" spans="8:22">
      <c r="H20379" s="369"/>
      <c r="M20379" s="368"/>
      <c r="P20379" s="369"/>
      <c r="S20379" s="369"/>
      <c r="V20379" s="358"/>
    </row>
    <row r="20380" spans="8:22">
      <c r="H20380" s="369"/>
      <c r="M20380" s="368"/>
      <c r="P20380" s="369"/>
      <c r="S20380" s="369"/>
      <c r="V20380" s="358"/>
    </row>
    <row r="20381" spans="8:22">
      <c r="H20381" s="369"/>
      <c r="M20381" s="368"/>
      <c r="P20381" s="369"/>
      <c r="S20381" s="369"/>
      <c r="V20381" s="358"/>
    </row>
    <row r="20382" spans="8:22">
      <c r="H20382" s="369"/>
      <c r="M20382" s="368"/>
      <c r="P20382" s="369"/>
      <c r="S20382" s="369"/>
      <c r="V20382" s="358"/>
    </row>
    <row r="20383" spans="8:22">
      <c r="H20383" s="369"/>
      <c r="M20383" s="368"/>
      <c r="P20383" s="369"/>
      <c r="S20383" s="369"/>
      <c r="V20383" s="358"/>
    </row>
    <row r="20384" spans="8:22">
      <c r="H20384" s="369"/>
      <c r="M20384" s="368"/>
      <c r="P20384" s="369"/>
      <c r="S20384" s="369"/>
      <c r="V20384" s="358"/>
    </row>
    <row r="20385" spans="8:22">
      <c r="H20385" s="369"/>
      <c r="M20385" s="368"/>
      <c r="P20385" s="369"/>
      <c r="S20385" s="369"/>
      <c r="V20385" s="358"/>
    </row>
    <row r="20386" spans="8:22">
      <c r="H20386" s="369"/>
      <c r="M20386" s="368"/>
      <c r="P20386" s="369"/>
      <c r="S20386" s="369"/>
      <c r="V20386" s="358"/>
    </row>
    <row r="20387" spans="8:22">
      <c r="H20387" s="369"/>
      <c r="M20387" s="368"/>
      <c r="P20387" s="369"/>
      <c r="S20387" s="369"/>
      <c r="V20387" s="358"/>
    </row>
    <row r="20388" spans="8:22">
      <c r="H20388" s="369"/>
      <c r="M20388" s="368"/>
      <c r="P20388" s="369"/>
      <c r="S20388" s="369"/>
      <c r="V20388" s="358"/>
    </row>
    <row r="20389" spans="8:22">
      <c r="H20389" s="369"/>
      <c r="M20389" s="368"/>
      <c r="P20389" s="369"/>
      <c r="S20389" s="369"/>
      <c r="V20389" s="358"/>
    </row>
    <row r="20390" spans="8:22">
      <c r="H20390" s="369"/>
      <c r="M20390" s="368"/>
      <c r="P20390" s="369"/>
      <c r="S20390" s="369"/>
      <c r="V20390" s="358"/>
    </row>
    <row r="20391" spans="8:22">
      <c r="H20391" s="369"/>
      <c r="M20391" s="368"/>
      <c r="P20391" s="369"/>
      <c r="S20391" s="369"/>
      <c r="V20391" s="358"/>
    </row>
    <row r="20392" spans="8:22">
      <c r="H20392" s="369"/>
      <c r="M20392" s="368"/>
      <c r="P20392" s="369"/>
      <c r="S20392" s="369"/>
      <c r="V20392" s="358"/>
    </row>
    <row r="20393" spans="8:22">
      <c r="H20393" s="369"/>
      <c r="M20393" s="368"/>
      <c r="P20393" s="369"/>
      <c r="S20393" s="369"/>
      <c r="V20393" s="358"/>
    </row>
    <row r="20394" spans="8:22">
      <c r="H20394" s="369"/>
      <c r="M20394" s="368"/>
      <c r="P20394" s="369"/>
      <c r="S20394" s="369"/>
      <c r="V20394" s="358"/>
    </row>
    <row r="20395" spans="8:22">
      <c r="H20395" s="369"/>
      <c r="M20395" s="368"/>
      <c r="P20395" s="369"/>
      <c r="S20395" s="369"/>
      <c r="V20395" s="358"/>
    </row>
    <row r="20396" spans="8:22">
      <c r="H20396" s="369"/>
      <c r="M20396" s="368"/>
      <c r="P20396" s="369"/>
      <c r="S20396" s="369"/>
      <c r="V20396" s="358"/>
    </row>
    <row r="20397" spans="8:22">
      <c r="H20397" s="369"/>
      <c r="M20397" s="368"/>
      <c r="P20397" s="369"/>
      <c r="S20397" s="369"/>
      <c r="V20397" s="358"/>
    </row>
    <row r="20398" spans="8:22">
      <c r="H20398" s="369"/>
      <c r="M20398" s="368"/>
      <c r="P20398" s="369"/>
      <c r="S20398" s="369"/>
      <c r="V20398" s="358"/>
    </row>
    <row r="20399" spans="8:22">
      <c r="H20399" s="369"/>
      <c r="M20399" s="368"/>
      <c r="P20399" s="369"/>
      <c r="S20399" s="369"/>
      <c r="V20399" s="358"/>
    </row>
    <row r="20400" spans="8:22">
      <c r="H20400" s="369"/>
      <c r="M20400" s="368"/>
      <c r="P20400" s="369"/>
      <c r="S20400" s="369"/>
      <c r="V20400" s="358"/>
    </row>
    <row r="20401" spans="8:22">
      <c r="H20401" s="369"/>
      <c r="M20401" s="368"/>
      <c r="P20401" s="369"/>
      <c r="S20401" s="369"/>
      <c r="V20401" s="358"/>
    </row>
    <row r="20402" spans="8:22">
      <c r="H20402" s="369"/>
      <c r="M20402" s="368"/>
      <c r="P20402" s="369"/>
      <c r="S20402" s="369"/>
      <c r="V20402" s="358"/>
    </row>
    <row r="20403" spans="8:22">
      <c r="H20403" s="369"/>
      <c r="M20403" s="368"/>
      <c r="P20403" s="369"/>
      <c r="S20403" s="369"/>
      <c r="V20403" s="358"/>
    </row>
    <row r="20404" spans="8:22">
      <c r="H20404" s="369"/>
      <c r="M20404" s="368"/>
      <c r="P20404" s="369"/>
      <c r="S20404" s="369"/>
      <c r="V20404" s="358"/>
    </row>
    <row r="20405" spans="8:22">
      <c r="H20405" s="369"/>
      <c r="M20405" s="368"/>
      <c r="P20405" s="369"/>
      <c r="S20405" s="369"/>
      <c r="V20405" s="358"/>
    </row>
    <row r="20406" spans="8:22">
      <c r="H20406" s="369"/>
      <c r="M20406" s="368"/>
      <c r="P20406" s="369"/>
      <c r="S20406" s="369"/>
      <c r="V20406" s="358"/>
    </row>
    <row r="20407" spans="8:22">
      <c r="H20407" s="369"/>
      <c r="M20407" s="368"/>
      <c r="P20407" s="369"/>
      <c r="S20407" s="369"/>
      <c r="V20407" s="358"/>
    </row>
    <row r="20408" spans="8:22">
      <c r="H20408" s="369"/>
      <c r="M20408" s="368"/>
      <c r="P20408" s="369"/>
      <c r="S20408" s="369"/>
      <c r="V20408" s="358"/>
    </row>
    <row r="20409" spans="8:22">
      <c r="H20409" s="369"/>
      <c r="M20409" s="368"/>
      <c r="P20409" s="369"/>
      <c r="S20409" s="369"/>
      <c r="V20409" s="358"/>
    </row>
    <row r="20410" spans="8:22">
      <c r="H20410" s="369"/>
      <c r="M20410" s="368"/>
      <c r="P20410" s="369"/>
      <c r="S20410" s="369"/>
      <c r="V20410" s="358"/>
    </row>
    <row r="20411" spans="8:22">
      <c r="H20411" s="369"/>
      <c r="M20411" s="368"/>
      <c r="P20411" s="369"/>
      <c r="S20411" s="369"/>
      <c r="V20411" s="358"/>
    </row>
    <row r="20412" spans="8:22">
      <c r="H20412" s="369"/>
      <c r="M20412" s="368"/>
      <c r="P20412" s="369"/>
      <c r="S20412" s="369"/>
      <c r="V20412" s="358"/>
    </row>
    <row r="20413" spans="8:22">
      <c r="H20413" s="369"/>
      <c r="M20413" s="368"/>
      <c r="P20413" s="369"/>
      <c r="S20413" s="369"/>
      <c r="V20413" s="358"/>
    </row>
    <row r="20414" spans="8:22">
      <c r="H20414" s="369"/>
      <c r="M20414" s="368"/>
      <c r="P20414" s="369"/>
      <c r="S20414" s="369"/>
      <c r="V20414" s="358"/>
    </row>
    <row r="20415" spans="8:22">
      <c r="H20415" s="369"/>
      <c r="M20415" s="368"/>
      <c r="P20415" s="369"/>
      <c r="S20415" s="369"/>
      <c r="V20415" s="358"/>
    </row>
    <row r="20416" spans="8:22">
      <c r="H20416" s="369"/>
      <c r="M20416" s="368"/>
      <c r="P20416" s="369"/>
      <c r="S20416" s="369"/>
      <c r="V20416" s="358"/>
    </row>
    <row r="20417" spans="8:22">
      <c r="H20417" s="369"/>
      <c r="M20417" s="368"/>
      <c r="P20417" s="369"/>
      <c r="S20417" s="369"/>
      <c r="V20417" s="358"/>
    </row>
    <row r="20418" spans="8:22">
      <c r="H20418" s="369"/>
      <c r="M20418" s="368"/>
      <c r="P20418" s="369"/>
      <c r="S20418" s="369"/>
      <c r="V20418" s="358"/>
    </row>
    <row r="20419" spans="8:22">
      <c r="H20419" s="369"/>
      <c r="M20419" s="368"/>
      <c r="P20419" s="369"/>
      <c r="S20419" s="369"/>
      <c r="V20419" s="358"/>
    </row>
    <row r="20420" spans="8:22">
      <c r="H20420" s="369"/>
      <c r="M20420" s="368"/>
      <c r="P20420" s="369"/>
      <c r="S20420" s="369"/>
      <c r="V20420" s="358"/>
    </row>
    <row r="20421" spans="8:22">
      <c r="H20421" s="369"/>
      <c r="M20421" s="368"/>
      <c r="P20421" s="369"/>
      <c r="S20421" s="369"/>
      <c r="V20421" s="358"/>
    </row>
    <row r="20422" spans="8:22">
      <c r="H20422" s="369"/>
      <c r="M20422" s="368"/>
      <c r="P20422" s="369"/>
      <c r="S20422" s="369"/>
      <c r="V20422" s="358"/>
    </row>
    <row r="20423" spans="8:22">
      <c r="H20423" s="369"/>
      <c r="M20423" s="368"/>
      <c r="P20423" s="369"/>
      <c r="S20423" s="369"/>
      <c r="V20423" s="358"/>
    </row>
    <row r="20424" spans="8:22">
      <c r="H20424" s="369"/>
      <c r="M20424" s="368"/>
      <c r="P20424" s="369"/>
      <c r="S20424" s="369"/>
      <c r="V20424" s="358"/>
    </row>
    <row r="20425" spans="8:22">
      <c r="H20425" s="369"/>
      <c r="M20425" s="368"/>
      <c r="P20425" s="369"/>
      <c r="S20425" s="369"/>
      <c r="V20425" s="358"/>
    </row>
    <row r="20426" spans="8:22">
      <c r="H20426" s="369"/>
      <c r="M20426" s="368"/>
      <c r="P20426" s="369"/>
      <c r="S20426" s="369"/>
      <c r="V20426" s="358"/>
    </row>
    <row r="20427" spans="8:22">
      <c r="H20427" s="369"/>
      <c r="M20427" s="368"/>
      <c r="P20427" s="369"/>
      <c r="S20427" s="369"/>
      <c r="V20427" s="358"/>
    </row>
    <row r="20428" spans="8:22">
      <c r="H20428" s="369"/>
      <c r="M20428" s="368"/>
      <c r="P20428" s="369"/>
      <c r="S20428" s="369"/>
      <c r="V20428" s="358"/>
    </row>
    <row r="20429" spans="8:22">
      <c r="H20429" s="369"/>
      <c r="M20429" s="368"/>
      <c r="P20429" s="369"/>
      <c r="S20429" s="369"/>
      <c r="V20429" s="358"/>
    </row>
    <row r="20430" spans="8:22">
      <c r="H20430" s="369"/>
      <c r="M20430" s="368"/>
      <c r="P20430" s="369"/>
      <c r="S20430" s="369"/>
      <c r="V20430" s="358"/>
    </row>
    <row r="20431" spans="8:22">
      <c r="H20431" s="369"/>
      <c r="M20431" s="368"/>
      <c r="P20431" s="369"/>
      <c r="S20431" s="369"/>
      <c r="V20431" s="358"/>
    </row>
    <row r="20432" spans="8:22">
      <c r="H20432" s="369"/>
      <c r="M20432" s="368"/>
      <c r="P20432" s="369"/>
      <c r="S20432" s="369"/>
      <c r="V20432" s="358"/>
    </row>
    <row r="20433" spans="8:22">
      <c r="H20433" s="369"/>
      <c r="M20433" s="368"/>
      <c r="P20433" s="369"/>
      <c r="S20433" s="369"/>
      <c r="V20433" s="358"/>
    </row>
    <row r="20434" spans="8:22">
      <c r="H20434" s="369"/>
      <c r="M20434" s="368"/>
      <c r="P20434" s="369"/>
      <c r="S20434" s="369"/>
      <c r="V20434" s="358"/>
    </row>
    <row r="20435" spans="8:22">
      <c r="H20435" s="369"/>
      <c r="M20435" s="368"/>
      <c r="P20435" s="369"/>
      <c r="S20435" s="369"/>
      <c r="V20435" s="358"/>
    </row>
    <row r="20436" spans="8:22">
      <c r="H20436" s="369"/>
      <c r="M20436" s="368"/>
      <c r="P20436" s="369"/>
      <c r="S20436" s="369"/>
      <c r="V20436" s="358"/>
    </row>
    <row r="20437" spans="8:22">
      <c r="H20437" s="369"/>
      <c r="M20437" s="368"/>
      <c r="P20437" s="369"/>
      <c r="S20437" s="369"/>
      <c r="V20437" s="358"/>
    </row>
    <row r="20438" spans="8:22">
      <c r="H20438" s="369"/>
      <c r="M20438" s="368"/>
      <c r="P20438" s="369"/>
      <c r="S20438" s="369"/>
      <c r="V20438" s="358"/>
    </row>
    <row r="20439" spans="8:22">
      <c r="H20439" s="369"/>
      <c r="M20439" s="368"/>
      <c r="P20439" s="369"/>
      <c r="S20439" s="369"/>
      <c r="V20439" s="358"/>
    </row>
    <row r="20440" spans="8:22">
      <c r="H20440" s="369"/>
      <c r="M20440" s="368"/>
      <c r="P20440" s="369"/>
      <c r="S20440" s="369"/>
      <c r="V20440" s="358"/>
    </row>
    <row r="20441" spans="8:22">
      <c r="H20441" s="369"/>
      <c r="M20441" s="368"/>
      <c r="P20441" s="369"/>
      <c r="S20441" s="369"/>
      <c r="V20441" s="358"/>
    </row>
    <row r="20442" spans="8:22">
      <c r="H20442" s="369"/>
      <c r="M20442" s="368"/>
      <c r="P20442" s="369"/>
      <c r="S20442" s="369"/>
      <c r="V20442" s="358"/>
    </row>
    <row r="20443" spans="8:22">
      <c r="H20443" s="369"/>
      <c r="M20443" s="368"/>
      <c r="P20443" s="369"/>
      <c r="S20443" s="369"/>
      <c r="V20443" s="358"/>
    </row>
    <row r="20444" spans="8:22">
      <c r="H20444" s="369"/>
      <c r="M20444" s="368"/>
      <c r="P20444" s="369"/>
      <c r="S20444" s="369"/>
      <c r="V20444" s="358"/>
    </row>
    <row r="20445" spans="8:22">
      <c r="H20445" s="369"/>
      <c r="M20445" s="368"/>
      <c r="P20445" s="369"/>
      <c r="S20445" s="369"/>
      <c r="V20445" s="358"/>
    </row>
    <row r="20446" spans="8:22">
      <c r="H20446" s="369"/>
      <c r="M20446" s="368"/>
      <c r="P20446" s="369"/>
      <c r="S20446" s="369"/>
      <c r="V20446" s="358"/>
    </row>
    <row r="20447" spans="8:22">
      <c r="H20447" s="369"/>
      <c r="M20447" s="368"/>
      <c r="P20447" s="369"/>
      <c r="S20447" s="369"/>
      <c r="V20447" s="358"/>
    </row>
    <row r="20448" spans="8:22">
      <c r="H20448" s="369"/>
      <c r="M20448" s="368"/>
      <c r="P20448" s="369"/>
      <c r="S20448" s="369"/>
      <c r="V20448" s="358"/>
    </row>
    <row r="20449" spans="8:22">
      <c r="H20449" s="369"/>
      <c r="M20449" s="368"/>
      <c r="P20449" s="369"/>
      <c r="S20449" s="369"/>
      <c r="V20449" s="358"/>
    </row>
    <row r="20450" spans="8:22">
      <c r="H20450" s="369"/>
      <c r="M20450" s="368"/>
      <c r="P20450" s="369"/>
      <c r="S20450" s="369"/>
      <c r="V20450" s="358"/>
    </row>
    <row r="20451" spans="8:22">
      <c r="H20451" s="369"/>
      <c r="M20451" s="368"/>
      <c r="P20451" s="369"/>
      <c r="S20451" s="369"/>
      <c r="V20451" s="358"/>
    </row>
    <row r="20452" spans="8:22">
      <c r="H20452" s="369"/>
      <c r="M20452" s="368"/>
      <c r="P20452" s="369"/>
      <c r="S20452" s="369"/>
      <c r="V20452" s="358"/>
    </row>
    <row r="20453" spans="8:22">
      <c r="H20453" s="369"/>
      <c r="M20453" s="368"/>
      <c r="P20453" s="369"/>
      <c r="S20453" s="369"/>
      <c r="V20453" s="358"/>
    </row>
    <row r="20454" spans="8:22">
      <c r="H20454" s="369"/>
      <c r="M20454" s="368"/>
      <c r="P20454" s="369"/>
      <c r="S20454" s="369"/>
      <c r="V20454" s="358"/>
    </row>
    <row r="20455" spans="8:22">
      <c r="H20455" s="369"/>
      <c r="M20455" s="368"/>
      <c r="P20455" s="369"/>
      <c r="S20455" s="369"/>
      <c r="V20455" s="358"/>
    </row>
    <row r="20456" spans="8:22">
      <c r="H20456" s="369"/>
      <c r="M20456" s="368"/>
      <c r="P20456" s="369"/>
      <c r="S20456" s="369"/>
      <c r="V20456" s="358"/>
    </row>
    <row r="20457" spans="8:22">
      <c r="H20457" s="369"/>
      <c r="M20457" s="368"/>
      <c r="P20457" s="369"/>
      <c r="S20457" s="369"/>
      <c r="V20457" s="358"/>
    </row>
    <row r="20458" spans="8:22">
      <c r="H20458" s="369"/>
      <c r="M20458" s="368"/>
      <c r="P20458" s="369"/>
      <c r="S20458" s="369"/>
      <c r="V20458" s="358"/>
    </row>
    <row r="20459" spans="8:22">
      <c r="H20459" s="369"/>
      <c r="M20459" s="368"/>
      <c r="P20459" s="369"/>
      <c r="S20459" s="369"/>
      <c r="V20459" s="358"/>
    </row>
    <row r="20460" spans="8:22">
      <c r="H20460" s="369"/>
      <c r="M20460" s="368"/>
      <c r="P20460" s="369"/>
      <c r="S20460" s="369"/>
      <c r="V20460" s="358"/>
    </row>
    <row r="20461" spans="8:22">
      <c r="H20461" s="369"/>
      <c r="M20461" s="368"/>
      <c r="P20461" s="369"/>
      <c r="S20461" s="369"/>
      <c r="V20461" s="358"/>
    </row>
    <row r="20462" spans="8:22">
      <c r="H20462" s="369"/>
      <c r="M20462" s="368"/>
      <c r="P20462" s="369"/>
      <c r="S20462" s="369"/>
      <c r="V20462" s="358"/>
    </row>
    <row r="20463" spans="8:22">
      <c r="H20463" s="369"/>
      <c r="M20463" s="368"/>
      <c r="P20463" s="369"/>
      <c r="S20463" s="369"/>
      <c r="V20463" s="358"/>
    </row>
    <row r="20464" spans="8:22">
      <c r="H20464" s="369"/>
      <c r="M20464" s="368"/>
      <c r="P20464" s="369"/>
      <c r="S20464" s="369"/>
      <c r="V20464" s="358"/>
    </row>
    <row r="20465" spans="8:22">
      <c r="H20465" s="369"/>
      <c r="M20465" s="368"/>
      <c r="P20465" s="369"/>
      <c r="S20465" s="369"/>
      <c r="V20465" s="358"/>
    </row>
    <row r="20466" spans="8:22">
      <c r="H20466" s="369"/>
      <c r="M20466" s="368"/>
      <c r="P20466" s="369"/>
      <c r="S20466" s="369"/>
      <c r="V20466" s="358"/>
    </row>
    <row r="20467" spans="8:22">
      <c r="H20467" s="369"/>
      <c r="M20467" s="368"/>
      <c r="P20467" s="369"/>
      <c r="S20467" s="369"/>
      <c r="V20467" s="358"/>
    </row>
    <row r="20468" spans="8:22">
      <c r="H20468" s="369"/>
      <c r="M20468" s="368"/>
      <c r="P20468" s="369"/>
      <c r="S20468" s="369"/>
      <c r="V20468" s="358"/>
    </row>
    <row r="20469" spans="8:22">
      <c r="H20469" s="369"/>
      <c r="M20469" s="368"/>
      <c r="P20469" s="369"/>
      <c r="S20469" s="369"/>
      <c r="V20469" s="358"/>
    </row>
    <row r="20470" spans="8:22">
      <c r="H20470" s="369"/>
      <c r="M20470" s="368"/>
      <c r="P20470" s="369"/>
      <c r="S20470" s="369"/>
      <c r="V20470" s="358"/>
    </row>
    <row r="20471" spans="8:22">
      <c r="H20471" s="369"/>
      <c r="M20471" s="368"/>
      <c r="P20471" s="369"/>
      <c r="S20471" s="369"/>
      <c r="V20471" s="358"/>
    </row>
    <row r="20472" spans="8:22">
      <c r="H20472" s="369"/>
      <c r="M20472" s="368"/>
      <c r="P20472" s="369"/>
      <c r="S20472" s="369"/>
      <c r="V20472" s="358"/>
    </row>
    <row r="20473" spans="8:22">
      <c r="H20473" s="369"/>
      <c r="M20473" s="368"/>
      <c r="P20473" s="369"/>
      <c r="S20473" s="369"/>
      <c r="V20473" s="358"/>
    </row>
    <row r="20474" spans="8:22">
      <c r="H20474" s="369"/>
      <c r="M20474" s="368"/>
      <c r="P20474" s="369"/>
      <c r="S20474" s="369"/>
      <c r="V20474" s="358"/>
    </row>
    <row r="20475" spans="8:22">
      <c r="H20475" s="369"/>
      <c r="M20475" s="368"/>
      <c r="P20475" s="369"/>
      <c r="S20475" s="369"/>
      <c r="V20475" s="358"/>
    </row>
    <row r="20476" spans="8:22">
      <c r="H20476" s="369"/>
      <c r="M20476" s="368"/>
      <c r="P20476" s="369"/>
      <c r="S20476" s="369"/>
      <c r="V20476" s="358"/>
    </row>
    <row r="20477" spans="8:22">
      <c r="H20477" s="369"/>
      <c r="M20477" s="368"/>
      <c r="P20477" s="369"/>
      <c r="S20477" s="369"/>
      <c r="V20477" s="358"/>
    </row>
    <row r="20478" spans="8:22">
      <c r="H20478" s="369"/>
      <c r="M20478" s="368"/>
      <c r="P20478" s="369"/>
      <c r="S20478" s="369"/>
      <c r="V20478" s="358"/>
    </row>
    <row r="20479" spans="8:22">
      <c r="H20479" s="369"/>
      <c r="M20479" s="368"/>
      <c r="P20479" s="369"/>
      <c r="S20479" s="369"/>
      <c r="V20479" s="358"/>
    </row>
    <row r="20480" spans="8:22">
      <c r="H20480" s="369"/>
      <c r="M20480" s="368"/>
      <c r="P20480" s="369"/>
      <c r="S20480" s="369"/>
      <c r="V20480" s="358"/>
    </row>
    <row r="20481" spans="8:22">
      <c r="H20481" s="369"/>
      <c r="M20481" s="368"/>
      <c r="P20481" s="369"/>
      <c r="S20481" s="369"/>
      <c r="V20481" s="358"/>
    </row>
    <row r="20482" spans="8:22">
      <c r="H20482" s="369"/>
      <c r="M20482" s="368"/>
      <c r="P20482" s="369"/>
      <c r="S20482" s="369"/>
      <c r="V20482" s="358"/>
    </row>
    <row r="20483" spans="8:22">
      <c r="H20483" s="369"/>
      <c r="M20483" s="368"/>
      <c r="P20483" s="369"/>
      <c r="S20483" s="369"/>
      <c r="V20483" s="358"/>
    </row>
    <row r="20484" spans="8:22">
      <c r="H20484" s="369"/>
      <c r="M20484" s="368"/>
      <c r="P20484" s="369"/>
      <c r="S20484" s="369"/>
      <c r="V20484" s="358"/>
    </row>
    <row r="20485" spans="8:22">
      <c r="H20485" s="369"/>
      <c r="M20485" s="368"/>
      <c r="P20485" s="369"/>
      <c r="S20485" s="369"/>
      <c r="V20485" s="358"/>
    </row>
    <row r="20486" spans="8:22">
      <c r="H20486" s="369"/>
      <c r="M20486" s="368"/>
      <c r="P20486" s="369"/>
      <c r="S20486" s="369"/>
      <c r="V20486" s="358"/>
    </row>
    <row r="20487" spans="8:22">
      <c r="H20487" s="369"/>
      <c r="M20487" s="368"/>
      <c r="P20487" s="369"/>
      <c r="S20487" s="369"/>
      <c r="V20487" s="358"/>
    </row>
    <row r="20488" spans="8:22">
      <c r="H20488" s="369"/>
      <c r="M20488" s="368"/>
      <c r="P20488" s="369"/>
      <c r="S20488" s="369"/>
      <c r="V20488" s="358"/>
    </row>
    <row r="20489" spans="8:22">
      <c r="H20489" s="369"/>
      <c r="M20489" s="368"/>
      <c r="P20489" s="369"/>
      <c r="S20489" s="369"/>
      <c r="V20489" s="358"/>
    </row>
    <row r="20490" spans="8:22">
      <c r="H20490" s="369"/>
      <c r="M20490" s="368"/>
      <c r="P20490" s="369"/>
      <c r="S20490" s="369"/>
      <c r="V20490" s="358"/>
    </row>
    <row r="20491" spans="8:22">
      <c r="H20491" s="369"/>
      <c r="M20491" s="368"/>
      <c r="P20491" s="369"/>
      <c r="S20491" s="369"/>
      <c r="V20491" s="358"/>
    </row>
    <row r="20492" spans="8:22">
      <c r="H20492" s="369"/>
      <c r="M20492" s="368"/>
      <c r="P20492" s="369"/>
      <c r="S20492" s="369"/>
      <c r="V20492" s="358"/>
    </row>
    <row r="20493" spans="8:22">
      <c r="H20493" s="369"/>
      <c r="M20493" s="368"/>
      <c r="P20493" s="369"/>
      <c r="S20493" s="369"/>
      <c r="V20493" s="358"/>
    </row>
    <row r="20494" spans="8:22">
      <c r="H20494" s="369"/>
      <c r="M20494" s="368"/>
      <c r="P20494" s="369"/>
      <c r="S20494" s="369"/>
      <c r="V20494" s="358"/>
    </row>
    <row r="20495" spans="8:22">
      <c r="H20495" s="369"/>
      <c r="M20495" s="368"/>
      <c r="P20495" s="369"/>
      <c r="S20495" s="369"/>
      <c r="V20495" s="358"/>
    </row>
    <row r="20496" spans="8:22">
      <c r="H20496" s="369"/>
      <c r="M20496" s="368"/>
      <c r="P20496" s="369"/>
      <c r="S20496" s="369"/>
      <c r="V20496" s="358"/>
    </row>
    <row r="20497" spans="8:22">
      <c r="H20497" s="369"/>
      <c r="M20497" s="368"/>
      <c r="P20497" s="369"/>
      <c r="S20497" s="369"/>
      <c r="V20497" s="358"/>
    </row>
    <row r="20498" spans="8:22">
      <c r="H20498" s="369"/>
      <c r="M20498" s="368"/>
      <c r="P20498" s="369"/>
      <c r="S20498" s="369"/>
      <c r="V20498" s="358"/>
    </row>
    <row r="20499" spans="8:22">
      <c r="H20499" s="369"/>
      <c r="M20499" s="368"/>
      <c r="P20499" s="369"/>
      <c r="S20499" s="369"/>
      <c r="V20499" s="358"/>
    </row>
    <row r="20500" spans="8:22">
      <c r="H20500" s="369"/>
      <c r="M20500" s="368"/>
      <c r="P20500" s="369"/>
      <c r="S20500" s="369"/>
      <c r="V20500" s="358"/>
    </row>
    <row r="20501" spans="8:22">
      <c r="H20501" s="369"/>
      <c r="M20501" s="368"/>
      <c r="P20501" s="369"/>
      <c r="S20501" s="369"/>
      <c r="V20501" s="358"/>
    </row>
    <row r="20502" spans="8:22">
      <c r="H20502" s="369"/>
      <c r="M20502" s="368"/>
      <c r="P20502" s="369"/>
      <c r="S20502" s="369"/>
      <c r="V20502" s="358"/>
    </row>
    <row r="20503" spans="8:22">
      <c r="H20503" s="369"/>
      <c r="M20503" s="368"/>
      <c r="P20503" s="369"/>
      <c r="S20503" s="369"/>
      <c r="V20503" s="358"/>
    </row>
    <row r="20504" spans="8:22">
      <c r="H20504" s="369"/>
      <c r="M20504" s="368"/>
      <c r="P20504" s="369"/>
      <c r="S20504" s="369"/>
      <c r="V20504" s="358"/>
    </row>
    <row r="20505" spans="8:22">
      <c r="H20505" s="369"/>
      <c r="M20505" s="368"/>
      <c r="P20505" s="369"/>
      <c r="S20505" s="369"/>
      <c r="V20505" s="358"/>
    </row>
    <row r="20506" spans="8:22">
      <c r="H20506" s="369"/>
      <c r="M20506" s="368"/>
      <c r="P20506" s="369"/>
      <c r="S20506" s="369"/>
      <c r="V20506" s="358"/>
    </row>
    <row r="20507" spans="8:22">
      <c r="H20507" s="369"/>
      <c r="M20507" s="368"/>
      <c r="P20507" s="369"/>
      <c r="S20507" s="369"/>
      <c r="V20507" s="358"/>
    </row>
    <row r="20508" spans="8:22">
      <c r="H20508" s="369"/>
      <c r="M20508" s="368"/>
      <c r="P20508" s="369"/>
      <c r="S20508" s="369"/>
      <c r="V20508" s="358"/>
    </row>
    <row r="20509" spans="8:22">
      <c r="H20509" s="369"/>
      <c r="M20509" s="368"/>
      <c r="P20509" s="369"/>
      <c r="S20509" s="369"/>
      <c r="V20509" s="358"/>
    </row>
    <row r="20510" spans="8:22">
      <c r="H20510" s="369"/>
      <c r="M20510" s="368"/>
      <c r="P20510" s="369"/>
      <c r="S20510" s="369"/>
      <c r="V20510" s="358"/>
    </row>
    <row r="20511" spans="8:22">
      <c r="H20511" s="369"/>
      <c r="M20511" s="368"/>
      <c r="P20511" s="369"/>
      <c r="S20511" s="369"/>
      <c r="V20511" s="358"/>
    </row>
    <row r="20512" spans="8:22">
      <c r="H20512" s="369"/>
      <c r="M20512" s="368"/>
      <c r="P20512" s="369"/>
      <c r="S20512" s="369"/>
      <c r="V20512" s="358"/>
    </row>
    <row r="20513" spans="8:22">
      <c r="H20513" s="369"/>
      <c r="M20513" s="368"/>
      <c r="P20513" s="369"/>
      <c r="S20513" s="369"/>
      <c r="V20513" s="358"/>
    </row>
    <row r="20514" spans="8:22">
      <c r="H20514" s="369"/>
      <c r="M20514" s="368"/>
      <c r="P20514" s="369"/>
      <c r="S20514" s="369"/>
      <c r="V20514" s="358"/>
    </row>
    <row r="20515" spans="8:22">
      <c r="H20515" s="369"/>
      <c r="M20515" s="368"/>
      <c r="P20515" s="369"/>
      <c r="S20515" s="369"/>
      <c r="V20515" s="358"/>
    </row>
    <row r="20516" spans="8:22">
      <c r="H20516" s="369"/>
      <c r="M20516" s="368"/>
      <c r="P20516" s="369"/>
      <c r="S20516" s="369"/>
      <c r="V20516" s="358"/>
    </row>
    <row r="20517" spans="8:22">
      <c r="H20517" s="369"/>
      <c r="M20517" s="368"/>
      <c r="P20517" s="369"/>
      <c r="S20517" s="369"/>
      <c r="V20517" s="358"/>
    </row>
    <row r="20518" spans="8:22">
      <c r="H20518" s="369"/>
      <c r="M20518" s="368"/>
      <c r="P20518" s="369"/>
      <c r="S20518" s="369"/>
      <c r="V20518" s="358"/>
    </row>
    <row r="20519" spans="8:22">
      <c r="H20519" s="369"/>
      <c r="M20519" s="368"/>
      <c r="P20519" s="369"/>
      <c r="S20519" s="369"/>
      <c r="V20519" s="358"/>
    </row>
    <row r="20520" spans="8:22">
      <c r="H20520" s="369"/>
      <c r="M20520" s="368"/>
      <c r="P20520" s="369"/>
      <c r="S20520" s="369"/>
      <c r="V20520" s="358"/>
    </row>
    <row r="20521" spans="8:22">
      <c r="H20521" s="369"/>
      <c r="M20521" s="368"/>
      <c r="P20521" s="369"/>
      <c r="S20521" s="369"/>
      <c r="V20521" s="358"/>
    </row>
    <row r="20522" spans="8:22">
      <c r="H20522" s="369"/>
      <c r="M20522" s="368"/>
      <c r="P20522" s="369"/>
      <c r="S20522" s="369"/>
      <c r="V20522" s="358"/>
    </row>
    <row r="20523" spans="8:22">
      <c r="H20523" s="369"/>
      <c r="M20523" s="368"/>
      <c r="P20523" s="369"/>
      <c r="S20523" s="369"/>
      <c r="V20523" s="358"/>
    </row>
    <row r="20524" spans="8:22">
      <c r="H20524" s="369"/>
      <c r="M20524" s="368"/>
      <c r="P20524" s="369"/>
      <c r="S20524" s="369"/>
      <c r="V20524" s="358"/>
    </row>
    <row r="20525" spans="8:22">
      <c r="H20525" s="369"/>
      <c r="M20525" s="368"/>
      <c r="P20525" s="369"/>
      <c r="S20525" s="369"/>
      <c r="V20525" s="358"/>
    </row>
    <row r="20526" spans="8:22">
      <c r="H20526" s="369"/>
      <c r="M20526" s="368"/>
      <c r="P20526" s="369"/>
      <c r="S20526" s="369"/>
      <c r="V20526" s="358"/>
    </row>
    <row r="20527" spans="8:22">
      <c r="H20527" s="369"/>
      <c r="M20527" s="368"/>
      <c r="P20527" s="369"/>
      <c r="S20527" s="369"/>
      <c r="V20527" s="358"/>
    </row>
    <row r="20528" spans="8:22">
      <c r="H20528" s="369"/>
      <c r="M20528" s="368"/>
      <c r="P20528" s="369"/>
      <c r="S20528" s="369"/>
      <c r="V20528" s="358"/>
    </row>
    <row r="20529" spans="8:22">
      <c r="H20529" s="369"/>
      <c r="M20529" s="368"/>
      <c r="P20529" s="369"/>
      <c r="S20529" s="369"/>
      <c r="V20529" s="358"/>
    </row>
    <row r="20530" spans="8:22">
      <c r="H20530" s="369"/>
      <c r="M20530" s="368"/>
      <c r="P20530" s="369"/>
      <c r="S20530" s="369"/>
      <c r="V20530" s="358"/>
    </row>
    <row r="20531" spans="8:22">
      <c r="H20531" s="369"/>
      <c r="M20531" s="368"/>
      <c r="P20531" s="369"/>
      <c r="S20531" s="369"/>
      <c r="V20531" s="358"/>
    </row>
    <row r="20532" spans="8:22">
      <c r="H20532" s="369"/>
      <c r="M20532" s="368"/>
      <c r="P20532" s="369"/>
      <c r="S20532" s="369"/>
      <c r="V20532" s="358"/>
    </row>
    <row r="20533" spans="8:22">
      <c r="H20533" s="369"/>
      <c r="M20533" s="368"/>
      <c r="P20533" s="369"/>
      <c r="S20533" s="369"/>
      <c r="V20533" s="358"/>
    </row>
    <row r="20534" spans="8:22">
      <c r="H20534" s="369"/>
      <c r="M20534" s="368"/>
      <c r="P20534" s="369"/>
      <c r="S20534" s="369"/>
      <c r="V20534" s="358"/>
    </row>
    <row r="20535" spans="8:22">
      <c r="H20535" s="369"/>
      <c r="M20535" s="368"/>
      <c r="P20535" s="369"/>
      <c r="S20535" s="369"/>
      <c r="V20535" s="358"/>
    </row>
    <row r="20536" spans="8:22">
      <c r="H20536" s="369"/>
      <c r="M20536" s="368"/>
      <c r="P20536" s="369"/>
      <c r="S20536" s="369"/>
      <c r="V20536" s="358"/>
    </row>
    <row r="20537" spans="8:22">
      <c r="H20537" s="369"/>
      <c r="M20537" s="368"/>
      <c r="P20537" s="369"/>
      <c r="S20537" s="369"/>
      <c r="V20537" s="358"/>
    </row>
    <row r="20538" spans="8:22">
      <c r="H20538" s="369"/>
      <c r="M20538" s="368"/>
      <c r="P20538" s="369"/>
      <c r="S20538" s="369"/>
      <c r="V20538" s="358"/>
    </row>
    <row r="20539" spans="8:22">
      <c r="H20539" s="369"/>
      <c r="M20539" s="368"/>
      <c r="P20539" s="369"/>
      <c r="S20539" s="369"/>
      <c r="V20539" s="358"/>
    </row>
    <row r="20540" spans="8:22">
      <c r="H20540" s="369"/>
      <c r="M20540" s="368"/>
      <c r="P20540" s="369"/>
      <c r="S20540" s="369"/>
      <c r="V20540" s="358"/>
    </row>
    <row r="20541" spans="8:22">
      <c r="H20541" s="369"/>
      <c r="M20541" s="368"/>
      <c r="P20541" s="369"/>
      <c r="S20541" s="369"/>
      <c r="V20541" s="358"/>
    </row>
    <row r="20542" spans="8:22">
      <c r="H20542" s="369"/>
      <c r="M20542" s="368"/>
      <c r="P20542" s="369"/>
      <c r="S20542" s="369"/>
      <c r="V20542" s="358"/>
    </row>
    <row r="20543" spans="8:22">
      <c r="H20543" s="369"/>
      <c r="M20543" s="368"/>
      <c r="P20543" s="369"/>
      <c r="S20543" s="369"/>
      <c r="V20543" s="358"/>
    </row>
    <row r="20544" spans="8:22">
      <c r="H20544" s="369"/>
      <c r="M20544" s="368"/>
      <c r="P20544" s="369"/>
      <c r="S20544" s="369"/>
      <c r="V20544" s="358"/>
    </row>
    <row r="20545" spans="8:22">
      <c r="H20545" s="369"/>
      <c r="M20545" s="368"/>
      <c r="P20545" s="369"/>
      <c r="S20545" s="369"/>
      <c r="V20545" s="358"/>
    </row>
    <row r="20546" spans="8:22">
      <c r="H20546" s="369"/>
      <c r="M20546" s="368"/>
      <c r="P20546" s="369"/>
      <c r="S20546" s="369"/>
      <c r="V20546" s="358"/>
    </row>
    <row r="20547" spans="8:22">
      <c r="H20547" s="369"/>
      <c r="M20547" s="368"/>
      <c r="P20547" s="369"/>
      <c r="S20547" s="369"/>
      <c r="V20547" s="358"/>
    </row>
    <row r="20548" spans="8:22">
      <c r="H20548" s="369"/>
      <c r="M20548" s="368"/>
      <c r="P20548" s="369"/>
      <c r="S20548" s="369"/>
      <c r="V20548" s="358"/>
    </row>
    <row r="20549" spans="8:22">
      <c r="H20549" s="369"/>
      <c r="M20549" s="368"/>
      <c r="P20549" s="369"/>
      <c r="S20549" s="369"/>
      <c r="V20549" s="358"/>
    </row>
    <row r="20550" spans="8:22">
      <c r="H20550" s="369"/>
      <c r="M20550" s="368"/>
      <c r="P20550" s="369"/>
      <c r="S20550" s="369"/>
      <c r="V20550" s="358"/>
    </row>
    <row r="20551" spans="8:22">
      <c r="H20551" s="369"/>
      <c r="M20551" s="368"/>
      <c r="P20551" s="369"/>
      <c r="S20551" s="369"/>
      <c r="V20551" s="358"/>
    </row>
    <row r="20552" spans="8:22">
      <c r="H20552" s="369"/>
      <c r="M20552" s="368"/>
      <c r="P20552" s="369"/>
      <c r="S20552" s="369"/>
      <c r="V20552" s="358"/>
    </row>
    <row r="20553" spans="8:22">
      <c r="H20553" s="369"/>
      <c r="M20553" s="368"/>
      <c r="P20553" s="369"/>
      <c r="S20553" s="369"/>
      <c r="V20553" s="358"/>
    </row>
    <row r="20554" spans="8:22">
      <c r="H20554" s="369"/>
      <c r="M20554" s="368"/>
      <c r="P20554" s="369"/>
      <c r="S20554" s="369"/>
      <c r="V20554" s="358"/>
    </row>
    <row r="20555" spans="8:22">
      <c r="H20555" s="369"/>
      <c r="M20555" s="368"/>
      <c r="P20555" s="369"/>
      <c r="S20555" s="369"/>
      <c r="V20555" s="358"/>
    </row>
    <row r="20556" spans="8:22">
      <c r="H20556" s="369"/>
      <c r="M20556" s="368"/>
      <c r="P20556" s="369"/>
      <c r="S20556" s="369"/>
      <c r="V20556" s="358"/>
    </row>
    <row r="20557" spans="8:22">
      <c r="H20557" s="369"/>
      <c r="M20557" s="368"/>
      <c r="P20557" s="369"/>
      <c r="S20557" s="369"/>
      <c r="V20557" s="358"/>
    </row>
    <row r="20558" spans="8:22">
      <c r="H20558" s="369"/>
      <c r="M20558" s="368"/>
      <c r="P20558" s="369"/>
      <c r="S20558" s="369"/>
      <c r="V20558" s="358"/>
    </row>
    <row r="20559" spans="8:22">
      <c r="H20559" s="369"/>
      <c r="M20559" s="368"/>
      <c r="P20559" s="369"/>
      <c r="S20559" s="369"/>
      <c r="V20559" s="358"/>
    </row>
    <row r="20560" spans="8:22">
      <c r="H20560" s="369"/>
      <c r="M20560" s="368"/>
      <c r="P20560" s="369"/>
      <c r="S20560" s="369"/>
      <c r="V20560" s="358"/>
    </row>
    <row r="20561" spans="8:22">
      <c r="H20561" s="369"/>
      <c r="M20561" s="368"/>
      <c r="P20561" s="369"/>
      <c r="S20561" s="369"/>
      <c r="V20561" s="358"/>
    </row>
    <row r="20562" spans="8:22">
      <c r="H20562" s="369"/>
      <c r="M20562" s="368"/>
      <c r="P20562" s="369"/>
      <c r="S20562" s="369"/>
      <c r="V20562" s="358"/>
    </row>
    <row r="20563" spans="8:22">
      <c r="H20563" s="369"/>
      <c r="M20563" s="368"/>
      <c r="P20563" s="369"/>
      <c r="S20563" s="369"/>
      <c r="V20563" s="358"/>
    </row>
    <row r="20564" spans="8:22">
      <c r="H20564" s="369"/>
      <c r="M20564" s="368"/>
      <c r="P20564" s="369"/>
      <c r="S20564" s="369"/>
      <c r="V20564" s="358"/>
    </row>
    <row r="20565" spans="8:22">
      <c r="H20565" s="369"/>
      <c r="M20565" s="368"/>
      <c r="P20565" s="369"/>
      <c r="S20565" s="369"/>
      <c r="V20565" s="358"/>
    </row>
    <row r="20566" spans="8:22">
      <c r="H20566" s="369"/>
      <c r="M20566" s="368"/>
      <c r="P20566" s="369"/>
      <c r="S20566" s="369"/>
      <c r="V20566" s="358"/>
    </row>
    <row r="20567" spans="8:22">
      <c r="H20567" s="369"/>
      <c r="M20567" s="368"/>
      <c r="P20567" s="369"/>
      <c r="S20567" s="369"/>
      <c r="V20567" s="358"/>
    </row>
    <row r="20568" spans="8:22">
      <c r="H20568" s="369"/>
      <c r="M20568" s="368"/>
      <c r="P20568" s="369"/>
      <c r="S20568" s="369"/>
      <c r="V20568" s="358"/>
    </row>
    <row r="20569" spans="8:22">
      <c r="H20569" s="369"/>
      <c r="M20569" s="368"/>
      <c r="P20569" s="369"/>
      <c r="S20569" s="369"/>
      <c r="V20569" s="358"/>
    </row>
    <row r="20570" spans="8:22">
      <c r="H20570" s="369"/>
      <c r="M20570" s="368"/>
      <c r="P20570" s="369"/>
      <c r="S20570" s="369"/>
      <c r="V20570" s="358"/>
    </row>
    <row r="20571" spans="8:22">
      <c r="H20571" s="369"/>
      <c r="M20571" s="368"/>
      <c r="P20571" s="369"/>
      <c r="S20571" s="369"/>
      <c r="V20571" s="358"/>
    </row>
    <row r="20572" spans="8:22">
      <c r="H20572" s="369"/>
      <c r="M20572" s="368"/>
      <c r="P20572" s="369"/>
      <c r="S20572" s="369"/>
      <c r="V20572" s="358"/>
    </row>
    <row r="20573" spans="8:22">
      <c r="H20573" s="369"/>
      <c r="M20573" s="368"/>
      <c r="P20573" s="369"/>
      <c r="S20573" s="369"/>
      <c r="V20573" s="358"/>
    </row>
    <row r="20574" spans="8:22">
      <c r="H20574" s="369"/>
      <c r="M20574" s="368"/>
      <c r="P20574" s="369"/>
      <c r="S20574" s="369"/>
      <c r="V20574" s="358"/>
    </row>
    <row r="20575" spans="8:22">
      <c r="H20575" s="369"/>
      <c r="M20575" s="368"/>
      <c r="P20575" s="369"/>
      <c r="S20575" s="369"/>
      <c r="V20575" s="358"/>
    </row>
    <row r="20576" spans="8:22">
      <c r="H20576" s="369"/>
      <c r="M20576" s="368"/>
      <c r="P20576" s="369"/>
      <c r="S20576" s="369"/>
      <c r="V20576" s="358"/>
    </row>
    <row r="20577" spans="8:22">
      <c r="H20577" s="369"/>
      <c r="M20577" s="368"/>
      <c r="P20577" s="369"/>
      <c r="S20577" s="369"/>
      <c r="V20577" s="358"/>
    </row>
    <row r="20578" spans="8:22">
      <c r="H20578" s="369"/>
      <c r="M20578" s="368"/>
      <c r="P20578" s="369"/>
      <c r="S20578" s="369"/>
      <c r="V20578" s="358"/>
    </row>
    <row r="20579" spans="8:22">
      <c r="H20579" s="369"/>
      <c r="M20579" s="368"/>
      <c r="P20579" s="369"/>
      <c r="S20579" s="369"/>
      <c r="V20579" s="358"/>
    </row>
    <row r="20580" spans="8:22">
      <c r="H20580" s="369"/>
      <c r="M20580" s="368"/>
      <c r="P20580" s="369"/>
      <c r="S20580" s="369"/>
      <c r="V20580" s="358"/>
    </row>
    <row r="20581" spans="8:22">
      <c r="H20581" s="369"/>
      <c r="M20581" s="368"/>
      <c r="P20581" s="369"/>
      <c r="S20581" s="369"/>
      <c r="V20581" s="358"/>
    </row>
    <row r="20582" spans="8:22">
      <c r="H20582" s="369"/>
      <c r="M20582" s="368"/>
      <c r="P20582" s="369"/>
      <c r="S20582" s="369"/>
      <c r="V20582" s="358"/>
    </row>
    <row r="20583" spans="8:22">
      <c r="H20583" s="369"/>
      <c r="M20583" s="368"/>
      <c r="P20583" s="369"/>
      <c r="S20583" s="369"/>
      <c r="V20583" s="358"/>
    </row>
    <row r="20584" spans="8:22">
      <c r="H20584" s="369"/>
      <c r="M20584" s="368"/>
      <c r="P20584" s="369"/>
      <c r="S20584" s="369"/>
      <c r="V20584" s="358"/>
    </row>
    <row r="20585" spans="8:22">
      <c r="H20585" s="369"/>
      <c r="M20585" s="368"/>
      <c r="P20585" s="369"/>
      <c r="S20585" s="369"/>
      <c r="V20585" s="358"/>
    </row>
    <row r="20586" spans="8:22">
      <c r="H20586" s="369"/>
      <c r="M20586" s="368"/>
      <c r="P20586" s="369"/>
      <c r="S20586" s="369"/>
      <c r="V20586" s="358"/>
    </row>
    <row r="20587" spans="8:22">
      <c r="H20587" s="369"/>
      <c r="M20587" s="368"/>
      <c r="P20587" s="369"/>
      <c r="S20587" s="369"/>
      <c r="V20587" s="358"/>
    </row>
    <row r="20588" spans="8:22">
      <c r="H20588" s="369"/>
      <c r="M20588" s="368"/>
      <c r="P20588" s="369"/>
      <c r="S20588" s="369"/>
      <c r="V20588" s="358"/>
    </row>
    <row r="20589" spans="8:22">
      <c r="H20589" s="369"/>
      <c r="M20589" s="368"/>
      <c r="P20589" s="369"/>
      <c r="S20589" s="369"/>
      <c r="V20589" s="358"/>
    </row>
    <row r="20590" spans="8:22">
      <c r="H20590" s="369"/>
      <c r="M20590" s="368"/>
      <c r="P20590" s="369"/>
      <c r="S20590" s="369"/>
      <c r="V20590" s="358"/>
    </row>
    <row r="20591" spans="8:22">
      <c r="H20591" s="369"/>
      <c r="M20591" s="368"/>
      <c r="P20591" s="369"/>
      <c r="S20591" s="369"/>
      <c r="V20591" s="358"/>
    </row>
    <row r="20592" spans="8:22">
      <c r="H20592" s="369"/>
      <c r="M20592" s="368"/>
      <c r="P20592" s="369"/>
      <c r="S20592" s="369"/>
      <c r="V20592" s="358"/>
    </row>
    <row r="20593" spans="8:22">
      <c r="H20593" s="369"/>
      <c r="M20593" s="368"/>
      <c r="P20593" s="369"/>
      <c r="S20593" s="369"/>
      <c r="V20593" s="358"/>
    </row>
    <row r="20594" spans="8:22">
      <c r="H20594" s="369"/>
      <c r="M20594" s="368"/>
      <c r="P20594" s="369"/>
      <c r="S20594" s="369"/>
      <c r="V20594" s="358"/>
    </row>
    <row r="20595" spans="8:22">
      <c r="H20595" s="369"/>
      <c r="M20595" s="368"/>
      <c r="P20595" s="369"/>
      <c r="S20595" s="369"/>
      <c r="V20595" s="358"/>
    </row>
    <row r="20596" spans="8:22">
      <c r="H20596" s="369"/>
      <c r="M20596" s="368"/>
      <c r="P20596" s="369"/>
      <c r="S20596" s="369"/>
      <c r="V20596" s="358"/>
    </row>
    <row r="20597" spans="8:22">
      <c r="H20597" s="369"/>
      <c r="M20597" s="368"/>
      <c r="P20597" s="369"/>
      <c r="S20597" s="369"/>
      <c r="V20597" s="358"/>
    </row>
    <row r="20598" spans="8:22">
      <c r="H20598" s="369"/>
      <c r="M20598" s="368"/>
      <c r="P20598" s="369"/>
      <c r="S20598" s="369"/>
      <c r="V20598" s="358"/>
    </row>
    <row r="20599" spans="8:22">
      <c r="H20599" s="369"/>
      <c r="M20599" s="368"/>
      <c r="P20599" s="369"/>
      <c r="S20599" s="369"/>
      <c r="V20599" s="358"/>
    </row>
    <row r="20600" spans="8:22">
      <c r="H20600" s="369"/>
      <c r="M20600" s="368"/>
      <c r="P20600" s="369"/>
      <c r="S20600" s="369"/>
      <c r="V20600" s="358"/>
    </row>
    <row r="20601" spans="8:22">
      <c r="H20601" s="369"/>
      <c r="M20601" s="368"/>
      <c r="P20601" s="369"/>
      <c r="S20601" s="369"/>
      <c r="V20601" s="358"/>
    </row>
    <row r="20602" spans="8:22">
      <c r="H20602" s="369"/>
      <c r="M20602" s="368"/>
      <c r="P20602" s="369"/>
      <c r="S20602" s="369"/>
      <c r="V20602" s="358"/>
    </row>
    <row r="20603" spans="8:22">
      <c r="H20603" s="369"/>
      <c r="M20603" s="368"/>
      <c r="P20603" s="369"/>
      <c r="S20603" s="369"/>
      <c r="V20603" s="358"/>
    </row>
    <row r="20604" spans="8:22">
      <c r="H20604" s="369"/>
      <c r="M20604" s="368"/>
      <c r="P20604" s="369"/>
      <c r="S20604" s="369"/>
      <c r="V20604" s="358"/>
    </row>
    <row r="20605" spans="8:22">
      <c r="H20605" s="369"/>
      <c r="M20605" s="368"/>
      <c r="P20605" s="369"/>
      <c r="S20605" s="369"/>
      <c r="V20605" s="358"/>
    </row>
    <row r="20606" spans="8:22">
      <c r="H20606" s="369"/>
      <c r="M20606" s="368"/>
      <c r="P20606" s="369"/>
      <c r="S20606" s="369"/>
      <c r="V20606" s="358"/>
    </row>
    <row r="20607" spans="8:22">
      <c r="H20607" s="369"/>
      <c r="M20607" s="368"/>
      <c r="P20607" s="369"/>
      <c r="S20607" s="369"/>
      <c r="V20607" s="358"/>
    </row>
    <row r="20608" spans="8:22">
      <c r="H20608" s="369"/>
      <c r="M20608" s="368"/>
      <c r="P20608" s="369"/>
      <c r="S20608" s="369"/>
      <c r="V20608" s="358"/>
    </row>
    <row r="20609" spans="8:22">
      <c r="H20609" s="369"/>
      <c r="M20609" s="368"/>
      <c r="P20609" s="369"/>
      <c r="S20609" s="369"/>
      <c r="V20609" s="358"/>
    </row>
    <row r="20610" spans="8:22">
      <c r="H20610" s="369"/>
      <c r="M20610" s="368"/>
      <c r="P20610" s="369"/>
      <c r="S20610" s="369"/>
      <c r="V20610" s="358"/>
    </row>
    <row r="20611" spans="8:22">
      <c r="H20611" s="369"/>
      <c r="M20611" s="368"/>
      <c r="P20611" s="369"/>
      <c r="S20611" s="369"/>
      <c r="V20611" s="358"/>
    </row>
    <row r="20612" spans="8:22">
      <c r="H20612" s="369"/>
      <c r="M20612" s="368"/>
      <c r="P20612" s="369"/>
      <c r="S20612" s="369"/>
      <c r="V20612" s="358"/>
    </row>
    <row r="20613" spans="8:22">
      <c r="H20613" s="369"/>
      <c r="M20613" s="368"/>
      <c r="P20613" s="369"/>
      <c r="S20613" s="369"/>
      <c r="V20613" s="358"/>
    </row>
    <row r="20614" spans="8:22">
      <c r="H20614" s="369"/>
      <c r="M20614" s="368"/>
      <c r="P20614" s="369"/>
      <c r="S20614" s="369"/>
      <c r="V20614" s="358"/>
    </row>
    <row r="20615" spans="8:22">
      <c r="H20615" s="369"/>
      <c r="M20615" s="368"/>
      <c r="P20615" s="369"/>
      <c r="S20615" s="369"/>
      <c r="V20615" s="358"/>
    </row>
    <row r="20616" spans="8:22">
      <c r="H20616" s="369"/>
      <c r="M20616" s="368"/>
      <c r="P20616" s="369"/>
      <c r="S20616" s="369"/>
      <c r="V20616" s="358"/>
    </row>
    <row r="20617" spans="8:22">
      <c r="H20617" s="369"/>
      <c r="M20617" s="368"/>
      <c r="P20617" s="369"/>
      <c r="S20617" s="369"/>
      <c r="V20617" s="358"/>
    </row>
    <row r="20618" spans="8:22">
      <c r="H20618" s="369"/>
      <c r="M20618" s="368"/>
      <c r="P20618" s="369"/>
      <c r="S20618" s="369"/>
      <c r="V20618" s="358"/>
    </row>
    <row r="20619" spans="8:22">
      <c r="H20619" s="369"/>
      <c r="M20619" s="368"/>
      <c r="P20619" s="369"/>
      <c r="S20619" s="369"/>
      <c r="V20619" s="358"/>
    </row>
    <row r="20620" spans="8:22">
      <c r="H20620" s="369"/>
      <c r="M20620" s="368"/>
      <c r="P20620" s="369"/>
      <c r="S20620" s="369"/>
      <c r="V20620" s="358"/>
    </row>
    <row r="20621" spans="8:22">
      <c r="H20621" s="369"/>
      <c r="M20621" s="368"/>
      <c r="P20621" s="369"/>
      <c r="S20621" s="369"/>
      <c r="V20621" s="358"/>
    </row>
    <row r="20622" spans="8:22">
      <c r="H20622" s="369"/>
      <c r="M20622" s="368"/>
      <c r="P20622" s="369"/>
      <c r="S20622" s="369"/>
      <c r="V20622" s="358"/>
    </row>
    <row r="20623" spans="8:22">
      <c r="H20623" s="369"/>
      <c r="M20623" s="368"/>
      <c r="P20623" s="369"/>
      <c r="S20623" s="369"/>
      <c r="V20623" s="358"/>
    </row>
    <row r="20624" spans="8:22">
      <c r="H20624" s="369"/>
      <c r="M20624" s="368"/>
      <c r="P20624" s="369"/>
      <c r="S20624" s="369"/>
      <c r="V20624" s="358"/>
    </row>
    <row r="20625" spans="8:22">
      <c r="H20625" s="369"/>
      <c r="M20625" s="368"/>
      <c r="P20625" s="369"/>
      <c r="S20625" s="369"/>
      <c r="V20625" s="358"/>
    </row>
    <row r="20626" spans="8:22">
      <c r="H20626" s="369"/>
      <c r="M20626" s="368"/>
      <c r="P20626" s="369"/>
      <c r="S20626" s="369"/>
      <c r="V20626" s="358"/>
    </row>
    <row r="20627" spans="8:22">
      <c r="H20627" s="369"/>
      <c r="M20627" s="368"/>
      <c r="P20627" s="369"/>
      <c r="S20627" s="369"/>
      <c r="V20627" s="358"/>
    </row>
    <row r="20628" spans="8:22">
      <c r="H20628" s="369"/>
      <c r="M20628" s="368"/>
      <c r="P20628" s="369"/>
      <c r="S20628" s="369"/>
      <c r="V20628" s="358"/>
    </row>
    <row r="20629" spans="8:22">
      <c r="H20629" s="369"/>
      <c r="M20629" s="368"/>
      <c r="P20629" s="369"/>
      <c r="S20629" s="369"/>
      <c r="V20629" s="358"/>
    </row>
    <row r="20630" spans="8:22">
      <c r="H20630" s="369"/>
      <c r="M20630" s="368"/>
      <c r="P20630" s="369"/>
      <c r="S20630" s="369"/>
      <c r="V20630" s="358"/>
    </row>
    <row r="20631" spans="8:22">
      <c r="H20631" s="369"/>
      <c r="M20631" s="368"/>
      <c r="P20631" s="369"/>
      <c r="S20631" s="369"/>
      <c r="V20631" s="358"/>
    </row>
    <row r="20632" spans="8:22">
      <c r="H20632" s="369"/>
      <c r="M20632" s="368"/>
      <c r="P20632" s="369"/>
      <c r="S20632" s="369"/>
      <c r="V20632" s="358"/>
    </row>
    <row r="20633" spans="8:22">
      <c r="H20633" s="369"/>
      <c r="M20633" s="368"/>
      <c r="P20633" s="369"/>
      <c r="S20633" s="369"/>
      <c r="V20633" s="358"/>
    </row>
    <row r="20634" spans="8:22">
      <c r="H20634" s="369"/>
      <c r="M20634" s="368"/>
      <c r="P20634" s="369"/>
      <c r="S20634" s="369"/>
      <c r="V20634" s="358"/>
    </row>
    <row r="20635" spans="8:22">
      <c r="H20635" s="369"/>
      <c r="M20635" s="368"/>
      <c r="P20635" s="369"/>
      <c r="S20635" s="369"/>
      <c r="V20635" s="358"/>
    </row>
    <row r="20636" spans="8:22">
      <c r="H20636" s="369"/>
      <c r="M20636" s="368"/>
      <c r="P20636" s="369"/>
      <c r="S20636" s="369"/>
      <c r="V20636" s="358"/>
    </row>
    <row r="20637" spans="8:22">
      <c r="H20637" s="369"/>
      <c r="M20637" s="368"/>
      <c r="P20637" s="369"/>
      <c r="S20637" s="369"/>
      <c r="V20637" s="358"/>
    </row>
    <row r="20638" spans="8:22">
      <c r="H20638" s="369"/>
      <c r="M20638" s="368"/>
      <c r="P20638" s="369"/>
      <c r="S20638" s="369"/>
      <c r="V20638" s="358"/>
    </row>
    <row r="20639" spans="8:22">
      <c r="H20639" s="369"/>
      <c r="M20639" s="368"/>
      <c r="P20639" s="369"/>
      <c r="S20639" s="369"/>
      <c r="V20639" s="358"/>
    </row>
    <row r="20640" spans="8:22">
      <c r="H20640" s="369"/>
      <c r="M20640" s="368"/>
      <c r="P20640" s="369"/>
      <c r="S20640" s="369"/>
      <c r="V20640" s="358"/>
    </row>
    <row r="20641" spans="8:22">
      <c r="H20641" s="369"/>
      <c r="M20641" s="368"/>
      <c r="P20641" s="369"/>
      <c r="S20641" s="369"/>
      <c r="V20641" s="358"/>
    </row>
    <row r="20642" spans="8:22">
      <c r="H20642" s="369"/>
      <c r="M20642" s="368"/>
      <c r="P20642" s="369"/>
      <c r="S20642" s="369"/>
      <c r="V20642" s="358"/>
    </row>
    <row r="20643" spans="8:22">
      <c r="H20643" s="369"/>
      <c r="M20643" s="368"/>
      <c r="P20643" s="369"/>
      <c r="S20643" s="369"/>
      <c r="V20643" s="358"/>
    </row>
    <row r="20644" spans="8:22">
      <c r="H20644" s="369"/>
      <c r="M20644" s="368"/>
      <c r="P20644" s="369"/>
      <c r="S20644" s="369"/>
      <c r="V20644" s="358"/>
    </row>
    <row r="20645" spans="8:22">
      <c r="H20645" s="369"/>
      <c r="M20645" s="368"/>
      <c r="P20645" s="369"/>
      <c r="S20645" s="369"/>
      <c r="V20645" s="358"/>
    </row>
    <row r="20646" spans="8:22">
      <c r="H20646" s="369"/>
      <c r="M20646" s="368"/>
      <c r="P20646" s="369"/>
      <c r="S20646" s="369"/>
      <c r="V20646" s="358"/>
    </row>
    <row r="20647" spans="8:22">
      <c r="H20647" s="369"/>
      <c r="M20647" s="368"/>
      <c r="P20647" s="369"/>
      <c r="S20647" s="369"/>
      <c r="V20647" s="358"/>
    </row>
    <row r="20648" spans="8:22">
      <c r="H20648" s="369"/>
      <c r="M20648" s="368"/>
      <c r="P20648" s="369"/>
      <c r="S20648" s="369"/>
      <c r="V20648" s="358"/>
    </row>
    <row r="20649" spans="8:22">
      <c r="H20649" s="369"/>
      <c r="M20649" s="368"/>
      <c r="P20649" s="369"/>
      <c r="S20649" s="369"/>
      <c r="V20649" s="358"/>
    </row>
    <row r="20650" spans="8:22">
      <c r="H20650" s="369"/>
      <c r="M20650" s="368"/>
      <c r="P20650" s="369"/>
      <c r="S20650" s="369"/>
      <c r="V20650" s="358"/>
    </row>
    <row r="20651" spans="8:22">
      <c r="H20651" s="369"/>
      <c r="M20651" s="368"/>
      <c r="P20651" s="369"/>
      <c r="S20651" s="369"/>
      <c r="V20651" s="358"/>
    </row>
    <row r="20652" spans="8:22">
      <c r="H20652" s="369"/>
      <c r="M20652" s="368"/>
      <c r="P20652" s="369"/>
      <c r="S20652" s="369"/>
      <c r="V20652" s="358"/>
    </row>
    <row r="20653" spans="8:22">
      <c r="H20653" s="369"/>
      <c r="M20653" s="368"/>
      <c r="P20653" s="369"/>
      <c r="S20653" s="369"/>
      <c r="V20653" s="358"/>
    </row>
    <row r="20654" spans="8:22">
      <c r="H20654" s="369"/>
      <c r="M20654" s="368"/>
      <c r="P20654" s="369"/>
      <c r="S20654" s="369"/>
      <c r="V20654" s="358"/>
    </row>
    <row r="20655" spans="8:22">
      <c r="H20655" s="369"/>
      <c r="M20655" s="368"/>
      <c r="P20655" s="369"/>
      <c r="S20655" s="369"/>
      <c r="V20655" s="358"/>
    </row>
    <row r="20656" spans="8:22">
      <c r="H20656" s="369"/>
      <c r="M20656" s="368"/>
      <c r="P20656" s="369"/>
      <c r="S20656" s="369"/>
      <c r="V20656" s="358"/>
    </row>
    <row r="20657" spans="8:22">
      <c r="H20657" s="369"/>
      <c r="M20657" s="368"/>
      <c r="P20657" s="369"/>
      <c r="S20657" s="369"/>
      <c r="V20657" s="358"/>
    </row>
    <row r="20658" spans="8:22">
      <c r="H20658" s="369"/>
      <c r="M20658" s="368"/>
      <c r="P20658" s="369"/>
      <c r="S20658" s="369"/>
      <c r="V20658" s="358"/>
    </row>
    <row r="20659" spans="8:22">
      <c r="H20659" s="369"/>
      <c r="M20659" s="368"/>
      <c r="P20659" s="369"/>
      <c r="S20659" s="369"/>
      <c r="V20659" s="358"/>
    </row>
    <row r="20660" spans="8:22">
      <c r="H20660" s="369"/>
      <c r="M20660" s="368"/>
      <c r="P20660" s="369"/>
      <c r="S20660" s="369"/>
      <c r="V20660" s="358"/>
    </row>
    <row r="20661" spans="8:22">
      <c r="H20661" s="369"/>
      <c r="M20661" s="368"/>
      <c r="P20661" s="369"/>
      <c r="S20661" s="369"/>
      <c r="V20661" s="358"/>
    </row>
    <row r="20662" spans="8:22">
      <c r="H20662" s="369"/>
      <c r="M20662" s="368"/>
      <c r="P20662" s="369"/>
      <c r="S20662" s="369"/>
      <c r="V20662" s="358"/>
    </row>
    <row r="20663" spans="8:22">
      <c r="H20663" s="369"/>
      <c r="M20663" s="368"/>
      <c r="P20663" s="369"/>
      <c r="S20663" s="369"/>
      <c r="V20663" s="358"/>
    </row>
    <row r="20664" spans="8:22">
      <c r="H20664" s="369"/>
      <c r="M20664" s="368"/>
      <c r="P20664" s="369"/>
      <c r="S20664" s="369"/>
      <c r="V20664" s="358"/>
    </row>
    <row r="20665" spans="8:22">
      <c r="H20665" s="369"/>
      <c r="M20665" s="368"/>
      <c r="P20665" s="369"/>
      <c r="S20665" s="369"/>
      <c r="V20665" s="358"/>
    </row>
    <row r="20666" spans="8:22">
      <c r="H20666" s="369"/>
      <c r="M20666" s="368"/>
      <c r="P20666" s="369"/>
      <c r="S20666" s="369"/>
      <c r="V20666" s="358"/>
    </row>
    <row r="20667" spans="8:22">
      <c r="H20667" s="369"/>
      <c r="M20667" s="368"/>
      <c r="P20667" s="369"/>
      <c r="S20667" s="369"/>
      <c r="V20667" s="358"/>
    </row>
    <row r="20668" spans="8:22">
      <c r="H20668" s="369"/>
      <c r="M20668" s="368"/>
      <c r="P20668" s="369"/>
      <c r="S20668" s="369"/>
      <c r="V20668" s="358"/>
    </row>
    <row r="20669" spans="8:22">
      <c r="H20669" s="369"/>
      <c r="M20669" s="368"/>
      <c r="P20669" s="369"/>
      <c r="S20669" s="369"/>
      <c r="V20669" s="358"/>
    </row>
    <row r="20670" spans="8:22">
      <c r="H20670" s="369"/>
      <c r="M20670" s="368"/>
      <c r="P20670" s="369"/>
      <c r="S20670" s="369"/>
      <c r="V20670" s="358"/>
    </row>
    <row r="20671" spans="8:22">
      <c r="H20671" s="369"/>
      <c r="M20671" s="368"/>
      <c r="P20671" s="369"/>
      <c r="S20671" s="369"/>
      <c r="V20671" s="358"/>
    </row>
    <row r="20672" spans="8:22">
      <c r="H20672" s="369"/>
      <c r="M20672" s="368"/>
      <c r="P20672" s="369"/>
      <c r="S20672" s="369"/>
      <c r="V20672" s="358"/>
    </row>
    <row r="20673" spans="8:22">
      <c r="H20673" s="369"/>
      <c r="M20673" s="368"/>
      <c r="P20673" s="369"/>
      <c r="S20673" s="369"/>
      <c r="V20673" s="358"/>
    </row>
    <row r="20674" spans="8:22">
      <c r="H20674" s="369"/>
      <c r="M20674" s="368"/>
      <c r="P20674" s="369"/>
      <c r="S20674" s="369"/>
      <c r="V20674" s="358"/>
    </row>
    <row r="20675" spans="8:22">
      <c r="H20675" s="369"/>
      <c r="M20675" s="368"/>
      <c r="P20675" s="369"/>
      <c r="S20675" s="369"/>
      <c r="V20675" s="358"/>
    </row>
    <row r="20676" spans="8:22">
      <c r="H20676" s="369"/>
      <c r="M20676" s="368"/>
      <c r="P20676" s="369"/>
      <c r="S20676" s="369"/>
      <c r="V20676" s="358"/>
    </row>
    <row r="20677" spans="8:22">
      <c r="H20677" s="369"/>
      <c r="M20677" s="368"/>
      <c r="P20677" s="369"/>
      <c r="S20677" s="369"/>
      <c r="V20677" s="358"/>
    </row>
    <row r="20678" spans="8:22">
      <c r="H20678" s="369"/>
      <c r="M20678" s="368"/>
      <c r="P20678" s="369"/>
      <c r="S20678" s="369"/>
      <c r="V20678" s="358"/>
    </row>
    <row r="20679" spans="8:22">
      <c r="H20679" s="369"/>
      <c r="M20679" s="368"/>
      <c r="P20679" s="369"/>
      <c r="S20679" s="369"/>
      <c r="V20679" s="358"/>
    </row>
    <row r="20680" spans="8:22">
      <c r="H20680" s="369"/>
      <c r="M20680" s="368"/>
      <c r="P20680" s="369"/>
      <c r="S20680" s="369"/>
      <c r="V20680" s="358"/>
    </row>
    <row r="20681" spans="8:22">
      <c r="H20681" s="369"/>
      <c r="M20681" s="368"/>
      <c r="P20681" s="369"/>
      <c r="S20681" s="369"/>
      <c r="V20681" s="358"/>
    </row>
    <row r="20682" spans="8:22">
      <c r="H20682" s="369"/>
      <c r="M20682" s="368"/>
      <c r="P20682" s="369"/>
      <c r="S20682" s="369"/>
      <c r="V20682" s="358"/>
    </row>
    <row r="20683" spans="8:22">
      <c r="H20683" s="369"/>
      <c r="M20683" s="368"/>
      <c r="P20683" s="369"/>
      <c r="S20683" s="369"/>
      <c r="V20683" s="358"/>
    </row>
    <row r="20684" spans="8:22">
      <c r="H20684" s="369"/>
      <c r="M20684" s="368"/>
      <c r="P20684" s="369"/>
      <c r="S20684" s="369"/>
      <c r="V20684" s="358"/>
    </row>
    <row r="20685" spans="8:22">
      <c r="H20685" s="369"/>
      <c r="M20685" s="368"/>
      <c r="P20685" s="369"/>
      <c r="S20685" s="369"/>
      <c r="V20685" s="358"/>
    </row>
    <row r="20686" spans="8:22">
      <c r="H20686" s="369"/>
      <c r="M20686" s="368"/>
      <c r="P20686" s="369"/>
      <c r="S20686" s="369"/>
      <c r="V20686" s="358"/>
    </row>
    <row r="20687" spans="8:22">
      <c r="H20687" s="369"/>
      <c r="M20687" s="368"/>
      <c r="P20687" s="369"/>
      <c r="S20687" s="369"/>
      <c r="V20687" s="358"/>
    </row>
    <row r="20688" spans="8:22">
      <c r="H20688" s="369"/>
      <c r="M20688" s="368"/>
      <c r="P20688" s="369"/>
      <c r="S20688" s="369"/>
      <c r="V20688" s="358"/>
    </row>
    <row r="20689" spans="8:22">
      <c r="H20689" s="369"/>
      <c r="M20689" s="368"/>
      <c r="P20689" s="369"/>
      <c r="S20689" s="369"/>
      <c r="V20689" s="358"/>
    </row>
    <row r="20690" spans="8:22">
      <c r="H20690" s="369"/>
      <c r="M20690" s="368"/>
      <c r="P20690" s="369"/>
      <c r="S20690" s="369"/>
      <c r="V20690" s="358"/>
    </row>
    <row r="20691" spans="8:22">
      <c r="H20691" s="369"/>
      <c r="M20691" s="368"/>
      <c r="P20691" s="369"/>
      <c r="S20691" s="369"/>
      <c r="V20691" s="358"/>
    </row>
    <row r="20692" spans="8:22">
      <c r="H20692" s="369"/>
      <c r="M20692" s="368"/>
      <c r="P20692" s="369"/>
      <c r="S20692" s="369"/>
      <c r="V20692" s="358"/>
    </row>
    <row r="20693" spans="8:22">
      <c r="H20693" s="369"/>
      <c r="M20693" s="368"/>
      <c r="P20693" s="369"/>
      <c r="S20693" s="369"/>
      <c r="V20693" s="358"/>
    </row>
    <row r="20694" spans="8:22">
      <c r="H20694" s="369"/>
      <c r="M20694" s="368"/>
      <c r="P20694" s="369"/>
      <c r="S20694" s="369"/>
      <c r="V20694" s="358"/>
    </row>
    <row r="20695" spans="8:22">
      <c r="H20695" s="369"/>
      <c r="M20695" s="368"/>
      <c r="P20695" s="369"/>
      <c r="S20695" s="369"/>
      <c r="V20695" s="358"/>
    </row>
    <row r="20696" spans="8:22">
      <c r="H20696" s="369"/>
      <c r="M20696" s="368"/>
      <c r="P20696" s="369"/>
      <c r="S20696" s="369"/>
      <c r="V20696" s="358"/>
    </row>
    <row r="20697" spans="8:22">
      <c r="H20697" s="369"/>
      <c r="M20697" s="368"/>
      <c r="P20697" s="369"/>
      <c r="S20697" s="369"/>
      <c r="V20697" s="358"/>
    </row>
    <row r="20698" spans="8:22">
      <c r="H20698" s="369"/>
      <c r="M20698" s="368"/>
      <c r="P20698" s="369"/>
      <c r="S20698" s="369"/>
      <c r="V20698" s="358"/>
    </row>
    <row r="20699" spans="8:22">
      <c r="H20699" s="369"/>
      <c r="M20699" s="368"/>
      <c r="P20699" s="369"/>
      <c r="S20699" s="369"/>
      <c r="V20699" s="358"/>
    </row>
    <row r="20700" spans="8:22">
      <c r="H20700" s="369"/>
      <c r="M20700" s="368"/>
      <c r="P20700" s="369"/>
      <c r="S20700" s="369"/>
      <c r="V20700" s="358"/>
    </row>
    <row r="20701" spans="8:22">
      <c r="H20701" s="369"/>
      <c r="M20701" s="368"/>
      <c r="P20701" s="369"/>
      <c r="S20701" s="369"/>
      <c r="V20701" s="358"/>
    </row>
    <row r="20702" spans="8:22">
      <c r="H20702" s="369"/>
      <c r="M20702" s="368"/>
      <c r="P20702" s="369"/>
      <c r="S20702" s="369"/>
      <c r="V20702" s="358"/>
    </row>
    <row r="20703" spans="8:22">
      <c r="H20703" s="369"/>
      <c r="M20703" s="368"/>
      <c r="P20703" s="369"/>
      <c r="S20703" s="369"/>
      <c r="V20703" s="358"/>
    </row>
    <row r="20704" spans="8:22">
      <c r="H20704" s="369"/>
      <c r="M20704" s="368"/>
      <c r="P20704" s="369"/>
      <c r="S20704" s="369"/>
      <c r="V20704" s="358"/>
    </row>
    <row r="20705" spans="8:22">
      <c r="H20705" s="369"/>
      <c r="M20705" s="368"/>
      <c r="P20705" s="369"/>
      <c r="S20705" s="369"/>
      <c r="V20705" s="358"/>
    </row>
    <row r="20706" spans="8:22">
      <c r="H20706" s="369"/>
      <c r="M20706" s="368"/>
      <c r="P20706" s="369"/>
      <c r="S20706" s="369"/>
      <c r="V20706" s="358"/>
    </row>
    <row r="20707" spans="8:22">
      <c r="H20707" s="369"/>
      <c r="M20707" s="368"/>
      <c r="P20707" s="369"/>
      <c r="S20707" s="369"/>
      <c r="V20707" s="358"/>
    </row>
    <row r="20708" spans="8:22">
      <c r="H20708" s="369"/>
      <c r="M20708" s="368"/>
      <c r="P20708" s="369"/>
      <c r="S20708" s="369"/>
      <c r="V20708" s="358"/>
    </row>
    <row r="20709" spans="8:22">
      <c r="H20709" s="369"/>
      <c r="M20709" s="368"/>
      <c r="P20709" s="369"/>
      <c r="S20709" s="369"/>
      <c r="V20709" s="358"/>
    </row>
    <row r="20710" spans="8:22">
      <c r="H20710" s="369"/>
      <c r="M20710" s="368"/>
      <c r="P20710" s="369"/>
      <c r="S20710" s="369"/>
      <c r="V20710" s="358"/>
    </row>
    <row r="20711" spans="8:22">
      <c r="H20711" s="369"/>
      <c r="M20711" s="368"/>
      <c r="P20711" s="369"/>
      <c r="S20711" s="369"/>
      <c r="V20711" s="358"/>
    </row>
    <row r="20712" spans="8:22">
      <c r="H20712" s="369"/>
      <c r="M20712" s="368"/>
      <c r="P20712" s="369"/>
      <c r="S20712" s="369"/>
      <c r="V20712" s="358"/>
    </row>
    <row r="20713" spans="8:22">
      <c r="H20713" s="369"/>
      <c r="M20713" s="368"/>
      <c r="P20713" s="369"/>
      <c r="S20713" s="369"/>
      <c r="V20713" s="358"/>
    </row>
    <row r="20714" spans="8:22">
      <c r="H20714" s="369"/>
      <c r="M20714" s="368"/>
      <c r="P20714" s="369"/>
      <c r="S20714" s="369"/>
      <c r="V20714" s="358"/>
    </row>
    <row r="20715" spans="8:22">
      <c r="H20715" s="369"/>
      <c r="M20715" s="368"/>
      <c r="P20715" s="369"/>
      <c r="S20715" s="369"/>
      <c r="V20715" s="358"/>
    </row>
    <row r="20716" spans="8:22">
      <c r="H20716" s="369"/>
      <c r="M20716" s="368"/>
      <c r="P20716" s="369"/>
      <c r="S20716" s="369"/>
      <c r="V20716" s="358"/>
    </row>
    <row r="20717" spans="8:22">
      <c r="H20717" s="369"/>
      <c r="M20717" s="368"/>
      <c r="P20717" s="369"/>
      <c r="S20717" s="369"/>
      <c r="V20717" s="358"/>
    </row>
    <row r="20718" spans="8:22">
      <c r="H20718" s="369"/>
      <c r="M20718" s="368"/>
      <c r="P20718" s="369"/>
      <c r="S20718" s="369"/>
      <c r="V20718" s="358"/>
    </row>
    <row r="20719" spans="8:22">
      <c r="H20719" s="369"/>
      <c r="M20719" s="368"/>
      <c r="P20719" s="369"/>
      <c r="S20719" s="369"/>
      <c r="V20719" s="358"/>
    </row>
    <row r="20720" spans="8:22">
      <c r="H20720" s="369"/>
      <c r="M20720" s="368"/>
      <c r="P20720" s="369"/>
      <c r="S20720" s="369"/>
      <c r="V20720" s="358"/>
    </row>
    <row r="20721" spans="8:22">
      <c r="H20721" s="369"/>
      <c r="M20721" s="368"/>
      <c r="P20721" s="369"/>
      <c r="S20721" s="369"/>
      <c r="V20721" s="358"/>
    </row>
    <row r="20722" spans="8:22">
      <c r="H20722" s="369"/>
      <c r="M20722" s="368"/>
      <c r="P20722" s="369"/>
      <c r="S20722" s="369"/>
      <c r="V20722" s="358"/>
    </row>
    <row r="20723" spans="8:22">
      <c r="H20723" s="369"/>
      <c r="M20723" s="368"/>
      <c r="P20723" s="369"/>
      <c r="S20723" s="369"/>
      <c r="V20723" s="358"/>
    </row>
    <row r="20724" spans="8:22">
      <c r="H20724" s="369"/>
      <c r="M20724" s="368"/>
      <c r="P20724" s="369"/>
      <c r="S20724" s="369"/>
      <c r="V20724" s="358"/>
    </row>
    <row r="20725" spans="8:22">
      <c r="H20725" s="369"/>
      <c r="M20725" s="368"/>
      <c r="P20725" s="369"/>
      <c r="S20725" s="369"/>
      <c r="V20725" s="358"/>
    </row>
    <row r="20726" spans="8:22">
      <c r="H20726" s="369"/>
      <c r="M20726" s="368"/>
      <c r="P20726" s="369"/>
      <c r="S20726" s="369"/>
      <c r="V20726" s="358"/>
    </row>
    <row r="20727" spans="8:22">
      <c r="H20727" s="369"/>
      <c r="M20727" s="368"/>
      <c r="P20727" s="369"/>
      <c r="S20727" s="369"/>
      <c r="V20727" s="358"/>
    </row>
    <row r="20728" spans="8:22">
      <c r="H20728" s="369"/>
      <c r="M20728" s="368"/>
      <c r="P20728" s="369"/>
      <c r="S20728" s="369"/>
      <c r="V20728" s="358"/>
    </row>
    <row r="20729" spans="8:22">
      <c r="H20729" s="369"/>
      <c r="M20729" s="368"/>
      <c r="P20729" s="369"/>
      <c r="S20729" s="369"/>
      <c r="V20729" s="358"/>
    </row>
    <row r="20730" spans="8:22">
      <c r="H20730" s="369"/>
      <c r="M20730" s="368"/>
      <c r="P20730" s="369"/>
      <c r="S20730" s="369"/>
      <c r="V20730" s="358"/>
    </row>
    <row r="20731" spans="8:22">
      <c r="H20731" s="369"/>
      <c r="M20731" s="368"/>
      <c r="P20731" s="369"/>
      <c r="S20731" s="369"/>
      <c r="V20731" s="358"/>
    </row>
    <row r="20732" spans="8:22">
      <c r="H20732" s="369"/>
      <c r="M20732" s="368"/>
      <c r="P20732" s="369"/>
      <c r="S20732" s="369"/>
      <c r="V20732" s="358"/>
    </row>
    <row r="20733" spans="8:22">
      <c r="H20733" s="369"/>
      <c r="M20733" s="368"/>
      <c r="P20733" s="369"/>
      <c r="S20733" s="369"/>
      <c r="V20733" s="358"/>
    </row>
    <row r="20734" spans="8:22">
      <c r="H20734" s="369"/>
      <c r="M20734" s="368"/>
      <c r="P20734" s="369"/>
      <c r="S20734" s="369"/>
      <c r="V20734" s="358"/>
    </row>
    <row r="20735" spans="8:22">
      <c r="H20735" s="369"/>
      <c r="M20735" s="368"/>
      <c r="P20735" s="369"/>
      <c r="S20735" s="369"/>
      <c r="V20735" s="358"/>
    </row>
    <row r="20736" spans="8:22">
      <c r="H20736" s="369"/>
      <c r="M20736" s="368"/>
      <c r="P20736" s="369"/>
      <c r="S20736" s="369"/>
      <c r="V20736" s="358"/>
    </row>
    <row r="20737" spans="8:22">
      <c r="H20737" s="369"/>
      <c r="M20737" s="368"/>
      <c r="P20737" s="369"/>
      <c r="S20737" s="369"/>
      <c r="V20737" s="358"/>
    </row>
    <row r="20738" spans="8:22">
      <c r="H20738" s="369"/>
      <c r="M20738" s="368"/>
      <c r="P20738" s="369"/>
      <c r="S20738" s="369"/>
      <c r="V20738" s="358"/>
    </row>
    <row r="20739" spans="8:22">
      <c r="H20739" s="369"/>
      <c r="M20739" s="368"/>
      <c r="P20739" s="369"/>
      <c r="S20739" s="369"/>
      <c r="V20739" s="358"/>
    </row>
    <row r="20740" spans="8:22">
      <c r="H20740" s="369"/>
      <c r="M20740" s="368"/>
      <c r="P20740" s="369"/>
      <c r="S20740" s="369"/>
      <c r="V20740" s="358"/>
    </row>
    <row r="20741" spans="8:22">
      <c r="H20741" s="369"/>
      <c r="M20741" s="368"/>
      <c r="P20741" s="369"/>
      <c r="S20741" s="369"/>
      <c r="V20741" s="358"/>
    </row>
    <row r="20742" spans="8:22">
      <c r="H20742" s="369"/>
      <c r="M20742" s="368"/>
      <c r="P20742" s="369"/>
      <c r="S20742" s="369"/>
      <c r="V20742" s="358"/>
    </row>
    <row r="20743" spans="8:22">
      <c r="H20743" s="369"/>
      <c r="M20743" s="368"/>
      <c r="P20743" s="369"/>
      <c r="S20743" s="369"/>
      <c r="V20743" s="358"/>
    </row>
    <row r="20744" spans="8:22">
      <c r="H20744" s="369"/>
      <c r="M20744" s="368"/>
      <c r="P20744" s="369"/>
      <c r="S20744" s="369"/>
      <c r="V20744" s="358"/>
    </row>
    <row r="20745" spans="8:22">
      <c r="H20745" s="369"/>
      <c r="M20745" s="368"/>
      <c r="P20745" s="369"/>
      <c r="S20745" s="369"/>
      <c r="V20745" s="358"/>
    </row>
    <row r="20746" spans="8:22">
      <c r="H20746" s="369"/>
      <c r="M20746" s="368"/>
      <c r="P20746" s="369"/>
      <c r="S20746" s="369"/>
      <c r="V20746" s="358"/>
    </row>
    <row r="20747" spans="8:22">
      <c r="H20747" s="369"/>
      <c r="M20747" s="368"/>
      <c r="P20747" s="369"/>
      <c r="S20747" s="369"/>
      <c r="V20747" s="358"/>
    </row>
    <row r="20748" spans="8:22">
      <c r="H20748" s="369"/>
      <c r="M20748" s="368"/>
      <c r="P20748" s="369"/>
      <c r="S20748" s="369"/>
      <c r="V20748" s="358"/>
    </row>
    <row r="20749" spans="8:22">
      <c r="H20749" s="369"/>
      <c r="M20749" s="368"/>
      <c r="P20749" s="369"/>
      <c r="S20749" s="369"/>
      <c r="V20749" s="358"/>
    </row>
    <row r="20750" spans="8:22">
      <c r="H20750" s="369"/>
      <c r="M20750" s="368"/>
      <c r="P20750" s="369"/>
      <c r="S20750" s="369"/>
      <c r="V20750" s="358"/>
    </row>
    <row r="20751" spans="8:22">
      <c r="H20751" s="369"/>
      <c r="M20751" s="368"/>
      <c r="P20751" s="369"/>
      <c r="S20751" s="369"/>
      <c r="V20751" s="358"/>
    </row>
    <row r="20752" spans="8:22">
      <c r="H20752" s="369"/>
      <c r="M20752" s="368"/>
      <c r="P20752" s="369"/>
      <c r="S20752" s="369"/>
      <c r="V20752" s="358"/>
    </row>
    <row r="20753" spans="8:22">
      <c r="H20753" s="369"/>
      <c r="M20753" s="368"/>
      <c r="P20753" s="369"/>
      <c r="S20753" s="369"/>
      <c r="V20753" s="358"/>
    </row>
    <row r="20754" spans="8:22">
      <c r="H20754" s="369"/>
      <c r="M20754" s="368"/>
      <c r="P20754" s="369"/>
      <c r="S20754" s="369"/>
      <c r="V20754" s="358"/>
    </row>
    <row r="20755" spans="8:22">
      <c r="H20755" s="369"/>
      <c r="M20755" s="368"/>
      <c r="P20755" s="369"/>
      <c r="S20755" s="369"/>
      <c r="V20755" s="358"/>
    </row>
    <row r="20756" spans="8:22">
      <c r="H20756" s="369"/>
      <c r="M20756" s="368"/>
      <c r="P20756" s="369"/>
      <c r="S20756" s="369"/>
      <c r="V20756" s="358"/>
    </row>
    <row r="20757" spans="8:22">
      <c r="H20757" s="369"/>
      <c r="M20757" s="368"/>
      <c r="P20757" s="369"/>
      <c r="S20757" s="369"/>
      <c r="V20757" s="358"/>
    </row>
    <row r="20758" spans="8:22">
      <c r="H20758" s="369"/>
      <c r="M20758" s="368"/>
      <c r="P20758" s="369"/>
      <c r="S20758" s="369"/>
      <c r="V20758" s="358"/>
    </row>
    <row r="20759" spans="8:22">
      <c r="H20759" s="369"/>
      <c r="M20759" s="368"/>
      <c r="P20759" s="369"/>
      <c r="S20759" s="369"/>
      <c r="V20759" s="358"/>
    </row>
    <row r="20760" spans="8:22">
      <c r="H20760" s="369"/>
      <c r="M20760" s="368"/>
      <c r="P20760" s="369"/>
      <c r="S20760" s="369"/>
      <c r="V20760" s="358"/>
    </row>
    <row r="20761" spans="8:22">
      <c r="H20761" s="369"/>
      <c r="M20761" s="368"/>
      <c r="P20761" s="369"/>
      <c r="S20761" s="369"/>
      <c r="V20761" s="358"/>
    </row>
    <row r="20762" spans="8:22">
      <c r="H20762" s="369"/>
      <c r="M20762" s="368"/>
      <c r="P20762" s="369"/>
      <c r="S20762" s="369"/>
      <c r="V20762" s="358"/>
    </row>
    <row r="20763" spans="8:22">
      <c r="H20763" s="369"/>
      <c r="M20763" s="368"/>
      <c r="P20763" s="369"/>
      <c r="S20763" s="369"/>
      <c r="V20763" s="358"/>
    </row>
    <row r="20764" spans="8:22">
      <c r="H20764" s="369"/>
      <c r="M20764" s="368"/>
      <c r="P20764" s="369"/>
      <c r="S20764" s="369"/>
      <c r="V20764" s="358"/>
    </row>
    <row r="20765" spans="8:22">
      <c r="H20765" s="369"/>
      <c r="M20765" s="368"/>
      <c r="P20765" s="369"/>
      <c r="S20765" s="369"/>
      <c r="V20765" s="358"/>
    </row>
    <row r="20766" spans="8:22">
      <c r="H20766" s="369"/>
      <c r="M20766" s="368"/>
      <c r="P20766" s="369"/>
      <c r="S20766" s="369"/>
      <c r="V20766" s="358"/>
    </row>
    <row r="20767" spans="8:22">
      <c r="H20767" s="369"/>
      <c r="M20767" s="368"/>
      <c r="P20767" s="369"/>
      <c r="S20767" s="369"/>
      <c r="V20767" s="358"/>
    </row>
    <row r="20768" spans="8:22">
      <c r="H20768" s="369"/>
      <c r="M20768" s="368"/>
      <c r="P20768" s="369"/>
      <c r="S20768" s="369"/>
      <c r="V20768" s="358"/>
    </row>
    <row r="20769" spans="8:22">
      <c r="H20769" s="369"/>
      <c r="M20769" s="368"/>
      <c r="P20769" s="369"/>
      <c r="S20769" s="369"/>
      <c r="V20769" s="358"/>
    </row>
    <row r="20770" spans="8:22">
      <c r="H20770" s="369"/>
      <c r="M20770" s="368"/>
      <c r="P20770" s="369"/>
      <c r="S20770" s="369"/>
      <c r="V20770" s="358"/>
    </row>
    <row r="20771" spans="8:22">
      <c r="H20771" s="369"/>
      <c r="M20771" s="368"/>
      <c r="P20771" s="369"/>
      <c r="S20771" s="369"/>
      <c r="V20771" s="358"/>
    </row>
    <row r="20772" spans="8:22">
      <c r="H20772" s="369"/>
      <c r="M20772" s="368"/>
      <c r="P20772" s="369"/>
      <c r="S20772" s="369"/>
      <c r="V20772" s="358"/>
    </row>
    <row r="20773" spans="8:22">
      <c r="H20773" s="369"/>
      <c r="M20773" s="368"/>
      <c r="P20773" s="369"/>
      <c r="S20773" s="369"/>
      <c r="V20773" s="358"/>
    </row>
    <row r="20774" spans="8:22">
      <c r="H20774" s="369"/>
      <c r="M20774" s="368"/>
      <c r="P20774" s="369"/>
      <c r="S20774" s="369"/>
      <c r="V20774" s="358"/>
    </row>
    <row r="20775" spans="8:22">
      <c r="H20775" s="369"/>
      <c r="M20775" s="368"/>
      <c r="P20775" s="369"/>
      <c r="S20775" s="369"/>
      <c r="V20775" s="358"/>
    </row>
    <row r="20776" spans="8:22">
      <c r="H20776" s="369"/>
      <c r="M20776" s="368"/>
      <c r="P20776" s="369"/>
      <c r="S20776" s="369"/>
      <c r="V20776" s="358"/>
    </row>
    <row r="20777" spans="8:22">
      <c r="H20777" s="369"/>
      <c r="M20777" s="368"/>
      <c r="P20777" s="369"/>
      <c r="S20777" s="369"/>
      <c r="V20777" s="358"/>
    </row>
    <row r="20778" spans="8:22">
      <c r="H20778" s="369"/>
      <c r="M20778" s="368"/>
      <c r="P20778" s="369"/>
      <c r="S20778" s="369"/>
      <c r="V20778" s="358"/>
    </row>
    <row r="20779" spans="8:22">
      <c r="H20779" s="369"/>
      <c r="M20779" s="368"/>
      <c r="P20779" s="369"/>
      <c r="S20779" s="369"/>
      <c r="V20779" s="358"/>
    </row>
    <row r="20780" spans="8:22">
      <c r="H20780" s="369"/>
      <c r="M20780" s="368"/>
      <c r="P20780" s="369"/>
      <c r="S20780" s="369"/>
      <c r="V20780" s="358"/>
    </row>
    <row r="20781" spans="8:22">
      <c r="H20781" s="369"/>
      <c r="M20781" s="368"/>
      <c r="P20781" s="369"/>
      <c r="S20781" s="369"/>
      <c r="V20781" s="358"/>
    </row>
    <row r="20782" spans="8:22">
      <c r="H20782" s="369"/>
      <c r="M20782" s="368"/>
      <c r="P20782" s="369"/>
      <c r="S20782" s="369"/>
      <c r="V20782" s="358"/>
    </row>
    <row r="20783" spans="8:22">
      <c r="H20783" s="369"/>
      <c r="M20783" s="368"/>
      <c r="P20783" s="369"/>
      <c r="S20783" s="369"/>
      <c r="V20783" s="358"/>
    </row>
    <row r="20784" spans="8:22">
      <c r="H20784" s="369"/>
      <c r="M20784" s="368"/>
      <c r="P20784" s="369"/>
      <c r="S20784" s="369"/>
      <c r="V20784" s="358"/>
    </row>
    <row r="20785" spans="8:22">
      <c r="H20785" s="369"/>
      <c r="M20785" s="368"/>
      <c r="P20785" s="369"/>
      <c r="S20785" s="369"/>
      <c r="V20785" s="358"/>
    </row>
    <row r="20786" spans="8:22">
      <c r="H20786" s="369"/>
      <c r="M20786" s="368"/>
      <c r="P20786" s="369"/>
      <c r="S20786" s="369"/>
      <c r="V20786" s="358"/>
    </row>
    <row r="20787" spans="8:22">
      <c r="H20787" s="369"/>
      <c r="M20787" s="368"/>
      <c r="P20787" s="369"/>
      <c r="S20787" s="369"/>
      <c r="V20787" s="358"/>
    </row>
    <row r="20788" spans="8:22">
      <c r="H20788" s="369"/>
      <c r="M20788" s="368"/>
      <c r="P20788" s="369"/>
      <c r="S20788" s="369"/>
      <c r="V20788" s="358"/>
    </row>
    <row r="20789" spans="8:22">
      <c r="H20789" s="369"/>
      <c r="M20789" s="368"/>
      <c r="P20789" s="369"/>
      <c r="S20789" s="369"/>
      <c r="V20789" s="358"/>
    </row>
    <row r="20790" spans="8:22">
      <c r="H20790" s="369"/>
      <c r="M20790" s="368"/>
      <c r="P20790" s="369"/>
      <c r="S20790" s="369"/>
      <c r="V20790" s="358"/>
    </row>
    <row r="20791" spans="8:22">
      <c r="H20791" s="369"/>
      <c r="M20791" s="368"/>
      <c r="P20791" s="369"/>
      <c r="S20791" s="369"/>
      <c r="V20791" s="358"/>
    </row>
    <row r="20792" spans="8:22">
      <c r="H20792" s="369"/>
      <c r="M20792" s="368"/>
      <c r="P20792" s="369"/>
      <c r="S20792" s="369"/>
      <c r="V20792" s="358"/>
    </row>
    <row r="20793" spans="8:22">
      <c r="H20793" s="369"/>
      <c r="M20793" s="368"/>
      <c r="P20793" s="369"/>
      <c r="S20793" s="369"/>
      <c r="V20793" s="358"/>
    </row>
    <row r="20794" spans="8:22">
      <c r="H20794" s="369"/>
      <c r="M20794" s="368"/>
      <c r="P20794" s="369"/>
      <c r="S20794" s="369"/>
      <c r="V20794" s="358"/>
    </row>
    <row r="20795" spans="8:22">
      <c r="H20795" s="369"/>
      <c r="M20795" s="368"/>
      <c r="P20795" s="369"/>
      <c r="S20795" s="369"/>
      <c r="V20795" s="358"/>
    </row>
    <row r="20796" spans="8:22">
      <c r="H20796" s="369"/>
      <c r="M20796" s="368"/>
      <c r="P20796" s="369"/>
      <c r="S20796" s="369"/>
      <c r="V20796" s="358"/>
    </row>
    <row r="20797" spans="8:22">
      <c r="H20797" s="369"/>
      <c r="M20797" s="368"/>
      <c r="P20797" s="369"/>
      <c r="S20797" s="369"/>
      <c r="V20797" s="358"/>
    </row>
    <row r="20798" spans="8:22">
      <c r="H20798" s="369"/>
      <c r="M20798" s="368"/>
      <c r="P20798" s="369"/>
      <c r="S20798" s="369"/>
      <c r="V20798" s="358"/>
    </row>
    <row r="20799" spans="8:22">
      <c r="H20799" s="369"/>
      <c r="M20799" s="368"/>
      <c r="P20799" s="369"/>
      <c r="S20799" s="369"/>
      <c r="V20799" s="358"/>
    </row>
    <row r="20800" spans="8:22">
      <c r="H20800" s="369"/>
      <c r="M20800" s="368"/>
      <c r="P20800" s="369"/>
      <c r="S20800" s="369"/>
      <c r="V20800" s="358"/>
    </row>
    <row r="20801" spans="8:22">
      <c r="H20801" s="369"/>
      <c r="M20801" s="368"/>
      <c r="P20801" s="369"/>
      <c r="S20801" s="369"/>
      <c r="V20801" s="358"/>
    </row>
    <row r="20802" spans="8:22">
      <c r="H20802" s="369"/>
      <c r="M20802" s="368"/>
      <c r="P20802" s="369"/>
      <c r="S20802" s="369"/>
      <c r="V20802" s="358"/>
    </row>
    <row r="20803" spans="8:22">
      <c r="H20803" s="369"/>
      <c r="M20803" s="368"/>
      <c r="P20803" s="369"/>
      <c r="S20803" s="369"/>
      <c r="V20803" s="358"/>
    </row>
    <row r="20804" spans="8:22">
      <c r="H20804" s="369"/>
      <c r="M20804" s="368"/>
      <c r="P20804" s="369"/>
      <c r="S20804" s="369"/>
      <c r="V20804" s="358"/>
    </row>
    <row r="20805" spans="8:22">
      <c r="H20805" s="369"/>
      <c r="M20805" s="368"/>
      <c r="P20805" s="369"/>
      <c r="S20805" s="369"/>
      <c r="V20805" s="358"/>
    </row>
    <row r="20806" spans="8:22">
      <c r="H20806" s="369"/>
      <c r="M20806" s="368"/>
      <c r="P20806" s="369"/>
      <c r="S20806" s="369"/>
      <c r="V20806" s="358"/>
    </row>
    <row r="20807" spans="8:22">
      <c r="H20807" s="369"/>
      <c r="M20807" s="368"/>
      <c r="P20807" s="369"/>
      <c r="S20807" s="369"/>
      <c r="V20807" s="358"/>
    </row>
    <row r="20808" spans="8:22">
      <c r="H20808" s="369"/>
      <c r="M20808" s="368"/>
      <c r="P20808" s="369"/>
      <c r="S20808" s="369"/>
      <c r="V20808" s="358"/>
    </row>
    <row r="20809" spans="8:22">
      <c r="H20809" s="369"/>
      <c r="M20809" s="368"/>
      <c r="P20809" s="369"/>
      <c r="S20809" s="369"/>
      <c r="V20809" s="358"/>
    </row>
    <row r="20810" spans="8:22">
      <c r="H20810" s="369"/>
      <c r="M20810" s="368"/>
      <c r="P20810" s="369"/>
      <c r="S20810" s="369"/>
      <c r="V20810" s="358"/>
    </row>
    <row r="20811" spans="8:22">
      <c r="H20811" s="369"/>
      <c r="M20811" s="368"/>
      <c r="P20811" s="369"/>
      <c r="S20811" s="369"/>
      <c r="V20811" s="358"/>
    </row>
    <row r="20812" spans="8:22">
      <c r="H20812" s="369"/>
      <c r="M20812" s="368"/>
      <c r="P20812" s="369"/>
      <c r="S20812" s="369"/>
      <c r="V20812" s="358"/>
    </row>
    <row r="20813" spans="8:22">
      <c r="H20813" s="369"/>
      <c r="M20813" s="368"/>
      <c r="P20813" s="369"/>
      <c r="S20813" s="369"/>
      <c r="V20813" s="358"/>
    </row>
    <row r="20814" spans="8:22">
      <c r="H20814" s="369"/>
      <c r="M20814" s="368"/>
      <c r="P20814" s="369"/>
      <c r="S20814" s="369"/>
      <c r="V20814" s="358"/>
    </row>
    <row r="20815" spans="8:22">
      <c r="H20815" s="369"/>
      <c r="M20815" s="368"/>
      <c r="P20815" s="369"/>
      <c r="S20815" s="369"/>
      <c r="V20815" s="358"/>
    </row>
    <row r="20816" spans="8:22">
      <c r="H20816" s="369"/>
      <c r="M20816" s="368"/>
      <c r="P20816" s="369"/>
      <c r="S20816" s="369"/>
      <c r="V20816" s="358"/>
    </row>
    <row r="20817" spans="8:22">
      <c r="H20817" s="369"/>
      <c r="M20817" s="368"/>
      <c r="P20817" s="369"/>
      <c r="S20817" s="369"/>
      <c r="V20817" s="358"/>
    </row>
    <row r="20818" spans="8:22">
      <c r="H20818" s="369"/>
      <c r="M20818" s="368"/>
      <c r="P20818" s="369"/>
      <c r="S20818" s="369"/>
      <c r="V20818" s="358"/>
    </row>
    <row r="20819" spans="8:22">
      <c r="H20819" s="369"/>
      <c r="M20819" s="368"/>
      <c r="P20819" s="369"/>
      <c r="S20819" s="369"/>
      <c r="V20819" s="358"/>
    </row>
    <row r="20820" spans="8:22">
      <c r="H20820" s="369"/>
      <c r="M20820" s="368"/>
      <c r="P20820" s="369"/>
      <c r="S20820" s="369"/>
      <c r="V20820" s="358"/>
    </row>
    <row r="20821" spans="8:22">
      <c r="H20821" s="369"/>
      <c r="M20821" s="368"/>
      <c r="P20821" s="369"/>
      <c r="S20821" s="369"/>
      <c r="V20821" s="358"/>
    </row>
    <row r="20822" spans="8:22">
      <c r="H20822" s="369"/>
      <c r="M20822" s="368"/>
      <c r="P20822" s="369"/>
      <c r="S20822" s="369"/>
      <c r="V20822" s="358"/>
    </row>
    <row r="20823" spans="8:22">
      <c r="H20823" s="369"/>
      <c r="M20823" s="368"/>
      <c r="P20823" s="369"/>
      <c r="S20823" s="369"/>
      <c r="V20823" s="358"/>
    </row>
    <row r="20824" spans="8:22">
      <c r="H20824" s="369"/>
      <c r="M20824" s="368"/>
      <c r="P20824" s="369"/>
      <c r="S20824" s="369"/>
      <c r="V20824" s="358"/>
    </row>
    <row r="20825" spans="8:22">
      <c r="H20825" s="369"/>
      <c r="M20825" s="368"/>
      <c r="P20825" s="369"/>
      <c r="S20825" s="369"/>
      <c r="V20825" s="358"/>
    </row>
    <row r="20826" spans="8:22">
      <c r="H20826" s="369"/>
      <c r="M20826" s="368"/>
      <c r="P20826" s="369"/>
      <c r="S20826" s="369"/>
      <c r="V20826" s="358"/>
    </row>
    <row r="20827" spans="8:22">
      <c r="H20827" s="369"/>
      <c r="M20827" s="368"/>
      <c r="P20827" s="369"/>
      <c r="S20827" s="369"/>
      <c r="V20827" s="358"/>
    </row>
    <row r="20828" spans="8:22">
      <c r="H20828" s="369"/>
      <c r="M20828" s="368"/>
      <c r="P20828" s="369"/>
      <c r="S20828" s="369"/>
      <c r="V20828" s="358"/>
    </row>
    <row r="20829" spans="8:22">
      <c r="H20829" s="369"/>
      <c r="M20829" s="368"/>
      <c r="P20829" s="369"/>
      <c r="S20829" s="369"/>
      <c r="V20829" s="358"/>
    </row>
    <row r="20830" spans="8:22">
      <c r="H20830" s="369"/>
      <c r="M20830" s="368"/>
      <c r="P20830" s="369"/>
      <c r="S20830" s="369"/>
      <c r="V20830" s="358"/>
    </row>
    <row r="20831" spans="8:22">
      <c r="H20831" s="369"/>
      <c r="M20831" s="368"/>
      <c r="P20831" s="369"/>
      <c r="S20831" s="369"/>
      <c r="V20831" s="358"/>
    </row>
    <row r="20832" spans="8:22">
      <c r="H20832" s="369"/>
      <c r="M20832" s="368"/>
      <c r="P20832" s="369"/>
      <c r="S20832" s="369"/>
      <c r="V20832" s="358"/>
    </row>
    <row r="20833" spans="8:22">
      <c r="H20833" s="369"/>
      <c r="M20833" s="368"/>
      <c r="P20833" s="369"/>
      <c r="S20833" s="369"/>
      <c r="V20833" s="358"/>
    </row>
    <row r="20834" spans="8:22">
      <c r="H20834" s="369"/>
      <c r="M20834" s="368"/>
      <c r="P20834" s="369"/>
      <c r="S20834" s="369"/>
      <c r="V20834" s="358"/>
    </row>
    <row r="20835" spans="8:22">
      <c r="H20835" s="369"/>
      <c r="M20835" s="368"/>
      <c r="P20835" s="369"/>
      <c r="S20835" s="369"/>
      <c r="V20835" s="358"/>
    </row>
    <row r="20836" spans="8:22">
      <c r="H20836" s="369"/>
      <c r="M20836" s="368"/>
      <c r="P20836" s="369"/>
      <c r="S20836" s="369"/>
      <c r="V20836" s="358"/>
    </row>
    <row r="20837" spans="8:22">
      <c r="H20837" s="369"/>
      <c r="M20837" s="368"/>
      <c r="P20837" s="369"/>
      <c r="S20837" s="369"/>
      <c r="V20837" s="358"/>
    </row>
    <row r="20838" spans="8:22">
      <c r="H20838" s="369"/>
      <c r="M20838" s="368"/>
      <c r="P20838" s="369"/>
      <c r="S20838" s="369"/>
      <c r="V20838" s="358"/>
    </row>
    <row r="20839" spans="8:22">
      <c r="H20839" s="369"/>
      <c r="M20839" s="368"/>
      <c r="P20839" s="369"/>
      <c r="S20839" s="369"/>
      <c r="V20839" s="358"/>
    </row>
    <row r="20840" spans="8:22">
      <c r="H20840" s="369"/>
      <c r="M20840" s="368"/>
      <c r="P20840" s="369"/>
      <c r="S20840" s="369"/>
      <c r="V20840" s="358"/>
    </row>
    <row r="20841" spans="8:22">
      <c r="H20841" s="369"/>
      <c r="M20841" s="368"/>
      <c r="P20841" s="369"/>
      <c r="S20841" s="369"/>
      <c r="V20841" s="358"/>
    </row>
    <row r="20842" spans="8:22">
      <c r="H20842" s="369"/>
      <c r="M20842" s="368"/>
      <c r="P20842" s="369"/>
      <c r="S20842" s="369"/>
      <c r="V20842" s="358"/>
    </row>
    <row r="20843" spans="8:22">
      <c r="H20843" s="369"/>
      <c r="M20843" s="368"/>
      <c r="P20843" s="369"/>
      <c r="S20843" s="369"/>
      <c r="V20843" s="358"/>
    </row>
    <row r="20844" spans="8:22">
      <c r="H20844" s="369"/>
      <c r="M20844" s="368"/>
      <c r="P20844" s="369"/>
      <c r="S20844" s="369"/>
      <c r="V20844" s="358"/>
    </row>
    <row r="20845" spans="8:22">
      <c r="H20845" s="369"/>
      <c r="M20845" s="368"/>
      <c r="P20845" s="369"/>
      <c r="S20845" s="369"/>
      <c r="V20845" s="358"/>
    </row>
    <row r="20846" spans="8:22">
      <c r="H20846" s="369"/>
      <c r="M20846" s="368"/>
      <c r="P20846" s="369"/>
      <c r="S20846" s="369"/>
      <c r="V20846" s="358"/>
    </row>
    <row r="20847" spans="8:22">
      <c r="H20847" s="369"/>
      <c r="M20847" s="368"/>
      <c r="P20847" s="369"/>
      <c r="S20847" s="369"/>
      <c r="V20847" s="358"/>
    </row>
    <row r="20848" spans="8:22">
      <c r="H20848" s="369"/>
      <c r="M20848" s="368"/>
      <c r="P20848" s="369"/>
      <c r="S20848" s="369"/>
      <c r="V20848" s="358"/>
    </row>
    <row r="20849" spans="8:22">
      <c r="H20849" s="369"/>
      <c r="M20849" s="368"/>
      <c r="P20849" s="369"/>
      <c r="S20849" s="369"/>
      <c r="V20849" s="358"/>
    </row>
    <row r="20850" spans="8:22">
      <c r="H20850" s="369"/>
      <c r="M20850" s="368"/>
      <c r="P20850" s="369"/>
      <c r="S20850" s="369"/>
      <c r="V20850" s="358"/>
    </row>
    <row r="20851" spans="8:22">
      <c r="H20851" s="369"/>
      <c r="M20851" s="368"/>
      <c r="P20851" s="369"/>
      <c r="S20851" s="369"/>
      <c r="V20851" s="358"/>
    </row>
    <row r="20852" spans="8:22">
      <c r="H20852" s="369"/>
      <c r="M20852" s="368"/>
      <c r="P20852" s="369"/>
      <c r="S20852" s="369"/>
      <c r="V20852" s="358"/>
    </row>
    <row r="20853" spans="8:22">
      <c r="H20853" s="369"/>
      <c r="M20853" s="368"/>
      <c r="P20853" s="369"/>
      <c r="S20853" s="369"/>
      <c r="V20853" s="358"/>
    </row>
    <row r="20854" spans="8:22">
      <c r="H20854" s="369"/>
      <c r="M20854" s="368"/>
      <c r="P20854" s="369"/>
      <c r="S20854" s="369"/>
      <c r="V20854" s="358"/>
    </row>
    <row r="20855" spans="8:22">
      <c r="H20855" s="369"/>
      <c r="M20855" s="368"/>
      <c r="P20855" s="369"/>
      <c r="S20855" s="369"/>
      <c r="V20855" s="358"/>
    </row>
    <row r="20856" spans="8:22">
      <c r="H20856" s="369"/>
      <c r="M20856" s="368"/>
      <c r="P20856" s="369"/>
      <c r="S20856" s="369"/>
      <c r="V20856" s="358"/>
    </row>
    <row r="20857" spans="8:22">
      <c r="H20857" s="369"/>
      <c r="M20857" s="368"/>
      <c r="P20857" s="369"/>
      <c r="S20857" s="369"/>
      <c r="V20857" s="358"/>
    </row>
    <row r="20858" spans="8:22">
      <c r="H20858" s="369"/>
      <c r="M20858" s="368"/>
      <c r="P20858" s="369"/>
      <c r="S20858" s="369"/>
      <c r="V20858" s="358"/>
    </row>
    <row r="20859" spans="8:22">
      <c r="H20859" s="369"/>
      <c r="M20859" s="368"/>
      <c r="P20859" s="369"/>
      <c r="S20859" s="369"/>
      <c r="V20859" s="358"/>
    </row>
    <row r="20860" spans="8:22">
      <c r="H20860" s="369"/>
      <c r="M20860" s="368"/>
      <c r="P20860" s="369"/>
      <c r="S20860" s="369"/>
      <c r="V20860" s="358"/>
    </row>
    <row r="20861" spans="8:22">
      <c r="H20861" s="369"/>
      <c r="M20861" s="368"/>
      <c r="P20861" s="369"/>
      <c r="S20861" s="369"/>
      <c r="V20861" s="358"/>
    </row>
    <row r="20862" spans="8:22">
      <c r="H20862" s="369"/>
      <c r="M20862" s="368"/>
      <c r="P20862" s="369"/>
      <c r="S20862" s="369"/>
      <c r="V20862" s="358"/>
    </row>
    <row r="20863" spans="8:22">
      <c r="H20863" s="369"/>
      <c r="M20863" s="368"/>
      <c r="P20863" s="369"/>
      <c r="S20863" s="369"/>
      <c r="V20863" s="358"/>
    </row>
    <row r="20864" spans="8:22">
      <c r="H20864" s="369"/>
      <c r="M20864" s="368"/>
      <c r="P20864" s="369"/>
      <c r="S20864" s="369"/>
      <c r="V20864" s="358"/>
    </row>
    <row r="20865" spans="8:22">
      <c r="H20865" s="369"/>
      <c r="M20865" s="368"/>
      <c r="P20865" s="369"/>
      <c r="S20865" s="369"/>
      <c r="V20865" s="358"/>
    </row>
    <row r="20866" spans="8:22">
      <c r="H20866" s="369"/>
      <c r="M20866" s="368"/>
      <c r="P20866" s="369"/>
      <c r="S20866" s="369"/>
      <c r="V20866" s="358"/>
    </row>
    <row r="20867" spans="8:22">
      <c r="H20867" s="369"/>
      <c r="M20867" s="368"/>
      <c r="P20867" s="369"/>
      <c r="S20867" s="369"/>
      <c r="V20867" s="358"/>
    </row>
    <row r="20868" spans="8:22">
      <c r="H20868" s="369"/>
      <c r="M20868" s="368"/>
      <c r="P20868" s="369"/>
      <c r="S20868" s="369"/>
      <c r="V20868" s="358"/>
    </row>
    <row r="20869" spans="8:22">
      <c r="H20869" s="369"/>
      <c r="M20869" s="368"/>
      <c r="P20869" s="369"/>
      <c r="S20869" s="369"/>
      <c r="V20869" s="358"/>
    </row>
    <row r="20870" spans="8:22">
      <c r="H20870" s="369"/>
      <c r="M20870" s="368"/>
      <c r="P20870" s="369"/>
      <c r="S20870" s="369"/>
      <c r="V20870" s="358"/>
    </row>
    <row r="20871" spans="8:22">
      <c r="H20871" s="369"/>
      <c r="M20871" s="368"/>
      <c r="P20871" s="369"/>
      <c r="S20871" s="369"/>
      <c r="V20871" s="358"/>
    </row>
    <row r="20872" spans="8:22">
      <c r="H20872" s="369"/>
      <c r="M20872" s="368"/>
      <c r="P20872" s="369"/>
      <c r="S20872" s="369"/>
      <c r="V20872" s="358"/>
    </row>
    <row r="20873" spans="8:22">
      <c r="H20873" s="369"/>
      <c r="M20873" s="368"/>
      <c r="P20873" s="369"/>
      <c r="S20873" s="369"/>
      <c r="V20873" s="358"/>
    </row>
    <row r="20874" spans="8:22">
      <c r="H20874" s="369"/>
      <c r="M20874" s="368"/>
      <c r="P20874" s="369"/>
      <c r="S20874" s="369"/>
      <c r="V20874" s="358"/>
    </row>
    <row r="20875" spans="8:22">
      <c r="H20875" s="369"/>
      <c r="M20875" s="368"/>
      <c r="P20875" s="369"/>
      <c r="S20875" s="369"/>
      <c r="V20875" s="358"/>
    </row>
    <row r="20876" spans="8:22">
      <c r="H20876" s="369"/>
      <c r="M20876" s="368"/>
      <c r="P20876" s="369"/>
      <c r="S20876" s="369"/>
      <c r="V20876" s="358"/>
    </row>
    <row r="20877" spans="8:22">
      <c r="H20877" s="369"/>
      <c r="M20877" s="368"/>
      <c r="P20877" s="369"/>
      <c r="S20877" s="369"/>
      <c r="V20877" s="358"/>
    </row>
    <row r="20878" spans="8:22">
      <c r="H20878" s="369"/>
      <c r="M20878" s="368"/>
      <c r="P20878" s="369"/>
      <c r="S20878" s="369"/>
      <c r="V20878" s="358"/>
    </row>
    <row r="20879" spans="8:22">
      <c r="H20879" s="369"/>
      <c r="M20879" s="368"/>
      <c r="P20879" s="369"/>
      <c r="S20879" s="369"/>
      <c r="V20879" s="358"/>
    </row>
    <row r="20880" spans="8:22">
      <c r="H20880" s="369"/>
      <c r="M20880" s="368"/>
      <c r="P20880" s="369"/>
      <c r="S20880" s="369"/>
      <c r="V20880" s="358"/>
    </row>
    <row r="20881" spans="8:22">
      <c r="H20881" s="369"/>
      <c r="M20881" s="368"/>
      <c r="P20881" s="369"/>
      <c r="S20881" s="369"/>
      <c r="V20881" s="358"/>
    </row>
    <row r="20882" spans="8:22">
      <c r="H20882" s="369"/>
      <c r="M20882" s="368"/>
      <c r="P20882" s="369"/>
      <c r="S20882" s="369"/>
      <c r="V20882" s="358"/>
    </row>
    <row r="20883" spans="8:22">
      <c r="H20883" s="369"/>
      <c r="M20883" s="368"/>
      <c r="P20883" s="369"/>
      <c r="S20883" s="369"/>
      <c r="V20883" s="358"/>
    </row>
    <row r="20884" spans="8:22">
      <c r="H20884" s="369"/>
      <c r="M20884" s="368"/>
      <c r="P20884" s="369"/>
      <c r="S20884" s="369"/>
      <c r="V20884" s="358"/>
    </row>
    <row r="20885" spans="8:22">
      <c r="H20885" s="369"/>
      <c r="M20885" s="368"/>
      <c r="P20885" s="369"/>
      <c r="S20885" s="369"/>
      <c r="V20885" s="358"/>
    </row>
    <row r="20886" spans="8:22">
      <c r="H20886" s="369"/>
      <c r="M20886" s="368"/>
      <c r="P20886" s="369"/>
      <c r="S20886" s="369"/>
      <c r="V20886" s="358"/>
    </row>
    <row r="20887" spans="8:22">
      <c r="H20887" s="369"/>
      <c r="M20887" s="368"/>
      <c r="P20887" s="369"/>
      <c r="S20887" s="369"/>
      <c r="V20887" s="358"/>
    </row>
    <row r="20888" spans="8:22">
      <c r="H20888" s="369"/>
      <c r="M20888" s="368"/>
      <c r="P20888" s="369"/>
      <c r="S20888" s="369"/>
      <c r="V20888" s="358"/>
    </row>
    <row r="20889" spans="8:22">
      <c r="H20889" s="369"/>
      <c r="M20889" s="368"/>
      <c r="P20889" s="369"/>
      <c r="S20889" s="369"/>
      <c r="V20889" s="358"/>
    </row>
    <row r="20890" spans="8:22">
      <c r="H20890" s="369"/>
      <c r="M20890" s="368"/>
      <c r="P20890" s="369"/>
      <c r="S20890" s="369"/>
      <c r="V20890" s="358"/>
    </row>
    <row r="20891" spans="8:22">
      <c r="H20891" s="369"/>
      <c r="M20891" s="368"/>
      <c r="P20891" s="369"/>
      <c r="S20891" s="369"/>
      <c r="V20891" s="358"/>
    </row>
    <row r="20892" spans="8:22">
      <c r="H20892" s="369"/>
      <c r="M20892" s="368"/>
      <c r="P20892" s="369"/>
      <c r="S20892" s="369"/>
      <c r="V20892" s="358"/>
    </row>
    <row r="20893" spans="8:22">
      <c r="H20893" s="369"/>
      <c r="M20893" s="368"/>
      <c r="P20893" s="369"/>
      <c r="S20893" s="369"/>
      <c r="V20893" s="358"/>
    </row>
    <row r="20894" spans="8:22">
      <c r="H20894" s="369"/>
      <c r="M20894" s="368"/>
      <c r="P20894" s="369"/>
      <c r="S20894" s="369"/>
      <c r="V20894" s="358"/>
    </row>
    <row r="20895" spans="8:22">
      <c r="H20895" s="369"/>
      <c r="M20895" s="368"/>
      <c r="P20895" s="369"/>
      <c r="S20895" s="369"/>
      <c r="V20895" s="358"/>
    </row>
    <row r="20896" spans="8:22">
      <c r="H20896" s="369"/>
      <c r="M20896" s="368"/>
      <c r="P20896" s="369"/>
      <c r="S20896" s="369"/>
      <c r="V20896" s="358"/>
    </row>
    <row r="20897" spans="8:22">
      <c r="H20897" s="369"/>
      <c r="M20897" s="368"/>
      <c r="P20897" s="369"/>
      <c r="S20897" s="369"/>
      <c r="V20897" s="358"/>
    </row>
    <row r="20898" spans="8:22">
      <c r="H20898" s="369"/>
      <c r="M20898" s="368"/>
      <c r="P20898" s="369"/>
      <c r="S20898" s="369"/>
      <c r="V20898" s="358"/>
    </row>
    <row r="20899" spans="8:22">
      <c r="H20899" s="369"/>
      <c r="M20899" s="368"/>
      <c r="P20899" s="369"/>
      <c r="S20899" s="369"/>
      <c r="V20899" s="358"/>
    </row>
    <row r="20900" spans="8:22">
      <c r="H20900" s="369"/>
      <c r="M20900" s="368"/>
      <c r="P20900" s="369"/>
      <c r="S20900" s="369"/>
      <c r="V20900" s="358"/>
    </row>
    <row r="20901" spans="8:22">
      <c r="H20901" s="369"/>
      <c r="M20901" s="368"/>
      <c r="P20901" s="369"/>
      <c r="S20901" s="369"/>
      <c r="V20901" s="358"/>
    </row>
    <row r="20902" spans="8:22">
      <c r="H20902" s="369"/>
      <c r="M20902" s="368"/>
      <c r="P20902" s="369"/>
      <c r="S20902" s="369"/>
      <c r="V20902" s="358"/>
    </row>
    <row r="20903" spans="8:22">
      <c r="H20903" s="369"/>
      <c r="M20903" s="368"/>
      <c r="P20903" s="369"/>
      <c r="S20903" s="369"/>
      <c r="V20903" s="358"/>
    </row>
    <row r="20904" spans="8:22">
      <c r="H20904" s="369"/>
      <c r="M20904" s="368"/>
      <c r="P20904" s="369"/>
      <c r="S20904" s="369"/>
      <c r="V20904" s="358"/>
    </row>
    <row r="20905" spans="8:22">
      <c r="H20905" s="369"/>
      <c r="M20905" s="368"/>
      <c r="P20905" s="369"/>
      <c r="S20905" s="369"/>
      <c r="V20905" s="358"/>
    </row>
    <row r="20906" spans="8:22">
      <c r="H20906" s="369"/>
      <c r="M20906" s="368"/>
      <c r="P20906" s="369"/>
      <c r="S20906" s="369"/>
      <c r="V20906" s="358"/>
    </row>
    <row r="20907" spans="8:22">
      <c r="H20907" s="369"/>
      <c r="M20907" s="368"/>
      <c r="P20907" s="369"/>
      <c r="S20907" s="369"/>
      <c r="V20907" s="358"/>
    </row>
    <row r="20908" spans="8:22">
      <c r="H20908" s="369"/>
      <c r="M20908" s="368"/>
      <c r="P20908" s="369"/>
      <c r="S20908" s="369"/>
      <c r="V20908" s="358"/>
    </row>
    <row r="20909" spans="8:22">
      <c r="H20909" s="369"/>
      <c r="M20909" s="368"/>
      <c r="P20909" s="369"/>
      <c r="S20909" s="369"/>
      <c r="V20909" s="358"/>
    </row>
    <row r="20910" spans="8:22">
      <c r="H20910" s="369"/>
      <c r="M20910" s="368"/>
      <c r="P20910" s="369"/>
      <c r="S20910" s="369"/>
      <c r="V20910" s="358"/>
    </row>
    <row r="20911" spans="8:22">
      <c r="H20911" s="369"/>
      <c r="M20911" s="368"/>
      <c r="P20911" s="369"/>
      <c r="S20911" s="369"/>
      <c r="V20911" s="358"/>
    </row>
    <row r="20912" spans="8:22">
      <c r="H20912" s="369"/>
      <c r="M20912" s="368"/>
      <c r="P20912" s="369"/>
      <c r="S20912" s="369"/>
      <c r="V20912" s="358"/>
    </row>
    <row r="20913" spans="8:22">
      <c r="H20913" s="369"/>
      <c r="M20913" s="368"/>
      <c r="P20913" s="369"/>
      <c r="S20913" s="369"/>
      <c r="V20913" s="358"/>
    </row>
    <row r="20914" spans="8:22">
      <c r="H20914" s="369"/>
      <c r="M20914" s="368"/>
      <c r="P20914" s="369"/>
      <c r="S20914" s="369"/>
      <c r="V20914" s="358"/>
    </row>
    <row r="20915" spans="8:22">
      <c r="H20915" s="369"/>
      <c r="M20915" s="368"/>
      <c r="P20915" s="369"/>
      <c r="S20915" s="369"/>
      <c r="V20915" s="358"/>
    </row>
    <row r="20916" spans="8:22">
      <c r="H20916" s="369"/>
      <c r="M20916" s="368"/>
      <c r="P20916" s="369"/>
      <c r="S20916" s="369"/>
      <c r="V20916" s="358"/>
    </row>
    <row r="20917" spans="8:22">
      <c r="H20917" s="369"/>
      <c r="M20917" s="368"/>
      <c r="P20917" s="369"/>
      <c r="S20917" s="369"/>
      <c r="V20917" s="358"/>
    </row>
    <row r="20918" spans="8:22">
      <c r="H20918" s="369"/>
      <c r="M20918" s="368"/>
      <c r="P20918" s="369"/>
      <c r="S20918" s="369"/>
      <c r="V20918" s="358"/>
    </row>
    <row r="20919" spans="8:22">
      <c r="H20919" s="369"/>
      <c r="M20919" s="368"/>
      <c r="P20919" s="369"/>
      <c r="S20919" s="369"/>
      <c r="V20919" s="358"/>
    </row>
    <row r="20920" spans="8:22">
      <c r="H20920" s="369"/>
      <c r="M20920" s="368"/>
      <c r="P20920" s="369"/>
      <c r="S20920" s="369"/>
      <c r="V20920" s="358"/>
    </row>
    <row r="20921" spans="8:22">
      <c r="H20921" s="369"/>
      <c r="M20921" s="368"/>
      <c r="P20921" s="369"/>
      <c r="S20921" s="369"/>
      <c r="V20921" s="358"/>
    </row>
    <row r="20922" spans="8:22">
      <c r="H20922" s="369"/>
      <c r="M20922" s="368"/>
      <c r="P20922" s="369"/>
      <c r="S20922" s="369"/>
      <c r="V20922" s="358"/>
    </row>
    <row r="20923" spans="8:22">
      <c r="H20923" s="369"/>
      <c r="M20923" s="368"/>
      <c r="P20923" s="369"/>
      <c r="S20923" s="369"/>
      <c r="V20923" s="358"/>
    </row>
    <row r="20924" spans="8:22">
      <c r="H20924" s="369"/>
      <c r="M20924" s="368"/>
      <c r="P20924" s="369"/>
      <c r="S20924" s="369"/>
      <c r="V20924" s="358"/>
    </row>
    <row r="20925" spans="8:22">
      <c r="H20925" s="369"/>
      <c r="M20925" s="368"/>
      <c r="P20925" s="369"/>
      <c r="S20925" s="369"/>
      <c r="V20925" s="358"/>
    </row>
    <row r="20926" spans="8:22">
      <c r="H20926" s="369"/>
      <c r="M20926" s="368"/>
      <c r="P20926" s="369"/>
      <c r="S20926" s="369"/>
      <c r="V20926" s="358"/>
    </row>
    <row r="20927" spans="8:22">
      <c r="H20927" s="369"/>
      <c r="M20927" s="368"/>
      <c r="P20927" s="369"/>
      <c r="S20927" s="369"/>
      <c r="V20927" s="358"/>
    </row>
    <row r="20928" spans="8:22">
      <c r="H20928" s="369"/>
      <c r="M20928" s="368"/>
      <c r="P20928" s="369"/>
      <c r="S20928" s="369"/>
      <c r="V20928" s="358"/>
    </row>
    <row r="20929" spans="8:22">
      <c r="H20929" s="369"/>
      <c r="M20929" s="368"/>
      <c r="P20929" s="369"/>
      <c r="S20929" s="369"/>
      <c r="V20929" s="358"/>
    </row>
    <row r="20930" spans="8:22">
      <c r="H20930" s="369"/>
      <c r="M20930" s="368"/>
      <c r="P20930" s="369"/>
      <c r="S20930" s="369"/>
      <c r="V20930" s="358"/>
    </row>
    <row r="20931" spans="8:22">
      <c r="H20931" s="369"/>
      <c r="M20931" s="368"/>
      <c r="P20931" s="369"/>
      <c r="S20931" s="369"/>
      <c r="V20931" s="358"/>
    </row>
    <row r="20932" spans="8:22">
      <c r="H20932" s="369"/>
      <c r="M20932" s="368"/>
      <c r="P20932" s="369"/>
      <c r="S20932" s="369"/>
      <c r="V20932" s="358"/>
    </row>
    <row r="20933" spans="8:22">
      <c r="H20933" s="369"/>
      <c r="M20933" s="368"/>
      <c r="P20933" s="369"/>
      <c r="S20933" s="369"/>
      <c r="V20933" s="358"/>
    </row>
    <row r="20934" spans="8:22">
      <c r="H20934" s="369"/>
      <c r="M20934" s="368"/>
      <c r="P20934" s="369"/>
      <c r="S20934" s="369"/>
      <c r="V20934" s="358"/>
    </row>
    <row r="20935" spans="8:22">
      <c r="H20935" s="369"/>
      <c r="M20935" s="368"/>
      <c r="P20935" s="369"/>
      <c r="S20935" s="369"/>
      <c r="V20935" s="358"/>
    </row>
    <row r="20936" spans="8:22">
      <c r="H20936" s="369"/>
      <c r="M20936" s="368"/>
      <c r="P20936" s="369"/>
      <c r="S20936" s="369"/>
      <c r="V20936" s="358"/>
    </row>
    <row r="20937" spans="8:22">
      <c r="H20937" s="369"/>
      <c r="M20937" s="368"/>
      <c r="P20937" s="369"/>
      <c r="S20937" s="369"/>
      <c r="V20937" s="358"/>
    </row>
    <row r="20938" spans="8:22">
      <c r="H20938" s="369"/>
      <c r="M20938" s="368"/>
      <c r="P20938" s="369"/>
      <c r="S20938" s="369"/>
      <c r="V20938" s="358"/>
    </row>
    <row r="20939" spans="8:22">
      <c r="H20939" s="369"/>
      <c r="M20939" s="368"/>
      <c r="P20939" s="369"/>
      <c r="S20939" s="369"/>
      <c r="V20939" s="358"/>
    </row>
    <row r="20940" spans="8:22">
      <c r="H20940" s="369"/>
      <c r="M20940" s="368"/>
      <c r="P20940" s="369"/>
      <c r="S20940" s="369"/>
      <c r="V20940" s="358"/>
    </row>
    <row r="20941" spans="8:22">
      <c r="H20941" s="369"/>
      <c r="M20941" s="368"/>
      <c r="P20941" s="369"/>
      <c r="S20941" s="369"/>
      <c r="V20941" s="358"/>
    </row>
    <row r="20942" spans="8:22">
      <c r="H20942" s="369"/>
      <c r="M20942" s="368"/>
      <c r="P20942" s="369"/>
      <c r="S20942" s="369"/>
      <c r="V20942" s="358"/>
    </row>
    <row r="20943" spans="8:22">
      <c r="H20943" s="369"/>
      <c r="M20943" s="368"/>
      <c r="P20943" s="369"/>
      <c r="S20943" s="369"/>
      <c r="V20943" s="358"/>
    </row>
    <row r="20944" spans="8:22">
      <c r="H20944" s="369"/>
      <c r="M20944" s="368"/>
      <c r="P20944" s="369"/>
      <c r="S20944" s="369"/>
      <c r="V20944" s="358"/>
    </row>
    <row r="20945" spans="8:22">
      <c r="H20945" s="369"/>
      <c r="M20945" s="368"/>
      <c r="P20945" s="369"/>
      <c r="S20945" s="369"/>
      <c r="V20945" s="358"/>
    </row>
    <row r="20946" spans="8:22">
      <c r="H20946" s="369"/>
      <c r="M20946" s="368"/>
      <c r="P20946" s="369"/>
      <c r="S20946" s="369"/>
      <c r="V20946" s="358"/>
    </row>
    <row r="20947" spans="8:22">
      <c r="H20947" s="369"/>
      <c r="M20947" s="368"/>
      <c r="P20947" s="369"/>
      <c r="S20947" s="369"/>
      <c r="V20947" s="358"/>
    </row>
    <row r="20948" spans="8:22">
      <c r="H20948" s="369"/>
      <c r="M20948" s="368"/>
      <c r="P20948" s="369"/>
      <c r="S20948" s="369"/>
      <c r="V20948" s="358"/>
    </row>
    <row r="20949" spans="8:22">
      <c r="H20949" s="369"/>
      <c r="M20949" s="368"/>
      <c r="P20949" s="369"/>
      <c r="S20949" s="369"/>
      <c r="V20949" s="358"/>
    </row>
    <row r="20950" spans="8:22">
      <c r="H20950" s="369"/>
      <c r="M20950" s="368"/>
      <c r="P20950" s="369"/>
      <c r="S20950" s="369"/>
      <c r="V20950" s="358"/>
    </row>
    <row r="20951" spans="8:22">
      <c r="H20951" s="369"/>
      <c r="M20951" s="368"/>
      <c r="P20951" s="369"/>
      <c r="S20951" s="369"/>
      <c r="V20951" s="358"/>
    </row>
    <row r="20952" spans="8:22">
      <c r="H20952" s="369"/>
      <c r="M20952" s="368"/>
      <c r="P20952" s="369"/>
      <c r="S20952" s="369"/>
      <c r="V20952" s="358"/>
    </row>
    <row r="20953" spans="8:22">
      <c r="H20953" s="369"/>
      <c r="M20953" s="368"/>
      <c r="P20953" s="369"/>
      <c r="S20953" s="369"/>
      <c r="V20953" s="358"/>
    </row>
    <row r="20954" spans="8:22">
      <c r="H20954" s="369"/>
      <c r="M20954" s="368"/>
      <c r="P20954" s="369"/>
      <c r="S20954" s="369"/>
      <c r="V20954" s="358"/>
    </row>
    <row r="20955" spans="8:22">
      <c r="H20955" s="369"/>
      <c r="M20955" s="368"/>
      <c r="P20955" s="369"/>
      <c r="S20955" s="369"/>
      <c r="V20955" s="358"/>
    </row>
    <row r="20956" spans="8:22">
      <c r="H20956" s="369"/>
      <c r="M20956" s="368"/>
      <c r="P20956" s="369"/>
      <c r="S20956" s="369"/>
      <c r="V20956" s="358"/>
    </row>
    <row r="20957" spans="8:22">
      <c r="H20957" s="369"/>
      <c r="M20957" s="368"/>
      <c r="P20957" s="369"/>
      <c r="S20957" s="369"/>
      <c r="V20957" s="358"/>
    </row>
    <row r="20958" spans="8:22">
      <c r="H20958" s="369"/>
      <c r="M20958" s="368"/>
      <c r="P20958" s="369"/>
      <c r="S20958" s="369"/>
      <c r="V20958" s="358"/>
    </row>
    <row r="20959" spans="8:22">
      <c r="H20959" s="369"/>
      <c r="M20959" s="368"/>
      <c r="P20959" s="369"/>
      <c r="S20959" s="369"/>
      <c r="V20959" s="358"/>
    </row>
    <row r="20960" spans="8:22">
      <c r="H20960" s="369"/>
      <c r="M20960" s="368"/>
      <c r="P20960" s="369"/>
      <c r="S20960" s="369"/>
      <c r="V20960" s="358"/>
    </row>
    <row r="20961" spans="8:22">
      <c r="H20961" s="369"/>
      <c r="M20961" s="368"/>
      <c r="P20961" s="369"/>
      <c r="S20961" s="369"/>
      <c r="V20961" s="358"/>
    </row>
    <row r="20962" spans="8:22">
      <c r="H20962" s="369"/>
      <c r="M20962" s="368"/>
      <c r="P20962" s="369"/>
      <c r="S20962" s="369"/>
      <c r="V20962" s="358"/>
    </row>
    <row r="20963" spans="8:22">
      <c r="H20963" s="369"/>
      <c r="M20963" s="368"/>
      <c r="P20963" s="369"/>
      <c r="S20963" s="369"/>
      <c r="V20963" s="358"/>
    </row>
    <row r="20964" spans="8:22">
      <c r="H20964" s="369"/>
      <c r="M20964" s="368"/>
      <c r="P20964" s="369"/>
      <c r="S20964" s="369"/>
      <c r="V20964" s="358"/>
    </row>
    <row r="20965" spans="8:22">
      <c r="H20965" s="369"/>
      <c r="M20965" s="368"/>
      <c r="P20965" s="369"/>
      <c r="S20965" s="369"/>
      <c r="V20965" s="358"/>
    </row>
    <row r="20966" spans="8:22">
      <c r="H20966" s="369"/>
      <c r="M20966" s="368"/>
      <c r="P20966" s="369"/>
      <c r="S20966" s="369"/>
      <c r="V20966" s="358"/>
    </row>
    <row r="20967" spans="8:22">
      <c r="H20967" s="369"/>
      <c r="M20967" s="368"/>
      <c r="P20967" s="369"/>
      <c r="S20967" s="369"/>
      <c r="V20967" s="358"/>
    </row>
    <row r="20968" spans="8:22">
      <c r="H20968" s="369"/>
      <c r="M20968" s="368"/>
      <c r="P20968" s="369"/>
      <c r="S20968" s="369"/>
      <c r="V20968" s="358"/>
    </row>
    <row r="20969" spans="8:22">
      <c r="H20969" s="369"/>
      <c r="M20969" s="368"/>
      <c r="P20969" s="369"/>
      <c r="S20969" s="369"/>
      <c r="V20969" s="358"/>
    </row>
    <row r="20970" spans="8:22">
      <c r="H20970" s="369"/>
      <c r="M20970" s="368"/>
      <c r="P20970" s="369"/>
      <c r="S20970" s="369"/>
      <c r="V20970" s="358"/>
    </row>
    <row r="20971" spans="8:22">
      <c r="H20971" s="369"/>
      <c r="M20971" s="368"/>
      <c r="P20971" s="369"/>
      <c r="S20971" s="369"/>
      <c r="V20971" s="358"/>
    </row>
    <row r="20972" spans="8:22">
      <c r="H20972" s="369"/>
      <c r="M20972" s="368"/>
      <c r="P20972" s="369"/>
      <c r="S20972" s="369"/>
      <c r="V20972" s="358"/>
    </row>
    <row r="20973" spans="8:22">
      <c r="H20973" s="369"/>
      <c r="M20973" s="368"/>
      <c r="P20973" s="369"/>
      <c r="S20973" s="369"/>
      <c r="V20973" s="358"/>
    </row>
    <row r="20974" spans="8:22">
      <c r="H20974" s="369"/>
      <c r="M20974" s="368"/>
      <c r="P20974" s="369"/>
      <c r="S20974" s="369"/>
      <c r="V20974" s="358"/>
    </row>
    <row r="20975" spans="8:22">
      <c r="H20975" s="369"/>
      <c r="M20975" s="368"/>
      <c r="P20975" s="369"/>
      <c r="S20975" s="369"/>
      <c r="V20975" s="358"/>
    </row>
    <row r="20976" spans="8:22">
      <c r="H20976" s="369"/>
      <c r="M20976" s="368"/>
      <c r="P20976" s="369"/>
      <c r="S20976" s="369"/>
      <c r="V20976" s="358"/>
    </row>
    <row r="20977" spans="8:22">
      <c r="H20977" s="369"/>
      <c r="M20977" s="368"/>
      <c r="P20977" s="369"/>
      <c r="S20977" s="369"/>
      <c r="V20977" s="358"/>
    </row>
    <row r="20978" spans="8:22">
      <c r="H20978" s="369"/>
      <c r="M20978" s="368"/>
      <c r="P20978" s="369"/>
      <c r="S20978" s="369"/>
      <c r="V20978" s="358"/>
    </row>
    <row r="20979" spans="8:22">
      <c r="H20979" s="369"/>
      <c r="M20979" s="368"/>
      <c r="P20979" s="369"/>
      <c r="S20979" s="369"/>
      <c r="V20979" s="358"/>
    </row>
    <row r="20980" spans="8:22">
      <c r="H20980" s="369"/>
      <c r="M20980" s="368"/>
      <c r="P20980" s="369"/>
      <c r="S20980" s="369"/>
      <c r="V20980" s="358"/>
    </row>
    <row r="20981" spans="8:22">
      <c r="H20981" s="369"/>
      <c r="M20981" s="368"/>
      <c r="P20981" s="369"/>
      <c r="S20981" s="369"/>
      <c r="V20981" s="358"/>
    </row>
    <row r="20982" spans="8:22">
      <c r="H20982" s="369"/>
      <c r="M20982" s="368"/>
      <c r="P20982" s="369"/>
      <c r="S20982" s="369"/>
      <c r="V20982" s="358"/>
    </row>
    <row r="20983" spans="8:22">
      <c r="H20983" s="369"/>
      <c r="M20983" s="368"/>
      <c r="P20983" s="369"/>
      <c r="S20983" s="369"/>
      <c r="V20983" s="358"/>
    </row>
    <row r="20984" spans="8:22">
      <c r="H20984" s="369"/>
      <c r="M20984" s="368"/>
      <c r="P20984" s="369"/>
      <c r="S20984" s="369"/>
      <c r="V20984" s="358"/>
    </row>
    <row r="20985" spans="8:22">
      <c r="H20985" s="369"/>
      <c r="M20985" s="368"/>
      <c r="P20985" s="369"/>
      <c r="S20985" s="369"/>
      <c r="V20985" s="358"/>
    </row>
    <row r="20986" spans="8:22">
      <c r="H20986" s="369"/>
      <c r="M20986" s="368"/>
      <c r="P20986" s="369"/>
      <c r="S20986" s="369"/>
      <c r="V20986" s="358"/>
    </row>
    <row r="20987" spans="8:22">
      <c r="H20987" s="369"/>
      <c r="M20987" s="368"/>
      <c r="P20987" s="369"/>
      <c r="S20987" s="369"/>
      <c r="V20987" s="358"/>
    </row>
    <row r="20988" spans="8:22">
      <c r="H20988" s="369"/>
      <c r="M20988" s="368"/>
      <c r="P20988" s="369"/>
      <c r="S20988" s="369"/>
      <c r="V20988" s="358"/>
    </row>
    <row r="20989" spans="8:22">
      <c r="H20989" s="369"/>
      <c r="M20989" s="368"/>
      <c r="P20989" s="369"/>
      <c r="S20989" s="369"/>
      <c r="V20989" s="358"/>
    </row>
    <row r="20990" spans="8:22">
      <c r="H20990" s="369"/>
      <c r="M20990" s="368"/>
      <c r="P20990" s="369"/>
      <c r="S20990" s="369"/>
      <c r="V20990" s="358"/>
    </row>
    <row r="20991" spans="8:22">
      <c r="H20991" s="369"/>
      <c r="M20991" s="368"/>
      <c r="P20991" s="369"/>
      <c r="S20991" s="369"/>
      <c r="V20991" s="358"/>
    </row>
    <row r="20992" spans="8:22">
      <c r="H20992" s="369"/>
      <c r="M20992" s="368"/>
      <c r="P20992" s="369"/>
      <c r="S20992" s="369"/>
      <c r="V20992" s="358"/>
    </row>
    <row r="20993" spans="8:22">
      <c r="H20993" s="369"/>
      <c r="M20993" s="368"/>
      <c r="P20993" s="369"/>
      <c r="S20993" s="369"/>
      <c r="V20993" s="358"/>
    </row>
    <row r="20994" spans="8:22">
      <c r="H20994" s="369"/>
      <c r="M20994" s="368"/>
      <c r="P20994" s="369"/>
      <c r="S20994" s="369"/>
      <c r="V20994" s="358"/>
    </row>
    <row r="20995" spans="8:22">
      <c r="H20995" s="369"/>
      <c r="M20995" s="368"/>
      <c r="P20995" s="369"/>
      <c r="S20995" s="369"/>
      <c r="V20995" s="358"/>
    </row>
    <row r="20996" spans="8:22">
      <c r="H20996" s="369"/>
      <c r="M20996" s="368"/>
      <c r="P20996" s="369"/>
      <c r="S20996" s="369"/>
      <c r="V20996" s="358"/>
    </row>
    <row r="20997" spans="8:22">
      <c r="H20997" s="369"/>
      <c r="M20997" s="368"/>
      <c r="P20997" s="369"/>
      <c r="S20997" s="369"/>
      <c r="V20997" s="358"/>
    </row>
    <row r="20998" spans="8:22">
      <c r="H20998" s="369"/>
      <c r="M20998" s="368"/>
      <c r="P20998" s="369"/>
      <c r="S20998" s="369"/>
      <c r="V20998" s="358"/>
    </row>
    <row r="20999" spans="8:22">
      <c r="H20999" s="369"/>
      <c r="M20999" s="368"/>
      <c r="P20999" s="369"/>
      <c r="S20999" s="369"/>
      <c r="V20999" s="358"/>
    </row>
    <row r="21000" spans="8:22">
      <c r="H21000" s="369"/>
      <c r="M21000" s="368"/>
      <c r="P21000" s="369"/>
      <c r="S21000" s="369"/>
      <c r="V21000" s="358"/>
    </row>
    <row r="21001" spans="8:22">
      <c r="H21001" s="369"/>
      <c r="M21001" s="368"/>
      <c r="P21001" s="369"/>
      <c r="S21001" s="369"/>
      <c r="V21001" s="358"/>
    </row>
    <row r="21002" spans="8:22">
      <c r="H21002" s="369"/>
      <c r="M21002" s="368"/>
      <c r="P21002" s="369"/>
      <c r="S21002" s="369"/>
      <c r="V21002" s="358"/>
    </row>
    <row r="21003" spans="8:22">
      <c r="H21003" s="369"/>
      <c r="M21003" s="368"/>
      <c r="P21003" s="369"/>
      <c r="S21003" s="369"/>
      <c r="V21003" s="358"/>
    </row>
    <row r="21004" spans="8:22">
      <c r="H21004" s="369"/>
      <c r="M21004" s="368"/>
      <c r="P21004" s="369"/>
      <c r="S21004" s="369"/>
      <c r="V21004" s="358"/>
    </row>
    <row r="21005" spans="8:22">
      <c r="H21005" s="369"/>
      <c r="M21005" s="368"/>
      <c r="P21005" s="369"/>
      <c r="S21005" s="369"/>
      <c r="V21005" s="358"/>
    </row>
    <row r="21006" spans="8:22">
      <c r="H21006" s="369"/>
      <c r="M21006" s="368"/>
      <c r="P21006" s="369"/>
      <c r="S21006" s="369"/>
      <c r="V21006" s="358"/>
    </row>
    <row r="21007" spans="8:22">
      <c r="H21007" s="369"/>
      <c r="M21007" s="368"/>
      <c r="P21007" s="369"/>
      <c r="S21007" s="369"/>
      <c r="V21007" s="358"/>
    </row>
    <row r="21008" spans="8:22">
      <c r="H21008" s="369"/>
      <c r="M21008" s="368"/>
      <c r="P21008" s="369"/>
      <c r="S21008" s="369"/>
      <c r="V21008" s="358"/>
    </row>
    <row r="21009" spans="8:22">
      <c r="H21009" s="369"/>
      <c r="M21009" s="368"/>
      <c r="P21009" s="369"/>
      <c r="S21009" s="369"/>
      <c r="V21009" s="358"/>
    </row>
    <row r="21010" spans="8:22">
      <c r="H21010" s="369"/>
      <c r="M21010" s="368"/>
      <c r="P21010" s="369"/>
      <c r="S21010" s="369"/>
      <c r="V21010" s="358"/>
    </row>
    <row r="21011" spans="8:22">
      <c r="H21011" s="369"/>
      <c r="M21011" s="368"/>
      <c r="P21011" s="369"/>
      <c r="S21011" s="369"/>
      <c r="V21011" s="358"/>
    </row>
    <row r="21012" spans="8:22">
      <c r="H21012" s="369"/>
      <c r="M21012" s="368"/>
      <c r="P21012" s="369"/>
      <c r="S21012" s="369"/>
      <c r="V21012" s="358"/>
    </row>
    <row r="21013" spans="8:22">
      <c r="H21013" s="369"/>
      <c r="M21013" s="368"/>
      <c r="P21013" s="369"/>
      <c r="S21013" s="369"/>
      <c r="V21013" s="358"/>
    </row>
    <row r="21014" spans="8:22">
      <c r="H21014" s="369"/>
      <c r="M21014" s="368"/>
      <c r="P21014" s="369"/>
      <c r="S21014" s="369"/>
      <c r="V21014" s="358"/>
    </row>
    <row r="21015" spans="8:22">
      <c r="H21015" s="369"/>
      <c r="M21015" s="368"/>
      <c r="P21015" s="369"/>
      <c r="S21015" s="369"/>
      <c r="V21015" s="358"/>
    </row>
    <row r="21016" spans="8:22">
      <c r="H21016" s="369"/>
      <c r="M21016" s="368"/>
      <c r="P21016" s="369"/>
      <c r="S21016" s="369"/>
      <c r="V21016" s="358"/>
    </row>
    <row r="21017" spans="8:22">
      <c r="H21017" s="369"/>
      <c r="M21017" s="368"/>
      <c r="P21017" s="369"/>
      <c r="S21017" s="369"/>
      <c r="V21017" s="358"/>
    </row>
    <row r="21018" spans="8:22">
      <c r="H21018" s="369"/>
      <c r="M21018" s="368"/>
      <c r="P21018" s="369"/>
      <c r="S21018" s="369"/>
      <c r="V21018" s="358"/>
    </row>
    <row r="21019" spans="8:22">
      <c r="H21019" s="369"/>
      <c r="M21019" s="368"/>
      <c r="P21019" s="369"/>
      <c r="S21019" s="369"/>
      <c r="V21019" s="358"/>
    </row>
    <row r="21020" spans="8:22">
      <c r="H21020" s="369"/>
      <c r="M21020" s="368"/>
      <c r="P21020" s="369"/>
      <c r="S21020" s="369"/>
      <c r="V21020" s="358"/>
    </row>
    <row r="21021" spans="8:22">
      <c r="H21021" s="369"/>
      <c r="M21021" s="368"/>
      <c r="P21021" s="369"/>
      <c r="S21021" s="369"/>
      <c r="V21021" s="358"/>
    </row>
    <row r="21022" spans="8:22">
      <c r="H21022" s="369"/>
      <c r="M21022" s="368"/>
      <c r="P21022" s="369"/>
      <c r="S21022" s="369"/>
      <c r="V21022" s="358"/>
    </row>
    <row r="21023" spans="8:22">
      <c r="H21023" s="369"/>
      <c r="M21023" s="368"/>
      <c r="P21023" s="369"/>
      <c r="S21023" s="369"/>
      <c r="V21023" s="358"/>
    </row>
    <row r="21024" spans="8:22">
      <c r="H21024" s="369"/>
      <c r="M21024" s="368"/>
      <c r="P21024" s="369"/>
      <c r="S21024" s="369"/>
      <c r="V21024" s="358"/>
    </row>
    <row r="21025" spans="8:22">
      <c r="H21025" s="369"/>
      <c r="M21025" s="368"/>
      <c r="P21025" s="369"/>
      <c r="S21025" s="369"/>
      <c r="V21025" s="358"/>
    </row>
    <row r="21026" spans="8:22">
      <c r="H21026" s="369"/>
      <c r="M21026" s="368"/>
      <c r="P21026" s="369"/>
      <c r="S21026" s="369"/>
      <c r="V21026" s="358"/>
    </row>
    <row r="21027" spans="8:22">
      <c r="H21027" s="369"/>
      <c r="M21027" s="368"/>
      <c r="P21027" s="369"/>
      <c r="S21027" s="369"/>
      <c r="V21027" s="358"/>
    </row>
    <row r="21028" spans="8:22">
      <c r="H21028" s="369"/>
      <c r="M21028" s="368"/>
      <c r="P21028" s="369"/>
      <c r="S21028" s="369"/>
      <c r="V21028" s="358"/>
    </row>
    <row r="21029" spans="8:22">
      <c r="H21029" s="369"/>
      <c r="M21029" s="368"/>
      <c r="P21029" s="369"/>
      <c r="S21029" s="369"/>
      <c r="V21029" s="358"/>
    </row>
    <row r="21030" spans="8:22">
      <c r="H21030" s="369"/>
      <c r="M21030" s="368"/>
      <c r="P21030" s="369"/>
      <c r="S21030" s="369"/>
      <c r="V21030" s="358"/>
    </row>
    <row r="21031" spans="8:22">
      <c r="H21031" s="369"/>
      <c r="M21031" s="368"/>
      <c r="P21031" s="369"/>
      <c r="S21031" s="369"/>
      <c r="V21031" s="358"/>
    </row>
    <row r="21032" spans="8:22">
      <c r="H21032" s="369"/>
      <c r="M21032" s="368"/>
      <c r="P21032" s="369"/>
      <c r="S21032" s="369"/>
      <c r="V21032" s="358"/>
    </row>
    <row r="21033" spans="8:22">
      <c r="H21033" s="369"/>
      <c r="M21033" s="368"/>
      <c r="P21033" s="369"/>
      <c r="S21033" s="369"/>
      <c r="V21033" s="358"/>
    </row>
    <row r="21034" spans="8:22">
      <c r="H21034" s="369"/>
      <c r="M21034" s="368"/>
      <c r="P21034" s="369"/>
      <c r="S21034" s="369"/>
      <c r="V21034" s="358"/>
    </row>
    <row r="21035" spans="8:22">
      <c r="H21035" s="369"/>
      <c r="M21035" s="368"/>
      <c r="P21035" s="369"/>
      <c r="S21035" s="369"/>
      <c r="V21035" s="358"/>
    </row>
    <row r="21036" spans="8:22">
      <c r="H21036" s="369"/>
      <c r="M21036" s="368"/>
      <c r="P21036" s="369"/>
      <c r="S21036" s="369"/>
      <c r="V21036" s="358"/>
    </row>
    <row r="21037" spans="8:22">
      <c r="H21037" s="369"/>
      <c r="M21037" s="368"/>
      <c r="P21037" s="369"/>
      <c r="S21037" s="369"/>
      <c r="V21037" s="358"/>
    </row>
    <row r="21038" spans="8:22">
      <c r="H21038" s="369"/>
      <c r="M21038" s="368"/>
      <c r="P21038" s="369"/>
      <c r="S21038" s="369"/>
      <c r="V21038" s="358"/>
    </row>
    <row r="21039" spans="8:22">
      <c r="H21039" s="369"/>
      <c r="M21039" s="368"/>
      <c r="P21039" s="369"/>
      <c r="S21039" s="369"/>
      <c r="V21039" s="358"/>
    </row>
    <row r="21040" spans="8:22">
      <c r="H21040" s="369"/>
      <c r="M21040" s="368"/>
      <c r="P21040" s="369"/>
      <c r="S21040" s="369"/>
      <c r="V21040" s="358"/>
    </row>
    <row r="21041" spans="8:22">
      <c r="H21041" s="369"/>
      <c r="M21041" s="368"/>
      <c r="P21041" s="369"/>
      <c r="S21041" s="369"/>
      <c r="V21041" s="358"/>
    </row>
    <row r="21042" spans="8:22">
      <c r="H21042" s="369"/>
      <c r="M21042" s="368"/>
      <c r="P21042" s="369"/>
      <c r="S21042" s="369"/>
      <c r="V21042" s="358"/>
    </row>
    <row r="21043" spans="8:22">
      <c r="H21043" s="369"/>
      <c r="M21043" s="368"/>
      <c r="P21043" s="369"/>
      <c r="S21043" s="369"/>
      <c r="V21043" s="358"/>
    </row>
    <row r="21044" spans="8:22">
      <c r="H21044" s="369"/>
      <c r="M21044" s="368"/>
      <c r="P21044" s="369"/>
      <c r="S21044" s="369"/>
      <c r="V21044" s="358"/>
    </row>
    <row r="21045" spans="8:22">
      <c r="H21045" s="369"/>
      <c r="M21045" s="368"/>
      <c r="P21045" s="369"/>
      <c r="S21045" s="369"/>
      <c r="V21045" s="358"/>
    </row>
    <row r="21046" spans="8:22">
      <c r="H21046" s="369"/>
      <c r="M21046" s="368"/>
      <c r="P21046" s="369"/>
      <c r="S21046" s="369"/>
      <c r="V21046" s="358"/>
    </row>
    <row r="21047" spans="8:22">
      <c r="H21047" s="369"/>
      <c r="M21047" s="368"/>
      <c r="P21047" s="369"/>
      <c r="S21047" s="369"/>
      <c r="V21047" s="358"/>
    </row>
    <row r="21048" spans="8:22">
      <c r="H21048" s="369"/>
      <c r="M21048" s="368"/>
      <c r="P21048" s="369"/>
      <c r="S21048" s="369"/>
      <c r="V21048" s="358"/>
    </row>
    <row r="21049" spans="8:22">
      <c r="H21049" s="369"/>
      <c r="M21049" s="368"/>
      <c r="P21049" s="369"/>
      <c r="S21049" s="369"/>
      <c r="V21049" s="358"/>
    </row>
    <row r="21050" spans="8:22">
      <c r="H21050" s="369"/>
      <c r="M21050" s="368"/>
      <c r="P21050" s="369"/>
      <c r="S21050" s="369"/>
      <c r="V21050" s="358"/>
    </row>
    <row r="21051" spans="8:22">
      <c r="H21051" s="369"/>
      <c r="M21051" s="368"/>
      <c r="P21051" s="369"/>
      <c r="S21051" s="369"/>
      <c r="V21051" s="358"/>
    </row>
    <row r="21052" spans="8:22">
      <c r="H21052" s="369"/>
      <c r="M21052" s="368"/>
      <c r="P21052" s="369"/>
      <c r="S21052" s="369"/>
      <c r="V21052" s="358"/>
    </row>
    <row r="21053" spans="8:22">
      <c r="H21053" s="369"/>
      <c r="M21053" s="368"/>
      <c r="P21053" s="369"/>
      <c r="S21053" s="369"/>
      <c r="V21053" s="358"/>
    </row>
    <row r="21054" spans="8:22">
      <c r="H21054" s="369"/>
      <c r="M21054" s="368"/>
      <c r="P21054" s="369"/>
      <c r="S21054" s="369"/>
      <c r="V21054" s="358"/>
    </row>
    <row r="21055" spans="8:22">
      <c r="H21055" s="369"/>
      <c r="M21055" s="368"/>
      <c r="P21055" s="369"/>
      <c r="S21055" s="369"/>
      <c r="V21055" s="358"/>
    </row>
    <row r="21056" spans="8:22">
      <c r="H21056" s="369"/>
      <c r="M21056" s="368"/>
      <c r="P21056" s="369"/>
      <c r="S21056" s="369"/>
      <c r="V21056" s="358"/>
    </row>
    <row r="21057" spans="8:22">
      <c r="H21057" s="369"/>
      <c r="M21057" s="368"/>
      <c r="P21057" s="369"/>
      <c r="S21057" s="369"/>
      <c r="V21057" s="358"/>
    </row>
    <row r="21058" spans="8:22">
      <c r="H21058" s="369"/>
      <c r="M21058" s="368"/>
      <c r="P21058" s="369"/>
      <c r="S21058" s="369"/>
      <c r="V21058" s="358"/>
    </row>
    <row r="21059" spans="8:22">
      <c r="H21059" s="369"/>
      <c r="M21059" s="368"/>
      <c r="P21059" s="369"/>
      <c r="S21059" s="369"/>
      <c r="V21059" s="358"/>
    </row>
    <row r="21060" spans="8:22">
      <c r="H21060" s="369"/>
      <c r="M21060" s="368"/>
      <c r="P21060" s="369"/>
      <c r="S21060" s="369"/>
      <c r="V21060" s="358"/>
    </row>
    <row r="21061" spans="8:22">
      <c r="H21061" s="369"/>
      <c r="M21061" s="368"/>
      <c r="P21061" s="369"/>
      <c r="S21061" s="369"/>
      <c r="V21061" s="358"/>
    </row>
    <row r="21062" spans="8:22">
      <c r="H21062" s="369"/>
      <c r="M21062" s="368"/>
      <c r="P21062" s="369"/>
      <c r="S21062" s="369"/>
      <c r="V21062" s="358"/>
    </row>
    <row r="21063" spans="8:22">
      <c r="H21063" s="369"/>
      <c r="M21063" s="368"/>
      <c r="P21063" s="369"/>
      <c r="S21063" s="369"/>
      <c r="V21063" s="358"/>
    </row>
    <row r="21064" spans="8:22">
      <c r="H21064" s="369"/>
      <c r="M21064" s="368"/>
      <c r="P21064" s="369"/>
      <c r="S21064" s="369"/>
      <c r="V21064" s="358"/>
    </row>
    <row r="21065" spans="8:22">
      <c r="H21065" s="369"/>
      <c r="M21065" s="368"/>
      <c r="P21065" s="369"/>
      <c r="S21065" s="369"/>
      <c r="V21065" s="358"/>
    </row>
    <row r="21066" spans="8:22">
      <c r="H21066" s="369"/>
      <c r="M21066" s="368"/>
      <c r="P21066" s="369"/>
      <c r="S21066" s="369"/>
      <c r="V21066" s="358"/>
    </row>
    <row r="21067" spans="8:22">
      <c r="H21067" s="369"/>
      <c r="M21067" s="368"/>
      <c r="P21067" s="369"/>
      <c r="S21067" s="369"/>
      <c r="V21067" s="358"/>
    </row>
    <row r="21068" spans="8:22">
      <c r="H21068" s="369"/>
      <c r="M21068" s="368"/>
      <c r="P21068" s="369"/>
      <c r="S21068" s="369"/>
      <c r="V21068" s="358"/>
    </row>
    <row r="21069" spans="8:22">
      <c r="H21069" s="369"/>
      <c r="M21069" s="368"/>
      <c r="P21069" s="369"/>
      <c r="S21069" s="369"/>
      <c r="V21069" s="358"/>
    </row>
    <row r="21070" spans="8:22">
      <c r="H21070" s="369"/>
      <c r="M21070" s="368"/>
      <c r="P21070" s="369"/>
      <c r="S21070" s="369"/>
      <c r="V21070" s="358"/>
    </row>
    <row r="21071" spans="8:22">
      <c r="H21071" s="369"/>
      <c r="M21071" s="368"/>
      <c r="P21071" s="369"/>
      <c r="S21071" s="369"/>
      <c r="V21071" s="358"/>
    </row>
    <row r="21072" spans="8:22">
      <c r="H21072" s="369"/>
      <c r="M21072" s="368"/>
      <c r="P21072" s="369"/>
      <c r="S21072" s="369"/>
      <c r="V21072" s="358"/>
    </row>
    <row r="21073" spans="8:22">
      <c r="H21073" s="369"/>
      <c r="M21073" s="368"/>
      <c r="P21073" s="369"/>
      <c r="S21073" s="369"/>
      <c r="V21073" s="358"/>
    </row>
    <row r="21074" spans="8:22">
      <c r="H21074" s="369"/>
      <c r="M21074" s="368"/>
      <c r="P21074" s="369"/>
      <c r="S21074" s="369"/>
      <c r="V21074" s="358"/>
    </row>
    <row r="21075" spans="8:22">
      <c r="H21075" s="369"/>
      <c r="M21075" s="368"/>
      <c r="P21075" s="369"/>
      <c r="S21075" s="369"/>
      <c r="V21075" s="358"/>
    </row>
    <row r="21076" spans="8:22">
      <c r="H21076" s="369"/>
      <c r="M21076" s="368"/>
      <c r="P21076" s="369"/>
      <c r="S21076" s="369"/>
      <c r="V21076" s="358"/>
    </row>
    <row r="21077" spans="8:22">
      <c r="H21077" s="369"/>
      <c r="M21077" s="368"/>
      <c r="P21077" s="369"/>
      <c r="S21077" s="369"/>
      <c r="V21077" s="358"/>
    </row>
    <row r="21078" spans="8:22">
      <c r="H21078" s="369"/>
      <c r="M21078" s="368"/>
      <c r="P21078" s="369"/>
      <c r="S21078" s="369"/>
      <c r="V21078" s="358"/>
    </row>
    <row r="21079" spans="8:22">
      <c r="H21079" s="369"/>
      <c r="M21079" s="368"/>
      <c r="P21079" s="369"/>
      <c r="S21079" s="369"/>
      <c r="V21079" s="358"/>
    </row>
    <row r="21080" spans="8:22">
      <c r="H21080" s="369"/>
      <c r="M21080" s="368"/>
      <c r="P21080" s="369"/>
      <c r="S21080" s="369"/>
      <c r="V21080" s="358"/>
    </row>
    <row r="21081" spans="8:22">
      <c r="H21081" s="369"/>
      <c r="M21081" s="368"/>
      <c r="P21081" s="369"/>
      <c r="S21081" s="369"/>
      <c r="V21081" s="358"/>
    </row>
    <row r="21082" spans="8:22">
      <c r="H21082" s="369"/>
      <c r="M21082" s="368"/>
      <c r="P21082" s="369"/>
      <c r="S21082" s="369"/>
      <c r="V21082" s="358"/>
    </row>
    <row r="21083" spans="8:22">
      <c r="H21083" s="369"/>
      <c r="M21083" s="368"/>
      <c r="P21083" s="369"/>
      <c r="S21083" s="369"/>
      <c r="V21083" s="358"/>
    </row>
    <row r="21084" spans="8:22">
      <c r="H21084" s="369"/>
      <c r="M21084" s="368"/>
      <c r="P21084" s="369"/>
      <c r="S21084" s="369"/>
      <c r="V21084" s="358"/>
    </row>
    <row r="21085" spans="8:22">
      <c r="H21085" s="369"/>
      <c r="M21085" s="368"/>
      <c r="P21085" s="369"/>
      <c r="S21085" s="369"/>
      <c r="V21085" s="358"/>
    </row>
    <row r="21086" spans="8:22">
      <c r="H21086" s="369"/>
      <c r="M21086" s="368"/>
      <c r="P21086" s="369"/>
      <c r="S21086" s="369"/>
      <c r="V21086" s="358"/>
    </row>
    <row r="21087" spans="8:22">
      <c r="H21087" s="369"/>
      <c r="M21087" s="368"/>
      <c r="P21087" s="369"/>
      <c r="S21087" s="369"/>
      <c r="V21087" s="358"/>
    </row>
    <row r="21088" spans="8:22">
      <c r="H21088" s="369"/>
      <c r="M21088" s="368"/>
      <c r="P21088" s="369"/>
      <c r="S21088" s="369"/>
      <c r="V21088" s="358"/>
    </row>
    <row r="21089" spans="8:22">
      <c r="H21089" s="369"/>
      <c r="M21089" s="368"/>
      <c r="P21089" s="369"/>
      <c r="S21089" s="369"/>
      <c r="V21089" s="358"/>
    </row>
    <row r="21090" spans="8:22">
      <c r="H21090" s="369"/>
      <c r="M21090" s="368"/>
      <c r="P21090" s="369"/>
      <c r="S21090" s="369"/>
      <c r="V21090" s="358"/>
    </row>
    <row r="21091" spans="8:22">
      <c r="H21091" s="369"/>
      <c r="M21091" s="368"/>
      <c r="P21091" s="369"/>
      <c r="S21091" s="369"/>
      <c r="V21091" s="358"/>
    </row>
    <row r="21092" spans="8:22">
      <c r="H21092" s="369"/>
      <c r="M21092" s="368"/>
      <c r="P21092" s="369"/>
      <c r="S21092" s="369"/>
      <c r="V21092" s="358"/>
    </row>
    <row r="21093" spans="8:22">
      <c r="H21093" s="369"/>
      <c r="M21093" s="368"/>
      <c r="P21093" s="369"/>
      <c r="S21093" s="369"/>
      <c r="V21093" s="358"/>
    </row>
    <row r="21094" spans="8:22">
      <c r="H21094" s="369"/>
      <c r="M21094" s="368"/>
      <c r="P21094" s="369"/>
      <c r="S21094" s="369"/>
      <c r="V21094" s="358"/>
    </row>
    <row r="21095" spans="8:22">
      <c r="H21095" s="369"/>
      <c r="M21095" s="368"/>
      <c r="P21095" s="369"/>
      <c r="S21095" s="369"/>
      <c r="V21095" s="358"/>
    </row>
    <row r="21096" spans="8:22">
      <c r="H21096" s="369"/>
      <c r="M21096" s="368"/>
      <c r="P21096" s="369"/>
      <c r="S21096" s="369"/>
      <c r="V21096" s="358"/>
    </row>
    <row r="21097" spans="8:22">
      <c r="H21097" s="369"/>
      <c r="M21097" s="368"/>
      <c r="P21097" s="369"/>
      <c r="S21097" s="369"/>
      <c r="V21097" s="358"/>
    </row>
    <row r="21098" spans="8:22">
      <c r="H21098" s="369"/>
      <c r="M21098" s="368"/>
      <c r="P21098" s="369"/>
      <c r="S21098" s="369"/>
      <c r="V21098" s="358"/>
    </row>
    <row r="21099" spans="8:22">
      <c r="H21099" s="369"/>
      <c r="M21099" s="368"/>
      <c r="P21099" s="369"/>
      <c r="S21099" s="369"/>
      <c r="V21099" s="358"/>
    </row>
    <row r="21100" spans="8:22">
      <c r="H21100" s="369"/>
      <c r="M21100" s="368"/>
      <c r="P21100" s="369"/>
      <c r="S21100" s="369"/>
      <c r="V21100" s="358"/>
    </row>
    <row r="21101" spans="8:22">
      <c r="H21101" s="369"/>
      <c r="M21101" s="368"/>
      <c r="P21101" s="369"/>
      <c r="S21101" s="369"/>
      <c r="V21101" s="358"/>
    </row>
    <row r="21102" spans="8:22">
      <c r="H21102" s="369"/>
      <c r="M21102" s="368"/>
      <c r="P21102" s="369"/>
      <c r="S21102" s="369"/>
      <c r="V21102" s="358"/>
    </row>
    <row r="21103" spans="8:22">
      <c r="H21103" s="369"/>
      <c r="M21103" s="368"/>
      <c r="P21103" s="369"/>
      <c r="S21103" s="369"/>
      <c r="V21103" s="358"/>
    </row>
    <row r="21104" spans="8:22">
      <c r="H21104" s="369"/>
      <c r="M21104" s="368"/>
      <c r="P21104" s="369"/>
      <c r="S21104" s="369"/>
      <c r="V21104" s="358"/>
    </row>
    <row r="21105" spans="8:22">
      <c r="H21105" s="369"/>
      <c r="M21105" s="368"/>
      <c r="P21105" s="369"/>
      <c r="S21105" s="369"/>
      <c r="V21105" s="358"/>
    </row>
    <row r="21106" spans="8:22">
      <c r="H21106" s="369"/>
      <c r="M21106" s="368"/>
      <c r="P21106" s="369"/>
      <c r="S21106" s="369"/>
      <c r="V21106" s="358"/>
    </row>
    <row r="21107" spans="8:22">
      <c r="H21107" s="369"/>
      <c r="M21107" s="368"/>
      <c r="P21107" s="369"/>
      <c r="S21107" s="369"/>
      <c r="V21107" s="358"/>
    </row>
    <row r="21108" spans="8:22">
      <c r="H21108" s="369"/>
      <c r="M21108" s="368"/>
      <c r="P21108" s="369"/>
      <c r="S21108" s="369"/>
      <c r="V21108" s="358"/>
    </row>
    <row r="21109" spans="8:22">
      <c r="H21109" s="369"/>
      <c r="M21109" s="368"/>
      <c r="P21109" s="369"/>
      <c r="S21109" s="369"/>
      <c r="V21109" s="358"/>
    </row>
    <row r="21110" spans="8:22">
      <c r="H21110" s="369"/>
      <c r="M21110" s="368"/>
      <c r="P21110" s="369"/>
      <c r="S21110" s="369"/>
      <c r="V21110" s="358"/>
    </row>
    <row r="21111" spans="8:22">
      <c r="H21111" s="369"/>
      <c r="M21111" s="368"/>
      <c r="P21111" s="369"/>
      <c r="S21111" s="369"/>
      <c r="V21111" s="358"/>
    </row>
    <row r="21112" spans="8:22">
      <c r="H21112" s="369"/>
      <c r="M21112" s="368"/>
      <c r="P21112" s="369"/>
      <c r="S21112" s="369"/>
      <c r="V21112" s="358"/>
    </row>
    <row r="21113" spans="8:22">
      <c r="H21113" s="369"/>
      <c r="M21113" s="368"/>
      <c r="P21113" s="369"/>
      <c r="S21113" s="369"/>
      <c r="V21113" s="358"/>
    </row>
    <row r="21114" spans="8:22">
      <c r="H21114" s="369"/>
      <c r="M21114" s="368"/>
      <c r="P21114" s="369"/>
      <c r="S21114" s="369"/>
      <c r="V21114" s="358"/>
    </row>
    <row r="21115" spans="8:22">
      <c r="H21115" s="369"/>
      <c r="M21115" s="368"/>
      <c r="P21115" s="369"/>
      <c r="S21115" s="369"/>
      <c r="V21115" s="358"/>
    </row>
    <row r="21116" spans="8:22">
      <c r="H21116" s="369"/>
      <c r="M21116" s="368"/>
      <c r="P21116" s="369"/>
      <c r="S21116" s="369"/>
      <c r="V21116" s="358"/>
    </row>
    <row r="21117" spans="8:22">
      <c r="H21117" s="369"/>
      <c r="M21117" s="368"/>
      <c r="P21117" s="369"/>
      <c r="S21117" s="369"/>
      <c r="V21117" s="358"/>
    </row>
    <row r="21118" spans="8:22">
      <c r="H21118" s="369"/>
      <c r="M21118" s="368"/>
      <c r="P21118" s="369"/>
      <c r="S21118" s="369"/>
      <c r="V21118" s="358"/>
    </row>
    <row r="21119" spans="8:22">
      <c r="H21119" s="369"/>
      <c r="M21119" s="368"/>
      <c r="P21119" s="369"/>
      <c r="S21119" s="369"/>
      <c r="V21119" s="358"/>
    </row>
    <row r="21120" spans="8:22">
      <c r="H21120" s="369"/>
      <c r="M21120" s="368"/>
      <c r="P21120" s="369"/>
      <c r="S21120" s="369"/>
      <c r="V21120" s="358"/>
    </row>
    <row r="21121" spans="8:22">
      <c r="H21121" s="369"/>
      <c r="M21121" s="368"/>
      <c r="P21121" s="369"/>
      <c r="S21121" s="369"/>
      <c r="V21121" s="358"/>
    </row>
    <row r="21122" spans="8:22">
      <c r="H21122" s="369"/>
      <c r="M21122" s="368"/>
      <c r="P21122" s="369"/>
      <c r="S21122" s="369"/>
      <c r="V21122" s="358"/>
    </row>
    <row r="21123" spans="8:22">
      <c r="H21123" s="369"/>
      <c r="M21123" s="368"/>
      <c r="P21123" s="369"/>
      <c r="S21123" s="369"/>
      <c r="V21123" s="358"/>
    </row>
    <row r="21124" spans="8:22">
      <c r="H21124" s="369"/>
      <c r="M21124" s="368"/>
      <c r="P21124" s="369"/>
      <c r="S21124" s="369"/>
      <c r="V21124" s="358"/>
    </row>
    <row r="21125" spans="8:22">
      <c r="H21125" s="369"/>
      <c r="M21125" s="368"/>
      <c r="P21125" s="369"/>
      <c r="S21125" s="369"/>
      <c r="V21125" s="358"/>
    </row>
    <row r="21126" spans="8:22">
      <c r="H21126" s="369"/>
      <c r="M21126" s="368"/>
      <c r="P21126" s="369"/>
      <c r="S21126" s="369"/>
      <c r="V21126" s="358"/>
    </row>
    <row r="21127" spans="8:22">
      <c r="H21127" s="369"/>
      <c r="M21127" s="368"/>
      <c r="P21127" s="369"/>
      <c r="S21127" s="369"/>
      <c r="V21127" s="358"/>
    </row>
    <row r="21128" spans="8:22">
      <c r="H21128" s="369"/>
      <c r="M21128" s="368"/>
      <c r="P21128" s="369"/>
      <c r="S21128" s="369"/>
      <c r="V21128" s="358"/>
    </row>
    <row r="21129" spans="8:22">
      <c r="H21129" s="369"/>
      <c r="M21129" s="368"/>
      <c r="P21129" s="369"/>
      <c r="S21129" s="369"/>
      <c r="V21129" s="358"/>
    </row>
    <row r="21130" spans="8:22">
      <c r="H21130" s="369"/>
      <c r="M21130" s="368"/>
      <c r="P21130" s="369"/>
      <c r="S21130" s="369"/>
      <c r="V21130" s="358"/>
    </row>
    <row r="21131" spans="8:22">
      <c r="H21131" s="369"/>
      <c r="M21131" s="368"/>
      <c r="P21131" s="369"/>
      <c r="S21131" s="369"/>
      <c r="V21131" s="358"/>
    </row>
    <row r="21132" spans="8:22">
      <c r="H21132" s="369"/>
      <c r="M21132" s="368"/>
      <c r="P21132" s="369"/>
      <c r="S21132" s="369"/>
      <c r="V21132" s="358"/>
    </row>
    <row r="21133" spans="8:22">
      <c r="H21133" s="369"/>
      <c r="M21133" s="368"/>
      <c r="P21133" s="369"/>
      <c r="S21133" s="369"/>
      <c r="V21133" s="358"/>
    </row>
    <row r="21134" spans="8:22">
      <c r="H21134" s="369"/>
      <c r="M21134" s="368"/>
      <c r="P21134" s="369"/>
      <c r="S21134" s="369"/>
      <c r="V21134" s="358"/>
    </row>
    <row r="21135" spans="8:22">
      <c r="H21135" s="369"/>
      <c r="M21135" s="368"/>
      <c r="P21135" s="369"/>
      <c r="S21135" s="369"/>
      <c r="V21135" s="358"/>
    </row>
    <row r="21136" spans="8:22">
      <c r="H21136" s="369"/>
      <c r="M21136" s="368"/>
      <c r="P21136" s="369"/>
      <c r="S21136" s="369"/>
      <c r="V21136" s="358"/>
    </row>
    <row r="21137" spans="8:22">
      <c r="H21137" s="369"/>
      <c r="M21137" s="368"/>
      <c r="P21137" s="369"/>
      <c r="S21137" s="369"/>
      <c r="V21137" s="358"/>
    </row>
    <row r="21138" spans="8:22">
      <c r="H21138" s="369"/>
      <c r="M21138" s="368"/>
      <c r="P21138" s="369"/>
      <c r="S21138" s="369"/>
      <c r="V21138" s="358"/>
    </row>
    <row r="21139" spans="8:22">
      <c r="H21139" s="369"/>
      <c r="M21139" s="368"/>
      <c r="P21139" s="369"/>
      <c r="S21139" s="369"/>
      <c r="V21139" s="358"/>
    </row>
    <row r="21140" spans="8:22">
      <c r="H21140" s="369"/>
      <c r="M21140" s="368"/>
      <c r="P21140" s="369"/>
      <c r="S21140" s="369"/>
      <c r="V21140" s="358"/>
    </row>
    <row r="21141" spans="8:22">
      <c r="H21141" s="369"/>
      <c r="M21141" s="368"/>
      <c r="P21141" s="369"/>
      <c r="S21141" s="369"/>
      <c r="V21141" s="358"/>
    </row>
    <row r="21142" spans="8:22">
      <c r="H21142" s="369"/>
      <c r="M21142" s="368"/>
      <c r="P21142" s="369"/>
      <c r="S21142" s="369"/>
      <c r="V21142" s="358"/>
    </row>
    <row r="21143" spans="8:22">
      <c r="H21143" s="369"/>
      <c r="M21143" s="368"/>
      <c r="P21143" s="369"/>
      <c r="S21143" s="369"/>
      <c r="V21143" s="358"/>
    </row>
    <row r="21144" spans="8:22">
      <c r="H21144" s="369"/>
      <c r="M21144" s="368"/>
      <c r="P21144" s="369"/>
      <c r="S21144" s="369"/>
      <c r="V21144" s="358"/>
    </row>
    <row r="21145" spans="8:22">
      <c r="H21145" s="369"/>
      <c r="M21145" s="368"/>
      <c r="P21145" s="369"/>
      <c r="S21145" s="369"/>
      <c r="V21145" s="358"/>
    </row>
    <row r="21146" spans="8:22">
      <c r="H21146" s="369"/>
      <c r="M21146" s="368"/>
      <c r="P21146" s="369"/>
      <c r="S21146" s="369"/>
      <c r="V21146" s="358"/>
    </row>
    <row r="21147" spans="8:22">
      <c r="H21147" s="369"/>
      <c r="M21147" s="368"/>
      <c r="P21147" s="369"/>
      <c r="S21147" s="369"/>
      <c r="V21147" s="358"/>
    </row>
    <row r="21148" spans="8:22">
      <c r="H21148" s="369"/>
      <c r="M21148" s="368"/>
      <c r="P21148" s="369"/>
      <c r="S21148" s="369"/>
      <c r="V21148" s="358"/>
    </row>
    <row r="21149" spans="8:22">
      <c r="H21149" s="369"/>
      <c r="M21149" s="368"/>
      <c r="P21149" s="369"/>
      <c r="S21149" s="369"/>
      <c r="V21149" s="358"/>
    </row>
    <row r="21150" spans="8:22">
      <c r="H21150" s="369"/>
      <c r="M21150" s="368"/>
      <c r="P21150" s="369"/>
      <c r="S21150" s="369"/>
      <c r="V21150" s="358"/>
    </row>
    <row r="21151" spans="8:22">
      <c r="H21151" s="369"/>
      <c r="M21151" s="368"/>
      <c r="P21151" s="369"/>
      <c r="S21151" s="369"/>
      <c r="V21151" s="358"/>
    </row>
    <row r="21152" spans="8:22">
      <c r="H21152" s="369"/>
      <c r="M21152" s="368"/>
      <c r="P21152" s="369"/>
      <c r="S21152" s="369"/>
      <c r="V21152" s="358"/>
    </row>
    <row r="21153" spans="8:22">
      <c r="H21153" s="369"/>
      <c r="M21153" s="368"/>
      <c r="P21153" s="369"/>
      <c r="S21153" s="369"/>
      <c r="V21153" s="358"/>
    </row>
    <row r="21154" spans="8:22">
      <c r="H21154" s="369"/>
      <c r="M21154" s="368"/>
      <c r="P21154" s="369"/>
      <c r="S21154" s="369"/>
      <c r="V21154" s="358"/>
    </row>
    <row r="21155" spans="8:22">
      <c r="H21155" s="369"/>
      <c r="M21155" s="368"/>
      <c r="P21155" s="369"/>
      <c r="S21155" s="369"/>
      <c r="V21155" s="358"/>
    </row>
    <row r="21156" spans="8:22">
      <c r="H21156" s="369"/>
      <c r="M21156" s="368"/>
      <c r="P21156" s="369"/>
      <c r="S21156" s="369"/>
      <c r="V21156" s="358"/>
    </row>
    <row r="21157" spans="8:22">
      <c r="H21157" s="369"/>
      <c r="M21157" s="368"/>
      <c r="P21157" s="369"/>
      <c r="S21157" s="369"/>
      <c r="V21157" s="358"/>
    </row>
    <row r="21158" spans="8:22">
      <c r="H21158" s="369"/>
      <c r="M21158" s="368"/>
      <c r="P21158" s="369"/>
      <c r="S21158" s="369"/>
      <c r="V21158" s="358"/>
    </row>
    <row r="21159" spans="8:22">
      <c r="H21159" s="369"/>
      <c r="M21159" s="368"/>
      <c r="P21159" s="369"/>
      <c r="S21159" s="369"/>
      <c r="V21159" s="358"/>
    </row>
    <row r="21160" spans="8:22">
      <c r="H21160" s="369"/>
      <c r="M21160" s="368"/>
      <c r="P21160" s="369"/>
      <c r="S21160" s="369"/>
      <c r="V21160" s="358"/>
    </row>
    <row r="21161" spans="8:22">
      <c r="H21161" s="369"/>
      <c r="M21161" s="368"/>
      <c r="P21161" s="369"/>
      <c r="S21161" s="369"/>
      <c r="V21161" s="358"/>
    </row>
    <row r="21162" spans="8:22">
      <c r="H21162" s="369"/>
      <c r="M21162" s="368"/>
      <c r="P21162" s="369"/>
      <c r="S21162" s="369"/>
      <c r="V21162" s="358"/>
    </row>
    <row r="21163" spans="8:22">
      <c r="H21163" s="369"/>
      <c r="M21163" s="368"/>
      <c r="P21163" s="369"/>
      <c r="S21163" s="369"/>
      <c r="V21163" s="358"/>
    </row>
    <row r="21164" spans="8:22">
      <c r="H21164" s="369"/>
      <c r="M21164" s="368"/>
      <c r="P21164" s="369"/>
      <c r="S21164" s="369"/>
      <c r="V21164" s="358"/>
    </row>
    <row r="21165" spans="8:22">
      <c r="H21165" s="369"/>
      <c r="M21165" s="368"/>
      <c r="P21165" s="369"/>
      <c r="S21165" s="369"/>
      <c r="V21165" s="358"/>
    </row>
    <row r="21166" spans="8:22">
      <c r="H21166" s="369"/>
      <c r="M21166" s="368"/>
      <c r="P21166" s="369"/>
      <c r="S21166" s="369"/>
      <c r="V21166" s="358"/>
    </row>
    <row r="21167" spans="8:22">
      <c r="H21167" s="369"/>
      <c r="M21167" s="368"/>
      <c r="P21167" s="369"/>
      <c r="S21167" s="369"/>
      <c r="V21167" s="358"/>
    </row>
    <row r="21168" spans="8:22">
      <c r="H21168" s="369"/>
      <c r="M21168" s="368"/>
      <c r="P21168" s="369"/>
      <c r="S21168" s="369"/>
      <c r="V21168" s="358"/>
    </row>
    <row r="21169" spans="8:22">
      <c r="H21169" s="369"/>
      <c r="M21169" s="368"/>
      <c r="P21169" s="369"/>
      <c r="S21169" s="369"/>
      <c r="V21169" s="358"/>
    </row>
    <row r="21170" spans="8:22">
      <c r="H21170" s="369"/>
      <c r="M21170" s="368"/>
      <c r="P21170" s="369"/>
      <c r="S21170" s="369"/>
      <c r="V21170" s="358"/>
    </row>
    <row r="21171" spans="8:22">
      <c r="H21171" s="369"/>
      <c r="M21171" s="368"/>
      <c r="P21171" s="369"/>
      <c r="S21171" s="369"/>
      <c r="V21171" s="358"/>
    </row>
    <row r="21172" spans="8:22">
      <c r="H21172" s="369"/>
      <c r="M21172" s="368"/>
      <c r="P21172" s="369"/>
      <c r="S21172" s="369"/>
      <c r="V21172" s="358"/>
    </row>
    <row r="21173" spans="8:22">
      <c r="H21173" s="369"/>
      <c r="M21173" s="368"/>
      <c r="P21173" s="369"/>
      <c r="S21173" s="369"/>
      <c r="V21173" s="358"/>
    </row>
    <row r="21174" spans="8:22">
      <c r="H21174" s="369"/>
      <c r="M21174" s="368"/>
      <c r="P21174" s="369"/>
      <c r="S21174" s="369"/>
      <c r="V21174" s="358"/>
    </row>
    <row r="21175" spans="8:22">
      <c r="H21175" s="369"/>
      <c r="M21175" s="368"/>
      <c r="P21175" s="369"/>
      <c r="S21175" s="369"/>
      <c r="V21175" s="358"/>
    </row>
    <row r="21176" spans="8:22">
      <c r="H21176" s="369"/>
      <c r="M21176" s="368"/>
      <c r="P21176" s="369"/>
      <c r="S21176" s="369"/>
      <c r="V21176" s="358"/>
    </row>
    <row r="21177" spans="8:22">
      <c r="H21177" s="369"/>
      <c r="M21177" s="368"/>
      <c r="P21177" s="369"/>
      <c r="S21177" s="369"/>
      <c r="V21177" s="358"/>
    </row>
    <row r="21178" spans="8:22">
      <c r="H21178" s="369"/>
      <c r="M21178" s="368"/>
      <c r="P21178" s="369"/>
      <c r="S21178" s="369"/>
      <c r="V21178" s="358"/>
    </row>
    <row r="21179" spans="8:22">
      <c r="H21179" s="369"/>
      <c r="M21179" s="368"/>
      <c r="P21179" s="369"/>
      <c r="S21179" s="369"/>
      <c r="V21179" s="358"/>
    </row>
    <row r="21180" spans="8:22">
      <c r="H21180" s="369"/>
      <c r="M21180" s="368"/>
      <c r="P21180" s="369"/>
      <c r="S21180" s="369"/>
      <c r="V21180" s="358"/>
    </row>
    <row r="21181" spans="8:22">
      <c r="H21181" s="369"/>
      <c r="M21181" s="368"/>
      <c r="P21181" s="369"/>
      <c r="S21181" s="369"/>
      <c r="V21181" s="358"/>
    </row>
    <row r="21182" spans="8:22">
      <c r="H21182" s="369"/>
      <c r="M21182" s="368"/>
      <c r="P21182" s="369"/>
      <c r="S21182" s="369"/>
      <c r="V21182" s="358"/>
    </row>
    <row r="21183" spans="8:22">
      <c r="H21183" s="369"/>
      <c r="M21183" s="368"/>
      <c r="P21183" s="369"/>
      <c r="S21183" s="369"/>
      <c r="V21183" s="358"/>
    </row>
    <row r="21184" spans="8:22">
      <c r="H21184" s="369"/>
      <c r="M21184" s="368"/>
      <c r="P21184" s="369"/>
      <c r="S21184" s="369"/>
      <c r="V21184" s="358"/>
    </row>
    <row r="21185" spans="8:22">
      <c r="H21185" s="369"/>
      <c r="M21185" s="368"/>
      <c r="P21185" s="369"/>
      <c r="S21185" s="369"/>
      <c r="V21185" s="358"/>
    </row>
    <row r="21186" spans="8:22">
      <c r="H21186" s="369"/>
      <c r="M21186" s="368"/>
      <c r="P21186" s="369"/>
      <c r="S21186" s="369"/>
      <c r="V21186" s="358"/>
    </row>
    <row r="21187" spans="8:22">
      <c r="H21187" s="369"/>
      <c r="M21187" s="368"/>
      <c r="P21187" s="369"/>
      <c r="S21187" s="369"/>
      <c r="V21187" s="358"/>
    </row>
    <row r="21188" spans="8:22">
      <c r="H21188" s="369"/>
      <c r="M21188" s="368"/>
      <c r="P21188" s="369"/>
      <c r="S21188" s="369"/>
      <c r="V21188" s="358"/>
    </row>
    <row r="21189" spans="8:22">
      <c r="H21189" s="369"/>
      <c r="M21189" s="368"/>
      <c r="P21189" s="369"/>
      <c r="S21189" s="369"/>
      <c r="V21189" s="358"/>
    </row>
    <row r="21190" spans="8:22">
      <c r="H21190" s="369"/>
      <c r="M21190" s="368"/>
      <c r="P21190" s="369"/>
      <c r="S21190" s="369"/>
      <c r="V21190" s="358"/>
    </row>
    <row r="21191" spans="8:22">
      <c r="H21191" s="369"/>
      <c r="M21191" s="368"/>
      <c r="P21191" s="369"/>
      <c r="S21191" s="369"/>
      <c r="V21191" s="358"/>
    </row>
    <row r="21192" spans="8:22">
      <c r="H21192" s="369"/>
      <c r="M21192" s="368"/>
      <c r="P21192" s="369"/>
      <c r="S21192" s="369"/>
      <c r="V21192" s="358"/>
    </row>
    <row r="21193" spans="8:22">
      <c r="H21193" s="369"/>
      <c r="M21193" s="368"/>
      <c r="P21193" s="369"/>
      <c r="S21193" s="369"/>
      <c r="V21193" s="358"/>
    </row>
    <row r="21194" spans="8:22">
      <c r="H21194" s="369"/>
      <c r="M21194" s="368"/>
      <c r="P21194" s="369"/>
      <c r="S21194" s="369"/>
      <c r="V21194" s="358"/>
    </row>
    <row r="21195" spans="8:22">
      <c r="H21195" s="369"/>
      <c r="M21195" s="368"/>
      <c r="P21195" s="369"/>
      <c r="S21195" s="369"/>
      <c r="V21195" s="358"/>
    </row>
    <row r="21196" spans="8:22">
      <c r="H21196" s="369"/>
      <c r="M21196" s="368"/>
      <c r="P21196" s="369"/>
      <c r="S21196" s="369"/>
      <c r="V21196" s="358"/>
    </row>
    <row r="21197" spans="8:22">
      <c r="H21197" s="369"/>
      <c r="M21197" s="368"/>
      <c r="P21197" s="369"/>
      <c r="S21197" s="369"/>
      <c r="V21197" s="358"/>
    </row>
    <row r="21198" spans="8:22">
      <c r="H21198" s="369"/>
      <c r="M21198" s="368"/>
      <c r="P21198" s="369"/>
      <c r="S21198" s="369"/>
      <c r="V21198" s="358"/>
    </row>
    <row r="21199" spans="8:22">
      <c r="H21199" s="369"/>
      <c r="M21199" s="368"/>
      <c r="P21199" s="369"/>
      <c r="S21199" s="369"/>
      <c r="V21199" s="358"/>
    </row>
    <row r="21200" spans="8:22">
      <c r="H21200" s="369"/>
      <c r="M21200" s="368"/>
      <c r="P21200" s="369"/>
      <c r="S21200" s="369"/>
      <c r="V21200" s="358"/>
    </row>
    <row r="21201" spans="8:22">
      <c r="H21201" s="369"/>
      <c r="M21201" s="368"/>
      <c r="P21201" s="369"/>
      <c r="S21201" s="369"/>
      <c r="V21201" s="358"/>
    </row>
    <row r="21202" spans="8:22">
      <c r="H21202" s="369"/>
      <c r="M21202" s="368"/>
      <c r="P21202" s="369"/>
      <c r="S21202" s="369"/>
      <c r="V21202" s="358"/>
    </row>
    <row r="21203" spans="8:22">
      <c r="H21203" s="369"/>
      <c r="M21203" s="368"/>
      <c r="P21203" s="369"/>
      <c r="S21203" s="369"/>
      <c r="V21203" s="358"/>
    </row>
    <row r="21204" spans="8:22">
      <c r="H21204" s="369"/>
      <c r="M21204" s="368"/>
      <c r="P21204" s="369"/>
      <c r="S21204" s="369"/>
      <c r="V21204" s="358"/>
    </row>
    <row r="21205" spans="8:22">
      <c r="H21205" s="369"/>
      <c r="M21205" s="368"/>
      <c r="P21205" s="369"/>
      <c r="S21205" s="369"/>
      <c r="V21205" s="358"/>
    </row>
    <row r="21206" spans="8:22">
      <c r="H21206" s="369"/>
      <c r="M21206" s="368"/>
      <c r="P21206" s="369"/>
      <c r="S21206" s="369"/>
      <c r="V21206" s="358"/>
    </row>
    <row r="21207" spans="8:22">
      <c r="H21207" s="369"/>
      <c r="M21207" s="368"/>
      <c r="P21207" s="369"/>
      <c r="S21207" s="369"/>
      <c r="V21207" s="358"/>
    </row>
    <row r="21208" spans="8:22">
      <c r="H21208" s="369"/>
      <c r="M21208" s="368"/>
      <c r="P21208" s="369"/>
      <c r="S21208" s="369"/>
      <c r="V21208" s="358"/>
    </row>
    <row r="21209" spans="8:22">
      <c r="H21209" s="369"/>
      <c r="M21209" s="368"/>
      <c r="P21209" s="369"/>
      <c r="S21209" s="369"/>
      <c r="V21209" s="358"/>
    </row>
    <row r="21210" spans="8:22">
      <c r="H21210" s="369"/>
      <c r="M21210" s="368"/>
      <c r="P21210" s="369"/>
      <c r="S21210" s="369"/>
      <c r="V21210" s="358"/>
    </row>
    <row r="21211" spans="8:22">
      <c r="H21211" s="369"/>
      <c r="M21211" s="368"/>
      <c r="P21211" s="369"/>
      <c r="S21211" s="369"/>
      <c r="V21211" s="358"/>
    </row>
    <row r="21212" spans="8:22">
      <c r="H21212" s="369"/>
      <c r="M21212" s="368"/>
      <c r="P21212" s="369"/>
      <c r="S21212" s="369"/>
      <c r="V21212" s="358"/>
    </row>
    <row r="21213" spans="8:22">
      <c r="H21213" s="369"/>
      <c r="M21213" s="368"/>
      <c r="P21213" s="369"/>
      <c r="S21213" s="369"/>
      <c r="V21213" s="358"/>
    </row>
    <row r="21214" spans="8:22">
      <c r="H21214" s="369"/>
      <c r="M21214" s="368"/>
      <c r="P21214" s="369"/>
      <c r="S21214" s="369"/>
      <c r="V21214" s="358"/>
    </row>
    <row r="21215" spans="8:22">
      <c r="H21215" s="369"/>
      <c r="M21215" s="368"/>
      <c r="P21215" s="369"/>
      <c r="S21215" s="369"/>
      <c r="V21215" s="358"/>
    </row>
    <row r="21216" spans="8:22">
      <c r="H21216" s="369"/>
      <c r="M21216" s="368"/>
      <c r="P21216" s="369"/>
      <c r="S21216" s="369"/>
      <c r="V21216" s="358"/>
    </row>
    <row r="21217" spans="8:22">
      <c r="H21217" s="369"/>
      <c r="M21217" s="368"/>
      <c r="P21217" s="369"/>
      <c r="S21217" s="369"/>
      <c r="V21217" s="358"/>
    </row>
    <row r="21218" spans="8:22">
      <c r="H21218" s="369"/>
      <c r="M21218" s="368"/>
      <c r="P21218" s="369"/>
      <c r="S21218" s="369"/>
      <c r="V21218" s="358"/>
    </row>
    <row r="21219" spans="8:22">
      <c r="H21219" s="369"/>
      <c r="M21219" s="368"/>
      <c r="P21219" s="369"/>
      <c r="S21219" s="369"/>
      <c r="V21219" s="358"/>
    </row>
    <row r="21220" spans="8:22">
      <c r="H21220" s="369"/>
      <c r="M21220" s="368"/>
      <c r="P21220" s="369"/>
      <c r="S21220" s="369"/>
      <c r="V21220" s="358"/>
    </row>
    <row r="21221" spans="8:22">
      <c r="H21221" s="369"/>
      <c r="M21221" s="368"/>
      <c r="P21221" s="369"/>
      <c r="S21221" s="369"/>
      <c r="V21221" s="358"/>
    </row>
    <row r="21222" spans="8:22">
      <c r="H21222" s="369"/>
      <c r="M21222" s="368"/>
      <c r="P21222" s="369"/>
      <c r="S21222" s="369"/>
      <c r="V21222" s="358"/>
    </row>
    <row r="21223" spans="8:22">
      <c r="H21223" s="369"/>
      <c r="M21223" s="368"/>
      <c r="P21223" s="369"/>
      <c r="S21223" s="369"/>
      <c r="V21223" s="358"/>
    </row>
    <row r="21224" spans="8:22">
      <c r="H21224" s="369"/>
      <c r="M21224" s="368"/>
      <c r="P21224" s="369"/>
      <c r="S21224" s="369"/>
      <c r="V21224" s="358"/>
    </row>
    <row r="21225" spans="8:22">
      <c r="H21225" s="369"/>
      <c r="M21225" s="368"/>
      <c r="P21225" s="369"/>
      <c r="S21225" s="369"/>
      <c r="V21225" s="358"/>
    </row>
    <row r="21226" spans="8:22">
      <c r="H21226" s="369"/>
      <c r="M21226" s="368"/>
      <c r="P21226" s="369"/>
      <c r="S21226" s="369"/>
      <c r="V21226" s="358"/>
    </row>
    <row r="21227" spans="8:22">
      <c r="H21227" s="369"/>
      <c r="M21227" s="368"/>
      <c r="P21227" s="369"/>
      <c r="S21227" s="369"/>
      <c r="V21227" s="358"/>
    </row>
    <row r="21228" spans="8:22">
      <c r="H21228" s="369"/>
      <c r="M21228" s="368"/>
      <c r="P21228" s="369"/>
      <c r="S21228" s="369"/>
      <c r="V21228" s="358"/>
    </row>
    <row r="21229" spans="8:22">
      <c r="H21229" s="369"/>
      <c r="M21229" s="368"/>
      <c r="P21229" s="369"/>
      <c r="S21229" s="369"/>
      <c r="V21229" s="358"/>
    </row>
    <row r="21230" spans="8:22">
      <c r="H21230" s="369"/>
      <c r="M21230" s="368"/>
      <c r="P21230" s="369"/>
      <c r="S21230" s="369"/>
      <c r="V21230" s="358"/>
    </row>
    <row r="21231" spans="8:22">
      <c r="H21231" s="369"/>
      <c r="M21231" s="368"/>
      <c r="P21231" s="369"/>
      <c r="S21231" s="369"/>
      <c r="V21231" s="358"/>
    </row>
    <row r="21232" spans="8:22">
      <c r="H21232" s="369"/>
      <c r="M21232" s="368"/>
      <c r="P21232" s="369"/>
      <c r="S21232" s="369"/>
      <c r="V21232" s="358"/>
    </row>
    <row r="21233" spans="8:22">
      <c r="H21233" s="369"/>
      <c r="M21233" s="368"/>
      <c r="P21233" s="369"/>
      <c r="S21233" s="369"/>
      <c r="V21233" s="358"/>
    </row>
    <row r="21234" spans="8:22">
      <c r="H21234" s="369"/>
      <c r="M21234" s="368"/>
      <c r="P21234" s="369"/>
      <c r="S21234" s="369"/>
      <c r="V21234" s="358"/>
    </row>
    <row r="21235" spans="8:22">
      <c r="H21235" s="369"/>
      <c r="M21235" s="368"/>
      <c r="P21235" s="369"/>
      <c r="S21235" s="369"/>
      <c r="V21235" s="358"/>
    </row>
    <row r="21236" spans="8:22">
      <c r="H21236" s="369"/>
      <c r="M21236" s="368"/>
      <c r="P21236" s="369"/>
      <c r="S21236" s="369"/>
      <c r="V21236" s="358"/>
    </row>
    <row r="21237" spans="8:22">
      <c r="H21237" s="369"/>
      <c r="M21237" s="368"/>
      <c r="P21237" s="369"/>
      <c r="S21237" s="369"/>
      <c r="V21237" s="358"/>
    </row>
    <row r="21238" spans="8:22">
      <c r="H21238" s="369"/>
      <c r="M21238" s="368"/>
      <c r="P21238" s="369"/>
      <c r="S21238" s="369"/>
      <c r="V21238" s="358"/>
    </row>
    <row r="21239" spans="8:22">
      <c r="H21239" s="369"/>
      <c r="M21239" s="368"/>
      <c r="P21239" s="369"/>
      <c r="S21239" s="369"/>
      <c r="V21239" s="358"/>
    </row>
    <row r="21240" spans="8:22">
      <c r="H21240" s="369"/>
      <c r="M21240" s="368"/>
      <c r="P21240" s="369"/>
      <c r="S21240" s="369"/>
      <c r="V21240" s="358"/>
    </row>
    <row r="21241" spans="8:22">
      <c r="H21241" s="369"/>
      <c r="M21241" s="368"/>
      <c r="P21241" s="369"/>
      <c r="S21241" s="369"/>
      <c r="V21241" s="358"/>
    </row>
    <row r="21242" spans="8:22">
      <c r="H21242" s="369"/>
      <c r="M21242" s="368"/>
      <c r="P21242" s="369"/>
      <c r="S21242" s="369"/>
      <c r="V21242" s="358"/>
    </row>
    <row r="21243" spans="8:22">
      <c r="H21243" s="369"/>
      <c r="M21243" s="368"/>
      <c r="P21243" s="369"/>
      <c r="S21243" s="369"/>
      <c r="V21243" s="358"/>
    </row>
    <row r="21244" spans="8:22">
      <c r="H21244" s="369"/>
      <c r="M21244" s="368"/>
      <c r="P21244" s="369"/>
      <c r="S21244" s="369"/>
      <c r="V21244" s="358"/>
    </row>
    <row r="21245" spans="8:22">
      <c r="H21245" s="369"/>
      <c r="M21245" s="368"/>
      <c r="P21245" s="369"/>
      <c r="S21245" s="369"/>
      <c r="V21245" s="358"/>
    </row>
    <row r="21246" spans="8:22">
      <c r="H21246" s="369"/>
      <c r="M21246" s="368"/>
      <c r="P21246" s="369"/>
      <c r="S21246" s="369"/>
      <c r="V21246" s="358"/>
    </row>
    <row r="21247" spans="8:22">
      <c r="H21247" s="369"/>
      <c r="M21247" s="368"/>
      <c r="P21247" s="369"/>
      <c r="S21247" s="369"/>
      <c r="V21247" s="358"/>
    </row>
    <row r="21248" spans="8:22">
      <c r="H21248" s="369"/>
      <c r="M21248" s="368"/>
      <c r="P21248" s="369"/>
      <c r="S21248" s="369"/>
      <c r="V21248" s="358"/>
    </row>
    <row r="21249" spans="8:22">
      <c r="H21249" s="369"/>
      <c r="M21249" s="368"/>
      <c r="P21249" s="369"/>
      <c r="S21249" s="369"/>
      <c r="V21249" s="358"/>
    </row>
    <row r="21250" spans="8:22">
      <c r="H21250" s="369"/>
      <c r="M21250" s="368"/>
      <c r="P21250" s="369"/>
      <c r="S21250" s="369"/>
      <c r="V21250" s="358"/>
    </row>
    <row r="21251" spans="8:22">
      <c r="H21251" s="369"/>
      <c r="M21251" s="368"/>
      <c r="P21251" s="369"/>
      <c r="S21251" s="369"/>
      <c r="V21251" s="358"/>
    </row>
    <row r="21252" spans="8:22">
      <c r="H21252" s="369"/>
      <c r="M21252" s="368"/>
      <c r="P21252" s="369"/>
      <c r="S21252" s="369"/>
      <c r="V21252" s="358"/>
    </row>
    <row r="21253" spans="8:22">
      <c r="H21253" s="369"/>
      <c r="M21253" s="368"/>
      <c r="P21253" s="369"/>
      <c r="S21253" s="369"/>
      <c r="V21253" s="358"/>
    </row>
    <row r="21254" spans="8:22">
      <c r="H21254" s="369"/>
      <c r="M21254" s="368"/>
      <c r="P21254" s="369"/>
      <c r="S21254" s="369"/>
      <c r="V21254" s="358"/>
    </row>
    <row r="21255" spans="8:22">
      <c r="H21255" s="369"/>
      <c r="M21255" s="368"/>
      <c r="P21255" s="369"/>
      <c r="S21255" s="369"/>
      <c r="V21255" s="358"/>
    </row>
    <row r="21256" spans="8:22">
      <c r="H21256" s="369"/>
      <c r="M21256" s="368"/>
      <c r="P21256" s="369"/>
      <c r="S21256" s="369"/>
      <c r="V21256" s="358"/>
    </row>
    <row r="21257" spans="8:22">
      <c r="H21257" s="369"/>
      <c r="M21257" s="368"/>
      <c r="P21257" s="369"/>
      <c r="S21257" s="369"/>
      <c r="V21257" s="358"/>
    </row>
    <row r="21258" spans="8:22">
      <c r="H21258" s="369"/>
      <c r="M21258" s="368"/>
      <c r="P21258" s="369"/>
      <c r="S21258" s="369"/>
      <c r="V21258" s="358"/>
    </row>
    <row r="21259" spans="8:22">
      <c r="H21259" s="369"/>
      <c r="M21259" s="368"/>
      <c r="P21259" s="369"/>
      <c r="S21259" s="369"/>
      <c r="V21259" s="358"/>
    </row>
    <row r="21260" spans="8:22">
      <c r="H21260" s="369"/>
      <c r="M21260" s="368"/>
      <c r="P21260" s="369"/>
      <c r="S21260" s="369"/>
      <c r="V21260" s="358"/>
    </row>
    <row r="21261" spans="8:22">
      <c r="H21261" s="369"/>
      <c r="M21261" s="368"/>
      <c r="P21261" s="369"/>
      <c r="S21261" s="369"/>
      <c r="V21261" s="358"/>
    </row>
    <row r="21262" spans="8:22">
      <c r="H21262" s="369"/>
      <c r="M21262" s="368"/>
      <c r="P21262" s="369"/>
      <c r="S21262" s="369"/>
      <c r="V21262" s="358"/>
    </row>
    <row r="21263" spans="8:22">
      <c r="H21263" s="369"/>
      <c r="M21263" s="368"/>
      <c r="P21263" s="369"/>
      <c r="S21263" s="369"/>
      <c r="V21263" s="358"/>
    </row>
    <row r="21264" spans="8:22">
      <c r="H21264" s="369"/>
      <c r="M21264" s="368"/>
      <c r="P21264" s="369"/>
      <c r="S21264" s="369"/>
      <c r="V21264" s="358"/>
    </row>
    <row r="21265" spans="8:22">
      <c r="H21265" s="369"/>
      <c r="M21265" s="368"/>
      <c r="P21265" s="369"/>
      <c r="S21265" s="369"/>
      <c r="V21265" s="358"/>
    </row>
    <row r="21266" spans="8:22">
      <c r="H21266" s="369"/>
      <c r="M21266" s="368"/>
      <c r="P21266" s="369"/>
      <c r="S21266" s="369"/>
      <c r="V21266" s="358"/>
    </row>
    <row r="21267" spans="8:22">
      <c r="H21267" s="369"/>
      <c r="M21267" s="368"/>
      <c r="P21267" s="369"/>
      <c r="S21267" s="369"/>
      <c r="V21267" s="358"/>
    </row>
    <row r="21268" spans="8:22">
      <c r="H21268" s="369"/>
      <c r="M21268" s="368"/>
      <c r="P21268" s="369"/>
      <c r="S21268" s="369"/>
      <c r="V21268" s="358"/>
    </row>
    <row r="21269" spans="8:22">
      <c r="H21269" s="369"/>
      <c r="M21269" s="368"/>
      <c r="P21269" s="369"/>
      <c r="S21269" s="369"/>
      <c r="V21269" s="358"/>
    </row>
    <row r="21270" spans="8:22">
      <c r="H21270" s="369"/>
      <c r="M21270" s="368"/>
      <c r="P21270" s="369"/>
      <c r="S21270" s="369"/>
      <c r="V21270" s="358"/>
    </row>
    <row r="21271" spans="8:22">
      <c r="H21271" s="369"/>
      <c r="M21271" s="368"/>
      <c r="P21271" s="369"/>
      <c r="S21271" s="369"/>
      <c r="V21271" s="358"/>
    </row>
    <row r="21272" spans="8:22">
      <c r="H21272" s="369"/>
      <c r="M21272" s="368"/>
      <c r="P21272" s="369"/>
      <c r="S21272" s="369"/>
      <c r="V21272" s="358"/>
    </row>
    <row r="21273" spans="8:22">
      <c r="H21273" s="369"/>
      <c r="M21273" s="368"/>
      <c r="P21273" s="369"/>
      <c r="S21273" s="369"/>
      <c r="V21273" s="358"/>
    </row>
    <row r="21274" spans="8:22">
      <c r="H21274" s="369"/>
      <c r="M21274" s="368"/>
      <c r="P21274" s="369"/>
      <c r="S21274" s="369"/>
      <c r="V21274" s="358"/>
    </row>
    <row r="21275" spans="8:22">
      <c r="H21275" s="369"/>
      <c r="M21275" s="368"/>
      <c r="P21275" s="369"/>
      <c r="S21275" s="369"/>
      <c r="V21275" s="358"/>
    </row>
    <row r="21276" spans="8:22">
      <c r="H21276" s="369"/>
      <c r="M21276" s="368"/>
      <c r="P21276" s="369"/>
      <c r="S21276" s="369"/>
      <c r="V21276" s="358"/>
    </row>
    <row r="21277" spans="8:22">
      <c r="H21277" s="369"/>
      <c r="M21277" s="368"/>
      <c r="P21277" s="369"/>
      <c r="S21277" s="369"/>
      <c r="V21277" s="358"/>
    </row>
    <row r="21278" spans="8:22">
      <c r="H21278" s="369"/>
      <c r="M21278" s="368"/>
      <c r="P21278" s="369"/>
      <c r="S21278" s="369"/>
      <c r="V21278" s="358"/>
    </row>
    <row r="21279" spans="8:22">
      <c r="H21279" s="369"/>
      <c r="M21279" s="368"/>
      <c r="P21279" s="369"/>
      <c r="S21279" s="369"/>
      <c r="V21279" s="358"/>
    </row>
    <row r="21280" spans="8:22">
      <c r="H21280" s="369"/>
      <c r="M21280" s="368"/>
      <c r="P21280" s="369"/>
      <c r="S21280" s="369"/>
      <c r="V21280" s="358"/>
    </row>
    <row r="21281" spans="8:22">
      <c r="H21281" s="369"/>
      <c r="M21281" s="368"/>
      <c r="P21281" s="369"/>
      <c r="S21281" s="369"/>
      <c r="V21281" s="358"/>
    </row>
    <row r="21282" spans="8:22">
      <c r="H21282" s="369"/>
      <c r="M21282" s="368"/>
      <c r="P21282" s="369"/>
      <c r="S21282" s="369"/>
      <c r="V21282" s="358"/>
    </row>
    <row r="21283" spans="8:22">
      <c r="H21283" s="369"/>
      <c r="M21283" s="368"/>
      <c r="P21283" s="369"/>
      <c r="S21283" s="369"/>
      <c r="V21283" s="358"/>
    </row>
    <row r="21284" spans="8:22">
      <c r="H21284" s="369"/>
      <c r="M21284" s="368"/>
      <c r="P21284" s="369"/>
      <c r="S21284" s="369"/>
      <c r="V21284" s="358"/>
    </row>
    <row r="21285" spans="8:22">
      <c r="H21285" s="369"/>
      <c r="M21285" s="368"/>
      <c r="P21285" s="369"/>
      <c r="S21285" s="369"/>
      <c r="V21285" s="358"/>
    </row>
    <row r="21286" spans="8:22">
      <c r="H21286" s="369"/>
      <c r="M21286" s="368"/>
      <c r="P21286" s="369"/>
      <c r="S21286" s="369"/>
      <c r="V21286" s="358"/>
    </row>
    <row r="21287" spans="8:22">
      <c r="H21287" s="369"/>
      <c r="M21287" s="368"/>
      <c r="P21287" s="369"/>
      <c r="S21287" s="369"/>
      <c r="V21287" s="358"/>
    </row>
    <row r="21288" spans="8:22">
      <c r="H21288" s="369"/>
      <c r="M21288" s="368"/>
      <c r="P21288" s="369"/>
      <c r="S21288" s="369"/>
      <c r="V21288" s="358"/>
    </row>
    <row r="21289" spans="8:22">
      <c r="H21289" s="369"/>
      <c r="M21289" s="368"/>
      <c r="P21289" s="369"/>
      <c r="S21289" s="369"/>
      <c r="V21289" s="358"/>
    </row>
    <row r="21290" spans="8:22">
      <c r="H21290" s="369"/>
      <c r="M21290" s="368"/>
      <c r="P21290" s="369"/>
      <c r="S21290" s="369"/>
      <c r="V21290" s="358"/>
    </row>
    <row r="21291" spans="8:22">
      <c r="H21291" s="369"/>
      <c r="M21291" s="368"/>
      <c r="P21291" s="369"/>
      <c r="S21291" s="369"/>
      <c r="V21291" s="358"/>
    </row>
    <row r="21292" spans="8:22">
      <c r="H21292" s="369"/>
      <c r="M21292" s="368"/>
      <c r="P21292" s="369"/>
      <c r="S21292" s="369"/>
      <c r="V21292" s="358"/>
    </row>
    <row r="21293" spans="8:22">
      <c r="H21293" s="369"/>
      <c r="M21293" s="368"/>
      <c r="P21293" s="369"/>
      <c r="S21293" s="369"/>
      <c r="V21293" s="358"/>
    </row>
    <row r="21294" spans="8:22">
      <c r="H21294" s="369"/>
      <c r="M21294" s="368"/>
      <c r="P21294" s="369"/>
      <c r="S21294" s="369"/>
      <c r="V21294" s="358"/>
    </row>
    <row r="21295" spans="8:22">
      <c r="H21295" s="369"/>
      <c r="M21295" s="368"/>
      <c r="P21295" s="369"/>
      <c r="S21295" s="369"/>
      <c r="V21295" s="358"/>
    </row>
    <row r="21296" spans="8:22">
      <c r="H21296" s="369"/>
      <c r="M21296" s="368"/>
      <c r="P21296" s="369"/>
      <c r="S21296" s="369"/>
      <c r="V21296" s="358"/>
    </row>
    <row r="21297" spans="8:22">
      <c r="H21297" s="369"/>
      <c r="M21297" s="368"/>
      <c r="P21297" s="369"/>
      <c r="S21297" s="369"/>
      <c r="V21297" s="358"/>
    </row>
    <row r="21298" spans="8:22">
      <c r="H21298" s="369"/>
      <c r="M21298" s="368"/>
      <c r="P21298" s="369"/>
      <c r="S21298" s="369"/>
      <c r="V21298" s="358"/>
    </row>
    <row r="21299" spans="8:22">
      <c r="H21299" s="369"/>
      <c r="M21299" s="368"/>
      <c r="P21299" s="369"/>
      <c r="S21299" s="369"/>
      <c r="V21299" s="358"/>
    </row>
    <row r="21300" spans="8:22">
      <c r="H21300" s="369"/>
      <c r="M21300" s="368"/>
      <c r="P21300" s="369"/>
      <c r="S21300" s="369"/>
      <c r="V21300" s="358"/>
    </row>
    <row r="21301" spans="8:22">
      <c r="H21301" s="369"/>
      <c r="M21301" s="368"/>
      <c r="P21301" s="369"/>
      <c r="S21301" s="369"/>
      <c r="V21301" s="358"/>
    </row>
    <row r="21302" spans="8:22">
      <c r="H21302" s="369"/>
      <c r="M21302" s="368"/>
      <c r="P21302" s="369"/>
      <c r="S21302" s="369"/>
      <c r="V21302" s="358"/>
    </row>
    <row r="21303" spans="8:22">
      <c r="H21303" s="369"/>
      <c r="M21303" s="368"/>
      <c r="P21303" s="369"/>
      <c r="S21303" s="369"/>
      <c r="V21303" s="358"/>
    </row>
    <row r="21304" spans="8:22">
      <c r="H21304" s="369"/>
      <c r="M21304" s="368"/>
      <c r="P21304" s="369"/>
      <c r="S21304" s="369"/>
      <c r="V21304" s="358"/>
    </row>
    <row r="21305" spans="8:22">
      <c r="H21305" s="369"/>
      <c r="M21305" s="368"/>
      <c r="P21305" s="369"/>
      <c r="S21305" s="369"/>
      <c r="V21305" s="358"/>
    </row>
    <row r="21306" spans="8:22">
      <c r="H21306" s="369"/>
      <c r="M21306" s="368"/>
      <c r="P21306" s="369"/>
      <c r="S21306" s="369"/>
      <c r="V21306" s="358"/>
    </row>
    <row r="21307" spans="8:22">
      <c r="H21307" s="369"/>
      <c r="M21307" s="368"/>
      <c r="P21307" s="369"/>
      <c r="S21307" s="369"/>
      <c r="V21307" s="358"/>
    </row>
    <row r="21308" spans="8:22">
      <c r="H21308" s="369"/>
      <c r="M21308" s="368"/>
      <c r="P21308" s="369"/>
      <c r="S21308" s="369"/>
      <c r="V21308" s="358"/>
    </row>
    <row r="21309" spans="8:22">
      <c r="H21309" s="369"/>
      <c r="M21309" s="368"/>
      <c r="P21309" s="369"/>
      <c r="S21309" s="369"/>
      <c r="V21309" s="358"/>
    </row>
    <row r="21310" spans="8:22">
      <c r="H21310" s="369"/>
      <c r="M21310" s="368"/>
      <c r="P21310" s="369"/>
      <c r="S21310" s="369"/>
      <c r="V21310" s="358"/>
    </row>
    <row r="21311" spans="8:22">
      <c r="H21311" s="369"/>
      <c r="M21311" s="368"/>
      <c r="P21311" s="369"/>
      <c r="S21311" s="369"/>
      <c r="V21311" s="358"/>
    </row>
    <row r="21312" spans="8:22">
      <c r="H21312" s="369"/>
      <c r="M21312" s="368"/>
      <c r="P21312" s="369"/>
      <c r="S21312" s="369"/>
      <c r="V21312" s="358"/>
    </row>
    <row r="21313" spans="8:22">
      <c r="H21313" s="369"/>
      <c r="M21313" s="368"/>
      <c r="P21313" s="369"/>
      <c r="S21313" s="369"/>
      <c r="V21313" s="358"/>
    </row>
    <row r="21314" spans="8:22">
      <c r="H21314" s="369"/>
      <c r="M21314" s="368"/>
      <c r="P21314" s="369"/>
      <c r="S21314" s="369"/>
      <c r="V21314" s="358"/>
    </row>
    <row r="21315" spans="8:22">
      <c r="H21315" s="369"/>
      <c r="M21315" s="368"/>
      <c r="P21315" s="369"/>
      <c r="S21315" s="369"/>
      <c r="V21315" s="358"/>
    </row>
    <row r="21316" spans="8:22">
      <c r="H21316" s="369"/>
      <c r="M21316" s="368"/>
      <c r="P21316" s="369"/>
      <c r="S21316" s="369"/>
      <c r="V21316" s="358"/>
    </row>
    <row r="21317" spans="8:22">
      <c r="H21317" s="369"/>
      <c r="M21317" s="368"/>
      <c r="P21317" s="369"/>
      <c r="S21317" s="369"/>
      <c r="V21317" s="358"/>
    </row>
    <row r="21318" spans="8:22">
      <c r="H21318" s="369"/>
      <c r="M21318" s="368"/>
      <c r="P21318" s="369"/>
      <c r="S21318" s="369"/>
      <c r="V21318" s="358"/>
    </row>
    <row r="21319" spans="8:22">
      <c r="H21319" s="369"/>
      <c r="M21319" s="368"/>
      <c r="P21319" s="369"/>
      <c r="S21319" s="369"/>
      <c r="V21319" s="358"/>
    </row>
    <row r="21320" spans="8:22">
      <c r="H21320" s="369"/>
      <c r="M21320" s="368"/>
      <c r="P21320" s="369"/>
      <c r="S21320" s="369"/>
      <c r="V21320" s="358"/>
    </row>
    <row r="21321" spans="8:22">
      <c r="H21321" s="369"/>
      <c r="M21321" s="368"/>
      <c r="P21321" s="369"/>
      <c r="S21321" s="369"/>
      <c r="V21321" s="358"/>
    </row>
    <row r="21322" spans="8:22">
      <c r="H21322" s="369"/>
      <c r="M21322" s="368"/>
      <c r="P21322" s="369"/>
      <c r="S21322" s="369"/>
      <c r="V21322" s="358"/>
    </row>
    <row r="21323" spans="8:22">
      <c r="H21323" s="369"/>
      <c r="M21323" s="368"/>
      <c r="P21323" s="369"/>
      <c r="S21323" s="369"/>
      <c r="V21323" s="358"/>
    </row>
    <row r="21324" spans="8:22">
      <c r="H21324" s="369"/>
      <c r="M21324" s="368"/>
      <c r="P21324" s="369"/>
      <c r="S21324" s="369"/>
      <c r="V21324" s="358"/>
    </row>
    <row r="21325" spans="8:22">
      <c r="H21325" s="369"/>
      <c r="M21325" s="368"/>
      <c r="P21325" s="369"/>
      <c r="S21325" s="369"/>
      <c r="V21325" s="358"/>
    </row>
    <row r="21326" spans="8:22">
      <c r="H21326" s="369"/>
      <c r="M21326" s="368"/>
      <c r="P21326" s="369"/>
      <c r="S21326" s="369"/>
      <c r="V21326" s="358"/>
    </row>
    <row r="21327" spans="8:22">
      <c r="H21327" s="369"/>
      <c r="M21327" s="368"/>
      <c r="P21327" s="369"/>
      <c r="S21327" s="369"/>
      <c r="V21327" s="358"/>
    </row>
    <row r="21328" spans="8:22">
      <c r="H21328" s="369"/>
      <c r="M21328" s="368"/>
      <c r="P21328" s="369"/>
      <c r="S21328" s="369"/>
      <c r="V21328" s="358"/>
    </row>
    <row r="21329" spans="8:22">
      <c r="H21329" s="369"/>
      <c r="M21329" s="368"/>
      <c r="P21329" s="369"/>
      <c r="S21329" s="369"/>
      <c r="V21329" s="358"/>
    </row>
    <row r="21330" spans="8:22">
      <c r="H21330" s="369"/>
      <c r="M21330" s="368"/>
      <c r="P21330" s="369"/>
      <c r="S21330" s="369"/>
      <c r="V21330" s="358"/>
    </row>
    <row r="21331" spans="8:22">
      <c r="H21331" s="369"/>
      <c r="M21331" s="368"/>
      <c r="P21331" s="369"/>
      <c r="S21331" s="369"/>
      <c r="V21331" s="358"/>
    </row>
    <row r="21332" spans="8:22">
      <c r="H21332" s="369"/>
      <c r="M21332" s="368"/>
      <c r="P21332" s="369"/>
      <c r="S21332" s="369"/>
      <c r="V21332" s="358"/>
    </row>
    <row r="21333" spans="8:22">
      <c r="H21333" s="369"/>
      <c r="M21333" s="368"/>
      <c r="P21333" s="369"/>
      <c r="S21333" s="369"/>
      <c r="V21333" s="358"/>
    </row>
    <row r="21334" spans="8:22">
      <c r="H21334" s="369"/>
      <c r="M21334" s="368"/>
      <c r="P21334" s="369"/>
      <c r="S21334" s="369"/>
      <c r="V21334" s="358"/>
    </row>
    <row r="21335" spans="8:22">
      <c r="H21335" s="369"/>
      <c r="M21335" s="368"/>
      <c r="P21335" s="369"/>
      <c r="S21335" s="369"/>
      <c r="V21335" s="358"/>
    </row>
    <row r="21336" spans="8:22">
      <c r="H21336" s="369"/>
      <c r="M21336" s="368"/>
      <c r="P21336" s="369"/>
      <c r="S21336" s="369"/>
      <c r="V21336" s="358"/>
    </row>
    <row r="21337" spans="8:22">
      <c r="H21337" s="369"/>
      <c r="M21337" s="368"/>
      <c r="P21337" s="369"/>
      <c r="S21337" s="369"/>
      <c r="V21337" s="358"/>
    </row>
    <row r="21338" spans="8:22">
      <c r="H21338" s="369"/>
      <c r="M21338" s="368"/>
      <c r="P21338" s="369"/>
      <c r="S21338" s="369"/>
      <c r="V21338" s="358"/>
    </row>
    <row r="21339" spans="8:22">
      <c r="H21339" s="369"/>
      <c r="M21339" s="368"/>
      <c r="P21339" s="369"/>
      <c r="S21339" s="369"/>
      <c r="V21339" s="358"/>
    </row>
    <row r="21340" spans="8:22">
      <c r="H21340" s="369"/>
      <c r="M21340" s="368"/>
      <c r="P21340" s="369"/>
      <c r="S21340" s="369"/>
      <c r="V21340" s="358"/>
    </row>
    <row r="21341" spans="8:22">
      <c r="H21341" s="369"/>
      <c r="M21341" s="368"/>
      <c r="P21341" s="369"/>
      <c r="S21341" s="369"/>
      <c r="V21341" s="358"/>
    </row>
    <row r="21342" spans="8:22">
      <c r="H21342" s="369"/>
      <c r="M21342" s="368"/>
      <c r="P21342" s="369"/>
      <c r="S21342" s="369"/>
      <c r="V21342" s="358"/>
    </row>
    <row r="21343" spans="8:22">
      <c r="H21343" s="369"/>
      <c r="M21343" s="368"/>
      <c r="P21343" s="369"/>
      <c r="S21343" s="369"/>
      <c r="V21343" s="358"/>
    </row>
    <row r="21344" spans="8:22">
      <c r="H21344" s="369"/>
      <c r="M21344" s="368"/>
      <c r="P21344" s="369"/>
      <c r="S21344" s="369"/>
      <c r="V21344" s="358"/>
    </row>
    <row r="21345" spans="8:22">
      <c r="H21345" s="369"/>
      <c r="M21345" s="368"/>
      <c r="P21345" s="369"/>
      <c r="S21345" s="369"/>
      <c r="V21345" s="358"/>
    </row>
    <row r="21346" spans="8:22">
      <c r="H21346" s="369"/>
      <c r="M21346" s="368"/>
      <c r="P21346" s="369"/>
      <c r="S21346" s="369"/>
      <c r="V21346" s="358"/>
    </row>
    <row r="21347" spans="8:22">
      <c r="H21347" s="369"/>
      <c r="M21347" s="368"/>
      <c r="P21347" s="369"/>
      <c r="S21347" s="369"/>
      <c r="V21347" s="358"/>
    </row>
    <row r="21348" spans="8:22">
      <c r="H21348" s="369"/>
      <c r="M21348" s="368"/>
      <c r="P21348" s="369"/>
      <c r="S21348" s="369"/>
      <c r="V21348" s="358"/>
    </row>
    <row r="21349" spans="8:22">
      <c r="H21349" s="369"/>
      <c r="M21349" s="368"/>
      <c r="P21349" s="369"/>
      <c r="S21349" s="369"/>
      <c r="V21349" s="358"/>
    </row>
    <row r="21350" spans="8:22">
      <c r="H21350" s="369"/>
      <c r="M21350" s="368"/>
      <c r="P21350" s="369"/>
      <c r="S21350" s="369"/>
      <c r="V21350" s="358"/>
    </row>
    <row r="21351" spans="8:22">
      <c r="H21351" s="369"/>
      <c r="M21351" s="368"/>
      <c r="P21351" s="369"/>
      <c r="S21351" s="369"/>
      <c r="V21351" s="358"/>
    </row>
    <row r="21352" spans="8:22">
      <c r="H21352" s="369"/>
      <c r="M21352" s="368"/>
      <c r="P21352" s="369"/>
      <c r="S21352" s="369"/>
      <c r="V21352" s="358"/>
    </row>
    <row r="21353" spans="8:22">
      <c r="H21353" s="369"/>
      <c r="M21353" s="368"/>
      <c r="P21353" s="369"/>
      <c r="S21353" s="369"/>
      <c r="V21353" s="358"/>
    </row>
    <row r="21354" spans="8:22">
      <c r="H21354" s="369"/>
      <c r="M21354" s="368"/>
      <c r="P21354" s="369"/>
      <c r="S21354" s="369"/>
      <c r="V21354" s="358"/>
    </row>
    <row r="21355" spans="8:22">
      <c r="H21355" s="369"/>
      <c r="M21355" s="368"/>
      <c r="P21355" s="369"/>
      <c r="S21355" s="369"/>
      <c r="V21355" s="358"/>
    </row>
    <row r="21356" spans="8:22">
      <c r="H21356" s="369"/>
      <c r="M21356" s="368"/>
      <c r="P21356" s="369"/>
      <c r="S21356" s="369"/>
      <c r="V21356" s="358"/>
    </row>
    <row r="21357" spans="8:22">
      <c r="H21357" s="369"/>
      <c r="M21357" s="368"/>
      <c r="P21357" s="369"/>
      <c r="S21357" s="369"/>
      <c r="V21357" s="358"/>
    </row>
    <row r="21358" spans="8:22">
      <c r="H21358" s="369"/>
      <c r="M21358" s="368"/>
      <c r="P21358" s="369"/>
      <c r="S21358" s="369"/>
      <c r="V21358" s="358"/>
    </row>
    <row r="21359" spans="8:22">
      <c r="H21359" s="369"/>
      <c r="M21359" s="368"/>
      <c r="P21359" s="369"/>
      <c r="S21359" s="369"/>
      <c r="V21359" s="358"/>
    </row>
    <row r="21360" spans="8:22">
      <c r="H21360" s="369"/>
      <c r="M21360" s="368"/>
      <c r="P21360" s="369"/>
      <c r="S21360" s="369"/>
      <c r="V21360" s="358"/>
    </row>
    <row r="21361" spans="8:22">
      <c r="H21361" s="369"/>
      <c r="M21361" s="368"/>
      <c r="P21361" s="369"/>
      <c r="S21361" s="369"/>
      <c r="V21361" s="358"/>
    </row>
    <row r="21362" spans="8:22">
      <c r="H21362" s="369"/>
      <c r="M21362" s="368"/>
      <c r="P21362" s="369"/>
      <c r="S21362" s="369"/>
      <c r="V21362" s="358"/>
    </row>
    <row r="21363" spans="8:22">
      <c r="H21363" s="369"/>
      <c r="M21363" s="368"/>
      <c r="P21363" s="369"/>
      <c r="S21363" s="369"/>
      <c r="V21363" s="358"/>
    </row>
    <row r="21364" spans="8:22">
      <c r="H21364" s="369"/>
      <c r="M21364" s="368"/>
      <c r="P21364" s="369"/>
      <c r="S21364" s="369"/>
      <c r="V21364" s="358"/>
    </row>
    <row r="21365" spans="8:22">
      <c r="H21365" s="369"/>
      <c r="M21365" s="368"/>
      <c r="P21365" s="369"/>
      <c r="S21365" s="369"/>
      <c r="V21365" s="358"/>
    </row>
    <row r="21366" spans="8:22">
      <c r="H21366" s="369"/>
      <c r="M21366" s="368"/>
      <c r="P21366" s="369"/>
      <c r="S21366" s="369"/>
      <c r="V21366" s="358"/>
    </row>
    <row r="21367" spans="8:22">
      <c r="H21367" s="369"/>
      <c r="M21367" s="368"/>
      <c r="P21367" s="369"/>
      <c r="S21367" s="369"/>
      <c r="V21367" s="358"/>
    </row>
    <row r="21368" spans="8:22">
      <c r="H21368" s="369"/>
      <c r="M21368" s="368"/>
      <c r="P21368" s="369"/>
      <c r="S21368" s="369"/>
      <c r="V21368" s="358"/>
    </row>
    <row r="21369" spans="8:22">
      <c r="H21369" s="369"/>
      <c r="M21369" s="368"/>
      <c r="P21369" s="369"/>
      <c r="S21369" s="369"/>
      <c r="V21369" s="358"/>
    </row>
    <row r="21370" spans="8:22">
      <c r="H21370" s="369"/>
      <c r="M21370" s="368"/>
      <c r="P21370" s="369"/>
      <c r="S21370" s="369"/>
      <c r="V21370" s="358"/>
    </row>
    <row r="21371" spans="8:22">
      <c r="H21371" s="369"/>
      <c r="M21371" s="368"/>
      <c r="P21371" s="369"/>
      <c r="S21371" s="369"/>
      <c r="V21371" s="358"/>
    </row>
    <row r="21372" spans="8:22">
      <c r="H21372" s="369"/>
      <c r="M21372" s="368"/>
      <c r="P21372" s="369"/>
      <c r="S21372" s="369"/>
      <c r="V21372" s="358"/>
    </row>
    <row r="21373" spans="8:22">
      <c r="H21373" s="369"/>
      <c r="M21373" s="368"/>
      <c r="P21373" s="369"/>
      <c r="S21373" s="369"/>
      <c r="V21373" s="358"/>
    </row>
    <row r="21374" spans="8:22">
      <c r="H21374" s="369"/>
      <c r="M21374" s="368"/>
      <c r="P21374" s="369"/>
      <c r="S21374" s="369"/>
      <c r="V21374" s="358"/>
    </row>
    <row r="21375" spans="8:22">
      <c r="H21375" s="369"/>
      <c r="M21375" s="368"/>
      <c r="P21375" s="369"/>
      <c r="S21375" s="369"/>
      <c r="V21375" s="358"/>
    </row>
    <row r="21376" spans="8:22">
      <c r="H21376" s="369"/>
      <c r="M21376" s="368"/>
      <c r="P21376" s="369"/>
      <c r="S21376" s="369"/>
      <c r="V21376" s="358"/>
    </row>
    <row r="21377" spans="8:22">
      <c r="H21377" s="369"/>
      <c r="M21377" s="368"/>
      <c r="P21377" s="369"/>
      <c r="S21377" s="369"/>
      <c r="V21377" s="358"/>
    </row>
    <row r="21378" spans="8:22">
      <c r="H21378" s="369"/>
      <c r="M21378" s="368"/>
      <c r="P21378" s="369"/>
      <c r="S21378" s="369"/>
      <c r="V21378" s="358"/>
    </row>
    <row r="21379" spans="8:22">
      <c r="H21379" s="369"/>
      <c r="M21379" s="368"/>
      <c r="P21379" s="369"/>
      <c r="S21379" s="369"/>
      <c r="V21379" s="358"/>
    </row>
    <row r="21380" spans="8:22">
      <c r="H21380" s="369"/>
      <c r="M21380" s="368"/>
      <c r="P21380" s="369"/>
      <c r="S21380" s="369"/>
      <c r="V21380" s="358"/>
    </row>
    <row r="21381" spans="8:22">
      <c r="H21381" s="369"/>
      <c r="M21381" s="368"/>
      <c r="P21381" s="369"/>
      <c r="S21381" s="369"/>
      <c r="V21381" s="358"/>
    </row>
    <row r="21382" spans="8:22">
      <c r="H21382" s="369"/>
      <c r="M21382" s="368"/>
      <c r="P21382" s="369"/>
      <c r="S21382" s="369"/>
      <c r="V21382" s="358"/>
    </row>
    <row r="21383" spans="8:22">
      <c r="H21383" s="369"/>
      <c r="M21383" s="368"/>
      <c r="P21383" s="369"/>
      <c r="S21383" s="369"/>
      <c r="V21383" s="358"/>
    </row>
    <row r="21384" spans="8:22">
      <c r="H21384" s="369"/>
      <c r="M21384" s="368"/>
      <c r="P21384" s="369"/>
      <c r="S21384" s="369"/>
      <c r="V21384" s="358"/>
    </row>
    <row r="21385" spans="8:22">
      <c r="H21385" s="369"/>
      <c r="M21385" s="368"/>
      <c r="P21385" s="369"/>
      <c r="S21385" s="369"/>
      <c r="V21385" s="358"/>
    </row>
    <row r="21386" spans="8:22">
      <c r="H21386" s="369"/>
      <c r="M21386" s="368"/>
      <c r="P21386" s="369"/>
      <c r="S21386" s="369"/>
      <c r="V21386" s="358"/>
    </row>
    <row r="21387" spans="8:22">
      <c r="H21387" s="369"/>
      <c r="M21387" s="368"/>
      <c r="P21387" s="369"/>
      <c r="S21387" s="369"/>
      <c r="V21387" s="358"/>
    </row>
    <row r="21388" spans="8:22">
      <c r="H21388" s="369"/>
      <c r="M21388" s="368"/>
      <c r="P21388" s="369"/>
      <c r="S21388" s="369"/>
      <c r="V21388" s="358"/>
    </row>
    <row r="21389" spans="8:22">
      <c r="H21389" s="369"/>
      <c r="M21389" s="368"/>
      <c r="P21389" s="369"/>
      <c r="S21389" s="369"/>
      <c r="V21389" s="358"/>
    </row>
    <row r="21390" spans="8:22">
      <c r="H21390" s="369"/>
      <c r="M21390" s="368"/>
      <c r="P21390" s="369"/>
      <c r="S21390" s="369"/>
      <c r="V21390" s="358"/>
    </row>
    <row r="21391" spans="8:22">
      <c r="H21391" s="369"/>
      <c r="M21391" s="368"/>
      <c r="P21391" s="369"/>
      <c r="S21391" s="369"/>
      <c r="V21391" s="358"/>
    </row>
    <row r="21392" spans="8:22">
      <c r="H21392" s="369"/>
      <c r="M21392" s="368"/>
      <c r="P21392" s="369"/>
      <c r="S21392" s="369"/>
      <c r="V21392" s="358"/>
    </row>
    <row r="21393" spans="8:22">
      <c r="H21393" s="369"/>
      <c r="M21393" s="368"/>
      <c r="P21393" s="369"/>
      <c r="S21393" s="369"/>
      <c r="V21393" s="358"/>
    </row>
    <row r="21394" spans="8:22">
      <c r="H21394" s="369"/>
      <c r="M21394" s="368"/>
      <c r="P21394" s="369"/>
      <c r="S21394" s="369"/>
      <c r="V21394" s="358"/>
    </row>
    <row r="21395" spans="8:22">
      <c r="H21395" s="369"/>
      <c r="M21395" s="368"/>
      <c r="P21395" s="369"/>
      <c r="S21395" s="369"/>
      <c r="V21395" s="358"/>
    </row>
    <row r="21396" spans="8:22">
      <c r="H21396" s="369"/>
      <c r="M21396" s="368"/>
      <c r="P21396" s="369"/>
      <c r="S21396" s="369"/>
      <c r="V21396" s="358"/>
    </row>
    <row r="21397" spans="8:22">
      <c r="H21397" s="369"/>
      <c r="M21397" s="368"/>
      <c r="P21397" s="369"/>
      <c r="S21397" s="369"/>
      <c r="V21397" s="358"/>
    </row>
    <row r="21398" spans="8:22">
      <c r="H21398" s="369"/>
      <c r="M21398" s="368"/>
      <c r="P21398" s="369"/>
      <c r="S21398" s="369"/>
      <c r="V21398" s="358"/>
    </row>
    <row r="21399" spans="8:22">
      <c r="H21399" s="369"/>
      <c r="M21399" s="368"/>
      <c r="P21399" s="369"/>
      <c r="S21399" s="369"/>
      <c r="V21399" s="358"/>
    </row>
    <row r="21400" spans="8:22">
      <c r="H21400" s="369"/>
      <c r="M21400" s="368"/>
      <c r="P21400" s="369"/>
      <c r="S21400" s="369"/>
      <c r="V21400" s="358"/>
    </row>
    <row r="21401" spans="8:22">
      <c r="H21401" s="369"/>
      <c r="M21401" s="368"/>
      <c r="P21401" s="369"/>
      <c r="S21401" s="369"/>
      <c r="V21401" s="358"/>
    </row>
    <row r="21402" spans="8:22">
      <c r="H21402" s="369"/>
      <c r="M21402" s="368"/>
      <c r="P21402" s="369"/>
      <c r="S21402" s="369"/>
      <c r="V21402" s="358"/>
    </row>
    <row r="21403" spans="8:22">
      <c r="H21403" s="369"/>
      <c r="M21403" s="368"/>
      <c r="P21403" s="369"/>
      <c r="S21403" s="369"/>
      <c r="V21403" s="358"/>
    </row>
    <row r="21404" spans="8:22">
      <c r="H21404" s="369"/>
      <c r="M21404" s="368"/>
      <c r="P21404" s="369"/>
      <c r="S21404" s="369"/>
      <c r="V21404" s="358"/>
    </row>
    <row r="21405" spans="8:22">
      <c r="H21405" s="369"/>
      <c r="M21405" s="368"/>
      <c r="P21405" s="369"/>
      <c r="S21405" s="369"/>
      <c r="V21405" s="358"/>
    </row>
    <row r="21406" spans="8:22">
      <c r="H21406" s="369"/>
      <c r="M21406" s="368"/>
      <c r="P21406" s="369"/>
      <c r="S21406" s="369"/>
      <c r="V21406" s="358"/>
    </row>
    <row r="21407" spans="8:22">
      <c r="H21407" s="369"/>
      <c r="M21407" s="368"/>
      <c r="P21407" s="369"/>
      <c r="S21407" s="369"/>
      <c r="V21407" s="358"/>
    </row>
    <row r="21408" spans="8:22">
      <c r="H21408" s="369"/>
      <c r="M21408" s="368"/>
      <c r="P21408" s="369"/>
      <c r="S21408" s="369"/>
      <c r="V21408" s="358"/>
    </row>
    <row r="21409" spans="8:22">
      <c r="H21409" s="369"/>
      <c r="M21409" s="368"/>
      <c r="P21409" s="369"/>
      <c r="S21409" s="369"/>
      <c r="V21409" s="358"/>
    </row>
    <row r="21410" spans="8:22">
      <c r="H21410" s="369"/>
      <c r="M21410" s="368"/>
      <c r="P21410" s="369"/>
      <c r="S21410" s="369"/>
      <c r="V21410" s="358"/>
    </row>
    <row r="21411" spans="8:22">
      <c r="H21411" s="369"/>
      <c r="M21411" s="368"/>
      <c r="P21411" s="369"/>
      <c r="S21411" s="369"/>
      <c r="V21411" s="358"/>
    </row>
    <row r="21412" spans="8:22">
      <c r="H21412" s="369"/>
      <c r="M21412" s="368"/>
      <c r="P21412" s="369"/>
      <c r="S21412" s="369"/>
      <c r="V21412" s="358"/>
    </row>
    <row r="21413" spans="8:22">
      <c r="H21413" s="369"/>
      <c r="M21413" s="368"/>
      <c r="P21413" s="369"/>
      <c r="S21413" s="369"/>
      <c r="V21413" s="358"/>
    </row>
    <row r="21414" spans="8:22">
      <c r="H21414" s="369"/>
      <c r="M21414" s="368"/>
      <c r="P21414" s="369"/>
      <c r="S21414" s="369"/>
      <c r="V21414" s="358"/>
    </row>
    <row r="21415" spans="8:22">
      <c r="H21415" s="369"/>
      <c r="M21415" s="368"/>
      <c r="P21415" s="369"/>
      <c r="S21415" s="369"/>
      <c r="V21415" s="358"/>
    </row>
    <row r="21416" spans="8:22">
      <c r="H21416" s="369"/>
      <c r="M21416" s="368"/>
      <c r="P21416" s="369"/>
      <c r="S21416" s="369"/>
      <c r="V21416" s="358"/>
    </row>
    <row r="21417" spans="8:22">
      <c r="H21417" s="369"/>
      <c r="M21417" s="368"/>
      <c r="P21417" s="369"/>
      <c r="S21417" s="369"/>
      <c r="V21417" s="358"/>
    </row>
    <row r="21418" spans="8:22">
      <c r="H21418" s="369"/>
      <c r="M21418" s="368"/>
      <c r="P21418" s="369"/>
      <c r="S21418" s="369"/>
      <c r="V21418" s="358"/>
    </row>
    <row r="21419" spans="8:22">
      <c r="H21419" s="369"/>
      <c r="M21419" s="368"/>
      <c r="P21419" s="369"/>
      <c r="S21419" s="369"/>
      <c r="V21419" s="358"/>
    </row>
    <row r="21420" spans="8:22">
      <c r="H21420" s="369"/>
      <c r="M21420" s="368"/>
      <c r="P21420" s="369"/>
      <c r="S21420" s="369"/>
      <c r="V21420" s="358"/>
    </row>
    <row r="21421" spans="8:22">
      <c r="H21421" s="369"/>
      <c r="M21421" s="368"/>
      <c r="P21421" s="369"/>
      <c r="S21421" s="369"/>
      <c r="V21421" s="358"/>
    </row>
    <row r="21422" spans="8:22">
      <c r="H21422" s="369"/>
      <c r="M21422" s="368"/>
      <c r="P21422" s="369"/>
      <c r="S21422" s="369"/>
      <c r="V21422" s="358"/>
    </row>
    <row r="21423" spans="8:22">
      <c r="H21423" s="369"/>
      <c r="M21423" s="368"/>
      <c r="P21423" s="369"/>
      <c r="S21423" s="369"/>
      <c r="V21423" s="358"/>
    </row>
    <row r="21424" spans="8:22">
      <c r="H21424" s="369"/>
      <c r="M21424" s="368"/>
      <c r="P21424" s="369"/>
      <c r="S21424" s="369"/>
      <c r="V21424" s="358"/>
    </row>
    <row r="21425" spans="8:22">
      <c r="H21425" s="369"/>
      <c r="M21425" s="368"/>
      <c r="P21425" s="369"/>
      <c r="S21425" s="369"/>
      <c r="V21425" s="358"/>
    </row>
    <row r="21426" spans="8:22">
      <c r="H21426" s="369"/>
      <c r="M21426" s="368"/>
      <c r="P21426" s="369"/>
      <c r="S21426" s="369"/>
      <c r="V21426" s="358"/>
    </row>
    <row r="21427" spans="8:22">
      <c r="H21427" s="369"/>
      <c r="M21427" s="368"/>
      <c r="P21427" s="369"/>
      <c r="S21427" s="369"/>
      <c r="V21427" s="358"/>
    </row>
    <row r="21428" spans="8:22">
      <c r="H21428" s="369"/>
      <c r="M21428" s="368"/>
      <c r="P21428" s="369"/>
      <c r="S21428" s="369"/>
      <c r="V21428" s="358"/>
    </row>
    <row r="21429" spans="8:22">
      <c r="H21429" s="369"/>
      <c r="M21429" s="368"/>
      <c r="P21429" s="369"/>
      <c r="S21429" s="369"/>
      <c r="V21429" s="358"/>
    </row>
    <row r="21430" spans="8:22">
      <c r="H21430" s="369"/>
      <c r="M21430" s="368"/>
      <c r="P21430" s="369"/>
      <c r="S21430" s="369"/>
      <c r="V21430" s="358"/>
    </row>
    <row r="21431" spans="8:22">
      <c r="H21431" s="369"/>
      <c r="M21431" s="368"/>
      <c r="P21431" s="369"/>
      <c r="S21431" s="369"/>
      <c r="V21431" s="358"/>
    </row>
    <row r="21432" spans="8:22">
      <c r="H21432" s="369"/>
      <c r="M21432" s="368"/>
      <c r="P21432" s="369"/>
      <c r="S21432" s="369"/>
      <c r="V21432" s="358"/>
    </row>
    <row r="21433" spans="8:22">
      <c r="H21433" s="369"/>
      <c r="M21433" s="368"/>
      <c r="P21433" s="369"/>
      <c r="S21433" s="369"/>
      <c r="V21433" s="358"/>
    </row>
    <row r="21434" spans="8:22">
      <c r="H21434" s="369"/>
      <c r="M21434" s="368"/>
      <c r="P21434" s="369"/>
      <c r="S21434" s="369"/>
      <c r="V21434" s="358"/>
    </row>
    <row r="21435" spans="8:22">
      <c r="H21435" s="369"/>
      <c r="M21435" s="368"/>
      <c r="P21435" s="369"/>
      <c r="S21435" s="369"/>
      <c r="V21435" s="358"/>
    </row>
    <row r="21436" spans="8:22">
      <c r="H21436" s="369"/>
      <c r="M21436" s="368"/>
      <c r="P21436" s="369"/>
      <c r="S21436" s="369"/>
      <c r="V21436" s="358"/>
    </row>
    <row r="21437" spans="8:22">
      <c r="H21437" s="369"/>
      <c r="M21437" s="368"/>
      <c r="P21437" s="369"/>
      <c r="S21437" s="369"/>
      <c r="V21437" s="358"/>
    </row>
    <row r="21438" spans="8:22">
      <c r="H21438" s="369"/>
      <c r="M21438" s="368"/>
      <c r="P21438" s="369"/>
      <c r="S21438" s="369"/>
      <c r="V21438" s="358"/>
    </row>
    <row r="21439" spans="8:22">
      <c r="H21439" s="369"/>
      <c r="M21439" s="368"/>
      <c r="P21439" s="369"/>
      <c r="S21439" s="369"/>
      <c r="V21439" s="358"/>
    </row>
    <row r="21440" spans="8:22">
      <c r="H21440" s="369"/>
      <c r="M21440" s="368"/>
      <c r="P21440" s="369"/>
      <c r="S21440" s="369"/>
      <c r="V21440" s="358"/>
    </row>
    <row r="21441" spans="8:22">
      <c r="H21441" s="369"/>
      <c r="M21441" s="368"/>
      <c r="P21441" s="369"/>
      <c r="S21441" s="369"/>
      <c r="V21441" s="358"/>
    </row>
    <row r="21442" spans="8:22">
      <c r="H21442" s="369"/>
      <c r="M21442" s="368"/>
      <c r="P21442" s="369"/>
      <c r="S21442" s="369"/>
      <c r="V21442" s="358"/>
    </row>
    <row r="21443" spans="8:22">
      <c r="H21443" s="369"/>
      <c r="M21443" s="368"/>
      <c r="P21443" s="369"/>
      <c r="S21443" s="369"/>
      <c r="V21443" s="358"/>
    </row>
    <row r="21444" spans="8:22">
      <c r="H21444" s="369"/>
      <c r="M21444" s="368"/>
      <c r="P21444" s="369"/>
      <c r="S21444" s="369"/>
      <c r="V21444" s="358"/>
    </row>
    <row r="21445" spans="8:22">
      <c r="H21445" s="369"/>
      <c r="M21445" s="368"/>
      <c r="P21445" s="369"/>
      <c r="S21445" s="369"/>
      <c r="V21445" s="358"/>
    </row>
    <row r="21446" spans="8:22">
      <c r="H21446" s="369"/>
      <c r="M21446" s="368"/>
      <c r="P21446" s="369"/>
      <c r="S21446" s="369"/>
      <c r="V21446" s="358"/>
    </row>
    <row r="21447" spans="8:22">
      <c r="H21447" s="369"/>
      <c r="M21447" s="368"/>
      <c r="P21447" s="369"/>
      <c r="S21447" s="369"/>
      <c r="V21447" s="358"/>
    </row>
    <row r="21448" spans="8:22">
      <c r="H21448" s="369"/>
      <c r="M21448" s="368"/>
      <c r="P21448" s="369"/>
      <c r="S21448" s="369"/>
      <c r="V21448" s="358"/>
    </row>
    <row r="21449" spans="8:22">
      <c r="H21449" s="369"/>
      <c r="M21449" s="368"/>
      <c r="P21449" s="369"/>
      <c r="S21449" s="369"/>
      <c r="V21449" s="358"/>
    </row>
    <row r="21450" spans="8:22">
      <c r="H21450" s="369"/>
      <c r="M21450" s="368"/>
      <c r="P21450" s="369"/>
      <c r="S21450" s="369"/>
      <c r="V21450" s="358"/>
    </row>
    <row r="21451" spans="8:22">
      <c r="H21451" s="369"/>
      <c r="M21451" s="368"/>
      <c r="P21451" s="369"/>
      <c r="S21451" s="369"/>
      <c r="V21451" s="358"/>
    </row>
    <row r="21452" spans="8:22">
      <c r="H21452" s="369"/>
      <c r="M21452" s="368"/>
      <c r="P21452" s="369"/>
      <c r="S21452" s="369"/>
      <c r="V21452" s="358"/>
    </row>
    <row r="21453" spans="8:22">
      <c r="H21453" s="369"/>
      <c r="M21453" s="368"/>
      <c r="P21453" s="369"/>
      <c r="S21453" s="369"/>
      <c r="V21453" s="358"/>
    </row>
    <row r="21454" spans="8:22">
      <c r="H21454" s="369"/>
      <c r="M21454" s="368"/>
      <c r="P21454" s="369"/>
      <c r="S21454" s="369"/>
      <c r="V21454" s="358"/>
    </row>
    <row r="21455" spans="8:22">
      <c r="H21455" s="369"/>
      <c r="M21455" s="368"/>
      <c r="P21455" s="369"/>
      <c r="S21455" s="369"/>
      <c r="V21455" s="358"/>
    </row>
    <row r="21456" spans="8:22">
      <c r="H21456" s="369"/>
      <c r="M21456" s="368"/>
      <c r="P21456" s="369"/>
      <c r="S21456" s="369"/>
      <c r="V21456" s="358"/>
    </row>
    <row r="21457" spans="8:22">
      <c r="H21457" s="369"/>
      <c r="M21457" s="368"/>
      <c r="P21457" s="369"/>
      <c r="S21457" s="369"/>
      <c r="V21457" s="358"/>
    </row>
    <row r="21458" spans="8:22">
      <c r="H21458" s="369"/>
      <c r="M21458" s="368"/>
      <c r="P21458" s="369"/>
      <c r="S21458" s="369"/>
      <c r="V21458" s="358"/>
    </row>
    <row r="21459" spans="8:22">
      <c r="H21459" s="369"/>
      <c r="M21459" s="368"/>
      <c r="P21459" s="369"/>
      <c r="S21459" s="369"/>
      <c r="V21459" s="358"/>
    </row>
    <row r="21460" spans="8:22">
      <c r="H21460" s="369"/>
      <c r="M21460" s="368"/>
      <c r="P21460" s="369"/>
      <c r="S21460" s="369"/>
      <c r="V21460" s="358"/>
    </row>
    <row r="21461" spans="8:22">
      <c r="H21461" s="369"/>
      <c r="M21461" s="368"/>
      <c r="P21461" s="369"/>
      <c r="S21461" s="369"/>
      <c r="V21461" s="358"/>
    </row>
    <row r="21462" spans="8:22">
      <c r="H21462" s="369"/>
      <c r="M21462" s="368"/>
      <c r="P21462" s="369"/>
      <c r="S21462" s="369"/>
      <c r="V21462" s="358"/>
    </row>
    <row r="21463" spans="8:22">
      <c r="H21463" s="369"/>
      <c r="M21463" s="368"/>
      <c r="P21463" s="369"/>
      <c r="S21463" s="369"/>
      <c r="V21463" s="358"/>
    </row>
    <row r="21464" spans="8:22">
      <c r="H21464" s="369"/>
      <c r="M21464" s="368"/>
      <c r="P21464" s="369"/>
      <c r="S21464" s="369"/>
      <c r="V21464" s="358"/>
    </row>
    <row r="21465" spans="8:22">
      <c r="H21465" s="369"/>
      <c r="M21465" s="368"/>
      <c r="P21465" s="369"/>
      <c r="S21465" s="369"/>
      <c r="V21465" s="358"/>
    </row>
    <row r="21466" spans="8:22">
      <c r="H21466" s="369"/>
      <c r="M21466" s="368"/>
      <c r="P21466" s="369"/>
      <c r="S21466" s="369"/>
      <c r="V21466" s="358"/>
    </row>
    <row r="21467" spans="8:22">
      <c r="H21467" s="369"/>
      <c r="M21467" s="368"/>
      <c r="P21467" s="369"/>
      <c r="S21467" s="369"/>
      <c r="V21467" s="358"/>
    </row>
    <row r="21468" spans="8:22">
      <c r="H21468" s="369"/>
      <c r="M21468" s="368"/>
      <c r="P21468" s="369"/>
      <c r="S21468" s="369"/>
      <c r="V21468" s="358"/>
    </row>
    <row r="21469" spans="8:22">
      <c r="H21469" s="369"/>
      <c r="M21469" s="368"/>
      <c r="P21469" s="369"/>
      <c r="S21469" s="369"/>
      <c r="V21469" s="358"/>
    </row>
    <row r="21470" spans="8:22">
      <c r="H21470" s="369"/>
      <c r="M21470" s="368"/>
      <c r="P21470" s="369"/>
      <c r="S21470" s="369"/>
      <c r="V21470" s="358"/>
    </row>
    <row r="21471" spans="8:22">
      <c r="H21471" s="369"/>
      <c r="M21471" s="368"/>
      <c r="P21471" s="369"/>
      <c r="S21471" s="369"/>
      <c r="V21471" s="358"/>
    </row>
    <row r="21472" spans="8:22">
      <c r="H21472" s="369"/>
      <c r="M21472" s="368"/>
      <c r="P21472" s="369"/>
      <c r="S21472" s="369"/>
      <c r="V21472" s="358"/>
    </row>
    <row r="21473" spans="8:22">
      <c r="H21473" s="369"/>
      <c r="M21473" s="368"/>
      <c r="P21473" s="369"/>
      <c r="S21473" s="369"/>
      <c r="V21473" s="358"/>
    </row>
    <row r="21474" spans="8:22">
      <c r="H21474" s="369"/>
      <c r="M21474" s="368"/>
      <c r="P21474" s="369"/>
      <c r="S21474" s="369"/>
      <c r="V21474" s="358"/>
    </row>
    <row r="21475" spans="8:22">
      <c r="H21475" s="369"/>
      <c r="M21475" s="368"/>
      <c r="P21475" s="369"/>
      <c r="S21475" s="369"/>
      <c r="V21475" s="358"/>
    </row>
    <row r="21476" spans="8:22">
      <c r="H21476" s="369"/>
      <c r="M21476" s="368"/>
      <c r="P21476" s="369"/>
      <c r="S21476" s="369"/>
      <c r="V21476" s="358"/>
    </row>
    <row r="21477" spans="8:22">
      <c r="H21477" s="369"/>
      <c r="M21477" s="368"/>
      <c r="P21477" s="369"/>
      <c r="S21477" s="369"/>
      <c r="V21477" s="358"/>
    </row>
    <row r="21478" spans="8:22">
      <c r="H21478" s="369"/>
      <c r="M21478" s="368"/>
      <c r="P21478" s="369"/>
      <c r="S21478" s="369"/>
      <c r="V21478" s="358"/>
    </row>
    <row r="21479" spans="8:22">
      <c r="H21479" s="369"/>
      <c r="M21479" s="368"/>
      <c r="P21479" s="369"/>
      <c r="S21479" s="369"/>
      <c r="V21479" s="358"/>
    </row>
    <row r="21480" spans="8:22">
      <c r="H21480" s="369"/>
      <c r="M21480" s="368"/>
      <c r="P21480" s="369"/>
      <c r="S21480" s="369"/>
      <c r="V21480" s="358"/>
    </row>
    <row r="21481" spans="8:22">
      <c r="H21481" s="369"/>
      <c r="M21481" s="368"/>
      <c r="P21481" s="369"/>
      <c r="S21481" s="369"/>
      <c r="V21481" s="358"/>
    </row>
    <row r="21482" spans="8:22">
      <c r="H21482" s="369"/>
      <c r="M21482" s="368"/>
      <c r="P21482" s="369"/>
      <c r="S21482" s="369"/>
      <c r="V21482" s="358"/>
    </row>
    <row r="21483" spans="8:22">
      <c r="H21483" s="369"/>
      <c r="M21483" s="368"/>
      <c r="P21483" s="369"/>
      <c r="S21483" s="369"/>
      <c r="V21483" s="358"/>
    </row>
    <row r="21484" spans="8:22">
      <c r="H21484" s="369"/>
      <c r="M21484" s="368"/>
      <c r="P21484" s="369"/>
      <c r="S21484" s="369"/>
      <c r="V21484" s="358"/>
    </row>
    <row r="21485" spans="8:22">
      <c r="H21485" s="369"/>
      <c r="M21485" s="368"/>
      <c r="P21485" s="369"/>
      <c r="S21485" s="369"/>
      <c r="V21485" s="358"/>
    </row>
    <row r="21486" spans="8:22">
      <c r="H21486" s="369"/>
      <c r="M21486" s="368"/>
      <c r="P21486" s="369"/>
      <c r="S21486" s="369"/>
      <c r="V21486" s="358"/>
    </row>
    <row r="21487" spans="8:22">
      <c r="H21487" s="369"/>
      <c r="M21487" s="368"/>
      <c r="P21487" s="369"/>
      <c r="S21487" s="369"/>
      <c r="V21487" s="358"/>
    </row>
    <row r="21488" spans="8:22">
      <c r="H21488" s="369"/>
      <c r="M21488" s="368"/>
      <c r="P21488" s="369"/>
      <c r="S21488" s="369"/>
      <c r="V21488" s="358"/>
    </row>
    <row r="21489" spans="8:22">
      <c r="H21489" s="369"/>
      <c r="M21489" s="368"/>
      <c r="P21489" s="369"/>
      <c r="S21489" s="369"/>
      <c r="V21489" s="358"/>
    </row>
    <row r="21490" spans="8:22">
      <c r="H21490" s="369"/>
      <c r="M21490" s="368"/>
      <c r="P21490" s="369"/>
      <c r="S21490" s="369"/>
      <c r="V21490" s="358"/>
    </row>
    <row r="21491" spans="8:22">
      <c r="H21491" s="369"/>
      <c r="M21491" s="368"/>
      <c r="P21491" s="369"/>
      <c r="S21491" s="369"/>
      <c r="V21491" s="358"/>
    </row>
    <row r="21492" spans="8:22">
      <c r="H21492" s="369"/>
      <c r="M21492" s="368"/>
      <c r="P21492" s="369"/>
      <c r="S21492" s="369"/>
      <c r="V21492" s="358"/>
    </row>
    <row r="21493" spans="8:22">
      <c r="H21493" s="369"/>
      <c r="M21493" s="368"/>
      <c r="P21493" s="369"/>
      <c r="S21493" s="369"/>
      <c r="V21493" s="358"/>
    </row>
    <row r="21494" spans="8:22">
      <c r="H21494" s="369"/>
      <c r="M21494" s="368"/>
      <c r="P21494" s="369"/>
      <c r="S21494" s="369"/>
      <c r="V21494" s="358"/>
    </row>
    <row r="21495" spans="8:22">
      <c r="H21495" s="369"/>
      <c r="M21495" s="368"/>
      <c r="P21495" s="369"/>
      <c r="S21495" s="369"/>
      <c r="V21495" s="358"/>
    </row>
    <row r="21496" spans="8:22">
      <c r="H21496" s="369"/>
      <c r="M21496" s="368"/>
      <c r="P21496" s="369"/>
      <c r="S21496" s="369"/>
      <c r="V21496" s="358"/>
    </row>
    <row r="21497" spans="8:22">
      <c r="H21497" s="369"/>
      <c r="M21497" s="368"/>
      <c r="P21497" s="369"/>
      <c r="S21497" s="369"/>
      <c r="V21497" s="358"/>
    </row>
    <row r="21498" spans="8:22">
      <c r="H21498" s="369"/>
      <c r="M21498" s="368"/>
      <c r="P21498" s="369"/>
      <c r="S21498" s="369"/>
      <c r="V21498" s="358"/>
    </row>
    <row r="21499" spans="8:22">
      <c r="H21499" s="369"/>
      <c r="M21499" s="368"/>
      <c r="P21499" s="369"/>
      <c r="S21499" s="369"/>
      <c r="V21499" s="358"/>
    </row>
    <row r="21500" spans="8:22">
      <c r="H21500" s="369"/>
      <c r="M21500" s="368"/>
      <c r="P21500" s="369"/>
      <c r="S21500" s="369"/>
      <c r="V21500" s="358"/>
    </row>
    <row r="21501" spans="8:22">
      <c r="H21501" s="369"/>
      <c r="M21501" s="368"/>
      <c r="P21501" s="369"/>
      <c r="S21501" s="369"/>
      <c r="V21501" s="358"/>
    </row>
    <row r="21502" spans="8:22">
      <c r="H21502" s="369"/>
      <c r="M21502" s="368"/>
      <c r="P21502" s="369"/>
      <c r="S21502" s="369"/>
      <c r="V21502" s="358"/>
    </row>
    <row r="21503" spans="8:22">
      <c r="H21503" s="369"/>
      <c r="M21503" s="368"/>
      <c r="P21503" s="369"/>
      <c r="S21503" s="369"/>
      <c r="V21503" s="358"/>
    </row>
    <row r="21504" spans="8:22">
      <c r="H21504" s="369"/>
      <c r="M21504" s="368"/>
      <c r="P21504" s="369"/>
      <c r="S21504" s="369"/>
      <c r="V21504" s="358"/>
    </row>
    <row r="21505" spans="8:22">
      <c r="H21505" s="369"/>
      <c r="M21505" s="368"/>
      <c r="P21505" s="369"/>
      <c r="S21505" s="369"/>
      <c r="V21505" s="358"/>
    </row>
    <row r="21506" spans="8:22">
      <c r="H21506" s="369"/>
      <c r="M21506" s="368"/>
      <c r="P21506" s="369"/>
      <c r="S21506" s="369"/>
      <c r="V21506" s="358"/>
    </row>
    <row r="21507" spans="8:22">
      <c r="H21507" s="369"/>
      <c r="M21507" s="368"/>
      <c r="P21507" s="369"/>
      <c r="S21507" s="369"/>
      <c r="V21507" s="358"/>
    </row>
    <row r="21508" spans="8:22">
      <c r="H21508" s="369"/>
      <c r="M21508" s="368"/>
      <c r="P21508" s="369"/>
      <c r="S21508" s="369"/>
      <c r="V21508" s="358"/>
    </row>
    <row r="21509" spans="8:22">
      <c r="H21509" s="369"/>
      <c r="M21509" s="368"/>
      <c r="P21509" s="369"/>
      <c r="S21509" s="369"/>
      <c r="V21509" s="358"/>
    </row>
    <row r="21510" spans="8:22">
      <c r="H21510" s="369"/>
      <c r="M21510" s="368"/>
      <c r="P21510" s="369"/>
      <c r="S21510" s="369"/>
      <c r="V21510" s="358"/>
    </row>
    <row r="21511" spans="8:22">
      <c r="H21511" s="369"/>
      <c r="M21511" s="368"/>
      <c r="P21511" s="369"/>
      <c r="S21511" s="369"/>
      <c r="V21511" s="358"/>
    </row>
    <row r="21512" spans="8:22">
      <c r="H21512" s="369"/>
      <c r="M21512" s="368"/>
      <c r="P21512" s="369"/>
      <c r="S21512" s="369"/>
      <c r="V21512" s="358"/>
    </row>
    <row r="21513" spans="8:22">
      <c r="H21513" s="369"/>
      <c r="M21513" s="368"/>
      <c r="P21513" s="369"/>
      <c r="S21513" s="369"/>
      <c r="V21513" s="358"/>
    </row>
    <row r="21514" spans="8:22">
      <c r="H21514" s="369"/>
      <c r="M21514" s="368"/>
      <c r="P21514" s="369"/>
      <c r="S21514" s="369"/>
      <c r="V21514" s="358"/>
    </row>
    <row r="21515" spans="8:22">
      <c r="H21515" s="369"/>
      <c r="M21515" s="368"/>
      <c r="P21515" s="369"/>
      <c r="S21515" s="369"/>
      <c r="V21515" s="358"/>
    </row>
    <row r="21516" spans="8:22">
      <c r="H21516" s="369"/>
      <c r="M21516" s="368"/>
      <c r="P21516" s="369"/>
      <c r="S21516" s="369"/>
      <c r="V21516" s="358"/>
    </row>
    <row r="21517" spans="8:22">
      <c r="H21517" s="369"/>
      <c r="M21517" s="368"/>
      <c r="P21517" s="369"/>
      <c r="S21517" s="369"/>
      <c r="V21517" s="358"/>
    </row>
    <row r="21518" spans="8:22">
      <c r="H21518" s="369"/>
      <c r="M21518" s="368"/>
      <c r="P21518" s="369"/>
      <c r="S21518" s="369"/>
      <c r="V21518" s="358"/>
    </row>
    <row r="21519" spans="8:22">
      <c r="H21519" s="369"/>
      <c r="M21519" s="368"/>
      <c r="P21519" s="369"/>
      <c r="S21519" s="369"/>
      <c r="V21519" s="358"/>
    </row>
    <row r="21520" spans="8:22">
      <c r="H21520" s="369"/>
      <c r="M21520" s="368"/>
      <c r="P21520" s="369"/>
      <c r="S21520" s="369"/>
      <c r="V21520" s="358"/>
    </row>
    <row r="21521" spans="8:22">
      <c r="H21521" s="369"/>
      <c r="M21521" s="368"/>
      <c r="P21521" s="369"/>
      <c r="S21521" s="369"/>
      <c r="V21521" s="358"/>
    </row>
    <row r="21522" spans="8:22">
      <c r="H21522" s="369"/>
      <c r="M21522" s="368"/>
      <c r="P21522" s="369"/>
      <c r="S21522" s="369"/>
      <c r="V21522" s="358"/>
    </row>
    <row r="21523" spans="8:22">
      <c r="H21523" s="369"/>
      <c r="M21523" s="368"/>
      <c r="P21523" s="369"/>
      <c r="S21523" s="369"/>
      <c r="V21523" s="358"/>
    </row>
    <row r="21524" spans="8:22">
      <c r="H21524" s="369"/>
      <c r="M21524" s="368"/>
      <c r="P21524" s="369"/>
      <c r="S21524" s="369"/>
      <c r="V21524" s="358"/>
    </row>
    <row r="21525" spans="8:22">
      <c r="H21525" s="369"/>
      <c r="M21525" s="368"/>
      <c r="P21525" s="369"/>
      <c r="S21525" s="369"/>
      <c r="V21525" s="358"/>
    </row>
    <row r="21526" spans="8:22">
      <c r="H21526" s="369"/>
      <c r="M21526" s="368"/>
      <c r="P21526" s="369"/>
      <c r="S21526" s="369"/>
      <c r="V21526" s="358"/>
    </row>
    <row r="21527" spans="8:22">
      <c r="H21527" s="369"/>
      <c r="M21527" s="368"/>
      <c r="P21527" s="369"/>
      <c r="S21527" s="369"/>
      <c r="V21527" s="358"/>
    </row>
    <row r="21528" spans="8:22">
      <c r="H21528" s="369"/>
      <c r="M21528" s="368"/>
      <c r="P21528" s="369"/>
      <c r="S21528" s="369"/>
      <c r="V21528" s="358"/>
    </row>
    <row r="21529" spans="8:22">
      <c r="H21529" s="369"/>
      <c r="M21529" s="368"/>
      <c r="P21529" s="369"/>
      <c r="S21529" s="369"/>
      <c r="V21529" s="358"/>
    </row>
    <row r="21530" spans="8:22">
      <c r="H21530" s="369"/>
      <c r="M21530" s="368"/>
      <c r="P21530" s="369"/>
      <c r="S21530" s="369"/>
      <c r="V21530" s="358"/>
    </row>
    <row r="21531" spans="8:22">
      <c r="H21531" s="369"/>
      <c r="M21531" s="368"/>
      <c r="P21531" s="369"/>
      <c r="S21531" s="369"/>
      <c r="V21531" s="358"/>
    </row>
    <row r="21532" spans="8:22">
      <c r="H21532" s="369"/>
      <c r="M21532" s="368"/>
      <c r="P21532" s="369"/>
      <c r="S21532" s="369"/>
      <c r="V21532" s="358"/>
    </row>
    <row r="21533" spans="8:22">
      <c r="H21533" s="369"/>
      <c r="M21533" s="368"/>
      <c r="P21533" s="369"/>
      <c r="S21533" s="369"/>
      <c r="V21533" s="358"/>
    </row>
    <row r="21534" spans="8:22">
      <c r="H21534" s="369"/>
      <c r="M21534" s="368"/>
      <c r="P21534" s="369"/>
      <c r="S21534" s="369"/>
      <c r="V21534" s="358"/>
    </row>
    <row r="21535" spans="8:22">
      <c r="H21535" s="369"/>
      <c r="M21535" s="368"/>
      <c r="P21535" s="369"/>
      <c r="S21535" s="369"/>
      <c r="V21535" s="358"/>
    </row>
    <row r="21536" spans="8:22">
      <c r="H21536" s="369"/>
      <c r="M21536" s="368"/>
      <c r="P21536" s="369"/>
      <c r="S21536" s="369"/>
      <c r="V21536" s="358"/>
    </row>
    <row r="21537" spans="8:22">
      <c r="H21537" s="369"/>
      <c r="M21537" s="368"/>
      <c r="P21537" s="369"/>
      <c r="S21537" s="369"/>
      <c r="V21537" s="358"/>
    </row>
    <row r="21538" spans="8:22">
      <c r="H21538" s="369"/>
      <c r="M21538" s="368"/>
      <c r="P21538" s="369"/>
      <c r="S21538" s="369"/>
      <c r="V21538" s="358"/>
    </row>
    <row r="21539" spans="8:22">
      <c r="H21539" s="369"/>
      <c r="M21539" s="368"/>
      <c r="P21539" s="369"/>
      <c r="S21539" s="369"/>
      <c r="V21539" s="358"/>
    </row>
    <row r="21540" spans="8:22">
      <c r="H21540" s="369"/>
      <c r="M21540" s="368"/>
      <c r="P21540" s="369"/>
      <c r="S21540" s="369"/>
      <c r="V21540" s="358"/>
    </row>
    <row r="21541" spans="8:22">
      <c r="H21541" s="369"/>
      <c r="M21541" s="368"/>
      <c r="P21541" s="369"/>
      <c r="S21541" s="369"/>
      <c r="V21541" s="358"/>
    </row>
    <row r="21542" spans="8:22">
      <c r="H21542" s="369"/>
      <c r="M21542" s="368"/>
      <c r="P21542" s="369"/>
      <c r="S21542" s="369"/>
      <c r="V21542" s="358"/>
    </row>
    <row r="21543" spans="8:22">
      <c r="H21543" s="369"/>
      <c r="M21543" s="368"/>
      <c r="P21543" s="369"/>
      <c r="S21543" s="369"/>
      <c r="V21543" s="358"/>
    </row>
    <row r="21544" spans="8:22">
      <c r="H21544" s="369"/>
      <c r="M21544" s="368"/>
      <c r="P21544" s="369"/>
      <c r="S21544" s="369"/>
      <c r="V21544" s="358"/>
    </row>
    <row r="21545" spans="8:22">
      <c r="H21545" s="369"/>
      <c r="M21545" s="368"/>
      <c r="P21545" s="369"/>
      <c r="S21545" s="369"/>
      <c r="V21545" s="358"/>
    </row>
    <row r="21546" spans="8:22">
      <c r="H21546" s="369"/>
      <c r="M21546" s="368"/>
      <c r="P21546" s="369"/>
      <c r="S21546" s="369"/>
      <c r="V21546" s="358"/>
    </row>
    <row r="21547" spans="8:22">
      <c r="H21547" s="369"/>
      <c r="M21547" s="368"/>
      <c r="P21547" s="369"/>
      <c r="S21547" s="369"/>
      <c r="V21547" s="358"/>
    </row>
    <row r="21548" spans="8:22">
      <c r="H21548" s="369"/>
      <c r="M21548" s="368"/>
      <c r="P21548" s="369"/>
      <c r="S21548" s="369"/>
      <c r="V21548" s="358"/>
    </row>
    <row r="21549" spans="8:22">
      <c r="H21549" s="369"/>
      <c r="M21549" s="368"/>
      <c r="P21549" s="369"/>
      <c r="S21549" s="369"/>
      <c r="V21549" s="358"/>
    </row>
    <row r="21550" spans="8:22">
      <c r="H21550" s="369"/>
      <c r="M21550" s="368"/>
      <c r="P21550" s="369"/>
      <c r="S21550" s="369"/>
      <c r="V21550" s="358"/>
    </row>
    <row r="21551" spans="8:22">
      <c r="H21551" s="369"/>
      <c r="M21551" s="368"/>
      <c r="P21551" s="369"/>
      <c r="S21551" s="369"/>
      <c r="V21551" s="358"/>
    </row>
    <row r="21552" spans="8:22">
      <c r="H21552" s="369"/>
      <c r="M21552" s="368"/>
      <c r="P21552" s="369"/>
      <c r="S21552" s="369"/>
      <c r="V21552" s="358"/>
    </row>
    <row r="21553" spans="8:22">
      <c r="H21553" s="369"/>
      <c r="M21553" s="368"/>
      <c r="P21553" s="369"/>
      <c r="S21553" s="369"/>
      <c r="V21553" s="358"/>
    </row>
    <row r="21554" spans="8:22">
      <c r="H21554" s="369"/>
      <c r="M21554" s="368"/>
      <c r="P21554" s="369"/>
      <c r="S21554" s="369"/>
      <c r="V21554" s="358"/>
    </row>
    <row r="21555" spans="8:22">
      <c r="H21555" s="369"/>
      <c r="M21555" s="368"/>
      <c r="P21555" s="369"/>
      <c r="S21555" s="369"/>
      <c r="V21555" s="358"/>
    </row>
    <row r="21556" spans="8:22">
      <c r="H21556" s="369"/>
      <c r="M21556" s="368"/>
      <c r="P21556" s="369"/>
      <c r="S21556" s="369"/>
      <c r="V21556" s="358"/>
    </row>
    <row r="21557" spans="8:22">
      <c r="H21557" s="369"/>
      <c r="M21557" s="368"/>
      <c r="P21557" s="369"/>
      <c r="S21557" s="369"/>
      <c r="V21557" s="358"/>
    </row>
    <row r="21558" spans="8:22">
      <c r="H21558" s="369"/>
      <c r="M21558" s="368"/>
      <c r="P21558" s="369"/>
      <c r="S21558" s="369"/>
      <c r="V21558" s="358"/>
    </row>
    <row r="21559" spans="8:22">
      <c r="H21559" s="369"/>
      <c r="M21559" s="368"/>
      <c r="P21559" s="369"/>
      <c r="S21559" s="369"/>
      <c r="V21559" s="358"/>
    </row>
    <row r="21560" spans="8:22">
      <c r="H21560" s="369"/>
      <c r="M21560" s="368"/>
      <c r="P21560" s="369"/>
      <c r="S21560" s="369"/>
      <c r="V21560" s="358"/>
    </row>
    <row r="21561" spans="8:22">
      <c r="H21561" s="369"/>
      <c r="M21561" s="368"/>
      <c r="P21561" s="369"/>
      <c r="S21561" s="369"/>
      <c r="V21561" s="358"/>
    </row>
    <row r="21562" spans="8:22">
      <c r="H21562" s="369"/>
      <c r="M21562" s="368"/>
      <c r="P21562" s="369"/>
      <c r="S21562" s="369"/>
      <c r="V21562" s="358"/>
    </row>
    <row r="21563" spans="8:22">
      <c r="H21563" s="369"/>
      <c r="M21563" s="368"/>
      <c r="P21563" s="369"/>
      <c r="S21563" s="369"/>
      <c r="V21563" s="358"/>
    </row>
    <row r="21564" spans="8:22">
      <c r="H21564" s="369"/>
      <c r="M21564" s="368"/>
      <c r="P21564" s="369"/>
      <c r="S21564" s="369"/>
      <c r="V21564" s="358"/>
    </row>
    <row r="21565" spans="8:22">
      <c r="H21565" s="369"/>
      <c r="M21565" s="368"/>
      <c r="P21565" s="369"/>
      <c r="S21565" s="369"/>
      <c r="V21565" s="358"/>
    </row>
    <row r="21566" spans="8:22">
      <c r="H21566" s="369"/>
      <c r="M21566" s="368"/>
      <c r="P21566" s="369"/>
      <c r="S21566" s="369"/>
      <c r="V21566" s="358"/>
    </row>
    <row r="21567" spans="8:22">
      <c r="H21567" s="369"/>
      <c r="M21567" s="368"/>
      <c r="P21567" s="369"/>
      <c r="S21567" s="369"/>
      <c r="V21567" s="358"/>
    </row>
    <row r="21568" spans="8:22">
      <c r="H21568" s="369"/>
      <c r="M21568" s="368"/>
      <c r="P21568" s="369"/>
      <c r="S21568" s="369"/>
      <c r="V21568" s="358"/>
    </row>
    <row r="21569" spans="8:22">
      <c r="H21569" s="369"/>
      <c r="M21569" s="368"/>
      <c r="P21569" s="369"/>
      <c r="S21569" s="369"/>
      <c r="V21569" s="358"/>
    </row>
    <row r="21570" spans="8:22">
      <c r="H21570" s="369"/>
      <c r="M21570" s="368"/>
      <c r="P21570" s="369"/>
      <c r="S21570" s="369"/>
      <c r="V21570" s="358"/>
    </row>
    <row r="21571" spans="8:22">
      <c r="H21571" s="369"/>
      <c r="M21571" s="368"/>
      <c r="P21571" s="369"/>
      <c r="S21571" s="369"/>
      <c r="V21571" s="358"/>
    </row>
    <row r="21572" spans="8:22">
      <c r="H21572" s="369"/>
      <c r="M21572" s="368"/>
      <c r="P21572" s="369"/>
      <c r="S21572" s="369"/>
      <c r="V21572" s="358"/>
    </row>
    <row r="21573" spans="8:22">
      <c r="H21573" s="369"/>
      <c r="M21573" s="368"/>
      <c r="P21573" s="369"/>
      <c r="S21573" s="369"/>
      <c r="V21573" s="358"/>
    </row>
    <row r="21574" spans="8:22">
      <c r="H21574" s="369"/>
      <c r="M21574" s="368"/>
      <c r="P21574" s="369"/>
      <c r="S21574" s="369"/>
      <c r="V21574" s="358"/>
    </row>
    <row r="21575" spans="8:22">
      <c r="H21575" s="369"/>
      <c r="M21575" s="368"/>
      <c r="P21575" s="369"/>
      <c r="S21575" s="369"/>
      <c r="V21575" s="358"/>
    </row>
    <row r="21576" spans="8:22">
      <c r="H21576" s="369"/>
      <c r="M21576" s="368"/>
      <c r="P21576" s="369"/>
      <c r="S21576" s="369"/>
      <c r="V21576" s="358"/>
    </row>
    <row r="21577" spans="8:22">
      <c r="H21577" s="369"/>
      <c r="M21577" s="368"/>
      <c r="P21577" s="369"/>
      <c r="S21577" s="369"/>
      <c r="V21577" s="358"/>
    </row>
    <row r="21578" spans="8:22">
      <c r="H21578" s="369"/>
      <c r="M21578" s="368"/>
      <c r="P21578" s="369"/>
      <c r="S21578" s="369"/>
      <c r="V21578" s="358"/>
    </row>
    <row r="21579" spans="8:22">
      <c r="H21579" s="369"/>
      <c r="M21579" s="368"/>
      <c r="P21579" s="369"/>
      <c r="S21579" s="369"/>
      <c r="V21579" s="358"/>
    </row>
    <row r="21580" spans="8:22">
      <c r="H21580" s="369"/>
      <c r="M21580" s="368"/>
      <c r="P21580" s="369"/>
      <c r="S21580" s="369"/>
      <c r="V21580" s="358"/>
    </row>
    <row r="21581" spans="8:22">
      <c r="H21581" s="369"/>
      <c r="M21581" s="368"/>
      <c r="P21581" s="369"/>
      <c r="S21581" s="369"/>
      <c r="V21581" s="358"/>
    </row>
    <row r="21582" spans="8:22">
      <c r="H21582" s="369"/>
      <c r="M21582" s="368"/>
      <c r="P21582" s="369"/>
      <c r="S21582" s="369"/>
      <c r="V21582" s="358"/>
    </row>
    <row r="21583" spans="8:22">
      <c r="H21583" s="369"/>
      <c r="M21583" s="368"/>
      <c r="P21583" s="369"/>
      <c r="S21583" s="369"/>
      <c r="V21583" s="358"/>
    </row>
    <row r="21584" spans="8:22">
      <c r="H21584" s="369"/>
      <c r="M21584" s="368"/>
      <c r="P21584" s="369"/>
      <c r="S21584" s="369"/>
      <c r="V21584" s="358"/>
    </row>
    <row r="21585" spans="8:22">
      <c r="H21585" s="369"/>
      <c r="M21585" s="368"/>
      <c r="P21585" s="369"/>
      <c r="S21585" s="369"/>
      <c r="V21585" s="358"/>
    </row>
    <row r="21586" spans="8:22">
      <c r="H21586" s="369"/>
      <c r="M21586" s="368"/>
      <c r="P21586" s="369"/>
      <c r="S21586" s="369"/>
      <c r="V21586" s="358"/>
    </row>
    <row r="21587" spans="8:22">
      <c r="H21587" s="369"/>
      <c r="M21587" s="368"/>
      <c r="P21587" s="369"/>
      <c r="S21587" s="369"/>
      <c r="V21587" s="358"/>
    </row>
    <row r="21588" spans="8:22">
      <c r="H21588" s="369"/>
      <c r="M21588" s="368"/>
      <c r="P21588" s="369"/>
      <c r="S21588" s="369"/>
      <c r="V21588" s="358"/>
    </row>
    <row r="21589" spans="8:22">
      <c r="H21589" s="369"/>
      <c r="M21589" s="368"/>
      <c r="P21589" s="369"/>
      <c r="S21589" s="369"/>
      <c r="V21589" s="358"/>
    </row>
    <row r="21590" spans="8:22">
      <c r="H21590" s="369"/>
      <c r="M21590" s="368"/>
      <c r="P21590" s="369"/>
      <c r="S21590" s="369"/>
      <c r="V21590" s="358"/>
    </row>
    <row r="21591" spans="8:22">
      <c r="H21591" s="369"/>
      <c r="M21591" s="368"/>
      <c r="P21591" s="369"/>
      <c r="S21591" s="369"/>
      <c r="V21591" s="358"/>
    </row>
    <row r="21592" spans="8:22">
      <c r="H21592" s="369"/>
      <c r="M21592" s="368"/>
      <c r="P21592" s="369"/>
      <c r="S21592" s="369"/>
      <c r="V21592" s="358"/>
    </row>
    <row r="21593" spans="8:22">
      <c r="H21593" s="369"/>
      <c r="M21593" s="368"/>
      <c r="P21593" s="369"/>
      <c r="S21593" s="369"/>
      <c r="V21593" s="358"/>
    </row>
    <row r="21594" spans="8:22">
      <c r="H21594" s="369"/>
      <c r="M21594" s="368"/>
      <c r="P21594" s="369"/>
      <c r="S21594" s="369"/>
      <c r="V21594" s="358"/>
    </row>
    <row r="21595" spans="8:22">
      <c r="H21595" s="369"/>
      <c r="M21595" s="368"/>
      <c r="P21595" s="369"/>
      <c r="S21595" s="369"/>
      <c r="V21595" s="358"/>
    </row>
    <row r="21596" spans="8:22">
      <c r="H21596" s="369"/>
      <c r="M21596" s="368"/>
      <c r="P21596" s="369"/>
      <c r="S21596" s="369"/>
      <c r="V21596" s="358"/>
    </row>
    <row r="21597" spans="8:22">
      <c r="H21597" s="369"/>
      <c r="M21597" s="368"/>
      <c r="P21597" s="369"/>
      <c r="S21597" s="369"/>
      <c r="V21597" s="358"/>
    </row>
    <row r="21598" spans="8:22">
      <c r="H21598" s="369"/>
      <c r="M21598" s="368"/>
      <c r="P21598" s="369"/>
      <c r="S21598" s="369"/>
      <c r="V21598" s="358"/>
    </row>
    <row r="21599" spans="8:22">
      <c r="H21599" s="369"/>
      <c r="M21599" s="368"/>
      <c r="P21599" s="369"/>
      <c r="S21599" s="369"/>
      <c r="V21599" s="358"/>
    </row>
    <row r="21600" spans="8:22">
      <c r="H21600" s="369"/>
      <c r="M21600" s="368"/>
      <c r="P21600" s="369"/>
      <c r="S21600" s="369"/>
      <c r="V21600" s="358"/>
    </row>
    <row r="21601" spans="8:22">
      <c r="H21601" s="369"/>
      <c r="M21601" s="368"/>
      <c r="P21601" s="369"/>
      <c r="S21601" s="369"/>
      <c r="V21601" s="358"/>
    </row>
    <row r="21602" spans="8:22">
      <c r="H21602" s="369"/>
      <c r="M21602" s="368"/>
      <c r="P21602" s="369"/>
      <c r="S21602" s="369"/>
      <c r="V21602" s="358"/>
    </row>
    <row r="21603" spans="8:22">
      <c r="H21603" s="369"/>
      <c r="M21603" s="368"/>
      <c r="P21603" s="369"/>
      <c r="S21603" s="369"/>
      <c r="V21603" s="358"/>
    </row>
    <row r="21604" spans="8:22">
      <c r="H21604" s="369"/>
      <c r="M21604" s="368"/>
      <c r="P21604" s="369"/>
      <c r="S21604" s="369"/>
      <c r="V21604" s="358"/>
    </row>
    <row r="21605" spans="8:22">
      <c r="H21605" s="369"/>
      <c r="M21605" s="368"/>
      <c r="P21605" s="369"/>
      <c r="S21605" s="369"/>
      <c r="V21605" s="358"/>
    </row>
    <row r="21606" spans="8:22">
      <c r="H21606" s="369"/>
      <c r="M21606" s="368"/>
      <c r="P21606" s="369"/>
      <c r="S21606" s="369"/>
      <c r="V21606" s="358"/>
    </row>
    <row r="21607" spans="8:22">
      <c r="H21607" s="369"/>
      <c r="M21607" s="368"/>
      <c r="P21607" s="369"/>
      <c r="S21607" s="369"/>
      <c r="V21607" s="358"/>
    </row>
    <row r="21608" spans="8:22">
      <c r="H21608" s="369"/>
      <c r="M21608" s="368"/>
      <c r="P21608" s="369"/>
      <c r="S21608" s="369"/>
      <c r="V21608" s="358"/>
    </row>
    <row r="21609" spans="8:22">
      <c r="H21609" s="369"/>
      <c r="M21609" s="368"/>
      <c r="P21609" s="369"/>
      <c r="S21609" s="369"/>
      <c r="V21609" s="358"/>
    </row>
    <row r="21610" spans="8:22">
      <c r="H21610" s="369"/>
      <c r="M21610" s="368"/>
      <c r="P21610" s="369"/>
      <c r="S21610" s="369"/>
      <c r="V21610" s="358"/>
    </row>
    <row r="21611" spans="8:22">
      <c r="H21611" s="369"/>
      <c r="M21611" s="368"/>
      <c r="P21611" s="369"/>
      <c r="S21611" s="369"/>
      <c r="V21611" s="358"/>
    </row>
    <row r="21612" spans="8:22">
      <c r="H21612" s="369"/>
      <c r="M21612" s="368"/>
      <c r="P21612" s="369"/>
      <c r="S21612" s="369"/>
      <c r="V21612" s="358"/>
    </row>
    <row r="21613" spans="8:22">
      <c r="H21613" s="369"/>
      <c r="M21613" s="368"/>
      <c r="P21613" s="369"/>
      <c r="S21613" s="369"/>
      <c r="V21613" s="358"/>
    </row>
    <row r="21614" spans="8:22">
      <c r="H21614" s="369"/>
      <c r="M21614" s="368"/>
      <c r="P21614" s="369"/>
      <c r="S21614" s="369"/>
      <c r="V21614" s="358"/>
    </row>
    <row r="21615" spans="8:22">
      <c r="H21615" s="369"/>
      <c r="M21615" s="368"/>
      <c r="P21615" s="369"/>
      <c r="S21615" s="369"/>
      <c r="V21615" s="358"/>
    </row>
    <row r="21616" spans="8:22">
      <c r="H21616" s="369"/>
      <c r="M21616" s="368"/>
      <c r="P21616" s="369"/>
      <c r="S21616" s="369"/>
      <c r="V21616" s="358"/>
    </row>
    <row r="21617" spans="8:22">
      <c r="H21617" s="369"/>
      <c r="M21617" s="368"/>
      <c r="P21617" s="369"/>
      <c r="S21617" s="369"/>
      <c r="V21617" s="358"/>
    </row>
    <row r="21618" spans="8:22">
      <c r="H21618" s="369"/>
      <c r="M21618" s="368"/>
      <c r="P21618" s="369"/>
      <c r="S21618" s="369"/>
      <c r="V21618" s="358"/>
    </row>
    <row r="21619" spans="8:22">
      <c r="H21619" s="369"/>
      <c r="M21619" s="368"/>
      <c r="P21619" s="369"/>
      <c r="S21619" s="369"/>
      <c r="V21619" s="358"/>
    </row>
    <row r="21620" spans="8:22">
      <c r="H21620" s="369"/>
      <c r="M21620" s="368"/>
      <c r="P21620" s="369"/>
      <c r="S21620" s="369"/>
      <c r="V21620" s="358"/>
    </row>
    <row r="21621" spans="8:22">
      <c r="H21621" s="369"/>
      <c r="M21621" s="368"/>
      <c r="P21621" s="369"/>
      <c r="S21621" s="369"/>
      <c r="V21621" s="358"/>
    </row>
    <row r="21622" spans="8:22">
      <c r="H21622" s="369"/>
      <c r="M21622" s="368"/>
      <c r="P21622" s="369"/>
      <c r="S21622" s="369"/>
      <c r="V21622" s="358"/>
    </row>
    <row r="21623" spans="8:22">
      <c r="H21623" s="369"/>
      <c r="M21623" s="368"/>
      <c r="P21623" s="369"/>
      <c r="S21623" s="369"/>
      <c r="V21623" s="358"/>
    </row>
    <row r="21624" spans="8:22">
      <c r="H21624" s="369"/>
      <c r="M21624" s="368"/>
      <c r="P21624" s="369"/>
      <c r="S21624" s="369"/>
      <c r="V21624" s="358"/>
    </row>
    <row r="21625" spans="8:22">
      <c r="H21625" s="369"/>
      <c r="M21625" s="368"/>
      <c r="P21625" s="369"/>
      <c r="S21625" s="369"/>
      <c r="V21625" s="358"/>
    </row>
    <row r="21626" spans="8:22">
      <c r="H21626" s="369"/>
      <c r="M21626" s="368"/>
      <c r="P21626" s="369"/>
      <c r="S21626" s="369"/>
      <c r="V21626" s="358"/>
    </row>
    <row r="21627" spans="8:22">
      <c r="H21627" s="369"/>
      <c r="M21627" s="368"/>
      <c r="P21627" s="369"/>
      <c r="S21627" s="369"/>
      <c r="V21627" s="358"/>
    </row>
    <row r="21628" spans="8:22">
      <c r="H21628" s="369"/>
      <c r="M21628" s="368"/>
      <c r="P21628" s="369"/>
      <c r="S21628" s="369"/>
      <c r="V21628" s="358"/>
    </row>
    <row r="21629" spans="8:22">
      <c r="H21629" s="369"/>
      <c r="M21629" s="368"/>
      <c r="P21629" s="369"/>
      <c r="S21629" s="369"/>
      <c r="V21629" s="358"/>
    </row>
    <row r="21630" spans="8:22">
      <c r="H21630" s="369"/>
      <c r="M21630" s="368"/>
      <c r="P21630" s="369"/>
      <c r="S21630" s="369"/>
      <c r="V21630" s="358"/>
    </row>
    <row r="21631" spans="8:22">
      <c r="H21631" s="369"/>
      <c r="M21631" s="368"/>
      <c r="P21631" s="369"/>
      <c r="S21631" s="369"/>
      <c r="V21631" s="358"/>
    </row>
    <row r="21632" spans="8:22">
      <c r="H21632" s="369"/>
      <c r="M21632" s="368"/>
      <c r="P21632" s="369"/>
      <c r="S21632" s="369"/>
      <c r="V21632" s="358"/>
    </row>
    <row r="21633" spans="8:22">
      <c r="H21633" s="369"/>
      <c r="M21633" s="368"/>
      <c r="P21633" s="369"/>
      <c r="S21633" s="369"/>
      <c r="V21633" s="358"/>
    </row>
    <row r="21634" spans="8:22">
      <c r="H21634" s="369"/>
      <c r="M21634" s="368"/>
      <c r="P21634" s="369"/>
      <c r="S21634" s="369"/>
      <c r="V21634" s="358"/>
    </row>
    <row r="21635" spans="8:22">
      <c r="H21635" s="369"/>
      <c r="M21635" s="368"/>
      <c r="P21635" s="369"/>
      <c r="S21635" s="369"/>
      <c r="V21635" s="358"/>
    </row>
    <row r="21636" spans="8:22">
      <c r="H21636" s="369"/>
      <c r="M21636" s="368"/>
      <c r="P21636" s="369"/>
      <c r="S21636" s="369"/>
      <c r="V21636" s="358"/>
    </row>
    <row r="21637" spans="8:22">
      <c r="H21637" s="369"/>
      <c r="M21637" s="368"/>
      <c r="P21637" s="369"/>
      <c r="S21637" s="369"/>
      <c r="V21637" s="358"/>
    </row>
    <row r="21638" spans="8:22">
      <c r="H21638" s="369"/>
      <c r="M21638" s="368"/>
      <c r="P21638" s="369"/>
      <c r="S21638" s="369"/>
      <c r="V21638" s="358"/>
    </row>
    <row r="21639" spans="8:22">
      <c r="H21639" s="369"/>
      <c r="M21639" s="368"/>
      <c r="P21639" s="369"/>
      <c r="S21639" s="369"/>
      <c r="V21639" s="358"/>
    </row>
    <row r="21640" spans="8:22">
      <c r="H21640" s="369"/>
      <c r="M21640" s="368"/>
      <c r="P21640" s="369"/>
      <c r="S21640" s="369"/>
      <c r="V21640" s="358"/>
    </row>
    <row r="21641" spans="8:22">
      <c r="H21641" s="369"/>
      <c r="M21641" s="368"/>
      <c r="P21641" s="369"/>
      <c r="S21641" s="369"/>
      <c r="V21641" s="358"/>
    </row>
    <row r="21642" spans="8:22">
      <c r="H21642" s="369"/>
      <c r="M21642" s="368"/>
      <c r="P21642" s="369"/>
      <c r="S21642" s="369"/>
      <c r="V21642" s="358"/>
    </row>
    <row r="21643" spans="8:22">
      <c r="H21643" s="369"/>
      <c r="M21643" s="368"/>
      <c r="P21643" s="369"/>
      <c r="S21643" s="369"/>
      <c r="V21643" s="358"/>
    </row>
    <row r="21644" spans="8:22">
      <c r="H21644" s="369"/>
      <c r="M21644" s="368"/>
      <c r="P21644" s="369"/>
      <c r="S21644" s="369"/>
      <c r="V21644" s="358"/>
    </row>
    <row r="21645" spans="8:22">
      <c r="H21645" s="369"/>
      <c r="M21645" s="368"/>
      <c r="P21645" s="369"/>
      <c r="S21645" s="369"/>
      <c r="V21645" s="358"/>
    </row>
    <row r="21646" spans="8:22">
      <c r="H21646" s="369"/>
      <c r="M21646" s="368"/>
      <c r="P21646" s="369"/>
      <c r="S21646" s="369"/>
      <c r="V21646" s="358"/>
    </row>
    <row r="21647" spans="8:22">
      <c r="H21647" s="369"/>
      <c r="M21647" s="368"/>
      <c r="P21647" s="369"/>
      <c r="S21647" s="369"/>
      <c r="V21647" s="358"/>
    </row>
    <row r="21648" spans="8:22">
      <c r="H21648" s="369"/>
      <c r="M21648" s="368"/>
      <c r="P21648" s="369"/>
      <c r="S21648" s="369"/>
      <c r="V21648" s="358"/>
    </row>
    <row r="21649" spans="8:22">
      <c r="H21649" s="369"/>
      <c r="M21649" s="368"/>
      <c r="P21649" s="369"/>
      <c r="S21649" s="369"/>
      <c r="V21649" s="358"/>
    </row>
    <row r="21650" spans="8:22">
      <c r="H21650" s="369"/>
      <c r="M21650" s="368"/>
      <c r="P21650" s="369"/>
      <c r="S21650" s="369"/>
      <c r="V21650" s="358"/>
    </row>
    <row r="21651" spans="8:22">
      <c r="H21651" s="369"/>
      <c r="M21651" s="368"/>
      <c r="P21651" s="369"/>
      <c r="S21651" s="369"/>
      <c r="V21651" s="358"/>
    </row>
    <row r="21652" spans="8:22">
      <c r="H21652" s="369"/>
      <c r="M21652" s="368"/>
      <c r="P21652" s="369"/>
      <c r="S21652" s="369"/>
      <c r="V21652" s="358"/>
    </row>
    <row r="21653" spans="8:22">
      <c r="H21653" s="369"/>
      <c r="M21653" s="368"/>
      <c r="P21653" s="369"/>
      <c r="S21653" s="369"/>
      <c r="V21653" s="358"/>
    </row>
    <row r="21654" spans="8:22">
      <c r="H21654" s="369"/>
      <c r="M21654" s="368"/>
      <c r="P21654" s="369"/>
      <c r="S21654" s="369"/>
      <c r="V21654" s="358"/>
    </row>
    <row r="21655" spans="8:22">
      <c r="H21655" s="369"/>
      <c r="M21655" s="368"/>
      <c r="P21655" s="369"/>
      <c r="S21655" s="369"/>
      <c r="V21655" s="358"/>
    </row>
    <row r="21656" spans="8:22">
      <c r="H21656" s="369"/>
      <c r="M21656" s="368"/>
      <c r="P21656" s="369"/>
      <c r="S21656" s="369"/>
      <c r="V21656" s="358"/>
    </row>
    <row r="21657" spans="8:22">
      <c r="H21657" s="369"/>
      <c r="M21657" s="368"/>
      <c r="P21657" s="369"/>
      <c r="S21657" s="369"/>
      <c r="V21657" s="358"/>
    </row>
    <row r="21658" spans="8:22">
      <c r="H21658" s="369"/>
      <c r="M21658" s="368"/>
      <c r="P21658" s="369"/>
      <c r="S21658" s="369"/>
      <c r="V21658" s="358"/>
    </row>
    <row r="21659" spans="8:22">
      <c r="H21659" s="369"/>
      <c r="M21659" s="368"/>
      <c r="P21659" s="369"/>
      <c r="S21659" s="369"/>
      <c r="V21659" s="358"/>
    </row>
    <row r="21660" spans="8:22">
      <c r="H21660" s="369"/>
      <c r="M21660" s="368"/>
      <c r="P21660" s="369"/>
      <c r="S21660" s="369"/>
      <c r="V21660" s="358"/>
    </row>
    <row r="21661" spans="8:22">
      <c r="H21661" s="369"/>
      <c r="M21661" s="368"/>
      <c r="P21661" s="369"/>
      <c r="S21661" s="369"/>
      <c r="V21661" s="358"/>
    </row>
    <row r="21662" spans="8:22">
      <c r="H21662" s="369"/>
      <c r="M21662" s="368"/>
      <c r="P21662" s="369"/>
      <c r="S21662" s="369"/>
      <c r="V21662" s="358"/>
    </row>
    <row r="21663" spans="8:22">
      <c r="H21663" s="369"/>
      <c r="M21663" s="368"/>
      <c r="P21663" s="369"/>
      <c r="S21663" s="369"/>
      <c r="V21663" s="358"/>
    </row>
    <row r="21664" spans="8:22">
      <c r="H21664" s="369"/>
      <c r="M21664" s="368"/>
      <c r="P21664" s="369"/>
      <c r="S21664" s="369"/>
      <c r="V21664" s="358"/>
    </row>
    <row r="21665" spans="8:22">
      <c r="H21665" s="369"/>
      <c r="M21665" s="368"/>
      <c r="P21665" s="369"/>
      <c r="S21665" s="369"/>
      <c r="V21665" s="358"/>
    </row>
    <row r="21666" spans="8:22">
      <c r="H21666" s="369"/>
      <c r="M21666" s="368"/>
      <c r="P21666" s="369"/>
      <c r="S21666" s="369"/>
      <c r="V21666" s="358"/>
    </row>
    <row r="21667" spans="8:22">
      <c r="H21667" s="369"/>
      <c r="M21667" s="368"/>
      <c r="P21667" s="369"/>
      <c r="S21667" s="369"/>
      <c r="V21667" s="358"/>
    </row>
    <row r="21668" spans="8:22">
      <c r="H21668" s="369"/>
      <c r="M21668" s="368"/>
      <c r="P21668" s="369"/>
      <c r="S21668" s="369"/>
      <c r="V21668" s="358"/>
    </row>
    <row r="21669" spans="8:22">
      <c r="H21669" s="369"/>
      <c r="M21669" s="368"/>
      <c r="P21669" s="369"/>
      <c r="S21669" s="369"/>
      <c r="V21669" s="358"/>
    </row>
    <row r="21670" spans="8:22">
      <c r="H21670" s="369"/>
      <c r="M21670" s="368"/>
      <c r="P21670" s="369"/>
      <c r="S21670" s="369"/>
      <c r="V21670" s="358"/>
    </row>
    <row r="21671" spans="8:22">
      <c r="H21671" s="369"/>
      <c r="M21671" s="368"/>
      <c r="P21671" s="369"/>
      <c r="S21671" s="369"/>
      <c r="V21671" s="358"/>
    </row>
    <row r="21672" spans="8:22">
      <c r="H21672" s="369"/>
      <c r="M21672" s="368"/>
      <c r="P21672" s="369"/>
      <c r="S21672" s="369"/>
      <c r="V21672" s="358"/>
    </row>
    <row r="21673" spans="8:22">
      <c r="H21673" s="369"/>
      <c r="M21673" s="368"/>
      <c r="P21673" s="369"/>
      <c r="S21673" s="369"/>
      <c r="V21673" s="358"/>
    </row>
    <row r="21674" spans="8:22">
      <c r="H21674" s="369"/>
      <c r="M21674" s="368"/>
      <c r="P21674" s="369"/>
      <c r="S21674" s="369"/>
      <c r="V21674" s="358"/>
    </row>
    <row r="21675" spans="8:22">
      <c r="H21675" s="369"/>
      <c r="M21675" s="368"/>
      <c r="P21675" s="369"/>
      <c r="S21675" s="369"/>
      <c r="V21675" s="358"/>
    </row>
    <row r="21676" spans="8:22">
      <c r="H21676" s="369"/>
      <c r="M21676" s="368"/>
      <c r="P21676" s="369"/>
      <c r="S21676" s="369"/>
      <c r="V21676" s="358"/>
    </row>
    <row r="21677" spans="8:22">
      <c r="H21677" s="369"/>
      <c r="M21677" s="368"/>
      <c r="P21677" s="369"/>
      <c r="S21677" s="369"/>
      <c r="V21677" s="358"/>
    </row>
    <row r="21678" spans="8:22">
      <c r="H21678" s="369"/>
      <c r="M21678" s="368"/>
      <c r="P21678" s="369"/>
      <c r="S21678" s="369"/>
      <c r="V21678" s="358"/>
    </row>
    <row r="21679" spans="8:22">
      <c r="H21679" s="369"/>
      <c r="M21679" s="368"/>
      <c r="P21679" s="369"/>
      <c r="S21679" s="369"/>
      <c r="V21679" s="358"/>
    </row>
    <row r="21680" spans="8:22">
      <c r="H21680" s="369"/>
      <c r="M21680" s="368"/>
      <c r="P21680" s="369"/>
      <c r="S21680" s="369"/>
      <c r="V21680" s="358"/>
    </row>
    <row r="21681" spans="8:22">
      <c r="H21681" s="369"/>
      <c r="M21681" s="368"/>
      <c r="P21681" s="369"/>
      <c r="S21681" s="369"/>
      <c r="V21681" s="358"/>
    </row>
    <row r="21682" spans="8:22">
      <c r="H21682" s="369"/>
      <c r="M21682" s="368"/>
      <c r="P21682" s="369"/>
      <c r="S21682" s="369"/>
      <c r="V21682" s="358"/>
    </row>
    <row r="21683" spans="8:22">
      <c r="H21683" s="369"/>
      <c r="M21683" s="368"/>
      <c r="P21683" s="369"/>
      <c r="S21683" s="369"/>
      <c r="V21683" s="358"/>
    </row>
    <row r="21684" spans="8:22">
      <c r="H21684" s="369"/>
      <c r="M21684" s="368"/>
      <c r="P21684" s="369"/>
      <c r="S21684" s="369"/>
      <c r="V21684" s="358"/>
    </row>
    <row r="21685" spans="8:22">
      <c r="H21685" s="369"/>
      <c r="M21685" s="368"/>
      <c r="P21685" s="369"/>
      <c r="S21685" s="369"/>
      <c r="V21685" s="358"/>
    </row>
    <row r="21686" spans="8:22">
      <c r="H21686" s="369"/>
      <c r="M21686" s="368"/>
      <c r="P21686" s="369"/>
      <c r="S21686" s="369"/>
      <c r="V21686" s="358"/>
    </row>
    <row r="21687" spans="8:22">
      <c r="H21687" s="369"/>
      <c r="M21687" s="368"/>
      <c r="P21687" s="369"/>
      <c r="S21687" s="369"/>
      <c r="V21687" s="358"/>
    </row>
    <row r="21688" spans="8:22">
      <c r="H21688" s="369"/>
      <c r="M21688" s="368"/>
      <c r="P21688" s="369"/>
      <c r="S21688" s="369"/>
      <c r="V21688" s="358"/>
    </row>
    <row r="21689" spans="8:22">
      <c r="H21689" s="369"/>
      <c r="M21689" s="368"/>
      <c r="P21689" s="369"/>
      <c r="S21689" s="369"/>
      <c r="V21689" s="358"/>
    </row>
    <row r="21690" spans="8:22">
      <c r="H21690" s="369"/>
      <c r="M21690" s="368"/>
      <c r="P21690" s="369"/>
      <c r="S21690" s="369"/>
      <c r="V21690" s="358"/>
    </row>
    <row r="21691" spans="8:22">
      <c r="H21691" s="369"/>
      <c r="M21691" s="368"/>
      <c r="P21691" s="369"/>
      <c r="S21691" s="369"/>
      <c r="V21691" s="358"/>
    </row>
    <row r="21692" spans="8:22">
      <c r="H21692" s="369"/>
      <c r="M21692" s="368"/>
      <c r="P21692" s="369"/>
      <c r="S21692" s="369"/>
      <c r="V21692" s="358"/>
    </row>
    <row r="21693" spans="8:22">
      <c r="H21693" s="369"/>
      <c r="M21693" s="368"/>
      <c r="P21693" s="369"/>
      <c r="S21693" s="369"/>
      <c r="V21693" s="358"/>
    </row>
    <row r="21694" spans="8:22">
      <c r="H21694" s="369"/>
      <c r="M21694" s="368"/>
      <c r="P21694" s="369"/>
      <c r="S21694" s="369"/>
      <c r="V21694" s="358"/>
    </row>
    <row r="21695" spans="8:22">
      <c r="H21695" s="369"/>
      <c r="M21695" s="368"/>
      <c r="P21695" s="369"/>
      <c r="S21695" s="369"/>
      <c r="V21695" s="358"/>
    </row>
    <row r="21696" spans="8:22">
      <c r="H21696" s="369"/>
      <c r="M21696" s="368"/>
      <c r="P21696" s="369"/>
      <c r="S21696" s="369"/>
      <c r="V21696" s="358"/>
    </row>
    <row r="21697" spans="8:22">
      <c r="H21697" s="369"/>
      <c r="M21697" s="368"/>
      <c r="P21697" s="369"/>
      <c r="S21697" s="369"/>
      <c r="V21697" s="358"/>
    </row>
    <row r="21698" spans="8:22">
      <c r="H21698" s="369"/>
      <c r="M21698" s="368"/>
      <c r="P21698" s="369"/>
      <c r="S21698" s="369"/>
      <c r="V21698" s="358"/>
    </row>
    <row r="21699" spans="8:22">
      <c r="H21699" s="369"/>
      <c r="M21699" s="368"/>
      <c r="P21699" s="369"/>
      <c r="S21699" s="369"/>
      <c r="V21699" s="358"/>
    </row>
    <row r="21700" spans="8:22">
      <c r="H21700" s="369"/>
      <c r="M21700" s="368"/>
      <c r="P21700" s="369"/>
      <c r="S21700" s="369"/>
      <c r="V21700" s="358"/>
    </row>
    <row r="21701" spans="8:22">
      <c r="H21701" s="369"/>
      <c r="M21701" s="368"/>
      <c r="P21701" s="369"/>
      <c r="S21701" s="369"/>
      <c r="V21701" s="358"/>
    </row>
    <row r="21702" spans="8:22">
      <c r="H21702" s="369"/>
      <c r="M21702" s="368"/>
      <c r="P21702" s="369"/>
      <c r="S21702" s="369"/>
      <c r="V21702" s="358"/>
    </row>
    <row r="21703" spans="8:22">
      <c r="H21703" s="369"/>
      <c r="M21703" s="368"/>
      <c r="P21703" s="369"/>
      <c r="S21703" s="369"/>
      <c r="V21703" s="358"/>
    </row>
    <row r="21704" spans="8:22">
      <c r="H21704" s="369"/>
      <c r="M21704" s="368"/>
      <c r="P21704" s="369"/>
      <c r="S21704" s="369"/>
      <c r="V21704" s="358"/>
    </row>
    <row r="21705" spans="8:22">
      <c r="H21705" s="369"/>
      <c r="M21705" s="368"/>
      <c r="P21705" s="369"/>
      <c r="S21705" s="369"/>
      <c r="V21705" s="358"/>
    </row>
    <row r="21706" spans="8:22">
      <c r="H21706" s="369"/>
      <c r="M21706" s="368"/>
      <c r="P21706" s="369"/>
      <c r="S21706" s="369"/>
      <c r="V21706" s="358"/>
    </row>
    <row r="21707" spans="8:22">
      <c r="H21707" s="369"/>
      <c r="M21707" s="368"/>
      <c r="P21707" s="369"/>
      <c r="S21707" s="369"/>
      <c r="V21707" s="358"/>
    </row>
    <row r="21708" spans="8:22">
      <c r="H21708" s="369"/>
      <c r="M21708" s="368"/>
      <c r="P21708" s="369"/>
      <c r="S21708" s="369"/>
      <c r="V21708" s="358"/>
    </row>
    <row r="21709" spans="8:22">
      <c r="H21709" s="369"/>
      <c r="M21709" s="368"/>
      <c r="P21709" s="369"/>
      <c r="S21709" s="369"/>
      <c r="V21709" s="358"/>
    </row>
    <row r="21710" spans="8:22">
      <c r="H21710" s="369"/>
      <c r="M21710" s="368"/>
      <c r="P21710" s="369"/>
      <c r="S21710" s="369"/>
      <c r="V21710" s="358"/>
    </row>
    <row r="21711" spans="8:22">
      <c r="H21711" s="369"/>
      <c r="M21711" s="368"/>
      <c r="P21711" s="369"/>
      <c r="S21711" s="369"/>
      <c r="V21711" s="358"/>
    </row>
    <row r="21712" spans="8:22">
      <c r="H21712" s="369"/>
      <c r="M21712" s="368"/>
      <c r="P21712" s="369"/>
      <c r="S21712" s="369"/>
      <c r="V21712" s="358"/>
    </row>
    <row r="21713" spans="8:22">
      <c r="H21713" s="369"/>
      <c r="M21713" s="368"/>
      <c r="P21713" s="369"/>
      <c r="S21713" s="369"/>
      <c r="V21713" s="358"/>
    </row>
    <row r="21714" spans="8:22">
      <c r="H21714" s="369"/>
      <c r="M21714" s="368"/>
      <c r="P21714" s="369"/>
      <c r="S21714" s="369"/>
      <c r="V21714" s="358"/>
    </row>
    <row r="21715" spans="8:22">
      <c r="H21715" s="369"/>
      <c r="M21715" s="368"/>
      <c r="P21715" s="369"/>
      <c r="S21715" s="369"/>
      <c r="V21715" s="358"/>
    </row>
    <row r="21716" spans="8:22">
      <c r="H21716" s="369"/>
      <c r="M21716" s="368"/>
      <c r="P21716" s="369"/>
      <c r="S21716" s="369"/>
      <c r="V21716" s="358"/>
    </row>
    <row r="21717" spans="8:22">
      <c r="H21717" s="369"/>
      <c r="M21717" s="368"/>
      <c r="P21717" s="369"/>
      <c r="S21717" s="369"/>
      <c r="V21717" s="358"/>
    </row>
    <row r="21718" spans="8:22">
      <c r="H21718" s="369"/>
      <c r="M21718" s="368"/>
      <c r="P21718" s="369"/>
      <c r="S21718" s="369"/>
      <c r="V21718" s="358"/>
    </row>
    <row r="21719" spans="8:22">
      <c r="H21719" s="369"/>
      <c r="M21719" s="368"/>
      <c r="P21719" s="369"/>
      <c r="S21719" s="369"/>
      <c r="V21719" s="358"/>
    </row>
    <row r="21720" spans="8:22">
      <c r="H21720" s="369"/>
      <c r="M21720" s="368"/>
      <c r="P21720" s="369"/>
      <c r="S21720" s="369"/>
      <c r="V21720" s="358"/>
    </row>
    <row r="21721" spans="8:22">
      <c r="H21721" s="369"/>
      <c r="M21721" s="368"/>
      <c r="P21721" s="369"/>
      <c r="S21721" s="369"/>
      <c r="V21721" s="358"/>
    </row>
    <row r="21722" spans="8:22">
      <c r="H21722" s="369"/>
      <c r="M21722" s="368"/>
      <c r="P21722" s="369"/>
      <c r="S21722" s="369"/>
      <c r="V21722" s="358"/>
    </row>
    <row r="21723" spans="8:22">
      <c r="H21723" s="369"/>
      <c r="M21723" s="368"/>
      <c r="P21723" s="369"/>
      <c r="S21723" s="369"/>
      <c r="V21723" s="358"/>
    </row>
    <row r="21724" spans="8:22">
      <c r="H21724" s="369"/>
      <c r="M21724" s="368"/>
      <c r="P21724" s="369"/>
      <c r="S21724" s="369"/>
      <c r="V21724" s="358"/>
    </row>
    <row r="21725" spans="8:22">
      <c r="H21725" s="369"/>
      <c r="M21725" s="368"/>
      <c r="P21725" s="369"/>
      <c r="S21725" s="369"/>
      <c r="V21725" s="358"/>
    </row>
    <row r="21726" spans="8:22">
      <c r="H21726" s="369"/>
      <c r="M21726" s="368"/>
      <c r="P21726" s="369"/>
      <c r="S21726" s="369"/>
      <c r="V21726" s="358"/>
    </row>
    <row r="21727" spans="8:22">
      <c r="H21727" s="369"/>
      <c r="M21727" s="368"/>
      <c r="P21727" s="369"/>
      <c r="S21727" s="369"/>
      <c r="V21727" s="358"/>
    </row>
    <row r="21728" spans="8:22">
      <c r="H21728" s="369"/>
      <c r="M21728" s="368"/>
      <c r="P21728" s="369"/>
      <c r="S21728" s="369"/>
      <c r="V21728" s="358"/>
    </row>
    <row r="21729" spans="8:22">
      <c r="H21729" s="369"/>
      <c r="M21729" s="368"/>
      <c r="P21729" s="369"/>
      <c r="S21729" s="369"/>
      <c r="V21729" s="358"/>
    </row>
    <row r="21730" spans="8:22">
      <c r="H21730" s="369"/>
      <c r="M21730" s="368"/>
      <c r="P21730" s="369"/>
      <c r="S21730" s="369"/>
      <c r="V21730" s="358"/>
    </row>
    <row r="21731" spans="8:22">
      <c r="H21731" s="369"/>
      <c r="M21731" s="368"/>
      <c r="P21731" s="369"/>
      <c r="S21731" s="369"/>
      <c r="V21731" s="358"/>
    </row>
    <row r="21732" spans="8:22">
      <c r="H21732" s="369"/>
      <c r="M21732" s="368"/>
      <c r="P21732" s="369"/>
      <c r="S21732" s="369"/>
      <c r="V21732" s="358"/>
    </row>
    <row r="21733" spans="8:22">
      <c r="H21733" s="369"/>
      <c r="M21733" s="368"/>
      <c r="P21733" s="369"/>
      <c r="S21733" s="369"/>
      <c r="V21733" s="358"/>
    </row>
    <row r="21734" spans="8:22">
      <c r="H21734" s="369"/>
      <c r="M21734" s="368"/>
      <c r="P21734" s="369"/>
      <c r="S21734" s="369"/>
      <c r="V21734" s="358"/>
    </row>
    <row r="21735" spans="8:22">
      <c r="H21735" s="369"/>
      <c r="M21735" s="368"/>
      <c r="P21735" s="369"/>
      <c r="S21735" s="369"/>
      <c r="V21735" s="358"/>
    </row>
    <row r="21736" spans="8:22">
      <c r="H21736" s="369"/>
      <c r="M21736" s="368"/>
      <c r="P21736" s="369"/>
      <c r="S21736" s="369"/>
      <c r="V21736" s="358"/>
    </row>
    <row r="21737" spans="8:22">
      <c r="H21737" s="369"/>
      <c r="M21737" s="368"/>
      <c r="P21737" s="369"/>
      <c r="S21737" s="369"/>
      <c r="V21737" s="358"/>
    </row>
    <row r="21738" spans="8:22">
      <c r="H21738" s="369"/>
      <c r="M21738" s="368"/>
      <c r="P21738" s="369"/>
      <c r="S21738" s="369"/>
      <c r="V21738" s="358"/>
    </row>
    <row r="21739" spans="8:22">
      <c r="H21739" s="369"/>
      <c r="M21739" s="368"/>
      <c r="P21739" s="369"/>
      <c r="S21739" s="369"/>
      <c r="V21739" s="358"/>
    </row>
    <row r="21740" spans="8:22">
      <c r="H21740" s="369"/>
      <c r="M21740" s="368"/>
      <c r="P21740" s="369"/>
      <c r="S21740" s="369"/>
      <c r="V21740" s="358"/>
    </row>
    <row r="21741" spans="8:22">
      <c r="H21741" s="369"/>
      <c r="M21741" s="368"/>
      <c r="P21741" s="369"/>
      <c r="S21741" s="369"/>
      <c r="V21741" s="358"/>
    </row>
    <row r="21742" spans="8:22">
      <c r="H21742" s="369"/>
      <c r="M21742" s="368"/>
      <c r="P21742" s="369"/>
      <c r="S21742" s="369"/>
      <c r="V21742" s="358"/>
    </row>
    <row r="21743" spans="8:22">
      <c r="H21743" s="369"/>
      <c r="M21743" s="368"/>
      <c r="P21743" s="369"/>
      <c r="S21743" s="369"/>
      <c r="V21743" s="358"/>
    </row>
    <row r="21744" spans="8:22">
      <c r="H21744" s="369"/>
      <c r="M21744" s="368"/>
      <c r="P21744" s="369"/>
      <c r="S21744" s="369"/>
      <c r="V21744" s="358"/>
    </row>
    <row r="21745" spans="8:22">
      <c r="H21745" s="369"/>
      <c r="M21745" s="368"/>
      <c r="P21745" s="369"/>
      <c r="S21745" s="369"/>
      <c r="V21745" s="358"/>
    </row>
    <row r="21746" spans="8:22">
      <c r="H21746" s="369"/>
      <c r="M21746" s="368"/>
      <c r="P21746" s="369"/>
      <c r="S21746" s="369"/>
      <c r="V21746" s="358"/>
    </row>
    <row r="21747" spans="8:22">
      <c r="H21747" s="369"/>
      <c r="M21747" s="368"/>
      <c r="P21747" s="369"/>
      <c r="S21747" s="369"/>
      <c r="V21747" s="358"/>
    </row>
    <row r="21748" spans="8:22">
      <c r="H21748" s="369"/>
      <c r="M21748" s="368"/>
      <c r="P21748" s="369"/>
      <c r="S21748" s="369"/>
      <c r="V21748" s="358"/>
    </row>
    <row r="21749" spans="8:22">
      <c r="H21749" s="369"/>
      <c r="M21749" s="368"/>
      <c r="P21749" s="369"/>
      <c r="S21749" s="369"/>
      <c r="V21749" s="358"/>
    </row>
    <row r="21750" spans="8:22">
      <c r="H21750" s="369"/>
      <c r="M21750" s="368"/>
      <c r="P21750" s="369"/>
      <c r="S21750" s="369"/>
      <c r="V21750" s="358"/>
    </row>
    <row r="21751" spans="8:22">
      <c r="H21751" s="369"/>
      <c r="M21751" s="368"/>
      <c r="P21751" s="369"/>
      <c r="S21751" s="369"/>
      <c r="V21751" s="358"/>
    </row>
    <row r="21752" spans="8:22">
      <c r="H21752" s="369"/>
      <c r="M21752" s="368"/>
      <c r="P21752" s="369"/>
      <c r="S21752" s="369"/>
      <c r="V21752" s="358"/>
    </row>
    <row r="21753" spans="8:22">
      <c r="H21753" s="369"/>
      <c r="M21753" s="368"/>
      <c r="P21753" s="369"/>
      <c r="S21753" s="369"/>
      <c r="V21753" s="358"/>
    </row>
    <row r="21754" spans="8:22">
      <c r="H21754" s="369"/>
      <c r="M21754" s="368"/>
      <c r="P21754" s="369"/>
      <c r="S21754" s="369"/>
      <c r="V21754" s="358"/>
    </row>
    <row r="21755" spans="8:22">
      <c r="H21755" s="369"/>
      <c r="M21755" s="368"/>
      <c r="P21755" s="369"/>
      <c r="S21755" s="369"/>
      <c r="V21755" s="358"/>
    </row>
    <row r="21756" spans="8:22">
      <c r="H21756" s="369"/>
      <c r="M21756" s="368"/>
      <c r="P21756" s="369"/>
      <c r="S21756" s="369"/>
      <c r="V21756" s="358"/>
    </row>
    <row r="21757" spans="8:22">
      <c r="H21757" s="369"/>
      <c r="M21757" s="368"/>
      <c r="P21757" s="369"/>
      <c r="S21757" s="369"/>
      <c r="V21757" s="358"/>
    </row>
    <row r="21758" spans="8:22">
      <c r="H21758" s="369"/>
      <c r="M21758" s="368"/>
      <c r="P21758" s="369"/>
      <c r="S21758" s="369"/>
      <c r="V21758" s="358"/>
    </row>
    <row r="21759" spans="8:22">
      <c r="H21759" s="369"/>
      <c r="M21759" s="368"/>
      <c r="P21759" s="369"/>
      <c r="S21759" s="369"/>
      <c r="V21759" s="358"/>
    </row>
    <row r="21760" spans="8:22">
      <c r="H21760" s="369"/>
      <c r="M21760" s="368"/>
      <c r="P21760" s="369"/>
      <c r="S21760" s="369"/>
      <c r="V21760" s="358"/>
    </row>
    <row r="21761" spans="8:22">
      <c r="H21761" s="369"/>
      <c r="M21761" s="368"/>
      <c r="P21761" s="369"/>
      <c r="S21761" s="369"/>
      <c r="V21761" s="358"/>
    </row>
    <row r="21762" spans="8:22">
      <c r="H21762" s="369"/>
      <c r="M21762" s="368"/>
      <c r="P21762" s="369"/>
      <c r="S21762" s="369"/>
      <c r="V21762" s="358"/>
    </row>
    <row r="21763" spans="8:22">
      <c r="H21763" s="369"/>
      <c r="M21763" s="368"/>
      <c r="P21763" s="369"/>
      <c r="S21763" s="369"/>
      <c r="V21763" s="358"/>
    </row>
    <row r="21764" spans="8:22">
      <c r="H21764" s="369"/>
      <c r="M21764" s="368"/>
      <c r="P21764" s="369"/>
      <c r="S21764" s="369"/>
      <c r="V21764" s="358"/>
    </row>
    <row r="21765" spans="8:22">
      <c r="H21765" s="369"/>
      <c r="M21765" s="368"/>
      <c r="P21765" s="369"/>
      <c r="S21765" s="369"/>
      <c r="V21765" s="358"/>
    </row>
    <row r="21766" spans="8:22">
      <c r="H21766" s="369"/>
      <c r="M21766" s="368"/>
      <c r="P21766" s="369"/>
      <c r="S21766" s="369"/>
      <c r="V21766" s="358"/>
    </row>
    <row r="21767" spans="8:22">
      <c r="H21767" s="369"/>
      <c r="M21767" s="368"/>
      <c r="P21767" s="369"/>
      <c r="S21767" s="369"/>
      <c r="V21767" s="358"/>
    </row>
    <row r="21768" spans="8:22">
      <c r="H21768" s="369"/>
      <c r="M21768" s="368"/>
      <c r="P21768" s="369"/>
      <c r="S21768" s="369"/>
      <c r="V21768" s="358"/>
    </row>
    <row r="21769" spans="8:22">
      <c r="H21769" s="369"/>
      <c r="M21769" s="368"/>
      <c r="P21769" s="369"/>
      <c r="S21769" s="369"/>
      <c r="V21769" s="358"/>
    </row>
    <row r="21770" spans="8:22">
      <c r="H21770" s="369"/>
      <c r="M21770" s="368"/>
      <c r="P21770" s="369"/>
      <c r="S21770" s="369"/>
      <c r="V21770" s="358"/>
    </row>
    <row r="21771" spans="8:22">
      <c r="H21771" s="369"/>
      <c r="M21771" s="368"/>
      <c r="P21771" s="369"/>
      <c r="S21771" s="369"/>
      <c r="V21771" s="358"/>
    </row>
    <row r="21772" spans="8:22">
      <c r="H21772" s="369"/>
      <c r="M21772" s="368"/>
      <c r="P21772" s="369"/>
      <c r="S21772" s="369"/>
      <c r="V21772" s="358"/>
    </row>
    <row r="21773" spans="8:22">
      <c r="H21773" s="369"/>
      <c r="M21773" s="368"/>
      <c r="P21773" s="369"/>
      <c r="S21773" s="369"/>
      <c r="V21773" s="358"/>
    </row>
    <row r="21774" spans="8:22">
      <c r="H21774" s="369"/>
      <c r="M21774" s="368"/>
      <c r="P21774" s="369"/>
      <c r="S21774" s="369"/>
      <c r="V21774" s="358"/>
    </row>
    <row r="21775" spans="8:22">
      <c r="H21775" s="369"/>
      <c r="M21775" s="368"/>
      <c r="P21775" s="369"/>
      <c r="S21775" s="369"/>
      <c r="V21775" s="358"/>
    </row>
    <row r="21776" spans="8:22">
      <c r="H21776" s="369"/>
      <c r="M21776" s="368"/>
      <c r="P21776" s="369"/>
      <c r="S21776" s="369"/>
      <c r="V21776" s="358"/>
    </row>
    <row r="21777" spans="8:22">
      <c r="H21777" s="369"/>
      <c r="M21777" s="368"/>
      <c r="P21777" s="369"/>
      <c r="S21777" s="369"/>
      <c r="V21777" s="358"/>
    </row>
    <row r="21778" spans="8:22">
      <c r="H21778" s="369"/>
      <c r="M21778" s="368"/>
      <c r="P21778" s="369"/>
      <c r="S21778" s="369"/>
      <c r="V21778" s="358"/>
    </row>
    <row r="21779" spans="8:22">
      <c r="H21779" s="369"/>
      <c r="M21779" s="368"/>
      <c r="P21779" s="369"/>
      <c r="S21779" s="369"/>
      <c r="V21779" s="358"/>
    </row>
    <row r="21780" spans="8:22">
      <c r="H21780" s="369"/>
      <c r="M21780" s="368"/>
      <c r="P21780" s="369"/>
      <c r="S21780" s="369"/>
      <c r="V21780" s="358"/>
    </row>
    <row r="21781" spans="8:22">
      <c r="H21781" s="369"/>
      <c r="M21781" s="368"/>
      <c r="P21781" s="369"/>
      <c r="S21781" s="369"/>
      <c r="V21781" s="358"/>
    </row>
    <row r="21782" spans="8:22">
      <c r="H21782" s="369"/>
      <c r="M21782" s="368"/>
      <c r="P21782" s="369"/>
      <c r="S21782" s="369"/>
      <c r="V21782" s="358"/>
    </row>
    <row r="21783" spans="8:22">
      <c r="H21783" s="369"/>
      <c r="M21783" s="368"/>
      <c r="P21783" s="369"/>
      <c r="S21783" s="369"/>
      <c r="V21783" s="358"/>
    </row>
    <row r="21784" spans="8:22">
      <c r="H21784" s="369"/>
      <c r="M21784" s="368"/>
      <c r="P21784" s="369"/>
      <c r="S21784" s="369"/>
      <c r="V21784" s="358"/>
    </row>
    <row r="21785" spans="8:22">
      <c r="H21785" s="369"/>
      <c r="M21785" s="368"/>
      <c r="P21785" s="369"/>
      <c r="S21785" s="369"/>
      <c r="V21785" s="358"/>
    </row>
    <row r="21786" spans="8:22">
      <c r="H21786" s="369"/>
      <c r="M21786" s="368"/>
      <c r="P21786" s="369"/>
      <c r="S21786" s="369"/>
      <c r="V21786" s="358"/>
    </row>
    <row r="21787" spans="8:22">
      <c r="H21787" s="369"/>
      <c r="M21787" s="368"/>
      <c r="P21787" s="369"/>
      <c r="S21787" s="369"/>
      <c r="V21787" s="358"/>
    </row>
    <row r="21788" spans="8:22">
      <c r="H21788" s="369"/>
      <c r="M21788" s="368"/>
      <c r="P21788" s="369"/>
      <c r="S21788" s="369"/>
      <c r="V21788" s="358"/>
    </row>
    <row r="21789" spans="8:22">
      <c r="H21789" s="369"/>
      <c r="M21789" s="368"/>
      <c r="P21789" s="369"/>
      <c r="S21789" s="369"/>
      <c r="V21789" s="358"/>
    </row>
    <row r="21790" spans="8:22">
      <c r="H21790" s="369"/>
      <c r="M21790" s="368"/>
      <c r="P21790" s="369"/>
      <c r="S21790" s="369"/>
      <c r="V21790" s="358"/>
    </row>
    <row r="21791" spans="8:22">
      <c r="H21791" s="369"/>
      <c r="M21791" s="368"/>
      <c r="P21791" s="369"/>
      <c r="S21791" s="369"/>
      <c r="V21791" s="358"/>
    </row>
    <row r="21792" spans="8:22">
      <c r="H21792" s="369"/>
      <c r="M21792" s="368"/>
      <c r="P21792" s="369"/>
      <c r="S21792" s="369"/>
      <c r="V21792" s="358"/>
    </row>
    <row r="21793" spans="8:22">
      <c r="H21793" s="369"/>
      <c r="M21793" s="368"/>
      <c r="P21793" s="369"/>
      <c r="S21793" s="369"/>
      <c r="V21793" s="358"/>
    </row>
    <row r="21794" spans="8:22">
      <c r="H21794" s="369"/>
      <c r="M21794" s="368"/>
      <c r="P21794" s="369"/>
      <c r="S21794" s="369"/>
      <c r="V21794" s="358"/>
    </row>
    <row r="21795" spans="8:22">
      <c r="H21795" s="369"/>
      <c r="M21795" s="368"/>
      <c r="P21795" s="369"/>
      <c r="S21795" s="369"/>
      <c r="V21795" s="358"/>
    </row>
    <row r="21796" spans="8:22">
      <c r="H21796" s="369"/>
      <c r="M21796" s="368"/>
      <c r="P21796" s="369"/>
      <c r="S21796" s="369"/>
      <c r="V21796" s="358"/>
    </row>
    <row r="21797" spans="8:22">
      <c r="H21797" s="369"/>
      <c r="M21797" s="368"/>
      <c r="P21797" s="369"/>
      <c r="S21797" s="369"/>
      <c r="V21797" s="358"/>
    </row>
    <row r="21798" spans="8:22">
      <c r="H21798" s="369"/>
      <c r="M21798" s="368"/>
      <c r="P21798" s="369"/>
      <c r="S21798" s="369"/>
      <c r="V21798" s="358"/>
    </row>
    <row r="21799" spans="8:22">
      <c r="H21799" s="369"/>
      <c r="M21799" s="368"/>
      <c r="P21799" s="369"/>
      <c r="S21799" s="369"/>
      <c r="V21799" s="358"/>
    </row>
    <row r="21800" spans="8:22">
      <c r="H21800" s="369"/>
      <c r="M21800" s="368"/>
      <c r="P21800" s="369"/>
      <c r="S21800" s="369"/>
      <c r="V21800" s="358"/>
    </row>
    <row r="21801" spans="8:22">
      <c r="H21801" s="369"/>
      <c r="M21801" s="368"/>
      <c r="P21801" s="369"/>
      <c r="S21801" s="369"/>
      <c r="V21801" s="358"/>
    </row>
    <row r="21802" spans="8:22">
      <c r="H21802" s="369"/>
      <c r="M21802" s="368"/>
      <c r="P21802" s="369"/>
      <c r="S21802" s="369"/>
      <c r="V21802" s="358"/>
    </row>
    <row r="21803" spans="8:22">
      <c r="H21803" s="369"/>
      <c r="M21803" s="368"/>
      <c r="P21803" s="369"/>
      <c r="S21803" s="369"/>
      <c r="V21803" s="358"/>
    </row>
    <row r="21804" spans="8:22">
      <c r="H21804" s="369"/>
      <c r="M21804" s="368"/>
      <c r="P21804" s="369"/>
      <c r="S21804" s="369"/>
      <c r="V21804" s="358"/>
    </row>
    <row r="21805" spans="8:22">
      <c r="H21805" s="369"/>
      <c r="M21805" s="368"/>
      <c r="P21805" s="369"/>
      <c r="S21805" s="369"/>
      <c r="V21805" s="358"/>
    </row>
    <row r="21806" spans="8:22">
      <c r="H21806" s="369"/>
      <c r="M21806" s="368"/>
      <c r="P21806" s="369"/>
      <c r="S21806" s="369"/>
      <c r="V21806" s="358"/>
    </row>
    <row r="21807" spans="8:22">
      <c r="H21807" s="369"/>
      <c r="M21807" s="368"/>
      <c r="P21807" s="369"/>
      <c r="S21807" s="369"/>
      <c r="V21807" s="358"/>
    </row>
    <row r="21808" spans="8:22">
      <c r="H21808" s="369"/>
      <c r="M21808" s="368"/>
      <c r="P21808" s="369"/>
      <c r="S21808" s="369"/>
      <c r="V21808" s="358"/>
    </row>
    <row r="21809" spans="8:22">
      <c r="H21809" s="369"/>
      <c r="M21809" s="368"/>
      <c r="P21809" s="369"/>
      <c r="S21809" s="369"/>
      <c r="V21809" s="358"/>
    </row>
    <row r="21810" spans="8:22">
      <c r="H21810" s="369"/>
      <c r="M21810" s="368"/>
      <c r="P21810" s="369"/>
      <c r="S21810" s="369"/>
      <c r="V21810" s="358"/>
    </row>
    <row r="21811" spans="8:22">
      <c r="H21811" s="369"/>
      <c r="M21811" s="368"/>
      <c r="P21811" s="369"/>
      <c r="S21811" s="369"/>
      <c r="V21811" s="358"/>
    </row>
    <row r="21812" spans="8:22">
      <c r="H21812" s="369"/>
      <c r="M21812" s="368"/>
      <c r="P21812" s="369"/>
      <c r="S21812" s="369"/>
      <c r="V21812" s="358"/>
    </row>
    <row r="21813" spans="8:22">
      <c r="H21813" s="369"/>
      <c r="M21813" s="368"/>
      <c r="P21813" s="369"/>
      <c r="S21813" s="369"/>
      <c r="V21813" s="358"/>
    </row>
    <row r="21814" spans="8:22">
      <c r="H21814" s="369"/>
      <c r="M21814" s="368"/>
      <c r="P21814" s="369"/>
      <c r="S21814" s="369"/>
      <c r="V21814" s="358"/>
    </row>
    <row r="21815" spans="8:22">
      <c r="H21815" s="369"/>
      <c r="M21815" s="368"/>
      <c r="P21815" s="369"/>
      <c r="S21815" s="369"/>
      <c r="V21815" s="358"/>
    </row>
    <row r="21816" spans="8:22">
      <c r="H21816" s="369"/>
      <c r="M21816" s="368"/>
      <c r="P21816" s="369"/>
      <c r="S21816" s="369"/>
      <c r="V21816" s="358"/>
    </row>
    <row r="21817" spans="8:22">
      <c r="H21817" s="369"/>
      <c r="M21817" s="368"/>
      <c r="P21817" s="369"/>
      <c r="S21817" s="369"/>
      <c r="V21817" s="358"/>
    </row>
    <row r="21818" spans="8:22">
      <c r="H21818" s="369"/>
      <c r="M21818" s="368"/>
      <c r="P21818" s="369"/>
      <c r="S21818" s="369"/>
      <c r="V21818" s="358"/>
    </row>
    <row r="21819" spans="8:22">
      <c r="H21819" s="369"/>
      <c r="M21819" s="368"/>
      <c r="P21819" s="369"/>
      <c r="S21819" s="369"/>
      <c r="V21819" s="358"/>
    </row>
    <row r="21820" spans="8:22">
      <c r="H21820" s="369"/>
      <c r="M21820" s="368"/>
      <c r="P21820" s="369"/>
      <c r="S21820" s="369"/>
      <c r="V21820" s="358"/>
    </row>
    <row r="21821" spans="8:22">
      <c r="H21821" s="369"/>
      <c r="M21821" s="368"/>
      <c r="P21821" s="369"/>
      <c r="S21821" s="369"/>
      <c r="V21821" s="358"/>
    </row>
    <row r="21822" spans="8:22">
      <c r="H21822" s="369"/>
      <c r="M21822" s="368"/>
      <c r="P21822" s="369"/>
      <c r="S21822" s="369"/>
      <c r="V21822" s="358"/>
    </row>
    <row r="21823" spans="8:22">
      <c r="H21823" s="369"/>
      <c r="M21823" s="368"/>
      <c r="P21823" s="369"/>
      <c r="S21823" s="369"/>
      <c r="V21823" s="358"/>
    </row>
    <row r="21824" spans="8:22">
      <c r="H21824" s="369"/>
      <c r="M21824" s="368"/>
      <c r="P21824" s="369"/>
      <c r="S21824" s="369"/>
      <c r="V21824" s="358"/>
    </row>
    <row r="21825" spans="8:22">
      <c r="H21825" s="369"/>
      <c r="M21825" s="368"/>
      <c r="P21825" s="369"/>
      <c r="S21825" s="369"/>
      <c r="V21825" s="358"/>
    </row>
    <row r="21826" spans="8:22">
      <c r="H21826" s="369"/>
      <c r="M21826" s="368"/>
      <c r="P21826" s="369"/>
      <c r="S21826" s="369"/>
      <c r="V21826" s="358"/>
    </row>
    <row r="21827" spans="8:22">
      <c r="H21827" s="369"/>
      <c r="M21827" s="368"/>
      <c r="P21827" s="369"/>
      <c r="S21827" s="369"/>
      <c r="V21827" s="358"/>
    </row>
    <row r="21828" spans="8:22">
      <c r="H21828" s="369"/>
      <c r="M21828" s="368"/>
      <c r="P21828" s="369"/>
      <c r="S21828" s="369"/>
      <c r="V21828" s="358"/>
    </row>
    <row r="21829" spans="8:22">
      <c r="H21829" s="369"/>
      <c r="M21829" s="368"/>
      <c r="P21829" s="369"/>
      <c r="S21829" s="369"/>
      <c r="V21829" s="358"/>
    </row>
    <row r="21830" spans="8:22">
      <c r="H21830" s="369"/>
      <c r="M21830" s="368"/>
      <c r="P21830" s="369"/>
      <c r="S21830" s="369"/>
      <c r="V21830" s="358"/>
    </row>
    <row r="21831" spans="8:22">
      <c r="H21831" s="369"/>
      <c r="M21831" s="368"/>
      <c r="P21831" s="369"/>
      <c r="S21831" s="369"/>
      <c r="V21831" s="358"/>
    </row>
    <row r="21832" spans="8:22">
      <c r="H21832" s="369"/>
      <c r="M21832" s="368"/>
      <c r="P21832" s="369"/>
      <c r="S21832" s="369"/>
      <c r="V21832" s="358"/>
    </row>
    <row r="21833" spans="8:22">
      <c r="H21833" s="369"/>
      <c r="M21833" s="368"/>
      <c r="P21833" s="369"/>
      <c r="S21833" s="369"/>
      <c r="V21833" s="358"/>
    </row>
    <row r="21834" spans="8:22">
      <c r="H21834" s="369"/>
      <c r="M21834" s="368"/>
      <c r="P21834" s="369"/>
      <c r="S21834" s="369"/>
      <c r="V21834" s="358"/>
    </row>
    <row r="21835" spans="8:22">
      <c r="H21835" s="369"/>
      <c r="M21835" s="368"/>
      <c r="P21835" s="369"/>
      <c r="S21835" s="369"/>
      <c r="V21835" s="358"/>
    </row>
    <row r="21836" spans="8:22">
      <c r="H21836" s="369"/>
      <c r="M21836" s="368"/>
      <c r="P21836" s="369"/>
      <c r="S21836" s="369"/>
      <c r="V21836" s="358"/>
    </row>
    <row r="21837" spans="8:22">
      <c r="H21837" s="369"/>
      <c r="M21837" s="368"/>
      <c r="P21837" s="369"/>
      <c r="S21837" s="369"/>
      <c r="V21837" s="358"/>
    </row>
    <row r="21838" spans="8:22">
      <c r="H21838" s="369"/>
      <c r="M21838" s="368"/>
      <c r="P21838" s="369"/>
      <c r="S21838" s="369"/>
      <c r="V21838" s="358"/>
    </row>
    <row r="21839" spans="8:22">
      <c r="H21839" s="369"/>
      <c r="M21839" s="368"/>
      <c r="P21839" s="369"/>
      <c r="S21839" s="369"/>
      <c r="V21839" s="358"/>
    </row>
    <row r="21840" spans="8:22">
      <c r="H21840" s="369"/>
      <c r="M21840" s="368"/>
      <c r="P21840" s="369"/>
      <c r="S21840" s="369"/>
      <c r="V21840" s="358"/>
    </row>
    <row r="21841" spans="8:22">
      <c r="H21841" s="369"/>
      <c r="M21841" s="368"/>
      <c r="P21841" s="369"/>
      <c r="S21841" s="369"/>
      <c r="V21841" s="358"/>
    </row>
    <row r="21842" spans="8:22">
      <c r="H21842" s="369"/>
      <c r="M21842" s="368"/>
      <c r="P21842" s="369"/>
      <c r="S21842" s="369"/>
      <c r="V21842" s="358"/>
    </row>
    <row r="21843" spans="8:22">
      <c r="H21843" s="369"/>
      <c r="M21843" s="368"/>
      <c r="P21843" s="369"/>
      <c r="S21843" s="369"/>
      <c r="V21843" s="358"/>
    </row>
    <row r="21844" spans="8:22">
      <c r="H21844" s="369"/>
      <c r="M21844" s="368"/>
      <c r="P21844" s="369"/>
      <c r="S21844" s="369"/>
      <c r="V21844" s="358"/>
    </row>
    <row r="21845" spans="8:22">
      <c r="H21845" s="369"/>
      <c r="M21845" s="368"/>
      <c r="P21845" s="369"/>
      <c r="S21845" s="369"/>
      <c r="V21845" s="358"/>
    </row>
    <row r="21846" spans="8:22">
      <c r="H21846" s="369"/>
      <c r="M21846" s="368"/>
      <c r="P21846" s="369"/>
      <c r="S21846" s="369"/>
      <c r="V21846" s="358"/>
    </row>
    <row r="21847" spans="8:22">
      <c r="H21847" s="369"/>
      <c r="M21847" s="368"/>
      <c r="P21847" s="369"/>
      <c r="S21847" s="369"/>
      <c r="V21847" s="358"/>
    </row>
    <row r="21848" spans="8:22">
      <c r="H21848" s="369"/>
      <c r="M21848" s="368"/>
      <c r="P21848" s="369"/>
      <c r="S21848" s="369"/>
      <c r="V21848" s="358"/>
    </row>
    <row r="21849" spans="8:22">
      <c r="H21849" s="369"/>
      <c r="M21849" s="368"/>
      <c r="P21849" s="369"/>
      <c r="S21849" s="369"/>
      <c r="V21849" s="358"/>
    </row>
    <row r="21850" spans="8:22">
      <c r="H21850" s="369"/>
      <c r="M21850" s="368"/>
      <c r="P21850" s="369"/>
      <c r="S21850" s="369"/>
      <c r="V21850" s="358"/>
    </row>
    <row r="21851" spans="8:22">
      <c r="H21851" s="369"/>
      <c r="M21851" s="368"/>
      <c r="P21851" s="369"/>
      <c r="S21851" s="369"/>
      <c r="V21851" s="358"/>
    </row>
    <row r="21852" spans="8:22">
      <c r="H21852" s="369"/>
      <c r="M21852" s="368"/>
      <c r="P21852" s="369"/>
      <c r="S21852" s="369"/>
      <c r="V21852" s="358"/>
    </row>
    <row r="21853" spans="8:22">
      <c r="H21853" s="369"/>
      <c r="M21853" s="368"/>
      <c r="P21853" s="369"/>
      <c r="S21853" s="369"/>
      <c r="V21853" s="358"/>
    </row>
    <row r="21854" spans="8:22">
      <c r="H21854" s="369"/>
      <c r="M21854" s="368"/>
      <c r="P21854" s="369"/>
      <c r="S21854" s="369"/>
      <c r="V21854" s="358"/>
    </row>
    <row r="21855" spans="8:22">
      <c r="H21855" s="369"/>
      <c r="M21855" s="368"/>
      <c r="P21855" s="369"/>
      <c r="S21855" s="369"/>
      <c r="V21855" s="358"/>
    </row>
    <row r="21856" spans="8:22">
      <c r="H21856" s="369"/>
      <c r="M21856" s="368"/>
      <c r="P21856" s="369"/>
      <c r="S21856" s="369"/>
      <c r="V21856" s="358"/>
    </row>
    <row r="21857" spans="8:22">
      <c r="H21857" s="369"/>
      <c r="M21857" s="368"/>
      <c r="P21857" s="369"/>
      <c r="S21857" s="369"/>
      <c r="V21857" s="358"/>
    </row>
    <row r="21858" spans="8:22">
      <c r="H21858" s="369"/>
      <c r="M21858" s="368"/>
      <c r="P21858" s="369"/>
      <c r="S21858" s="369"/>
      <c r="V21858" s="358"/>
    </row>
    <row r="21859" spans="8:22">
      <c r="H21859" s="369"/>
      <c r="M21859" s="368"/>
      <c r="P21859" s="369"/>
      <c r="S21859" s="369"/>
      <c r="V21859" s="358"/>
    </row>
    <row r="21860" spans="8:22">
      <c r="H21860" s="369"/>
      <c r="M21860" s="368"/>
      <c r="P21860" s="369"/>
      <c r="S21860" s="369"/>
      <c r="V21860" s="358"/>
    </row>
    <row r="21861" spans="8:22">
      <c r="H21861" s="369"/>
      <c r="M21861" s="368"/>
      <c r="P21861" s="369"/>
      <c r="S21861" s="369"/>
      <c r="V21861" s="358"/>
    </row>
    <row r="21862" spans="8:22">
      <c r="H21862" s="369"/>
      <c r="M21862" s="368"/>
      <c r="P21862" s="369"/>
      <c r="S21862" s="369"/>
      <c r="V21862" s="358"/>
    </row>
    <row r="21863" spans="8:22">
      <c r="H21863" s="369"/>
      <c r="M21863" s="368"/>
      <c r="P21863" s="369"/>
      <c r="S21863" s="369"/>
      <c r="V21863" s="358"/>
    </row>
    <row r="21864" spans="8:22">
      <c r="H21864" s="369"/>
      <c r="M21864" s="368"/>
      <c r="P21864" s="369"/>
      <c r="S21864" s="369"/>
      <c r="V21864" s="358"/>
    </row>
    <row r="21865" spans="8:22">
      <c r="H21865" s="369"/>
      <c r="M21865" s="368"/>
      <c r="P21865" s="369"/>
      <c r="S21865" s="369"/>
      <c r="V21865" s="358"/>
    </row>
    <row r="21866" spans="8:22">
      <c r="H21866" s="369"/>
      <c r="M21866" s="368"/>
      <c r="P21866" s="369"/>
      <c r="S21866" s="369"/>
      <c r="V21866" s="358"/>
    </row>
    <row r="21867" spans="8:22">
      <c r="H21867" s="369"/>
      <c r="M21867" s="368"/>
      <c r="P21867" s="369"/>
      <c r="S21867" s="369"/>
      <c r="V21867" s="358"/>
    </row>
    <row r="21868" spans="8:22">
      <c r="H21868" s="369"/>
      <c r="M21868" s="368"/>
      <c r="P21868" s="369"/>
      <c r="S21868" s="369"/>
      <c r="V21868" s="358"/>
    </row>
    <row r="21869" spans="8:22">
      <c r="H21869" s="369"/>
      <c r="M21869" s="368"/>
      <c r="P21869" s="369"/>
      <c r="S21869" s="369"/>
      <c r="V21869" s="358"/>
    </row>
    <row r="21870" spans="8:22">
      <c r="H21870" s="369"/>
      <c r="M21870" s="368"/>
      <c r="P21870" s="369"/>
      <c r="S21870" s="369"/>
      <c r="V21870" s="358"/>
    </row>
    <row r="21871" spans="8:22">
      <c r="H21871" s="369"/>
      <c r="M21871" s="368"/>
      <c r="P21871" s="369"/>
      <c r="S21871" s="369"/>
      <c r="V21871" s="358"/>
    </row>
    <row r="21872" spans="8:22">
      <c r="H21872" s="369"/>
      <c r="M21872" s="368"/>
      <c r="P21872" s="369"/>
      <c r="S21872" s="369"/>
      <c r="V21872" s="358"/>
    </row>
    <row r="21873" spans="8:22">
      <c r="H21873" s="369"/>
      <c r="M21873" s="368"/>
      <c r="P21873" s="369"/>
      <c r="S21873" s="369"/>
      <c r="V21873" s="358"/>
    </row>
    <row r="21874" spans="8:22">
      <c r="H21874" s="369"/>
      <c r="M21874" s="368"/>
      <c r="P21874" s="369"/>
      <c r="S21874" s="369"/>
      <c r="V21874" s="358"/>
    </row>
    <row r="21875" spans="8:22">
      <c r="H21875" s="369"/>
      <c r="M21875" s="368"/>
      <c r="P21875" s="369"/>
      <c r="S21875" s="369"/>
      <c r="V21875" s="358"/>
    </row>
    <row r="21876" spans="8:22">
      <c r="H21876" s="369"/>
      <c r="M21876" s="368"/>
      <c r="P21876" s="369"/>
      <c r="S21876" s="369"/>
      <c r="V21876" s="358"/>
    </row>
    <row r="21877" spans="8:22">
      <c r="H21877" s="369"/>
      <c r="M21877" s="368"/>
      <c r="P21877" s="369"/>
      <c r="S21877" s="369"/>
      <c r="V21877" s="358"/>
    </row>
    <row r="21878" spans="8:22">
      <c r="H21878" s="369"/>
      <c r="M21878" s="368"/>
      <c r="P21878" s="369"/>
      <c r="S21878" s="369"/>
      <c r="V21878" s="358"/>
    </row>
    <row r="21879" spans="8:22">
      <c r="H21879" s="369"/>
      <c r="M21879" s="368"/>
      <c r="P21879" s="369"/>
      <c r="S21879" s="369"/>
      <c r="V21879" s="358"/>
    </row>
    <row r="21880" spans="8:22">
      <c r="H21880" s="369"/>
      <c r="M21880" s="368"/>
      <c r="P21880" s="369"/>
      <c r="S21880" s="369"/>
      <c r="V21880" s="358"/>
    </row>
    <row r="21881" spans="8:22">
      <c r="H21881" s="369"/>
      <c r="M21881" s="368"/>
      <c r="P21881" s="369"/>
      <c r="S21881" s="369"/>
      <c r="V21881" s="358"/>
    </row>
    <row r="21882" spans="8:22">
      <c r="H21882" s="369"/>
      <c r="M21882" s="368"/>
      <c r="P21882" s="369"/>
      <c r="S21882" s="369"/>
      <c r="V21882" s="358"/>
    </row>
    <row r="21883" spans="8:22">
      <c r="H21883" s="369"/>
      <c r="M21883" s="368"/>
      <c r="P21883" s="369"/>
      <c r="S21883" s="369"/>
      <c r="V21883" s="358"/>
    </row>
    <row r="21884" spans="8:22">
      <c r="H21884" s="369"/>
      <c r="M21884" s="368"/>
      <c r="P21884" s="369"/>
      <c r="S21884" s="369"/>
      <c r="V21884" s="358"/>
    </row>
    <row r="21885" spans="8:22">
      <c r="H21885" s="369"/>
      <c r="M21885" s="368"/>
      <c r="P21885" s="369"/>
      <c r="S21885" s="369"/>
      <c r="V21885" s="358"/>
    </row>
    <row r="21886" spans="8:22">
      <c r="H21886" s="369"/>
      <c r="M21886" s="368"/>
      <c r="P21886" s="369"/>
      <c r="S21886" s="369"/>
      <c r="V21886" s="358"/>
    </row>
    <row r="21887" spans="8:22">
      <c r="H21887" s="369"/>
      <c r="M21887" s="368"/>
      <c r="P21887" s="369"/>
      <c r="S21887" s="369"/>
      <c r="V21887" s="358"/>
    </row>
    <row r="21888" spans="8:22">
      <c r="H21888" s="369"/>
      <c r="M21888" s="368"/>
      <c r="P21888" s="369"/>
      <c r="S21888" s="369"/>
      <c r="V21888" s="358"/>
    </row>
    <row r="21889" spans="8:22">
      <c r="H21889" s="369"/>
      <c r="M21889" s="368"/>
      <c r="P21889" s="369"/>
      <c r="S21889" s="369"/>
      <c r="V21889" s="358"/>
    </row>
    <row r="21890" spans="8:22">
      <c r="H21890" s="369"/>
      <c r="M21890" s="368"/>
      <c r="P21890" s="369"/>
      <c r="S21890" s="369"/>
      <c r="V21890" s="358"/>
    </row>
    <row r="21891" spans="8:22">
      <c r="H21891" s="369"/>
      <c r="M21891" s="368"/>
      <c r="P21891" s="369"/>
      <c r="S21891" s="369"/>
      <c r="V21891" s="358"/>
    </row>
    <row r="21892" spans="8:22">
      <c r="H21892" s="369"/>
      <c r="M21892" s="368"/>
      <c r="P21892" s="369"/>
      <c r="S21892" s="369"/>
      <c r="V21892" s="358"/>
    </row>
    <row r="21893" spans="8:22">
      <c r="H21893" s="369"/>
      <c r="M21893" s="368"/>
      <c r="P21893" s="369"/>
      <c r="S21893" s="369"/>
      <c r="V21893" s="358"/>
    </row>
    <row r="21894" spans="8:22">
      <c r="H21894" s="369"/>
      <c r="M21894" s="368"/>
      <c r="P21894" s="369"/>
      <c r="S21894" s="369"/>
      <c r="V21894" s="358"/>
    </row>
    <row r="21895" spans="8:22">
      <c r="H21895" s="369"/>
      <c r="M21895" s="368"/>
      <c r="P21895" s="369"/>
      <c r="S21895" s="369"/>
      <c r="V21895" s="358"/>
    </row>
    <row r="21896" spans="8:22">
      <c r="H21896" s="369"/>
      <c r="M21896" s="368"/>
      <c r="P21896" s="369"/>
      <c r="S21896" s="369"/>
      <c r="V21896" s="358"/>
    </row>
    <row r="21897" spans="8:22">
      <c r="H21897" s="369"/>
      <c r="M21897" s="368"/>
      <c r="P21897" s="369"/>
      <c r="S21897" s="369"/>
      <c r="V21897" s="358"/>
    </row>
    <row r="21898" spans="8:22">
      <c r="H21898" s="369"/>
      <c r="M21898" s="368"/>
      <c r="P21898" s="369"/>
      <c r="S21898" s="369"/>
      <c r="V21898" s="358"/>
    </row>
    <row r="21899" spans="8:22">
      <c r="H21899" s="369"/>
      <c r="M21899" s="368"/>
      <c r="P21899" s="369"/>
      <c r="S21899" s="369"/>
      <c r="V21899" s="358"/>
    </row>
    <row r="21900" spans="8:22">
      <c r="H21900" s="369"/>
      <c r="M21900" s="368"/>
      <c r="P21900" s="369"/>
      <c r="S21900" s="369"/>
      <c r="V21900" s="358"/>
    </row>
    <row r="21901" spans="8:22">
      <c r="H21901" s="369"/>
      <c r="M21901" s="368"/>
      <c r="P21901" s="369"/>
      <c r="S21901" s="369"/>
      <c r="V21901" s="358"/>
    </row>
    <row r="21902" spans="8:22">
      <c r="H21902" s="369"/>
      <c r="M21902" s="368"/>
      <c r="P21902" s="369"/>
      <c r="S21902" s="369"/>
      <c r="V21902" s="358"/>
    </row>
    <row r="21903" spans="8:22">
      <c r="H21903" s="369"/>
      <c r="M21903" s="368"/>
      <c r="P21903" s="369"/>
      <c r="S21903" s="369"/>
      <c r="V21903" s="358"/>
    </row>
    <row r="21904" spans="8:22">
      <c r="H21904" s="369"/>
      <c r="M21904" s="368"/>
      <c r="P21904" s="369"/>
      <c r="S21904" s="369"/>
      <c r="V21904" s="358"/>
    </row>
    <row r="21905" spans="8:22">
      <c r="H21905" s="369"/>
      <c r="M21905" s="368"/>
      <c r="P21905" s="369"/>
      <c r="S21905" s="369"/>
      <c r="V21905" s="358"/>
    </row>
    <row r="21906" spans="8:22">
      <c r="H21906" s="369"/>
      <c r="M21906" s="368"/>
      <c r="P21906" s="369"/>
      <c r="S21906" s="369"/>
      <c r="V21906" s="358"/>
    </row>
    <row r="21907" spans="8:22">
      <c r="H21907" s="369"/>
      <c r="M21907" s="368"/>
      <c r="P21907" s="369"/>
      <c r="S21907" s="369"/>
      <c r="V21907" s="358"/>
    </row>
    <row r="21908" spans="8:22">
      <c r="H21908" s="369"/>
      <c r="M21908" s="368"/>
      <c r="P21908" s="369"/>
      <c r="S21908" s="369"/>
      <c r="V21908" s="358"/>
    </row>
    <row r="21909" spans="8:22">
      <c r="H21909" s="369"/>
      <c r="M21909" s="368"/>
      <c r="P21909" s="369"/>
      <c r="S21909" s="369"/>
      <c r="V21909" s="358"/>
    </row>
    <row r="21910" spans="8:22">
      <c r="H21910" s="369"/>
      <c r="M21910" s="368"/>
      <c r="P21910" s="369"/>
      <c r="S21910" s="369"/>
      <c r="V21910" s="358"/>
    </row>
    <row r="21911" spans="8:22">
      <c r="H21911" s="369"/>
      <c r="M21911" s="368"/>
      <c r="P21911" s="369"/>
      <c r="S21911" s="369"/>
      <c r="V21911" s="358"/>
    </row>
    <row r="21912" spans="8:22">
      <c r="H21912" s="369"/>
      <c r="M21912" s="368"/>
      <c r="P21912" s="369"/>
      <c r="S21912" s="369"/>
      <c r="V21912" s="358"/>
    </row>
    <row r="21913" spans="8:22">
      <c r="H21913" s="369"/>
      <c r="M21913" s="368"/>
      <c r="P21913" s="369"/>
      <c r="S21913" s="369"/>
      <c r="V21913" s="358"/>
    </row>
    <row r="21914" spans="8:22">
      <c r="H21914" s="369"/>
      <c r="M21914" s="368"/>
      <c r="P21914" s="369"/>
      <c r="S21914" s="369"/>
      <c r="V21914" s="358"/>
    </row>
    <row r="21915" spans="8:22">
      <c r="H21915" s="369"/>
      <c r="M21915" s="368"/>
      <c r="P21915" s="369"/>
      <c r="S21915" s="369"/>
      <c r="V21915" s="358"/>
    </row>
    <row r="21916" spans="8:22">
      <c r="H21916" s="369"/>
      <c r="M21916" s="368"/>
      <c r="P21916" s="369"/>
      <c r="S21916" s="369"/>
      <c r="V21916" s="358"/>
    </row>
    <row r="21917" spans="8:22">
      <c r="H21917" s="369"/>
      <c r="M21917" s="368"/>
      <c r="P21917" s="369"/>
      <c r="S21917" s="369"/>
      <c r="V21917" s="358"/>
    </row>
    <row r="21918" spans="8:22">
      <c r="H21918" s="369"/>
      <c r="M21918" s="368"/>
      <c r="P21918" s="369"/>
      <c r="S21918" s="369"/>
      <c r="V21918" s="358"/>
    </row>
    <row r="21919" spans="8:22">
      <c r="H21919" s="369"/>
      <c r="M21919" s="368"/>
      <c r="P21919" s="369"/>
      <c r="S21919" s="369"/>
      <c r="V21919" s="358"/>
    </row>
    <row r="21920" spans="8:22">
      <c r="H21920" s="369"/>
      <c r="M21920" s="368"/>
      <c r="P21920" s="369"/>
      <c r="S21920" s="369"/>
      <c r="V21920" s="358"/>
    </row>
    <row r="21921" spans="8:22">
      <c r="H21921" s="369"/>
      <c r="M21921" s="368"/>
      <c r="P21921" s="369"/>
      <c r="S21921" s="369"/>
      <c r="V21921" s="358"/>
    </row>
    <row r="21922" spans="8:22">
      <c r="H21922" s="369"/>
      <c r="M21922" s="368"/>
      <c r="P21922" s="369"/>
      <c r="S21922" s="369"/>
      <c r="V21922" s="358"/>
    </row>
    <row r="21923" spans="8:22">
      <c r="H21923" s="369"/>
      <c r="M21923" s="368"/>
      <c r="P21923" s="369"/>
      <c r="S21923" s="369"/>
      <c r="V21923" s="358"/>
    </row>
    <row r="21924" spans="8:22">
      <c r="H21924" s="369"/>
      <c r="M21924" s="368"/>
      <c r="P21924" s="369"/>
      <c r="S21924" s="369"/>
      <c r="V21924" s="358"/>
    </row>
    <row r="21925" spans="8:22">
      <c r="H21925" s="369"/>
      <c r="M21925" s="368"/>
      <c r="P21925" s="369"/>
      <c r="S21925" s="369"/>
      <c r="V21925" s="358"/>
    </row>
    <row r="21926" spans="8:22">
      <c r="H21926" s="369"/>
      <c r="M21926" s="368"/>
      <c r="P21926" s="369"/>
      <c r="S21926" s="369"/>
      <c r="V21926" s="358"/>
    </row>
    <row r="21927" spans="8:22">
      <c r="H21927" s="369"/>
      <c r="M21927" s="368"/>
      <c r="P21927" s="369"/>
      <c r="S21927" s="369"/>
      <c r="V21927" s="358"/>
    </row>
    <row r="21928" spans="8:22">
      <c r="H21928" s="369"/>
      <c r="M21928" s="368"/>
      <c r="P21928" s="369"/>
      <c r="S21928" s="369"/>
      <c r="V21928" s="358"/>
    </row>
    <row r="21929" spans="8:22">
      <c r="H21929" s="369"/>
      <c r="M21929" s="368"/>
      <c r="P21929" s="369"/>
      <c r="S21929" s="369"/>
      <c r="V21929" s="358"/>
    </row>
    <row r="21930" spans="8:22">
      <c r="H21930" s="369"/>
      <c r="M21930" s="368"/>
      <c r="P21930" s="369"/>
      <c r="S21930" s="369"/>
      <c r="V21930" s="358"/>
    </row>
    <row r="21931" spans="8:22">
      <c r="H21931" s="369"/>
      <c r="M21931" s="368"/>
      <c r="P21931" s="369"/>
      <c r="S21931" s="369"/>
      <c r="V21931" s="358"/>
    </row>
    <row r="21932" spans="8:22">
      <c r="H21932" s="369"/>
      <c r="M21932" s="368"/>
      <c r="P21932" s="369"/>
      <c r="S21932" s="369"/>
      <c r="V21932" s="358"/>
    </row>
    <row r="21933" spans="8:22">
      <c r="H21933" s="369"/>
      <c r="M21933" s="368"/>
      <c r="P21933" s="369"/>
      <c r="S21933" s="369"/>
      <c r="V21933" s="358"/>
    </row>
    <row r="21934" spans="8:22">
      <c r="H21934" s="369"/>
      <c r="M21934" s="368"/>
      <c r="P21934" s="369"/>
      <c r="S21934" s="369"/>
      <c r="V21934" s="358"/>
    </row>
    <row r="21935" spans="8:22">
      <c r="H21935" s="369"/>
      <c r="M21935" s="368"/>
      <c r="P21935" s="369"/>
      <c r="S21935" s="369"/>
      <c r="V21935" s="358"/>
    </row>
    <row r="21936" spans="8:22">
      <c r="H21936" s="369"/>
      <c r="M21936" s="368"/>
      <c r="P21936" s="369"/>
      <c r="S21936" s="369"/>
      <c r="V21936" s="358"/>
    </row>
    <row r="21937" spans="8:22">
      <c r="H21937" s="369"/>
      <c r="M21937" s="368"/>
      <c r="P21937" s="369"/>
      <c r="S21937" s="369"/>
      <c r="V21937" s="358"/>
    </row>
    <row r="21938" spans="8:22">
      <c r="H21938" s="369"/>
      <c r="M21938" s="368"/>
      <c r="P21938" s="369"/>
      <c r="S21938" s="369"/>
      <c r="V21938" s="358"/>
    </row>
    <row r="21939" spans="8:22">
      <c r="H21939" s="369"/>
      <c r="M21939" s="368"/>
      <c r="P21939" s="369"/>
      <c r="S21939" s="369"/>
      <c r="V21939" s="358"/>
    </row>
    <row r="21940" spans="8:22">
      <c r="H21940" s="369"/>
      <c r="M21940" s="368"/>
      <c r="P21940" s="369"/>
      <c r="S21940" s="369"/>
      <c r="V21940" s="358"/>
    </row>
    <row r="21941" spans="8:22">
      <c r="H21941" s="369"/>
      <c r="M21941" s="368"/>
      <c r="P21941" s="369"/>
      <c r="S21941" s="369"/>
      <c r="V21941" s="358"/>
    </row>
    <row r="21942" spans="8:22">
      <c r="H21942" s="369"/>
      <c r="M21942" s="368"/>
      <c r="P21942" s="369"/>
      <c r="S21942" s="369"/>
      <c r="V21942" s="358"/>
    </row>
    <row r="21943" spans="8:22">
      <c r="H21943" s="369"/>
      <c r="M21943" s="368"/>
      <c r="P21943" s="369"/>
      <c r="S21943" s="369"/>
      <c r="V21943" s="358"/>
    </row>
    <row r="21944" spans="8:22">
      <c r="H21944" s="369"/>
      <c r="M21944" s="368"/>
      <c r="P21944" s="369"/>
      <c r="S21944" s="369"/>
      <c r="V21944" s="358"/>
    </row>
    <row r="21945" spans="8:22">
      <c r="H21945" s="369"/>
      <c r="M21945" s="368"/>
      <c r="P21945" s="369"/>
      <c r="S21945" s="369"/>
      <c r="V21945" s="358"/>
    </row>
    <row r="21946" spans="8:22">
      <c r="H21946" s="369"/>
      <c r="M21946" s="368"/>
      <c r="P21946" s="369"/>
      <c r="S21946" s="369"/>
      <c r="V21946" s="358"/>
    </row>
    <row r="21947" spans="8:22">
      <c r="H21947" s="369"/>
      <c r="M21947" s="368"/>
      <c r="P21947" s="369"/>
      <c r="S21947" s="369"/>
      <c r="V21947" s="358"/>
    </row>
    <row r="21948" spans="8:22">
      <c r="H21948" s="369"/>
      <c r="M21948" s="368"/>
      <c r="P21948" s="369"/>
      <c r="S21948" s="369"/>
      <c r="V21948" s="358"/>
    </row>
    <row r="21949" spans="8:22">
      <c r="H21949" s="369"/>
      <c r="M21949" s="368"/>
      <c r="P21949" s="369"/>
      <c r="S21949" s="369"/>
      <c r="V21949" s="358"/>
    </row>
    <row r="21950" spans="8:22">
      <c r="H21950" s="369"/>
      <c r="M21950" s="368"/>
      <c r="P21950" s="369"/>
      <c r="S21950" s="369"/>
      <c r="V21950" s="358"/>
    </row>
    <row r="21951" spans="8:22">
      <c r="H21951" s="369"/>
      <c r="M21951" s="368"/>
      <c r="P21951" s="369"/>
      <c r="S21951" s="369"/>
      <c r="V21951" s="358"/>
    </row>
    <row r="21952" spans="8:22">
      <c r="H21952" s="369"/>
      <c r="M21952" s="368"/>
      <c r="P21952" s="369"/>
      <c r="S21952" s="369"/>
      <c r="V21952" s="358"/>
    </row>
    <row r="21953" spans="8:22">
      <c r="H21953" s="369"/>
      <c r="M21953" s="368"/>
      <c r="P21953" s="369"/>
      <c r="S21953" s="369"/>
      <c r="V21953" s="358"/>
    </row>
    <row r="21954" spans="8:22">
      <c r="H21954" s="369"/>
      <c r="M21954" s="368"/>
      <c r="P21954" s="369"/>
      <c r="S21954" s="369"/>
      <c r="V21954" s="358"/>
    </row>
    <row r="21955" spans="8:22">
      <c r="H21955" s="369"/>
      <c r="M21955" s="368"/>
      <c r="P21955" s="369"/>
      <c r="S21955" s="369"/>
      <c r="V21955" s="358"/>
    </row>
    <row r="21956" spans="8:22">
      <c r="H21956" s="369"/>
      <c r="M21956" s="368"/>
      <c r="P21956" s="369"/>
      <c r="S21956" s="369"/>
      <c r="V21956" s="358"/>
    </row>
    <row r="21957" spans="8:22">
      <c r="H21957" s="369"/>
      <c r="M21957" s="368"/>
      <c r="P21957" s="369"/>
      <c r="S21957" s="369"/>
      <c r="V21957" s="358"/>
    </row>
    <row r="21958" spans="8:22">
      <c r="H21958" s="369"/>
      <c r="M21958" s="368"/>
      <c r="P21958" s="369"/>
      <c r="S21958" s="369"/>
      <c r="V21958" s="358"/>
    </row>
    <row r="21959" spans="8:22">
      <c r="H21959" s="369"/>
      <c r="M21959" s="368"/>
      <c r="P21959" s="369"/>
      <c r="S21959" s="369"/>
      <c r="V21959" s="358"/>
    </row>
    <row r="21960" spans="8:22">
      <c r="H21960" s="369"/>
      <c r="M21960" s="368"/>
      <c r="P21960" s="369"/>
      <c r="S21960" s="369"/>
      <c r="V21960" s="358"/>
    </row>
    <row r="21961" spans="8:22">
      <c r="H21961" s="369"/>
      <c r="M21961" s="368"/>
      <c r="P21961" s="369"/>
      <c r="S21961" s="369"/>
      <c r="V21961" s="358"/>
    </row>
    <row r="21962" spans="8:22">
      <c r="H21962" s="369"/>
      <c r="M21962" s="368"/>
      <c r="P21962" s="369"/>
      <c r="S21962" s="369"/>
      <c r="V21962" s="358"/>
    </row>
    <row r="21963" spans="8:22">
      <c r="H21963" s="369"/>
      <c r="M21963" s="368"/>
      <c r="P21963" s="369"/>
      <c r="S21963" s="369"/>
      <c r="V21963" s="358"/>
    </row>
    <row r="21964" spans="8:22">
      <c r="H21964" s="369"/>
      <c r="M21964" s="368"/>
      <c r="P21964" s="369"/>
      <c r="S21964" s="369"/>
      <c r="V21964" s="358"/>
    </row>
    <row r="21965" spans="8:22">
      <c r="H21965" s="369"/>
      <c r="M21965" s="368"/>
      <c r="P21965" s="369"/>
      <c r="S21965" s="369"/>
      <c r="V21965" s="358"/>
    </row>
    <row r="21966" spans="8:22">
      <c r="H21966" s="369"/>
      <c r="M21966" s="368"/>
      <c r="P21966" s="369"/>
      <c r="S21966" s="369"/>
      <c r="V21966" s="358"/>
    </row>
    <row r="21967" spans="8:22">
      <c r="H21967" s="369"/>
      <c r="M21967" s="368"/>
      <c r="P21967" s="369"/>
      <c r="S21967" s="369"/>
      <c r="V21967" s="358"/>
    </row>
    <row r="21968" spans="8:22">
      <c r="H21968" s="369"/>
      <c r="M21968" s="368"/>
      <c r="P21968" s="369"/>
      <c r="S21968" s="369"/>
      <c r="V21968" s="358"/>
    </row>
    <row r="21969" spans="8:22">
      <c r="H21969" s="369"/>
      <c r="M21969" s="368"/>
      <c r="P21969" s="369"/>
      <c r="S21969" s="369"/>
      <c r="V21969" s="358"/>
    </row>
    <row r="21970" spans="8:22">
      <c r="H21970" s="369"/>
      <c r="M21970" s="368"/>
      <c r="P21970" s="369"/>
      <c r="S21970" s="369"/>
      <c r="V21970" s="358"/>
    </row>
    <row r="21971" spans="8:22">
      <c r="H21971" s="369"/>
      <c r="M21971" s="368"/>
      <c r="P21971" s="369"/>
      <c r="S21971" s="369"/>
      <c r="V21971" s="358"/>
    </row>
    <row r="21972" spans="8:22">
      <c r="H21972" s="369"/>
      <c r="M21972" s="368"/>
      <c r="P21972" s="369"/>
      <c r="S21972" s="369"/>
      <c r="V21972" s="358"/>
    </row>
    <row r="21973" spans="8:22">
      <c r="H21973" s="369"/>
      <c r="M21973" s="368"/>
      <c r="P21973" s="369"/>
      <c r="S21973" s="369"/>
      <c r="V21973" s="358"/>
    </row>
    <row r="21974" spans="8:22">
      <c r="H21974" s="369"/>
      <c r="M21974" s="368"/>
      <c r="P21974" s="369"/>
      <c r="S21974" s="369"/>
      <c r="V21974" s="358"/>
    </row>
    <row r="21975" spans="8:22">
      <c r="H21975" s="369"/>
      <c r="M21975" s="368"/>
      <c r="P21975" s="369"/>
      <c r="S21975" s="369"/>
      <c r="V21975" s="358"/>
    </row>
    <row r="21976" spans="8:22">
      <c r="H21976" s="369"/>
      <c r="M21976" s="368"/>
      <c r="P21976" s="369"/>
      <c r="S21976" s="369"/>
      <c r="V21976" s="358"/>
    </row>
    <row r="21977" spans="8:22">
      <c r="H21977" s="369"/>
      <c r="M21977" s="368"/>
      <c r="P21977" s="369"/>
      <c r="S21977" s="369"/>
      <c r="V21977" s="358"/>
    </row>
    <row r="21978" spans="8:22">
      <c r="H21978" s="369"/>
      <c r="M21978" s="368"/>
      <c r="P21978" s="369"/>
      <c r="S21978" s="369"/>
      <c r="V21978" s="358"/>
    </row>
    <row r="21979" spans="8:22">
      <c r="H21979" s="369"/>
      <c r="M21979" s="368"/>
      <c r="P21979" s="369"/>
      <c r="S21979" s="369"/>
      <c r="V21979" s="358"/>
    </row>
    <row r="21980" spans="8:22">
      <c r="H21980" s="369"/>
      <c r="M21980" s="368"/>
      <c r="P21980" s="369"/>
      <c r="S21980" s="369"/>
      <c r="V21980" s="358"/>
    </row>
    <row r="21981" spans="8:22">
      <c r="H21981" s="369"/>
      <c r="M21981" s="368"/>
      <c r="P21981" s="369"/>
      <c r="S21981" s="369"/>
      <c r="V21981" s="358"/>
    </row>
    <row r="21982" spans="8:22">
      <c r="H21982" s="369"/>
      <c r="M21982" s="368"/>
      <c r="P21982" s="369"/>
      <c r="S21982" s="369"/>
      <c r="V21982" s="358"/>
    </row>
    <row r="21983" spans="8:22">
      <c r="H21983" s="369"/>
      <c r="M21983" s="368"/>
      <c r="P21983" s="369"/>
      <c r="S21983" s="369"/>
      <c r="V21983" s="358"/>
    </row>
    <row r="21984" spans="8:22">
      <c r="H21984" s="369"/>
      <c r="M21984" s="368"/>
      <c r="P21984" s="369"/>
      <c r="S21984" s="369"/>
      <c r="V21984" s="358"/>
    </row>
    <row r="21985" spans="8:22">
      <c r="H21985" s="369"/>
      <c r="M21985" s="368"/>
      <c r="P21985" s="369"/>
      <c r="S21985" s="369"/>
      <c r="V21985" s="358"/>
    </row>
    <row r="21986" spans="8:22">
      <c r="H21986" s="369"/>
      <c r="M21986" s="368"/>
      <c r="P21986" s="369"/>
      <c r="S21986" s="369"/>
      <c r="V21986" s="358"/>
    </row>
    <row r="21987" spans="8:22">
      <c r="H21987" s="369"/>
      <c r="M21987" s="368"/>
      <c r="P21987" s="369"/>
      <c r="S21987" s="369"/>
      <c r="V21987" s="358"/>
    </row>
    <row r="21988" spans="8:22">
      <c r="H21988" s="369"/>
      <c r="M21988" s="368"/>
      <c r="P21988" s="369"/>
      <c r="S21988" s="369"/>
      <c r="V21988" s="358"/>
    </row>
    <row r="21989" spans="8:22">
      <c r="H21989" s="369"/>
      <c r="M21989" s="368"/>
      <c r="P21989" s="369"/>
      <c r="S21989" s="369"/>
      <c r="V21989" s="358"/>
    </row>
    <row r="21990" spans="8:22">
      <c r="H21990" s="369"/>
      <c r="M21990" s="368"/>
      <c r="P21990" s="369"/>
      <c r="S21990" s="369"/>
      <c r="V21990" s="358"/>
    </row>
    <row r="21991" spans="8:22">
      <c r="H21991" s="369"/>
      <c r="M21991" s="368"/>
      <c r="P21991" s="369"/>
      <c r="S21991" s="369"/>
      <c r="V21991" s="358"/>
    </row>
    <row r="21992" spans="8:22">
      <c r="H21992" s="369"/>
      <c r="M21992" s="368"/>
      <c r="P21992" s="369"/>
      <c r="S21992" s="369"/>
      <c r="V21992" s="358"/>
    </row>
    <row r="21993" spans="8:22">
      <c r="H21993" s="369"/>
      <c r="M21993" s="368"/>
      <c r="P21993" s="369"/>
      <c r="S21993" s="369"/>
      <c r="V21993" s="358"/>
    </row>
    <row r="21994" spans="8:22">
      <c r="H21994" s="369"/>
      <c r="M21994" s="368"/>
      <c r="P21994" s="369"/>
      <c r="S21994" s="369"/>
      <c r="V21994" s="358"/>
    </row>
    <row r="21995" spans="8:22">
      <c r="H21995" s="369"/>
      <c r="M21995" s="368"/>
      <c r="P21995" s="369"/>
      <c r="S21995" s="369"/>
      <c r="V21995" s="358"/>
    </row>
    <row r="21996" spans="8:22">
      <c r="H21996" s="369"/>
      <c r="M21996" s="368"/>
      <c r="P21996" s="369"/>
      <c r="S21996" s="369"/>
      <c r="V21996" s="358"/>
    </row>
    <row r="21997" spans="8:22">
      <c r="H21997" s="369"/>
      <c r="M21997" s="368"/>
      <c r="P21997" s="369"/>
      <c r="S21997" s="369"/>
      <c r="V21997" s="358"/>
    </row>
    <row r="21998" spans="8:22">
      <c r="H21998" s="369"/>
      <c r="M21998" s="368"/>
      <c r="P21998" s="369"/>
      <c r="S21998" s="369"/>
      <c r="V21998" s="358"/>
    </row>
    <row r="21999" spans="8:22">
      <c r="H21999" s="369"/>
      <c r="M21999" s="368"/>
      <c r="P21999" s="369"/>
      <c r="S21999" s="369"/>
      <c r="V21999" s="358"/>
    </row>
    <row r="22000" spans="8:22">
      <c r="H22000" s="369"/>
      <c r="M22000" s="368"/>
      <c r="P22000" s="369"/>
      <c r="S22000" s="369"/>
      <c r="V22000" s="358"/>
    </row>
    <row r="22001" spans="8:22">
      <c r="H22001" s="369"/>
      <c r="M22001" s="368"/>
      <c r="P22001" s="369"/>
      <c r="S22001" s="369"/>
      <c r="V22001" s="358"/>
    </row>
    <row r="22002" spans="8:22">
      <c r="H22002" s="369"/>
      <c r="M22002" s="368"/>
      <c r="P22002" s="369"/>
      <c r="S22002" s="369"/>
      <c r="V22002" s="358"/>
    </row>
    <row r="22003" spans="8:22">
      <c r="H22003" s="369"/>
      <c r="M22003" s="368"/>
      <c r="P22003" s="369"/>
      <c r="S22003" s="369"/>
      <c r="V22003" s="358"/>
    </row>
    <row r="22004" spans="8:22">
      <c r="H22004" s="369"/>
      <c r="M22004" s="368"/>
      <c r="P22004" s="369"/>
      <c r="S22004" s="369"/>
      <c r="V22004" s="358"/>
    </row>
    <row r="22005" spans="8:22">
      <c r="H22005" s="369"/>
      <c r="M22005" s="368"/>
      <c r="P22005" s="369"/>
      <c r="S22005" s="369"/>
      <c r="V22005" s="358"/>
    </row>
    <row r="22006" spans="8:22">
      <c r="H22006" s="369"/>
      <c r="M22006" s="368"/>
      <c r="P22006" s="369"/>
      <c r="S22006" s="369"/>
      <c r="V22006" s="358"/>
    </row>
    <row r="22007" spans="8:22">
      <c r="H22007" s="369"/>
      <c r="M22007" s="368"/>
      <c r="P22007" s="369"/>
      <c r="S22007" s="369"/>
      <c r="V22007" s="358"/>
    </row>
    <row r="22008" spans="8:22">
      <c r="H22008" s="369"/>
      <c r="M22008" s="368"/>
      <c r="P22008" s="369"/>
      <c r="S22008" s="369"/>
      <c r="V22008" s="358"/>
    </row>
    <row r="22009" spans="8:22">
      <c r="H22009" s="369"/>
      <c r="M22009" s="368"/>
      <c r="P22009" s="369"/>
      <c r="S22009" s="369"/>
      <c r="V22009" s="358"/>
    </row>
    <row r="22010" spans="8:22">
      <c r="H22010" s="369"/>
      <c r="M22010" s="368"/>
      <c r="P22010" s="369"/>
      <c r="S22010" s="369"/>
      <c r="V22010" s="358"/>
    </row>
    <row r="22011" spans="8:22">
      <c r="H22011" s="369"/>
      <c r="M22011" s="368"/>
      <c r="P22011" s="369"/>
      <c r="S22011" s="369"/>
      <c r="V22011" s="358"/>
    </row>
    <row r="22012" spans="8:22">
      <c r="H22012" s="369"/>
      <c r="M22012" s="368"/>
      <c r="P22012" s="369"/>
      <c r="S22012" s="369"/>
      <c r="V22012" s="358"/>
    </row>
    <row r="22013" spans="8:22">
      <c r="H22013" s="369"/>
      <c r="M22013" s="368"/>
      <c r="P22013" s="369"/>
      <c r="S22013" s="369"/>
      <c r="V22013" s="358"/>
    </row>
    <row r="22014" spans="8:22">
      <c r="H22014" s="369"/>
      <c r="M22014" s="368"/>
      <c r="P22014" s="369"/>
      <c r="S22014" s="369"/>
      <c r="V22014" s="358"/>
    </row>
    <row r="22015" spans="8:22">
      <c r="H22015" s="369"/>
      <c r="M22015" s="368"/>
      <c r="P22015" s="369"/>
      <c r="S22015" s="369"/>
      <c r="V22015" s="358"/>
    </row>
    <row r="22016" spans="8:22">
      <c r="H22016" s="369"/>
      <c r="M22016" s="368"/>
      <c r="P22016" s="369"/>
      <c r="S22016" s="369"/>
      <c r="V22016" s="358"/>
    </row>
    <row r="22017" spans="8:22">
      <c r="H22017" s="369"/>
      <c r="M22017" s="368"/>
      <c r="P22017" s="369"/>
      <c r="S22017" s="369"/>
      <c r="V22017" s="358"/>
    </row>
    <row r="22018" spans="8:22">
      <c r="H22018" s="369"/>
      <c r="M22018" s="368"/>
      <c r="P22018" s="369"/>
      <c r="S22018" s="369"/>
      <c r="V22018" s="358"/>
    </row>
    <row r="22019" spans="8:22">
      <c r="H22019" s="369"/>
      <c r="M22019" s="368"/>
      <c r="P22019" s="369"/>
      <c r="S22019" s="369"/>
      <c r="V22019" s="358"/>
    </row>
    <row r="22020" spans="8:22">
      <c r="H22020" s="369"/>
      <c r="M22020" s="368"/>
      <c r="P22020" s="369"/>
      <c r="S22020" s="369"/>
      <c r="V22020" s="358"/>
    </row>
    <row r="22021" spans="8:22">
      <c r="H22021" s="369"/>
      <c r="M22021" s="368"/>
      <c r="P22021" s="369"/>
      <c r="S22021" s="369"/>
      <c r="V22021" s="358"/>
    </row>
    <row r="22022" spans="8:22">
      <c r="H22022" s="369"/>
      <c r="M22022" s="368"/>
      <c r="P22022" s="369"/>
      <c r="S22022" s="369"/>
      <c r="V22022" s="358"/>
    </row>
    <row r="22023" spans="8:22">
      <c r="H22023" s="369"/>
      <c r="M22023" s="368"/>
      <c r="P22023" s="369"/>
      <c r="S22023" s="369"/>
      <c r="V22023" s="358"/>
    </row>
    <row r="22024" spans="8:22">
      <c r="H22024" s="369"/>
      <c r="M22024" s="368"/>
      <c r="P22024" s="369"/>
      <c r="S22024" s="369"/>
      <c r="V22024" s="358"/>
    </row>
    <row r="22025" spans="8:22">
      <c r="H22025" s="369"/>
      <c r="M22025" s="368"/>
      <c r="P22025" s="369"/>
      <c r="S22025" s="369"/>
      <c r="V22025" s="358"/>
    </row>
    <row r="22026" spans="8:22">
      <c r="H22026" s="369"/>
      <c r="M22026" s="368"/>
      <c r="P22026" s="369"/>
      <c r="S22026" s="369"/>
      <c r="V22026" s="358"/>
    </row>
    <row r="22027" spans="8:22">
      <c r="H22027" s="369"/>
      <c r="M22027" s="368"/>
      <c r="P22027" s="369"/>
      <c r="S22027" s="369"/>
      <c r="V22027" s="358"/>
    </row>
    <row r="22028" spans="8:22">
      <c r="H22028" s="369"/>
      <c r="M22028" s="368"/>
      <c r="P22028" s="369"/>
      <c r="S22028" s="369"/>
      <c r="V22028" s="358"/>
    </row>
    <row r="22029" spans="8:22">
      <c r="H22029" s="369"/>
      <c r="M22029" s="368"/>
      <c r="P22029" s="369"/>
      <c r="S22029" s="369"/>
      <c r="V22029" s="358"/>
    </row>
    <row r="22030" spans="8:22">
      <c r="H22030" s="369"/>
      <c r="M22030" s="368"/>
      <c r="P22030" s="369"/>
      <c r="S22030" s="369"/>
      <c r="V22030" s="358"/>
    </row>
    <row r="22031" spans="8:22">
      <c r="H22031" s="369"/>
      <c r="M22031" s="368"/>
      <c r="P22031" s="369"/>
      <c r="S22031" s="369"/>
      <c r="V22031" s="358"/>
    </row>
    <row r="22032" spans="8:22">
      <c r="H22032" s="369"/>
      <c r="M22032" s="368"/>
      <c r="P22032" s="369"/>
      <c r="S22032" s="369"/>
      <c r="V22032" s="358"/>
    </row>
    <row r="22033" spans="8:22">
      <c r="H22033" s="369"/>
      <c r="M22033" s="368"/>
      <c r="P22033" s="369"/>
      <c r="S22033" s="369"/>
      <c r="V22033" s="358"/>
    </row>
    <row r="22034" spans="8:22">
      <c r="H22034" s="369"/>
      <c r="M22034" s="368"/>
      <c r="P22034" s="369"/>
      <c r="S22034" s="369"/>
      <c r="V22034" s="358"/>
    </row>
    <row r="22035" spans="8:22">
      <c r="H22035" s="369"/>
      <c r="M22035" s="368"/>
      <c r="P22035" s="369"/>
      <c r="S22035" s="369"/>
      <c r="V22035" s="358"/>
    </row>
    <row r="22036" spans="8:22">
      <c r="H22036" s="369"/>
      <c r="M22036" s="368"/>
      <c r="P22036" s="369"/>
      <c r="S22036" s="369"/>
      <c r="V22036" s="358"/>
    </row>
    <row r="22037" spans="8:22">
      <c r="H22037" s="369"/>
      <c r="M22037" s="368"/>
      <c r="P22037" s="369"/>
      <c r="S22037" s="369"/>
      <c r="V22037" s="358"/>
    </row>
    <row r="22038" spans="8:22">
      <c r="H22038" s="369"/>
      <c r="M22038" s="368"/>
      <c r="P22038" s="369"/>
      <c r="S22038" s="369"/>
      <c r="V22038" s="358"/>
    </row>
    <row r="22039" spans="8:22">
      <c r="H22039" s="369"/>
      <c r="M22039" s="368"/>
      <c r="P22039" s="369"/>
      <c r="S22039" s="369"/>
      <c r="V22039" s="358"/>
    </row>
    <row r="22040" spans="8:22">
      <c r="H22040" s="369"/>
      <c r="M22040" s="368"/>
      <c r="P22040" s="369"/>
      <c r="S22040" s="369"/>
      <c r="V22040" s="358"/>
    </row>
    <row r="22041" spans="8:22">
      <c r="H22041" s="369"/>
      <c r="M22041" s="368"/>
      <c r="P22041" s="369"/>
      <c r="S22041" s="369"/>
      <c r="V22041" s="358"/>
    </row>
    <row r="22042" spans="8:22">
      <c r="H22042" s="369"/>
      <c r="M22042" s="368"/>
      <c r="P22042" s="369"/>
      <c r="S22042" s="369"/>
      <c r="V22042" s="358"/>
    </row>
    <row r="22043" spans="8:22">
      <c r="H22043" s="369"/>
      <c r="M22043" s="368"/>
      <c r="P22043" s="369"/>
      <c r="S22043" s="369"/>
      <c r="V22043" s="358"/>
    </row>
    <row r="22044" spans="8:22">
      <c r="H22044" s="369"/>
      <c r="M22044" s="368"/>
      <c r="P22044" s="369"/>
      <c r="S22044" s="369"/>
      <c r="V22044" s="358"/>
    </row>
    <row r="22045" spans="8:22">
      <c r="H22045" s="369"/>
      <c r="M22045" s="368"/>
      <c r="P22045" s="369"/>
      <c r="S22045" s="369"/>
      <c r="V22045" s="358"/>
    </row>
    <row r="22046" spans="8:22">
      <c r="H22046" s="369"/>
      <c r="M22046" s="368"/>
      <c r="P22046" s="369"/>
      <c r="S22046" s="369"/>
      <c r="V22046" s="358"/>
    </row>
    <row r="22047" spans="8:22">
      <c r="H22047" s="369"/>
      <c r="M22047" s="368"/>
      <c r="P22047" s="369"/>
      <c r="S22047" s="369"/>
      <c r="V22047" s="358"/>
    </row>
    <row r="22048" spans="8:22">
      <c r="H22048" s="369"/>
      <c r="M22048" s="368"/>
      <c r="P22048" s="369"/>
      <c r="S22048" s="369"/>
      <c r="V22048" s="358"/>
    </row>
    <row r="22049" spans="8:22">
      <c r="H22049" s="369"/>
      <c r="M22049" s="368"/>
      <c r="P22049" s="369"/>
      <c r="S22049" s="369"/>
      <c r="V22049" s="358"/>
    </row>
    <row r="22050" spans="8:22">
      <c r="H22050" s="369"/>
      <c r="M22050" s="368"/>
      <c r="P22050" s="369"/>
      <c r="S22050" s="369"/>
      <c r="V22050" s="358"/>
    </row>
    <row r="22051" spans="8:22">
      <c r="H22051" s="369"/>
      <c r="M22051" s="368"/>
      <c r="P22051" s="369"/>
      <c r="S22051" s="369"/>
      <c r="V22051" s="358"/>
    </row>
    <row r="22052" spans="8:22">
      <c r="H22052" s="369"/>
      <c r="M22052" s="368"/>
      <c r="P22052" s="369"/>
      <c r="S22052" s="369"/>
      <c r="V22052" s="358"/>
    </row>
    <row r="22053" spans="8:22">
      <c r="H22053" s="369"/>
      <c r="M22053" s="368"/>
      <c r="P22053" s="369"/>
      <c r="S22053" s="369"/>
      <c r="V22053" s="358"/>
    </row>
    <row r="22054" spans="8:22">
      <c r="H22054" s="369"/>
      <c r="M22054" s="368"/>
      <c r="P22054" s="369"/>
      <c r="S22054" s="369"/>
      <c r="V22054" s="358"/>
    </row>
    <row r="22055" spans="8:22">
      <c r="H22055" s="369"/>
      <c r="M22055" s="368"/>
      <c r="P22055" s="369"/>
      <c r="S22055" s="369"/>
      <c r="V22055" s="358"/>
    </row>
    <row r="22056" spans="8:22">
      <c r="H22056" s="369"/>
      <c r="M22056" s="368"/>
      <c r="P22056" s="369"/>
      <c r="S22056" s="369"/>
      <c r="V22056" s="358"/>
    </row>
    <row r="22057" spans="8:22">
      <c r="H22057" s="369"/>
      <c r="M22057" s="368"/>
      <c r="P22057" s="369"/>
      <c r="S22057" s="369"/>
      <c r="V22057" s="358"/>
    </row>
    <row r="22058" spans="8:22">
      <c r="H22058" s="369"/>
      <c r="M22058" s="368"/>
      <c r="P22058" s="369"/>
      <c r="S22058" s="369"/>
      <c r="V22058" s="358"/>
    </row>
    <row r="22059" spans="8:22">
      <c r="H22059" s="369"/>
      <c r="M22059" s="368"/>
      <c r="P22059" s="369"/>
      <c r="S22059" s="369"/>
      <c r="V22059" s="358"/>
    </row>
    <row r="22060" spans="8:22">
      <c r="H22060" s="369"/>
      <c r="M22060" s="368"/>
      <c r="P22060" s="369"/>
      <c r="S22060" s="369"/>
      <c r="V22060" s="358"/>
    </row>
    <row r="22061" spans="8:22">
      <c r="H22061" s="369"/>
      <c r="M22061" s="368"/>
      <c r="P22061" s="369"/>
      <c r="S22061" s="369"/>
      <c r="V22061" s="358"/>
    </row>
    <row r="22062" spans="8:22">
      <c r="H22062" s="369"/>
      <c r="M22062" s="368"/>
      <c r="P22062" s="369"/>
      <c r="S22062" s="369"/>
      <c r="V22062" s="358"/>
    </row>
    <row r="22063" spans="8:22">
      <c r="H22063" s="369"/>
      <c r="M22063" s="368"/>
      <c r="P22063" s="369"/>
      <c r="S22063" s="369"/>
      <c r="V22063" s="358"/>
    </row>
    <row r="22064" spans="8:22">
      <c r="H22064" s="369"/>
      <c r="M22064" s="368"/>
      <c r="P22064" s="369"/>
      <c r="S22064" s="369"/>
      <c r="V22064" s="358"/>
    </row>
    <row r="22065" spans="8:22">
      <c r="H22065" s="369"/>
      <c r="M22065" s="368"/>
      <c r="P22065" s="369"/>
      <c r="S22065" s="369"/>
      <c r="V22065" s="358"/>
    </row>
    <row r="22066" spans="8:22">
      <c r="H22066" s="369"/>
      <c r="M22066" s="368"/>
      <c r="P22066" s="369"/>
      <c r="S22066" s="369"/>
      <c r="V22066" s="358"/>
    </row>
    <row r="22067" spans="8:22">
      <c r="H22067" s="369"/>
      <c r="M22067" s="368"/>
      <c r="P22067" s="369"/>
      <c r="S22067" s="369"/>
      <c r="V22067" s="358"/>
    </row>
    <row r="22068" spans="8:22">
      <c r="H22068" s="369"/>
      <c r="M22068" s="368"/>
      <c r="P22068" s="369"/>
      <c r="S22068" s="369"/>
      <c r="V22068" s="358"/>
    </row>
    <row r="22069" spans="8:22">
      <c r="H22069" s="369"/>
      <c r="M22069" s="368"/>
      <c r="P22069" s="369"/>
      <c r="S22069" s="369"/>
      <c r="V22069" s="358"/>
    </row>
    <row r="22070" spans="8:22">
      <c r="H22070" s="369"/>
      <c r="M22070" s="368"/>
      <c r="P22070" s="369"/>
      <c r="S22070" s="369"/>
      <c r="V22070" s="358"/>
    </row>
    <row r="22071" spans="8:22">
      <c r="H22071" s="369"/>
      <c r="M22071" s="368"/>
      <c r="P22071" s="369"/>
      <c r="S22071" s="369"/>
      <c r="V22071" s="358"/>
    </row>
    <row r="22072" spans="8:22">
      <c r="H22072" s="369"/>
      <c r="M22072" s="368"/>
      <c r="P22072" s="369"/>
      <c r="S22072" s="369"/>
      <c r="V22072" s="358"/>
    </row>
    <row r="22073" spans="8:22">
      <c r="H22073" s="369"/>
      <c r="M22073" s="368"/>
      <c r="P22073" s="369"/>
      <c r="S22073" s="369"/>
      <c r="V22073" s="358"/>
    </row>
    <row r="22074" spans="8:22">
      <c r="H22074" s="369"/>
      <c r="M22074" s="368"/>
      <c r="P22074" s="369"/>
      <c r="S22074" s="369"/>
      <c r="V22074" s="358"/>
    </row>
    <row r="22075" spans="8:22">
      <c r="H22075" s="369"/>
      <c r="M22075" s="368"/>
      <c r="P22075" s="369"/>
      <c r="S22075" s="369"/>
      <c r="V22075" s="358"/>
    </row>
    <row r="22076" spans="8:22">
      <c r="H22076" s="369"/>
      <c r="M22076" s="368"/>
      <c r="P22076" s="369"/>
      <c r="S22076" s="369"/>
      <c r="V22076" s="358"/>
    </row>
    <row r="22077" spans="8:22">
      <c r="H22077" s="369"/>
      <c r="M22077" s="368"/>
      <c r="P22077" s="369"/>
      <c r="S22077" s="369"/>
      <c r="V22077" s="358"/>
    </row>
    <row r="22078" spans="8:22">
      <c r="H22078" s="369"/>
      <c r="M22078" s="368"/>
      <c r="P22078" s="369"/>
      <c r="S22078" s="369"/>
      <c r="V22078" s="358"/>
    </row>
    <row r="22079" spans="8:22">
      <c r="H22079" s="369"/>
      <c r="M22079" s="368"/>
      <c r="P22079" s="369"/>
      <c r="S22079" s="369"/>
      <c r="V22079" s="358"/>
    </row>
    <row r="22080" spans="8:22">
      <c r="H22080" s="369"/>
      <c r="M22080" s="368"/>
      <c r="P22080" s="369"/>
      <c r="S22080" s="369"/>
      <c r="V22080" s="358"/>
    </row>
    <row r="22081" spans="8:22">
      <c r="H22081" s="369"/>
      <c r="M22081" s="368"/>
      <c r="P22081" s="369"/>
      <c r="S22081" s="369"/>
      <c r="V22081" s="358"/>
    </row>
    <row r="22082" spans="8:22">
      <c r="H22082" s="369"/>
      <c r="M22082" s="368"/>
      <c r="P22082" s="369"/>
      <c r="S22082" s="369"/>
      <c r="V22082" s="358"/>
    </row>
    <row r="22083" spans="8:22">
      <c r="H22083" s="369"/>
      <c r="M22083" s="368"/>
      <c r="P22083" s="369"/>
      <c r="S22083" s="369"/>
      <c r="V22083" s="358"/>
    </row>
    <row r="22084" spans="8:22">
      <c r="H22084" s="369"/>
      <c r="M22084" s="368"/>
      <c r="P22084" s="369"/>
      <c r="S22084" s="369"/>
      <c r="V22084" s="358"/>
    </row>
    <row r="22085" spans="8:22">
      <c r="H22085" s="369"/>
      <c r="M22085" s="368"/>
      <c r="P22085" s="369"/>
      <c r="S22085" s="369"/>
      <c r="V22085" s="358"/>
    </row>
    <row r="22086" spans="8:22">
      <c r="H22086" s="369"/>
      <c r="M22086" s="368"/>
      <c r="P22086" s="369"/>
      <c r="S22086" s="369"/>
      <c r="V22086" s="358"/>
    </row>
    <row r="22087" spans="8:22">
      <c r="H22087" s="369"/>
      <c r="M22087" s="368"/>
      <c r="P22087" s="369"/>
      <c r="S22087" s="369"/>
      <c r="V22087" s="358"/>
    </row>
    <row r="22088" spans="8:22">
      <c r="H22088" s="369"/>
      <c r="M22088" s="368"/>
      <c r="P22088" s="369"/>
      <c r="S22088" s="369"/>
      <c r="V22088" s="358"/>
    </row>
    <row r="22089" spans="8:22">
      <c r="H22089" s="369"/>
      <c r="M22089" s="368"/>
      <c r="P22089" s="369"/>
      <c r="S22089" s="369"/>
      <c r="V22089" s="358"/>
    </row>
    <row r="22090" spans="8:22">
      <c r="H22090" s="369"/>
      <c r="M22090" s="368"/>
      <c r="P22090" s="369"/>
      <c r="S22090" s="369"/>
      <c r="V22090" s="358"/>
    </row>
    <row r="22091" spans="8:22">
      <c r="H22091" s="369"/>
      <c r="M22091" s="368"/>
      <c r="P22091" s="369"/>
      <c r="S22091" s="369"/>
      <c r="V22091" s="358"/>
    </row>
    <row r="22092" spans="8:22">
      <c r="H22092" s="369"/>
      <c r="M22092" s="368"/>
      <c r="P22092" s="369"/>
      <c r="S22092" s="369"/>
      <c r="V22092" s="358"/>
    </row>
    <row r="22093" spans="8:22">
      <c r="H22093" s="369"/>
      <c r="M22093" s="368"/>
      <c r="P22093" s="369"/>
      <c r="S22093" s="369"/>
      <c r="V22093" s="358"/>
    </row>
    <row r="22094" spans="8:22">
      <c r="H22094" s="369"/>
      <c r="M22094" s="368"/>
      <c r="P22094" s="369"/>
      <c r="S22094" s="369"/>
      <c r="V22094" s="358"/>
    </row>
    <row r="22095" spans="8:22">
      <c r="H22095" s="369"/>
      <c r="M22095" s="368"/>
      <c r="P22095" s="369"/>
      <c r="S22095" s="369"/>
      <c r="V22095" s="358"/>
    </row>
    <row r="22096" spans="8:22">
      <c r="H22096" s="369"/>
      <c r="M22096" s="368"/>
      <c r="P22096" s="369"/>
      <c r="S22096" s="369"/>
      <c r="V22096" s="358"/>
    </row>
    <row r="22097" spans="8:22">
      <c r="H22097" s="369"/>
      <c r="M22097" s="368"/>
      <c r="P22097" s="369"/>
      <c r="S22097" s="369"/>
      <c r="V22097" s="358"/>
    </row>
    <row r="22098" spans="8:22">
      <c r="H22098" s="369"/>
      <c r="M22098" s="368"/>
      <c r="P22098" s="369"/>
      <c r="S22098" s="369"/>
      <c r="V22098" s="358"/>
    </row>
    <row r="22099" spans="8:22">
      <c r="H22099" s="369"/>
      <c r="M22099" s="368"/>
      <c r="P22099" s="369"/>
      <c r="S22099" s="369"/>
      <c r="V22099" s="358"/>
    </row>
    <row r="22100" spans="8:22">
      <c r="H22100" s="369"/>
      <c r="M22100" s="368"/>
      <c r="P22100" s="369"/>
      <c r="S22100" s="369"/>
      <c r="V22100" s="358"/>
    </row>
    <row r="22101" spans="8:22">
      <c r="H22101" s="369"/>
      <c r="M22101" s="368"/>
      <c r="P22101" s="369"/>
      <c r="S22101" s="369"/>
      <c r="V22101" s="358"/>
    </row>
    <row r="22102" spans="8:22">
      <c r="H22102" s="369"/>
      <c r="M22102" s="368"/>
      <c r="P22102" s="369"/>
      <c r="S22102" s="369"/>
      <c r="V22102" s="358"/>
    </row>
    <row r="22103" spans="8:22">
      <c r="H22103" s="369"/>
      <c r="M22103" s="368"/>
      <c r="P22103" s="369"/>
      <c r="S22103" s="369"/>
      <c r="V22103" s="358"/>
    </row>
    <row r="22104" spans="8:22">
      <c r="H22104" s="369"/>
      <c r="M22104" s="368"/>
      <c r="P22104" s="369"/>
      <c r="S22104" s="369"/>
      <c r="V22104" s="358"/>
    </row>
    <row r="22105" spans="8:22">
      <c r="H22105" s="369"/>
      <c r="M22105" s="368"/>
      <c r="P22105" s="369"/>
      <c r="S22105" s="369"/>
      <c r="V22105" s="358"/>
    </row>
    <row r="22106" spans="8:22">
      <c r="H22106" s="369"/>
      <c r="M22106" s="368"/>
      <c r="P22106" s="369"/>
      <c r="S22106" s="369"/>
      <c r="V22106" s="358"/>
    </row>
    <row r="22107" spans="8:22">
      <c r="H22107" s="369"/>
      <c r="M22107" s="368"/>
      <c r="P22107" s="369"/>
      <c r="S22107" s="369"/>
      <c r="V22107" s="358"/>
    </row>
    <row r="22108" spans="8:22">
      <c r="H22108" s="369"/>
      <c r="M22108" s="368"/>
      <c r="P22108" s="369"/>
      <c r="S22108" s="369"/>
      <c r="V22108" s="358"/>
    </row>
    <row r="22109" spans="8:22">
      <c r="H22109" s="369"/>
      <c r="M22109" s="368"/>
      <c r="P22109" s="369"/>
      <c r="S22109" s="369"/>
      <c r="V22109" s="358"/>
    </row>
    <row r="22110" spans="8:22">
      <c r="H22110" s="369"/>
      <c r="M22110" s="368"/>
      <c r="P22110" s="369"/>
      <c r="S22110" s="369"/>
      <c r="V22110" s="358"/>
    </row>
    <row r="22111" spans="8:22">
      <c r="H22111" s="369"/>
      <c r="M22111" s="368"/>
      <c r="P22111" s="369"/>
      <c r="S22111" s="369"/>
      <c r="V22111" s="358"/>
    </row>
    <row r="22112" spans="8:22">
      <c r="H22112" s="369"/>
      <c r="M22112" s="368"/>
      <c r="P22112" s="369"/>
      <c r="S22112" s="369"/>
      <c r="V22112" s="358"/>
    </row>
    <row r="22113" spans="8:22">
      <c r="H22113" s="369"/>
      <c r="M22113" s="368"/>
      <c r="P22113" s="369"/>
      <c r="S22113" s="369"/>
      <c r="V22113" s="358"/>
    </row>
    <row r="22114" spans="8:22">
      <c r="H22114" s="369"/>
      <c r="M22114" s="368"/>
      <c r="P22114" s="369"/>
      <c r="S22114" s="369"/>
      <c r="V22114" s="358"/>
    </row>
    <row r="22115" spans="8:22">
      <c r="H22115" s="369"/>
      <c r="M22115" s="368"/>
      <c r="P22115" s="369"/>
      <c r="S22115" s="369"/>
      <c r="V22115" s="358"/>
    </row>
    <row r="22116" spans="8:22">
      <c r="H22116" s="369"/>
      <c r="M22116" s="368"/>
      <c r="P22116" s="369"/>
      <c r="S22116" s="369"/>
      <c r="V22116" s="358"/>
    </row>
    <row r="22117" spans="8:22">
      <c r="H22117" s="369"/>
      <c r="M22117" s="368"/>
      <c r="P22117" s="369"/>
      <c r="S22117" s="369"/>
      <c r="V22117" s="358"/>
    </row>
    <row r="22118" spans="8:22">
      <c r="H22118" s="369"/>
      <c r="M22118" s="368"/>
      <c r="P22118" s="369"/>
      <c r="S22118" s="369"/>
      <c r="V22118" s="358"/>
    </row>
    <row r="22119" spans="8:22">
      <c r="H22119" s="369"/>
      <c r="M22119" s="368"/>
      <c r="P22119" s="369"/>
      <c r="S22119" s="369"/>
      <c r="V22119" s="358"/>
    </row>
    <row r="22120" spans="8:22">
      <c r="H22120" s="369"/>
      <c r="M22120" s="368"/>
      <c r="P22120" s="369"/>
      <c r="S22120" s="369"/>
      <c r="V22120" s="358"/>
    </row>
    <row r="22121" spans="8:22">
      <c r="H22121" s="369"/>
      <c r="M22121" s="368"/>
      <c r="P22121" s="369"/>
      <c r="S22121" s="369"/>
      <c r="V22121" s="358"/>
    </row>
    <row r="22122" spans="8:22">
      <c r="H22122" s="369"/>
      <c r="M22122" s="368"/>
      <c r="P22122" s="369"/>
      <c r="S22122" s="369"/>
      <c r="V22122" s="358"/>
    </row>
    <row r="22123" spans="8:22">
      <c r="H22123" s="369"/>
      <c r="M22123" s="368"/>
      <c r="P22123" s="369"/>
      <c r="S22123" s="369"/>
      <c r="V22123" s="358"/>
    </row>
    <row r="22124" spans="8:22">
      <c r="H22124" s="369"/>
      <c r="M22124" s="368"/>
      <c r="P22124" s="369"/>
      <c r="S22124" s="369"/>
      <c r="V22124" s="358"/>
    </row>
    <row r="22125" spans="8:22">
      <c r="H22125" s="369"/>
      <c r="M22125" s="368"/>
      <c r="P22125" s="369"/>
      <c r="S22125" s="369"/>
      <c r="V22125" s="358"/>
    </row>
    <row r="22126" spans="8:22">
      <c r="H22126" s="369"/>
      <c r="M22126" s="368"/>
      <c r="P22126" s="369"/>
      <c r="S22126" s="369"/>
      <c r="V22126" s="358"/>
    </row>
    <row r="22127" spans="8:22">
      <c r="H22127" s="369"/>
      <c r="M22127" s="368"/>
      <c r="P22127" s="369"/>
      <c r="S22127" s="369"/>
      <c r="V22127" s="358"/>
    </row>
    <row r="22128" spans="8:22">
      <c r="H22128" s="369"/>
      <c r="M22128" s="368"/>
      <c r="P22128" s="369"/>
      <c r="S22128" s="369"/>
      <c r="V22128" s="358"/>
    </row>
    <row r="22129" spans="8:22">
      <c r="H22129" s="369"/>
      <c r="M22129" s="368"/>
      <c r="P22129" s="369"/>
      <c r="S22129" s="369"/>
      <c r="V22129" s="358"/>
    </row>
    <row r="22130" spans="8:22">
      <c r="H22130" s="369"/>
      <c r="M22130" s="368"/>
      <c r="P22130" s="369"/>
      <c r="S22130" s="369"/>
      <c r="V22130" s="358"/>
    </row>
    <row r="22131" spans="8:22">
      <c r="H22131" s="369"/>
      <c r="M22131" s="368"/>
      <c r="P22131" s="369"/>
      <c r="S22131" s="369"/>
      <c r="V22131" s="358"/>
    </row>
    <row r="22132" spans="8:22">
      <c r="H22132" s="369"/>
      <c r="M22132" s="368"/>
      <c r="P22132" s="369"/>
      <c r="S22132" s="369"/>
      <c r="V22132" s="358"/>
    </row>
    <row r="22133" spans="8:22">
      <c r="H22133" s="369"/>
      <c r="M22133" s="368"/>
      <c r="P22133" s="369"/>
      <c r="S22133" s="369"/>
      <c r="V22133" s="358"/>
    </row>
    <row r="22134" spans="8:22">
      <c r="H22134" s="369"/>
      <c r="M22134" s="368"/>
      <c r="P22134" s="369"/>
      <c r="S22134" s="369"/>
      <c r="V22134" s="358"/>
    </row>
    <row r="22135" spans="8:22">
      <c r="H22135" s="369"/>
      <c r="M22135" s="368"/>
      <c r="P22135" s="369"/>
      <c r="S22135" s="369"/>
      <c r="V22135" s="358"/>
    </row>
    <row r="22136" spans="8:22">
      <c r="H22136" s="369"/>
      <c r="M22136" s="368"/>
      <c r="P22136" s="369"/>
      <c r="S22136" s="369"/>
      <c r="V22136" s="358"/>
    </row>
    <row r="22137" spans="8:22">
      <c r="H22137" s="369"/>
      <c r="M22137" s="368"/>
      <c r="P22137" s="369"/>
      <c r="S22137" s="369"/>
      <c r="V22137" s="358"/>
    </row>
    <row r="22138" spans="8:22">
      <c r="H22138" s="369"/>
      <c r="M22138" s="368"/>
      <c r="P22138" s="369"/>
      <c r="S22138" s="369"/>
      <c r="V22138" s="358"/>
    </row>
    <row r="22139" spans="8:22">
      <c r="H22139" s="369"/>
      <c r="M22139" s="368"/>
      <c r="P22139" s="369"/>
      <c r="S22139" s="369"/>
      <c r="V22139" s="358"/>
    </row>
    <row r="22140" spans="8:22">
      <c r="H22140" s="369"/>
      <c r="M22140" s="368"/>
      <c r="P22140" s="369"/>
      <c r="S22140" s="369"/>
      <c r="V22140" s="358"/>
    </row>
    <row r="22141" spans="8:22">
      <c r="H22141" s="369"/>
      <c r="M22141" s="368"/>
      <c r="P22141" s="369"/>
      <c r="S22141" s="369"/>
      <c r="V22141" s="358"/>
    </row>
    <row r="22142" spans="8:22">
      <c r="H22142" s="369"/>
      <c r="M22142" s="368"/>
      <c r="P22142" s="369"/>
      <c r="S22142" s="369"/>
      <c r="V22142" s="358"/>
    </row>
    <row r="22143" spans="8:22">
      <c r="H22143" s="369"/>
      <c r="M22143" s="368"/>
      <c r="P22143" s="369"/>
      <c r="S22143" s="369"/>
      <c r="V22143" s="358"/>
    </row>
    <row r="22144" spans="8:22">
      <c r="H22144" s="369"/>
      <c r="M22144" s="368"/>
      <c r="P22144" s="369"/>
      <c r="S22144" s="369"/>
      <c r="V22144" s="358"/>
    </row>
    <row r="22145" spans="8:22">
      <c r="H22145" s="369"/>
      <c r="M22145" s="368"/>
      <c r="P22145" s="369"/>
      <c r="S22145" s="369"/>
      <c r="V22145" s="358"/>
    </row>
    <row r="22146" spans="8:22">
      <c r="H22146" s="369"/>
      <c r="M22146" s="368"/>
      <c r="P22146" s="369"/>
      <c r="S22146" s="369"/>
      <c r="V22146" s="358"/>
    </row>
    <row r="22147" spans="8:22">
      <c r="H22147" s="369"/>
      <c r="M22147" s="368"/>
      <c r="P22147" s="369"/>
      <c r="S22147" s="369"/>
      <c r="V22147" s="358"/>
    </row>
    <row r="22148" spans="8:22">
      <c r="H22148" s="369"/>
      <c r="M22148" s="368"/>
      <c r="P22148" s="369"/>
      <c r="S22148" s="369"/>
      <c r="V22148" s="358"/>
    </row>
    <row r="22149" spans="8:22">
      <c r="H22149" s="369"/>
      <c r="M22149" s="368"/>
      <c r="P22149" s="369"/>
      <c r="S22149" s="369"/>
      <c r="V22149" s="358"/>
    </row>
    <row r="22150" spans="8:22">
      <c r="H22150" s="369"/>
      <c r="M22150" s="368"/>
      <c r="P22150" s="369"/>
      <c r="S22150" s="369"/>
      <c r="V22150" s="358"/>
    </row>
    <row r="22151" spans="8:22">
      <c r="H22151" s="369"/>
      <c r="M22151" s="368"/>
      <c r="P22151" s="369"/>
      <c r="S22151" s="369"/>
      <c r="V22151" s="358"/>
    </row>
    <row r="22152" spans="8:22">
      <c r="H22152" s="369"/>
      <c r="M22152" s="368"/>
      <c r="P22152" s="369"/>
      <c r="S22152" s="369"/>
      <c r="V22152" s="358"/>
    </row>
    <row r="22153" spans="8:22">
      <c r="H22153" s="369"/>
      <c r="M22153" s="368"/>
      <c r="P22153" s="369"/>
      <c r="S22153" s="369"/>
      <c r="V22153" s="358"/>
    </row>
    <row r="22154" spans="8:22">
      <c r="H22154" s="369"/>
      <c r="M22154" s="368"/>
      <c r="P22154" s="369"/>
      <c r="S22154" s="369"/>
      <c r="V22154" s="358"/>
    </row>
    <row r="22155" spans="8:22">
      <c r="H22155" s="369"/>
      <c r="M22155" s="368"/>
      <c r="P22155" s="369"/>
      <c r="S22155" s="369"/>
      <c r="V22155" s="358"/>
    </row>
    <row r="22156" spans="8:22">
      <c r="H22156" s="369"/>
      <c r="M22156" s="368"/>
      <c r="P22156" s="369"/>
      <c r="S22156" s="369"/>
      <c r="V22156" s="358"/>
    </row>
    <row r="22157" spans="8:22">
      <c r="H22157" s="369"/>
      <c r="M22157" s="368"/>
      <c r="P22157" s="369"/>
      <c r="S22157" s="369"/>
      <c r="V22157" s="358"/>
    </row>
    <row r="22158" spans="8:22">
      <c r="H22158" s="369"/>
      <c r="M22158" s="368"/>
      <c r="P22158" s="369"/>
      <c r="S22158" s="369"/>
      <c r="V22158" s="358"/>
    </row>
    <row r="22159" spans="8:22">
      <c r="H22159" s="369"/>
      <c r="M22159" s="368"/>
      <c r="P22159" s="369"/>
      <c r="S22159" s="369"/>
      <c r="V22159" s="358"/>
    </row>
    <row r="22160" spans="8:22">
      <c r="H22160" s="369"/>
      <c r="M22160" s="368"/>
      <c r="P22160" s="369"/>
      <c r="S22160" s="369"/>
      <c r="V22160" s="358"/>
    </row>
    <row r="22161" spans="8:22">
      <c r="H22161" s="369"/>
      <c r="M22161" s="368"/>
      <c r="P22161" s="369"/>
      <c r="S22161" s="369"/>
      <c r="V22161" s="358"/>
    </row>
    <row r="22162" spans="8:22">
      <c r="H22162" s="369"/>
      <c r="M22162" s="368"/>
      <c r="P22162" s="369"/>
      <c r="S22162" s="369"/>
      <c r="V22162" s="358"/>
    </row>
    <row r="22163" spans="8:22">
      <c r="H22163" s="369"/>
      <c r="M22163" s="368"/>
      <c r="P22163" s="369"/>
      <c r="S22163" s="369"/>
      <c r="V22163" s="358"/>
    </row>
    <row r="22164" spans="8:22">
      <c r="H22164" s="369"/>
      <c r="M22164" s="368"/>
      <c r="P22164" s="369"/>
      <c r="S22164" s="369"/>
      <c r="V22164" s="358"/>
    </row>
    <row r="22165" spans="8:22">
      <c r="H22165" s="369"/>
      <c r="M22165" s="368"/>
      <c r="P22165" s="369"/>
      <c r="S22165" s="369"/>
      <c r="V22165" s="358"/>
    </row>
    <row r="22166" spans="8:22">
      <c r="H22166" s="369"/>
      <c r="M22166" s="368"/>
      <c r="P22166" s="369"/>
      <c r="S22166" s="369"/>
      <c r="V22166" s="358"/>
    </row>
    <row r="22167" spans="8:22">
      <c r="H22167" s="369"/>
      <c r="M22167" s="368"/>
      <c r="P22167" s="369"/>
      <c r="S22167" s="369"/>
      <c r="V22167" s="358"/>
    </row>
    <row r="22168" spans="8:22">
      <c r="H22168" s="369"/>
      <c r="M22168" s="368"/>
      <c r="P22168" s="369"/>
      <c r="S22168" s="369"/>
      <c r="V22168" s="358"/>
    </row>
    <row r="22169" spans="8:22">
      <c r="H22169" s="369"/>
      <c r="M22169" s="368"/>
      <c r="P22169" s="369"/>
      <c r="S22169" s="369"/>
      <c r="V22169" s="358"/>
    </row>
    <row r="22170" spans="8:22">
      <c r="H22170" s="369"/>
      <c r="M22170" s="368"/>
      <c r="P22170" s="369"/>
      <c r="S22170" s="369"/>
      <c r="V22170" s="358"/>
    </row>
    <row r="22171" spans="8:22">
      <c r="H22171" s="369"/>
      <c r="M22171" s="368"/>
      <c r="P22171" s="369"/>
      <c r="S22171" s="369"/>
      <c r="V22171" s="358"/>
    </row>
    <row r="22172" spans="8:22">
      <c r="H22172" s="369"/>
      <c r="M22172" s="368"/>
      <c r="P22172" s="369"/>
      <c r="S22172" s="369"/>
      <c r="V22172" s="358"/>
    </row>
    <row r="22173" spans="8:22">
      <c r="H22173" s="369"/>
      <c r="M22173" s="368"/>
      <c r="P22173" s="369"/>
      <c r="S22173" s="369"/>
      <c r="V22173" s="358"/>
    </row>
    <row r="22174" spans="8:22">
      <c r="H22174" s="369"/>
      <c r="M22174" s="368"/>
      <c r="P22174" s="369"/>
      <c r="S22174" s="369"/>
      <c r="V22174" s="358"/>
    </row>
    <row r="22175" spans="8:22">
      <c r="H22175" s="369"/>
      <c r="M22175" s="368"/>
      <c r="P22175" s="369"/>
      <c r="S22175" s="369"/>
      <c r="V22175" s="358"/>
    </row>
    <row r="22176" spans="8:22">
      <c r="H22176" s="369"/>
      <c r="M22176" s="368"/>
      <c r="P22176" s="369"/>
      <c r="S22176" s="369"/>
      <c r="V22176" s="358"/>
    </row>
    <row r="22177" spans="8:22">
      <c r="H22177" s="369"/>
      <c r="M22177" s="368"/>
      <c r="P22177" s="369"/>
      <c r="S22177" s="369"/>
      <c r="V22177" s="358"/>
    </row>
    <row r="22178" spans="8:22">
      <c r="H22178" s="369"/>
      <c r="M22178" s="368"/>
      <c r="P22178" s="369"/>
      <c r="S22178" s="369"/>
      <c r="V22178" s="358"/>
    </row>
    <row r="22179" spans="8:22">
      <c r="H22179" s="369"/>
      <c r="M22179" s="368"/>
      <c r="P22179" s="369"/>
      <c r="S22179" s="369"/>
      <c r="V22179" s="358"/>
    </row>
    <row r="22180" spans="8:22">
      <c r="H22180" s="369"/>
      <c r="M22180" s="368"/>
      <c r="P22180" s="369"/>
      <c r="S22180" s="369"/>
      <c r="V22180" s="358"/>
    </row>
    <row r="22181" spans="8:22">
      <c r="H22181" s="369"/>
      <c r="M22181" s="368"/>
      <c r="P22181" s="369"/>
      <c r="S22181" s="369"/>
      <c r="V22181" s="358"/>
    </row>
    <row r="22182" spans="8:22">
      <c r="H22182" s="369"/>
      <c r="M22182" s="368"/>
      <c r="P22182" s="369"/>
      <c r="S22182" s="369"/>
      <c r="V22182" s="358"/>
    </row>
    <row r="22183" spans="8:22">
      <c r="H22183" s="369"/>
      <c r="M22183" s="368"/>
      <c r="P22183" s="369"/>
      <c r="S22183" s="369"/>
      <c r="V22183" s="358"/>
    </row>
    <row r="22184" spans="8:22">
      <c r="H22184" s="369"/>
      <c r="M22184" s="368"/>
      <c r="P22184" s="369"/>
      <c r="S22184" s="369"/>
      <c r="V22184" s="358"/>
    </row>
    <row r="22185" spans="8:22">
      <c r="H22185" s="369"/>
      <c r="M22185" s="368"/>
      <c r="P22185" s="369"/>
      <c r="S22185" s="369"/>
      <c r="V22185" s="358"/>
    </row>
    <row r="22186" spans="8:22">
      <c r="H22186" s="369"/>
      <c r="M22186" s="368"/>
      <c r="P22186" s="369"/>
      <c r="S22186" s="369"/>
      <c r="V22186" s="358"/>
    </row>
    <row r="22187" spans="8:22">
      <c r="H22187" s="369"/>
      <c r="M22187" s="368"/>
      <c r="P22187" s="369"/>
      <c r="S22187" s="369"/>
      <c r="V22187" s="358"/>
    </row>
    <row r="22188" spans="8:22">
      <c r="H22188" s="369"/>
      <c r="M22188" s="368"/>
      <c r="P22188" s="369"/>
      <c r="S22188" s="369"/>
      <c r="V22188" s="358"/>
    </row>
    <row r="22189" spans="8:22">
      <c r="H22189" s="369"/>
      <c r="M22189" s="368"/>
      <c r="P22189" s="369"/>
      <c r="S22189" s="369"/>
      <c r="V22189" s="358"/>
    </row>
    <row r="22190" spans="8:22">
      <c r="H22190" s="369"/>
      <c r="M22190" s="368"/>
      <c r="P22190" s="369"/>
      <c r="S22190" s="369"/>
      <c r="V22190" s="358"/>
    </row>
    <row r="22191" spans="8:22">
      <c r="H22191" s="369"/>
      <c r="M22191" s="368"/>
      <c r="P22191" s="369"/>
      <c r="S22191" s="369"/>
      <c r="V22191" s="358"/>
    </row>
    <row r="22192" spans="8:22">
      <c r="H22192" s="369"/>
      <c r="M22192" s="368"/>
      <c r="P22192" s="369"/>
      <c r="S22192" s="369"/>
      <c r="V22192" s="358"/>
    </row>
    <row r="22193" spans="8:22">
      <c r="H22193" s="369"/>
      <c r="M22193" s="368"/>
      <c r="P22193" s="369"/>
      <c r="S22193" s="369"/>
      <c r="V22193" s="358"/>
    </row>
    <row r="22194" spans="8:22">
      <c r="H22194" s="369"/>
      <c r="M22194" s="368"/>
      <c r="P22194" s="369"/>
      <c r="S22194" s="369"/>
      <c r="V22194" s="358"/>
    </row>
    <row r="22195" spans="8:22">
      <c r="H22195" s="369"/>
      <c r="M22195" s="368"/>
      <c r="P22195" s="369"/>
      <c r="S22195" s="369"/>
      <c r="V22195" s="358"/>
    </row>
    <row r="22196" spans="8:22">
      <c r="H22196" s="369"/>
      <c r="M22196" s="368"/>
      <c r="P22196" s="369"/>
      <c r="S22196" s="369"/>
      <c r="V22196" s="358"/>
    </row>
    <row r="22197" spans="8:22">
      <c r="H22197" s="369"/>
      <c r="M22197" s="368"/>
      <c r="P22197" s="369"/>
      <c r="S22197" s="369"/>
      <c r="V22197" s="358"/>
    </row>
    <row r="22198" spans="8:22">
      <c r="H22198" s="369"/>
      <c r="M22198" s="368"/>
      <c r="P22198" s="369"/>
      <c r="S22198" s="369"/>
      <c r="V22198" s="358"/>
    </row>
    <row r="22199" spans="8:22">
      <c r="H22199" s="369"/>
      <c r="M22199" s="368"/>
      <c r="P22199" s="369"/>
      <c r="S22199" s="369"/>
      <c r="V22199" s="358"/>
    </row>
    <row r="22200" spans="8:22">
      <c r="H22200" s="369"/>
      <c r="M22200" s="368"/>
      <c r="P22200" s="369"/>
      <c r="S22200" s="369"/>
      <c r="V22200" s="358"/>
    </row>
    <row r="22201" spans="8:22">
      <c r="H22201" s="369"/>
      <c r="M22201" s="368"/>
      <c r="P22201" s="369"/>
      <c r="S22201" s="369"/>
      <c r="V22201" s="358"/>
    </row>
    <row r="22202" spans="8:22">
      <c r="H22202" s="369"/>
      <c r="M22202" s="368"/>
      <c r="P22202" s="369"/>
      <c r="S22202" s="369"/>
      <c r="V22202" s="358"/>
    </row>
    <row r="22203" spans="8:22">
      <c r="H22203" s="369"/>
      <c r="M22203" s="368"/>
      <c r="P22203" s="369"/>
      <c r="S22203" s="369"/>
      <c r="V22203" s="358"/>
    </row>
    <row r="22204" spans="8:22">
      <c r="H22204" s="369"/>
      <c r="M22204" s="368"/>
      <c r="P22204" s="369"/>
      <c r="S22204" s="369"/>
      <c r="V22204" s="358"/>
    </row>
    <row r="22205" spans="8:22">
      <c r="H22205" s="369"/>
      <c r="M22205" s="368"/>
      <c r="P22205" s="369"/>
      <c r="S22205" s="369"/>
      <c r="V22205" s="358"/>
    </row>
    <row r="22206" spans="8:22">
      <c r="H22206" s="369"/>
      <c r="M22206" s="368"/>
      <c r="P22206" s="369"/>
      <c r="S22206" s="369"/>
      <c r="V22206" s="358"/>
    </row>
    <row r="22207" spans="8:22">
      <c r="H22207" s="369"/>
      <c r="M22207" s="368"/>
      <c r="P22207" s="369"/>
      <c r="S22207" s="369"/>
      <c r="V22207" s="358"/>
    </row>
    <row r="22208" spans="8:22">
      <c r="H22208" s="369"/>
      <c r="M22208" s="368"/>
      <c r="P22208" s="369"/>
      <c r="S22208" s="369"/>
      <c r="V22208" s="358"/>
    </row>
    <row r="22209" spans="8:22">
      <c r="H22209" s="369"/>
      <c r="M22209" s="368"/>
      <c r="P22209" s="369"/>
      <c r="S22209" s="369"/>
      <c r="V22209" s="358"/>
    </row>
    <row r="22210" spans="8:22">
      <c r="H22210" s="369"/>
      <c r="M22210" s="368"/>
      <c r="P22210" s="369"/>
      <c r="S22210" s="369"/>
      <c r="V22210" s="358"/>
    </row>
    <row r="22211" spans="8:22">
      <c r="H22211" s="369"/>
      <c r="M22211" s="368"/>
      <c r="P22211" s="369"/>
      <c r="S22211" s="369"/>
      <c r="V22211" s="358"/>
    </row>
    <row r="22212" spans="8:22">
      <c r="H22212" s="369"/>
      <c r="M22212" s="368"/>
      <c r="P22212" s="369"/>
      <c r="S22212" s="369"/>
      <c r="V22212" s="358"/>
    </row>
    <row r="22213" spans="8:22">
      <c r="H22213" s="369"/>
      <c r="M22213" s="368"/>
      <c r="P22213" s="369"/>
      <c r="S22213" s="369"/>
      <c r="V22213" s="358"/>
    </row>
    <row r="22214" spans="8:22">
      <c r="H22214" s="369"/>
      <c r="M22214" s="368"/>
      <c r="P22214" s="369"/>
      <c r="S22214" s="369"/>
      <c r="V22214" s="358"/>
    </row>
    <row r="22215" spans="8:22">
      <c r="H22215" s="369"/>
      <c r="M22215" s="368"/>
      <c r="P22215" s="369"/>
      <c r="S22215" s="369"/>
      <c r="V22215" s="358"/>
    </row>
    <row r="22216" spans="8:22">
      <c r="H22216" s="369"/>
      <c r="M22216" s="368"/>
      <c r="P22216" s="369"/>
      <c r="S22216" s="369"/>
      <c r="V22216" s="358"/>
    </row>
    <row r="22217" spans="8:22">
      <c r="H22217" s="369"/>
      <c r="M22217" s="368"/>
      <c r="P22217" s="369"/>
      <c r="S22217" s="369"/>
      <c r="V22217" s="358"/>
    </row>
    <row r="22218" spans="8:22">
      <c r="H22218" s="369"/>
      <c r="M22218" s="368"/>
      <c r="P22218" s="369"/>
      <c r="S22218" s="369"/>
      <c r="V22218" s="358"/>
    </row>
    <row r="22219" spans="8:22">
      <c r="H22219" s="369"/>
      <c r="M22219" s="368"/>
      <c r="P22219" s="369"/>
      <c r="S22219" s="369"/>
      <c r="V22219" s="358"/>
    </row>
    <row r="22220" spans="8:22">
      <c r="H22220" s="369"/>
      <c r="M22220" s="368"/>
      <c r="P22220" s="369"/>
      <c r="S22220" s="369"/>
      <c r="V22220" s="358"/>
    </row>
    <row r="22221" spans="8:22">
      <c r="H22221" s="369"/>
      <c r="M22221" s="368"/>
      <c r="P22221" s="369"/>
      <c r="S22221" s="369"/>
      <c r="V22221" s="358"/>
    </row>
    <row r="22222" spans="8:22">
      <c r="H22222" s="369"/>
      <c r="M22222" s="368"/>
      <c r="P22222" s="369"/>
      <c r="S22222" s="369"/>
      <c r="V22222" s="358"/>
    </row>
    <row r="22223" spans="8:22">
      <c r="H22223" s="369"/>
      <c r="M22223" s="368"/>
      <c r="P22223" s="369"/>
      <c r="S22223" s="369"/>
      <c r="V22223" s="358"/>
    </row>
    <row r="22224" spans="8:22">
      <c r="H22224" s="369"/>
      <c r="M22224" s="368"/>
      <c r="P22224" s="369"/>
      <c r="S22224" s="369"/>
      <c r="V22224" s="358"/>
    </row>
    <row r="22225" spans="8:22">
      <c r="H22225" s="369"/>
      <c r="M22225" s="368"/>
      <c r="P22225" s="369"/>
      <c r="S22225" s="369"/>
      <c r="V22225" s="358"/>
    </row>
    <row r="22226" spans="8:22">
      <c r="H22226" s="369"/>
      <c r="M22226" s="368"/>
      <c r="P22226" s="369"/>
      <c r="S22226" s="369"/>
      <c r="V22226" s="358"/>
    </row>
    <row r="22227" spans="8:22">
      <c r="H22227" s="369"/>
      <c r="M22227" s="368"/>
      <c r="P22227" s="369"/>
      <c r="S22227" s="369"/>
      <c r="V22227" s="358"/>
    </row>
    <row r="22228" spans="8:22">
      <c r="H22228" s="369"/>
      <c r="M22228" s="368"/>
      <c r="P22228" s="369"/>
      <c r="S22228" s="369"/>
      <c r="V22228" s="358"/>
    </row>
    <row r="22229" spans="8:22">
      <c r="H22229" s="369"/>
      <c r="M22229" s="368"/>
      <c r="P22229" s="369"/>
      <c r="S22229" s="369"/>
      <c r="V22229" s="358"/>
    </row>
    <row r="22230" spans="8:22">
      <c r="H22230" s="369"/>
      <c r="M22230" s="368"/>
      <c r="P22230" s="369"/>
      <c r="S22230" s="369"/>
      <c r="V22230" s="358"/>
    </row>
    <row r="22231" spans="8:22">
      <c r="H22231" s="369"/>
      <c r="M22231" s="368"/>
      <c r="P22231" s="369"/>
      <c r="S22231" s="369"/>
      <c r="V22231" s="358"/>
    </row>
    <row r="22232" spans="8:22">
      <c r="H22232" s="369"/>
      <c r="M22232" s="368"/>
      <c r="P22232" s="369"/>
      <c r="S22232" s="369"/>
      <c r="V22232" s="358"/>
    </row>
    <row r="22233" spans="8:22">
      <c r="H22233" s="369"/>
      <c r="M22233" s="368"/>
      <c r="P22233" s="369"/>
      <c r="S22233" s="369"/>
      <c r="V22233" s="358"/>
    </row>
    <row r="22234" spans="8:22">
      <c r="H22234" s="369"/>
      <c r="M22234" s="368"/>
      <c r="P22234" s="369"/>
      <c r="S22234" s="369"/>
      <c r="V22234" s="358"/>
    </row>
    <row r="22235" spans="8:22">
      <c r="H22235" s="369"/>
      <c r="M22235" s="368"/>
      <c r="P22235" s="369"/>
      <c r="S22235" s="369"/>
      <c r="V22235" s="358"/>
    </row>
    <row r="22236" spans="8:22">
      <c r="H22236" s="369"/>
      <c r="M22236" s="368"/>
      <c r="P22236" s="369"/>
      <c r="S22236" s="369"/>
      <c r="V22236" s="358"/>
    </row>
    <row r="22237" spans="8:22">
      <c r="H22237" s="369"/>
      <c r="M22237" s="368"/>
      <c r="P22237" s="369"/>
      <c r="S22237" s="369"/>
      <c r="V22237" s="358"/>
    </row>
    <row r="22238" spans="8:22">
      <c r="H22238" s="369"/>
      <c r="M22238" s="368"/>
      <c r="P22238" s="369"/>
      <c r="S22238" s="369"/>
      <c r="V22238" s="358"/>
    </row>
    <row r="22239" spans="8:22">
      <c r="H22239" s="369"/>
      <c r="M22239" s="368"/>
      <c r="P22239" s="369"/>
      <c r="S22239" s="369"/>
      <c r="V22239" s="358"/>
    </row>
    <row r="22240" spans="8:22">
      <c r="H22240" s="369"/>
      <c r="M22240" s="368"/>
      <c r="P22240" s="369"/>
      <c r="S22240" s="369"/>
      <c r="V22240" s="358"/>
    </row>
    <row r="22241" spans="8:22">
      <c r="H22241" s="369"/>
      <c r="M22241" s="368"/>
      <c r="P22241" s="369"/>
      <c r="S22241" s="369"/>
      <c r="V22241" s="358"/>
    </row>
    <row r="22242" spans="8:22">
      <c r="H22242" s="369"/>
      <c r="M22242" s="368"/>
      <c r="P22242" s="369"/>
      <c r="S22242" s="369"/>
      <c r="V22242" s="358"/>
    </row>
    <row r="22243" spans="8:22">
      <c r="H22243" s="369"/>
      <c r="M22243" s="368"/>
      <c r="P22243" s="369"/>
      <c r="S22243" s="369"/>
      <c r="V22243" s="358"/>
    </row>
    <row r="22244" spans="8:22">
      <c r="H22244" s="369"/>
      <c r="M22244" s="368"/>
      <c r="P22244" s="369"/>
      <c r="S22244" s="369"/>
      <c r="V22244" s="358"/>
    </row>
    <row r="22245" spans="8:22">
      <c r="H22245" s="369"/>
      <c r="M22245" s="368"/>
      <c r="P22245" s="369"/>
      <c r="S22245" s="369"/>
      <c r="V22245" s="358"/>
    </row>
    <row r="22246" spans="8:22">
      <c r="H22246" s="369"/>
      <c r="M22246" s="368"/>
      <c r="P22246" s="369"/>
      <c r="S22246" s="369"/>
      <c r="V22246" s="358"/>
    </row>
    <row r="22247" spans="8:22">
      <c r="H22247" s="369"/>
      <c r="M22247" s="368"/>
      <c r="P22247" s="369"/>
      <c r="S22247" s="369"/>
      <c r="V22247" s="358"/>
    </row>
    <row r="22248" spans="8:22">
      <c r="H22248" s="369"/>
      <c r="M22248" s="368"/>
      <c r="P22248" s="369"/>
      <c r="S22248" s="369"/>
      <c r="V22248" s="358"/>
    </row>
    <row r="22249" spans="8:22">
      <c r="H22249" s="369"/>
      <c r="M22249" s="368"/>
      <c r="P22249" s="369"/>
      <c r="S22249" s="369"/>
      <c r="V22249" s="358"/>
    </row>
    <row r="22250" spans="8:22">
      <c r="H22250" s="369"/>
      <c r="M22250" s="368"/>
      <c r="P22250" s="369"/>
      <c r="S22250" s="369"/>
      <c r="V22250" s="358"/>
    </row>
    <row r="22251" spans="8:22">
      <c r="H22251" s="369"/>
      <c r="M22251" s="368"/>
      <c r="P22251" s="369"/>
      <c r="S22251" s="369"/>
      <c r="V22251" s="358"/>
    </row>
    <row r="22252" spans="8:22">
      <c r="H22252" s="369"/>
      <c r="M22252" s="368"/>
      <c r="P22252" s="369"/>
      <c r="S22252" s="369"/>
      <c r="V22252" s="358"/>
    </row>
    <row r="22253" spans="8:22">
      <c r="H22253" s="369"/>
      <c r="M22253" s="368"/>
      <c r="P22253" s="369"/>
      <c r="S22253" s="369"/>
      <c r="V22253" s="358"/>
    </row>
    <row r="22254" spans="8:22">
      <c r="H22254" s="369"/>
      <c r="M22254" s="368"/>
      <c r="P22254" s="369"/>
      <c r="S22254" s="369"/>
      <c r="V22254" s="358"/>
    </row>
    <row r="22255" spans="8:22">
      <c r="H22255" s="369"/>
      <c r="M22255" s="368"/>
      <c r="P22255" s="369"/>
      <c r="S22255" s="369"/>
      <c r="V22255" s="358"/>
    </row>
    <row r="22256" spans="8:22">
      <c r="H22256" s="369"/>
      <c r="M22256" s="368"/>
      <c r="P22256" s="369"/>
      <c r="S22256" s="369"/>
      <c r="V22256" s="358"/>
    </row>
    <row r="22257" spans="8:22">
      <c r="H22257" s="369"/>
      <c r="M22257" s="368"/>
      <c r="P22257" s="369"/>
      <c r="S22257" s="369"/>
      <c r="V22257" s="358"/>
    </row>
    <row r="22258" spans="8:22">
      <c r="H22258" s="369"/>
      <c r="M22258" s="368"/>
      <c r="P22258" s="369"/>
      <c r="S22258" s="369"/>
      <c r="V22258" s="358"/>
    </row>
    <row r="22259" spans="8:22">
      <c r="H22259" s="369"/>
      <c r="M22259" s="368"/>
      <c r="P22259" s="369"/>
      <c r="S22259" s="369"/>
      <c r="V22259" s="358"/>
    </row>
    <row r="22260" spans="8:22">
      <c r="H22260" s="369"/>
      <c r="M22260" s="368"/>
      <c r="P22260" s="369"/>
      <c r="S22260" s="369"/>
      <c r="V22260" s="358"/>
    </row>
    <row r="22261" spans="8:22">
      <c r="H22261" s="369"/>
      <c r="M22261" s="368"/>
      <c r="P22261" s="369"/>
      <c r="S22261" s="369"/>
      <c r="V22261" s="358"/>
    </row>
    <row r="22262" spans="8:22">
      <c r="H22262" s="369"/>
      <c r="M22262" s="368"/>
      <c r="P22262" s="369"/>
      <c r="S22262" s="369"/>
      <c r="V22262" s="358"/>
    </row>
    <row r="22263" spans="8:22">
      <c r="H22263" s="369"/>
      <c r="M22263" s="368"/>
      <c r="P22263" s="369"/>
      <c r="S22263" s="369"/>
      <c r="V22263" s="358"/>
    </row>
    <row r="22264" spans="8:22">
      <c r="H22264" s="369"/>
      <c r="M22264" s="368"/>
      <c r="P22264" s="369"/>
      <c r="S22264" s="369"/>
      <c r="V22264" s="358"/>
    </row>
    <row r="22265" spans="8:22">
      <c r="H22265" s="369"/>
      <c r="M22265" s="368"/>
      <c r="P22265" s="369"/>
      <c r="S22265" s="369"/>
      <c r="V22265" s="358"/>
    </row>
    <row r="22266" spans="8:22">
      <c r="H22266" s="369"/>
      <c r="M22266" s="368"/>
      <c r="P22266" s="369"/>
      <c r="S22266" s="369"/>
      <c r="V22266" s="358"/>
    </row>
    <row r="22267" spans="8:22">
      <c r="H22267" s="369"/>
      <c r="M22267" s="368"/>
      <c r="P22267" s="369"/>
      <c r="S22267" s="369"/>
      <c r="V22267" s="358"/>
    </row>
    <row r="22268" spans="8:22">
      <c r="H22268" s="369"/>
      <c r="M22268" s="368"/>
      <c r="P22268" s="369"/>
      <c r="S22268" s="369"/>
      <c r="V22268" s="358"/>
    </row>
    <row r="22269" spans="8:22">
      <c r="H22269" s="369"/>
      <c r="M22269" s="368"/>
      <c r="P22269" s="369"/>
      <c r="S22269" s="369"/>
      <c r="V22269" s="358"/>
    </row>
    <row r="22270" spans="8:22">
      <c r="H22270" s="369"/>
      <c r="M22270" s="368"/>
      <c r="P22270" s="369"/>
      <c r="S22270" s="369"/>
      <c r="V22270" s="358"/>
    </row>
    <row r="22271" spans="8:22">
      <c r="H22271" s="369"/>
      <c r="M22271" s="368"/>
      <c r="P22271" s="369"/>
      <c r="S22271" s="369"/>
      <c r="V22271" s="358"/>
    </row>
    <row r="22272" spans="8:22">
      <c r="H22272" s="369"/>
      <c r="M22272" s="368"/>
      <c r="P22272" s="369"/>
      <c r="S22272" s="369"/>
      <c r="V22272" s="358"/>
    </row>
    <row r="22273" spans="8:22">
      <c r="H22273" s="369"/>
      <c r="M22273" s="368"/>
      <c r="P22273" s="369"/>
      <c r="S22273" s="369"/>
      <c r="V22273" s="358"/>
    </row>
    <row r="22274" spans="8:22">
      <c r="H22274" s="369"/>
      <c r="M22274" s="368"/>
      <c r="P22274" s="369"/>
      <c r="S22274" s="369"/>
      <c r="V22274" s="358"/>
    </row>
    <row r="22275" spans="8:22">
      <c r="H22275" s="369"/>
      <c r="M22275" s="368"/>
      <c r="P22275" s="369"/>
      <c r="S22275" s="369"/>
      <c r="V22275" s="358"/>
    </row>
    <row r="22276" spans="8:22">
      <c r="H22276" s="369"/>
      <c r="M22276" s="368"/>
      <c r="P22276" s="369"/>
      <c r="S22276" s="369"/>
      <c r="V22276" s="358"/>
    </row>
    <row r="22277" spans="8:22">
      <c r="H22277" s="369"/>
      <c r="M22277" s="368"/>
      <c r="P22277" s="369"/>
      <c r="S22277" s="369"/>
      <c r="V22277" s="358"/>
    </row>
    <row r="22278" spans="8:22">
      <c r="H22278" s="369"/>
      <c r="M22278" s="368"/>
      <c r="P22278" s="369"/>
      <c r="S22278" s="369"/>
      <c r="V22278" s="358"/>
    </row>
    <row r="22279" spans="8:22">
      <c r="H22279" s="369"/>
      <c r="M22279" s="368"/>
      <c r="P22279" s="369"/>
      <c r="S22279" s="369"/>
      <c r="V22279" s="358"/>
    </row>
    <row r="22280" spans="8:22">
      <c r="H22280" s="369"/>
      <c r="M22280" s="368"/>
      <c r="P22280" s="369"/>
      <c r="S22280" s="369"/>
      <c r="V22280" s="358"/>
    </row>
    <row r="22281" spans="8:22">
      <c r="H22281" s="369"/>
      <c r="M22281" s="368"/>
      <c r="P22281" s="369"/>
      <c r="S22281" s="369"/>
      <c r="V22281" s="358"/>
    </row>
    <row r="22282" spans="8:22">
      <c r="H22282" s="369"/>
      <c r="M22282" s="368"/>
      <c r="P22282" s="369"/>
      <c r="S22282" s="369"/>
      <c r="V22282" s="358"/>
    </row>
    <row r="22283" spans="8:22">
      <c r="H22283" s="369"/>
      <c r="M22283" s="368"/>
      <c r="P22283" s="369"/>
      <c r="S22283" s="369"/>
      <c r="V22283" s="358"/>
    </row>
    <row r="22284" spans="8:22">
      <c r="H22284" s="369"/>
      <c r="M22284" s="368"/>
      <c r="P22284" s="369"/>
      <c r="S22284" s="369"/>
      <c r="V22284" s="358"/>
    </row>
    <row r="22285" spans="8:22">
      <c r="H22285" s="369"/>
      <c r="M22285" s="368"/>
      <c r="P22285" s="369"/>
      <c r="S22285" s="369"/>
      <c r="V22285" s="358"/>
    </row>
    <row r="22286" spans="8:22">
      <c r="H22286" s="369"/>
      <c r="M22286" s="368"/>
      <c r="P22286" s="369"/>
      <c r="S22286" s="369"/>
      <c r="V22286" s="358"/>
    </row>
    <row r="22287" spans="8:22">
      <c r="H22287" s="369"/>
      <c r="M22287" s="368"/>
      <c r="P22287" s="369"/>
      <c r="S22287" s="369"/>
      <c r="V22287" s="358"/>
    </row>
    <row r="22288" spans="8:22">
      <c r="H22288" s="369"/>
      <c r="M22288" s="368"/>
      <c r="P22288" s="369"/>
      <c r="S22288" s="369"/>
      <c r="V22288" s="358"/>
    </row>
    <row r="22289" spans="8:22">
      <c r="H22289" s="369"/>
      <c r="M22289" s="368"/>
      <c r="P22289" s="369"/>
      <c r="S22289" s="369"/>
      <c r="V22289" s="358"/>
    </row>
    <row r="22290" spans="8:22">
      <c r="H22290" s="369"/>
      <c r="M22290" s="368"/>
      <c r="P22290" s="369"/>
      <c r="S22290" s="369"/>
      <c r="V22290" s="358"/>
    </row>
    <row r="22291" spans="8:22">
      <c r="H22291" s="369"/>
      <c r="M22291" s="368"/>
      <c r="P22291" s="369"/>
      <c r="S22291" s="369"/>
      <c r="V22291" s="358"/>
    </row>
    <row r="22292" spans="8:22">
      <c r="H22292" s="369"/>
      <c r="M22292" s="368"/>
      <c r="P22292" s="369"/>
      <c r="S22292" s="369"/>
      <c r="V22292" s="358"/>
    </row>
    <row r="22293" spans="8:22">
      <c r="H22293" s="369"/>
      <c r="M22293" s="368"/>
      <c r="P22293" s="369"/>
      <c r="S22293" s="369"/>
      <c r="V22293" s="358"/>
    </row>
    <row r="22294" spans="8:22">
      <c r="H22294" s="369"/>
      <c r="M22294" s="368"/>
      <c r="P22294" s="369"/>
      <c r="S22294" s="369"/>
      <c r="V22294" s="358"/>
    </row>
    <row r="22295" spans="8:22">
      <c r="H22295" s="369"/>
      <c r="M22295" s="368"/>
      <c r="P22295" s="369"/>
      <c r="S22295" s="369"/>
      <c r="V22295" s="358"/>
    </row>
    <row r="22296" spans="8:22">
      <c r="H22296" s="369"/>
      <c r="M22296" s="368"/>
      <c r="P22296" s="369"/>
      <c r="S22296" s="369"/>
      <c r="V22296" s="358"/>
    </row>
    <row r="22297" spans="8:22">
      <c r="H22297" s="369"/>
      <c r="M22297" s="368"/>
      <c r="P22297" s="369"/>
      <c r="S22297" s="369"/>
      <c r="V22297" s="358"/>
    </row>
    <row r="22298" spans="8:22">
      <c r="H22298" s="369"/>
      <c r="M22298" s="368"/>
      <c r="P22298" s="369"/>
      <c r="S22298" s="369"/>
      <c r="V22298" s="358"/>
    </row>
    <row r="22299" spans="8:22">
      <c r="H22299" s="369"/>
      <c r="M22299" s="368"/>
      <c r="P22299" s="369"/>
      <c r="S22299" s="369"/>
      <c r="V22299" s="358"/>
    </row>
    <row r="22300" spans="8:22">
      <c r="H22300" s="369"/>
      <c r="M22300" s="368"/>
      <c r="P22300" s="369"/>
      <c r="S22300" s="369"/>
      <c r="V22300" s="358"/>
    </row>
    <row r="22301" spans="8:22">
      <c r="H22301" s="369"/>
      <c r="M22301" s="368"/>
      <c r="P22301" s="369"/>
      <c r="S22301" s="369"/>
      <c r="V22301" s="358"/>
    </row>
    <row r="22302" spans="8:22">
      <c r="H22302" s="369"/>
      <c r="M22302" s="368"/>
      <c r="P22302" s="369"/>
      <c r="S22302" s="369"/>
      <c r="V22302" s="358"/>
    </row>
    <row r="22303" spans="8:22">
      <c r="H22303" s="369"/>
      <c r="M22303" s="368"/>
      <c r="P22303" s="369"/>
      <c r="S22303" s="369"/>
      <c r="V22303" s="358"/>
    </row>
    <row r="22304" spans="8:22">
      <c r="H22304" s="369"/>
      <c r="M22304" s="368"/>
      <c r="P22304" s="369"/>
      <c r="S22304" s="369"/>
      <c r="V22304" s="358"/>
    </row>
    <row r="22305" spans="8:22">
      <c r="H22305" s="369"/>
      <c r="M22305" s="368"/>
      <c r="P22305" s="369"/>
      <c r="S22305" s="369"/>
      <c r="V22305" s="358"/>
    </row>
    <row r="22306" spans="8:22">
      <c r="H22306" s="369"/>
      <c r="M22306" s="368"/>
      <c r="P22306" s="369"/>
      <c r="S22306" s="369"/>
      <c r="V22306" s="358"/>
    </row>
    <row r="22307" spans="8:22">
      <c r="H22307" s="369"/>
      <c r="M22307" s="368"/>
      <c r="P22307" s="369"/>
      <c r="S22307" s="369"/>
      <c r="V22307" s="358"/>
    </row>
    <row r="22308" spans="8:22">
      <c r="H22308" s="369"/>
      <c r="M22308" s="368"/>
      <c r="P22308" s="369"/>
      <c r="S22308" s="369"/>
      <c r="V22308" s="358"/>
    </row>
    <row r="22309" spans="8:22">
      <c r="H22309" s="369"/>
      <c r="M22309" s="368"/>
      <c r="P22309" s="369"/>
      <c r="S22309" s="369"/>
      <c r="V22309" s="358"/>
    </row>
    <row r="22310" spans="8:22">
      <c r="H22310" s="369"/>
      <c r="M22310" s="368"/>
      <c r="P22310" s="369"/>
      <c r="S22310" s="369"/>
      <c r="V22310" s="358"/>
    </row>
    <row r="22311" spans="8:22">
      <c r="H22311" s="369"/>
      <c r="M22311" s="368"/>
      <c r="P22311" s="369"/>
      <c r="S22311" s="369"/>
      <c r="V22311" s="358"/>
    </row>
    <row r="22312" spans="8:22">
      <c r="H22312" s="369"/>
      <c r="M22312" s="368"/>
      <c r="P22312" s="369"/>
      <c r="S22312" s="369"/>
      <c r="V22312" s="358"/>
    </row>
    <row r="22313" spans="8:22">
      <c r="H22313" s="369"/>
      <c r="M22313" s="368"/>
      <c r="P22313" s="369"/>
      <c r="S22313" s="369"/>
      <c r="V22313" s="358"/>
    </row>
    <row r="22314" spans="8:22">
      <c r="H22314" s="369"/>
      <c r="M22314" s="368"/>
      <c r="P22314" s="369"/>
      <c r="S22314" s="369"/>
      <c r="V22314" s="358"/>
    </row>
    <row r="22315" spans="8:22">
      <c r="H22315" s="369"/>
      <c r="M22315" s="368"/>
      <c r="P22315" s="369"/>
      <c r="S22315" s="369"/>
      <c r="V22315" s="358"/>
    </row>
    <row r="22316" spans="8:22">
      <c r="H22316" s="369"/>
      <c r="M22316" s="368"/>
      <c r="P22316" s="369"/>
      <c r="S22316" s="369"/>
      <c r="V22316" s="358"/>
    </row>
    <row r="22317" spans="8:22">
      <c r="H22317" s="369"/>
      <c r="M22317" s="368"/>
      <c r="P22317" s="369"/>
      <c r="S22317" s="369"/>
      <c r="V22317" s="358"/>
    </row>
    <row r="22318" spans="8:22">
      <c r="H22318" s="369"/>
      <c r="M22318" s="368"/>
      <c r="P22318" s="369"/>
      <c r="S22318" s="369"/>
      <c r="V22318" s="358"/>
    </row>
    <row r="22319" spans="8:22">
      <c r="H22319" s="369"/>
      <c r="M22319" s="368"/>
      <c r="P22319" s="369"/>
      <c r="S22319" s="369"/>
      <c r="V22319" s="358"/>
    </row>
    <row r="22320" spans="8:22">
      <c r="H22320" s="369"/>
      <c r="M22320" s="368"/>
      <c r="P22320" s="369"/>
      <c r="S22320" s="369"/>
      <c r="V22320" s="358"/>
    </row>
    <row r="22321" spans="8:22">
      <c r="H22321" s="369"/>
      <c r="M22321" s="368"/>
      <c r="P22321" s="369"/>
      <c r="S22321" s="369"/>
      <c r="V22321" s="358"/>
    </row>
    <row r="22322" spans="8:22">
      <c r="H22322" s="369"/>
      <c r="M22322" s="368"/>
      <c r="P22322" s="369"/>
      <c r="S22322" s="369"/>
      <c r="V22322" s="358"/>
    </row>
    <row r="22323" spans="8:22">
      <c r="H22323" s="369"/>
      <c r="M22323" s="368"/>
      <c r="P22323" s="369"/>
      <c r="S22323" s="369"/>
      <c r="V22323" s="358"/>
    </row>
    <row r="22324" spans="8:22">
      <c r="H22324" s="369"/>
      <c r="M22324" s="368"/>
      <c r="P22324" s="369"/>
      <c r="S22324" s="369"/>
      <c r="V22324" s="358"/>
    </row>
    <row r="22325" spans="8:22">
      <c r="H22325" s="369"/>
      <c r="M22325" s="368"/>
      <c r="P22325" s="369"/>
      <c r="S22325" s="369"/>
      <c r="V22325" s="358"/>
    </row>
    <row r="22326" spans="8:22">
      <c r="H22326" s="369"/>
      <c r="M22326" s="368"/>
      <c r="P22326" s="369"/>
      <c r="S22326" s="369"/>
      <c r="V22326" s="358"/>
    </row>
    <row r="22327" spans="8:22">
      <c r="H22327" s="369"/>
      <c r="M22327" s="368"/>
      <c r="P22327" s="369"/>
      <c r="S22327" s="369"/>
      <c r="V22327" s="358"/>
    </row>
    <row r="22328" spans="8:22">
      <c r="H22328" s="369"/>
      <c r="M22328" s="368"/>
      <c r="P22328" s="369"/>
      <c r="S22328" s="369"/>
      <c r="V22328" s="358"/>
    </row>
    <row r="22329" spans="8:22">
      <c r="H22329" s="369"/>
      <c r="M22329" s="368"/>
      <c r="P22329" s="369"/>
      <c r="S22329" s="369"/>
      <c r="V22329" s="358"/>
    </row>
    <row r="22330" spans="8:22">
      <c r="H22330" s="369"/>
      <c r="M22330" s="368"/>
      <c r="P22330" s="369"/>
      <c r="S22330" s="369"/>
      <c r="V22330" s="358"/>
    </row>
    <row r="22331" spans="8:22">
      <c r="H22331" s="369"/>
      <c r="M22331" s="368"/>
      <c r="P22331" s="369"/>
      <c r="S22331" s="369"/>
      <c r="V22331" s="358"/>
    </row>
    <row r="22332" spans="8:22">
      <c r="H22332" s="369"/>
      <c r="M22332" s="368"/>
      <c r="P22332" s="369"/>
      <c r="S22332" s="369"/>
      <c r="V22332" s="358"/>
    </row>
    <row r="22333" spans="8:22">
      <c r="H22333" s="369"/>
      <c r="M22333" s="368"/>
      <c r="P22333" s="369"/>
      <c r="S22333" s="369"/>
      <c r="V22333" s="358"/>
    </row>
    <row r="22334" spans="8:22">
      <c r="H22334" s="369"/>
      <c r="M22334" s="368"/>
      <c r="P22334" s="369"/>
      <c r="S22334" s="369"/>
      <c r="V22334" s="358"/>
    </row>
    <row r="22335" spans="8:22">
      <c r="H22335" s="369"/>
      <c r="M22335" s="368"/>
      <c r="P22335" s="369"/>
      <c r="S22335" s="369"/>
      <c r="V22335" s="358"/>
    </row>
    <row r="22336" spans="8:22">
      <c r="H22336" s="369"/>
      <c r="M22336" s="368"/>
      <c r="P22336" s="369"/>
      <c r="S22336" s="369"/>
      <c r="V22336" s="358"/>
    </row>
    <row r="22337" spans="8:22">
      <c r="H22337" s="369"/>
      <c r="M22337" s="368"/>
      <c r="P22337" s="369"/>
      <c r="S22337" s="369"/>
      <c r="V22337" s="358"/>
    </row>
    <row r="22338" spans="8:22">
      <c r="H22338" s="369"/>
      <c r="M22338" s="368"/>
      <c r="P22338" s="369"/>
      <c r="S22338" s="369"/>
      <c r="V22338" s="358"/>
    </row>
    <row r="22339" spans="8:22">
      <c r="H22339" s="369"/>
      <c r="M22339" s="368"/>
      <c r="P22339" s="369"/>
      <c r="S22339" s="369"/>
      <c r="V22339" s="358"/>
    </row>
    <row r="22340" spans="8:22">
      <c r="H22340" s="369"/>
      <c r="M22340" s="368"/>
      <c r="P22340" s="369"/>
      <c r="S22340" s="369"/>
      <c r="V22340" s="358"/>
    </row>
    <row r="22341" spans="8:22">
      <c r="H22341" s="369"/>
      <c r="M22341" s="368"/>
      <c r="P22341" s="369"/>
      <c r="S22341" s="369"/>
      <c r="V22341" s="358"/>
    </row>
    <row r="22342" spans="8:22">
      <c r="H22342" s="369"/>
      <c r="M22342" s="368"/>
      <c r="P22342" s="369"/>
      <c r="S22342" s="369"/>
      <c r="V22342" s="358"/>
    </row>
    <row r="22343" spans="8:22">
      <c r="H22343" s="369"/>
      <c r="M22343" s="368"/>
      <c r="P22343" s="369"/>
      <c r="S22343" s="369"/>
      <c r="V22343" s="358"/>
    </row>
    <row r="22344" spans="8:22">
      <c r="H22344" s="369"/>
      <c r="M22344" s="368"/>
      <c r="P22344" s="369"/>
      <c r="S22344" s="369"/>
      <c r="V22344" s="358"/>
    </row>
    <row r="22345" spans="8:22">
      <c r="H22345" s="369"/>
      <c r="M22345" s="368"/>
      <c r="P22345" s="369"/>
      <c r="S22345" s="369"/>
      <c r="V22345" s="358"/>
    </row>
    <row r="22346" spans="8:22">
      <c r="H22346" s="369"/>
      <c r="M22346" s="368"/>
      <c r="P22346" s="369"/>
      <c r="S22346" s="369"/>
      <c r="V22346" s="358"/>
    </row>
    <row r="22347" spans="8:22">
      <c r="H22347" s="369"/>
      <c r="M22347" s="368"/>
      <c r="P22347" s="369"/>
      <c r="S22347" s="369"/>
      <c r="V22347" s="358"/>
    </row>
    <row r="22348" spans="8:22">
      <c r="H22348" s="369"/>
      <c r="M22348" s="368"/>
      <c r="P22348" s="369"/>
      <c r="S22348" s="369"/>
      <c r="V22348" s="358"/>
    </row>
    <row r="22349" spans="8:22">
      <c r="H22349" s="369"/>
      <c r="M22349" s="368"/>
      <c r="P22349" s="369"/>
      <c r="S22349" s="369"/>
      <c r="V22349" s="358"/>
    </row>
    <row r="22350" spans="8:22">
      <c r="H22350" s="369"/>
      <c r="M22350" s="368"/>
      <c r="P22350" s="369"/>
      <c r="S22350" s="369"/>
      <c r="V22350" s="358"/>
    </row>
    <row r="22351" spans="8:22">
      <c r="H22351" s="369"/>
      <c r="M22351" s="368"/>
      <c r="P22351" s="369"/>
      <c r="S22351" s="369"/>
      <c r="V22351" s="358"/>
    </row>
    <row r="22352" spans="8:22">
      <c r="H22352" s="369"/>
      <c r="M22352" s="368"/>
      <c r="P22352" s="369"/>
      <c r="S22352" s="369"/>
      <c r="V22352" s="358"/>
    </row>
    <row r="22353" spans="8:22">
      <c r="H22353" s="369"/>
      <c r="M22353" s="368"/>
      <c r="P22353" s="369"/>
      <c r="S22353" s="369"/>
      <c r="V22353" s="358"/>
    </row>
    <row r="22354" spans="8:22">
      <c r="H22354" s="369"/>
      <c r="M22354" s="368"/>
      <c r="P22354" s="369"/>
      <c r="S22354" s="369"/>
      <c r="V22354" s="358"/>
    </row>
    <row r="22355" spans="8:22">
      <c r="H22355" s="369"/>
      <c r="M22355" s="368"/>
      <c r="P22355" s="369"/>
      <c r="S22355" s="369"/>
      <c r="V22355" s="358"/>
    </row>
    <row r="22356" spans="8:22">
      <c r="H22356" s="369"/>
      <c r="M22356" s="368"/>
      <c r="P22356" s="369"/>
      <c r="S22356" s="369"/>
      <c r="V22356" s="358"/>
    </row>
    <row r="22357" spans="8:22">
      <c r="H22357" s="369"/>
      <c r="M22357" s="368"/>
      <c r="P22357" s="369"/>
      <c r="S22357" s="369"/>
      <c r="V22357" s="358"/>
    </row>
    <row r="22358" spans="8:22">
      <c r="H22358" s="369"/>
      <c r="M22358" s="368"/>
      <c r="P22358" s="369"/>
      <c r="S22358" s="369"/>
      <c r="V22358" s="358"/>
    </row>
    <row r="22359" spans="8:22">
      <c r="H22359" s="369"/>
      <c r="M22359" s="368"/>
      <c r="P22359" s="369"/>
      <c r="S22359" s="369"/>
      <c r="V22359" s="358"/>
    </row>
    <row r="22360" spans="8:22">
      <c r="H22360" s="369"/>
      <c r="M22360" s="368"/>
      <c r="P22360" s="369"/>
      <c r="S22360" s="369"/>
      <c r="V22360" s="358"/>
    </row>
    <row r="22361" spans="8:22">
      <c r="H22361" s="369"/>
      <c r="M22361" s="368"/>
      <c r="P22361" s="369"/>
      <c r="S22361" s="369"/>
      <c r="V22361" s="358"/>
    </row>
    <row r="22362" spans="8:22">
      <c r="H22362" s="369"/>
      <c r="M22362" s="368"/>
      <c r="P22362" s="369"/>
      <c r="S22362" s="369"/>
      <c r="V22362" s="358"/>
    </row>
    <row r="22363" spans="8:22">
      <c r="H22363" s="369"/>
      <c r="M22363" s="368"/>
      <c r="P22363" s="369"/>
      <c r="S22363" s="369"/>
      <c r="V22363" s="358"/>
    </row>
    <row r="22364" spans="8:22">
      <c r="H22364" s="369"/>
      <c r="M22364" s="368"/>
      <c r="P22364" s="369"/>
      <c r="S22364" s="369"/>
      <c r="V22364" s="358"/>
    </row>
    <row r="22365" spans="8:22">
      <c r="H22365" s="369"/>
      <c r="M22365" s="368"/>
      <c r="P22365" s="369"/>
      <c r="S22365" s="369"/>
      <c r="V22365" s="358"/>
    </row>
    <row r="22366" spans="8:22">
      <c r="H22366" s="369"/>
      <c r="M22366" s="368"/>
      <c r="P22366" s="369"/>
      <c r="S22366" s="369"/>
      <c r="V22366" s="358"/>
    </row>
    <row r="22367" spans="8:22">
      <c r="H22367" s="369"/>
      <c r="M22367" s="368"/>
      <c r="P22367" s="369"/>
      <c r="S22367" s="369"/>
      <c r="V22367" s="358"/>
    </row>
    <row r="22368" spans="8:22">
      <c r="H22368" s="369"/>
      <c r="M22368" s="368"/>
      <c r="P22368" s="369"/>
      <c r="S22368" s="369"/>
      <c r="V22368" s="358"/>
    </row>
    <row r="22369" spans="8:22">
      <c r="H22369" s="369"/>
      <c r="M22369" s="368"/>
      <c r="P22369" s="369"/>
      <c r="S22369" s="369"/>
      <c r="V22369" s="358"/>
    </row>
    <row r="22370" spans="8:22">
      <c r="H22370" s="369"/>
      <c r="M22370" s="368"/>
      <c r="P22370" s="369"/>
      <c r="S22370" s="369"/>
      <c r="V22370" s="358"/>
    </row>
    <row r="22371" spans="8:22">
      <c r="H22371" s="369"/>
      <c r="M22371" s="368"/>
      <c r="P22371" s="369"/>
      <c r="S22371" s="369"/>
      <c r="V22371" s="358"/>
    </row>
    <row r="22372" spans="8:22">
      <c r="H22372" s="369"/>
      <c r="M22372" s="368"/>
      <c r="P22372" s="369"/>
      <c r="S22372" s="369"/>
      <c r="V22372" s="358"/>
    </row>
    <row r="22373" spans="8:22">
      <c r="H22373" s="369"/>
      <c r="M22373" s="368"/>
      <c r="P22373" s="369"/>
      <c r="S22373" s="369"/>
      <c r="V22373" s="358"/>
    </row>
    <row r="22374" spans="8:22">
      <c r="H22374" s="369"/>
      <c r="M22374" s="368"/>
      <c r="P22374" s="369"/>
      <c r="S22374" s="369"/>
      <c r="V22374" s="358"/>
    </row>
    <row r="22375" spans="8:22">
      <c r="H22375" s="369"/>
      <c r="M22375" s="368"/>
      <c r="P22375" s="369"/>
      <c r="S22375" s="369"/>
      <c r="V22375" s="358"/>
    </row>
    <row r="22376" spans="8:22">
      <c r="H22376" s="369"/>
      <c r="M22376" s="368"/>
      <c r="P22376" s="369"/>
      <c r="S22376" s="369"/>
      <c r="V22376" s="358"/>
    </row>
    <row r="22377" spans="8:22">
      <c r="H22377" s="369"/>
      <c r="M22377" s="368"/>
      <c r="P22377" s="369"/>
      <c r="S22377" s="369"/>
      <c r="V22377" s="358"/>
    </row>
    <row r="22378" spans="8:22">
      <c r="H22378" s="369"/>
      <c r="M22378" s="368"/>
      <c r="P22378" s="369"/>
      <c r="S22378" s="369"/>
      <c r="V22378" s="358"/>
    </row>
    <row r="22379" spans="8:22">
      <c r="H22379" s="369"/>
      <c r="M22379" s="368"/>
      <c r="P22379" s="369"/>
      <c r="S22379" s="369"/>
      <c r="V22379" s="358"/>
    </row>
    <row r="22380" spans="8:22">
      <c r="H22380" s="369"/>
      <c r="M22380" s="368"/>
      <c r="P22380" s="369"/>
      <c r="S22380" s="369"/>
      <c r="V22380" s="358"/>
    </row>
    <row r="22381" spans="8:22">
      <c r="H22381" s="369"/>
      <c r="M22381" s="368"/>
      <c r="P22381" s="369"/>
      <c r="S22381" s="369"/>
      <c r="V22381" s="358"/>
    </row>
    <row r="22382" spans="8:22">
      <c r="H22382" s="369"/>
      <c r="M22382" s="368"/>
      <c r="P22382" s="369"/>
      <c r="S22382" s="369"/>
      <c r="V22382" s="358"/>
    </row>
    <row r="22383" spans="8:22">
      <c r="H22383" s="369"/>
      <c r="M22383" s="368"/>
      <c r="P22383" s="369"/>
      <c r="S22383" s="369"/>
      <c r="V22383" s="358"/>
    </row>
    <row r="22384" spans="8:22">
      <c r="H22384" s="369"/>
      <c r="M22384" s="368"/>
      <c r="P22384" s="369"/>
      <c r="S22384" s="369"/>
      <c r="V22384" s="358"/>
    </row>
    <row r="22385" spans="8:22">
      <c r="H22385" s="369"/>
      <c r="M22385" s="368"/>
      <c r="P22385" s="369"/>
      <c r="S22385" s="369"/>
      <c r="V22385" s="358"/>
    </row>
    <row r="22386" spans="8:22">
      <c r="H22386" s="369"/>
      <c r="M22386" s="368"/>
      <c r="P22386" s="369"/>
      <c r="S22386" s="369"/>
      <c r="V22386" s="358"/>
    </row>
    <row r="22387" spans="8:22">
      <c r="H22387" s="369"/>
      <c r="M22387" s="368"/>
      <c r="P22387" s="369"/>
      <c r="S22387" s="369"/>
      <c r="V22387" s="358"/>
    </row>
    <row r="22388" spans="8:22">
      <c r="H22388" s="369"/>
      <c r="M22388" s="368"/>
      <c r="P22388" s="369"/>
      <c r="S22388" s="369"/>
      <c r="V22388" s="358"/>
    </row>
    <row r="22389" spans="8:22">
      <c r="H22389" s="369"/>
      <c r="M22389" s="368"/>
      <c r="P22389" s="369"/>
      <c r="S22389" s="369"/>
      <c r="V22389" s="358"/>
    </row>
    <row r="22390" spans="8:22">
      <c r="H22390" s="369"/>
      <c r="M22390" s="368"/>
      <c r="P22390" s="369"/>
      <c r="S22390" s="369"/>
      <c r="V22390" s="358"/>
    </row>
    <row r="22391" spans="8:22">
      <c r="H22391" s="369"/>
      <c r="M22391" s="368"/>
      <c r="P22391" s="369"/>
      <c r="S22391" s="369"/>
      <c r="V22391" s="358"/>
    </row>
    <row r="22392" spans="8:22">
      <c r="H22392" s="369"/>
      <c r="M22392" s="368"/>
      <c r="P22392" s="369"/>
      <c r="S22392" s="369"/>
      <c r="V22392" s="358"/>
    </row>
    <row r="22393" spans="8:22">
      <c r="H22393" s="369"/>
      <c r="M22393" s="368"/>
      <c r="P22393" s="369"/>
      <c r="S22393" s="369"/>
      <c r="V22393" s="358"/>
    </row>
    <row r="22394" spans="8:22">
      <c r="H22394" s="369"/>
      <c r="M22394" s="368"/>
      <c r="P22394" s="369"/>
      <c r="S22394" s="369"/>
      <c r="V22394" s="358"/>
    </row>
    <row r="22395" spans="8:22">
      <c r="H22395" s="369"/>
      <c r="M22395" s="368"/>
      <c r="P22395" s="369"/>
      <c r="S22395" s="369"/>
      <c r="V22395" s="358"/>
    </row>
    <row r="22396" spans="8:22">
      <c r="H22396" s="369"/>
      <c r="M22396" s="368"/>
      <c r="P22396" s="369"/>
      <c r="S22396" s="369"/>
      <c r="V22396" s="358"/>
    </row>
    <row r="22397" spans="8:22">
      <c r="H22397" s="369"/>
      <c r="M22397" s="368"/>
      <c r="P22397" s="369"/>
      <c r="S22397" s="369"/>
      <c r="V22397" s="358"/>
    </row>
    <row r="22398" spans="8:22">
      <c r="H22398" s="369"/>
      <c r="M22398" s="368"/>
      <c r="P22398" s="369"/>
      <c r="S22398" s="369"/>
      <c r="V22398" s="358"/>
    </row>
    <row r="22399" spans="8:22">
      <c r="H22399" s="369"/>
      <c r="M22399" s="368"/>
      <c r="P22399" s="369"/>
      <c r="S22399" s="369"/>
      <c r="V22399" s="358"/>
    </row>
    <row r="22400" spans="8:22">
      <c r="H22400" s="369"/>
      <c r="M22400" s="368"/>
      <c r="P22400" s="369"/>
      <c r="S22400" s="369"/>
      <c r="V22400" s="358"/>
    </row>
    <row r="22401" spans="8:22">
      <c r="H22401" s="369"/>
      <c r="M22401" s="368"/>
      <c r="P22401" s="369"/>
      <c r="S22401" s="369"/>
      <c r="V22401" s="358"/>
    </row>
    <row r="22402" spans="8:22">
      <c r="H22402" s="369"/>
      <c r="M22402" s="368"/>
      <c r="P22402" s="369"/>
      <c r="S22402" s="369"/>
      <c r="V22402" s="358"/>
    </row>
    <row r="22403" spans="8:22">
      <c r="H22403" s="369"/>
      <c r="M22403" s="368"/>
      <c r="P22403" s="369"/>
      <c r="S22403" s="369"/>
      <c r="V22403" s="358"/>
    </row>
    <row r="22404" spans="8:22">
      <c r="H22404" s="369"/>
      <c r="M22404" s="368"/>
      <c r="P22404" s="369"/>
      <c r="S22404" s="369"/>
      <c r="V22404" s="358"/>
    </row>
    <row r="22405" spans="8:22">
      <c r="H22405" s="369"/>
      <c r="M22405" s="368"/>
      <c r="P22405" s="369"/>
      <c r="S22405" s="369"/>
      <c r="V22405" s="358"/>
    </row>
    <row r="22406" spans="8:22">
      <c r="H22406" s="369"/>
      <c r="M22406" s="368"/>
      <c r="P22406" s="369"/>
      <c r="S22406" s="369"/>
      <c r="V22406" s="358"/>
    </row>
    <row r="22407" spans="8:22">
      <c r="H22407" s="369"/>
      <c r="M22407" s="368"/>
      <c r="P22407" s="369"/>
      <c r="S22407" s="369"/>
      <c r="V22407" s="358"/>
    </row>
    <row r="22408" spans="8:22">
      <c r="H22408" s="369"/>
      <c r="M22408" s="368"/>
      <c r="P22408" s="369"/>
      <c r="S22408" s="369"/>
      <c r="V22408" s="358"/>
    </row>
    <row r="22409" spans="8:22">
      <c r="H22409" s="369"/>
      <c r="M22409" s="368"/>
      <c r="P22409" s="369"/>
      <c r="S22409" s="369"/>
      <c r="V22409" s="358"/>
    </row>
    <row r="22410" spans="8:22">
      <c r="H22410" s="369"/>
      <c r="M22410" s="368"/>
      <c r="P22410" s="369"/>
      <c r="S22410" s="369"/>
      <c r="V22410" s="358"/>
    </row>
    <row r="22411" spans="8:22">
      <c r="H22411" s="369"/>
      <c r="M22411" s="368"/>
      <c r="P22411" s="369"/>
      <c r="S22411" s="369"/>
      <c r="V22411" s="358"/>
    </row>
    <row r="22412" spans="8:22">
      <c r="H22412" s="369"/>
      <c r="M22412" s="368"/>
      <c r="P22412" s="369"/>
      <c r="S22412" s="369"/>
      <c r="V22412" s="358"/>
    </row>
    <row r="22413" spans="8:22">
      <c r="H22413" s="369"/>
      <c r="M22413" s="368"/>
      <c r="P22413" s="369"/>
      <c r="S22413" s="369"/>
      <c r="V22413" s="358"/>
    </row>
    <row r="22414" spans="8:22">
      <c r="H22414" s="369"/>
      <c r="M22414" s="368"/>
      <c r="P22414" s="369"/>
      <c r="S22414" s="369"/>
      <c r="V22414" s="358"/>
    </row>
    <row r="22415" spans="8:22">
      <c r="H22415" s="369"/>
      <c r="M22415" s="368"/>
      <c r="P22415" s="369"/>
      <c r="S22415" s="369"/>
      <c r="V22415" s="358"/>
    </row>
    <row r="22416" spans="8:22">
      <c r="H22416" s="369"/>
      <c r="M22416" s="368"/>
      <c r="P22416" s="369"/>
      <c r="S22416" s="369"/>
      <c r="V22416" s="358"/>
    </row>
    <row r="22417" spans="8:22">
      <c r="H22417" s="369"/>
      <c r="M22417" s="368"/>
      <c r="P22417" s="369"/>
      <c r="S22417" s="369"/>
      <c r="V22417" s="358"/>
    </row>
    <row r="22418" spans="8:22">
      <c r="H22418" s="369"/>
      <c r="M22418" s="368"/>
      <c r="P22418" s="369"/>
      <c r="S22418" s="369"/>
      <c r="V22418" s="358"/>
    </row>
    <row r="22419" spans="8:22">
      <c r="H22419" s="369"/>
      <c r="M22419" s="368"/>
      <c r="P22419" s="369"/>
      <c r="S22419" s="369"/>
      <c r="V22419" s="358"/>
    </row>
    <row r="22420" spans="8:22">
      <c r="H22420" s="369"/>
      <c r="M22420" s="368"/>
      <c r="P22420" s="369"/>
      <c r="S22420" s="369"/>
      <c r="V22420" s="358"/>
    </row>
    <row r="22421" spans="8:22">
      <c r="H22421" s="369"/>
      <c r="M22421" s="368"/>
      <c r="P22421" s="369"/>
      <c r="S22421" s="369"/>
      <c r="V22421" s="358"/>
    </row>
    <row r="22422" spans="8:22">
      <c r="H22422" s="369"/>
      <c r="M22422" s="368"/>
      <c r="P22422" s="369"/>
      <c r="S22422" s="369"/>
      <c r="V22422" s="358"/>
    </row>
    <row r="22423" spans="8:22">
      <c r="H22423" s="369"/>
      <c r="M22423" s="368"/>
      <c r="P22423" s="369"/>
      <c r="S22423" s="369"/>
      <c r="V22423" s="358"/>
    </row>
    <row r="22424" spans="8:22">
      <c r="H22424" s="369"/>
      <c r="M22424" s="368"/>
      <c r="P22424" s="369"/>
      <c r="S22424" s="369"/>
      <c r="V22424" s="358"/>
    </row>
    <row r="22425" spans="8:22">
      <c r="H22425" s="369"/>
      <c r="M22425" s="368"/>
      <c r="P22425" s="369"/>
      <c r="S22425" s="369"/>
      <c r="V22425" s="358"/>
    </row>
    <row r="22426" spans="8:22">
      <c r="H22426" s="369"/>
      <c r="M22426" s="368"/>
      <c r="P22426" s="369"/>
      <c r="S22426" s="369"/>
      <c r="V22426" s="358"/>
    </row>
    <row r="22427" spans="8:22">
      <c r="H22427" s="369"/>
      <c r="M22427" s="368"/>
      <c r="P22427" s="369"/>
      <c r="S22427" s="369"/>
      <c r="V22427" s="358"/>
    </row>
    <row r="22428" spans="8:22">
      <c r="H22428" s="369"/>
      <c r="M22428" s="368"/>
      <c r="P22428" s="369"/>
      <c r="S22428" s="369"/>
      <c r="V22428" s="358"/>
    </row>
    <row r="22429" spans="8:22">
      <c r="H22429" s="369"/>
      <c r="M22429" s="368"/>
      <c r="P22429" s="369"/>
      <c r="S22429" s="369"/>
      <c r="V22429" s="358"/>
    </row>
    <row r="22430" spans="8:22">
      <c r="H22430" s="369"/>
      <c r="M22430" s="368"/>
      <c r="P22430" s="369"/>
      <c r="S22430" s="369"/>
      <c r="V22430" s="358"/>
    </row>
    <row r="22431" spans="8:22">
      <c r="H22431" s="369"/>
      <c r="M22431" s="368"/>
      <c r="P22431" s="369"/>
      <c r="S22431" s="369"/>
      <c r="V22431" s="358"/>
    </row>
    <row r="22432" spans="8:22">
      <c r="H22432" s="369"/>
      <c r="M22432" s="368"/>
      <c r="P22432" s="369"/>
      <c r="S22432" s="369"/>
      <c r="V22432" s="358"/>
    </row>
    <row r="22433" spans="8:22">
      <c r="H22433" s="369"/>
      <c r="M22433" s="368"/>
      <c r="P22433" s="369"/>
      <c r="S22433" s="369"/>
      <c r="V22433" s="358"/>
    </row>
    <row r="22434" spans="8:22">
      <c r="H22434" s="369"/>
      <c r="M22434" s="368"/>
      <c r="P22434" s="369"/>
      <c r="S22434" s="369"/>
      <c r="V22434" s="358"/>
    </row>
    <row r="22435" spans="8:22">
      <c r="H22435" s="369"/>
      <c r="M22435" s="368"/>
      <c r="P22435" s="369"/>
      <c r="S22435" s="369"/>
      <c r="V22435" s="358"/>
    </row>
    <row r="22436" spans="8:22">
      <c r="H22436" s="369"/>
      <c r="M22436" s="368"/>
      <c r="P22436" s="369"/>
      <c r="S22436" s="369"/>
      <c r="V22436" s="358"/>
    </row>
    <row r="22437" spans="8:22">
      <c r="H22437" s="369"/>
      <c r="M22437" s="368"/>
      <c r="P22437" s="369"/>
      <c r="S22437" s="369"/>
      <c r="V22437" s="358"/>
    </row>
    <row r="22438" spans="8:22">
      <c r="H22438" s="369"/>
      <c r="M22438" s="368"/>
      <c r="P22438" s="369"/>
      <c r="S22438" s="369"/>
      <c r="V22438" s="358"/>
    </row>
    <row r="22439" spans="8:22">
      <c r="H22439" s="369"/>
      <c r="M22439" s="368"/>
      <c r="P22439" s="369"/>
      <c r="S22439" s="369"/>
      <c r="V22439" s="358"/>
    </row>
    <row r="22440" spans="8:22">
      <c r="H22440" s="369"/>
      <c r="M22440" s="368"/>
      <c r="P22440" s="369"/>
      <c r="S22440" s="369"/>
      <c r="V22440" s="358"/>
    </row>
    <row r="22441" spans="8:22">
      <c r="H22441" s="369"/>
      <c r="M22441" s="368"/>
      <c r="P22441" s="369"/>
      <c r="S22441" s="369"/>
      <c r="V22441" s="358"/>
    </row>
    <row r="22442" spans="8:22">
      <c r="H22442" s="369"/>
      <c r="M22442" s="368"/>
      <c r="P22442" s="369"/>
      <c r="S22442" s="369"/>
      <c r="V22442" s="358"/>
    </row>
    <row r="22443" spans="8:22">
      <c r="H22443" s="369"/>
      <c r="M22443" s="368"/>
      <c r="P22443" s="369"/>
      <c r="S22443" s="369"/>
      <c r="V22443" s="358"/>
    </row>
    <row r="22444" spans="8:22">
      <c r="H22444" s="369"/>
      <c r="M22444" s="368"/>
      <c r="P22444" s="369"/>
      <c r="S22444" s="369"/>
      <c r="V22444" s="358"/>
    </row>
    <row r="22445" spans="8:22">
      <c r="H22445" s="369"/>
      <c r="M22445" s="368"/>
      <c r="P22445" s="369"/>
      <c r="S22445" s="369"/>
      <c r="V22445" s="358"/>
    </row>
    <row r="22446" spans="8:22">
      <c r="H22446" s="369"/>
      <c r="M22446" s="368"/>
      <c r="P22446" s="369"/>
      <c r="S22446" s="369"/>
      <c r="V22446" s="358"/>
    </row>
    <row r="22447" spans="8:22">
      <c r="H22447" s="369"/>
      <c r="M22447" s="368"/>
      <c r="P22447" s="369"/>
      <c r="S22447" s="369"/>
      <c r="V22447" s="358"/>
    </row>
    <row r="22448" spans="8:22">
      <c r="H22448" s="369"/>
      <c r="M22448" s="368"/>
      <c r="P22448" s="369"/>
      <c r="S22448" s="369"/>
      <c r="V22448" s="358"/>
    </row>
    <row r="22449" spans="8:22">
      <c r="H22449" s="369"/>
      <c r="M22449" s="368"/>
      <c r="P22449" s="369"/>
      <c r="S22449" s="369"/>
      <c r="V22449" s="358"/>
    </row>
    <row r="22450" spans="8:22">
      <c r="H22450" s="369"/>
      <c r="M22450" s="368"/>
      <c r="P22450" s="369"/>
      <c r="S22450" s="369"/>
      <c r="V22450" s="358"/>
    </row>
    <row r="22451" spans="8:22">
      <c r="H22451" s="369"/>
      <c r="M22451" s="368"/>
      <c r="P22451" s="369"/>
      <c r="S22451" s="369"/>
      <c r="V22451" s="358"/>
    </row>
    <row r="22452" spans="8:22">
      <c r="H22452" s="369"/>
      <c r="M22452" s="368"/>
      <c r="P22452" s="369"/>
      <c r="S22452" s="369"/>
      <c r="V22452" s="358"/>
    </row>
    <row r="22453" spans="8:22">
      <c r="H22453" s="369"/>
      <c r="M22453" s="368"/>
      <c r="P22453" s="369"/>
      <c r="S22453" s="369"/>
      <c r="V22453" s="358"/>
    </row>
    <row r="22454" spans="8:22">
      <c r="H22454" s="369"/>
      <c r="M22454" s="368"/>
      <c r="P22454" s="369"/>
      <c r="S22454" s="369"/>
      <c r="V22454" s="358"/>
    </row>
    <row r="22455" spans="8:22">
      <c r="H22455" s="369"/>
      <c r="M22455" s="368"/>
      <c r="P22455" s="369"/>
      <c r="S22455" s="369"/>
      <c r="V22455" s="358"/>
    </row>
    <row r="22456" spans="8:22">
      <c r="H22456" s="369"/>
      <c r="M22456" s="368"/>
      <c r="P22456" s="369"/>
      <c r="S22456" s="369"/>
      <c r="V22456" s="358"/>
    </row>
    <row r="22457" spans="8:22">
      <c r="H22457" s="369"/>
      <c r="M22457" s="368"/>
      <c r="P22457" s="369"/>
      <c r="S22457" s="369"/>
      <c r="V22457" s="358"/>
    </row>
    <row r="22458" spans="8:22">
      <c r="H22458" s="369"/>
      <c r="M22458" s="368"/>
      <c r="P22458" s="369"/>
      <c r="S22458" s="369"/>
      <c r="V22458" s="358"/>
    </row>
    <row r="22459" spans="8:22">
      <c r="H22459" s="369"/>
      <c r="M22459" s="368"/>
      <c r="P22459" s="369"/>
      <c r="S22459" s="369"/>
      <c r="V22459" s="358"/>
    </row>
    <row r="22460" spans="8:22">
      <c r="H22460" s="369"/>
      <c r="M22460" s="368"/>
      <c r="P22460" s="369"/>
      <c r="S22460" s="369"/>
      <c r="V22460" s="358"/>
    </row>
    <row r="22461" spans="8:22">
      <c r="H22461" s="369"/>
      <c r="M22461" s="368"/>
      <c r="P22461" s="369"/>
      <c r="S22461" s="369"/>
      <c r="V22461" s="358"/>
    </row>
    <row r="22462" spans="8:22">
      <c r="H22462" s="369"/>
      <c r="M22462" s="368"/>
      <c r="P22462" s="369"/>
      <c r="S22462" s="369"/>
      <c r="V22462" s="358"/>
    </row>
    <row r="22463" spans="8:22">
      <c r="H22463" s="369"/>
      <c r="M22463" s="368"/>
      <c r="P22463" s="369"/>
      <c r="S22463" s="369"/>
      <c r="V22463" s="358"/>
    </row>
    <row r="22464" spans="8:22">
      <c r="H22464" s="369"/>
      <c r="M22464" s="368"/>
      <c r="P22464" s="369"/>
      <c r="S22464" s="369"/>
      <c r="V22464" s="358"/>
    </row>
    <row r="22465" spans="8:22">
      <c r="H22465" s="369"/>
      <c r="M22465" s="368"/>
      <c r="P22465" s="369"/>
      <c r="S22465" s="369"/>
      <c r="V22465" s="358"/>
    </row>
    <row r="22466" spans="8:22">
      <c r="H22466" s="369"/>
      <c r="M22466" s="368"/>
      <c r="P22466" s="369"/>
      <c r="S22466" s="369"/>
      <c r="V22466" s="358"/>
    </row>
    <row r="22467" spans="8:22">
      <c r="H22467" s="369"/>
      <c r="M22467" s="368"/>
      <c r="P22467" s="369"/>
      <c r="S22467" s="369"/>
      <c r="V22467" s="358"/>
    </row>
    <row r="22468" spans="8:22">
      <c r="H22468" s="369"/>
      <c r="M22468" s="368"/>
      <c r="P22468" s="369"/>
      <c r="S22468" s="369"/>
      <c r="V22468" s="358"/>
    </row>
    <row r="22469" spans="8:22">
      <c r="H22469" s="369"/>
      <c r="M22469" s="368"/>
      <c r="P22469" s="369"/>
      <c r="S22469" s="369"/>
      <c r="V22469" s="358"/>
    </row>
    <row r="22470" spans="8:22">
      <c r="H22470" s="369"/>
      <c r="M22470" s="368"/>
      <c r="P22470" s="369"/>
      <c r="S22470" s="369"/>
      <c r="V22470" s="358"/>
    </row>
    <row r="22471" spans="8:22">
      <c r="H22471" s="369"/>
      <c r="M22471" s="368"/>
      <c r="P22471" s="369"/>
      <c r="S22471" s="369"/>
      <c r="V22471" s="358"/>
    </row>
    <row r="22472" spans="8:22">
      <c r="H22472" s="369"/>
      <c r="M22472" s="368"/>
      <c r="P22472" s="369"/>
      <c r="S22472" s="369"/>
      <c r="V22472" s="358"/>
    </row>
    <row r="22473" spans="8:22">
      <c r="H22473" s="369"/>
      <c r="M22473" s="368"/>
      <c r="P22473" s="369"/>
      <c r="S22473" s="369"/>
      <c r="V22473" s="358"/>
    </row>
    <row r="22474" spans="8:22">
      <c r="H22474" s="369"/>
      <c r="M22474" s="368"/>
      <c r="P22474" s="369"/>
      <c r="S22474" s="369"/>
      <c r="V22474" s="358"/>
    </row>
    <row r="22475" spans="8:22">
      <c r="H22475" s="369"/>
      <c r="M22475" s="368"/>
      <c r="P22475" s="369"/>
      <c r="S22475" s="369"/>
      <c r="V22475" s="358"/>
    </row>
    <row r="22476" spans="8:22">
      <c r="H22476" s="369"/>
      <c r="M22476" s="368"/>
      <c r="P22476" s="369"/>
      <c r="S22476" s="369"/>
      <c r="V22476" s="358"/>
    </row>
    <row r="22477" spans="8:22">
      <c r="H22477" s="369"/>
      <c r="M22477" s="368"/>
      <c r="P22477" s="369"/>
      <c r="S22477" s="369"/>
      <c r="V22477" s="358"/>
    </row>
    <row r="22478" spans="8:22">
      <c r="H22478" s="369"/>
      <c r="M22478" s="368"/>
      <c r="P22478" s="369"/>
      <c r="S22478" s="369"/>
      <c r="V22478" s="358"/>
    </row>
    <row r="22479" spans="8:22">
      <c r="H22479" s="369"/>
      <c r="M22479" s="368"/>
      <c r="P22479" s="369"/>
      <c r="S22479" s="369"/>
      <c r="V22479" s="358"/>
    </row>
    <row r="22480" spans="8:22">
      <c r="H22480" s="369"/>
      <c r="M22480" s="368"/>
      <c r="P22480" s="369"/>
      <c r="S22480" s="369"/>
      <c r="V22480" s="358"/>
    </row>
    <row r="22481" spans="8:22">
      <c r="H22481" s="369"/>
      <c r="M22481" s="368"/>
      <c r="P22481" s="369"/>
      <c r="S22481" s="369"/>
      <c r="V22481" s="358"/>
    </row>
    <row r="22482" spans="8:22">
      <c r="H22482" s="369"/>
      <c r="M22482" s="368"/>
      <c r="P22482" s="369"/>
      <c r="S22482" s="369"/>
      <c r="V22482" s="358"/>
    </row>
    <row r="22483" spans="8:22">
      <c r="H22483" s="369"/>
      <c r="M22483" s="368"/>
      <c r="P22483" s="369"/>
      <c r="S22483" s="369"/>
      <c r="V22483" s="358"/>
    </row>
    <row r="22484" spans="8:22">
      <c r="H22484" s="369"/>
      <c r="M22484" s="368"/>
      <c r="P22484" s="369"/>
      <c r="S22484" s="369"/>
      <c r="V22484" s="358"/>
    </row>
    <row r="22485" spans="8:22">
      <c r="H22485" s="369"/>
      <c r="M22485" s="368"/>
      <c r="P22485" s="369"/>
      <c r="S22485" s="369"/>
      <c r="V22485" s="358"/>
    </row>
    <row r="22486" spans="8:22">
      <c r="H22486" s="369"/>
      <c r="M22486" s="368"/>
      <c r="P22486" s="369"/>
      <c r="S22486" s="369"/>
      <c r="V22486" s="358"/>
    </row>
    <row r="22487" spans="8:22">
      <c r="H22487" s="369"/>
      <c r="M22487" s="368"/>
      <c r="P22487" s="369"/>
      <c r="S22487" s="369"/>
      <c r="V22487" s="358"/>
    </row>
    <row r="22488" spans="8:22">
      <c r="H22488" s="369"/>
      <c r="M22488" s="368"/>
      <c r="P22488" s="369"/>
      <c r="S22488" s="369"/>
      <c r="V22488" s="358"/>
    </row>
    <row r="22489" spans="8:22">
      <c r="H22489" s="369"/>
      <c r="M22489" s="368"/>
      <c r="P22489" s="369"/>
      <c r="S22489" s="369"/>
      <c r="V22489" s="358"/>
    </row>
    <row r="22490" spans="8:22">
      <c r="H22490" s="369"/>
      <c r="M22490" s="368"/>
      <c r="P22490" s="369"/>
      <c r="S22490" s="369"/>
      <c r="V22490" s="358"/>
    </row>
    <row r="22491" spans="8:22">
      <c r="H22491" s="369"/>
      <c r="M22491" s="368"/>
      <c r="P22491" s="369"/>
      <c r="S22491" s="369"/>
      <c r="V22491" s="358"/>
    </row>
    <row r="22492" spans="8:22">
      <c r="H22492" s="369"/>
      <c r="M22492" s="368"/>
      <c r="P22492" s="369"/>
      <c r="S22492" s="369"/>
      <c r="V22492" s="358"/>
    </row>
    <row r="22493" spans="8:22">
      <c r="H22493" s="369"/>
      <c r="M22493" s="368"/>
      <c r="P22493" s="369"/>
      <c r="S22493" s="369"/>
      <c r="V22493" s="358"/>
    </row>
    <row r="22494" spans="8:22">
      <c r="H22494" s="369"/>
      <c r="M22494" s="368"/>
      <c r="P22494" s="369"/>
      <c r="S22494" s="369"/>
      <c r="V22494" s="358"/>
    </row>
    <row r="22495" spans="8:22">
      <c r="H22495" s="369"/>
      <c r="M22495" s="368"/>
      <c r="P22495" s="369"/>
      <c r="S22495" s="369"/>
      <c r="V22495" s="358"/>
    </row>
    <row r="22496" spans="8:22">
      <c r="H22496" s="369"/>
      <c r="M22496" s="368"/>
      <c r="P22496" s="369"/>
      <c r="S22496" s="369"/>
      <c r="V22496" s="358"/>
    </row>
    <row r="22497" spans="8:22">
      <c r="H22497" s="369"/>
      <c r="M22497" s="368"/>
      <c r="P22497" s="369"/>
      <c r="S22497" s="369"/>
      <c r="V22497" s="358"/>
    </row>
    <row r="22498" spans="8:22">
      <c r="H22498" s="369"/>
      <c r="M22498" s="368"/>
      <c r="P22498" s="369"/>
      <c r="S22498" s="369"/>
      <c r="V22498" s="358"/>
    </row>
    <row r="22499" spans="8:22">
      <c r="H22499" s="369"/>
      <c r="M22499" s="368"/>
      <c r="P22499" s="369"/>
      <c r="S22499" s="369"/>
      <c r="V22499" s="358"/>
    </row>
    <row r="22500" spans="8:22">
      <c r="H22500" s="369"/>
      <c r="M22500" s="368"/>
      <c r="P22500" s="369"/>
      <c r="S22500" s="369"/>
      <c r="V22500" s="358"/>
    </row>
    <row r="22501" spans="8:22">
      <c r="H22501" s="369"/>
      <c r="M22501" s="368"/>
      <c r="P22501" s="369"/>
      <c r="S22501" s="369"/>
      <c r="V22501" s="358"/>
    </row>
    <row r="22502" spans="8:22">
      <c r="H22502" s="369"/>
      <c r="M22502" s="368"/>
      <c r="P22502" s="369"/>
      <c r="S22502" s="369"/>
      <c r="V22502" s="358"/>
    </row>
    <row r="22503" spans="8:22">
      <c r="H22503" s="369"/>
      <c r="M22503" s="368"/>
      <c r="P22503" s="369"/>
      <c r="S22503" s="369"/>
      <c r="V22503" s="358"/>
    </row>
    <row r="22504" spans="8:22">
      <c r="H22504" s="369"/>
      <c r="M22504" s="368"/>
      <c r="P22504" s="369"/>
      <c r="S22504" s="369"/>
      <c r="V22504" s="358"/>
    </row>
    <row r="22505" spans="8:22">
      <c r="H22505" s="369"/>
      <c r="M22505" s="368"/>
      <c r="P22505" s="369"/>
      <c r="S22505" s="369"/>
      <c r="V22505" s="358"/>
    </row>
    <row r="22506" spans="8:22">
      <c r="H22506" s="369"/>
      <c r="M22506" s="368"/>
      <c r="P22506" s="369"/>
      <c r="S22506" s="369"/>
      <c r="V22506" s="358"/>
    </row>
    <row r="22507" spans="8:22">
      <c r="H22507" s="369"/>
      <c r="M22507" s="368"/>
      <c r="P22507" s="369"/>
      <c r="S22507" s="369"/>
      <c r="V22507" s="358"/>
    </row>
    <row r="22508" spans="8:22">
      <c r="H22508" s="369"/>
      <c r="M22508" s="368"/>
      <c r="P22508" s="369"/>
      <c r="S22508" s="369"/>
      <c r="V22508" s="358"/>
    </row>
    <row r="22509" spans="8:22">
      <c r="H22509" s="369"/>
      <c r="M22509" s="368"/>
      <c r="P22509" s="369"/>
      <c r="S22509" s="369"/>
      <c r="V22509" s="358"/>
    </row>
    <row r="22510" spans="8:22">
      <c r="H22510" s="369"/>
      <c r="M22510" s="368"/>
      <c r="P22510" s="369"/>
      <c r="S22510" s="369"/>
      <c r="V22510" s="358"/>
    </row>
    <row r="22511" spans="8:22">
      <c r="H22511" s="369"/>
      <c r="M22511" s="368"/>
      <c r="P22511" s="369"/>
      <c r="S22511" s="369"/>
      <c r="V22511" s="358"/>
    </row>
    <row r="22512" spans="8:22">
      <c r="H22512" s="369"/>
      <c r="M22512" s="368"/>
      <c r="P22512" s="369"/>
      <c r="S22512" s="369"/>
      <c r="V22512" s="358"/>
    </row>
    <row r="22513" spans="8:22">
      <c r="H22513" s="369"/>
      <c r="M22513" s="368"/>
      <c r="P22513" s="369"/>
      <c r="S22513" s="369"/>
      <c r="V22513" s="358"/>
    </row>
    <row r="22514" spans="8:22">
      <c r="H22514" s="369"/>
      <c r="M22514" s="368"/>
      <c r="P22514" s="369"/>
      <c r="S22514" s="369"/>
      <c r="V22514" s="358"/>
    </row>
    <row r="22515" spans="8:22">
      <c r="H22515" s="369"/>
      <c r="M22515" s="368"/>
      <c r="P22515" s="369"/>
      <c r="S22515" s="369"/>
      <c r="V22515" s="358"/>
    </row>
    <row r="22516" spans="8:22">
      <c r="H22516" s="369"/>
      <c r="M22516" s="368"/>
      <c r="P22516" s="369"/>
      <c r="S22516" s="369"/>
      <c r="V22516" s="358"/>
    </row>
    <row r="22517" spans="8:22">
      <c r="H22517" s="369"/>
      <c r="M22517" s="368"/>
      <c r="P22517" s="369"/>
      <c r="S22517" s="369"/>
      <c r="V22517" s="358"/>
    </row>
    <row r="22518" spans="8:22">
      <c r="H22518" s="369"/>
      <c r="M22518" s="368"/>
      <c r="P22518" s="369"/>
      <c r="S22518" s="369"/>
      <c r="V22518" s="358"/>
    </row>
    <row r="22519" spans="8:22">
      <c r="H22519" s="369"/>
      <c r="M22519" s="368"/>
      <c r="P22519" s="369"/>
      <c r="S22519" s="369"/>
      <c r="V22519" s="358"/>
    </row>
    <row r="22520" spans="8:22">
      <c r="H22520" s="369"/>
      <c r="M22520" s="368"/>
      <c r="P22520" s="369"/>
      <c r="S22520" s="369"/>
      <c r="V22520" s="358"/>
    </row>
    <row r="22521" spans="8:22">
      <c r="H22521" s="369"/>
      <c r="M22521" s="368"/>
      <c r="P22521" s="369"/>
      <c r="S22521" s="369"/>
      <c r="V22521" s="358"/>
    </row>
    <row r="22522" spans="8:22">
      <c r="H22522" s="369"/>
      <c r="M22522" s="368"/>
      <c r="P22522" s="369"/>
      <c r="S22522" s="369"/>
      <c r="V22522" s="358"/>
    </row>
    <row r="22523" spans="8:22">
      <c r="H22523" s="369"/>
      <c r="M22523" s="368"/>
      <c r="P22523" s="369"/>
      <c r="S22523" s="369"/>
      <c r="V22523" s="358"/>
    </row>
    <row r="22524" spans="8:22">
      <c r="H22524" s="369"/>
      <c r="M22524" s="368"/>
      <c r="P22524" s="369"/>
      <c r="S22524" s="369"/>
      <c r="V22524" s="358"/>
    </row>
    <row r="22525" spans="8:22">
      <c r="H22525" s="369"/>
      <c r="M22525" s="368"/>
      <c r="P22525" s="369"/>
      <c r="S22525" s="369"/>
      <c r="V22525" s="358"/>
    </row>
    <row r="22526" spans="8:22">
      <c r="H22526" s="369"/>
      <c r="M22526" s="368"/>
      <c r="P22526" s="369"/>
      <c r="S22526" s="369"/>
      <c r="V22526" s="358"/>
    </row>
    <row r="22527" spans="8:22">
      <c r="H22527" s="369"/>
      <c r="M22527" s="368"/>
      <c r="P22527" s="369"/>
      <c r="S22527" s="369"/>
      <c r="V22527" s="358"/>
    </row>
    <row r="22528" spans="8:22">
      <c r="H22528" s="369"/>
      <c r="M22528" s="368"/>
      <c r="P22528" s="369"/>
      <c r="S22528" s="369"/>
      <c r="V22528" s="358"/>
    </row>
    <row r="22529" spans="8:22">
      <c r="H22529" s="369"/>
      <c r="M22529" s="368"/>
      <c r="P22529" s="369"/>
      <c r="S22529" s="369"/>
      <c r="V22529" s="358"/>
    </row>
    <row r="22530" spans="8:22">
      <c r="H22530" s="369"/>
      <c r="M22530" s="368"/>
      <c r="P22530" s="369"/>
      <c r="S22530" s="369"/>
      <c r="V22530" s="358"/>
    </row>
    <row r="22531" spans="8:22">
      <c r="H22531" s="369"/>
      <c r="M22531" s="368"/>
      <c r="P22531" s="369"/>
      <c r="S22531" s="369"/>
      <c r="V22531" s="358"/>
    </row>
    <row r="22532" spans="8:22">
      <c r="H22532" s="369"/>
      <c r="M22532" s="368"/>
      <c r="P22532" s="369"/>
      <c r="S22532" s="369"/>
      <c r="V22532" s="358"/>
    </row>
    <row r="22533" spans="8:22">
      <c r="H22533" s="369"/>
      <c r="M22533" s="368"/>
      <c r="P22533" s="369"/>
      <c r="S22533" s="369"/>
      <c r="V22533" s="358"/>
    </row>
    <row r="22534" spans="8:22">
      <c r="H22534" s="369"/>
      <c r="M22534" s="368"/>
      <c r="P22534" s="369"/>
      <c r="S22534" s="369"/>
      <c r="V22534" s="358"/>
    </row>
    <row r="22535" spans="8:22">
      <c r="H22535" s="369"/>
      <c r="M22535" s="368"/>
      <c r="P22535" s="369"/>
      <c r="S22535" s="369"/>
      <c r="V22535" s="358"/>
    </row>
    <row r="22536" spans="8:22">
      <c r="H22536" s="369"/>
      <c r="M22536" s="368"/>
      <c r="P22536" s="369"/>
      <c r="S22536" s="369"/>
      <c r="V22536" s="358"/>
    </row>
    <row r="22537" spans="8:22">
      <c r="H22537" s="369"/>
      <c r="M22537" s="368"/>
      <c r="P22537" s="369"/>
      <c r="S22537" s="369"/>
      <c r="V22537" s="358"/>
    </row>
    <row r="22538" spans="8:22">
      <c r="H22538" s="369"/>
      <c r="M22538" s="368"/>
      <c r="P22538" s="369"/>
      <c r="S22538" s="369"/>
      <c r="V22538" s="358"/>
    </row>
    <row r="22539" spans="8:22">
      <c r="H22539" s="369"/>
      <c r="M22539" s="368"/>
      <c r="P22539" s="369"/>
      <c r="S22539" s="369"/>
      <c r="V22539" s="358"/>
    </row>
    <row r="22540" spans="8:22">
      <c r="H22540" s="369"/>
      <c r="M22540" s="368"/>
      <c r="P22540" s="369"/>
      <c r="S22540" s="369"/>
      <c r="V22540" s="358"/>
    </row>
    <row r="22541" spans="8:22">
      <c r="H22541" s="369"/>
      <c r="M22541" s="368"/>
      <c r="P22541" s="369"/>
      <c r="S22541" s="369"/>
      <c r="V22541" s="358"/>
    </row>
    <row r="22542" spans="8:22">
      <c r="H22542" s="369"/>
      <c r="M22542" s="368"/>
      <c r="P22542" s="369"/>
      <c r="S22542" s="369"/>
      <c r="V22542" s="358"/>
    </row>
    <row r="22543" spans="8:22">
      <c r="H22543" s="369"/>
      <c r="M22543" s="368"/>
      <c r="P22543" s="369"/>
      <c r="S22543" s="369"/>
      <c r="V22543" s="358"/>
    </row>
    <row r="22544" spans="8:22">
      <c r="H22544" s="369"/>
      <c r="M22544" s="368"/>
      <c r="P22544" s="369"/>
      <c r="S22544" s="369"/>
      <c r="V22544" s="358"/>
    </row>
    <row r="22545" spans="8:22">
      <c r="H22545" s="369"/>
      <c r="M22545" s="368"/>
      <c r="P22545" s="369"/>
      <c r="S22545" s="369"/>
      <c r="V22545" s="358"/>
    </row>
    <row r="22546" spans="8:22">
      <c r="H22546" s="369"/>
      <c r="M22546" s="368"/>
      <c r="P22546" s="369"/>
      <c r="S22546" s="369"/>
      <c r="V22546" s="358"/>
    </row>
    <row r="22547" spans="8:22">
      <c r="H22547" s="369"/>
      <c r="M22547" s="368"/>
      <c r="P22547" s="369"/>
      <c r="S22547" s="369"/>
      <c r="V22547" s="358"/>
    </row>
    <row r="22548" spans="8:22">
      <c r="H22548" s="369"/>
      <c r="M22548" s="368"/>
      <c r="P22548" s="369"/>
      <c r="S22548" s="369"/>
      <c r="V22548" s="358"/>
    </row>
    <row r="22549" spans="8:22">
      <c r="H22549" s="369"/>
      <c r="M22549" s="368"/>
      <c r="P22549" s="369"/>
      <c r="S22549" s="369"/>
      <c r="V22549" s="358"/>
    </row>
    <row r="22550" spans="8:22">
      <c r="H22550" s="369"/>
      <c r="M22550" s="368"/>
      <c r="P22550" s="369"/>
      <c r="S22550" s="369"/>
      <c r="V22550" s="358"/>
    </row>
    <row r="22551" spans="8:22">
      <c r="H22551" s="369"/>
      <c r="M22551" s="368"/>
      <c r="P22551" s="369"/>
      <c r="S22551" s="369"/>
      <c r="V22551" s="358"/>
    </row>
    <row r="22552" spans="8:22">
      <c r="H22552" s="369"/>
      <c r="M22552" s="368"/>
      <c r="P22552" s="369"/>
      <c r="S22552" s="369"/>
      <c r="V22552" s="358"/>
    </row>
    <row r="22553" spans="8:22">
      <c r="H22553" s="369"/>
      <c r="M22553" s="368"/>
      <c r="P22553" s="369"/>
      <c r="S22553" s="369"/>
      <c r="V22553" s="358"/>
    </row>
    <row r="22554" spans="8:22">
      <c r="H22554" s="369"/>
      <c r="M22554" s="368"/>
      <c r="P22554" s="369"/>
      <c r="S22554" s="369"/>
      <c r="V22554" s="358"/>
    </row>
    <row r="22555" spans="8:22">
      <c r="H22555" s="369"/>
      <c r="M22555" s="368"/>
      <c r="P22555" s="369"/>
      <c r="S22555" s="369"/>
      <c r="V22555" s="358"/>
    </row>
    <row r="22556" spans="8:22">
      <c r="H22556" s="369"/>
      <c r="M22556" s="368"/>
      <c r="P22556" s="369"/>
      <c r="S22556" s="369"/>
      <c r="V22556" s="358"/>
    </row>
    <row r="22557" spans="8:22">
      <c r="H22557" s="369"/>
      <c r="M22557" s="368"/>
      <c r="P22557" s="369"/>
      <c r="S22557" s="369"/>
      <c r="V22557" s="358"/>
    </row>
    <row r="22558" spans="8:22">
      <c r="H22558" s="369"/>
      <c r="M22558" s="368"/>
      <c r="P22558" s="369"/>
      <c r="S22558" s="369"/>
      <c r="V22558" s="358"/>
    </row>
    <row r="22559" spans="8:22">
      <c r="H22559" s="369"/>
      <c r="M22559" s="368"/>
      <c r="P22559" s="369"/>
      <c r="S22559" s="369"/>
      <c r="V22559" s="358"/>
    </row>
    <row r="22560" spans="8:22">
      <c r="H22560" s="369"/>
      <c r="M22560" s="368"/>
      <c r="P22560" s="369"/>
      <c r="S22560" s="369"/>
      <c r="V22560" s="358"/>
    </row>
    <row r="22561" spans="8:22">
      <c r="H22561" s="369"/>
      <c r="M22561" s="368"/>
      <c r="P22561" s="369"/>
      <c r="S22561" s="369"/>
      <c r="V22561" s="358"/>
    </row>
    <row r="22562" spans="8:22">
      <c r="H22562" s="369"/>
      <c r="M22562" s="368"/>
      <c r="P22562" s="369"/>
      <c r="S22562" s="369"/>
      <c r="V22562" s="358"/>
    </row>
    <row r="22563" spans="8:22">
      <c r="H22563" s="369"/>
      <c r="M22563" s="368"/>
      <c r="P22563" s="369"/>
      <c r="S22563" s="369"/>
      <c r="V22563" s="358"/>
    </row>
    <row r="22564" spans="8:22">
      <c r="H22564" s="369"/>
      <c r="M22564" s="368"/>
      <c r="P22564" s="369"/>
      <c r="S22564" s="369"/>
      <c r="V22564" s="358"/>
    </row>
    <row r="22565" spans="8:22">
      <c r="H22565" s="369"/>
      <c r="M22565" s="368"/>
      <c r="P22565" s="369"/>
      <c r="S22565" s="369"/>
      <c r="V22565" s="358"/>
    </row>
    <row r="22566" spans="8:22">
      <c r="H22566" s="369"/>
      <c r="M22566" s="368"/>
      <c r="P22566" s="369"/>
      <c r="S22566" s="369"/>
      <c r="V22566" s="358"/>
    </row>
    <row r="22567" spans="8:22">
      <c r="H22567" s="369"/>
      <c r="M22567" s="368"/>
      <c r="P22567" s="369"/>
      <c r="S22567" s="369"/>
      <c r="V22567" s="358"/>
    </row>
    <row r="22568" spans="8:22">
      <c r="H22568" s="369"/>
      <c r="M22568" s="368"/>
      <c r="P22568" s="369"/>
      <c r="S22568" s="369"/>
      <c r="V22568" s="358"/>
    </row>
    <row r="22569" spans="8:22">
      <c r="H22569" s="369"/>
      <c r="M22569" s="368"/>
      <c r="P22569" s="369"/>
      <c r="S22569" s="369"/>
      <c r="V22569" s="358"/>
    </row>
    <row r="22570" spans="8:22">
      <c r="H22570" s="369"/>
      <c r="M22570" s="368"/>
      <c r="P22570" s="369"/>
      <c r="S22570" s="369"/>
      <c r="V22570" s="358"/>
    </row>
    <row r="22571" spans="8:22">
      <c r="H22571" s="369"/>
      <c r="M22571" s="368"/>
      <c r="P22571" s="369"/>
      <c r="S22571" s="369"/>
      <c r="V22571" s="358"/>
    </row>
    <row r="22572" spans="8:22">
      <c r="H22572" s="369"/>
      <c r="M22572" s="368"/>
      <c r="P22572" s="369"/>
      <c r="S22572" s="369"/>
      <c r="V22572" s="358"/>
    </row>
    <row r="22573" spans="8:22">
      <c r="H22573" s="369"/>
      <c r="M22573" s="368"/>
      <c r="P22573" s="369"/>
      <c r="S22573" s="369"/>
      <c r="V22573" s="358"/>
    </row>
    <row r="22574" spans="8:22">
      <c r="H22574" s="369"/>
      <c r="M22574" s="368"/>
      <c r="P22574" s="369"/>
      <c r="S22574" s="369"/>
      <c r="V22574" s="358"/>
    </row>
    <row r="22575" spans="8:22">
      <c r="H22575" s="369"/>
      <c r="M22575" s="368"/>
      <c r="P22575" s="369"/>
      <c r="S22575" s="369"/>
      <c r="V22575" s="358"/>
    </row>
    <row r="22576" spans="8:22">
      <c r="H22576" s="369"/>
      <c r="M22576" s="368"/>
      <c r="P22576" s="369"/>
      <c r="S22576" s="369"/>
      <c r="V22576" s="358"/>
    </row>
    <row r="22577" spans="8:22">
      <c r="H22577" s="369"/>
      <c r="M22577" s="368"/>
      <c r="P22577" s="369"/>
      <c r="S22577" s="369"/>
      <c r="V22577" s="358"/>
    </row>
    <row r="22578" spans="8:22">
      <c r="H22578" s="369"/>
      <c r="M22578" s="368"/>
      <c r="P22578" s="369"/>
      <c r="S22578" s="369"/>
      <c r="V22578" s="358"/>
    </row>
    <row r="22579" spans="8:22">
      <c r="H22579" s="369"/>
      <c r="M22579" s="368"/>
      <c r="P22579" s="369"/>
      <c r="S22579" s="369"/>
      <c r="V22579" s="358"/>
    </row>
    <row r="22580" spans="8:22">
      <c r="H22580" s="369"/>
      <c r="M22580" s="368"/>
      <c r="P22580" s="369"/>
      <c r="S22580" s="369"/>
      <c r="V22580" s="358"/>
    </row>
    <row r="22581" spans="8:22">
      <c r="H22581" s="369"/>
      <c r="M22581" s="368"/>
      <c r="P22581" s="369"/>
      <c r="S22581" s="369"/>
      <c r="V22581" s="358"/>
    </row>
    <row r="22582" spans="8:22">
      <c r="H22582" s="369"/>
      <c r="M22582" s="368"/>
      <c r="P22582" s="369"/>
      <c r="S22582" s="369"/>
      <c r="V22582" s="358"/>
    </row>
    <row r="22583" spans="8:22">
      <c r="H22583" s="369"/>
      <c r="M22583" s="368"/>
      <c r="P22583" s="369"/>
      <c r="S22583" s="369"/>
      <c r="V22583" s="358"/>
    </row>
    <row r="22584" spans="8:22">
      <c r="H22584" s="369"/>
      <c r="M22584" s="368"/>
      <c r="P22584" s="369"/>
      <c r="S22584" s="369"/>
      <c r="V22584" s="358"/>
    </row>
    <row r="22585" spans="8:22">
      <c r="H22585" s="369"/>
      <c r="M22585" s="368"/>
      <c r="P22585" s="369"/>
      <c r="S22585" s="369"/>
      <c r="V22585" s="358"/>
    </row>
    <row r="22586" spans="8:22">
      <c r="H22586" s="369"/>
      <c r="M22586" s="368"/>
      <c r="P22586" s="369"/>
      <c r="S22586" s="369"/>
      <c r="V22586" s="358"/>
    </row>
    <row r="22587" spans="8:22">
      <c r="H22587" s="369"/>
      <c r="M22587" s="368"/>
      <c r="P22587" s="369"/>
      <c r="S22587" s="369"/>
      <c r="V22587" s="358"/>
    </row>
    <row r="22588" spans="8:22">
      <c r="H22588" s="369"/>
      <c r="M22588" s="368"/>
      <c r="P22588" s="369"/>
      <c r="S22588" s="369"/>
      <c r="V22588" s="358"/>
    </row>
    <row r="22589" spans="8:22">
      <c r="H22589" s="369"/>
      <c r="M22589" s="368"/>
      <c r="P22589" s="369"/>
      <c r="S22589" s="369"/>
      <c r="V22589" s="358"/>
    </row>
    <row r="22590" spans="8:22">
      <c r="H22590" s="369"/>
      <c r="M22590" s="368"/>
      <c r="P22590" s="369"/>
      <c r="S22590" s="369"/>
      <c r="V22590" s="358"/>
    </row>
    <row r="22591" spans="8:22">
      <c r="H22591" s="369"/>
      <c r="M22591" s="368"/>
      <c r="P22591" s="369"/>
      <c r="S22591" s="369"/>
      <c r="V22591" s="358"/>
    </row>
    <row r="22592" spans="8:22">
      <c r="H22592" s="369"/>
      <c r="M22592" s="368"/>
      <c r="P22592" s="369"/>
      <c r="S22592" s="369"/>
      <c r="V22592" s="358"/>
    </row>
    <row r="22593" spans="8:22">
      <c r="H22593" s="369"/>
      <c r="M22593" s="368"/>
      <c r="P22593" s="369"/>
      <c r="S22593" s="369"/>
      <c r="V22593" s="358"/>
    </row>
    <row r="22594" spans="8:22">
      <c r="H22594" s="369"/>
      <c r="M22594" s="368"/>
      <c r="P22594" s="369"/>
      <c r="S22594" s="369"/>
      <c r="V22594" s="358"/>
    </row>
    <row r="22595" spans="8:22">
      <c r="H22595" s="369"/>
      <c r="M22595" s="368"/>
      <c r="P22595" s="369"/>
      <c r="S22595" s="369"/>
      <c r="V22595" s="358"/>
    </row>
    <row r="22596" spans="8:22">
      <c r="H22596" s="369"/>
      <c r="M22596" s="368"/>
      <c r="P22596" s="369"/>
      <c r="S22596" s="369"/>
      <c r="V22596" s="358"/>
    </row>
    <row r="22597" spans="8:22">
      <c r="H22597" s="369"/>
      <c r="M22597" s="368"/>
      <c r="P22597" s="369"/>
      <c r="S22597" s="369"/>
      <c r="V22597" s="358"/>
    </row>
    <row r="22598" spans="8:22">
      <c r="H22598" s="369"/>
      <c r="M22598" s="368"/>
      <c r="P22598" s="369"/>
      <c r="S22598" s="369"/>
      <c r="V22598" s="358"/>
    </row>
    <row r="22599" spans="8:22">
      <c r="H22599" s="369"/>
      <c r="M22599" s="368"/>
      <c r="P22599" s="369"/>
      <c r="S22599" s="369"/>
      <c r="V22599" s="358"/>
    </row>
    <row r="22600" spans="8:22">
      <c r="H22600" s="369"/>
      <c r="M22600" s="368"/>
      <c r="P22600" s="369"/>
      <c r="S22600" s="369"/>
      <c r="V22600" s="358"/>
    </row>
    <row r="22601" spans="8:22">
      <c r="H22601" s="369"/>
      <c r="M22601" s="368"/>
      <c r="P22601" s="369"/>
      <c r="S22601" s="369"/>
      <c r="V22601" s="358"/>
    </row>
    <row r="22602" spans="8:22">
      <c r="H22602" s="369"/>
      <c r="M22602" s="368"/>
      <c r="P22602" s="369"/>
      <c r="S22602" s="369"/>
      <c r="V22602" s="358"/>
    </row>
    <row r="22603" spans="8:22">
      <c r="H22603" s="369"/>
      <c r="M22603" s="368"/>
      <c r="P22603" s="369"/>
      <c r="S22603" s="369"/>
      <c r="V22603" s="358"/>
    </row>
    <row r="22604" spans="8:22">
      <c r="H22604" s="369"/>
      <c r="M22604" s="368"/>
      <c r="P22604" s="369"/>
      <c r="S22604" s="369"/>
      <c r="V22604" s="358"/>
    </row>
    <row r="22605" spans="8:22">
      <c r="H22605" s="369"/>
      <c r="M22605" s="368"/>
      <c r="P22605" s="369"/>
      <c r="S22605" s="369"/>
      <c r="V22605" s="358"/>
    </row>
    <row r="22606" spans="8:22">
      <c r="H22606" s="369"/>
      <c r="M22606" s="368"/>
      <c r="P22606" s="369"/>
      <c r="S22606" s="369"/>
      <c r="V22606" s="358"/>
    </row>
    <row r="22607" spans="8:22">
      <c r="H22607" s="369"/>
      <c r="M22607" s="368"/>
      <c r="P22607" s="369"/>
      <c r="S22607" s="369"/>
      <c r="V22607" s="358"/>
    </row>
    <row r="22608" spans="8:22">
      <c r="H22608" s="369"/>
      <c r="M22608" s="368"/>
      <c r="P22608" s="369"/>
      <c r="S22608" s="369"/>
      <c r="V22608" s="358"/>
    </row>
    <row r="22609" spans="8:22">
      <c r="H22609" s="369"/>
      <c r="M22609" s="368"/>
      <c r="P22609" s="369"/>
      <c r="S22609" s="369"/>
      <c r="V22609" s="358"/>
    </row>
    <row r="22610" spans="8:22">
      <c r="H22610" s="369"/>
      <c r="M22610" s="368"/>
      <c r="P22610" s="369"/>
      <c r="S22610" s="369"/>
      <c r="V22610" s="358"/>
    </row>
    <row r="22611" spans="8:22">
      <c r="H22611" s="369"/>
      <c r="M22611" s="368"/>
      <c r="P22611" s="369"/>
      <c r="S22611" s="369"/>
      <c r="V22611" s="358"/>
    </row>
    <row r="22612" spans="8:22">
      <c r="H22612" s="369"/>
      <c r="M22612" s="368"/>
      <c r="P22612" s="369"/>
      <c r="S22612" s="369"/>
      <c r="V22612" s="358"/>
    </row>
    <row r="22613" spans="8:22">
      <c r="H22613" s="369"/>
      <c r="M22613" s="368"/>
      <c r="P22613" s="369"/>
      <c r="S22613" s="369"/>
      <c r="V22613" s="358"/>
    </row>
    <row r="22614" spans="8:22">
      <c r="H22614" s="369"/>
      <c r="M22614" s="368"/>
      <c r="P22614" s="369"/>
      <c r="S22614" s="369"/>
      <c r="V22614" s="358"/>
    </row>
    <row r="22615" spans="8:22">
      <c r="H22615" s="369"/>
      <c r="M22615" s="368"/>
      <c r="P22615" s="369"/>
      <c r="S22615" s="369"/>
      <c r="V22615" s="358"/>
    </row>
    <row r="22616" spans="8:22">
      <c r="H22616" s="369"/>
      <c r="M22616" s="368"/>
      <c r="P22616" s="369"/>
      <c r="S22616" s="369"/>
      <c r="V22616" s="358"/>
    </row>
    <row r="22617" spans="8:22">
      <c r="H22617" s="369"/>
      <c r="M22617" s="368"/>
      <c r="P22617" s="369"/>
      <c r="S22617" s="369"/>
      <c r="V22617" s="358"/>
    </row>
    <row r="22618" spans="8:22">
      <c r="H22618" s="369"/>
      <c r="M22618" s="368"/>
      <c r="P22618" s="369"/>
      <c r="S22618" s="369"/>
      <c r="V22618" s="358"/>
    </row>
    <row r="22619" spans="8:22">
      <c r="H22619" s="369"/>
      <c r="M22619" s="368"/>
      <c r="P22619" s="369"/>
      <c r="S22619" s="369"/>
      <c r="V22619" s="358"/>
    </row>
    <row r="22620" spans="8:22">
      <c r="H22620" s="369"/>
      <c r="M22620" s="368"/>
      <c r="P22620" s="369"/>
      <c r="S22620" s="369"/>
      <c r="V22620" s="358"/>
    </row>
    <row r="22621" spans="8:22">
      <c r="H22621" s="369"/>
      <c r="M22621" s="368"/>
      <c r="P22621" s="369"/>
      <c r="S22621" s="369"/>
      <c r="V22621" s="358"/>
    </row>
    <row r="22622" spans="8:22">
      <c r="H22622" s="369"/>
      <c r="M22622" s="368"/>
      <c r="P22622" s="369"/>
      <c r="S22622" s="369"/>
      <c r="V22622" s="358"/>
    </row>
    <row r="22623" spans="8:22">
      <c r="H22623" s="369"/>
      <c r="M22623" s="368"/>
      <c r="P22623" s="369"/>
      <c r="S22623" s="369"/>
      <c r="V22623" s="358"/>
    </row>
    <row r="22624" spans="8:22">
      <c r="H22624" s="369"/>
      <c r="M22624" s="368"/>
      <c r="P22624" s="369"/>
      <c r="S22624" s="369"/>
      <c r="V22624" s="358"/>
    </row>
    <row r="22625" spans="8:22">
      <c r="H22625" s="369"/>
      <c r="M22625" s="368"/>
      <c r="P22625" s="369"/>
      <c r="S22625" s="369"/>
      <c r="V22625" s="358"/>
    </row>
    <row r="22626" spans="8:22">
      <c r="H22626" s="369"/>
      <c r="M22626" s="368"/>
      <c r="P22626" s="369"/>
      <c r="S22626" s="369"/>
      <c r="V22626" s="358"/>
    </row>
    <row r="22627" spans="8:22">
      <c r="H22627" s="369"/>
      <c r="M22627" s="368"/>
      <c r="P22627" s="369"/>
      <c r="S22627" s="369"/>
      <c r="V22627" s="358"/>
    </row>
    <row r="22628" spans="8:22">
      <c r="H22628" s="369"/>
      <c r="M22628" s="368"/>
      <c r="P22628" s="369"/>
      <c r="S22628" s="369"/>
      <c r="V22628" s="358"/>
    </row>
    <row r="22629" spans="8:22">
      <c r="H22629" s="369"/>
      <c r="M22629" s="368"/>
      <c r="P22629" s="369"/>
      <c r="S22629" s="369"/>
      <c r="V22629" s="358"/>
    </row>
    <row r="22630" spans="8:22">
      <c r="H22630" s="369"/>
      <c r="M22630" s="368"/>
      <c r="P22630" s="369"/>
      <c r="S22630" s="369"/>
      <c r="V22630" s="358"/>
    </row>
    <row r="22631" spans="8:22">
      <c r="H22631" s="369"/>
      <c r="M22631" s="368"/>
      <c r="P22631" s="369"/>
      <c r="S22631" s="369"/>
      <c r="V22631" s="358"/>
    </row>
    <row r="22632" spans="8:22">
      <c r="H22632" s="369"/>
      <c r="M22632" s="368"/>
      <c r="P22632" s="369"/>
      <c r="S22632" s="369"/>
      <c r="V22632" s="358"/>
    </row>
    <row r="22633" spans="8:22">
      <c r="H22633" s="369"/>
      <c r="M22633" s="368"/>
      <c r="P22633" s="369"/>
      <c r="S22633" s="369"/>
      <c r="V22633" s="358"/>
    </row>
    <row r="22634" spans="8:22">
      <c r="H22634" s="369"/>
      <c r="M22634" s="368"/>
      <c r="P22634" s="369"/>
      <c r="S22634" s="369"/>
      <c r="V22634" s="358"/>
    </row>
    <row r="22635" spans="8:22">
      <c r="H22635" s="369"/>
      <c r="M22635" s="368"/>
      <c r="P22635" s="369"/>
      <c r="S22635" s="369"/>
      <c r="V22635" s="358"/>
    </row>
    <row r="22636" spans="8:22">
      <c r="H22636" s="369"/>
      <c r="M22636" s="368"/>
      <c r="P22636" s="369"/>
      <c r="S22636" s="369"/>
      <c r="V22636" s="358"/>
    </row>
    <row r="22637" spans="8:22">
      <c r="H22637" s="369"/>
      <c r="M22637" s="368"/>
      <c r="P22637" s="369"/>
      <c r="S22637" s="369"/>
      <c r="V22637" s="358"/>
    </row>
    <row r="22638" spans="8:22">
      <c r="H22638" s="369"/>
      <c r="M22638" s="368"/>
      <c r="P22638" s="369"/>
      <c r="S22638" s="369"/>
      <c r="V22638" s="358"/>
    </row>
    <row r="22639" spans="8:22">
      <c r="H22639" s="369"/>
      <c r="M22639" s="368"/>
      <c r="P22639" s="369"/>
      <c r="S22639" s="369"/>
      <c r="V22639" s="358"/>
    </row>
    <row r="22640" spans="8:22">
      <c r="H22640" s="369"/>
      <c r="M22640" s="368"/>
      <c r="P22640" s="369"/>
      <c r="S22640" s="369"/>
      <c r="V22640" s="358"/>
    </row>
    <row r="22641" spans="8:22">
      <c r="H22641" s="369"/>
      <c r="M22641" s="368"/>
      <c r="P22641" s="369"/>
      <c r="S22641" s="369"/>
      <c r="V22641" s="358"/>
    </row>
    <row r="22642" spans="8:22">
      <c r="H22642" s="369"/>
      <c r="M22642" s="368"/>
      <c r="P22642" s="369"/>
      <c r="S22642" s="369"/>
      <c r="V22642" s="358"/>
    </row>
    <row r="22643" spans="8:22">
      <c r="H22643" s="369"/>
      <c r="M22643" s="368"/>
      <c r="P22643" s="369"/>
      <c r="S22643" s="369"/>
      <c r="V22643" s="358"/>
    </row>
    <row r="22644" spans="8:22">
      <c r="H22644" s="369"/>
      <c r="M22644" s="368"/>
      <c r="P22644" s="369"/>
      <c r="S22644" s="369"/>
      <c r="V22644" s="358"/>
    </row>
    <row r="22645" spans="8:22">
      <c r="H22645" s="369"/>
      <c r="M22645" s="368"/>
      <c r="P22645" s="369"/>
      <c r="S22645" s="369"/>
      <c r="V22645" s="358"/>
    </row>
    <row r="22646" spans="8:22">
      <c r="H22646" s="369"/>
      <c r="M22646" s="368"/>
      <c r="P22646" s="369"/>
      <c r="S22646" s="369"/>
      <c r="V22646" s="358"/>
    </row>
    <row r="22647" spans="8:22">
      <c r="H22647" s="369"/>
      <c r="M22647" s="368"/>
      <c r="P22647" s="369"/>
      <c r="S22647" s="369"/>
      <c r="V22647" s="358"/>
    </row>
    <row r="22648" spans="8:22">
      <c r="H22648" s="369"/>
      <c r="M22648" s="368"/>
      <c r="P22648" s="369"/>
      <c r="S22648" s="369"/>
      <c r="V22648" s="358"/>
    </row>
    <row r="22649" spans="8:22">
      <c r="H22649" s="369"/>
      <c r="M22649" s="368"/>
      <c r="P22649" s="369"/>
      <c r="S22649" s="369"/>
      <c r="V22649" s="358"/>
    </row>
    <row r="22650" spans="8:22">
      <c r="H22650" s="369"/>
      <c r="M22650" s="368"/>
      <c r="P22650" s="369"/>
      <c r="S22650" s="369"/>
      <c r="V22650" s="358"/>
    </row>
    <row r="22651" spans="8:22">
      <c r="H22651" s="369"/>
      <c r="M22651" s="368"/>
      <c r="P22651" s="369"/>
      <c r="S22651" s="369"/>
      <c r="V22651" s="358"/>
    </row>
    <row r="22652" spans="8:22">
      <c r="H22652" s="369"/>
      <c r="M22652" s="368"/>
      <c r="P22652" s="369"/>
      <c r="S22652" s="369"/>
      <c r="V22652" s="358"/>
    </row>
    <row r="22653" spans="8:22">
      <c r="H22653" s="369"/>
      <c r="M22653" s="368"/>
      <c r="P22653" s="369"/>
      <c r="S22653" s="369"/>
      <c r="V22653" s="358"/>
    </row>
    <row r="22654" spans="8:22">
      <c r="H22654" s="369"/>
      <c r="M22654" s="368"/>
      <c r="P22654" s="369"/>
      <c r="S22654" s="369"/>
      <c r="V22654" s="358"/>
    </row>
    <row r="22655" spans="8:22">
      <c r="H22655" s="369"/>
      <c r="M22655" s="368"/>
      <c r="P22655" s="369"/>
      <c r="S22655" s="369"/>
      <c r="V22655" s="358"/>
    </row>
    <row r="22656" spans="8:22">
      <c r="H22656" s="369"/>
      <c r="M22656" s="368"/>
      <c r="P22656" s="369"/>
      <c r="S22656" s="369"/>
      <c r="V22656" s="358"/>
    </row>
    <row r="22657" spans="8:22">
      <c r="H22657" s="369"/>
      <c r="M22657" s="368"/>
      <c r="P22657" s="369"/>
      <c r="S22657" s="369"/>
      <c r="V22657" s="358"/>
    </row>
    <row r="22658" spans="8:22">
      <c r="H22658" s="369"/>
      <c r="M22658" s="368"/>
      <c r="P22658" s="369"/>
      <c r="S22658" s="369"/>
      <c r="V22658" s="358"/>
    </row>
    <row r="22659" spans="8:22">
      <c r="H22659" s="369"/>
      <c r="M22659" s="368"/>
      <c r="P22659" s="369"/>
      <c r="S22659" s="369"/>
      <c r="V22659" s="358"/>
    </row>
    <row r="22660" spans="8:22">
      <c r="H22660" s="369"/>
      <c r="M22660" s="368"/>
      <c r="P22660" s="369"/>
      <c r="S22660" s="369"/>
      <c r="V22660" s="358"/>
    </row>
    <row r="22661" spans="8:22">
      <c r="H22661" s="369"/>
      <c r="M22661" s="368"/>
      <c r="P22661" s="369"/>
      <c r="S22661" s="369"/>
      <c r="V22661" s="358"/>
    </row>
    <row r="22662" spans="8:22">
      <c r="H22662" s="369"/>
      <c r="M22662" s="368"/>
      <c r="P22662" s="369"/>
      <c r="S22662" s="369"/>
      <c r="V22662" s="358"/>
    </row>
    <row r="22663" spans="8:22">
      <c r="H22663" s="369"/>
      <c r="M22663" s="368"/>
      <c r="P22663" s="369"/>
      <c r="S22663" s="369"/>
      <c r="V22663" s="358"/>
    </row>
    <row r="22664" spans="8:22">
      <c r="H22664" s="369"/>
      <c r="M22664" s="368"/>
      <c r="P22664" s="369"/>
      <c r="S22664" s="369"/>
      <c r="V22664" s="358"/>
    </row>
    <row r="22665" spans="8:22">
      <c r="H22665" s="369"/>
      <c r="M22665" s="368"/>
      <c r="P22665" s="369"/>
      <c r="S22665" s="369"/>
      <c r="V22665" s="358"/>
    </row>
    <row r="22666" spans="8:22">
      <c r="H22666" s="369"/>
      <c r="M22666" s="368"/>
      <c r="P22666" s="369"/>
      <c r="S22666" s="369"/>
      <c r="V22666" s="358"/>
    </row>
    <row r="22667" spans="8:22">
      <c r="H22667" s="369"/>
      <c r="M22667" s="368"/>
      <c r="P22667" s="369"/>
      <c r="S22667" s="369"/>
      <c r="V22667" s="358"/>
    </row>
    <row r="22668" spans="8:22">
      <c r="H22668" s="369"/>
      <c r="M22668" s="368"/>
      <c r="P22668" s="369"/>
      <c r="S22668" s="369"/>
      <c r="V22668" s="358"/>
    </row>
    <row r="22669" spans="8:22">
      <c r="H22669" s="369"/>
      <c r="M22669" s="368"/>
      <c r="P22669" s="369"/>
      <c r="S22669" s="369"/>
      <c r="V22669" s="358"/>
    </row>
    <row r="22670" spans="8:22">
      <c r="H22670" s="369"/>
      <c r="M22670" s="368"/>
      <c r="P22670" s="369"/>
      <c r="S22670" s="369"/>
      <c r="V22670" s="358"/>
    </row>
    <row r="22671" spans="8:22">
      <c r="H22671" s="369"/>
      <c r="M22671" s="368"/>
      <c r="P22671" s="369"/>
      <c r="S22671" s="369"/>
      <c r="V22671" s="358"/>
    </row>
    <row r="22672" spans="8:22">
      <c r="H22672" s="369"/>
      <c r="M22672" s="368"/>
      <c r="P22672" s="369"/>
      <c r="S22672" s="369"/>
      <c r="V22672" s="358"/>
    </row>
    <row r="22673" spans="8:22">
      <c r="H22673" s="369"/>
      <c r="M22673" s="368"/>
      <c r="P22673" s="369"/>
      <c r="S22673" s="369"/>
      <c r="V22673" s="358"/>
    </row>
    <row r="22674" spans="8:22">
      <c r="H22674" s="369"/>
      <c r="M22674" s="368"/>
      <c r="P22674" s="369"/>
      <c r="S22674" s="369"/>
      <c r="V22674" s="358"/>
    </row>
    <row r="22675" spans="8:22">
      <c r="H22675" s="369"/>
      <c r="M22675" s="368"/>
      <c r="P22675" s="369"/>
      <c r="S22675" s="369"/>
      <c r="V22675" s="358"/>
    </row>
    <row r="22676" spans="8:22">
      <c r="H22676" s="369"/>
      <c r="M22676" s="368"/>
      <c r="P22676" s="369"/>
      <c r="S22676" s="369"/>
      <c r="V22676" s="358"/>
    </row>
    <row r="22677" spans="8:22">
      <c r="H22677" s="369"/>
      <c r="M22677" s="368"/>
      <c r="P22677" s="369"/>
      <c r="S22677" s="369"/>
      <c r="V22677" s="358"/>
    </row>
    <row r="22678" spans="8:22">
      <c r="H22678" s="369"/>
      <c r="M22678" s="368"/>
      <c r="P22678" s="369"/>
      <c r="S22678" s="369"/>
      <c r="V22678" s="358"/>
    </row>
    <row r="22679" spans="8:22">
      <c r="H22679" s="369"/>
      <c r="M22679" s="368"/>
      <c r="P22679" s="369"/>
      <c r="S22679" s="369"/>
      <c r="V22679" s="358"/>
    </row>
    <row r="22680" spans="8:22">
      <c r="H22680" s="369"/>
      <c r="M22680" s="368"/>
      <c r="P22680" s="369"/>
      <c r="S22680" s="369"/>
      <c r="V22680" s="358"/>
    </row>
    <row r="22681" spans="8:22">
      <c r="H22681" s="369"/>
      <c r="M22681" s="368"/>
      <c r="P22681" s="369"/>
      <c r="S22681" s="369"/>
      <c r="V22681" s="358"/>
    </row>
    <row r="22682" spans="8:22">
      <c r="H22682" s="369"/>
      <c r="M22682" s="368"/>
      <c r="P22682" s="369"/>
      <c r="S22682" s="369"/>
      <c r="V22682" s="358"/>
    </row>
    <row r="22683" spans="8:22">
      <c r="H22683" s="369"/>
      <c r="M22683" s="368"/>
      <c r="P22683" s="369"/>
      <c r="S22683" s="369"/>
      <c r="V22683" s="358"/>
    </row>
    <row r="22684" spans="8:22">
      <c r="H22684" s="369"/>
      <c r="M22684" s="368"/>
      <c r="P22684" s="369"/>
      <c r="S22684" s="369"/>
      <c r="V22684" s="358"/>
    </row>
    <row r="22685" spans="8:22">
      <c r="H22685" s="369"/>
      <c r="M22685" s="368"/>
      <c r="P22685" s="369"/>
      <c r="S22685" s="369"/>
      <c r="V22685" s="358"/>
    </row>
    <row r="22686" spans="8:22">
      <c r="H22686" s="369"/>
      <c r="M22686" s="368"/>
      <c r="P22686" s="369"/>
      <c r="S22686" s="369"/>
      <c r="V22686" s="358"/>
    </row>
    <row r="22687" spans="8:22">
      <c r="H22687" s="369"/>
      <c r="M22687" s="368"/>
      <c r="P22687" s="369"/>
      <c r="S22687" s="369"/>
      <c r="V22687" s="358"/>
    </row>
    <row r="22688" spans="8:22">
      <c r="H22688" s="369"/>
      <c r="M22688" s="368"/>
      <c r="P22688" s="369"/>
      <c r="S22688" s="369"/>
      <c r="V22688" s="358"/>
    </row>
    <row r="22689" spans="8:22">
      <c r="H22689" s="369"/>
      <c r="M22689" s="368"/>
      <c r="P22689" s="369"/>
      <c r="S22689" s="369"/>
      <c r="V22689" s="358"/>
    </row>
    <row r="22690" spans="8:22">
      <c r="H22690" s="369"/>
      <c r="M22690" s="368"/>
      <c r="P22690" s="369"/>
      <c r="S22690" s="369"/>
      <c r="V22690" s="358"/>
    </row>
    <row r="22691" spans="8:22">
      <c r="H22691" s="369"/>
      <c r="M22691" s="368"/>
      <c r="P22691" s="369"/>
      <c r="S22691" s="369"/>
      <c r="V22691" s="358"/>
    </row>
    <row r="22692" spans="8:22">
      <c r="H22692" s="369"/>
      <c r="M22692" s="368"/>
      <c r="P22692" s="369"/>
      <c r="S22692" s="369"/>
      <c r="V22692" s="358"/>
    </row>
    <row r="22693" spans="8:22">
      <c r="H22693" s="369"/>
      <c r="M22693" s="368"/>
      <c r="P22693" s="369"/>
      <c r="S22693" s="369"/>
      <c r="V22693" s="358"/>
    </row>
    <row r="22694" spans="8:22">
      <c r="H22694" s="369"/>
      <c r="M22694" s="368"/>
      <c r="P22694" s="369"/>
      <c r="S22694" s="369"/>
      <c r="V22694" s="358"/>
    </row>
    <row r="22695" spans="8:22">
      <c r="H22695" s="369"/>
      <c r="M22695" s="368"/>
      <c r="P22695" s="369"/>
      <c r="S22695" s="369"/>
      <c r="V22695" s="358"/>
    </row>
    <row r="22696" spans="8:22">
      <c r="H22696" s="369"/>
      <c r="M22696" s="368"/>
      <c r="P22696" s="369"/>
      <c r="S22696" s="369"/>
      <c r="V22696" s="358"/>
    </row>
    <row r="22697" spans="8:22">
      <c r="H22697" s="369"/>
      <c r="M22697" s="368"/>
      <c r="P22697" s="369"/>
      <c r="S22697" s="369"/>
      <c r="V22697" s="358"/>
    </row>
    <row r="22698" spans="8:22">
      <c r="H22698" s="369"/>
      <c r="M22698" s="368"/>
      <c r="P22698" s="369"/>
      <c r="S22698" s="369"/>
      <c r="V22698" s="358"/>
    </row>
    <row r="22699" spans="8:22">
      <c r="H22699" s="369"/>
      <c r="M22699" s="368"/>
      <c r="P22699" s="369"/>
      <c r="S22699" s="369"/>
      <c r="V22699" s="358"/>
    </row>
    <row r="22700" spans="8:22">
      <c r="H22700" s="369"/>
      <c r="M22700" s="368"/>
      <c r="P22700" s="369"/>
      <c r="S22700" s="369"/>
      <c r="V22700" s="358"/>
    </row>
    <row r="22701" spans="8:22">
      <c r="H22701" s="369"/>
      <c r="M22701" s="368"/>
      <c r="P22701" s="369"/>
      <c r="S22701" s="369"/>
      <c r="V22701" s="358"/>
    </row>
    <row r="22702" spans="8:22">
      <c r="H22702" s="369"/>
      <c r="M22702" s="368"/>
      <c r="P22702" s="369"/>
      <c r="S22702" s="369"/>
      <c r="V22702" s="358"/>
    </row>
    <row r="22703" spans="8:22">
      <c r="H22703" s="369"/>
      <c r="M22703" s="368"/>
      <c r="P22703" s="369"/>
      <c r="S22703" s="369"/>
      <c r="V22703" s="358"/>
    </row>
    <row r="22704" spans="8:22">
      <c r="H22704" s="369"/>
      <c r="M22704" s="368"/>
      <c r="P22704" s="369"/>
      <c r="S22704" s="369"/>
      <c r="V22704" s="358"/>
    </row>
    <row r="22705" spans="8:22">
      <c r="H22705" s="369"/>
      <c r="M22705" s="368"/>
      <c r="P22705" s="369"/>
      <c r="S22705" s="369"/>
      <c r="V22705" s="358"/>
    </row>
    <row r="22706" spans="8:22">
      <c r="H22706" s="369"/>
      <c r="M22706" s="368"/>
      <c r="P22706" s="369"/>
      <c r="S22706" s="369"/>
      <c r="V22706" s="358"/>
    </row>
    <row r="22707" spans="8:22">
      <c r="H22707" s="369"/>
      <c r="M22707" s="368"/>
      <c r="P22707" s="369"/>
      <c r="S22707" s="369"/>
      <c r="V22707" s="358"/>
    </row>
    <row r="22708" spans="8:22">
      <c r="H22708" s="369"/>
      <c r="M22708" s="368"/>
      <c r="P22708" s="369"/>
      <c r="S22708" s="369"/>
      <c r="V22708" s="358"/>
    </row>
    <row r="22709" spans="8:22">
      <c r="H22709" s="369"/>
      <c r="M22709" s="368"/>
      <c r="P22709" s="369"/>
      <c r="S22709" s="369"/>
      <c r="V22709" s="358"/>
    </row>
    <row r="22710" spans="8:22">
      <c r="H22710" s="369"/>
      <c r="M22710" s="368"/>
      <c r="P22710" s="369"/>
      <c r="S22710" s="369"/>
      <c r="V22710" s="358"/>
    </row>
    <row r="22711" spans="8:22">
      <c r="H22711" s="369"/>
      <c r="M22711" s="368"/>
      <c r="P22711" s="369"/>
      <c r="S22711" s="369"/>
      <c r="V22711" s="358"/>
    </row>
    <row r="22712" spans="8:22">
      <c r="H22712" s="369"/>
      <c r="M22712" s="368"/>
      <c r="P22712" s="369"/>
      <c r="S22712" s="369"/>
      <c r="V22712" s="358"/>
    </row>
    <row r="22713" spans="8:22">
      <c r="H22713" s="369"/>
      <c r="M22713" s="368"/>
      <c r="P22713" s="369"/>
      <c r="S22713" s="369"/>
      <c r="V22713" s="358"/>
    </row>
    <row r="22714" spans="8:22">
      <c r="H22714" s="369"/>
      <c r="M22714" s="368"/>
      <c r="P22714" s="369"/>
      <c r="S22714" s="369"/>
      <c r="V22714" s="358"/>
    </row>
    <row r="22715" spans="8:22">
      <c r="H22715" s="369"/>
      <c r="M22715" s="368"/>
      <c r="P22715" s="369"/>
      <c r="S22715" s="369"/>
      <c r="V22715" s="358"/>
    </row>
    <row r="22716" spans="8:22">
      <c r="H22716" s="369"/>
      <c r="M22716" s="368"/>
      <c r="P22716" s="369"/>
      <c r="S22716" s="369"/>
      <c r="V22716" s="358"/>
    </row>
    <row r="22717" spans="8:22">
      <c r="H22717" s="369"/>
      <c r="M22717" s="368"/>
      <c r="P22717" s="369"/>
      <c r="S22717" s="369"/>
      <c r="V22717" s="358"/>
    </row>
    <row r="22718" spans="8:22">
      <c r="H22718" s="369"/>
      <c r="M22718" s="368"/>
      <c r="P22718" s="369"/>
      <c r="S22718" s="369"/>
      <c r="V22718" s="358"/>
    </row>
    <row r="22719" spans="8:22">
      <c r="H22719" s="369"/>
      <c r="M22719" s="368"/>
      <c r="P22719" s="369"/>
      <c r="S22719" s="369"/>
      <c r="V22719" s="358"/>
    </row>
    <row r="22720" spans="8:22">
      <c r="H22720" s="369"/>
      <c r="M22720" s="368"/>
      <c r="P22720" s="369"/>
      <c r="S22720" s="369"/>
      <c r="V22720" s="358"/>
    </row>
    <row r="22721" spans="8:22">
      <c r="H22721" s="369"/>
      <c r="M22721" s="368"/>
      <c r="P22721" s="369"/>
      <c r="S22721" s="369"/>
      <c r="V22721" s="358"/>
    </row>
    <row r="22722" spans="8:22">
      <c r="H22722" s="369"/>
      <c r="M22722" s="368"/>
      <c r="P22722" s="369"/>
      <c r="S22722" s="369"/>
      <c r="V22722" s="358"/>
    </row>
    <row r="22723" spans="8:22">
      <c r="H22723" s="369"/>
      <c r="M22723" s="368"/>
      <c r="P22723" s="369"/>
      <c r="S22723" s="369"/>
      <c r="V22723" s="358"/>
    </row>
    <row r="22724" spans="8:22">
      <c r="H22724" s="369"/>
      <c r="M22724" s="368"/>
      <c r="P22724" s="369"/>
      <c r="S22724" s="369"/>
      <c r="V22724" s="358"/>
    </row>
    <row r="22725" spans="8:22">
      <c r="H22725" s="369"/>
      <c r="M22725" s="368"/>
      <c r="P22725" s="369"/>
      <c r="S22725" s="369"/>
      <c r="V22725" s="358"/>
    </row>
    <row r="22726" spans="8:22">
      <c r="H22726" s="369"/>
      <c r="M22726" s="368"/>
      <c r="P22726" s="369"/>
      <c r="S22726" s="369"/>
      <c r="V22726" s="358"/>
    </row>
    <row r="22727" spans="8:22">
      <c r="H22727" s="369"/>
      <c r="M22727" s="368"/>
      <c r="P22727" s="369"/>
      <c r="S22727" s="369"/>
      <c r="V22727" s="358"/>
    </row>
    <row r="22728" spans="8:22">
      <c r="H22728" s="369"/>
      <c r="M22728" s="368"/>
      <c r="P22728" s="369"/>
      <c r="S22728" s="369"/>
      <c r="V22728" s="358"/>
    </row>
    <row r="22729" spans="8:22">
      <c r="H22729" s="369"/>
      <c r="M22729" s="368"/>
      <c r="P22729" s="369"/>
      <c r="S22729" s="369"/>
      <c r="V22729" s="358"/>
    </row>
    <row r="22730" spans="8:22">
      <c r="H22730" s="369"/>
      <c r="M22730" s="368"/>
      <c r="P22730" s="369"/>
      <c r="S22730" s="369"/>
      <c r="V22730" s="358"/>
    </row>
    <row r="22731" spans="8:22">
      <c r="H22731" s="369"/>
      <c r="M22731" s="368"/>
      <c r="P22731" s="369"/>
      <c r="S22731" s="369"/>
      <c r="V22731" s="358"/>
    </row>
    <row r="22732" spans="8:22">
      <c r="H22732" s="369"/>
      <c r="M22732" s="368"/>
      <c r="P22732" s="369"/>
      <c r="S22732" s="369"/>
      <c r="V22732" s="358"/>
    </row>
    <row r="22733" spans="8:22">
      <c r="H22733" s="369"/>
      <c r="M22733" s="368"/>
      <c r="P22733" s="369"/>
      <c r="S22733" s="369"/>
      <c r="V22733" s="358"/>
    </row>
    <row r="22734" spans="8:22">
      <c r="H22734" s="369"/>
      <c r="M22734" s="368"/>
      <c r="P22734" s="369"/>
      <c r="S22734" s="369"/>
      <c r="V22734" s="358"/>
    </row>
    <row r="22735" spans="8:22">
      <c r="H22735" s="369"/>
      <c r="M22735" s="368"/>
      <c r="P22735" s="369"/>
      <c r="S22735" s="369"/>
      <c r="V22735" s="358"/>
    </row>
    <row r="22736" spans="8:22">
      <c r="H22736" s="369"/>
      <c r="M22736" s="368"/>
      <c r="P22736" s="369"/>
      <c r="S22736" s="369"/>
      <c r="V22736" s="358"/>
    </row>
    <row r="22737" spans="8:22">
      <c r="H22737" s="369"/>
      <c r="M22737" s="368"/>
      <c r="P22737" s="369"/>
      <c r="S22737" s="369"/>
      <c r="V22737" s="358"/>
    </row>
    <row r="22738" spans="8:22">
      <c r="H22738" s="369"/>
      <c r="M22738" s="368"/>
      <c r="P22738" s="369"/>
      <c r="S22738" s="369"/>
      <c r="V22738" s="358"/>
    </row>
    <row r="22739" spans="8:22">
      <c r="H22739" s="369"/>
      <c r="M22739" s="368"/>
      <c r="P22739" s="369"/>
      <c r="S22739" s="369"/>
      <c r="V22739" s="358"/>
    </row>
    <row r="22740" spans="8:22">
      <c r="H22740" s="369"/>
      <c r="M22740" s="368"/>
      <c r="P22740" s="369"/>
      <c r="S22740" s="369"/>
      <c r="V22740" s="358"/>
    </row>
    <row r="22741" spans="8:22">
      <c r="H22741" s="369"/>
      <c r="M22741" s="368"/>
      <c r="P22741" s="369"/>
      <c r="S22741" s="369"/>
      <c r="V22741" s="358"/>
    </row>
    <row r="22742" spans="8:22">
      <c r="H22742" s="369"/>
      <c r="M22742" s="368"/>
      <c r="P22742" s="369"/>
      <c r="S22742" s="369"/>
      <c r="V22742" s="358"/>
    </row>
    <row r="22743" spans="8:22">
      <c r="H22743" s="369"/>
      <c r="M22743" s="368"/>
      <c r="P22743" s="369"/>
      <c r="S22743" s="369"/>
      <c r="V22743" s="358"/>
    </row>
    <row r="22744" spans="8:22">
      <c r="H22744" s="369"/>
      <c r="M22744" s="368"/>
      <c r="P22744" s="369"/>
      <c r="S22744" s="369"/>
      <c r="V22744" s="358"/>
    </row>
    <row r="22745" spans="8:22">
      <c r="H22745" s="369"/>
      <c r="M22745" s="368"/>
      <c r="P22745" s="369"/>
      <c r="S22745" s="369"/>
      <c r="V22745" s="358"/>
    </row>
    <row r="22746" spans="8:22">
      <c r="H22746" s="369"/>
      <c r="M22746" s="368"/>
      <c r="P22746" s="369"/>
      <c r="S22746" s="369"/>
      <c r="V22746" s="358"/>
    </row>
    <row r="22747" spans="8:22">
      <c r="H22747" s="369"/>
      <c r="M22747" s="368"/>
      <c r="P22747" s="369"/>
      <c r="S22747" s="369"/>
      <c r="V22747" s="358"/>
    </row>
    <row r="22748" spans="8:22">
      <c r="H22748" s="369"/>
      <c r="M22748" s="368"/>
      <c r="P22748" s="369"/>
      <c r="S22748" s="369"/>
      <c r="V22748" s="358"/>
    </row>
    <row r="22749" spans="8:22">
      <c r="H22749" s="369"/>
      <c r="M22749" s="368"/>
      <c r="P22749" s="369"/>
      <c r="S22749" s="369"/>
      <c r="V22749" s="358"/>
    </row>
    <row r="22750" spans="8:22">
      <c r="H22750" s="369"/>
      <c r="M22750" s="368"/>
      <c r="P22750" s="369"/>
      <c r="S22750" s="369"/>
      <c r="V22750" s="358"/>
    </row>
    <row r="22751" spans="8:22">
      <c r="H22751" s="369"/>
      <c r="M22751" s="368"/>
      <c r="P22751" s="369"/>
      <c r="S22751" s="369"/>
      <c r="V22751" s="358"/>
    </row>
    <row r="22752" spans="8:22">
      <c r="H22752" s="369"/>
      <c r="M22752" s="368"/>
      <c r="P22752" s="369"/>
      <c r="S22752" s="369"/>
      <c r="V22752" s="358"/>
    </row>
    <row r="22753" spans="8:22">
      <c r="H22753" s="369"/>
      <c r="M22753" s="368"/>
      <c r="P22753" s="369"/>
      <c r="S22753" s="369"/>
      <c r="V22753" s="358"/>
    </row>
    <row r="22754" spans="8:22">
      <c r="H22754" s="369"/>
      <c r="M22754" s="368"/>
      <c r="P22754" s="369"/>
      <c r="S22754" s="369"/>
      <c r="V22754" s="358"/>
    </row>
    <row r="22755" spans="8:22">
      <c r="H22755" s="369"/>
      <c r="M22755" s="368"/>
      <c r="P22755" s="369"/>
      <c r="S22755" s="369"/>
      <c r="V22755" s="358"/>
    </row>
    <row r="22756" spans="8:22">
      <c r="H22756" s="369"/>
      <c r="M22756" s="368"/>
      <c r="P22756" s="369"/>
      <c r="S22756" s="369"/>
      <c r="V22756" s="358"/>
    </row>
    <row r="22757" spans="8:22">
      <c r="H22757" s="369"/>
      <c r="M22757" s="368"/>
      <c r="P22757" s="369"/>
      <c r="S22757" s="369"/>
      <c r="V22757" s="358"/>
    </row>
    <row r="22758" spans="8:22">
      <c r="H22758" s="369"/>
      <c r="M22758" s="368"/>
      <c r="P22758" s="369"/>
      <c r="S22758" s="369"/>
      <c r="V22758" s="358"/>
    </row>
    <row r="22759" spans="8:22">
      <c r="H22759" s="369"/>
      <c r="M22759" s="368"/>
      <c r="P22759" s="369"/>
      <c r="S22759" s="369"/>
      <c r="V22759" s="358"/>
    </row>
    <row r="22760" spans="8:22">
      <c r="H22760" s="369"/>
      <c r="M22760" s="368"/>
      <c r="P22760" s="369"/>
      <c r="S22760" s="369"/>
      <c r="V22760" s="358"/>
    </row>
    <row r="22761" spans="8:22">
      <c r="H22761" s="369"/>
      <c r="M22761" s="368"/>
      <c r="P22761" s="369"/>
      <c r="S22761" s="369"/>
      <c r="V22761" s="358"/>
    </row>
    <row r="22762" spans="8:22">
      <c r="H22762" s="369"/>
      <c r="M22762" s="368"/>
      <c r="P22762" s="369"/>
      <c r="S22762" s="369"/>
      <c r="V22762" s="358"/>
    </row>
    <row r="22763" spans="8:22">
      <c r="H22763" s="369"/>
      <c r="M22763" s="368"/>
      <c r="P22763" s="369"/>
      <c r="S22763" s="369"/>
      <c r="V22763" s="358"/>
    </row>
    <row r="22764" spans="8:22">
      <c r="H22764" s="369"/>
      <c r="M22764" s="368"/>
      <c r="P22764" s="369"/>
      <c r="S22764" s="369"/>
      <c r="V22764" s="358"/>
    </row>
    <row r="22765" spans="8:22">
      <c r="H22765" s="369"/>
      <c r="M22765" s="368"/>
      <c r="P22765" s="369"/>
      <c r="S22765" s="369"/>
      <c r="V22765" s="358"/>
    </row>
    <row r="22766" spans="8:22">
      <c r="H22766" s="369"/>
      <c r="M22766" s="368"/>
      <c r="P22766" s="369"/>
      <c r="S22766" s="369"/>
      <c r="V22766" s="358"/>
    </row>
    <row r="22767" spans="8:22">
      <c r="H22767" s="369"/>
      <c r="M22767" s="368"/>
      <c r="P22767" s="369"/>
      <c r="S22767" s="369"/>
      <c r="V22767" s="358"/>
    </row>
    <row r="22768" spans="8:22">
      <c r="H22768" s="369"/>
      <c r="M22768" s="368"/>
      <c r="P22768" s="369"/>
      <c r="S22768" s="369"/>
      <c r="V22768" s="358"/>
    </row>
    <row r="22769" spans="8:22">
      <c r="H22769" s="369"/>
      <c r="M22769" s="368"/>
      <c r="P22769" s="369"/>
      <c r="S22769" s="369"/>
      <c r="V22769" s="358"/>
    </row>
    <row r="22770" spans="8:22">
      <c r="H22770" s="369"/>
      <c r="M22770" s="368"/>
      <c r="P22770" s="369"/>
      <c r="S22770" s="369"/>
      <c r="V22770" s="358"/>
    </row>
    <row r="22771" spans="8:22">
      <c r="H22771" s="369"/>
      <c r="M22771" s="368"/>
      <c r="P22771" s="369"/>
      <c r="S22771" s="369"/>
      <c r="V22771" s="358"/>
    </row>
    <row r="22772" spans="8:22">
      <c r="H22772" s="369"/>
      <c r="M22772" s="368"/>
      <c r="P22772" s="369"/>
      <c r="S22772" s="369"/>
      <c r="V22772" s="358"/>
    </row>
    <row r="22773" spans="8:22">
      <c r="H22773" s="369"/>
      <c r="M22773" s="368"/>
      <c r="P22773" s="369"/>
      <c r="S22773" s="369"/>
      <c r="V22773" s="358"/>
    </row>
    <row r="22774" spans="8:22">
      <c r="H22774" s="369"/>
      <c r="M22774" s="368"/>
      <c r="P22774" s="369"/>
      <c r="S22774" s="369"/>
      <c r="V22774" s="358"/>
    </row>
    <row r="22775" spans="8:22">
      <c r="H22775" s="369"/>
      <c r="M22775" s="368"/>
      <c r="P22775" s="369"/>
      <c r="S22775" s="369"/>
      <c r="V22775" s="358"/>
    </row>
    <row r="22776" spans="8:22">
      <c r="H22776" s="369"/>
      <c r="M22776" s="368"/>
      <c r="P22776" s="369"/>
      <c r="S22776" s="369"/>
      <c r="V22776" s="358"/>
    </row>
    <row r="22777" spans="8:22">
      <c r="H22777" s="369"/>
      <c r="M22777" s="368"/>
      <c r="P22777" s="369"/>
      <c r="S22777" s="369"/>
      <c r="V22777" s="358"/>
    </row>
    <row r="22778" spans="8:22">
      <c r="H22778" s="369"/>
      <c r="M22778" s="368"/>
      <c r="P22778" s="369"/>
      <c r="S22778" s="369"/>
      <c r="V22778" s="358"/>
    </row>
    <row r="22779" spans="8:22">
      <c r="H22779" s="369"/>
      <c r="M22779" s="368"/>
      <c r="P22779" s="369"/>
      <c r="S22779" s="369"/>
      <c r="V22779" s="358"/>
    </row>
    <row r="22780" spans="8:22">
      <c r="H22780" s="369"/>
      <c r="M22780" s="368"/>
      <c r="P22780" s="369"/>
      <c r="S22780" s="369"/>
      <c r="V22780" s="358"/>
    </row>
    <row r="22781" spans="8:22">
      <c r="H22781" s="369"/>
      <c r="M22781" s="368"/>
      <c r="P22781" s="369"/>
      <c r="S22781" s="369"/>
      <c r="V22781" s="358"/>
    </row>
    <row r="22782" spans="8:22">
      <c r="H22782" s="369"/>
      <c r="M22782" s="368"/>
      <c r="P22782" s="369"/>
      <c r="S22782" s="369"/>
      <c r="V22782" s="358"/>
    </row>
    <row r="22783" spans="8:22">
      <c r="H22783" s="369"/>
      <c r="M22783" s="368"/>
      <c r="P22783" s="369"/>
      <c r="S22783" s="369"/>
      <c r="V22783" s="358"/>
    </row>
    <row r="22784" spans="8:22">
      <c r="H22784" s="369"/>
      <c r="M22784" s="368"/>
      <c r="P22784" s="369"/>
      <c r="S22784" s="369"/>
      <c r="V22784" s="358"/>
    </row>
    <row r="22785" spans="8:22">
      <c r="H22785" s="369"/>
      <c r="M22785" s="368"/>
      <c r="P22785" s="369"/>
      <c r="S22785" s="369"/>
      <c r="V22785" s="358"/>
    </row>
    <row r="22786" spans="8:22">
      <c r="H22786" s="369"/>
      <c r="M22786" s="368"/>
      <c r="P22786" s="369"/>
      <c r="S22786" s="369"/>
      <c r="V22786" s="358"/>
    </row>
    <row r="22787" spans="8:22">
      <c r="H22787" s="369"/>
      <c r="M22787" s="368"/>
      <c r="P22787" s="369"/>
      <c r="S22787" s="369"/>
      <c r="V22787" s="358"/>
    </row>
    <row r="22788" spans="8:22">
      <c r="H22788" s="369"/>
      <c r="M22788" s="368"/>
      <c r="P22788" s="369"/>
      <c r="S22788" s="369"/>
      <c r="V22788" s="358"/>
    </row>
    <row r="22789" spans="8:22">
      <c r="H22789" s="369"/>
      <c r="M22789" s="368"/>
      <c r="P22789" s="369"/>
      <c r="S22789" s="369"/>
      <c r="V22789" s="358"/>
    </row>
    <row r="22790" spans="8:22">
      <c r="H22790" s="369"/>
      <c r="M22790" s="368"/>
      <c r="P22790" s="369"/>
      <c r="S22790" s="369"/>
      <c r="V22790" s="358"/>
    </row>
    <row r="22791" spans="8:22">
      <c r="H22791" s="369"/>
      <c r="M22791" s="368"/>
      <c r="P22791" s="369"/>
      <c r="S22791" s="369"/>
      <c r="V22791" s="358"/>
    </row>
    <row r="22792" spans="8:22">
      <c r="H22792" s="369"/>
      <c r="M22792" s="368"/>
      <c r="P22792" s="369"/>
      <c r="S22792" s="369"/>
      <c r="V22792" s="358"/>
    </row>
    <row r="22793" spans="8:22">
      <c r="H22793" s="369"/>
      <c r="M22793" s="368"/>
      <c r="P22793" s="369"/>
      <c r="S22793" s="369"/>
      <c r="V22793" s="358"/>
    </row>
    <row r="22794" spans="8:22">
      <c r="H22794" s="369"/>
      <c r="M22794" s="368"/>
      <c r="P22794" s="369"/>
      <c r="S22794" s="369"/>
      <c r="V22794" s="358"/>
    </row>
    <row r="22795" spans="8:22">
      <c r="H22795" s="369"/>
      <c r="M22795" s="368"/>
      <c r="P22795" s="369"/>
      <c r="S22795" s="369"/>
      <c r="V22795" s="358"/>
    </row>
    <row r="22796" spans="8:22">
      <c r="H22796" s="369"/>
      <c r="M22796" s="368"/>
      <c r="P22796" s="369"/>
      <c r="S22796" s="369"/>
      <c r="V22796" s="358"/>
    </row>
    <row r="22797" spans="8:22">
      <c r="H22797" s="369"/>
      <c r="M22797" s="368"/>
      <c r="P22797" s="369"/>
      <c r="S22797" s="369"/>
      <c r="V22797" s="358"/>
    </row>
    <row r="22798" spans="8:22">
      <c r="H22798" s="369"/>
      <c r="M22798" s="368"/>
      <c r="P22798" s="369"/>
      <c r="S22798" s="369"/>
      <c r="V22798" s="358"/>
    </row>
    <row r="22799" spans="8:22">
      <c r="H22799" s="369"/>
      <c r="M22799" s="368"/>
      <c r="P22799" s="369"/>
      <c r="S22799" s="369"/>
      <c r="V22799" s="358"/>
    </row>
    <row r="22800" spans="8:22">
      <c r="H22800" s="369"/>
      <c r="M22800" s="368"/>
      <c r="P22800" s="369"/>
      <c r="S22800" s="369"/>
      <c r="V22800" s="358"/>
    </row>
    <row r="22801" spans="8:22">
      <c r="H22801" s="369"/>
      <c r="M22801" s="368"/>
      <c r="P22801" s="369"/>
      <c r="S22801" s="369"/>
      <c r="V22801" s="358"/>
    </row>
    <row r="22802" spans="8:22">
      <c r="H22802" s="369"/>
      <c r="M22802" s="368"/>
      <c r="P22802" s="369"/>
      <c r="S22802" s="369"/>
      <c r="V22802" s="358"/>
    </row>
    <row r="22803" spans="8:22">
      <c r="H22803" s="369"/>
      <c r="M22803" s="368"/>
      <c r="P22803" s="369"/>
      <c r="S22803" s="369"/>
      <c r="V22803" s="358"/>
    </row>
    <row r="22804" spans="8:22">
      <c r="H22804" s="369"/>
      <c r="M22804" s="368"/>
      <c r="P22804" s="369"/>
      <c r="S22804" s="369"/>
      <c r="V22804" s="358"/>
    </row>
    <row r="22805" spans="8:22">
      <c r="H22805" s="369"/>
      <c r="M22805" s="368"/>
      <c r="P22805" s="369"/>
      <c r="S22805" s="369"/>
      <c r="V22805" s="358"/>
    </row>
    <row r="22806" spans="8:22">
      <c r="H22806" s="369"/>
      <c r="M22806" s="368"/>
      <c r="P22806" s="369"/>
      <c r="S22806" s="369"/>
      <c r="V22806" s="358"/>
    </row>
    <row r="22807" spans="8:22">
      <c r="H22807" s="369"/>
      <c r="M22807" s="368"/>
      <c r="P22807" s="369"/>
      <c r="S22807" s="369"/>
      <c r="V22807" s="358"/>
    </row>
    <row r="22808" spans="8:22">
      <c r="H22808" s="369"/>
      <c r="M22808" s="368"/>
      <c r="P22808" s="369"/>
      <c r="S22808" s="369"/>
      <c r="V22808" s="358"/>
    </row>
    <row r="22809" spans="8:22">
      <c r="H22809" s="369"/>
      <c r="M22809" s="368"/>
      <c r="P22809" s="369"/>
      <c r="S22809" s="369"/>
      <c r="V22809" s="358"/>
    </row>
    <row r="22810" spans="8:22">
      <c r="H22810" s="369"/>
      <c r="M22810" s="368"/>
      <c r="P22810" s="369"/>
      <c r="S22810" s="369"/>
      <c r="V22810" s="358"/>
    </row>
    <row r="22811" spans="8:22">
      <c r="H22811" s="369"/>
      <c r="M22811" s="368"/>
      <c r="P22811" s="369"/>
      <c r="S22811" s="369"/>
      <c r="V22811" s="358"/>
    </row>
    <row r="22812" spans="8:22">
      <c r="H22812" s="369"/>
      <c r="M22812" s="368"/>
      <c r="P22812" s="369"/>
      <c r="S22812" s="369"/>
      <c r="V22812" s="358"/>
    </row>
    <row r="22813" spans="8:22">
      <c r="H22813" s="369"/>
      <c r="M22813" s="368"/>
      <c r="P22813" s="369"/>
      <c r="S22813" s="369"/>
      <c r="V22813" s="358"/>
    </row>
    <row r="22814" spans="8:22">
      <c r="H22814" s="369"/>
      <c r="M22814" s="368"/>
      <c r="P22814" s="369"/>
      <c r="S22814" s="369"/>
      <c r="V22814" s="358"/>
    </row>
    <row r="22815" spans="8:22">
      <c r="H22815" s="369"/>
      <c r="M22815" s="368"/>
      <c r="P22815" s="369"/>
      <c r="S22815" s="369"/>
      <c r="V22815" s="358"/>
    </row>
    <row r="22816" spans="8:22">
      <c r="H22816" s="369"/>
      <c r="M22816" s="368"/>
      <c r="P22816" s="369"/>
      <c r="S22816" s="369"/>
      <c r="V22816" s="358"/>
    </row>
    <row r="22817" spans="8:22">
      <c r="H22817" s="369"/>
      <c r="M22817" s="368"/>
      <c r="P22817" s="369"/>
      <c r="S22817" s="369"/>
      <c r="V22817" s="358"/>
    </row>
    <row r="22818" spans="8:22">
      <c r="H22818" s="369"/>
      <c r="M22818" s="368"/>
      <c r="P22818" s="369"/>
      <c r="S22818" s="369"/>
      <c r="V22818" s="358"/>
    </row>
    <row r="22819" spans="8:22">
      <c r="H22819" s="369"/>
      <c r="M22819" s="368"/>
      <c r="P22819" s="369"/>
      <c r="S22819" s="369"/>
      <c r="V22819" s="358"/>
    </row>
    <row r="22820" spans="8:22">
      <c r="H22820" s="369"/>
      <c r="M22820" s="368"/>
      <c r="P22820" s="369"/>
      <c r="S22820" s="369"/>
      <c r="V22820" s="358"/>
    </row>
    <row r="22821" spans="8:22">
      <c r="H22821" s="369"/>
      <c r="M22821" s="368"/>
      <c r="P22821" s="369"/>
      <c r="S22821" s="369"/>
      <c r="V22821" s="358"/>
    </row>
    <row r="22822" spans="8:22">
      <c r="H22822" s="369"/>
      <c r="M22822" s="368"/>
      <c r="P22822" s="369"/>
      <c r="S22822" s="369"/>
      <c r="V22822" s="358"/>
    </row>
    <row r="22823" spans="8:22">
      <c r="H22823" s="369"/>
      <c r="M22823" s="368"/>
      <c r="P22823" s="369"/>
      <c r="S22823" s="369"/>
      <c r="V22823" s="358"/>
    </row>
    <row r="22824" spans="8:22">
      <c r="H22824" s="369"/>
      <c r="M22824" s="368"/>
      <c r="P22824" s="369"/>
      <c r="S22824" s="369"/>
      <c r="V22824" s="358"/>
    </row>
    <row r="22825" spans="8:22">
      <c r="H22825" s="369"/>
      <c r="M22825" s="368"/>
      <c r="P22825" s="369"/>
      <c r="S22825" s="369"/>
      <c r="V22825" s="358"/>
    </row>
    <row r="22826" spans="8:22">
      <c r="H22826" s="369"/>
      <c r="M22826" s="368"/>
      <c r="P22826" s="369"/>
      <c r="S22826" s="369"/>
      <c r="V22826" s="358"/>
    </row>
    <row r="22827" spans="8:22">
      <c r="H22827" s="369"/>
      <c r="M22827" s="368"/>
      <c r="P22827" s="369"/>
      <c r="S22827" s="369"/>
      <c r="V22827" s="358"/>
    </row>
    <row r="22828" spans="8:22">
      <c r="H22828" s="369"/>
      <c r="M22828" s="368"/>
      <c r="P22828" s="369"/>
      <c r="S22828" s="369"/>
      <c r="V22828" s="358"/>
    </row>
    <row r="22829" spans="8:22">
      <c r="H22829" s="369"/>
      <c r="M22829" s="368"/>
      <c r="P22829" s="369"/>
      <c r="S22829" s="369"/>
      <c r="V22829" s="358"/>
    </row>
    <row r="22830" spans="8:22">
      <c r="H22830" s="369"/>
      <c r="M22830" s="368"/>
      <c r="P22830" s="369"/>
      <c r="S22830" s="369"/>
      <c r="V22830" s="358"/>
    </row>
    <row r="22831" spans="8:22">
      <c r="H22831" s="369"/>
      <c r="M22831" s="368"/>
      <c r="P22831" s="369"/>
      <c r="S22831" s="369"/>
      <c r="V22831" s="358"/>
    </row>
    <row r="22832" spans="8:22">
      <c r="H22832" s="369"/>
      <c r="M22832" s="368"/>
      <c r="P22832" s="369"/>
      <c r="S22832" s="369"/>
      <c r="V22832" s="358"/>
    </row>
    <row r="22833" spans="8:22">
      <c r="H22833" s="369"/>
      <c r="M22833" s="368"/>
      <c r="P22833" s="369"/>
      <c r="S22833" s="369"/>
      <c r="V22833" s="358"/>
    </row>
    <row r="22834" spans="8:22">
      <c r="H22834" s="369"/>
      <c r="M22834" s="368"/>
      <c r="P22834" s="369"/>
      <c r="S22834" s="369"/>
      <c r="V22834" s="358"/>
    </row>
    <row r="22835" spans="8:22">
      <c r="H22835" s="369"/>
      <c r="M22835" s="368"/>
      <c r="P22835" s="369"/>
      <c r="S22835" s="369"/>
      <c r="V22835" s="358"/>
    </row>
    <row r="22836" spans="8:22">
      <c r="H22836" s="369"/>
      <c r="M22836" s="368"/>
      <c r="P22836" s="369"/>
      <c r="S22836" s="369"/>
      <c r="V22836" s="358"/>
    </row>
    <row r="22837" spans="8:22">
      <c r="H22837" s="369"/>
      <c r="M22837" s="368"/>
      <c r="P22837" s="369"/>
      <c r="S22837" s="369"/>
      <c r="V22837" s="358"/>
    </row>
    <row r="22838" spans="8:22">
      <c r="H22838" s="369"/>
      <c r="M22838" s="368"/>
      <c r="P22838" s="369"/>
      <c r="S22838" s="369"/>
      <c r="V22838" s="358"/>
    </row>
    <row r="22839" spans="8:22">
      <c r="H22839" s="369"/>
      <c r="M22839" s="368"/>
      <c r="P22839" s="369"/>
      <c r="S22839" s="369"/>
      <c r="V22839" s="358"/>
    </row>
    <row r="22840" spans="8:22">
      <c r="H22840" s="369"/>
      <c r="M22840" s="368"/>
      <c r="P22840" s="369"/>
      <c r="S22840" s="369"/>
      <c r="V22840" s="358"/>
    </row>
    <row r="22841" spans="8:22">
      <c r="H22841" s="369"/>
      <c r="M22841" s="368"/>
      <c r="P22841" s="369"/>
      <c r="S22841" s="369"/>
      <c r="V22841" s="358"/>
    </row>
    <row r="22842" spans="8:22">
      <c r="H22842" s="369"/>
      <c r="M22842" s="368"/>
      <c r="P22842" s="369"/>
      <c r="S22842" s="369"/>
      <c r="V22842" s="358"/>
    </row>
    <row r="22843" spans="8:22">
      <c r="H22843" s="369"/>
      <c r="M22843" s="368"/>
      <c r="P22843" s="369"/>
      <c r="S22843" s="369"/>
      <c r="V22843" s="358"/>
    </row>
    <row r="22844" spans="8:22">
      <c r="H22844" s="369"/>
      <c r="M22844" s="368"/>
      <c r="P22844" s="369"/>
      <c r="S22844" s="369"/>
      <c r="V22844" s="358"/>
    </row>
    <row r="22845" spans="8:22">
      <c r="H22845" s="369"/>
      <c r="M22845" s="368"/>
      <c r="P22845" s="369"/>
      <c r="S22845" s="369"/>
      <c r="V22845" s="358"/>
    </row>
    <row r="22846" spans="8:22">
      <c r="H22846" s="369"/>
      <c r="M22846" s="368"/>
      <c r="P22846" s="369"/>
      <c r="S22846" s="369"/>
      <c r="V22846" s="358"/>
    </row>
    <row r="22847" spans="8:22">
      <c r="H22847" s="369"/>
      <c r="M22847" s="368"/>
      <c r="P22847" s="369"/>
      <c r="S22847" s="369"/>
      <c r="V22847" s="358"/>
    </row>
    <row r="22848" spans="8:22">
      <c r="H22848" s="369"/>
      <c r="M22848" s="368"/>
      <c r="P22848" s="369"/>
      <c r="S22848" s="369"/>
      <c r="V22848" s="358"/>
    </row>
    <row r="22849" spans="8:22">
      <c r="H22849" s="369"/>
      <c r="M22849" s="368"/>
      <c r="P22849" s="369"/>
      <c r="S22849" s="369"/>
      <c r="V22849" s="358"/>
    </row>
    <row r="22850" spans="8:22">
      <c r="H22850" s="369"/>
      <c r="M22850" s="368"/>
      <c r="P22850" s="369"/>
      <c r="S22850" s="369"/>
      <c r="V22850" s="358"/>
    </row>
    <row r="22851" spans="8:22">
      <c r="H22851" s="369"/>
      <c r="M22851" s="368"/>
      <c r="P22851" s="369"/>
      <c r="S22851" s="369"/>
      <c r="V22851" s="358"/>
    </row>
    <row r="22852" spans="8:22">
      <c r="H22852" s="369"/>
      <c r="M22852" s="368"/>
      <c r="P22852" s="369"/>
      <c r="S22852" s="369"/>
      <c r="V22852" s="358"/>
    </row>
    <row r="22853" spans="8:22">
      <c r="H22853" s="369"/>
      <c r="M22853" s="368"/>
      <c r="P22853" s="369"/>
      <c r="S22853" s="369"/>
      <c r="V22853" s="358"/>
    </row>
    <row r="22854" spans="8:22">
      <c r="H22854" s="369"/>
      <c r="M22854" s="368"/>
      <c r="P22854" s="369"/>
      <c r="S22854" s="369"/>
      <c r="V22854" s="358"/>
    </row>
    <row r="22855" spans="8:22">
      <c r="H22855" s="369"/>
      <c r="M22855" s="368"/>
      <c r="P22855" s="369"/>
      <c r="S22855" s="369"/>
      <c r="V22855" s="358"/>
    </row>
    <row r="22856" spans="8:22">
      <c r="H22856" s="369"/>
      <c r="M22856" s="368"/>
      <c r="P22856" s="369"/>
      <c r="S22856" s="369"/>
      <c r="V22856" s="358"/>
    </row>
    <row r="22857" spans="8:22">
      <c r="H22857" s="369"/>
      <c r="M22857" s="368"/>
      <c r="P22857" s="369"/>
      <c r="S22857" s="369"/>
      <c r="V22857" s="358"/>
    </row>
    <row r="22858" spans="8:22">
      <c r="H22858" s="369"/>
      <c r="M22858" s="368"/>
      <c r="P22858" s="369"/>
      <c r="S22858" s="369"/>
      <c r="V22858" s="358"/>
    </row>
    <row r="22859" spans="8:22">
      <c r="H22859" s="369"/>
      <c r="M22859" s="368"/>
      <c r="P22859" s="369"/>
      <c r="S22859" s="369"/>
      <c r="V22859" s="358"/>
    </row>
    <row r="22860" spans="8:22">
      <c r="H22860" s="369"/>
      <c r="M22860" s="368"/>
      <c r="P22860" s="369"/>
      <c r="S22860" s="369"/>
      <c r="V22860" s="358"/>
    </row>
    <row r="22861" spans="8:22">
      <c r="H22861" s="369"/>
      <c r="M22861" s="368"/>
      <c r="P22861" s="369"/>
      <c r="S22861" s="369"/>
      <c r="V22861" s="358"/>
    </row>
    <row r="22862" spans="8:22">
      <c r="H22862" s="369"/>
      <c r="M22862" s="368"/>
      <c r="P22862" s="369"/>
      <c r="S22862" s="369"/>
      <c r="V22862" s="358"/>
    </row>
    <row r="22863" spans="8:22">
      <c r="H22863" s="369"/>
      <c r="M22863" s="368"/>
      <c r="P22863" s="369"/>
      <c r="S22863" s="369"/>
      <c r="V22863" s="358"/>
    </row>
    <row r="22864" spans="8:22">
      <c r="H22864" s="369"/>
      <c r="M22864" s="368"/>
      <c r="P22864" s="369"/>
      <c r="S22864" s="369"/>
      <c r="V22864" s="358"/>
    </row>
    <row r="22865" spans="8:22">
      <c r="H22865" s="369"/>
      <c r="M22865" s="368"/>
      <c r="P22865" s="369"/>
      <c r="S22865" s="369"/>
      <c r="V22865" s="358"/>
    </row>
    <row r="22866" spans="8:22">
      <c r="H22866" s="369"/>
      <c r="M22866" s="368"/>
      <c r="P22866" s="369"/>
      <c r="S22866" s="369"/>
      <c r="V22866" s="358"/>
    </row>
    <row r="22867" spans="8:22">
      <c r="H22867" s="369"/>
      <c r="M22867" s="368"/>
      <c r="P22867" s="369"/>
      <c r="S22867" s="369"/>
      <c r="V22867" s="358"/>
    </row>
    <row r="22868" spans="8:22">
      <c r="H22868" s="369"/>
      <c r="M22868" s="368"/>
      <c r="P22868" s="369"/>
      <c r="S22868" s="369"/>
      <c r="V22868" s="358"/>
    </row>
    <row r="22869" spans="8:22">
      <c r="H22869" s="369"/>
      <c r="M22869" s="368"/>
      <c r="P22869" s="369"/>
      <c r="S22869" s="369"/>
      <c r="V22869" s="358"/>
    </row>
    <row r="22870" spans="8:22">
      <c r="H22870" s="369"/>
      <c r="M22870" s="368"/>
      <c r="P22870" s="369"/>
      <c r="S22870" s="369"/>
      <c r="V22870" s="358"/>
    </row>
    <row r="22871" spans="8:22">
      <c r="H22871" s="369"/>
      <c r="M22871" s="368"/>
      <c r="P22871" s="369"/>
      <c r="S22871" s="369"/>
      <c r="V22871" s="358"/>
    </row>
    <row r="22872" spans="8:22">
      <c r="H22872" s="369"/>
      <c r="M22872" s="368"/>
      <c r="P22872" s="369"/>
      <c r="S22872" s="369"/>
      <c r="V22872" s="358"/>
    </row>
    <row r="22873" spans="8:22">
      <c r="H22873" s="369"/>
      <c r="M22873" s="368"/>
      <c r="P22873" s="369"/>
      <c r="S22873" s="369"/>
      <c r="V22873" s="358"/>
    </row>
    <row r="22874" spans="8:22">
      <c r="H22874" s="369"/>
      <c r="M22874" s="368"/>
      <c r="P22874" s="369"/>
      <c r="S22874" s="369"/>
      <c r="V22874" s="358"/>
    </row>
    <row r="22875" spans="8:22">
      <c r="H22875" s="369"/>
      <c r="M22875" s="368"/>
      <c r="P22875" s="369"/>
      <c r="S22875" s="369"/>
      <c r="V22875" s="358"/>
    </row>
    <row r="22876" spans="8:22">
      <c r="H22876" s="369"/>
      <c r="M22876" s="368"/>
      <c r="P22876" s="369"/>
      <c r="S22876" s="369"/>
      <c r="V22876" s="358"/>
    </row>
    <row r="22877" spans="8:22">
      <c r="H22877" s="369"/>
      <c r="M22877" s="368"/>
      <c r="P22877" s="369"/>
      <c r="S22877" s="369"/>
      <c r="V22877" s="358"/>
    </row>
    <row r="22878" spans="8:22">
      <c r="H22878" s="369"/>
      <c r="M22878" s="368"/>
      <c r="P22878" s="369"/>
      <c r="S22878" s="369"/>
      <c r="V22878" s="358"/>
    </row>
    <row r="22879" spans="8:22">
      <c r="H22879" s="369"/>
      <c r="M22879" s="368"/>
      <c r="P22879" s="369"/>
      <c r="S22879" s="369"/>
      <c r="V22879" s="358"/>
    </row>
    <row r="22880" spans="8:22">
      <c r="H22880" s="369"/>
      <c r="M22880" s="368"/>
      <c r="P22880" s="369"/>
      <c r="S22880" s="369"/>
      <c r="V22880" s="358"/>
    </row>
    <row r="22881" spans="8:22">
      <c r="H22881" s="369"/>
      <c r="M22881" s="368"/>
      <c r="P22881" s="369"/>
      <c r="S22881" s="369"/>
      <c r="V22881" s="358"/>
    </row>
    <row r="22882" spans="8:22">
      <c r="H22882" s="369"/>
      <c r="M22882" s="368"/>
      <c r="P22882" s="369"/>
      <c r="S22882" s="369"/>
      <c r="V22882" s="358"/>
    </row>
    <row r="22883" spans="8:22">
      <c r="H22883" s="369"/>
      <c r="M22883" s="368"/>
      <c r="P22883" s="369"/>
      <c r="S22883" s="369"/>
      <c r="V22883" s="358"/>
    </row>
    <row r="22884" spans="8:22">
      <c r="H22884" s="369"/>
      <c r="M22884" s="368"/>
      <c r="P22884" s="369"/>
      <c r="S22884" s="369"/>
      <c r="V22884" s="358"/>
    </row>
    <row r="22885" spans="8:22">
      <c r="H22885" s="369"/>
      <c r="M22885" s="368"/>
      <c r="P22885" s="369"/>
      <c r="S22885" s="369"/>
      <c r="V22885" s="358"/>
    </row>
    <row r="22886" spans="8:22">
      <c r="H22886" s="369"/>
      <c r="M22886" s="368"/>
      <c r="P22886" s="369"/>
      <c r="S22886" s="369"/>
      <c r="V22886" s="358"/>
    </row>
    <row r="22887" spans="8:22">
      <c r="H22887" s="369"/>
      <c r="M22887" s="368"/>
      <c r="P22887" s="369"/>
      <c r="S22887" s="369"/>
      <c r="V22887" s="358"/>
    </row>
    <row r="22888" spans="8:22">
      <c r="H22888" s="369"/>
      <c r="M22888" s="368"/>
      <c r="P22888" s="369"/>
      <c r="S22888" s="369"/>
      <c r="V22888" s="358"/>
    </row>
    <row r="22889" spans="8:22">
      <c r="H22889" s="369"/>
      <c r="M22889" s="368"/>
      <c r="P22889" s="369"/>
      <c r="S22889" s="369"/>
      <c r="V22889" s="358"/>
    </row>
    <row r="22890" spans="8:22">
      <c r="H22890" s="369"/>
      <c r="M22890" s="368"/>
      <c r="P22890" s="369"/>
      <c r="S22890" s="369"/>
      <c r="V22890" s="358"/>
    </row>
    <row r="22891" spans="8:22">
      <c r="H22891" s="369"/>
      <c r="M22891" s="368"/>
      <c r="P22891" s="369"/>
      <c r="S22891" s="369"/>
      <c r="V22891" s="358"/>
    </row>
    <row r="22892" spans="8:22">
      <c r="H22892" s="369"/>
      <c r="M22892" s="368"/>
      <c r="P22892" s="369"/>
      <c r="S22892" s="369"/>
      <c r="V22892" s="358"/>
    </row>
    <row r="22893" spans="8:22">
      <c r="H22893" s="369"/>
      <c r="M22893" s="368"/>
      <c r="P22893" s="369"/>
      <c r="S22893" s="369"/>
      <c r="V22893" s="358"/>
    </row>
    <row r="22894" spans="8:22">
      <c r="H22894" s="369"/>
      <c r="M22894" s="368"/>
      <c r="P22894" s="369"/>
      <c r="S22894" s="369"/>
      <c r="V22894" s="358"/>
    </row>
    <row r="22895" spans="8:22">
      <c r="H22895" s="369"/>
      <c r="M22895" s="368"/>
      <c r="P22895" s="369"/>
      <c r="S22895" s="369"/>
      <c r="V22895" s="358"/>
    </row>
    <row r="22896" spans="8:22">
      <c r="H22896" s="369"/>
      <c r="M22896" s="368"/>
      <c r="P22896" s="369"/>
      <c r="S22896" s="369"/>
      <c r="V22896" s="358"/>
    </row>
    <row r="22897" spans="8:22">
      <c r="H22897" s="369"/>
      <c r="M22897" s="368"/>
      <c r="P22897" s="369"/>
      <c r="S22897" s="369"/>
      <c r="V22897" s="358"/>
    </row>
    <row r="22898" spans="8:22">
      <c r="H22898" s="369"/>
      <c r="M22898" s="368"/>
      <c r="P22898" s="369"/>
      <c r="S22898" s="369"/>
      <c r="V22898" s="358"/>
    </row>
    <row r="22899" spans="8:22">
      <c r="H22899" s="369"/>
      <c r="M22899" s="368"/>
      <c r="P22899" s="369"/>
      <c r="S22899" s="369"/>
      <c r="V22899" s="358"/>
    </row>
    <row r="22900" spans="8:22">
      <c r="H22900" s="369"/>
      <c r="M22900" s="368"/>
      <c r="P22900" s="369"/>
      <c r="S22900" s="369"/>
      <c r="V22900" s="358"/>
    </row>
    <row r="22901" spans="8:22">
      <c r="H22901" s="369"/>
      <c r="M22901" s="368"/>
      <c r="P22901" s="369"/>
      <c r="S22901" s="369"/>
      <c r="V22901" s="358"/>
    </row>
    <row r="22902" spans="8:22">
      <c r="H22902" s="369"/>
      <c r="M22902" s="368"/>
      <c r="P22902" s="369"/>
      <c r="S22902" s="369"/>
      <c r="V22902" s="358"/>
    </row>
    <row r="22903" spans="8:22">
      <c r="H22903" s="369"/>
      <c r="M22903" s="368"/>
      <c r="P22903" s="369"/>
      <c r="S22903" s="369"/>
      <c r="V22903" s="358"/>
    </row>
    <row r="22904" spans="8:22">
      <c r="H22904" s="369"/>
      <c r="M22904" s="368"/>
      <c r="P22904" s="369"/>
      <c r="S22904" s="369"/>
      <c r="V22904" s="358"/>
    </row>
    <row r="22905" spans="8:22">
      <c r="H22905" s="369"/>
      <c r="M22905" s="368"/>
      <c r="P22905" s="369"/>
      <c r="S22905" s="369"/>
      <c r="V22905" s="358"/>
    </row>
    <row r="22906" spans="8:22">
      <c r="H22906" s="369"/>
      <c r="M22906" s="368"/>
      <c r="P22906" s="369"/>
      <c r="S22906" s="369"/>
      <c r="V22906" s="358"/>
    </row>
    <row r="22907" spans="8:22">
      <c r="H22907" s="369"/>
      <c r="M22907" s="368"/>
      <c r="P22907" s="369"/>
      <c r="S22907" s="369"/>
      <c r="V22907" s="358"/>
    </row>
    <row r="22908" spans="8:22">
      <c r="H22908" s="369"/>
      <c r="M22908" s="368"/>
      <c r="P22908" s="369"/>
      <c r="S22908" s="369"/>
      <c r="V22908" s="358"/>
    </row>
    <row r="22909" spans="8:22">
      <c r="H22909" s="369"/>
      <c r="M22909" s="368"/>
      <c r="P22909" s="369"/>
      <c r="S22909" s="369"/>
      <c r="V22909" s="358"/>
    </row>
    <row r="22910" spans="8:22">
      <c r="H22910" s="369"/>
      <c r="M22910" s="368"/>
      <c r="P22910" s="369"/>
      <c r="S22910" s="369"/>
      <c r="V22910" s="358"/>
    </row>
    <row r="22911" spans="8:22">
      <c r="H22911" s="369"/>
      <c r="M22911" s="368"/>
      <c r="P22911" s="369"/>
      <c r="S22911" s="369"/>
      <c r="V22911" s="358"/>
    </row>
    <row r="22912" spans="8:22">
      <c r="H22912" s="369"/>
      <c r="M22912" s="368"/>
      <c r="P22912" s="369"/>
      <c r="S22912" s="369"/>
      <c r="V22912" s="358"/>
    </row>
    <row r="22913" spans="8:22">
      <c r="H22913" s="369"/>
      <c r="M22913" s="368"/>
      <c r="P22913" s="369"/>
      <c r="S22913" s="369"/>
      <c r="V22913" s="358"/>
    </row>
    <row r="22914" spans="8:22">
      <c r="H22914" s="369"/>
      <c r="M22914" s="368"/>
      <c r="P22914" s="369"/>
      <c r="S22914" s="369"/>
      <c r="V22914" s="358"/>
    </row>
    <row r="22915" spans="8:22">
      <c r="H22915" s="369"/>
      <c r="M22915" s="368"/>
      <c r="P22915" s="369"/>
      <c r="S22915" s="369"/>
      <c r="V22915" s="358"/>
    </row>
    <row r="22916" spans="8:22">
      <c r="H22916" s="369"/>
      <c r="M22916" s="368"/>
      <c r="P22916" s="369"/>
      <c r="S22916" s="369"/>
      <c r="V22916" s="358"/>
    </row>
    <row r="22917" spans="8:22">
      <c r="H22917" s="369"/>
      <c r="M22917" s="368"/>
      <c r="P22917" s="369"/>
      <c r="S22917" s="369"/>
      <c r="V22917" s="358"/>
    </row>
    <row r="22918" spans="8:22">
      <c r="H22918" s="369"/>
      <c r="M22918" s="368"/>
      <c r="P22918" s="369"/>
      <c r="S22918" s="369"/>
      <c r="V22918" s="358"/>
    </row>
    <row r="22919" spans="8:22">
      <c r="H22919" s="369"/>
      <c r="M22919" s="368"/>
      <c r="P22919" s="369"/>
      <c r="S22919" s="369"/>
      <c r="V22919" s="358"/>
    </row>
    <row r="22920" spans="8:22">
      <c r="H22920" s="369"/>
      <c r="M22920" s="368"/>
      <c r="P22920" s="369"/>
      <c r="S22920" s="369"/>
      <c r="V22920" s="358"/>
    </row>
    <row r="22921" spans="8:22">
      <c r="H22921" s="369"/>
      <c r="M22921" s="368"/>
      <c r="P22921" s="369"/>
      <c r="S22921" s="369"/>
      <c r="V22921" s="358"/>
    </row>
    <row r="22922" spans="8:22">
      <c r="H22922" s="369"/>
      <c r="M22922" s="368"/>
      <c r="P22922" s="369"/>
      <c r="S22922" s="369"/>
      <c r="V22922" s="358"/>
    </row>
    <row r="22923" spans="8:22">
      <c r="H22923" s="369"/>
      <c r="M22923" s="368"/>
      <c r="P22923" s="369"/>
      <c r="S22923" s="369"/>
      <c r="V22923" s="358"/>
    </row>
    <row r="22924" spans="8:22">
      <c r="H22924" s="369"/>
      <c r="M22924" s="368"/>
      <c r="P22924" s="369"/>
      <c r="S22924" s="369"/>
      <c r="V22924" s="358"/>
    </row>
    <row r="22925" spans="8:22">
      <c r="H22925" s="369"/>
      <c r="M22925" s="368"/>
      <c r="P22925" s="369"/>
      <c r="S22925" s="369"/>
      <c r="V22925" s="358"/>
    </row>
    <row r="22926" spans="8:22">
      <c r="H22926" s="369"/>
      <c r="M22926" s="368"/>
      <c r="P22926" s="369"/>
      <c r="S22926" s="369"/>
      <c r="V22926" s="358"/>
    </row>
    <row r="22927" spans="8:22">
      <c r="H22927" s="369"/>
      <c r="M22927" s="368"/>
      <c r="P22927" s="369"/>
      <c r="S22927" s="369"/>
      <c r="V22927" s="358"/>
    </row>
    <row r="22928" spans="8:22">
      <c r="H22928" s="369"/>
      <c r="M22928" s="368"/>
      <c r="P22928" s="369"/>
      <c r="S22928" s="369"/>
      <c r="V22928" s="358"/>
    </row>
    <row r="22929" spans="8:22">
      <c r="H22929" s="369"/>
      <c r="M22929" s="368"/>
      <c r="P22929" s="369"/>
      <c r="S22929" s="369"/>
      <c r="V22929" s="358"/>
    </row>
    <row r="22930" spans="8:22">
      <c r="H22930" s="369"/>
      <c r="M22930" s="368"/>
      <c r="P22930" s="369"/>
      <c r="S22930" s="369"/>
      <c r="V22930" s="358"/>
    </row>
    <row r="22931" spans="8:22">
      <c r="H22931" s="369"/>
      <c r="M22931" s="368"/>
      <c r="P22931" s="369"/>
      <c r="S22931" s="369"/>
      <c r="V22931" s="358"/>
    </row>
    <row r="22932" spans="8:22">
      <c r="H22932" s="369"/>
      <c r="M22932" s="368"/>
      <c r="P22932" s="369"/>
      <c r="S22932" s="369"/>
      <c r="V22932" s="358"/>
    </row>
    <row r="22933" spans="8:22">
      <c r="H22933" s="369"/>
      <c r="M22933" s="368"/>
      <c r="P22933" s="369"/>
      <c r="S22933" s="369"/>
      <c r="V22933" s="358"/>
    </row>
    <row r="22934" spans="8:22">
      <c r="H22934" s="369"/>
      <c r="M22934" s="368"/>
      <c r="P22934" s="369"/>
      <c r="S22934" s="369"/>
      <c r="V22934" s="358"/>
    </row>
    <row r="22935" spans="8:22">
      <c r="H22935" s="369"/>
      <c r="M22935" s="368"/>
      <c r="P22935" s="369"/>
      <c r="S22935" s="369"/>
      <c r="V22935" s="358"/>
    </row>
    <row r="22936" spans="8:22">
      <c r="H22936" s="369"/>
      <c r="M22936" s="368"/>
      <c r="P22936" s="369"/>
      <c r="S22936" s="369"/>
      <c r="V22936" s="358"/>
    </row>
    <row r="22937" spans="8:22">
      <c r="H22937" s="369"/>
      <c r="M22937" s="368"/>
      <c r="P22937" s="369"/>
      <c r="S22937" s="369"/>
      <c r="V22937" s="358"/>
    </row>
    <row r="22938" spans="8:22">
      <c r="H22938" s="369"/>
      <c r="M22938" s="368"/>
      <c r="P22938" s="369"/>
      <c r="S22938" s="369"/>
      <c r="V22938" s="358"/>
    </row>
    <row r="22939" spans="8:22">
      <c r="H22939" s="369"/>
      <c r="M22939" s="368"/>
      <c r="P22939" s="369"/>
      <c r="S22939" s="369"/>
      <c r="V22939" s="358"/>
    </row>
    <row r="22940" spans="8:22">
      <c r="H22940" s="369"/>
      <c r="M22940" s="368"/>
      <c r="P22940" s="369"/>
      <c r="S22940" s="369"/>
      <c r="V22940" s="358"/>
    </row>
    <row r="22941" spans="8:22">
      <c r="H22941" s="369"/>
      <c r="M22941" s="368"/>
      <c r="P22941" s="369"/>
      <c r="S22941" s="369"/>
      <c r="V22941" s="358"/>
    </row>
    <row r="22942" spans="8:22">
      <c r="H22942" s="369"/>
      <c r="M22942" s="368"/>
      <c r="P22942" s="369"/>
      <c r="S22942" s="369"/>
      <c r="V22942" s="358"/>
    </row>
    <row r="22943" spans="8:22">
      <c r="H22943" s="369"/>
      <c r="M22943" s="368"/>
      <c r="P22943" s="369"/>
      <c r="S22943" s="369"/>
      <c r="V22943" s="358"/>
    </row>
    <row r="22944" spans="8:22">
      <c r="H22944" s="369"/>
      <c r="M22944" s="368"/>
      <c r="P22944" s="369"/>
      <c r="S22944" s="369"/>
      <c r="V22944" s="358"/>
    </row>
    <row r="22945" spans="8:22">
      <c r="H22945" s="369"/>
      <c r="M22945" s="368"/>
      <c r="P22945" s="369"/>
      <c r="S22945" s="369"/>
      <c r="V22945" s="358"/>
    </row>
    <row r="22946" spans="8:22">
      <c r="H22946" s="369"/>
      <c r="M22946" s="368"/>
      <c r="P22946" s="369"/>
      <c r="S22946" s="369"/>
      <c r="V22946" s="358"/>
    </row>
    <row r="22947" spans="8:22">
      <c r="H22947" s="369"/>
      <c r="M22947" s="368"/>
      <c r="P22947" s="369"/>
      <c r="S22947" s="369"/>
      <c r="V22947" s="358"/>
    </row>
    <row r="22948" spans="8:22">
      <c r="H22948" s="369"/>
      <c r="M22948" s="368"/>
      <c r="P22948" s="369"/>
      <c r="S22948" s="369"/>
      <c r="V22948" s="358"/>
    </row>
    <row r="22949" spans="8:22">
      <c r="H22949" s="369"/>
      <c r="M22949" s="368"/>
      <c r="P22949" s="369"/>
      <c r="S22949" s="369"/>
      <c r="V22949" s="358"/>
    </row>
    <row r="22950" spans="8:22">
      <c r="H22950" s="369"/>
      <c r="M22950" s="368"/>
      <c r="P22950" s="369"/>
      <c r="S22950" s="369"/>
      <c r="V22950" s="358"/>
    </row>
    <row r="22951" spans="8:22">
      <c r="H22951" s="369"/>
      <c r="M22951" s="368"/>
      <c r="P22951" s="369"/>
      <c r="S22951" s="369"/>
      <c r="V22951" s="358"/>
    </row>
    <row r="22952" spans="8:22">
      <c r="H22952" s="369"/>
      <c r="M22952" s="368"/>
      <c r="P22952" s="369"/>
      <c r="S22952" s="369"/>
      <c r="V22952" s="358"/>
    </row>
    <row r="22953" spans="8:22">
      <c r="H22953" s="369"/>
      <c r="M22953" s="368"/>
      <c r="P22953" s="369"/>
      <c r="S22953" s="369"/>
      <c r="V22953" s="358"/>
    </row>
    <row r="22954" spans="8:22">
      <c r="H22954" s="369"/>
      <c r="M22954" s="368"/>
      <c r="P22954" s="369"/>
      <c r="S22954" s="369"/>
      <c r="V22954" s="358"/>
    </row>
    <row r="22955" spans="8:22">
      <c r="H22955" s="369"/>
      <c r="M22955" s="368"/>
      <c r="P22955" s="369"/>
      <c r="S22955" s="369"/>
      <c r="V22955" s="358"/>
    </row>
    <row r="22956" spans="8:22">
      <c r="H22956" s="369"/>
      <c r="M22956" s="368"/>
      <c r="P22956" s="369"/>
      <c r="S22956" s="369"/>
      <c r="V22956" s="358"/>
    </row>
    <row r="22957" spans="8:22">
      <c r="H22957" s="369"/>
      <c r="M22957" s="368"/>
      <c r="P22957" s="369"/>
      <c r="S22957" s="369"/>
      <c r="V22957" s="358"/>
    </row>
    <row r="22958" spans="8:22">
      <c r="H22958" s="369"/>
      <c r="M22958" s="368"/>
      <c r="P22958" s="369"/>
      <c r="S22958" s="369"/>
      <c r="V22958" s="358"/>
    </row>
    <row r="22959" spans="8:22">
      <c r="H22959" s="369"/>
      <c r="M22959" s="368"/>
      <c r="P22959" s="369"/>
      <c r="S22959" s="369"/>
      <c r="V22959" s="358"/>
    </row>
    <row r="22960" spans="8:22">
      <c r="H22960" s="369"/>
      <c r="M22960" s="368"/>
      <c r="P22960" s="369"/>
      <c r="S22960" s="369"/>
      <c r="V22960" s="358"/>
    </row>
    <row r="22961" spans="8:22">
      <c r="H22961" s="369"/>
      <c r="M22961" s="368"/>
      <c r="P22961" s="369"/>
      <c r="S22961" s="369"/>
      <c r="V22961" s="358"/>
    </row>
    <row r="22962" spans="8:22">
      <c r="H22962" s="369"/>
      <c r="M22962" s="368"/>
      <c r="P22962" s="369"/>
      <c r="S22962" s="369"/>
      <c r="V22962" s="358"/>
    </row>
    <row r="22963" spans="8:22">
      <c r="H22963" s="369"/>
      <c r="M22963" s="368"/>
      <c r="P22963" s="369"/>
      <c r="S22963" s="369"/>
      <c r="V22963" s="358"/>
    </row>
    <row r="22964" spans="8:22">
      <c r="H22964" s="369"/>
      <c r="M22964" s="368"/>
      <c r="P22964" s="369"/>
      <c r="S22964" s="369"/>
      <c r="V22964" s="358"/>
    </row>
    <row r="22965" spans="8:22">
      <c r="H22965" s="369"/>
      <c r="M22965" s="368"/>
      <c r="P22965" s="369"/>
      <c r="S22965" s="369"/>
      <c r="V22965" s="358"/>
    </row>
    <row r="22966" spans="8:22">
      <c r="H22966" s="369"/>
      <c r="M22966" s="368"/>
      <c r="P22966" s="369"/>
      <c r="S22966" s="369"/>
      <c r="V22966" s="358"/>
    </row>
    <row r="22967" spans="8:22">
      <c r="H22967" s="369"/>
      <c r="M22967" s="368"/>
      <c r="P22967" s="369"/>
      <c r="S22967" s="369"/>
      <c r="V22967" s="358"/>
    </row>
    <row r="22968" spans="8:22">
      <c r="H22968" s="369"/>
      <c r="M22968" s="368"/>
      <c r="P22968" s="369"/>
      <c r="S22968" s="369"/>
      <c r="V22968" s="358"/>
    </row>
    <row r="22969" spans="8:22">
      <c r="H22969" s="369"/>
      <c r="M22969" s="368"/>
      <c r="P22969" s="369"/>
      <c r="S22969" s="369"/>
      <c r="V22969" s="358"/>
    </row>
    <row r="22970" spans="8:22">
      <c r="H22970" s="369"/>
      <c r="M22970" s="368"/>
      <c r="P22970" s="369"/>
      <c r="S22970" s="369"/>
      <c r="V22970" s="358"/>
    </row>
    <row r="22971" spans="8:22">
      <c r="H22971" s="369"/>
      <c r="M22971" s="368"/>
      <c r="P22971" s="369"/>
      <c r="S22971" s="369"/>
      <c r="V22971" s="358"/>
    </row>
    <row r="22972" spans="8:22">
      <c r="H22972" s="369"/>
      <c r="M22972" s="368"/>
      <c r="P22972" s="369"/>
      <c r="S22972" s="369"/>
      <c r="V22972" s="358"/>
    </row>
    <row r="22973" spans="8:22">
      <c r="H22973" s="369"/>
      <c r="M22973" s="368"/>
      <c r="P22973" s="369"/>
      <c r="S22973" s="369"/>
      <c r="V22973" s="358"/>
    </row>
    <row r="22974" spans="8:22">
      <c r="H22974" s="369"/>
      <c r="M22974" s="368"/>
      <c r="P22974" s="369"/>
      <c r="S22974" s="369"/>
      <c r="V22974" s="358"/>
    </row>
    <row r="22975" spans="8:22">
      <c r="H22975" s="369"/>
      <c r="M22975" s="368"/>
      <c r="P22975" s="369"/>
      <c r="S22975" s="369"/>
      <c r="V22975" s="358"/>
    </row>
    <row r="22976" spans="8:22">
      <c r="H22976" s="369"/>
      <c r="M22976" s="368"/>
      <c r="P22976" s="369"/>
      <c r="S22976" s="369"/>
      <c r="V22976" s="358"/>
    </row>
    <row r="22977" spans="8:22">
      <c r="H22977" s="369"/>
      <c r="M22977" s="368"/>
      <c r="P22977" s="369"/>
      <c r="S22977" s="369"/>
      <c r="V22977" s="358"/>
    </row>
    <row r="22978" spans="8:22">
      <c r="H22978" s="369"/>
      <c r="M22978" s="368"/>
      <c r="P22978" s="369"/>
      <c r="S22978" s="369"/>
      <c r="V22978" s="358"/>
    </row>
    <row r="22979" spans="8:22">
      <c r="H22979" s="369"/>
      <c r="M22979" s="368"/>
      <c r="P22979" s="369"/>
      <c r="S22979" s="369"/>
      <c r="V22979" s="358"/>
    </row>
    <row r="22980" spans="8:22">
      <c r="H22980" s="369"/>
      <c r="M22980" s="368"/>
      <c r="P22980" s="369"/>
      <c r="S22980" s="369"/>
      <c r="V22980" s="358"/>
    </row>
    <row r="22981" spans="8:22">
      <c r="H22981" s="369"/>
      <c r="M22981" s="368"/>
      <c r="P22981" s="369"/>
      <c r="S22981" s="369"/>
      <c r="V22981" s="358"/>
    </row>
    <row r="22982" spans="8:22">
      <c r="H22982" s="369"/>
      <c r="M22982" s="368"/>
      <c r="P22982" s="369"/>
      <c r="S22982" s="369"/>
      <c r="V22982" s="358"/>
    </row>
    <row r="22983" spans="8:22">
      <c r="H22983" s="369"/>
      <c r="M22983" s="368"/>
      <c r="P22983" s="369"/>
      <c r="S22983" s="369"/>
      <c r="V22983" s="358"/>
    </row>
    <row r="22984" spans="8:22">
      <c r="H22984" s="369"/>
      <c r="M22984" s="368"/>
      <c r="P22984" s="369"/>
      <c r="S22984" s="369"/>
      <c r="V22984" s="358"/>
    </row>
    <row r="22985" spans="8:22">
      <c r="H22985" s="369"/>
      <c r="M22985" s="368"/>
      <c r="P22985" s="369"/>
      <c r="S22985" s="369"/>
      <c r="V22985" s="358"/>
    </row>
    <row r="22986" spans="8:22">
      <c r="H22986" s="369"/>
      <c r="M22986" s="368"/>
      <c r="P22986" s="369"/>
      <c r="S22986" s="369"/>
      <c r="V22986" s="358"/>
    </row>
    <row r="22987" spans="8:22">
      <c r="H22987" s="369"/>
      <c r="M22987" s="368"/>
      <c r="P22987" s="369"/>
      <c r="S22987" s="369"/>
      <c r="V22987" s="358"/>
    </row>
    <row r="22988" spans="8:22">
      <c r="H22988" s="369"/>
      <c r="M22988" s="368"/>
      <c r="P22988" s="369"/>
      <c r="S22988" s="369"/>
      <c r="V22988" s="358"/>
    </row>
    <row r="22989" spans="8:22">
      <c r="H22989" s="369"/>
      <c r="M22989" s="368"/>
      <c r="P22989" s="369"/>
      <c r="S22989" s="369"/>
      <c r="V22989" s="358"/>
    </row>
    <row r="22990" spans="8:22">
      <c r="H22990" s="369"/>
      <c r="M22990" s="368"/>
      <c r="P22990" s="369"/>
      <c r="S22990" s="369"/>
      <c r="V22990" s="358"/>
    </row>
    <row r="22991" spans="8:22">
      <c r="H22991" s="369"/>
      <c r="M22991" s="368"/>
      <c r="P22991" s="369"/>
      <c r="S22991" s="369"/>
      <c r="V22991" s="358"/>
    </row>
    <row r="22992" spans="8:22">
      <c r="H22992" s="369"/>
      <c r="M22992" s="368"/>
      <c r="P22992" s="369"/>
      <c r="S22992" s="369"/>
      <c r="V22992" s="358"/>
    </row>
    <row r="22993" spans="8:22">
      <c r="H22993" s="369"/>
      <c r="M22993" s="368"/>
      <c r="P22993" s="369"/>
      <c r="S22993" s="369"/>
      <c r="V22993" s="358"/>
    </row>
    <row r="22994" spans="8:22">
      <c r="H22994" s="369"/>
      <c r="M22994" s="368"/>
      <c r="P22994" s="369"/>
      <c r="S22994" s="369"/>
      <c r="V22994" s="358"/>
    </row>
    <row r="22995" spans="8:22">
      <c r="H22995" s="369"/>
      <c r="M22995" s="368"/>
      <c r="P22995" s="369"/>
      <c r="S22995" s="369"/>
      <c r="V22995" s="358"/>
    </row>
    <row r="22996" spans="8:22">
      <c r="H22996" s="369"/>
      <c r="M22996" s="368"/>
      <c r="P22996" s="369"/>
      <c r="S22996" s="369"/>
      <c r="V22996" s="358"/>
    </row>
    <row r="22997" spans="8:22">
      <c r="H22997" s="369"/>
      <c r="M22997" s="368"/>
      <c r="P22997" s="369"/>
      <c r="S22997" s="369"/>
      <c r="V22997" s="358"/>
    </row>
    <row r="22998" spans="8:22">
      <c r="H22998" s="369"/>
      <c r="M22998" s="368"/>
      <c r="P22998" s="369"/>
      <c r="S22998" s="369"/>
      <c r="V22998" s="358"/>
    </row>
    <row r="22999" spans="8:22">
      <c r="H22999" s="369"/>
      <c r="M22999" s="368"/>
      <c r="P22999" s="369"/>
      <c r="S22999" s="369"/>
      <c r="V22999" s="358"/>
    </row>
    <row r="23000" spans="8:22">
      <c r="H23000" s="369"/>
      <c r="M23000" s="368"/>
      <c r="P23000" s="369"/>
      <c r="S23000" s="369"/>
      <c r="V23000" s="358"/>
    </row>
    <row r="23001" spans="8:22">
      <c r="H23001" s="369"/>
      <c r="M23001" s="368"/>
      <c r="P23001" s="369"/>
      <c r="S23001" s="369"/>
      <c r="V23001" s="358"/>
    </row>
    <row r="23002" spans="8:22">
      <c r="H23002" s="369"/>
      <c r="M23002" s="368"/>
      <c r="P23002" s="369"/>
      <c r="S23002" s="369"/>
      <c r="V23002" s="358"/>
    </row>
    <row r="23003" spans="8:22">
      <c r="H23003" s="369"/>
      <c r="M23003" s="368"/>
      <c r="P23003" s="369"/>
      <c r="S23003" s="369"/>
      <c r="V23003" s="358"/>
    </row>
    <row r="23004" spans="8:22">
      <c r="H23004" s="369"/>
      <c r="M23004" s="368"/>
      <c r="P23004" s="369"/>
      <c r="S23004" s="369"/>
      <c r="V23004" s="358"/>
    </row>
    <row r="23005" spans="8:22">
      <c r="H23005" s="369"/>
      <c r="M23005" s="368"/>
      <c r="P23005" s="369"/>
      <c r="S23005" s="369"/>
      <c r="V23005" s="358"/>
    </row>
    <row r="23006" spans="8:22">
      <c r="H23006" s="369"/>
      <c r="M23006" s="368"/>
      <c r="P23006" s="369"/>
      <c r="S23006" s="369"/>
      <c r="V23006" s="358"/>
    </row>
    <row r="23007" spans="8:22">
      <c r="H23007" s="369"/>
      <c r="M23007" s="368"/>
      <c r="P23007" s="369"/>
      <c r="S23007" s="369"/>
      <c r="V23007" s="358"/>
    </row>
    <row r="23008" spans="8:22">
      <c r="H23008" s="369"/>
      <c r="M23008" s="368"/>
      <c r="P23008" s="369"/>
      <c r="S23008" s="369"/>
      <c r="V23008" s="358"/>
    </row>
    <row r="23009" spans="8:22">
      <c r="H23009" s="369"/>
      <c r="M23009" s="368"/>
      <c r="P23009" s="369"/>
      <c r="S23009" s="369"/>
      <c r="V23009" s="358"/>
    </row>
    <row r="23010" spans="8:22">
      <c r="H23010" s="369"/>
      <c r="M23010" s="368"/>
      <c r="P23010" s="369"/>
      <c r="S23010" s="369"/>
      <c r="V23010" s="358"/>
    </row>
    <row r="23011" spans="8:22">
      <c r="H23011" s="369"/>
      <c r="M23011" s="368"/>
      <c r="P23011" s="369"/>
      <c r="S23011" s="369"/>
      <c r="V23011" s="358"/>
    </row>
    <row r="23012" spans="8:22">
      <c r="H23012" s="369"/>
      <c r="M23012" s="368"/>
      <c r="P23012" s="369"/>
      <c r="S23012" s="369"/>
      <c r="V23012" s="358"/>
    </row>
    <row r="23013" spans="8:22">
      <c r="H23013" s="369"/>
      <c r="M23013" s="368"/>
      <c r="P23013" s="369"/>
      <c r="S23013" s="369"/>
      <c r="V23013" s="358"/>
    </row>
    <row r="23014" spans="8:22">
      <c r="H23014" s="369"/>
      <c r="M23014" s="368"/>
      <c r="P23014" s="369"/>
      <c r="S23014" s="369"/>
      <c r="V23014" s="358"/>
    </row>
    <row r="23015" spans="8:22">
      <c r="H23015" s="369"/>
      <c r="M23015" s="368"/>
      <c r="P23015" s="369"/>
      <c r="S23015" s="369"/>
      <c r="V23015" s="358"/>
    </row>
    <row r="23016" spans="8:22">
      <c r="H23016" s="369"/>
      <c r="M23016" s="368"/>
      <c r="P23016" s="369"/>
      <c r="S23016" s="369"/>
      <c r="V23016" s="358"/>
    </row>
    <row r="23017" spans="8:22">
      <c r="H23017" s="369"/>
      <c r="M23017" s="368"/>
      <c r="P23017" s="369"/>
      <c r="S23017" s="369"/>
      <c r="V23017" s="358"/>
    </row>
    <row r="23018" spans="8:22">
      <c r="H23018" s="369"/>
      <c r="M23018" s="368"/>
      <c r="P23018" s="369"/>
      <c r="S23018" s="369"/>
      <c r="V23018" s="358"/>
    </row>
    <row r="23019" spans="8:22">
      <c r="H23019" s="369"/>
      <c r="M23019" s="368"/>
      <c r="P23019" s="369"/>
      <c r="S23019" s="369"/>
      <c r="V23019" s="358"/>
    </row>
    <row r="23020" spans="8:22">
      <c r="H23020" s="369"/>
      <c r="M23020" s="368"/>
      <c r="P23020" s="369"/>
      <c r="S23020" s="369"/>
      <c r="V23020" s="358"/>
    </row>
    <row r="23021" spans="8:22">
      <c r="H23021" s="369"/>
      <c r="M23021" s="368"/>
      <c r="P23021" s="369"/>
      <c r="S23021" s="369"/>
      <c r="V23021" s="358"/>
    </row>
    <row r="23022" spans="8:22">
      <c r="H23022" s="369"/>
      <c r="M23022" s="368"/>
      <c r="P23022" s="369"/>
      <c r="S23022" s="369"/>
      <c r="V23022" s="358"/>
    </row>
    <row r="23023" spans="8:22">
      <c r="H23023" s="369"/>
      <c r="M23023" s="368"/>
      <c r="P23023" s="369"/>
      <c r="S23023" s="369"/>
      <c r="V23023" s="358"/>
    </row>
    <row r="23024" spans="8:22">
      <c r="H23024" s="369"/>
      <c r="M23024" s="368"/>
      <c r="P23024" s="369"/>
      <c r="S23024" s="369"/>
      <c r="V23024" s="358"/>
    </row>
    <row r="23025" spans="8:22">
      <c r="H23025" s="369"/>
      <c r="M23025" s="368"/>
      <c r="P23025" s="369"/>
      <c r="S23025" s="369"/>
      <c r="V23025" s="358"/>
    </row>
    <row r="23026" spans="8:22">
      <c r="H23026" s="369"/>
      <c r="M23026" s="368"/>
      <c r="P23026" s="369"/>
      <c r="S23026" s="369"/>
      <c r="V23026" s="358"/>
    </row>
    <row r="23027" spans="8:22">
      <c r="H23027" s="369"/>
      <c r="M23027" s="368"/>
      <c r="P23027" s="369"/>
      <c r="S23027" s="369"/>
      <c r="V23027" s="358"/>
    </row>
    <row r="23028" spans="8:22">
      <c r="H23028" s="369"/>
      <c r="M23028" s="368"/>
      <c r="P23028" s="369"/>
      <c r="S23028" s="369"/>
      <c r="V23028" s="358"/>
    </row>
    <row r="23029" spans="8:22">
      <c r="H23029" s="369"/>
      <c r="M23029" s="368"/>
      <c r="P23029" s="369"/>
      <c r="S23029" s="369"/>
      <c r="V23029" s="358"/>
    </row>
    <row r="23030" spans="8:22">
      <c r="H23030" s="369"/>
      <c r="M23030" s="368"/>
      <c r="P23030" s="369"/>
      <c r="S23030" s="369"/>
      <c r="V23030" s="358"/>
    </row>
    <row r="23031" spans="8:22">
      <c r="H23031" s="369"/>
      <c r="M23031" s="368"/>
      <c r="P23031" s="369"/>
      <c r="S23031" s="369"/>
      <c r="V23031" s="358"/>
    </row>
    <row r="23032" spans="8:22">
      <c r="H23032" s="369"/>
      <c r="M23032" s="368"/>
      <c r="P23032" s="369"/>
      <c r="S23032" s="369"/>
      <c r="V23032" s="358"/>
    </row>
    <row r="23033" spans="8:22">
      <c r="H23033" s="369"/>
      <c r="M23033" s="368"/>
      <c r="P23033" s="369"/>
      <c r="S23033" s="369"/>
      <c r="V23033" s="358"/>
    </row>
    <row r="23034" spans="8:22">
      <c r="H23034" s="369"/>
      <c r="M23034" s="368"/>
      <c r="P23034" s="369"/>
      <c r="S23034" s="369"/>
      <c r="V23034" s="358"/>
    </row>
    <row r="23035" spans="8:22">
      <c r="H23035" s="369"/>
      <c r="M23035" s="368"/>
      <c r="P23035" s="369"/>
      <c r="S23035" s="369"/>
      <c r="V23035" s="358"/>
    </row>
    <row r="23036" spans="8:22">
      <c r="H23036" s="369"/>
      <c r="M23036" s="368"/>
      <c r="P23036" s="369"/>
      <c r="S23036" s="369"/>
      <c r="V23036" s="358"/>
    </row>
    <row r="23037" spans="8:22">
      <c r="H23037" s="369"/>
      <c r="M23037" s="368"/>
      <c r="P23037" s="369"/>
      <c r="S23037" s="369"/>
      <c r="V23037" s="358"/>
    </row>
    <row r="23038" spans="8:22">
      <c r="H23038" s="369"/>
      <c r="M23038" s="368"/>
      <c r="P23038" s="369"/>
      <c r="S23038" s="369"/>
      <c r="V23038" s="358"/>
    </row>
    <row r="23039" spans="8:22">
      <c r="H23039" s="369"/>
      <c r="M23039" s="368"/>
      <c r="P23039" s="369"/>
      <c r="S23039" s="369"/>
      <c r="V23039" s="358"/>
    </row>
    <row r="23040" spans="8:22">
      <c r="H23040" s="369"/>
      <c r="M23040" s="368"/>
      <c r="P23040" s="369"/>
      <c r="S23040" s="369"/>
      <c r="V23040" s="358"/>
    </row>
    <row r="23041" spans="8:22">
      <c r="H23041" s="369"/>
      <c r="M23041" s="368"/>
      <c r="P23041" s="369"/>
      <c r="S23041" s="369"/>
      <c r="V23041" s="358"/>
    </row>
    <row r="23042" spans="8:22">
      <c r="H23042" s="369"/>
      <c r="M23042" s="368"/>
      <c r="P23042" s="369"/>
      <c r="S23042" s="369"/>
      <c r="V23042" s="358"/>
    </row>
    <row r="23043" spans="8:22">
      <c r="H23043" s="369"/>
      <c r="M23043" s="368"/>
      <c r="P23043" s="369"/>
      <c r="S23043" s="369"/>
      <c r="V23043" s="358"/>
    </row>
    <row r="23044" spans="8:22">
      <c r="H23044" s="369"/>
      <c r="M23044" s="368"/>
      <c r="P23044" s="369"/>
      <c r="S23044" s="369"/>
      <c r="V23044" s="358"/>
    </row>
    <row r="23045" spans="8:22">
      <c r="H23045" s="369"/>
      <c r="M23045" s="368"/>
      <c r="P23045" s="369"/>
      <c r="S23045" s="369"/>
      <c r="V23045" s="358"/>
    </row>
    <row r="23046" spans="8:22">
      <c r="H23046" s="369"/>
      <c r="M23046" s="368"/>
      <c r="P23046" s="369"/>
      <c r="S23046" s="369"/>
      <c r="V23046" s="358"/>
    </row>
    <row r="23047" spans="8:22">
      <c r="H23047" s="369"/>
      <c r="M23047" s="368"/>
      <c r="P23047" s="369"/>
      <c r="S23047" s="369"/>
      <c r="V23047" s="358"/>
    </row>
    <row r="23048" spans="8:22">
      <c r="H23048" s="369"/>
      <c r="M23048" s="368"/>
      <c r="P23048" s="369"/>
      <c r="S23048" s="369"/>
      <c r="V23048" s="358"/>
    </row>
    <row r="23049" spans="8:22">
      <c r="H23049" s="369"/>
      <c r="M23049" s="368"/>
      <c r="P23049" s="369"/>
      <c r="S23049" s="369"/>
      <c r="V23049" s="358"/>
    </row>
    <row r="23050" spans="8:22">
      <c r="H23050" s="369"/>
      <c r="M23050" s="368"/>
      <c r="P23050" s="369"/>
      <c r="S23050" s="369"/>
      <c r="V23050" s="358"/>
    </row>
    <row r="23051" spans="8:22">
      <c r="H23051" s="369"/>
      <c r="M23051" s="368"/>
      <c r="P23051" s="369"/>
      <c r="S23051" s="369"/>
      <c r="V23051" s="358"/>
    </row>
    <row r="23052" spans="8:22">
      <c r="H23052" s="369"/>
      <c r="M23052" s="368"/>
      <c r="P23052" s="369"/>
      <c r="S23052" s="369"/>
      <c r="V23052" s="358"/>
    </row>
    <row r="23053" spans="8:22">
      <c r="H23053" s="369"/>
      <c r="M23053" s="368"/>
      <c r="P23053" s="369"/>
      <c r="S23053" s="369"/>
      <c r="V23053" s="358"/>
    </row>
    <row r="23054" spans="8:22">
      <c r="H23054" s="369"/>
      <c r="M23054" s="368"/>
      <c r="P23054" s="369"/>
      <c r="S23054" s="369"/>
      <c r="V23054" s="358"/>
    </row>
    <row r="23055" spans="8:22">
      <c r="H23055" s="369"/>
      <c r="M23055" s="368"/>
      <c r="P23055" s="369"/>
      <c r="S23055" s="369"/>
      <c r="V23055" s="358"/>
    </row>
    <row r="23056" spans="8:22">
      <c r="H23056" s="369"/>
      <c r="M23056" s="368"/>
      <c r="P23056" s="369"/>
      <c r="S23056" s="369"/>
      <c r="V23056" s="358"/>
    </row>
    <row r="23057" spans="8:22">
      <c r="H23057" s="369"/>
      <c r="M23057" s="368"/>
      <c r="P23057" s="369"/>
      <c r="S23057" s="369"/>
      <c r="V23057" s="358"/>
    </row>
    <row r="23058" spans="8:22">
      <c r="H23058" s="369"/>
      <c r="M23058" s="368"/>
      <c r="P23058" s="369"/>
      <c r="S23058" s="369"/>
      <c r="V23058" s="358"/>
    </row>
    <row r="23059" spans="8:22">
      <c r="H23059" s="369"/>
      <c r="M23059" s="368"/>
      <c r="P23059" s="369"/>
      <c r="S23059" s="369"/>
      <c r="V23059" s="358"/>
    </row>
    <row r="23060" spans="8:22">
      <c r="H23060" s="369"/>
      <c r="M23060" s="368"/>
      <c r="P23060" s="369"/>
      <c r="S23060" s="369"/>
      <c r="V23060" s="358"/>
    </row>
    <row r="23061" spans="8:22">
      <c r="H23061" s="369"/>
      <c r="M23061" s="368"/>
      <c r="P23061" s="369"/>
      <c r="S23061" s="369"/>
      <c r="V23061" s="358"/>
    </row>
    <row r="23062" spans="8:22">
      <c r="H23062" s="369"/>
      <c r="M23062" s="368"/>
      <c r="P23062" s="369"/>
      <c r="S23062" s="369"/>
      <c r="V23062" s="358"/>
    </row>
    <row r="23063" spans="8:22">
      <c r="H23063" s="369"/>
      <c r="M23063" s="368"/>
      <c r="P23063" s="369"/>
      <c r="S23063" s="369"/>
      <c r="V23063" s="358"/>
    </row>
    <row r="23064" spans="8:22">
      <c r="H23064" s="369"/>
      <c r="M23064" s="368"/>
      <c r="P23064" s="369"/>
      <c r="S23064" s="369"/>
      <c r="V23064" s="358"/>
    </row>
    <row r="23065" spans="8:22">
      <c r="H23065" s="369"/>
      <c r="M23065" s="368"/>
      <c r="P23065" s="369"/>
      <c r="S23065" s="369"/>
      <c r="V23065" s="358"/>
    </row>
    <row r="23066" spans="8:22">
      <c r="H23066" s="369"/>
      <c r="M23066" s="368"/>
      <c r="P23066" s="369"/>
      <c r="S23066" s="369"/>
      <c r="V23066" s="358"/>
    </row>
    <row r="23067" spans="8:22">
      <c r="H23067" s="369"/>
      <c r="M23067" s="368"/>
      <c r="P23067" s="369"/>
      <c r="S23067" s="369"/>
      <c r="V23067" s="358"/>
    </row>
    <row r="23068" spans="8:22">
      <c r="H23068" s="369"/>
      <c r="M23068" s="368"/>
      <c r="P23068" s="369"/>
      <c r="S23068" s="369"/>
      <c r="V23068" s="358"/>
    </row>
    <row r="23069" spans="8:22">
      <c r="H23069" s="369"/>
      <c r="M23069" s="368"/>
      <c r="P23069" s="369"/>
      <c r="S23069" s="369"/>
      <c r="V23069" s="358"/>
    </row>
    <row r="23070" spans="8:22">
      <c r="H23070" s="369"/>
      <c r="M23070" s="368"/>
      <c r="P23070" s="369"/>
      <c r="S23070" s="369"/>
      <c r="V23070" s="358"/>
    </row>
    <row r="23071" spans="8:22">
      <c r="H23071" s="369"/>
      <c r="M23071" s="368"/>
      <c r="P23071" s="369"/>
      <c r="S23071" s="369"/>
      <c r="V23071" s="358"/>
    </row>
    <row r="23072" spans="8:22">
      <c r="H23072" s="369"/>
      <c r="M23072" s="368"/>
      <c r="P23072" s="369"/>
      <c r="S23072" s="369"/>
      <c r="V23072" s="358"/>
    </row>
    <row r="23073" spans="8:22">
      <c r="H23073" s="369"/>
      <c r="M23073" s="368"/>
      <c r="P23073" s="369"/>
      <c r="S23073" s="369"/>
      <c r="V23073" s="358"/>
    </row>
    <row r="23074" spans="8:22">
      <c r="H23074" s="369"/>
      <c r="M23074" s="368"/>
      <c r="P23074" s="369"/>
      <c r="S23074" s="369"/>
      <c r="V23074" s="358"/>
    </row>
    <row r="23075" spans="8:22">
      <c r="H23075" s="369"/>
      <c r="M23075" s="368"/>
      <c r="P23075" s="369"/>
      <c r="S23075" s="369"/>
      <c r="V23075" s="358"/>
    </row>
    <row r="23076" spans="8:22">
      <c r="H23076" s="369"/>
      <c r="M23076" s="368"/>
      <c r="P23076" s="369"/>
      <c r="S23076" s="369"/>
      <c r="V23076" s="358"/>
    </row>
    <row r="23077" spans="8:22">
      <c r="H23077" s="369"/>
      <c r="M23077" s="368"/>
      <c r="P23077" s="369"/>
      <c r="S23077" s="369"/>
      <c r="V23077" s="358"/>
    </row>
    <row r="23078" spans="8:22">
      <c r="H23078" s="369"/>
      <c r="M23078" s="368"/>
      <c r="P23078" s="369"/>
      <c r="S23078" s="369"/>
      <c r="V23078" s="358"/>
    </row>
    <row r="23079" spans="8:22">
      <c r="H23079" s="369"/>
      <c r="M23079" s="368"/>
      <c r="P23079" s="369"/>
      <c r="S23079" s="369"/>
      <c r="V23079" s="358"/>
    </row>
    <row r="23080" spans="8:22">
      <c r="H23080" s="369"/>
      <c r="M23080" s="368"/>
      <c r="P23080" s="369"/>
      <c r="S23080" s="369"/>
      <c r="V23080" s="358"/>
    </row>
    <row r="23081" spans="8:22">
      <c r="H23081" s="369"/>
      <c r="M23081" s="368"/>
      <c r="P23081" s="369"/>
      <c r="S23081" s="369"/>
      <c r="V23081" s="358"/>
    </row>
    <row r="23082" spans="8:22">
      <c r="H23082" s="369"/>
      <c r="M23082" s="368"/>
      <c r="P23082" s="369"/>
      <c r="S23082" s="369"/>
      <c r="V23082" s="358"/>
    </row>
    <row r="23083" spans="8:22">
      <c r="H23083" s="369"/>
      <c r="M23083" s="368"/>
      <c r="P23083" s="369"/>
      <c r="S23083" s="369"/>
      <c r="V23083" s="358"/>
    </row>
    <row r="23084" spans="8:22">
      <c r="H23084" s="369"/>
      <c r="M23084" s="368"/>
      <c r="P23084" s="369"/>
      <c r="S23084" s="369"/>
      <c r="V23084" s="358"/>
    </row>
    <row r="23085" spans="8:22">
      <c r="H23085" s="369"/>
      <c r="M23085" s="368"/>
      <c r="P23085" s="369"/>
      <c r="S23085" s="369"/>
      <c r="V23085" s="358"/>
    </row>
    <row r="23086" spans="8:22">
      <c r="H23086" s="369"/>
      <c r="M23086" s="368"/>
      <c r="P23086" s="369"/>
      <c r="S23086" s="369"/>
      <c r="V23086" s="358"/>
    </row>
    <row r="23087" spans="8:22">
      <c r="H23087" s="369"/>
      <c r="M23087" s="368"/>
      <c r="P23087" s="369"/>
      <c r="S23087" s="369"/>
      <c r="V23087" s="358"/>
    </row>
    <row r="23088" spans="8:22">
      <c r="H23088" s="369"/>
      <c r="M23088" s="368"/>
      <c r="P23088" s="369"/>
      <c r="S23088" s="369"/>
      <c r="V23088" s="358"/>
    </row>
    <row r="23089" spans="8:22">
      <c r="H23089" s="369"/>
      <c r="M23089" s="368"/>
      <c r="P23089" s="369"/>
      <c r="S23089" s="369"/>
      <c r="V23089" s="358"/>
    </row>
    <row r="23090" spans="8:22">
      <c r="H23090" s="369"/>
      <c r="M23090" s="368"/>
      <c r="P23090" s="369"/>
      <c r="S23090" s="369"/>
      <c r="V23090" s="358"/>
    </row>
    <row r="23091" spans="8:22">
      <c r="H23091" s="369"/>
      <c r="M23091" s="368"/>
      <c r="P23091" s="369"/>
      <c r="S23091" s="369"/>
      <c r="V23091" s="358"/>
    </row>
    <row r="23092" spans="8:22">
      <c r="H23092" s="369"/>
      <c r="M23092" s="368"/>
      <c r="P23092" s="369"/>
      <c r="S23092" s="369"/>
      <c r="V23092" s="358"/>
    </row>
    <row r="23093" spans="8:22">
      <c r="H23093" s="369"/>
      <c r="M23093" s="368"/>
      <c r="P23093" s="369"/>
      <c r="S23093" s="369"/>
      <c r="V23093" s="358"/>
    </row>
    <row r="23094" spans="8:22">
      <c r="H23094" s="369"/>
      <c r="M23094" s="368"/>
      <c r="P23094" s="369"/>
      <c r="S23094" s="369"/>
      <c r="V23094" s="358"/>
    </row>
    <row r="23095" spans="8:22">
      <c r="H23095" s="369"/>
      <c r="M23095" s="368"/>
      <c r="P23095" s="369"/>
      <c r="S23095" s="369"/>
      <c r="V23095" s="358"/>
    </row>
    <row r="23096" spans="8:22">
      <c r="H23096" s="369"/>
      <c r="M23096" s="368"/>
      <c r="P23096" s="369"/>
      <c r="S23096" s="369"/>
      <c r="V23096" s="358"/>
    </row>
    <row r="23097" spans="8:22">
      <c r="H23097" s="369"/>
      <c r="M23097" s="368"/>
      <c r="P23097" s="369"/>
      <c r="S23097" s="369"/>
      <c r="V23097" s="358"/>
    </row>
    <row r="23098" spans="8:22">
      <c r="H23098" s="369"/>
      <c r="M23098" s="368"/>
      <c r="P23098" s="369"/>
      <c r="S23098" s="369"/>
      <c r="V23098" s="358"/>
    </row>
    <row r="23099" spans="8:22">
      <c r="H23099" s="369"/>
      <c r="M23099" s="368"/>
      <c r="P23099" s="369"/>
      <c r="S23099" s="369"/>
      <c r="V23099" s="358"/>
    </row>
    <row r="23100" spans="8:22">
      <c r="H23100" s="369"/>
      <c r="M23100" s="368"/>
      <c r="P23100" s="369"/>
      <c r="S23100" s="369"/>
      <c r="V23100" s="358"/>
    </row>
    <row r="23101" spans="8:22">
      <c r="H23101" s="369"/>
      <c r="M23101" s="368"/>
      <c r="P23101" s="369"/>
      <c r="S23101" s="369"/>
      <c r="V23101" s="358"/>
    </row>
    <row r="23102" spans="8:22">
      <c r="H23102" s="369"/>
      <c r="M23102" s="368"/>
      <c r="P23102" s="369"/>
      <c r="S23102" s="369"/>
      <c r="V23102" s="358"/>
    </row>
    <row r="23103" spans="8:22">
      <c r="H23103" s="369"/>
      <c r="M23103" s="368"/>
      <c r="P23103" s="369"/>
      <c r="S23103" s="369"/>
      <c r="V23103" s="358"/>
    </row>
    <row r="23104" spans="8:22">
      <c r="H23104" s="369"/>
      <c r="M23104" s="368"/>
      <c r="P23104" s="369"/>
      <c r="S23104" s="369"/>
      <c r="V23104" s="358"/>
    </row>
    <row r="23105" spans="8:22">
      <c r="H23105" s="369"/>
      <c r="M23105" s="368"/>
      <c r="P23105" s="369"/>
      <c r="S23105" s="369"/>
      <c r="V23105" s="358"/>
    </row>
    <row r="23106" spans="8:22">
      <c r="H23106" s="369"/>
      <c r="M23106" s="368"/>
      <c r="P23106" s="369"/>
      <c r="S23106" s="369"/>
      <c r="V23106" s="358"/>
    </row>
    <row r="23107" spans="8:22">
      <c r="H23107" s="369"/>
      <c r="M23107" s="368"/>
      <c r="P23107" s="369"/>
      <c r="S23107" s="369"/>
      <c r="V23107" s="358"/>
    </row>
    <row r="23108" spans="8:22">
      <c r="H23108" s="369"/>
      <c r="M23108" s="368"/>
      <c r="P23108" s="369"/>
      <c r="S23108" s="369"/>
      <c r="V23108" s="358"/>
    </row>
    <row r="23109" spans="8:22">
      <c r="H23109" s="369"/>
      <c r="M23109" s="368"/>
      <c r="P23109" s="369"/>
      <c r="S23109" s="369"/>
      <c r="V23109" s="358"/>
    </row>
    <row r="23110" spans="8:22">
      <c r="H23110" s="369"/>
      <c r="M23110" s="368"/>
      <c r="P23110" s="369"/>
      <c r="S23110" s="369"/>
      <c r="V23110" s="358"/>
    </row>
    <row r="23111" spans="8:22">
      <c r="H23111" s="369"/>
      <c r="M23111" s="368"/>
      <c r="P23111" s="369"/>
      <c r="S23111" s="369"/>
      <c r="V23111" s="358"/>
    </row>
    <row r="23112" spans="8:22">
      <c r="H23112" s="369"/>
      <c r="M23112" s="368"/>
      <c r="P23112" s="369"/>
      <c r="S23112" s="369"/>
      <c r="V23112" s="358"/>
    </row>
    <row r="23113" spans="8:22">
      <c r="H23113" s="369"/>
      <c r="M23113" s="368"/>
      <c r="P23113" s="369"/>
      <c r="S23113" s="369"/>
      <c r="V23113" s="358"/>
    </row>
    <row r="23114" spans="8:22">
      <c r="H23114" s="369"/>
      <c r="M23114" s="368"/>
      <c r="P23114" s="369"/>
      <c r="S23114" s="369"/>
      <c r="V23114" s="358"/>
    </row>
    <row r="23115" spans="8:22">
      <c r="H23115" s="369"/>
      <c r="M23115" s="368"/>
      <c r="P23115" s="369"/>
      <c r="S23115" s="369"/>
      <c r="V23115" s="358"/>
    </row>
    <row r="23116" spans="8:22">
      <c r="H23116" s="369"/>
      <c r="M23116" s="368"/>
      <c r="P23116" s="369"/>
      <c r="S23116" s="369"/>
      <c r="V23116" s="358"/>
    </row>
    <row r="23117" spans="8:22">
      <c r="H23117" s="369"/>
      <c r="M23117" s="368"/>
      <c r="P23117" s="369"/>
      <c r="S23117" s="369"/>
      <c r="V23117" s="358"/>
    </row>
    <row r="23118" spans="8:22">
      <c r="H23118" s="369"/>
      <c r="M23118" s="368"/>
      <c r="P23118" s="369"/>
      <c r="S23118" s="369"/>
      <c r="V23118" s="358"/>
    </row>
    <row r="23119" spans="8:22">
      <c r="H23119" s="369"/>
      <c r="M23119" s="368"/>
      <c r="P23119" s="369"/>
      <c r="S23119" s="369"/>
      <c r="V23119" s="358"/>
    </row>
    <row r="23120" spans="8:22">
      <c r="H23120" s="369"/>
      <c r="M23120" s="368"/>
      <c r="P23120" s="369"/>
      <c r="S23120" s="369"/>
      <c r="V23120" s="358"/>
    </row>
    <row r="23121" spans="8:22">
      <c r="H23121" s="369"/>
      <c r="M23121" s="368"/>
      <c r="P23121" s="369"/>
      <c r="S23121" s="369"/>
      <c r="V23121" s="358"/>
    </row>
    <row r="23122" spans="8:22">
      <c r="H23122" s="369"/>
      <c r="M23122" s="368"/>
      <c r="P23122" s="369"/>
      <c r="S23122" s="369"/>
      <c r="V23122" s="358"/>
    </row>
    <row r="23123" spans="8:22">
      <c r="H23123" s="369"/>
      <c r="M23123" s="368"/>
      <c r="P23123" s="369"/>
      <c r="S23123" s="369"/>
      <c r="V23123" s="358"/>
    </row>
    <row r="23124" spans="8:22">
      <c r="H23124" s="369"/>
      <c r="M23124" s="368"/>
      <c r="P23124" s="369"/>
      <c r="S23124" s="369"/>
      <c r="V23124" s="358"/>
    </row>
    <row r="23125" spans="8:22">
      <c r="H23125" s="369"/>
      <c r="M23125" s="368"/>
      <c r="P23125" s="369"/>
      <c r="S23125" s="369"/>
      <c r="V23125" s="358"/>
    </row>
    <row r="23126" spans="8:22">
      <c r="H23126" s="369"/>
      <c r="M23126" s="368"/>
      <c r="P23126" s="369"/>
      <c r="S23126" s="369"/>
      <c r="V23126" s="358"/>
    </row>
    <row r="23127" spans="8:22">
      <c r="H23127" s="369"/>
      <c r="M23127" s="368"/>
      <c r="P23127" s="369"/>
      <c r="S23127" s="369"/>
      <c r="V23127" s="358"/>
    </row>
    <row r="23128" spans="8:22">
      <c r="H23128" s="369"/>
      <c r="M23128" s="368"/>
      <c r="P23128" s="369"/>
      <c r="S23128" s="369"/>
      <c r="V23128" s="358"/>
    </row>
    <row r="23129" spans="8:22">
      <c r="H23129" s="369"/>
      <c r="M23129" s="368"/>
      <c r="P23129" s="369"/>
      <c r="S23129" s="369"/>
      <c r="V23129" s="358"/>
    </row>
    <row r="23130" spans="8:22">
      <c r="H23130" s="369"/>
      <c r="M23130" s="368"/>
      <c r="P23130" s="369"/>
      <c r="S23130" s="369"/>
      <c r="V23130" s="358"/>
    </row>
    <row r="23131" spans="8:22">
      <c r="H23131" s="369"/>
      <c r="M23131" s="368"/>
      <c r="P23131" s="369"/>
      <c r="S23131" s="369"/>
      <c r="V23131" s="358"/>
    </row>
    <row r="23132" spans="8:22">
      <c r="H23132" s="369"/>
      <c r="M23132" s="368"/>
      <c r="P23132" s="369"/>
      <c r="S23132" s="369"/>
      <c r="V23132" s="358"/>
    </row>
    <row r="23133" spans="8:22">
      <c r="H23133" s="369"/>
      <c r="M23133" s="368"/>
      <c r="P23133" s="369"/>
      <c r="S23133" s="369"/>
      <c r="V23133" s="358"/>
    </row>
    <row r="23134" spans="8:22">
      <c r="H23134" s="369"/>
      <c r="M23134" s="368"/>
      <c r="P23134" s="369"/>
      <c r="S23134" s="369"/>
      <c r="V23134" s="358"/>
    </row>
    <row r="23135" spans="8:22">
      <c r="H23135" s="369"/>
      <c r="M23135" s="368"/>
      <c r="P23135" s="369"/>
      <c r="S23135" s="369"/>
      <c r="V23135" s="358"/>
    </row>
    <row r="23136" spans="8:22">
      <c r="H23136" s="369"/>
      <c r="M23136" s="368"/>
      <c r="P23136" s="369"/>
      <c r="S23136" s="369"/>
      <c r="V23136" s="358"/>
    </row>
    <row r="23137" spans="8:22">
      <c r="H23137" s="369"/>
      <c r="M23137" s="368"/>
      <c r="P23137" s="369"/>
      <c r="S23137" s="369"/>
      <c r="V23137" s="358"/>
    </row>
    <row r="23138" spans="8:22">
      <c r="H23138" s="369"/>
      <c r="M23138" s="368"/>
      <c r="P23138" s="369"/>
      <c r="S23138" s="369"/>
      <c r="V23138" s="358"/>
    </row>
    <row r="23139" spans="8:22">
      <c r="H23139" s="369"/>
      <c r="M23139" s="368"/>
      <c r="P23139" s="369"/>
      <c r="S23139" s="369"/>
      <c r="V23139" s="358"/>
    </row>
    <row r="23140" spans="8:22">
      <c r="H23140" s="369"/>
      <c r="M23140" s="368"/>
      <c r="P23140" s="369"/>
      <c r="S23140" s="369"/>
      <c r="V23140" s="358"/>
    </row>
    <row r="23141" spans="8:22">
      <c r="H23141" s="369"/>
      <c r="M23141" s="368"/>
      <c r="P23141" s="369"/>
      <c r="S23141" s="369"/>
      <c r="V23141" s="358"/>
    </row>
    <row r="23142" spans="8:22">
      <c r="H23142" s="369"/>
      <c r="M23142" s="368"/>
      <c r="P23142" s="369"/>
      <c r="S23142" s="369"/>
      <c r="V23142" s="358"/>
    </row>
    <row r="23143" spans="8:22">
      <c r="H23143" s="369"/>
      <c r="M23143" s="368"/>
      <c r="P23143" s="369"/>
      <c r="S23143" s="369"/>
      <c r="V23143" s="358"/>
    </row>
    <row r="23144" spans="8:22">
      <c r="H23144" s="369"/>
      <c r="M23144" s="368"/>
      <c r="P23144" s="369"/>
      <c r="S23144" s="369"/>
      <c r="V23144" s="358"/>
    </row>
    <row r="23145" spans="8:22">
      <c r="H23145" s="369"/>
      <c r="M23145" s="368"/>
      <c r="P23145" s="369"/>
      <c r="S23145" s="369"/>
      <c r="V23145" s="358"/>
    </row>
    <row r="23146" spans="8:22">
      <c r="H23146" s="369"/>
      <c r="M23146" s="368"/>
      <c r="P23146" s="369"/>
      <c r="S23146" s="369"/>
      <c r="V23146" s="358"/>
    </row>
    <row r="23147" spans="8:22">
      <c r="H23147" s="369"/>
      <c r="M23147" s="368"/>
      <c r="P23147" s="369"/>
      <c r="S23147" s="369"/>
      <c r="V23147" s="358"/>
    </row>
    <row r="23148" spans="8:22">
      <c r="H23148" s="369"/>
      <c r="M23148" s="368"/>
      <c r="P23148" s="369"/>
      <c r="S23148" s="369"/>
      <c r="V23148" s="358"/>
    </row>
    <row r="23149" spans="8:22">
      <c r="H23149" s="369"/>
      <c r="M23149" s="368"/>
      <c r="P23149" s="369"/>
      <c r="S23149" s="369"/>
      <c r="V23149" s="358"/>
    </row>
    <row r="23150" spans="8:22">
      <c r="H23150" s="369"/>
      <c r="M23150" s="368"/>
      <c r="P23150" s="369"/>
      <c r="S23150" s="369"/>
      <c r="V23150" s="358"/>
    </row>
    <row r="23151" spans="8:22">
      <c r="H23151" s="369"/>
      <c r="M23151" s="368"/>
      <c r="P23151" s="369"/>
      <c r="S23151" s="369"/>
      <c r="V23151" s="358"/>
    </row>
    <row r="23152" spans="8:22">
      <c r="H23152" s="369"/>
      <c r="M23152" s="368"/>
      <c r="P23152" s="369"/>
      <c r="S23152" s="369"/>
      <c r="V23152" s="358"/>
    </row>
    <row r="23153" spans="8:22">
      <c r="H23153" s="369"/>
      <c r="M23153" s="368"/>
      <c r="P23153" s="369"/>
      <c r="S23153" s="369"/>
      <c r="V23153" s="358"/>
    </row>
    <row r="23154" spans="8:22">
      <c r="H23154" s="369"/>
      <c r="M23154" s="368"/>
      <c r="P23154" s="369"/>
      <c r="S23154" s="369"/>
      <c r="V23154" s="358"/>
    </row>
    <row r="23155" spans="8:22">
      <c r="H23155" s="369"/>
      <c r="M23155" s="368"/>
      <c r="P23155" s="369"/>
      <c r="S23155" s="369"/>
      <c r="V23155" s="358"/>
    </row>
    <row r="23156" spans="8:22">
      <c r="H23156" s="369"/>
      <c r="M23156" s="368"/>
      <c r="P23156" s="369"/>
      <c r="S23156" s="369"/>
      <c r="V23156" s="358"/>
    </row>
    <row r="23157" spans="8:22">
      <c r="H23157" s="369"/>
      <c r="M23157" s="368"/>
      <c r="P23157" s="369"/>
      <c r="S23157" s="369"/>
      <c r="V23157" s="358"/>
    </row>
    <row r="23158" spans="8:22">
      <c r="H23158" s="369"/>
      <c r="M23158" s="368"/>
      <c r="P23158" s="369"/>
      <c r="S23158" s="369"/>
      <c r="V23158" s="358"/>
    </row>
    <row r="23159" spans="8:22">
      <c r="H23159" s="369"/>
      <c r="M23159" s="368"/>
      <c r="P23159" s="369"/>
      <c r="S23159" s="369"/>
      <c r="V23159" s="358"/>
    </row>
    <row r="23160" spans="8:22">
      <c r="H23160" s="369"/>
      <c r="M23160" s="368"/>
      <c r="P23160" s="369"/>
      <c r="S23160" s="369"/>
      <c r="V23160" s="358"/>
    </row>
    <row r="23161" spans="8:22">
      <c r="H23161" s="369"/>
      <c r="M23161" s="368"/>
      <c r="P23161" s="369"/>
      <c r="S23161" s="369"/>
      <c r="V23161" s="358"/>
    </row>
    <row r="23162" spans="8:22">
      <c r="H23162" s="369"/>
      <c r="M23162" s="368"/>
      <c r="P23162" s="369"/>
      <c r="S23162" s="369"/>
      <c r="V23162" s="358"/>
    </row>
    <row r="23163" spans="8:22">
      <c r="H23163" s="369"/>
      <c r="M23163" s="368"/>
      <c r="P23163" s="369"/>
      <c r="S23163" s="369"/>
      <c r="V23163" s="358"/>
    </row>
    <row r="23164" spans="8:22">
      <c r="H23164" s="369"/>
      <c r="M23164" s="368"/>
      <c r="P23164" s="369"/>
      <c r="S23164" s="369"/>
      <c r="V23164" s="358"/>
    </row>
    <row r="23165" spans="8:22">
      <c r="H23165" s="369"/>
      <c r="M23165" s="368"/>
      <c r="P23165" s="369"/>
      <c r="S23165" s="369"/>
      <c r="V23165" s="358"/>
    </row>
    <row r="23166" spans="8:22">
      <c r="H23166" s="369"/>
      <c r="M23166" s="368"/>
      <c r="P23166" s="369"/>
      <c r="S23166" s="369"/>
      <c r="V23166" s="358"/>
    </row>
    <row r="23167" spans="8:22">
      <c r="H23167" s="369"/>
      <c r="M23167" s="368"/>
      <c r="P23167" s="369"/>
      <c r="S23167" s="369"/>
      <c r="V23167" s="358"/>
    </row>
    <row r="23168" spans="8:22">
      <c r="H23168" s="369"/>
      <c r="M23168" s="368"/>
      <c r="P23168" s="369"/>
      <c r="S23168" s="369"/>
      <c r="V23168" s="358"/>
    </row>
    <row r="23169" spans="8:22">
      <c r="H23169" s="369"/>
      <c r="M23169" s="368"/>
      <c r="P23169" s="369"/>
      <c r="S23169" s="369"/>
      <c r="V23169" s="358"/>
    </row>
    <row r="23170" spans="8:22">
      <c r="H23170" s="369"/>
      <c r="M23170" s="368"/>
      <c r="P23170" s="369"/>
      <c r="S23170" s="369"/>
      <c r="V23170" s="358"/>
    </row>
    <row r="23171" spans="8:22">
      <c r="H23171" s="369"/>
      <c r="M23171" s="368"/>
      <c r="P23171" s="369"/>
      <c r="S23171" s="369"/>
      <c r="V23171" s="358"/>
    </row>
    <row r="23172" spans="8:22">
      <c r="H23172" s="369"/>
      <c r="M23172" s="368"/>
      <c r="P23172" s="369"/>
      <c r="S23172" s="369"/>
      <c r="V23172" s="358"/>
    </row>
    <row r="23173" spans="8:22">
      <c r="H23173" s="369"/>
      <c r="M23173" s="368"/>
      <c r="P23173" s="369"/>
      <c r="S23173" s="369"/>
      <c r="V23173" s="358"/>
    </row>
    <row r="23174" spans="8:22">
      <c r="H23174" s="369"/>
      <c r="M23174" s="368"/>
      <c r="P23174" s="369"/>
      <c r="S23174" s="369"/>
      <c r="V23174" s="358"/>
    </row>
    <row r="23175" spans="8:22">
      <c r="H23175" s="369"/>
      <c r="M23175" s="368"/>
      <c r="P23175" s="369"/>
      <c r="S23175" s="369"/>
      <c r="V23175" s="358"/>
    </row>
    <row r="23176" spans="8:22">
      <c r="H23176" s="369"/>
      <c r="M23176" s="368"/>
      <c r="P23176" s="369"/>
      <c r="S23176" s="369"/>
      <c r="V23176" s="358"/>
    </row>
    <row r="23177" spans="8:22">
      <c r="H23177" s="369"/>
      <c r="M23177" s="368"/>
      <c r="P23177" s="369"/>
      <c r="S23177" s="369"/>
      <c r="V23177" s="358"/>
    </row>
    <row r="23178" spans="8:22">
      <c r="H23178" s="369"/>
      <c r="M23178" s="368"/>
      <c r="P23178" s="369"/>
      <c r="S23178" s="369"/>
      <c r="V23178" s="358"/>
    </row>
    <row r="23179" spans="8:22">
      <c r="H23179" s="369"/>
      <c r="M23179" s="368"/>
      <c r="P23179" s="369"/>
      <c r="S23179" s="369"/>
      <c r="V23179" s="358"/>
    </row>
    <row r="23180" spans="8:22">
      <c r="H23180" s="369"/>
      <c r="M23180" s="368"/>
      <c r="P23180" s="369"/>
      <c r="S23180" s="369"/>
      <c r="V23180" s="358"/>
    </row>
    <row r="23181" spans="8:22">
      <c r="H23181" s="369"/>
      <c r="M23181" s="368"/>
      <c r="P23181" s="369"/>
      <c r="S23181" s="369"/>
      <c r="V23181" s="358"/>
    </row>
    <row r="23182" spans="8:22">
      <c r="H23182" s="369"/>
      <c r="M23182" s="368"/>
      <c r="P23182" s="369"/>
      <c r="S23182" s="369"/>
      <c r="V23182" s="358"/>
    </row>
    <row r="23183" spans="8:22">
      <c r="H23183" s="369"/>
      <c r="M23183" s="368"/>
      <c r="P23183" s="369"/>
      <c r="S23183" s="369"/>
      <c r="V23183" s="358"/>
    </row>
    <row r="23184" spans="8:22">
      <c r="H23184" s="369"/>
      <c r="M23184" s="368"/>
      <c r="P23184" s="369"/>
      <c r="S23184" s="369"/>
      <c r="V23184" s="358"/>
    </row>
    <row r="23185" spans="8:22">
      <c r="H23185" s="369"/>
      <c r="M23185" s="368"/>
      <c r="P23185" s="369"/>
      <c r="S23185" s="369"/>
      <c r="V23185" s="358"/>
    </row>
    <row r="23186" spans="8:22">
      <c r="H23186" s="369"/>
      <c r="M23186" s="368"/>
      <c r="P23186" s="369"/>
      <c r="S23186" s="369"/>
      <c r="V23186" s="358"/>
    </row>
    <row r="23187" spans="8:22">
      <c r="H23187" s="369"/>
      <c r="M23187" s="368"/>
      <c r="P23187" s="369"/>
      <c r="S23187" s="369"/>
      <c r="V23187" s="358"/>
    </row>
    <row r="23188" spans="8:22">
      <c r="H23188" s="369"/>
      <c r="M23188" s="368"/>
      <c r="P23188" s="369"/>
      <c r="S23188" s="369"/>
      <c r="V23188" s="358"/>
    </row>
    <row r="23189" spans="8:22">
      <c r="H23189" s="369"/>
      <c r="M23189" s="368"/>
      <c r="P23189" s="369"/>
      <c r="S23189" s="369"/>
      <c r="V23189" s="358"/>
    </row>
    <row r="23190" spans="8:22">
      <c r="H23190" s="369"/>
      <c r="M23190" s="368"/>
      <c r="P23190" s="369"/>
      <c r="S23190" s="369"/>
      <c r="V23190" s="358"/>
    </row>
    <row r="23191" spans="8:22">
      <c r="H23191" s="369"/>
      <c r="M23191" s="368"/>
      <c r="P23191" s="369"/>
      <c r="S23191" s="369"/>
      <c r="V23191" s="358"/>
    </row>
    <row r="23192" spans="8:22">
      <c r="H23192" s="369"/>
      <c r="M23192" s="368"/>
      <c r="P23192" s="369"/>
      <c r="S23192" s="369"/>
      <c r="V23192" s="358"/>
    </row>
    <row r="23193" spans="8:22">
      <c r="H23193" s="369"/>
      <c r="M23193" s="368"/>
      <c r="P23193" s="369"/>
      <c r="S23193" s="369"/>
      <c r="V23193" s="358"/>
    </row>
    <row r="23194" spans="8:22">
      <c r="H23194" s="369"/>
      <c r="M23194" s="368"/>
      <c r="P23194" s="369"/>
      <c r="S23194" s="369"/>
      <c r="V23194" s="358"/>
    </row>
    <row r="23195" spans="8:22">
      <c r="H23195" s="369"/>
      <c r="M23195" s="368"/>
      <c r="P23195" s="369"/>
      <c r="S23195" s="369"/>
      <c r="V23195" s="358"/>
    </row>
    <row r="23196" spans="8:22">
      <c r="H23196" s="369"/>
      <c r="M23196" s="368"/>
      <c r="P23196" s="369"/>
      <c r="S23196" s="369"/>
      <c r="V23196" s="358"/>
    </row>
    <row r="23197" spans="8:22">
      <c r="H23197" s="369"/>
      <c r="M23197" s="368"/>
      <c r="P23197" s="369"/>
      <c r="S23197" s="369"/>
      <c r="V23197" s="358"/>
    </row>
    <row r="23198" spans="8:22">
      <c r="H23198" s="369"/>
      <c r="M23198" s="368"/>
      <c r="P23198" s="369"/>
      <c r="S23198" s="369"/>
      <c r="V23198" s="358"/>
    </row>
    <row r="23199" spans="8:22">
      <c r="H23199" s="369"/>
      <c r="M23199" s="368"/>
      <c r="P23199" s="369"/>
      <c r="S23199" s="369"/>
      <c r="V23199" s="358"/>
    </row>
    <row r="23200" spans="8:22">
      <c r="H23200" s="369"/>
      <c r="M23200" s="368"/>
      <c r="P23200" s="369"/>
      <c r="S23200" s="369"/>
      <c r="V23200" s="358"/>
    </row>
    <row r="23201" spans="8:22">
      <c r="H23201" s="369"/>
      <c r="M23201" s="368"/>
      <c r="P23201" s="369"/>
      <c r="S23201" s="369"/>
      <c r="V23201" s="358"/>
    </row>
    <row r="23202" spans="8:22">
      <c r="H23202" s="369"/>
      <c r="M23202" s="368"/>
      <c r="P23202" s="369"/>
      <c r="S23202" s="369"/>
      <c r="V23202" s="358"/>
    </row>
    <row r="23203" spans="8:22">
      <c r="H23203" s="369"/>
      <c r="M23203" s="368"/>
      <c r="P23203" s="369"/>
      <c r="S23203" s="369"/>
      <c r="V23203" s="358"/>
    </row>
    <row r="23204" spans="8:22">
      <c r="H23204" s="369"/>
      <c r="M23204" s="368"/>
      <c r="P23204" s="369"/>
      <c r="S23204" s="369"/>
      <c r="V23204" s="358"/>
    </row>
    <row r="23205" spans="8:22">
      <c r="H23205" s="369"/>
      <c r="M23205" s="368"/>
      <c r="P23205" s="369"/>
      <c r="S23205" s="369"/>
      <c r="V23205" s="358"/>
    </row>
    <row r="23206" spans="8:22">
      <c r="H23206" s="369"/>
      <c r="M23206" s="368"/>
      <c r="P23206" s="369"/>
      <c r="S23206" s="369"/>
      <c r="V23206" s="358"/>
    </row>
    <row r="23207" spans="8:22">
      <c r="H23207" s="369"/>
      <c r="M23207" s="368"/>
      <c r="P23207" s="369"/>
      <c r="S23207" s="369"/>
      <c r="V23207" s="358"/>
    </row>
    <row r="23208" spans="8:22">
      <c r="H23208" s="369"/>
      <c r="M23208" s="368"/>
      <c r="P23208" s="369"/>
      <c r="S23208" s="369"/>
      <c r="V23208" s="358"/>
    </row>
    <row r="23209" spans="8:22">
      <c r="H23209" s="369"/>
      <c r="M23209" s="368"/>
      <c r="P23209" s="369"/>
      <c r="S23209" s="369"/>
      <c r="V23209" s="358"/>
    </row>
    <row r="23210" spans="8:22">
      <c r="H23210" s="369"/>
      <c r="M23210" s="368"/>
      <c r="P23210" s="369"/>
      <c r="S23210" s="369"/>
      <c r="V23210" s="358"/>
    </row>
    <row r="23211" spans="8:22">
      <c r="H23211" s="369"/>
      <c r="M23211" s="368"/>
      <c r="P23211" s="369"/>
      <c r="S23211" s="369"/>
      <c r="V23211" s="358"/>
    </row>
    <row r="23212" spans="8:22">
      <c r="H23212" s="369"/>
      <c r="M23212" s="368"/>
      <c r="P23212" s="369"/>
      <c r="S23212" s="369"/>
      <c r="V23212" s="358"/>
    </row>
    <row r="23213" spans="8:22">
      <c r="H23213" s="369"/>
      <c r="M23213" s="368"/>
      <c r="P23213" s="369"/>
      <c r="S23213" s="369"/>
      <c r="V23213" s="358"/>
    </row>
    <row r="23214" spans="8:22">
      <c r="H23214" s="369"/>
      <c r="M23214" s="368"/>
      <c r="P23214" s="369"/>
      <c r="S23214" s="369"/>
      <c r="V23214" s="358"/>
    </row>
    <row r="23215" spans="8:22">
      <c r="H23215" s="369"/>
      <c r="M23215" s="368"/>
      <c r="P23215" s="369"/>
      <c r="S23215" s="369"/>
      <c r="V23215" s="358"/>
    </row>
    <row r="23216" spans="8:22">
      <c r="H23216" s="369"/>
      <c r="M23216" s="368"/>
      <c r="P23216" s="369"/>
      <c r="S23216" s="369"/>
      <c r="V23216" s="358"/>
    </row>
    <row r="23217" spans="8:22">
      <c r="H23217" s="369"/>
      <c r="M23217" s="368"/>
      <c r="P23217" s="369"/>
      <c r="S23217" s="369"/>
      <c r="V23217" s="358"/>
    </row>
    <row r="23218" spans="8:22">
      <c r="H23218" s="369"/>
      <c r="M23218" s="368"/>
      <c r="P23218" s="369"/>
      <c r="S23218" s="369"/>
      <c r="V23218" s="358"/>
    </row>
    <row r="23219" spans="8:22">
      <c r="H23219" s="369"/>
      <c r="M23219" s="368"/>
      <c r="P23219" s="369"/>
      <c r="S23219" s="369"/>
      <c r="V23219" s="358"/>
    </row>
    <row r="23220" spans="8:22">
      <c r="H23220" s="369"/>
      <c r="M23220" s="368"/>
      <c r="P23220" s="369"/>
      <c r="S23220" s="369"/>
      <c r="V23220" s="358"/>
    </row>
    <row r="23221" spans="8:22">
      <c r="H23221" s="369"/>
      <c r="M23221" s="368"/>
      <c r="P23221" s="369"/>
      <c r="S23221" s="369"/>
      <c r="V23221" s="358"/>
    </row>
    <row r="23222" spans="8:22">
      <c r="H23222" s="369"/>
      <c r="M23222" s="368"/>
      <c r="P23222" s="369"/>
      <c r="S23222" s="369"/>
      <c r="V23222" s="358"/>
    </row>
    <row r="23223" spans="8:22">
      <c r="H23223" s="369"/>
      <c r="M23223" s="368"/>
      <c r="P23223" s="369"/>
      <c r="S23223" s="369"/>
      <c r="V23223" s="358"/>
    </row>
    <row r="23224" spans="8:22">
      <c r="H23224" s="369"/>
      <c r="M23224" s="368"/>
      <c r="P23224" s="369"/>
      <c r="S23224" s="369"/>
      <c r="V23224" s="358"/>
    </row>
    <row r="23225" spans="8:22">
      <c r="H23225" s="369"/>
      <c r="M23225" s="368"/>
      <c r="P23225" s="369"/>
      <c r="S23225" s="369"/>
      <c r="V23225" s="358"/>
    </row>
    <row r="23226" spans="8:22">
      <c r="H23226" s="369"/>
      <c r="M23226" s="368"/>
      <c r="P23226" s="369"/>
      <c r="S23226" s="369"/>
      <c r="V23226" s="358"/>
    </row>
    <row r="23227" spans="8:22">
      <c r="H23227" s="369"/>
      <c r="M23227" s="368"/>
      <c r="P23227" s="369"/>
      <c r="S23227" s="369"/>
      <c r="V23227" s="358"/>
    </row>
    <row r="23228" spans="8:22">
      <c r="H23228" s="369"/>
      <c r="M23228" s="368"/>
      <c r="P23228" s="369"/>
      <c r="S23228" s="369"/>
      <c r="V23228" s="358"/>
    </row>
    <row r="23229" spans="8:22">
      <c r="H23229" s="369"/>
      <c r="M23229" s="368"/>
      <c r="P23229" s="369"/>
      <c r="S23229" s="369"/>
      <c r="V23229" s="358"/>
    </row>
    <row r="23230" spans="8:22">
      <c r="H23230" s="369"/>
      <c r="M23230" s="368"/>
      <c r="P23230" s="369"/>
      <c r="S23230" s="369"/>
      <c r="V23230" s="358"/>
    </row>
    <row r="23231" spans="8:22">
      <c r="H23231" s="369"/>
      <c r="M23231" s="368"/>
      <c r="P23231" s="369"/>
      <c r="S23231" s="369"/>
      <c r="V23231" s="358"/>
    </row>
    <row r="23232" spans="8:22">
      <c r="H23232" s="369"/>
      <c r="M23232" s="368"/>
      <c r="P23232" s="369"/>
      <c r="S23232" s="369"/>
      <c r="V23232" s="358"/>
    </row>
    <row r="23233" spans="8:22">
      <c r="H23233" s="369"/>
      <c r="M23233" s="368"/>
      <c r="P23233" s="369"/>
      <c r="S23233" s="369"/>
      <c r="V23233" s="358"/>
    </row>
    <row r="23234" spans="8:22">
      <c r="H23234" s="369"/>
      <c r="M23234" s="368"/>
      <c r="P23234" s="369"/>
      <c r="S23234" s="369"/>
      <c r="V23234" s="358"/>
    </row>
    <row r="23235" spans="8:22">
      <c r="H23235" s="369"/>
      <c r="M23235" s="368"/>
      <c r="P23235" s="369"/>
      <c r="S23235" s="369"/>
      <c r="V23235" s="358"/>
    </row>
    <row r="23236" spans="8:22">
      <c r="H23236" s="369"/>
      <c r="M23236" s="368"/>
      <c r="P23236" s="369"/>
      <c r="S23236" s="369"/>
      <c r="V23236" s="358"/>
    </row>
    <row r="23237" spans="8:22">
      <c r="H23237" s="369"/>
      <c r="M23237" s="368"/>
      <c r="P23237" s="369"/>
      <c r="S23237" s="369"/>
      <c r="V23237" s="358"/>
    </row>
    <row r="23238" spans="8:22">
      <c r="H23238" s="369"/>
      <c r="M23238" s="368"/>
      <c r="P23238" s="369"/>
      <c r="S23238" s="369"/>
      <c r="V23238" s="358"/>
    </row>
    <row r="23239" spans="8:22">
      <c r="H23239" s="369"/>
      <c r="M23239" s="368"/>
      <c r="P23239" s="369"/>
      <c r="S23239" s="369"/>
      <c r="V23239" s="358"/>
    </row>
    <row r="23240" spans="8:22">
      <c r="H23240" s="369"/>
      <c r="M23240" s="368"/>
      <c r="P23240" s="369"/>
      <c r="S23240" s="369"/>
      <c r="V23240" s="358"/>
    </row>
    <row r="23241" spans="8:22">
      <c r="H23241" s="369"/>
      <c r="M23241" s="368"/>
      <c r="P23241" s="369"/>
      <c r="S23241" s="369"/>
      <c r="V23241" s="358"/>
    </row>
    <row r="23242" spans="8:22">
      <c r="H23242" s="369"/>
      <c r="M23242" s="368"/>
      <c r="P23242" s="369"/>
      <c r="S23242" s="369"/>
      <c r="V23242" s="358"/>
    </row>
    <row r="23243" spans="8:22">
      <c r="H23243" s="369"/>
      <c r="M23243" s="368"/>
      <c r="P23243" s="369"/>
      <c r="S23243" s="369"/>
      <c r="V23243" s="358"/>
    </row>
    <row r="23244" spans="8:22">
      <c r="H23244" s="369"/>
      <c r="M23244" s="368"/>
      <c r="P23244" s="369"/>
      <c r="S23244" s="369"/>
      <c r="V23244" s="358"/>
    </row>
    <row r="23245" spans="8:22">
      <c r="H23245" s="369"/>
      <c r="M23245" s="368"/>
      <c r="P23245" s="369"/>
      <c r="S23245" s="369"/>
      <c r="V23245" s="358"/>
    </row>
    <row r="23246" spans="8:22">
      <c r="H23246" s="369"/>
      <c r="M23246" s="368"/>
      <c r="P23246" s="369"/>
      <c r="S23246" s="369"/>
      <c r="V23246" s="358"/>
    </row>
    <row r="23247" spans="8:22">
      <c r="H23247" s="369"/>
      <c r="M23247" s="368"/>
      <c r="P23247" s="369"/>
      <c r="S23247" s="369"/>
      <c r="V23247" s="358"/>
    </row>
    <row r="23248" spans="8:22">
      <c r="H23248" s="369"/>
      <c r="M23248" s="368"/>
      <c r="P23248" s="369"/>
      <c r="S23248" s="369"/>
      <c r="V23248" s="358"/>
    </row>
    <row r="23249" spans="8:22">
      <c r="H23249" s="369"/>
      <c r="M23249" s="368"/>
      <c r="P23249" s="369"/>
      <c r="S23249" s="369"/>
      <c r="V23249" s="358"/>
    </row>
    <row r="23250" spans="8:22">
      <c r="H23250" s="369"/>
      <c r="M23250" s="368"/>
      <c r="P23250" s="369"/>
      <c r="S23250" s="369"/>
      <c r="V23250" s="358"/>
    </row>
    <row r="23251" spans="8:22">
      <c r="H23251" s="369"/>
      <c r="M23251" s="368"/>
      <c r="P23251" s="369"/>
      <c r="S23251" s="369"/>
      <c r="V23251" s="358"/>
    </row>
    <row r="23252" spans="8:22">
      <c r="H23252" s="369"/>
      <c r="M23252" s="368"/>
      <c r="P23252" s="369"/>
      <c r="S23252" s="369"/>
      <c r="V23252" s="358"/>
    </row>
    <row r="23253" spans="8:22">
      <c r="H23253" s="369"/>
      <c r="M23253" s="368"/>
      <c r="P23253" s="369"/>
      <c r="S23253" s="369"/>
      <c r="V23253" s="358"/>
    </row>
    <row r="23254" spans="8:22">
      <c r="H23254" s="369"/>
      <c r="M23254" s="368"/>
      <c r="P23254" s="369"/>
      <c r="S23254" s="369"/>
      <c r="V23254" s="358"/>
    </row>
    <row r="23255" spans="8:22">
      <c r="H23255" s="369"/>
      <c r="M23255" s="368"/>
      <c r="P23255" s="369"/>
      <c r="S23255" s="369"/>
      <c r="V23255" s="358"/>
    </row>
    <row r="23256" spans="8:22">
      <c r="H23256" s="369"/>
      <c r="M23256" s="368"/>
      <c r="P23256" s="369"/>
      <c r="S23256" s="369"/>
      <c r="V23256" s="358"/>
    </row>
    <row r="23257" spans="8:22">
      <c r="H23257" s="369"/>
      <c r="M23257" s="368"/>
      <c r="P23257" s="369"/>
      <c r="S23257" s="369"/>
      <c r="V23257" s="358"/>
    </row>
    <row r="23258" spans="8:22">
      <c r="H23258" s="369"/>
      <c r="M23258" s="368"/>
      <c r="P23258" s="369"/>
      <c r="S23258" s="369"/>
      <c r="V23258" s="358"/>
    </row>
    <row r="23259" spans="8:22">
      <c r="H23259" s="369"/>
      <c r="M23259" s="368"/>
      <c r="P23259" s="369"/>
      <c r="S23259" s="369"/>
      <c r="V23259" s="358"/>
    </row>
    <row r="23260" spans="8:22">
      <c r="H23260" s="369"/>
      <c r="M23260" s="368"/>
      <c r="P23260" s="369"/>
      <c r="S23260" s="369"/>
      <c r="V23260" s="358"/>
    </row>
    <row r="23261" spans="8:22">
      <c r="H23261" s="369"/>
      <c r="M23261" s="368"/>
      <c r="P23261" s="369"/>
      <c r="S23261" s="369"/>
      <c r="V23261" s="358"/>
    </row>
    <row r="23262" spans="8:22">
      <c r="H23262" s="369"/>
      <c r="M23262" s="368"/>
      <c r="P23262" s="369"/>
      <c r="S23262" s="369"/>
      <c r="V23262" s="358"/>
    </row>
    <row r="23263" spans="8:22">
      <c r="H23263" s="369"/>
      <c r="M23263" s="368"/>
      <c r="P23263" s="369"/>
      <c r="S23263" s="369"/>
      <c r="V23263" s="358"/>
    </row>
    <row r="23264" spans="8:22">
      <c r="H23264" s="369"/>
      <c r="M23264" s="368"/>
      <c r="P23264" s="369"/>
      <c r="S23264" s="369"/>
      <c r="V23264" s="358"/>
    </row>
    <row r="23265" spans="8:22">
      <c r="H23265" s="369"/>
      <c r="M23265" s="368"/>
      <c r="P23265" s="369"/>
      <c r="S23265" s="369"/>
      <c r="V23265" s="358"/>
    </row>
    <row r="23266" spans="8:22">
      <c r="H23266" s="369"/>
      <c r="M23266" s="368"/>
      <c r="P23266" s="369"/>
      <c r="S23266" s="369"/>
      <c r="V23266" s="358"/>
    </row>
    <row r="23267" spans="8:22">
      <c r="H23267" s="369"/>
      <c r="M23267" s="368"/>
      <c r="P23267" s="369"/>
      <c r="S23267" s="369"/>
      <c r="V23267" s="358"/>
    </row>
    <row r="23268" spans="8:22">
      <c r="H23268" s="369"/>
      <c r="M23268" s="368"/>
      <c r="P23268" s="369"/>
      <c r="S23268" s="369"/>
      <c r="V23268" s="358"/>
    </row>
    <row r="23269" spans="8:22">
      <c r="H23269" s="369"/>
      <c r="M23269" s="368"/>
      <c r="P23269" s="369"/>
      <c r="S23269" s="369"/>
      <c r="V23269" s="358"/>
    </row>
    <row r="23270" spans="8:22">
      <c r="H23270" s="369"/>
      <c r="M23270" s="368"/>
      <c r="P23270" s="369"/>
      <c r="S23270" s="369"/>
      <c r="V23270" s="358"/>
    </row>
    <row r="23271" spans="8:22">
      <c r="H23271" s="369"/>
      <c r="M23271" s="368"/>
      <c r="P23271" s="369"/>
      <c r="S23271" s="369"/>
      <c r="V23271" s="358"/>
    </row>
    <row r="23272" spans="8:22">
      <c r="H23272" s="369"/>
      <c r="M23272" s="368"/>
      <c r="P23272" s="369"/>
      <c r="S23272" s="369"/>
      <c r="V23272" s="358"/>
    </row>
    <row r="23273" spans="8:22">
      <c r="H23273" s="369"/>
      <c r="M23273" s="368"/>
      <c r="P23273" s="369"/>
      <c r="S23273" s="369"/>
      <c r="V23273" s="358"/>
    </row>
    <row r="23274" spans="8:22">
      <c r="H23274" s="369"/>
      <c r="M23274" s="368"/>
      <c r="P23274" s="369"/>
      <c r="S23274" s="369"/>
      <c r="V23274" s="358"/>
    </row>
    <row r="23275" spans="8:22">
      <c r="H23275" s="369"/>
      <c r="M23275" s="368"/>
      <c r="P23275" s="369"/>
      <c r="S23275" s="369"/>
      <c r="V23275" s="358"/>
    </row>
    <row r="23276" spans="8:22">
      <c r="H23276" s="369"/>
      <c r="M23276" s="368"/>
      <c r="P23276" s="369"/>
      <c r="S23276" s="369"/>
      <c r="V23276" s="358"/>
    </row>
    <row r="23277" spans="8:22">
      <c r="H23277" s="369"/>
      <c r="M23277" s="368"/>
      <c r="P23277" s="369"/>
      <c r="S23277" s="369"/>
      <c r="V23277" s="358"/>
    </row>
    <row r="23278" spans="8:22">
      <c r="H23278" s="369"/>
      <c r="M23278" s="368"/>
      <c r="P23278" s="369"/>
      <c r="S23278" s="369"/>
      <c r="V23278" s="358"/>
    </row>
    <row r="23279" spans="8:22">
      <c r="H23279" s="369"/>
      <c r="M23279" s="368"/>
      <c r="P23279" s="369"/>
      <c r="S23279" s="369"/>
      <c r="V23279" s="358"/>
    </row>
    <row r="23280" spans="8:22">
      <c r="H23280" s="369"/>
      <c r="M23280" s="368"/>
      <c r="P23280" s="369"/>
      <c r="S23280" s="369"/>
      <c r="V23280" s="358"/>
    </row>
    <row r="23281" spans="8:22">
      <c r="H23281" s="369"/>
      <c r="M23281" s="368"/>
      <c r="P23281" s="369"/>
      <c r="S23281" s="369"/>
      <c r="V23281" s="358"/>
    </row>
    <row r="23282" spans="8:22">
      <c r="H23282" s="369"/>
      <c r="M23282" s="368"/>
      <c r="P23282" s="369"/>
      <c r="S23282" s="369"/>
      <c r="V23282" s="358"/>
    </row>
    <row r="23283" spans="8:22">
      <c r="H23283" s="369"/>
      <c r="M23283" s="368"/>
      <c r="P23283" s="369"/>
      <c r="S23283" s="369"/>
      <c r="V23283" s="358"/>
    </row>
    <row r="23284" spans="8:22">
      <c r="H23284" s="369"/>
      <c r="M23284" s="368"/>
      <c r="P23284" s="369"/>
      <c r="S23284" s="369"/>
      <c r="V23284" s="358"/>
    </row>
    <row r="23285" spans="8:22">
      <c r="H23285" s="369"/>
      <c r="M23285" s="368"/>
      <c r="P23285" s="369"/>
      <c r="S23285" s="369"/>
      <c r="V23285" s="358"/>
    </row>
    <row r="23286" spans="8:22">
      <c r="H23286" s="369"/>
      <c r="M23286" s="368"/>
      <c r="P23286" s="369"/>
      <c r="S23286" s="369"/>
      <c r="V23286" s="358"/>
    </row>
    <row r="23287" spans="8:22">
      <c r="H23287" s="369"/>
      <c r="M23287" s="368"/>
      <c r="P23287" s="369"/>
      <c r="S23287" s="369"/>
      <c r="V23287" s="358"/>
    </row>
    <row r="23288" spans="8:22">
      <c r="H23288" s="369"/>
      <c r="M23288" s="368"/>
      <c r="P23288" s="369"/>
      <c r="S23288" s="369"/>
      <c r="V23288" s="358"/>
    </row>
    <row r="23289" spans="8:22">
      <c r="H23289" s="369"/>
      <c r="M23289" s="368"/>
      <c r="P23289" s="369"/>
      <c r="S23289" s="369"/>
      <c r="V23289" s="358"/>
    </row>
    <row r="23290" spans="8:22">
      <c r="H23290" s="369"/>
      <c r="M23290" s="368"/>
      <c r="P23290" s="369"/>
      <c r="S23290" s="369"/>
      <c r="V23290" s="358"/>
    </row>
    <row r="23291" spans="8:22">
      <c r="H23291" s="369"/>
      <c r="M23291" s="368"/>
      <c r="P23291" s="369"/>
      <c r="S23291" s="369"/>
      <c r="V23291" s="358"/>
    </row>
    <row r="23292" spans="8:22">
      <c r="H23292" s="369"/>
      <c r="M23292" s="368"/>
      <c r="P23292" s="369"/>
      <c r="S23292" s="369"/>
      <c r="V23292" s="358"/>
    </row>
    <row r="23293" spans="8:22">
      <c r="H23293" s="369"/>
      <c r="M23293" s="368"/>
      <c r="P23293" s="369"/>
      <c r="S23293" s="369"/>
      <c r="V23293" s="358"/>
    </row>
    <row r="23294" spans="8:22">
      <c r="H23294" s="369"/>
      <c r="M23294" s="368"/>
      <c r="P23294" s="369"/>
      <c r="S23294" s="369"/>
      <c r="V23294" s="358"/>
    </row>
    <row r="23295" spans="8:22">
      <c r="H23295" s="369"/>
      <c r="M23295" s="368"/>
      <c r="P23295" s="369"/>
      <c r="S23295" s="369"/>
      <c r="V23295" s="358"/>
    </row>
    <row r="23296" spans="8:22">
      <c r="H23296" s="369"/>
      <c r="M23296" s="368"/>
      <c r="P23296" s="369"/>
      <c r="S23296" s="369"/>
      <c r="V23296" s="358"/>
    </row>
    <row r="23297" spans="8:22">
      <c r="H23297" s="369"/>
      <c r="M23297" s="368"/>
      <c r="P23297" s="369"/>
      <c r="S23297" s="369"/>
      <c r="V23297" s="358"/>
    </row>
    <row r="23298" spans="8:22">
      <c r="H23298" s="369"/>
      <c r="M23298" s="368"/>
      <c r="P23298" s="369"/>
      <c r="S23298" s="369"/>
      <c r="V23298" s="358"/>
    </row>
    <row r="23299" spans="8:22">
      <c r="H23299" s="369"/>
      <c r="M23299" s="368"/>
      <c r="P23299" s="369"/>
      <c r="S23299" s="369"/>
      <c r="V23299" s="358"/>
    </row>
    <row r="23300" spans="8:22">
      <c r="H23300" s="369"/>
      <c r="M23300" s="368"/>
      <c r="P23300" s="369"/>
      <c r="S23300" s="369"/>
      <c r="V23300" s="358"/>
    </row>
    <row r="23301" spans="8:22">
      <c r="H23301" s="369"/>
      <c r="M23301" s="368"/>
      <c r="P23301" s="369"/>
      <c r="S23301" s="369"/>
      <c r="V23301" s="358"/>
    </row>
    <row r="23302" spans="8:22">
      <c r="H23302" s="369"/>
      <c r="M23302" s="368"/>
      <c r="P23302" s="369"/>
      <c r="S23302" s="369"/>
      <c r="V23302" s="358"/>
    </row>
    <row r="23303" spans="8:22">
      <c r="H23303" s="369"/>
      <c r="M23303" s="368"/>
      <c r="P23303" s="369"/>
      <c r="S23303" s="369"/>
      <c r="V23303" s="358"/>
    </row>
    <row r="23304" spans="8:22">
      <c r="H23304" s="369"/>
      <c r="M23304" s="368"/>
      <c r="P23304" s="369"/>
      <c r="S23304" s="369"/>
      <c r="V23304" s="358"/>
    </row>
    <row r="23305" spans="8:22">
      <c r="H23305" s="369"/>
      <c r="M23305" s="368"/>
      <c r="P23305" s="369"/>
      <c r="S23305" s="369"/>
      <c r="V23305" s="358"/>
    </row>
    <row r="23306" spans="8:22">
      <c r="H23306" s="369"/>
      <c r="M23306" s="368"/>
      <c r="P23306" s="369"/>
      <c r="S23306" s="369"/>
      <c r="V23306" s="358"/>
    </row>
    <row r="23307" spans="8:22">
      <c r="H23307" s="369"/>
      <c r="M23307" s="368"/>
      <c r="P23307" s="369"/>
      <c r="S23307" s="369"/>
      <c r="V23307" s="358"/>
    </row>
    <row r="23308" spans="8:22">
      <c r="H23308" s="369"/>
      <c r="M23308" s="368"/>
      <c r="P23308" s="369"/>
      <c r="S23308" s="369"/>
      <c r="V23308" s="358"/>
    </row>
    <row r="23309" spans="8:22">
      <c r="H23309" s="369"/>
      <c r="M23309" s="368"/>
      <c r="P23309" s="369"/>
      <c r="S23309" s="369"/>
      <c r="V23309" s="358"/>
    </row>
    <row r="23310" spans="8:22">
      <c r="H23310" s="369"/>
      <c r="M23310" s="368"/>
      <c r="P23310" s="369"/>
      <c r="S23310" s="369"/>
      <c r="V23310" s="358"/>
    </row>
    <row r="23311" spans="8:22">
      <c r="H23311" s="369"/>
      <c r="M23311" s="368"/>
      <c r="P23311" s="369"/>
      <c r="S23311" s="369"/>
      <c r="V23311" s="358"/>
    </row>
    <row r="23312" spans="8:22">
      <c r="H23312" s="369"/>
      <c r="M23312" s="368"/>
      <c r="P23312" s="369"/>
      <c r="S23312" s="369"/>
      <c r="V23312" s="358"/>
    </row>
    <row r="23313" spans="8:22">
      <c r="H23313" s="369"/>
      <c r="M23313" s="368"/>
      <c r="P23313" s="369"/>
      <c r="S23313" s="369"/>
      <c r="V23313" s="358"/>
    </row>
    <row r="23314" spans="8:22">
      <c r="H23314" s="369"/>
      <c r="M23314" s="368"/>
      <c r="P23314" s="369"/>
      <c r="S23314" s="369"/>
      <c r="V23314" s="358"/>
    </row>
    <row r="23315" spans="8:22">
      <c r="H23315" s="369"/>
      <c r="M23315" s="368"/>
      <c r="P23315" s="369"/>
      <c r="S23315" s="369"/>
      <c r="V23315" s="358"/>
    </row>
    <row r="23316" spans="8:22">
      <c r="H23316" s="369"/>
      <c r="M23316" s="368"/>
      <c r="P23316" s="369"/>
      <c r="S23316" s="369"/>
      <c r="V23316" s="358"/>
    </row>
    <row r="23317" spans="8:22">
      <c r="H23317" s="369"/>
      <c r="M23317" s="368"/>
      <c r="P23317" s="369"/>
      <c r="S23317" s="369"/>
      <c r="V23317" s="358"/>
    </row>
    <row r="23318" spans="8:22">
      <c r="H23318" s="369"/>
      <c r="M23318" s="368"/>
      <c r="P23318" s="369"/>
      <c r="S23318" s="369"/>
      <c r="V23318" s="358"/>
    </row>
    <row r="23319" spans="8:22">
      <c r="H23319" s="369"/>
      <c r="M23319" s="368"/>
      <c r="P23319" s="369"/>
      <c r="S23319" s="369"/>
      <c r="V23319" s="358"/>
    </row>
    <row r="23320" spans="8:22">
      <c r="H23320" s="369"/>
      <c r="M23320" s="368"/>
      <c r="P23320" s="369"/>
      <c r="S23320" s="369"/>
      <c r="V23320" s="358"/>
    </row>
    <row r="23321" spans="8:22">
      <c r="H23321" s="369"/>
      <c r="M23321" s="368"/>
      <c r="P23321" s="369"/>
      <c r="S23321" s="369"/>
      <c r="V23321" s="358"/>
    </row>
    <row r="23322" spans="8:22">
      <c r="H23322" s="369"/>
      <c r="M23322" s="368"/>
      <c r="P23322" s="369"/>
      <c r="S23322" s="369"/>
      <c r="V23322" s="358"/>
    </row>
    <row r="23323" spans="8:22">
      <c r="H23323" s="369"/>
      <c r="M23323" s="368"/>
      <c r="P23323" s="369"/>
      <c r="S23323" s="369"/>
      <c r="V23323" s="358"/>
    </row>
    <row r="23324" spans="8:22">
      <c r="H23324" s="369"/>
      <c r="M23324" s="368"/>
      <c r="P23324" s="369"/>
      <c r="S23324" s="369"/>
      <c r="V23324" s="358"/>
    </row>
    <row r="23325" spans="8:22">
      <c r="H23325" s="369"/>
      <c r="M23325" s="368"/>
      <c r="P23325" s="369"/>
      <c r="S23325" s="369"/>
      <c r="V23325" s="358"/>
    </row>
    <row r="23326" spans="8:22">
      <c r="H23326" s="369"/>
      <c r="M23326" s="368"/>
      <c r="P23326" s="369"/>
      <c r="S23326" s="369"/>
      <c r="V23326" s="358"/>
    </row>
    <row r="23327" spans="8:22">
      <c r="H23327" s="369"/>
      <c r="M23327" s="368"/>
      <c r="P23327" s="369"/>
      <c r="S23327" s="369"/>
      <c r="V23327" s="358"/>
    </row>
    <row r="23328" spans="8:22">
      <c r="H23328" s="369"/>
      <c r="M23328" s="368"/>
      <c r="P23328" s="369"/>
      <c r="S23328" s="369"/>
      <c r="V23328" s="358"/>
    </row>
    <row r="23329" spans="8:22">
      <c r="H23329" s="369"/>
      <c r="M23329" s="368"/>
      <c r="P23329" s="369"/>
      <c r="S23329" s="369"/>
      <c r="V23329" s="358"/>
    </row>
    <row r="23330" spans="8:22">
      <c r="H23330" s="369"/>
      <c r="M23330" s="368"/>
      <c r="P23330" s="369"/>
      <c r="S23330" s="369"/>
      <c r="V23330" s="358"/>
    </row>
    <row r="23331" spans="8:22">
      <c r="H23331" s="369"/>
      <c r="M23331" s="368"/>
      <c r="P23331" s="369"/>
      <c r="S23331" s="369"/>
      <c r="V23331" s="358"/>
    </row>
    <row r="23332" spans="8:22">
      <c r="H23332" s="369"/>
      <c r="M23332" s="368"/>
      <c r="P23332" s="369"/>
      <c r="S23332" s="369"/>
      <c r="V23332" s="358"/>
    </row>
    <row r="23333" spans="8:22">
      <c r="H23333" s="369"/>
      <c r="M23333" s="368"/>
      <c r="P23333" s="369"/>
      <c r="S23333" s="369"/>
      <c r="V23333" s="358"/>
    </row>
    <row r="23334" spans="8:22">
      <c r="H23334" s="369"/>
      <c r="M23334" s="368"/>
      <c r="P23334" s="369"/>
      <c r="S23334" s="369"/>
      <c r="V23334" s="358"/>
    </row>
    <row r="23335" spans="8:22">
      <c r="H23335" s="369"/>
      <c r="M23335" s="368"/>
      <c r="P23335" s="369"/>
      <c r="S23335" s="369"/>
      <c r="V23335" s="358"/>
    </row>
    <row r="23336" spans="8:22">
      <c r="H23336" s="369"/>
      <c r="M23336" s="368"/>
      <c r="P23336" s="369"/>
      <c r="S23336" s="369"/>
      <c r="V23336" s="358"/>
    </row>
    <row r="23337" spans="8:22">
      <c r="H23337" s="369"/>
      <c r="M23337" s="368"/>
      <c r="P23337" s="369"/>
      <c r="S23337" s="369"/>
      <c r="V23337" s="358"/>
    </row>
    <row r="23338" spans="8:22">
      <c r="H23338" s="369"/>
      <c r="M23338" s="368"/>
      <c r="P23338" s="369"/>
      <c r="S23338" s="369"/>
      <c r="V23338" s="358"/>
    </row>
    <row r="23339" spans="8:22">
      <c r="H23339" s="369"/>
      <c r="M23339" s="368"/>
      <c r="P23339" s="369"/>
      <c r="S23339" s="369"/>
      <c r="V23339" s="358"/>
    </row>
    <row r="23340" spans="8:22">
      <c r="H23340" s="369"/>
      <c r="M23340" s="368"/>
      <c r="P23340" s="369"/>
      <c r="S23340" s="369"/>
      <c r="V23340" s="358"/>
    </row>
    <row r="23341" spans="8:22">
      <c r="H23341" s="369"/>
      <c r="M23341" s="368"/>
      <c r="P23341" s="369"/>
      <c r="S23341" s="369"/>
      <c r="V23341" s="358"/>
    </row>
    <row r="23342" spans="8:22">
      <c r="H23342" s="369"/>
      <c r="M23342" s="368"/>
      <c r="P23342" s="369"/>
      <c r="S23342" s="369"/>
      <c r="V23342" s="358"/>
    </row>
    <row r="23343" spans="8:22">
      <c r="H23343" s="369"/>
      <c r="M23343" s="368"/>
      <c r="P23343" s="369"/>
      <c r="S23343" s="369"/>
      <c r="V23343" s="358"/>
    </row>
    <row r="23344" spans="8:22">
      <c r="H23344" s="369"/>
      <c r="M23344" s="368"/>
      <c r="P23344" s="369"/>
      <c r="S23344" s="369"/>
      <c r="V23344" s="358"/>
    </row>
    <row r="23345" spans="8:22">
      <c r="H23345" s="369"/>
      <c r="M23345" s="368"/>
      <c r="P23345" s="369"/>
      <c r="S23345" s="369"/>
      <c r="V23345" s="358"/>
    </row>
    <row r="23346" spans="8:22">
      <c r="H23346" s="369"/>
      <c r="M23346" s="368"/>
      <c r="P23346" s="369"/>
      <c r="S23346" s="369"/>
      <c r="V23346" s="358"/>
    </row>
    <row r="23347" spans="8:22">
      <c r="H23347" s="369"/>
      <c r="M23347" s="368"/>
      <c r="P23347" s="369"/>
      <c r="S23347" s="369"/>
      <c r="V23347" s="358"/>
    </row>
    <row r="23348" spans="8:22">
      <c r="H23348" s="369"/>
      <c r="M23348" s="368"/>
      <c r="P23348" s="369"/>
      <c r="S23348" s="369"/>
      <c r="V23348" s="358"/>
    </row>
    <row r="23349" spans="8:22">
      <c r="H23349" s="369"/>
      <c r="M23349" s="368"/>
      <c r="P23349" s="369"/>
      <c r="S23349" s="369"/>
      <c r="V23349" s="358"/>
    </row>
    <row r="23350" spans="8:22">
      <c r="H23350" s="369"/>
      <c r="M23350" s="368"/>
      <c r="P23350" s="369"/>
      <c r="S23350" s="369"/>
      <c r="V23350" s="358"/>
    </row>
    <row r="23351" spans="8:22">
      <c r="H23351" s="369"/>
      <c r="M23351" s="368"/>
      <c r="P23351" s="369"/>
      <c r="S23351" s="369"/>
      <c r="V23351" s="358"/>
    </row>
    <row r="23352" spans="8:22">
      <c r="H23352" s="369"/>
      <c r="M23352" s="368"/>
      <c r="P23352" s="369"/>
      <c r="S23352" s="369"/>
      <c r="V23352" s="358"/>
    </row>
    <row r="23353" spans="8:22">
      <c r="H23353" s="369"/>
      <c r="M23353" s="368"/>
      <c r="P23353" s="369"/>
      <c r="S23353" s="369"/>
      <c r="V23353" s="358"/>
    </row>
    <row r="23354" spans="8:22">
      <c r="H23354" s="369"/>
      <c r="M23354" s="368"/>
      <c r="P23354" s="369"/>
      <c r="S23354" s="369"/>
      <c r="V23354" s="358"/>
    </row>
    <row r="23355" spans="8:22">
      <c r="H23355" s="369"/>
      <c r="M23355" s="368"/>
      <c r="P23355" s="369"/>
      <c r="S23355" s="369"/>
      <c r="V23355" s="358"/>
    </row>
    <row r="23356" spans="8:22">
      <c r="H23356" s="369"/>
      <c r="M23356" s="368"/>
      <c r="P23356" s="369"/>
      <c r="S23356" s="369"/>
      <c r="V23356" s="358"/>
    </row>
    <row r="23357" spans="8:22">
      <c r="H23357" s="369"/>
      <c r="M23357" s="368"/>
      <c r="P23357" s="369"/>
      <c r="S23357" s="369"/>
      <c r="V23357" s="358"/>
    </row>
    <row r="23358" spans="8:22">
      <c r="H23358" s="369"/>
      <c r="M23358" s="368"/>
      <c r="P23358" s="369"/>
      <c r="S23358" s="369"/>
      <c r="V23358" s="358"/>
    </row>
    <row r="23359" spans="8:22">
      <c r="H23359" s="369"/>
      <c r="M23359" s="368"/>
      <c r="P23359" s="369"/>
      <c r="S23359" s="369"/>
      <c r="V23359" s="358"/>
    </row>
    <row r="23360" spans="8:22">
      <c r="H23360" s="369"/>
      <c r="M23360" s="368"/>
      <c r="P23360" s="369"/>
      <c r="S23360" s="369"/>
      <c r="V23360" s="358"/>
    </row>
    <row r="23361" spans="8:22">
      <c r="H23361" s="369"/>
      <c r="M23361" s="368"/>
      <c r="P23361" s="369"/>
      <c r="S23361" s="369"/>
      <c r="V23361" s="358"/>
    </row>
    <row r="23362" spans="8:22">
      <c r="H23362" s="369"/>
      <c r="M23362" s="368"/>
      <c r="P23362" s="369"/>
      <c r="S23362" s="369"/>
      <c r="V23362" s="358"/>
    </row>
    <row r="23363" spans="8:22">
      <c r="H23363" s="369"/>
      <c r="M23363" s="368"/>
      <c r="P23363" s="369"/>
      <c r="S23363" s="369"/>
      <c r="V23363" s="358"/>
    </row>
    <row r="23364" spans="8:22">
      <c r="H23364" s="369"/>
      <c r="M23364" s="368"/>
      <c r="P23364" s="369"/>
      <c r="S23364" s="369"/>
      <c r="V23364" s="358"/>
    </row>
    <row r="23365" spans="8:22">
      <c r="H23365" s="369"/>
      <c r="M23365" s="368"/>
      <c r="P23365" s="369"/>
      <c r="S23365" s="369"/>
      <c r="V23365" s="358"/>
    </row>
    <row r="23366" spans="8:22">
      <c r="H23366" s="369"/>
      <c r="M23366" s="368"/>
      <c r="P23366" s="369"/>
      <c r="S23366" s="369"/>
      <c r="V23366" s="358"/>
    </row>
    <row r="23367" spans="8:22">
      <c r="H23367" s="369"/>
      <c r="M23367" s="368"/>
      <c r="P23367" s="369"/>
      <c r="S23367" s="369"/>
      <c r="V23367" s="358"/>
    </row>
    <row r="23368" spans="8:22">
      <c r="H23368" s="369"/>
      <c r="M23368" s="368"/>
      <c r="P23368" s="369"/>
      <c r="S23368" s="369"/>
      <c r="V23368" s="358"/>
    </row>
    <row r="23369" spans="8:22">
      <c r="H23369" s="369"/>
      <c r="M23369" s="368"/>
      <c r="P23369" s="369"/>
      <c r="S23369" s="369"/>
      <c r="V23369" s="358"/>
    </row>
    <row r="23370" spans="8:22">
      <c r="H23370" s="369"/>
      <c r="M23370" s="368"/>
      <c r="P23370" s="369"/>
      <c r="S23370" s="369"/>
      <c r="V23370" s="358"/>
    </row>
    <row r="23371" spans="8:22">
      <c r="H23371" s="369"/>
      <c r="M23371" s="368"/>
      <c r="P23371" s="369"/>
      <c r="S23371" s="369"/>
      <c r="V23371" s="358"/>
    </row>
    <row r="23372" spans="8:22">
      <c r="H23372" s="369"/>
      <c r="M23372" s="368"/>
      <c r="P23372" s="369"/>
      <c r="S23372" s="369"/>
      <c r="V23372" s="358"/>
    </row>
    <row r="23373" spans="8:22">
      <c r="H23373" s="369"/>
      <c r="M23373" s="368"/>
      <c r="P23373" s="369"/>
      <c r="S23373" s="369"/>
      <c r="V23373" s="358"/>
    </row>
    <row r="23374" spans="8:22">
      <c r="H23374" s="369"/>
      <c r="M23374" s="368"/>
      <c r="P23374" s="369"/>
      <c r="S23374" s="369"/>
      <c r="V23374" s="358"/>
    </row>
    <row r="23375" spans="8:22">
      <c r="H23375" s="369"/>
      <c r="M23375" s="368"/>
      <c r="P23375" s="369"/>
      <c r="S23375" s="369"/>
      <c r="V23375" s="358"/>
    </row>
    <row r="23376" spans="8:22">
      <c r="H23376" s="369"/>
      <c r="M23376" s="368"/>
      <c r="P23376" s="369"/>
      <c r="S23376" s="369"/>
      <c r="V23376" s="358"/>
    </row>
    <row r="23377" spans="8:22">
      <c r="H23377" s="369"/>
      <c r="M23377" s="368"/>
      <c r="P23377" s="369"/>
      <c r="S23377" s="369"/>
      <c r="V23377" s="358"/>
    </row>
    <row r="23378" spans="8:22">
      <c r="H23378" s="369"/>
      <c r="M23378" s="368"/>
      <c r="P23378" s="369"/>
      <c r="S23378" s="369"/>
      <c r="V23378" s="358"/>
    </row>
    <row r="23379" spans="8:22">
      <c r="H23379" s="369"/>
      <c r="M23379" s="368"/>
      <c r="P23379" s="369"/>
      <c r="S23379" s="369"/>
      <c r="V23379" s="358"/>
    </row>
    <row r="23380" spans="8:22">
      <c r="H23380" s="369"/>
      <c r="M23380" s="368"/>
      <c r="P23380" s="369"/>
      <c r="S23380" s="369"/>
      <c r="V23380" s="358"/>
    </row>
    <row r="23381" spans="8:22">
      <c r="H23381" s="369"/>
      <c r="M23381" s="368"/>
      <c r="P23381" s="369"/>
      <c r="S23381" s="369"/>
      <c r="V23381" s="358"/>
    </row>
    <row r="23382" spans="8:22">
      <c r="H23382" s="369"/>
      <c r="M23382" s="368"/>
      <c r="P23382" s="369"/>
      <c r="S23382" s="369"/>
      <c r="V23382" s="358"/>
    </row>
    <row r="23383" spans="8:22">
      <c r="H23383" s="369"/>
      <c r="M23383" s="368"/>
      <c r="P23383" s="369"/>
      <c r="S23383" s="369"/>
      <c r="V23383" s="358"/>
    </row>
    <row r="23384" spans="8:22">
      <c r="H23384" s="369"/>
      <c r="M23384" s="368"/>
      <c r="P23384" s="369"/>
      <c r="S23384" s="369"/>
      <c r="V23384" s="358"/>
    </row>
    <row r="23385" spans="8:22">
      <c r="H23385" s="369"/>
      <c r="M23385" s="368"/>
      <c r="P23385" s="369"/>
      <c r="S23385" s="369"/>
      <c r="V23385" s="358"/>
    </row>
    <row r="23386" spans="8:22">
      <c r="H23386" s="369"/>
      <c r="M23386" s="368"/>
      <c r="P23386" s="369"/>
      <c r="S23386" s="369"/>
      <c r="V23386" s="358"/>
    </row>
    <row r="23387" spans="8:22">
      <c r="H23387" s="369"/>
      <c r="M23387" s="368"/>
      <c r="P23387" s="369"/>
      <c r="S23387" s="369"/>
      <c r="V23387" s="358"/>
    </row>
    <row r="23388" spans="8:22">
      <c r="H23388" s="369"/>
      <c r="M23388" s="368"/>
      <c r="P23388" s="369"/>
      <c r="S23388" s="369"/>
      <c r="V23388" s="358"/>
    </row>
    <row r="23389" spans="8:22">
      <c r="H23389" s="369"/>
      <c r="M23389" s="368"/>
      <c r="P23389" s="369"/>
      <c r="S23389" s="369"/>
      <c r="V23389" s="358"/>
    </row>
    <row r="23390" spans="8:22">
      <c r="H23390" s="369"/>
      <c r="M23390" s="368"/>
      <c r="P23390" s="369"/>
      <c r="S23390" s="369"/>
      <c r="V23390" s="358"/>
    </row>
    <row r="23391" spans="8:22">
      <c r="H23391" s="369"/>
      <c r="M23391" s="368"/>
      <c r="P23391" s="369"/>
      <c r="S23391" s="369"/>
      <c r="V23391" s="358"/>
    </row>
    <row r="23392" spans="8:22">
      <c r="H23392" s="369"/>
      <c r="M23392" s="368"/>
      <c r="P23392" s="369"/>
      <c r="S23392" s="369"/>
      <c r="V23392" s="358"/>
    </row>
    <row r="23393" spans="8:22">
      <c r="H23393" s="369"/>
      <c r="M23393" s="368"/>
      <c r="P23393" s="369"/>
      <c r="S23393" s="369"/>
      <c r="V23393" s="358"/>
    </row>
    <row r="23394" spans="8:22">
      <c r="H23394" s="369"/>
      <c r="M23394" s="368"/>
      <c r="P23394" s="369"/>
      <c r="S23394" s="369"/>
      <c r="V23394" s="358"/>
    </row>
    <row r="23395" spans="8:22">
      <c r="H23395" s="369"/>
      <c r="M23395" s="368"/>
      <c r="P23395" s="369"/>
      <c r="S23395" s="369"/>
      <c r="V23395" s="358"/>
    </row>
    <row r="23396" spans="8:22">
      <c r="H23396" s="369"/>
      <c r="M23396" s="368"/>
      <c r="P23396" s="369"/>
      <c r="S23396" s="369"/>
      <c r="V23396" s="358"/>
    </row>
    <row r="23397" spans="8:22">
      <c r="H23397" s="369"/>
      <c r="M23397" s="368"/>
      <c r="P23397" s="369"/>
      <c r="S23397" s="369"/>
      <c r="V23397" s="358"/>
    </row>
    <row r="23398" spans="8:22">
      <c r="H23398" s="369"/>
      <c r="M23398" s="368"/>
      <c r="P23398" s="369"/>
      <c r="S23398" s="369"/>
      <c r="V23398" s="358"/>
    </row>
    <row r="23399" spans="8:22">
      <c r="H23399" s="369"/>
      <c r="M23399" s="368"/>
      <c r="P23399" s="369"/>
      <c r="S23399" s="369"/>
      <c r="V23399" s="358"/>
    </row>
    <row r="23400" spans="8:22">
      <c r="H23400" s="369"/>
      <c r="M23400" s="368"/>
      <c r="P23400" s="369"/>
      <c r="S23400" s="369"/>
      <c r="V23400" s="358"/>
    </row>
    <row r="23401" spans="8:22">
      <c r="H23401" s="369"/>
      <c r="M23401" s="368"/>
      <c r="P23401" s="369"/>
      <c r="S23401" s="369"/>
      <c r="V23401" s="358"/>
    </row>
    <row r="23402" spans="8:22">
      <c r="H23402" s="369"/>
      <c r="M23402" s="368"/>
      <c r="P23402" s="369"/>
      <c r="S23402" s="369"/>
      <c r="V23402" s="358"/>
    </row>
    <row r="23403" spans="8:22">
      <c r="H23403" s="369"/>
      <c r="M23403" s="368"/>
      <c r="P23403" s="369"/>
      <c r="S23403" s="369"/>
      <c r="V23403" s="358"/>
    </row>
    <row r="23404" spans="8:22">
      <c r="H23404" s="369"/>
      <c r="M23404" s="368"/>
      <c r="P23404" s="369"/>
      <c r="S23404" s="369"/>
      <c r="V23404" s="358"/>
    </row>
    <row r="23405" spans="8:22">
      <c r="H23405" s="369"/>
      <c r="M23405" s="368"/>
      <c r="P23405" s="369"/>
      <c r="S23405" s="369"/>
      <c r="V23405" s="358"/>
    </row>
    <row r="23406" spans="8:22">
      <c r="H23406" s="369"/>
      <c r="M23406" s="368"/>
      <c r="P23406" s="369"/>
      <c r="S23406" s="369"/>
      <c r="V23406" s="358"/>
    </row>
    <row r="23407" spans="8:22">
      <c r="H23407" s="369"/>
      <c r="M23407" s="368"/>
      <c r="P23407" s="369"/>
      <c r="S23407" s="369"/>
      <c r="V23407" s="358"/>
    </row>
    <row r="23408" spans="8:22">
      <c r="H23408" s="369"/>
      <c r="M23408" s="368"/>
      <c r="P23408" s="369"/>
      <c r="S23408" s="369"/>
      <c r="V23408" s="358"/>
    </row>
    <row r="23409" spans="8:22">
      <c r="H23409" s="369"/>
      <c r="M23409" s="368"/>
      <c r="P23409" s="369"/>
      <c r="S23409" s="369"/>
      <c r="V23409" s="358"/>
    </row>
    <row r="23410" spans="8:22">
      <c r="H23410" s="369"/>
      <c r="M23410" s="368"/>
      <c r="P23410" s="369"/>
      <c r="S23410" s="369"/>
      <c r="V23410" s="358"/>
    </row>
    <row r="23411" spans="8:22">
      <c r="H23411" s="369"/>
      <c r="M23411" s="368"/>
      <c r="P23411" s="369"/>
      <c r="S23411" s="369"/>
      <c r="V23411" s="358"/>
    </row>
    <row r="23412" spans="8:22">
      <c r="H23412" s="369"/>
      <c r="M23412" s="368"/>
      <c r="P23412" s="369"/>
      <c r="S23412" s="369"/>
      <c r="V23412" s="358"/>
    </row>
    <row r="23413" spans="8:22">
      <c r="H23413" s="369"/>
      <c r="M23413" s="368"/>
      <c r="P23413" s="369"/>
      <c r="S23413" s="369"/>
      <c r="V23413" s="358"/>
    </row>
    <row r="23414" spans="8:22">
      <c r="H23414" s="369"/>
      <c r="M23414" s="368"/>
      <c r="P23414" s="369"/>
      <c r="S23414" s="369"/>
      <c r="V23414" s="358"/>
    </row>
    <row r="23415" spans="8:22">
      <c r="H23415" s="369"/>
      <c r="M23415" s="368"/>
      <c r="P23415" s="369"/>
      <c r="S23415" s="369"/>
      <c r="V23415" s="358"/>
    </row>
    <row r="23416" spans="8:22">
      <c r="H23416" s="369"/>
      <c r="M23416" s="368"/>
      <c r="P23416" s="369"/>
      <c r="S23416" s="369"/>
      <c r="V23416" s="358"/>
    </row>
    <row r="23417" spans="8:22">
      <c r="H23417" s="369"/>
      <c r="M23417" s="368"/>
      <c r="P23417" s="369"/>
      <c r="S23417" s="369"/>
      <c r="V23417" s="358"/>
    </row>
    <row r="23418" spans="8:22">
      <c r="H23418" s="369"/>
      <c r="M23418" s="368"/>
      <c r="P23418" s="369"/>
      <c r="S23418" s="369"/>
      <c r="V23418" s="358"/>
    </row>
    <row r="23419" spans="8:22">
      <c r="H23419" s="369"/>
      <c r="M23419" s="368"/>
      <c r="P23419" s="369"/>
      <c r="S23419" s="369"/>
      <c r="V23419" s="358"/>
    </row>
    <row r="23420" spans="8:22">
      <c r="H23420" s="369"/>
      <c r="M23420" s="368"/>
      <c r="P23420" s="369"/>
      <c r="S23420" s="369"/>
      <c r="V23420" s="358"/>
    </row>
    <row r="23421" spans="8:22">
      <c r="H23421" s="369"/>
      <c r="M23421" s="368"/>
      <c r="P23421" s="369"/>
      <c r="S23421" s="369"/>
      <c r="V23421" s="358"/>
    </row>
    <row r="23422" spans="8:22">
      <c r="H23422" s="369"/>
      <c r="M23422" s="368"/>
      <c r="P23422" s="369"/>
      <c r="S23422" s="369"/>
      <c r="V23422" s="358"/>
    </row>
    <row r="23423" spans="8:22">
      <c r="H23423" s="369"/>
      <c r="M23423" s="368"/>
      <c r="P23423" s="369"/>
      <c r="S23423" s="369"/>
      <c r="V23423" s="358"/>
    </row>
    <row r="23424" spans="8:22">
      <c r="H23424" s="369"/>
      <c r="M23424" s="368"/>
      <c r="P23424" s="369"/>
      <c r="S23424" s="369"/>
      <c r="V23424" s="358"/>
    </row>
    <row r="23425" spans="8:22">
      <c r="H23425" s="369"/>
      <c r="M23425" s="368"/>
      <c r="P23425" s="369"/>
      <c r="S23425" s="369"/>
      <c r="V23425" s="358"/>
    </row>
    <row r="23426" spans="8:22">
      <c r="H23426" s="369"/>
      <c r="M23426" s="368"/>
      <c r="P23426" s="369"/>
      <c r="S23426" s="369"/>
      <c r="V23426" s="358"/>
    </row>
    <row r="23427" spans="8:22">
      <c r="H23427" s="369"/>
      <c r="M23427" s="368"/>
      <c r="P23427" s="369"/>
      <c r="S23427" s="369"/>
      <c r="V23427" s="358"/>
    </row>
    <row r="23428" spans="8:22">
      <c r="H23428" s="369"/>
      <c r="M23428" s="368"/>
      <c r="P23428" s="369"/>
      <c r="S23428" s="369"/>
      <c r="V23428" s="358"/>
    </row>
    <row r="23429" spans="8:22">
      <c r="H23429" s="369"/>
      <c r="M23429" s="368"/>
      <c r="P23429" s="369"/>
      <c r="S23429" s="369"/>
      <c r="V23429" s="358"/>
    </row>
    <row r="23430" spans="8:22">
      <c r="H23430" s="369"/>
      <c r="M23430" s="368"/>
      <c r="P23430" s="369"/>
      <c r="S23430" s="369"/>
      <c r="V23430" s="358"/>
    </row>
    <row r="23431" spans="8:22">
      <c r="H23431" s="369"/>
      <c r="M23431" s="368"/>
      <c r="P23431" s="369"/>
      <c r="S23431" s="369"/>
      <c r="V23431" s="358"/>
    </row>
    <row r="23432" spans="8:22">
      <c r="H23432" s="369"/>
      <c r="M23432" s="368"/>
      <c r="P23432" s="369"/>
      <c r="S23432" s="369"/>
      <c r="V23432" s="358"/>
    </row>
    <row r="23433" spans="8:22">
      <c r="H23433" s="369"/>
      <c r="M23433" s="368"/>
      <c r="P23433" s="369"/>
      <c r="S23433" s="369"/>
      <c r="V23433" s="358"/>
    </row>
    <row r="23434" spans="8:22">
      <c r="H23434" s="369"/>
      <c r="M23434" s="368"/>
      <c r="P23434" s="369"/>
      <c r="S23434" s="369"/>
      <c r="V23434" s="358"/>
    </row>
    <row r="23435" spans="8:22">
      <c r="H23435" s="369"/>
      <c r="M23435" s="368"/>
      <c r="P23435" s="369"/>
      <c r="S23435" s="369"/>
      <c r="V23435" s="358"/>
    </row>
    <row r="23436" spans="8:22">
      <c r="H23436" s="369"/>
      <c r="M23436" s="368"/>
      <c r="P23436" s="369"/>
      <c r="S23436" s="369"/>
      <c r="V23436" s="358"/>
    </row>
    <row r="23437" spans="8:22">
      <c r="H23437" s="369"/>
      <c r="M23437" s="368"/>
      <c r="P23437" s="369"/>
      <c r="S23437" s="369"/>
      <c r="V23437" s="358"/>
    </row>
    <row r="23438" spans="8:22">
      <c r="H23438" s="369"/>
      <c r="M23438" s="368"/>
      <c r="P23438" s="369"/>
      <c r="S23438" s="369"/>
      <c r="V23438" s="358"/>
    </row>
    <row r="23439" spans="8:22">
      <c r="H23439" s="369"/>
      <c r="M23439" s="368"/>
      <c r="P23439" s="369"/>
      <c r="S23439" s="369"/>
      <c r="V23439" s="358"/>
    </row>
    <row r="23440" spans="8:22">
      <c r="H23440" s="369"/>
      <c r="M23440" s="368"/>
      <c r="P23440" s="369"/>
      <c r="S23440" s="369"/>
      <c r="V23440" s="358"/>
    </row>
    <row r="23441" spans="8:22">
      <c r="H23441" s="369"/>
      <c r="M23441" s="368"/>
      <c r="P23441" s="369"/>
      <c r="S23441" s="369"/>
      <c r="V23441" s="358"/>
    </row>
    <row r="23442" spans="8:22">
      <c r="H23442" s="369"/>
      <c r="M23442" s="368"/>
      <c r="P23442" s="369"/>
      <c r="S23442" s="369"/>
      <c r="V23442" s="358"/>
    </row>
    <row r="23443" spans="8:22">
      <c r="H23443" s="369"/>
      <c r="M23443" s="368"/>
      <c r="P23443" s="369"/>
      <c r="S23443" s="369"/>
      <c r="V23443" s="358"/>
    </row>
    <row r="23444" spans="8:22">
      <c r="H23444" s="369"/>
      <c r="M23444" s="368"/>
      <c r="P23444" s="369"/>
      <c r="S23444" s="369"/>
      <c r="V23444" s="358"/>
    </row>
    <row r="23445" spans="8:22">
      <c r="H23445" s="369"/>
      <c r="M23445" s="368"/>
      <c r="P23445" s="369"/>
      <c r="S23445" s="369"/>
      <c r="V23445" s="358"/>
    </row>
    <row r="23446" spans="8:22">
      <c r="H23446" s="369"/>
      <c r="M23446" s="368"/>
      <c r="P23446" s="369"/>
      <c r="S23446" s="369"/>
      <c r="V23446" s="358"/>
    </row>
    <row r="23447" spans="8:22">
      <c r="H23447" s="369"/>
      <c r="M23447" s="368"/>
      <c r="P23447" s="369"/>
      <c r="S23447" s="369"/>
      <c r="V23447" s="358"/>
    </row>
    <row r="23448" spans="8:22">
      <c r="H23448" s="369"/>
      <c r="M23448" s="368"/>
      <c r="P23448" s="369"/>
      <c r="S23448" s="369"/>
      <c r="V23448" s="358"/>
    </row>
    <row r="23449" spans="8:22">
      <c r="H23449" s="369"/>
      <c r="M23449" s="368"/>
      <c r="P23449" s="369"/>
      <c r="S23449" s="369"/>
      <c r="V23449" s="358"/>
    </row>
    <row r="23450" spans="8:22">
      <c r="H23450" s="369"/>
      <c r="M23450" s="368"/>
      <c r="P23450" s="369"/>
      <c r="S23450" s="369"/>
      <c r="V23450" s="358"/>
    </row>
    <row r="23451" spans="8:22">
      <c r="H23451" s="369"/>
      <c r="M23451" s="368"/>
      <c r="P23451" s="369"/>
      <c r="S23451" s="369"/>
      <c r="V23451" s="358"/>
    </row>
    <row r="23452" spans="8:22">
      <c r="H23452" s="369"/>
      <c r="M23452" s="368"/>
      <c r="P23452" s="369"/>
      <c r="S23452" s="369"/>
      <c r="V23452" s="358"/>
    </row>
    <row r="23453" spans="8:22">
      <c r="H23453" s="369"/>
      <c r="M23453" s="368"/>
      <c r="P23453" s="369"/>
      <c r="S23453" s="369"/>
      <c r="V23453" s="358"/>
    </row>
    <row r="23454" spans="8:22">
      <c r="H23454" s="369"/>
      <c r="M23454" s="368"/>
      <c r="P23454" s="369"/>
      <c r="S23454" s="369"/>
      <c r="V23454" s="358"/>
    </row>
    <row r="23455" spans="8:22">
      <c r="H23455" s="369"/>
      <c r="M23455" s="368"/>
      <c r="P23455" s="369"/>
      <c r="S23455" s="369"/>
      <c r="V23455" s="358"/>
    </row>
    <row r="23456" spans="8:22">
      <c r="H23456" s="369"/>
      <c r="M23456" s="368"/>
      <c r="P23456" s="369"/>
      <c r="S23456" s="369"/>
      <c r="V23456" s="358"/>
    </row>
    <row r="23457" spans="8:22">
      <c r="H23457" s="369"/>
      <c r="M23457" s="368"/>
      <c r="P23457" s="369"/>
      <c r="S23457" s="369"/>
      <c r="V23457" s="358"/>
    </row>
    <row r="23458" spans="8:22">
      <c r="H23458" s="369"/>
      <c r="M23458" s="368"/>
      <c r="P23458" s="369"/>
      <c r="S23458" s="369"/>
      <c r="V23458" s="358"/>
    </row>
    <row r="23459" spans="8:22">
      <c r="H23459" s="369"/>
      <c r="M23459" s="368"/>
      <c r="P23459" s="369"/>
      <c r="S23459" s="369"/>
      <c r="V23459" s="358"/>
    </row>
    <row r="23460" spans="8:22">
      <c r="H23460" s="369"/>
      <c r="M23460" s="368"/>
      <c r="P23460" s="369"/>
      <c r="S23460" s="369"/>
      <c r="V23460" s="358"/>
    </row>
    <row r="23461" spans="8:22">
      <c r="H23461" s="369"/>
      <c r="M23461" s="368"/>
      <c r="P23461" s="369"/>
      <c r="S23461" s="369"/>
      <c r="V23461" s="358"/>
    </row>
    <row r="23462" spans="8:22">
      <c r="H23462" s="369"/>
      <c r="M23462" s="368"/>
      <c r="P23462" s="369"/>
      <c r="S23462" s="369"/>
      <c r="V23462" s="358"/>
    </row>
    <row r="23463" spans="8:22">
      <c r="H23463" s="369"/>
      <c r="M23463" s="368"/>
      <c r="P23463" s="369"/>
      <c r="S23463" s="369"/>
      <c r="V23463" s="358"/>
    </row>
    <row r="23464" spans="8:22">
      <c r="H23464" s="369"/>
      <c r="M23464" s="368"/>
      <c r="P23464" s="369"/>
      <c r="S23464" s="369"/>
      <c r="V23464" s="358"/>
    </row>
    <row r="23465" spans="8:22">
      <c r="H23465" s="369"/>
      <c r="M23465" s="368"/>
      <c r="P23465" s="369"/>
      <c r="S23465" s="369"/>
      <c r="V23465" s="358"/>
    </row>
    <row r="23466" spans="8:22">
      <c r="H23466" s="369"/>
      <c r="M23466" s="368"/>
      <c r="P23466" s="369"/>
      <c r="S23466" s="369"/>
      <c r="V23466" s="358"/>
    </row>
    <row r="23467" spans="8:22">
      <c r="H23467" s="369"/>
      <c r="M23467" s="368"/>
      <c r="P23467" s="369"/>
      <c r="S23467" s="369"/>
      <c r="V23467" s="358"/>
    </row>
    <row r="23468" spans="8:22">
      <c r="H23468" s="369"/>
      <c r="M23468" s="368"/>
      <c r="P23468" s="369"/>
      <c r="S23468" s="369"/>
      <c r="V23468" s="358"/>
    </row>
    <row r="23469" spans="8:22">
      <c r="H23469" s="369"/>
      <c r="M23469" s="368"/>
      <c r="P23469" s="369"/>
      <c r="S23469" s="369"/>
      <c r="V23469" s="358"/>
    </row>
    <row r="23470" spans="8:22">
      <c r="H23470" s="369"/>
      <c r="M23470" s="368"/>
      <c r="P23470" s="369"/>
      <c r="S23470" s="369"/>
      <c r="V23470" s="358"/>
    </row>
    <row r="23471" spans="8:22">
      <c r="H23471" s="369"/>
      <c r="M23471" s="368"/>
      <c r="P23471" s="369"/>
      <c r="S23471" s="369"/>
      <c r="V23471" s="358"/>
    </row>
    <row r="23472" spans="8:22">
      <c r="H23472" s="369"/>
      <c r="M23472" s="368"/>
      <c r="P23472" s="369"/>
      <c r="S23472" s="369"/>
      <c r="V23472" s="358"/>
    </row>
    <row r="23473" spans="8:22">
      <c r="H23473" s="369"/>
      <c r="M23473" s="368"/>
      <c r="P23473" s="369"/>
      <c r="S23473" s="369"/>
      <c r="V23473" s="358"/>
    </row>
    <row r="23474" spans="8:22">
      <c r="H23474" s="369"/>
      <c r="M23474" s="368"/>
      <c r="P23474" s="369"/>
      <c r="S23474" s="369"/>
      <c r="V23474" s="358"/>
    </row>
    <row r="23475" spans="8:22">
      <c r="H23475" s="369"/>
      <c r="M23475" s="368"/>
      <c r="P23475" s="369"/>
      <c r="S23475" s="369"/>
      <c r="V23475" s="358"/>
    </row>
    <row r="23476" spans="8:22">
      <c r="H23476" s="369"/>
      <c r="M23476" s="368"/>
      <c r="P23476" s="369"/>
      <c r="S23476" s="369"/>
      <c r="V23476" s="358"/>
    </row>
    <row r="23477" spans="8:22">
      <c r="H23477" s="369"/>
      <c r="M23477" s="368"/>
      <c r="P23477" s="369"/>
      <c r="S23477" s="369"/>
      <c r="V23477" s="358"/>
    </row>
    <row r="23478" spans="8:22">
      <c r="H23478" s="369"/>
      <c r="M23478" s="368"/>
      <c r="P23478" s="369"/>
      <c r="S23478" s="369"/>
      <c r="V23478" s="358"/>
    </row>
    <row r="23479" spans="8:22">
      <c r="H23479" s="369"/>
      <c r="M23479" s="368"/>
      <c r="P23479" s="369"/>
      <c r="S23479" s="369"/>
      <c r="V23479" s="358"/>
    </row>
    <row r="23480" spans="8:22">
      <c r="H23480" s="369"/>
      <c r="M23480" s="368"/>
      <c r="P23480" s="369"/>
      <c r="S23480" s="369"/>
      <c r="V23480" s="358"/>
    </row>
    <row r="23481" spans="8:22">
      <c r="H23481" s="369"/>
      <c r="M23481" s="368"/>
      <c r="P23481" s="369"/>
      <c r="S23481" s="369"/>
      <c r="V23481" s="358"/>
    </row>
    <row r="23482" spans="8:22">
      <c r="H23482" s="369"/>
      <c r="M23482" s="368"/>
      <c r="P23482" s="369"/>
      <c r="S23482" s="369"/>
      <c r="V23482" s="358"/>
    </row>
    <row r="23483" spans="8:22">
      <c r="H23483" s="369"/>
      <c r="M23483" s="368"/>
      <c r="P23483" s="369"/>
      <c r="S23483" s="369"/>
      <c r="V23483" s="358"/>
    </row>
    <row r="23484" spans="8:22">
      <c r="H23484" s="369"/>
      <c r="M23484" s="368"/>
      <c r="P23484" s="369"/>
      <c r="S23484" s="369"/>
      <c r="V23484" s="358"/>
    </row>
    <row r="23485" spans="8:22">
      <c r="H23485" s="369"/>
      <c r="M23485" s="368"/>
      <c r="P23485" s="369"/>
      <c r="S23485" s="369"/>
      <c r="V23485" s="358"/>
    </row>
    <row r="23486" spans="8:22">
      <c r="H23486" s="369"/>
      <c r="M23486" s="368"/>
      <c r="P23486" s="369"/>
      <c r="S23486" s="369"/>
      <c r="V23486" s="358"/>
    </row>
    <row r="23487" spans="8:22">
      <c r="H23487" s="369"/>
      <c r="M23487" s="368"/>
      <c r="P23487" s="369"/>
      <c r="S23487" s="369"/>
      <c r="V23487" s="358"/>
    </row>
    <row r="23488" spans="8:22">
      <c r="H23488" s="369"/>
      <c r="M23488" s="368"/>
      <c r="P23488" s="369"/>
      <c r="S23488" s="369"/>
      <c r="V23488" s="358"/>
    </row>
    <row r="23489" spans="8:22">
      <c r="H23489" s="369"/>
      <c r="M23489" s="368"/>
      <c r="P23489" s="369"/>
      <c r="S23489" s="369"/>
      <c r="V23489" s="358"/>
    </row>
    <row r="23490" spans="8:22">
      <c r="H23490" s="369"/>
      <c r="M23490" s="368"/>
      <c r="P23490" s="369"/>
      <c r="S23490" s="369"/>
      <c r="V23490" s="358"/>
    </row>
    <row r="23491" spans="8:22">
      <c r="H23491" s="369"/>
      <c r="M23491" s="368"/>
      <c r="P23491" s="369"/>
      <c r="S23491" s="369"/>
      <c r="V23491" s="358"/>
    </row>
    <row r="23492" spans="8:22">
      <c r="H23492" s="369"/>
      <c r="M23492" s="368"/>
      <c r="P23492" s="369"/>
      <c r="S23492" s="369"/>
      <c r="V23492" s="358"/>
    </row>
    <row r="23493" spans="8:22">
      <c r="H23493" s="369"/>
      <c r="M23493" s="368"/>
      <c r="P23493" s="369"/>
      <c r="S23493" s="369"/>
      <c r="V23493" s="358"/>
    </row>
    <row r="23494" spans="8:22">
      <c r="H23494" s="369"/>
      <c r="M23494" s="368"/>
      <c r="P23494" s="369"/>
      <c r="S23494" s="369"/>
      <c r="V23494" s="358"/>
    </row>
    <row r="23495" spans="8:22">
      <c r="H23495" s="369"/>
      <c r="M23495" s="368"/>
      <c r="P23495" s="369"/>
      <c r="S23495" s="369"/>
      <c r="V23495" s="358"/>
    </row>
    <row r="23496" spans="8:22">
      <c r="H23496" s="369"/>
      <c r="M23496" s="368"/>
      <c r="P23496" s="369"/>
      <c r="S23496" s="369"/>
      <c r="V23496" s="358"/>
    </row>
    <row r="23497" spans="8:22">
      <c r="H23497" s="369"/>
      <c r="M23497" s="368"/>
      <c r="P23497" s="369"/>
      <c r="S23497" s="369"/>
      <c r="V23497" s="358"/>
    </row>
    <row r="23498" spans="8:22">
      <c r="H23498" s="369"/>
      <c r="M23498" s="368"/>
      <c r="P23498" s="369"/>
      <c r="S23498" s="369"/>
      <c r="V23498" s="358"/>
    </row>
    <row r="23499" spans="8:22">
      <c r="H23499" s="369"/>
      <c r="M23499" s="368"/>
      <c r="P23499" s="369"/>
      <c r="S23499" s="369"/>
      <c r="V23499" s="358"/>
    </row>
    <row r="23500" spans="8:22">
      <c r="H23500" s="369"/>
      <c r="M23500" s="368"/>
      <c r="P23500" s="369"/>
      <c r="S23500" s="369"/>
      <c r="V23500" s="358"/>
    </row>
    <row r="23501" spans="8:22">
      <c r="H23501" s="369"/>
      <c r="M23501" s="368"/>
      <c r="P23501" s="369"/>
      <c r="S23501" s="369"/>
      <c r="V23501" s="358"/>
    </row>
    <row r="23502" spans="8:22">
      <c r="H23502" s="369"/>
      <c r="M23502" s="368"/>
      <c r="P23502" s="369"/>
      <c r="S23502" s="369"/>
      <c r="V23502" s="358"/>
    </row>
    <row r="23503" spans="8:22">
      <c r="H23503" s="369"/>
      <c r="M23503" s="368"/>
      <c r="P23503" s="369"/>
      <c r="S23503" s="369"/>
      <c r="V23503" s="358"/>
    </row>
    <row r="23504" spans="8:22">
      <c r="H23504" s="369"/>
      <c r="M23504" s="368"/>
      <c r="P23504" s="369"/>
      <c r="S23504" s="369"/>
      <c r="V23504" s="358"/>
    </row>
    <row r="23505" spans="8:22">
      <c r="H23505" s="369"/>
      <c r="M23505" s="368"/>
      <c r="P23505" s="369"/>
      <c r="S23505" s="369"/>
      <c r="V23505" s="358"/>
    </row>
    <row r="23506" spans="8:22">
      <c r="H23506" s="369"/>
      <c r="M23506" s="368"/>
      <c r="P23506" s="369"/>
      <c r="S23506" s="369"/>
      <c r="V23506" s="358"/>
    </row>
    <row r="23507" spans="8:22">
      <c r="H23507" s="369"/>
      <c r="M23507" s="368"/>
      <c r="P23507" s="369"/>
      <c r="S23507" s="369"/>
      <c r="V23507" s="358"/>
    </row>
    <row r="23508" spans="8:22">
      <c r="H23508" s="369"/>
      <c r="M23508" s="368"/>
      <c r="P23508" s="369"/>
      <c r="S23508" s="369"/>
      <c r="V23508" s="358"/>
    </row>
    <row r="23509" spans="8:22">
      <c r="H23509" s="369"/>
      <c r="M23509" s="368"/>
      <c r="P23509" s="369"/>
      <c r="S23509" s="369"/>
      <c r="V23509" s="358"/>
    </row>
    <row r="23510" spans="8:22">
      <c r="H23510" s="369"/>
      <c r="M23510" s="368"/>
      <c r="P23510" s="369"/>
      <c r="S23510" s="369"/>
      <c r="V23510" s="358"/>
    </row>
    <row r="23511" spans="8:22">
      <c r="H23511" s="369"/>
      <c r="M23511" s="368"/>
      <c r="P23511" s="369"/>
      <c r="S23511" s="369"/>
      <c r="V23511" s="358"/>
    </row>
    <row r="23512" spans="8:22">
      <c r="H23512" s="369"/>
      <c r="M23512" s="368"/>
      <c r="P23512" s="369"/>
      <c r="S23512" s="369"/>
      <c r="V23512" s="358"/>
    </row>
    <row r="23513" spans="8:22">
      <c r="H23513" s="369"/>
      <c r="M23513" s="368"/>
      <c r="P23513" s="369"/>
      <c r="S23513" s="369"/>
      <c r="V23513" s="358"/>
    </row>
    <row r="23514" spans="8:22">
      <c r="H23514" s="369"/>
      <c r="M23514" s="368"/>
      <c r="P23514" s="369"/>
      <c r="S23514" s="369"/>
      <c r="V23514" s="358"/>
    </row>
    <row r="23515" spans="8:22">
      <c r="H23515" s="369"/>
      <c r="M23515" s="368"/>
      <c r="P23515" s="369"/>
      <c r="S23515" s="369"/>
      <c r="V23515" s="358"/>
    </row>
    <row r="23516" spans="8:22">
      <c r="H23516" s="369"/>
      <c r="M23516" s="368"/>
      <c r="P23516" s="369"/>
      <c r="S23516" s="369"/>
      <c r="V23516" s="358"/>
    </row>
    <row r="23517" spans="8:22">
      <c r="H23517" s="369"/>
      <c r="M23517" s="368"/>
      <c r="P23517" s="369"/>
      <c r="S23517" s="369"/>
      <c r="V23517" s="358"/>
    </row>
    <row r="23518" spans="8:22">
      <c r="H23518" s="369"/>
      <c r="M23518" s="368"/>
      <c r="P23518" s="369"/>
      <c r="S23518" s="369"/>
      <c r="V23518" s="358"/>
    </row>
    <row r="23519" spans="8:22">
      <c r="H23519" s="369"/>
      <c r="M23519" s="368"/>
      <c r="P23519" s="369"/>
      <c r="S23519" s="369"/>
      <c r="V23519" s="358"/>
    </row>
    <row r="23520" spans="8:22">
      <c r="H23520" s="369"/>
      <c r="M23520" s="368"/>
      <c r="P23520" s="369"/>
      <c r="S23520" s="369"/>
      <c r="V23520" s="358"/>
    </row>
    <row r="23521" spans="8:22">
      <c r="H23521" s="369"/>
      <c r="M23521" s="368"/>
      <c r="P23521" s="369"/>
      <c r="S23521" s="369"/>
      <c r="V23521" s="358"/>
    </row>
    <row r="23522" spans="8:22">
      <c r="H23522" s="369"/>
      <c r="M23522" s="368"/>
      <c r="P23522" s="369"/>
      <c r="S23522" s="369"/>
      <c r="V23522" s="358"/>
    </row>
    <row r="23523" spans="8:22">
      <c r="H23523" s="369"/>
      <c r="M23523" s="368"/>
      <c r="P23523" s="369"/>
      <c r="S23523" s="369"/>
      <c r="V23523" s="358"/>
    </row>
    <row r="23524" spans="8:22">
      <c r="H23524" s="369"/>
      <c r="M23524" s="368"/>
      <c r="P23524" s="369"/>
      <c r="S23524" s="369"/>
      <c r="V23524" s="358"/>
    </row>
    <row r="23525" spans="8:22">
      <c r="H23525" s="369"/>
      <c r="M23525" s="368"/>
      <c r="P23525" s="369"/>
      <c r="S23525" s="369"/>
      <c r="V23525" s="358"/>
    </row>
    <row r="23526" spans="8:22">
      <c r="H23526" s="369"/>
      <c r="M23526" s="368"/>
      <c r="P23526" s="369"/>
      <c r="S23526" s="369"/>
      <c r="V23526" s="358"/>
    </row>
    <row r="23527" spans="8:22">
      <c r="H23527" s="369"/>
      <c r="M23527" s="368"/>
      <c r="P23527" s="369"/>
      <c r="S23527" s="369"/>
      <c r="V23527" s="358"/>
    </row>
    <row r="23528" spans="8:22">
      <c r="H23528" s="369"/>
      <c r="M23528" s="368"/>
      <c r="P23528" s="369"/>
      <c r="S23528" s="369"/>
      <c r="V23528" s="358"/>
    </row>
    <row r="23529" spans="8:22">
      <c r="H23529" s="369"/>
      <c r="M23529" s="368"/>
      <c r="P23529" s="369"/>
      <c r="S23529" s="369"/>
      <c r="V23529" s="358"/>
    </row>
    <row r="23530" spans="8:22">
      <c r="H23530" s="369"/>
      <c r="M23530" s="368"/>
      <c r="P23530" s="369"/>
      <c r="S23530" s="369"/>
      <c r="V23530" s="358"/>
    </row>
    <row r="23531" spans="8:22">
      <c r="H23531" s="369"/>
      <c r="M23531" s="368"/>
      <c r="P23531" s="369"/>
      <c r="S23531" s="369"/>
      <c r="V23531" s="358"/>
    </row>
    <row r="23532" spans="8:22">
      <c r="H23532" s="369"/>
      <c r="M23532" s="368"/>
      <c r="P23532" s="369"/>
      <c r="S23532" s="369"/>
      <c r="V23532" s="358"/>
    </row>
    <row r="23533" spans="8:22">
      <c r="H23533" s="369"/>
      <c r="M23533" s="368"/>
      <c r="P23533" s="369"/>
      <c r="S23533" s="369"/>
      <c r="V23533" s="358"/>
    </row>
    <row r="23534" spans="8:22">
      <c r="H23534" s="369"/>
      <c r="M23534" s="368"/>
      <c r="P23534" s="369"/>
      <c r="S23534" s="369"/>
      <c r="V23534" s="358"/>
    </row>
    <row r="23535" spans="8:22">
      <c r="H23535" s="369"/>
      <c r="M23535" s="368"/>
      <c r="P23535" s="369"/>
      <c r="S23535" s="369"/>
      <c r="V23535" s="358"/>
    </row>
    <row r="23536" spans="8:22">
      <c r="H23536" s="369"/>
      <c r="M23536" s="368"/>
      <c r="P23536" s="369"/>
      <c r="S23536" s="369"/>
      <c r="V23536" s="358"/>
    </row>
    <row r="23537" spans="8:22">
      <c r="H23537" s="369"/>
      <c r="M23537" s="368"/>
      <c r="P23537" s="369"/>
      <c r="S23537" s="369"/>
      <c r="V23537" s="358"/>
    </row>
    <row r="23538" spans="8:22">
      <c r="H23538" s="369"/>
      <c r="M23538" s="368"/>
      <c r="P23538" s="369"/>
      <c r="S23538" s="369"/>
      <c r="V23538" s="358"/>
    </row>
    <row r="23539" spans="8:22">
      <c r="H23539" s="369"/>
      <c r="M23539" s="368"/>
      <c r="P23539" s="369"/>
      <c r="S23539" s="369"/>
      <c r="V23539" s="358"/>
    </row>
    <row r="23540" spans="8:22">
      <c r="H23540" s="369"/>
      <c r="M23540" s="368"/>
      <c r="P23540" s="369"/>
      <c r="S23540" s="369"/>
      <c r="V23540" s="358"/>
    </row>
    <row r="23541" spans="8:22">
      <c r="H23541" s="369"/>
      <c r="M23541" s="368"/>
      <c r="P23541" s="369"/>
      <c r="S23541" s="369"/>
      <c r="V23541" s="358"/>
    </row>
    <row r="23542" spans="8:22">
      <c r="H23542" s="369"/>
      <c r="M23542" s="368"/>
      <c r="P23542" s="369"/>
      <c r="S23542" s="369"/>
      <c r="V23542" s="358"/>
    </row>
    <row r="23543" spans="8:22">
      <c r="H23543" s="369"/>
      <c r="M23543" s="368"/>
      <c r="P23543" s="369"/>
      <c r="S23543" s="369"/>
      <c r="V23543" s="358"/>
    </row>
    <row r="23544" spans="8:22">
      <c r="H23544" s="369"/>
      <c r="M23544" s="368"/>
      <c r="P23544" s="369"/>
      <c r="S23544" s="369"/>
      <c r="V23544" s="358"/>
    </row>
    <row r="23545" spans="8:22">
      <c r="H23545" s="369"/>
      <c r="M23545" s="368"/>
      <c r="P23545" s="369"/>
      <c r="S23545" s="369"/>
      <c r="V23545" s="358"/>
    </row>
    <row r="23546" spans="8:22">
      <c r="H23546" s="369"/>
      <c r="M23546" s="368"/>
      <c r="P23546" s="369"/>
      <c r="S23546" s="369"/>
      <c r="V23546" s="358"/>
    </row>
    <row r="23547" spans="8:22">
      <c r="H23547" s="369"/>
      <c r="M23547" s="368"/>
      <c r="P23547" s="369"/>
      <c r="S23547" s="369"/>
      <c r="V23547" s="358"/>
    </row>
    <row r="23548" spans="8:22">
      <c r="H23548" s="369"/>
      <c r="M23548" s="368"/>
      <c r="P23548" s="369"/>
      <c r="S23548" s="369"/>
      <c r="V23548" s="358"/>
    </row>
    <row r="23549" spans="8:22">
      <c r="H23549" s="369"/>
      <c r="M23549" s="368"/>
      <c r="P23549" s="369"/>
      <c r="S23549" s="369"/>
      <c r="V23549" s="358"/>
    </row>
    <row r="23550" spans="8:22">
      <c r="H23550" s="369"/>
      <c r="M23550" s="368"/>
      <c r="P23550" s="369"/>
      <c r="S23550" s="369"/>
      <c r="V23550" s="358"/>
    </row>
    <row r="23551" spans="8:22">
      <c r="H23551" s="369"/>
      <c r="M23551" s="368"/>
      <c r="P23551" s="369"/>
      <c r="S23551" s="369"/>
      <c r="V23551" s="358"/>
    </row>
    <row r="23552" spans="8:22">
      <c r="H23552" s="369"/>
      <c r="M23552" s="368"/>
      <c r="P23552" s="369"/>
      <c r="S23552" s="369"/>
      <c r="V23552" s="358"/>
    </row>
    <row r="23553" spans="8:22">
      <c r="H23553" s="369"/>
      <c r="M23553" s="368"/>
      <c r="P23553" s="369"/>
      <c r="S23553" s="369"/>
      <c r="V23553" s="358"/>
    </row>
    <row r="23554" spans="8:22">
      <c r="H23554" s="369"/>
      <c r="M23554" s="368"/>
      <c r="P23554" s="369"/>
      <c r="S23554" s="369"/>
      <c r="V23554" s="358"/>
    </row>
    <row r="23555" spans="8:22">
      <c r="H23555" s="369"/>
      <c r="M23555" s="368"/>
      <c r="P23555" s="369"/>
      <c r="S23555" s="369"/>
      <c r="V23555" s="358"/>
    </row>
    <row r="23556" spans="8:22">
      <c r="H23556" s="369"/>
      <c r="M23556" s="368"/>
      <c r="P23556" s="369"/>
      <c r="S23556" s="369"/>
      <c r="V23556" s="358"/>
    </row>
    <row r="23557" spans="8:22">
      <c r="H23557" s="369"/>
      <c r="M23557" s="368"/>
      <c r="P23557" s="369"/>
      <c r="S23557" s="369"/>
      <c r="V23557" s="358"/>
    </row>
    <row r="23558" spans="8:22">
      <c r="H23558" s="369"/>
      <c r="M23558" s="368"/>
      <c r="P23558" s="369"/>
      <c r="S23558" s="369"/>
      <c r="V23558" s="358"/>
    </row>
    <row r="23559" spans="8:22">
      <c r="H23559" s="369"/>
      <c r="M23559" s="368"/>
      <c r="P23559" s="369"/>
      <c r="S23559" s="369"/>
      <c r="V23559" s="358"/>
    </row>
    <row r="23560" spans="8:22">
      <c r="H23560" s="369"/>
      <c r="M23560" s="368"/>
      <c r="P23560" s="369"/>
      <c r="S23560" s="369"/>
      <c r="V23560" s="358"/>
    </row>
    <row r="23561" spans="8:22">
      <c r="H23561" s="369"/>
      <c r="M23561" s="368"/>
      <c r="P23561" s="369"/>
      <c r="S23561" s="369"/>
      <c r="V23561" s="358"/>
    </row>
    <row r="23562" spans="8:22">
      <c r="H23562" s="369"/>
      <c r="M23562" s="368"/>
      <c r="P23562" s="369"/>
      <c r="S23562" s="369"/>
      <c r="V23562" s="358"/>
    </row>
    <row r="23563" spans="8:22">
      <c r="H23563" s="369"/>
      <c r="M23563" s="368"/>
      <c r="P23563" s="369"/>
      <c r="S23563" s="369"/>
      <c r="V23563" s="358"/>
    </row>
    <row r="23564" spans="8:22">
      <c r="H23564" s="369"/>
      <c r="M23564" s="368"/>
      <c r="P23564" s="369"/>
      <c r="S23564" s="369"/>
      <c r="V23564" s="358"/>
    </row>
    <row r="23565" spans="8:22">
      <c r="H23565" s="369"/>
      <c r="M23565" s="368"/>
      <c r="P23565" s="369"/>
      <c r="S23565" s="369"/>
      <c r="V23565" s="358"/>
    </row>
    <row r="23566" spans="8:22">
      <c r="H23566" s="369"/>
      <c r="M23566" s="368"/>
      <c r="P23566" s="369"/>
      <c r="S23566" s="369"/>
      <c r="V23566" s="358"/>
    </row>
    <row r="23567" spans="8:22">
      <c r="H23567" s="369"/>
      <c r="M23567" s="368"/>
      <c r="P23567" s="369"/>
      <c r="S23567" s="369"/>
      <c r="V23567" s="358"/>
    </row>
    <row r="23568" spans="8:22">
      <c r="H23568" s="369"/>
      <c r="M23568" s="368"/>
      <c r="P23568" s="369"/>
      <c r="S23568" s="369"/>
      <c r="V23568" s="358"/>
    </row>
    <row r="23569" spans="8:22">
      <c r="H23569" s="369"/>
      <c r="M23569" s="368"/>
      <c r="P23569" s="369"/>
      <c r="S23569" s="369"/>
      <c r="V23569" s="358"/>
    </row>
    <row r="23570" spans="8:22">
      <c r="H23570" s="369"/>
      <c r="M23570" s="368"/>
      <c r="P23570" s="369"/>
      <c r="S23570" s="369"/>
      <c r="V23570" s="358"/>
    </row>
    <row r="23571" spans="8:22">
      <c r="H23571" s="369"/>
      <c r="M23571" s="368"/>
      <c r="P23571" s="369"/>
      <c r="S23571" s="369"/>
      <c r="V23571" s="358"/>
    </row>
    <row r="23572" spans="8:22">
      <c r="H23572" s="369"/>
      <c r="M23572" s="368"/>
      <c r="P23572" s="369"/>
      <c r="S23572" s="369"/>
      <c r="V23572" s="358"/>
    </row>
    <row r="23573" spans="8:22">
      <c r="H23573" s="369"/>
      <c r="M23573" s="368"/>
      <c r="P23573" s="369"/>
      <c r="S23573" s="369"/>
      <c r="V23573" s="358"/>
    </row>
    <row r="23574" spans="8:22">
      <c r="H23574" s="369"/>
      <c r="M23574" s="368"/>
      <c r="P23574" s="369"/>
      <c r="S23574" s="369"/>
      <c r="V23574" s="358"/>
    </row>
    <row r="23575" spans="8:22">
      <c r="H23575" s="369"/>
      <c r="M23575" s="368"/>
      <c r="P23575" s="369"/>
      <c r="S23575" s="369"/>
      <c r="V23575" s="358"/>
    </row>
    <row r="23576" spans="8:22">
      <c r="H23576" s="369"/>
      <c r="M23576" s="368"/>
      <c r="P23576" s="369"/>
      <c r="S23576" s="369"/>
      <c r="V23576" s="358"/>
    </row>
    <row r="23577" spans="8:22">
      <c r="H23577" s="369"/>
      <c r="M23577" s="368"/>
      <c r="P23577" s="369"/>
      <c r="S23577" s="369"/>
      <c r="V23577" s="358"/>
    </row>
    <row r="23578" spans="8:22">
      <c r="H23578" s="369"/>
      <c r="M23578" s="368"/>
      <c r="P23578" s="369"/>
      <c r="S23578" s="369"/>
      <c r="V23578" s="358"/>
    </row>
    <row r="23579" spans="8:22">
      <c r="H23579" s="369"/>
      <c r="M23579" s="368"/>
      <c r="P23579" s="369"/>
      <c r="S23579" s="369"/>
      <c r="V23579" s="358"/>
    </row>
    <row r="23580" spans="8:22">
      <c r="H23580" s="369"/>
      <c r="M23580" s="368"/>
      <c r="P23580" s="369"/>
      <c r="S23580" s="369"/>
      <c r="V23580" s="358"/>
    </row>
    <row r="23581" spans="8:22">
      <c r="H23581" s="369"/>
      <c r="M23581" s="368"/>
      <c r="P23581" s="369"/>
      <c r="S23581" s="369"/>
      <c r="V23581" s="358"/>
    </row>
    <row r="23582" spans="8:22">
      <c r="H23582" s="369"/>
      <c r="M23582" s="368"/>
      <c r="P23582" s="369"/>
      <c r="S23582" s="369"/>
      <c r="V23582" s="358"/>
    </row>
    <row r="23583" spans="8:22">
      <c r="H23583" s="369"/>
      <c r="M23583" s="368"/>
      <c r="P23583" s="369"/>
      <c r="S23583" s="369"/>
      <c r="V23583" s="358"/>
    </row>
    <row r="23584" spans="8:22">
      <c r="H23584" s="369"/>
      <c r="M23584" s="368"/>
      <c r="P23584" s="369"/>
      <c r="S23584" s="369"/>
      <c r="V23584" s="358"/>
    </row>
    <row r="23585" spans="8:22">
      <c r="H23585" s="369"/>
      <c r="M23585" s="368"/>
      <c r="P23585" s="369"/>
      <c r="S23585" s="369"/>
      <c r="V23585" s="358"/>
    </row>
    <row r="23586" spans="8:22">
      <c r="H23586" s="369"/>
      <c r="M23586" s="368"/>
      <c r="P23586" s="369"/>
      <c r="S23586" s="369"/>
      <c r="V23586" s="358"/>
    </row>
    <row r="23587" spans="8:22">
      <c r="H23587" s="369"/>
      <c r="M23587" s="368"/>
      <c r="P23587" s="369"/>
      <c r="S23587" s="369"/>
      <c r="V23587" s="358"/>
    </row>
    <row r="23588" spans="8:22">
      <c r="H23588" s="369"/>
      <c r="M23588" s="368"/>
      <c r="P23588" s="369"/>
      <c r="S23588" s="369"/>
      <c r="V23588" s="358"/>
    </row>
    <row r="23589" spans="8:22">
      <c r="H23589" s="369"/>
      <c r="M23589" s="368"/>
      <c r="P23589" s="369"/>
      <c r="S23589" s="369"/>
      <c r="V23589" s="358"/>
    </row>
    <row r="23590" spans="8:22">
      <c r="H23590" s="369"/>
      <c r="M23590" s="368"/>
      <c r="P23590" s="369"/>
      <c r="S23590" s="369"/>
      <c r="V23590" s="358"/>
    </row>
    <row r="23591" spans="8:22">
      <c r="H23591" s="369"/>
      <c r="M23591" s="368"/>
      <c r="P23591" s="369"/>
      <c r="S23591" s="369"/>
      <c r="V23591" s="358"/>
    </row>
    <row r="23592" spans="8:22">
      <c r="H23592" s="369"/>
      <c r="M23592" s="368"/>
      <c r="P23592" s="369"/>
      <c r="S23592" s="369"/>
      <c r="V23592" s="358"/>
    </row>
    <row r="23593" spans="8:22">
      <c r="H23593" s="369"/>
      <c r="M23593" s="368"/>
      <c r="P23593" s="369"/>
      <c r="S23593" s="369"/>
      <c r="V23593" s="358"/>
    </row>
    <row r="23594" spans="8:22">
      <c r="H23594" s="369"/>
      <c r="M23594" s="368"/>
      <c r="P23594" s="369"/>
      <c r="S23594" s="369"/>
      <c r="V23594" s="358"/>
    </row>
    <row r="23595" spans="8:22">
      <c r="H23595" s="369"/>
      <c r="M23595" s="368"/>
      <c r="P23595" s="369"/>
      <c r="S23595" s="369"/>
      <c r="V23595" s="358"/>
    </row>
    <row r="23596" spans="8:22">
      <c r="H23596" s="369"/>
      <c r="M23596" s="368"/>
      <c r="P23596" s="369"/>
      <c r="S23596" s="369"/>
      <c r="V23596" s="358"/>
    </row>
    <row r="23597" spans="8:22">
      <c r="H23597" s="369"/>
      <c r="M23597" s="368"/>
      <c r="P23597" s="369"/>
      <c r="S23597" s="369"/>
      <c r="V23597" s="358"/>
    </row>
    <row r="23598" spans="8:22">
      <c r="H23598" s="369"/>
      <c r="M23598" s="368"/>
      <c r="P23598" s="369"/>
      <c r="S23598" s="369"/>
      <c r="V23598" s="358"/>
    </row>
    <row r="23599" spans="8:22">
      <c r="H23599" s="369"/>
      <c r="M23599" s="368"/>
      <c r="P23599" s="369"/>
      <c r="S23599" s="369"/>
      <c r="V23599" s="358"/>
    </row>
    <row r="23600" spans="8:22">
      <c r="H23600" s="369"/>
      <c r="M23600" s="368"/>
      <c r="P23600" s="369"/>
      <c r="S23600" s="369"/>
      <c r="V23600" s="358"/>
    </row>
    <row r="23601" spans="8:22">
      <c r="H23601" s="369"/>
      <c r="M23601" s="368"/>
      <c r="P23601" s="369"/>
      <c r="S23601" s="369"/>
      <c r="V23601" s="358"/>
    </row>
    <row r="23602" spans="8:22">
      <c r="H23602" s="369"/>
      <c r="M23602" s="368"/>
      <c r="P23602" s="369"/>
      <c r="S23602" s="369"/>
      <c r="V23602" s="358"/>
    </row>
    <row r="23603" spans="8:22">
      <c r="H23603" s="369"/>
      <c r="M23603" s="368"/>
      <c r="P23603" s="369"/>
      <c r="S23603" s="369"/>
      <c r="V23603" s="358"/>
    </row>
    <row r="23604" spans="8:22">
      <c r="H23604" s="369"/>
      <c r="M23604" s="368"/>
      <c r="P23604" s="369"/>
      <c r="S23604" s="369"/>
      <c r="V23604" s="358"/>
    </row>
    <row r="23605" spans="8:22">
      <c r="H23605" s="369"/>
      <c r="M23605" s="368"/>
      <c r="P23605" s="369"/>
      <c r="S23605" s="369"/>
      <c r="V23605" s="358"/>
    </row>
    <row r="23606" spans="8:22">
      <c r="H23606" s="369"/>
      <c r="M23606" s="368"/>
      <c r="P23606" s="369"/>
      <c r="S23606" s="369"/>
      <c r="V23606" s="358"/>
    </row>
    <row r="23607" spans="8:22">
      <c r="H23607" s="369"/>
      <c r="M23607" s="368"/>
      <c r="P23607" s="369"/>
      <c r="S23607" s="369"/>
      <c r="V23607" s="358"/>
    </row>
    <row r="23608" spans="8:22">
      <c r="H23608" s="369"/>
      <c r="M23608" s="368"/>
      <c r="P23608" s="369"/>
      <c r="S23608" s="369"/>
      <c r="V23608" s="358"/>
    </row>
    <row r="23609" spans="8:22">
      <c r="H23609" s="369"/>
      <c r="M23609" s="368"/>
      <c r="P23609" s="369"/>
      <c r="S23609" s="369"/>
      <c r="V23609" s="358"/>
    </row>
    <row r="23610" spans="8:22">
      <c r="H23610" s="369"/>
      <c r="M23610" s="368"/>
      <c r="P23610" s="369"/>
      <c r="S23610" s="369"/>
      <c r="V23610" s="358"/>
    </row>
    <row r="23611" spans="8:22">
      <c r="H23611" s="369"/>
      <c r="M23611" s="368"/>
      <c r="P23611" s="369"/>
      <c r="S23611" s="369"/>
      <c r="V23611" s="358"/>
    </row>
    <row r="23612" spans="8:22">
      <c r="H23612" s="369"/>
      <c r="M23612" s="368"/>
      <c r="P23612" s="369"/>
      <c r="S23612" s="369"/>
      <c r="V23612" s="358"/>
    </row>
    <row r="23613" spans="8:22">
      <c r="H23613" s="369"/>
      <c r="M23613" s="368"/>
      <c r="P23613" s="369"/>
      <c r="S23613" s="369"/>
      <c r="V23613" s="358"/>
    </row>
    <row r="23614" spans="8:22">
      <c r="H23614" s="369"/>
      <c r="M23614" s="368"/>
      <c r="P23614" s="369"/>
      <c r="S23614" s="369"/>
      <c r="V23614" s="358"/>
    </row>
    <row r="23615" spans="8:22">
      <c r="H23615" s="369"/>
      <c r="M23615" s="368"/>
      <c r="P23615" s="369"/>
      <c r="S23615" s="369"/>
      <c r="V23615" s="358"/>
    </row>
    <row r="23616" spans="8:22">
      <c r="H23616" s="369"/>
      <c r="M23616" s="368"/>
      <c r="P23616" s="369"/>
      <c r="S23616" s="369"/>
      <c r="V23616" s="358"/>
    </row>
    <row r="23617" spans="8:22">
      <c r="H23617" s="369"/>
      <c r="M23617" s="368"/>
      <c r="P23617" s="369"/>
      <c r="S23617" s="369"/>
      <c r="V23617" s="358"/>
    </row>
    <row r="23618" spans="8:22">
      <c r="H23618" s="369"/>
      <c r="M23618" s="368"/>
      <c r="P23618" s="369"/>
      <c r="S23618" s="369"/>
      <c r="V23618" s="358"/>
    </row>
    <row r="23619" spans="8:22">
      <c r="H23619" s="369"/>
      <c r="M23619" s="368"/>
      <c r="P23619" s="369"/>
      <c r="S23619" s="369"/>
      <c r="V23619" s="358"/>
    </row>
    <row r="23620" spans="8:22">
      <c r="H23620" s="369"/>
      <c r="M23620" s="368"/>
      <c r="P23620" s="369"/>
      <c r="S23620" s="369"/>
      <c r="V23620" s="358"/>
    </row>
    <row r="23621" spans="8:22">
      <c r="H23621" s="369"/>
      <c r="M23621" s="368"/>
      <c r="P23621" s="369"/>
      <c r="S23621" s="369"/>
      <c r="V23621" s="358"/>
    </row>
    <row r="23622" spans="8:22">
      <c r="H23622" s="369"/>
      <c r="M23622" s="368"/>
      <c r="P23622" s="369"/>
      <c r="S23622" s="369"/>
      <c r="V23622" s="358"/>
    </row>
    <row r="23623" spans="8:22">
      <c r="H23623" s="369"/>
      <c r="M23623" s="368"/>
      <c r="P23623" s="369"/>
      <c r="S23623" s="369"/>
      <c r="V23623" s="358"/>
    </row>
    <row r="23624" spans="8:22">
      <c r="H23624" s="369"/>
      <c r="M23624" s="368"/>
      <c r="P23624" s="369"/>
      <c r="S23624" s="369"/>
      <c r="V23624" s="358"/>
    </row>
    <row r="23625" spans="8:22">
      <c r="H23625" s="369"/>
      <c r="M23625" s="368"/>
      <c r="P23625" s="369"/>
      <c r="S23625" s="369"/>
      <c r="V23625" s="358"/>
    </row>
    <row r="23626" spans="8:22">
      <c r="H23626" s="369"/>
      <c r="M23626" s="368"/>
      <c r="P23626" s="369"/>
      <c r="S23626" s="369"/>
      <c r="V23626" s="358"/>
    </row>
    <row r="23627" spans="8:22">
      <c r="H23627" s="369"/>
      <c r="M23627" s="368"/>
      <c r="P23627" s="369"/>
      <c r="S23627" s="369"/>
      <c r="V23627" s="358"/>
    </row>
    <row r="23628" spans="8:22">
      <c r="H23628" s="369"/>
      <c r="M23628" s="368"/>
      <c r="P23628" s="369"/>
      <c r="S23628" s="369"/>
      <c r="V23628" s="358"/>
    </row>
    <row r="23629" spans="8:22">
      <c r="H23629" s="369"/>
      <c r="M23629" s="368"/>
      <c r="P23629" s="369"/>
      <c r="S23629" s="369"/>
      <c r="V23629" s="358"/>
    </row>
    <row r="23630" spans="8:22">
      <c r="H23630" s="369"/>
      <c r="M23630" s="368"/>
      <c r="P23630" s="369"/>
      <c r="S23630" s="369"/>
      <c r="V23630" s="358"/>
    </row>
    <row r="23631" spans="8:22">
      <c r="H23631" s="369"/>
      <c r="M23631" s="368"/>
      <c r="P23631" s="369"/>
      <c r="S23631" s="369"/>
      <c r="V23631" s="358"/>
    </row>
    <row r="23632" spans="8:22">
      <c r="H23632" s="369"/>
      <c r="M23632" s="368"/>
      <c r="P23632" s="369"/>
      <c r="S23632" s="369"/>
      <c r="V23632" s="358"/>
    </row>
    <row r="23633" spans="8:22">
      <c r="H23633" s="369"/>
      <c r="M23633" s="368"/>
      <c r="P23633" s="369"/>
      <c r="S23633" s="369"/>
      <c r="V23633" s="358"/>
    </row>
    <row r="23634" spans="8:22">
      <c r="H23634" s="369"/>
      <c r="M23634" s="368"/>
      <c r="P23634" s="369"/>
      <c r="S23634" s="369"/>
      <c r="V23634" s="358"/>
    </row>
    <row r="23635" spans="8:22">
      <c r="H23635" s="369"/>
      <c r="M23635" s="368"/>
      <c r="P23635" s="369"/>
      <c r="S23635" s="369"/>
      <c r="V23635" s="358"/>
    </row>
    <row r="23636" spans="8:22">
      <c r="H23636" s="369"/>
      <c r="M23636" s="368"/>
      <c r="P23636" s="369"/>
      <c r="S23636" s="369"/>
      <c r="V23636" s="358"/>
    </row>
    <row r="23637" spans="8:22">
      <c r="H23637" s="369"/>
      <c r="M23637" s="368"/>
      <c r="P23637" s="369"/>
      <c r="S23637" s="369"/>
      <c r="V23637" s="358"/>
    </row>
    <row r="23638" spans="8:22">
      <c r="H23638" s="369"/>
      <c r="M23638" s="368"/>
      <c r="P23638" s="369"/>
      <c r="S23638" s="369"/>
      <c r="V23638" s="358"/>
    </row>
    <row r="23639" spans="8:22">
      <c r="H23639" s="369"/>
      <c r="M23639" s="368"/>
      <c r="P23639" s="369"/>
      <c r="S23639" s="369"/>
      <c r="V23639" s="358"/>
    </row>
    <row r="23640" spans="8:22">
      <c r="H23640" s="369"/>
      <c r="M23640" s="368"/>
      <c r="P23640" s="369"/>
      <c r="S23640" s="369"/>
      <c r="V23640" s="358"/>
    </row>
    <row r="23641" spans="8:22">
      <c r="H23641" s="369"/>
      <c r="M23641" s="368"/>
      <c r="P23641" s="369"/>
      <c r="S23641" s="369"/>
      <c r="V23641" s="358"/>
    </row>
    <row r="23642" spans="8:22">
      <c r="H23642" s="369"/>
      <c r="M23642" s="368"/>
      <c r="P23642" s="369"/>
      <c r="S23642" s="369"/>
      <c r="V23642" s="358"/>
    </row>
    <row r="23643" spans="8:22">
      <c r="H23643" s="369"/>
      <c r="M23643" s="368"/>
      <c r="P23643" s="369"/>
      <c r="S23643" s="369"/>
      <c r="V23643" s="358"/>
    </row>
    <row r="23644" spans="8:22">
      <c r="H23644" s="369"/>
      <c r="M23644" s="368"/>
      <c r="P23644" s="369"/>
      <c r="S23644" s="369"/>
      <c r="V23644" s="358"/>
    </row>
    <row r="23645" spans="8:22">
      <c r="H23645" s="369"/>
      <c r="M23645" s="368"/>
      <c r="P23645" s="369"/>
      <c r="S23645" s="369"/>
      <c r="V23645" s="358"/>
    </row>
    <row r="23646" spans="8:22">
      <c r="H23646" s="369"/>
      <c r="M23646" s="368"/>
      <c r="P23646" s="369"/>
      <c r="S23646" s="369"/>
      <c r="V23646" s="358"/>
    </row>
    <row r="23647" spans="8:22">
      <c r="H23647" s="369"/>
      <c r="M23647" s="368"/>
      <c r="P23647" s="369"/>
      <c r="S23647" s="369"/>
      <c r="V23647" s="358"/>
    </row>
    <row r="23648" spans="8:22">
      <c r="H23648" s="369"/>
      <c r="M23648" s="368"/>
      <c r="P23648" s="369"/>
      <c r="S23648" s="369"/>
      <c r="V23648" s="358"/>
    </row>
    <row r="23649" spans="8:22">
      <c r="H23649" s="369"/>
      <c r="M23649" s="368"/>
      <c r="P23649" s="369"/>
      <c r="S23649" s="369"/>
      <c r="V23649" s="358"/>
    </row>
    <row r="23650" spans="8:22">
      <c r="H23650" s="369"/>
      <c r="M23650" s="368"/>
      <c r="P23650" s="369"/>
      <c r="S23650" s="369"/>
      <c r="V23650" s="358"/>
    </row>
    <row r="23651" spans="8:22">
      <c r="H23651" s="369"/>
      <c r="M23651" s="368"/>
      <c r="P23651" s="369"/>
      <c r="S23651" s="369"/>
      <c r="V23651" s="358"/>
    </row>
    <row r="23652" spans="8:22">
      <c r="H23652" s="369"/>
      <c r="M23652" s="368"/>
      <c r="P23652" s="369"/>
      <c r="S23652" s="369"/>
      <c r="V23652" s="358"/>
    </row>
    <row r="23653" spans="8:22">
      <c r="H23653" s="369"/>
      <c r="M23653" s="368"/>
      <c r="P23653" s="369"/>
      <c r="S23653" s="369"/>
      <c r="V23653" s="358"/>
    </row>
    <row r="23654" spans="8:22">
      <c r="H23654" s="369"/>
      <c r="M23654" s="368"/>
      <c r="P23654" s="369"/>
      <c r="S23654" s="369"/>
      <c r="V23654" s="358"/>
    </row>
    <row r="23655" spans="8:22">
      <c r="H23655" s="369"/>
      <c r="M23655" s="368"/>
      <c r="P23655" s="369"/>
      <c r="S23655" s="369"/>
      <c r="V23655" s="358"/>
    </row>
    <row r="23656" spans="8:22">
      <c r="H23656" s="369"/>
      <c r="M23656" s="368"/>
      <c r="P23656" s="369"/>
      <c r="S23656" s="369"/>
      <c r="V23656" s="358"/>
    </row>
    <row r="23657" spans="8:22">
      <c r="H23657" s="369"/>
      <c r="M23657" s="368"/>
      <c r="P23657" s="369"/>
      <c r="S23657" s="369"/>
      <c r="V23657" s="358"/>
    </row>
    <row r="23658" spans="8:22">
      <c r="H23658" s="369"/>
      <c r="M23658" s="368"/>
      <c r="P23658" s="369"/>
      <c r="S23658" s="369"/>
      <c r="V23658" s="358"/>
    </row>
    <row r="23659" spans="8:22">
      <c r="H23659" s="369"/>
      <c r="M23659" s="368"/>
      <c r="P23659" s="369"/>
      <c r="S23659" s="369"/>
      <c r="V23659" s="358"/>
    </row>
    <row r="23660" spans="8:22">
      <c r="H23660" s="369"/>
      <c r="M23660" s="368"/>
      <c r="P23660" s="369"/>
      <c r="S23660" s="369"/>
      <c r="V23660" s="358"/>
    </row>
    <row r="23661" spans="8:22">
      <c r="H23661" s="369"/>
      <c r="M23661" s="368"/>
      <c r="P23661" s="369"/>
      <c r="S23661" s="369"/>
      <c r="V23661" s="358"/>
    </row>
    <row r="23662" spans="8:22">
      <c r="H23662" s="369"/>
      <c r="M23662" s="368"/>
      <c r="P23662" s="369"/>
      <c r="S23662" s="369"/>
      <c r="V23662" s="358"/>
    </row>
    <row r="23663" spans="8:22">
      <c r="H23663" s="369"/>
      <c r="M23663" s="368"/>
      <c r="P23663" s="369"/>
      <c r="S23663" s="369"/>
      <c r="V23663" s="358"/>
    </row>
    <row r="23664" spans="8:22">
      <c r="H23664" s="369"/>
      <c r="M23664" s="368"/>
      <c r="P23664" s="369"/>
      <c r="S23664" s="369"/>
      <c r="V23664" s="358"/>
    </row>
    <row r="23665" spans="8:22">
      <c r="H23665" s="369"/>
      <c r="M23665" s="368"/>
      <c r="P23665" s="369"/>
      <c r="S23665" s="369"/>
      <c r="V23665" s="358"/>
    </row>
    <row r="23666" spans="8:22">
      <c r="H23666" s="369"/>
      <c r="M23666" s="368"/>
      <c r="P23666" s="369"/>
      <c r="S23666" s="369"/>
      <c r="V23666" s="358"/>
    </row>
    <row r="23667" spans="8:22">
      <c r="H23667" s="369"/>
      <c r="M23667" s="368"/>
      <c r="P23667" s="369"/>
      <c r="S23667" s="369"/>
      <c r="V23667" s="358"/>
    </row>
    <row r="23668" spans="8:22">
      <c r="H23668" s="369"/>
      <c r="M23668" s="368"/>
      <c r="P23668" s="369"/>
      <c r="S23668" s="369"/>
      <c r="V23668" s="358"/>
    </row>
    <row r="23669" spans="8:22">
      <c r="H23669" s="369"/>
      <c r="M23669" s="368"/>
      <c r="P23669" s="369"/>
      <c r="S23669" s="369"/>
      <c r="V23669" s="358"/>
    </row>
    <row r="23670" spans="8:22">
      <c r="H23670" s="369"/>
      <c r="M23670" s="368"/>
      <c r="P23670" s="369"/>
      <c r="S23670" s="369"/>
      <c r="V23670" s="358"/>
    </row>
    <row r="23671" spans="8:22">
      <c r="H23671" s="369"/>
      <c r="M23671" s="368"/>
      <c r="P23671" s="369"/>
      <c r="S23671" s="369"/>
      <c r="V23671" s="358"/>
    </row>
    <row r="23672" spans="8:22">
      <c r="H23672" s="369"/>
      <c r="M23672" s="368"/>
      <c r="P23672" s="369"/>
      <c r="S23672" s="369"/>
      <c r="V23672" s="358"/>
    </row>
    <row r="23673" spans="8:22">
      <c r="H23673" s="369"/>
      <c r="M23673" s="368"/>
      <c r="P23673" s="369"/>
      <c r="S23673" s="369"/>
      <c r="V23673" s="358"/>
    </row>
    <row r="23674" spans="8:22">
      <c r="H23674" s="369"/>
      <c r="M23674" s="368"/>
      <c r="P23674" s="369"/>
      <c r="S23674" s="369"/>
      <c r="V23674" s="358"/>
    </row>
    <row r="23675" spans="8:22">
      <c r="H23675" s="369"/>
      <c r="M23675" s="368"/>
      <c r="P23675" s="369"/>
      <c r="S23675" s="369"/>
      <c r="V23675" s="358"/>
    </row>
    <row r="23676" spans="8:22">
      <c r="H23676" s="369"/>
      <c r="M23676" s="368"/>
      <c r="P23676" s="369"/>
      <c r="S23676" s="369"/>
      <c r="V23676" s="358"/>
    </row>
    <row r="23677" spans="8:22">
      <c r="H23677" s="369"/>
      <c r="M23677" s="368"/>
      <c r="P23677" s="369"/>
      <c r="S23677" s="369"/>
      <c r="V23677" s="358"/>
    </row>
    <row r="23678" spans="8:22">
      <c r="H23678" s="369"/>
      <c r="M23678" s="368"/>
      <c r="P23678" s="369"/>
      <c r="S23678" s="369"/>
      <c r="V23678" s="358"/>
    </row>
    <row r="23679" spans="8:22">
      <c r="H23679" s="369"/>
      <c r="M23679" s="368"/>
      <c r="P23679" s="369"/>
      <c r="S23679" s="369"/>
      <c r="V23679" s="358"/>
    </row>
    <row r="23680" spans="8:22">
      <c r="H23680" s="369"/>
      <c r="M23680" s="368"/>
      <c r="P23680" s="369"/>
      <c r="S23680" s="369"/>
      <c r="V23680" s="358"/>
    </row>
    <row r="23681" spans="8:22">
      <c r="H23681" s="369"/>
      <c r="M23681" s="368"/>
      <c r="P23681" s="369"/>
      <c r="S23681" s="369"/>
      <c r="V23681" s="358"/>
    </row>
    <row r="23682" spans="8:22">
      <c r="H23682" s="369"/>
      <c r="M23682" s="368"/>
      <c r="P23682" s="369"/>
      <c r="S23682" s="369"/>
      <c r="V23682" s="358"/>
    </row>
    <row r="23683" spans="8:22">
      <c r="H23683" s="369"/>
      <c r="M23683" s="368"/>
      <c r="P23683" s="369"/>
      <c r="S23683" s="369"/>
      <c r="V23683" s="358"/>
    </row>
    <row r="23684" spans="8:22">
      <c r="H23684" s="369"/>
      <c r="M23684" s="368"/>
      <c r="P23684" s="369"/>
      <c r="S23684" s="369"/>
      <c r="V23684" s="358"/>
    </row>
    <row r="23685" spans="8:22">
      <c r="H23685" s="369"/>
      <c r="M23685" s="368"/>
      <c r="P23685" s="369"/>
      <c r="S23685" s="369"/>
      <c r="V23685" s="358"/>
    </row>
    <row r="23686" spans="8:22">
      <c r="H23686" s="369"/>
      <c r="M23686" s="368"/>
      <c r="P23686" s="369"/>
      <c r="S23686" s="369"/>
      <c r="V23686" s="358"/>
    </row>
    <row r="23687" spans="8:22">
      <c r="H23687" s="369"/>
      <c r="M23687" s="368"/>
      <c r="P23687" s="369"/>
      <c r="S23687" s="369"/>
      <c r="V23687" s="358"/>
    </row>
    <row r="23688" spans="8:22">
      <c r="H23688" s="369"/>
      <c r="M23688" s="368"/>
      <c r="P23688" s="369"/>
      <c r="S23688" s="369"/>
      <c r="V23688" s="358"/>
    </row>
    <row r="23689" spans="8:22">
      <c r="H23689" s="369"/>
      <c r="M23689" s="368"/>
      <c r="P23689" s="369"/>
      <c r="S23689" s="369"/>
      <c r="V23689" s="358"/>
    </row>
    <row r="23690" spans="8:22">
      <c r="H23690" s="369"/>
      <c r="M23690" s="368"/>
      <c r="P23690" s="369"/>
      <c r="S23690" s="369"/>
      <c r="V23690" s="358"/>
    </row>
    <row r="23691" spans="8:22">
      <c r="H23691" s="369"/>
      <c r="M23691" s="368"/>
      <c r="P23691" s="369"/>
      <c r="S23691" s="369"/>
      <c r="V23691" s="358"/>
    </row>
    <row r="23692" spans="8:22">
      <c r="H23692" s="369"/>
      <c r="M23692" s="368"/>
      <c r="P23692" s="369"/>
      <c r="S23692" s="369"/>
      <c r="V23692" s="358"/>
    </row>
    <row r="23693" spans="8:22">
      <c r="H23693" s="369"/>
      <c r="M23693" s="368"/>
      <c r="P23693" s="369"/>
      <c r="S23693" s="369"/>
      <c r="V23693" s="358"/>
    </row>
    <row r="23694" spans="8:22">
      <c r="H23694" s="369"/>
      <c r="M23694" s="368"/>
      <c r="P23694" s="369"/>
      <c r="S23694" s="369"/>
      <c r="V23694" s="358"/>
    </row>
    <row r="23695" spans="8:22">
      <c r="H23695" s="369"/>
      <c r="M23695" s="368"/>
      <c r="P23695" s="369"/>
      <c r="S23695" s="369"/>
      <c r="V23695" s="358"/>
    </row>
    <row r="23696" spans="8:22">
      <c r="H23696" s="369"/>
      <c r="M23696" s="368"/>
      <c r="P23696" s="369"/>
      <c r="S23696" s="369"/>
      <c r="V23696" s="358"/>
    </row>
    <row r="23697" spans="8:22">
      <c r="H23697" s="369"/>
      <c r="M23697" s="368"/>
      <c r="P23697" s="369"/>
      <c r="S23697" s="369"/>
      <c r="V23697" s="358"/>
    </row>
    <row r="23698" spans="8:22">
      <c r="H23698" s="369"/>
      <c r="M23698" s="368"/>
      <c r="P23698" s="369"/>
      <c r="S23698" s="369"/>
      <c r="V23698" s="358"/>
    </row>
    <row r="23699" spans="8:22">
      <c r="H23699" s="369"/>
      <c r="M23699" s="368"/>
      <c r="P23699" s="369"/>
      <c r="S23699" s="369"/>
      <c r="V23699" s="358"/>
    </row>
    <row r="23700" spans="8:22">
      <c r="H23700" s="369"/>
      <c r="M23700" s="368"/>
      <c r="P23700" s="369"/>
      <c r="S23700" s="369"/>
      <c r="V23700" s="358"/>
    </row>
    <row r="23701" spans="8:22">
      <c r="H23701" s="369"/>
      <c r="M23701" s="368"/>
      <c r="P23701" s="369"/>
      <c r="S23701" s="369"/>
      <c r="V23701" s="358"/>
    </row>
    <row r="23702" spans="8:22">
      <c r="H23702" s="369"/>
      <c r="M23702" s="368"/>
      <c r="P23702" s="369"/>
      <c r="S23702" s="369"/>
      <c r="V23702" s="358"/>
    </row>
    <row r="23703" spans="8:22">
      <c r="H23703" s="369"/>
      <c r="M23703" s="368"/>
      <c r="P23703" s="369"/>
      <c r="S23703" s="369"/>
      <c r="V23703" s="358"/>
    </row>
    <row r="23704" spans="8:22">
      <c r="H23704" s="369"/>
      <c r="M23704" s="368"/>
      <c r="P23704" s="369"/>
      <c r="S23704" s="369"/>
      <c r="V23704" s="358"/>
    </row>
    <row r="23705" spans="8:22">
      <c r="H23705" s="369"/>
      <c r="M23705" s="368"/>
      <c r="P23705" s="369"/>
      <c r="S23705" s="369"/>
      <c r="V23705" s="358"/>
    </row>
    <row r="23706" spans="8:22">
      <c r="H23706" s="369"/>
      <c r="M23706" s="368"/>
      <c r="P23706" s="369"/>
      <c r="S23706" s="369"/>
      <c r="V23706" s="358"/>
    </row>
    <row r="23707" spans="8:22">
      <c r="H23707" s="369"/>
      <c r="M23707" s="368"/>
      <c r="P23707" s="369"/>
      <c r="S23707" s="369"/>
      <c r="V23707" s="358"/>
    </row>
    <row r="23708" spans="8:22">
      <c r="H23708" s="369"/>
      <c r="M23708" s="368"/>
      <c r="P23708" s="369"/>
      <c r="S23708" s="369"/>
      <c r="V23708" s="358"/>
    </row>
    <row r="23709" spans="8:22">
      <c r="H23709" s="369"/>
      <c r="M23709" s="368"/>
      <c r="P23709" s="369"/>
      <c r="S23709" s="369"/>
      <c r="V23709" s="358"/>
    </row>
    <row r="23710" spans="8:22">
      <c r="H23710" s="369"/>
      <c r="M23710" s="368"/>
      <c r="P23710" s="369"/>
      <c r="S23710" s="369"/>
      <c r="V23710" s="358"/>
    </row>
    <row r="23711" spans="8:22">
      <c r="H23711" s="369"/>
      <c r="M23711" s="368"/>
      <c r="P23711" s="369"/>
      <c r="S23711" s="369"/>
      <c r="V23711" s="358"/>
    </row>
    <row r="23712" spans="8:22">
      <c r="H23712" s="369"/>
      <c r="M23712" s="368"/>
      <c r="P23712" s="369"/>
      <c r="S23712" s="369"/>
      <c r="V23712" s="358"/>
    </row>
    <row r="23713" spans="8:22">
      <c r="H23713" s="369"/>
      <c r="M23713" s="368"/>
      <c r="P23713" s="369"/>
      <c r="S23713" s="369"/>
      <c r="V23713" s="358"/>
    </row>
    <row r="23714" spans="8:22">
      <c r="H23714" s="369"/>
      <c r="M23714" s="368"/>
      <c r="P23714" s="369"/>
      <c r="S23714" s="369"/>
      <c r="V23714" s="358"/>
    </row>
    <row r="23715" spans="8:22">
      <c r="H23715" s="369"/>
      <c r="M23715" s="368"/>
      <c r="P23715" s="369"/>
      <c r="S23715" s="369"/>
      <c r="V23715" s="358"/>
    </row>
    <row r="23716" spans="8:22">
      <c r="H23716" s="369"/>
      <c r="M23716" s="368"/>
      <c r="P23716" s="369"/>
      <c r="S23716" s="369"/>
      <c r="V23716" s="358"/>
    </row>
    <row r="23717" spans="8:22">
      <c r="H23717" s="369"/>
      <c r="M23717" s="368"/>
      <c r="P23717" s="369"/>
      <c r="S23717" s="369"/>
      <c r="V23717" s="358"/>
    </row>
    <row r="23718" spans="8:22">
      <c r="H23718" s="369"/>
      <c r="M23718" s="368"/>
      <c r="P23718" s="369"/>
      <c r="S23718" s="369"/>
      <c r="V23718" s="358"/>
    </row>
    <row r="23719" spans="8:22">
      <c r="H23719" s="369"/>
      <c r="M23719" s="368"/>
      <c r="P23719" s="369"/>
      <c r="S23719" s="369"/>
      <c r="V23719" s="358"/>
    </row>
    <row r="23720" spans="8:22">
      <c r="H23720" s="369"/>
      <c r="M23720" s="368"/>
      <c r="P23720" s="369"/>
      <c r="S23720" s="369"/>
      <c r="V23720" s="358"/>
    </row>
    <row r="23721" spans="8:22">
      <c r="H23721" s="369"/>
      <c r="M23721" s="368"/>
      <c r="P23721" s="369"/>
      <c r="S23721" s="369"/>
      <c r="V23721" s="358"/>
    </row>
    <row r="23722" spans="8:22">
      <c r="H23722" s="369"/>
      <c r="M23722" s="368"/>
      <c r="P23722" s="369"/>
      <c r="S23722" s="369"/>
      <c r="V23722" s="358"/>
    </row>
    <row r="23723" spans="8:22">
      <c r="H23723" s="369"/>
      <c r="M23723" s="368"/>
      <c r="P23723" s="369"/>
      <c r="S23723" s="369"/>
      <c r="V23723" s="358"/>
    </row>
    <row r="23724" spans="8:22">
      <c r="H23724" s="369"/>
      <c r="M23724" s="368"/>
      <c r="P23724" s="369"/>
      <c r="S23724" s="369"/>
      <c r="V23724" s="358"/>
    </row>
    <row r="23725" spans="8:22">
      <c r="H23725" s="369"/>
      <c r="M23725" s="368"/>
      <c r="P23725" s="369"/>
      <c r="S23725" s="369"/>
      <c r="V23725" s="358"/>
    </row>
    <row r="23726" spans="8:22">
      <c r="H23726" s="369"/>
      <c r="M23726" s="368"/>
      <c r="P23726" s="369"/>
      <c r="S23726" s="369"/>
      <c r="V23726" s="358"/>
    </row>
    <row r="23727" spans="8:22">
      <c r="H23727" s="369"/>
      <c r="M23727" s="368"/>
      <c r="P23727" s="369"/>
      <c r="S23727" s="369"/>
      <c r="V23727" s="358"/>
    </row>
    <row r="23728" spans="8:22">
      <c r="H23728" s="369"/>
      <c r="M23728" s="368"/>
      <c r="P23728" s="369"/>
      <c r="S23728" s="369"/>
      <c r="V23728" s="358"/>
    </row>
    <row r="23729" spans="8:22">
      <c r="H23729" s="369"/>
      <c r="M23729" s="368"/>
      <c r="P23729" s="369"/>
      <c r="S23729" s="369"/>
      <c r="V23729" s="358"/>
    </row>
    <row r="23730" spans="8:22">
      <c r="H23730" s="369"/>
      <c r="M23730" s="368"/>
      <c r="P23730" s="369"/>
      <c r="S23730" s="369"/>
      <c r="V23730" s="358"/>
    </row>
    <row r="23731" spans="8:22">
      <c r="H23731" s="369"/>
      <c r="M23731" s="368"/>
      <c r="P23731" s="369"/>
      <c r="S23731" s="369"/>
      <c r="V23731" s="358"/>
    </row>
    <row r="23732" spans="8:22">
      <c r="H23732" s="369"/>
      <c r="M23732" s="368"/>
      <c r="P23732" s="369"/>
      <c r="S23732" s="369"/>
      <c r="V23732" s="358"/>
    </row>
    <row r="23733" spans="8:22">
      <c r="H23733" s="369"/>
      <c r="M23733" s="368"/>
      <c r="P23733" s="369"/>
      <c r="S23733" s="369"/>
      <c r="V23733" s="358"/>
    </row>
    <row r="23734" spans="8:22">
      <c r="H23734" s="369"/>
      <c r="M23734" s="368"/>
      <c r="P23734" s="369"/>
      <c r="S23734" s="369"/>
      <c r="V23734" s="358"/>
    </row>
    <row r="23735" spans="8:22">
      <c r="H23735" s="369"/>
      <c r="M23735" s="368"/>
      <c r="P23735" s="369"/>
      <c r="S23735" s="369"/>
      <c r="V23735" s="358"/>
    </row>
    <row r="23736" spans="8:22">
      <c r="H23736" s="369"/>
      <c r="M23736" s="368"/>
      <c r="P23736" s="369"/>
      <c r="S23736" s="369"/>
      <c r="V23736" s="358"/>
    </row>
    <row r="23737" spans="8:22">
      <c r="H23737" s="369"/>
      <c r="M23737" s="368"/>
      <c r="P23737" s="369"/>
      <c r="S23737" s="369"/>
      <c r="V23737" s="358"/>
    </row>
    <row r="23738" spans="8:22">
      <c r="H23738" s="369"/>
      <c r="M23738" s="368"/>
      <c r="P23738" s="369"/>
      <c r="S23738" s="369"/>
      <c r="V23738" s="358"/>
    </row>
    <row r="23739" spans="8:22">
      <c r="H23739" s="369"/>
      <c r="M23739" s="368"/>
      <c r="P23739" s="369"/>
      <c r="S23739" s="369"/>
      <c r="V23739" s="358"/>
    </row>
    <row r="23740" spans="8:22">
      <c r="H23740" s="369"/>
      <c r="M23740" s="368"/>
      <c r="P23740" s="369"/>
      <c r="S23740" s="369"/>
      <c r="V23740" s="358"/>
    </row>
    <row r="23741" spans="8:22">
      <c r="H23741" s="369"/>
      <c r="M23741" s="368"/>
      <c r="P23741" s="369"/>
      <c r="S23741" s="369"/>
      <c r="V23741" s="358"/>
    </row>
    <row r="23742" spans="8:22">
      <c r="H23742" s="369"/>
      <c r="M23742" s="368"/>
      <c r="P23742" s="369"/>
      <c r="S23742" s="369"/>
      <c r="V23742" s="358"/>
    </row>
    <row r="23743" spans="8:22">
      <c r="H23743" s="369"/>
      <c r="M23743" s="368"/>
      <c r="P23743" s="369"/>
      <c r="S23743" s="369"/>
      <c r="V23743" s="358"/>
    </row>
    <row r="23744" spans="8:22">
      <c r="H23744" s="369"/>
      <c r="M23744" s="368"/>
      <c r="P23744" s="369"/>
      <c r="S23744" s="369"/>
      <c r="V23744" s="358"/>
    </row>
    <row r="23745" spans="8:22">
      <c r="H23745" s="369"/>
      <c r="M23745" s="368"/>
      <c r="P23745" s="369"/>
      <c r="S23745" s="369"/>
      <c r="V23745" s="358"/>
    </row>
    <row r="23746" spans="8:22">
      <c r="H23746" s="369"/>
      <c r="M23746" s="368"/>
      <c r="P23746" s="369"/>
      <c r="S23746" s="369"/>
      <c r="V23746" s="358"/>
    </row>
    <row r="23747" spans="8:22">
      <c r="H23747" s="369"/>
      <c r="M23747" s="368"/>
      <c r="P23747" s="369"/>
      <c r="S23747" s="369"/>
      <c r="V23747" s="358"/>
    </row>
    <row r="23748" spans="8:22">
      <c r="H23748" s="369"/>
      <c r="M23748" s="368"/>
      <c r="P23748" s="369"/>
      <c r="S23748" s="369"/>
      <c r="V23748" s="358"/>
    </row>
    <row r="23749" spans="8:22">
      <c r="H23749" s="369"/>
      <c r="M23749" s="368"/>
      <c r="P23749" s="369"/>
      <c r="S23749" s="369"/>
      <c r="V23749" s="358"/>
    </row>
    <row r="23750" spans="8:22">
      <c r="H23750" s="369"/>
      <c r="M23750" s="368"/>
      <c r="P23750" s="369"/>
      <c r="S23750" s="369"/>
      <c r="V23750" s="358"/>
    </row>
    <row r="23751" spans="8:22">
      <c r="H23751" s="369"/>
      <c r="M23751" s="368"/>
      <c r="P23751" s="369"/>
      <c r="S23751" s="369"/>
      <c r="V23751" s="358"/>
    </row>
    <row r="23752" spans="8:22">
      <c r="H23752" s="369"/>
      <c r="M23752" s="368"/>
      <c r="P23752" s="369"/>
      <c r="S23752" s="369"/>
      <c r="V23752" s="358"/>
    </row>
    <row r="23753" spans="8:22">
      <c r="H23753" s="369"/>
      <c r="M23753" s="368"/>
      <c r="P23753" s="369"/>
      <c r="S23753" s="369"/>
      <c r="V23753" s="358"/>
    </row>
    <row r="23754" spans="8:22">
      <c r="H23754" s="369"/>
      <c r="M23754" s="368"/>
      <c r="P23754" s="369"/>
      <c r="S23754" s="369"/>
      <c r="V23754" s="358"/>
    </row>
    <row r="23755" spans="8:22">
      <c r="H23755" s="369"/>
      <c r="M23755" s="368"/>
      <c r="P23755" s="369"/>
      <c r="S23755" s="369"/>
      <c r="V23755" s="358"/>
    </row>
    <row r="23756" spans="8:22">
      <c r="H23756" s="369"/>
      <c r="M23756" s="368"/>
      <c r="P23756" s="369"/>
      <c r="S23756" s="369"/>
      <c r="V23756" s="358"/>
    </row>
    <row r="23757" spans="8:22">
      <c r="H23757" s="369"/>
      <c r="M23757" s="368"/>
      <c r="P23757" s="369"/>
      <c r="S23757" s="369"/>
      <c r="V23757" s="358"/>
    </row>
    <row r="23758" spans="8:22">
      <c r="H23758" s="369"/>
      <c r="M23758" s="368"/>
      <c r="P23758" s="369"/>
      <c r="S23758" s="369"/>
      <c r="V23758" s="358"/>
    </row>
    <row r="23759" spans="8:22">
      <c r="H23759" s="369"/>
      <c r="M23759" s="368"/>
      <c r="P23759" s="369"/>
      <c r="S23759" s="369"/>
      <c r="V23759" s="358"/>
    </row>
    <row r="23760" spans="8:22">
      <c r="H23760" s="369"/>
      <c r="M23760" s="368"/>
      <c r="P23760" s="369"/>
      <c r="S23760" s="369"/>
      <c r="V23760" s="358"/>
    </row>
    <row r="23761" spans="8:22">
      <c r="H23761" s="369"/>
      <c r="M23761" s="368"/>
      <c r="P23761" s="369"/>
      <c r="S23761" s="369"/>
      <c r="V23761" s="358"/>
    </row>
    <row r="23762" spans="8:22">
      <c r="H23762" s="369"/>
      <c r="M23762" s="368"/>
      <c r="P23762" s="369"/>
      <c r="S23762" s="369"/>
      <c r="V23762" s="358"/>
    </row>
    <row r="23763" spans="8:22">
      <c r="H23763" s="369"/>
      <c r="M23763" s="368"/>
      <c r="P23763" s="369"/>
      <c r="S23763" s="369"/>
      <c r="V23763" s="358"/>
    </row>
    <row r="23764" spans="8:22">
      <c r="H23764" s="369"/>
      <c r="M23764" s="368"/>
      <c r="P23764" s="369"/>
      <c r="S23764" s="369"/>
      <c r="V23764" s="358"/>
    </row>
    <row r="23765" spans="8:22">
      <c r="H23765" s="369"/>
      <c r="M23765" s="368"/>
      <c r="P23765" s="369"/>
      <c r="S23765" s="369"/>
      <c r="V23765" s="358"/>
    </row>
    <row r="23766" spans="8:22">
      <c r="H23766" s="369"/>
      <c r="M23766" s="368"/>
      <c r="P23766" s="369"/>
      <c r="S23766" s="369"/>
      <c r="V23766" s="358"/>
    </row>
    <row r="23767" spans="8:22">
      <c r="H23767" s="369"/>
      <c r="M23767" s="368"/>
      <c r="P23767" s="369"/>
      <c r="S23767" s="369"/>
      <c r="V23767" s="358"/>
    </row>
    <row r="23768" spans="8:22">
      <c r="H23768" s="369"/>
      <c r="M23768" s="368"/>
      <c r="P23768" s="369"/>
      <c r="S23768" s="369"/>
      <c r="V23768" s="358"/>
    </row>
    <row r="23769" spans="8:22">
      <c r="H23769" s="369"/>
      <c r="M23769" s="368"/>
      <c r="P23769" s="369"/>
      <c r="S23769" s="369"/>
      <c r="V23769" s="358"/>
    </row>
    <row r="23770" spans="8:22">
      <c r="H23770" s="369"/>
      <c r="M23770" s="368"/>
      <c r="P23770" s="369"/>
      <c r="S23770" s="369"/>
      <c r="V23770" s="358"/>
    </row>
    <row r="23771" spans="8:22">
      <c r="H23771" s="369"/>
      <c r="M23771" s="368"/>
      <c r="P23771" s="369"/>
      <c r="S23771" s="369"/>
      <c r="V23771" s="358"/>
    </row>
    <row r="23772" spans="8:22">
      <c r="H23772" s="369"/>
      <c r="M23772" s="368"/>
      <c r="P23772" s="369"/>
      <c r="S23772" s="369"/>
      <c r="V23772" s="358"/>
    </row>
    <row r="23773" spans="8:22">
      <c r="H23773" s="369"/>
      <c r="M23773" s="368"/>
      <c r="P23773" s="369"/>
      <c r="S23773" s="369"/>
      <c r="V23773" s="358"/>
    </row>
    <row r="23774" spans="8:22">
      <c r="H23774" s="369"/>
      <c r="M23774" s="368"/>
      <c r="P23774" s="369"/>
      <c r="S23774" s="369"/>
      <c r="V23774" s="358"/>
    </row>
    <row r="23775" spans="8:22">
      <c r="H23775" s="369"/>
      <c r="M23775" s="368"/>
      <c r="P23775" s="369"/>
      <c r="S23775" s="369"/>
      <c r="V23775" s="358"/>
    </row>
    <row r="23776" spans="8:22">
      <c r="H23776" s="369"/>
      <c r="M23776" s="368"/>
      <c r="P23776" s="369"/>
      <c r="S23776" s="369"/>
      <c r="V23776" s="358"/>
    </row>
    <row r="23777" spans="8:22">
      <c r="H23777" s="369"/>
      <c r="M23777" s="368"/>
      <c r="P23777" s="369"/>
      <c r="S23777" s="369"/>
      <c r="V23777" s="358"/>
    </row>
    <row r="23778" spans="8:22">
      <c r="H23778" s="369"/>
      <c r="M23778" s="368"/>
      <c r="P23778" s="369"/>
      <c r="S23778" s="369"/>
      <c r="V23778" s="358"/>
    </row>
    <row r="23779" spans="8:22">
      <c r="H23779" s="369"/>
      <c r="M23779" s="368"/>
      <c r="P23779" s="369"/>
      <c r="S23779" s="369"/>
      <c r="V23779" s="358"/>
    </row>
    <row r="23780" spans="8:22">
      <c r="H23780" s="369"/>
      <c r="M23780" s="368"/>
      <c r="P23780" s="369"/>
      <c r="S23780" s="369"/>
      <c r="V23780" s="358"/>
    </row>
    <row r="23781" spans="8:22">
      <c r="H23781" s="369"/>
      <c r="M23781" s="368"/>
      <c r="P23781" s="369"/>
      <c r="S23781" s="369"/>
      <c r="V23781" s="358"/>
    </row>
    <row r="23782" spans="8:22">
      <c r="H23782" s="369"/>
      <c r="M23782" s="368"/>
      <c r="P23782" s="369"/>
      <c r="S23782" s="369"/>
      <c r="V23782" s="358"/>
    </row>
    <row r="23783" spans="8:22">
      <c r="H23783" s="369"/>
      <c r="M23783" s="368"/>
      <c r="P23783" s="369"/>
      <c r="S23783" s="369"/>
      <c r="V23783" s="358"/>
    </row>
    <row r="23784" spans="8:22">
      <c r="H23784" s="369"/>
      <c r="M23784" s="368"/>
      <c r="P23784" s="369"/>
      <c r="S23784" s="369"/>
      <c r="V23784" s="358"/>
    </row>
    <row r="23785" spans="8:22">
      <c r="H23785" s="369"/>
      <c r="M23785" s="368"/>
      <c r="P23785" s="369"/>
      <c r="S23785" s="369"/>
      <c r="V23785" s="358"/>
    </row>
    <row r="23786" spans="8:22">
      <c r="H23786" s="369"/>
      <c r="M23786" s="368"/>
      <c r="P23786" s="369"/>
      <c r="S23786" s="369"/>
      <c r="V23786" s="358"/>
    </row>
    <row r="23787" spans="8:22">
      <c r="H23787" s="369"/>
      <c r="M23787" s="368"/>
      <c r="P23787" s="369"/>
      <c r="S23787" s="369"/>
      <c r="V23787" s="358"/>
    </row>
    <row r="23788" spans="8:22">
      <c r="H23788" s="369"/>
      <c r="M23788" s="368"/>
      <c r="P23788" s="369"/>
      <c r="S23788" s="369"/>
      <c r="V23788" s="358"/>
    </row>
    <row r="23789" spans="8:22">
      <c r="H23789" s="369"/>
      <c r="M23789" s="368"/>
      <c r="P23789" s="369"/>
      <c r="S23789" s="369"/>
      <c r="V23789" s="358"/>
    </row>
    <row r="23790" spans="8:22">
      <c r="H23790" s="369"/>
      <c r="M23790" s="368"/>
      <c r="P23790" s="369"/>
      <c r="S23790" s="369"/>
      <c r="V23790" s="358"/>
    </row>
    <row r="23791" spans="8:22">
      <c r="H23791" s="369"/>
      <c r="M23791" s="368"/>
      <c r="P23791" s="369"/>
      <c r="S23791" s="369"/>
      <c r="V23791" s="358"/>
    </row>
    <row r="23792" spans="8:22">
      <c r="H23792" s="369"/>
      <c r="M23792" s="368"/>
      <c r="P23792" s="369"/>
      <c r="S23792" s="369"/>
      <c r="V23792" s="358"/>
    </row>
    <row r="23793" spans="8:22">
      <c r="H23793" s="369"/>
      <c r="M23793" s="368"/>
      <c r="P23793" s="369"/>
      <c r="S23793" s="369"/>
      <c r="V23793" s="358"/>
    </row>
    <row r="23794" spans="8:22">
      <c r="H23794" s="369"/>
      <c r="M23794" s="368"/>
      <c r="P23794" s="369"/>
      <c r="S23794" s="369"/>
      <c r="V23794" s="358"/>
    </row>
    <row r="23795" spans="8:22">
      <c r="H23795" s="369"/>
      <c r="M23795" s="368"/>
      <c r="P23795" s="369"/>
      <c r="S23795" s="369"/>
      <c r="V23795" s="358"/>
    </row>
    <row r="23796" spans="8:22">
      <c r="H23796" s="369"/>
      <c r="M23796" s="368"/>
      <c r="P23796" s="369"/>
      <c r="S23796" s="369"/>
      <c r="V23796" s="358"/>
    </row>
    <row r="23797" spans="8:22">
      <c r="H23797" s="369"/>
      <c r="M23797" s="368"/>
      <c r="P23797" s="369"/>
      <c r="S23797" s="369"/>
      <c r="V23797" s="358"/>
    </row>
    <row r="23798" spans="8:22">
      <c r="H23798" s="369"/>
      <c r="M23798" s="368"/>
      <c r="P23798" s="369"/>
      <c r="S23798" s="369"/>
      <c r="V23798" s="358"/>
    </row>
    <row r="23799" spans="8:22">
      <c r="H23799" s="369"/>
      <c r="M23799" s="368"/>
      <c r="P23799" s="369"/>
      <c r="S23799" s="369"/>
      <c r="V23799" s="358"/>
    </row>
    <row r="23800" spans="8:22">
      <c r="H23800" s="369"/>
      <c r="M23800" s="368"/>
      <c r="P23800" s="369"/>
      <c r="S23800" s="369"/>
      <c r="V23800" s="358"/>
    </row>
    <row r="23801" spans="8:22">
      <c r="H23801" s="369"/>
      <c r="M23801" s="368"/>
      <c r="P23801" s="369"/>
      <c r="S23801" s="369"/>
      <c r="V23801" s="358"/>
    </row>
    <row r="23802" spans="8:22">
      <c r="H23802" s="369"/>
      <c r="M23802" s="368"/>
      <c r="P23802" s="369"/>
      <c r="S23802" s="369"/>
      <c r="V23802" s="358"/>
    </row>
    <row r="23803" spans="8:22">
      <c r="H23803" s="369"/>
      <c r="M23803" s="368"/>
      <c r="P23803" s="369"/>
      <c r="S23803" s="369"/>
      <c r="V23803" s="358"/>
    </row>
    <row r="23804" spans="8:22">
      <c r="H23804" s="369"/>
      <c r="M23804" s="368"/>
      <c r="P23804" s="369"/>
      <c r="S23804" s="369"/>
      <c r="V23804" s="358"/>
    </row>
    <row r="23805" spans="8:22">
      <c r="H23805" s="369"/>
      <c r="M23805" s="368"/>
      <c r="P23805" s="369"/>
      <c r="S23805" s="369"/>
      <c r="V23805" s="358"/>
    </row>
    <row r="23806" spans="8:22">
      <c r="H23806" s="369"/>
      <c r="M23806" s="368"/>
      <c r="P23806" s="369"/>
      <c r="S23806" s="369"/>
      <c r="V23806" s="358"/>
    </row>
    <row r="23807" spans="8:22">
      <c r="H23807" s="369"/>
      <c r="M23807" s="368"/>
      <c r="P23807" s="369"/>
      <c r="S23807" s="369"/>
      <c r="V23807" s="358"/>
    </row>
    <row r="23808" spans="8:22">
      <c r="H23808" s="369"/>
      <c r="M23808" s="368"/>
      <c r="P23808" s="369"/>
      <c r="S23808" s="369"/>
      <c r="V23808" s="358"/>
    </row>
    <row r="23809" spans="8:22">
      <c r="H23809" s="369"/>
      <c r="M23809" s="368"/>
      <c r="P23809" s="369"/>
      <c r="S23809" s="369"/>
      <c r="V23809" s="358"/>
    </row>
    <row r="23810" spans="8:22">
      <c r="H23810" s="369"/>
      <c r="M23810" s="368"/>
      <c r="P23810" s="369"/>
      <c r="S23810" s="369"/>
      <c r="V23810" s="358"/>
    </row>
    <row r="23811" spans="8:22">
      <c r="H23811" s="369"/>
      <c r="M23811" s="368"/>
      <c r="P23811" s="369"/>
      <c r="S23811" s="369"/>
      <c r="V23811" s="358"/>
    </row>
    <row r="23812" spans="8:22">
      <c r="H23812" s="369"/>
      <c r="M23812" s="368"/>
      <c r="P23812" s="369"/>
      <c r="S23812" s="369"/>
      <c r="V23812" s="358"/>
    </row>
    <row r="23813" spans="8:22">
      <c r="H23813" s="369"/>
      <c r="M23813" s="368"/>
      <c r="P23813" s="369"/>
      <c r="S23813" s="369"/>
      <c r="V23813" s="358"/>
    </row>
    <row r="23814" spans="8:22">
      <c r="H23814" s="369"/>
      <c r="M23814" s="368"/>
      <c r="P23814" s="369"/>
      <c r="S23814" s="369"/>
      <c r="V23814" s="358"/>
    </row>
    <row r="23815" spans="8:22">
      <c r="H23815" s="369"/>
      <c r="M23815" s="368"/>
      <c r="P23815" s="369"/>
      <c r="S23815" s="369"/>
      <c r="V23815" s="358"/>
    </row>
    <row r="23816" spans="8:22">
      <c r="H23816" s="369"/>
      <c r="M23816" s="368"/>
      <c r="P23816" s="369"/>
      <c r="S23816" s="369"/>
      <c r="V23816" s="358"/>
    </row>
    <row r="23817" spans="8:22">
      <c r="H23817" s="369"/>
      <c r="M23817" s="368"/>
      <c r="P23817" s="369"/>
      <c r="S23817" s="369"/>
      <c r="V23817" s="358"/>
    </row>
    <row r="23818" spans="8:22">
      <c r="H23818" s="369"/>
      <c r="M23818" s="368"/>
      <c r="P23818" s="369"/>
      <c r="S23818" s="369"/>
      <c r="V23818" s="358"/>
    </row>
    <row r="23819" spans="8:22">
      <c r="H23819" s="369"/>
      <c r="M23819" s="368"/>
      <c r="P23819" s="369"/>
      <c r="S23819" s="369"/>
      <c r="V23819" s="358"/>
    </row>
    <row r="23820" spans="8:22">
      <c r="H23820" s="369"/>
      <c r="M23820" s="368"/>
      <c r="P23820" s="369"/>
      <c r="S23820" s="369"/>
      <c r="V23820" s="358"/>
    </row>
    <row r="23821" spans="8:22">
      <c r="H23821" s="369"/>
      <c r="M23821" s="368"/>
      <c r="P23821" s="369"/>
      <c r="S23821" s="369"/>
      <c r="V23821" s="358"/>
    </row>
    <row r="23822" spans="8:22">
      <c r="H23822" s="369"/>
      <c r="M23822" s="368"/>
      <c r="P23822" s="369"/>
      <c r="S23822" s="369"/>
      <c r="V23822" s="358"/>
    </row>
    <row r="23823" spans="8:22">
      <c r="H23823" s="369"/>
      <c r="M23823" s="368"/>
      <c r="P23823" s="369"/>
      <c r="S23823" s="369"/>
      <c r="V23823" s="358"/>
    </row>
    <row r="23824" spans="8:22">
      <c r="H23824" s="369"/>
      <c r="M23824" s="368"/>
      <c r="P23824" s="369"/>
      <c r="S23824" s="369"/>
      <c r="V23824" s="358"/>
    </row>
    <row r="23825" spans="8:22">
      <c r="H23825" s="369"/>
      <c r="M23825" s="368"/>
      <c r="P23825" s="369"/>
      <c r="S23825" s="369"/>
      <c r="V23825" s="358"/>
    </row>
    <row r="23826" spans="8:22">
      <c r="H23826" s="369"/>
      <c r="M23826" s="368"/>
      <c r="P23826" s="369"/>
      <c r="S23826" s="369"/>
      <c r="V23826" s="358"/>
    </row>
    <row r="23827" spans="8:22">
      <c r="H23827" s="369"/>
      <c r="M23827" s="368"/>
      <c r="P23827" s="369"/>
      <c r="S23827" s="369"/>
      <c r="V23827" s="358"/>
    </row>
    <row r="23828" spans="8:22">
      <c r="H23828" s="369"/>
      <c r="M23828" s="368"/>
      <c r="P23828" s="369"/>
      <c r="S23828" s="369"/>
      <c r="V23828" s="358"/>
    </row>
    <row r="23829" spans="8:22">
      <c r="H23829" s="369"/>
      <c r="M23829" s="368"/>
      <c r="P23829" s="369"/>
      <c r="S23829" s="369"/>
      <c r="V23829" s="358"/>
    </row>
    <row r="23830" spans="8:22">
      <c r="H23830" s="369"/>
      <c r="M23830" s="368"/>
      <c r="P23830" s="369"/>
      <c r="S23830" s="369"/>
      <c r="V23830" s="358"/>
    </row>
    <row r="23831" spans="8:22">
      <c r="H23831" s="369"/>
      <c r="M23831" s="368"/>
      <c r="P23831" s="369"/>
      <c r="S23831" s="369"/>
      <c r="V23831" s="358"/>
    </row>
    <row r="23832" spans="8:22">
      <c r="H23832" s="369"/>
      <c r="M23832" s="368"/>
      <c r="P23832" s="369"/>
      <c r="S23832" s="369"/>
      <c r="V23832" s="358"/>
    </row>
    <row r="23833" spans="8:22">
      <c r="H23833" s="369"/>
      <c r="M23833" s="368"/>
      <c r="P23833" s="369"/>
      <c r="S23833" s="369"/>
      <c r="V23833" s="358"/>
    </row>
    <row r="23834" spans="8:22">
      <c r="H23834" s="369"/>
      <c r="M23834" s="368"/>
      <c r="P23834" s="369"/>
      <c r="S23834" s="369"/>
      <c r="V23834" s="358"/>
    </row>
    <row r="23835" spans="8:22">
      <c r="H23835" s="369"/>
      <c r="M23835" s="368"/>
      <c r="P23835" s="369"/>
      <c r="S23835" s="369"/>
      <c r="V23835" s="358"/>
    </row>
    <row r="23836" spans="8:22">
      <c r="H23836" s="369"/>
      <c r="M23836" s="368"/>
      <c r="P23836" s="369"/>
      <c r="S23836" s="369"/>
      <c r="V23836" s="358"/>
    </row>
    <row r="23837" spans="8:22">
      <c r="H23837" s="369"/>
      <c r="M23837" s="368"/>
      <c r="P23837" s="369"/>
      <c r="S23837" s="369"/>
      <c r="V23837" s="358"/>
    </row>
    <row r="23838" spans="8:22">
      <c r="H23838" s="369"/>
      <c r="M23838" s="368"/>
      <c r="P23838" s="369"/>
      <c r="S23838" s="369"/>
      <c r="V23838" s="358"/>
    </row>
    <row r="23839" spans="8:22">
      <c r="H23839" s="369"/>
      <c r="M23839" s="368"/>
      <c r="P23839" s="369"/>
      <c r="S23839" s="369"/>
      <c r="V23839" s="358"/>
    </row>
    <row r="23840" spans="8:22">
      <c r="H23840" s="369"/>
      <c r="M23840" s="368"/>
      <c r="P23840" s="369"/>
      <c r="S23840" s="369"/>
      <c r="V23840" s="358"/>
    </row>
    <row r="23841" spans="8:22">
      <c r="H23841" s="369"/>
      <c r="M23841" s="368"/>
      <c r="P23841" s="369"/>
      <c r="S23841" s="369"/>
      <c r="V23841" s="358"/>
    </row>
    <row r="23842" spans="8:22">
      <c r="H23842" s="369"/>
      <c r="M23842" s="368"/>
      <c r="P23842" s="369"/>
      <c r="S23842" s="369"/>
      <c r="V23842" s="358"/>
    </row>
    <row r="23843" spans="8:22">
      <c r="H23843" s="369"/>
      <c r="M23843" s="368"/>
      <c r="P23843" s="369"/>
      <c r="S23843" s="369"/>
      <c r="V23843" s="358"/>
    </row>
    <row r="23844" spans="8:22">
      <c r="H23844" s="369"/>
      <c r="M23844" s="368"/>
      <c r="P23844" s="369"/>
      <c r="S23844" s="369"/>
      <c r="V23844" s="358"/>
    </row>
    <row r="23845" spans="8:22">
      <c r="H23845" s="369"/>
      <c r="M23845" s="368"/>
      <c r="P23845" s="369"/>
      <c r="S23845" s="369"/>
      <c r="V23845" s="358"/>
    </row>
    <row r="23846" spans="8:22">
      <c r="H23846" s="369"/>
      <c r="M23846" s="368"/>
      <c r="P23846" s="369"/>
      <c r="S23846" s="369"/>
      <c r="V23846" s="358"/>
    </row>
    <row r="23847" spans="8:22">
      <c r="H23847" s="369"/>
      <c r="M23847" s="368"/>
      <c r="P23847" s="369"/>
      <c r="S23847" s="369"/>
      <c r="V23847" s="358"/>
    </row>
    <row r="23848" spans="8:22">
      <c r="H23848" s="369"/>
      <c r="M23848" s="368"/>
      <c r="P23848" s="369"/>
      <c r="S23848" s="369"/>
      <c r="V23848" s="358"/>
    </row>
    <row r="23849" spans="8:22">
      <c r="H23849" s="369"/>
      <c r="M23849" s="368"/>
      <c r="P23849" s="369"/>
      <c r="S23849" s="369"/>
      <c r="V23849" s="358"/>
    </row>
    <row r="23850" spans="8:22">
      <c r="H23850" s="369"/>
      <c r="M23850" s="368"/>
      <c r="P23850" s="369"/>
      <c r="S23850" s="369"/>
      <c r="V23850" s="358"/>
    </row>
    <row r="23851" spans="8:22">
      <c r="H23851" s="369"/>
      <c r="M23851" s="368"/>
      <c r="P23851" s="369"/>
      <c r="S23851" s="369"/>
      <c r="V23851" s="358"/>
    </row>
    <row r="23852" spans="8:22">
      <c r="H23852" s="369"/>
      <c r="M23852" s="368"/>
      <c r="P23852" s="369"/>
      <c r="S23852" s="369"/>
      <c r="V23852" s="358"/>
    </row>
    <row r="23853" spans="8:22">
      <c r="H23853" s="369"/>
      <c r="M23853" s="368"/>
      <c r="P23853" s="369"/>
      <c r="S23853" s="369"/>
      <c r="V23853" s="358"/>
    </row>
    <row r="23854" spans="8:22">
      <c r="H23854" s="369"/>
      <c r="M23854" s="368"/>
      <c r="P23854" s="369"/>
      <c r="S23854" s="369"/>
      <c r="V23854" s="358"/>
    </row>
    <row r="23855" spans="8:22">
      <c r="H23855" s="369"/>
      <c r="M23855" s="368"/>
      <c r="P23855" s="369"/>
      <c r="S23855" s="369"/>
      <c r="V23855" s="358"/>
    </row>
    <row r="23856" spans="8:22">
      <c r="H23856" s="369"/>
      <c r="M23856" s="368"/>
      <c r="P23856" s="369"/>
      <c r="S23856" s="369"/>
      <c r="V23856" s="358"/>
    </row>
    <row r="23857" spans="8:22">
      <c r="H23857" s="369"/>
      <c r="M23857" s="368"/>
      <c r="P23857" s="369"/>
      <c r="S23857" s="369"/>
      <c r="V23857" s="358"/>
    </row>
    <row r="23858" spans="8:22">
      <c r="H23858" s="369"/>
      <c r="M23858" s="368"/>
      <c r="P23858" s="369"/>
      <c r="S23858" s="369"/>
      <c r="V23858" s="358"/>
    </row>
    <row r="23859" spans="8:22">
      <c r="H23859" s="369"/>
      <c r="M23859" s="368"/>
      <c r="P23859" s="369"/>
      <c r="S23859" s="369"/>
      <c r="V23859" s="358"/>
    </row>
    <row r="23860" spans="8:22">
      <c r="H23860" s="369"/>
      <c r="M23860" s="368"/>
      <c r="P23860" s="369"/>
      <c r="S23860" s="369"/>
      <c r="V23860" s="358"/>
    </row>
    <row r="23861" spans="8:22">
      <c r="H23861" s="369"/>
      <c r="M23861" s="368"/>
      <c r="P23861" s="369"/>
      <c r="S23861" s="369"/>
      <c r="V23861" s="358"/>
    </row>
    <row r="23862" spans="8:22">
      <c r="H23862" s="369"/>
      <c r="M23862" s="368"/>
      <c r="P23862" s="369"/>
      <c r="S23862" s="369"/>
      <c r="V23862" s="358"/>
    </row>
    <row r="23863" spans="8:22">
      <c r="H23863" s="369"/>
      <c r="M23863" s="368"/>
      <c r="P23863" s="369"/>
      <c r="S23863" s="369"/>
      <c r="V23863" s="358"/>
    </row>
    <row r="23864" spans="8:22">
      <c r="H23864" s="369"/>
      <c r="M23864" s="368"/>
      <c r="P23864" s="369"/>
      <c r="S23864" s="369"/>
      <c r="V23864" s="358"/>
    </row>
    <row r="23865" spans="8:22">
      <c r="H23865" s="369"/>
      <c r="M23865" s="368"/>
      <c r="P23865" s="369"/>
      <c r="S23865" s="369"/>
      <c r="V23865" s="358"/>
    </row>
    <row r="23866" spans="8:22">
      <c r="H23866" s="369"/>
      <c r="M23866" s="368"/>
      <c r="P23866" s="369"/>
      <c r="S23866" s="369"/>
      <c r="V23866" s="358"/>
    </row>
    <row r="23867" spans="8:22">
      <c r="H23867" s="369"/>
      <c r="M23867" s="368"/>
      <c r="P23867" s="369"/>
      <c r="S23867" s="369"/>
      <c r="V23867" s="358"/>
    </row>
    <row r="23868" spans="8:22">
      <c r="H23868" s="369"/>
      <c r="M23868" s="368"/>
      <c r="P23868" s="369"/>
      <c r="S23868" s="369"/>
      <c r="V23868" s="358"/>
    </row>
    <row r="23869" spans="8:22">
      <c r="H23869" s="369"/>
      <c r="M23869" s="368"/>
      <c r="P23869" s="369"/>
      <c r="S23869" s="369"/>
      <c r="V23869" s="358"/>
    </row>
    <row r="23870" spans="8:22">
      <c r="H23870" s="369"/>
      <c r="M23870" s="368"/>
      <c r="P23870" s="369"/>
      <c r="S23870" s="369"/>
      <c r="V23870" s="358"/>
    </row>
    <row r="23871" spans="8:22">
      <c r="H23871" s="369"/>
      <c r="M23871" s="368"/>
      <c r="P23871" s="369"/>
      <c r="S23871" s="369"/>
      <c r="V23871" s="358"/>
    </row>
    <row r="23872" spans="8:22">
      <c r="H23872" s="369"/>
      <c r="M23872" s="368"/>
      <c r="P23872" s="369"/>
      <c r="S23872" s="369"/>
      <c r="V23872" s="358"/>
    </row>
    <row r="23873" spans="8:22">
      <c r="H23873" s="369"/>
      <c r="M23873" s="368"/>
      <c r="P23873" s="369"/>
      <c r="S23873" s="369"/>
      <c r="V23873" s="358"/>
    </row>
    <row r="23874" spans="8:22">
      <c r="H23874" s="369"/>
      <c r="M23874" s="368"/>
      <c r="P23874" s="369"/>
      <c r="S23874" s="369"/>
      <c r="V23874" s="358"/>
    </row>
    <row r="23875" spans="8:22">
      <c r="H23875" s="369"/>
      <c r="M23875" s="368"/>
      <c r="P23875" s="369"/>
      <c r="S23875" s="369"/>
      <c r="V23875" s="358"/>
    </row>
    <row r="23876" spans="8:22">
      <c r="H23876" s="369"/>
      <c r="M23876" s="368"/>
      <c r="P23876" s="369"/>
      <c r="S23876" s="369"/>
      <c r="V23876" s="358"/>
    </row>
    <row r="23877" spans="8:22">
      <c r="H23877" s="369"/>
      <c r="M23877" s="368"/>
      <c r="P23877" s="369"/>
      <c r="S23877" s="369"/>
      <c r="V23877" s="358"/>
    </row>
    <row r="23878" spans="8:22">
      <c r="H23878" s="369"/>
      <c r="M23878" s="368"/>
      <c r="P23878" s="369"/>
      <c r="S23878" s="369"/>
      <c r="V23878" s="358"/>
    </row>
    <row r="23879" spans="8:22">
      <c r="H23879" s="369"/>
      <c r="M23879" s="368"/>
      <c r="P23879" s="369"/>
      <c r="S23879" s="369"/>
      <c r="V23879" s="358"/>
    </row>
    <row r="23880" spans="8:22">
      <c r="H23880" s="369"/>
      <c r="M23880" s="368"/>
      <c r="P23880" s="369"/>
      <c r="S23880" s="369"/>
      <c r="V23880" s="358"/>
    </row>
    <row r="23881" spans="8:22">
      <c r="H23881" s="369"/>
      <c r="M23881" s="368"/>
      <c r="P23881" s="369"/>
      <c r="S23881" s="369"/>
      <c r="V23881" s="358"/>
    </row>
    <row r="23882" spans="8:22">
      <c r="H23882" s="369"/>
      <c r="M23882" s="368"/>
      <c r="P23882" s="369"/>
      <c r="S23882" s="369"/>
      <c r="V23882" s="358"/>
    </row>
    <row r="23883" spans="8:22">
      <c r="H23883" s="369"/>
      <c r="M23883" s="368"/>
      <c r="P23883" s="369"/>
      <c r="S23883" s="369"/>
      <c r="V23883" s="358"/>
    </row>
    <row r="23884" spans="8:22">
      <c r="H23884" s="369"/>
      <c r="M23884" s="368"/>
      <c r="P23884" s="369"/>
      <c r="S23884" s="369"/>
      <c r="V23884" s="358"/>
    </row>
    <row r="23885" spans="8:22">
      <c r="H23885" s="369"/>
      <c r="M23885" s="368"/>
      <c r="P23885" s="369"/>
      <c r="S23885" s="369"/>
      <c r="V23885" s="358"/>
    </row>
    <row r="23886" spans="8:22">
      <c r="H23886" s="369"/>
      <c r="M23886" s="368"/>
      <c r="P23886" s="369"/>
      <c r="S23886" s="369"/>
      <c r="V23886" s="358"/>
    </row>
    <row r="23887" spans="8:22">
      <c r="H23887" s="369"/>
      <c r="M23887" s="368"/>
      <c r="P23887" s="369"/>
      <c r="S23887" s="369"/>
      <c r="V23887" s="358"/>
    </row>
    <row r="23888" spans="8:22">
      <c r="H23888" s="369"/>
      <c r="M23888" s="368"/>
      <c r="P23888" s="369"/>
      <c r="S23888" s="369"/>
      <c r="V23888" s="358"/>
    </row>
    <row r="23889" spans="8:22">
      <c r="H23889" s="369"/>
      <c r="M23889" s="368"/>
      <c r="P23889" s="369"/>
      <c r="S23889" s="369"/>
      <c r="V23889" s="358"/>
    </row>
    <row r="23890" spans="8:22">
      <c r="H23890" s="369"/>
      <c r="M23890" s="368"/>
      <c r="P23890" s="369"/>
      <c r="S23890" s="369"/>
      <c r="V23890" s="358"/>
    </row>
    <row r="23891" spans="8:22">
      <c r="H23891" s="369"/>
      <c r="M23891" s="368"/>
      <c r="P23891" s="369"/>
      <c r="S23891" s="369"/>
      <c r="V23891" s="358"/>
    </row>
    <row r="23892" spans="8:22">
      <c r="H23892" s="369"/>
      <c r="M23892" s="368"/>
      <c r="P23892" s="369"/>
      <c r="S23892" s="369"/>
      <c r="V23892" s="358"/>
    </row>
    <row r="23893" spans="8:22">
      <c r="H23893" s="369"/>
      <c r="M23893" s="368"/>
      <c r="P23893" s="369"/>
      <c r="S23893" s="369"/>
      <c r="V23893" s="358"/>
    </row>
    <row r="23894" spans="8:22">
      <c r="H23894" s="369"/>
      <c r="M23894" s="368"/>
      <c r="P23894" s="369"/>
      <c r="S23894" s="369"/>
      <c r="V23894" s="358"/>
    </row>
    <row r="23895" spans="8:22">
      <c r="H23895" s="369"/>
      <c r="M23895" s="368"/>
      <c r="P23895" s="369"/>
      <c r="S23895" s="369"/>
      <c r="V23895" s="358"/>
    </row>
    <row r="23896" spans="8:22">
      <c r="H23896" s="369"/>
      <c r="M23896" s="368"/>
      <c r="P23896" s="369"/>
      <c r="S23896" s="369"/>
      <c r="V23896" s="358"/>
    </row>
    <row r="23897" spans="8:22">
      <c r="H23897" s="369"/>
      <c r="M23897" s="368"/>
      <c r="P23897" s="369"/>
      <c r="S23897" s="369"/>
      <c r="V23897" s="358"/>
    </row>
    <row r="23898" spans="8:22">
      <c r="H23898" s="369"/>
      <c r="M23898" s="368"/>
      <c r="P23898" s="369"/>
      <c r="S23898" s="369"/>
      <c r="V23898" s="358"/>
    </row>
    <row r="23899" spans="8:22">
      <c r="H23899" s="369"/>
      <c r="M23899" s="368"/>
      <c r="P23899" s="369"/>
      <c r="S23899" s="369"/>
      <c r="V23899" s="358"/>
    </row>
    <row r="23900" spans="8:22">
      <c r="H23900" s="369"/>
      <c r="M23900" s="368"/>
      <c r="P23900" s="369"/>
      <c r="S23900" s="369"/>
      <c r="V23900" s="358"/>
    </row>
    <row r="23901" spans="8:22">
      <c r="H23901" s="369"/>
      <c r="M23901" s="368"/>
      <c r="P23901" s="369"/>
      <c r="S23901" s="369"/>
      <c r="V23901" s="358"/>
    </row>
    <row r="23902" spans="8:22">
      <c r="H23902" s="369"/>
      <c r="M23902" s="368"/>
      <c r="P23902" s="369"/>
      <c r="S23902" s="369"/>
      <c r="V23902" s="358"/>
    </row>
    <row r="23903" spans="8:22">
      <c r="H23903" s="369"/>
      <c r="M23903" s="368"/>
      <c r="P23903" s="369"/>
      <c r="S23903" s="369"/>
      <c r="V23903" s="358"/>
    </row>
    <row r="23904" spans="8:22">
      <c r="H23904" s="369"/>
      <c r="M23904" s="368"/>
      <c r="P23904" s="369"/>
      <c r="S23904" s="369"/>
      <c r="V23904" s="358"/>
    </row>
    <row r="23905" spans="8:22">
      <c r="H23905" s="369"/>
      <c r="M23905" s="368"/>
      <c r="P23905" s="369"/>
      <c r="S23905" s="369"/>
      <c r="V23905" s="358"/>
    </row>
    <row r="23906" spans="8:22">
      <c r="H23906" s="369"/>
      <c r="M23906" s="368"/>
      <c r="P23906" s="369"/>
      <c r="S23906" s="369"/>
      <c r="V23906" s="358"/>
    </row>
    <row r="23907" spans="8:22">
      <c r="H23907" s="369"/>
      <c r="M23907" s="368"/>
      <c r="P23907" s="369"/>
      <c r="S23907" s="369"/>
      <c r="V23907" s="358"/>
    </row>
    <row r="23908" spans="8:22">
      <c r="H23908" s="369"/>
      <c r="M23908" s="368"/>
      <c r="P23908" s="369"/>
      <c r="S23908" s="369"/>
      <c r="V23908" s="358"/>
    </row>
    <row r="23909" spans="8:22">
      <c r="H23909" s="369"/>
      <c r="M23909" s="368"/>
      <c r="P23909" s="369"/>
      <c r="S23909" s="369"/>
      <c r="V23909" s="358"/>
    </row>
    <row r="23910" spans="8:22">
      <c r="H23910" s="369"/>
      <c r="M23910" s="368"/>
      <c r="P23910" s="369"/>
      <c r="S23910" s="369"/>
      <c r="V23910" s="358"/>
    </row>
    <row r="23911" spans="8:22">
      <c r="H23911" s="369"/>
      <c r="M23911" s="368"/>
      <c r="P23911" s="369"/>
      <c r="S23911" s="369"/>
      <c r="V23911" s="358"/>
    </row>
    <row r="23912" spans="8:22">
      <c r="H23912" s="369"/>
      <c r="M23912" s="368"/>
      <c r="P23912" s="369"/>
      <c r="S23912" s="369"/>
      <c r="V23912" s="358"/>
    </row>
    <row r="23913" spans="8:22">
      <c r="H23913" s="369"/>
      <c r="M23913" s="368"/>
      <c r="P23913" s="369"/>
      <c r="S23913" s="369"/>
      <c r="V23913" s="358"/>
    </row>
    <row r="23914" spans="8:22">
      <c r="H23914" s="369"/>
      <c r="M23914" s="368"/>
      <c r="P23914" s="369"/>
      <c r="S23914" s="369"/>
      <c r="V23914" s="358"/>
    </row>
    <row r="23915" spans="8:22">
      <c r="H23915" s="369"/>
      <c r="M23915" s="368"/>
      <c r="P23915" s="369"/>
      <c r="S23915" s="369"/>
      <c r="V23915" s="358"/>
    </row>
    <row r="23916" spans="8:22">
      <c r="H23916" s="369"/>
      <c r="M23916" s="368"/>
      <c r="P23916" s="369"/>
      <c r="S23916" s="369"/>
      <c r="V23916" s="358"/>
    </row>
    <row r="23917" spans="8:22">
      <c r="H23917" s="369"/>
      <c r="M23917" s="368"/>
      <c r="P23917" s="369"/>
      <c r="S23917" s="369"/>
      <c r="V23917" s="358"/>
    </row>
    <row r="23918" spans="8:22">
      <c r="H23918" s="369"/>
      <c r="M23918" s="368"/>
      <c r="P23918" s="369"/>
      <c r="S23918" s="369"/>
      <c r="V23918" s="358"/>
    </row>
    <row r="23919" spans="8:22">
      <c r="H23919" s="369"/>
      <c r="M23919" s="368"/>
      <c r="P23919" s="369"/>
      <c r="S23919" s="369"/>
      <c r="V23919" s="358"/>
    </row>
    <row r="23920" spans="8:22">
      <c r="H23920" s="369"/>
      <c r="M23920" s="368"/>
      <c r="P23920" s="369"/>
      <c r="S23920" s="369"/>
      <c r="V23920" s="358"/>
    </row>
    <row r="23921" spans="8:22">
      <c r="H23921" s="369"/>
      <c r="M23921" s="368"/>
      <c r="P23921" s="369"/>
      <c r="S23921" s="369"/>
      <c r="V23921" s="358"/>
    </row>
    <row r="23922" spans="8:22">
      <c r="H23922" s="369"/>
      <c r="M23922" s="368"/>
      <c r="P23922" s="369"/>
      <c r="S23922" s="369"/>
      <c r="V23922" s="358"/>
    </row>
    <row r="23923" spans="8:22">
      <c r="H23923" s="369"/>
      <c r="M23923" s="368"/>
      <c r="P23923" s="369"/>
      <c r="S23923" s="369"/>
      <c r="V23923" s="358"/>
    </row>
    <row r="23924" spans="8:22">
      <c r="H23924" s="369"/>
      <c r="M23924" s="368"/>
      <c r="P23924" s="369"/>
      <c r="S23924" s="369"/>
      <c r="V23924" s="358"/>
    </row>
    <row r="23925" spans="8:22">
      <c r="H23925" s="369"/>
      <c r="M23925" s="368"/>
      <c r="P23925" s="369"/>
      <c r="S23925" s="369"/>
      <c r="V23925" s="358"/>
    </row>
    <row r="23926" spans="8:22">
      <c r="H23926" s="369"/>
      <c r="M23926" s="368"/>
      <c r="P23926" s="369"/>
      <c r="S23926" s="369"/>
      <c r="V23926" s="358"/>
    </row>
    <row r="23927" spans="8:22">
      <c r="H23927" s="369"/>
      <c r="M23927" s="368"/>
      <c r="P23927" s="369"/>
      <c r="S23927" s="369"/>
      <c r="V23927" s="358"/>
    </row>
    <row r="23928" spans="8:22">
      <c r="H23928" s="369"/>
      <c r="M23928" s="368"/>
      <c r="P23928" s="369"/>
      <c r="S23928" s="369"/>
      <c r="V23928" s="358"/>
    </row>
    <row r="23929" spans="8:22">
      <c r="H23929" s="369"/>
      <c r="M23929" s="368"/>
      <c r="P23929" s="369"/>
      <c r="S23929" s="369"/>
      <c r="V23929" s="358"/>
    </row>
    <row r="23930" spans="8:22">
      <c r="H23930" s="369"/>
      <c r="M23930" s="368"/>
      <c r="P23930" s="369"/>
      <c r="S23930" s="369"/>
      <c r="V23930" s="358"/>
    </row>
    <row r="23931" spans="8:22">
      <c r="H23931" s="369"/>
      <c r="M23931" s="368"/>
      <c r="P23931" s="369"/>
      <c r="S23931" s="369"/>
      <c r="V23931" s="358"/>
    </row>
    <row r="23932" spans="8:22">
      <c r="H23932" s="369"/>
      <c r="M23932" s="368"/>
      <c r="P23932" s="369"/>
      <c r="S23932" s="369"/>
      <c r="V23932" s="358"/>
    </row>
    <row r="23933" spans="8:22">
      <c r="H23933" s="369"/>
      <c r="M23933" s="368"/>
      <c r="P23933" s="369"/>
      <c r="S23933" s="369"/>
      <c r="V23933" s="358"/>
    </row>
    <row r="23934" spans="8:22">
      <c r="H23934" s="369"/>
      <c r="M23934" s="368"/>
      <c r="P23934" s="369"/>
      <c r="S23934" s="369"/>
      <c r="V23934" s="358"/>
    </row>
    <row r="23935" spans="8:22">
      <c r="H23935" s="369"/>
      <c r="M23935" s="368"/>
      <c r="P23935" s="369"/>
      <c r="S23935" s="369"/>
      <c r="V23935" s="358"/>
    </row>
    <row r="23936" spans="8:22">
      <c r="H23936" s="369"/>
      <c r="M23936" s="368"/>
      <c r="P23936" s="369"/>
      <c r="S23936" s="369"/>
      <c r="V23936" s="358"/>
    </row>
    <row r="23937" spans="8:22">
      <c r="H23937" s="369"/>
      <c r="M23937" s="368"/>
      <c r="P23937" s="369"/>
      <c r="S23937" s="369"/>
      <c r="V23937" s="358"/>
    </row>
    <row r="23938" spans="8:22">
      <c r="H23938" s="369"/>
      <c r="M23938" s="368"/>
      <c r="P23938" s="369"/>
      <c r="S23938" s="369"/>
      <c r="V23938" s="358"/>
    </row>
    <row r="23939" spans="8:22">
      <c r="H23939" s="369"/>
      <c r="M23939" s="368"/>
      <c r="P23939" s="369"/>
      <c r="S23939" s="369"/>
      <c r="V23939" s="358"/>
    </row>
    <row r="23940" spans="8:22">
      <c r="H23940" s="369"/>
      <c r="M23940" s="368"/>
      <c r="P23940" s="369"/>
      <c r="S23940" s="369"/>
      <c r="V23940" s="358"/>
    </row>
    <row r="23941" spans="8:22">
      <c r="H23941" s="369"/>
      <c r="M23941" s="368"/>
      <c r="P23941" s="369"/>
      <c r="S23941" s="369"/>
      <c r="V23941" s="358"/>
    </row>
    <row r="23942" spans="8:22">
      <c r="H23942" s="369"/>
      <c r="M23942" s="368"/>
      <c r="P23942" s="369"/>
      <c r="S23942" s="369"/>
      <c r="V23942" s="358"/>
    </row>
    <row r="23943" spans="8:22">
      <c r="H23943" s="369"/>
      <c r="M23943" s="368"/>
      <c r="P23943" s="369"/>
      <c r="S23943" s="369"/>
      <c r="V23943" s="358"/>
    </row>
    <row r="23944" spans="8:22">
      <c r="H23944" s="369"/>
      <c r="M23944" s="368"/>
      <c r="P23944" s="369"/>
      <c r="S23944" s="369"/>
      <c r="V23944" s="358"/>
    </row>
    <row r="23945" spans="8:22">
      <c r="H23945" s="369"/>
      <c r="M23945" s="368"/>
      <c r="P23945" s="369"/>
      <c r="S23945" s="369"/>
      <c r="V23945" s="358"/>
    </row>
    <row r="23946" spans="8:22">
      <c r="H23946" s="369"/>
      <c r="M23946" s="368"/>
      <c r="P23946" s="369"/>
      <c r="S23946" s="369"/>
      <c r="V23946" s="358"/>
    </row>
    <row r="23947" spans="8:22">
      <c r="H23947" s="369"/>
      <c r="M23947" s="368"/>
      <c r="P23947" s="369"/>
      <c r="S23947" s="369"/>
      <c r="V23947" s="358"/>
    </row>
    <row r="23948" spans="8:22">
      <c r="H23948" s="369"/>
      <c r="M23948" s="368"/>
      <c r="P23948" s="369"/>
      <c r="S23948" s="369"/>
      <c r="V23948" s="358"/>
    </row>
    <row r="23949" spans="8:22">
      <c r="H23949" s="369"/>
      <c r="M23949" s="368"/>
      <c r="P23949" s="369"/>
      <c r="S23949" s="369"/>
      <c r="V23949" s="358"/>
    </row>
    <row r="23950" spans="8:22">
      <c r="H23950" s="369"/>
      <c r="M23950" s="368"/>
      <c r="P23950" s="369"/>
      <c r="S23950" s="369"/>
      <c r="V23950" s="358"/>
    </row>
    <row r="23951" spans="8:22">
      <c r="H23951" s="369"/>
      <c r="M23951" s="368"/>
      <c r="P23951" s="369"/>
      <c r="S23951" s="369"/>
      <c r="V23951" s="358"/>
    </row>
    <row r="23952" spans="8:22">
      <c r="H23952" s="369"/>
      <c r="M23952" s="368"/>
      <c r="P23952" s="369"/>
      <c r="S23952" s="369"/>
      <c r="V23952" s="358"/>
    </row>
    <row r="23953" spans="8:22">
      <c r="H23953" s="369"/>
      <c r="M23953" s="368"/>
      <c r="P23953" s="369"/>
      <c r="S23953" s="369"/>
      <c r="V23953" s="358"/>
    </row>
    <row r="23954" spans="8:22">
      <c r="H23954" s="369"/>
      <c r="M23954" s="368"/>
      <c r="P23954" s="369"/>
      <c r="S23954" s="369"/>
      <c r="V23954" s="358"/>
    </row>
    <row r="23955" spans="8:22">
      <c r="H23955" s="369"/>
      <c r="M23955" s="368"/>
      <c r="P23955" s="369"/>
      <c r="S23955" s="369"/>
      <c r="V23955" s="358"/>
    </row>
    <row r="23956" spans="8:22">
      <c r="H23956" s="369"/>
      <c r="M23956" s="368"/>
      <c r="P23956" s="369"/>
      <c r="S23956" s="369"/>
      <c r="V23956" s="358"/>
    </row>
    <row r="23957" spans="8:22">
      <c r="H23957" s="369"/>
      <c r="M23957" s="368"/>
      <c r="P23957" s="369"/>
      <c r="S23957" s="369"/>
      <c r="V23957" s="358"/>
    </row>
    <row r="23958" spans="8:22">
      <c r="H23958" s="369"/>
      <c r="M23958" s="368"/>
      <c r="P23958" s="369"/>
      <c r="S23958" s="369"/>
      <c r="V23958" s="358"/>
    </row>
    <row r="23959" spans="8:22">
      <c r="H23959" s="369"/>
      <c r="M23959" s="368"/>
      <c r="P23959" s="369"/>
      <c r="S23959" s="369"/>
      <c r="V23959" s="358"/>
    </row>
    <row r="23960" spans="8:22">
      <c r="H23960" s="369"/>
      <c r="M23960" s="368"/>
      <c r="P23960" s="369"/>
      <c r="S23960" s="369"/>
      <c r="V23960" s="358"/>
    </row>
    <row r="23961" spans="8:22">
      <c r="H23961" s="369"/>
      <c r="M23961" s="368"/>
      <c r="P23961" s="369"/>
      <c r="S23961" s="369"/>
      <c r="V23961" s="358"/>
    </row>
    <row r="23962" spans="8:22">
      <c r="H23962" s="369"/>
      <c r="M23962" s="368"/>
      <c r="P23962" s="369"/>
      <c r="S23962" s="369"/>
      <c r="V23962" s="358"/>
    </row>
    <row r="23963" spans="8:22">
      <c r="H23963" s="369"/>
      <c r="M23963" s="368"/>
      <c r="P23963" s="369"/>
      <c r="S23963" s="369"/>
      <c r="V23963" s="358"/>
    </row>
    <row r="23964" spans="8:22">
      <c r="H23964" s="369"/>
      <c r="M23964" s="368"/>
      <c r="P23964" s="369"/>
      <c r="S23964" s="369"/>
      <c r="V23964" s="358"/>
    </row>
    <row r="23965" spans="8:22">
      <c r="H23965" s="369"/>
      <c r="M23965" s="368"/>
      <c r="P23965" s="369"/>
      <c r="S23965" s="369"/>
      <c r="V23965" s="358"/>
    </row>
    <row r="23966" spans="8:22">
      <c r="H23966" s="369"/>
      <c r="M23966" s="368"/>
      <c r="P23966" s="369"/>
      <c r="S23966" s="369"/>
      <c r="V23966" s="358"/>
    </row>
    <row r="23967" spans="8:22">
      <c r="H23967" s="369"/>
      <c r="M23967" s="368"/>
      <c r="P23967" s="369"/>
      <c r="S23967" s="369"/>
      <c r="V23967" s="358"/>
    </row>
    <row r="23968" spans="8:22">
      <c r="H23968" s="369"/>
      <c r="M23968" s="368"/>
      <c r="P23968" s="369"/>
      <c r="S23968" s="369"/>
      <c r="V23968" s="358"/>
    </row>
    <row r="23969" spans="8:22">
      <c r="H23969" s="369"/>
      <c r="M23969" s="368"/>
      <c r="P23969" s="369"/>
      <c r="S23969" s="369"/>
      <c r="V23969" s="358"/>
    </row>
    <row r="23970" spans="8:22">
      <c r="H23970" s="369"/>
      <c r="M23970" s="368"/>
      <c r="P23970" s="369"/>
      <c r="S23970" s="369"/>
      <c r="V23970" s="358"/>
    </row>
    <row r="23971" spans="8:22">
      <c r="H23971" s="369"/>
      <c r="M23971" s="368"/>
      <c r="P23971" s="369"/>
      <c r="S23971" s="369"/>
      <c r="V23971" s="358"/>
    </row>
    <row r="23972" spans="8:22">
      <c r="H23972" s="369"/>
      <c r="M23972" s="368"/>
      <c r="P23972" s="369"/>
      <c r="S23972" s="369"/>
      <c r="V23972" s="358"/>
    </row>
    <row r="23973" spans="8:22">
      <c r="H23973" s="369"/>
      <c r="M23973" s="368"/>
      <c r="P23973" s="369"/>
      <c r="S23973" s="369"/>
      <c r="V23973" s="358"/>
    </row>
    <row r="23974" spans="8:22">
      <c r="H23974" s="369"/>
      <c r="M23974" s="368"/>
      <c r="P23974" s="369"/>
      <c r="S23974" s="369"/>
      <c r="V23974" s="358"/>
    </row>
    <row r="23975" spans="8:22">
      <c r="H23975" s="369"/>
      <c r="M23975" s="368"/>
      <c r="P23975" s="369"/>
      <c r="S23975" s="369"/>
      <c r="V23975" s="358"/>
    </row>
    <row r="23976" spans="8:22">
      <c r="H23976" s="369"/>
      <c r="M23976" s="368"/>
      <c r="P23976" s="369"/>
      <c r="S23976" s="369"/>
      <c r="V23976" s="358"/>
    </row>
    <row r="23977" spans="8:22">
      <c r="H23977" s="369"/>
      <c r="M23977" s="368"/>
      <c r="P23977" s="369"/>
      <c r="S23977" s="369"/>
      <c r="V23977" s="358"/>
    </row>
    <row r="23978" spans="8:22">
      <c r="H23978" s="369"/>
      <c r="M23978" s="368"/>
      <c r="P23978" s="369"/>
      <c r="S23978" s="369"/>
      <c r="V23978" s="358"/>
    </row>
    <row r="23979" spans="8:22">
      <c r="H23979" s="369"/>
      <c r="M23979" s="368"/>
      <c r="P23979" s="369"/>
      <c r="S23979" s="369"/>
      <c r="V23979" s="358"/>
    </row>
    <row r="23980" spans="8:22">
      <c r="H23980" s="369"/>
      <c r="M23980" s="368"/>
      <c r="P23980" s="369"/>
      <c r="S23980" s="369"/>
      <c r="V23980" s="358"/>
    </row>
    <row r="23981" spans="8:22">
      <c r="H23981" s="369"/>
      <c r="M23981" s="368"/>
      <c r="P23981" s="369"/>
      <c r="S23981" s="369"/>
      <c r="V23981" s="358"/>
    </row>
    <row r="23982" spans="8:22">
      <c r="H23982" s="369"/>
      <c r="M23982" s="368"/>
      <c r="P23982" s="369"/>
      <c r="S23982" s="369"/>
      <c r="V23982" s="358"/>
    </row>
    <row r="23983" spans="8:22">
      <c r="H23983" s="369"/>
      <c r="M23983" s="368"/>
      <c r="P23983" s="369"/>
      <c r="S23983" s="369"/>
      <c r="V23983" s="358"/>
    </row>
    <row r="23984" spans="8:22">
      <c r="H23984" s="369"/>
      <c r="M23984" s="368"/>
      <c r="P23984" s="369"/>
      <c r="S23984" s="369"/>
      <c r="V23984" s="358"/>
    </row>
    <row r="23985" spans="8:22">
      <c r="H23985" s="369"/>
      <c r="M23985" s="368"/>
      <c r="P23985" s="369"/>
      <c r="S23985" s="369"/>
      <c r="V23985" s="358"/>
    </row>
    <row r="23986" spans="8:22">
      <c r="H23986" s="369"/>
      <c r="M23986" s="368"/>
      <c r="P23986" s="369"/>
      <c r="S23986" s="369"/>
      <c r="V23986" s="358"/>
    </row>
    <row r="23987" spans="8:22">
      <c r="H23987" s="369"/>
      <c r="M23987" s="368"/>
      <c r="P23987" s="369"/>
      <c r="S23987" s="369"/>
      <c r="V23987" s="358"/>
    </row>
    <row r="23988" spans="8:22">
      <c r="H23988" s="369"/>
      <c r="M23988" s="368"/>
      <c r="P23988" s="369"/>
      <c r="S23988" s="369"/>
      <c r="V23988" s="358"/>
    </row>
    <row r="23989" spans="8:22">
      <c r="H23989" s="369"/>
      <c r="M23989" s="368"/>
      <c r="P23989" s="369"/>
      <c r="S23989" s="369"/>
      <c r="V23989" s="358"/>
    </row>
    <row r="23990" spans="8:22">
      <c r="H23990" s="369"/>
      <c r="M23990" s="368"/>
      <c r="P23990" s="369"/>
      <c r="S23990" s="369"/>
      <c r="V23990" s="358"/>
    </row>
    <row r="23991" spans="8:22">
      <c r="H23991" s="369"/>
      <c r="M23991" s="368"/>
      <c r="P23991" s="369"/>
      <c r="S23991" s="369"/>
      <c r="V23991" s="358"/>
    </row>
    <row r="23992" spans="8:22">
      <c r="H23992" s="369"/>
      <c r="M23992" s="368"/>
      <c r="P23992" s="369"/>
      <c r="S23992" s="369"/>
      <c r="V23992" s="358"/>
    </row>
    <row r="23993" spans="8:22">
      <c r="H23993" s="369"/>
      <c r="M23993" s="368"/>
      <c r="P23993" s="369"/>
      <c r="S23993" s="369"/>
      <c r="V23993" s="358"/>
    </row>
    <row r="23994" spans="8:22">
      <c r="H23994" s="369"/>
      <c r="M23994" s="368"/>
      <c r="P23994" s="369"/>
      <c r="S23994" s="369"/>
      <c r="V23994" s="358"/>
    </row>
    <row r="23995" spans="8:22">
      <c r="H23995" s="369"/>
      <c r="M23995" s="368"/>
      <c r="P23995" s="369"/>
      <c r="S23995" s="369"/>
      <c r="V23995" s="358"/>
    </row>
    <row r="23996" spans="8:22">
      <c r="H23996" s="369"/>
      <c r="M23996" s="368"/>
      <c r="P23996" s="369"/>
      <c r="S23996" s="369"/>
      <c r="V23996" s="358"/>
    </row>
    <row r="23997" spans="8:22">
      <c r="H23997" s="369"/>
      <c r="M23997" s="368"/>
      <c r="P23997" s="369"/>
      <c r="S23997" s="369"/>
      <c r="V23997" s="358"/>
    </row>
    <row r="23998" spans="8:22">
      <c r="H23998" s="369"/>
      <c r="M23998" s="368"/>
      <c r="P23998" s="369"/>
      <c r="S23998" s="369"/>
      <c r="V23998" s="358"/>
    </row>
    <row r="23999" spans="8:22">
      <c r="H23999" s="369"/>
      <c r="M23999" s="368"/>
      <c r="P23999" s="369"/>
      <c r="S23999" s="369"/>
      <c r="V23999" s="358"/>
    </row>
    <row r="24000" spans="8:22">
      <c r="H24000" s="369"/>
      <c r="M24000" s="368"/>
      <c r="P24000" s="369"/>
      <c r="S24000" s="369"/>
      <c r="V24000" s="358"/>
    </row>
    <row r="24001" spans="8:22">
      <c r="H24001" s="369"/>
      <c r="M24001" s="368"/>
      <c r="P24001" s="369"/>
      <c r="S24001" s="369"/>
      <c r="V24001" s="358"/>
    </row>
    <row r="24002" spans="8:22">
      <c r="H24002" s="369"/>
      <c r="M24002" s="368"/>
      <c r="P24002" s="369"/>
      <c r="S24002" s="369"/>
      <c r="V24002" s="358"/>
    </row>
    <row r="24003" spans="8:22">
      <c r="H24003" s="369"/>
      <c r="M24003" s="368"/>
      <c r="P24003" s="369"/>
      <c r="S24003" s="369"/>
      <c r="V24003" s="358"/>
    </row>
    <row r="24004" spans="8:22">
      <c r="H24004" s="369"/>
      <c r="M24004" s="368"/>
      <c r="P24004" s="369"/>
      <c r="S24004" s="369"/>
      <c r="V24004" s="358"/>
    </row>
    <row r="24005" spans="8:22">
      <c r="H24005" s="369"/>
      <c r="M24005" s="368"/>
      <c r="P24005" s="369"/>
      <c r="S24005" s="369"/>
      <c r="V24005" s="358"/>
    </row>
    <row r="24006" spans="8:22">
      <c r="H24006" s="369"/>
      <c r="M24006" s="368"/>
      <c r="P24006" s="369"/>
      <c r="S24006" s="369"/>
      <c r="V24006" s="358"/>
    </row>
    <row r="24007" spans="8:22">
      <c r="H24007" s="369"/>
      <c r="M24007" s="368"/>
      <c r="P24007" s="369"/>
      <c r="S24007" s="369"/>
      <c r="V24007" s="358"/>
    </row>
    <row r="24008" spans="8:22">
      <c r="H24008" s="369"/>
      <c r="M24008" s="368"/>
      <c r="P24008" s="369"/>
      <c r="S24008" s="369"/>
      <c r="V24008" s="358"/>
    </row>
    <row r="24009" spans="8:22">
      <c r="H24009" s="369"/>
      <c r="M24009" s="368"/>
      <c r="P24009" s="369"/>
      <c r="S24009" s="369"/>
      <c r="V24009" s="358"/>
    </row>
    <row r="24010" spans="8:22">
      <c r="H24010" s="369"/>
      <c r="M24010" s="368"/>
      <c r="P24010" s="369"/>
      <c r="S24010" s="369"/>
      <c r="V24010" s="358"/>
    </row>
    <row r="24011" spans="8:22">
      <c r="H24011" s="369"/>
      <c r="M24011" s="368"/>
      <c r="P24011" s="369"/>
      <c r="S24011" s="369"/>
      <c r="V24011" s="358"/>
    </row>
    <row r="24012" spans="8:22">
      <c r="H24012" s="369"/>
      <c r="M24012" s="368"/>
      <c r="P24012" s="369"/>
      <c r="S24012" s="369"/>
      <c r="V24012" s="358"/>
    </row>
    <row r="24013" spans="8:22">
      <c r="H24013" s="369"/>
      <c r="M24013" s="368"/>
      <c r="P24013" s="369"/>
      <c r="S24013" s="369"/>
      <c r="V24013" s="358"/>
    </row>
    <row r="24014" spans="8:22">
      <c r="H24014" s="369"/>
      <c r="M24014" s="368"/>
      <c r="P24014" s="369"/>
      <c r="S24014" s="369"/>
      <c r="V24014" s="358"/>
    </row>
    <row r="24015" spans="8:22">
      <c r="H24015" s="369"/>
      <c r="M24015" s="368"/>
      <c r="P24015" s="369"/>
      <c r="S24015" s="369"/>
      <c r="V24015" s="358"/>
    </row>
    <row r="24016" spans="8:22">
      <c r="H24016" s="369"/>
      <c r="M24016" s="368"/>
      <c r="P24016" s="369"/>
      <c r="S24016" s="369"/>
      <c r="V24016" s="358"/>
    </row>
    <row r="24017" spans="8:22">
      <c r="H24017" s="369"/>
      <c r="M24017" s="368"/>
      <c r="P24017" s="369"/>
      <c r="S24017" s="369"/>
      <c r="V24017" s="358"/>
    </row>
    <row r="24018" spans="8:22">
      <c r="H24018" s="369"/>
      <c r="M24018" s="368"/>
      <c r="P24018" s="369"/>
      <c r="S24018" s="369"/>
      <c r="V24018" s="358"/>
    </row>
    <row r="24019" spans="8:22">
      <c r="H24019" s="369"/>
      <c r="M24019" s="368"/>
      <c r="P24019" s="369"/>
      <c r="S24019" s="369"/>
      <c r="V24019" s="358"/>
    </row>
    <row r="24020" spans="8:22">
      <c r="H24020" s="369"/>
      <c r="M24020" s="368"/>
      <c r="P24020" s="369"/>
      <c r="S24020" s="369"/>
      <c r="V24020" s="358"/>
    </row>
    <row r="24021" spans="8:22">
      <c r="H24021" s="369"/>
      <c r="M24021" s="368"/>
      <c r="P24021" s="369"/>
      <c r="S24021" s="369"/>
      <c r="V24021" s="358"/>
    </row>
    <row r="24022" spans="8:22">
      <c r="H24022" s="369"/>
      <c r="M24022" s="368"/>
      <c r="P24022" s="369"/>
      <c r="S24022" s="369"/>
      <c r="V24022" s="358"/>
    </row>
    <row r="24023" spans="8:22">
      <c r="H24023" s="369"/>
      <c r="M24023" s="368"/>
      <c r="P24023" s="369"/>
      <c r="S24023" s="369"/>
      <c r="V24023" s="358"/>
    </row>
    <row r="24024" spans="8:22">
      <c r="H24024" s="369"/>
      <c r="M24024" s="368"/>
      <c r="P24024" s="369"/>
      <c r="S24024" s="369"/>
      <c r="V24024" s="358"/>
    </row>
    <row r="24025" spans="8:22">
      <c r="H24025" s="369"/>
      <c r="M24025" s="368"/>
      <c r="P24025" s="369"/>
      <c r="S24025" s="369"/>
      <c r="V24025" s="358"/>
    </row>
    <row r="24026" spans="8:22">
      <c r="H24026" s="369"/>
      <c r="M24026" s="368"/>
      <c r="P24026" s="369"/>
      <c r="S24026" s="369"/>
      <c r="V24026" s="358"/>
    </row>
    <row r="24027" spans="8:22">
      <c r="H24027" s="369"/>
      <c r="M24027" s="368"/>
      <c r="P24027" s="369"/>
      <c r="S24027" s="369"/>
      <c r="V24027" s="358"/>
    </row>
    <row r="24028" spans="8:22">
      <c r="H24028" s="369"/>
      <c r="M24028" s="368"/>
      <c r="P24028" s="369"/>
      <c r="S24028" s="369"/>
      <c r="V24028" s="358"/>
    </row>
    <row r="24029" spans="8:22">
      <c r="H24029" s="369"/>
      <c r="M24029" s="368"/>
      <c r="P24029" s="369"/>
      <c r="S24029" s="369"/>
      <c r="V24029" s="358"/>
    </row>
    <row r="24030" spans="8:22">
      <c r="H24030" s="369"/>
      <c r="M24030" s="368"/>
      <c r="P24030" s="369"/>
      <c r="S24030" s="369"/>
      <c r="V24030" s="358"/>
    </row>
    <row r="24031" spans="8:22">
      <c r="H24031" s="369"/>
      <c r="M24031" s="368"/>
      <c r="P24031" s="369"/>
      <c r="S24031" s="369"/>
      <c r="V24031" s="358"/>
    </row>
    <row r="24032" spans="8:22">
      <c r="H24032" s="369"/>
      <c r="M24032" s="368"/>
      <c r="P24032" s="369"/>
      <c r="S24032" s="369"/>
      <c r="V24032" s="358"/>
    </row>
    <row r="24033" spans="8:22">
      <c r="H24033" s="369"/>
      <c r="M24033" s="368"/>
      <c r="P24033" s="369"/>
      <c r="S24033" s="369"/>
      <c r="V24033" s="358"/>
    </row>
    <row r="24034" spans="8:22">
      <c r="H24034" s="369"/>
      <c r="M24034" s="368"/>
      <c r="P24034" s="369"/>
      <c r="S24034" s="369"/>
      <c r="V24034" s="358"/>
    </row>
    <row r="24035" spans="8:22">
      <c r="H24035" s="369"/>
      <c r="M24035" s="368"/>
      <c r="P24035" s="369"/>
      <c r="S24035" s="369"/>
      <c r="V24035" s="358"/>
    </row>
    <row r="24036" spans="8:22">
      <c r="H24036" s="369"/>
      <c r="M24036" s="368"/>
      <c r="P24036" s="369"/>
      <c r="S24036" s="369"/>
      <c r="V24036" s="358"/>
    </row>
    <row r="24037" spans="8:22">
      <c r="H24037" s="369"/>
      <c r="M24037" s="368"/>
      <c r="P24037" s="369"/>
      <c r="S24037" s="369"/>
      <c r="V24037" s="358"/>
    </row>
    <row r="24038" spans="8:22">
      <c r="H24038" s="369"/>
      <c r="M24038" s="368"/>
      <c r="P24038" s="369"/>
      <c r="S24038" s="369"/>
      <c r="V24038" s="358"/>
    </row>
    <row r="24039" spans="8:22">
      <c r="H24039" s="369"/>
      <c r="M24039" s="368"/>
      <c r="P24039" s="369"/>
      <c r="S24039" s="369"/>
      <c r="V24039" s="358"/>
    </row>
    <row r="24040" spans="8:22">
      <c r="H24040" s="369"/>
      <c r="M24040" s="368"/>
      <c r="P24040" s="369"/>
      <c r="S24040" s="369"/>
      <c r="V24040" s="358"/>
    </row>
    <row r="24041" spans="8:22">
      <c r="H24041" s="369"/>
      <c r="M24041" s="368"/>
      <c r="P24041" s="369"/>
      <c r="S24041" s="369"/>
      <c r="V24041" s="358"/>
    </row>
    <row r="24042" spans="8:22">
      <c r="H24042" s="369"/>
      <c r="M24042" s="368"/>
      <c r="P24042" s="369"/>
      <c r="S24042" s="369"/>
      <c r="V24042" s="358"/>
    </row>
    <row r="24043" spans="8:22">
      <c r="H24043" s="369"/>
      <c r="M24043" s="368"/>
      <c r="P24043" s="369"/>
      <c r="S24043" s="369"/>
      <c r="V24043" s="358"/>
    </row>
    <row r="24044" spans="8:22">
      <c r="H24044" s="369"/>
      <c r="M24044" s="368"/>
      <c r="P24044" s="369"/>
      <c r="S24044" s="369"/>
      <c r="V24044" s="358"/>
    </row>
    <row r="24045" spans="8:22">
      <c r="H24045" s="369"/>
      <c r="M24045" s="368"/>
      <c r="P24045" s="369"/>
      <c r="S24045" s="369"/>
      <c r="V24045" s="358"/>
    </row>
    <row r="24046" spans="8:22">
      <c r="H24046" s="369"/>
      <c r="M24046" s="368"/>
      <c r="P24046" s="369"/>
      <c r="S24046" s="369"/>
      <c r="V24046" s="358"/>
    </row>
    <row r="24047" spans="8:22">
      <c r="H24047" s="369"/>
      <c r="M24047" s="368"/>
      <c r="P24047" s="369"/>
      <c r="S24047" s="369"/>
      <c r="V24047" s="358"/>
    </row>
    <row r="24048" spans="8:22">
      <c r="H24048" s="369"/>
      <c r="M24048" s="368"/>
      <c r="P24048" s="369"/>
      <c r="S24048" s="369"/>
      <c r="V24048" s="358"/>
    </row>
    <row r="24049" spans="8:22">
      <c r="H24049" s="369"/>
      <c r="M24049" s="368"/>
      <c r="P24049" s="369"/>
      <c r="S24049" s="369"/>
      <c r="V24049" s="358"/>
    </row>
    <row r="24050" spans="8:22">
      <c r="H24050" s="369"/>
      <c r="M24050" s="368"/>
      <c r="P24050" s="369"/>
      <c r="S24050" s="369"/>
      <c r="V24050" s="358"/>
    </row>
    <row r="24051" spans="8:22">
      <c r="H24051" s="369"/>
      <c r="M24051" s="368"/>
      <c r="P24051" s="369"/>
      <c r="S24051" s="369"/>
      <c r="V24051" s="358"/>
    </row>
    <row r="24052" spans="8:22">
      <c r="H24052" s="369"/>
      <c r="M24052" s="368"/>
      <c r="P24052" s="369"/>
      <c r="S24052" s="369"/>
      <c r="V24052" s="358"/>
    </row>
    <row r="24053" spans="8:22">
      <c r="H24053" s="369"/>
      <c r="M24053" s="368"/>
      <c r="P24053" s="369"/>
      <c r="S24053" s="369"/>
      <c r="V24053" s="358"/>
    </row>
    <row r="24054" spans="8:22">
      <c r="H24054" s="369"/>
      <c r="M24054" s="368"/>
      <c r="P24054" s="369"/>
      <c r="S24054" s="369"/>
      <c r="V24054" s="358"/>
    </row>
    <row r="24055" spans="8:22">
      <c r="H24055" s="369"/>
      <c r="M24055" s="368"/>
      <c r="P24055" s="369"/>
      <c r="S24055" s="369"/>
      <c r="V24055" s="358"/>
    </row>
    <row r="24056" spans="8:22">
      <c r="H24056" s="369"/>
      <c r="M24056" s="368"/>
      <c r="P24056" s="369"/>
      <c r="S24056" s="369"/>
      <c r="V24056" s="358"/>
    </row>
    <row r="24057" spans="8:22">
      <c r="H24057" s="369"/>
      <c r="M24057" s="368"/>
      <c r="P24057" s="369"/>
      <c r="S24057" s="369"/>
      <c r="V24057" s="358"/>
    </row>
    <row r="24058" spans="8:22">
      <c r="H24058" s="369"/>
      <c r="M24058" s="368"/>
      <c r="P24058" s="369"/>
      <c r="S24058" s="369"/>
      <c r="V24058" s="358"/>
    </row>
    <row r="24059" spans="8:22">
      <c r="H24059" s="369"/>
      <c r="M24059" s="368"/>
      <c r="P24059" s="369"/>
      <c r="S24059" s="369"/>
      <c r="V24059" s="358"/>
    </row>
    <row r="24060" spans="8:22">
      <c r="H24060" s="369"/>
      <c r="M24060" s="368"/>
      <c r="P24060" s="369"/>
      <c r="S24060" s="369"/>
      <c r="V24060" s="358"/>
    </row>
    <row r="24061" spans="8:22">
      <c r="H24061" s="369"/>
      <c r="M24061" s="368"/>
      <c r="P24061" s="369"/>
      <c r="S24061" s="369"/>
      <c r="V24061" s="358"/>
    </row>
    <row r="24062" spans="8:22">
      <c r="H24062" s="369"/>
      <c r="M24062" s="368"/>
      <c r="P24062" s="369"/>
      <c r="S24062" s="369"/>
      <c r="V24062" s="358"/>
    </row>
    <row r="24063" spans="8:22">
      <c r="H24063" s="369"/>
      <c r="M24063" s="368"/>
      <c r="P24063" s="369"/>
      <c r="S24063" s="369"/>
      <c r="V24063" s="358"/>
    </row>
    <row r="24064" spans="8:22">
      <c r="H24064" s="369"/>
      <c r="M24064" s="368"/>
      <c r="P24064" s="369"/>
      <c r="S24064" s="369"/>
      <c r="V24064" s="358"/>
    </row>
    <row r="24065" spans="8:22">
      <c r="H24065" s="369"/>
      <c r="M24065" s="368"/>
      <c r="P24065" s="369"/>
      <c r="S24065" s="369"/>
      <c r="V24065" s="358"/>
    </row>
    <row r="24066" spans="8:22">
      <c r="H24066" s="369"/>
      <c r="M24066" s="368"/>
      <c r="P24066" s="369"/>
      <c r="S24066" s="369"/>
      <c r="V24066" s="358"/>
    </row>
    <row r="24067" spans="8:22">
      <c r="H24067" s="369"/>
      <c r="M24067" s="368"/>
      <c r="P24067" s="369"/>
      <c r="S24067" s="369"/>
      <c r="V24067" s="358"/>
    </row>
    <row r="24068" spans="8:22">
      <c r="H24068" s="369"/>
      <c r="M24068" s="368"/>
      <c r="P24068" s="369"/>
      <c r="S24068" s="369"/>
      <c r="V24068" s="358"/>
    </row>
    <row r="24069" spans="8:22">
      <c r="H24069" s="369"/>
      <c r="M24069" s="368"/>
      <c r="P24069" s="369"/>
      <c r="S24069" s="369"/>
      <c r="V24069" s="358"/>
    </row>
    <row r="24070" spans="8:22">
      <c r="H24070" s="369"/>
      <c r="M24070" s="368"/>
      <c r="P24070" s="369"/>
      <c r="S24070" s="369"/>
      <c r="V24070" s="358"/>
    </row>
    <row r="24071" spans="8:22">
      <c r="H24071" s="369"/>
      <c r="M24071" s="368"/>
      <c r="P24071" s="369"/>
      <c r="S24071" s="369"/>
      <c r="V24071" s="358"/>
    </row>
    <row r="24072" spans="8:22">
      <c r="H24072" s="369"/>
      <c r="M24072" s="368"/>
      <c r="P24072" s="369"/>
      <c r="S24072" s="369"/>
      <c r="V24072" s="358"/>
    </row>
    <row r="24073" spans="8:22">
      <c r="H24073" s="369"/>
      <c r="M24073" s="368"/>
      <c r="P24073" s="369"/>
      <c r="S24073" s="369"/>
      <c r="V24073" s="358"/>
    </row>
    <row r="24074" spans="8:22">
      <c r="H24074" s="369"/>
      <c r="M24074" s="368"/>
      <c r="P24074" s="369"/>
      <c r="S24074" s="369"/>
      <c r="V24074" s="358"/>
    </row>
    <row r="24075" spans="8:22">
      <c r="H24075" s="369"/>
      <c r="M24075" s="368"/>
      <c r="P24075" s="369"/>
      <c r="S24075" s="369"/>
      <c r="V24075" s="358"/>
    </row>
    <row r="24076" spans="8:22">
      <c r="H24076" s="369"/>
      <c r="M24076" s="368"/>
      <c r="P24076" s="369"/>
      <c r="S24076" s="369"/>
      <c r="V24076" s="358"/>
    </row>
    <row r="24077" spans="8:22">
      <c r="H24077" s="369"/>
      <c r="M24077" s="368"/>
      <c r="P24077" s="369"/>
      <c r="S24077" s="369"/>
      <c r="V24077" s="358"/>
    </row>
    <row r="24078" spans="8:22">
      <c r="H24078" s="369"/>
      <c r="M24078" s="368"/>
      <c r="P24078" s="369"/>
      <c r="S24078" s="369"/>
      <c r="V24078" s="358"/>
    </row>
    <row r="24079" spans="8:22">
      <c r="H24079" s="369"/>
      <c r="M24079" s="368"/>
      <c r="P24079" s="369"/>
      <c r="S24079" s="369"/>
      <c r="V24079" s="358"/>
    </row>
    <row r="24080" spans="8:22">
      <c r="H24080" s="369"/>
      <c r="M24080" s="368"/>
      <c r="P24080" s="369"/>
      <c r="S24080" s="369"/>
      <c r="V24080" s="358"/>
    </row>
    <row r="24081" spans="8:22">
      <c r="H24081" s="369"/>
      <c r="M24081" s="368"/>
      <c r="P24081" s="369"/>
      <c r="S24081" s="369"/>
      <c r="V24081" s="358"/>
    </row>
    <row r="24082" spans="8:22">
      <c r="H24082" s="369"/>
      <c r="M24082" s="368"/>
      <c r="P24082" s="369"/>
      <c r="S24082" s="369"/>
      <c r="V24082" s="358"/>
    </row>
    <row r="24083" spans="8:22">
      <c r="H24083" s="369"/>
      <c r="M24083" s="368"/>
      <c r="P24083" s="369"/>
      <c r="S24083" s="369"/>
      <c r="V24083" s="358"/>
    </row>
    <row r="24084" spans="8:22">
      <c r="H24084" s="369"/>
      <c r="M24084" s="368"/>
      <c r="P24084" s="369"/>
      <c r="S24084" s="369"/>
      <c r="V24084" s="358"/>
    </row>
    <row r="24085" spans="8:22">
      <c r="H24085" s="369"/>
      <c r="M24085" s="368"/>
      <c r="P24085" s="369"/>
      <c r="S24085" s="369"/>
      <c r="V24085" s="358"/>
    </row>
    <row r="24086" spans="8:22">
      <c r="H24086" s="369"/>
      <c r="M24086" s="368"/>
      <c r="P24086" s="369"/>
      <c r="S24086" s="369"/>
      <c r="V24086" s="358"/>
    </row>
    <row r="24087" spans="8:22">
      <c r="H24087" s="369"/>
      <c r="M24087" s="368"/>
      <c r="P24087" s="369"/>
      <c r="S24087" s="369"/>
      <c r="V24087" s="358"/>
    </row>
    <row r="24088" spans="8:22">
      <c r="H24088" s="369"/>
      <c r="M24088" s="368"/>
      <c r="P24088" s="369"/>
      <c r="S24088" s="369"/>
      <c r="V24088" s="358"/>
    </row>
    <row r="24089" spans="8:22">
      <c r="H24089" s="369"/>
      <c r="M24089" s="368"/>
      <c r="P24089" s="369"/>
      <c r="S24089" s="369"/>
      <c r="V24089" s="358"/>
    </row>
    <row r="24090" spans="8:22">
      <c r="H24090" s="369"/>
      <c r="M24090" s="368"/>
      <c r="P24090" s="369"/>
      <c r="S24090" s="369"/>
      <c r="V24090" s="358"/>
    </row>
    <row r="24091" spans="8:22">
      <c r="H24091" s="369"/>
      <c r="M24091" s="368"/>
      <c r="P24091" s="369"/>
      <c r="S24091" s="369"/>
      <c r="V24091" s="358"/>
    </row>
    <row r="24092" spans="8:22">
      <c r="H24092" s="369"/>
      <c r="M24092" s="368"/>
      <c r="P24092" s="369"/>
      <c r="S24092" s="369"/>
      <c r="V24092" s="358"/>
    </row>
    <row r="24093" spans="8:22">
      <c r="H24093" s="369"/>
      <c r="M24093" s="368"/>
      <c r="P24093" s="369"/>
      <c r="S24093" s="369"/>
      <c r="V24093" s="358"/>
    </row>
    <row r="24094" spans="8:22">
      <c r="H24094" s="369"/>
      <c r="M24094" s="368"/>
      <c r="P24094" s="369"/>
      <c r="S24094" s="369"/>
      <c r="V24094" s="358"/>
    </row>
    <row r="24095" spans="8:22">
      <c r="H24095" s="369"/>
      <c r="M24095" s="368"/>
      <c r="P24095" s="369"/>
      <c r="S24095" s="369"/>
      <c r="V24095" s="358"/>
    </row>
    <row r="24096" spans="8:22">
      <c r="H24096" s="369"/>
      <c r="M24096" s="368"/>
      <c r="P24096" s="369"/>
      <c r="S24096" s="369"/>
      <c r="V24096" s="358"/>
    </row>
    <row r="24097" spans="8:22">
      <c r="H24097" s="369"/>
      <c r="M24097" s="368"/>
      <c r="P24097" s="369"/>
      <c r="S24097" s="369"/>
      <c r="V24097" s="358"/>
    </row>
    <row r="24098" spans="8:22">
      <c r="H24098" s="369"/>
      <c r="M24098" s="368"/>
      <c r="P24098" s="369"/>
      <c r="S24098" s="369"/>
      <c r="V24098" s="358"/>
    </row>
    <row r="24099" spans="8:22">
      <c r="H24099" s="369"/>
      <c r="M24099" s="368"/>
      <c r="P24099" s="369"/>
      <c r="S24099" s="369"/>
      <c r="V24099" s="358"/>
    </row>
    <row r="24100" spans="8:22">
      <c r="H24100" s="369"/>
      <c r="M24100" s="368"/>
      <c r="P24100" s="369"/>
      <c r="S24100" s="369"/>
      <c r="V24100" s="358"/>
    </row>
    <row r="24101" spans="8:22">
      <c r="H24101" s="369"/>
      <c r="M24101" s="368"/>
      <c r="P24101" s="369"/>
      <c r="S24101" s="369"/>
      <c r="V24101" s="358"/>
    </row>
    <row r="24102" spans="8:22">
      <c r="H24102" s="369"/>
      <c r="M24102" s="368"/>
      <c r="P24102" s="369"/>
      <c r="S24102" s="369"/>
      <c r="V24102" s="358"/>
    </row>
    <row r="24103" spans="8:22">
      <c r="H24103" s="369"/>
      <c r="M24103" s="368"/>
      <c r="P24103" s="369"/>
      <c r="S24103" s="369"/>
      <c r="V24103" s="358"/>
    </row>
    <row r="24104" spans="8:22">
      <c r="H24104" s="369"/>
      <c r="M24104" s="368"/>
      <c r="P24104" s="369"/>
      <c r="S24104" s="369"/>
      <c r="V24104" s="358"/>
    </row>
    <row r="24105" spans="8:22">
      <c r="H24105" s="369"/>
      <c r="M24105" s="368"/>
      <c r="P24105" s="369"/>
      <c r="S24105" s="369"/>
      <c r="V24105" s="358"/>
    </row>
    <row r="24106" spans="8:22">
      <c r="H24106" s="369"/>
      <c r="M24106" s="368"/>
      <c r="P24106" s="369"/>
      <c r="S24106" s="369"/>
      <c r="V24106" s="358"/>
    </row>
    <row r="24107" spans="8:22">
      <c r="H24107" s="369"/>
      <c r="M24107" s="368"/>
      <c r="P24107" s="369"/>
      <c r="S24107" s="369"/>
      <c r="V24107" s="358"/>
    </row>
    <row r="24108" spans="8:22">
      <c r="H24108" s="369"/>
      <c r="M24108" s="368"/>
      <c r="P24108" s="369"/>
      <c r="S24108" s="369"/>
      <c r="V24108" s="358"/>
    </row>
    <row r="24109" spans="8:22">
      <c r="H24109" s="369"/>
      <c r="M24109" s="368"/>
      <c r="P24109" s="369"/>
      <c r="S24109" s="369"/>
      <c r="V24109" s="358"/>
    </row>
    <row r="24110" spans="8:22">
      <c r="H24110" s="369"/>
      <c r="M24110" s="368"/>
      <c r="P24110" s="369"/>
      <c r="S24110" s="369"/>
      <c r="V24110" s="358"/>
    </row>
    <row r="24111" spans="8:22">
      <c r="H24111" s="369"/>
      <c r="M24111" s="368"/>
      <c r="P24111" s="369"/>
      <c r="S24111" s="369"/>
      <c r="V24111" s="358"/>
    </row>
    <row r="24112" spans="8:22">
      <c r="H24112" s="369"/>
      <c r="M24112" s="368"/>
      <c r="P24112" s="369"/>
      <c r="S24112" s="369"/>
      <c r="V24112" s="358"/>
    </row>
    <row r="24113" spans="8:22">
      <c r="H24113" s="369"/>
      <c r="M24113" s="368"/>
      <c r="P24113" s="369"/>
      <c r="S24113" s="369"/>
      <c r="V24113" s="358"/>
    </row>
    <row r="24114" spans="8:22">
      <c r="H24114" s="369"/>
      <c r="M24114" s="368"/>
      <c r="P24114" s="369"/>
      <c r="S24114" s="369"/>
      <c r="V24114" s="358"/>
    </row>
    <row r="24115" spans="8:22">
      <c r="H24115" s="369"/>
      <c r="M24115" s="368"/>
      <c r="P24115" s="369"/>
      <c r="S24115" s="369"/>
      <c r="V24115" s="358"/>
    </row>
    <row r="24116" spans="8:22">
      <c r="H24116" s="369"/>
      <c r="M24116" s="368"/>
      <c r="P24116" s="369"/>
      <c r="S24116" s="369"/>
      <c r="V24116" s="358"/>
    </row>
    <row r="24117" spans="8:22">
      <c r="H24117" s="369"/>
      <c r="M24117" s="368"/>
      <c r="P24117" s="369"/>
      <c r="S24117" s="369"/>
      <c r="V24117" s="358"/>
    </row>
    <row r="24118" spans="8:22">
      <c r="H24118" s="369"/>
      <c r="M24118" s="368"/>
      <c r="P24118" s="369"/>
      <c r="S24118" s="369"/>
      <c r="V24118" s="358"/>
    </row>
    <row r="24119" spans="8:22">
      <c r="H24119" s="369"/>
      <c r="M24119" s="368"/>
      <c r="P24119" s="369"/>
      <c r="S24119" s="369"/>
      <c r="V24119" s="358"/>
    </row>
    <row r="24120" spans="8:22">
      <c r="H24120" s="369"/>
      <c r="M24120" s="368"/>
      <c r="P24120" s="369"/>
      <c r="S24120" s="369"/>
      <c r="V24120" s="358"/>
    </row>
    <row r="24121" spans="8:22">
      <c r="H24121" s="369"/>
      <c r="M24121" s="368"/>
      <c r="P24121" s="369"/>
      <c r="S24121" s="369"/>
      <c r="V24121" s="358"/>
    </row>
    <row r="24122" spans="8:22">
      <c r="H24122" s="369"/>
      <c r="M24122" s="368"/>
      <c r="P24122" s="369"/>
      <c r="S24122" s="369"/>
      <c r="V24122" s="358"/>
    </row>
    <row r="24123" spans="8:22">
      <c r="H24123" s="369"/>
      <c r="M24123" s="368"/>
      <c r="P24123" s="369"/>
      <c r="S24123" s="369"/>
      <c r="V24123" s="358"/>
    </row>
    <row r="24124" spans="8:22">
      <c r="H24124" s="369"/>
      <c r="M24124" s="368"/>
      <c r="P24124" s="369"/>
      <c r="S24124" s="369"/>
      <c r="V24124" s="358"/>
    </row>
    <row r="24125" spans="8:22">
      <c r="H24125" s="369"/>
      <c r="M24125" s="368"/>
      <c r="P24125" s="369"/>
      <c r="S24125" s="369"/>
      <c r="V24125" s="358"/>
    </row>
    <row r="24126" spans="8:22">
      <c r="H24126" s="369"/>
      <c r="M24126" s="368"/>
      <c r="P24126" s="369"/>
      <c r="S24126" s="369"/>
      <c r="V24126" s="358"/>
    </row>
    <row r="24127" spans="8:22">
      <c r="H24127" s="369"/>
      <c r="M24127" s="368"/>
      <c r="P24127" s="369"/>
      <c r="S24127" s="369"/>
      <c r="V24127" s="358"/>
    </row>
    <row r="24128" spans="8:22">
      <c r="H24128" s="369"/>
      <c r="M24128" s="368"/>
      <c r="P24128" s="369"/>
      <c r="S24128" s="369"/>
      <c r="V24128" s="358"/>
    </row>
    <row r="24129" spans="8:22">
      <c r="H24129" s="369"/>
      <c r="M24129" s="368"/>
      <c r="P24129" s="369"/>
      <c r="S24129" s="369"/>
      <c r="V24129" s="358"/>
    </row>
    <row r="24130" spans="8:22">
      <c r="H24130" s="369"/>
      <c r="M24130" s="368"/>
      <c r="P24130" s="369"/>
      <c r="S24130" s="369"/>
      <c r="V24130" s="358"/>
    </row>
    <row r="24131" spans="8:22">
      <c r="H24131" s="369"/>
      <c r="M24131" s="368"/>
      <c r="P24131" s="369"/>
      <c r="S24131" s="369"/>
      <c r="V24131" s="358"/>
    </row>
    <row r="24132" spans="8:22">
      <c r="H24132" s="369"/>
      <c r="M24132" s="368"/>
      <c r="P24132" s="369"/>
      <c r="S24132" s="369"/>
      <c r="V24132" s="358"/>
    </row>
    <row r="24133" spans="8:22">
      <c r="H24133" s="369"/>
      <c r="M24133" s="368"/>
      <c r="P24133" s="369"/>
      <c r="S24133" s="369"/>
      <c r="V24133" s="358"/>
    </row>
    <row r="24134" spans="8:22">
      <c r="H24134" s="369"/>
      <c r="M24134" s="368"/>
      <c r="P24134" s="369"/>
      <c r="S24134" s="369"/>
      <c r="V24134" s="358"/>
    </row>
    <row r="24135" spans="8:22">
      <c r="H24135" s="369"/>
      <c r="M24135" s="368"/>
      <c r="P24135" s="369"/>
      <c r="S24135" s="369"/>
      <c r="V24135" s="358"/>
    </row>
    <row r="24136" spans="8:22">
      <c r="H24136" s="369"/>
      <c r="M24136" s="368"/>
      <c r="P24136" s="369"/>
      <c r="S24136" s="369"/>
      <c r="V24136" s="358"/>
    </row>
    <row r="24137" spans="8:22">
      <c r="H24137" s="369"/>
      <c r="M24137" s="368"/>
      <c r="P24137" s="369"/>
      <c r="S24137" s="369"/>
      <c r="V24137" s="358"/>
    </row>
    <row r="24138" spans="8:22">
      <c r="H24138" s="369"/>
      <c r="M24138" s="368"/>
      <c r="P24138" s="369"/>
      <c r="S24138" s="369"/>
      <c r="V24138" s="358"/>
    </row>
    <row r="24139" spans="8:22">
      <c r="H24139" s="369"/>
      <c r="M24139" s="368"/>
      <c r="P24139" s="369"/>
      <c r="S24139" s="369"/>
      <c r="V24139" s="358"/>
    </row>
    <row r="24140" spans="8:22">
      <c r="H24140" s="369"/>
      <c r="M24140" s="368"/>
      <c r="P24140" s="369"/>
      <c r="S24140" s="369"/>
      <c r="V24140" s="358"/>
    </row>
    <row r="24141" spans="8:22">
      <c r="H24141" s="369"/>
      <c r="M24141" s="368"/>
      <c r="P24141" s="369"/>
      <c r="S24141" s="369"/>
      <c r="V24141" s="358"/>
    </row>
    <row r="24142" spans="8:22">
      <c r="H24142" s="369"/>
      <c r="M24142" s="368"/>
      <c r="P24142" s="369"/>
      <c r="S24142" s="369"/>
      <c r="V24142" s="358"/>
    </row>
    <row r="24143" spans="8:22">
      <c r="H24143" s="369"/>
      <c r="M24143" s="368"/>
      <c r="P24143" s="369"/>
      <c r="S24143" s="369"/>
      <c r="V24143" s="358"/>
    </row>
    <row r="24144" spans="8:22">
      <c r="H24144" s="369"/>
      <c r="M24144" s="368"/>
      <c r="P24144" s="369"/>
      <c r="S24144" s="369"/>
      <c r="V24144" s="358"/>
    </row>
    <row r="24145" spans="8:22">
      <c r="H24145" s="369"/>
      <c r="M24145" s="368"/>
      <c r="P24145" s="369"/>
      <c r="S24145" s="369"/>
      <c r="V24145" s="358"/>
    </row>
    <row r="24146" spans="8:22">
      <c r="H24146" s="369"/>
      <c r="M24146" s="368"/>
      <c r="P24146" s="369"/>
      <c r="S24146" s="369"/>
      <c r="V24146" s="358"/>
    </row>
    <row r="24147" spans="8:22">
      <c r="H24147" s="369"/>
      <c r="M24147" s="368"/>
      <c r="P24147" s="369"/>
      <c r="S24147" s="369"/>
      <c r="V24147" s="358"/>
    </row>
    <row r="24148" spans="8:22">
      <c r="H24148" s="369"/>
      <c r="M24148" s="368"/>
      <c r="P24148" s="369"/>
      <c r="S24148" s="369"/>
      <c r="V24148" s="358"/>
    </row>
    <row r="24149" spans="8:22">
      <c r="H24149" s="369"/>
      <c r="M24149" s="368"/>
      <c r="P24149" s="369"/>
      <c r="S24149" s="369"/>
      <c r="V24149" s="358"/>
    </row>
    <row r="24150" spans="8:22">
      <c r="H24150" s="369"/>
      <c r="M24150" s="368"/>
      <c r="P24150" s="369"/>
      <c r="S24150" s="369"/>
      <c r="V24150" s="358"/>
    </row>
    <row r="24151" spans="8:22">
      <c r="H24151" s="369"/>
      <c r="M24151" s="368"/>
      <c r="P24151" s="369"/>
      <c r="S24151" s="369"/>
      <c r="V24151" s="358"/>
    </row>
    <row r="24152" spans="8:22">
      <c r="H24152" s="369"/>
      <c r="M24152" s="368"/>
      <c r="P24152" s="369"/>
      <c r="S24152" s="369"/>
      <c r="V24152" s="358"/>
    </row>
    <row r="24153" spans="8:22">
      <c r="H24153" s="369"/>
      <c r="M24153" s="368"/>
      <c r="P24153" s="369"/>
      <c r="S24153" s="369"/>
      <c r="V24153" s="358"/>
    </row>
    <row r="24154" spans="8:22">
      <c r="H24154" s="369"/>
      <c r="M24154" s="368"/>
      <c r="P24154" s="369"/>
      <c r="S24154" s="369"/>
      <c r="V24154" s="358"/>
    </row>
    <row r="24155" spans="8:22">
      <c r="H24155" s="369"/>
      <c r="M24155" s="368"/>
      <c r="P24155" s="369"/>
      <c r="S24155" s="369"/>
      <c r="V24155" s="358"/>
    </row>
    <row r="24156" spans="8:22">
      <c r="H24156" s="369"/>
      <c r="M24156" s="368"/>
      <c r="P24156" s="369"/>
      <c r="S24156" s="369"/>
      <c r="V24156" s="358"/>
    </row>
    <row r="24157" spans="8:22">
      <c r="H24157" s="369"/>
      <c r="M24157" s="368"/>
      <c r="P24157" s="369"/>
      <c r="S24157" s="369"/>
      <c r="V24157" s="358"/>
    </row>
    <row r="24158" spans="8:22">
      <c r="H24158" s="369"/>
      <c r="M24158" s="368"/>
      <c r="P24158" s="369"/>
      <c r="S24158" s="369"/>
      <c r="V24158" s="358"/>
    </row>
    <row r="24159" spans="8:22">
      <c r="H24159" s="369"/>
      <c r="M24159" s="368"/>
      <c r="P24159" s="369"/>
      <c r="S24159" s="369"/>
      <c r="V24159" s="358"/>
    </row>
    <row r="24160" spans="8:22">
      <c r="H24160" s="369"/>
      <c r="M24160" s="368"/>
      <c r="P24160" s="369"/>
      <c r="S24160" s="369"/>
      <c r="V24160" s="358"/>
    </row>
    <row r="24161" spans="8:22">
      <c r="H24161" s="369"/>
      <c r="M24161" s="368"/>
      <c r="P24161" s="369"/>
      <c r="S24161" s="369"/>
      <c r="V24161" s="358"/>
    </row>
    <row r="24162" spans="8:22">
      <c r="H24162" s="369"/>
      <c r="M24162" s="368"/>
      <c r="P24162" s="369"/>
      <c r="S24162" s="369"/>
      <c r="V24162" s="358"/>
    </row>
    <row r="24163" spans="8:22">
      <c r="H24163" s="369"/>
      <c r="M24163" s="368"/>
      <c r="P24163" s="369"/>
      <c r="S24163" s="369"/>
      <c r="V24163" s="358"/>
    </row>
    <row r="24164" spans="8:22">
      <c r="H24164" s="369"/>
      <c r="M24164" s="368"/>
      <c r="P24164" s="369"/>
      <c r="S24164" s="369"/>
      <c r="V24164" s="358"/>
    </row>
    <row r="24165" spans="8:22">
      <c r="H24165" s="369"/>
      <c r="M24165" s="368"/>
      <c r="P24165" s="369"/>
      <c r="S24165" s="369"/>
      <c r="V24165" s="358"/>
    </row>
    <row r="24166" spans="8:22">
      <c r="H24166" s="369"/>
      <c r="M24166" s="368"/>
      <c r="P24166" s="369"/>
      <c r="S24166" s="369"/>
      <c r="V24166" s="358"/>
    </row>
    <row r="24167" spans="8:22">
      <c r="H24167" s="369"/>
      <c r="M24167" s="368"/>
      <c r="P24167" s="369"/>
      <c r="S24167" s="369"/>
      <c r="V24167" s="358"/>
    </row>
    <row r="24168" spans="8:22">
      <c r="H24168" s="369"/>
      <c r="M24168" s="368"/>
      <c r="P24168" s="369"/>
      <c r="S24168" s="369"/>
      <c r="V24168" s="358"/>
    </row>
    <row r="24169" spans="8:22">
      <c r="H24169" s="369"/>
      <c r="M24169" s="368"/>
      <c r="P24169" s="369"/>
      <c r="S24169" s="369"/>
      <c r="V24169" s="358"/>
    </row>
    <row r="24170" spans="8:22">
      <c r="H24170" s="369"/>
      <c r="M24170" s="368"/>
      <c r="P24170" s="369"/>
      <c r="S24170" s="369"/>
      <c r="V24170" s="358"/>
    </row>
    <row r="24171" spans="8:22">
      <c r="H24171" s="369"/>
      <c r="M24171" s="368"/>
      <c r="P24171" s="369"/>
      <c r="S24171" s="369"/>
      <c r="V24171" s="358"/>
    </row>
    <row r="24172" spans="8:22">
      <c r="H24172" s="369"/>
      <c r="M24172" s="368"/>
      <c r="P24172" s="369"/>
      <c r="S24172" s="369"/>
      <c r="V24172" s="358"/>
    </row>
    <row r="24173" spans="8:22">
      <c r="H24173" s="369"/>
      <c r="M24173" s="368"/>
      <c r="P24173" s="369"/>
      <c r="S24173" s="369"/>
      <c r="V24173" s="358"/>
    </row>
    <row r="24174" spans="8:22">
      <c r="H24174" s="369"/>
      <c r="M24174" s="368"/>
      <c r="P24174" s="369"/>
      <c r="S24174" s="369"/>
      <c r="V24174" s="358"/>
    </row>
    <row r="24175" spans="8:22">
      <c r="H24175" s="369"/>
      <c r="M24175" s="368"/>
      <c r="P24175" s="369"/>
      <c r="S24175" s="369"/>
      <c r="V24175" s="358"/>
    </row>
    <row r="24176" spans="8:22">
      <c r="H24176" s="369"/>
      <c r="M24176" s="368"/>
      <c r="P24176" s="369"/>
      <c r="S24176" s="369"/>
      <c r="V24176" s="358"/>
    </row>
    <row r="24177" spans="8:22">
      <c r="H24177" s="369"/>
      <c r="M24177" s="368"/>
      <c r="P24177" s="369"/>
      <c r="S24177" s="369"/>
      <c r="V24177" s="358"/>
    </row>
    <row r="24178" spans="8:22">
      <c r="H24178" s="369"/>
      <c r="M24178" s="368"/>
      <c r="P24178" s="369"/>
      <c r="S24178" s="369"/>
      <c r="V24178" s="358"/>
    </row>
    <row r="24179" spans="8:22">
      <c r="H24179" s="369"/>
      <c r="M24179" s="368"/>
      <c r="P24179" s="369"/>
      <c r="S24179" s="369"/>
      <c r="V24179" s="358"/>
    </row>
    <row r="24180" spans="8:22">
      <c r="H24180" s="369"/>
      <c r="M24180" s="368"/>
      <c r="P24180" s="369"/>
      <c r="S24180" s="369"/>
      <c r="V24180" s="358"/>
    </row>
    <row r="24181" spans="8:22">
      <c r="H24181" s="369"/>
      <c r="M24181" s="368"/>
      <c r="P24181" s="369"/>
      <c r="S24181" s="369"/>
      <c r="V24181" s="358"/>
    </row>
    <row r="24182" spans="8:22">
      <c r="H24182" s="369"/>
      <c r="M24182" s="368"/>
      <c r="P24182" s="369"/>
      <c r="S24182" s="369"/>
      <c r="V24182" s="358"/>
    </row>
    <row r="24183" spans="8:22">
      <c r="H24183" s="369"/>
      <c r="M24183" s="368"/>
      <c r="P24183" s="369"/>
      <c r="S24183" s="369"/>
      <c r="V24183" s="358"/>
    </row>
    <row r="24184" spans="8:22">
      <c r="H24184" s="369"/>
      <c r="M24184" s="368"/>
      <c r="P24184" s="369"/>
      <c r="S24184" s="369"/>
      <c r="V24184" s="358"/>
    </row>
    <row r="24185" spans="8:22">
      <c r="H24185" s="369"/>
      <c r="M24185" s="368"/>
      <c r="P24185" s="369"/>
      <c r="S24185" s="369"/>
      <c r="V24185" s="358"/>
    </row>
    <row r="24186" spans="8:22">
      <c r="H24186" s="369"/>
      <c r="M24186" s="368"/>
      <c r="P24186" s="369"/>
      <c r="S24186" s="369"/>
      <c r="V24186" s="358"/>
    </row>
    <row r="24187" spans="8:22">
      <c r="H24187" s="369"/>
      <c r="M24187" s="368"/>
      <c r="P24187" s="369"/>
      <c r="S24187" s="369"/>
      <c r="V24187" s="358"/>
    </row>
    <row r="24188" spans="8:22">
      <c r="H24188" s="369"/>
      <c r="M24188" s="368"/>
      <c r="P24188" s="369"/>
      <c r="S24188" s="369"/>
      <c r="V24188" s="358"/>
    </row>
    <row r="24189" spans="8:22">
      <c r="H24189" s="369"/>
      <c r="M24189" s="368"/>
      <c r="P24189" s="369"/>
      <c r="S24189" s="369"/>
      <c r="V24189" s="358"/>
    </row>
    <row r="24190" spans="8:22">
      <c r="H24190" s="369"/>
      <c r="M24190" s="368"/>
      <c r="P24190" s="369"/>
      <c r="S24190" s="369"/>
      <c r="V24190" s="358"/>
    </row>
    <row r="24191" spans="8:22">
      <c r="H24191" s="369"/>
      <c r="M24191" s="368"/>
      <c r="P24191" s="369"/>
      <c r="S24191" s="369"/>
      <c r="V24191" s="358"/>
    </row>
    <row r="24192" spans="8:22">
      <c r="H24192" s="369"/>
      <c r="M24192" s="368"/>
      <c r="P24192" s="369"/>
      <c r="S24192" s="369"/>
      <c r="V24192" s="358"/>
    </row>
    <row r="24193" spans="8:22">
      <c r="H24193" s="369"/>
      <c r="M24193" s="368"/>
      <c r="P24193" s="369"/>
      <c r="S24193" s="369"/>
      <c r="V24193" s="358"/>
    </row>
    <row r="24194" spans="8:22">
      <c r="H24194" s="369"/>
      <c r="M24194" s="368"/>
      <c r="P24194" s="369"/>
      <c r="S24194" s="369"/>
      <c r="V24194" s="358"/>
    </row>
    <row r="24195" spans="8:22">
      <c r="H24195" s="369"/>
      <c r="M24195" s="368"/>
      <c r="P24195" s="369"/>
      <c r="S24195" s="369"/>
      <c r="V24195" s="358"/>
    </row>
    <row r="24196" spans="8:22">
      <c r="H24196" s="369"/>
      <c r="M24196" s="368"/>
      <c r="P24196" s="369"/>
      <c r="S24196" s="369"/>
      <c r="V24196" s="358"/>
    </row>
    <row r="24197" spans="8:22">
      <c r="H24197" s="369"/>
      <c r="M24197" s="368"/>
      <c r="P24197" s="369"/>
      <c r="S24197" s="369"/>
      <c r="V24197" s="358"/>
    </row>
    <row r="24198" spans="8:22">
      <c r="H24198" s="369"/>
      <c r="M24198" s="368"/>
      <c r="P24198" s="369"/>
      <c r="S24198" s="369"/>
      <c r="V24198" s="358"/>
    </row>
    <row r="24199" spans="8:22">
      <c r="H24199" s="369"/>
      <c r="M24199" s="368"/>
      <c r="P24199" s="369"/>
      <c r="S24199" s="369"/>
      <c r="V24199" s="358"/>
    </row>
    <row r="24200" spans="8:22">
      <c r="H24200" s="369"/>
      <c r="M24200" s="368"/>
      <c r="P24200" s="369"/>
      <c r="S24200" s="369"/>
      <c r="V24200" s="358"/>
    </row>
    <row r="24201" spans="8:22">
      <c r="H24201" s="369"/>
      <c r="M24201" s="368"/>
      <c r="P24201" s="369"/>
      <c r="S24201" s="369"/>
      <c r="V24201" s="358"/>
    </row>
    <row r="24202" spans="8:22">
      <c r="H24202" s="369"/>
      <c r="M24202" s="368"/>
      <c r="P24202" s="369"/>
      <c r="S24202" s="369"/>
      <c r="V24202" s="358"/>
    </row>
    <row r="24203" spans="8:22">
      <c r="H24203" s="369"/>
      <c r="M24203" s="368"/>
      <c r="P24203" s="369"/>
      <c r="S24203" s="369"/>
      <c r="V24203" s="358"/>
    </row>
    <row r="24204" spans="8:22">
      <c r="H24204" s="369"/>
      <c r="M24204" s="368"/>
      <c r="P24204" s="369"/>
      <c r="S24204" s="369"/>
      <c r="V24204" s="358"/>
    </row>
    <row r="24205" spans="8:22">
      <c r="H24205" s="369"/>
      <c r="M24205" s="368"/>
      <c r="P24205" s="369"/>
      <c r="S24205" s="369"/>
      <c r="V24205" s="358"/>
    </row>
    <row r="24206" spans="8:22">
      <c r="H24206" s="369"/>
      <c r="M24206" s="368"/>
      <c r="P24206" s="369"/>
      <c r="S24206" s="369"/>
      <c r="V24206" s="358"/>
    </row>
    <row r="24207" spans="8:22">
      <c r="H24207" s="369"/>
      <c r="M24207" s="368"/>
      <c r="P24207" s="369"/>
      <c r="S24207" s="369"/>
      <c r="V24207" s="358"/>
    </row>
    <row r="24208" spans="8:22">
      <c r="H24208" s="369"/>
      <c r="M24208" s="368"/>
      <c r="P24208" s="369"/>
      <c r="S24208" s="369"/>
      <c r="V24208" s="358"/>
    </row>
    <row r="24209" spans="8:22">
      <c r="H24209" s="369"/>
      <c r="M24209" s="368"/>
      <c r="P24209" s="369"/>
      <c r="S24209" s="369"/>
      <c r="V24209" s="358"/>
    </row>
    <row r="24210" spans="8:22">
      <c r="H24210" s="369"/>
      <c r="M24210" s="368"/>
      <c r="P24210" s="369"/>
      <c r="S24210" s="369"/>
      <c r="V24210" s="358"/>
    </row>
    <row r="24211" spans="8:22">
      <c r="H24211" s="369"/>
      <c r="M24211" s="368"/>
      <c r="P24211" s="369"/>
      <c r="S24211" s="369"/>
      <c r="V24211" s="358"/>
    </row>
    <row r="24212" spans="8:22">
      <c r="H24212" s="369"/>
      <c r="M24212" s="368"/>
      <c r="P24212" s="369"/>
      <c r="S24212" s="369"/>
      <c r="V24212" s="358"/>
    </row>
    <row r="24213" spans="8:22">
      <c r="H24213" s="369"/>
      <c r="M24213" s="368"/>
      <c r="P24213" s="369"/>
      <c r="S24213" s="369"/>
      <c r="V24213" s="358"/>
    </row>
    <row r="24214" spans="8:22">
      <c r="H24214" s="369"/>
      <c r="M24214" s="368"/>
      <c r="P24214" s="369"/>
      <c r="S24214" s="369"/>
      <c r="V24214" s="358"/>
    </row>
    <row r="24215" spans="8:22">
      <c r="H24215" s="369"/>
      <c r="M24215" s="368"/>
      <c r="P24215" s="369"/>
      <c r="S24215" s="369"/>
      <c r="V24215" s="358"/>
    </row>
    <row r="24216" spans="8:22">
      <c r="H24216" s="369"/>
      <c r="M24216" s="368"/>
      <c r="P24216" s="369"/>
      <c r="S24216" s="369"/>
      <c r="V24216" s="358"/>
    </row>
    <row r="24217" spans="8:22">
      <c r="H24217" s="369"/>
      <c r="M24217" s="368"/>
      <c r="P24217" s="369"/>
      <c r="S24217" s="369"/>
      <c r="V24217" s="358"/>
    </row>
    <row r="24218" spans="8:22">
      <c r="H24218" s="369"/>
      <c r="M24218" s="368"/>
      <c r="P24218" s="369"/>
      <c r="S24218" s="369"/>
      <c r="V24218" s="358"/>
    </row>
    <row r="24219" spans="8:22">
      <c r="H24219" s="369"/>
      <c r="M24219" s="368"/>
      <c r="P24219" s="369"/>
      <c r="S24219" s="369"/>
      <c r="V24219" s="358"/>
    </row>
    <row r="24220" spans="8:22">
      <c r="H24220" s="369"/>
      <c r="M24220" s="368"/>
      <c r="P24220" s="369"/>
      <c r="S24220" s="369"/>
      <c r="V24220" s="358"/>
    </row>
    <row r="24221" spans="8:22">
      <c r="H24221" s="369"/>
      <c r="M24221" s="368"/>
      <c r="P24221" s="369"/>
      <c r="S24221" s="369"/>
      <c r="V24221" s="358"/>
    </row>
    <row r="24222" spans="8:22">
      <c r="H24222" s="369"/>
      <c r="M24222" s="368"/>
      <c r="P24222" s="369"/>
      <c r="S24222" s="369"/>
      <c r="V24222" s="358"/>
    </row>
    <row r="24223" spans="8:22">
      <c r="H24223" s="369"/>
      <c r="M24223" s="368"/>
      <c r="P24223" s="369"/>
      <c r="S24223" s="369"/>
      <c r="V24223" s="358"/>
    </row>
    <row r="24224" spans="8:22">
      <c r="H24224" s="369"/>
      <c r="M24224" s="368"/>
      <c r="P24224" s="369"/>
      <c r="S24224" s="369"/>
      <c r="V24224" s="358"/>
    </row>
    <row r="24225" spans="8:22">
      <c r="H24225" s="369"/>
      <c r="M24225" s="368"/>
      <c r="P24225" s="369"/>
      <c r="S24225" s="369"/>
      <c r="V24225" s="358"/>
    </row>
    <row r="24226" spans="8:22">
      <c r="H24226" s="369"/>
      <c r="M24226" s="368"/>
      <c r="P24226" s="369"/>
      <c r="S24226" s="369"/>
      <c r="V24226" s="358"/>
    </row>
    <row r="24227" spans="8:22">
      <c r="H24227" s="369"/>
      <c r="M24227" s="368"/>
      <c r="P24227" s="369"/>
      <c r="S24227" s="369"/>
      <c r="V24227" s="358"/>
    </row>
    <row r="24228" spans="8:22">
      <c r="H24228" s="369"/>
      <c r="M24228" s="368"/>
      <c r="P24228" s="369"/>
      <c r="S24228" s="369"/>
      <c r="V24228" s="358"/>
    </row>
    <row r="24229" spans="8:22">
      <c r="H24229" s="369"/>
      <c r="M24229" s="368"/>
      <c r="P24229" s="369"/>
      <c r="S24229" s="369"/>
      <c r="V24229" s="358"/>
    </row>
    <row r="24230" spans="8:22">
      <c r="H24230" s="369"/>
      <c r="M24230" s="368"/>
      <c r="P24230" s="369"/>
      <c r="S24230" s="369"/>
      <c r="V24230" s="358"/>
    </row>
    <row r="24231" spans="8:22">
      <c r="H24231" s="369"/>
      <c r="M24231" s="368"/>
      <c r="P24231" s="369"/>
      <c r="S24231" s="369"/>
      <c r="V24231" s="358"/>
    </row>
    <row r="24232" spans="8:22">
      <c r="H24232" s="369"/>
      <c r="M24232" s="368"/>
      <c r="P24232" s="369"/>
      <c r="S24232" s="369"/>
      <c r="V24232" s="358"/>
    </row>
    <row r="24233" spans="8:22">
      <c r="H24233" s="369"/>
      <c r="M24233" s="368"/>
      <c r="P24233" s="369"/>
      <c r="S24233" s="369"/>
      <c r="V24233" s="358"/>
    </row>
    <row r="24234" spans="8:22">
      <c r="H24234" s="369"/>
      <c r="M24234" s="368"/>
      <c r="P24234" s="369"/>
      <c r="S24234" s="369"/>
      <c r="V24234" s="358"/>
    </row>
    <row r="24235" spans="8:22">
      <c r="H24235" s="369"/>
      <c r="M24235" s="368"/>
      <c r="P24235" s="369"/>
      <c r="S24235" s="369"/>
      <c r="V24235" s="358"/>
    </row>
    <row r="24236" spans="8:22">
      <c r="H24236" s="369"/>
      <c r="M24236" s="368"/>
      <c r="P24236" s="369"/>
      <c r="S24236" s="369"/>
      <c r="V24236" s="358"/>
    </row>
    <row r="24237" spans="8:22">
      <c r="H24237" s="369"/>
      <c r="M24237" s="368"/>
      <c r="P24237" s="369"/>
      <c r="S24237" s="369"/>
      <c r="V24237" s="358"/>
    </row>
    <row r="24238" spans="8:22">
      <c r="H24238" s="369"/>
      <c r="M24238" s="368"/>
      <c r="P24238" s="369"/>
      <c r="S24238" s="369"/>
      <c r="V24238" s="358"/>
    </row>
    <row r="24239" spans="8:22">
      <c r="H24239" s="369"/>
      <c r="M24239" s="368"/>
      <c r="P24239" s="369"/>
      <c r="S24239" s="369"/>
      <c r="V24239" s="358"/>
    </row>
    <row r="24240" spans="8:22">
      <c r="H24240" s="369"/>
      <c r="M24240" s="368"/>
      <c r="P24240" s="369"/>
      <c r="S24240" s="369"/>
      <c r="V24240" s="358"/>
    </row>
    <row r="24241" spans="8:22">
      <c r="H24241" s="369"/>
      <c r="M24241" s="368"/>
      <c r="P24241" s="369"/>
      <c r="S24241" s="369"/>
      <c r="V24241" s="358"/>
    </row>
    <row r="24242" spans="8:22">
      <c r="H24242" s="369"/>
      <c r="M24242" s="368"/>
      <c r="P24242" s="369"/>
      <c r="S24242" s="369"/>
      <c r="V24242" s="358"/>
    </row>
    <row r="24243" spans="8:22">
      <c r="H24243" s="369"/>
      <c r="M24243" s="368"/>
      <c r="P24243" s="369"/>
      <c r="S24243" s="369"/>
      <c r="V24243" s="358"/>
    </row>
    <row r="24244" spans="8:22">
      <c r="H24244" s="369"/>
      <c r="M24244" s="368"/>
      <c r="P24244" s="369"/>
      <c r="S24244" s="369"/>
      <c r="V24244" s="358"/>
    </row>
    <row r="24245" spans="8:22">
      <c r="H24245" s="369"/>
      <c r="M24245" s="368"/>
      <c r="P24245" s="369"/>
      <c r="S24245" s="369"/>
      <c r="V24245" s="358"/>
    </row>
    <row r="24246" spans="8:22">
      <c r="H24246" s="369"/>
      <c r="M24246" s="368"/>
      <c r="P24246" s="369"/>
      <c r="S24246" s="369"/>
      <c r="V24246" s="358"/>
    </row>
    <row r="24247" spans="8:22">
      <c r="H24247" s="369"/>
      <c r="M24247" s="368"/>
      <c r="P24247" s="369"/>
      <c r="S24247" s="369"/>
      <c r="V24247" s="358"/>
    </row>
    <row r="24248" spans="8:22">
      <c r="H24248" s="369"/>
      <c r="M24248" s="368"/>
      <c r="P24248" s="369"/>
      <c r="S24248" s="369"/>
      <c r="V24248" s="358"/>
    </row>
    <row r="24249" spans="8:22">
      <c r="H24249" s="369"/>
      <c r="M24249" s="368"/>
      <c r="P24249" s="369"/>
      <c r="S24249" s="369"/>
      <c r="V24249" s="358"/>
    </row>
    <row r="24250" spans="8:22">
      <c r="H24250" s="369"/>
      <c r="M24250" s="368"/>
      <c r="P24250" s="369"/>
      <c r="S24250" s="369"/>
      <c r="V24250" s="358"/>
    </row>
    <row r="24251" spans="8:22">
      <c r="H24251" s="369"/>
      <c r="M24251" s="368"/>
      <c r="P24251" s="369"/>
      <c r="S24251" s="369"/>
      <c r="V24251" s="358"/>
    </row>
    <row r="24252" spans="8:22">
      <c r="H24252" s="369"/>
      <c r="M24252" s="368"/>
      <c r="P24252" s="369"/>
      <c r="S24252" s="369"/>
      <c r="V24252" s="358"/>
    </row>
    <row r="24253" spans="8:22">
      <c r="H24253" s="369"/>
      <c r="M24253" s="368"/>
      <c r="P24253" s="369"/>
      <c r="S24253" s="369"/>
      <c r="V24253" s="358"/>
    </row>
    <row r="24254" spans="8:22">
      <c r="H24254" s="369"/>
      <c r="M24254" s="368"/>
      <c r="P24254" s="369"/>
      <c r="S24254" s="369"/>
      <c r="V24254" s="358"/>
    </row>
    <row r="24255" spans="8:22">
      <c r="H24255" s="369"/>
      <c r="M24255" s="368"/>
      <c r="P24255" s="369"/>
      <c r="S24255" s="369"/>
      <c r="V24255" s="358"/>
    </row>
    <row r="24256" spans="8:22">
      <c r="H24256" s="369"/>
      <c r="M24256" s="368"/>
      <c r="P24256" s="369"/>
      <c r="S24256" s="369"/>
      <c r="V24256" s="358"/>
    </row>
    <row r="24257" spans="8:22">
      <c r="H24257" s="369"/>
      <c r="M24257" s="368"/>
      <c r="P24257" s="369"/>
      <c r="S24257" s="369"/>
      <c r="V24257" s="358"/>
    </row>
    <row r="24258" spans="8:22">
      <c r="H24258" s="369"/>
      <c r="M24258" s="368"/>
      <c r="P24258" s="369"/>
      <c r="S24258" s="369"/>
      <c r="V24258" s="358"/>
    </row>
    <row r="24259" spans="8:22">
      <c r="H24259" s="369"/>
      <c r="M24259" s="368"/>
      <c r="P24259" s="369"/>
      <c r="S24259" s="369"/>
      <c r="V24259" s="358"/>
    </row>
    <row r="24260" spans="8:22">
      <c r="H24260" s="369"/>
      <c r="M24260" s="368"/>
      <c r="P24260" s="369"/>
      <c r="S24260" s="369"/>
      <c r="V24260" s="358"/>
    </row>
    <row r="24261" spans="8:22">
      <c r="H24261" s="369"/>
      <c r="M24261" s="368"/>
      <c r="P24261" s="369"/>
      <c r="S24261" s="369"/>
      <c r="V24261" s="358"/>
    </row>
    <row r="24262" spans="8:22">
      <c r="H24262" s="369"/>
      <c r="M24262" s="368"/>
      <c r="P24262" s="369"/>
      <c r="S24262" s="369"/>
      <c r="V24262" s="358"/>
    </row>
    <row r="24263" spans="8:22">
      <c r="H24263" s="369"/>
      <c r="M24263" s="368"/>
      <c r="P24263" s="369"/>
      <c r="S24263" s="369"/>
      <c r="V24263" s="358"/>
    </row>
    <row r="24264" spans="8:22">
      <c r="H24264" s="369"/>
      <c r="M24264" s="368"/>
      <c r="P24264" s="369"/>
      <c r="S24264" s="369"/>
      <c r="V24264" s="358"/>
    </row>
    <row r="24265" spans="8:22">
      <c r="H24265" s="369"/>
      <c r="M24265" s="368"/>
      <c r="P24265" s="369"/>
      <c r="S24265" s="369"/>
      <c r="V24265" s="358"/>
    </row>
    <row r="24266" spans="8:22">
      <c r="H24266" s="369"/>
      <c r="M24266" s="368"/>
      <c r="P24266" s="369"/>
      <c r="S24266" s="369"/>
      <c r="V24266" s="358"/>
    </row>
    <row r="24267" spans="8:22">
      <c r="H24267" s="369"/>
      <c r="M24267" s="368"/>
      <c r="P24267" s="369"/>
      <c r="S24267" s="369"/>
      <c r="V24267" s="358"/>
    </row>
    <row r="24268" spans="8:22">
      <c r="H24268" s="369"/>
      <c r="M24268" s="368"/>
      <c r="P24268" s="369"/>
      <c r="S24268" s="369"/>
      <c r="V24268" s="358"/>
    </row>
    <row r="24269" spans="8:22">
      <c r="H24269" s="369"/>
      <c r="M24269" s="368"/>
      <c r="P24269" s="369"/>
      <c r="S24269" s="369"/>
      <c r="V24269" s="358"/>
    </row>
    <row r="24270" spans="8:22">
      <c r="H24270" s="369"/>
      <c r="M24270" s="368"/>
      <c r="P24270" s="369"/>
      <c r="S24270" s="369"/>
      <c r="V24270" s="358"/>
    </row>
    <row r="24271" spans="8:22">
      <c r="H24271" s="369"/>
      <c r="M24271" s="368"/>
      <c r="P24271" s="369"/>
      <c r="S24271" s="369"/>
      <c r="V24271" s="358"/>
    </row>
    <row r="24272" spans="8:22">
      <c r="H24272" s="369"/>
      <c r="M24272" s="368"/>
      <c r="P24272" s="369"/>
      <c r="S24272" s="369"/>
      <c r="V24272" s="358"/>
    </row>
    <row r="24273" spans="8:22">
      <c r="H24273" s="369"/>
      <c r="M24273" s="368"/>
      <c r="P24273" s="369"/>
      <c r="S24273" s="369"/>
      <c r="V24273" s="358"/>
    </row>
    <row r="24274" spans="8:22">
      <c r="H24274" s="369"/>
      <c r="M24274" s="368"/>
      <c r="P24274" s="369"/>
      <c r="S24274" s="369"/>
      <c r="V24274" s="358"/>
    </row>
    <row r="24275" spans="8:22">
      <c r="H24275" s="369"/>
      <c r="M24275" s="368"/>
      <c r="P24275" s="369"/>
      <c r="S24275" s="369"/>
      <c r="V24275" s="358"/>
    </row>
    <row r="24276" spans="8:22">
      <c r="H24276" s="369"/>
      <c r="M24276" s="368"/>
      <c r="P24276" s="369"/>
      <c r="S24276" s="369"/>
      <c r="V24276" s="358"/>
    </row>
    <row r="24277" spans="8:22">
      <c r="H24277" s="369"/>
      <c r="M24277" s="368"/>
      <c r="P24277" s="369"/>
      <c r="S24277" s="369"/>
      <c r="V24277" s="358"/>
    </row>
    <row r="24278" spans="8:22">
      <c r="H24278" s="369"/>
      <c r="M24278" s="368"/>
      <c r="P24278" s="369"/>
      <c r="S24278" s="369"/>
      <c r="V24278" s="358"/>
    </row>
    <row r="24279" spans="8:22">
      <c r="H24279" s="369"/>
      <c r="M24279" s="368"/>
      <c r="P24279" s="369"/>
      <c r="S24279" s="369"/>
      <c r="V24279" s="358"/>
    </row>
    <row r="24280" spans="8:22">
      <c r="H24280" s="369"/>
      <c r="M24280" s="368"/>
      <c r="P24280" s="369"/>
      <c r="S24280" s="369"/>
      <c r="V24280" s="358"/>
    </row>
    <row r="24281" spans="8:22">
      <c r="H24281" s="369"/>
      <c r="M24281" s="368"/>
      <c r="P24281" s="369"/>
      <c r="S24281" s="369"/>
      <c r="V24281" s="358"/>
    </row>
    <row r="24282" spans="8:22">
      <c r="H24282" s="369"/>
      <c r="M24282" s="368"/>
      <c r="P24282" s="369"/>
      <c r="S24282" s="369"/>
      <c r="V24282" s="358"/>
    </row>
    <row r="24283" spans="8:22">
      <c r="H24283" s="369"/>
      <c r="M24283" s="368"/>
      <c r="P24283" s="369"/>
      <c r="S24283" s="369"/>
      <c r="V24283" s="358"/>
    </row>
    <row r="24284" spans="8:22">
      <c r="H24284" s="369"/>
      <c r="M24284" s="368"/>
      <c r="P24284" s="369"/>
      <c r="S24284" s="369"/>
      <c r="V24284" s="358"/>
    </row>
    <row r="24285" spans="8:22">
      <c r="H24285" s="369"/>
      <c r="M24285" s="368"/>
      <c r="P24285" s="369"/>
      <c r="S24285" s="369"/>
      <c r="V24285" s="358"/>
    </row>
    <row r="24286" spans="8:22">
      <c r="H24286" s="369"/>
      <c r="M24286" s="368"/>
      <c r="P24286" s="369"/>
      <c r="S24286" s="369"/>
      <c r="V24286" s="358"/>
    </row>
    <row r="24287" spans="8:22">
      <c r="H24287" s="369"/>
      <c r="M24287" s="368"/>
      <c r="P24287" s="369"/>
      <c r="S24287" s="369"/>
      <c r="V24287" s="358"/>
    </row>
    <row r="24288" spans="8:22">
      <c r="H24288" s="369"/>
      <c r="M24288" s="368"/>
      <c r="P24288" s="369"/>
      <c r="S24288" s="369"/>
      <c r="V24288" s="358"/>
    </row>
    <row r="24289" spans="8:22">
      <c r="H24289" s="369"/>
      <c r="M24289" s="368"/>
      <c r="P24289" s="369"/>
      <c r="S24289" s="369"/>
      <c r="V24289" s="358"/>
    </row>
    <row r="24290" spans="8:22">
      <c r="H24290" s="369"/>
      <c r="M24290" s="368"/>
      <c r="P24290" s="369"/>
      <c r="S24290" s="369"/>
      <c r="V24290" s="358"/>
    </row>
    <row r="24291" spans="8:22">
      <c r="H24291" s="369"/>
      <c r="M24291" s="368"/>
      <c r="P24291" s="369"/>
      <c r="S24291" s="369"/>
      <c r="V24291" s="358"/>
    </row>
    <row r="24292" spans="8:22">
      <c r="H24292" s="369"/>
      <c r="M24292" s="368"/>
      <c r="P24292" s="369"/>
      <c r="S24292" s="369"/>
      <c r="V24292" s="358"/>
    </row>
    <row r="24293" spans="8:22">
      <c r="H24293" s="369"/>
      <c r="M24293" s="368"/>
      <c r="P24293" s="369"/>
      <c r="S24293" s="369"/>
      <c r="V24293" s="358"/>
    </row>
    <row r="24294" spans="8:22">
      <c r="H24294" s="369"/>
      <c r="M24294" s="368"/>
      <c r="P24294" s="369"/>
      <c r="S24294" s="369"/>
      <c r="V24294" s="358"/>
    </row>
    <row r="24295" spans="8:22">
      <c r="H24295" s="369"/>
      <c r="M24295" s="368"/>
      <c r="P24295" s="369"/>
      <c r="S24295" s="369"/>
      <c r="V24295" s="358"/>
    </row>
    <row r="24296" spans="8:22">
      <c r="H24296" s="369"/>
      <c r="M24296" s="368"/>
      <c r="P24296" s="369"/>
      <c r="S24296" s="369"/>
      <c r="V24296" s="358"/>
    </row>
    <row r="24297" spans="8:22">
      <c r="H24297" s="369"/>
      <c r="M24297" s="368"/>
      <c r="P24297" s="369"/>
      <c r="S24297" s="369"/>
      <c r="V24297" s="358"/>
    </row>
    <row r="24298" spans="8:22">
      <c r="H24298" s="369"/>
      <c r="M24298" s="368"/>
      <c r="P24298" s="369"/>
      <c r="S24298" s="369"/>
      <c r="V24298" s="358"/>
    </row>
    <row r="24299" spans="8:22">
      <c r="H24299" s="369"/>
      <c r="M24299" s="368"/>
      <c r="P24299" s="369"/>
      <c r="S24299" s="369"/>
      <c r="V24299" s="358"/>
    </row>
    <row r="24300" spans="8:22">
      <c r="H24300" s="369"/>
      <c r="M24300" s="368"/>
      <c r="P24300" s="369"/>
      <c r="S24300" s="369"/>
      <c r="V24300" s="358"/>
    </row>
    <row r="24301" spans="8:22">
      <c r="H24301" s="369"/>
      <c r="M24301" s="368"/>
      <c r="P24301" s="369"/>
      <c r="S24301" s="369"/>
      <c r="V24301" s="358"/>
    </row>
    <row r="24302" spans="8:22">
      <c r="H24302" s="369"/>
      <c r="M24302" s="368"/>
      <c r="P24302" s="369"/>
      <c r="S24302" s="369"/>
      <c r="V24302" s="358"/>
    </row>
    <row r="24303" spans="8:22">
      <c r="H24303" s="369"/>
      <c r="M24303" s="368"/>
      <c r="P24303" s="369"/>
      <c r="S24303" s="369"/>
      <c r="V24303" s="358"/>
    </row>
    <row r="24304" spans="8:22">
      <c r="H24304" s="369"/>
      <c r="M24304" s="368"/>
      <c r="P24304" s="369"/>
      <c r="S24304" s="369"/>
      <c r="V24304" s="358"/>
    </row>
    <row r="24305" spans="8:22">
      <c r="H24305" s="369"/>
      <c r="M24305" s="368"/>
      <c r="P24305" s="369"/>
      <c r="S24305" s="369"/>
      <c r="V24305" s="358"/>
    </row>
    <row r="24306" spans="8:22">
      <c r="H24306" s="369"/>
      <c r="M24306" s="368"/>
      <c r="P24306" s="369"/>
      <c r="S24306" s="369"/>
      <c r="V24306" s="358"/>
    </row>
    <row r="24307" spans="8:22">
      <c r="H24307" s="369"/>
      <c r="M24307" s="368"/>
      <c r="P24307" s="369"/>
      <c r="S24307" s="369"/>
      <c r="V24307" s="358"/>
    </row>
    <row r="24308" spans="8:22">
      <c r="H24308" s="369"/>
      <c r="M24308" s="368"/>
      <c r="P24308" s="369"/>
      <c r="S24308" s="369"/>
      <c r="V24308" s="358"/>
    </row>
    <row r="24309" spans="8:22">
      <c r="H24309" s="369"/>
      <c r="M24309" s="368"/>
      <c r="P24309" s="369"/>
      <c r="S24309" s="369"/>
      <c r="V24309" s="358"/>
    </row>
    <row r="24310" spans="8:22">
      <c r="H24310" s="369"/>
      <c r="M24310" s="368"/>
      <c r="P24310" s="369"/>
      <c r="S24310" s="369"/>
      <c r="V24310" s="358"/>
    </row>
    <row r="24311" spans="8:22">
      <c r="H24311" s="369"/>
      <c r="M24311" s="368"/>
      <c r="P24311" s="369"/>
      <c r="S24311" s="369"/>
      <c r="V24311" s="358"/>
    </row>
    <row r="24312" spans="8:22">
      <c r="H24312" s="369"/>
      <c r="M24312" s="368"/>
      <c r="P24312" s="369"/>
      <c r="S24312" s="369"/>
      <c r="V24312" s="358"/>
    </row>
    <row r="24313" spans="8:22">
      <c r="H24313" s="369"/>
      <c r="M24313" s="368"/>
      <c r="P24313" s="369"/>
      <c r="S24313" s="369"/>
      <c r="V24313" s="358"/>
    </row>
    <row r="24314" spans="8:22">
      <c r="H24314" s="369"/>
      <c r="M24314" s="368"/>
      <c r="P24314" s="369"/>
      <c r="S24314" s="369"/>
      <c r="V24314" s="358"/>
    </row>
    <row r="24315" spans="8:22">
      <c r="H24315" s="369"/>
      <c r="M24315" s="368"/>
      <c r="P24315" s="369"/>
      <c r="S24315" s="369"/>
      <c r="V24315" s="358"/>
    </row>
    <row r="24316" spans="8:22">
      <c r="H24316" s="369"/>
      <c r="M24316" s="368"/>
      <c r="P24316" s="369"/>
      <c r="S24316" s="369"/>
      <c r="V24316" s="358"/>
    </row>
    <row r="24317" spans="8:22">
      <c r="H24317" s="369"/>
      <c r="M24317" s="368"/>
      <c r="P24317" s="369"/>
      <c r="S24317" s="369"/>
      <c r="V24317" s="358"/>
    </row>
    <row r="24318" spans="8:22">
      <c r="H24318" s="369"/>
      <c r="M24318" s="368"/>
      <c r="P24318" s="369"/>
      <c r="S24318" s="369"/>
      <c r="V24318" s="358"/>
    </row>
    <row r="24319" spans="8:22">
      <c r="H24319" s="369"/>
      <c r="M24319" s="368"/>
      <c r="P24319" s="369"/>
      <c r="S24319" s="369"/>
      <c r="V24319" s="358"/>
    </row>
    <row r="24320" spans="8:22">
      <c r="H24320" s="369"/>
      <c r="M24320" s="368"/>
      <c r="P24320" s="369"/>
      <c r="S24320" s="369"/>
      <c r="V24320" s="358"/>
    </row>
    <row r="24321" spans="8:22">
      <c r="H24321" s="369"/>
      <c r="M24321" s="368"/>
      <c r="P24321" s="369"/>
      <c r="S24321" s="369"/>
      <c r="V24321" s="358"/>
    </row>
    <row r="24322" spans="8:22">
      <c r="H24322" s="369"/>
      <c r="M24322" s="368"/>
      <c r="P24322" s="369"/>
      <c r="S24322" s="369"/>
      <c r="V24322" s="358"/>
    </row>
    <row r="24323" spans="8:22">
      <c r="H24323" s="369"/>
      <c r="M24323" s="368"/>
      <c r="P24323" s="369"/>
      <c r="S24323" s="369"/>
      <c r="V24323" s="358"/>
    </row>
    <row r="24324" spans="8:22">
      <c r="H24324" s="369"/>
      <c r="M24324" s="368"/>
      <c r="P24324" s="369"/>
      <c r="S24324" s="369"/>
      <c r="V24324" s="358"/>
    </row>
    <row r="24325" spans="8:22">
      <c r="H24325" s="369"/>
      <c r="M24325" s="368"/>
      <c r="P24325" s="369"/>
      <c r="S24325" s="369"/>
      <c r="V24325" s="358"/>
    </row>
    <row r="24326" spans="8:22">
      <c r="H24326" s="369"/>
      <c r="M24326" s="368"/>
      <c r="P24326" s="369"/>
      <c r="S24326" s="369"/>
      <c r="V24326" s="358"/>
    </row>
    <row r="24327" spans="8:22">
      <c r="H24327" s="369"/>
      <c r="M24327" s="368"/>
      <c r="P24327" s="369"/>
      <c r="S24327" s="369"/>
      <c r="V24327" s="358"/>
    </row>
    <row r="24328" spans="8:22">
      <c r="H24328" s="369"/>
      <c r="M24328" s="368"/>
      <c r="P24328" s="369"/>
      <c r="S24328" s="369"/>
      <c r="V24328" s="358"/>
    </row>
    <row r="24329" spans="8:22">
      <c r="H24329" s="369"/>
      <c r="M24329" s="368"/>
      <c r="P24329" s="369"/>
      <c r="S24329" s="369"/>
      <c r="V24329" s="358"/>
    </row>
    <row r="24330" spans="8:22">
      <c r="H24330" s="369"/>
      <c r="M24330" s="368"/>
      <c r="P24330" s="369"/>
      <c r="S24330" s="369"/>
      <c r="V24330" s="358"/>
    </row>
    <row r="24331" spans="8:22">
      <c r="H24331" s="369"/>
      <c r="M24331" s="368"/>
      <c r="P24331" s="369"/>
      <c r="S24331" s="369"/>
      <c r="V24331" s="358"/>
    </row>
    <row r="24332" spans="8:22">
      <c r="H24332" s="369"/>
      <c r="M24332" s="368"/>
      <c r="P24332" s="369"/>
      <c r="S24332" s="369"/>
      <c r="V24332" s="358"/>
    </row>
    <row r="24333" spans="8:22">
      <c r="H24333" s="369"/>
      <c r="M24333" s="368"/>
      <c r="P24333" s="369"/>
      <c r="S24333" s="369"/>
      <c r="V24333" s="358"/>
    </row>
    <row r="24334" spans="8:22">
      <c r="H24334" s="369"/>
      <c r="M24334" s="368"/>
      <c r="P24334" s="369"/>
      <c r="S24334" s="369"/>
      <c r="V24334" s="358"/>
    </row>
    <row r="24335" spans="8:22">
      <c r="H24335" s="369"/>
      <c r="M24335" s="368"/>
      <c r="P24335" s="369"/>
      <c r="S24335" s="369"/>
      <c r="V24335" s="358"/>
    </row>
    <row r="24336" spans="8:22">
      <c r="H24336" s="369"/>
      <c r="M24336" s="368"/>
      <c r="P24336" s="369"/>
      <c r="S24336" s="369"/>
      <c r="V24336" s="358"/>
    </row>
    <row r="24337" spans="8:22">
      <c r="H24337" s="369"/>
      <c r="M24337" s="368"/>
      <c r="P24337" s="369"/>
      <c r="S24337" s="369"/>
      <c r="V24337" s="358"/>
    </row>
    <row r="24338" spans="8:22">
      <c r="H24338" s="369"/>
      <c r="M24338" s="368"/>
      <c r="P24338" s="369"/>
      <c r="S24338" s="369"/>
      <c r="V24338" s="358"/>
    </row>
    <row r="24339" spans="8:22">
      <c r="H24339" s="369"/>
      <c r="M24339" s="368"/>
      <c r="P24339" s="369"/>
      <c r="S24339" s="369"/>
      <c r="V24339" s="358"/>
    </row>
    <row r="24340" spans="8:22">
      <c r="H24340" s="369"/>
      <c r="M24340" s="368"/>
      <c r="P24340" s="369"/>
      <c r="S24340" s="369"/>
      <c r="V24340" s="358"/>
    </row>
    <row r="24341" spans="8:22">
      <c r="H24341" s="369"/>
      <c r="M24341" s="368"/>
      <c r="P24341" s="369"/>
      <c r="S24341" s="369"/>
      <c r="V24341" s="358"/>
    </row>
    <row r="24342" spans="8:22">
      <c r="H24342" s="369"/>
      <c r="M24342" s="368"/>
      <c r="P24342" s="369"/>
      <c r="S24342" s="369"/>
      <c r="V24342" s="358"/>
    </row>
    <row r="24343" spans="8:22">
      <c r="H24343" s="369"/>
      <c r="M24343" s="368"/>
      <c r="P24343" s="369"/>
      <c r="S24343" s="369"/>
      <c r="V24343" s="358"/>
    </row>
    <row r="24344" spans="8:22">
      <c r="H24344" s="369"/>
      <c r="M24344" s="368"/>
      <c r="P24344" s="369"/>
      <c r="S24344" s="369"/>
      <c r="V24344" s="358"/>
    </row>
    <row r="24345" spans="8:22">
      <c r="H24345" s="369"/>
      <c r="M24345" s="368"/>
      <c r="P24345" s="369"/>
      <c r="S24345" s="369"/>
      <c r="V24345" s="358"/>
    </row>
    <row r="24346" spans="8:22">
      <c r="H24346" s="369"/>
      <c r="M24346" s="368"/>
      <c r="P24346" s="369"/>
      <c r="S24346" s="369"/>
      <c r="V24346" s="358"/>
    </row>
    <row r="24347" spans="8:22">
      <c r="H24347" s="369"/>
      <c r="M24347" s="368"/>
      <c r="P24347" s="369"/>
      <c r="S24347" s="369"/>
      <c r="V24347" s="358"/>
    </row>
    <row r="24348" spans="8:22">
      <c r="H24348" s="369"/>
      <c r="M24348" s="368"/>
      <c r="P24348" s="369"/>
      <c r="S24348" s="369"/>
      <c r="V24348" s="358"/>
    </row>
    <row r="24349" spans="8:22">
      <c r="H24349" s="369"/>
      <c r="M24349" s="368"/>
      <c r="P24349" s="369"/>
      <c r="S24349" s="369"/>
      <c r="V24349" s="358"/>
    </row>
    <row r="24350" spans="8:22">
      <c r="H24350" s="369"/>
      <c r="M24350" s="368"/>
      <c r="P24350" s="369"/>
      <c r="S24350" s="369"/>
      <c r="V24350" s="358"/>
    </row>
    <row r="24351" spans="8:22">
      <c r="H24351" s="369"/>
      <c r="M24351" s="368"/>
      <c r="P24351" s="369"/>
      <c r="S24351" s="369"/>
      <c r="V24351" s="358"/>
    </row>
    <row r="24352" spans="8:22">
      <c r="H24352" s="369"/>
      <c r="M24352" s="368"/>
      <c r="P24352" s="369"/>
      <c r="S24352" s="369"/>
      <c r="V24352" s="358"/>
    </row>
    <row r="24353" spans="8:22">
      <c r="H24353" s="369"/>
      <c r="M24353" s="368"/>
      <c r="P24353" s="369"/>
      <c r="S24353" s="369"/>
      <c r="V24353" s="358"/>
    </row>
    <row r="24354" spans="8:22">
      <c r="H24354" s="369"/>
      <c r="M24354" s="368"/>
      <c r="P24354" s="369"/>
      <c r="S24354" s="369"/>
      <c r="V24354" s="358"/>
    </row>
    <row r="24355" spans="8:22">
      <c r="H24355" s="369"/>
      <c r="M24355" s="368"/>
      <c r="P24355" s="369"/>
      <c r="S24355" s="369"/>
      <c r="V24355" s="358"/>
    </row>
    <row r="24356" spans="8:22">
      <c r="H24356" s="369"/>
      <c r="M24356" s="368"/>
      <c r="P24356" s="369"/>
      <c r="S24356" s="369"/>
      <c r="V24356" s="358"/>
    </row>
    <row r="24357" spans="8:22">
      <c r="H24357" s="369"/>
      <c r="M24357" s="368"/>
      <c r="P24357" s="369"/>
      <c r="S24357" s="369"/>
      <c r="V24357" s="358"/>
    </row>
    <row r="24358" spans="8:22">
      <c r="H24358" s="369"/>
      <c r="M24358" s="368"/>
      <c r="P24358" s="369"/>
      <c r="S24358" s="369"/>
      <c r="V24358" s="358"/>
    </row>
    <row r="24359" spans="8:22">
      <c r="H24359" s="369"/>
      <c r="M24359" s="368"/>
      <c r="P24359" s="369"/>
      <c r="S24359" s="369"/>
      <c r="V24359" s="358"/>
    </row>
    <row r="24360" spans="8:22">
      <c r="H24360" s="369"/>
      <c r="M24360" s="368"/>
      <c r="P24360" s="369"/>
      <c r="S24360" s="369"/>
      <c r="V24360" s="358"/>
    </row>
    <row r="24361" spans="8:22">
      <c r="H24361" s="369"/>
      <c r="M24361" s="368"/>
      <c r="P24361" s="369"/>
      <c r="S24361" s="369"/>
      <c r="V24361" s="358"/>
    </row>
    <row r="24362" spans="8:22">
      <c r="H24362" s="369"/>
      <c r="M24362" s="368"/>
      <c r="P24362" s="369"/>
      <c r="S24362" s="369"/>
      <c r="V24362" s="358"/>
    </row>
    <row r="24363" spans="8:22">
      <c r="H24363" s="369"/>
      <c r="M24363" s="368"/>
      <c r="P24363" s="369"/>
      <c r="S24363" s="369"/>
      <c r="V24363" s="358"/>
    </row>
    <row r="24364" spans="8:22">
      <c r="H24364" s="369"/>
      <c r="M24364" s="368"/>
      <c r="P24364" s="369"/>
      <c r="S24364" s="369"/>
      <c r="V24364" s="358"/>
    </row>
    <row r="24365" spans="8:22">
      <c r="H24365" s="369"/>
      <c r="M24365" s="368"/>
      <c r="P24365" s="369"/>
      <c r="S24365" s="369"/>
      <c r="V24365" s="358"/>
    </row>
    <row r="24366" spans="8:22">
      <c r="H24366" s="369"/>
      <c r="M24366" s="368"/>
      <c r="P24366" s="369"/>
      <c r="S24366" s="369"/>
      <c r="V24366" s="358"/>
    </row>
    <row r="24367" spans="8:22">
      <c r="H24367" s="369"/>
      <c r="M24367" s="368"/>
      <c r="P24367" s="369"/>
      <c r="S24367" s="369"/>
      <c r="V24367" s="358"/>
    </row>
    <row r="24368" spans="8:22">
      <c r="H24368" s="369"/>
      <c r="M24368" s="368"/>
      <c r="P24368" s="369"/>
      <c r="S24368" s="369"/>
      <c r="V24368" s="358"/>
    </row>
    <row r="24369" spans="8:22">
      <c r="H24369" s="369"/>
      <c r="M24369" s="368"/>
      <c r="P24369" s="369"/>
      <c r="S24369" s="369"/>
      <c r="V24369" s="358"/>
    </row>
    <row r="24370" spans="8:22">
      <c r="H24370" s="369"/>
      <c r="M24370" s="368"/>
      <c r="P24370" s="369"/>
      <c r="S24370" s="369"/>
      <c r="V24370" s="358"/>
    </row>
    <row r="24371" spans="8:22">
      <c r="H24371" s="369"/>
      <c r="M24371" s="368"/>
      <c r="P24371" s="369"/>
      <c r="S24371" s="369"/>
      <c r="V24371" s="358"/>
    </row>
    <row r="24372" spans="8:22">
      <c r="H24372" s="369"/>
      <c r="M24372" s="368"/>
      <c r="P24372" s="369"/>
      <c r="S24372" s="369"/>
      <c r="V24372" s="358"/>
    </row>
    <row r="24373" spans="8:22">
      <c r="H24373" s="369"/>
      <c r="M24373" s="368"/>
      <c r="P24373" s="369"/>
      <c r="S24373" s="369"/>
      <c r="V24373" s="358"/>
    </row>
    <row r="24374" spans="8:22">
      <c r="H24374" s="369"/>
      <c r="M24374" s="368"/>
      <c r="P24374" s="369"/>
      <c r="S24374" s="369"/>
      <c r="V24374" s="358"/>
    </row>
    <row r="24375" spans="8:22">
      <c r="H24375" s="369"/>
      <c r="M24375" s="368"/>
      <c r="P24375" s="369"/>
      <c r="S24375" s="369"/>
      <c r="V24375" s="358"/>
    </row>
    <row r="24376" spans="8:22">
      <c r="H24376" s="369"/>
      <c r="M24376" s="368"/>
      <c r="P24376" s="369"/>
      <c r="S24376" s="369"/>
      <c r="V24376" s="358"/>
    </row>
    <row r="24377" spans="8:22">
      <c r="H24377" s="369"/>
      <c r="M24377" s="368"/>
      <c r="P24377" s="369"/>
      <c r="S24377" s="369"/>
      <c r="V24377" s="358"/>
    </row>
    <row r="24378" spans="8:22">
      <c r="H24378" s="369"/>
      <c r="M24378" s="368"/>
      <c r="P24378" s="369"/>
      <c r="S24378" s="369"/>
      <c r="V24378" s="358"/>
    </row>
    <row r="24379" spans="8:22">
      <c r="H24379" s="369"/>
      <c r="M24379" s="368"/>
      <c r="P24379" s="369"/>
      <c r="S24379" s="369"/>
      <c r="V24379" s="358"/>
    </row>
    <row r="24380" spans="8:22">
      <c r="H24380" s="369"/>
      <c r="M24380" s="368"/>
      <c r="P24380" s="369"/>
      <c r="S24380" s="369"/>
      <c r="V24380" s="358"/>
    </row>
    <row r="24381" spans="8:22">
      <c r="H24381" s="369"/>
      <c r="M24381" s="368"/>
      <c r="P24381" s="369"/>
      <c r="S24381" s="369"/>
      <c r="V24381" s="358"/>
    </row>
    <row r="24382" spans="8:22">
      <c r="H24382" s="369"/>
      <c r="M24382" s="368"/>
      <c r="P24382" s="369"/>
      <c r="S24382" s="369"/>
      <c r="V24382" s="358"/>
    </row>
    <row r="24383" spans="8:22">
      <c r="H24383" s="369"/>
      <c r="M24383" s="368"/>
      <c r="P24383" s="369"/>
      <c r="S24383" s="369"/>
      <c r="V24383" s="358"/>
    </row>
    <row r="24384" spans="8:22">
      <c r="H24384" s="369"/>
      <c r="M24384" s="368"/>
      <c r="P24384" s="369"/>
      <c r="S24384" s="369"/>
      <c r="V24384" s="358"/>
    </row>
    <row r="24385" spans="8:22">
      <c r="H24385" s="369"/>
      <c r="M24385" s="368"/>
      <c r="P24385" s="369"/>
      <c r="S24385" s="369"/>
      <c r="V24385" s="358"/>
    </row>
    <row r="24386" spans="8:22">
      <c r="H24386" s="369"/>
      <c r="M24386" s="368"/>
      <c r="P24386" s="369"/>
      <c r="S24386" s="369"/>
      <c r="V24386" s="358"/>
    </row>
    <row r="24387" spans="8:22">
      <c r="H24387" s="369"/>
      <c r="M24387" s="368"/>
      <c r="P24387" s="369"/>
      <c r="S24387" s="369"/>
      <c r="V24387" s="358"/>
    </row>
    <row r="24388" spans="8:22">
      <c r="H24388" s="369"/>
      <c r="M24388" s="368"/>
      <c r="P24388" s="369"/>
      <c r="S24388" s="369"/>
      <c r="V24388" s="358"/>
    </row>
    <row r="24389" spans="8:22">
      <c r="H24389" s="369"/>
      <c r="M24389" s="368"/>
      <c r="P24389" s="369"/>
      <c r="S24389" s="369"/>
      <c r="V24389" s="358"/>
    </row>
    <row r="24390" spans="8:22">
      <c r="H24390" s="369"/>
      <c r="M24390" s="368"/>
      <c r="P24390" s="369"/>
      <c r="S24390" s="369"/>
      <c r="V24390" s="358"/>
    </row>
    <row r="24391" spans="8:22">
      <c r="H24391" s="369"/>
      <c r="M24391" s="368"/>
      <c r="P24391" s="369"/>
      <c r="S24391" s="369"/>
      <c r="V24391" s="358"/>
    </row>
    <row r="24392" spans="8:22">
      <c r="H24392" s="369"/>
      <c r="M24392" s="368"/>
      <c r="P24392" s="369"/>
      <c r="S24392" s="369"/>
      <c r="V24392" s="358"/>
    </row>
    <row r="24393" spans="8:22">
      <c r="H24393" s="369"/>
      <c r="M24393" s="368"/>
      <c r="P24393" s="369"/>
      <c r="S24393" s="369"/>
      <c r="V24393" s="358"/>
    </row>
    <row r="24394" spans="8:22">
      <c r="H24394" s="369"/>
      <c r="M24394" s="368"/>
      <c r="P24394" s="369"/>
      <c r="S24394" s="369"/>
      <c r="V24394" s="358"/>
    </row>
    <row r="24395" spans="8:22">
      <c r="H24395" s="369"/>
      <c r="M24395" s="368"/>
      <c r="P24395" s="369"/>
      <c r="S24395" s="369"/>
      <c r="V24395" s="358"/>
    </row>
    <row r="24396" spans="8:22">
      <c r="H24396" s="369"/>
      <c r="M24396" s="368"/>
      <c r="P24396" s="369"/>
      <c r="S24396" s="369"/>
      <c r="V24396" s="358"/>
    </row>
    <row r="24397" spans="8:22">
      <c r="H24397" s="369"/>
      <c r="M24397" s="368"/>
      <c r="P24397" s="369"/>
      <c r="S24397" s="369"/>
      <c r="V24397" s="358"/>
    </row>
    <row r="24398" spans="8:22">
      <c r="H24398" s="369"/>
      <c r="M24398" s="368"/>
      <c r="P24398" s="369"/>
      <c r="S24398" s="369"/>
      <c r="V24398" s="358"/>
    </row>
    <row r="24399" spans="8:22">
      <c r="H24399" s="369"/>
      <c r="M24399" s="368"/>
      <c r="P24399" s="369"/>
      <c r="S24399" s="369"/>
      <c r="V24399" s="358"/>
    </row>
    <row r="24400" spans="8:22">
      <c r="H24400" s="369"/>
      <c r="M24400" s="368"/>
      <c r="P24400" s="369"/>
      <c r="S24400" s="369"/>
      <c r="V24400" s="358"/>
    </row>
    <row r="24401" spans="8:22">
      <c r="H24401" s="369"/>
      <c r="M24401" s="368"/>
      <c r="P24401" s="369"/>
      <c r="S24401" s="369"/>
      <c r="V24401" s="358"/>
    </row>
    <row r="24402" spans="8:22">
      <c r="H24402" s="369"/>
      <c r="M24402" s="368"/>
      <c r="P24402" s="369"/>
      <c r="S24402" s="369"/>
      <c r="V24402" s="358"/>
    </row>
    <row r="24403" spans="8:22">
      <c r="H24403" s="369"/>
      <c r="M24403" s="368"/>
      <c r="P24403" s="369"/>
      <c r="S24403" s="369"/>
      <c r="V24403" s="358"/>
    </row>
    <row r="24404" spans="8:22">
      <c r="H24404" s="369"/>
      <c r="M24404" s="368"/>
      <c r="P24404" s="369"/>
      <c r="S24404" s="369"/>
      <c r="V24404" s="358"/>
    </row>
    <row r="24405" spans="8:22">
      <c r="H24405" s="369"/>
      <c r="M24405" s="368"/>
      <c r="P24405" s="369"/>
      <c r="S24405" s="369"/>
      <c r="V24405" s="358"/>
    </row>
    <row r="24406" spans="8:22">
      <c r="H24406" s="369"/>
      <c r="M24406" s="368"/>
      <c r="P24406" s="369"/>
      <c r="S24406" s="369"/>
      <c r="V24406" s="358"/>
    </row>
    <row r="24407" spans="8:22">
      <c r="H24407" s="369"/>
      <c r="M24407" s="368"/>
      <c r="P24407" s="369"/>
      <c r="S24407" s="369"/>
      <c r="V24407" s="358"/>
    </row>
    <row r="24408" spans="8:22">
      <c r="H24408" s="369"/>
      <c r="M24408" s="368"/>
      <c r="P24408" s="369"/>
      <c r="S24408" s="369"/>
      <c r="V24408" s="358"/>
    </row>
    <row r="24409" spans="8:22">
      <c r="H24409" s="369"/>
      <c r="M24409" s="368"/>
      <c r="P24409" s="369"/>
      <c r="S24409" s="369"/>
      <c r="V24409" s="358"/>
    </row>
    <row r="24410" spans="8:22">
      <c r="H24410" s="369"/>
      <c r="M24410" s="368"/>
      <c r="P24410" s="369"/>
      <c r="S24410" s="369"/>
      <c r="V24410" s="358"/>
    </row>
    <row r="24411" spans="8:22">
      <c r="H24411" s="369"/>
      <c r="M24411" s="368"/>
      <c r="P24411" s="369"/>
      <c r="S24411" s="369"/>
      <c r="V24411" s="358"/>
    </row>
    <row r="24412" spans="8:22">
      <c r="H24412" s="369"/>
      <c r="M24412" s="368"/>
      <c r="P24412" s="369"/>
      <c r="S24412" s="369"/>
      <c r="V24412" s="358"/>
    </row>
    <row r="24413" spans="8:22">
      <c r="H24413" s="369"/>
      <c r="M24413" s="368"/>
      <c r="P24413" s="369"/>
      <c r="S24413" s="369"/>
      <c r="V24413" s="358"/>
    </row>
    <row r="24414" spans="8:22">
      <c r="H24414" s="369"/>
      <c r="M24414" s="368"/>
      <c r="P24414" s="369"/>
      <c r="S24414" s="369"/>
      <c r="V24414" s="358"/>
    </row>
    <row r="24415" spans="8:22">
      <c r="H24415" s="369"/>
      <c r="M24415" s="368"/>
      <c r="P24415" s="369"/>
      <c r="S24415" s="369"/>
      <c r="V24415" s="358"/>
    </row>
    <row r="24416" spans="8:22">
      <c r="H24416" s="369"/>
      <c r="M24416" s="368"/>
      <c r="P24416" s="369"/>
      <c r="S24416" s="369"/>
      <c r="V24416" s="358"/>
    </row>
    <row r="24417" spans="8:22">
      <c r="H24417" s="369"/>
      <c r="M24417" s="368"/>
      <c r="P24417" s="369"/>
      <c r="S24417" s="369"/>
      <c r="V24417" s="358"/>
    </row>
    <row r="24418" spans="8:22">
      <c r="H24418" s="369"/>
      <c r="M24418" s="368"/>
      <c r="P24418" s="369"/>
      <c r="S24418" s="369"/>
      <c r="V24418" s="358"/>
    </row>
    <row r="24419" spans="8:22">
      <c r="H24419" s="369"/>
      <c r="M24419" s="368"/>
      <c r="P24419" s="369"/>
      <c r="S24419" s="369"/>
      <c r="V24419" s="358"/>
    </row>
    <row r="24420" spans="8:22">
      <c r="H24420" s="369"/>
      <c r="M24420" s="368"/>
      <c r="P24420" s="369"/>
      <c r="S24420" s="369"/>
      <c r="V24420" s="358"/>
    </row>
    <row r="24421" spans="8:22">
      <c r="H24421" s="369"/>
      <c r="M24421" s="368"/>
      <c r="P24421" s="369"/>
      <c r="S24421" s="369"/>
      <c r="V24421" s="358"/>
    </row>
    <row r="24422" spans="8:22">
      <c r="H24422" s="369"/>
      <c r="M24422" s="368"/>
      <c r="P24422" s="369"/>
      <c r="S24422" s="369"/>
      <c r="V24422" s="358"/>
    </row>
    <row r="24423" spans="8:22">
      <c r="H24423" s="369"/>
      <c r="M24423" s="368"/>
      <c r="P24423" s="369"/>
      <c r="S24423" s="369"/>
      <c r="V24423" s="358"/>
    </row>
    <row r="24424" spans="8:22">
      <c r="H24424" s="369"/>
      <c r="M24424" s="368"/>
      <c r="P24424" s="369"/>
      <c r="S24424" s="369"/>
      <c r="V24424" s="358"/>
    </row>
    <row r="24425" spans="8:22">
      <c r="H24425" s="369"/>
      <c r="M24425" s="368"/>
      <c r="P24425" s="369"/>
      <c r="S24425" s="369"/>
      <c r="V24425" s="358"/>
    </row>
    <row r="24426" spans="8:22">
      <c r="H24426" s="369"/>
      <c r="M24426" s="368"/>
      <c r="P24426" s="369"/>
      <c r="S24426" s="369"/>
      <c r="V24426" s="358"/>
    </row>
    <row r="24427" spans="8:22">
      <c r="H24427" s="369"/>
      <c r="M24427" s="368"/>
      <c r="P24427" s="369"/>
      <c r="S24427" s="369"/>
      <c r="V24427" s="358"/>
    </row>
    <row r="24428" spans="8:22">
      <c r="H24428" s="369"/>
      <c r="M24428" s="368"/>
      <c r="P24428" s="369"/>
      <c r="S24428" s="369"/>
      <c r="V24428" s="358"/>
    </row>
    <row r="24429" spans="8:22">
      <c r="H24429" s="369"/>
      <c r="M24429" s="368"/>
      <c r="P24429" s="369"/>
      <c r="S24429" s="369"/>
      <c r="V24429" s="358"/>
    </row>
    <row r="24430" spans="8:22">
      <c r="H24430" s="369"/>
      <c r="M24430" s="368"/>
      <c r="P24430" s="369"/>
      <c r="S24430" s="369"/>
      <c r="V24430" s="358"/>
    </row>
    <row r="24431" spans="8:22">
      <c r="H24431" s="369"/>
      <c r="M24431" s="368"/>
      <c r="P24431" s="369"/>
      <c r="S24431" s="369"/>
      <c r="V24431" s="358"/>
    </row>
    <row r="24432" spans="8:22">
      <c r="H24432" s="369"/>
      <c r="M24432" s="368"/>
      <c r="P24432" s="369"/>
      <c r="S24432" s="369"/>
      <c r="V24432" s="358"/>
    </row>
    <row r="24433" spans="8:22">
      <c r="H24433" s="369"/>
      <c r="M24433" s="368"/>
      <c r="P24433" s="369"/>
      <c r="S24433" s="369"/>
      <c r="V24433" s="358"/>
    </row>
    <row r="24434" spans="8:22">
      <c r="H24434" s="369"/>
      <c r="M24434" s="368"/>
      <c r="P24434" s="369"/>
      <c r="S24434" s="369"/>
      <c r="V24434" s="358"/>
    </row>
    <row r="24435" spans="8:22">
      <c r="H24435" s="369"/>
      <c r="M24435" s="368"/>
      <c r="P24435" s="369"/>
      <c r="S24435" s="369"/>
      <c r="V24435" s="358"/>
    </row>
    <row r="24436" spans="8:22">
      <c r="H24436" s="369"/>
      <c r="M24436" s="368"/>
      <c r="P24436" s="369"/>
      <c r="S24436" s="369"/>
      <c r="V24436" s="358"/>
    </row>
    <row r="24437" spans="8:22">
      <c r="H24437" s="369"/>
      <c r="M24437" s="368"/>
      <c r="P24437" s="369"/>
      <c r="S24437" s="369"/>
      <c r="V24437" s="358"/>
    </row>
    <row r="24438" spans="8:22">
      <c r="H24438" s="369"/>
      <c r="M24438" s="368"/>
      <c r="P24438" s="369"/>
      <c r="S24438" s="369"/>
      <c r="V24438" s="358"/>
    </row>
    <row r="24439" spans="8:22">
      <c r="H24439" s="369"/>
      <c r="M24439" s="368"/>
      <c r="P24439" s="369"/>
      <c r="S24439" s="369"/>
      <c r="V24439" s="358"/>
    </row>
    <row r="24440" spans="8:22">
      <c r="H24440" s="369"/>
      <c r="M24440" s="368"/>
      <c r="P24440" s="369"/>
      <c r="S24440" s="369"/>
      <c r="V24440" s="358"/>
    </row>
    <row r="24441" spans="8:22">
      <c r="H24441" s="369"/>
      <c r="M24441" s="368"/>
      <c r="P24441" s="369"/>
      <c r="S24441" s="369"/>
      <c r="V24441" s="358"/>
    </row>
    <row r="24442" spans="8:22">
      <c r="H24442" s="369"/>
      <c r="M24442" s="368"/>
      <c r="P24442" s="369"/>
      <c r="S24442" s="369"/>
      <c r="V24442" s="358"/>
    </row>
    <row r="24443" spans="8:22">
      <c r="H24443" s="369"/>
      <c r="M24443" s="368"/>
      <c r="P24443" s="369"/>
      <c r="S24443" s="369"/>
      <c r="V24443" s="358"/>
    </row>
    <row r="24444" spans="8:22">
      <c r="H24444" s="369"/>
      <c r="M24444" s="368"/>
      <c r="P24444" s="369"/>
      <c r="S24444" s="369"/>
      <c r="V24444" s="358"/>
    </row>
    <row r="24445" spans="8:22">
      <c r="H24445" s="369"/>
      <c r="M24445" s="368"/>
      <c r="P24445" s="369"/>
      <c r="S24445" s="369"/>
      <c r="V24445" s="358"/>
    </row>
    <row r="24446" spans="8:22">
      <c r="H24446" s="369"/>
      <c r="M24446" s="368"/>
      <c r="P24446" s="369"/>
      <c r="S24446" s="369"/>
      <c r="V24446" s="358"/>
    </row>
    <row r="24447" spans="8:22">
      <c r="H24447" s="369"/>
      <c r="M24447" s="368"/>
      <c r="P24447" s="369"/>
      <c r="S24447" s="369"/>
      <c r="V24447" s="358"/>
    </row>
    <row r="24448" spans="8:22">
      <c r="H24448" s="369"/>
      <c r="M24448" s="368"/>
      <c r="P24448" s="369"/>
      <c r="S24448" s="369"/>
      <c r="V24448" s="358"/>
    </row>
    <row r="24449" spans="8:22">
      <c r="H24449" s="369"/>
      <c r="M24449" s="368"/>
      <c r="P24449" s="369"/>
      <c r="S24449" s="369"/>
      <c r="V24449" s="358"/>
    </row>
    <row r="24450" spans="8:22">
      <c r="H24450" s="369"/>
      <c r="M24450" s="368"/>
      <c r="P24450" s="369"/>
      <c r="S24450" s="369"/>
      <c r="V24450" s="358"/>
    </row>
    <row r="24451" spans="8:22">
      <c r="H24451" s="369"/>
      <c r="M24451" s="368"/>
      <c r="P24451" s="369"/>
      <c r="S24451" s="369"/>
      <c r="V24451" s="358"/>
    </row>
    <row r="24452" spans="8:22">
      <c r="H24452" s="369"/>
      <c r="M24452" s="368"/>
      <c r="P24452" s="369"/>
      <c r="S24452" s="369"/>
      <c r="V24452" s="358"/>
    </row>
    <row r="24453" spans="8:22">
      <c r="H24453" s="369"/>
      <c r="M24453" s="368"/>
      <c r="P24453" s="369"/>
      <c r="S24453" s="369"/>
      <c r="V24453" s="358"/>
    </row>
    <row r="24454" spans="8:22">
      <c r="H24454" s="369"/>
      <c r="M24454" s="368"/>
      <c r="P24454" s="369"/>
      <c r="S24454" s="369"/>
      <c r="V24454" s="358"/>
    </row>
    <row r="24455" spans="8:22">
      <c r="H24455" s="369"/>
      <c r="M24455" s="368"/>
      <c r="P24455" s="369"/>
      <c r="S24455" s="369"/>
      <c r="V24455" s="358"/>
    </row>
    <row r="24456" spans="8:22">
      <c r="H24456" s="369"/>
      <c r="M24456" s="368"/>
      <c r="P24456" s="369"/>
      <c r="S24456" s="369"/>
      <c r="V24456" s="358"/>
    </row>
    <row r="24457" spans="8:22">
      <c r="H24457" s="369"/>
      <c r="M24457" s="368"/>
      <c r="P24457" s="369"/>
      <c r="S24457" s="369"/>
      <c r="V24457" s="358"/>
    </row>
    <row r="24458" spans="8:22">
      <c r="H24458" s="369"/>
      <c r="M24458" s="368"/>
      <c r="P24458" s="369"/>
      <c r="S24458" s="369"/>
      <c r="V24458" s="358"/>
    </row>
    <row r="24459" spans="8:22">
      <c r="H24459" s="369"/>
      <c r="M24459" s="368"/>
      <c r="P24459" s="369"/>
      <c r="S24459" s="369"/>
      <c r="V24459" s="358"/>
    </row>
    <row r="24460" spans="8:22">
      <c r="H24460" s="369"/>
      <c r="M24460" s="368"/>
      <c r="P24460" s="369"/>
      <c r="S24460" s="369"/>
      <c r="V24460" s="358"/>
    </row>
    <row r="24461" spans="8:22">
      <c r="H24461" s="369"/>
      <c r="M24461" s="368"/>
      <c r="P24461" s="369"/>
      <c r="S24461" s="369"/>
      <c r="V24461" s="358"/>
    </row>
    <row r="24462" spans="8:22">
      <c r="H24462" s="369"/>
      <c r="M24462" s="368"/>
      <c r="P24462" s="369"/>
      <c r="S24462" s="369"/>
      <c r="V24462" s="358"/>
    </row>
    <row r="24463" spans="8:22">
      <c r="H24463" s="369"/>
      <c r="M24463" s="368"/>
      <c r="P24463" s="369"/>
      <c r="S24463" s="369"/>
      <c r="V24463" s="358"/>
    </row>
    <row r="24464" spans="8:22">
      <c r="H24464" s="369"/>
      <c r="M24464" s="368"/>
      <c r="P24464" s="369"/>
      <c r="S24464" s="369"/>
      <c r="V24464" s="358"/>
    </row>
    <row r="24465" spans="8:22">
      <c r="H24465" s="369"/>
      <c r="M24465" s="368"/>
      <c r="P24465" s="369"/>
      <c r="S24465" s="369"/>
      <c r="V24465" s="358"/>
    </row>
    <row r="24466" spans="8:22">
      <c r="H24466" s="369"/>
      <c r="M24466" s="368"/>
      <c r="P24466" s="369"/>
      <c r="S24466" s="369"/>
      <c r="V24466" s="358"/>
    </row>
    <row r="24467" spans="8:22">
      <c r="H24467" s="369"/>
      <c r="M24467" s="368"/>
      <c r="P24467" s="369"/>
      <c r="S24467" s="369"/>
      <c r="V24467" s="358"/>
    </row>
    <row r="24468" spans="8:22">
      <c r="H24468" s="369"/>
      <c r="M24468" s="368"/>
      <c r="P24468" s="369"/>
      <c r="S24468" s="369"/>
      <c r="V24468" s="358"/>
    </row>
    <row r="24469" spans="8:22">
      <c r="H24469" s="369"/>
      <c r="M24469" s="368"/>
      <c r="P24469" s="369"/>
      <c r="S24469" s="369"/>
      <c r="V24469" s="358"/>
    </row>
    <row r="24470" spans="8:22">
      <c r="H24470" s="369"/>
      <c r="M24470" s="368"/>
      <c r="P24470" s="369"/>
      <c r="S24470" s="369"/>
      <c r="V24470" s="358"/>
    </row>
    <row r="24471" spans="8:22">
      <c r="H24471" s="369"/>
      <c r="M24471" s="368"/>
      <c r="P24471" s="369"/>
      <c r="S24471" s="369"/>
      <c r="V24471" s="358"/>
    </row>
    <row r="24472" spans="8:22">
      <c r="H24472" s="369"/>
      <c r="M24472" s="368"/>
      <c r="P24472" s="369"/>
      <c r="S24472" s="369"/>
      <c r="V24472" s="358"/>
    </row>
    <row r="24473" spans="8:22">
      <c r="H24473" s="369"/>
      <c r="M24473" s="368"/>
      <c r="P24473" s="369"/>
      <c r="S24473" s="369"/>
      <c r="V24473" s="358"/>
    </row>
    <row r="24474" spans="8:22">
      <c r="H24474" s="369"/>
      <c r="M24474" s="368"/>
      <c r="P24474" s="369"/>
      <c r="S24474" s="369"/>
      <c r="V24474" s="358"/>
    </row>
    <row r="24475" spans="8:22">
      <c r="H24475" s="369"/>
      <c r="M24475" s="368"/>
      <c r="P24475" s="369"/>
      <c r="S24475" s="369"/>
      <c r="V24475" s="358"/>
    </row>
    <row r="24476" spans="8:22">
      <c r="H24476" s="369"/>
      <c r="M24476" s="368"/>
      <c r="P24476" s="369"/>
      <c r="S24476" s="369"/>
      <c r="V24476" s="358"/>
    </row>
    <row r="24477" spans="8:22">
      <c r="H24477" s="369"/>
      <c r="M24477" s="368"/>
      <c r="P24477" s="369"/>
      <c r="S24477" s="369"/>
      <c r="V24477" s="358"/>
    </row>
    <row r="24478" spans="8:22">
      <c r="H24478" s="369"/>
      <c r="M24478" s="368"/>
      <c r="P24478" s="369"/>
      <c r="S24478" s="369"/>
      <c r="V24478" s="358"/>
    </row>
    <row r="24479" spans="8:22">
      <c r="H24479" s="369"/>
      <c r="M24479" s="368"/>
      <c r="P24479" s="369"/>
      <c r="S24479" s="369"/>
      <c r="V24479" s="358"/>
    </row>
    <row r="24480" spans="8:22">
      <c r="H24480" s="369"/>
      <c r="M24480" s="368"/>
      <c r="P24480" s="369"/>
      <c r="S24480" s="369"/>
      <c r="V24480" s="358"/>
    </row>
    <row r="24481" spans="8:22">
      <c r="H24481" s="369"/>
      <c r="M24481" s="368"/>
      <c r="P24481" s="369"/>
      <c r="S24481" s="369"/>
      <c r="V24481" s="358"/>
    </row>
    <row r="24482" spans="8:22">
      <c r="H24482" s="369"/>
      <c r="M24482" s="368"/>
      <c r="P24482" s="369"/>
      <c r="S24482" s="369"/>
      <c r="V24482" s="358"/>
    </row>
    <row r="24483" spans="8:22">
      <c r="H24483" s="369"/>
      <c r="M24483" s="368"/>
      <c r="P24483" s="369"/>
      <c r="S24483" s="369"/>
      <c r="V24483" s="358"/>
    </row>
    <row r="24484" spans="8:22">
      <c r="H24484" s="369"/>
      <c r="M24484" s="368"/>
      <c r="P24484" s="369"/>
      <c r="S24484" s="369"/>
      <c r="V24484" s="358"/>
    </row>
    <row r="24485" spans="8:22">
      <c r="H24485" s="369"/>
      <c r="M24485" s="368"/>
      <c r="P24485" s="369"/>
      <c r="S24485" s="369"/>
      <c r="V24485" s="358"/>
    </row>
    <row r="24486" spans="8:22">
      <c r="H24486" s="369"/>
      <c r="M24486" s="368"/>
      <c r="P24486" s="369"/>
      <c r="S24486" s="369"/>
      <c r="V24486" s="358"/>
    </row>
    <row r="24487" spans="8:22">
      <c r="H24487" s="369"/>
      <c r="M24487" s="368"/>
      <c r="P24487" s="369"/>
      <c r="S24487" s="369"/>
      <c r="V24487" s="358"/>
    </row>
    <row r="24488" spans="8:22">
      <c r="H24488" s="369"/>
      <c r="M24488" s="368"/>
      <c r="P24488" s="369"/>
      <c r="S24488" s="369"/>
      <c r="V24488" s="358"/>
    </row>
    <row r="24489" spans="8:22">
      <c r="H24489" s="369"/>
      <c r="M24489" s="368"/>
      <c r="P24489" s="369"/>
      <c r="S24489" s="369"/>
      <c r="V24489" s="358"/>
    </row>
    <row r="24490" spans="8:22">
      <c r="H24490" s="369"/>
      <c r="M24490" s="368"/>
      <c r="P24490" s="369"/>
      <c r="S24490" s="369"/>
      <c r="V24490" s="358"/>
    </row>
    <row r="24491" spans="8:22">
      <c r="H24491" s="369"/>
      <c r="M24491" s="368"/>
      <c r="P24491" s="369"/>
      <c r="S24491" s="369"/>
      <c r="V24491" s="358"/>
    </row>
    <row r="24492" spans="8:22">
      <c r="H24492" s="369"/>
      <c r="M24492" s="368"/>
      <c r="P24492" s="369"/>
      <c r="S24492" s="369"/>
      <c r="V24492" s="358"/>
    </row>
    <row r="24493" spans="8:22">
      <c r="H24493" s="369"/>
      <c r="M24493" s="368"/>
      <c r="P24493" s="369"/>
      <c r="S24493" s="369"/>
      <c r="V24493" s="358"/>
    </row>
    <row r="24494" spans="8:22">
      <c r="H24494" s="369"/>
      <c r="M24494" s="368"/>
      <c r="P24494" s="369"/>
      <c r="S24494" s="369"/>
      <c r="V24494" s="358"/>
    </row>
    <row r="24495" spans="8:22">
      <c r="H24495" s="369"/>
      <c r="M24495" s="368"/>
      <c r="P24495" s="369"/>
      <c r="S24495" s="369"/>
      <c r="V24495" s="358"/>
    </row>
    <row r="24496" spans="8:22">
      <c r="H24496" s="369"/>
      <c r="M24496" s="368"/>
      <c r="P24496" s="369"/>
      <c r="S24496" s="369"/>
      <c r="V24496" s="358"/>
    </row>
    <row r="24497" spans="8:22">
      <c r="H24497" s="369"/>
      <c r="M24497" s="368"/>
      <c r="P24497" s="369"/>
      <c r="S24497" s="369"/>
      <c r="V24497" s="358"/>
    </row>
    <row r="24498" spans="8:22">
      <c r="H24498" s="369"/>
      <c r="M24498" s="368"/>
      <c r="P24498" s="369"/>
      <c r="S24498" s="369"/>
      <c r="V24498" s="358"/>
    </row>
    <row r="24499" spans="8:22">
      <c r="H24499" s="369"/>
      <c r="M24499" s="368"/>
      <c r="P24499" s="369"/>
      <c r="S24499" s="369"/>
      <c r="V24499" s="358"/>
    </row>
    <row r="24500" spans="8:22">
      <c r="H24500" s="369"/>
      <c r="M24500" s="368"/>
      <c r="P24500" s="369"/>
      <c r="S24500" s="369"/>
      <c r="V24500" s="358"/>
    </row>
    <row r="24501" spans="8:22">
      <c r="H24501" s="369"/>
      <c r="M24501" s="368"/>
      <c r="P24501" s="369"/>
      <c r="S24501" s="369"/>
      <c r="V24501" s="358"/>
    </row>
    <row r="24502" spans="8:22">
      <c r="H24502" s="369"/>
      <c r="M24502" s="368"/>
      <c r="P24502" s="369"/>
      <c r="S24502" s="369"/>
      <c r="V24502" s="358"/>
    </row>
    <row r="24503" spans="8:22">
      <c r="H24503" s="369"/>
      <c r="M24503" s="368"/>
      <c r="P24503" s="369"/>
      <c r="S24503" s="369"/>
      <c r="V24503" s="358"/>
    </row>
    <row r="24504" spans="8:22">
      <c r="H24504" s="369"/>
      <c r="M24504" s="368"/>
      <c r="P24504" s="369"/>
      <c r="S24504" s="369"/>
      <c r="V24504" s="358"/>
    </row>
    <row r="24505" spans="8:22">
      <c r="H24505" s="369"/>
      <c r="M24505" s="368"/>
      <c r="P24505" s="369"/>
      <c r="S24505" s="369"/>
      <c r="V24505" s="358"/>
    </row>
    <row r="24506" spans="8:22">
      <c r="H24506" s="369"/>
      <c r="M24506" s="368"/>
      <c r="P24506" s="369"/>
      <c r="S24506" s="369"/>
      <c r="V24506" s="358"/>
    </row>
    <row r="24507" spans="8:22">
      <c r="H24507" s="369"/>
      <c r="M24507" s="368"/>
      <c r="P24507" s="369"/>
      <c r="S24507" s="369"/>
      <c r="V24507" s="358"/>
    </row>
    <row r="24508" spans="8:22">
      <c r="H24508" s="369"/>
      <c r="M24508" s="368"/>
      <c r="P24508" s="369"/>
      <c r="S24508" s="369"/>
      <c r="V24508" s="358"/>
    </row>
    <row r="24509" spans="8:22">
      <c r="H24509" s="369"/>
      <c r="M24509" s="368"/>
      <c r="P24509" s="369"/>
      <c r="S24509" s="369"/>
      <c r="V24509" s="358"/>
    </row>
    <row r="24510" spans="8:22">
      <c r="H24510" s="369"/>
      <c r="M24510" s="368"/>
      <c r="P24510" s="369"/>
      <c r="S24510" s="369"/>
      <c r="V24510" s="358"/>
    </row>
    <row r="24511" spans="8:22">
      <c r="H24511" s="369"/>
      <c r="M24511" s="368"/>
      <c r="P24511" s="369"/>
      <c r="S24511" s="369"/>
      <c r="V24511" s="358"/>
    </row>
    <row r="24512" spans="8:22">
      <c r="H24512" s="369"/>
      <c r="M24512" s="368"/>
      <c r="P24512" s="369"/>
      <c r="S24512" s="369"/>
      <c r="V24512" s="358"/>
    </row>
    <row r="24513" spans="8:22">
      <c r="H24513" s="369"/>
      <c r="M24513" s="368"/>
      <c r="P24513" s="369"/>
      <c r="S24513" s="369"/>
      <c r="V24513" s="358"/>
    </row>
    <row r="24514" spans="8:22">
      <c r="H24514" s="369"/>
      <c r="M24514" s="368"/>
      <c r="P24514" s="369"/>
      <c r="S24514" s="369"/>
      <c r="V24514" s="358"/>
    </row>
    <row r="24515" spans="8:22">
      <c r="H24515" s="369"/>
      <c r="M24515" s="368"/>
      <c r="P24515" s="369"/>
      <c r="S24515" s="369"/>
      <c r="V24515" s="358"/>
    </row>
    <row r="24516" spans="8:22">
      <c r="H24516" s="369"/>
      <c r="M24516" s="368"/>
      <c r="P24516" s="369"/>
      <c r="S24516" s="369"/>
      <c r="V24516" s="358"/>
    </row>
    <row r="24517" spans="8:22">
      <c r="H24517" s="369"/>
      <c r="M24517" s="368"/>
      <c r="P24517" s="369"/>
      <c r="S24517" s="369"/>
      <c r="V24517" s="358"/>
    </row>
    <row r="24518" spans="8:22">
      <c r="H24518" s="369"/>
      <c r="M24518" s="368"/>
      <c r="P24518" s="369"/>
      <c r="S24518" s="369"/>
      <c r="V24518" s="358"/>
    </row>
    <row r="24519" spans="8:22">
      <c r="H24519" s="369"/>
      <c r="M24519" s="368"/>
      <c r="P24519" s="369"/>
      <c r="S24519" s="369"/>
      <c r="V24519" s="358"/>
    </row>
    <row r="24520" spans="8:22">
      <c r="H24520" s="369"/>
      <c r="M24520" s="368"/>
      <c r="P24520" s="369"/>
      <c r="S24520" s="369"/>
      <c r="V24520" s="358"/>
    </row>
    <row r="24521" spans="8:22">
      <c r="H24521" s="369"/>
      <c r="M24521" s="368"/>
      <c r="P24521" s="369"/>
      <c r="S24521" s="369"/>
      <c r="V24521" s="358"/>
    </row>
    <row r="24522" spans="8:22">
      <c r="H24522" s="369"/>
      <c r="M24522" s="368"/>
      <c r="P24522" s="369"/>
      <c r="S24522" s="369"/>
      <c r="V24522" s="358"/>
    </row>
    <row r="24523" spans="8:22">
      <c r="H24523" s="369"/>
      <c r="M24523" s="368"/>
      <c r="P24523" s="369"/>
      <c r="S24523" s="369"/>
      <c r="V24523" s="358"/>
    </row>
    <row r="24524" spans="8:22">
      <c r="H24524" s="369"/>
      <c r="M24524" s="368"/>
      <c r="P24524" s="369"/>
      <c r="S24524" s="369"/>
      <c r="V24524" s="358"/>
    </row>
    <row r="24525" spans="8:22">
      <c r="H24525" s="369"/>
      <c r="M24525" s="368"/>
      <c r="P24525" s="369"/>
      <c r="S24525" s="369"/>
      <c r="V24525" s="358"/>
    </row>
    <row r="24526" spans="8:22">
      <c r="H24526" s="369"/>
      <c r="M24526" s="368"/>
      <c r="P24526" s="369"/>
      <c r="S24526" s="369"/>
      <c r="V24526" s="358"/>
    </row>
    <row r="24527" spans="8:22">
      <c r="H24527" s="369"/>
      <c r="M24527" s="368"/>
      <c r="P24527" s="369"/>
      <c r="S24527" s="369"/>
      <c r="V24527" s="358"/>
    </row>
    <row r="24528" spans="8:22">
      <c r="H24528" s="369"/>
      <c r="M24528" s="368"/>
      <c r="P24528" s="369"/>
      <c r="S24528" s="369"/>
      <c r="V24528" s="358"/>
    </row>
    <row r="24529" spans="8:22">
      <c r="H24529" s="369"/>
      <c r="M24529" s="368"/>
      <c r="P24529" s="369"/>
      <c r="S24529" s="369"/>
      <c r="V24529" s="358"/>
    </row>
    <row r="24530" spans="8:22">
      <c r="H24530" s="369"/>
      <c r="M24530" s="368"/>
      <c r="P24530" s="369"/>
      <c r="S24530" s="369"/>
      <c r="V24530" s="358"/>
    </row>
    <row r="24531" spans="8:22">
      <c r="H24531" s="369"/>
      <c r="M24531" s="368"/>
      <c r="P24531" s="369"/>
      <c r="S24531" s="369"/>
      <c r="V24531" s="358"/>
    </row>
    <row r="24532" spans="8:22">
      <c r="H24532" s="369"/>
      <c r="M24532" s="368"/>
      <c r="P24532" s="369"/>
      <c r="S24532" s="369"/>
      <c r="V24532" s="358"/>
    </row>
    <row r="24533" spans="8:22">
      <c r="H24533" s="369"/>
      <c r="M24533" s="368"/>
      <c r="P24533" s="369"/>
      <c r="S24533" s="369"/>
      <c r="V24533" s="358"/>
    </row>
    <row r="24534" spans="8:22">
      <c r="H24534" s="369"/>
      <c r="M24534" s="368"/>
      <c r="P24534" s="369"/>
      <c r="S24534" s="369"/>
      <c r="V24534" s="358"/>
    </row>
    <row r="24535" spans="8:22">
      <c r="H24535" s="369"/>
      <c r="M24535" s="368"/>
      <c r="P24535" s="369"/>
      <c r="S24535" s="369"/>
      <c r="V24535" s="358"/>
    </row>
    <row r="24536" spans="8:22">
      <c r="H24536" s="369"/>
      <c r="M24536" s="368"/>
      <c r="P24536" s="369"/>
      <c r="S24536" s="369"/>
      <c r="V24536" s="358"/>
    </row>
    <row r="24537" spans="8:22">
      <c r="H24537" s="369"/>
      <c r="M24537" s="368"/>
      <c r="P24537" s="369"/>
      <c r="S24537" s="369"/>
      <c r="V24537" s="358"/>
    </row>
    <row r="24538" spans="8:22">
      <c r="H24538" s="369"/>
      <c r="M24538" s="368"/>
      <c r="P24538" s="369"/>
      <c r="S24538" s="369"/>
      <c r="V24538" s="358"/>
    </row>
    <row r="24539" spans="8:22">
      <c r="H24539" s="369"/>
      <c r="M24539" s="368"/>
      <c r="P24539" s="369"/>
      <c r="S24539" s="369"/>
      <c r="V24539" s="358"/>
    </row>
    <row r="24540" spans="8:22">
      <c r="H24540" s="369"/>
      <c r="M24540" s="368"/>
      <c r="P24540" s="369"/>
      <c r="S24540" s="369"/>
      <c r="V24540" s="358"/>
    </row>
    <row r="24541" spans="8:22">
      <c r="H24541" s="369"/>
      <c r="M24541" s="368"/>
      <c r="P24541" s="369"/>
      <c r="S24541" s="369"/>
      <c r="V24541" s="358"/>
    </row>
    <row r="24542" spans="8:22">
      <c r="H24542" s="369"/>
      <c r="M24542" s="368"/>
      <c r="P24542" s="369"/>
      <c r="S24542" s="369"/>
      <c r="V24542" s="358"/>
    </row>
    <row r="24543" spans="8:22">
      <c r="H24543" s="369"/>
      <c r="M24543" s="368"/>
      <c r="P24543" s="369"/>
      <c r="S24543" s="369"/>
      <c r="V24543" s="358"/>
    </row>
    <row r="24544" spans="8:22">
      <c r="H24544" s="369"/>
      <c r="M24544" s="368"/>
      <c r="P24544" s="369"/>
      <c r="S24544" s="369"/>
      <c r="V24544" s="358"/>
    </row>
    <row r="24545" spans="8:22">
      <c r="H24545" s="369"/>
      <c r="M24545" s="368"/>
      <c r="P24545" s="369"/>
      <c r="S24545" s="369"/>
      <c r="V24545" s="358"/>
    </row>
    <row r="24546" spans="8:22">
      <c r="H24546" s="369"/>
      <c r="M24546" s="368"/>
      <c r="P24546" s="369"/>
      <c r="S24546" s="369"/>
      <c r="V24546" s="358"/>
    </row>
    <row r="24547" spans="8:22">
      <c r="H24547" s="369"/>
      <c r="M24547" s="368"/>
      <c r="P24547" s="369"/>
      <c r="S24547" s="369"/>
      <c r="V24547" s="358"/>
    </row>
    <row r="24548" spans="8:22">
      <c r="H24548" s="369"/>
      <c r="M24548" s="368"/>
      <c r="P24548" s="369"/>
      <c r="S24548" s="369"/>
      <c r="V24548" s="358"/>
    </row>
    <row r="24549" spans="8:22">
      <c r="H24549" s="369"/>
      <c r="M24549" s="368"/>
      <c r="P24549" s="369"/>
      <c r="S24549" s="369"/>
      <c r="V24549" s="358"/>
    </row>
    <row r="24550" spans="8:22">
      <c r="H24550" s="369"/>
      <c r="M24550" s="368"/>
      <c r="P24550" s="369"/>
      <c r="S24550" s="369"/>
      <c r="V24550" s="358"/>
    </row>
    <row r="24551" spans="8:22">
      <c r="H24551" s="369"/>
      <c r="M24551" s="368"/>
      <c r="P24551" s="369"/>
      <c r="S24551" s="369"/>
      <c r="V24551" s="358"/>
    </row>
    <row r="24552" spans="8:22">
      <c r="H24552" s="369"/>
      <c r="M24552" s="368"/>
      <c r="P24552" s="369"/>
      <c r="S24552" s="369"/>
      <c r="V24552" s="358"/>
    </row>
    <row r="24553" spans="8:22">
      <c r="H24553" s="369"/>
      <c r="M24553" s="368"/>
      <c r="P24553" s="369"/>
      <c r="S24553" s="369"/>
      <c r="V24553" s="358"/>
    </row>
    <row r="24554" spans="8:22">
      <c r="H24554" s="369"/>
      <c r="M24554" s="368"/>
      <c r="P24554" s="369"/>
      <c r="S24554" s="369"/>
      <c r="V24554" s="358"/>
    </row>
    <row r="24555" spans="8:22">
      <c r="H24555" s="369"/>
      <c r="M24555" s="368"/>
      <c r="P24555" s="369"/>
      <c r="S24555" s="369"/>
      <c r="V24555" s="358"/>
    </row>
    <row r="24556" spans="8:22">
      <c r="H24556" s="369"/>
      <c r="M24556" s="368"/>
      <c r="P24556" s="369"/>
      <c r="S24556" s="369"/>
      <c r="V24556" s="358"/>
    </row>
    <row r="24557" spans="8:22">
      <c r="H24557" s="369"/>
      <c r="M24557" s="368"/>
      <c r="P24557" s="369"/>
      <c r="S24557" s="369"/>
      <c r="V24557" s="358"/>
    </row>
    <row r="24558" spans="8:22">
      <c r="H24558" s="369"/>
      <c r="M24558" s="368"/>
      <c r="P24558" s="369"/>
      <c r="S24558" s="369"/>
      <c r="V24558" s="358"/>
    </row>
    <row r="24559" spans="8:22">
      <c r="H24559" s="369"/>
      <c r="M24559" s="368"/>
      <c r="P24559" s="369"/>
      <c r="S24559" s="369"/>
      <c r="V24559" s="358"/>
    </row>
    <row r="24560" spans="8:22">
      <c r="H24560" s="369"/>
      <c r="M24560" s="368"/>
      <c r="P24560" s="369"/>
      <c r="S24560" s="369"/>
      <c r="V24560" s="358"/>
    </row>
    <row r="24561" spans="8:22">
      <c r="H24561" s="369"/>
      <c r="M24561" s="368"/>
      <c r="P24561" s="369"/>
      <c r="S24561" s="369"/>
      <c r="V24561" s="358"/>
    </row>
    <row r="24562" spans="8:22">
      <c r="H24562" s="369"/>
      <c r="M24562" s="368"/>
      <c r="P24562" s="369"/>
      <c r="S24562" s="369"/>
      <c r="V24562" s="358"/>
    </row>
    <row r="24563" spans="8:22">
      <c r="H24563" s="369"/>
      <c r="M24563" s="368"/>
      <c r="P24563" s="369"/>
      <c r="S24563" s="369"/>
      <c r="V24563" s="358"/>
    </row>
    <row r="24564" spans="8:22">
      <c r="H24564" s="369"/>
      <c r="M24564" s="368"/>
      <c r="P24564" s="369"/>
      <c r="S24564" s="369"/>
      <c r="V24564" s="358"/>
    </row>
    <row r="24565" spans="8:22">
      <c r="H24565" s="369"/>
      <c r="M24565" s="368"/>
      <c r="P24565" s="369"/>
      <c r="S24565" s="369"/>
      <c r="V24565" s="358"/>
    </row>
    <row r="24566" spans="8:22">
      <c r="H24566" s="369"/>
      <c r="M24566" s="368"/>
      <c r="P24566" s="369"/>
      <c r="S24566" s="369"/>
      <c r="V24566" s="358"/>
    </row>
    <row r="24567" spans="8:22">
      <c r="H24567" s="369"/>
      <c r="M24567" s="368"/>
      <c r="P24567" s="369"/>
      <c r="S24567" s="369"/>
      <c r="V24567" s="358"/>
    </row>
    <row r="24568" spans="8:22">
      <c r="H24568" s="369"/>
      <c r="M24568" s="368"/>
      <c r="P24568" s="369"/>
      <c r="S24568" s="369"/>
      <c r="V24568" s="358"/>
    </row>
    <row r="24569" spans="8:22">
      <c r="H24569" s="369"/>
      <c r="M24569" s="368"/>
      <c r="P24569" s="369"/>
      <c r="S24569" s="369"/>
      <c r="V24569" s="358"/>
    </row>
    <row r="24570" spans="8:22">
      <c r="H24570" s="369"/>
      <c r="M24570" s="368"/>
      <c r="P24570" s="369"/>
      <c r="S24570" s="369"/>
      <c r="V24570" s="358"/>
    </row>
    <row r="24571" spans="8:22">
      <c r="H24571" s="369"/>
      <c r="M24571" s="368"/>
      <c r="P24571" s="369"/>
      <c r="S24571" s="369"/>
      <c r="V24571" s="358"/>
    </row>
    <row r="24572" spans="8:22">
      <c r="H24572" s="369"/>
      <c r="M24572" s="368"/>
      <c r="P24572" s="369"/>
      <c r="S24572" s="369"/>
      <c r="V24572" s="358"/>
    </row>
    <row r="24573" spans="8:22">
      <c r="H24573" s="369"/>
      <c r="M24573" s="368"/>
      <c r="P24573" s="369"/>
      <c r="S24573" s="369"/>
      <c r="V24573" s="358"/>
    </row>
    <row r="24574" spans="8:22">
      <c r="H24574" s="369"/>
      <c r="M24574" s="368"/>
      <c r="P24574" s="369"/>
      <c r="S24574" s="369"/>
      <c r="V24574" s="358"/>
    </row>
    <row r="24575" spans="8:22">
      <c r="H24575" s="369"/>
      <c r="M24575" s="368"/>
      <c r="P24575" s="369"/>
      <c r="S24575" s="369"/>
      <c r="V24575" s="358"/>
    </row>
    <row r="24576" spans="8:22">
      <c r="H24576" s="369"/>
      <c r="M24576" s="368"/>
      <c r="P24576" s="369"/>
      <c r="S24576" s="369"/>
      <c r="V24576" s="358"/>
    </row>
    <row r="24577" spans="8:22">
      <c r="H24577" s="369"/>
      <c r="M24577" s="368"/>
      <c r="P24577" s="369"/>
      <c r="S24577" s="369"/>
      <c r="V24577" s="358"/>
    </row>
    <row r="24578" spans="8:22">
      <c r="H24578" s="369"/>
      <c r="M24578" s="368"/>
      <c r="P24578" s="369"/>
      <c r="S24578" s="369"/>
      <c r="V24578" s="358"/>
    </row>
    <row r="24579" spans="8:22">
      <c r="H24579" s="369"/>
      <c r="M24579" s="368"/>
      <c r="P24579" s="369"/>
      <c r="S24579" s="369"/>
      <c r="V24579" s="358"/>
    </row>
    <row r="24580" spans="8:22">
      <c r="H24580" s="369"/>
      <c r="M24580" s="368"/>
      <c r="P24580" s="369"/>
      <c r="S24580" s="369"/>
      <c r="V24580" s="358"/>
    </row>
    <row r="24581" spans="8:22">
      <c r="H24581" s="369"/>
      <c r="M24581" s="368"/>
      <c r="P24581" s="369"/>
      <c r="S24581" s="369"/>
      <c r="V24581" s="358"/>
    </row>
    <row r="24582" spans="8:22">
      <c r="H24582" s="369"/>
      <c r="M24582" s="368"/>
      <c r="P24582" s="369"/>
      <c r="S24582" s="369"/>
      <c r="V24582" s="358"/>
    </row>
    <row r="24583" spans="8:22">
      <c r="H24583" s="369"/>
      <c r="M24583" s="368"/>
      <c r="P24583" s="369"/>
      <c r="S24583" s="369"/>
      <c r="V24583" s="358"/>
    </row>
    <row r="24584" spans="8:22">
      <c r="H24584" s="369"/>
      <c r="M24584" s="368"/>
      <c r="P24584" s="369"/>
      <c r="S24584" s="369"/>
      <c r="V24584" s="358"/>
    </row>
    <row r="24585" spans="8:22">
      <c r="H24585" s="369"/>
      <c r="M24585" s="368"/>
      <c r="P24585" s="369"/>
      <c r="S24585" s="369"/>
      <c r="V24585" s="358"/>
    </row>
    <row r="24586" spans="8:22">
      <c r="H24586" s="369"/>
      <c r="M24586" s="368"/>
      <c r="P24586" s="369"/>
      <c r="S24586" s="369"/>
      <c r="V24586" s="358"/>
    </row>
    <row r="24587" spans="8:22">
      <c r="H24587" s="369"/>
      <c r="M24587" s="368"/>
      <c r="P24587" s="369"/>
      <c r="S24587" s="369"/>
      <c r="V24587" s="358"/>
    </row>
    <row r="24588" spans="8:22">
      <c r="H24588" s="369"/>
      <c r="M24588" s="368"/>
      <c r="P24588" s="369"/>
      <c r="S24588" s="369"/>
      <c r="V24588" s="358"/>
    </row>
    <row r="24589" spans="8:22">
      <c r="H24589" s="369"/>
      <c r="M24589" s="368"/>
      <c r="P24589" s="369"/>
      <c r="S24589" s="369"/>
      <c r="V24589" s="358"/>
    </row>
    <row r="24590" spans="8:22">
      <c r="H24590" s="369"/>
      <c r="M24590" s="368"/>
      <c r="P24590" s="369"/>
      <c r="S24590" s="369"/>
      <c r="V24590" s="358"/>
    </row>
    <row r="24591" spans="8:22">
      <c r="H24591" s="369"/>
      <c r="M24591" s="368"/>
      <c r="P24591" s="369"/>
      <c r="S24591" s="369"/>
      <c r="V24591" s="358"/>
    </row>
    <row r="24592" spans="8:22">
      <c r="H24592" s="369"/>
      <c r="M24592" s="368"/>
      <c r="P24592" s="369"/>
      <c r="S24592" s="369"/>
      <c r="V24592" s="358"/>
    </row>
    <row r="24593" spans="8:22">
      <c r="H24593" s="369"/>
      <c r="M24593" s="368"/>
      <c r="P24593" s="369"/>
      <c r="S24593" s="369"/>
      <c r="V24593" s="358"/>
    </row>
    <row r="24594" spans="8:22">
      <c r="H24594" s="369"/>
      <c r="M24594" s="368"/>
      <c r="P24594" s="369"/>
      <c r="S24594" s="369"/>
      <c r="V24594" s="358"/>
    </row>
    <row r="24595" spans="8:22">
      <c r="H24595" s="369"/>
      <c r="M24595" s="368"/>
      <c r="P24595" s="369"/>
      <c r="S24595" s="369"/>
      <c r="V24595" s="358"/>
    </row>
    <row r="24596" spans="8:22">
      <c r="H24596" s="369"/>
      <c r="M24596" s="368"/>
      <c r="P24596" s="369"/>
      <c r="S24596" s="369"/>
      <c r="V24596" s="358"/>
    </row>
    <row r="24597" spans="8:22">
      <c r="H24597" s="369"/>
      <c r="M24597" s="368"/>
      <c r="P24597" s="369"/>
      <c r="S24597" s="369"/>
      <c r="V24597" s="358"/>
    </row>
    <row r="24598" spans="8:22">
      <c r="H24598" s="369"/>
      <c r="M24598" s="368"/>
      <c r="P24598" s="369"/>
      <c r="S24598" s="369"/>
      <c r="V24598" s="358"/>
    </row>
    <row r="24599" spans="8:22">
      <c r="H24599" s="369"/>
      <c r="M24599" s="368"/>
      <c r="P24599" s="369"/>
      <c r="S24599" s="369"/>
      <c r="V24599" s="358"/>
    </row>
    <row r="24600" spans="8:22">
      <c r="H24600" s="369"/>
      <c r="M24600" s="368"/>
      <c r="P24600" s="369"/>
      <c r="S24600" s="369"/>
      <c r="V24600" s="358"/>
    </row>
    <row r="24601" spans="8:22">
      <c r="H24601" s="369"/>
      <c r="M24601" s="368"/>
      <c r="P24601" s="369"/>
      <c r="S24601" s="369"/>
      <c r="V24601" s="358"/>
    </row>
    <row r="24602" spans="8:22">
      <c r="H24602" s="369"/>
      <c r="M24602" s="368"/>
      <c r="P24602" s="369"/>
      <c r="S24602" s="369"/>
      <c r="V24602" s="358"/>
    </row>
    <row r="24603" spans="8:22">
      <c r="H24603" s="369"/>
      <c r="M24603" s="368"/>
      <c r="P24603" s="369"/>
      <c r="S24603" s="369"/>
      <c r="V24603" s="358"/>
    </row>
    <row r="24604" spans="8:22">
      <c r="H24604" s="369"/>
      <c r="M24604" s="368"/>
      <c r="P24604" s="369"/>
      <c r="S24604" s="369"/>
      <c r="V24604" s="358"/>
    </row>
    <row r="24605" spans="8:22">
      <c r="H24605" s="369"/>
      <c r="M24605" s="368"/>
      <c r="P24605" s="369"/>
      <c r="S24605" s="369"/>
      <c r="V24605" s="358"/>
    </row>
    <row r="24606" spans="8:22">
      <c r="H24606" s="369"/>
      <c r="M24606" s="368"/>
      <c r="P24606" s="369"/>
      <c r="S24606" s="369"/>
      <c r="V24606" s="358"/>
    </row>
    <row r="24607" spans="8:22">
      <c r="H24607" s="369"/>
      <c r="M24607" s="368"/>
      <c r="P24607" s="369"/>
      <c r="S24607" s="369"/>
      <c r="V24607" s="358"/>
    </row>
    <row r="24608" spans="8:22">
      <c r="H24608" s="369"/>
      <c r="M24608" s="368"/>
      <c r="P24608" s="369"/>
      <c r="S24608" s="369"/>
      <c r="V24608" s="358"/>
    </row>
    <row r="24609" spans="8:22">
      <c r="H24609" s="369"/>
      <c r="M24609" s="368"/>
      <c r="P24609" s="369"/>
      <c r="S24609" s="369"/>
      <c r="V24609" s="358"/>
    </row>
    <row r="24610" spans="8:22">
      <c r="H24610" s="369"/>
      <c r="M24610" s="368"/>
      <c r="P24610" s="369"/>
      <c r="S24610" s="369"/>
      <c r="V24610" s="358"/>
    </row>
    <row r="24611" spans="8:22">
      <c r="H24611" s="369"/>
      <c r="M24611" s="368"/>
      <c r="P24611" s="369"/>
      <c r="S24611" s="369"/>
      <c r="V24611" s="358"/>
    </row>
    <row r="24612" spans="8:22">
      <c r="H24612" s="369"/>
      <c r="M24612" s="368"/>
      <c r="P24612" s="369"/>
      <c r="S24612" s="369"/>
      <c r="V24612" s="358"/>
    </row>
    <row r="24613" spans="8:22">
      <c r="H24613" s="369"/>
      <c r="M24613" s="368"/>
      <c r="P24613" s="369"/>
      <c r="S24613" s="369"/>
      <c r="V24613" s="358"/>
    </row>
    <row r="24614" spans="8:22">
      <c r="H24614" s="369"/>
      <c r="M24614" s="368"/>
      <c r="P24614" s="369"/>
      <c r="S24614" s="369"/>
      <c r="V24614" s="358"/>
    </row>
    <row r="24615" spans="8:22">
      <c r="H24615" s="369"/>
      <c r="M24615" s="368"/>
      <c r="P24615" s="369"/>
      <c r="S24615" s="369"/>
      <c r="V24615" s="358"/>
    </row>
    <row r="24616" spans="8:22">
      <c r="H24616" s="369"/>
      <c r="M24616" s="368"/>
      <c r="P24616" s="369"/>
      <c r="S24616" s="369"/>
      <c r="V24616" s="358"/>
    </row>
    <row r="24617" spans="8:22">
      <c r="H24617" s="369"/>
      <c r="M24617" s="368"/>
      <c r="P24617" s="369"/>
      <c r="S24617" s="369"/>
      <c r="V24617" s="358"/>
    </row>
    <row r="24618" spans="8:22">
      <c r="H24618" s="369"/>
      <c r="M24618" s="368"/>
      <c r="P24618" s="369"/>
      <c r="S24618" s="369"/>
      <c r="V24618" s="358"/>
    </row>
    <row r="24619" spans="8:22">
      <c r="H24619" s="369"/>
      <c r="M24619" s="368"/>
      <c r="P24619" s="369"/>
      <c r="S24619" s="369"/>
      <c r="V24619" s="358"/>
    </row>
    <row r="24620" spans="8:22">
      <c r="H24620" s="369"/>
      <c r="M24620" s="368"/>
      <c r="P24620" s="369"/>
      <c r="S24620" s="369"/>
      <c r="V24620" s="358"/>
    </row>
    <row r="24621" spans="8:22">
      <c r="H24621" s="369"/>
      <c r="M24621" s="368"/>
      <c r="P24621" s="369"/>
      <c r="S24621" s="369"/>
      <c r="V24621" s="358"/>
    </row>
    <row r="24622" spans="8:22">
      <c r="H24622" s="369"/>
      <c r="M24622" s="368"/>
      <c r="P24622" s="369"/>
      <c r="S24622" s="369"/>
      <c r="V24622" s="358"/>
    </row>
    <row r="24623" spans="8:22">
      <c r="H24623" s="369"/>
      <c r="M24623" s="368"/>
      <c r="P24623" s="369"/>
      <c r="S24623" s="369"/>
      <c r="V24623" s="358"/>
    </row>
    <row r="24624" spans="8:22">
      <c r="H24624" s="369"/>
      <c r="M24624" s="368"/>
      <c r="P24624" s="369"/>
      <c r="S24624" s="369"/>
      <c r="V24624" s="358"/>
    </row>
    <row r="24625" spans="8:22">
      <c r="H24625" s="369"/>
      <c r="M24625" s="368"/>
      <c r="P24625" s="369"/>
      <c r="S24625" s="369"/>
      <c r="V24625" s="358"/>
    </row>
    <row r="24626" spans="8:22">
      <c r="H24626" s="369"/>
      <c r="M24626" s="368"/>
      <c r="P24626" s="369"/>
      <c r="S24626" s="369"/>
      <c r="V24626" s="358"/>
    </row>
    <row r="24627" spans="8:22">
      <c r="H24627" s="369"/>
      <c r="M24627" s="368"/>
      <c r="P24627" s="369"/>
      <c r="S24627" s="369"/>
      <c r="V24627" s="358"/>
    </row>
    <row r="24628" spans="8:22">
      <c r="H24628" s="369"/>
      <c r="M24628" s="368"/>
      <c r="P24628" s="369"/>
      <c r="S24628" s="369"/>
      <c r="V24628" s="358"/>
    </row>
    <row r="24629" spans="8:22">
      <c r="H24629" s="369"/>
      <c r="M24629" s="368"/>
      <c r="P24629" s="369"/>
      <c r="S24629" s="369"/>
      <c r="V24629" s="358"/>
    </row>
    <row r="24630" spans="8:22">
      <c r="H24630" s="369"/>
      <c r="M24630" s="368"/>
      <c r="P24630" s="369"/>
      <c r="S24630" s="369"/>
      <c r="V24630" s="358"/>
    </row>
    <row r="24631" spans="8:22">
      <c r="H24631" s="369"/>
      <c r="M24631" s="368"/>
      <c r="P24631" s="369"/>
      <c r="S24631" s="369"/>
      <c r="V24631" s="358"/>
    </row>
    <row r="24632" spans="8:22">
      <c r="H24632" s="369"/>
      <c r="M24632" s="368"/>
      <c r="P24632" s="369"/>
      <c r="S24632" s="369"/>
      <c r="V24632" s="358"/>
    </row>
    <row r="24633" spans="8:22">
      <c r="H24633" s="369"/>
      <c r="M24633" s="368"/>
      <c r="P24633" s="369"/>
      <c r="S24633" s="369"/>
      <c r="V24633" s="358"/>
    </row>
    <row r="24634" spans="8:22">
      <c r="H24634" s="369"/>
      <c r="M24634" s="368"/>
      <c r="P24634" s="369"/>
      <c r="S24634" s="369"/>
      <c r="V24634" s="358"/>
    </row>
    <row r="24635" spans="8:22">
      <c r="H24635" s="369"/>
      <c r="M24635" s="368"/>
      <c r="P24635" s="369"/>
      <c r="S24635" s="369"/>
      <c r="V24635" s="358"/>
    </row>
    <row r="24636" spans="8:22">
      <c r="H24636" s="369"/>
      <c r="M24636" s="368"/>
      <c r="P24636" s="369"/>
      <c r="S24636" s="369"/>
      <c r="V24636" s="358"/>
    </row>
    <row r="24637" spans="8:22">
      <c r="H24637" s="369"/>
      <c r="M24637" s="368"/>
      <c r="P24637" s="369"/>
      <c r="S24637" s="369"/>
      <c r="V24637" s="358"/>
    </row>
    <row r="24638" spans="8:22">
      <c r="H24638" s="369"/>
      <c r="M24638" s="368"/>
      <c r="P24638" s="369"/>
      <c r="S24638" s="369"/>
      <c r="V24638" s="358"/>
    </row>
    <row r="24639" spans="8:22">
      <c r="H24639" s="369"/>
      <c r="M24639" s="368"/>
      <c r="P24639" s="369"/>
      <c r="S24639" s="369"/>
      <c r="V24639" s="358"/>
    </row>
    <row r="24640" spans="8:22">
      <c r="H24640" s="369"/>
      <c r="M24640" s="368"/>
      <c r="P24640" s="369"/>
      <c r="S24640" s="369"/>
      <c r="V24640" s="358"/>
    </row>
    <row r="24641" spans="8:22">
      <c r="H24641" s="369"/>
      <c r="M24641" s="368"/>
      <c r="P24641" s="369"/>
      <c r="S24641" s="369"/>
      <c r="V24641" s="358"/>
    </row>
    <row r="24642" spans="8:22">
      <c r="H24642" s="369"/>
      <c r="M24642" s="368"/>
      <c r="P24642" s="369"/>
      <c r="S24642" s="369"/>
      <c r="V24642" s="358"/>
    </row>
    <row r="24643" spans="8:22">
      <c r="H24643" s="369"/>
      <c r="M24643" s="368"/>
      <c r="P24643" s="369"/>
      <c r="S24643" s="369"/>
      <c r="V24643" s="358"/>
    </row>
    <row r="24644" spans="8:22">
      <c r="H24644" s="369"/>
      <c r="M24644" s="368"/>
      <c r="P24644" s="369"/>
      <c r="S24644" s="369"/>
      <c r="V24644" s="358"/>
    </row>
    <row r="24645" spans="8:22">
      <c r="H24645" s="369"/>
      <c r="M24645" s="368"/>
      <c r="P24645" s="369"/>
      <c r="S24645" s="369"/>
      <c r="V24645" s="358"/>
    </row>
    <row r="24646" spans="8:22">
      <c r="H24646" s="369"/>
      <c r="M24646" s="368"/>
      <c r="P24646" s="369"/>
      <c r="S24646" s="369"/>
      <c r="V24646" s="358"/>
    </row>
    <row r="24647" spans="8:22">
      <c r="H24647" s="369"/>
      <c r="M24647" s="368"/>
      <c r="P24647" s="369"/>
      <c r="S24647" s="369"/>
      <c r="V24647" s="358"/>
    </row>
    <row r="24648" spans="8:22">
      <c r="H24648" s="369"/>
      <c r="M24648" s="368"/>
      <c r="P24648" s="369"/>
      <c r="S24648" s="369"/>
      <c r="V24648" s="358"/>
    </row>
    <row r="24649" spans="8:22">
      <c r="H24649" s="369"/>
      <c r="M24649" s="368"/>
      <c r="P24649" s="369"/>
      <c r="S24649" s="369"/>
      <c r="V24649" s="358"/>
    </row>
    <row r="24650" spans="8:22">
      <c r="H24650" s="369"/>
      <c r="M24650" s="368"/>
      <c r="P24650" s="369"/>
      <c r="S24650" s="369"/>
      <c r="V24650" s="358"/>
    </row>
    <row r="24651" spans="8:22">
      <c r="H24651" s="369"/>
      <c r="M24651" s="368"/>
      <c r="P24651" s="369"/>
      <c r="S24651" s="369"/>
      <c r="V24651" s="358"/>
    </row>
    <row r="24652" spans="8:22">
      <c r="H24652" s="369"/>
      <c r="M24652" s="368"/>
      <c r="P24652" s="369"/>
      <c r="S24652" s="369"/>
      <c r="V24652" s="358"/>
    </row>
    <row r="24653" spans="8:22">
      <c r="H24653" s="369"/>
      <c r="M24653" s="368"/>
      <c r="P24653" s="369"/>
      <c r="S24653" s="369"/>
      <c r="V24653" s="358"/>
    </row>
    <row r="24654" spans="8:22">
      <c r="H24654" s="369"/>
      <c r="M24654" s="368"/>
      <c r="P24654" s="369"/>
      <c r="S24654" s="369"/>
      <c r="V24654" s="358"/>
    </row>
    <row r="24655" spans="8:22">
      <c r="H24655" s="369"/>
      <c r="M24655" s="368"/>
      <c r="P24655" s="369"/>
      <c r="S24655" s="369"/>
      <c r="V24655" s="358"/>
    </row>
    <row r="24656" spans="8:22">
      <c r="H24656" s="369"/>
      <c r="M24656" s="368"/>
      <c r="P24656" s="369"/>
      <c r="S24656" s="369"/>
      <c r="V24656" s="358"/>
    </row>
    <row r="24657" spans="8:22">
      <c r="H24657" s="369"/>
      <c r="M24657" s="368"/>
      <c r="P24657" s="369"/>
      <c r="S24657" s="369"/>
      <c r="V24657" s="358"/>
    </row>
    <row r="24658" spans="8:22">
      <c r="H24658" s="369"/>
      <c r="M24658" s="368"/>
      <c r="P24658" s="369"/>
      <c r="S24658" s="369"/>
      <c r="V24658" s="358"/>
    </row>
    <row r="24659" spans="8:22">
      <c r="H24659" s="369"/>
      <c r="M24659" s="368"/>
      <c r="P24659" s="369"/>
      <c r="S24659" s="369"/>
      <c r="V24659" s="358"/>
    </row>
    <row r="24660" spans="8:22">
      <c r="H24660" s="369"/>
      <c r="M24660" s="368"/>
      <c r="P24660" s="369"/>
      <c r="S24660" s="369"/>
      <c r="V24660" s="358"/>
    </row>
    <row r="24661" spans="8:22">
      <c r="H24661" s="369"/>
      <c r="M24661" s="368"/>
      <c r="P24661" s="369"/>
      <c r="S24661" s="369"/>
      <c r="V24661" s="358"/>
    </row>
    <row r="24662" spans="8:22">
      <c r="H24662" s="369"/>
      <c r="M24662" s="368"/>
      <c r="P24662" s="369"/>
      <c r="S24662" s="369"/>
      <c r="V24662" s="358"/>
    </row>
    <row r="24663" spans="8:22">
      <c r="H24663" s="369"/>
      <c r="M24663" s="368"/>
      <c r="P24663" s="369"/>
      <c r="S24663" s="369"/>
      <c r="V24663" s="358"/>
    </row>
    <row r="24664" spans="8:22">
      <c r="H24664" s="369"/>
      <c r="M24664" s="368"/>
      <c r="P24664" s="369"/>
      <c r="S24664" s="369"/>
      <c r="V24664" s="358"/>
    </row>
    <row r="24665" spans="8:22">
      <c r="H24665" s="369"/>
      <c r="M24665" s="368"/>
      <c r="P24665" s="369"/>
      <c r="S24665" s="369"/>
      <c r="V24665" s="358"/>
    </row>
    <row r="24666" spans="8:22">
      <c r="H24666" s="369"/>
      <c r="M24666" s="368"/>
      <c r="P24666" s="369"/>
      <c r="S24666" s="369"/>
      <c r="V24666" s="358"/>
    </row>
    <row r="24667" spans="8:22">
      <c r="H24667" s="369"/>
      <c r="M24667" s="368"/>
      <c r="P24667" s="369"/>
      <c r="S24667" s="369"/>
      <c r="V24667" s="358"/>
    </row>
    <row r="24668" spans="8:22">
      <c r="H24668" s="369"/>
      <c r="M24668" s="368"/>
      <c r="P24668" s="369"/>
      <c r="S24668" s="369"/>
      <c r="V24668" s="358"/>
    </row>
    <row r="24669" spans="8:22">
      <c r="H24669" s="369"/>
      <c r="M24669" s="368"/>
      <c r="P24669" s="369"/>
      <c r="S24669" s="369"/>
      <c r="V24669" s="358"/>
    </row>
    <row r="24670" spans="8:22">
      <c r="H24670" s="369"/>
      <c r="M24670" s="368"/>
      <c r="P24670" s="369"/>
      <c r="S24670" s="369"/>
      <c r="V24670" s="358"/>
    </row>
    <row r="24671" spans="8:22">
      <c r="H24671" s="369"/>
      <c r="M24671" s="368"/>
      <c r="P24671" s="369"/>
      <c r="S24671" s="369"/>
      <c r="V24671" s="358"/>
    </row>
    <row r="24672" spans="8:22">
      <c r="H24672" s="369"/>
      <c r="M24672" s="368"/>
      <c r="P24672" s="369"/>
      <c r="S24672" s="369"/>
      <c r="V24672" s="358"/>
    </row>
    <row r="24673" spans="8:22">
      <c r="H24673" s="369"/>
      <c r="M24673" s="368"/>
      <c r="P24673" s="369"/>
      <c r="S24673" s="369"/>
      <c r="V24673" s="358"/>
    </row>
    <row r="24674" spans="8:22">
      <c r="H24674" s="369"/>
      <c r="M24674" s="368"/>
      <c r="P24674" s="369"/>
      <c r="S24674" s="369"/>
      <c r="V24674" s="358"/>
    </row>
    <row r="24675" spans="8:22">
      <c r="H24675" s="369"/>
      <c r="M24675" s="368"/>
      <c r="P24675" s="369"/>
      <c r="S24675" s="369"/>
      <c r="V24675" s="358"/>
    </row>
    <row r="24676" spans="8:22">
      <c r="H24676" s="369"/>
      <c r="M24676" s="368"/>
      <c r="P24676" s="369"/>
      <c r="S24676" s="369"/>
      <c r="V24676" s="358"/>
    </row>
    <row r="24677" spans="8:22">
      <c r="H24677" s="369"/>
      <c r="M24677" s="368"/>
      <c r="P24677" s="369"/>
      <c r="S24677" s="369"/>
      <c r="V24677" s="358"/>
    </row>
    <row r="24678" spans="8:22">
      <c r="H24678" s="369"/>
      <c r="M24678" s="368"/>
      <c r="P24678" s="369"/>
      <c r="S24678" s="369"/>
      <c r="V24678" s="358"/>
    </row>
    <row r="24679" spans="8:22">
      <c r="H24679" s="369"/>
      <c r="M24679" s="368"/>
      <c r="P24679" s="369"/>
      <c r="S24679" s="369"/>
      <c r="V24679" s="358"/>
    </row>
    <row r="24680" spans="8:22">
      <c r="H24680" s="369"/>
      <c r="M24680" s="368"/>
      <c r="P24680" s="369"/>
      <c r="S24680" s="369"/>
      <c r="V24680" s="358"/>
    </row>
    <row r="24681" spans="8:22">
      <c r="H24681" s="369"/>
      <c r="M24681" s="368"/>
      <c r="P24681" s="369"/>
      <c r="S24681" s="369"/>
      <c r="V24681" s="358"/>
    </row>
    <row r="24682" spans="8:22">
      <c r="H24682" s="369"/>
      <c r="M24682" s="368"/>
      <c r="P24682" s="369"/>
      <c r="S24682" s="369"/>
      <c r="V24682" s="358"/>
    </row>
    <row r="24683" spans="8:22">
      <c r="H24683" s="369"/>
      <c r="M24683" s="368"/>
      <c r="P24683" s="369"/>
      <c r="S24683" s="369"/>
      <c r="V24683" s="358"/>
    </row>
    <row r="24684" spans="8:22">
      <c r="H24684" s="369"/>
      <c r="M24684" s="368"/>
      <c r="P24684" s="369"/>
      <c r="S24684" s="369"/>
      <c r="V24684" s="358"/>
    </row>
    <row r="24685" spans="8:22">
      <c r="H24685" s="369"/>
      <c r="M24685" s="368"/>
      <c r="P24685" s="369"/>
      <c r="S24685" s="369"/>
      <c r="V24685" s="358"/>
    </row>
    <row r="24686" spans="8:22">
      <c r="H24686" s="369"/>
      <c r="M24686" s="368"/>
      <c r="P24686" s="369"/>
      <c r="S24686" s="369"/>
      <c r="V24686" s="358"/>
    </row>
    <row r="24687" spans="8:22">
      <c r="H24687" s="369"/>
      <c r="M24687" s="368"/>
      <c r="P24687" s="369"/>
      <c r="S24687" s="369"/>
      <c r="V24687" s="358"/>
    </row>
    <row r="24688" spans="8:22">
      <c r="H24688" s="369"/>
      <c r="M24688" s="368"/>
      <c r="P24688" s="369"/>
      <c r="S24688" s="369"/>
      <c r="V24688" s="358"/>
    </row>
    <row r="24689" spans="8:22">
      <c r="H24689" s="369"/>
      <c r="M24689" s="368"/>
      <c r="P24689" s="369"/>
      <c r="S24689" s="369"/>
      <c r="V24689" s="358"/>
    </row>
    <row r="24690" spans="8:22">
      <c r="H24690" s="369"/>
      <c r="M24690" s="368"/>
      <c r="P24690" s="369"/>
      <c r="S24690" s="369"/>
      <c r="V24690" s="358"/>
    </row>
    <row r="24691" spans="8:22">
      <c r="H24691" s="369"/>
      <c r="M24691" s="368"/>
      <c r="P24691" s="369"/>
      <c r="S24691" s="369"/>
      <c r="V24691" s="358"/>
    </row>
    <row r="24692" spans="8:22">
      <c r="H24692" s="369"/>
      <c r="M24692" s="368"/>
      <c r="P24692" s="369"/>
      <c r="S24692" s="369"/>
      <c r="V24692" s="358"/>
    </row>
    <row r="24693" spans="8:22">
      <c r="H24693" s="369"/>
      <c r="M24693" s="368"/>
      <c r="P24693" s="369"/>
      <c r="S24693" s="369"/>
      <c r="V24693" s="358"/>
    </row>
    <row r="24694" spans="8:22">
      <c r="H24694" s="369"/>
      <c r="M24694" s="368"/>
      <c r="P24694" s="369"/>
      <c r="S24694" s="369"/>
      <c r="V24694" s="358"/>
    </row>
    <row r="24695" spans="8:22">
      <c r="H24695" s="369"/>
      <c r="M24695" s="368"/>
      <c r="P24695" s="369"/>
      <c r="S24695" s="369"/>
      <c r="V24695" s="358"/>
    </row>
    <row r="24696" spans="8:22">
      <c r="H24696" s="369"/>
      <c r="M24696" s="368"/>
      <c r="P24696" s="369"/>
      <c r="S24696" s="369"/>
      <c r="V24696" s="358"/>
    </row>
    <row r="24697" spans="8:22">
      <c r="H24697" s="369"/>
      <c r="M24697" s="368"/>
      <c r="P24697" s="369"/>
      <c r="S24697" s="369"/>
      <c r="V24697" s="358"/>
    </row>
    <row r="24698" spans="8:22">
      <c r="H24698" s="369"/>
      <c r="M24698" s="368"/>
      <c r="P24698" s="369"/>
      <c r="S24698" s="369"/>
      <c r="V24698" s="358"/>
    </row>
    <row r="24699" spans="8:22">
      <c r="H24699" s="369"/>
      <c r="M24699" s="368"/>
      <c r="P24699" s="369"/>
      <c r="S24699" s="369"/>
      <c r="V24699" s="358"/>
    </row>
    <row r="24700" spans="8:22">
      <c r="H24700" s="369"/>
      <c r="M24700" s="368"/>
      <c r="P24700" s="369"/>
      <c r="S24700" s="369"/>
      <c r="V24700" s="358"/>
    </row>
    <row r="24701" spans="8:22">
      <c r="H24701" s="369"/>
      <c r="M24701" s="368"/>
      <c r="P24701" s="369"/>
      <c r="S24701" s="369"/>
      <c r="V24701" s="358"/>
    </row>
    <row r="24702" spans="8:22">
      <c r="H24702" s="369"/>
      <c r="M24702" s="368"/>
      <c r="P24702" s="369"/>
      <c r="S24702" s="369"/>
      <c r="V24702" s="358"/>
    </row>
    <row r="24703" spans="8:22">
      <c r="H24703" s="369"/>
      <c r="M24703" s="368"/>
      <c r="P24703" s="369"/>
      <c r="S24703" s="369"/>
      <c r="V24703" s="358"/>
    </row>
    <row r="24704" spans="8:22">
      <c r="H24704" s="369"/>
      <c r="M24704" s="368"/>
      <c r="P24704" s="369"/>
      <c r="S24704" s="369"/>
      <c r="V24704" s="358"/>
    </row>
    <row r="24705" spans="8:22">
      <c r="H24705" s="369"/>
      <c r="M24705" s="368"/>
      <c r="P24705" s="369"/>
      <c r="S24705" s="369"/>
      <c r="V24705" s="358"/>
    </row>
    <row r="24706" spans="8:22">
      <c r="H24706" s="369"/>
      <c r="M24706" s="368"/>
      <c r="P24706" s="369"/>
      <c r="S24706" s="369"/>
      <c r="V24706" s="358"/>
    </row>
    <row r="24707" spans="8:22">
      <c r="H24707" s="369"/>
      <c r="M24707" s="368"/>
      <c r="P24707" s="369"/>
      <c r="S24707" s="369"/>
      <c r="V24707" s="358"/>
    </row>
    <row r="24708" spans="8:22">
      <c r="H24708" s="369"/>
      <c r="M24708" s="368"/>
      <c r="P24708" s="369"/>
      <c r="S24708" s="369"/>
      <c r="V24708" s="358"/>
    </row>
    <row r="24709" spans="8:22">
      <c r="H24709" s="369"/>
      <c r="M24709" s="368"/>
      <c r="P24709" s="369"/>
      <c r="S24709" s="369"/>
      <c r="V24709" s="358"/>
    </row>
    <row r="24710" spans="8:22">
      <c r="H24710" s="369"/>
      <c r="M24710" s="368"/>
      <c r="P24710" s="369"/>
      <c r="S24710" s="369"/>
      <c r="V24710" s="358"/>
    </row>
    <row r="24711" spans="8:22">
      <c r="H24711" s="369"/>
      <c r="M24711" s="368"/>
      <c r="P24711" s="369"/>
      <c r="S24711" s="369"/>
      <c r="V24711" s="358"/>
    </row>
    <row r="24712" spans="8:22">
      <c r="H24712" s="369"/>
      <c r="M24712" s="368"/>
      <c r="P24712" s="369"/>
      <c r="S24712" s="369"/>
      <c r="V24712" s="358"/>
    </row>
    <row r="24713" spans="8:22">
      <c r="H24713" s="369"/>
      <c r="M24713" s="368"/>
      <c r="P24713" s="369"/>
      <c r="S24713" s="369"/>
      <c r="V24713" s="358"/>
    </row>
    <row r="24714" spans="8:22">
      <c r="H24714" s="369"/>
      <c r="M24714" s="368"/>
      <c r="P24714" s="369"/>
      <c r="S24714" s="369"/>
      <c r="V24714" s="358"/>
    </row>
    <row r="24715" spans="8:22">
      <c r="H24715" s="369"/>
      <c r="M24715" s="368"/>
      <c r="P24715" s="369"/>
      <c r="S24715" s="369"/>
      <c r="V24715" s="358"/>
    </row>
    <row r="24716" spans="8:22">
      <c r="H24716" s="369"/>
      <c r="M24716" s="368"/>
      <c r="P24716" s="369"/>
      <c r="S24716" s="369"/>
      <c r="V24716" s="358"/>
    </row>
    <row r="24717" spans="8:22">
      <c r="H24717" s="369"/>
      <c r="M24717" s="368"/>
      <c r="P24717" s="369"/>
      <c r="S24717" s="369"/>
      <c r="V24717" s="358"/>
    </row>
    <row r="24718" spans="8:22">
      <c r="H24718" s="369"/>
      <c r="M24718" s="368"/>
      <c r="P24718" s="369"/>
      <c r="S24718" s="369"/>
      <c r="V24718" s="358"/>
    </row>
    <row r="24719" spans="8:22">
      <c r="H24719" s="369"/>
      <c r="M24719" s="368"/>
      <c r="P24719" s="369"/>
      <c r="S24719" s="369"/>
      <c r="V24719" s="358"/>
    </row>
    <row r="24720" spans="8:22">
      <c r="H24720" s="369"/>
      <c r="M24720" s="368"/>
      <c r="P24720" s="369"/>
      <c r="S24720" s="369"/>
      <c r="V24720" s="358"/>
    </row>
    <row r="24721" spans="8:22">
      <c r="H24721" s="369"/>
      <c r="M24721" s="368"/>
      <c r="P24721" s="369"/>
      <c r="S24721" s="369"/>
      <c r="V24721" s="358"/>
    </row>
    <row r="24722" spans="8:22">
      <c r="H24722" s="369"/>
      <c r="M24722" s="368"/>
      <c r="P24722" s="369"/>
      <c r="S24722" s="369"/>
      <c r="V24722" s="358"/>
    </row>
    <row r="24723" spans="8:22">
      <c r="H24723" s="369"/>
      <c r="M24723" s="368"/>
      <c r="P24723" s="369"/>
      <c r="S24723" s="369"/>
      <c r="V24723" s="358"/>
    </row>
    <row r="24724" spans="8:22">
      <c r="H24724" s="369"/>
      <c r="M24724" s="368"/>
      <c r="P24724" s="369"/>
      <c r="S24724" s="369"/>
      <c r="V24724" s="358"/>
    </row>
    <row r="24725" spans="8:22">
      <c r="H24725" s="369"/>
      <c r="M24725" s="368"/>
      <c r="P24725" s="369"/>
      <c r="S24725" s="369"/>
      <c r="V24725" s="358"/>
    </row>
    <row r="24726" spans="8:22">
      <c r="H24726" s="369"/>
      <c r="M24726" s="368"/>
      <c r="P24726" s="369"/>
      <c r="S24726" s="369"/>
      <c r="V24726" s="358"/>
    </row>
    <row r="24727" spans="8:22">
      <c r="H24727" s="369"/>
      <c r="M24727" s="368"/>
      <c r="P24727" s="369"/>
      <c r="S24727" s="369"/>
      <c r="V24727" s="358"/>
    </row>
    <row r="24728" spans="8:22">
      <c r="H24728" s="369"/>
      <c r="M24728" s="368"/>
      <c r="P24728" s="369"/>
      <c r="S24728" s="369"/>
      <c r="V24728" s="358"/>
    </row>
    <row r="24729" spans="8:22">
      <c r="H24729" s="369"/>
      <c r="M24729" s="368"/>
      <c r="P24729" s="369"/>
      <c r="S24729" s="369"/>
      <c r="V24729" s="358"/>
    </row>
    <row r="24730" spans="8:22">
      <c r="H24730" s="369"/>
      <c r="M24730" s="368"/>
      <c r="P24730" s="369"/>
      <c r="S24730" s="369"/>
      <c r="V24730" s="358"/>
    </row>
    <row r="24731" spans="8:22">
      <c r="H24731" s="369"/>
      <c r="M24731" s="368"/>
      <c r="P24731" s="369"/>
      <c r="S24731" s="369"/>
      <c r="V24731" s="358"/>
    </row>
    <row r="24732" spans="8:22">
      <c r="H24732" s="369"/>
      <c r="M24732" s="368"/>
      <c r="P24732" s="369"/>
      <c r="S24732" s="369"/>
      <c r="V24732" s="358"/>
    </row>
    <row r="24733" spans="8:22">
      <c r="H24733" s="369"/>
      <c r="M24733" s="368"/>
      <c r="P24733" s="369"/>
      <c r="S24733" s="369"/>
      <c r="V24733" s="358"/>
    </row>
    <row r="24734" spans="8:22">
      <c r="H24734" s="369"/>
      <c r="M24734" s="368"/>
      <c r="P24734" s="369"/>
      <c r="S24734" s="369"/>
      <c r="V24734" s="358"/>
    </row>
    <row r="24735" spans="8:22">
      <c r="H24735" s="369"/>
      <c r="M24735" s="368"/>
      <c r="P24735" s="369"/>
      <c r="S24735" s="369"/>
      <c r="V24735" s="358"/>
    </row>
    <row r="24736" spans="8:22">
      <c r="H24736" s="369"/>
      <c r="M24736" s="368"/>
      <c r="P24736" s="369"/>
      <c r="S24736" s="369"/>
      <c r="V24736" s="358"/>
    </row>
    <row r="24737" spans="8:22">
      <c r="H24737" s="369"/>
      <c r="M24737" s="368"/>
      <c r="P24737" s="369"/>
      <c r="S24737" s="369"/>
      <c r="V24737" s="358"/>
    </row>
    <row r="24738" spans="8:22">
      <c r="H24738" s="369"/>
      <c r="M24738" s="368"/>
      <c r="P24738" s="369"/>
      <c r="S24738" s="369"/>
      <c r="V24738" s="358"/>
    </row>
    <row r="24739" spans="8:22">
      <c r="H24739" s="369"/>
      <c r="M24739" s="368"/>
      <c r="P24739" s="369"/>
      <c r="S24739" s="369"/>
      <c r="V24739" s="358"/>
    </row>
    <row r="24740" spans="8:22">
      <c r="H24740" s="369"/>
      <c r="M24740" s="368"/>
      <c r="P24740" s="369"/>
      <c r="S24740" s="369"/>
      <c r="V24740" s="358"/>
    </row>
    <row r="24741" spans="8:22">
      <c r="H24741" s="369"/>
      <c r="M24741" s="368"/>
      <c r="P24741" s="369"/>
      <c r="S24741" s="369"/>
      <c r="V24741" s="358"/>
    </row>
    <row r="24742" spans="8:22">
      <c r="H24742" s="369"/>
      <c r="M24742" s="368"/>
      <c r="P24742" s="369"/>
      <c r="S24742" s="369"/>
      <c r="V24742" s="358"/>
    </row>
    <row r="24743" spans="8:22">
      <c r="H24743" s="369"/>
      <c r="M24743" s="368"/>
      <c r="P24743" s="369"/>
      <c r="S24743" s="369"/>
      <c r="V24743" s="358"/>
    </row>
    <row r="24744" spans="8:22">
      <c r="H24744" s="369"/>
      <c r="M24744" s="368"/>
      <c r="P24744" s="369"/>
      <c r="S24744" s="369"/>
      <c r="V24744" s="358"/>
    </row>
    <row r="24745" spans="8:22">
      <c r="H24745" s="369"/>
      <c r="M24745" s="368"/>
      <c r="P24745" s="369"/>
      <c r="S24745" s="369"/>
      <c r="V24745" s="358"/>
    </row>
    <row r="24746" spans="8:22">
      <c r="H24746" s="369"/>
      <c r="M24746" s="368"/>
      <c r="P24746" s="369"/>
      <c r="S24746" s="369"/>
      <c r="V24746" s="358"/>
    </row>
    <row r="24747" spans="8:22">
      <c r="H24747" s="369"/>
      <c r="M24747" s="368"/>
      <c r="P24747" s="369"/>
      <c r="S24747" s="369"/>
      <c r="V24747" s="358"/>
    </row>
    <row r="24748" spans="8:22">
      <c r="H24748" s="369"/>
      <c r="M24748" s="368"/>
      <c r="P24748" s="369"/>
      <c r="S24748" s="369"/>
      <c r="V24748" s="358"/>
    </row>
    <row r="24749" spans="8:22">
      <c r="H24749" s="369"/>
      <c r="M24749" s="368"/>
      <c r="P24749" s="369"/>
      <c r="S24749" s="369"/>
      <c r="V24749" s="358"/>
    </row>
    <row r="24750" spans="8:22">
      <c r="H24750" s="369"/>
      <c r="M24750" s="368"/>
      <c r="P24750" s="369"/>
      <c r="S24750" s="369"/>
      <c r="V24750" s="358"/>
    </row>
    <row r="24751" spans="8:22">
      <c r="H24751" s="369"/>
      <c r="M24751" s="368"/>
      <c r="P24751" s="369"/>
      <c r="S24751" s="369"/>
      <c r="V24751" s="358"/>
    </row>
    <row r="24752" spans="8:22">
      <c r="H24752" s="369"/>
      <c r="M24752" s="368"/>
      <c r="P24752" s="369"/>
      <c r="S24752" s="369"/>
      <c r="V24752" s="358"/>
    </row>
    <row r="24753" spans="8:22">
      <c r="H24753" s="369"/>
      <c r="M24753" s="368"/>
      <c r="P24753" s="369"/>
      <c r="S24753" s="369"/>
      <c r="V24753" s="358"/>
    </row>
    <row r="24754" spans="8:22">
      <c r="H24754" s="369"/>
      <c r="M24754" s="368"/>
      <c r="P24754" s="369"/>
      <c r="S24754" s="369"/>
      <c r="V24754" s="358"/>
    </row>
    <row r="24755" spans="8:22">
      <c r="H24755" s="369"/>
      <c r="M24755" s="368"/>
      <c r="P24755" s="369"/>
      <c r="S24755" s="369"/>
      <c r="V24755" s="358"/>
    </row>
    <row r="24756" spans="8:22">
      <c r="H24756" s="369"/>
      <c r="M24756" s="368"/>
      <c r="P24756" s="369"/>
      <c r="S24756" s="369"/>
      <c r="V24756" s="358"/>
    </row>
    <row r="24757" spans="8:22">
      <c r="H24757" s="369"/>
      <c r="M24757" s="368"/>
      <c r="P24757" s="369"/>
      <c r="S24757" s="369"/>
      <c r="V24757" s="358"/>
    </row>
    <row r="24758" spans="8:22">
      <c r="H24758" s="369"/>
      <c r="M24758" s="368"/>
      <c r="P24758" s="369"/>
      <c r="S24758" s="369"/>
      <c r="V24758" s="358"/>
    </row>
    <row r="24759" spans="8:22">
      <c r="H24759" s="369"/>
      <c r="M24759" s="368"/>
      <c r="P24759" s="369"/>
      <c r="S24759" s="369"/>
      <c r="V24759" s="358"/>
    </row>
    <row r="24760" spans="8:22">
      <c r="H24760" s="369"/>
      <c r="M24760" s="368"/>
      <c r="P24760" s="369"/>
      <c r="S24760" s="369"/>
      <c r="V24760" s="358"/>
    </row>
    <row r="24761" spans="8:22">
      <c r="H24761" s="369"/>
      <c r="M24761" s="368"/>
      <c r="P24761" s="369"/>
      <c r="S24761" s="369"/>
      <c r="V24761" s="358"/>
    </row>
    <row r="24762" spans="8:22">
      <c r="H24762" s="369"/>
      <c r="M24762" s="368"/>
      <c r="P24762" s="369"/>
      <c r="S24762" s="369"/>
      <c r="V24762" s="358"/>
    </row>
    <row r="24763" spans="8:22">
      <c r="H24763" s="369"/>
      <c r="M24763" s="368"/>
      <c r="P24763" s="369"/>
      <c r="S24763" s="369"/>
      <c r="V24763" s="358"/>
    </row>
    <row r="24764" spans="8:22">
      <c r="H24764" s="369"/>
      <c r="M24764" s="368"/>
      <c r="P24764" s="369"/>
      <c r="S24764" s="369"/>
      <c r="V24764" s="358"/>
    </row>
    <row r="24765" spans="8:22">
      <c r="H24765" s="369"/>
      <c r="M24765" s="368"/>
      <c r="P24765" s="369"/>
      <c r="S24765" s="369"/>
      <c r="V24765" s="358"/>
    </row>
    <row r="24766" spans="8:22">
      <c r="H24766" s="369"/>
      <c r="M24766" s="368"/>
      <c r="P24766" s="369"/>
      <c r="S24766" s="369"/>
      <c r="V24766" s="358"/>
    </row>
    <row r="24767" spans="8:22">
      <c r="H24767" s="369"/>
      <c r="M24767" s="368"/>
      <c r="P24767" s="369"/>
      <c r="S24767" s="369"/>
      <c r="V24767" s="358"/>
    </row>
    <row r="24768" spans="8:22">
      <c r="H24768" s="369"/>
      <c r="M24768" s="368"/>
      <c r="P24768" s="369"/>
      <c r="S24768" s="369"/>
      <c r="V24768" s="358"/>
    </row>
    <row r="24769" spans="8:22">
      <c r="H24769" s="369"/>
      <c r="M24769" s="368"/>
      <c r="P24769" s="369"/>
      <c r="S24769" s="369"/>
      <c r="V24769" s="358"/>
    </row>
    <row r="24770" spans="8:22">
      <c r="H24770" s="369"/>
      <c r="M24770" s="368"/>
      <c r="P24770" s="369"/>
      <c r="S24770" s="369"/>
      <c r="V24770" s="358"/>
    </row>
    <row r="24771" spans="8:22">
      <c r="H24771" s="369"/>
      <c r="M24771" s="368"/>
      <c r="P24771" s="369"/>
      <c r="S24771" s="369"/>
      <c r="V24771" s="358"/>
    </row>
    <row r="24772" spans="8:22">
      <c r="H24772" s="369"/>
      <c r="M24772" s="368"/>
      <c r="P24772" s="369"/>
      <c r="S24772" s="369"/>
      <c r="V24772" s="358"/>
    </row>
    <row r="24773" spans="8:22">
      <c r="H24773" s="369"/>
      <c r="M24773" s="368"/>
      <c r="P24773" s="369"/>
      <c r="S24773" s="369"/>
      <c r="V24773" s="358"/>
    </row>
    <row r="24774" spans="8:22">
      <c r="H24774" s="369"/>
      <c r="M24774" s="368"/>
      <c r="P24774" s="369"/>
      <c r="S24774" s="369"/>
      <c r="V24774" s="358"/>
    </row>
    <row r="24775" spans="8:22">
      <c r="H24775" s="369"/>
      <c r="M24775" s="368"/>
      <c r="P24775" s="369"/>
      <c r="S24775" s="369"/>
      <c r="V24775" s="358"/>
    </row>
    <row r="24776" spans="8:22">
      <c r="H24776" s="369"/>
      <c r="M24776" s="368"/>
      <c r="P24776" s="369"/>
      <c r="S24776" s="369"/>
      <c r="V24776" s="358"/>
    </row>
    <row r="24777" spans="8:22">
      <c r="H24777" s="369"/>
      <c r="M24777" s="368"/>
      <c r="P24777" s="369"/>
      <c r="S24777" s="369"/>
      <c r="V24777" s="358"/>
    </row>
    <row r="24778" spans="8:22">
      <c r="H24778" s="369"/>
      <c r="M24778" s="368"/>
      <c r="P24778" s="369"/>
      <c r="S24778" s="369"/>
      <c r="V24778" s="358"/>
    </row>
    <row r="24779" spans="8:22">
      <c r="H24779" s="369"/>
      <c r="M24779" s="368"/>
      <c r="P24779" s="369"/>
      <c r="S24779" s="369"/>
      <c r="V24779" s="358"/>
    </row>
    <row r="24780" spans="8:22">
      <c r="H24780" s="369"/>
      <c r="M24780" s="368"/>
      <c r="P24780" s="369"/>
      <c r="S24780" s="369"/>
      <c r="V24780" s="358"/>
    </row>
    <row r="24781" spans="8:22">
      <c r="H24781" s="369"/>
      <c r="M24781" s="368"/>
      <c r="P24781" s="369"/>
      <c r="S24781" s="369"/>
      <c r="V24781" s="358"/>
    </row>
    <row r="24782" spans="8:22">
      <c r="H24782" s="369"/>
      <c r="M24782" s="368"/>
      <c r="P24782" s="369"/>
      <c r="S24782" s="369"/>
      <c r="V24782" s="358"/>
    </row>
    <row r="24783" spans="8:22">
      <c r="H24783" s="369"/>
      <c r="M24783" s="368"/>
      <c r="P24783" s="369"/>
      <c r="S24783" s="369"/>
      <c r="V24783" s="358"/>
    </row>
    <row r="24784" spans="8:22">
      <c r="H24784" s="369"/>
      <c r="M24784" s="368"/>
      <c r="P24784" s="369"/>
      <c r="S24784" s="369"/>
      <c r="V24784" s="358"/>
    </row>
    <row r="24785" spans="8:22">
      <c r="H24785" s="369"/>
      <c r="M24785" s="368"/>
      <c r="P24785" s="369"/>
      <c r="S24785" s="369"/>
      <c r="V24785" s="358"/>
    </row>
    <row r="24786" spans="8:22">
      <c r="H24786" s="369"/>
      <c r="M24786" s="368"/>
      <c r="P24786" s="369"/>
      <c r="S24786" s="369"/>
      <c r="V24786" s="358"/>
    </row>
    <row r="24787" spans="8:22">
      <c r="H24787" s="369"/>
      <c r="M24787" s="368"/>
      <c r="P24787" s="369"/>
      <c r="S24787" s="369"/>
      <c r="V24787" s="358"/>
    </row>
    <row r="24788" spans="8:22">
      <c r="H24788" s="369"/>
      <c r="M24788" s="368"/>
      <c r="P24788" s="369"/>
      <c r="S24788" s="369"/>
      <c r="V24788" s="358"/>
    </row>
    <row r="24789" spans="8:22">
      <c r="H24789" s="369"/>
      <c r="M24789" s="368"/>
      <c r="P24789" s="369"/>
      <c r="S24789" s="369"/>
      <c r="V24789" s="358"/>
    </row>
    <row r="24790" spans="8:22">
      <c r="H24790" s="369"/>
      <c r="M24790" s="368"/>
      <c r="P24790" s="369"/>
      <c r="S24790" s="369"/>
      <c r="V24790" s="358"/>
    </row>
    <row r="24791" spans="8:22">
      <c r="H24791" s="369"/>
      <c r="M24791" s="368"/>
      <c r="P24791" s="369"/>
      <c r="S24791" s="369"/>
      <c r="V24791" s="358"/>
    </row>
    <row r="24792" spans="8:22">
      <c r="H24792" s="369"/>
      <c r="M24792" s="368"/>
      <c r="P24792" s="369"/>
      <c r="S24792" s="369"/>
      <c r="V24792" s="358"/>
    </row>
    <row r="24793" spans="8:22">
      <c r="H24793" s="369"/>
      <c r="M24793" s="368"/>
      <c r="P24793" s="369"/>
      <c r="S24793" s="369"/>
      <c r="V24793" s="358"/>
    </row>
    <row r="24794" spans="8:22">
      <c r="H24794" s="369"/>
      <c r="M24794" s="368"/>
      <c r="P24794" s="369"/>
      <c r="S24794" s="369"/>
      <c r="V24794" s="358"/>
    </row>
    <row r="24795" spans="8:22">
      <c r="H24795" s="369"/>
      <c r="M24795" s="368"/>
      <c r="P24795" s="369"/>
      <c r="S24795" s="369"/>
      <c r="V24795" s="358"/>
    </row>
    <row r="24796" spans="8:22">
      <c r="H24796" s="369"/>
      <c r="M24796" s="368"/>
      <c r="P24796" s="369"/>
      <c r="S24796" s="369"/>
      <c r="V24796" s="358"/>
    </row>
    <row r="24797" spans="8:22">
      <c r="H24797" s="369"/>
      <c r="M24797" s="368"/>
      <c r="P24797" s="369"/>
      <c r="S24797" s="369"/>
      <c r="V24797" s="358"/>
    </row>
    <row r="24798" spans="8:22">
      <c r="H24798" s="369"/>
      <c r="M24798" s="368"/>
      <c r="P24798" s="369"/>
      <c r="S24798" s="369"/>
      <c r="V24798" s="358"/>
    </row>
    <row r="24799" spans="8:22">
      <c r="H24799" s="369"/>
      <c r="M24799" s="368"/>
      <c r="P24799" s="369"/>
      <c r="S24799" s="369"/>
      <c r="V24799" s="358"/>
    </row>
    <row r="24800" spans="8:22">
      <c r="H24800" s="369"/>
      <c r="M24800" s="368"/>
      <c r="P24800" s="369"/>
      <c r="S24800" s="369"/>
      <c r="V24800" s="358"/>
    </row>
    <row r="24801" spans="8:22">
      <c r="H24801" s="369"/>
      <c r="M24801" s="368"/>
      <c r="P24801" s="369"/>
      <c r="S24801" s="369"/>
      <c r="V24801" s="358"/>
    </row>
    <row r="24802" spans="8:22">
      <c r="H24802" s="369"/>
      <c r="M24802" s="368"/>
      <c r="P24802" s="369"/>
      <c r="S24802" s="369"/>
      <c r="V24802" s="358"/>
    </row>
    <row r="24803" spans="8:22">
      <c r="H24803" s="369"/>
      <c r="M24803" s="368"/>
      <c r="P24803" s="369"/>
      <c r="S24803" s="369"/>
      <c r="V24803" s="358"/>
    </row>
    <row r="24804" spans="8:22">
      <c r="H24804" s="369"/>
      <c r="M24804" s="368"/>
      <c r="P24804" s="369"/>
      <c r="S24804" s="369"/>
      <c r="V24804" s="358"/>
    </row>
    <row r="24805" spans="8:22">
      <c r="H24805" s="369"/>
      <c r="M24805" s="368"/>
      <c r="P24805" s="369"/>
      <c r="S24805" s="369"/>
      <c r="V24805" s="358"/>
    </row>
    <row r="24806" spans="8:22">
      <c r="H24806" s="369"/>
      <c r="M24806" s="368"/>
      <c r="P24806" s="369"/>
      <c r="S24806" s="369"/>
      <c r="V24806" s="358"/>
    </row>
    <row r="24807" spans="8:22">
      <c r="H24807" s="369"/>
      <c r="M24807" s="368"/>
      <c r="P24807" s="369"/>
      <c r="S24807" s="369"/>
      <c r="V24807" s="358"/>
    </row>
    <row r="24808" spans="8:22">
      <c r="H24808" s="369"/>
      <c r="M24808" s="368"/>
      <c r="P24808" s="369"/>
      <c r="S24808" s="369"/>
      <c r="V24808" s="358"/>
    </row>
    <row r="24809" spans="8:22">
      <c r="H24809" s="369"/>
      <c r="M24809" s="368"/>
      <c r="P24809" s="369"/>
      <c r="S24809" s="369"/>
      <c r="V24809" s="358"/>
    </row>
    <row r="24810" spans="8:22">
      <c r="H24810" s="369"/>
      <c r="M24810" s="368"/>
      <c r="P24810" s="369"/>
      <c r="S24810" s="369"/>
      <c r="V24810" s="358"/>
    </row>
    <row r="24811" spans="8:22">
      <c r="H24811" s="369"/>
      <c r="M24811" s="368"/>
      <c r="P24811" s="369"/>
      <c r="S24811" s="369"/>
      <c r="V24811" s="358"/>
    </row>
    <row r="24812" spans="8:22">
      <c r="H24812" s="369"/>
      <c r="M24812" s="368"/>
      <c r="P24812" s="369"/>
      <c r="S24812" s="369"/>
      <c r="V24812" s="358"/>
    </row>
    <row r="24813" spans="8:22">
      <c r="H24813" s="369"/>
      <c r="M24813" s="368"/>
      <c r="P24813" s="369"/>
      <c r="S24813" s="369"/>
      <c r="V24813" s="358"/>
    </row>
    <row r="24814" spans="8:22">
      <c r="H24814" s="369"/>
      <c r="M24814" s="368"/>
      <c r="P24814" s="369"/>
      <c r="S24814" s="369"/>
      <c r="V24814" s="358"/>
    </row>
    <row r="24815" spans="8:22">
      <c r="H24815" s="369"/>
      <c r="M24815" s="368"/>
      <c r="P24815" s="369"/>
      <c r="S24815" s="369"/>
      <c r="V24815" s="358"/>
    </row>
    <row r="24816" spans="8:22">
      <c r="H24816" s="369"/>
      <c r="M24816" s="368"/>
      <c r="P24816" s="369"/>
      <c r="S24816" s="369"/>
      <c r="V24816" s="358"/>
    </row>
    <row r="24817" spans="8:22">
      <c r="H24817" s="369"/>
      <c r="M24817" s="368"/>
      <c r="P24817" s="369"/>
      <c r="S24817" s="369"/>
      <c r="V24817" s="358"/>
    </row>
    <row r="24818" spans="8:22">
      <c r="H24818" s="369"/>
      <c r="M24818" s="368"/>
      <c r="P24818" s="369"/>
      <c r="S24818" s="369"/>
      <c r="V24818" s="358"/>
    </row>
    <row r="24819" spans="8:22">
      <c r="H24819" s="369"/>
      <c r="M24819" s="368"/>
      <c r="P24819" s="369"/>
      <c r="S24819" s="369"/>
      <c r="V24819" s="358"/>
    </row>
    <row r="24820" spans="8:22">
      <c r="H24820" s="369"/>
      <c r="M24820" s="368"/>
      <c r="P24820" s="369"/>
      <c r="S24820" s="369"/>
      <c r="V24820" s="358"/>
    </row>
    <row r="24821" spans="8:22">
      <c r="H24821" s="369"/>
      <c r="M24821" s="368"/>
      <c r="P24821" s="369"/>
      <c r="S24821" s="369"/>
      <c r="V24821" s="358"/>
    </row>
    <row r="24822" spans="8:22">
      <c r="H24822" s="369"/>
      <c r="M24822" s="368"/>
      <c r="P24822" s="369"/>
      <c r="S24822" s="369"/>
      <c r="V24822" s="358"/>
    </row>
    <row r="24823" spans="8:22">
      <c r="H24823" s="369"/>
      <c r="M24823" s="368"/>
      <c r="P24823" s="369"/>
      <c r="S24823" s="369"/>
      <c r="V24823" s="358"/>
    </row>
    <row r="24824" spans="8:22">
      <c r="H24824" s="369"/>
      <c r="M24824" s="368"/>
      <c r="P24824" s="369"/>
      <c r="S24824" s="369"/>
      <c r="V24824" s="358"/>
    </row>
    <row r="24825" spans="8:22">
      <c r="H24825" s="369"/>
      <c r="M24825" s="368"/>
      <c r="P24825" s="369"/>
      <c r="S24825" s="369"/>
      <c r="V24825" s="358"/>
    </row>
    <row r="24826" spans="8:22">
      <c r="H24826" s="369"/>
      <c r="M24826" s="368"/>
      <c r="P24826" s="369"/>
      <c r="S24826" s="369"/>
      <c r="V24826" s="358"/>
    </row>
    <row r="24827" spans="8:22">
      <c r="H24827" s="369"/>
      <c r="M24827" s="368"/>
      <c r="P24827" s="369"/>
      <c r="S24827" s="369"/>
      <c r="V24827" s="358"/>
    </row>
    <row r="24828" spans="8:22">
      <c r="H24828" s="369"/>
      <c r="M24828" s="368"/>
      <c r="P24828" s="369"/>
      <c r="S24828" s="369"/>
      <c r="V24828" s="358"/>
    </row>
    <row r="24829" spans="8:22">
      <c r="H24829" s="369"/>
      <c r="M24829" s="368"/>
      <c r="P24829" s="369"/>
      <c r="S24829" s="369"/>
      <c r="V24829" s="358"/>
    </row>
    <row r="24830" spans="8:22">
      <c r="H24830" s="369"/>
      <c r="M24830" s="368"/>
      <c r="P24830" s="369"/>
      <c r="S24830" s="369"/>
      <c r="V24830" s="358"/>
    </row>
    <row r="24831" spans="8:22">
      <c r="H24831" s="369"/>
      <c r="M24831" s="368"/>
      <c r="P24831" s="369"/>
      <c r="S24831" s="369"/>
      <c r="V24831" s="358"/>
    </row>
    <row r="24832" spans="8:22">
      <c r="H24832" s="369"/>
      <c r="M24832" s="368"/>
      <c r="P24832" s="369"/>
      <c r="S24832" s="369"/>
      <c r="V24832" s="358"/>
    </row>
    <row r="24833" spans="8:22">
      <c r="H24833" s="369"/>
      <c r="M24833" s="368"/>
      <c r="P24833" s="369"/>
      <c r="S24833" s="369"/>
      <c r="V24833" s="358"/>
    </row>
    <row r="24834" spans="8:22">
      <c r="H24834" s="369"/>
      <c r="M24834" s="368"/>
      <c r="P24834" s="369"/>
      <c r="S24834" s="369"/>
      <c r="V24834" s="358"/>
    </row>
    <row r="24835" spans="8:22">
      <c r="H24835" s="369"/>
      <c r="M24835" s="368"/>
      <c r="P24835" s="369"/>
      <c r="S24835" s="369"/>
      <c r="V24835" s="358"/>
    </row>
    <row r="24836" spans="8:22">
      <c r="H24836" s="369"/>
      <c r="M24836" s="368"/>
      <c r="P24836" s="369"/>
      <c r="S24836" s="369"/>
      <c r="V24836" s="358"/>
    </row>
    <row r="24837" spans="8:22">
      <c r="H24837" s="369"/>
      <c r="M24837" s="368"/>
      <c r="P24837" s="369"/>
      <c r="S24837" s="369"/>
      <c r="V24837" s="358"/>
    </row>
    <row r="24838" spans="8:22">
      <c r="H24838" s="369"/>
      <c r="M24838" s="368"/>
      <c r="P24838" s="369"/>
      <c r="S24838" s="369"/>
      <c r="V24838" s="358"/>
    </row>
    <row r="24839" spans="8:22">
      <c r="H24839" s="369"/>
      <c r="M24839" s="368"/>
      <c r="P24839" s="369"/>
      <c r="S24839" s="369"/>
      <c r="V24839" s="358"/>
    </row>
    <row r="24840" spans="8:22">
      <c r="H24840" s="369"/>
      <c r="M24840" s="368"/>
      <c r="P24840" s="369"/>
      <c r="S24840" s="369"/>
      <c r="V24840" s="358"/>
    </row>
    <row r="24841" spans="8:22">
      <c r="H24841" s="369"/>
      <c r="M24841" s="368"/>
      <c r="P24841" s="369"/>
      <c r="S24841" s="369"/>
      <c r="V24841" s="358"/>
    </row>
    <row r="24842" spans="8:22">
      <c r="H24842" s="369"/>
      <c r="M24842" s="368"/>
      <c r="P24842" s="369"/>
      <c r="S24842" s="369"/>
      <c r="V24842" s="358"/>
    </row>
    <row r="24843" spans="8:22">
      <c r="H24843" s="369"/>
      <c r="M24843" s="368"/>
      <c r="P24843" s="369"/>
      <c r="S24843" s="369"/>
      <c r="V24843" s="358"/>
    </row>
    <row r="24844" spans="8:22">
      <c r="H24844" s="369"/>
      <c r="M24844" s="368"/>
      <c r="P24844" s="369"/>
      <c r="S24844" s="369"/>
      <c r="V24844" s="358"/>
    </row>
    <row r="24845" spans="8:22">
      <c r="H24845" s="369"/>
      <c r="M24845" s="368"/>
      <c r="P24845" s="369"/>
      <c r="S24845" s="369"/>
      <c r="V24845" s="358"/>
    </row>
    <row r="24846" spans="8:22">
      <c r="H24846" s="369"/>
      <c r="M24846" s="368"/>
      <c r="P24846" s="369"/>
      <c r="S24846" s="369"/>
      <c r="V24846" s="358"/>
    </row>
    <row r="24847" spans="8:22">
      <c r="H24847" s="369"/>
      <c r="M24847" s="368"/>
      <c r="P24847" s="369"/>
      <c r="S24847" s="369"/>
      <c r="V24847" s="358"/>
    </row>
    <row r="24848" spans="8:22">
      <c r="H24848" s="369"/>
      <c r="M24848" s="368"/>
      <c r="P24848" s="369"/>
      <c r="S24848" s="369"/>
      <c r="V24848" s="358"/>
    </row>
    <row r="24849" spans="8:22">
      <c r="H24849" s="369"/>
      <c r="M24849" s="368"/>
      <c r="P24849" s="369"/>
      <c r="S24849" s="369"/>
      <c r="V24849" s="358"/>
    </row>
    <row r="24850" spans="8:22">
      <c r="H24850" s="369"/>
      <c r="M24850" s="368"/>
      <c r="P24850" s="369"/>
      <c r="S24850" s="369"/>
      <c r="V24850" s="358"/>
    </row>
    <row r="24851" spans="8:22">
      <c r="H24851" s="369"/>
      <c r="M24851" s="368"/>
      <c r="P24851" s="369"/>
      <c r="S24851" s="369"/>
      <c r="V24851" s="358"/>
    </row>
    <row r="24852" spans="8:22">
      <c r="H24852" s="369"/>
      <c r="M24852" s="368"/>
      <c r="P24852" s="369"/>
      <c r="S24852" s="369"/>
      <c r="V24852" s="358"/>
    </row>
    <row r="24853" spans="8:22">
      <c r="H24853" s="369"/>
      <c r="M24853" s="368"/>
      <c r="P24853" s="369"/>
      <c r="S24853" s="369"/>
      <c r="V24853" s="358"/>
    </row>
    <row r="24854" spans="8:22">
      <c r="H24854" s="369"/>
      <c r="M24854" s="368"/>
      <c r="P24854" s="369"/>
      <c r="S24854" s="369"/>
      <c r="V24854" s="358"/>
    </row>
    <row r="24855" spans="8:22">
      <c r="H24855" s="369"/>
      <c r="M24855" s="368"/>
      <c r="P24855" s="369"/>
      <c r="S24855" s="369"/>
      <c r="V24855" s="358"/>
    </row>
    <row r="24856" spans="8:22">
      <c r="H24856" s="369"/>
      <c r="M24856" s="368"/>
      <c r="P24856" s="369"/>
      <c r="S24856" s="369"/>
      <c r="V24856" s="358"/>
    </row>
    <row r="24857" spans="8:22">
      <c r="H24857" s="369"/>
      <c r="M24857" s="368"/>
      <c r="P24857" s="369"/>
      <c r="S24857" s="369"/>
      <c r="V24857" s="358"/>
    </row>
    <row r="24858" spans="8:22">
      <c r="H24858" s="369"/>
      <c r="M24858" s="368"/>
      <c r="P24858" s="369"/>
      <c r="S24858" s="369"/>
      <c r="V24858" s="358"/>
    </row>
    <row r="24859" spans="8:22">
      <c r="H24859" s="369"/>
      <c r="M24859" s="368"/>
      <c r="P24859" s="369"/>
      <c r="S24859" s="369"/>
      <c r="V24859" s="358"/>
    </row>
    <row r="24860" spans="8:22">
      <c r="H24860" s="369"/>
      <c r="M24860" s="368"/>
      <c r="P24860" s="369"/>
      <c r="S24860" s="369"/>
      <c r="V24860" s="358"/>
    </row>
    <row r="24861" spans="8:22">
      <c r="H24861" s="369"/>
      <c r="M24861" s="368"/>
      <c r="P24861" s="369"/>
      <c r="S24861" s="369"/>
      <c r="V24861" s="358"/>
    </row>
    <row r="24862" spans="8:22">
      <c r="H24862" s="369"/>
      <c r="M24862" s="368"/>
      <c r="P24862" s="369"/>
      <c r="S24862" s="369"/>
      <c r="V24862" s="358"/>
    </row>
    <row r="24863" spans="8:22">
      <c r="H24863" s="369"/>
      <c r="M24863" s="368"/>
      <c r="P24863" s="369"/>
      <c r="S24863" s="369"/>
      <c r="V24863" s="358"/>
    </row>
    <row r="24864" spans="8:22">
      <c r="H24864" s="369"/>
      <c r="M24864" s="368"/>
      <c r="P24864" s="369"/>
      <c r="S24864" s="369"/>
      <c r="V24864" s="358"/>
    </row>
    <row r="24865" spans="8:22">
      <c r="H24865" s="369"/>
      <c r="M24865" s="368"/>
      <c r="P24865" s="369"/>
      <c r="S24865" s="369"/>
      <c r="V24865" s="358"/>
    </row>
    <row r="24866" spans="8:22">
      <c r="H24866" s="369"/>
      <c r="M24866" s="368"/>
      <c r="P24866" s="369"/>
      <c r="S24866" s="369"/>
      <c r="V24866" s="358"/>
    </row>
    <row r="24867" spans="8:22">
      <c r="H24867" s="369"/>
      <c r="M24867" s="368"/>
      <c r="P24867" s="369"/>
      <c r="S24867" s="369"/>
      <c r="V24867" s="358"/>
    </row>
    <row r="24868" spans="8:22">
      <c r="H24868" s="369"/>
      <c r="M24868" s="368"/>
      <c r="P24868" s="369"/>
      <c r="S24868" s="369"/>
      <c r="V24868" s="358"/>
    </row>
    <row r="24869" spans="8:22">
      <c r="H24869" s="369"/>
      <c r="M24869" s="368"/>
      <c r="P24869" s="369"/>
      <c r="S24869" s="369"/>
      <c r="V24869" s="358"/>
    </row>
    <row r="24870" spans="8:22">
      <c r="H24870" s="369"/>
      <c r="M24870" s="368"/>
      <c r="P24870" s="369"/>
      <c r="S24870" s="369"/>
      <c r="V24870" s="358"/>
    </row>
    <row r="24871" spans="8:22">
      <c r="H24871" s="369"/>
      <c r="M24871" s="368"/>
      <c r="P24871" s="369"/>
      <c r="S24871" s="369"/>
      <c r="V24871" s="358"/>
    </row>
    <row r="24872" spans="8:22">
      <c r="H24872" s="369"/>
      <c r="M24872" s="368"/>
      <c r="P24872" s="369"/>
      <c r="S24872" s="369"/>
      <c r="V24872" s="358"/>
    </row>
    <row r="24873" spans="8:22">
      <c r="H24873" s="369"/>
      <c r="M24873" s="368"/>
      <c r="P24873" s="369"/>
      <c r="S24873" s="369"/>
      <c r="V24873" s="358"/>
    </row>
    <row r="24874" spans="8:22">
      <c r="H24874" s="369"/>
      <c r="M24874" s="368"/>
      <c r="P24874" s="369"/>
      <c r="S24874" s="369"/>
      <c r="V24874" s="358"/>
    </row>
    <row r="24875" spans="8:22">
      <c r="H24875" s="369"/>
      <c r="M24875" s="368"/>
      <c r="P24875" s="369"/>
      <c r="S24875" s="369"/>
      <c r="V24875" s="358"/>
    </row>
    <row r="24876" spans="8:22">
      <c r="H24876" s="369"/>
      <c r="M24876" s="368"/>
      <c r="P24876" s="369"/>
      <c r="S24876" s="369"/>
      <c r="V24876" s="358"/>
    </row>
    <row r="24877" spans="8:22">
      <c r="H24877" s="369"/>
      <c r="M24877" s="368"/>
      <c r="P24877" s="369"/>
      <c r="S24877" s="369"/>
      <c r="V24877" s="358"/>
    </row>
    <row r="24878" spans="8:22">
      <c r="H24878" s="369"/>
      <c r="M24878" s="368"/>
      <c r="P24878" s="369"/>
      <c r="S24878" s="369"/>
      <c r="V24878" s="358"/>
    </row>
    <row r="24879" spans="8:22">
      <c r="H24879" s="369"/>
      <c r="M24879" s="368"/>
      <c r="P24879" s="369"/>
      <c r="S24879" s="369"/>
      <c r="V24879" s="358"/>
    </row>
    <row r="24880" spans="8:22">
      <c r="H24880" s="369"/>
      <c r="M24880" s="368"/>
      <c r="P24880" s="369"/>
      <c r="S24880" s="369"/>
      <c r="V24880" s="358"/>
    </row>
    <row r="24881" spans="8:22">
      <c r="H24881" s="369"/>
      <c r="M24881" s="368"/>
      <c r="P24881" s="369"/>
      <c r="S24881" s="369"/>
      <c r="V24881" s="358"/>
    </row>
    <row r="24882" spans="8:22">
      <c r="H24882" s="369"/>
      <c r="M24882" s="368"/>
      <c r="P24882" s="369"/>
      <c r="S24882" s="369"/>
      <c r="V24882" s="358"/>
    </row>
    <row r="24883" spans="8:22">
      <c r="H24883" s="369"/>
      <c r="M24883" s="368"/>
      <c r="P24883" s="369"/>
      <c r="S24883" s="369"/>
      <c r="V24883" s="358"/>
    </row>
    <row r="24884" spans="8:22">
      <c r="H24884" s="369"/>
      <c r="M24884" s="368"/>
      <c r="P24884" s="369"/>
      <c r="S24884" s="369"/>
      <c r="V24884" s="358"/>
    </row>
    <row r="24885" spans="8:22">
      <c r="H24885" s="369"/>
      <c r="M24885" s="368"/>
      <c r="P24885" s="369"/>
      <c r="S24885" s="369"/>
      <c r="V24885" s="358"/>
    </row>
    <row r="24886" spans="8:22">
      <c r="H24886" s="369"/>
      <c r="M24886" s="368"/>
      <c r="P24886" s="369"/>
      <c r="S24886" s="369"/>
      <c r="V24886" s="358"/>
    </row>
    <row r="24887" spans="8:22">
      <c r="H24887" s="369"/>
      <c r="M24887" s="368"/>
      <c r="P24887" s="369"/>
      <c r="S24887" s="369"/>
      <c r="V24887" s="358"/>
    </row>
    <row r="24888" spans="8:22">
      <c r="H24888" s="369"/>
      <c r="M24888" s="368"/>
      <c r="P24888" s="369"/>
      <c r="S24888" s="369"/>
      <c r="V24888" s="358"/>
    </row>
    <row r="24889" spans="8:22">
      <c r="H24889" s="369"/>
      <c r="M24889" s="368"/>
      <c r="P24889" s="369"/>
      <c r="S24889" s="369"/>
      <c r="V24889" s="358"/>
    </row>
    <row r="24890" spans="8:22">
      <c r="H24890" s="369"/>
      <c r="M24890" s="368"/>
      <c r="P24890" s="369"/>
      <c r="S24890" s="369"/>
      <c r="V24890" s="358"/>
    </row>
    <row r="24891" spans="8:22">
      <c r="H24891" s="369"/>
      <c r="M24891" s="368"/>
      <c r="P24891" s="369"/>
      <c r="S24891" s="369"/>
      <c r="V24891" s="358"/>
    </row>
    <row r="24892" spans="8:22">
      <c r="H24892" s="369"/>
      <c r="M24892" s="368"/>
      <c r="P24892" s="369"/>
      <c r="S24892" s="369"/>
      <c r="V24892" s="358"/>
    </row>
    <row r="24893" spans="8:22">
      <c r="H24893" s="369"/>
      <c r="M24893" s="368"/>
      <c r="P24893" s="369"/>
      <c r="S24893" s="369"/>
      <c r="V24893" s="358"/>
    </row>
    <row r="24894" spans="8:22">
      <c r="H24894" s="369"/>
      <c r="M24894" s="368"/>
      <c r="P24894" s="369"/>
      <c r="S24894" s="369"/>
      <c r="V24894" s="358"/>
    </row>
    <row r="24895" spans="8:22">
      <c r="H24895" s="369"/>
      <c r="M24895" s="368"/>
      <c r="P24895" s="369"/>
      <c r="S24895" s="369"/>
      <c r="V24895" s="358"/>
    </row>
    <row r="24896" spans="8:22">
      <c r="H24896" s="369"/>
      <c r="M24896" s="368"/>
      <c r="P24896" s="369"/>
      <c r="S24896" s="369"/>
      <c r="V24896" s="358"/>
    </row>
    <row r="24897" spans="8:22">
      <c r="H24897" s="369"/>
      <c r="M24897" s="368"/>
      <c r="P24897" s="369"/>
      <c r="S24897" s="369"/>
      <c r="V24897" s="358"/>
    </row>
    <row r="24898" spans="8:22">
      <c r="H24898" s="369"/>
      <c r="M24898" s="368"/>
      <c r="P24898" s="369"/>
      <c r="S24898" s="369"/>
      <c r="V24898" s="358"/>
    </row>
    <row r="24899" spans="8:22">
      <c r="H24899" s="369"/>
      <c r="M24899" s="368"/>
      <c r="P24899" s="369"/>
      <c r="S24899" s="369"/>
      <c r="V24899" s="358"/>
    </row>
    <row r="24900" spans="8:22">
      <c r="H24900" s="369"/>
      <c r="M24900" s="368"/>
      <c r="P24900" s="369"/>
      <c r="S24900" s="369"/>
      <c r="V24900" s="358"/>
    </row>
    <row r="24901" spans="8:22">
      <c r="H24901" s="369"/>
      <c r="M24901" s="368"/>
      <c r="P24901" s="369"/>
      <c r="S24901" s="369"/>
      <c r="V24901" s="358"/>
    </row>
    <row r="24902" spans="8:22">
      <c r="H24902" s="369"/>
      <c r="M24902" s="368"/>
      <c r="P24902" s="369"/>
      <c r="S24902" s="369"/>
      <c r="V24902" s="358"/>
    </row>
    <row r="24903" spans="8:22">
      <c r="H24903" s="369"/>
      <c r="M24903" s="368"/>
      <c r="P24903" s="369"/>
      <c r="S24903" s="369"/>
      <c r="V24903" s="358"/>
    </row>
    <row r="24904" spans="8:22">
      <c r="H24904" s="369"/>
      <c r="M24904" s="368"/>
      <c r="P24904" s="369"/>
      <c r="S24904" s="369"/>
      <c r="V24904" s="358"/>
    </row>
    <row r="24905" spans="8:22">
      <c r="H24905" s="369"/>
      <c r="M24905" s="368"/>
      <c r="P24905" s="369"/>
      <c r="S24905" s="369"/>
      <c r="V24905" s="358"/>
    </row>
    <row r="24906" spans="8:22">
      <c r="H24906" s="369"/>
      <c r="M24906" s="368"/>
      <c r="P24906" s="369"/>
      <c r="S24906" s="369"/>
      <c r="V24906" s="358"/>
    </row>
    <row r="24907" spans="8:22">
      <c r="H24907" s="369"/>
      <c r="M24907" s="368"/>
      <c r="P24907" s="369"/>
      <c r="S24907" s="369"/>
      <c r="V24907" s="358"/>
    </row>
    <row r="24908" spans="8:22">
      <c r="H24908" s="369"/>
      <c r="M24908" s="368"/>
      <c r="P24908" s="369"/>
      <c r="S24908" s="369"/>
      <c r="V24908" s="358"/>
    </row>
    <row r="24909" spans="8:22">
      <c r="H24909" s="369"/>
      <c r="M24909" s="368"/>
      <c r="P24909" s="369"/>
      <c r="S24909" s="369"/>
      <c r="V24909" s="358"/>
    </row>
    <row r="24910" spans="8:22">
      <c r="H24910" s="369"/>
      <c r="M24910" s="368"/>
      <c r="P24910" s="369"/>
      <c r="S24910" s="369"/>
      <c r="V24910" s="358"/>
    </row>
    <row r="24911" spans="8:22">
      <c r="H24911" s="369"/>
      <c r="M24911" s="368"/>
      <c r="P24911" s="369"/>
      <c r="S24911" s="369"/>
      <c r="V24911" s="358"/>
    </row>
    <row r="24912" spans="8:22">
      <c r="H24912" s="369"/>
      <c r="M24912" s="368"/>
      <c r="P24912" s="369"/>
      <c r="S24912" s="369"/>
      <c r="V24912" s="358"/>
    </row>
    <row r="24913" spans="8:22">
      <c r="H24913" s="369"/>
      <c r="M24913" s="368"/>
      <c r="P24913" s="369"/>
      <c r="S24913" s="369"/>
      <c r="V24913" s="358"/>
    </row>
    <row r="24914" spans="8:22">
      <c r="H24914" s="369"/>
      <c r="M24914" s="368"/>
      <c r="P24914" s="369"/>
      <c r="S24914" s="369"/>
      <c r="V24914" s="358"/>
    </row>
    <row r="24915" spans="8:22">
      <c r="H24915" s="369"/>
      <c r="M24915" s="368"/>
      <c r="P24915" s="369"/>
      <c r="S24915" s="369"/>
      <c r="V24915" s="358"/>
    </row>
    <row r="24916" spans="8:22">
      <c r="H24916" s="369"/>
      <c r="M24916" s="368"/>
      <c r="P24916" s="369"/>
      <c r="S24916" s="369"/>
      <c r="V24916" s="358"/>
    </row>
    <row r="24917" spans="8:22">
      <c r="H24917" s="369"/>
      <c r="M24917" s="368"/>
      <c r="P24917" s="369"/>
      <c r="S24917" s="369"/>
      <c r="V24917" s="358"/>
    </row>
    <row r="24918" spans="8:22">
      <c r="H24918" s="369"/>
      <c r="M24918" s="368"/>
      <c r="P24918" s="369"/>
      <c r="S24918" s="369"/>
      <c r="V24918" s="358"/>
    </row>
    <row r="24919" spans="8:22">
      <c r="H24919" s="369"/>
      <c r="M24919" s="368"/>
      <c r="P24919" s="369"/>
      <c r="S24919" s="369"/>
      <c r="V24919" s="358"/>
    </row>
    <row r="24920" spans="8:22">
      <c r="H24920" s="369"/>
      <c r="M24920" s="368"/>
      <c r="P24920" s="369"/>
      <c r="S24920" s="369"/>
      <c r="V24920" s="358"/>
    </row>
    <row r="24921" spans="8:22">
      <c r="H24921" s="369"/>
      <c r="M24921" s="368"/>
      <c r="P24921" s="369"/>
      <c r="S24921" s="369"/>
      <c r="V24921" s="358"/>
    </row>
    <row r="24922" spans="8:22">
      <c r="H24922" s="369"/>
      <c r="M24922" s="368"/>
      <c r="P24922" s="369"/>
      <c r="S24922" s="369"/>
      <c r="V24922" s="358"/>
    </row>
    <row r="24923" spans="8:22">
      <c r="H24923" s="369"/>
      <c r="M24923" s="368"/>
      <c r="P24923" s="369"/>
      <c r="S24923" s="369"/>
      <c r="V24923" s="358"/>
    </row>
    <row r="24924" spans="8:22">
      <c r="H24924" s="369"/>
      <c r="M24924" s="368"/>
      <c r="P24924" s="369"/>
      <c r="S24924" s="369"/>
      <c r="V24924" s="358"/>
    </row>
    <row r="24925" spans="8:22">
      <c r="H24925" s="369"/>
      <c r="M24925" s="368"/>
      <c r="P24925" s="369"/>
      <c r="S24925" s="369"/>
      <c r="V24925" s="358"/>
    </row>
    <row r="24926" spans="8:22">
      <c r="H24926" s="369"/>
      <c r="M24926" s="368"/>
      <c r="P24926" s="369"/>
      <c r="S24926" s="369"/>
      <c r="V24926" s="358"/>
    </row>
    <row r="24927" spans="8:22">
      <c r="H24927" s="369"/>
      <c r="M24927" s="368"/>
      <c r="P24927" s="369"/>
      <c r="S24927" s="369"/>
      <c r="V24927" s="358"/>
    </row>
    <row r="24928" spans="8:22">
      <c r="H24928" s="369"/>
      <c r="M24928" s="368"/>
      <c r="P24928" s="369"/>
      <c r="S24928" s="369"/>
      <c r="V24928" s="358"/>
    </row>
    <row r="24929" spans="8:22">
      <c r="H24929" s="369"/>
      <c r="M24929" s="368"/>
      <c r="P24929" s="369"/>
      <c r="S24929" s="369"/>
      <c r="V24929" s="358"/>
    </row>
    <row r="24930" spans="8:22">
      <c r="H24930" s="369"/>
      <c r="M24930" s="368"/>
      <c r="P24930" s="369"/>
      <c r="S24930" s="369"/>
      <c r="V24930" s="358"/>
    </row>
    <row r="24931" spans="8:22">
      <c r="H24931" s="369"/>
      <c r="M24931" s="368"/>
      <c r="P24931" s="369"/>
      <c r="S24931" s="369"/>
      <c r="V24931" s="358"/>
    </row>
    <row r="24932" spans="8:22">
      <c r="H24932" s="369"/>
      <c r="M24932" s="368"/>
      <c r="P24932" s="369"/>
      <c r="S24932" s="369"/>
      <c r="V24932" s="358"/>
    </row>
    <row r="24933" spans="8:22">
      <c r="H24933" s="369"/>
      <c r="M24933" s="368"/>
      <c r="P24933" s="369"/>
      <c r="S24933" s="369"/>
      <c r="V24933" s="358"/>
    </row>
    <row r="24934" spans="8:22">
      <c r="H24934" s="369"/>
      <c r="M24934" s="368"/>
      <c r="P24934" s="369"/>
      <c r="S24934" s="369"/>
      <c r="V24934" s="358"/>
    </row>
    <row r="24935" spans="8:22">
      <c r="H24935" s="369"/>
      <c r="M24935" s="368"/>
      <c r="P24935" s="369"/>
      <c r="S24935" s="369"/>
      <c r="V24935" s="358"/>
    </row>
    <row r="24936" spans="8:22">
      <c r="H24936" s="369"/>
      <c r="M24936" s="368"/>
      <c r="P24936" s="369"/>
      <c r="S24936" s="369"/>
      <c r="V24936" s="358"/>
    </row>
    <row r="24937" spans="8:22">
      <c r="H24937" s="369"/>
      <c r="M24937" s="368"/>
      <c r="P24937" s="369"/>
      <c r="S24937" s="369"/>
      <c r="V24937" s="358"/>
    </row>
    <row r="24938" spans="8:22">
      <c r="H24938" s="369"/>
      <c r="M24938" s="368"/>
      <c r="P24938" s="369"/>
      <c r="S24938" s="369"/>
      <c r="V24938" s="358"/>
    </row>
    <row r="24939" spans="8:22">
      <c r="H24939" s="369"/>
      <c r="M24939" s="368"/>
      <c r="P24939" s="369"/>
      <c r="S24939" s="369"/>
      <c r="V24939" s="358"/>
    </row>
    <row r="24940" spans="8:22">
      <c r="H24940" s="369"/>
      <c r="M24940" s="368"/>
      <c r="P24940" s="369"/>
      <c r="S24940" s="369"/>
      <c r="V24940" s="358"/>
    </row>
    <row r="24941" spans="8:22">
      <c r="H24941" s="369"/>
      <c r="M24941" s="368"/>
      <c r="P24941" s="369"/>
      <c r="S24941" s="369"/>
      <c r="V24941" s="358"/>
    </row>
    <row r="24942" spans="8:22">
      <c r="H24942" s="369"/>
      <c r="M24942" s="368"/>
      <c r="P24942" s="369"/>
      <c r="S24942" s="369"/>
      <c r="V24942" s="358"/>
    </row>
    <row r="24943" spans="8:22">
      <c r="H24943" s="369"/>
      <c r="M24943" s="368"/>
      <c r="P24943" s="369"/>
      <c r="S24943" s="369"/>
      <c r="V24943" s="358"/>
    </row>
    <row r="24944" spans="8:22">
      <c r="H24944" s="369"/>
      <c r="M24944" s="368"/>
      <c r="P24944" s="369"/>
      <c r="S24944" s="369"/>
      <c r="V24944" s="358"/>
    </row>
    <row r="24945" spans="8:22">
      <c r="H24945" s="369"/>
      <c r="M24945" s="368"/>
      <c r="P24945" s="369"/>
      <c r="S24945" s="369"/>
      <c r="V24945" s="358"/>
    </row>
    <row r="24946" spans="8:22">
      <c r="H24946" s="369"/>
      <c r="M24946" s="368"/>
      <c r="P24946" s="369"/>
      <c r="S24946" s="369"/>
      <c r="V24946" s="358"/>
    </row>
    <row r="24947" spans="8:22">
      <c r="H24947" s="369"/>
      <c r="M24947" s="368"/>
      <c r="P24947" s="369"/>
      <c r="S24947" s="369"/>
      <c r="V24947" s="358"/>
    </row>
    <row r="24948" spans="8:22">
      <c r="H24948" s="369"/>
      <c r="M24948" s="368"/>
      <c r="P24948" s="369"/>
      <c r="S24948" s="369"/>
      <c r="V24948" s="358"/>
    </row>
    <row r="24949" spans="8:22">
      <c r="H24949" s="369"/>
      <c r="M24949" s="368"/>
      <c r="P24949" s="369"/>
      <c r="S24949" s="369"/>
      <c r="V24949" s="358"/>
    </row>
    <row r="24950" spans="8:22">
      <c r="H24950" s="369"/>
      <c r="M24950" s="368"/>
      <c r="P24950" s="369"/>
      <c r="S24950" s="369"/>
      <c r="V24950" s="358"/>
    </row>
    <row r="24951" spans="8:22">
      <c r="H24951" s="369"/>
      <c r="M24951" s="368"/>
      <c r="P24951" s="369"/>
      <c r="S24951" s="369"/>
      <c r="V24951" s="358"/>
    </row>
    <row r="24952" spans="8:22">
      <c r="H24952" s="369"/>
      <c r="M24952" s="368"/>
      <c r="P24952" s="369"/>
      <c r="S24952" s="369"/>
      <c r="V24952" s="358"/>
    </row>
    <row r="24953" spans="8:22">
      <c r="H24953" s="369"/>
      <c r="M24953" s="368"/>
      <c r="P24953" s="369"/>
      <c r="S24953" s="369"/>
      <c r="V24953" s="358"/>
    </row>
    <row r="24954" spans="8:22">
      <c r="H24954" s="369"/>
      <c r="M24954" s="368"/>
      <c r="P24954" s="369"/>
      <c r="S24954" s="369"/>
      <c r="V24954" s="358"/>
    </row>
    <row r="24955" spans="8:22">
      <c r="H24955" s="369"/>
      <c r="M24955" s="368"/>
      <c r="P24955" s="369"/>
      <c r="S24955" s="369"/>
      <c r="V24955" s="358"/>
    </row>
    <row r="24956" spans="8:22">
      <c r="H24956" s="369"/>
      <c r="M24956" s="368"/>
      <c r="P24956" s="369"/>
      <c r="S24956" s="369"/>
      <c r="V24956" s="358"/>
    </row>
    <row r="24957" spans="8:22">
      <c r="H24957" s="369"/>
      <c r="M24957" s="368"/>
      <c r="P24957" s="369"/>
      <c r="S24957" s="369"/>
      <c r="V24957" s="358"/>
    </row>
    <row r="24958" spans="8:22">
      <c r="H24958" s="369"/>
      <c r="M24958" s="368"/>
      <c r="P24958" s="369"/>
      <c r="S24958" s="369"/>
      <c r="V24958" s="358"/>
    </row>
    <row r="24959" spans="8:22">
      <c r="H24959" s="369"/>
      <c r="M24959" s="368"/>
      <c r="P24959" s="369"/>
      <c r="S24959" s="369"/>
      <c r="V24959" s="358"/>
    </row>
    <row r="24960" spans="8:22">
      <c r="H24960" s="369"/>
      <c r="M24960" s="368"/>
      <c r="P24960" s="369"/>
      <c r="S24960" s="369"/>
      <c r="V24960" s="358"/>
    </row>
    <row r="24961" spans="8:22">
      <c r="H24961" s="369"/>
      <c r="M24961" s="368"/>
      <c r="P24961" s="369"/>
      <c r="S24961" s="369"/>
      <c r="V24961" s="358"/>
    </row>
    <row r="24962" spans="8:22">
      <c r="H24962" s="369"/>
      <c r="M24962" s="368"/>
      <c r="P24962" s="369"/>
      <c r="S24962" s="369"/>
      <c r="V24962" s="358"/>
    </row>
    <row r="24963" spans="8:22">
      <c r="H24963" s="369"/>
      <c r="M24963" s="368"/>
      <c r="P24963" s="369"/>
      <c r="S24963" s="369"/>
      <c r="V24963" s="358"/>
    </row>
    <row r="24964" spans="8:22">
      <c r="H24964" s="369"/>
      <c r="M24964" s="368"/>
      <c r="P24964" s="369"/>
      <c r="S24964" s="369"/>
      <c r="V24964" s="358"/>
    </row>
    <row r="24965" spans="8:22">
      <c r="H24965" s="369"/>
      <c r="M24965" s="368"/>
      <c r="P24965" s="369"/>
      <c r="S24965" s="369"/>
      <c r="V24965" s="358"/>
    </row>
    <row r="24966" spans="8:22">
      <c r="H24966" s="369"/>
      <c r="M24966" s="368"/>
      <c r="P24966" s="369"/>
      <c r="S24966" s="369"/>
      <c r="V24966" s="358"/>
    </row>
    <row r="24967" spans="8:22">
      <c r="H24967" s="369"/>
      <c r="M24967" s="368"/>
      <c r="P24967" s="369"/>
      <c r="S24967" s="369"/>
      <c r="V24967" s="358"/>
    </row>
    <row r="24968" spans="8:22">
      <c r="H24968" s="369"/>
      <c r="M24968" s="368"/>
      <c r="P24968" s="369"/>
      <c r="S24968" s="369"/>
      <c r="V24968" s="358"/>
    </row>
    <row r="24969" spans="8:22">
      <c r="H24969" s="369"/>
      <c r="M24969" s="368"/>
      <c r="P24969" s="369"/>
      <c r="S24969" s="369"/>
      <c r="V24969" s="358"/>
    </row>
    <row r="24970" spans="8:22">
      <c r="H24970" s="369"/>
      <c r="M24970" s="368"/>
      <c r="P24970" s="369"/>
      <c r="S24970" s="369"/>
      <c r="V24970" s="358"/>
    </row>
    <row r="24971" spans="8:22">
      <c r="H24971" s="369"/>
      <c r="M24971" s="368"/>
      <c r="P24971" s="369"/>
      <c r="S24971" s="369"/>
      <c r="V24971" s="358"/>
    </row>
    <row r="24972" spans="8:22">
      <c r="H24972" s="369"/>
      <c r="M24972" s="368"/>
      <c r="P24972" s="369"/>
      <c r="S24972" s="369"/>
      <c r="V24972" s="358"/>
    </row>
    <row r="24973" spans="8:22">
      <c r="H24973" s="369"/>
      <c r="M24973" s="368"/>
      <c r="P24973" s="369"/>
      <c r="S24973" s="369"/>
      <c r="V24973" s="358"/>
    </row>
    <row r="24974" spans="8:22">
      <c r="H24974" s="369"/>
      <c r="M24974" s="368"/>
      <c r="P24974" s="369"/>
      <c r="S24974" s="369"/>
      <c r="V24974" s="358"/>
    </row>
    <row r="24975" spans="8:22">
      <c r="H24975" s="369"/>
      <c r="M24975" s="368"/>
      <c r="P24975" s="369"/>
      <c r="S24975" s="369"/>
      <c r="V24975" s="358"/>
    </row>
    <row r="24976" spans="8:22">
      <c r="H24976" s="369"/>
      <c r="M24976" s="368"/>
      <c r="P24976" s="369"/>
      <c r="S24976" s="369"/>
      <c r="V24976" s="358"/>
    </row>
    <row r="24977" spans="8:22">
      <c r="H24977" s="369"/>
      <c r="M24977" s="368"/>
      <c r="P24977" s="369"/>
      <c r="S24977" s="369"/>
      <c r="V24977" s="358"/>
    </row>
    <row r="24978" spans="8:22">
      <c r="H24978" s="369"/>
      <c r="M24978" s="368"/>
      <c r="P24978" s="369"/>
      <c r="S24978" s="369"/>
      <c r="V24978" s="358"/>
    </row>
    <row r="24979" spans="8:22">
      <c r="H24979" s="369"/>
      <c r="M24979" s="368"/>
      <c r="P24979" s="369"/>
      <c r="S24979" s="369"/>
      <c r="V24979" s="358"/>
    </row>
    <row r="24980" spans="8:22">
      <c r="H24980" s="369"/>
      <c r="M24980" s="368"/>
      <c r="P24980" s="369"/>
      <c r="S24980" s="369"/>
      <c r="V24980" s="358"/>
    </row>
    <row r="24981" spans="8:22">
      <c r="H24981" s="369"/>
      <c r="M24981" s="368"/>
      <c r="P24981" s="369"/>
      <c r="S24981" s="369"/>
      <c r="V24981" s="358"/>
    </row>
    <row r="24982" spans="8:22">
      <c r="H24982" s="369"/>
      <c r="M24982" s="368"/>
      <c r="P24982" s="369"/>
      <c r="S24982" s="369"/>
      <c r="V24982" s="358"/>
    </row>
    <row r="24983" spans="8:22">
      <c r="H24983" s="369"/>
      <c r="M24983" s="368"/>
      <c r="P24983" s="369"/>
      <c r="S24983" s="369"/>
      <c r="V24983" s="358"/>
    </row>
    <row r="24984" spans="8:22">
      <c r="H24984" s="369"/>
      <c r="M24984" s="368"/>
      <c r="P24984" s="369"/>
      <c r="S24984" s="369"/>
      <c r="V24984" s="358"/>
    </row>
    <row r="24985" spans="8:22">
      <c r="H24985" s="369"/>
      <c r="M24985" s="368"/>
      <c r="P24985" s="369"/>
      <c r="S24985" s="369"/>
      <c r="V24985" s="358"/>
    </row>
    <row r="24986" spans="8:22">
      <c r="H24986" s="369"/>
      <c r="M24986" s="368"/>
      <c r="P24986" s="369"/>
      <c r="S24986" s="369"/>
      <c r="V24986" s="358"/>
    </row>
    <row r="24987" spans="8:22">
      <c r="H24987" s="369"/>
      <c r="M24987" s="368"/>
      <c r="P24987" s="369"/>
      <c r="S24987" s="369"/>
      <c r="V24987" s="358"/>
    </row>
    <row r="24988" spans="8:22">
      <c r="H24988" s="369"/>
      <c r="M24988" s="368"/>
      <c r="P24988" s="369"/>
      <c r="S24988" s="369"/>
      <c r="V24988" s="358"/>
    </row>
    <row r="24989" spans="8:22">
      <c r="H24989" s="369"/>
      <c r="M24989" s="368"/>
      <c r="P24989" s="369"/>
      <c r="S24989" s="369"/>
      <c r="V24989" s="358"/>
    </row>
    <row r="24990" spans="8:22">
      <c r="H24990" s="369"/>
      <c r="M24990" s="368"/>
      <c r="P24990" s="369"/>
      <c r="S24990" s="369"/>
      <c r="V24990" s="358"/>
    </row>
    <row r="24991" spans="8:22">
      <c r="H24991" s="369"/>
      <c r="M24991" s="368"/>
      <c r="P24991" s="369"/>
      <c r="S24991" s="369"/>
      <c r="V24991" s="358"/>
    </row>
    <row r="24992" spans="8:22">
      <c r="H24992" s="369"/>
      <c r="M24992" s="368"/>
      <c r="P24992" s="369"/>
      <c r="S24992" s="369"/>
      <c r="V24992" s="358"/>
    </row>
    <row r="24993" spans="8:22">
      <c r="H24993" s="369"/>
      <c r="M24993" s="368"/>
      <c r="P24993" s="369"/>
      <c r="S24993" s="369"/>
      <c r="V24993" s="358"/>
    </row>
    <row r="24994" spans="8:22">
      <c r="H24994" s="369"/>
      <c r="M24994" s="368"/>
      <c r="P24994" s="369"/>
      <c r="S24994" s="369"/>
      <c r="V24994" s="358"/>
    </row>
    <row r="24995" spans="8:22">
      <c r="H24995" s="369"/>
      <c r="M24995" s="368"/>
      <c r="P24995" s="369"/>
      <c r="S24995" s="369"/>
      <c r="V24995" s="358"/>
    </row>
    <row r="24996" spans="8:22">
      <c r="H24996" s="369"/>
      <c r="M24996" s="368"/>
      <c r="P24996" s="369"/>
      <c r="S24996" s="369"/>
      <c r="V24996" s="358"/>
    </row>
    <row r="24997" spans="8:22">
      <c r="H24997" s="369"/>
      <c r="M24997" s="368"/>
      <c r="P24997" s="369"/>
      <c r="S24997" s="369"/>
      <c r="V24997" s="358"/>
    </row>
    <row r="24998" spans="8:22">
      <c r="H24998" s="369"/>
      <c r="M24998" s="368"/>
      <c r="P24998" s="369"/>
      <c r="S24998" s="369"/>
      <c r="V24998" s="358"/>
    </row>
    <row r="24999" spans="8:22">
      <c r="H24999" s="369"/>
      <c r="M24999" s="368"/>
      <c r="P24999" s="369"/>
      <c r="S24999" s="369"/>
      <c r="V24999" s="358"/>
    </row>
    <row r="25000" spans="8:22">
      <c r="H25000" s="369"/>
      <c r="M25000" s="368"/>
      <c r="P25000" s="369"/>
      <c r="S25000" s="369"/>
      <c r="V25000" s="358"/>
    </row>
    <row r="25001" spans="8:22">
      <c r="H25001" s="369"/>
      <c r="M25001" s="368"/>
      <c r="P25001" s="369"/>
      <c r="S25001" s="369"/>
      <c r="V25001" s="358"/>
    </row>
    <row r="25002" spans="8:22">
      <c r="H25002" s="369"/>
      <c r="M25002" s="368"/>
      <c r="P25002" s="369"/>
      <c r="S25002" s="369"/>
      <c r="V25002" s="358"/>
    </row>
    <row r="25003" spans="8:22">
      <c r="H25003" s="369"/>
      <c r="M25003" s="368"/>
      <c r="P25003" s="369"/>
      <c r="S25003" s="369"/>
      <c r="V25003" s="358"/>
    </row>
    <row r="25004" spans="8:22">
      <c r="H25004" s="369"/>
      <c r="M25004" s="368"/>
      <c r="P25004" s="369"/>
      <c r="S25004" s="369"/>
      <c r="V25004" s="358"/>
    </row>
    <row r="25005" spans="8:22">
      <c r="H25005" s="369"/>
      <c r="M25005" s="368"/>
      <c r="P25005" s="369"/>
      <c r="S25005" s="369"/>
      <c r="V25005" s="358"/>
    </row>
    <row r="25006" spans="8:22">
      <c r="H25006" s="369"/>
      <c r="M25006" s="368"/>
      <c r="P25006" s="369"/>
      <c r="S25006" s="369"/>
      <c r="V25006" s="358"/>
    </row>
    <row r="25007" spans="8:22">
      <c r="H25007" s="369"/>
      <c r="M25007" s="368"/>
      <c r="P25007" s="369"/>
      <c r="S25007" s="369"/>
      <c r="V25007" s="358"/>
    </row>
    <row r="25008" spans="8:22">
      <c r="H25008" s="369"/>
      <c r="M25008" s="368"/>
      <c r="P25008" s="369"/>
      <c r="S25008" s="369"/>
      <c r="V25008" s="358"/>
    </row>
    <row r="25009" spans="8:22">
      <c r="H25009" s="369"/>
      <c r="M25009" s="368"/>
      <c r="P25009" s="369"/>
      <c r="S25009" s="369"/>
      <c r="V25009" s="358"/>
    </row>
    <row r="25010" spans="8:22">
      <c r="H25010" s="369"/>
      <c r="M25010" s="368"/>
      <c r="P25010" s="369"/>
      <c r="S25010" s="369"/>
      <c r="V25010" s="358"/>
    </row>
    <row r="25011" spans="8:22">
      <c r="H25011" s="369"/>
      <c r="M25011" s="368"/>
      <c r="P25011" s="369"/>
      <c r="S25011" s="369"/>
      <c r="V25011" s="358"/>
    </row>
    <row r="25012" spans="8:22">
      <c r="H25012" s="369"/>
      <c r="M25012" s="368"/>
      <c r="P25012" s="369"/>
      <c r="S25012" s="369"/>
      <c r="V25012" s="358"/>
    </row>
    <row r="25013" spans="8:22">
      <c r="H25013" s="369"/>
      <c r="M25013" s="368"/>
      <c r="P25013" s="369"/>
      <c r="S25013" s="369"/>
      <c r="V25013" s="358"/>
    </row>
    <row r="25014" spans="8:22">
      <c r="H25014" s="369"/>
      <c r="M25014" s="368"/>
      <c r="P25014" s="369"/>
      <c r="S25014" s="369"/>
      <c r="V25014" s="358"/>
    </row>
    <row r="25015" spans="8:22">
      <c r="H25015" s="369"/>
      <c r="M25015" s="368"/>
      <c r="P25015" s="369"/>
      <c r="S25015" s="369"/>
      <c r="V25015" s="358"/>
    </row>
    <row r="25016" spans="8:22">
      <c r="H25016" s="369"/>
      <c r="M25016" s="368"/>
      <c r="P25016" s="369"/>
      <c r="S25016" s="369"/>
      <c r="V25016" s="358"/>
    </row>
    <row r="25017" spans="8:22">
      <c r="H25017" s="369"/>
      <c r="M25017" s="368"/>
      <c r="P25017" s="369"/>
      <c r="S25017" s="369"/>
      <c r="V25017" s="358"/>
    </row>
    <row r="25018" spans="8:22">
      <c r="H25018" s="369"/>
      <c r="M25018" s="368"/>
      <c r="P25018" s="369"/>
      <c r="S25018" s="369"/>
      <c r="V25018" s="358"/>
    </row>
    <row r="25019" spans="8:22">
      <c r="H25019" s="369"/>
      <c r="M25019" s="368"/>
      <c r="P25019" s="369"/>
      <c r="S25019" s="369"/>
      <c r="V25019" s="358"/>
    </row>
    <row r="25020" spans="8:22">
      <c r="H25020" s="369"/>
      <c r="M25020" s="368"/>
      <c r="P25020" s="369"/>
      <c r="S25020" s="369"/>
      <c r="V25020" s="358"/>
    </row>
    <row r="25021" spans="8:22">
      <c r="H25021" s="369"/>
      <c r="M25021" s="368"/>
      <c r="P25021" s="369"/>
      <c r="S25021" s="369"/>
      <c r="V25021" s="358"/>
    </row>
    <row r="25022" spans="8:22">
      <c r="H25022" s="369"/>
      <c r="M25022" s="368"/>
      <c r="P25022" s="369"/>
      <c r="S25022" s="369"/>
      <c r="V25022" s="358"/>
    </row>
    <row r="25023" spans="8:22">
      <c r="H25023" s="369"/>
      <c r="M25023" s="368"/>
      <c r="P25023" s="369"/>
      <c r="S25023" s="369"/>
      <c r="V25023" s="358"/>
    </row>
    <row r="25024" spans="8:22">
      <c r="H25024" s="369"/>
      <c r="M25024" s="368"/>
      <c r="P25024" s="369"/>
      <c r="S25024" s="369"/>
      <c r="V25024" s="358"/>
    </row>
    <row r="25025" spans="8:22">
      <c r="H25025" s="369"/>
      <c r="M25025" s="368"/>
      <c r="P25025" s="369"/>
      <c r="S25025" s="369"/>
      <c r="V25025" s="358"/>
    </row>
    <row r="25026" spans="8:22">
      <c r="H25026" s="369"/>
      <c r="M25026" s="368"/>
      <c r="P25026" s="369"/>
      <c r="S25026" s="369"/>
      <c r="V25026" s="358"/>
    </row>
    <row r="25027" spans="8:22">
      <c r="H25027" s="369"/>
      <c r="M25027" s="368"/>
      <c r="P25027" s="369"/>
      <c r="S25027" s="369"/>
      <c r="V25027" s="358"/>
    </row>
    <row r="25028" spans="8:22">
      <c r="H25028" s="369"/>
      <c r="M25028" s="368"/>
      <c r="P25028" s="369"/>
      <c r="S25028" s="369"/>
      <c r="V25028" s="358"/>
    </row>
    <row r="25029" spans="8:22">
      <c r="H25029" s="369"/>
      <c r="M25029" s="368"/>
      <c r="P25029" s="369"/>
      <c r="S25029" s="369"/>
      <c r="V25029" s="358"/>
    </row>
    <row r="25030" spans="8:22">
      <c r="H25030" s="369"/>
      <c r="M25030" s="368"/>
      <c r="P25030" s="369"/>
      <c r="S25030" s="369"/>
      <c r="V25030" s="358"/>
    </row>
    <row r="25031" spans="8:22">
      <c r="H25031" s="369"/>
      <c r="M25031" s="368"/>
      <c r="P25031" s="369"/>
      <c r="S25031" s="369"/>
      <c r="V25031" s="358"/>
    </row>
    <row r="25032" spans="8:22">
      <c r="H25032" s="369"/>
      <c r="M25032" s="368"/>
      <c r="P25032" s="369"/>
      <c r="S25032" s="369"/>
      <c r="V25032" s="358"/>
    </row>
    <row r="25033" spans="8:22">
      <c r="H25033" s="369"/>
      <c r="M25033" s="368"/>
      <c r="P25033" s="369"/>
      <c r="S25033" s="369"/>
      <c r="V25033" s="358"/>
    </row>
    <row r="25034" spans="8:22">
      <c r="H25034" s="369"/>
      <c r="M25034" s="368"/>
      <c r="P25034" s="369"/>
      <c r="S25034" s="369"/>
      <c r="V25034" s="358"/>
    </row>
    <row r="25035" spans="8:22">
      <c r="H25035" s="369"/>
      <c r="M25035" s="368"/>
      <c r="P25035" s="369"/>
      <c r="S25035" s="369"/>
      <c r="V25035" s="358"/>
    </row>
    <row r="25036" spans="8:22">
      <c r="H25036" s="369"/>
      <c r="M25036" s="368"/>
      <c r="P25036" s="369"/>
      <c r="S25036" s="369"/>
      <c r="V25036" s="358"/>
    </row>
    <row r="25037" spans="8:22">
      <c r="H25037" s="369"/>
      <c r="M25037" s="368"/>
      <c r="P25037" s="369"/>
      <c r="S25037" s="369"/>
      <c r="V25037" s="358"/>
    </row>
    <row r="25038" spans="8:22">
      <c r="H25038" s="369"/>
      <c r="M25038" s="368"/>
      <c r="P25038" s="369"/>
      <c r="S25038" s="369"/>
      <c r="V25038" s="358"/>
    </row>
    <row r="25039" spans="8:22">
      <c r="H25039" s="369"/>
      <c r="M25039" s="368"/>
      <c r="P25039" s="369"/>
      <c r="S25039" s="369"/>
      <c r="V25039" s="358"/>
    </row>
    <row r="25040" spans="8:22">
      <c r="H25040" s="369"/>
      <c r="M25040" s="368"/>
      <c r="P25040" s="369"/>
      <c r="S25040" s="369"/>
      <c r="V25040" s="358"/>
    </row>
    <row r="25041" spans="8:22">
      <c r="H25041" s="369"/>
      <c r="M25041" s="368"/>
      <c r="P25041" s="369"/>
      <c r="S25041" s="369"/>
      <c r="V25041" s="358"/>
    </row>
    <row r="25042" spans="8:22">
      <c r="H25042" s="369"/>
      <c r="M25042" s="368"/>
      <c r="P25042" s="369"/>
      <c r="S25042" s="369"/>
      <c r="V25042" s="358"/>
    </row>
    <row r="25043" spans="8:22">
      <c r="H25043" s="369"/>
      <c r="M25043" s="368"/>
      <c r="P25043" s="369"/>
      <c r="S25043" s="369"/>
      <c r="V25043" s="358"/>
    </row>
    <row r="25044" spans="8:22">
      <c r="H25044" s="369"/>
      <c r="M25044" s="368"/>
      <c r="P25044" s="369"/>
      <c r="S25044" s="369"/>
      <c r="V25044" s="358"/>
    </row>
    <row r="25045" spans="8:22">
      <c r="H25045" s="369"/>
      <c r="M25045" s="368"/>
      <c r="P25045" s="369"/>
      <c r="S25045" s="369"/>
      <c r="V25045" s="358"/>
    </row>
    <row r="25046" spans="8:22">
      <c r="H25046" s="369"/>
      <c r="M25046" s="368"/>
      <c r="P25046" s="369"/>
      <c r="S25046" s="369"/>
      <c r="V25046" s="358"/>
    </row>
    <row r="25047" spans="8:22">
      <c r="H25047" s="369"/>
      <c r="M25047" s="368"/>
      <c r="P25047" s="369"/>
      <c r="S25047" s="369"/>
      <c r="V25047" s="358"/>
    </row>
    <row r="25048" spans="8:22">
      <c r="H25048" s="369"/>
      <c r="M25048" s="368"/>
      <c r="P25048" s="369"/>
      <c r="S25048" s="369"/>
      <c r="V25048" s="358"/>
    </row>
    <row r="25049" spans="8:22">
      <c r="H25049" s="369"/>
      <c r="M25049" s="368"/>
      <c r="P25049" s="369"/>
      <c r="S25049" s="369"/>
      <c r="V25049" s="358"/>
    </row>
    <row r="25050" spans="8:22">
      <c r="H25050" s="369"/>
      <c r="M25050" s="368"/>
      <c r="P25050" s="369"/>
      <c r="S25050" s="369"/>
      <c r="V25050" s="358"/>
    </row>
    <row r="25051" spans="8:22">
      <c r="H25051" s="369"/>
      <c r="M25051" s="368"/>
      <c r="P25051" s="369"/>
      <c r="S25051" s="369"/>
      <c r="V25051" s="358"/>
    </row>
    <row r="25052" spans="8:22">
      <c r="H25052" s="369"/>
      <c r="M25052" s="368"/>
      <c r="P25052" s="369"/>
      <c r="S25052" s="369"/>
      <c r="V25052" s="358"/>
    </row>
    <row r="25053" spans="8:22">
      <c r="H25053" s="369"/>
      <c r="M25053" s="368"/>
      <c r="P25053" s="369"/>
      <c r="S25053" s="369"/>
      <c r="V25053" s="358"/>
    </row>
    <row r="25054" spans="8:22">
      <c r="H25054" s="369"/>
      <c r="M25054" s="368"/>
      <c r="P25054" s="369"/>
      <c r="S25054" s="369"/>
      <c r="V25054" s="358"/>
    </row>
    <row r="25055" spans="8:22">
      <c r="H25055" s="369"/>
      <c r="M25055" s="368"/>
      <c r="P25055" s="369"/>
      <c r="S25055" s="369"/>
      <c r="V25055" s="358"/>
    </row>
    <row r="25056" spans="8:22">
      <c r="H25056" s="369"/>
      <c r="M25056" s="368"/>
      <c r="P25056" s="369"/>
      <c r="S25056" s="369"/>
      <c r="V25056" s="358"/>
    </row>
    <row r="25057" spans="8:22">
      <c r="H25057" s="369"/>
      <c r="M25057" s="368"/>
      <c r="P25057" s="369"/>
      <c r="S25057" s="369"/>
      <c r="V25057" s="358"/>
    </row>
    <row r="25058" spans="8:22">
      <c r="H25058" s="369"/>
      <c r="M25058" s="368"/>
      <c r="P25058" s="369"/>
      <c r="S25058" s="369"/>
      <c r="V25058" s="358"/>
    </row>
    <row r="25059" spans="8:22">
      <c r="H25059" s="369"/>
      <c r="M25059" s="368"/>
      <c r="P25059" s="369"/>
      <c r="S25059" s="369"/>
      <c r="V25059" s="358"/>
    </row>
    <row r="25060" spans="8:22">
      <c r="H25060" s="369"/>
      <c r="M25060" s="368"/>
      <c r="P25060" s="369"/>
      <c r="S25060" s="369"/>
      <c r="V25060" s="358"/>
    </row>
    <row r="25061" spans="8:22">
      <c r="H25061" s="369"/>
      <c r="M25061" s="368"/>
      <c r="P25061" s="369"/>
      <c r="S25061" s="369"/>
      <c r="V25061" s="358"/>
    </row>
    <row r="25062" spans="8:22">
      <c r="H25062" s="369"/>
      <c r="M25062" s="368"/>
      <c r="P25062" s="369"/>
      <c r="S25062" s="369"/>
      <c r="V25062" s="358"/>
    </row>
    <row r="25063" spans="8:22">
      <c r="H25063" s="369"/>
      <c r="M25063" s="368"/>
      <c r="P25063" s="369"/>
      <c r="S25063" s="369"/>
      <c r="V25063" s="358"/>
    </row>
    <row r="25064" spans="8:22">
      <c r="H25064" s="369"/>
      <c r="M25064" s="368"/>
      <c r="P25064" s="369"/>
      <c r="S25064" s="369"/>
      <c r="V25064" s="358"/>
    </row>
    <row r="25065" spans="8:22">
      <c r="H25065" s="369"/>
      <c r="M25065" s="368"/>
      <c r="P25065" s="369"/>
      <c r="S25065" s="369"/>
      <c r="V25065" s="358"/>
    </row>
    <row r="25066" spans="8:22">
      <c r="H25066" s="369"/>
      <c r="M25066" s="368"/>
      <c r="P25066" s="369"/>
      <c r="S25066" s="369"/>
      <c r="V25066" s="358"/>
    </row>
    <row r="25067" spans="8:22">
      <c r="H25067" s="369"/>
      <c r="M25067" s="368"/>
      <c r="P25067" s="369"/>
      <c r="S25067" s="369"/>
      <c r="V25067" s="358"/>
    </row>
    <row r="25068" spans="8:22">
      <c r="H25068" s="369"/>
      <c r="M25068" s="368"/>
      <c r="P25068" s="369"/>
      <c r="S25068" s="369"/>
      <c r="V25068" s="358"/>
    </row>
    <row r="25069" spans="8:22">
      <c r="H25069" s="369"/>
      <c r="M25069" s="368"/>
      <c r="P25069" s="369"/>
      <c r="S25069" s="369"/>
      <c r="V25069" s="358"/>
    </row>
    <row r="25070" spans="8:22">
      <c r="H25070" s="369"/>
      <c r="M25070" s="368"/>
      <c r="P25070" s="369"/>
      <c r="S25070" s="369"/>
      <c r="V25070" s="358"/>
    </row>
    <row r="25071" spans="8:22">
      <c r="H25071" s="369"/>
      <c r="M25071" s="368"/>
      <c r="P25071" s="369"/>
      <c r="S25071" s="369"/>
      <c r="V25071" s="358"/>
    </row>
    <row r="25072" spans="8:22">
      <c r="H25072" s="369"/>
      <c r="M25072" s="368"/>
      <c r="P25072" s="369"/>
      <c r="S25072" s="369"/>
      <c r="V25072" s="358"/>
    </row>
    <row r="25073" spans="8:22">
      <c r="H25073" s="369"/>
      <c r="M25073" s="368"/>
      <c r="P25073" s="369"/>
      <c r="S25073" s="369"/>
      <c r="V25073" s="358"/>
    </row>
    <row r="25074" spans="8:22">
      <c r="H25074" s="369"/>
      <c r="M25074" s="368"/>
      <c r="P25074" s="369"/>
      <c r="S25074" s="369"/>
      <c r="V25074" s="358"/>
    </row>
    <row r="25075" spans="8:22">
      <c r="H25075" s="369"/>
      <c r="M25075" s="368"/>
      <c r="P25075" s="369"/>
      <c r="S25075" s="369"/>
      <c r="V25075" s="358"/>
    </row>
    <row r="25076" spans="8:22">
      <c r="H25076" s="369"/>
      <c r="M25076" s="368"/>
      <c r="P25076" s="369"/>
      <c r="S25076" s="369"/>
      <c r="V25076" s="358"/>
    </row>
    <row r="25077" spans="8:22">
      <c r="H25077" s="369"/>
      <c r="M25077" s="368"/>
      <c r="P25077" s="369"/>
      <c r="S25077" s="369"/>
      <c r="V25077" s="358"/>
    </row>
    <row r="25078" spans="8:22">
      <c r="H25078" s="369"/>
      <c r="M25078" s="368"/>
      <c r="P25078" s="369"/>
      <c r="S25078" s="369"/>
      <c r="V25078" s="358"/>
    </row>
    <row r="25079" spans="8:22">
      <c r="H25079" s="369"/>
      <c r="M25079" s="368"/>
      <c r="P25079" s="369"/>
      <c r="S25079" s="369"/>
      <c r="V25079" s="358"/>
    </row>
    <row r="25080" spans="8:22">
      <c r="H25080" s="369"/>
      <c r="M25080" s="368"/>
      <c r="P25080" s="369"/>
      <c r="S25080" s="369"/>
      <c r="V25080" s="358"/>
    </row>
    <row r="25081" spans="8:22">
      <c r="H25081" s="369"/>
      <c r="M25081" s="368"/>
      <c r="P25081" s="369"/>
      <c r="S25081" s="369"/>
      <c r="V25081" s="358"/>
    </row>
    <row r="25082" spans="8:22">
      <c r="H25082" s="369"/>
      <c r="M25082" s="368"/>
      <c r="P25082" s="369"/>
      <c r="S25082" s="369"/>
      <c r="V25082" s="358"/>
    </row>
    <row r="25083" spans="8:22">
      <c r="H25083" s="369"/>
      <c r="M25083" s="368"/>
      <c r="P25083" s="369"/>
      <c r="S25083" s="369"/>
      <c r="V25083" s="358"/>
    </row>
    <row r="25084" spans="8:22">
      <c r="H25084" s="369"/>
      <c r="M25084" s="368"/>
      <c r="P25084" s="369"/>
      <c r="S25084" s="369"/>
      <c r="V25084" s="358"/>
    </row>
    <row r="25085" spans="8:22">
      <c r="H25085" s="369"/>
      <c r="M25085" s="368"/>
      <c r="P25085" s="369"/>
      <c r="S25085" s="369"/>
      <c r="V25085" s="358"/>
    </row>
    <row r="25086" spans="8:22">
      <c r="H25086" s="369"/>
      <c r="M25086" s="368"/>
      <c r="P25086" s="369"/>
      <c r="S25086" s="369"/>
      <c r="V25086" s="358"/>
    </row>
    <row r="25087" spans="8:22">
      <c r="H25087" s="369"/>
      <c r="M25087" s="368"/>
      <c r="P25087" s="369"/>
      <c r="S25087" s="369"/>
      <c r="V25087" s="358"/>
    </row>
    <row r="25088" spans="8:22">
      <c r="H25088" s="369"/>
      <c r="M25088" s="368"/>
      <c r="P25088" s="369"/>
      <c r="S25088" s="369"/>
      <c r="V25088" s="358"/>
    </row>
    <row r="25089" spans="8:22">
      <c r="H25089" s="369"/>
      <c r="M25089" s="368"/>
      <c r="P25089" s="369"/>
      <c r="S25089" s="369"/>
      <c r="V25089" s="358"/>
    </row>
    <row r="25090" spans="8:22">
      <c r="H25090" s="369"/>
      <c r="M25090" s="368"/>
      <c r="P25090" s="369"/>
      <c r="S25090" s="369"/>
      <c r="V25090" s="358"/>
    </row>
    <row r="25091" spans="8:22">
      <c r="H25091" s="369"/>
      <c r="M25091" s="368"/>
      <c r="P25091" s="369"/>
      <c r="S25091" s="369"/>
      <c r="V25091" s="358"/>
    </row>
    <row r="25092" spans="8:22">
      <c r="H25092" s="369"/>
      <c r="M25092" s="368"/>
      <c r="P25092" s="369"/>
      <c r="S25092" s="369"/>
      <c r="V25092" s="358"/>
    </row>
    <row r="25093" spans="8:22">
      <c r="H25093" s="369"/>
      <c r="M25093" s="368"/>
      <c r="P25093" s="369"/>
      <c r="S25093" s="369"/>
      <c r="V25093" s="358"/>
    </row>
    <row r="25094" spans="8:22">
      <c r="H25094" s="369"/>
      <c r="M25094" s="368"/>
      <c r="P25094" s="369"/>
      <c r="S25094" s="369"/>
      <c r="V25094" s="358"/>
    </row>
    <row r="25095" spans="8:22">
      <c r="H25095" s="369"/>
      <c r="M25095" s="368"/>
      <c r="P25095" s="369"/>
      <c r="S25095" s="369"/>
      <c r="V25095" s="358"/>
    </row>
    <row r="25096" spans="8:22">
      <c r="H25096" s="369"/>
      <c r="M25096" s="368"/>
      <c r="P25096" s="369"/>
      <c r="S25096" s="369"/>
      <c r="V25096" s="358"/>
    </row>
    <row r="25097" spans="8:22">
      <c r="H25097" s="369"/>
      <c r="M25097" s="368"/>
      <c r="P25097" s="369"/>
      <c r="S25097" s="369"/>
      <c r="V25097" s="358"/>
    </row>
    <row r="25098" spans="8:22">
      <c r="H25098" s="369"/>
      <c r="M25098" s="368"/>
      <c r="P25098" s="369"/>
      <c r="S25098" s="369"/>
      <c r="V25098" s="358"/>
    </row>
    <row r="25099" spans="8:22">
      <c r="H25099" s="369"/>
      <c r="M25099" s="368"/>
      <c r="P25099" s="369"/>
      <c r="S25099" s="369"/>
      <c r="V25099" s="358"/>
    </row>
    <row r="25100" spans="8:22">
      <c r="H25100" s="369"/>
      <c r="M25100" s="368"/>
      <c r="P25100" s="369"/>
      <c r="S25100" s="369"/>
      <c r="V25100" s="358"/>
    </row>
    <row r="25101" spans="8:22">
      <c r="H25101" s="369"/>
      <c r="M25101" s="368"/>
      <c r="P25101" s="369"/>
      <c r="S25101" s="369"/>
      <c r="V25101" s="358"/>
    </row>
    <row r="25102" spans="8:22">
      <c r="H25102" s="369"/>
      <c r="M25102" s="368"/>
      <c r="P25102" s="369"/>
      <c r="S25102" s="369"/>
      <c r="V25102" s="358"/>
    </row>
    <row r="25103" spans="8:22">
      <c r="H25103" s="369"/>
      <c r="M25103" s="368"/>
      <c r="P25103" s="369"/>
      <c r="S25103" s="369"/>
      <c r="V25103" s="358"/>
    </row>
    <row r="25104" spans="8:22">
      <c r="H25104" s="369"/>
      <c r="M25104" s="368"/>
      <c r="P25104" s="369"/>
      <c r="S25104" s="369"/>
      <c r="V25104" s="358"/>
    </row>
    <row r="25105" spans="8:22">
      <c r="H25105" s="369"/>
      <c r="M25105" s="368"/>
      <c r="P25105" s="369"/>
      <c r="S25105" s="369"/>
      <c r="V25105" s="358"/>
    </row>
    <row r="25106" spans="8:22">
      <c r="H25106" s="369"/>
      <c r="M25106" s="368"/>
      <c r="P25106" s="369"/>
      <c r="S25106" s="369"/>
      <c r="V25106" s="358"/>
    </row>
    <row r="25107" spans="8:22">
      <c r="H25107" s="369"/>
      <c r="M25107" s="368"/>
      <c r="P25107" s="369"/>
      <c r="S25107" s="369"/>
      <c r="V25107" s="358"/>
    </row>
    <row r="25108" spans="8:22">
      <c r="H25108" s="369"/>
      <c r="M25108" s="368"/>
      <c r="P25108" s="369"/>
      <c r="S25108" s="369"/>
      <c r="V25108" s="358"/>
    </row>
    <row r="25109" spans="8:22">
      <c r="H25109" s="369"/>
      <c r="M25109" s="368"/>
      <c r="P25109" s="369"/>
      <c r="S25109" s="369"/>
      <c r="V25109" s="358"/>
    </row>
    <row r="25110" spans="8:22">
      <c r="H25110" s="369"/>
      <c r="M25110" s="368"/>
      <c r="P25110" s="369"/>
      <c r="S25110" s="369"/>
      <c r="V25110" s="358"/>
    </row>
    <row r="25111" spans="8:22">
      <c r="H25111" s="369"/>
      <c r="M25111" s="368"/>
      <c r="P25111" s="369"/>
      <c r="S25111" s="369"/>
      <c r="V25111" s="358"/>
    </row>
    <row r="25112" spans="8:22">
      <c r="H25112" s="369"/>
      <c r="M25112" s="368"/>
      <c r="P25112" s="369"/>
      <c r="S25112" s="369"/>
      <c r="V25112" s="358"/>
    </row>
    <row r="25113" spans="8:22">
      <c r="H25113" s="369"/>
      <c r="M25113" s="368"/>
      <c r="P25113" s="369"/>
      <c r="S25113" s="369"/>
      <c r="V25113" s="358"/>
    </row>
    <row r="25114" spans="8:22">
      <c r="H25114" s="369"/>
      <c r="M25114" s="368"/>
      <c r="P25114" s="369"/>
      <c r="S25114" s="369"/>
      <c r="V25114" s="358"/>
    </row>
    <row r="25115" spans="8:22">
      <c r="H25115" s="369"/>
      <c r="M25115" s="368"/>
      <c r="P25115" s="369"/>
      <c r="S25115" s="369"/>
      <c r="V25115" s="358"/>
    </row>
    <row r="25116" spans="8:22">
      <c r="H25116" s="369"/>
      <c r="M25116" s="368"/>
      <c r="P25116" s="369"/>
      <c r="S25116" s="369"/>
      <c r="V25116" s="358"/>
    </row>
    <row r="25117" spans="8:22">
      <c r="H25117" s="369"/>
      <c r="M25117" s="368"/>
      <c r="P25117" s="369"/>
      <c r="S25117" s="369"/>
      <c r="V25117" s="358"/>
    </row>
    <row r="25118" spans="8:22">
      <c r="H25118" s="369"/>
      <c r="M25118" s="368"/>
      <c r="P25118" s="369"/>
      <c r="S25118" s="369"/>
      <c r="V25118" s="358"/>
    </row>
    <row r="25119" spans="8:22">
      <c r="H25119" s="369"/>
      <c r="M25119" s="368"/>
      <c r="P25119" s="369"/>
      <c r="S25119" s="369"/>
      <c r="V25119" s="358"/>
    </row>
    <row r="25120" spans="8:22">
      <c r="H25120" s="369"/>
      <c r="M25120" s="368"/>
      <c r="P25120" s="369"/>
      <c r="S25120" s="369"/>
      <c r="V25120" s="358"/>
    </row>
    <row r="25121" spans="8:22">
      <c r="H25121" s="369"/>
      <c r="M25121" s="368"/>
      <c r="P25121" s="369"/>
      <c r="S25121" s="369"/>
      <c r="V25121" s="358"/>
    </row>
    <row r="25122" spans="8:22">
      <c r="H25122" s="369"/>
      <c r="M25122" s="368"/>
      <c r="P25122" s="369"/>
      <c r="S25122" s="369"/>
      <c r="V25122" s="358"/>
    </row>
    <row r="25123" spans="8:22">
      <c r="H25123" s="369"/>
      <c r="M25123" s="368"/>
      <c r="P25123" s="369"/>
      <c r="S25123" s="369"/>
      <c r="V25123" s="358"/>
    </row>
    <row r="25124" spans="8:22">
      <c r="H25124" s="369"/>
      <c r="M25124" s="368"/>
      <c r="P25124" s="369"/>
      <c r="S25124" s="369"/>
      <c r="V25124" s="358"/>
    </row>
    <row r="25125" spans="8:22">
      <c r="H25125" s="369"/>
      <c r="M25125" s="368"/>
      <c r="P25125" s="369"/>
      <c r="S25125" s="369"/>
      <c r="V25125" s="358"/>
    </row>
    <row r="25126" spans="8:22">
      <c r="H25126" s="369"/>
      <c r="M25126" s="368"/>
      <c r="P25126" s="369"/>
      <c r="S25126" s="369"/>
      <c r="V25126" s="358"/>
    </row>
    <row r="25127" spans="8:22">
      <c r="H25127" s="369"/>
      <c r="M25127" s="368"/>
      <c r="P25127" s="369"/>
      <c r="S25127" s="369"/>
      <c r="V25127" s="358"/>
    </row>
    <row r="25128" spans="8:22">
      <c r="H25128" s="369"/>
      <c r="M25128" s="368"/>
      <c r="P25128" s="369"/>
      <c r="S25128" s="369"/>
      <c r="V25128" s="358"/>
    </row>
    <row r="25129" spans="8:22">
      <c r="H25129" s="369"/>
      <c r="M25129" s="368"/>
      <c r="P25129" s="369"/>
      <c r="S25129" s="369"/>
      <c r="V25129" s="358"/>
    </row>
    <row r="25130" spans="8:22">
      <c r="H25130" s="369"/>
      <c r="M25130" s="368"/>
      <c r="P25130" s="369"/>
      <c r="S25130" s="369"/>
      <c r="V25130" s="358"/>
    </row>
    <row r="25131" spans="8:22">
      <c r="H25131" s="369"/>
      <c r="M25131" s="368"/>
      <c r="P25131" s="369"/>
      <c r="S25131" s="369"/>
      <c r="V25131" s="358"/>
    </row>
    <row r="25132" spans="8:22">
      <c r="H25132" s="369"/>
      <c r="M25132" s="368"/>
      <c r="P25132" s="369"/>
      <c r="S25132" s="369"/>
      <c r="V25132" s="358"/>
    </row>
    <row r="25133" spans="8:22">
      <c r="H25133" s="369"/>
      <c r="M25133" s="368"/>
      <c r="P25133" s="369"/>
      <c r="S25133" s="369"/>
      <c r="V25133" s="358"/>
    </row>
    <row r="25134" spans="8:22">
      <c r="H25134" s="369"/>
      <c r="M25134" s="368"/>
      <c r="P25134" s="369"/>
      <c r="S25134" s="369"/>
      <c r="V25134" s="358"/>
    </row>
    <row r="25135" spans="8:22">
      <c r="H25135" s="369"/>
      <c r="M25135" s="368"/>
      <c r="P25135" s="369"/>
      <c r="S25135" s="369"/>
      <c r="V25135" s="358"/>
    </row>
    <row r="25136" spans="8:22">
      <c r="H25136" s="369"/>
      <c r="M25136" s="368"/>
      <c r="P25136" s="369"/>
      <c r="S25136" s="369"/>
      <c r="V25136" s="358"/>
    </row>
    <row r="25137" spans="8:22">
      <c r="H25137" s="369"/>
      <c r="M25137" s="368"/>
      <c r="P25137" s="369"/>
      <c r="S25137" s="369"/>
      <c r="V25137" s="358"/>
    </row>
    <row r="25138" spans="8:22">
      <c r="H25138" s="369"/>
      <c r="M25138" s="368"/>
      <c r="P25138" s="369"/>
      <c r="S25138" s="369"/>
      <c r="V25138" s="358"/>
    </row>
    <row r="25139" spans="8:22">
      <c r="H25139" s="369"/>
      <c r="M25139" s="368"/>
      <c r="P25139" s="369"/>
      <c r="S25139" s="369"/>
      <c r="V25139" s="358"/>
    </row>
    <row r="25140" spans="8:22">
      <c r="H25140" s="369"/>
      <c r="M25140" s="368"/>
      <c r="P25140" s="369"/>
      <c r="S25140" s="369"/>
      <c r="V25140" s="358"/>
    </row>
    <row r="25141" spans="8:22">
      <c r="H25141" s="369"/>
      <c r="M25141" s="368"/>
      <c r="P25141" s="369"/>
      <c r="S25141" s="369"/>
      <c r="V25141" s="358"/>
    </row>
    <row r="25142" spans="8:22">
      <c r="H25142" s="369"/>
      <c r="M25142" s="368"/>
      <c r="P25142" s="369"/>
      <c r="S25142" s="369"/>
      <c r="V25142" s="358"/>
    </row>
    <row r="25143" spans="8:22">
      <c r="H25143" s="369"/>
      <c r="M25143" s="368"/>
      <c r="P25143" s="369"/>
      <c r="S25143" s="369"/>
      <c r="V25143" s="358"/>
    </row>
    <row r="25144" spans="8:22">
      <c r="H25144" s="369"/>
      <c r="M25144" s="368"/>
      <c r="P25144" s="369"/>
      <c r="S25144" s="369"/>
      <c r="V25144" s="358"/>
    </row>
    <row r="25145" spans="8:22">
      <c r="H25145" s="369"/>
      <c r="M25145" s="368"/>
      <c r="P25145" s="369"/>
      <c r="S25145" s="369"/>
      <c r="V25145" s="358"/>
    </row>
    <row r="25146" spans="8:22">
      <c r="H25146" s="369"/>
      <c r="M25146" s="368"/>
      <c r="P25146" s="369"/>
      <c r="S25146" s="369"/>
      <c r="V25146" s="358"/>
    </row>
    <row r="25147" spans="8:22">
      <c r="H25147" s="369"/>
      <c r="M25147" s="368"/>
      <c r="P25147" s="369"/>
      <c r="S25147" s="369"/>
      <c r="V25147" s="358"/>
    </row>
    <row r="25148" spans="8:22">
      <c r="H25148" s="369"/>
      <c r="M25148" s="368"/>
      <c r="P25148" s="369"/>
      <c r="S25148" s="369"/>
      <c r="V25148" s="358"/>
    </row>
    <row r="25149" spans="8:22">
      <c r="H25149" s="369"/>
      <c r="M25149" s="368"/>
      <c r="P25149" s="369"/>
      <c r="S25149" s="369"/>
      <c r="V25149" s="358"/>
    </row>
    <row r="25150" spans="8:22">
      <c r="H25150" s="369"/>
      <c r="M25150" s="368"/>
      <c r="P25150" s="369"/>
      <c r="S25150" s="369"/>
      <c r="V25150" s="358"/>
    </row>
    <row r="25151" spans="8:22">
      <c r="H25151" s="369"/>
      <c r="M25151" s="368"/>
      <c r="P25151" s="369"/>
      <c r="S25151" s="369"/>
      <c r="V25151" s="358"/>
    </row>
    <row r="25152" spans="8:22">
      <c r="H25152" s="369"/>
      <c r="M25152" s="368"/>
      <c r="P25152" s="369"/>
      <c r="S25152" s="369"/>
      <c r="V25152" s="358"/>
    </row>
    <row r="25153" spans="8:22">
      <c r="H25153" s="369"/>
      <c r="M25153" s="368"/>
      <c r="P25153" s="369"/>
      <c r="S25153" s="369"/>
      <c r="V25153" s="358"/>
    </row>
    <row r="25154" spans="8:22">
      <c r="H25154" s="369"/>
      <c r="M25154" s="368"/>
      <c r="P25154" s="369"/>
      <c r="S25154" s="369"/>
      <c r="V25154" s="358"/>
    </row>
    <row r="25155" spans="8:22">
      <c r="H25155" s="369"/>
      <c r="M25155" s="368"/>
      <c r="P25155" s="369"/>
      <c r="S25155" s="369"/>
      <c r="V25155" s="358"/>
    </row>
    <row r="25156" spans="8:22">
      <c r="H25156" s="369"/>
      <c r="M25156" s="368"/>
      <c r="P25156" s="369"/>
      <c r="S25156" s="369"/>
      <c r="V25156" s="358"/>
    </row>
    <row r="25157" spans="8:22">
      <c r="H25157" s="369"/>
      <c r="M25157" s="368"/>
      <c r="P25157" s="369"/>
      <c r="S25157" s="369"/>
      <c r="V25157" s="358"/>
    </row>
    <row r="25158" spans="8:22">
      <c r="H25158" s="369"/>
      <c r="M25158" s="368"/>
      <c r="P25158" s="369"/>
      <c r="S25158" s="369"/>
      <c r="V25158" s="358"/>
    </row>
    <row r="25159" spans="8:22">
      <c r="H25159" s="369"/>
      <c r="M25159" s="368"/>
      <c r="P25159" s="369"/>
      <c r="S25159" s="369"/>
      <c r="V25159" s="358"/>
    </row>
    <row r="25160" spans="8:22">
      <c r="H25160" s="369"/>
      <c r="M25160" s="368"/>
      <c r="P25160" s="369"/>
      <c r="S25160" s="369"/>
      <c r="V25160" s="358"/>
    </row>
    <row r="25161" spans="8:22">
      <c r="H25161" s="369"/>
      <c r="M25161" s="368"/>
      <c r="P25161" s="369"/>
      <c r="S25161" s="369"/>
      <c r="V25161" s="358"/>
    </row>
    <row r="25162" spans="8:22">
      <c r="H25162" s="369"/>
      <c r="M25162" s="368"/>
      <c r="P25162" s="369"/>
      <c r="S25162" s="369"/>
      <c r="V25162" s="358"/>
    </row>
    <row r="25163" spans="8:22">
      <c r="H25163" s="369"/>
      <c r="M25163" s="368"/>
      <c r="P25163" s="369"/>
      <c r="S25163" s="369"/>
      <c r="V25163" s="358"/>
    </row>
    <row r="25164" spans="8:22">
      <c r="H25164" s="369"/>
      <c r="M25164" s="368"/>
      <c r="P25164" s="369"/>
      <c r="S25164" s="369"/>
      <c r="V25164" s="358"/>
    </row>
    <row r="25165" spans="8:22">
      <c r="H25165" s="369"/>
      <c r="M25165" s="368"/>
      <c r="P25165" s="369"/>
      <c r="S25165" s="369"/>
      <c r="V25165" s="358"/>
    </row>
    <row r="25166" spans="8:22">
      <c r="H25166" s="369"/>
      <c r="M25166" s="368"/>
      <c r="P25166" s="369"/>
      <c r="S25166" s="369"/>
      <c r="V25166" s="358"/>
    </row>
    <row r="25167" spans="8:22">
      <c r="H25167" s="369"/>
      <c r="M25167" s="368"/>
      <c r="P25167" s="369"/>
      <c r="S25167" s="369"/>
      <c r="V25167" s="358"/>
    </row>
    <row r="25168" spans="8:22">
      <c r="H25168" s="369"/>
      <c r="M25168" s="368"/>
      <c r="P25168" s="369"/>
      <c r="S25168" s="369"/>
      <c r="V25168" s="358"/>
    </row>
    <row r="25169" spans="8:22">
      <c r="H25169" s="369"/>
      <c r="M25169" s="368"/>
      <c r="P25169" s="369"/>
      <c r="S25169" s="369"/>
      <c r="V25169" s="358"/>
    </row>
    <row r="25170" spans="8:22">
      <c r="H25170" s="369"/>
      <c r="M25170" s="368"/>
      <c r="P25170" s="369"/>
      <c r="S25170" s="369"/>
      <c r="V25170" s="358"/>
    </row>
    <row r="25171" spans="8:22">
      <c r="H25171" s="369"/>
      <c r="M25171" s="368"/>
      <c r="P25171" s="369"/>
      <c r="S25171" s="369"/>
      <c r="V25171" s="358"/>
    </row>
    <row r="25172" spans="8:22">
      <c r="H25172" s="369"/>
      <c r="M25172" s="368"/>
      <c r="P25172" s="369"/>
      <c r="S25172" s="369"/>
      <c r="V25172" s="358"/>
    </row>
    <row r="25173" spans="8:22">
      <c r="H25173" s="369"/>
      <c r="M25173" s="368"/>
      <c r="P25173" s="369"/>
      <c r="S25173" s="369"/>
      <c r="V25173" s="358"/>
    </row>
    <row r="25174" spans="8:22">
      <c r="H25174" s="369"/>
      <c r="M25174" s="368"/>
      <c r="P25174" s="369"/>
      <c r="S25174" s="369"/>
      <c r="V25174" s="358"/>
    </row>
    <row r="25175" spans="8:22">
      <c r="H25175" s="369"/>
      <c r="M25175" s="368"/>
      <c r="P25175" s="369"/>
      <c r="S25175" s="369"/>
      <c r="V25175" s="358"/>
    </row>
    <row r="25176" spans="8:22">
      <c r="H25176" s="369"/>
      <c r="M25176" s="368"/>
      <c r="P25176" s="369"/>
      <c r="S25176" s="369"/>
      <c r="V25176" s="358"/>
    </row>
    <row r="25177" spans="8:22">
      <c r="H25177" s="369"/>
      <c r="M25177" s="368"/>
      <c r="P25177" s="369"/>
      <c r="S25177" s="369"/>
      <c r="V25177" s="358"/>
    </row>
    <row r="25178" spans="8:22">
      <c r="H25178" s="369"/>
      <c r="M25178" s="368"/>
      <c r="P25178" s="369"/>
      <c r="S25178" s="369"/>
      <c r="V25178" s="358"/>
    </row>
    <row r="25179" spans="8:22">
      <c r="H25179" s="369"/>
      <c r="M25179" s="368"/>
      <c r="P25179" s="369"/>
      <c r="S25179" s="369"/>
      <c r="V25179" s="358"/>
    </row>
    <row r="25180" spans="8:22">
      <c r="H25180" s="369"/>
      <c r="M25180" s="368"/>
      <c r="P25180" s="369"/>
      <c r="S25180" s="369"/>
      <c r="V25180" s="358"/>
    </row>
    <row r="25181" spans="8:22">
      <c r="H25181" s="369"/>
      <c r="M25181" s="368"/>
      <c r="P25181" s="369"/>
      <c r="S25181" s="369"/>
      <c r="V25181" s="358"/>
    </row>
    <row r="25182" spans="8:22">
      <c r="H25182" s="369"/>
      <c r="M25182" s="368"/>
      <c r="P25182" s="369"/>
      <c r="S25182" s="369"/>
      <c r="V25182" s="358"/>
    </row>
    <row r="25183" spans="8:22">
      <c r="H25183" s="369"/>
      <c r="M25183" s="368"/>
      <c r="P25183" s="369"/>
      <c r="S25183" s="369"/>
      <c r="V25183" s="358"/>
    </row>
    <row r="25184" spans="8:22">
      <c r="H25184" s="369"/>
      <c r="M25184" s="368"/>
      <c r="P25184" s="369"/>
      <c r="S25184" s="369"/>
      <c r="V25184" s="358"/>
    </row>
    <row r="25185" spans="8:22">
      <c r="H25185" s="369"/>
      <c r="M25185" s="368"/>
      <c r="P25185" s="369"/>
      <c r="S25185" s="369"/>
      <c r="V25185" s="358"/>
    </row>
    <row r="25186" spans="8:22">
      <c r="H25186" s="369"/>
      <c r="M25186" s="368"/>
      <c r="P25186" s="369"/>
      <c r="S25186" s="369"/>
      <c r="V25186" s="358"/>
    </row>
    <row r="25187" spans="8:22">
      <c r="H25187" s="369"/>
      <c r="M25187" s="368"/>
      <c r="P25187" s="369"/>
      <c r="S25187" s="369"/>
      <c r="V25187" s="358"/>
    </row>
    <row r="25188" spans="8:22">
      <c r="H25188" s="369"/>
      <c r="M25188" s="368"/>
      <c r="P25188" s="369"/>
      <c r="S25188" s="369"/>
      <c r="V25188" s="358"/>
    </row>
    <row r="25189" spans="8:22">
      <c r="H25189" s="369"/>
      <c r="M25189" s="368"/>
      <c r="P25189" s="369"/>
      <c r="S25189" s="369"/>
      <c r="V25189" s="358"/>
    </row>
    <row r="25190" spans="8:22">
      <c r="H25190" s="369"/>
      <c r="M25190" s="368"/>
      <c r="P25190" s="369"/>
      <c r="S25190" s="369"/>
      <c r="V25190" s="358"/>
    </row>
    <row r="25191" spans="8:22">
      <c r="H25191" s="369"/>
      <c r="M25191" s="368"/>
      <c r="P25191" s="369"/>
      <c r="S25191" s="369"/>
      <c r="V25191" s="358"/>
    </row>
    <row r="25192" spans="8:22">
      <c r="H25192" s="369"/>
      <c r="M25192" s="368"/>
      <c r="P25192" s="369"/>
      <c r="S25192" s="369"/>
      <c r="V25192" s="358"/>
    </row>
    <row r="25193" spans="8:22">
      <c r="H25193" s="369"/>
      <c r="M25193" s="368"/>
      <c r="P25193" s="369"/>
      <c r="S25193" s="369"/>
      <c r="V25193" s="358"/>
    </row>
    <row r="25194" spans="8:22">
      <c r="H25194" s="369"/>
      <c r="M25194" s="368"/>
      <c r="P25194" s="369"/>
      <c r="S25194" s="369"/>
      <c r="V25194" s="358"/>
    </row>
    <row r="25195" spans="8:22">
      <c r="H25195" s="369"/>
      <c r="M25195" s="368"/>
      <c r="P25195" s="369"/>
      <c r="S25195" s="369"/>
      <c r="V25195" s="358"/>
    </row>
    <row r="25196" spans="8:22">
      <c r="H25196" s="369"/>
      <c r="M25196" s="368"/>
      <c r="P25196" s="369"/>
      <c r="S25196" s="369"/>
      <c r="V25196" s="358"/>
    </row>
    <row r="25197" spans="8:22">
      <c r="H25197" s="369"/>
      <c r="M25197" s="368"/>
      <c r="P25197" s="369"/>
      <c r="S25197" s="369"/>
      <c r="V25197" s="358"/>
    </row>
    <row r="25198" spans="8:22">
      <c r="H25198" s="369"/>
      <c r="M25198" s="368"/>
      <c r="P25198" s="369"/>
      <c r="S25198" s="369"/>
      <c r="V25198" s="358"/>
    </row>
    <row r="25199" spans="8:22">
      <c r="H25199" s="369"/>
      <c r="M25199" s="368"/>
      <c r="P25199" s="369"/>
      <c r="S25199" s="369"/>
      <c r="V25199" s="358"/>
    </row>
    <row r="25200" spans="8:22">
      <c r="H25200" s="369"/>
      <c r="M25200" s="368"/>
      <c r="P25200" s="369"/>
      <c r="S25200" s="369"/>
      <c r="V25200" s="358"/>
    </row>
    <row r="25201" spans="8:22">
      <c r="H25201" s="369"/>
      <c r="M25201" s="368"/>
      <c r="P25201" s="369"/>
      <c r="S25201" s="369"/>
      <c r="V25201" s="358"/>
    </row>
    <row r="25202" spans="8:22">
      <c r="H25202" s="369"/>
      <c r="M25202" s="368"/>
      <c r="P25202" s="369"/>
      <c r="S25202" s="369"/>
      <c r="V25202" s="358"/>
    </row>
    <row r="25203" spans="8:22">
      <c r="H25203" s="369"/>
      <c r="M25203" s="368"/>
      <c r="P25203" s="369"/>
      <c r="S25203" s="369"/>
      <c r="V25203" s="358"/>
    </row>
    <row r="25204" spans="8:22">
      <c r="H25204" s="369"/>
      <c r="M25204" s="368"/>
      <c r="P25204" s="369"/>
      <c r="S25204" s="369"/>
      <c r="V25204" s="358"/>
    </row>
    <row r="25205" spans="8:22">
      <c r="H25205" s="369"/>
      <c r="M25205" s="368"/>
      <c r="P25205" s="369"/>
      <c r="S25205" s="369"/>
      <c r="V25205" s="358"/>
    </row>
    <row r="25206" spans="8:22">
      <c r="H25206" s="369"/>
      <c r="M25206" s="368"/>
      <c r="P25206" s="369"/>
      <c r="S25206" s="369"/>
      <c r="V25206" s="358"/>
    </row>
    <row r="25207" spans="8:22">
      <c r="H25207" s="369"/>
      <c r="M25207" s="368"/>
      <c r="P25207" s="369"/>
      <c r="S25207" s="369"/>
      <c r="V25207" s="358"/>
    </row>
    <row r="25208" spans="8:22">
      <c r="H25208" s="369"/>
      <c r="M25208" s="368"/>
      <c r="P25208" s="369"/>
      <c r="S25208" s="369"/>
      <c r="V25208" s="358"/>
    </row>
    <row r="25209" spans="8:22">
      <c r="H25209" s="369"/>
      <c r="M25209" s="368"/>
      <c r="P25209" s="369"/>
      <c r="S25209" s="369"/>
      <c r="V25209" s="358"/>
    </row>
    <row r="25210" spans="8:22">
      <c r="H25210" s="369"/>
      <c r="M25210" s="368"/>
      <c r="P25210" s="369"/>
      <c r="S25210" s="369"/>
      <c r="V25210" s="358"/>
    </row>
    <row r="25211" spans="8:22">
      <c r="H25211" s="369"/>
      <c r="M25211" s="368"/>
      <c r="P25211" s="369"/>
      <c r="S25211" s="369"/>
      <c r="V25211" s="358"/>
    </row>
    <row r="25212" spans="8:22">
      <c r="H25212" s="369"/>
      <c r="M25212" s="368"/>
      <c r="P25212" s="369"/>
      <c r="S25212" s="369"/>
      <c r="V25212" s="358"/>
    </row>
    <row r="25213" spans="8:22">
      <c r="H25213" s="369"/>
      <c r="M25213" s="368"/>
      <c r="P25213" s="369"/>
      <c r="S25213" s="369"/>
      <c r="V25213" s="358"/>
    </row>
    <row r="25214" spans="8:22">
      <c r="H25214" s="369"/>
      <c r="M25214" s="368"/>
      <c r="P25214" s="369"/>
      <c r="S25214" s="369"/>
      <c r="V25214" s="358"/>
    </row>
    <row r="25215" spans="8:22">
      <c r="H25215" s="369"/>
      <c r="M25215" s="368"/>
      <c r="P25215" s="369"/>
      <c r="S25215" s="369"/>
      <c r="V25215" s="358"/>
    </row>
    <row r="25216" spans="8:22">
      <c r="H25216" s="369"/>
      <c r="M25216" s="368"/>
      <c r="P25216" s="369"/>
      <c r="S25216" s="369"/>
      <c r="V25216" s="358"/>
    </row>
    <row r="25217" spans="8:22">
      <c r="H25217" s="369"/>
      <c r="M25217" s="368"/>
      <c r="P25217" s="369"/>
      <c r="S25217" s="369"/>
      <c r="V25217" s="358"/>
    </row>
    <row r="25218" spans="8:22">
      <c r="H25218" s="369"/>
      <c r="M25218" s="368"/>
      <c r="P25218" s="369"/>
      <c r="S25218" s="369"/>
      <c r="V25218" s="358"/>
    </row>
    <row r="25219" spans="8:22">
      <c r="H25219" s="369"/>
      <c r="M25219" s="368"/>
      <c r="P25219" s="369"/>
      <c r="S25219" s="369"/>
      <c r="V25219" s="358"/>
    </row>
    <row r="25220" spans="8:22">
      <c r="H25220" s="369"/>
      <c r="M25220" s="368"/>
      <c r="P25220" s="369"/>
      <c r="S25220" s="369"/>
      <c r="V25220" s="358"/>
    </row>
    <row r="25221" spans="8:22">
      <c r="H25221" s="369"/>
      <c r="M25221" s="368"/>
      <c r="P25221" s="369"/>
      <c r="S25221" s="369"/>
      <c r="V25221" s="358"/>
    </row>
    <row r="25222" spans="8:22">
      <c r="H25222" s="369"/>
      <c r="M25222" s="368"/>
      <c r="P25222" s="369"/>
      <c r="S25222" s="369"/>
      <c r="V25222" s="358"/>
    </row>
    <row r="25223" spans="8:22">
      <c r="H25223" s="369"/>
      <c r="M25223" s="368"/>
      <c r="P25223" s="369"/>
      <c r="S25223" s="369"/>
      <c r="V25223" s="358"/>
    </row>
    <row r="25224" spans="8:22">
      <c r="H25224" s="369"/>
      <c r="M25224" s="368"/>
      <c r="P25224" s="369"/>
      <c r="S25224" s="369"/>
      <c r="V25224" s="358"/>
    </row>
    <row r="25225" spans="8:22">
      <c r="H25225" s="369"/>
      <c r="M25225" s="368"/>
      <c r="P25225" s="369"/>
      <c r="S25225" s="369"/>
      <c r="V25225" s="358"/>
    </row>
    <row r="25226" spans="8:22">
      <c r="H25226" s="369"/>
      <c r="M25226" s="368"/>
      <c r="P25226" s="369"/>
      <c r="S25226" s="369"/>
      <c r="V25226" s="358"/>
    </row>
    <row r="25227" spans="8:22">
      <c r="H25227" s="369"/>
      <c r="M25227" s="368"/>
      <c r="P25227" s="369"/>
      <c r="S25227" s="369"/>
      <c r="V25227" s="358"/>
    </row>
    <row r="25228" spans="8:22">
      <c r="H25228" s="369"/>
      <c r="M25228" s="368"/>
      <c r="P25228" s="369"/>
      <c r="S25228" s="369"/>
      <c r="V25228" s="358"/>
    </row>
    <row r="25229" spans="8:22">
      <c r="H25229" s="369"/>
      <c r="M25229" s="368"/>
      <c r="P25229" s="369"/>
      <c r="S25229" s="369"/>
      <c r="V25229" s="358"/>
    </row>
    <row r="25230" spans="8:22">
      <c r="H25230" s="369"/>
      <c r="M25230" s="368"/>
      <c r="P25230" s="369"/>
      <c r="S25230" s="369"/>
      <c r="V25230" s="358"/>
    </row>
    <row r="25231" spans="8:22">
      <c r="H25231" s="369"/>
      <c r="M25231" s="368"/>
      <c r="P25231" s="369"/>
      <c r="S25231" s="369"/>
      <c r="V25231" s="358"/>
    </row>
    <row r="25232" spans="8:22">
      <c r="H25232" s="369"/>
      <c r="M25232" s="368"/>
      <c r="P25232" s="369"/>
      <c r="S25232" s="369"/>
      <c r="V25232" s="358"/>
    </row>
    <row r="25233" spans="8:22">
      <c r="H25233" s="369"/>
      <c r="M25233" s="368"/>
      <c r="P25233" s="369"/>
      <c r="S25233" s="369"/>
      <c r="V25233" s="358"/>
    </row>
    <row r="25234" spans="8:22">
      <c r="H25234" s="369"/>
      <c r="M25234" s="368"/>
      <c r="P25234" s="369"/>
      <c r="S25234" s="369"/>
      <c r="V25234" s="358"/>
    </row>
    <row r="25235" spans="8:22">
      <c r="H25235" s="369"/>
      <c r="M25235" s="368"/>
      <c r="P25235" s="369"/>
      <c r="S25235" s="369"/>
      <c r="V25235" s="358"/>
    </row>
    <row r="25236" spans="8:22">
      <c r="H25236" s="369"/>
      <c r="M25236" s="368"/>
      <c r="P25236" s="369"/>
      <c r="S25236" s="369"/>
      <c r="V25236" s="358"/>
    </row>
    <row r="25237" spans="8:22">
      <c r="H25237" s="369"/>
      <c r="M25237" s="368"/>
      <c r="P25237" s="369"/>
      <c r="S25237" s="369"/>
      <c r="V25237" s="358"/>
    </row>
    <row r="25238" spans="8:22">
      <c r="H25238" s="369"/>
      <c r="M25238" s="368"/>
      <c r="P25238" s="369"/>
      <c r="S25238" s="369"/>
      <c r="V25238" s="358"/>
    </row>
    <row r="25239" spans="8:22">
      <c r="H25239" s="369"/>
      <c r="M25239" s="368"/>
      <c r="P25239" s="369"/>
      <c r="S25239" s="369"/>
      <c r="V25239" s="358"/>
    </row>
    <row r="25240" spans="8:22">
      <c r="H25240" s="369"/>
      <c r="M25240" s="368"/>
      <c r="P25240" s="369"/>
      <c r="S25240" s="369"/>
      <c r="V25240" s="358"/>
    </row>
    <row r="25241" spans="8:22">
      <c r="H25241" s="369"/>
      <c r="M25241" s="368"/>
      <c r="P25241" s="369"/>
      <c r="S25241" s="369"/>
      <c r="V25241" s="358"/>
    </row>
    <row r="25242" spans="8:22">
      <c r="H25242" s="369"/>
      <c r="M25242" s="368"/>
      <c r="P25242" s="369"/>
      <c r="S25242" s="369"/>
      <c r="V25242" s="358"/>
    </row>
    <row r="25243" spans="8:22">
      <c r="H25243" s="369"/>
      <c r="M25243" s="368"/>
      <c r="P25243" s="369"/>
      <c r="S25243" s="369"/>
      <c r="V25243" s="358"/>
    </row>
    <row r="25244" spans="8:22">
      <c r="H25244" s="369"/>
      <c r="M25244" s="368"/>
      <c r="P25244" s="369"/>
      <c r="S25244" s="369"/>
      <c r="V25244" s="358"/>
    </row>
    <row r="25245" spans="8:22">
      <c r="H25245" s="369"/>
      <c r="M25245" s="368"/>
      <c r="P25245" s="369"/>
      <c r="S25245" s="369"/>
      <c r="V25245" s="358"/>
    </row>
    <row r="25246" spans="8:22">
      <c r="H25246" s="369"/>
      <c r="M25246" s="368"/>
      <c r="P25246" s="369"/>
      <c r="S25246" s="369"/>
      <c r="V25246" s="358"/>
    </row>
    <row r="25247" spans="8:22">
      <c r="H25247" s="369"/>
      <c r="M25247" s="368"/>
      <c r="P25247" s="369"/>
      <c r="S25247" s="369"/>
      <c r="V25247" s="358"/>
    </row>
    <row r="25248" spans="8:22">
      <c r="H25248" s="369"/>
      <c r="M25248" s="368"/>
      <c r="P25248" s="369"/>
      <c r="S25248" s="369"/>
      <c r="V25248" s="358"/>
    </row>
    <row r="25249" spans="8:22">
      <c r="H25249" s="369"/>
      <c r="M25249" s="368"/>
      <c r="P25249" s="369"/>
      <c r="S25249" s="369"/>
      <c r="V25249" s="358"/>
    </row>
    <row r="25250" spans="8:22">
      <c r="H25250" s="369"/>
      <c r="M25250" s="368"/>
      <c r="P25250" s="369"/>
      <c r="S25250" s="369"/>
      <c r="V25250" s="358"/>
    </row>
    <row r="25251" spans="8:22">
      <c r="H25251" s="369"/>
      <c r="M25251" s="368"/>
      <c r="P25251" s="369"/>
      <c r="S25251" s="369"/>
      <c r="V25251" s="358"/>
    </row>
    <row r="25252" spans="8:22">
      <c r="H25252" s="369"/>
      <c r="M25252" s="368"/>
      <c r="P25252" s="369"/>
      <c r="S25252" s="369"/>
      <c r="V25252" s="358"/>
    </row>
    <row r="25253" spans="8:22">
      <c r="H25253" s="369"/>
      <c r="M25253" s="368"/>
      <c r="P25253" s="369"/>
      <c r="S25253" s="369"/>
      <c r="V25253" s="358"/>
    </row>
    <row r="25254" spans="8:22">
      <c r="H25254" s="369"/>
      <c r="M25254" s="368"/>
      <c r="P25254" s="369"/>
      <c r="S25254" s="369"/>
      <c r="V25254" s="358"/>
    </row>
    <row r="25255" spans="8:22">
      <c r="H25255" s="369"/>
      <c r="M25255" s="368"/>
      <c r="P25255" s="369"/>
      <c r="S25255" s="369"/>
      <c r="V25255" s="358"/>
    </row>
    <row r="25256" spans="8:22">
      <c r="H25256" s="369"/>
      <c r="M25256" s="368"/>
      <c r="P25256" s="369"/>
      <c r="S25256" s="369"/>
      <c r="V25256" s="358"/>
    </row>
    <row r="25257" spans="8:22">
      <c r="H25257" s="369"/>
      <c r="M25257" s="368"/>
      <c r="P25257" s="369"/>
      <c r="S25257" s="369"/>
      <c r="V25257" s="358"/>
    </row>
    <row r="25258" spans="8:22">
      <c r="H25258" s="369"/>
      <c r="M25258" s="368"/>
      <c r="P25258" s="369"/>
      <c r="S25258" s="369"/>
      <c r="V25258" s="358"/>
    </row>
    <row r="25259" spans="8:22">
      <c r="H25259" s="369"/>
      <c r="M25259" s="368"/>
      <c r="P25259" s="369"/>
      <c r="S25259" s="369"/>
      <c r="V25259" s="358"/>
    </row>
    <row r="25260" spans="8:22">
      <c r="H25260" s="369"/>
      <c r="M25260" s="368"/>
      <c r="P25260" s="369"/>
      <c r="S25260" s="369"/>
      <c r="V25260" s="358"/>
    </row>
    <row r="25261" spans="8:22">
      <c r="H25261" s="369"/>
      <c r="M25261" s="368"/>
      <c r="P25261" s="369"/>
      <c r="S25261" s="369"/>
      <c r="V25261" s="358"/>
    </row>
    <row r="25262" spans="8:22">
      <c r="H25262" s="369"/>
      <c r="M25262" s="368"/>
      <c r="P25262" s="369"/>
      <c r="S25262" s="369"/>
      <c r="V25262" s="358"/>
    </row>
    <row r="25263" spans="8:22">
      <c r="H25263" s="369"/>
      <c r="M25263" s="368"/>
      <c r="P25263" s="369"/>
      <c r="S25263" s="369"/>
      <c r="V25263" s="358"/>
    </row>
    <row r="25264" spans="8:22">
      <c r="H25264" s="369"/>
      <c r="M25264" s="368"/>
      <c r="P25264" s="369"/>
      <c r="S25264" s="369"/>
      <c r="V25264" s="358"/>
    </row>
    <row r="25265" spans="8:22">
      <c r="H25265" s="369"/>
      <c r="M25265" s="368"/>
      <c r="P25265" s="369"/>
      <c r="S25265" s="369"/>
      <c r="V25265" s="358"/>
    </row>
    <row r="25266" spans="8:22">
      <c r="H25266" s="369"/>
      <c r="M25266" s="368"/>
      <c r="P25266" s="369"/>
      <c r="S25266" s="369"/>
      <c r="V25266" s="358"/>
    </row>
    <row r="25267" spans="8:22">
      <c r="H25267" s="369"/>
      <c r="M25267" s="368"/>
      <c r="P25267" s="369"/>
      <c r="S25267" s="369"/>
      <c r="V25267" s="358"/>
    </row>
    <row r="25268" spans="8:22">
      <c r="H25268" s="369"/>
      <c r="M25268" s="368"/>
      <c r="P25268" s="369"/>
      <c r="S25268" s="369"/>
      <c r="V25268" s="358"/>
    </row>
    <row r="25269" spans="8:22">
      <c r="H25269" s="369"/>
      <c r="M25269" s="368"/>
      <c r="P25269" s="369"/>
      <c r="S25269" s="369"/>
      <c r="V25269" s="358"/>
    </row>
    <row r="25270" spans="8:22">
      <c r="H25270" s="369"/>
      <c r="M25270" s="368"/>
      <c r="P25270" s="369"/>
      <c r="S25270" s="369"/>
      <c r="V25270" s="358"/>
    </row>
    <row r="25271" spans="8:22">
      <c r="H25271" s="369"/>
      <c r="M25271" s="368"/>
      <c r="P25271" s="369"/>
      <c r="S25271" s="369"/>
      <c r="V25271" s="358"/>
    </row>
    <row r="25272" spans="8:22">
      <c r="H25272" s="369"/>
      <c r="M25272" s="368"/>
      <c r="P25272" s="369"/>
      <c r="S25272" s="369"/>
      <c r="V25272" s="358"/>
    </row>
    <row r="25273" spans="8:22">
      <c r="H25273" s="369"/>
      <c r="M25273" s="368"/>
      <c r="P25273" s="369"/>
      <c r="S25273" s="369"/>
      <c r="V25273" s="358"/>
    </row>
    <row r="25274" spans="8:22">
      <c r="H25274" s="369"/>
      <c r="M25274" s="368"/>
      <c r="P25274" s="369"/>
      <c r="S25274" s="369"/>
      <c r="V25274" s="358"/>
    </row>
    <row r="25275" spans="8:22">
      <c r="H25275" s="369"/>
      <c r="M25275" s="368"/>
      <c r="P25275" s="369"/>
      <c r="S25275" s="369"/>
      <c r="V25275" s="358"/>
    </row>
    <row r="25276" spans="8:22">
      <c r="H25276" s="369"/>
      <c r="M25276" s="368"/>
      <c r="P25276" s="369"/>
      <c r="S25276" s="369"/>
      <c r="V25276" s="358"/>
    </row>
    <row r="25277" spans="8:22">
      <c r="H25277" s="369"/>
      <c r="M25277" s="368"/>
      <c r="P25277" s="369"/>
      <c r="S25277" s="369"/>
      <c r="V25277" s="358"/>
    </row>
    <row r="25278" spans="8:22">
      <c r="H25278" s="369"/>
      <c r="M25278" s="368"/>
      <c r="P25278" s="369"/>
      <c r="S25278" s="369"/>
      <c r="V25278" s="358"/>
    </row>
    <row r="25279" spans="8:22">
      <c r="H25279" s="369"/>
      <c r="M25279" s="368"/>
      <c r="P25279" s="369"/>
      <c r="S25279" s="369"/>
      <c r="V25279" s="358"/>
    </row>
    <row r="25280" spans="8:22">
      <c r="H25280" s="369"/>
      <c r="M25280" s="368"/>
      <c r="P25280" s="369"/>
      <c r="S25280" s="369"/>
      <c r="V25280" s="358"/>
    </row>
    <row r="25281" spans="8:22">
      <c r="H25281" s="369"/>
      <c r="M25281" s="368"/>
      <c r="P25281" s="369"/>
      <c r="S25281" s="369"/>
      <c r="V25281" s="358"/>
    </row>
    <row r="25282" spans="8:22">
      <c r="H25282" s="369"/>
      <c r="M25282" s="368"/>
      <c r="P25282" s="369"/>
      <c r="S25282" s="369"/>
      <c r="V25282" s="358"/>
    </row>
    <row r="25283" spans="8:22">
      <c r="H25283" s="369"/>
      <c r="M25283" s="368"/>
      <c r="P25283" s="369"/>
      <c r="S25283" s="369"/>
      <c r="V25283" s="358"/>
    </row>
    <row r="25284" spans="8:22">
      <c r="H25284" s="369"/>
      <c r="M25284" s="368"/>
      <c r="P25284" s="369"/>
      <c r="S25284" s="369"/>
      <c r="V25284" s="358"/>
    </row>
    <row r="25285" spans="8:22">
      <c r="H25285" s="369"/>
      <c r="M25285" s="368"/>
      <c r="P25285" s="369"/>
      <c r="S25285" s="369"/>
      <c r="V25285" s="358"/>
    </row>
    <row r="25286" spans="8:22">
      <c r="H25286" s="369"/>
      <c r="M25286" s="368"/>
      <c r="P25286" s="369"/>
      <c r="S25286" s="369"/>
      <c r="V25286" s="358"/>
    </row>
    <row r="25287" spans="8:22">
      <c r="H25287" s="369"/>
      <c r="M25287" s="368"/>
      <c r="P25287" s="369"/>
      <c r="S25287" s="369"/>
      <c r="V25287" s="358"/>
    </row>
    <row r="25288" spans="8:22">
      <c r="H25288" s="369"/>
      <c r="M25288" s="368"/>
      <c r="P25288" s="369"/>
      <c r="S25288" s="369"/>
      <c r="V25288" s="358"/>
    </row>
    <row r="25289" spans="8:22">
      <c r="H25289" s="369"/>
      <c r="M25289" s="368"/>
      <c r="P25289" s="369"/>
      <c r="S25289" s="369"/>
      <c r="V25289" s="358"/>
    </row>
    <row r="25290" spans="8:22">
      <c r="H25290" s="369"/>
      <c r="M25290" s="368"/>
      <c r="P25290" s="369"/>
      <c r="S25290" s="369"/>
      <c r="V25290" s="358"/>
    </row>
    <row r="25291" spans="8:22">
      <c r="H25291" s="369"/>
      <c r="M25291" s="368"/>
      <c r="P25291" s="369"/>
      <c r="S25291" s="369"/>
      <c r="V25291" s="358"/>
    </row>
    <row r="25292" spans="8:22">
      <c r="H25292" s="369"/>
      <c r="M25292" s="368"/>
      <c r="P25292" s="369"/>
      <c r="S25292" s="369"/>
      <c r="V25292" s="358"/>
    </row>
    <row r="25293" spans="8:22">
      <c r="H25293" s="369"/>
      <c r="M25293" s="368"/>
      <c r="P25293" s="369"/>
      <c r="S25293" s="369"/>
      <c r="V25293" s="358"/>
    </row>
    <row r="25294" spans="8:22">
      <c r="H25294" s="369"/>
      <c r="M25294" s="368"/>
      <c r="P25294" s="369"/>
      <c r="S25294" s="369"/>
      <c r="V25294" s="358"/>
    </row>
    <row r="25295" spans="8:22">
      <c r="H25295" s="369"/>
      <c r="M25295" s="368"/>
      <c r="P25295" s="369"/>
      <c r="S25295" s="369"/>
      <c r="V25295" s="358"/>
    </row>
    <row r="25296" spans="8:22">
      <c r="H25296" s="369"/>
      <c r="M25296" s="368"/>
      <c r="P25296" s="369"/>
      <c r="S25296" s="369"/>
      <c r="V25296" s="358"/>
    </row>
    <row r="25297" spans="8:22">
      <c r="H25297" s="369"/>
      <c r="M25297" s="368"/>
      <c r="P25297" s="369"/>
      <c r="S25297" s="369"/>
      <c r="V25297" s="358"/>
    </row>
    <row r="25298" spans="8:22">
      <c r="H25298" s="369"/>
      <c r="M25298" s="368"/>
      <c r="P25298" s="369"/>
      <c r="S25298" s="369"/>
      <c r="V25298" s="358"/>
    </row>
    <row r="25299" spans="8:22">
      <c r="H25299" s="369"/>
      <c r="M25299" s="368"/>
      <c r="P25299" s="369"/>
      <c r="S25299" s="369"/>
      <c r="V25299" s="358"/>
    </row>
    <row r="25300" spans="8:22">
      <c r="H25300" s="369"/>
      <c r="M25300" s="368"/>
      <c r="P25300" s="369"/>
      <c r="S25300" s="369"/>
      <c r="V25300" s="358"/>
    </row>
    <row r="25301" spans="8:22">
      <c r="H25301" s="369"/>
      <c r="M25301" s="368"/>
      <c r="P25301" s="369"/>
      <c r="S25301" s="369"/>
      <c r="V25301" s="358"/>
    </row>
    <row r="25302" spans="8:22">
      <c r="H25302" s="369"/>
      <c r="M25302" s="368"/>
      <c r="P25302" s="369"/>
      <c r="S25302" s="369"/>
      <c r="V25302" s="358"/>
    </row>
    <row r="25303" spans="8:22">
      <c r="H25303" s="369"/>
      <c r="M25303" s="368"/>
      <c r="P25303" s="369"/>
      <c r="S25303" s="369"/>
      <c r="V25303" s="358"/>
    </row>
    <row r="25304" spans="8:22">
      <c r="H25304" s="369"/>
      <c r="M25304" s="368"/>
      <c r="P25304" s="369"/>
      <c r="S25304" s="369"/>
      <c r="V25304" s="358"/>
    </row>
    <row r="25305" spans="8:22">
      <c r="H25305" s="369"/>
      <c r="M25305" s="368"/>
      <c r="P25305" s="369"/>
      <c r="S25305" s="369"/>
      <c r="V25305" s="358"/>
    </row>
    <row r="25306" spans="8:22">
      <c r="H25306" s="369"/>
      <c r="M25306" s="368"/>
      <c r="P25306" s="369"/>
      <c r="S25306" s="369"/>
      <c r="V25306" s="358"/>
    </row>
    <row r="25307" spans="8:22">
      <c r="H25307" s="369"/>
      <c r="M25307" s="368"/>
      <c r="P25307" s="369"/>
      <c r="S25307" s="369"/>
      <c r="V25307" s="358"/>
    </row>
    <row r="25308" spans="8:22">
      <c r="H25308" s="369"/>
      <c r="M25308" s="368"/>
      <c r="P25308" s="369"/>
      <c r="S25308" s="369"/>
      <c r="V25308" s="358"/>
    </row>
    <row r="25309" spans="8:22">
      <c r="H25309" s="369"/>
      <c r="M25309" s="368"/>
      <c r="P25309" s="369"/>
      <c r="S25309" s="369"/>
      <c r="V25309" s="358"/>
    </row>
    <row r="25310" spans="8:22">
      <c r="H25310" s="369"/>
      <c r="M25310" s="368"/>
      <c r="P25310" s="369"/>
      <c r="S25310" s="369"/>
      <c r="V25310" s="358"/>
    </row>
    <row r="25311" spans="8:22">
      <c r="H25311" s="369"/>
      <c r="M25311" s="368"/>
      <c r="P25311" s="369"/>
      <c r="S25311" s="369"/>
      <c r="V25311" s="358"/>
    </row>
    <row r="25312" spans="8:22">
      <c r="H25312" s="369"/>
      <c r="M25312" s="368"/>
      <c r="P25312" s="369"/>
      <c r="S25312" s="369"/>
      <c r="V25312" s="358"/>
    </row>
    <row r="25313" spans="8:22">
      <c r="H25313" s="369"/>
      <c r="M25313" s="368"/>
      <c r="P25313" s="369"/>
      <c r="S25313" s="369"/>
      <c r="V25313" s="358"/>
    </row>
    <row r="25314" spans="8:22">
      <c r="H25314" s="369"/>
      <c r="M25314" s="368"/>
      <c r="P25314" s="369"/>
      <c r="S25314" s="369"/>
      <c r="V25314" s="358"/>
    </row>
    <row r="25315" spans="8:22">
      <c r="H25315" s="369"/>
      <c r="M25315" s="368"/>
      <c r="P25315" s="369"/>
      <c r="S25315" s="369"/>
      <c r="V25315" s="358"/>
    </row>
    <row r="25316" spans="8:22">
      <c r="H25316" s="369"/>
      <c r="M25316" s="368"/>
      <c r="P25316" s="369"/>
      <c r="S25316" s="369"/>
      <c r="V25316" s="358"/>
    </row>
    <row r="25317" spans="8:22">
      <c r="H25317" s="369"/>
      <c r="M25317" s="368"/>
      <c r="P25317" s="369"/>
      <c r="S25317" s="369"/>
      <c r="V25317" s="358"/>
    </row>
    <row r="25318" spans="8:22">
      <c r="H25318" s="369"/>
      <c r="M25318" s="368"/>
      <c r="P25318" s="369"/>
      <c r="S25318" s="369"/>
      <c r="V25318" s="358"/>
    </row>
    <row r="25319" spans="8:22">
      <c r="H25319" s="369"/>
      <c r="M25319" s="368"/>
      <c r="P25319" s="369"/>
      <c r="S25319" s="369"/>
      <c r="V25319" s="358"/>
    </row>
    <row r="25320" spans="8:22">
      <c r="H25320" s="369"/>
      <c r="M25320" s="368"/>
      <c r="P25320" s="369"/>
      <c r="S25320" s="369"/>
      <c r="V25320" s="358"/>
    </row>
    <row r="25321" spans="8:22">
      <c r="H25321" s="369"/>
      <c r="M25321" s="368"/>
      <c r="P25321" s="369"/>
      <c r="S25321" s="369"/>
      <c r="V25321" s="358"/>
    </row>
    <row r="25322" spans="8:22">
      <c r="H25322" s="369"/>
      <c r="M25322" s="368"/>
      <c r="P25322" s="369"/>
      <c r="S25322" s="369"/>
      <c r="V25322" s="358"/>
    </row>
    <row r="25323" spans="8:22">
      <c r="H25323" s="369"/>
      <c r="M25323" s="368"/>
      <c r="P25323" s="369"/>
      <c r="S25323" s="369"/>
      <c r="V25323" s="358"/>
    </row>
    <row r="25324" spans="8:22">
      <c r="H25324" s="369"/>
      <c r="M25324" s="368"/>
      <c r="P25324" s="369"/>
      <c r="S25324" s="369"/>
      <c r="V25324" s="358"/>
    </row>
    <row r="25325" spans="8:22">
      <c r="H25325" s="369"/>
      <c r="M25325" s="368"/>
      <c r="P25325" s="369"/>
      <c r="S25325" s="369"/>
      <c r="V25325" s="358"/>
    </row>
    <row r="25326" spans="8:22">
      <c r="H25326" s="369"/>
      <c r="M25326" s="368"/>
      <c r="P25326" s="369"/>
      <c r="S25326" s="369"/>
      <c r="V25326" s="358"/>
    </row>
    <row r="25327" spans="8:22">
      <c r="H25327" s="369"/>
      <c r="M25327" s="368"/>
      <c r="P25327" s="369"/>
      <c r="S25327" s="369"/>
      <c r="V25327" s="358"/>
    </row>
    <row r="25328" spans="8:22">
      <c r="H25328" s="369"/>
      <c r="M25328" s="368"/>
      <c r="P25328" s="369"/>
      <c r="S25328" s="369"/>
      <c r="V25328" s="358"/>
    </row>
    <row r="25329" spans="8:22">
      <c r="H25329" s="369"/>
      <c r="M25329" s="368"/>
      <c r="P25329" s="369"/>
      <c r="S25329" s="369"/>
      <c r="V25329" s="358"/>
    </row>
    <row r="25330" spans="8:22">
      <c r="H25330" s="369"/>
      <c r="M25330" s="368"/>
      <c r="P25330" s="369"/>
      <c r="S25330" s="369"/>
      <c r="V25330" s="358"/>
    </row>
    <row r="25331" spans="8:22">
      <c r="H25331" s="369"/>
      <c r="M25331" s="368"/>
      <c r="P25331" s="369"/>
      <c r="S25331" s="369"/>
      <c r="V25331" s="358"/>
    </row>
    <row r="25332" spans="8:22">
      <c r="H25332" s="369"/>
      <c r="M25332" s="368"/>
      <c r="P25332" s="369"/>
      <c r="S25332" s="369"/>
      <c r="V25332" s="358"/>
    </row>
    <row r="25333" spans="8:22">
      <c r="H25333" s="369"/>
      <c r="M25333" s="368"/>
      <c r="P25333" s="369"/>
      <c r="S25333" s="369"/>
      <c r="V25333" s="358"/>
    </row>
    <row r="25334" spans="8:22">
      <c r="H25334" s="369"/>
      <c r="M25334" s="368"/>
      <c r="P25334" s="369"/>
      <c r="S25334" s="369"/>
      <c r="V25334" s="358"/>
    </row>
    <row r="25335" spans="8:22">
      <c r="H25335" s="369"/>
      <c r="M25335" s="368"/>
      <c r="P25335" s="369"/>
      <c r="S25335" s="369"/>
      <c r="V25335" s="358"/>
    </row>
    <row r="25336" spans="8:22">
      <c r="H25336" s="369"/>
      <c r="M25336" s="368"/>
      <c r="P25336" s="369"/>
      <c r="S25336" s="369"/>
      <c r="V25336" s="358"/>
    </row>
    <row r="25337" spans="8:22">
      <c r="H25337" s="369"/>
      <c r="M25337" s="368"/>
      <c r="P25337" s="369"/>
      <c r="S25337" s="369"/>
      <c r="V25337" s="358"/>
    </row>
    <row r="25338" spans="8:22">
      <c r="H25338" s="369"/>
      <c r="M25338" s="368"/>
      <c r="P25338" s="369"/>
      <c r="S25338" s="369"/>
      <c r="V25338" s="358"/>
    </row>
    <row r="25339" spans="8:22">
      <c r="H25339" s="369"/>
      <c r="M25339" s="368"/>
      <c r="P25339" s="369"/>
      <c r="S25339" s="369"/>
      <c r="V25339" s="358"/>
    </row>
    <row r="25340" spans="8:22">
      <c r="H25340" s="369"/>
      <c r="M25340" s="368"/>
      <c r="P25340" s="369"/>
      <c r="S25340" s="369"/>
      <c r="V25340" s="358"/>
    </row>
    <row r="25341" spans="8:22">
      <c r="H25341" s="369"/>
      <c r="M25341" s="368"/>
      <c r="P25341" s="369"/>
      <c r="S25341" s="369"/>
      <c r="V25341" s="358"/>
    </row>
    <row r="25342" spans="8:22">
      <c r="H25342" s="369"/>
      <c r="M25342" s="368"/>
      <c r="P25342" s="369"/>
      <c r="S25342" s="369"/>
      <c r="V25342" s="358"/>
    </row>
    <row r="25343" spans="8:22">
      <c r="H25343" s="369"/>
      <c r="M25343" s="368"/>
      <c r="P25343" s="369"/>
      <c r="S25343" s="369"/>
      <c r="V25343" s="358"/>
    </row>
    <row r="25344" spans="8:22">
      <c r="H25344" s="369"/>
      <c r="M25344" s="368"/>
      <c r="P25344" s="369"/>
      <c r="S25344" s="369"/>
      <c r="V25344" s="358"/>
    </row>
    <row r="25345" spans="8:22">
      <c r="H25345" s="369"/>
      <c r="M25345" s="368"/>
      <c r="P25345" s="369"/>
      <c r="S25345" s="369"/>
      <c r="V25345" s="358"/>
    </row>
    <row r="25346" spans="8:22">
      <c r="H25346" s="369"/>
      <c r="M25346" s="368"/>
      <c r="P25346" s="369"/>
      <c r="S25346" s="369"/>
      <c r="V25346" s="358"/>
    </row>
    <row r="25347" spans="8:22">
      <c r="H25347" s="369"/>
      <c r="M25347" s="368"/>
      <c r="P25347" s="369"/>
      <c r="S25347" s="369"/>
      <c r="V25347" s="358"/>
    </row>
    <row r="25348" spans="8:22">
      <c r="H25348" s="369"/>
      <c r="M25348" s="368"/>
      <c r="P25348" s="369"/>
      <c r="S25348" s="369"/>
      <c r="V25348" s="358"/>
    </row>
    <row r="25349" spans="8:22">
      <c r="H25349" s="369"/>
      <c r="M25349" s="368"/>
      <c r="P25349" s="369"/>
      <c r="S25349" s="369"/>
      <c r="V25349" s="358"/>
    </row>
    <row r="25350" spans="8:22">
      <c r="H25350" s="369"/>
      <c r="M25350" s="368"/>
      <c r="P25350" s="369"/>
      <c r="S25350" s="369"/>
      <c r="V25350" s="358"/>
    </row>
    <row r="25351" spans="8:22">
      <c r="H25351" s="369"/>
      <c r="M25351" s="368"/>
      <c r="P25351" s="369"/>
      <c r="S25351" s="369"/>
      <c r="V25351" s="358"/>
    </row>
    <row r="25352" spans="8:22">
      <c r="H25352" s="369"/>
      <c r="M25352" s="368"/>
      <c r="P25352" s="369"/>
      <c r="S25352" s="369"/>
      <c r="V25352" s="358"/>
    </row>
    <row r="25353" spans="8:22">
      <c r="H25353" s="369"/>
      <c r="M25353" s="368"/>
      <c r="P25353" s="369"/>
      <c r="S25353" s="369"/>
      <c r="V25353" s="358"/>
    </row>
    <row r="25354" spans="8:22">
      <c r="H25354" s="369"/>
      <c r="M25354" s="368"/>
      <c r="P25354" s="369"/>
      <c r="S25354" s="369"/>
      <c r="V25354" s="358"/>
    </row>
    <row r="25355" spans="8:22">
      <c r="H25355" s="369"/>
      <c r="M25355" s="368"/>
      <c r="P25355" s="369"/>
      <c r="S25355" s="369"/>
      <c r="V25355" s="358"/>
    </row>
    <row r="25356" spans="8:22">
      <c r="H25356" s="369"/>
      <c r="M25356" s="368"/>
      <c r="P25356" s="369"/>
      <c r="S25356" s="369"/>
      <c r="V25356" s="358"/>
    </row>
    <row r="25357" spans="8:22">
      <c r="H25357" s="369"/>
      <c r="M25357" s="368"/>
      <c r="P25357" s="369"/>
      <c r="S25357" s="369"/>
      <c r="V25357" s="358"/>
    </row>
    <row r="25358" spans="8:22">
      <c r="H25358" s="369"/>
      <c r="M25358" s="368"/>
      <c r="P25358" s="369"/>
      <c r="S25358" s="369"/>
      <c r="V25358" s="358"/>
    </row>
    <row r="25359" spans="8:22">
      <c r="H25359" s="369"/>
      <c r="M25359" s="368"/>
      <c r="P25359" s="369"/>
      <c r="S25359" s="369"/>
      <c r="V25359" s="358"/>
    </row>
    <row r="25360" spans="8:22">
      <c r="H25360" s="369"/>
      <c r="M25360" s="368"/>
      <c r="P25360" s="369"/>
      <c r="S25360" s="369"/>
      <c r="V25360" s="358"/>
    </row>
    <row r="25361" spans="8:22">
      <c r="H25361" s="369"/>
      <c r="M25361" s="368"/>
      <c r="P25361" s="369"/>
      <c r="S25361" s="369"/>
      <c r="V25361" s="358"/>
    </row>
    <row r="25362" spans="8:22">
      <c r="H25362" s="369"/>
      <c r="M25362" s="368"/>
      <c r="P25362" s="369"/>
      <c r="S25362" s="369"/>
      <c r="V25362" s="358"/>
    </row>
    <row r="25363" spans="8:22">
      <c r="H25363" s="369"/>
      <c r="M25363" s="368"/>
      <c r="P25363" s="369"/>
      <c r="S25363" s="369"/>
      <c r="V25363" s="358"/>
    </row>
    <row r="25364" spans="8:22">
      <c r="H25364" s="369"/>
      <c r="M25364" s="368"/>
      <c r="P25364" s="369"/>
      <c r="S25364" s="369"/>
      <c r="V25364" s="358"/>
    </row>
    <row r="25365" spans="8:22">
      <c r="H25365" s="369"/>
      <c r="M25365" s="368"/>
      <c r="P25365" s="369"/>
      <c r="S25365" s="369"/>
      <c r="V25365" s="358"/>
    </row>
    <row r="25366" spans="8:22">
      <c r="H25366" s="369"/>
      <c r="M25366" s="368"/>
      <c r="P25366" s="369"/>
      <c r="S25366" s="369"/>
      <c r="V25366" s="358"/>
    </row>
    <row r="25367" spans="8:22">
      <c r="H25367" s="369"/>
      <c r="M25367" s="368"/>
      <c r="P25367" s="369"/>
      <c r="S25367" s="369"/>
      <c r="V25367" s="358"/>
    </row>
    <row r="25368" spans="8:22">
      <c r="H25368" s="369"/>
      <c r="M25368" s="368"/>
      <c r="P25368" s="369"/>
      <c r="S25368" s="369"/>
      <c r="V25368" s="358"/>
    </row>
    <row r="25369" spans="8:22">
      <c r="H25369" s="369"/>
      <c r="M25369" s="368"/>
      <c r="P25369" s="369"/>
      <c r="S25369" s="369"/>
      <c r="V25369" s="358"/>
    </row>
    <row r="25370" spans="8:22">
      <c r="H25370" s="369"/>
      <c r="M25370" s="368"/>
      <c r="P25370" s="369"/>
      <c r="S25370" s="369"/>
      <c r="V25370" s="358"/>
    </row>
    <row r="25371" spans="8:22">
      <c r="H25371" s="369"/>
      <c r="M25371" s="368"/>
      <c r="P25371" s="369"/>
      <c r="S25371" s="369"/>
      <c r="V25371" s="358"/>
    </row>
    <row r="25372" spans="8:22">
      <c r="H25372" s="369"/>
      <c r="M25372" s="368"/>
      <c r="P25372" s="369"/>
      <c r="S25372" s="369"/>
      <c r="V25372" s="358"/>
    </row>
    <row r="25373" spans="8:22">
      <c r="H25373" s="369"/>
      <c r="M25373" s="368"/>
      <c r="P25373" s="369"/>
      <c r="S25373" s="369"/>
      <c r="V25373" s="358"/>
    </row>
    <row r="25374" spans="8:22">
      <c r="H25374" s="369"/>
      <c r="M25374" s="368"/>
      <c r="P25374" s="369"/>
      <c r="S25374" s="369"/>
      <c r="V25374" s="358"/>
    </row>
    <row r="25375" spans="8:22">
      <c r="H25375" s="369"/>
      <c r="M25375" s="368"/>
      <c r="P25375" s="369"/>
      <c r="S25375" s="369"/>
      <c r="V25375" s="358"/>
    </row>
    <row r="25376" spans="8:22">
      <c r="H25376" s="369"/>
      <c r="M25376" s="368"/>
      <c r="P25376" s="369"/>
      <c r="S25376" s="369"/>
      <c r="V25376" s="358"/>
    </row>
    <row r="25377" spans="8:22">
      <c r="H25377" s="369"/>
      <c r="M25377" s="368"/>
      <c r="P25377" s="369"/>
      <c r="S25377" s="369"/>
      <c r="V25377" s="358"/>
    </row>
    <row r="25378" spans="8:22">
      <c r="H25378" s="369"/>
      <c r="M25378" s="368"/>
      <c r="P25378" s="369"/>
      <c r="S25378" s="369"/>
      <c r="V25378" s="358"/>
    </row>
    <row r="25379" spans="8:22">
      <c r="H25379" s="369"/>
      <c r="M25379" s="368"/>
      <c r="P25379" s="369"/>
      <c r="S25379" s="369"/>
      <c r="V25379" s="358"/>
    </row>
    <row r="25380" spans="8:22">
      <c r="H25380" s="369"/>
      <c r="M25380" s="368"/>
      <c r="P25380" s="369"/>
      <c r="S25380" s="369"/>
      <c r="V25380" s="358"/>
    </row>
    <row r="25381" spans="8:22">
      <c r="H25381" s="369"/>
      <c r="M25381" s="368"/>
      <c r="P25381" s="369"/>
      <c r="S25381" s="369"/>
      <c r="V25381" s="358"/>
    </row>
    <row r="25382" spans="8:22">
      <c r="H25382" s="369"/>
      <c r="M25382" s="368"/>
      <c r="P25382" s="369"/>
      <c r="S25382" s="369"/>
      <c r="V25382" s="358"/>
    </row>
    <row r="25383" spans="8:22">
      <c r="H25383" s="369"/>
      <c r="M25383" s="368"/>
      <c r="P25383" s="369"/>
      <c r="S25383" s="369"/>
      <c r="V25383" s="358"/>
    </row>
    <row r="25384" spans="8:22">
      <c r="H25384" s="369"/>
      <c r="M25384" s="368"/>
      <c r="P25384" s="369"/>
      <c r="S25384" s="369"/>
      <c r="V25384" s="358"/>
    </row>
    <row r="25385" spans="8:22">
      <c r="H25385" s="369"/>
      <c r="M25385" s="368"/>
      <c r="P25385" s="369"/>
      <c r="S25385" s="369"/>
      <c r="V25385" s="358"/>
    </row>
    <row r="25386" spans="8:22">
      <c r="H25386" s="369"/>
      <c r="M25386" s="368"/>
      <c r="P25386" s="369"/>
      <c r="S25386" s="369"/>
      <c r="V25386" s="358"/>
    </row>
    <row r="25387" spans="8:22">
      <c r="H25387" s="369"/>
      <c r="M25387" s="368"/>
      <c r="P25387" s="369"/>
      <c r="S25387" s="369"/>
      <c r="V25387" s="358"/>
    </row>
    <row r="25388" spans="8:22">
      <c r="H25388" s="369"/>
      <c r="M25388" s="368"/>
      <c r="P25388" s="369"/>
      <c r="S25388" s="369"/>
      <c r="V25388" s="358"/>
    </row>
    <row r="25389" spans="8:22">
      <c r="H25389" s="369"/>
      <c r="M25389" s="368"/>
      <c r="P25389" s="369"/>
      <c r="S25389" s="369"/>
      <c r="V25389" s="358"/>
    </row>
    <row r="25390" spans="8:22">
      <c r="H25390" s="369"/>
      <c r="M25390" s="368"/>
      <c r="P25390" s="369"/>
      <c r="S25390" s="369"/>
      <c r="V25390" s="358"/>
    </row>
    <row r="25391" spans="8:22">
      <c r="H25391" s="369"/>
      <c r="M25391" s="368"/>
      <c r="P25391" s="369"/>
      <c r="S25391" s="369"/>
      <c r="V25391" s="358"/>
    </row>
    <row r="25392" spans="8:22">
      <c r="H25392" s="369"/>
      <c r="M25392" s="368"/>
      <c r="P25392" s="369"/>
      <c r="S25392" s="369"/>
      <c r="V25392" s="358"/>
    </row>
    <row r="25393" spans="8:22">
      <c r="H25393" s="369"/>
      <c r="M25393" s="368"/>
      <c r="P25393" s="369"/>
      <c r="S25393" s="369"/>
      <c r="V25393" s="358"/>
    </row>
    <row r="25394" spans="8:22">
      <c r="H25394" s="369"/>
      <c r="M25394" s="368"/>
      <c r="P25394" s="369"/>
      <c r="S25394" s="369"/>
      <c r="V25394" s="358"/>
    </row>
    <row r="25395" spans="8:22">
      <c r="H25395" s="369"/>
      <c r="M25395" s="368"/>
      <c r="P25395" s="369"/>
      <c r="S25395" s="369"/>
      <c r="V25395" s="358"/>
    </row>
    <row r="25396" spans="8:22">
      <c r="H25396" s="369"/>
      <c r="M25396" s="368"/>
      <c r="P25396" s="369"/>
      <c r="S25396" s="369"/>
      <c r="V25396" s="358"/>
    </row>
    <row r="25397" spans="8:22">
      <c r="H25397" s="369"/>
      <c r="M25397" s="368"/>
      <c r="P25397" s="369"/>
      <c r="S25397" s="369"/>
      <c r="V25397" s="358"/>
    </row>
    <row r="25398" spans="8:22">
      <c r="H25398" s="369"/>
      <c r="M25398" s="368"/>
      <c r="P25398" s="369"/>
      <c r="S25398" s="369"/>
      <c r="V25398" s="358"/>
    </row>
    <row r="25399" spans="8:22">
      <c r="H25399" s="369"/>
      <c r="M25399" s="368"/>
      <c r="P25399" s="369"/>
      <c r="S25399" s="369"/>
      <c r="V25399" s="358"/>
    </row>
    <row r="25400" spans="8:22">
      <c r="H25400" s="369"/>
      <c r="M25400" s="368"/>
      <c r="P25400" s="369"/>
      <c r="S25400" s="369"/>
      <c r="V25400" s="358"/>
    </row>
    <row r="25401" spans="8:22">
      <c r="H25401" s="369"/>
      <c r="M25401" s="368"/>
      <c r="P25401" s="369"/>
      <c r="S25401" s="369"/>
      <c r="V25401" s="358"/>
    </row>
    <row r="25402" spans="8:22">
      <c r="H25402" s="369"/>
      <c r="M25402" s="368"/>
      <c r="P25402" s="369"/>
      <c r="S25402" s="369"/>
      <c r="V25402" s="358"/>
    </row>
    <row r="25403" spans="8:22">
      <c r="H25403" s="369"/>
      <c r="M25403" s="368"/>
      <c r="P25403" s="369"/>
      <c r="S25403" s="369"/>
      <c r="V25403" s="358"/>
    </row>
    <row r="25404" spans="8:22">
      <c r="H25404" s="369"/>
      <c r="M25404" s="368"/>
      <c r="P25404" s="369"/>
      <c r="S25404" s="369"/>
      <c r="V25404" s="358"/>
    </row>
    <row r="25405" spans="8:22">
      <c r="H25405" s="369"/>
      <c r="M25405" s="368"/>
      <c r="P25405" s="369"/>
      <c r="S25405" s="369"/>
      <c r="V25405" s="358"/>
    </row>
    <row r="25406" spans="8:22">
      <c r="H25406" s="369"/>
      <c r="M25406" s="368"/>
      <c r="P25406" s="369"/>
      <c r="S25406" s="369"/>
      <c r="V25406" s="358"/>
    </row>
    <row r="25407" spans="8:22">
      <c r="H25407" s="369"/>
      <c r="M25407" s="368"/>
      <c r="P25407" s="369"/>
      <c r="S25407" s="369"/>
      <c r="V25407" s="358"/>
    </row>
    <row r="25408" spans="8:22">
      <c r="H25408" s="369"/>
      <c r="M25408" s="368"/>
      <c r="P25408" s="369"/>
      <c r="S25408" s="369"/>
      <c r="V25408" s="358"/>
    </row>
    <row r="25409" spans="8:22">
      <c r="H25409" s="369"/>
      <c r="M25409" s="368"/>
      <c r="P25409" s="369"/>
      <c r="S25409" s="369"/>
      <c r="V25409" s="358"/>
    </row>
    <row r="25410" spans="8:22">
      <c r="H25410" s="369"/>
      <c r="M25410" s="368"/>
      <c r="P25410" s="369"/>
      <c r="S25410" s="369"/>
      <c r="V25410" s="358"/>
    </row>
    <row r="25411" spans="8:22">
      <c r="H25411" s="369"/>
      <c r="M25411" s="368"/>
      <c r="P25411" s="369"/>
      <c r="S25411" s="369"/>
      <c r="V25411" s="358"/>
    </row>
    <row r="25412" spans="8:22">
      <c r="H25412" s="369"/>
      <c r="M25412" s="368"/>
      <c r="P25412" s="369"/>
      <c r="S25412" s="369"/>
      <c r="V25412" s="358"/>
    </row>
    <row r="25413" spans="8:22">
      <c r="H25413" s="369"/>
      <c r="M25413" s="368"/>
      <c r="P25413" s="369"/>
      <c r="S25413" s="369"/>
      <c r="V25413" s="358"/>
    </row>
    <row r="25414" spans="8:22">
      <c r="H25414" s="369"/>
      <c r="M25414" s="368"/>
      <c r="P25414" s="369"/>
      <c r="S25414" s="369"/>
      <c r="V25414" s="358"/>
    </row>
    <row r="25415" spans="8:22">
      <c r="H25415" s="369"/>
      <c r="M25415" s="368"/>
      <c r="P25415" s="369"/>
      <c r="S25415" s="369"/>
      <c r="V25415" s="358"/>
    </row>
    <row r="25416" spans="8:22">
      <c r="H25416" s="369"/>
      <c r="M25416" s="368"/>
      <c r="P25416" s="369"/>
      <c r="S25416" s="369"/>
      <c r="V25416" s="358"/>
    </row>
    <row r="25417" spans="8:22">
      <c r="H25417" s="369"/>
      <c r="M25417" s="368"/>
      <c r="P25417" s="369"/>
      <c r="S25417" s="369"/>
      <c r="V25417" s="358"/>
    </row>
    <row r="25418" spans="8:22">
      <c r="H25418" s="369"/>
      <c r="M25418" s="368"/>
      <c r="P25418" s="369"/>
      <c r="S25418" s="369"/>
      <c r="V25418" s="358"/>
    </row>
    <row r="25419" spans="8:22">
      <c r="H25419" s="369"/>
      <c r="M25419" s="368"/>
      <c r="P25419" s="369"/>
      <c r="S25419" s="369"/>
      <c r="V25419" s="358"/>
    </row>
    <row r="25420" spans="8:22">
      <c r="H25420" s="369"/>
      <c r="M25420" s="368"/>
      <c r="P25420" s="369"/>
      <c r="S25420" s="369"/>
      <c r="V25420" s="358"/>
    </row>
    <row r="25421" spans="8:22">
      <c r="H25421" s="369"/>
      <c r="M25421" s="368"/>
      <c r="P25421" s="369"/>
      <c r="S25421" s="369"/>
      <c r="V25421" s="358"/>
    </row>
    <row r="25422" spans="8:22">
      <c r="H25422" s="369"/>
      <c r="M25422" s="368"/>
      <c r="P25422" s="369"/>
      <c r="S25422" s="369"/>
      <c r="V25422" s="358"/>
    </row>
    <row r="25423" spans="8:22">
      <c r="H25423" s="369"/>
      <c r="M25423" s="368"/>
      <c r="P25423" s="369"/>
      <c r="S25423" s="369"/>
      <c r="V25423" s="358"/>
    </row>
    <row r="25424" spans="8:22">
      <c r="H25424" s="369"/>
      <c r="M25424" s="368"/>
      <c r="P25424" s="369"/>
      <c r="S25424" s="369"/>
      <c r="V25424" s="358"/>
    </row>
    <row r="25425" spans="8:22">
      <c r="H25425" s="369"/>
      <c r="M25425" s="368"/>
      <c r="P25425" s="369"/>
      <c r="S25425" s="369"/>
      <c r="V25425" s="358"/>
    </row>
    <row r="25426" spans="8:22">
      <c r="H25426" s="369"/>
      <c r="M25426" s="368"/>
      <c r="P25426" s="369"/>
      <c r="S25426" s="369"/>
      <c r="V25426" s="358"/>
    </row>
    <row r="25427" spans="8:22">
      <c r="H25427" s="369"/>
      <c r="M25427" s="368"/>
      <c r="P25427" s="369"/>
      <c r="S25427" s="369"/>
      <c r="V25427" s="358"/>
    </row>
    <row r="25428" spans="8:22">
      <c r="H25428" s="369"/>
      <c r="M25428" s="368"/>
      <c r="P25428" s="369"/>
      <c r="S25428" s="369"/>
      <c r="V25428" s="358"/>
    </row>
    <row r="25429" spans="8:22">
      <c r="H25429" s="369"/>
      <c r="M25429" s="368"/>
      <c r="P25429" s="369"/>
      <c r="S25429" s="369"/>
      <c r="V25429" s="358"/>
    </row>
    <row r="25430" spans="8:22">
      <c r="H25430" s="369"/>
      <c r="M25430" s="368"/>
      <c r="P25430" s="369"/>
      <c r="S25430" s="369"/>
      <c r="V25430" s="358"/>
    </row>
    <row r="25431" spans="8:22">
      <c r="H25431" s="369"/>
      <c r="M25431" s="368"/>
      <c r="P25431" s="369"/>
      <c r="S25431" s="369"/>
      <c r="V25431" s="358"/>
    </row>
    <row r="25432" spans="8:22">
      <c r="H25432" s="369"/>
      <c r="M25432" s="368"/>
      <c r="P25432" s="369"/>
      <c r="S25432" s="369"/>
      <c r="V25432" s="358"/>
    </row>
    <row r="25433" spans="8:22">
      <c r="H25433" s="369"/>
      <c r="M25433" s="368"/>
      <c r="P25433" s="369"/>
      <c r="S25433" s="369"/>
      <c r="V25433" s="358"/>
    </row>
    <row r="25434" spans="8:22">
      <c r="H25434" s="369"/>
      <c r="M25434" s="368"/>
      <c r="P25434" s="369"/>
      <c r="S25434" s="369"/>
      <c r="V25434" s="358"/>
    </row>
    <row r="25435" spans="8:22">
      <c r="H25435" s="369"/>
      <c r="M25435" s="368"/>
      <c r="P25435" s="369"/>
      <c r="S25435" s="369"/>
      <c r="V25435" s="358"/>
    </row>
    <row r="25436" spans="8:22">
      <c r="H25436" s="369"/>
      <c r="M25436" s="368"/>
      <c r="P25436" s="369"/>
      <c r="S25436" s="369"/>
      <c r="V25436" s="358"/>
    </row>
    <row r="25437" spans="8:22">
      <c r="H25437" s="369"/>
      <c r="M25437" s="368"/>
      <c r="P25437" s="369"/>
      <c r="S25437" s="369"/>
      <c r="V25437" s="358"/>
    </row>
    <row r="25438" spans="8:22">
      <c r="H25438" s="369"/>
      <c r="M25438" s="368"/>
      <c r="P25438" s="369"/>
      <c r="S25438" s="369"/>
      <c r="V25438" s="358"/>
    </row>
    <row r="25439" spans="8:22">
      <c r="H25439" s="369"/>
      <c r="M25439" s="368"/>
      <c r="P25439" s="369"/>
      <c r="S25439" s="369"/>
      <c r="V25439" s="358"/>
    </row>
    <row r="25440" spans="8:22">
      <c r="H25440" s="369"/>
      <c r="M25440" s="368"/>
      <c r="P25440" s="369"/>
      <c r="S25440" s="369"/>
      <c r="V25440" s="358"/>
    </row>
    <row r="25441" spans="8:22">
      <c r="H25441" s="369"/>
      <c r="M25441" s="368"/>
      <c r="P25441" s="369"/>
      <c r="S25441" s="369"/>
      <c r="V25441" s="358"/>
    </row>
    <row r="25442" spans="8:22">
      <c r="H25442" s="369"/>
      <c r="M25442" s="368"/>
      <c r="P25442" s="369"/>
      <c r="S25442" s="369"/>
      <c r="V25442" s="358"/>
    </row>
    <row r="25443" spans="8:22">
      <c r="H25443" s="369"/>
      <c r="M25443" s="368"/>
      <c r="P25443" s="369"/>
      <c r="S25443" s="369"/>
      <c r="V25443" s="358"/>
    </row>
    <row r="25444" spans="8:22">
      <c r="H25444" s="369"/>
      <c r="M25444" s="368"/>
      <c r="P25444" s="369"/>
      <c r="S25444" s="369"/>
      <c r="V25444" s="358"/>
    </row>
    <row r="25445" spans="8:22">
      <c r="H25445" s="369"/>
      <c r="M25445" s="368"/>
      <c r="P25445" s="369"/>
      <c r="S25445" s="369"/>
      <c r="V25445" s="358"/>
    </row>
    <row r="25446" spans="8:22">
      <c r="H25446" s="369"/>
      <c r="M25446" s="368"/>
      <c r="P25446" s="369"/>
      <c r="S25446" s="369"/>
      <c r="V25446" s="358"/>
    </row>
    <row r="25447" spans="8:22">
      <c r="H25447" s="369"/>
      <c r="M25447" s="368"/>
      <c r="P25447" s="369"/>
      <c r="S25447" s="369"/>
      <c r="V25447" s="358"/>
    </row>
    <row r="25448" spans="8:22">
      <c r="H25448" s="369"/>
      <c r="M25448" s="368"/>
      <c r="P25448" s="369"/>
      <c r="S25448" s="369"/>
      <c r="V25448" s="358"/>
    </row>
    <row r="25449" spans="8:22">
      <c r="H25449" s="369"/>
      <c r="M25449" s="368"/>
      <c r="P25449" s="369"/>
      <c r="S25449" s="369"/>
      <c r="V25449" s="358"/>
    </row>
    <row r="25450" spans="8:22">
      <c r="H25450" s="369"/>
      <c r="M25450" s="368"/>
      <c r="P25450" s="369"/>
      <c r="S25450" s="369"/>
      <c r="V25450" s="358"/>
    </row>
    <row r="25451" spans="8:22">
      <c r="H25451" s="369"/>
      <c r="M25451" s="368"/>
      <c r="P25451" s="369"/>
      <c r="S25451" s="369"/>
      <c r="V25451" s="358"/>
    </row>
    <row r="25452" spans="8:22">
      <c r="H25452" s="369"/>
      <c r="M25452" s="368"/>
      <c r="P25452" s="369"/>
      <c r="S25452" s="369"/>
      <c r="V25452" s="358"/>
    </row>
    <row r="25453" spans="8:22">
      <c r="H25453" s="369"/>
      <c r="M25453" s="368"/>
      <c r="P25453" s="369"/>
      <c r="S25453" s="369"/>
      <c r="V25453" s="358"/>
    </row>
    <row r="25454" spans="8:22">
      <c r="H25454" s="369"/>
      <c r="M25454" s="368"/>
      <c r="P25454" s="369"/>
      <c r="S25454" s="369"/>
      <c r="V25454" s="358"/>
    </row>
    <row r="25455" spans="8:22">
      <c r="H25455" s="369"/>
      <c r="M25455" s="368"/>
      <c r="P25455" s="369"/>
      <c r="S25455" s="369"/>
      <c r="V25455" s="358"/>
    </row>
    <row r="25456" spans="8:22">
      <c r="H25456" s="369"/>
      <c r="M25456" s="368"/>
      <c r="P25456" s="369"/>
      <c r="S25456" s="369"/>
      <c r="V25456" s="358"/>
    </row>
    <row r="25457" spans="8:22">
      <c r="H25457" s="369"/>
      <c r="M25457" s="368"/>
      <c r="P25457" s="369"/>
      <c r="S25457" s="369"/>
      <c r="V25457" s="358"/>
    </row>
    <row r="25458" spans="8:22">
      <c r="H25458" s="369"/>
      <c r="M25458" s="368"/>
      <c r="P25458" s="369"/>
      <c r="S25458" s="369"/>
      <c r="V25458" s="358"/>
    </row>
    <row r="25459" spans="8:22">
      <c r="H25459" s="369"/>
      <c r="M25459" s="368"/>
      <c r="P25459" s="369"/>
      <c r="S25459" s="369"/>
      <c r="V25459" s="358"/>
    </row>
    <row r="25460" spans="8:22">
      <c r="H25460" s="369"/>
      <c r="M25460" s="368"/>
      <c r="P25460" s="369"/>
      <c r="S25460" s="369"/>
      <c r="V25460" s="358"/>
    </row>
    <row r="25461" spans="8:22">
      <c r="H25461" s="369"/>
      <c r="M25461" s="368"/>
      <c r="P25461" s="369"/>
      <c r="S25461" s="369"/>
      <c r="V25461" s="358"/>
    </row>
    <row r="25462" spans="8:22">
      <c r="H25462" s="369"/>
      <c r="M25462" s="368"/>
      <c r="P25462" s="369"/>
      <c r="S25462" s="369"/>
      <c r="V25462" s="358"/>
    </row>
    <row r="25463" spans="8:22">
      <c r="H25463" s="369"/>
      <c r="M25463" s="368"/>
      <c r="P25463" s="369"/>
      <c r="S25463" s="369"/>
      <c r="V25463" s="358"/>
    </row>
    <row r="25464" spans="8:22">
      <c r="H25464" s="369"/>
      <c r="M25464" s="368"/>
      <c r="P25464" s="369"/>
      <c r="S25464" s="369"/>
      <c r="V25464" s="358"/>
    </row>
    <row r="25465" spans="8:22">
      <c r="H25465" s="369"/>
      <c r="M25465" s="368"/>
      <c r="P25465" s="369"/>
      <c r="S25465" s="369"/>
      <c r="V25465" s="358"/>
    </row>
    <row r="25466" spans="8:22">
      <c r="H25466" s="369"/>
      <c r="M25466" s="368"/>
      <c r="P25466" s="369"/>
      <c r="S25466" s="369"/>
      <c r="V25466" s="358"/>
    </row>
    <row r="25467" spans="8:22">
      <c r="H25467" s="369"/>
      <c r="M25467" s="368"/>
      <c r="P25467" s="369"/>
      <c r="S25467" s="369"/>
      <c r="V25467" s="358"/>
    </row>
    <row r="25468" spans="8:22">
      <c r="H25468" s="369"/>
      <c r="M25468" s="368"/>
      <c r="P25468" s="369"/>
      <c r="S25468" s="369"/>
      <c r="V25468" s="358"/>
    </row>
    <row r="25469" spans="8:22">
      <c r="H25469" s="369"/>
      <c r="M25469" s="368"/>
      <c r="P25469" s="369"/>
      <c r="S25469" s="369"/>
      <c r="V25469" s="358"/>
    </row>
    <row r="25470" spans="8:22">
      <c r="H25470" s="369"/>
      <c r="M25470" s="368"/>
      <c r="P25470" s="369"/>
      <c r="S25470" s="369"/>
      <c r="V25470" s="358"/>
    </row>
    <row r="25471" spans="8:22">
      <c r="H25471" s="369"/>
      <c r="M25471" s="368"/>
      <c r="P25471" s="369"/>
      <c r="S25471" s="369"/>
      <c r="V25471" s="358"/>
    </row>
    <row r="25472" spans="8:22">
      <c r="H25472" s="369"/>
      <c r="M25472" s="368"/>
      <c r="P25472" s="369"/>
      <c r="S25472" s="369"/>
      <c r="V25472" s="358"/>
    </row>
    <row r="25473" spans="8:22">
      <c r="H25473" s="369"/>
      <c r="M25473" s="368"/>
      <c r="P25473" s="369"/>
      <c r="S25473" s="369"/>
      <c r="V25473" s="358"/>
    </row>
    <row r="25474" spans="8:22">
      <c r="H25474" s="369"/>
      <c r="M25474" s="368"/>
      <c r="P25474" s="369"/>
      <c r="S25474" s="369"/>
      <c r="V25474" s="358"/>
    </row>
    <row r="25475" spans="8:22">
      <c r="H25475" s="369"/>
      <c r="M25475" s="368"/>
      <c r="P25475" s="369"/>
      <c r="S25475" s="369"/>
      <c r="V25475" s="358"/>
    </row>
    <row r="25476" spans="8:22">
      <c r="H25476" s="369"/>
      <c r="M25476" s="368"/>
      <c r="P25476" s="369"/>
      <c r="S25476" s="369"/>
      <c r="V25476" s="358"/>
    </row>
    <row r="25477" spans="8:22">
      <c r="H25477" s="369"/>
      <c r="M25477" s="368"/>
      <c r="P25477" s="369"/>
      <c r="S25477" s="369"/>
      <c r="V25477" s="358"/>
    </row>
    <row r="25478" spans="8:22">
      <c r="H25478" s="369"/>
      <c r="M25478" s="368"/>
      <c r="P25478" s="369"/>
      <c r="S25478" s="369"/>
      <c r="V25478" s="358"/>
    </row>
    <row r="25479" spans="8:22">
      <c r="H25479" s="369"/>
      <c r="M25479" s="368"/>
      <c r="P25479" s="369"/>
      <c r="S25479" s="369"/>
      <c r="V25479" s="358"/>
    </row>
    <row r="25480" spans="8:22">
      <c r="H25480" s="369"/>
      <c r="M25480" s="368"/>
      <c r="P25480" s="369"/>
      <c r="S25480" s="369"/>
      <c r="V25480" s="358"/>
    </row>
    <row r="25481" spans="8:22">
      <c r="H25481" s="369"/>
      <c r="M25481" s="368"/>
      <c r="P25481" s="369"/>
      <c r="S25481" s="369"/>
      <c r="V25481" s="358"/>
    </row>
    <row r="25482" spans="8:22">
      <c r="H25482" s="369"/>
      <c r="M25482" s="368"/>
      <c r="P25482" s="369"/>
      <c r="S25482" s="369"/>
      <c r="V25482" s="358"/>
    </row>
    <row r="25483" spans="8:22">
      <c r="H25483" s="369"/>
      <c r="M25483" s="368"/>
      <c r="P25483" s="369"/>
      <c r="S25483" s="369"/>
      <c r="V25483" s="358"/>
    </row>
    <row r="25484" spans="8:22">
      <c r="H25484" s="369"/>
      <c r="M25484" s="368"/>
      <c r="P25484" s="369"/>
      <c r="S25484" s="369"/>
      <c r="V25484" s="358"/>
    </row>
    <row r="25485" spans="8:22">
      <c r="H25485" s="369"/>
      <c r="M25485" s="368"/>
      <c r="P25485" s="369"/>
      <c r="S25485" s="369"/>
      <c r="V25485" s="358"/>
    </row>
    <row r="25486" spans="8:22">
      <c r="H25486" s="369"/>
      <c r="M25486" s="368"/>
      <c r="P25486" s="369"/>
      <c r="S25486" s="369"/>
      <c r="V25486" s="358"/>
    </row>
    <row r="25487" spans="8:22">
      <c r="H25487" s="369"/>
      <c r="M25487" s="368"/>
      <c r="P25487" s="369"/>
      <c r="S25487" s="369"/>
      <c r="V25487" s="358"/>
    </row>
    <row r="25488" spans="8:22">
      <c r="H25488" s="369"/>
      <c r="M25488" s="368"/>
      <c r="P25488" s="369"/>
      <c r="S25488" s="369"/>
      <c r="V25488" s="358"/>
    </row>
    <row r="25489" spans="8:22">
      <c r="H25489" s="369"/>
      <c r="M25489" s="368"/>
      <c r="P25489" s="369"/>
      <c r="S25489" s="369"/>
      <c r="V25489" s="358"/>
    </row>
    <row r="25490" spans="8:22">
      <c r="H25490" s="369"/>
      <c r="M25490" s="368"/>
      <c r="P25490" s="369"/>
      <c r="S25490" s="369"/>
      <c r="V25490" s="358"/>
    </row>
    <row r="25491" spans="8:22">
      <c r="H25491" s="369"/>
      <c r="M25491" s="368"/>
      <c r="P25491" s="369"/>
      <c r="S25491" s="369"/>
      <c r="V25491" s="358"/>
    </row>
    <row r="25492" spans="8:22">
      <c r="H25492" s="369"/>
      <c r="M25492" s="368"/>
      <c r="P25492" s="369"/>
      <c r="S25492" s="369"/>
      <c r="V25492" s="358"/>
    </row>
    <row r="25493" spans="8:22">
      <c r="H25493" s="369"/>
      <c r="M25493" s="368"/>
      <c r="P25493" s="369"/>
      <c r="S25493" s="369"/>
      <c r="V25493" s="358"/>
    </row>
    <row r="25494" spans="8:22">
      <c r="H25494" s="369"/>
      <c r="M25494" s="368"/>
      <c r="P25494" s="369"/>
      <c r="S25494" s="369"/>
      <c r="V25494" s="358"/>
    </row>
    <row r="25495" spans="8:22">
      <c r="H25495" s="369"/>
      <c r="M25495" s="368"/>
      <c r="P25495" s="369"/>
      <c r="S25495" s="369"/>
      <c r="V25495" s="358"/>
    </row>
    <row r="25496" spans="8:22">
      <c r="H25496" s="369"/>
      <c r="M25496" s="368"/>
      <c r="P25496" s="369"/>
      <c r="S25496" s="369"/>
      <c r="V25496" s="358"/>
    </row>
    <row r="25497" spans="8:22">
      <c r="H25497" s="369"/>
      <c r="M25497" s="368"/>
      <c r="P25497" s="369"/>
      <c r="S25497" s="369"/>
      <c r="V25497" s="358"/>
    </row>
    <row r="25498" spans="8:22">
      <c r="H25498" s="369"/>
      <c r="M25498" s="368"/>
      <c r="P25498" s="369"/>
      <c r="S25498" s="369"/>
      <c r="V25498" s="358"/>
    </row>
    <row r="25499" spans="8:22">
      <c r="H25499" s="369"/>
      <c r="M25499" s="368"/>
      <c r="P25499" s="369"/>
      <c r="S25499" s="369"/>
      <c r="V25499" s="358"/>
    </row>
    <row r="25500" spans="8:22">
      <c r="H25500" s="369"/>
      <c r="M25500" s="368"/>
      <c r="P25500" s="369"/>
      <c r="S25500" s="369"/>
      <c r="V25500" s="358"/>
    </row>
    <row r="25501" spans="8:22">
      <c r="H25501" s="369"/>
      <c r="M25501" s="368"/>
      <c r="P25501" s="369"/>
      <c r="S25501" s="369"/>
      <c r="V25501" s="358"/>
    </row>
    <row r="25502" spans="8:22">
      <c r="H25502" s="369"/>
      <c r="M25502" s="368"/>
      <c r="P25502" s="369"/>
      <c r="S25502" s="369"/>
      <c r="V25502" s="358"/>
    </row>
    <row r="25503" spans="8:22">
      <c r="H25503" s="369"/>
      <c r="M25503" s="368"/>
      <c r="P25503" s="369"/>
      <c r="S25503" s="369"/>
      <c r="V25503" s="358"/>
    </row>
    <row r="25504" spans="8:22">
      <c r="H25504" s="369"/>
      <c r="M25504" s="368"/>
      <c r="P25504" s="369"/>
      <c r="S25504" s="369"/>
      <c r="V25504" s="358"/>
    </row>
    <row r="25505" spans="8:22">
      <c r="H25505" s="369"/>
      <c r="M25505" s="368"/>
      <c r="P25505" s="369"/>
      <c r="S25505" s="369"/>
      <c r="V25505" s="358"/>
    </row>
    <row r="25506" spans="8:22">
      <c r="H25506" s="369"/>
      <c r="M25506" s="368"/>
      <c r="P25506" s="369"/>
      <c r="S25506" s="369"/>
      <c r="V25506" s="358"/>
    </row>
    <row r="25507" spans="8:22">
      <c r="H25507" s="369"/>
      <c r="M25507" s="368"/>
      <c r="P25507" s="369"/>
      <c r="S25507" s="369"/>
      <c r="V25507" s="358"/>
    </row>
    <row r="25508" spans="8:22">
      <c r="H25508" s="369"/>
      <c r="M25508" s="368"/>
      <c r="P25508" s="369"/>
      <c r="S25508" s="369"/>
      <c r="V25508" s="358"/>
    </row>
    <row r="25509" spans="8:22">
      <c r="H25509" s="369"/>
      <c r="M25509" s="368"/>
      <c r="P25509" s="369"/>
      <c r="S25509" s="369"/>
      <c r="V25509" s="358"/>
    </row>
    <row r="25510" spans="8:22">
      <c r="H25510" s="369"/>
      <c r="M25510" s="368"/>
      <c r="P25510" s="369"/>
      <c r="S25510" s="369"/>
      <c r="V25510" s="358"/>
    </row>
    <row r="25511" spans="8:22">
      <c r="H25511" s="369"/>
      <c r="M25511" s="368"/>
      <c r="P25511" s="369"/>
      <c r="S25511" s="369"/>
      <c r="V25511" s="358"/>
    </row>
    <row r="25512" spans="8:22">
      <c r="H25512" s="369"/>
      <c r="M25512" s="368"/>
      <c r="P25512" s="369"/>
      <c r="S25512" s="369"/>
      <c r="V25512" s="358"/>
    </row>
    <row r="25513" spans="8:22">
      <c r="H25513" s="369"/>
      <c r="M25513" s="368"/>
      <c r="P25513" s="369"/>
      <c r="S25513" s="369"/>
      <c r="V25513" s="358"/>
    </row>
    <row r="25514" spans="8:22">
      <c r="H25514" s="369"/>
      <c r="M25514" s="368"/>
      <c r="P25514" s="369"/>
      <c r="S25514" s="369"/>
      <c r="V25514" s="358"/>
    </row>
    <row r="25515" spans="8:22">
      <c r="H25515" s="369"/>
      <c r="M25515" s="368"/>
      <c r="P25515" s="369"/>
      <c r="S25515" s="369"/>
      <c r="V25515" s="358"/>
    </row>
    <row r="25516" spans="8:22">
      <c r="H25516" s="369"/>
      <c r="M25516" s="368"/>
      <c r="P25516" s="369"/>
      <c r="S25516" s="369"/>
      <c r="V25516" s="358"/>
    </row>
    <row r="25517" spans="8:22">
      <c r="H25517" s="369"/>
      <c r="M25517" s="368"/>
      <c r="P25517" s="369"/>
      <c r="S25517" s="369"/>
      <c r="V25517" s="358"/>
    </row>
    <row r="25518" spans="8:22">
      <c r="H25518" s="369"/>
      <c r="M25518" s="368"/>
      <c r="P25518" s="369"/>
      <c r="S25518" s="369"/>
      <c r="V25518" s="358"/>
    </row>
    <row r="25519" spans="8:22">
      <c r="H25519" s="369"/>
      <c r="M25519" s="368"/>
      <c r="P25519" s="369"/>
      <c r="S25519" s="369"/>
      <c r="V25519" s="358"/>
    </row>
    <row r="25520" spans="8:22">
      <c r="H25520" s="369"/>
      <c r="M25520" s="368"/>
      <c r="P25520" s="369"/>
      <c r="S25520" s="369"/>
      <c r="V25520" s="358"/>
    </row>
    <row r="25521" spans="8:22">
      <c r="H25521" s="369"/>
      <c r="M25521" s="368"/>
      <c r="P25521" s="369"/>
      <c r="S25521" s="369"/>
      <c r="V25521" s="358"/>
    </row>
    <row r="25522" spans="8:22">
      <c r="H25522" s="369"/>
      <c r="M25522" s="368"/>
      <c r="P25522" s="369"/>
      <c r="S25522" s="369"/>
      <c r="V25522" s="358"/>
    </row>
    <row r="25523" spans="8:22">
      <c r="H25523" s="369"/>
      <c r="M25523" s="368"/>
      <c r="P25523" s="369"/>
      <c r="S25523" s="369"/>
      <c r="V25523" s="358"/>
    </row>
    <row r="25524" spans="8:22">
      <c r="H25524" s="369"/>
      <c r="M25524" s="368"/>
      <c r="P25524" s="369"/>
      <c r="S25524" s="369"/>
      <c r="V25524" s="358"/>
    </row>
    <row r="25525" spans="8:22">
      <c r="H25525" s="369"/>
      <c r="M25525" s="368"/>
      <c r="P25525" s="369"/>
      <c r="S25525" s="369"/>
      <c r="V25525" s="358"/>
    </row>
    <row r="25526" spans="8:22">
      <c r="H25526" s="369"/>
      <c r="M25526" s="368"/>
      <c r="P25526" s="369"/>
      <c r="S25526" s="369"/>
      <c r="V25526" s="358"/>
    </row>
    <row r="25527" spans="8:22">
      <c r="H25527" s="369"/>
      <c r="M25527" s="368"/>
      <c r="P25527" s="369"/>
      <c r="S25527" s="369"/>
      <c r="V25527" s="358"/>
    </row>
    <row r="25528" spans="8:22">
      <c r="H25528" s="369"/>
      <c r="M25528" s="368"/>
      <c r="P25528" s="369"/>
      <c r="S25528" s="369"/>
      <c r="V25528" s="358"/>
    </row>
    <row r="25529" spans="8:22">
      <c r="H25529" s="369"/>
      <c r="M25529" s="368"/>
      <c r="P25529" s="369"/>
      <c r="S25529" s="369"/>
      <c r="V25529" s="358"/>
    </row>
    <row r="25530" spans="8:22">
      <c r="H25530" s="369"/>
      <c r="M25530" s="368"/>
      <c r="P25530" s="369"/>
      <c r="S25530" s="369"/>
      <c r="V25530" s="358"/>
    </row>
    <row r="25531" spans="8:22">
      <c r="H25531" s="369"/>
      <c r="M25531" s="368"/>
      <c r="P25531" s="369"/>
      <c r="S25531" s="369"/>
      <c r="V25531" s="358"/>
    </row>
    <row r="25532" spans="8:22">
      <c r="H25532" s="369"/>
      <c r="M25532" s="368"/>
      <c r="P25532" s="369"/>
      <c r="S25532" s="369"/>
      <c r="V25532" s="358"/>
    </row>
    <row r="25533" spans="8:22">
      <c r="H25533" s="369"/>
      <c r="M25533" s="368"/>
      <c r="P25533" s="369"/>
      <c r="S25533" s="369"/>
      <c r="V25533" s="358"/>
    </row>
    <row r="25534" spans="8:22">
      <c r="H25534" s="369"/>
      <c r="M25534" s="368"/>
      <c r="P25534" s="369"/>
      <c r="S25534" s="369"/>
      <c r="V25534" s="358"/>
    </row>
    <row r="25535" spans="8:22">
      <c r="H25535" s="369"/>
      <c r="M25535" s="368"/>
      <c r="P25535" s="369"/>
      <c r="S25535" s="369"/>
      <c r="V25535" s="358"/>
    </row>
    <row r="25536" spans="8:22">
      <c r="H25536" s="369"/>
      <c r="M25536" s="368"/>
      <c r="P25536" s="369"/>
      <c r="S25536" s="369"/>
      <c r="V25536" s="358"/>
    </row>
    <row r="25537" spans="8:22">
      <c r="H25537" s="369"/>
      <c r="M25537" s="368"/>
      <c r="P25537" s="369"/>
      <c r="S25537" s="369"/>
      <c r="V25537" s="358"/>
    </row>
    <row r="25538" spans="8:22">
      <c r="H25538" s="369"/>
      <c r="M25538" s="368"/>
      <c r="P25538" s="369"/>
      <c r="S25538" s="369"/>
      <c r="V25538" s="358"/>
    </row>
    <row r="25539" spans="8:22">
      <c r="H25539" s="369"/>
      <c r="M25539" s="368"/>
      <c r="P25539" s="369"/>
      <c r="S25539" s="369"/>
      <c r="V25539" s="358"/>
    </row>
    <row r="25540" spans="8:22">
      <c r="H25540" s="369"/>
      <c r="M25540" s="368"/>
      <c r="P25540" s="369"/>
      <c r="S25540" s="369"/>
      <c r="V25540" s="358"/>
    </row>
    <row r="25541" spans="8:22">
      <c r="H25541" s="369"/>
      <c r="M25541" s="368"/>
      <c r="P25541" s="369"/>
      <c r="S25541" s="369"/>
      <c r="V25541" s="358"/>
    </row>
    <row r="25542" spans="8:22">
      <c r="H25542" s="369"/>
      <c r="M25542" s="368"/>
      <c r="P25542" s="369"/>
      <c r="S25542" s="369"/>
      <c r="V25542" s="358"/>
    </row>
    <row r="25543" spans="8:22">
      <c r="H25543" s="369"/>
      <c r="M25543" s="368"/>
      <c r="P25543" s="369"/>
      <c r="S25543" s="369"/>
      <c r="V25543" s="358"/>
    </row>
    <row r="25544" spans="8:22">
      <c r="H25544" s="369"/>
      <c r="M25544" s="368"/>
      <c r="P25544" s="369"/>
      <c r="S25544" s="369"/>
      <c r="V25544" s="358"/>
    </row>
    <row r="25545" spans="8:22">
      <c r="H25545" s="369"/>
      <c r="M25545" s="368"/>
      <c r="P25545" s="369"/>
      <c r="S25545" s="369"/>
      <c r="V25545" s="358"/>
    </row>
    <row r="25546" spans="8:22">
      <c r="H25546" s="369"/>
      <c r="M25546" s="368"/>
      <c r="P25546" s="369"/>
      <c r="S25546" s="369"/>
      <c r="V25546" s="358"/>
    </row>
    <row r="25547" spans="8:22">
      <c r="H25547" s="369"/>
      <c r="M25547" s="368"/>
      <c r="P25547" s="369"/>
      <c r="S25547" s="369"/>
      <c r="V25547" s="358"/>
    </row>
    <row r="25548" spans="8:22">
      <c r="H25548" s="369"/>
      <c r="M25548" s="368"/>
      <c r="P25548" s="369"/>
      <c r="S25548" s="369"/>
      <c r="V25548" s="358"/>
    </row>
    <row r="25549" spans="8:22">
      <c r="H25549" s="369"/>
      <c r="M25549" s="368"/>
      <c r="P25549" s="369"/>
      <c r="S25549" s="369"/>
      <c r="V25549" s="358"/>
    </row>
    <row r="25550" spans="8:22">
      <c r="H25550" s="369"/>
      <c r="M25550" s="368"/>
      <c r="P25550" s="369"/>
      <c r="S25550" s="369"/>
      <c r="V25550" s="358"/>
    </row>
    <row r="25551" spans="8:22">
      <c r="H25551" s="369"/>
      <c r="M25551" s="368"/>
      <c r="P25551" s="369"/>
      <c r="S25551" s="369"/>
      <c r="V25551" s="358"/>
    </row>
    <row r="25552" spans="8:22">
      <c r="H25552" s="369"/>
      <c r="M25552" s="368"/>
      <c r="P25552" s="369"/>
      <c r="S25552" s="369"/>
      <c r="V25552" s="358"/>
    </row>
    <row r="25553" spans="8:22">
      <c r="H25553" s="369"/>
      <c r="M25553" s="368"/>
      <c r="P25553" s="369"/>
      <c r="S25553" s="369"/>
      <c r="V25553" s="358"/>
    </row>
    <row r="25554" spans="8:22">
      <c r="H25554" s="369"/>
      <c r="M25554" s="368"/>
      <c r="P25554" s="369"/>
      <c r="S25554" s="369"/>
      <c r="V25554" s="358"/>
    </row>
    <row r="25555" spans="8:22">
      <c r="H25555" s="369"/>
      <c r="M25555" s="368"/>
      <c r="P25555" s="369"/>
      <c r="S25555" s="369"/>
      <c r="V25555" s="358"/>
    </row>
    <row r="25556" spans="8:22">
      <c r="H25556" s="369"/>
      <c r="M25556" s="368"/>
      <c r="P25556" s="369"/>
      <c r="S25556" s="369"/>
      <c r="V25556" s="358"/>
    </row>
    <row r="25557" spans="8:22">
      <c r="H25557" s="369"/>
      <c r="M25557" s="368"/>
      <c r="P25557" s="369"/>
      <c r="S25557" s="369"/>
      <c r="V25557" s="358"/>
    </row>
    <row r="25558" spans="8:22">
      <c r="H25558" s="369"/>
      <c r="M25558" s="368"/>
      <c r="P25558" s="369"/>
      <c r="S25558" s="369"/>
      <c r="V25558" s="358"/>
    </row>
    <row r="25559" spans="8:22">
      <c r="H25559" s="369"/>
      <c r="M25559" s="368"/>
      <c r="P25559" s="369"/>
      <c r="S25559" s="369"/>
      <c r="V25559" s="358"/>
    </row>
    <row r="25560" spans="8:22">
      <c r="H25560" s="369"/>
      <c r="M25560" s="368"/>
      <c r="P25560" s="369"/>
      <c r="S25560" s="369"/>
      <c r="V25560" s="358"/>
    </row>
    <row r="25561" spans="8:22">
      <c r="H25561" s="369"/>
      <c r="M25561" s="368"/>
      <c r="P25561" s="369"/>
      <c r="S25561" s="369"/>
      <c r="V25561" s="358"/>
    </row>
    <row r="25562" spans="8:22">
      <c r="H25562" s="369"/>
      <c r="M25562" s="368"/>
      <c r="P25562" s="369"/>
      <c r="S25562" s="369"/>
      <c r="V25562" s="358"/>
    </row>
    <row r="25563" spans="8:22">
      <c r="H25563" s="369"/>
      <c r="M25563" s="368"/>
      <c r="P25563" s="369"/>
      <c r="S25563" s="369"/>
      <c r="V25563" s="358"/>
    </row>
    <row r="25564" spans="8:22">
      <c r="H25564" s="369"/>
      <c r="M25564" s="368"/>
      <c r="P25564" s="369"/>
      <c r="S25564" s="369"/>
      <c r="V25564" s="358"/>
    </row>
    <row r="25565" spans="8:22">
      <c r="H25565" s="369"/>
      <c r="M25565" s="368"/>
      <c r="P25565" s="369"/>
      <c r="S25565" s="369"/>
      <c r="V25565" s="358"/>
    </row>
    <row r="25566" spans="8:22">
      <c r="H25566" s="369"/>
      <c r="M25566" s="368"/>
      <c r="P25566" s="369"/>
      <c r="S25566" s="369"/>
      <c r="V25566" s="358"/>
    </row>
    <row r="25567" spans="8:22">
      <c r="H25567" s="369"/>
      <c r="M25567" s="368"/>
      <c r="P25567" s="369"/>
      <c r="S25567" s="369"/>
      <c r="V25567" s="358"/>
    </row>
    <row r="25568" spans="8:22">
      <c r="H25568" s="369"/>
      <c r="M25568" s="368"/>
      <c r="P25568" s="369"/>
      <c r="S25568" s="369"/>
      <c r="V25568" s="358"/>
    </row>
    <row r="25569" spans="8:22">
      <c r="H25569" s="369"/>
      <c r="M25569" s="368"/>
      <c r="P25569" s="369"/>
      <c r="S25569" s="369"/>
      <c r="V25569" s="358"/>
    </row>
    <row r="25570" spans="8:22">
      <c r="H25570" s="369"/>
      <c r="M25570" s="368"/>
      <c r="P25570" s="369"/>
      <c r="S25570" s="369"/>
      <c r="V25570" s="358"/>
    </row>
    <row r="25571" spans="8:22">
      <c r="H25571" s="369"/>
      <c r="M25571" s="368"/>
      <c r="P25571" s="369"/>
      <c r="S25571" s="369"/>
      <c r="V25571" s="358"/>
    </row>
    <row r="25572" spans="8:22">
      <c r="H25572" s="369"/>
      <c r="M25572" s="368"/>
      <c r="P25572" s="369"/>
      <c r="S25572" s="369"/>
      <c r="V25572" s="358"/>
    </row>
    <row r="25573" spans="8:22">
      <c r="H25573" s="369"/>
      <c r="M25573" s="368"/>
      <c r="P25573" s="369"/>
      <c r="S25573" s="369"/>
      <c r="V25573" s="358"/>
    </row>
    <row r="25574" spans="8:22">
      <c r="H25574" s="369"/>
      <c r="M25574" s="368"/>
      <c r="P25574" s="369"/>
      <c r="S25574" s="369"/>
      <c r="V25574" s="358"/>
    </row>
    <row r="25575" spans="8:22">
      <c r="H25575" s="369"/>
      <c r="M25575" s="368"/>
      <c r="P25575" s="369"/>
      <c r="S25575" s="369"/>
      <c r="V25575" s="358"/>
    </row>
    <row r="25576" spans="8:22">
      <c r="H25576" s="369"/>
      <c r="M25576" s="368"/>
      <c r="P25576" s="369"/>
      <c r="S25576" s="369"/>
      <c r="V25576" s="358"/>
    </row>
    <row r="25577" spans="8:22">
      <c r="H25577" s="369"/>
      <c r="M25577" s="368"/>
      <c r="P25577" s="369"/>
      <c r="S25577" s="369"/>
      <c r="V25577" s="358"/>
    </row>
    <row r="25578" spans="8:22">
      <c r="H25578" s="369"/>
      <c r="M25578" s="368"/>
      <c r="P25578" s="369"/>
      <c r="S25578" s="369"/>
      <c r="V25578" s="358"/>
    </row>
    <row r="25579" spans="8:22">
      <c r="H25579" s="369"/>
      <c r="M25579" s="368"/>
      <c r="P25579" s="369"/>
      <c r="S25579" s="369"/>
      <c r="V25579" s="358"/>
    </row>
    <row r="25580" spans="8:22">
      <c r="H25580" s="369"/>
      <c r="M25580" s="368"/>
      <c r="P25580" s="369"/>
      <c r="S25580" s="369"/>
      <c r="V25580" s="358"/>
    </row>
    <row r="25581" spans="8:22">
      <c r="H25581" s="369"/>
      <c r="M25581" s="368"/>
      <c r="P25581" s="369"/>
      <c r="S25581" s="369"/>
      <c r="V25581" s="358"/>
    </row>
    <row r="25582" spans="8:22">
      <c r="H25582" s="369"/>
      <c r="M25582" s="368"/>
      <c r="P25582" s="369"/>
      <c r="S25582" s="369"/>
      <c r="V25582" s="358"/>
    </row>
    <row r="25583" spans="8:22">
      <c r="H25583" s="369"/>
      <c r="M25583" s="368"/>
      <c r="P25583" s="369"/>
      <c r="S25583" s="369"/>
      <c r="V25583" s="358"/>
    </row>
    <row r="25584" spans="8:22">
      <c r="H25584" s="369"/>
      <c r="M25584" s="368"/>
      <c r="P25584" s="369"/>
      <c r="S25584" s="369"/>
      <c r="V25584" s="358"/>
    </row>
    <row r="25585" spans="8:22">
      <c r="H25585" s="369"/>
      <c r="M25585" s="368"/>
      <c r="P25585" s="369"/>
      <c r="S25585" s="369"/>
      <c r="V25585" s="358"/>
    </row>
    <row r="25586" spans="8:22">
      <c r="H25586" s="369"/>
      <c r="M25586" s="368"/>
      <c r="P25586" s="369"/>
      <c r="S25586" s="369"/>
      <c r="V25586" s="358"/>
    </row>
    <row r="25587" spans="8:22">
      <c r="H25587" s="369"/>
      <c r="M25587" s="368"/>
      <c r="P25587" s="369"/>
      <c r="S25587" s="369"/>
      <c r="V25587" s="358"/>
    </row>
    <row r="25588" spans="8:22">
      <c r="H25588" s="369"/>
      <c r="M25588" s="368"/>
      <c r="P25588" s="369"/>
      <c r="S25588" s="369"/>
      <c r="V25588" s="358"/>
    </row>
    <row r="25589" spans="8:22">
      <c r="H25589" s="369"/>
      <c r="M25589" s="368"/>
      <c r="P25589" s="369"/>
      <c r="S25589" s="369"/>
      <c r="V25589" s="358"/>
    </row>
    <row r="25590" spans="8:22">
      <c r="H25590" s="369"/>
      <c r="M25590" s="368"/>
      <c r="P25590" s="369"/>
      <c r="S25590" s="369"/>
      <c r="V25590" s="358"/>
    </row>
    <row r="25591" spans="8:22">
      <c r="H25591" s="369"/>
      <c r="M25591" s="368"/>
      <c r="P25591" s="369"/>
      <c r="S25591" s="369"/>
      <c r="V25591" s="358"/>
    </row>
    <row r="25592" spans="8:22">
      <c r="H25592" s="369"/>
      <c r="M25592" s="368"/>
      <c r="P25592" s="369"/>
      <c r="S25592" s="369"/>
      <c r="V25592" s="358"/>
    </row>
    <row r="25593" spans="8:22">
      <c r="H25593" s="369"/>
      <c r="M25593" s="368"/>
      <c r="P25593" s="369"/>
      <c r="S25593" s="369"/>
      <c r="V25593" s="358"/>
    </row>
    <row r="25594" spans="8:22">
      <c r="H25594" s="369"/>
      <c r="M25594" s="368"/>
      <c r="P25594" s="369"/>
      <c r="S25594" s="369"/>
      <c r="V25594" s="358"/>
    </row>
    <row r="25595" spans="8:22">
      <c r="H25595" s="369"/>
      <c r="M25595" s="368"/>
      <c r="P25595" s="369"/>
      <c r="S25595" s="369"/>
      <c r="V25595" s="358"/>
    </row>
    <row r="25596" spans="8:22">
      <c r="H25596" s="369"/>
      <c r="M25596" s="368"/>
      <c r="P25596" s="369"/>
      <c r="S25596" s="369"/>
      <c r="V25596" s="358"/>
    </row>
    <row r="25597" spans="8:22">
      <c r="H25597" s="369"/>
      <c r="M25597" s="368"/>
      <c r="P25597" s="369"/>
      <c r="S25597" s="369"/>
      <c r="V25597" s="358"/>
    </row>
    <row r="25598" spans="8:22">
      <c r="H25598" s="369"/>
      <c r="M25598" s="368"/>
      <c r="P25598" s="369"/>
      <c r="S25598" s="369"/>
      <c r="V25598" s="358"/>
    </row>
    <row r="25599" spans="8:22">
      <c r="H25599" s="369"/>
      <c r="M25599" s="368"/>
      <c r="P25599" s="369"/>
      <c r="S25599" s="369"/>
      <c r="V25599" s="358"/>
    </row>
    <row r="25600" spans="8:22">
      <c r="H25600" s="369"/>
      <c r="M25600" s="368"/>
      <c r="P25600" s="369"/>
      <c r="S25600" s="369"/>
      <c r="V25600" s="358"/>
    </row>
    <row r="25601" spans="8:22">
      <c r="H25601" s="369"/>
      <c r="M25601" s="368"/>
      <c r="P25601" s="369"/>
      <c r="S25601" s="369"/>
      <c r="V25601" s="358"/>
    </row>
    <row r="25602" spans="8:22">
      <c r="H25602" s="369"/>
      <c r="M25602" s="368"/>
      <c r="P25602" s="369"/>
      <c r="S25602" s="369"/>
      <c r="V25602" s="358"/>
    </row>
    <row r="25603" spans="8:22">
      <c r="H25603" s="369"/>
      <c r="M25603" s="368"/>
      <c r="P25603" s="369"/>
      <c r="S25603" s="369"/>
      <c r="V25603" s="358"/>
    </row>
    <row r="25604" spans="8:22">
      <c r="H25604" s="369"/>
      <c r="M25604" s="368"/>
      <c r="P25604" s="369"/>
      <c r="S25604" s="369"/>
      <c r="V25604" s="358"/>
    </row>
    <row r="25605" spans="8:22">
      <c r="H25605" s="369"/>
      <c r="M25605" s="368"/>
      <c r="P25605" s="369"/>
      <c r="S25605" s="369"/>
      <c r="V25605" s="358"/>
    </row>
    <row r="25606" spans="8:22">
      <c r="H25606" s="369"/>
      <c r="M25606" s="368"/>
      <c r="P25606" s="369"/>
      <c r="S25606" s="369"/>
      <c r="V25606" s="358"/>
    </row>
    <row r="25607" spans="8:22">
      <c r="H25607" s="369"/>
      <c r="M25607" s="368"/>
      <c r="P25607" s="369"/>
      <c r="S25607" s="369"/>
      <c r="V25607" s="358"/>
    </row>
    <row r="25608" spans="8:22">
      <c r="H25608" s="369"/>
      <c r="M25608" s="368"/>
      <c r="P25608" s="369"/>
      <c r="S25608" s="369"/>
      <c r="V25608" s="358"/>
    </row>
    <row r="25609" spans="8:22">
      <c r="H25609" s="369"/>
      <c r="M25609" s="368"/>
      <c r="P25609" s="369"/>
      <c r="S25609" s="369"/>
      <c r="V25609" s="358"/>
    </row>
    <row r="25610" spans="8:22">
      <c r="H25610" s="369"/>
      <c r="M25610" s="368"/>
      <c r="P25610" s="369"/>
      <c r="S25610" s="369"/>
      <c r="V25610" s="358"/>
    </row>
    <row r="25611" spans="8:22">
      <c r="H25611" s="369"/>
      <c r="M25611" s="368"/>
      <c r="P25611" s="369"/>
      <c r="S25611" s="369"/>
      <c r="V25611" s="358"/>
    </row>
    <row r="25612" spans="8:22">
      <c r="H25612" s="369"/>
      <c r="M25612" s="368"/>
      <c r="P25612" s="369"/>
      <c r="S25612" s="369"/>
      <c r="V25612" s="358"/>
    </row>
    <row r="25613" spans="8:22">
      <c r="H25613" s="369"/>
      <c r="M25613" s="368"/>
      <c r="P25613" s="369"/>
      <c r="S25613" s="369"/>
      <c r="V25613" s="358"/>
    </row>
    <row r="25614" spans="8:22">
      <c r="H25614" s="369"/>
      <c r="M25614" s="368"/>
      <c r="P25614" s="369"/>
      <c r="S25614" s="369"/>
      <c r="V25614" s="358"/>
    </row>
    <row r="25615" spans="8:22">
      <c r="H25615" s="369"/>
      <c r="M25615" s="368"/>
      <c r="P25615" s="369"/>
      <c r="S25615" s="369"/>
      <c r="V25615" s="358"/>
    </row>
    <row r="25616" spans="8:22">
      <c r="H25616" s="369"/>
      <c r="M25616" s="368"/>
      <c r="P25616" s="369"/>
      <c r="S25616" s="369"/>
      <c r="V25616" s="358"/>
    </row>
    <row r="25617" spans="8:22">
      <c r="H25617" s="369"/>
      <c r="M25617" s="368"/>
      <c r="P25617" s="369"/>
      <c r="S25617" s="369"/>
      <c r="V25617" s="358"/>
    </row>
    <row r="25618" spans="8:22">
      <c r="H25618" s="369"/>
      <c r="M25618" s="368"/>
      <c r="P25618" s="369"/>
      <c r="S25618" s="369"/>
      <c r="V25618" s="358"/>
    </row>
    <row r="25619" spans="8:22">
      <c r="H25619" s="369"/>
      <c r="M25619" s="368"/>
      <c r="P25619" s="369"/>
      <c r="S25619" s="369"/>
      <c r="V25619" s="358"/>
    </row>
    <row r="25620" spans="8:22">
      <c r="H25620" s="369"/>
      <c r="M25620" s="368"/>
      <c r="P25620" s="369"/>
      <c r="S25620" s="369"/>
      <c r="V25620" s="358"/>
    </row>
    <row r="25621" spans="8:22">
      <c r="H25621" s="369"/>
      <c r="M25621" s="368"/>
      <c r="P25621" s="369"/>
      <c r="S25621" s="369"/>
      <c r="V25621" s="358"/>
    </row>
    <row r="25622" spans="8:22">
      <c r="H25622" s="369"/>
      <c r="M25622" s="368"/>
      <c r="P25622" s="369"/>
      <c r="S25622" s="369"/>
      <c r="V25622" s="358"/>
    </row>
    <row r="25623" spans="8:22">
      <c r="H25623" s="369"/>
      <c r="M25623" s="368"/>
      <c r="P25623" s="369"/>
      <c r="S25623" s="369"/>
      <c r="V25623" s="358"/>
    </row>
    <row r="25624" spans="8:22">
      <c r="H25624" s="369"/>
      <c r="M25624" s="368"/>
      <c r="P25624" s="369"/>
      <c r="S25624" s="369"/>
      <c r="V25624" s="358"/>
    </row>
    <row r="25625" spans="8:22">
      <c r="H25625" s="369"/>
      <c r="M25625" s="368"/>
      <c r="P25625" s="369"/>
      <c r="S25625" s="369"/>
      <c r="V25625" s="358"/>
    </row>
    <row r="25626" spans="8:22">
      <c r="H25626" s="369"/>
      <c r="M25626" s="368"/>
      <c r="P25626" s="369"/>
      <c r="S25626" s="369"/>
      <c r="V25626" s="358"/>
    </row>
    <row r="25627" spans="8:22">
      <c r="H25627" s="369"/>
      <c r="M25627" s="368"/>
      <c r="P25627" s="369"/>
      <c r="S25627" s="369"/>
      <c r="V25627" s="358"/>
    </row>
    <row r="25628" spans="8:22">
      <c r="H25628" s="369"/>
      <c r="M25628" s="368"/>
      <c r="P25628" s="369"/>
      <c r="S25628" s="369"/>
      <c r="V25628" s="358"/>
    </row>
    <row r="25629" spans="8:22">
      <c r="H25629" s="369"/>
      <c r="M25629" s="368"/>
      <c r="P25629" s="369"/>
      <c r="S25629" s="369"/>
      <c r="V25629" s="358"/>
    </row>
    <row r="25630" spans="8:22">
      <c r="H25630" s="369"/>
      <c r="M25630" s="368"/>
      <c r="P25630" s="369"/>
      <c r="S25630" s="369"/>
      <c r="V25630" s="358"/>
    </row>
    <row r="25631" spans="8:22">
      <c r="H25631" s="369"/>
      <c r="M25631" s="368"/>
      <c r="P25631" s="369"/>
      <c r="S25631" s="369"/>
      <c r="V25631" s="358"/>
    </row>
    <row r="25632" spans="8:22">
      <c r="H25632" s="369"/>
      <c r="M25632" s="368"/>
      <c r="P25632" s="369"/>
      <c r="S25632" s="369"/>
      <c r="V25632" s="358"/>
    </row>
    <row r="25633" spans="8:22">
      <c r="H25633" s="369"/>
      <c r="M25633" s="368"/>
      <c r="P25633" s="369"/>
      <c r="S25633" s="369"/>
      <c r="V25633" s="358"/>
    </row>
    <row r="25634" spans="8:22">
      <c r="H25634" s="369"/>
      <c r="M25634" s="368"/>
      <c r="P25634" s="369"/>
      <c r="S25634" s="369"/>
      <c r="V25634" s="358"/>
    </row>
    <row r="25635" spans="8:22">
      <c r="H25635" s="369"/>
      <c r="M25635" s="368"/>
      <c r="P25635" s="369"/>
      <c r="S25635" s="369"/>
      <c r="V25635" s="358"/>
    </row>
    <row r="25636" spans="8:22">
      <c r="H25636" s="369"/>
      <c r="M25636" s="368"/>
      <c r="P25636" s="369"/>
      <c r="S25636" s="369"/>
      <c r="V25636" s="358"/>
    </row>
    <row r="25637" spans="8:22">
      <c r="H25637" s="369"/>
      <c r="M25637" s="368"/>
      <c r="P25637" s="369"/>
      <c r="S25637" s="369"/>
      <c r="V25637" s="358"/>
    </row>
    <row r="25638" spans="8:22">
      <c r="H25638" s="369"/>
      <c r="M25638" s="368"/>
      <c r="P25638" s="369"/>
      <c r="S25638" s="369"/>
      <c r="V25638" s="358"/>
    </row>
    <row r="25639" spans="8:22">
      <c r="H25639" s="369"/>
      <c r="M25639" s="368"/>
      <c r="P25639" s="369"/>
      <c r="S25639" s="369"/>
      <c r="V25639" s="358"/>
    </row>
    <row r="25640" spans="8:22">
      <c r="H25640" s="369"/>
      <c r="M25640" s="368"/>
      <c r="P25640" s="369"/>
      <c r="S25640" s="369"/>
      <c r="V25640" s="358"/>
    </row>
    <row r="25641" spans="8:22">
      <c r="H25641" s="369"/>
      <c r="M25641" s="368"/>
      <c r="P25641" s="369"/>
      <c r="S25641" s="369"/>
      <c r="V25641" s="358"/>
    </row>
    <row r="25642" spans="8:22">
      <c r="H25642" s="369"/>
      <c r="M25642" s="368"/>
      <c r="P25642" s="369"/>
      <c r="S25642" s="369"/>
      <c r="V25642" s="358"/>
    </row>
    <row r="25643" spans="8:22">
      <c r="H25643" s="369"/>
      <c r="M25643" s="368"/>
      <c r="P25643" s="369"/>
      <c r="S25643" s="369"/>
      <c r="V25643" s="358"/>
    </row>
    <row r="25644" spans="8:22">
      <c r="H25644" s="369"/>
      <c r="M25644" s="368"/>
      <c r="P25644" s="369"/>
      <c r="S25644" s="369"/>
      <c r="V25644" s="358"/>
    </row>
    <row r="25645" spans="8:22">
      <c r="H25645" s="369"/>
      <c r="M25645" s="368"/>
      <c r="P25645" s="369"/>
      <c r="S25645" s="369"/>
      <c r="V25645" s="358"/>
    </row>
    <row r="25646" spans="8:22">
      <c r="H25646" s="369"/>
      <c r="M25646" s="368"/>
      <c r="P25646" s="369"/>
      <c r="S25646" s="369"/>
      <c r="V25646" s="358"/>
    </row>
    <row r="25647" spans="8:22">
      <c r="H25647" s="369"/>
      <c r="M25647" s="368"/>
      <c r="P25647" s="369"/>
      <c r="S25647" s="369"/>
      <c r="V25647" s="358"/>
    </row>
    <row r="25648" spans="8:22">
      <c r="H25648" s="369"/>
      <c r="M25648" s="368"/>
      <c r="P25648" s="369"/>
      <c r="S25648" s="369"/>
      <c r="V25648" s="358"/>
    </row>
    <row r="25649" spans="8:22">
      <c r="H25649" s="369"/>
      <c r="M25649" s="368"/>
      <c r="P25649" s="369"/>
      <c r="S25649" s="369"/>
      <c r="V25649" s="358"/>
    </row>
    <row r="25650" spans="8:22">
      <c r="H25650" s="369"/>
      <c r="M25650" s="368"/>
      <c r="P25650" s="369"/>
      <c r="S25650" s="369"/>
      <c r="V25650" s="358"/>
    </row>
    <row r="25651" spans="8:22">
      <c r="H25651" s="369"/>
      <c r="M25651" s="368"/>
      <c r="P25651" s="369"/>
      <c r="S25651" s="369"/>
      <c r="V25651" s="358"/>
    </row>
    <row r="25652" spans="8:22">
      <c r="H25652" s="369"/>
      <c r="M25652" s="368"/>
      <c r="P25652" s="369"/>
      <c r="S25652" s="369"/>
      <c r="V25652" s="358"/>
    </row>
    <row r="25653" spans="8:22">
      <c r="H25653" s="369"/>
      <c r="M25653" s="368"/>
      <c r="P25653" s="369"/>
      <c r="S25653" s="369"/>
      <c r="V25653" s="358"/>
    </row>
    <row r="25654" spans="8:22">
      <c r="H25654" s="369"/>
      <c r="M25654" s="368"/>
      <c r="P25654" s="369"/>
      <c r="S25654" s="369"/>
      <c r="V25654" s="358"/>
    </row>
    <row r="25655" spans="8:22">
      <c r="H25655" s="369"/>
      <c r="M25655" s="368"/>
      <c r="P25655" s="369"/>
      <c r="S25655" s="369"/>
      <c r="V25655" s="358"/>
    </row>
    <row r="25656" spans="8:22">
      <c r="H25656" s="369"/>
      <c r="M25656" s="368"/>
      <c r="P25656" s="369"/>
      <c r="S25656" s="369"/>
      <c r="V25656" s="358"/>
    </row>
    <row r="25657" spans="8:22">
      <c r="H25657" s="369"/>
      <c r="M25657" s="368"/>
      <c r="P25657" s="369"/>
      <c r="S25657" s="369"/>
      <c r="V25657" s="358"/>
    </row>
    <row r="25658" spans="8:22">
      <c r="H25658" s="369"/>
      <c r="M25658" s="368"/>
      <c r="P25658" s="369"/>
      <c r="S25658" s="369"/>
      <c r="V25658" s="358"/>
    </row>
    <row r="25659" spans="8:22">
      <c r="H25659" s="369"/>
      <c r="M25659" s="368"/>
      <c r="P25659" s="369"/>
      <c r="S25659" s="369"/>
      <c r="V25659" s="358"/>
    </row>
    <row r="25660" spans="8:22">
      <c r="H25660" s="369"/>
      <c r="M25660" s="368"/>
      <c r="P25660" s="369"/>
      <c r="S25660" s="369"/>
      <c r="V25660" s="358"/>
    </row>
    <row r="25661" spans="8:22">
      <c r="H25661" s="369"/>
      <c r="M25661" s="368"/>
      <c r="P25661" s="369"/>
      <c r="S25661" s="369"/>
      <c r="V25661" s="358"/>
    </row>
    <row r="25662" spans="8:22">
      <c r="H25662" s="369"/>
      <c r="M25662" s="368"/>
      <c r="P25662" s="369"/>
      <c r="S25662" s="369"/>
      <c r="V25662" s="358"/>
    </row>
    <row r="25663" spans="8:22">
      <c r="H25663" s="369"/>
      <c r="M25663" s="368"/>
      <c r="P25663" s="369"/>
      <c r="S25663" s="369"/>
      <c r="V25663" s="358"/>
    </row>
    <row r="25664" spans="8:22">
      <c r="H25664" s="369"/>
      <c r="M25664" s="368"/>
      <c r="P25664" s="369"/>
      <c r="S25664" s="369"/>
      <c r="V25664" s="358"/>
    </row>
    <row r="25665" spans="8:22">
      <c r="H25665" s="369"/>
      <c r="M25665" s="368"/>
      <c r="P25665" s="369"/>
      <c r="S25665" s="369"/>
      <c r="V25665" s="358"/>
    </row>
    <row r="25666" spans="8:22">
      <c r="H25666" s="369"/>
      <c r="M25666" s="368"/>
      <c r="P25666" s="369"/>
      <c r="S25666" s="369"/>
      <c r="V25666" s="358"/>
    </row>
    <row r="25667" spans="8:22">
      <c r="H25667" s="369"/>
      <c r="M25667" s="368"/>
      <c r="P25667" s="369"/>
      <c r="S25667" s="369"/>
      <c r="V25667" s="358"/>
    </row>
    <row r="25668" spans="8:22">
      <c r="H25668" s="369"/>
      <c r="M25668" s="368"/>
      <c r="P25668" s="369"/>
      <c r="S25668" s="369"/>
      <c r="V25668" s="358"/>
    </row>
    <row r="25669" spans="8:22">
      <c r="H25669" s="369"/>
      <c r="M25669" s="368"/>
      <c r="P25669" s="369"/>
      <c r="S25669" s="369"/>
      <c r="V25669" s="358"/>
    </row>
    <row r="25670" spans="8:22">
      <c r="H25670" s="369"/>
      <c r="M25670" s="368"/>
      <c r="P25670" s="369"/>
      <c r="S25670" s="369"/>
      <c r="V25670" s="358"/>
    </row>
    <row r="25671" spans="8:22">
      <c r="H25671" s="369"/>
      <c r="M25671" s="368"/>
      <c r="P25671" s="369"/>
      <c r="S25671" s="369"/>
      <c r="V25671" s="358"/>
    </row>
    <row r="25672" spans="8:22">
      <c r="H25672" s="369"/>
      <c r="M25672" s="368"/>
      <c r="P25672" s="369"/>
      <c r="S25672" s="369"/>
      <c r="V25672" s="358"/>
    </row>
    <row r="25673" spans="8:22">
      <c r="H25673" s="369"/>
      <c r="M25673" s="368"/>
      <c r="P25673" s="369"/>
      <c r="S25673" s="369"/>
      <c r="V25673" s="358"/>
    </row>
    <row r="25674" spans="8:22">
      <c r="H25674" s="369"/>
      <c r="M25674" s="368"/>
      <c r="P25674" s="369"/>
      <c r="S25674" s="369"/>
      <c r="V25674" s="358"/>
    </row>
    <row r="25675" spans="8:22">
      <c r="H25675" s="369"/>
      <c r="M25675" s="368"/>
      <c r="P25675" s="369"/>
      <c r="S25675" s="369"/>
      <c r="V25675" s="358"/>
    </row>
    <row r="25676" spans="8:22">
      <c r="H25676" s="369"/>
      <c r="M25676" s="368"/>
      <c r="P25676" s="369"/>
      <c r="S25676" s="369"/>
      <c r="V25676" s="358"/>
    </row>
    <row r="25677" spans="8:22">
      <c r="H25677" s="369"/>
      <c r="M25677" s="368"/>
      <c r="P25677" s="369"/>
      <c r="S25677" s="369"/>
      <c r="V25677" s="358"/>
    </row>
    <row r="25678" spans="8:22">
      <c r="H25678" s="369"/>
      <c r="M25678" s="368"/>
      <c r="P25678" s="369"/>
      <c r="S25678" s="369"/>
      <c r="V25678" s="358"/>
    </row>
    <row r="25679" spans="8:22">
      <c r="H25679" s="369"/>
      <c r="M25679" s="368"/>
      <c r="P25679" s="369"/>
      <c r="S25679" s="369"/>
      <c r="V25679" s="358"/>
    </row>
    <row r="25680" spans="8:22">
      <c r="H25680" s="369"/>
      <c r="M25680" s="368"/>
      <c r="P25680" s="369"/>
      <c r="S25680" s="369"/>
      <c r="V25680" s="358"/>
    </row>
    <row r="25681" spans="8:22">
      <c r="H25681" s="369"/>
      <c r="M25681" s="368"/>
      <c r="P25681" s="369"/>
      <c r="S25681" s="369"/>
      <c r="V25681" s="358"/>
    </row>
    <row r="25682" spans="8:22">
      <c r="H25682" s="369"/>
      <c r="M25682" s="368"/>
      <c r="P25682" s="369"/>
      <c r="S25682" s="369"/>
      <c r="V25682" s="358"/>
    </row>
    <row r="25683" spans="8:22">
      <c r="H25683" s="369"/>
      <c r="M25683" s="368"/>
      <c r="P25683" s="369"/>
      <c r="S25683" s="369"/>
      <c r="V25683" s="358"/>
    </row>
    <row r="25684" spans="8:22">
      <c r="H25684" s="369"/>
      <c r="M25684" s="368"/>
      <c r="P25684" s="369"/>
      <c r="S25684" s="369"/>
      <c r="V25684" s="358"/>
    </row>
    <row r="25685" spans="8:22">
      <c r="H25685" s="369"/>
      <c r="M25685" s="368"/>
      <c r="P25685" s="369"/>
      <c r="S25685" s="369"/>
      <c r="V25685" s="358"/>
    </row>
    <row r="25686" spans="8:22">
      <c r="H25686" s="369"/>
      <c r="M25686" s="368"/>
      <c r="P25686" s="369"/>
      <c r="S25686" s="369"/>
      <c r="V25686" s="358"/>
    </row>
    <row r="25687" spans="8:22">
      <c r="H25687" s="369"/>
      <c r="M25687" s="368"/>
      <c r="P25687" s="369"/>
      <c r="S25687" s="369"/>
      <c r="V25687" s="358"/>
    </row>
    <row r="25688" spans="8:22">
      <c r="H25688" s="369"/>
      <c r="M25688" s="368"/>
      <c r="P25688" s="369"/>
      <c r="S25688" s="369"/>
      <c r="V25688" s="358"/>
    </row>
    <row r="25689" spans="8:22">
      <c r="H25689" s="369"/>
      <c r="M25689" s="368"/>
      <c r="P25689" s="369"/>
      <c r="S25689" s="369"/>
      <c r="V25689" s="358"/>
    </row>
    <row r="25690" spans="8:22">
      <c r="H25690" s="369"/>
      <c r="M25690" s="368"/>
      <c r="P25690" s="369"/>
      <c r="S25690" s="369"/>
      <c r="V25690" s="358"/>
    </row>
    <row r="25691" spans="8:22">
      <c r="H25691" s="369"/>
      <c r="M25691" s="368"/>
      <c r="P25691" s="369"/>
      <c r="S25691" s="369"/>
      <c r="V25691" s="358"/>
    </row>
    <row r="25692" spans="8:22">
      <c r="H25692" s="369"/>
      <c r="M25692" s="368"/>
      <c r="P25692" s="369"/>
      <c r="S25692" s="369"/>
      <c r="V25692" s="358"/>
    </row>
    <row r="25693" spans="8:22">
      <c r="H25693" s="369"/>
      <c r="M25693" s="368"/>
      <c r="P25693" s="369"/>
      <c r="S25693" s="369"/>
      <c r="V25693" s="358"/>
    </row>
    <row r="25694" spans="8:22">
      <c r="H25694" s="369"/>
      <c r="M25694" s="368"/>
      <c r="P25694" s="369"/>
      <c r="S25694" s="369"/>
      <c r="V25694" s="358"/>
    </row>
    <row r="25695" spans="8:22">
      <c r="H25695" s="369"/>
      <c r="M25695" s="368"/>
      <c r="P25695" s="369"/>
      <c r="S25695" s="369"/>
      <c r="V25695" s="358"/>
    </row>
    <row r="25696" spans="8:22">
      <c r="H25696" s="369"/>
      <c r="M25696" s="368"/>
      <c r="P25696" s="369"/>
      <c r="S25696" s="369"/>
      <c r="V25696" s="358"/>
    </row>
    <row r="25697" spans="8:22">
      <c r="H25697" s="369"/>
      <c r="M25697" s="368"/>
      <c r="P25697" s="369"/>
      <c r="S25697" s="369"/>
      <c r="V25697" s="358"/>
    </row>
    <row r="25698" spans="8:22">
      <c r="H25698" s="369"/>
      <c r="M25698" s="368"/>
      <c r="P25698" s="369"/>
      <c r="S25698" s="369"/>
      <c r="V25698" s="358"/>
    </row>
    <row r="25699" spans="8:22">
      <c r="H25699" s="369"/>
      <c r="M25699" s="368"/>
      <c r="P25699" s="369"/>
      <c r="S25699" s="369"/>
      <c r="V25699" s="358"/>
    </row>
    <row r="25700" spans="8:22">
      <c r="H25700" s="369"/>
      <c r="M25700" s="368"/>
      <c r="P25700" s="369"/>
      <c r="S25700" s="369"/>
      <c r="V25700" s="358"/>
    </row>
    <row r="25701" spans="8:22">
      <c r="H25701" s="369"/>
      <c r="M25701" s="368"/>
      <c r="P25701" s="369"/>
      <c r="S25701" s="369"/>
      <c r="V25701" s="358"/>
    </row>
    <row r="25702" spans="8:22">
      <c r="H25702" s="369"/>
      <c r="M25702" s="368"/>
      <c r="P25702" s="369"/>
      <c r="S25702" s="369"/>
      <c r="V25702" s="358"/>
    </row>
    <row r="25703" spans="8:22">
      <c r="H25703" s="369"/>
      <c r="M25703" s="368"/>
      <c r="P25703" s="369"/>
      <c r="S25703" s="369"/>
      <c r="V25703" s="358"/>
    </row>
    <row r="25704" spans="8:22">
      <c r="H25704" s="369"/>
      <c r="M25704" s="368"/>
      <c r="P25704" s="369"/>
      <c r="S25704" s="369"/>
      <c r="V25704" s="358"/>
    </row>
    <row r="25705" spans="8:22">
      <c r="H25705" s="369"/>
      <c r="M25705" s="368"/>
      <c r="P25705" s="369"/>
      <c r="S25705" s="369"/>
      <c r="V25705" s="358"/>
    </row>
    <row r="25706" spans="8:22">
      <c r="H25706" s="369"/>
      <c r="M25706" s="368"/>
      <c r="P25706" s="369"/>
      <c r="S25706" s="369"/>
      <c r="V25706" s="358"/>
    </row>
    <row r="25707" spans="8:22">
      <c r="H25707" s="369"/>
      <c r="M25707" s="368"/>
      <c r="P25707" s="369"/>
      <c r="S25707" s="369"/>
      <c r="V25707" s="358"/>
    </row>
    <row r="25708" spans="8:22">
      <c r="H25708" s="369"/>
      <c r="M25708" s="368"/>
      <c r="P25708" s="369"/>
      <c r="S25708" s="369"/>
      <c r="V25708" s="358"/>
    </row>
    <row r="25709" spans="8:22">
      <c r="H25709" s="369"/>
      <c r="M25709" s="368"/>
      <c r="P25709" s="369"/>
      <c r="S25709" s="369"/>
      <c r="V25709" s="358"/>
    </row>
    <row r="25710" spans="8:22">
      <c r="H25710" s="369"/>
      <c r="M25710" s="368"/>
      <c r="P25710" s="369"/>
      <c r="S25710" s="369"/>
      <c r="V25710" s="358"/>
    </row>
    <row r="25711" spans="8:22">
      <c r="H25711" s="369"/>
      <c r="M25711" s="368"/>
      <c r="P25711" s="369"/>
      <c r="S25711" s="369"/>
      <c r="V25711" s="358"/>
    </row>
    <row r="25712" spans="8:22">
      <c r="H25712" s="369"/>
      <c r="M25712" s="368"/>
      <c r="P25712" s="369"/>
      <c r="S25712" s="369"/>
      <c r="V25712" s="358"/>
    </row>
    <row r="25713" spans="8:22">
      <c r="H25713" s="369"/>
      <c r="M25713" s="368"/>
      <c r="P25713" s="369"/>
      <c r="S25713" s="369"/>
      <c r="V25713" s="358"/>
    </row>
    <row r="25714" spans="8:22">
      <c r="H25714" s="369"/>
      <c r="M25714" s="368"/>
      <c r="P25714" s="369"/>
      <c r="S25714" s="369"/>
      <c r="V25714" s="358"/>
    </row>
    <row r="25715" spans="8:22">
      <c r="H25715" s="369"/>
      <c r="M25715" s="368"/>
      <c r="P25715" s="369"/>
      <c r="S25715" s="369"/>
      <c r="V25715" s="358"/>
    </row>
    <row r="25716" spans="8:22">
      <c r="H25716" s="369"/>
      <c r="M25716" s="368"/>
      <c r="P25716" s="369"/>
      <c r="S25716" s="369"/>
      <c r="V25716" s="358"/>
    </row>
    <row r="25717" spans="8:22">
      <c r="H25717" s="369"/>
      <c r="M25717" s="368"/>
      <c r="P25717" s="369"/>
      <c r="S25717" s="369"/>
      <c r="V25717" s="358"/>
    </row>
    <row r="25718" spans="8:22">
      <c r="H25718" s="369"/>
      <c r="M25718" s="368"/>
      <c r="P25718" s="369"/>
      <c r="S25718" s="369"/>
      <c r="V25718" s="358"/>
    </row>
    <row r="25719" spans="8:22">
      <c r="H25719" s="369"/>
      <c r="M25719" s="368"/>
      <c r="P25719" s="369"/>
      <c r="S25719" s="369"/>
      <c r="V25719" s="358"/>
    </row>
    <row r="25720" spans="8:22">
      <c r="H25720" s="369"/>
      <c r="M25720" s="368"/>
      <c r="P25720" s="369"/>
      <c r="S25720" s="369"/>
      <c r="V25720" s="358"/>
    </row>
    <row r="25721" spans="8:22">
      <c r="H25721" s="369"/>
      <c r="M25721" s="368"/>
      <c r="P25721" s="369"/>
      <c r="S25721" s="369"/>
      <c r="V25721" s="358"/>
    </row>
    <row r="25722" spans="8:22">
      <c r="H25722" s="369"/>
      <c r="M25722" s="368"/>
      <c r="P25722" s="369"/>
      <c r="S25722" s="369"/>
      <c r="V25722" s="358"/>
    </row>
    <row r="25723" spans="8:22">
      <c r="H25723" s="369"/>
      <c r="M25723" s="368"/>
      <c r="P25723" s="369"/>
      <c r="S25723" s="369"/>
      <c r="V25723" s="358"/>
    </row>
    <row r="25724" spans="8:22">
      <c r="H25724" s="369"/>
      <c r="M25724" s="368"/>
      <c r="P25724" s="369"/>
      <c r="S25724" s="369"/>
      <c r="V25724" s="358"/>
    </row>
    <row r="25725" spans="8:22">
      <c r="H25725" s="369"/>
      <c r="M25725" s="368"/>
      <c r="P25725" s="369"/>
      <c r="S25725" s="369"/>
      <c r="V25725" s="358"/>
    </row>
    <row r="25726" spans="8:22">
      <c r="H25726" s="369"/>
      <c r="M25726" s="368"/>
      <c r="P25726" s="369"/>
      <c r="S25726" s="369"/>
      <c r="V25726" s="358"/>
    </row>
    <row r="25727" spans="8:22">
      <c r="H25727" s="369"/>
      <c r="M25727" s="368"/>
      <c r="P25727" s="369"/>
      <c r="S25727" s="369"/>
      <c r="V25727" s="358"/>
    </row>
    <row r="25728" spans="8:22">
      <c r="H25728" s="369"/>
      <c r="M25728" s="368"/>
      <c r="P25728" s="369"/>
      <c r="S25728" s="369"/>
      <c r="V25728" s="358"/>
    </row>
    <row r="25729" spans="8:22">
      <c r="H25729" s="369"/>
      <c r="M25729" s="368"/>
      <c r="P25729" s="369"/>
      <c r="S25729" s="369"/>
      <c r="V25729" s="358"/>
    </row>
    <row r="25730" spans="8:22">
      <c r="H25730" s="369"/>
      <c r="M25730" s="368"/>
      <c r="P25730" s="369"/>
      <c r="S25730" s="369"/>
      <c r="V25730" s="358"/>
    </row>
    <row r="25731" spans="8:22">
      <c r="H25731" s="369"/>
      <c r="M25731" s="368"/>
      <c r="P25731" s="369"/>
      <c r="S25731" s="369"/>
      <c r="V25731" s="358"/>
    </row>
    <row r="25732" spans="8:22">
      <c r="H25732" s="369"/>
      <c r="M25732" s="368"/>
      <c r="P25732" s="369"/>
      <c r="S25732" s="369"/>
      <c r="V25732" s="358"/>
    </row>
    <row r="25733" spans="8:22">
      <c r="H25733" s="369"/>
      <c r="M25733" s="368"/>
      <c r="P25733" s="369"/>
      <c r="S25733" s="369"/>
      <c r="V25733" s="358"/>
    </row>
    <row r="25734" spans="8:22">
      <c r="H25734" s="369"/>
      <c r="M25734" s="368"/>
      <c r="P25734" s="369"/>
      <c r="S25734" s="369"/>
      <c r="V25734" s="358"/>
    </row>
    <row r="25735" spans="8:22">
      <c r="H25735" s="369"/>
      <c r="M25735" s="368"/>
      <c r="P25735" s="369"/>
      <c r="S25735" s="369"/>
      <c r="V25735" s="358"/>
    </row>
    <row r="25736" spans="8:22">
      <c r="H25736" s="369"/>
      <c r="M25736" s="368"/>
      <c r="P25736" s="369"/>
      <c r="S25736" s="369"/>
      <c r="V25736" s="358"/>
    </row>
    <row r="25737" spans="8:22">
      <c r="H25737" s="369"/>
      <c r="M25737" s="368"/>
      <c r="P25737" s="369"/>
      <c r="S25737" s="369"/>
      <c r="V25737" s="358"/>
    </row>
    <row r="25738" spans="8:22">
      <c r="H25738" s="369"/>
      <c r="M25738" s="368"/>
      <c r="P25738" s="369"/>
      <c r="S25738" s="369"/>
      <c r="V25738" s="358"/>
    </row>
    <row r="25739" spans="8:22">
      <c r="H25739" s="369"/>
      <c r="M25739" s="368"/>
      <c r="P25739" s="369"/>
      <c r="S25739" s="369"/>
      <c r="V25739" s="358"/>
    </row>
    <row r="25740" spans="8:22">
      <c r="H25740" s="369"/>
      <c r="M25740" s="368"/>
      <c r="P25740" s="369"/>
      <c r="S25740" s="369"/>
      <c r="V25740" s="358"/>
    </row>
    <row r="25741" spans="8:22">
      <c r="H25741" s="369"/>
      <c r="M25741" s="368"/>
      <c r="P25741" s="369"/>
      <c r="S25741" s="369"/>
      <c r="V25741" s="358"/>
    </row>
    <row r="25742" spans="8:22">
      <c r="H25742" s="369"/>
      <c r="M25742" s="368"/>
      <c r="P25742" s="369"/>
      <c r="S25742" s="369"/>
      <c r="V25742" s="358"/>
    </row>
    <row r="25743" spans="8:22">
      <c r="H25743" s="369"/>
      <c r="M25743" s="368"/>
      <c r="P25743" s="369"/>
      <c r="S25743" s="369"/>
      <c r="V25743" s="358"/>
    </row>
    <row r="25744" spans="8:22">
      <c r="H25744" s="369"/>
      <c r="M25744" s="368"/>
      <c r="P25744" s="369"/>
      <c r="S25744" s="369"/>
      <c r="V25744" s="358"/>
    </row>
    <row r="25745" spans="8:22">
      <c r="H25745" s="369"/>
      <c r="M25745" s="368"/>
      <c r="P25745" s="369"/>
      <c r="S25745" s="369"/>
      <c r="V25745" s="358"/>
    </row>
    <row r="25746" spans="8:22">
      <c r="H25746" s="369"/>
      <c r="M25746" s="368"/>
      <c r="P25746" s="369"/>
      <c r="S25746" s="369"/>
      <c r="V25746" s="358"/>
    </row>
    <row r="25747" spans="8:22">
      <c r="H25747" s="369"/>
      <c r="M25747" s="368"/>
      <c r="P25747" s="369"/>
      <c r="S25747" s="369"/>
      <c r="V25747" s="358"/>
    </row>
    <row r="25748" spans="8:22">
      <c r="H25748" s="369"/>
      <c r="M25748" s="368"/>
      <c r="P25748" s="369"/>
      <c r="S25748" s="369"/>
      <c r="V25748" s="358"/>
    </row>
    <row r="25749" spans="8:22">
      <c r="H25749" s="369"/>
      <c r="M25749" s="368"/>
      <c r="P25749" s="369"/>
      <c r="S25749" s="369"/>
      <c r="V25749" s="358"/>
    </row>
    <row r="25750" spans="8:22">
      <c r="H25750" s="369"/>
      <c r="M25750" s="368"/>
      <c r="P25750" s="369"/>
      <c r="S25750" s="369"/>
      <c r="V25750" s="358"/>
    </row>
    <row r="25751" spans="8:22">
      <c r="H25751" s="369"/>
      <c r="M25751" s="368"/>
      <c r="P25751" s="369"/>
      <c r="S25751" s="369"/>
      <c r="V25751" s="358"/>
    </row>
    <row r="25752" spans="8:22">
      <c r="H25752" s="369"/>
      <c r="M25752" s="368"/>
      <c r="P25752" s="369"/>
      <c r="S25752" s="369"/>
      <c r="V25752" s="358"/>
    </row>
    <row r="25753" spans="8:22">
      <c r="H25753" s="369"/>
      <c r="M25753" s="368"/>
      <c r="P25753" s="369"/>
      <c r="S25753" s="369"/>
      <c r="V25753" s="358"/>
    </row>
    <row r="25754" spans="8:22">
      <c r="H25754" s="369"/>
      <c r="M25754" s="368"/>
      <c r="P25754" s="369"/>
      <c r="S25754" s="369"/>
      <c r="V25754" s="358"/>
    </row>
    <row r="25755" spans="8:22">
      <c r="H25755" s="369"/>
      <c r="M25755" s="368"/>
      <c r="P25755" s="369"/>
      <c r="S25755" s="369"/>
      <c r="V25755" s="358"/>
    </row>
    <row r="25756" spans="8:22">
      <c r="H25756" s="369"/>
      <c r="M25756" s="368"/>
      <c r="P25756" s="369"/>
      <c r="S25756" s="369"/>
      <c r="V25756" s="358"/>
    </row>
    <row r="25757" spans="8:22">
      <c r="H25757" s="369"/>
      <c r="M25757" s="368"/>
      <c r="P25757" s="369"/>
      <c r="S25757" s="369"/>
      <c r="V25757" s="358"/>
    </row>
    <row r="25758" spans="8:22">
      <c r="H25758" s="369"/>
      <c r="M25758" s="368"/>
      <c r="P25758" s="369"/>
      <c r="S25758" s="369"/>
      <c r="V25758" s="358"/>
    </row>
    <row r="25759" spans="8:22">
      <c r="H25759" s="369"/>
      <c r="M25759" s="368"/>
      <c r="P25759" s="369"/>
      <c r="S25759" s="369"/>
      <c r="V25759" s="358"/>
    </row>
    <row r="25760" spans="8:22">
      <c r="H25760" s="369"/>
      <c r="M25760" s="368"/>
      <c r="P25760" s="369"/>
      <c r="S25760" s="369"/>
      <c r="V25760" s="358"/>
    </row>
    <row r="25761" spans="8:22">
      <c r="H25761" s="369"/>
      <c r="M25761" s="368"/>
      <c r="P25761" s="369"/>
      <c r="S25761" s="369"/>
      <c r="V25761" s="358"/>
    </row>
    <row r="25762" spans="8:22">
      <c r="H25762" s="369"/>
      <c r="M25762" s="368"/>
      <c r="P25762" s="369"/>
      <c r="S25762" s="369"/>
      <c r="V25762" s="358"/>
    </row>
    <row r="25763" spans="8:22">
      <c r="H25763" s="369"/>
      <c r="M25763" s="368"/>
      <c r="P25763" s="369"/>
      <c r="S25763" s="369"/>
      <c r="V25763" s="358"/>
    </row>
    <row r="25764" spans="8:22">
      <c r="H25764" s="369"/>
      <c r="M25764" s="368"/>
      <c r="P25764" s="369"/>
      <c r="S25764" s="369"/>
      <c r="V25764" s="358"/>
    </row>
    <row r="25765" spans="8:22">
      <c r="H25765" s="369"/>
      <c r="M25765" s="368"/>
      <c r="P25765" s="369"/>
      <c r="S25765" s="369"/>
      <c r="V25765" s="358"/>
    </row>
    <row r="25766" spans="8:22">
      <c r="H25766" s="369"/>
      <c r="M25766" s="368"/>
      <c r="P25766" s="369"/>
      <c r="S25766" s="369"/>
      <c r="V25766" s="358"/>
    </row>
    <row r="25767" spans="8:22">
      <c r="H25767" s="369"/>
      <c r="M25767" s="368"/>
      <c r="P25767" s="369"/>
      <c r="S25767" s="369"/>
      <c r="V25767" s="358"/>
    </row>
    <row r="25768" spans="8:22">
      <c r="H25768" s="369"/>
      <c r="M25768" s="368"/>
      <c r="P25768" s="369"/>
      <c r="S25768" s="369"/>
      <c r="V25768" s="358"/>
    </row>
    <row r="25769" spans="8:22">
      <c r="H25769" s="369"/>
      <c r="M25769" s="368"/>
      <c r="P25769" s="369"/>
      <c r="S25769" s="369"/>
      <c r="V25769" s="358"/>
    </row>
    <row r="25770" spans="8:22">
      <c r="H25770" s="369"/>
      <c r="M25770" s="368"/>
      <c r="P25770" s="369"/>
      <c r="S25770" s="369"/>
      <c r="V25770" s="358"/>
    </row>
    <row r="25771" spans="8:22">
      <c r="H25771" s="369"/>
      <c r="M25771" s="368"/>
      <c r="P25771" s="369"/>
      <c r="S25771" s="369"/>
      <c r="V25771" s="358"/>
    </row>
    <row r="25772" spans="8:22">
      <c r="H25772" s="369"/>
      <c r="M25772" s="368"/>
      <c r="P25772" s="369"/>
      <c r="S25772" s="369"/>
      <c r="V25772" s="358"/>
    </row>
    <row r="25773" spans="8:22">
      <c r="H25773" s="369"/>
      <c r="M25773" s="368"/>
      <c r="P25773" s="369"/>
      <c r="S25773" s="369"/>
      <c r="V25773" s="358"/>
    </row>
    <row r="25774" spans="8:22">
      <c r="H25774" s="369"/>
      <c r="M25774" s="368"/>
      <c r="P25774" s="369"/>
      <c r="S25774" s="369"/>
      <c r="V25774" s="358"/>
    </row>
    <row r="25775" spans="8:22">
      <c r="H25775" s="369"/>
      <c r="M25775" s="368"/>
      <c r="P25775" s="369"/>
      <c r="S25775" s="369"/>
      <c r="V25775" s="358"/>
    </row>
    <row r="25776" spans="8:22">
      <c r="H25776" s="369"/>
      <c r="M25776" s="368"/>
      <c r="P25776" s="369"/>
      <c r="S25776" s="369"/>
      <c r="V25776" s="358"/>
    </row>
    <row r="25777" spans="8:22">
      <c r="H25777" s="369"/>
      <c r="M25777" s="368"/>
      <c r="P25777" s="369"/>
      <c r="S25777" s="369"/>
      <c r="V25777" s="358"/>
    </row>
    <row r="25778" spans="8:22">
      <c r="H25778" s="369"/>
      <c r="M25778" s="368"/>
      <c r="P25778" s="369"/>
      <c r="S25778" s="369"/>
      <c r="V25778" s="358"/>
    </row>
    <row r="25779" spans="8:22">
      <c r="H25779" s="369"/>
      <c r="M25779" s="368"/>
      <c r="P25779" s="369"/>
      <c r="S25779" s="369"/>
      <c r="V25779" s="358"/>
    </row>
    <row r="25780" spans="8:22">
      <c r="H25780" s="369"/>
      <c r="M25780" s="368"/>
      <c r="P25780" s="369"/>
      <c r="S25780" s="369"/>
      <c r="V25780" s="358"/>
    </row>
    <row r="25781" spans="8:22">
      <c r="H25781" s="369"/>
      <c r="M25781" s="368"/>
      <c r="P25781" s="369"/>
      <c r="S25781" s="369"/>
      <c r="V25781" s="358"/>
    </row>
    <row r="25782" spans="8:22">
      <c r="H25782" s="369"/>
      <c r="M25782" s="368"/>
      <c r="P25782" s="369"/>
      <c r="S25782" s="369"/>
      <c r="V25782" s="358"/>
    </row>
    <row r="25783" spans="8:22">
      <c r="H25783" s="369"/>
      <c r="M25783" s="368"/>
      <c r="P25783" s="369"/>
      <c r="S25783" s="369"/>
      <c r="V25783" s="358"/>
    </row>
    <row r="25784" spans="8:22">
      <c r="H25784" s="369"/>
      <c r="M25784" s="368"/>
      <c r="P25784" s="369"/>
      <c r="S25784" s="369"/>
      <c r="V25784" s="358"/>
    </row>
    <row r="25785" spans="8:22">
      <c r="H25785" s="369"/>
      <c r="M25785" s="368"/>
      <c r="P25785" s="369"/>
      <c r="S25785" s="369"/>
      <c r="V25785" s="358"/>
    </row>
    <row r="25786" spans="8:22">
      <c r="H25786" s="369"/>
      <c r="M25786" s="368"/>
      <c r="P25786" s="369"/>
      <c r="S25786" s="369"/>
      <c r="V25786" s="358"/>
    </row>
    <row r="25787" spans="8:22">
      <c r="H25787" s="369"/>
      <c r="M25787" s="368"/>
      <c r="P25787" s="369"/>
      <c r="S25787" s="369"/>
      <c r="V25787" s="358"/>
    </row>
    <row r="25788" spans="8:22">
      <c r="H25788" s="369"/>
      <c r="M25788" s="368"/>
      <c r="P25788" s="369"/>
      <c r="S25788" s="369"/>
      <c r="V25788" s="358"/>
    </row>
    <row r="25789" spans="8:22">
      <c r="H25789" s="369"/>
      <c r="M25789" s="368"/>
      <c r="P25789" s="369"/>
      <c r="S25789" s="369"/>
      <c r="V25789" s="358"/>
    </row>
    <row r="25790" spans="8:22">
      <c r="H25790" s="369"/>
      <c r="M25790" s="368"/>
      <c r="P25790" s="369"/>
      <c r="S25790" s="369"/>
      <c r="V25790" s="358"/>
    </row>
    <row r="25791" spans="8:22">
      <c r="H25791" s="369"/>
      <c r="M25791" s="368"/>
      <c r="P25791" s="369"/>
      <c r="S25791" s="369"/>
      <c r="V25791" s="358"/>
    </row>
    <row r="25792" spans="8:22">
      <c r="H25792" s="369"/>
      <c r="M25792" s="368"/>
      <c r="P25792" s="369"/>
      <c r="S25792" s="369"/>
      <c r="V25792" s="358"/>
    </row>
    <row r="25793" spans="8:22">
      <c r="H25793" s="369"/>
      <c r="M25793" s="368"/>
      <c r="P25793" s="369"/>
      <c r="S25793" s="369"/>
      <c r="V25793" s="358"/>
    </row>
    <row r="25794" spans="8:22">
      <c r="H25794" s="369"/>
      <c r="M25794" s="368"/>
      <c r="P25794" s="369"/>
      <c r="S25794" s="369"/>
      <c r="V25794" s="358"/>
    </row>
    <row r="25795" spans="8:22">
      <c r="H25795" s="369"/>
      <c r="M25795" s="368"/>
      <c r="P25795" s="369"/>
      <c r="S25795" s="369"/>
      <c r="V25795" s="358"/>
    </row>
    <row r="25796" spans="8:22">
      <c r="H25796" s="369"/>
      <c r="M25796" s="368"/>
      <c r="P25796" s="369"/>
      <c r="S25796" s="369"/>
      <c r="V25796" s="358"/>
    </row>
    <row r="25797" spans="8:22">
      <c r="H25797" s="369"/>
      <c r="M25797" s="368"/>
      <c r="P25797" s="369"/>
      <c r="S25797" s="369"/>
      <c r="V25797" s="358"/>
    </row>
    <row r="25798" spans="8:22">
      <c r="H25798" s="369"/>
      <c r="M25798" s="368"/>
      <c r="P25798" s="369"/>
      <c r="S25798" s="369"/>
      <c r="V25798" s="358"/>
    </row>
    <row r="25799" spans="8:22">
      <c r="H25799" s="369"/>
      <c r="M25799" s="368"/>
      <c r="P25799" s="369"/>
      <c r="S25799" s="369"/>
      <c r="V25799" s="358"/>
    </row>
    <row r="25800" spans="8:22">
      <c r="H25800" s="369"/>
      <c r="M25800" s="368"/>
      <c r="P25800" s="369"/>
      <c r="S25800" s="369"/>
      <c r="V25800" s="358"/>
    </row>
    <row r="25801" spans="8:22">
      <c r="H25801" s="369"/>
      <c r="M25801" s="368"/>
      <c r="P25801" s="369"/>
      <c r="S25801" s="369"/>
      <c r="V25801" s="358"/>
    </row>
    <row r="25802" spans="8:22">
      <c r="H25802" s="369"/>
      <c r="M25802" s="368"/>
      <c r="P25802" s="369"/>
      <c r="S25802" s="369"/>
      <c r="V25802" s="358"/>
    </row>
    <row r="25803" spans="8:22">
      <c r="H25803" s="369"/>
      <c r="M25803" s="368"/>
      <c r="P25803" s="369"/>
      <c r="S25803" s="369"/>
      <c r="V25803" s="358"/>
    </row>
    <row r="25804" spans="8:22">
      <c r="H25804" s="369"/>
      <c r="M25804" s="368"/>
      <c r="P25804" s="369"/>
      <c r="S25804" s="369"/>
      <c r="V25804" s="358"/>
    </row>
    <row r="25805" spans="8:22">
      <c r="H25805" s="369"/>
      <c r="M25805" s="368"/>
      <c r="P25805" s="369"/>
      <c r="S25805" s="369"/>
      <c r="V25805" s="358"/>
    </row>
    <row r="25806" spans="8:22">
      <c r="H25806" s="369"/>
      <c r="M25806" s="368"/>
      <c r="P25806" s="369"/>
      <c r="S25806" s="369"/>
      <c r="V25806" s="358"/>
    </row>
    <row r="25807" spans="8:22">
      <c r="H25807" s="369"/>
      <c r="M25807" s="368"/>
      <c r="P25807" s="369"/>
      <c r="S25807" s="369"/>
      <c r="V25807" s="358"/>
    </row>
    <row r="25808" spans="8:22">
      <c r="H25808" s="369"/>
      <c r="M25808" s="368"/>
      <c r="P25808" s="369"/>
      <c r="S25808" s="369"/>
      <c r="V25808" s="358"/>
    </row>
    <row r="25809" spans="8:22">
      <c r="H25809" s="369"/>
      <c r="M25809" s="368"/>
      <c r="P25809" s="369"/>
      <c r="S25809" s="369"/>
      <c r="V25809" s="358"/>
    </row>
    <row r="25810" spans="8:22">
      <c r="H25810" s="369"/>
      <c r="M25810" s="368"/>
      <c r="P25810" s="369"/>
      <c r="S25810" s="369"/>
      <c r="V25810" s="358"/>
    </row>
    <row r="25811" spans="8:22">
      <c r="H25811" s="369"/>
      <c r="M25811" s="368"/>
      <c r="P25811" s="369"/>
      <c r="S25811" s="369"/>
      <c r="V25811" s="358"/>
    </row>
    <row r="25812" spans="8:22">
      <c r="H25812" s="369"/>
      <c r="M25812" s="368"/>
      <c r="P25812" s="369"/>
      <c r="S25812" s="369"/>
      <c r="V25812" s="358"/>
    </row>
    <row r="25813" spans="8:22">
      <c r="H25813" s="369"/>
      <c r="M25813" s="368"/>
      <c r="P25813" s="369"/>
      <c r="S25813" s="369"/>
      <c r="V25813" s="358"/>
    </row>
    <row r="25814" spans="8:22">
      <c r="H25814" s="369"/>
      <c r="M25814" s="368"/>
      <c r="P25814" s="369"/>
      <c r="S25814" s="369"/>
      <c r="V25814" s="358"/>
    </row>
    <row r="25815" spans="8:22">
      <c r="H25815" s="369"/>
      <c r="M25815" s="368"/>
      <c r="P25815" s="369"/>
      <c r="S25815" s="369"/>
      <c r="V25815" s="358"/>
    </row>
    <row r="25816" spans="8:22">
      <c r="H25816" s="369"/>
      <c r="M25816" s="368"/>
      <c r="P25816" s="369"/>
      <c r="S25816" s="369"/>
      <c r="V25816" s="358"/>
    </row>
    <row r="25817" spans="8:22">
      <c r="H25817" s="369"/>
      <c r="M25817" s="368"/>
      <c r="P25817" s="369"/>
      <c r="S25817" s="369"/>
      <c r="V25817" s="358"/>
    </row>
    <row r="25818" spans="8:22">
      <c r="H25818" s="369"/>
      <c r="M25818" s="368"/>
      <c r="P25818" s="369"/>
      <c r="S25818" s="369"/>
      <c r="V25818" s="358"/>
    </row>
    <row r="25819" spans="8:22">
      <c r="H25819" s="369"/>
      <c r="M25819" s="368"/>
      <c r="P25819" s="369"/>
      <c r="S25819" s="369"/>
      <c r="V25819" s="358"/>
    </row>
    <row r="25820" spans="8:22">
      <c r="H25820" s="369"/>
      <c r="M25820" s="368"/>
      <c r="P25820" s="369"/>
      <c r="S25820" s="369"/>
      <c r="V25820" s="358"/>
    </row>
    <row r="25821" spans="8:22">
      <c r="H25821" s="369"/>
      <c r="M25821" s="368"/>
      <c r="P25821" s="369"/>
      <c r="S25821" s="369"/>
      <c r="V25821" s="358"/>
    </row>
    <row r="25822" spans="8:22">
      <c r="H25822" s="369"/>
      <c r="M25822" s="368"/>
      <c r="P25822" s="369"/>
      <c r="S25822" s="369"/>
      <c r="V25822" s="358"/>
    </row>
    <row r="25823" spans="8:22">
      <c r="H25823" s="369"/>
      <c r="M25823" s="368"/>
      <c r="P25823" s="369"/>
      <c r="S25823" s="369"/>
      <c r="V25823" s="358"/>
    </row>
    <row r="25824" spans="8:22">
      <c r="H25824" s="369"/>
      <c r="M25824" s="368"/>
      <c r="P25824" s="369"/>
      <c r="S25824" s="369"/>
      <c r="V25824" s="358"/>
    </row>
    <row r="25825" spans="8:22">
      <c r="H25825" s="369"/>
      <c r="M25825" s="368"/>
      <c r="P25825" s="369"/>
      <c r="S25825" s="369"/>
      <c r="V25825" s="358"/>
    </row>
    <row r="25826" spans="8:22">
      <c r="H25826" s="369"/>
      <c r="M25826" s="368"/>
      <c r="P25826" s="369"/>
      <c r="S25826" s="369"/>
      <c r="V25826" s="358"/>
    </row>
    <row r="25827" spans="8:22">
      <c r="H25827" s="369"/>
      <c r="M25827" s="368"/>
      <c r="P25827" s="369"/>
      <c r="S25827" s="369"/>
      <c r="V25827" s="358"/>
    </row>
    <row r="25828" spans="8:22">
      <c r="H25828" s="369"/>
      <c r="M25828" s="368"/>
      <c r="P25828" s="369"/>
      <c r="S25828" s="369"/>
      <c r="V25828" s="358"/>
    </row>
    <row r="25829" spans="8:22">
      <c r="H25829" s="369"/>
      <c r="M25829" s="368"/>
      <c r="P25829" s="369"/>
      <c r="S25829" s="369"/>
      <c r="V25829" s="358"/>
    </row>
    <row r="25830" spans="8:22">
      <c r="H25830" s="369"/>
      <c r="M25830" s="368"/>
      <c r="P25830" s="369"/>
      <c r="S25830" s="369"/>
      <c r="V25830" s="358"/>
    </row>
    <row r="25831" spans="8:22">
      <c r="H25831" s="369"/>
      <c r="M25831" s="368"/>
      <c r="P25831" s="369"/>
      <c r="S25831" s="369"/>
      <c r="V25831" s="358"/>
    </row>
    <row r="25832" spans="8:22">
      <c r="H25832" s="369"/>
      <c r="M25832" s="368"/>
      <c r="P25832" s="369"/>
      <c r="S25832" s="369"/>
      <c r="V25832" s="358"/>
    </row>
    <row r="25833" spans="8:22">
      <c r="H25833" s="369"/>
      <c r="M25833" s="368"/>
      <c r="P25833" s="369"/>
      <c r="S25833" s="369"/>
      <c r="V25833" s="358"/>
    </row>
    <row r="25834" spans="8:22">
      <c r="H25834" s="369"/>
      <c r="M25834" s="368"/>
      <c r="P25834" s="369"/>
      <c r="S25834" s="369"/>
      <c r="V25834" s="358"/>
    </row>
    <row r="25835" spans="8:22">
      <c r="H25835" s="369"/>
      <c r="M25835" s="368"/>
      <c r="P25835" s="369"/>
      <c r="S25835" s="369"/>
      <c r="V25835" s="358"/>
    </row>
    <row r="25836" spans="8:22">
      <c r="H25836" s="369"/>
      <c r="M25836" s="368"/>
      <c r="P25836" s="369"/>
      <c r="S25836" s="369"/>
      <c r="V25836" s="358"/>
    </row>
    <row r="25837" spans="8:22">
      <c r="H25837" s="369"/>
      <c r="M25837" s="368"/>
      <c r="P25837" s="369"/>
      <c r="S25837" s="369"/>
      <c r="V25837" s="358"/>
    </row>
    <row r="25838" spans="8:22">
      <c r="H25838" s="369"/>
      <c r="M25838" s="368"/>
      <c r="P25838" s="369"/>
      <c r="S25838" s="369"/>
      <c r="V25838" s="358"/>
    </row>
    <row r="25839" spans="8:22">
      <c r="H25839" s="369"/>
      <c r="M25839" s="368"/>
      <c r="P25839" s="369"/>
      <c r="S25839" s="369"/>
      <c r="V25839" s="358"/>
    </row>
    <row r="25840" spans="8:22">
      <c r="H25840" s="369"/>
      <c r="M25840" s="368"/>
      <c r="P25840" s="369"/>
      <c r="S25840" s="369"/>
      <c r="V25840" s="358"/>
    </row>
    <row r="25841" spans="8:22">
      <c r="H25841" s="369"/>
      <c r="M25841" s="368"/>
      <c r="P25841" s="369"/>
      <c r="S25841" s="369"/>
      <c r="V25841" s="358"/>
    </row>
    <row r="25842" spans="8:22">
      <c r="H25842" s="369"/>
      <c r="M25842" s="368"/>
      <c r="P25842" s="369"/>
      <c r="S25842" s="369"/>
      <c r="V25842" s="358"/>
    </row>
    <row r="25843" spans="8:22">
      <c r="H25843" s="369"/>
      <c r="M25843" s="368"/>
      <c r="P25843" s="369"/>
      <c r="S25843" s="369"/>
      <c r="V25843" s="358"/>
    </row>
    <row r="25844" spans="8:22">
      <c r="H25844" s="369"/>
      <c r="M25844" s="368"/>
      <c r="P25844" s="369"/>
      <c r="S25844" s="369"/>
      <c r="V25844" s="358"/>
    </row>
    <row r="25845" spans="8:22">
      <c r="H25845" s="369"/>
      <c r="M25845" s="368"/>
      <c r="P25845" s="369"/>
      <c r="S25845" s="369"/>
      <c r="V25845" s="358"/>
    </row>
    <row r="25846" spans="8:22">
      <c r="H25846" s="369"/>
      <c r="M25846" s="368"/>
      <c r="P25846" s="369"/>
      <c r="S25846" s="369"/>
      <c r="V25846" s="358"/>
    </row>
    <row r="25847" spans="8:22">
      <c r="H25847" s="369"/>
      <c r="M25847" s="368"/>
      <c r="P25847" s="369"/>
      <c r="S25847" s="369"/>
      <c r="V25847" s="358"/>
    </row>
    <row r="25848" spans="8:22">
      <c r="H25848" s="369"/>
      <c r="M25848" s="368"/>
      <c r="P25848" s="369"/>
      <c r="S25848" s="369"/>
      <c r="V25848" s="358"/>
    </row>
    <row r="25849" spans="8:22">
      <c r="H25849" s="369"/>
      <c r="M25849" s="368"/>
      <c r="P25849" s="369"/>
      <c r="S25849" s="369"/>
      <c r="V25849" s="358"/>
    </row>
    <row r="25850" spans="8:22">
      <c r="H25850" s="369"/>
      <c r="M25850" s="368"/>
      <c r="P25850" s="369"/>
      <c r="S25850" s="369"/>
      <c r="V25850" s="358"/>
    </row>
    <row r="25851" spans="8:22">
      <c r="H25851" s="369"/>
      <c r="M25851" s="368"/>
      <c r="P25851" s="369"/>
      <c r="S25851" s="369"/>
      <c r="V25851" s="358"/>
    </row>
    <row r="25852" spans="8:22">
      <c r="H25852" s="369"/>
      <c r="M25852" s="368"/>
      <c r="P25852" s="369"/>
      <c r="S25852" s="369"/>
      <c r="V25852" s="358"/>
    </row>
    <row r="25853" spans="8:22">
      <c r="H25853" s="369"/>
      <c r="M25853" s="368"/>
      <c r="P25853" s="369"/>
      <c r="S25853" s="369"/>
      <c r="V25853" s="358"/>
    </row>
    <row r="25854" spans="8:22">
      <c r="H25854" s="369"/>
      <c r="M25854" s="368"/>
      <c r="P25854" s="369"/>
      <c r="S25854" s="369"/>
      <c r="V25854" s="358"/>
    </row>
    <row r="25855" spans="8:22">
      <c r="H25855" s="369"/>
      <c r="M25855" s="368"/>
      <c r="P25855" s="369"/>
      <c r="S25855" s="369"/>
      <c r="V25855" s="358"/>
    </row>
    <row r="25856" spans="8:22">
      <c r="H25856" s="369"/>
      <c r="M25856" s="368"/>
      <c r="P25856" s="369"/>
      <c r="S25856" s="369"/>
      <c r="V25856" s="358"/>
    </row>
    <row r="25857" spans="8:22">
      <c r="H25857" s="369"/>
      <c r="M25857" s="368"/>
      <c r="P25857" s="369"/>
      <c r="S25857" s="369"/>
      <c r="V25857" s="358"/>
    </row>
    <row r="25858" spans="8:22">
      <c r="H25858" s="369"/>
      <c r="M25858" s="368"/>
      <c r="P25858" s="369"/>
      <c r="S25858" s="369"/>
      <c r="V25858" s="358"/>
    </row>
    <row r="25859" spans="8:22">
      <c r="H25859" s="369"/>
      <c r="M25859" s="368"/>
      <c r="P25859" s="369"/>
      <c r="S25859" s="369"/>
      <c r="V25859" s="358"/>
    </row>
    <row r="25860" spans="8:22">
      <c r="H25860" s="369"/>
      <c r="M25860" s="368"/>
      <c r="P25860" s="369"/>
      <c r="S25860" s="369"/>
      <c r="V25860" s="358"/>
    </row>
    <row r="25861" spans="8:22">
      <c r="H25861" s="369"/>
      <c r="M25861" s="368"/>
      <c r="P25861" s="369"/>
      <c r="S25861" s="369"/>
      <c r="V25861" s="358"/>
    </row>
    <row r="25862" spans="8:22">
      <c r="H25862" s="369"/>
      <c r="M25862" s="368"/>
      <c r="P25862" s="369"/>
      <c r="S25862" s="369"/>
      <c r="V25862" s="358"/>
    </row>
    <row r="25863" spans="8:22">
      <c r="H25863" s="369"/>
      <c r="M25863" s="368"/>
      <c r="P25863" s="369"/>
      <c r="S25863" s="369"/>
      <c r="V25863" s="358"/>
    </row>
    <row r="25864" spans="8:22">
      <c r="H25864" s="369"/>
      <c r="M25864" s="368"/>
      <c r="P25864" s="369"/>
      <c r="S25864" s="369"/>
      <c r="V25864" s="358"/>
    </row>
    <row r="25865" spans="8:22">
      <c r="H25865" s="369"/>
      <c r="M25865" s="368"/>
      <c r="P25865" s="369"/>
      <c r="S25865" s="369"/>
      <c r="V25865" s="358"/>
    </row>
    <row r="25866" spans="8:22">
      <c r="H25866" s="369"/>
      <c r="M25866" s="368"/>
      <c r="P25866" s="369"/>
      <c r="S25866" s="369"/>
      <c r="V25866" s="358"/>
    </row>
    <row r="25867" spans="8:22">
      <c r="H25867" s="369"/>
      <c r="M25867" s="368"/>
      <c r="P25867" s="369"/>
      <c r="S25867" s="369"/>
      <c r="V25867" s="358"/>
    </row>
    <row r="25868" spans="8:22">
      <c r="H25868" s="369"/>
      <c r="M25868" s="368"/>
      <c r="P25868" s="369"/>
      <c r="S25868" s="369"/>
      <c r="V25868" s="358"/>
    </row>
    <row r="25869" spans="8:22">
      <c r="H25869" s="369"/>
      <c r="M25869" s="368"/>
      <c r="P25869" s="369"/>
      <c r="S25869" s="369"/>
      <c r="V25869" s="358"/>
    </row>
    <row r="25870" spans="8:22">
      <c r="H25870" s="369"/>
      <c r="M25870" s="368"/>
      <c r="P25870" s="369"/>
      <c r="S25870" s="369"/>
      <c r="V25870" s="358"/>
    </row>
    <row r="25871" spans="8:22">
      <c r="H25871" s="369"/>
      <c r="M25871" s="368"/>
      <c r="P25871" s="369"/>
      <c r="S25871" s="369"/>
      <c r="V25871" s="358"/>
    </row>
    <row r="25872" spans="8:22">
      <c r="H25872" s="369"/>
      <c r="M25872" s="368"/>
      <c r="P25872" s="369"/>
      <c r="S25872" s="369"/>
      <c r="V25872" s="358"/>
    </row>
    <row r="25873" spans="8:22">
      <c r="H25873" s="369"/>
      <c r="M25873" s="368"/>
      <c r="P25873" s="369"/>
      <c r="S25873" s="369"/>
      <c r="V25873" s="358"/>
    </row>
    <row r="25874" spans="8:22">
      <c r="H25874" s="369"/>
      <c r="M25874" s="368"/>
      <c r="P25874" s="369"/>
      <c r="S25874" s="369"/>
      <c r="V25874" s="358"/>
    </row>
    <row r="25875" spans="8:22">
      <c r="H25875" s="369"/>
      <c r="M25875" s="368"/>
      <c r="P25875" s="369"/>
      <c r="S25875" s="369"/>
      <c r="V25875" s="358"/>
    </row>
    <row r="25876" spans="8:22">
      <c r="H25876" s="369"/>
      <c r="M25876" s="368"/>
      <c r="P25876" s="369"/>
      <c r="S25876" s="369"/>
      <c r="V25876" s="358"/>
    </row>
    <row r="25877" spans="8:22">
      <c r="H25877" s="369"/>
      <c r="M25877" s="368"/>
      <c r="P25877" s="369"/>
      <c r="S25877" s="369"/>
      <c r="V25877" s="358"/>
    </row>
    <row r="25878" spans="8:22">
      <c r="H25878" s="369"/>
      <c r="M25878" s="368"/>
      <c r="P25878" s="369"/>
      <c r="S25878" s="369"/>
      <c r="V25878" s="358"/>
    </row>
    <row r="25879" spans="8:22">
      <c r="H25879" s="369"/>
      <c r="M25879" s="368"/>
      <c r="P25879" s="369"/>
      <c r="S25879" s="369"/>
      <c r="V25879" s="358"/>
    </row>
    <row r="25880" spans="8:22">
      <c r="H25880" s="369"/>
      <c r="M25880" s="368"/>
      <c r="P25880" s="369"/>
      <c r="S25880" s="369"/>
      <c r="V25880" s="358"/>
    </row>
    <row r="25881" spans="8:22">
      <c r="H25881" s="369"/>
      <c r="M25881" s="368"/>
      <c r="P25881" s="369"/>
      <c r="S25881" s="369"/>
      <c r="V25881" s="358"/>
    </row>
    <row r="25882" spans="8:22">
      <c r="H25882" s="369"/>
      <c r="M25882" s="368"/>
      <c r="P25882" s="369"/>
      <c r="S25882" s="369"/>
      <c r="V25882" s="358"/>
    </row>
    <row r="25883" spans="8:22">
      <c r="H25883" s="369"/>
      <c r="M25883" s="368"/>
      <c r="P25883" s="369"/>
      <c r="S25883" s="369"/>
      <c r="V25883" s="358"/>
    </row>
    <row r="25884" spans="8:22">
      <c r="H25884" s="369"/>
      <c r="M25884" s="368"/>
      <c r="P25884" s="369"/>
      <c r="S25884" s="369"/>
      <c r="V25884" s="358"/>
    </row>
    <row r="25885" spans="8:22">
      <c r="H25885" s="369"/>
      <c r="M25885" s="368"/>
      <c r="P25885" s="369"/>
      <c r="S25885" s="369"/>
      <c r="V25885" s="358"/>
    </row>
    <row r="25886" spans="8:22">
      <c r="H25886" s="369"/>
      <c r="M25886" s="368"/>
      <c r="P25886" s="369"/>
      <c r="S25886" s="369"/>
      <c r="V25886" s="358"/>
    </row>
    <row r="25887" spans="8:22">
      <c r="H25887" s="369"/>
      <c r="M25887" s="368"/>
      <c r="P25887" s="369"/>
      <c r="S25887" s="369"/>
      <c r="V25887" s="358"/>
    </row>
    <row r="25888" spans="8:22">
      <c r="H25888" s="369"/>
      <c r="M25888" s="368"/>
      <c r="P25888" s="369"/>
      <c r="S25888" s="369"/>
      <c r="V25888" s="358"/>
    </row>
    <row r="25889" spans="8:22">
      <c r="H25889" s="369"/>
      <c r="M25889" s="368"/>
      <c r="P25889" s="369"/>
      <c r="S25889" s="369"/>
      <c r="V25889" s="358"/>
    </row>
    <row r="25890" spans="8:22">
      <c r="H25890" s="369"/>
      <c r="M25890" s="368"/>
      <c r="P25890" s="369"/>
      <c r="S25890" s="369"/>
      <c r="V25890" s="358"/>
    </row>
    <row r="25891" spans="8:22">
      <c r="H25891" s="369"/>
      <c r="M25891" s="368"/>
      <c r="P25891" s="369"/>
      <c r="S25891" s="369"/>
      <c r="V25891" s="358"/>
    </row>
    <row r="25892" spans="8:22">
      <c r="H25892" s="369"/>
      <c r="M25892" s="368"/>
      <c r="P25892" s="369"/>
      <c r="S25892" s="369"/>
      <c r="V25892" s="358"/>
    </row>
    <row r="25893" spans="8:22">
      <c r="H25893" s="369"/>
      <c r="M25893" s="368"/>
      <c r="P25893" s="369"/>
      <c r="S25893" s="369"/>
      <c r="V25893" s="358"/>
    </row>
    <row r="25894" spans="8:22">
      <c r="H25894" s="369"/>
      <c r="M25894" s="368"/>
      <c r="P25894" s="369"/>
      <c r="S25894" s="369"/>
      <c r="V25894" s="358"/>
    </row>
    <row r="25895" spans="8:22">
      <c r="H25895" s="369"/>
      <c r="M25895" s="368"/>
      <c r="P25895" s="369"/>
      <c r="S25895" s="369"/>
      <c r="V25895" s="358"/>
    </row>
    <row r="25896" spans="8:22">
      <c r="H25896" s="369"/>
      <c r="M25896" s="368"/>
      <c r="P25896" s="369"/>
      <c r="S25896" s="369"/>
      <c r="V25896" s="358"/>
    </row>
    <row r="25897" spans="8:22">
      <c r="H25897" s="369"/>
      <c r="M25897" s="368"/>
      <c r="P25897" s="369"/>
      <c r="S25897" s="369"/>
      <c r="V25897" s="358"/>
    </row>
    <row r="25898" spans="8:22">
      <c r="H25898" s="369"/>
      <c r="M25898" s="368"/>
      <c r="P25898" s="369"/>
      <c r="S25898" s="369"/>
      <c r="V25898" s="358"/>
    </row>
    <row r="25899" spans="8:22">
      <c r="H25899" s="369"/>
      <c r="M25899" s="368"/>
      <c r="P25899" s="369"/>
      <c r="S25899" s="369"/>
      <c r="V25899" s="358"/>
    </row>
    <row r="25900" spans="8:22">
      <c r="H25900" s="369"/>
      <c r="M25900" s="368"/>
      <c r="P25900" s="369"/>
      <c r="S25900" s="369"/>
      <c r="V25900" s="358"/>
    </row>
    <row r="25901" spans="8:22">
      <c r="H25901" s="369"/>
      <c r="M25901" s="368"/>
      <c r="P25901" s="369"/>
      <c r="S25901" s="369"/>
      <c r="V25901" s="358"/>
    </row>
    <row r="25902" spans="8:22">
      <c r="H25902" s="369"/>
      <c r="M25902" s="368"/>
      <c r="P25902" s="369"/>
      <c r="S25902" s="369"/>
      <c r="V25902" s="358"/>
    </row>
    <row r="25903" spans="8:22">
      <c r="H25903" s="369"/>
      <c r="M25903" s="368"/>
      <c r="P25903" s="369"/>
      <c r="S25903" s="369"/>
      <c r="V25903" s="358"/>
    </row>
    <row r="25904" spans="8:22">
      <c r="H25904" s="369"/>
      <c r="M25904" s="368"/>
      <c r="P25904" s="369"/>
      <c r="S25904" s="369"/>
      <c r="V25904" s="358"/>
    </row>
    <row r="25905" spans="8:22">
      <c r="H25905" s="369"/>
      <c r="M25905" s="368"/>
      <c r="P25905" s="369"/>
      <c r="S25905" s="369"/>
      <c r="V25905" s="358"/>
    </row>
    <row r="25906" spans="8:22">
      <c r="H25906" s="369"/>
      <c r="M25906" s="368"/>
      <c r="P25906" s="369"/>
      <c r="S25906" s="369"/>
      <c r="V25906" s="358"/>
    </row>
    <row r="25907" spans="8:22">
      <c r="H25907" s="369"/>
      <c r="M25907" s="368"/>
      <c r="P25907" s="369"/>
      <c r="S25907" s="369"/>
      <c r="V25907" s="358"/>
    </row>
    <row r="25908" spans="8:22">
      <c r="H25908" s="369"/>
      <c r="M25908" s="368"/>
      <c r="P25908" s="369"/>
      <c r="S25908" s="369"/>
      <c r="V25908" s="358"/>
    </row>
    <row r="25909" spans="8:22">
      <c r="H25909" s="369"/>
      <c r="M25909" s="368"/>
      <c r="P25909" s="369"/>
      <c r="S25909" s="369"/>
      <c r="V25909" s="358"/>
    </row>
    <row r="25910" spans="8:22">
      <c r="H25910" s="369"/>
      <c r="M25910" s="368"/>
      <c r="P25910" s="369"/>
      <c r="S25910" s="369"/>
      <c r="V25910" s="358"/>
    </row>
    <row r="25911" spans="8:22">
      <c r="H25911" s="369"/>
      <c r="M25911" s="368"/>
      <c r="P25911" s="369"/>
      <c r="S25911" s="369"/>
      <c r="V25911" s="358"/>
    </row>
    <row r="25912" spans="8:22">
      <c r="H25912" s="369"/>
      <c r="M25912" s="368"/>
      <c r="P25912" s="369"/>
      <c r="S25912" s="369"/>
      <c r="V25912" s="358"/>
    </row>
    <row r="25913" spans="8:22">
      <c r="H25913" s="369"/>
      <c r="M25913" s="368"/>
      <c r="P25913" s="369"/>
      <c r="S25913" s="369"/>
      <c r="V25913" s="358"/>
    </row>
    <row r="25914" spans="8:22">
      <c r="H25914" s="369"/>
      <c r="M25914" s="368"/>
      <c r="P25914" s="369"/>
      <c r="S25914" s="369"/>
      <c r="V25914" s="358"/>
    </row>
    <row r="25915" spans="8:22">
      <c r="H25915" s="369"/>
      <c r="M25915" s="368"/>
      <c r="P25915" s="369"/>
      <c r="S25915" s="369"/>
      <c r="V25915" s="358"/>
    </row>
    <row r="25916" spans="8:22">
      <c r="H25916" s="369"/>
      <c r="M25916" s="368"/>
      <c r="P25916" s="369"/>
      <c r="S25916" s="369"/>
      <c r="V25916" s="358"/>
    </row>
    <row r="25917" spans="8:22">
      <c r="H25917" s="369"/>
      <c r="M25917" s="368"/>
      <c r="P25917" s="369"/>
      <c r="S25917" s="369"/>
      <c r="V25917" s="358"/>
    </row>
    <row r="25918" spans="8:22">
      <c r="H25918" s="369"/>
      <c r="M25918" s="368"/>
      <c r="P25918" s="369"/>
      <c r="S25918" s="369"/>
      <c r="V25918" s="358"/>
    </row>
    <row r="25919" spans="8:22">
      <c r="H25919" s="369"/>
      <c r="M25919" s="368"/>
      <c r="P25919" s="369"/>
      <c r="S25919" s="369"/>
      <c r="V25919" s="358"/>
    </row>
    <row r="25920" spans="8:22">
      <c r="H25920" s="369"/>
      <c r="M25920" s="368"/>
      <c r="P25920" s="369"/>
      <c r="S25920" s="369"/>
      <c r="V25920" s="358"/>
    </row>
    <row r="25921" spans="8:22">
      <c r="H25921" s="369"/>
      <c r="M25921" s="368"/>
      <c r="P25921" s="369"/>
      <c r="S25921" s="369"/>
      <c r="V25921" s="358"/>
    </row>
    <row r="25922" spans="8:22">
      <c r="H25922" s="369"/>
      <c r="M25922" s="368"/>
      <c r="P25922" s="369"/>
      <c r="S25922" s="369"/>
      <c r="V25922" s="358"/>
    </row>
    <row r="25923" spans="8:22">
      <c r="H25923" s="369"/>
      <c r="M25923" s="368"/>
      <c r="P25923" s="369"/>
      <c r="S25923" s="369"/>
      <c r="V25923" s="358"/>
    </row>
    <row r="25924" spans="8:22">
      <c r="H25924" s="369"/>
      <c r="M25924" s="368"/>
      <c r="P25924" s="369"/>
      <c r="S25924" s="369"/>
      <c r="V25924" s="358"/>
    </row>
    <row r="25925" spans="8:22">
      <c r="H25925" s="369"/>
      <c r="M25925" s="368"/>
      <c r="P25925" s="369"/>
      <c r="S25925" s="369"/>
      <c r="V25925" s="358"/>
    </row>
    <row r="25926" spans="8:22">
      <c r="H25926" s="369"/>
      <c r="M25926" s="368"/>
      <c r="P25926" s="369"/>
      <c r="S25926" s="369"/>
      <c r="V25926" s="358"/>
    </row>
    <row r="25927" spans="8:22">
      <c r="H25927" s="369"/>
      <c r="M25927" s="368"/>
      <c r="P25927" s="369"/>
      <c r="S25927" s="369"/>
      <c r="V25927" s="358"/>
    </row>
    <row r="25928" spans="8:22">
      <c r="H25928" s="369"/>
      <c r="M25928" s="368"/>
      <c r="P25928" s="369"/>
      <c r="S25928" s="369"/>
      <c r="V25928" s="358"/>
    </row>
    <row r="25929" spans="8:22">
      <c r="H25929" s="369"/>
      <c r="M25929" s="368"/>
      <c r="P25929" s="369"/>
      <c r="S25929" s="369"/>
      <c r="V25929" s="358"/>
    </row>
    <row r="25930" spans="8:22">
      <c r="H25930" s="369"/>
      <c r="M25930" s="368"/>
      <c r="P25930" s="369"/>
      <c r="S25930" s="369"/>
      <c r="V25930" s="358"/>
    </row>
    <row r="25931" spans="8:22">
      <c r="H25931" s="369"/>
      <c r="M25931" s="368"/>
      <c r="P25931" s="369"/>
      <c r="S25931" s="369"/>
      <c r="V25931" s="358"/>
    </row>
    <row r="25932" spans="8:22">
      <c r="H25932" s="369"/>
      <c r="M25932" s="368"/>
      <c r="P25932" s="369"/>
      <c r="S25932" s="369"/>
      <c r="V25932" s="358"/>
    </row>
    <row r="25933" spans="8:22">
      <c r="H25933" s="369"/>
      <c r="M25933" s="368"/>
      <c r="P25933" s="369"/>
      <c r="S25933" s="369"/>
      <c r="V25933" s="358"/>
    </row>
    <row r="25934" spans="8:22">
      <c r="H25934" s="369"/>
      <c r="M25934" s="368"/>
      <c r="P25934" s="369"/>
      <c r="S25934" s="369"/>
      <c r="V25934" s="358"/>
    </row>
    <row r="25935" spans="8:22">
      <c r="H25935" s="369"/>
      <c r="M25935" s="368"/>
      <c r="P25935" s="369"/>
      <c r="S25935" s="369"/>
      <c r="V25935" s="358"/>
    </row>
    <row r="25936" spans="8:22">
      <c r="H25936" s="369"/>
      <c r="M25936" s="368"/>
      <c r="P25936" s="369"/>
      <c r="S25936" s="369"/>
      <c r="V25936" s="358"/>
    </row>
    <row r="25937" spans="8:22">
      <c r="H25937" s="369"/>
      <c r="M25937" s="368"/>
      <c r="P25937" s="369"/>
      <c r="S25937" s="369"/>
      <c r="V25937" s="358"/>
    </row>
    <row r="25938" spans="8:22">
      <c r="H25938" s="369"/>
      <c r="M25938" s="368"/>
      <c r="P25938" s="369"/>
      <c r="S25938" s="369"/>
      <c r="V25938" s="358"/>
    </row>
    <row r="25939" spans="8:22">
      <c r="H25939" s="369"/>
      <c r="M25939" s="368"/>
      <c r="P25939" s="369"/>
      <c r="S25939" s="369"/>
      <c r="V25939" s="358"/>
    </row>
    <row r="25940" spans="8:22">
      <c r="H25940" s="369"/>
      <c r="M25940" s="368"/>
      <c r="P25940" s="369"/>
      <c r="S25940" s="369"/>
      <c r="V25940" s="358"/>
    </row>
    <row r="25941" spans="8:22">
      <c r="H25941" s="369"/>
      <c r="M25941" s="368"/>
      <c r="P25941" s="369"/>
      <c r="S25941" s="369"/>
      <c r="V25941" s="358"/>
    </row>
    <row r="25942" spans="8:22">
      <c r="H25942" s="369"/>
      <c r="M25942" s="368"/>
      <c r="P25942" s="369"/>
      <c r="S25942" s="369"/>
      <c r="V25942" s="358"/>
    </row>
    <row r="25943" spans="8:22">
      <c r="H25943" s="369"/>
      <c r="M25943" s="368"/>
      <c r="P25943" s="369"/>
      <c r="S25943" s="369"/>
      <c r="V25943" s="358"/>
    </row>
    <row r="25944" spans="8:22">
      <c r="H25944" s="369"/>
      <c r="M25944" s="368"/>
      <c r="P25944" s="369"/>
      <c r="S25944" s="369"/>
      <c r="V25944" s="358"/>
    </row>
    <row r="25945" spans="8:22">
      <c r="H25945" s="369"/>
      <c r="M25945" s="368"/>
      <c r="P25945" s="369"/>
      <c r="S25945" s="369"/>
      <c r="V25945" s="358"/>
    </row>
    <row r="25946" spans="8:22">
      <c r="H25946" s="369"/>
      <c r="M25946" s="368"/>
      <c r="P25946" s="369"/>
      <c r="S25946" s="369"/>
      <c r="V25946" s="358"/>
    </row>
    <row r="25947" spans="8:22">
      <c r="H25947" s="369"/>
      <c r="M25947" s="368"/>
      <c r="P25947" s="369"/>
      <c r="S25947" s="369"/>
      <c r="V25947" s="358"/>
    </row>
    <row r="25948" spans="8:22">
      <c r="H25948" s="369"/>
      <c r="M25948" s="368"/>
      <c r="P25948" s="369"/>
      <c r="S25948" s="369"/>
      <c r="V25948" s="358"/>
    </row>
    <row r="25949" spans="8:22">
      <c r="H25949" s="369"/>
      <c r="M25949" s="368"/>
      <c r="P25949" s="369"/>
      <c r="S25949" s="369"/>
      <c r="V25949" s="358"/>
    </row>
    <row r="25950" spans="8:22">
      <c r="H25950" s="369"/>
      <c r="M25950" s="368"/>
      <c r="P25950" s="369"/>
      <c r="S25950" s="369"/>
      <c r="V25950" s="358"/>
    </row>
    <row r="25951" spans="8:22">
      <c r="H25951" s="369"/>
      <c r="M25951" s="368"/>
      <c r="P25951" s="369"/>
      <c r="S25951" s="369"/>
      <c r="V25951" s="358"/>
    </row>
    <row r="25952" spans="8:22">
      <c r="H25952" s="369"/>
      <c r="M25952" s="368"/>
      <c r="P25952" s="369"/>
      <c r="S25952" s="369"/>
      <c r="V25952" s="358"/>
    </row>
    <row r="25953" spans="8:22">
      <c r="H25953" s="369"/>
      <c r="M25953" s="368"/>
      <c r="P25953" s="369"/>
      <c r="S25953" s="369"/>
      <c r="V25953" s="358"/>
    </row>
    <row r="25954" spans="8:22">
      <c r="H25954" s="369"/>
      <c r="M25954" s="368"/>
      <c r="P25954" s="369"/>
      <c r="S25954" s="369"/>
      <c r="V25954" s="358"/>
    </row>
    <row r="25955" spans="8:22">
      <c r="H25955" s="369"/>
      <c r="M25955" s="368"/>
      <c r="P25955" s="369"/>
      <c r="S25955" s="369"/>
      <c r="V25955" s="358"/>
    </row>
    <row r="25956" spans="8:22">
      <c r="H25956" s="369"/>
      <c r="M25956" s="368"/>
      <c r="P25956" s="369"/>
      <c r="S25956" s="369"/>
      <c r="V25956" s="358"/>
    </row>
    <row r="25957" spans="8:22">
      <c r="H25957" s="369"/>
      <c r="M25957" s="368"/>
      <c r="P25957" s="369"/>
      <c r="S25957" s="369"/>
      <c r="V25957" s="358"/>
    </row>
    <row r="25958" spans="8:22">
      <c r="H25958" s="369"/>
      <c r="M25958" s="368"/>
      <c r="P25958" s="369"/>
      <c r="S25958" s="369"/>
      <c r="V25958" s="358"/>
    </row>
    <row r="25959" spans="8:22">
      <c r="H25959" s="369"/>
      <c r="M25959" s="368"/>
      <c r="P25959" s="369"/>
      <c r="S25959" s="369"/>
      <c r="V25959" s="358"/>
    </row>
    <row r="25960" spans="8:22">
      <c r="H25960" s="369"/>
      <c r="M25960" s="368"/>
      <c r="P25960" s="369"/>
      <c r="S25960" s="369"/>
      <c r="V25960" s="358"/>
    </row>
    <row r="25961" spans="8:22">
      <c r="H25961" s="369"/>
      <c r="M25961" s="368"/>
      <c r="P25961" s="369"/>
      <c r="S25961" s="369"/>
      <c r="V25961" s="358"/>
    </row>
    <row r="25962" spans="8:22">
      <c r="H25962" s="369"/>
      <c r="M25962" s="368"/>
      <c r="P25962" s="369"/>
      <c r="S25962" s="369"/>
      <c r="V25962" s="358"/>
    </row>
    <row r="25963" spans="8:22">
      <c r="H25963" s="369"/>
      <c r="M25963" s="368"/>
      <c r="P25963" s="369"/>
      <c r="S25963" s="369"/>
      <c r="V25963" s="358"/>
    </row>
    <row r="25964" spans="8:22">
      <c r="H25964" s="369"/>
      <c r="M25964" s="368"/>
      <c r="P25964" s="369"/>
      <c r="S25964" s="369"/>
      <c r="V25964" s="358"/>
    </row>
    <row r="25965" spans="8:22">
      <c r="H25965" s="369"/>
      <c r="M25965" s="368"/>
      <c r="P25965" s="369"/>
      <c r="S25965" s="369"/>
      <c r="V25965" s="358"/>
    </row>
    <row r="25966" spans="8:22">
      <c r="H25966" s="369"/>
      <c r="M25966" s="368"/>
      <c r="P25966" s="369"/>
      <c r="S25966" s="369"/>
      <c r="V25966" s="358"/>
    </row>
    <row r="25967" spans="8:22">
      <c r="H25967" s="369"/>
      <c r="M25967" s="368"/>
      <c r="P25967" s="369"/>
      <c r="S25967" s="369"/>
      <c r="V25967" s="358"/>
    </row>
    <row r="25968" spans="8:22">
      <c r="H25968" s="369"/>
      <c r="M25968" s="368"/>
      <c r="P25968" s="369"/>
      <c r="S25968" s="369"/>
      <c r="V25968" s="358"/>
    </row>
    <row r="25969" spans="8:22">
      <c r="H25969" s="369"/>
      <c r="M25969" s="368"/>
      <c r="P25969" s="369"/>
      <c r="S25969" s="369"/>
      <c r="V25969" s="358"/>
    </row>
    <row r="25970" spans="8:22">
      <c r="H25970" s="369"/>
      <c r="M25970" s="368"/>
      <c r="P25970" s="369"/>
      <c r="S25970" s="369"/>
      <c r="V25970" s="358"/>
    </row>
    <row r="25971" spans="8:22">
      <c r="H25971" s="369"/>
      <c r="M25971" s="368"/>
      <c r="P25971" s="369"/>
      <c r="S25971" s="369"/>
      <c r="V25971" s="358"/>
    </row>
    <row r="25972" spans="8:22">
      <c r="H25972" s="369"/>
      <c r="M25972" s="368"/>
      <c r="P25972" s="369"/>
      <c r="S25972" s="369"/>
      <c r="V25972" s="358"/>
    </row>
    <row r="25973" spans="8:22">
      <c r="H25973" s="369"/>
      <c r="M25973" s="368"/>
      <c r="P25973" s="369"/>
      <c r="S25973" s="369"/>
      <c r="V25973" s="358"/>
    </row>
    <row r="25974" spans="8:22">
      <c r="H25974" s="369"/>
      <c r="M25974" s="368"/>
      <c r="P25974" s="369"/>
      <c r="S25974" s="369"/>
      <c r="V25974" s="358"/>
    </row>
    <row r="25975" spans="8:22">
      <c r="H25975" s="369"/>
      <c r="M25975" s="368"/>
      <c r="P25975" s="369"/>
      <c r="S25975" s="369"/>
      <c r="V25975" s="358"/>
    </row>
    <row r="25976" spans="8:22">
      <c r="H25976" s="369"/>
      <c r="M25976" s="368"/>
      <c r="P25976" s="369"/>
      <c r="S25976" s="369"/>
      <c r="V25976" s="358"/>
    </row>
    <row r="25977" spans="8:22">
      <c r="H25977" s="369"/>
      <c r="M25977" s="368"/>
      <c r="P25977" s="369"/>
      <c r="S25977" s="369"/>
      <c r="V25977" s="358"/>
    </row>
    <row r="25978" spans="8:22">
      <c r="H25978" s="369"/>
      <c r="M25978" s="368"/>
      <c r="P25978" s="369"/>
      <c r="S25978" s="369"/>
      <c r="V25978" s="358"/>
    </row>
    <row r="25979" spans="8:22">
      <c r="H25979" s="369"/>
      <c r="M25979" s="368"/>
      <c r="P25979" s="369"/>
      <c r="S25979" s="369"/>
      <c r="V25979" s="358"/>
    </row>
    <row r="25980" spans="8:22">
      <c r="H25980" s="369"/>
      <c r="M25980" s="368"/>
      <c r="P25980" s="369"/>
      <c r="S25980" s="369"/>
      <c r="V25980" s="358"/>
    </row>
    <row r="25981" spans="8:22">
      <c r="H25981" s="369"/>
      <c r="M25981" s="368"/>
      <c r="P25981" s="369"/>
      <c r="S25981" s="369"/>
      <c r="V25981" s="358"/>
    </row>
    <row r="25982" spans="8:22">
      <c r="H25982" s="369"/>
      <c r="M25982" s="368"/>
      <c r="P25982" s="369"/>
      <c r="S25982" s="369"/>
      <c r="V25982" s="358"/>
    </row>
    <row r="25983" spans="8:22">
      <c r="H25983" s="369"/>
      <c r="M25983" s="368"/>
      <c r="P25983" s="369"/>
      <c r="S25983" s="369"/>
      <c r="V25983" s="358"/>
    </row>
    <row r="25984" spans="8:22">
      <c r="H25984" s="369"/>
      <c r="M25984" s="368"/>
      <c r="P25984" s="369"/>
      <c r="S25984" s="369"/>
      <c r="V25984" s="358"/>
    </row>
    <row r="25985" spans="8:22">
      <c r="H25985" s="369"/>
      <c r="M25985" s="368"/>
      <c r="P25985" s="369"/>
      <c r="S25985" s="369"/>
      <c r="V25985" s="358"/>
    </row>
    <row r="25986" spans="8:22">
      <c r="H25986" s="369"/>
      <c r="M25986" s="368"/>
      <c r="P25986" s="369"/>
      <c r="S25986" s="369"/>
      <c r="V25986" s="358"/>
    </row>
    <row r="25987" spans="8:22">
      <c r="H25987" s="369"/>
      <c r="M25987" s="368"/>
      <c r="P25987" s="369"/>
      <c r="S25987" s="369"/>
      <c r="V25987" s="358"/>
    </row>
    <row r="25988" spans="8:22">
      <c r="H25988" s="369"/>
      <c r="M25988" s="368"/>
      <c r="P25988" s="369"/>
      <c r="S25988" s="369"/>
      <c r="V25988" s="358"/>
    </row>
    <row r="25989" spans="8:22">
      <c r="H25989" s="369"/>
      <c r="M25989" s="368"/>
      <c r="P25989" s="369"/>
      <c r="S25989" s="369"/>
      <c r="V25989" s="358"/>
    </row>
    <row r="25990" spans="8:22">
      <c r="H25990" s="369"/>
      <c r="M25990" s="368"/>
      <c r="P25990" s="369"/>
      <c r="S25990" s="369"/>
      <c r="V25990" s="358"/>
    </row>
    <row r="25991" spans="8:22">
      <c r="H25991" s="369"/>
      <c r="M25991" s="368"/>
      <c r="P25991" s="369"/>
      <c r="S25991" s="369"/>
      <c r="V25991" s="358"/>
    </row>
    <row r="25992" spans="8:22">
      <c r="H25992" s="369"/>
      <c r="M25992" s="368"/>
      <c r="P25992" s="369"/>
      <c r="S25992" s="369"/>
      <c r="V25992" s="358"/>
    </row>
    <row r="25993" spans="8:22">
      <c r="H25993" s="369"/>
      <c r="M25993" s="368"/>
      <c r="P25993" s="369"/>
      <c r="S25993" s="369"/>
      <c r="V25993" s="358"/>
    </row>
    <row r="25994" spans="8:22">
      <c r="H25994" s="369"/>
      <c r="M25994" s="368"/>
      <c r="P25994" s="369"/>
      <c r="S25994" s="369"/>
      <c r="V25994" s="358"/>
    </row>
    <row r="25995" spans="8:22">
      <c r="H25995" s="369"/>
      <c r="M25995" s="368"/>
      <c r="P25995" s="369"/>
      <c r="S25995" s="369"/>
      <c r="V25995" s="358"/>
    </row>
    <row r="25996" spans="8:22">
      <c r="H25996" s="369"/>
      <c r="M25996" s="368"/>
      <c r="P25996" s="369"/>
      <c r="S25996" s="369"/>
      <c r="V25996" s="358"/>
    </row>
    <row r="25997" spans="8:22">
      <c r="H25997" s="369"/>
      <c r="M25997" s="368"/>
      <c r="P25997" s="369"/>
      <c r="S25997" s="369"/>
      <c r="V25997" s="358"/>
    </row>
    <row r="25998" spans="8:22">
      <c r="H25998" s="369"/>
      <c r="M25998" s="368"/>
      <c r="P25998" s="369"/>
      <c r="S25998" s="369"/>
      <c r="V25998" s="358"/>
    </row>
    <row r="25999" spans="8:22">
      <c r="H25999" s="369"/>
      <c r="M25999" s="368"/>
      <c r="P25999" s="369"/>
      <c r="S25999" s="369"/>
      <c r="V25999" s="358"/>
    </row>
    <row r="26000" spans="8:22">
      <c r="H26000" s="369"/>
      <c r="M26000" s="368"/>
      <c r="P26000" s="369"/>
      <c r="S26000" s="369"/>
      <c r="V26000" s="358"/>
    </row>
    <row r="26001" spans="8:22">
      <c r="H26001" s="369"/>
      <c r="M26001" s="368"/>
      <c r="P26001" s="369"/>
      <c r="S26001" s="369"/>
      <c r="V26001" s="358"/>
    </row>
    <row r="26002" spans="8:22">
      <c r="H26002" s="369"/>
      <c r="M26002" s="368"/>
      <c r="P26002" s="369"/>
      <c r="S26002" s="369"/>
      <c r="V26002" s="358"/>
    </row>
    <row r="26003" spans="8:22">
      <c r="H26003" s="369"/>
      <c r="M26003" s="368"/>
      <c r="P26003" s="369"/>
      <c r="S26003" s="369"/>
      <c r="V26003" s="358"/>
    </row>
    <row r="26004" spans="8:22">
      <c r="H26004" s="369"/>
      <c r="M26004" s="368"/>
      <c r="P26004" s="369"/>
      <c r="S26004" s="369"/>
      <c r="V26004" s="358"/>
    </row>
    <row r="26005" spans="8:22">
      <c r="H26005" s="369"/>
      <c r="M26005" s="368"/>
      <c r="P26005" s="369"/>
      <c r="S26005" s="369"/>
      <c r="V26005" s="358"/>
    </row>
    <row r="26006" spans="8:22">
      <c r="H26006" s="369"/>
      <c r="M26006" s="368"/>
      <c r="P26006" s="369"/>
      <c r="S26006" s="369"/>
      <c r="V26006" s="358"/>
    </row>
    <row r="26007" spans="8:22">
      <c r="H26007" s="369"/>
      <c r="M26007" s="368"/>
      <c r="P26007" s="369"/>
      <c r="S26007" s="369"/>
      <c r="V26007" s="358"/>
    </row>
    <row r="26008" spans="8:22">
      <c r="H26008" s="369"/>
      <c r="M26008" s="368"/>
      <c r="P26008" s="369"/>
      <c r="S26008" s="369"/>
      <c r="V26008" s="358"/>
    </row>
    <row r="26009" spans="8:22">
      <c r="H26009" s="369"/>
      <c r="M26009" s="368"/>
      <c r="P26009" s="369"/>
      <c r="S26009" s="369"/>
      <c r="V26009" s="358"/>
    </row>
    <row r="26010" spans="8:22">
      <c r="H26010" s="369"/>
      <c r="M26010" s="368"/>
      <c r="P26010" s="369"/>
      <c r="S26010" s="369"/>
      <c r="V26010" s="358"/>
    </row>
    <row r="26011" spans="8:22">
      <c r="H26011" s="369"/>
      <c r="M26011" s="368"/>
      <c r="P26011" s="369"/>
      <c r="S26011" s="369"/>
      <c r="V26011" s="358"/>
    </row>
    <row r="26012" spans="8:22">
      <c r="H26012" s="369"/>
      <c r="M26012" s="368"/>
      <c r="P26012" s="369"/>
      <c r="S26012" s="369"/>
      <c r="V26012" s="358"/>
    </row>
    <row r="26013" spans="8:22">
      <c r="H26013" s="369"/>
      <c r="M26013" s="368"/>
      <c r="P26013" s="369"/>
      <c r="S26013" s="369"/>
      <c r="V26013" s="358"/>
    </row>
    <row r="26014" spans="8:22">
      <c r="H26014" s="369"/>
      <c r="M26014" s="368"/>
      <c r="P26014" s="369"/>
      <c r="S26014" s="369"/>
      <c r="V26014" s="358"/>
    </row>
    <row r="26015" spans="8:22">
      <c r="H26015" s="369"/>
      <c r="M26015" s="368"/>
      <c r="P26015" s="369"/>
      <c r="S26015" s="369"/>
      <c r="V26015" s="358"/>
    </row>
    <row r="26016" spans="8:22">
      <c r="H26016" s="369"/>
      <c r="M26016" s="368"/>
      <c r="P26016" s="369"/>
      <c r="S26016" s="369"/>
      <c r="V26016" s="358"/>
    </row>
    <row r="26017" spans="8:22">
      <c r="H26017" s="369"/>
      <c r="M26017" s="368"/>
      <c r="P26017" s="369"/>
      <c r="S26017" s="369"/>
      <c r="V26017" s="358"/>
    </row>
    <row r="26018" spans="8:22">
      <c r="H26018" s="369"/>
      <c r="M26018" s="368"/>
      <c r="P26018" s="369"/>
      <c r="S26018" s="369"/>
      <c r="V26018" s="358"/>
    </row>
    <row r="26019" spans="8:22">
      <c r="H26019" s="369"/>
      <c r="M26019" s="368"/>
      <c r="P26019" s="369"/>
      <c r="S26019" s="369"/>
      <c r="V26019" s="358"/>
    </row>
    <row r="26020" spans="8:22">
      <c r="H26020" s="369"/>
      <c r="M26020" s="368"/>
      <c r="P26020" s="369"/>
      <c r="S26020" s="369"/>
      <c r="V26020" s="358"/>
    </row>
    <row r="26021" spans="8:22">
      <c r="H26021" s="369"/>
      <c r="M26021" s="368"/>
      <c r="P26021" s="369"/>
      <c r="S26021" s="369"/>
      <c r="V26021" s="358"/>
    </row>
    <row r="26022" spans="8:22">
      <c r="H26022" s="369"/>
      <c r="M26022" s="368"/>
      <c r="P26022" s="369"/>
      <c r="S26022" s="369"/>
      <c r="V26022" s="358"/>
    </row>
    <row r="26023" spans="8:22">
      <c r="H26023" s="369"/>
      <c r="M26023" s="368"/>
      <c r="P26023" s="369"/>
      <c r="S26023" s="369"/>
      <c r="V26023" s="358"/>
    </row>
    <row r="26024" spans="8:22">
      <c r="H26024" s="369"/>
      <c r="M26024" s="368"/>
      <c r="P26024" s="369"/>
      <c r="S26024" s="369"/>
      <c r="V26024" s="358"/>
    </row>
    <row r="26025" spans="8:22">
      <c r="H26025" s="369"/>
      <c r="M26025" s="368"/>
      <c r="P26025" s="369"/>
      <c r="S26025" s="369"/>
      <c r="V26025" s="358"/>
    </row>
    <row r="26026" spans="8:22">
      <c r="H26026" s="369"/>
      <c r="M26026" s="368"/>
      <c r="P26026" s="369"/>
      <c r="S26026" s="369"/>
      <c r="V26026" s="358"/>
    </row>
    <row r="26027" spans="8:22">
      <c r="H26027" s="369"/>
      <c r="M26027" s="368"/>
      <c r="P26027" s="369"/>
      <c r="S26027" s="369"/>
      <c r="V26027" s="358"/>
    </row>
    <row r="26028" spans="8:22">
      <c r="H26028" s="369"/>
      <c r="M26028" s="368"/>
      <c r="P26028" s="369"/>
      <c r="S26028" s="369"/>
      <c r="V26028" s="358"/>
    </row>
    <row r="26029" spans="8:22">
      <c r="H26029" s="369"/>
      <c r="M26029" s="368"/>
      <c r="P26029" s="369"/>
      <c r="S26029" s="369"/>
      <c r="V26029" s="358"/>
    </row>
    <row r="26030" spans="8:22">
      <c r="H26030" s="369"/>
      <c r="M26030" s="368"/>
      <c r="P26030" s="369"/>
      <c r="S26030" s="369"/>
      <c r="V26030" s="358"/>
    </row>
    <row r="26031" spans="8:22">
      <c r="H26031" s="369"/>
      <c r="M26031" s="368"/>
      <c r="P26031" s="369"/>
      <c r="S26031" s="369"/>
      <c r="V26031" s="358"/>
    </row>
    <row r="26032" spans="8:22">
      <c r="H26032" s="369"/>
      <c r="M26032" s="368"/>
      <c r="P26032" s="369"/>
      <c r="S26032" s="369"/>
      <c r="V26032" s="358"/>
    </row>
    <row r="26033" spans="8:22">
      <c r="H26033" s="369"/>
      <c r="M26033" s="368"/>
      <c r="P26033" s="369"/>
      <c r="S26033" s="369"/>
      <c r="V26033" s="358"/>
    </row>
    <row r="26034" spans="8:22">
      <c r="H26034" s="369"/>
      <c r="M26034" s="368"/>
      <c r="P26034" s="369"/>
      <c r="S26034" s="369"/>
      <c r="V26034" s="358"/>
    </row>
    <row r="26035" spans="8:22">
      <c r="H26035" s="369"/>
      <c r="M26035" s="368"/>
      <c r="P26035" s="369"/>
      <c r="S26035" s="369"/>
      <c r="V26035" s="358"/>
    </row>
    <row r="26036" spans="8:22">
      <c r="H26036" s="369"/>
      <c r="M26036" s="368"/>
      <c r="P26036" s="369"/>
      <c r="S26036" s="369"/>
      <c r="V26036" s="358"/>
    </row>
    <row r="26037" spans="8:22">
      <c r="H26037" s="369"/>
      <c r="M26037" s="368"/>
      <c r="P26037" s="369"/>
      <c r="S26037" s="369"/>
      <c r="V26037" s="358"/>
    </row>
    <row r="26038" spans="8:22">
      <c r="H26038" s="369"/>
      <c r="M26038" s="368"/>
      <c r="P26038" s="369"/>
      <c r="S26038" s="369"/>
      <c r="V26038" s="358"/>
    </row>
    <row r="26039" spans="8:22">
      <c r="H26039" s="369"/>
      <c r="M26039" s="368"/>
      <c r="P26039" s="369"/>
      <c r="S26039" s="369"/>
      <c r="V26039" s="358"/>
    </row>
    <row r="26040" spans="8:22">
      <c r="H26040" s="369"/>
      <c r="M26040" s="368"/>
      <c r="P26040" s="369"/>
      <c r="S26040" s="369"/>
      <c r="V26040" s="358"/>
    </row>
    <row r="26041" spans="8:22">
      <c r="H26041" s="369"/>
      <c r="M26041" s="368"/>
      <c r="P26041" s="369"/>
      <c r="S26041" s="369"/>
      <c r="V26041" s="358"/>
    </row>
    <row r="26042" spans="8:22">
      <c r="H26042" s="369"/>
      <c r="M26042" s="368"/>
      <c r="P26042" s="369"/>
      <c r="S26042" s="369"/>
      <c r="V26042" s="358"/>
    </row>
    <row r="26043" spans="8:22">
      <c r="H26043" s="369"/>
      <c r="M26043" s="368"/>
      <c r="P26043" s="369"/>
      <c r="S26043" s="369"/>
      <c r="V26043" s="358"/>
    </row>
    <row r="26044" spans="8:22">
      <c r="H26044" s="369"/>
      <c r="M26044" s="368"/>
      <c r="P26044" s="369"/>
      <c r="S26044" s="369"/>
      <c r="V26044" s="358"/>
    </row>
    <row r="26045" spans="8:22">
      <c r="H26045" s="369"/>
      <c r="M26045" s="368"/>
      <c r="P26045" s="369"/>
      <c r="S26045" s="369"/>
      <c r="V26045" s="358"/>
    </row>
    <row r="26046" spans="8:22">
      <c r="H26046" s="369"/>
      <c r="M26046" s="368"/>
      <c r="P26046" s="369"/>
      <c r="S26046" s="369"/>
      <c r="V26046" s="358"/>
    </row>
    <row r="26047" spans="8:22">
      <c r="H26047" s="369"/>
      <c r="M26047" s="368"/>
      <c r="P26047" s="369"/>
      <c r="S26047" s="369"/>
      <c r="V26047" s="358"/>
    </row>
    <row r="26048" spans="8:22">
      <c r="H26048" s="369"/>
      <c r="M26048" s="368"/>
      <c r="P26048" s="369"/>
      <c r="S26048" s="369"/>
      <c r="V26048" s="358"/>
    </row>
    <row r="26049" spans="8:22">
      <c r="H26049" s="369"/>
      <c r="M26049" s="368"/>
      <c r="P26049" s="369"/>
      <c r="S26049" s="369"/>
      <c r="V26049" s="358"/>
    </row>
    <row r="26050" spans="8:22">
      <c r="H26050" s="369"/>
      <c r="M26050" s="368"/>
      <c r="P26050" s="369"/>
      <c r="S26050" s="369"/>
      <c r="V26050" s="358"/>
    </row>
    <row r="26051" spans="8:22">
      <c r="H26051" s="369"/>
      <c r="M26051" s="368"/>
      <c r="P26051" s="369"/>
      <c r="S26051" s="369"/>
      <c r="V26051" s="358"/>
    </row>
    <row r="26052" spans="8:22">
      <c r="H26052" s="369"/>
      <c r="M26052" s="368"/>
      <c r="P26052" s="369"/>
      <c r="S26052" s="369"/>
      <c r="V26052" s="358"/>
    </row>
    <row r="26053" spans="8:22">
      <c r="H26053" s="369"/>
      <c r="M26053" s="368"/>
      <c r="P26053" s="369"/>
      <c r="S26053" s="369"/>
      <c r="V26053" s="358"/>
    </row>
    <row r="26054" spans="8:22">
      <c r="H26054" s="369"/>
      <c r="M26054" s="368"/>
      <c r="P26054" s="369"/>
      <c r="S26054" s="369"/>
      <c r="V26054" s="358"/>
    </row>
    <row r="26055" spans="8:22">
      <c r="H26055" s="369"/>
      <c r="M26055" s="368"/>
      <c r="P26055" s="369"/>
      <c r="S26055" s="369"/>
      <c r="V26055" s="358"/>
    </row>
    <row r="26056" spans="8:22">
      <c r="H26056" s="369"/>
      <c r="M26056" s="368"/>
      <c r="P26056" s="369"/>
      <c r="S26056" s="369"/>
      <c r="V26056" s="358"/>
    </row>
    <row r="26057" spans="8:22">
      <c r="H26057" s="369"/>
      <c r="M26057" s="368"/>
      <c r="P26057" s="369"/>
      <c r="S26057" s="369"/>
      <c r="V26057" s="358"/>
    </row>
    <row r="26058" spans="8:22">
      <c r="H26058" s="369"/>
      <c r="M26058" s="368"/>
      <c r="P26058" s="369"/>
      <c r="S26058" s="369"/>
      <c r="V26058" s="358"/>
    </row>
    <row r="26059" spans="8:22">
      <c r="H26059" s="369"/>
      <c r="M26059" s="368"/>
      <c r="P26059" s="369"/>
      <c r="S26059" s="369"/>
      <c r="V26059" s="358"/>
    </row>
    <row r="26060" spans="8:22">
      <c r="H26060" s="369"/>
      <c r="M26060" s="368"/>
      <c r="P26060" s="369"/>
      <c r="S26060" s="369"/>
      <c r="V26060" s="358"/>
    </row>
    <row r="26061" spans="8:22">
      <c r="H26061" s="369"/>
      <c r="M26061" s="368"/>
      <c r="P26061" s="369"/>
      <c r="S26061" s="369"/>
      <c r="V26061" s="358"/>
    </row>
    <row r="26062" spans="8:22">
      <c r="H26062" s="369"/>
      <c r="M26062" s="368"/>
      <c r="P26062" s="369"/>
      <c r="S26062" s="369"/>
      <c r="V26062" s="358"/>
    </row>
    <row r="26063" spans="8:22">
      <c r="H26063" s="369"/>
      <c r="M26063" s="368"/>
      <c r="P26063" s="369"/>
      <c r="S26063" s="369"/>
      <c r="V26063" s="358"/>
    </row>
    <row r="26064" spans="8:22">
      <c r="H26064" s="369"/>
      <c r="M26064" s="368"/>
      <c r="P26064" s="369"/>
      <c r="S26064" s="369"/>
      <c r="V26064" s="358"/>
    </row>
    <row r="26065" spans="8:22">
      <c r="H26065" s="369"/>
      <c r="M26065" s="368"/>
      <c r="P26065" s="369"/>
      <c r="S26065" s="369"/>
      <c r="V26065" s="358"/>
    </row>
    <row r="26066" spans="8:22">
      <c r="H26066" s="369"/>
      <c r="M26066" s="368"/>
      <c r="P26066" s="369"/>
      <c r="S26066" s="369"/>
      <c r="V26066" s="358"/>
    </row>
    <row r="26067" spans="8:22">
      <c r="H26067" s="369"/>
      <c r="M26067" s="368"/>
      <c r="P26067" s="369"/>
      <c r="S26067" s="369"/>
      <c r="V26067" s="358"/>
    </row>
    <row r="26068" spans="8:22">
      <c r="H26068" s="369"/>
      <c r="M26068" s="368"/>
      <c r="P26068" s="369"/>
      <c r="S26068" s="369"/>
      <c r="V26068" s="358"/>
    </row>
    <row r="26069" spans="8:22">
      <c r="H26069" s="369"/>
      <c r="M26069" s="368"/>
      <c r="P26069" s="369"/>
      <c r="S26069" s="369"/>
      <c r="V26069" s="358"/>
    </row>
    <row r="26070" spans="8:22">
      <c r="H26070" s="369"/>
      <c r="M26070" s="368"/>
      <c r="P26070" s="369"/>
      <c r="S26070" s="369"/>
      <c r="V26070" s="358"/>
    </row>
    <row r="26071" spans="8:22">
      <c r="H26071" s="369"/>
      <c r="M26071" s="368"/>
      <c r="P26071" s="369"/>
      <c r="S26071" s="369"/>
      <c r="V26071" s="358"/>
    </row>
    <row r="26072" spans="8:22">
      <c r="H26072" s="369"/>
      <c r="M26072" s="368"/>
      <c r="P26072" s="369"/>
      <c r="S26072" s="369"/>
      <c r="V26072" s="358"/>
    </row>
    <row r="26073" spans="8:22">
      <c r="H26073" s="369"/>
      <c r="M26073" s="368"/>
      <c r="P26073" s="369"/>
      <c r="S26073" s="369"/>
      <c r="V26073" s="358"/>
    </row>
    <row r="26074" spans="8:22">
      <c r="H26074" s="369"/>
      <c r="M26074" s="368"/>
      <c r="P26074" s="369"/>
      <c r="S26074" s="369"/>
      <c r="V26074" s="358"/>
    </row>
    <row r="26075" spans="8:22">
      <c r="H26075" s="369"/>
      <c r="M26075" s="368"/>
      <c r="P26075" s="369"/>
      <c r="S26075" s="369"/>
      <c r="V26075" s="358"/>
    </row>
    <row r="26076" spans="8:22">
      <c r="H26076" s="369"/>
      <c r="M26076" s="368"/>
      <c r="P26076" s="369"/>
      <c r="S26076" s="369"/>
      <c r="V26076" s="358"/>
    </row>
    <row r="26077" spans="8:22">
      <c r="H26077" s="369"/>
      <c r="M26077" s="368"/>
      <c r="P26077" s="369"/>
      <c r="S26077" s="369"/>
      <c r="V26077" s="358"/>
    </row>
    <row r="26078" spans="8:22">
      <c r="H26078" s="369"/>
      <c r="M26078" s="368"/>
      <c r="P26078" s="369"/>
      <c r="S26078" s="369"/>
      <c r="V26078" s="358"/>
    </row>
    <row r="26079" spans="8:22">
      <c r="H26079" s="369"/>
      <c r="M26079" s="368"/>
      <c r="P26079" s="369"/>
      <c r="S26079" s="369"/>
      <c r="V26079" s="358"/>
    </row>
    <row r="26080" spans="8:22">
      <c r="H26080" s="369"/>
      <c r="M26080" s="368"/>
      <c r="P26080" s="369"/>
      <c r="S26080" s="369"/>
      <c r="V26080" s="358"/>
    </row>
    <row r="26081" spans="8:22">
      <c r="H26081" s="369"/>
      <c r="M26081" s="368"/>
      <c r="P26081" s="369"/>
      <c r="S26081" s="369"/>
      <c r="V26081" s="358"/>
    </row>
    <row r="26082" spans="8:22">
      <c r="H26082" s="369"/>
      <c r="M26082" s="368"/>
      <c r="P26082" s="369"/>
      <c r="S26082" s="369"/>
      <c r="V26082" s="358"/>
    </row>
    <row r="26083" spans="8:22">
      <c r="H26083" s="369"/>
      <c r="M26083" s="368"/>
      <c r="P26083" s="369"/>
      <c r="S26083" s="369"/>
      <c r="V26083" s="358"/>
    </row>
    <row r="26084" spans="8:22">
      <c r="H26084" s="369"/>
      <c r="M26084" s="368"/>
      <c r="P26084" s="369"/>
      <c r="S26084" s="369"/>
      <c r="V26084" s="358"/>
    </row>
    <row r="26085" spans="8:22">
      <c r="H26085" s="369"/>
      <c r="M26085" s="368"/>
      <c r="P26085" s="369"/>
      <c r="S26085" s="369"/>
      <c r="V26085" s="358"/>
    </row>
    <row r="26086" spans="8:22">
      <c r="H26086" s="369"/>
      <c r="M26086" s="368"/>
      <c r="P26086" s="369"/>
      <c r="S26086" s="369"/>
      <c r="V26086" s="358"/>
    </row>
    <row r="26087" spans="8:22">
      <c r="H26087" s="369"/>
      <c r="M26087" s="368"/>
      <c r="P26087" s="369"/>
      <c r="S26087" s="369"/>
      <c r="V26087" s="358"/>
    </row>
    <row r="26088" spans="8:22">
      <c r="H26088" s="369"/>
      <c r="M26088" s="368"/>
      <c r="P26088" s="369"/>
      <c r="S26088" s="369"/>
      <c r="V26088" s="358"/>
    </row>
    <row r="26089" spans="8:22">
      <c r="H26089" s="369"/>
      <c r="M26089" s="368"/>
      <c r="P26089" s="369"/>
      <c r="S26089" s="369"/>
      <c r="V26089" s="358"/>
    </row>
    <row r="26090" spans="8:22">
      <c r="H26090" s="369"/>
      <c r="M26090" s="368"/>
      <c r="P26090" s="369"/>
      <c r="S26090" s="369"/>
      <c r="V26090" s="358"/>
    </row>
    <row r="26091" spans="8:22">
      <c r="H26091" s="369"/>
      <c r="M26091" s="368"/>
      <c r="P26091" s="369"/>
      <c r="S26091" s="369"/>
      <c r="V26091" s="358"/>
    </row>
    <row r="26092" spans="8:22">
      <c r="H26092" s="369"/>
      <c r="M26092" s="368"/>
      <c r="P26092" s="369"/>
      <c r="S26092" s="369"/>
      <c r="V26092" s="358"/>
    </row>
    <row r="26093" spans="8:22">
      <c r="H26093" s="369"/>
      <c r="M26093" s="368"/>
      <c r="P26093" s="369"/>
      <c r="S26093" s="369"/>
      <c r="V26093" s="358"/>
    </row>
    <row r="26094" spans="8:22">
      <c r="H26094" s="369"/>
      <c r="M26094" s="368"/>
      <c r="P26094" s="369"/>
      <c r="S26094" s="369"/>
      <c r="V26094" s="358"/>
    </row>
    <row r="26095" spans="8:22">
      <c r="H26095" s="369"/>
      <c r="M26095" s="368"/>
      <c r="P26095" s="369"/>
      <c r="S26095" s="369"/>
      <c r="V26095" s="358"/>
    </row>
    <row r="26096" spans="8:22">
      <c r="H26096" s="369"/>
      <c r="M26096" s="368"/>
      <c r="P26096" s="369"/>
      <c r="S26096" s="369"/>
      <c r="V26096" s="358"/>
    </row>
    <row r="26097" spans="8:22">
      <c r="H26097" s="369"/>
      <c r="M26097" s="368"/>
      <c r="P26097" s="369"/>
      <c r="S26097" s="369"/>
      <c r="V26097" s="358"/>
    </row>
    <row r="26098" spans="8:22">
      <c r="H26098" s="369"/>
      <c r="M26098" s="368"/>
      <c r="P26098" s="369"/>
      <c r="S26098" s="369"/>
      <c r="V26098" s="358"/>
    </row>
    <row r="26099" spans="8:22">
      <c r="H26099" s="369"/>
      <c r="M26099" s="368"/>
      <c r="P26099" s="369"/>
      <c r="S26099" s="369"/>
      <c r="V26099" s="358"/>
    </row>
    <row r="26100" spans="8:22">
      <c r="H26100" s="369"/>
      <c r="M26100" s="368"/>
      <c r="P26100" s="369"/>
      <c r="S26100" s="369"/>
      <c r="V26100" s="358"/>
    </row>
    <row r="26101" spans="8:22">
      <c r="H26101" s="369"/>
      <c r="M26101" s="368"/>
      <c r="P26101" s="369"/>
      <c r="S26101" s="369"/>
      <c r="V26101" s="358"/>
    </row>
    <row r="26102" spans="8:22">
      <c r="H26102" s="369"/>
      <c r="M26102" s="368"/>
      <c r="P26102" s="369"/>
      <c r="S26102" s="369"/>
      <c r="V26102" s="358"/>
    </row>
    <row r="26103" spans="8:22">
      <c r="H26103" s="369"/>
      <c r="M26103" s="368"/>
      <c r="P26103" s="369"/>
      <c r="S26103" s="369"/>
      <c r="V26103" s="358"/>
    </row>
    <row r="26104" spans="8:22">
      <c r="H26104" s="369"/>
      <c r="M26104" s="368"/>
      <c r="P26104" s="369"/>
      <c r="S26104" s="369"/>
      <c r="V26104" s="358"/>
    </row>
    <row r="26105" spans="8:22">
      <c r="H26105" s="369"/>
      <c r="M26105" s="368"/>
      <c r="P26105" s="369"/>
      <c r="S26105" s="369"/>
      <c r="V26105" s="358"/>
    </row>
    <row r="26106" spans="8:22">
      <c r="H26106" s="369"/>
      <c r="M26106" s="368"/>
      <c r="P26106" s="369"/>
      <c r="S26106" s="369"/>
      <c r="V26106" s="358"/>
    </row>
    <row r="26107" spans="8:22">
      <c r="H26107" s="369"/>
      <c r="M26107" s="368"/>
      <c r="P26107" s="369"/>
      <c r="S26107" s="369"/>
      <c r="V26107" s="358"/>
    </row>
    <row r="26108" spans="8:22">
      <c r="H26108" s="369"/>
      <c r="M26108" s="368"/>
      <c r="P26108" s="369"/>
      <c r="S26108" s="369"/>
      <c r="V26108" s="358"/>
    </row>
    <row r="26109" spans="8:22">
      <c r="H26109" s="369"/>
      <c r="M26109" s="368"/>
      <c r="P26109" s="369"/>
      <c r="S26109" s="369"/>
      <c r="V26109" s="358"/>
    </row>
    <row r="26110" spans="8:22">
      <c r="H26110" s="369"/>
      <c r="M26110" s="368"/>
      <c r="P26110" s="369"/>
      <c r="S26110" s="369"/>
      <c r="V26110" s="358"/>
    </row>
    <row r="26111" spans="8:22">
      <c r="H26111" s="369"/>
      <c r="M26111" s="368"/>
      <c r="P26111" s="369"/>
      <c r="S26111" s="369"/>
      <c r="V26111" s="358"/>
    </row>
    <row r="26112" spans="8:22">
      <c r="H26112" s="369"/>
      <c r="M26112" s="368"/>
      <c r="P26112" s="369"/>
      <c r="S26112" s="369"/>
      <c r="V26112" s="358"/>
    </row>
    <row r="26113" spans="8:22">
      <c r="H26113" s="369"/>
      <c r="M26113" s="368"/>
      <c r="P26113" s="369"/>
      <c r="S26113" s="369"/>
      <c r="V26113" s="358"/>
    </row>
    <row r="26114" spans="8:22">
      <c r="H26114" s="369"/>
      <c r="M26114" s="368"/>
      <c r="P26114" s="369"/>
      <c r="S26114" s="369"/>
      <c r="V26114" s="358"/>
    </row>
    <row r="26115" spans="8:22">
      <c r="H26115" s="369"/>
      <c r="M26115" s="368"/>
      <c r="P26115" s="369"/>
      <c r="S26115" s="369"/>
      <c r="V26115" s="358"/>
    </row>
    <row r="26116" spans="8:22">
      <c r="H26116" s="369"/>
      <c r="M26116" s="368"/>
      <c r="P26116" s="369"/>
      <c r="S26116" s="369"/>
      <c r="V26116" s="358"/>
    </row>
    <row r="26117" spans="8:22">
      <c r="H26117" s="369"/>
      <c r="M26117" s="368"/>
      <c r="P26117" s="369"/>
      <c r="S26117" s="369"/>
      <c r="V26117" s="358"/>
    </row>
    <row r="26118" spans="8:22">
      <c r="H26118" s="369"/>
      <c r="M26118" s="368"/>
      <c r="P26118" s="369"/>
      <c r="S26118" s="369"/>
      <c r="V26118" s="358"/>
    </row>
    <row r="26119" spans="8:22">
      <c r="H26119" s="369"/>
      <c r="M26119" s="368"/>
      <c r="P26119" s="369"/>
      <c r="S26119" s="369"/>
      <c r="V26119" s="358"/>
    </row>
    <row r="26120" spans="8:22">
      <c r="H26120" s="369"/>
      <c r="M26120" s="368"/>
      <c r="P26120" s="369"/>
      <c r="S26120" s="369"/>
      <c r="V26120" s="358"/>
    </row>
    <row r="26121" spans="8:22">
      <c r="H26121" s="369"/>
      <c r="M26121" s="368"/>
      <c r="P26121" s="369"/>
      <c r="S26121" s="369"/>
      <c r="V26121" s="358"/>
    </row>
    <row r="26122" spans="8:22">
      <c r="H26122" s="369"/>
      <c r="M26122" s="368"/>
      <c r="P26122" s="369"/>
      <c r="S26122" s="369"/>
      <c r="V26122" s="358"/>
    </row>
    <row r="26123" spans="8:22">
      <c r="H26123" s="369"/>
      <c r="M26123" s="368"/>
      <c r="P26123" s="369"/>
      <c r="S26123" s="369"/>
      <c r="V26123" s="358"/>
    </row>
    <row r="26124" spans="8:22">
      <c r="H26124" s="369"/>
      <c r="M26124" s="368"/>
      <c r="P26124" s="369"/>
      <c r="S26124" s="369"/>
      <c r="V26124" s="358"/>
    </row>
    <row r="26125" spans="8:22">
      <c r="H26125" s="369"/>
      <c r="M26125" s="368"/>
      <c r="P26125" s="369"/>
      <c r="S26125" s="369"/>
      <c r="V26125" s="358"/>
    </row>
    <row r="26126" spans="8:22">
      <c r="H26126" s="369"/>
      <c r="M26126" s="368"/>
      <c r="P26126" s="369"/>
      <c r="S26126" s="369"/>
      <c r="V26126" s="358"/>
    </row>
    <row r="26127" spans="8:22">
      <c r="H26127" s="369"/>
      <c r="M26127" s="368"/>
      <c r="P26127" s="369"/>
      <c r="S26127" s="369"/>
      <c r="V26127" s="358"/>
    </row>
    <row r="26128" spans="8:22">
      <c r="H26128" s="369"/>
      <c r="M26128" s="368"/>
      <c r="P26128" s="369"/>
      <c r="S26128" s="369"/>
      <c r="V26128" s="358"/>
    </row>
    <row r="26129" spans="8:22">
      <c r="H26129" s="369"/>
      <c r="M26129" s="368"/>
      <c r="P26129" s="369"/>
      <c r="S26129" s="369"/>
      <c r="V26129" s="358"/>
    </row>
    <row r="26130" spans="8:22">
      <c r="H26130" s="369"/>
      <c r="M26130" s="368"/>
      <c r="P26130" s="369"/>
      <c r="S26130" s="369"/>
      <c r="V26130" s="358"/>
    </row>
    <row r="26131" spans="8:22">
      <c r="H26131" s="369"/>
      <c r="M26131" s="368"/>
      <c r="P26131" s="369"/>
      <c r="S26131" s="369"/>
      <c r="V26131" s="358"/>
    </row>
    <row r="26132" spans="8:22">
      <c r="H26132" s="369"/>
      <c r="M26132" s="368"/>
      <c r="P26132" s="369"/>
      <c r="S26132" s="369"/>
      <c r="V26132" s="358"/>
    </row>
    <row r="26133" spans="8:22">
      <c r="H26133" s="369"/>
      <c r="M26133" s="368"/>
      <c r="P26133" s="369"/>
      <c r="S26133" s="369"/>
      <c r="V26133" s="358"/>
    </row>
    <row r="26134" spans="8:22">
      <c r="H26134" s="369"/>
      <c r="M26134" s="368"/>
      <c r="P26134" s="369"/>
      <c r="S26134" s="369"/>
      <c r="V26134" s="358"/>
    </row>
    <row r="26135" spans="8:22">
      <c r="H26135" s="369"/>
      <c r="M26135" s="368"/>
      <c r="P26135" s="369"/>
      <c r="S26135" s="369"/>
      <c r="V26135" s="358"/>
    </row>
    <row r="26136" spans="8:22">
      <c r="H26136" s="369"/>
      <c r="M26136" s="368"/>
      <c r="P26136" s="369"/>
      <c r="S26136" s="369"/>
      <c r="V26136" s="358"/>
    </row>
    <row r="26137" spans="8:22">
      <c r="H26137" s="369"/>
      <c r="M26137" s="368"/>
      <c r="P26137" s="369"/>
      <c r="S26137" s="369"/>
      <c r="V26137" s="358"/>
    </row>
    <row r="26138" spans="8:22">
      <c r="H26138" s="369"/>
      <c r="M26138" s="368"/>
      <c r="P26138" s="369"/>
      <c r="S26138" s="369"/>
      <c r="V26138" s="358"/>
    </row>
    <row r="26139" spans="8:22">
      <c r="H26139" s="369"/>
      <c r="M26139" s="368"/>
      <c r="P26139" s="369"/>
      <c r="S26139" s="369"/>
      <c r="V26139" s="358"/>
    </row>
    <row r="26140" spans="8:22">
      <c r="H26140" s="369"/>
      <c r="M26140" s="368"/>
      <c r="P26140" s="369"/>
      <c r="S26140" s="369"/>
      <c r="V26140" s="358"/>
    </row>
    <row r="26141" spans="8:22">
      <c r="H26141" s="369"/>
      <c r="M26141" s="368"/>
      <c r="P26141" s="369"/>
      <c r="S26141" s="369"/>
      <c r="V26141" s="358"/>
    </row>
    <row r="26142" spans="8:22">
      <c r="H26142" s="369"/>
      <c r="M26142" s="368"/>
      <c r="P26142" s="369"/>
      <c r="S26142" s="369"/>
      <c r="V26142" s="358"/>
    </row>
    <row r="26143" spans="8:22">
      <c r="H26143" s="369"/>
      <c r="M26143" s="368"/>
      <c r="P26143" s="369"/>
      <c r="S26143" s="369"/>
      <c r="V26143" s="358"/>
    </row>
    <row r="26144" spans="8:22">
      <c r="H26144" s="369"/>
      <c r="M26144" s="368"/>
      <c r="P26144" s="369"/>
      <c r="S26144" s="369"/>
      <c r="V26144" s="358"/>
    </row>
    <row r="26145" spans="8:22">
      <c r="H26145" s="369"/>
      <c r="M26145" s="368"/>
      <c r="P26145" s="369"/>
      <c r="S26145" s="369"/>
      <c r="V26145" s="358"/>
    </row>
    <row r="26146" spans="8:22">
      <c r="H26146" s="369"/>
      <c r="M26146" s="368"/>
      <c r="P26146" s="369"/>
      <c r="S26146" s="369"/>
      <c r="V26146" s="358"/>
    </row>
    <row r="26147" spans="8:22">
      <c r="H26147" s="369"/>
      <c r="M26147" s="368"/>
      <c r="P26147" s="369"/>
      <c r="S26147" s="369"/>
      <c r="V26147" s="358"/>
    </row>
    <row r="26148" spans="8:22">
      <c r="H26148" s="369"/>
      <c r="M26148" s="368"/>
      <c r="P26148" s="369"/>
      <c r="S26148" s="369"/>
      <c r="V26148" s="358"/>
    </row>
    <row r="26149" spans="8:22">
      <c r="H26149" s="369"/>
      <c r="M26149" s="368"/>
      <c r="P26149" s="369"/>
      <c r="S26149" s="369"/>
      <c r="V26149" s="358"/>
    </row>
    <row r="26150" spans="8:22">
      <c r="H26150" s="369"/>
      <c r="M26150" s="368"/>
      <c r="P26150" s="369"/>
      <c r="S26150" s="369"/>
      <c r="V26150" s="358"/>
    </row>
    <row r="26151" spans="8:22">
      <c r="H26151" s="369"/>
      <c r="M26151" s="368"/>
      <c r="P26151" s="369"/>
      <c r="S26151" s="369"/>
      <c r="V26151" s="358"/>
    </row>
    <row r="26152" spans="8:22">
      <c r="H26152" s="369"/>
      <c r="M26152" s="368"/>
      <c r="P26152" s="369"/>
      <c r="S26152" s="369"/>
      <c r="V26152" s="358"/>
    </row>
    <row r="26153" spans="8:22">
      <c r="H26153" s="369"/>
      <c r="M26153" s="368"/>
      <c r="P26153" s="369"/>
      <c r="S26153" s="369"/>
      <c r="V26153" s="358"/>
    </row>
    <row r="26154" spans="8:22">
      <c r="H26154" s="369"/>
      <c r="M26154" s="368"/>
      <c r="P26154" s="369"/>
      <c r="S26154" s="369"/>
      <c r="V26154" s="358"/>
    </row>
    <row r="26155" spans="8:22">
      <c r="H26155" s="369"/>
      <c r="M26155" s="368"/>
      <c r="P26155" s="369"/>
      <c r="S26155" s="369"/>
      <c r="V26155" s="358"/>
    </row>
    <row r="26156" spans="8:22">
      <c r="H26156" s="369"/>
      <c r="M26156" s="368"/>
      <c r="P26156" s="369"/>
      <c r="S26156" s="369"/>
      <c r="V26156" s="358"/>
    </row>
    <row r="26157" spans="8:22">
      <c r="H26157" s="369"/>
      <c r="M26157" s="368"/>
      <c r="P26157" s="369"/>
      <c r="S26157" s="369"/>
      <c r="V26157" s="358"/>
    </row>
    <row r="26158" spans="8:22">
      <c r="H26158" s="369"/>
      <c r="M26158" s="368"/>
      <c r="P26158" s="369"/>
      <c r="S26158" s="369"/>
      <c r="V26158" s="358"/>
    </row>
    <row r="26159" spans="8:22">
      <c r="H26159" s="369"/>
      <c r="M26159" s="368"/>
      <c r="P26159" s="369"/>
      <c r="S26159" s="369"/>
      <c r="V26159" s="358"/>
    </row>
    <row r="26160" spans="8:22">
      <c r="H26160" s="369"/>
      <c r="M26160" s="368"/>
      <c r="P26160" s="369"/>
      <c r="S26160" s="369"/>
      <c r="V26160" s="358"/>
    </row>
    <row r="26161" spans="8:22">
      <c r="H26161" s="369"/>
      <c r="M26161" s="368"/>
      <c r="P26161" s="369"/>
      <c r="S26161" s="369"/>
      <c r="V26161" s="358"/>
    </row>
    <row r="26162" spans="8:22">
      <c r="H26162" s="369"/>
      <c r="M26162" s="368"/>
      <c r="P26162" s="369"/>
      <c r="S26162" s="369"/>
      <c r="V26162" s="358"/>
    </row>
    <row r="26163" spans="8:22">
      <c r="H26163" s="369"/>
      <c r="M26163" s="368"/>
      <c r="P26163" s="369"/>
      <c r="S26163" s="369"/>
      <c r="V26163" s="358"/>
    </row>
    <row r="26164" spans="8:22">
      <c r="H26164" s="369"/>
      <c r="M26164" s="368"/>
      <c r="P26164" s="369"/>
      <c r="S26164" s="369"/>
      <c r="V26164" s="358"/>
    </row>
    <row r="26165" spans="8:22">
      <c r="H26165" s="369"/>
      <c r="M26165" s="368"/>
      <c r="P26165" s="369"/>
      <c r="S26165" s="369"/>
      <c r="V26165" s="358"/>
    </row>
    <row r="26166" spans="8:22">
      <c r="H26166" s="369"/>
      <c r="M26166" s="368"/>
      <c r="P26166" s="369"/>
      <c r="S26166" s="369"/>
      <c r="V26166" s="358"/>
    </row>
    <row r="26167" spans="8:22">
      <c r="H26167" s="369"/>
      <c r="M26167" s="368"/>
      <c r="P26167" s="369"/>
      <c r="S26167" s="369"/>
      <c r="V26167" s="358"/>
    </row>
    <row r="26168" spans="8:22">
      <c r="H26168" s="369"/>
      <c r="M26168" s="368"/>
      <c r="P26168" s="369"/>
      <c r="S26168" s="369"/>
      <c r="V26168" s="358"/>
    </row>
    <row r="26169" spans="8:22">
      <c r="H26169" s="369"/>
      <c r="M26169" s="368"/>
      <c r="P26169" s="369"/>
      <c r="S26169" s="369"/>
      <c r="V26169" s="358"/>
    </row>
    <row r="26170" spans="8:22">
      <c r="H26170" s="369"/>
      <c r="M26170" s="368"/>
      <c r="P26170" s="369"/>
      <c r="S26170" s="369"/>
      <c r="V26170" s="358"/>
    </row>
    <row r="26171" spans="8:22">
      <c r="H26171" s="369"/>
      <c r="M26171" s="368"/>
      <c r="P26171" s="369"/>
      <c r="S26171" s="369"/>
      <c r="V26171" s="358"/>
    </row>
    <row r="26172" spans="8:22">
      <c r="H26172" s="369"/>
      <c r="M26172" s="368"/>
      <c r="P26172" s="369"/>
      <c r="S26172" s="369"/>
      <c r="V26172" s="358"/>
    </row>
    <row r="26173" spans="8:22">
      <c r="H26173" s="369"/>
      <c r="M26173" s="368"/>
      <c r="P26173" s="369"/>
      <c r="S26173" s="369"/>
      <c r="V26173" s="358"/>
    </row>
    <row r="26174" spans="8:22">
      <c r="H26174" s="369"/>
      <c r="M26174" s="368"/>
      <c r="P26174" s="369"/>
      <c r="S26174" s="369"/>
      <c r="V26174" s="358"/>
    </row>
    <row r="26175" spans="8:22">
      <c r="H26175" s="369"/>
      <c r="M26175" s="368"/>
      <c r="P26175" s="369"/>
      <c r="S26175" s="369"/>
      <c r="V26175" s="358"/>
    </row>
    <row r="26176" spans="8:22">
      <c r="H26176" s="369"/>
      <c r="M26176" s="368"/>
      <c r="P26176" s="369"/>
      <c r="S26176" s="369"/>
      <c r="V26176" s="358"/>
    </row>
    <row r="26177" spans="8:22">
      <c r="H26177" s="369"/>
      <c r="M26177" s="368"/>
      <c r="P26177" s="369"/>
      <c r="S26177" s="369"/>
      <c r="V26177" s="358"/>
    </row>
    <row r="26178" spans="8:22">
      <c r="H26178" s="369"/>
      <c r="M26178" s="368"/>
      <c r="P26178" s="369"/>
      <c r="S26178" s="369"/>
      <c r="V26178" s="358"/>
    </row>
    <row r="26179" spans="8:22">
      <c r="H26179" s="369"/>
      <c r="M26179" s="368"/>
      <c r="P26179" s="369"/>
      <c r="S26179" s="369"/>
      <c r="V26179" s="358"/>
    </row>
    <row r="26180" spans="8:22">
      <c r="H26180" s="369"/>
      <c r="M26180" s="368"/>
      <c r="P26180" s="369"/>
      <c r="S26180" s="369"/>
      <c r="V26180" s="358"/>
    </row>
    <row r="26181" spans="8:22">
      <c r="H26181" s="369"/>
      <c r="M26181" s="368"/>
      <c r="P26181" s="369"/>
      <c r="S26181" s="369"/>
      <c r="V26181" s="358"/>
    </row>
    <row r="26182" spans="8:22">
      <c r="H26182" s="369"/>
      <c r="M26182" s="368"/>
      <c r="P26182" s="369"/>
      <c r="S26182" s="369"/>
      <c r="V26182" s="358"/>
    </row>
    <row r="26183" spans="8:22">
      <c r="H26183" s="369"/>
      <c r="M26183" s="368"/>
      <c r="P26183" s="369"/>
      <c r="S26183" s="369"/>
      <c r="V26183" s="358"/>
    </row>
    <row r="26184" spans="8:22">
      <c r="H26184" s="369"/>
      <c r="M26184" s="368"/>
      <c r="P26184" s="369"/>
      <c r="S26184" s="369"/>
      <c r="V26184" s="358"/>
    </row>
    <row r="26185" spans="8:22">
      <c r="H26185" s="369"/>
      <c r="M26185" s="368"/>
      <c r="P26185" s="369"/>
      <c r="S26185" s="369"/>
      <c r="V26185" s="358"/>
    </row>
    <row r="26186" spans="8:22">
      <c r="H26186" s="369"/>
      <c r="M26186" s="368"/>
      <c r="P26186" s="369"/>
      <c r="S26186" s="369"/>
      <c r="V26186" s="358"/>
    </row>
    <row r="26187" spans="8:22">
      <c r="H26187" s="369"/>
      <c r="M26187" s="368"/>
      <c r="P26187" s="369"/>
      <c r="S26187" s="369"/>
      <c r="V26187" s="358"/>
    </row>
    <row r="26188" spans="8:22">
      <c r="H26188" s="369"/>
      <c r="M26188" s="368"/>
      <c r="P26188" s="369"/>
      <c r="S26188" s="369"/>
      <c r="V26188" s="358"/>
    </row>
    <row r="26189" spans="8:22">
      <c r="H26189" s="369"/>
      <c r="M26189" s="368"/>
      <c r="P26189" s="369"/>
      <c r="S26189" s="369"/>
      <c r="V26189" s="358"/>
    </row>
    <row r="26190" spans="8:22">
      <c r="H26190" s="369"/>
      <c r="M26190" s="368"/>
      <c r="P26190" s="369"/>
      <c r="S26190" s="369"/>
      <c r="V26190" s="358"/>
    </row>
    <row r="26191" spans="8:22">
      <c r="H26191" s="369"/>
      <c r="M26191" s="368"/>
      <c r="P26191" s="369"/>
      <c r="S26191" s="369"/>
      <c r="V26191" s="358"/>
    </row>
    <row r="26192" spans="8:22">
      <c r="H26192" s="369"/>
      <c r="M26192" s="368"/>
      <c r="P26192" s="369"/>
      <c r="S26192" s="369"/>
      <c r="V26192" s="358"/>
    </row>
    <row r="26193" spans="8:22">
      <c r="H26193" s="369"/>
      <c r="M26193" s="368"/>
      <c r="P26193" s="369"/>
      <c r="S26193" s="369"/>
      <c r="V26193" s="358"/>
    </row>
    <row r="26194" spans="8:22">
      <c r="H26194" s="369"/>
      <c r="M26194" s="368"/>
      <c r="P26194" s="369"/>
      <c r="S26194" s="369"/>
      <c r="V26194" s="358"/>
    </row>
    <row r="26195" spans="8:22">
      <c r="H26195" s="369"/>
      <c r="M26195" s="368"/>
      <c r="P26195" s="369"/>
      <c r="S26195" s="369"/>
      <c r="V26195" s="358"/>
    </row>
    <row r="26196" spans="8:22">
      <c r="H26196" s="369"/>
      <c r="M26196" s="368"/>
      <c r="P26196" s="369"/>
      <c r="S26196" s="369"/>
      <c r="V26196" s="358"/>
    </row>
    <row r="26197" spans="8:22">
      <c r="H26197" s="369"/>
      <c r="M26197" s="368"/>
      <c r="P26197" s="369"/>
      <c r="S26197" s="369"/>
      <c r="V26197" s="358"/>
    </row>
    <row r="26198" spans="8:22">
      <c r="H26198" s="369"/>
      <c r="M26198" s="368"/>
      <c r="P26198" s="369"/>
      <c r="S26198" s="369"/>
      <c r="V26198" s="358"/>
    </row>
    <row r="26199" spans="8:22">
      <c r="H26199" s="369"/>
      <c r="M26199" s="368"/>
      <c r="P26199" s="369"/>
      <c r="S26199" s="369"/>
      <c r="V26199" s="358"/>
    </row>
    <row r="26200" spans="8:22">
      <c r="H26200" s="369"/>
      <c r="M26200" s="368"/>
      <c r="P26200" s="369"/>
      <c r="S26200" s="369"/>
      <c r="V26200" s="358"/>
    </row>
    <row r="26201" spans="8:22">
      <c r="H26201" s="369"/>
      <c r="M26201" s="368"/>
      <c r="P26201" s="369"/>
      <c r="S26201" s="369"/>
      <c r="V26201" s="358"/>
    </row>
    <row r="26202" spans="8:22">
      <c r="H26202" s="369"/>
      <c r="M26202" s="368"/>
      <c r="P26202" s="369"/>
      <c r="S26202" s="369"/>
      <c r="V26202" s="358"/>
    </row>
    <row r="26203" spans="8:22">
      <c r="H26203" s="369"/>
      <c r="M26203" s="368"/>
      <c r="P26203" s="369"/>
      <c r="S26203" s="369"/>
      <c r="V26203" s="358"/>
    </row>
    <row r="26204" spans="8:22">
      <c r="H26204" s="369"/>
      <c r="M26204" s="368"/>
      <c r="P26204" s="369"/>
      <c r="S26204" s="369"/>
      <c r="V26204" s="358"/>
    </row>
    <row r="26205" spans="8:22">
      <c r="H26205" s="369"/>
      <c r="M26205" s="368"/>
      <c r="P26205" s="369"/>
      <c r="S26205" s="369"/>
      <c r="V26205" s="358"/>
    </row>
    <row r="26206" spans="8:22">
      <c r="H26206" s="369"/>
      <c r="M26206" s="368"/>
      <c r="P26206" s="369"/>
      <c r="S26206" s="369"/>
      <c r="V26206" s="358"/>
    </row>
    <row r="26207" spans="8:22">
      <c r="H26207" s="369"/>
      <c r="M26207" s="368"/>
      <c r="P26207" s="369"/>
      <c r="S26207" s="369"/>
      <c r="V26207" s="358"/>
    </row>
    <row r="26208" spans="8:22">
      <c r="H26208" s="369"/>
      <c r="M26208" s="368"/>
      <c r="P26208" s="369"/>
      <c r="S26208" s="369"/>
      <c r="V26208" s="358"/>
    </row>
    <row r="26209" spans="8:22">
      <c r="H26209" s="369"/>
      <c r="M26209" s="368"/>
      <c r="P26209" s="369"/>
      <c r="S26209" s="369"/>
      <c r="V26209" s="358"/>
    </row>
    <row r="26210" spans="8:22">
      <c r="H26210" s="369"/>
      <c r="M26210" s="368"/>
      <c r="P26210" s="369"/>
      <c r="S26210" s="369"/>
      <c r="V26210" s="358"/>
    </row>
    <row r="26211" spans="8:22">
      <c r="H26211" s="369"/>
      <c r="M26211" s="368"/>
      <c r="P26211" s="369"/>
      <c r="S26211" s="369"/>
      <c r="V26211" s="358"/>
    </row>
    <row r="26212" spans="8:22">
      <c r="H26212" s="369"/>
      <c r="M26212" s="368"/>
      <c r="P26212" s="369"/>
      <c r="S26212" s="369"/>
      <c r="V26212" s="358"/>
    </row>
    <row r="26213" spans="8:22">
      <c r="H26213" s="369"/>
      <c r="M26213" s="368"/>
      <c r="P26213" s="369"/>
      <c r="S26213" s="369"/>
      <c r="V26213" s="358"/>
    </row>
    <row r="26214" spans="8:22">
      <c r="H26214" s="369"/>
      <c r="M26214" s="368"/>
      <c r="P26214" s="369"/>
      <c r="S26214" s="369"/>
      <c r="V26214" s="358"/>
    </row>
    <row r="26215" spans="8:22">
      <c r="H26215" s="369"/>
      <c r="M26215" s="368"/>
      <c r="P26215" s="369"/>
      <c r="S26215" s="369"/>
      <c r="V26215" s="358"/>
    </row>
    <row r="26216" spans="8:22">
      <c r="H26216" s="369"/>
      <c r="M26216" s="368"/>
      <c r="P26216" s="369"/>
      <c r="S26216" s="369"/>
      <c r="V26216" s="358"/>
    </row>
    <row r="26217" spans="8:22">
      <c r="H26217" s="369"/>
      <c r="M26217" s="368"/>
      <c r="P26217" s="369"/>
      <c r="S26217" s="369"/>
      <c r="V26217" s="358"/>
    </row>
    <row r="26218" spans="8:22">
      <c r="H26218" s="369"/>
      <c r="M26218" s="368"/>
      <c r="P26218" s="369"/>
      <c r="S26218" s="369"/>
      <c r="V26218" s="358"/>
    </row>
    <row r="26219" spans="8:22">
      <c r="H26219" s="369"/>
      <c r="M26219" s="368"/>
      <c r="P26219" s="369"/>
      <c r="S26219" s="369"/>
      <c r="V26219" s="358"/>
    </row>
    <row r="26220" spans="8:22">
      <c r="H26220" s="369"/>
      <c r="M26220" s="368"/>
      <c r="P26220" s="369"/>
      <c r="S26220" s="369"/>
      <c r="V26220" s="358"/>
    </row>
    <row r="26221" spans="8:22">
      <c r="H26221" s="369"/>
      <c r="M26221" s="368"/>
      <c r="P26221" s="369"/>
      <c r="S26221" s="369"/>
      <c r="V26221" s="358"/>
    </row>
    <row r="26222" spans="8:22">
      <c r="H26222" s="369"/>
      <c r="M26222" s="368"/>
      <c r="P26222" s="369"/>
      <c r="S26222" s="369"/>
      <c r="V26222" s="358"/>
    </row>
    <row r="26223" spans="8:22">
      <c r="H26223" s="369"/>
      <c r="M26223" s="368"/>
      <c r="P26223" s="369"/>
      <c r="S26223" s="369"/>
      <c r="V26223" s="358"/>
    </row>
    <row r="26224" spans="8:22">
      <c r="H26224" s="369"/>
      <c r="M26224" s="368"/>
      <c r="P26224" s="369"/>
      <c r="S26224" s="369"/>
      <c r="V26224" s="358"/>
    </row>
    <row r="26225" spans="8:22">
      <c r="H26225" s="369"/>
      <c r="M26225" s="368"/>
      <c r="P26225" s="369"/>
      <c r="S26225" s="369"/>
      <c r="V26225" s="358"/>
    </row>
    <row r="26226" spans="8:22">
      <c r="H26226" s="369"/>
      <c r="M26226" s="368"/>
      <c r="P26226" s="369"/>
      <c r="S26226" s="369"/>
      <c r="V26226" s="358"/>
    </row>
    <row r="26227" spans="8:22">
      <c r="H26227" s="369"/>
      <c r="M26227" s="368"/>
      <c r="P26227" s="369"/>
      <c r="S26227" s="369"/>
      <c r="V26227" s="358"/>
    </row>
    <row r="26228" spans="8:22">
      <c r="H26228" s="369"/>
      <c r="M26228" s="368"/>
      <c r="P26228" s="369"/>
      <c r="S26228" s="369"/>
      <c r="V26228" s="358"/>
    </row>
    <row r="26229" spans="8:22">
      <c r="H26229" s="369"/>
      <c r="M26229" s="368"/>
      <c r="P26229" s="369"/>
      <c r="S26229" s="369"/>
      <c r="V26229" s="358"/>
    </row>
    <row r="26230" spans="8:22">
      <c r="H26230" s="369"/>
      <c r="M26230" s="368"/>
      <c r="P26230" s="369"/>
      <c r="S26230" s="369"/>
      <c r="V26230" s="358"/>
    </row>
    <row r="26231" spans="8:22">
      <c r="H26231" s="369"/>
      <c r="M26231" s="368"/>
      <c r="P26231" s="369"/>
      <c r="S26231" s="369"/>
      <c r="V26231" s="358"/>
    </row>
    <row r="26232" spans="8:22">
      <c r="H26232" s="369"/>
      <c r="M26232" s="368"/>
      <c r="P26232" s="369"/>
      <c r="S26232" s="369"/>
      <c r="V26232" s="358"/>
    </row>
    <row r="26233" spans="8:22">
      <c r="H26233" s="369"/>
      <c r="M26233" s="368"/>
      <c r="P26233" s="369"/>
      <c r="S26233" s="369"/>
      <c r="V26233" s="358"/>
    </row>
    <row r="26234" spans="8:22">
      <c r="H26234" s="369"/>
      <c r="M26234" s="368"/>
      <c r="P26234" s="369"/>
      <c r="S26234" s="369"/>
      <c r="V26234" s="358"/>
    </row>
    <row r="26235" spans="8:22">
      <c r="H26235" s="369"/>
      <c r="M26235" s="368"/>
      <c r="P26235" s="369"/>
      <c r="S26235" s="369"/>
      <c r="V26235" s="358"/>
    </row>
    <row r="26236" spans="8:22">
      <c r="H26236" s="369"/>
      <c r="M26236" s="368"/>
      <c r="P26236" s="369"/>
      <c r="S26236" s="369"/>
      <c r="V26236" s="358"/>
    </row>
    <row r="26237" spans="8:22">
      <c r="H26237" s="369"/>
      <c r="M26237" s="368"/>
      <c r="P26237" s="369"/>
      <c r="S26237" s="369"/>
      <c r="V26237" s="358"/>
    </row>
    <row r="26238" spans="8:22">
      <c r="H26238" s="369"/>
      <c r="M26238" s="368"/>
      <c r="P26238" s="369"/>
      <c r="S26238" s="369"/>
      <c r="V26238" s="358"/>
    </row>
    <row r="26239" spans="8:22">
      <c r="H26239" s="369"/>
      <c r="M26239" s="368"/>
      <c r="P26239" s="369"/>
      <c r="S26239" s="369"/>
      <c r="V26239" s="358"/>
    </row>
    <row r="26240" spans="8:22">
      <c r="H26240" s="369"/>
      <c r="M26240" s="368"/>
      <c r="P26240" s="369"/>
      <c r="S26240" s="369"/>
      <c r="V26240" s="358"/>
    </row>
    <row r="26241" spans="8:22">
      <c r="H26241" s="369"/>
      <c r="M26241" s="368"/>
      <c r="P26241" s="369"/>
      <c r="S26241" s="369"/>
      <c r="V26241" s="358"/>
    </row>
    <row r="26242" spans="8:22">
      <c r="H26242" s="369"/>
      <c r="M26242" s="368"/>
      <c r="P26242" s="369"/>
      <c r="S26242" s="369"/>
      <c r="V26242" s="358"/>
    </row>
    <row r="26243" spans="8:22">
      <c r="H26243" s="369"/>
      <c r="M26243" s="368"/>
      <c r="P26243" s="369"/>
      <c r="S26243" s="369"/>
      <c r="V26243" s="358"/>
    </row>
    <row r="26244" spans="8:22">
      <c r="H26244" s="369"/>
      <c r="M26244" s="368"/>
      <c r="P26244" s="369"/>
      <c r="S26244" s="369"/>
      <c r="V26244" s="358"/>
    </row>
    <row r="26245" spans="8:22">
      <c r="H26245" s="369"/>
      <c r="M26245" s="368"/>
      <c r="P26245" s="369"/>
      <c r="S26245" s="369"/>
      <c r="V26245" s="358"/>
    </row>
    <row r="26246" spans="8:22">
      <c r="H26246" s="369"/>
      <c r="M26246" s="368"/>
      <c r="P26246" s="369"/>
      <c r="S26246" s="369"/>
      <c r="V26246" s="358"/>
    </row>
    <row r="26247" spans="8:22">
      <c r="H26247" s="369"/>
      <c r="M26247" s="368"/>
      <c r="P26247" s="369"/>
      <c r="S26247" s="369"/>
      <c r="V26247" s="358"/>
    </row>
    <row r="26248" spans="8:22">
      <c r="H26248" s="369"/>
      <c r="M26248" s="368"/>
      <c r="P26248" s="369"/>
      <c r="S26248" s="369"/>
      <c r="V26248" s="358"/>
    </row>
    <row r="26249" spans="8:22">
      <c r="H26249" s="369"/>
      <c r="M26249" s="368"/>
      <c r="P26249" s="369"/>
      <c r="S26249" s="369"/>
      <c r="V26249" s="358"/>
    </row>
    <row r="26250" spans="8:22">
      <c r="H26250" s="369"/>
      <c r="M26250" s="368"/>
      <c r="P26250" s="369"/>
      <c r="S26250" s="369"/>
      <c r="V26250" s="358"/>
    </row>
    <row r="26251" spans="8:22">
      <c r="H26251" s="369"/>
      <c r="M26251" s="368"/>
      <c r="P26251" s="369"/>
      <c r="S26251" s="369"/>
      <c r="V26251" s="358"/>
    </row>
    <row r="26252" spans="8:22">
      <c r="H26252" s="369"/>
      <c r="M26252" s="368"/>
      <c r="P26252" s="369"/>
      <c r="S26252" s="369"/>
      <c r="V26252" s="358"/>
    </row>
    <row r="26253" spans="8:22">
      <c r="H26253" s="369"/>
      <c r="M26253" s="368"/>
      <c r="P26253" s="369"/>
      <c r="S26253" s="369"/>
      <c r="V26253" s="358"/>
    </row>
    <row r="26254" spans="8:22">
      <c r="H26254" s="369"/>
      <c r="M26254" s="368"/>
      <c r="P26254" s="369"/>
      <c r="S26254" s="369"/>
      <c r="V26254" s="358"/>
    </row>
    <row r="26255" spans="8:22">
      <c r="H26255" s="369"/>
      <c r="M26255" s="368"/>
      <c r="P26255" s="369"/>
      <c r="S26255" s="369"/>
      <c r="V26255" s="358"/>
    </row>
    <row r="26256" spans="8:22">
      <c r="H26256" s="369"/>
      <c r="M26256" s="368"/>
      <c r="P26256" s="369"/>
      <c r="S26256" s="369"/>
      <c r="V26256" s="358"/>
    </row>
    <row r="26257" spans="8:22">
      <c r="H26257" s="369"/>
      <c r="M26257" s="368"/>
      <c r="P26257" s="369"/>
      <c r="S26257" s="369"/>
      <c r="V26257" s="358"/>
    </row>
    <row r="26258" spans="8:22">
      <c r="H26258" s="369"/>
      <c r="M26258" s="368"/>
      <c r="P26258" s="369"/>
      <c r="S26258" s="369"/>
      <c r="V26258" s="358"/>
    </row>
    <row r="26259" spans="8:22">
      <c r="H26259" s="369"/>
      <c r="M26259" s="368"/>
      <c r="P26259" s="369"/>
      <c r="S26259" s="369"/>
      <c r="V26259" s="358"/>
    </row>
    <row r="26260" spans="8:22">
      <c r="H26260" s="369"/>
      <c r="M26260" s="368"/>
      <c r="P26260" s="369"/>
      <c r="S26260" s="369"/>
      <c r="V26260" s="358"/>
    </row>
    <row r="26261" spans="8:22">
      <c r="H26261" s="369"/>
      <c r="M26261" s="368"/>
      <c r="P26261" s="369"/>
      <c r="S26261" s="369"/>
      <c r="V26261" s="358"/>
    </row>
    <row r="26262" spans="8:22">
      <c r="H26262" s="369"/>
      <c r="M26262" s="368"/>
      <c r="P26262" s="369"/>
      <c r="S26262" s="369"/>
      <c r="V26262" s="358"/>
    </row>
    <row r="26263" spans="8:22">
      <c r="H26263" s="369"/>
      <c r="M26263" s="368"/>
      <c r="P26263" s="369"/>
      <c r="S26263" s="369"/>
      <c r="V26263" s="358"/>
    </row>
    <row r="26264" spans="8:22">
      <c r="H26264" s="369"/>
      <c r="M26264" s="368"/>
      <c r="P26264" s="369"/>
      <c r="S26264" s="369"/>
      <c r="V26264" s="358"/>
    </row>
    <row r="26265" spans="8:22">
      <c r="H26265" s="369"/>
      <c r="M26265" s="368"/>
      <c r="P26265" s="369"/>
      <c r="S26265" s="369"/>
      <c r="V26265" s="358"/>
    </row>
    <row r="26266" spans="8:22">
      <c r="H26266" s="369"/>
      <c r="M26266" s="368"/>
      <c r="P26266" s="369"/>
      <c r="S26266" s="369"/>
      <c r="V26266" s="358"/>
    </row>
    <row r="26267" spans="8:22">
      <c r="H26267" s="369"/>
      <c r="M26267" s="368"/>
      <c r="P26267" s="369"/>
      <c r="S26267" s="369"/>
      <c r="V26267" s="358"/>
    </row>
    <row r="26268" spans="8:22">
      <c r="H26268" s="369"/>
      <c r="M26268" s="368"/>
      <c r="P26268" s="369"/>
      <c r="S26268" s="369"/>
      <c r="V26268" s="358"/>
    </row>
    <row r="26269" spans="8:22">
      <c r="H26269" s="369"/>
      <c r="M26269" s="368"/>
      <c r="P26269" s="369"/>
      <c r="S26269" s="369"/>
      <c r="V26269" s="358"/>
    </row>
    <row r="26270" spans="8:22">
      <c r="H26270" s="369"/>
      <c r="M26270" s="368"/>
      <c r="P26270" s="369"/>
      <c r="S26270" s="369"/>
      <c r="V26270" s="358"/>
    </row>
    <row r="26271" spans="8:22">
      <c r="H26271" s="369"/>
      <c r="M26271" s="368"/>
      <c r="P26271" s="369"/>
      <c r="S26271" s="369"/>
      <c r="V26271" s="358"/>
    </row>
    <row r="26272" spans="8:22">
      <c r="H26272" s="369"/>
      <c r="M26272" s="368"/>
      <c r="P26272" s="369"/>
      <c r="S26272" s="369"/>
      <c r="V26272" s="358"/>
    </row>
    <row r="26273" spans="8:22">
      <c r="H26273" s="369"/>
      <c r="M26273" s="368"/>
      <c r="P26273" s="369"/>
      <c r="S26273" s="369"/>
      <c r="V26273" s="358"/>
    </row>
    <row r="26274" spans="8:22">
      <c r="H26274" s="369"/>
      <c r="M26274" s="368"/>
      <c r="P26274" s="369"/>
      <c r="S26274" s="369"/>
      <c r="V26274" s="358"/>
    </row>
    <row r="26275" spans="8:22">
      <c r="H26275" s="369"/>
      <c r="M26275" s="368"/>
      <c r="P26275" s="369"/>
      <c r="S26275" s="369"/>
      <c r="V26275" s="358"/>
    </row>
    <row r="26276" spans="8:22">
      <c r="H26276" s="369"/>
      <c r="M26276" s="368"/>
      <c r="P26276" s="369"/>
      <c r="S26276" s="369"/>
      <c r="V26276" s="358"/>
    </row>
    <row r="26277" spans="8:22">
      <c r="H26277" s="369"/>
      <c r="M26277" s="368"/>
      <c r="P26277" s="369"/>
      <c r="S26277" s="369"/>
      <c r="V26277" s="358"/>
    </row>
    <row r="26278" spans="8:22">
      <c r="H26278" s="369"/>
      <c r="M26278" s="368"/>
      <c r="P26278" s="369"/>
      <c r="S26278" s="369"/>
      <c r="V26278" s="358"/>
    </row>
    <row r="26279" spans="8:22">
      <c r="H26279" s="369"/>
      <c r="M26279" s="368"/>
      <c r="P26279" s="369"/>
      <c r="S26279" s="369"/>
      <c r="V26279" s="358"/>
    </row>
    <row r="26280" spans="8:22">
      <c r="H26280" s="369"/>
      <c r="M26280" s="368"/>
      <c r="P26280" s="369"/>
      <c r="S26280" s="369"/>
      <c r="V26280" s="358"/>
    </row>
    <row r="26281" spans="8:22">
      <c r="H26281" s="369"/>
      <c r="M26281" s="368"/>
      <c r="P26281" s="369"/>
      <c r="S26281" s="369"/>
      <c r="V26281" s="358"/>
    </row>
    <row r="26282" spans="8:22">
      <c r="H26282" s="369"/>
      <c r="M26282" s="368"/>
      <c r="P26282" s="369"/>
      <c r="S26282" s="369"/>
      <c r="V26282" s="358"/>
    </row>
    <row r="26283" spans="8:22">
      <c r="H26283" s="369"/>
      <c r="M26283" s="368"/>
      <c r="P26283" s="369"/>
      <c r="S26283" s="369"/>
      <c r="V26283" s="358"/>
    </row>
    <row r="26284" spans="8:22">
      <c r="H26284" s="369"/>
      <c r="M26284" s="368"/>
      <c r="P26284" s="369"/>
      <c r="S26284" s="369"/>
      <c r="V26284" s="358"/>
    </row>
    <row r="26285" spans="8:22">
      <c r="H26285" s="369"/>
      <c r="M26285" s="368"/>
      <c r="P26285" s="369"/>
      <c r="S26285" s="369"/>
      <c r="V26285" s="358"/>
    </row>
    <row r="26286" spans="8:22">
      <c r="H26286" s="369"/>
      <c r="M26286" s="368"/>
      <c r="P26286" s="369"/>
      <c r="S26286" s="369"/>
      <c r="V26286" s="358"/>
    </row>
    <row r="26287" spans="8:22">
      <c r="H26287" s="369"/>
      <c r="M26287" s="368"/>
      <c r="P26287" s="369"/>
      <c r="S26287" s="369"/>
      <c r="V26287" s="358"/>
    </row>
    <row r="26288" spans="8:22">
      <c r="H26288" s="369"/>
      <c r="M26288" s="368"/>
      <c r="P26288" s="369"/>
      <c r="S26288" s="369"/>
      <c r="V26288" s="358"/>
    </row>
    <row r="26289" spans="8:22">
      <c r="H26289" s="369"/>
      <c r="M26289" s="368"/>
      <c r="P26289" s="369"/>
      <c r="S26289" s="369"/>
      <c r="V26289" s="358"/>
    </row>
    <row r="26290" spans="8:22">
      <c r="H26290" s="369"/>
      <c r="M26290" s="368"/>
      <c r="P26290" s="369"/>
      <c r="S26290" s="369"/>
      <c r="V26290" s="358"/>
    </row>
    <row r="26291" spans="8:22">
      <c r="H26291" s="369"/>
      <c r="M26291" s="368"/>
      <c r="P26291" s="369"/>
      <c r="S26291" s="369"/>
      <c r="V26291" s="358"/>
    </row>
    <row r="26292" spans="8:22">
      <c r="H26292" s="369"/>
      <c r="M26292" s="368"/>
      <c r="P26292" s="369"/>
      <c r="S26292" s="369"/>
      <c r="V26292" s="358"/>
    </row>
    <row r="26293" spans="8:22">
      <c r="H26293" s="369"/>
      <c r="M26293" s="368"/>
      <c r="P26293" s="369"/>
      <c r="S26293" s="369"/>
      <c r="V26293" s="358"/>
    </row>
    <row r="26294" spans="8:22">
      <c r="H26294" s="369"/>
      <c r="M26294" s="368"/>
      <c r="P26294" s="369"/>
      <c r="S26294" s="369"/>
      <c r="V26294" s="358"/>
    </row>
    <row r="26295" spans="8:22">
      <c r="H26295" s="369"/>
      <c r="M26295" s="368"/>
      <c r="P26295" s="369"/>
      <c r="S26295" s="369"/>
      <c r="V26295" s="358"/>
    </row>
    <row r="26296" spans="8:22">
      <c r="H26296" s="369"/>
      <c r="M26296" s="368"/>
      <c r="P26296" s="369"/>
      <c r="S26296" s="369"/>
      <c r="V26296" s="358"/>
    </row>
    <row r="26297" spans="8:22">
      <c r="H26297" s="369"/>
      <c r="M26297" s="368"/>
      <c r="P26297" s="369"/>
      <c r="S26297" s="369"/>
      <c r="V26297" s="358"/>
    </row>
    <row r="26298" spans="8:22">
      <c r="H26298" s="369"/>
      <c r="M26298" s="368"/>
      <c r="P26298" s="369"/>
      <c r="S26298" s="369"/>
      <c r="V26298" s="358"/>
    </row>
    <row r="26299" spans="8:22">
      <c r="H26299" s="369"/>
      <c r="M26299" s="368"/>
      <c r="P26299" s="369"/>
      <c r="S26299" s="369"/>
      <c r="V26299" s="358"/>
    </row>
    <row r="26300" spans="8:22">
      <c r="H26300" s="369"/>
      <c r="M26300" s="368"/>
      <c r="P26300" s="369"/>
      <c r="S26300" s="369"/>
      <c r="V26300" s="358"/>
    </row>
    <row r="26301" spans="8:22">
      <c r="H26301" s="369"/>
      <c r="M26301" s="368"/>
      <c r="P26301" s="369"/>
      <c r="S26301" s="369"/>
      <c r="V26301" s="358"/>
    </row>
    <row r="26302" spans="8:22">
      <c r="H26302" s="369"/>
      <c r="M26302" s="368"/>
      <c r="P26302" s="369"/>
      <c r="S26302" s="369"/>
      <c r="V26302" s="358"/>
    </row>
    <row r="26303" spans="8:22">
      <c r="H26303" s="369"/>
      <c r="M26303" s="368"/>
      <c r="P26303" s="369"/>
      <c r="S26303" s="369"/>
      <c r="V26303" s="358"/>
    </row>
    <row r="26304" spans="8:22">
      <c r="H26304" s="369"/>
      <c r="M26304" s="368"/>
      <c r="P26304" s="369"/>
      <c r="S26304" s="369"/>
      <c r="V26304" s="358"/>
    </row>
    <row r="26305" spans="8:22">
      <c r="H26305" s="369"/>
      <c r="M26305" s="368"/>
      <c r="P26305" s="369"/>
      <c r="S26305" s="369"/>
      <c r="V26305" s="358"/>
    </row>
    <row r="26306" spans="8:22">
      <c r="H26306" s="369"/>
      <c r="M26306" s="368"/>
      <c r="P26306" s="369"/>
      <c r="S26306" s="369"/>
      <c r="V26306" s="358"/>
    </row>
    <row r="26307" spans="8:22">
      <c r="H26307" s="369"/>
      <c r="M26307" s="368"/>
      <c r="P26307" s="369"/>
      <c r="S26307" s="369"/>
      <c r="V26307" s="358"/>
    </row>
    <row r="26308" spans="8:22">
      <c r="H26308" s="369"/>
      <c r="M26308" s="368"/>
      <c r="P26308" s="369"/>
      <c r="S26308" s="369"/>
      <c r="V26308" s="358"/>
    </row>
    <row r="26309" spans="8:22">
      <c r="H26309" s="369"/>
      <c r="M26309" s="368"/>
      <c r="P26309" s="369"/>
      <c r="S26309" s="369"/>
      <c r="V26309" s="358"/>
    </row>
    <row r="26310" spans="8:22">
      <c r="H26310" s="369"/>
      <c r="M26310" s="368"/>
      <c r="P26310" s="369"/>
      <c r="S26310" s="369"/>
      <c r="V26310" s="358"/>
    </row>
    <row r="26311" spans="8:22">
      <c r="H26311" s="369"/>
      <c r="M26311" s="368"/>
      <c r="P26311" s="369"/>
      <c r="S26311" s="369"/>
      <c r="V26311" s="358"/>
    </row>
    <row r="26312" spans="8:22">
      <c r="H26312" s="369"/>
      <c r="M26312" s="368"/>
      <c r="P26312" s="369"/>
      <c r="S26312" s="369"/>
      <c r="V26312" s="358"/>
    </row>
    <row r="26313" spans="8:22">
      <c r="H26313" s="369"/>
      <c r="M26313" s="368"/>
      <c r="P26313" s="369"/>
      <c r="S26313" s="369"/>
      <c r="V26313" s="358"/>
    </row>
    <row r="26314" spans="8:22">
      <c r="H26314" s="369"/>
      <c r="M26314" s="368"/>
      <c r="P26314" s="369"/>
      <c r="S26314" s="369"/>
      <c r="V26314" s="358"/>
    </row>
    <row r="26315" spans="8:22">
      <c r="H26315" s="369"/>
      <c r="M26315" s="368"/>
      <c r="P26315" s="369"/>
      <c r="S26315" s="369"/>
      <c r="V26315" s="358"/>
    </row>
    <row r="26316" spans="8:22">
      <c r="H26316" s="369"/>
      <c r="M26316" s="368"/>
      <c r="P26316" s="369"/>
      <c r="S26316" s="369"/>
      <c r="V26316" s="358"/>
    </row>
    <row r="26317" spans="8:22">
      <c r="H26317" s="369"/>
      <c r="M26317" s="368"/>
      <c r="P26317" s="369"/>
      <c r="S26317" s="369"/>
      <c r="V26317" s="358"/>
    </row>
    <row r="26318" spans="8:22">
      <c r="H26318" s="369"/>
      <c r="M26318" s="368"/>
      <c r="P26318" s="369"/>
      <c r="S26318" s="369"/>
      <c r="V26318" s="358"/>
    </row>
    <row r="26319" spans="8:22">
      <c r="H26319" s="369"/>
      <c r="M26319" s="368"/>
      <c r="P26319" s="369"/>
      <c r="S26319" s="369"/>
      <c r="V26319" s="358"/>
    </row>
    <row r="26320" spans="8:22">
      <c r="H26320" s="369"/>
      <c r="M26320" s="368"/>
      <c r="P26320" s="369"/>
      <c r="S26320" s="369"/>
      <c r="V26320" s="358"/>
    </row>
    <row r="26321" spans="8:22">
      <c r="H26321" s="369"/>
      <c r="M26321" s="368"/>
      <c r="P26321" s="369"/>
      <c r="S26321" s="369"/>
      <c r="V26321" s="358"/>
    </row>
    <row r="26322" spans="8:22">
      <c r="H26322" s="369"/>
      <c r="M26322" s="368"/>
      <c r="P26322" s="369"/>
      <c r="S26322" s="369"/>
      <c r="V26322" s="358"/>
    </row>
    <row r="26323" spans="8:22">
      <c r="H26323" s="369"/>
      <c r="M26323" s="368"/>
      <c r="P26323" s="369"/>
      <c r="S26323" s="369"/>
      <c r="V26323" s="358"/>
    </row>
    <row r="26324" spans="8:22">
      <c r="H26324" s="369"/>
      <c r="M26324" s="368"/>
      <c r="P26324" s="369"/>
      <c r="S26324" s="369"/>
      <c r="V26324" s="358"/>
    </row>
    <row r="26325" spans="8:22">
      <c r="H26325" s="369"/>
      <c r="M26325" s="368"/>
      <c r="P26325" s="369"/>
      <c r="S26325" s="369"/>
      <c r="V26325" s="358"/>
    </row>
    <row r="26326" spans="8:22">
      <c r="H26326" s="369"/>
      <c r="M26326" s="368"/>
      <c r="P26326" s="369"/>
      <c r="S26326" s="369"/>
      <c r="V26326" s="358"/>
    </row>
    <row r="26327" spans="8:22">
      <c r="H26327" s="369"/>
      <c r="M26327" s="368"/>
      <c r="P26327" s="369"/>
      <c r="S26327" s="369"/>
      <c r="V26327" s="358"/>
    </row>
    <row r="26328" spans="8:22">
      <c r="H26328" s="369"/>
      <c r="M26328" s="368"/>
      <c r="P26328" s="369"/>
      <c r="S26328" s="369"/>
      <c r="V26328" s="358"/>
    </row>
    <row r="26329" spans="8:22">
      <c r="H26329" s="369"/>
      <c r="M26329" s="368"/>
      <c r="P26329" s="369"/>
      <c r="S26329" s="369"/>
      <c r="V26329" s="358"/>
    </row>
    <row r="26330" spans="8:22">
      <c r="H26330" s="369"/>
      <c r="M26330" s="368"/>
      <c r="P26330" s="369"/>
      <c r="S26330" s="369"/>
      <c r="V26330" s="358"/>
    </row>
    <row r="26331" spans="8:22">
      <c r="H26331" s="369"/>
      <c r="M26331" s="368"/>
      <c r="P26331" s="369"/>
      <c r="S26331" s="369"/>
      <c r="V26331" s="358"/>
    </row>
    <row r="26332" spans="8:22">
      <c r="H26332" s="369"/>
      <c r="M26332" s="368"/>
      <c r="P26332" s="369"/>
      <c r="S26332" s="369"/>
      <c r="V26332" s="358"/>
    </row>
    <row r="26333" spans="8:22">
      <c r="H26333" s="369"/>
      <c r="M26333" s="368"/>
      <c r="P26333" s="369"/>
      <c r="S26333" s="369"/>
      <c r="V26333" s="358"/>
    </row>
    <row r="26334" spans="8:22">
      <c r="H26334" s="369"/>
      <c r="M26334" s="368"/>
      <c r="P26334" s="369"/>
      <c r="S26334" s="369"/>
      <c r="V26334" s="358"/>
    </row>
    <row r="26335" spans="8:22">
      <c r="H26335" s="369"/>
      <c r="M26335" s="368"/>
      <c r="P26335" s="369"/>
      <c r="S26335" s="369"/>
      <c r="V26335" s="358"/>
    </row>
    <row r="26336" spans="8:22">
      <c r="H26336" s="369"/>
      <c r="M26336" s="368"/>
      <c r="P26336" s="369"/>
      <c r="S26336" s="369"/>
      <c r="V26336" s="358"/>
    </row>
    <row r="26337" spans="8:22">
      <c r="H26337" s="369"/>
      <c r="M26337" s="368"/>
      <c r="P26337" s="369"/>
      <c r="S26337" s="369"/>
      <c r="V26337" s="358"/>
    </row>
    <row r="26338" spans="8:22">
      <c r="H26338" s="369"/>
      <c r="M26338" s="368"/>
      <c r="P26338" s="369"/>
      <c r="S26338" s="369"/>
      <c r="V26338" s="358"/>
    </row>
    <row r="26339" spans="8:22">
      <c r="H26339" s="369"/>
      <c r="M26339" s="368"/>
      <c r="P26339" s="369"/>
      <c r="S26339" s="369"/>
      <c r="V26339" s="358"/>
    </row>
    <row r="26340" spans="8:22">
      <c r="H26340" s="369"/>
      <c r="M26340" s="368"/>
      <c r="P26340" s="369"/>
      <c r="S26340" s="369"/>
      <c r="V26340" s="358"/>
    </row>
    <row r="26341" spans="8:22">
      <c r="H26341" s="369"/>
      <c r="M26341" s="368"/>
      <c r="P26341" s="369"/>
      <c r="S26341" s="369"/>
      <c r="V26341" s="358"/>
    </row>
    <row r="26342" spans="8:22">
      <c r="H26342" s="369"/>
      <c r="M26342" s="368"/>
      <c r="P26342" s="369"/>
      <c r="S26342" s="369"/>
      <c r="V26342" s="358"/>
    </row>
    <row r="26343" spans="8:22">
      <c r="H26343" s="369"/>
      <c r="M26343" s="368"/>
      <c r="P26343" s="369"/>
      <c r="S26343" s="369"/>
      <c r="V26343" s="358"/>
    </row>
    <row r="26344" spans="8:22">
      <c r="H26344" s="369"/>
      <c r="M26344" s="368"/>
      <c r="P26344" s="369"/>
      <c r="S26344" s="369"/>
      <c r="V26344" s="358"/>
    </row>
    <row r="26345" spans="8:22">
      <c r="H26345" s="369"/>
      <c r="M26345" s="368"/>
      <c r="P26345" s="369"/>
      <c r="S26345" s="369"/>
      <c r="V26345" s="358"/>
    </row>
    <row r="26346" spans="8:22">
      <c r="H26346" s="369"/>
      <c r="M26346" s="368"/>
      <c r="P26346" s="369"/>
      <c r="S26346" s="369"/>
      <c r="V26346" s="358"/>
    </row>
    <row r="26347" spans="8:22">
      <c r="H26347" s="369"/>
      <c r="M26347" s="368"/>
      <c r="P26347" s="369"/>
      <c r="S26347" s="369"/>
      <c r="V26347" s="358"/>
    </row>
    <row r="26348" spans="8:22">
      <c r="H26348" s="369"/>
      <c r="M26348" s="368"/>
      <c r="P26348" s="369"/>
      <c r="S26348" s="369"/>
      <c r="V26348" s="358"/>
    </row>
    <row r="26349" spans="8:22">
      <c r="H26349" s="369"/>
      <c r="M26349" s="368"/>
      <c r="P26349" s="369"/>
      <c r="S26349" s="369"/>
      <c r="V26349" s="358"/>
    </row>
    <row r="26350" spans="8:22">
      <c r="H26350" s="369"/>
      <c r="M26350" s="368"/>
      <c r="P26350" s="369"/>
      <c r="S26350" s="369"/>
      <c r="V26350" s="358"/>
    </row>
    <row r="26351" spans="8:22">
      <c r="H26351" s="369"/>
      <c r="M26351" s="368"/>
      <c r="P26351" s="369"/>
      <c r="S26351" s="369"/>
      <c r="V26351" s="358"/>
    </row>
    <row r="26352" spans="8:22">
      <c r="H26352" s="369"/>
      <c r="M26352" s="368"/>
      <c r="P26352" s="369"/>
      <c r="S26352" s="369"/>
      <c r="V26352" s="358"/>
    </row>
    <row r="26353" spans="8:22">
      <c r="H26353" s="369"/>
      <c r="M26353" s="368"/>
      <c r="P26353" s="369"/>
      <c r="S26353" s="369"/>
      <c r="V26353" s="358"/>
    </row>
    <row r="26354" spans="8:22">
      <c r="H26354" s="369"/>
      <c r="M26354" s="368"/>
      <c r="P26354" s="369"/>
      <c r="S26354" s="369"/>
      <c r="V26354" s="358"/>
    </row>
    <row r="26355" spans="8:22">
      <c r="H26355" s="369"/>
      <c r="M26355" s="368"/>
      <c r="P26355" s="369"/>
      <c r="S26355" s="369"/>
      <c r="V26355" s="358"/>
    </row>
    <row r="26356" spans="8:22">
      <c r="H26356" s="369"/>
      <c r="M26356" s="368"/>
      <c r="P26356" s="369"/>
      <c r="S26356" s="369"/>
      <c r="V26356" s="358"/>
    </row>
    <row r="26357" spans="8:22">
      <c r="H26357" s="369"/>
      <c r="M26357" s="368"/>
      <c r="P26357" s="369"/>
      <c r="S26357" s="369"/>
      <c r="V26357" s="358"/>
    </row>
    <row r="26358" spans="8:22">
      <c r="H26358" s="369"/>
      <c r="M26358" s="368"/>
      <c r="P26358" s="369"/>
      <c r="S26358" s="369"/>
      <c r="V26358" s="358"/>
    </row>
    <row r="26359" spans="8:22">
      <c r="H26359" s="369"/>
      <c r="M26359" s="368"/>
      <c r="P26359" s="369"/>
      <c r="S26359" s="369"/>
      <c r="V26359" s="358"/>
    </row>
    <row r="26360" spans="8:22">
      <c r="H26360" s="369"/>
      <c r="M26360" s="368"/>
      <c r="P26360" s="369"/>
      <c r="S26360" s="369"/>
      <c r="V26360" s="358"/>
    </row>
    <row r="26361" spans="8:22">
      <c r="H26361" s="369"/>
      <c r="M26361" s="368"/>
      <c r="P26361" s="369"/>
      <c r="S26361" s="369"/>
      <c r="V26361" s="358"/>
    </row>
    <row r="26362" spans="8:22">
      <c r="H26362" s="369"/>
      <c r="M26362" s="368"/>
      <c r="P26362" s="369"/>
      <c r="S26362" s="369"/>
      <c r="V26362" s="358"/>
    </row>
    <row r="26363" spans="8:22">
      <c r="H26363" s="369"/>
      <c r="M26363" s="368"/>
      <c r="P26363" s="369"/>
      <c r="S26363" s="369"/>
      <c r="V26363" s="358"/>
    </row>
    <row r="26364" spans="8:22">
      <c r="H26364" s="369"/>
      <c r="M26364" s="368"/>
      <c r="P26364" s="369"/>
      <c r="S26364" s="369"/>
      <c r="V26364" s="358"/>
    </row>
    <row r="26365" spans="8:22">
      <c r="H26365" s="369"/>
      <c r="M26365" s="368"/>
      <c r="P26365" s="369"/>
      <c r="S26365" s="369"/>
      <c r="V26365" s="358"/>
    </row>
    <row r="26366" spans="8:22">
      <c r="H26366" s="369"/>
      <c r="M26366" s="368"/>
      <c r="P26366" s="369"/>
      <c r="S26366" s="369"/>
      <c r="V26366" s="358"/>
    </row>
    <row r="26367" spans="8:22">
      <c r="H26367" s="369"/>
      <c r="M26367" s="368"/>
      <c r="P26367" s="369"/>
      <c r="S26367" s="369"/>
      <c r="V26367" s="358"/>
    </row>
    <row r="26368" spans="8:22">
      <c r="H26368" s="369"/>
      <c r="M26368" s="368"/>
      <c r="P26368" s="369"/>
      <c r="S26368" s="369"/>
      <c r="V26368" s="358"/>
    </row>
    <row r="26369" spans="8:22">
      <c r="H26369" s="369"/>
      <c r="M26369" s="368"/>
      <c r="P26369" s="369"/>
      <c r="S26369" s="369"/>
      <c r="V26369" s="358"/>
    </row>
    <row r="26370" spans="8:22">
      <c r="H26370" s="369"/>
      <c r="M26370" s="368"/>
      <c r="P26370" s="369"/>
      <c r="S26370" s="369"/>
      <c r="V26370" s="358"/>
    </row>
    <row r="26371" spans="8:22">
      <c r="H26371" s="369"/>
      <c r="M26371" s="368"/>
      <c r="P26371" s="369"/>
      <c r="S26371" s="369"/>
      <c r="V26371" s="358"/>
    </row>
    <row r="26372" spans="8:22">
      <c r="H26372" s="369"/>
      <c r="M26372" s="368"/>
      <c r="P26372" s="369"/>
      <c r="S26372" s="369"/>
      <c r="V26372" s="358"/>
    </row>
    <row r="26373" spans="8:22">
      <c r="H26373" s="369"/>
      <c r="M26373" s="368"/>
      <c r="P26373" s="369"/>
      <c r="S26373" s="369"/>
      <c r="V26373" s="358"/>
    </row>
    <row r="26374" spans="8:22">
      <c r="H26374" s="369"/>
      <c r="M26374" s="368"/>
      <c r="P26374" s="369"/>
      <c r="S26374" s="369"/>
      <c r="V26374" s="358"/>
    </row>
    <row r="26375" spans="8:22">
      <c r="H26375" s="369"/>
      <c r="M26375" s="368"/>
      <c r="P26375" s="369"/>
      <c r="S26375" s="369"/>
      <c r="V26375" s="358"/>
    </row>
    <row r="26376" spans="8:22">
      <c r="H26376" s="369"/>
      <c r="M26376" s="368"/>
      <c r="P26376" s="369"/>
      <c r="S26376" s="369"/>
      <c r="V26376" s="358"/>
    </row>
    <row r="26377" spans="8:22">
      <c r="H26377" s="369"/>
      <c r="M26377" s="368"/>
      <c r="P26377" s="369"/>
      <c r="S26377" s="369"/>
      <c r="V26377" s="358"/>
    </row>
    <row r="26378" spans="8:22">
      <c r="H26378" s="369"/>
      <c r="M26378" s="368"/>
      <c r="P26378" s="369"/>
      <c r="S26378" s="369"/>
      <c r="V26378" s="358"/>
    </row>
    <row r="26379" spans="8:22">
      <c r="H26379" s="369"/>
      <c r="M26379" s="368"/>
      <c r="P26379" s="369"/>
      <c r="S26379" s="369"/>
      <c r="V26379" s="358"/>
    </row>
    <row r="26380" spans="8:22">
      <c r="H26380" s="369"/>
      <c r="M26380" s="368"/>
      <c r="P26380" s="369"/>
      <c r="S26380" s="369"/>
      <c r="V26380" s="358"/>
    </row>
    <row r="26381" spans="8:22">
      <c r="H26381" s="369"/>
      <c r="M26381" s="368"/>
      <c r="P26381" s="369"/>
      <c r="S26381" s="369"/>
      <c r="V26381" s="358"/>
    </row>
    <row r="26382" spans="8:22">
      <c r="H26382" s="369"/>
      <c r="M26382" s="368"/>
      <c r="P26382" s="369"/>
      <c r="S26382" s="369"/>
      <c r="V26382" s="358"/>
    </row>
    <row r="26383" spans="8:22">
      <c r="H26383" s="369"/>
      <c r="M26383" s="368"/>
      <c r="P26383" s="369"/>
      <c r="S26383" s="369"/>
      <c r="V26383" s="358"/>
    </row>
    <row r="26384" spans="8:22">
      <c r="H26384" s="369"/>
      <c r="M26384" s="368"/>
      <c r="P26384" s="369"/>
      <c r="S26384" s="369"/>
      <c r="V26384" s="358"/>
    </row>
    <row r="26385" spans="8:22">
      <c r="H26385" s="369"/>
      <c r="M26385" s="368"/>
      <c r="P26385" s="369"/>
      <c r="S26385" s="369"/>
      <c r="V26385" s="358"/>
    </row>
    <row r="26386" spans="8:22">
      <c r="H26386" s="369"/>
      <c r="M26386" s="368"/>
      <c r="P26386" s="369"/>
      <c r="S26386" s="369"/>
      <c r="V26386" s="358"/>
    </row>
    <row r="26387" spans="8:22">
      <c r="H26387" s="369"/>
      <c r="M26387" s="368"/>
      <c r="P26387" s="369"/>
      <c r="S26387" s="369"/>
      <c r="V26387" s="358"/>
    </row>
    <row r="26388" spans="8:22">
      <c r="H26388" s="369"/>
      <c r="M26388" s="368"/>
      <c r="P26388" s="369"/>
      <c r="S26388" s="369"/>
      <c r="V26388" s="358"/>
    </row>
    <row r="26389" spans="8:22">
      <c r="H26389" s="369"/>
      <c r="M26389" s="368"/>
      <c r="P26389" s="369"/>
      <c r="S26389" s="369"/>
      <c r="V26389" s="358"/>
    </row>
    <row r="26390" spans="8:22">
      <c r="H26390" s="369"/>
      <c r="M26390" s="368"/>
      <c r="P26390" s="369"/>
      <c r="S26390" s="369"/>
      <c r="V26390" s="358"/>
    </row>
    <row r="26391" spans="8:22">
      <c r="H26391" s="369"/>
      <c r="M26391" s="368"/>
      <c r="P26391" s="369"/>
      <c r="S26391" s="369"/>
      <c r="V26391" s="358"/>
    </row>
    <row r="26392" spans="8:22">
      <c r="H26392" s="369"/>
      <c r="M26392" s="368"/>
      <c r="P26392" s="369"/>
      <c r="S26392" s="369"/>
      <c r="V26392" s="358"/>
    </row>
    <row r="26393" spans="8:22">
      <c r="H26393" s="369"/>
      <c r="M26393" s="368"/>
      <c r="P26393" s="369"/>
      <c r="S26393" s="369"/>
      <c r="V26393" s="358"/>
    </row>
    <row r="26394" spans="8:22">
      <c r="H26394" s="369"/>
      <c r="M26394" s="368"/>
      <c r="P26394" s="369"/>
      <c r="S26394" s="369"/>
      <c r="V26394" s="358"/>
    </row>
    <row r="26395" spans="8:22">
      <c r="H26395" s="369"/>
      <c r="M26395" s="368"/>
      <c r="P26395" s="369"/>
      <c r="S26395" s="369"/>
      <c r="V26395" s="358"/>
    </row>
    <row r="26396" spans="8:22">
      <c r="H26396" s="369"/>
      <c r="M26396" s="368"/>
      <c r="P26396" s="369"/>
      <c r="S26396" s="369"/>
      <c r="V26396" s="358"/>
    </row>
    <row r="26397" spans="8:22">
      <c r="H26397" s="369"/>
      <c r="M26397" s="368"/>
      <c r="P26397" s="369"/>
      <c r="S26397" s="369"/>
      <c r="V26397" s="358"/>
    </row>
    <row r="26398" spans="8:22">
      <c r="H26398" s="369"/>
      <c r="M26398" s="368"/>
      <c r="P26398" s="369"/>
      <c r="S26398" s="369"/>
      <c r="V26398" s="358"/>
    </row>
    <row r="26399" spans="8:22">
      <c r="H26399" s="369"/>
      <c r="M26399" s="368"/>
      <c r="P26399" s="369"/>
      <c r="S26399" s="369"/>
      <c r="V26399" s="358"/>
    </row>
    <row r="26400" spans="8:22">
      <c r="H26400" s="369"/>
      <c r="M26400" s="368"/>
      <c r="P26400" s="369"/>
      <c r="S26400" s="369"/>
      <c r="V26400" s="358"/>
    </row>
    <row r="26401" spans="8:22">
      <c r="H26401" s="369"/>
      <c r="M26401" s="368"/>
      <c r="P26401" s="369"/>
      <c r="S26401" s="369"/>
      <c r="V26401" s="358"/>
    </row>
    <row r="26402" spans="8:22">
      <c r="H26402" s="369"/>
      <c r="M26402" s="368"/>
      <c r="P26402" s="369"/>
      <c r="S26402" s="369"/>
      <c r="V26402" s="358"/>
    </row>
    <row r="26403" spans="8:22">
      <c r="H26403" s="369"/>
      <c r="M26403" s="368"/>
      <c r="P26403" s="369"/>
      <c r="S26403" s="369"/>
      <c r="V26403" s="358"/>
    </row>
    <row r="26404" spans="8:22">
      <c r="H26404" s="369"/>
      <c r="M26404" s="368"/>
      <c r="P26404" s="369"/>
      <c r="S26404" s="369"/>
      <c r="V26404" s="358"/>
    </row>
    <row r="26405" spans="8:22">
      <c r="H26405" s="369"/>
      <c r="M26405" s="368"/>
      <c r="P26405" s="369"/>
      <c r="S26405" s="369"/>
      <c r="V26405" s="358"/>
    </row>
    <row r="26406" spans="8:22">
      <c r="H26406" s="369"/>
      <c r="M26406" s="368"/>
      <c r="P26406" s="369"/>
      <c r="S26406" s="369"/>
      <c r="V26406" s="358"/>
    </row>
    <row r="26407" spans="8:22">
      <c r="H26407" s="369"/>
      <c r="M26407" s="368"/>
      <c r="P26407" s="369"/>
      <c r="S26407" s="369"/>
      <c r="V26407" s="358"/>
    </row>
    <row r="26408" spans="8:22">
      <c r="H26408" s="369"/>
      <c r="M26408" s="368"/>
      <c r="P26408" s="369"/>
      <c r="S26408" s="369"/>
      <c r="V26408" s="358"/>
    </row>
    <row r="26409" spans="8:22">
      <c r="H26409" s="369"/>
      <c r="M26409" s="368"/>
      <c r="P26409" s="369"/>
      <c r="S26409" s="369"/>
      <c r="V26409" s="358"/>
    </row>
    <row r="26410" spans="8:22">
      <c r="H26410" s="369"/>
      <c r="M26410" s="368"/>
      <c r="P26410" s="369"/>
      <c r="S26410" s="369"/>
      <c r="V26410" s="358"/>
    </row>
    <row r="26411" spans="8:22">
      <c r="H26411" s="369"/>
      <c r="M26411" s="368"/>
      <c r="P26411" s="369"/>
      <c r="S26411" s="369"/>
      <c r="V26411" s="358"/>
    </row>
    <row r="26412" spans="8:22">
      <c r="H26412" s="369"/>
      <c r="M26412" s="368"/>
      <c r="P26412" s="369"/>
      <c r="S26412" s="369"/>
      <c r="V26412" s="358"/>
    </row>
    <row r="26413" spans="8:22">
      <c r="H26413" s="369"/>
      <c r="M26413" s="368"/>
      <c r="P26413" s="369"/>
      <c r="S26413" s="369"/>
      <c r="V26413" s="358"/>
    </row>
    <row r="26414" spans="8:22">
      <c r="H26414" s="369"/>
      <c r="M26414" s="368"/>
      <c r="P26414" s="369"/>
      <c r="S26414" s="369"/>
      <c r="V26414" s="358"/>
    </row>
    <row r="26415" spans="8:22">
      <c r="H26415" s="369"/>
      <c r="M26415" s="368"/>
      <c r="P26415" s="369"/>
      <c r="S26415" s="369"/>
      <c r="V26415" s="358"/>
    </row>
    <row r="26416" spans="8:22">
      <c r="H26416" s="369"/>
      <c r="M26416" s="368"/>
      <c r="P26416" s="369"/>
      <c r="S26416" s="369"/>
      <c r="V26416" s="358"/>
    </row>
    <row r="26417" spans="8:22">
      <c r="H26417" s="369"/>
      <c r="M26417" s="368"/>
      <c r="P26417" s="369"/>
      <c r="S26417" s="369"/>
      <c r="V26417" s="358"/>
    </row>
    <row r="26418" spans="8:22">
      <c r="H26418" s="369"/>
      <c r="M26418" s="368"/>
      <c r="P26418" s="369"/>
      <c r="S26418" s="369"/>
      <c r="V26418" s="358"/>
    </row>
    <row r="26419" spans="8:22">
      <c r="H26419" s="369"/>
      <c r="M26419" s="368"/>
      <c r="P26419" s="369"/>
      <c r="S26419" s="369"/>
      <c r="V26419" s="358"/>
    </row>
    <row r="26420" spans="8:22">
      <c r="H26420" s="369"/>
      <c r="M26420" s="368"/>
      <c r="P26420" s="369"/>
      <c r="S26420" s="369"/>
      <c r="V26420" s="358"/>
    </row>
    <row r="26421" spans="8:22">
      <c r="H26421" s="369"/>
      <c r="M26421" s="368"/>
      <c r="P26421" s="369"/>
      <c r="S26421" s="369"/>
      <c r="V26421" s="358"/>
    </row>
    <row r="26422" spans="8:22">
      <c r="H26422" s="369"/>
      <c r="M26422" s="368"/>
      <c r="P26422" s="369"/>
      <c r="S26422" s="369"/>
      <c r="V26422" s="358"/>
    </row>
    <row r="26423" spans="8:22">
      <c r="H26423" s="369"/>
      <c r="M26423" s="368"/>
      <c r="P26423" s="369"/>
      <c r="S26423" s="369"/>
      <c r="V26423" s="358"/>
    </row>
    <row r="26424" spans="8:22">
      <c r="H26424" s="369"/>
      <c r="M26424" s="368"/>
      <c r="P26424" s="369"/>
      <c r="S26424" s="369"/>
      <c r="V26424" s="358"/>
    </row>
    <row r="26425" spans="8:22">
      <c r="H26425" s="369"/>
      <c r="M26425" s="368"/>
      <c r="P26425" s="369"/>
      <c r="S26425" s="369"/>
      <c r="V26425" s="358"/>
    </row>
    <row r="26426" spans="8:22">
      <c r="H26426" s="369"/>
      <c r="M26426" s="368"/>
      <c r="P26426" s="369"/>
      <c r="S26426" s="369"/>
      <c r="V26426" s="358"/>
    </row>
    <row r="26427" spans="8:22">
      <c r="H26427" s="369"/>
      <c r="M26427" s="368"/>
      <c r="P26427" s="369"/>
      <c r="S26427" s="369"/>
      <c r="V26427" s="358"/>
    </row>
    <row r="26428" spans="8:22">
      <c r="H26428" s="369"/>
      <c r="M26428" s="368"/>
      <c r="P26428" s="369"/>
      <c r="S26428" s="369"/>
      <c r="V26428" s="358"/>
    </row>
    <row r="26429" spans="8:22">
      <c r="H26429" s="369"/>
      <c r="M26429" s="368"/>
      <c r="P26429" s="369"/>
      <c r="S26429" s="369"/>
      <c r="V26429" s="358"/>
    </row>
    <row r="26430" spans="8:22">
      <c r="H26430" s="369"/>
      <c r="M26430" s="368"/>
      <c r="P26430" s="369"/>
      <c r="S26430" s="369"/>
      <c r="V26430" s="358"/>
    </row>
    <row r="26431" spans="8:22">
      <c r="H26431" s="369"/>
      <c r="M26431" s="368"/>
      <c r="P26431" s="369"/>
      <c r="S26431" s="369"/>
      <c r="V26431" s="358"/>
    </row>
    <row r="26432" spans="8:22">
      <c r="H26432" s="369"/>
      <c r="M26432" s="368"/>
      <c r="P26432" s="369"/>
      <c r="S26432" s="369"/>
      <c r="V26432" s="358"/>
    </row>
    <row r="26433" spans="8:22">
      <c r="H26433" s="369"/>
      <c r="M26433" s="368"/>
      <c r="P26433" s="369"/>
      <c r="S26433" s="369"/>
      <c r="V26433" s="358"/>
    </row>
    <row r="26434" spans="8:22">
      <c r="H26434" s="369"/>
      <c r="M26434" s="368"/>
      <c r="P26434" s="369"/>
      <c r="S26434" s="369"/>
      <c r="V26434" s="358"/>
    </row>
    <row r="26435" spans="8:22">
      <c r="H26435" s="369"/>
      <c r="M26435" s="368"/>
      <c r="P26435" s="369"/>
      <c r="S26435" s="369"/>
      <c r="V26435" s="358"/>
    </row>
    <row r="26436" spans="8:22">
      <c r="H26436" s="369"/>
      <c r="M26436" s="368"/>
      <c r="P26436" s="369"/>
      <c r="S26436" s="369"/>
      <c r="V26436" s="358"/>
    </row>
    <row r="26437" spans="8:22">
      <c r="H26437" s="369"/>
      <c r="M26437" s="368"/>
      <c r="P26437" s="369"/>
      <c r="S26437" s="369"/>
      <c r="V26437" s="358"/>
    </row>
    <row r="26438" spans="8:22">
      <c r="H26438" s="369"/>
      <c r="M26438" s="368"/>
      <c r="P26438" s="369"/>
      <c r="S26438" s="369"/>
      <c r="V26438" s="358"/>
    </row>
    <row r="26439" spans="8:22">
      <c r="H26439" s="369"/>
      <c r="M26439" s="368"/>
      <c r="P26439" s="369"/>
      <c r="S26439" s="369"/>
      <c r="V26439" s="358"/>
    </row>
    <row r="26440" spans="8:22">
      <c r="H26440" s="369"/>
      <c r="M26440" s="368"/>
      <c r="P26440" s="369"/>
      <c r="S26440" s="369"/>
      <c r="V26440" s="358"/>
    </row>
    <row r="26441" spans="8:22">
      <c r="H26441" s="369"/>
      <c r="M26441" s="368"/>
      <c r="P26441" s="369"/>
      <c r="S26441" s="369"/>
      <c r="V26441" s="358"/>
    </row>
    <row r="26442" spans="8:22">
      <c r="H26442" s="369"/>
      <c r="M26442" s="368"/>
      <c r="P26442" s="369"/>
      <c r="S26442" s="369"/>
      <c r="V26442" s="358"/>
    </row>
    <row r="26443" spans="8:22">
      <c r="H26443" s="369"/>
      <c r="M26443" s="368"/>
      <c r="P26443" s="369"/>
      <c r="S26443" s="369"/>
      <c r="V26443" s="358"/>
    </row>
    <row r="26444" spans="8:22">
      <c r="H26444" s="369"/>
      <c r="M26444" s="368"/>
      <c r="P26444" s="369"/>
      <c r="S26444" s="369"/>
      <c r="V26444" s="358"/>
    </row>
    <row r="26445" spans="8:22">
      <c r="H26445" s="369"/>
      <c r="M26445" s="368"/>
      <c r="P26445" s="369"/>
      <c r="S26445" s="369"/>
      <c r="V26445" s="358"/>
    </row>
    <row r="26446" spans="8:22">
      <c r="H26446" s="369"/>
      <c r="M26446" s="368"/>
      <c r="P26446" s="369"/>
      <c r="S26446" s="369"/>
      <c r="V26446" s="358"/>
    </row>
    <row r="26447" spans="8:22">
      <c r="H26447" s="369"/>
      <c r="M26447" s="368"/>
      <c r="P26447" s="369"/>
      <c r="S26447" s="369"/>
      <c r="V26447" s="358"/>
    </row>
    <row r="26448" spans="8:22">
      <c r="H26448" s="369"/>
      <c r="M26448" s="368"/>
      <c r="P26448" s="369"/>
      <c r="S26448" s="369"/>
      <c r="V26448" s="358"/>
    </row>
    <row r="26449" spans="8:22">
      <c r="H26449" s="369"/>
      <c r="M26449" s="368"/>
      <c r="P26449" s="369"/>
      <c r="S26449" s="369"/>
      <c r="V26449" s="358"/>
    </row>
    <row r="26450" spans="8:22">
      <c r="H26450" s="369"/>
      <c r="M26450" s="368"/>
      <c r="P26450" s="369"/>
      <c r="S26450" s="369"/>
      <c r="V26450" s="358"/>
    </row>
    <row r="26451" spans="8:22">
      <c r="H26451" s="369"/>
      <c r="M26451" s="368"/>
      <c r="P26451" s="369"/>
      <c r="S26451" s="369"/>
      <c r="V26451" s="358"/>
    </row>
    <row r="26452" spans="8:22">
      <c r="H26452" s="369"/>
      <c r="M26452" s="368"/>
      <c r="P26452" s="369"/>
      <c r="S26452" s="369"/>
      <c r="V26452" s="358"/>
    </row>
    <row r="26453" spans="8:22">
      <c r="H26453" s="369"/>
      <c r="M26453" s="368"/>
      <c r="P26453" s="369"/>
      <c r="S26453" s="369"/>
      <c r="V26453" s="358"/>
    </row>
    <row r="26454" spans="8:22">
      <c r="H26454" s="369"/>
      <c r="M26454" s="368"/>
      <c r="P26454" s="369"/>
      <c r="S26454" s="369"/>
      <c r="V26454" s="358"/>
    </row>
    <row r="26455" spans="8:22">
      <c r="H26455" s="369"/>
      <c r="M26455" s="368"/>
      <c r="P26455" s="369"/>
      <c r="S26455" s="369"/>
      <c r="V26455" s="358"/>
    </row>
    <row r="26456" spans="8:22">
      <c r="H26456" s="369"/>
      <c r="M26456" s="368"/>
      <c r="P26456" s="369"/>
      <c r="S26456" s="369"/>
      <c r="V26456" s="358"/>
    </row>
    <row r="26457" spans="8:22">
      <c r="H26457" s="369"/>
      <c r="M26457" s="368"/>
      <c r="P26457" s="369"/>
      <c r="S26457" s="369"/>
      <c r="V26457" s="358"/>
    </row>
    <row r="26458" spans="8:22">
      <c r="H26458" s="369"/>
      <c r="M26458" s="368"/>
      <c r="P26458" s="369"/>
      <c r="S26458" s="369"/>
      <c r="V26458" s="358"/>
    </row>
    <row r="26459" spans="8:22">
      <c r="H26459" s="369"/>
      <c r="M26459" s="368"/>
      <c r="P26459" s="369"/>
      <c r="S26459" s="369"/>
      <c r="V26459" s="358"/>
    </row>
    <row r="26460" spans="8:22">
      <c r="H26460" s="369"/>
      <c r="M26460" s="368"/>
      <c r="P26460" s="369"/>
      <c r="S26460" s="369"/>
      <c r="V26460" s="358"/>
    </row>
    <row r="26461" spans="8:22">
      <c r="H26461" s="369"/>
      <c r="M26461" s="368"/>
      <c r="P26461" s="369"/>
      <c r="S26461" s="369"/>
      <c r="V26461" s="358"/>
    </row>
    <row r="26462" spans="8:22">
      <c r="H26462" s="369"/>
      <c r="M26462" s="368"/>
      <c r="P26462" s="369"/>
      <c r="S26462" s="369"/>
      <c r="V26462" s="358"/>
    </row>
    <row r="26463" spans="8:22">
      <c r="H26463" s="369"/>
      <c r="M26463" s="368"/>
      <c r="P26463" s="369"/>
      <c r="S26463" s="369"/>
      <c r="V26463" s="358"/>
    </row>
    <row r="26464" spans="8:22">
      <c r="H26464" s="369"/>
      <c r="M26464" s="368"/>
      <c r="P26464" s="369"/>
      <c r="S26464" s="369"/>
      <c r="V26464" s="358"/>
    </row>
    <row r="26465" spans="8:22">
      <c r="H26465" s="369"/>
      <c r="M26465" s="368"/>
      <c r="P26465" s="369"/>
      <c r="S26465" s="369"/>
      <c r="V26465" s="358"/>
    </row>
    <row r="26466" spans="8:22">
      <c r="H26466" s="369"/>
      <c r="M26466" s="368"/>
      <c r="P26466" s="369"/>
      <c r="S26466" s="369"/>
      <c r="V26466" s="358"/>
    </row>
    <row r="26467" spans="8:22">
      <c r="H26467" s="369"/>
      <c r="M26467" s="368"/>
      <c r="P26467" s="369"/>
      <c r="S26467" s="369"/>
      <c r="V26467" s="358"/>
    </row>
    <row r="26468" spans="8:22">
      <c r="H26468" s="369"/>
      <c r="M26468" s="368"/>
      <c r="P26468" s="369"/>
      <c r="S26468" s="369"/>
      <c r="V26468" s="358"/>
    </row>
    <row r="26469" spans="8:22">
      <c r="H26469" s="369"/>
      <c r="M26469" s="368"/>
      <c r="P26469" s="369"/>
      <c r="S26469" s="369"/>
      <c r="V26469" s="358"/>
    </row>
    <row r="26470" spans="8:22">
      <c r="H26470" s="369"/>
      <c r="M26470" s="368"/>
      <c r="P26470" s="369"/>
      <c r="S26470" s="369"/>
      <c r="V26470" s="358"/>
    </row>
    <row r="26471" spans="8:22">
      <c r="H26471" s="369"/>
      <c r="M26471" s="368"/>
      <c r="P26471" s="369"/>
      <c r="S26471" s="369"/>
      <c r="V26471" s="358"/>
    </row>
    <row r="26472" spans="8:22">
      <c r="H26472" s="369"/>
      <c r="M26472" s="368"/>
      <c r="P26472" s="369"/>
      <c r="S26472" s="369"/>
      <c r="V26472" s="358"/>
    </row>
    <row r="26473" spans="8:22">
      <c r="H26473" s="369"/>
      <c r="M26473" s="368"/>
      <c r="P26473" s="369"/>
      <c r="S26473" s="369"/>
      <c r="V26473" s="358"/>
    </row>
    <row r="26474" spans="8:22">
      <c r="H26474" s="369"/>
      <c r="M26474" s="368"/>
      <c r="P26474" s="369"/>
      <c r="S26474" s="369"/>
      <c r="V26474" s="358"/>
    </row>
    <row r="26475" spans="8:22">
      <c r="H26475" s="369"/>
      <c r="M26475" s="368"/>
      <c r="P26475" s="369"/>
      <c r="S26475" s="369"/>
      <c r="V26475" s="358"/>
    </row>
    <row r="26476" spans="8:22">
      <c r="H26476" s="369"/>
      <c r="M26476" s="368"/>
      <c r="P26476" s="369"/>
      <c r="S26476" s="369"/>
      <c r="V26476" s="358"/>
    </row>
    <row r="26477" spans="8:22">
      <c r="H26477" s="369"/>
      <c r="M26477" s="368"/>
      <c r="P26477" s="369"/>
      <c r="S26477" s="369"/>
      <c r="V26477" s="358"/>
    </row>
    <row r="26478" spans="8:22">
      <c r="H26478" s="369"/>
      <c r="M26478" s="368"/>
      <c r="P26478" s="369"/>
      <c r="S26478" s="369"/>
      <c r="V26478" s="358"/>
    </row>
    <row r="26479" spans="8:22">
      <c r="H26479" s="369"/>
      <c r="M26479" s="368"/>
      <c r="P26479" s="369"/>
      <c r="S26479" s="369"/>
      <c r="V26479" s="358"/>
    </row>
    <row r="26480" spans="8:22">
      <c r="H26480" s="369"/>
      <c r="M26480" s="368"/>
      <c r="P26480" s="369"/>
      <c r="S26480" s="369"/>
      <c r="V26480" s="358"/>
    </row>
    <row r="26481" spans="8:22">
      <c r="H26481" s="369"/>
      <c r="M26481" s="368"/>
      <c r="P26481" s="369"/>
      <c r="S26481" s="369"/>
      <c r="V26481" s="358"/>
    </row>
    <row r="26482" spans="8:22">
      <c r="H26482" s="369"/>
      <c r="M26482" s="368"/>
      <c r="P26482" s="369"/>
      <c r="S26482" s="369"/>
      <c r="V26482" s="358"/>
    </row>
    <row r="26483" spans="8:22">
      <c r="H26483" s="369"/>
      <c r="M26483" s="368"/>
      <c r="P26483" s="369"/>
      <c r="S26483" s="369"/>
      <c r="V26483" s="358"/>
    </row>
    <row r="26484" spans="8:22">
      <c r="H26484" s="369"/>
      <c r="M26484" s="368"/>
      <c r="P26484" s="369"/>
      <c r="S26484" s="369"/>
      <c r="V26484" s="358"/>
    </row>
    <row r="26485" spans="8:22">
      <c r="H26485" s="369"/>
      <c r="M26485" s="368"/>
      <c r="P26485" s="369"/>
      <c r="S26485" s="369"/>
      <c r="V26485" s="358"/>
    </row>
    <row r="26486" spans="8:22">
      <c r="H26486" s="369"/>
      <c r="M26486" s="368"/>
      <c r="P26486" s="369"/>
      <c r="S26486" s="369"/>
      <c r="V26486" s="358"/>
    </row>
    <row r="26487" spans="8:22">
      <c r="H26487" s="369"/>
      <c r="M26487" s="368"/>
      <c r="P26487" s="369"/>
      <c r="S26487" s="369"/>
      <c r="V26487" s="358"/>
    </row>
    <row r="26488" spans="8:22">
      <c r="H26488" s="369"/>
      <c r="M26488" s="368"/>
      <c r="P26488" s="369"/>
      <c r="S26488" s="369"/>
      <c r="V26488" s="358"/>
    </row>
    <row r="26489" spans="8:22">
      <c r="H26489" s="369"/>
      <c r="M26489" s="368"/>
      <c r="P26489" s="369"/>
      <c r="S26489" s="369"/>
      <c r="V26489" s="358"/>
    </row>
    <row r="26490" spans="8:22">
      <c r="H26490" s="369"/>
      <c r="M26490" s="368"/>
      <c r="P26490" s="369"/>
      <c r="S26490" s="369"/>
      <c r="V26490" s="358"/>
    </row>
    <row r="26491" spans="8:22">
      <c r="H26491" s="369"/>
      <c r="M26491" s="368"/>
      <c r="P26491" s="369"/>
      <c r="S26491" s="369"/>
      <c r="V26491" s="358"/>
    </row>
    <row r="26492" spans="8:22">
      <c r="H26492" s="369"/>
      <c r="M26492" s="368"/>
      <c r="P26492" s="369"/>
      <c r="S26492" s="369"/>
      <c r="V26492" s="358"/>
    </row>
    <row r="26493" spans="8:22">
      <c r="H26493" s="369"/>
      <c r="M26493" s="368"/>
      <c r="P26493" s="369"/>
      <c r="S26493" s="369"/>
      <c r="V26493" s="358"/>
    </row>
    <row r="26494" spans="8:22">
      <c r="H26494" s="369"/>
      <c r="M26494" s="368"/>
      <c r="P26494" s="369"/>
      <c r="S26494" s="369"/>
      <c r="V26494" s="358"/>
    </row>
    <row r="26495" spans="8:22">
      <c r="H26495" s="369"/>
      <c r="M26495" s="368"/>
      <c r="P26495" s="369"/>
      <c r="S26495" s="369"/>
      <c r="V26495" s="358"/>
    </row>
    <row r="26496" spans="8:22">
      <c r="H26496" s="369"/>
      <c r="M26496" s="368"/>
      <c r="P26496" s="369"/>
      <c r="S26496" s="369"/>
      <c r="V26496" s="358"/>
    </row>
    <row r="26497" spans="8:22">
      <c r="H26497" s="369"/>
      <c r="M26497" s="368"/>
      <c r="P26497" s="369"/>
      <c r="S26497" s="369"/>
      <c r="V26497" s="358"/>
    </row>
    <row r="26498" spans="8:22">
      <c r="H26498" s="369"/>
      <c r="M26498" s="368"/>
      <c r="P26498" s="369"/>
      <c r="S26498" s="369"/>
      <c r="V26498" s="358"/>
    </row>
    <row r="26499" spans="8:22">
      <c r="H26499" s="369"/>
      <c r="M26499" s="368"/>
      <c r="P26499" s="369"/>
      <c r="S26499" s="369"/>
      <c r="V26499" s="358"/>
    </row>
    <row r="26500" spans="8:22">
      <c r="H26500" s="369"/>
      <c r="M26500" s="368"/>
      <c r="P26500" s="369"/>
      <c r="S26500" s="369"/>
      <c r="V26500" s="358"/>
    </row>
    <row r="26501" spans="8:22">
      <c r="H26501" s="369"/>
      <c r="M26501" s="368"/>
      <c r="P26501" s="369"/>
      <c r="S26501" s="369"/>
      <c r="V26501" s="358"/>
    </row>
    <row r="26502" spans="8:22">
      <c r="H26502" s="369"/>
      <c r="M26502" s="368"/>
      <c r="P26502" s="369"/>
      <c r="S26502" s="369"/>
      <c r="V26502" s="358"/>
    </row>
    <row r="26503" spans="8:22">
      <c r="H26503" s="369"/>
      <c r="M26503" s="368"/>
      <c r="P26503" s="369"/>
      <c r="S26503" s="369"/>
      <c r="V26503" s="358"/>
    </row>
    <row r="26504" spans="8:22">
      <c r="H26504" s="369"/>
      <c r="M26504" s="368"/>
      <c r="P26504" s="369"/>
      <c r="S26504" s="369"/>
      <c r="V26504" s="358"/>
    </row>
    <row r="26505" spans="8:22">
      <c r="H26505" s="369"/>
      <c r="M26505" s="368"/>
      <c r="P26505" s="369"/>
      <c r="S26505" s="369"/>
      <c r="V26505" s="358"/>
    </row>
    <row r="26506" spans="8:22">
      <c r="H26506" s="369"/>
      <c r="M26506" s="368"/>
      <c r="P26506" s="369"/>
      <c r="S26506" s="369"/>
      <c r="V26506" s="358"/>
    </row>
    <row r="26507" spans="8:22">
      <c r="H26507" s="369"/>
      <c r="M26507" s="368"/>
      <c r="P26507" s="369"/>
      <c r="S26507" s="369"/>
      <c r="V26507" s="358"/>
    </row>
    <row r="26508" spans="8:22">
      <c r="H26508" s="369"/>
      <c r="M26508" s="368"/>
      <c r="P26508" s="369"/>
      <c r="S26508" s="369"/>
      <c r="V26508" s="358"/>
    </row>
    <row r="26509" spans="8:22">
      <c r="H26509" s="369"/>
      <c r="M26509" s="368"/>
      <c r="P26509" s="369"/>
      <c r="S26509" s="369"/>
      <c r="V26509" s="358"/>
    </row>
    <row r="26510" spans="8:22">
      <c r="H26510" s="369"/>
      <c r="M26510" s="368"/>
      <c r="P26510" s="369"/>
      <c r="S26510" s="369"/>
      <c r="V26510" s="358"/>
    </row>
    <row r="26511" spans="8:22">
      <c r="H26511" s="369"/>
      <c r="M26511" s="368"/>
      <c r="P26511" s="369"/>
      <c r="S26511" s="369"/>
      <c r="V26511" s="358"/>
    </row>
    <row r="26512" spans="8:22">
      <c r="H26512" s="369"/>
      <c r="M26512" s="368"/>
      <c r="P26512" s="369"/>
      <c r="S26512" s="369"/>
      <c r="V26512" s="358"/>
    </row>
    <row r="26513" spans="8:22">
      <c r="H26513" s="369"/>
      <c r="M26513" s="368"/>
      <c r="P26513" s="369"/>
      <c r="S26513" s="369"/>
      <c r="V26513" s="358"/>
    </row>
    <row r="26514" spans="8:22">
      <c r="H26514" s="369"/>
      <c r="M26514" s="368"/>
      <c r="P26514" s="369"/>
      <c r="S26514" s="369"/>
      <c r="V26514" s="358"/>
    </row>
    <row r="26515" spans="8:22">
      <c r="H26515" s="369"/>
      <c r="M26515" s="368"/>
      <c r="P26515" s="369"/>
      <c r="S26515" s="369"/>
      <c r="V26515" s="358"/>
    </row>
    <row r="26516" spans="8:22">
      <c r="H26516" s="369"/>
      <c r="M26516" s="368"/>
      <c r="P26516" s="369"/>
      <c r="S26516" s="369"/>
      <c r="V26516" s="358"/>
    </row>
    <row r="26517" spans="8:22">
      <c r="H26517" s="369"/>
      <c r="M26517" s="368"/>
      <c r="P26517" s="369"/>
      <c r="S26517" s="369"/>
      <c r="V26517" s="358"/>
    </row>
    <row r="26518" spans="8:22">
      <c r="H26518" s="369"/>
      <c r="M26518" s="368"/>
      <c r="P26518" s="369"/>
      <c r="S26518" s="369"/>
      <c r="V26518" s="358"/>
    </row>
    <row r="26519" spans="8:22">
      <c r="H26519" s="369"/>
      <c r="M26519" s="368"/>
      <c r="P26519" s="369"/>
      <c r="S26519" s="369"/>
      <c r="V26519" s="358"/>
    </row>
    <row r="26520" spans="8:22">
      <c r="H26520" s="369"/>
      <c r="M26520" s="368"/>
      <c r="P26520" s="369"/>
      <c r="S26520" s="369"/>
      <c r="V26520" s="358"/>
    </row>
    <row r="26521" spans="8:22">
      <c r="H26521" s="369"/>
      <c r="M26521" s="368"/>
      <c r="P26521" s="369"/>
      <c r="S26521" s="369"/>
      <c r="V26521" s="358"/>
    </row>
    <row r="26522" spans="8:22">
      <c r="H26522" s="369"/>
      <c r="M26522" s="368"/>
      <c r="P26522" s="369"/>
      <c r="S26522" s="369"/>
      <c r="V26522" s="358"/>
    </row>
    <row r="26523" spans="8:22">
      <c r="H26523" s="369"/>
      <c r="M26523" s="368"/>
      <c r="P26523" s="369"/>
      <c r="S26523" s="369"/>
      <c r="V26523" s="358"/>
    </row>
    <row r="26524" spans="8:22">
      <c r="H26524" s="369"/>
      <c r="M26524" s="368"/>
      <c r="P26524" s="369"/>
      <c r="S26524" s="369"/>
      <c r="V26524" s="358"/>
    </row>
    <row r="26525" spans="8:22">
      <c r="H26525" s="369"/>
      <c r="M26525" s="368"/>
      <c r="P26525" s="369"/>
      <c r="S26525" s="369"/>
      <c r="V26525" s="358"/>
    </row>
    <row r="26526" spans="8:22">
      <c r="H26526" s="369"/>
      <c r="M26526" s="368"/>
      <c r="P26526" s="369"/>
      <c r="S26526" s="369"/>
      <c r="V26526" s="358"/>
    </row>
    <row r="26527" spans="8:22">
      <c r="H26527" s="369"/>
      <c r="M26527" s="368"/>
      <c r="P26527" s="369"/>
      <c r="S26527" s="369"/>
      <c r="V26527" s="358"/>
    </row>
    <row r="26528" spans="8:22">
      <c r="H26528" s="369"/>
      <c r="M26528" s="368"/>
      <c r="P26528" s="369"/>
      <c r="S26528" s="369"/>
      <c r="V26528" s="358"/>
    </row>
    <row r="26529" spans="8:22">
      <c r="H26529" s="369"/>
      <c r="M26529" s="368"/>
      <c r="P26529" s="369"/>
      <c r="S26529" s="369"/>
      <c r="V26529" s="358"/>
    </row>
    <row r="26530" spans="8:22">
      <c r="H26530" s="369"/>
      <c r="M26530" s="368"/>
      <c r="P26530" s="369"/>
      <c r="S26530" s="369"/>
      <c r="V26530" s="358"/>
    </row>
    <row r="26531" spans="8:22">
      <c r="H26531" s="369"/>
      <c r="M26531" s="368"/>
      <c r="P26531" s="369"/>
      <c r="S26531" s="369"/>
      <c r="V26531" s="358"/>
    </row>
    <row r="26532" spans="8:22">
      <c r="H26532" s="369"/>
      <c r="M26532" s="368"/>
      <c r="P26532" s="369"/>
      <c r="S26532" s="369"/>
      <c r="V26532" s="358"/>
    </row>
    <row r="26533" spans="8:22">
      <c r="H26533" s="369"/>
      <c r="M26533" s="368"/>
      <c r="P26533" s="369"/>
      <c r="S26533" s="369"/>
      <c r="V26533" s="358"/>
    </row>
    <row r="26534" spans="8:22">
      <c r="H26534" s="369"/>
      <c r="M26534" s="368"/>
      <c r="P26534" s="369"/>
      <c r="S26534" s="369"/>
      <c r="V26534" s="358"/>
    </row>
    <row r="26535" spans="8:22">
      <c r="H26535" s="369"/>
      <c r="M26535" s="368"/>
      <c r="P26535" s="369"/>
      <c r="S26535" s="369"/>
      <c r="V26535" s="358"/>
    </row>
    <row r="26536" spans="8:22">
      <c r="H26536" s="369"/>
      <c r="M26536" s="368"/>
      <c r="P26536" s="369"/>
      <c r="S26536" s="369"/>
      <c r="V26536" s="358"/>
    </row>
    <row r="26537" spans="8:22">
      <c r="H26537" s="369"/>
      <c r="M26537" s="368"/>
      <c r="P26537" s="369"/>
      <c r="S26537" s="369"/>
      <c r="V26537" s="358"/>
    </row>
    <row r="26538" spans="8:22">
      <c r="H26538" s="369"/>
      <c r="M26538" s="368"/>
      <c r="P26538" s="369"/>
      <c r="S26538" s="369"/>
      <c r="V26538" s="358"/>
    </row>
    <row r="26539" spans="8:22">
      <c r="H26539" s="369"/>
      <c r="M26539" s="368"/>
      <c r="P26539" s="369"/>
      <c r="S26539" s="369"/>
      <c r="V26539" s="358"/>
    </row>
    <row r="26540" spans="8:22">
      <c r="H26540" s="369"/>
      <c r="M26540" s="368"/>
      <c r="P26540" s="369"/>
      <c r="S26540" s="369"/>
      <c r="V26540" s="358"/>
    </row>
    <row r="26541" spans="8:22">
      <c r="H26541" s="369"/>
      <c r="M26541" s="368"/>
      <c r="P26541" s="369"/>
      <c r="S26541" s="369"/>
      <c r="V26541" s="358"/>
    </row>
    <row r="26542" spans="8:22">
      <c r="H26542" s="369"/>
      <c r="M26542" s="368"/>
      <c r="P26542" s="369"/>
      <c r="S26542" s="369"/>
      <c r="V26542" s="358"/>
    </row>
    <row r="26543" spans="8:22">
      <c r="H26543" s="369"/>
      <c r="M26543" s="368"/>
      <c r="P26543" s="369"/>
      <c r="S26543" s="369"/>
      <c r="V26543" s="358"/>
    </row>
    <row r="26544" spans="8:22">
      <c r="H26544" s="369"/>
      <c r="M26544" s="368"/>
      <c r="P26544" s="369"/>
      <c r="S26544" s="369"/>
      <c r="V26544" s="358"/>
    </row>
    <row r="26545" spans="8:22">
      <c r="H26545" s="369"/>
      <c r="M26545" s="368"/>
      <c r="P26545" s="369"/>
      <c r="S26545" s="369"/>
      <c r="V26545" s="358"/>
    </row>
    <row r="26546" spans="8:22">
      <c r="H26546" s="369"/>
      <c r="M26546" s="368"/>
      <c r="P26546" s="369"/>
      <c r="S26546" s="369"/>
      <c r="V26546" s="358"/>
    </row>
    <row r="26547" spans="8:22">
      <c r="H26547" s="369"/>
      <c r="M26547" s="368"/>
      <c r="P26547" s="369"/>
      <c r="S26547" s="369"/>
      <c r="V26547" s="358"/>
    </row>
    <row r="26548" spans="8:22">
      <c r="H26548" s="369"/>
      <c r="M26548" s="368"/>
      <c r="P26548" s="369"/>
      <c r="S26548" s="369"/>
      <c r="V26548" s="358"/>
    </row>
    <row r="26549" spans="8:22">
      <c r="H26549" s="369"/>
      <c r="M26549" s="368"/>
      <c r="P26549" s="369"/>
      <c r="S26549" s="369"/>
      <c r="V26549" s="358"/>
    </row>
    <row r="26550" spans="8:22">
      <c r="H26550" s="369"/>
      <c r="M26550" s="368"/>
      <c r="P26550" s="369"/>
      <c r="S26550" s="369"/>
      <c r="V26550" s="358"/>
    </row>
    <row r="26551" spans="8:22">
      <c r="H26551" s="369"/>
      <c r="M26551" s="368"/>
      <c r="P26551" s="369"/>
      <c r="S26551" s="369"/>
      <c r="V26551" s="358"/>
    </row>
    <row r="26552" spans="8:22">
      <c r="H26552" s="369"/>
      <c r="M26552" s="368"/>
      <c r="P26552" s="369"/>
      <c r="S26552" s="369"/>
      <c r="V26552" s="358"/>
    </row>
    <row r="26553" spans="8:22">
      <c r="H26553" s="369"/>
      <c r="M26553" s="368"/>
      <c r="P26553" s="369"/>
      <c r="S26553" s="369"/>
      <c r="V26553" s="358"/>
    </row>
    <row r="26554" spans="8:22">
      <c r="H26554" s="369"/>
      <c r="M26554" s="368"/>
      <c r="P26554" s="369"/>
      <c r="S26554" s="369"/>
      <c r="V26554" s="358"/>
    </row>
    <row r="26555" spans="8:22">
      <c r="H26555" s="369"/>
      <c r="M26555" s="368"/>
      <c r="P26555" s="369"/>
      <c r="S26555" s="369"/>
      <c r="V26555" s="358"/>
    </row>
    <row r="26556" spans="8:22">
      <c r="H26556" s="369"/>
      <c r="M26556" s="368"/>
      <c r="P26556" s="369"/>
      <c r="S26556" s="369"/>
      <c r="V26556" s="358"/>
    </row>
    <row r="26557" spans="8:22">
      <c r="H26557" s="369"/>
      <c r="M26557" s="368"/>
      <c r="P26557" s="369"/>
      <c r="S26557" s="369"/>
      <c r="V26557" s="358"/>
    </row>
    <row r="26558" spans="8:22">
      <c r="H26558" s="369"/>
      <c r="M26558" s="368"/>
      <c r="P26558" s="369"/>
      <c r="S26558" s="369"/>
      <c r="V26558" s="358"/>
    </row>
    <row r="26559" spans="8:22">
      <c r="H26559" s="369"/>
      <c r="M26559" s="368"/>
      <c r="P26559" s="369"/>
      <c r="S26559" s="369"/>
      <c r="V26559" s="358"/>
    </row>
    <row r="26560" spans="8:22">
      <c r="H26560" s="369"/>
      <c r="M26560" s="368"/>
      <c r="P26560" s="369"/>
      <c r="S26560" s="369"/>
      <c r="V26560" s="358"/>
    </row>
    <row r="26561" spans="8:22">
      <c r="H26561" s="369"/>
      <c r="M26561" s="368"/>
      <c r="P26561" s="369"/>
      <c r="S26561" s="369"/>
      <c r="V26561" s="358"/>
    </row>
    <row r="26562" spans="8:22">
      <c r="H26562" s="369"/>
      <c r="M26562" s="368"/>
      <c r="P26562" s="369"/>
      <c r="S26562" s="369"/>
      <c r="V26562" s="358"/>
    </row>
    <row r="26563" spans="8:22">
      <c r="H26563" s="369"/>
      <c r="M26563" s="368"/>
      <c r="P26563" s="369"/>
      <c r="S26563" s="369"/>
      <c r="V26563" s="358"/>
    </row>
    <row r="26564" spans="8:22">
      <c r="H26564" s="369"/>
      <c r="M26564" s="368"/>
      <c r="P26564" s="369"/>
      <c r="S26564" s="369"/>
      <c r="V26564" s="358"/>
    </row>
    <row r="26565" spans="8:22">
      <c r="H26565" s="369"/>
      <c r="M26565" s="368"/>
      <c r="P26565" s="369"/>
      <c r="S26565" s="369"/>
      <c r="V26565" s="358"/>
    </row>
    <row r="26566" spans="8:22">
      <c r="H26566" s="369"/>
      <c r="M26566" s="368"/>
      <c r="P26566" s="369"/>
      <c r="S26566" s="369"/>
      <c r="V26566" s="358"/>
    </row>
    <row r="26567" spans="8:22">
      <c r="H26567" s="369"/>
      <c r="M26567" s="368"/>
      <c r="P26567" s="369"/>
      <c r="S26567" s="369"/>
      <c r="V26567" s="358"/>
    </row>
    <row r="26568" spans="8:22">
      <c r="H26568" s="369"/>
      <c r="M26568" s="368"/>
      <c r="P26568" s="369"/>
      <c r="S26568" s="369"/>
      <c r="V26568" s="358"/>
    </row>
    <row r="26569" spans="8:22">
      <c r="H26569" s="369"/>
      <c r="M26569" s="368"/>
      <c r="P26569" s="369"/>
      <c r="S26569" s="369"/>
      <c r="V26569" s="358"/>
    </row>
    <row r="26570" spans="8:22">
      <c r="H26570" s="369"/>
      <c r="M26570" s="368"/>
      <c r="P26570" s="369"/>
      <c r="S26570" s="369"/>
      <c r="V26570" s="358"/>
    </row>
    <row r="26571" spans="8:22">
      <c r="H26571" s="369"/>
      <c r="M26571" s="368"/>
      <c r="P26571" s="369"/>
      <c r="S26571" s="369"/>
      <c r="V26571" s="358"/>
    </row>
    <row r="26572" spans="8:22">
      <c r="H26572" s="369"/>
      <c r="M26572" s="368"/>
      <c r="P26572" s="369"/>
      <c r="S26572" s="369"/>
      <c r="V26572" s="358"/>
    </row>
    <row r="26573" spans="8:22">
      <c r="H26573" s="369"/>
      <c r="M26573" s="368"/>
      <c r="P26573" s="369"/>
      <c r="S26573" s="369"/>
      <c r="V26573" s="358"/>
    </row>
    <row r="26574" spans="8:22">
      <c r="H26574" s="369"/>
      <c r="M26574" s="368"/>
      <c r="P26574" s="369"/>
      <c r="S26574" s="369"/>
      <c r="V26574" s="358"/>
    </row>
    <row r="26575" spans="8:22">
      <c r="H26575" s="369"/>
      <c r="M26575" s="368"/>
      <c r="P26575" s="369"/>
      <c r="S26575" s="369"/>
      <c r="V26575" s="358"/>
    </row>
    <row r="26576" spans="8:22">
      <c r="H26576" s="369"/>
      <c r="M26576" s="368"/>
      <c r="P26576" s="369"/>
      <c r="S26576" s="369"/>
      <c r="V26576" s="358"/>
    </row>
    <row r="26577" spans="8:22">
      <c r="H26577" s="369"/>
      <c r="M26577" s="368"/>
      <c r="P26577" s="369"/>
      <c r="S26577" s="369"/>
      <c r="V26577" s="358"/>
    </row>
    <row r="26578" spans="8:22">
      <c r="H26578" s="369"/>
      <c r="M26578" s="368"/>
      <c r="P26578" s="369"/>
      <c r="S26578" s="369"/>
      <c r="V26578" s="358"/>
    </row>
    <row r="26579" spans="8:22">
      <c r="H26579" s="369"/>
      <c r="M26579" s="368"/>
      <c r="P26579" s="369"/>
      <c r="S26579" s="369"/>
      <c r="V26579" s="358"/>
    </row>
    <row r="26580" spans="8:22">
      <c r="H26580" s="369"/>
      <c r="M26580" s="368"/>
      <c r="P26580" s="369"/>
      <c r="S26580" s="369"/>
      <c r="V26580" s="358"/>
    </row>
    <row r="26581" spans="8:22">
      <c r="H26581" s="369"/>
      <c r="M26581" s="368"/>
      <c r="P26581" s="369"/>
      <c r="S26581" s="369"/>
      <c r="V26581" s="358"/>
    </row>
    <row r="26582" spans="8:22">
      <c r="H26582" s="369"/>
      <c r="M26582" s="368"/>
      <c r="P26582" s="369"/>
      <c r="S26582" s="369"/>
      <c r="V26582" s="358"/>
    </row>
    <row r="26583" spans="8:22">
      <c r="H26583" s="369"/>
      <c r="M26583" s="368"/>
      <c r="P26583" s="369"/>
      <c r="S26583" s="369"/>
      <c r="V26583" s="358"/>
    </row>
    <row r="26584" spans="8:22">
      <c r="H26584" s="369"/>
      <c r="M26584" s="368"/>
      <c r="P26584" s="369"/>
      <c r="S26584" s="369"/>
      <c r="V26584" s="358"/>
    </row>
    <row r="26585" spans="8:22">
      <c r="H26585" s="369"/>
      <c r="M26585" s="368"/>
      <c r="P26585" s="369"/>
      <c r="S26585" s="369"/>
      <c r="V26585" s="358"/>
    </row>
    <row r="26586" spans="8:22">
      <c r="H26586" s="369"/>
      <c r="M26586" s="368"/>
      <c r="P26586" s="369"/>
      <c r="S26586" s="369"/>
      <c r="V26586" s="358"/>
    </row>
    <row r="26587" spans="8:22">
      <c r="H26587" s="369"/>
      <c r="M26587" s="368"/>
      <c r="P26587" s="369"/>
      <c r="S26587" s="369"/>
      <c r="V26587" s="358"/>
    </row>
    <row r="26588" spans="8:22">
      <c r="H26588" s="369"/>
      <c r="M26588" s="368"/>
      <c r="P26588" s="369"/>
      <c r="S26588" s="369"/>
      <c r="V26588" s="358"/>
    </row>
    <row r="26589" spans="8:22">
      <c r="H26589" s="369"/>
      <c r="M26589" s="368"/>
      <c r="P26589" s="369"/>
      <c r="S26589" s="369"/>
      <c r="V26589" s="358"/>
    </row>
    <row r="26590" spans="8:22">
      <c r="H26590" s="369"/>
      <c r="M26590" s="368"/>
      <c r="P26590" s="369"/>
      <c r="S26590" s="369"/>
      <c r="V26590" s="358"/>
    </row>
    <row r="26591" spans="8:22">
      <c r="H26591" s="369"/>
      <c r="M26591" s="368"/>
      <c r="P26591" s="369"/>
      <c r="S26591" s="369"/>
      <c r="V26591" s="358"/>
    </row>
    <row r="26592" spans="8:22">
      <c r="H26592" s="369"/>
      <c r="M26592" s="368"/>
      <c r="P26592" s="369"/>
      <c r="S26592" s="369"/>
      <c r="V26592" s="358"/>
    </row>
    <row r="26593" spans="8:22">
      <c r="H26593" s="369"/>
      <c r="M26593" s="368"/>
      <c r="P26593" s="369"/>
      <c r="S26593" s="369"/>
      <c r="V26593" s="358"/>
    </row>
    <row r="26594" spans="8:22">
      <c r="H26594" s="369"/>
      <c r="M26594" s="368"/>
      <c r="P26594" s="369"/>
      <c r="S26594" s="369"/>
      <c r="V26594" s="358"/>
    </row>
    <row r="26595" spans="8:22">
      <c r="H26595" s="369"/>
      <c r="M26595" s="368"/>
      <c r="P26595" s="369"/>
      <c r="S26595" s="369"/>
      <c r="V26595" s="358"/>
    </row>
    <row r="26596" spans="8:22">
      <c r="H26596" s="369"/>
      <c r="M26596" s="368"/>
      <c r="P26596" s="369"/>
      <c r="S26596" s="369"/>
      <c r="V26596" s="358"/>
    </row>
    <row r="26597" spans="8:22">
      <c r="H26597" s="369"/>
      <c r="M26597" s="368"/>
      <c r="P26597" s="369"/>
      <c r="S26597" s="369"/>
      <c r="V26597" s="358"/>
    </row>
    <row r="26598" spans="8:22">
      <c r="H26598" s="369"/>
      <c r="M26598" s="368"/>
      <c r="P26598" s="369"/>
      <c r="S26598" s="369"/>
      <c r="V26598" s="358"/>
    </row>
    <row r="26599" spans="8:22">
      <c r="H26599" s="369"/>
      <c r="M26599" s="368"/>
      <c r="P26599" s="369"/>
      <c r="S26599" s="369"/>
      <c r="V26599" s="358"/>
    </row>
    <row r="26600" spans="8:22">
      <c r="H26600" s="369"/>
      <c r="M26600" s="368"/>
      <c r="P26600" s="369"/>
      <c r="S26600" s="369"/>
      <c r="V26600" s="358"/>
    </row>
    <row r="26601" spans="8:22">
      <c r="H26601" s="369"/>
      <c r="M26601" s="368"/>
      <c r="P26601" s="369"/>
      <c r="S26601" s="369"/>
      <c r="V26601" s="358"/>
    </row>
    <row r="26602" spans="8:22">
      <c r="H26602" s="369"/>
      <c r="M26602" s="368"/>
      <c r="P26602" s="369"/>
      <c r="S26602" s="369"/>
      <c r="V26602" s="358"/>
    </row>
    <row r="26603" spans="8:22">
      <c r="H26603" s="369"/>
      <c r="M26603" s="368"/>
      <c r="P26603" s="369"/>
      <c r="S26603" s="369"/>
      <c r="V26603" s="358"/>
    </row>
    <row r="26604" spans="8:22">
      <c r="H26604" s="369"/>
      <c r="M26604" s="368"/>
      <c r="P26604" s="369"/>
      <c r="S26604" s="369"/>
      <c r="V26604" s="358"/>
    </row>
    <row r="26605" spans="8:22">
      <c r="H26605" s="369"/>
      <c r="M26605" s="368"/>
      <c r="P26605" s="369"/>
      <c r="S26605" s="369"/>
      <c r="V26605" s="358"/>
    </row>
    <row r="26606" spans="8:22">
      <c r="H26606" s="369"/>
      <c r="M26606" s="368"/>
      <c r="P26606" s="369"/>
      <c r="S26606" s="369"/>
      <c r="V26606" s="358"/>
    </row>
    <row r="26607" spans="8:22">
      <c r="H26607" s="369"/>
      <c r="M26607" s="368"/>
      <c r="P26607" s="369"/>
      <c r="S26607" s="369"/>
      <c r="V26607" s="358"/>
    </row>
    <row r="26608" spans="8:22">
      <c r="H26608" s="369"/>
      <c r="M26608" s="368"/>
      <c r="P26608" s="369"/>
      <c r="S26608" s="369"/>
      <c r="V26608" s="358"/>
    </row>
    <row r="26609" spans="8:22">
      <c r="H26609" s="369"/>
      <c r="M26609" s="368"/>
      <c r="P26609" s="369"/>
      <c r="S26609" s="369"/>
      <c r="V26609" s="358"/>
    </row>
    <row r="26610" spans="8:22">
      <c r="H26610" s="369"/>
      <c r="M26610" s="368"/>
      <c r="P26610" s="369"/>
      <c r="S26610" s="369"/>
      <c r="V26610" s="358"/>
    </row>
    <row r="26611" spans="8:22">
      <c r="H26611" s="369"/>
      <c r="M26611" s="368"/>
      <c r="P26611" s="369"/>
      <c r="S26611" s="369"/>
      <c r="V26611" s="358"/>
    </row>
    <row r="26612" spans="8:22">
      <c r="H26612" s="369"/>
      <c r="M26612" s="368"/>
      <c r="P26612" s="369"/>
      <c r="S26612" s="369"/>
      <c r="V26612" s="358"/>
    </row>
    <row r="26613" spans="8:22">
      <c r="H26613" s="369"/>
      <c r="M26613" s="368"/>
      <c r="P26613" s="369"/>
      <c r="S26613" s="369"/>
      <c r="V26613" s="358"/>
    </row>
    <row r="26614" spans="8:22">
      <c r="H26614" s="369"/>
      <c r="M26614" s="368"/>
      <c r="P26614" s="369"/>
      <c r="S26614" s="369"/>
      <c r="V26614" s="358"/>
    </row>
    <row r="26615" spans="8:22">
      <c r="H26615" s="369"/>
      <c r="M26615" s="368"/>
      <c r="P26615" s="369"/>
      <c r="S26615" s="369"/>
      <c r="V26615" s="358"/>
    </row>
    <row r="26616" spans="8:22">
      <c r="H26616" s="369"/>
      <c r="M26616" s="368"/>
      <c r="P26616" s="369"/>
      <c r="S26616" s="369"/>
      <c r="V26616" s="358"/>
    </row>
    <row r="26617" spans="8:22">
      <c r="H26617" s="369"/>
      <c r="M26617" s="368"/>
      <c r="P26617" s="369"/>
      <c r="S26617" s="369"/>
      <c r="V26617" s="358"/>
    </row>
    <row r="26618" spans="8:22">
      <c r="H26618" s="369"/>
      <c r="M26618" s="368"/>
      <c r="P26618" s="369"/>
      <c r="S26618" s="369"/>
      <c r="V26618" s="358"/>
    </row>
    <row r="26619" spans="8:22">
      <c r="H26619" s="369"/>
      <c r="M26619" s="368"/>
      <c r="P26619" s="369"/>
      <c r="S26619" s="369"/>
      <c r="V26619" s="358"/>
    </row>
    <row r="26620" spans="8:22">
      <c r="H26620" s="369"/>
      <c r="M26620" s="368"/>
      <c r="P26620" s="369"/>
      <c r="S26620" s="369"/>
      <c r="V26620" s="358"/>
    </row>
    <row r="26621" spans="8:22">
      <c r="H26621" s="369"/>
      <c r="M26621" s="368"/>
      <c r="P26621" s="369"/>
      <c r="S26621" s="369"/>
      <c r="V26621" s="358"/>
    </row>
    <row r="26622" spans="8:22">
      <c r="H26622" s="369"/>
      <c r="M26622" s="368"/>
      <c r="P26622" s="369"/>
      <c r="S26622" s="369"/>
      <c r="V26622" s="358"/>
    </row>
    <row r="26623" spans="8:22">
      <c r="H26623" s="369"/>
      <c r="M26623" s="368"/>
      <c r="P26623" s="369"/>
      <c r="S26623" s="369"/>
      <c r="V26623" s="358"/>
    </row>
    <row r="26624" spans="8:22">
      <c r="H26624" s="369"/>
      <c r="M26624" s="368"/>
      <c r="P26624" s="369"/>
      <c r="S26624" s="369"/>
      <c r="V26624" s="358"/>
    </row>
    <row r="26625" spans="8:22">
      <c r="H26625" s="369"/>
      <c r="M26625" s="368"/>
      <c r="P26625" s="369"/>
      <c r="S26625" s="369"/>
      <c r="V26625" s="358"/>
    </row>
    <row r="26626" spans="8:22">
      <c r="H26626" s="369"/>
      <c r="M26626" s="368"/>
      <c r="P26626" s="369"/>
      <c r="S26626" s="369"/>
      <c r="V26626" s="358"/>
    </row>
    <row r="26627" spans="8:22">
      <c r="H26627" s="369"/>
      <c r="M26627" s="368"/>
      <c r="P26627" s="369"/>
      <c r="S26627" s="369"/>
      <c r="V26627" s="358"/>
    </row>
    <row r="26628" spans="8:22">
      <c r="H26628" s="369"/>
      <c r="M26628" s="368"/>
      <c r="P26628" s="369"/>
      <c r="S26628" s="369"/>
      <c r="V26628" s="358"/>
    </row>
    <row r="26629" spans="8:22">
      <c r="H26629" s="369"/>
      <c r="M26629" s="368"/>
      <c r="P26629" s="369"/>
      <c r="S26629" s="369"/>
      <c r="V26629" s="358"/>
    </row>
    <row r="26630" spans="8:22">
      <c r="H26630" s="369"/>
      <c r="M26630" s="368"/>
      <c r="P26630" s="369"/>
      <c r="S26630" s="369"/>
      <c r="V26630" s="358"/>
    </row>
    <row r="26631" spans="8:22">
      <c r="H26631" s="369"/>
      <c r="M26631" s="368"/>
      <c r="P26631" s="369"/>
      <c r="S26631" s="369"/>
      <c r="V26631" s="358"/>
    </row>
    <row r="26632" spans="8:22">
      <c r="H26632" s="369"/>
      <c r="M26632" s="368"/>
      <c r="P26632" s="369"/>
      <c r="S26632" s="369"/>
      <c r="V26632" s="358"/>
    </row>
    <row r="26633" spans="8:22">
      <c r="H26633" s="369"/>
      <c r="M26633" s="368"/>
      <c r="P26633" s="369"/>
      <c r="S26633" s="369"/>
      <c r="V26633" s="358"/>
    </row>
    <row r="26634" spans="8:22">
      <c r="H26634" s="369"/>
      <c r="M26634" s="368"/>
      <c r="P26634" s="369"/>
      <c r="S26634" s="369"/>
      <c r="V26634" s="358"/>
    </row>
    <row r="26635" spans="8:22">
      <c r="H26635" s="369"/>
      <c r="M26635" s="368"/>
      <c r="P26635" s="369"/>
      <c r="S26635" s="369"/>
      <c r="V26635" s="358"/>
    </row>
    <row r="26636" spans="8:22">
      <c r="H26636" s="369"/>
      <c r="M26636" s="368"/>
      <c r="P26636" s="369"/>
      <c r="S26636" s="369"/>
      <c r="V26636" s="358"/>
    </row>
    <row r="26637" spans="8:22">
      <c r="H26637" s="369"/>
      <c r="M26637" s="368"/>
      <c r="P26637" s="369"/>
      <c r="S26637" s="369"/>
      <c r="V26637" s="358"/>
    </row>
    <row r="26638" spans="8:22">
      <c r="H26638" s="369"/>
      <c r="M26638" s="368"/>
      <c r="P26638" s="369"/>
      <c r="S26638" s="369"/>
      <c r="V26638" s="358"/>
    </row>
    <row r="26639" spans="8:22">
      <c r="H26639" s="369"/>
      <c r="M26639" s="368"/>
      <c r="P26639" s="369"/>
      <c r="S26639" s="369"/>
      <c r="V26639" s="358"/>
    </row>
    <row r="26640" spans="8:22">
      <c r="H26640" s="369"/>
      <c r="M26640" s="368"/>
      <c r="P26640" s="369"/>
      <c r="S26640" s="369"/>
      <c r="V26640" s="358"/>
    </row>
    <row r="26641" spans="8:22">
      <c r="H26641" s="369"/>
      <c r="M26641" s="368"/>
      <c r="P26641" s="369"/>
      <c r="S26641" s="369"/>
      <c r="V26641" s="358"/>
    </row>
    <row r="26642" spans="8:22">
      <c r="H26642" s="369"/>
      <c r="M26642" s="368"/>
      <c r="P26642" s="369"/>
      <c r="S26642" s="369"/>
      <c r="V26642" s="358"/>
    </row>
    <row r="26643" spans="8:22">
      <c r="H26643" s="369"/>
      <c r="M26643" s="368"/>
      <c r="P26643" s="369"/>
      <c r="S26643" s="369"/>
      <c r="V26643" s="358"/>
    </row>
    <row r="26644" spans="8:22">
      <c r="H26644" s="369"/>
      <c r="M26644" s="368"/>
      <c r="P26644" s="369"/>
      <c r="S26644" s="369"/>
      <c r="V26644" s="358"/>
    </row>
    <row r="26645" spans="8:22">
      <c r="H26645" s="369"/>
      <c r="M26645" s="368"/>
      <c r="P26645" s="369"/>
      <c r="S26645" s="369"/>
      <c r="V26645" s="358"/>
    </row>
    <row r="26646" spans="8:22">
      <c r="H26646" s="369"/>
      <c r="M26646" s="368"/>
      <c r="P26646" s="369"/>
      <c r="S26646" s="369"/>
      <c r="V26646" s="358"/>
    </row>
    <row r="26647" spans="8:22">
      <c r="H26647" s="369"/>
      <c r="M26647" s="368"/>
      <c r="P26647" s="369"/>
      <c r="S26647" s="369"/>
      <c r="V26647" s="358"/>
    </row>
    <row r="26648" spans="8:22">
      <c r="H26648" s="369"/>
      <c r="M26648" s="368"/>
      <c r="P26648" s="369"/>
      <c r="S26648" s="369"/>
      <c r="V26648" s="358"/>
    </row>
    <row r="26649" spans="8:22">
      <c r="H26649" s="369"/>
      <c r="M26649" s="368"/>
      <c r="P26649" s="369"/>
      <c r="S26649" s="369"/>
      <c r="V26649" s="358"/>
    </row>
    <row r="26650" spans="8:22">
      <c r="H26650" s="369"/>
      <c r="M26650" s="368"/>
      <c r="P26650" s="369"/>
      <c r="S26650" s="369"/>
      <c r="V26650" s="358"/>
    </row>
    <row r="26651" spans="8:22">
      <c r="H26651" s="369"/>
      <c r="M26651" s="368"/>
      <c r="P26651" s="369"/>
      <c r="S26651" s="369"/>
      <c r="V26651" s="358"/>
    </row>
    <row r="26652" spans="8:22">
      <c r="H26652" s="369"/>
      <c r="M26652" s="368"/>
      <c r="P26652" s="369"/>
      <c r="S26652" s="369"/>
      <c r="V26652" s="358"/>
    </row>
    <row r="26653" spans="8:22">
      <c r="H26653" s="369"/>
      <c r="M26653" s="368"/>
      <c r="P26653" s="369"/>
      <c r="S26653" s="369"/>
      <c r="V26653" s="358"/>
    </row>
    <row r="26654" spans="8:22">
      <c r="H26654" s="369"/>
      <c r="M26654" s="368"/>
      <c r="P26654" s="369"/>
      <c r="S26654" s="369"/>
      <c r="V26654" s="358"/>
    </row>
    <row r="26655" spans="8:22">
      <c r="H26655" s="369"/>
      <c r="M26655" s="368"/>
      <c r="P26655" s="369"/>
      <c r="S26655" s="369"/>
      <c r="V26655" s="358"/>
    </row>
    <row r="26656" spans="8:22">
      <c r="H26656" s="369"/>
      <c r="M26656" s="368"/>
      <c r="P26656" s="369"/>
      <c r="S26656" s="369"/>
      <c r="V26656" s="358"/>
    </row>
    <row r="26657" spans="8:22">
      <c r="H26657" s="369"/>
      <c r="M26657" s="368"/>
      <c r="P26657" s="369"/>
      <c r="S26657" s="369"/>
      <c r="V26657" s="358"/>
    </row>
    <row r="26658" spans="8:22">
      <c r="H26658" s="369"/>
      <c r="M26658" s="368"/>
      <c r="P26658" s="369"/>
      <c r="S26658" s="369"/>
      <c r="V26658" s="358"/>
    </row>
    <row r="26659" spans="8:22">
      <c r="H26659" s="369"/>
      <c r="M26659" s="368"/>
      <c r="P26659" s="369"/>
      <c r="S26659" s="369"/>
      <c r="V26659" s="358"/>
    </row>
    <row r="26660" spans="8:22">
      <c r="H26660" s="369"/>
      <c r="M26660" s="368"/>
      <c r="P26660" s="369"/>
      <c r="S26660" s="369"/>
      <c r="V26660" s="358"/>
    </row>
    <row r="26661" spans="8:22">
      <c r="H26661" s="369"/>
      <c r="M26661" s="368"/>
      <c r="P26661" s="369"/>
      <c r="S26661" s="369"/>
      <c r="V26661" s="358"/>
    </row>
    <row r="26662" spans="8:22">
      <c r="H26662" s="369"/>
      <c r="M26662" s="368"/>
      <c r="P26662" s="369"/>
      <c r="S26662" s="369"/>
      <c r="V26662" s="358"/>
    </row>
    <row r="26663" spans="8:22">
      <c r="H26663" s="369"/>
      <c r="M26663" s="368"/>
      <c r="P26663" s="369"/>
      <c r="S26663" s="369"/>
      <c r="V26663" s="358"/>
    </row>
    <row r="26664" spans="8:22">
      <c r="H26664" s="369"/>
      <c r="M26664" s="368"/>
      <c r="P26664" s="369"/>
      <c r="S26664" s="369"/>
      <c r="V26664" s="358"/>
    </row>
    <row r="26665" spans="8:22">
      <c r="H26665" s="369"/>
      <c r="M26665" s="368"/>
      <c r="P26665" s="369"/>
      <c r="S26665" s="369"/>
      <c r="V26665" s="358"/>
    </row>
    <row r="26666" spans="8:22">
      <c r="H26666" s="369"/>
      <c r="M26666" s="368"/>
      <c r="P26666" s="369"/>
      <c r="S26666" s="369"/>
      <c r="V26666" s="358"/>
    </row>
    <row r="26667" spans="8:22">
      <c r="H26667" s="369"/>
      <c r="M26667" s="368"/>
      <c r="P26667" s="369"/>
      <c r="S26667" s="369"/>
      <c r="V26667" s="358"/>
    </row>
    <row r="26668" spans="8:22">
      <c r="H26668" s="369"/>
      <c r="M26668" s="368"/>
      <c r="P26668" s="369"/>
      <c r="S26668" s="369"/>
      <c r="V26668" s="358"/>
    </row>
    <row r="26669" spans="8:22">
      <c r="H26669" s="369"/>
      <c r="M26669" s="368"/>
      <c r="P26669" s="369"/>
      <c r="S26669" s="369"/>
      <c r="V26669" s="358"/>
    </row>
    <row r="26670" spans="8:22">
      <c r="H26670" s="369"/>
      <c r="M26670" s="368"/>
      <c r="P26670" s="369"/>
      <c r="S26670" s="369"/>
      <c r="V26670" s="358"/>
    </row>
    <row r="26671" spans="8:22">
      <c r="H26671" s="369"/>
      <c r="M26671" s="368"/>
      <c r="P26671" s="369"/>
      <c r="S26671" s="369"/>
      <c r="V26671" s="358"/>
    </row>
    <row r="26672" spans="8:22">
      <c r="H26672" s="369"/>
      <c r="M26672" s="368"/>
      <c r="P26672" s="369"/>
      <c r="S26672" s="369"/>
      <c r="V26672" s="358"/>
    </row>
    <row r="26673" spans="8:22">
      <c r="H26673" s="369"/>
      <c r="M26673" s="368"/>
      <c r="P26673" s="369"/>
      <c r="S26673" s="369"/>
      <c r="V26673" s="358"/>
    </row>
    <row r="26674" spans="8:22">
      <c r="H26674" s="369"/>
      <c r="M26674" s="368"/>
      <c r="P26674" s="369"/>
      <c r="S26674" s="369"/>
      <c r="V26674" s="358"/>
    </row>
    <row r="26675" spans="8:22">
      <c r="H26675" s="369"/>
      <c r="M26675" s="368"/>
      <c r="P26675" s="369"/>
      <c r="S26675" s="369"/>
      <c r="V26675" s="358"/>
    </row>
    <row r="26676" spans="8:22">
      <c r="H26676" s="369"/>
      <c r="M26676" s="368"/>
      <c r="P26676" s="369"/>
      <c r="S26676" s="369"/>
      <c r="V26676" s="358"/>
    </row>
    <row r="26677" spans="8:22">
      <c r="H26677" s="369"/>
      <c r="M26677" s="368"/>
      <c r="P26677" s="369"/>
      <c r="S26677" s="369"/>
      <c r="V26677" s="358"/>
    </row>
    <row r="26678" spans="8:22">
      <c r="H26678" s="369"/>
      <c r="M26678" s="368"/>
      <c r="P26678" s="369"/>
      <c r="S26678" s="369"/>
      <c r="V26678" s="358"/>
    </row>
    <row r="26679" spans="8:22">
      <c r="H26679" s="369"/>
      <c r="M26679" s="368"/>
      <c r="P26679" s="369"/>
      <c r="S26679" s="369"/>
      <c r="V26679" s="358"/>
    </row>
    <row r="26680" spans="8:22">
      <c r="H26680" s="369"/>
      <c r="M26680" s="368"/>
      <c r="P26680" s="369"/>
      <c r="S26680" s="369"/>
      <c r="V26680" s="358"/>
    </row>
    <row r="26681" spans="8:22">
      <c r="H26681" s="369"/>
      <c r="M26681" s="368"/>
      <c r="P26681" s="369"/>
      <c r="S26681" s="369"/>
      <c r="V26681" s="358"/>
    </row>
    <row r="26682" spans="8:22">
      <c r="H26682" s="369"/>
      <c r="M26682" s="368"/>
      <c r="P26682" s="369"/>
      <c r="S26682" s="369"/>
      <c r="V26682" s="358"/>
    </row>
    <row r="26683" spans="8:22">
      <c r="H26683" s="369"/>
      <c r="M26683" s="368"/>
      <c r="P26683" s="369"/>
      <c r="S26683" s="369"/>
      <c r="V26683" s="358"/>
    </row>
    <row r="26684" spans="8:22">
      <c r="H26684" s="369"/>
      <c r="M26684" s="368"/>
      <c r="P26684" s="369"/>
      <c r="S26684" s="369"/>
      <c r="V26684" s="358"/>
    </row>
    <row r="26685" spans="8:22">
      <c r="H26685" s="369"/>
      <c r="M26685" s="368"/>
      <c r="P26685" s="369"/>
      <c r="S26685" s="369"/>
      <c r="V26685" s="358"/>
    </row>
    <row r="26686" spans="8:22">
      <c r="H26686" s="369"/>
      <c r="M26686" s="368"/>
      <c r="P26686" s="369"/>
      <c r="S26686" s="369"/>
      <c r="V26686" s="358"/>
    </row>
    <row r="26687" spans="8:22">
      <c r="H26687" s="369"/>
      <c r="M26687" s="368"/>
      <c r="P26687" s="369"/>
      <c r="S26687" s="369"/>
      <c r="V26687" s="358"/>
    </row>
    <row r="26688" spans="8:22">
      <c r="H26688" s="369"/>
      <c r="M26688" s="368"/>
      <c r="P26688" s="369"/>
      <c r="S26688" s="369"/>
      <c r="V26688" s="358"/>
    </row>
    <row r="26689" spans="8:22">
      <c r="H26689" s="369"/>
      <c r="M26689" s="368"/>
      <c r="P26689" s="369"/>
      <c r="S26689" s="369"/>
      <c r="V26689" s="358"/>
    </row>
    <row r="26690" spans="8:22">
      <c r="H26690" s="369"/>
      <c r="M26690" s="368"/>
      <c r="P26690" s="369"/>
      <c r="S26690" s="369"/>
      <c r="V26690" s="358"/>
    </row>
    <row r="26691" spans="8:22">
      <c r="H26691" s="369"/>
      <c r="M26691" s="368"/>
      <c r="P26691" s="369"/>
      <c r="S26691" s="369"/>
      <c r="V26691" s="358"/>
    </row>
    <row r="26692" spans="8:22">
      <c r="H26692" s="369"/>
      <c r="M26692" s="368"/>
      <c r="P26692" s="369"/>
      <c r="S26692" s="369"/>
      <c r="V26692" s="358"/>
    </row>
    <row r="26693" spans="8:22">
      <c r="H26693" s="369"/>
      <c r="M26693" s="368"/>
      <c r="P26693" s="369"/>
      <c r="S26693" s="369"/>
      <c r="V26693" s="358"/>
    </row>
    <row r="26694" spans="8:22">
      <c r="H26694" s="369"/>
      <c r="M26694" s="368"/>
      <c r="P26694" s="369"/>
      <c r="S26694" s="369"/>
      <c r="V26694" s="358"/>
    </row>
    <row r="26695" spans="8:22">
      <c r="H26695" s="369"/>
      <c r="M26695" s="368"/>
      <c r="P26695" s="369"/>
      <c r="S26695" s="369"/>
      <c r="V26695" s="358"/>
    </row>
    <row r="26696" spans="8:22">
      <c r="H26696" s="369"/>
      <c r="M26696" s="368"/>
      <c r="P26696" s="369"/>
      <c r="S26696" s="369"/>
      <c r="V26696" s="358"/>
    </row>
    <row r="26697" spans="8:22">
      <c r="H26697" s="369"/>
      <c r="M26697" s="368"/>
      <c r="P26697" s="369"/>
      <c r="S26697" s="369"/>
      <c r="V26697" s="358"/>
    </row>
    <row r="26698" spans="8:22">
      <c r="H26698" s="369"/>
      <c r="M26698" s="368"/>
      <c r="P26698" s="369"/>
      <c r="S26698" s="369"/>
      <c r="V26698" s="358"/>
    </row>
    <row r="26699" spans="8:22">
      <c r="H26699" s="369"/>
      <c r="M26699" s="368"/>
      <c r="P26699" s="369"/>
      <c r="S26699" s="369"/>
      <c r="V26699" s="358"/>
    </row>
    <row r="26700" spans="8:22">
      <c r="H26700" s="369"/>
      <c r="M26700" s="368"/>
      <c r="P26700" s="369"/>
      <c r="S26700" s="369"/>
      <c r="V26700" s="358"/>
    </row>
    <row r="26701" spans="8:22">
      <c r="H26701" s="369"/>
      <c r="M26701" s="368"/>
      <c r="P26701" s="369"/>
      <c r="S26701" s="369"/>
      <c r="V26701" s="358"/>
    </row>
    <row r="26702" spans="8:22">
      <c r="H26702" s="369"/>
      <c r="M26702" s="368"/>
      <c r="P26702" s="369"/>
      <c r="S26702" s="369"/>
      <c r="V26702" s="358"/>
    </row>
    <row r="26703" spans="8:22">
      <c r="H26703" s="369"/>
      <c r="M26703" s="368"/>
      <c r="P26703" s="369"/>
      <c r="S26703" s="369"/>
      <c r="V26703" s="358"/>
    </row>
    <row r="26704" spans="8:22">
      <c r="H26704" s="369"/>
      <c r="M26704" s="368"/>
      <c r="P26704" s="369"/>
      <c r="S26704" s="369"/>
      <c r="V26704" s="358"/>
    </row>
    <row r="26705" spans="8:22">
      <c r="H26705" s="369"/>
      <c r="M26705" s="368"/>
      <c r="P26705" s="369"/>
      <c r="S26705" s="369"/>
      <c r="V26705" s="358"/>
    </row>
    <row r="26706" spans="8:22">
      <c r="H26706" s="369"/>
      <c r="M26706" s="368"/>
      <c r="P26706" s="369"/>
      <c r="S26706" s="369"/>
      <c r="V26706" s="358"/>
    </row>
    <row r="26707" spans="8:22">
      <c r="H26707" s="369"/>
      <c r="M26707" s="368"/>
      <c r="P26707" s="369"/>
      <c r="S26707" s="369"/>
      <c r="V26707" s="358"/>
    </row>
    <row r="26708" spans="8:22">
      <c r="H26708" s="369"/>
      <c r="M26708" s="368"/>
      <c r="P26708" s="369"/>
      <c r="S26708" s="369"/>
      <c r="V26708" s="358"/>
    </row>
    <row r="26709" spans="8:22">
      <c r="H26709" s="369"/>
      <c r="M26709" s="368"/>
      <c r="P26709" s="369"/>
      <c r="S26709" s="369"/>
      <c r="V26709" s="358"/>
    </row>
    <row r="26710" spans="8:22">
      <c r="H26710" s="369"/>
      <c r="M26710" s="368"/>
      <c r="P26710" s="369"/>
      <c r="S26710" s="369"/>
      <c r="V26710" s="358"/>
    </row>
    <row r="26711" spans="8:22">
      <c r="H26711" s="369"/>
      <c r="M26711" s="368"/>
      <c r="P26711" s="369"/>
      <c r="S26711" s="369"/>
      <c r="V26711" s="358"/>
    </row>
    <row r="26712" spans="8:22">
      <c r="H26712" s="369"/>
      <c r="M26712" s="368"/>
      <c r="P26712" s="369"/>
      <c r="S26712" s="369"/>
      <c r="V26712" s="358"/>
    </row>
    <row r="26713" spans="8:22">
      <c r="H26713" s="369"/>
      <c r="M26713" s="368"/>
      <c r="P26713" s="369"/>
      <c r="S26713" s="369"/>
      <c r="V26713" s="358"/>
    </row>
    <row r="26714" spans="8:22">
      <c r="H26714" s="369"/>
      <c r="M26714" s="368"/>
      <c r="P26714" s="369"/>
      <c r="S26714" s="369"/>
      <c r="V26714" s="358"/>
    </row>
    <row r="26715" spans="8:22">
      <c r="H26715" s="369"/>
      <c r="M26715" s="368"/>
      <c r="P26715" s="369"/>
      <c r="S26715" s="369"/>
      <c r="V26715" s="358"/>
    </row>
    <row r="26716" spans="8:22">
      <c r="H26716" s="369"/>
      <c r="M26716" s="368"/>
      <c r="P26716" s="369"/>
      <c r="S26716" s="369"/>
      <c r="V26716" s="358"/>
    </row>
    <row r="26717" spans="8:22">
      <c r="H26717" s="369"/>
      <c r="M26717" s="368"/>
      <c r="P26717" s="369"/>
      <c r="S26717" s="369"/>
      <c r="V26717" s="358"/>
    </row>
    <row r="26718" spans="8:22">
      <c r="H26718" s="369"/>
      <c r="M26718" s="368"/>
      <c r="P26718" s="369"/>
      <c r="S26718" s="369"/>
      <c r="V26718" s="358"/>
    </row>
    <row r="26719" spans="8:22">
      <c r="H26719" s="369"/>
      <c r="M26719" s="368"/>
      <c r="P26719" s="369"/>
      <c r="S26719" s="369"/>
      <c r="V26719" s="358"/>
    </row>
    <row r="26720" spans="8:22">
      <c r="H26720" s="369"/>
      <c r="M26720" s="368"/>
      <c r="P26720" s="369"/>
      <c r="S26720" s="369"/>
      <c r="V26720" s="358"/>
    </row>
    <row r="26721" spans="8:22">
      <c r="H26721" s="369"/>
      <c r="M26721" s="368"/>
      <c r="P26721" s="369"/>
      <c r="S26721" s="369"/>
      <c r="V26721" s="358"/>
    </row>
    <row r="26722" spans="8:22">
      <c r="H26722" s="369"/>
      <c r="M26722" s="368"/>
      <c r="P26722" s="369"/>
      <c r="S26722" s="369"/>
      <c r="V26722" s="358"/>
    </row>
    <row r="26723" spans="8:22">
      <c r="H26723" s="369"/>
      <c r="M26723" s="368"/>
      <c r="P26723" s="369"/>
      <c r="S26723" s="369"/>
      <c r="V26723" s="358"/>
    </row>
    <row r="26724" spans="8:22">
      <c r="H26724" s="369"/>
      <c r="M26724" s="368"/>
      <c r="P26724" s="369"/>
      <c r="S26724" s="369"/>
      <c r="V26724" s="358"/>
    </row>
    <row r="26725" spans="8:22">
      <c r="H26725" s="369"/>
      <c r="M26725" s="368"/>
      <c r="P26725" s="369"/>
      <c r="S26725" s="369"/>
      <c r="V26725" s="358"/>
    </row>
    <row r="26726" spans="8:22">
      <c r="H26726" s="369"/>
      <c r="M26726" s="368"/>
      <c r="P26726" s="369"/>
      <c r="S26726" s="369"/>
      <c r="V26726" s="358"/>
    </row>
    <row r="26727" spans="8:22">
      <c r="H26727" s="369"/>
      <c r="M26727" s="368"/>
      <c r="P26727" s="369"/>
      <c r="S26727" s="369"/>
      <c r="V26727" s="358"/>
    </row>
    <row r="26728" spans="8:22">
      <c r="H26728" s="369"/>
      <c r="M26728" s="368"/>
      <c r="P26728" s="369"/>
      <c r="S26728" s="369"/>
      <c r="V26728" s="358"/>
    </row>
    <row r="26729" spans="8:22">
      <c r="H26729" s="369"/>
      <c r="M26729" s="368"/>
      <c r="P26729" s="369"/>
      <c r="S26729" s="369"/>
      <c r="V26729" s="358"/>
    </row>
    <row r="26730" spans="8:22">
      <c r="H26730" s="369"/>
      <c r="M26730" s="368"/>
      <c r="P26730" s="369"/>
      <c r="S26730" s="369"/>
      <c r="V26730" s="358"/>
    </row>
    <row r="26731" spans="8:22">
      <c r="H26731" s="369"/>
      <c r="M26731" s="368"/>
      <c r="P26731" s="369"/>
      <c r="S26731" s="369"/>
      <c r="V26731" s="358"/>
    </row>
    <row r="26732" spans="8:22">
      <c r="H26732" s="369"/>
      <c r="M26732" s="368"/>
      <c r="P26732" s="369"/>
      <c r="S26732" s="369"/>
      <c r="V26732" s="358"/>
    </row>
    <row r="26733" spans="8:22">
      <c r="H26733" s="369"/>
      <c r="M26733" s="368"/>
      <c r="P26733" s="369"/>
      <c r="S26733" s="369"/>
      <c r="V26733" s="358"/>
    </row>
    <row r="26734" spans="8:22">
      <c r="H26734" s="369"/>
      <c r="M26734" s="368"/>
      <c r="P26734" s="369"/>
      <c r="S26734" s="369"/>
      <c r="V26734" s="358"/>
    </row>
    <row r="26735" spans="8:22">
      <c r="H26735" s="369"/>
      <c r="M26735" s="368"/>
      <c r="P26735" s="369"/>
      <c r="S26735" s="369"/>
      <c r="V26735" s="358"/>
    </row>
    <row r="26736" spans="8:22">
      <c r="H26736" s="369"/>
      <c r="M26736" s="368"/>
      <c r="P26736" s="369"/>
      <c r="S26736" s="369"/>
      <c r="V26736" s="358"/>
    </row>
    <row r="26737" spans="8:22">
      <c r="H26737" s="369"/>
      <c r="M26737" s="368"/>
      <c r="P26737" s="369"/>
      <c r="S26737" s="369"/>
      <c r="V26737" s="358"/>
    </row>
    <row r="26738" spans="8:22">
      <c r="H26738" s="369"/>
      <c r="M26738" s="368"/>
      <c r="P26738" s="369"/>
      <c r="S26738" s="369"/>
      <c r="V26738" s="358"/>
    </row>
    <row r="26739" spans="8:22">
      <c r="H26739" s="369"/>
      <c r="M26739" s="368"/>
      <c r="P26739" s="369"/>
      <c r="S26739" s="369"/>
      <c r="V26739" s="358"/>
    </row>
    <row r="26740" spans="8:22">
      <c r="H26740" s="369"/>
      <c r="M26740" s="368"/>
      <c r="P26740" s="369"/>
      <c r="S26740" s="369"/>
      <c r="V26740" s="358"/>
    </row>
    <row r="26741" spans="8:22">
      <c r="H26741" s="369"/>
      <c r="M26741" s="368"/>
      <c r="P26741" s="369"/>
      <c r="S26741" s="369"/>
      <c r="V26741" s="358"/>
    </row>
    <row r="26742" spans="8:22">
      <c r="H26742" s="369"/>
      <c r="M26742" s="368"/>
      <c r="P26742" s="369"/>
      <c r="S26742" s="369"/>
      <c r="V26742" s="358"/>
    </row>
    <row r="26743" spans="8:22">
      <c r="H26743" s="369"/>
      <c r="M26743" s="368"/>
      <c r="P26743" s="369"/>
      <c r="S26743" s="369"/>
      <c r="V26743" s="358"/>
    </row>
    <row r="26744" spans="8:22">
      <c r="H26744" s="369"/>
      <c r="M26744" s="368"/>
      <c r="P26744" s="369"/>
      <c r="S26744" s="369"/>
      <c r="V26744" s="358"/>
    </row>
    <row r="26745" spans="8:22">
      <c r="H26745" s="369"/>
      <c r="M26745" s="368"/>
      <c r="P26745" s="369"/>
      <c r="S26745" s="369"/>
      <c r="V26745" s="358"/>
    </row>
    <row r="26746" spans="8:22">
      <c r="H26746" s="369"/>
      <c r="M26746" s="368"/>
      <c r="P26746" s="369"/>
      <c r="S26746" s="369"/>
      <c r="V26746" s="358"/>
    </row>
    <row r="26747" spans="8:22">
      <c r="H26747" s="369"/>
      <c r="M26747" s="368"/>
      <c r="P26747" s="369"/>
      <c r="S26747" s="369"/>
      <c r="V26747" s="358"/>
    </row>
    <row r="26748" spans="8:22">
      <c r="H26748" s="369"/>
      <c r="M26748" s="368"/>
      <c r="P26748" s="369"/>
      <c r="S26748" s="369"/>
      <c r="V26748" s="358"/>
    </row>
    <row r="26749" spans="8:22">
      <c r="H26749" s="369"/>
      <c r="M26749" s="368"/>
      <c r="P26749" s="369"/>
      <c r="S26749" s="369"/>
      <c r="V26749" s="358"/>
    </row>
    <row r="26750" spans="8:22">
      <c r="H26750" s="369"/>
      <c r="M26750" s="368"/>
      <c r="P26750" s="369"/>
      <c r="S26750" s="369"/>
      <c r="V26750" s="358"/>
    </row>
    <row r="26751" spans="8:22">
      <c r="H26751" s="369"/>
      <c r="M26751" s="368"/>
      <c r="P26751" s="369"/>
      <c r="S26751" s="369"/>
      <c r="V26751" s="358"/>
    </row>
    <row r="26752" spans="8:22">
      <c r="H26752" s="369"/>
      <c r="M26752" s="368"/>
      <c r="P26752" s="369"/>
      <c r="S26752" s="369"/>
      <c r="V26752" s="358"/>
    </row>
    <row r="26753" spans="8:22">
      <c r="H26753" s="369"/>
      <c r="M26753" s="368"/>
      <c r="P26753" s="369"/>
      <c r="S26753" s="369"/>
      <c r="V26753" s="358"/>
    </row>
    <row r="26754" spans="8:22">
      <c r="H26754" s="369"/>
      <c r="M26754" s="368"/>
      <c r="P26754" s="369"/>
      <c r="S26754" s="369"/>
      <c r="V26754" s="358"/>
    </row>
    <row r="26755" spans="8:22">
      <c r="H26755" s="369"/>
      <c r="M26755" s="368"/>
      <c r="P26755" s="369"/>
      <c r="S26755" s="369"/>
      <c r="V26755" s="358"/>
    </row>
    <row r="26756" spans="8:22">
      <c r="H26756" s="369"/>
      <c r="M26756" s="368"/>
      <c r="P26756" s="369"/>
      <c r="S26756" s="369"/>
      <c r="V26756" s="358"/>
    </row>
    <row r="26757" spans="8:22">
      <c r="H26757" s="369"/>
      <c r="M26757" s="368"/>
      <c r="P26757" s="369"/>
      <c r="S26757" s="369"/>
      <c r="V26757" s="358"/>
    </row>
    <row r="26758" spans="8:22">
      <c r="H26758" s="369"/>
      <c r="M26758" s="368"/>
      <c r="P26758" s="369"/>
      <c r="S26758" s="369"/>
      <c r="V26758" s="358"/>
    </row>
    <row r="26759" spans="8:22">
      <c r="H26759" s="369"/>
      <c r="M26759" s="368"/>
      <c r="P26759" s="369"/>
      <c r="S26759" s="369"/>
      <c r="V26759" s="358"/>
    </row>
    <row r="26760" spans="8:22">
      <c r="H26760" s="369"/>
      <c r="M26760" s="368"/>
      <c r="P26760" s="369"/>
      <c r="S26760" s="369"/>
      <c r="V26760" s="358"/>
    </row>
    <row r="26761" spans="8:22">
      <c r="H26761" s="369"/>
      <c r="M26761" s="368"/>
      <c r="P26761" s="369"/>
      <c r="S26761" s="369"/>
      <c r="V26761" s="358"/>
    </row>
    <row r="26762" spans="8:22">
      <c r="H26762" s="369"/>
      <c r="M26762" s="368"/>
      <c r="P26762" s="369"/>
      <c r="S26762" s="369"/>
      <c r="V26762" s="358"/>
    </row>
    <row r="26763" spans="8:22">
      <c r="H26763" s="369"/>
      <c r="M26763" s="368"/>
      <c r="P26763" s="369"/>
      <c r="S26763" s="369"/>
      <c r="V26763" s="358"/>
    </row>
    <row r="26764" spans="8:22">
      <c r="H26764" s="369"/>
      <c r="M26764" s="368"/>
      <c r="P26764" s="369"/>
      <c r="S26764" s="369"/>
      <c r="V26764" s="358"/>
    </row>
    <row r="26765" spans="8:22">
      <c r="H26765" s="369"/>
      <c r="M26765" s="368"/>
      <c r="P26765" s="369"/>
      <c r="S26765" s="369"/>
      <c r="V26765" s="358"/>
    </row>
    <row r="26766" spans="8:22">
      <c r="H26766" s="369"/>
      <c r="M26766" s="368"/>
      <c r="P26766" s="369"/>
      <c r="S26766" s="369"/>
      <c r="V26766" s="358"/>
    </row>
    <row r="26767" spans="8:22">
      <c r="H26767" s="369"/>
      <c r="M26767" s="368"/>
      <c r="P26767" s="369"/>
      <c r="S26767" s="369"/>
      <c r="V26767" s="358"/>
    </row>
    <row r="26768" spans="8:22">
      <c r="H26768" s="369"/>
      <c r="M26768" s="368"/>
      <c r="P26768" s="369"/>
      <c r="S26768" s="369"/>
      <c r="V26768" s="358"/>
    </row>
    <row r="26769" spans="8:22">
      <c r="H26769" s="369"/>
      <c r="M26769" s="368"/>
      <c r="P26769" s="369"/>
      <c r="S26769" s="369"/>
      <c r="V26769" s="358"/>
    </row>
    <row r="26770" spans="8:22">
      <c r="H26770" s="369"/>
      <c r="M26770" s="368"/>
      <c r="P26770" s="369"/>
      <c r="S26770" s="369"/>
      <c r="V26770" s="358"/>
    </row>
    <row r="26771" spans="8:22">
      <c r="H26771" s="369"/>
      <c r="M26771" s="368"/>
      <c r="P26771" s="369"/>
      <c r="S26771" s="369"/>
      <c r="V26771" s="358"/>
    </row>
    <row r="26772" spans="8:22">
      <c r="H26772" s="369"/>
      <c r="M26772" s="368"/>
      <c r="P26772" s="369"/>
      <c r="S26772" s="369"/>
      <c r="V26772" s="358"/>
    </row>
    <row r="26773" spans="8:22">
      <c r="H26773" s="369"/>
      <c r="M26773" s="368"/>
      <c r="P26773" s="369"/>
      <c r="S26773" s="369"/>
      <c r="V26773" s="358"/>
    </row>
    <row r="26774" spans="8:22">
      <c r="H26774" s="369"/>
      <c r="M26774" s="368"/>
      <c r="P26774" s="369"/>
      <c r="S26774" s="369"/>
      <c r="V26774" s="358"/>
    </row>
    <row r="26775" spans="8:22">
      <c r="H26775" s="369"/>
      <c r="M26775" s="368"/>
      <c r="P26775" s="369"/>
      <c r="S26775" s="369"/>
      <c r="V26775" s="358"/>
    </row>
    <row r="26776" spans="8:22">
      <c r="H26776" s="369"/>
      <c r="M26776" s="368"/>
      <c r="P26776" s="369"/>
      <c r="S26776" s="369"/>
      <c r="V26776" s="358"/>
    </row>
    <row r="26777" spans="8:22">
      <c r="H26777" s="369"/>
      <c r="M26777" s="368"/>
      <c r="P26777" s="369"/>
      <c r="S26777" s="369"/>
      <c r="V26777" s="358"/>
    </row>
    <row r="26778" spans="8:22">
      <c r="H26778" s="369"/>
      <c r="M26778" s="368"/>
      <c r="P26778" s="369"/>
      <c r="S26778" s="369"/>
      <c r="V26778" s="358"/>
    </row>
    <row r="26779" spans="8:22">
      <c r="H26779" s="369"/>
      <c r="M26779" s="368"/>
      <c r="P26779" s="369"/>
      <c r="S26779" s="369"/>
      <c r="V26779" s="358"/>
    </row>
    <row r="26780" spans="8:22">
      <c r="H26780" s="369"/>
      <c r="M26780" s="368"/>
      <c r="P26780" s="369"/>
      <c r="S26780" s="369"/>
      <c r="V26780" s="358"/>
    </row>
    <row r="26781" spans="8:22">
      <c r="H26781" s="369"/>
      <c r="M26781" s="368"/>
      <c r="P26781" s="369"/>
      <c r="S26781" s="369"/>
      <c r="V26781" s="358"/>
    </row>
    <row r="26782" spans="8:22">
      <c r="H26782" s="369"/>
      <c r="M26782" s="368"/>
      <c r="P26782" s="369"/>
      <c r="S26782" s="369"/>
      <c r="V26782" s="358"/>
    </row>
    <row r="26783" spans="8:22">
      <c r="H26783" s="369"/>
      <c r="M26783" s="368"/>
      <c r="P26783" s="369"/>
      <c r="S26783" s="369"/>
      <c r="V26783" s="358"/>
    </row>
    <row r="26784" spans="8:22">
      <c r="H26784" s="369"/>
      <c r="M26784" s="368"/>
      <c r="P26784" s="369"/>
      <c r="S26784" s="369"/>
      <c r="V26784" s="358"/>
    </row>
    <row r="26785" spans="8:22">
      <c r="H26785" s="369"/>
      <c r="M26785" s="368"/>
      <c r="P26785" s="369"/>
      <c r="S26785" s="369"/>
      <c r="V26785" s="358"/>
    </row>
    <row r="26786" spans="8:22">
      <c r="H26786" s="369"/>
      <c r="M26786" s="368"/>
      <c r="P26786" s="369"/>
      <c r="S26786" s="369"/>
      <c r="V26786" s="358"/>
    </row>
    <row r="26787" spans="8:22">
      <c r="H26787" s="369"/>
      <c r="M26787" s="368"/>
      <c r="P26787" s="369"/>
      <c r="S26787" s="369"/>
      <c r="V26787" s="358"/>
    </row>
    <row r="26788" spans="8:22">
      <c r="H26788" s="369"/>
      <c r="M26788" s="368"/>
      <c r="P26788" s="369"/>
      <c r="S26788" s="369"/>
      <c r="V26788" s="358"/>
    </row>
    <row r="26789" spans="8:22">
      <c r="H26789" s="369"/>
      <c r="M26789" s="368"/>
      <c r="P26789" s="369"/>
      <c r="S26789" s="369"/>
      <c r="V26789" s="358"/>
    </row>
    <row r="26790" spans="8:22">
      <c r="H26790" s="369"/>
      <c r="M26790" s="368"/>
      <c r="P26790" s="369"/>
      <c r="S26790" s="369"/>
      <c r="V26790" s="358"/>
    </row>
    <row r="26791" spans="8:22">
      <c r="H26791" s="369"/>
      <c r="M26791" s="368"/>
      <c r="P26791" s="369"/>
      <c r="S26791" s="369"/>
      <c r="V26791" s="358"/>
    </row>
    <row r="26792" spans="8:22">
      <c r="H26792" s="369"/>
      <c r="M26792" s="368"/>
      <c r="P26792" s="369"/>
      <c r="S26792" s="369"/>
      <c r="V26792" s="358"/>
    </row>
    <row r="26793" spans="8:22">
      <c r="H26793" s="369"/>
      <c r="M26793" s="368"/>
      <c r="P26793" s="369"/>
      <c r="S26793" s="369"/>
      <c r="V26793" s="358"/>
    </row>
    <row r="26794" spans="8:22">
      <c r="H26794" s="369"/>
      <c r="M26794" s="368"/>
      <c r="P26794" s="369"/>
      <c r="S26794" s="369"/>
      <c r="V26794" s="358"/>
    </row>
    <row r="26795" spans="8:22">
      <c r="H26795" s="369"/>
      <c r="M26795" s="368"/>
      <c r="P26795" s="369"/>
      <c r="S26795" s="369"/>
      <c r="V26795" s="358"/>
    </row>
    <row r="26796" spans="8:22">
      <c r="H26796" s="369"/>
      <c r="M26796" s="368"/>
      <c r="P26796" s="369"/>
      <c r="S26796" s="369"/>
      <c r="V26796" s="358"/>
    </row>
    <row r="26797" spans="8:22">
      <c r="H26797" s="369"/>
      <c r="M26797" s="368"/>
      <c r="P26797" s="369"/>
      <c r="S26797" s="369"/>
      <c r="V26797" s="358"/>
    </row>
    <row r="26798" spans="8:22">
      <c r="H26798" s="369"/>
      <c r="M26798" s="368"/>
      <c r="P26798" s="369"/>
      <c r="S26798" s="369"/>
      <c r="V26798" s="358"/>
    </row>
    <row r="26799" spans="8:22">
      <c r="H26799" s="369"/>
      <c r="M26799" s="368"/>
      <c r="P26799" s="369"/>
      <c r="S26799" s="369"/>
      <c r="V26799" s="358"/>
    </row>
    <row r="26800" spans="8:22">
      <c r="H26800" s="369"/>
      <c r="M26800" s="368"/>
      <c r="P26800" s="369"/>
      <c r="S26800" s="369"/>
      <c r="V26800" s="358"/>
    </row>
    <row r="26801" spans="8:22">
      <c r="H26801" s="369"/>
      <c r="M26801" s="368"/>
      <c r="P26801" s="369"/>
      <c r="S26801" s="369"/>
      <c r="V26801" s="358"/>
    </row>
    <row r="26802" spans="8:22">
      <c r="H26802" s="369"/>
      <c r="M26802" s="368"/>
      <c r="P26802" s="369"/>
      <c r="S26802" s="369"/>
      <c r="V26802" s="358"/>
    </row>
    <row r="26803" spans="8:22">
      <c r="H26803" s="369"/>
      <c r="M26803" s="368"/>
      <c r="P26803" s="369"/>
      <c r="S26803" s="369"/>
      <c r="V26803" s="358"/>
    </row>
    <row r="26804" spans="8:22">
      <c r="H26804" s="369"/>
      <c r="M26804" s="368"/>
      <c r="P26804" s="369"/>
      <c r="S26804" s="369"/>
      <c r="V26804" s="358"/>
    </row>
    <row r="26805" spans="8:22">
      <c r="H26805" s="369"/>
      <c r="M26805" s="368"/>
      <c r="P26805" s="369"/>
      <c r="S26805" s="369"/>
      <c r="V26805" s="358"/>
    </row>
    <row r="26806" spans="8:22">
      <c r="H26806" s="369"/>
      <c r="M26806" s="368"/>
      <c r="P26806" s="369"/>
      <c r="S26806" s="369"/>
      <c r="V26806" s="358"/>
    </row>
    <row r="26807" spans="8:22">
      <c r="H26807" s="369"/>
      <c r="M26807" s="368"/>
      <c r="P26807" s="369"/>
      <c r="S26807" s="369"/>
      <c r="V26807" s="358"/>
    </row>
    <row r="26808" spans="8:22">
      <c r="H26808" s="369"/>
      <c r="M26808" s="368"/>
      <c r="P26808" s="369"/>
      <c r="S26808" s="369"/>
      <c r="V26808" s="358"/>
    </row>
    <row r="26809" spans="8:22">
      <c r="H26809" s="369"/>
      <c r="M26809" s="368"/>
      <c r="P26809" s="369"/>
      <c r="S26809" s="369"/>
      <c r="V26809" s="358"/>
    </row>
    <row r="26810" spans="8:22">
      <c r="H26810" s="369"/>
      <c r="M26810" s="368"/>
      <c r="P26810" s="369"/>
      <c r="S26810" s="369"/>
      <c r="V26810" s="358"/>
    </row>
    <row r="26811" spans="8:22">
      <c r="H26811" s="369"/>
      <c r="M26811" s="368"/>
      <c r="P26811" s="369"/>
      <c r="S26811" s="369"/>
      <c r="V26811" s="358"/>
    </row>
    <row r="26812" spans="8:22">
      <c r="H26812" s="369"/>
      <c r="M26812" s="368"/>
      <c r="P26812" s="369"/>
      <c r="S26812" s="369"/>
      <c r="V26812" s="358"/>
    </row>
    <row r="26813" spans="8:22">
      <c r="H26813" s="369"/>
      <c r="M26813" s="368"/>
      <c r="P26813" s="369"/>
      <c r="S26813" s="369"/>
      <c r="V26813" s="358"/>
    </row>
    <row r="26814" spans="8:22">
      <c r="H26814" s="369"/>
      <c r="M26814" s="368"/>
      <c r="P26814" s="369"/>
      <c r="S26814" s="369"/>
      <c r="V26814" s="358"/>
    </row>
    <row r="26815" spans="8:22">
      <c r="H26815" s="369"/>
      <c r="M26815" s="368"/>
      <c r="P26815" s="369"/>
      <c r="S26815" s="369"/>
      <c r="V26815" s="358"/>
    </row>
    <row r="26816" spans="8:22">
      <c r="H26816" s="369"/>
      <c r="M26816" s="368"/>
      <c r="P26816" s="369"/>
      <c r="S26816" s="369"/>
      <c r="V26816" s="358"/>
    </row>
    <row r="26817" spans="8:22">
      <c r="H26817" s="369"/>
      <c r="M26817" s="368"/>
      <c r="P26817" s="369"/>
      <c r="S26817" s="369"/>
      <c r="V26817" s="358"/>
    </row>
    <row r="26818" spans="8:22">
      <c r="H26818" s="369"/>
      <c r="M26818" s="368"/>
      <c r="P26818" s="369"/>
      <c r="S26818" s="369"/>
      <c r="V26818" s="358"/>
    </row>
    <row r="26819" spans="8:22">
      <c r="H26819" s="369"/>
      <c r="M26819" s="368"/>
      <c r="P26819" s="369"/>
      <c r="S26819" s="369"/>
      <c r="V26819" s="358"/>
    </row>
    <row r="26820" spans="8:22">
      <c r="H26820" s="369"/>
      <c r="M26820" s="368"/>
      <c r="P26820" s="369"/>
      <c r="S26820" s="369"/>
      <c r="V26820" s="358"/>
    </row>
    <row r="26821" spans="8:22">
      <c r="H26821" s="369"/>
      <c r="M26821" s="368"/>
      <c r="P26821" s="369"/>
      <c r="S26821" s="369"/>
      <c r="V26821" s="358"/>
    </row>
    <row r="26822" spans="8:22">
      <c r="H26822" s="369"/>
      <c r="M26822" s="368"/>
      <c r="P26822" s="369"/>
      <c r="S26822" s="369"/>
      <c r="V26822" s="358"/>
    </row>
    <row r="26823" spans="8:22">
      <c r="H26823" s="369"/>
      <c r="M26823" s="368"/>
      <c r="P26823" s="369"/>
      <c r="S26823" s="369"/>
      <c r="V26823" s="358"/>
    </row>
    <row r="26824" spans="8:22">
      <c r="H26824" s="369"/>
      <c r="M26824" s="368"/>
      <c r="P26824" s="369"/>
      <c r="S26824" s="369"/>
      <c r="V26824" s="358"/>
    </row>
    <row r="26825" spans="8:22">
      <c r="H26825" s="369"/>
      <c r="M26825" s="368"/>
      <c r="P26825" s="369"/>
      <c r="S26825" s="369"/>
      <c r="V26825" s="358"/>
    </row>
    <row r="26826" spans="8:22">
      <c r="H26826" s="369"/>
      <c r="M26826" s="368"/>
      <c r="P26826" s="369"/>
      <c r="S26826" s="369"/>
      <c r="V26826" s="358"/>
    </row>
    <row r="26827" spans="8:22">
      <c r="H26827" s="369"/>
      <c r="M26827" s="368"/>
      <c r="P26827" s="369"/>
      <c r="S26827" s="369"/>
      <c r="V26827" s="358"/>
    </row>
    <row r="26828" spans="8:22">
      <c r="H26828" s="369"/>
      <c r="M26828" s="368"/>
      <c r="P26828" s="369"/>
      <c r="S26828" s="369"/>
      <c r="V26828" s="358"/>
    </row>
    <row r="26829" spans="8:22">
      <c r="H26829" s="369"/>
      <c r="M26829" s="368"/>
      <c r="P26829" s="369"/>
      <c r="S26829" s="369"/>
      <c r="V26829" s="358"/>
    </row>
    <row r="26830" spans="8:22">
      <c r="H26830" s="369"/>
      <c r="M26830" s="368"/>
      <c r="P26830" s="369"/>
      <c r="S26830" s="369"/>
      <c r="V26830" s="358"/>
    </row>
    <row r="26831" spans="8:22">
      <c r="H26831" s="369"/>
      <c r="M26831" s="368"/>
      <c r="P26831" s="369"/>
      <c r="S26831" s="369"/>
      <c r="V26831" s="358"/>
    </row>
    <row r="26832" spans="8:22">
      <c r="H26832" s="369"/>
      <c r="M26832" s="368"/>
      <c r="P26832" s="369"/>
      <c r="S26832" s="369"/>
      <c r="V26832" s="358"/>
    </row>
    <row r="26833" spans="8:22">
      <c r="H26833" s="369"/>
      <c r="M26833" s="368"/>
      <c r="P26833" s="369"/>
      <c r="S26833" s="369"/>
      <c r="V26833" s="358"/>
    </row>
    <row r="26834" spans="8:22">
      <c r="H26834" s="369"/>
      <c r="M26834" s="368"/>
      <c r="P26834" s="369"/>
      <c r="S26834" s="369"/>
      <c r="V26834" s="358"/>
    </row>
    <row r="26835" spans="8:22">
      <c r="H26835" s="369"/>
      <c r="M26835" s="368"/>
      <c r="P26835" s="369"/>
      <c r="S26835" s="369"/>
      <c r="V26835" s="358"/>
    </row>
    <row r="26836" spans="8:22">
      <c r="H26836" s="369"/>
      <c r="M26836" s="368"/>
      <c r="P26836" s="369"/>
      <c r="S26836" s="369"/>
      <c r="V26836" s="358"/>
    </row>
    <row r="26837" spans="8:22">
      <c r="H26837" s="369"/>
      <c r="M26837" s="368"/>
      <c r="P26837" s="369"/>
      <c r="S26837" s="369"/>
      <c r="V26837" s="358"/>
    </row>
    <row r="26838" spans="8:22">
      <c r="H26838" s="369"/>
      <c r="M26838" s="368"/>
      <c r="P26838" s="369"/>
      <c r="S26838" s="369"/>
      <c r="V26838" s="358"/>
    </row>
    <row r="26839" spans="8:22">
      <c r="H26839" s="369"/>
      <c r="M26839" s="368"/>
      <c r="P26839" s="369"/>
      <c r="S26839" s="369"/>
      <c r="V26839" s="358"/>
    </row>
    <row r="26840" spans="8:22">
      <c r="H26840" s="369"/>
      <c r="M26840" s="368"/>
      <c r="P26840" s="369"/>
      <c r="S26840" s="369"/>
      <c r="V26840" s="358"/>
    </row>
    <row r="26841" spans="8:22">
      <c r="H26841" s="369"/>
      <c r="M26841" s="368"/>
      <c r="P26841" s="369"/>
      <c r="S26841" s="369"/>
      <c r="V26841" s="358"/>
    </row>
    <row r="26842" spans="8:22">
      <c r="H26842" s="369"/>
      <c r="M26842" s="368"/>
      <c r="P26842" s="369"/>
      <c r="S26842" s="369"/>
      <c r="V26842" s="358"/>
    </row>
    <row r="26843" spans="8:22">
      <c r="H26843" s="369"/>
      <c r="M26843" s="368"/>
      <c r="P26843" s="369"/>
      <c r="S26843" s="369"/>
      <c r="V26843" s="358"/>
    </row>
    <row r="26844" spans="8:22">
      <c r="H26844" s="369"/>
      <c r="M26844" s="368"/>
      <c r="P26844" s="369"/>
      <c r="S26844" s="369"/>
      <c r="V26844" s="358"/>
    </row>
    <row r="26845" spans="8:22">
      <c r="H26845" s="369"/>
      <c r="M26845" s="368"/>
      <c r="P26845" s="369"/>
      <c r="S26845" s="369"/>
      <c r="V26845" s="358"/>
    </row>
    <row r="26846" spans="8:22">
      <c r="H26846" s="369"/>
      <c r="M26846" s="368"/>
      <c r="P26846" s="369"/>
      <c r="S26846" s="369"/>
      <c r="V26846" s="358"/>
    </row>
    <row r="26847" spans="8:22">
      <c r="H26847" s="369"/>
      <c r="M26847" s="368"/>
      <c r="P26847" s="369"/>
      <c r="S26847" s="369"/>
      <c r="V26847" s="358"/>
    </row>
    <row r="26848" spans="8:22">
      <c r="H26848" s="369"/>
      <c r="M26848" s="368"/>
      <c r="P26848" s="369"/>
      <c r="S26848" s="369"/>
      <c r="V26848" s="358"/>
    </row>
    <row r="26849" spans="8:22">
      <c r="H26849" s="369"/>
      <c r="M26849" s="368"/>
      <c r="P26849" s="369"/>
      <c r="S26849" s="369"/>
      <c r="V26849" s="358"/>
    </row>
    <row r="26850" spans="8:22">
      <c r="H26850" s="369"/>
      <c r="M26850" s="368"/>
      <c r="P26850" s="369"/>
      <c r="S26850" s="369"/>
      <c r="V26850" s="358"/>
    </row>
    <row r="26851" spans="8:22">
      <c r="H26851" s="369"/>
      <c r="M26851" s="368"/>
      <c r="P26851" s="369"/>
      <c r="S26851" s="369"/>
      <c r="V26851" s="358"/>
    </row>
    <row r="26852" spans="8:22">
      <c r="H26852" s="369"/>
      <c r="M26852" s="368"/>
      <c r="P26852" s="369"/>
      <c r="S26852" s="369"/>
      <c r="V26852" s="358"/>
    </row>
    <row r="26853" spans="8:22">
      <c r="H26853" s="369"/>
      <c r="M26853" s="368"/>
      <c r="P26853" s="369"/>
      <c r="S26853" s="369"/>
      <c r="V26853" s="358"/>
    </row>
    <row r="26854" spans="8:22">
      <c r="H26854" s="369"/>
      <c r="M26854" s="368"/>
      <c r="P26854" s="369"/>
      <c r="S26854" s="369"/>
      <c r="V26854" s="358"/>
    </row>
    <row r="26855" spans="8:22">
      <c r="H26855" s="369"/>
      <c r="M26855" s="368"/>
      <c r="P26855" s="369"/>
      <c r="S26855" s="369"/>
      <c r="V26855" s="358"/>
    </row>
    <row r="26856" spans="8:22">
      <c r="H26856" s="369"/>
      <c r="M26856" s="368"/>
      <c r="P26856" s="369"/>
      <c r="S26856" s="369"/>
      <c r="V26856" s="358"/>
    </row>
    <row r="26857" spans="8:22">
      <c r="H26857" s="369"/>
      <c r="M26857" s="368"/>
      <c r="P26857" s="369"/>
      <c r="S26857" s="369"/>
      <c r="V26857" s="358"/>
    </row>
    <row r="26858" spans="8:22">
      <c r="H26858" s="369"/>
      <c r="M26858" s="368"/>
      <c r="P26858" s="369"/>
      <c r="S26858" s="369"/>
      <c r="V26858" s="358"/>
    </row>
    <row r="26859" spans="8:22">
      <c r="H26859" s="369"/>
      <c r="M26859" s="368"/>
      <c r="P26859" s="369"/>
      <c r="S26859" s="369"/>
      <c r="V26859" s="358"/>
    </row>
    <row r="26860" spans="8:22">
      <c r="H26860" s="369"/>
      <c r="M26860" s="368"/>
      <c r="P26860" s="369"/>
      <c r="S26860" s="369"/>
      <c r="V26860" s="358"/>
    </row>
    <row r="26861" spans="8:22">
      <c r="H26861" s="369"/>
      <c r="M26861" s="368"/>
      <c r="P26861" s="369"/>
      <c r="S26861" s="369"/>
      <c r="V26861" s="358"/>
    </row>
    <row r="26862" spans="8:22">
      <c r="H26862" s="369"/>
      <c r="M26862" s="368"/>
      <c r="P26862" s="369"/>
      <c r="S26862" s="369"/>
      <c r="V26862" s="358"/>
    </row>
    <row r="26863" spans="8:22">
      <c r="H26863" s="369"/>
      <c r="M26863" s="368"/>
      <c r="P26863" s="369"/>
      <c r="S26863" s="369"/>
      <c r="V26863" s="358"/>
    </row>
    <row r="26864" spans="8:22">
      <c r="H26864" s="369"/>
      <c r="M26864" s="368"/>
      <c r="P26864" s="369"/>
      <c r="S26864" s="369"/>
      <c r="V26864" s="358"/>
    </row>
    <row r="26865" spans="8:22">
      <c r="H26865" s="369"/>
      <c r="M26865" s="368"/>
      <c r="P26865" s="369"/>
      <c r="S26865" s="369"/>
      <c r="V26865" s="358"/>
    </row>
    <row r="26866" spans="8:22">
      <c r="H26866" s="369"/>
      <c r="M26866" s="368"/>
      <c r="P26866" s="369"/>
      <c r="S26866" s="369"/>
      <c r="V26866" s="358"/>
    </row>
    <row r="26867" spans="8:22">
      <c r="H26867" s="369"/>
      <c r="M26867" s="368"/>
      <c r="P26867" s="369"/>
      <c r="S26867" s="369"/>
      <c r="V26867" s="358"/>
    </row>
    <row r="26868" spans="8:22">
      <c r="H26868" s="369"/>
      <c r="M26868" s="368"/>
      <c r="P26868" s="369"/>
      <c r="S26868" s="369"/>
      <c r="V26868" s="358"/>
    </row>
    <row r="26869" spans="8:22">
      <c r="H26869" s="369"/>
      <c r="M26869" s="368"/>
      <c r="P26869" s="369"/>
      <c r="S26869" s="369"/>
      <c r="V26869" s="358"/>
    </row>
    <row r="26870" spans="8:22">
      <c r="H26870" s="369"/>
      <c r="M26870" s="368"/>
      <c r="P26870" s="369"/>
      <c r="S26870" s="369"/>
      <c r="V26870" s="358"/>
    </row>
    <row r="26871" spans="8:22">
      <c r="H26871" s="369"/>
      <c r="M26871" s="368"/>
      <c r="P26871" s="369"/>
      <c r="S26871" s="369"/>
      <c r="V26871" s="358"/>
    </row>
    <row r="26872" spans="8:22">
      <c r="H26872" s="369"/>
      <c r="M26872" s="368"/>
      <c r="P26872" s="369"/>
      <c r="S26872" s="369"/>
      <c r="V26872" s="358"/>
    </row>
    <row r="26873" spans="8:22">
      <c r="H26873" s="369"/>
      <c r="M26873" s="368"/>
      <c r="P26873" s="369"/>
      <c r="S26873" s="369"/>
      <c r="V26873" s="358"/>
    </row>
    <row r="26874" spans="8:22">
      <c r="H26874" s="369"/>
      <c r="M26874" s="368"/>
      <c r="P26874" s="369"/>
      <c r="S26874" s="369"/>
      <c r="V26874" s="358"/>
    </row>
    <row r="26875" spans="8:22">
      <c r="H26875" s="369"/>
      <c r="M26875" s="368"/>
      <c r="P26875" s="369"/>
      <c r="S26875" s="369"/>
      <c r="V26875" s="358"/>
    </row>
    <row r="26876" spans="8:22">
      <c r="H26876" s="369"/>
      <c r="M26876" s="368"/>
      <c r="P26876" s="369"/>
      <c r="S26876" s="369"/>
      <c r="V26876" s="358"/>
    </row>
    <row r="26877" spans="8:22">
      <c r="H26877" s="369"/>
      <c r="M26877" s="368"/>
      <c r="P26877" s="369"/>
      <c r="S26877" s="369"/>
      <c r="V26877" s="358"/>
    </row>
    <row r="26878" spans="8:22">
      <c r="H26878" s="369"/>
      <c r="M26878" s="368"/>
      <c r="P26878" s="369"/>
      <c r="S26878" s="369"/>
      <c r="V26878" s="358"/>
    </row>
    <row r="26879" spans="8:22">
      <c r="H26879" s="369"/>
      <c r="M26879" s="368"/>
      <c r="P26879" s="369"/>
      <c r="S26879" s="369"/>
      <c r="V26879" s="358"/>
    </row>
    <row r="26880" spans="8:22">
      <c r="H26880" s="369"/>
      <c r="M26880" s="368"/>
      <c r="P26880" s="369"/>
      <c r="S26880" s="369"/>
      <c r="V26880" s="358"/>
    </row>
    <row r="26881" spans="8:22">
      <c r="H26881" s="369"/>
      <c r="M26881" s="368"/>
      <c r="P26881" s="369"/>
      <c r="S26881" s="369"/>
      <c r="V26881" s="358"/>
    </row>
    <row r="26882" spans="8:22">
      <c r="H26882" s="369"/>
      <c r="M26882" s="368"/>
      <c r="P26882" s="369"/>
      <c r="S26882" s="369"/>
      <c r="V26882" s="358"/>
    </row>
    <row r="26883" spans="8:22">
      <c r="H26883" s="369"/>
      <c r="M26883" s="368"/>
      <c r="P26883" s="369"/>
      <c r="S26883" s="369"/>
      <c r="V26883" s="358"/>
    </row>
    <row r="26884" spans="8:22">
      <c r="H26884" s="369"/>
      <c r="M26884" s="368"/>
      <c r="P26884" s="369"/>
      <c r="S26884" s="369"/>
      <c r="V26884" s="358"/>
    </row>
    <row r="26885" spans="8:22">
      <c r="H26885" s="369"/>
      <c r="M26885" s="368"/>
      <c r="P26885" s="369"/>
      <c r="S26885" s="369"/>
      <c r="V26885" s="358"/>
    </row>
    <row r="26886" spans="8:22">
      <c r="H26886" s="369"/>
      <c r="M26886" s="368"/>
      <c r="P26886" s="369"/>
      <c r="S26886" s="369"/>
      <c r="V26886" s="358"/>
    </row>
    <row r="26887" spans="8:22">
      <c r="H26887" s="369"/>
      <c r="M26887" s="368"/>
      <c r="P26887" s="369"/>
      <c r="S26887" s="369"/>
      <c r="V26887" s="358"/>
    </row>
    <row r="26888" spans="8:22">
      <c r="H26888" s="369"/>
      <c r="M26888" s="368"/>
      <c r="P26888" s="369"/>
      <c r="S26888" s="369"/>
      <c r="V26888" s="358"/>
    </row>
    <row r="26889" spans="8:22">
      <c r="H26889" s="369"/>
      <c r="M26889" s="368"/>
      <c r="P26889" s="369"/>
      <c r="S26889" s="369"/>
      <c r="V26889" s="358"/>
    </row>
    <row r="26890" spans="8:22">
      <c r="H26890" s="369"/>
      <c r="M26890" s="368"/>
      <c r="P26890" s="369"/>
      <c r="S26890" s="369"/>
      <c r="V26890" s="358"/>
    </row>
    <row r="26891" spans="8:22">
      <c r="H26891" s="369"/>
      <c r="M26891" s="368"/>
      <c r="P26891" s="369"/>
      <c r="S26891" s="369"/>
      <c r="V26891" s="358"/>
    </row>
    <row r="26892" spans="8:22">
      <c r="H26892" s="369"/>
      <c r="M26892" s="368"/>
      <c r="P26892" s="369"/>
      <c r="S26892" s="369"/>
      <c r="V26892" s="358"/>
    </row>
    <row r="26893" spans="8:22">
      <c r="H26893" s="369"/>
      <c r="M26893" s="368"/>
      <c r="P26893" s="369"/>
      <c r="S26893" s="369"/>
      <c r="V26893" s="358"/>
    </row>
    <row r="26894" spans="8:22">
      <c r="H26894" s="369"/>
      <c r="M26894" s="368"/>
      <c r="P26894" s="369"/>
      <c r="S26894" s="369"/>
      <c r="V26894" s="358"/>
    </row>
    <row r="26895" spans="8:22">
      <c r="H26895" s="369"/>
      <c r="M26895" s="368"/>
      <c r="P26895" s="369"/>
      <c r="S26895" s="369"/>
      <c r="V26895" s="358"/>
    </row>
    <row r="26896" spans="8:22">
      <c r="H26896" s="369"/>
      <c r="M26896" s="368"/>
      <c r="P26896" s="369"/>
      <c r="S26896" s="369"/>
      <c r="V26896" s="358"/>
    </row>
    <row r="26897" spans="8:22">
      <c r="H26897" s="369"/>
      <c r="M26897" s="368"/>
      <c r="P26897" s="369"/>
      <c r="S26897" s="369"/>
      <c r="V26897" s="358"/>
    </row>
    <row r="26898" spans="8:22">
      <c r="H26898" s="369"/>
      <c r="M26898" s="368"/>
      <c r="P26898" s="369"/>
      <c r="S26898" s="369"/>
      <c r="V26898" s="358"/>
    </row>
    <row r="26899" spans="8:22">
      <c r="H26899" s="369"/>
      <c r="M26899" s="368"/>
      <c r="P26899" s="369"/>
      <c r="S26899" s="369"/>
      <c r="V26899" s="358"/>
    </row>
    <row r="26900" spans="8:22">
      <c r="H26900" s="369"/>
      <c r="M26900" s="368"/>
      <c r="P26900" s="369"/>
      <c r="S26900" s="369"/>
      <c r="V26900" s="358"/>
    </row>
    <row r="26901" spans="8:22">
      <c r="H26901" s="369"/>
      <c r="M26901" s="368"/>
      <c r="P26901" s="369"/>
      <c r="S26901" s="369"/>
      <c r="V26901" s="358"/>
    </row>
    <row r="26902" spans="8:22">
      <c r="H26902" s="369"/>
      <c r="M26902" s="368"/>
      <c r="P26902" s="369"/>
      <c r="S26902" s="369"/>
      <c r="V26902" s="358"/>
    </row>
    <row r="26903" spans="8:22">
      <c r="H26903" s="369"/>
      <c r="M26903" s="368"/>
      <c r="P26903" s="369"/>
      <c r="S26903" s="369"/>
      <c r="V26903" s="358"/>
    </row>
    <row r="26904" spans="8:22">
      <c r="H26904" s="369"/>
      <c r="M26904" s="368"/>
      <c r="P26904" s="369"/>
      <c r="S26904" s="369"/>
      <c r="V26904" s="358"/>
    </row>
    <row r="26905" spans="8:22">
      <c r="H26905" s="369"/>
      <c r="M26905" s="368"/>
      <c r="P26905" s="369"/>
      <c r="S26905" s="369"/>
      <c r="V26905" s="358"/>
    </row>
    <row r="26906" spans="8:22">
      <c r="H26906" s="369"/>
      <c r="M26906" s="368"/>
      <c r="P26906" s="369"/>
      <c r="S26906" s="369"/>
      <c r="V26906" s="358"/>
    </row>
    <row r="26907" spans="8:22">
      <c r="H26907" s="369"/>
      <c r="M26907" s="368"/>
      <c r="P26907" s="369"/>
      <c r="S26907" s="369"/>
      <c r="V26907" s="358"/>
    </row>
    <row r="26908" spans="8:22">
      <c r="H26908" s="369"/>
      <c r="M26908" s="368"/>
      <c r="P26908" s="369"/>
      <c r="S26908" s="369"/>
      <c r="V26908" s="358"/>
    </row>
    <row r="26909" spans="8:22">
      <c r="H26909" s="369"/>
      <c r="M26909" s="368"/>
      <c r="P26909" s="369"/>
      <c r="S26909" s="369"/>
      <c r="V26909" s="358"/>
    </row>
    <row r="26910" spans="8:22">
      <c r="H26910" s="369"/>
      <c r="M26910" s="368"/>
      <c r="P26910" s="369"/>
      <c r="S26910" s="369"/>
      <c r="V26910" s="358"/>
    </row>
    <row r="26911" spans="8:22">
      <c r="H26911" s="369"/>
      <c r="M26911" s="368"/>
      <c r="P26911" s="369"/>
      <c r="S26911" s="369"/>
      <c r="V26911" s="358"/>
    </row>
    <row r="26912" spans="8:22">
      <c r="H26912" s="369"/>
      <c r="M26912" s="368"/>
      <c r="P26912" s="369"/>
      <c r="S26912" s="369"/>
      <c r="V26912" s="358"/>
    </row>
    <row r="26913" spans="8:22">
      <c r="H26913" s="369"/>
      <c r="M26913" s="368"/>
      <c r="P26913" s="369"/>
      <c r="S26913" s="369"/>
      <c r="V26913" s="358"/>
    </row>
    <row r="26914" spans="8:22">
      <c r="H26914" s="369"/>
      <c r="M26914" s="368"/>
      <c r="P26914" s="369"/>
      <c r="S26914" s="369"/>
      <c r="V26914" s="358"/>
    </row>
    <row r="26915" spans="8:22">
      <c r="H26915" s="369"/>
      <c r="M26915" s="368"/>
      <c r="P26915" s="369"/>
      <c r="S26915" s="369"/>
      <c r="V26915" s="358"/>
    </row>
    <row r="26916" spans="8:22">
      <c r="H26916" s="369"/>
      <c r="M26916" s="368"/>
      <c r="P26916" s="369"/>
      <c r="S26916" s="369"/>
      <c r="V26916" s="358"/>
    </row>
    <row r="26917" spans="8:22">
      <c r="H26917" s="369"/>
      <c r="M26917" s="368"/>
      <c r="P26917" s="369"/>
      <c r="S26917" s="369"/>
      <c r="V26917" s="358"/>
    </row>
    <row r="26918" spans="8:22">
      <c r="H26918" s="369"/>
      <c r="M26918" s="368"/>
      <c r="P26918" s="369"/>
      <c r="S26918" s="369"/>
      <c r="V26918" s="358"/>
    </row>
    <row r="26919" spans="8:22">
      <c r="H26919" s="369"/>
      <c r="M26919" s="368"/>
      <c r="P26919" s="369"/>
      <c r="S26919" s="369"/>
      <c r="V26919" s="358"/>
    </row>
    <row r="26920" spans="8:22">
      <c r="H26920" s="369"/>
      <c r="M26920" s="368"/>
      <c r="P26920" s="369"/>
      <c r="S26920" s="369"/>
      <c r="V26920" s="358"/>
    </row>
    <row r="26921" spans="8:22">
      <c r="H26921" s="369"/>
      <c r="M26921" s="368"/>
      <c r="P26921" s="369"/>
      <c r="S26921" s="369"/>
      <c r="V26921" s="358"/>
    </row>
    <row r="26922" spans="8:22">
      <c r="H26922" s="369"/>
      <c r="M26922" s="368"/>
      <c r="P26922" s="369"/>
      <c r="S26922" s="369"/>
      <c r="V26922" s="358"/>
    </row>
    <row r="26923" spans="8:22">
      <c r="H26923" s="369"/>
      <c r="M26923" s="368"/>
      <c r="P26923" s="369"/>
      <c r="S26923" s="369"/>
      <c r="V26923" s="358"/>
    </row>
    <row r="26924" spans="8:22">
      <c r="H26924" s="369"/>
      <c r="M26924" s="368"/>
      <c r="P26924" s="369"/>
      <c r="S26924" s="369"/>
      <c r="V26924" s="358"/>
    </row>
    <row r="26925" spans="8:22">
      <c r="H26925" s="369"/>
      <c r="M26925" s="368"/>
      <c r="P26925" s="369"/>
      <c r="S26925" s="369"/>
      <c r="V26925" s="358"/>
    </row>
    <row r="26926" spans="8:22">
      <c r="H26926" s="369"/>
      <c r="M26926" s="368"/>
      <c r="P26926" s="369"/>
      <c r="S26926" s="369"/>
      <c r="V26926" s="358"/>
    </row>
    <row r="26927" spans="8:22">
      <c r="H26927" s="369"/>
      <c r="M26927" s="368"/>
      <c r="P26927" s="369"/>
      <c r="S26927" s="369"/>
      <c r="V26927" s="358"/>
    </row>
    <row r="26928" spans="8:22">
      <c r="H26928" s="369"/>
      <c r="M26928" s="368"/>
      <c r="P26928" s="369"/>
      <c r="S26928" s="369"/>
      <c r="V26928" s="358"/>
    </row>
    <row r="26929" spans="8:22">
      <c r="H26929" s="369"/>
      <c r="M26929" s="368"/>
      <c r="P26929" s="369"/>
      <c r="S26929" s="369"/>
      <c r="V26929" s="358"/>
    </row>
    <row r="26930" spans="8:22">
      <c r="H26930" s="369"/>
      <c r="M26930" s="368"/>
      <c r="P26930" s="369"/>
      <c r="S26930" s="369"/>
      <c r="V26930" s="358"/>
    </row>
    <row r="26931" spans="8:22">
      <c r="H26931" s="369"/>
      <c r="M26931" s="368"/>
      <c r="P26931" s="369"/>
      <c r="S26931" s="369"/>
      <c r="V26931" s="358"/>
    </row>
    <row r="26932" spans="8:22">
      <c r="H26932" s="369"/>
      <c r="M26932" s="368"/>
      <c r="P26932" s="369"/>
      <c r="S26932" s="369"/>
      <c r="V26932" s="358"/>
    </row>
    <row r="26933" spans="8:22">
      <c r="H26933" s="369"/>
      <c r="M26933" s="368"/>
      <c r="P26933" s="369"/>
      <c r="S26933" s="369"/>
      <c r="V26933" s="358"/>
    </row>
    <row r="26934" spans="8:22">
      <c r="H26934" s="369"/>
      <c r="M26934" s="368"/>
      <c r="P26934" s="369"/>
      <c r="S26934" s="369"/>
      <c r="V26934" s="358"/>
    </row>
    <row r="26935" spans="8:22">
      <c r="H26935" s="369"/>
      <c r="M26935" s="368"/>
      <c r="P26935" s="369"/>
      <c r="S26935" s="369"/>
      <c r="V26935" s="358"/>
    </row>
    <row r="26936" spans="8:22">
      <c r="H26936" s="369"/>
      <c r="M26936" s="368"/>
      <c r="P26936" s="369"/>
      <c r="S26936" s="369"/>
      <c r="V26936" s="358"/>
    </row>
    <row r="26937" spans="8:22">
      <c r="H26937" s="369"/>
      <c r="M26937" s="368"/>
      <c r="P26937" s="369"/>
      <c r="S26937" s="369"/>
      <c r="V26937" s="358"/>
    </row>
    <row r="26938" spans="8:22">
      <c r="H26938" s="369"/>
      <c r="M26938" s="368"/>
      <c r="P26938" s="369"/>
      <c r="S26938" s="369"/>
      <c r="V26938" s="358"/>
    </row>
    <row r="26939" spans="8:22">
      <c r="H26939" s="369"/>
      <c r="M26939" s="368"/>
      <c r="P26939" s="369"/>
      <c r="S26939" s="369"/>
      <c r="V26939" s="358"/>
    </row>
    <row r="26940" spans="8:22">
      <c r="H26940" s="369"/>
      <c r="M26940" s="368"/>
      <c r="P26940" s="369"/>
      <c r="S26940" s="369"/>
      <c r="V26940" s="358"/>
    </row>
    <row r="26941" spans="8:22">
      <c r="H26941" s="369"/>
      <c r="M26941" s="368"/>
      <c r="P26941" s="369"/>
      <c r="S26941" s="369"/>
      <c r="V26941" s="358"/>
    </row>
    <row r="26942" spans="8:22">
      <c r="H26942" s="369"/>
      <c r="M26942" s="368"/>
      <c r="P26942" s="369"/>
      <c r="S26942" s="369"/>
      <c r="V26942" s="358"/>
    </row>
    <row r="26943" spans="8:22">
      <c r="H26943" s="369"/>
      <c r="M26943" s="368"/>
      <c r="P26943" s="369"/>
      <c r="S26943" s="369"/>
      <c r="V26943" s="358"/>
    </row>
    <row r="26944" spans="8:22">
      <c r="H26944" s="369"/>
      <c r="M26944" s="368"/>
      <c r="P26944" s="369"/>
      <c r="S26944" s="369"/>
      <c r="V26944" s="358"/>
    </row>
    <row r="26945" spans="8:22">
      <c r="H26945" s="369"/>
      <c r="M26945" s="368"/>
      <c r="P26945" s="369"/>
      <c r="S26945" s="369"/>
      <c r="V26945" s="358"/>
    </row>
    <row r="26946" spans="8:22">
      <c r="H26946" s="369"/>
      <c r="M26946" s="368"/>
      <c r="P26946" s="369"/>
      <c r="S26946" s="369"/>
      <c r="V26946" s="358"/>
    </row>
    <row r="26947" spans="8:22">
      <c r="H26947" s="369"/>
      <c r="M26947" s="368"/>
      <c r="P26947" s="369"/>
      <c r="S26947" s="369"/>
      <c r="V26947" s="358"/>
    </row>
    <row r="26948" spans="8:22">
      <c r="H26948" s="369"/>
      <c r="M26948" s="368"/>
      <c r="P26948" s="369"/>
      <c r="S26948" s="369"/>
      <c r="V26948" s="358"/>
    </row>
    <row r="26949" spans="8:22">
      <c r="H26949" s="369"/>
      <c r="M26949" s="368"/>
      <c r="P26949" s="369"/>
      <c r="S26949" s="369"/>
      <c r="V26949" s="358"/>
    </row>
    <row r="26950" spans="8:22">
      <c r="H26950" s="369"/>
      <c r="M26950" s="368"/>
      <c r="P26950" s="369"/>
      <c r="S26950" s="369"/>
      <c r="V26950" s="358"/>
    </row>
    <row r="26951" spans="8:22">
      <c r="H26951" s="369"/>
      <c r="M26951" s="368"/>
      <c r="P26951" s="369"/>
      <c r="S26951" s="369"/>
      <c r="V26951" s="358"/>
    </row>
    <row r="26952" spans="8:22">
      <c r="H26952" s="369"/>
      <c r="M26952" s="368"/>
      <c r="P26952" s="369"/>
      <c r="S26952" s="369"/>
      <c r="V26952" s="358"/>
    </row>
    <row r="26953" spans="8:22">
      <c r="H26953" s="369"/>
      <c r="M26953" s="368"/>
      <c r="P26953" s="369"/>
      <c r="S26953" s="369"/>
      <c r="V26953" s="358"/>
    </row>
    <row r="26954" spans="8:22">
      <c r="H26954" s="369"/>
      <c r="M26954" s="368"/>
      <c r="P26954" s="369"/>
      <c r="S26954" s="369"/>
      <c r="V26954" s="358"/>
    </row>
    <row r="26955" spans="8:22">
      <c r="H26955" s="369"/>
      <c r="M26955" s="368"/>
      <c r="P26955" s="369"/>
      <c r="S26955" s="369"/>
      <c r="V26955" s="358"/>
    </row>
    <row r="26956" spans="8:22">
      <c r="H26956" s="369"/>
      <c r="M26956" s="368"/>
      <c r="P26956" s="369"/>
      <c r="S26956" s="369"/>
      <c r="V26956" s="358"/>
    </row>
    <row r="26957" spans="8:22">
      <c r="H26957" s="369"/>
      <c r="M26957" s="368"/>
      <c r="P26957" s="369"/>
      <c r="S26957" s="369"/>
      <c r="V26957" s="358"/>
    </row>
    <row r="26958" spans="8:22">
      <c r="H26958" s="369"/>
      <c r="M26958" s="368"/>
      <c r="P26958" s="369"/>
      <c r="S26958" s="369"/>
      <c r="V26958" s="358"/>
    </row>
    <row r="26959" spans="8:22">
      <c r="H26959" s="369"/>
      <c r="M26959" s="368"/>
      <c r="P26959" s="369"/>
      <c r="S26959" s="369"/>
      <c r="V26959" s="358"/>
    </row>
    <row r="26960" spans="8:22">
      <c r="H26960" s="369"/>
      <c r="M26960" s="368"/>
      <c r="P26960" s="369"/>
      <c r="S26960" s="369"/>
      <c r="V26960" s="358"/>
    </row>
    <row r="26961" spans="8:22">
      <c r="H26961" s="369"/>
      <c r="M26961" s="368"/>
      <c r="P26961" s="369"/>
      <c r="S26961" s="369"/>
      <c r="V26961" s="358"/>
    </row>
    <row r="26962" spans="8:22">
      <c r="H26962" s="369"/>
      <c r="M26962" s="368"/>
      <c r="P26962" s="369"/>
      <c r="S26962" s="369"/>
      <c r="V26962" s="358"/>
    </row>
    <row r="26963" spans="8:22">
      <c r="H26963" s="369"/>
      <c r="M26963" s="368"/>
      <c r="P26963" s="369"/>
      <c r="S26963" s="369"/>
      <c r="V26963" s="358"/>
    </row>
    <row r="26964" spans="8:22">
      <c r="H26964" s="369"/>
      <c r="M26964" s="368"/>
      <c r="P26964" s="369"/>
      <c r="S26964" s="369"/>
      <c r="V26964" s="358"/>
    </row>
    <row r="26965" spans="8:22">
      <c r="H26965" s="369"/>
      <c r="M26965" s="368"/>
      <c r="P26965" s="369"/>
      <c r="S26965" s="369"/>
      <c r="V26965" s="358"/>
    </row>
    <row r="26966" spans="8:22">
      <c r="H26966" s="369"/>
      <c r="M26966" s="368"/>
      <c r="P26966" s="369"/>
      <c r="S26966" s="369"/>
      <c r="V26966" s="358"/>
    </row>
    <row r="26967" spans="8:22">
      <c r="H26967" s="369"/>
      <c r="M26967" s="368"/>
      <c r="P26967" s="369"/>
      <c r="S26967" s="369"/>
      <c r="V26967" s="358"/>
    </row>
    <row r="26968" spans="8:22">
      <c r="H26968" s="369"/>
      <c r="M26968" s="368"/>
      <c r="P26968" s="369"/>
      <c r="S26968" s="369"/>
      <c r="V26968" s="358"/>
    </row>
    <row r="26969" spans="8:22">
      <c r="H26969" s="369"/>
      <c r="M26969" s="368"/>
      <c r="P26969" s="369"/>
      <c r="S26969" s="369"/>
      <c r="V26969" s="358"/>
    </row>
    <row r="26970" spans="8:22">
      <c r="H26970" s="369"/>
      <c r="M26970" s="368"/>
      <c r="P26970" s="369"/>
      <c r="S26970" s="369"/>
      <c r="V26970" s="358"/>
    </row>
    <row r="26971" spans="8:22">
      <c r="H26971" s="369"/>
      <c r="M26971" s="368"/>
      <c r="P26971" s="369"/>
      <c r="S26971" s="369"/>
      <c r="V26971" s="358"/>
    </row>
    <row r="26972" spans="8:22">
      <c r="H26972" s="369"/>
      <c r="M26972" s="368"/>
      <c r="P26972" s="369"/>
      <c r="S26972" s="369"/>
      <c r="V26972" s="358"/>
    </row>
    <row r="26973" spans="8:22">
      <c r="H26973" s="369"/>
      <c r="M26973" s="368"/>
      <c r="P26973" s="369"/>
      <c r="S26973" s="369"/>
      <c r="V26973" s="358"/>
    </row>
    <row r="26974" spans="8:22">
      <c r="H26974" s="369"/>
      <c r="M26974" s="368"/>
      <c r="P26974" s="369"/>
      <c r="S26974" s="369"/>
      <c r="V26974" s="358"/>
    </row>
    <row r="26975" spans="8:22">
      <c r="H26975" s="369"/>
      <c r="M26975" s="368"/>
      <c r="P26975" s="369"/>
      <c r="S26975" s="369"/>
      <c r="V26975" s="358"/>
    </row>
    <row r="26976" spans="8:22">
      <c r="H26976" s="369"/>
      <c r="M26976" s="368"/>
      <c r="P26976" s="369"/>
      <c r="S26976" s="369"/>
      <c r="V26976" s="358"/>
    </row>
    <row r="26977" spans="8:22">
      <c r="H26977" s="369"/>
      <c r="M26977" s="368"/>
      <c r="P26977" s="369"/>
      <c r="S26977" s="369"/>
      <c r="V26977" s="358"/>
    </row>
    <row r="26978" spans="8:22">
      <c r="H26978" s="369"/>
      <c r="M26978" s="368"/>
      <c r="P26978" s="369"/>
      <c r="S26978" s="369"/>
      <c r="V26978" s="358"/>
    </row>
    <row r="26979" spans="8:22">
      <c r="H26979" s="369"/>
      <c r="M26979" s="368"/>
      <c r="P26979" s="369"/>
      <c r="S26979" s="369"/>
      <c r="V26979" s="358"/>
    </row>
    <row r="26980" spans="8:22">
      <c r="H26980" s="369"/>
      <c r="M26980" s="368"/>
      <c r="P26980" s="369"/>
      <c r="S26980" s="369"/>
      <c r="V26980" s="358"/>
    </row>
    <row r="26981" spans="8:22">
      <c r="H26981" s="369"/>
      <c r="M26981" s="368"/>
      <c r="P26981" s="369"/>
      <c r="S26981" s="369"/>
      <c r="V26981" s="358"/>
    </row>
    <row r="26982" spans="8:22">
      <c r="H26982" s="369"/>
      <c r="M26982" s="368"/>
      <c r="P26982" s="369"/>
      <c r="S26982" s="369"/>
      <c r="V26982" s="358"/>
    </row>
    <row r="26983" spans="8:22">
      <c r="H26983" s="369"/>
      <c r="M26983" s="368"/>
      <c r="P26983" s="369"/>
      <c r="S26983" s="369"/>
      <c r="V26983" s="358"/>
    </row>
    <row r="26984" spans="8:22">
      <c r="H26984" s="369"/>
      <c r="M26984" s="368"/>
      <c r="P26984" s="369"/>
      <c r="S26984" s="369"/>
      <c r="V26984" s="358"/>
    </row>
    <row r="26985" spans="8:22">
      <c r="H26985" s="369"/>
      <c r="M26985" s="368"/>
      <c r="P26985" s="369"/>
      <c r="S26985" s="369"/>
      <c r="V26985" s="358"/>
    </row>
    <row r="26986" spans="8:22">
      <c r="H26986" s="369"/>
      <c r="M26986" s="368"/>
      <c r="P26986" s="369"/>
      <c r="S26986" s="369"/>
      <c r="V26986" s="358"/>
    </row>
    <row r="26987" spans="8:22">
      <c r="H26987" s="369"/>
      <c r="M26987" s="368"/>
      <c r="P26987" s="369"/>
      <c r="S26987" s="369"/>
      <c r="V26987" s="358"/>
    </row>
    <row r="26988" spans="8:22">
      <c r="H26988" s="369"/>
      <c r="M26988" s="368"/>
      <c r="P26988" s="369"/>
      <c r="S26988" s="369"/>
      <c r="V26988" s="358"/>
    </row>
    <row r="26989" spans="8:22">
      <c r="H26989" s="369"/>
      <c r="M26989" s="368"/>
      <c r="P26989" s="369"/>
      <c r="S26989" s="369"/>
      <c r="V26989" s="358"/>
    </row>
    <row r="26990" spans="8:22">
      <c r="H26990" s="369"/>
      <c r="M26990" s="368"/>
      <c r="P26990" s="369"/>
      <c r="S26990" s="369"/>
      <c r="V26990" s="358"/>
    </row>
    <row r="26991" spans="8:22">
      <c r="H26991" s="369"/>
      <c r="M26991" s="368"/>
      <c r="P26991" s="369"/>
      <c r="S26991" s="369"/>
      <c r="V26991" s="358"/>
    </row>
    <row r="26992" spans="8:22">
      <c r="H26992" s="369"/>
      <c r="M26992" s="368"/>
      <c r="P26992" s="369"/>
      <c r="S26992" s="369"/>
      <c r="V26992" s="358"/>
    </row>
    <row r="26993" spans="8:22">
      <c r="H26993" s="369"/>
      <c r="M26993" s="368"/>
      <c r="P26993" s="369"/>
      <c r="S26993" s="369"/>
      <c r="V26993" s="358"/>
    </row>
    <row r="26994" spans="8:22">
      <c r="H26994" s="369"/>
      <c r="M26994" s="368"/>
      <c r="P26994" s="369"/>
      <c r="S26994" s="369"/>
      <c r="V26994" s="358"/>
    </row>
    <row r="26995" spans="8:22">
      <c r="H26995" s="369"/>
      <c r="M26995" s="368"/>
      <c r="P26995" s="369"/>
      <c r="S26995" s="369"/>
      <c r="V26995" s="358"/>
    </row>
    <row r="26996" spans="8:22">
      <c r="H26996" s="369"/>
      <c r="M26996" s="368"/>
      <c r="P26996" s="369"/>
      <c r="S26996" s="369"/>
      <c r="V26996" s="358"/>
    </row>
    <row r="26997" spans="8:22">
      <c r="H26997" s="369"/>
      <c r="M26997" s="368"/>
      <c r="P26997" s="369"/>
      <c r="S26997" s="369"/>
      <c r="V26997" s="358"/>
    </row>
    <row r="26998" spans="8:22">
      <c r="H26998" s="369"/>
      <c r="M26998" s="368"/>
      <c r="P26998" s="369"/>
      <c r="S26998" s="369"/>
      <c r="V26998" s="358"/>
    </row>
    <row r="26999" spans="8:22">
      <c r="H26999" s="369"/>
      <c r="M26999" s="368"/>
      <c r="P26999" s="369"/>
      <c r="S26999" s="369"/>
      <c r="V26999" s="358"/>
    </row>
    <row r="27000" spans="8:22">
      <c r="H27000" s="369"/>
      <c r="M27000" s="368"/>
      <c r="P27000" s="369"/>
      <c r="S27000" s="369"/>
      <c r="V27000" s="358"/>
    </row>
    <row r="27001" spans="8:22">
      <c r="H27001" s="369"/>
      <c r="M27001" s="368"/>
      <c r="P27001" s="369"/>
      <c r="S27001" s="369"/>
      <c r="V27001" s="358"/>
    </row>
    <row r="27002" spans="8:22">
      <c r="H27002" s="369"/>
      <c r="M27002" s="368"/>
      <c r="P27002" s="369"/>
      <c r="S27002" s="369"/>
      <c r="V27002" s="358"/>
    </row>
    <row r="27003" spans="8:22">
      <c r="H27003" s="369"/>
      <c r="M27003" s="368"/>
      <c r="P27003" s="369"/>
      <c r="S27003" s="369"/>
      <c r="V27003" s="358"/>
    </row>
    <row r="27004" spans="8:22">
      <c r="H27004" s="369"/>
      <c r="M27004" s="368"/>
      <c r="P27004" s="369"/>
      <c r="S27004" s="369"/>
      <c r="V27004" s="358"/>
    </row>
    <row r="27005" spans="8:22">
      <c r="H27005" s="369"/>
      <c r="M27005" s="368"/>
      <c r="P27005" s="369"/>
      <c r="S27005" s="369"/>
      <c r="V27005" s="358"/>
    </row>
    <row r="27006" spans="8:22">
      <c r="H27006" s="369"/>
      <c r="M27006" s="368"/>
      <c r="P27006" s="369"/>
      <c r="S27006" s="369"/>
      <c r="V27006" s="358"/>
    </row>
    <row r="27007" spans="8:22">
      <c r="H27007" s="369"/>
      <c r="M27007" s="368"/>
      <c r="P27007" s="369"/>
      <c r="S27007" s="369"/>
      <c r="V27007" s="358"/>
    </row>
    <row r="27008" spans="8:22">
      <c r="H27008" s="369"/>
      <c r="M27008" s="368"/>
      <c r="P27008" s="369"/>
      <c r="S27008" s="369"/>
      <c r="V27008" s="358"/>
    </row>
    <row r="27009" spans="8:22">
      <c r="H27009" s="369"/>
      <c r="M27009" s="368"/>
      <c r="P27009" s="369"/>
      <c r="S27009" s="369"/>
      <c r="V27009" s="358"/>
    </row>
    <row r="27010" spans="8:22">
      <c r="H27010" s="369"/>
      <c r="M27010" s="368"/>
      <c r="P27010" s="369"/>
      <c r="S27010" s="369"/>
      <c r="V27010" s="358"/>
    </row>
    <row r="27011" spans="8:22">
      <c r="H27011" s="369"/>
      <c r="M27011" s="368"/>
      <c r="P27011" s="369"/>
      <c r="S27011" s="369"/>
      <c r="V27011" s="358"/>
    </row>
    <row r="27012" spans="8:22">
      <c r="H27012" s="369"/>
      <c r="M27012" s="368"/>
      <c r="P27012" s="369"/>
      <c r="S27012" s="369"/>
      <c r="V27012" s="358"/>
    </row>
    <row r="27013" spans="8:22">
      <c r="H27013" s="369"/>
      <c r="M27013" s="368"/>
      <c r="P27013" s="369"/>
      <c r="S27013" s="369"/>
      <c r="V27013" s="358"/>
    </row>
    <row r="27014" spans="8:22">
      <c r="H27014" s="369"/>
      <c r="M27014" s="368"/>
      <c r="P27014" s="369"/>
      <c r="S27014" s="369"/>
      <c r="V27014" s="358"/>
    </row>
    <row r="27015" spans="8:22">
      <c r="H27015" s="369"/>
      <c r="M27015" s="368"/>
      <c r="P27015" s="369"/>
      <c r="S27015" s="369"/>
      <c r="V27015" s="358"/>
    </row>
    <row r="27016" spans="8:22">
      <c r="H27016" s="369"/>
      <c r="M27016" s="368"/>
      <c r="P27016" s="369"/>
      <c r="S27016" s="369"/>
      <c r="V27016" s="358"/>
    </row>
    <row r="27017" spans="8:22">
      <c r="H27017" s="369"/>
      <c r="M27017" s="368"/>
      <c r="P27017" s="369"/>
      <c r="S27017" s="369"/>
      <c r="V27017" s="358"/>
    </row>
    <row r="27018" spans="8:22">
      <c r="H27018" s="369"/>
      <c r="M27018" s="368"/>
      <c r="P27018" s="369"/>
      <c r="S27018" s="369"/>
      <c r="V27018" s="358"/>
    </row>
    <row r="27019" spans="8:22">
      <c r="H27019" s="369"/>
      <c r="M27019" s="368"/>
      <c r="P27019" s="369"/>
      <c r="S27019" s="369"/>
      <c r="V27019" s="358"/>
    </row>
    <row r="27020" spans="8:22">
      <c r="H27020" s="369"/>
      <c r="M27020" s="368"/>
      <c r="P27020" s="369"/>
      <c r="S27020" s="369"/>
      <c r="V27020" s="358"/>
    </row>
    <row r="27021" spans="8:22">
      <c r="H27021" s="369"/>
      <c r="M27021" s="368"/>
      <c r="P27021" s="369"/>
      <c r="S27021" s="369"/>
      <c r="V27021" s="358"/>
    </row>
    <row r="27022" spans="8:22">
      <c r="H27022" s="369"/>
      <c r="M27022" s="368"/>
      <c r="P27022" s="369"/>
      <c r="S27022" s="369"/>
      <c r="V27022" s="358"/>
    </row>
    <row r="27023" spans="8:22">
      <c r="H27023" s="369"/>
      <c r="M27023" s="368"/>
      <c r="P27023" s="369"/>
      <c r="S27023" s="369"/>
      <c r="V27023" s="358"/>
    </row>
    <row r="27024" spans="8:22">
      <c r="H27024" s="369"/>
      <c r="M27024" s="368"/>
      <c r="P27024" s="369"/>
      <c r="S27024" s="369"/>
      <c r="V27024" s="358"/>
    </row>
    <row r="27025" spans="8:22">
      <c r="H27025" s="369"/>
      <c r="M27025" s="368"/>
      <c r="P27025" s="369"/>
      <c r="S27025" s="369"/>
      <c r="V27025" s="358"/>
    </row>
    <row r="27026" spans="8:22">
      <c r="H27026" s="369"/>
      <c r="M27026" s="368"/>
      <c r="P27026" s="369"/>
      <c r="S27026" s="369"/>
      <c r="V27026" s="358"/>
    </row>
    <row r="27027" spans="8:22">
      <c r="H27027" s="369"/>
      <c r="M27027" s="368"/>
      <c r="P27027" s="369"/>
      <c r="S27027" s="369"/>
      <c r="V27027" s="358"/>
    </row>
    <row r="27028" spans="8:22">
      <c r="H27028" s="369"/>
      <c r="M27028" s="368"/>
      <c r="P27028" s="369"/>
      <c r="S27028" s="369"/>
      <c r="V27028" s="358"/>
    </row>
    <row r="27029" spans="8:22">
      <c r="H27029" s="369"/>
      <c r="M27029" s="368"/>
      <c r="P27029" s="369"/>
      <c r="S27029" s="369"/>
      <c r="V27029" s="358"/>
    </row>
    <row r="27030" spans="8:22">
      <c r="H27030" s="369"/>
      <c r="M27030" s="368"/>
      <c r="P27030" s="369"/>
      <c r="S27030" s="369"/>
      <c r="V27030" s="358"/>
    </row>
    <row r="27031" spans="8:22">
      <c r="H27031" s="369"/>
      <c r="M27031" s="368"/>
      <c r="P27031" s="369"/>
      <c r="S27031" s="369"/>
      <c r="V27031" s="358"/>
    </row>
    <row r="27032" spans="8:22">
      <c r="H27032" s="369"/>
      <c r="M27032" s="368"/>
      <c r="P27032" s="369"/>
      <c r="S27032" s="369"/>
      <c r="V27032" s="358"/>
    </row>
    <row r="27033" spans="8:22">
      <c r="H27033" s="369"/>
      <c r="M27033" s="368"/>
      <c r="P27033" s="369"/>
      <c r="S27033" s="369"/>
      <c r="V27033" s="358"/>
    </row>
    <row r="27034" spans="8:22">
      <c r="H27034" s="369"/>
      <c r="M27034" s="368"/>
      <c r="P27034" s="369"/>
      <c r="S27034" s="369"/>
      <c r="V27034" s="358"/>
    </row>
    <row r="27035" spans="8:22">
      <c r="H27035" s="369"/>
      <c r="M27035" s="368"/>
      <c r="P27035" s="369"/>
      <c r="S27035" s="369"/>
      <c r="V27035" s="358"/>
    </row>
    <row r="27036" spans="8:22">
      <c r="H27036" s="369"/>
      <c r="M27036" s="368"/>
      <c r="P27036" s="369"/>
      <c r="S27036" s="369"/>
      <c r="V27036" s="358"/>
    </row>
    <row r="27037" spans="8:22">
      <c r="H27037" s="369"/>
      <c r="M27037" s="368"/>
      <c r="P27037" s="369"/>
      <c r="S27037" s="369"/>
      <c r="V27037" s="358"/>
    </row>
    <row r="27038" spans="8:22">
      <c r="H27038" s="369"/>
      <c r="M27038" s="368"/>
      <c r="P27038" s="369"/>
      <c r="S27038" s="369"/>
      <c r="V27038" s="358"/>
    </row>
    <row r="27039" spans="8:22">
      <c r="H27039" s="369"/>
      <c r="M27039" s="368"/>
      <c r="P27039" s="369"/>
      <c r="S27039" s="369"/>
      <c r="V27039" s="358"/>
    </row>
    <row r="27040" spans="8:22">
      <c r="H27040" s="369"/>
      <c r="M27040" s="368"/>
      <c r="P27040" s="369"/>
      <c r="S27040" s="369"/>
      <c r="V27040" s="358"/>
    </row>
    <row r="27041" spans="8:22">
      <c r="H27041" s="369"/>
      <c r="M27041" s="368"/>
      <c r="P27041" s="369"/>
      <c r="S27041" s="369"/>
      <c r="V27041" s="358"/>
    </row>
    <row r="27042" spans="8:22">
      <c r="H27042" s="369"/>
      <c r="M27042" s="368"/>
      <c r="P27042" s="369"/>
      <c r="S27042" s="369"/>
      <c r="V27042" s="358"/>
    </row>
    <row r="27043" spans="8:22">
      <c r="H27043" s="369"/>
      <c r="M27043" s="368"/>
      <c r="P27043" s="369"/>
      <c r="S27043" s="369"/>
      <c r="V27043" s="358"/>
    </row>
    <row r="27044" spans="8:22">
      <c r="H27044" s="369"/>
      <c r="M27044" s="368"/>
      <c r="P27044" s="369"/>
      <c r="S27044" s="369"/>
      <c r="V27044" s="358"/>
    </row>
    <row r="27045" spans="8:22">
      <c r="H27045" s="369"/>
      <c r="M27045" s="368"/>
      <c r="P27045" s="369"/>
      <c r="S27045" s="369"/>
      <c r="V27045" s="358"/>
    </row>
    <row r="27046" spans="8:22">
      <c r="H27046" s="369"/>
      <c r="M27046" s="368"/>
      <c r="P27046" s="369"/>
      <c r="S27046" s="369"/>
      <c r="V27046" s="358"/>
    </row>
    <row r="27047" spans="8:22">
      <c r="H27047" s="369"/>
      <c r="M27047" s="368"/>
      <c r="P27047" s="369"/>
      <c r="S27047" s="369"/>
      <c r="V27047" s="358"/>
    </row>
    <row r="27048" spans="8:22">
      <c r="H27048" s="369"/>
      <c r="M27048" s="368"/>
      <c r="P27048" s="369"/>
      <c r="S27048" s="369"/>
      <c r="V27048" s="358"/>
    </row>
    <row r="27049" spans="8:22">
      <c r="H27049" s="369"/>
      <c r="M27049" s="368"/>
      <c r="P27049" s="369"/>
      <c r="S27049" s="369"/>
      <c r="V27049" s="358"/>
    </row>
    <row r="27050" spans="8:22">
      <c r="H27050" s="369"/>
      <c r="M27050" s="368"/>
      <c r="P27050" s="369"/>
      <c r="S27050" s="369"/>
      <c r="V27050" s="358"/>
    </row>
    <row r="27051" spans="8:22">
      <c r="H27051" s="369"/>
      <c r="M27051" s="368"/>
      <c r="P27051" s="369"/>
      <c r="S27051" s="369"/>
      <c r="V27051" s="358"/>
    </row>
    <row r="27052" spans="8:22">
      <c r="H27052" s="369"/>
      <c r="M27052" s="368"/>
      <c r="P27052" s="369"/>
      <c r="S27052" s="369"/>
      <c r="V27052" s="358"/>
    </row>
    <row r="27053" spans="8:22">
      <c r="H27053" s="369"/>
      <c r="M27053" s="368"/>
      <c r="P27053" s="369"/>
      <c r="S27053" s="369"/>
      <c r="V27053" s="358"/>
    </row>
    <row r="27054" spans="8:22">
      <c r="H27054" s="369"/>
      <c r="M27054" s="368"/>
      <c r="P27054" s="369"/>
      <c r="S27054" s="369"/>
      <c r="V27054" s="358"/>
    </row>
    <row r="27055" spans="8:22">
      <c r="H27055" s="369"/>
      <c r="M27055" s="368"/>
      <c r="P27055" s="369"/>
      <c r="S27055" s="369"/>
      <c r="V27055" s="358"/>
    </row>
    <row r="27056" spans="8:22">
      <c r="H27056" s="369"/>
      <c r="M27056" s="368"/>
      <c r="P27056" s="369"/>
      <c r="S27056" s="369"/>
      <c r="V27056" s="358"/>
    </row>
    <row r="27057" spans="8:22">
      <c r="H27057" s="369"/>
      <c r="M27057" s="368"/>
      <c r="P27057" s="369"/>
      <c r="S27057" s="369"/>
      <c r="V27057" s="358"/>
    </row>
    <row r="27058" spans="8:22">
      <c r="H27058" s="369"/>
      <c r="M27058" s="368"/>
      <c r="P27058" s="369"/>
      <c r="S27058" s="369"/>
      <c r="V27058" s="358"/>
    </row>
    <row r="27059" spans="8:22">
      <c r="H27059" s="369"/>
      <c r="M27059" s="368"/>
      <c r="P27059" s="369"/>
      <c r="S27059" s="369"/>
      <c r="V27059" s="358"/>
    </row>
    <row r="27060" spans="8:22">
      <c r="H27060" s="369"/>
      <c r="M27060" s="368"/>
      <c r="P27060" s="369"/>
      <c r="S27060" s="369"/>
      <c r="V27060" s="358"/>
    </row>
    <row r="27061" spans="8:22">
      <c r="H27061" s="369"/>
      <c r="M27061" s="368"/>
      <c r="P27061" s="369"/>
      <c r="S27061" s="369"/>
      <c r="V27061" s="358"/>
    </row>
    <row r="27062" spans="8:22">
      <c r="H27062" s="369"/>
      <c r="M27062" s="368"/>
      <c r="P27062" s="369"/>
      <c r="S27062" s="369"/>
      <c r="V27062" s="358"/>
    </row>
    <row r="27063" spans="8:22">
      <c r="H27063" s="369"/>
      <c r="M27063" s="368"/>
      <c r="P27063" s="369"/>
      <c r="S27063" s="369"/>
      <c r="V27063" s="358"/>
    </row>
    <row r="27064" spans="8:22">
      <c r="H27064" s="369"/>
      <c r="M27064" s="368"/>
      <c r="P27064" s="369"/>
      <c r="S27064" s="369"/>
      <c r="V27064" s="358"/>
    </row>
    <row r="27065" spans="8:22">
      <c r="H27065" s="369"/>
      <c r="M27065" s="368"/>
      <c r="P27065" s="369"/>
      <c r="S27065" s="369"/>
      <c r="V27065" s="358"/>
    </row>
    <row r="27066" spans="8:22">
      <c r="H27066" s="369"/>
      <c r="M27066" s="368"/>
      <c r="P27066" s="369"/>
      <c r="S27066" s="369"/>
      <c r="V27066" s="358"/>
    </row>
    <row r="27067" spans="8:22">
      <c r="H27067" s="369"/>
      <c r="M27067" s="368"/>
      <c r="P27067" s="369"/>
      <c r="S27067" s="369"/>
      <c r="V27067" s="358"/>
    </row>
    <row r="27068" spans="8:22">
      <c r="H27068" s="369"/>
      <c r="M27068" s="368"/>
      <c r="P27068" s="369"/>
      <c r="S27068" s="369"/>
      <c r="V27068" s="358"/>
    </row>
    <row r="27069" spans="8:22">
      <c r="H27069" s="369"/>
      <c r="M27069" s="368"/>
      <c r="P27069" s="369"/>
      <c r="S27069" s="369"/>
      <c r="V27069" s="358"/>
    </row>
    <row r="27070" spans="8:22">
      <c r="H27070" s="369"/>
      <c r="M27070" s="368"/>
      <c r="P27070" s="369"/>
      <c r="S27070" s="369"/>
      <c r="V27070" s="358"/>
    </row>
    <row r="27071" spans="8:22">
      <c r="H27071" s="369"/>
      <c r="M27071" s="368"/>
      <c r="P27071" s="369"/>
      <c r="S27071" s="369"/>
      <c r="V27071" s="358"/>
    </row>
    <row r="27072" spans="8:22">
      <c r="H27072" s="369"/>
      <c r="M27072" s="368"/>
      <c r="P27072" s="369"/>
      <c r="S27072" s="369"/>
      <c r="V27072" s="358"/>
    </row>
    <row r="27073" spans="8:22">
      <c r="H27073" s="369"/>
      <c r="M27073" s="368"/>
      <c r="P27073" s="369"/>
      <c r="S27073" s="369"/>
      <c r="V27073" s="358"/>
    </row>
    <row r="27074" spans="8:22">
      <c r="H27074" s="369"/>
      <c r="M27074" s="368"/>
      <c r="P27074" s="369"/>
      <c r="S27074" s="369"/>
      <c r="V27074" s="358"/>
    </row>
    <row r="27075" spans="8:22">
      <c r="H27075" s="369"/>
      <c r="M27075" s="368"/>
      <c r="P27075" s="369"/>
      <c r="S27075" s="369"/>
      <c r="V27075" s="358"/>
    </row>
    <row r="27076" spans="8:22">
      <c r="H27076" s="369"/>
      <c r="M27076" s="368"/>
      <c r="P27076" s="369"/>
      <c r="S27076" s="369"/>
      <c r="V27076" s="358"/>
    </row>
    <row r="27077" spans="8:22">
      <c r="H27077" s="369"/>
      <c r="M27077" s="368"/>
      <c r="P27077" s="369"/>
      <c r="S27077" s="369"/>
      <c r="V27077" s="358"/>
    </row>
    <row r="27078" spans="8:22">
      <c r="H27078" s="369"/>
      <c r="M27078" s="368"/>
      <c r="P27078" s="369"/>
      <c r="S27078" s="369"/>
      <c r="V27078" s="358"/>
    </row>
    <row r="27079" spans="8:22">
      <c r="H27079" s="369"/>
      <c r="M27079" s="368"/>
      <c r="P27079" s="369"/>
      <c r="S27079" s="369"/>
      <c r="V27079" s="358"/>
    </row>
    <row r="27080" spans="8:22">
      <c r="H27080" s="369"/>
      <c r="M27080" s="368"/>
      <c r="P27080" s="369"/>
      <c r="S27080" s="369"/>
      <c r="V27080" s="358"/>
    </row>
    <row r="27081" spans="8:22">
      <c r="H27081" s="369"/>
      <c r="M27081" s="368"/>
      <c r="P27081" s="369"/>
      <c r="S27081" s="369"/>
      <c r="V27081" s="358"/>
    </row>
    <row r="27082" spans="8:22">
      <c r="H27082" s="369"/>
      <c r="M27082" s="368"/>
      <c r="P27082" s="369"/>
      <c r="S27082" s="369"/>
      <c r="V27082" s="358"/>
    </row>
    <row r="27083" spans="8:22">
      <c r="H27083" s="369"/>
      <c r="M27083" s="368"/>
      <c r="P27083" s="369"/>
      <c r="S27083" s="369"/>
      <c r="V27083" s="358"/>
    </row>
    <row r="27084" spans="8:22">
      <c r="H27084" s="369"/>
      <c r="M27084" s="368"/>
      <c r="P27084" s="369"/>
      <c r="S27084" s="369"/>
      <c r="V27084" s="358"/>
    </row>
    <row r="27085" spans="8:22">
      <c r="H27085" s="369"/>
      <c r="M27085" s="368"/>
      <c r="P27085" s="369"/>
      <c r="S27085" s="369"/>
      <c r="V27085" s="358"/>
    </row>
    <row r="27086" spans="8:22">
      <c r="H27086" s="369"/>
      <c r="M27086" s="368"/>
      <c r="P27086" s="369"/>
      <c r="S27086" s="369"/>
      <c r="V27086" s="358"/>
    </row>
    <row r="27087" spans="8:22">
      <c r="H27087" s="369"/>
      <c r="M27087" s="368"/>
      <c r="P27087" s="369"/>
      <c r="S27087" s="369"/>
      <c r="V27087" s="358"/>
    </row>
    <row r="27088" spans="8:22">
      <c r="H27088" s="369"/>
      <c r="M27088" s="368"/>
      <c r="P27088" s="369"/>
      <c r="S27088" s="369"/>
      <c r="V27088" s="358"/>
    </row>
    <row r="27089" spans="8:22">
      <c r="H27089" s="369"/>
      <c r="M27089" s="368"/>
      <c r="P27089" s="369"/>
      <c r="S27089" s="369"/>
      <c r="V27089" s="358"/>
    </row>
    <row r="27090" spans="8:22">
      <c r="H27090" s="369"/>
      <c r="M27090" s="368"/>
      <c r="P27090" s="369"/>
      <c r="S27090" s="369"/>
      <c r="V27090" s="358"/>
    </row>
    <row r="27091" spans="8:22">
      <c r="H27091" s="369"/>
      <c r="M27091" s="368"/>
      <c r="P27091" s="369"/>
      <c r="S27091" s="369"/>
      <c r="V27091" s="358"/>
    </row>
    <row r="27092" spans="8:22">
      <c r="H27092" s="369"/>
      <c r="M27092" s="368"/>
      <c r="P27092" s="369"/>
      <c r="S27092" s="369"/>
      <c r="V27092" s="358"/>
    </row>
    <row r="27093" spans="8:22">
      <c r="H27093" s="369"/>
      <c r="M27093" s="368"/>
      <c r="P27093" s="369"/>
      <c r="S27093" s="369"/>
      <c r="V27093" s="358"/>
    </row>
    <row r="27094" spans="8:22">
      <c r="H27094" s="369"/>
      <c r="M27094" s="368"/>
      <c r="P27094" s="369"/>
      <c r="S27094" s="369"/>
      <c r="V27094" s="358"/>
    </row>
    <row r="27095" spans="8:22">
      <c r="H27095" s="369"/>
      <c r="M27095" s="368"/>
      <c r="P27095" s="369"/>
      <c r="S27095" s="369"/>
      <c r="V27095" s="358"/>
    </row>
    <row r="27096" spans="8:22">
      <c r="H27096" s="369"/>
      <c r="M27096" s="368"/>
      <c r="P27096" s="369"/>
      <c r="S27096" s="369"/>
      <c r="V27096" s="358"/>
    </row>
    <row r="27097" spans="8:22">
      <c r="H27097" s="369"/>
      <c r="M27097" s="368"/>
      <c r="P27097" s="369"/>
      <c r="S27097" s="369"/>
      <c r="V27097" s="358"/>
    </row>
    <row r="27098" spans="8:22">
      <c r="H27098" s="369"/>
      <c r="M27098" s="368"/>
      <c r="P27098" s="369"/>
      <c r="S27098" s="369"/>
      <c r="V27098" s="358"/>
    </row>
    <row r="27099" spans="8:22">
      <c r="H27099" s="369"/>
      <c r="M27099" s="368"/>
      <c r="P27099" s="369"/>
      <c r="S27099" s="369"/>
      <c r="V27099" s="358"/>
    </row>
    <row r="27100" spans="8:22">
      <c r="H27100" s="369"/>
      <c r="M27100" s="368"/>
      <c r="P27100" s="369"/>
      <c r="S27100" s="369"/>
      <c r="V27100" s="358"/>
    </row>
    <row r="27101" spans="8:22">
      <c r="H27101" s="369"/>
      <c r="M27101" s="368"/>
      <c r="P27101" s="369"/>
      <c r="S27101" s="369"/>
      <c r="V27101" s="358"/>
    </row>
    <row r="27102" spans="8:22">
      <c r="H27102" s="369"/>
      <c r="M27102" s="368"/>
      <c r="P27102" s="369"/>
      <c r="S27102" s="369"/>
      <c r="V27102" s="358"/>
    </row>
    <row r="27103" spans="8:22">
      <c r="H27103" s="369"/>
      <c r="M27103" s="368"/>
      <c r="P27103" s="369"/>
      <c r="S27103" s="369"/>
      <c r="V27103" s="358"/>
    </row>
    <row r="27104" spans="8:22">
      <c r="H27104" s="369"/>
      <c r="M27104" s="368"/>
      <c r="P27104" s="369"/>
      <c r="S27104" s="369"/>
      <c r="V27104" s="358"/>
    </row>
    <row r="27105" spans="8:22">
      <c r="H27105" s="369"/>
      <c r="M27105" s="368"/>
      <c r="P27105" s="369"/>
      <c r="S27105" s="369"/>
      <c r="V27105" s="358"/>
    </row>
    <row r="27106" spans="8:22">
      <c r="H27106" s="369"/>
      <c r="M27106" s="368"/>
      <c r="P27106" s="369"/>
      <c r="S27106" s="369"/>
      <c r="V27106" s="358"/>
    </row>
    <row r="27107" spans="8:22">
      <c r="H27107" s="369"/>
      <c r="M27107" s="368"/>
      <c r="P27107" s="369"/>
      <c r="S27107" s="369"/>
      <c r="V27107" s="358"/>
    </row>
    <row r="27108" spans="8:22">
      <c r="H27108" s="369"/>
      <c r="M27108" s="368"/>
      <c r="P27108" s="369"/>
      <c r="S27108" s="369"/>
      <c r="V27108" s="358"/>
    </row>
    <row r="27109" spans="8:22">
      <c r="H27109" s="369"/>
      <c r="M27109" s="368"/>
      <c r="P27109" s="369"/>
      <c r="S27109" s="369"/>
      <c r="V27109" s="358"/>
    </row>
    <row r="27110" spans="8:22">
      <c r="H27110" s="369"/>
      <c r="M27110" s="368"/>
      <c r="P27110" s="369"/>
      <c r="S27110" s="369"/>
      <c r="V27110" s="358"/>
    </row>
    <row r="27111" spans="8:22">
      <c r="H27111" s="369"/>
      <c r="M27111" s="368"/>
      <c r="P27111" s="369"/>
      <c r="S27111" s="369"/>
      <c r="V27111" s="358"/>
    </row>
    <row r="27112" spans="8:22">
      <c r="H27112" s="369"/>
      <c r="M27112" s="368"/>
      <c r="P27112" s="369"/>
      <c r="S27112" s="369"/>
      <c r="V27112" s="358"/>
    </row>
    <row r="27113" spans="8:22">
      <c r="H27113" s="369"/>
      <c r="M27113" s="368"/>
      <c r="P27113" s="369"/>
      <c r="S27113" s="369"/>
      <c r="V27113" s="358"/>
    </row>
    <row r="27114" spans="8:22">
      <c r="H27114" s="369"/>
      <c r="M27114" s="368"/>
      <c r="P27114" s="369"/>
      <c r="S27114" s="369"/>
      <c r="V27114" s="358"/>
    </row>
    <row r="27115" spans="8:22">
      <c r="H27115" s="369"/>
      <c r="M27115" s="368"/>
      <c r="P27115" s="369"/>
      <c r="S27115" s="369"/>
      <c r="V27115" s="358"/>
    </row>
    <row r="27116" spans="8:22">
      <c r="H27116" s="369"/>
      <c r="M27116" s="368"/>
      <c r="P27116" s="369"/>
      <c r="S27116" s="369"/>
      <c r="V27116" s="358"/>
    </row>
    <row r="27117" spans="8:22">
      <c r="H27117" s="369"/>
      <c r="M27117" s="368"/>
      <c r="P27117" s="369"/>
      <c r="S27117" s="369"/>
      <c r="V27117" s="358"/>
    </row>
    <row r="27118" spans="8:22">
      <c r="H27118" s="369"/>
      <c r="M27118" s="368"/>
      <c r="P27118" s="369"/>
      <c r="S27118" s="369"/>
      <c r="V27118" s="358"/>
    </row>
    <row r="27119" spans="8:22">
      <c r="H27119" s="369"/>
      <c r="M27119" s="368"/>
      <c r="P27119" s="369"/>
      <c r="S27119" s="369"/>
      <c r="V27119" s="358"/>
    </row>
    <row r="27120" spans="8:22">
      <c r="H27120" s="369"/>
      <c r="M27120" s="368"/>
      <c r="P27120" s="369"/>
      <c r="S27120" s="369"/>
      <c r="V27120" s="358"/>
    </row>
    <row r="27121" spans="8:22">
      <c r="H27121" s="369"/>
      <c r="M27121" s="368"/>
      <c r="P27121" s="369"/>
      <c r="S27121" s="369"/>
      <c r="V27121" s="358"/>
    </row>
    <row r="27122" spans="8:22">
      <c r="H27122" s="369"/>
      <c r="M27122" s="368"/>
      <c r="P27122" s="369"/>
      <c r="S27122" s="369"/>
      <c r="V27122" s="358"/>
    </row>
    <row r="27123" spans="8:22">
      <c r="H27123" s="369"/>
      <c r="M27123" s="368"/>
      <c r="P27123" s="369"/>
      <c r="S27123" s="369"/>
      <c r="V27123" s="358"/>
    </row>
    <row r="27124" spans="8:22">
      <c r="H27124" s="369"/>
      <c r="M27124" s="368"/>
      <c r="P27124" s="369"/>
      <c r="S27124" s="369"/>
      <c r="V27124" s="358"/>
    </row>
    <row r="27125" spans="8:22">
      <c r="H27125" s="369"/>
      <c r="M27125" s="368"/>
      <c r="P27125" s="369"/>
      <c r="S27125" s="369"/>
      <c r="V27125" s="358"/>
    </row>
    <row r="27126" spans="8:22">
      <c r="H27126" s="369"/>
      <c r="M27126" s="368"/>
      <c r="P27126" s="369"/>
      <c r="S27126" s="369"/>
      <c r="V27126" s="358"/>
    </row>
    <row r="27127" spans="8:22">
      <c r="H27127" s="369"/>
      <c r="M27127" s="368"/>
      <c r="P27127" s="369"/>
      <c r="S27127" s="369"/>
      <c r="V27127" s="358"/>
    </row>
    <row r="27128" spans="8:22">
      <c r="H27128" s="369"/>
      <c r="M27128" s="368"/>
      <c r="P27128" s="369"/>
      <c r="S27128" s="369"/>
      <c r="V27128" s="358"/>
    </row>
    <row r="27129" spans="8:22">
      <c r="H27129" s="369"/>
      <c r="M27129" s="368"/>
      <c r="P27129" s="369"/>
      <c r="S27129" s="369"/>
      <c r="V27129" s="358"/>
    </row>
    <row r="27130" spans="8:22">
      <c r="H27130" s="369"/>
      <c r="M27130" s="368"/>
      <c r="P27130" s="369"/>
      <c r="S27130" s="369"/>
      <c r="V27130" s="358"/>
    </row>
    <row r="27131" spans="8:22">
      <c r="H27131" s="369"/>
      <c r="M27131" s="368"/>
      <c r="P27131" s="369"/>
      <c r="S27131" s="369"/>
      <c r="V27131" s="358"/>
    </row>
    <row r="27132" spans="8:22">
      <c r="H27132" s="369"/>
      <c r="M27132" s="368"/>
      <c r="P27132" s="369"/>
      <c r="S27132" s="369"/>
      <c r="V27132" s="358"/>
    </row>
    <row r="27133" spans="8:22">
      <c r="H27133" s="369"/>
      <c r="M27133" s="368"/>
      <c r="P27133" s="369"/>
      <c r="S27133" s="369"/>
      <c r="V27133" s="358"/>
    </row>
    <row r="27134" spans="8:22">
      <c r="H27134" s="369"/>
      <c r="M27134" s="368"/>
      <c r="P27134" s="369"/>
      <c r="S27134" s="369"/>
      <c r="V27134" s="358"/>
    </row>
    <row r="27135" spans="8:22">
      <c r="H27135" s="369"/>
      <c r="M27135" s="368"/>
      <c r="P27135" s="369"/>
      <c r="S27135" s="369"/>
      <c r="V27135" s="358"/>
    </row>
    <row r="27136" spans="8:22">
      <c r="H27136" s="369"/>
      <c r="M27136" s="368"/>
      <c r="P27136" s="369"/>
      <c r="S27136" s="369"/>
      <c r="V27136" s="358"/>
    </row>
    <row r="27137" spans="8:22">
      <c r="H27137" s="369"/>
      <c r="M27137" s="368"/>
      <c r="P27137" s="369"/>
      <c r="S27137" s="369"/>
      <c r="V27137" s="358"/>
    </row>
    <row r="27138" spans="8:22">
      <c r="H27138" s="369"/>
      <c r="M27138" s="368"/>
      <c r="P27138" s="369"/>
      <c r="S27138" s="369"/>
      <c r="V27138" s="358"/>
    </row>
    <row r="27139" spans="8:22">
      <c r="H27139" s="369"/>
      <c r="M27139" s="368"/>
      <c r="P27139" s="369"/>
      <c r="S27139" s="369"/>
      <c r="V27139" s="358"/>
    </row>
    <row r="27140" spans="8:22">
      <c r="H27140" s="369"/>
      <c r="M27140" s="368"/>
      <c r="P27140" s="369"/>
      <c r="S27140" s="369"/>
      <c r="V27140" s="358"/>
    </row>
    <row r="27141" spans="8:22">
      <c r="H27141" s="369"/>
      <c r="M27141" s="368"/>
      <c r="P27141" s="369"/>
      <c r="S27141" s="369"/>
      <c r="V27141" s="358"/>
    </row>
    <row r="27142" spans="8:22">
      <c r="H27142" s="369"/>
      <c r="M27142" s="368"/>
      <c r="P27142" s="369"/>
      <c r="S27142" s="369"/>
      <c r="V27142" s="358"/>
    </row>
    <row r="27143" spans="8:22">
      <c r="H27143" s="369"/>
      <c r="M27143" s="368"/>
      <c r="P27143" s="369"/>
      <c r="S27143" s="369"/>
      <c r="V27143" s="358"/>
    </row>
    <row r="27144" spans="8:22">
      <c r="H27144" s="369"/>
      <c r="M27144" s="368"/>
      <c r="P27144" s="369"/>
      <c r="S27144" s="369"/>
      <c r="V27144" s="358"/>
    </row>
    <row r="27145" spans="8:22">
      <c r="H27145" s="369"/>
      <c r="M27145" s="368"/>
      <c r="P27145" s="369"/>
      <c r="S27145" s="369"/>
      <c r="V27145" s="358"/>
    </row>
    <row r="27146" spans="8:22">
      <c r="H27146" s="369"/>
      <c r="M27146" s="368"/>
      <c r="P27146" s="369"/>
      <c r="S27146" s="369"/>
      <c r="V27146" s="358"/>
    </row>
    <row r="27147" spans="8:22">
      <c r="H27147" s="369"/>
      <c r="M27147" s="368"/>
      <c r="P27147" s="369"/>
      <c r="S27147" s="369"/>
      <c r="V27147" s="358"/>
    </row>
    <row r="27148" spans="8:22">
      <c r="H27148" s="369"/>
      <c r="M27148" s="368"/>
      <c r="P27148" s="369"/>
      <c r="S27148" s="369"/>
      <c r="V27148" s="358"/>
    </row>
    <row r="27149" spans="8:22">
      <c r="H27149" s="369"/>
      <c r="M27149" s="368"/>
      <c r="P27149" s="369"/>
      <c r="S27149" s="369"/>
      <c r="V27149" s="358"/>
    </row>
    <row r="27150" spans="8:22">
      <c r="H27150" s="369"/>
      <c r="M27150" s="368"/>
      <c r="P27150" s="369"/>
      <c r="S27150" s="369"/>
      <c r="V27150" s="358"/>
    </row>
    <row r="27151" spans="8:22">
      <c r="H27151" s="369"/>
      <c r="M27151" s="368"/>
      <c r="P27151" s="369"/>
      <c r="S27151" s="369"/>
      <c r="V27151" s="358"/>
    </row>
    <row r="27152" spans="8:22">
      <c r="H27152" s="369"/>
      <c r="M27152" s="368"/>
      <c r="P27152" s="369"/>
      <c r="S27152" s="369"/>
      <c r="V27152" s="358"/>
    </row>
    <row r="27153" spans="8:22">
      <c r="H27153" s="369"/>
      <c r="M27153" s="368"/>
      <c r="P27153" s="369"/>
      <c r="S27153" s="369"/>
      <c r="V27153" s="358"/>
    </row>
    <row r="27154" spans="8:22">
      <c r="H27154" s="369"/>
      <c r="M27154" s="368"/>
      <c r="P27154" s="369"/>
      <c r="S27154" s="369"/>
      <c r="V27154" s="358"/>
    </row>
    <row r="27155" spans="8:22">
      <c r="H27155" s="369"/>
      <c r="M27155" s="368"/>
      <c r="P27155" s="369"/>
      <c r="S27155" s="369"/>
      <c r="V27155" s="358"/>
    </row>
    <row r="27156" spans="8:22">
      <c r="H27156" s="369"/>
      <c r="M27156" s="368"/>
      <c r="P27156" s="369"/>
      <c r="S27156" s="369"/>
      <c r="V27156" s="358"/>
    </row>
    <row r="27157" spans="8:22">
      <c r="H27157" s="369"/>
      <c r="M27157" s="368"/>
      <c r="P27157" s="369"/>
      <c r="S27157" s="369"/>
      <c r="V27157" s="358"/>
    </row>
    <row r="27158" spans="8:22">
      <c r="H27158" s="369"/>
      <c r="M27158" s="368"/>
      <c r="P27158" s="369"/>
      <c r="S27158" s="369"/>
      <c r="V27158" s="358"/>
    </row>
    <row r="27159" spans="8:22">
      <c r="H27159" s="369"/>
      <c r="M27159" s="368"/>
      <c r="P27159" s="369"/>
      <c r="S27159" s="369"/>
      <c r="V27159" s="358"/>
    </row>
    <row r="27160" spans="8:22">
      <c r="H27160" s="369"/>
      <c r="M27160" s="368"/>
      <c r="P27160" s="369"/>
      <c r="S27160" s="369"/>
      <c r="V27160" s="358"/>
    </row>
    <row r="27161" spans="8:22">
      <c r="H27161" s="369"/>
      <c r="M27161" s="368"/>
      <c r="P27161" s="369"/>
      <c r="S27161" s="369"/>
      <c r="V27161" s="358"/>
    </row>
    <row r="27162" spans="8:22">
      <c r="H27162" s="369"/>
      <c r="M27162" s="368"/>
      <c r="P27162" s="369"/>
      <c r="S27162" s="369"/>
      <c r="V27162" s="358"/>
    </row>
    <row r="27163" spans="8:22">
      <c r="H27163" s="369"/>
      <c r="M27163" s="368"/>
      <c r="P27163" s="369"/>
      <c r="S27163" s="369"/>
      <c r="V27163" s="358"/>
    </row>
    <row r="27164" spans="8:22">
      <c r="H27164" s="369"/>
      <c r="M27164" s="368"/>
      <c r="P27164" s="369"/>
      <c r="S27164" s="369"/>
      <c r="V27164" s="358"/>
    </row>
    <row r="27165" spans="8:22">
      <c r="H27165" s="369"/>
      <c r="M27165" s="368"/>
      <c r="P27165" s="369"/>
      <c r="S27165" s="369"/>
      <c r="V27165" s="358"/>
    </row>
    <row r="27166" spans="8:22">
      <c r="H27166" s="369"/>
      <c r="M27166" s="368"/>
      <c r="P27166" s="369"/>
      <c r="S27166" s="369"/>
      <c r="V27166" s="358"/>
    </row>
    <row r="27167" spans="8:22">
      <c r="H27167" s="369"/>
      <c r="M27167" s="368"/>
      <c r="P27167" s="369"/>
      <c r="S27167" s="369"/>
      <c r="V27167" s="358"/>
    </row>
    <row r="27168" spans="8:22">
      <c r="H27168" s="369"/>
      <c r="M27168" s="368"/>
      <c r="P27168" s="369"/>
      <c r="S27168" s="369"/>
      <c r="V27168" s="358"/>
    </row>
    <row r="27169" spans="8:22">
      <c r="H27169" s="369"/>
      <c r="M27169" s="368"/>
      <c r="P27169" s="369"/>
      <c r="S27169" s="369"/>
      <c r="V27169" s="358"/>
    </row>
    <row r="27170" spans="8:22">
      <c r="H27170" s="369"/>
      <c r="M27170" s="368"/>
      <c r="P27170" s="369"/>
      <c r="S27170" s="369"/>
      <c r="V27170" s="358"/>
    </row>
    <row r="27171" spans="8:22">
      <c r="H27171" s="369"/>
      <c r="M27171" s="368"/>
      <c r="P27171" s="369"/>
      <c r="S27171" s="369"/>
      <c r="V27171" s="358"/>
    </row>
    <row r="27172" spans="8:22">
      <c r="H27172" s="369"/>
      <c r="M27172" s="368"/>
      <c r="P27172" s="369"/>
      <c r="S27172" s="369"/>
      <c r="V27172" s="358"/>
    </row>
    <row r="27173" spans="8:22">
      <c r="H27173" s="369"/>
      <c r="M27173" s="368"/>
      <c r="P27173" s="369"/>
      <c r="S27173" s="369"/>
      <c r="V27173" s="358"/>
    </row>
    <row r="27174" spans="8:22">
      <c r="H27174" s="369"/>
      <c r="M27174" s="368"/>
      <c r="P27174" s="369"/>
      <c r="S27174" s="369"/>
      <c r="V27174" s="358"/>
    </row>
    <row r="27175" spans="8:22">
      <c r="H27175" s="369"/>
      <c r="M27175" s="368"/>
      <c r="P27175" s="369"/>
      <c r="S27175" s="369"/>
      <c r="V27175" s="358"/>
    </row>
    <row r="27176" spans="8:22">
      <c r="H27176" s="369"/>
      <c r="M27176" s="368"/>
      <c r="P27176" s="369"/>
      <c r="S27176" s="369"/>
      <c r="V27176" s="358"/>
    </row>
    <row r="27177" spans="8:22">
      <c r="H27177" s="369"/>
      <c r="M27177" s="368"/>
      <c r="P27177" s="369"/>
      <c r="S27177" s="369"/>
      <c r="V27177" s="358"/>
    </row>
    <row r="27178" spans="8:22">
      <c r="H27178" s="369"/>
      <c r="M27178" s="368"/>
      <c r="P27178" s="369"/>
      <c r="S27178" s="369"/>
      <c r="V27178" s="358"/>
    </row>
    <row r="27179" spans="8:22">
      <c r="H27179" s="369"/>
      <c r="M27179" s="368"/>
      <c r="P27179" s="369"/>
      <c r="S27179" s="369"/>
      <c r="V27179" s="358"/>
    </row>
    <row r="27180" spans="8:22">
      <c r="H27180" s="369"/>
      <c r="M27180" s="368"/>
      <c r="P27180" s="369"/>
      <c r="S27180" s="369"/>
      <c r="V27180" s="358"/>
    </row>
    <row r="27181" spans="8:22">
      <c r="H27181" s="369"/>
      <c r="M27181" s="368"/>
      <c r="P27181" s="369"/>
      <c r="S27181" s="369"/>
      <c r="V27181" s="358"/>
    </row>
    <row r="27182" spans="8:22">
      <c r="H27182" s="369"/>
      <c r="M27182" s="368"/>
      <c r="P27182" s="369"/>
      <c r="S27182" s="369"/>
      <c r="V27182" s="358"/>
    </row>
    <row r="27183" spans="8:22">
      <c r="H27183" s="369"/>
      <c r="M27183" s="368"/>
      <c r="P27183" s="369"/>
      <c r="S27183" s="369"/>
      <c r="V27183" s="358"/>
    </row>
    <row r="27184" spans="8:22">
      <c r="H27184" s="369"/>
      <c r="M27184" s="368"/>
      <c r="P27184" s="369"/>
      <c r="S27184" s="369"/>
      <c r="V27184" s="358"/>
    </row>
    <row r="27185" spans="8:22">
      <c r="H27185" s="369"/>
      <c r="M27185" s="368"/>
      <c r="P27185" s="369"/>
      <c r="S27185" s="369"/>
      <c r="V27185" s="358"/>
    </row>
    <row r="27186" spans="8:22">
      <c r="H27186" s="369"/>
      <c r="M27186" s="368"/>
      <c r="P27186" s="369"/>
      <c r="S27186" s="369"/>
      <c r="V27186" s="358"/>
    </row>
    <row r="27187" spans="8:22">
      <c r="H27187" s="369"/>
      <c r="M27187" s="368"/>
      <c r="P27187" s="369"/>
      <c r="S27187" s="369"/>
      <c r="V27187" s="358"/>
    </row>
    <row r="27188" spans="8:22">
      <c r="H27188" s="369"/>
      <c r="M27188" s="368"/>
      <c r="P27188" s="369"/>
      <c r="S27188" s="369"/>
      <c r="V27188" s="358"/>
    </row>
    <row r="27189" spans="8:22">
      <c r="H27189" s="369"/>
      <c r="M27189" s="368"/>
      <c r="P27189" s="369"/>
      <c r="S27189" s="369"/>
      <c r="V27189" s="358"/>
    </row>
    <row r="27190" spans="8:22">
      <c r="H27190" s="369"/>
      <c r="M27190" s="368"/>
      <c r="P27190" s="369"/>
      <c r="S27190" s="369"/>
      <c r="V27190" s="358"/>
    </row>
    <row r="27191" spans="8:22">
      <c r="H27191" s="369"/>
      <c r="M27191" s="368"/>
      <c r="P27191" s="369"/>
      <c r="S27191" s="369"/>
      <c r="V27191" s="358"/>
    </row>
    <row r="27192" spans="8:22">
      <c r="H27192" s="369"/>
      <c r="M27192" s="368"/>
      <c r="P27192" s="369"/>
      <c r="S27192" s="369"/>
      <c r="V27192" s="358"/>
    </row>
    <row r="27193" spans="8:22">
      <c r="H27193" s="369"/>
      <c r="M27193" s="368"/>
      <c r="P27193" s="369"/>
      <c r="S27193" s="369"/>
      <c r="V27193" s="358"/>
    </row>
    <row r="27194" spans="8:22">
      <c r="H27194" s="369"/>
      <c r="M27194" s="368"/>
      <c r="P27194" s="369"/>
      <c r="S27194" s="369"/>
      <c r="V27194" s="358"/>
    </row>
    <row r="27195" spans="8:22">
      <c r="H27195" s="369"/>
      <c r="M27195" s="368"/>
      <c r="P27195" s="369"/>
      <c r="S27195" s="369"/>
      <c r="V27195" s="358"/>
    </row>
    <row r="27196" spans="8:22">
      <c r="H27196" s="369"/>
      <c r="M27196" s="368"/>
      <c r="P27196" s="369"/>
      <c r="S27196" s="369"/>
      <c r="V27196" s="358"/>
    </row>
    <row r="27197" spans="8:22">
      <c r="H27197" s="369"/>
      <c r="M27197" s="368"/>
      <c r="P27197" s="369"/>
      <c r="S27197" s="369"/>
      <c r="V27197" s="358"/>
    </row>
    <row r="27198" spans="8:22">
      <c r="H27198" s="369"/>
      <c r="M27198" s="368"/>
      <c r="P27198" s="369"/>
      <c r="S27198" s="369"/>
      <c r="V27198" s="358"/>
    </row>
    <row r="27199" spans="8:22">
      <c r="H27199" s="369"/>
      <c r="M27199" s="368"/>
      <c r="P27199" s="369"/>
      <c r="S27199" s="369"/>
      <c r="V27199" s="358"/>
    </row>
    <row r="27200" spans="8:22">
      <c r="H27200" s="369"/>
      <c r="M27200" s="368"/>
      <c r="P27200" s="369"/>
      <c r="S27200" s="369"/>
      <c r="V27200" s="358"/>
    </row>
    <row r="27201" spans="8:22">
      <c r="H27201" s="369"/>
      <c r="M27201" s="368"/>
      <c r="P27201" s="369"/>
      <c r="S27201" s="369"/>
      <c r="V27201" s="358"/>
    </row>
    <row r="27202" spans="8:22">
      <c r="H27202" s="369"/>
      <c r="M27202" s="368"/>
      <c r="P27202" s="369"/>
      <c r="S27202" s="369"/>
      <c r="V27202" s="358"/>
    </row>
    <row r="27203" spans="8:22">
      <c r="H27203" s="369"/>
      <c r="M27203" s="368"/>
      <c r="P27203" s="369"/>
      <c r="S27203" s="369"/>
      <c r="V27203" s="358"/>
    </row>
    <row r="27204" spans="8:22">
      <c r="H27204" s="369"/>
      <c r="M27204" s="368"/>
      <c r="P27204" s="369"/>
      <c r="S27204" s="369"/>
      <c r="V27204" s="358"/>
    </row>
    <row r="27205" spans="8:22">
      <c r="H27205" s="369"/>
      <c r="M27205" s="368"/>
      <c r="P27205" s="369"/>
      <c r="S27205" s="369"/>
      <c r="V27205" s="358"/>
    </row>
    <row r="27206" spans="8:22">
      <c r="H27206" s="369"/>
      <c r="M27206" s="368"/>
      <c r="P27206" s="369"/>
      <c r="S27206" s="369"/>
      <c r="V27206" s="358"/>
    </row>
    <row r="27207" spans="8:22">
      <c r="H27207" s="369"/>
      <c r="M27207" s="368"/>
      <c r="P27207" s="369"/>
      <c r="S27207" s="369"/>
      <c r="V27207" s="358"/>
    </row>
    <row r="27208" spans="8:22">
      <c r="H27208" s="369"/>
      <c r="M27208" s="368"/>
      <c r="P27208" s="369"/>
      <c r="S27208" s="369"/>
      <c r="V27208" s="358"/>
    </row>
    <row r="27209" spans="8:22">
      <c r="H27209" s="369"/>
      <c r="M27209" s="368"/>
      <c r="P27209" s="369"/>
      <c r="S27209" s="369"/>
      <c r="V27209" s="358"/>
    </row>
    <row r="27210" spans="8:22">
      <c r="H27210" s="369"/>
      <c r="M27210" s="368"/>
      <c r="P27210" s="369"/>
      <c r="S27210" s="369"/>
      <c r="V27210" s="358"/>
    </row>
    <row r="27211" spans="8:22">
      <c r="H27211" s="369"/>
      <c r="M27211" s="368"/>
      <c r="P27211" s="369"/>
      <c r="S27211" s="369"/>
      <c r="V27211" s="358"/>
    </row>
    <row r="27212" spans="8:22">
      <c r="H27212" s="369"/>
      <c r="M27212" s="368"/>
      <c r="P27212" s="369"/>
      <c r="S27212" s="369"/>
      <c r="V27212" s="358"/>
    </row>
    <row r="27213" spans="8:22">
      <c r="H27213" s="369"/>
      <c r="M27213" s="368"/>
      <c r="P27213" s="369"/>
      <c r="S27213" s="369"/>
      <c r="V27213" s="358"/>
    </row>
    <row r="27214" spans="8:22">
      <c r="H27214" s="369"/>
      <c r="M27214" s="368"/>
      <c r="P27214" s="369"/>
      <c r="S27214" s="369"/>
      <c r="V27214" s="358"/>
    </row>
    <row r="27215" spans="8:22">
      <c r="H27215" s="369"/>
      <c r="M27215" s="368"/>
      <c r="P27215" s="369"/>
      <c r="S27215" s="369"/>
      <c r="V27215" s="358"/>
    </row>
    <row r="27216" spans="8:22">
      <c r="H27216" s="369"/>
      <c r="M27216" s="368"/>
      <c r="P27216" s="369"/>
      <c r="S27216" s="369"/>
      <c r="V27216" s="358"/>
    </row>
    <row r="27217" spans="8:22">
      <c r="H27217" s="369"/>
      <c r="M27217" s="368"/>
      <c r="P27217" s="369"/>
      <c r="S27217" s="369"/>
      <c r="V27217" s="358"/>
    </row>
    <row r="27218" spans="8:22">
      <c r="H27218" s="369"/>
      <c r="M27218" s="368"/>
      <c r="P27218" s="369"/>
      <c r="S27218" s="369"/>
      <c r="V27218" s="358"/>
    </row>
    <row r="27219" spans="8:22">
      <c r="H27219" s="369"/>
      <c r="M27219" s="368"/>
      <c r="P27219" s="369"/>
      <c r="S27219" s="369"/>
      <c r="V27219" s="358"/>
    </row>
    <row r="27220" spans="8:22">
      <c r="H27220" s="369"/>
      <c r="M27220" s="368"/>
      <c r="P27220" s="369"/>
      <c r="S27220" s="369"/>
      <c r="V27220" s="358"/>
    </row>
    <row r="27221" spans="8:22">
      <c r="H27221" s="369"/>
      <c r="M27221" s="368"/>
      <c r="P27221" s="369"/>
      <c r="S27221" s="369"/>
      <c r="V27221" s="358"/>
    </row>
    <row r="27222" spans="8:22">
      <c r="H27222" s="369"/>
      <c r="M27222" s="368"/>
      <c r="P27222" s="369"/>
      <c r="S27222" s="369"/>
      <c r="V27222" s="358"/>
    </row>
    <row r="27223" spans="8:22">
      <c r="H27223" s="369"/>
      <c r="M27223" s="368"/>
      <c r="P27223" s="369"/>
      <c r="S27223" s="369"/>
      <c r="V27223" s="358"/>
    </row>
    <row r="27224" spans="8:22">
      <c r="H27224" s="369"/>
      <c r="M27224" s="368"/>
      <c r="P27224" s="369"/>
      <c r="S27224" s="369"/>
      <c r="V27224" s="358"/>
    </row>
    <row r="27225" spans="8:22">
      <c r="H27225" s="369"/>
      <c r="M27225" s="368"/>
      <c r="P27225" s="369"/>
      <c r="S27225" s="369"/>
      <c r="V27225" s="358"/>
    </row>
    <row r="27226" spans="8:22">
      <c r="H27226" s="369"/>
      <c r="M27226" s="368"/>
      <c r="P27226" s="369"/>
      <c r="S27226" s="369"/>
      <c r="V27226" s="358"/>
    </row>
    <row r="27227" spans="8:22">
      <c r="H27227" s="369"/>
      <c r="M27227" s="368"/>
      <c r="P27227" s="369"/>
      <c r="S27227" s="369"/>
      <c r="V27227" s="358"/>
    </row>
    <row r="27228" spans="8:22">
      <c r="H27228" s="369"/>
      <c r="M27228" s="368"/>
      <c r="P27228" s="369"/>
      <c r="S27228" s="369"/>
      <c r="V27228" s="358"/>
    </row>
    <row r="27229" spans="8:22">
      <c r="H27229" s="369"/>
      <c r="M27229" s="368"/>
      <c r="P27229" s="369"/>
      <c r="S27229" s="369"/>
      <c r="V27229" s="358"/>
    </row>
    <row r="27230" spans="8:22">
      <c r="H27230" s="369"/>
      <c r="M27230" s="368"/>
      <c r="P27230" s="369"/>
      <c r="S27230" s="369"/>
      <c r="V27230" s="358"/>
    </row>
    <row r="27231" spans="8:22">
      <c r="H27231" s="369"/>
      <c r="M27231" s="368"/>
      <c r="P27231" s="369"/>
      <c r="S27231" s="369"/>
      <c r="V27231" s="358"/>
    </row>
    <row r="27232" spans="8:22">
      <c r="H27232" s="369"/>
      <c r="M27232" s="368"/>
      <c r="P27232" s="369"/>
      <c r="S27232" s="369"/>
      <c r="V27232" s="358"/>
    </row>
    <row r="27233" spans="8:22">
      <c r="H27233" s="369"/>
      <c r="M27233" s="368"/>
      <c r="P27233" s="369"/>
      <c r="S27233" s="369"/>
      <c r="V27233" s="358"/>
    </row>
    <row r="27234" spans="8:22">
      <c r="H27234" s="369"/>
      <c r="M27234" s="368"/>
      <c r="P27234" s="369"/>
      <c r="S27234" s="369"/>
      <c r="V27234" s="358"/>
    </row>
    <row r="27235" spans="8:22">
      <c r="H27235" s="369"/>
      <c r="M27235" s="368"/>
      <c r="P27235" s="369"/>
      <c r="S27235" s="369"/>
      <c r="V27235" s="358"/>
    </row>
    <row r="27236" spans="8:22">
      <c r="H27236" s="369"/>
      <c r="M27236" s="368"/>
      <c r="P27236" s="369"/>
      <c r="S27236" s="369"/>
      <c r="V27236" s="358"/>
    </row>
    <row r="27237" spans="8:22">
      <c r="H27237" s="369"/>
      <c r="M27237" s="368"/>
      <c r="P27237" s="369"/>
      <c r="S27237" s="369"/>
      <c r="V27237" s="358"/>
    </row>
    <row r="27238" spans="8:22">
      <c r="H27238" s="369"/>
      <c r="M27238" s="368"/>
      <c r="P27238" s="369"/>
      <c r="S27238" s="369"/>
      <c r="V27238" s="358"/>
    </row>
    <row r="27239" spans="8:22">
      <c r="H27239" s="369"/>
      <c r="M27239" s="368"/>
      <c r="P27239" s="369"/>
      <c r="S27239" s="369"/>
      <c r="V27239" s="358"/>
    </row>
    <row r="27240" spans="8:22">
      <c r="H27240" s="369"/>
      <c r="M27240" s="368"/>
      <c r="P27240" s="369"/>
      <c r="S27240" s="369"/>
      <c r="V27240" s="358"/>
    </row>
    <row r="27241" spans="8:22">
      <c r="H27241" s="369"/>
      <c r="M27241" s="368"/>
      <c r="P27241" s="369"/>
      <c r="S27241" s="369"/>
      <c r="V27241" s="358"/>
    </row>
    <row r="27242" spans="8:22">
      <c r="H27242" s="369"/>
      <c r="M27242" s="368"/>
      <c r="P27242" s="369"/>
      <c r="S27242" s="369"/>
      <c r="V27242" s="358"/>
    </row>
    <row r="27243" spans="8:22">
      <c r="H27243" s="369"/>
      <c r="M27243" s="368"/>
      <c r="P27243" s="369"/>
      <c r="S27243" s="369"/>
      <c r="V27243" s="358"/>
    </row>
    <row r="27244" spans="8:22">
      <c r="H27244" s="369"/>
      <c r="M27244" s="368"/>
      <c r="P27244" s="369"/>
      <c r="S27244" s="369"/>
      <c r="V27244" s="358"/>
    </row>
    <row r="27245" spans="8:22">
      <c r="H27245" s="369"/>
      <c r="M27245" s="368"/>
      <c r="P27245" s="369"/>
      <c r="S27245" s="369"/>
      <c r="V27245" s="358"/>
    </row>
    <row r="27246" spans="8:22">
      <c r="H27246" s="369"/>
      <c r="M27246" s="368"/>
      <c r="P27246" s="369"/>
      <c r="S27246" s="369"/>
      <c r="V27246" s="358"/>
    </row>
    <row r="27247" spans="8:22">
      <c r="H27247" s="369"/>
      <c r="M27247" s="368"/>
      <c r="P27247" s="369"/>
      <c r="S27247" s="369"/>
      <c r="V27247" s="358"/>
    </row>
    <row r="27248" spans="8:22">
      <c r="H27248" s="369"/>
      <c r="M27248" s="368"/>
      <c r="P27248" s="369"/>
      <c r="S27248" s="369"/>
      <c r="V27248" s="358"/>
    </row>
    <row r="27249" spans="8:22">
      <c r="H27249" s="369"/>
      <c r="M27249" s="368"/>
      <c r="P27249" s="369"/>
      <c r="S27249" s="369"/>
      <c r="V27249" s="358"/>
    </row>
    <row r="27250" spans="8:22">
      <c r="H27250" s="369"/>
      <c r="M27250" s="368"/>
      <c r="P27250" s="369"/>
      <c r="S27250" s="369"/>
      <c r="V27250" s="358"/>
    </row>
    <row r="27251" spans="8:22">
      <c r="H27251" s="369"/>
      <c r="M27251" s="368"/>
      <c r="P27251" s="369"/>
      <c r="S27251" s="369"/>
      <c r="V27251" s="358"/>
    </row>
    <row r="27252" spans="8:22">
      <c r="H27252" s="369"/>
      <c r="M27252" s="368"/>
      <c r="P27252" s="369"/>
      <c r="S27252" s="369"/>
      <c r="V27252" s="358"/>
    </row>
    <row r="27253" spans="8:22">
      <c r="H27253" s="369"/>
      <c r="M27253" s="368"/>
      <c r="P27253" s="369"/>
      <c r="S27253" s="369"/>
      <c r="V27253" s="358"/>
    </row>
    <row r="27254" spans="8:22">
      <c r="H27254" s="369"/>
      <c r="M27254" s="368"/>
      <c r="P27254" s="369"/>
      <c r="S27254" s="369"/>
      <c r="V27254" s="358"/>
    </row>
    <row r="27255" spans="8:22">
      <c r="H27255" s="369"/>
      <c r="M27255" s="368"/>
      <c r="P27255" s="369"/>
      <c r="S27255" s="369"/>
      <c r="V27255" s="358"/>
    </row>
    <row r="27256" spans="8:22">
      <c r="H27256" s="369"/>
      <c r="M27256" s="368"/>
      <c r="P27256" s="369"/>
      <c r="S27256" s="369"/>
      <c r="V27256" s="358"/>
    </row>
    <row r="27257" spans="8:22">
      <c r="H27257" s="369"/>
      <c r="M27257" s="368"/>
      <c r="P27257" s="369"/>
      <c r="S27257" s="369"/>
      <c r="V27257" s="358"/>
    </row>
    <row r="27258" spans="8:22">
      <c r="H27258" s="369"/>
      <c r="M27258" s="368"/>
      <c r="P27258" s="369"/>
      <c r="S27258" s="369"/>
      <c r="V27258" s="358"/>
    </row>
    <row r="27259" spans="8:22">
      <c r="H27259" s="369"/>
      <c r="M27259" s="368"/>
      <c r="P27259" s="369"/>
      <c r="S27259" s="369"/>
      <c r="V27259" s="358"/>
    </row>
    <row r="27260" spans="8:22">
      <c r="H27260" s="369"/>
      <c r="M27260" s="368"/>
      <c r="P27260" s="369"/>
      <c r="S27260" s="369"/>
      <c r="V27260" s="358"/>
    </row>
    <row r="27261" spans="8:22">
      <c r="H27261" s="369"/>
      <c r="M27261" s="368"/>
      <c r="P27261" s="369"/>
      <c r="S27261" s="369"/>
      <c r="V27261" s="358"/>
    </row>
    <row r="27262" spans="8:22">
      <c r="H27262" s="369"/>
      <c r="M27262" s="368"/>
      <c r="P27262" s="369"/>
      <c r="S27262" s="369"/>
      <c r="V27262" s="358"/>
    </row>
    <row r="27263" spans="8:22">
      <c r="H27263" s="369"/>
      <c r="M27263" s="368"/>
      <c r="P27263" s="369"/>
      <c r="S27263" s="369"/>
      <c r="V27263" s="358"/>
    </row>
    <row r="27264" spans="8:22">
      <c r="H27264" s="369"/>
      <c r="M27264" s="368"/>
      <c r="P27264" s="369"/>
      <c r="S27264" s="369"/>
      <c r="V27264" s="358"/>
    </row>
    <row r="27265" spans="8:22">
      <c r="H27265" s="369"/>
      <c r="M27265" s="368"/>
      <c r="P27265" s="369"/>
      <c r="S27265" s="369"/>
      <c r="V27265" s="358"/>
    </row>
    <row r="27266" spans="8:22">
      <c r="H27266" s="369"/>
      <c r="M27266" s="368"/>
      <c r="P27266" s="369"/>
      <c r="S27266" s="369"/>
      <c r="V27266" s="358"/>
    </row>
    <row r="27267" spans="8:22">
      <c r="H27267" s="369"/>
      <c r="M27267" s="368"/>
      <c r="P27267" s="369"/>
      <c r="S27267" s="369"/>
      <c r="V27267" s="358"/>
    </row>
    <row r="27268" spans="8:22">
      <c r="H27268" s="369"/>
      <c r="M27268" s="368"/>
      <c r="P27268" s="369"/>
      <c r="S27268" s="369"/>
      <c r="V27268" s="358"/>
    </row>
    <row r="27269" spans="8:22">
      <c r="H27269" s="369"/>
      <c r="M27269" s="368"/>
      <c r="P27269" s="369"/>
      <c r="S27269" s="369"/>
      <c r="V27269" s="358"/>
    </row>
    <row r="27270" spans="8:22">
      <c r="H27270" s="369"/>
      <c r="M27270" s="368"/>
      <c r="P27270" s="369"/>
      <c r="S27270" s="369"/>
      <c r="V27270" s="358"/>
    </row>
    <row r="27271" spans="8:22">
      <c r="H27271" s="369"/>
      <c r="M27271" s="368"/>
      <c r="P27271" s="369"/>
      <c r="S27271" s="369"/>
      <c r="V27271" s="358"/>
    </row>
    <row r="27272" spans="8:22">
      <c r="H27272" s="369"/>
      <c r="M27272" s="368"/>
      <c r="P27272" s="369"/>
      <c r="S27272" s="369"/>
      <c r="V27272" s="358"/>
    </row>
    <row r="27273" spans="8:22">
      <c r="H27273" s="369"/>
      <c r="M27273" s="368"/>
      <c r="P27273" s="369"/>
      <c r="S27273" s="369"/>
      <c r="V27273" s="358"/>
    </row>
    <row r="27274" spans="8:22">
      <c r="H27274" s="369"/>
      <c r="M27274" s="368"/>
      <c r="P27274" s="369"/>
      <c r="S27274" s="369"/>
      <c r="V27274" s="358"/>
    </row>
    <row r="27275" spans="8:22">
      <c r="H27275" s="369"/>
      <c r="M27275" s="368"/>
      <c r="P27275" s="369"/>
      <c r="S27275" s="369"/>
      <c r="V27275" s="358"/>
    </row>
    <row r="27276" spans="8:22">
      <c r="H27276" s="369"/>
      <c r="M27276" s="368"/>
      <c r="P27276" s="369"/>
      <c r="S27276" s="369"/>
      <c r="V27276" s="358"/>
    </row>
    <row r="27277" spans="8:22">
      <c r="H27277" s="369"/>
      <c r="M27277" s="368"/>
      <c r="P27277" s="369"/>
      <c r="S27277" s="369"/>
      <c r="V27277" s="358"/>
    </row>
    <row r="27278" spans="8:22">
      <c r="H27278" s="369"/>
      <c r="M27278" s="368"/>
      <c r="P27278" s="369"/>
      <c r="S27278" s="369"/>
      <c r="V27278" s="358"/>
    </row>
    <row r="27279" spans="8:22">
      <c r="H27279" s="369"/>
      <c r="M27279" s="368"/>
      <c r="P27279" s="369"/>
      <c r="S27279" s="369"/>
      <c r="V27279" s="358"/>
    </row>
    <row r="27280" spans="8:22">
      <c r="H27280" s="369"/>
      <c r="M27280" s="368"/>
      <c r="P27280" s="369"/>
      <c r="S27280" s="369"/>
      <c r="V27280" s="358"/>
    </row>
    <row r="27281" spans="8:22">
      <c r="H27281" s="369"/>
      <c r="M27281" s="368"/>
      <c r="P27281" s="369"/>
      <c r="S27281" s="369"/>
      <c r="V27281" s="358"/>
    </row>
    <row r="27282" spans="8:22">
      <c r="H27282" s="369"/>
      <c r="M27282" s="368"/>
      <c r="P27282" s="369"/>
      <c r="S27282" s="369"/>
      <c r="V27282" s="358"/>
    </row>
    <row r="27283" spans="8:22">
      <c r="H27283" s="369"/>
      <c r="M27283" s="368"/>
      <c r="P27283" s="369"/>
      <c r="S27283" s="369"/>
      <c r="V27283" s="358"/>
    </row>
    <row r="27284" spans="8:22">
      <c r="H27284" s="369"/>
      <c r="M27284" s="368"/>
      <c r="P27284" s="369"/>
      <c r="S27284" s="369"/>
      <c r="V27284" s="358"/>
    </row>
    <row r="27285" spans="8:22">
      <c r="H27285" s="369"/>
      <c r="M27285" s="368"/>
      <c r="P27285" s="369"/>
      <c r="S27285" s="369"/>
      <c r="V27285" s="358"/>
    </row>
    <row r="27286" spans="8:22">
      <c r="H27286" s="369"/>
      <c r="M27286" s="368"/>
      <c r="P27286" s="369"/>
      <c r="S27286" s="369"/>
      <c r="V27286" s="358"/>
    </row>
    <row r="27287" spans="8:22">
      <c r="H27287" s="369"/>
      <c r="M27287" s="368"/>
      <c r="P27287" s="369"/>
      <c r="S27287" s="369"/>
      <c r="V27287" s="358"/>
    </row>
    <row r="27288" spans="8:22">
      <c r="H27288" s="369"/>
      <c r="M27288" s="368"/>
      <c r="P27288" s="369"/>
      <c r="S27288" s="369"/>
      <c r="V27288" s="358"/>
    </row>
    <row r="27289" spans="8:22">
      <c r="H27289" s="369"/>
      <c r="M27289" s="368"/>
      <c r="P27289" s="369"/>
      <c r="S27289" s="369"/>
      <c r="V27289" s="358"/>
    </row>
    <row r="27290" spans="8:22">
      <c r="H27290" s="369"/>
      <c r="M27290" s="368"/>
      <c r="P27290" s="369"/>
      <c r="S27290" s="369"/>
      <c r="V27290" s="358"/>
    </row>
    <row r="27291" spans="8:22">
      <c r="H27291" s="369"/>
      <c r="M27291" s="368"/>
      <c r="P27291" s="369"/>
      <c r="S27291" s="369"/>
      <c r="V27291" s="358"/>
    </row>
    <row r="27292" spans="8:22">
      <c r="H27292" s="369"/>
      <c r="M27292" s="368"/>
      <c r="P27292" s="369"/>
      <c r="S27292" s="369"/>
      <c r="V27292" s="358"/>
    </row>
    <row r="27293" spans="8:22">
      <c r="H27293" s="369"/>
      <c r="M27293" s="368"/>
      <c r="P27293" s="369"/>
      <c r="S27293" s="369"/>
      <c r="V27293" s="358"/>
    </row>
    <row r="27294" spans="8:22">
      <c r="H27294" s="369"/>
      <c r="M27294" s="368"/>
      <c r="P27294" s="369"/>
      <c r="S27294" s="369"/>
      <c r="V27294" s="358"/>
    </row>
    <row r="27295" spans="8:22">
      <c r="H27295" s="369"/>
      <c r="M27295" s="368"/>
      <c r="P27295" s="369"/>
      <c r="S27295" s="369"/>
      <c r="V27295" s="358"/>
    </row>
    <row r="27296" spans="8:22">
      <c r="H27296" s="369"/>
      <c r="M27296" s="368"/>
      <c r="P27296" s="369"/>
      <c r="S27296" s="369"/>
      <c r="V27296" s="358"/>
    </row>
    <row r="27297" spans="8:22">
      <c r="H27297" s="369"/>
      <c r="M27297" s="368"/>
      <c r="P27297" s="369"/>
      <c r="S27297" s="369"/>
      <c r="V27297" s="358"/>
    </row>
    <row r="27298" spans="8:22">
      <c r="H27298" s="369"/>
      <c r="M27298" s="368"/>
      <c r="P27298" s="369"/>
      <c r="S27298" s="369"/>
      <c r="V27298" s="358"/>
    </row>
    <row r="27299" spans="8:22">
      <c r="H27299" s="369"/>
      <c r="M27299" s="368"/>
      <c r="P27299" s="369"/>
      <c r="S27299" s="369"/>
      <c r="V27299" s="358"/>
    </row>
    <row r="27300" spans="8:22">
      <c r="H27300" s="369"/>
      <c r="M27300" s="368"/>
      <c r="P27300" s="369"/>
      <c r="S27300" s="369"/>
      <c r="V27300" s="358"/>
    </row>
    <row r="27301" spans="8:22">
      <c r="H27301" s="369"/>
      <c r="M27301" s="368"/>
      <c r="P27301" s="369"/>
      <c r="S27301" s="369"/>
      <c r="V27301" s="358"/>
    </row>
    <row r="27302" spans="8:22">
      <c r="H27302" s="369"/>
      <c r="M27302" s="368"/>
      <c r="P27302" s="369"/>
      <c r="S27302" s="369"/>
      <c r="V27302" s="358"/>
    </row>
    <row r="27303" spans="8:22">
      <c r="H27303" s="369"/>
      <c r="M27303" s="368"/>
      <c r="P27303" s="369"/>
      <c r="S27303" s="369"/>
      <c r="V27303" s="358"/>
    </row>
    <row r="27304" spans="8:22">
      <c r="H27304" s="369"/>
      <c r="M27304" s="368"/>
      <c r="P27304" s="369"/>
      <c r="S27304" s="369"/>
      <c r="V27304" s="358"/>
    </row>
    <row r="27305" spans="8:22">
      <c r="H27305" s="369"/>
      <c r="M27305" s="368"/>
      <c r="P27305" s="369"/>
      <c r="S27305" s="369"/>
      <c r="V27305" s="358"/>
    </row>
    <row r="27306" spans="8:22">
      <c r="H27306" s="369"/>
      <c r="M27306" s="368"/>
      <c r="P27306" s="369"/>
      <c r="S27306" s="369"/>
      <c r="V27306" s="358"/>
    </row>
    <row r="27307" spans="8:22">
      <c r="H27307" s="369"/>
      <c r="M27307" s="368"/>
      <c r="P27307" s="369"/>
      <c r="S27307" s="369"/>
      <c r="V27307" s="358"/>
    </row>
    <row r="27308" spans="8:22">
      <c r="H27308" s="369"/>
      <c r="M27308" s="368"/>
      <c r="P27308" s="369"/>
      <c r="S27308" s="369"/>
      <c r="V27308" s="358"/>
    </row>
    <row r="27309" spans="8:22">
      <c r="H27309" s="369"/>
      <c r="M27309" s="368"/>
      <c r="P27309" s="369"/>
      <c r="S27309" s="369"/>
      <c r="V27309" s="358"/>
    </row>
    <row r="27310" spans="8:22">
      <c r="H27310" s="369"/>
      <c r="M27310" s="368"/>
      <c r="P27310" s="369"/>
      <c r="S27310" s="369"/>
      <c r="V27310" s="358"/>
    </row>
    <row r="27311" spans="8:22">
      <c r="H27311" s="369"/>
      <c r="M27311" s="368"/>
      <c r="P27311" s="369"/>
      <c r="S27311" s="369"/>
      <c r="V27311" s="358"/>
    </row>
    <row r="27312" spans="8:22">
      <c r="H27312" s="369"/>
      <c r="M27312" s="368"/>
      <c r="P27312" s="369"/>
      <c r="S27312" s="369"/>
      <c r="V27312" s="358"/>
    </row>
    <row r="27313" spans="8:22">
      <c r="H27313" s="369"/>
      <c r="M27313" s="368"/>
      <c r="P27313" s="369"/>
      <c r="S27313" s="369"/>
      <c r="V27313" s="358"/>
    </row>
    <row r="27314" spans="8:22">
      <c r="H27314" s="369"/>
      <c r="M27314" s="368"/>
      <c r="P27314" s="369"/>
      <c r="S27314" s="369"/>
      <c r="V27314" s="358"/>
    </row>
    <row r="27315" spans="8:22">
      <c r="H27315" s="369"/>
      <c r="M27315" s="368"/>
      <c r="P27315" s="369"/>
      <c r="S27315" s="369"/>
      <c r="V27315" s="358"/>
    </row>
    <row r="27316" spans="8:22">
      <c r="H27316" s="369"/>
      <c r="M27316" s="368"/>
      <c r="P27316" s="369"/>
      <c r="S27316" s="369"/>
      <c r="V27316" s="358"/>
    </row>
    <row r="27317" spans="8:22">
      <c r="H27317" s="369"/>
      <c r="M27317" s="368"/>
      <c r="P27317" s="369"/>
      <c r="S27317" s="369"/>
      <c r="V27317" s="358"/>
    </row>
    <row r="27318" spans="8:22">
      <c r="H27318" s="369"/>
      <c r="M27318" s="368"/>
      <c r="P27318" s="369"/>
      <c r="S27318" s="369"/>
      <c r="V27318" s="358"/>
    </row>
    <row r="27319" spans="8:22">
      <c r="H27319" s="369"/>
      <c r="M27319" s="368"/>
      <c r="P27319" s="369"/>
      <c r="S27319" s="369"/>
      <c r="V27319" s="358"/>
    </row>
    <row r="27320" spans="8:22">
      <c r="H27320" s="369"/>
      <c r="M27320" s="368"/>
      <c r="P27320" s="369"/>
      <c r="S27320" s="369"/>
      <c r="V27320" s="358"/>
    </row>
    <row r="27321" spans="8:22">
      <c r="H27321" s="369"/>
      <c r="M27321" s="368"/>
      <c r="P27321" s="369"/>
      <c r="S27321" s="369"/>
      <c r="V27321" s="358"/>
    </row>
    <row r="27322" spans="8:22">
      <c r="H27322" s="369"/>
      <c r="M27322" s="368"/>
      <c r="P27322" s="369"/>
      <c r="S27322" s="369"/>
      <c r="V27322" s="358"/>
    </row>
    <row r="27323" spans="8:22">
      <c r="H27323" s="369"/>
      <c r="M27323" s="368"/>
      <c r="P27323" s="369"/>
      <c r="S27323" s="369"/>
      <c r="V27323" s="358"/>
    </row>
    <row r="27324" spans="8:22">
      <c r="H27324" s="369"/>
      <c r="M27324" s="368"/>
      <c r="P27324" s="369"/>
      <c r="S27324" s="369"/>
      <c r="V27324" s="358"/>
    </row>
    <row r="27325" spans="8:22">
      <c r="H27325" s="369"/>
      <c r="M27325" s="368"/>
      <c r="P27325" s="369"/>
      <c r="S27325" s="369"/>
      <c r="V27325" s="358"/>
    </row>
    <row r="27326" spans="8:22">
      <c r="H27326" s="369"/>
      <c r="M27326" s="368"/>
      <c r="P27326" s="369"/>
      <c r="S27326" s="369"/>
      <c r="V27326" s="358"/>
    </row>
    <row r="27327" spans="8:22">
      <c r="H27327" s="369"/>
      <c r="M27327" s="368"/>
      <c r="P27327" s="369"/>
      <c r="S27327" s="369"/>
      <c r="V27327" s="358"/>
    </row>
    <row r="27328" spans="8:22">
      <c r="H27328" s="369"/>
      <c r="M27328" s="368"/>
      <c r="P27328" s="369"/>
      <c r="S27328" s="369"/>
      <c r="V27328" s="358"/>
    </row>
    <row r="27329" spans="8:22">
      <c r="H27329" s="369"/>
      <c r="M27329" s="368"/>
      <c r="P27329" s="369"/>
      <c r="S27329" s="369"/>
      <c r="V27329" s="358"/>
    </row>
    <row r="27330" spans="8:22">
      <c r="H27330" s="369"/>
      <c r="M27330" s="368"/>
      <c r="P27330" s="369"/>
      <c r="S27330" s="369"/>
      <c r="V27330" s="358"/>
    </row>
    <row r="27331" spans="8:22">
      <c r="H27331" s="369"/>
      <c r="M27331" s="368"/>
      <c r="P27331" s="369"/>
      <c r="S27331" s="369"/>
      <c r="V27331" s="358"/>
    </row>
    <row r="27332" spans="8:22">
      <c r="H27332" s="369"/>
      <c r="M27332" s="368"/>
      <c r="P27332" s="369"/>
      <c r="S27332" s="369"/>
      <c r="V27332" s="358"/>
    </row>
    <row r="27333" spans="8:22">
      <c r="H27333" s="369"/>
      <c r="M27333" s="368"/>
      <c r="P27333" s="369"/>
      <c r="S27333" s="369"/>
      <c r="V27333" s="358"/>
    </row>
    <row r="27334" spans="8:22">
      <c r="H27334" s="369"/>
      <c r="M27334" s="368"/>
      <c r="P27334" s="369"/>
      <c r="S27334" s="369"/>
      <c r="V27334" s="358"/>
    </row>
    <row r="27335" spans="8:22">
      <c r="H27335" s="369"/>
      <c r="M27335" s="368"/>
      <c r="P27335" s="369"/>
      <c r="S27335" s="369"/>
      <c r="V27335" s="358"/>
    </row>
    <row r="27336" spans="8:22">
      <c r="H27336" s="369"/>
      <c r="M27336" s="368"/>
      <c r="P27336" s="369"/>
      <c r="S27336" s="369"/>
      <c r="V27336" s="358"/>
    </row>
    <row r="27337" spans="8:22">
      <c r="H27337" s="369"/>
      <c r="M27337" s="368"/>
      <c r="P27337" s="369"/>
      <c r="S27337" s="369"/>
      <c r="V27337" s="358"/>
    </row>
    <row r="27338" spans="8:22">
      <c r="H27338" s="369"/>
      <c r="M27338" s="368"/>
      <c r="P27338" s="369"/>
      <c r="S27338" s="369"/>
      <c r="V27338" s="358"/>
    </row>
    <row r="27339" spans="8:22">
      <c r="H27339" s="369"/>
      <c r="M27339" s="368"/>
      <c r="P27339" s="369"/>
      <c r="S27339" s="369"/>
      <c r="V27339" s="358"/>
    </row>
    <row r="27340" spans="8:22">
      <c r="H27340" s="369"/>
      <c r="M27340" s="368"/>
      <c r="P27340" s="369"/>
      <c r="S27340" s="369"/>
      <c r="V27340" s="358"/>
    </row>
    <row r="27341" spans="8:22">
      <c r="H27341" s="369"/>
      <c r="M27341" s="368"/>
      <c r="P27341" s="369"/>
      <c r="S27341" s="369"/>
      <c r="V27341" s="358"/>
    </row>
    <row r="27342" spans="8:22">
      <c r="H27342" s="369"/>
      <c r="M27342" s="368"/>
      <c r="P27342" s="369"/>
      <c r="S27342" s="369"/>
      <c r="V27342" s="358"/>
    </row>
    <row r="27343" spans="8:22">
      <c r="H27343" s="369"/>
      <c r="M27343" s="368"/>
      <c r="P27343" s="369"/>
      <c r="S27343" s="369"/>
      <c r="V27343" s="358"/>
    </row>
    <row r="27344" spans="8:22">
      <c r="H27344" s="369"/>
      <c r="M27344" s="368"/>
      <c r="P27344" s="369"/>
      <c r="S27344" s="369"/>
      <c r="V27344" s="358"/>
    </row>
    <row r="27345" spans="8:22">
      <c r="H27345" s="369"/>
      <c r="M27345" s="368"/>
      <c r="P27345" s="369"/>
      <c r="S27345" s="369"/>
      <c r="V27345" s="358"/>
    </row>
    <row r="27346" spans="8:22">
      <c r="H27346" s="369"/>
      <c r="M27346" s="368"/>
      <c r="P27346" s="369"/>
      <c r="S27346" s="369"/>
      <c r="V27346" s="358"/>
    </row>
    <row r="27347" spans="8:22">
      <c r="H27347" s="369"/>
      <c r="M27347" s="368"/>
      <c r="P27347" s="369"/>
      <c r="S27347" s="369"/>
      <c r="V27347" s="358"/>
    </row>
    <row r="27348" spans="8:22">
      <c r="H27348" s="369"/>
      <c r="M27348" s="368"/>
      <c r="P27348" s="369"/>
      <c r="S27348" s="369"/>
      <c r="V27348" s="358"/>
    </row>
    <row r="27349" spans="8:22">
      <c r="H27349" s="369"/>
      <c r="M27349" s="368"/>
      <c r="P27349" s="369"/>
      <c r="S27349" s="369"/>
      <c r="V27349" s="358"/>
    </row>
    <row r="27350" spans="8:22">
      <c r="H27350" s="369"/>
      <c r="M27350" s="368"/>
      <c r="P27350" s="369"/>
      <c r="S27350" s="369"/>
      <c r="V27350" s="358"/>
    </row>
    <row r="27351" spans="8:22">
      <c r="H27351" s="369"/>
      <c r="M27351" s="368"/>
      <c r="P27351" s="369"/>
      <c r="S27351" s="369"/>
      <c r="V27351" s="358"/>
    </row>
    <row r="27352" spans="8:22">
      <c r="H27352" s="369"/>
      <c r="M27352" s="368"/>
      <c r="P27352" s="369"/>
      <c r="S27352" s="369"/>
      <c r="V27352" s="358"/>
    </row>
    <row r="27353" spans="8:22">
      <c r="H27353" s="369"/>
      <c r="M27353" s="368"/>
      <c r="P27353" s="369"/>
      <c r="S27353" s="369"/>
      <c r="V27353" s="358"/>
    </row>
    <row r="27354" spans="8:22">
      <c r="H27354" s="369"/>
      <c r="M27354" s="368"/>
      <c r="P27354" s="369"/>
      <c r="S27354" s="369"/>
      <c r="V27354" s="358"/>
    </row>
    <row r="27355" spans="8:22">
      <c r="H27355" s="369"/>
      <c r="M27355" s="368"/>
      <c r="P27355" s="369"/>
      <c r="S27355" s="369"/>
      <c r="V27355" s="358"/>
    </row>
    <row r="27356" spans="8:22">
      <c r="H27356" s="369"/>
      <c r="M27356" s="368"/>
      <c r="P27356" s="369"/>
      <c r="S27356" s="369"/>
      <c r="V27356" s="358"/>
    </row>
    <row r="27357" spans="8:22">
      <c r="H27357" s="369"/>
      <c r="M27357" s="368"/>
      <c r="P27357" s="369"/>
      <c r="S27357" s="369"/>
      <c r="V27357" s="358"/>
    </row>
    <row r="27358" spans="8:22">
      <c r="H27358" s="369"/>
      <c r="M27358" s="368"/>
      <c r="P27358" s="369"/>
      <c r="S27358" s="369"/>
      <c r="V27358" s="358"/>
    </row>
    <row r="27359" spans="8:22">
      <c r="H27359" s="369"/>
      <c r="M27359" s="368"/>
      <c r="P27359" s="369"/>
      <c r="S27359" s="369"/>
      <c r="V27359" s="358"/>
    </row>
    <row r="27360" spans="8:22">
      <c r="H27360" s="369"/>
      <c r="M27360" s="368"/>
      <c r="P27360" s="369"/>
      <c r="S27360" s="369"/>
      <c r="V27360" s="358"/>
    </row>
    <row r="27361" spans="8:22">
      <c r="H27361" s="369"/>
      <c r="M27361" s="368"/>
      <c r="P27361" s="369"/>
      <c r="S27361" s="369"/>
      <c r="V27361" s="358"/>
    </row>
    <row r="27362" spans="8:22">
      <c r="H27362" s="369"/>
      <c r="M27362" s="368"/>
      <c r="P27362" s="369"/>
      <c r="S27362" s="369"/>
      <c r="V27362" s="358"/>
    </row>
    <row r="27363" spans="8:22">
      <c r="H27363" s="369"/>
      <c r="M27363" s="368"/>
      <c r="P27363" s="369"/>
      <c r="S27363" s="369"/>
      <c r="V27363" s="358"/>
    </row>
    <row r="27364" spans="8:22">
      <c r="H27364" s="369"/>
      <c r="M27364" s="368"/>
      <c r="P27364" s="369"/>
      <c r="S27364" s="369"/>
      <c r="V27364" s="358"/>
    </row>
    <row r="27365" spans="8:22">
      <c r="H27365" s="369"/>
      <c r="M27365" s="368"/>
      <c r="P27365" s="369"/>
      <c r="S27365" s="369"/>
      <c r="V27365" s="358"/>
    </row>
    <row r="27366" spans="8:22">
      <c r="H27366" s="369"/>
      <c r="M27366" s="368"/>
      <c r="P27366" s="369"/>
      <c r="S27366" s="369"/>
      <c r="V27366" s="358"/>
    </row>
    <row r="27367" spans="8:22">
      <c r="H27367" s="369"/>
      <c r="M27367" s="368"/>
      <c r="P27367" s="369"/>
      <c r="S27367" s="369"/>
      <c r="V27367" s="358"/>
    </row>
    <row r="27368" spans="8:22">
      <c r="H27368" s="369"/>
      <c r="M27368" s="368"/>
      <c r="P27368" s="369"/>
      <c r="S27368" s="369"/>
      <c r="V27368" s="358"/>
    </row>
    <row r="27369" spans="8:22">
      <c r="H27369" s="369"/>
      <c r="M27369" s="368"/>
      <c r="P27369" s="369"/>
      <c r="S27369" s="369"/>
      <c r="V27369" s="358"/>
    </row>
    <row r="27370" spans="8:22">
      <c r="H27370" s="369"/>
      <c r="M27370" s="368"/>
      <c r="P27370" s="369"/>
      <c r="S27370" s="369"/>
      <c r="V27370" s="358"/>
    </row>
    <row r="27371" spans="8:22">
      <c r="H27371" s="369"/>
      <c r="M27371" s="368"/>
      <c r="P27371" s="369"/>
      <c r="S27371" s="369"/>
      <c r="V27371" s="358"/>
    </row>
    <row r="27372" spans="8:22">
      <c r="H27372" s="369"/>
      <c r="M27372" s="368"/>
      <c r="P27372" s="369"/>
      <c r="S27372" s="369"/>
      <c r="V27372" s="358"/>
    </row>
    <row r="27373" spans="8:22">
      <c r="H27373" s="369"/>
      <c r="M27373" s="368"/>
      <c r="P27373" s="369"/>
      <c r="S27373" s="369"/>
      <c r="V27373" s="358"/>
    </row>
    <row r="27374" spans="8:22">
      <c r="H27374" s="369"/>
      <c r="M27374" s="368"/>
      <c r="P27374" s="369"/>
      <c r="S27374" s="369"/>
      <c r="V27374" s="358"/>
    </row>
    <row r="27375" spans="8:22">
      <c r="H27375" s="369"/>
      <c r="M27375" s="368"/>
      <c r="P27375" s="369"/>
      <c r="S27375" s="369"/>
      <c r="V27375" s="358"/>
    </row>
    <row r="27376" spans="8:22">
      <c r="H27376" s="369"/>
      <c r="M27376" s="368"/>
      <c r="P27376" s="369"/>
      <c r="S27376" s="369"/>
      <c r="V27376" s="358"/>
    </row>
    <row r="27377" spans="8:22">
      <c r="H27377" s="369"/>
      <c r="M27377" s="368"/>
      <c r="P27377" s="369"/>
      <c r="S27377" s="369"/>
      <c r="V27377" s="358"/>
    </row>
    <row r="27378" spans="8:22">
      <c r="H27378" s="369"/>
      <c r="M27378" s="368"/>
      <c r="P27378" s="369"/>
      <c r="S27378" s="369"/>
      <c r="V27378" s="358"/>
    </row>
    <row r="27379" spans="8:22">
      <c r="H27379" s="369"/>
      <c r="M27379" s="368"/>
      <c r="P27379" s="369"/>
      <c r="S27379" s="369"/>
      <c r="V27379" s="358"/>
    </row>
    <row r="27380" spans="8:22">
      <c r="H27380" s="369"/>
      <c r="M27380" s="368"/>
      <c r="P27380" s="369"/>
      <c r="S27380" s="369"/>
      <c r="V27380" s="358"/>
    </row>
    <row r="27381" spans="8:22">
      <c r="H27381" s="369"/>
      <c r="M27381" s="368"/>
      <c r="P27381" s="369"/>
      <c r="S27381" s="369"/>
      <c r="V27381" s="358"/>
    </row>
    <row r="27382" spans="8:22">
      <c r="H27382" s="369"/>
      <c r="M27382" s="368"/>
      <c r="P27382" s="369"/>
      <c r="S27382" s="369"/>
      <c r="V27382" s="358"/>
    </row>
    <row r="27383" spans="8:22">
      <c r="H27383" s="369"/>
      <c r="M27383" s="368"/>
      <c r="P27383" s="369"/>
      <c r="S27383" s="369"/>
      <c r="V27383" s="358"/>
    </row>
    <row r="27384" spans="8:22">
      <c r="H27384" s="369"/>
      <c r="M27384" s="368"/>
      <c r="P27384" s="369"/>
      <c r="S27384" s="369"/>
      <c r="V27384" s="358"/>
    </row>
    <row r="27385" spans="8:22">
      <c r="H27385" s="369"/>
      <c r="M27385" s="368"/>
      <c r="P27385" s="369"/>
      <c r="S27385" s="369"/>
      <c r="V27385" s="358"/>
    </row>
    <row r="27386" spans="8:22">
      <c r="H27386" s="369"/>
      <c r="M27386" s="368"/>
      <c r="P27386" s="369"/>
      <c r="S27386" s="369"/>
      <c r="V27386" s="358"/>
    </row>
    <row r="27387" spans="8:22">
      <c r="H27387" s="369"/>
      <c r="M27387" s="368"/>
      <c r="P27387" s="369"/>
      <c r="S27387" s="369"/>
      <c r="V27387" s="358"/>
    </row>
    <row r="27388" spans="8:22">
      <c r="H27388" s="369"/>
      <c r="M27388" s="368"/>
      <c r="P27388" s="369"/>
      <c r="S27388" s="369"/>
      <c r="V27388" s="358"/>
    </row>
    <row r="27389" spans="8:22">
      <c r="H27389" s="369"/>
      <c r="M27389" s="368"/>
      <c r="P27389" s="369"/>
      <c r="S27389" s="369"/>
      <c r="V27389" s="358"/>
    </row>
    <row r="27390" spans="8:22">
      <c r="H27390" s="369"/>
      <c r="M27390" s="368"/>
      <c r="P27390" s="369"/>
      <c r="S27390" s="369"/>
      <c r="V27390" s="358"/>
    </row>
    <row r="27391" spans="8:22">
      <c r="H27391" s="369"/>
      <c r="M27391" s="368"/>
      <c r="P27391" s="369"/>
      <c r="S27391" s="369"/>
      <c r="V27391" s="358"/>
    </row>
    <row r="27392" spans="8:22">
      <c r="H27392" s="369"/>
      <c r="M27392" s="368"/>
      <c r="P27392" s="369"/>
      <c r="S27392" s="369"/>
      <c r="V27392" s="358"/>
    </row>
    <row r="27393" spans="8:22">
      <c r="H27393" s="369"/>
      <c r="M27393" s="368"/>
      <c r="P27393" s="369"/>
      <c r="S27393" s="369"/>
      <c r="V27393" s="358"/>
    </row>
    <row r="27394" spans="8:22">
      <c r="H27394" s="369"/>
      <c r="M27394" s="368"/>
      <c r="P27394" s="369"/>
      <c r="S27394" s="369"/>
      <c r="V27394" s="358"/>
    </row>
    <row r="27395" spans="8:22">
      <c r="H27395" s="369"/>
      <c r="M27395" s="368"/>
      <c r="P27395" s="369"/>
      <c r="S27395" s="369"/>
      <c r="V27395" s="358"/>
    </row>
    <row r="27396" spans="8:22">
      <c r="H27396" s="369"/>
      <c r="M27396" s="368"/>
      <c r="P27396" s="369"/>
      <c r="S27396" s="369"/>
      <c r="V27396" s="358"/>
    </row>
    <row r="27397" spans="8:22">
      <c r="H27397" s="369"/>
      <c r="M27397" s="368"/>
      <c r="P27397" s="369"/>
      <c r="S27397" s="369"/>
      <c r="V27397" s="358"/>
    </row>
    <row r="27398" spans="8:22">
      <c r="H27398" s="369"/>
      <c r="M27398" s="368"/>
      <c r="P27398" s="369"/>
      <c r="S27398" s="369"/>
      <c r="V27398" s="358"/>
    </row>
    <row r="27399" spans="8:22">
      <c r="H27399" s="369"/>
      <c r="M27399" s="368"/>
      <c r="P27399" s="369"/>
      <c r="S27399" s="369"/>
      <c r="V27399" s="358"/>
    </row>
    <row r="27400" spans="8:22">
      <c r="H27400" s="369"/>
      <c r="M27400" s="368"/>
      <c r="P27400" s="369"/>
      <c r="S27400" s="369"/>
      <c r="V27400" s="358"/>
    </row>
    <row r="27401" spans="8:22">
      <c r="H27401" s="369"/>
      <c r="M27401" s="368"/>
      <c r="P27401" s="369"/>
      <c r="S27401" s="369"/>
      <c r="V27401" s="358"/>
    </row>
    <row r="27402" spans="8:22">
      <c r="H27402" s="369"/>
      <c r="M27402" s="368"/>
      <c r="P27402" s="369"/>
      <c r="S27402" s="369"/>
      <c r="V27402" s="358"/>
    </row>
    <row r="27403" spans="8:22">
      <c r="H27403" s="369"/>
      <c r="M27403" s="368"/>
      <c r="P27403" s="369"/>
      <c r="S27403" s="369"/>
      <c r="V27403" s="358"/>
    </row>
    <row r="27404" spans="8:22">
      <c r="H27404" s="369"/>
      <c r="M27404" s="368"/>
      <c r="P27404" s="369"/>
      <c r="S27404" s="369"/>
      <c r="V27404" s="358"/>
    </row>
    <row r="27405" spans="8:22">
      <c r="H27405" s="369"/>
      <c r="M27405" s="368"/>
      <c r="P27405" s="369"/>
      <c r="S27405" s="369"/>
      <c r="V27405" s="358"/>
    </row>
    <row r="27406" spans="8:22">
      <c r="H27406" s="369"/>
      <c r="M27406" s="368"/>
      <c r="P27406" s="369"/>
      <c r="S27406" s="369"/>
      <c r="V27406" s="358"/>
    </row>
    <row r="27407" spans="8:22">
      <c r="H27407" s="369"/>
      <c r="M27407" s="368"/>
      <c r="P27407" s="369"/>
      <c r="S27407" s="369"/>
      <c r="V27407" s="358"/>
    </row>
    <row r="27408" spans="8:22">
      <c r="H27408" s="369"/>
      <c r="M27408" s="368"/>
      <c r="P27408" s="369"/>
      <c r="S27408" s="369"/>
      <c r="V27408" s="358"/>
    </row>
    <row r="27409" spans="8:22">
      <c r="H27409" s="369"/>
      <c r="M27409" s="368"/>
      <c r="P27409" s="369"/>
      <c r="S27409" s="369"/>
      <c r="V27409" s="358"/>
    </row>
    <row r="27410" spans="8:22">
      <c r="H27410" s="369"/>
      <c r="M27410" s="368"/>
      <c r="P27410" s="369"/>
      <c r="S27410" s="369"/>
      <c r="V27410" s="358"/>
    </row>
    <row r="27411" spans="8:22">
      <c r="H27411" s="369"/>
      <c r="M27411" s="368"/>
      <c r="P27411" s="369"/>
      <c r="S27411" s="369"/>
      <c r="V27411" s="358"/>
    </row>
    <row r="27412" spans="8:22">
      <c r="H27412" s="369"/>
      <c r="M27412" s="368"/>
      <c r="P27412" s="369"/>
      <c r="S27412" s="369"/>
      <c r="V27412" s="358"/>
    </row>
    <row r="27413" spans="8:22">
      <c r="H27413" s="369"/>
      <c r="M27413" s="368"/>
      <c r="P27413" s="369"/>
      <c r="S27413" s="369"/>
      <c r="V27413" s="358"/>
    </row>
    <row r="27414" spans="8:22">
      <c r="H27414" s="369"/>
      <c r="M27414" s="368"/>
      <c r="P27414" s="369"/>
      <c r="S27414" s="369"/>
      <c r="V27414" s="358"/>
    </row>
    <row r="27415" spans="8:22">
      <c r="H27415" s="369"/>
      <c r="M27415" s="368"/>
      <c r="P27415" s="369"/>
      <c r="S27415" s="369"/>
      <c r="V27415" s="358"/>
    </row>
    <row r="27416" spans="8:22">
      <c r="H27416" s="369"/>
      <c r="M27416" s="368"/>
      <c r="P27416" s="369"/>
      <c r="S27416" s="369"/>
      <c r="V27416" s="358"/>
    </row>
    <row r="27417" spans="8:22">
      <c r="H27417" s="369"/>
      <c r="M27417" s="368"/>
      <c r="P27417" s="369"/>
      <c r="S27417" s="369"/>
      <c r="V27417" s="358"/>
    </row>
    <row r="27418" spans="8:22">
      <c r="H27418" s="369"/>
      <c r="M27418" s="368"/>
      <c r="P27418" s="369"/>
      <c r="S27418" s="369"/>
      <c r="V27418" s="358"/>
    </row>
    <row r="27419" spans="8:22">
      <c r="H27419" s="369"/>
      <c r="M27419" s="368"/>
      <c r="P27419" s="369"/>
      <c r="S27419" s="369"/>
      <c r="V27419" s="358"/>
    </row>
    <row r="27420" spans="8:22">
      <c r="H27420" s="369"/>
      <c r="M27420" s="368"/>
      <c r="P27420" s="369"/>
      <c r="S27420" s="369"/>
      <c r="V27420" s="358"/>
    </row>
    <row r="27421" spans="8:22">
      <c r="H27421" s="369"/>
      <c r="M27421" s="368"/>
      <c r="P27421" s="369"/>
      <c r="S27421" s="369"/>
      <c r="V27421" s="358"/>
    </row>
    <row r="27422" spans="8:22">
      <c r="H27422" s="369"/>
      <c r="M27422" s="368"/>
      <c r="P27422" s="369"/>
      <c r="S27422" s="369"/>
      <c r="V27422" s="358"/>
    </row>
    <row r="27423" spans="8:22">
      <c r="H27423" s="369"/>
      <c r="M27423" s="368"/>
      <c r="P27423" s="369"/>
      <c r="S27423" s="369"/>
      <c r="V27423" s="358"/>
    </row>
    <row r="27424" spans="8:22">
      <c r="H27424" s="369"/>
      <c r="M27424" s="368"/>
      <c r="P27424" s="369"/>
      <c r="S27424" s="369"/>
      <c r="V27424" s="358"/>
    </row>
    <row r="27425" spans="8:22">
      <c r="H27425" s="369"/>
      <c r="M27425" s="368"/>
      <c r="P27425" s="369"/>
      <c r="S27425" s="369"/>
      <c r="V27425" s="358"/>
    </row>
    <row r="27426" spans="8:22">
      <c r="H27426" s="369"/>
      <c r="M27426" s="368"/>
      <c r="P27426" s="369"/>
      <c r="S27426" s="369"/>
      <c r="V27426" s="358"/>
    </row>
    <row r="27427" spans="8:22">
      <c r="H27427" s="369"/>
      <c r="M27427" s="368"/>
      <c r="P27427" s="369"/>
      <c r="S27427" s="369"/>
      <c r="V27427" s="358"/>
    </row>
    <row r="27428" spans="8:22">
      <c r="H27428" s="369"/>
      <c r="M27428" s="368"/>
      <c r="P27428" s="369"/>
      <c r="S27428" s="369"/>
      <c r="V27428" s="358"/>
    </row>
    <row r="27429" spans="8:22">
      <c r="H27429" s="369"/>
      <c r="M27429" s="368"/>
      <c r="P27429" s="369"/>
      <c r="S27429" s="369"/>
      <c r="V27429" s="358"/>
    </row>
    <row r="27430" spans="8:22">
      <c r="H27430" s="369"/>
      <c r="M27430" s="368"/>
      <c r="P27430" s="369"/>
      <c r="S27430" s="369"/>
      <c r="V27430" s="358"/>
    </row>
    <row r="27431" spans="8:22">
      <c r="H27431" s="369"/>
      <c r="M27431" s="368"/>
      <c r="P27431" s="369"/>
      <c r="S27431" s="369"/>
      <c r="V27431" s="358"/>
    </row>
    <row r="27432" spans="8:22">
      <c r="H27432" s="369"/>
      <c r="M27432" s="368"/>
      <c r="P27432" s="369"/>
      <c r="S27432" s="369"/>
      <c r="V27432" s="358"/>
    </row>
    <row r="27433" spans="8:22">
      <c r="H27433" s="369"/>
      <c r="M27433" s="368"/>
      <c r="P27433" s="369"/>
      <c r="S27433" s="369"/>
      <c r="V27433" s="358"/>
    </row>
    <row r="27434" spans="8:22">
      <c r="H27434" s="369"/>
      <c r="M27434" s="368"/>
      <c r="P27434" s="369"/>
      <c r="S27434" s="369"/>
      <c r="V27434" s="358"/>
    </row>
    <row r="27435" spans="8:22">
      <c r="H27435" s="369"/>
      <c r="M27435" s="368"/>
      <c r="P27435" s="369"/>
      <c r="S27435" s="369"/>
      <c r="V27435" s="358"/>
    </row>
    <row r="27436" spans="8:22">
      <c r="H27436" s="369"/>
      <c r="M27436" s="368"/>
      <c r="P27436" s="369"/>
      <c r="S27436" s="369"/>
      <c r="V27436" s="358"/>
    </row>
    <row r="27437" spans="8:22">
      <c r="H27437" s="369"/>
      <c r="M27437" s="368"/>
      <c r="P27437" s="369"/>
      <c r="S27437" s="369"/>
      <c r="V27437" s="358"/>
    </row>
    <row r="27438" spans="8:22">
      <c r="H27438" s="369"/>
      <c r="M27438" s="368"/>
      <c r="P27438" s="369"/>
      <c r="S27438" s="369"/>
      <c r="V27438" s="358"/>
    </row>
    <row r="27439" spans="8:22">
      <c r="H27439" s="369"/>
      <c r="M27439" s="368"/>
      <c r="P27439" s="369"/>
      <c r="S27439" s="369"/>
      <c r="V27439" s="358"/>
    </row>
    <row r="27440" spans="8:22">
      <c r="H27440" s="369"/>
      <c r="M27440" s="368"/>
      <c r="P27440" s="369"/>
      <c r="S27440" s="369"/>
      <c r="V27440" s="358"/>
    </row>
    <row r="27441" spans="8:22">
      <c r="H27441" s="369"/>
      <c r="M27441" s="368"/>
      <c r="P27441" s="369"/>
      <c r="S27441" s="369"/>
      <c r="V27441" s="358"/>
    </row>
    <row r="27442" spans="8:22">
      <c r="H27442" s="369"/>
      <c r="M27442" s="368"/>
      <c r="P27442" s="369"/>
      <c r="S27442" s="369"/>
      <c r="V27442" s="358"/>
    </row>
    <row r="27443" spans="8:22">
      <c r="H27443" s="369"/>
      <c r="M27443" s="368"/>
      <c r="P27443" s="369"/>
      <c r="S27443" s="369"/>
      <c r="V27443" s="358"/>
    </row>
    <row r="27444" spans="8:22">
      <c r="H27444" s="369"/>
      <c r="M27444" s="368"/>
      <c r="P27444" s="369"/>
      <c r="S27444" s="369"/>
      <c r="V27444" s="358"/>
    </row>
    <row r="27445" spans="8:22">
      <c r="H27445" s="369"/>
      <c r="M27445" s="368"/>
      <c r="P27445" s="369"/>
      <c r="S27445" s="369"/>
      <c r="V27445" s="358"/>
    </row>
    <row r="27446" spans="8:22">
      <c r="H27446" s="369"/>
      <c r="M27446" s="368"/>
      <c r="P27446" s="369"/>
      <c r="S27446" s="369"/>
      <c r="V27446" s="358"/>
    </row>
    <row r="27447" spans="8:22">
      <c r="H27447" s="369"/>
      <c r="M27447" s="368"/>
      <c r="P27447" s="369"/>
      <c r="S27447" s="369"/>
      <c r="V27447" s="358"/>
    </row>
    <row r="27448" spans="8:22">
      <c r="H27448" s="369"/>
      <c r="M27448" s="368"/>
      <c r="P27448" s="369"/>
      <c r="S27448" s="369"/>
      <c r="V27448" s="358"/>
    </row>
    <row r="27449" spans="8:22">
      <c r="H27449" s="369"/>
      <c r="M27449" s="368"/>
      <c r="P27449" s="369"/>
      <c r="S27449" s="369"/>
      <c r="V27449" s="358"/>
    </row>
    <row r="27450" spans="8:22">
      <c r="H27450" s="369"/>
      <c r="M27450" s="368"/>
      <c r="P27450" s="369"/>
      <c r="S27450" s="369"/>
      <c r="V27450" s="358"/>
    </row>
    <row r="27451" spans="8:22">
      <c r="H27451" s="369"/>
      <c r="M27451" s="368"/>
      <c r="P27451" s="369"/>
      <c r="S27451" s="369"/>
      <c r="V27451" s="358"/>
    </row>
    <row r="27452" spans="8:22">
      <c r="H27452" s="369"/>
      <c r="M27452" s="368"/>
      <c r="P27452" s="369"/>
      <c r="S27452" s="369"/>
      <c r="V27452" s="358"/>
    </row>
    <row r="27453" spans="8:22">
      <c r="H27453" s="369"/>
      <c r="M27453" s="368"/>
      <c r="P27453" s="369"/>
      <c r="S27453" s="369"/>
      <c r="V27453" s="358"/>
    </row>
    <row r="27454" spans="8:22">
      <c r="H27454" s="369"/>
      <c r="M27454" s="368"/>
      <c r="P27454" s="369"/>
      <c r="S27454" s="369"/>
      <c r="V27454" s="358"/>
    </row>
    <row r="27455" spans="8:22">
      <c r="H27455" s="369"/>
      <c r="M27455" s="368"/>
      <c r="P27455" s="369"/>
      <c r="S27455" s="369"/>
      <c r="V27455" s="358"/>
    </row>
    <row r="27456" spans="8:22">
      <c r="H27456" s="369"/>
      <c r="M27456" s="368"/>
      <c r="P27456" s="369"/>
      <c r="S27456" s="369"/>
      <c r="V27456" s="358"/>
    </row>
    <row r="27457" spans="8:22">
      <c r="H27457" s="369"/>
      <c r="M27457" s="368"/>
      <c r="P27457" s="369"/>
      <c r="S27457" s="369"/>
      <c r="V27457" s="358"/>
    </row>
    <row r="27458" spans="8:22">
      <c r="H27458" s="369"/>
      <c r="M27458" s="368"/>
      <c r="P27458" s="369"/>
      <c r="S27458" s="369"/>
      <c r="V27458" s="358"/>
    </row>
    <row r="27459" spans="8:22">
      <c r="H27459" s="369"/>
      <c r="M27459" s="368"/>
      <c r="P27459" s="369"/>
      <c r="S27459" s="369"/>
      <c r="V27459" s="358"/>
    </row>
    <row r="27460" spans="8:22">
      <c r="H27460" s="369"/>
      <c r="M27460" s="368"/>
      <c r="P27460" s="369"/>
      <c r="S27460" s="369"/>
      <c r="V27460" s="358"/>
    </row>
    <row r="27461" spans="8:22">
      <c r="H27461" s="369"/>
      <c r="M27461" s="368"/>
      <c r="P27461" s="369"/>
      <c r="S27461" s="369"/>
      <c r="V27461" s="358"/>
    </row>
    <row r="27462" spans="8:22">
      <c r="H27462" s="369"/>
      <c r="M27462" s="368"/>
      <c r="P27462" s="369"/>
      <c r="S27462" s="369"/>
      <c r="V27462" s="358"/>
    </row>
    <row r="27463" spans="8:22">
      <c r="H27463" s="369"/>
      <c r="M27463" s="368"/>
      <c r="P27463" s="369"/>
      <c r="S27463" s="369"/>
      <c r="V27463" s="358"/>
    </row>
    <row r="27464" spans="8:22">
      <c r="H27464" s="369"/>
      <c r="M27464" s="368"/>
      <c r="P27464" s="369"/>
      <c r="S27464" s="369"/>
      <c r="V27464" s="358"/>
    </row>
    <row r="27465" spans="8:22">
      <c r="H27465" s="369"/>
      <c r="M27465" s="368"/>
      <c r="P27465" s="369"/>
      <c r="S27465" s="369"/>
      <c r="V27465" s="358"/>
    </row>
    <row r="27466" spans="8:22">
      <c r="H27466" s="369"/>
      <c r="M27466" s="368"/>
      <c r="P27466" s="369"/>
      <c r="S27466" s="369"/>
      <c r="V27466" s="358"/>
    </row>
    <row r="27467" spans="8:22">
      <c r="H27467" s="369"/>
      <c r="M27467" s="368"/>
      <c r="P27467" s="369"/>
      <c r="S27467" s="369"/>
      <c r="V27467" s="358"/>
    </row>
    <row r="27468" spans="8:22">
      <c r="H27468" s="369"/>
      <c r="M27468" s="368"/>
      <c r="P27468" s="369"/>
      <c r="S27468" s="369"/>
      <c r="V27468" s="358"/>
    </row>
    <row r="27469" spans="8:22">
      <c r="H27469" s="369"/>
      <c r="M27469" s="368"/>
      <c r="P27469" s="369"/>
      <c r="S27469" s="369"/>
      <c r="V27469" s="358"/>
    </row>
    <row r="27470" spans="8:22">
      <c r="H27470" s="369"/>
      <c r="M27470" s="368"/>
      <c r="P27470" s="369"/>
      <c r="S27470" s="369"/>
      <c r="V27470" s="358"/>
    </row>
    <row r="27471" spans="8:22">
      <c r="H27471" s="369"/>
      <c r="M27471" s="368"/>
      <c r="P27471" s="369"/>
      <c r="S27471" s="369"/>
      <c r="V27471" s="358"/>
    </row>
    <row r="27472" spans="8:22">
      <c r="H27472" s="369"/>
      <c r="M27472" s="368"/>
      <c r="P27472" s="369"/>
      <c r="S27472" s="369"/>
      <c r="V27472" s="358"/>
    </row>
    <row r="27473" spans="8:22">
      <c r="H27473" s="369"/>
      <c r="M27473" s="368"/>
      <c r="P27473" s="369"/>
      <c r="S27473" s="369"/>
      <c r="V27473" s="358"/>
    </row>
    <row r="27474" spans="8:22">
      <c r="H27474" s="369"/>
      <c r="M27474" s="368"/>
      <c r="P27474" s="369"/>
      <c r="S27474" s="369"/>
      <c r="V27474" s="358"/>
    </row>
    <row r="27475" spans="8:22">
      <c r="H27475" s="369"/>
      <c r="M27475" s="368"/>
      <c r="P27475" s="369"/>
      <c r="S27475" s="369"/>
      <c r="V27475" s="358"/>
    </row>
    <row r="27476" spans="8:22">
      <c r="H27476" s="369"/>
      <c r="M27476" s="368"/>
      <c r="P27476" s="369"/>
      <c r="S27476" s="369"/>
      <c r="V27476" s="358"/>
    </row>
    <row r="27477" spans="8:22">
      <c r="H27477" s="369"/>
      <c r="M27477" s="368"/>
      <c r="P27477" s="369"/>
      <c r="S27477" s="369"/>
      <c r="V27477" s="358"/>
    </row>
    <row r="27478" spans="8:22">
      <c r="H27478" s="369"/>
      <c r="M27478" s="368"/>
      <c r="P27478" s="369"/>
      <c r="S27478" s="369"/>
      <c r="V27478" s="358"/>
    </row>
    <row r="27479" spans="8:22">
      <c r="H27479" s="369"/>
      <c r="M27479" s="368"/>
      <c r="P27479" s="369"/>
      <c r="S27479" s="369"/>
      <c r="V27479" s="358"/>
    </row>
    <row r="27480" spans="8:22">
      <c r="H27480" s="369"/>
      <c r="M27480" s="368"/>
      <c r="P27480" s="369"/>
      <c r="S27480" s="369"/>
      <c r="V27480" s="358"/>
    </row>
    <row r="27481" spans="8:22">
      <c r="H27481" s="369"/>
      <c r="M27481" s="368"/>
      <c r="P27481" s="369"/>
      <c r="S27481" s="369"/>
      <c r="V27481" s="358"/>
    </row>
    <row r="27482" spans="8:22">
      <c r="H27482" s="369"/>
      <c r="M27482" s="368"/>
      <c r="P27482" s="369"/>
      <c r="S27482" s="369"/>
      <c r="V27482" s="358"/>
    </row>
    <row r="27483" spans="8:22">
      <c r="H27483" s="369"/>
      <c r="M27483" s="368"/>
      <c r="P27483" s="369"/>
      <c r="S27483" s="369"/>
      <c r="V27483" s="358"/>
    </row>
    <row r="27484" spans="8:22">
      <c r="H27484" s="369"/>
      <c r="M27484" s="368"/>
      <c r="P27484" s="369"/>
      <c r="S27484" s="369"/>
      <c r="V27484" s="358"/>
    </row>
    <row r="27485" spans="8:22">
      <c r="H27485" s="369"/>
      <c r="M27485" s="368"/>
      <c r="P27485" s="369"/>
      <c r="S27485" s="369"/>
      <c r="V27485" s="358"/>
    </row>
    <row r="27486" spans="8:22">
      <c r="H27486" s="369"/>
      <c r="M27486" s="368"/>
      <c r="P27486" s="369"/>
      <c r="S27486" s="369"/>
      <c r="V27486" s="358"/>
    </row>
    <row r="27487" spans="8:22">
      <c r="H27487" s="369"/>
      <c r="M27487" s="368"/>
      <c r="P27487" s="369"/>
      <c r="S27487" s="369"/>
      <c r="V27487" s="358"/>
    </row>
    <row r="27488" spans="8:22">
      <c r="H27488" s="369"/>
      <c r="M27488" s="368"/>
      <c r="P27488" s="369"/>
      <c r="S27488" s="369"/>
      <c r="V27488" s="358"/>
    </row>
    <row r="27489" spans="8:22">
      <c r="H27489" s="369"/>
      <c r="M27489" s="368"/>
      <c r="P27489" s="369"/>
      <c r="S27489" s="369"/>
      <c r="V27489" s="358"/>
    </row>
    <row r="27490" spans="8:22">
      <c r="H27490" s="369"/>
      <c r="M27490" s="368"/>
      <c r="P27490" s="369"/>
      <c r="S27490" s="369"/>
      <c r="V27490" s="358"/>
    </row>
    <row r="27491" spans="8:22">
      <c r="H27491" s="369"/>
      <c r="M27491" s="368"/>
      <c r="P27491" s="369"/>
      <c r="S27491" s="369"/>
      <c r="V27491" s="358"/>
    </row>
    <row r="27492" spans="8:22">
      <c r="H27492" s="369"/>
      <c r="M27492" s="368"/>
      <c r="P27492" s="369"/>
      <c r="S27492" s="369"/>
      <c r="V27492" s="358"/>
    </row>
    <row r="27493" spans="8:22">
      <c r="H27493" s="369"/>
      <c r="M27493" s="368"/>
      <c r="P27493" s="369"/>
      <c r="S27493" s="369"/>
      <c r="V27493" s="358"/>
    </row>
    <row r="27494" spans="8:22">
      <c r="H27494" s="369"/>
      <c r="M27494" s="368"/>
      <c r="P27494" s="369"/>
      <c r="S27494" s="369"/>
      <c r="V27494" s="358"/>
    </row>
    <row r="27495" spans="8:22">
      <c r="H27495" s="369"/>
      <c r="M27495" s="368"/>
      <c r="P27495" s="369"/>
      <c r="S27495" s="369"/>
      <c r="V27495" s="358"/>
    </row>
    <row r="27496" spans="8:22">
      <c r="H27496" s="369"/>
      <c r="M27496" s="368"/>
      <c r="P27496" s="369"/>
      <c r="S27496" s="369"/>
      <c r="V27496" s="358"/>
    </row>
    <row r="27497" spans="8:22">
      <c r="H27497" s="369"/>
      <c r="M27497" s="368"/>
      <c r="P27497" s="369"/>
      <c r="S27497" s="369"/>
      <c r="V27497" s="358"/>
    </row>
    <row r="27498" spans="8:22">
      <c r="H27498" s="369"/>
      <c r="M27498" s="368"/>
      <c r="P27498" s="369"/>
      <c r="S27498" s="369"/>
      <c r="V27498" s="358"/>
    </row>
    <row r="27499" spans="8:22">
      <c r="H27499" s="369"/>
      <c r="M27499" s="368"/>
      <c r="P27499" s="369"/>
      <c r="S27499" s="369"/>
      <c r="V27499" s="358"/>
    </row>
    <row r="27500" spans="8:22">
      <c r="H27500" s="369"/>
      <c r="M27500" s="368"/>
      <c r="P27500" s="369"/>
      <c r="S27500" s="369"/>
      <c r="V27500" s="358"/>
    </row>
    <row r="27501" spans="8:22">
      <c r="H27501" s="369"/>
      <c r="M27501" s="368"/>
      <c r="P27501" s="369"/>
      <c r="S27501" s="369"/>
      <c r="V27501" s="358"/>
    </row>
    <row r="27502" spans="8:22">
      <c r="H27502" s="369"/>
      <c r="M27502" s="368"/>
      <c r="P27502" s="369"/>
      <c r="S27502" s="369"/>
      <c r="V27502" s="358"/>
    </row>
    <row r="27503" spans="8:22">
      <c r="H27503" s="369"/>
      <c r="M27503" s="368"/>
      <c r="P27503" s="369"/>
      <c r="S27503" s="369"/>
      <c r="V27503" s="358"/>
    </row>
    <row r="27504" spans="8:22">
      <c r="H27504" s="369"/>
      <c r="M27504" s="368"/>
      <c r="P27504" s="369"/>
      <c r="S27504" s="369"/>
      <c r="V27504" s="358"/>
    </row>
    <row r="27505" spans="8:22">
      <c r="H27505" s="369"/>
      <c r="M27505" s="368"/>
      <c r="P27505" s="369"/>
      <c r="S27505" s="369"/>
      <c r="V27505" s="358"/>
    </row>
    <row r="27506" spans="8:22">
      <c r="H27506" s="369"/>
      <c r="M27506" s="368"/>
      <c r="P27506" s="369"/>
      <c r="S27506" s="369"/>
      <c r="V27506" s="358"/>
    </row>
    <row r="27507" spans="8:22">
      <c r="H27507" s="369"/>
      <c r="M27507" s="368"/>
      <c r="P27507" s="369"/>
      <c r="S27507" s="369"/>
      <c r="V27507" s="358"/>
    </row>
    <row r="27508" spans="8:22">
      <c r="H27508" s="369"/>
      <c r="M27508" s="368"/>
      <c r="P27508" s="369"/>
      <c r="S27508" s="369"/>
      <c r="V27508" s="358"/>
    </row>
    <row r="27509" spans="8:22">
      <c r="H27509" s="369"/>
      <c r="M27509" s="368"/>
      <c r="P27509" s="369"/>
      <c r="S27509" s="369"/>
      <c r="V27509" s="358"/>
    </row>
    <row r="27510" spans="8:22">
      <c r="H27510" s="369"/>
      <c r="M27510" s="368"/>
      <c r="P27510" s="369"/>
      <c r="S27510" s="369"/>
      <c r="V27510" s="358"/>
    </row>
    <row r="27511" spans="8:22">
      <c r="H27511" s="369"/>
      <c r="M27511" s="368"/>
      <c r="P27511" s="369"/>
      <c r="S27511" s="369"/>
      <c r="V27511" s="358"/>
    </row>
    <row r="27512" spans="8:22">
      <c r="H27512" s="369"/>
      <c r="M27512" s="368"/>
      <c r="P27512" s="369"/>
      <c r="S27512" s="369"/>
      <c r="V27512" s="358"/>
    </row>
    <row r="27513" spans="8:22">
      <c r="H27513" s="369"/>
      <c r="M27513" s="368"/>
      <c r="P27513" s="369"/>
      <c r="S27513" s="369"/>
      <c r="V27513" s="358"/>
    </row>
    <row r="27514" spans="8:22">
      <c r="H27514" s="369"/>
      <c r="M27514" s="368"/>
      <c r="P27514" s="369"/>
      <c r="S27514" s="369"/>
      <c r="V27514" s="358"/>
    </row>
    <row r="27515" spans="8:22">
      <c r="H27515" s="369"/>
      <c r="M27515" s="368"/>
      <c r="P27515" s="369"/>
      <c r="S27515" s="369"/>
      <c r="V27515" s="358"/>
    </row>
    <row r="27516" spans="8:22">
      <c r="H27516" s="369"/>
      <c r="M27516" s="368"/>
      <c r="P27516" s="369"/>
      <c r="S27516" s="369"/>
      <c r="V27516" s="358"/>
    </row>
    <row r="27517" spans="8:22">
      <c r="H27517" s="369"/>
      <c r="M27517" s="368"/>
      <c r="P27517" s="369"/>
      <c r="S27517" s="369"/>
      <c r="V27517" s="358"/>
    </row>
    <row r="27518" spans="8:22">
      <c r="H27518" s="369"/>
      <c r="M27518" s="368"/>
      <c r="P27518" s="369"/>
      <c r="S27518" s="369"/>
      <c r="V27518" s="358"/>
    </row>
    <row r="27519" spans="8:22">
      <c r="H27519" s="369"/>
      <c r="M27519" s="368"/>
      <c r="P27519" s="369"/>
      <c r="S27519" s="369"/>
      <c r="V27519" s="358"/>
    </row>
    <row r="27520" spans="8:22">
      <c r="H27520" s="369"/>
      <c r="M27520" s="368"/>
      <c r="P27520" s="369"/>
      <c r="S27520" s="369"/>
      <c r="V27520" s="358"/>
    </row>
    <row r="27521" spans="8:22">
      <c r="H27521" s="369"/>
      <c r="M27521" s="368"/>
      <c r="P27521" s="369"/>
      <c r="S27521" s="369"/>
      <c r="V27521" s="358"/>
    </row>
    <row r="27522" spans="8:22">
      <c r="H27522" s="369"/>
      <c r="M27522" s="368"/>
      <c r="P27522" s="369"/>
      <c r="S27522" s="369"/>
      <c r="V27522" s="358"/>
    </row>
    <row r="27523" spans="8:22">
      <c r="H27523" s="369"/>
      <c r="M27523" s="368"/>
      <c r="P27523" s="369"/>
      <c r="S27523" s="369"/>
      <c r="V27523" s="358"/>
    </row>
    <row r="27524" spans="8:22">
      <c r="H27524" s="369"/>
      <c r="M27524" s="368"/>
      <c r="P27524" s="369"/>
      <c r="S27524" s="369"/>
      <c r="V27524" s="358"/>
    </row>
    <row r="27525" spans="8:22">
      <c r="H27525" s="369"/>
      <c r="M27525" s="368"/>
      <c r="P27525" s="369"/>
      <c r="S27525" s="369"/>
      <c r="V27525" s="358"/>
    </row>
    <row r="27526" spans="8:22">
      <c r="H27526" s="369"/>
      <c r="M27526" s="368"/>
      <c r="P27526" s="369"/>
      <c r="S27526" s="369"/>
      <c r="V27526" s="358"/>
    </row>
    <row r="27527" spans="8:22">
      <c r="H27527" s="369"/>
      <c r="M27527" s="368"/>
      <c r="P27527" s="369"/>
      <c r="S27527" s="369"/>
      <c r="V27527" s="358"/>
    </row>
    <row r="27528" spans="8:22">
      <c r="H27528" s="369"/>
      <c r="M27528" s="368"/>
      <c r="P27528" s="369"/>
      <c r="S27528" s="369"/>
      <c r="V27528" s="358"/>
    </row>
    <row r="27529" spans="8:22">
      <c r="H27529" s="369"/>
      <c r="M27529" s="368"/>
      <c r="P27529" s="369"/>
      <c r="S27529" s="369"/>
      <c r="V27529" s="358"/>
    </row>
    <row r="27530" spans="8:22">
      <c r="H27530" s="369"/>
      <c r="M27530" s="368"/>
      <c r="P27530" s="369"/>
      <c r="S27530" s="369"/>
      <c r="V27530" s="358"/>
    </row>
    <row r="27531" spans="8:22">
      <c r="H27531" s="369"/>
      <c r="M27531" s="368"/>
      <c r="P27531" s="369"/>
      <c r="S27531" s="369"/>
      <c r="V27531" s="358"/>
    </row>
    <row r="27532" spans="8:22">
      <c r="H27532" s="369"/>
      <c r="M27532" s="368"/>
      <c r="P27532" s="369"/>
      <c r="S27532" s="369"/>
      <c r="V27532" s="358"/>
    </row>
    <row r="27533" spans="8:22">
      <c r="H27533" s="369"/>
      <c r="M27533" s="368"/>
      <c r="P27533" s="369"/>
      <c r="S27533" s="369"/>
      <c r="V27533" s="358"/>
    </row>
    <row r="27534" spans="8:22">
      <c r="H27534" s="369"/>
      <c r="M27534" s="368"/>
      <c r="P27534" s="369"/>
      <c r="S27534" s="369"/>
      <c r="V27534" s="358"/>
    </row>
    <row r="27535" spans="8:22">
      <c r="H27535" s="369"/>
      <c r="M27535" s="368"/>
      <c r="P27535" s="369"/>
      <c r="S27535" s="369"/>
      <c r="V27535" s="358"/>
    </row>
    <row r="27536" spans="8:22">
      <c r="H27536" s="369"/>
      <c r="M27536" s="368"/>
      <c r="P27536" s="369"/>
      <c r="S27536" s="369"/>
      <c r="V27536" s="358"/>
    </row>
    <row r="27537" spans="8:22">
      <c r="H27537" s="369"/>
      <c r="M27537" s="368"/>
      <c r="P27537" s="369"/>
      <c r="S27537" s="369"/>
      <c r="V27537" s="358"/>
    </row>
    <row r="27538" spans="8:22">
      <c r="H27538" s="369"/>
      <c r="M27538" s="368"/>
      <c r="P27538" s="369"/>
      <c r="S27538" s="369"/>
      <c r="V27538" s="358"/>
    </row>
    <row r="27539" spans="8:22">
      <c r="H27539" s="369"/>
      <c r="M27539" s="368"/>
      <c r="P27539" s="369"/>
      <c r="S27539" s="369"/>
      <c r="V27539" s="358"/>
    </row>
    <row r="27540" spans="8:22">
      <c r="H27540" s="369"/>
      <c r="M27540" s="368"/>
      <c r="P27540" s="369"/>
      <c r="S27540" s="369"/>
      <c r="V27540" s="358"/>
    </row>
    <row r="27541" spans="8:22">
      <c r="H27541" s="369"/>
      <c r="M27541" s="368"/>
      <c r="P27541" s="369"/>
      <c r="S27541" s="369"/>
      <c r="V27541" s="358"/>
    </row>
    <row r="27542" spans="8:22">
      <c r="H27542" s="369"/>
      <c r="M27542" s="368"/>
      <c r="P27542" s="369"/>
      <c r="S27542" s="369"/>
      <c r="V27542" s="358"/>
    </row>
    <row r="27543" spans="8:22">
      <c r="H27543" s="369"/>
      <c r="M27543" s="368"/>
      <c r="P27543" s="369"/>
      <c r="S27543" s="369"/>
      <c r="V27543" s="358"/>
    </row>
    <row r="27544" spans="8:22">
      <c r="H27544" s="369"/>
      <c r="M27544" s="368"/>
      <c r="P27544" s="369"/>
      <c r="S27544" s="369"/>
      <c r="V27544" s="358"/>
    </row>
    <row r="27545" spans="8:22">
      <c r="H27545" s="369"/>
      <c r="M27545" s="368"/>
      <c r="P27545" s="369"/>
      <c r="S27545" s="369"/>
      <c r="V27545" s="358"/>
    </row>
    <row r="27546" spans="8:22">
      <c r="H27546" s="369"/>
      <c r="M27546" s="368"/>
      <c r="P27546" s="369"/>
      <c r="S27546" s="369"/>
      <c r="V27546" s="358"/>
    </row>
    <row r="27547" spans="8:22">
      <c r="H27547" s="369"/>
      <c r="M27547" s="368"/>
      <c r="P27547" s="369"/>
      <c r="S27547" s="369"/>
      <c r="V27547" s="358"/>
    </row>
    <row r="27548" spans="8:22">
      <c r="H27548" s="369"/>
      <c r="M27548" s="368"/>
      <c r="P27548" s="369"/>
      <c r="S27548" s="369"/>
      <c r="V27548" s="358"/>
    </row>
    <row r="27549" spans="8:22">
      <c r="H27549" s="369"/>
      <c r="M27549" s="368"/>
      <c r="P27549" s="369"/>
      <c r="S27549" s="369"/>
      <c r="V27549" s="358"/>
    </row>
    <row r="27550" spans="8:22">
      <c r="H27550" s="369"/>
      <c r="M27550" s="368"/>
      <c r="P27550" s="369"/>
      <c r="S27550" s="369"/>
      <c r="V27550" s="358"/>
    </row>
    <row r="27551" spans="8:22">
      <c r="H27551" s="369"/>
      <c r="M27551" s="368"/>
      <c r="P27551" s="369"/>
      <c r="S27551" s="369"/>
      <c r="V27551" s="358"/>
    </row>
    <row r="27552" spans="8:22">
      <c r="H27552" s="369"/>
      <c r="M27552" s="368"/>
      <c r="P27552" s="369"/>
      <c r="S27552" s="369"/>
      <c r="V27552" s="358"/>
    </row>
    <row r="27553" spans="8:22">
      <c r="H27553" s="369"/>
      <c r="M27553" s="368"/>
      <c r="P27553" s="369"/>
      <c r="S27553" s="369"/>
      <c r="V27553" s="358"/>
    </row>
    <row r="27554" spans="8:22">
      <c r="H27554" s="369"/>
      <c r="M27554" s="368"/>
      <c r="P27554" s="369"/>
      <c r="S27554" s="369"/>
      <c r="V27554" s="358"/>
    </row>
    <row r="27555" spans="8:22">
      <c r="H27555" s="369"/>
      <c r="M27555" s="368"/>
      <c r="P27555" s="369"/>
      <c r="S27555" s="369"/>
      <c r="V27555" s="358"/>
    </row>
    <row r="27556" spans="8:22">
      <c r="H27556" s="369"/>
      <c r="M27556" s="368"/>
      <c r="P27556" s="369"/>
      <c r="S27556" s="369"/>
      <c r="V27556" s="358"/>
    </row>
    <row r="27557" spans="8:22">
      <c r="H27557" s="369"/>
      <c r="M27557" s="368"/>
      <c r="P27557" s="369"/>
      <c r="S27557" s="369"/>
      <c r="V27557" s="358"/>
    </row>
    <row r="27558" spans="8:22">
      <c r="H27558" s="369"/>
      <c r="M27558" s="368"/>
      <c r="P27558" s="369"/>
      <c r="S27558" s="369"/>
      <c r="V27558" s="358"/>
    </row>
    <row r="27559" spans="8:22">
      <c r="H27559" s="369"/>
      <c r="M27559" s="368"/>
      <c r="P27559" s="369"/>
      <c r="S27559" s="369"/>
      <c r="V27559" s="358"/>
    </row>
    <row r="27560" spans="8:22">
      <c r="H27560" s="369"/>
      <c r="M27560" s="368"/>
      <c r="P27560" s="369"/>
      <c r="S27560" s="369"/>
      <c r="V27560" s="358"/>
    </row>
    <row r="27561" spans="8:22">
      <c r="H27561" s="369"/>
      <c r="M27561" s="368"/>
      <c r="P27561" s="369"/>
      <c r="S27561" s="369"/>
      <c r="V27561" s="358"/>
    </row>
    <row r="27562" spans="8:22">
      <c r="H27562" s="369"/>
      <c r="M27562" s="368"/>
      <c r="P27562" s="369"/>
      <c r="S27562" s="369"/>
      <c r="V27562" s="358"/>
    </row>
    <row r="27563" spans="8:22">
      <c r="H27563" s="369"/>
      <c r="M27563" s="368"/>
      <c r="P27563" s="369"/>
      <c r="S27563" s="369"/>
      <c r="V27563" s="358"/>
    </row>
    <row r="27564" spans="8:22">
      <c r="H27564" s="369"/>
      <c r="M27564" s="368"/>
      <c r="P27564" s="369"/>
      <c r="S27564" s="369"/>
      <c r="V27564" s="358"/>
    </row>
    <row r="27565" spans="8:22">
      <c r="H27565" s="369"/>
      <c r="M27565" s="368"/>
      <c r="P27565" s="369"/>
      <c r="S27565" s="369"/>
      <c r="V27565" s="358"/>
    </row>
    <row r="27566" spans="8:22">
      <c r="H27566" s="369"/>
      <c r="M27566" s="368"/>
      <c r="P27566" s="369"/>
      <c r="S27566" s="369"/>
      <c r="V27566" s="358"/>
    </row>
    <row r="27567" spans="8:22">
      <c r="H27567" s="369"/>
      <c r="M27567" s="368"/>
      <c r="P27567" s="369"/>
      <c r="S27567" s="369"/>
      <c r="V27567" s="358"/>
    </row>
    <row r="27568" spans="8:22">
      <c r="H27568" s="369"/>
      <c r="M27568" s="368"/>
      <c r="P27568" s="369"/>
      <c r="S27568" s="369"/>
      <c r="V27568" s="358"/>
    </row>
    <row r="27569" spans="8:22">
      <c r="H27569" s="369"/>
      <c r="M27569" s="368"/>
      <c r="P27569" s="369"/>
      <c r="S27569" s="369"/>
      <c r="V27569" s="358"/>
    </row>
    <row r="27570" spans="8:22">
      <c r="H27570" s="369"/>
      <c r="M27570" s="368"/>
      <c r="P27570" s="369"/>
      <c r="S27570" s="369"/>
      <c r="V27570" s="358"/>
    </row>
    <row r="27571" spans="8:22">
      <c r="H27571" s="369"/>
      <c r="M27571" s="368"/>
      <c r="P27571" s="369"/>
      <c r="S27571" s="369"/>
      <c r="V27571" s="358"/>
    </row>
    <row r="27572" spans="8:22">
      <c r="H27572" s="369"/>
      <c r="M27572" s="368"/>
      <c r="P27572" s="369"/>
      <c r="S27572" s="369"/>
      <c r="V27572" s="358"/>
    </row>
    <row r="27573" spans="8:22">
      <c r="H27573" s="369"/>
      <c r="M27573" s="368"/>
      <c r="P27573" s="369"/>
      <c r="S27573" s="369"/>
      <c r="V27573" s="358"/>
    </row>
    <row r="27574" spans="8:22">
      <c r="H27574" s="369"/>
      <c r="M27574" s="368"/>
      <c r="P27574" s="369"/>
      <c r="S27574" s="369"/>
      <c r="V27574" s="358"/>
    </row>
    <row r="27575" spans="8:22">
      <c r="H27575" s="369"/>
      <c r="M27575" s="368"/>
      <c r="P27575" s="369"/>
      <c r="S27575" s="369"/>
      <c r="V27575" s="358"/>
    </row>
    <row r="27576" spans="8:22">
      <c r="H27576" s="369"/>
      <c r="M27576" s="368"/>
      <c r="P27576" s="369"/>
      <c r="S27576" s="369"/>
      <c r="V27576" s="358"/>
    </row>
    <row r="27577" spans="8:22">
      <c r="H27577" s="369"/>
      <c r="M27577" s="368"/>
      <c r="P27577" s="369"/>
      <c r="S27577" s="369"/>
      <c r="V27577" s="358"/>
    </row>
    <row r="27578" spans="8:22">
      <c r="H27578" s="369"/>
      <c r="M27578" s="368"/>
      <c r="P27578" s="369"/>
      <c r="S27578" s="369"/>
      <c r="V27578" s="358"/>
    </row>
    <row r="27579" spans="8:22">
      <c r="H27579" s="369"/>
      <c r="M27579" s="368"/>
      <c r="P27579" s="369"/>
      <c r="S27579" s="369"/>
      <c r="V27579" s="358"/>
    </row>
    <row r="27580" spans="8:22">
      <c r="H27580" s="369"/>
      <c r="M27580" s="368"/>
      <c r="P27580" s="369"/>
      <c r="S27580" s="369"/>
      <c r="V27580" s="358"/>
    </row>
    <row r="27581" spans="8:22">
      <c r="H27581" s="369"/>
      <c r="M27581" s="368"/>
      <c r="P27581" s="369"/>
      <c r="S27581" s="369"/>
      <c r="V27581" s="358"/>
    </row>
    <row r="27582" spans="8:22">
      <c r="H27582" s="369"/>
      <c r="M27582" s="368"/>
      <c r="P27582" s="369"/>
      <c r="S27582" s="369"/>
      <c r="V27582" s="358"/>
    </row>
    <row r="27583" spans="8:22">
      <c r="H27583" s="369"/>
      <c r="M27583" s="368"/>
      <c r="P27583" s="369"/>
      <c r="S27583" s="369"/>
      <c r="V27583" s="358"/>
    </row>
    <row r="27584" spans="8:22">
      <c r="H27584" s="369"/>
      <c r="M27584" s="368"/>
      <c r="P27584" s="369"/>
      <c r="S27584" s="369"/>
      <c r="V27584" s="358"/>
    </row>
    <row r="27585" spans="8:22">
      <c r="H27585" s="369"/>
      <c r="M27585" s="368"/>
      <c r="P27585" s="369"/>
      <c r="S27585" s="369"/>
      <c r="V27585" s="358"/>
    </row>
    <row r="27586" spans="8:22">
      <c r="H27586" s="369"/>
      <c r="M27586" s="368"/>
      <c r="P27586" s="369"/>
      <c r="S27586" s="369"/>
      <c r="V27586" s="358"/>
    </row>
    <row r="27587" spans="8:22">
      <c r="H27587" s="369"/>
      <c r="M27587" s="368"/>
      <c r="P27587" s="369"/>
      <c r="S27587" s="369"/>
      <c r="V27587" s="358"/>
    </row>
    <row r="27588" spans="8:22">
      <c r="H27588" s="369"/>
      <c r="M27588" s="368"/>
      <c r="P27588" s="369"/>
      <c r="S27588" s="369"/>
      <c r="V27588" s="358"/>
    </row>
    <row r="27589" spans="8:22">
      <c r="H27589" s="369"/>
      <c r="M27589" s="368"/>
      <c r="P27589" s="369"/>
      <c r="S27589" s="369"/>
      <c r="V27589" s="358"/>
    </row>
    <row r="27590" spans="8:22">
      <c r="H27590" s="369"/>
      <c r="M27590" s="368"/>
      <c r="P27590" s="369"/>
      <c r="S27590" s="369"/>
      <c r="V27590" s="358"/>
    </row>
    <row r="27591" spans="8:22">
      <c r="H27591" s="369"/>
      <c r="M27591" s="368"/>
      <c r="P27591" s="369"/>
      <c r="S27591" s="369"/>
      <c r="V27591" s="358"/>
    </row>
    <row r="27592" spans="8:22">
      <c r="H27592" s="369"/>
      <c r="M27592" s="368"/>
      <c r="P27592" s="369"/>
      <c r="S27592" s="369"/>
      <c r="V27592" s="358"/>
    </row>
    <row r="27593" spans="8:22">
      <c r="H27593" s="369"/>
      <c r="M27593" s="368"/>
      <c r="P27593" s="369"/>
      <c r="S27593" s="369"/>
      <c r="V27593" s="358"/>
    </row>
    <row r="27594" spans="8:22">
      <c r="H27594" s="369"/>
      <c r="M27594" s="368"/>
      <c r="P27594" s="369"/>
      <c r="S27594" s="369"/>
      <c r="V27594" s="358"/>
    </row>
    <row r="27595" spans="8:22">
      <c r="H27595" s="369"/>
      <c r="M27595" s="368"/>
      <c r="P27595" s="369"/>
      <c r="S27595" s="369"/>
      <c r="V27595" s="358"/>
    </row>
    <row r="27596" spans="8:22">
      <c r="H27596" s="369"/>
      <c r="M27596" s="368"/>
      <c r="P27596" s="369"/>
      <c r="S27596" s="369"/>
      <c r="V27596" s="358"/>
    </row>
    <row r="27597" spans="8:22">
      <c r="H27597" s="369"/>
      <c r="M27597" s="368"/>
      <c r="P27597" s="369"/>
      <c r="S27597" s="369"/>
      <c r="V27597" s="358"/>
    </row>
    <row r="27598" spans="8:22">
      <c r="H27598" s="369"/>
      <c r="M27598" s="368"/>
      <c r="P27598" s="369"/>
      <c r="S27598" s="369"/>
      <c r="V27598" s="358"/>
    </row>
    <row r="27599" spans="8:22">
      <c r="H27599" s="369"/>
      <c r="M27599" s="368"/>
      <c r="P27599" s="369"/>
      <c r="S27599" s="369"/>
      <c r="V27599" s="358"/>
    </row>
    <row r="27600" spans="8:22">
      <c r="H27600" s="369"/>
      <c r="M27600" s="368"/>
      <c r="P27600" s="369"/>
      <c r="S27600" s="369"/>
      <c r="V27600" s="358"/>
    </row>
    <row r="27601" spans="8:22">
      <c r="H27601" s="369"/>
      <c r="M27601" s="368"/>
      <c r="P27601" s="369"/>
      <c r="S27601" s="369"/>
      <c r="V27601" s="358"/>
    </row>
    <row r="27602" spans="8:22">
      <c r="H27602" s="369"/>
      <c r="M27602" s="368"/>
      <c r="P27602" s="369"/>
      <c r="S27602" s="369"/>
      <c r="V27602" s="358"/>
    </row>
    <row r="27603" spans="8:22">
      <c r="H27603" s="369"/>
      <c r="M27603" s="368"/>
      <c r="P27603" s="369"/>
      <c r="S27603" s="369"/>
      <c r="V27603" s="358"/>
    </row>
    <row r="27604" spans="8:22">
      <c r="H27604" s="369"/>
      <c r="M27604" s="368"/>
      <c r="P27604" s="369"/>
      <c r="S27604" s="369"/>
      <c r="V27604" s="358"/>
    </row>
    <row r="27605" spans="8:22">
      <c r="H27605" s="369"/>
      <c r="M27605" s="368"/>
      <c r="P27605" s="369"/>
      <c r="S27605" s="369"/>
      <c r="V27605" s="358"/>
    </row>
    <row r="27606" spans="8:22">
      <c r="H27606" s="369"/>
      <c r="M27606" s="368"/>
      <c r="P27606" s="369"/>
      <c r="S27606" s="369"/>
      <c r="V27606" s="358"/>
    </row>
    <row r="27607" spans="8:22">
      <c r="H27607" s="369"/>
      <c r="M27607" s="368"/>
      <c r="P27607" s="369"/>
      <c r="S27607" s="369"/>
      <c r="V27607" s="358"/>
    </row>
    <row r="27608" spans="8:22">
      <c r="H27608" s="369"/>
      <c r="M27608" s="368"/>
      <c r="P27608" s="369"/>
      <c r="S27608" s="369"/>
      <c r="V27608" s="358"/>
    </row>
    <row r="27609" spans="8:22">
      <c r="H27609" s="369"/>
      <c r="M27609" s="368"/>
      <c r="P27609" s="369"/>
      <c r="S27609" s="369"/>
      <c r="V27609" s="358"/>
    </row>
    <row r="27610" spans="8:22">
      <c r="H27610" s="369"/>
      <c r="M27610" s="368"/>
      <c r="P27610" s="369"/>
      <c r="S27610" s="369"/>
      <c r="V27610" s="358"/>
    </row>
    <row r="27611" spans="8:22">
      <c r="H27611" s="369"/>
      <c r="M27611" s="368"/>
      <c r="P27611" s="369"/>
      <c r="S27611" s="369"/>
      <c r="V27611" s="358"/>
    </row>
    <row r="27612" spans="8:22">
      <c r="H27612" s="369"/>
      <c r="M27612" s="368"/>
      <c r="P27612" s="369"/>
      <c r="S27612" s="369"/>
      <c r="V27612" s="358"/>
    </row>
    <row r="27613" spans="8:22">
      <c r="H27613" s="369"/>
      <c r="M27613" s="368"/>
      <c r="P27613" s="369"/>
      <c r="S27613" s="369"/>
      <c r="V27613" s="358"/>
    </row>
    <row r="27614" spans="8:22">
      <c r="H27614" s="369"/>
      <c r="M27614" s="368"/>
      <c r="P27614" s="369"/>
      <c r="S27614" s="369"/>
      <c r="V27614" s="358"/>
    </row>
    <row r="27615" spans="8:22">
      <c r="H27615" s="369"/>
      <c r="M27615" s="368"/>
      <c r="P27615" s="369"/>
      <c r="S27615" s="369"/>
      <c r="V27615" s="358"/>
    </row>
    <row r="27616" spans="8:22">
      <c r="H27616" s="369"/>
      <c r="M27616" s="368"/>
      <c r="P27616" s="369"/>
      <c r="S27616" s="369"/>
      <c r="V27616" s="358"/>
    </row>
    <row r="27617" spans="8:22">
      <c r="H27617" s="369"/>
      <c r="M27617" s="368"/>
      <c r="P27617" s="369"/>
      <c r="S27617" s="369"/>
      <c r="V27617" s="358"/>
    </row>
    <row r="27618" spans="8:22">
      <c r="H27618" s="369"/>
      <c r="M27618" s="368"/>
      <c r="P27618" s="369"/>
      <c r="S27618" s="369"/>
      <c r="V27618" s="358"/>
    </row>
    <row r="27619" spans="8:22">
      <c r="H27619" s="369"/>
      <c r="M27619" s="368"/>
      <c r="P27619" s="369"/>
      <c r="S27619" s="369"/>
      <c r="V27619" s="358"/>
    </row>
    <row r="27620" spans="8:22">
      <c r="H27620" s="369"/>
      <c r="M27620" s="368"/>
      <c r="P27620" s="369"/>
      <c r="S27620" s="369"/>
      <c r="V27620" s="358"/>
    </row>
    <row r="27621" spans="8:22">
      <c r="H27621" s="369"/>
      <c r="M27621" s="368"/>
      <c r="P27621" s="369"/>
      <c r="S27621" s="369"/>
      <c r="V27621" s="358"/>
    </row>
    <row r="27622" spans="8:22">
      <c r="H27622" s="369"/>
      <c r="M27622" s="368"/>
      <c r="P27622" s="369"/>
      <c r="S27622" s="369"/>
      <c r="V27622" s="358"/>
    </row>
    <row r="27623" spans="8:22">
      <c r="H27623" s="369"/>
      <c r="M27623" s="368"/>
      <c r="P27623" s="369"/>
      <c r="S27623" s="369"/>
      <c r="V27623" s="358"/>
    </row>
    <row r="27624" spans="8:22">
      <c r="H27624" s="369"/>
      <c r="M27624" s="368"/>
      <c r="P27624" s="369"/>
      <c r="S27624" s="369"/>
      <c r="V27624" s="358"/>
    </row>
    <row r="27625" spans="8:22">
      <c r="H27625" s="369"/>
      <c r="M27625" s="368"/>
      <c r="P27625" s="369"/>
      <c r="S27625" s="369"/>
      <c r="V27625" s="358"/>
    </row>
    <row r="27626" spans="8:22">
      <c r="H27626" s="369"/>
      <c r="M27626" s="368"/>
      <c r="P27626" s="369"/>
      <c r="S27626" s="369"/>
      <c r="V27626" s="358"/>
    </row>
    <row r="27627" spans="8:22">
      <c r="H27627" s="369"/>
      <c r="M27627" s="368"/>
      <c r="P27627" s="369"/>
      <c r="S27627" s="369"/>
      <c r="V27627" s="358"/>
    </row>
    <row r="27628" spans="8:22">
      <c r="H27628" s="369"/>
      <c r="M27628" s="368"/>
      <c r="P27628" s="369"/>
      <c r="S27628" s="369"/>
      <c r="V27628" s="358"/>
    </row>
    <row r="27629" spans="8:22">
      <c r="H27629" s="369"/>
      <c r="M27629" s="368"/>
      <c r="P27629" s="369"/>
      <c r="S27629" s="369"/>
      <c r="V27629" s="358"/>
    </row>
    <row r="27630" spans="8:22">
      <c r="H27630" s="369"/>
      <c r="M27630" s="368"/>
      <c r="P27630" s="369"/>
      <c r="S27630" s="369"/>
      <c r="V27630" s="358"/>
    </row>
    <row r="27631" spans="8:22">
      <c r="H27631" s="369"/>
      <c r="M27631" s="368"/>
      <c r="P27631" s="369"/>
      <c r="S27631" s="369"/>
      <c r="V27631" s="358"/>
    </row>
    <row r="27632" spans="8:22">
      <c r="H27632" s="369"/>
      <c r="M27632" s="368"/>
      <c r="P27632" s="369"/>
      <c r="S27632" s="369"/>
      <c r="V27632" s="358"/>
    </row>
    <row r="27633" spans="8:22">
      <c r="H27633" s="369"/>
      <c r="M27633" s="368"/>
      <c r="P27633" s="369"/>
      <c r="S27633" s="369"/>
      <c r="V27633" s="358"/>
    </row>
    <row r="27634" spans="8:22">
      <c r="H27634" s="369"/>
      <c r="M27634" s="368"/>
      <c r="P27634" s="369"/>
      <c r="S27634" s="369"/>
      <c r="V27634" s="358"/>
    </row>
    <row r="27635" spans="8:22">
      <c r="H27635" s="369"/>
      <c r="M27635" s="368"/>
      <c r="P27635" s="369"/>
      <c r="S27635" s="369"/>
      <c r="V27635" s="358"/>
    </row>
    <row r="27636" spans="8:22">
      <c r="H27636" s="369"/>
      <c r="M27636" s="368"/>
      <c r="P27636" s="369"/>
      <c r="S27636" s="369"/>
      <c r="V27636" s="358"/>
    </row>
    <row r="27637" spans="8:22">
      <c r="H27637" s="369"/>
      <c r="M27637" s="368"/>
      <c r="P27637" s="369"/>
      <c r="S27637" s="369"/>
      <c r="V27637" s="358"/>
    </row>
    <row r="27638" spans="8:22">
      <c r="H27638" s="369"/>
      <c r="M27638" s="368"/>
      <c r="P27638" s="369"/>
      <c r="S27638" s="369"/>
      <c r="V27638" s="358"/>
    </row>
    <row r="27639" spans="8:22">
      <c r="H27639" s="369"/>
      <c r="M27639" s="368"/>
      <c r="P27639" s="369"/>
      <c r="S27639" s="369"/>
      <c r="V27639" s="358"/>
    </row>
    <row r="27640" spans="8:22">
      <c r="H27640" s="369"/>
      <c r="M27640" s="368"/>
      <c r="P27640" s="369"/>
      <c r="S27640" s="369"/>
      <c r="V27640" s="358"/>
    </row>
    <row r="27641" spans="8:22">
      <c r="H27641" s="369"/>
      <c r="M27641" s="368"/>
      <c r="P27641" s="369"/>
      <c r="S27641" s="369"/>
      <c r="V27641" s="358"/>
    </row>
    <row r="27642" spans="8:22">
      <c r="H27642" s="369"/>
      <c r="M27642" s="368"/>
      <c r="P27642" s="369"/>
      <c r="S27642" s="369"/>
      <c r="V27642" s="358"/>
    </row>
    <row r="27643" spans="8:22">
      <c r="H27643" s="369"/>
      <c r="M27643" s="368"/>
      <c r="P27643" s="369"/>
      <c r="S27643" s="369"/>
      <c r="V27643" s="358"/>
    </row>
    <row r="27644" spans="8:22">
      <c r="H27644" s="369"/>
      <c r="M27644" s="368"/>
      <c r="P27644" s="369"/>
      <c r="S27644" s="369"/>
      <c r="V27644" s="358"/>
    </row>
    <row r="27645" spans="8:22">
      <c r="H27645" s="369"/>
      <c r="M27645" s="368"/>
      <c r="P27645" s="369"/>
      <c r="S27645" s="369"/>
      <c r="V27645" s="358"/>
    </row>
    <row r="27646" spans="8:22">
      <c r="H27646" s="369"/>
      <c r="M27646" s="368"/>
      <c r="P27646" s="369"/>
      <c r="S27646" s="369"/>
      <c r="V27646" s="358"/>
    </row>
    <row r="27647" spans="8:22">
      <c r="H27647" s="369"/>
      <c r="M27647" s="368"/>
      <c r="P27647" s="369"/>
      <c r="S27647" s="369"/>
      <c r="V27647" s="358"/>
    </row>
    <row r="27648" spans="8:22">
      <c r="H27648" s="369"/>
      <c r="M27648" s="368"/>
      <c r="P27648" s="369"/>
      <c r="S27648" s="369"/>
      <c r="V27648" s="358"/>
    </row>
    <row r="27649" spans="8:22">
      <c r="H27649" s="369"/>
      <c r="M27649" s="368"/>
      <c r="P27649" s="369"/>
      <c r="S27649" s="369"/>
      <c r="V27649" s="358"/>
    </row>
    <row r="27650" spans="8:22">
      <c r="H27650" s="369"/>
      <c r="M27650" s="368"/>
      <c r="P27650" s="369"/>
      <c r="S27650" s="369"/>
      <c r="V27650" s="358"/>
    </row>
    <row r="27651" spans="8:22">
      <c r="H27651" s="369"/>
      <c r="M27651" s="368"/>
      <c r="P27651" s="369"/>
      <c r="S27651" s="369"/>
      <c r="V27651" s="358"/>
    </row>
    <row r="27652" spans="8:22">
      <c r="H27652" s="369"/>
      <c r="M27652" s="368"/>
      <c r="P27652" s="369"/>
      <c r="S27652" s="369"/>
      <c r="V27652" s="358"/>
    </row>
    <row r="27653" spans="8:22">
      <c r="H27653" s="369"/>
      <c r="M27653" s="368"/>
      <c r="P27653" s="369"/>
      <c r="S27653" s="369"/>
      <c r="V27653" s="358"/>
    </row>
    <row r="27654" spans="8:22">
      <c r="H27654" s="369"/>
      <c r="M27654" s="368"/>
      <c r="P27654" s="369"/>
      <c r="S27654" s="369"/>
      <c r="V27654" s="358"/>
    </row>
    <row r="27655" spans="8:22">
      <c r="H27655" s="369"/>
      <c r="M27655" s="368"/>
      <c r="P27655" s="369"/>
      <c r="S27655" s="369"/>
      <c r="V27655" s="358"/>
    </row>
    <row r="27656" spans="8:22">
      <c r="H27656" s="369"/>
      <c r="M27656" s="368"/>
      <c r="P27656" s="369"/>
      <c r="S27656" s="369"/>
      <c r="V27656" s="358"/>
    </row>
    <row r="27657" spans="8:22">
      <c r="H27657" s="369"/>
      <c r="M27657" s="368"/>
      <c r="P27657" s="369"/>
      <c r="S27657" s="369"/>
      <c r="V27657" s="358"/>
    </row>
    <row r="27658" spans="8:22">
      <c r="H27658" s="369"/>
      <c r="M27658" s="368"/>
      <c r="P27658" s="369"/>
      <c r="S27658" s="369"/>
      <c r="V27658" s="358"/>
    </row>
    <row r="27659" spans="8:22">
      <c r="H27659" s="369"/>
      <c r="M27659" s="368"/>
      <c r="P27659" s="369"/>
      <c r="S27659" s="369"/>
      <c r="V27659" s="358"/>
    </row>
    <row r="27660" spans="8:22">
      <c r="H27660" s="369"/>
      <c r="M27660" s="368"/>
      <c r="P27660" s="369"/>
      <c r="S27660" s="369"/>
      <c r="V27660" s="358"/>
    </row>
    <row r="27661" spans="8:22">
      <c r="H27661" s="369"/>
      <c r="M27661" s="368"/>
      <c r="P27661" s="369"/>
      <c r="S27661" s="369"/>
      <c r="V27661" s="358"/>
    </row>
    <row r="27662" spans="8:22">
      <c r="H27662" s="369"/>
      <c r="M27662" s="368"/>
      <c r="P27662" s="369"/>
      <c r="S27662" s="369"/>
      <c r="V27662" s="358"/>
    </row>
    <row r="27663" spans="8:22">
      <c r="H27663" s="369"/>
      <c r="M27663" s="368"/>
      <c r="P27663" s="369"/>
      <c r="S27663" s="369"/>
      <c r="V27663" s="358"/>
    </row>
    <row r="27664" spans="8:22">
      <c r="H27664" s="369"/>
      <c r="M27664" s="368"/>
      <c r="P27664" s="369"/>
      <c r="S27664" s="369"/>
      <c r="V27664" s="358"/>
    </row>
    <row r="27665" spans="8:22">
      <c r="H27665" s="369"/>
      <c r="M27665" s="368"/>
      <c r="P27665" s="369"/>
      <c r="S27665" s="369"/>
      <c r="V27665" s="358"/>
    </row>
    <row r="27666" spans="8:22">
      <c r="H27666" s="369"/>
      <c r="M27666" s="368"/>
      <c r="P27666" s="369"/>
      <c r="S27666" s="369"/>
      <c r="V27666" s="358"/>
    </row>
    <row r="27667" spans="8:22">
      <c r="H27667" s="369"/>
      <c r="M27667" s="368"/>
      <c r="P27667" s="369"/>
      <c r="S27667" s="369"/>
      <c r="V27667" s="358"/>
    </row>
    <row r="27668" spans="8:22">
      <c r="H27668" s="369"/>
      <c r="M27668" s="368"/>
      <c r="P27668" s="369"/>
      <c r="S27668" s="369"/>
      <c r="V27668" s="358"/>
    </row>
    <row r="27669" spans="8:22">
      <c r="H27669" s="369"/>
      <c r="M27669" s="368"/>
      <c r="P27669" s="369"/>
      <c r="S27669" s="369"/>
      <c r="V27669" s="358"/>
    </row>
    <row r="27670" spans="8:22">
      <c r="H27670" s="369"/>
      <c r="M27670" s="368"/>
      <c r="P27670" s="369"/>
      <c r="S27670" s="369"/>
      <c r="V27670" s="358"/>
    </row>
    <row r="27671" spans="8:22">
      <c r="H27671" s="369"/>
      <c r="M27671" s="368"/>
      <c r="P27671" s="369"/>
      <c r="S27671" s="369"/>
      <c r="V27671" s="358"/>
    </row>
    <row r="27672" spans="8:22">
      <c r="H27672" s="369"/>
      <c r="M27672" s="368"/>
      <c r="P27672" s="369"/>
      <c r="S27672" s="369"/>
      <c r="V27672" s="358"/>
    </row>
    <row r="27673" spans="8:22">
      <c r="H27673" s="369"/>
      <c r="M27673" s="368"/>
      <c r="P27673" s="369"/>
      <c r="S27673" s="369"/>
      <c r="V27673" s="358"/>
    </row>
    <row r="27674" spans="8:22">
      <c r="H27674" s="369"/>
      <c r="M27674" s="368"/>
      <c r="P27674" s="369"/>
      <c r="S27674" s="369"/>
      <c r="V27674" s="358"/>
    </row>
    <row r="27675" spans="8:22">
      <c r="H27675" s="369"/>
      <c r="M27675" s="368"/>
      <c r="P27675" s="369"/>
      <c r="S27675" s="369"/>
      <c r="V27675" s="358"/>
    </row>
    <row r="27676" spans="8:22">
      <c r="H27676" s="369"/>
      <c r="M27676" s="368"/>
      <c r="P27676" s="369"/>
      <c r="S27676" s="369"/>
      <c r="V27676" s="358"/>
    </row>
    <row r="27677" spans="8:22">
      <c r="H27677" s="369"/>
      <c r="M27677" s="368"/>
      <c r="P27677" s="369"/>
      <c r="S27677" s="369"/>
      <c r="V27677" s="358"/>
    </row>
    <row r="27678" spans="8:22">
      <c r="H27678" s="369"/>
      <c r="M27678" s="368"/>
      <c r="P27678" s="369"/>
      <c r="S27678" s="369"/>
      <c r="V27678" s="358"/>
    </row>
    <row r="27679" spans="8:22">
      <c r="H27679" s="369"/>
      <c r="M27679" s="368"/>
      <c r="P27679" s="369"/>
      <c r="S27679" s="369"/>
      <c r="V27679" s="358"/>
    </row>
    <row r="27680" spans="8:22">
      <c r="H27680" s="369"/>
      <c r="M27680" s="368"/>
      <c r="P27680" s="369"/>
      <c r="S27680" s="369"/>
      <c r="V27680" s="358"/>
    </row>
    <row r="27681" spans="8:22">
      <c r="H27681" s="369"/>
      <c r="M27681" s="368"/>
      <c r="P27681" s="369"/>
      <c r="S27681" s="369"/>
      <c r="V27681" s="358"/>
    </row>
    <row r="27682" spans="8:22">
      <c r="H27682" s="369"/>
      <c r="M27682" s="368"/>
      <c r="P27682" s="369"/>
      <c r="S27682" s="369"/>
      <c r="V27682" s="358"/>
    </row>
    <row r="27683" spans="8:22">
      <c r="H27683" s="369"/>
      <c r="M27683" s="368"/>
      <c r="P27683" s="369"/>
      <c r="S27683" s="369"/>
      <c r="V27683" s="358"/>
    </row>
    <row r="27684" spans="8:22">
      <c r="H27684" s="369"/>
      <c r="M27684" s="368"/>
      <c r="P27684" s="369"/>
      <c r="S27684" s="369"/>
      <c r="V27684" s="358"/>
    </row>
    <row r="27685" spans="8:22">
      <c r="H27685" s="369"/>
      <c r="M27685" s="368"/>
      <c r="P27685" s="369"/>
      <c r="S27685" s="369"/>
      <c r="V27685" s="358"/>
    </row>
    <row r="27686" spans="8:22">
      <c r="H27686" s="369"/>
      <c r="M27686" s="368"/>
      <c r="P27686" s="369"/>
      <c r="S27686" s="369"/>
      <c r="V27686" s="358"/>
    </row>
    <row r="27687" spans="8:22">
      <c r="H27687" s="369"/>
      <c r="M27687" s="368"/>
      <c r="P27687" s="369"/>
      <c r="S27687" s="369"/>
      <c r="V27687" s="358"/>
    </row>
    <row r="27688" spans="8:22">
      <c r="H27688" s="369"/>
      <c r="M27688" s="368"/>
      <c r="P27688" s="369"/>
      <c r="S27688" s="369"/>
      <c r="V27688" s="358"/>
    </row>
    <row r="27689" spans="8:22">
      <c r="H27689" s="369"/>
      <c r="M27689" s="368"/>
      <c r="P27689" s="369"/>
      <c r="S27689" s="369"/>
      <c r="V27689" s="358"/>
    </row>
    <row r="27690" spans="8:22">
      <c r="H27690" s="369"/>
      <c r="M27690" s="368"/>
      <c r="P27690" s="369"/>
      <c r="S27690" s="369"/>
      <c r="V27690" s="358"/>
    </row>
    <row r="27691" spans="8:22">
      <c r="H27691" s="369"/>
      <c r="M27691" s="368"/>
      <c r="P27691" s="369"/>
      <c r="S27691" s="369"/>
      <c r="V27691" s="358"/>
    </row>
    <row r="27692" spans="8:22">
      <c r="H27692" s="369"/>
      <c r="M27692" s="368"/>
      <c r="P27692" s="369"/>
      <c r="S27692" s="369"/>
      <c r="V27692" s="358"/>
    </row>
    <row r="27693" spans="8:22">
      <c r="H27693" s="369"/>
      <c r="M27693" s="368"/>
      <c r="P27693" s="369"/>
      <c r="S27693" s="369"/>
      <c r="V27693" s="358"/>
    </row>
    <row r="27694" spans="8:22">
      <c r="H27694" s="369"/>
      <c r="M27694" s="368"/>
      <c r="P27694" s="369"/>
      <c r="S27694" s="369"/>
      <c r="V27694" s="358"/>
    </row>
    <row r="27695" spans="8:22">
      <c r="H27695" s="369"/>
      <c r="M27695" s="368"/>
      <c r="P27695" s="369"/>
      <c r="S27695" s="369"/>
      <c r="V27695" s="358"/>
    </row>
    <row r="27696" spans="8:22">
      <c r="H27696" s="369"/>
      <c r="M27696" s="368"/>
      <c r="P27696" s="369"/>
      <c r="S27696" s="369"/>
      <c r="V27696" s="358"/>
    </row>
    <row r="27697" spans="8:22">
      <c r="H27697" s="369"/>
      <c r="M27697" s="368"/>
      <c r="P27697" s="369"/>
      <c r="S27697" s="369"/>
      <c r="V27697" s="358"/>
    </row>
    <row r="27698" spans="8:22">
      <c r="H27698" s="369"/>
      <c r="M27698" s="368"/>
      <c r="P27698" s="369"/>
      <c r="S27698" s="369"/>
      <c r="V27698" s="358"/>
    </row>
    <row r="27699" spans="8:22">
      <c r="H27699" s="369"/>
      <c r="M27699" s="368"/>
      <c r="P27699" s="369"/>
      <c r="S27699" s="369"/>
      <c r="V27699" s="358"/>
    </row>
    <row r="27700" spans="8:22">
      <c r="H27700" s="369"/>
      <c r="M27700" s="368"/>
      <c r="P27700" s="369"/>
      <c r="S27700" s="369"/>
      <c r="V27700" s="358"/>
    </row>
    <row r="27701" spans="8:22">
      <c r="H27701" s="369"/>
      <c r="M27701" s="368"/>
      <c r="P27701" s="369"/>
      <c r="S27701" s="369"/>
      <c r="V27701" s="358"/>
    </row>
    <row r="27702" spans="8:22">
      <c r="H27702" s="369"/>
      <c r="M27702" s="368"/>
      <c r="P27702" s="369"/>
      <c r="S27702" s="369"/>
      <c r="V27702" s="358"/>
    </row>
    <row r="27703" spans="8:22">
      <c r="H27703" s="369"/>
      <c r="M27703" s="368"/>
      <c r="P27703" s="369"/>
      <c r="S27703" s="369"/>
      <c r="V27703" s="358"/>
    </row>
    <row r="27704" spans="8:22">
      <c r="H27704" s="369"/>
      <c r="M27704" s="368"/>
      <c r="P27704" s="369"/>
      <c r="S27704" s="369"/>
      <c r="V27704" s="358"/>
    </row>
    <row r="27705" spans="8:22">
      <c r="H27705" s="369"/>
      <c r="M27705" s="368"/>
      <c r="P27705" s="369"/>
      <c r="S27705" s="369"/>
      <c r="V27705" s="358"/>
    </row>
    <row r="27706" spans="8:22">
      <c r="H27706" s="369"/>
      <c r="M27706" s="368"/>
      <c r="P27706" s="369"/>
      <c r="S27706" s="369"/>
      <c r="V27706" s="358"/>
    </row>
    <row r="27707" spans="8:22">
      <c r="H27707" s="369"/>
      <c r="M27707" s="368"/>
      <c r="P27707" s="369"/>
      <c r="S27707" s="369"/>
      <c r="V27707" s="358"/>
    </row>
    <row r="27708" spans="8:22">
      <c r="H27708" s="369"/>
      <c r="M27708" s="368"/>
      <c r="P27708" s="369"/>
      <c r="S27708" s="369"/>
      <c r="V27708" s="358"/>
    </row>
    <row r="27709" spans="8:22">
      <c r="H27709" s="369"/>
      <c r="M27709" s="368"/>
      <c r="P27709" s="369"/>
      <c r="S27709" s="369"/>
      <c r="V27709" s="358"/>
    </row>
    <row r="27710" spans="8:22">
      <c r="H27710" s="369"/>
      <c r="M27710" s="368"/>
      <c r="P27710" s="369"/>
      <c r="S27710" s="369"/>
      <c r="V27710" s="358"/>
    </row>
    <row r="27711" spans="8:22">
      <c r="H27711" s="369"/>
      <c r="M27711" s="368"/>
      <c r="P27711" s="369"/>
      <c r="S27711" s="369"/>
      <c r="V27711" s="358"/>
    </row>
    <row r="27712" spans="8:22">
      <c r="H27712" s="369"/>
      <c r="M27712" s="368"/>
      <c r="P27712" s="369"/>
      <c r="S27712" s="369"/>
      <c r="V27712" s="358"/>
    </row>
    <row r="27713" spans="8:22">
      <c r="H27713" s="369"/>
      <c r="M27713" s="368"/>
      <c r="P27713" s="369"/>
      <c r="S27713" s="369"/>
      <c r="V27713" s="358"/>
    </row>
    <row r="27714" spans="8:22">
      <c r="H27714" s="369"/>
      <c r="M27714" s="368"/>
      <c r="P27714" s="369"/>
      <c r="S27714" s="369"/>
      <c r="V27714" s="358"/>
    </row>
    <row r="27715" spans="8:22">
      <c r="H27715" s="369"/>
      <c r="M27715" s="368"/>
      <c r="P27715" s="369"/>
      <c r="S27715" s="369"/>
      <c r="V27715" s="358"/>
    </row>
    <row r="27716" spans="8:22">
      <c r="H27716" s="369"/>
      <c r="M27716" s="368"/>
      <c r="P27716" s="369"/>
      <c r="S27716" s="369"/>
      <c r="V27716" s="358"/>
    </row>
    <row r="27717" spans="8:22">
      <c r="H27717" s="369"/>
      <c r="M27717" s="368"/>
      <c r="P27717" s="369"/>
      <c r="S27717" s="369"/>
      <c r="V27717" s="358"/>
    </row>
    <row r="27718" spans="8:22">
      <c r="H27718" s="369"/>
      <c r="M27718" s="368"/>
      <c r="P27718" s="369"/>
      <c r="S27718" s="369"/>
      <c r="V27718" s="358"/>
    </row>
    <row r="27719" spans="8:22">
      <c r="H27719" s="369"/>
      <c r="M27719" s="368"/>
      <c r="P27719" s="369"/>
      <c r="S27719" s="369"/>
      <c r="V27719" s="358"/>
    </row>
    <row r="27720" spans="8:22">
      <c r="H27720" s="369"/>
      <c r="M27720" s="368"/>
      <c r="P27720" s="369"/>
      <c r="S27720" s="369"/>
      <c r="V27720" s="358"/>
    </row>
    <row r="27721" spans="8:22">
      <c r="H27721" s="369"/>
      <c r="M27721" s="368"/>
      <c r="P27721" s="369"/>
      <c r="S27721" s="369"/>
      <c r="V27721" s="358"/>
    </row>
    <row r="27722" spans="8:22">
      <c r="H27722" s="369"/>
      <c r="M27722" s="368"/>
      <c r="P27722" s="369"/>
      <c r="S27722" s="369"/>
      <c r="V27722" s="358"/>
    </row>
    <row r="27723" spans="8:22">
      <c r="H27723" s="369"/>
      <c r="M27723" s="368"/>
      <c r="P27723" s="369"/>
      <c r="S27723" s="369"/>
      <c r="V27723" s="358"/>
    </row>
    <row r="27724" spans="8:22">
      <c r="H27724" s="369"/>
      <c r="M27724" s="368"/>
      <c r="P27724" s="369"/>
      <c r="S27724" s="369"/>
      <c r="V27724" s="358"/>
    </row>
    <row r="27725" spans="8:22">
      <c r="H27725" s="369"/>
      <c r="M27725" s="368"/>
      <c r="P27725" s="369"/>
      <c r="S27725" s="369"/>
      <c r="V27725" s="358"/>
    </row>
    <row r="27726" spans="8:22">
      <c r="H27726" s="369"/>
      <c r="M27726" s="368"/>
      <c r="P27726" s="369"/>
      <c r="S27726" s="369"/>
      <c r="V27726" s="358"/>
    </row>
    <row r="27727" spans="8:22">
      <c r="H27727" s="369"/>
      <c r="M27727" s="368"/>
      <c r="P27727" s="369"/>
      <c r="S27727" s="369"/>
      <c r="V27727" s="358"/>
    </row>
    <row r="27728" spans="8:22">
      <c r="H27728" s="369"/>
      <c r="M27728" s="368"/>
      <c r="P27728" s="369"/>
      <c r="S27728" s="369"/>
      <c r="V27728" s="358"/>
    </row>
    <row r="27729" spans="8:22">
      <c r="H27729" s="369"/>
      <c r="M27729" s="368"/>
      <c r="P27729" s="369"/>
      <c r="S27729" s="369"/>
      <c r="V27729" s="358"/>
    </row>
    <row r="27730" spans="8:22">
      <c r="H27730" s="369"/>
      <c r="M27730" s="368"/>
      <c r="P27730" s="369"/>
      <c r="S27730" s="369"/>
      <c r="V27730" s="358"/>
    </row>
    <row r="27731" spans="8:22">
      <c r="H27731" s="369"/>
      <c r="M27731" s="368"/>
      <c r="P27731" s="369"/>
      <c r="S27731" s="369"/>
      <c r="V27731" s="358"/>
    </row>
    <row r="27732" spans="8:22">
      <c r="H27732" s="369"/>
      <c r="M27732" s="368"/>
      <c r="P27732" s="369"/>
      <c r="S27732" s="369"/>
      <c r="V27732" s="358"/>
    </row>
    <row r="27733" spans="8:22">
      <c r="H27733" s="369"/>
      <c r="M27733" s="368"/>
      <c r="P27733" s="369"/>
      <c r="S27733" s="369"/>
      <c r="V27733" s="358"/>
    </row>
    <row r="27734" spans="8:22">
      <c r="H27734" s="369"/>
      <c r="M27734" s="368"/>
      <c r="P27734" s="369"/>
      <c r="S27734" s="369"/>
      <c r="V27734" s="358"/>
    </row>
    <row r="27735" spans="8:22">
      <c r="H27735" s="369"/>
      <c r="M27735" s="368"/>
      <c r="P27735" s="369"/>
      <c r="S27735" s="369"/>
      <c r="V27735" s="358"/>
    </row>
    <row r="27736" spans="8:22">
      <c r="H27736" s="369"/>
      <c r="M27736" s="368"/>
      <c r="P27736" s="369"/>
      <c r="S27736" s="369"/>
      <c r="V27736" s="358"/>
    </row>
    <row r="27737" spans="8:22">
      <c r="H27737" s="369"/>
      <c r="M27737" s="368"/>
      <c r="P27737" s="369"/>
      <c r="S27737" s="369"/>
      <c r="V27737" s="358"/>
    </row>
    <row r="27738" spans="8:22">
      <c r="H27738" s="369"/>
      <c r="M27738" s="368"/>
      <c r="P27738" s="369"/>
      <c r="S27738" s="369"/>
      <c r="V27738" s="358"/>
    </row>
    <row r="27739" spans="8:22">
      <c r="H27739" s="369"/>
      <c r="M27739" s="368"/>
      <c r="P27739" s="369"/>
      <c r="S27739" s="369"/>
      <c r="V27739" s="358"/>
    </row>
    <row r="27740" spans="8:22">
      <c r="H27740" s="369"/>
      <c r="M27740" s="368"/>
      <c r="P27740" s="369"/>
      <c r="S27740" s="369"/>
      <c r="V27740" s="358"/>
    </row>
    <row r="27741" spans="8:22">
      <c r="H27741" s="369"/>
      <c r="M27741" s="368"/>
      <c r="P27741" s="369"/>
      <c r="S27741" s="369"/>
      <c r="V27741" s="358"/>
    </row>
    <row r="27742" spans="8:22">
      <c r="H27742" s="369"/>
      <c r="M27742" s="368"/>
      <c r="P27742" s="369"/>
      <c r="S27742" s="369"/>
      <c r="V27742" s="358"/>
    </row>
    <row r="27743" spans="8:22">
      <c r="H27743" s="369"/>
      <c r="M27743" s="368"/>
      <c r="P27743" s="369"/>
      <c r="S27743" s="369"/>
      <c r="V27743" s="358"/>
    </row>
    <row r="27744" spans="8:22">
      <c r="H27744" s="369"/>
      <c r="M27744" s="368"/>
      <c r="P27744" s="369"/>
      <c r="S27744" s="369"/>
      <c r="V27744" s="358"/>
    </row>
    <row r="27745" spans="8:22">
      <c r="H27745" s="369"/>
      <c r="M27745" s="368"/>
      <c r="P27745" s="369"/>
      <c r="S27745" s="369"/>
      <c r="V27745" s="358"/>
    </row>
    <row r="27746" spans="8:22">
      <c r="H27746" s="369"/>
      <c r="M27746" s="368"/>
      <c r="P27746" s="369"/>
      <c r="S27746" s="369"/>
      <c r="V27746" s="358"/>
    </row>
    <row r="27747" spans="8:22">
      <c r="H27747" s="369"/>
      <c r="M27747" s="368"/>
      <c r="P27747" s="369"/>
      <c r="S27747" s="369"/>
      <c r="V27747" s="358"/>
    </row>
    <row r="27748" spans="8:22">
      <c r="H27748" s="369"/>
      <c r="M27748" s="368"/>
      <c r="P27748" s="369"/>
      <c r="S27748" s="369"/>
      <c r="V27748" s="358"/>
    </row>
    <row r="27749" spans="8:22">
      <c r="H27749" s="369"/>
      <c r="M27749" s="368"/>
      <c r="P27749" s="369"/>
      <c r="S27749" s="369"/>
      <c r="V27749" s="358"/>
    </row>
    <row r="27750" spans="8:22">
      <c r="H27750" s="369"/>
      <c r="M27750" s="368"/>
      <c r="P27750" s="369"/>
      <c r="S27750" s="369"/>
      <c r="V27750" s="358"/>
    </row>
    <row r="27751" spans="8:22">
      <c r="H27751" s="369"/>
      <c r="M27751" s="368"/>
      <c r="P27751" s="369"/>
      <c r="S27751" s="369"/>
      <c r="V27751" s="358"/>
    </row>
    <row r="27752" spans="8:22">
      <c r="H27752" s="369"/>
      <c r="M27752" s="368"/>
      <c r="P27752" s="369"/>
      <c r="S27752" s="369"/>
      <c r="V27752" s="358"/>
    </row>
    <row r="27753" spans="8:22">
      <c r="H27753" s="369"/>
      <c r="M27753" s="368"/>
      <c r="P27753" s="369"/>
      <c r="S27753" s="369"/>
      <c r="V27753" s="358"/>
    </row>
    <row r="27754" spans="8:22">
      <c r="H27754" s="369"/>
      <c r="M27754" s="368"/>
      <c r="P27754" s="369"/>
      <c r="S27754" s="369"/>
      <c r="V27754" s="358"/>
    </row>
    <row r="27755" spans="8:22">
      <c r="H27755" s="369"/>
      <c r="M27755" s="368"/>
      <c r="P27755" s="369"/>
      <c r="S27755" s="369"/>
      <c r="V27755" s="358"/>
    </row>
    <row r="27756" spans="8:22">
      <c r="H27756" s="369"/>
      <c r="M27756" s="368"/>
      <c r="P27756" s="369"/>
      <c r="S27756" s="369"/>
      <c r="V27756" s="358"/>
    </row>
    <row r="27757" spans="8:22">
      <c r="H27757" s="369"/>
      <c r="M27757" s="368"/>
      <c r="P27757" s="369"/>
      <c r="S27757" s="369"/>
      <c r="V27757" s="358"/>
    </row>
    <row r="27758" spans="8:22">
      <c r="H27758" s="369"/>
      <c r="M27758" s="368"/>
      <c r="P27758" s="369"/>
      <c r="S27758" s="369"/>
      <c r="V27758" s="358"/>
    </row>
    <row r="27759" spans="8:22">
      <c r="H27759" s="369"/>
      <c r="M27759" s="368"/>
      <c r="P27759" s="369"/>
      <c r="S27759" s="369"/>
      <c r="V27759" s="358"/>
    </row>
    <row r="27760" spans="8:22">
      <c r="H27760" s="369"/>
      <c r="M27760" s="368"/>
      <c r="P27760" s="369"/>
      <c r="S27760" s="369"/>
      <c r="V27760" s="358"/>
    </row>
    <row r="27761" spans="8:22">
      <c r="H27761" s="369"/>
      <c r="M27761" s="368"/>
      <c r="P27761" s="369"/>
      <c r="S27761" s="369"/>
      <c r="V27761" s="358"/>
    </row>
    <row r="27762" spans="8:22">
      <c r="H27762" s="369"/>
      <c r="M27762" s="368"/>
      <c r="P27762" s="369"/>
      <c r="S27762" s="369"/>
      <c r="V27762" s="358"/>
    </row>
    <row r="27763" spans="8:22">
      <c r="H27763" s="369"/>
      <c r="M27763" s="368"/>
      <c r="P27763" s="369"/>
      <c r="S27763" s="369"/>
      <c r="V27763" s="358"/>
    </row>
    <row r="27764" spans="8:22">
      <c r="H27764" s="369"/>
      <c r="M27764" s="368"/>
      <c r="P27764" s="369"/>
      <c r="S27764" s="369"/>
      <c r="V27764" s="358"/>
    </row>
    <row r="27765" spans="8:22">
      <c r="H27765" s="369"/>
      <c r="M27765" s="368"/>
      <c r="P27765" s="369"/>
      <c r="S27765" s="369"/>
      <c r="V27765" s="358"/>
    </row>
    <row r="27766" spans="8:22">
      <c r="H27766" s="369"/>
      <c r="M27766" s="368"/>
      <c r="P27766" s="369"/>
      <c r="S27766" s="369"/>
      <c r="V27766" s="358"/>
    </row>
    <row r="27767" spans="8:22">
      <c r="H27767" s="369"/>
      <c r="M27767" s="368"/>
      <c r="P27767" s="369"/>
      <c r="S27767" s="369"/>
      <c r="V27767" s="358"/>
    </row>
    <row r="27768" spans="8:22">
      <c r="H27768" s="369"/>
      <c r="M27768" s="368"/>
      <c r="P27768" s="369"/>
      <c r="S27768" s="369"/>
      <c r="V27768" s="358"/>
    </row>
    <row r="27769" spans="8:22">
      <c r="H27769" s="369"/>
      <c r="M27769" s="368"/>
      <c r="P27769" s="369"/>
      <c r="S27769" s="369"/>
      <c r="V27769" s="358"/>
    </row>
    <row r="27770" spans="8:22">
      <c r="H27770" s="369"/>
      <c r="M27770" s="368"/>
      <c r="P27770" s="369"/>
      <c r="S27770" s="369"/>
      <c r="V27770" s="358"/>
    </row>
    <row r="27771" spans="8:22">
      <c r="H27771" s="369"/>
      <c r="M27771" s="368"/>
      <c r="P27771" s="369"/>
      <c r="S27771" s="369"/>
      <c r="V27771" s="358"/>
    </row>
    <row r="27772" spans="8:22">
      <c r="H27772" s="369"/>
      <c r="M27772" s="368"/>
      <c r="P27772" s="369"/>
      <c r="S27772" s="369"/>
      <c r="V27772" s="358"/>
    </row>
    <row r="27773" spans="8:22">
      <c r="H27773" s="369"/>
      <c r="M27773" s="368"/>
      <c r="P27773" s="369"/>
      <c r="S27773" s="369"/>
      <c r="V27773" s="358"/>
    </row>
    <row r="27774" spans="8:22">
      <c r="H27774" s="369"/>
      <c r="M27774" s="368"/>
      <c r="P27774" s="369"/>
      <c r="S27774" s="369"/>
      <c r="V27774" s="358"/>
    </row>
    <row r="27775" spans="8:22">
      <c r="H27775" s="369"/>
      <c r="M27775" s="368"/>
      <c r="P27775" s="369"/>
      <c r="S27775" s="369"/>
      <c r="V27775" s="358"/>
    </row>
    <row r="27776" spans="8:22">
      <c r="H27776" s="369"/>
      <c r="M27776" s="368"/>
      <c r="P27776" s="369"/>
      <c r="S27776" s="369"/>
      <c r="V27776" s="358"/>
    </row>
    <row r="27777" spans="8:22">
      <c r="H27777" s="369"/>
      <c r="M27777" s="368"/>
      <c r="P27777" s="369"/>
      <c r="S27777" s="369"/>
      <c r="V27777" s="358"/>
    </row>
    <row r="27778" spans="8:22">
      <c r="H27778" s="369"/>
      <c r="M27778" s="368"/>
      <c r="P27778" s="369"/>
      <c r="S27778" s="369"/>
      <c r="V27778" s="358"/>
    </row>
    <row r="27779" spans="8:22">
      <c r="H27779" s="369"/>
      <c r="M27779" s="368"/>
      <c r="P27779" s="369"/>
      <c r="S27779" s="369"/>
      <c r="V27779" s="358"/>
    </row>
    <row r="27780" spans="8:22">
      <c r="H27780" s="369"/>
      <c r="M27780" s="368"/>
      <c r="P27780" s="369"/>
      <c r="S27780" s="369"/>
      <c r="V27780" s="358"/>
    </row>
    <row r="27781" spans="8:22">
      <c r="H27781" s="369"/>
      <c r="M27781" s="368"/>
      <c r="P27781" s="369"/>
      <c r="S27781" s="369"/>
      <c r="V27781" s="358"/>
    </row>
    <row r="27782" spans="8:22">
      <c r="H27782" s="369"/>
      <c r="M27782" s="368"/>
      <c r="P27782" s="369"/>
      <c r="S27782" s="369"/>
      <c r="V27782" s="358"/>
    </row>
    <row r="27783" spans="8:22">
      <c r="H27783" s="369"/>
      <c r="M27783" s="368"/>
      <c r="P27783" s="369"/>
      <c r="S27783" s="369"/>
      <c r="V27783" s="358"/>
    </row>
    <row r="27784" spans="8:22">
      <c r="H27784" s="369"/>
      <c r="M27784" s="368"/>
      <c r="P27784" s="369"/>
      <c r="S27784" s="369"/>
      <c r="V27784" s="358"/>
    </row>
    <row r="27785" spans="8:22">
      <c r="H27785" s="369"/>
      <c r="M27785" s="368"/>
      <c r="P27785" s="369"/>
      <c r="S27785" s="369"/>
      <c r="V27785" s="358"/>
    </row>
    <row r="27786" spans="8:22">
      <c r="H27786" s="369"/>
      <c r="M27786" s="368"/>
      <c r="P27786" s="369"/>
      <c r="S27786" s="369"/>
      <c r="V27786" s="358"/>
    </row>
    <row r="27787" spans="8:22">
      <c r="H27787" s="369"/>
      <c r="M27787" s="368"/>
      <c r="P27787" s="369"/>
      <c r="S27787" s="369"/>
      <c r="V27787" s="358"/>
    </row>
    <row r="27788" spans="8:22">
      <c r="H27788" s="369"/>
      <c r="M27788" s="368"/>
      <c r="P27788" s="369"/>
      <c r="S27788" s="369"/>
      <c r="V27788" s="358"/>
    </row>
    <row r="27789" spans="8:22">
      <c r="H27789" s="369"/>
      <c r="M27789" s="368"/>
      <c r="P27789" s="369"/>
      <c r="S27789" s="369"/>
      <c r="V27789" s="358"/>
    </row>
    <row r="27790" spans="8:22">
      <c r="H27790" s="369"/>
      <c r="M27790" s="368"/>
      <c r="P27790" s="369"/>
      <c r="S27790" s="369"/>
      <c r="V27790" s="358"/>
    </row>
    <row r="27791" spans="8:22">
      <c r="H27791" s="369"/>
      <c r="M27791" s="368"/>
      <c r="P27791" s="369"/>
      <c r="S27791" s="369"/>
      <c r="V27791" s="358"/>
    </row>
    <row r="27792" spans="8:22">
      <c r="H27792" s="369"/>
      <c r="M27792" s="368"/>
      <c r="P27792" s="369"/>
      <c r="S27792" s="369"/>
      <c r="V27792" s="358"/>
    </row>
    <row r="27793" spans="8:22">
      <c r="H27793" s="369"/>
      <c r="M27793" s="368"/>
      <c r="P27793" s="369"/>
      <c r="S27793" s="369"/>
      <c r="V27793" s="358"/>
    </row>
    <row r="27794" spans="8:22">
      <c r="H27794" s="369"/>
      <c r="M27794" s="368"/>
      <c r="P27794" s="369"/>
      <c r="S27794" s="369"/>
      <c r="V27794" s="358"/>
    </row>
    <row r="27795" spans="8:22">
      <c r="H27795" s="369"/>
      <c r="M27795" s="368"/>
      <c r="P27795" s="369"/>
      <c r="S27795" s="369"/>
      <c r="V27795" s="358"/>
    </row>
    <row r="27796" spans="8:22">
      <c r="H27796" s="369"/>
      <c r="M27796" s="368"/>
      <c r="P27796" s="369"/>
      <c r="S27796" s="369"/>
      <c r="V27796" s="358"/>
    </row>
    <row r="27797" spans="8:22">
      <c r="H27797" s="369"/>
      <c r="M27797" s="368"/>
      <c r="P27797" s="369"/>
      <c r="S27797" s="369"/>
      <c r="V27797" s="358"/>
    </row>
    <row r="27798" spans="8:22">
      <c r="H27798" s="369"/>
      <c r="M27798" s="368"/>
      <c r="P27798" s="369"/>
      <c r="S27798" s="369"/>
      <c r="V27798" s="358"/>
    </row>
    <row r="27799" spans="8:22">
      <c r="H27799" s="369"/>
      <c r="M27799" s="368"/>
      <c r="P27799" s="369"/>
      <c r="S27799" s="369"/>
      <c r="V27799" s="358"/>
    </row>
    <row r="27800" spans="8:22">
      <c r="H27800" s="369"/>
      <c r="M27800" s="368"/>
      <c r="P27800" s="369"/>
      <c r="S27800" s="369"/>
      <c r="V27800" s="358"/>
    </row>
    <row r="27801" spans="8:22">
      <c r="H27801" s="369"/>
      <c r="M27801" s="368"/>
      <c r="P27801" s="369"/>
      <c r="S27801" s="369"/>
      <c r="V27801" s="358"/>
    </row>
    <row r="27802" spans="8:22">
      <c r="H27802" s="369"/>
      <c r="M27802" s="368"/>
      <c r="P27802" s="369"/>
      <c r="S27802" s="369"/>
      <c r="V27802" s="358"/>
    </row>
    <row r="27803" spans="8:22">
      <c r="H27803" s="369"/>
      <c r="M27803" s="368"/>
      <c r="P27803" s="369"/>
      <c r="S27803" s="369"/>
      <c r="V27803" s="358"/>
    </row>
    <row r="27804" spans="8:22">
      <c r="H27804" s="369"/>
      <c r="M27804" s="368"/>
      <c r="P27804" s="369"/>
      <c r="S27804" s="369"/>
      <c r="V27804" s="358"/>
    </row>
    <row r="27805" spans="8:22">
      <c r="H27805" s="369"/>
      <c r="M27805" s="368"/>
      <c r="P27805" s="369"/>
      <c r="S27805" s="369"/>
      <c r="V27805" s="358"/>
    </row>
    <row r="27806" spans="8:22">
      <c r="H27806" s="369"/>
      <c r="M27806" s="368"/>
      <c r="P27806" s="369"/>
      <c r="S27806" s="369"/>
      <c r="V27806" s="358"/>
    </row>
    <row r="27807" spans="8:22">
      <c r="H27807" s="369"/>
      <c r="M27807" s="368"/>
      <c r="P27807" s="369"/>
      <c r="S27807" s="369"/>
      <c r="V27807" s="358"/>
    </row>
    <row r="27808" spans="8:22">
      <c r="H27808" s="369"/>
      <c r="M27808" s="368"/>
      <c r="P27808" s="369"/>
      <c r="S27808" s="369"/>
      <c r="V27808" s="358"/>
    </row>
    <row r="27809" spans="8:22">
      <c r="H27809" s="369"/>
      <c r="M27809" s="368"/>
      <c r="P27809" s="369"/>
      <c r="S27809" s="369"/>
      <c r="V27809" s="358"/>
    </row>
    <row r="27810" spans="8:22">
      <c r="H27810" s="369"/>
      <c r="M27810" s="368"/>
      <c r="P27810" s="369"/>
      <c r="S27810" s="369"/>
      <c r="V27810" s="358"/>
    </row>
    <row r="27811" spans="8:22">
      <c r="H27811" s="369"/>
      <c r="M27811" s="368"/>
      <c r="P27811" s="369"/>
      <c r="S27811" s="369"/>
      <c r="V27811" s="358"/>
    </row>
    <row r="27812" spans="8:22">
      <c r="H27812" s="369"/>
      <c r="M27812" s="368"/>
      <c r="P27812" s="369"/>
      <c r="S27812" s="369"/>
      <c r="V27812" s="358"/>
    </row>
    <row r="27813" spans="8:22">
      <c r="H27813" s="369"/>
      <c r="M27813" s="368"/>
      <c r="P27813" s="369"/>
      <c r="S27813" s="369"/>
      <c r="V27813" s="358"/>
    </row>
    <row r="27814" spans="8:22">
      <c r="H27814" s="369"/>
      <c r="M27814" s="368"/>
      <c r="P27814" s="369"/>
      <c r="S27814" s="369"/>
      <c r="V27814" s="358"/>
    </row>
    <row r="27815" spans="8:22">
      <c r="H27815" s="369"/>
      <c r="M27815" s="368"/>
      <c r="P27815" s="369"/>
      <c r="S27815" s="369"/>
      <c r="V27815" s="358"/>
    </row>
    <row r="27816" spans="8:22">
      <c r="H27816" s="369"/>
      <c r="M27816" s="368"/>
      <c r="P27816" s="369"/>
      <c r="S27816" s="369"/>
      <c r="V27816" s="358"/>
    </row>
    <row r="27817" spans="8:22">
      <c r="H27817" s="369"/>
      <c r="M27817" s="368"/>
      <c r="P27817" s="369"/>
      <c r="S27817" s="369"/>
      <c r="V27817" s="358"/>
    </row>
    <row r="27818" spans="8:22">
      <c r="H27818" s="369"/>
      <c r="M27818" s="368"/>
      <c r="P27818" s="369"/>
      <c r="S27818" s="369"/>
      <c r="V27818" s="358"/>
    </row>
    <row r="27819" spans="8:22">
      <c r="H27819" s="369"/>
      <c r="M27819" s="368"/>
      <c r="P27819" s="369"/>
      <c r="S27819" s="369"/>
      <c r="V27819" s="358"/>
    </row>
    <row r="27820" spans="8:22">
      <c r="H27820" s="369"/>
      <c r="M27820" s="368"/>
      <c r="P27820" s="369"/>
      <c r="S27820" s="369"/>
      <c r="V27820" s="358"/>
    </row>
    <row r="27821" spans="8:22">
      <c r="H27821" s="369"/>
      <c r="M27821" s="368"/>
      <c r="P27821" s="369"/>
      <c r="S27821" s="369"/>
      <c r="V27821" s="358"/>
    </row>
    <row r="27822" spans="8:22">
      <c r="H27822" s="369"/>
      <c r="M27822" s="368"/>
      <c r="P27822" s="369"/>
      <c r="S27822" s="369"/>
      <c r="V27822" s="358"/>
    </row>
    <row r="27823" spans="8:22">
      <c r="H27823" s="369"/>
      <c r="M27823" s="368"/>
      <c r="P27823" s="369"/>
      <c r="S27823" s="369"/>
      <c r="V27823" s="358"/>
    </row>
    <row r="27824" spans="8:22">
      <c r="H27824" s="369"/>
      <c r="M27824" s="368"/>
      <c r="P27824" s="369"/>
      <c r="S27824" s="369"/>
      <c r="V27824" s="358"/>
    </row>
    <row r="27825" spans="8:22">
      <c r="H27825" s="369"/>
      <c r="M27825" s="368"/>
      <c r="P27825" s="369"/>
      <c r="S27825" s="369"/>
      <c r="V27825" s="358"/>
    </row>
    <row r="27826" spans="8:22">
      <c r="H27826" s="369"/>
      <c r="M27826" s="368"/>
      <c r="P27826" s="369"/>
      <c r="S27826" s="369"/>
      <c r="V27826" s="358"/>
    </row>
    <row r="27827" spans="8:22">
      <c r="H27827" s="369"/>
      <c r="M27827" s="368"/>
      <c r="P27827" s="369"/>
      <c r="S27827" s="369"/>
      <c r="V27827" s="358"/>
    </row>
    <row r="27828" spans="8:22">
      <c r="H27828" s="369"/>
      <c r="M27828" s="368"/>
      <c r="P27828" s="369"/>
      <c r="S27828" s="369"/>
      <c r="V27828" s="358"/>
    </row>
    <row r="27829" spans="8:22">
      <c r="H27829" s="369"/>
      <c r="M27829" s="368"/>
      <c r="P27829" s="369"/>
      <c r="S27829" s="369"/>
      <c r="V27829" s="358"/>
    </row>
    <row r="27830" spans="8:22">
      <c r="H27830" s="369"/>
      <c r="M27830" s="368"/>
      <c r="P27830" s="369"/>
      <c r="S27830" s="369"/>
      <c r="V27830" s="358"/>
    </row>
    <row r="27831" spans="8:22">
      <c r="H27831" s="369"/>
      <c r="M27831" s="368"/>
      <c r="P27831" s="369"/>
      <c r="S27831" s="369"/>
      <c r="V27831" s="358"/>
    </row>
    <row r="27832" spans="8:22">
      <c r="H27832" s="369"/>
      <c r="M27832" s="368"/>
      <c r="P27832" s="369"/>
      <c r="S27832" s="369"/>
      <c r="V27832" s="358"/>
    </row>
    <row r="27833" spans="8:22">
      <c r="H27833" s="369"/>
      <c r="M27833" s="368"/>
      <c r="P27833" s="369"/>
      <c r="S27833" s="369"/>
      <c r="V27833" s="358"/>
    </row>
    <row r="27834" spans="8:22">
      <c r="H27834" s="369"/>
      <c r="M27834" s="368"/>
      <c r="P27834" s="369"/>
      <c r="S27834" s="369"/>
      <c r="V27834" s="358"/>
    </row>
    <row r="27835" spans="8:22">
      <c r="H27835" s="369"/>
      <c r="M27835" s="368"/>
      <c r="P27835" s="369"/>
      <c r="S27835" s="369"/>
      <c r="V27835" s="358"/>
    </row>
    <row r="27836" spans="8:22">
      <c r="H27836" s="369"/>
      <c r="M27836" s="368"/>
      <c r="P27836" s="369"/>
      <c r="S27836" s="369"/>
      <c r="V27836" s="358"/>
    </row>
    <row r="27837" spans="8:22">
      <c r="H27837" s="369"/>
      <c r="M27837" s="368"/>
      <c r="P27837" s="369"/>
      <c r="S27837" s="369"/>
      <c r="V27837" s="358"/>
    </row>
    <row r="27838" spans="8:22">
      <c r="H27838" s="369"/>
      <c r="M27838" s="368"/>
      <c r="P27838" s="369"/>
      <c r="S27838" s="369"/>
      <c r="V27838" s="358"/>
    </row>
    <row r="27839" spans="8:22">
      <c r="H27839" s="369"/>
      <c r="M27839" s="368"/>
      <c r="P27839" s="369"/>
      <c r="S27839" s="369"/>
      <c r="V27839" s="358"/>
    </row>
    <row r="27840" spans="8:22">
      <c r="H27840" s="369"/>
      <c r="M27840" s="368"/>
      <c r="P27840" s="369"/>
      <c r="S27840" s="369"/>
      <c r="V27840" s="358"/>
    </row>
    <row r="27841" spans="8:22">
      <c r="H27841" s="369"/>
      <c r="M27841" s="368"/>
      <c r="P27841" s="369"/>
      <c r="S27841" s="369"/>
      <c r="V27841" s="358"/>
    </row>
    <row r="27842" spans="8:22">
      <c r="H27842" s="369"/>
      <c r="M27842" s="368"/>
      <c r="P27842" s="369"/>
      <c r="S27842" s="369"/>
      <c r="V27842" s="358"/>
    </row>
    <row r="27843" spans="8:22">
      <c r="H27843" s="369"/>
      <c r="M27843" s="368"/>
      <c r="P27843" s="369"/>
      <c r="S27843" s="369"/>
      <c r="V27843" s="358"/>
    </row>
    <row r="27844" spans="8:22">
      <c r="H27844" s="369"/>
      <c r="M27844" s="368"/>
      <c r="P27844" s="369"/>
      <c r="S27844" s="369"/>
      <c r="V27844" s="358"/>
    </row>
    <row r="27845" spans="8:22">
      <c r="H27845" s="369"/>
      <c r="M27845" s="368"/>
      <c r="P27845" s="369"/>
      <c r="S27845" s="369"/>
      <c r="V27845" s="358"/>
    </row>
    <row r="27846" spans="8:22">
      <c r="H27846" s="369"/>
      <c r="M27846" s="368"/>
      <c r="P27846" s="369"/>
      <c r="S27846" s="369"/>
      <c r="V27846" s="358"/>
    </row>
    <row r="27847" spans="8:22">
      <c r="H27847" s="369"/>
      <c r="M27847" s="368"/>
      <c r="P27847" s="369"/>
      <c r="S27847" s="369"/>
      <c r="V27847" s="358"/>
    </row>
    <row r="27848" spans="8:22">
      <c r="H27848" s="369"/>
      <c r="M27848" s="368"/>
      <c r="P27848" s="369"/>
      <c r="S27848" s="369"/>
      <c r="V27848" s="358"/>
    </row>
    <row r="27849" spans="8:22">
      <c r="H27849" s="369"/>
      <c r="M27849" s="368"/>
      <c r="P27849" s="369"/>
      <c r="S27849" s="369"/>
      <c r="V27849" s="358"/>
    </row>
    <row r="27850" spans="8:22">
      <c r="H27850" s="369"/>
      <c r="M27850" s="368"/>
      <c r="P27850" s="369"/>
      <c r="S27850" s="369"/>
      <c r="V27850" s="358"/>
    </row>
    <row r="27851" spans="8:22">
      <c r="H27851" s="369"/>
      <c r="M27851" s="368"/>
      <c r="P27851" s="369"/>
      <c r="S27851" s="369"/>
      <c r="V27851" s="358"/>
    </row>
    <row r="27852" spans="8:22">
      <c r="H27852" s="369"/>
      <c r="M27852" s="368"/>
      <c r="P27852" s="369"/>
      <c r="S27852" s="369"/>
      <c r="V27852" s="358"/>
    </row>
    <row r="27853" spans="8:22">
      <c r="H27853" s="369"/>
      <c r="M27853" s="368"/>
      <c r="P27853" s="369"/>
      <c r="S27853" s="369"/>
      <c r="V27853" s="358"/>
    </row>
    <row r="27854" spans="8:22">
      <c r="H27854" s="369"/>
      <c r="M27854" s="368"/>
      <c r="P27854" s="369"/>
      <c r="S27854" s="369"/>
      <c r="V27854" s="358"/>
    </row>
    <row r="27855" spans="8:22">
      <c r="H27855" s="369"/>
      <c r="M27855" s="368"/>
      <c r="P27855" s="369"/>
      <c r="S27855" s="369"/>
      <c r="V27855" s="358"/>
    </row>
    <row r="27856" spans="8:22">
      <c r="H27856" s="369"/>
      <c r="M27856" s="368"/>
      <c r="P27856" s="369"/>
      <c r="S27856" s="369"/>
      <c r="V27856" s="358"/>
    </row>
    <row r="27857" spans="8:22">
      <c r="H27857" s="369"/>
      <c r="M27857" s="368"/>
      <c r="P27857" s="369"/>
      <c r="S27857" s="369"/>
      <c r="V27857" s="358"/>
    </row>
    <row r="27858" spans="8:22">
      <c r="H27858" s="369"/>
      <c r="M27858" s="368"/>
      <c r="P27858" s="369"/>
      <c r="S27858" s="369"/>
      <c r="V27858" s="358"/>
    </row>
    <row r="27859" spans="8:22">
      <c r="H27859" s="369"/>
      <c r="M27859" s="368"/>
      <c r="P27859" s="369"/>
      <c r="S27859" s="369"/>
      <c r="V27859" s="358"/>
    </row>
    <row r="27860" spans="8:22">
      <c r="H27860" s="369"/>
      <c r="M27860" s="368"/>
      <c r="P27860" s="369"/>
      <c r="S27860" s="369"/>
      <c r="V27860" s="358"/>
    </row>
    <row r="27861" spans="8:22">
      <c r="H27861" s="369"/>
      <c r="M27861" s="368"/>
      <c r="P27861" s="369"/>
      <c r="S27861" s="369"/>
      <c r="V27861" s="358"/>
    </row>
    <row r="27862" spans="8:22">
      <c r="H27862" s="369"/>
      <c r="M27862" s="368"/>
      <c r="P27862" s="369"/>
      <c r="S27862" s="369"/>
      <c r="V27862" s="358"/>
    </row>
    <row r="27863" spans="8:22">
      <c r="H27863" s="369"/>
      <c r="M27863" s="368"/>
      <c r="P27863" s="369"/>
      <c r="S27863" s="369"/>
      <c r="V27863" s="358"/>
    </row>
    <row r="27864" spans="8:22">
      <c r="H27864" s="369"/>
      <c r="M27864" s="368"/>
      <c r="P27864" s="369"/>
      <c r="S27864" s="369"/>
      <c r="V27864" s="358"/>
    </row>
    <row r="27865" spans="8:22">
      <c r="H27865" s="369"/>
      <c r="M27865" s="368"/>
      <c r="P27865" s="369"/>
      <c r="S27865" s="369"/>
      <c r="V27865" s="358"/>
    </row>
    <row r="27866" spans="8:22">
      <c r="H27866" s="369"/>
      <c r="M27866" s="368"/>
      <c r="P27866" s="369"/>
      <c r="S27866" s="369"/>
      <c r="V27866" s="358"/>
    </row>
    <row r="27867" spans="8:22">
      <c r="H27867" s="369"/>
      <c r="M27867" s="368"/>
      <c r="P27867" s="369"/>
      <c r="S27867" s="369"/>
      <c r="V27867" s="358"/>
    </row>
    <row r="27868" spans="8:22">
      <c r="H27868" s="369"/>
      <c r="M27868" s="368"/>
      <c r="P27868" s="369"/>
      <c r="S27868" s="369"/>
      <c r="V27868" s="358"/>
    </row>
    <row r="27869" spans="8:22">
      <c r="H27869" s="369"/>
      <c r="M27869" s="368"/>
      <c r="P27869" s="369"/>
      <c r="S27869" s="369"/>
      <c r="V27869" s="358"/>
    </row>
    <row r="27870" spans="8:22">
      <c r="H27870" s="369"/>
      <c r="M27870" s="368"/>
      <c r="P27870" s="369"/>
      <c r="S27870" s="369"/>
      <c r="V27870" s="358"/>
    </row>
    <row r="27871" spans="8:22">
      <c r="H27871" s="369"/>
      <c r="M27871" s="368"/>
      <c r="P27871" s="369"/>
      <c r="S27871" s="369"/>
      <c r="V27871" s="358"/>
    </row>
    <row r="27872" spans="8:22">
      <c r="H27872" s="369"/>
      <c r="M27872" s="368"/>
      <c r="P27872" s="369"/>
      <c r="S27872" s="369"/>
      <c r="V27872" s="358"/>
    </row>
    <row r="27873" spans="8:22">
      <c r="H27873" s="369"/>
      <c r="M27873" s="368"/>
      <c r="P27873" s="369"/>
      <c r="S27873" s="369"/>
      <c r="V27873" s="358"/>
    </row>
    <row r="27874" spans="8:22">
      <c r="H27874" s="369"/>
      <c r="M27874" s="368"/>
      <c r="P27874" s="369"/>
      <c r="S27874" s="369"/>
      <c r="V27874" s="358"/>
    </row>
    <row r="27875" spans="8:22">
      <c r="H27875" s="369"/>
      <c r="M27875" s="368"/>
      <c r="P27875" s="369"/>
      <c r="S27875" s="369"/>
      <c r="V27875" s="358"/>
    </row>
    <row r="27876" spans="8:22">
      <c r="H27876" s="369"/>
      <c r="M27876" s="368"/>
      <c r="P27876" s="369"/>
      <c r="S27876" s="369"/>
      <c r="V27876" s="358"/>
    </row>
    <row r="27877" spans="8:22">
      <c r="H27877" s="369"/>
      <c r="M27877" s="368"/>
      <c r="P27877" s="369"/>
      <c r="S27877" s="369"/>
      <c r="V27877" s="358"/>
    </row>
    <row r="27878" spans="8:22">
      <c r="H27878" s="369"/>
      <c r="M27878" s="368"/>
      <c r="P27878" s="369"/>
      <c r="S27878" s="369"/>
      <c r="V27878" s="358"/>
    </row>
    <row r="27879" spans="8:22">
      <c r="H27879" s="369"/>
      <c r="M27879" s="368"/>
      <c r="P27879" s="369"/>
      <c r="S27879" s="369"/>
      <c r="V27879" s="358"/>
    </row>
    <row r="27880" spans="8:22">
      <c r="H27880" s="369"/>
      <c r="M27880" s="368"/>
      <c r="P27880" s="369"/>
      <c r="S27880" s="369"/>
      <c r="V27880" s="358"/>
    </row>
    <row r="27881" spans="8:22">
      <c r="H27881" s="369"/>
      <c r="M27881" s="368"/>
      <c r="P27881" s="369"/>
      <c r="S27881" s="369"/>
      <c r="V27881" s="358"/>
    </row>
    <row r="27882" spans="8:22">
      <c r="H27882" s="369"/>
      <c r="M27882" s="368"/>
      <c r="P27882" s="369"/>
      <c r="S27882" s="369"/>
      <c r="V27882" s="358"/>
    </row>
    <row r="27883" spans="8:22">
      <c r="H27883" s="369"/>
      <c r="M27883" s="368"/>
      <c r="P27883" s="369"/>
      <c r="S27883" s="369"/>
      <c r="V27883" s="358"/>
    </row>
    <row r="27884" spans="8:22">
      <c r="H27884" s="369"/>
      <c r="M27884" s="368"/>
      <c r="P27884" s="369"/>
      <c r="S27884" s="369"/>
      <c r="V27884" s="358"/>
    </row>
    <row r="27885" spans="8:22">
      <c r="H27885" s="369"/>
      <c r="M27885" s="368"/>
      <c r="P27885" s="369"/>
      <c r="S27885" s="369"/>
      <c r="V27885" s="358"/>
    </row>
    <row r="27886" spans="8:22">
      <c r="H27886" s="369"/>
      <c r="M27886" s="368"/>
      <c r="P27886" s="369"/>
      <c r="S27886" s="369"/>
      <c r="V27886" s="358"/>
    </row>
    <row r="27887" spans="8:22">
      <c r="H27887" s="369"/>
      <c r="M27887" s="368"/>
      <c r="P27887" s="369"/>
      <c r="S27887" s="369"/>
      <c r="V27887" s="358"/>
    </row>
    <row r="27888" spans="8:22">
      <c r="H27888" s="369"/>
      <c r="M27888" s="368"/>
      <c r="P27888" s="369"/>
      <c r="S27888" s="369"/>
      <c r="V27888" s="358"/>
    </row>
    <row r="27889" spans="8:22">
      <c r="H27889" s="369"/>
      <c r="M27889" s="368"/>
      <c r="P27889" s="369"/>
      <c r="S27889" s="369"/>
      <c r="V27889" s="358"/>
    </row>
    <row r="27890" spans="8:22">
      <c r="H27890" s="369"/>
      <c r="M27890" s="368"/>
      <c r="P27890" s="369"/>
      <c r="S27890" s="369"/>
      <c r="V27890" s="358"/>
    </row>
    <row r="27891" spans="8:22">
      <c r="H27891" s="369"/>
      <c r="M27891" s="368"/>
      <c r="P27891" s="369"/>
      <c r="S27891" s="369"/>
      <c r="V27891" s="358"/>
    </row>
    <row r="27892" spans="8:22">
      <c r="H27892" s="369"/>
      <c r="M27892" s="368"/>
      <c r="P27892" s="369"/>
      <c r="S27892" s="369"/>
      <c r="V27892" s="358"/>
    </row>
    <row r="27893" spans="8:22">
      <c r="H27893" s="369"/>
      <c r="M27893" s="368"/>
      <c r="P27893" s="369"/>
      <c r="S27893" s="369"/>
      <c r="V27893" s="358"/>
    </row>
    <row r="27894" spans="8:22">
      <c r="H27894" s="369"/>
      <c r="M27894" s="368"/>
      <c r="P27894" s="369"/>
      <c r="S27894" s="369"/>
      <c r="V27894" s="358"/>
    </row>
    <row r="27895" spans="8:22">
      <c r="H27895" s="369"/>
      <c r="M27895" s="368"/>
      <c r="P27895" s="369"/>
      <c r="S27895" s="369"/>
      <c r="V27895" s="358"/>
    </row>
    <row r="27896" spans="8:22">
      <c r="H27896" s="369"/>
      <c r="M27896" s="368"/>
      <c r="P27896" s="369"/>
      <c r="S27896" s="369"/>
      <c r="V27896" s="358"/>
    </row>
    <row r="27897" spans="8:22">
      <c r="H27897" s="369"/>
      <c r="M27897" s="368"/>
      <c r="P27897" s="369"/>
      <c r="S27897" s="369"/>
      <c r="V27897" s="358"/>
    </row>
    <row r="27898" spans="8:22">
      <c r="H27898" s="369"/>
      <c r="M27898" s="368"/>
      <c r="P27898" s="369"/>
      <c r="S27898" s="369"/>
      <c r="V27898" s="358"/>
    </row>
    <row r="27899" spans="8:22">
      <c r="H27899" s="369"/>
      <c r="M27899" s="368"/>
      <c r="P27899" s="369"/>
      <c r="S27899" s="369"/>
      <c r="V27899" s="358"/>
    </row>
    <row r="27900" spans="8:22">
      <c r="H27900" s="369"/>
      <c r="M27900" s="368"/>
      <c r="P27900" s="369"/>
      <c r="S27900" s="369"/>
      <c r="V27900" s="358"/>
    </row>
    <row r="27901" spans="8:22">
      <c r="H27901" s="369"/>
      <c r="M27901" s="368"/>
      <c r="P27901" s="369"/>
      <c r="S27901" s="369"/>
      <c r="V27901" s="358"/>
    </row>
    <row r="27902" spans="8:22">
      <c r="H27902" s="369"/>
      <c r="M27902" s="368"/>
      <c r="P27902" s="369"/>
      <c r="S27902" s="369"/>
      <c r="V27902" s="358"/>
    </row>
    <row r="27903" spans="8:22">
      <c r="H27903" s="369"/>
      <c r="M27903" s="368"/>
      <c r="P27903" s="369"/>
      <c r="S27903" s="369"/>
      <c r="V27903" s="358"/>
    </row>
    <row r="27904" spans="8:22">
      <c r="H27904" s="369"/>
      <c r="M27904" s="368"/>
      <c r="P27904" s="369"/>
      <c r="S27904" s="369"/>
      <c r="V27904" s="358"/>
    </row>
    <row r="27905" spans="8:22">
      <c r="H27905" s="369"/>
      <c r="M27905" s="368"/>
      <c r="P27905" s="369"/>
      <c r="S27905" s="369"/>
      <c r="V27905" s="358"/>
    </row>
    <row r="27906" spans="8:22">
      <c r="H27906" s="369"/>
      <c r="M27906" s="368"/>
      <c r="P27906" s="369"/>
      <c r="S27906" s="369"/>
      <c r="V27906" s="358"/>
    </row>
    <row r="27907" spans="8:22">
      <c r="H27907" s="369"/>
      <c r="M27907" s="368"/>
      <c r="P27907" s="369"/>
      <c r="S27907" s="369"/>
      <c r="V27907" s="358"/>
    </row>
    <row r="27908" spans="8:22">
      <c r="H27908" s="369"/>
      <c r="M27908" s="368"/>
      <c r="P27908" s="369"/>
      <c r="S27908" s="369"/>
      <c r="V27908" s="358"/>
    </row>
    <row r="27909" spans="8:22">
      <c r="H27909" s="369"/>
      <c r="M27909" s="368"/>
      <c r="P27909" s="369"/>
      <c r="S27909" s="369"/>
      <c r="V27909" s="358"/>
    </row>
    <row r="27910" spans="8:22">
      <c r="H27910" s="369"/>
      <c r="M27910" s="368"/>
      <c r="P27910" s="369"/>
      <c r="S27910" s="369"/>
      <c r="V27910" s="358"/>
    </row>
    <row r="27911" spans="8:22">
      <c r="H27911" s="369"/>
      <c r="M27911" s="368"/>
      <c r="P27911" s="369"/>
      <c r="S27911" s="369"/>
      <c r="V27911" s="358"/>
    </row>
    <row r="27912" spans="8:22">
      <c r="H27912" s="369"/>
      <c r="M27912" s="368"/>
      <c r="P27912" s="369"/>
      <c r="S27912" s="369"/>
      <c r="V27912" s="358"/>
    </row>
    <row r="27913" spans="8:22">
      <c r="H27913" s="369"/>
      <c r="M27913" s="368"/>
      <c r="P27913" s="369"/>
      <c r="S27913" s="369"/>
      <c r="V27913" s="358"/>
    </row>
    <row r="27914" spans="8:22">
      <c r="H27914" s="369"/>
      <c r="M27914" s="368"/>
      <c r="P27914" s="369"/>
      <c r="S27914" s="369"/>
      <c r="V27914" s="358"/>
    </row>
    <row r="27915" spans="8:22">
      <c r="H27915" s="369"/>
      <c r="M27915" s="368"/>
      <c r="P27915" s="369"/>
      <c r="S27915" s="369"/>
      <c r="V27915" s="358"/>
    </row>
    <row r="27916" spans="8:22">
      <c r="H27916" s="369"/>
      <c r="M27916" s="368"/>
      <c r="P27916" s="369"/>
      <c r="S27916" s="369"/>
      <c r="V27916" s="358"/>
    </row>
    <row r="27917" spans="8:22">
      <c r="H27917" s="369"/>
      <c r="M27917" s="368"/>
      <c r="P27917" s="369"/>
      <c r="S27917" s="369"/>
      <c r="V27917" s="358"/>
    </row>
    <row r="27918" spans="8:22">
      <c r="H27918" s="369"/>
      <c r="M27918" s="368"/>
      <c r="P27918" s="369"/>
      <c r="S27918" s="369"/>
      <c r="V27918" s="358"/>
    </row>
    <row r="27919" spans="8:22">
      <c r="H27919" s="369"/>
      <c r="M27919" s="368"/>
      <c r="P27919" s="369"/>
      <c r="S27919" s="369"/>
      <c r="V27919" s="358"/>
    </row>
    <row r="27920" spans="8:22">
      <c r="H27920" s="369"/>
      <c r="M27920" s="368"/>
      <c r="P27920" s="369"/>
      <c r="S27920" s="369"/>
      <c r="V27920" s="358"/>
    </row>
    <row r="27921" spans="8:22">
      <c r="H27921" s="369"/>
      <c r="M27921" s="368"/>
      <c r="P27921" s="369"/>
      <c r="S27921" s="369"/>
      <c r="V27921" s="358"/>
    </row>
    <row r="27922" spans="8:22">
      <c r="H27922" s="369"/>
      <c r="M27922" s="368"/>
      <c r="P27922" s="369"/>
      <c r="S27922" s="369"/>
      <c r="V27922" s="358"/>
    </row>
    <row r="27923" spans="8:22">
      <c r="H27923" s="369"/>
      <c r="M27923" s="368"/>
      <c r="P27923" s="369"/>
      <c r="S27923" s="369"/>
      <c r="V27923" s="358"/>
    </row>
    <row r="27924" spans="8:22">
      <c r="H27924" s="369"/>
      <c r="M27924" s="368"/>
      <c r="P27924" s="369"/>
      <c r="S27924" s="369"/>
      <c r="V27924" s="358"/>
    </row>
    <row r="27925" spans="8:22">
      <c r="H27925" s="369"/>
      <c r="M27925" s="368"/>
      <c r="P27925" s="369"/>
      <c r="S27925" s="369"/>
      <c r="V27925" s="358"/>
    </row>
    <row r="27926" spans="8:22">
      <c r="H27926" s="369"/>
      <c r="M27926" s="368"/>
      <c r="P27926" s="369"/>
      <c r="S27926" s="369"/>
      <c r="V27926" s="358"/>
    </row>
    <row r="27927" spans="8:22">
      <c r="H27927" s="369"/>
      <c r="M27927" s="368"/>
      <c r="P27927" s="369"/>
      <c r="S27927" s="369"/>
      <c r="V27927" s="358"/>
    </row>
    <row r="27928" spans="8:22">
      <c r="H27928" s="369"/>
      <c r="M27928" s="368"/>
      <c r="P27928" s="369"/>
      <c r="S27928" s="369"/>
      <c r="V27928" s="358"/>
    </row>
    <row r="27929" spans="8:22">
      <c r="H27929" s="369"/>
      <c r="M27929" s="368"/>
      <c r="P27929" s="369"/>
      <c r="S27929" s="369"/>
      <c r="V27929" s="358"/>
    </row>
    <row r="27930" spans="8:22">
      <c r="H27930" s="369"/>
      <c r="M27930" s="368"/>
      <c r="P27930" s="369"/>
      <c r="S27930" s="369"/>
      <c r="V27930" s="358"/>
    </row>
    <row r="27931" spans="8:22">
      <c r="H27931" s="369"/>
      <c r="M27931" s="368"/>
      <c r="P27931" s="369"/>
      <c r="S27931" s="369"/>
      <c r="V27931" s="358"/>
    </row>
    <row r="27932" spans="8:22">
      <c r="H27932" s="369"/>
      <c r="M27932" s="368"/>
      <c r="P27932" s="369"/>
      <c r="S27932" s="369"/>
      <c r="V27932" s="358"/>
    </row>
    <row r="27933" spans="8:22">
      <c r="H27933" s="369"/>
      <c r="M27933" s="368"/>
      <c r="P27933" s="369"/>
      <c r="S27933" s="369"/>
      <c r="V27933" s="358"/>
    </row>
    <row r="27934" spans="8:22">
      <c r="H27934" s="369"/>
      <c r="M27934" s="368"/>
      <c r="P27934" s="369"/>
      <c r="S27934" s="369"/>
      <c r="V27934" s="358"/>
    </row>
    <row r="27935" spans="8:22">
      <c r="H27935" s="369"/>
      <c r="M27935" s="368"/>
      <c r="P27935" s="369"/>
      <c r="S27935" s="369"/>
      <c r="V27935" s="358"/>
    </row>
    <row r="27936" spans="8:22">
      <c r="H27936" s="369"/>
      <c r="M27936" s="368"/>
      <c r="P27936" s="369"/>
      <c r="S27936" s="369"/>
      <c r="V27936" s="358"/>
    </row>
    <row r="27937" spans="8:22">
      <c r="H27937" s="369"/>
      <c r="M27937" s="368"/>
      <c r="P27937" s="369"/>
      <c r="S27937" s="369"/>
      <c r="V27937" s="358"/>
    </row>
    <row r="27938" spans="8:22">
      <c r="H27938" s="369"/>
      <c r="M27938" s="368"/>
      <c r="P27938" s="369"/>
      <c r="S27938" s="369"/>
      <c r="V27938" s="358"/>
    </row>
    <row r="27939" spans="8:22">
      <c r="H27939" s="369"/>
      <c r="M27939" s="368"/>
      <c r="P27939" s="369"/>
      <c r="S27939" s="369"/>
      <c r="V27939" s="358"/>
    </row>
    <row r="27940" spans="8:22">
      <c r="H27940" s="369"/>
      <c r="M27940" s="368"/>
      <c r="P27940" s="369"/>
      <c r="S27940" s="369"/>
      <c r="V27940" s="358"/>
    </row>
    <row r="27941" spans="8:22">
      <c r="H27941" s="369"/>
      <c r="M27941" s="368"/>
      <c r="P27941" s="369"/>
      <c r="S27941" s="369"/>
      <c r="V27941" s="358"/>
    </row>
    <row r="27942" spans="8:22">
      <c r="H27942" s="369"/>
      <c r="M27942" s="368"/>
      <c r="P27942" s="369"/>
      <c r="S27942" s="369"/>
      <c r="V27942" s="358"/>
    </row>
    <row r="27943" spans="8:22">
      <c r="H27943" s="369"/>
      <c r="M27943" s="368"/>
      <c r="P27943" s="369"/>
      <c r="S27943" s="369"/>
      <c r="V27943" s="358"/>
    </row>
    <row r="27944" spans="8:22">
      <c r="H27944" s="369"/>
      <c r="M27944" s="368"/>
      <c r="P27944" s="369"/>
      <c r="S27944" s="369"/>
      <c r="V27944" s="358"/>
    </row>
    <row r="27945" spans="8:22">
      <c r="H27945" s="369"/>
      <c r="M27945" s="368"/>
      <c r="P27945" s="369"/>
      <c r="S27945" s="369"/>
      <c r="V27945" s="358"/>
    </row>
    <row r="27946" spans="8:22">
      <c r="H27946" s="369"/>
      <c r="M27946" s="368"/>
      <c r="P27946" s="369"/>
      <c r="S27946" s="369"/>
      <c r="V27946" s="358"/>
    </row>
    <row r="27947" spans="8:22">
      <c r="H27947" s="369"/>
      <c r="M27947" s="368"/>
      <c r="P27947" s="369"/>
      <c r="S27947" s="369"/>
      <c r="V27947" s="358"/>
    </row>
    <row r="27948" spans="8:22">
      <c r="H27948" s="369"/>
      <c r="M27948" s="368"/>
      <c r="P27948" s="369"/>
      <c r="S27948" s="369"/>
      <c r="V27948" s="358"/>
    </row>
    <row r="27949" spans="8:22">
      <c r="H27949" s="369"/>
      <c r="M27949" s="368"/>
      <c r="P27949" s="369"/>
      <c r="S27949" s="369"/>
      <c r="V27949" s="358"/>
    </row>
    <row r="27950" spans="8:22">
      <c r="H27950" s="369"/>
      <c r="M27950" s="368"/>
      <c r="P27950" s="369"/>
      <c r="S27950" s="369"/>
      <c r="V27950" s="358"/>
    </row>
    <row r="27951" spans="8:22">
      <c r="H27951" s="369"/>
      <c r="M27951" s="368"/>
      <c r="P27951" s="369"/>
      <c r="S27951" s="369"/>
      <c r="V27951" s="358"/>
    </row>
    <row r="27952" spans="8:22">
      <c r="H27952" s="369"/>
      <c r="M27952" s="368"/>
      <c r="P27952" s="369"/>
      <c r="S27952" s="369"/>
      <c r="V27952" s="358"/>
    </row>
    <row r="27953" spans="8:22">
      <c r="H27953" s="369"/>
      <c r="M27953" s="368"/>
      <c r="P27953" s="369"/>
      <c r="S27953" s="369"/>
      <c r="V27953" s="358"/>
    </row>
    <row r="27954" spans="8:22">
      <c r="H27954" s="369"/>
      <c r="M27954" s="368"/>
      <c r="P27954" s="369"/>
      <c r="S27954" s="369"/>
      <c r="V27954" s="358"/>
    </row>
    <row r="27955" spans="8:22">
      <c r="H27955" s="369"/>
      <c r="M27955" s="368"/>
      <c r="P27955" s="369"/>
      <c r="S27955" s="369"/>
      <c r="V27955" s="358"/>
    </row>
    <row r="27956" spans="8:22">
      <c r="H27956" s="369"/>
      <c r="M27956" s="368"/>
      <c r="P27956" s="369"/>
      <c r="S27956" s="369"/>
      <c r="V27956" s="358"/>
    </row>
    <row r="27957" spans="8:22">
      <c r="H27957" s="369"/>
      <c r="M27957" s="368"/>
      <c r="P27957" s="369"/>
      <c r="S27957" s="369"/>
      <c r="V27957" s="358"/>
    </row>
    <row r="27958" spans="8:22">
      <c r="H27958" s="369"/>
      <c r="M27958" s="368"/>
      <c r="P27958" s="369"/>
      <c r="S27958" s="369"/>
      <c r="V27958" s="358"/>
    </row>
    <row r="27959" spans="8:22">
      <c r="H27959" s="369"/>
      <c r="M27959" s="368"/>
      <c r="P27959" s="369"/>
      <c r="S27959" s="369"/>
      <c r="V27959" s="358"/>
    </row>
    <row r="27960" spans="8:22">
      <c r="H27960" s="369"/>
      <c r="M27960" s="368"/>
      <c r="P27960" s="369"/>
      <c r="S27960" s="369"/>
      <c r="V27960" s="358"/>
    </row>
    <row r="27961" spans="8:22">
      <c r="H27961" s="369"/>
      <c r="M27961" s="368"/>
      <c r="P27961" s="369"/>
      <c r="S27961" s="369"/>
      <c r="V27961" s="358"/>
    </row>
    <row r="27962" spans="8:22">
      <c r="H27962" s="369"/>
      <c r="M27962" s="368"/>
      <c r="P27962" s="369"/>
      <c r="S27962" s="369"/>
      <c r="V27962" s="358"/>
    </row>
    <row r="27963" spans="8:22">
      <c r="H27963" s="369"/>
      <c r="M27963" s="368"/>
      <c r="P27963" s="369"/>
      <c r="S27963" s="369"/>
      <c r="V27963" s="358"/>
    </row>
    <row r="27964" spans="8:22">
      <c r="H27964" s="369"/>
      <c r="M27964" s="368"/>
      <c r="P27964" s="369"/>
      <c r="S27964" s="369"/>
      <c r="V27964" s="358"/>
    </row>
    <row r="27965" spans="8:22">
      <c r="H27965" s="369"/>
      <c r="M27965" s="368"/>
      <c r="P27965" s="369"/>
      <c r="S27965" s="369"/>
      <c r="V27965" s="358"/>
    </row>
    <row r="27966" spans="8:22">
      <c r="H27966" s="369"/>
      <c r="M27966" s="368"/>
      <c r="P27966" s="369"/>
      <c r="S27966" s="369"/>
      <c r="V27966" s="358"/>
    </row>
    <row r="27967" spans="8:22">
      <c r="H27967" s="369"/>
      <c r="M27967" s="368"/>
      <c r="P27967" s="369"/>
      <c r="S27967" s="369"/>
      <c r="V27967" s="358"/>
    </row>
    <row r="27968" spans="8:22">
      <c r="H27968" s="369"/>
      <c r="M27968" s="368"/>
      <c r="P27968" s="369"/>
      <c r="S27968" s="369"/>
      <c r="V27968" s="358"/>
    </row>
    <row r="27969" spans="8:22">
      <c r="H27969" s="369"/>
      <c r="M27969" s="368"/>
      <c r="P27969" s="369"/>
      <c r="S27969" s="369"/>
      <c r="V27969" s="358"/>
    </row>
    <row r="27970" spans="8:22">
      <c r="H27970" s="369"/>
      <c r="M27970" s="368"/>
      <c r="P27970" s="369"/>
      <c r="S27970" s="369"/>
      <c r="V27970" s="358"/>
    </row>
    <row r="27971" spans="8:22">
      <c r="H27971" s="369"/>
      <c r="M27971" s="368"/>
      <c r="P27971" s="369"/>
      <c r="S27971" s="369"/>
      <c r="V27971" s="358"/>
    </row>
    <row r="27972" spans="8:22">
      <c r="H27972" s="369"/>
      <c r="M27972" s="368"/>
      <c r="P27972" s="369"/>
      <c r="S27972" s="369"/>
      <c r="V27972" s="358"/>
    </row>
    <row r="27973" spans="8:22">
      <c r="H27973" s="369"/>
      <c r="M27973" s="368"/>
      <c r="P27973" s="369"/>
      <c r="S27973" s="369"/>
      <c r="V27973" s="358"/>
    </row>
    <row r="27974" spans="8:22">
      <c r="H27974" s="369"/>
      <c r="M27974" s="368"/>
      <c r="P27974" s="369"/>
      <c r="S27974" s="369"/>
      <c r="V27974" s="358"/>
    </row>
    <row r="27975" spans="8:22">
      <c r="H27975" s="369"/>
      <c r="M27975" s="368"/>
      <c r="P27975" s="369"/>
      <c r="S27975" s="369"/>
      <c r="V27975" s="358"/>
    </row>
    <row r="27976" spans="8:22">
      <c r="H27976" s="369"/>
      <c r="M27976" s="368"/>
      <c r="P27976" s="369"/>
      <c r="S27976" s="369"/>
      <c r="V27976" s="358"/>
    </row>
    <row r="27977" spans="8:22">
      <c r="H27977" s="369"/>
      <c r="M27977" s="368"/>
      <c r="P27977" s="369"/>
      <c r="S27977" s="369"/>
      <c r="V27977" s="358"/>
    </row>
    <row r="27978" spans="8:22">
      <c r="H27978" s="369"/>
      <c r="M27978" s="368"/>
      <c r="P27978" s="369"/>
      <c r="S27978" s="369"/>
      <c r="V27978" s="358"/>
    </row>
    <row r="27979" spans="8:22">
      <c r="H27979" s="369"/>
      <c r="M27979" s="368"/>
      <c r="P27979" s="369"/>
      <c r="S27979" s="369"/>
      <c r="V27979" s="358"/>
    </row>
    <row r="27980" spans="8:22">
      <c r="H27980" s="369"/>
      <c r="M27980" s="368"/>
      <c r="P27980" s="369"/>
      <c r="S27980" s="369"/>
      <c r="V27980" s="358"/>
    </row>
    <row r="27981" spans="8:22">
      <c r="H27981" s="369"/>
      <c r="M27981" s="368"/>
      <c r="P27981" s="369"/>
      <c r="S27981" s="369"/>
      <c r="V27981" s="358"/>
    </row>
    <row r="27982" spans="8:22">
      <c r="H27982" s="369"/>
      <c r="M27982" s="368"/>
      <c r="P27982" s="369"/>
      <c r="S27982" s="369"/>
      <c r="V27982" s="358"/>
    </row>
    <row r="27983" spans="8:22">
      <c r="H27983" s="369"/>
      <c r="M27983" s="368"/>
      <c r="P27983" s="369"/>
      <c r="S27983" s="369"/>
      <c r="V27983" s="358"/>
    </row>
    <row r="27984" spans="8:22">
      <c r="H27984" s="369"/>
      <c r="M27984" s="368"/>
      <c r="P27984" s="369"/>
      <c r="S27984" s="369"/>
      <c r="V27984" s="358"/>
    </row>
    <row r="27985" spans="8:22">
      <c r="H27985" s="369"/>
      <c r="M27985" s="368"/>
      <c r="P27985" s="369"/>
      <c r="S27985" s="369"/>
      <c r="V27985" s="358"/>
    </row>
    <row r="27986" spans="8:22">
      <c r="H27986" s="369"/>
      <c r="M27986" s="368"/>
      <c r="P27986" s="369"/>
      <c r="S27986" s="369"/>
      <c r="V27986" s="358"/>
    </row>
    <row r="27987" spans="8:22">
      <c r="H27987" s="369"/>
      <c r="M27987" s="368"/>
      <c r="P27987" s="369"/>
      <c r="S27987" s="369"/>
      <c r="V27987" s="358"/>
    </row>
    <row r="27988" spans="8:22">
      <c r="H27988" s="369"/>
      <c r="M27988" s="368"/>
      <c r="P27988" s="369"/>
      <c r="S27988" s="369"/>
      <c r="V27988" s="358"/>
    </row>
    <row r="27989" spans="8:22">
      <c r="H27989" s="369"/>
      <c r="M27989" s="368"/>
      <c r="P27989" s="369"/>
      <c r="S27989" s="369"/>
      <c r="V27989" s="358"/>
    </row>
    <row r="27990" spans="8:22">
      <c r="H27990" s="369"/>
      <c r="M27990" s="368"/>
      <c r="P27990" s="369"/>
      <c r="S27990" s="369"/>
      <c r="V27990" s="358"/>
    </row>
    <row r="27991" spans="8:22">
      <c r="H27991" s="369"/>
      <c r="M27991" s="368"/>
      <c r="P27991" s="369"/>
      <c r="S27991" s="369"/>
      <c r="V27991" s="358"/>
    </row>
    <row r="27992" spans="8:22">
      <c r="H27992" s="369"/>
      <c r="M27992" s="368"/>
      <c r="P27992" s="369"/>
      <c r="S27992" s="369"/>
      <c r="V27992" s="358"/>
    </row>
    <row r="27993" spans="8:22">
      <c r="H27993" s="369"/>
      <c r="M27993" s="368"/>
      <c r="P27993" s="369"/>
      <c r="S27993" s="369"/>
      <c r="V27993" s="358"/>
    </row>
    <row r="27994" spans="8:22">
      <c r="H27994" s="369"/>
      <c r="M27994" s="368"/>
      <c r="P27994" s="369"/>
      <c r="S27994" s="369"/>
      <c r="V27994" s="358"/>
    </row>
    <row r="27995" spans="8:22">
      <c r="H27995" s="369"/>
      <c r="M27995" s="368"/>
      <c r="P27995" s="369"/>
      <c r="S27995" s="369"/>
      <c r="V27995" s="358"/>
    </row>
    <row r="27996" spans="8:22">
      <c r="H27996" s="369"/>
      <c r="M27996" s="368"/>
      <c r="P27996" s="369"/>
      <c r="S27996" s="369"/>
      <c r="V27996" s="358"/>
    </row>
    <row r="27997" spans="8:22">
      <c r="H27997" s="369"/>
      <c r="M27997" s="368"/>
      <c r="P27997" s="369"/>
      <c r="S27997" s="369"/>
      <c r="V27997" s="358"/>
    </row>
    <row r="27998" spans="8:22">
      <c r="H27998" s="369"/>
      <c r="M27998" s="368"/>
      <c r="P27998" s="369"/>
      <c r="S27998" s="369"/>
      <c r="V27998" s="358"/>
    </row>
    <row r="27999" spans="8:22">
      <c r="H27999" s="369"/>
      <c r="M27999" s="368"/>
      <c r="P27999" s="369"/>
      <c r="S27999" s="369"/>
      <c r="V27999" s="358"/>
    </row>
    <row r="28000" spans="8:22">
      <c r="H28000" s="369"/>
      <c r="M28000" s="368"/>
      <c r="P28000" s="369"/>
      <c r="S28000" s="369"/>
      <c r="V28000" s="358"/>
    </row>
    <row r="28001" spans="8:22">
      <c r="H28001" s="369"/>
      <c r="M28001" s="368"/>
      <c r="P28001" s="369"/>
      <c r="S28001" s="369"/>
      <c r="V28001" s="358"/>
    </row>
    <row r="28002" spans="8:22">
      <c r="H28002" s="369"/>
      <c r="M28002" s="368"/>
      <c r="P28002" s="369"/>
      <c r="S28002" s="369"/>
      <c r="V28002" s="358"/>
    </row>
    <row r="28003" spans="8:22">
      <c r="H28003" s="369"/>
      <c r="M28003" s="368"/>
      <c r="P28003" s="369"/>
      <c r="S28003" s="369"/>
      <c r="V28003" s="358"/>
    </row>
    <row r="28004" spans="8:22">
      <c r="H28004" s="369"/>
      <c r="M28004" s="368"/>
      <c r="P28004" s="369"/>
      <c r="S28004" s="369"/>
      <c r="V28004" s="358"/>
    </row>
    <row r="28005" spans="8:22">
      <c r="H28005" s="369"/>
      <c r="M28005" s="368"/>
      <c r="P28005" s="369"/>
      <c r="S28005" s="369"/>
      <c r="V28005" s="358"/>
    </row>
    <row r="28006" spans="8:22">
      <c r="H28006" s="369"/>
      <c r="M28006" s="368"/>
      <c r="P28006" s="369"/>
      <c r="S28006" s="369"/>
      <c r="V28006" s="358"/>
    </row>
    <row r="28007" spans="8:22">
      <c r="H28007" s="369"/>
      <c r="M28007" s="368"/>
      <c r="P28007" s="369"/>
      <c r="S28007" s="369"/>
      <c r="V28007" s="358"/>
    </row>
    <row r="28008" spans="8:22">
      <c r="H28008" s="369"/>
      <c r="M28008" s="368"/>
      <c r="P28008" s="369"/>
      <c r="S28008" s="369"/>
      <c r="V28008" s="358"/>
    </row>
    <row r="28009" spans="8:22">
      <c r="H28009" s="369"/>
      <c r="M28009" s="368"/>
      <c r="P28009" s="369"/>
      <c r="S28009" s="369"/>
      <c r="V28009" s="358"/>
    </row>
    <row r="28010" spans="8:22">
      <c r="H28010" s="369"/>
      <c r="M28010" s="368"/>
      <c r="P28010" s="369"/>
      <c r="S28010" s="369"/>
      <c r="V28010" s="358"/>
    </row>
    <row r="28011" spans="8:22">
      <c r="H28011" s="369"/>
      <c r="M28011" s="368"/>
      <c r="P28011" s="369"/>
      <c r="S28011" s="369"/>
      <c r="V28011" s="358"/>
    </row>
    <row r="28012" spans="8:22">
      <c r="H28012" s="369"/>
      <c r="M28012" s="368"/>
      <c r="P28012" s="369"/>
      <c r="S28012" s="369"/>
      <c r="V28012" s="358"/>
    </row>
    <row r="28013" spans="8:22">
      <c r="H28013" s="369"/>
      <c r="M28013" s="368"/>
      <c r="P28013" s="369"/>
      <c r="S28013" s="369"/>
      <c r="V28013" s="358"/>
    </row>
    <row r="28014" spans="8:22">
      <c r="H28014" s="369"/>
      <c r="M28014" s="368"/>
      <c r="P28014" s="369"/>
      <c r="S28014" s="369"/>
      <c r="V28014" s="358"/>
    </row>
    <row r="28015" spans="8:22">
      <c r="H28015" s="369"/>
      <c r="M28015" s="368"/>
      <c r="P28015" s="369"/>
      <c r="S28015" s="369"/>
      <c r="V28015" s="358"/>
    </row>
    <row r="28016" spans="8:22">
      <c r="H28016" s="369"/>
      <c r="M28016" s="368"/>
      <c r="P28016" s="369"/>
      <c r="S28016" s="369"/>
      <c r="V28016" s="358"/>
    </row>
    <row r="28017" spans="8:22">
      <c r="H28017" s="369"/>
      <c r="M28017" s="368"/>
      <c r="P28017" s="369"/>
      <c r="S28017" s="369"/>
      <c r="V28017" s="358"/>
    </row>
    <row r="28018" spans="8:22">
      <c r="H28018" s="369"/>
      <c r="M28018" s="368"/>
      <c r="P28018" s="369"/>
      <c r="S28018" s="369"/>
      <c r="V28018" s="358"/>
    </row>
    <row r="28019" spans="8:22">
      <c r="H28019" s="369"/>
      <c r="M28019" s="368"/>
      <c r="P28019" s="369"/>
      <c r="S28019" s="369"/>
      <c r="V28019" s="358"/>
    </row>
    <row r="28020" spans="8:22">
      <c r="H28020" s="369"/>
      <c r="M28020" s="368"/>
      <c r="P28020" s="369"/>
      <c r="S28020" s="369"/>
      <c r="V28020" s="358"/>
    </row>
    <row r="28021" spans="8:22">
      <c r="H28021" s="369"/>
      <c r="M28021" s="368"/>
      <c r="P28021" s="369"/>
      <c r="S28021" s="369"/>
      <c r="V28021" s="358"/>
    </row>
    <row r="28022" spans="8:22">
      <c r="H28022" s="369"/>
      <c r="M28022" s="368"/>
      <c r="P28022" s="369"/>
      <c r="S28022" s="369"/>
      <c r="V28022" s="358"/>
    </row>
    <row r="28023" spans="8:22">
      <c r="H28023" s="369"/>
      <c r="M28023" s="368"/>
      <c r="P28023" s="369"/>
      <c r="S28023" s="369"/>
      <c r="V28023" s="358"/>
    </row>
    <row r="28024" spans="8:22">
      <c r="H28024" s="369"/>
      <c r="M28024" s="368"/>
      <c r="P28024" s="369"/>
      <c r="S28024" s="369"/>
      <c r="V28024" s="358"/>
    </row>
    <row r="28025" spans="8:22">
      <c r="H28025" s="369"/>
      <c r="M28025" s="368"/>
      <c r="P28025" s="369"/>
      <c r="S28025" s="369"/>
      <c r="V28025" s="358"/>
    </row>
    <row r="28026" spans="8:22">
      <c r="H28026" s="369"/>
      <c r="M28026" s="368"/>
      <c r="P28026" s="369"/>
      <c r="S28026" s="369"/>
      <c r="V28026" s="358"/>
    </row>
    <row r="28027" spans="8:22">
      <c r="H28027" s="369"/>
      <c r="M28027" s="368"/>
      <c r="P28027" s="369"/>
      <c r="S28027" s="369"/>
      <c r="V28027" s="358"/>
    </row>
    <row r="28028" spans="8:22">
      <c r="H28028" s="369"/>
      <c r="M28028" s="368"/>
      <c r="P28028" s="369"/>
      <c r="S28028" s="369"/>
      <c r="V28028" s="358"/>
    </row>
    <row r="28029" spans="8:22">
      <c r="H28029" s="369"/>
      <c r="M28029" s="368"/>
      <c r="P28029" s="369"/>
      <c r="S28029" s="369"/>
      <c r="V28029" s="358"/>
    </row>
    <row r="28030" spans="8:22">
      <c r="H28030" s="369"/>
      <c r="M28030" s="368"/>
      <c r="P28030" s="369"/>
      <c r="S28030" s="369"/>
      <c r="V28030" s="358"/>
    </row>
    <row r="28031" spans="8:22">
      <c r="H28031" s="369"/>
      <c r="M28031" s="368"/>
      <c r="P28031" s="369"/>
      <c r="S28031" s="369"/>
      <c r="V28031" s="358"/>
    </row>
    <row r="28032" spans="8:22">
      <c r="H28032" s="369"/>
      <c r="M28032" s="368"/>
      <c r="P28032" s="369"/>
      <c r="S28032" s="369"/>
      <c r="V28032" s="358"/>
    </row>
    <row r="28033" spans="8:22">
      <c r="H28033" s="369"/>
      <c r="M28033" s="368"/>
      <c r="P28033" s="369"/>
      <c r="S28033" s="369"/>
      <c r="V28033" s="358"/>
    </row>
    <row r="28034" spans="8:22">
      <c r="H28034" s="369"/>
      <c r="M28034" s="368"/>
      <c r="P28034" s="369"/>
      <c r="S28034" s="369"/>
      <c r="V28034" s="358"/>
    </row>
    <row r="28035" spans="8:22">
      <c r="H28035" s="369"/>
      <c r="M28035" s="368"/>
      <c r="P28035" s="369"/>
      <c r="S28035" s="369"/>
      <c r="V28035" s="358"/>
    </row>
    <row r="28036" spans="8:22">
      <c r="H28036" s="369"/>
      <c r="M28036" s="368"/>
      <c r="P28036" s="369"/>
      <c r="S28036" s="369"/>
      <c r="V28036" s="358"/>
    </row>
    <row r="28037" spans="8:22">
      <c r="H28037" s="369"/>
      <c r="M28037" s="368"/>
      <c r="P28037" s="369"/>
      <c r="S28037" s="369"/>
      <c r="V28037" s="358"/>
    </row>
    <row r="28038" spans="8:22">
      <c r="H28038" s="369"/>
      <c r="M28038" s="368"/>
      <c r="P28038" s="369"/>
      <c r="S28038" s="369"/>
      <c r="V28038" s="358"/>
    </row>
    <row r="28039" spans="8:22">
      <c r="H28039" s="369"/>
      <c r="M28039" s="368"/>
      <c r="P28039" s="369"/>
      <c r="S28039" s="369"/>
      <c r="V28039" s="358"/>
    </row>
    <row r="28040" spans="8:22">
      <c r="H28040" s="369"/>
      <c r="M28040" s="368"/>
      <c r="P28040" s="369"/>
      <c r="S28040" s="369"/>
      <c r="V28040" s="358"/>
    </row>
    <row r="28041" spans="8:22">
      <c r="H28041" s="369"/>
      <c r="M28041" s="368"/>
      <c r="P28041" s="369"/>
      <c r="S28041" s="369"/>
      <c r="V28041" s="358"/>
    </row>
    <row r="28042" spans="8:22">
      <c r="H28042" s="369"/>
      <c r="M28042" s="368"/>
      <c r="P28042" s="369"/>
      <c r="S28042" s="369"/>
      <c r="V28042" s="358"/>
    </row>
    <row r="28043" spans="8:22">
      <c r="H28043" s="369"/>
      <c r="M28043" s="368"/>
      <c r="P28043" s="369"/>
      <c r="S28043" s="369"/>
      <c r="V28043" s="358"/>
    </row>
    <row r="28044" spans="8:22">
      <c r="H28044" s="369"/>
      <c r="M28044" s="368"/>
      <c r="P28044" s="369"/>
      <c r="S28044" s="369"/>
      <c r="V28044" s="358"/>
    </row>
    <row r="28045" spans="8:22">
      <c r="H28045" s="369"/>
      <c r="M28045" s="368"/>
      <c r="P28045" s="369"/>
      <c r="S28045" s="369"/>
      <c r="V28045" s="358"/>
    </row>
    <row r="28046" spans="8:22">
      <c r="H28046" s="369"/>
      <c r="M28046" s="368"/>
      <c r="P28046" s="369"/>
      <c r="S28046" s="369"/>
      <c r="V28046" s="358"/>
    </row>
    <row r="28047" spans="8:22">
      <c r="H28047" s="369"/>
      <c r="M28047" s="368"/>
      <c r="P28047" s="369"/>
      <c r="S28047" s="369"/>
      <c r="V28047" s="358"/>
    </row>
    <row r="28048" spans="8:22">
      <c r="H28048" s="369"/>
      <c r="M28048" s="368"/>
      <c r="P28048" s="369"/>
      <c r="S28048" s="369"/>
      <c r="V28048" s="358"/>
    </row>
    <row r="28049" spans="8:22">
      <c r="H28049" s="369"/>
      <c r="M28049" s="368"/>
      <c r="P28049" s="369"/>
      <c r="S28049" s="369"/>
      <c r="V28049" s="358"/>
    </row>
    <row r="28050" spans="8:22">
      <c r="H28050" s="369"/>
      <c r="M28050" s="368"/>
      <c r="P28050" s="369"/>
      <c r="S28050" s="369"/>
      <c r="V28050" s="358"/>
    </row>
    <row r="28051" spans="8:22">
      <c r="H28051" s="369"/>
      <c r="M28051" s="368"/>
      <c r="P28051" s="369"/>
      <c r="S28051" s="369"/>
      <c r="V28051" s="358"/>
    </row>
    <row r="28052" spans="8:22">
      <c r="H28052" s="369"/>
      <c r="M28052" s="368"/>
      <c r="P28052" s="369"/>
      <c r="S28052" s="369"/>
      <c r="V28052" s="358"/>
    </row>
    <row r="28053" spans="8:22">
      <c r="H28053" s="369"/>
      <c r="M28053" s="368"/>
      <c r="P28053" s="369"/>
      <c r="S28053" s="369"/>
      <c r="V28053" s="358"/>
    </row>
    <row r="28054" spans="8:22">
      <c r="H28054" s="369"/>
      <c r="M28054" s="368"/>
      <c r="P28054" s="369"/>
      <c r="S28054" s="369"/>
      <c r="V28054" s="358"/>
    </row>
    <row r="28055" spans="8:22">
      <c r="H28055" s="369"/>
      <c r="M28055" s="368"/>
      <c r="P28055" s="369"/>
      <c r="S28055" s="369"/>
      <c r="V28055" s="358"/>
    </row>
    <row r="28056" spans="8:22">
      <c r="H28056" s="369"/>
      <c r="M28056" s="368"/>
      <c r="P28056" s="369"/>
      <c r="S28056" s="369"/>
      <c r="V28056" s="358"/>
    </row>
    <row r="28057" spans="8:22">
      <c r="H28057" s="369"/>
      <c r="M28057" s="368"/>
      <c r="P28057" s="369"/>
      <c r="S28057" s="369"/>
      <c r="V28057" s="358"/>
    </row>
    <row r="28058" spans="8:22">
      <c r="H28058" s="369"/>
      <c r="M28058" s="368"/>
      <c r="P28058" s="369"/>
      <c r="S28058" s="369"/>
      <c r="V28058" s="358"/>
    </row>
    <row r="28059" spans="8:22">
      <c r="H28059" s="369"/>
      <c r="M28059" s="368"/>
      <c r="P28059" s="369"/>
      <c r="S28059" s="369"/>
      <c r="V28059" s="358"/>
    </row>
    <row r="28060" spans="8:22">
      <c r="H28060" s="369"/>
      <c r="M28060" s="368"/>
      <c r="P28060" s="369"/>
      <c r="S28060" s="369"/>
      <c r="V28060" s="358"/>
    </row>
    <row r="28061" spans="8:22">
      <c r="H28061" s="369"/>
      <c r="M28061" s="368"/>
      <c r="P28061" s="369"/>
      <c r="S28061" s="369"/>
      <c r="V28061" s="358"/>
    </row>
    <row r="28062" spans="8:22">
      <c r="H28062" s="369"/>
      <c r="M28062" s="368"/>
      <c r="P28062" s="369"/>
      <c r="S28062" s="369"/>
      <c r="V28062" s="358"/>
    </row>
    <row r="28063" spans="8:22">
      <c r="H28063" s="369"/>
      <c r="M28063" s="368"/>
      <c r="P28063" s="369"/>
      <c r="S28063" s="369"/>
      <c r="V28063" s="358"/>
    </row>
    <row r="28064" spans="8:22">
      <c r="H28064" s="369"/>
      <c r="M28064" s="368"/>
      <c r="P28064" s="369"/>
      <c r="S28064" s="369"/>
      <c r="V28064" s="358"/>
    </row>
    <row r="28065" spans="8:22">
      <c r="H28065" s="369"/>
      <c r="M28065" s="368"/>
      <c r="P28065" s="369"/>
      <c r="S28065" s="369"/>
      <c r="V28065" s="358"/>
    </row>
    <row r="28066" spans="8:22">
      <c r="H28066" s="369"/>
      <c r="M28066" s="368"/>
      <c r="P28066" s="369"/>
      <c r="S28066" s="369"/>
      <c r="V28066" s="358"/>
    </row>
    <row r="28067" spans="8:22">
      <c r="H28067" s="369"/>
      <c r="M28067" s="368"/>
      <c r="P28067" s="369"/>
      <c r="S28067" s="369"/>
      <c r="V28067" s="358"/>
    </row>
    <row r="28068" spans="8:22">
      <c r="H28068" s="369"/>
      <c r="M28068" s="368"/>
      <c r="P28068" s="369"/>
      <c r="S28068" s="369"/>
      <c r="V28068" s="358"/>
    </row>
    <row r="28069" spans="8:22">
      <c r="H28069" s="369"/>
      <c r="M28069" s="368"/>
      <c r="P28069" s="369"/>
      <c r="S28069" s="369"/>
      <c r="V28069" s="358"/>
    </row>
    <row r="28070" spans="8:22">
      <c r="H28070" s="369"/>
      <c r="M28070" s="368"/>
      <c r="P28070" s="369"/>
      <c r="S28070" s="369"/>
      <c r="V28070" s="358"/>
    </row>
    <row r="28071" spans="8:22">
      <c r="H28071" s="369"/>
      <c r="M28071" s="368"/>
      <c r="P28071" s="369"/>
      <c r="S28071" s="369"/>
      <c r="V28071" s="358"/>
    </row>
    <row r="28072" spans="8:22">
      <c r="H28072" s="369"/>
      <c r="M28072" s="368"/>
      <c r="P28072" s="369"/>
      <c r="S28072" s="369"/>
      <c r="V28072" s="358"/>
    </row>
    <row r="28073" spans="8:22">
      <c r="H28073" s="369"/>
      <c r="M28073" s="368"/>
      <c r="P28073" s="369"/>
      <c r="S28073" s="369"/>
      <c r="V28073" s="358"/>
    </row>
    <row r="28074" spans="8:22">
      <c r="H28074" s="369"/>
      <c r="M28074" s="368"/>
      <c r="P28074" s="369"/>
      <c r="S28074" s="369"/>
      <c r="V28074" s="358"/>
    </row>
    <row r="28075" spans="8:22">
      <c r="H28075" s="369"/>
      <c r="M28075" s="368"/>
      <c r="P28075" s="369"/>
      <c r="S28075" s="369"/>
      <c r="V28075" s="358"/>
    </row>
    <row r="28076" spans="8:22">
      <c r="H28076" s="369"/>
      <c r="M28076" s="368"/>
      <c r="P28076" s="369"/>
      <c r="S28076" s="369"/>
      <c r="V28076" s="358"/>
    </row>
    <row r="28077" spans="8:22">
      <c r="H28077" s="369"/>
      <c r="M28077" s="368"/>
      <c r="P28077" s="369"/>
      <c r="S28077" s="369"/>
      <c r="V28077" s="358"/>
    </row>
    <row r="28078" spans="8:22">
      <c r="H28078" s="369"/>
      <c r="M28078" s="368"/>
      <c r="P28078" s="369"/>
      <c r="S28078" s="369"/>
      <c r="V28078" s="358"/>
    </row>
    <row r="28079" spans="8:22">
      <c r="H28079" s="369"/>
      <c r="M28079" s="368"/>
      <c r="P28079" s="369"/>
      <c r="S28079" s="369"/>
      <c r="V28079" s="358"/>
    </row>
    <row r="28080" spans="8:22">
      <c r="H28080" s="369"/>
      <c r="M28080" s="368"/>
      <c r="P28080" s="369"/>
      <c r="S28080" s="369"/>
      <c r="V28080" s="358"/>
    </row>
    <row r="28081" spans="8:22">
      <c r="H28081" s="369"/>
      <c r="M28081" s="368"/>
      <c r="P28081" s="369"/>
      <c r="S28081" s="369"/>
      <c r="V28081" s="358"/>
    </row>
    <row r="28082" spans="8:22">
      <c r="H28082" s="369"/>
      <c r="M28082" s="368"/>
      <c r="P28082" s="369"/>
      <c r="S28082" s="369"/>
      <c r="V28082" s="358"/>
    </row>
    <row r="28083" spans="8:22">
      <c r="H28083" s="369"/>
      <c r="M28083" s="368"/>
      <c r="P28083" s="369"/>
      <c r="S28083" s="369"/>
      <c r="V28083" s="358"/>
    </row>
    <row r="28084" spans="8:22">
      <c r="H28084" s="369"/>
      <c r="M28084" s="368"/>
      <c r="P28084" s="369"/>
      <c r="S28084" s="369"/>
      <c r="V28084" s="358"/>
    </row>
    <row r="28085" spans="8:22">
      <c r="H28085" s="369"/>
      <c r="M28085" s="368"/>
      <c r="P28085" s="369"/>
      <c r="S28085" s="369"/>
      <c r="V28085" s="358"/>
    </row>
    <row r="28086" spans="8:22">
      <c r="H28086" s="369"/>
      <c r="M28086" s="368"/>
      <c r="P28086" s="369"/>
      <c r="S28086" s="369"/>
      <c r="V28086" s="358"/>
    </row>
    <row r="28087" spans="8:22">
      <c r="H28087" s="369"/>
      <c r="M28087" s="368"/>
      <c r="P28087" s="369"/>
      <c r="S28087" s="369"/>
      <c r="V28087" s="358"/>
    </row>
    <row r="28088" spans="8:22">
      <c r="H28088" s="369"/>
      <c r="M28088" s="368"/>
      <c r="P28088" s="369"/>
      <c r="S28088" s="369"/>
      <c r="V28088" s="358"/>
    </row>
    <row r="28089" spans="8:22">
      <c r="H28089" s="369"/>
      <c r="M28089" s="368"/>
      <c r="P28089" s="369"/>
      <c r="S28089" s="369"/>
      <c r="V28089" s="358"/>
    </row>
    <row r="28090" spans="8:22">
      <c r="H28090" s="369"/>
      <c r="M28090" s="368"/>
      <c r="P28090" s="369"/>
      <c r="S28090" s="369"/>
      <c r="V28090" s="358"/>
    </row>
    <row r="28091" spans="8:22">
      <c r="H28091" s="369"/>
      <c r="M28091" s="368"/>
      <c r="P28091" s="369"/>
      <c r="S28091" s="369"/>
      <c r="V28091" s="358"/>
    </row>
    <row r="28092" spans="8:22">
      <c r="H28092" s="369"/>
      <c r="M28092" s="368"/>
      <c r="P28092" s="369"/>
      <c r="S28092" s="369"/>
      <c r="V28092" s="358"/>
    </row>
    <row r="28093" spans="8:22">
      <c r="H28093" s="369"/>
      <c r="M28093" s="368"/>
      <c r="P28093" s="369"/>
      <c r="S28093" s="369"/>
      <c r="V28093" s="358"/>
    </row>
    <row r="28094" spans="8:22">
      <c r="H28094" s="369"/>
      <c r="M28094" s="368"/>
      <c r="P28094" s="369"/>
      <c r="S28094" s="369"/>
      <c r="V28094" s="358"/>
    </row>
    <row r="28095" spans="8:22">
      <c r="H28095" s="369"/>
      <c r="M28095" s="368"/>
      <c r="P28095" s="369"/>
      <c r="S28095" s="369"/>
      <c r="V28095" s="358"/>
    </row>
    <row r="28096" spans="8:22">
      <c r="H28096" s="369"/>
      <c r="M28096" s="368"/>
      <c r="P28096" s="369"/>
      <c r="S28096" s="369"/>
      <c r="V28096" s="358"/>
    </row>
    <row r="28097" spans="8:22">
      <c r="H28097" s="369"/>
      <c r="M28097" s="368"/>
      <c r="P28097" s="369"/>
      <c r="S28097" s="369"/>
      <c r="V28097" s="358"/>
    </row>
    <row r="28098" spans="8:22">
      <c r="H28098" s="369"/>
      <c r="M28098" s="368"/>
      <c r="P28098" s="369"/>
      <c r="S28098" s="369"/>
      <c r="V28098" s="358"/>
    </row>
    <row r="28099" spans="8:22">
      <c r="H28099" s="369"/>
      <c r="M28099" s="368"/>
      <c r="P28099" s="369"/>
      <c r="S28099" s="369"/>
      <c r="V28099" s="358"/>
    </row>
    <row r="28100" spans="8:22">
      <c r="H28100" s="369"/>
      <c r="M28100" s="368"/>
      <c r="P28100" s="369"/>
      <c r="S28100" s="369"/>
      <c r="V28100" s="358"/>
    </row>
    <row r="28101" spans="8:22">
      <c r="H28101" s="369"/>
      <c r="M28101" s="368"/>
      <c r="P28101" s="369"/>
      <c r="S28101" s="369"/>
      <c r="V28101" s="358"/>
    </row>
    <row r="28102" spans="8:22">
      <c r="H28102" s="369"/>
      <c r="M28102" s="368"/>
      <c r="P28102" s="369"/>
      <c r="S28102" s="369"/>
      <c r="V28102" s="358"/>
    </row>
    <row r="28103" spans="8:22">
      <c r="H28103" s="369"/>
      <c r="M28103" s="368"/>
      <c r="P28103" s="369"/>
      <c r="S28103" s="369"/>
      <c r="V28103" s="358"/>
    </row>
    <row r="28104" spans="8:22">
      <c r="H28104" s="369"/>
      <c r="M28104" s="368"/>
      <c r="P28104" s="369"/>
      <c r="S28104" s="369"/>
      <c r="V28104" s="358"/>
    </row>
    <row r="28105" spans="8:22">
      <c r="H28105" s="369"/>
      <c r="M28105" s="368"/>
      <c r="P28105" s="369"/>
      <c r="S28105" s="369"/>
      <c r="V28105" s="358"/>
    </row>
    <row r="28106" spans="8:22">
      <c r="H28106" s="369"/>
      <c r="M28106" s="368"/>
      <c r="P28106" s="369"/>
      <c r="S28106" s="369"/>
      <c r="V28106" s="358"/>
    </row>
    <row r="28107" spans="8:22">
      <c r="H28107" s="369"/>
      <c r="M28107" s="368"/>
      <c r="P28107" s="369"/>
      <c r="S28107" s="369"/>
      <c r="V28107" s="358"/>
    </row>
    <row r="28108" spans="8:22">
      <c r="H28108" s="369"/>
      <c r="M28108" s="368"/>
      <c r="P28108" s="369"/>
      <c r="S28108" s="369"/>
      <c r="V28108" s="358"/>
    </row>
    <row r="28109" spans="8:22">
      <c r="H28109" s="369"/>
      <c r="M28109" s="368"/>
      <c r="P28109" s="369"/>
      <c r="S28109" s="369"/>
      <c r="V28109" s="358"/>
    </row>
    <row r="28110" spans="8:22">
      <c r="H28110" s="369"/>
      <c r="M28110" s="368"/>
      <c r="P28110" s="369"/>
      <c r="S28110" s="369"/>
      <c r="V28110" s="358"/>
    </row>
    <row r="28111" spans="8:22">
      <c r="H28111" s="369"/>
      <c r="M28111" s="368"/>
      <c r="P28111" s="369"/>
      <c r="S28111" s="369"/>
      <c r="V28111" s="358"/>
    </row>
    <row r="28112" spans="8:22">
      <c r="H28112" s="369"/>
      <c r="M28112" s="368"/>
      <c r="P28112" s="369"/>
      <c r="S28112" s="369"/>
      <c r="V28112" s="358"/>
    </row>
    <row r="28113" spans="8:22">
      <c r="H28113" s="369"/>
      <c r="M28113" s="368"/>
      <c r="P28113" s="369"/>
      <c r="S28113" s="369"/>
      <c r="V28113" s="358"/>
    </row>
    <row r="28114" spans="8:22">
      <c r="H28114" s="369"/>
      <c r="M28114" s="368"/>
      <c r="P28114" s="369"/>
      <c r="S28114" s="369"/>
      <c r="V28114" s="358"/>
    </row>
    <row r="28115" spans="8:22">
      <c r="H28115" s="369"/>
      <c r="M28115" s="368"/>
      <c r="P28115" s="369"/>
      <c r="S28115" s="369"/>
      <c r="V28115" s="358"/>
    </row>
    <row r="28116" spans="8:22">
      <c r="H28116" s="369"/>
      <c r="M28116" s="368"/>
      <c r="P28116" s="369"/>
      <c r="S28116" s="369"/>
      <c r="V28116" s="358"/>
    </row>
    <row r="28117" spans="8:22">
      <c r="H28117" s="369"/>
      <c r="M28117" s="368"/>
      <c r="P28117" s="369"/>
      <c r="S28117" s="369"/>
      <c r="V28117" s="358"/>
    </row>
    <row r="28118" spans="8:22">
      <c r="H28118" s="369"/>
      <c r="M28118" s="368"/>
      <c r="P28118" s="369"/>
      <c r="S28118" s="369"/>
      <c r="V28118" s="358"/>
    </row>
    <row r="28119" spans="8:22">
      <c r="H28119" s="369"/>
      <c r="M28119" s="368"/>
      <c r="P28119" s="369"/>
      <c r="S28119" s="369"/>
      <c r="V28119" s="358"/>
    </row>
    <row r="28120" spans="8:22">
      <c r="H28120" s="369"/>
      <c r="M28120" s="368"/>
      <c r="P28120" s="369"/>
      <c r="S28120" s="369"/>
      <c r="V28120" s="358"/>
    </row>
    <row r="28121" spans="8:22">
      <c r="H28121" s="369"/>
      <c r="M28121" s="368"/>
      <c r="P28121" s="369"/>
      <c r="S28121" s="369"/>
      <c r="V28121" s="358"/>
    </row>
    <row r="28122" spans="8:22">
      <c r="H28122" s="369"/>
      <c r="M28122" s="368"/>
      <c r="P28122" s="369"/>
      <c r="S28122" s="369"/>
      <c r="V28122" s="358"/>
    </row>
    <row r="28123" spans="8:22">
      <c r="H28123" s="369"/>
      <c r="M28123" s="368"/>
      <c r="P28123" s="369"/>
      <c r="S28123" s="369"/>
      <c r="V28123" s="358"/>
    </row>
    <row r="28124" spans="8:22">
      <c r="H28124" s="369"/>
      <c r="M28124" s="368"/>
      <c r="P28124" s="369"/>
      <c r="S28124" s="369"/>
      <c r="V28124" s="358"/>
    </row>
    <row r="28125" spans="8:22">
      <c r="H28125" s="369"/>
      <c r="M28125" s="368"/>
      <c r="P28125" s="369"/>
      <c r="S28125" s="369"/>
      <c r="V28125" s="358"/>
    </row>
    <row r="28126" spans="8:22">
      <c r="H28126" s="369"/>
      <c r="M28126" s="368"/>
      <c r="P28126" s="369"/>
      <c r="S28126" s="369"/>
      <c r="V28126" s="358"/>
    </row>
    <row r="28127" spans="8:22">
      <c r="H28127" s="369"/>
      <c r="M28127" s="368"/>
      <c r="P28127" s="369"/>
      <c r="S28127" s="369"/>
      <c r="V28127" s="358"/>
    </row>
    <row r="28128" spans="8:22">
      <c r="H28128" s="369"/>
      <c r="M28128" s="368"/>
      <c r="P28128" s="369"/>
      <c r="S28128" s="369"/>
      <c r="V28128" s="358"/>
    </row>
    <row r="28129" spans="8:22">
      <c r="H28129" s="369"/>
      <c r="M28129" s="368"/>
      <c r="P28129" s="369"/>
      <c r="S28129" s="369"/>
      <c r="V28129" s="358"/>
    </row>
    <row r="28130" spans="8:22">
      <c r="H28130" s="369"/>
      <c r="M28130" s="368"/>
      <c r="P28130" s="369"/>
      <c r="S28130" s="369"/>
      <c r="V28130" s="358"/>
    </row>
    <row r="28131" spans="8:22">
      <c r="H28131" s="369"/>
      <c r="M28131" s="368"/>
      <c r="P28131" s="369"/>
      <c r="S28131" s="369"/>
      <c r="V28131" s="358"/>
    </row>
    <row r="28132" spans="8:22">
      <c r="H28132" s="369"/>
      <c r="M28132" s="368"/>
      <c r="P28132" s="369"/>
      <c r="S28132" s="369"/>
      <c r="V28132" s="358"/>
    </row>
    <row r="28133" spans="8:22">
      <c r="H28133" s="369"/>
      <c r="M28133" s="368"/>
      <c r="P28133" s="369"/>
      <c r="S28133" s="369"/>
      <c r="V28133" s="358"/>
    </row>
    <row r="28134" spans="8:22">
      <c r="H28134" s="369"/>
      <c r="M28134" s="368"/>
      <c r="P28134" s="369"/>
      <c r="S28134" s="369"/>
      <c r="V28134" s="358"/>
    </row>
    <row r="28135" spans="8:22">
      <c r="H28135" s="369"/>
      <c r="M28135" s="368"/>
      <c r="P28135" s="369"/>
      <c r="S28135" s="369"/>
      <c r="V28135" s="358"/>
    </row>
    <row r="28136" spans="8:22">
      <c r="H28136" s="369"/>
      <c r="M28136" s="368"/>
      <c r="P28136" s="369"/>
      <c r="S28136" s="369"/>
      <c r="V28136" s="358"/>
    </row>
    <row r="28137" spans="8:22">
      <c r="H28137" s="369"/>
      <c r="M28137" s="368"/>
      <c r="P28137" s="369"/>
      <c r="S28137" s="369"/>
      <c r="V28137" s="358"/>
    </row>
    <row r="28138" spans="8:22">
      <c r="H28138" s="369"/>
      <c r="M28138" s="368"/>
      <c r="P28138" s="369"/>
      <c r="S28138" s="369"/>
      <c r="V28138" s="358"/>
    </row>
    <row r="28139" spans="8:22">
      <c r="H28139" s="369"/>
      <c r="M28139" s="368"/>
      <c r="P28139" s="369"/>
      <c r="S28139" s="369"/>
      <c r="V28139" s="358"/>
    </row>
    <row r="28140" spans="8:22">
      <c r="H28140" s="369"/>
      <c r="M28140" s="368"/>
      <c r="P28140" s="369"/>
      <c r="S28140" s="369"/>
      <c r="V28140" s="358"/>
    </row>
    <row r="28141" spans="8:22">
      <c r="H28141" s="369"/>
      <c r="M28141" s="368"/>
      <c r="P28141" s="369"/>
      <c r="S28141" s="369"/>
      <c r="V28141" s="358"/>
    </row>
    <row r="28142" spans="8:22">
      <c r="H28142" s="369"/>
      <c r="M28142" s="368"/>
      <c r="P28142" s="369"/>
      <c r="S28142" s="369"/>
      <c r="V28142" s="358"/>
    </row>
    <row r="28143" spans="8:22">
      <c r="H28143" s="369"/>
      <c r="M28143" s="368"/>
      <c r="P28143" s="369"/>
      <c r="S28143" s="369"/>
      <c r="V28143" s="358"/>
    </row>
    <row r="28144" spans="8:22">
      <c r="H28144" s="369"/>
      <c r="M28144" s="368"/>
      <c r="P28144" s="369"/>
      <c r="S28144" s="369"/>
      <c r="V28144" s="358"/>
    </row>
    <row r="28145" spans="8:22">
      <c r="H28145" s="369"/>
      <c r="M28145" s="368"/>
      <c r="P28145" s="369"/>
      <c r="S28145" s="369"/>
      <c r="V28145" s="358"/>
    </row>
    <row r="28146" spans="8:22">
      <c r="H28146" s="369"/>
      <c r="M28146" s="368"/>
      <c r="P28146" s="369"/>
      <c r="S28146" s="369"/>
      <c r="V28146" s="358"/>
    </row>
    <row r="28147" spans="8:22">
      <c r="H28147" s="369"/>
      <c r="M28147" s="368"/>
      <c r="P28147" s="369"/>
      <c r="S28147" s="369"/>
      <c r="V28147" s="358"/>
    </row>
    <row r="28148" spans="8:22">
      <c r="H28148" s="369"/>
      <c r="M28148" s="368"/>
      <c r="P28148" s="369"/>
      <c r="S28148" s="369"/>
      <c r="V28148" s="358"/>
    </row>
    <row r="28149" spans="8:22">
      <c r="H28149" s="369"/>
      <c r="M28149" s="368"/>
      <c r="P28149" s="369"/>
      <c r="S28149" s="369"/>
      <c r="V28149" s="358"/>
    </row>
    <row r="28150" spans="8:22">
      <c r="H28150" s="369"/>
      <c r="M28150" s="368"/>
      <c r="P28150" s="369"/>
      <c r="S28150" s="369"/>
      <c r="V28150" s="358"/>
    </row>
    <row r="28151" spans="8:22">
      <c r="H28151" s="369"/>
      <c r="M28151" s="368"/>
      <c r="P28151" s="369"/>
      <c r="S28151" s="369"/>
      <c r="V28151" s="358"/>
    </row>
    <row r="28152" spans="8:22">
      <c r="H28152" s="369"/>
      <c r="M28152" s="368"/>
      <c r="P28152" s="369"/>
      <c r="S28152" s="369"/>
      <c r="V28152" s="358"/>
    </row>
    <row r="28153" spans="8:22">
      <c r="H28153" s="369"/>
      <c r="M28153" s="368"/>
      <c r="P28153" s="369"/>
      <c r="S28153" s="369"/>
      <c r="V28153" s="358"/>
    </row>
    <row r="28154" spans="8:22">
      <c r="H28154" s="369"/>
      <c r="M28154" s="368"/>
      <c r="P28154" s="369"/>
      <c r="S28154" s="369"/>
      <c r="V28154" s="358"/>
    </row>
    <row r="28155" spans="8:22">
      <c r="H28155" s="369"/>
      <c r="M28155" s="368"/>
      <c r="P28155" s="369"/>
      <c r="S28155" s="369"/>
      <c r="V28155" s="358"/>
    </row>
    <row r="28156" spans="8:22">
      <c r="H28156" s="369"/>
      <c r="M28156" s="368"/>
      <c r="P28156" s="369"/>
      <c r="S28156" s="369"/>
      <c r="V28156" s="358"/>
    </row>
    <row r="28157" spans="8:22">
      <c r="H28157" s="369"/>
      <c r="M28157" s="368"/>
      <c r="P28157" s="369"/>
      <c r="S28157" s="369"/>
      <c r="V28157" s="358"/>
    </row>
    <row r="28158" spans="8:22">
      <c r="H28158" s="369"/>
      <c r="M28158" s="368"/>
      <c r="P28158" s="369"/>
      <c r="S28158" s="369"/>
      <c r="V28158" s="358"/>
    </row>
    <row r="28159" spans="8:22">
      <c r="H28159" s="369"/>
      <c r="M28159" s="368"/>
      <c r="P28159" s="369"/>
      <c r="S28159" s="369"/>
      <c r="V28159" s="358"/>
    </row>
    <row r="28160" spans="8:22">
      <c r="H28160" s="369"/>
      <c r="M28160" s="368"/>
      <c r="P28160" s="369"/>
      <c r="S28160" s="369"/>
      <c r="V28160" s="358"/>
    </row>
    <row r="28161" spans="8:22">
      <c r="H28161" s="369"/>
      <c r="M28161" s="368"/>
      <c r="P28161" s="369"/>
      <c r="S28161" s="369"/>
      <c r="V28161" s="358"/>
    </row>
    <row r="28162" spans="8:22">
      <c r="H28162" s="369"/>
      <c r="M28162" s="368"/>
      <c r="P28162" s="369"/>
      <c r="S28162" s="369"/>
      <c r="V28162" s="358"/>
    </row>
    <row r="28163" spans="8:22">
      <c r="H28163" s="369"/>
      <c r="M28163" s="368"/>
      <c r="P28163" s="369"/>
      <c r="S28163" s="369"/>
      <c r="V28163" s="358"/>
    </row>
    <row r="28164" spans="8:22">
      <c r="H28164" s="369"/>
      <c r="M28164" s="368"/>
      <c r="P28164" s="369"/>
      <c r="S28164" s="369"/>
      <c r="V28164" s="358"/>
    </row>
    <row r="28165" spans="8:22">
      <c r="H28165" s="369"/>
      <c r="M28165" s="368"/>
      <c r="P28165" s="369"/>
      <c r="S28165" s="369"/>
      <c r="V28165" s="358"/>
    </row>
    <row r="28166" spans="8:22">
      <c r="H28166" s="369"/>
      <c r="M28166" s="368"/>
      <c r="P28166" s="369"/>
      <c r="S28166" s="369"/>
      <c r="V28166" s="358"/>
    </row>
    <row r="28167" spans="8:22">
      <c r="H28167" s="369"/>
      <c r="M28167" s="368"/>
      <c r="P28167" s="369"/>
      <c r="S28167" s="369"/>
      <c r="V28167" s="358"/>
    </row>
    <row r="28168" spans="8:22">
      <c r="H28168" s="369"/>
      <c r="M28168" s="368"/>
      <c r="P28168" s="369"/>
      <c r="S28168" s="369"/>
      <c r="V28168" s="358"/>
    </row>
    <row r="28169" spans="8:22">
      <c r="H28169" s="369"/>
      <c r="M28169" s="368"/>
      <c r="P28169" s="369"/>
      <c r="S28169" s="369"/>
      <c r="V28169" s="358"/>
    </row>
    <row r="28170" spans="8:22">
      <c r="H28170" s="369"/>
      <c r="M28170" s="368"/>
      <c r="P28170" s="369"/>
      <c r="S28170" s="369"/>
      <c r="V28170" s="358"/>
    </row>
    <row r="28171" spans="8:22">
      <c r="H28171" s="369"/>
      <c r="M28171" s="368"/>
      <c r="P28171" s="369"/>
      <c r="S28171" s="369"/>
      <c r="V28171" s="358"/>
    </row>
    <row r="28172" spans="8:22">
      <c r="H28172" s="369"/>
      <c r="M28172" s="368"/>
      <c r="P28172" s="369"/>
      <c r="S28172" s="369"/>
      <c r="V28172" s="358"/>
    </row>
    <row r="28173" spans="8:22">
      <c r="H28173" s="369"/>
      <c r="M28173" s="368"/>
      <c r="P28173" s="369"/>
      <c r="S28173" s="369"/>
      <c r="V28173" s="358"/>
    </row>
    <row r="28174" spans="8:22">
      <c r="H28174" s="369"/>
      <c r="M28174" s="368"/>
      <c r="P28174" s="369"/>
      <c r="S28174" s="369"/>
      <c r="V28174" s="358"/>
    </row>
    <row r="28175" spans="8:22">
      <c r="H28175" s="369"/>
      <c r="M28175" s="368"/>
      <c r="P28175" s="369"/>
      <c r="S28175" s="369"/>
      <c r="V28175" s="358"/>
    </row>
    <row r="28176" spans="8:22">
      <c r="H28176" s="369"/>
      <c r="M28176" s="368"/>
      <c r="P28176" s="369"/>
      <c r="S28176" s="369"/>
      <c r="V28176" s="358"/>
    </row>
    <row r="28177" spans="8:22">
      <c r="H28177" s="369"/>
      <c r="M28177" s="368"/>
      <c r="P28177" s="369"/>
      <c r="S28177" s="369"/>
      <c r="V28177" s="358"/>
    </row>
    <row r="28178" spans="8:22">
      <c r="H28178" s="369"/>
      <c r="M28178" s="368"/>
      <c r="P28178" s="369"/>
      <c r="S28178" s="369"/>
      <c r="V28178" s="358"/>
    </row>
    <row r="28179" spans="8:22">
      <c r="H28179" s="369"/>
      <c r="M28179" s="368"/>
      <c r="P28179" s="369"/>
      <c r="S28179" s="369"/>
      <c r="V28179" s="358"/>
    </row>
    <row r="28180" spans="8:22">
      <c r="H28180" s="369"/>
      <c r="M28180" s="368"/>
      <c r="P28180" s="369"/>
      <c r="S28180" s="369"/>
      <c r="V28180" s="358"/>
    </row>
    <row r="28181" spans="8:22">
      <c r="H28181" s="369"/>
      <c r="M28181" s="368"/>
      <c r="P28181" s="369"/>
      <c r="S28181" s="369"/>
      <c r="V28181" s="358"/>
    </row>
    <row r="28182" spans="8:22">
      <c r="H28182" s="369"/>
      <c r="M28182" s="368"/>
      <c r="P28182" s="369"/>
      <c r="S28182" s="369"/>
      <c r="V28182" s="358"/>
    </row>
    <row r="28183" spans="8:22">
      <c r="H28183" s="369"/>
      <c r="M28183" s="368"/>
      <c r="P28183" s="369"/>
      <c r="S28183" s="369"/>
      <c r="V28183" s="358"/>
    </row>
    <row r="28184" spans="8:22">
      <c r="H28184" s="369"/>
      <c r="M28184" s="368"/>
      <c r="P28184" s="369"/>
      <c r="S28184" s="369"/>
      <c r="V28184" s="358"/>
    </row>
    <row r="28185" spans="8:22">
      <c r="H28185" s="369"/>
      <c r="M28185" s="368"/>
      <c r="P28185" s="369"/>
      <c r="S28185" s="369"/>
      <c r="V28185" s="358"/>
    </row>
    <row r="28186" spans="8:22">
      <c r="H28186" s="369"/>
      <c r="M28186" s="368"/>
      <c r="P28186" s="369"/>
      <c r="S28186" s="369"/>
      <c r="V28186" s="358"/>
    </row>
    <row r="28187" spans="8:22">
      <c r="H28187" s="369"/>
      <c r="M28187" s="368"/>
      <c r="P28187" s="369"/>
      <c r="S28187" s="369"/>
      <c r="V28187" s="358"/>
    </row>
    <row r="28188" spans="8:22">
      <c r="H28188" s="369"/>
      <c r="M28188" s="368"/>
      <c r="P28188" s="369"/>
      <c r="S28188" s="369"/>
      <c r="V28188" s="358"/>
    </row>
    <row r="28189" spans="8:22">
      <c r="H28189" s="369"/>
      <c r="M28189" s="368"/>
      <c r="P28189" s="369"/>
      <c r="S28189" s="369"/>
      <c r="V28189" s="358"/>
    </row>
    <row r="28190" spans="8:22">
      <c r="H28190" s="369"/>
      <c r="M28190" s="368"/>
      <c r="P28190" s="369"/>
      <c r="S28190" s="369"/>
      <c r="V28190" s="358"/>
    </row>
    <row r="28191" spans="8:22">
      <c r="H28191" s="369"/>
      <c r="M28191" s="368"/>
      <c r="P28191" s="369"/>
      <c r="S28191" s="369"/>
      <c r="V28191" s="358"/>
    </row>
    <row r="28192" spans="8:22">
      <c r="H28192" s="369"/>
      <c r="M28192" s="368"/>
      <c r="P28192" s="369"/>
      <c r="S28192" s="369"/>
      <c r="V28192" s="358"/>
    </row>
    <row r="28193" spans="8:22">
      <c r="H28193" s="369"/>
      <c r="M28193" s="368"/>
      <c r="P28193" s="369"/>
      <c r="S28193" s="369"/>
      <c r="V28193" s="358"/>
    </row>
    <row r="28194" spans="8:22">
      <c r="H28194" s="369"/>
      <c r="M28194" s="368"/>
      <c r="P28194" s="369"/>
      <c r="S28194" s="369"/>
      <c r="V28194" s="358"/>
    </row>
    <row r="28195" spans="8:22">
      <c r="H28195" s="369"/>
      <c r="M28195" s="368"/>
      <c r="P28195" s="369"/>
      <c r="S28195" s="369"/>
      <c r="V28195" s="358"/>
    </row>
    <row r="28196" spans="8:22">
      <c r="H28196" s="369"/>
      <c r="M28196" s="368"/>
      <c r="P28196" s="369"/>
      <c r="S28196" s="369"/>
      <c r="V28196" s="358"/>
    </row>
    <row r="28197" spans="8:22">
      <c r="H28197" s="369"/>
      <c r="M28197" s="368"/>
      <c r="P28197" s="369"/>
      <c r="S28197" s="369"/>
      <c r="V28197" s="358"/>
    </row>
    <row r="28198" spans="8:22">
      <c r="H28198" s="369"/>
      <c r="M28198" s="368"/>
      <c r="P28198" s="369"/>
      <c r="S28198" s="369"/>
      <c r="V28198" s="358"/>
    </row>
    <row r="28199" spans="8:22">
      <c r="H28199" s="369"/>
      <c r="M28199" s="368"/>
      <c r="P28199" s="369"/>
      <c r="S28199" s="369"/>
      <c r="V28199" s="358"/>
    </row>
    <row r="28200" spans="8:22">
      <c r="H28200" s="369"/>
      <c r="M28200" s="368"/>
      <c r="P28200" s="369"/>
      <c r="S28200" s="369"/>
      <c r="V28200" s="358"/>
    </row>
    <row r="28201" spans="8:22">
      <c r="H28201" s="369"/>
      <c r="M28201" s="368"/>
      <c r="P28201" s="369"/>
      <c r="S28201" s="369"/>
      <c r="V28201" s="358"/>
    </row>
    <row r="28202" spans="8:22">
      <c r="H28202" s="369"/>
      <c r="M28202" s="368"/>
      <c r="P28202" s="369"/>
      <c r="S28202" s="369"/>
      <c r="V28202" s="358"/>
    </row>
    <row r="28203" spans="8:22">
      <c r="H28203" s="369"/>
      <c r="M28203" s="368"/>
      <c r="P28203" s="369"/>
      <c r="S28203" s="369"/>
      <c r="V28203" s="358"/>
    </row>
    <row r="28204" spans="8:22">
      <c r="H28204" s="369"/>
      <c r="M28204" s="368"/>
      <c r="P28204" s="369"/>
      <c r="S28204" s="369"/>
      <c r="V28204" s="358"/>
    </row>
    <row r="28205" spans="8:22">
      <c r="H28205" s="369"/>
      <c r="M28205" s="368"/>
      <c r="P28205" s="369"/>
      <c r="S28205" s="369"/>
      <c r="V28205" s="358"/>
    </row>
    <row r="28206" spans="8:22">
      <c r="H28206" s="369"/>
      <c r="M28206" s="368"/>
      <c r="P28206" s="369"/>
      <c r="S28206" s="369"/>
      <c r="V28206" s="358"/>
    </row>
    <row r="28207" spans="8:22">
      <c r="H28207" s="369"/>
      <c r="M28207" s="368"/>
      <c r="P28207" s="369"/>
      <c r="S28207" s="369"/>
      <c r="V28207" s="358"/>
    </row>
    <row r="28208" spans="8:22">
      <c r="H28208" s="369"/>
      <c r="M28208" s="368"/>
      <c r="P28208" s="369"/>
      <c r="S28208" s="369"/>
      <c r="V28208" s="358"/>
    </row>
    <row r="28209" spans="8:22">
      <c r="H28209" s="369"/>
      <c r="M28209" s="368"/>
      <c r="P28209" s="369"/>
      <c r="S28209" s="369"/>
      <c r="V28209" s="358"/>
    </row>
    <row r="28210" spans="8:22">
      <c r="H28210" s="369"/>
      <c r="M28210" s="368"/>
      <c r="P28210" s="369"/>
      <c r="S28210" s="369"/>
      <c r="V28210" s="358"/>
    </row>
    <row r="28211" spans="8:22">
      <c r="H28211" s="369"/>
      <c r="M28211" s="368"/>
      <c r="P28211" s="369"/>
      <c r="S28211" s="369"/>
      <c r="V28211" s="358"/>
    </row>
    <row r="28212" spans="8:22">
      <c r="H28212" s="369"/>
      <c r="M28212" s="368"/>
      <c r="P28212" s="369"/>
      <c r="S28212" s="369"/>
      <c r="V28212" s="358"/>
    </row>
    <row r="28213" spans="8:22">
      <c r="H28213" s="369"/>
      <c r="M28213" s="368"/>
      <c r="P28213" s="369"/>
      <c r="S28213" s="369"/>
      <c r="V28213" s="358"/>
    </row>
    <row r="28214" spans="8:22">
      <c r="H28214" s="369"/>
      <c r="M28214" s="368"/>
      <c r="P28214" s="369"/>
      <c r="S28214" s="369"/>
      <c r="V28214" s="358"/>
    </row>
    <row r="28215" spans="8:22">
      <c r="H28215" s="369"/>
      <c r="M28215" s="368"/>
      <c r="P28215" s="369"/>
      <c r="S28215" s="369"/>
      <c r="V28215" s="358"/>
    </row>
    <row r="28216" spans="8:22">
      <c r="H28216" s="369"/>
      <c r="M28216" s="368"/>
      <c r="P28216" s="369"/>
      <c r="S28216" s="369"/>
      <c r="V28216" s="358"/>
    </row>
    <row r="28217" spans="8:22">
      <c r="H28217" s="369"/>
      <c r="M28217" s="368"/>
      <c r="P28217" s="369"/>
      <c r="S28217" s="369"/>
      <c r="V28217" s="358"/>
    </row>
    <row r="28218" spans="8:22">
      <c r="H28218" s="369"/>
      <c r="M28218" s="368"/>
      <c r="P28218" s="369"/>
      <c r="S28218" s="369"/>
      <c r="V28218" s="358"/>
    </row>
    <row r="28219" spans="8:22">
      <c r="H28219" s="369"/>
      <c r="M28219" s="368"/>
      <c r="P28219" s="369"/>
      <c r="S28219" s="369"/>
      <c r="V28219" s="358"/>
    </row>
    <row r="28220" spans="8:22">
      <c r="H28220" s="369"/>
      <c r="M28220" s="368"/>
      <c r="P28220" s="369"/>
      <c r="S28220" s="369"/>
      <c r="V28220" s="358"/>
    </row>
    <row r="28221" spans="8:22">
      <c r="H28221" s="369"/>
      <c r="M28221" s="368"/>
      <c r="P28221" s="369"/>
      <c r="S28221" s="369"/>
      <c r="V28221" s="358"/>
    </row>
    <row r="28222" spans="8:22">
      <c r="H28222" s="369"/>
      <c r="M28222" s="368"/>
      <c r="P28222" s="369"/>
      <c r="S28222" s="369"/>
      <c r="V28222" s="358"/>
    </row>
    <row r="28223" spans="8:22">
      <c r="H28223" s="369"/>
      <c r="M28223" s="368"/>
      <c r="P28223" s="369"/>
      <c r="S28223" s="369"/>
      <c r="V28223" s="358"/>
    </row>
    <row r="28224" spans="8:22">
      <c r="H28224" s="369"/>
      <c r="M28224" s="368"/>
      <c r="P28224" s="369"/>
      <c r="S28224" s="369"/>
      <c r="V28224" s="358"/>
    </row>
    <row r="28225" spans="8:22">
      <c r="H28225" s="369"/>
      <c r="M28225" s="368"/>
      <c r="P28225" s="369"/>
      <c r="S28225" s="369"/>
      <c r="V28225" s="358"/>
    </row>
    <row r="28226" spans="8:22">
      <c r="H28226" s="369"/>
      <c r="M28226" s="368"/>
      <c r="P28226" s="369"/>
      <c r="S28226" s="369"/>
      <c r="V28226" s="358"/>
    </row>
    <row r="28227" spans="8:22">
      <c r="H28227" s="369"/>
      <c r="M28227" s="368"/>
      <c r="P28227" s="369"/>
      <c r="S28227" s="369"/>
      <c r="V28227" s="358"/>
    </row>
    <row r="28228" spans="8:22">
      <c r="H28228" s="369"/>
      <c r="M28228" s="368"/>
      <c r="P28228" s="369"/>
      <c r="S28228" s="369"/>
      <c r="V28228" s="358"/>
    </row>
    <row r="28229" spans="8:22">
      <c r="H28229" s="369"/>
      <c r="M28229" s="368"/>
      <c r="P28229" s="369"/>
      <c r="S28229" s="369"/>
      <c r="V28229" s="358"/>
    </row>
    <row r="28230" spans="8:22">
      <c r="H28230" s="369"/>
      <c r="M28230" s="368"/>
      <c r="P28230" s="369"/>
      <c r="S28230" s="369"/>
      <c r="V28230" s="358"/>
    </row>
    <row r="28231" spans="8:22">
      <c r="H28231" s="369"/>
      <c r="M28231" s="368"/>
      <c r="P28231" s="369"/>
      <c r="S28231" s="369"/>
      <c r="V28231" s="358"/>
    </row>
    <row r="28232" spans="8:22">
      <c r="H28232" s="369"/>
      <c r="M28232" s="368"/>
      <c r="P28232" s="369"/>
      <c r="S28232" s="369"/>
      <c r="V28232" s="358"/>
    </row>
    <row r="28233" spans="8:22">
      <c r="H28233" s="369"/>
      <c r="M28233" s="368"/>
      <c r="P28233" s="369"/>
      <c r="S28233" s="369"/>
      <c r="V28233" s="358"/>
    </row>
    <row r="28234" spans="8:22">
      <c r="H28234" s="369"/>
      <c r="M28234" s="368"/>
      <c r="P28234" s="369"/>
      <c r="S28234" s="369"/>
      <c r="V28234" s="358"/>
    </row>
    <row r="28235" spans="8:22">
      <c r="H28235" s="369"/>
      <c r="M28235" s="368"/>
      <c r="P28235" s="369"/>
      <c r="S28235" s="369"/>
      <c r="V28235" s="358"/>
    </row>
    <row r="28236" spans="8:22">
      <c r="H28236" s="369"/>
      <c r="M28236" s="368"/>
      <c r="P28236" s="369"/>
      <c r="S28236" s="369"/>
      <c r="V28236" s="358"/>
    </row>
    <row r="28237" spans="8:22">
      <c r="H28237" s="369"/>
      <c r="M28237" s="368"/>
      <c r="P28237" s="369"/>
      <c r="S28237" s="369"/>
      <c r="V28237" s="358"/>
    </row>
    <row r="28238" spans="8:22">
      <c r="H28238" s="369"/>
      <c r="M28238" s="368"/>
      <c r="P28238" s="369"/>
      <c r="S28238" s="369"/>
      <c r="V28238" s="358"/>
    </row>
    <row r="28239" spans="8:22">
      <c r="H28239" s="369"/>
      <c r="M28239" s="368"/>
      <c r="P28239" s="369"/>
      <c r="S28239" s="369"/>
      <c r="V28239" s="358"/>
    </row>
    <row r="28240" spans="8:22">
      <c r="H28240" s="369"/>
      <c r="M28240" s="368"/>
      <c r="P28240" s="369"/>
      <c r="S28240" s="369"/>
      <c r="V28240" s="358"/>
    </row>
    <row r="28241" spans="8:22">
      <c r="H28241" s="369"/>
      <c r="M28241" s="368"/>
      <c r="P28241" s="369"/>
      <c r="S28241" s="369"/>
      <c r="V28241" s="358"/>
    </row>
    <row r="28242" spans="8:22">
      <c r="H28242" s="369"/>
      <c r="M28242" s="368"/>
      <c r="P28242" s="369"/>
      <c r="S28242" s="369"/>
      <c r="V28242" s="358"/>
    </row>
    <row r="28243" spans="8:22">
      <c r="H28243" s="369"/>
      <c r="M28243" s="368"/>
      <c r="P28243" s="369"/>
      <c r="S28243" s="369"/>
      <c r="V28243" s="358"/>
    </row>
    <row r="28244" spans="8:22">
      <c r="H28244" s="369"/>
      <c r="M28244" s="368"/>
      <c r="P28244" s="369"/>
      <c r="S28244" s="369"/>
      <c r="V28244" s="358"/>
    </row>
    <row r="28245" spans="8:22">
      <c r="H28245" s="369"/>
      <c r="M28245" s="368"/>
      <c r="P28245" s="369"/>
      <c r="S28245" s="369"/>
      <c r="V28245" s="358"/>
    </row>
    <row r="28246" spans="8:22">
      <c r="H28246" s="369"/>
      <c r="M28246" s="368"/>
      <c r="P28246" s="369"/>
      <c r="S28246" s="369"/>
      <c r="V28246" s="358"/>
    </row>
    <row r="28247" spans="8:22">
      <c r="H28247" s="369"/>
      <c r="M28247" s="368"/>
      <c r="P28247" s="369"/>
      <c r="S28247" s="369"/>
      <c r="V28247" s="358"/>
    </row>
    <row r="28248" spans="8:22">
      <c r="H28248" s="369"/>
      <c r="M28248" s="368"/>
      <c r="P28248" s="369"/>
      <c r="S28248" s="369"/>
      <c r="V28248" s="358"/>
    </row>
    <row r="28249" spans="8:22">
      <c r="H28249" s="369"/>
      <c r="M28249" s="368"/>
      <c r="P28249" s="369"/>
      <c r="S28249" s="369"/>
      <c r="V28249" s="358"/>
    </row>
    <row r="28250" spans="8:22">
      <c r="H28250" s="369"/>
      <c r="M28250" s="368"/>
      <c r="P28250" s="369"/>
      <c r="S28250" s="369"/>
      <c r="V28250" s="358"/>
    </row>
    <row r="28251" spans="8:22">
      <c r="H28251" s="369"/>
      <c r="M28251" s="368"/>
      <c r="P28251" s="369"/>
      <c r="S28251" s="369"/>
      <c r="V28251" s="358"/>
    </row>
    <row r="28252" spans="8:22">
      <c r="H28252" s="369"/>
      <c r="M28252" s="368"/>
      <c r="P28252" s="369"/>
      <c r="S28252" s="369"/>
      <c r="V28252" s="358"/>
    </row>
    <row r="28253" spans="8:22">
      <c r="H28253" s="369"/>
      <c r="M28253" s="368"/>
      <c r="P28253" s="369"/>
      <c r="S28253" s="369"/>
      <c r="V28253" s="358"/>
    </row>
    <row r="28254" spans="8:22">
      <c r="H28254" s="369"/>
      <c r="M28254" s="368"/>
      <c r="P28254" s="369"/>
      <c r="S28254" s="369"/>
      <c r="V28254" s="358"/>
    </row>
    <row r="28255" spans="8:22">
      <c r="H28255" s="369"/>
      <c r="M28255" s="368"/>
      <c r="P28255" s="369"/>
      <c r="S28255" s="369"/>
      <c r="V28255" s="358"/>
    </row>
    <row r="28256" spans="8:22">
      <c r="H28256" s="369"/>
      <c r="M28256" s="368"/>
      <c r="P28256" s="369"/>
      <c r="S28256" s="369"/>
      <c r="V28256" s="358"/>
    </row>
    <row r="28257" spans="8:22">
      <c r="H28257" s="369"/>
      <c r="M28257" s="368"/>
      <c r="P28257" s="369"/>
      <c r="S28257" s="369"/>
      <c r="V28257" s="358"/>
    </row>
    <row r="28258" spans="8:22">
      <c r="H28258" s="369"/>
      <c r="M28258" s="368"/>
      <c r="P28258" s="369"/>
      <c r="S28258" s="369"/>
      <c r="V28258" s="358"/>
    </row>
    <row r="28259" spans="8:22">
      <c r="H28259" s="369"/>
      <c r="M28259" s="368"/>
      <c r="P28259" s="369"/>
      <c r="S28259" s="369"/>
      <c r="V28259" s="358"/>
    </row>
    <row r="28260" spans="8:22">
      <c r="H28260" s="369"/>
      <c r="M28260" s="368"/>
      <c r="P28260" s="369"/>
      <c r="S28260" s="369"/>
      <c r="V28260" s="358"/>
    </row>
    <row r="28261" spans="8:22">
      <c r="H28261" s="369"/>
      <c r="M28261" s="368"/>
      <c r="P28261" s="369"/>
      <c r="S28261" s="369"/>
      <c r="V28261" s="358"/>
    </row>
    <row r="28262" spans="8:22">
      <c r="H28262" s="369"/>
      <c r="M28262" s="368"/>
      <c r="P28262" s="369"/>
      <c r="S28262" s="369"/>
      <c r="V28262" s="358"/>
    </row>
    <row r="28263" spans="8:22">
      <c r="H28263" s="369"/>
      <c r="M28263" s="368"/>
      <c r="P28263" s="369"/>
      <c r="S28263" s="369"/>
      <c r="V28263" s="358"/>
    </row>
    <row r="28264" spans="8:22">
      <c r="H28264" s="369"/>
      <c r="M28264" s="368"/>
      <c r="P28264" s="369"/>
      <c r="S28264" s="369"/>
      <c r="V28264" s="358"/>
    </row>
    <row r="28265" spans="8:22">
      <c r="H28265" s="369"/>
      <c r="M28265" s="368"/>
      <c r="P28265" s="369"/>
      <c r="S28265" s="369"/>
      <c r="V28265" s="358"/>
    </row>
    <row r="28266" spans="8:22">
      <c r="H28266" s="369"/>
      <c r="M28266" s="368"/>
      <c r="P28266" s="369"/>
      <c r="S28266" s="369"/>
      <c r="V28266" s="358"/>
    </row>
    <row r="28267" spans="8:22">
      <c r="H28267" s="369"/>
      <c r="M28267" s="368"/>
      <c r="P28267" s="369"/>
      <c r="S28267" s="369"/>
      <c r="V28267" s="358"/>
    </row>
    <row r="28268" spans="8:22">
      <c r="H28268" s="369"/>
      <c r="M28268" s="368"/>
      <c r="P28268" s="369"/>
      <c r="S28268" s="369"/>
      <c r="V28268" s="358"/>
    </row>
    <row r="28269" spans="8:22">
      <c r="H28269" s="369"/>
      <c r="M28269" s="368"/>
      <c r="P28269" s="369"/>
      <c r="S28269" s="369"/>
      <c r="V28269" s="358"/>
    </row>
    <row r="28270" spans="8:22">
      <c r="H28270" s="369"/>
      <c r="M28270" s="368"/>
      <c r="P28270" s="369"/>
      <c r="S28270" s="369"/>
      <c r="V28270" s="358"/>
    </row>
    <row r="28271" spans="8:22">
      <c r="H28271" s="369"/>
      <c r="M28271" s="368"/>
      <c r="P28271" s="369"/>
      <c r="S28271" s="369"/>
      <c r="V28271" s="358"/>
    </row>
    <row r="28272" spans="8:22">
      <c r="H28272" s="369"/>
      <c r="M28272" s="368"/>
      <c r="P28272" s="369"/>
      <c r="S28272" s="369"/>
      <c r="V28272" s="358"/>
    </row>
    <row r="28273" spans="8:22">
      <c r="H28273" s="369"/>
      <c r="M28273" s="368"/>
      <c r="P28273" s="369"/>
      <c r="S28273" s="369"/>
      <c r="V28273" s="358"/>
    </row>
    <row r="28274" spans="8:22">
      <c r="H28274" s="369"/>
      <c r="M28274" s="368"/>
      <c r="P28274" s="369"/>
      <c r="S28274" s="369"/>
      <c r="V28274" s="358"/>
    </row>
    <row r="28275" spans="8:22">
      <c r="H28275" s="369"/>
      <c r="M28275" s="368"/>
      <c r="P28275" s="369"/>
      <c r="S28275" s="369"/>
      <c r="V28275" s="358"/>
    </row>
    <row r="28276" spans="8:22">
      <c r="H28276" s="369"/>
      <c r="M28276" s="368"/>
      <c r="P28276" s="369"/>
      <c r="S28276" s="369"/>
      <c r="V28276" s="358"/>
    </row>
    <row r="28277" spans="8:22">
      <c r="H28277" s="369"/>
      <c r="M28277" s="368"/>
      <c r="P28277" s="369"/>
      <c r="S28277" s="369"/>
      <c r="V28277" s="358"/>
    </row>
    <row r="28278" spans="8:22">
      <c r="H28278" s="369"/>
      <c r="M28278" s="368"/>
      <c r="P28278" s="369"/>
      <c r="S28278" s="369"/>
      <c r="V28278" s="358"/>
    </row>
    <row r="28279" spans="8:22">
      <c r="H28279" s="369"/>
      <c r="M28279" s="368"/>
      <c r="P28279" s="369"/>
      <c r="S28279" s="369"/>
      <c r="V28279" s="358"/>
    </row>
    <row r="28280" spans="8:22">
      <c r="H28280" s="369"/>
      <c r="M28280" s="368"/>
      <c r="P28280" s="369"/>
      <c r="S28280" s="369"/>
      <c r="V28280" s="358"/>
    </row>
    <row r="28281" spans="8:22">
      <c r="H28281" s="369"/>
      <c r="M28281" s="368"/>
      <c r="P28281" s="369"/>
      <c r="S28281" s="369"/>
      <c r="V28281" s="358"/>
    </row>
    <row r="28282" spans="8:22">
      <c r="H28282" s="369"/>
      <c r="M28282" s="368"/>
      <c r="P28282" s="369"/>
      <c r="S28282" s="369"/>
      <c r="V28282" s="358"/>
    </row>
    <row r="28283" spans="8:22">
      <c r="H28283" s="369"/>
      <c r="M28283" s="368"/>
      <c r="P28283" s="369"/>
      <c r="S28283" s="369"/>
      <c r="V28283" s="358"/>
    </row>
    <row r="28284" spans="8:22">
      <c r="H28284" s="369"/>
      <c r="M28284" s="368"/>
      <c r="P28284" s="369"/>
      <c r="S28284" s="369"/>
      <c r="V28284" s="358"/>
    </row>
    <row r="28285" spans="8:22">
      <c r="H28285" s="369"/>
      <c r="M28285" s="368"/>
      <c r="P28285" s="369"/>
      <c r="S28285" s="369"/>
      <c r="V28285" s="358"/>
    </row>
    <row r="28286" spans="8:22">
      <c r="H28286" s="369"/>
      <c r="M28286" s="368"/>
      <c r="P28286" s="369"/>
      <c r="S28286" s="369"/>
      <c r="V28286" s="358"/>
    </row>
    <row r="28287" spans="8:22">
      <c r="H28287" s="369"/>
      <c r="M28287" s="368"/>
      <c r="P28287" s="369"/>
      <c r="S28287" s="369"/>
      <c r="V28287" s="358"/>
    </row>
    <row r="28288" spans="8:22">
      <c r="H28288" s="369"/>
      <c r="M28288" s="368"/>
      <c r="P28288" s="369"/>
      <c r="S28288" s="369"/>
      <c r="V28288" s="358"/>
    </row>
    <row r="28289" spans="8:22">
      <c r="H28289" s="369"/>
      <c r="M28289" s="368"/>
      <c r="P28289" s="369"/>
      <c r="S28289" s="369"/>
      <c r="V28289" s="358"/>
    </row>
    <row r="28290" spans="8:22">
      <c r="H28290" s="369"/>
      <c r="M28290" s="368"/>
      <c r="P28290" s="369"/>
      <c r="S28290" s="369"/>
      <c r="V28290" s="358"/>
    </row>
    <row r="28291" spans="8:22">
      <c r="H28291" s="369"/>
      <c r="M28291" s="368"/>
      <c r="P28291" s="369"/>
      <c r="S28291" s="369"/>
      <c r="V28291" s="358"/>
    </row>
    <row r="28292" spans="8:22">
      <c r="H28292" s="369"/>
      <c r="M28292" s="368"/>
      <c r="P28292" s="369"/>
      <c r="S28292" s="369"/>
      <c r="V28292" s="358"/>
    </row>
    <row r="28293" spans="8:22">
      <c r="H28293" s="369"/>
      <c r="M28293" s="368"/>
      <c r="P28293" s="369"/>
      <c r="S28293" s="369"/>
      <c r="V28293" s="358"/>
    </row>
    <row r="28294" spans="8:22">
      <c r="H28294" s="369"/>
      <c r="M28294" s="368"/>
      <c r="P28294" s="369"/>
      <c r="S28294" s="369"/>
      <c r="V28294" s="358"/>
    </row>
    <row r="28295" spans="8:22">
      <c r="H28295" s="369"/>
      <c r="M28295" s="368"/>
      <c r="P28295" s="369"/>
      <c r="S28295" s="369"/>
      <c r="V28295" s="358"/>
    </row>
    <row r="28296" spans="8:22">
      <c r="H28296" s="369"/>
      <c r="M28296" s="368"/>
      <c r="P28296" s="369"/>
      <c r="S28296" s="369"/>
      <c r="V28296" s="358"/>
    </row>
    <row r="28297" spans="8:22">
      <c r="H28297" s="369"/>
      <c r="M28297" s="368"/>
      <c r="P28297" s="369"/>
      <c r="S28297" s="369"/>
      <c r="V28297" s="358"/>
    </row>
    <row r="28298" spans="8:22">
      <c r="H28298" s="369"/>
      <c r="M28298" s="368"/>
      <c r="P28298" s="369"/>
      <c r="S28298" s="369"/>
      <c r="V28298" s="358"/>
    </row>
    <row r="28299" spans="8:22">
      <c r="H28299" s="369"/>
      <c r="M28299" s="368"/>
      <c r="P28299" s="369"/>
      <c r="S28299" s="369"/>
      <c r="V28299" s="358"/>
    </row>
    <row r="28300" spans="8:22">
      <c r="H28300" s="369"/>
      <c r="M28300" s="368"/>
      <c r="P28300" s="369"/>
      <c r="S28300" s="369"/>
      <c r="V28300" s="358"/>
    </row>
    <row r="28301" spans="8:22">
      <c r="H28301" s="369"/>
      <c r="M28301" s="368"/>
      <c r="P28301" s="369"/>
      <c r="S28301" s="369"/>
      <c r="V28301" s="358"/>
    </row>
    <row r="28302" spans="8:22">
      <c r="H28302" s="369"/>
      <c r="M28302" s="368"/>
      <c r="P28302" s="369"/>
      <c r="S28302" s="369"/>
      <c r="V28302" s="358"/>
    </row>
    <row r="28303" spans="8:22">
      <c r="H28303" s="369"/>
      <c r="M28303" s="368"/>
      <c r="P28303" s="369"/>
      <c r="S28303" s="369"/>
      <c r="V28303" s="358"/>
    </row>
    <row r="28304" spans="8:22">
      <c r="H28304" s="369"/>
      <c r="M28304" s="368"/>
      <c r="P28304" s="369"/>
      <c r="S28304" s="369"/>
      <c r="V28304" s="358"/>
    </row>
    <row r="28305" spans="8:22">
      <c r="H28305" s="369"/>
      <c r="M28305" s="368"/>
      <c r="P28305" s="369"/>
      <c r="S28305" s="369"/>
      <c r="V28305" s="358"/>
    </row>
    <row r="28306" spans="8:22">
      <c r="H28306" s="369"/>
      <c r="M28306" s="368"/>
      <c r="P28306" s="369"/>
      <c r="S28306" s="369"/>
      <c r="V28306" s="358"/>
    </row>
    <row r="28307" spans="8:22">
      <c r="H28307" s="369"/>
      <c r="M28307" s="368"/>
      <c r="P28307" s="369"/>
      <c r="S28307" s="369"/>
      <c r="V28307" s="358"/>
    </row>
    <row r="28308" spans="8:22">
      <c r="H28308" s="369"/>
      <c r="M28308" s="368"/>
      <c r="P28308" s="369"/>
      <c r="S28308" s="369"/>
      <c r="V28308" s="358"/>
    </row>
    <row r="28309" spans="8:22">
      <c r="H28309" s="369"/>
      <c r="M28309" s="368"/>
      <c r="P28309" s="369"/>
      <c r="S28309" s="369"/>
      <c r="V28309" s="358"/>
    </row>
    <row r="28310" spans="8:22">
      <c r="H28310" s="369"/>
      <c r="M28310" s="368"/>
      <c r="P28310" s="369"/>
      <c r="S28310" s="369"/>
      <c r="V28310" s="358"/>
    </row>
    <row r="28311" spans="8:22">
      <c r="H28311" s="369"/>
      <c r="M28311" s="368"/>
      <c r="P28311" s="369"/>
      <c r="S28311" s="369"/>
      <c r="V28311" s="358"/>
    </row>
    <row r="28312" spans="8:22">
      <c r="H28312" s="369"/>
      <c r="M28312" s="368"/>
      <c r="P28312" s="369"/>
      <c r="S28312" s="369"/>
      <c r="V28312" s="358"/>
    </row>
    <row r="28313" spans="8:22">
      <c r="H28313" s="369"/>
      <c r="M28313" s="368"/>
      <c r="P28313" s="369"/>
      <c r="S28313" s="369"/>
      <c r="V28313" s="358"/>
    </row>
    <row r="28314" spans="8:22">
      <c r="H28314" s="369"/>
      <c r="M28314" s="368"/>
      <c r="P28314" s="369"/>
      <c r="S28314" s="369"/>
      <c r="V28314" s="358"/>
    </row>
    <row r="28315" spans="8:22">
      <c r="H28315" s="369"/>
      <c r="M28315" s="368"/>
      <c r="P28315" s="369"/>
      <c r="S28315" s="369"/>
      <c r="V28315" s="358"/>
    </row>
    <row r="28316" spans="8:22">
      <c r="H28316" s="369"/>
      <c r="M28316" s="368"/>
      <c r="P28316" s="369"/>
      <c r="S28316" s="369"/>
      <c r="V28316" s="358"/>
    </row>
    <row r="28317" spans="8:22">
      <c r="H28317" s="369"/>
      <c r="M28317" s="368"/>
      <c r="P28317" s="369"/>
      <c r="S28317" s="369"/>
      <c r="V28317" s="358"/>
    </row>
    <row r="28318" spans="8:22">
      <c r="H28318" s="369"/>
      <c r="M28318" s="368"/>
      <c r="P28318" s="369"/>
      <c r="S28318" s="369"/>
      <c r="V28318" s="358"/>
    </row>
    <row r="28319" spans="8:22">
      <c r="H28319" s="369"/>
      <c r="M28319" s="368"/>
      <c r="P28319" s="369"/>
      <c r="S28319" s="369"/>
      <c r="V28319" s="358"/>
    </row>
    <row r="28320" spans="8:22">
      <c r="H28320" s="369"/>
      <c r="M28320" s="368"/>
      <c r="P28320" s="369"/>
      <c r="S28320" s="369"/>
      <c r="V28320" s="358"/>
    </row>
    <row r="28321" spans="8:22">
      <c r="H28321" s="369"/>
      <c r="M28321" s="368"/>
      <c r="P28321" s="369"/>
      <c r="S28321" s="369"/>
      <c r="V28321" s="358"/>
    </row>
    <row r="28322" spans="8:22">
      <c r="H28322" s="369"/>
      <c r="M28322" s="368"/>
      <c r="P28322" s="369"/>
      <c r="S28322" s="369"/>
      <c r="V28322" s="358"/>
    </row>
    <row r="28323" spans="8:22">
      <c r="H28323" s="369"/>
      <c r="M28323" s="368"/>
      <c r="P28323" s="369"/>
      <c r="S28323" s="369"/>
      <c r="V28323" s="358"/>
    </row>
    <row r="28324" spans="8:22">
      <c r="H28324" s="369"/>
      <c r="M28324" s="368"/>
      <c r="P28324" s="369"/>
      <c r="S28324" s="369"/>
      <c r="V28324" s="358"/>
    </row>
    <row r="28325" spans="8:22">
      <c r="H28325" s="369"/>
      <c r="M28325" s="368"/>
      <c r="P28325" s="369"/>
      <c r="S28325" s="369"/>
      <c r="V28325" s="358"/>
    </row>
    <row r="28326" spans="8:22">
      <c r="H28326" s="369"/>
      <c r="M28326" s="368"/>
      <c r="P28326" s="369"/>
      <c r="S28326" s="369"/>
      <c r="V28326" s="358"/>
    </row>
    <row r="28327" spans="8:22">
      <c r="H28327" s="369"/>
      <c r="M28327" s="368"/>
      <c r="P28327" s="369"/>
      <c r="S28327" s="369"/>
      <c r="V28327" s="358"/>
    </row>
    <row r="28328" spans="8:22">
      <c r="H28328" s="369"/>
      <c r="M28328" s="368"/>
      <c r="P28328" s="369"/>
      <c r="S28328" s="369"/>
      <c r="V28328" s="358"/>
    </row>
    <row r="28329" spans="8:22">
      <c r="H28329" s="369"/>
      <c r="M28329" s="368"/>
      <c r="P28329" s="369"/>
      <c r="S28329" s="369"/>
      <c r="V28329" s="358"/>
    </row>
    <row r="28330" spans="8:22">
      <c r="H28330" s="369"/>
      <c r="M28330" s="368"/>
      <c r="P28330" s="369"/>
      <c r="S28330" s="369"/>
      <c r="V28330" s="358"/>
    </row>
    <row r="28331" spans="8:22">
      <c r="H28331" s="369"/>
      <c r="M28331" s="368"/>
      <c r="P28331" s="369"/>
      <c r="S28331" s="369"/>
      <c r="V28331" s="358"/>
    </row>
    <row r="28332" spans="8:22">
      <c r="H28332" s="369"/>
      <c r="M28332" s="368"/>
      <c r="P28332" s="369"/>
      <c r="S28332" s="369"/>
      <c r="V28332" s="358"/>
    </row>
    <row r="28333" spans="8:22">
      <c r="H28333" s="369"/>
      <c r="M28333" s="368"/>
      <c r="P28333" s="369"/>
      <c r="S28333" s="369"/>
      <c r="V28333" s="358"/>
    </row>
    <row r="28334" spans="8:22">
      <c r="H28334" s="369"/>
      <c r="M28334" s="368"/>
      <c r="P28334" s="369"/>
      <c r="S28334" s="369"/>
      <c r="V28334" s="358"/>
    </row>
    <row r="28335" spans="8:22">
      <c r="H28335" s="369"/>
      <c r="M28335" s="368"/>
      <c r="P28335" s="369"/>
      <c r="S28335" s="369"/>
      <c r="V28335" s="358"/>
    </row>
    <row r="28336" spans="8:22">
      <c r="H28336" s="369"/>
      <c r="M28336" s="368"/>
      <c r="P28336" s="369"/>
      <c r="S28336" s="369"/>
      <c r="V28336" s="358"/>
    </row>
    <row r="28337" spans="8:22">
      <c r="H28337" s="369"/>
      <c r="M28337" s="368"/>
      <c r="P28337" s="369"/>
      <c r="S28337" s="369"/>
      <c r="V28337" s="358"/>
    </row>
    <row r="28338" spans="8:22">
      <c r="H28338" s="369"/>
      <c r="M28338" s="368"/>
      <c r="P28338" s="369"/>
      <c r="S28338" s="369"/>
      <c r="V28338" s="358"/>
    </row>
    <row r="28339" spans="8:22">
      <c r="H28339" s="369"/>
      <c r="M28339" s="368"/>
      <c r="P28339" s="369"/>
      <c r="S28339" s="369"/>
      <c r="V28339" s="358"/>
    </row>
    <row r="28340" spans="8:22">
      <c r="H28340" s="369"/>
      <c r="M28340" s="368"/>
      <c r="P28340" s="369"/>
      <c r="S28340" s="369"/>
      <c r="V28340" s="358"/>
    </row>
    <row r="28341" spans="8:22">
      <c r="H28341" s="369"/>
      <c r="M28341" s="368"/>
      <c r="P28341" s="369"/>
      <c r="S28341" s="369"/>
      <c r="V28341" s="358"/>
    </row>
    <row r="28342" spans="8:22">
      <c r="H28342" s="369"/>
      <c r="M28342" s="368"/>
      <c r="P28342" s="369"/>
      <c r="S28342" s="369"/>
      <c r="V28342" s="358"/>
    </row>
    <row r="28343" spans="8:22">
      <c r="H28343" s="369"/>
      <c r="M28343" s="368"/>
      <c r="P28343" s="369"/>
      <c r="S28343" s="369"/>
      <c r="V28343" s="358"/>
    </row>
    <row r="28344" spans="8:22">
      <c r="H28344" s="369"/>
      <c r="M28344" s="368"/>
      <c r="P28344" s="369"/>
      <c r="S28344" s="369"/>
      <c r="V28344" s="358"/>
    </row>
    <row r="28345" spans="8:22">
      <c r="H28345" s="369"/>
      <c r="M28345" s="368"/>
      <c r="P28345" s="369"/>
      <c r="S28345" s="369"/>
      <c r="V28345" s="358"/>
    </row>
    <row r="28346" spans="8:22">
      <c r="H28346" s="369"/>
      <c r="M28346" s="368"/>
      <c r="P28346" s="369"/>
      <c r="S28346" s="369"/>
      <c r="V28346" s="358"/>
    </row>
    <row r="28347" spans="8:22">
      <c r="H28347" s="369"/>
      <c r="M28347" s="368"/>
      <c r="P28347" s="369"/>
      <c r="S28347" s="369"/>
      <c r="V28347" s="358"/>
    </row>
    <row r="28348" spans="8:22">
      <c r="H28348" s="369"/>
      <c r="M28348" s="368"/>
      <c r="P28348" s="369"/>
      <c r="S28348" s="369"/>
      <c r="V28348" s="358"/>
    </row>
    <row r="28349" spans="8:22">
      <c r="H28349" s="369"/>
      <c r="M28349" s="368"/>
      <c r="P28349" s="369"/>
      <c r="S28349" s="369"/>
      <c r="V28349" s="358"/>
    </row>
    <row r="28350" spans="8:22">
      <c r="H28350" s="369"/>
      <c r="M28350" s="368"/>
      <c r="P28350" s="369"/>
      <c r="S28350" s="369"/>
      <c r="V28350" s="358"/>
    </row>
    <row r="28351" spans="8:22">
      <c r="H28351" s="369"/>
      <c r="M28351" s="368"/>
      <c r="P28351" s="369"/>
      <c r="S28351" s="369"/>
      <c r="V28351" s="358"/>
    </row>
    <row r="28352" spans="8:22">
      <c r="H28352" s="369"/>
      <c r="M28352" s="368"/>
      <c r="P28352" s="369"/>
      <c r="S28352" s="369"/>
      <c r="V28352" s="358"/>
    </row>
    <row r="28353" spans="8:22">
      <c r="H28353" s="369"/>
      <c r="M28353" s="368"/>
      <c r="P28353" s="369"/>
      <c r="S28353" s="369"/>
      <c r="V28353" s="358"/>
    </row>
    <row r="28354" spans="8:22">
      <c r="H28354" s="369"/>
      <c r="M28354" s="368"/>
      <c r="P28354" s="369"/>
      <c r="S28354" s="369"/>
      <c r="V28354" s="358"/>
    </row>
    <row r="28355" spans="8:22">
      <c r="H28355" s="369"/>
      <c r="M28355" s="368"/>
      <c r="P28355" s="369"/>
      <c r="S28355" s="369"/>
      <c r="V28355" s="358"/>
    </row>
    <row r="28356" spans="8:22">
      <c r="H28356" s="369"/>
      <c r="M28356" s="368"/>
      <c r="P28356" s="369"/>
      <c r="S28356" s="369"/>
      <c r="V28356" s="358"/>
    </row>
    <row r="28357" spans="8:22">
      <c r="H28357" s="369"/>
      <c r="M28357" s="368"/>
      <c r="P28357" s="369"/>
      <c r="S28357" s="369"/>
      <c r="V28357" s="358"/>
    </row>
    <row r="28358" spans="8:22">
      <c r="H28358" s="369"/>
      <c r="M28358" s="368"/>
      <c r="P28358" s="369"/>
      <c r="S28358" s="369"/>
      <c r="V28358" s="358"/>
    </row>
    <row r="28359" spans="8:22">
      <c r="H28359" s="369"/>
      <c r="M28359" s="368"/>
      <c r="P28359" s="369"/>
      <c r="S28359" s="369"/>
      <c r="V28359" s="358"/>
    </row>
    <row r="28360" spans="8:22">
      <c r="H28360" s="369"/>
      <c r="M28360" s="368"/>
      <c r="P28360" s="369"/>
      <c r="S28360" s="369"/>
      <c r="V28360" s="358"/>
    </row>
    <row r="28361" spans="8:22">
      <c r="H28361" s="369"/>
      <c r="M28361" s="368"/>
      <c r="P28361" s="369"/>
      <c r="S28361" s="369"/>
      <c r="V28361" s="358"/>
    </row>
    <row r="28362" spans="8:22">
      <c r="H28362" s="369"/>
      <c r="M28362" s="368"/>
      <c r="P28362" s="369"/>
      <c r="S28362" s="369"/>
      <c r="V28362" s="358"/>
    </row>
    <row r="28363" spans="8:22">
      <c r="H28363" s="369"/>
      <c r="M28363" s="368"/>
      <c r="P28363" s="369"/>
      <c r="S28363" s="369"/>
      <c r="V28363" s="358"/>
    </row>
    <row r="28364" spans="8:22">
      <c r="H28364" s="369"/>
      <c r="M28364" s="368"/>
      <c r="P28364" s="369"/>
      <c r="S28364" s="369"/>
      <c r="V28364" s="358"/>
    </row>
    <row r="28365" spans="8:22">
      <c r="H28365" s="369"/>
      <c r="M28365" s="368"/>
      <c r="P28365" s="369"/>
      <c r="S28365" s="369"/>
      <c r="V28365" s="358"/>
    </row>
    <row r="28366" spans="8:22">
      <c r="H28366" s="369"/>
      <c r="M28366" s="368"/>
      <c r="P28366" s="369"/>
      <c r="S28366" s="369"/>
      <c r="V28366" s="358"/>
    </row>
    <row r="28367" spans="8:22">
      <c r="H28367" s="369"/>
      <c r="M28367" s="368"/>
      <c r="P28367" s="369"/>
      <c r="S28367" s="369"/>
      <c r="V28367" s="358"/>
    </row>
    <row r="28368" spans="8:22">
      <c r="H28368" s="369"/>
      <c r="M28368" s="368"/>
      <c r="P28368" s="369"/>
      <c r="S28368" s="369"/>
      <c r="V28368" s="358"/>
    </row>
    <row r="28369" spans="8:22">
      <c r="H28369" s="369"/>
      <c r="M28369" s="368"/>
      <c r="P28369" s="369"/>
      <c r="S28369" s="369"/>
      <c r="V28369" s="358"/>
    </row>
    <row r="28370" spans="8:22">
      <c r="H28370" s="369"/>
      <c r="M28370" s="368"/>
      <c r="P28370" s="369"/>
      <c r="S28370" s="369"/>
      <c r="V28370" s="358"/>
    </row>
    <row r="28371" spans="8:22">
      <c r="H28371" s="369"/>
      <c r="M28371" s="368"/>
      <c r="P28371" s="369"/>
      <c r="S28371" s="369"/>
      <c r="V28371" s="358"/>
    </row>
    <row r="28372" spans="8:22">
      <c r="H28372" s="369"/>
      <c r="M28372" s="368"/>
      <c r="P28372" s="369"/>
      <c r="S28372" s="369"/>
      <c r="V28372" s="358"/>
    </row>
    <row r="28373" spans="8:22">
      <c r="H28373" s="369"/>
      <c r="M28373" s="368"/>
      <c r="P28373" s="369"/>
      <c r="S28373" s="369"/>
      <c r="V28373" s="358"/>
    </row>
    <row r="28374" spans="8:22">
      <c r="H28374" s="369"/>
      <c r="M28374" s="368"/>
      <c r="P28374" s="369"/>
      <c r="S28374" s="369"/>
      <c r="V28374" s="358"/>
    </row>
    <row r="28375" spans="8:22">
      <c r="H28375" s="369"/>
      <c r="M28375" s="368"/>
      <c r="P28375" s="369"/>
      <c r="S28375" s="369"/>
      <c r="V28375" s="358"/>
    </row>
    <row r="28376" spans="8:22">
      <c r="H28376" s="369"/>
      <c r="M28376" s="368"/>
      <c r="P28376" s="369"/>
      <c r="S28376" s="369"/>
      <c r="V28376" s="358"/>
    </row>
    <row r="28377" spans="8:22">
      <c r="H28377" s="369"/>
      <c r="M28377" s="368"/>
      <c r="P28377" s="369"/>
      <c r="S28377" s="369"/>
      <c r="V28377" s="358"/>
    </row>
    <row r="28378" spans="8:22">
      <c r="H28378" s="369"/>
      <c r="M28378" s="368"/>
      <c r="P28378" s="369"/>
      <c r="S28378" s="369"/>
      <c r="V28378" s="358"/>
    </row>
    <row r="28379" spans="8:22">
      <c r="H28379" s="369"/>
      <c r="M28379" s="368"/>
      <c r="P28379" s="369"/>
      <c r="S28379" s="369"/>
      <c r="V28379" s="358"/>
    </row>
    <row r="28380" spans="8:22">
      <c r="H28380" s="369"/>
      <c r="M28380" s="368"/>
      <c r="P28380" s="369"/>
      <c r="S28380" s="369"/>
      <c r="V28380" s="358"/>
    </row>
    <row r="28381" spans="8:22">
      <c r="H28381" s="369"/>
      <c r="M28381" s="368"/>
      <c r="P28381" s="369"/>
      <c r="S28381" s="369"/>
      <c r="V28381" s="358"/>
    </row>
    <row r="28382" spans="8:22">
      <c r="H28382" s="369"/>
      <c r="M28382" s="368"/>
      <c r="P28382" s="369"/>
      <c r="S28382" s="369"/>
      <c r="V28382" s="358"/>
    </row>
    <row r="28383" spans="8:22">
      <c r="H28383" s="369"/>
      <c r="M28383" s="368"/>
      <c r="P28383" s="369"/>
      <c r="S28383" s="369"/>
      <c r="V28383" s="358"/>
    </row>
    <row r="28384" spans="8:22">
      <c r="H28384" s="369"/>
      <c r="M28384" s="368"/>
      <c r="P28384" s="369"/>
      <c r="S28384" s="369"/>
      <c r="V28384" s="358"/>
    </row>
    <row r="28385" spans="8:22">
      <c r="H28385" s="369"/>
      <c r="M28385" s="368"/>
      <c r="P28385" s="369"/>
      <c r="S28385" s="369"/>
      <c r="V28385" s="358"/>
    </row>
    <row r="28386" spans="8:22">
      <c r="H28386" s="369"/>
      <c r="M28386" s="368"/>
      <c r="P28386" s="369"/>
      <c r="S28386" s="369"/>
      <c r="V28386" s="358"/>
    </row>
    <row r="28387" spans="8:22">
      <c r="H28387" s="369"/>
      <c r="M28387" s="368"/>
      <c r="P28387" s="369"/>
      <c r="S28387" s="369"/>
      <c r="V28387" s="358"/>
    </row>
    <row r="28388" spans="8:22">
      <c r="H28388" s="369"/>
      <c r="M28388" s="368"/>
      <c r="P28388" s="369"/>
      <c r="S28388" s="369"/>
      <c r="V28388" s="358"/>
    </row>
    <row r="28389" spans="8:22">
      <c r="H28389" s="369"/>
      <c r="M28389" s="368"/>
      <c r="P28389" s="369"/>
      <c r="S28389" s="369"/>
      <c r="V28389" s="358"/>
    </row>
    <row r="28390" spans="8:22">
      <c r="H28390" s="369"/>
      <c r="M28390" s="368"/>
      <c r="P28390" s="369"/>
      <c r="S28390" s="369"/>
      <c r="V28390" s="358"/>
    </row>
    <row r="28391" spans="8:22">
      <c r="H28391" s="369"/>
      <c r="M28391" s="368"/>
      <c r="P28391" s="369"/>
      <c r="S28391" s="369"/>
      <c r="V28391" s="358"/>
    </row>
    <row r="28392" spans="8:22">
      <c r="H28392" s="369"/>
      <c r="M28392" s="368"/>
      <c r="P28392" s="369"/>
      <c r="S28392" s="369"/>
      <c r="V28392" s="358"/>
    </row>
    <row r="28393" spans="8:22">
      <c r="H28393" s="369"/>
      <c r="M28393" s="368"/>
      <c r="P28393" s="369"/>
      <c r="S28393" s="369"/>
      <c r="V28393" s="358"/>
    </row>
    <row r="28394" spans="8:22">
      <c r="H28394" s="369"/>
      <c r="M28394" s="368"/>
      <c r="P28394" s="369"/>
      <c r="S28394" s="369"/>
      <c r="V28394" s="358"/>
    </row>
    <row r="28395" spans="8:22">
      <c r="H28395" s="369"/>
      <c r="M28395" s="368"/>
      <c r="P28395" s="369"/>
      <c r="S28395" s="369"/>
      <c r="V28395" s="358"/>
    </row>
    <row r="28396" spans="8:22">
      <c r="H28396" s="369"/>
      <c r="M28396" s="368"/>
      <c r="P28396" s="369"/>
      <c r="S28396" s="369"/>
      <c r="V28396" s="358"/>
    </row>
    <row r="28397" spans="8:22">
      <c r="H28397" s="369"/>
      <c r="M28397" s="368"/>
      <c r="P28397" s="369"/>
      <c r="S28397" s="369"/>
      <c r="V28397" s="358"/>
    </row>
    <row r="28398" spans="8:22">
      <c r="H28398" s="369"/>
      <c r="M28398" s="368"/>
      <c r="P28398" s="369"/>
      <c r="S28398" s="369"/>
      <c r="V28398" s="358"/>
    </row>
    <row r="28399" spans="8:22">
      <c r="H28399" s="369"/>
      <c r="M28399" s="368"/>
      <c r="P28399" s="369"/>
      <c r="S28399" s="369"/>
      <c r="V28399" s="358"/>
    </row>
    <row r="28400" spans="8:22">
      <c r="H28400" s="369"/>
      <c r="M28400" s="368"/>
      <c r="P28400" s="369"/>
      <c r="S28400" s="369"/>
      <c r="V28400" s="358"/>
    </row>
    <row r="28401" spans="8:22">
      <c r="H28401" s="369"/>
      <c r="M28401" s="368"/>
      <c r="P28401" s="369"/>
      <c r="S28401" s="369"/>
      <c r="V28401" s="358"/>
    </row>
    <row r="28402" spans="8:22">
      <c r="H28402" s="369"/>
      <c r="M28402" s="368"/>
      <c r="P28402" s="369"/>
      <c r="S28402" s="369"/>
      <c r="V28402" s="358"/>
    </row>
    <row r="28403" spans="8:22">
      <c r="H28403" s="369"/>
      <c r="M28403" s="368"/>
      <c r="P28403" s="369"/>
      <c r="S28403" s="369"/>
      <c r="V28403" s="358"/>
    </row>
    <row r="28404" spans="8:22">
      <c r="H28404" s="369"/>
      <c r="M28404" s="368"/>
      <c r="P28404" s="369"/>
      <c r="S28404" s="369"/>
      <c r="V28404" s="358"/>
    </row>
    <row r="28405" spans="8:22">
      <c r="H28405" s="369"/>
      <c r="M28405" s="368"/>
      <c r="P28405" s="369"/>
      <c r="S28405" s="369"/>
      <c r="V28405" s="358"/>
    </row>
    <row r="28406" spans="8:22">
      <c r="H28406" s="369"/>
      <c r="M28406" s="368"/>
      <c r="P28406" s="369"/>
      <c r="S28406" s="369"/>
      <c r="V28406" s="358"/>
    </row>
    <row r="28407" spans="8:22">
      <c r="H28407" s="369"/>
      <c r="M28407" s="368"/>
      <c r="P28407" s="369"/>
      <c r="S28407" s="369"/>
      <c r="V28407" s="358"/>
    </row>
    <row r="28408" spans="8:22">
      <c r="H28408" s="369"/>
      <c r="M28408" s="368"/>
      <c r="P28408" s="369"/>
      <c r="S28408" s="369"/>
      <c r="V28408" s="358"/>
    </row>
    <row r="28409" spans="8:22">
      <c r="H28409" s="369"/>
      <c r="M28409" s="368"/>
      <c r="P28409" s="369"/>
      <c r="S28409" s="369"/>
      <c r="V28409" s="358"/>
    </row>
    <row r="28410" spans="8:22">
      <c r="H28410" s="369"/>
      <c r="M28410" s="368"/>
      <c r="P28410" s="369"/>
      <c r="S28410" s="369"/>
      <c r="V28410" s="358"/>
    </row>
    <row r="28411" spans="8:22">
      <c r="H28411" s="369"/>
      <c r="M28411" s="368"/>
      <c r="P28411" s="369"/>
      <c r="S28411" s="369"/>
      <c r="V28411" s="358"/>
    </row>
    <row r="28412" spans="8:22">
      <c r="H28412" s="369"/>
      <c r="M28412" s="368"/>
      <c r="P28412" s="369"/>
      <c r="S28412" s="369"/>
      <c r="V28412" s="358"/>
    </row>
    <row r="28413" spans="8:22">
      <c r="H28413" s="369"/>
      <c r="M28413" s="368"/>
      <c r="P28413" s="369"/>
      <c r="S28413" s="369"/>
      <c r="V28413" s="358"/>
    </row>
    <row r="28414" spans="8:22">
      <c r="H28414" s="369"/>
      <c r="M28414" s="368"/>
      <c r="P28414" s="369"/>
      <c r="S28414" s="369"/>
      <c r="V28414" s="358"/>
    </row>
    <row r="28415" spans="8:22">
      <c r="H28415" s="369"/>
      <c r="M28415" s="368"/>
      <c r="P28415" s="369"/>
      <c r="S28415" s="369"/>
      <c r="V28415" s="358"/>
    </row>
    <row r="28416" spans="8:22">
      <c r="H28416" s="369"/>
      <c r="M28416" s="368"/>
      <c r="P28416" s="369"/>
      <c r="S28416" s="369"/>
      <c r="V28416" s="358"/>
    </row>
    <row r="28417" spans="8:22">
      <c r="H28417" s="369"/>
      <c r="M28417" s="368"/>
      <c r="P28417" s="369"/>
      <c r="S28417" s="369"/>
      <c r="V28417" s="358"/>
    </row>
    <row r="28418" spans="8:22">
      <c r="H28418" s="369"/>
      <c r="M28418" s="368"/>
      <c r="P28418" s="369"/>
      <c r="S28418" s="369"/>
      <c r="V28418" s="358"/>
    </row>
    <row r="28419" spans="8:22">
      <c r="H28419" s="369"/>
      <c r="M28419" s="368"/>
      <c r="P28419" s="369"/>
      <c r="S28419" s="369"/>
      <c r="V28419" s="358"/>
    </row>
    <row r="28420" spans="8:22">
      <c r="H28420" s="369"/>
      <c r="M28420" s="368"/>
      <c r="P28420" s="369"/>
      <c r="S28420" s="369"/>
      <c r="V28420" s="358"/>
    </row>
    <row r="28421" spans="8:22">
      <c r="H28421" s="369"/>
      <c r="M28421" s="368"/>
      <c r="P28421" s="369"/>
      <c r="S28421" s="369"/>
      <c r="V28421" s="358"/>
    </row>
    <row r="28422" spans="8:22">
      <c r="H28422" s="369"/>
      <c r="M28422" s="368"/>
      <c r="P28422" s="369"/>
      <c r="S28422" s="369"/>
      <c r="V28422" s="358"/>
    </row>
    <row r="28423" spans="8:22">
      <c r="H28423" s="369"/>
      <c r="M28423" s="368"/>
      <c r="P28423" s="369"/>
      <c r="S28423" s="369"/>
      <c r="V28423" s="358"/>
    </row>
    <row r="28424" spans="8:22">
      <c r="H28424" s="369"/>
      <c r="M28424" s="368"/>
      <c r="P28424" s="369"/>
      <c r="S28424" s="369"/>
      <c r="V28424" s="358"/>
    </row>
    <row r="28425" spans="8:22">
      <c r="H28425" s="369"/>
      <c r="M28425" s="368"/>
      <c r="P28425" s="369"/>
      <c r="S28425" s="369"/>
      <c r="V28425" s="358"/>
    </row>
    <row r="28426" spans="8:22">
      <c r="H28426" s="369"/>
      <c r="M28426" s="368"/>
      <c r="P28426" s="369"/>
      <c r="S28426" s="369"/>
      <c r="V28426" s="358"/>
    </row>
    <row r="28427" spans="8:22">
      <c r="H28427" s="369"/>
      <c r="M28427" s="368"/>
      <c r="P28427" s="369"/>
      <c r="S28427" s="369"/>
      <c r="V28427" s="358"/>
    </row>
    <row r="28428" spans="8:22">
      <c r="H28428" s="369"/>
      <c r="M28428" s="368"/>
      <c r="P28428" s="369"/>
      <c r="S28428" s="369"/>
      <c r="V28428" s="358"/>
    </row>
    <row r="28429" spans="8:22">
      <c r="H28429" s="369"/>
      <c r="M28429" s="368"/>
      <c r="P28429" s="369"/>
      <c r="S28429" s="369"/>
      <c r="V28429" s="358"/>
    </row>
    <row r="28430" spans="8:22">
      <c r="H28430" s="369"/>
      <c r="M28430" s="368"/>
      <c r="P28430" s="369"/>
      <c r="S28430" s="369"/>
      <c r="V28430" s="358"/>
    </row>
    <row r="28431" spans="8:22">
      <c r="H28431" s="369"/>
      <c r="M28431" s="368"/>
      <c r="P28431" s="369"/>
      <c r="S28431" s="369"/>
      <c r="V28431" s="358"/>
    </row>
    <row r="28432" spans="8:22">
      <c r="H28432" s="369"/>
      <c r="M28432" s="368"/>
      <c r="P28432" s="369"/>
      <c r="S28432" s="369"/>
      <c r="V28432" s="358"/>
    </row>
    <row r="28433" spans="8:22">
      <c r="H28433" s="369"/>
      <c r="M28433" s="368"/>
      <c r="P28433" s="369"/>
      <c r="S28433" s="369"/>
      <c r="V28433" s="358"/>
    </row>
    <row r="28434" spans="8:22">
      <c r="H28434" s="369"/>
      <c r="M28434" s="368"/>
      <c r="P28434" s="369"/>
      <c r="S28434" s="369"/>
      <c r="V28434" s="358"/>
    </row>
    <row r="28435" spans="8:22">
      <c r="H28435" s="369"/>
      <c r="M28435" s="368"/>
      <c r="P28435" s="369"/>
      <c r="S28435" s="369"/>
      <c r="V28435" s="358"/>
    </row>
    <row r="28436" spans="8:22">
      <c r="H28436" s="369"/>
      <c r="M28436" s="368"/>
      <c r="P28436" s="369"/>
      <c r="S28436" s="369"/>
      <c r="V28436" s="358"/>
    </row>
    <row r="28437" spans="8:22">
      <c r="H28437" s="369"/>
      <c r="M28437" s="368"/>
      <c r="P28437" s="369"/>
      <c r="S28437" s="369"/>
      <c r="V28437" s="358"/>
    </row>
    <row r="28438" spans="8:22">
      <c r="H28438" s="369"/>
      <c r="M28438" s="368"/>
      <c r="P28438" s="369"/>
      <c r="S28438" s="369"/>
      <c r="V28438" s="358"/>
    </row>
    <row r="28439" spans="8:22">
      <c r="H28439" s="369"/>
      <c r="M28439" s="368"/>
      <c r="P28439" s="369"/>
      <c r="S28439" s="369"/>
      <c r="V28439" s="358"/>
    </row>
    <row r="28440" spans="8:22">
      <c r="H28440" s="369"/>
      <c r="M28440" s="368"/>
      <c r="P28440" s="369"/>
      <c r="S28440" s="369"/>
      <c r="V28440" s="358"/>
    </row>
    <row r="28441" spans="8:22">
      <c r="H28441" s="369"/>
      <c r="M28441" s="368"/>
      <c r="P28441" s="369"/>
      <c r="S28441" s="369"/>
      <c r="V28441" s="358"/>
    </row>
    <row r="28442" spans="8:22">
      <c r="H28442" s="369"/>
      <c r="M28442" s="368"/>
      <c r="P28442" s="369"/>
      <c r="S28442" s="369"/>
      <c r="V28442" s="358"/>
    </row>
    <row r="28443" spans="8:22">
      <c r="H28443" s="369"/>
      <c r="M28443" s="368"/>
      <c r="P28443" s="369"/>
      <c r="S28443" s="369"/>
      <c r="V28443" s="358"/>
    </row>
    <row r="28444" spans="8:22">
      <c r="H28444" s="369"/>
      <c r="M28444" s="368"/>
      <c r="P28444" s="369"/>
      <c r="S28444" s="369"/>
      <c r="V28444" s="358"/>
    </row>
    <row r="28445" spans="8:22">
      <c r="H28445" s="369"/>
      <c r="M28445" s="368"/>
      <c r="P28445" s="369"/>
      <c r="S28445" s="369"/>
      <c r="V28445" s="358"/>
    </row>
    <row r="28446" spans="8:22">
      <c r="H28446" s="369"/>
      <c r="M28446" s="368"/>
      <c r="P28446" s="369"/>
      <c r="S28446" s="369"/>
      <c r="V28446" s="358"/>
    </row>
    <row r="28447" spans="8:22">
      <c r="H28447" s="369"/>
      <c r="M28447" s="368"/>
      <c r="P28447" s="369"/>
      <c r="S28447" s="369"/>
      <c r="V28447" s="358"/>
    </row>
    <row r="28448" spans="8:22">
      <c r="H28448" s="369"/>
      <c r="M28448" s="368"/>
      <c r="P28448" s="369"/>
      <c r="S28448" s="369"/>
      <c r="V28448" s="358"/>
    </row>
    <row r="28449" spans="8:22">
      <c r="H28449" s="369"/>
      <c r="M28449" s="368"/>
      <c r="P28449" s="369"/>
      <c r="S28449" s="369"/>
      <c r="V28449" s="358"/>
    </row>
    <row r="28450" spans="8:22">
      <c r="H28450" s="369"/>
      <c r="M28450" s="368"/>
      <c r="P28450" s="369"/>
      <c r="S28450" s="369"/>
      <c r="V28450" s="358"/>
    </row>
    <row r="28451" spans="8:22">
      <c r="H28451" s="369"/>
      <c r="M28451" s="368"/>
      <c r="P28451" s="369"/>
      <c r="S28451" s="369"/>
      <c r="V28451" s="358"/>
    </row>
    <row r="28452" spans="8:22">
      <c r="H28452" s="369"/>
      <c r="M28452" s="368"/>
      <c r="P28452" s="369"/>
      <c r="S28452" s="369"/>
      <c r="V28452" s="358"/>
    </row>
    <row r="28453" spans="8:22">
      <c r="H28453" s="369"/>
      <c r="M28453" s="368"/>
      <c r="P28453" s="369"/>
      <c r="S28453" s="369"/>
      <c r="V28453" s="358"/>
    </row>
    <row r="28454" spans="8:22">
      <c r="H28454" s="369"/>
      <c r="M28454" s="368"/>
      <c r="P28454" s="369"/>
      <c r="S28454" s="369"/>
      <c r="V28454" s="358"/>
    </row>
    <row r="28455" spans="8:22">
      <c r="H28455" s="369"/>
      <c r="M28455" s="368"/>
      <c r="P28455" s="369"/>
      <c r="S28455" s="369"/>
      <c r="V28455" s="358"/>
    </row>
    <row r="28456" spans="8:22">
      <c r="H28456" s="369"/>
      <c r="M28456" s="368"/>
      <c r="P28456" s="369"/>
      <c r="S28456" s="369"/>
      <c r="V28456" s="358"/>
    </row>
    <row r="28457" spans="8:22">
      <c r="H28457" s="369"/>
      <c r="M28457" s="368"/>
      <c r="P28457" s="369"/>
      <c r="S28457" s="369"/>
      <c r="V28457" s="358"/>
    </row>
    <row r="28458" spans="8:22">
      <c r="H28458" s="369"/>
      <c r="M28458" s="368"/>
      <c r="P28458" s="369"/>
      <c r="S28458" s="369"/>
      <c r="V28458" s="358"/>
    </row>
    <row r="28459" spans="8:22">
      <c r="H28459" s="369"/>
      <c r="M28459" s="368"/>
      <c r="P28459" s="369"/>
      <c r="S28459" s="369"/>
      <c r="V28459" s="358"/>
    </row>
    <row r="28460" spans="8:22">
      <c r="H28460" s="369"/>
      <c r="M28460" s="368"/>
      <c r="P28460" s="369"/>
      <c r="S28460" s="369"/>
      <c r="V28460" s="358"/>
    </row>
    <row r="28461" spans="8:22">
      <c r="H28461" s="369"/>
      <c r="M28461" s="368"/>
      <c r="P28461" s="369"/>
      <c r="S28461" s="369"/>
      <c r="V28461" s="358"/>
    </row>
    <row r="28462" spans="8:22">
      <c r="H28462" s="369"/>
      <c r="M28462" s="368"/>
      <c r="P28462" s="369"/>
      <c r="S28462" s="369"/>
      <c r="V28462" s="358"/>
    </row>
    <row r="28463" spans="8:22">
      <c r="H28463" s="369"/>
      <c r="M28463" s="368"/>
      <c r="P28463" s="369"/>
      <c r="S28463" s="369"/>
      <c r="V28463" s="358"/>
    </row>
    <row r="28464" spans="8:22">
      <c r="H28464" s="369"/>
      <c r="M28464" s="368"/>
      <c r="P28464" s="369"/>
      <c r="S28464" s="369"/>
      <c r="V28464" s="358"/>
    </row>
    <row r="28465" spans="8:22">
      <c r="H28465" s="369"/>
      <c r="M28465" s="368"/>
      <c r="P28465" s="369"/>
      <c r="S28465" s="369"/>
      <c r="V28465" s="358"/>
    </row>
    <row r="28466" spans="8:22">
      <c r="H28466" s="369"/>
      <c r="M28466" s="368"/>
      <c r="P28466" s="369"/>
      <c r="S28466" s="369"/>
      <c r="V28466" s="358"/>
    </row>
    <row r="28467" spans="8:22">
      <c r="H28467" s="369"/>
      <c r="M28467" s="368"/>
      <c r="P28467" s="369"/>
      <c r="S28467" s="369"/>
      <c r="V28467" s="358"/>
    </row>
    <row r="28468" spans="8:22">
      <c r="H28468" s="369"/>
      <c r="M28468" s="368"/>
      <c r="P28468" s="369"/>
      <c r="S28468" s="369"/>
      <c r="V28468" s="358"/>
    </row>
    <row r="28469" spans="8:22">
      <c r="H28469" s="369"/>
      <c r="M28469" s="368"/>
      <c r="P28469" s="369"/>
      <c r="S28469" s="369"/>
      <c r="V28469" s="358"/>
    </row>
    <row r="28470" spans="8:22">
      <c r="H28470" s="369"/>
      <c r="M28470" s="368"/>
      <c r="P28470" s="369"/>
      <c r="S28470" s="369"/>
      <c r="V28470" s="358"/>
    </row>
    <row r="28471" spans="8:22">
      <c r="H28471" s="369"/>
      <c r="M28471" s="368"/>
      <c r="P28471" s="369"/>
      <c r="S28471" s="369"/>
      <c r="V28471" s="358"/>
    </row>
    <row r="28472" spans="8:22">
      <c r="H28472" s="369"/>
      <c r="M28472" s="368"/>
      <c r="P28472" s="369"/>
      <c r="S28472" s="369"/>
      <c r="V28472" s="358"/>
    </row>
    <row r="28473" spans="8:22">
      <c r="H28473" s="369"/>
      <c r="M28473" s="368"/>
      <c r="P28473" s="369"/>
      <c r="S28473" s="369"/>
      <c r="V28473" s="358"/>
    </row>
    <row r="28474" spans="8:22">
      <c r="H28474" s="369"/>
      <c r="M28474" s="368"/>
      <c r="P28474" s="369"/>
      <c r="S28474" s="369"/>
      <c r="V28474" s="358"/>
    </row>
    <row r="28475" spans="8:22">
      <c r="H28475" s="369"/>
      <c r="M28475" s="368"/>
      <c r="P28475" s="369"/>
      <c r="S28475" s="369"/>
      <c r="V28475" s="358"/>
    </row>
    <row r="28476" spans="8:22">
      <c r="H28476" s="369"/>
      <c r="M28476" s="368"/>
      <c r="P28476" s="369"/>
      <c r="S28476" s="369"/>
      <c r="V28476" s="358"/>
    </row>
    <row r="28477" spans="8:22">
      <c r="H28477" s="369"/>
      <c r="M28477" s="368"/>
      <c r="P28477" s="369"/>
      <c r="S28477" s="369"/>
      <c r="V28477" s="358"/>
    </row>
    <row r="28478" spans="8:22">
      <c r="H28478" s="369"/>
      <c r="M28478" s="368"/>
      <c r="P28478" s="369"/>
      <c r="S28478" s="369"/>
      <c r="V28478" s="358"/>
    </row>
    <row r="28479" spans="8:22">
      <c r="H28479" s="369"/>
      <c r="M28479" s="368"/>
      <c r="P28479" s="369"/>
      <c r="S28479" s="369"/>
      <c r="V28479" s="358"/>
    </row>
    <row r="28480" spans="8:22">
      <c r="H28480" s="369"/>
      <c r="M28480" s="368"/>
      <c r="P28480" s="369"/>
      <c r="S28480" s="369"/>
      <c r="V28480" s="358"/>
    </row>
    <row r="28481" spans="8:22">
      <c r="H28481" s="369"/>
      <c r="M28481" s="368"/>
      <c r="P28481" s="369"/>
      <c r="S28481" s="369"/>
      <c r="V28481" s="358"/>
    </row>
    <row r="28482" spans="8:22">
      <c r="H28482" s="369"/>
      <c r="M28482" s="368"/>
      <c r="P28482" s="369"/>
      <c r="S28482" s="369"/>
      <c r="V28482" s="358"/>
    </row>
    <row r="28483" spans="8:22">
      <c r="H28483" s="369"/>
      <c r="M28483" s="368"/>
      <c r="P28483" s="369"/>
      <c r="S28483" s="369"/>
      <c r="V28483" s="358"/>
    </row>
    <row r="28484" spans="8:22">
      <c r="H28484" s="369"/>
      <c r="M28484" s="368"/>
      <c r="P28484" s="369"/>
      <c r="S28484" s="369"/>
      <c r="V28484" s="358"/>
    </row>
    <row r="28485" spans="8:22">
      <c r="H28485" s="369"/>
      <c r="M28485" s="368"/>
      <c r="P28485" s="369"/>
      <c r="S28485" s="369"/>
      <c r="V28485" s="358"/>
    </row>
    <row r="28486" spans="8:22">
      <c r="H28486" s="369"/>
      <c r="M28486" s="368"/>
      <c r="P28486" s="369"/>
      <c r="S28486" s="369"/>
      <c r="V28486" s="358"/>
    </row>
    <row r="28487" spans="8:22">
      <c r="H28487" s="369"/>
      <c r="M28487" s="368"/>
      <c r="P28487" s="369"/>
      <c r="S28487" s="369"/>
      <c r="V28487" s="358"/>
    </row>
    <row r="28488" spans="8:22">
      <c r="H28488" s="369"/>
      <c r="M28488" s="368"/>
      <c r="P28488" s="369"/>
      <c r="S28488" s="369"/>
      <c r="V28488" s="358"/>
    </row>
    <row r="28489" spans="8:22">
      <c r="H28489" s="369"/>
      <c r="M28489" s="368"/>
      <c r="P28489" s="369"/>
      <c r="S28489" s="369"/>
      <c r="V28489" s="358"/>
    </row>
    <row r="28490" spans="8:22">
      <c r="H28490" s="369"/>
      <c r="M28490" s="368"/>
      <c r="P28490" s="369"/>
      <c r="S28490" s="369"/>
      <c r="V28490" s="358"/>
    </row>
    <row r="28491" spans="8:22">
      <c r="H28491" s="369"/>
      <c r="M28491" s="368"/>
      <c r="P28491" s="369"/>
      <c r="S28491" s="369"/>
      <c r="V28491" s="358"/>
    </row>
    <row r="28492" spans="8:22">
      <c r="H28492" s="369"/>
      <c r="M28492" s="368"/>
      <c r="P28492" s="369"/>
      <c r="S28492" s="369"/>
      <c r="V28492" s="358"/>
    </row>
    <row r="28493" spans="8:22">
      <c r="H28493" s="369"/>
      <c r="M28493" s="368"/>
      <c r="P28493" s="369"/>
      <c r="S28493" s="369"/>
      <c r="V28493" s="358"/>
    </row>
    <row r="28494" spans="8:22">
      <c r="H28494" s="369"/>
      <c r="M28494" s="368"/>
      <c r="P28494" s="369"/>
      <c r="S28494" s="369"/>
      <c r="V28494" s="358"/>
    </row>
    <row r="28495" spans="8:22">
      <c r="H28495" s="369"/>
      <c r="M28495" s="368"/>
      <c r="P28495" s="369"/>
      <c r="S28495" s="369"/>
      <c r="V28495" s="358"/>
    </row>
    <row r="28496" spans="8:22">
      <c r="H28496" s="369"/>
      <c r="M28496" s="368"/>
      <c r="P28496" s="369"/>
      <c r="S28496" s="369"/>
      <c r="V28496" s="358"/>
    </row>
    <row r="28497" spans="8:22">
      <c r="H28497" s="369"/>
      <c r="M28497" s="368"/>
      <c r="P28497" s="369"/>
      <c r="S28497" s="369"/>
      <c r="V28497" s="358"/>
    </row>
    <row r="28498" spans="8:22">
      <c r="H28498" s="369"/>
      <c r="M28498" s="368"/>
      <c r="P28498" s="369"/>
      <c r="S28498" s="369"/>
      <c r="V28498" s="358"/>
    </row>
    <row r="28499" spans="8:22">
      <c r="H28499" s="369"/>
      <c r="M28499" s="368"/>
      <c r="P28499" s="369"/>
      <c r="S28499" s="369"/>
      <c r="V28499" s="358"/>
    </row>
    <row r="28500" spans="8:22">
      <c r="H28500" s="369"/>
      <c r="M28500" s="368"/>
      <c r="P28500" s="369"/>
      <c r="S28500" s="369"/>
      <c r="V28500" s="358"/>
    </row>
    <row r="28501" spans="8:22">
      <c r="H28501" s="369"/>
      <c r="M28501" s="368"/>
      <c r="P28501" s="369"/>
      <c r="S28501" s="369"/>
      <c r="V28501" s="358"/>
    </row>
    <row r="28502" spans="8:22">
      <c r="H28502" s="369"/>
      <c r="M28502" s="368"/>
      <c r="P28502" s="369"/>
      <c r="S28502" s="369"/>
      <c r="V28502" s="358"/>
    </row>
    <row r="28503" spans="8:22">
      <c r="H28503" s="369"/>
      <c r="M28503" s="368"/>
      <c r="P28503" s="369"/>
      <c r="S28503" s="369"/>
      <c r="V28503" s="358"/>
    </row>
    <row r="28504" spans="8:22">
      <c r="H28504" s="369"/>
      <c r="M28504" s="368"/>
      <c r="P28504" s="369"/>
      <c r="S28504" s="369"/>
      <c r="V28504" s="358"/>
    </row>
    <row r="28505" spans="8:22">
      <c r="H28505" s="369"/>
      <c r="M28505" s="368"/>
      <c r="P28505" s="369"/>
      <c r="S28505" s="369"/>
      <c r="V28505" s="358"/>
    </row>
    <row r="28506" spans="8:22">
      <c r="H28506" s="369"/>
      <c r="M28506" s="368"/>
      <c r="P28506" s="369"/>
      <c r="S28506" s="369"/>
      <c r="V28506" s="358"/>
    </row>
    <row r="28507" spans="8:22">
      <c r="H28507" s="369"/>
      <c r="M28507" s="368"/>
      <c r="P28507" s="369"/>
      <c r="S28507" s="369"/>
      <c r="V28507" s="358"/>
    </row>
    <row r="28508" spans="8:22">
      <c r="H28508" s="369"/>
      <c r="M28508" s="368"/>
      <c r="P28508" s="369"/>
      <c r="S28508" s="369"/>
      <c r="V28508" s="358"/>
    </row>
    <row r="28509" spans="8:22">
      <c r="H28509" s="369"/>
      <c r="M28509" s="368"/>
      <c r="P28509" s="369"/>
      <c r="S28509" s="369"/>
      <c r="V28509" s="358"/>
    </row>
    <row r="28510" spans="8:22">
      <c r="H28510" s="369"/>
      <c r="M28510" s="368"/>
      <c r="P28510" s="369"/>
      <c r="S28510" s="369"/>
      <c r="V28510" s="358"/>
    </row>
    <row r="28511" spans="8:22">
      <c r="H28511" s="369"/>
      <c r="M28511" s="368"/>
      <c r="P28511" s="369"/>
      <c r="S28511" s="369"/>
      <c r="V28511" s="358"/>
    </row>
    <row r="28512" spans="8:22">
      <c r="H28512" s="369"/>
      <c r="M28512" s="368"/>
      <c r="P28512" s="369"/>
      <c r="S28512" s="369"/>
      <c r="V28512" s="358"/>
    </row>
    <row r="28513" spans="8:22">
      <c r="H28513" s="369"/>
      <c r="M28513" s="368"/>
      <c r="P28513" s="369"/>
      <c r="S28513" s="369"/>
      <c r="V28513" s="358"/>
    </row>
    <row r="28514" spans="8:22">
      <c r="H28514" s="369"/>
      <c r="M28514" s="368"/>
      <c r="P28514" s="369"/>
      <c r="S28514" s="369"/>
      <c r="V28514" s="358"/>
    </row>
    <row r="28515" spans="8:22">
      <c r="H28515" s="369"/>
      <c r="M28515" s="368"/>
      <c r="P28515" s="369"/>
      <c r="S28515" s="369"/>
      <c r="V28515" s="358"/>
    </row>
    <row r="28516" spans="8:22">
      <c r="H28516" s="369"/>
      <c r="M28516" s="368"/>
      <c r="P28516" s="369"/>
      <c r="S28516" s="369"/>
      <c r="V28516" s="358"/>
    </row>
    <row r="28517" spans="8:22">
      <c r="H28517" s="369"/>
      <c r="M28517" s="368"/>
      <c r="P28517" s="369"/>
      <c r="S28517" s="369"/>
      <c r="V28517" s="358"/>
    </row>
    <row r="28518" spans="8:22">
      <c r="H28518" s="369"/>
      <c r="M28518" s="368"/>
      <c r="P28518" s="369"/>
      <c r="S28518" s="369"/>
      <c r="V28518" s="358"/>
    </row>
    <row r="28519" spans="8:22">
      <c r="H28519" s="369"/>
      <c r="M28519" s="368"/>
      <c r="P28519" s="369"/>
      <c r="S28519" s="369"/>
      <c r="V28519" s="358"/>
    </row>
    <row r="28520" spans="8:22">
      <c r="H28520" s="369"/>
      <c r="M28520" s="368"/>
      <c r="P28520" s="369"/>
      <c r="S28520" s="369"/>
      <c r="V28520" s="358"/>
    </row>
    <row r="28521" spans="8:22">
      <c r="H28521" s="369"/>
      <c r="M28521" s="368"/>
      <c r="P28521" s="369"/>
      <c r="S28521" s="369"/>
      <c r="V28521" s="358"/>
    </row>
    <row r="28522" spans="8:22">
      <c r="H28522" s="369"/>
      <c r="M28522" s="368"/>
      <c r="P28522" s="369"/>
      <c r="S28522" s="369"/>
      <c r="V28522" s="358"/>
    </row>
    <row r="28523" spans="8:22">
      <c r="H28523" s="369"/>
      <c r="M28523" s="368"/>
      <c r="P28523" s="369"/>
      <c r="S28523" s="369"/>
      <c r="V28523" s="358"/>
    </row>
    <row r="28524" spans="8:22">
      <c r="H28524" s="369"/>
      <c r="M28524" s="368"/>
      <c r="P28524" s="369"/>
      <c r="S28524" s="369"/>
      <c r="V28524" s="358"/>
    </row>
    <row r="28525" spans="8:22">
      <c r="H28525" s="369"/>
      <c r="M28525" s="368"/>
      <c r="P28525" s="369"/>
      <c r="S28525" s="369"/>
      <c r="V28525" s="358"/>
    </row>
    <row r="28526" spans="8:22">
      <c r="H28526" s="369"/>
      <c r="M28526" s="368"/>
      <c r="P28526" s="369"/>
      <c r="S28526" s="369"/>
      <c r="V28526" s="358"/>
    </row>
    <row r="28527" spans="8:22">
      <c r="H28527" s="369"/>
      <c r="M28527" s="368"/>
      <c r="P28527" s="369"/>
      <c r="S28527" s="369"/>
      <c r="V28527" s="358"/>
    </row>
    <row r="28528" spans="8:22">
      <c r="H28528" s="369"/>
      <c r="M28528" s="368"/>
      <c r="P28528" s="369"/>
      <c r="S28528" s="369"/>
      <c r="V28528" s="358"/>
    </row>
    <row r="28529" spans="8:22">
      <c r="H28529" s="369"/>
      <c r="M28529" s="368"/>
      <c r="P28529" s="369"/>
      <c r="S28529" s="369"/>
      <c r="V28529" s="358"/>
    </row>
    <row r="28530" spans="8:22">
      <c r="H28530" s="369"/>
      <c r="M28530" s="368"/>
      <c r="P28530" s="369"/>
      <c r="S28530" s="369"/>
      <c r="V28530" s="358"/>
    </row>
    <row r="28531" spans="8:22">
      <c r="H28531" s="369"/>
      <c r="M28531" s="368"/>
      <c r="P28531" s="369"/>
      <c r="S28531" s="369"/>
      <c r="V28531" s="358"/>
    </row>
    <row r="28532" spans="8:22">
      <c r="H28532" s="369"/>
      <c r="M28532" s="368"/>
      <c r="P28532" s="369"/>
      <c r="S28532" s="369"/>
      <c r="V28532" s="358"/>
    </row>
    <row r="28533" spans="8:22">
      <c r="H28533" s="369"/>
      <c r="M28533" s="368"/>
      <c r="P28533" s="369"/>
      <c r="S28533" s="369"/>
      <c r="V28533" s="358"/>
    </row>
    <row r="28534" spans="8:22">
      <c r="H28534" s="369"/>
      <c r="M28534" s="368"/>
      <c r="P28534" s="369"/>
      <c r="S28534" s="369"/>
      <c r="V28534" s="358"/>
    </row>
    <row r="28535" spans="8:22">
      <c r="H28535" s="369"/>
      <c r="M28535" s="368"/>
      <c r="P28535" s="369"/>
      <c r="S28535" s="369"/>
      <c r="V28535" s="358"/>
    </row>
    <row r="28536" spans="8:22">
      <c r="H28536" s="369"/>
      <c r="M28536" s="368"/>
      <c r="P28536" s="369"/>
      <c r="S28536" s="369"/>
      <c r="V28536" s="358"/>
    </row>
    <row r="28537" spans="8:22">
      <c r="H28537" s="369"/>
      <c r="M28537" s="368"/>
      <c r="P28537" s="369"/>
      <c r="S28537" s="369"/>
      <c r="V28537" s="358"/>
    </row>
    <row r="28538" spans="8:22">
      <c r="H28538" s="369"/>
      <c r="M28538" s="368"/>
      <c r="P28538" s="369"/>
      <c r="S28538" s="369"/>
      <c r="V28538" s="358"/>
    </row>
    <row r="28539" spans="8:22">
      <c r="H28539" s="369"/>
      <c r="M28539" s="368"/>
      <c r="P28539" s="369"/>
      <c r="S28539" s="369"/>
      <c r="V28539" s="358"/>
    </row>
    <row r="28540" spans="8:22">
      <c r="H28540" s="369"/>
      <c r="M28540" s="368"/>
      <c r="P28540" s="369"/>
      <c r="S28540" s="369"/>
      <c r="V28540" s="358"/>
    </row>
    <row r="28541" spans="8:22">
      <c r="H28541" s="369"/>
      <c r="M28541" s="368"/>
      <c r="P28541" s="369"/>
      <c r="S28541" s="369"/>
      <c r="V28541" s="358"/>
    </row>
    <row r="28542" spans="8:22">
      <c r="H28542" s="369"/>
      <c r="M28542" s="368"/>
      <c r="P28542" s="369"/>
      <c r="S28542" s="369"/>
      <c r="V28542" s="358"/>
    </row>
    <row r="28543" spans="8:22">
      <c r="H28543" s="369"/>
      <c r="M28543" s="368"/>
      <c r="P28543" s="369"/>
      <c r="S28543" s="369"/>
      <c r="V28543" s="358"/>
    </row>
    <row r="28544" spans="8:22">
      <c r="H28544" s="369"/>
      <c r="M28544" s="368"/>
      <c r="P28544" s="369"/>
      <c r="S28544" s="369"/>
      <c r="V28544" s="358"/>
    </row>
    <row r="28545" spans="8:22">
      <c r="H28545" s="369"/>
      <c r="M28545" s="368"/>
      <c r="P28545" s="369"/>
      <c r="S28545" s="369"/>
      <c r="V28545" s="358"/>
    </row>
    <row r="28546" spans="8:22">
      <c r="H28546" s="369"/>
      <c r="M28546" s="368"/>
      <c r="P28546" s="369"/>
      <c r="S28546" s="369"/>
      <c r="V28546" s="358"/>
    </row>
    <row r="28547" spans="8:22">
      <c r="H28547" s="369"/>
      <c r="M28547" s="368"/>
      <c r="P28547" s="369"/>
      <c r="S28547" s="369"/>
      <c r="V28547" s="358"/>
    </row>
    <row r="28548" spans="8:22">
      <c r="H28548" s="369"/>
      <c r="M28548" s="368"/>
      <c r="P28548" s="369"/>
      <c r="S28548" s="369"/>
      <c r="V28548" s="358"/>
    </row>
    <row r="28549" spans="8:22">
      <c r="H28549" s="369"/>
      <c r="M28549" s="368"/>
      <c r="P28549" s="369"/>
      <c r="S28549" s="369"/>
      <c r="V28549" s="358"/>
    </row>
    <row r="28550" spans="8:22">
      <c r="H28550" s="369"/>
      <c r="M28550" s="368"/>
      <c r="P28550" s="369"/>
      <c r="S28550" s="369"/>
      <c r="V28550" s="358"/>
    </row>
    <row r="28551" spans="8:22">
      <c r="H28551" s="369"/>
      <c r="M28551" s="368"/>
      <c r="P28551" s="369"/>
      <c r="S28551" s="369"/>
      <c r="V28551" s="358"/>
    </row>
    <row r="28552" spans="8:22">
      <c r="H28552" s="369"/>
      <c r="M28552" s="368"/>
      <c r="P28552" s="369"/>
      <c r="S28552" s="369"/>
      <c r="V28552" s="358"/>
    </row>
    <row r="28553" spans="8:22">
      <c r="H28553" s="369"/>
      <c r="M28553" s="368"/>
      <c r="P28553" s="369"/>
      <c r="S28553" s="369"/>
      <c r="V28553" s="358"/>
    </row>
    <row r="28554" spans="8:22">
      <c r="H28554" s="369"/>
      <c r="M28554" s="368"/>
      <c r="P28554" s="369"/>
      <c r="S28554" s="369"/>
      <c r="V28554" s="358"/>
    </row>
    <row r="28555" spans="8:22">
      <c r="H28555" s="369"/>
      <c r="M28555" s="368"/>
      <c r="P28555" s="369"/>
      <c r="S28555" s="369"/>
      <c r="V28555" s="358"/>
    </row>
    <row r="28556" spans="8:22">
      <c r="H28556" s="369"/>
      <c r="M28556" s="368"/>
      <c r="P28556" s="369"/>
      <c r="S28556" s="369"/>
      <c r="V28556" s="358"/>
    </row>
    <row r="28557" spans="8:22">
      <c r="H28557" s="369"/>
      <c r="M28557" s="368"/>
      <c r="P28557" s="369"/>
      <c r="S28557" s="369"/>
      <c r="V28557" s="358"/>
    </row>
    <row r="28558" spans="8:22">
      <c r="H28558" s="369"/>
      <c r="M28558" s="368"/>
      <c r="P28558" s="369"/>
      <c r="S28558" s="369"/>
      <c r="V28558" s="358"/>
    </row>
    <row r="28559" spans="8:22">
      <c r="H28559" s="369"/>
      <c r="M28559" s="368"/>
      <c r="P28559" s="369"/>
      <c r="S28559" s="369"/>
      <c r="V28559" s="358"/>
    </row>
    <row r="28560" spans="8:22">
      <c r="H28560" s="369"/>
      <c r="M28560" s="368"/>
      <c r="P28560" s="369"/>
      <c r="S28560" s="369"/>
      <c r="V28560" s="358"/>
    </row>
    <row r="28561" spans="8:22">
      <c r="H28561" s="369"/>
      <c r="M28561" s="368"/>
      <c r="P28561" s="369"/>
      <c r="S28561" s="369"/>
      <c r="V28561" s="358"/>
    </row>
    <row r="28562" spans="8:22">
      <c r="H28562" s="369"/>
      <c r="M28562" s="368"/>
      <c r="P28562" s="369"/>
      <c r="S28562" s="369"/>
      <c r="V28562" s="358"/>
    </row>
    <row r="28563" spans="8:22">
      <c r="H28563" s="369"/>
      <c r="M28563" s="368"/>
      <c r="P28563" s="369"/>
      <c r="S28563" s="369"/>
      <c r="V28563" s="358"/>
    </row>
    <row r="28564" spans="8:22">
      <c r="H28564" s="369"/>
      <c r="M28564" s="368"/>
      <c r="P28564" s="369"/>
      <c r="S28564" s="369"/>
      <c r="V28564" s="358"/>
    </row>
    <row r="28565" spans="8:22">
      <c r="H28565" s="369"/>
      <c r="M28565" s="368"/>
      <c r="P28565" s="369"/>
      <c r="S28565" s="369"/>
      <c r="V28565" s="358"/>
    </row>
    <row r="28566" spans="8:22">
      <c r="H28566" s="369"/>
      <c r="M28566" s="368"/>
      <c r="P28566" s="369"/>
      <c r="S28566" s="369"/>
      <c r="V28566" s="358"/>
    </row>
    <row r="28567" spans="8:22">
      <c r="H28567" s="369"/>
      <c r="M28567" s="368"/>
      <c r="P28567" s="369"/>
      <c r="S28567" s="369"/>
      <c r="V28567" s="358"/>
    </row>
    <row r="28568" spans="8:22">
      <c r="H28568" s="369"/>
      <c r="M28568" s="368"/>
      <c r="P28568" s="369"/>
      <c r="S28568" s="369"/>
      <c r="V28568" s="358"/>
    </row>
    <row r="28569" spans="8:22">
      <c r="H28569" s="369"/>
      <c r="M28569" s="368"/>
      <c r="P28569" s="369"/>
      <c r="S28569" s="369"/>
      <c r="V28569" s="358"/>
    </row>
    <row r="28570" spans="8:22">
      <c r="H28570" s="369"/>
      <c r="M28570" s="368"/>
      <c r="P28570" s="369"/>
      <c r="S28570" s="369"/>
      <c r="V28570" s="358"/>
    </row>
    <row r="28571" spans="8:22">
      <c r="H28571" s="369"/>
      <c r="M28571" s="368"/>
      <c r="P28571" s="369"/>
      <c r="S28571" s="369"/>
      <c r="V28571" s="358"/>
    </row>
    <row r="28572" spans="8:22">
      <c r="H28572" s="369"/>
      <c r="M28572" s="368"/>
      <c r="P28572" s="369"/>
      <c r="S28572" s="369"/>
      <c r="V28572" s="358"/>
    </row>
    <row r="28573" spans="8:22">
      <c r="H28573" s="369"/>
      <c r="M28573" s="368"/>
      <c r="P28573" s="369"/>
      <c r="S28573" s="369"/>
      <c r="V28573" s="358"/>
    </row>
    <row r="28574" spans="8:22">
      <c r="H28574" s="369"/>
      <c r="M28574" s="368"/>
      <c r="P28574" s="369"/>
      <c r="S28574" s="369"/>
      <c r="V28574" s="358"/>
    </row>
    <row r="28575" spans="8:22">
      <c r="H28575" s="369"/>
      <c r="M28575" s="368"/>
      <c r="P28575" s="369"/>
      <c r="S28575" s="369"/>
      <c r="V28575" s="358"/>
    </row>
    <row r="28576" spans="8:22">
      <c r="H28576" s="369"/>
      <c r="M28576" s="368"/>
      <c r="P28576" s="369"/>
      <c r="S28576" s="369"/>
      <c r="V28576" s="358"/>
    </row>
    <row r="28577" spans="8:22">
      <c r="H28577" s="369"/>
      <c r="M28577" s="368"/>
      <c r="P28577" s="369"/>
      <c r="S28577" s="369"/>
      <c r="V28577" s="358"/>
    </row>
    <row r="28578" spans="8:22">
      <c r="H28578" s="369"/>
      <c r="M28578" s="368"/>
      <c r="P28578" s="369"/>
      <c r="S28578" s="369"/>
      <c r="V28578" s="358"/>
    </row>
    <row r="28579" spans="8:22">
      <c r="H28579" s="369"/>
      <c r="M28579" s="368"/>
      <c r="P28579" s="369"/>
      <c r="S28579" s="369"/>
      <c r="V28579" s="358"/>
    </row>
    <row r="28580" spans="8:22">
      <c r="H28580" s="369"/>
      <c r="M28580" s="368"/>
      <c r="P28580" s="369"/>
      <c r="S28580" s="369"/>
      <c r="V28580" s="358"/>
    </row>
    <row r="28581" spans="8:22">
      <c r="H28581" s="369"/>
      <c r="M28581" s="368"/>
      <c r="P28581" s="369"/>
      <c r="S28581" s="369"/>
      <c r="V28581" s="358"/>
    </row>
    <row r="28582" spans="8:22">
      <c r="H28582" s="369"/>
      <c r="M28582" s="368"/>
      <c r="P28582" s="369"/>
      <c r="S28582" s="369"/>
      <c r="V28582" s="358"/>
    </row>
    <row r="28583" spans="8:22">
      <c r="H28583" s="369"/>
      <c r="M28583" s="368"/>
      <c r="P28583" s="369"/>
      <c r="S28583" s="369"/>
      <c r="V28583" s="358"/>
    </row>
    <row r="28584" spans="8:22">
      <c r="H28584" s="369"/>
      <c r="M28584" s="368"/>
      <c r="P28584" s="369"/>
      <c r="S28584" s="369"/>
      <c r="V28584" s="358"/>
    </row>
    <row r="28585" spans="8:22">
      <c r="H28585" s="369"/>
      <c r="M28585" s="368"/>
      <c r="P28585" s="369"/>
      <c r="S28585" s="369"/>
      <c r="V28585" s="358"/>
    </row>
    <row r="28586" spans="8:22">
      <c r="H28586" s="369"/>
      <c r="M28586" s="368"/>
      <c r="P28586" s="369"/>
      <c r="S28586" s="369"/>
      <c r="V28586" s="358"/>
    </row>
    <row r="28587" spans="8:22">
      <c r="H28587" s="369"/>
      <c r="M28587" s="368"/>
      <c r="P28587" s="369"/>
      <c r="S28587" s="369"/>
      <c r="V28587" s="358"/>
    </row>
    <row r="28588" spans="8:22">
      <c r="H28588" s="369"/>
      <c r="M28588" s="368"/>
      <c r="P28588" s="369"/>
      <c r="S28588" s="369"/>
      <c r="V28588" s="358"/>
    </row>
    <row r="28589" spans="8:22">
      <c r="H28589" s="369"/>
      <c r="M28589" s="368"/>
      <c r="P28589" s="369"/>
      <c r="S28589" s="369"/>
      <c r="V28589" s="358"/>
    </row>
    <row r="28590" spans="8:22">
      <c r="H28590" s="369"/>
      <c r="M28590" s="368"/>
      <c r="P28590" s="369"/>
      <c r="S28590" s="369"/>
      <c r="V28590" s="358"/>
    </row>
    <row r="28591" spans="8:22">
      <c r="H28591" s="369"/>
      <c r="M28591" s="368"/>
      <c r="P28591" s="369"/>
      <c r="S28591" s="369"/>
      <c r="V28591" s="358"/>
    </row>
    <row r="28592" spans="8:22">
      <c r="H28592" s="369"/>
      <c r="M28592" s="368"/>
      <c r="P28592" s="369"/>
      <c r="S28592" s="369"/>
      <c r="V28592" s="358"/>
    </row>
    <row r="28593" spans="8:22">
      <c r="H28593" s="369"/>
      <c r="M28593" s="368"/>
      <c r="P28593" s="369"/>
      <c r="S28593" s="369"/>
      <c r="V28593" s="358"/>
    </row>
    <row r="28594" spans="8:22">
      <c r="H28594" s="369"/>
      <c r="M28594" s="368"/>
      <c r="P28594" s="369"/>
      <c r="S28594" s="369"/>
      <c r="V28594" s="358"/>
    </row>
    <row r="28595" spans="8:22">
      <c r="H28595" s="369"/>
      <c r="M28595" s="368"/>
      <c r="P28595" s="369"/>
      <c r="S28595" s="369"/>
      <c r="V28595" s="358"/>
    </row>
    <row r="28596" spans="8:22">
      <c r="H28596" s="369"/>
      <c r="M28596" s="368"/>
      <c r="P28596" s="369"/>
      <c r="S28596" s="369"/>
      <c r="V28596" s="358"/>
    </row>
    <row r="28597" spans="8:22">
      <c r="H28597" s="369"/>
      <c r="M28597" s="368"/>
      <c r="P28597" s="369"/>
      <c r="S28597" s="369"/>
      <c r="V28597" s="358"/>
    </row>
    <row r="28598" spans="8:22">
      <c r="H28598" s="369"/>
      <c r="M28598" s="368"/>
      <c r="P28598" s="369"/>
      <c r="S28598" s="369"/>
      <c r="V28598" s="358"/>
    </row>
    <row r="28599" spans="8:22">
      <c r="H28599" s="369"/>
      <c r="M28599" s="368"/>
      <c r="P28599" s="369"/>
      <c r="S28599" s="369"/>
      <c r="V28599" s="358"/>
    </row>
    <row r="28600" spans="8:22">
      <c r="H28600" s="369"/>
      <c r="M28600" s="368"/>
      <c r="P28600" s="369"/>
      <c r="S28600" s="369"/>
      <c r="V28600" s="358"/>
    </row>
    <row r="28601" spans="8:22">
      <c r="H28601" s="369"/>
      <c r="M28601" s="368"/>
      <c r="P28601" s="369"/>
      <c r="S28601" s="369"/>
      <c r="V28601" s="358"/>
    </row>
    <row r="28602" spans="8:22">
      <c r="H28602" s="369"/>
      <c r="M28602" s="368"/>
      <c r="P28602" s="369"/>
      <c r="S28602" s="369"/>
      <c r="V28602" s="358"/>
    </row>
    <row r="28603" spans="8:22">
      <c r="H28603" s="369"/>
      <c r="M28603" s="368"/>
      <c r="P28603" s="369"/>
      <c r="S28603" s="369"/>
      <c r="V28603" s="358"/>
    </row>
    <row r="28604" spans="8:22">
      <c r="H28604" s="369"/>
      <c r="M28604" s="368"/>
      <c r="P28604" s="369"/>
      <c r="S28604" s="369"/>
      <c r="V28604" s="358"/>
    </row>
    <row r="28605" spans="8:22">
      <c r="H28605" s="369"/>
      <c r="M28605" s="368"/>
      <c r="P28605" s="369"/>
      <c r="S28605" s="369"/>
      <c r="V28605" s="358"/>
    </row>
    <row r="28606" spans="8:22">
      <c r="H28606" s="369"/>
      <c r="M28606" s="368"/>
      <c r="P28606" s="369"/>
      <c r="S28606" s="369"/>
      <c r="V28606" s="358"/>
    </row>
    <row r="28607" spans="8:22">
      <c r="H28607" s="369"/>
      <c r="M28607" s="368"/>
      <c r="P28607" s="369"/>
      <c r="S28607" s="369"/>
      <c r="V28607" s="358"/>
    </row>
    <row r="28608" spans="8:22">
      <c r="H28608" s="369"/>
      <c r="M28608" s="368"/>
      <c r="P28608" s="369"/>
      <c r="S28608" s="369"/>
      <c r="V28608" s="358"/>
    </row>
    <row r="28609" spans="8:22">
      <c r="H28609" s="369"/>
      <c r="M28609" s="368"/>
      <c r="P28609" s="369"/>
      <c r="S28609" s="369"/>
      <c r="V28609" s="358"/>
    </row>
    <row r="28610" spans="8:22">
      <c r="H28610" s="369"/>
      <c r="M28610" s="368"/>
      <c r="P28610" s="369"/>
      <c r="S28610" s="369"/>
      <c r="V28610" s="358"/>
    </row>
    <row r="28611" spans="8:22">
      <c r="H28611" s="369"/>
      <c r="M28611" s="368"/>
      <c r="P28611" s="369"/>
      <c r="S28611" s="369"/>
      <c r="V28611" s="358"/>
    </row>
    <row r="28612" spans="8:22">
      <c r="H28612" s="369"/>
      <c r="M28612" s="368"/>
      <c r="P28612" s="369"/>
      <c r="S28612" s="369"/>
      <c r="V28612" s="358"/>
    </row>
    <row r="28613" spans="8:22">
      <c r="H28613" s="369"/>
      <c r="M28613" s="368"/>
      <c r="P28613" s="369"/>
      <c r="S28613" s="369"/>
      <c r="V28613" s="358"/>
    </row>
    <row r="28614" spans="8:22">
      <c r="H28614" s="369"/>
      <c r="M28614" s="368"/>
      <c r="P28614" s="369"/>
      <c r="S28614" s="369"/>
      <c r="V28614" s="358"/>
    </row>
    <row r="28615" spans="8:22">
      <c r="H28615" s="369"/>
      <c r="M28615" s="368"/>
      <c r="P28615" s="369"/>
      <c r="S28615" s="369"/>
      <c r="V28615" s="358"/>
    </row>
    <row r="28616" spans="8:22">
      <c r="H28616" s="369"/>
      <c r="M28616" s="368"/>
      <c r="P28616" s="369"/>
      <c r="S28616" s="369"/>
      <c r="V28616" s="358"/>
    </row>
    <row r="28617" spans="8:22">
      <c r="H28617" s="369"/>
      <c r="M28617" s="368"/>
      <c r="P28617" s="369"/>
      <c r="S28617" s="369"/>
      <c r="V28617" s="358"/>
    </row>
    <row r="28618" spans="8:22">
      <c r="H28618" s="369"/>
      <c r="M28618" s="368"/>
      <c r="P28618" s="369"/>
      <c r="S28618" s="369"/>
      <c r="V28618" s="358"/>
    </row>
    <row r="28619" spans="8:22">
      <c r="H28619" s="369"/>
      <c r="M28619" s="368"/>
      <c r="P28619" s="369"/>
      <c r="S28619" s="369"/>
      <c r="V28619" s="358"/>
    </row>
    <row r="28620" spans="8:22">
      <c r="H28620" s="369"/>
      <c r="M28620" s="368"/>
      <c r="P28620" s="369"/>
      <c r="S28620" s="369"/>
      <c r="V28620" s="358"/>
    </row>
    <row r="28621" spans="8:22">
      <c r="H28621" s="369"/>
      <c r="M28621" s="368"/>
      <c r="P28621" s="369"/>
      <c r="S28621" s="369"/>
      <c r="V28621" s="358"/>
    </row>
    <row r="28622" spans="8:22">
      <c r="H28622" s="369"/>
      <c r="M28622" s="368"/>
      <c r="P28622" s="369"/>
      <c r="S28622" s="369"/>
      <c r="V28622" s="358"/>
    </row>
    <row r="28623" spans="8:22">
      <c r="H28623" s="369"/>
      <c r="M28623" s="368"/>
      <c r="P28623" s="369"/>
      <c r="S28623" s="369"/>
      <c r="V28623" s="358"/>
    </row>
    <row r="28624" spans="8:22">
      <c r="H28624" s="369"/>
      <c r="M28624" s="368"/>
      <c r="P28624" s="369"/>
      <c r="S28624" s="369"/>
      <c r="V28624" s="358"/>
    </row>
    <row r="28625" spans="8:22">
      <c r="H28625" s="369"/>
      <c r="M28625" s="368"/>
      <c r="P28625" s="369"/>
      <c r="S28625" s="369"/>
      <c r="V28625" s="358"/>
    </row>
    <row r="28626" spans="8:22">
      <c r="H28626" s="369"/>
      <c r="M28626" s="368"/>
      <c r="P28626" s="369"/>
      <c r="S28626" s="369"/>
      <c r="V28626" s="358"/>
    </row>
    <row r="28627" spans="8:22">
      <c r="H28627" s="369"/>
      <c r="M28627" s="368"/>
      <c r="P28627" s="369"/>
      <c r="S28627" s="369"/>
      <c r="V28627" s="358"/>
    </row>
    <row r="28628" spans="8:22">
      <c r="H28628" s="369"/>
      <c r="M28628" s="368"/>
      <c r="P28628" s="369"/>
      <c r="S28628" s="369"/>
      <c r="V28628" s="358"/>
    </row>
    <row r="28629" spans="8:22">
      <c r="H28629" s="369"/>
      <c r="M28629" s="368"/>
      <c r="P28629" s="369"/>
      <c r="S28629" s="369"/>
      <c r="V28629" s="358"/>
    </row>
    <row r="28630" spans="8:22">
      <c r="H28630" s="369"/>
      <c r="M28630" s="368"/>
      <c r="P28630" s="369"/>
      <c r="S28630" s="369"/>
      <c r="V28630" s="358"/>
    </row>
    <row r="28631" spans="8:22">
      <c r="H28631" s="369"/>
      <c r="M28631" s="368"/>
      <c r="P28631" s="369"/>
      <c r="S28631" s="369"/>
      <c r="V28631" s="358"/>
    </row>
    <row r="28632" spans="8:22">
      <c r="H28632" s="369"/>
      <c r="M28632" s="368"/>
      <c r="P28632" s="369"/>
      <c r="S28632" s="369"/>
      <c r="V28632" s="358"/>
    </row>
    <row r="28633" spans="8:22">
      <c r="H28633" s="369"/>
      <c r="M28633" s="368"/>
      <c r="P28633" s="369"/>
      <c r="S28633" s="369"/>
      <c r="V28633" s="358"/>
    </row>
    <row r="28634" spans="8:22">
      <c r="H28634" s="369"/>
      <c r="M28634" s="368"/>
      <c r="P28634" s="369"/>
      <c r="S28634" s="369"/>
      <c r="V28634" s="358"/>
    </row>
    <row r="28635" spans="8:22">
      <c r="H28635" s="369"/>
      <c r="M28635" s="368"/>
      <c r="P28635" s="369"/>
      <c r="S28635" s="369"/>
      <c r="V28635" s="358"/>
    </row>
    <row r="28636" spans="8:22">
      <c r="H28636" s="369"/>
      <c r="M28636" s="368"/>
      <c r="P28636" s="369"/>
      <c r="S28636" s="369"/>
      <c r="V28636" s="358"/>
    </row>
    <row r="28637" spans="8:22">
      <c r="H28637" s="369"/>
      <c r="M28637" s="368"/>
      <c r="P28637" s="369"/>
      <c r="S28637" s="369"/>
      <c r="V28637" s="358"/>
    </row>
    <row r="28638" spans="8:22">
      <c r="H28638" s="369"/>
      <c r="M28638" s="368"/>
      <c r="P28638" s="369"/>
      <c r="S28638" s="369"/>
      <c r="V28638" s="358"/>
    </row>
    <row r="28639" spans="8:22">
      <c r="H28639" s="369"/>
      <c r="M28639" s="368"/>
      <c r="P28639" s="369"/>
      <c r="S28639" s="369"/>
      <c r="V28639" s="358"/>
    </row>
    <row r="28640" spans="8:22">
      <c r="H28640" s="369"/>
      <c r="M28640" s="368"/>
      <c r="P28640" s="369"/>
      <c r="S28640" s="369"/>
      <c r="V28640" s="358"/>
    </row>
    <row r="28641" spans="8:22">
      <c r="H28641" s="369"/>
      <c r="M28641" s="368"/>
      <c r="P28641" s="369"/>
      <c r="S28641" s="369"/>
      <c r="V28641" s="358"/>
    </row>
    <row r="28642" spans="8:22">
      <c r="H28642" s="369"/>
      <c r="M28642" s="368"/>
      <c r="P28642" s="369"/>
      <c r="S28642" s="369"/>
      <c r="V28642" s="358"/>
    </row>
    <row r="28643" spans="8:22">
      <c r="H28643" s="369"/>
      <c r="M28643" s="368"/>
      <c r="P28643" s="369"/>
      <c r="S28643" s="369"/>
      <c r="V28643" s="358"/>
    </row>
    <row r="28644" spans="8:22">
      <c r="H28644" s="369"/>
      <c r="M28644" s="368"/>
      <c r="P28644" s="369"/>
      <c r="S28644" s="369"/>
      <c r="V28644" s="358"/>
    </row>
    <row r="28645" spans="8:22">
      <c r="H28645" s="369"/>
      <c r="M28645" s="368"/>
      <c r="P28645" s="369"/>
      <c r="S28645" s="369"/>
      <c r="V28645" s="358"/>
    </row>
    <row r="28646" spans="8:22">
      <c r="H28646" s="369"/>
      <c r="M28646" s="368"/>
      <c r="P28646" s="369"/>
      <c r="S28646" s="369"/>
      <c r="V28646" s="358"/>
    </row>
    <row r="28647" spans="8:22">
      <c r="H28647" s="369"/>
      <c r="M28647" s="368"/>
      <c r="P28647" s="369"/>
      <c r="S28647" s="369"/>
      <c r="V28647" s="358"/>
    </row>
    <row r="28648" spans="8:22">
      <c r="H28648" s="369"/>
      <c r="M28648" s="368"/>
      <c r="P28648" s="369"/>
      <c r="S28648" s="369"/>
      <c r="V28648" s="358"/>
    </row>
    <row r="28649" spans="8:22">
      <c r="H28649" s="369"/>
      <c r="M28649" s="368"/>
      <c r="P28649" s="369"/>
      <c r="S28649" s="369"/>
      <c r="V28649" s="358"/>
    </row>
    <row r="28650" spans="8:22">
      <c r="H28650" s="369"/>
      <c r="M28650" s="368"/>
      <c r="P28650" s="369"/>
      <c r="S28650" s="369"/>
      <c r="V28650" s="358"/>
    </row>
    <row r="28651" spans="8:22">
      <c r="H28651" s="369"/>
      <c r="M28651" s="368"/>
      <c r="P28651" s="369"/>
      <c r="S28651" s="369"/>
      <c r="V28651" s="358"/>
    </row>
    <row r="28652" spans="8:22">
      <c r="H28652" s="369"/>
      <c r="M28652" s="368"/>
      <c r="P28652" s="369"/>
      <c r="S28652" s="369"/>
      <c r="V28652" s="358"/>
    </row>
    <row r="28653" spans="8:22">
      <c r="H28653" s="369"/>
      <c r="M28653" s="368"/>
      <c r="P28653" s="369"/>
      <c r="S28653" s="369"/>
      <c r="V28653" s="358"/>
    </row>
    <row r="28654" spans="8:22">
      <c r="H28654" s="369"/>
      <c r="M28654" s="368"/>
      <c r="P28654" s="369"/>
      <c r="S28654" s="369"/>
      <c r="V28654" s="358"/>
    </row>
    <row r="28655" spans="8:22">
      <c r="H28655" s="369"/>
      <c r="M28655" s="368"/>
      <c r="P28655" s="369"/>
      <c r="S28655" s="369"/>
      <c r="V28655" s="358"/>
    </row>
    <row r="28656" spans="8:22">
      <c r="H28656" s="369"/>
      <c r="M28656" s="368"/>
      <c r="P28656" s="369"/>
      <c r="S28656" s="369"/>
      <c r="V28656" s="358"/>
    </row>
    <row r="28657" spans="8:22">
      <c r="H28657" s="369"/>
      <c r="M28657" s="368"/>
      <c r="P28657" s="369"/>
      <c r="S28657" s="369"/>
      <c r="V28657" s="358"/>
    </row>
    <row r="28658" spans="8:22">
      <c r="H28658" s="369"/>
      <c r="M28658" s="368"/>
      <c r="P28658" s="369"/>
      <c r="S28658" s="369"/>
      <c r="V28658" s="358"/>
    </row>
    <row r="28659" spans="8:22">
      <c r="H28659" s="369"/>
      <c r="M28659" s="368"/>
      <c r="P28659" s="369"/>
      <c r="S28659" s="369"/>
      <c r="V28659" s="358"/>
    </row>
    <row r="28660" spans="8:22">
      <c r="H28660" s="369"/>
      <c r="M28660" s="368"/>
      <c r="P28660" s="369"/>
      <c r="S28660" s="369"/>
      <c r="V28660" s="358"/>
    </row>
    <row r="28661" spans="8:22">
      <c r="H28661" s="369"/>
      <c r="M28661" s="368"/>
      <c r="P28661" s="369"/>
      <c r="S28661" s="369"/>
      <c r="V28661" s="358"/>
    </row>
    <row r="28662" spans="8:22">
      <c r="H28662" s="369"/>
      <c r="M28662" s="368"/>
      <c r="P28662" s="369"/>
      <c r="S28662" s="369"/>
      <c r="V28662" s="358"/>
    </row>
    <row r="28663" spans="8:22">
      <c r="H28663" s="369"/>
      <c r="M28663" s="368"/>
      <c r="P28663" s="369"/>
      <c r="S28663" s="369"/>
      <c r="V28663" s="358"/>
    </row>
    <row r="28664" spans="8:22">
      <c r="H28664" s="369"/>
      <c r="M28664" s="368"/>
      <c r="P28664" s="369"/>
      <c r="S28664" s="369"/>
      <c r="V28664" s="358"/>
    </row>
    <row r="28665" spans="8:22">
      <c r="H28665" s="369"/>
      <c r="M28665" s="368"/>
      <c r="P28665" s="369"/>
      <c r="S28665" s="369"/>
      <c r="V28665" s="358"/>
    </row>
    <row r="28666" spans="8:22">
      <c r="H28666" s="369"/>
      <c r="M28666" s="368"/>
      <c r="P28666" s="369"/>
      <c r="S28666" s="369"/>
      <c r="V28666" s="358"/>
    </row>
    <row r="28667" spans="8:22">
      <c r="H28667" s="369"/>
      <c r="M28667" s="368"/>
      <c r="P28667" s="369"/>
      <c r="S28667" s="369"/>
      <c r="V28667" s="358"/>
    </row>
    <row r="28668" spans="8:22">
      <c r="H28668" s="369"/>
      <c r="M28668" s="368"/>
      <c r="P28668" s="369"/>
      <c r="S28668" s="369"/>
      <c r="V28668" s="358"/>
    </row>
    <row r="28669" spans="8:22">
      <c r="H28669" s="369"/>
      <c r="M28669" s="368"/>
      <c r="P28669" s="369"/>
      <c r="S28669" s="369"/>
      <c r="V28669" s="358"/>
    </row>
    <row r="28670" spans="8:22">
      <c r="H28670" s="369"/>
      <c r="M28670" s="368"/>
      <c r="P28670" s="369"/>
      <c r="S28670" s="369"/>
      <c r="V28670" s="358"/>
    </row>
    <row r="28671" spans="8:22">
      <c r="H28671" s="369"/>
      <c r="M28671" s="368"/>
      <c r="P28671" s="369"/>
      <c r="S28671" s="369"/>
      <c r="V28671" s="358"/>
    </row>
    <row r="28672" spans="8:22">
      <c r="H28672" s="369"/>
      <c r="M28672" s="368"/>
      <c r="P28672" s="369"/>
      <c r="S28672" s="369"/>
      <c r="V28672" s="358"/>
    </row>
    <row r="28673" spans="8:22">
      <c r="H28673" s="369"/>
      <c r="M28673" s="368"/>
      <c r="P28673" s="369"/>
      <c r="S28673" s="369"/>
      <c r="V28673" s="358"/>
    </row>
    <row r="28674" spans="8:22">
      <c r="H28674" s="369"/>
      <c r="M28674" s="368"/>
      <c r="P28674" s="369"/>
      <c r="S28674" s="369"/>
      <c r="V28674" s="358"/>
    </row>
    <row r="28675" spans="8:22">
      <c r="H28675" s="369"/>
      <c r="M28675" s="368"/>
      <c r="P28675" s="369"/>
      <c r="S28675" s="369"/>
      <c r="V28675" s="358"/>
    </row>
    <row r="28676" spans="8:22">
      <c r="H28676" s="369"/>
      <c r="M28676" s="368"/>
      <c r="P28676" s="369"/>
      <c r="S28676" s="369"/>
      <c r="V28676" s="358"/>
    </row>
    <row r="28677" spans="8:22">
      <c r="H28677" s="369"/>
      <c r="M28677" s="368"/>
      <c r="P28677" s="369"/>
      <c r="S28677" s="369"/>
      <c r="V28677" s="358"/>
    </row>
    <row r="28678" spans="8:22">
      <c r="H28678" s="369"/>
      <c r="M28678" s="368"/>
      <c r="P28678" s="369"/>
      <c r="S28678" s="369"/>
      <c r="V28678" s="358"/>
    </row>
    <row r="28679" spans="8:22">
      <c r="H28679" s="369"/>
      <c r="M28679" s="368"/>
      <c r="P28679" s="369"/>
      <c r="S28679" s="369"/>
      <c r="V28679" s="358"/>
    </row>
    <row r="28680" spans="8:22">
      <c r="H28680" s="369"/>
      <c r="M28680" s="368"/>
      <c r="P28680" s="369"/>
      <c r="S28680" s="369"/>
      <c r="V28680" s="358"/>
    </row>
    <row r="28681" spans="8:22">
      <c r="H28681" s="369"/>
      <c r="M28681" s="368"/>
      <c r="P28681" s="369"/>
      <c r="S28681" s="369"/>
      <c r="V28681" s="358"/>
    </row>
    <row r="28682" spans="8:22">
      <c r="H28682" s="369"/>
      <c r="M28682" s="368"/>
      <c r="P28682" s="369"/>
      <c r="S28682" s="369"/>
      <c r="V28682" s="358"/>
    </row>
    <row r="28683" spans="8:22">
      <c r="H28683" s="369"/>
      <c r="M28683" s="368"/>
      <c r="P28683" s="369"/>
      <c r="S28683" s="369"/>
      <c r="V28683" s="358"/>
    </row>
    <row r="28684" spans="8:22">
      <c r="H28684" s="369"/>
      <c r="M28684" s="368"/>
      <c r="P28684" s="369"/>
      <c r="S28684" s="369"/>
      <c r="V28684" s="358"/>
    </row>
    <row r="28685" spans="8:22">
      <c r="H28685" s="369"/>
      <c r="M28685" s="368"/>
      <c r="P28685" s="369"/>
      <c r="S28685" s="369"/>
      <c r="V28685" s="358"/>
    </row>
    <row r="28686" spans="8:22">
      <c r="H28686" s="369"/>
      <c r="M28686" s="368"/>
      <c r="P28686" s="369"/>
      <c r="S28686" s="369"/>
      <c r="V28686" s="358"/>
    </row>
    <row r="28687" spans="8:22">
      <c r="H28687" s="369"/>
      <c r="M28687" s="368"/>
      <c r="P28687" s="369"/>
      <c r="S28687" s="369"/>
      <c r="V28687" s="358"/>
    </row>
    <row r="28688" spans="8:22">
      <c r="H28688" s="369"/>
      <c r="M28688" s="368"/>
      <c r="P28688" s="369"/>
      <c r="S28688" s="369"/>
      <c r="V28688" s="358"/>
    </row>
    <row r="28689" spans="8:22">
      <c r="H28689" s="369"/>
      <c r="M28689" s="368"/>
      <c r="P28689" s="369"/>
      <c r="S28689" s="369"/>
      <c r="V28689" s="358"/>
    </row>
    <row r="28690" spans="8:22">
      <c r="H28690" s="369"/>
      <c r="M28690" s="368"/>
      <c r="P28690" s="369"/>
      <c r="S28690" s="369"/>
      <c r="V28690" s="358"/>
    </row>
    <row r="28691" spans="8:22">
      <c r="H28691" s="369"/>
      <c r="M28691" s="368"/>
      <c r="P28691" s="369"/>
      <c r="S28691" s="369"/>
      <c r="V28691" s="358"/>
    </row>
    <row r="28692" spans="8:22">
      <c r="H28692" s="369"/>
      <c r="M28692" s="368"/>
      <c r="P28692" s="369"/>
      <c r="S28692" s="369"/>
      <c r="V28692" s="358"/>
    </row>
    <row r="28693" spans="8:22">
      <c r="H28693" s="369"/>
      <c r="M28693" s="368"/>
      <c r="P28693" s="369"/>
      <c r="S28693" s="369"/>
      <c r="V28693" s="358"/>
    </row>
    <row r="28694" spans="8:22">
      <c r="H28694" s="369"/>
      <c r="M28694" s="368"/>
      <c r="P28694" s="369"/>
      <c r="S28694" s="369"/>
      <c r="V28694" s="358"/>
    </row>
    <row r="28695" spans="8:22">
      <c r="H28695" s="369"/>
      <c r="M28695" s="368"/>
      <c r="P28695" s="369"/>
      <c r="S28695" s="369"/>
      <c r="V28695" s="358"/>
    </row>
    <row r="28696" spans="8:22">
      <c r="H28696" s="369"/>
      <c r="M28696" s="368"/>
      <c r="P28696" s="369"/>
      <c r="S28696" s="369"/>
      <c r="V28696" s="358"/>
    </row>
    <row r="28697" spans="8:22">
      <c r="H28697" s="369"/>
      <c r="M28697" s="368"/>
      <c r="P28697" s="369"/>
      <c r="S28697" s="369"/>
      <c r="V28697" s="358"/>
    </row>
    <row r="28698" spans="8:22">
      <c r="H28698" s="369"/>
      <c r="M28698" s="368"/>
      <c r="P28698" s="369"/>
      <c r="S28698" s="369"/>
      <c r="V28698" s="358"/>
    </row>
    <row r="28699" spans="8:22">
      <c r="H28699" s="369"/>
      <c r="M28699" s="368"/>
      <c r="P28699" s="369"/>
      <c r="S28699" s="369"/>
      <c r="V28699" s="358"/>
    </row>
    <row r="28700" spans="8:22">
      <c r="H28700" s="369"/>
      <c r="M28700" s="368"/>
      <c r="P28700" s="369"/>
      <c r="S28700" s="369"/>
      <c r="V28700" s="358"/>
    </row>
    <row r="28701" spans="8:22">
      <c r="H28701" s="369"/>
      <c r="M28701" s="368"/>
      <c r="P28701" s="369"/>
      <c r="S28701" s="369"/>
      <c r="V28701" s="358"/>
    </row>
    <row r="28702" spans="8:22">
      <c r="H28702" s="369"/>
      <c r="M28702" s="368"/>
      <c r="P28702" s="369"/>
      <c r="S28702" s="369"/>
      <c r="V28702" s="358"/>
    </row>
    <row r="28703" spans="8:22">
      <c r="H28703" s="369"/>
      <c r="M28703" s="368"/>
      <c r="P28703" s="369"/>
      <c r="S28703" s="369"/>
      <c r="V28703" s="358"/>
    </row>
    <row r="28704" spans="8:22">
      <c r="H28704" s="369"/>
      <c r="M28704" s="368"/>
      <c r="P28704" s="369"/>
      <c r="S28704" s="369"/>
      <c r="V28704" s="358"/>
    </row>
    <row r="28705" spans="8:22">
      <c r="H28705" s="369"/>
      <c r="M28705" s="368"/>
      <c r="P28705" s="369"/>
      <c r="S28705" s="369"/>
      <c r="V28705" s="358"/>
    </row>
    <row r="28706" spans="8:22">
      <c r="H28706" s="369"/>
      <c r="M28706" s="368"/>
      <c r="P28706" s="369"/>
      <c r="S28706" s="369"/>
      <c r="V28706" s="358"/>
    </row>
    <row r="28707" spans="8:22">
      <c r="H28707" s="369"/>
      <c r="M28707" s="368"/>
      <c r="P28707" s="369"/>
      <c r="S28707" s="369"/>
      <c r="V28707" s="358"/>
    </row>
    <row r="28708" spans="8:22">
      <c r="H28708" s="369"/>
      <c r="M28708" s="368"/>
      <c r="P28708" s="369"/>
      <c r="S28708" s="369"/>
      <c r="V28708" s="358"/>
    </row>
    <row r="28709" spans="8:22">
      <c r="H28709" s="369"/>
      <c r="M28709" s="368"/>
      <c r="P28709" s="369"/>
      <c r="S28709" s="369"/>
      <c r="V28709" s="358"/>
    </row>
    <row r="28710" spans="8:22">
      <c r="H28710" s="369"/>
      <c r="M28710" s="368"/>
      <c r="P28710" s="369"/>
      <c r="S28710" s="369"/>
      <c r="V28710" s="358"/>
    </row>
    <row r="28711" spans="8:22">
      <c r="H28711" s="369"/>
      <c r="M28711" s="368"/>
      <c r="P28711" s="369"/>
      <c r="S28711" s="369"/>
      <c r="V28711" s="358"/>
    </row>
    <row r="28712" spans="8:22">
      <c r="H28712" s="369"/>
      <c r="M28712" s="368"/>
      <c r="P28712" s="369"/>
      <c r="S28712" s="369"/>
      <c r="V28712" s="358"/>
    </row>
    <row r="28713" spans="8:22">
      <c r="H28713" s="369"/>
      <c r="M28713" s="368"/>
      <c r="P28713" s="369"/>
      <c r="S28713" s="369"/>
      <c r="V28713" s="358"/>
    </row>
    <row r="28714" spans="8:22">
      <c r="H28714" s="369"/>
      <c r="M28714" s="368"/>
      <c r="P28714" s="369"/>
      <c r="S28714" s="369"/>
      <c r="V28714" s="358"/>
    </row>
    <row r="28715" spans="8:22">
      <c r="H28715" s="369"/>
      <c r="M28715" s="368"/>
      <c r="P28715" s="369"/>
      <c r="S28715" s="369"/>
      <c r="V28715" s="358"/>
    </row>
    <row r="28716" spans="8:22">
      <c r="H28716" s="369"/>
      <c r="M28716" s="368"/>
      <c r="P28716" s="369"/>
      <c r="S28716" s="369"/>
      <c r="V28716" s="358"/>
    </row>
    <row r="28717" spans="8:22">
      <c r="H28717" s="369"/>
      <c r="M28717" s="368"/>
      <c r="P28717" s="369"/>
      <c r="S28717" s="369"/>
      <c r="V28717" s="358"/>
    </row>
    <row r="28718" spans="8:22">
      <c r="H28718" s="369"/>
      <c r="M28718" s="368"/>
      <c r="P28718" s="369"/>
      <c r="S28718" s="369"/>
      <c r="V28718" s="358"/>
    </row>
    <row r="28719" spans="8:22">
      <c r="H28719" s="369"/>
      <c r="M28719" s="368"/>
      <c r="P28719" s="369"/>
      <c r="S28719" s="369"/>
      <c r="V28719" s="358"/>
    </row>
    <row r="28720" spans="8:22">
      <c r="H28720" s="369"/>
      <c r="M28720" s="368"/>
      <c r="P28720" s="369"/>
      <c r="S28720" s="369"/>
      <c r="V28720" s="358"/>
    </row>
    <row r="28721" spans="8:22">
      <c r="H28721" s="369"/>
      <c r="M28721" s="368"/>
      <c r="P28721" s="369"/>
      <c r="S28721" s="369"/>
      <c r="V28721" s="358"/>
    </row>
    <row r="28722" spans="8:22">
      <c r="H28722" s="369"/>
      <c r="M28722" s="368"/>
      <c r="P28722" s="369"/>
      <c r="S28722" s="369"/>
      <c r="V28722" s="358"/>
    </row>
    <row r="28723" spans="8:22">
      <c r="H28723" s="369"/>
      <c r="M28723" s="368"/>
      <c r="P28723" s="369"/>
      <c r="S28723" s="369"/>
      <c r="V28723" s="358"/>
    </row>
    <row r="28724" spans="8:22">
      <c r="H28724" s="369"/>
      <c r="M28724" s="368"/>
      <c r="P28724" s="369"/>
      <c r="S28724" s="369"/>
      <c r="V28724" s="358"/>
    </row>
    <row r="28725" spans="8:22">
      <c r="H28725" s="369"/>
      <c r="M28725" s="368"/>
      <c r="P28725" s="369"/>
      <c r="S28725" s="369"/>
      <c r="V28725" s="358"/>
    </row>
    <row r="28726" spans="8:22">
      <c r="H28726" s="369"/>
      <c r="M28726" s="368"/>
      <c r="P28726" s="369"/>
      <c r="S28726" s="369"/>
      <c r="V28726" s="358"/>
    </row>
    <row r="28727" spans="8:22">
      <c r="H28727" s="369"/>
      <c r="M28727" s="368"/>
      <c r="P28727" s="369"/>
      <c r="S28727" s="369"/>
      <c r="V28727" s="358"/>
    </row>
    <row r="28728" spans="8:22">
      <c r="H28728" s="369"/>
      <c r="M28728" s="368"/>
      <c r="P28728" s="369"/>
      <c r="S28728" s="369"/>
      <c r="V28728" s="358"/>
    </row>
    <row r="28729" spans="8:22">
      <c r="H28729" s="369"/>
      <c r="M28729" s="368"/>
      <c r="P28729" s="369"/>
      <c r="S28729" s="369"/>
      <c r="V28729" s="358"/>
    </row>
    <row r="28730" spans="8:22">
      <c r="H28730" s="369"/>
      <c r="M28730" s="368"/>
      <c r="P28730" s="369"/>
      <c r="S28730" s="369"/>
      <c r="V28730" s="358"/>
    </row>
    <row r="28731" spans="8:22">
      <c r="H28731" s="369"/>
      <c r="M28731" s="368"/>
      <c r="P28731" s="369"/>
      <c r="S28731" s="369"/>
      <c r="V28731" s="358"/>
    </row>
    <row r="28732" spans="8:22">
      <c r="H28732" s="369"/>
      <c r="M28732" s="368"/>
      <c r="P28732" s="369"/>
      <c r="S28732" s="369"/>
      <c r="V28732" s="358"/>
    </row>
    <row r="28733" spans="8:22">
      <c r="H28733" s="369"/>
      <c r="M28733" s="368"/>
      <c r="P28733" s="369"/>
      <c r="S28733" s="369"/>
      <c r="V28733" s="358"/>
    </row>
    <row r="28734" spans="8:22">
      <c r="H28734" s="369"/>
      <c r="M28734" s="368"/>
      <c r="P28734" s="369"/>
      <c r="S28734" s="369"/>
      <c r="V28734" s="358"/>
    </row>
    <row r="28735" spans="8:22">
      <c r="H28735" s="369"/>
      <c r="M28735" s="368"/>
      <c r="P28735" s="369"/>
      <c r="S28735" s="369"/>
      <c r="V28735" s="358"/>
    </row>
    <row r="28736" spans="8:22">
      <c r="H28736" s="369"/>
      <c r="M28736" s="368"/>
      <c r="P28736" s="369"/>
      <c r="S28736" s="369"/>
      <c r="V28736" s="358"/>
    </row>
    <row r="28737" spans="8:22">
      <c r="H28737" s="369"/>
      <c r="M28737" s="368"/>
      <c r="P28737" s="369"/>
      <c r="S28737" s="369"/>
      <c r="V28737" s="358"/>
    </row>
    <row r="28738" spans="8:22">
      <c r="H28738" s="369"/>
      <c r="M28738" s="368"/>
      <c r="P28738" s="369"/>
      <c r="S28738" s="369"/>
      <c r="V28738" s="358"/>
    </row>
    <row r="28739" spans="8:22">
      <c r="H28739" s="369"/>
      <c r="M28739" s="368"/>
      <c r="P28739" s="369"/>
      <c r="S28739" s="369"/>
      <c r="V28739" s="358"/>
    </row>
    <row r="28740" spans="8:22">
      <c r="H28740" s="369"/>
      <c r="M28740" s="368"/>
      <c r="P28740" s="369"/>
      <c r="S28740" s="369"/>
      <c r="V28740" s="358"/>
    </row>
    <row r="28741" spans="8:22">
      <c r="H28741" s="369"/>
      <c r="M28741" s="368"/>
      <c r="P28741" s="369"/>
      <c r="S28741" s="369"/>
      <c r="V28741" s="358"/>
    </row>
    <row r="28742" spans="8:22">
      <c r="H28742" s="369"/>
      <c r="M28742" s="368"/>
      <c r="P28742" s="369"/>
      <c r="S28742" s="369"/>
      <c r="V28742" s="358"/>
    </row>
    <row r="28743" spans="8:22">
      <c r="H28743" s="369"/>
      <c r="M28743" s="368"/>
      <c r="P28743" s="369"/>
      <c r="S28743" s="369"/>
      <c r="V28743" s="358"/>
    </row>
    <row r="28744" spans="8:22">
      <c r="H28744" s="369"/>
      <c r="M28744" s="368"/>
      <c r="P28744" s="369"/>
      <c r="S28744" s="369"/>
      <c r="V28744" s="358"/>
    </row>
    <row r="28745" spans="8:22">
      <c r="H28745" s="369"/>
      <c r="M28745" s="368"/>
      <c r="P28745" s="369"/>
      <c r="S28745" s="369"/>
      <c r="V28745" s="358"/>
    </row>
    <row r="28746" spans="8:22">
      <c r="H28746" s="369"/>
      <c r="M28746" s="368"/>
      <c r="P28746" s="369"/>
      <c r="S28746" s="369"/>
      <c r="V28746" s="358"/>
    </row>
    <row r="28747" spans="8:22">
      <c r="H28747" s="369"/>
      <c r="M28747" s="368"/>
      <c r="P28747" s="369"/>
      <c r="S28747" s="369"/>
      <c r="V28747" s="358"/>
    </row>
    <row r="28748" spans="8:22">
      <c r="H28748" s="369"/>
      <c r="M28748" s="368"/>
      <c r="P28748" s="369"/>
      <c r="S28748" s="369"/>
      <c r="V28748" s="358"/>
    </row>
    <row r="28749" spans="8:22">
      <c r="H28749" s="369"/>
      <c r="M28749" s="368"/>
      <c r="P28749" s="369"/>
      <c r="S28749" s="369"/>
      <c r="V28749" s="358"/>
    </row>
    <row r="28750" spans="8:22">
      <c r="H28750" s="369"/>
      <c r="M28750" s="368"/>
      <c r="P28750" s="369"/>
      <c r="S28750" s="369"/>
      <c r="V28750" s="358"/>
    </row>
    <row r="28751" spans="8:22">
      <c r="H28751" s="369"/>
      <c r="M28751" s="368"/>
      <c r="P28751" s="369"/>
      <c r="S28751" s="369"/>
      <c r="V28751" s="358"/>
    </row>
    <row r="28752" spans="8:22">
      <c r="H28752" s="369"/>
      <c r="M28752" s="368"/>
      <c r="P28752" s="369"/>
      <c r="S28752" s="369"/>
      <c r="V28752" s="358"/>
    </row>
    <row r="28753" spans="8:22">
      <c r="H28753" s="369"/>
      <c r="M28753" s="368"/>
      <c r="P28753" s="369"/>
      <c r="S28753" s="369"/>
      <c r="V28753" s="358"/>
    </row>
    <row r="28754" spans="8:22">
      <c r="H28754" s="369"/>
      <c r="M28754" s="368"/>
      <c r="P28754" s="369"/>
      <c r="S28754" s="369"/>
      <c r="V28754" s="358"/>
    </row>
    <row r="28755" spans="8:22">
      <c r="H28755" s="369"/>
      <c r="M28755" s="368"/>
      <c r="P28755" s="369"/>
      <c r="S28755" s="369"/>
      <c r="V28755" s="358"/>
    </row>
    <row r="28756" spans="8:22">
      <c r="H28756" s="369"/>
      <c r="M28756" s="368"/>
      <c r="P28756" s="369"/>
      <c r="S28756" s="369"/>
      <c r="V28756" s="358"/>
    </row>
    <row r="28757" spans="8:22">
      <c r="H28757" s="369"/>
      <c r="M28757" s="368"/>
      <c r="P28757" s="369"/>
      <c r="S28757" s="369"/>
      <c r="V28757" s="358"/>
    </row>
    <row r="28758" spans="8:22">
      <c r="H28758" s="369"/>
      <c r="M28758" s="368"/>
      <c r="P28758" s="369"/>
      <c r="S28758" s="369"/>
      <c r="V28758" s="358"/>
    </row>
    <row r="28759" spans="8:22">
      <c r="H28759" s="369"/>
      <c r="M28759" s="368"/>
      <c r="P28759" s="369"/>
      <c r="S28759" s="369"/>
      <c r="V28759" s="358"/>
    </row>
    <row r="28760" spans="8:22">
      <c r="H28760" s="369"/>
      <c r="M28760" s="368"/>
      <c r="P28760" s="369"/>
      <c r="S28760" s="369"/>
      <c r="V28760" s="358"/>
    </row>
    <row r="28761" spans="8:22">
      <c r="H28761" s="369"/>
      <c r="M28761" s="368"/>
      <c r="P28761" s="369"/>
      <c r="S28761" s="369"/>
      <c r="V28761" s="358"/>
    </row>
    <row r="28762" spans="8:22">
      <c r="H28762" s="369"/>
      <c r="M28762" s="368"/>
      <c r="P28762" s="369"/>
      <c r="S28762" s="369"/>
      <c r="V28762" s="358"/>
    </row>
    <row r="28763" spans="8:22">
      <c r="H28763" s="369"/>
      <c r="M28763" s="368"/>
      <c r="P28763" s="369"/>
      <c r="S28763" s="369"/>
      <c r="V28763" s="358"/>
    </row>
    <row r="28764" spans="8:22">
      <c r="H28764" s="369"/>
      <c r="M28764" s="368"/>
      <c r="P28764" s="369"/>
      <c r="S28764" s="369"/>
      <c r="V28764" s="358"/>
    </row>
    <row r="28765" spans="8:22">
      <c r="H28765" s="369"/>
      <c r="M28765" s="368"/>
      <c r="P28765" s="369"/>
      <c r="S28765" s="369"/>
      <c r="V28765" s="358"/>
    </row>
    <row r="28766" spans="8:22">
      <c r="H28766" s="369"/>
      <c r="M28766" s="368"/>
      <c r="P28766" s="369"/>
      <c r="S28766" s="369"/>
      <c r="V28766" s="358"/>
    </row>
    <row r="28767" spans="8:22">
      <c r="H28767" s="369"/>
      <c r="M28767" s="368"/>
      <c r="P28767" s="369"/>
      <c r="S28767" s="369"/>
      <c r="V28767" s="358"/>
    </row>
    <row r="28768" spans="8:22">
      <c r="H28768" s="369"/>
      <c r="M28768" s="368"/>
      <c r="P28768" s="369"/>
      <c r="S28768" s="369"/>
      <c r="V28768" s="358"/>
    </row>
    <row r="28769" spans="8:22">
      <c r="H28769" s="369"/>
      <c r="M28769" s="368"/>
      <c r="P28769" s="369"/>
      <c r="S28769" s="369"/>
      <c r="V28769" s="358"/>
    </row>
    <row r="28770" spans="8:22">
      <c r="H28770" s="369"/>
      <c r="M28770" s="368"/>
      <c r="P28770" s="369"/>
      <c r="S28770" s="369"/>
      <c r="V28770" s="358"/>
    </row>
    <row r="28771" spans="8:22">
      <c r="H28771" s="369"/>
      <c r="M28771" s="368"/>
      <c r="P28771" s="369"/>
      <c r="S28771" s="369"/>
      <c r="V28771" s="358"/>
    </row>
    <row r="28772" spans="8:22">
      <c r="H28772" s="369"/>
      <c r="M28772" s="368"/>
      <c r="P28772" s="369"/>
      <c r="S28772" s="369"/>
      <c r="V28772" s="358"/>
    </row>
    <row r="28773" spans="8:22">
      <c r="H28773" s="369"/>
      <c r="M28773" s="368"/>
      <c r="P28773" s="369"/>
      <c r="S28773" s="369"/>
      <c r="V28773" s="358"/>
    </row>
    <row r="28774" spans="8:22">
      <c r="H28774" s="369"/>
      <c r="M28774" s="368"/>
      <c r="P28774" s="369"/>
      <c r="S28774" s="369"/>
      <c r="V28774" s="358"/>
    </row>
    <row r="28775" spans="8:22">
      <c r="H28775" s="369"/>
      <c r="M28775" s="368"/>
      <c r="P28775" s="369"/>
      <c r="S28775" s="369"/>
      <c r="V28775" s="358"/>
    </row>
    <row r="28776" spans="8:22">
      <c r="H28776" s="369"/>
      <c r="M28776" s="368"/>
      <c r="P28776" s="369"/>
      <c r="S28776" s="369"/>
      <c r="V28776" s="358"/>
    </row>
    <row r="28777" spans="8:22">
      <c r="H28777" s="369"/>
      <c r="M28777" s="368"/>
      <c r="P28777" s="369"/>
      <c r="S28777" s="369"/>
      <c r="V28777" s="358"/>
    </row>
    <row r="28778" spans="8:22">
      <c r="H28778" s="369"/>
      <c r="M28778" s="368"/>
      <c r="P28778" s="369"/>
      <c r="S28778" s="369"/>
      <c r="V28778" s="358"/>
    </row>
    <row r="28779" spans="8:22">
      <c r="H28779" s="369"/>
      <c r="M28779" s="368"/>
      <c r="P28779" s="369"/>
      <c r="S28779" s="369"/>
      <c r="V28779" s="358"/>
    </row>
    <row r="28780" spans="8:22">
      <c r="H28780" s="369"/>
      <c r="M28780" s="368"/>
      <c r="P28780" s="369"/>
      <c r="S28780" s="369"/>
      <c r="V28780" s="358"/>
    </row>
    <row r="28781" spans="8:22">
      <c r="H28781" s="369"/>
      <c r="M28781" s="368"/>
      <c r="P28781" s="369"/>
      <c r="S28781" s="369"/>
      <c r="V28781" s="358"/>
    </row>
    <row r="28782" spans="8:22">
      <c r="H28782" s="369"/>
      <c r="M28782" s="368"/>
      <c r="P28782" s="369"/>
      <c r="S28782" s="369"/>
      <c r="V28782" s="358"/>
    </row>
    <row r="28783" spans="8:22">
      <c r="H28783" s="369"/>
      <c r="M28783" s="368"/>
      <c r="P28783" s="369"/>
      <c r="S28783" s="369"/>
      <c r="V28783" s="358"/>
    </row>
    <row r="28784" spans="8:22">
      <c r="H28784" s="369"/>
      <c r="M28784" s="368"/>
      <c r="P28784" s="369"/>
      <c r="S28784" s="369"/>
      <c r="V28784" s="358"/>
    </row>
    <row r="28785" spans="8:22">
      <c r="H28785" s="369"/>
      <c r="M28785" s="368"/>
      <c r="P28785" s="369"/>
      <c r="S28785" s="369"/>
      <c r="V28785" s="358"/>
    </row>
    <row r="28786" spans="8:22">
      <c r="H28786" s="369"/>
      <c r="M28786" s="368"/>
      <c r="P28786" s="369"/>
      <c r="S28786" s="369"/>
      <c r="V28786" s="358"/>
    </row>
    <row r="28787" spans="8:22">
      <c r="H28787" s="369"/>
      <c r="M28787" s="368"/>
      <c r="P28787" s="369"/>
      <c r="S28787" s="369"/>
      <c r="V28787" s="358"/>
    </row>
    <row r="28788" spans="8:22">
      <c r="H28788" s="369"/>
      <c r="M28788" s="368"/>
      <c r="P28788" s="369"/>
      <c r="S28788" s="369"/>
      <c r="V28788" s="358"/>
    </row>
    <row r="28789" spans="8:22">
      <c r="H28789" s="369"/>
      <c r="M28789" s="368"/>
      <c r="P28789" s="369"/>
      <c r="S28789" s="369"/>
      <c r="V28789" s="358"/>
    </row>
    <row r="28790" spans="8:22">
      <c r="H28790" s="369"/>
      <c r="M28790" s="368"/>
      <c r="P28790" s="369"/>
      <c r="S28790" s="369"/>
      <c r="V28790" s="358"/>
    </row>
    <row r="28791" spans="8:22">
      <c r="H28791" s="369"/>
      <c r="M28791" s="368"/>
      <c r="P28791" s="369"/>
      <c r="S28791" s="369"/>
      <c r="V28791" s="358"/>
    </row>
    <row r="28792" spans="8:22">
      <c r="H28792" s="369"/>
      <c r="M28792" s="368"/>
      <c r="P28792" s="369"/>
      <c r="S28792" s="369"/>
      <c r="V28792" s="358"/>
    </row>
    <row r="28793" spans="8:22">
      <c r="H28793" s="369"/>
      <c r="M28793" s="368"/>
      <c r="P28793" s="369"/>
      <c r="S28793" s="369"/>
      <c r="V28793" s="358"/>
    </row>
    <row r="28794" spans="8:22">
      <c r="H28794" s="369"/>
      <c r="M28794" s="368"/>
      <c r="P28794" s="369"/>
      <c r="S28794" s="369"/>
      <c r="V28794" s="358"/>
    </row>
    <row r="28795" spans="8:22">
      <c r="H28795" s="369"/>
      <c r="M28795" s="368"/>
      <c r="P28795" s="369"/>
      <c r="S28795" s="369"/>
      <c r="V28795" s="358"/>
    </row>
    <row r="28796" spans="8:22">
      <c r="H28796" s="369"/>
      <c r="M28796" s="368"/>
      <c r="P28796" s="369"/>
      <c r="S28796" s="369"/>
      <c r="V28796" s="358"/>
    </row>
    <row r="28797" spans="8:22">
      <c r="H28797" s="369"/>
      <c r="M28797" s="368"/>
      <c r="P28797" s="369"/>
      <c r="S28797" s="369"/>
      <c r="V28797" s="358"/>
    </row>
    <row r="28798" spans="8:22">
      <c r="H28798" s="369"/>
      <c r="M28798" s="368"/>
      <c r="P28798" s="369"/>
      <c r="S28798" s="369"/>
      <c r="V28798" s="358"/>
    </row>
    <row r="28799" spans="8:22">
      <c r="H28799" s="369"/>
      <c r="M28799" s="368"/>
      <c r="P28799" s="369"/>
      <c r="S28799" s="369"/>
      <c r="V28799" s="358"/>
    </row>
    <row r="28800" spans="8:22">
      <c r="H28800" s="369"/>
      <c r="M28800" s="368"/>
      <c r="P28800" s="369"/>
      <c r="S28800" s="369"/>
      <c r="V28800" s="358"/>
    </row>
    <row r="28801" spans="8:22">
      <c r="H28801" s="369"/>
      <c r="M28801" s="368"/>
      <c r="P28801" s="369"/>
      <c r="S28801" s="369"/>
      <c r="V28801" s="358"/>
    </row>
    <row r="28802" spans="8:22">
      <c r="H28802" s="369"/>
      <c r="M28802" s="368"/>
      <c r="P28802" s="369"/>
      <c r="S28802" s="369"/>
      <c r="V28802" s="358"/>
    </row>
    <row r="28803" spans="8:22">
      <c r="H28803" s="369"/>
      <c r="M28803" s="368"/>
      <c r="P28803" s="369"/>
      <c r="S28803" s="369"/>
      <c r="V28803" s="358"/>
    </row>
    <row r="28804" spans="8:22">
      <c r="H28804" s="369"/>
      <c r="M28804" s="368"/>
      <c r="P28804" s="369"/>
      <c r="S28804" s="369"/>
      <c r="V28804" s="358"/>
    </row>
    <row r="28805" spans="8:22">
      <c r="H28805" s="369"/>
      <c r="M28805" s="368"/>
      <c r="P28805" s="369"/>
      <c r="S28805" s="369"/>
      <c r="V28805" s="358"/>
    </row>
    <row r="28806" spans="8:22">
      <c r="H28806" s="369"/>
      <c r="M28806" s="368"/>
      <c r="P28806" s="369"/>
      <c r="S28806" s="369"/>
      <c r="V28806" s="358"/>
    </row>
    <row r="28807" spans="8:22">
      <c r="H28807" s="369"/>
      <c r="M28807" s="368"/>
      <c r="P28807" s="369"/>
      <c r="S28807" s="369"/>
      <c r="V28807" s="358"/>
    </row>
    <row r="28808" spans="8:22">
      <c r="H28808" s="369"/>
      <c r="M28808" s="368"/>
      <c r="P28808" s="369"/>
      <c r="S28808" s="369"/>
      <c r="V28808" s="358"/>
    </row>
    <row r="28809" spans="8:22">
      <c r="H28809" s="369"/>
      <c r="M28809" s="368"/>
      <c r="P28809" s="369"/>
      <c r="S28809" s="369"/>
      <c r="V28809" s="358"/>
    </row>
    <row r="28810" spans="8:22">
      <c r="H28810" s="369"/>
      <c r="M28810" s="368"/>
      <c r="P28810" s="369"/>
      <c r="S28810" s="369"/>
      <c r="V28810" s="358"/>
    </row>
    <row r="28811" spans="8:22">
      <c r="H28811" s="369"/>
      <c r="M28811" s="368"/>
      <c r="P28811" s="369"/>
      <c r="S28811" s="369"/>
      <c r="V28811" s="358"/>
    </row>
    <row r="28812" spans="8:22">
      <c r="H28812" s="369"/>
      <c r="M28812" s="368"/>
      <c r="P28812" s="369"/>
      <c r="S28812" s="369"/>
      <c r="V28812" s="358"/>
    </row>
    <row r="28813" spans="8:22">
      <c r="H28813" s="369"/>
      <c r="M28813" s="368"/>
      <c r="P28813" s="369"/>
      <c r="S28813" s="369"/>
      <c r="V28813" s="358"/>
    </row>
    <row r="28814" spans="8:22">
      <c r="H28814" s="369"/>
      <c r="M28814" s="368"/>
      <c r="P28814" s="369"/>
      <c r="S28814" s="369"/>
      <c r="V28814" s="358"/>
    </row>
    <row r="28815" spans="8:22">
      <c r="H28815" s="369"/>
      <c r="M28815" s="368"/>
      <c r="P28815" s="369"/>
      <c r="S28815" s="369"/>
      <c r="V28815" s="358"/>
    </row>
    <row r="28816" spans="8:22">
      <c r="H28816" s="369"/>
      <c r="M28816" s="368"/>
      <c r="P28816" s="369"/>
      <c r="S28816" s="369"/>
      <c r="V28816" s="358"/>
    </row>
    <row r="28817" spans="8:22">
      <c r="H28817" s="369"/>
      <c r="M28817" s="368"/>
      <c r="P28817" s="369"/>
      <c r="S28817" s="369"/>
      <c r="V28817" s="358"/>
    </row>
    <row r="28818" spans="8:22">
      <c r="H28818" s="369"/>
      <c r="M28818" s="368"/>
      <c r="P28818" s="369"/>
      <c r="S28818" s="369"/>
      <c r="V28818" s="358"/>
    </row>
    <row r="28819" spans="8:22">
      <c r="H28819" s="369"/>
      <c r="M28819" s="368"/>
      <c r="P28819" s="369"/>
      <c r="S28819" s="369"/>
      <c r="V28819" s="358"/>
    </row>
    <row r="28820" spans="8:22">
      <c r="H28820" s="369"/>
      <c r="M28820" s="368"/>
      <c r="P28820" s="369"/>
      <c r="S28820" s="369"/>
      <c r="V28820" s="358"/>
    </row>
    <row r="28821" spans="8:22">
      <c r="H28821" s="369"/>
      <c r="M28821" s="368"/>
      <c r="P28821" s="369"/>
      <c r="S28821" s="369"/>
      <c r="V28821" s="358"/>
    </row>
    <row r="28822" spans="8:22">
      <c r="H28822" s="369"/>
      <c r="M28822" s="368"/>
      <c r="P28822" s="369"/>
      <c r="S28822" s="369"/>
      <c r="V28822" s="358"/>
    </row>
    <row r="28823" spans="8:22">
      <c r="H28823" s="369"/>
      <c r="M28823" s="368"/>
      <c r="P28823" s="369"/>
      <c r="S28823" s="369"/>
      <c r="V28823" s="358"/>
    </row>
    <row r="28824" spans="8:22">
      <c r="H28824" s="369"/>
      <c r="M28824" s="368"/>
      <c r="P28824" s="369"/>
      <c r="S28824" s="369"/>
      <c r="V28824" s="358"/>
    </row>
    <row r="28825" spans="8:22">
      <c r="H28825" s="369"/>
      <c r="M28825" s="368"/>
      <c r="P28825" s="369"/>
      <c r="S28825" s="369"/>
      <c r="V28825" s="358"/>
    </row>
    <row r="28826" spans="8:22">
      <c r="H28826" s="369"/>
      <c r="M28826" s="368"/>
      <c r="P28826" s="369"/>
      <c r="S28826" s="369"/>
      <c r="V28826" s="358"/>
    </row>
    <row r="28827" spans="8:22">
      <c r="H28827" s="369"/>
      <c r="M28827" s="368"/>
      <c r="P28827" s="369"/>
      <c r="S28827" s="369"/>
      <c r="V28827" s="358"/>
    </row>
    <row r="28828" spans="8:22">
      <c r="H28828" s="369"/>
      <c r="M28828" s="368"/>
      <c r="P28828" s="369"/>
      <c r="S28828" s="369"/>
      <c r="V28828" s="358"/>
    </row>
    <row r="28829" spans="8:22">
      <c r="H28829" s="369"/>
      <c r="M28829" s="368"/>
      <c r="P28829" s="369"/>
      <c r="S28829" s="369"/>
      <c r="V28829" s="358"/>
    </row>
    <row r="28830" spans="8:22">
      <c r="H28830" s="369"/>
      <c r="M28830" s="368"/>
      <c r="P28830" s="369"/>
      <c r="S28830" s="369"/>
      <c r="V28830" s="358"/>
    </row>
    <row r="28831" spans="8:22">
      <c r="H28831" s="369"/>
      <c r="M28831" s="368"/>
      <c r="P28831" s="369"/>
      <c r="S28831" s="369"/>
      <c r="V28831" s="358"/>
    </row>
    <row r="28832" spans="8:22">
      <c r="H28832" s="369"/>
      <c r="M28832" s="368"/>
      <c r="P28832" s="369"/>
      <c r="S28832" s="369"/>
      <c r="V28832" s="358"/>
    </row>
    <row r="28833" spans="8:22">
      <c r="H28833" s="369"/>
      <c r="M28833" s="368"/>
      <c r="P28833" s="369"/>
      <c r="S28833" s="369"/>
      <c r="V28833" s="358"/>
    </row>
    <row r="28834" spans="8:22">
      <c r="H28834" s="369"/>
      <c r="M28834" s="368"/>
      <c r="P28834" s="369"/>
      <c r="S28834" s="369"/>
      <c r="V28834" s="358"/>
    </row>
    <row r="28835" spans="8:22">
      <c r="H28835" s="369"/>
      <c r="M28835" s="368"/>
      <c r="P28835" s="369"/>
      <c r="S28835" s="369"/>
      <c r="V28835" s="358"/>
    </row>
    <row r="28836" spans="8:22">
      <c r="H28836" s="369"/>
      <c r="M28836" s="368"/>
      <c r="P28836" s="369"/>
      <c r="S28836" s="369"/>
      <c r="V28836" s="358"/>
    </row>
    <row r="28837" spans="8:22">
      <c r="H28837" s="369"/>
      <c r="M28837" s="368"/>
      <c r="P28837" s="369"/>
      <c r="S28837" s="369"/>
      <c r="V28837" s="358"/>
    </row>
    <row r="28838" spans="8:22">
      <c r="H28838" s="369"/>
      <c r="M28838" s="368"/>
      <c r="P28838" s="369"/>
      <c r="S28838" s="369"/>
      <c r="V28838" s="358"/>
    </row>
    <row r="28839" spans="8:22">
      <c r="H28839" s="369"/>
      <c r="M28839" s="368"/>
      <c r="P28839" s="369"/>
      <c r="S28839" s="369"/>
      <c r="V28839" s="358"/>
    </row>
    <row r="28840" spans="8:22">
      <c r="H28840" s="369"/>
      <c r="M28840" s="368"/>
      <c r="P28840" s="369"/>
      <c r="S28840" s="369"/>
      <c r="V28840" s="358"/>
    </row>
    <row r="28841" spans="8:22">
      <c r="H28841" s="369"/>
      <c r="M28841" s="368"/>
      <c r="P28841" s="369"/>
      <c r="S28841" s="369"/>
      <c r="V28841" s="358"/>
    </row>
    <row r="28842" spans="8:22">
      <c r="H28842" s="369"/>
      <c r="M28842" s="368"/>
      <c r="P28842" s="369"/>
      <c r="S28842" s="369"/>
      <c r="V28842" s="358"/>
    </row>
    <row r="28843" spans="8:22">
      <c r="H28843" s="369"/>
      <c r="M28843" s="368"/>
      <c r="P28843" s="369"/>
      <c r="S28843" s="369"/>
      <c r="V28843" s="358"/>
    </row>
    <row r="28844" spans="8:22">
      <c r="H28844" s="369"/>
      <c r="M28844" s="368"/>
      <c r="P28844" s="369"/>
      <c r="S28844" s="369"/>
      <c r="V28844" s="358"/>
    </row>
    <row r="28845" spans="8:22">
      <c r="H28845" s="369"/>
      <c r="M28845" s="368"/>
      <c r="P28845" s="369"/>
      <c r="S28845" s="369"/>
      <c r="V28845" s="358"/>
    </row>
    <row r="28846" spans="8:22">
      <c r="H28846" s="369"/>
      <c r="M28846" s="368"/>
      <c r="P28846" s="369"/>
      <c r="S28846" s="369"/>
      <c r="V28846" s="358"/>
    </row>
    <row r="28847" spans="8:22">
      <c r="H28847" s="369"/>
      <c r="M28847" s="368"/>
      <c r="P28847" s="369"/>
      <c r="S28847" s="369"/>
      <c r="V28847" s="358"/>
    </row>
    <row r="28848" spans="8:22">
      <c r="H28848" s="369"/>
      <c r="M28848" s="368"/>
      <c r="P28848" s="369"/>
      <c r="S28848" s="369"/>
      <c r="V28848" s="358"/>
    </row>
    <row r="28849" spans="8:22">
      <c r="H28849" s="369"/>
      <c r="M28849" s="368"/>
      <c r="P28849" s="369"/>
      <c r="S28849" s="369"/>
      <c r="V28849" s="358"/>
    </row>
    <row r="28850" spans="8:22">
      <c r="H28850" s="369"/>
      <c r="M28850" s="368"/>
      <c r="P28850" s="369"/>
      <c r="S28850" s="369"/>
      <c r="V28850" s="358"/>
    </row>
    <row r="28851" spans="8:22">
      <c r="H28851" s="369"/>
      <c r="M28851" s="368"/>
      <c r="P28851" s="369"/>
      <c r="S28851" s="369"/>
      <c r="V28851" s="358"/>
    </row>
    <row r="28852" spans="8:22">
      <c r="H28852" s="369"/>
      <c r="M28852" s="368"/>
      <c r="P28852" s="369"/>
      <c r="S28852" s="369"/>
      <c r="V28852" s="358"/>
    </row>
    <row r="28853" spans="8:22">
      <c r="H28853" s="369"/>
      <c r="M28853" s="368"/>
      <c r="P28853" s="369"/>
      <c r="S28853" s="369"/>
      <c r="V28853" s="358"/>
    </row>
    <row r="28854" spans="8:22">
      <c r="H28854" s="369"/>
      <c r="M28854" s="368"/>
      <c r="P28854" s="369"/>
      <c r="S28854" s="369"/>
      <c r="V28854" s="358"/>
    </row>
    <row r="28855" spans="8:22">
      <c r="H28855" s="369"/>
      <c r="M28855" s="368"/>
      <c r="P28855" s="369"/>
      <c r="S28855" s="369"/>
      <c r="V28855" s="358"/>
    </row>
    <row r="28856" spans="8:22">
      <c r="H28856" s="369"/>
      <c r="M28856" s="368"/>
      <c r="P28856" s="369"/>
      <c r="S28856" s="369"/>
      <c r="V28856" s="358"/>
    </row>
    <row r="28857" spans="8:22">
      <c r="H28857" s="369"/>
      <c r="M28857" s="368"/>
      <c r="P28857" s="369"/>
      <c r="S28857" s="369"/>
      <c r="V28857" s="358"/>
    </row>
    <row r="28858" spans="8:22">
      <c r="H28858" s="369"/>
      <c r="M28858" s="368"/>
      <c r="P28858" s="369"/>
      <c r="S28858" s="369"/>
      <c r="V28858" s="358"/>
    </row>
    <row r="28859" spans="8:22">
      <c r="H28859" s="369"/>
      <c r="M28859" s="368"/>
      <c r="P28859" s="369"/>
      <c r="S28859" s="369"/>
      <c r="V28859" s="358"/>
    </row>
    <row r="28860" spans="8:22">
      <c r="H28860" s="369"/>
      <c r="M28860" s="368"/>
      <c r="P28860" s="369"/>
      <c r="S28860" s="369"/>
      <c r="V28860" s="358"/>
    </row>
    <row r="28861" spans="8:22">
      <c r="H28861" s="369"/>
      <c r="M28861" s="368"/>
      <c r="P28861" s="369"/>
      <c r="S28861" s="369"/>
      <c r="V28861" s="358"/>
    </row>
    <row r="28862" spans="8:22">
      <c r="H28862" s="369"/>
      <c r="M28862" s="368"/>
      <c r="P28862" s="369"/>
      <c r="S28862" s="369"/>
      <c r="V28862" s="358"/>
    </row>
    <row r="28863" spans="8:22">
      <c r="H28863" s="369"/>
      <c r="M28863" s="368"/>
      <c r="P28863" s="369"/>
      <c r="S28863" s="369"/>
      <c r="V28863" s="358"/>
    </row>
    <row r="28864" spans="8:22">
      <c r="H28864" s="369"/>
      <c r="M28864" s="368"/>
      <c r="P28864" s="369"/>
      <c r="S28864" s="369"/>
      <c r="V28864" s="358"/>
    </row>
    <row r="28865" spans="8:22">
      <c r="H28865" s="369"/>
      <c r="M28865" s="368"/>
      <c r="P28865" s="369"/>
      <c r="S28865" s="369"/>
      <c r="V28865" s="358"/>
    </row>
    <row r="28866" spans="8:22">
      <c r="H28866" s="369"/>
      <c r="M28866" s="368"/>
      <c r="P28866" s="369"/>
      <c r="S28866" s="369"/>
      <c r="V28866" s="358"/>
    </row>
    <row r="28867" spans="8:22">
      <c r="H28867" s="369"/>
      <c r="M28867" s="368"/>
      <c r="P28867" s="369"/>
      <c r="S28867" s="369"/>
      <c r="V28867" s="358"/>
    </row>
    <row r="28868" spans="8:22">
      <c r="H28868" s="369"/>
      <c r="M28868" s="368"/>
      <c r="P28868" s="369"/>
      <c r="S28868" s="369"/>
      <c r="V28868" s="358"/>
    </row>
    <row r="28869" spans="8:22">
      <c r="H28869" s="369"/>
      <c r="M28869" s="368"/>
      <c r="P28869" s="369"/>
      <c r="S28869" s="369"/>
      <c r="V28869" s="358"/>
    </row>
    <row r="28870" spans="8:22">
      <c r="H28870" s="369"/>
      <c r="M28870" s="368"/>
      <c r="P28870" s="369"/>
      <c r="S28870" s="369"/>
      <c r="V28870" s="358"/>
    </row>
    <row r="28871" spans="8:22">
      <c r="H28871" s="369"/>
      <c r="M28871" s="368"/>
      <c r="P28871" s="369"/>
      <c r="S28871" s="369"/>
      <c r="V28871" s="358"/>
    </row>
    <row r="28872" spans="8:22">
      <c r="H28872" s="369"/>
      <c r="M28872" s="368"/>
      <c r="P28872" s="369"/>
      <c r="S28872" s="369"/>
      <c r="V28872" s="358"/>
    </row>
    <row r="28873" spans="8:22">
      <c r="H28873" s="369"/>
      <c r="M28873" s="368"/>
      <c r="P28873" s="369"/>
      <c r="S28873" s="369"/>
      <c r="V28873" s="358"/>
    </row>
    <row r="28874" spans="8:22">
      <c r="H28874" s="369"/>
      <c r="M28874" s="368"/>
      <c r="P28874" s="369"/>
      <c r="S28874" s="369"/>
      <c r="V28874" s="358"/>
    </row>
    <row r="28875" spans="8:22">
      <c r="H28875" s="369"/>
      <c r="M28875" s="368"/>
      <c r="P28875" s="369"/>
      <c r="S28875" s="369"/>
      <c r="V28875" s="358"/>
    </row>
    <row r="28876" spans="8:22">
      <c r="H28876" s="369"/>
      <c r="M28876" s="368"/>
      <c r="P28876" s="369"/>
      <c r="S28876" s="369"/>
      <c r="V28876" s="358"/>
    </row>
    <row r="28877" spans="8:22">
      <c r="H28877" s="369"/>
      <c r="M28877" s="368"/>
      <c r="P28877" s="369"/>
      <c r="S28877" s="369"/>
      <c r="V28877" s="358"/>
    </row>
    <row r="28878" spans="8:22">
      <c r="H28878" s="369"/>
      <c r="M28878" s="368"/>
      <c r="P28878" s="369"/>
      <c r="S28878" s="369"/>
      <c r="V28878" s="358"/>
    </row>
    <row r="28879" spans="8:22">
      <c r="H28879" s="369"/>
      <c r="M28879" s="368"/>
      <c r="P28879" s="369"/>
      <c r="S28879" s="369"/>
      <c r="V28879" s="358"/>
    </row>
    <row r="28880" spans="8:22">
      <c r="H28880" s="369"/>
      <c r="M28880" s="368"/>
      <c r="P28880" s="369"/>
      <c r="S28880" s="369"/>
      <c r="V28880" s="358"/>
    </row>
    <row r="28881" spans="8:22">
      <c r="H28881" s="369"/>
      <c r="M28881" s="368"/>
      <c r="P28881" s="369"/>
      <c r="S28881" s="369"/>
      <c r="V28881" s="358"/>
    </row>
    <row r="28882" spans="8:22">
      <c r="H28882" s="369"/>
      <c r="M28882" s="368"/>
      <c r="P28882" s="369"/>
      <c r="S28882" s="369"/>
      <c r="V28882" s="358"/>
    </row>
    <row r="28883" spans="8:22">
      <c r="H28883" s="369"/>
      <c r="M28883" s="368"/>
      <c r="P28883" s="369"/>
      <c r="S28883" s="369"/>
      <c r="V28883" s="358"/>
    </row>
    <row r="28884" spans="8:22">
      <c r="H28884" s="369"/>
      <c r="M28884" s="368"/>
      <c r="P28884" s="369"/>
      <c r="S28884" s="369"/>
      <c r="V28884" s="358"/>
    </row>
    <row r="28885" spans="8:22">
      <c r="H28885" s="369"/>
      <c r="M28885" s="368"/>
      <c r="P28885" s="369"/>
      <c r="S28885" s="369"/>
      <c r="V28885" s="358"/>
    </row>
    <row r="28886" spans="8:22">
      <c r="H28886" s="369"/>
      <c r="M28886" s="368"/>
      <c r="P28886" s="369"/>
      <c r="S28886" s="369"/>
      <c r="V28886" s="358"/>
    </row>
    <row r="28887" spans="8:22">
      <c r="H28887" s="369"/>
      <c r="M28887" s="368"/>
      <c r="P28887" s="369"/>
      <c r="S28887" s="369"/>
      <c r="V28887" s="358"/>
    </row>
    <row r="28888" spans="8:22">
      <c r="H28888" s="369"/>
      <c r="M28888" s="368"/>
      <c r="P28888" s="369"/>
      <c r="S28888" s="369"/>
      <c r="V28888" s="358"/>
    </row>
    <row r="28889" spans="8:22">
      <c r="H28889" s="369"/>
      <c r="M28889" s="368"/>
      <c r="P28889" s="369"/>
      <c r="S28889" s="369"/>
      <c r="V28889" s="358"/>
    </row>
    <row r="28890" spans="8:22">
      <c r="H28890" s="369"/>
      <c r="M28890" s="368"/>
      <c r="P28890" s="369"/>
      <c r="S28890" s="369"/>
      <c r="V28890" s="358"/>
    </row>
    <row r="28891" spans="8:22">
      <c r="H28891" s="369"/>
      <c r="M28891" s="368"/>
      <c r="P28891" s="369"/>
      <c r="S28891" s="369"/>
      <c r="V28891" s="358"/>
    </row>
    <row r="28892" spans="8:22">
      <c r="H28892" s="369"/>
      <c r="M28892" s="368"/>
      <c r="P28892" s="369"/>
      <c r="S28892" s="369"/>
      <c r="V28892" s="358"/>
    </row>
    <row r="28893" spans="8:22">
      <c r="H28893" s="369"/>
      <c r="M28893" s="368"/>
      <c r="P28893" s="369"/>
      <c r="S28893" s="369"/>
      <c r="V28893" s="358"/>
    </row>
    <row r="28894" spans="8:22">
      <c r="H28894" s="369"/>
      <c r="M28894" s="368"/>
      <c r="P28894" s="369"/>
      <c r="S28894" s="369"/>
      <c r="V28894" s="358"/>
    </row>
    <row r="28895" spans="8:22">
      <c r="H28895" s="369"/>
      <c r="M28895" s="368"/>
      <c r="P28895" s="369"/>
      <c r="S28895" s="369"/>
      <c r="V28895" s="358"/>
    </row>
    <row r="28896" spans="8:22">
      <c r="H28896" s="369"/>
      <c r="M28896" s="368"/>
      <c r="P28896" s="369"/>
      <c r="S28896" s="369"/>
      <c r="V28896" s="358"/>
    </row>
    <row r="28897" spans="8:22">
      <c r="H28897" s="369"/>
      <c r="M28897" s="368"/>
      <c r="P28897" s="369"/>
      <c r="S28897" s="369"/>
      <c r="V28897" s="358"/>
    </row>
    <row r="28898" spans="8:22">
      <c r="H28898" s="369"/>
      <c r="M28898" s="368"/>
      <c r="P28898" s="369"/>
      <c r="S28898" s="369"/>
      <c r="V28898" s="358"/>
    </row>
    <row r="28899" spans="8:22">
      <c r="H28899" s="369"/>
      <c r="M28899" s="368"/>
      <c r="P28899" s="369"/>
      <c r="S28899" s="369"/>
      <c r="V28899" s="358"/>
    </row>
    <row r="28900" spans="8:22">
      <c r="H28900" s="369"/>
      <c r="M28900" s="368"/>
      <c r="P28900" s="369"/>
      <c r="S28900" s="369"/>
      <c r="V28900" s="358"/>
    </row>
    <row r="28901" spans="8:22">
      <c r="H28901" s="369"/>
      <c r="M28901" s="368"/>
      <c r="P28901" s="369"/>
      <c r="S28901" s="369"/>
      <c r="V28901" s="358"/>
    </row>
    <row r="28902" spans="8:22">
      <c r="H28902" s="369"/>
      <c r="M28902" s="368"/>
      <c r="P28902" s="369"/>
      <c r="S28902" s="369"/>
      <c r="V28902" s="358"/>
    </row>
    <row r="28903" spans="8:22">
      <c r="H28903" s="369"/>
      <c r="M28903" s="368"/>
      <c r="P28903" s="369"/>
      <c r="S28903" s="369"/>
      <c r="V28903" s="358"/>
    </row>
    <row r="28904" spans="8:22">
      <c r="H28904" s="369"/>
      <c r="M28904" s="368"/>
      <c r="P28904" s="369"/>
      <c r="S28904" s="369"/>
      <c r="V28904" s="358"/>
    </row>
    <row r="28905" spans="8:22">
      <c r="H28905" s="369"/>
      <c r="M28905" s="368"/>
      <c r="P28905" s="369"/>
      <c r="S28905" s="369"/>
      <c r="V28905" s="358"/>
    </row>
    <row r="28906" spans="8:22">
      <c r="H28906" s="369"/>
      <c r="M28906" s="368"/>
      <c r="P28906" s="369"/>
      <c r="S28906" s="369"/>
      <c r="V28906" s="358"/>
    </row>
    <row r="28907" spans="8:22">
      <c r="H28907" s="369"/>
      <c r="M28907" s="368"/>
      <c r="P28907" s="369"/>
      <c r="S28907" s="369"/>
      <c r="V28907" s="358"/>
    </row>
    <row r="28908" spans="8:22">
      <c r="H28908" s="369"/>
      <c r="M28908" s="368"/>
      <c r="P28908" s="369"/>
      <c r="S28908" s="369"/>
      <c r="V28908" s="358"/>
    </row>
    <row r="28909" spans="8:22">
      <c r="H28909" s="369"/>
      <c r="M28909" s="368"/>
      <c r="P28909" s="369"/>
      <c r="S28909" s="369"/>
      <c r="V28909" s="358"/>
    </row>
    <row r="28910" spans="8:22">
      <c r="H28910" s="369"/>
      <c r="M28910" s="368"/>
      <c r="P28910" s="369"/>
      <c r="S28910" s="369"/>
      <c r="V28910" s="358"/>
    </row>
    <row r="28911" spans="8:22">
      <c r="H28911" s="369"/>
      <c r="M28911" s="368"/>
      <c r="P28911" s="369"/>
      <c r="S28911" s="369"/>
      <c r="V28911" s="358"/>
    </row>
    <row r="28912" spans="8:22">
      <c r="H28912" s="369"/>
      <c r="M28912" s="368"/>
      <c r="P28912" s="369"/>
      <c r="S28912" s="369"/>
      <c r="V28912" s="358"/>
    </row>
    <row r="28913" spans="8:22">
      <c r="H28913" s="369"/>
      <c r="M28913" s="368"/>
      <c r="P28913" s="369"/>
      <c r="S28913" s="369"/>
      <c r="V28913" s="358"/>
    </row>
    <row r="28914" spans="8:22">
      <c r="H28914" s="369"/>
      <c r="M28914" s="368"/>
      <c r="P28914" s="369"/>
      <c r="S28914" s="369"/>
      <c r="V28914" s="358"/>
    </row>
    <row r="28915" spans="8:22">
      <c r="H28915" s="369"/>
      <c r="M28915" s="368"/>
      <c r="P28915" s="369"/>
      <c r="S28915" s="369"/>
      <c r="V28915" s="358"/>
    </row>
    <row r="28916" spans="8:22">
      <c r="H28916" s="369"/>
      <c r="M28916" s="368"/>
      <c r="P28916" s="369"/>
      <c r="S28916" s="369"/>
      <c r="V28916" s="358"/>
    </row>
    <row r="28917" spans="8:22">
      <c r="H28917" s="369"/>
      <c r="M28917" s="368"/>
      <c r="P28917" s="369"/>
      <c r="S28917" s="369"/>
      <c r="V28917" s="358"/>
    </row>
    <row r="28918" spans="8:22">
      <c r="H28918" s="369"/>
      <c r="M28918" s="368"/>
      <c r="P28918" s="369"/>
      <c r="S28918" s="369"/>
      <c r="V28918" s="358"/>
    </row>
    <row r="28919" spans="8:22">
      <c r="H28919" s="369"/>
      <c r="M28919" s="368"/>
      <c r="P28919" s="369"/>
      <c r="S28919" s="369"/>
      <c r="V28919" s="358"/>
    </row>
    <row r="28920" spans="8:22">
      <c r="H28920" s="369"/>
      <c r="M28920" s="368"/>
      <c r="P28920" s="369"/>
      <c r="S28920" s="369"/>
      <c r="V28920" s="358"/>
    </row>
    <row r="28921" spans="8:22">
      <c r="H28921" s="369"/>
      <c r="M28921" s="368"/>
      <c r="P28921" s="369"/>
      <c r="S28921" s="369"/>
      <c r="V28921" s="358"/>
    </row>
    <row r="28922" spans="8:22">
      <c r="H28922" s="369"/>
      <c r="M28922" s="368"/>
      <c r="P28922" s="369"/>
      <c r="S28922" s="369"/>
      <c r="V28922" s="358"/>
    </row>
    <row r="28923" spans="8:22">
      <c r="H28923" s="369"/>
      <c r="M28923" s="368"/>
      <c r="P28923" s="369"/>
      <c r="S28923" s="369"/>
      <c r="V28923" s="358"/>
    </row>
    <row r="28924" spans="8:22">
      <c r="H28924" s="369"/>
      <c r="M28924" s="368"/>
      <c r="P28924" s="369"/>
      <c r="S28924" s="369"/>
      <c r="V28924" s="358"/>
    </row>
    <row r="28925" spans="8:22">
      <c r="H28925" s="369"/>
      <c r="M28925" s="368"/>
      <c r="P28925" s="369"/>
      <c r="S28925" s="369"/>
      <c r="V28925" s="358"/>
    </row>
    <row r="28926" spans="8:22">
      <c r="H28926" s="369"/>
      <c r="M28926" s="368"/>
      <c r="P28926" s="369"/>
      <c r="S28926" s="369"/>
      <c r="V28926" s="358"/>
    </row>
    <row r="28927" spans="8:22">
      <c r="H28927" s="369"/>
      <c r="M28927" s="368"/>
      <c r="P28927" s="369"/>
      <c r="S28927" s="369"/>
      <c r="V28927" s="358"/>
    </row>
    <row r="28928" spans="8:22">
      <c r="H28928" s="369"/>
      <c r="M28928" s="368"/>
      <c r="P28928" s="369"/>
      <c r="S28928" s="369"/>
      <c r="V28928" s="358"/>
    </row>
    <row r="28929" spans="8:22">
      <c r="H28929" s="369"/>
      <c r="M28929" s="368"/>
      <c r="P28929" s="369"/>
      <c r="S28929" s="369"/>
      <c r="V28929" s="358"/>
    </row>
    <row r="28930" spans="8:22">
      <c r="H28930" s="369"/>
      <c r="M28930" s="368"/>
      <c r="P28930" s="369"/>
      <c r="S28930" s="369"/>
      <c r="V28930" s="358"/>
    </row>
    <row r="28931" spans="8:22">
      <c r="H28931" s="369"/>
      <c r="M28931" s="368"/>
      <c r="P28931" s="369"/>
      <c r="S28931" s="369"/>
      <c r="V28931" s="358"/>
    </row>
    <row r="28932" spans="8:22">
      <c r="H28932" s="369"/>
      <c r="M28932" s="368"/>
      <c r="P28932" s="369"/>
      <c r="S28932" s="369"/>
      <c r="V28932" s="358"/>
    </row>
    <row r="28933" spans="8:22">
      <c r="H28933" s="369"/>
      <c r="M28933" s="368"/>
      <c r="P28933" s="369"/>
      <c r="S28933" s="369"/>
      <c r="V28933" s="358"/>
    </row>
    <row r="28934" spans="8:22">
      <c r="H28934" s="369"/>
      <c r="M28934" s="368"/>
      <c r="P28934" s="369"/>
      <c r="S28934" s="369"/>
      <c r="V28934" s="358"/>
    </row>
    <row r="28935" spans="8:22">
      <c r="H28935" s="369"/>
      <c r="M28935" s="368"/>
      <c r="P28935" s="369"/>
      <c r="S28935" s="369"/>
      <c r="V28935" s="358"/>
    </row>
    <row r="28936" spans="8:22">
      <c r="H28936" s="369"/>
      <c r="M28936" s="368"/>
      <c r="P28936" s="369"/>
      <c r="S28936" s="369"/>
      <c r="V28936" s="358"/>
    </row>
    <row r="28937" spans="8:22">
      <c r="H28937" s="369"/>
      <c r="M28937" s="368"/>
      <c r="P28937" s="369"/>
      <c r="S28937" s="369"/>
      <c r="V28937" s="358"/>
    </row>
    <row r="28938" spans="8:22">
      <c r="H28938" s="369"/>
      <c r="M28938" s="368"/>
      <c r="P28938" s="369"/>
      <c r="S28938" s="369"/>
      <c r="V28938" s="358"/>
    </row>
    <row r="28939" spans="8:22">
      <c r="H28939" s="369"/>
      <c r="M28939" s="368"/>
      <c r="P28939" s="369"/>
      <c r="S28939" s="369"/>
      <c r="V28939" s="358"/>
    </row>
    <row r="28940" spans="8:22">
      <c r="H28940" s="369"/>
      <c r="M28940" s="368"/>
      <c r="P28940" s="369"/>
      <c r="S28940" s="369"/>
      <c r="V28940" s="358"/>
    </row>
    <row r="28941" spans="8:22">
      <c r="H28941" s="369"/>
      <c r="M28941" s="368"/>
      <c r="P28941" s="369"/>
      <c r="S28941" s="369"/>
      <c r="V28941" s="358"/>
    </row>
    <row r="28942" spans="8:22">
      <c r="H28942" s="369"/>
      <c r="M28942" s="368"/>
      <c r="P28942" s="369"/>
      <c r="S28942" s="369"/>
      <c r="V28942" s="358"/>
    </row>
    <row r="28943" spans="8:22">
      <c r="H28943" s="369"/>
      <c r="M28943" s="368"/>
      <c r="P28943" s="369"/>
      <c r="S28943" s="369"/>
      <c r="V28943" s="358"/>
    </row>
    <row r="28944" spans="8:22">
      <c r="H28944" s="369"/>
      <c r="M28944" s="368"/>
      <c r="P28944" s="369"/>
      <c r="S28944" s="369"/>
      <c r="V28944" s="358"/>
    </row>
    <row r="28945" spans="8:22">
      <c r="H28945" s="369"/>
      <c r="M28945" s="368"/>
      <c r="P28945" s="369"/>
      <c r="S28945" s="369"/>
      <c r="V28945" s="358"/>
    </row>
    <row r="28946" spans="8:22">
      <c r="H28946" s="369"/>
      <c r="M28946" s="368"/>
      <c r="P28946" s="369"/>
      <c r="S28946" s="369"/>
      <c r="V28946" s="358"/>
    </row>
    <row r="28947" spans="8:22">
      <c r="H28947" s="369"/>
      <c r="M28947" s="368"/>
      <c r="P28947" s="369"/>
      <c r="S28947" s="369"/>
      <c r="V28947" s="358"/>
    </row>
    <row r="28948" spans="8:22">
      <c r="H28948" s="369"/>
      <c r="M28948" s="368"/>
      <c r="P28948" s="369"/>
      <c r="S28948" s="369"/>
      <c r="V28948" s="358"/>
    </row>
    <row r="28949" spans="8:22">
      <c r="H28949" s="369"/>
      <c r="M28949" s="368"/>
      <c r="P28949" s="369"/>
      <c r="S28949" s="369"/>
      <c r="V28949" s="358"/>
    </row>
    <row r="28950" spans="8:22">
      <c r="H28950" s="369"/>
      <c r="M28950" s="368"/>
      <c r="P28950" s="369"/>
      <c r="S28950" s="369"/>
      <c r="V28950" s="358"/>
    </row>
    <row r="28951" spans="8:22">
      <c r="H28951" s="369"/>
      <c r="M28951" s="368"/>
      <c r="P28951" s="369"/>
      <c r="S28951" s="369"/>
      <c r="V28951" s="358"/>
    </row>
    <row r="28952" spans="8:22">
      <c r="H28952" s="369"/>
      <c r="M28952" s="368"/>
      <c r="P28952" s="369"/>
      <c r="S28952" s="369"/>
      <c r="V28952" s="358"/>
    </row>
    <row r="28953" spans="8:22">
      <c r="H28953" s="369"/>
      <c r="M28953" s="368"/>
      <c r="P28953" s="369"/>
      <c r="S28953" s="369"/>
      <c r="V28953" s="358"/>
    </row>
    <row r="28954" spans="8:22">
      <c r="H28954" s="369"/>
      <c r="M28954" s="368"/>
      <c r="P28954" s="369"/>
      <c r="S28954" s="369"/>
      <c r="V28954" s="358"/>
    </row>
    <row r="28955" spans="8:22">
      <c r="H28955" s="369"/>
      <c r="M28955" s="368"/>
      <c r="P28955" s="369"/>
      <c r="S28955" s="369"/>
      <c r="V28955" s="358"/>
    </row>
    <row r="28956" spans="8:22">
      <c r="H28956" s="369"/>
      <c r="M28956" s="368"/>
      <c r="P28956" s="369"/>
      <c r="S28956" s="369"/>
      <c r="V28956" s="358"/>
    </row>
    <row r="28957" spans="8:22">
      <c r="H28957" s="369"/>
      <c r="M28957" s="368"/>
      <c r="P28957" s="369"/>
      <c r="S28957" s="369"/>
      <c r="V28957" s="358"/>
    </row>
    <row r="28958" spans="8:22">
      <c r="H28958" s="369"/>
      <c r="M28958" s="368"/>
      <c r="P28958" s="369"/>
      <c r="S28958" s="369"/>
      <c r="V28958" s="358"/>
    </row>
    <row r="28959" spans="8:22">
      <c r="H28959" s="369"/>
      <c r="M28959" s="368"/>
      <c r="P28959" s="369"/>
      <c r="S28959" s="369"/>
      <c r="V28959" s="358"/>
    </row>
    <row r="28960" spans="8:22">
      <c r="H28960" s="369"/>
      <c r="M28960" s="368"/>
      <c r="P28960" s="369"/>
      <c r="S28960" s="369"/>
      <c r="V28960" s="358"/>
    </row>
    <row r="28961" spans="8:22">
      <c r="H28961" s="369"/>
      <c r="M28961" s="368"/>
      <c r="P28961" s="369"/>
      <c r="S28961" s="369"/>
      <c r="V28961" s="358"/>
    </row>
    <row r="28962" spans="8:22">
      <c r="H28962" s="369"/>
      <c r="M28962" s="368"/>
      <c r="P28962" s="369"/>
      <c r="S28962" s="369"/>
      <c r="V28962" s="358"/>
    </row>
    <row r="28963" spans="8:22">
      <c r="H28963" s="369"/>
      <c r="M28963" s="368"/>
      <c r="P28963" s="369"/>
      <c r="S28963" s="369"/>
      <c r="V28963" s="358"/>
    </row>
    <row r="28964" spans="8:22">
      <c r="H28964" s="369"/>
      <c r="M28964" s="368"/>
      <c r="P28964" s="369"/>
      <c r="S28964" s="369"/>
      <c r="V28964" s="358"/>
    </row>
    <row r="28965" spans="8:22">
      <c r="H28965" s="369"/>
      <c r="M28965" s="368"/>
      <c r="P28965" s="369"/>
      <c r="S28965" s="369"/>
      <c r="V28965" s="358"/>
    </row>
    <row r="28966" spans="8:22">
      <c r="H28966" s="369"/>
      <c r="M28966" s="368"/>
      <c r="P28966" s="369"/>
      <c r="S28966" s="369"/>
      <c r="V28966" s="358"/>
    </row>
    <row r="28967" spans="8:22">
      <c r="H28967" s="369"/>
      <c r="M28967" s="368"/>
      <c r="P28967" s="369"/>
      <c r="S28967" s="369"/>
      <c r="V28967" s="358"/>
    </row>
    <row r="28968" spans="8:22">
      <c r="H28968" s="369"/>
      <c r="M28968" s="368"/>
      <c r="P28968" s="369"/>
      <c r="S28968" s="369"/>
      <c r="V28968" s="358"/>
    </row>
    <row r="28969" spans="8:22">
      <c r="H28969" s="369"/>
      <c r="M28969" s="368"/>
      <c r="P28969" s="369"/>
      <c r="S28969" s="369"/>
      <c r="V28969" s="358"/>
    </row>
    <row r="28970" spans="8:22">
      <c r="H28970" s="369"/>
      <c r="M28970" s="368"/>
      <c r="P28970" s="369"/>
      <c r="S28970" s="369"/>
      <c r="V28970" s="358"/>
    </row>
    <row r="28971" spans="8:22">
      <c r="H28971" s="369"/>
      <c r="M28971" s="368"/>
      <c r="P28971" s="369"/>
      <c r="S28971" s="369"/>
      <c r="V28971" s="358"/>
    </row>
    <row r="28972" spans="8:22">
      <c r="H28972" s="369"/>
      <c r="M28972" s="368"/>
      <c r="P28972" s="369"/>
      <c r="S28972" s="369"/>
      <c r="V28972" s="358"/>
    </row>
    <row r="28973" spans="8:22">
      <c r="H28973" s="369"/>
      <c r="M28973" s="368"/>
      <c r="P28973" s="369"/>
      <c r="S28973" s="369"/>
      <c r="V28973" s="358"/>
    </row>
    <row r="28974" spans="8:22">
      <c r="H28974" s="369"/>
      <c r="M28974" s="368"/>
      <c r="P28974" s="369"/>
      <c r="S28974" s="369"/>
      <c r="V28974" s="358"/>
    </row>
    <row r="28975" spans="8:22">
      <c r="H28975" s="369"/>
      <c r="M28975" s="368"/>
      <c r="P28975" s="369"/>
      <c r="S28975" s="369"/>
      <c r="V28975" s="358"/>
    </row>
    <row r="28976" spans="8:22">
      <c r="H28976" s="369"/>
      <c r="M28976" s="368"/>
      <c r="P28976" s="369"/>
      <c r="S28976" s="369"/>
      <c r="V28976" s="358"/>
    </row>
    <row r="28977" spans="8:22">
      <c r="H28977" s="369"/>
      <c r="M28977" s="368"/>
      <c r="P28977" s="369"/>
      <c r="S28977" s="369"/>
      <c r="V28977" s="358"/>
    </row>
    <row r="28978" spans="8:22">
      <c r="H28978" s="369"/>
      <c r="M28978" s="368"/>
      <c r="P28978" s="369"/>
      <c r="S28978" s="369"/>
      <c r="V28978" s="358"/>
    </row>
    <row r="28979" spans="8:22">
      <c r="H28979" s="369"/>
      <c r="M28979" s="368"/>
      <c r="P28979" s="369"/>
      <c r="S28979" s="369"/>
      <c r="V28979" s="358"/>
    </row>
    <row r="28980" spans="8:22">
      <c r="H28980" s="369"/>
      <c r="M28980" s="368"/>
      <c r="P28980" s="369"/>
      <c r="S28980" s="369"/>
      <c r="V28980" s="358"/>
    </row>
    <row r="28981" spans="8:22">
      <c r="H28981" s="369"/>
      <c r="M28981" s="368"/>
      <c r="P28981" s="369"/>
      <c r="S28981" s="369"/>
      <c r="V28981" s="358"/>
    </row>
    <row r="28982" spans="8:22">
      <c r="H28982" s="369"/>
      <c r="M28982" s="368"/>
      <c r="P28982" s="369"/>
      <c r="S28982" s="369"/>
      <c r="V28982" s="358"/>
    </row>
    <row r="28983" spans="8:22">
      <c r="H28983" s="369"/>
      <c r="M28983" s="368"/>
      <c r="P28983" s="369"/>
      <c r="S28983" s="369"/>
      <c r="V28983" s="358"/>
    </row>
    <row r="28984" spans="8:22">
      <c r="H28984" s="369"/>
      <c r="M28984" s="368"/>
      <c r="P28984" s="369"/>
      <c r="S28984" s="369"/>
      <c r="V28984" s="358"/>
    </row>
    <row r="28985" spans="8:22">
      <c r="H28985" s="369"/>
      <c r="M28985" s="368"/>
      <c r="P28985" s="369"/>
      <c r="S28985" s="369"/>
      <c r="V28985" s="358"/>
    </row>
    <row r="28986" spans="8:22">
      <c r="H28986" s="369"/>
      <c r="M28986" s="368"/>
      <c r="P28986" s="369"/>
      <c r="S28986" s="369"/>
      <c r="V28986" s="358"/>
    </row>
    <row r="28987" spans="8:22">
      <c r="H28987" s="369"/>
      <c r="M28987" s="368"/>
      <c r="P28987" s="369"/>
      <c r="S28987" s="369"/>
      <c r="V28987" s="358"/>
    </row>
    <row r="28988" spans="8:22">
      <c r="H28988" s="369"/>
      <c r="M28988" s="368"/>
      <c r="P28988" s="369"/>
      <c r="S28988" s="369"/>
      <c r="V28988" s="358"/>
    </row>
    <row r="28989" spans="8:22">
      <c r="H28989" s="369"/>
      <c r="M28989" s="368"/>
      <c r="P28989" s="369"/>
      <c r="S28989" s="369"/>
      <c r="V28989" s="358"/>
    </row>
    <row r="28990" spans="8:22">
      <c r="H28990" s="369"/>
      <c r="M28990" s="368"/>
      <c r="P28990" s="369"/>
      <c r="S28990" s="369"/>
      <c r="V28990" s="358"/>
    </row>
    <row r="28991" spans="8:22">
      <c r="H28991" s="369"/>
      <c r="M28991" s="368"/>
      <c r="P28991" s="369"/>
      <c r="S28991" s="369"/>
      <c r="V28991" s="358"/>
    </row>
    <row r="28992" spans="8:22">
      <c r="H28992" s="369"/>
      <c r="M28992" s="368"/>
      <c r="P28992" s="369"/>
      <c r="S28992" s="369"/>
      <c r="V28992" s="358"/>
    </row>
    <row r="28993" spans="8:22">
      <c r="H28993" s="369"/>
      <c r="M28993" s="368"/>
      <c r="P28993" s="369"/>
      <c r="S28993" s="369"/>
      <c r="V28993" s="358"/>
    </row>
    <row r="28994" spans="8:22">
      <c r="H28994" s="369"/>
      <c r="M28994" s="368"/>
      <c r="P28994" s="369"/>
      <c r="S28994" s="369"/>
      <c r="V28994" s="358"/>
    </row>
    <row r="28995" spans="8:22">
      <c r="H28995" s="369"/>
      <c r="M28995" s="368"/>
      <c r="P28995" s="369"/>
      <c r="S28995" s="369"/>
      <c r="V28995" s="358"/>
    </row>
    <row r="28996" spans="8:22">
      <c r="H28996" s="369"/>
      <c r="M28996" s="368"/>
      <c r="P28996" s="369"/>
      <c r="S28996" s="369"/>
      <c r="V28996" s="358"/>
    </row>
    <row r="28997" spans="8:22">
      <c r="H28997" s="369"/>
      <c r="M28997" s="368"/>
      <c r="P28997" s="369"/>
      <c r="S28997" s="369"/>
      <c r="V28997" s="358"/>
    </row>
    <row r="28998" spans="8:22">
      <c r="H28998" s="369"/>
      <c r="M28998" s="368"/>
      <c r="P28998" s="369"/>
      <c r="S28998" s="369"/>
      <c r="V28998" s="358"/>
    </row>
    <row r="28999" spans="8:22">
      <c r="H28999" s="369"/>
      <c r="M28999" s="368"/>
      <c r="P28999" s="369"/>
      <c r="S28999" s="369"/>
      <c r="V28999" s="358"/>
    </row>
    <row r="29000" spans="8:22">
      <c r="H29000" s="369"/>
      <c r="M29000" s="368"/>
      <c r="P29000" s="369"/>
      <c r="S29000" s="369"/>
      <c r="V29000" s="358"/>
    </row>
    <row r="29001" spans="8:22">
      <c r="H29001" s="369"/>
      <c r="M29001" s="368"/>
      <c r="P29001" s="369"/>
      <c r="S29001" s="369"/>
      <c r="V29001" s="358"/>
    </row>
    <row r="29002" spans="8:22">
      <c r="H29002" s="369"/>
      <c r="M29002" s="368"/>
      <c r="P29002" s="369"/>
      <c r="S29002" s="369"/>
      <c r="V29002" s="358"/>
    </row>
    <row r="29003" spans="8:22">
      <c r="H29003" s="369"/>
      <c r="M29003" s="368"/>
      <c r="P29003" s="369"/>
      <c r="S29003" s="369"/>
      <c r="V29003" s="358"/>
    </row>
    <row r="29004" spans="8:22">
      <c r="H29004" s="369"/>
      <c r="M29004" s="368"/>
      <c r="P29004" s="369"/>
      <c r="S29004" s="369"/>
      <c r="V29004" s="358"/>
    </row>
    <row r="29005" spans="8:22">
      <c r="H29005" s="369"/>
      <c r="M29005" s="368"/>
      <c r="P29005" s="369"/>
      <c r="S29005" s="369"/>
      <c r="V29005" s="358"/>
    </row>
    <row r="29006" spans="8:22">
      <c r="H29006" s="369"/>
      <c r="M29006" s="368"/>
      <c r="P29006" s="369"/>
      <c r="S29006" s="369"/>
      <c r="V29006" s="358"/>
    </row>
    <row r="29007" spans="8:22">
      <c r="H29007" s="369"/>
      <c r="M29007" s="368"/>
      <c r="P29007" s="369"/>
      <c r="S29007" s="369"/>
      <c r="V29007" s="358"/>
    </row>
    <row r="29008" spans="8:22">
      <c r="H29008" s="369"/>
      <c r="M29008" s="368"/>
      <c r="P29008" s="369"/>
      <c r="S29008" s="369"/>
      <c r="V29008" s="358"/>
    </row>
    <row r="29009" spans="8:22">
      <c r="H29009" s="369"/>
      <c r="M29009" s="368"/>
      <c r="P29009" s="369"/>
      <c r="S29009" s="369"/>
      <c r="V29009" s="358"/>
    </row>
    <row r="29010" spans="8:22">
      <c r="H29010" s="369"/>
      <c r="M29010" s="368"/>
      <c r="P29010" s="369"/>
      <c r="S29010" s="369"/>
      <c r="V29010" s="358"/>
    </row>
    <row r="29011" spans="8:22">
      <c r="H29011" s="369"/>
      <c r="M29011" s="368"/>
      <c r="P29011" s="369"/>
      <c r="S29011" s="369"/>
      <c r="V29011" s="358"/>
    </row>
    <row r="29012" spans="8:22">
      <c r="H29012" s="369"/>
      <c r="M29012" s="368"/>
      <c r="P29012" s="369"/>
      <c r="S29012" s="369"/>
      <c r="V29012" s="358"/>
    </row>
    <row r="29013" spans="8:22">
      <c r="H29013" s="369"/>
      <c r="M29013" s="368"/>
      <c r="P29013" s="369"/>
      <c r="S29013" s="369"/>
      <c r="V29013" s="358"/>
    </row>
    <row r="29014" spans="8:22">
      <c r="H29014" s="369"/>
      <c r="M29014" s="368"/>
      <c r="P29014" s="369"/>
      <c r="S29014" s="369"/>
      <c r="V29014" s="358"/>
    </row>
    <row r="29015" spans="8:22">
      <c r="H29015" s="369"/>
      <c r="M29015" s="368"/>
      <c r="P29015" s="369"/>
      <c r="S29015" s="369"/>
      <c r="V29015" s="358"/>
    </row>
    <row r="29016" spans="8:22">
      <c r="H29016" s="369"/>
      <c r="M29016" s="368"/>
      <c r="P29016" s="369"/>
      <c r="S29016" s="369"/>
      <c r="V29016" s="358"/>
    </row>
    <row r="29017" spans="8:22">
      <c r="H29017" s="369"/>
      <c r="M29017" s="368"/>
      <c r="P29017" s="369"/>
      <c r="S29017" s="369"/>
      <c r="V29017" s="358"/>
    </row>
    <row r="29018" spans="8:22">
      <c r="H29018" s="369"/>
      <c r="M29018" s="368"/>
      <c r="P29018" s="369"/>
      <c r="S29018" s="369"/>
      <c r="V29018" s="358"/>
    </row>
    <row r="29019" spans="8:22">
      <c r="H29019" s="369"/>
      <c r="M29019" s="368"/>
      <c r="P29019" s="369"/>
      <c r="S29019" s="369"/>
      <c r="V29019" s="358"/>
    </row>
    <row r="29020" spans="8:22">
      <c r="H29020" s="369"/>
      <c r="M29020" s="368"/>
      <c r="P29020" s="369"/>
      <c r="S29020" s="369"/>
      <c r="V29020" s="358"/>
    </row>
    <row r="29021" spans="8:22">
      <c r="H29021" s="369"/>
      <c r="M29021" s="368"/>
      <c r="P29021" s="369"/>
      <c r="S29021" s="369"/>
      <c r="V29021" s="358"/>
    </row>
    <row r="29022" spans="8:22">
      <c r="H29022" s="369"/>
      <c r="M29022" s="368"/>
      <c r="P29022" s="369"/>
      <c r="S29022" s="369"/>
      <c r="V29022" s="358"/>
    </row>
    <row r="29023" spans="8:22">
      <c r="H29023" s="369"/>
      <c r="M29023" s="368"/>
      <c r="P29023" s="369"/>
      <c r="S29023" s="369"/>
      <c r="V29023" s="358"/>
    </row>
    <row r="29024" spans="8:22">
      <c r="H29024" s="369"/>
      <c r="M29024" s="368"/>
      <c r="P29024" s="369"/>
      <c r="S29024" s="369"/>
      <c r="V29024" s="358"/>
    </row>
    <row r="29025" spans="8:22">
      <c r="H29025" s="369"/>
      <c r="M29025" s="368"/>
      <c r="P29025" s="369"/>
      <c r="S29025" s="369"/>
      <c r="V29025" s="358"/>
    </row>
    <row r="29026" spans="8:22">
      <c r="H29026" s="369"/>
      <c r="M29026" s="368"/>
      <c r="P29026" s="369"/>
      <c r="S29026" s="369"/>
      <c r="V29026" s="358"/>
    </row>
    <row r="29027" spans="8:22">
      <c r="H29027" s="369"/>
      <c r="M29027" s="368"/>
      <c r="P29027" s="369"/>
      <c r="S29027" s="369"/>
      <c r="V29027" s="358"/>
    </row>
    <row r="29028" spans="8:22">
      <c r="H29028" s="369"/>
      <c r="M29028" s="368"/>
      <c r="P29028" s="369"/>
      <c r="S29028" s="369"/>
      <c r="V29028" s="358"/>
    </row>
    <row r="29029" spans="8:22">
      <c r="H29029" s="369"/>
      <c r="M29029" s="368"/>
      <c r="P29029" s="369"/>
      <c r="S29029" s="369"/>
      <c r="V29029" s="358"/>
    </row>
    <row r="29030" spans="8:22">
      <c r="H29030" s="369"/>
      <c r="M29030" s="368"/>
      <c r="P29030" s="369"/>
      <c r="S29030" s="369"/>
      <c r="V29030" s="358"/>
    </row>
    <row r="29031" spans="8:22">
      <c r="H29031" s="369"/>
      <c r="M29031" s="368"/>
      <c r="P29031" s="369"/>
      <c r="S29031" s="369"/>
      <c r="V29031" s="358"/>
    </row>
    <row r="29032" spans="8:22">
      <c r="H29032" s="369"/>
      <c r="M29032" s="368"/>
      <c r="P29032" s="369"/>
      <c r="S29032" s="369"/>
      <c r="V29032" s="358"/>
    </row>
    <row r="29033" spans="8:22">
      <c r="H29033" s="369"/>
      <c r="M29033" s="368"/>
      <c r="P29033" s="369"/>
      <c r="S29033" s="369"/>
      <c r="V29033" s="358"/>
    </row>
    <row r="29034" spans="8:22">
      <c r="H29034" s="369"/>
      <c r="M29034" s="368"/>
      <c r="P29034" s="369"/>
      <c r="S29034" s="369"/>
      <c r="V29034" s="358"/>
    </row>
    <row r="29035" spans="8:22">
      <c r="H29035" s="369"/>
      <c r="M29035" s="368"/>
      <c r="P29035" s="369"/>
      <c r="S29035" s="369"/>
      <c r="V29035" s="358"/>
    </row>
    <row r="29036" spans="8:22">
      <c r="H29036" s="369"/>
      <c r="M29036" s="368"/>
      <c r="P29036" s="369"/>
      <c r="S29036" s="369"/>
      <c r="V29036" s="358"/>
    </row>
    <row r="29037" spans="8:22">
      <c r="H29037" s="369"/>
      <c r="M29037" s="368"/>
      <c r="P29037" s="369"/>
      <c r="S29037" s="369"/>
      <c r="V29037" s="358"/>
    </row>
    <row r="29038" spans="8:22">
      <c r="H29038" s="369"/>
      <c r="M29038" s="368"/>
      <c r="P29038" s="369"/>
      <c r="S29038" s="369"/>
      <c r="V29038" s="358"/>
    </row>
    <row r="29039" spans="8:22">
      <c r="H29039" s="369"/>
      <c r="M29039" s="368"/>
      <c r="P29039" s="369"/>
      <c r="S29039" s="369"/>
      <c r="V29039" s="358"/>
    </row>
    <row r="29040" spans="8:22">
      <c r="H29040" s="369"/>
      <c r="M29040" s="368"/>
      <c r="P29040" s="369"/>
      <c r="S29040" s="369"/>
      <c r="V29040" s="358"/>
    </row>
    <row r="29041" spans="8:22">
      <c r="H29041" s="369"/>
      <c r="M29041" s="368"/>
      <c r="P29041" s="369"/>
      <c r="S29041" s="369"/>
      <c r="V29041" s="358"/>
    </row>
    <row r="29042" spans="8:22">
      <c r="H29042" s="369"/>
      <c r="M29042" s="368"/>
      <c r="P29042" s="369"/>
      <c r="S29042" s="369"/>
      <c r="V29042" s="358"/>
    </row>
    <row r="29043" spans="8:22">
      <c r="H29043" s="369"/>
      <c r="M29043" s="368"/>
      <c r="P29043" s="369"/>
      <c r="S29043" s="369"/>
      <c r="V29043" s="358"/>
    </row>
    <row r="29044" spans="8:22">
      <c r="H29044" s="369"/>
      <c r="M29044" s="368"/>
      <c r="P29044" s="369"/>
      <c r="S29044" s="369"/>
      <c r="V29044" s="358"/>
    </row>
    <row r="29045" spans="8:22">
      <c r="H29045" s="369"/>
      <c r="M29045" s="368"/>
      <c r="P29045" s="369"/>
      <c r="S29045" s="369"/>
      <c r="V29045" s="358"/>
    </row>
    <row r="29046" spans="8:22">
      <c r="H29046" s="369"/>
      <c r="M29046" s="368"/>
      <c r="P29046" s="369"/>
      <c r="S29046" s="369"/>
      <c r="V29046" s="358"/>
    </row>
    <row r="29047" spans="8:22">
      <c r="H29047" s="369"/>
      <c r="M29047" s="368"/>
      <c r="P29047" s="369"/>
      <c r="S29047" s="369"/>
      <c r="V29047" s="358"/>
    </row>
    <row r="29048" spans="8:22">
      <c r="H29048" s="369"/>
      <c r="M29048" s="368"/>
      <c r="P29048" s="369"/>
      <c r="S29048" s="369"/>
      <c r="V29048" s="358"/>
    </row>
    <row r="29049" spans="8:22">
      <c r="H29049" s="369"/>
      <c r="M29049" s="368"/>
      <c r="P29049" s="369"/>
      <c r="S29049" s="369"/>
      <c r="V29049" s="358"/>
    </row>
    <row r="29050" spans="8:22">
      <c r="H29050" s="369"/>
      <c r="M29050" s="368"/>
      <c r="P29050" s="369"/>
      <c r="S29050" s="369"/>
      <c r="V29050" s="358"/>
    </row>
    <row r="29051" spans="8:22">
      <c r="H29051" s="369"/>
      <c r="M29051" s="368"/>
      <c r="P29051" s="369"/>
      <c r="S29051" s="369"/>
      <c r="V29051" s="358"/>
    </row>
    <row r="29052" spans="8:22">
      <c r="H29052" s="369"/>
      <c r="M29052" s="368"/>
      <c r="P29052" s="369"/>
      <c r="S29052" s="369"/>
      <c r="V29052" s="358"/>
    </row>
    <row r="29053" spans="8:22">
      <c r="H29053" s="369"/>
      <c r="M29053" s="368"/>
      <c r="P29053" s="369"/>
      <c r="S29053" s="369"/>
      <c r="V29053" s="358"/>
    </row>
    <row r="29054" spans="8:22">
      <c r="H29054" s="369"/>
      <c r="M29054" s="368"/>
      <c r="P29054" s="369"/>
      <c r="S29054" s="369"/>
      <c r="V29054" s="358"/>
    </row>
    <row r="29055" spans="8:22">
      <c r="H29055" s="369"/>
      <c r="M29055" s="368"/>
      <c r="P29055" s="369"/>
      <c r="S29055" s="369"/>
      <c r="V29055" s="358"/>
    </row>
    <row r="29056" spans="8:22">
      <c r="H29056" s="369"/>
      <c r="M29056" s="368"/>
      <c r="P29056" s="369"/>
      <c r="S29056" s="369"/>
      <c r="V29056" s="358"/>
    </row>
    <row r="29057" spans="8:22">
      <c r="H29057" s="369"/>
      <c r="M29057" s="368"/>
      <c r="P29057" s="369"/>
      <c r="S29057" s="369"/>
      <c r="V29057" s="358"/>
    </row>
    <row r="29058" spans="8:22">
      <c r="H29058" s="369"/>
      <c r="M29058" s="368"/>
      <c r="P29058" s="369"/>
      <c r="S29058" s="369"/>
      <c r="V29058" s="358"/>
    </row>
    <row r="29059" spans="8:22">
      <c r="H29059" s="369"/>
      <c r="M29059" s="368"/>
      <c r="P29059" s="369"/>
      <c r="S29059" s="369"/>
      <c r="V29059" s="358"/>
    </row>
    <row r="29060" spans="8:22">
      <c r="H29060" s="369"/>
      <c r="M29060" s="368"/>
      <c r="P29060" s="369"/>
      <c r="S29060" s="369"/>
      <c r="V29060" s="358"/>
    </row>
    <row r="29061" spans="8:22">
      <c r="H29061" s="369"/>
      <c r="M29061" s="368"/>
      <c r="P29061" s="369"/>
      <c r="S29061" s="369"/>
      <c r="V29061" s="358"/>
    </row>
    <row r="29062" spans="8:22">
      <c r="H29062" s="369"/>
      <c r="M29062" s="368"/>
      <c r="P29062" s="369"/>
      <c r="S29062" s="369"/>
      <c r="V29062" s="358"/>
    </row>
    <row r="29063" spans="8:22">
      <c r="H29063" s="369"/>
      <c r="M29063" s="368"/>
      <c r="P29063" s="369"/>
      <c r="S29063" s="369"/>
      <c r="V29063" s="358"/>
    </row>
    <row r="29064" spans="8:22">
      <c r="H29064" s="369"/>
      <c r="M29064" s="368"/>
      <c r="P29064" s="369"/>
      <c r="S29064" s="369"/>
      <c r="V29064" s="358"/>
    </row>
    <row r="29065" spans="8:22">
      <c r="H29065" s="369"/>
      <c r="M29065" s="368"/>
      <c r="P29065" s="369"/>
      <c r="S29065" s="369"/>
      <c r="V29065" s="358"/>
    </row>
    <row r="29066" spans="8:22">
      <c r="H29066" s="369"/>
      <c r="M29066" s="368"/>
      <c r="P29066" s="369"/>
      <c r="S29066" s="369"/>
      <c r="V29066" s="358"/>
    </row>
    <row r="29067" spans="8:22">
      <c r="H29067" s="369"/>
      <c r="M29067" s="368"/>
      <c r="P29067" s="369"/>
      <c r="S29067" s="369"/>
      <c r="V29067" s="358"/>
    </row>
    <row r="29068" spans="8:22">
      <c r="H29068" s="369"/>
      <c r="M29068" s="368"/>
      <c r="P29068" s="369"/>
      <c r="S29068" s="369"/>
      <c r="V29068" s="358"/>
    </row>
    <row r="29069" spans="8:22">
      <c r="H29069" s="369"/>
      <c r="M29069" s="368"/>
      <c r="P29069" s="369"/>
      <c r="S29069" s="369"/>
      <c r="V29069" s="358"/>
    </row>
    <row r="29070" spans="8:22">
      <c r="H29070" s="369"/>
      <c r="M29070" s="368"/>
      <c r="P29070" s="369"/>
      <c r="S29070" s="369"/>
      <c r="V29070" s="358"/>
    </row>
    <row r="29071" spans="8:22">
      <c r="H29071" s="369"/>
      <c r="M29071" s="368"/>
      <c r="P29071" s="369"/>
      <c r="S29071" s="369"/>
      <c r="V29071" s="358"/>
    </row>
    <row r="29072" spans="8:22">
      <c r="H29072" s="369"/>
      <c r="M29072" s="368"/>
      <c r="P29072" s="369"/>
      <c r="S29072" s="369"/>
      <c r="V29072" s="358"/>
    </row>
    <row r="29073" spans="8:22">
      <c r="H29073" s="369"/>
      <c r="M29073" s="368"/>
      <c r="P29073" s="369"/>
      <c r="S29073" s="369"/>
      <c r="V29073" s="358"/>
    </row>
    <row r="29074" spans="8:22">
      <c r="H29074" s="369"/>
      <c r="M29074" s="368"/>
      <c r="P29074" s="369"/>
      <c r="S29074" s="369"/>
      <c r="V29074" s="358"/>
    </row>
    <row r="29075" spans="8:22">
      <c r="H29075" s="369"/>
      <c r="M29075" s="368"/>
      <c r="P29075" s="369"/>
      <c r="S29075" s="369"/>
      <c r="V29075" s="358"/>
    </row>
    <row r="29076" spans="8:22">
      <c r="H29076" s="369"/>
      <c r="M29076" s="368"/>
      <c r="P29076" s="369"/>
      <c r="S29076" s="369"/>
      <c r="V29076" s="358"/>
    </row>
    <row r="29077" spans="8:22">
      <c r="H29077" s="369"/>
      <c r="M29077" s="368"/>
      <c r="P29077" s="369"/>
      <c r="S29077" s="369"/>
      <c r="V29077" s="358"/>
    </row>
    <row r="29078" spans="8:22">
      <c r="H29078" s="369"/>
      <c r="M29078" s="368"/>
      <c r="P29078" s="369"/>
      <c r="S29078" s="369"/>
      <c r="V29078" s="358"/>
    </row>
    <row r="29079" spans="8:22">
      <c r="H29079" s="369"/>
      <c r="M29079" s="368"/>
      <c r="P29079" s="369"/>
      <c r="S29079" s="369"/>
      <c r="V29079" s="358"/>
    </row>
    <row r="29080" spans="8:22">
      <c r="H29080" s="369"/>
      <c r="M29080" s="368"/>
      <c r="P29080" s="369"/>
      <c r="S29080" s="369"/>
      <c r="V29080" s="358"/>
    </row>
    <row r="29081" spans="8:22">
      <c r="H29081" s="369"/>
      <c r="M29081" s="368"/>
      <c r="P29081" s="369"/>
      <c r="S29081" s="369"/>
      <c r="V29081" s="358"/>
    </row>
    <row r="29082" spans="8:22">
      <c r="H29082" s="369"/>
      <c r="M29082" s="368"/>
      <c r="P29082" s="369"/>
      <c r="S29082" s="369"/>
      <c r="V29082" s="358"/>
    </row>
    <row r="29083" spans="8:22">
      <c r="H29083" s="369"/>
      <c r="M29083" s="368"/>
      <c r="P29083" s="369"/>
      <c r="S29083" s="369"/>
      <c r="V29083" s="358"/>
    </row>
    <row r="29084" spans="8:22">
      <c r="H29084" s="369"/>
      <c r="M29084" s="368"/>
      <c r="P29084" s="369"/>
      <c r="S29084" s="369"/>
      <c r="V29084" s="358"/>
    </row>
    <row r="29085" spans="8:22">
      <c r="H29085" s="369"/>
      <c r="M29085" s="368"/>
      <c r="P29085" s="369"/>
      <c r="S29085" s="369"/>
      <c r="V29085" s="358"/>
    </row>
    <row r="29086" spans="8:22">
      <c r="H29086" s="369"/>
      <c r="M29086" s="368"/>
      <c r="P29086" s="369"/>
      <c r="S29086" s="369"/>
      <c r="V29086" s="358"/>
    </row>
    <row r="29087" spans="8:22">
      <c r="H29087" s="369"/>
      <c r="M29087" s="368"/>
      <c r="P29087" s="369"/>
      <c r="S29087" s="369"/>
      <c r="V29087" s="358"/>
    </row>
    <row r="29088" spans="8:22">
      <c r="H29088" s="369"/>
      <c r="M29088" s="368"/>
      <c r="P29088" s="369"/>
      <c r="S29088" s="369"/>
      <c r="V29088" s="358"/>
    </row>
    <row r="29089" spans="8:22">
      <c r="H29089" s="369"/>
      <c r="M29089" s="368"/>
      <c r="P29089" s="369"/>
      <c r="S29089" s="369"/>
      <c r="V29089" s="358"/>
    </row>
    <row r="29090" spans="8:22">
      <c r="H29090" s="369"/>
      <c r="M29090" s="368"/>
      <c r="P29090" s="369"/>
      <c r="S29090" s="369"/>
      <c r="V29090" s="358"/>
    </row>
    <row r="29091" spans="8:22">
      <c r="H29091" s="369"/>
      <c r="M29091" s="368"/>
      <c r="P29091" s="369"/>
      <c r="S29091" s="369"/>
      <c r="V29091" s="358"/>
    </row>
    <row r="29092" spans="8:22">
      <c r="H29092" s="369"/>
      <c r="M29092" s="368"/>
      <c r="P29092" s="369"/>
      <c r="S29092" s="369"/>
      <c r="V29092" s="358"/>
    </row>
    <row r="29093" spans="8:22">
      <c r="H29093" s="369"/>
      <c r="M29093" s="368"/>
      <c r="P29093" s="369"/>
      <c r="S29093" s="369"/>
      <c r="V29093" s="358"/>
    </row>
    <row r="29094" spans="8:22">
      <c r="H29094" s="369"/>
      <c r="M29094" s="368"/>
      <c r="P29094" s="369"/>
      <c r="S29094" s="369"/>
      <c r="V29094" s="358"/>
    </row>
    <row r="29095" spans="8:22">
      <c r="H29095" s="369"/>
      <c r="M29095" s="368"/>
      <c r="P29095" s="369"/>
      <c r="S29095" s="369"/>
      <c r="V29095" s="358"/>
    </row>
    <row r="29096" spans="8:22">
      <c r="H29096" s="369"/>
      <c r="M29096" s="368"/>
      <c r="P29096" s="369"/>
      <c r="S29096" s="369"/>
      <c r="V29096" s="358"/>
    </row>
    <row r="29097" spans="8:22">
      <c r="H29097" s="369"/>
      <c r="M29097" s="368"/>
      <c r="P29097" s="369"/>
      <c r="S29097" s="369"/>
      <c r="V29097" s="358"/>
    </row>
    <row r="29098" spans="8:22">
      <c r="H29098" s="369"/>
      <c r="M29098" s="368"/>
      <c r="P29098" s="369"/>
      <c r="S29098" s="369"/>
      <c r="V29098" s="358"/>
    </row>
    <row r="29099" spans="8:22">
      <c r="H29099" s="369"/>
      <c r="M29099" s="368"/>
      <c r="P29099" s="369"/>
      <c r="S29099" s="369"/>
      <c r="V29099" s="358"/>
    </row>
    <row r="29100" spans="8:22">
      <c r="H29100" s="369"/>
      <c r="M29100" s="368"/>
      <c r="P29100" s="369"/>
      <c r="S29100" s="369"/>
      <c r="V29100" s="358"/>
    </row>
    <row r="29101" spans="8:22">
      <c r="H29101" s="369"/>
      <c r="M29101" s="368"/>
      <c r="P29101" s="369"/>
      <c r="S29101" s="369"/>
      <c r="V29101" s="358"/>
    </row>
    <row r="29102" spans="8:22">
      <c r="H29102" s="369"/>
      <c r="M29102" s="368"/>
      <c r="P29102" s="369"/>
      <c r="S29102" s="369"/>
      <c r="V29102" s="358"/>
    </row>
    <row r="29103" spans="8:22">
      <c r="H29103" s="369"/>
      <c r="M29103" s="368"/>
      <c r="P29103" s="369"/>
      <c r="S29103" s="369"/>
      <c r="V29103" s="358"/>
    </row>
    <row r="29104" spans="8:22">
      <c r="H29104" s="369"/>
      <c r="M29104" s="368"/>
      <c r="P29104" s="369"/>
      <c r="S29104" s="369"/>
      <c r="V29104" s="358"/>
    </row>
    <row r="29105" spans="8:22">
      <c r="H29105" s="369"/>
      <c r="M29105" s="368"/>
      <c r="P29105" s="369"/>
      <c r="S29105" s="369"/>
      <c r="V29105" s="358"/>
    </row>
    <row r="29106" spans="8:22">
      <c r="H29106" s="369"/>
      <c r="M29106" s="368"/>
      <c r="P29106" s="369"/>
      <c r="S29106" s="369"/>
      <c r="V29106" s="358"/>
    </row>
    <row r="29107" spans="8:22">
      <c r="H29107" s="369"/>
      <c r="M29107" s="368"/>
      <c r="P29107" s="369"/>
      <c r="S29107" s="369"/>
      <c r="V29107" s="358"/>
    </row>
    <row r="29108" spans="8:22">
      <c r="H29108" s="369"/>
      <c r="M29108" s="368"/>
      <c r="P29108" s="369"/>
      <c r="S29108" s="369"/>
      <c r="V29108" s="358"/>
    </row>
    <row r="29109" spans="8:22">
      <c r="H29109" s="369"/>
      <c r="M29109" s="368"/>
      <c r="P29109" s="369"/>
      <c r="S29109" s="369"/>
      <c r="V29109" s="358"/>
    </row>
    <row r="29110" spans="8:22">
      <c r="H29110" s="369"/>
      <c r="M29110" s="368"/>
      <c r="P29110" s="369"/>
      <c r="S29110" s="369"/>
      <c r="V29110" s="358"/>
    </row>
    <row r="29111" spans="8:22">
      <c r="H29111" s="369"/>
      <c r="M29111" s="368"/>
      <c r="P29111" s="369"/>
      <c r="S29111" s="369"/>
      <c r="V29111" s="358"/>
    </row>
    <row r="29112" spans="8:22">
      <c r="H29112" s="369"/>
      <c r="M29112" s="368"/>
      <c r="P29112" s="369"/>
      <c r="S29112" s="369"/>
      <c r="V29112" s="358"/>
    </row>
    <row r="29113" spans="8:22">
      <c r="H29113" s="369"/>
      <c r="M29113" s="368"/>
      <c r="P29113" s="369"/>
      <c r="S29113" s="369"/>
      <c r="V29113" s="358"/>
    </row>
    <row r="29114" spans="8:22">
      <c r="H29114" s="369"/>
      <c r="M29114" s="368"/>
      <c r="P29114" s="369"/>
      <c r="S29114" s="369"/>
      <c r="V29114" s="358"/>
    </row>
    <row r="29115" spans="8:22">
      <c r="H29115" s="369"/>
      <c r="M29115" s="368"/>
      <c r="P29115" s="369"/>
      <c r="S29115" s="369"/>
      <c r="V29115" s="358"/>
    </row>
    <row r="29116" spans="8:22">
      <c r="H29116" s="369"/>
      <c r="M29116" s="368"/>
      <c r="P29116" s="369"/>
      <c r="S29116" s="369"/>
      <c r="V29116" s="358"/>
    </row>
    <row r="29117" spans="8:22">
      <c r="H29117" s="369"/>
      <c r="M29117" s="368"/>
      <c r="P29117" s="369"/>
      <c r="S29117" s="369"/>
      <c r="V29117" s="358"/>
    </row>
    <row r="29118" spans="8:22">
      <c r="H29118" s="369"/>
      <c r="M29118" s="368"/>
      <c r="P29118" s="369"/>
      <c r="S29118" s="369"/>
      <c r="V29118" s="358"/>
    </row>
    <row r="29119" spans="8:22">
      <c r="H29119" s="369"/>
      <c r="M29119" s="368"/>
      <c r="P29119" s="369"/>
      <c r="S29119" s="369"/>
      <c r="V29119" s="358"/>
    </row>
    <row r="29120" spans="8:22">
      <c r="H29120" s="369"/>
      <c r="M29120" s="368"/>
      <c r="P29120" s="369"/>
      <c r="S29120" s="369"/>
      <c r="V29120" s="358"/>
    </row>
    <row r="29121" spans="8:22">
      <c r="H29121" s="369"/>
      <c r="M29121" s="368"/>
      <c r="P29121" s="369"/>
      <c r="S29121" s="369"/>
      <c r="V29121" s="358"/>
    </row>
    <row r="29122" spans="8:22">
      <c r="H29122" s="369"/>
      <c r="M29122" s="368"/>
      <c r="P29122" s="369"/>
      <c r="S29122" s="369"/>
      <c r="V29122" s="358"/>
    </row>
    <row r="29123" spans="8:22">
      <c r="H29123" s="369"/>
      <c r="M29123" s="368"/>
      <c r="P29123" s="369"/>
      <c r="S29123" s="369"/>
      <c r="V29123" s="358"/>
    </row>
    <row r="29124" spans="8:22">
      <c r="H29124" s="369"/>
      <c r="M29124" s="368"/>
      <c r="P29124" s="369"/>
      <c r="S29124" s="369"/>
      <c r="V29124" s="358"/>
    </row>
    <row r="29125" spans="8:22">
      <c r="H29125" s="369"/>
      <c r="M29125" s="368"/>
      <c r="P29125" s="369"/>
      <c r="S29125" s="369"/>
      <c r="V29125" s="358"/>
    </row>
    <row r="29126" spans="8:22">
      <c r="H29126" s="369"/>
      <c r="M29126" s="368"/>
      <c r="P29126" s="369"/>
      <c r="S29126" s="369"/>
      <c r="V29126" s="358"/>
    </row>
    <row r="29127" spans="8:22">
      <c r="H29127" s="369"/>
      <c r="M29127" s="368"/>
      <c r="P29127" s="369"/>
      <c r="S29127" s="369"/>
      <c r="V29127" s="358"/>
    </row>
    <row r="29128" spans="8:22">
      <c r="H29128" s="369"/>
      <c r="M29128" s="368"/>
      <c r="P29128" s="369"/>
      <c r="S29128" s="369"/>
      <c r="V29128" s="358"/>
    </row>
    <row r="29129" spans="8:22">
      <c r="H29129" s="369"/>
      <c r="M29129" s="368"/>
      <c r="P29129" s="369"/>
      <c r="S29129" s="369"/>
      <c r="V29129" s="358"/>
    </row>
    <row r="29130" spans="8:22">
      <c r="H29130" s="369"/>
      <c r="M29130" s="368"/>
      <c r="P29130" s="369"/>
      <c r="S29130" s="369"/>
      <c r="V29130" s="358"/>
    </row>
    <row r="29131" spans="8:22">
      <c r="H29131" s="369"/>
      <c r="M29131" s="368"/>
      <c r="P29131" s="369"/>
      <c r="S29131" s="369"/>
      <c r="V29131" s="358"/>
    </row>
    <row r="29132" spans="8:22">
      <c r="H29132" s="369"/>
      <c r="M29132" s="368"/>
      <c r="P29132" s="369"/>
      <c r="S29132" s="369"/>
      <c r="V29132" s="358"/>
    </row>
    <row r="29133" spans="8:22">
      <c r="H29133" s="369"/>
      <c r="M29133" s="368"/>
      <c r="P29133" s="369"/>
      <c r="S29133" s="369"/>
      <c r="V29133" s="358"/>
    </row>
    <row r="29134" spans="8:22">
      <c r="H29134" s="369"/>
      <c r="M29134" s="368"/>
      <c r="P29134" s="369"/>
      <c r="S29134" s="369"/>
      <c r="V29134" s="358"/>
    </row>
    <row r="29135" spans="8:22">
      <c r="H29135" s="369"/>
      <c r="M29135" s="368"/>
      <c r="P29135" s="369"/>
      <c r="S29135" s="369"/>
      <c r="V29135" s="358"/>
    </row>
    <row r="29136" spans="8:22">
      <c r="H29136" s="369"/>
      <c r="M29136" s="368"/>
      <c r="P29136" s="369"/>
      <c r="S29136" s="369"/>
      <c r="V29136" s="358"/>
    </row>
    <row r="29137" spans="8:22">
      <c r="H29137" s="369"/>
      <c r="M29137" s="368"/>
      <c r="P29137" s="369"/>
      <c r="S29137" s="369"/>
      <c r="V29137" s="358"/>
    </row>
    <row r="29138" spans="8:22">
      <c r="H29138" s="369"/>
      <c r="M29138" s="368"/>
      <c r="P29138" s="369"/>
      <c r="S29138" s="369"/>
      <c r="V29138" s="358"/>
    </row>
    <row r="29139" spans="8:22">
      <c r="H29139" s="369"/>
      <c r="M29139" s="368"/>
      <c r="P29139" s="369"/>
      <c r="S29139" s="369"/>
      <c r="V29139" s="358"/>
    </row>
    <row r="29140" spans="8:22">
      <c r="H29140" s="369"/>
      <c r="M29140" s="368"/>
      <c r="P29140" s="369"/>
      <c r="S29140" s="369"/>
      <c r="V29140" s="358"/>
    </row>
    <row r="29141" spans="8:22">
      <c r="H29141" s="369"/>
      <c r="M29141" s="368"/>
      <c r="P29141" s="369"/>
      <c r="S29141" s="369"/>
      <c r="V29141" s="358"/>
    </row>
    <row r="29142" spans="8:22">
      <c r="H29142" s="369"/>
      <c r="M29142" s="368"/>
      <c r="P29142" s="369"/>
      <c r="S29142" s="369"/>
      <c r="V29142" s="358"/>
    </row>
    <row r="29143" spans="8:22">
      <c r="H29143" s="369"/>
      <c r="M29143" s="368"/>
      <c r="P29143" s="369"/>
      <c r="S29143" s="369"/>
      <c r="V29143" s="358"/>
    </row>
    <row r="29144" spans="8:22">
      <c r="H29144" s="369"/>
      <c r="M29144" s="368"/>
      <c r="P29144" s="369"/>
      <c r="S29144" s="369"/>
      <c r="V29144" s="358"/>
    </row>
    <row r="29145" spans="8:22">
      <c r="H29145" s="369"/>
      <c r="M29145" s="368"/>
      <c r="P29145" s="369"/>
      <c r="S29145" s="369"/>
      <c r="V29145" s="358"/>
    </row>
    <row r="29146" spans="8:22">
      <c r="H29146" s="369"/>
      <c r="M29146" s="368"/>
      <c r="P29146" s="369"/>
      <c r="S29146" s="369"/>
      <c r="V29146" s="358"/>
    </row>
    <row r="29147" spans="8:22">
      <c r="H29147" s="369"/>
      <c r="M29147" s="368"/>
      <c r="P29147" s="369"/>
      <c r="S29147" s="369"/>
      <c r="V29147" s="358"/>
    </row>
    <row r="29148" spans="8:22">
      <c r="H29148" s="369"/>
      <c r="M29148" s="368"/>
      <c r="P29148" s="369"/>
      <c r="S29148" s="369"/>
      <c r="V29148" s="358"/>
    </row>
    <row r="29149" spans="8:22">
      <c r="H29149" s="369"/>
      <c r="M29149" s="368"/>
      <c r="P29149" s="369"/>
      <c r="S29149" s="369"/>
      <c r="V29149" s="358"/>
    </row>
    <row r="29150" spans="8:22">
      <c r="H29150" s="369"/>
      <c r="M29150" s="368"/>
      <c r="P29150" s="369"/>
      <c r="S29150" s="369"/>
      <c r="V29150" s="358"/>
    </row>
    <row r="29151" spans="8:22">
      <c r="H29151" s="369"/>
      <c r="M29151" s="368"/>
      <c r="P29151" s="369"/>
      <c r="S29151" s="369"/>
      <c r="V29151" s="358"/>
    </row>
    <row r="29152" spans="8:22">
      <c r="H29152" s="369"/>
      <c r="M29152" s="368"/>
      <c r="P29152" s="369"/>
      <c r="S29152" s="369"/>
      <c r="V29152" s="358"/>
    </row>
    <row r="29153" spans="8:22">
      <c r="H29153" s="369"/>
      <c r="M29153" s="368"/>
      <c r="P29153" s="369"/>
      <c r="S29153" s="369"/>
      <c r="V29153" s="358"/>
    </row>
    <row r="29154" spans="8:22">
      <c r="H29154" s="369"/>
      <c r="M29154" s="368"/>
      <c r="P29154" s="369"/>
      <c r="S29154" s="369"/>
      <c r="V29154" s="358"/>
    </row>
    <row r="29155" spans="8:22">
      <c r="H29155" s="369"/>
      <c r="M29155" s="368"/>
      <c r="P29155" s="369"/>
      <c r="S29155" s="369"/>
      <c r="V29155" s="358"/>
    </row>
    <row r="29156" spans="8:22">
      <c r="H29156" s="369"/>
      <c r="M29156" s="368"/>
      <c r="P29156" s="369"/>
      <c r="S29156" s="369"/>
      <c r="V29156" s="358"/>
    </row>
    <row r="29157" spans="8:22">
      <c r="H29157" s="369"/>
      <c r="M29157" s="368"/>
      <c r="P29157" s="369"/>
      <c r="S29157" s="369"/>
      <c r="V29157" s="358"/>
    </row>
    <row r="29158" spans="8:22">
      <c r="H29158" s="369"/>
      <c r="M29158" s="368"/>
      <c r="P29158" s="369"/>
      <c r="S29158" s="369"/>
      <c r="V29158" s="358"/>
    </row>
    <row r="29159" spans="8:22">
      <c r="H29159" s="369"/>
      <c r="M29159" s="368"/>
      <c r="P29159" s="369"/>
      <c r="S29159" s="369"/>
      <c r="V29159" s="358"/>
    </row>
    <row r="29160" spans="8:22">
      <c r="H29160" s="369"/>
      <c r="M29160" s="368"/>
      <c r="P29160" s="369"/>
      <c r="S29160" s="369"/>
      <c r="V29160" s="358"/>
    </row>
    <row r="29161" spans="8:22">
      <c r="H29161" s="369"/>
      <c r="M29161" s="368"/>
      <c r="P29161" s="369"/>
      <c r="S29161" s="369"/>
      <c r="V29161" s="358"/>
    </row>
    <row r="29162" spans="8:22">
      <c r="H29162" s="369"/>
      <c r="M29162" s="368"/>
      <c r="P29162" s="369"/>
      <c r="S29162" s="369"/>
      <c r="V29162" s="358"/>
    </row>
    <row r="29163" spans="8:22">
      <c r="H29163" s="369"/>
      <c r="M29163" s="368"/>
      <c r="P29163" s="369"/>
      <c r="S29163" s="369"/>
      <c r="V29163" s="358"/>
    </row>
    <row r="29164" spans="8:22">
      <c r="H29164" s="369"/>
      <c r="M29164" s="368"/>
      <c r="P29164" s="369"/>
      <c r="S29164" s="369"/>
      <c r="V29164" s="358"/>
    </row>
    <row r="29165" spans="8:22">
      <c r="H29165" s="369"/>
      <c r="M29165" s="368"/>
      <c r="P29165" s="369"/>
      <c r="S29165" s="369"/>
      <c r="V29165" s="358"/>
    </row>
    <row r="29166" spans="8:22">
      <c r="H29166" s="369"/>
      <c r="M29166" s="368"/>
      <c r="P29166" s="369"/>
      <c r="S29166" s="369"/>
      <c r="V29166" s="358"/>
    </row>
    <row r="29167" spans="8:22">
      <c r="H29167" s="369"/>
      <c r="M29167" s="368"/>
      <c r="P29167" s="369"/>
      <c r="S29167" s="369"/>
      <c r="V29167" s="358"/>
    </row>
    <row r="29168" spans="8:22">
      <c r="H29168" s="369"/>
      <c r="M29168" s="368"/>
      <c r="P29168" s="369"/>
      <c r="S29168" s="369"/>
      <c r="V29168" s="358"/>
    </row>
    <row r="29169" spans="8:22">
      <c r="H29169" s="369"/>
      <c r="M29169" s="368"/>
      <c r="P29169" s="369"/>
      <c r="S29169" s="369"/>
      <c r="V29169" s="358"/>
    </row>
    <row r="29170" spans="8:22">
      <c r="H29170" s="369"/>
      <c r="M29170" s="368"/>
      <c r="P29170" s="369"/>
      <c r="S29170" s="369"/>
      <c r="V29170" s="358"/>
    </row>
    <row r="29171" spans="8:22">
      <c r="H29171" s="369"/>
      <c r="M29171" s="368"/>
      <c r="P29171" s="369"/>
      <c r="S29171" s="369"/>
      <c r="V29171" s="358"/>
    </row>
    <row r="29172" spans="8:22">
      <c r="H29172" s="369"/>
      <c r="M29172" s="368"/>
      <c r="P29172" s="369"/>
      <c r="S29172" s="369"/>
      <c r="V29172" s="358"/>
    </row>
    <row r="29173" spans="8:22">
      <c r="H29173" s="369"/>
      <c r="M29173" s="368"/>
      <c r="P29173" s="369"/>
      <c r="S29173" s="369"/>
      <c r="V29173" s="358"/>
    </row>
    <row r="29174" spans="8:22">
      <c r="H29174" s="369"/>
      <c r="M29174" s="368"/>
      <c r="P29174" s="369"/>
      <c r="S29174" s="369"/>
      <c r="V29174" s="358"/>
    </row>
    <row r="29175" spans="8:22">
      <c r="H29175" s="369"/>
      <c r="M29175" s="368"/>
      <c r="P29175" s="369"/>
      <c r="S29175" s="369"/>
      <c r="V29175" s="358"/>
    </row>
    <row r="29176" spans="8:22">
      <c r="H29176" s="369"/>
      <c r="M29176" s="368"/>
      <c r="P29176" s="369"/>
      <c r="S29176" s="369"/>
      <c r="V29176" s="358"/>
    </row>
    <row r="29177" spans="8:22">
      <c r="H29177" s="369"/>
      <c r="M29177" s="368"/>
      <c r="P29177" s="369"/>
      <c r="S29177" s="369"/>
      <c r="V29177" s="358"/>
    </row>
    <row r="29178" spans="8:22">
      <c r="H29178" s="369"/>
      <c r="M29178" s="368"/>
      <c r="P29178" s="369"/>
      <c r="S29178" s="369"/>
      <c r="V29178" s="358"/>
    </row>
    <row r="29179" spans="8:22">
      <c r="H29179" s="369"/>
      <c r="M29179" s="368"/>
      <c r="P29179" s="369"/>
      <c r="S29179" s="369"/>
      <c r="V29179" s="358"/>
    </row>
    <row r="29180" spans="8:22">
      <c r="H29180" s="369"/>
      <c r="M29180" s="368"/>
      <c r="P29180" s="369"/>
      <c r="S29180" s="369"/>
      <c r="V29180" s="358"/>
    </row>
    <row r="29181" spans="8:22">
      <c r="H29181" s="369"/>
      <c r="M29181" s="368"/>
      <c r="P29181" s="369"/>
      <c r="S29181" s="369"/>
      <c r="V29181" s="358"/>
    </row>
    <row r="29182" spans="8:22">
      <c r="H29182" s="369"/>
      <c r="M29182" s="368"/>
      <c r="P29182" s="369"/>
      <c r="S29182" s="369"/>
      <c r="V29182" s="358"/>
    </row>
    <row r="29183" spans="8:22">
      <c r="H29183" s="369"/>
      <c r="M29183" s="368"/>
      <c r="P29183" s="369"/>
      <c r="S29183" s="369"/>
      <c r="V29183" s="358"/>
    </row>
    <row r="29184" spans="8:22">
      <c r="H29184" s="369"/>
      <c r="M29184" s="368"/>
      <c r="P29184" s="369"/>
      <c r="S29184" s="369"/>
      <c r="V29184" s="358"/>
    </row>
    <row r="29185" spans="8:22">
      <c r="H29185" s="369"/>
      <c r="M29185" s="368"/>
      <c r="P29185" s="369"/>
      <c r="S29185" s="369"/>
      <c r="V29185" s="358"/>
    </row>
    <row r="29186" spans="8:22">
      <c r="H29186" s="369"/>
      <c r="M29186" s="368"/>
      <c r="P29186" s="369"/>
      <c r="S29186" s="369"/>
      <c r="V29186" s="358"/>
    </row>
    <row r="29187" spans="8:22">
      <c r="H29187" s="369"/>
      <c r="M29187" s="368"/>
      <c r="P29187" s="369"/>
      <c r="S29187" s="369"/>
      <c r="V29187" s="358"/>
    </row>
    <row r="29188" spans="8:22">
      <c r="H29188" s="369"/>
      <c r="M29188" s="368"/>
      <c r="P29188" s="369"/>
      <c r="S29188" s="369"/>
      <c r="V29188" s="358"/>
    </row>
    <row r="29189" spans="8:22">
      <c r="H29189" s="369"/>
      <c r="M29189" s="368"/>
      <c r="P29189" s="369"/>
      <c r="S29189" s="369"/>
      <c r="V29189" s="358"/>
    </row>
    <row r="29190" spans="8:22">
      <c r="H29190" s="369"/>
      <c r="M29190" s="368"/>
      <c r="P29190" s="369"/>
      <c r="S29190" s="369"/>
      <c r="V29190" s="358"/>
    </row>
    <row r="29191" spans="8:22">
      <c r="H29191" s="369"/>
      <c r="M29191" s="368"/>
      <c r="P29191" s="369"/>
      <c r="S29191" s="369"/>
      <c r="V29191" s="358"/>
    </row>
    <row r="29192" spans="8:22">
      <c r="H29192" s="369"/>
      <c r="M29192" s="368"/>
      <c r="P29192" s="369"/>
      <c r="S29192" s="369"/>
      <c r="V29192" s="358"/>
    </row>
    <row r="29193" spans="8:22">
      <c r="H29193" s="369"/>
      <c r="M29193" s="368"/>
      <c r="P29193" s="369"/>
      <c r="S29193" s="369"/>
      <c r="V29193" s="358"/>
    </row>
    <row r="29194" spans="8:22">
      <c r="H29194" s="369"/>
      <c r="M29194" s="368"/>
      <c r="P29194" s="369"/>
      <c r="S29194" s="369"/>
      <c r="V29194" s="358"/>
    </row>
    <row r="29195" spans="8:22">
      <c r="H29195" s="369"/>
      <c r="M29195" s="368"/>
      <c r="P29195" s="369"/>
      <c r="S29195" s="369"/>
      <c r="V29195" s="358"/>
    </row>
    <row r="29196" spans="8:22">
      <c r="H29196" s="369"/>
      <c r="M29196" s="368"/>
      <c r="P29196" s="369"/>
      <c r="S29196" s="369"/>
      <c r="V29196" s="358"/>
    </row>
    <row r="29197" spans="8:22">
      <c r="H29197" s="369"/>
      <c r="M29197" s="368"/>
      <c r="P29197" s="369"/>
      <c r="S29197" s="369"/>
      <c r="V29197" s="358"/>
    </row>
    <row r="29198" spans="8:22">
      <c r="H29198" s="369"/>
      <c r="M29198" s="368"/>
      <c r="P29198" s="369"/>
      <c r="S29198" s="369"/>
      <c r="V29198" s="358"/>
    </row>
    <row r="29199" spans="8:22">
      <c r="H29199" s="369"/>
      <c r="M29199" s="368"/>
      <c r="P29199" s="369"/>
      <c r="S29199" s="369"/>
      <c r="V29199" s="358"/>
    </row>
    <row r="29200" spans="8:22">
      <c r="H29200" s="369"/>
      <c r="M29200" s="368"/>
      <c r="P29200" s="369"/>
      <c r="S29200" s="369"/>
      <c r="V29200" s="358"/>
    </row>
    <row r="29201" spans="8:22">
      <c r="H29201" s="369"/>
      <c r="M29201" s="368"/>
      <c r="P29201" s="369"/>
      <c r="S29201" s="369"/>
      <c r="V29201" s="358"/>
    </row>
    <row r="29202" spans="8:22">
      <c r="H29202" s="369"/>
      <c r="M29202" s="368"/>
      <c r="P29202" s="369"/>
      <c r="S29202" s="369"/>
      <c r="V29202" s="358"/>
    </row>
    <row r="29203" spans="8:22">
      <c r="H29203" s="369"/>
      <c r="M29203" s="368"/>
      <c r="P29203" s="369"/>
      <c r="S29203" s="369"/>
      <c r="V29203" s="358"/>
    </row>
    <row r="29204" spans="8:22">
      <c r="H29204" s="369"/>
      <c r="M29204" s="368"/>
      <c r="P29204" s="369"/>
      <c r="S29204" s="369"/>
      <c r="V29204" s="358"/>
    </row>
    <row r="29205" spans="8:22">
      <c r="H29205" s="369"/>
      <c r="M29205" s="368"/>
      <c r="P29205" s="369"/>
      <c r="S29205" s="369"/>
      <c r="V29205" s="358"/>
    </row>
    <row r="29206" spans="8:22">
      <c r="H29206" s="369"/>
      <c r="M29206" s="368"/>
      <c r="P29206" s="369"/>
      <c r="S29206" s="369"/>
      <c r="V29206" s="358"/>
    </row>
    <row r="29207" spans="8:22">
      <c r="H29207" s="369"/>
      <c r="M29207" s="368"/>
      <c r="P29207" s="369"/>
      <c r="S29207" s="369"/>
      <c r="V29207" s="358"/>
    </row>
    <row r="29208" spans="8:22">
      <c r="H29208" s="369"/>
      <c r="M29208" s="368"/>
      <c r="P29208" s="369"/>
      <c r="S29208" s="369"/>
      <c r="V29208" s="358"/>
    </row>
    <row r="29209" spans="8:22">
      <c r="H29209" s="369"/>
      <c r="M29209" s="368"/>
      <c r="P29209" s="369"/>
      <c r="S29209" s="369"/>
      <c r="V29209" s="358"/>
    </row>
    <row r="29210" spans="8:22">
      <c r="H29210" s="369"/>
      <c r="M29210" s="368"/>
      <c r="P29210" s="369"/>
      <c r="S29210" s="369"/>
      <c r="V29210" s="358"/>
    </row>
    <row r="29211" spans="8:22">
      <c r="H29211" s="369"/>
      <c r="M29211" s="368"/>
      <c r="P29211" s="369"/>
      <c r="S29211" s="369"/>
      <c r="V29211" s="358"/>
    </row>
    <row r="29212" spans="8:22">
      <c r="H29212" s="369"/>
      <c r="M29212" s="368"/>
      <c r="P29212" s="369"/>
      <c r="S29212" s="369"/>
      <c r="V29212" s="358"/>
    </row>
    <row r="29213" spans="8:22">
      <c r="H29213" s="369"/>
      <c r="M29213" s="368"/>
      <c r="P29213" s="369"/>
      <c r="S29213" s="369"/>
      <c r="V29213" s="358"/>
    </row>
    <row r="29214" spans="8:22">
      <c r="H29214" s="369"/>
      <c r="M29214" s="368"/>
      <c r="P29214" s="369"/>
      <c r="S29214" s="369"/>
      <c r="V29214" s="358"/>
    </row>
    <row r="29215" spans="8:22">
      <c r="H29215" s="369"/>
      <c r="M29215" s="368"/>
      <c r="P29215" s="369"/>
      <c r="S29215" s="369"/>
      <c r="V29215" s="358"/>
    </row>
    <row r="29216" spans="8:22">
      <c r="H29216" s="369"/>
      <c r="M29216" s="368"/>
      <c r="P29216" s="369"/>
      <c r="S29216" s="369"/>
      <c r="V29216" s="358"/>
    </row>
    <row r="29217" spans="8:22">
      <c r="H29217" s="369"/>
      <c r="M29217" s="368"/>
      <c r="P29217" s="369"/>
      <c r="S29217" s="369"/>
      <c r="V29217" s="358"/>
    </row>
    <row r="29218" spans="8:22">
      <c r="H29218" s="369"/>
      <c r="M29218" s="368"/>
      <c r="P29218" s="369"/>
      <c r="S29218" s="369"/>
      <c r="V29218" s="358"/>
    </row>
    <row r="29219" spans="8:22">
      <c r="H29219" s="369"/>
      <c r="M29219" s="368"/>
      <c r="P29219" s="369"/>
      <c r="S29219" s="369"/>
      <c r="V29219" s="358"/>
    </row>
    <row r="29220" spans="8:22">
      <c r="H29220" s="369"/>
      <c r="M29220" s="368"/>
      <c r="P29220" s="369"/>
      <c r="S29220" s="369"/>
      <c r="V29220" s="358"/>
    </row>
    <row r="29221" spans="8:22">
      <c r="H29221" s="369"/>
      <c r="M29221" s="368"/>
      <c r="P29221" s="369"/>
      <c r="S29221" s="369"/>
      <c r="V29221" s="358"/>
    </row>
    <row r="29222" spans="8:22">
      <c r="H29222" s="369"/>
      <c r="M29222" s="368"/>
      <c r="P29222" s="369"/>
      <c r="S29222" s="369"/>
      <c r="V29222" s="358"/>
    </row>
    <row r="29223" spans="8:22">
      <c r="H29223" s="369"/>
      <c r="M29223" s="368"/>
      <c r="P29223" s="369"/>
      <c r="S29223" s="369"/>
      <c r="V29223" s="358"/>
    </row>
    <row r="29224" spans="8:22">
      <c r="H29224" s="369"/>
      <c r="M29224" s="368"/>
      <c r="P29224" s="369"/>
      <c r="S29224" s="369"/>
      <c r="V29224" s="358"/>
    </row>
    <row r="29225" spans="8:22">
      <c r="H29225" s="369"/>
      <c r="M29225" s="368"/>
      <c r="P29225" s="369"/>
      <c r="S29225" s="369"/>
      <c r="V29225" s="358"/>
    </row>
    <row r="29226" spans="8:22">
      <c r="H29226" s="369"/>
      <c r="M29226" s="368"/>
      <c r="P29226" s="369"/>
      <c r="S29226" s="369"/>
      <c r="V29226" s="358"/>
    </row>
    <row r="29227" spans="8:22">
      <c r="H29227" s="369"/>
      <c r="M29227" s="368"/>
      <c r="P29227" s="369"/>
      <c r="S29227" s="369"/>
      <c r="V29227" s="358"/>
    </row>
    <row r="29228" spans="8:22">
      <c r="H29228" s="369"/>
      <c r="M29228" s="368"/>
      <c r="P29228" s="369"/>
      <c r="S29228" s="369"/>
      <c r="V29228" s="358"/>
    </row>
    <row r="29229" spans="8:22">
      <c r="H29229" s="369"/>
      <c r="M29229" s="368"/>
      <c r="P29229" s="369"/>
      <c r="S29229" s="369"/>
      <c r="V29229" s="358"/>
    </row>
    <row r="29230" spans="8:22">
      <c r="H29230" s="369"/>
      <c r="M29230" s="368"/>
      <c r="P29230" s="369"/>
      <c r="S29230" s="369"/>
      <c r="V29230" s="358"/>
    </row>
    <row r="29231" spans="8:22">
      <c r="H29231" s="369"/>
      <c r="M29231" s="368"/>
      <c r="P29231" s="369"/>
      <c r="S29231" s="369"/>
      <c r="V29231" s="358"/>
    </row>
    <row r="29232" spans="8:22">
      <c r="H29232" s="369"/>
      <c r="M29232" s="368"/>
      <c r="P29232" s="369"/>
      <c r="S29232" s="369"/>
      <c r="V29232" s="358"/>
    </row>
    <row r="29233" spans="8:22">
      <c r="H29233" s="369"/>
      <c r="M29233" s="368"/>
      <c r="P29233" s="369"/>
      <c r="S29233" s="369"/>
      <c r="V29233" s="358"/>
    </row>
    <row r="29234" spans="8:22">
      <c r="H29234" s="369"/>
      <c r="M29234" s="368"/>
      <c r="P29234" s="369"/>
      <c r="S29234" s="369"/>
      <c r="V29234" s="358"/>
    </row>
    <row r="29235" spans="8:22">
      <c r="H29235" s="369"/>
      <c r="M29235" s="368"/>
      <c r="P29235" s="369"/>
      <c r="S29235" s="369"/>
      <c r="V29235" s="358"/>
    </row>
    <row r="29236" spans="8:22">
      <c r="H29236" s="369"/>
      <c r="M29236" s="368"/>
      <c r="P29236" s="369"/>
      <c r="S29236" s="369"/>
      <c r="V29236" s="358"/>
    </row>
    <row r="29237" spans="8:22">
      <c r="H29237" s="369"/>
      <c r="M29237" s="368"/>
      <c r="P29237" s="369"/>
      <c r="S29237" s="369"/>
      <c r="V29237" s="358"/>
    </row>
    <row r="29238" spans="8:22">
      <c r="H29238" s="369"/>
      <c r="M29238" s="368"/>
      <c r="P29238" s="369"/>
      <c r="S29238" s="369"/>
      <c r="V29238" s="358"/>
    </row>
    <row r="29239" spans="8:22">
      <c r="H29239" s="369"/>
      <c r="M29239" s="368"/>
      <c r="P29239" s="369"/>
      <c r="S29239" s="369"/>
      <c r="V29239" s="358"/>
    </row>
    <row r="29240" spans="8:22">
      <c r="H29240" s="369"/>
      <c r="M29240" s="368"/>
      <c r="P29240" s="369"/>
      <c r="S29240" s="369"/>
      <c r="V29240" s="358"/>
    </row>
    <row r="29241" spans="8:22">
      <c r="H29241" s="369"/>
      <c r="M29241" s="368"/>
      <c r="P29241" s="369"/>
      <c r="S29241" s="369"/>
      <c r="V29241" s="358"/>
    </row>
    <row r="29242" spans="8:22">
      <c r="H29242" s="369"/>
      <c r="M29242" s="368"/>
      <c r="P29242" s="369"/>
      <c r="S29242" s="369"/>
      <c r="V29242" s="358"/>
    </row>
    <row r="29243" spans="8:22">
      <c r="H29243" s="369"/>
      <c r="M29243" s="368"/>
      <c r="P29243" s="369"/>
      <c r="S29243" s="369"/>
      <c r="V29243" s="358"/>
    </row>
    <row r="29244" spans="8:22">
      <c r="H29244" s="369"/>
      <c r="M29244" s="368"/>
      <c r="P29244" s="369"/>
      <c r="S29244" s="369"/>
      <c r="V29244" s="358"/>
    </row>
    <row r="29245" spans="8:22">
      <c r="H29245" s="369"/>
      <c r="M29245" s="368"/>
      <c r="P29245" s="369"/>
      <c r="S29245" s="369"/>
      <c r="V29245" s="358"/>
    </row>
    <row r="29246" spans="8:22">
      <c r="H29246" s="369"/>
      <c r="M29246" s="368"/>
      <c r="P29246" s="369"/>
      <c r="S29246" s="369"/>
      <c r="V29246" s="358"/>
    </row>
    <row r="29247" spans="8:22">
      <c r="H29247" s="369"/>
      <c r="M29247" s="368"/>
      <c r="P29247" s="369"/>
      <c r="S29247" s="369"/>
      <c r="V29247" s="358"/>
    </row>
    <row r="29248" spans="8:22">
      <c r="H29248" s="369"/>
      <c r="M29248" s="368"/>
      <c r="P29248" s="369"/>
      <c r="S29248" s="369"/>
      <c r="V29248" s="358"/>
    </row>
    <row r="29249" spans="8:22">
      <c r="H29249" s="369"/>
      <c r="M29249" s="368"/>
      <c r="P29249" s="369"/>
      <c r="S29249" s="369"/>
      <c r="V29249" s="358"/>
    </row>
    <row r="29250" spans="8:22">
      <c r="H29250" s="369"/>
      <c r="M29250" s="368"/>
      <c r="P29250" s="369"/>
      <c r="S29250" s="369"/>
      <c r="V29250" s="358"/>
    </row>
    <row r="29251" spans="8:22">
      <c r="H29251" s="369"/>
      <c r="M29251" s="368"/>
      <c r="P29251" s="369"/>
      <c r="S29251" s="369"/>
      <c r="V29251" s="358"/>
    </row>
    <row r="29252" spans="8:22">
      <c r="H29252" s="369"/>
      <c r="M29252" s="368"/>
      <c r="P29252" s="369"/>
      <c r="S29252" s="369"/>
      <c r="V29252" s="358"/>
    </row>
    <row r="29253" spans="8:22">
      <c r="H29253" s="369"/>
      <c r="M29253" s="368"/>
      <c r="P29253" s="369"/>
      <c r="S29253" s="369"/>
      <c r="V29253" s="358"/>
    </row>
    <row r="29254" spans="8:22">
      <c r="H29254" s="369"/>
      <c r="M29254" s="368"/>
      <c r="P29254" s="369"/>
      <c r="S29254" s="369"/>
      <c r="V29254" s="358"/>
    </row>
    <row r="29255" spans="8:22">
      <c r="H29255" s="369"/>
      <c r="M29255" s="368"/>
      <c r="P29255" s="369"/>
      <c r="S29255" s="369"/>
      <c r="V29255" s="358"/>
    </row>
    <row r="29256" spans="8:22">
      <c r="H29256" s="369"/>
      <c r="M29256" s="368"/>
      <c r="P29256" s="369"/>
      <c r="S29256" s="369"/>
      <c r="V29256" s="358"/>
    </row>
    <row r="29257" spans="8:22">
      <c r="H29257" s="369"/>
      <c r="M29257" s="368"/>
      <c r="P29257" s="369"/>
      <c r="S29257" s="369"/>
      <c r="V29257" s="358"/>
    </row>
    <row r="29258" spans="8:22">
      <c r="H29258" s="369"/>
      <c r="M29258" s="368"/>
      <c r="P29258" s="369"/>
      <c r="S29258" s="369"/>
      <c r="V29258" s="358"/>
    </row>
    <row r="29259" spans="8:22">
      <c r="H29259" s="369"/>
      <c r="M29259" s="368"/>
      <c r="P29259" s="369"/>
      <c r="S29259" s="369"/>
      <c r="V29259" s="358"/>
    </row>
    <row r="29260" spans="8:22">
      <c r="H29260" s="369"/>
      <c r="M29260" s="368"/>
      <c r="P29260" s="369"/>
      <c r="S29260" s="369"/>
      <c r="V29260" s="358"/>
    </row>
    <row r="29261" spans="8:22">
      <c r="H29261" s="369"/>
      <c r="M29261" s="368"/>
      <c r="P29261" s="369"/>
      <c r="S29261" s="369"/>
      <c r="V29261" s="358"/>
    </row>
    <row r="29262" spans="8:22">
      <c r="H29262" s="369"/>
      <c r="M29262" s="368"/>
      <c r="P29262" s="369"/>
      <c r="S29262" s="369"/>
      <c r="V29262" s="358"/>
    </row>
    <row r="29263" spans="8:22">
      <c r="H29263" s="369"/>
      <c r="M29263" s="368"/>
      <c r="P29263" s="369"/>
      <c r="S29263" s="369"/>
      <c r="V29263" s="358"/>
    </row>
    <row r="29264" spans="8:22">
      <c r="H29264" s="369"/>
      <c r="M29264" s="368"/>
      <c r="P29264" s="369"/>
      <c r="S29264" s="369"/>
      <c r="V29264" s="358"/>
    </row>
    <row r="29265" spans="8:22">
      <c r="H29265" s="369"/>
      <c r="M29265" s="368"/>
      <c r="P29265" s="369"/>
      <c r="S29265" s="369"/>
      <c r="V29265" s="358"/>
    </row>
    <row r="29266" spans="8:22">
      <c r="H29266" s="369"/>
      <c r="M29266" s="368"/>
      <c r="P29266" s="369"/>
      <c r="S29266" s="369"/>
      <c r="V29266" s="358"/>
    </row>
    <row r="29267" spans="8:22">
      <c r="H29267" s="369"/>
      <c r="M29267" s="368"/>
      <c r="P29267" s="369"/>
      <c r="S29267" s="369"/>
      <c r="V29267" s="358"/>
    </row>
    <row r="29268" spans="8:22">
      <c r="H29268" s="369"/>
      <c r="M29268" s="368"/>
      <c r="P29268" s="369"/>
      <c r="S29268" s="369"/>
      <c r="V29268" s="358"/>
    </row>
    <row r="29269" spans="8:22">
      <c r="H29269" s="369"/>
      <c r="M29269" s="368"/>
      <c r="P29269" s="369"/>
      <c r="S29269" s="369"/>
      <c r="V29269" s="358"/>
    </row>
    <row r="29270" spans="8:22">
      <c r="H29270" s="369"/>
      <c r="M29270" s="368"/>
      <c r="P29270" s="369"/>
      <c r="S29270" s="369"/>
      <c r="V29270" s="358"/>
    </row>
    <row r="29271" spans="8:22">
      <c r="H29271" s="369"/>
      <c r="M29271" s="368"/>
      <c r="P29271" s="369"/>
      <c r="S29271" s="369"/>
      <c r="V29271" s="358"/>
    </row>
    <row r="29272" spans="8:22">
      <c r="H29272" s="369"/>
      <c r="M29272" s="368"/>
      <c r="P29272" s="369"/>
      <c r="S29272" s="369"/>
      <c r="V29272" s="358"/>
    </row>
    <row r="29273" spans="8:22">
      <c r="H29273" s="369"/>
      <c r="M29273" s="368"/>
      <c r="P29273" s="369"/>
      <c r="S29273" s="369"/>
      <c r="V29273" s="358"/>
    </row>
    <row r="29274" spans="8:22">
      <c r="H29274" s="369"/>
      <c r="M29274" s="368"/>
      <c r="P29274" s="369"/>
      <c r="S29274" s="369"/>
      <c r="V29274" s="358"/>
    </row>
    <row r="29275" spans="8:22">
      <c r="H29275" s="369"/>
      <c r="M29275" s="368"/>
      <c r="P29275" s="369"/>
      <c r="S29275" s="369"/>
      <c r="V29275" s="358"/>
    </row>
    <row r="29276" spans="8:22">
      <c r="H29276" s="369"/>
      <c r="M29276" s="368"/>
      <c r="P29276" s="369"/>
      <c r="S29276" s="369"/>
      <c r="V29276" s="358"/>
    </row>
    <row r="29277" spans="8:22">
      <c r="H29277" s="369"/>
      <c r="M29277" s="368"/>
      <c r="P29277" s="369"/>
      <c r="S29277" s="369"/>
      <c r="V29277" s="358"/>
    </row>
    <row r="29278" spans="8:22">
      <c r="H29278" s="369"/>
      <c r="M29278" s="368"/>
      <c r="P29278" s="369"/>
      <c r="S29278" s="369"/>
      <c r="V29278" s="358"/>
    </row>
    <row r="29279" spans="8:22">
      <c r="H29279" s="369"/>
      <c r="M29279" s="368"/>
      <c r="P29279" s="369"/>
      <c r="S29279" s="369"/>
      <c r="V29279" s="358"/>
    </row>
    <row r="29280" spans="8:22">
      <c r="H29280" s="369"/>
      <c r="M29280" s="368"/>
      <c r="P29280" s="369"/>
      <c r="S29280" s="369"/>
      <c r="V29280" s="358"/>
    </row>
    <row r="29281" spans="8:22">
      <c r="H29281" s="369"/>
      <c r="M29281" s="368"/>
      <c r="P29281" s="369"/>
      <c r="S29281" s="369"/>
      <c r="V29281" s="358"/>
    </row>
    <row r="29282" spans="8:22">
      <c r="H29282" s="369"/>
      <c r="M29282" s="368"/>
      <c r="P29282" s="369"/>
      <c r="S29282" s="369"/>
      <c r="V29282" s="358"/>
    </row>
    <row r="29283" spans="8:22">
      <c r="H29283" s="369"/>
      <c r="M29283" s="368"/>
      <c r="P29283" s="369"/>
      <c r="S29283" s="369"/>
      <c r="V29283" s="358"/>
    </row>
    <row r="29284" spans="8:22">
      <c r="H29284" s="369"/>
      <c r="M29284" s="368"/>
      <c r="P29284" s="369"/>
      <c r="S29284" s="369"/>
      <c r="V29284" s="358"/>
    </row>
    <row r="29285" spans="8:22">
      <c r="H29285" s="369"/>
      <c r="M29285" s="368"/>
      <c r="P29285" s="369"/>
      <c r="S29285" s="369"/>
      <c r="V29285" s="358"/>
    </row>
    <row r="29286" spans="8:22">
      <c r="H29286" s="369"/>
      <c r="M29286" s="368"/>
      <c r="P29286" s="369"/>
      <c r="S29286" s="369"/>
      <c r="V29286" s="358"/>
    </row>
    <row r="29287" spans="8:22">
      <c r="H29287" s="369"/>
      <c r="M29287" s="368"/>
      <c r="P29287" s="369"/>
      <c r="S29287" s="369"/>
      <c r="V29287" s="358"/>
    </row>
    <row r="29288" spans="8:22">
      <c r="H29288" s="369"/>
      <c r="M29288" s="368"/>
      <c r="P29288" s="369"/>
      <c r="S29288" s="369"/>
      <c r="V29288" s="358"/>
    </row>
    <row r="29289" spans="8:22">
      <c r="H29289" s="369"/>
      <c r="M29289" s="368"/>
      <c r="P29289" s="369"/>
      <c r="S29289" s="369"/>
      <c r="V29289" s="358"/>
    </row>
    <row r="29290" spans="8:22">
      <c r="H29290" s="369"/>
      <c r="M29290" s="368"/>
      <c r="P29290" s="369"/>
      <c r="S29290" s="369"/>
      <c r="V29290" s="358"/>
    </row>
    <row r="29291" spans="8:22">
      <c r="H29291" s="369"/>
      <c r="M29291" s="368"/>
      <c r="P29291" s="369"/>
      <c r="S29291" s="369"/>
      <c r="V29291" s="358"/>
    </row>
    <row r="29292" spans="8:22">
      <c r="H29292" s="369"/>
      <c r="M29292" s="368"/>
      <c r="P29292" s="369"/>
      <c r="S29292" s="369"/>
      <c r="V29292" s="358"/>
    </row>
    <row r="29293" spans="8:22">
      <c r="H29293" s="369"/>
      <c r="M29293" s="368"/>
      <c r="P29293" s="369"/>
      <c r="S29293" s="369"/>
      <c r="V29293" s="358"/>
    </row>
    <row r="29294" spans="8:22">
      <c r="H29294" s="369"/>
      <c r="M29294" s="368"/>
      <c r="P29294" s="369"/>
      <c r="S29294" s="369"/>
      <c r="V29294" s="358"/>
    </row>
    <row r="29295" spans="8:22">
      <c r="H29295" s="369"/>
      <c r="M29295" s="368"/>
      <c r="P29295" s="369"/>
      <c r="S29295" s="369"/>
      <c r="V29295" s="358"/>
    </row>
    <row r="29296" spans="8:22">
      <c r="H29296" s="369"/>
      <c r="M29296" s="368"/>
      <c r="P29296" s="369"/>
      <c r="S29296" s="369"/>
      <c r="V29296" s="358"/>
    </row>
    <row r="29297" spans="8:22">
      <c r="H29297" s="369"/>
      <c r="M29297" s="368"/>
      <c r="P29297" s="369"/>
      <c r="S29297" s="369"/>
      <c r="V29297" s="358"/>
    </row>
    <row r="29298" spans="8:22">
      <c r="H29298" s="369"/>
      <c r="M29298" s="368"/>
      <c r="P29298" s="369"/>
      <c r="S29298" s="369"/>
      <c r="V29298" s="358"/>
    </row>
    <row r="29299" spans="8:22">
      <c r="H29299" s="369"/>
      <c r="M29299" s="368"/>
      <c r="P29299" s="369"/>
      <c r="S29299" s="369"/>
      <c r="V29299" s="358"/>
    </row>
    <row r="29300" spans="8:22">
      <c r="H29300" s="369"/>
      <c r="M29300" s="368"/>
      <c r="P29300" s="369"/>
      <c r="S29300" s="369"/>
      <c r="V29300" s="358"/>
    </row>
    <row r="29301" spans="8:22">
      <c r="H29301" s="369"/>
      <c r="M29301" s="368"/>
      <c r="P29301" s="369"/>
      <c r="S29301" s="369"/>
      <c r="V29301" s="358"/>
    </row>
    <row r="29302" spans="8:22">
      <c r="H29302" s="369"/>
      <c r="M29302" s="368"/>
      <c r="P29302" s="369"/>
      <c r="S29302" s="369"/>
      <c r="V29302" s="358"/>
    </row>
    <row r="29303" spans="8:22">
      <c r="H29303" s="369"/>
      <c r="M29303" s="368"/>
      <c r="P29303" s="369"/>
      <c r="S29303" s="369"/>
      <c r="V29303" s="358"/>
    </row>
    <row r="29304" spans="8:22">
      <c r="H29304" s="369"/>
      <c r="M29304" s="368"/>
      <c r="P29304" s="369"/>
      <c r="S29304" s="369"/>
      <c r="V29304" s="358"/>
    </row>
    <row r="29305" spans="8:22">
      <c r="H29305" s="369"/>
      <c r="M29305" s="368"/>
      <c r="P29305" s="369"/>
      <c r="S29305" s="369"/>
      <c r="V29305" s="358"/>
    </row>
    <row r="29306" spans="8:22">
      <c r="H29306" s="369"/>
      <c r="M29306" s="368"/>
      <c r="P29306" s="369"/>
      <c r="S29306" s="369"/>
      <c r="V29306" s="358"/>
    </row>
    <row r="29307" spans="8:22">
      <c r="H29307" s="369"/>
      <c r="M29307" s="368"/>
      <c r="P29307" s="369"/>
      <c r="S29307" s="369"/>
      <c r="V29307" s="358"/>
    </row>
    <row r="29308" spans="8:22">
      <c r="H29308" s="369"/>
      <c r="M29308" s="368"/>
      <c r="P29308" s="369"/>
      <c r="S29308" s="369"/>
      <c r="V29308" s="358"/>
    </row>
    <row r="29309" spans="8:22">
      <c r="H29309" s="369"/>
      <c r="M29309" s="368"/>
      <c r="P29309" s="369"/>
      <c r="S29309" s="369"/>
      <c r="V29309" s="358"/>
    </row>
    <row r="29310" spans="8:22">
      <c r="H29310" s="369"/>
      <c r="M29310" s="368"/>
      <c r="P29310" s="369"/>
      <c r="S29310" s="369"/>
      <c r="V29310" s="358"/>
    </row>
    <row r="29311" spans="8:22">
      <c r="H29311" s="369"/>
      <c r="M29311" s="368"/>
      <c r="P29311" s="369"/>
      <c r="S29311" s="369"/>
      <c r="V29311" s="358"/>
    </row>
    <row r="29312" spans="8:22">
      <c r="H29312" s="369"/>
      <c r="M29312" s="368"/>
      <c r="P29312" s="369"/>
      <c r="S29312" s="369"/>
      <c r="V29312" s="358"/>
    </row>
    <row r="29313" spans="8:22">
      <c r="H29313" s="369"/>
      <c r="M29313" s="368"/>
      <c r="P29313" s="369"/>
      <c r="S29313" s="369"/>
      <c r="V29313" s="358"/>
    </row>
    <row r="29314" spans="8:22">
      <c r="H29314" s="369"/>
      <c r="M29314" s="368"/>
      <c r="P29314" s="369"/>
      <c r="S29314" s="369"/>
      <c r="V29314" s="358"/>
    </row>
    <row r="29315" spans="8:22">
      <c r="H29315" s="369"/>
      <c r="M29315" s="368"/>
      <c r="P29315" s="369"/>
      <c r="S29315" s="369"/>
      <c r="V29315" s="358"/>
    </row>
    <row r="29316" spans="8:22">
      <c r="H29316" s="369"/>
      <c r="M29316" s="368"/>
      <c r="P29316" s="369"/>
      <c r="S29316" s="369"/>
      <c r="V29316" s="358"/>
    </row>
    <row r="29317" spans="8:22">
      <c r="H29317" s="369"/>
      <c r="M29317" s="368"/>
      <c r="P29317" s="369"/>
      <c r="S29317" s="369"/>
      <c r="V29317" s="358"/>
    </row>
    <row r="29318" spans="8:22">
      <c r="H29318" s="369"/>
      <c r="M29318" s="368"/>
      <c r="P29318" s="369"/>
      <c r="S29318" s="369"/>
      <c r="V29318" s="358"/>
    </row>
    <row r="29319" spans="8:22">
      <c r="H29319" s="369"/>
      <c r="M29319" s="368"/>
      <c r="P29319" s="369"/>
      <c r="S29319" s="369"/>
      <c r="V29319" s="358"/>
    </row>
    <row r="29320" spans="8:22">
      <c r="H29320" s="369"/>
      <c r="M29320" s="368"/>
      <c r="P29320" s="369"/>
      <c r="S29320" s="369"/>
      <c r="V29320" s="358"/>
    </row>
    <row r="29321" spans="8:22">
      <c r="H29321" s="369"/>
      <c r="M29321" s="368"/>
      <c r="P29321" s="369"/>
      <c r="S29321" s="369"/>
      <c r="V29321" s="358"/>
    </row>
    <row r="29322" spans="8:22">
      <c r="H29322" s="369"/>
      <c r="M29322" s="368"/>
      <c r="P29322" s="369"/>
      <c r="S29322" s="369"/>
      <c r="V29322" s="358"/>
    </row>
    <row r="29323" spans="8:22">
      <c r="H29323" s="369"/>
      <c r="M29323" s="368"/>
      <c r="P29323" s="369"/>
      <c r="S29323" s="369"/>
      <c r="V29323" s="358"/>
    </row>
    <row r="29324" spans="8:22">
      <c r="H29324" s="369"/>
      <c r="M29324" s="368"/>
      <c r="P29324" s="369"/>
      <c r="S29324" s="369"/>
      <c r="V29324" s="358"/>
    </row>
    <row r="29325" spans="8:22">
      <c r="H29325" s="369"/>
      <c r="M29325" s="368"/>
      <c r="P29325" s="369"/>
      <c r="S29325" s="369"/>
      <c r="V29325" s="358"/>
    </row>
    <row r="29326" spans="8:22">
      <c r="H29326" s="369"/>
      <c r="M29326" s="368"/>
      <c r="P29326" s="369"/>
      <c r="S29326" s="369"/>
      <c r="V29326" s="358"/>
    </row>
    <row r="29327" spans="8:22">
      <c r="H29327" s="369"/>
      <c r="M29327" s="368"/>
      <c r="P29327" s="369"/>
      <c r="S29327" s="369"/>
      <c r="V29327" s="358"/>
    </row>
    <row r="29328" spans="8:22">
      <c r="H29328" s="369"/>
      <c r="M29328" s="368"/>
      <c r="P29328" s="369"/>
      <c r="S29328" s="369"/>
      <c r="V29328" s="358"/>
    </row>
    <row r="29329" spans="8:22">
      <c r="H29329" s="369"/>
      <c r="M29329" s="368"/>
      <c r="P29329" s="369"/>
      <c r="S29329" s="369"/>
      <c r="V29329" s="358"/>
    </row>
    <row r="29330" spans="8:22">
      <c r="H29330" s="369"/>
      <c r="M29330" s="368"/>
      <c r="P29330" s="369"/>
      <c r="S29330" s="369"/>
      <c r="V29330" s="358"/>
    </row>
    <row r="29331" spans="8:22">
      <c r="H29331" s="369"/>
      <c r="M29331" s="368"/>
      <c r="P29331" s="369"/>
      <c r="S29331" s="369"/>
      <c r="V29331" s="358"/>
    </row>
    <row r="29332" spans="8:22">
      <c r="H29332" s="369"/>
      <c r="M29332" s="368"/>
      <c r="P29332" s="369"/>
      <c r="S29332" s="369"/>
      <c r="V29332" s="358"/>
    </row>
    <row r="29333" spans="8:22">
      <c r="H29333" s="369"/>
      <c r="M29333" s="368"/>
      <c r="P29333" s="369"/>
      <c r="S29333" s="369"/>
      <c r="V29333" s="358"/>
    </row>
    <row r="29334" spans="8:22">
      <c r="H29334" s="369"/>
      <c r="M29334" s="368"/>
      <c r="P29334" s="369"/>
      <c r="S29334" s="369"/>
      <c r="V29334" s="358"/>
    </row>
    <row r="29335" spans="8:22">
      <c r="H29335" s="369"/>
      <c r="M29335" s="368"/>
      <c r="P29335" s="369"/>
      <c r="S29335" s="369"/>
      <c r="V29335" s="358"/>
    </row>
    <row r="29336" spans="8:22">
      <c r="H29336" s="369"/>
      <c r="M29336" s="368"/>
      <c r="P29336" s="369"/>
      <c r="S29336" s="369"/>
      <c r="V29336" s="358"/>
    </row>
    <row r="29337" spans="8:22">
      <c r="H29337" s="369"/>
      <c r="M29337" s="368"/>
      <c r="P29337" s="369"/>
      <c r="S29337" s="369"/>
      <c r="V29337" s="358"/>
    </row>
    <row r="29338" spans="8:22">
      <c r="H29338" s="369"/>
      <c r="M29338" s="368"/>
      <c r="P29338" s="369"/>
      <c r="S29338" s="369"/>
      <c r="V29338" s="358"/>
    </row>
    <row r="29339" spans="8:22">
      <c r="H29339" s="369"/>
      <c r="M29339" s="368"/>
      <c r="P29339" s="369"/>
      <c r="S29339" s="369"/>
      <c r="V29339" s="358"/>
    </row>
    <row r="29340" spans="8:22">
      <c r="H29340" s="369"/>
      <c r="M29340" s="368"/>
      <c r="P29340" s="369"/>
      <c r="S29340" s="369"/>
      <c r="V29340" s="358"/>
    </row>
    <row r="29341" spans="8:22">
      <c r="H29341" s="369"/>
      <c r="M29341" s="368"/>
      <c r="P29341" s="369"/>
      <c r="S29341" s="369"/>
      <c r="V29341" s="358"/>
    </row>
    <row r="29342" spans="8:22">
      <c r="H29342" s="369"/>
      <c r="M29342" s="368"/>
      <c r="P29342" s="369"/>
      <c r="S29342" s="369"/>
      <c r="V29342" s="358"/>
    </row>
    <row r="29343" spans="8:22">
      <c r="H29343" s="369"/>
      <c r="M29343" s="368"/>
      <c r="P29343" s="369"/>
      <c r="S29343" s="369"/>
      <c r="V29343" s="358"/>
    </row>
    <row r="29344" spans="8:22">
      <c r="H29344" s="369"/>
      <c r="M29344" s="368"/>
      <c r="P29344" s="369"/>
      <c r="S29344" s="369"/>
      <c r="V29344" s="358"/>
    </row>
    <row r="29345" spans="8:22">
      <c r="H29345" s="369"/>
      <c r="M29345" s="368"/>
      <c r="P29345" s="369"/>
      <c r="S29345" s="369"/>
      <c r="V29345" s="358"/>
    </row>
    <row r="29346" spans="8:22">
      <c r="H29346" s="369"/>
      <c r="M29346" s="368"/>
      <c r="P29346" s="369"/>
      <c r="S29346" s="369"/>
      <c r="V29346" s="358"/>
    </row>
    <row r="29347" spans="8:22">
      <c r="H29347" s="369"/>
      <c r="M29347" s="368"/>
      <c r="P29347" s="369"/>
      <c r="S29347" s="369"/>
      <c r="V29347" s="358"/>
    </row>
    <row r="29348" spans="8:22">
      <c r="H29348" s="369"/>
      <c r="M29348" s="368"/>
      <c r="P29348" s="369"/>
      <c r="S29348" s="369"/>
      <c r="V29348" s="358"/>
    </row>
    <row r="29349" spans="8:22">
      <c r="H29349" s="369"/>
      <c r="M29349" s="368"/>
      <c r="P29349" s="369"/>
      <c r="S29349" s="369"/>
      <c r="V29349" s="358"/>
    </row>
    <row r="29350" spans="8:22">
      <c r="H29350" s="369"/>
      <c r="M29350" s="368"/>
      <c r="P29350" s="369"/>
      <c r="S29350" s="369"/>
      <c r="V29350" s="358"/>
    </row>
    <row r="29351" spans="8:22">
      <c r="H29351" s="369"/>
      <c r="M29351" s="368"/>
      <c r="P29351" s="369"/>
      <c r="S29351" s="369"/>
      <c r="V29351" s="358"/>
    </row>
    <row r="29352" spans="8:22">
      <c r="H29352" s="369"/>
      <c r="M29352" s="368"/>
      <c r="P29352" s="369"/>
      <c r="S29352" s="369"/>
      <c r="V29352" s="358"/>
    </row>
    <row r="29353" spans="8:22">
      <c r="H29353" s="369"/>
      <c r="M29353" s="368"/>
      <c r="P29353" s="369"/>
      <c r="S29353" s="369"/>
      <c r="V29353" s="358"/>
    </row>
    <row r="29354" spans="8:22">
      <c r="H29354" s="369"/>
      <c r="M29354" s="368"/>
      <c r="P29354" s="369"/>
      <c r="S29354" s="369"/>
      <c r="V29354" s="358"/>
    </row>
    <row r="29355" spans="8:22">
      <c r="H29355" s="369"/>
      <c r="M29355" s="368"/>
      <c r="P29355" s="369"/>
      <c r="S29355" s="369"/>
      <c r="V29355" s="358"/>
    </row>
    <row r="29356" spans="8:22">
      <c r="H29356" s="369"/>
      <c r="M29356" s="368"/>
      <c r="P29356" s="369"/>
      <c r="S29356" s="369"/>
      <c r="V29356" s="358"/>
    </row>
    <row r="29357" spans="8:22">
      <c r="H29357" s="369"/>
      <c r="M29357" s="368"/>
      <c r="P29357" s="369"/>
      <c r="S29357" s="369"/>
      <c r="V29357" s="358"/>
    </row>
    <row r="29358" spans="8:22">
      <c r="H29358" s="369"/>
      <c r="M29358" s="368"/>
      <c r="P29358" s="369"/>
      <c r="S29358" s="369"/>
      <c r="V29358" s="358"/>
    </row>
    <row r="29359" spans="8:22">
      <c r="H29359" s="369"/>
      <c r="M29359" s="368"/>
      <c r="P29359" s="369"/>
      <c r="S29359" s="369"/>
      <c r="V29359" s="358"/>
    </row>
    <row r="29360" spans="8:22">
      <c r="H29360" s="369"/>
      <c r="M29360" s="368"/>
      <c r="P29360" s="369"/>
      <c r="S29360" s="369"/>
      <c r="V29360" s="358"/>
    </row>
    <row r="29361" spans="8:22">
      <c r="H29361" s="369"/>
      <c r="M29361" s="368"/>
      <c r="P29361" s="369"/>
      <c r="S29361" s="369"/>
      <c r="V29361" s="358"/>
    </row>
    <row r="29362" spans="8:22">
      <c r="H29362" s="369"/>
      <c r="M29362" s="368"/>
      <c r="P29362" s="369"/>
      <c r="S29362" s="369"/>
      <c r="V29362" s="358"/>
    </row>
    <row r="29363" spans="8:22">
      <c r="H29363" s="369"/>
      <c r="M29363" s="368"/>
      <c r="P29363" s="369"/>
      <c r="S29363" s="369"/>
      <c r="V29363" s="358"/>
    </row>
    <row r="29364" spans="8:22">
      <c r="H29364" s="369"/>
      <c r="M29364" s="368"/>
      <c r="P29364" s="369"/>
      <c r="S29364" s="369"/>
      <c r="V29364" s="358"/>
    </row>
    <row r="29365" spans="8:22">
      <c r="H29365" s="369"/>
      <c r="M29365" s="368"/>
      <c r="P29365" s="369"/>
      <c r="S29365" s="369"/>
      <c r="V29365" s="358"/>
    </row>
    <row r="29366" spans="8:22">
      <c r="H29366" s="369"/>
      <c r="M29366" s="368"/>
      <c r="P29366" s="369"/>
      <c r="S29366" s="369"/>
      <c r="V29366" s="358"/>
    </row>
    <row r="29367" spans="8:22">
      <c r="H29367" s="369"/>
      <c r="M29367" s="368"/>
      <c r="P29367" s="369"/>
      <c r="S29367" s="369"/>
      <c r="V29367" s="358"/>
    </row>
    <row r="29368" spans="8:22">
      <c r="H29368" s="369"/>
      <c r="M29368" s="368"/>
      <c r="P29368" s="369"/>
      <c r="S29368" s="369"/>
      <c r="V29368" s="358"/>
    </row>
    <row r="29369" spans="8:22">
      <c r="H29369" s="369"/>
      <c r="M29369" s="368"/>
      <c r="P29369" s="369"/>
      <c r="S29369" s="369"/>
      <c r="V29369" s="358"/>
    </row>
    <row r="29370" spans="8:22">
      <c r="H29370" s="369"/>
      <c r="M29370" s="368"/>
      <c r="P29370" s="369"/>
      <c r="S29370" s="369"/>
      <c r="V29370" s="358"/>
    </row>
    <row r="29371" spans="8:22">
      <c r="H29371" s="369"/>
      <c r="M29371" s="368"/>
      <c r="P29371" s="369"/>
      <c r="S29371" s="369"/>
      <c r="V29371" s="358"/>
    </row>
    <row r="29372" spans="8:22">
      <c r="H29372" s="369"/>
      <c r="M29372" s="368"/>
      <c r="P29372" s="369"/>
      <c r="S29372" s="369"/>
      <c r="V29372" s="358"/>
    </row>
    <row r="29373" spans="8:22">
      <c r="H29373" s="369"/>
      <c r="M29373" s="368"/>
      <c r="P29373" s="369"/>
      <c r="S29373" s="369"/>
      <c r="V29373" s="358"/>
    </row>
    <row r="29374" spans="8:22">
      <c r="H29374" s="369"/>
      <c r="M29374" s="368"/>
      <c r="P29374" s="369"/>
      <c r="S29374" s="369"/>
      <c r="V29374" s="358"/>
    </row>
    <row r="29375" spans="8:22">
      <c r="H29375" s="369"/>
      <c r="M29375" s="368"/>
      <c r="P29375" s="369"/>
      <c r="S29375" s="369"/>
      <c r="V29375" s="358"/>
    </row>
    <row r="29376" spans="8:22">
      <c r="H29376" s="369"/>
      <c r="M29376" s="368"/>
      <c r="P29376" s="369"/>
      <c r="S29376" s="369"/>
      <c r="V29376" s="358"/>
    </row>
    <row r="29377" spans="8:22">
      <c r="H29377" s="369"/>
      <c r="M29377" s="368"/>
      <c r="P29377" s="369"/>
      <c r="S29377" s="369"/>
      <c r="V29377" s="358"/>
    </row>
    <row r="29378" spans="8:22">
      <c r="H29378" s="369"/>
      <c r="M29378" s="368"/>
      <c r="P29378" s="369"/>
      <c r="S29378" s="369"/>
      <c r="V29378" s="358"/>
    </row>
    <row r="29379" spans="8:22">
      <c r="H29379" s="369"/>
      <c r="M29379" s="368"/>
      <c r="P29379" s="369"/>
      <c r="S29379" s="369"/>
      <c r="V29379" s="358"/>
    </row>
    <row r="29380" spans="8:22">
      <c r="H29380" s="369"/>
      <c r="M29380" s="368"/>
      <c r="P29380" s="369"/>
      <c r="S29380" s="369"/>
      <c r="V29380" s="358"/>
    </row>
    <row r="29381" spans="8:22">
      <c r="H29381" s="369"/>
      <c r="M29381" s="368"/>
      <c r="P29381" s="369"/>
      <c r="S29381" s="369"/>
      <c r="V29381" s="358"/>
    </row>
    <row r="29382" spans="8:22">
      <c r="H29382" s="369"/>
      <c r="M29382" s="368"/>
      <c r="P29382" s="369"/>
      <c r="S29382" s="369"/>
      <c r="V29382" s="358"/>
    </row>
    <row r="29383" spans="8:22">
      <c r="H29383" s="369"/>
      <c r="M29383" s="368"/>
      <c r="P29383" s="369"/>
      <c r="S29383" s="369"/>
      <c r="V29383" s="358"/>
    </row>
    <row r="29384" spans="8:22">
      <c r="H29384" s="369"/>
      <c r="M29384" s="368"/>
      <c r="P29384" s="369"/>
      <c r="S29384" s="369"/>
      <c r="V29384" s="358"/>
    </row>
    <row r="29385" spans="8:22">
      <c r="H29385" s="369"/>
      <c r="M29385" s="368"/>
      <c r="P29385" s="369"/>
      <c r="S29385" s="369"/>
      <c r="V29385" s="358"/>
    </row>
    <row r="29386" spans="8:22">
      <c r="H29386" s="369"/>
      <c r="M29386" s="368"/>
      <c r="P29386" s="369"/>
      <c r="S29386" s="369"/>
      <c r="V29386" s="358"/>
    </row>
    <row r="29387" spans="8:22">
      <c r="H29387" s="369"/>
      <c r="M29387" s="368"/>
      <c r="P29387" s="369"/>
      <c r="S29387" s="369"/>
      <c r="V29387" s="358"/>
    </row>
    <row r="29388" spans="8:22">
      <c r="H29388" s="369"/>
      <c r="M29388" s="368"/>
      <c r="P29388" s="369"/>
      <c r="S29388" s="369"/>
      <c r="V29388" s="358"/>
    </row>
    <row r="29389" spans="8:22">
      <c r="H29389" s="369"/>
      <c r="M29389" s="368"/>
      <c r="P29389" s="369"/>
      <c r="S29389" s="369"/>
      <c r="V29389" s="358"/>
    </row>
    <row r="29390" spans="8:22">
      <c r="H29390" s="369"/>
      <c r="M29390" s="368"/>
      <c r="P29390" s="369"/>
      <c r="S29390" s="369"/>
      <c r="V29390" s="358"/>
    </row>
    <row r="29391" spans="8:22">
      <c r="H29391" s="369"/>
      <c r="M29391" s="368"/>
      <c r="P29391" s="369"/>
      <c r="S29391" s="369"/>
      <c r="V29391" s="358"/>
    </row>
    <row r="29392" spans="8:22">
      <c r="H29392" s="369"/>
      <c r="M29392" s="368"/>
      <c r="P29392" s="369"/>
      <c r="S29392" s="369"/>
      <c r="V29392" s="358"/>
    </row>
    <row r="29393" spans="8:22">
      <c r="H29393" s="369"/>
      <c r="M29393" s="368"/>
      <c r="P29393" s="369"/>
      <c r="S29393" s="369"/>
      <c r="V29393" s="358"/>
    </row>
    <row r="29394" spans="8:22">
      <c r="H29394" s="369"/>
      <c r="M29394" s="368"/>
      <c r="P29394" s="369"/>
      <c r="S29394" s="369"/>
      <c r="V29394" s="358"/>
    </row>
    <row r="29395" spans="8:22">
      <c r="H29395" s="369"/>
      <c r="M29395" s="368"/>
      <c r="P29395" s="369"/>
      <c r="S29395" s="369"/>
      <c r="V29395" s="358"/>
    </row>
    <row r="29396" spans="8:22">
      <c r="H29396" s="369"/>
      <c r="M29396" s="368"/>
      <c r="P29396" s="369"/>
      <c r="S29396" s="369"/>
      <c r="V29396" s="358"/>
    </row>
    <row r="29397" spans="8:22">
      <c r="H29397" s="369"/>
      <c r="M29397" s="368"/>
      <c r="P29397" s="369"/>
      <c r="S29397" s="369"/>
      <c r="V29397" s="358"/>
    </row>
    <row r="29398" spans="8:22">
      <c r="H29398" s="369"/>
      <c r="M29398" s="368"/>
      <c r="P29398" s="369"/>
      <c r="S29398" s="369"/>
      <c r="V29398" s="358"/>
    </row>
    <row r="29399" spans="8:22">
      <c r="H29399" s="369"/>
      <c r="M29399" s="368"/>
      <c r="P29399" s="369"/>
      <c r="S29399" s="369"/>
      <c r="V29399" s="358"/>
    </row>
    <row r="29400" spans="8:22">
      <c r="H29400" s="369"/>
      <c r="M29400" s="368"/>
      <c r="P29400" s="369"/>
      <c r="S29400" s="369"/>
      <c r="V29400" s="358"/>
    </row>
    <row r="29401" spans="8:22">
      <c r="H29401" s="369"/>
      <c r="M29401" s="368"/>
      <c r="P29401" s="369"/>
      <c r="S29401" s="369"/>
      <c r="V29401" s="358"/>
    </row>
    <row r="29402" spans="8:22">
      <c r="H29402" s="369"/>
      <c r="M29402" s="368"/>
      <c r="P29402" s="369"/>
      <c r="S29402" s="369"/>
      <c r="V29402" s="358"/>
    </row>
    <row r="29403" spans="8:22">
      <c r="H29403" s="369"/>
      <c r="M29403" s="368"/>
      <c r="P29403" s="369"/>
      <c r="S29403" s="369"/>
      <c r="V29403" s="358"/>
    </row>
    <row r="29404" spans="8:22">
      <c r="H29404" s="369"/>
      <c r="M29404" s="368"/>
      <c r="P29404" s="369"/>
      <c r="S29404" s="369"/>
      <c r="V29404" s="358"/>
    </row>
    <row r="29405" spans="8:22">
      <c r="H29405" s="369"/>
      <c r="M29405" s="368"/>
      <c r="P29405" s="369"/>
      <c r="S29405" s="369"/>
      <c r="V29405" s="358"/>
    </row>
    <row r="29406" spans="8:22">
      <c r="H29406" s="369"/>
      <c r="M29406" s="368"/>
      <c r="P29406" s="369"/>
      <c r="S29406" s="369"/>
      <c r="V29406" s="358"/>
    </row>
    <row r="29407" spans="8:22">
      <c r="H29407" s="369"/>
      <c r="M29407" s="368"/>
      <c r="P29407" s="369"/>
      <c r="S29407" s="369"/>
      <c r="V29407" s="358"/>
    </row>
    <row r="29408" spans="8:22">
      <c r="H29408" s="369"/>
      <c r="M29408" s="368"/>
      <c r="P29408" s="369"/>
      <c r="S29408" s="369"/>
      <c r="V29408" s="358"/>
    </row>
    <row r="29409" spans="8:22">
      <c r="H29409" s="369"/>
      <c r="M29409" s="368"/>
      <c r="P29409" s="369"/>
      <c r="S29409" s="369"/>
      <c r="V29409" s="358"/>
    </row>
    <row r="29410" spans="8:22">
      <c r="H29410" s="369"/>
      <c r="M29410" s="368"/>
      <c r="P29410" s="369"/>
      <c r="S29410" s="369"/>
      <c r="V29410" s="358"/>
    </row>
    <row r="29411" spans="8:22">
      <c r="H29411" s="369"/>
      <c r="M29411" s="368"/>
      <c r="P29411" s="369"/>
      <c r="S29411" s="369"/>
      <c r="V29411" s="358"/>
    </row>
    <row r="29412" spans="8:22">
      <c r="H29412" s="369"/>
      <c r="M29412" s="368"/>
      <c r="P29412" s="369"/>
      <c r="S29412" s="369"/>
      <c r="V29412" s="358"/>
    </row>
    <row r="29413" spans="8:22">
      <c r="H29413" s="369"/>
      <c r="M29413" s="368"/>
      <c r="P29413" s="369"/>
      <c r="S29413" s="369"/>
      <c r="V29413" s="358"/>
    </row>
    <row r="29414" spans="8:22">
      <c r="H29414" s="369"/>
      <c r="M29414" s="368"/>
      <c r="P29414" s="369"/>
      <c r="S29414" s="369"/>
      <c r="V29414" s="358"/>
    </row>
    <row r="29415" spans="8:22">
      <c r="H29415" s="369"/>
      <c r="M29415" s="368"/>
      <c r="P29415" s="369"/>
      <c r="S29415" s="369"/>
      <c r="V29415" s="358"/>
    </row>
    <row r="29416" spans="8:22">
      <c r="H29416" s="369"/>
      <c r="M29416" s="368"/>
      <c r="P29416" s="369"/>
      <c r="S29416" s="369"/>
      <c r="V29416" s="358"/>
    </row>
    <row r="29417" spans="8:22">
      <c r="H29417" s="369"/>
      <c r="M29417" s="368"/>
      <c r="P29417" s="369"/>
      <c r="S29417" s="369"/>
      <c r="V29417" s="358"/>
    </row>
    <row r="29418" spans="8:22">
      <c r="H29418" s="369"/>
      <c r="M29418" s="368"/>
      <c r="P29418" s="369"/>
      <c r="S29418" s="369"/>
      <c r="V29418" s="358"/>
    </row>
    <row r="29419" spans="8:22">
      <c r="H29419" s="369"/>
      <c r="M29419" s="368"/>
      <c r="P29419" s="369"/>
      <c r="S29419" s="369"/>
      <c r="V29419" s="358"/>
    </row>
    <row r="29420" spans="8:22">
      <c r="H29420" s="369"/>
      <c r="M29420" s="368"/>
      <c r="P29420" s="369"/>
      <c r="S29420" s="369"/>
      <c r="V29420" s="358"/>
    </row>
    <row r="29421" spans="8:22">
      <c r="H29421" s="369"/>
      <c r="M29421" s="368"/>
      <c r="P29421" s="369"/>
      <c r="S29421" s="369"/>
      <c r="V29421" s="358"/>
    </row>
    <row r="29422" spans="8:22">
      <c r="H29422" s="369"/>
      <c r="M29422" s="368"/>
      <c r="P29422" s="369"/>
      <c r="S29422" s="369"/>
      <c r="V29422" s="358"/>
    </row>
    <row r="29423" spans="8:22">
      <c r="H29423" s="369"/>
      <c r="M29423" s="368"/>
      <c r="P29423" s="369"/>
      <c r="S29423" s="369"/>
      <c r="V29423" s="358"/>
    </row>
    <row r="29424" spans="8:22">
      <c r="H29424" s="369"/>
      <c r="M29424" s="368"/>
      <c r="P29424" s="369"/>
      <c r="S29424" s="369"/>
      <c r="V29424" s="358"/>
    </row>
    <row r="29425" spans="8:22">
      <c r="H29425" s="369"/>
      <c r="M29425" s="368"/>
      <c r="P29425" s="369"/>
      <c r="S29425" s="369"/>
      <c r="V29425" s="358"/>
    </row>
    <row r="29426" spans="8:22">
      <c r="H29426" s="369"/>
      <c r="M29426" s="368"/>
      <c r="P29426" s="369"/>
      <c r="S29426" s="369"/>
      <c r="V29426" s="358"/>
    </row>
    <row r="29427" spans="8:22">
      <c r="H29427" s="369"/>
      <c r="M29427" s="368"/>
      <c r="P29427" s="369"/>
      <c r="S29427" s="369"/>
      <c r="V29427" s="358"/>
    </row>
    <row r="29428" spans="8:22">
      <c r="H29428" s="369"/>
      <c r="M29428" s="368"/>
      <c r="P29428" s="369"/>
      <c r="S29428" s="369"/>
      <c r="V29428" s="358"/>
    </row>
    <row r="29429" spans="8:22">
      <c r="H29429" s="369"/>
      <c r="M29429" s="368"/>
      <c r="P29429" s="369"/>
      <c r="S29429" s="369"/>
      <c r="V29429" s="358"/>
    </row>
    <row r="29430" spans="8:22">
      <c r="H29430" s="369"/>
      <c r="M29430" s="368"/>
      <c r="P29430" s="369"/>
      <c r="S29430" s="369"/>
      <c r="V29430" s="358"/>
    </row>
    <row r="29431" spans="8:22">
      <c r="H29431" s="369"/>
      <c r="M29431" s="368"/>
      <c r="P29431" s="369"/>
      <c r="S29431" s="369"/>
      <c r="V29431" s="358"/>
    </row>
    <row r="29432" spans="8:22">
      <c r="H29432" s="369"/>
      <c r="M29432" s="368"/>
      <c r="P29432" s="369"/>
      <c r="S29432" s="369"/>
      <c r="V29432" s="358"/>
    </row>
    <row r="29433" spans="8:22">
      <c r="H29433" s="369"/>
      <c r="M29433" s="368"/>
      <c r="P29433" s="369"/>
      <c r="S29433" s="369"/>
      <c r="V29433" s="358"/>
    </row>
    <row r="29434" spans="8:22">
      <c r="H29434" s="369"/>
      <c r="M29434" s="368"/>
      <c r="P29434" s="369"/>
      <c r="S29434" s="369"/>
      <c r="V29434" s="358"/>
    </row>
    <row r="29435" spans="8:22">
      <c r="H29435" s="369"/>
      <c r="M29435" s="368"/>
      <c r="P29435" s="369"/>
      <c r="S29435" s="369"/>
      <c r="V29435" s="358"/>
    </row>
    <row r="29436" spans="8:22">
      <c r="H29436" s="369"/>
      <c r="M29436" s="368"/>
      <c r="P29436" s="369"/>
      <c r="S29436" s="369"/>
      <c r="V29436" s="358"/>
    </row>
    <row r="29437" spans="8:22">
      <c r="H29437" s="369"/>
      <c r="M29437" s="368"/>
      <c r="P29437" s="369"/>
      <c r="S29437" s="369"/>
      <c r="V29437" s="358"/>
    </row>
    <row r="29438" spans="8:22">
      <c r="H29438" s="369"/>
      <c r="M29438" s="368"/>
      <c r="P29438" s="369"/>
      <c r="S29438" s="369"/>
      <c r="V29438" s="358"/>
    </row>
    <row r="29439" spans="8:22">
      <c r="H29439" s="369"/>
      <c r="M29439" s="368"/>
      <c r="P29439" s="369"/>
      <c r="S29439" s="369"/>
      <c r="V29439" s="358"/>
    </row>
    <row r="29440" spans="8:22">
      <c r="H29440" s="369"/>
      <c r="M29440" s="368"/>
      <c r="P29440" s="369"/>
      <c r="S29440" s="369"/>
      <c r="V29440" s="358"/>
    </row>
    <row r="29441" spans="8:22">
      <c r="H29441" s="369"/>
      <c r="M29441" s="368"/>
      <c r="P29441" s="369"/>
      <c r="S29441" s="369"/>
      <c r="V29441" s="358"/>
    </row>
    <row r="29442" spans="8:22">
      <c r="H29442" s="369"/>
      <c r="M29442" s="368"/>
      <c r="P29442" s="369"/>
      <c r="S29442" s="369"/>
      <c r="V29442" s="358"/>
    </row>
    <row r="29443" spans="8:22">
      <c r="H29443" s="369"/>
      <c r="M29443" s="368"/>
      <c r="P29443" s="369"/>
      <c r="S29443" s="369"/>
      <c r="V29443" s="358"/>
    </row>
    <row r="29444" spans="8:22">
      <c r="H29444" s="369"/>
      <c r="M29444" s="368"/>
      <c r="P29444" s="369"/>
      <c r="S29444" s="369"/>
      <c r="V29444" s="358"/>
    </row>
    <row r="29445" spans="8:22">
      <c r="H29445" s="369"/>
      <c r="M29445" s="368"/>
      <c r="P29445" s="369"/>
      <c r="S29445" s="369"/>
      <c r="V29445" s="358"/>
    </row>
    <row r="29446" spans="8:22">
      <c r="H29446" s="369"/>
      <c r="M29446" s="368"/>
      <c r="P29446" s="369"/>
      <c r="S29446" s="369"/>
      <c r="V29446" s="358"/>
    </row>
    <row r="29447" spans="8:22">
      <c r="H29447" s="369"/>
      <c r="M29447" s="368"/>
      <c r="P29447" s="369"/>
      <c r="S29447" s="369"/>
      <c r="V29447" s="358"/>
    </row>
    <row r="29448" spans="8:22">
      <c r="H29448" s="369"/>
      <c r="M29448" s="368"/>
      <c r="P29448" s="369"/>
      <c r="S29448" s="369"/>
      <c r="V29448" s="358"/>
    </row>
    <row r="29449" spans="8:22">
      <c r="H29449" s="369"/>
      <c r="M29449" s="368"/>
      <c r="P29449" s="369"/>
      <c r="S29449" s="369"/>
      <c r="V29449" s="358"/>
    </row>
    <row r="29450" spans="8:22">
      <c r="H29450" s="369"/>
      <c r="M29450" s="368"/>
      <c r="P29450" s="369"/>
      <c r="S29450" s="369"/>
      <c r="V29450" s="358"/>
    </row>
    <row r="29451" spans="8:22">
      <c r="H29451" s="369"/>
      <c r="M29451" s="368"/>
      <c r="P29451" s="369"/>
      <c r="S29451" s="369"/>
      <c r="V29451" s="358"/>
    </row>
    <row r="29452" spans="8:22">
      <c r="H29452" s="369"/>
      <c r="M29452" s="368"/>
      <c r="P29452" s="369"/>
      <c r="S29452" s="369"/>
      <c r="V29452" s="358"/>
    </row>
    <row r="29453" spans="8:22">
      <c r="H29453" s="369"/>
      <c r="M29453" s="368"/>
      <c r="P29453" s="369"/>
      <c r="S29453" s="369"/>
      <c r="V29453" s="358"/>
    </row>
    <row r="29454" spans="8:22">
      <c r="H29454" s="369"/>
      <c r="M29454" s="368"/>
      <c r="P29454" s="369"/>
      <c r="S29454" s="369"/>
      <c r="V29454" s="358"/>
    </row>
    <row r="29455" spans="8:22">
      <c r="H29455" s="369"/>
      <c r="M29455" s="368"/>
      <c r="P29455" s="369"/>
      <c r="S29455" s="369"/>
      <c r="V29455" s="358"/>
    </row>
    <row r="29456" spans="8:22">
      <c r="H29456" s="369"/>
      <c r="M29456" s="368"/>
      <c r="P29456" s="369"/>
      <c r="S29456" s="369"/>
      <c r="V29456" s="358"/>
    </row>
    <row r="29457" spans="8:22">
      <c r="H29457" s="369"/>
      <c r="M29457" s="368"/>
      <c r="P29457" s="369"/>
      <c r="S29457" s="369"/>
      <c r="V29457" s="358"/>
    </row>
    <row r="29458" spans="8:22">
      <c r="H29458" s="369"/>
      <c r="M29458" s="368"/>
      <c r="P29458" s="369"/>
      <c r="S29458" s="369"/>
      <c r="V29458" s="358"/>
    </row>
    <row r="29459" spans="8:22">
      <c r="H29459" s="369"/>
      <c r="M29459" s="368"/>
      <c r="P29459" s="369"/>
      <c r="S29459" s="369"/>
      <c r="V29459" s="358"/>
    </row>
    <row r="29460" spans="8:22">
      <c r="H29460" s="369"/>
      <c r="M29460" s="368"/>
      <c r="P29460" s="369"/>
      <c r="S29460" s="369"/>
      <c r="V29460" s="358"/>
    </row>
    <row r="29461" spans="8:22">
      <c r="H29461" s="369"/>
      <c r="M29461" s="368"/>
      <c r="P29461" s="369"/>
      <c r="S29461" s="369"/>
      <c r="V29461" s="358"/>
    </row>
    <row r="29462" spans="8:22">
      <c r="H29462" s="369"/>
      <c r="M29462" s="368"/>
      <c r="P29462" s="369"/>
      <c r="S29462" s="369"/>
      <c r="V29462" s="358"/>
    </row>
    <row r="29463" spans="8:22">
      <c r="H29463" s="369"/>
      <c r="M29463" s="368"/>
      <c r="P29463" s="369"/>
      <c r="S29463" s="369"/>
      <c r="V29463" s="358"/>
    </row>
    <row r="29464" spans="8:22">
      <c r="H29464" s="369"/>
      <c r="M29464" s="368"/>
      <c r="P29464" s="369"/>
      <c r="S29464" s="369"/>
      <c r="V29464" s="358"/>
    </row>
    <row r="29465" spans="8:22">
      <c r="H29465" s="369"/>
      <c r="M29465" s="368"/>
      <c r="P29465" s="369"/>
      <c r="S29465" s="369"/>
      <c r="V29465" s="358"/>
    </row>
    <row r="29466" spans="8:22">
      <c r="H29466" s="369"/>
      <c r="M29466" s="368"/>
      <c r="P29466" s="369"/>
      <c r="S29466" s="369"/>
      <c r="V29466" s="358"/>
    </row>
    <row r="29467" spans="8:22">
      <c r="H29467" s="369"/>
      <c r="M29467" s="368"/>
      <c r="P29467" s="369"/>
      <c r="S29467" s="369"/>
      <c r="V29467" s="358"/>
    </row>
    <row r="29468" spans="8:22">
      <c r="H29468" s="369"/>
      <c r="M29468" s="368"/>
      <c r="P29468" s="369"/>
      <c r="S29468" s="369"/>
      <c r="V29468" s="358"/>
    </row>
    <row r="29469" spans="8:22">
      <c r="H29469" s="369"/>
      <c r="M29469" s="368"/>
      <c r="P29469" s="369"/>
      <c r="S29469" s="369"/>
      <c r="V29469" s="358"/>
    </row>
    <row r="29470" spans="8:22">
      <c r="H29470" s="369"/>
      <c r="M29470" s="368"/>
      <c r="P29470" s="369"/>
      <c r="S29470" s="369"/>
      <c r="V29470" s="358"/>
    </row>
    <row r="29471" spans="8:22">
      <c r="H29471" s="369"/>
      <c r="M29471" s="368"/>
      <c r="P29471" s="369"/>
      <c r="S29471" s="369"/>
      <c r="V29471" s="358"/>
    </row>
    <row r="29472" spans="8:22">
      <c r="H29472" s="369"/>
      <c r="M29472" s="368"/>
      <c r="P29472" s="369"/>
      <c r="S29472" s="369"/>
      <c r="V29472" s="358"/>
    </row>
    <row r="29473" spans="8:22">
      <c r="H29473" s="369"/>
      <c r="M29473" s="368"/>
      <c r="P29473" s="369"/>
      <c r="S29473" s="369"/>
      <c r="V29473" s="358"/>
    </row>
    <row r="29474" spans="8:22">
      <c r="H29474" s="369"/>
      <c r="M29474" s="368"/>
      <c r="P29474" s="369"/>
      <c r="S29474" s="369"/>
      <c r="V29474" s="358"/>
    </row>
    <row r="29475" spans="8:22">
      <c r="H29475" s="369"/>
      <c r="M29475" s="368"/>
      <c r="P29475" s="369"/>
      <c r="S29475" s="369"/>
      <c r="V29475" s="358"/>
    </row>
    <row r="29476" spans="8:22">
      <c r="H29476" s="369"/>
      <c r="M29476" s="368"/>
      <c r="P29476" s="369"/>
      <c r="S29476" s="369"/>
      <c r="V29476" s="358"/>
    </row>
    <row r="29477" spans="8:22">
      <c r="H29477" s="369"/>
      <c r="M29477" s="368"/>
      <c r="P29477" s="369"/>
      <c r="S29477" s="369"/>
      <c r="V29477" s="358"/>
    </row>
    <row r="29478" spans="8:22">
      <c r="H29478" s="369"/>
      <c r="M29478" s="368"/>
      <c r="P29478" s="369"/>
      <c r="S29478" s="369"/>
      <c r="V29478" s="358"/>
    </row>
    <row r="29479" spans="8:22">
      <c r="H29479" s="369"/>
      <c r="M29479" s="368"/>
      <c r="P29479" s="369"/>
      <c r="S29479" s="369"/>
      <c r="V29479" s="358"/>
    </row>
    <row r="29480" spans="8:22">
      <c r="H29480" s="369"/>
      <c r="M29480" s="368"/>
      <c r="P29480" s="369"/>
      <c r="S29480" s="369"/>
      <c r="V29480" s="358"/>
    </row>
    <row r="29481" spans="8:22">
      <c r="H29481" s="369"/>
      <c r="M29481" s="368"/>
      <c r="P29481" s="369"/>
      <c r="S29481" s="369"/>
      <c r="V29481" s="358"/>
    </row>
    <row r="29482" spans="8:22">
      <c r="H29482" s="369"/>
      <c r="M29482" s="368"/>
      <c r="P29482" s="369"/>
      <c r="S29482" s="369"/>
      <c r="V29482" s="358"/>
    </row>
    <row r="29483" spans="8:22">
      <c r="H29483" s="369"/>
      <c r="M29483" s="368"/>
      <c r="P29483" s="369"/>
      <c r="S29483" s="369"/>
      <c r="V29483" s="358"/>
    </row>
    <row r="29484" spans="8:22">
      <c r="H29484" s="369"/>
      <c r="M29484" s="368"/>
      <c r="P29484" s="369"/>
      <c r="S29484" s="369"/>
      <c r="V29484" s="358"/>
    </row>
    <row r="29485" spans="8:22">
      <c r="H29485" s="369"/>
      <c r="M29485" s="368"/>
      <c r="P29485" s="369"/>
      <c r="S29485" s="369"/>
      <c r="V29485" s="358"/>
    </row>
    <row r="29486" spans="8:22">
      <c r="H29486" s="369"/>
      <c r="M29486" s="368"/>
      <c r="P29486" s="369"/>
      <c r="S29486" s="369"/>
      <c r="V29486" s="358"/>
    </row>
    <row r="29487" spans="8:22">
      <c r="H29487" s="369"/>
      <c r="M29487" s="368"/>
      <c r="P29487" s="369"/>
      <c r="S29487" s="369"/>
      <c r="V29487" s="358"/>
    </row>
    <row r="29488" spans="8:22">
      <c r="H29488" s="369"/>
      <c r="M29488" s="368"/>
      <c r="P29488" s="369"/>
      <c r="S29488" s="369"/>
      <c r="V29488" s="358"/>
    </row>
    <row r="29489" spans="8:22">
      <c r="H29489" s="369"/>
      <c r="M29489" s="368"/>
      <c r="P29489" s="369"/>
      <c r="S29489" s="369"/>
      <c r="V29489" s="358"/>
    </row>
    <row r="29490" spans="8:22">
      <c r="H29490" s="369"/>
      <c r="M29490" s="368"/>
      <c r="P29490" s="369"/>
      <c r="S29490" s="369"/>
      <c r="V29490" s="358"/>
    </row>
    <row r="29491" spans="8:22">
      <c r="H29491" s="369"/>
      <c r="M29491" s="368"/>
      <c r="P29491" s="369"/>
      <c r="S29491" s="369"/>
      <c r="V29491" s="358"/>
    </row>
    <row r="29492" spans="8:22">
      <c r="H29492" s="369"/>
      <c r="M29492" s="368"/>
      <c r="P29492" s="369"/>
      <c r="S29492" s="369"/>
      <c r="V29492" s="358"/>
    </row>
    <row r="29493" spans="8:22">
      <c r="H29493" s="369"/>
      <c r="M29493" s="368"/>
      <c r="P29493" s="369"/>
      <c r="S29493" s="369"/>
      <c r="V29493" s="358"/>
    </row>
    <row r="29494" spans="8:22">
      <c r="H29494" s="369"/>
      <c r="M29494" s="368"/>
      <c r="P29494" s="369"/>
      <c r="S29494" s="369"/>
      <c r="V29494" s="358"/>
    </row>
    <row r="29495" spans="8:22">
      <c r="H29495" s="369"/>
      <c r="M29495" s="368"/>
      <c r="P29495" s="369"/>
      <c r="S29495" s="369"/>
      <c r="V29495" s="358"/>
    </row>
    <row r="29496" spans="8:22">
      <c r="H29496" s="369"/>
      <c r="M29496" s="368"/>
      <c r="P29496" s="369"/>
      <c r="S29496" s="369"/>
      <c r="V29496" s="358"/>
    </row>
    <row r="29497" spans="8:22">
      <c r="H29497" s="369"/>
      <c r="M29497" s="368"/>
      <c r="P29497" s="369"/>
      <c r="S29497" s="369"/>
      <c r="V29497" s="358"/>
    </row>
    <row r="29498" spans="8:22">
      <c r="H29498" s="369"/>
      <c r="M29498" s="368"/>
      <c r="P29498" s="369"/>
      <c r="S29498" s="369"/>
      <c r="V29498" s="358"/>
    </row>
    <row r="29499" spans="8:22">
      <c r="H29499" s="369"/>
      <c r="M29499" s="368"/>
      <c r="P29499" s="369"/>
      <c r="S29499" s="369"/>
      <c r="V29499" s="358"/>
    </row>
    <row r="29500" spans="8:22">
      <c r="H29500" s="369"/>
      <c r="M29500" s="368"/>
      <c r="P29500" s="369"/>
      <c r="S29500" s="369"/>
      <c r="V29500" s="358"/>
    </row>
    <row r="29501" spans="8:22">
      <c r="H29501" s="369"/>
      <c r="M29501" s="368"/>
      <c r="P29501" s="369"/>
      <c r="S29501" s="369"/>
      <c r="V29501" s="358"/>
    </row>
    <row r="29502" spans="8:22">
      <c r="H29502" s="369"/>
      <c r="M29502" s="368"/>
      <c r="P29502" s="369"/>
      <c r="S29502" s="369"/>
      <c r="V29502" s="358"/>
    </row>
    <row r="29503" spans="8:22">
      <c r="H29503" s="369"/>
      <c r="M29503" s="368"/>
      <c r="P29503" s="369"/>
      <c r="S29503" s="369"/>
      <c r="V29503" s="358"/>
    </row>
    <row r="29504" spans="8:22">
      <c r="H29504" s="369"/>
      <c r="M29504" s="368"/>
      <c r="P29504" s="369"/>
      <c r="S29504" s="369"/>
      <c r="V29504" s="358"/>
    </row>
    <row r="29505" spans="8:22">
      <c r="H29505" s="369"/>
      <c r="M29505" s="368"/>
      <c r="P29505" s="369"/>
      <c r="S29505" s="369"/>
      <c r="V29505" s="358"/>
    </row>
    <row r="29506" spans="8:22">
      <c r="H29506" s="369"/>
      <c r="M29506" s="368"/>
      <c r="P29506" s="369"/>
      <c r="S29506" s="369"/>
      <c r="V29506" s="358"/>
    </row>
    <row r="29507" spans="8:22">
      <c r="H29507" s="369"/>
      <c r="M29507" s="368"/>
      <c r="P29507" s="369"/>
      <c r="S29507" s="369"/>
      <c r="V29507" s="358"/>
    </row>
    <row r="29508" spans="8:22">
      <c r="H29508" s="369"/>
      <c r="M29508" s="368"/>
      <c r="P29508" s="369"/>
      <c r="S29508" s="369"/>
      <c r="V29508" s="358"/>
    </row>
    <row r="29509" spans="8:22">
      <c r="H29509" s="369"/>
      <c r="M29509" s="368"/>
      <c r="P29509" s="369"/>
      <c r="S29509" s="369"/>
      <c r="V29509" s="358"/>
    </row>
    <row r="29510" spans="8:22">
      <c r="H29510" s="369"/>
      <c r="M29510" s="368"/>
      <c r="P29510" s="369"/>
      <c r="S29510" s="369"/>
      <c r="V29510" s="358"/>
    </row>
    <row r="29511" spans="8:22">
      <c r="H29511" s="369"/>
      <c r="M29511" s="368"/>
      <c r="P29511" s="369"/>
      <c r="S29511" s="369"/>
      <c r="V29511" s="358"/>
    </row>
    <row r="29512" spans="8:22">
      <c r="H29512" s="369"/>
      <c r="M29512" s="368"/>
      <c r="P29512" s="369"/>
      <c r="S29512" s="369"/>
      <c r="V29512" s="358"/>
    </row>
    <row r="29513" spans="8:22">
      <c r="H29513" s="369"/>
      <c r="M29513" s="368"/>
      <c r="P29513" s="369"/>
      <c r="S29513" s="369"/>
      <c r="V29513" s="358"/>
    </row>
    <row r="29514" spans="8:22">
      <c r="H29514" s="369"/>
      <c r="M29514" s="368"/>
      <c r="P29514" s="369"/>
      <c r="S29514" s="369"/>
      <c r="V29514" s="358"/>
    </row>
    <row r="29515" spans="8:22">
      <c r="H29515" s="369"/>
      <c r="M29515" s="368"/>
      <c r="P29515" s="369"/>
      <c r="S29515" s="369"/>
      <c r="V29515" s="358"/>
    </row>
    <row r="29516" spans="8:22">
      <c r="H29516" s="369"/>
      <c r="M29516" s="368"/>
      <c r="P29516" s="369"/>
      <c r="S29516" s="369"/>
      <c r="V29516" s="358"/>
    </row>
    <row r="29517" spans="8:22">
      <c r="H29517" s="369"/>
      <c r="M29517" s="368"/>
      <c r="P29517" s="369"/>
      <c r="S29517" s="369"/>
      <c r="V29517" s="358"/>
    </row>
    <row r="29518" spans="8:22">
      <c r="H29518" s="369"/>
      <c r="M29518" s="368"/>
      <c r="P29518" s="369"/>
      <c r="S29518" s="369"/>
      <c r="V29518" s="358"/>
    </row>
    <row r="29519" spans="8:22">
      <c r="H29519" s="369"/>
      <c r="M29519" s="368"/>
      <c r="P29519" s="369"/>
      <c r="S29519" s="369"/>
      <c r="V29519" s="358"/>
    </row>
    <row r="29520" spans="8:22">
      <c r="H29520" s="369"/>
      <c r="M29520" s="368"/>
      <c r="P29520" s="369"/>
      <c r="S29520" s="369"/>
      <c r="V29520" s="358"/>
    </row>
    <row r="29521" spans="8:22">
      <c r="H29521" s="369"/>
      <c r="M29521" s="368"/>
      <c r="P29521" s="369"/>
      <c r="S29521" s="369"/>
      <c r="V29521" s="358"/>
    </row>
    <row r="29522" spans="8:22">
      <c r="H29522" s="369"/>
      <c r="M29522" s="368"/>
      <c r="P29522" s="369"/>
      <c r="S29522" s="369"/>
      <c r="V29522" s="358"/>
    </row>
    <row r="29523" spans="8:22">
      <c r="H29523" s="369"/>
      <c r="M29523" s="368"/>
      <c r="P29523" s="369"/>
      <c r="S29523" s="369"/>
      <c r="V29523" s="358"/>
    </row>
    <row r="29524" spans="8:22">
      <c r="H29524" s="369"/>
      <c r="M29524" s="368"/>
      <c r="P29524" s="369"/>
      <c r="S29524" s="369"/>
      <c r="V29524" s="358"/>
    </row>
    <row r="29525" spans="8:22">
      <c r="H29525" s="369"/>
      <c r="M29525" s="368"/>
      <c r="P29525" s="369"/>
      <c r="S29525" s="369"/>
      <c r="V29525" s="358"/>
    </row>
    <row r="29526" spans="8:22">
      <c r="H29526" s="369"/>
      <c r="M29526" s="368"/>
      <c r="P29526" s="369"/>
      <c r="S29526" s="369"/>
      <c r="V29526" s="358"/>
    </row>
    <row r="29527" spans="8:22">
      <c r="H29527" s="369"/>
      <c r="M29527" s="368"/>
      <c r="P29527" s="369"/>
      <c r="S29527" s="369"/>
      <c r="V29527" s="358"/>
    </row>
    <row r="29528" spans="8:22">
      <c r="H29528" s="369"/>
      <c r="M29528" s="368"/>
      <c r="P29528" s="369"/>
      <c r="S29528" s="369"/>
      <c r="V29528" s="358"/>
    </row>
    <row r="29529" spans="8:22">
      <c r="H29529" s="369"/>
      <c r="M29529" s="368"/>
      <c r="P29529" s="369"/>
      <c r="S29529" s="369"/>
      <c r="V29529" s="358"/>
    </row>
    <row r="29530" spans="8:22">
      <c r="H29530" s="369"/>
      <c r="M29530" s="368"/>
      <c r="P29530" s="369"/>
      <c r="S29530" s="369"/>
      <c r="V29530" s="358"/>
    </row>
    <row r="29531" spans="8:22">
      <c r="H29531" s="369"/>
      <c r="M29531" s="368"/>
      <c r="P29531" s="369"/>
      <c r="S29531" s="369"/>
      <c r="V29531" s="358"/>
    </row>
    <row r="29532" spans="8:22">
      <c r="H29532" s="369"/>
      <c r="M29532" s="368"/>
      <c r="P29532" s="369"/>
      <c r="S29532" s="369"/>
      <c r="V29532" s="358"/>
    </row>
    <row r="29533" spans="8:22">
      <c r="H29533" s="369"/>
      <c r="M29533" s="368"/>
      <c r="P29533" s="369"/>
      <c r="S29533" s="369"/>
      <c r="V29533" s="358"/>
    </row>
    <row r="29534" spans="8:22">
      <c r="H29534" s="369"/>
      <c r="M29534" s="368"/>
      <c r="P29534" s="369"/>
      <c r="S29534" s="369"/>
      <c r="V29534" s="358"/>
    </row>
    <row r="29535" spans="8:22">
      <c r="H29535" s="369"/>
      <c r="M29535" s="368"/>
      <c r="P29535" s="369"/>
      <c r="S29535" s="369"/>
      <c r="V29535" s="358"/>
    </row>
    <row r="29536" spans="8:22">
      <c r="H29536" s="369"/>
      <c r="M29536" s="368"/>
      <c r="P29536" s="369"/>
      <c r="S29536" s="369"/>
      <c r="V29536" s="358"/>
    </row>
    <row r="29537" spans="8:22">
      <c r="H29537" s="369"/>
      <c r="M29537" s="368"/>
      <c r="P29537" s="369"/>
      <c r="S29537" s="369"/>
      <c r="V29537" s="358"/>
    </row>
    <row r="29538" spans="8:22">
      <c r="H29538" s="369"/>
      <c r="M29538" s="368"/>
      <c r="P29538" s="369"/>
      <c r="S29538" s="369"/>
      <c r="V29538" s="358"/>
    </row>
    <row r="29539" spans="8:22">
      <c r="H29539" s="369"/>
      <c r="M29539" s="368"/>
      <c r="P29539" s="369"/>
      <c r="S29539" s="369"/>
      <c r="V29539" s="358"/>
    </row>
    <row r="29540" spans="8:22">
      <c r="H29540" s="369"/>
      <c r="M29540" s="368"/>
      <c r="P29540" s="369"/>
      <c r="S29540" s="369"/>
      <c r="V29540" s="358"/>
    </row>
    <row r="29541" spans="8:22">
      <c r="H29541" s="369"/>
      <c r="M29541" s="368"/>
      <c r="P29541" s="369"/>
      <c r="S29541" s="369"/>
      <c r="V29541" s="358"/>
    </row>
    <row r="29542" spans="8:22">
      <c r="H29542" s="369"/>
      <c r="M29542" s="368"/>
      <c r="P29542" s="369"/>
      <c r="S29542" s="369"/>
      <c r="V29542" s="358"/>
    </row>
    <row r="29543" spans="8:22">
      <c r="H29543" s="369"/>
      <c r="M29543" s="368"/>
      <c r="P29543" s="369"/>
      <c r="S29543" s="369"/>
      <c r="V29543" s="358"/>
    </row>
    <row r="29544" spans="8:22">
      <c r="H29544" s="369"/>
      <c r="M29544" s="368"/>
      <c r="P29544" s="369"/>
      <c r="S29544" s="369"/>
      <c r="V29544" s="358"/>
    </row>
    <row r="29545" spans="8:22">
      <c r="H29545" s="369"/>
      <c r="M29545" s="368"/>
      <c r="P29545" s="369"/>
      <c r="S29545" s="369"/>
      <c r="V29545" s="358"/>
    </row>
    <row r="29546" spans="8:22">
      <c r="H29546" s="369"/>
      <c r="M29546" s="368"/>
      <c r="P29546" s="369"/>
      <c r="S29546" s="369"/>
      <c r="V29546" s="358"/>
    </row>
    <row r="29547" spans="8:22">
      <c r="H29547" s="369"/>
      <c r="M29547" s="368"/>
      <c r="P29547" s="369"/>
      <c r="S29547" s="369"/>
      <c r="V29547" s="358"/>
    </row>
    <row r="29548" spans="8:22">
      <c r="H29548" s="369"/>
      <c r="M29548" s="368"/>
      <c r="P29548" s="369"/>
      <c r="S29548" s="369"/>
      <c r="V29548" s="358"/>
    </row>
    <row r="29549" spans="8:22">
      <c r="H29549" s="369"/>
      <c r="M29549" s="368"/>
      <c r="P29549" s="369"/>
      <c r="S29549" s="369"/>
      <c r="V29549" s="358"/>
    </row>
    <row r="29550" spans="8:22">
      <c r="H29550" s="369"/>
      <c r="M29550" s="368"/>
      <c r="P29550" s="369"/>
      <c r="S29550" s="369"/>
      <c r="V29550" s="358"/>
    </row>
    <row r="29551" spans="8:22">
      <c r="H29551" s="369"/>
      <c r="M29551" s="368"/>
      <c r="P29551" s="369"/>
      <c r="S29551" s="369"/>
      <c r="V29551" s="358"/>
    </row>
    <row r="29552" spans="8:22">
      <c r="H29552" s="369"/>
      <c r="M29552" s="368"/>
      <c r="P29552" s="369"/>
      <c r="S29552" s="369"/>
      <c r="V29552" s="358"/>
    </row>
    <row r="29553" spans="8:22">
      <c r="H29553" s="369"/>
      <c r="M29553" s="368"/>
      <c r="P29553" s="369"/>
      <c r="S29553" s="369"/>
      <c r="V29553" s="358"/>
    </row>
    <row r="29554" spans="8:22">
      <c r="H29554" s="369"/>
      <c r="M29554" s="368"/>
      <c r="P29554" s="369"/>
      <c r="S29554" s="369"/>
      <c r="V29554" s="358"/>
    </row>
    <row r="29555" spans="8:22">
      <c r="H29555" s="369"/>
      <c r="M29555" s="368"/>
      <c r="P29555" s="369"/>
      <c r="S29555" s="369"/>
      <c r="V29555" s="358"/>
    </row>
    <row r="29556" spans="8:22">
      <c r="H29556" s="369"/>
      <c r="M29556" s="368"/>
      <c r="P29556" s="369"/>
      <c r="S29556" s="369"/>
      <c r="V29556" s="358"/>
    </row>
    <row r="29557" spans="8:22">
      <c r="H29557" s="369"/>
      <c r="M29557" s="368"/>
      <c r="P29557" s="369"/>
      <c r="S29557" s="369"/>
      <c r="V29557" s="358"/>
    </row>
    <row r="29558" spans="8:22">
      <c r="H29558" s="369"/>
      <c r="M29558" s="368"/>
      <c r="P29558" s="369"/>
      <c r="S29558" s="369"/>
      <c r="V29558" s="358"/>
    </row>
    <row r="29559" spans="8:22">
      <c r="H29559" s="369"/>
      <c r="M29559" s="368"/>
      <c r="P29559" s="369"/>
      <c r="S29559" s="369"/>
      <c r="V29559" s="358"/>
    </row>
    <row r="29560" spans="8:22">
      <c r="H29560" s="369"/>
      <c r="M29560" s="368"/>
      <c r="P29560" s="369"/>
      <c r="S29560" s="369"/>
      <c r="V29560" s="358"/>
    </row>
    <row r="29561" spans="8:22">
      <c r="H29561" s="369"/>
      <c r="M29561" s="368"/>
      <c r="P29561" s="369"/>
      <c r="S29561" s="369"/>
      <c r="V29561" s="358"/>
    </row>
    <row r="29562" spans="8:22">
      <c r="H29562" s="369"/>
      <c r="M29562" s="368"/>
      <c r="P29562" s="369"/>
      <c r="S29562" s="369"/>
      <c r="V29562" s="358"/>
    </row>
    <row r="29563" spans="8:22">
      <c r="H29563" s="369"/>
      <c r="M29563" s="368"/>
      <c r="P29563" s="369"/>
      <c r="S29563" s="369"/>
      <c r="V29563" s="358"/>
    </row>
    <row r="29564" spans="8:22">
      <c r="H29564" s="369"/>
      <c r="M29564" s="368"/>
      <c r="P29564" s="369"/>
      <c r="S29564" s="369"/>
      <c r="V29564" s="358"/>
    </row>
    <row r="29565" spans="8:22">
      <c r="H29565" s="369"/>
      <c r="M29565" s="368"/>
      <c r="P29565" s="369"/>
      <c r="S29565" s="369"/>
      <c r="V29565" s="358"/>
    </row>
    <row r="29566" spans="8:22">
      <c r="H29566" s="369"/>
      <c r="M29566" s="368"/>
      <c r="P29566" s="369"/>
      <c r="S29566" s="369"/>
      <c r="V29566" s="358"/>
    </row>
    <row r="29567" spans="8:22">
      <c r="H29567" s="369"/>
      <c r="M29567" s="368"/>
      <c r="P29567" s="369"/>
      <c r="S29567" s="369"/>
      <c r="V29567" s="358"/>
    </row>
    <row r="29568" spans="8:22">
      <c r="H29568" s="369"/>
      <c r="M29568" s="368"/>
      <c r="P29568" s="369"/>
      <c r="S29568" s="369"/>
      <c r="V29568" s="358"/>
    </row>
    <row r="29569" spans="8:22">
      <c r="H29569" s="369"/>
      <c r="M29569" s="368"/>
      <c r="P29569" s="369"/>
      <c r="S29569" s="369"/>
      <c r="V29569" s="358"/>
    </row>
    <row r="29570" spans="8:22">
      <c r="H29570" s="369"/>
      <c r="M29570" s="368"/>
      <c r="P29570" s="369"/>
      <c r="S29570" s="369"/>
      <c r="V29570" s="358"/>
    </row>
    <row r="29571" spans="8:22">
      <c r="H29571" s="369"/>
      <c r="M29571" s="368"/>
      <c r="P29571" s="369"/>
      <c r="S29571" s="369"/>
      <c r="V29571" s="358"/>
    </row>
    <row r="29572" spans="8:22">
      <c r="H29572" s="369"/>
      <c r="M29572" s="368"/>
      <c r="P29572" s="369"/>
      <c r="S29572" s="369"/>
      <c r="V29572" s="358"/>
    </row>
    <row r="29573" spans="8:22">
      <c r="H29573" s="369"/>
      <c r="M29573" s="368"/>
      <c r="P29573" s="369"/>
      <c r="S29573" s="369"/>
      <c r="V29573" s="358"/>
    </row>
    <row r="29574" spans="8:22">
      <c r="H29574" s="369"/>
      <c r="M29574" s="368"/>
      <c r="P29574" s="369"/>
      <c r="S29574" s="369"/>
      <c r="V29574" s="358"/>
    </row>
    <row r="29575" spans="8:22">
      <c r="H29575" s="369"/>
      <c r="M29575" s="368"/>
      <c r="P29575" s="369"/>
      <c r="S29575" s="369"/>
      <c r="V29575" s="358"/>
    </row>
    <row r="29576" spans="8:22">
      <c r="H29576" s="369"/>
      <c r="M29576" s="368"/>
      <c r="P29576" s="369"/>
      <c r="S29576" s="369"/>
      <c r="V29576" s="358"/>
    </row>
    <row r="29577" spans="8:22">
      <c r="H29577" s="369"/>
      <c r="M29577" s="368"/>
      <c r="P29577" s="369"/>
      <c r="S29577" s="369"/>
      <c r="V29577" s="358"/>
    </row>
    <row r="29578" spans="8:22">
      <c r="H29578" s="369"/>
      <c r="M29578" s="368"/>
      <c r="P29578" s="369"/>
      <c r="S29578" s="369"/>
      <c r="V29578" s="358"/>
    </row>
    <row r="29579" spans="8:22">
      <c r="H29579" s="369"/>
      <c r="M29579" s="368"/>
      <c r="P29579" s="369"/>
      <c r="S29579" s="369"/>
      <c r="V29579" s="358"/>
    </row>
    <row r="29580" spans="8:22">
      <c r="H29580" s="369"/>
      <c r="M29580" s="368"/>
      <c r="P29580" s="369"/>
      <c r="S29580" s="369"/>
      <c r="V29580" s="358"/>
    </row>
    <row r="29581" spans="8:22">
      <c r="H29581" s="369"/>
      <c r="M29581" s="368"/>
      <c r="P29581" s="369"/>
      <c r="S29581" s="369"/>
      <c r="V29581" s="358"/>
    </row>
    <row r="29582" spans="8:22">
      <c r="H29582" s="369"/>
      <c r="M29582" s="368"/>
      <c r="P29582" s="369"/>
      <c r="S29582" s="369"/>
      <c r="V29582" s="358"/>
    </row>
    <row r="29583" spans="8:22">
      <c r="H29583" s="369"/>
      <c r="M29583" s="368"/>
      <c r="P29583" s="369"/>
      <c r="S29583" s="369"/>
      <c r="V29583" s="358"/>
    </row>
    <row r="29584" spans="8:22">
      <c r="H29584" s="369"/>
      <c r="M29584" s="368"/>
      <c r="P29584" s="369"/>
      <c r="S29584" s="369"/>
      <c r="V29584" s="358"/>
    </row>
    <row r="29585" spans="8:22">
      <c r="H29585" s="369"/>
      <c r="M29585" s="368"/>
      <c r="P29585" s="369"/>
      <c r="S29585" s="369"/>
      <c r="V29585" s="358"/>
    </row>
    <row r="29586" spans="8:22">
      <c r="H29586" s="369"/>
      <c r="M29586" s="368"/>
      <c r="P29586" s="369"/>
      <c r="S29586" s="369"/>
      <c r="V29586" s="358"/>
    </row>
    <row r="29587" spans="8:22">
      <c r="H29587" s="369"/>
      <c r="M29587" s="368"/>
      <c r="P29587" s="369"/>
      <c r="S29587" s="369"/>
      <c r="V29587" s="358"/>
    </row>
    <row r="29588" spans="8:22">
      <c r="H29588" s="369"/>
      <c r="M29588" s="368"/>
      <c r="P29588" s="369"/>
      <c r="S29588" s="369"/>
      <c r="V29588" s="358"/>
    </row>
    <row r="29589" spans="8:22">
      <c r="H29589" s="369"/>
      <c r="M29589" s="368"/>
      <c r="P29589" s="369"/>
      <c r="S29589" s="369"/>
      <c r="V29589" s="358"/>
    </row>
    <row r="29590" spans="8:22">
      <c r="H29590" s="369"/>
      <c r="M29590" s="368"/>
      <c r="P29590" s="369"/>
      <c r="S29590" s="369"/>
      <c r="V29590" s="358"/>
    </row>
    <row r="29591" spans="8:22">
      <c r="H29591" s="369"/>
      <c r="M29591" s="368"/>
      <c r="P29591" s="369"/>
      <c r="S29591" s="369"/>
      <c r="V29591" s="358"/>
    </row>
    <row r="29592" spans="8:22">
      <c r="H29592" s="369"/>
      <c r="M29592" s="368"/>
      <c r="P29592" s="369"/>
      <c r="S29592" s="369"/>
      <c r="V29592" s="358"/>
    </row>
    <row r="29593" spans="8:22">
      <c r="H29593" s="369"/>
      <c r="M29593" s="368"/>
      <c r="P29593" s="369"/>
      <c r="S29593" s="369"/>
      <c r="V29593" s="358"/>
    </row>
    <row r="29594" spans="8:22">
      <c r="H29594" s="369"/>
      <c r="M29594" s="368"/>
      <c r="P29594" s="369"/>
      <c r="S29594" s="369"/>
      <c r="V29594" s="358"/>
    </row>
    <row r="29595" spans="8:22">
      <c r="H29595" s="369"/>
      <c r="M29595" s="368"/>
      <c r="P29595" s="369"/>
      <c r="S29595" s="369"/>
      <c r="V29595" s="358"/>
    </row>
    <row r="29596" spans="8:22">
      <c r="H29596" s="369"/>
      <c r="M29596" s="368"/>
      <c r="P29596" s="369"/>
      <c r="S29596" s="369"/>
      <c r="V29596" s="358"/>
    </row>
    <row r="29597" spans="8:22">
      <c r="H29597" s="369"/>
      <c r="M29597" s="368"/>
      <c r="P29597" s="369"/>
      <c r="S29597" s="369"/>
      <c r="V29597" s="358"/>
    </row>
    <row r="29598" spans="8:22">
      <c r="H29598" s="369"/>
      <c r="M29598" s="368"/>
      <c r="P29598" s="369"/>
      <c r="S29598" s="369"/>
      <c r="V29598" s="358"/>
    </row>
    <row r="29599" spans="8:22">
      <c r="H29599" s="369"/>
      <c r="M29599" s="368"/>
      <c r="P29599" s="369"/>
      <c r="S29599" s="369"/>
      <c r="V29599" s="358"/>
    </row>
    <row r="29600" spans="8:22">
      <c r="H29600" s="369"/>
      <c r="M29600" s="368"/>
      <c r="P29600" s="369"/>
      <c r="S29600" s="369"/>
      <c r="V29600" s="358"/>
    </row>
    <row r="29601" spans="8:22">
      <c r="H29601" s="369"/>
      <c r="M29601" s="368"/>
      <c r="P29601" s="369"/>
      <c r="S29601" s="369"/>
      <c r="V29601" s="358"/>
    </row>
    <row r="29602" spans="8:22">
      <c r="H29602" s="369"/>
      <c r="M29602" s="368"/>
      <c r="P29602" s="369"/>
      <c r="S29602" s="369"/>
      <c r="V29602" s="358"/>
    </row>
    <row r="29603" spans="8:22">
      <c r="H29603" s="369"/>
      <c r="M29603" s="368"/>
      <c r="P29603" s="369"/>
      <c r="S29603" s="369"/>
      <c r="V29603" s="358"/>
    </row>
    <row r="29604" spans="8:22">
      <c r="H29604" s="369"/>
      <c r="M29604" s="368"/>
      <c r="P29604" s="369"/>
      <c r="S29604" s="369"/>
      <c r="V29604" s="358"/>
    </row>
    <row r="29605" spans="8:22">
      <c r="H29605" s="369"/>
      <c r="M29605" s="368"/>
      <c r="P29605" s="369"/>
      <c r="S29605" s="369"/>
      <c r="V29605" s="358"/>
    </row>
    <row r="29606" spans="8:22">
      <c r="H29606" s="369"/>
      <c r="M29606" s="368"/>
      <c r="P29606" s="369"/>
      <c r="S29606" s="369"/>
      <c r="V29606" s="358"/>
    </row>
    <row r="29607" spans="8:22">
      <c r="H29607" s="369"/>
      <c r="M29607" s="368"/>
      <c r="P29607" s="369"/>
      <c r="S29607" s="369"/>
      <c r="V29607" s="358"/>
    </row>
    <row r="29608" spans="8:22">
      <c r="H29608" s="369"/>
      <c r="M29608" s="368"/>
      <c r="P29608" s="369"/>
      <c r="S29608" s="369"/>
      <c r="V29608" s="358"/>
    </row>
    <row r="29609" spans="8:22">
      <c r="H29609" s="369"/>
      <c r="M29609" s="368"/>
      <c r="P29609" s="369"/>
      <c r="S29609" s="369"/>
      <c r="V29609" s="358"/>
    </row>
    <row r="29610" spans="8:22">
      <c r="H29610" s="369"/>
      <c r="M29610" s="368"/>
      <c r="P29610" s="369"/>
      <c r="S29610" s="369"/>
      <c r="V29610" s="358"/>
    </row>
    <row r="29611" spans="8:22">
      <c r="H29611" s="369"/>
      <c r="M29611" s="368"/>
      <c r="P29611" s="369"/>
      <c r="S29611" s="369"/>
      <c r="V29611" s="358"/>
    </row>
    <row r="29612" spans="8:22">
      <c r="H29612" s="369"/>
      <c r="M29612" s="368"/>
      <c r="P29612" s="369"/>
      <c r="S29612" s="369"/>
      <c r="V29612" s="358"/>
    </row>
    <row r="29613" spans="8:22">
      <c r="H29613" s="369"/>
      <c r="M29613" s="368"/>
      <c r="P29613" s="369"/>
      <c r="S29613" s="369"/>
      <c r="V29613" s="358"/>
    </row>
    <row r="29614" spans="8:22">
      <c r="H29614" s="369"/>
      <c r="M29614" s="368"/>
      <c r="P29614" s="369"/>
      <c r="S29614" s="369"/>
      <c r="V29614" s="358"/>
    </row>
    <row r="29615" spans="8:22">
      <c r="H29615" s="369"/>
      <c r="M29615" s="368"/>
      <c r="P29615" s="369"/>
      <c r="S29615" s="369"/>
      <c r="V29615" s="358"/>
    </row>
    <row r="29616" spans="8:22">
      <c r="H29616" s="369"/>
      <c r="M29616" s="368"/>
      <c r="P29616" s="369"/>
      <c r="S29616" s="369"/>
      <c r="V29616" s="358"/>
    </row>
    <row r="29617" spans="8:22">
      <c r="H29617" s="369"/>
      <c r="M29617" s="368"/>
      <c r="P29617" s="369"/>
      <c r="S29617" s="369"/>
      <c r="V29617" s="358"/>
    </row>
    <row r="29618" spans="8:22">
      <c r="H29618" s="369"/>
      <c r="M29618" s="368"/>
      <c r="P29618" s="369"/>
      <c r="S29618" s="369"/>
      <c r="V29618" s="358"/>
    </row>
    <row r="29619" spans="8:22">
      <c r="H29619" s="369"/>
      <c r="M29619" s="368"/>
      <c r="P29619" s="369"/>
      <c r="S29619" s="369"/>
      <c r="V29619" s="358"/>
    </row>
    <row r="29620" spans="8:22">
      <c r="H29620" s="369"/>
      <c r="M29620" s="368"/>
      <c r="P29620" s="369"/>
      <c r="S29620" s="369"/>
      <c r="V29620" s="358"/>
    </row>
    <row r="29621" spans="8:22">
      <c r="H29621" s="369"/>
      <c r="M29621" s="368"/>
      <c r="P29621" s="369"/>
      <c r="S29621" s="369"/>
      <c r="V29621" s="358"/>
    </row>
    <row r="29622" spans="8:22">
      <c r="H29622" s="369"/>
      <c r="M29622" s="368"/>
      <c r="P29622" s="369"/>
      <c r="S29622" s="369"/>
      <c r="V29622" s="358"/>
    </row>
    <row r="29623" spans="8:22">
      <c r="H29623" s="369"/>
      <c r="M29623" s="368"/>
      <c r="P29623" s="369"/>
      <c r="S29623" s="369"/>
      <c r="V29623" s="358"/>
    </row>
    <row r="29624" spans="8:22">
      <c r="H29624" s="369"/>
      <c r="M29624" s="368"/>
      <c r="P29624" s="369"/>
      <c r="S29624" s="369"/>
      <c r="V29624" s="358"/>
    </row>
    <row r="29625" spans="8:22">
      <c r="H29625" s="369"/>
      <c r="M29625" s="368"/>
      <c r="P29625" s="369"/>
      <c r="S29625" s="369"/>
      <c r="V29625" s="358"/>
    </row>
    <row r="29626" spans="8:22">
      <c r="H29626" s="369"/>
      <c r="M29626" s="368"/>
      <c r="P29626" s="369"/>
      <c r="S29626" s="369"/>
      <c r="V29626" s="358"/>
    </row>
    <row r="29627" spans="8:22">
      <c r="H29627" s="369"/>
      <c r="M29627" s="368"/>
      <c r="P29627" s="369"/>
      <c r="S29627" s="369"/>
      <c r="V29627" s="358"/>
    </row>
    <row r="29628" spans="8:22">
      <c r="H29628" s="369"/>
      <c r="M29628" s="368"/>
      <c r="P29628" s="369"/>
      <c r="S29628" s="369"/>
      <c r="V29628" s="358"/>
    </row>
    <row r="29629" spans="8:22">
      <c r="H29629" s="369"/>
      <c r="M29629" s="368"/>
      <c r="P29629" s="369"/>
      <c r="S29629" s="369"/>
      <c r="V29629" s="358"/>
    </row>
    <row r="29630" spans="8:22">
      <c r="H29630" s="369"/>
      <c r="M29630" s="368"/>
      <c r="P29630" s="369"/>
      <c r="S29630" s="369"/>
      <c r="V29630" s="358"/>
    </row>
    <row r="29631" spans="8:22">
      <c r="H29631" s="369"/>
      <c r="M29631" s="368"/>
      <c r="P29631" s="369"/>
      <c r="S29631" s="369"/>
      <c r="V29631" s="358"/>
    </row>
    <row r="29632" spans="8:22">
      <c r="H29632" s="369"/>
      <c r="M29632" s="368"/>
      <c r="P29632" s="369"/>
      <c r="S29632" s="369"/>
      <c r="V29632" s="358"/>
    </row>
    <row r="29633" spans="8:22">
      <c r="H29633" s="369"/>
      <c r="M29633" s="368"/>
      <c r="P29633" s="369"/>
      <c r="S29633" s="369"/>
      <c r="V29633" s="358"/>
    </row>
    <row r="29634" spans="8:22">
      <c r="H29634" s="369"/>
      <c r="M29634" s="368"/>
      <c r="P29634" s="369"/>
      <c r="S29634" s="369"/>
      <c r="V29634" s="358"/>
    </row>
    <row r="29635" spans="8:22">
      <c r="H29635" s="369"/>
      <c r="M29635" s="368"/>
      <c r="P29635" s="369"/>
      <c r="S29635" s="369"/>
      <c r="V29635" s="358"/>
    </row>
    <row r="29636" spans="8:22">
      <c r="H29636" s="369"/>
      <c r="M29636" s="368"/>
      <c r="P29636" s="369"/>
      <c r="S29636" s="369"/>
      <c r="V29636" s="358"/>
    </row>
    <row r="29637" spans="8:22">
      <c r="H29637" s="369"/>
      <c r="M29637" s="368"/>
      <c r="P29637" s="369"/>
      <c r="S29637" s="369"/>
      <c r="V29637" s="358"/>
    </row>
    <row r="29638" spans="8:22">
      <c r="H29638" s="369"/>
      <c r="M29638" s="368"/>
      <c r="P29638" s="369"/>
      <c r="S29638" s="369"/>
      <c r="V29638" s="358"/>
    </row>
    <row r="29639" spans="8:22">
      <c r="H29639" s="369"/>
      <c r="M29639" s="368"/>
      <c r="P29639" s="369"/>
      <c r="S29639" s="369"/>
      <c r="V29639" s="358"/>
    </row>
    <row r="29640" spans="8:22">
      <c r="H29640" s="369"/>
      <c r="M29640" s="368"/>
      <c r="P29640" s="369"/>
      <c r="S29640" s="369"/>
      <c r="V29640" s="358"/>
    </row>
    <row r="29641" spans="8:22">
      <c r="H29641" s="369"/>
      <c r="M29641" s="368"/>
      <c r="P29641" s="369"/>
      <c r="S29641" s="369"/>
      <c r="V29641" s="358"/>
    </row>
    <row r="29642" spans="8:22">
      <c r="H29642" s="369"/>
      <c r="M29642" s="368"/>
      <c r="P29642" s="369"/>
      <c r="S29642" s="369"/>
      <c r="V29642" s="358"/>
    </row>
    <row r="29643" spans="8:22">
      <c r="H29643" s="369"/>
      <c r="M29643" s="368"/>
      <c r="P29643" s="369"/>
      <c r="S29643" s="369"/>
      <c r="V29643" s="358"/>
    </row>
    <row r="29644" spans="8:22">
      <c r="H29644" s="369"/>
      <c r="M29644" s="368"/>
      <c r="P29644" s="369"/>
      <c r="S29644" s="369"/>
      <c r="V29644" s="358"/>
    </row>
    <row r="29645" spans="8:22">
      <c r="H29645" s="369"/>
      <c r="M29645" s="368"/>
      <c r="P29645" s="369"/>
      <c r="S29645" s="369"/>
      <c r="V29645" s="358"/>
    </row>
    <row r="29646" spans="8:22">
      <c r="H29646" s="369"/>
      <c r="M29646" s="368"/>
      <c r="P29646" s="369"/>
      <c r="S29646" s="369"/>
      <c r="V29646" s="358"/>
    </row>
    <row r="29647" spans="8:22">
      <c r="H29647" s="369"/>
      <c r="M29647" s="368"/>
      <c r="P29647" s="369"/>
      <c r="S29647" s="369"/>
      <c r="V29647" s="358"/>
    </row>
    <row r="29648" spans="8:22">
      <c r="H29648" s="369"/>
      <c r="M29648" s="368"/>
      <c r="P29648" s="369"/>
      <c r="S29648" s="369"/>
      <c r="V29648" s="358"/>
    </row>
    <row r="29649" spans="8:22">
      <c r="H29649" s="369"/>
      <c r="M29649" s="368"/>
      <c r="P29649" s="369"/>
      <c r="S29649" s="369"/>
      <c r="V29649" s="358"/>
    </row>
    <row r="29650" spans="8:22">
      <c r="H29650" s="369"/>
      <c r="M29650" s="368"/>
      <c r="P29650" s="369"/>
      <c r="S29650" s="369"/>
      <c r="V29650" s="358"/>
    </row>
    <row r="29651" spans="8:22">
      <c r="H29651" s="369"/>
      <c r="M29651" s="368"/>
      <c r="P29651" s="369"/>
      <c r="S29651" s="369"/>
      <c r="V29651" s="358"/>
    </row>
    <row r="29652" spans="8:22">
      <c r="H29652" s="369"/>
      <c r="M29652" s="368"/>
      <c r="P29652" s="369"/>
      <c r="S29652" s="369"/>
      <c r="V29652" s="358"/>
    </row>
    <row r="29653" spans="8:22">
      <c r="H29653" s="369"/>
      <c r="M29653" s="368"/>
      <c r="P29653" s="369"/>
      <c r="S29653" s="369"/>
      <c r="V29653" s="358"/>
    </row>
    <row r="29654" spans="8:22">
      <c r="H29654" s="369"/>
      <c r="M29654" s="368"/>
      <c r="P29654" s="369"/>
      <c r="S29654" s="369"/>
      <c r="V29654" s="358"/>
    </row>
    <row r="29655" spans="8:22">
      <c r="H29655" s="369"/>
      <c r="M29655" s="368"/>
      <c r="P29655" s="369"/>
      <c r="S29655" s="369"/>
      <c r="V29655" s="358"/>
    </row>
    <row r="29656" spans="8:22">
      <c r="H29656" s="369"/>
      <c r="M29656" s="368"/>
      <c r="P29656" s="369"/>
      <c r="S29656" s="369"/>
      <c r="V29656" s="358"/>
    </row>
    <row r="29657" spans="8:22">
      <c r="H29657" s="369"/>
      <c r="M29657" s="368"/>
      <c r="P29657" s="369"/>
      <c r="S29657" s="369"/>
      <c r="V29657" s="358"/>
    </row>
    <row r="29658" spans="8:22">
      <c r="H29658" s="369"/>
      <c r="M29658" s="368"/>
      <c r="P29658" s="369"/>
      <c r="S29658" s="369"/>
      <c r="V29658" s="358"/>
    </row>
    <row r="29659" spans="8:22">
      <c r="H29659" s="369"/>
      <c r="M29659" s="368"/>
      <c r="P29659" s="369"/>
      <c r="S29659" s="369"/>
      <c r="V29659" s="358"/>
    </row>
    <row r="29660" spans="8:22">
      <c r="H29660" s="369"/>
      <c r="M29660" s="368"/>
      <c r="P29660" s="369"/>
      <c r="S29660" s="369"/>
      <c r="V29660" s="358"/>
    </row>
    <row r="29661" spans="8:22">
      <c r="H29661" s="369"/>
      <c r="M29661" s="368"/>
      <c r="P29661" s="369"/>
      <c r="S29661" s="369"/>
      <c r="V29661" s="358"/>
    </row>
    <row r="29662" spans="8:22">
      <c r="H29662" s="369"/>
      <c r="M29662" s="368"/>
      <c r="P29662" s="369"/>
      <c r="S29662" s="369"/>
      <c r="V29662" s="358"/>
    </row>
    <row r="29663" spans="8:22">
      <c r="H29663" s="369"/>
      <c r="M29663" s="368"/>
      <c r="P29663" s="369"/>
      <c r="S29663" s="369"/>
      <c r="V29663" s="358"/>
    </row>
    <row r="29664" spans="8:22">
      <c r="H29664" s="369"/>
      <c r="M29664" s="368"/>
      <c r="P29664" s="369"/>
      <c r="S29664" s="369"/>
      <c r="V29664" s="358"/>
    </row>
    <row r="29665" spans="8:22">
      <c r="H29665" s="369"/>
      <c r="M29665" s="368"/>
      <c r="P29665" s="369"/>
      <c r="S29665" s="369"/>
      <c r="V29665" s="358"/>
    </row>
    <row r="29666" spans="8:22">
      <c r="H29666" s="369"/>
      <c r="M29666" s="368"/>
      <c r="P29666" s="369"/>
      <c r="S29666" s="369"/>
      <c r="V29666" s="358"/>
    </row>
    <row r="29667" spans="8:22">
      <c r="H29667" s="369"/>
      <c r="M29667" s="368"/>
      <c r="P29667" s="369"/>
      <c r="S29667" s="369"/>
      <c r="V29667" s="358"/>
    </row>
    <row r="29668" spans="8:22">
      <c r="H29668" s="369"/>
      <c r="M29668" s="368"/>
      <c r="P29668" s="369"/>
      <c r="S29668" s="369"/>
      <c r="V29668" s="358"/>
    </row>
    <row r="29669" spans="8:22">
      <c r="H29669" s="369"/>
      <c r="M29669" s="368"/>
      <c r="P29669" s="369"/>
      <c r="S29669" s="369"/>
      <c r="V29669" s="358"/>
    </row>
    <row r="29670" spans="8:22">
      <c r="H29670" s="369"/>
      <c r="M29670" s="368"/>
      <c r="P29670" s="369"/>
      <c r="S29670" s="369"/>
      <c r="V29670" s="358"/>
    </row>
    <row r="29671" spans="8:22">
      <c r="H29671" s="369"/>
      <c r="M29671" s="368"/>
      <c r="P29671" s="369"/>
      <c r="S29671" s="369"/>
      <c r="V29671" s="358"/>
    </row>
    <row r="29672" spans="8:22">
      <c r="H29672" s="369"/>
      <c r="M29672" s="368"/>
      <c r="P29672" s="369"/>
      <c r="S29672" s="369"/>
      <c r="V29672" s="358"/>
    </row>
    <row r="29673" spans="8:22">
      <c r="H29673" s="369"/>
      <c r="M29673" s="368"/>
      <c r="P29673" s="369"/>
      <c r="S29673" s="369"/>
      <c r="V29673" s="358"/>
    </row>
    <row r="29674" spans="8:22">
      <c r="H29674" s="369"/>
      <c r="M29674" s="368"/>
      <c r="P29674" s="369"/>
      <c r="S29674" s="369"/>
      <c r="V29674" s="358"/>
    </row>
    <row r="29675" spans="8:22">
      <c r="H29675" s="369"/>
      <c r="M29675" s="368"/>
      <c r="P29675" s="369"/>
      <c r="S29675" s="369"/>
      <c r="V29675" s="358"/>
    </row>
    <row r="29676" spans="8:22">
      <c r="H29676" s="369"/>
      <c r="M29676" s="368"/>
      <c r="P29676" s="369"/>
      <c r="S29676" s="369"/>
      <c r="V29676" s="358"/>
    </row>
    <row r="29677" spans="8:22">
      <c r="H29677" s="369"/>
      <c r="M29677" s="368"/>
      <c r="P29677" s="369"/>
      <c r="S29677" s="369"/>
      <c r="V29677" s="358"/>
    </row>
    <row r="29678" spans="8:22">
      <c r="H29678" s="369"/>
      <c r="M29678" s="368"/>
      <c r="P29678" s="369"/>
      <c r="S29678" s="369"/>
      <c r="V29678" s="358"/>
    </row>
    <row r="29679" spans="8:22">
      <c r="H29679" s="369"/>
      <c r="M29679" s="368"/>
      <c r="P29679" s="369"/>
      <c r="S29679" s="369"/>
      <c r="V29679" s="358"/>
    </row>
    <row r="29680" spans="8:22">
      <c r="H29680" s="369"/>
      <c r="M29680" s="368"/>
      <c r="P29680" s="369"/>
      <c r="S29680" s="369"/>
      <c r="V29680" s="358"/>
    </row>
    <row r="29681" spans="8:22">
      <c r="H29681" s="369"/>
      <c r="M29681" s="368"/>
      <c r="P29681" s="369"/>
      <c r="S29681" s="369"/>
      <c r="V29681" s="358"/>
    </row>
    <row r="29682" spans="8:22">
      <c r="H29682" s="369"/>
      <c r="M29682" s="368"/>
      <c r="P29682" s="369"/>
      <c r="S29682" s="369"/>
      <c r="V29682" s="358"/>
    </row>
    <row r="29683" spans="8:22">
      <c r="H29683" s="369"/>
      <c r="M29683" s="368"/>
      <c r="P29683" s="369"/>
      <c r="S29683" s="369"/>
      <c r="V29683" s="358"/>
    </row>
    <row r="29684" spans="8:22">
      <c r="H29684" s="369"/>
      <c r="M29684" s="368"/>
      <c r="P29684" s="369"/>
      <c r="S29684" s="369"/>
      <c r="V29684" s="358"/>
    </row>
    <row r="29685" spans="8:22">
      <c r="H29685" s="369"/>
      <c r="M29685" s="368"/>
      <c r="P29685" s="369"/>
      <c r="S29685" s="369"/>
      <c r="V29685" s="358"/>
    </row>
    <row r="29686" spans="8:22">
      <c r="H29686" s="369"/>
      <c r="M29686" s="368"/>
      <c r="P29686" s="369"/>
      <c r="S29686" s="369"/>
      <c r="V29686" s="358"/>
    </row>
    <row r="29687" spans="8:22">
      <c r="H29687" s="369"/>
      <c r="M29687" s="368"/>
      <c r="P29687" s="369"/>
      <c r="S29687" s="369"/>
      <c r="V29687" s="358"/>
    </row>
    <row r="29688" spans="8:22">
      <c r="H29688" s="369"/>
      <c r="M29688" s="368"/>
      <c r="P29688" s="369"/>
      <c r="S29688" s="369"/>
      <c r="V29688" s="358"/>
    </row>
    <row r="29689" spans="8:22">
      <c r="H29689" s="369"/>
      <c r="M29689" s="368"/>
      <c r="P29689" s="369"/>
      <c r="S29689" s="369"/>
      <c r="V29689" s="358"/>
    </row>
    <row r="29690" spans="8:22">
      <c r="H29690" s="369"/>
      <c r="M29690" s="368"/>
      <c r="P29690" s="369"/>
      <c r="S29690" s="369"/>
      <c r="V29690" s="358"/>
    </row>
    <row r="29691" spans="8:22">
      <c r="H29691" s="369"/>
      <c r="M29691" s="368"/>
      <c r="P29691" s="369"/>
      <c r="S29691" s="369"/>
      <c r="V29691" s="358"/>
    </row>
    <row r="29692" spans="8:22">
      <c r="H29692" s="369"/>
      <c r="M29692" s="368"/>
      <c r="P29692" s="369"/>
      <c r="S29692" s="369"/>
      <c r="V29692" s="358"/>
    </row>
    <row r="29693" spans="8:22">
      <c r="H29693" s="369"/>
      <c r="M29693" s="368"/>
      <c r="P29693" s="369"/>
      <c r="S29693" s="369"/>
      <c r="V29693" s="358"/>
    </row>
    <row r="29694" spans="8:22">
      <c r="H29694" s="369"/>
      <c r="M29694" s="368"/>
      <c r="P29694" s="369"/>
      <c r="S29694" s="369"/>
      <c r="V29694" s="358"/>
    </row>
    <row r="29695" spans="8:22">
      <c r="H29695" s="369"/>
      <c r="M29695" s="368"/>
      <c r="P29695" s="369"/>
      <c r="S29695" s="369"/>
      <c r="V29695" s="358"/>
    </row>
    <row r="29696" spans="8:22">
      <c r="H29696" s="369"/>
      <c r="M29696" s="368"/>
      <c r="P29696" s="369"/>
      <c r="S29696" s="369"/>
      <c r="V29696" s="358"/>
    </row>
    <row r="29697" spans="8:22">
      <c r="H29697" s="369"/>
      <c r="M29697" s="368"/>
      <c r="P29697" s="369"/>
      <c r="S29697" s="369"/>
      <c r="V29697" s="358"/>
    </row>
    <row r="29698" spans="8:22">
      <c r="H29698" s="369"/>
      <c r="M29698" s="368"/>
      <c r="P29698" s="369"/>
      <c r="S29698" s="369"/>
      <c r="V29698" s="358"/>
    </row>
    <row r="29699" spans="8:22">
      <c r="H29699" s="369"/>
      <c r="M29699" s="368"/>
      <c r="P29699" s="369"/>
      <c r="S29699" s="369"/>
      <c r="V29699" s="358"/>
    </row>
    <row r="29700" spans="8:22">
      <c r="H29700" s="369"/>
      <c r="M29700" s="368"/>
      <c r="P29700" s="369"/>
      <c r="S29700" s="369"/>
      <c r="V29700" s="358"/>
    </row>
    <row r="29701" spans="8:22">
      <c r="H29701" s="369"/>
      <c r="M29701" s="368"/>
      <c r="P29701" s="369"/>
      <c r="S29701" s="369"/>
      <c r="V29701" s="358"/>
    </row>
    <row r="29702" spans="8:22">
      <c r="H29702" s="369"/>
      <c r="M29702" s="368"/>
      <c r="P29702" s="369"/>
      <c r="S29702" s="369"/>
      <c r="V29702" s="358"/>
    </row>
    <row r="29703" spans="8:22">
      <c r="H29703" s="369"/>
      <c r="M29703" s="368"/>
      <c r="P29703" s="369"/>
      <c r="S29703" s="369"/>
      <c r="V29703" s="358"/>
    </row>
    <row r="29704" spans="8:22">
      <c r="H29704" s="369"/>
      <c r="M29704" s="368"/>
      <c r="P29704" s="369"/>
      <c r="S29704" s="369"/>
      <c r="V29704" s="358"/>
    </row>
    <row r="29705" spans="8:22">
      <c r="H29705" s="369"/>
      <c r="M29705" s="368"/>
      <c r="P29705" s="369"/>
      <c r="S29705" s="369"/>
      <c r="V29705" s="358"/>
    </row>
    <row r="29706" spans="8:22">
      <c r="H29706" s="369"/>
      <c r="M29706" s="368"/>
      <c r="P29706" s="369"/>
      <c r="S29706" s="369"/>
      <c r="V29706" s="358"/>
    </row>
    <row r="29707" spans="8:22">
      <c r="H29707" s="369"/>
      <c r="M29707" s="368"/>
      <c r="P29707" s="369"/>
      <c r="S29707" s="369"/>
      <c r="V29707" s="358"/>
    </row>
    <row r="29708" spans="8:22">
      <c r="H29708" s="369"/>
      <c r="M29708" s="368"/>
      <c r="P29708" s="369"/>
      <c r="S29708" s="369"/>
      <c r="V29708" s="358"/>
    </row>
    <row r="29709" spans="8:22">
      <c r="H29709" s="369"/>
      <c r="M29709" s="368"/>
      <c r="P29709" s="369"/>
      <c r="S29709" s="369"/>
      <c r="V29709" s="358"/>
    </row>
    <row r="29710" spans="8:22">
      <c r="H29710" s="369"/>
      <c r="M29710" s="368"/>
      <c r="P29710" s="369"/>
      <c r="S29710" s="369"/>
      <c r="V29710" s="358"/>
    </row>
    <row r="29711" spans="8:22">
      <c r="H29711" s="369"/>
      <c r="M29711" s="368"/>
      <c r="P29711" s="369"/>
      <c r="S29711" s="369"/>
      <c r="V29711" s="358"/>
    </row>
    <row r="29712" spans="8:22">
      <c r="H29712" s="369"/>
      <c r="M29712" s="368"/>
      <c r="P29712" s="369"/>
      <c r="S29712" s="369"/>
      <c r="V29712" s="358"/>
    </row>
    <row r="29713" spans="8:22">
      <c r="H29713" s="369"/>
      <c r="M29713" s="368"/>
      <c r="P29713" s="369"/>
      <c r="S29713" s="369"/>
      <c r="V29713" s="358"/>
    </row>
    <row r="29714" spans="8:22">
      <c r="H29714" s="369"/>
      <c r="M29714" s="368"/>
      <c r="P29714" s="369"/>
      <c r="S29714" s="369"/>
      <c r="V29714" s="358"/>
    </row>
    <row r="29715" spans="8:22">
      <c r="H29715" s="369"/>
      <c r="M29715" s="368"/>
      <c r="P29715" s="369"/>
      <c r="S29715" s="369"/>
      <c r="V29715" s="358"/>
    </row>
    <row r="29716" spans="8:22">
      <c r="H29716" s="369"/>
      <c r="M29716" s="368"/>
      <c r="P29716" s="369"/>
      <c r="S29716" s="369"/>
      <c r="V29716" s="358"/>
    </row>
    <row r="29717" spans="8:22">
      <c r="H29717" s="369"/>
      <c r="M29717" s="368"/>
      <c r="P29717" s="369"/>
      <c r="S29717" s="369"/>
      <c r="V29717" s="358"/>
    </row>
    <row r="29718" spans="8:22">
      <c r="H29718" s="369"/>
      <c r="M29718" s="368"/>
      <c r="P29718" s="369"/>
      <c r="S29718" s="369"/>
      <c r="V29718" s="358"/>
    </row>
    <row r="29719" spans="8:22">
      <c r="H29719" s="369"/>
      <c r="M29719" s="368"/>
      <c r="P29719" s="369"/>
      <c r="S29719" s="369"/>
      <c r="V29719" s="358"/>
    </row>
    <row r="29720" spans="8:22">
      <c r="H29720" s="369"/>
      <c r="M29720" s="368"/>
      <c r="P29720" s="369"/>
      <c r="S29720" s="369"/>
      <c r="V29720" s="358"/>
    </row>
    <row r="29721" spans="8:22">
      <c r="H29721" s="369"/>
      <c r="M29721" s="368"/>
      <c r="P29721" s="369"/>
      <c r="S29721" s="369"/>
      <c r="V29721" s="358"/>
    </row>
    <row r="29722" spans="8:22">
      <c r="H29722" s="369"/>
      <c r="M29722" s="368"/>
      <c r="P29722" s="369"/>
      <c r="S29722" s="369"/>
      <c r="V29722" s="358"/>
    </row>
    <row r="29723" spans="8:22">
      <c r="H29723" s="369"/>
      <c r="M29723" s="368"/>
      <c r="P29723" s="369"/>
      <c r="S29723" s="369"/>
      <c r="V29723" s="358"/>
    </row>
    <row r="29724" spans="8:22">
      <c r="H29724" s="369"/>
      <c r="M29724" s="368"/>
      <c r="P29724" s="369"/>
      <c r="S29724" s="369"/>
      <c r="V29724" s="358"/>
    </row>
    <row r="29725" spans="8:22">
      <c r="H29725" s="369"/>
      <c r="M29725" s="368"/>
      <c r="P29725" s="369"/>
      <c r="S29725" s="369"/>
      <c r="V29725" s="358"/>
    </row>
    <row r="29726" spans="8:22">
      <c r="H29726" s="369"/>
      <c r="M29726" s="368"/>
      <c r="P29726" s="369"/>
      <c r="S29726" s="369"/>
      <c r="V29726" s="358"/>
    </row>
    <row r="29727" spans="8:22">
      <c r="H29727" s="369"/>
      <c r="M29727" s="368"/>
      <c r="P29727" s="369"/>
      <c r="S29727" s="369"/>
      <c r="V29727" s="358"/>
    </row>
    <row r="29728" spans="8:22">
      <c r="H29728" s="369"/>
      <c r="M29728" s="368"/>
      <c r="P29728" s="369"/>
      <c r="S29728" s="369"/>
      <c r="V29728" s="358"/>
    </row>
    <row r="29729" spans="8:22">
      <c r="H29729" s="369"/>
      <c r="M29729" s="368"/>
      <c r="P29729" s="369"/>
      <c r="S29729" s="369"/>
      <c r="V29729" s="358"/>
    </row>
    <row r="29730" spans="8:22">
      <c r="H29730" s="369"/>
      <c r="M29730" s="368"/>
      <c r="P29730" s="369"/>
      <c r="S29730" s="369"/>
      <c r="V29730" s="358"/>
    </row>
    <row r="29731" spans="8:22">
      <c r="H29731" s="369"/>
      <c r="M29731" s="368"/>
      <c r="P29731" s="369"/>
      <c r="S29731" s="369"/>
      <c r="V29731" s="358"/>
    </row>
    <row r="29732" spans="8:22">
      <c r="H29732" s="369"/>
      <c r="M29732" s="368"/>
      <c r="P29732" s="369"/>
      <c r="S29732" s="369"/>
      <c r="V29732" s="358"/>
    </row>
    <row r="29733" spans="8:22">
      <c r="H29733" s="369"/>
      <c r="M29733" s="368"/>
      <c r="P29733" s="369"/>
      <c r="S29733" s="369"/>
      <c r="V29733" s="358"/>
    </row>
    <row r="29734" spans="8:22">
      <c r="H29734" s="369"/>
      <c r="M29734" s="368"/>
      <c r="P29734" s="369"/>
      <c r="S29734" s="369"/>
      <c r="V29734" s="358"/>
    </row>
    <row r="29735" spans="8:22">
      <c r="H29735" s="369"/>
      <c r="M29735" s="368"/>
      <c r="P29735" s="369"/>
      <c r="S29735" s="369"/>
      <c r="V29735" s="358"/>
    </row>
    <row r="29736" spans="8:22">
      <c r="H29736" s="369"/>
      <c r="M29736" s="368"/>
      <c r="P29736" s="369"/>
      <c r="S29736" s="369"/>
      <c r="V29736" s="358"/>
    </row>
    <row r="29737" spans="8:22">
      <c r="H29737" s="369"/>
      <c r="M29737" s="368"/>
      <c r="P29737" s="369"/>
      <c r="S29737" s="369"/>
      <c r="V29737" s="358"/>
    </row>
    <row r="29738" spans="8:22">
      <c r="H29738" s="369"/>
      <c r="M29738" s="368"/>
      <c r="P29738" s="369"/>
      <c r="S29738" s="369"/>
      <c r="V29738" s="358"/>
    </row>
    <row r="29739" spans="8:22">
      <c r="H29739" s="369"/>
      <c r="M29739" s="368"/>
      <c r="P29739" s="369"/>
      <c r="S29739" s="369"/>
      <c r="V29739" s="358"/>
    </row>
    <row r="29740" spans="8:22">
      <c r="H29740" s="369"/>
      <c r="M29740" s="368"/>
      <c r="P29740" s="369"/>
      <c r="S29740" s="369"/>
      <c r="V29740" s="358"/>
    </row>
    <row r="29741" spans="8:22">
      <c r="H29741" s="369"/>
      <c r="M29741" s="368"/>
      <c r="P29741" s="369"/>
      <c r="S29741" s="369"/>
      <c r="V29741" s="358"/>
    </row>
    <row r="29742" spans="8:22">
      <c r="H29742" s="369"/>
      <c r="M29742" s="368"/>
      <c r="P29742" s="369"/>
      <c r="S29742" s="369"/>
      <c r="V29742" s="358"/>
    </row>
    <row r="29743" spans="8:22">
      <c r="H29743" s="369"/>
      <c r="M29743" s="368"/>
      <c r="P29743" s="369"/>
      <c r="S29743" s="369"/>
      <c r="V29743" s="358"/>
    </row>
    <row r="29744" spans="8:22">
      <c r="H29744" s="369"/>
      <c r="M29744" s="368"/>
      <c r="P29744" s="369"/>
      <c r="S29744" s="369"/>
      <c r="V29744" s="358"/>
    </row>
    <row r="29745" spans="8:22">
      <c r="H29745" s="369"/>
      <c r="M29745" s="368"/>
      <c r="P29745" s="369"/>
      <c r="S29745" s="369"/>
      <c r="V29745" s="358"/>
    </row>
    <row r="29746" spans="8:22">
      <c r="H29746" s="369"/>
      <c r="M29746" s="368"/>
      <c r="P29746" s="369"/>
      <c r="S29746" s="369"/>
      <c r="V29746" s="358"/>
    </row>
    <row r="29747" spans="8:22">
      <c r="H29747" s="369"/>
      <c r="M29747" s="368"/>
      <c r="P29747" s="369"/>
      <c r="S29747" s="369"/>
      <c r="V29747" s="358"/>
    </row>
    <row r="29748" spans="8:22">
      <c r="H29748" s="369"/>
      <c r="M29748" s="368"/>
      <c r="P29748" s="369"/>
      <c r="S29748" s="369"/>
      <c r="V29748" s="358"/>
    </row>
    <row r="29749" spans="8:22">
      <c r="H29749" s="369"/>
      <c r="M29749" s="368"/>
      <c r="P29749" s="369"/>
      <c r="S29749" s="369"/>
      <c r="V29749" s="358"/>
    </row>
    <row r="29750" spans="8:22">
      <c r="H29750" s="369"/>
      <c r="M29750" s="368"/>
      <c r="P29750" s="369"/>
      <c r="S29750" s="369"/>
      <c r="V29750" s="358"/>
    </row>
    <row r="29751" spans="8:22">
      <c r="H29751" s="369"/>
      <c r="M29751" s="368"/>
      <c r="P29751" s="369"/>
      <c r="S29751" s="369"/>
      <c r="V29751" s="358"/>
    </row>
    <row r="29752" spans="8:22">
      <c r="H29752" s="369"/>
      <c r="M29752" s="368"/>
      <c r="P29752" s="369"/>
      <c r="S29752" s="369"/>
      <c r="V29752" s="358"/>
    </row>
    <row r="29753" spans="8:22">
      <c r="H29753" s="369"/>
      <c r="M29753" s="368"/>
      <c r="P29753" s="369"/>
      <c r="S29753" s="369"/>
      <c r="V29753" s="358"/>
    </row>
    <row r="29754" spans="8:22">
      <c r="H29754" s="369"/>
      <c r="M29754" s="368"/>
      <c r="P29754" s="369"/>
      <c r="S29754" s="369"/>
      <c r="V29754" s="358"/>
    </row>
    <row r="29755" spans="8:22">
      <c r="H29755" s="369"/>
      <c r="M29755" s="368"/>
      <c r="P29755" s="369"/>
      <c r="S29755" s="369"/>
      <c r="V29755" s="358"/>
    </row>
    <row r="29756" spans="8:22">
      <c r="H29756" s="369"/>
      <c r="M29756" s="368"/>
      <c r="P29756" s="369"/>
      <c r="S29756" s="369"/>
      <c r="V29756" s="358"/>
    </row>
    <row r="29757" spans="8:22">
      <c r="H29757" s="369"/>
      <c r="M29757" s="368"/>
      <c r="P29757" s="369"/>
      <c r="S29757" s="369"/>
      <c r="V29757" s="358"/>
    </row>
    <row r="29758" spans="8:22">
      <c r="H29758" s="369"/>
      <c r="M29758" s="368"/>
      <c r="P29758" s="369"/>
      <c r="S29758" s="369"/>
      <c r="V29758" s="358"/>
    </row>
    <row r="29759" spans="8:22">
      <c r="H29759" s="369"/>
      <c r="M29759" s="368"/>
      <c r="P29759" s="369"/>
      <c r="S29759" s="369"/>
      <c r="V29759" s="358"/>
    </row>
    <row r="29760" spans="8:22">
      <c r="H29760" s="369"/>
      <c r="M29760" s="368"/>
      <c r="P29760" s="369"/>
      <c r="S29760" s="369"/>
      <c r="V29760" s="358"/>
    </row>
    <row r="29761" spans="8:22">
      <c r="H29761" s="369"/>
      <c r="M29761" s="368"/>
      <c r="P29761" s="369"/>
      <c r="S29761" s="369"/>
      <c r="V29761" s="358"/>
    </row>
    <row r="29762" spans="8:22">
      <c r="H29762" s="369"/>
      <c r="M29762" s="368"/>
      <c r="P29762" s="369"/>
      <c r="S29762" s="369"/>
      <c r="V29762" s="358"/>
    </row>
    <row r="29763" spans="8:22">
      <c r="H29763" s="369"/>
      <c r="M29763" s="368"/>
      <c r="P29763" s="369"/>
      <c r="S29763" s="369"/>
      <c r="V29763" s="358"/>
    </row>
    <row r="29764" spans="8:22">
      <c r="H29764" s="369"/>
      <c r="M29764" s="368"/>
      <c r="P29764" s="369"/>
      <c r="S29764" s="369"/>
      <c r="V29764" s="358"/>
    </row>
    <row r="29765" spans="8:22">
      <c r="H29765" s="369"/>
      <c r="M29765" s="368"/>
      <c r="P29765" s="369"/>
      <c r="S29765" s="369"/>
      <c r="V29765" s="358"/>
    </row>
    <row r="29766" spans="8:22">
      <c r="H29766" s="369"/>
      <c r="M29766" s="368"/>
      <c r="P29766" s="369"/>
      <c r="S29766" s="369"/>
      <c r="V29766" s="358"/>
    </row>
    <row r="29767" spans="8:22">
      <c r="H29767" s="369"/>
      <c r="M29767" s="368"/>
      <c r="P29767" s="369"/>
      <c r="S29767" s="369"/>
      <c r="V29767" s="358"/>
    </row>
    <row r="29768" spans="8:22">
      <c r="H29768" s="369"/>
      <c r="M29768" s="368"/>
      <c r="P29768" s="369"/>
      <c r="S29768" s="369"/>
      <c r="V29768" s="358"/>
    </row>
    <row r="29769" spans="8:22">
      <c r="H29769" s="369"/>
      <c r="M29769" s="368"/>
      <c r="P29769" s="369"/>
      <c r="S29769" s="369"/>
      <c r="V29769" s="358"/>
    </row>
    <row r="29770" spans="8:22">
      <c r="H29770" s="369"/>
      <c r="M29770" s="368"/>
      <c r="P29770" s="369"/>
      <c r="S29770" s="369"/>
      <c r="V29770" s="358"/>
    </row>
    <row r="29771" spans="8:22">
      <c r="H29771" s="369"/>
      <c r="M29771" s="368"/>
      <c r="P29771" s="369"/>
      <c r="S29771" s="369"/>
      <c r="V29771" s="358"/>
    </row>
    <row r="29772" spans="8:22">
      <c r="H29772" s="369"/>
      <c r="M29772" s="368"/>
      <c r="P29772" s="369"/>
      <c r="S29772" s="369"/>
      <c r="V29772" s="358"/>
    </row>
    <row r="29773" spans="8:22">
      <c r="H29773" s="369"/>
      <c r="M29773" s="368"/>
      <c r="P29773" s="369"/>
      <c r="S29773" s="369"/>
      <c r="V29773" s="358"/>
    </row>
    <row r="29774" spans="8:22">
      <c r="H29774" s="369"/>
      <c r="M29774" s="368"/>
      <c r="P29774" s="369"/>
      <c r="S29774" s="369"/>
      <c r="V29774" s="358"/>
    </row>
    <row r="29775" spans="8:22">
      <c r="H29775" s="369"/>
      <c r="M29775" s="368"/>
      <c r="P29775" s="369"/>
      <c r="S29775" s="369"/>
      <c r="V29775" s="358"/>
    </row>
    <row r="29776" spans="8:22">
      <c r="H29776" s="369"/>
      <c r="M29776" s="368"/>
      <c r="P29776" s="369"/>
      <c r="S29776" s="369"/>
      <c r="V29776" s="358"/>
    </row>
    <row r="29777" spans="8:22">
      <c r="H29777" s="369"/>
      <c r="M29777" s="368"/>
      <c r="P29777" s="369"/>
      <c r="S29777" s="369"/>
      <c r="V29777" s="358"/>
    </row>
    <row r="29778" spans="8:22">
      <c r="H29778" s="369"/>
      <c r="M29778" s="368"/>
      <c r="P29778" s="369"/>
      <c r="S29778" s="369"/>
      <c r="V29778" s="358"/>
    </row>
    <row r="29779" spans="8:22">
      <c r="H29779" s="369"/>
      <c r="M29779" s="368"/>
      <c r="P29779" s="369"/>
      <c r="S29779" s="369"/>
      <c r="V29779" s="358"/>
    </row>
    <row r="29780" spans="8:22">
      <c r="H29780" s="369"/>
      <c r="M29780" s="368"/>
      <c r="P29780" s="369"/>
      <c r="S29780" s="369"/>
      <c r="V29780" s="358"/>
    </row>
    <row r="29781" spans="8:22">
      <c r="H29781" s="369"/>
      <c r="M29781" s="368"/>
      <c r="P29781" s="369"/>
      <c r="S29781" s="369"/>
      <c r="V29781" s="358"/>
    </row>
    <row r="29782" spans="8:22">
      <c r="H29782" s="369"/>
      <c r="M29782" s="368"/>
      <c r="P29782" s="369"/>
      <c r="S29782" s="369"/>
      <c r="V29782" s="358"/>
    </row>
    <row r="29783" spans="8:22">
      <c r="H29783" s="369"/>
      <c r="M29783" s="368"/>
      <c r="P29783" s="369"/>
      <c r="S29783" s="369"/>
      <c r="V29783" s="358"/>
    </row>
    <row r="29784" spans="8:22">
      <c r="H29784" s="369"/>
      <c r="M29784" s="368"/>
      <c r="P29784" s="369"/>
      <c r="S29784" s="369"/>
      <c r="V29784" s="358"/>
    </row>
    <row r="29785" spans="8:22">
      <c r="H29785" s="369"/>
      <c r="M29785" s="368"/>
      <c r="P29785" s="369"/>
      <c r="S29785" s="369"/>
      <c r="V29785" s="358"/>
    </row>
    <row r="29786" spans="8:22">
      <c r="H29786" s="369"/>
      <c r="M29786" s="368"/>
      <c r="P29786" s="369"/>
      <c r="S29786" s="369"/>
      <c r="V29786" s="358"/>
    </row>
    <row r="29787" spans="8:22">
      <c r="H29787" s="369"/>
      <c r="M29787" s="368"/>
      <c r="P29787" s="369"/>
      <c r="S29787" s="369"/>
      <c r="V29787" s="358"/>
    </row>
    <row r="29788" spans="8:22">
      <c r="H29788" s="369"/>
      <c r="M29788" s="368"/>
      <c r="P29788" s="369"/>
      <c r="S29788" s="369"/>
      <c r="V29788" s="358"/>
    </row>
    <row r="29789" spans="8:22">
      <c r="H29789" s="369"/>
      <c r="M29789" s="368"/>
      <c r="P29789" s="369"/>
      <c r="S29789" s="369"/>
      <c r="V29789" s="358"/>
    </row>
    <row r="29790" spans="8:22">
      <c r="H29790" s="369"/>
      <c r="M29790" s="368"/>
      <c r="P29790" s="369"/>
      <c r="S29790" s="369"/>
      <c r="V29790" s="358"/>
    </row>
    <row r="29791" spans="8:22">
      <c r="H29791" s="369"/>
      <c r="M29791" s="368"/>
      <c r="P29791" s="369"/>
      <c r="S29791" s="369"/>
      <c r="V29791" s="358"/>
    </row>
    <row r="29792" spans="8:22">
      <c r="H29792" s="369"/>
      <c r="M29792" s="368"/>
      <c r="P29792" s="369"/>
      <c r="S29792" s="369"/>
      <c r="V29792" s="358"/>
    </row>
    <row r="29793" spans="8:22">
      <c r="H29793" s="369"/>
      <c r="M29793" s="368"/>
      <c r="P29793" s="369"/>
      <c r="S29793" s="369"/>
      <c r="V29793" s="358"/>
    </row>
    <row r="29794" spans="8:22">
      <c r="H29794" s="369"/>
      <c r="M29794" s="368"/>
      <c r="P29794" s="369"/>
      <c r="S29794" s="369"/>
      <c r="V29794" s="358"/>
    </row>
    <row r="29795" spans="8:22">
      <c r="H29795" s="369"/>
      <c r="M29795" s="368"/>
      <c r="P29795" s="369"/>
      <c r="S29795" s="369"/>
      <c r="V29795" s="358"/>
    </row>
    <row r="29796" spans="8:22">
      <c r="H29796" s="369"/>
      <c r="M29796" s="368"/>
      <c r="P29796" s="369"/>
      <c r="S29796" s="369"/>
      <c r="V29796" s="358"/>
    </row>
    <row r="29797" spans="8:22">
      <c r="H29797" s="369"/>
      <c r="M29797" s="368"/>
      <c r="P29797" s="369"/>
      <c r="S29797" s="369"/>
      <c r="V29797" s="358"/>
    </row>
    <row r="29798" spans="8:22">
      <c r="H29798" s="369"/>
      <c r="M29798" s="368"/>
      <c r="P29798" s="369"/>
      <c r="S29798" s="369"/>
      <c r="V29798" s="358"/>
    </row>
    <row r="29799" spans="8:22">
      <c r="H29799" s="369"/>
      <c r="M29799" s="368"/>
      <c r="P29799" s="369"/>
      <c r="S29799" s="369"/>
      <c r="V29799" s="358"/>
    </row>
    <row r="29800" spans="8:22">
      <c r="H29800" s="369"/>
      <c r="M29800" s="368"/>
      <c r="P29800" s="369"/>
      <c r="S29800" s="369"/>
      <c r="V29800" s="358"/>
    </row>
    <row r="29801" spans="8:22">
      <c r="H29801" s="369"/>
      <c r="M29801" s="368"/>
      <c r="P29801" s="369"/>
      <c r="S29801" s="369"/>
      <c r="V29801" s="358"/>
    </row>
    <row r="29802" spans="8:22">
      <c r="H29802" s="369"/>
      <c r="M29802" s="368"/>
      <c r="P29802" s="369"/>
      <c r="S29802" s="369"/>
      <c r="V29802" s="358"/>
    </row>
    <row r="29803" spans="8:22">
      <c r="H29803" s="369"/>
      <c r="M29803" s="368"/>
      <c r="P29803" s="369"/>
      <c r="S29803" s="369"/>
      <c r="V29803" s="358"/>
    </row>
    <row r="29804" spans="8:22">
      <c r="H29804" s="369"/>
      <c r="M29804" s="368"/>
      <c r="P29804" s="369"/>
      <c r="S29804" s="369"/>
      <c r="V29804" s="358"/>
    </row>
    <row r="29805" spans="8:22">
      <c r="H29805" s="369"/>
      <c r="M29805" s="368"/>
      <c r="P29805" s="369"/>
      <c r="S29805" s="369"/>
      <c r="V29805" s="358"/>
    </row>
    <row r="29806" spans="8:22">
      <c r="H29806" s="369"/>
      <c r="M29806" s="368"/>
      <c r="P29806" s="369"/>
      <c r="S29806" s="369"/>
      <c r="V29806" s="358"/>
    </row>
    <row r="29807" spans="8:22">
      <c r="H29807" s="369"/>
      <c r="M29807" s="368"/>
      <c r="P29807" s="369"/>
      <c r="S29807" s="369"/>
      <c r="V29807" s="358"/>
    </row>
    <row r="29808" spans="8:22">
      <c r="H29808" s="369"/>
      <c r="M29808" s="368"/>
      <c r="P29808" s="369"/>
      <c r="S29808" s="369"/>
      <c r="V29808" s="358"/>
    </row>
    <row r="29809" spans="8:22">
      <c r="H29809" s="369"/>
      <c r="M29809" s="368"/>
      <c r="P29809" s="369"/>
      <c r="S29809" s="369"/>
      <c r="V29809" s="358"/>
    </row>
    <row r="29810" spans="8:22">
      <c r="H29810" s="369"/>
      <c r="M29810" s="368"/>
      <c r="P29810" s="369"/>
      <c r="S29810" s="369"/>
      <c r="V29810" s="358"/>
    </row>
    <row r="29811" spans="8:22">
      <c r="H29811" s="369"/>
      <c r="M29811" s="368"/>
      <c r="P29811" s="369"/>
      <c r="S29811" s="369"/>
      <c r="V29811" s="358"/>
    </row>
    <row r="29812" spans="8:22">
      <c r="H29812" s="369"/>
      <c r="M29812" s="368"/>
      <c r="P29812" s="369"/>
      <c r="S29812" s="369"/>
      <c r="V29812" s="358"/>
    </row>
    <row r="29813" spans="8:22">
      <c r="H29813" s="369"/>
      <c r="M29813" s="368"/>
      <c r="P29813" s="369"/>
      <c r="S29813" s="369"/>
      <c r="V29813" s="358"/>
    </row>
    <row r="29814" spans="8:22">
      <c r="H29814" s="369"/>
      <c r="M29814" s="368"/>
      <c r="P29814" s="369"/>
      <c r="S29814" s="369"/>
      <c r="V29814" s="358"/>
    </row>
    <row r="29815" spans="8:22">
      <c r="H29815" s="369"/>
      <c r="M29815" s="368"/>
      <c r="P29815" s="369"/>
      <c r="S29815" s="369"/>
      <c r="V29815" s="358"/>
    </row>
    <row r="29816" spans="8:22">
      <c r="H29816" s="369"/>
      <c r="M29816" s="368"/>
      <c r="P29816" s="369"/>
      <c r="S29816" s="369"/>
      <c r="V29816" s="358"/>
    </row>
    <row r="29817" spans="8:22">
      <c r="H29817" s="369"/>
      <c r="M29817" s="368"/>
      <c r="P29817" s="369"/>
      <c r="S29817" s="369"/>
      <c r="V29817" s="358"/>
    </row>
    <row r="29818" spans="8:22">
      <c r="H29818" s="369"/>
      <c r="M29818" s="368"/>
      <c r="P29818" s="369"/>
      <c r="S29818" s="369"/>
      <c r="V29818" s="358"/>
    </row>
    <row r="29819" spans="8:22">
      <c r="H29819" s="369"/>
      <c r="M29819" s="368"/>
      <c r="P29819" s="369"/>
      <c r="S29819" s="369"/>
      <c r="V29819" s="358"/>
    </row>
    <row r="29820" spans="8:22">
      <c r="H29820" s="369"/>
      <c r="M29820" s="368"/>
      <c r="P29820" s="369"/>
      <c r="S29820" s="369"/>
      <c r="V29820" s="358"/>
    </row>
    <row r="29821" spans="8:22">
      <c r="H29821" s="369"/>
      <c r="M29821" s="368"/>
      <c r="P29821" s="369"/>
      <c r="S29821" s="369"/>
      <c r="V29821" s="358"/>
    </row>
    <row r="29822" spans="8:22">
      <c r="H29822" s="369"/>
      <c r="M29822" s="368"/>
      <c r="P29822" s="369"/>
      <c r="S29822" s="369"/>
      <c r="V29822" s="358"/>
    </row>
    <row r="29823" spans="8:22">
      <c r="H29823" s="369"/>
      <c r="M29823" s="368"/>
      <c r="P29823" s="369"/>
      <c r="S29823" s="369"/>
      <c r="V29823" s="358"/>
    </row>
    <row r="29824" spans="8:22">
      <c r="H29824" s="369"/>
      <c r="M29824" s="368"/>
      <c r="P29824" s="369"/>
      <c r="S29824" s="369"/>
      <c r="V29824" s="358"/>
    </row>
    <row r="29825" spans="8:22">
      <c r="H29825" s="369"/>
      <c r="M29825" s="368"/>
      <c r="P29825" s="369"/>
      <c r="S29825" s="369"/>
      <c r="V29825" s="358"/>
    </row>
    <row r="29826" spans="8:22">
      <c r="H29826" s="369"/>
      <c r="M29826" s="368"/>
      <c r="P29826" s="369"/>
      <c r="S29826" s="369"/>
      <c r="V29826" s="358"/>
    </row>
    <row r="29827" spans="8:22">
      <c r="H29827" s="369"/>
      <c r="M29827" s="368"/>
      <c r="P29827" s="369"/>
      <c r="S29827" s="369"/>
      <c r="V29827" s="358"/>
    </row>
    <row r="29828" spans="8:22">
      <c r="H29828" s="369"/>
      <c r="M29828" s="368"/>
      <c r="P29828" s="369"/>
      <c r="S29828" s="369"/>
      <c r="V29828" s="358"/>
    </row>
    <row r="29829" spans="8:22">
      <c r="H29829" s="369"/>
      <c r="M29829" s="368"/>
      <c r="P29829" s="369"/>
      <c r="S29829" s="369"/>
      <c r="V29829" s="358"/>
    </row>
    <row r="29830" spans="8:22">
      <c r="H29830" s="369"/>
      <c r="M29830" s="368"/>
      <c r="P29830" s="369"/>
      <c r="S29830" s="369"/>
      <c r="V29830" s="358"/>
    </row>
    <row r="29831" spans="8:22">
      <c r="H29831" s="369"/>
      <c r="M29831" s="368"/>
      <c r="P29831" s="369"/>
      <c r="S29831" s="369"/>
      <c r="V29831" s="358"/>
    </row>
    <row r="29832" spans="8:22">
      <c r="H29832" s="369"/>
      <c r="M29832" s="368"/>
      <c r="P29832" s="369"/>
      <c r="S29832" s="369"/>
      <c r="V29832" s="358"/>
    </row>
    <row r="29833" spans="8:22">
      <c r="H29833" s="369"/>
      <c r="M29833" s="368"/>
      <c r="P29833" s="369"/>
      <c r="S29833" s="369"/>
      <c r="V29833" s="358"/>
    </row>
    <row r="29834" spans="8:22">
      <c r="H29834" s="369"/>
      <c r="M29834" s="368"/>
      <c r="P29834" s="369"/>
      <c r="S29834" s="369"/>
      <c r="V29834" s="358"/>
    </row>
    <row r="29835" spans="8:22">
      <c r="H29835" s="369"/>
      <c r="M29835" s="368"/>
      <c r="P29835" s="369"/>
      <c r="S29835" s="369"/>
      <c r="V29835" s="358"/>
    </row>
    <row r="29836" spans="8:22">
      <c r="H29836" s="369"/>
      <c r="M29836" s="368"/>
      <c r="P29836" s="369"/>
      <c r="S29836" s="369"/>
      <c r="V29836" s="358"/>
    </row>
    <row r="29837" spans="8:22">
      <c r="H29837" s="369"/>
      <c r="M29837" s="368"/>
      <c r="P29837" s="369"/>
      <c r="S29837" s="369"/>
      <c r="V29837" s="358"/>
    </row>
    <row r="29838" spans="8:22">
      <c r="H29838" s="369"/>
      <c r="M29838" s="368"/>
      <c r="P29838" s="369"/>
      <c r="S29838" s="369"/>
      <c r="V29838" s="358"/>
    </row>
    <row r="29839" spans="8:22">
      <c r="H29839" s="369"/>
      <c r="M29839" s="368"/>
      <c r="P29839" s="369"/>
      <c r="S29839" s="369"/>
      <c r="V29839" s="358"/>
    </row>
    <row r="29840" spans="8:22">
      <c r="H29840" s="369"/>
      <c r="M29840" s="368"/>
      <c r="P29840" s="369"/>
      <c r="S29840" s="369"/>
      <c r="V29840" s="358"/>
    </row>
    <row r="29841" spans="8:22">
      <c r="H29841" s="369"/>
      <c r="M29841" s="368"/>
      <c r="P29841" s="369"/>
      <c r="S29841" s="369"/>
      <c r="V29841" s="358"/>
    </row>
    <row r="29842" spans="8:22">
      <c r="H29842" s="369"/>
      <c r="M29842" s="368"/>
      <c r="P29842" s="369"/>
      <c r="S29842" s="369"/>
      <c r="V29842" s="358"/>
    </row>
    <row r="29843" spans="8:22">
      <c r="H29843" s="369"/>
      <c r="M29843" s="368"/>
      <c r="P29843" s="369"/>
      <c r="S29843" s="369"/>
      <c r="V29843" s="358"/>
    </row>
    <row r="29844" spans="8:22">
      <c r="H29844" s="369"/>
      <c r="M29844" s="368"/>
      <c r="P29844" s="369"/>
      <c r="S29844" s="369"/>
      <c r="V29844" s="358"/>
    </row>
    <row r="29845" spans="8:22">
      <c r="H29845" s="369"/>
      <c r="M29845" s="368"/>
      <c r="P29845" s="369"/>
      <c r="S29845" s="369"/>
      <c r="V29845" s="358"/>
    </row>
    <row r="29846" spans="8:22">
      <c r="H29846" s="369"/>
      <c r="M29846" s="368"/>
      <c r="P29846" s="369"/>
      <c r="S29846" s="369"/>
      <c r="V29846" s="358"/>
    </row>
    <row r="29847" spans="8:22">
      <c r="H29847" s="369"/>
      <c r="M29847" s="368"/>
      <c r="P29847" s="369"/>
      <c r="S29847" s="369"/>
      <c r="V29847" s="358"/>
    </row>
    <row r="29848" spans="8:22">
      <c r="H29848" s="369"/>
      <c r="M29848" s="368"/>
      <c r="P29848" s="369"/>
      <c r="S29848" s="369"/>
      <c r="V29848" s="358"/>
    </row>
    <row r="29849" spans="8:22">
      <c r="H29849" s="369"/>
      <c r="M29849" s="368"/>
      <c r="P29849" s="369"/>
      <c r="S29849" s="369"/>
      <c r="V29849" s="358"/>
    </row>
    <row r="29850" spans="8:22">
      <c r="H29850" s="369"/>
      <c r="M29850" s="368"/>
      <c r="P29850" s="369"/>
      <c r="S29850" s="369"/>
      <c r="V29850" s="358"/>
    </row>
    <row r="29851" spans="8:22">
      <c r="H29851" s="369"/>
      <c r="M29851" s="368"/>
      <c r="P29851" s="369"/>
      <c r="S29851" s="369"/>
      <c r="V29851" s="358"/>
    </row>
    <row r="29852" spans="8:22">
      <c r="H29852" s="369"/>
      <c r="M29852" s="368"/>
      <c r="P29852" s="369"/>
      <c r="S29852" s="369"/>
      <c r="V29852" s="358"/>
    </row>
    <row r="29853" spans="8:22">
      <c r="H29853" s="369"/>
      <c r="M29853" s="368"/>
      <c r="P29853" s="369"/>
      <c r="S29853" s="369"/>
      <c r="V29853" s="358"/>
    </row>
    <row r="29854" spans="8:22">
      <c r="H29854" s="369"/>
      <c r="M29854" s="368"/>
      <c r="P29854" s="369"/>
      <c r="S29854" s="369"/>
      <c r="V29854" s="358"/>
    </row>
    <row r="29855" spans="8:22">
      <c r="H29855" s="369"/>
      <c r="M29855" s="368"/>
      <c r="P29855" s="369"/>
      <c r="S29855" s="369"/>
      <c r="V29855" s="358"/>
    </row>
    <row r="29856" spans="8:22">
      <c r="H29856" s="369"/>
      <c r="M29856" s="368"/>
      <c r="P29856" s="369"/>
      <c r="S29856" s="369"/>
      <c r="V29856" s="358"/>
    </row>
    <row r="29857" spans="8:22">
      <c r="H29857" s="369"/>
      <c r="M29857" s="368"/>
      <c r="P29857" s="369"/>
      <c r="S29857" s="369"/>
      <c r="V29857" s="358"/>
    </row>
    <row r="29858" spans="8:22">
      <c r="H29858" s="369"/>
      <c r="M29858" s="368"/>
      <c r="P29858" s="369"/>
      <c r="S29858" s="369"/>
      <c r="V29858" s="358"/>
    </row>
    <row r="29859" spans="8:22">
      <c r="H29859" s="369"/>
      <c r="M29859" s="368"/>
      <c r="P29859" s="369"/>
      <c r="S29859" s="369"/>
      <c r="V29859" s="358"/>
    </row>
    <row r="29860" spans="8:22">
      <c r="H29860" s="369"/>
      <c r="M29860" s="368"/>
      <c r="P29860" s="369"/>
      <c r="S29860" s="369"/>
      <c r="V29860" s="358"/>
    </row>
    <row r="29861" spans="8:22">
      <c r="H29861" s="369"/>
      <c r="M29861" s="368"/>
      <c r="P29861" s="369"/>
      <c r="S29861" s="369"/>
      <c r="V29861" s="358"/>
    </row>
    <row r="29862" spans="8:22">
      <c r="H29862" s="369"/>
      <c r="M29862" s="368"/>
      <c r="P29862" s="369"/>
      <c r="S29862" s="369"/>
      <c r="V29862" s="358"/>
    </row>
    <row r="29863" spans="8:22">
      <c r="H29863" s="369"/>
      <c r="M29863" s="368"/>
      <c r="P29863" s="369"/>
      <c r="S29863" s="369"/>
      <c r="V29863" s="358"/>
    </row>
    <row r="29864" spans="8:22">
      <c r="H29864" s="369"/>
      <c r="M29864" s="368"/>
      <c r="P29864" s="369"/>
      <c r="S29864" s="369"/>
      <c r="V29864" s="358"/>
    </row>
    <row r="29865" spans="8:22">
      <c r="H29865" s="369"/>
      <c r="M29865" s="368"/>
      <c r="P29865" s="369"/>
      <c r="S29865" s="369"/>
      <c r="V29865" s="358"/>
    </row>
    <row r="29866" spans="8:22">
      <c r="H29866" s="369"/>
      <c r="M29866" s="368"/>
      <c r="P29866" s="369"/>
      <c r="S29866" s="369"/>
      <c r="V29866" s="358"/>
    </row>
    <row r="29867" spans="8:22">
      <c r="H29867" s="369"/>
      <c r="M29867" s="368"/>
      <c r="P29867" s="369"/>
      <c r="S29867" s="369"/>
      <c r="V29867" s="358"/>
    </row>
    <row r="29868" spans="8:22">
      <c r="H29868" s="369"/>
      <c r="M29868" s="368"/>
      <c r="P29868" s="369"/>
      <c r="S29868" s="369"/>
      <c r="V29868" s="358"/>
    </row>
    <row r="29869" spans="8:22">
      <c r="H29869" s="369"/>
      <c r="M29869" s="368"/>
      <c r="P29869" s="369"/>
      <c r="S29869" s="369"/>
      <c r="V29869" s="358"/>
    </row>
    <row r="29870" spans="8:22">
      <c r="H29870" s="369"/>
      <c r="M29870" s="368"/>
      <c r="P29870" s="369"/>
      <c r="S29870" s="369"/>
      <c r="V29870" s="358"/>
    </row>
    <row r="29871" spans="8:22">
      <c r="H29871" s="369"/>
      <c r="M29871" s="368"/>
      <c r="P29871" s="369"/>
      <c r="S29871" s="369"/>
      <c r="V29871" s="358"/>
    </row>
    <row r="29872" spans="8:22">
      <c r="H29872" s="369"/>
      <c r="M29872" s="368"/>
      <c r="P29872" s="369"/>
      <c r="S29872" s="369"/>
      <c r="V29872" s="358"/>
    </row>
    <row r="29873" spans="8:22">
      <c r="H29873" s="369"/>
      <c r="M29873" s="368"/>
      <c r="P29873" s="369"/>
      <c r="S29873" s="369"/>
      <c r="V29873" s="358"/>
    </row>
    <row r="29874" spans="8:22">
      <c r="H29874" s="369"/>
      <c r="M29874" s="368"/>
      <c r="P29874" s="369"/>
      <c r="S29874" s="369"/>
      <c r="V29874" s="358"/>
    </row>
    <row r="29875" spans="8:22">
      <c r="H29875" s="369"/>
      <c r="M29875" s="368"/>
      <c r="P29875" s="369"/>
      <c r="S29875" s="369"/>
      <c r="V29875" s="358"/>
    </row>
    <row r="29876" spans="8:22">
      <c r="H29876" s="369"/>
      <c r="M29876" s="368"/>
      <c r="P29876" s="369"/>
      <c r="S29876" s="369"/>
      <c r="V29876" s="358"/>
    </row>
    <row r="29877" spans="8:22">
      <c r="H29877" s="369"/>
      <c r="M29877" s="368"/>
      <c r="P29877" s="369"/>
      <c r="S29877" s="369"/>
      <c r="V29877" s="358"/>
    </row>
    <row r="29878" spans="8:22">
      <c r="H29878" s="369"/>
      <c r="M29878" s="368"/>
      <c r="P29878" s="369"/>
      <c r="S29878" s="369"/>
      <c r="V29878" s="358"/>
    </row>
    <row r="29879" spans="8:22">
      <c r="H29879" s="369"/>
      <c r="M29879" s="368"/>
      <c r="P29879" s="369"/>
      <c r="S29879" s="369"/>
      <c r="V29879" s="358"/>
    </row>
    <row r="29880" spans="8:22">
      <c r="H29880" s="369"/>
      <c r="M29880" s="368"/>
      <c r="P29880" s="369"/>
      <c r="S29880" s="369"/>
      <c r="V29880" s="358"/>
    </row>
    <row r="29881" spans="8:22">
      <c r="H29881" s="369"/>
      <c r="M29881" s="368"/>
      <c r="P29881" s="369"/>
      <c r="S29881" s="369"/>
      <c r="V29881" s="358"/>
    </row>
    <row r="29882" spans="8:22">
      <c r="H29882" s="369"/>
      <c r="M29882" s="368"/>
      <c r="P29882" s="369"/>
      <c r="S29882" s="369"/>
      <c r="V29882" s="358"/>
    </row>
    <row r="29883" spans="8:22">
      <c r="H29883" s="369"/>
      <c r="M29883" s="368"/>
      <c r="P29883" s="369"/>
      <c r="S29883" s="369"/>
      <c r="V29883" s="358"/>
    </row>
    <row r="29884" spans="8:22">
      <c r="H29884" s="369"/>
      <c r="M29884" s="368"/>
      <c r="P29884" s="369"/>
      <c r="S29884" s="369"/>
      <c r="V29884" s="358"/>
    </row>
    <row r="29885" spans="8:22">
      <c r="H29885" s="369"/>
      <c r="M29885" s="368"/>
      <c r="P29885" s="369"/>
      <c r="S29885" s="369"/>
      <c r="V29885" s="358"/>
    </row>
    <row r="29886" spans="8:22">
      <c r="H29886" s="369"/>
      <c r="M29886" s="368"/>
      <c r="P29886" s="369"/>
      <c r="S29886" s="369"/>
      <c r="V29886" s="358"/>
    </row>
    <row r="29887" spans="8:22">
      <c r="H29887" s="369"/>
      <c r="M29887" s="368"/>
      <c r="P29887" s="369"/>
      <c r="S29887" s="369"/>
      <c r="V29887" s="358"/>
    </row>
    <row r="29888" spans="8:22">
      <c r="H29888" s="369"/>
      <c r="M29888" s="368"/>
      <c r="P29888" s="369"/>
      <c r="S29888" s="369"/>
      <c r="V29888" s="358"/>
    </row>
    <row r="29889" spans="8:22">
      <c r="H29889" s="369"/>
      <c r="M29889" s="368"/>
      <c r="P29889" s="369"/>
      <c r="S29889" s="369"/>
      <c r="V29889" s="358"/>
    </row>
    <row r="29890" spans="8:22">
      <c r="H29890" s="369"/>
      <c r="M29890" s="368"/>
      <c r="P29890" s="369"/>
      <c r="S29890" s="369"/>
      <c r="V29890" s="358"/>
    </row>
    <row r="29891" spans="8:22">
      <c r="H29891" s="369"/>
      <c r="M29891" s="368"/>
      <c r="P29891" s="369"/>
      <c r="S29891" s="369"/>
      <c r="V29891" s="358"/>
    </row>
    <row r="29892" spans="8:22">
      <c r="H29892" s="369"/>
      <c r="M29892" s="368"/>
      <c r="P29892" s="369"/>
      <c r="S29892" s="369"/>
      <c r="V29892" s="358"/>
    </row>
    <row r="29893" spans="8:22">
      <c r="H29893" s="369"/>
      <c r="M29893" s="368"/>
      <c r="P29893" s="369"/>
      <c r="S29893" s="369"/>
      <c r="V29893" s="358"/>
    </row>
    <row r="29894" spans="8:22">
      <c r="H29894" s="369"/>
      <c r="M29894" s="368"/>
      <c r="P29894" s="369"/>
      <c r="S29894" s="369"/>
      <c r="V29894" s="358"/>
    </row>
    <row r="29895" spans="8:22">
      <c r="H29895" s="369"/>
      <c r="M29895" s="368"/>
      <c r="P29895" s="369"/>
      <c r="S29895" s="369"/>
      <c r="V29895" s="358"/>
    </row>
    <row r="29896" spans="8:22">
      <c r="H29896" s="369"/>
      <c r="M29896" s="368"/>
      <c r="P29896" s="369"/>
      <c r="S29896" s="369"/>
      <c r="V29896" s="358"/>
    </row>
    <row r="29897" spans="8:22">
      <c r="H29897" s="369"/>
      <c r="M29897" s="368"/>
      <c r="P29897" s="369"/>
      <c r="S29897" s="369"/>
      <c r="V29897" s="358"/>
    </row>
    <row r="29898" spans="8:22">
      <c r="H29898" s="369"/>
      <c r="M29898" s="368"/>
      <c r="P29898" s="369"/>
      <c r="S29898" s="369"/>
      <c r="V29898" s="358"/>
    </row>
    <row r="29899" spans="8:22">
      <c r="H29899" s="369"/>
      <c r="M29899" s="368"/>
      <c r="P29899" s="369"/>
      <c r="S29899" s="369"/>
      <c r="V29899" s="358"/>
    </row>
    <row r="29900" spans="8:22">
      <c r="H29900" s="369"/>
      <c r="M29900" s="368"/>
      <c r="P29900" s="369"/>
      <c r="S29900" s="369"/>
      <c r="V29900" s="358"/>
    </row>
    <row r="29901" spans="8:22">
      <c r="H29901" s="369"/>
      <c r="M29901" s="368"/>
      <c r="P29901" s="369"/>
      <c r="S29901" s="369"/>
      <c r="V29901" s="358"/>
    </row>
    <row r="29902" spans="8:22">
      <c r="H29902" s="369"/>
      <c r="M29902" s="368"/>
      <c r="P29902" s="369"/>
      <c r="S29902" s="369"/>
      <c r="V29902" s="358"/>
    </row>
    <row r="29903" spans="8:22">
      <c r="H29903" s="369"/>
      <c r="M29903" s="368"/>
      <c r="P29903" s="369"/>
      <c r="S29903" s="369"/>
      <c r="V29903" s="358"/>
    </row>
    <row r="29904" spans="8:22">
      <c r="H29904" s="369"/>
      <c r="M29904" s="368"/>
      <c r="P29904" s="369"/>
      <c r="S29904" s="369"/>
      <c r="V29904" s="358"/>
    </row>
    <row r="29905" spans="8:22">
      <c r="H29905" s="369"/>
      <c r="M29905" s="368"/>
      <c r="P29905" s="369"/>
      <c r="S29905" s="369"/>
      <c r="V29905" s="358"/>
    </row>
    <row r="29906" spans="8:22">
      <c r="H29906" s="369"/>
      <c r="M29906" s="368"/>
      <c r="P29906" s="369"/>
      <c r="S29906" s="369"/>
      <c r="V29906" s="358"/>
    </row>
    <row r="29907" spans="8:22">
      <c r="H29907" s="369"/>
      <c r="M29907" s="368"/>
      <c r="P29907" s="369"/>
      <c r="S29907" s="369"/>
      <c r="V29907" s="358"/>
    </row>
    <row r="29908" spans="8:22">
      <c r="H29908" s="369"/>
      <c r="M29908" s="368"/>
      <c r="P29908" s="369"/>
      <c r="S29908" s="369"/>
      <c r="V29908" s="358"/>
    </row>
    <row r="29909" spans="8:22">
      <c r="H29909" s="369"/>
      <c r="M29909" s="368"/>
      <c r="P29909" s="369"/>
      <c r="S29909" s="369"/>
      <c r="V29909" s="358"/>
    </row>
    <row r="29910" spans="8:22">
      <c r="H29910" s="369"/>
      <c r="M29910" s="368"/>
      <c r="P29910" s="369"/>
      <c r="S29910" s="369"/>
      <c r="V29910" s="358"/>
    </row>
    <row r="29911" spans="8:22">
      <c r="H29911" s="369"/>
      <c r="M29911" s="368"/>
      <c r="P29911" s="369"/>
      <c r="S29911" s="369"/>
      <c r="V29911" s="358"/>
    </row>
    <row r="29912" spans="8:22">
      <c r="H29912" s="369"/>
      <c r="M29912" s="368"/>
      <c r="P29912" s="369"/>
      <c r="S29912" s="369"/>
      <c r="V29912" s="358"/>
    </row>
    <row r="29913" spans="8:22">
      <c r="H29913" s="369"/>
      <c r="M29913" s="368"/>
      <c r="P29913" s="369"/>
      <c r="S29913" s="369"/>
      <c r="V29913" s="358"/>
    </row>
    <row r="29914" spans="8:22">
      <c r="H29914" s="369"/>
      <c r="M29914" s="368"/>
      <c r="P29914" s="369"/>
      <c r="S29914" s="369"/>
      <c r="V29914" s="358"/>
    </row>
    <row r="29915" spans="8:22">
      <c r="H29915" s="369"/>
      <c r="M29915" s="368"/>
      <c r="P29915" s="369"/>
      <c r="S29915" s="369"/>
      <c r="V29915" s="358"/>
    </row>
    <row r="29916" spans="8:22">
      <c r="H29916" s="369"/>
      <c r="M29916" s="368"/>
      <c r="P29916" s="369"/>
      <c r="S29916" s="369"/>
      <c r="V29916" s="358"/>
    </row>
    <row r="29917" spans="8:22">
      <c r="H29917" s="369"/>
      <c r="M29917" s="368"/>
      <c r="P29917" s="369"/>
      <c r="S29917" s="369"/>
      <c r="V29917" s="358"/>
    </row>
    <row r="29918" spans="8:22">
      <c r="H29918" s="369"/>
      <c r="M29918" s="368"/>
      <c r="P29918" s="369"/>
      <c r="S29918" s="369"/>
      <c r="V29918" s="358"/>
    </row>
    <row r="29919" spans="8:22">
      <c r="H29919" s="369"/>
      <c r="M29919" s="368"/>
      <c r="P29919" s="369"/>
      <c r="S29919" s="369"/>
      <c r="V29919" s="358"/>
    </row>
    <row r="29920" spans="8:22">
      <c r="H29920" s="369"/>
      <c r="M29920" s="368"/>
      <c r="P29920" s="369"/>
      <c r="S29920" s="369"/>
      <c r="V29920" s="358"/>
    </row>
    <row r="29921" spans="8:22">
      <c r="H29921" s="369"/>
      <c r="M29921" s="368"/>
      <c r="P29921" s="369"/>
      <c r="S29921" s="369"/>
      <c r="V29921" s="358"/>
    </row>
    <row r="29922" spans="8:22">
      <c r="H29922" s="369"/>
      <c r="M29922" s="368"/>
      <c r="P29922" s="369"/>
      <c r="S29922" s="369"/>
      <c r="V29922" s="358"/>
    </row>
    <row r="29923" spans="8:22">
      <c r="H29923" s="369"/>
      <c r="M29923" s="368"/>
      <c r="P29923" s="369"/>
      <c r="S29923" s="369"/>
      <c r="V29923" s="358"/>
    </row>
    <row r="29924" spans="8:22">
      <c r="H29924" s="369"/>
      <c r="M29924" s="368"/>
      <c r="P29924" s="369"/>
      <c r="S29924" s="369"/>
      <c r="V29924" s="358"/>
    </row>
    <row r="29925" spans="8:22">
      <c r="H29925" s="369"/>
      <c r="M29925" s="368"/>
      <c r="P29925" s="369"/>
      <c r="S29925" s="369"/>
      <c r="V29925" s="358"/>
    </row>
    <row r="29926" spans="8:22">
      <c r="H29926" s="369"/>
      <c r="M29926" s="368"/>
      <c r="P29926" s="369"/>
      <c r="S29926" s="369"/>
      <c r="V29926" s="358"/>
    </row>
    <row r="29927" spans="8:22">
      <c r="H29927" s="369"/>
      <c r="M29927" s="368"/>
      <c r="P29927" s="369"/>
      <c r="S29927" s="369"/>
      <c r="V29927" s="358"/>
    </row>
    <row r="29928" spans="8:22">
      <c r="H29928" s="369"/>
      <c r="M29928" s="368"/>
      <c r="P29928" s="369"/>
      <c r="S29928" s="369"/>
      <c r="V29928" s="358"/>
    </row>
    <row r="29929" spans="8:22">
      <c r="H29929" s="369"/>
      <c r="M29929" s="368"/>
      <c r="P29929" s="369"/>
      <c r="S29929" s="369"/>
      <c r="V29929" s="358"/>
    </row>
    <row r="29930" spans="8:22">
      <c r="H29930" s="369"/>
      <c r="M29930" s="368"/>
      <c r="P29930" s="369"/>
      <c r="S29930" s="369"/>
      <c r="V29930" s="358"/>
    </row>
    <row r="29931" spans="8:22">
      <c r="H29931" s="369"/>
      <c r="M29931" s="368"/>
      <c r="P29931" s="369"/>
      <c r="S29931" s="369"/>
      <c r="V29931" s="358"/>
    </row>
    <row r="29932" spans="8:22">
      <c r="H29932" s="369"/>
      <c r="M29932" s="368"/>
      <c r="P29932" s="369"/>
      <c r="S29932" s="369"/>
      <c r="V29932" s="358"/>
    </row>
    <row r="29933" spans="8:22">
      <c r="H29933" s="369"/>
      <c r="M29933" s="368"/>
      <c r="P29933" s="369"/>
      <c r="S29933" s="369"/>
      <c r="V29933" s="358"/>
    </row>
    <row r="29934" spans="8:22">
      <c r="H29934" s="369"/>
      <c r="M29934" s="368"/>
      <c r="P29934" s="369"/>
      <c r="S29934" s="369"/>
      <c r="V29934" s="358"/>
    </row>
    <row r="29935" spans="8:22">
      <c r="H29935" s="369"/>
      <c r="M29935" s="368"/>
      <c r="P29935" s="369"/>
      <c r="S29935" s="369"/>
      <c r="V29935" s="358"/>
    </row>
    <row r="29936" spans="8:22">
      <c r="H29936" s="369"/>
      <c r="M29936" s="368"/>
      <c r="P29936" s="369"/>
      <c r="S29936" s="369"/>
      <c r="V29936" s="358"/>
    </row>
    <row r="29937" spans="8:22">
      <c r="H29937" s="369"/>
      <c r="M29937" s="368"/>
      <c r="P29937" s="369"/>
      <c r="S29937" s="369"/>
      <c r="V29937" s="358"/>
    </row>
    <row r="29938" spans="8:22">
      <c r="H29938" s="369"/>
      <c r="M29938" s="368"/>
      <c r="P29938" s="369"/>
      <c r="S29938" s="369"/>
      <c r="V29938" s="358"/>
    </row>
    <row r="29939" spans="8:22">
      <c r="H29939" s="369"/>
      <c r="M29939" s="368"/>
      <c r="P29939" s="369"/>
      <c r="S29939" s="369"/>
      <c r="V29939" s="358"/>
    </row>
    <row r="29940" spans="8:22">
      <c r="H29940" s="369"/>
      <c r="M29940" s="368"/>
      <c r="P29940" s="369"/>
      <c r="S29940" s="369"/>
      <c r="V29940" s="358"/>
    </row>
    <row r="29941" spans="8:22">
      <c r="H29941" s="369"/>
      <c r="M29941" s="368"/>
      <c r="P29941" s="369"/>
      <c r="S29941" s="369"/>
      <c r="V29941" s="358"/>
    </row>
    <row r="29942" spans="8:22">
      <c r="H29942" s="369"/>
      <c r="M29942" s="368"/>
      <c r="P29942" s="369"/>
      <c r="S29942" s="369"/>
      <c r="V29942" s="358"/>
    </row>
    <row r="29943" spans="8:22">
      <c r="H29943" s="369"/>
      <c r="M29943" s="368"/>
      <c r="P29943" s="369"/>
      <c r="S29943" s="369"/>
      <c r="V29943" s="358"/>
    </row>
    <row r="29944" spans="8:22">
      <c r="H29944" s="369"/>
      <c r="M29944" s="368"/>
      <c r="P29944" s="369"/>
      <c r="S29944" s="369"/>
      <c r="V29944" s="358"/>
    </row>
    <row r="29945" spans="8:22">
      <c r="H29945" s="369"/>
      <c r="M29945" s="368"/>
      <c r="P29945" s="369"/>
      <c r="S29945" s="369"/>
      <c r="V29945" s="358"/>
    </row>
    <row r="29946" spans="8:22">
      <c r="H29946" s="369"/>
      <c r="M29946" s="368"/>
      <c r="P29946" s="369"/>
      <c r="S29946" s="369"/>
      <c r="V29946" s="358"/>
    </row>
    <row r="29947" spans="8:22">
      <c r="H29947" s="369"/>
      <c r="M29947" s="368"/>
      <c r="P29947" s="369"/>
      <c r="S29947" s="369"/>
      <c r="V29947" s="358"/>
    </row>
    <row r="29948" spans="8:22">
      <c r="H29948" s="369"/>
      <c r="M29948" s="368"/>
      <c r="P29948" s="369"/>
      <c r="S29948" s="369"/>
      <c r="V29948" s="358"/>
    </row>
    <row r="29949" spans="8:22">
      <c r="H29949" s="369"/>
      <c r="M29949" s="368"/>
      <c r="P29949" s="369"/>
      <c r="S29949" s="369"/>
      <c r="V29949" s="358"/>
    </row>
    <row r="29950" spans="8:22">
      <c r="H29950" s="369"/>
      <c r="M29950" s="368"/>
      <c r="P29950" s="369"/>
      <c r="S29950" s="369"/>
      <c r="V29950" s="358"/>
    </row>
    <row r="29951" spans="8:22">
      <c r="H29951" s="369"/>
      <c r="M29951" s="368"/>
      <c r="P29951" s="369"/>
      <c r="S29951" s="369"/>
      <c r="V29951" s="358"/>
    </row>
    <row r="29952" spans="8:22">
      <c r="H29952" s="369"/>
      <c r="M29952" s="368"/>
      <c r="P29952" s="369"/>
      <c r="S29952" s="369"/>
      <c r="V29952" s="358"/>
    </row>
    <row r="29953" spans="8:22">
      <c r="H29953" s="369"/>
      <c r="M29953" s="368"/>
      <c r="P29953" s="369"/>
      <c r="S29953" s="369"/>
      <c r="V29953" s="358"/>
    </row>
    <row r="29954" spans="8:22">
      <c r="H29954" s="369"/>
      <c r="M29954" s="368"/>
      <c r="P29954" s="369"/>
      <c r="S29954" s="369"/>
      <c r="V29954" s="358"/>
    </row>
    <row r="29955" spans="8:22">
      <c r="H29955" s="369"/>
      <c r="M29955" s="368"/>
      <c r="P29955" s="369"/>
      <c r="S29955" s="369"/>
      <c r="V29955" s="358"/>
    </row>
    <row r="29956" spans="8:22">
      <c r="H29956" s="369"/>
      <c r="M29956" s="368"/>
      <c r="P29956" s="369"/>
      <c r="S29956" s="369"/>
      <c r="V29956" s="358"/>
    </row>
    <row r="29957" spans="8:22">
      <c r="H29957" s="369"/>
      <c r="M29957" s="368"/>
      <c r="P29957" s="369"/>
      <c r="S29957" s="369"/>
      <c r="V29957" s="358"/>
    </row>
    <row r="29958" spans="8:22">
      <c r="H29958" s="369"/>
      <c r="M29958" s="368"/>
      <c r="P29958" s="369"/>
      <c r="S29958" s="369"/>
      <c r="V29958" s="358"/>
    </row>
    <row r="29959" spans="8:22">
      <c r="H29959" s="369"/>
      <c r="M29959" s="368"/>
      <c r="P29959" s="369"/>
      <c r="S29959" s="369"/>
      <c r="V29959" s="358"/>
    </row>
    <row r="29960" spans="8:22">
      <c r="H29960" s="369"/>
      <c r="M29960" s="368"/>
      <c r="P29960" s="369"/>
      <c r="S29960" s="369"/>
      <c r="V29960" s="358"/>
    </row>
    <row r="29961" spans="8:22">
      <c r="H29961" s="369"/>
      <c r="M29961" s="368"/>
      <c r="P29961" s="369"/>
      <c r="S29961" s="369"/>
      <c r="V29961" s="358"/>
    </row>
    <row r="29962" spans="8:22">
      <c r="H29962" s="369"/>
      <c r="M29962" s="368"/>
      <c r="P29962" s="369"/>
      <c r="S29962" s="369"/>
      <c r="V29962" s="358"/>
    </row>
    <row r="29963" spans="8:22">
      <c r="H29963" s="369"/>
      <c r="M29963" s="368"/>
      <c r="P29963" s="369"/>
      <c r="S29963" s="369"/>
      <c r="V29963" s="358"/>
    </row>
    <row r="29964" spans="8:22">
      <c r="H29964" s="369"/>
      <c r="M29964" s="368"/>
      <c r="P29964" s="369"/>
      <c r="S29964" s="369"/>
      <c r="V29964" s="358"/>
    </row>
    <row r="29965" spans="8:22">
      <c r="H29965" s="369"/>
      <c r="M29965" s="368"/>
      <c r="P29965" s="369"/>
      <c r="S29965" s="369"/>
      <c r="V29965" s="358"/>
    </row>
    <row r="29966" spans="8:22">
      <c r="H29966" s="369"/>
      <c r="M29966" s="368"/>
      <c r="P29966" s="369"/>
      <c r="S29966" s="369"/>
      <c r="V29966" s="358"/>
    </row>
    <row r="29967" spans="8:22">
      <c r="H29967" s="369"/>
      <c r="M29967" s="368"/>
      <c r="P29967" s="369"/>
      <c r="S29967" s="369"/>
      <c r="V29967" s="358"/>
    </row>
    <row r="29968" spans="8:22">
      <c r="H29968" s="369"/>
      <c r="M29968" s="368"/>
      <c r="P29968" s="369"/>
      <c r="S29968" s="369"/>
      <c r="V29968" s="358"/>
    </row>
    <row r="29969" spans="8:22">
      <c r="H29969" s="369"/>
      <c r="M29969" s="368"/>
      <c r="P29969" s="369"/>
      <c r="S29969" s="369"/>
      <c r="V29969" s="358"/>
    </row>
    <row r="29970" spans="8:22">
      <c r="H29970" s="369"/>
      <c r="M29970" s="368"/>
      <c r="P29970" s="369"/>
      <c r="S29970" s="369"/>
      <c r="V29970" s="358"/>
    </row>
    <row r="29971" spans="8:22">
      <c r="H29971" s="369"/>
      <c r="M29971" s="368"/>
      <c r="P29971" s="369"/>
      <c r="S29971" s="369"/>
      <c r="V29971" s="358"/>
    </row>
    <row r="29972" spans="8:22">
      <c r="H29972" s="369"/>
      <c r="M29972" s="368"/>
      <c r="P29972" s="369"/>
      <c r="S29972" s="369"/>
      <c r="V29972" s="358"/>
    </row>
    <row r="29973" spans="8:22">
      <c r="H29973" s="369"/>
      <c r="M29973" s="368"/>
      <c r="P29973" s="369"/>
      <c r="S29973" s="369"/>
      <c r="V29973" s="358"/>
    </row>
    <row r="29974" spans="8:22">
      <c r="H29974" s="369"/>
      <c r="M29974" s="368"/>
      <c r="P29974" s="369"/>
      <c r="S29974" s="369"/>
      <c r="V29974" s="358"/>
    </row>
    <row r="29975" spans="8:22">
      <c r="H29975" s="369"/>
      <c r="M29975" s="368"/>
      <c r="P29975" s="369"/>
      <c r="S29975" s="369"/>
      <c r="V29975" s="358"/>
    </row>
    <row r="29976" spans="8:22">
      <c r="H29976" s="369"/>
      <c r="M29976" s="368"/>
      <c r="P29976" s="369"/>
      <c r="S29976" s="369"/>
      <c r="V29976" s="358"/>
    </row>
    <row r="29977" spans="8:22">
      <c r="H29977" s="369"/>
      <c r="M29977" s="368"/>
      <c r="P29977" s="369"/>
      <c r="S29977" s="369"/>
      <c r="V29977" s="358"/>
    </row>
    <row r="29978" spans="8:22">
      <c r="H29978" s="369"/>
      <c r="M29978" s="368"/>
      <c r="P29978" s="369"/>
      <c r="S29978" s="369"/>
      <c r="V29978" s="358"/>
    </row>
    <row r="29979" spans="8:22">
      <c r="H29979" s="369"/>
      <c r="M29979" s="368"/>
      <c r="P29979" s="369"/>
      <c r="S29979" s="369"/>
      <c r="V29979" s="358"/>
    </row>
    <row r="29980" spans="8:22">
      <c r="H29980" s="369"/>
      <c r="M29980" s="368"/>
      <c r="P29980" s="369"/>
      <c r="S29980" s="369"/>
      <c r="V29980" s="358"/>
    </row>
    <row r="29981" spans="8:22">
      <c r="H29981" s="369"/>
      <c r="M29981" s="368"/>
      <c r="P29981" s="369"/>
      <c r="S29981" s="369"/>
      <c r="V29981" s="358"/>
    </row>
    <row r="29982" spans="8:22">
      <c r="H29982" s="369"/>
      <c r="M29982" s="368"/>
      <c r="P29982" s="369"/>
      <c r="S29982" s="369"/>
      <c r="V29982" s="358"/>
    </row>
    <row r="29983" spans="8:22">
      <c r="H29983" s="369"/>
      <c r="M29983" s="368"/>
      <c r="P29983" s="369"/>
      <c r="S29983" s="369"/>
      <c r="V29983" s="358"/>
    </row>
    <row r="29984" spans="8:22">
      <c r="H29984" s="369"/>
      <c r="M29984" s="368"/>
      <c r="P29984" s="369"/>
      <c r="S29984" s="369"/>
      <c r="V29984" s="358"/>
    </row>
    <row r="29985" spans="8:22">
      <c r="H29985" s="369"/>
      <c r="M29985" s="368"/>
      <c r="P29985" s="369"/>
      <c r="S29985" s="369"/>
      <c r="V29985" s="358"/>
    </row>
    <row r="29986" spans="8:22">
      <c r="H29986" s="369"/>
      <c r="M29986" s="368"/>
      <c r="P29986" s="369"/>
      <c r="S29986" s="369"/>
      <c r="V29986" s="358"/>
    </row>
    <row r="29987" spans="8:22">
      <c r="H29987" s="369"/>
      <c r="M29987" s="368"/>
      <c r="P29987" s="369"/>
      <c r="S29987" s="369"/>
      <c r="V29987" s="358"/>
    </row>
    <row r="29988" spans="8:22">
      <c r="H29988" s="369"/>
      <c r="M29988" s="368"/>
      <c r="P29988" s="369"/>
      <c r="S29988" s="369"/>
      <c r="V29988" s="358"/>
    </row>
    <row r="29989" spans="8:22">
      <c r="H29989" s="369"/>
      <c r="M29989" s="368"/>
      <c r="P29989" s="369"/>
      <c r="S29989" s="369"/>
      <c r="V29989" s="358"/>
    </row>
    <row r="29990" spans="8:22">
      <c r="H29990" s="369"/>
      <c r="M29990" s="368"/>
      <c r="P29990" s="369"/>
      <c r="S29990" s="369"/>
      <c r="V29990" s="358"/>
    </row>
    <row r="29991" spans="8:22">
      <c r="H29991" s="369"/>
      <c r="M29991" s="368"/>
      <c r="P29991" s="369"/>
      <c r="S29991" s="369"/>
      <c r="V29991" s="358"/>
    </row>
    <row r="29992" spans="8:22">
      <c r="H29992" s="369"/>
      <c r="M29992" s="368"/>
      <c r="P29992" s="369"/>
      <c r="S29992" s="369"/>
      <c r="V29992" s="358"/>
    </row>
    <row r="29993" spans="8:22">
      <c r="H29993" s="369"/>
      <c r="M29993" s="368"/>
      <c r="P29993" s="369"/>
      <c r="S29993" s="369"/>
      <c r="V29993" s="358"/>
    </row>
    <row r="29994" spans="8:22">
      <c r="H29994" s="369"/>
      <c r="M29994" s="368"/>
      <c r="P29994" s="369"/>
      <c r="S29994" s="369"/>
      <c r="V29994" s="358"/>
    </row>
    <row r="29995" spans="8:22">
      <c r="H29995" s="369"/>
      <c r="M29995" s="368"/>
      <c r="P29995" s="369"/>
      <c r="S29995" s="369"/>
      <c r="V29995" s="358"/>
    </row>
    <row r="29996" spans="8:22">
      <c r="H29996" s="369"/>
      <c r="M29996" s="368"/>
      <c r="P29996" s="369"/>
      <c r="S29996" s="369"/>
      <c r="V29996" s="358"/>
    </row>
    <row r="29997" spans="8:22">
      <c r="H29997" s="369"/>
      <c r="M29997" s="368"/>
      <c r="P29997" s="369"/>
      <c r="S29997" s="369"/>
      <c r="V29997" s="358"/>
    </row>
    <row r="29998" spans="8:22">
      <c r="H29998" s="369"/>
      <c r="M29998" s="368"/>
      <c r="P29998" s="369"/>
      <c r="S29998" s="369"/>
      <c r="V29998" s="358"/>
    </row>
    <row r="29999" spans="8:22">
      <c r="H29999" s="369"/>
      <c r="M29999" s="368"/>
      <c r="P29999" s="369"/>
      <c r="S29999" s="369"/>
      <c r="V29999" s="358"/>
    </row>
    <row r="30000" spans="8:22">
      <c r="H30000" s="369"/>
      <c r="M30000" s="368"/>
      <c r="P30000" s="369"/>
      <c r="S30000" s="369"/>
      <c r="V30000" s="358"/>
    </row>
    <row r="30001" spans="8:22">
      <c r="H30001" s="369"/>
      <c r="M30001" s="368"/>
      <c r="P30001" s="369"/>
      <c r="S30001" s="369"/>
      <c r="V30001" s="358"/>
    </row>
    <row r="30002" spans="8:22">
      <c r="H30002" s="369"/>
      <c r="M30002" s="368"/>
      <c r="P30002" s="369"/>
      <c r="S30002" s="369"/>
      <c r="V30002" s="358"/>
    </row>
    <row r="30003" spans="8:22">
      <c r="H30003" s="369"/>
      <c r="M30003" s="368"/>
      <c r="P30003" s="369"/>
      <c r="S30003" s="369"/>
      <c r="V30003" s="358"/>
    </row>
    <row r="30004" spans="8:22">
      <c r="H30004" s="369"/>
      <c r="M30004" s="368"/>
      <c r="P30004" s="369"/>
      <c r="S30004" s="369"/>
      <c r="V30004" s="358"/>
    </row>
    <row r="30005" spans="8:22">
      <c r="H30005" s="369"/>
      <c r="M30005" s="368"/>
      <c r="P30005" s="369"/>
      <c r="S30005" s="369"/>
      <c r="V30005" s="358"/>
    </row>
    <row r="30006" spans="8:22">
      <c r="H30006" s="369"/>
      <c r="M30006" s="368"/>
      <c r="P30006" s="369"/>
      <c r="S30006" s="369"/>
      <c r="V30006" s="358"/>
    </row>
    <row r="30007" spans="8:22">
      <c r="H30007" s="369"/>
      <c r="M30007" s="368"/>
      <c r="P30007" s="369"/>
      <c r="S30007" s="369"/>
      <c r="V30007" s="358"/>
    </row>
    <row r="30008" spans="8:22">
      <c r="H30008" s="369"/>
      <c r="M30008" s="368"/>
      <c r="P30008" s="369"/>
      <c r="S30008" s="369"/>
      <c r="V30008" s="358"/>
    </row>
    <row r="30009" spans="8:22">
      <c r="H30009" s="369"/>
      <c r="M30009" s="368"/>
      <c r="P30009" s="369"/>
      <c r="S30009" s="369"/>
      <c r="V30009" s="358"/>
    </row>
    <row r="30010" spans="8:22">
      <c r="H30010" s="369"/>
      <c r="M30010" s="368"/>
      <c r="P30010" s="369"/>
      <c r="S30010" s="369"/>
      <c r="V30010" s="358"/>
    </row>
    <row r="30011" spans="8:22">
      <c r="H30011" s="369"/>
      <c r="M30011" s="368"/>
      <c r="P30011" s="369"/>
      <c r="S30011" s="369"/>
      <c r="V30011" s="358"/>
    </row>
    <row r="30012" spans="8:22">
      <c r="H30012" s="369"/>
      <c r="M30012" s="368"/>
      <c r="P30012" s="369"/>
      <c r="S30012" s="369"/>
      <c r="V30012" s="358"/>
    </row>
    <row r="30013" spans="8:22">
      <c r="H30013" s="369"/>
      <c r="M30013" s="368"/>
      <c r="P30013" s="369"/>
      <c r="S30013" s="369"/>
      <c r="V30013" s="358"/>
    </row>
    <row r="30014" spans="8:22">
      <c r="H30014" s="369"/>
      <c r="M30014" s="368"/>
      <c r="P30014" s="369"/>
      <c r="S30014" s="369"/>
      <c r="V30014" s="358"/>
    </row>
    <row r="30015" spans="8:22">
      <c r="H30015" s="369"/>
      <c r="M30015" s="368"/>
      <c r="P30015" s="369"/>
      <c r="S30015" s="369"/>
      <c r="V30015" s="358"/>
    </row>
    <row r="30016" spans="8:22">
      <c r="H30016" s="369"/>
      <c r="M30016" s="368"/>
      <c r="P30016" s="369"/>
      <c r="S30016" s="369"/>
      <c r="V30016" s="358"/>
    </row>
    <row r="30017" spans="8:22">
      <c r="H30017" s="369"/>
      <c r="M30017" s="368"/>
      <c r="P30017" s="369"/>
      <c r="S30017" s="369"/>
      <c r="V30017" s="358"/>
    </row>
    <row r="30018" spans="8:22">
      <c r="H30018" s="369"/>
      <c r="M30018" s="368"/>
      <c r="P30018" s="369"/>
      <c r="S30018" s="369"/>
      <c r="V30018" s="358"/>
    </row>
    <row r="30019" spans="8:22">
      <c r="H30019" s="369"/>
      <c r="M30019" s="368"/>
      <c r="P30019" s="369"/>
      <c r="S30019" s="369"/>
      <c r="V30019" s="358"/>
    </row>
    <row r="30020" spans="8:22">
      <c r="H30020" s="369"/>
      <c r="M30020" s="368"/>
      <c r="P30020" s="369"/>
      <c r="S30020" s="369"/>
      <c r="V30020" s="358"/>
    </row>
    <row r="30021" spans="8:22">
      <c r="H30021" s="369"/>
      <c r="M30021" s="368"/>
      <c r="P30021" s="369"/>
      <c r="S30021" s="369"/>
      <c r="V30021" s="358"/>
    </row>
    <row r="30022" spans="8:22">
      <c r="H30022" s="369"/>
      <c r="M30022" s="368"/>
      <c r="P30022" s="369"/>
      <c r="S30022" s="369"/>
      <c r="V30022" s="358"/>
    </row>
    <row r="30023" spans="8:22">
      <c r="H30023" s="369"/>
      <c r="M30023" s="368"/>
      <c r="P30023" s="369"/>
      <c r="S30023" s="369"/>
      <c r="V30023" s="358"/>
    </row>
    <row r="30024" spans="8:22">
      <c r="H30024" s="369"/>
      <c r="M30024" s="368"/>
      <c r="P30024" s="369"/>
      <c r="S30024" s="369"/>
      <c r="V30024" s="358"/>
    </row>
    <row r="30025" spans="8:22">
      <c r="H30025" s="369"/>
      <c r="M30025" s="368"/>
      <c r="P30025" s="369"/>
      <c r="S30025" s="369"/>
      <c r="V30025" s="358"/>
    </row>
    <row r="30026" spans="8:22">
      <c r="H30026" s="369"/>
      <c r="M30026" s="368"/>
      <c r="P30026" s="369"/>
      <c r="S30026" s="369"/>
      <c r="V30026" s="358"/>
    </row>
    <row r="30027" spans="8:22">
      <c r="H30027" s="369"/>
      <c r="M30027" s="368"/>
      <c r="P30027" s="369"/>
      <c r="S30027" s="369"/>
      <c r="V30027" s="358"/>
    </row>
    <row r="30028" spans="8:22">
      <c r="H30028" s="369"/>
      <c r="M30028" s="368"/>
      <c r="P30028" s="369"/>
      <c r="S30028" s="369"/>
      <c r="V30028" s="358"/>
    </row>
    <row r="30029" spans="8:22">
      <c r="H30029" s="369"/>
      <c r="M30029" s="368"/>
      <c r="P30029" s="369"/>
      <c r="S30029" s="369"/>
      <c r="V30029" s="358"/>
    </row>
    <row r="30030" spans="8:22">
      <c r="H30030" s="369"/>
      <c r="M30030" s="368"/>
      <c r="P30030" s="369"/>
      <c r="S30030" s="369"/>
      <c r="V30030" s="358"/>
    </row>
    <row r="30031" spans="8:22">
      <c r="H30031" s="369"/>
      <c r="M30031" s="368"/>
      <c r="P30031" s="369"/>
      <c r="S30031" s="369"/>
      <c r="V30031" s="358"/>
    </row>
    <row r="30032" spans="8:22">
      <c r="H30032" s="369"/>
      <c r="M30032" s="368"/>
      <c r="P30032" s="369"/>
      <c r="S30032" s="369"/>
      <c r="V30032" s="358"/>
    </row>
    <row r="30033" spans="8:22">
      <c r="H30033" s="369"/>
      <c r="M30033" s="368"/>
      <c r="P30033" s="369"/>
      <c r="S30033" s="369"/>
      <c r="V30033" s="358"/>
    </row>
    <row r="30034" spans="8:22">
      <c r="H30034" s="369"/>
      <c r="M30034" s="368"/>
      <c r="P30034" s="369"/>
      <c r="S30034" s="369"/>
      <c r="V30034" s="358"/>
    </row>
    <row r="30035" spans="8:22">
      <c r="H30035" s="369"/>
      <c r="M30035" s="368"/>
      <c r="P30035" s="369"/>
      <c r="S30035" s="369"/>
      <c r="V30035" s="358"/>
    </row>
    <row r="30036" spans="8:22">
      <c r="H30036" s="369"/>
      <c r="M30036" s="368"/>
      <c r="P30036" s="369"/>
      <c r="S30036" s="369"/>
      <c r="V30036" s="358"/>
    </row>
    <row r="30037" spans="8:22">
      <c r="H30037" s="369"/>
      <c r="M30037" s="368"/>
      <c r="P30037" s="369"/>
      <c r="S30037" s="369"/>
      <c r="V30037" s="358"/>
    </row>
    <row r="30038" spans="8:22">
      <c r="H30038" s="369"/>
      <c r="M30038" s="368"/>
      <c r="P30038" s="369"/>
      <c r="S30038" s="369"/>
      <c r="V30038" s="358"/>
    </row>
    <row r="30039" spans="8:22">
      <c r="H30039" s="369"/>
      <c r="M30039" s="368"/>
      <c r="P30039" s="369"/>
      <c r="S30039" s="369"/>
      <c r="V30039" s="358"/>
    </row>
    <row r="30040" spans="8:22">
      <c r="H30040" s="369"/>
      <c r="M30040" s="368"/>
      <c r="P30040" s="369"/>
      <c r="S30040" s="369"/>
      <c r="V30040" s="358"/>
    </row>
    <row r="30041" spans="8:22">
      <c r="H30041" s="369"/>
      <c r="M30041" s="368"/>
      <c r="P30041" s="369"/>
      <c r="S30041" s="369"/>
      <c r="V30041" s="358"/>
    </row>
    <row r="30042" spans="8:22">
      <c r="H30042" s="369"/>
      <c r="M30042" s="368"/>
      <c r="P30042" s="369"/>
      <c r="S30042" s="369"/>
      <c r="V30042" s="358"/>
    </row>
    <row r="30043" spans="8:22">
      <c r="H30043" s="369"/>
      <c r="M30043" s="368"/>
      <c r="P30043" s="369"/>
      <c r="S30043" s="369"/>
      <c r="V30043" s="358"/>
    </row>
    <row r="30044" spans="8:22">
      <c r="H30044" s="369"/>
      <c r="M30044" s="368"/>
      <c r="P30044" s="369"/>
      <c r="S30044" s="369"/>
      <c r="V30044" s="358"/>
    </row>
    <row r="30045" spans="8:22">
      <c r="H30045" s="369"/>
      <c r="M30045" s="368"/>
      <c r="P30045" s="369"/>
      <c r="S30045" s="369"/>
      <c r="V30045" s="358"/>
    </row>
    <row r="30046" spans="8:22">
      <c r="H30046" s="369"/>
      <c r="M30046" s="368"/>
      <c r="P30046" s="369"/>
      <c r="S30046" s="369"/>
      <c r="V30046" s="358"/>
    </row>
    <row r="30047" spans="8:22">
      <c r="H30047" s="369"/>
      <c r="M30047" s="368"/>
      <c r="P30047" s="369"/>
      <c r="S30047" s="369"/>
      <c r="V30047" s="358"/>
    </row>
    <row r="30048" spans="8:22">
      <c r="H30048" s="369"/>
      <c r="M30048" s="368"/>
      <c r="P30048" s="369"/>
      <c r="S30048" s="369"/>
      <c r="V30048" s="358"/>
    </row>
    <row r="30049" spans="8:22">
      <c r="H30049" s="369"/>
      <c r="M30049" s="368"/>
      <c r="P30049" s="369"/>
      <c r="S30049" s="369"/>
      <c r="V30049" s="358"/>
    </row>
    <row r="30050" spans="8:22">
      <c r="H30050" s="369"/>
      <c r="M30050" s="368"/>
      <c r="P30050" s="369"/>
      <c r="S30050" s="369"/>
      <c r="V30050" s="358"/>
    </row>
    <row r="30051" spans="8:22">
      <c r="H30051" s="369"/>
      <c r="M30051" s="368"/>
      <c r="P30051" s="369"/>
      <c r="S30051" s="369"/>
      <c r="V30051" s="358"/>
    </row>
    <row r="30052" spans="8:22">
      <c r="H30052" s="369"/>
      <c r="M30052" s="368"/>
      <c r="P30052" s="369"/>
      <c r="S30052" s="369"/>
      <c r="V30052" s="358"/>
    </row>
    <row r="30053" spans="8:22">
      <c r="H30053" s="369"/>
      <c r="M30053" s="368"/>
      <c r="P30053" s="369"/>
      <c r="S30053" s="369"/>
      <c r="V30053" s="358"/>
    </row>
    <row r="30054" spans="8:22">
      <c r="H30054" s="369"/>
      <c r="M30054" s="368"/>
      <c r="P30054" s="369"/>
      <c r="S30054" s="369"/>
      <c r="V30054" s="358"/>
    </row>
    <row r="30055" spans="8:22">
      <c r="H30055" s="369"/>
      <c r="M30055" s="368"/>
      <c r="P30055" s="369"/>
      <c r="S30055" s="369"/>
      <c r="V30055" s="358"/>
    </row>
    <row r="30056" spans="8:22">
      <c r="H30056" s="369"/>
      <c r="M30056" s="368"/>
      <c r="P30056" s="369"/>
      <c r="S30056" s="369"/>
      <c r="V30056" s="358"/>
    </row>
    <row r="30057" spans="8:22">
      <c r="H30057" s="369"/>
      <c r="M30057" s="368"/>
      <c r="P30057" s="369"/>
      <c r="S30057" s="369"/>
      <c r="V30057" s="358"/>
    </row>
    <row r="30058" spans="8:22">
      <c r="H30058" s="369"/>
      <c r="M30058" s="368"/>
      <c r="P30058" s="369"/>
      <c r="S30058" s="369"/>
      <c r="V30058" s="358"/>
    </row>
    <row r="30059" spans="8:22">
      <c r="H30059" s="369"/>
      <c r="M30059" s="368"/>
      <c r="P30059" s="369"/>
      <c r="S30059" s="369"/>
      <c r="V30059" s="358"/>
    </row>
    <row r="30060" spans="8:22">
      <c r="H30060" s="369"/>
      <c r="M30060" s="368"/>
      <c r="P30060" s="369"/>
      <c r="S30060" s="369"/>
      <c r="V30060" s="358"/>
    </row>
    <row r="30061" spans="8:22">
      <c r="H30061" s="369"/>
      <c r="M30061" s="368"/>
      <c r="P30061" s="369"/>
      <c r="S30061" s="369"/>
      <c r="V30061" s="358"/>
    </row>
    <row r="30062" spans="8:22">
      <c r="H30062" s="369"/>
      <c r="M30062" s="368"/>
      <c r="P30062" s="369"/>
      <c r="S30062" s="369"/>
      <c r="V30062" s="358"/>
    </row>
    <row r="30063" spans="8:22">
      <c r="H30063" s="369"/>
      <c r="M30063" s="368"/>
      <c r="P30063" s="369"/>
      <c r="S30063" s="369"/>
      <c r="V30063" s="358"/>
    </row>
    <row r="30064" spans="8:22">
      <c r="H30064" s="369"/>
      <c r="M30064" s="368"/>
      <c r="P30064" s="369"/>
      <c r="S30064" s="369"/>
      <c r="V30064" s="358"/>
    </row>
    <row r="30065" spans="8:22">
      <c r="H30065" s="369"/>
      <c r="M30065" s="368"/>
      <c r="P30065" s="369"/>
      <c r="S30065" s="369"/>
      <c r="V30065" s="358"/>
    </row>
    <row r="30066" spans="8:22">
      <c r="H30066" s="369"/>
      <c r="M30066" s="368"/>
      <c r="P30066" s="369"/>
      <c r="S30066" s="369"/>
      <c r="V30066" s="358"/>
    </row>
    <row r="30067" spans="8:22">
      <c r="H30067" s="369"/>
      <c r="M30067" s="368"/>
      <c r="P30067" s="369"/>
      <c r="S30067" s="369"/>
      <c r="V30067" s="358"/>
    </row>
    <row r="30068" spans="8:22">
      <c r="H30068" s="369"/>
      <c r="M30068" s="368"/>
      <c r="P30068" s="369"/>
      <c r="S30068" s="369"/>
      <c r="V30068" s="358"/>
    </row>
    <row r="30069" spans="8:22">
      <c r="H30069" s="369"/>
      <c r="M30069" s="368"/>
      <c r="P30069" s="369"/>
      <c r="S30069" s="369"/>
      <c r="V30069" s="358"/>
    </row>
    <row r="30070" spans="8:22">
      <c r="H30070" s="369"/>
      <c r="M30070" s="368"/>
      <c r="P30070" s="369"/>
      <c r="S30070" s="369"/>
      <c r="V30070" s="358"/>
    </row>
    <row r="30071" spans="8:22">
      <c r="H30071" s="369"/>
      <c r="M30071" s="368"/>
      <c r="P30071" s="369"/>
      <c r="S30071" s="369"/>
      <c r="V30071" s="358"/>
    </row>
    <row r="30072" spans="8:22">
      <c r="H30072" s="369"/>
      <c r="M30072" s="368"/>
      <c r="P30072" s="369"/>
      <c r="S30072" s="369"/>
      <c r="V30072" s="358"/>
    </row>
    <row r="30073" spans="8:22">
      <c r="H30073" s="369"/>
      <c r="M30073" s="368"/>
      <c r="P30073" s="369"/>
      <c r="S30073" s="369"/>
      <c r="V30073" s="358"/>
    </row>
    <row r="30074" spans="8:22">
      <c r="H30074" s="369"/>
      <c r="M30074" s="368"/>
      <c r="P30074" s="369"/>
      <c r="S30074" s="369"/>
      <c r="V30074" s="358"/>
    </row>
    <row r="30075" spans="8:22">
      <c r="H30075" s="369"/>
      <c r="M30075" s="368"/>
      <c r="P30075" s="369"/>
      <c r="S30075" s="369"/>
      <c r="V30075" s="358"/>
    </row>
    <row r="30076" spans="8:22">
      <c r="H30076" s="369"/>
      <c r="M30076" s="368"/>
      <c r="P30076" s="369"/>
      <c r="S30076" s="369"/>
      <c r="V30076" s="358"/>
    </row>
    <row r="30077" spans="8:22">
      <c r="H30077" s="369"/>
      <c r="M30077" s="368"/>
      <c r="P30077" s="369"/>
      <c r="S30077" s="369"/>
      <c r="V30077" s="358"/>
    </row>
    <row r="30078" spans="8:22">
      <c r="H30078" s="369"/>
      <c r="M30078" s="368"/>
      <c r="P30078" s="369"/>
      <c r="S30078" s="369"/>
      <c r="V30078" s="358"/>
    </row>
    <row r="30079" spans="8:22">
      <c r="H30079" s="369"/>
      <c r="M30079" s="368"/>
      <c r="P30079" s="369"/>
      <c r="S30079" s="369"/>
      <c r="V30079" s="358"/>
    </row>
    <row r="30080" spans="8:22">
      <c r="H30080" s="369"/>
      <c r="M30080" s="368"/>
      <c r="P30080" s="369"/>
      <c r="S30080" s="369"/>
      <c r="V30080" s="358"/>
    </row>
    <row r="30081" spans="8:22">
      <c r="H30081" s="369"/>
      <c r="M30081" s="368"/>
      <c r="P30081" s="369"/>
      <c r="S30081" s="369"/>
      <c r="V30081" s="358"/>
    </row>
    <row r="30082" spans="8:22">
      <c r="H30082" s="369"/>
      <c r="M30082" s="368"/>
      <c r="P30082" s="369"/>
      <c r="S30082" s="369"/>
      <c r="V30082" s="358"/>
    </row>
    <row r="30083" spans="8:22">
      <c r="H30083" s="369"/>
      <c r="M30083" s="368"/>
      <c r="P30083" s="369"/>
      <c r="S30083" s="369"/>
      <c r="V30083" s="358"/>
    </row>
    <row r="30084" spans="8:22">
      <c r="H30084" s="369"/>
      <c r="M30084" s="368"/>
      <c r="P30084" s="369"/>
      <c r="S30084" s="369"/>
      <c r="V30084" s="358"/>
    </row>
    <row r="30085" spans="8:22">
      <c r="H30085" s="369"/>
      <c r="M30085" s="368"/>
      <c r="P30085" s="369"/>
      <c r="S30085" s="369"/>
      <c r="V30085" s="358"/>
    </row>
    <row r="30086" spans="8:22">
      <c r="H30086" s="369"/>
      <c r="M30086" s="368"/>
      <c r="P30086" s="369"/>
      <c r="S30086" s="369"/>
      <c r="V30086" s="358"/>
    </row>
    <row r="30087" spans="8:22">
      <c r="H30087" s="369"/>
      <c r="M30087" s="368"/>
      <c r="P30087" s="369"/>
      <c r="S30087" s="369"/>
      <c r="V30087" s="358"/>
    </row>
    <row r="30088" spans="8:22">
      <c r="H30088" s="369"/>
      <c r="M30088" s="368"/>
      <c r="P30088" s="369"/>
      <c r="S30088" s="369"/>
      <c r="V30088" s="358"/>
    </row>
    <row r="30089" spans="8:22">
      <c r="H30089" s="369"/>
      <c r="M30089" s="368"/>
      <c r="P30089" s="369"/>
      <c r="S30089" s="369"/>
      <c r="V30089" s="358"/>
    </row>
    <row r="30090" spans="8:22">
      <c r="H30090" s="369"/>
      <c r="M30090" s="368"/>
      <c r="P30090" s="369"/>
      <c r="S30090" s="369"/>
      <c r="V30090" s="358"/>
    </row>
    <row r="30091" spans="8:22">
      <c r="H30091" s="369"/>
      <c r="M30091" s="368"/>
      <c r="P30091" s="369"/>
      <c r="S30091" s="369"/>
      <c r="V30091" s="358"/>
    </row>
    <row r="30092" spans="8:22">
      <c r="H30092" s="369"/>
      <c r="M30092" s="368"/>
      <c r="P30092" s="369"/>
      <c r="S30092" s="369"/>
      <c r="V30092" s="358"/>
    </row>
    <row r="30093" spans="8:22">
      <c r="H30093" s="369"/>
      <c r="M30093" s="368"/>
      <c r="P30093" s="369"/>
      <c r="S30093" s="369"/>
      <c r="V30093" s="358"/>
    </row>
    <row r="30094" spans="8:22">
      <c r="H30094" s="369"/>
      <c r="M30094" s="368"/>
      <c r="P30094" s="369"/>
      <c r="S30094" s="369"/>
      <c r="V30094" s="358"/>
    </row>
    <row r="30095" spans="8:22">
      <c r="H30095" s="369"/>
      <c r="M30095" s="368"/>
      <c r="P30095" s="369"/>
      <c r="S30095" s="369"/>
      <c r="V30095" s="358"/>
    </row>
    <row r="30096" spans="8:22">
      <c r="H30096" s="369"/>
      <c r="M30096" s="368"/>
      <c r="P30096" s="369"/>
      <c r="S30096" s="369"/>
      <c r="V30096" s="358"/>
    </row>
    <row r="30097" spans="8:22">
      <c r="H30097" s="369"/>
      <c r="M30097" s="368"/>
      <c r="P30097" s="369"/>
      <c r="S30097" s="369"/>
      <c r="V30097" s="358"/>
    </row>
    <row r="30098" spans="8:22">
      <c r="H30098" s="369"/>
      <c r="M30098" s="368"/>
      <c r="P30098" s="369"/>
      <c r="S30098" s="369"/>
      <c r="V30098" s="358"/>
    </row>
    <row r="30099" spans="8:22">
      <c r="H30099" s="369"/>
      <c r="M30099" s="368"/>
      <c r="P30099" s="369"/>
      <c r="S30099" s="369"/>
      <c r="V30099" s="358"/>
    </row>
    <row r="30100" spans="8:22">
      <c r="H30100" s="369"/>
      <c r="M30100" s="368"/>
      <c r="P30100" s="369"/>
      <c r="S30100" s="369"/>
      <c r="V30100" s="358"/>
    </row>
    <row r="30101" spans="8:22">
      <c r="H30101" s="369"/>
      <c r="M30101" s="368"/>
      <c r="P30101" s="369"/>
      <c r="S30101" s="369"/>
      <c r="V30101" s="358"/>
    </row>
    <row r="30102" spans="8:22">
      <c r="H30102" s="369"/>
      <c r="M30102" s="368"/>
      <c r="P30102" s="369"/>
      <c r="S30102" s="369"/>
      <c r="V30102" s="358"/>
    </row>
    <row r="30103" spans="8:22">
      <c r="H30103" s="369"/>
      <c r="M30103" s="368"/>
      <c r="P30103" s="369"/>
      <c r="S30103" s="369"/>
      <c r="V30103" s="358"/>
    </row>
    <row r="30104" spans="8:22">
      <c r="H30104" s="369"/>
      <c r="M30104" s="368"/>
      <c r="P30104" s="369"/>
      <c r="S30104" s="369"/>
      <c r="V30104" s="358"/>
    </row>
    <row r="30105" spans="8:22">
      <c r="H30105" s="369"/>
      <c r="M30105" s="368"/>
      <c r="P30105" s="369"/>
      <c r="S30105" s="369"/>
      <c r="V30105" s="358"/>
    </row>
    <row r="30106" spans="8:22">
      <c r="H30106" s="369"/>
      <c r="M30106" s="368"/>
      <c r="P30106" s="369"/>
      <c r="S30106" s="369"/>
      <c r="V30106" s="358"/>
    </row>
    <row r="30107" spans="8:22">
      <c r="H30107" s="369"/>
      <c r="M30107" s="368"/>
      <c r="P30107" s="369"/>
      <c r="S30107" s="369"/>
      <c r="V30107" s="358"/>
    </row>
    <row r="30108" spans="8:22">
      <c r="H30108" s="369"/>
      <c r="M30108" s="368"/>
      <c r="P30108" s="369"/>
      <c r="S30108" s="369"/>
      <c r="V30108" s="358"/>
    </row>
    <row r="30109" spans="8:22">
      <c r="H30109" s="369"/>
      <c r="M30109" s="368"/>
      <c r="P30109" s="369"/>
      <c r="S30109" s="369"/>
      <c r="V30109" s="358"/>
    </row>
    <row r="30110" spans="8:22">
      <c r="H30110" s="369"/>
      <c r="M30110" s="368"/>
      <c r="P30110" s="369"/>
      <c r="S30110" s="369"/>
      <c r="V30110" s="358"/>
    </row>
    <row r="30111" spans="8:22">
      <c r="H30111" s="369"/>
      <c r="M30111" s="368"/>
      <c r="P30111" s="369"/>
      <c r="S30111" s="369"/>
      <c r="V30111" s="358"/>
    </row>
    <row r="30112" spans="8:22">
      <c r="H30112" s="369"/>
      <c r="M30112" s="368"/>
      <c r="P30112" s="369"/>
      <c r="S30112" s="369"/>
      <c r="V30112" s="358"/>
    </row>
    <row r="30113" spans="8:22">
      <c r="H30113" s="369"/>
      <c r="M30113" s="368"/>
      <c r="P30113" s="369"/>
      <c r="S30113" s="369"/>
      <c r="V30113" s="358"/>
    </row>
    <row r="30114" spans="8:22">
      <c r="H30114" s="369"/>
      <c r="M30114" s="368"/>
      <c r="P30114" s="369"/>
      <c r="S30114" s="369"/>
      <c r="V30114" s="358"/>
    </row>
    <row r="30115" spans="8:22">
      <c r="H30115" s="369"/>
      <c r="M30115" s="368"/>
      <c r="P30115" s="369"/>
      <c r="S30115" s="369"/>
      <c r="V30115" s="358"/>
    </row>
    <row r="30116" spans="8:22">
      <c r="H30116" s="369"/>
      <c r="M30116" s="368"/>
      <c r="P30116" s="369"/>
      <c r="S30116" s="369"/>
      <c r="V30116" s="358"/>
    </row>
    <row r="30117" spans="8:22">
      <c r="H30117" s="369"/>
      <c r="M30117" s="368"/>
      <c r="P30117" s="369"/>
      <c r="S30117" s="369"/>
      <c r="V30117" s="358"/>
    </row>
    <row r="30118" spans="8:22">
      <c r="H30118" s="369"/>
      <c r="M30118" s="368"/>
      <c r="P30118" s="369"/>
      <c r="S30118" s="369"/>
      <c r="V30118" s="358"/>
    </row>
    <row r="30119" spans="8:22">
      <c r="H30119" s="369"/>
      <c r="M30119" s="368"/>
      <c r="P30119" s="369"/>
      <c r="S30119" s="369"/>
      <c r="V30119" s="358"/>
    </row>
    <row r="30120" spans="8:22">
      <c r="H30120" s="369"/>
      <c r="M30120" s="368"/>
      <c r="P30120" s="369"/>
      <c r="S30120" s="369"/>
      <c r="V30120" s="358"/>
    </row>
    <row r="30121" spans="8:22">
      <c r="H30121" s="369"/>
      <c r="M30121" s="368"/>
      <c r="P30121" s="369"/>
      <c r="S30121" s="369"/>
      <c r="V30121" s="358"/>
    </row>
    <row r="30122" spans="8:22">
      <c r="H30122" s="369"/>
      <c r="M30122" s="368"/>
      <c r="P30122" s="369"/>
      <c r="S30122" s="369"/>
      <c r="V30122" s="358"/>
    </row>
    <row r="30123" spans="8:22">
      <c r="H30123" s="369"/>
      <c r="M30123" s="368"/>
      <c r="P30123" s="369"/>
      <c r="S30123" s="369"/>
      <c r="V30123" s="358"/>
    </row>
    <row r="30124" spans="8:22">
      <c r="H30124" s="369"/>
      <c r="M30124" s="368"/>
      <c r="P30124" s="369"/>
      <c r="S30124" s="369"/>
      <c r="V30124" s="358"/>
    </row>
    <row r="30125" spans="8:22">
      <c r="H30125" s="369"/>
      <c r="M30125" s="368"/>
      <c r="P30125" s="369"/>
      <c r="S30125" s="369"/>
      <c r="V30125" s="358"/>
    </row>
    <row r="30126" spans="8:22">
      <c r="H30126" s="369"/>
      <c r="M30126" s="368"/>
      <c r="P30126" s="369"/>
      <c r="S30126" s="369"/>
      <c r="V30126" s="358"/>
    </row>
    <row r="30127" spans="8:22">
      <c r="H30127" s="369"/>
      <c r="M30127" s="368"/>
      <c r="P30127" s="369"/>
      <c r="S30127" s="369"/>
      <c r="V30127" s="358"/>
    </row>
    <row r="30128" spans="8:22">
      <c r="H30128" s="369"/>
      <c r="M30128" s="368"/>
      <c r="P30128" s="369"/>
      <c r="S30128" s="369"/>
      <c r="V30128" s="358"/>
    </row>
    <row r="30129" spans="8:22">
      <c r="H30129" s="369"/>
      <c r="M30129" s="368"/>
      <c r="P30129" s="369"/>
      <c r="S30129" s="369"/>
      <c r="V30129" s="358"/>
    </row>
    <row r="30130" spans="8:22">
      <c r="H30130" s="369"/>
      <c r="M30130" s="368"/>
      <c r="P30130" s="369"/>
      <c r="S30130" s="369"/>
      <c r="V30130" s="358"/>
    </row>
    <row r="30131" spans="8:22">
      <c r="H30131" s="369"/>
      <c r="M30131" s="368"/>
      <c r="P30131" s="369"/>
      <c r="S30131" s="369"/>
      <c r="V30131" s="358"/>
    </row>
    <row r="30132" spans="8:22">
      <c r="H30132" s="369"/>
      <c r="M30132" s="368"/>
      <c r="P30132" s="369"/>
      <c r="S30132" s="369"/>
      <c r="V30132" s="358"/>
    </row>
    <row r="30133" spans="8:22">
      <c r="H30133" s="369"/>
      <c r="M30133" s="368"/>
      <c r="P30133" s="369"/>
      <c r="S30133" s="369"/>
      <c r="V30133" s="358"/>
    </row>
    <row r="30134" spans="8:22">
      <c r="H30134" s="369"/>
      <c r="M30134" s="368"/>
      <c r="P30134" s="369"/>
      <c r="S30134" s="369"/>
      <c r="V30134" s="358"/>
    </row>
    <row r="30135" spans="8:22">
      <c r="H30135" s="369"/>
      <c r="M30135" s="368"/>
      <c r="P30135" s="369"/>
      <c r="S30135" s="369"/>
      <c r="V30135" s="358"/>
    </row>
    <row r="30136" spans="8:22">
      <c r="H30136" s="369"/>
      <c r="M30136" s="368"/>
      <c r="P30136" s="369"/>
      <c r="S30136" s="369"/>
      <c r="V30136" s="358"/>
    </row>
    <row r="30137" spans="8:22">
      <c r="H30137" s="369"/>
      <c r="M30137" s="368"/>
      <c r="P30137" s="369"/>
      <c r="S30137" s="369"/>
      <c r="V30137" s="358"/>
    </row>
    <row r="30138" spans="8:22">
      <c r="H30138" s="369"/>
      <c r="M30138" s="368"/>
      <c r="P30138" s="369"/>
      <c r="S30138" s="369"/>
      <c r="V30138" s="358"/>
    </row>
    <row r="30139" spans="8:22">
      <c r="H30139" s="369"/>
      <c r="M30139" s="368"/>
      <c r="P30139" s="369"/>
      <c r="S30139" s="369"/>
      <c r="V30139" s="358"/>
    </row>
    <row r="30140" spans="8:22">
      <c r="H30140" s="369"/>
      <c r="M30140" s="368"/>
      <c r="P30140" s="369"/>
      <c r="S30140" s="369"/>
      <c r="V30140" s="358"/>
    </row>
    <row r="30141" spans="8:22">
      <c r="H30141" s="369"/>
      <c r="M30141" s="368"/>
      <c r="P30141" s="369"/>
      <c r="S30141" s="369"/>
      <c r="V30141" s="358"/>
    </row>
    <row r="30142" spans="8:22">
      <c r="H30142" s="369"/>
      <c r="M30142" s="368"/>
      <c r="P30142" s="369"/>
      <c r="S30142" s="369"/>
      <c r="V30142" s="358"/>
    </row>
    <row r="30143" spans="8:22">
      <c r="H30143" s="369"/>
      <c r="M30143" s="368"/>
      <c r="P30143" s="369"/>
      <c r="S30143" s="369"/>
      <c r="V30143" s="358"/>
    </row>
    <row r="30144" spans="8:22">
      <c r="H30144" s="369"/>
      <c r="M30144" s="368"/>
      <c r="P30144" s="369"/>
      <c r="S30144" s="369"/>
      <c r="V30144" s="358"/>
    </row>
    <row r="30145" spans="8:22">
      <c r="H30145" s="369"/>
      <c r="M30145" s="368"/>
      <c r="P30145" s="369"/>
      <c r="S30145" s="369"/>
      <c r="V30145" s="358"/>
    </row>
    <row r="30146" spans="8:22">
      <c r="H30146" s="369"/>
      <c r="M30146" s="368"/>
      <c r="P30146" s="369"/>
      <c r="S30146" s="369"/>
      <c r="V30146" s="358"/>
    </row>
    <row r="30147" spans="8:22">
      <c r="H30147" s="369"/>
      <c r="M30147" s="368"/>
      <c r="P30147" s="369"/>
      <c r="S30147" s="369"/>
      <c r="V30147" s="358"/>
    </row>
    <row r="30148" spans="8:22">
      <c r="H30148" s="369"/>
      <c r="M30148" s="368"/>
      <c r="P30148" s="369"/>
      <c r="S30148" s="369"/>
      <c r="V30148" s="358"/>
    </row>
    <row r="30149" spans="8:22">
      <c r="H30149" s="369"/>
      <c r="M30149" s="368"/>
      <c r="P30149" s="369"/>
      <c r="S30149" s="369"/>
      <c r="V30149" s="358"/>
    </row>
    <row r="30150" spans="8:22">
      <c r="H30150" s="369"/>
      <c r="M30150" s="368"/>
      <c r="P30150" s="369"/>
      <c r="S30150" s="369"/>
      <c r="V30150" s="358"/>
    </row>
    <row r="30151" spans="8:22">
      <c r="H30151" s="369"/>
      <c r="M30151" s="368"/>
      <c r="P30151" s="369"/>
      <c r="S30151" s="369"/>
      <c r="V30151" s="358"/>
    </row>
    <row r="30152" spans="8:22">
      <c r="H30152" s="369"/>
      <c r="M30152" s="368"/>
      <c r="P30152" s="369"/>
      <c r="S30152" s="369"/>
      <c r="V30152" s="358"/>
    </row>
    <row r="30153" spans="8:22">
      <c r="H30153" s="369"/>
      <c r="M30153" s="368"/>
      <c r="P30153" s="369"/>
      <c r="S30153" s="369"/>
      <c r="V30153" s="358"/>
    </row>
    <row r="30154" spans="8:22">
      <c r="H30154" s="369"/>
      <c r="M30154" s="368"/>
      <c r="P30154" s="369"/>
      <c r="S30154" s="369"/>
      <c r="V30154" s="358"/>
    </row>
    <row r="30155" spans="8:22">
      <c r="H30155" s="369"/>
      <c r="M30155" s="368"/>
      <c r="P30155" s="369"/>
      <c r="S30155" s="369"/>
      <c r="V30155" s="358"/>
    </row>
    <row r="30156" spans="8:22">
      <c r="H30156" s="369"/>
      <c r="M30156" s="368"/>
      <c r="P30156" s="369"/>
      <c r="S30156" s="369"/>
      <c r="V30156" s="358"/>
    </row>
    <row r="30157" spans="8:22">
      <c r="H30157" s="369"/>
      <c r="M30157" s="368"/>
      <c r="P30157" s="369"/>
      <c r="S30157" s="369"/>
      <c r="V30157" s="358"/>
    </row>
    <row r="30158" spans="8:22">
      <c r="H30158" s="369"/>
      <c r="M30158" s="368"/>
      <c r="P30158" s="369"/>
      <c r="S30158" s="369"/>
      <c r="V30158" s="358"/>
    </row>
    <row r="30159" spans="8:22">
      <c r="H30159" s="369"/>
      <c r="M30159" s="368"/>
      <c r="P30159" s="369"/>
      <c r="S30159" s="369"/>
      <c r="V30159" s="358"/>
    </row>
    <row r="30160" spans="8:22">
      <c r="H30160" s="369"/>
      <c r="M30160" s="368"/>
      <c r="P30160" s="369"/>
      <c r="S30160" s="369"/>
      <c r="V30160" s="358"/>
    </row>
    <row r="30161" spans="8:22">
      <c r="H30161" s="369"/>
      <c r="M30161" s="368"/>
      <c r="P30161" s="369"/>
      <c r="S30161" s="369"/>
      <c r="V30161" s="358"/>
    </row>
    <row r="30162" spans="8:22">
      <c r="H30162" s="369"/>
      <c r="M30162" s="368"/>
      <c r="P30162" s="369"/>
      <c r="S30162" s="369"/>
      <c r="V30162" s="358"/>
    </row>
    <row r="30163" spans="8:22">
      <c r="H30163" s="369"/>
      <c r="M30163" s="368"/>
      <c r="P30163" s="369"/>
      <c r="S30163" s="369"/>
      <c r="V30163" s="358"/>
    </row>
    <row r="30164" spans="8:22">
      <c r="H30164" s="369"/>
      <c r="M30164" s="368"/>
      <c r="P30164" s="369"/>
      <c r="S30164" s="369"/>
      <c r="V30164" s="358"/>
    </row>
    <row r="30165" spans="8:22">
      <c r="H30165" s="369"/>
      <c r="M30165" s="368"/>
      <c r="P30165" s="369"/>
      <c r="S30165" s="369"/>
      <c r="V30165" s="358"/>
    </row>
    <row r="30166" spans="8:22">
      <c r="H30166" s="369"/>
      <c r="M30166" s="368"/>
      <c r="P30166" s="369"/>
      <c r="S30166" s="369"/>
      <c r="V30166" s="358"/>
    </row>
    <row r="30167" spans="8:22">
      <c r="H30167" s="369"/>
      <c r="M30167" s="368"/>
      <c r="P30167" s="369"/>
      <c r="S30167" s="369"/>
      <c r="V30167" s="358"/>
    </row>
    <row r="30168" spans="8:22">
      <c r="H30168" s="369"/>
      <c r="M30168" s="368"/>
      <c r="P30168" s="369"/>
      <c r="S30168" s="369"/>
      <c r="V30168" s="358"/>
    </row>
    <row r="30169" spans="8:22">
      <c r="H30169" s="369"/>
      <c r="M30169" s="368"/>
      <c r="P30169" s="369"/>
      <c r="S30169" s="369"/>
      <c r="V30169" s="358"/>
    </row>
    <row r="30170" spans="8:22">
      <c r="H30170" s="369"/>
      <c r="M30170" s="368"/>
      <c r="P30170" s="369"/>
      <c r="S30170" s="369"/>
      <c r="V30170" s="358"/>
    </row>
    <row r="30171" spans="8:22">
      <c r="H30171" s="369"/>
      <c r="M30171" s="368"/>
      <c r="P30171" s="369"/>
      <c r="S30171" s="369"/>
      <c r="V30171" s="358"/>
    </row>
    <row r="30172" spans="8:22">
      <c r="H30172" s="369"/>
      <c r="M30172" s="368"/>
      <c r="P30172" s="369"/>
      <c r="S30172" s="369"/>
      <c r="V30172" s="358"/>
    </row>
    <row r="30173" spans="8:22">
      <c r="H30173" s="369"/>
      <c r="M30173" s="368"/>
      <c r="P30173" s="369"/>
      <c r="S30173" s="369"/>
      <c r="V30173" s="358"/>
    </row>
    <row r="30174" spans="8:22">
      <c r="H30174" s="369"/>
      <c r="M30174" s="368"/>
      <c r="P30174" s="369"/>
      <c r="S30174" s="369"/>
      <c r="V30174" s="358"/>
    </row>
    <row r="30175" spans="8:22">
      <c r="H30175" s="369"/>
      <c r="M30175" s="368"/>
      <c r="P30175" s="369"/>
      <c r="S30175" s="369"/>
      <c r="V30175" s="358"/>
    </row>
    <row r="30176" spans="8:22">
      <c r="H30176" s="369"/>
      <c r="M30176" s="368"/>
      <c r="P30176" s="369"/>
      <c r="S30176" s="369"/>
      <c r="V30176" s="358"/>
    </row>
    <row r="30177" spans="8:22">
      <c r="H30177" s="369"/>
      <c r="M30177" s="368"/>
      <c r="P30177" s="369"/>
      <c r="S30177" s="369"/>
      <c r="V30177" s="358"/>
    </row>
    <row r="30178" spans="8:22">
      <c r="H30178" s="369"/>
      <c r="M30178" s="368"/>
      <c r="P30178" s="369"/>
      <c r="S30178" s="369"/>
      <c r="V30178" s="358"/>
    </row>
    <row r="30179" spans="8:22">
      <c r="H30179" s="369"/>
      <c r="M30179" s="368"/>
      <c r="P30179" s="369"/>
      <c r="S30179" s="369"/>
      <c r="V30179" s="358"/>
    </row>
    <row r="30180" spans="8:22">
      <c r="H30180" s="369"/>
      <c r="M30180" s="368"/>
      <c r="P30180" s="369"/>
      <c r="S30180" s="369"/>
      <c r="V30180" s="358"/>
    </row>
    <row r="30181" spans="8:22">
      <c r="H30181" s="369"/>
      <c r="M30181" s="368"/>
      <c r="P30181" s="369"/>
      <c r="S30181" s="369"/>
      <c r="V30181" s="358"/>
    </row>
    <row r="30182" spans="8:22">
      <c r="H30182" s="369"/>
      <c r="M30182" s="368"/>
      <c r="P30182" s="369"/>
      <c r="S30182" s="369"/>
      <c r="V30182" s="358"/>
    </row>
    <row r="30183" spans="8:22">
      <c r="H30183" s="369"/>
      <c r="M30183" s="368"/>
      <c r="P30183" s="369"/>
      <c r="S30183" s="369"/>
      <c r="V30183" s="358"/>
    </row>
    <row r="30184" spans="8:22">
      <c r="H30184" s="369"/>
      <c r="M30184" s="368"/>
      <c r="P30184" s="369"/>
      <c r="S30184" s="369"/>
      <c r="V30184" s="358"/>
    </row>
    <row r="30185" spans="8:22">
      <c r="H30185" s="369"/>
      <c r="M30185" s="368"/>
      <c r="P30185" s="369"/>
      <c r="S30185" s="369"/>
      <c r="V30185" s="358"/>
    </row>
    <row r="30186" spans="8:22">
      <c r="H30186" s="369"/>
      <c r="M30186" s="368"/>
      <c r="P30186" s="369"/>
      <c r="S30186" s="369"/>
      <c r="V30186" s="358"/>
    </row>
    <row r="30187" spans="8:22">
      <c r="H30187" s="369"/>
      <c r="M30187" s="368"/>
      <c r="P30187" s="369"/>
      <c r="S30187" s="369"/>
      <c r="V30187" s="358"/>
    </row>
    <row r="30188" spans="8:22">
      <c r="H30188" s="369"/>
      <c r="M30188" s="368"/>
      <c r="P30188" s="369"/>
      <c r="S30188" s="369"/>
      <c r="V30188" s="358"/>
    </row>
    <row r="30189" spans="8:22">
      <c r="H30189" s="369"/>
      <c r="M30189" s="368"/>
      <c r="P30189" s="369"/>
      <c r="S30189" s="369"/>
      <c r="V30189" s="358"/>
    </row>
    <row r="30190" spans="8:22">
      <c r="H30190" s="369"/>
      <c r="M30190" s="368"/>
      <c r="P30190" s="369"/>
      <c r="S30190" s="369"/>
      <c r="V30190" s="358"/>
    </row>
    <row r="30191" spans="8:22">
      <c r="H30191" s="369"/>
      <c r="M30191" s="368"/>
      <c r="P30191" s="369"/>
      <c r="S30191" s="369"/>
      <c r="V30191" s="358"/>
    </row>
    <row r="30192" spans="8:22">
      <c r="H30192" s="369"/>
      <c r="M30192" s="368"/>
      <c r="P30192" s="369"/>
      <c r="S30192" s="369"/>
      <c r="V30192" s="358"/>
    </row>
    <row r="30193" spans="8:22">
      <c r="H30193" s="369"/>
      <c r="M30193" s="368"/>
      <c r="P30193" s="369"/>
      <c r="S30193" s="369"/>
      <c r="V30193" s="358"/>
    </row>
    <row r="30194" spans="8:22">
      <c r="H30194" s="369"/>
      <c r="M30194" s="368"/>
      <c r="P30194" s="369"/>
      <c r="S30194" s="369"/>
      <c r="V30194" s="358"/>
    </row>
    <row r="30195" spans="8:22">
      <c r="H30195" s="369"/>
      <c r="M30195" s="368"/>
      <c r="P30195" s="369"/>
      <c r="S30195" s="369"/>
      <c r="V30195" s="358"/>
    </row>
    <row r="30196" spans="8:22">
      <c r="H30196" s="369"/>
      <c r="M30196" s="368"/>
      <c r="P30196" s="369"/>
      <c r="S30196" s="369"/>
      <c r="V30196" s="358"/>
    </row>
    <row r="30197" spans="8:22">
      <c r="H30197" s="369"/>
      <c r="M30197" s="368"/>
      <c r="P30197" s="369"/>
      <c r="S30197" s="369"/>
      <c r="V30197" s="358"/>
    </row>
    <row r="30198" spans="8:22">
      <c r="H30198" s="369"/>
      <c r="M30198" s="368"/>
      <c r="P30198" s="369"/>
      <c r="S30198" s="369"/>
      <c r="V30198" s="358"/>
    </row>
    <row r="30199" spans="8:22">
      <c r="H30199" s="369"/>
      <c r="M30199" s="368"/>
      <c r="P30199" s="369"/>
      <c r="S30199" s="369"/>
      <c r="V30199" s="358"/>
    </row>
    <row r="30200" spans="8:22">
      <c r="H30200" s="369"/>
      <c r="M30200" s="368"/>
      <c r="P30200" s="369"/>
      <c r="S30200" s="369"/>
      <c r="V30200" s="358"/>
    </row>
    <row r="30201" spans="8:22">
      <c r="H30201" s="369"/>
      <c r="M30201" s="368"/>
      <c r="P30201" s="369"/>
      <c r="S30201" s="369"/>
      <c r="V30201" s="358"/>
    </row>
    <row r="30202" spans="8:22">
      <c r="H30202" s="369"/>
      <c r="M30202" s="368"/>
      <c r="P30202" s="369"/>
      <c r="S30202" s="369"/>
      <c r="V30202" s="358"/>
    </row>
    <row r="30203" spans="8:22">
      <c r="H30203" s="369"/>
      <c r="M30203" s="368"/>
      <c r="P30203" s="369"/>
      <c r="S30203" s="369"/>
      <c r="V30203" s="358"/>
    </row>
    <row r="30204" spans="8:22">
      <c r="H30204" s="369"/>
      <c r="M30204" s="368"/>
      <c r="P30204" s="369"/>
      <c r="S30204" s="369"/>
      <c r="V30204" s="358"/>
    </row>
    <row r="30205" spans="8:22">
      <c r="H30205" s="369"/>
      <c r="M30205" s="368"/>
      <c r="P30205" s="369"/>
      <c r="S30205" s="369"/>
      <c r="V30205" s="358"/>
    </row>
    <row r="30206" spans="8:22">
      <c r="H30206" s="369"/>
      <c r="M30206" s="368"/>
      <c r="P30206" s="369"/>
      <c r="S30206" s="369"/>
      <c r="V30206" s="358"/>
    </row>
    <row r="30207" spans="8:22">
      <c r="H30207" s="369"/>
      <c r="M30207" s="368"/>
      <c r="P30207" s="369"/>
      <c r="S30207" s="369"/>
      <c r="V30207" s="358"/>
    </row>
    <row r="30208" spans="8:22">
      <c r="H30208" s="369"/>
      <c r="M30208" s="368"/>
      <c r="P30208" s="369"/>
      <c r="S30208" s="369"/>
      <c r="V30208" s="358"/>
    </row>
    <row r="30209" spans="8:22">
      <c r="H30209" s="369"/>
      <c r="M30209" s="368"/>
      <c r="P30209" s="369"/>
      <c r="S30209" s="369"/>
      <c r="V30209" s="358"/>
    </row>
    <row r="30210" spans="8:22">
      <c r="H30210" s="369"/>
      <c r="M30210" s="368"/>
      <c r="P30210" s="369"/>
      <c r="S30210" s="369"/>
      <c r="V30210" s="358"/>
    </row>
    <row r="30211" spans="8:22">
      <c r="H30211" s="369"/>
      <c r="M30211" s="368"/>
      <c r="P30211" s="369"/>
      <c r="S30211" s="369"/>
      <c r="V30211" s="358"/>
    </row>
    <row r="30212" spans="8:22">
      <c r="H30212" s="369"/>
      <c r="M30212" s="368"/>
      <c r="P30212" s="369"/>
      <c r="S30212" s="369"/>
      <c r="V30212" s="358"/>
    </row>
    <row r="30213" spans="8:22">
      <c r="H30213" s="369"/>
      <c r="M30213" s="368"/>
      <c r="P30213" s="369"/>
      <c r="S30213" s="369"/>
      <c r="V30213" s="358"/>
    </row>
    <row r="30214" spans="8:22">
      <c r="H30214" s="369"/>
      <c r="M30214" s="368"/>
      <c r="P30214" s="369"/>
      <c r="S30214" s="369"/>
      <c r="V30214" s="358"/>
    </row>
    <row r="30215" spans="8:22">
      <c r="H30215" s="369"/>
      <c r="M30215" s="368"/>
      <c r="P30215" s="369"/>
      <c r="S30215" s="369"/>
      <c r="V30215" s="358"/>
    </row>
    <row r="30216" spans="8:22">
      <c r="H30216" s="369"/>
      <c r="M30216" s="368"/>
      <c r="P30216" s="369"/>
      <c r="S30216" s="369"/>
      <c r="V30216" s="358"/>
    </row>
    <row r="30217" spans="8:22">
      <c r="H30217" s="369"/>
      <c r="M30217" s="368"/>
      <c r="P30217" s="369"/>
      <c r="S30217" s="369"/>
      <c r="V30217" s="358"/>
    </row>
    <row r="30218" spans="8:22">
      <c r="H30218" s="369"/>
      <c r="M30218" s="368"/>
      <c r="P30218" s="369"/>
      <c r="S30218" s="369"/>
      <c r="V30218" s="358"/>
    </row>
    <row r="30219" spans="8:22">
      <c r="H30219" s="369"/>
      <c r="M30219" s="368"/>
      <c r="P30219" s="369"/>
      <c r="S30219" s="369"/>
      <c r="V30219" s="358"/>
    </row>
    <row r="30220" spans="8:22">
      <c r="H30220" s="369"/>
      <c r="M30220" s="368"/>
      <c r="P30220" s="369"/>
      <c r="S30220" s="369"/>
      <c r="V30220" s="358"/>
    </row>
    <row r="30221" spans="8:22">
      <c r="H30221" s="369"/>
      <c r="M30221" s="368"/>
      <c r="P30221" s="369"/>
      <c r="S30221" s="369"/>
      <c r="V30221" s="358"/>
    </row>
    <row r="30222" spans="8:22">
      <c r="H30222" s="369"/>
      <c r="M30222" s="368"/>
      <c r="P30222" s="369"/>
      <c r="S30222" s="369"/>
      <c r="V30222" s="358"/>
    </row>
    <row r="30223" spans="8:22">
      <c r="H30223" s="369"/>
      <c r="M30223" s="368"/>
      <c r="P30223" s="369"/>
      <c r="S30223" s="369"/>
      <c r="V30223" s="358"/>
    </row>
    <row r="30224" spans="8:22">
      <c r="H30224" s="369"/>
      <c r="M30224" s="368"/>
      <c r="P30224" s="369"/>
      <c r="S30224" s="369"/>
      <c r="V30224" s="358"/>
    </row>
    <row r="30225" spans="8:22">
      <c r="H30225" s="369"/>
      <c r="M30225" s="368"/>
      <c r="P30225" s="369"/>
      <c r="S30225" s="369"/>
      <c r="V30225" s="358"/>
    </row>
    <row r="30226" spans="8:22">
      <c r="H30226" s="369"/>
      <c r="M30226" s="368"/>
      <c r="P30226" s="369"/>
      <c r="S30226" s="369"/>
      <c r="V30226" s="358"/>
    </row>
    <row r="30227" spans="8:22">
      <c r="H30227" s="369"/>
      <c r="M30227" s="368"/>
      <c r="P30227" s="369"/>
      <c r="S30227" s="369"/>
      <c r="V30227" s="358"/>
    </row>
    <row r="30228" spans="8:22">
      <c r="H30228" s="369"/>
      <c r="M30228" s="368"/>
      <c r="P30228" s="369"/>
      <c r="S30228" s="369"/>
      <c r="V30228" s="358"/>
    </row>
    <row r="30229" spans="8:22">
      <c r="H30229" s="369"/>
      <c r="M30229" s="368"/>
      <c r="P30229" s="369"/>
      <c r="S30229" s="369"/>
      <c r="V30229" s="358"/>
    </row>
    <row r="30230" spans="8:22">
      <c r="H30230" s="369"/>
      <c r="M30230" s="368"/>
      <c r="P30230" s="369"/>
      <c r="S30230" s="369"/>
      <c r="V30230" s="358"/>
    </row>
    <row r="30231" spans="8:22">
      <c r="H30231" s="369"/>
      <c r="M30231" s="368"/>
      <c r="P30231" s="369"/>
      <c r="S30231" s="369"/>
      <c r="V30231" s="358"/>
    </row>
    <row r="30232" spans="8:22">
      <c r="H30232" s="369"/>
      <c r="M30232" s="368"/>
      <c r="P30232" s="369"/>
      <c r="S30232" s="369"/>
      <c r="V30232" s="358"/>
    </row>
    <row r="30233" spans="8:22">
      <c r="H30233" s="369"/>
      <c r="M30233" s="368"/>
      <c r="P30233" s="369"/>
      <c r="S30233" s="369"/>
      <c r="V30233" s="358"/>
    </row>
    <row r="30234" spans="8:22">
      <c r="H30234" s="369"/>
      <c r="M30234" s="368"/>
      <c r="P30234" s="369"/>
      <c r="S30234" s="369"/>
      <c r="V30234" s="358"/>
    </row>
    <row r="30235" spans="8:22">
      <c r="H30235" s="369"/>
      <c r="M30235" s="368"/>
      <c r="P30235" s="369"/>
      <c r="S30235" s="369"/>
      <c r="V30235" s="358"/>
    </row>
    <row r="30236" spans="8:22">
      <c r="H30236" s="369"/>
      <c r="M30236" s="368"/>
      <c r="P30236" s="369"/>
      <c r="S30236" s="369"/>
      <c r="V30236" s="358"/>
    </row>
    <row r="30237" spans="8:22">
      <c r="H30237" s="369"/>
      <c r="M30237" s="368"/>
      <c r="P30237" s="369"/>
      <c r="S30237" s="369"/>
      <c r="V30237" s="358"/>
    </row>
    <row r="30238" spans="8:22">
      <c r="H30238" s="369"/>
      <c r="M30238" s="368"/>
      <c r="P30238" s="369"/>
      <c r="S30238" s="369"/>
      <c r="V30238" s="358"/>
    </row>
    <row r="30239" spans="8:22">
      <c r="H30239" s="369"/>
      <c r="M30239" s="368"/>
      <c r="P30239" s="369"/>
      <c r="S30239" s="369"/>
      <c r="V30239" s="358"/>
    </row>
    <row r="30240" spans="8:22">
      <c r="H30240" s="369"/>
      <c r="M30240" s="368"/>
      <c r="P30240" s="369"/>
      <c r="S30240" s="369"/>
      <c r="V30240" s="358"/>
    </row>
    <row r="30241" spans="8:22">
      <c r="H30241" s="369"/>
      <c r="M30241" s="368"/>
      <c r="P30241" s="369"/>
      <c r="S30241" s="369"/>
      <c r="V30241" s="358"/>
    </row>
    <row r="30242" spans="8:22">
      <c r="H30242" s="369"/>
      <c r="M30242" s="368"/>
      <c r="P30242" s="369"/>
      <c r="S30242" s="369"/>
      <c r="V30242" s="358"/>
    </row>
    <row r="30243" spans="8:22">
      <c r="H30243" s="369"/>
      <c r="M30243" s="368"/>
      <c r="P30243" s="369"/>
      <c r="S30243" s="369"/>
      <c r="V30243" s="358"/>
    </row>
    <row r="30244" spans="8:22">
      <c r="H30244" s="369"/>
      <c r="M30244" s="368"/>
      <c r="P30244" s="369"/>
      <c r="S30244" s="369"/>
      <c r="V30244" s="358"/>
    </row>
    <row r="30245" spans="8:22">
      <c r="H30245" s="369"/>
      <c r="M30245" s="368"/>
      <c r="P30245" s="369"/>
      <c r="S30245" s="369"/>
      <c r="V30245" s="358"/>
    </row>
    <row r="30246" spans="8:22">
      <c r="H30246" s="369"/>
      <c r="M30246" s="368"/>
      <c r="P30246" s="369"/>
      <c r="S30246" s="369"/>
      <c r="V30246" s="358"/>
    </row>
    <row r="30247" spans="8:22">
      <c r="H30247" s="369"/>
      <c r="M30247" s="368"/>
      <c r="P30247" s="369"/>
      <c r="S30247" s="369"/>
      <c r="V30247" s="358"/>
    </row>
    <row r="30248" spans="8:22">
      <c r="H30248" s="369"/>
      <c r="M30248" s="368"/>
      <c r="P30248" s="369"/>
      <c r="S30248" s="369"/>
      <c r="V30248" s="358"/>
    </row>
    <row r="30249" spans="8:22">
      <c r="H30249" s="369"/>
      <c r="M30249" s="368"/>
      <c r="P30249" s="369"/>
      <c r="S30249" s="369"/>
      <c r="V30249" s="358"/>
    </row>
    <row r="30250" spans="8:22">
      <c r="H30250" s="369"/>
      <c r="M30250" s="368"/>
      <c r="P30250" s="369"/>
      <c r="S30250" s="369"/>
      <c r="V30250" s="358"/>
    </row>
    <row r="30251" spans="8:22">
      <c r="H30251" s="369"/>
      <c r="M30251" s="368"/>
      <c r="P30251" s="369"/>
      <c r="S30251" s="369"/>
      <c r="V30251" s="358"/>
    </row>
    <row r="30252" spans="8:22">
      <c r="H30252" s="369"/>
      <c r="M30252" s="368"/>
      <c r="P30252" s="369"/>
      <c r="S30252" s="369"/>
      <c r="V30252" s="358"/>
    </row>
    <row r="30253" spans="8:22">
      <c r="H30253" s="369"/>
      <c r="M30253" s="368"/>
      <c r="P30253" s="369"/>
      <c r="S30253" s="369"/>
      <c r="V30253" s="358"/>
    </row>
    <row r="30254" spans="8:22">
      <c r="H30254" s="369"/>
      <c r="M30254" s="368"/>
      <c r="P30254" s="369"/>
      <c r="S30254" s="369"/>
      <c r="V30254" s="358"/>
    </row>
    <row r="30255" spans="8:22">
      <c r="H30255" s="369"/>
      <c r="M30255" s="368"/>
      <c r="P30255" s="369"/>
      <c r="S30255" s="369"/>
      <c r="V30255" s="358"/>
    </row>
    <row r="30256" spans="8:22">
      <c r="H30256" s="369"/>
      <c r="M30256" s="368"/>
      <c r="P30256" s="369"/>
      <c r="S30256" s="369"/>
      <c r="V30256" s="358"/>
    </row>
    <row r="30257" spans="8:22">
      <c r="H30257" s="369"/>
      <c r="M30257" s="368"/>
      <c r="P30257" s="369"/>
      <c r="S30257" s="369"/>
      <c r="V30257" s="358"/>
    </row>
    <row r="30258" spans="8:22">
      <c r="H30258" s="369"/>
      <c r="M30258" s="368"/>
      <c r="P30258" s="369"/>
      <c r="S30258" s="369"/>
      <c r="V30258" s="358"/>
    </row>
    <row r="30259" spans="8:22">
      <c r="H30259" s="369"/>
      <c r="M30259" s="368"/>
      <c r="P30259" s="369"/>
      <c r="S30259" s="369"/>
      <c r="V30259" s="358"/>
    </row>
    <row r="30260" spans="8:22">
      <c r="H30260" s="369"/>
      <c r="M30260" s="368"/>
      <c r="P30260" s="369"/>
      <c r="S30260" s="369"/>
      <c r="V30260" s="358"/>
    </row>
    <row r="30261" spans="8:22">
      <c r="H30261" s="369"/>
      <c r="M30261" s="368"/>
      <c r="P30261" s="369"/>
      <c r="S30261" s="369"/>
      <c r="V30261" s="358"/>
    </row>
    <row r="30262" spans="8:22">
      <c r="H30262" s="369"/>
      <c r="M30262" s="368"/>
      <c r="P30262" s="369"/>
      <c r="S30262" s="369"/>
      <c r="V30262" s="358"/>
    </row>
    <row r="30263" spans="8:22">
      <c r="H30263" s="369"/>
      <c r="M30263" s="368"/>
      <c r="P30263" s="369"/>
      <c r="S30263" s="369"/>
      <c r="V30263" s="358"/>
    </row>
    <row r="30264" spans="8:22">
      <c r="H30264" s="369"/>
      <c r="M30264" s="368"/>
      <c r="P30264" s="369"/>
      <c r="S30264" s="369"/>
      <c r="V30264" s="358"/>
    </row>
    <row r="30265" spans="8:22">
      <c r="H30265" s="369"/>
      <c r="M30265" s="368"/>
      <c r="P30265" s="369"/>
      <c r="S30265" s="369"/>
      <c r="V30265" s="358"/>
    </row>
    <row r="30266" spans="8:22">
      <c r="H30266" s="369"/>
      <c r="M30266" s="368"/>
      <c r="P30266" s="369"/>
      <c r="S30266" s="369"/>
      <c r="V30266" s="358"/>
    </row>
    <row r="30267" spans="8:22">
      <c r="H30267" s="369"/>
      <c r="M30267" s="368"/>
      <c r="P30267" s="369"/>
      <c r="S30267" s="369"/>
      <c r="V30267" s="358"/>
    </row>
    <row r="30268" spans="8:22">
      <c r="H30268" s="369"/>
      <c r="M30268" s="368"/>
      <c r="P30268" s="369"/>
      <c r="S30268" s="369"/>
      <c r="V30268" s="358"/>
    </row>
    <row r="30269" spans="8:22">
      <c r="H30269" s="369"/>
      <c r="M30269" s="368"/>
      <c r="P30269" s="369"/>
      <c r="S30269" s="369"/>
      <c r="V30269" s="358"/>
    </row>
    <row r="30270" spans="8:22">
      <c r="H30270" s="369"/>
      <c r="M30270" s="368"/>
      <c r="P30270" s="369"/>
      <c r="S30270" s="369"/>
      <c r="V30270" s="358"/>
    </row>
    <row r="30271" spans="8:22">
      <c r="H30271" s="369"/>
      <c r="M30271" s="368"/>
      <c r="P30271" s="369"/>
      <c r="S30271" s="369"/>
      <c r="V30271" s="358"/>
    </row>
    <row r="30272" spans="8:22">
      <c r="H30272" s="369"/>
      <c r="M30272" s="368"/>
      <c r="P30272" s="369"/>
      <c r="S30272" s="369"/>
      <c r="V30272" s="358"/>
    </row>
    <row r="30273" spans="8:22">
      <c r="H30273" s="369"/>
      <c r="M30273" s="368"/>
      <c r="P30273" s="369"/>
      <c r="S30273" s="369"/>
      <c r="V30273" s="358"/>
    </row>
    <row r="30274" spans="8:22">
      <c r="H30274" s="369"/>
      <c r="M30274" s="368"/>
      <c r="P30274" s="369"/>
      <c r="S30274" s="369"/>
      <c r="V30274" s="358"/>
    </row>
    <row r="30275" spans="8:22">
      <c r="H30275" s="369"/>
      <c r="M30275" s="368"/>
      <c r="P30275" s="369"/>
      <c r="S30275" s="369"/>
      <c r="V30275" s="358"/>
    </row>
    <row r="30276" spans="8:22">
      <c r="H30276" s="369"/>
      <c r="M30276" s="368"/>
      <c r="P30276" s="369"/>
      <c r="S30276" s="369"/>
      <c r="V30276" s="358"/>
    </row>
    <row r="30277" spans="8:22">
      <c r="H30277" s="369"/>
      <c r="M30277" s="368"/>
      <c r="P30277" s="369"/>
      <c r="S30277" s="369"/>
      <c r="V30277" s="358"/>
    </row>
    <row r="30278" spans="8:22">
      <c r="H30278" s="369"/>
      <c r="M30278" s="368"/>
      <c r="P30278" s="369"/>
      <c r="S30278" s="369"/>
      <c r="V30278" s="358"/>
    </row>
    <row r="30279" spans="8:22">
      <c r="H30279" s="369"/>
      <c r="M30279" s="368"/>
      <c r="P30279" s="369"/>
      <c r="S30279" s="369"/>
      <c r="V30279" s="358"/>
    </row>
    <row r="30280" spans="8:22">
      <c r="H30280" s="369"/>
      <c r="M30280" s="368"/>
      <c r="P30280" s="369"/>
      <c r="S30280" s="369"/>
      <c r="V30280" s="358"/>
    </row>
    <row r="30281" spans="8:22">
      <c r="H30281" s="369"/>
      <c r="M30281" s="368"/>
      <c r="P30281" s="369"/>
      <c r="S30281" s="369"/>
      <c r="V30281" s="358"/>
    </row>
    <row r="30282" spans="8:22">
      <c r="H30282" s="369"/>
      <c r="M30282" s="368"/>
      <c r="P30282" s="369"/>
      <c r="S30282" s="369"/>
      <c r="V30282" s="358"/>
    </row>
    <row r="30283" spans="8:22">
      <c r="H30283" s="369"/>
      <c r="M30283" s="368"/>
      <c r="P30283" s="369"/>
      <c r="S30283" s="369"/>
      <c r="V30283" s="358"/>
    </row>
    <row r="30284" spans="8:22">
      <c r="H30284" s="369"/>
      <c r="M30284" s="368"/>
      <c r="P30284" s="369"/>
      <c r="S30284" s="369"/>
      <c r="V30284" s="358"/>
    </row>
    <row r="30285" spans="8:22">
      <c r="H30285" s="369"/>
      <c r="M30285" s="368"/>
      <c r="P30285" s="369"/>
      <c r="S30285" s="369"/>
      <c r="V30285" s="358"/>
    </row>
    <row r="30286" spans="8:22">
      <c r="H30286" s="369"/>
      <c r="M30286" s="368"/>
      <c r="P30286" s="369"/>
      <c r="S30286" s="369"/>
      <c r="V30286" s="358"/>
    </row>
    <row r="30287" spans="8:22">
      <c r="H30287" s="369"/>
      <c r="M30287" s="368"/>
      <c r="P30287" s="369"/>
      <c r="S30287" s="369"/>
      <c r="V30287" s="358"/>
    </row>
    <row r="30288" spans="8:22">
      <c r="H30288" s="369"/>
      <c r="M30288" s="368"/>
      <c r="P30288" s="369"/>
      <c r="S30288" s="369"/>
      <c r="V30288" s="358"/>
    </row>
    <row r="30289" spans="8:22">
      <c r="H30289" s="369"/>
      <c r="M30289" s="368"/>
      <c r="P30289" s="369"/>
      <c r="S30289" s="369"/>
      <c r="V30289" s="358"/>
    </row>
    <row r="30290" spans="8:22">
      <c r="H30290" s="369"/>
      <c r="M30290" s="368"/>
      <c r="P30290" s="369"/>
      <c r="S30290" s="369"/>
      <c r="V30290" s="358"/>
    </row>
    <row r="30291" spans="8:22">
      <c r="H30291" s="369"/>
      <c r="M30291" s="368"/>
      <c r="P30291" s="369"/>
      <c r="S30291" s="369"/>
      <c r="V30291" s="358"/>
    </row>
    <row r="30292" spans="8:22">
      <c r="H30292" s="369"/>
      <c r="M30292" s="368"/>
      <c r="P30292" s="369"/>
      <c r="S30292" s="369"/>
      <c r="V30292" s="358"/>
    </row>
    <row r="30293" spans="8:22">
      <c r="H30293" s="369"/>
      <c r="M30293" s="368"/>
      <c r="P30293" s="369"/>
      <c r="S30293" s="369"/>
      <c r="V30293" s="358"/>
    </row>
    <row r="30294" spans="8:22">
      <c r="H30294" s="369"/>
      <c r="M30294" s="368"/>
      <c r="P30294" s="369"/>
      <c r="S30294" s="369"/>
      <c r="V30294" s="358"/>
    </row>
    <row r="30295" spans="8:22">
      <c r="H30295" s="369"/>
      <c r="M30295" s="368"/>
      <c r="P30295" s="369"/>
      <c r="S30295" s="369"/>
      <c r="V30295" s="358"/>
    </row>
    <row r="30296" spans="8:22">
      <c r="H30296" s="369"/>
      <c r="M30296" s="368"/>
      <c r="P30296" s="369"/>
      <c r="S30296" s="369"/>
      <c r="V30296" s="358"/>
    </row>
    <row r="30297" spans="8:22">
      <c r="H30297" s="369"/>
      <c r="M30297" s="368"/>
      <c r="P30297" s="369"/>
      <c r="S30297" s="369"/>
      <c r="V30297" s="358"/>
    </row>
    <row r="30298" spans="8:22">
      <c r="H30298" s="369"/>
      <c r="M30298" s="368"/>
      <c r="P30298" s="369"/>
      <c r="S30298" s="369"/>
      <c r="V30298" s="358"/>
    </row>
    <row r="30299" spans="8:22">
      <c r="H30299" s="369"/>
      <c r="M30299" s="368"/>
      <c r="P30299" s="369"/>
      <c r="S30299" s="369"/>
      <c r="V30299" s="358"/>
    </row>
    <row r="30300" spans="8:22">
      <c r="H30300" s="369"/>
      <c r="M30300" s="368"/>
      <c r="P30300" s="369"/>
      <c r="S30300" s="369"/>
      <c r="V30300" s="358"/>
    </row>
    <row r="30301" spans="8:22">
      <c r="H30301" s="369"/>
      <c r="M30301" s="368"/>
      <c r="P30301" s="369"/>
      <c r="S30301" s="369"/>
      <c r="V30301" s="358"/>
    </row>
    <row r="30302" spans="8:22">
      <c r="H30302" s="369"/>
      <c r="M30302" s="368"/>
      <c r="P30302" s="369"/>
      <c r="S30302" s="369"/>
      <c r="V30302" s="358"/>
    </row>
    <row r="30303" spans="8:22">
      <c r="H30303" s="369"/>
      <c r="M30303" s="368"/>
      <c r="P30303" s="369"/>
      <c r="S30303" s="369"/>
      <c r="V30303" s="358"/>
    </row>
    <row r="30304" spans="8:22">
      <c r="H30304" s="369"/>
      <c r="M30304" s="368"/>
      <c r="P30304" s="369"/>
      <c r="S30304" s="369"/>
      <c r="V30304" s="358"/>
    </row>
    <row r="30305" spans="8:22">
      <c r="H30305" s="369"/>
      <c r="M30305" s="368"/>
      <c r="P30305" s="369"/>
      <c r="S30305" s="369"/>
      <c r="V30305" s="358"/>
    </row>
    <row r="30306" spans="8:22">
      <c r="H30306" s="369"/>
      <c r="M30306" s="368"/>
      <c r="P30306" s="369"/>
      <c r="S30306" s="369"/>
      <c r="V30306" s="358"/>
    </row>
    <row r="30307" spans="8:22">
      <c r="H30307" s="369"/>
      <c r="M30307" s="368"/>
      <c r="P30307" s="369"/>
      <c r="S30307" s="369"/>
      <c r="V30307" s="358"/>
    </row>
    <row r="30308" spans="8:22">
      <c r="H30308" s="369"/>
      <c r="M30308" s="368"/>
      <c r="P30308" s="369"/>
      <c r="S30308" s="369"/>
      <c r="V30308" s="358"/>
    </row>
    <row r="30309" spans="8:22">
      <c r="H30309" s="369"/>
      <c r="M30309" s="368"/>
      <c r="P30309" s="369"/>
      <c r="S30309" s="369"/>
      <c r="V30309" s="358"/>
    </row>
    <row r="30310" spans="8:22">
      <c r="H30310" s="369"/>
      <c r="M30310" s="368"/>
      <c r="P30310" s="369"/>
      <c r="S30310" s="369"/>
      <c r="V30310" s="358"/>
    </row>
    <row r="30311" spans="8:22">
      <c r="H30311" s="369"/>
      <c r="M30311" s="368"/>
      <c r="P30311" s="369"/>
      <c r="S30311" s="369"/>
      <c r="V30311" s="358"/>
    </row>
    <row r="30312" spans="8:22">
      <c r="H30312" s="369"/>
      <c r="M30312" s="368"/>
      <c r="P30312" s="369"/>
      <c r="S30312" s="369"/>
      <c r="V30312" s="358"/>
    </row>
    <row r="30313" spans="8:22">
      <c r="H30313" s="369"/>
      <c r="M30313" s="368"/>
      <c r="P30313" s="369"/>
      <c r="S30313" s="369"/>
      <c r="V30313" s="358"/>
    </row>
    <row r="30314" spans="8:22">
      <c r="H30314" s="369"/>
      <c r="M30314" s="368"/>
      <c r="P30314" s="369"/>
      <c r="S30314" s="369"/>
      <c r="V30314" s="358"/>
    </row>
    <row r="30315" spans="8:22">
      <c r="H30315" s="369"/>
      <c r="M30315" s="368"/>
      <c r="P30315" s="369"/>
      <c r="S30315" s="369"/>
      <c r="V30315" s="358"/>
    </row>
    <row r="30316" spans="8:22">
      <c r="H30316" s="369"/>
      <c r="M30316" s="368"/>
      <c r="P30316" s="369"/>
      <c r="S30316" s="369"/>
      <c r="V30316" s="358"/>
    </row>
    <row r="30317" spans="8:22">
      <c r="H30317" s="369"/>
      <c r="M30317" s="368"/>
      <c r="P30317" s="369"/>
      <c r="S30317" s="369"/>
      <c r="V30317" s="358"/>
    </row>
    <row r="30318" spans="8:22">
      <c r="H30318" s="369"/>
      <c r="M30318" s="368"/>
      <c r="P30318" s="369"/>
      <c r="S30318" s="369"/>
      <c r="V30318" s="358"/>
    </row>
    <row r="30319" spans="8:22">
      <c r="H30319" s="369"/>
      <c r="M30319" s="368"/>
      <c r="P30319" s="369"/>
      <c r="S30319" s="369"/>
      <c r="V30319" s="358"/>
    </row>
    <row r="30320" spans="8:22">
      <c r="H30320" s="369"/>
      <c r="M30320" s="368"/>
      <c r="P30320" s="369"/>
      <c r="S30320" s="369"/>
      <c r="V30320" s="358"/>
    </row>
    <row r="30321" spans="8:22">
      <c r="H30321" s="369"/>
      <c r="M30321" s="368"/>
      <c r="P30321" s="369"/>
      <c r="S30321" s="369"/>
      <c r="V30321" s="358"/>
    </row>
    <row r="30322" spans="8:22">
      <c r="H30322" s="369"/>
      <c r="M30322" s="368"/>
      <c r="P30322" s="369"/>
      <c r="S30322" s="369"/>
      <c r="V30322" s="358"/>
    </row>
    <row r="30323" spans="8:22">
      <c r="H30323" s="369"/>
      <c r="M30323" s="368"/>
      <c r="P30323" s="369"/>
      <c r="S30323" s="369"/>
      <c r="V30323" s="358"/>
    </row>
    <row r="30324" spans="8:22">
      <c r="H30324" s="369"/>
      <c r="M30324" s="368"/>
      <c r="P30324" s="369"/>
      <c r="S30324" s="369"/>
      <c r="V30324" s="358"/>
    </row>
    <row r="30325" spans="8:22">
      <c r="H30325" s="369"/>
      <c r="M30325" s="368"/>
      <c r="P30325" s="369"/>
      <c r="S30325" s="369"/>
      <c r="V30325" s="358"/>
    </row>
    <row r="30326" spans="8:22">
      <c r="H30326" s="369"/>
      <c r="M30326" s="368"/>
      <c r="P30326" s="369"/>
      <c r="S30326" s="369"/>
      <c r="V30326" s="358"/>
    </row>
    <row r="30327" spans="8:22">
      <c r="H30327" s="369"/>
      <c r="M30327" s="368"/>
      <c r="P30327" s="369"/>
      <c r="S30327" s="369"/>
      <c r="V30327" s="358"/>
    </row>
    <row r="30328" spans="8:22">
      <c r="H30328" s="369"/>
      <c r="M30328" s="368"/>
      <c r="P30328" s="369"/>
      <c r="S30328" s="369"/>
      <c r="V30328" s="358"/>
    </row>
    <row r="30329" spans="8:22">
      <c r="H30329" s="369"/>
      <c r="M30329" s="368"/>
      <c r="P30329" s="369"/>
      <c r="S30329" s="369"/>
      <c r="V30329" s="358"/>
    </row>
    <row r="30330" spans="8:22">
      <c r="H30330" s="369"/>
      <c r="M30330" s="368"/>
      <c r="P30330" s="369"/>
      <c r="S30330" s="369"/>
      <c r="V30330" s="358"/>
    </row>
    <row r="30331" spans="8:22">
      <c r="H30331" s="369"/>
      <c r="M30331" s="368"/>
      <c r="P30331" s="369"/>
      <c r="S30331" s="369"/>
      <c r="V30331" s="358"/>
    </row>
    <row r="30332" spans="8:22">
      <c r="H30332" s="369"/>
      <c r="M30332" s="368"/>
      <c r="P30332" s="369"/>
      <c r="S30332" s="369"/>
      <c r="V30332" s="358"/>
    </row>
    <row r="30333" spans="8:22">
      <c r="H30333" s="369"/>
      <c r="M30333" s="368"/>
      <c r="P30333" s="369"/>
      <c r="S30333" s="369"/>
      <c r="V30333" s="358"/>
    </row>
    <row r="30334" spans="8:22">
      <c r="H30334" s="369"/>
      <c r="M30334" s="368"/>
      <c r="P30334" s="369"/>
      <c r="S30334" s="369"/>
      <c r="V30334" s="358"/>
    </row>
    <row r="30335" spans="8:22">
      <c r="H30335" s="369"/>
      <c r="M30335" s="368"/>
      <c r="P30335" s="369"/>
      <c r="S30335" s="369"/>
      <c r="V30335" s="358"/>
    </row>
    <row r="30336" spans="8:22">
      <c r="H30336" s="369"/>
      <c r="M30336" s="368"/>
      <c r="P30336" s="369"/>
      <c r="S30336" s="369"/>
      <c r="V30336" s="358"/>
    </row>
    <row r="30337" spans="8:22">
      <c r="H30337" s="369"/>
      <c r="M30337" s="368"/>
      <c r="P30337" s="369"/>
      <c r="S30337" s="369"/>
      <c r="V30337" s="358"/>
    </row>
    <row r="30338" spans="8:22">
      <c r="H30338" s="369"/>
      <c r="M30338" s="368"/>
      <c r="P30338" s="369"/>
      <c r="S30338" s="369"/>
      <c r="V30338" s="358"/>
    </row>
    <row r="30339" spans="8:22">
      <c r="H30339" s="369"/>
      <c r="M30339" s="368"/>
      <c r="P30339" s="369"/>
      <c r="S30339" s="369"/>
      <c r="V30339" s="358"/>
    </row>
    <row r="30340" spans="8:22">
      <c r="H30340" s="369"/>
      <c r="M30340" s="368"/>
      <c r="P30340" s="369"/>
      <c r="S30340" s="369"/>
      <c r="V30340" s="358"/>
    </row>
    <row r="30341" spans="8:22">
      <c r="H30341" s="369"/>
      <c r="M30341" s="368"/>
      <c r="P30341" s="369"/>
      <c r="S30341" s="369"/>
      <c r="V30341" s="358"/>
    </row>
    <row r="30342" spans="8:22">
      <c r="H30342" s="369"/>
      <c r="M30342" s="368"/>
      <c r="P30342" s="369"/>
      <c r="S30342" s="369"/>
      <c r="V30342" s="358"/>
    </row>
    <row r="30343" spans="8:22">
      <c r="H30343" s="369"/>
      <c r="M30343" s="368"/>
      <c r="P30343" s="369"/>
      <c r="S30343" s="369"/>
      <c r="V30343" s="358"/>
    </row>
    <row r="30344" spans="8:22">
      <c r="H30344" s="369"/>
      <c r="M30344" s="368"/>
      <c r="P30344" s="369"/>
      <c r="S30344" s="369"/>
      <c r="V30344" s="358"/>
    </row>
    <row r="30345" spans="8:22">
      <c r="H30345" s="369"/>
      <c r="M30345" s="368"/>
      <c r="P30345" s="369"/>
      <c r="S30345" s="369"/>
      <c r="V30345" s="358"/>
    </row>
    <row r="30346" spans="8:22">
      <c r="H30346" s="369"/>
      <c r="M30346" s="368"/>
      <c r="P30346" s="369"/>
      <c r="S30346" s="369"/>
      <c r="V30346" s="358"/>
    </row>
    <row r="30347" spans="8:22">
      <c r="H30347" s="369"/>
      <c r="M30347" s="368"/>
      <c r="P30347" s="369"/>
      <c r="S30347" s="369"/>
      <c r="V30347" s="358"/>
    </row>
    <row r="30348" spans="8:22">
      <c r="H30348" s="369"/>
      <c r="M30348" s="368"/>
      <c r="P30348" s="369"/>
      <c r="S30348" s="369"/>
      <c r="V30348" s="358"/>
    </row>
    <row r="30349" spans="8:22">
      <c r="H30349" s="369"/>
      <c r="M30349" s="368"/>
      <c r="P30349" s="369"/>
      <c r="S30349" s="369"/>
      <c r="V30349" s="358"/>
    </row>
    <row r="30350" spans="8:22">
      <c r="H30350" s="369"/>
      <c r="M30350" s="368"/>
      <c r="P30350" s="369"/>
      <c r="S30350" s="369"/>
      <c r="V30350" s="358"/>
    </row>
    <row r="30351" spans="8:22">
      <c r="H30351" s="369"/>
      <c r="M30351" s="368"/>
      <c r="P30351" s="369"/>
      <c r="S30351" s="369"/>
      <c r="V30351" s="358"/>
    </row>
    <row r="30352" spans="8:22">
      <c r="H30352" s="369"/>
      <c r="M30352" s="368"/>
      <c r="P30352" s="369"/>
      <c r="S30352" s="369"/>
      <c r="V30352" s="358"/>
    </row>
    <row r="30353" spans="8:22">
      <c r="H30353" s="369"/>
      <c r="M30353" s="368"/>
      <c r="P30353" s="369"/>
      <c r="S30353" s="369"/>
      <c r="V30353" s="358"/>
    </row>
    <row r="30354" spans="8:22">
      <c r="H30354" s="369"/>
      <c r="M30354" s="368"/>
      <c r="P30354" s="369"/>
      <c r="S30354" s="369"/>
      <c r="V30354" s="358"/>
    </row>
    <row r="30355" spans="8:22">
      <c r="H30355" s="369"/>
      <c r="M30355" s="368"/>
      <c r="P30355" s="369"/>
      <c r="S30355" s="369"/>
      <c r="V30355" s="358"/>
    </row>
    <row r="30356" spans="8:22">
      <c r="H30356" s="369"/>
      <c r="M30356" s="368"/>
      <c r="P30356" s="369"/>
      <c r="S30356" s="369"/>
      <c r="V30356" s="358"/>
    </row>
    <row r="30357" spans="8:22">
      <c r="H30357" s="369"/>
      <c r="M30357" s="368"/>
      <c r="P30357" s="369"/>
      <c r="S30357" s="369"/>
      <c r="V30357" s="358"/>
    </row>
    <row r="30358" spans="8:22">
      <c r="H30358" s="369"/>
      <c r="M30358" s="368"/>
      <c r="P30358" s="369"/>
      <c r="S30358" s="369"/>
      <c r="V30358" s="358"/>
    </row>
    <row r="30359" spans="8:22">
      <c r="H30359" s="369"/>
      <c r="M30359" s="368"/>
      <c r="P30359" s="369"/>
      <c r="S30359" s="369"/>
      <c r="V30359" s="358"/>
    </row>
    <row r="30360" spans="8:22">
      <c r="H30360" s="369"/>
      <c r="M30360" s="368"/>
      <c r="P30360" s="369"/>
      <c r="S30360" s="369"/>
      <c r="V30360" s="358"/>
    </row>
    <row r="30361" spans="8:22">
      <c r="H30361" s="369"/>
      <c r="M30361" s="368"/>
      <c r="P30361" s="369"/>
      <c r="S30361" s="369"/>
      <c r="V30361" s="358"/>
    </row>
    <row r="30362" spans="8:22">
      <c r="H30362" s="369"/>
      <c r="M30362" s="368"/>
      <c r="P30362" s="369"/>
      <c r="S30362" s="369"/>
      <c r="V30362" s="358"/>
    </row>
    <row r="30363" spans="8:22">
      <c r="H30363" s="369"/>
      <c r="M30363" s="368"/>
      <c r="P30363" s="369"/>
      <c r="S30363" s="369"/>
      <c r="V30363" s="358"/>
    </row>
    <row r="30364" spans="8:22">
      <c r="H30364" s="369"/>
      <c r="M30364" s="368"/>
      <c r="P30364" s="369"/>
      <c r="S30364" s="369"/>
      <c r="V30364" s="358"/>
    </row>
    <row r="30365" spans="8:22">
      <c r="H30365" s="369"/>
      <c r="M30365" s="368"/>
      <c r="P30365" s="369"/>
      <c r="S30365" s="369"/>
      <c r="V30365" s="358"/>
    </row>
    <row r="30366" spans="8:22">
      <c r="H30366" s="369"/>
      <c r="M30366" s="368"/>
      <c r="P30366" s="369"/>
      <c r="S30366" s="369"/>
      <c r="V30366" s="358"/>
    </row>
    <row r="30367" spans="8:22">
      <c r="H30367" s="369"/>
      <c r="M30367" s="368"/>
      <c r="P30367" s="369"/>
      <c r="S30367" s="369"/>
      <c r="V30367" s="358"/>
    </row>
    <row r="30368" spans="8:22">
      <c r="H30368" s="369"/>
      <c r="M30368" s="368"/>
      <c r="P30368" s="369"/>
      <c r="S30368" s="369"/>
      <c r="V30368" s="358"/>
    </row>
    <row r="30369" spans="8:22">
      <c r="H30369" s="369"/>
      <c r="M30369" s="368"/>
      <c r="P30369" s="369"/>
      <c r="S30369" s="369"/>
      <c r="V30369" s="358"/>
    </row>
    <row r="30370" spans="8:22">
      <c r="H30370" s="369"/>
      <c r="M30370" s="368"/>
      <c r="P30370" s="369"/>
      <c r="S30370" s="369"/>
      <c r="V30370" s="358"/>
    </row>
    <row r="30371" spans="8:22">
      <c r="H30371" s="369"/>
      <c r="M30371" s="368"/>
      <c r="P30371" s="369"/>
      <c r="S30371" s="369"/>
      <c r="V30371" s="358"/>
    </row>
    <row r="30372" spans="8:22">
      <c r="H30372" s="369"/>
      <c r="M30372" s="368"/>
      <c r="P30372" s="369"/>
      <c r="S30372" s="369"/>
      <c r="V30372" s="358"/>
    </row>
    <row r="30373" spans="8:22">
      <c r="H30373" s="369"/>
      <c r="M30373" s="368"/>
      <c r="P30373" s="369"/>
      <c r="S30373" s="369"/>
      <c r="V30373" s="358"/>
    </row>
    <row r="30374" spans="8:22">
      <c r="H30374" s="369"/>
      <c r="M30374" s="368"/>
      <c r="P30374" s="369"/>
      <c r="S30374" s="369"/>
      <c r="V30374" s="358"/>
    </row>
    <row r="30375" spans="8:22">
      <c r="H30375" s="369"/>
      <c r="M30375" s="368"/>
      <c r="P30375" s="369"/>
      <c r="S30375" s="369"/>
      <c r="V30375" s="358"/>
    </row>
    <row r="30376" spans="8:22">
      <c r="H30376" s="369"/>
      <c r="M30376" s="368"/>
      <c r="P30376" s="369"/>
      <c r="S30376" s="369"/>
      <c r="V30376" s="358"/>
    </row>
    <row r="30377" spans="8:22">
      <c r="H30377" s="369"/>
      <c r="M30377" s="368"/>
      <c r="P30377" s="369"/>
      <c r="S30377" s="369"/>
      <c r="V30377" s="358"/>
    </row>
    <row r="30378" spans="8:22">
      <c r="H30378" s="369"/>
      <c r="M30378" s="368"/>
      <c r="P30378" s="369"/>
      <c r="S30378" s="369"/>
      <c r="V30378" s="358"/>
    </row>
    <row r="30379" spans="8:22">
      <c r="H30379" s="369"/>
      <c r="M30379" s="368"/>
      <c r="P30379" s="369"/>
      <c r="S30379" s="369"/>
      <c r="V30379" s="358"/>
    </row>
    <row r="30380" spans="8:22">
      <c r="H30380" s="369"/>
      <c r="M30380" s="368"/>
      <c r="P30380" s="369"/>
      <c r="S30380" s="369"/>
      <c r="V30380" s="358"/>
    </row>
    <row r="30381" spans="8:22">
      <c r="H30381" s="369"/>
      <c r="M30381" s="368"/>
      <c r="P30381" s="369"/>
      <c r="S30381" s="369"/>
      <c r="V30381" s="358"/>
    </row>
    <row r="30382" spans="8:22">
      <c r="H30382" s="369"/>
      <c r="M30382" s="368"/>
      <c r="P30382" s="369"/>
      <c r="S30382" s="369"/>
      <c r="V30382" s="358"/>
    </row>
    <row r="30383" spans="8:22">
      <c r="H30383" s="369"/>
      <c r="M30383" s="368"/>
      <c r="P30383" s="369"/>
      <c r="S30383" s="369"/>
      <c r="V30383" s="358"/>
    </row>
    <row r="30384" spans="8:22">
      <c r="H30384" s="369"/>
      <c r="M30384" s="368"/>
      <c r="P30384" s="369"/>
      <c r="S30384" s="369"/>
      <c r="V30384" s="358"/>
    </row>
    <row r="30385" spans="8:22">
      <c r="H30385" s="369"/>
      <c r="M30385" s="368"/>
      <c r="P30385" s="369"/>
      <c r="S30385" s="369"/>
      <c r="V30385" s="358"/>
    </row>
    <row r="30386" spans="8:22">
      <c r="H30386" s="369"/>
      <c r="M30386" s="368"/>
      <c r="P30386" s="369"/>
      <c r="S30386" s="369"/>
      <c r="V30386" s="358"/>
    </row>
    <row r="30387" spans="8:22">
      <c r="H30387" s="369"/>
      <c r="M30387" s="368"/>
      <c r="P30387" s="369"/>
      <c r="S30387" s="369"/>
      <c r="V30387" s="358"/>
    </row>
    <row r="30388" spans="8:22">
      <c r="H30388" s="369"/>
      <c r="M30388" s="368"/>
      <c r="P30388" s="369"/>
      <c r="S30388" s="369"/>
      <c r="V30388" s="358"/>
    </row>
    <row r="30389" spans="8:22">
      <c r="H30389" s="369"/>
      <c r="M30389" s="368"/>
      <c r="P30389" s="369"/>
      <c r="S30389" s="369"/>
      <c r="V30389" s="358"/>
    </row>
    <row r="30390" spans="8:22">
      <c r="H30390" s="369"/>
      <c r="M30390" s="368"/>
      <c r="P30390" s="369"/>
      <c r="S30390" s="369"/>
      <c r="V30390" s="358"/>
    </row>
    <row r="30391" spans="8:22">
      <c r="H30391" s="369"/>
      <c r="M30391" s="368"/>
      <c r="P30391" s="369"/>
      <c r="S30391" s="369"/>
      <c r="V30391" s="358"/>
    </row>
    <row r="30392" spans="8:22">
      <c r="H30392" s="369"/>
      <c r="M30392" s="368"/>
      <c r="P30392" s="369"/>
      <c r="S30392" s="369"/>
      <c r="V30392" s="358"/>
    </row>
    <row r="30393" spans="8:22">
      <c r="H30393" s="369"/>
      <c r="M30393" s="368"/>
      <c r="P30393" s="369"/>
      <c r="S30393" s="369"/>
      <c r="V30393" s="358"/>
    </row>
    <row r="30394" spans="8:22">
      <c r="H30394" s="369"/>
      <c r="M30394" s="368"/>
      <c r="P30394" s="369"/>
      <c r="S30394" s="369"/>
      <c r="V30394" s="358"/>
    </row>
    <row r="30395" spans="8:22">
      <c r="H30395" s="369"/>
      <c r="M30395" s="368"/>
      <c r="P30395" s="369"/>
      <c r="S30395" s="369"/>
      <c r="V30395" s="358"/>
    </row>
    <row r="30396" spans="8:22">
      <c r="H30396" s="369"/>
      <c r="M30396" s="368"/>
      <c r="P30396" s="369"/>
      <c r="S30396" s="369"/>
      <c r="V30396" s="358"/>
    </row>
    <row r="30397" spans="8:22">
      <c r="H30397" s="369"/>
      <c r="M30397" s="368"/>
      <c r="P30397" s="369"/>
      <c r="S30397" s="369"/>
      <c r="V30397" s="358"/>
    </row>
    <row r="30398" spans="8:22">
      <c r="H30398" s="369"/>
      <c r="M30398" s="368"/>
      <c r="P30398" s="369"/>
      <c r="S30398" s="369"/>
      <c r="V30398" s="358"/>
    </row>
    <row r="30399" spans="8:22">
      <c r="H30399" s="369"/>
      <c r="M30399" s="368"/>
      <c r="P30399" s="369"/>
      <c r="S30399" s="369"/>
      <c r="V30399" s="358"/>
    </row>
    <row r="30400" spans="8:22">
      <c r="H30400" s="369"/>
      <c r="M30400" s="368"/>
      <c r="P30400" s="369"/>
      <c r="S30400" s="369"/>
      <c r="V30400" s="358"/>
    </row>
    <row r="30401" spans="8:22">
      <c r="H30401" s="369"/>
      <c r="M30401" s="368"/>
      <c r="P30401" s="369"/>
      <c r="S30401" s="369"/>
      <c r="V30401" s="358"/>
    </row>
    <row r="30402" spans="8:22">
      <c r="H30402" s="369"/>
      <c r="M30402" s="368"/>
      <c r="P30402" s="369"/>
      <c r="S30402" s="369"/>
      <c r="V30402" s="358"/>
    </row>
    <row r="30403" spans="8:22">
      <c r="H30403" s="369"/>
      <c r="M30403" s="368"/>
      <c r="P30403" s="369"/>
      <c r="S30403" s="369"/>
      <c r="V30403" s="358"/>
    </row>
    <row r="30404" spans="8:22">
      <c r="H30404" s="369"/>
      <c r="M30404" s="368"/>
      <c r="P30404" s="369"/>
      <c r="S30404" s="369"/>
      <c r="V30404" s="358"/>
    </row>
    <row r="30405" spans="8:22">
      <c r="H30405" s="369"/>
      <c r="M30405" s="368"/>
      <c r="P30405" s="369"/>
      <c r="S30405" s="369"/>
      <c r="V30405" s="358"/>
    </row>
    <row r="30406" spans="8:22">
      <c r="H30406" s="369"/>
      <c r="M30406" s="368"/>
      <c r="P30406" s="369"/>
      <c r="S30406" s="369"/>
      <c r="V30406" s="358"/>
    </row>
    <row r="30407" spans="8:22">
      <c r="H30407" s="369"/>
      <c r="M30407" s="368"/>
      <c r="P30407" s="369"/>
      <c r="S30407" s="369"/>
      <c r="V30407" s="358"/>
    </row>
    <row r="30408" spans="8:22">
      <c r="H30408" s="369"/>
      <c r="M30408" s="368"/>
      <c r="P30408" s="369"/>
      <c r="S30408" s="369"/>
      <c r="V30408" s="358"/>
    </row>
    <row r="30409" spans="8:22">
      <c r="H30409" s="369"/>
      <c r="M30409" s="368"/>
      <c r="P30409" s="369"/>
      <c r="S30409" s="369"/>
      <c r="V30409" s="358"/>
    </row>
    <row r="30410" spans="8:22">
      <c r="H30410" s="369"/>
      <c r="M30410" s="368"/>
      <c r="P30410" s="369"/>
      <c r="S30410" s="369"/>
      <c r="V30410" s="358"/>
    </row>
    <row r="30411" spans="8:22">
      <c r="H30411" s="369"/>
      <c r="M30411" s="368"/>
      <c r="P30411" s="369"/>
      <c r="S30411" s="369"/>
      <c r="V30411" s="358"/>
    </row>
    <row r="30412" spans="8:22">
      <c r="H30412" s="369"/>
      <c r="M30412" s="368"/>
      <c r="P30412" s="369"/>
      <c r="S30412" s="369"/>
      <c r="V30412" s="358"/>
    </row>
    <row r="30413" spans="8:22">
      <c r="H30413" s="369"/>
      <c r="M30413" s="368"/>
      <c r="P30413" s="369"/>
      <c r="S30413" s="369"/>
      <c r="V30413" s="358"/>
    </row>
    <row r="30414" spans="8:22">
      <c r="H30414" s="369"/>
      <c r="M30414" s="368"/>
      <c r="P30414" s="369"/>
      <c r="S30414" s="369"/>
      <c r="V30414" s="358"/>
    </row>
    <row r="30415" spans="8:22">
      <c r="H30415" s="369"/>
      <c r="M30415" s="368"/>
      <c r="P30415" s="369"/>
      <c r="S30415" s="369"/>
      <c r="V30415" s="358"/>
    </row>
    <row r="30416" spans="8:22">
      <c r="H30416" s="369"/>
      <c r="M30416" s="368"/>
      <c r="P30416" s="369"/>
      <c r="S30416" s="369"/>
      <c r="V30416" s="358"/>
    </row>
    <row r="30417" spans="8:22">
      <c r="H30417" s="369"/>
      <c r="M30417" s="368"/>
      <c r="P30417" s="369"/>
      <c r="S30417" s="369"/>
      <c r="V30417" s="358"/>
    </row>
    <row r="30418" spans="8:22">
      <c r="H30418" s="369"/>
      <c r="M30418" s="368"/>
      <c r="P30418" s="369"/>
      <c r="S30418" s="369"/>
      <c r="V30418" s="358"/>
    </row>
    <row r="30419" spans="8:22">
      <c r="H30419" s="369"/>
      <c r="M30419" s="368"/>
      <c r="P30419" s="369"/>
      <c r="S30419" s="369"/>
      <c r="V30419" s="358"/>
    </row>
    <row r="30420" spans="8:22">
      <c r="H30420" s="369"/>
      <c r="M30420" s="368"/>
      <c r="P30420" s="369"/>
      <c r="S30420" s="369"/>
      <c r="V30420" s="358"/>
    </row>
    <row r="30421" spans="8:22">
      <c r="H30421" s="369"/>
      <c r="M30421" s="368"/>
      <c r="P30421" s="369"/>
      <c r="S30421" s="369"/>
      <c r="V30421" s="358"/>
    </row>
    <row r="30422" spans="8:22">
      <c r="H30422" s="369"/>
      <c r="M30422" s="368"/>
      <c r="P30422" s="369"/>
      <c r="S30422" s="369"/>
      <c r="V30422" s="358"/>
    </row>
    <row r="30423" spans="8:22">
      <c r="H30423" s="369"/>
      <c r="M30423" s="368"/>
      <c r="P30423" s="369"/>
      <c r="S30423" s="369"/>
      <c r="V30423" s="358"/>
    </row>
    <row r="30424" spans="8:22">
      <c r="H30424" s="369"/>
      <c r="M30424" s="368"/>
      <c r="P30424" s="369"/>
      <c r="S30424" s="369"/>
      <c r="V30424" s="358"/>
    </row>
    <row r="30425" spans="8:22">
      <c r="H30425" s="369"/>
      <c r="M30425" s="368"/>
      <c r="P30425" s="369"/>
      <c r="S30425" s="369"/>
      <c r="V30425" s="358"/>
    </row>
    <row r="30426" spans="8:22">
      <c r="H30426" s="369"/>
      <c r="M30426" s="368"/>
      <c r="P30426" s="369"/>
      <c r="S30426" s="369"/>
      <c r="V30426" s="358"/>
    </row>
    <row r="30427" spans="8:22">
      <c r="H30427" s="369"/>
      <c r="M30427" s="368"/>
      <c r="P30427" s="369"/>
      <c r="S30427" s="369"/>
      <c r="V30427" s="358"/>
    </row>
    <row r="30428" spans="8:22">
      <c r="H30428" s="369"/>
      <c r="M30428" s="368"/>
      <c r="P30428" s="369"/>
      <c r="S30428" s="369"/>
      <c r="V30428" s="358"/>
    </row>
    <row r="30429" spans="8:22">
      <c r="H30429" s="369"/>
      <c r="M30429" s="368"/>
      <c r="P30429" s="369"/>
      <c r="S30429" s="369"/>
      <c r="V30429" s="358"/>
    </row>
    <row r="30430" spans="8:22">
      <c r="H30430" s="369"/>
      <c r="M30430" s="368"/>
      <c r="P30430" s="369"/>
      <c r="S30430" s="369"/>
      <c r="V30430" s="358"/>
    </row>
    <row r="30431" spans="8:22">
      <c r="H30431" s="369"/>
      <c r="M30431" s="368"/>
      <c r="P30431" s="369"/>
      <c r="S30431" s="369"/>
      <c r="V30431" s="358"/>
    </row>
    <row r="30432" spans="8:22">
      <c r="H30432" s="369"/>
      <c r="M30432" s="368"/>
      <c r="P30432" s="369"/>
      <c r="S30432" s="369"/>
      <c r="V30432" s="358"/>
    </row>
    <row r="30433" spans="8:22">
      <c r="H30433" s="369"/>
      <c r="M30433" s="368"/>
      <c r="P30433" s="369"/>
      <c r="S30433" s="369"/>
      <c r="V30433" s="358"/>
    </row>
    <row r="30434" spans="8:22">
      <c r="H30434" s="369"/>
      <c r="M30434" s="368"/>
      <c r="P30434" s="369"/>
      <c r="S30434" s="369"/>
      <c r="V30434" s="358"/>
    </row>
    <row r="30435" spans="8:22">
      <c r="H30435" s="369"/>
      <c r="M30435" s="368"/>
      <c r="P30435" s="369"/>
      <c r="S30435" s="369"/>
      <c r="V30435" s="358"/>
    </row>
    <row r="30436" spans="8:22">
      <c r="H30436" s="369"/>
      <c r="M30436" s="368"/>
      <c r="P30436" s="369"/>
      <c r="S30436" s="369"/>
      <c r="V30436" s="358"/>
    </row>
    <row r="30437" spans="8:22">
      <c r="H30437" s="369"/>
      <c r="M30437" s="368"/>
      <c r="P30437" s="369"/>
      <c r="S30437" s="369"/>
      <c r="V30437" s="358"/>
    </row>
    <row r="30438" spans="8:22">
      <c r="H30438" s="369"/>
      <c r="M30438" s="368"/>
      <c r="P30438" s="369"/>
      <c r="S30438" s="369"/>
      <c r="V30438" s="358"/>
    </row>
    <row r="30439" spans="8:22">
      <c r="H30439" s="369"/>
      <c r="M30439" s="368"/>
      <c r="P30439" s="369"/>
      <c r="S30439" s="369"/>
      <c r="V30439" s="358"/>
    </row>
    <row r="30440" spans="8:22">
      <c r="H30440" s="369"/>
      <c r="M30440" s="368"/>
      <c r="P30440" s="369"/>
      <c r="S30440" s="369"/>
      <c r="V30440" s="358"/>
    </row>
    <row r="30441" spans="8:22">
      <c r="H30441" s="369"/>
      <c r="M30441" s="368"/>
      <c r="P30441" s="369"/>
      <c r="S30441" s="369"/>
      <c r="V30441" s="358"/>
    </row>
    <row r="30442" spans="8:22">
      <c r="H30442" s="369"/>
      <c r="M30442" s="368"/>
      <c r="P30442" s="369"/>
      <c r="S30442" s="369"/>
      <c r="V30442" s="358"/>
    </row>
    <row r="30443" spans="8:22">
      <c r="H30443" s="369"/>
      <c r="M30443" s="368"/>
      <c r="P30443" s="369"/>
      <c r="S30443" s="369"/>
      <c r="V30443" s="358"/>
    </row>
    <row r="30444" spans="8:22">
      <c r="H30444" s="369"/>
      <c r="M30444" s="368"/>
      <c r="P30444" s="369"/>
      <c r="S30444" s="369"/>
      <c r="V30444" s="358"/>
    </row>
    <row r="30445" spans="8:22">
      <c r="H30445" s="369"/>
      <c r="M30445" s="368"/>
      <c r="P30445" s="369"/>
      <c r="S30445" s="369"/>
      <c r="V30445" s="358"/>
    </row>
    <row r="30446" spans="8:22">
      <c r="H30446" s="369"/>
      <c r="M30446" s="368"/>
      <c r="P30446" s="369"/>
      <c r="S30446" s="369"/>
      <c r="V30446" s="358"/>
    </row>
    <row r="30447" spans="8:22">
      <c r="H30447" s="369"/>
      <c r="M30447" s="368"/>
      <c r="P30447" s="369"/>
      <c r="S30447" s="369"/>
      <c r="V30447" s="358"/>
    </row>
    <row r="30448" spans="8:22">
      <c r="H30448" s="369"/>
      <c r="M30448" s="368"/>
      <c r="P30448" s="369"/>
      <c r="S30448" s="369"/>
      <c r="V30448" s="358"/>
    </row>
    <row r="30449" spans="8:22">
      <c r="H30449" s="369"/>
      <c r="M30449" s="368"/>
      <c r="P30449" s="369"/>
      <c r="S30449" s="369"/>
      <c r="V30449" s="358"/>
    </row>
    <row r="30450" spans="8:22">
      <c r="H30450" s="369"/>
      <c r="M30450" s="368"/>
      <c r="P30450" s="369"/>
      <c r="S30450" s="369"/>
      <c r="V30450" s="358"/>
    </row>
    <row r="30451" spans="8:22">
      <c r="H30451" s="369"/>
      <c r="M30451" s="368"/>
      <c r="P30451" s="369"/>
      <c r="S30451" s="369"/>
      <c r="V30451" s="358"/>
    </row>
    <row r="30452" spans="8:22">
      <c r="H30452" s="369"/>
      <c r="M30452" s="368"/>
      <c r="P30452" s="369"/>
      <c r="S30452" s="369"/>
      <c r="V30452" s="358"/>
    </row>
    <row r="30453" spans="8:22">
      <c r="H30453" s="369"/>
      <c r="M30453" s="368"/>
      <c r="P30453" s="369"/>
      <c r="S30453" s="369"/>
      <c r="V30453" s="358"/>
    </row>
    <row r="30454" spans="8:22">
      <c r="H30454" s="369"/>
      <c r="M30454" s="368"/>
      <c r="P30454" s="369"/>
      <c r="S30454" s="369"/>
      <c r="V30454" s="358"/>
    </row>
    <row r="30455" spans="8:22">
      <c r="H30455" s="369"/>
      <c r="M30455" s="368"/>
      <c r="P30455" s="369"/>
      <c r="S30455" s="369"/>
      <c r="V30455" s="358"/>
    </row>
    <row r="30456" spans="8:22">
      <c r="H30456" s="369"/>
      <c r="M30456" s="368"/>
      <c r="P30456" s="369"/>
      <c r="S30456" s="369"/>
      <c r="V30456" s="358"/>
    </row>
    <row r="30457" spans="8:22">
      <c r="H30457" s="369"/>
      <c r="M30457" s="368"/>
      <c r="P30457" s="369"/>
      <c r="S30457" s="369"/>
      <c r="V30457" s="358"/>
    </row>
    <row r="30458" spans="8:22">
      <c r="H30458" s="369"/>
      <c r="M30458" s="368"/>
      <c r="P30458" s="369"/>
      <c r="S30458" s="369"/>
      <c r="V30458" s="358"/>
    </row>
    <row r="30459" spans="8:22">
      <c r="H30459" s="369"/>
      <c r="M30459" s="368"/>
      <c r="P30459" s="369"/>
      <c r="S30459" s="369"/>
      <c r="V30459" s="358"/>
    </row>
    <row r="30460" spans="8:22">
      <c r="H30460" s="369"/>
      <c r="M30460" s="368"/>
      <c r="P30460" s="369"/>
      <c r="S30460" s="369"/>
      <c r="V30460" s="358"/>
    </row>
    <row r="30461" spans="8:22">
      <c r="H30461" s="369"/>
      <c r="M30461" s="368"/>
      <c r="P30461" s="369"/>
      <c r="S30461" s="369"/>
      <c r="V30461" s="358"/>
    </row>
    <row r="30462" spans="8:22">
      <c r="H30462" s="369"/>
      <c r="M30462" s="368"/>
      <c r="P30462" s="369"/>
      <c r="S30462" s="369"/>
      <c r="V30462" s="358"/>
    </row>
    <row r="30463" spans="8:22">
      <c r="H30463" s="369"/>
      <c r="M30463" s="368"/>
      <c r="P30463" s="369"/>
      <c r="S30463" s="369"/>
      <c r="V30463" s="358"/>
    </row>
    <row r="30464" spans="8:22">
      <c r="H30464" s="369"/>
      <c r="M30464" s="368"/>
      <c r="P30464" s="369"/>
      <c r="S30464" s="369"/>
      <c r="V30464" s="358"/>
    </row>
    <row r="30465" spans="8:22">
      <c r="H30465" s="369"/>
      <c r="M30465" s="368"/>
      <c r="P30465" s="369"/>
      <c r="S30465" s="369"/>
      <c r="V30465" s="358"/>
    </row>
    <row r="30466" spans="8:22">
      <c r="H30466" s="369"/>
      <c r="M30466" s="368"/>
      <c r="P30466" s="369"/>
      <c r="S30466" s="369"/>
      <c r="V30466" s="358"/>
    </row>
    <row r="30467" spans="8:22">
      <c r="H30467" s="369"/>
      <c r="M30467" s="368"/>
      <c r="P30467" s="369"/>
      <c r="S30467" s="369"/>
      <c r="V30467" s="358"/>
    </row>
    <row r="30468" spans="8:22">
      <c r="H30468" s="369"/>
      <c r="M30468" s="368"/>
      <c r="P30468" s="369"/>
      <c r="S30468" s="369"/>
      <c r="V30468" s="358"/>
    </row>
    <row r="30469" spans="8:22">
      <c r="H30469" s="369"/>
      <c r="M30469" s="368"/>
      <c r="P30469" s="369"/>
      <c r="S30469" s="369"/>
      <c r="V30469" s="358"/>
    </row>
    <row r="30470" spans="8:22">
      <c r="H30470" s="369"/>
      <c r="M30470" s="368"/>
      <c r="P30470" s="369"/>
      <c r="S30470" s="369"/>
      <c r="V30470" s="358"/>
    </row>
    <row r="30471" spans="8:22">
      <c r="H30471" s="369"/>
      <c r="M30471" s="368"/>
      <c r="P30471" s="369"/>
      <c r="S30471" s="369"/>
      <c r="V30471" s="358"/>
    </row>
    <row r="30472" spans="8:22">
      <c r="H30472" s="369"/>
      <c r="M30472" s="368"/>
      <c r="P30472" s="369"/>
      <c r="S30472" s="369"/>
      <c r="V30472" s="358"/>
    </row>
    <row r="30473" spans="8:22">
      <c r="H30473" s="369"/>
      <c r="M30473" s="368"/>
      <c r="P30473" s="369"/>
      <c r="S30473" s="369"/>
      <c r="V30473" s="358"/>
    </row>
    <row r="30474" spans="8:22">
      <c r="H30474" s="369"/>
      <c r="M30474" s="368"/>
      <c r="P30474" s="369"/>
      <c r="S30474" s="369"/>
      <c r="V30474" s="358"/>
    </row>
    <row r="30475" spans="8:22">
      <c r="H30475" s="369"/>
      <c r="M30475" s="368"/>
      <c r="P30475" s="369"/>
      <c r="S30475" s="369"/>
      <c r="V30475" s="358"/>
    </row>
    <row r="30476" spans="8:22">
      <c r="H30476" s="369"/>
      <c r="M30476" s="368"/>
      <c r="P30476" s="369"/>
      <c r="S30476" s="369"/>
      <c r="V30476" s="358"/>
    </row>
    <row r="30477" spans="8:22">
      <c r="H30477" s="369"/>
      <c r="M30477" s="368"/>
      <c r="P30477" s="369"/>
      <c r="S30477" s="369"/>
      <c r="V30477" s="358"/>
    </row>
    <row r="30478" spans="8:22">
      <c r="H30478" s="369"/>
      <c r="M30478" s="368"/>
      <c r="P30478" s="369"/>
      <c r="S30478" s="369"/>
      <c r="V30478" s="358"/>
    </row>
    <row r="30479" spans="8:22">
      <c r="H30479" s="369"/>
      <c r="M30479" s="368"/>
      <c r="P30479" s="369"/>
      <c r="S30479" s="369"/>
      <c r="V30479" s="358"/>
    </row>
    <row r="30480" spans="8:22">
      <c r="H30480" s="369"/>
      <c r="M30480" s="368"/>
      <c r="P30480" s="369"/>
      <c r="S30480" s="369"/>
      <c r="V30480" s="358"/>
    </row>
    <row r="30481" spans="8:22">
      <c r="H30481" s="369"/>
      <c r="M30481" s="368"/>
      <c r="P30481" s="369"/>
      <c r="S30481" s="369"/>
      <c r="V30481" s="358"/>
    </row>
    <row r="30482" spans="8:22">
      <c r="H30482" s="369"/>
      <c r="M30482" s="368"/>
      <c r="P30482" s="369"/>
      <c r="S30482" s="369"/>
      <c r="V30482" s="358"/>
    </row>
    <row r="30483" spans="8:22">
      <c r="H30483" s="369"/>
      <c r="M30483" s="368"/>
      <c r="P30483" s="369"/>
      <c r="S30483" s="369"/>
      <c r="V30483" s="358"/>
    </row>
    <row r="30484" spans="8:22">
      <c r="H30484" s="369"/>
      <c r="M30484" s="368"/>
      <c r="P30484" s="369"/>
      <c r="S30484" s="369"/>
      <c r="V30484" s="358"/>
    </row>
    <row r="30485" spans="8:22">
      <c r="H30485" s="369"/>
      <c r="M30485" s="368"/>
      <c r="P30485" s="369"/>
      <c r="S30485" s="369"/>
      <c r="V30485" s="358"/>
    </row>
    <row r="30486" spans="8:22">
      <c r="H30486" s="369"/>
      <c r="M30486" s="368"/>
      <c r="P30486" s="369"/>
      <c r="S30486" s="369"/>
      <c r="V30486" s="358"/>
    </row>
    <row r="30487" spans="8:22">
      <c r="H30487" s="369"/>
      <c r="M30487" s="368"/>
      <c r="P30487" s="369"/>
      <c r="S30487" s="369"/>
      <c r="V30487" s="358"/>
    </row>
    <row r="30488" spans="8:22">
      <c r="H30488" s="369"/>
      <c r="M30488" s="368"/>
      <c r="P30488" s="369"/>
      <c r="S30488" s="369"/>
      <c r="V30488" s="358"/>
    </row>
    <row r="30489" spans="8:22">
      <c r="H30489" s="369"/>
      <c r="M30489" s="368"/>
      <c r="P30489" s="369"/>
      <c r="S30489" s="369"/>
      <c r="V30489" s="358"/>
    </row>
    <row r="30490" spans="8:22">
      <c r="H30490" s="369"/>
      <c r="M30490" s="368"/>
      <c r="P30490" s="369"/>
      <c r="S30490" s="369"/>
      <c r="V30490" s="358"/>
    </row>
    <row r="30491" spans="8:22">
      <c r="H30491" s="369"/>
      <c r="M30491" s="368"/>
      <c r="P30491" s="369"/>
      <c r="S30491" s="369"/>
      <c r="V30491" s="358"/>
    </row>
    <row r="30492" spans="8:22">
      <c r="H30492" s="369"/>
      <c r="M30492" s="368"/>
      <c r="P30492" s="369"/>
      <c r="S30492" s="369"/>
      <c r="V30492" s="358"/>
    </row>
    <row r="30493" spans="8:22">
      <c r="H30493" s="369"/>
      <c r="M30493" s="368"/>
      <c r="P30493" s="369"/>
      <c r="S30493" s="369"/>
      <c r="V30493" s="358"/>
    </row>
    <row r="30494" spans="8:22">
      <c r="H30494" s="369"/>
      <c r="M30494" s="368"/>
      <c r="P30494" s="369"/>
      <c r="S30494" s="369"/>
      <c r="V30494" s="358"/>
    </row>
    <row r="30495" spans="8:22">
      <c r="H30495" s="369"/>
      <c r="M30495" s="368"/>
      <c r="P30495" s="369"/>
      <c r="S30495" s="369"/>
      <c r="V30495" s="358"/>
    </row>
    <row r="30496" spans="8:22">
      <c r="H30496" s="369"/>
      <c r="M30496" s="368"/>
      <c r="P30496" s="369"/>
      <c r="S30496" s="369"/>
      <c r="V30496" s="358"/>
    </row>
    <row r="30497" spans="8:22">
      <c r="H30497" s="369"/>
      <c r="M30497" s="368"/>
      <c r="P30497" s="369"/>
      <c r="S30497" s="369"/>
      <c r="V30497" s="358"/>
    </row>
    <row r="30498" spans="8:22">
      <c r="H30498" s="369"/>
      <c r="M30498" s="368"/>
      <c r="P30498" s="369"/>
      <c r="S30498" s="369"/>
      <c r="V30498" s="358"/>
    </row>
    <row r="30499" spans="8:22">
      <c r="H30499" s="369"/>
      <c r="M30499" s="368"/>
      <c r="P30499" s="369"/>
      <c r="S30499" s="369"/>
      <c r="V30499" s="358"/>
    </row>
    <row r="30500" spans="8:22">
      <c r="H30500" s="369"/>
      <c r="M30500" s="368"/>
      <c r="P30500" s="369"/>
      <c r="S30500" s="369"/>
      <c r="V30500" s="358"/>
    </row>
    <row r="30501" spans="8:22">
      <c r="H30501" s="369"/>
      <c r="M30501" s="368"/>
      <c r="P30501" s="369"/>
      <c r="S30501" s="369"/>
      <c r="V30501" s="358"/>
    </row>
    <row r="30502" spans="8:22">
      <c r="H30502" s="369"/>
      <c r="M30502" s="368"/>
      <c r="P30502" s="369"/>
      <c r="S30502" s="369"/>
      <c r="V30502" s="358"/>
    </row>
    <row r="30503" spans="8:22">
      <c r="H30503" s="369"/>
      <c r="M30503" s="368"/>
      <c r="P30503" s="369"/>
      <c r="S30503" s="369"/>
      <c r="V30503" s="358"/>
    </row>
    <row r="30504" spans="8:22">
      <c r="H30504" s="369"/>
      <c r="M30504" s="368"/>
      <c r="P30504" s="369"/>
      <c r="S30504" s="369"/>
      <c r="V30504" s="358"/>
    </row>
    <row r="30505" spans="8:22">
      <c r="H30505" s="369"/>
      <c r="M30505" s="368"/>
      <c r="P30505" s="369"/>
      <c r="S30505" s="369"/>
      <c r="V30505" s="358"/>
    </row>
    <row r="30506" spans="8:22">
      <c r="H30506" s="369"/>
      <c r="M30506" s="368"/>
      <c r="P30506" s="369"/>
      <c r="S30506" s="369"/>
      <c r="V30506" s="358"/>
    </row>
    <row r="30507" spans="8:22">
      <c r="H30507" s="369"/>
      <c r="M30507" s="368"/>
      <c r="P30507" s="369"/>
      <c r="S30507" s="369"/>
      <c r="V30507" s="358"/>
    </row>
    <row r="30508" spans="8:22">
      <c r="H30508" s="369"/>
      <c r="M30508" s="368"/>
      <c r="P30508" s="369"/>
      <c r="S30508" s="369"/>
      <c r="V30508" s="358"/>
    </row>
    <row r="30509" spans="8:22">
      <c r="H30509" s="369"/>
      <c r="M30509" s="368"/>
      <c r="P30509" s="369"/>
      <c r="S30509" s="369"/>
      <c r="V30509" s="358"/>
    </row>
    <row r="30510" spans="8:22">
      <c r="H30510" s="369"/>
      <c r="M30510" s="368"/>
      <c r="P30510" s="369"/>
      <c r="S30510" s="369"/>
      <c r="V30510" s="358"/>
    </row>
    <row r="30511" spans="8:22">
      <c r="H30511" s="369"/>
      <c r="M30511" s="368"/>
      <c r="P30511" s="369"/>
      <c r="S30511" s="369"/>
      <c r="V30511" s="358"/>
    </row>
    <row r="30512" spans="8:22">
      <c r="H30512" s="369"/>
      <c r="M30512" s="368"/>
      <c r="P30512" s="369"/>
      <c r="S30512" s="369"/>
      <c r="V30512" s="358"/>
    </row>
    <row r="30513" spans="8:22">
      <c r="H30513" s="369"/>
      <c r="M30513" s="368"/>
      <c r="P30513" s="369"/>
      <c r="S30513" s="369"/>
      <c r="V30513" s="358"/>
    </row>
    <row r="30514" spans="8:22">
      <c r="H30514" s="369"/>
      <c r="M30514" s="368"/>
      <c r="P30514" s="369"/>
      <c r="S30514" s="369"/>
      <c r="V30514" s="358"/>
    </row>
    <row r="30515" spans="8:22">
      <c r="H30515" s="369"/>
      <c r="M30515" s="368"/>
      <c r="P30515" s="369"/>
      <c r="S30515" s="369"/>
      <c r="V30515" s="358"/>
    </row>
    <row r="30516" spans="8:22">
      <c r="H30516" s="369"/>
      <c r="M30516" s="368"/>
      <c r="P30516" s="369"/>
      <c r="S30516" s="369"/>
      <c r="V30516" s="358"/>
    </row>
    <row r="30517" spans="8:22">
      <c r="H30517" s="369"/>
      <c r="M30517" s="368"/>
      <c r="P30517" s="369"/>
      <c r="S30517" s="369"/>
      <c r="V30517" s="358"/>
    </row>
    <row r="30518" spans="8:22">
      <c r="H30518" s="369"/>
      <c r="M30518" s="368"/>
      <c r="P30518" s="369"/>
      <c r="S30518" s="369"/>
      <c r="V30518" s="358"/>
    </row>
    <row r="30519" spans="8:22">
      <c r="H30519" s="369"/>
      <c r="M30519" s="368"/>
      <c r="P30519" s="369"/>
      <c r="S30519" s="369"/>
      <c r="V30519" s="358"/>
    </row>
    <row r="30520" spans="8:22">
      <c r="H30520" s="369"/>
      <c r="M30520" s="368"/>
      <c r="P30520" s="369"/>
      <c r="S30520" s="369"/>
      <c r="V30520" s="358"/>
    </row>
    <row r="30521" spans="8:22">
      <c r="H30521" s="369"/>
      <c r="M30521" s="368"/>
      <c r="P30521" s="369"/>
      <c r="S30521" s="369"/>
      <c r="V30521" s="358"/>
    </row>
    <row r="30522" spans="8:22">
      <c r="H30522" s="369"/>
      <c r="M30522" s="368"/>
      <c r="P30522" s="369"/>
      <c r="S30522" s="369"/>
      <c r="V30522" s="358"/>
    </row>
    <row r="30523" spans="8:22">
      <c r="H30523" s="369"/>
      <c r="M30523" s="368"/>
      <c r="P30523" s="369"/>
      <c r="S30523" s="369"/>
      <c r="V30523" s="358"/>
    </row>
    <row r="30524" spans="8:22">
      <c r="H30524" s="369"/>
      <c r="M30524" s="368"/>
      <c r="P30524" s="369"/>
      <c r="S30524" s="369"/>
      <c r="V30524" s="358"/>
    </row>
    <row r="30525" spans="8:22">
      <c r="H30525" s="369"/>
      <c r="M30525" s="368"/>
      <c r="P30525" s="369"/>
      <c r="S30525" s="369"/>
      <c r="V30525" s="358"/>
    </row>
    <row r="30526" spans="8:22">
      <c r="H30526" s="369"/>
      <c r="M30526" s="368"/>
      <c r="P30526" s="369"/>
      <c r="S30526" s="369"/>
      <c r="V30526" s="358"/>
    </row>
    <row r="30527" spans="8:22">
      <c r="H30527" s="369"/>
      <c r="M30527" s="368"/>
      <c r="P30527" s="369"/>
      <c r="S30527" s="369"/>
      <c r="V30527" s="358"/>
    </row>
    <row r="30528" spans="8:22">
      <c r="H30528" s="369"/>
      <c r="M30528" s="368"/>
      <c r="P30528" s="369"/>
      <c r="S30528" s="369"/>
      <c r="V30528" s="358"/>
    </row>
    <row r="30529" spans="8:22">
      <c r="H30529" s="369"/>
      <c r="M30529" s="368"/>
      <c r="P30529" s="369"/>
      <c r="S30529" s="369"/>
      <c r="V30529" s="358"/>
    </row>
    <row r="30530" spans="8:22">
      <c r="H30530" s="369"/>
      <c r="M30530" s="368"/>
      <c r="P30530" s="369"/>
      <c r="S30530" s="369"/>
      <c r="V30530" s="358"/>
    </row>
    <row r="30531" spans="8:22">
      <c r="H30531" s="369"/>
      <c r="M30531" s="368"/>
      <c r="P30531" s="369"/>
      <c r="S30531" s="369"/>
      <c r="V30531" s="358"/>
    </row>
    <row r="30532" spans="8:22">
      <c r="H30532" s="369"/>
      <c r="M30532" s="368"/>
      <c r="P30532" s="369"/>
      <c r="S30532" s="369"/>
      <c r="V30532" s="358"/>
    </row>
    <row r="30533" spans="8:22">
      <c r="H30533" s="369"/>
      <c r="M30533" s="368"/>
      <c r="P30533" s="369"/>
      <c r="S30533" s="369"/>
      <c r="V30533" s="358"/>
    </row>
    <row r="30534" spans="8:22">
      <c r="H30534" s="369"/>
      <c r="M30534" s="368"/>
      <c r="P30534" s="369"/>
      <c r="S30534" s="369"/>
      <c r="V30534" s="358"/>
    </row>
    <row r="30535" spans="8:22">
      <c r="H30535" s="369"/>
      <c r="M30535" s="368"/>
      <c r="P30535" s="369"/>
      <c r="S30535" s="369"/>
      <c r="V30535" s="358"/>
    </row>
    <row r="30536" spans="8:22">
      <c r="H30536" s="369"/>
      <c r="M30536" s="368"/>
      <c r="P30536" s="369"/>
      <c r="S30536" s="369"/>
      <c r="V30536" s="358"/>
    </row>
    <row r="30537" spans="8:22">
      <c r="H30537" s="369"/>
      <c r="M30537" s="368"/>
      <c r="P30537" s="369"/>
      <c r="S30537" s="369"/>
      <c r="V30537" s="358"/>
    </row>
    <row r="30538" spans="8:22">
      <c r="H30538" s="369"/>
      <c r="M30538" s="368"/>
      <c r="P30538" s="369"/>
      <c r="S30538" s="369"/>
      <c r="V30538" s="358"/>
    </row>
    <row r="30539" spans="8:22">
      <c r="H30539" s="369"/>
      <c r="M30539" s="368"/>
      <c r="P30539" s="369"/>
      <c r="S30539" s="369"/>
      <c r="V30539" s="358"/>
    </row>
    <row r="30540" spans="8:22">
      <c r="H30540" s="369"/>
      <c r="M30540" s="368"/>
      <c r="P30540" s="369"/>
      <c r="S30540" s="369"/>
      <c r="V30540" s="358"/>
    </row>
    <row r="30541" spans="8:22">
      <c r="H30541" s="369"/>
      <c r="M30541" s="368"/>
      <c r="P30541" s="369"/>
      <c r="S30541" s="369"/>
      <c r="V30541" s="358"/>
    </row>
    <row r="30542" spans="8:22">
      <c r="H30542" s="369"/>
      <c r="M30542" s="368"/>
      <c r="P30542" s="369"/>
      <c r="S30542" s="369"/>
      <c r="V30542" s="358"/>
    </row>
    <row r="30543" spans="8:22">
      <c r="H30543" s="369"/>
      <c r="M30543" s="368"/>
      <c r="P30543" s="369"/>
      <c r="S30543" s="369"/>
      <c r="V30543" s="358"/>
    </row>
    <row r="30544" spans="8:22">
      <c r="H30544" s="369"/>
      <c r="M30544" s="368"/>
      <c r="P30544" s="369"/>
      <c r="S30544" s="369"/>
      <c r="V30544" s="358"/>
    </row>
    <row r="30545" spans="8:22">
      <c r="H30545" s="369"/>
      <c r="M30545" s="368"/>
      <c r="P30545" s="369"/>
      <c r="S30545" s="369"/>
      <c r="V30545" s="358"/>
    </row>
    <row r="30546" spans="8:22">
      <c r="H30546" s="369"/>
      <c r="M30546" s="368"/>
      <c r="P30546" s="369"/>
      <c r="S30546" s="369"/>
      <c r="V30546" s="358"/>
    </row>
    <row r="30547" spans="8:22">
      <c r="H30547" s="369"/>
      <c r="M30547" s="368"/>
      <c r="P30547" s="369"/>
      <c r="S30547" s="369"/>
      <c r="V30547" s="358"/>
    </row>
    <row r="30548" spans="8:22">
      <c r="H30548" s="369"/>
      <c r="M30548" s="368"/>
      <c r="P30548" s="369"/>
      <c r="S30548" s="369"/>
      <c r="V30548" s="358"/>
    </row>
    <row r="30549" spans="8:22">
      <c r="H30549" s="369"/>
      <c r="M30549" s="368"/>
      <c r="P30549" s="369"/>
      <c r="S30549" s="369"/>
      <c r="V30549" s="358"/>
    </row>
    <row r="30550" spans="8:22">
      <c r="H30550" s="369"/>
      <c r="M30550" s="368"/>
      <c r="P30550" s="369"/>
      <c r="S30550" s="369"/>
      <c r="V30550" s="358"/>
    </row>
    <row r="30551" spans="8:22">
      <c r="H30551" s="369"/>
      <c r="M30551" s="368"/>
      <c r="P30551" s="369"/>
      <c r="S30551" s="369"/>
      <c r="V30551" s="358"/>
    </row>
    <row r="30552" spans="8:22">
      <c r="H30552" s="369"/>
      <c r="M30552" s="368"/>
      <c r="P30552" s="369"/>
      <c r="S30552" s="369"/>
      <c r="V30552" s="358"/>
    </row>
    <row r="30553" spans="8:22">
      <c r="H30553" s="369"/>
      <c r="M30553" s="368"/>
      <c r="P30553" s="369"/>
      <c r="S30553" s="369"/>
      <c r="V30553" s="358"/>
    </row>
    <row r="30554" spans="8:22">
      <c r="H30554" s="369"/>
      <c r="M30554" s="368"/>
      <c r="P30554" s="369"/>
      <c r="S30554" s="369"/>
      <c r="V30554" s="358"/>
    </row>
    <row r="30555" spans="8:22">
      <c r="H30555" s="369"/>
      <c r="M30555" s="368"/>
      <c r="P30555" s="369"/>
      <c r="S30555" s="369"/>
      <c r="V30555" s="358"/>
    </row>
    <row r="30556" spans="8:22">
      <c r="H30556" s="369"/>
      <c r="M30556" s="368"/>
      <c r="P30556" s="369"/>
      <c r="S30556" s="369"/>
      <c r="V30556" s="358"/>
    </row>
    <row r="30557" spans="8:22">
      <c r="H30557" s="369"/>
      <c r="M30557" s="368"/>
      <c r="P30557" s="369"/>
      <c r="S30557" s="369"/>
      <c r="V30557" s="358"/>
    </row>
    <row r="30558" spans="8:22">
      <c r="H30558" s="369"/>
      <c r="M30558" s="368"/>
      <c r="P30558" s="369"/>
      <c r="S30558" s="369"/>
      <c r="V30558" s="358"/>
    </row>
    <row r="30559" spans="8:22">
      <c r="H30559" s="369"/>
      <c r="M30559" s="368"/>
      <c r="P30559" s="369"/>
      <c r="S30559" s="369"/>
      <c r="V30559" s="358"/>
    </row>
    <row r="30560" spans="8:22">
      <c r="H30560" s="369"/>
      <c r="M30560" s="368"/>
      <c r="P30560" s="369"/>
      <c r="S30560" s="369"/>
      <c r="V30560" s="358"/>
    </row>
    <row r="30561" spans="8:22">
      <c r="H30561" s="369"/>
      <c r="M30561" s="368"/>
      <c r="P30561" s="369"/>
      <c r="S30561" s="369"/>
      <c r="V30561" s="358"/>
    </row>
    <row r="30562" spans="8:22">
      <c r="H30562" s="369"/>
      <c r="M30562" s="368"/>
      <c r="P30562" s="369"/>
      <c r="S30562" s="369"/>
      <c r="V30562" s="358"/>
    </row>
    <row r="30563" spans="8:22">
      <c r="H30563" s="369"/>
      <c r="M30563" s="368"/>
      <c r="P30563" s="369"/>
      <c r="S30563" s="369"/>
      <c r="V30563" s="358"/>
    </row>
    <row r="30564" spans="8:22">
      <c r="H30564" s="369"/>
      <c r="M30564" s="368"/>
      <c r="P30564" s="369"/>
      <c r="S30564" s="369"/>
      <c r="V30564" s="358"/>
    </row>
    <row r="30565" spans="8:22">
      <c r="H30565" s="369"/>
      <c r="M30565" s="368"/>
      <c r="P30565" s="369"/>
      <c r="S30565" s="369"/>
      <c r="V30565" s="358"/>
    </row>
    <row r="30566" spans="8:22">
      <c r="H30566" s="369"/>
      <c r="M30566" s="368"/>
      <c r="P30566" s="369"/>
      <c r="S30566" s="369"/>
      <c r="V30566" s="358"/>
    </row>
    <row r="30567" spans="8:22">
      <c r="H30567" s="369"/>
      <c r="M30567" s="368"/>
      <c r="P30567" s="369"/>
      <c r="S30567" s="369"/>
      <c r="V30567" s="358"/>
    </row>
    <row r="30568" spans="8:22">
      <c r="H30568" s="369"/>
      <c r="M30568" s="368"/>
      <c r="P30568" s="369"/>
      <c r="S30568" s="369"/>
      <c r="V30568" s="358"/>
    </row>
    <row r="30569" spans="8:22">
      <c r="H30569" s="369"/>
      <c r="M30569" s="368"/>
      <c r="P30569" s="369"/>
      <c r="S30569" s="369"/>
      <c r="V30569" s="358"/>
    </row>
    <row r="30570" spans="8:22">
      <c r="H30570" s="369"/>
      <c r="M30570" s="368"/>
      <c r="P30570" s="369"/>
      <c r="S30570" s="369"/>
      <c r="V30570" s="358"/>
    </row>
    <row r="30571" spans="8:22">
      <c r="H30571" s="369"/>
      <c r="M30571" s="368"/>
      <c r="P30571" s="369"/>
      <c r="S30571" s="369"/>
      <c r="V30571" s="358"/>
    </row>
    <row r="30572" spans="8:22">
      <c r="H30572" s="369"/>
      <c r="M30572" s="368"/>
      <c r="P30572" s="369"/>
      <c r="S30572" s="369"/>
      <c r="V30572" s="358"/>
    </row>
    <row r="30573" spans="8:22">
      <c r="H30573" s="369"/>
      <c r="M30573" s="368"/>
      <c r="P30573" s="369"/>
      <c r="S30573" s="369"/>
      <c r="V30573" s="358"/>
    </row>
    <row r="30574" spans="8:22">
      <c r="H30574" s="369"/>
      <c r="M30574" s="368"/>
      <c r="P30574" s="369"/>
      <c r="S30574" s="369"/>
      <c r="V30574" s="358"/>
    </row>
    <row r="30575" spans="8:22">
      <c r="H30575" s="369"/>
      <c r="M30575" s="368"/>
      <c r="P30575" s="369"/>
      <c r="S30575" s="369"/>
      <c r="V30575" s="358"/>
    </row>
    <row r="30576" spans="8:22">
      <c r="H30576" s="369"/>
      <c r="M30576" s="368"/>
      <c r="P30576" s="369"/>
      <c r="S30576" s="369"/>
      <c r="V30576" s="358"/>
    </row>
    <row r="30577" spans="8:22">
      <c r="H30577" s="369"/>
      <c r="M30577" s="368"/>
      <c r="P30577" s="369"/>
      <c r="S30577" s="369"/>
      <c r="V30577" s="358"/>
    </row>
    <row r="30578" spans="8:22">
      <c r="H30578" s="369"/>
      <c r="M30578" s="368"/>
      <c r="P30578" s="369"/>
      <c r="S30578" s="369"/>
      <c r="V30578" s="358"/>
    </row>
    <row r="30579" spans="8:22">
      <c r="H30579" s="369"/>
      <c r="M30579" s="368"/>
      <c r="P30579" s="369"/>
      <c r="S30579" s="369"/>
      <c r="V30579" s="358"/>
    </row>
    <row r="30580" spans="8:22">
      <c r="H30580" s="369"/>
      <c r="M30580" s="368"/>
      <c r="P30580" s="369"/>
      <c r="S30580" s="369"/>
      <c r="V30580" s="358"/>
    </row>
    <row r="30581" spans="8:22">
      <c r="H30581" s="369"/>
      <c r="M30581" s="368"/>
      <c r="P30581" s="369"/>
      <c r="S30581" s="369"/>
      <c r="V30581" s="358"/>
    </row>
    <row r="30582" spans="8:22">
      <c r="H30582" s="369"/>
      <c r="M30582" s="368"/>
      <c r="P30582" s="369"/>
      <c r="S30582" s="369"/>
      <c r="V30582" s="358"/>
    </row>
    <row r="30583" spans="8:22">
      <c r="H30583" s="369"/>
      <c r="M30583" s="368"/>
      <c r="P30583" s="369"/>
      <c r="S30583" s="369"/>
      <c r="V30583" s="358"/>
    </row>
    <row r="30584" spans="8:22">
      <c r="H30584" s="369"/>
      <c r="M30584" s="368"/>
      <c r="P30584" s="369"/>
      <c r="S30584" s="369"/>
      <c r="V30584" s="358"/>
    </row>
    <row r="30585" spans="8:22">
      <c r="H30585" s="369"/>
      <c r="M30585" s="368"/>
      <c r="P30585" s="369"/>
      <c r="S30585" s="369"/>
      <c r="V30585" s="358"/>
    </row>
    <row r="30586" spans="8:22">
      <c r="H30586" s="369"/>
      <c r="M30586" s="368"/>
      <c r="P30586" s="369"/>
      <c r="S30586" s="369"/>
      <c r="V30586" s="358"/>
    </row>
    <row r="30587" spans="8:22">
      <c r="H30587" s="369"/>
      <c r="M30587" s="368"/>
      <c r="P30587" s="369"/>
      <c r="S30587" s="369"/>
      <c r="V30587" s="358"/>
    </row>
    <row r="30588" spans="8:22">
      <c r="H30588" s="369"/>
      <c r="M30588" s="368"/>
      <c r="P30588" s="369"/>
      <c r="S30588" s="369"/>
      <c r="V30588" s="358"/>
    </row>
    <row r="30589" spans="8:22">
      <c r="H30589" s="369"/>
      <c r="M30589" s="368"/>
      <c r="P30589" s="369"/>
      <c r="S30589" s="369"/>
      <c r="V30589" s="358"/>
    </row>
    <row r="30590" spans="8:22">
      <c r="H30590" s="369"/>
      <c r="M30590" s="368"/>
      <c r="P30590" s="369"/>
      <c r="S30590" s="369"/>
      <c r="V30590" s="358"/>
    </row>
    <row r="30591" spans="8:22">
      <c r="H30591" s="369"/>
      <c r="M30591" s="368"/>
      <c r="P30591" s="369"/>
      <c r="S30591" s="369"/>
      <c r="V30591" s="358"/>
    </row>
    <row r="30592" spans="8:22">
      <c r="H30592" s="369"/>
      <c r="M30592" s="368"/>
      <c r="P30592" s="369"/>
      <c r="S30592" s="369"/>
      <c r="V30592" s="358"/>
    </row>
    <row r="30593" spans="8:22">
      <c r="H30593" s="369"/>
      <c r="M30593" s="368"/>
      <c r="P30593" s="369"/>
      <c r="S30593" s="369"/>
      <c r="V30593" s="358"/>
    </row>
    <row r="30594" spans="8:22">
      <c r="H30594" s="369"/>
      <c r="M30594" s="368"/>
      <c r="P30594" s="369"/>
      <c r="S30594" s="369"/>
      <c r="V30594" s="358"/>
    </row>
    <row r="30595" spans="8:22">
      <c r="H30595" s="369"/>
      <c r="M30595" s="368"/>
      <c r="P30595" s="369"/>
      <c r="S30595" s="369"/>
      <c r="V30595" s="358"/>
    </row>
    <row r="30596" spans="8:22">
      <c r="H30596" s="369"/>
      <c r="M30596" s="368"/>
      <c r="P30596" s="369"/>
      <c r="S30596" s="369"/>
      <c r="V30596" s="358"/>
    </row>
    <row r="30597" spans="8:22">
      <c r="H30597" s="369"/>
      <c r="M30597" s="368"/>
      <c r="P30597" s="369"/>
      <c r="S30597" s="369"/>
      <c r="V30597" s="358"/>
    </row>
    <row r="30598" spans="8:22">
      <c r="H30598" s="369"/>
      <c r="M30598" s="368"/>
      <c r="P30598" s="369"/>
      <c r="S30598" s="369"/>
      <c r="V30598" s="358"/>
    </row>
    <row r="30599" spans="8:22">
      <c r="H30599" s="369"/>
      <c r="M30599" s="368"/>
      <c r="P30599" s="369"/>
      <c r="S30599" s="369"/>
      <c r="V30599" s="358"/>
    </row>
    <row r="30600" spans="8:22">
      <c r="H30600" s="369"/>
      <c r="M30600" s="368"/>
      <c r="P30600" s="369"/>
      <c r="S30600" s="369"/>
      <c r="V30600" s="358"/>
    </row>
    <row r="30601" spans="8:22">
      <c r="H30601" s="369"/>
      <c r="M30601" s="368"/>
      <c r="P30601" s="369"/>
      <c r="S30601" s="369"/>
      <c r="V30601" s="358"/>
    </row>
    <row r="30602" spans="8:22">
      <c r="H30602" s="369"/>
      <c r="M30602" s="368"/>
      <c r="P30602" s="369"/>
      <c r="S30602" s="369"/>
      <c r="V30602" s="358"/>
    </row>
    <row r="30603" spans="8:22">
      <c r="H30603" s="369"/>
      <c r="M30603" s="368"/>
      <c r="P30603" s="369"/>
      <c r="S30603" s="369"/>
      <c r="V30603" s="358"/>
    </row>
    <row r="30604" spans="8:22">
      <c r="H30604" s="369"/>
      <c r="M30604" s="368"/>
      <c r="P30604" s="369"/>
      <c r="S30604" s="369"/>
      <c r="V30604" s="358"/>
    </row>
    <row r="30605" spans="8:22">
      <c r="H30605" s="369"/>
      <c r="M30605" s="368"/>
      <c r="P30605" s="369"/>
      <c r="S30605" s="369"/>
      <c r="V30605" s="358"/>
    </row>
    <row r="30606" spans="8:22">
      <c r="H30606" s="369"/>
      <c r="M30606" s="368"/>
      <c r="P30606" s="369"/>
      <c r="S30606" s="369"/>
      <c r="V30606" s="358"/>
    </row>
    <row r="30607" spans="8:22">
      <c r="H30607" s="369"/>
      <c r="M30607" s="368"/>
      <c r="P30607" s="369"/>
      <c r="S30607" s="369"/>
      <c r="V30607" s="358"/>
    </row>
    <row r="30608" spans="8:22">
      <c r="H30608" s="369"/>
      <c r="M30608" s="368"/>
      <c r="P30608" s="369"/>
      <c r="S30608" s="369"/>
      <c r="V30608" s="358"/>
    </row>
    <row r="30609" spans="8:22">
      <c r="H30609" s="369"/>
      <c r="M30609" s="368"/>
      <c r="P30609" s="369"/>
      <c r="S30609" s="369"/>
      <c r="V30609" s="358"/>
    </row>
    <row r="30610" spans="8:22">
      <c r="H30610" s="369"/>
      <c r="M30610" s="368"/>
      <c r="P30610" s="369"/>
      <c r="S30610" s="369"/>
      <c r="V30610" s="358"/>
    </row>
    <row r="30611" spans="8:22">
      <c r="H30611" s="369"/>
      <c r="M30611" s="368"/>
      <c r="P30611" s="369"/>
      <c r="S30611" s="369"/>
      <c r="V30611" s="358"/>
    </row>
    <row r="30612" spans="8:22">
      <c r="H30612" s="369"/>
      <c r="M30612" s="368"/>
      <c r="P30612" s="369"/>
      <c r="S30612" s="369"/>
      <c r="V30612" s="358"/>
    </row>
    <row r="30613" spans="8:22">
      <c r="H30613" s="369"/>
      <c r="M30613" s="368"/>
      <c r="P30613" s="369"/>
      <c r="S30613" s="369"/>
      <c r="V30613" s="358"/>
    </row>
    <row r="30614" spans="8:22">
      <c r="H30614" s="369"/>
      <c r="M30614" s="368"/>
      <c r="P30614" s="369"/>
      <c r="S30614" s="369"/>
      <c r="V30614" s="358"/>
    </row>
    <row r="30615" spans="8:22">
      <c r="H30615" s="369"/>
      <c r="M30615" s="368"/>
      <c r="P30615" s="369"/>
      <c r="S30615" s="369"/>
      <c r="V30615" s="358"/>
    </row>
    <row r="30616" spans="8:22">
      <c r="H30616" s="369"/>
      <c r="M30616" s="368"/>
      <c r="P30616" s="369"/>
      <c r="S30616" s="369"/>
      <c r="V30616" s="358"/>
    </row>
    <row r="30617" spans="8:22">
      <c r="H30617" s="369"/>
      <c r="M30617" s="368"/>
      <c r="P30617" s="369"/>
      <c r="S30617" s="369"/>
      <c r="V30617" s="358"/>
    </row>
    <row r="30618" spans="8:22">
      <c r="H30618" s="369"/>
      <c r="M30618" s="368"/>
      <c r="P30618" s="369"/>
      <c r="S30618" s="369"/>
      <c r="V30618" s="358"/>
    </row>
    <row r="30619" spans="8:22">
      <c r="H30619" s="369"/>
      <c r="M30619" s="368"/>
      <c r="P30619" s="369"/>
      <c r="S30619" s="369"/>
      <c r="V30619" s="358"/>
    </row>
    <row r="30620" spans="8:22">
      <c r="H30620" s="369"/>
      <c r="M30620" s="368"/>
      <c r="P30620" s="369"/>
      <c r="S30620" s="369"/>
      <c r="V30620" s="358"/>
    </row>
    <row r="30621" spans="8:22">
      <c r="H30621" s="369"/>
      <c r="M30621" s="368"/>
      <c r="P30621" s="369"/>
      <c r="S30621" s="369"/>
      <c r="V30621" s="358"/>
    </row>
    <row r="30622" spans="8:22">
      <c r="H30622" s="369"/>
      <c r="M30622" s="368"/>
      <c r="P30622" s="369"/>
      <c r="S30622" s="369"/>
      <c r="V30622" s="358"/>
    </row>
    <row r="30623" spans="8:22">
      <c r="H30623" s="369"/>
      <c r="M30623" s="368"/>
      <c r="P30623" s="369"/>
      <c r="S30623" s="369"/>
      <c r="V30623" s="358"/>
    </row>
    <row r="30624" spans="8:22">
      <c r="H30624" s="369"/>
      <c r="M30624" s="368"/>
      <c r="P30624" s="369"/>
      <c r="S30624" s="369"/>
      <c r="V30624" s="358"/>
    </row>
    <row r="30625" spans="8:22">
      <c r="H30625" s="369"/>
      <c r="M30625" s="368"/>
      <c r="P30625" s="369"/>
      <c r="S30625" s="369"/>
      <c r="V30625" s="358"/>
    </row>
    <row r="30626" spans="8:22">
      <c r="H30626" s="369"/>
      <c r="M30626" s="368"/>
      <c r="P30626" s="369"/>
      <c r="S30626" s="369"/>
      <c r="V30626" s="358"/>
    </row>
    <row r="30627" spans="8:22">
      <c r="H30627" s="369"/>
      <c r="M30627" s="368"/>
      <c r="P30627" s="369"/>
      <c r="S30627" s="369"/>
      <c r="V30627" s="358"/>
    </row>
    <row r="30628" spans="8:22">
      <c r="H30628" s="369"/>
      <c r="M30628" s="368"/>
      <c r="P30628" s="369"/>
      <c r="S30628" s="369"/>
      <c r="V30628" s="358"/>
    </row>
    <row r="30629" spans="8:22">
      <c r="H30629" s="369"/>
      <c r="M30629" s="368"/>
      <c r="P30629" s="369"/>
      <c r="S30629" s="369"/>
      <c r="V30629" s="358"/>
    </row>
    <row r="30630" spans="8:22">
      <c r="H30630" s="369"/>
      <c r="M30630" s="368"/>
      <c r="P30630" s="369"/>
      <c r="S30630" s="369"/>
      <c r="V30630" s="358"/>
    </row>
    <row r="30631" spans="8:22">
      <c r="H30631" s="369"/>
      <c r="M30631" s="368"/>
      <c r="P30631" s="369"/>
      <c r="S30631" s="369"/>
      <c r="V30631" s="358"/>
    </row>
    <row r="30632" spans="8:22">
      <c r="H30632" s="369"/>
      <c r="M30632" s="368"/>
      <c r="P30632" s="369"/>
      <c r="S30632" s="369"/>
      <c r="V30632" s="358"/>
    </row>
    <row r="30633" spans="8:22">
      <c r="H30633" s="369"/>
      <c r="M30633" s="368"/>
      <c r="P30633" s="369"/>
      <c r="S30633" s="369"/>
      <c r="V30633" s="358"/>
    </row>
    <row r="30634" spans="8:22">
      <c r="H30634" s="369"/>
      <c r="M30634" s="368"/>
      <c r="P30634" s="369"/>
      <c r="S30634" s="369"/>
      <c r="V30634" s="358"/>
    </row>
    <row r="30635" spans="8:22">
      <c r="H30635" s="369"/>
      <c r="M30635" s="368"/>
      <c r="P30635" s="369"/>
      <c r="S30635" s="369"/>
      <c r="V30635" s="358"/>
    </row>
    <row r="30636" spans="8:22">
      <c r="H30636" s="369"/>
      <c r="M30636" s="368"/>
      <c r="P30636" s="369"/>
      <c r="S30636" s="369"/>
      <c r="V30636" s="358"/>
    </row>
    <row r="30637" spans="8:22">
      <c r="H30637" s="369"/>
      <c r="M30637" s="368"/>
      <c r="P30637" s="369"/>
      <c r="S30637" s="369"/>
      <c r="V30637" s="358"/>
    </row>
    <row r="30638" spans="8:22">
      <c r="H30638" s="369"/>
      <c r="M30638" s="368"/>
      <c r="P30638" s="369"/>
      <c r="S30638" s="369"/>
      <c r="V30638" s="358"/>
    </row>
    <row r="30639" spans="8:22">
      <c r="H30639" s="369"/>
      <c r="M30639" s="368"/>
      <c r="P30639" s="369"/>
      <c r="S30639" s="369"/>
      <c r="V30639" s="358"/>
    </row>
    <row r="30640" spans="8:22">
      <c r="H30640" s="369"/>
      <c r="M30640" s="368"/>
      <c r="P30640" s="369"/>
      <c r="S30640" s="369"/>
      <c r="V30640" s="358"/>
    </row>
    <row r="30641" spans="8:22">
      <c r="H30641" s="369"/>
      <c r="M30641" s="368"/>
      <c r="P30641" s="369"/>
      <c r="S30641" s="369"/>
      <c r="V30641" s="358"/>
    </row>
    <row r="30642" spans="8:22">
      <c r="H30642" s="369"/>
      <c r="M30642" s="368"/>
      <c r="P30642" s="369"/>
      <c r="S30642" s="369"/>
      <c r="V30642" s="358"/>
    </row>
    <row r="30643" spans="8:22">
      <c r="H30643" s="369"/>
      <c r="M30643" s="368"/>
      <c r="P30643" s="369"/>
      <c r="S30643" s="369"/>
      <c r="V30643" s="358"/>
    </row>
    <row r="30644" spans="8:22">
      <c r="H30644" s="369"/>
      <c r="M30644" s="368"/>
      <c r="P30644" s="369"/>
      <c r="S30644" s="369"/>
      <c r="V30644" s="358"/>
    </row>
    <row r="30645" spans="8:22">
      <c r="H30645" s="369"/>
      <c r="M30645" s="368"/>
      <c r="P30645" s="369"/>
      <c r="S30645" s="369"/>
      <c r="V30645" s="358"/>
    </row>
    <row r="30646" spans="8:22">
      <c r="H30646" s="369"/>
      <c r="M30646" s="368"/>
      <c r="P30646" s="369"/>
      <c r="S30646" s="369"/>
      <c r="V30646" s="358"/>
    </row>
    <row r="30647" spans="8:22">
      <c r="H30647" s="369"/>
      <c r="M30647" s="368"/>
      <c r="P30647" s="369"/>
      <c r="S30647" s="369"/>
      <c r="V30647" s="358"/>
    </row>
    <row r="30648" spans="8:22">
      <c r="H30648" s="369"/>
      <c r="M30648" s="368"/>
      <c r="P30648" s="369"/>
      <c r="S30648" s="369"/>
      <c r="V30648" s="358"/>
    </row>
    <row r="30649" spans="8:22">
      <c r="H30649" s="369"/>
      <c r="M30649" s="368"/>
      <c r="P30649" s="369"/>
      <c r="S30649" s="369"/>
      <c r="V30649" s="358"/>
    </row>
    <row r="30650" spans="8:22">
      <c r="H30650" s="369"/>
      <c r="M30650" s="368"/>
      <c r="P30650" s="369"/>
      <c r="S30650" s="369"/>
      <c r="V30650" s="358"/>
    </row>
    <row r="30651" spans="8:22">
      <c r="H30651" s="369"/>
      <c r="M30651" s="368"/>
      <c r="P30651" s="369"/>
      <c r="S30651" s="369"/>
      <c r="V30651" s="358"/>
    </row>
    <row r="30652" spans="8:22">
      <c r="H30652" s="369"/>
      <c r="M30652" s="368"/>
      <c r="P30652" s="369"/>
      <c r="S30652" s="369"/>
      <c r="V30652" s="358"/>
    </row>
    <row r="30653" spans="8:22">
      <c r="H30653" s="369"/>
      <c r="M30653" s="368"/>
      <c r="P30653" s="369"/>
      <c r="S30653" s="369"/>
      <c r="V30653" s="358"/>
    </row>
    <row r="30654" spans="8:22">
      <c r="H30654" s="369"/>
      <c r="M30654" s="368"/>
      <c r="P30654" s="369"/>
      <c r="S30654" s="369"/>
      <c r="V30654" s="358"/>
    </row>
    <row r="30655" spans="8:22">
      <c r="H30655" s="369"/>
      <c r="M30655" s="368"/>
      <c r="P30655" s="369"/>
      <c r="S30655" s="369"/>
      <c r="V30655" s="358"/>
    </row>
    <row r="30656" spans="8:22">
      <c r="H30656" s="369"/>
      <c r="M30656" s="368"/>
      <c r="P30656" s="369"/>
      <c r="S30656" s="369"/>
      <c r="V30656" s="358"/>
    </row>
    <row r="30657" spans="8:22">
      <c r="H30657" s="369"/>
      <c r="M30657" s="368"/>
      <c r="P30657" s="369"/>
      <c r="S30657" s="369"/>
      <c r="V30657" s="358"/>
    </row>
    <row r="30658" spans="8:22">
      <c r="H30658" s="369"/>
      <c r="M30658" s="368"/>
      <c r="P30658" s="369"/>
      <c r="S30658" s="369"/>
      <c r="V30658" s="358"/>
    </row>
    <row r="30659" spans="8:22">
      <c r="H30659" s="369"/>
      <c r="M30659" s="368"/>
      <c r="P30659" s="369"/>
      <c r="S30659" s="369"/>
      <c r="V30659" s="358"/>
    </row>
    <row r="30660" spans="8:22">
      <c r="H30660" s="369"/>
      <c r="M30660" s="368"/>
      <c r="P30660" s="369"/>
      <c r="S30660" s="369"/>
      <c r="V30660" s="358"/>
    </row>
    <row r="30661" spans="8:22">
      <c r="H30661" s="369"/>
      <c r="M30661" s="368"/>
      <c r="P30661" s="369"/>
      <c r="S30661" s="369"/>
      <c r="V30661" s="358"/>
    </row>
    <row r="30662" spans="8:22">
      <c r="H30662" s="369"/>
      <c r="M30662" s="368"/>
      <c r="P30662" s="369"/>
      <c r="S30662" s="369"/>
      <c r="V30662" s="358"/>
    </row>
    <row r="30663" spans="8:22">
      <c r="H30663" s="369"/>
      <c r="M30663" s="368"/>
      <c r="P30663" s="369"/>
      <c r="S30663" s="369"/>
      <c r="V30663" s="358"/>
    </row>
    <row r="30664" spans="8:22">
      <c r="H30664" s="369"/>
      <c r="M30664" s="368"/>
      <c r="P30664" s="369"/>
      <c r="S30664" s="369"/>
      <c r="V30664" s="358"/>
    </row>
    <row r="30665" spans="8:22">
      <c r="H30665" s="369"/>
      <c r="M30665" s="368"/>
      <c r="P30665" s="369"/>
      <c r="S30665" s="369"/>
      <c r="V30665" s="358"/>
    </row>
    <row r="30666" spans="8:22">
      <c r="H30666" s="369"/>
      <c r="M30666" s="368"/>
      <c r="P30666" s="369"/>
      <c r="S30666" s="369"/>
      <c r="V30666" s="358"/>
    </row>
    <row r="30667" spans="8:22">
      <c r="H30667" s="369"/>
      <c r="M30667" s="368"/>
      <c r="P30667" s="369"/>
      <c r="S30667" s="369"/>
      <c r="V30667" s="358"/>
    </row>
    <row r="30668" spans="8:22">
      <c r="H30668" s="369"/>
      <c r="M30668" s="368"/>
      <c r="P30668" s="369"/>
      <c r="S30668" s="369"/>
      <c r="V30668" s="358"/>
    </row>
    <row r="30669" spans="8:22">
      <c r="H30669" s="369"/>
      <c r="M30669" s="368"/>
      <c r="P30669" s="369"/>
      <c r="S30669" s="369"/>
      <c r="V30669" s="358"/>
    </row>
    <row r="30670" spans="8:22">
      <c r="H30670" s="369"/>
      <c r="M30670" s="368"/>
      <c r="P30670" s="369"/>
      <c r="S30670" s="369"/>
      <c r="V30670" s="358"/>
    </row>
    <row r="30671" spans="8:22">
      <c r="H30671" s="369"/>
      <c r="M30671" s="368"/>
      <c r="P30671" s="369"/>
      <c r="S30671" s="369"/>
      <c r="V30671" s="358"/>
    </row>
    <row r="30672" spans="8:22">
      <c r="H30672" s="369"/>
      <c r="M30672" s="368"/>
      <c r="P30672" s="369"/>
      <c r="S30672" s="369"/>
      <c r="V30672" s="358"/>
    </row>
    <row r="30673" spans="8:22">
      <c r="H30673" s="369"/>
      <c r="M30673" s="368"/>
      <c r="P30673" s="369"/>
      <c r="S30673" s="369"/>
      <c r="V30673" s="358"/>
    </row>
    <row r="30674" spans="8:22">
      <c r="H30674" s="369"/>
      <c r="M30674" s="368"/>
      <c r="P30674" s="369"/>
      <c r="S30674" s="369"/>
      <c r="V30674" s="358"/>
    </row>
    <row r="30675" spans="8:22">
      <c r="H30675" s="369"/>
      <c r="M30675" s="368"/>
      <c r="P30675" s="369"/>
      <c r="S30675" s="369"/>
      <c r="V30675" s="358"/>
    </row>
    <row r="30676" spans="8:22">
      <c r="H30676" s="369"/>
      <c r="M30676" s="368"/>
      <c r="P30676" s="369"/>
      <c r="S30676" s="369"/>
      <c r="V30676" s="358"/>
    </row>
    <row r="30677" spans="8:22">
      <c r="H30677" s="369"/>
      <c r="M30677" s="368"/>
      <c r="P30677" s="369"/>
      <c r="S30677" s="369"/>
      <c r="V30677" s="358"/>
    </row>
    <row r="30678" spans="8:22">
      <c r="H30678" s="369"/>
      <c r="M30678" s="368"/>
      <c r="P30678" s="369"/>
      <c r="S30678" s="369"/>
      <c r="V30678" s="358"/>
    </row>
    <row r="30679" spans="8:22">
      <c r="H30679" s="369"/>
      <c r="M30679" s="368"/>
      <c r="P30679" s="369"/>
      <c r="S30679" s="369"/>
      <c r="V30679" s="358"/>
    </row>
    <row r="30680" spans="8:22">
      <c r="H30680" s="369"/>
      <c r="M30680" s="368"/>
      <c r="P30680" s="369"/>
      <c r="S30680" s="369"/>
      <c r="V30680" s="358"/>
    </row>
    <row r="30681" spans="8:22">
      <c r="H30681" s="369"/>
      <c r="M30681" s="368"/>
      <c r="P30681" s="369"/>
      <c r="S30681" s="369"/>
      <c r="V30681" s="358"/>
    </row>
    <row r="30682" spans="8:22">
      <c r="H30682" s="369"/>
      <c r="M30682" s="368"/>
      <c r="P30682" s="369"/>
      <c r="S30682" s="369"/>
      <c r="V30682" s="358"/>
    </row>
    <row r="30683" spans="8:22">
      <c r="H30683" s="369"/>
      <c r="M30683" s="368"/>
      <c r="P30683" s="369"/>
      <c r="S30683" s="369"/>
      <c r="V30683" s="358"/>
    </row>
    <row r="30684" spans="8:22">
      <c r="H30684" s="369"/>
      <c r="M30684" s="368"/>
      <c r="P30684" s="369"/>
      <c r="S30684" s="369"/>
      <c r="V30684" s="358"/>
    </row>
    <row r="30685" spans="8:22">
      <c r="H30685" s="369"/>
      <c r="M30685" s="368"/>
      <c r="P30685" s="369"/>
      <c r="S30685" s="369"/>
      <c r="V30685" s="358"/>
    </row>
    <row r="30686" spans="8:22">
      <c r="H30686" s="369"/>
      <c r="M30686" s="368"/>
      <c r="P30686" s="369"/>
      <c r="S30686" s="369"/>
      <c r="V30686" s="358"/>
    </row>
    <row r="30687" spans="8:22">
      <c r="H30687" s="369"/>
      <c r="M30687" s="368"/>
      <c r="P30687" s="369"/>
      <c r="S30687" s="369"/>
      <c r="V30687" s="358"/>
    </row>
    <row r="30688" spans="8:22">
      <c r="H30688" s="369"/>
      <c r="M30688" s="368"/>
      <c r="P30688" s="369"/>
      <c r="S30688" s="369"/>
      <c r="V30688" s="358"/>
    </row>
    <row r="30689" spans="8:22">
      <c r="H30689" s="369"/>
      <c r="M30689" s="368"/>
      <c r="P30689" s="369"/>
      <c r="S30689" s="369"/>
      <c r="V30689" s="358"/>
    </row>
    <row r="30690" spans="8:22">
      <c r="H30690" s="369"/>
      <c r="M30690" s="368"/>
      <c r="P30690" s="369"/>
      <c r="S30690" s="369"/>
      <c r="V30690" s="358"/>
    </row>
    <row r="30691" spans="8:22">
      <c r="H30691" s="369"/>
      <c r="M30691" s="368"/>
      <c r="P30691" s="369"/>
      <c r="S30691" s="369"/>
      <c r="V30691" s="358"/>
    </row>
    <row r="30692" spans="8:22">
      <c r="H30692" s="369"/>
      <c r="M30692" s="368"/>
      <c r="P30692" s="369"/>
      <c r="S30692" s="369"/>
      <c r="V30692" s="358"/>
    </row>
    <row r="30693" spans="8:22">
      <c r="H30693" s="369"/>
      <c r="M30693" s="368"/>
      <c r="P30693" s="369"/>
      <c r="S30693" s="369"/>
      <c r="V30693" s="358"/>
    </row>
    <row r="30694" spans="8:22">
      <c r="H30694" s="369"/>
      <c r="M30694" s="368"/>
      <c r="P30694" s="369"/>
      <c r="S30694" s="369"/>
      <c r="V30694" s="358"/>
    </row>
    <row r="30695" spans="8:22">
      <c r="H30695" s="369"/>
      <c r="M30695" s="368"/>
      <c r="P30695" s="369"/>
      <c r="S30695" s="369"/>
      <c r="V30695" s="358"/>
    </row>
    <row r="30696" spans="8:22">
      <c r="H30696" s="369"/>
      <c r="M30696" s="368"/>
      <c r="P30696" s="369"/>
      <c r="S30696" s="369"/>
      <c r="V30696" s="358"/>
    </row>
    <row r="30697" spans="8:22">
      <c r="H30697" s="369"/>
      <c r="M30697" s="368"/>
      <c r="P30697" s="369"/>
      <c r="S30697" s="369"/>
      <c r="V30697" s="358"/>
    </row>
    <row r="30698" spans="8:22">
      <c r="H30698" s="369"/>
      <c r="M30698" s="368"/>
      <c r="P30698" s="369"/>
      <c r="S30698" s="369"/>
      <c r="V30698" s="358"/>
    </row>
    <row r="30699" spans="8:22">
      <c r="H30699" s="369"/>
      <c r="M30699" s="368"/>
      <c r="P30699" s="369"/>
      <c r="S30699" s="369"/>
      <c r="V30699" s="358"/>
    </row>
    <row r="30700" spans="8:22">
      <c r="H30700" s="369"/>
      <c r="M30700" s="368"/>
      <c r="P30700" s="369"/>
      <c r="S30700" s="369"/>
      <c r="V30700" s="358"/>
    </row>
    <row r="30701" spans="8:22">
      <c r="H30701" s="369"/>
      <c r="M30701" s="368"/>
      <c r="P30701" s="369"/>
      <c r="S30701" s="369"/>
      <c r="V30701" s="358"/>
    </row>
    <row r="30702" spans="8:22">
      <c r="H30702" s="369"/>
      <c r="M30702" s="368"/>
      <c r="P30702" s="369"/>
      <c r="S30702" s="369"/>
      <c r="V30702" s="358"/>
    </row>
    <row r="30703" spans="8:22">
      <c r="H30703" s="369"/>
      <c r="M30703" s="368"/>
      <c r="P30703" s="369"/>
      <c r="S30703" s="369"/>
      <c r="V30703" s="358"/>
    </row>
    <row r="30704" spans="8:22">
      <c r="H30704" s="369"/>
      <c r="M30704" s="368"/>
      <c r="P30704" s="369"/>
      <c r="S30704" s="369"/>
      <c r="V30704" s="358"/>
    </row>
    <row r="30705" spans="8:22">
      <c r="H30705" s="369"/>
      <c r="M30705" s="368"/>
      <c r="P30705" s="369"/>
      <c r="S30705" s="369"/>
      <c r="V30705" s="358"/>
    </row>
    <row r="30706" spans="8:22">
      <c r="H30706" s="369"/>
      <c r="M30706" s="368"/>
      <c r="P30706" s="369"/>
      <c r="S30706" s="369"/>
      <c r="V30706" s="358"/>
    </row>
    <row r="30707" spans="8:22">
      <c r="H30707" s="369"/>
      <c r="M30707" s="368"/>
      <c r="P30707" s="369"/>
      <c r="S30707" s="369"/>
      <c r="V30707" s="358"/>
    </row>
    <row r="30708" spans="8:22">
      <c r="H30708" s="369"/>
      <c r="M30708" s="368"/>
      <c r="P30708" s="369"/>
      <c r="S30708" s="369"/>
      <c r="V30708" s="358"/>
    </row>
    <row r="30709" spans="8:22">
      <c r="H30709" s="369"/>
      <c r="M30709" s="368"/>
      <c r="P30709" s="369"/>
      <c r="S30709" s="369"/>
      <c r="V30709" s="358"/>
    </row>
    <row r="30710" spans="8:22">
      <c r="H30710" s="369"/>
      <c r="M30710" s="368"/>
      <c r="P30710" s="369"/>
      <c r="S30710" s="369"/>
      <c r="V30710" s="358"/>
    </row>
    <row r="30711" spans="8:22">
      <c r="H30711" s="369"/>
      <c r="M30711" s="368"/>
      <c r="P30711" s="369"/>
      <c r="S30711" s="369"/>
      <c r="V30711" s="358"/>
    </row>
    <row r="30712" spans="8:22">
      <c r="H30712" s="369"/>
      <c r="M30712" s="368"/>
      <c r="P30712" s="369"/>
      <c r="S30712" s="369"/>
      <c r="V30712" s="358"/>
    </row>
    <row r="30713" spans="8:22">
      <c r="H30713" s="369"/>
      <c r="M30713" s="368"/>
      <c r="P30713" s="369"/>
      <c r="S30713" s="369"/>
      <c r="V30713" s="358"/>
    </row>
    <row r="30714" spans="8:22">
      <c r="H30714" s="369"/>
      <c r="M30714" s="368"/>
      <c r="P30714" s="369"/>
      <c r="S30714" s="369"/>
      <c r="V30714" s="358"/>
    </row>
    <row r="30715" spans="8:22">
      <c r="H30715" s="369"/>
      <c r="M30715" s="368"/>
      <c r="P30715" s="369"/>
      <c r="S30715" s="369"/>
      <c r="V30715" s="358"/>
    </row>
    <row r="30716" spans="8:22">
      <c r="H30716" s="369"/>
      <c r="M30716" s="368"/>
      <c r="P30716" s="369"/>
      <c r="S30716" s="369"/>
      <c r="V30716" s="358"/>
    </row>
    <row r="30717" spans="8:22">
      <c r="H30717" s="369"/>
      <c r="M30717" s="368"/>
      <c r="P30717" s="369"/>
      <c r="S30717" s="369"/>
      <c r="V30717" s="358"/>
    </row>
    <row r="30718" spans="8:22">
      <c r="H30718" s="369"/>
      <c r="M30718" s="368"/>
      <c r="P30718" s="369"/>
      <c r="S30718" s="369"/>
      <c r="V30718" s="358"/>
    </row>
    <row r="30719" spans="8:22">
      <c r="H30719" s="369"/>
      <c r="M30719" s="368"/>
      <c r="P30719" s="369"/>
      <c r="S30719" s="369"/>
      <c r="V30719" s="358"/>
    </row>
    <row r="30720" spans="8:22">
      <c r="H30720" s="369"/>
      <c r="M30720" s="368"/>
      <c r="P30720" s="369"/>
      <c r="S30720" s="369"/>
      <c r="V30720" s="358"/>
    </row>
    <row r="30721" spans="8:22">
      <c r="H30721" s="369"/>
      <c r="M30721" s="368"/>
      <c r="P30721" s="369"/>
      <c r="S30721" s="369"/>
      <c r="V30721" s="358"/>
    </row>
    <row r="30722" spans="8:22">
      <c r="H30722" s="369"/>
      <c r="M30722" s="368"/>
      <c r="P30722" s="369"/>
      <c r="S30722" s="369"/>
      <c r="V30722" s="358"/>
    </row>
    <row r="30723" spans="8:22">
      <c r="H30723" s="369"/>
      <c r="M30723" s="368"/>
      <c r="P30723" s="369"/>
      <c r="S30723" s="369"/>
      <c r="V30723" s="358"/>
    </row>
    <row r="30724" spans="8:22">
      <c r="H30724" s="369"/>
      <c r="M30724" s="368"/>
      <c r="P30724" s="369"/>
      <c r="S30724" s="369"/>
      <c r="V30724" s="358"/>
    </row>
    <row r="30725" spans="8:22">
      <c r="H30725" s="369"/>
      <c r="M30725" s="368"/>
      <c r="P30725" s="369"/>
      <c r="S30725" s="369"/>
      <c r="V30725" s="358"/>
    </row>
    <row r="30726" spans="8:22">
      <c r="H30726" s="369"/>
      <c r="M30726" s="368"/>
      <c r="P30726" s="369"/>
      <c r="S30726" s="369"/>
      <c r="V30726" s="358"/>
    </row>
    <row r="30727" spans="8:22">
      <c r="H30727" s="369"/>
      <c r="M30727" s="368"/>
      <c r="P30727" s="369"/>
      <c r="S30727" s="369"/>
      <c r="V30727" s="358"/>
    </row>
    <row r="30728" spans="8:22">
      <c r="H30728" s="369"/>
      <c r="M30728" s="368"/>
      <c r="P30728" s="369"/>
      <c r="S30728" s="369"/>
      <c r="V30728" s="358"/>
    </row>
    <row r="30729" spans="8:22">
      <c r="H30729" s="369"/>
      <c r="M30729" s="368"/>
      <c r="P30729" s="369"/>
      <c r="S30729" s="369"/>
      <c r="V30729" s="358"/>
    </row>
    <row r="30730" spans="8:22">
      <c r="H30730" s="369"/>
      <c r="M30730" s="368"/>
      <c r="P30730" s="369"/>
      <c r="S30730" s="369"/>
      <c r="V30730" s="358"/>
    </row>
    <row r="30731" spans="8:22">
      <c r="H30731" s="369"/>
      <c r="M30731" s="368"/>
      <c r="P30731" s="369"/>
      <c r="S30731" s="369"/>
      <c r="V30731" s="358"/>
    </row>
    <row r="30732" spans="8:22">
      <c r="H30732" s="369"/>
      <c r="M30732" s="368"/>
      <c r="P30732" s="369"/>
      <c r="S30732" s="369"/>
      <c r="V30732" s="358"/>
    </row>
    <row r="30733" spans="8:22">
      <c r="H30733" s="369"/>
      <c r="M30733" s="368"/>
      <c r="P30733" s="369"/>
      <c r="S30733" s="369"/>
      <c r="V30733" s="358"/>
    </row>
    <row r="30734" spans="8:22">
      <c r="H30734" s="369"/>
      <c r="M30734" s="368"/>
      <c r="P30734" s="369"/>
      <c r="S30734" s="369"/>
      <c r="V30734" s="358"/>
    </row>
    <row r="30735" spans="8:22">
      <c r="H30735" s="369"/>
      <c r="M30735" s="368"/>
      <c r="P30735" s="369"/>
      <c r="S30735" s="369"/>
      <c r="V30735" s="358"/>
    </row>
    <row r="30736" spans="8:22">
      <c r="H30736" s="369"/>
      <c r="M30736" s="368"/>
      <c r="P30736" s="369"/>
      <c r="S30736" s="369"/>
      <c r="V30736" s="358"/>
    </row>
    <row r="30737" spans="8:22">
      <c r="H30737" s="369"/>
      <c r="M30737" s="368"/>
      <c r="P30737" s="369"/>
      <c r="S30737" s="369"/>
      <c r="V30737" s="358"/>
    </row>
    <row r="30738" spans="8:22">
      <c r="H30738" s="369"/>
      <c r="M30738" s="368"/>
      <c r="P30738" s="369"/>
      <c r="S30738" s="369"/>
      <c r="V30738" s="358"/>
    </row>
    <row r="30739" spans="8:22">
      <c r="H30739" s="369"/>
      <c r="M30739" s="368"/>
      <c r="P30739" s="369"/>
      <c r="S30739" s="369"/>
      <c r="V30739" s="358"/>
    </row>
    <row r="30740" spans="8:22">
      <c r="H30740" s="369"/>
      <c r="M30740" s="368"/>
      <c r="P30740" s="369"/>
      <c r="S30740" s="369"/>
      <c r="V30740" s="358"/>
    </row>
    <row r="30741" spans="8:22">
      <c r="H30741" s="369"/>
      <c r="M30741" s="368"/>
      <c r="P30741" s="369"/>
      <c r="S30741" s="369"/>
      <c r="V30741" s="358"/>
    </row>
    <row r="30742" spans="8:22">
      <c r="H30742" s="369"/>
      <c r="M30742" s="368"/>
      <c r="P30742" s="369"/>
      <c r="S30742" s="369"/>
      <c r="V30742" s="358"/>
    </row>
    <row r="30743" spans="8:22">
      <c r="H30743" s="369"/>
      <c r="M30743" s="368"/>
      <c r="P30743" s="369"/>
      <c r="S30743" s="369"/>
      <c r="V30743" s="358"/>
    </row>
    <row r="30744" spans="8:22">
      <c r="H30744" s="369"/>
      <c r="M30744" s="368"/>
      <c r="P30744" s="369"/>
      <c r="S30744" s="369"/>
      <c r="V30744" s="358"/>
    </row>
    <row r="30745" spans="8:22">
      <c r="H30745" s="369"/>
      <c r="M30745" s="368"/>
      <c r="P30745" s="369"/>
      <c r="S30745" s="369"/>
      <c r="V30745" s="358"/>
    </row>
    <row r="30746" spans="8:22">
      <c r="H30746" s="369"/>
      <c r="M30746" s="368"/>
      <c r="P30746" s="369"/>
      <c r="S30746" s="369"/>
      <c r="V30746" s="358"/>
    </row>
    <row r="30747" spans="8:22">
      <c r="H30747" s="369"/>
      <c r="M30747" s="368"/>
      <c r="P30747" s="369"/>
      <c r="S30747" s="369"/>
      <c r="V30747" s="358"/>
    </row>
    <row r="30748" spans="8:22">
      <c r="H30748" s="369"/>
      <c r="M30748" s="368"/>
      <c r="P30748" s="369"/>
      <c r="S30748" s="369"/>
      <c r="V30748" s="358"/>
    </row>
    <row r="30749" spans="8:22">
      <c r="H30749" s="369"/>
      <c r="M30749" s="368"/>
      <c r="P30749" s="369"/>
      <c r="S30749" s="369"/>
      <c r="V30749" s="358"/>
    </row>
    <row r="30750" spans="8:22">
      <c r="H30750" s="369"/>
      <c r="M30750" s="368"/>
      <c r="P30750" s="369"/>
      <c r="S30750" s="369"/>
      <c r="V30750" s="358"/>
    </row>
    <row r="30751" spans="8:22">
      <c r="H30751" s="369"/>
      <c r="M30751" s="368"/>
      <c r="P30751" s="369"/>
      <c r="S30751" s="369"/>
      <c r="V30751" s="358"/>
    </row>
    <row r="30752" spans="8:22">
      <c r="H30752" s="369"/>
      <c r="M30752" s="368"/>
      <c r="P30752" s="369"/>
      <c r="S30752" s="369"/>
      <c r="V30752" s="358"/>
    </row>
    <row r="30753" spans="8:22">
      <c r="H30753" s="369"/>
      <c r="M30753" s="368"/>
      <c r="P30753" s="369"/>
      <c r="S30753" s="369"/>
      <c r="V30753" s="358"/>
    </row>
    <row r="30754" spans="8:22">
      <c r="H30754" s="369"/>
      <c r="M30754" s="368"/>
      <c r="P30754" s="369"/>
      <c r="S30754" s="369"/>
      <c r="V30754" s="358"/>
    </row>
    <row r="30755" spans="8:22">
      <c r="H30755" s="369"/>
      <c r="M30755" s="368"/>
      <c r="P30755" s="369"/>
      <c r="S30755" s="369"/>
      <c r="V30755" s="358"/>
    </row>
    <row r="30756" spans="8:22">
      <c r="H30756" s="369"/>
      <c r="M30756" s="368"/>
      <c r="P30756" s="369"/>
      <c r="S30756" s="369"/>
      <c r="V30756" s="358"/>
    </row>
    <row r="30757" spans="8:22">
      <c r="H30757" s="369"/>
      <c r="M30757" s="368"/>
      <c r="P30757" s="369"/>
      <c r="S30757" s="369"/>
      <c r="V30757" s="358"/>
    </row>
    <row r="30758" spans="8:22">
      <c r="H30758" s="369"/>
      <c r="M30758" s="368"/>
      <c r="P30758" s="369"/>
      <c r="S30758" s="369"/>
      <c r="V30758" s="358"/>
    </row>
    <row r="30759" spans="8:22">
      <c r="H30759" s="369"/>
      <c r="M30759" s="368"/>
      <c r="P30759" s="369"/>
      <c r="S30759" s="369"/>
      <c r="V30759" s="358"/>
    </row>
    <row r="30760" spans="8:22">
      <c r="H30760" s="369"/>
      <c r="M30760" s="368"/>
      <c r="P30760" s="369"/>
      <c r="S30760" s="369"/>
      <c r="V30760" s="358"/>
    </row>
    <row r="30761" spans="8:22">
      <c r="H30761" s="369"/>
      <c r="M30761" s="368"/>
      <c r="P30761" s="369"/>
      <c r="S30761" s="369"/>
      <c r="V30761" s="358"/>
    </row>
    <row r="30762" spans="8:22">
      <c r="H30762" s="369"/>
      <c r="M30762" s="368"/>
      <c r="P30762" s="369"/>
      <c r="S30762" s="369"/>
      <c r="V30762" s="358"/>
    </row>
    <row r="30763" spans="8:22">
      <c r="H30763" s="369"/>
      <c r="M30763" s="368"/>
      <c r="P30763" s="369"/>
      <c r="S30763" s="369"/>
      <c r="V30763" s="358"/>
    </row>
    <row r="30764" spans="8:22">
      <c r="H30764" s="369"/>
      <c r="M30764" s="368"/>
      <c r="P30764" s="369"/>
      <c r="S30764" s="369"/>
      <c r="V30764" s="358"/>
    </row>
    <row r="30765" spans="8:22">
      <c r="H30765" s="369"/>
      <c r="M30765" s="368"/>
      <c r="P30765" s="369"/>
      <c r="S30765" s="369"/>
      <c r="V30765" s="358"/>
    </row>
    <row r="30766" spans="8:22">
      <c r="H30766" s="369"/>
      <c r="M30766" s="368"/>
      <c r="P30766" s="369"/>
      <c r="S30766" s="369"/>
      <c r="V30766" s="358"/>
    </row>
    <row r="30767" spans="8:22">
      <c r="H30767" s="369"/>
      <c r="M30767" s="368"/>
      <c r="P30767" s="369"/>
      <c r="S30767" s="369"/>
      <c r="V30767" s="358"/>
    </row>
    <row r="30768" spans="8:22">
      <c r="H30768" s="369"/>
      <c r="M30768" s="368"/>
      <c r="P30768" s="369"/>
      <c r="S30768" s="369"/>
      <c r="V30768" s="358"/>
    </row>
    <row r="30769" spans="8:22">
      <c r="H30769" s="369"/>
      <c r="M30769" s="368"/>
      <c r="P30769" s="369"/>
      <c r="S30769" s="369"/>
      <c r="V30769" s="358"/>
    </row>
    <row r="30770" spans="8:22">
      <c r="H30770" s="369"/>
      <c r="M30770" s="368"/>
      <c r="P30770" s="369"/>
      <c r="S30770" s="369"/>
      <c r="V30770" s="358"/>
    </row>
    <row r="30771" spans="8:22">
      <c r="H30771" s="369"/>
      <c r="M30771" s="368"/>
      <c r="P30771" s="369"/>
      <c r="S30771" s="369"/>
      <c r="V30771" s="358"/>
    </row>
    <row r="30772" spans="8:22">
      <c r="H30772" s="369"/>
      <c r="M30772" s="368"/>
      <c r="P30772" s="369"/>
      <c r="S30772" s="369"/>
      <c r="V30772" s="358"/>
    </row>
    <row r="30773" spans="8:22">
      <c r="H30773" s="369"/>
      <c r="M30773" s="368"/>
      <c r="P30773" s="369"/>
      <c r="S30773" s="369"/>
      <c r="V30773" s="358"/>
    </row>
    <row r="30774" spans="8:22">
      <c r="H30774" s="369"/>
      <c r="M30774" s="368"/>
      <c r="P30774" s="369"/>
      <c r="S30774" s="369"/>
      <c r="V30774" s="358"/>
    </row>
    <row r="30775" spans="8:22">
      <c r="H30775" s="369"/>
      <c r="M30775" s="368"/>
      <c r="P30775" s="369"/>
      <c r="S30775" s="369"/>
      <c r="V30775" s="358"/>
    </row>
    <row r="30776" spans="8:22">
      <c r="H30776" s="369"/>
      <c r="M30776" s="368"/>
      <c r="P30776" s="369"/>
      <c r="S30776" s="369"/>
      <c r="V30776" s="358"/>
    </row>
    <row r="30777" spans="8:22">
      <c r="H30777" s="369"/>
      <c r="M30777" s="368"/>
      <c r="P30777" s="369"/>
      <c r="S30777" s="369"/>
      <c r="V30777" s="358"/>
    </row>
    <row r="30778" spans="8:22">
      <c r="H30778" s="369"/>
      <c r="M30778" s="368"/>
      <c r="P30778" s="369"/>
      <c r="S30778" s="369"/>
      <c r="V30778" s="358"/>
    </row>
    <row r="30779" spans="8:22">
      <c r="H30779" s="369"/>
      <c r="M30779" s="368"/>
      <c r="P30779" s="369"/>
      <c r="S30779" s="369"/>
      <c r="V30779" s="358"/>
    </row>
    <row r="30780" spans="8:22">
      <c r="H30780" s="369"/>
      <c r="M30780" s="368"/>
      <c r="P30780" s="369"/>
      <c r="S30780" s="369"/>
      <c r="V30780" s="358"/>
    </row>
    <row r="30781" spans="8:22">
      <c r="H30781" s="369"/>
      <c r="M30781" s="368"/>
      <c r="P30781" s="369"/>
      <c r="S30781" s="369"/>
      <c r="V30781" s="358"/>
    </row>
    <row r="30782" spans="8:22">
      <c r="H30782" s="369"/>
      <c r="M30782" s="368"/>
      <c r="P30782" s="369"/>
      <c r="S30782" s="369"/>
      <c r="V30782" s="358"/>
    </row>
    <row r="30783" spans="8:22">
      <c r="H30783" s="369"/>
      <c r="M30783" s="368"/>
      <c r="P30783" s="369"/>
      <c r="S30783" s="369"/>
      <c r="V30783" s="358"/>
    </row>
    <row r="30784" spans="8:22">
      <c r="H30784" s="369"/>
      <c r="M30784" s="368"/>
      <c r="P30784" s="369"/>
      <c r="S30784" s="369"/>
      <c r="V30784" s="358"/>
    </row>
    <row r="30785" spans="8:22">
      <c r="H30785" s="369"/>
      <c r="M30785" s="368"/>
      <c r="P30785" s="369"/>
      <c r="S30785" s="369"/>
      <c r="V30785" s="358"/>
    </row>
    <row r="30786" spans="8:22">
      <c r="H30786" s="369"/>
      <c r="M30786" s="368"/>
      <c r="P30786" s="369"/>
      <c r="S30786" s="369"/>
      <c r="V30786" s="358"/>
    </row>
    <row r="30787" spans="8:22">
      <c r="H30787" s="369"/>
      <c r="M30787" s="368"/>
      <c r="P30787" s="369"/>
      <c r="S30787" s="369"/>
      <c r="V30787" s="358"/>
    </row>
    <row r="30788" spans="8:22">
      <c r="H30788" s="369"/>
      <c r="M30788" s="368"/>
      <c r="P30788" s="369"/>
      <c r="S30788" s="369"/>
      <c r="V30788" s="358"/>
    </row>
    <row r="30789" spans="8:22">
      <c r="H30789" s="369"/>
      <c r="M30789" s="368"/>
      <c r="P30789" s="369"/>
      <c r="S30789" s="369"/>
      <c r="V30789" s="358"/>
    </row>
    <row r="30790" spans="8:22">
      <c r="H30790" s="369"/>
      <c r="M30790" s="368"/>
      <c r="P30790" s="369"/>
      <c r="S30790" s="369"/>
      <c r="V30790" s="358"/>
    </row>
    <row r="30791" spans="8:22">
      <c r="H30791" s="369"/>
      <c r="M30791" s="368"/>
      <c r="P30791" s="369"/>
      <c r="S30791" s="369"/>
      <c r="V30791" s="358"/>
    </row>
    <row r="30792" spans="8:22">
      <c r="H30792" s="369"/>
      <c r="M30792" s="368"/>
      <c r="P30792" s="369"/>
      <c r="S30792" s="369"/>
      <c r="V30792" s="358"/>
    </row>
    <row r="30793" spans="8:22">
      <c r="H30793" s="369"/>
      <c r="M30793" s="368"/>
      <c r="P30793" s="369"/>
      <c r="S30793" s="369"/>
      <c r="V30793" s="358"/>
    </row>
    <row r="30794" spans="8:22">
      <c r="H30794" s="369"/>
      <c r="M30794" s="368"/>
      <c r="P30794" s="369"/>
      <c r="S30794" s="369"/>
      <c r="V30794" s="358"/>
    </row>
    <row r="30795" spans="8:22">
      <c r="H30795" s="369"/>
      <c r="M30795" s="368"/>
      <c r="P30795" s="369"/>
      <c r="S30795" s="369"/>
      <c r="V30795" s="358"/>
    </row>
    <row r="30796" spans="8:22">
      <c r="H30796" s="369"/>
      <c r="M30796" s="368"/>
      <c r="P30796" s="369"/>
      <c r="S30796" s="369"/>
      <c r="V30796" s="358"/>
    </row>
    <row r="30797" spans="8:22">
      <c r="H30797" s="369"/>
      <c r="M30797" s="368"/>
      <c r="P30797" s="369"/>
      <c r="S30797" s="369"/>
      <c r="V30797" s="358"/>
    </row>
    <row r="30798" spans="8:22">
      <c r="H30798" s="369"/>
      <c r="M30798" s="368"/>
      <c r="P30798" s="369"/>
      <c r="S30798" s="369"/>
      <c r="V30798" s="358"/>
    </row>
    <row r="30799" spans="8:22">
      <c r="H30799" s="369"/>
      <c r="M30799" s="368"/>
      <c r="P30799" s="369"/>
      <c r="S30799" s="369"/>
      <c r="V30799" s="358"/>
    </row>
    <row r="30800" spans="8:22">
      <c r="H30800" s="369"/>
      <c r="M30800" s="368"/>
      <c r="P30800" s="369"/>
      <c r="S30800" s="369"/>
      <c r="V30800" s="358"/>
    </row>
    <row r="30801" spans="8:22">
      <c r="H30801" s="369"/>
      <c r="M30801" s="368"/>
      <c r="P30801" s="369"/>
      <c r="S30801" s="369"/>
      <c r="V30801" s="358"/>
    </row>
    <row r="30802" spans="8:22">
      <c r="H30802" s="369"/>
      <c r="M30802" s="368"/>
      <c r="P30802" s="369"/>
      <c r="S30802" s="369"/>
      <c r="V30802" s="358"/>
    </row>
    <row r="30803" spans="8:22">
      <c r="H30803" s="369"/>
      <c r="M30803" s="368"/>
      <c r="P30803" s="369"/>
      <c r="S30803" s="369"/>
      <c r="V30803" s="358"/>
    </row>
    <row r="30804" spans="8:22">
      <c r="H30804" s="369"/>
      <c r="M30804" s="368"/>
      <c r="P30804" s="369"/>
      <c r="S30804" s="369"/>
      <c r="V30804" s="358"/>
    </row>
    <row r="30805" spans="8:22">
      <c r="H30805" s="369"/>
      <c r="M30805" s="368"/>
      <c r="P30805" s="369"/>
      <c r="S30805" s="369"/>
      <c r="V30805" s="358"/>
    </row>
    <row r="30806" spans="8:22">
      <c r="H30806" s="369"/>
      <c r="M30806" s="368"/>
      <c r="P30806" s="369"/>
      <c r="S30806" s="369"/>
      <c r="V30806" s="358"/>
    </row>
    <row r="30807" spans="8:22">
      <c r="H30807" s="369"/>
      <c r="M30807" s="368"/>
      <c r="P30807" s="369"/>
      <c r="S30807" s="369"/>
      <c r="V30807" s="358"/>
    </row>
    <row r="30808" spans="8:22">
      <c r="H30808" s="369"/>
      <c r="M30808" s="368"/>
      <c r="P30808" s="369"/>
      <c r="S30808" s="369"/>
      <c r="V30808" s="358"/>
    </row>
    <row r="30809" spans="8:22">
      <c r="H30809" s="369"/>
      <c r="M30809" s="368"/>
      <c r="P30809" s="369"/>
      <c r="S30809" s="369"/>
      <c r="V30809" s="358"/>
    </row>
    <row r="30810" spans="8:22">
      <c r="H30810" s="369"/>
      <c r="M30810" s="368"/>
      <c r="P30810" s="369"/>
      <c r="S30810" s="369"/>
      <c r="V30810" s="358"/>
    </row>
    <row r="30811" spans="8:22">
      <c r="H30811" s="369"/>
      <c r="M30811" s="368"/>
      <c r="P30811" s="369"/>
      <c r="S30811" s="369"/>
      <c r="V30811" s="358"/>
    </row>
    <row r="30812" spans="8:22">
      <c r="H30812" s="369"/>
      <c r="M30812" s="368"/>
      <c r="P30812" s="369"/>
      <c r="S30812" s="369"/>
      <c r="V30812" s="358"/>
    </row>
    <row r="30813" spans="8:22">
      <c r="H30813" s="369"/>
      <c r="M30813" s="368"/>
      <c r="P30813" s="369"/>
      <c r="S30813" s="369"/>
      <c r="V30813" s="358"/>
    </row>
    <row r="30814" spans="8:22">
      <c r="H30814" s="369"/>
      <c r="M30814" s="368"/>
      <c r="P30814" s="369"/>
      <c r="S30814" s="369"/>
      <c r="V30814" s="358"/>
    </row>
    <row r="30815" spans="8:22">
      <c r="H30815" s="369"/>
      <c r="M30815" s="368"/>
      <c r="P30815" s="369"/>
      <c r="S30815" s="369"/>
      <c r="V30815" s="358"/>
    </row>
    <row r="30816" spans="8:22">
      <c r="H30816" s="369"/>
      <c r="M30816" s="368"/>
      <c r="P30816" s="369"/>
      <c r="S30816" s="369"/>
      <c r="V30816" s="358"/>
    </row>
    <row r="30817" spans="8:22">
      <c r="H30817" s="369"/>
      <c r="M30817" s="368"/>
      <c r="P30817" s="369"/>
      <c r="S30817" s="369"/>
      <c r="V30817" s="358"/>
    </row>
    <row r="30818" spans="8:22">
      <c r="H30818" s="369"/>
      <c r="M30818" s="368"/>
      <c r="P30818" s="369"/>
      <c r="S30818" s="369"/>
      <c r="V30818" s="358"/>
    </row>
    <row r="30819" spans="8:22">
      <c r="H30819" s="369"/>
      <c r="M30819" s="368"/>
      <c r="P30819" s="369"/>
      <c r="S30819" s="369"/>
      <c r="V30819" s="358"/>
    </row>
    <row r="30820" spans="8:22">
      <c r="H30820" s="369"/>
      <c r="M30820" s="368"/>
      <c r="P30820" s="369"/>
      <c r="S30820" s="369"/>
      <c r="V30820" s="358"/>
    </row>
    <row r="30821" spans="8:22">
      <c r="H30821" s="369"/>
      <c r="M30821" s="368"/>
      <c r="P30821" s="369"/>
      <c r="S30821" s="369"/>
      <c r="V30821" s="358"/>
    </row>
    <row r="30822" spans="8:22">
      <c r="H30822" s="369"/>
      <c r="M30822" s="368"/>
      <c r="P30822" s="369"/>
      <c r="S30822" s="369"/>
      <c r="V30822" s="358"/>
    </row>
    <row r="30823" spans="8:22">
      <c r="H30823" s="369"/>
      <c r="M30823" s="368"/>
      <c r="P30823" s="369"/>
      <c r="S30823" s="369"/>
      <c r="V30823" s="358"/>
    </row>
    <row r="30824" spans="8:22">
      <c r="H30824" s="369"/>
      <c r="M30824" s="368"/>
      <c r="P30824" s="369"/>
      <c r="S30824" s="369"/>
      <c r="V30824" s="358"/>
    </row>
    <row r="30825" spans="8:22">
      <c r="H30825" s="369"/>
      <c r="M30825" s="368"/>
      <c r="P30825" s="369"/>
      <c r="S30825" s="369"/>
      <c r="V30825" s="358"/>
    </row>
    <row r="30826" spans="8:22">
      <c r="H30826" s="369"/>
      <c r="M30826" s="368"/>
      <c r="P30826" s="369"/>
      <c r="S30826" s="369"/>
      <c r="V30826" s="358"/>
    </row>
    <row r="30827" spans="8:22">
      <c r="H30827" s="369"/>
      <c r="M30827" s="368"/>
      <c r="P30827" s="369"/>
      <c r="S30827" s="369"/>
      <c r="V30827" s="358"/>
    </row>
    <row r="30828" spans="8:22">
      <c r="H30828" s="369"/>
      <c r="M30828" s="368"/>
      <c r="P30828" s="369"/>
      <c r="S30828" s="369"/>
      <c r="V30828" s="358"/>
    </row>
    <row r="30829" spans="8:22">
      <c r="H30829" s="369"/>
      <c r="M30829" s="368"/>
      <c r="P30829" s="369"/>
      <c r="S30829" s="369"/>
      <c r="V30829" s="358"/>
    </row>
    <row r="30830" spans="8:22">
      <c r="H30830" s="369"/>
      <c r="M30830" s="368"/>
      <c r="P30830" s="369"/>
      <c r="S30830" s="369"/>
      <c r="V30830" s="358"/>
    </row>
    <row r="30831" spans="8:22">
      <c r="H30831" s="369"/>
      <c r="M30831" s="368"/>
      <c r="P30831" s="369"/>
      <c r="S30831" s="369"/>
      <c r="V30831" s="358"/>
    </row>
    <row r="30832" spans="8:22">
      <c r="H30832" s="369"/>
      <c r="M30832" s="368"/>
      <c r="P30832" s="369"/>
      <c r="S30832" s="369"/>
      <c r="V30832" s="358"/>
    </row>
    <row r="30833" spans="8:22">
      <c r="H30833" s="369"/>
      <c r="M30833" s="368"/>
      <c r="P30833" s="369"/>
      <c r="S30833" s="369"/>
      <c r="V30833" s="358"/>
    </row>
    <row r="30834" spans="8:22">
      <c r="H30834" s="369"/>
      <c r="M30834" s="368"/>
      <c r="P30834" s="369"/>
      <c r="S30834" s="369"/>
      <c r="V30834" s="358"/>
    </row>
    <row r="30835" spans="8:22">
      <c r="H30835" s="369"/>
      <c r="M30835" s="368"/>
      <c r="P30835" s="369"/>
      <c r="S30835" s="369"/>
      <c r="V30835" s="358"/>
    </row>
    <row r="30836" spans="8:22">
      <c r="H30836" s="369"/>
      <c r="M30836" s="368"/>
      <c r="P30836" s="369"/>
      <c r="S30836" s="369"/>
      <c r="V30836" s="358"/>
    </row>
    <row r="30837" spans="8:22">
      <c r="H30837" s="369"/>
      <c r="M30837" s="368"/>
      <c r="P30837" s="369"/>
      <c r="S30837" s="369"/>
      <c r="V30837" s="358"/>
    </row>
    <row r="30838" spans="8:22">
      <c r="H30838" s="369"/>
      <c r="M30838" s="368"/>
      <c r="P30838" s="369"/>
      <c r="S30838" s="369"/>
      <c r="V30838" s="358"/>
    </row>
    <row r="30839" spans="8:22">
      <c r="H30839" s="369"/>
      <c r="M30839" s="368"/>
      <c r="P30839" s="369"/>
      <c r="S30839" s="369"/>
      <c r="V30839" s="358"/>
    </row>
    <row r="30840" spans="8:22">
      <c r="H30840" s="369"/>
      <c r="M30840" s="368"/>
      <c r="P30840" s="369"/>
      <c r="S30840" s="369"/>
      <c r="V30840" s="358"/>
    </row>
    <row r="30841" spans="8:22">
      <c r="H30841" s="369"/>
      <c r="M30841" s="368"/>
      <c r="P30841" s="369"/>
      <c r="S30841" s="369"/>
      <c r="V30841" s="358"/>
    </row>
    <row r="30842" spans="8:22">
      <c r="H30842" s="369"/>
      <c r="M30842" s="368"/>
      <c r="P30842" s="369"/>
      <c r="S30842" s="369"/>
      <c r="V30842" s="358"/>
    </row>
    <row r="30843" spans="8:22">
      <c r="H30843" s="369"/>
      <c r="M30843" s="368"/>
      <c r="P30843" s="369"/>
      <c r="S30843" s="369"/>
      <c r="V30843" s="358"/>
    </row>
    <row r="30844" spans="8:22">
      <c r="H30844" s="369"/>
      <c r="M30844" s="368"/>
      <c r="P30844" s="369"/>
      <c r="S30844" s="369"/>
      <c r="V30844" s="358"/>
    </row>
    <row r="30845" spans="8:22">
      <c r="H30845" s="369"/>
      <c r="M30845" s="368"/>
      <c r="P30845" s="369"/>
      <c r="S30845" s="369"/>
      <c r="V30845" s="358"/>
    </row>
    <row r="30846" spans="8:22">
      <c r="H30846" s="369"/>
      <c r="M30846" s="368"/>
      <c r="P30846" s="369"/>
      <c r="S30846" s="369"/>
      <c r="V30846" s="358"/>
    </row>
    <row r="30847" spans="8:22">
      <c r="H30847" s="369"/>
      <c r="M30847" s="368"/>
      <c r="P30847" s="369"/>
      <c r="S30847" s="369"/>
      <c r="V30847" s="358"/>
    </row>
    <row r="30848" spans="8:22">
      <c r="H30848" s="369"/>
      <c r="M30848" s="368"/>
      <c r="P30848" s="369"/>
      <c r="S30848" s="369"/>
      <c r="V30848" s="358"/>
    </row>
    <row r="30849" spans="8:22">
      <c r="H30849" s="369"/>
      <c r="M30849" s="368"/>
      <c r="P30849" s="369"/>
      <c r="S30849" s="369"/>
      <c r="V30849" s="358"/>
    </row>
    <row r="30850" spans="8:22">
      <c r="H30850" s="369"/>
      <c r="M30850" s="368"/>
      <c r="P30850" s="369"/>
      <c r="S30850" s="369"/>
      <c r="V30850" s="358"/>
    </row>
    <row r="30851" spans="8:22">
      <c r="H30851" s="369"/>
      <c r="M30851" s="368"/>
      <c r="P30851" s="369"/>
      <c r="S30851" s="369"/>
      <c r="V30851" s="358"/>
    </row>
    <row r="30852" spans="8:22">
      <c r="H30852" s="369"/>
      <c r="M30852" s="368"/>
      <c r="P30852" s="369"/>
      <c r="S30852" s="369"/>
      <c r="V30852" s="358"/>
    </row>
    <row r="30853" spans="8:22">
      <c r="H30853" s="369"/>
      <c r="M30853" s="368"/>
      <c r="P30853" s="369"/>
      <c r="S30853" s="369"/>
      <c r="V30853" s="358"/>
    </row>
    <row r="30854" spans="8:22">
      <c r="H30854" s="369"/>
      <c r="M30854" s="368"/>
      <c r="P30854" s="369"/>
      <c r="S30854" s="369"/>
      <c r="V30854" s="358"/>
    </row>
    <row r="30855" spans="8:22">
      <c r="H30855" s="369"/>
      <c r="M30855" s="368"/>
      <c r="P30855" s="369"/>
      <c r="S30855" s="369"/>
      <c r="V30855" s="358"/>
    </row>
    <row r="30856" spans="8:22">
      <c r="H30856" s="369"/>
      <c r="M30856" s="368"/>
      <c r="P30856" s="369"/>
      <c r="S30856" s="369"/>
      <c r="V30856" s="358"/>
    </row>
    <row r="30857" spans="8:22">
      <c r="H30857" s="369"/>
      <c r="M30857" s="368"/>
      <c r="P30857" s="369"/>
      <c r="S30857" s="369"/>
      <c r="V30857" s="358"/>
    </row>
    <row r="30858" spans="8:22">
      <c r="H30858" s="369"/>
      <c r="M30858" s="368"/>
      <c r="P30858" s="369"/>
      <c r="S30858" s="369"/>
      <c r="V30858" s="358"/>
    </row>
    <row r="30859" spans="8:22">
      <c r="H30859" s="369"/>
      <c r="M30859" s="368"/>
      <c r="P30859" s="369"/>
      <c r="S30859" s="369"/>
      <c r="V30859" s="358"/>
    </row>
    <row r="30860" spans="8:22">
      <c r="H30860" s="369"/>
      <c r="M30860" s="368"/>
      <c r="P30860" s="369"/>
      <c r="S30860" s="369"/>
      <c r="V30860" s="358"/>
    </row>
    <row r="30861" spans="8:22">
      <c r="H30861" s="369"/>
      <c r="M30861" s="368"/>
      <c r="P30861" s="369"/>
      <c r="S30861" s="369"/>
      <c r="V30861" s="358"/>
    </row>
    <row r="30862" spans="8:22">
      <c r="H30862" s="369"/>
      <c r="M30862" s="368"/>
      <c r="P30862" s="369"/>
      <c r="S30862" s="369"/>
      <c r="V30862" s="358"/>
    </row>
    <row r="30863" spans="8:22">
      <c r="H30863" s="369"/>
      <c r="M30863" s="368"/>
      <c r="P30863" s="369"/>
      <c r="S30863" s="369"/>
      <c r="V30863" s="358"/>
    </row>
    <row r="30864" spans="8:22">
      <c r="H30864" s="369"/>
      <c r="M30864" s="368"/>
      <c r="P30864" s="369"/>
      <c r="S30864" s="369"/>
      <c r="V30864" s="358"/>
    </row>
    <row r="30865" spans="8:22">
      <c r="H30865" s="369"/>
      <c r="M30865" s="368"/>
      <c r="P30865" s="369"/>
      <c r="S30865" s="369"/>
      <c r="V30865" s="358"/>
    </row>
    <row r="30866" spans="8:22">
      <c r="H30866" s="369"/>
      <c r="M30866" s="368"/>
      <c r="P30866" s="369"/>
      <c r="S30866" s="369"/>
      <c r="V30866" s="358"/>
    </row>
    <row r="30867" spans="8:22">
      <c r="H30867" s="369"/>
      <c r="M30867" s="368"/>
      <c r="P30867" s="369"/>
      <c r="S30867" s="369"/>
      <c r="V30867" s="358"/>
    </row>
    <row r="30868" spans="8:22">
      <c r="H30868" s="369"/>
      <c r="M30868" s="368"/>
      <c r="P30868" s="369"/>
      <c r="S30868" s="369"/>
      <c r="V30868" s="358"/>
    </row>
    <row r="30869" spans="8:22">
      <c r="H30869" s="369"/>
      <c r="M30869" s="368"/>
      <c r="P30869" s="369"/>
      <c r="S30869" s="369"/>
      <c r="V30869" s="358"/>
    </row>
    <row r="30870" spans="8:22">
      <c r="H30870" s="369"/>
      <c r="M30870" s="368"/>
      <c r="P30870" s="369"/>
      <c r="S30870" s="369"/>
      <c r="V30870" s="358"/>
    </row>
    <row r="30871" spans="8:22">
      <c r="H30871" s="369"/>
      <c r="M30871" s="368"/>
      <c r="P30871" s="369"/>
      <c r="S30871" s="369"/>
      <c r="V30871" s="358"/>
    </row>
    <row r="30872" spans="8:22">
      <c r="H30872" s="369"/>
      <c r="M30872" s="368"/>
      <c r="P30872" s="369"/>
      <c r="S30872" s="369"/>
      <c r="V30872" s="358"/>
    </row>
    <row r="30873" spans="8:22">
      <c r="H30873" s="369"/>
      <c r="M30873" s="368"/>
      <c r="P30873" s="369"/>
      <c r="S30873" s="369"/>
      <c r="V30873" s="358"/>
    </row>
    <row r="30874" spans="8:22">
      <c r="H30874" s="369"/>
      <c r="M30874" s="368"/>
      <c r="P30874" s="369"/>
      <c r="S30874" s="369"/>
      <c r="V30874" s="358"/>
    </row>
    <row r="30875" spans="8:22">
      <c r="H30875" s="369"/>
      <c r="M30875" s="368"/>
      <c r="P30875" s="369"/>
      <c r="S30875" s="369"/>
      <c r="V30875" s="358"/>
    </row>
    <row r="30876" spans="8:22">
      <c r="H30876" s="369"/>
      <c r="M30876" s="368"/>
      <c r="P30876" s="369"/>
      <c r="S30876" s="369"/>
      <c r="V30876" s="358"/>
    </row>
    <row r="30877" spans="8:22">
      <c r="H30877" s="369"/>
      <c r="M30877" s="368"/>
      <c r="P30877" s="369"/>
      <c r="S30877" s="369"/>
      <c r="V30877" s="358"/>
    </row>
    <row r="30878" spans="8:22">
      <c r="H30878" s="369"/>
      <c r="M30878" s="368"/>
      <c r="P30878" s="369"/>
      <c r="S30878" s="369"/>
      <c r="V30878" s="358"/>
    </row>
    <row r="30879" spans="8:22">
      <c r="H30879" s="369"/>
      <c r="M30879" s="368"/>
      <c r="P30879" s="369"/>
      <c r="S30879" s="369"/>
      <c r="V30879" s="358"/>
    </row>
    <row r="30880" spans="8:22">
      <c r="H30880" s="369"/>
      <c r="M30880" s="368"/>
      <c r="P30880" s="369"/>
      <c r="S30880" s="369"/>
      <c r="V30880" s="358"/>
    </row>
    <row r="30881" spans="8:22">
      <c r="H30881" s="369"/>
      <c r="M30881" s="368"/>
      <c r="P30881" s="369"/>
      <c r="S30881" s="369"/>
      <c r="V30881" s="358"/>
    </row>
    <row r="30882" spans="8:22">
      <c r="H30882" s="369"/>
      <c r="M30882" s="368"/>
      <c r="P30882" s="369"/>
      <c r="S30882" s="369"/>
      <c r="V30882" s="358"/>
    </row>
    <row r="30883" spans="8:22">
      <c r="H30883" s="369"/>
      <c r="M30883" s="368"/>
      <c r="P30883" s="369"/>
      <c r="S30883" s="369"/>
      <c r="V30883" s="358"/>
    </row>
    <row r="30884" spans="8:22">
      <c r="H30884" s="369"/>
      <c r="M30884" s="368"/>
      <c r="P30884" s="369"/>
      <c r="S30884" s="369"/>
      <c r="V30884" s="358"/>
    </row>
    <row r="30885" spans="8:22">
      <c r="H30885" s="369"/>
      <c r="M30885" s="368"/>
      <c r="P30885" s="369"/>
      <c r="S30885" s="369"/>
      <c r="V30885" s="358"/>
    </row>
    <row r="30886" spans="8:22">
      <c r="H30886" s="369"/>
      <c r="M30886" s="368"/>
      <c r="P30886" s="369"/>
      <c r="S30886" s="369"/>
      <c r="V30886" s="358"/>
    </row>
    <row r="30887" spans="8:22">
      <c r="H30887" s="369"/>
      <c r="M30887" s="368"/>
      <c r="P30887" s="369"/>
      <c r="S30887" s="369"/>
      <c r="V30887" s="358"/>
    </row>
    <row r="30888" spans="8:22">
      <c r="H30888" s="369"/>
      <c r="M30888" s="368"/>
      <c r="P30888" s="369"/>
      <c r="S30888" s="369"/>
      <c r="V30888" s="358"/>
    </row>
    <row r="30889" spans="8:22">
      <c r="H30889" s="369"/>
      <c r="M30889" s="368"/>
      <c r="P30889" s="369"/>
      <c r="S30889" s="369"/>
      <c r="V30889" s="358"/>
    </row>
    <row r="30890" spans="8:22">
      <c r="H30890" s="369"/>
      <c r="M30890" s="368"/>
      <c r="P30890" s="369"/>
      <c r="S30890" s="369"/>
      <c r="V30890" s="358"/>
    </row>
    <row r="30891" spans="8:22">
      <c r="H30891" s="369"/>
      <c r="M30891" s="368"/>
      <c r="P30891" s="369"/>
      <c r="S30891" s="369"/>
      <c r="V30891" s="358"/>
    </row>
    <row r="30892" spans="8:22">
      <c r="H30892" s="369"/>
      <c r="M30892" s="368"/>
      <c r="P30892" s="369"/>
      <c r="S30892" s="369"/>
      <c r="V30892" s="358"/>
    </row>
    <row r="30893" spans="8:22">
      <c r="H30893" s="369"/>
      <c r="M30893" s="368"/>
      <c r="P30893" s="369"/>
      <c r="S30893" s="369"/>
      <c r="V30893" s="358"/>
    </row>
    <row r="30894" spans="8:22">
      <c r="H30894" s="369"/>
      <c r="M30894" s="368"/>
      <c r="P30894" s="369"/>
      <c r="S30894" s="369"/>
      <c r="V30894" s="358"/>
    </row>
    <row r="30895" spans="8:22">
      <c r="H30895" s="369"/>
      <c r="M30895" s="368"/>
      <c r="P30895" s="369"/>
      <c r="S30895" s="369"/>
      <c r="V30895" s="358"/>
    </row>
    <row r="30896" spans="8:22">
      <c r="H30896" s="369"/>
      <c r="M30896" s="368"/>
      <c r="P30896" s="369"/>
      <c r="S30896" s="369"/>
      <c r="V30896" s="358"/>
    </row>
    <row r="30897" spans="8:22">
      <c r="H30897" s="369"/>
      <c r="M30897" s="368"/>
      <c r="P30897" s="369"/>
      <c r="S30897" s="369"/>
      <c r="V30897" s="358"/>
    </row>
    <row r="30898" spans="8:22">
      <c r="H30898" s="369"/>
      <c r="M30898" s="368"/>
      <c r="P30898" s="369"/>
      <c r="S30898" s="369"/>
      <c r="V30898" s="358"/>
    </row>
    <row r="30899" spans="8:22">
      <c r="H30899" s="369"/>
      <c r="M30899" s="368"/>
      <c r="P30899" s="369"/>
      <c r="S30899" s="369"/>
      <c r="V30899" s="358"/>
    </row>
    <row r="30900" spans="8:22">
      <c r="H30900" s="369"/>
      <c r="M30900" s="368"/>
      <c r="P30900" s="369"/>
      <c r="S30900" s="369"/>
      <c r="V30900" s="358"/>
    </row>
    <row r="30901" spans="8:22">
      <c r="H30901" s="369"/>
      <c r="M30901" s="368"/>
      <c r="P30901" s="369"/>
      <c r="S30901" s="369"/>
      <c r="V30901" s="358"/>
    </row>
    <row r="30902" spans="8:22">
      <c r="H30902" s="369"/>
      <c r="M30902" s="368"/>
      <c r="P30902" s="369"/>
      <c r="S30902" s="369"/>
      <c r="V30902" s="358"/>
    </row>
    <row r="30903" spans="8:22">
      <c r="H30903" s="369"/>
      <c r="M30903" s="368"/>
      <c r="P30903" s="369"/>
      <c r="S30903" s="369"/>
      <c r="V30903" s="358"/>
    </row>
    <row r="30904" spans="8:22">
      <c r="H30904" s="369"/>
      <c r="M30904" s="368"/>
      <c r="P30904" s="369"/>
      <c r="S30904" s="369"/>
      <c r="V30904" s="358"/>
    </row>
    <row r="30905" spans="8:22">
      <c r="H30905" s="369"/>
      <c r="M30905" s="368"/>
      <c r="P30905" s="369"/>
      <c r="S30905" s="369"/>
      <c r="V30905" s="358"/>
    </row>
    <row r="30906" spans="8:22">
      <c r="H30906" s="369"/>
      <c r="M30906" s="368"/>
      <c r="P30906" s="369"/>
      <c r="S30906" s="369"/>
      <c r="V30906" s="358"/>
    </row>
    <row r="30907" spans="8:22">
      <c r="H30907" s="369"/>
      <c r="M30907" s="368"/>
      <c r="P30907" s="369"/>
      <c r="S30907" s="369"/>
      <c r="V30907" s="358"/>
    </row>
    <row r="30908" spans="8:22">
      <c r="H30908" s="369"/>
      <c r="M30908" s="368"/>
      <c r="P30908" s="369"/>
      <c r="S30908" s="369"/>
      <c r="V30908" s="358"/>
    </row>
    <row r="30909" spans="8:22">
      <c r="H30909" s="369"/>
      <c r="M30909" s="368"/>
      <c r="P30909" s="369"/>
      <c r="S30909" s="369"/>
      <c r="V30909" s="358"/>
    </row>
    <row r="30910" spans="8:22">
      <c r="H30910" s="369"/>
      <c r="M30910" s="368"/>
      <c r="P30910" s="369"/>
      <c r="S30910" s="369"/>
      <c r="V30910" s="358"/>
    </row>
    <row r="30911" spans="8:22">
      <c r="H30911" s="369"/>
      <c r="M30911" s="368"/>
      <c r="P30911" s="369"/>
      <c r="S30911" s="369"/>
      <c r="V30911" s="358"/>
    </row>
    <row r="30912" spans="8:22">
      <c r="H30912" s="369"/>
      <c r="M30912" s="368"/>
      <c r="P30912" s="369"/>
      <c r="S30912" s="369"/>
      <c r="V30912" s="358"/>
    </row>
    <row r="30913" spans="8:22">
      <c r="H30913" s="369"/>
      <c r="M30913" s="368"/>
      <c r="P30913" s="369"/>
      <c r="S30913" s="369"/>
      <c r="V30913" s="358"/>
    </row>
    <row r="30914" spans="8:22">
      <c r="H30914" s="369"/>
      <c r="M30914" s="368"/>
      <c r="P30914" s="369"/>
      <c r="S30914" s="369"/>
      <c r="V30914" s="358"/>
    </row>
    <row r="30915" spans="8:22">
      <c r="H30915" s="369"/>
      <c r="M30915" s="368"/>
      <c r="P30915" s="369"/>
      <c r="S30915" s="369"/>
      <c r="V30915" s="358"/>
    </row>
    <row r="30916" spans="8:22">
      <c r="H30916" s="369"/>
      <c r="M30916" s="368"/>
      <c r="P30916" s="369"/>
      <c r="S30916" s="369"/>
      <c r="V30916" s="358"/>
    </row>
    <row r="30917" spans="8:22">
      <c r="H30917" s="369"/>
      <c r="M30917" s="368"/>
      <c r="P30917" s="369"/>
      <c r="S30917" s="369"/>
      <c r="V30917" s="358"/>
    </row>
    <row r="30918" spans="8:22">
      <c r="H30918" s="369"/>
      <c r="M30918" s="368"/>
      <c r="P30918" s="369"/>
      <c r="S30918" s="369"/>
      <c r="V30918" s="358"/>
    </row>
    <row r="30919" spans="8:22">
      <c r="H30919" s="369"/>
      <c r="M30919" s="368"/>
      <c r="P30919" s="369"/>
      <c r="S30919" s="369"/>
      <c r="V30919" s="358"/>
    </row>
    <row r="30920" spans="8:22">
      <c r="H30920" s="369"/>
      <c r="M30920" s="368"/>
      <c r="P30920" s="369"/>
      <c r="S30920" s="369"/>
      <c r="V30920" s="358"/>
    </row>
    <row r="30921" spans="8:22">
      <c r="H30921" s="369"/>
      <c r="M30921" s="368"/>
      <c r="P30921" s="369"/>
      <c r="S30921" s="369"/>
      <c r="V30921" s="358"/>
    </row>
    <row r="30922" spans="8:22">
      <c r="H30922" s="369"/>
      <c r="M30922" s="368"/>
      <c r="P30922" s="369"/>
      <c r="S30922" s="369"/>
      <c r="V30922" s="358"/>
    </row>
    <row r="30923" spans="8:22">
      <c r="H30923" s="369"/>
      <c r="M30923" s="368"/>
      <c r="P30923" s="369"/>
      <c r="S30923" s="369"/>
      <c r="V30923" s="358"/>
    </row>
    <row r="30924" spans="8:22">
      <c r="H30924" s="369"/>
      <c r="M30924" s="368"/>
      <c r="P30924" s="369"/>
      <c r="S30924" s="369"/>
      <c r="V30924" s="358"/>
    </row>
    <row r="30925" spans="8:22">
      <c r="H30925" s="369"/>
      <c r="M30925" s="368"/>
      <c r="P30925" s="369"/>
      <c r="S30925" s="369"/>
      <c r="V30925" s="358"/>
    </row>
    <row r="30926" spans="8:22">
      <c r="H30926" s="369"/>
      <c r="M30926" s="368"/>
      <c r="P30926" s="369"/>
      <c r="S30926" s="369"/>
      <c r="V30926" s="358"/>
    </row>
    <row r="30927" spans="8:22">
      <c r="H30927" s="369"/>
      <c r="M30927" s="368"/>
      <c r="P30927" s="369"/>
      <c r="S30927" s="369"/>
      <c r="V30927" s="358"/>
    </row>
    <row r="30928" spans="8:22">
      <c r="H30928" s="369"/>
      <c r="M30928" s="368"/>
      <c r="P30928" s="369"/>
      <c r="S30928" s="369"/>
      <c r="V30928" s="358"/>
    </row>
    <row r="30929" spans="8:22">
      <c r="H30929" s="369"/>
      <c r="M30929" s="368"/>
      <c r="P30929" s="369"/>
      <c r="S30929" s="369"/>
      <c r="V30929" s="358"/>
    </row>
    <row r="30930" spans="8:22">
      <c r="H30930" s="369"/>
      <c r="M30930" s="368"/>
      <c r="P30930" s="369"/>
      <c r="S30930" s="369"/>
      <c r="V30930" s="358"/>
    </row>
    <row r="30931" spans="8:22">
      <c r="H30931" s="369"/>
      <c r="M30931" s="368"/>
      <c r="P30931" s="369"/>
      <c r="S30931" s="369"/>
      <c r="V30931" s="358"/>
    </row>
    <row r="30932" spans="8:22">
      <c r="H30932" s="369"/>
      <c r="M30932" s="368"/>
      <c r="P30932" s="369"/>
      <c r="S30932" s="369"/>
      <c r="V30932" s="358"/>
    </row>
    <row r="30933" spans="8:22">
      <c r="H30933" s="369"/>
      <c r="M30933" s="368"/>
      <c r="P30933" s="369"/>
      <c r="S30933" s="369"/>
      <c r="V30933" s="358"/>
    </row>
    <row r="30934" spans="8:22">
      <c r="H30934" s="369"/>
      <c r="M30934" s="368"/>
      <c r="P30934" s="369"/>
      <c r="S30934" s="369"/>
      <c r="V30934" s="358"/>
    </row>
    <row r="30935" spans="8:22">
      <c r="H30935" s="369"/>
      <c r="M30935" s="368"/>
      <c r="P30935" s="369"/>
      <c r="S30935" s="369"/>
      <c r="V30935" s="358"/>
    </row>
    <row r="30936" spans="8:22">
      <c r="H30936" s="369"/>
      <c r="M30936" s="368"/>
      <c r="P30936" s="369"/>
      <c r="S30936" s="369"/>
      <c r="V30936" s="358"/>
    </row>
    <row r="30937" spans="8:22">
      <c r="H30937" s="369"/>
      <c r="M30937" s="368"/>
      <c r="P30937" s="369"/>
      <c r="S30937" s="369"/>
      <c r="V30937" s="358"/>
    </row>
    <row r="30938" spans="8:22">
      <c r="H30938" s="369"/>
      <c r="M30938" s="368"/>
      <c r="P30938" s="369"/>
      <c r="S30938" s="369"/>
      <c r="V30938" s="358"/>
    </row>
    <row r="30939" spans="8:22">
      <c r="H30939" s="369"/>
      <c r="M30939" s="368"/>
      <c r="P30939" s="369"/>
      <c r="S30939" s="369"/>
      <c r="V30939" s="358"/>
    </row>
    <row r="30940" spans="8:22">
      <c r="H30940" s="369"/>
      <c r="M30940" s="368"/>
      <c r="P30940" s="369"/>
      <c r="S30940" s="369"/>
      <c r="V30940" s="358"/>
    </row>
    <row r="30941" spans="8:22">
      <c r="H30941" s="369"/>
      <c r="M30941" s="368"/>
      <c r="P30941" s="369"/>
      <c r="S30941" s="369"/>
      <c r="V30941" s="358"/>
    </row>
    <row r="30942" spans="8:22">
      <c r="H30942" s="369"/>
      <c r="M30942" s="368"/>
      <c r="P30942" s="369"/>
      <c r="S30942" s="369"/>
      <c r="V30942" s="358"/>
    </row>
    <row r="30943" spans="8:22">
      <c r="H30943" s="369"/>
      <c r="M30943" s="368"/>
      <c r="P30943" s="369"/>
      <c r="S30943" s="369"/>
      <c r="V30943" s="358"/>
    </row>
    <row r="30944" spans="8:22">
      <c r="H30944" s="369"/>
      <c r="M30944" s="368"/>
      <c r="P30944" s="369"/>
      <c r="S30944" s="369"/>
      <c r="V30944" s="358"/>
    </row>
    <row r="30945" spans="8:22">
      <c r="H30945" s="369"/>
      <c r="M30945" s="368"/>
      <c r="P30945" s="369"/>
      <c r="S30945" s="369"/>
      <c r="V30945" s="358"/>
    </row>
    <row r="30946" spans="8:22">
      <c r="H30946" s="369"/>
      <c r="M30946" s="368"/>
      <c r="P30946" s="369"/>
      <c r="S30946" s="369"/>
      <c r="V30946" s="358"/>
    </row>
    <row r="30947" spans="8:22">
      <c r="H30947" s="369"/>
      <c r="M30947" s="368"/>
      <c r="P30947" s="369"/>
      <c r="S30947" s="369"/>
      <c r="V30947" s="358"/>
    </row>
    <row r="30948" spans="8:22">
      <c r="H30948" s="369"/>
      <c r="M30948" s="368"/>
      <c r="P30948" s="369"/>
      <c r="S30948" s="369"/>
      <c r="V30948" s="358"/>
    </row>
    <row r="30949" spans="8:22">
      <c r="H30949" s="369"/>
      <c r="M30949" s="368"/>
      <c r="P30949" s="369"/>
      <c r="S30949" s="369"/>
      <c r="V30949" s="358"/>
    </row>
    <row r="30950" spans="8:22">
      <c r="H30950" s="369"/>
      <c r="M30950" s="368"/>
      <c r="P30950" s="369"/>
      <c r="S30950" s="369"/>
      <c r="V30950" s="358"/>
    </row>
    <row r="30951" spans="8:22">
      <c r="H30951" s="369"/>
      <c r="M30951" s="368"/>
      <c r="P30951" s="369"/>
      <c r="S30951" s="369"/>
      <c r="V30951" s="358"/>
    </row>
    <row r="30952" spans="8:22">
      <c r="H30952" s="369"/>
      <c r="M30952" s="368"/>
      <c r="P30952" s="369"/>
      <c r="S30952" s="369"/>
      <c r="V30952" s="358"/>
    </row>
    <row r="30953" spans="8:22">
      <c r="H30953" s="369"/>
      <c r="M30953" s="368"/>
      <c r="P30953" s="369"/>
      <c r="S30953" s="369"/>
      <c r="V30953" s="358"/>
    </row>
    <row r="30954" spans="8:22">
      <c r="H30954" s="369"/>
      <c r="M30954" s="368"/>
      <c r="P30954" s="369"/>
      <c r="S30954" s="369"/>
      <c r="V30954" s="358"/>
    </row>
    <row r="30955" spans="8:22">
      <c r="H30955" s="369"/>
      <c r="M30955" s="368"/>
      <c r="P30955" s="369"/>
      <c r="S30955" s="369"/>
      <c r="V30955" s="358"/>
    </row>
    <row r="30956" spans="8:22">
      <c r="H30956" s="369"/>
      <c r="M30956" s="368"/>
      <c r="P30956" s="369"/>
      <c r="S30956" s="369"/>
      <c r="V30956" s="358"/>
    </row>
    <row r="30957" spans="8:22">
      <c r="H30957" s="369"/>
      <c r="M30957" s="368"/>
      <c r="P30957" s="369"/>
      <c r="S30957" s="369"/>
      <c r="V30957" s="358"/>
    </row>
    <row r="30958" spans="8:22">
      <c r="H30958" s="369"/>
      <c r="M30958" s="368"/>
      <c r="P30958" s="369"/>
      <c r="S30958" s="369"/>
      <c r="V30958" s="358"/>
    </row>
    <row r="30959" spans="8:22">
      <c r="H30959" s="369"/>
      <c r="M30959" s="368"/>
      <c r="P30959" s="369"/>
      <c r="S30959" s="369"/>
      <c r="V30959" s="358"/>
    </row>
    <row r="30960" spans="8:22">
      <c r="H30960" s="369"/>
      <c r="M30960" s="368"/>
      <c r="P30960" s="369"/>
      <c r="S30960" s="369"/>
      <c r="V30960" s="358"/>
    </row>
    <row r="30961" spans="8:22">
      <c r="H30961" s="369"/>
      <c r="M30961" s="368"/>
      <c r="P30961" s="369"/>
      <c r="S30961" s="369"/>
      <c r="V30961" s="358"/>
    </row>
    <row r="30962" spans="8:22">
      <c r="H30962" s="369"/>
      <c r="M30962" s="368"/>
      <c r="P30962" s="369"/>
      <c r="S30962" s="369"/>
      <c r="V30962" s="358"/>
    </row>
    <row r="30963" spans="8:22">
      <c r="H30963" s="369"/>
      <c r="M30963" s="368"/>
      <c r="P30963" s="369"/>
      <c r="S30963" s="369"/>
      <c r="V30963" s="358"/>
    </row>
    <row r="30964" spans="8:22">
      <c r="H30964" s="369"/>
      <c r="M30964" s="368"/>
      <c r="P30964" s="369"/>
      <c r="S30964" s="369"/>
      <c r="V30964" s="358"/>
    </row>
    <row r="30965" spans="8:22">
      <c r="H30965" s="369"/>
      <c r="M30965" s="368"/>
      <c r="P30965" s="369"/>
      <c r="S30965" s="369"/>
      <c r="V30965" s="358"/>
    </row>
    <row r="30966" spans="8:22">
      <c r="H30966" s="369"/>
      <c r="M30966" s="368"/>
      <c r="P30966" s="369"/>
      <c r="S30966" s="369"/>
      <c r="V30966" s="358"/>
    </row>
    <row r="30967" spans="8:22">
      <c r="H30967" s="369"/>
      <c r="M30967" s="368"/>
      <c r="P30967" s="369"/>
      <c r="S30967" s="369"/>
      <c r="V30967" s="358"/>
    </row>
    <row r="30968" spans="8:22">
      <c r="H30968" s="369"/>
      <c r="M30968" s="368"/>
      <c r="P30968" s="369"/>
      <c r="S30968" s="369"/>
      <c r="V30968" s="358"/>
    </row>
    <row r="30969" spans="8:22">
      <c r="H30969" s="369"/>
      <c r="M30969" s="368"/>
      <c r="P30969" s="369"/>
      <c r="S30969" s="369"/>
      <c r="V30969" s="358"/>
    </row>
    <row r="30970" spans="8:22">
      <c r="H30970" s="369"/>
      <c r="M30970" s="368"/>
      <c r="P30970" s="369"/>
      <c r="S30970" s="369"/>
      <c r="V30970" s="358"/>
    </row>
    <row r="30971" spans="8:22">
      <c r="H30971" s="369"/>
      <c r="M30971" s="368"/>
      <c r="P30971" s="369"/>
      <c r="S30971" s="369"/>
      <c r="V30971" s="358"/>
    </row>
    <row r="30972" spans="8:22">
      <c r="H30972" s="369"/>
      <c r="M30972" s="368"/>
      <c r="P30972" s="369"/>
      <c r="S30972" s="369"/>
      <c r="V30972" s="358"/>
    </row>
    <row r="30973" spans="8:22">
      <c r="H30973" s="369"/>
      <c r="M30973" s="368"/>
      <c r="P30973" s="369"/>
      <c r="S30973" s="369"/>
      <c r="V30973" s="358"/>
    </row>
    <row r="30974" spans="8:22">
      <c r="H30974" s="369"/>
      <c r="M30974" s="368"/>
      <c r="P30974" s="369"/>
      <c r="S30974" s="369"/>
      <c r="V30974" s="358"/>
    </row>
    <row r="30975" spans="8:22">
      <c r="H30975" s="369"/>
      <c r="M30975" s="368"/>
      <c r="P30975" s="369"/>
      <c r="S30975" s="369"/>
      <c r="V30975" s="358"/>
    </row>
    <row r="30976" spans="8:22">
      <c r="H30976" s="369"/>
      <c r="M30976" s="368"/>
      <c r="P30976" s="369"/>
      <c r="S30976" s="369"/>
      <c r="V30976" s="358"/>
    </row>
    <row r="30977" spans="8:22">
      <c r="H30977" s="369"/>
      <c r="M30977" s="368"/>
      <c r="P30977" s="369"/>
      <c r="S30977" s="369"/>
      <c r="V30977" s="358"/>
    </row>
    <row r="30978" spans="8:22">
      <c r="H30978" s="369"/>
      <c r="M30978" s="368"/>
      <c r="P30978" s="369"/>
      <c r="S30978" s="369"/>
      <c r="V30978" s="358"/>
    </row>
    <row r="30979" spans="8:22">
      <c r="H30979" s="369"/>
      <c r="M30979" s="368"/>
      <c r="P30979" s="369"/>
      <c r="S30979" s="369"/>
      <c r="V30979" s="358"/>
    </row>
    <row r="30980" spans="8:22">
      <c r="H30980" s="369"/>
      <c r="M30980" s="368"/>
      <c r="P30980" s="369"/>
      <c r="S30980" s="369"/>
      <c r="V30980" s="358"/>
    </row>
    <row r="30981" spans="8:22">
      <c r="H30981" s="369"/>
      <c r="M30981" s="368"/>
      <c r="P30981" s="369"/>
      <c r="S30981" s="369"/>
      <c r="V30981" s="358"/>
    </row>
    <row r="30982" spans="8:22">
      <c r="H30982" s="369"/>
      <c r="M30982" s="368"/>
      <c r="P30982" s="369"/>
      <c r="S30982" s="369"/>
      <c r="V30982" s="358"/>
    </row>
    <row r="30983" spans="8:22">
      <c r="H30983" s="369"/>
      <c r="M30983" s="368"/>
      <c r="P30983" s="369"/>
      <c r="S30983" s="369"/>
      <c r="V30983" s="358"/>
    </row>
    <row r="30984" spans="8:22">
      <c r="H30984" s="369"/>
      <c r="M30984" s="368"/>
      <c r="P30984" s="369"/>
      <c r="S30984" s="369"/>
      <c r="V30984" s="358"/>
    </row>
    <row r="30985" spans="8:22">
      <c r="H30985" s="369"/>
      <c r="M30985" s="368"/>
      <c r="P30985" s="369"/>
      <c r="S30985" s="369"/>
      <c r="V30985" s="358"/>
    </row>
    <row r="30986" spans="8:22">
      <c r="H30986" s="369"/>
      <c r="M30986" s="368"/>
      <c r="P30986" s="369"/>
      <c r="S30986" s="369"/>
      <c r="V30986" s="358"/>
    </row>
    <row r="30987" spans="8:22">
      <c r="H30987" s="369"/>
      <c r="M30987" s="368"/>
      <c r="P30987" s="369"/>
      <c r="S30987" s="369"/>
      <c r="V30987" s="358"/>
    </row>
    <row r="30988" spans="8:22">
      <c r="H30988" s="369"/>
      <c r="M30988" s="368"/>
      <c r="P30988" s="369"/>
      <c r="S30988" s="369"/>
      <c r="V30988" s="358"/>
    </row>
    <row r="30989" spans="8:22">
      <c r="H30989" s="369"/>
      <c r="M30989" s="368"/>
      <c r="P30989" s="369"/>
      <c r="S30989" s="369"/>
      <c r="V30989" s="358"/>
    </row>
    <row r="30990" spans="8:22">
      <c r="H30990" s="369"/>
      <c r="M30990" s="368"/>
      <c r="P30990" s="369"/>
      <c r="S30990" s="369"/>
      <c r="V30990" s="358"/>
    </row>
    <row r="30991" spans="8:22">
      <c r="H30991" s="369"/>
      <c r="M30991" s="368"/>
      <c r="P30991" s="369"/>
      <c r="S30991" s="369"/>
      <c r="V30991" s="358"/>
    </row>
    <row r="30992" spans="8:22">
      <c r="H30992" s="369"/>
      <c r="M30992" s="368"/>
      <c r="P30992" s="369"/>
      <c r="S30992" s="369"/>
      <c r="V30992" s="358"/>
    </row>
    <row r="30993" spans="8:22">
      <c r="H30993" s="369"/>
      <c r="M30993" s="368"/>
      <c r="P30993" s="369"/>
      <c r="S30993" s="369"/>
      <c r="V30993" s="358"/>
    </row>
    <row r="30994" spans="8:22">
      <c r="H30994" s="369"/>
      <c r="M30994" s="368"/>
      <c r="P30994" s="369"/>
      <c r="S30994" s="369"/>
      <c r="V30994" s="358"/>
    </row>
    <row r="30995" spans="8:22">
      <c r="H30995" s="369"/>
      <c r="M30995" s="368"/>
      <c r="P30995" s="369"/>
      <c r="S30995" s="369"/>
      <c r="V30995" s="358"/>
    </row>
    <row r="30996" spans="8:22">
      <c r="H30996" s="369"/>
      <c r="M30996" s="368"/>
      <c r="P30996" s="369"/>
      <c r="S30996" s="369"/>
      <c r="V30996" s="358"/>
    </row>
    <row r="30997" spans="8:22">
      <c r="H30997" s="369"/>
      <c r="M30997" s="368"/>
      <c r="P30997" s="369"/>
      <c r="S30997" s="369"/>
      <c r="V30997" s="358"/>
    </row>
    <row r="30998" spans="8:22">
      <c r="H30998" s="369"/>
      <c r="M30998" s="368"/>
      <c r="P30998" s="369"/>
      <c r="S30998" s="369"/>
      <c r="V30998" s="358"/>
    </row>
    <row r="30999" spans="8:22">
      <c r="H30999" s="369"/>
      <c r="M30999" s="368"/>
      <c r="P30999" s="369"/>
      <c r="S30999" s="369"/>
      <c r="V30999" s="358"/>
    </row>
    <row r="31000" spans="8:22">
      <c r="H31000" s="369"/>
      <c r="M31000" s="368"/>
      <c r="P31000" s="369"/>
      <c r="S31000" s="369"/>
      <c r="V31000" s="358"/>
    </row>
    <row r="31001" spans="8:22">
      <c r="H31001" s="369"/>
      <c r="M31001" s="368"/>
      <c r="P31001" s="369"/>
      <c r="S31001" s="369"/>
      <c r="V31001" s="358"/>
    </row>
    <row r="31002" spans="8:22">
      <c r="H31002" s="369"/>
      <c r="M31002" s="368"/>
      <c r="P31002" s="369"/>
      <c r="S31002" s="369"/>
      <c r="V31002" s="358"/>
    </row>
    <row r="31003" spans="8:22">
      <c r="H31003" s="369"/>
      <c r="M31003" s="368"/>
      <c r="P31003" s="369"/>
      <c r="S31003" s="369"/>
      <c r="V31003" s="358"/>
    </row>
    <row r="31004" spans="8:22">
      <c r="H31004" s="369"/>
      <c r="M31004" s="368"/>
      <c r="P31004" s="369"/>
      <c r="S31004" s="369"/>
      <c r="V31004" s="358"/>
    </row>
    <row r="31005" spans="8:22">
      <c r="H31005" s="369"/>
      <c r="M31005" s="368"/>
      <c r="P31005" s="369"/>
      <c r="S31005" s="369"/>
      <c r="V31005" s="358"/>
    </row>
    <row r="31006" spans="8:22">
      <c r="H31006" s="369"/>
      <c r="M31006" s="368"/>
      <c r="P31006" s="369"/>
      <c r="S31006" s="369"/>
      <c r="V31006" s="358"/>
    </row>
    <row r="31007" spans="8:22">
      <c r="H31007" s="369"/>
      <c r="M31007" s="368"/>
      <c r="P31007" s="369"/>
      <c r="S31007" s="369"/>
      <c r="V31007" s="358"/>
    </row>
    <row r="31008" spans="8:22">
      <c r="H31008" s="369"/>
      <c r="M31008" s="368"/>
      <c r="P31008" s="369"/>
      <c r="S31008" s="369"/>
      <c r="V31008" s="358"/>
    </row>
    <row r="31009" spans="8:22">
      <c r="H31009" s="369"/>
      <c r="M31009" s="368"/>
      <c r="P31009" s="369"/>
      <c r="S31009" s="369"/>
      <c r="V31009" s="358"/>
    </row>
    <row r="31010" spans="8:22">
      <c r="H31010" s="369"/>
      <c r="M31010" s="368"/>
      <c r="P31010" s="369"/>
      <c r="S31010" s="369"/>
      <c r="V31010" s="358"/>
    </row>
    <row r="31011" spans="8:22">
      <c r="H31011" s="369"/>
      <c r="M31011" s="368"/>
      <c r="P31011" s="369"/>
      <c r="S31011" s="369"/>
      <c r="V31011" s="358"/>
    </row>
    <row r="31012" spans="8:22">
      <c r="H31012" s="369"/>
      <c r="M31012" s="368"/>
      <c r="P31012" s="369"/>
      <c r="S31012" s="369"/>
      <c r="V31012" s="358"/>
    </row>
    <row r="31013" spans="8:22">
      <c r="H31013" s="369"/>
      <c r="M31013" s="368"/>
      <c r="P31013" s="369"/>
      <c r="S31013" s="369"/>
      <c r="V31013" s="358"/>
    </row>
    <row r="31014" spans="8:22">
      <c r="H31014" s="369"/>
      <c r="M31014" s="368"/>
      <c r="P31014" s="369"/>
      <c r="S31014" s="369"/>
      <c r="V31014" s="358"/>
    </row>
    <row r="31015" spans="8:22">
      <c r="H31015" s="369"/>
      <c r="M31015" s="368"/>
      <c r="P31015" s="369"/>
      <c r="S31015" s="369"/>
      <c r="V31015" s="358"/>
    </row>
    <row r="31016" spans="8:22">
      <c r="H31016" s="369"/>
      <c r="M31016" s="368"/>
      <c r="P31016" s="369"/>
      <c r="S31016" s="369"/>
      <c r="V31016" s="358"/>
    </row>
    <row r="31017" spans="8:22">
      <c r="H31017" s="369"/>
      <c r="M31017" s="368"/>
      <c r="P31017" s="369"/>
      <c r="S31017" s="369"/>
      <c r="V31017" s="358"/>
    </row>
    <row r="31018" spans="8:22">
      <c r="H31018" s="369"/>
      <c r="M31018" s="368"/>
      <c r="P31018" s="369"/>
      <c r="S31018" s="369"/>
      <c r="V31018" s="358"/>
    </row>
    <row r="31019" spans="8:22">
      <c r="H31019" s="369"/>
      <c r="M31019" s="368"/>
      <c r="P31019" s="369"/>
      <c r="S31019" s="369"/>
      <c r="V31019" s="358"/>
    </row>
    <row r="31020" spans="8:22">
      <c r="H31020" s="369"/>
      <c r="M31020" s="368"/>
      <c r="P31020" s="369"/>
      <c r="S31020" s="369"/>
      <c r="V31020" s="358"/>
    </row>
    <row r="31021" spans="8:22">
      <c r="H31021" s="369"/>
      <c r="M31021" s="368"/>
      <c r="P31021" s="369"/>
      <c r="S31021" s="369"/>
      <c r="V31021" s="358"/>
    </row>
    <row r="31022" spans="8:22">
      <c r="H31022" s="369"/>
      <c r="M31022" s="368"/>
      <c r="P31022" s="369"/>
      <c r="S31022" s="369"/>
      <c r="V31022" s="358"/>
    </row>
    <row r="31023" spans="8:22">
      <c r="H31023" s="369"/>
      <c r="M31023" s="368"/>
      <c r="P31023" s="369"/>
      <c r="S31023" s="369"/>
      <c r="V31023" s="358"/>
    </row>
    <row r="31024" spans="8:22">
      <c r="H31024" s="369"/>
      <c r="M31024" s="368"/>
      <c r="P31024" s="369"/>
      <c r="S31024" s="369"/>
      <c r="V31024" s="358"/>
    </row>
    <row r="31025" spans="8:22">
      <c r="H31025" s="369"/>
      <c r="M31025" s="368"/>
      <c r="P31025" s="369"/>
      <c r="S31025" s="369"/>
      <c r="V31025" s="358"/>
    </row>
    <row r="31026" spans="8:22">
      <c r="H31026" s="369"/>
      <c r="M31026" s="368"/>
      <c r="P31026" s="369"/>
      <c r="S31026" s="369"/>
      <c r="V31026" s="358"/>
    </row>
    <row r="31027" spans="8:22">
      <c r="H31027" s="369"/>
      <c r="M31027" s="368"/>
      <c r="P31027" s="369"/>
      <c r="S31027" s="369"/>
      <c r="V31027" s="358"/>
    </row>
    <row r="31028" spans="8:22">
      <c r="H31028" s="369"/>
      <c r="M31028" s="368"/>
      <c r="P31028" s="369"/>
      <c r="S31028" s="369"/>
      <c r="V31028" s="358"/>
    </row>
    <row r="31029" spans="8:22">
      <c r="H31029" s="369"/>
      <c r="M31029" s="368"/>
      <c r="P31029" s="369"/>
      <c r="S31029" s="369"/>
      <c r="V31029" s="358"/>
    </row>
    <row r="31030" spans="8:22">
      <c r="H31030" s="369"/>
      <c r="M31030" s="368"/>
      <c r="P31030" s="369"/>
      <c r="S31030" s="369"/>
      <c r="V31030" s="358"/>
    </row>
    <row r="31031" spans="8:22">
      <c r="H31031" s="369"/>
      <c r="M31031" s="368"/>
      <c r="P31031" s="369"/>
      <c r="S31031" s="369"/>
      <c r="V31031" s="358"/>
    </row>
    <row r="31032" spans="8:22">
      <c r="H31032" s="369"/>
      <c r="M31032" s="368"/>
      <c r="P31032" s="369"/>
      <c r="S31032" s="369"/>
      <c r="V31032" s="358"/>
    </row>
    <row r="31033" spans="8:22">
      <c r="H31033" s="369"/>
      <c r="M31033" s="368"/>
      <c r="P31033" s="369"/>
      <c r="S31033" s="369"/>
      <c r="V31033" s="358"/>
    </row>
    <row r="31034" spans="8:22">
      <c r="H31034" s="369"/>
      <c r="M31034" s="368"/>
      <c r="P31034" s="369"/>
      <c r="S31034" s="369"/>
      <c r="V31034" s="358"/>
    </row>
    <row r="31035" spans="8:22">
      <c r="H31035" s="369"/>
      <c r="M31035" s="368"/>
      <c r="P31035" s="369"/>
      <c r="S31035" s="369"/>
      <c r="V31035" s="358"/>
    </row>
    <row r="31036" spans="8:22">
      <c r="H31036" s="369"/>
      <c r="M31036" s="368"/>
      <c r="P31036" s="369"/>
      <c r="S31036" s="369"/>
      <c r="V31036" s="358"/>
    </row>
    <row r="31037" spans="8:22">
      <c r="H31037" s="369"/>
      <c r="M31037" s="368"/>
      <c r="P31037" s="369"/>
      <c r="S31037" s="369"/>
      <c r="V31037" s="358"/>
    </row>
    <row r="31038" spans="8:22">
      <c r="H31038" s="369"/>
      <c r="M31038" s="368"/>
      <c r="P31038" s="369"/>
      <c r="S31038" s="369"/>
      <c r="V31038" s="358"/>
    </row>
    <row r="31039" spans="8:22">
      <c r="H31039" s="369"/>
      <c r="M31039" s="368"/>
      <c r="P31039" s="369"/>
      <c r="S31039" s="369"/>
      <c r="V31039" s="358"/>
    </row>
    <row r="31040" spans="8:22">
      <c r="H31040" s="369"/>
      <c r="M31040" s="368"/>
      <c r="P31040" s="369"/>
      <c r="S31040" s="369"/>
      <c r="V31040" s="358"/>
    </row>
    <row r="31041" spans="8:22">
      <c r="H31041" s="369"/>
      <c r="M31041" s="368"/>
      <c r="P31041" s="369"/>
      <c r="S31041" s="369"/>
      <c r="V31041" s="358"/>
    </row>
    <row r="31042" spans="8:22">
      <c r="H31042" s="369"/>
      <c r="M31042" s="368"/>
      <c r="P31042" s="369"/>
      <c r="S31042" s="369"/>
      <c r="V31042" s="358"/>
    </row>
    <row r="31043" spans="8:22">
      <c r="H31043" s="369"/>
      <c r="M31043" s="368"/>
      <c r="P31043" s="369"/>
      <c r="S31043" s="369"/>
      <c r="V31043" s="358"/>
    </row>
    <row r="31044" spans="8:22">
      <c r="H31044" s="369"/>
      <c r="M31044" s="368"/>
      <c r="P31044" s="369"/>
      <c r="S31044" s="369"/>
      <c r="V31044" s="358"/>
    </row>
    <row r="31045" spans="8:22">
      <c r="H31045" s="369"/>
      <c r="M31045" s="368"/>
      <c r="P31045" s="369"/>
      <c r="S31045" s="369"/>
      <c r="V31045" s="358"/>
    </row>
    <row r="31046" spans="8:22">
      <c r="H31046" s="369"/>
      <c r="M31046" s="368"/>
      <c r="P31046" s="369"/>
      <c r="S31046" s="369"/>
      <c r="V31046" s="358"/>
    </row>
    <row r="31047" spans="8:22">
      <c r="H31047" s="369"/>
      <c r="M31047" s="368"/>
      <c r="P31047" s="369"/>
      <c r="S31047" s="369"/>
      <c r="V31047" s="358"/>
    </row>
    <row r="31048" spans="8:22">
      <c r="H31048" s="369"/>
      <c r="M31048" s="368"/>
      <c r="P31048" s="369"/>
      <c r="S31048" s="369"/>
      <c r="V31048" s="358"/>
    </row>
    <row r="31049" spans="8:22">
      <c r="H31049" s="369"/>
      <c r="M31049" s="368"/>
      <c r="P31049" s="369"/>
      <c r="S31049" s="369"/>
      <c r="V31049" s="358"/>
    </row>
    <row r="31050" spans="8:22">
      <c r="H31050" s="369"/>
      <c r="M31050" s="368"/>
      <c r="P31050" s="369"/>
      <c r="S31050" s="369"/>
      <c r="V31050" s="358"/>
    </row>
    <row r="31051" spans="8:22">
      <c r="H31051" s="369"/>
      <c r="M31051" s="368"/>
      <c r="P31051" s="369"/>
      <c r="S31051" s="369"/>
      <c r="V31051" s="358"/>
    </row>
    <row r="31052" spans="8:22">
      <c r="H31052" s="369"/>
      <c r="M31052" s="368"/>
      <c r="P31052" s="369"/>
      <c r="S31052" s="369"/>
      <c r="V31052" s="358"/>
    </row>
    <row r="31053" spans="8:22">
      <c r="H31053" s="369"/>
      <c r="M31053" s="368"/>
      <c r="P31053" s="369"/>
      <c r="S31053" s="369"/>
      <c r="V31053" s="358"/>
    </row>
    <row r="31054" spans="8:22">
      <c r="H31054" s="369"/>
      <c r="M31054" s="368"/>
      <c r="P31054" s="369"/>
      <c r="S31054" s="369"/>
      <c r="V31054" s="358"/>
    </row>
    <row r="31055" spans="8:22">
      <c r="H31055" s="369"/>
      <c r="M31055" s="368"/>
      <c r="P31055" s="369"/>
      <c r="S31055" s="369"/>
      <c r="V31055" s="358"/>
    </row>
    <row r="31056" spans="8:22">
      <c r="H31056" s="369"/>
      <c r="M31056" s="368"/>
      <c r="P31056" s="369"/>
      <c r="S31056" s="369"/>
      <c r="V31056" s="358"/>
    </row>
    <row r="31057" spans="8:22">
      <c r="H31057" s="369"/>
      <c r="M31057" s="368"/>
      <c r="P31057" s="369"/>
      <c r="S31057" s="369"/>
      <c r="V31057" s="358"/>
    </row>
    <row r="31058" spans="8:22">
      <c r="H31058" s="369"/>
      <c r="M31058" s="368"/>
      <c r="P31058" s="369"/>
      <c r="S31058" s="369"/>
      <c r="V31058" s="358"/>
    </row>
    <row r="31059" spans="8:22">
      <c r="H31059" s="369"/>
      <c r="M31059" s="368"/>
      <c r="P31059" s="369"/>
      <c r="S31059" s="369"/>
      <c r="V31059" s="358"/>
    </row>
    <row r="31060" spans="8:22">
      <c r="H31060" s="369"/>
      <c r="M31060" s="368"/>
      <c r="P31060" s="369"/>
      <c r="S31060" s="369"/>
      <c r="V31060" s="358"/>
    </row>
    <row r="31061" spans="8:22">
      <c r="H31061" s="369"/>
      <c r="M31061" s="368"/>
      <c r="P31061" s="369"/>
      <c r="S31061" s="369"/>
      <c r="V31061" s="358"/>
    </row>
    <row r="31062" spans="8:22">
      <c r="H31062" s="369"/>
      <c r="M31062" s="368"/>
      <c r="P31062" s="369"/>
      <c r="S31062" s="369"/>
      <c r="V31062" s="358"/>
    </row>
    <row r="31063" spans="8:22">
      <c r="H31063" s="369"/>
      <c r="M31063" s="368"/>
      <c r="P31063" s="369"/>
      <c r="S31063" s="369"/>
      <c r="V31063" s="358"/>
    </row>
    <row r="31064" spans="8:22">
      <c r="H31064" s="369"/>
      <c r="M31064" s="368"/>
      <c r="P31064" s="369"/>
      <c r="S31064" s="369"/>
      <c r="V31064" s="358"/>
    </row>
    <row r="31065" spans="8:22">
      <c r="H31065" s="369"/>
      <c r="M31065" s="368"/>
      <c r="P31065" s="369"/>
      <c r="S31065" s="369"/>
      <c r="V31065" s="358"/>
    </row>
    <row r="31066" spans="8:22">
      <c r="H31066" s="369"/>
      <c r="M31066" s="368"/>
      <c r="P31066" s="369"/>
      <c r="S31066" s="369"/>
      <c r="V31066" s="358"/>
    </row>
    <row r="31067" spans="8:22">
      <c r="H31067" s="369"/>
      <c r="M31067" s="368"/>
      <c r="P31067" s="369"/>
      <c r="S31067" s="369"/>
      <c r="V31067" s="358"/>
    </row>
    <row r="31068" spans="8:22">
      <c r="H31068" s="369"/>
      <c r="M31068" s="368"/>
      <c r="P31068" s="369"/>
      <c r="S31068" s="369"/>
      <c r="V31068" s="358"/>
    </row>
    <row r="31069" spans="8:22">
      <c r="H31069" s="369"/>
      <c r="M31069" s="368"/>
      <c r="P31069" s="369"/>
      <c r="S31069" s="369"/>
      <c r="V31069" s="358"/>
    </row>
    <row r="31070" spans="8:22">
      <c r="H31070" s="369"/>
      <c r="M31070" s="368"/>
      <c r="P31070" s="369"/>
      <c r="S31070" s="369"/>
      <c r="V31070" s="358"/>
    </row>
    <row r="31071" spans="8:22">
      <c r="H31071" s="369"/>
      <c r="M31071" s="368"/>
      <c r="P31071" s="369"/>
      <c r="S31071" s="369"/>
      <c r="V31071" s="358"/>
    </row>
    <row r="31072" spans="8:22">
      <c r="H31072" s="369"/>
      <c r="M31072" s="368"/>
      <c r="P31072" s="369"/>
      <c r="S31072" s="369"/>
      <c r="V31072" s="358"/>
    </row>
    <row r="31073" spans="8:22">
      <c r="H31073" s="369"/>
      <c r="M31073" s="368"/>
      <c r="P31073" s="369"/>
      <c r="S31073" s="369"/>
      <c r="V31073" s="358"/>
    </row>
    <row r="31074" spans="8:22">
      <c r="H31074" s="369"/>
      <c r="M31074" s="368"/>
      <c r="P31074" s="369"/>
      <c r="S31074" s="369"/>
      <c r="V31074" s="358"/>
    </row>
    <row r="31075" spans="8:22">
      <c r="H31075" s="369"/>
      <c r="M31075" s="368"/>
      <c r="P31075" s="369"/>
      <c r="S31075" s="369"/>
      <c r="V31075" s="358"/>
    </row>
    <row r="31076" spans="8:22">
      <c r="H31076" s="369"/>
      <c r="M31076" s="368"/>
      <c r="P31076" s="369"/>
      <c r="S31076" s="369"/>
      <c r="V31076" s="358"/>
    </row>
    <row r="31077" spans="8:22">
      <c r="H31077" s="369"/>
      <c r="M31077" s="368"/>
      <c r="P31077" s="369"/>
      <c r="S31077" s="369"/>
      <c r="V31077" s="358"/>
    </row>
    <row r="31078" spans="8:22">
      <c r="H31078" s="369"/>
      <c r="M31078" s="368"/>
      <c r="P31078" s="369"/>
      <c r="S31078" s="369"/>
      <c r="V31078" s="358"/>
    </row>
    <row r="31079" spans="8:22">
      <c r="H31079" s="369"/>
      <c r="M31079" s="368"/>
      <c r="P31079" s="369"/>
      <c r="S31079" s="369"/>
      <c r="V31079" s="358"/>
    </row>
    <row r="31080" spans="8:22">
      <c r="H31080" s="369"/>
      <c r="M31080" s="368"/>
      <c r="P31080" s="369"/>
      <c r="S31080" s="369"/>
      <c r="V31080" s="358"/>
    </row>
    <row r="31081" spans="8:22">
      <c r="H31081" s="369"/>
      <c r="M31081" s="368"/>
      <c r="P31081" s="369"/>
      <c r="S31081" s="369"/>
      <c r="V31081" s="358"/>
    </row>
    <row r="31082" spans="8:22">
      <c r="H31082" s="369"/>
      <c r="M31082" s="368"/>
      <c r="P31082" s="369"/>
      <c r="S31082" s="369"/>
      <c r="V31082" s="358"/>
    </row>
    <row r="31083" spans="8:22">
      <c r="H31083" s="369"/>
      <c r="M31083" s="368"/>
      <c r="P31083" s="369"/>
      <c r="S31083" s="369"/>
      <c r="V31083" s="358"/>
    </row>
    <row r="31084" spans="8:22">
      <c r="H31084" s="369"/>
      <c r="M31084" s="368"/>
      <c r="P31084" s="369"/>
      <c r="S31084" s="369"/>
      <c r="V31084" s="358"/>
    </row>
    <row r="31085" spans="8:22">
      <c r="H31085" s="369"/>
      <c r="M31085" s="368"/>
      <c r="P31085" s="369"/>
      <c r="S31085" s="369"/>
      <c r="V31085" s="358"/>
    </row>
    <row r="31086" spans="8:22">
      <c r="H31086" s="369"/>
      <c r="M31086" s="368"/>
      <c r="P31086" s="369"/>
      <c r="S31086" s="369"/>
      <c r="V31086" s="358"/>
    </row>
    <row r="31087" spans="8:22">
      <c r="H31087" s="369"/>
      <c r="M31087" s="368"/>
      <c r="P31087" s="369"/>
      <c r="S31087" s="369"/>
      <c r="V31087" s="358"/>
    </row>
    <row r="31088" spans="8:22">
      <c r="H31088" s="369"/>
      <c r="M31088" s="368"/>
      <c r="P31088" s="369"/>
      <c r="S31088" s="369"/>
      <c r="V31088" s="358"/>
    </row>
    <row r="31089" spans="8:22">
      <c r="H31089" s="369"/>
      <c r="M31089" s="368"/>
      <c r="P31089" s="369"/>
      <c r="S31089" s="369"/>
      <c r="V31089" s="358"/>
    </row>
    <row r="31090" spans="8:22">
      <c r="H31090" s="369"/>
      <c r="M31090" s="368"/>
      <c r="P31090" s="369"/>
      <c r="S31090" s="369"/>
      <c r="V31090" s="358"/>
    </row>
    <row r="31091" spans="8:22">
      <c r="H31091" s="369"/>
      <c r="M31091" s="368"/>
      <c r="P31091" s="369"/>
      <c r="S31091" s="369"/>
      <c r="V31091" s="358"/>
    </row>
    <row r="31092" spans="8:22">
      <c r="H31092" s="369"/>
      <c r="M31092" s="368"/>
      <c r="P31092" s="369"/>
      <c r="S31092" s="369"/>
      <c r="V31092" s="358"/>
    </row>
    <row r="31093" spans="8:22">
      <c r="H31093" s="369"/>
      <c r="M31093" s="368"/>
      <c r="P31093" s="369"/>
      <c r="S31093" s="369"/>
      <c r="V31093" s="358"/>
    </row>
    <row r="31094" spans="8:22">
      <c r="H31094" s="369"/>
      <c r="M31094" s="368"/>
      <c r="P31094" s="369"/>
      <c r="S31094" s="369"/>
      <c r="V31094" s="358"/>
    </row>
    <row r="31095" spans="8:22">
      <c r="H31095" s="369"/>
      <c r="M31095" s="368"/>
      <c r="P31095" s="369"/>
      <c r="S31095" s="369"/>
      <c r="V31095" s="358"/>
    </row>
    <row r="31096" spans="8:22">
      <c r="H31096" s="369"/>
      <c r="M31096" s="368"/>
      <c r="P31096" s="369"/>
      <c r="S31096" s="369"/>
      <c r="V31096" s="358"/>
    </row>
    <row r="31097" spans="8:22">
      <c r="H31097" s="369"/>
      <c r="M31097" s="368"/>
      <c r="P31097" s="369"/>
      <c r="S31097" s="369"/>
      <c r="V31097" s="358"/>
    </row>
    <row r="31098" spans="8:22">
      <c r="H31098" s="369"/>
      <c r="M31098" s="368"/>
      <c r="P31098" s="369"/>
      <c r="S31098" s="369"/>
      <c r="V31098" s="358"/>
    </row>
    <row r="31099" spans="8:22">
      <c r="H31099" s="369"/>
      <c r="M31099" s="368"/>
      <c r="P31099" s="369"/>
      <c r="S31099" s="369"/>
      <c r="V31099" s="358"/>
    </row>
    <row r="31100" spans="8:22">
      <c r="H31100" s="369"/>
      <c r="M31100" s="368"/>
      <c r="P31100" s="369"/>
      <c r="S31100" s="369"/>
      <c r="V31100" s="358"/>
    </row>
    <row r="31101" spans="8:22">
      <c r="H31101" s="369"/>
      <c r="M31101" s="368"/>
      <c r="P31101" s="369"/>
      <c r="S31101" s="369"/>
      <c r="V31101" s="358"/>
    </row>
    <row r="31102" spans="8:22">
      <c r="H31102" s="369"/>
      <c r="M31102" s="368"/>
      <c r="P31102" s="369"/>
      <c r="S31102" s="369"/>
      <c r="V31102" s="358"/>
    </row>
    <row r="31103" spans="8:22">
      <c r="H31103" s="369"/>
      <c r="M31103" s="368"/>
      <c r="P31103" s="369"/>
      <c r="S31103" s="369"/>
      <c r="V31103" s="358"/>
    </row>
    <row r="31104" spans="8:22">
      <c r="H31104" s="369"/>
      <c r="M31104" s="368"/>
      <c r="P31104" s="369"/>
      <c r="S31104" s="369"/>
      <c r="V31104" s="358"/>
    </row>
    <row r="31105" spans="8:22">
      <c r="H31105" s="369"/>
      <c r="M31105" s="368"/>
      <c r="P31105" s="369"/>
      <c r="S31105" s="369"/>
      <c r="V31105" s="358"/>
    </row>
    <row r="31106" spans="8:22">
      <c r="H31106" s="369"/>
      <c r="M31106" s="368"/>
      <c r="P31106" s="369"/>
      <c r="S31106" s="369"/>
      <c r="V31106" s="358"/>
    </row>
    <row r="31107" spans="8:22">
      <c r="H31107" s="369"/>
      <c r="M31107" s="368"/>
      <c r="P31107" s="369"/>
      <c r="S31107" s="369"/>
      <c r="V31107" s="358"/>
    </row>
    <row r="31108" spans="8:22">
      <c r="H31108" s="369"/>
      <c r="M31108" s="368"/>
      <c r="P31108" s="369"/>
      <c r="S31108" s="369"/>
      <c r="V31108" s="358"/>
    </row>
    <row r="31109" spans="8:22">
      <c r="H31109" s="369"/>
      <c r="M31109" s="368"/>
      <c r="P31109" s="369"/>
      <c r="S31109" s="369"/>
      <c r="V31109" s="358"/>
    </row>
    <row r="31110" spans="8:22">
      <c r="H31110" s="369"/>
      <c r="M31110" s="368"/>
      <c r="P31110" s="369"/>
      <c r="S31110" s="369"/>
      <c r="V31110" s="358"/>
    </row>
    <row r="31111" spans="8:22">
      <c r="H31111" s="369"/>
      <c r="M31111" s="368"/>
      <c r="P31111" s="369"/>
      <c r="S31111" s="369"/>
      <c r="V31111" s="358"/>
    </row>
    <row r="31112" spans="8:22">
      <c r="H31112" s="369"/>
      <c r="M31112" s="368"/>
      <c r="P31112" s="369"/>
      <c r="S31112" s="369"/>
      <c r="V31112" s="358"/>
    </row>
    <row r="31113" spans="8:22">
      <c r="H31113" s="369"/>
      <c r="M31113" s="368"/>
      <c r="P31113" s="369"/>
      <c r="S31113" s="369"/>
      <c r="V31113" s="358"/>
    </row>
    <row r="31114" spans="8:22">
      <c r="H31114" s="369"/>
      <c r="M31114" s="368"/>
      <c r="P31114" s="369"/>
      <c r="S31114" s="369"/>
      <c r="V31114" s="358"/>
    </row>
    <row r="31115" spans="8:22">
      <c r="H31115" s="369"/>
      <c r="M31115" s="368"/>
      <c r="P31115" s="369"/>
      <c r="S31115" s="369"/>
      <c r="V31115" s="358"/>
    </row>
    <row r="31116" spans="8:22">
      <c r="H31116" s="369"/>
      <c r="M31116" s="368"/>
      <c r="P31116" s="369"/>
      <c r="S31116" s="369"/>
      <c r="V31116" s="358"/>
    </row>
    <row r="31117" spans="8:22">
      <c r="H31117" s="369"/>
      <c r="M31117" s="368"/>
      <c r="P31117" s="369"/>
      <c r="S31117" s="369"/>
      <c r="V31117" s="358"/>
    </row>
    <row r="31118" spans="8:22">
      <c r="H31118" s="369"/>
      <c r="M31118" s="368"/>
      <c r="P31118" s="369"/>
      <c r="S31118" s="369"/>
      <c r="V31118" s="358"/>
    </row>
    <row r="31119" spans="8:22">
      <c r="H31119" s="369"/>
      <c r="M31119" s="368"/>
      <c r="P31119" s="369"/>
      <c r="S31119" s="369"/>
      <c r="V31119" s="358"/>
    </row>
    <row r="31120" spans="8:22">
      <c r="H31120" s="369"/>
      <c r="M31120" s="368"/>
      <c r="P31120" s="369"/>
      <c r="S31120" s="369"/>
      <c r="V31120" s="358"/>
    </row>
    <row r="31121" spans="8:22">
      <c r="H31121" s="369"/>
      <c r="M31121" s="368"/>
      <c r="P31121" s="369"/>
      <c r="S31121" s="369"/>
      <c r="V31121" s="358"/>
    </row>
    <row r="31122" spans="8:22">
      <c r="H31122" s="369"/>
      <c r="M31122" s="368"/>
      <c r="P31122" s="369"/>
      <c r="S31122" s="369"/>
      <c r="V31122" s="358"/>
    </row>
    <row r="31123" spans="8:22">
      <c r="H31123" s="369"/>
      <c r="M31123" s="368"/>
      <c r="P31123" s="369"/>
      <c r="S31123" s="369"/>
      <c r="V31123" s="358"/>
    </row>
    <row r="31124" spans="8:22">
      <c r="H31124" s="369"/>
      <c r="M31124" s="368"/>
      <c r="P31124" s="369"/>
      <c r="S31124" s="369"/>
      <c r="V31124" s="358"/>
    </row>
    <row r="31125" spans="8:22">
      <c r="H31125" s="369"/>
      <c r="M31125" s="368"/>
      <c r="P31125" s="369"/>
      <c r="S31125" s="369"/>
      <c r="V31125" s="358"/>
    </row>
    <row r="31126" spans="8:22">
      <c r="H31126" s="369"/>
      <c r="M31126" s="368"/>
      <c r="P31126" s="369"/>
      <c r="S31126" s="369"/>
      <c r="V31126" s="358"/>
    </row>
    <row r="31127" spans="8:22">
      <c r="H31127" s="369"/>
      <c r="M31127" s="368"/>
      <c r="P31127" s="369"/>
      <c r="S31127" s="369"/>
      <c r="V31127" s="358"/>
    </row>
    <row r="31128" spans="8:22">
      <c r="H31128" s="369"/>
      <c r="M31128" s="368"/>
      <c r="P31128" s="369"/>
      <c r="S31128" s="369"/>
      <c r="V31128" s="358"/>
    </row>
    <row r="31129" spans="8:22">
      <c r="H31129" s="369"/>
      <c r="M31129" s="368"/>
      <c r="P31129" s="369"/>
      <c r="S31129" s="369"/>
      <c r="V31129" s="358"/>
    </row>
    <row r="31130" spans="8:22">
      <c r="H31130" s="369"/>
      <c r="M31130" s="368"/>
      <c r="P31130" s="369"/>
      <c r="S31130" s="369"/>
      <c r="V31130" s="358"/>
    </row>
    <row r="31131" spans="8:22">
      <c r="H31131" s="369"/>
      <c r="M31131" s="368"/>
      <c r="P31131" s="369"/>
      <c r="S31131" s="369"/>
      <c r="V31131" s="358"/>
    </row>
    <row r="31132" spans="8:22">
      <c r="H31132" s="369"/>
      <c r="M31132" s="368"/>
      <c r="P31132" s="369"/>
      <c r="S31132" s="369"/>
      <c r="V31132" s="358"/>
    </row>
    <row r="31133" spans="8:22">
      <c r="H31133" s="369"/>
      <c r="M31133" s="368"/>
      <c r="P31133" s="369"/>
      <c r="S31133" s="369"/>
      <c r="V31133" s="358"/>
    </row>
    <row r="31134" spans="8:22">
      <c r="H31134" s="369"/>
      <c r="M31134" s="368"/>
      <c r="P31134" s="369"/>
      <c r="S31134" s="369"/>
      <c r="V31134" s="358"/>
    </row>
    <row r="31135" spans="8:22">
      <c r="H31135" s="369"/>
      <c r="M31135" s="368"/>
      <c r="P31135" s="369"/>
      <c r="S31135" s="369"/>
      <c r="V31135" s="358"/>
    </row>
    <row r="31136" spans="8:22">
      <c r="H31136" s="369"/>
      <c r="M31136" s="368"/>
      <c r="P31136" s="369"/>
      <c r="S31136" s="369"/>
      <c r="V31136" s="358"/>
    </row>
    <row r="31137" spans="8:22">
      <c r="H31137" s="369"/>
      <c r="M31137" s="368"/>
      <c r="P31137" s="369"/>
      <c r="S31137" s="369"/>
      <c r="V31137" s="358"/>
    </row>
    <row r="31138" spans="8:22">
      <c r="H31138" s="369"/>
      <c r="M31138" s="368"/>
      <c r="P31138" s="369"/>
      <c r="S31138" s="369"/>
      <c r="V31138" s="358"/>
    </row>
    <row r="31139" spans="8:22">
      <c r="H31139" s="369"/>
      <c r="M31139" s="368"/>
      <c r="P31139" s="369"/>
      <c r="S31139" s="369"/>
      <c r="V31139" s="358"/>
    </row>
    <row r="31140" spans="8:22">
      <c r="H31140" s="369"/>
      <c r="M31140" s="368"/>
      <c r="P31140" s="369"/>
      <c r="S31140" s="369"/>
      <c r="V31140" s="358"/>
    </row>
    <row r="31141" spans="8:22">
      <c r="H31141" s="369"/>
      <c r="M31141" s="368"/>
      <c r="P31141" s="369"/>
      <c r="S31141" s="369"/>
      <c r="V31141" s="358"/>
    </row>
    <row r="31142" spans="8:22">
      <c r="H31142" s="369"/>
      <c r="M31142" s="368"/>
      <c r="P31142" s="369"/>
      <c r="S31142" s="369"/>
      <c r="V31142" s="358"/>
    </row>
    <row r="31143" spans="8:22">
      <c r="H31143" s="369"/>
      <c r="M31143" s="368"/>
      <c r="P31143" s="369"/>
      <c r="S31143" s="369"/>
      <c r="V31143" s="358"/>
    </row>
    <row r="31144" spans="8:22">
      <c r="H31144" s="369"/>
      <c r="M31144" s="368"/>
      <c r="P31144" s="369"/>
      <c r="S31144" s="369"/>
      <c r="V31144" s="358"/>
    </row>
    <row r="31145" spans="8:22">
      <c r="H31145" s="369"/>
      <c r="M31145" s="368"/>
      <c r="P31145" s="369"/>
      <c r="S31145" s="369"/>
      <c r="V31145" s="358"/>
    </row>
    <row r="31146" spans="8:22">
      <c r="H31146" s="369"/>
      <c r="M31146" s="368"/>
      <c r="P31146" s="369"/>
      <c r="S31146" s="369"/>
      <c r="V31146" s="358"/>
    </row>
    <row r="31147" spans="8:22">
      <c r="H31147" s="369"/>
      <c r="M31147" s="368"/>
      <c r="P31147" s="369"/>
      <c r="S31147" s="369"/>
      <c r="V31147" s="358"/>
    </row>
    <row r="31148" spans="8:22">
      <c r="H31148" s="369"/>
      <c r="M31148" s="368"/>
      <c r="P31148" s="369"/>
      <c r="S31148" s="369"/>
      <c r="V31148" s="358"/>
    </row>
    <row r="31149" spans="8:22">
      <c r="H31149" s="369"/>
      <c r="M31149" s="368"/>
      <c r="P31149" s="369"/>
      <c r="S31149" s="369"/>
      <c r="V31149" s="358"/>
    </row>
    <row r="31150" spans="8:22">
      <c r="H31150" s="369"/>
      <c r="M31150" s="368"/>
      <c r="P31150" s="369"/>
      <c r="S31150" s="369"/>
      <c r="V31150" s="358"/>
    </row>
    <row r="31151" spans="8:22">
      <c r="H31151" s="369"/>
      <c r="M31151" s="368"/>
      <c r="P31151" s="369"/>
      <c r="S31151" s="369"/>
      <c r="V31151" s="358"/>
    </row>
    <row r="31152" spans="8:22">
      <c r="H31152" s="369"/>
      <c r="M31152" s="368"/>
      <c r="P31152" s="369"/>
      <c r="S31152" s="369"/>
      <c r="V31152" s="358"/>
    </row>
    <row r="31153" spans="8:22">
      <c r="H31153" s="369"/>
      <c r="M31153" s="368"/>
      <c r="P31153" s="369"/>
      <c r="S31153" s="369"/>
      <c r="V31153" s="358"/>
    </row>
    <row r="31154" spans="8:22">
      <c r="H31154" s="369"/>
      <c r="M31154" s="368"/>
      <c r="P31154" s="369"/>
      <c r="S31154" s="369"/>
      <c r="V31154" s="358"/>
    </row>
    <row r="31155" spans="8:22">
      <c r="H31155" s="369"/>
      <c r="M31155" s="368"/>
      <c r="P31155" s="369"/>
      <c r="S31155" s="369"/>
      <c r="V31155" s="358"/>
    </row>
    <row r="31156" spans="8:22">
      <c r="H31156" s="369"/>
      <c r="M31156" s="368"/>
      <c r="P31156" s="369"/>
      <c r="S31156" s="369"/>
      <c r="V31156" s="358"/>
    </row>
    <row r="31157" spans="8:22">
      <c r="H31157" s="369"/>
      <c r="M31157" s="368"/>
      <c r="P31157" s="369"/>
      <c r="S31157" s="369"/>
      <c r="V31157" s="358"/>
    </row>
    <row r="31158" spans="8:22">
      <c r="H31158" s="369"/>
      <c r="M31158" s="368"/>
      <c r="P31158" s="369"/>
      <c r="S31158" s="369"/>
      <c r="V31158" s="358"/>
    </row>
    <row r="31159" spans="8:22">
      <c r="H31159" s="369"/>
      <c r="M31159" s="368"/>
      <c r="P31159" s="369"/>
      <c r="S31159" s="369"/>
      <c r="V31159" s="358"/>
    </row>
    <row r="31160" spans="8:22">
      <c r="H31160" s="369"/>
      <c r="M31160" s="368"/>
      <c r="P31160" s="369"/>
      <c r="S31160" s="369"/>
      <c r="V31160" s="358"/>
    </row>
    <row r="31161" spans="8:22">
      <c r="H31161" s="369"/>
      <c r="M31161" s="368"/>
      <c r="P31161" s="369"/>
      <c r="S31161" s="369"/>
      <c r="V31161" s="358"/>
    </row>
    <row r="31162" spans="8:22">
      <c r="H31162" s="369"/>
      <c r="M31162" s="368"/>
      <c r="P31162" s="369"/>
      <c r="S31162" s="369"/>
      <c r="V31162" s="358"/>
    </row>
    <row r="31163" spans="8:22">
      <c r="H31163" s="369"/>
      <c r="M31163" s="368"/>
      <c r="P31163" s="369"/>
      <c r="S31163" s="369"/>
      <c r="V31163" s="358"/>
    </row>
    <row r="31164" spans="8:22">
      <c r="H31164" s="369"/>
      <c r="M31164" s="368"/>
      <c r="P31164" s="369"/>
      <c r="S31164" s="369"/>
      <c r="V31164" s="358"/>
    </row>
    <row r="31165" spans="8:22">
      <c r="H31165" s="369"/>
      <c r="M31165" s="368"/>
      <c r="P31165" s="369"/>
      <c r="S31165" s="369"/>
      <c r="V31165" s="358"/>
    </row>
    <row r="31166" spans="8:22">
      <c r="H31166" s="369"/>
      <c r="M31166" s="368"/>
      <c r="P31166" s="369"/>
      <c r="S31166" s="369"/>
      <c r="V31166" s="358"/>
    </row>
    <row r="31167" spans="8:22">
      <c r="H31167" s="369"/>
      <c r="M31167" s="368"/>
      <c r="P31167" s="369"/>
      <c r="S31167" s="369"/>
      <c r="V31167" s="358"/>
    </row>
    <row r="31168" spans="8:22">
      <c r="H31168" s="369"/>
      <c r="M31168" s="368"/>
      <c r="P31168" s="369"/>
      <c r="S31168" s="369"/>
      <c r="V31168" s="358"/>
    </row>
    <row r="31169" spans="8:22">
      <c r="H31169" s="369"/>
      <c r="M31169" s="368"/>
      <c r="P31169" s="369"/>
      <c r="S31169" s="369"/>
      <c r="V31169" s="358"/>
    </row>
    <row r="31170" spans="8:22">
      <c r="H31170" s="369"/>
      <c r="M31170" s="368"/>
      <c r="P31170" s="369"/>
      <c r="S31170" s="369"/>
      <c r="V31170" s="358"/>
    </row>
    <row r="31171" spans="8:22">
      <c r="H31171" s="369"/>
      <c r="M31171" s="368"/>
      <c r="P31171" s="369"/>
      <c r="S31171" s="369"/>
      <c r="V31171" s="358"/>
    </row>
    <row r="31172" spans="8:22">
      <c r="H31172" s="369"/>
      <c r="M31172" s="368"/>
      <c r="P31172" s="369"/>
      <c r="S31172" s="369"/>
      <c r="V31172" s="358"/>
    </row>
    <row r="31173" spans="8:22">
      <c r="H31173" s="369"/>
      <c r="M31173" s="368"/>
      <c r="P31173" s="369"/>
      <c r="S31173" s="369"/>
      <c r="V31173" s="358"/>
    </row>
    <row r="31174" spans="8:22">
      <c r="H31174" s="369"/>
      <c r="M31174" s="368"/>
      <c r="P31174" s="369"/>
      <c r="S31174" s="369"/>
      <c r="V31174" s="358"/>
    </row>
    <row r="31175" spans="8:22">
      <c r="H31175" s="369"/>
      <c r="M31175" s="368"/>
      <c r="P31175" s="369"/>
      <c r="S31175" s="369"/>
      <c r="V31175" s="358"/>
    </row>
    <row r="31176" spans="8:22">
      <c r="H31176" s="369"/>
      <c r="M31176" s="368"/>
      <c r="P31176" s="369"/>
      <c r="S31176" s="369"/>
      <c r="V31176" s="358"/>
    </row>
    <row r="31177" spans="8:22">
      <c r="H31177" s="369"/>
      <c r="M31177" s="368"/>
      <c r="P31177" s="369"/>
      <c r="S31177" s="369"/>
      <c r="V31177" s="358"/>
    </row>
    <row r="31178" spans="8:22">
      <c r="H31178" s="369"/>
      <c r="M31178" s="368"/>
      <c r="P31178" s="369"/>
      <c r="S31178" s="369"/>
      <c r="V31178" s="358"/>
    </row>
    <row r="31179" spans="8:22">
      <c r="H31179" s="369"/>
      <c r="M31179" s="368"/>
      <c r="P31179" s="369"/>
      <c r="S31179" s="369"/>
      <c r="V31179" s="358"/>
    </row>
    <row r="31180" spans="8:22">
      <c r="H31180" s="369"/>
      <c r="M31180" s="368"/>
      <c r="P31180" s="369"/>
      <c r="S31180" s="369"/>
      <c r="V31180" s="358"/>
    </row>
    <row r="31181" spans="8:22">
      <c r="H31181" s="369"/>
      <c r="M31181" s="368"/>
      <c r="P31181" s="369"/>
      <c r="S31181" s="369"/>
      <c r="V31181" s="358"/>
    </row>
    <row r="31182" spans="8:22">
      <c r="H31182" s="369"/>
      <c r="M31182" s="368"/>
      <c r="P31182" s="369"/>
      <c r="S31182" s="369"/>
      <c r="V31182" s="358"/>
    </row>
    <row r="31183" spans="8:22">
      <c r="H31183" s="369"/>
      <c r="M31183" s="368"/>
      <c r="P31183" s="369"/>
      <c r="S31183" s="369"/>
      <c r="V31183" s="358"/>
    </row>
    <row r="31184" spans="8:22">
      <c r="H31184" s="369"/>
      <c r="M31184" s="368"/>
      <c r="P31184" s="369"/>
      <c r="S31184" s="369"/>
      <c r="V31184" s="358"/>
    </row>
    <row r="31185" spans="8:22">
      <c r="H31185" s="369"/>
      <c r="M31185" s="368"/>
      <c r="P31185" s="369"/>
      <c r="S31185" s="369"/>
      <c r="V31185" s="358"/>
    </row>
    <row r="31186" spans="8:22">
      <c r="H31186" s="369"/>
      <c r="M31186" s="368"/>
      <c r="P31186" s="369"/>
      <c r="S31186" s="369"/>
      <c r="V31186" s="358"/>
    </row>
    <row r="31187" spans="8:22">
      <c r="H31187" s="369"/>
      <c r="M31187" s="368"/>
      <c r="P31187" s="369"/>
      <c r="S31187" s="369"/>
      <c r="V31187" s="358"/>
    </row>
    <row r="31188" spans="8:22">
      <c r="H31188" s="369"/>
      <c r="M31188" s="368"/>
      <c r="P31188" s="369"/>
      <c r="S31188" s="369"/>
      <c r="V31188" s="358"/>
    </row>
    <row r="31189" spans="8:22">
      <c r="H31189" s="369"/>
      <c r="M31189" s="368"/>
      <c r="P31189" s="369"/>
      <c r="S31189" s="369"/>
      <c r="V31189" s="358"/>
    </row>
    <row r="31190" spans="8:22">
      <c r="H31190" s="369"/>
      <c r="M31190" s="368"/>
      <c r="P31190" s="369"/>
      <c r="S31190" s="369"/>
      <c r="V31190" s="358"/>
    </row>
    <row r="31191" spans="8:22">
      <c r="H31191" s="369"/>
      <c r="M31191" s="368"/>
      <c r="P31191" s="369"/>
      <c r="S31191" s="369"/>
      <c r="V31191" s="358"/>
    </row>
    <row r="31192" spans="8:22">
      <c r="H31192" s="369"/>
      <c r="M31192" s="368"/>
      <c r="P31192" s="369"/>
      <c r="S31192" s="369"/>
      <c r="V31192" s="358"/>
    </row>
    <row r="31193" spans="8:22">
      <c r="H31193" s="369"/>
      <c r="M31193" s="368"/>
      <c r="P31193" s="369"/>
      <c r="S31193" s="369"/>
      <c r="V31193" s="358"/>
    </row>
    <row r="31194" spans="8:22">
      <c r="H31194" s="369"/>
      <c r="M31194" s="368"/>
      <c r="P31194" s="369"/>
      <c r="S31194" s="369"/>
      <c r="V31194" s="358"/>
    </row>
    <row r="31195" spans="8:22">
      <c r="H31195" s="369"/>
      <c r="M31195" s="368"/>
      <c r="P31195" s="369"/>
      <c r="S31195" s="369"/>
      <c r="V31195" s="358"/>
    </row>
    <row r="31196" spans="8:22">
      <c r="H31196" s="369"/>
      <c r="M31196" s="368"/>
      <c r="P31196" s="369"/>
      <c r="S31196" s="369"/>
      <c r="V31196" s="358"/>
    </row>
    <row r="31197" spans="8:22">
      <c r="H31197" s="369"/>
      <c r="M31197" s="368"/>
      <c r="P31197" s="369"/>
      <c r="S31197" s="369"/>
      <c r="V31197" s="358"/>
    </row>
    <row r="31198" spans="8:22">
      <c r="H31198" s="369"/>
      <c r="M31198" s="368"/>
      <c r="P31198" s="369"/>
      <c r="S31198" s="369"/>
      <c r="V31198" s="358"/>
    </row>
    <row r="31199" spans="8:22">
      <c r="H31199" s="369"/>
      <c r="M31199" s="368"/>
      <c r="P31199" s="369"/>
      <c r="S31199" s="369"/>
      <c r="V31199" s="358"/>
    </row>
    <row r="31200" spans="8:22">
      <c r="H31200" s="369"/>
      <c r="M31200" s="368"/>
      <c r="P31200" s="369"/>
      <c r="S31200" s="369"/>
      <c r="V31200" s="358"/>
    </row>
    <row r="31201" spans="8:22">
      <c r="H31201" s="369"/>
      <c r="M31201" s="368"/>
      <c r="P31201" s="369"/>
      <c r="S31201" s="369"/>
      <c r="V31201" s="358"/>
    </row>
    <row r="31202" spans="8:22">
      <c r="H31202" s="369"/>
      <c r="M31202" s="368"/>
      <c r="P31202" s="369"/>
      <c r="S31202" s="369"/>
      <c r="V31202" s="358"/>
    </row>
    <row r="31203" spans="8:22">
      <c r="H31203" s="369"/>
      <c r="M31203" s="368"/>
      <c r="P31203" s="369"/>
      <c r="S31203" s="369"/>
      <c r="V31203" s="358"/>
    </row>
    <row r="31204" spans="8:22">
      <c r="H31204" s="369"/>
      <c r="M31204" s="368"/>
      <c r="P31204" s="369"/>
      <c r="S31204" s="369"/>
      <c r="V31204" s="358"/>
    </row>
    <row r="31205" spans="8:22">
      <c r="H31205" s="369"/>
      <c r="M31205" s="368"/>
      <c r="P31205" s="369"/>
      <c r="S31205" s="369"/>
      <c r="V31205" s="358"/>
    </row>
    <row r="31206" spans="8:22">
      <c r="H31206" s="369"/>
      <c r="M31206" s="368"/>
      <c r="P31206" s="369"/>
      <c r="S31206" s="369"/>
      <c r="V31206" s="358"/>
    </row>
    <row r="31207" spans="8:22">
      <c r="H31207" s="369"/>
      <c r="M31207" s="368"/>
      <c r="P31207" s="369"/>
      <c r="S31207" s="369"/>
      <c r="V31207" s="358"/>
    </row>
    <row r="31208" spans="8:22">
      <c r="H31208" s="369"/>
      <c r="M31208" s="368"/>
      <c r="P31208" s="369"/>
      <c r="S31208" s="369"/>
      <c r="V31208" s="358"/>
    </row>
    <row r="31209" spans="8:22">
      <c r="H31209" s="369"/>
      <c r="M31209" s="368"/>
      <c r="P31209" s="369"/>
      <c r="S31209" s="369"/>
      <c r="V31209" s="358"/>
    </row>
    <row r="31210" spans="8:22">
      <c r="H31210" s="369"/>
      <c r="M31210" s="368"/>
      <c r="P31210" s="369"/>
      <c r="S31210" s="369"/>
      <c r="V31210" s="358"/>
    </row>
    <row r="31211" spans="8:22">
      <c r="H31211" s="369"/>
      <c r="M31211" s="368"/>
      <c r="P31211" s="369"/>
      <c r="S31211" s="369"/>
      <c r="V31211" s="358"/>
    </row>
    <row r="31212" spans="8:22">
      <c r="H31212" s="369"/>
      <c r="M31212" s="368"/>
      <c r="P31212" s="369"/>
      <c r="S31212" s="369"/>
      <c r="V31212" s="358"/>
    </row>
    <row r="31213" spans="8:22">
      <c r="H31213" s="369"/>
      <c r="M31213" s="368"/>
      <c r="P31213" s="369"/>
      <c r="S31213" s="369"/>
      <c r="V31213" s="358"/>
    </row>
    <row r="31214" spans="8:22">
      <c r="H31214" s="369"/>
      <c r="M31214" s="368"/>
      <c r="P31214" s="369"/>
      <c r="S31214" s="369"/>
      <c r="V31214" s="358"/>
    </row>
    <row r="31215" spans="8:22">
      <c r="H31215" s="369"/>
      <c r="M31215" s="368"/>
      <c r="P31215" s="369"/>
      <c r="S31215" s="369"/>
      <c r="V31215" s="358"/>
    </row>
    <row r="31216" spans="8:22">
      <c r="H31216" s="369"/>
      <c r="M31216" s="368"/>
      <c r="P31216" s="369"/>
      <c r="S31216" s="369"/>
      <c r="V31216" s="358"/>
    </row>
    <row r="31217" spans="8:22">
      <c r="H31217" s="369"/>
      <c r="M31217" s="368"/>
      <c r="P31217" s="369"/>
      <c r="S31217" s="369"/>
      <c r="V31217" s="358"/>
    </row>
    <row r="31218" spans="8:22">
      <c r="H31218" s="369"/>
      <c r="M31218" s="368"/>
      <c r="P31218" s="369"/>
      <c r="S31218" s="369"/>
      <c r="V31218" s="358"/>
    </row>
    <row r="31219" spans="8:22">
      <c r="H31219" s="369"/>
      <c r="M31219" s="368"/>
      <c r="P31219" s="369"/>
      <c r="S31219" s="369"/>
      <c r="V31219" s="358"/>
    </row>
    <row r="31220" spans="8:22">
      <c r="H31220" s="369"/>
      <c r="M31220" s="368"/>
      <c r="P31220" s="369"/>
      <c r="S31220" s="369"/>
      <c r="V31220" s="358"/>
    </row>
    <row r="31221" spans="8:22">
      <c r="H31221" s="369"/>
      <c r="M31221" s="368"/>
      <c r="P31221" s="369"/>
      <c r="S31221" s="369"/>
      <c r="V31221" s="358"/>
    </row>
    <row r="31222" spans="8:22">
      <c r="H31222" s="369"/>
      <c r="M31222" s="368"/>
      <c r="P31222" s="369"/>
      <c r="S31222" s="369"/>
      <c r="V31222" s="358"/>
    </row>
    <row r="31223" spans="8:22">
      <c r="H31223" s="369"/>
      <c r="M31223" s="368"/>
      <c r="P31223" s="369"/>
      <c r="S31223" s="369"/>
      <c r="V31223" s="358"/>
    </row>
    <row r="31224" spans="8:22">
      <c r="H31224" s="369"/>
      <c r="M31224" s="368"/>
      <c r="P31224" s="369"/>
      <c r="S31224" s="369"/>
      <c r="V31224" s="358"/>
    </row>
    <row r="31225" spans="8:22">
      <c r="H31225" s="369"/>
      <c r="M31225" s="368"/>
      <c r="P31225" s="369"/>
      <c r="S31225" s="369"/>
      <c r="V31225" s="358"/>
    </row>
    <row r="31226" spans="8:22">
      <c r="H31226" s="369"/>
      <c r="M31226" s="368"/>
      <c r="P31226" s="369"/>
      <c r="S31226" s="369"/>
      <c r="V31226" s="358"/>
    </row>
    <row r="31227" spans="8:22">
      <c r="H31227" s="369"/>
      <c r="M31227" s="368"/>
      <c r="P31227" s="369"/>
      <c r="S31227" s="369"/>
      <c r="V31227" s="358"/>
    </row>
    <row r="31228" spans="8:22">
      <c r="H31228" s="369"/>
      <c r="M31228" s="368"/>
      <c r="P31228" s="369"/>
      <c r="S31228" s="369"/>
      <c r="V31228" s="358"/>
    </row>
    <row r="31229" spans="8:22">
      <c r="H31229" s="369"/>
      <c r="M31229" s="368"/>
      <c r="P31229" s="369"/>
      <c r="S31229" s="369"/>
      <c r="V31229" s="358"/>
    </row>
    <row r="31230" spans="8:22">
      <c r="H31230" s="369"/>
      <c r="M31230" s="368"/>
      <c r="P31230" s="369"/>
      <c r="S31230" s="369"/>
      <c r="V31230" s="358"/>
    </row>
    <row r="31231" spans="8:22">
      <c r="H31231" s="369"/>
      <c r="M31231" s="368"/>
      <c r="P31231" s="369"/>
      <c r="S31231" s="369"/>
      <c r="V31231" s="358"/>
    </row>
    <row r="31232" spans="8:22">
      <c r="H31232" s="369"/>
      <c r="M31232" s="368"/>
      <c r="P31232" s="369"/>
      <c r="S31232" s="369"/>
      <c r="V31232" s="358"/>
    </row>
    <row r="31233" spans="8:22">
      <c r="H31233" s="369"/>
      <c r="M31233" s="368"/>
      <c r="P31233" s="369"/>
      <c r="S31233" s="369"/>
      <c r="V31233" s="358"/>
    </row>
    <row r="31234" spans="8:22">
      <c r="H31234" s="369"/>
      <c r="M31234" s="368"/>
      <c r="P31234" s="369"/>
      <c r="S31234" s="369"/>
      <c r="V31234" s="358"/>
    </row>
    <row r="31235" spans="8:22">
      <c r="H31235" s="369"/>
      <c r="M31235" s="368"/>
      <c r="P31235" s="369"/>
      <c r="S31235" s="369"/>
      <c r="V31235" s="358"/>
    </row>
    <row r="31236" spans="8:22">
      <c r="H31236" s="369"/>
      <c r="M31236" s="368"/>
      <c r="P31236" s="369"/>
      <c r="S31236" s="369"/>
      <c r="V31236" s="358"/>
    </row>
    <row r="31237" spans="8:22">
      <c r="H31237" s="369"/>
      <c r="M31237" s="368"/>
      <c r="P31237" s="369"/>
      <c r="S31237" s="369"/>
      <c r="V31237" s="358"/>
    </row>
    <row r="31238" spans="8:22">
      <c r="H31238" s="369"/>
      <c r="M31238" s="368"/>
      <c r="P31238" s="369"/>
      <c r="S31238" s="369"/>
      <c r="V31238" s="358"/>
    </row>
    <row r="31239" spans="8:22">
      <c r="H31239" s="369"/>
      <c r="M31239" s="368"/>
      <c r="P31239" s="369"/>
      <c r="S31239" s="369"/>
      <c r="V31239" s="358"/>
    </row>
    <row r="31240" spans="8:22">
      <c r="H31240" s="369"/>
      <c r="M31240" s="368"/>
      <c r="P31240" s="369"/>
      <c r="S31240" s="369"/>
      <c r="V31240" s="358"/>
    </row>
    <row r="31241" spans="8:22">
      <c r="H31241" s="369"/>
      <c r="M31241" s="368"/>
      <c r="P31241" s="369"/>
      <c r="S31241" s="369"/>
      <c r="V31241" s="358"/>
    </row>
    <row r="31242" spans="8:22">
      <c r="H31242" s="369"/>
      <c r="M31242" s="368"/>
      <c r="P31242" s="369"/>
      <c r="S31242" s="369"/>
      <c r="V31242" s="358"/>
    </row>
    <row r="31243" spans="8:22">
      <c r="H31243" s="369"/>
      <c r="M31243" s="368"/>
      <c r="P31243" s="369"/>
      <c r="S31243" s="369"/>
      <c r="V31243" s="358"/>
    </row>
    <row r="31244" spans="8:22">
      <c r="H31244" s="369"/>
      <c r="M31244" s="368"/>
      <c r="P31244" s="369"/>
      <c r="S31244" s="369"/>
      <c r="V31244" s="358"/>
    </row>
    <row r="31245" spans="8:22">
      <c r="H31245" s="369"/>
      <c r="M31245" s="368"/>
      <c r="P31245" s="369"/>
      <c r="S31245" s="369"/>
      <c r="V31245" s="358"/>
    </row>
    <row r="31246" spans="8:22">
      <c r="H31246" s="369"/>
      <c r="M31246" s="368"/>
      <c r="P31246" s="369"/>
      <c r="S31246" s="369"/>
      <c r="V31246" s="358"/>
    </row>
    <row r="31247" spans="8:22">
      <c r="H31247" s="369"/>
      <c r="M31247" s="368"/>
      <c r="P31247" s="369"/>
      <c r="S31247" s="369"/>
      <c r="V31247" s="358"/>
    </row>
    <row r="31248" spans="8:22">
      <c r="H31248" s="369"/>
      <c r="M31248" s="368"/>
      <c r="P31248" s="369"/>
      <c r="S31248" s="369"/>
      <c r="V31248" s="358"/>
    </row>
    <row r="31249" spans="8:22">
      <c r="H31249" s="369"/>
      <c r="M31249" s="368"/>
      <c r="P31249" s="369"/>
      <c r="S31249" s="369"/>
      <c r="V31249" s="358"/>
    </row>
    <row r="31250" spans="8:22">
      <c r="H31250" s="369"/>
      <c r="M31250" s="368"/>
      <c r="P31250" s="369"/>
      <c r="S31250" s="369"/>
      <c r="V31250" s="358"/>
    </row>
    <row r="31251" spans="8:22">
      <c r="H31251" s="369"/>
      <c r="M31251" s="368"/>
      <c r="P31251" s="369"/>
      <c r="S31251" s="369"/>
      <c r="V31251" s="358"/>
    </row>
    <row r="31252" spans="8:22">
      <c r="H31252" s="369"/>
      <c r="M31252" s="368"/>
      <c r="P31252" s="369"/>
      <c r="S31252" s="369"/>
      <c r="V31252" s="358"/>
    </row>
    <row r="31253" spans="8:22">
      <c r="H31253" s="369"/>
      <c r="M31253" s="368"/>
      <c r="P31253" s="369"/>
      <c r="S31253" s="369"/>
      <c r="V31253" s="358"/>
    </row>
    <row r="31254" spans="8:22">
      <c r="H31254" s="369"/>
      <c r="M31254" s="368"/>
      <c r="P31254" s="369"/>
      <c r="S31254" s="369"/>
      <c r="V31254" s="358"/>
    </row>
    <row r="31255" spans="8:22">
      <c r="H31255" s="369"/>
      <c r="M31255" s="368"/>
      <c r="P31255" s="369"/>
      <c r="S31255" s="369"/>
      <c r="V31255" s="358"/>
    </row>
    <row r="31256" spans="8:22">
      <c r="H31256" s="369"/>
      <c r="M31256" s="368"/>
      <c r="P31256" s="369"/>
      <c r="S31256" s="369"/>
      <c r="V31256" s="358"/>
    </row>
    <row r="31257" spans="8:22">
      <c r="H31257" s="369"/>
      <c r="M31257" s="368"/>
      <c r="P31257" s="369"/>
      <c r="S31257" s="369"/>
      <c r="V31257" s="358"/>
    </row>
    <row r="31258" spans="8:22">
      <c r="H31258" s="369"/>
      <c r="M31258" s="368"/>
      <c r="P31258" s="369"/>
      <c r="S31258" s="369"/>
      <c r="V31258" s="358"/>
    </row>
    <row r="31259" spans="8:22">
      <c r="H31259" s="369"/>
      <c r="M31259" s="368"/>
      <c r="P31259" s="369"/>
      <c r="S31259" s="369"/>
      <c r="V31259" s="358"/>
    </row>
    <row r="31260" spans="8:22">
      <c r="H31260" s="369"/>
      <c r="M31260" s="368"/>
      <c r="P31260" s="369"/>
      <c r="S31260" s="369"/>
      <c r="V31260" s="358"/>
    </row>
    <row r="31261" spans="8:22">
      <c r="H31261" s="369"/>
      <c r="M31261" s="368"/>
      <c r="P31261" s="369"/>
      <c r="S31261" s="369"/>
      <c r="V31261" s="358"/>
    </row>
    <row r="31262" spans="8:22">
      <c r="H31262" s="369"/>
      <c r="M31262" s="368"/>
      <c r="P31262" s="369"/>
      <c r="S31262" s="369"/>
      <c r="V31262" s="358"/>
    </row>
    <row r="31263" spans="8:22">
      <c r="H31263" s="369"/>
      <c r="M31263" s="368"/>
      <c r="P31263" s="369"/>
      <c r="S31263" s="369"/>
      <c r="V31263" s="358"/>
    </row>
    <row r="31264" spans="8:22">
      <c r="H31264" s="369"/>
      <c r="M31264" s="368"/>
      <c r="P31264" s="369"/>
      <c r="S31264" s="369"/>
      <c r="V31264" s="358"/>
    </row>
    <row r="31265" spans="8:22">
      <c r="H31265" s="369"/>
      <c r="M31265" s="368"/>
      <c r="P31265" s="369"/>
      <c r="S31265" s="369"/>
      <c r="V31265" s="358"/>
    </row>
    <row r="31266" spans="8:22">
      <c r="H31266" s="369"/>
      <c r="M31266" s="368"/>
      <c r="P31266" s="369"/>
      <c r="S31266" s="369"/>
      <c r="V31266" s="358"/>
    </row>
    <row r="31267" spans="8:22">
      <c r="H31267" s="369"/>
      <c r="M31267" s="368"/>
      <c r="P31267" s="369"/>
      <c r="S31267" s="369"/>
      <c r="V31267" s="358"/>
    </row>
    <row r="31268" spans="8:22">
      <c r="H31268" s="369"/>
      <c r="M31268" s="368"/>
      <c r="P31268" s="369"/>
      <c r="S31268" s="369"/>
      <c r="V31268" s="358"/>
    </row>
    <row r="31269" spans="8:22">
      <c r="H31269" s="369"/>
      <c r="M31269" s="368"/>
      <c r="P31269" s="369"/>
      <c r="S31269" s="369"/>
      <c r="V31269" s="358"/>
    </row>
    <row r="31270" spans="8:22">
      <c r="H31270" s="369"/>
      <c r="M31270" s="368"/>
      <c r="P31270" s="369"/>
      <c r="S31270" s="369"/>
      <c r="V31270" s="358"/>
    </row>
    <row r="31271" spans="8:22">
      <c r="H31271" s="369"/>
      <c r="M31271" s="368"/>
      <c r="P31271" s="369"/>
      <c r="S31271" s="369"/>
      <c r="V31271" s="358"/>
    </row>
    <row r="31272" spans="8:22">
      <c r="H31272" s="369"/>
      <c r="M31272" s="368"/>
      <c r="P31272" s="369"/>
      <c r="S31272" s="369"/>
      <c r="V31272" s="358"/>
    </row>
    <row r="31273" spans="8:22">
      <c r="H31273" s="369"/>
      <c r="M31273" s="368"/>
      <c r="P31273" s="369"/>
      <c r="S31273" s="369"/>
      <c r="V31273" s="358"/>
    </row>
    <row r="31274" spans="8:22">
      <c r="H31274" s="369"/>
      <c r="M31274" s="368"/>
      <c r="P31274" s="369"/>
      <c r="S31274" s="369"/>
      <c r="V31274" s="358"/>
    </row>
    <row r="31275" spans="8:22">
      <c r="H31275" s="369"/>
      <c r="M31275" s="368"/>
      <c r="P31275" s="369"/>
      <c r="S31275" s="369"/>
      <c r="V31275" s="358"/>
    </row>
    <row r="31276" spans="8:22">
      <c r="H31276" s="369"/>
      <c r="M31276" s="368"/>
      <c r="P31276" s="369"/>
      <c r="S31276" s="369"/>
      <c r="V31276" s="358"/>
    </row>
    <row r="31277" spans="8:22">
      <c r="H31277" s="369"/>
      <c r="M31277" s="368"/>
      <c r="P31277" s="369"/>
      <c r="S31277" s="369"/>
      <c r="V31277" s="358"/>
    </row>
    <row r="31278" spans="8:22">
      <c r="H31278" s="369"/>
      <c r="M31278" s="368"/>
      <c r="P31278" s="369"/>
      <c r="S31278" s="369"/>
      <c r="V31278" s="358"/>
    </row>
    <row r="31279" spans="8:22">
      <c r="H31279" s="369"/>
      <c r="M31279" s="368"/>
      <c r="P31279" s="369"/>
      <c r="S31279" s="369"/>
      <c r="V31279" s="358"/>
    </row>
    <row r="31280" spans="8:22">
      <c r="H31280" s="369"/>
      <c r="M31280" s="368"/>
      <c r="P31280" s="369"/>
      <c r="S31280" s="369"/>
      <c r="V31280" s="358"/>
    </row>
    <row r="31281" spans="8:22">
      <c r="H31281" s="369"/>
      <c r="M31281" s="368"/>
      <c r="P31281" s="369"/>
      <c r="S31281" s="369"/>
      <c r="V31281" s="358"/>
    </row>
    <row r="31282" spans="8:22">
      <c r="H31282" s="369"/>
      <c r="M31282" s="368"/>
      <c r="P31282" s="369"/>
      <c r="S31282" s="369"/>
      <c r="V31282" s="358"/>
    </row>
    <row r="31283" spans="8:22">
      <c r="H31283" s="369"/>
      <c r="M31283" s="368"/>
      <c r="P31283" s="369"/>
      <c r="S31283" s="369"/>
      <c r="V31283" s="358"/>
    </row>
    <row r="31284" spans="8:22">
      <c r="H31284" s="369"/>
      <c r="M31284" s="368"/>
      <c r="P31284" s="369"/>
      <c r="S31284" s="369"/>
      <c r="V31284" s="358"/>
    </row>
    <row r="31285" spans="8:22">
      <c r="H31285" s="369"/>
      <c r="M31285" s="368"/>
      <c r="P31285" s="369"/>
      <c r="S31285" s="369"/>
      <c r="V31285" s="358"/>
    </row>
    <row r="31286" spans="8:22">
      <c r="H31286" s="369"/>
      <c r="M31286" s="368"/>
      <c r="P31286" s="369"/>
      <c r="S31286" s="369"/>
      <c r="V31286" s="358"/>
    </row>
    <row r="31287" spans="8:22">
      <c r="H31287" s="369"/>
      <c r="M31287" s="368"/>
      <c r="P31287" s="369"/>
      <c r="S31287" s="369"/>
      <c r="V31287" s="358"/>
    </row>
    <row r="31288" spans="8:22">
      <c r="H31288" s="369"/>
      <c r="M31288" s="368"/>
      <c r="P31288" s="369"/>
      <c r="S31288" s="369"/>
      <c r="V31288" s="358"/>
    </row>
    <row r="31289" spans="8:22">
      <c r="H31289" s="369"/>
      <c r="M31289" s="368"/>
      <c r="P31289" s="369"/>
      <c r="S31289" s="369"/>
      <c r="V31289" s="358"/>
    </row>
    <row r="31290" spans="8:22">
      <c r="H31290" s="369"/>
      <c r="M31290" s="368"/>
      <c r="P31290" s="369"/>
      <c r="S31290" s="369"/>
      <c r="V31290" s="358"/>
    </row>
    <row r="31291" spans="8:22">
      <c r="H31291" s="369"/>
      <c r="M31291" s="368"/>
      <c r="P31291" s="369"/>
      <c r="S31291" s="369"/>
      <c r="V31291" s="358"/>
    </row>
    <row r="31292" spans="8:22">
      <c r="H31292" s="369"/>
      <c r="M31292" s="368"/>
      <c r="P31292" s="369"/>
      <c r="S31292" s="369"/>
      <c r="V31292" s="358"/>
    </row>
    <row r="31293" spans="8:22">
      <c r="H31293" s="369"/>
      <c r="M31293" s="368"/>
      <c r="P31293" s="369"/>
      <c r="S31293" s="369"/>
      <c r="V31293" s="358"/>
    </row>
    <row r="31294" spans="8:22">
      <c r="H31294" s="369"/>
      <c r="M31294" s="368"/>
      <c r="P31294" s="369"/>
      <c r="S31294" s="369"/>
      <c r="V31294" s="358"/>
    </row>
    <row r="31295" spans="8:22">
      <c r="H31295" s="369"/>
      <c r="M31295" s="368"/>
      <c r="P31295" s="369"/>
      <c r="S31295" s="369"/>
      <c r="V31295" s="358"/>
    </row>
    <row r="31296" spans="8:22">
      <c r="H31296" s="369"/>
      <c r="M31296" s="368"/>
      <c r="P31296" s="369"/>
      <c r="S31296" s="369"/>
      <c r="V31296" s="358"/>
    </row>
    <row r="31297" spans="8:22">
      <c r="H31297" s="369"/>
      <c r="M31297" s="368"/>
      <c r="P31297" s="369"/>
      <c r="S31297" s="369"/>
      <c r="V31297" s="358"/>
    </row>
    <row r="31298" spans="8:22">
      <c r="H31298" s="369"/>
      <c r="M31298" s="368"/>
      <c r="P31298" s="369"/>
      <c r="S31298" s="369"/>
      <c r="V31298" s="358"/>
    </row>
    <row r="31299" spans="8:22">
      <c r="H31299" s="369"/>
      <c r="M31299" s="368"/>
      <c r="P31299" s="369"/>
      <c r="S31299" s="369"/>
      <c r="V31299" s="358"/>
    </row>
    <row r="31300" spans="8:22">
      <c r="H31300" s="369"/>
      <c r="M31300" s="368"/>
      <c r="P31300" s="369"/>
      <c r="S31300" s="369"/>
      <c r="V31300" s="358"/>
    </row>
    <row r="31301" spans="8:22">
      <c r="H31301" s="369"/>
      <c r="M31301" s="368"/>
      <c r="P31301" s="369"/>
      <c r="S31301" s="369"/>
      <c r="V31301" s="358"/>
    </row>
    <row r="31302" spans="8:22">
      <c r="H31302" s="369"/>
      <c r="M31302" s="368"/>
      <c r="P31302" s="369"/>
      <c r="S31302" s="369"/>
      <c r="V31302" s="358"/>
    </row>
    <row r="31303" spans="8:22">
      <c r="H31303" s="369"/>
      <c r="M31303" s="368"/>
      <c r="P31303" s="369"/>
      <c r="S31303" s="369"/>
      <c r="V31303" s="358"/>
    </row>
    <row r="31304" spans="8:22">
      <c r="H31304" s="369"/>
      <c r="M31304" s="368"/>
      <c r="P31304" s="369"/>
      <c r="S31304" s="369"/>
      <c r="V31304" s="358"/>
    </row>
    <row r="31305" spans="8:22">
      <c r="H31305" s="369"/>
      <c r="M31305" s="368"/>
      <c r="P31305" s="369"/>
      <c r="S31305" s="369"/>
      <c r="V31305" s="358"/>
    </row>
    <row r="31306" spans="8:22">
      <c r="H31306" s="369"/>
      <c r="M31306" s="368"/>
      <c r="P31306" s="369"/>
      <c r="S31306" s="369"/>
      <c r="V31306" s="358"/>
    </row>
    <row r="31307" spans="8:22">
      <c r="H31307" s="369"/>
      <c r="M31307" s="368"/>
      <c r="P31307" s="369"/>
      <c r="S31307" s="369"/>
      <c r="V31307" s="358"/>
    </row>
    <row r="31308" spans="8:22">
      <c r="H31308" s="369"/>
      <c r="M31308" s="368"/>
      <c r="P31308" s="369"/>
      <c r="S31308" s="369"/>
      <c r="V31308" s="358"/>
    </row>
    <row r="31309" spans="8:22">
      <c r="H31309" s="369"/>
      <c r="M31309" s="368"/>
      <c r="P31309" s="369"/>
      <c r="S31309" s="369"/>
      <c r="V31309" s="358"/>
    </row>
    <row r="31310" spans="8:22">
      <c r="H31310" s="369"/>
      <c r="M31310" s="368"/>
      <c r="P31310" s="369"/>
      <c r="S31310" s="369"/>
      <c r="V31310" s="358"/>
    </row>
    <row r="31311" spans="8:22">
      <c r="H31311" s="369"/>
      <c r="M31311" s="368"/>
      <c r="P31311" s="369"/>
      <c r="S31311" s="369"/>
      <c r="V31311" s="358"/>
    </row>
    <row r="31312" spans="8:22">
      <c r="H31312" s="369"/>
      <c r="M31312" s="368"/>
      <c r="P31312" s="369"/>
      <c r="S31312" s="369"/>
      <c r="V31312" s="358"/>
    </row>
    <row r="31313" spans="8:22">
      <c r="H31313" s="369"/>
      <c r="M31313" s="368"/>
      <c r="P31313" s="369"/>
      <c r="S31313" s="369"/>
      <c r="V31313" s="358"/>
    </row>
    <row r="31314" spans="8:22">
      <c r="H31314" s="369"/>
      <c r="M31314" s="368"/>
      <c r="P31314" s="369"/>
      <c r="S31314" s="369"/>
      <c r="V31314" s="358"/>
    </row>
    <row r="31315" spans="8:22">
      <c r="H31315" s="369"/>
      <c r="M31315" s="368"/>
      <c r="P31315" s="369"/>
      <c r="S31315" s="369"/>
      <c r="V31315" s="358"/>
    </row>
    <row r="31316" spans="8:22">
      <c r="H31316" s="369"/>
      <c r="M31316" s="368"/>
      <c r="P31316" s="369"/>
      <c r="S31316" s="369"/>
      <c r="V31316" s="358"/>
    </row>
    <row r="31317" spans="8:22">
      <c r="H31317" s="369"/>
      <c r="M31317" s="368"/>
      <c r="P31317" s="369"/>
      <c r="S31317" s="369"/>
      <c r="V31317" s="358"/>
    </row>
    <row r="31318" spans="8:22">
      <c r="H31318" s="369"/>
      <c r="M31318" s="368"/>
      <c r="P31318" s="369"/>
      <c r="S31318" s="369"/>
      <c r="V31318" s="358"/>
    </row>
    <row r="31319" spans="8:22">
      <c r="H31319" s="369"/>
      <c r="M31319" s="368"/>
      <c r="P31319" s="369"/>
      <c r="S31319" s="369"/>
      <c r="V31319" s="358"/>
    </row>
    <row r="31320" spans="8:22">
      <c r="H31320" s="369"/>
      <c r="M31320" s="368"/>
      <c r="P31320" s="369"/>
      <c r="S31320" s="369"/>
      <c r="V31320" s="358"/>
    </row>
    <row r="31321" spans="8:22">
      <c r="H31321" s="369"/>
      <c r="M31321" s="368"/>
      <c r="P31321" s="369"/>
      <c r="S31321" s="369"/>
      <c r="V31321" s="358"/>
    </row>
    <row r="31322" spans="8:22">
      <c r="H31322" s="369"/>
      <c r="M31322" s="368"/>
      <c r="P31322" s="369"/>
      <c r="S31322" s="369"/>
      <c r="V31322" s="358"/>
    </row>
    <row r="31323" spans="8:22">
      <c r="H31323" s="369"/>
      <c r="M31323" s="368"/>
      <c r="P31323" s="369"/>
      <c r="S31323" s="369"/>
      <c r="V31323" s="358"/>
    </row>
    <row r="31324" spans="8:22">
      <c r="H31324" s="369"/>
      <c r="M31324" s="368"/>
      <c r="P31324" s="369"/>
      <c r="S31324" s="369"/>
      <c r="V31324" s="358"/>
    </row>
    <row r="31325" spans="8:22">
      <c r="H31325" s="369"/>
      <c r="M31325" s="368"/>
      <c r="P31325" s="369"/>
      <c r="S31325" s="369"/>
      <c r="V31325" s="358"/>
    </row>
    <row r="31326" spans="8:22">
      <c r="H31326" s="369"/>
      <c r="M31326" s="368"/>
      <c r="P31326" s="369"/>
      <c r="S31326" s="369"/>
      <c r="V31326" s="358"/>
    </row>
    <row r="31327" spans="8:22">
      <c r="H31327" s="369"/>
      <c r="M31327" s="368"/>
      <c r="P31327" s="369"/>
      <c r="S31327" s="369"/>
      <c r="V31327" s="358"/>
    </row>
    <row r="31328" spans="8:22">
      <c r="H31328" s="369"/>
      <c r="M31328" s="368"/>
      <c r="P31328" s="369"/>
      <c r="S31328" s="369"/>
      <c r="V31328" s="358"/>
    </row>
    <row r="31329" spans="8:22">
      <c r="H31329" s="369"/>
      <c r="M31329" s="368"/>
      <c r="P31329" s="369"/>
      <c r="S31329" s="369"/>
      <c r="V31329" s="358"/>
    </row>
    <row r="31330" spans="8:22">
      <c r="H31330" s="369"/>
      <c r="M31330" s="368"/>
      <c r="P31330" s="369"/>
      <c r="S31330" s="369"/>
      <c r="V31330" s="358"/>
    </row>
    <row r="31331" spans="8:22">
      <c r="H31331" s="369"/>
      <c r="M31331" s="368"/>
      <c r="P31331" s="369"/>
      <c r="S31331" s="369"/>
      <c r="V31331" s="358"/>
    </row>
    <row r="31332" spans="8:22">
      <c r="H31332" s="369"/>
      <c r="M31332" s="368"/>
      <c r="P31332" s="369"/>
      <c r="S31332" s="369"/>
      <c r="V31332" s="358"/>
    </row>
    <row r="31333" spans="8:22">
      <c r="H31333" s="369"/>
      <c r="M31333" s="368"/>
      <c r="P31333" s="369"/>
      <c r="S31333" s="369"/>
      <c r="V31333" s="358"/>
    </row>
    <row r="31334" spans="8:22">
      <c r="H31334" s="369"/>
      <c r="M31334" s="368"/>
      <c r="P31334" s="369"/>
      <c r="S31334" s="369"/>
      <c r="V31334" s="358"/>
    </row>
    <row r="31335" spans="8:22">
      <c r="H31335" s="369"/>
      <c r="M31335" s="368"/>
      <c r="P31335" s="369"/>
      <c r="S31335" s="369"/>
      <c r="V31335" s="358"/>
    </row>
    <row r="31336" spans="8:22">
      <c r="H31336" s="369"/>
      <c r="M31336" s="368"/>
      <c r="P31336" s="369"/>
      <c r="S31336" s="369"/>
      <c r="V31336" s="358"/>
    </row>
    <row r="31337" spans="8:22">
      <c r="H31337" s="369"/>
      <c r="M31337" s="368"/>
      <c r="P31337" s="369"/>
      <c r="S31337" s="369"/>
      <c r="V31337" s="358"/>
    </row>
    <row r="31338" spans="8:22">
      <c r="H31338" s="369"/>
      <c r="M31338" s="368"/>
      <c r="P31338" s="369"/>
      <c r="S31338" s="369"/>
      <c r="V31338" s="358"/>
    </row>
    <row r="31339" spans="8:22">
      <c r="H31339" s="369"/>
      <c r="M31339" s="368"/>
      <c r="P31339" s="369"/>
      <c r="S31339" s="369"/>
      <c r="V31339" s="358"/>
    </row>
    <row r="31340" spans="8:22">
      <c r="H31340" s="369"/>
      <c r="M31340" s="368"/>
      <c r="P31340" s="369"/>
      <c r="S31340" s="369"/>
      <c r="V31340" s="358"/>
    </row>
    <row r="31341" spans="8:22">
      <c r="H31341" s="369"/>
      <c r="M31341" s="368"/>
      <c r="P31341" s="369"/>
      <c r="S31341" s="369"/>
      <c r="V31341" s="358"/>
    </row>
    <row r="31342" spans="8:22">
      <c r="H31342" s="369"/>
      <c r="M31342" s="368"/>
      <c r="P31342" s="369"/>
      <c r="S31342" s="369"/>
      <c r="V31342" s="358"/>
    </row>
    <row r="31343" spans="8:22">
      <c r="H31343" s="369"/>
      <c r="M31343" s="368"/>
      <c r="P31343" s="369"/>
      <c r="S31343" s="369"/>
      <c r="V31343" s="358"/>
    </row>
    <row r="31344" spans="8:22">
      <c r="H31344" s="369"/>
      <c r="M31344" s="368"/>
      <c r="P31344" s="369"/>
      <c r="S31344" s="369"/>
      <c r="V31344" s="358"/>
    </row>
    <row r="31345" spans="8:22">
      <c r="H31345" s="369"/>
      <c r="M31345" s="368"/>
      <c r="P31345" s="369"/>
      <c r="S31345" s="369"/>
      <c r="V31345" s="358"/>
    </row>
    <row r="31346" spans="8:22">
      <c r="H31346" s="369"/>
      <c r="M31346" s="368"/>
      <c r="P31346" s="369"/>
      <c r="S31346" s="369"/>
      <c r="V31346" s="358"/>
    </row>
    <row r="31347" spans="8:22">
      <c r="H31347" s="369"/>
      <c r="M31347" s="368"/>
      <c r="P31347" s="369"/>
      <c r="S31347" s="369"/>
      <c r="V31347" s="358"/>
    </row>
    <row r="31348" spans="8:22">
      <c r="H31348" s="369"/>
      <c r="M31348" s="368"/>
      <c r="P31348" s="369"/>
      <c r="S31348" s="369"/>
      <c r="V31348" s="358"/>
    </row>
    <row r="31349" spans="8:22">
      <c r="H31349" s="369"/>
      <c r="M31349" s="368"/>
      <c r="P31349" s="369"/>
      <c r="S31349" s="369"/>
      <c r="V31349" s="358"/>
    </row>
    <row r="31350" spans="8:22">
      <c r="H31350" s="369"/>
      <c r="M31350" s="368"/>
      <c r="P31350" s="369"/>
      <c r="S31350" s="369"/>
      <c r="V31350" s="358"/>
    </row>
    <row r="31351" spans="8:22">
      <c r="H31351" s="369"/>
      <c r="M31351" s="368"/>
      <c r="P31351" s="369"/>
      <c r="S31351" s="369"/>
      <c r="V31351" s="358"/>
    </row>
    <row r="31352" spans="8:22">
      <c r="H31352" s="369"/>
      <c r="M31352" s="368"/>
      <c r="P31352" s="369"/>
      <c r="S31352" s="369"/>
      <c r="V31352" s="358"/>
    </row>
    <row r="31353" spans="8:22">
      <c r="H31353" s="369"/>
      <c r="M31353" s="368"/>
      <c r="P31353" s="369"/>
      <c r="S31353" s="369"/>
      <c r="V31353" s="358"/>
    </row>
    <row r="31354" spans="8:22">
      <c r="H31354" s="369"/>
      <c r="M31354" s="368"/>
      <c r="P31354" s="369"/>
      <c r="S31354" s="369"/>
      <c r="V31354" s="358"/>
    </row>
    <row r="31355" spans="8:22">
      <c r="H31355" s="369"/>
      <c r="M31355" s="368"/>
      <c r="P31355" s="369"/>
      <c r="S31355" s="369"/>
      <c r="V31355" s="358"/>
    </row>
    <row r="31356" spans="8:22">
      <c r="H31356" s="369"/>
      <c r="M31356" s="368"/>
      <c r="P31356" s="369"/>
      <c r="S31356" s="369"/>
      <c r="V31356" s="358"/>
    </row>
    <row r="31357" spans="8:22">
      <c r="H31357" s="369"/>
      <c r="M31357" s="368"/>
      <c r="P31357" s="369"/>
      <c r="S31357" s="369"/>
      <c r="V31357" s="358"/>
    </row>
    <row r="31358" spans="8:22">
      <c r="H31358" s="369"/>
      <c r="M31358" s="368"/>
      <c r="P31358" s="369"/>
      <c r="S31358" s="369"/>
      <c r="V31358" s="358"/>
    </row>
    <row r="31359" spans="8:22">
      <c r="H31359" s="369"/>
      <c r="M31359" s="368"/>
      <c r="P31359" s="369"/>
      <c r="S31359" s="369"/>
      <c r="V31359" s="358"/>
    </row>
    <row r="31360" spans="8:22">
      <c r="H31360" s="369"/>
      <c r="M31360" s="368"/>
      <c r="P31360" s="369"/>
      <c r="S31360" s="369"/>
      <c r="V31360" s="358"/>
    </row>
    <row r="31361" spans="8:22">
      <c r="H31361" s="369"/>
      <c r="M31361" s="368"/>
      <c r="P31361" s="369"/>
      <c r="S31361" s="369"/>
      <c r="V31361" s="358"/>
    </row>
    <row r="31362" spans="8:22">
      <c r="H31362" s="369"/>
      <c r="M31362" s="368"/>
      <c r="P31362" s="369"/>
      <c r="S31362" s="369"/>
      <c r="V31362" s="358"/>
    </row>
    <row r="31363" spans="8:22">
      <c r="H31363" s="369"/>
      <c r="M31363" s="368"/>
      <c r="P31363" s="369"/>
      <c r="S31363" s="369"/>
      <c r="V31363" s="358"/>
    </row>
    <row r="31364" spans="8:22">
      <c r="H31364" s="369"/>
      <c r="M31364" s="368"/>
      <c r="P31364" s="369"/>
      <c r="S31364" s="369"/>
      <c r="V31364" s="358"/>
    </row>
    <row r="31365" spans="8:22">
      <c r="H31365" s="369"/>
      <c r="M31365" s="368"/>
      <c r="P31365" s="369"/>
      <c r="S31365" s="369"/>
      <c r="V31365" s="358"/>
    </row>
    <row r="31366" spans="8:22">
      <c r="H31366" s="369"/>
      <c r="M31366" s="368"/>
      <c r="P31366" s="369"/>
      <c r="S31366" s="369"/>
      <c r="V31366" s="358"/>
    </row>
    <row r="31367" spans="8:22">
      <c r="H31367" s="369"/>
      <c r="M31367" s="368"/>
      <c r="P31367" s="369"/>
      <c r="S31367" s="369"/>
      <c r="V31367" s="358"/>
    </row>
    <row r="31368" spans="8:22">
      <c r="H31368" s="369"/>
      <c r="M31368" s="368"/>
      <c r="P31368" s="369"/>
      <c r="S31368" s="369"/>
      <c r="V31368" s="358"/>
    </row>
    <row r="31369" spans="8:22">
      <c r="H31369" s="369"/>
      <c r="M31369" s="368"/>
      <c r="P31369" s="369"/>
      <c r="S31369" s="369"/>
      <c r="V31369" s="358"/>
    </row>
    <row r="31370" spans="8:22">
      <c r="H31370" s="369"/>
      <c r="M31370" s="368"/>
      <c r="P31370" s="369"/>
      <c r="S31370" s="369"/>
      <c r="V31370" s="358"/>
    </row>
    <row r="31371" spans="8:22">
      <c r="H31371" s="369"/>
      <c r="M31371" s="368"/>
      <c r="P31371" s="369"/>
      <c r="S31371" s="369"/>
      <c r="V31371" s="358"/>
    </row>
    <row r="31372" spans="8:22">
      <c r="H31372" s="369"/>
      <c r="M31372" s="368"/>
      <c r="P31372" s="369"/>
      <c r="S31372" s="369"/>
      <c r="V31372" s="358"/>
    </row>
    <row r="31373" spans="8:22">
      <c r="H31373" s="369"/>
      <c r="M31373" s="368"/>
      <c r="P31373" s="369"/>
      <c r="S31373" s="369"/>
      <c r="V31373" s="358"/>
    </row>
    <row r="31374" spans="8:22">
      <c r="H31374" s="369"/>
      <c r="M31374" s="368"/>
      <c r="P31374" s="369"/>
      <c r="S31374" s="369"/>
      <c r="V31374" s="358"/>
    </row>
    <row r="31375" spans="8:22">
      <c r="H31375" s="369"/>
      <c r="M31375" s="368"/>
      <c r="P31375" s="369"/>
      <c r="S31375" s="369"/>
      <c r="V31375" s="358"/>
    </row>
    <row r="31376" spans="8:22">
      <c r="H31376" s="369"/>
      <c r="M31376" s="368"/>
      <c r="P31376" s="369"/>
      <c r="S31376" s="369"/>
      <c r="V31376" s="358"/>
    </row>
    <row r="31377" spans="8:22">
      <c r="H31377" s="369"/>
      <c r="M31377" s="368"/>
      <c r="P31377" s="369"/>
      <c r="S31377" s="369"/>
      <c r="V31377" s="358"/>
    </row>
    <row r="31378" spans="8:22">
      <c r="H31378" s="369"/>
      <c r="M31378" s="368"/>
      <c r="P31378" s="369"/>
      <c r="S31378" s="369"/>
      <c r="V31378" s="358"/>
    </row>
    <row r="31379" spans="8:22">
      <c r="H31379" s="369"/>
      <c r="M31379" s="368"/>
      <c r="P31379" s="369"/>
      <c r="S31379" s="369"/>
      <c r="V31379" s="358"/>
    </row>
    <row r="31380" spans="8:22">
      <c r="H31380" s="369"/>
      <c r="M31380" s="368"/>
      <c r="P31380" s="369"/>
      <c r="S31380" s="369"/>
      <c r="V31380" s="358"/>
    </row>
    <row r="31381" spans="8:22">
      <c r="H31381" s="369"/>
      <c r="M31381" s="368"/>
      <c r="P31381" s="369"/>
      <c r="S31381" s="369"/>
      <c r="V31381" s="358"/>
    </row>
    <row r="31382" spans="8:22">
      <c r="H31382" s="369"/>
      <c r="M31382" s="368"/>
      <c r="P31382" s="369"/>
      <c r="S31382" s="369"/>
      <c r="V31382" s="358"/>
    </row>
    <row r="31383" spans="8:22">
      <c r="H31383" s="369"/>
      <c r="M31383" s="368"/>
      <c r="P31383" s="369"/>
      <c r="S31383" s="369"/>
      <c r="V31383" s="358"/>
    </row>
    <row r="31384" spans="8:22">
      <c r="H31384" s="369"/>
      <c r="M31384" s="368"/>
      <c r="P31384" s="369"/>
      <c r="S31384" s="369"/>
      <c r="V31384" s="358"/>
    </row>
    <row r="31385" spans="8:22">
      <c r="H31385" s="369"/>
      <c r="M31385" s="368"/>
      <c r="P31385" s="369"/>
      <c r="S31385" s="369"/>
      <c r="V31385" s="358"/>
    </row>
    <row r="31386" spans="8:22">
      <c r="H31386" s="369"/>
      <c r="M31386" s="368"/>
      <c r="P31386" s="369"/>
      <c r="S31386" s="369"/>
      <c r="V31386" s="358"/>
    </row>
    <row r="31387" spans="8:22">
      <c r="H31387" s="369"/>
      <c r="M31387" s="368"/>
      <c r="P31387" s="369"/>
      <c r="S31387" s="369"/>
      <c r="V31387" s="358"/>
    </row>
    <row r="31388" spans="8:22">
      <c r="H31388" s="369"/>
      <c r="M31388" s="368"/>
      <c r="P31388" s="369"/>
      <c r="S31388" s="369"/>
      <c r="V31388" s="358"/>
    </row>
    <row r="31389" spans="8:22">
      <c r="H31389" s="369"/>
      <c r="M31389" s="368"/>
      <c r="P31389" s="369"/>
      <c r="S31389" s="369"/>
      <c r="V31389" s="358"/>
    </row>
    <row r="31390" spans="8:22">
      <c r="H31390" s="369"/>
      <c r="M31390" s="368"/>
      <c r="P31390" s="369"/>
      <c r="S31390" s="369"/>
      <c r="V31390" s="358"/>
    </row>
    <row r="31391" spans="8:22">
      <c r="H31391" s="369"/>
      <c r="M31391" s="368"/>
      <c r="P31391" s="369"/>
      <c r="S31391" s="369"/>
      <c r="V31391" s="358"/>
    </row>
    <row r="31392" spans="8:22">
      <c r="H31392" s="369"/>
      <c r="M31392" s="368"/>
      <c r="P31392" s="369"/>
      <c r="S31392" s="369"/>
      <c r="V31392" s="358"/>
    </row>
    <row r="31393" spans="8:22">
      <c r="H31393" s="369"/>
      <c r="M31393" s="368"/>
      <c r="P31393" s="369"/>
      <c r="S31393" s="369"/>
      <c r="V31393" s="358"/>
    </row>
    <row r="31394" spans="8:22">
      <c r="H31394" s="369"/>
      <c r="M31394" s="368"/>
      <c r="P31394" s="369"/>
      <c r="S31394" s="369"/>
      <c r="V31394" s="358"/>
    </row>
    <row r="31395" spans="8:22">
      <c r="H31395" s="369"/>
      <c r="M31395" s="368"/>
      <c r="P31395" s="369"/>
      <c r="S31395" s="369"/>
      <c r="V31395" s="358"/>
    </row>
    <row r="31396" spans="8:22">
      <c r="H31396" s="369"/>
      <c r="M31396" s="368"/>
      <c r="P31396" s="369"/>
      <c r="S31396" s="369"/>
      <c r="V31396" s="358"/>
    </row>
    <row r="31397" spans="8:22">
      <c r="H31397" s="369"/>
      <c r="M31397" s="368"/>
      <c r="P31397" s="369"/>
      <c r="S31397" s="369"/>
      <c r="V31397" s="358"/>
    </row>
    <row r="31398" spans="8:22">
      <c r="H31398" s="369"/>
      <c r="M31398" s="368"/>
      <c r="P31398" s="369"/>
      <c r="S31398" s="369"/>
      <c r="V31398" s="358"/>
    </row>
    <row r="31399" spans="8:22">
      <c r="H31399" s="369"/>
      <c r="M31399" s="368"/>
      <c r="P31399" s="369"/>
      <c r="S31399" s="369"/>
      <c r="V31399" s="358"/>
    </row>
    <row r="31400" spans="8:22">
      <c r="H31400" s="369"/>
      <c r="M31400" s="368"/>
      <c r="P31400" s="369"/>
      <c r="S31400" s="369"/>
      <c r="V31400" s="358"/>
    </row>
    <row r="31401" spans="8:22">
      <c r="H31401" s="369"/>
      <c r="M31401" s="368"/>
      <c r="P31401" s="369"/>
      <c r="S31401" s="369"/>
      <c r="V31401" s="358"/>
    </row>
    <row r="31402" spans="8:22">
      <c r="H31402" s="369"/>
      <c r="M31402" s="368"/>
      <c r="P31402" s="369"/>
      <c r="S31402" s="369"/>
      <c r="V31402" s="358"/>
    </row>
    <row r="31403" spans="8:22">
      <c r="H31403" s="369"/>
      <c r="M31403" s="368"/>
      <c r="P31403" s="369"/>
      <c r="S31403" s="369"/>
      <c r="V31403" s="358"/>
    </row>
    <row r="31404" spans="8:22">
      <c r="H31404" s="369"/>
      <c r="M31404" s="368"/>
      <c r="P31404" s="369"/>
      <c r="S31404" s="369"/>
      <c r="V31404" s="358"/>
    </row>
    <row r="31405" spans="8:22">
      <c r="H31405" s="369"/>
      <c r="M31405" s="368"/>
      <c r="P31405" s="369"/>
      <c r="S31405" s="369"/>
      <c r="V31405" s="358"/>
    </row>
    <row r="31406" spans="8:22">
      <c r="H31406" s="369"/>
      <c r="M31406" s="368"/>
      <c r="P31406" s="369"/>
      <c r="S31406" s="369"/>
      <c r="V31406" s="358"/>
    </row>
    <row r="31407" spans="8:22">
      <c r="H31407" s="369"/>
      <c r="M31407" s="368"/>
      <c r="P31407" s="369"/>
      <c r="S31407" s="369"/>
      <c r="V31407" s="358"/>
    </row>
    <row r="31408" spans="8:22">
      <c r="H31408" s="369"/>
      <c r="M31408" s="368"/>
      <c r="P31408" s="369"/>
      <c r="S31408" s="369"/>
      <c r="V31408" s="358"/>
    </row>
    <row r="31409" spans="8:22">
      <c r="H31409" s="369"/>
      <c r="M31409" s="368"/>
      <c r="P31409" s="369"/>
      <c r="S31409" s="369"/>
      <c r="V31409" s="358"/>
    </row>
    <row r="31410" spans="8:22">
      <c r="H31410" s="369"/>
      <c r="M31410" s="368"/>
      <c r="P31410" s="369"/>
      <c r="S31410" s="369"/>
      <c r="V31410" s="358"/>
    </row>
    <row r="31411" spans="8:22">
      <c r="H31411" s="369"/>
      <c r="M31411" s="368"/>
      <c r="P31411" s="369"/>
      <c r="S31411" s="369"/>
      <c r="V31411" s="358"/>
    </row>
    <row r="31412" spans="8:22">
      <c r="H31412" s="369"/>
      <c r="M31412" s="368"/>
      <c r="P31412" s="369"/>
      <c r="S31412" s="369"/>
      <c r="V31412" s="358"/>
    </row>
    <row r="31413" spans="8:22">
      <c r="H31413" s="369"/>
      <c r="M31413" s="368"/>
      <c r="P31413" s="369"/>
      <c r="S31413" s="369"/>
      <c r="V31413" s="358"/>
    </row>
    <row r="31414" spans="8:22">
      <c r="H31414" s="369"/>
      <c r="M31414" s="368"/>
      <c r="P31414" s="369"/>
      <c r="S31414" s="369"/>
      <c r="V31414" s="358"/>
    </row>
    <row r="31415" spans="8:22">
      <c r="H31415" s="369"/>
      <c r="M31415" s="368"/>
      <c r="P31415" s="369"/>
      <c r="S31415" s="369"/>
      <c r="V31415" s="358"/>
    </row>
    <row r="31416" spans="8:22">
      <c r="H31416" s="369"/>
      <c r="M31416" s="368"/>
      <c r="P31416" s="369"/>
      <c r="S31416" s="369"/>
      <c r="V31416" s="358"/>
    </row>
    <row r="31417" spans="8:22">
      <c r="H31417" s="369"/>
      <c r="M31417" s="368"/>
      <c r="P31417" s="369"/>
      <c r="S31417" s="369"/>
      <c r="V31417" s="358"/>
    </row>
    <row r="31418" spans="8:22">
      <c r="H31418" s="369"/>
      <c r="M31418" s="368"/>
      <c r="P31418" s="369"/>
      <c r="S31418" s="369"/>
      <c r="V31418" s="358"/>
    </row>
    <row r="31419" spans="8:22">
      <c r="H31419" s="369"/>
      <c r="M31419" s="368"/>
      <c r="P31419" s="369"/>
      <c r="S31419" s="369"/>
      <c r="V31419" s="358"/>
    </row>
    <row r="31420" spans="8:22">
      <c r="H31420" s="369"/>
      <c r="M31420" s="368"/>
      <c r="P31420" s="369"/>
      <c r="S31420" s="369"/>
      <c r="V31420" s="358"/>
    </row>
    <row r="31421" spans="8:22">
      <c r="H31421" s="369"/>
      <c r="M31421" s="368"/>
      <c r="P31421" s="369"/>
      <c r="S31421" s="369"/>
      <c r="V31421" s="358"/>
    </row>
    <row r="31422" spans="8:22">
      <c r="H31422" s="369"/>
      <c r="M31422" s="368"/>
      <c r="P31422" s="369"/>
      <c r="S31422" s="369"/>
      <c r="V31422" s="358"/>
    </row>
    <row r="31423" spans="8:22">
      <c r="H31423" s="369"/>
      <c r="M31423" s="368"/>
      <c r="P31423" s="369"/>
      <c r="S31423" s="369"/>
      <c r="V31423" s="358"/>
    </row>
    <row r="31424" spans="8:22">
      <c r="H31424" s="369"/>
      <c r="M31424" s="368"/>
      <c r="P31424" s="369"/>
      <c r="S31424" s="369"/>
      <c r="V31424" s="358"/>
    </row>
    <row r="31425" spans="8:22">
      <c r="H31425" s="369"/>
      <c r="M31425" s="368"/>
      <c r="P31425" s="369"/>
      <c r="S31425" s="369"/>
      <c r="V31425" s="358"/>
    </row>
    <row r="31426" spans="8:22">
      <c r="H31426" s="369"/>
      <c r="M31426" s="368"/>
      <c r="P31426" s="369"/>
      <c r="S31426" s="369"/>
      <c r="V31426" s="358"/>
    </row>
    <row r="31427" spans="8:22">
      <c r="H31427" s="369"/>
      <c r="M31427" s="368"/>
      <c r="P31427" s="369"/>
      <c r="S31427" s="369"/>
      <c r="V31427" s="358"/>
    </row>
    <row r="31428" spans="8:22">
      <c r="H31428" s="369"/>
      <c r="M31428" s="368"/>
      <c r="P31428" s="369"/>
      <c r="S31428" s="369"/>
      <c r="V31428" s="358"/>
    </row>
    <row r="31429" spans="8:22">
      <c r="H31429" s="369"/>
      <c r="M31429" s="368"/>
      <c r="P31429" s="369"/>
      <c r="S31429" s="369"/>
      <c r="V31429" s="358"/>
    </row>
    <row r="31430" spans="8:22">
      <c r="H31430" s="369"/>
      <c r="M31430" s="368"/>
      <c r="P31430" s="369"/>
      <c r="S31430" s="369"/>
      <c r="V31430" s="358"/>
    </row>
    <row r="31431" spans="8:22">
      <c r="H31431" s="369"/>
      <c r="M31431" s="368"/>
      <c r="P31431" s="369"/>
      <c r="S31431" s="369"/>
      <c r="V31431" s="358"/>
    </row>
    <row r="31432" spans="8:22">
      <c r="H31432" s="369"/>
      <c r="M31432" s="368"/>
      <c r="P31432" s="369"/>
      <c r="S31432" s="369"/>
      <c r="V31432" s="358"/>
    </row>
    <row r="31433" spans="8:22">
      <c r="H31433" s="369"/>
      <c r="M31433" s="368"/>
      <c r="P31433" s="369"/>
      <c r="S31433" s="369"/>
      <c r="V31433" s="358"/>
    </row>
    <row r="31434" spans="8:22">
      <c r="H31434" s="369"/>
      <c r="M31434" s="368"/>
      <c r="P31434" s="369"/>
      <c r="S31434" s="369"/>
      <c r="V31434" s="358"/>
    </row>
    <row r="31435" spans="8:22">
      <c r="H31435" s="369"/>
      <c r="M31435" s="368"/>
      <c r="P31435" s="369"/>
      <c r="S31435" s="369"/>
      <c r="V31435" s="358"/>
    </row>
    <row r="31436" spans="8:22">
      <c r="H31436" s="369"/>
      <c r="M31436" s="368"/>
      <c r="P31436" s="369"/>
      <c r="S31436" s="369"/>
      <c r="V31436" s="358"/>
    </row>
    <row r="31437" spans="8:22">
      <c r="H31437" s="369"/>
      <c r="M31437" s="368"/>
      <c r="P31437" s="369"/>
      <c r="S31437" s="369"/>
      <c r="V31437" s="358"/>
    </row>
    <row r="31438" spans="8:22">
      <c r="H31438" s="369"/>
      <c r="M31438" s="368"/>
      <c r="P31438" s="369"/>
      <c r="S31438" s="369"/>
      <c r="V31438" s="358"/>
    </row>
    <row r="31439" spans="8:22">
      <c r="H31439" s="369"/>
      <c r="M31439" s="368"/>
      <c r="P31439" s="369"/>
      <c r="S31439" s="369"/>
      <c r="V31439" s="358"/>
    </row>
    <row r="31440" spans="8:22">
      <c r="H31440" s="369"/>
      <c r="M31440" s="368"/>
      <c r="P31440" s="369"/>
      <c r="S31440" s="369"/>
      <c r="V31440" s="358"/>
    </row>
    <row r="31441" spans="8:22">
      <c r="H31441" s="369"/>
      <c r="M31441" s="368"/>
      <c r="P31441" s="369"/>
      <c r="S31441" s="369"/>
      <c r="V31441" s="358"/>
    </row>
    <row r="31442" spans="8:22">
      <c r="H31442" s="369"/>
      <c r="M31442" s="368"/>
      <c r="P31442" s="369"/>
      <c r="S31442" s="369"/>
      <c r="V31442" s="358"/>
    </row>
    <row r="31443" spans="8:22">
      <c r="H31443" s="369"/>
      <c r="M31443" s="368"/>
      <c r="P31443" s="369"/>
      <c r="S31443" s="369"/>
      <c r="V31443" s="358"/>
    </row>
    <row r="31444" spans="8:22">
      <c r="H31444" s="369"/>
      <c r="M31444" s="368"/>
      <c r="P31444" s="369"/>
      <c r="S31444" s="369"/>
      <c r="V31444" s="358"/>
    </row>
    <row r="31445" spans="8:22">
      <c r="H31445" s="369"/>
      <c r="M31445" s="368"/>
      <c r="P31445" s="369"/>
      <c r="S31445" s="369"/>
      <c r="V31445" s="358"/>
    </row>
    <row r="31446" spans="8:22">
      <c r="H31446" s="369"/>
      <c r="M31446" s="368"/>
      <c r="P31446" s="369"/>
      <c r="S31446" s="369"/>
      <c r="V31446" s="358"/>
    </row>
    <row r="31447" spans="8:22">
      <c r="H31447" s="369"/>
      <c r="M31447" s="368"/>
      <c r="P31447" s="369"/>
      <c r="S31447" s="369"/>
      <c r="V31447" s="358"/>
    </row>
    <row r="31448" spans="8:22">
      <c r="H31448" s="369"/>
      <c r="M31448" s="368"/>
      <c r="P31448" s="369"/>
      <c r="S31448" s="369"/>
      <c r="V31448" s="358"/>
    </row>
    <row r="31449" spans="8:22">
      <c r="H31449" s="369"/>
      <c r="M31449" s="368"/>
      <c r="P31449" s="369"/>
      <c r="S31449" s="369"/>
      <c r="V31449" s="358"/>
    </row>
    <row r="31450" spans="8:22">
      <c r="H31450" s="369"/>
      <c r="M31450" s="368"/>
      <c r="P31450" s="369"/>
      <c r="S31450" s="369"/>
      <c r="V31450" s="358"/>
    </row>
    <row r="31451" spans="8:22">
      <c r="H31451" s="369"/>
      <c r="M31451" s="368"/>
      <c r="P31451" s="369"/>
      <c r="S31451" s="369"/>
      <c r="V31451" s="358"/>
    </row>
    <row r="31452" spans="8:22">
      <c r="H31452" s="369"/>
      <c r="M31452" s="368"/>
      <c r="P31452" s="369"/>
      <c r="S31452" s="369"/>
      <c r="V31452" s="358"/>
    </row>
    <row r="31453" spans="8:22">
      <c r="H31453" s="369"/>
      <c r="M31453" s="368"/>
      <c r="P31453" s="369"/>
      <c r="S31453" s="369"/>
      <c r="V31453" s="358"/>
    </row>
    <row r="31454" spans="8:22">
      <c r="H31454" s="369"/>
      <c r="M31454" s="368"/>
      <c r="P31454" s="369"/>
      <c r="S31454" s="369"/>
      <c r="V31454" s="358"/>
    </row>
    <row r="31455" spans="8:22">
      <c r="H31455" s="369"/>
      <c r="M31455" s="368"/>
      <c r="P31455" s="369"/>
      <c r="S31455" s="369"/>
      <c r="V31455" s="358"/>
    </row>
    <row r="31456" spans="8:22">
      <c r="H31456" s="369"/>
      <c r="M31456" s="368"/>
      <c r="P31456" s="369"/>
      <c r="S31456" s="369"/>
      <c r="V31456" s="358"/>
    </row>
    <row r="31457" spans="8:22">
      <c r="H31457" s="369"/>
      <c r="M31457" s="368"/>
      <c r="P31457" s="369"/>
      <c r="S31457" s="369"/>
      <c r="V31457" s="358"/>
    </row>
    <row r="31458" spans="8:22">
      <c r="H31458" s="369"/>
      <c r="M31458" s="368"/>
      <c r="P31458" s="369"/>
      <c r="S31458" s="369"/>
      <c r="V31458" s="358"/>
    </row>
    <row r="31459" spans="8:22">
      <c r="H31459" s="369"/>
      <c r="M31459" s="368"/>
      <c r="P31459" s="369"/>
      <c r="S31459" s="369"/>
      <c r="V31459" s="358"/>
    </row>
    <row r="31460" spans="8:22">
      <c r="H31460" s="369"/>
      <c r="M31460" s="368"/>
      <c r="P31460" s="369"/>
      <c r="S31460" s="369"/>
      <c r="V31460" s="358"/>
    </row>
    <row r="31461" spans="8:22">
      <c r="H31461" s="369"/>
      <c r="M31461" s="368"/>
      <c r="P31461" s="369"/>
      <c r="S31461" s="369"/>
      <c r="V31461" s="358"/>
    </row>
    <row r="31462" spans="8:22">
      <c r="H31462" s="369"/>
      <c r="M31462" s="368"/>
      <c r="P31462" s="369"/>
      <c r="S31462" s="369"/>
      <c r="V31462" s="358"/>
    </row>
    <row r="31463" spans="8:22">
      <c r="H31463" s="369"/>
      <c r="M31463" s="368"/>
      <c r="P31463" s="369"/>
      <c r="S31463" s="369"/>
      <c r="V31463" s="358"/>
    </row>
    <row r="31464" spans="8:22">
      <c r="H31464" s="369"/>
      <c r="M31464" s="368"/>
      <c r="P31464" s="369"/>
      <c r="S31464" s="369"/>
      <c r="V31464" s="358"/>
    </row>
    <row r="31465" spans="8:22">
      <c r="H31465" s="369"/>
      <c r="M31465" s="368"/>
      <c r="P31465" s="369"/>
      <c r="S31465" s="369"/>
      <c r="V31465" s="358"/>
    </row>
    <row r="31466" spans="8:22">
      <c r="H31466" s="369"/>
      <c r="M31466" s="368"/>
      <c r="P31466" s="369"/>
      <c r="S31466" s="369"/>
      <c r="V31466" s="358"/>
    </row>
    <row r="31467" spans="8:22">
      <c r="H31467" s="369"/>
      <c r="M31467" s="368"/>
      <c r="P31467" s="369"/>
      <c r="S31467" s="369"/>
      <c r="V31467" s="358"/>
    </row>
    <row r="31468" spans="8:22">
      <c r="H31468" s="369"/>
      <c r="M31468" s="368"/>
      <c r="P31468" s="369"/>
      <c r="S31468" s="369"/>
      <c r="V31468" s="358"/>
    </row>
    <row r="31469" spans="8:22">
      <c r="H31469" s="369"/>
      <c r="M31469" s="368"/>
      <c r="P31469" s="369"/>
      <c r="S31469" s="369"/>
      <c r="V31469" s="358"/>
    </row>
    <row r="31470" spans="8:22">
      <c r="H31470" s="369"/>
      <c r="M31470" s="368"/>
      <c r="P31470" s="369"/>
      <c r="S31470" s="369"/>
      <c r="V31470" s="358"/>
    </row>
    <row r="31471" spans="8:22">
      <c r="H31471" s="369"/>
      <c r="M31471" s="368"/>
      <c r="P31471" s="369"/>
      <c r="S31471" s="369"/>
      <c r="V31471" s="358"/>
    </row>
    <row r="31472" spans="8:22">
      <c r="H31472" s="369"/>
      <c r="M31472" s="368"/>
      <c r="P31472" s="369"/>
      <c r="S31472" s="369"/>
      <c r="V31472" s="358"/>
    </row>
    <row r="31473" spans="8:22">
      <c r="H31473" s="369"/>
      <c r="M31473" s="368"/>
      <c r="P31473" s="369"/>
      <c r="S31473" s="369"/>
      <c r="V31473" s="358"/>
    </row>
    <row r="31474" spans="8:22">
      <c r="H31474" s="369"/>
      <c r="M31474" s="368"/>
      <c r="P31474" s="369"/>
      <c r="S31474" s="369"/>
      <c r="V31474" s="358"/>
    </row>
    <row r="31475" spans="8:22">
      <c r="H31475" s="369"/>
      <c r="M31475" s="368"/>
      <c r="P31475" s="369"/>
      <c r="S31475" s="369"/>
      <c r="V31475" s="358"/>
    </row>
    <row r="31476" spans="8:22">
      <c r="H31476" s="369"/>
      <c r="M31476" s="368"/>
      <c r="P31476" s="369"/>
      <c r="S31476" s="369"/>
      <c r="V31476" s="358"/>
    </row>
    <row r="31477" spans="8:22">
      <c r="H31477" s="369"/>
      <c r="M31477" s="368"/>
      <c r="P31477" s="369"/>
      <c r="S31477" s="369"/>
      <c r="V31477" s="358"/>
    </row>
    <row r="31478" spans="8:22">
      <c r="H31478" s="369"/>
      <c r="M31478" s="368"/>
      <c r="P31478" s="369"/>
      <c r="S31478" s="369"/>
      <c r="V31478" s="358"/>
    </row>
    <row r="31479" spans="8:22">
      <c r="H31479" s="369"/>
      <c r="M31479" s="368"/>
      <c r="P31479" s="369"/>
      <c r="S31479" s="369"/>
      <c r="V31479" s="358"/>
    </row>
    <row r="31480" spans="8:22">
      <c r="H31480" s="369"/>
      <c r="M31480" s="368"/>
      <c r="P31480" s="369"/>
      <c r="S31480" s="369"/>
      <c r="V31480" s="358"/>
    </row>
    <row r="31481" spans="8:22">
      <c r="H31481" s="369"/>
      <c r="M31481" s="368"/>
      <c r="P31481" s="369"/>
      <c r="S31481" s="369"/>
      <c r="V31481" s="358"/>
    </row>
    <row r="31482" spans="8:22">
      <c r="H31482" s="369"/>
      <c r="M31482" s="368"/>
      <c r="P31482" s="369"/>
      <c r="S31482" s="369"/>
      <c r="V31482" s="358"/>
    </row>
    <row r="31483" spans="8:22">
      <c r="H31483" s="369"/>
      <c r="M31483" s="368"/>
      <c r="P31483" s="369"/>
      <c r="S31483" s="369"/>
      <c r="V31483" s="358"/>
    </row>
    <row r="31484" spans="8:22">
      <c r="H31484" s="369"/>
      <c r="M31484" s="368"/>
      <c r="P31484" s="369"/>
      <c r="S31484" s="369"/>
      <c r="V31484" s="358"/>
    </row>
    <row r="31485" spans="8:22">
      <c r="H31485" s="369"/>
      <c r="M31485" s="368"/>
      <c r="P31485" s="369"/>
      <c r="S31485" s="369"/>
      <c r="V31485" s="358"/>
    </row>
    <row r="31486" spans="8:22">
      <c r="H31486" s="369"/>
      <c r="M31486" s="368"/>
      <c r="P31486" s="369"/>
      <c r="S31486" s="369"/>
      <c r="V31486" s="358"/>
    </row>
    <row r="31487" spans="8:22">
      <c r="H31487" s="369"/>
      <c r="M31487" s="368"/>
      <c r="P31487" s="369"/>
      <c r="S31487" s="369"/>
      <c r="V31487" s="358"/>
    </row>
    <row r="31488" spans="8:22">
      <c r="H31488" s="369"/>
      <c r="M31488" s="368"/>
      <c r="P31488" s="369"/>
      <c r="S31488" s="369"/>
      <c r="V31488" s="358"/>
    </row>
    <row r="31489" spans="8:22">
      <c r="H31489" s="369"/>
      <c r="M31489" s="368"/>
      <c r="P31489" s="369"/>
      <c r="S31489" s="369"/>
      <c r="V31489" s="358"/>
    </row>
    <row r="31490" spans="8:22">
      <c r="H31490" s="369"/>
      <c r="M31490" s="368"/>
      <c r="P31490" s="369"/>
      <c r="S31490" s="369"/>
      <c r="V31490" s="358"/>
    </row>
    <row r="31491" spans="8:22">
      <c r="H31491" s="369"/>
      <c r="M31491" s="368"/>
      <c r="P31491" s="369"/>
      <c r="S31491" s="369"/>
      <c r="V31491" s="358"/>
    </row>
    <row r="31492" spans="8:22">
      <c r="H31492" s="369"/>
      <c r="M31492" s="368"/>
      <c r="P31492" s="369"/>
      <c r="S31492" s="369"/>
      <c r="V31492" s="358"/>
    </row>
    <row r="31493" spans="8:22">
      <c r="H31493" s="369"/>
      <c r="M31493" s="368"/>
      <c r="P31493" s="369"/>
      <c r="S31493" s="369"/>
      <c r="V31493" s="358"/>
    </row>
    <row r="31494" spans="8:22">
      <c r="H31494" s="369"/>
      <c r="M31494" s="368"/>
      <c r="P31494" s="369"/>
      <c r="S31494" s="369"/>
      <c r="V31494" s="358"/>
    </row>
    <row r="31495" spans="8:22">
      <c r="H31495" s="369"/>
      <c r="M31495" s="368"/>
      <c r="P31495" s="369"/>
      <c r="S31495" s="369"/>
      <c r="V31495" s="358"/>
    </row>
    <row r="31496" spans="8:22">
      <c r="H31496" s="369"/>
      <c r="M31496" s="368"/>
      <c r="P31496" s="369"/>
      <c r="S31496" s="369"/>
      <c r="V31496" s="358"/>
    </row>
    <row r="31497" spans="8:22">
      <c r="H31497" s="369"/>
      <c r="M31497" s="368"/>
      <c r="P31497" s="369"/>
      <c r="S31497" s="369"/>
      <c r="V31497" s="358"/>
    </row>
    <row r="31498" spans="8:22">
      <c r="H31498" s="369"/>
      <c r="M31498" s="368"/>
      <c r="P31498" s="369"/>
      <c r="S31498" s="369"/>
      <c r="V31498" s="358"/>
    </row>
    <row r="31499" spans="8:22">
      <c r="H31499" s="369"/>
      <c r="M31499" s="368"/>
      <c r="P31499" s="369"/>
      <c r="S31499" s="369"/>
      <c r="V31499" s="358"/>
    </row>
    <row r="31500" spans="8:22">
      <c r="H31500" s="369"/>
      <c r="M31500" s="368"/>
      <c r="P31500" s="369"/>
      <c r="S31500" s="369"/>
      <c r="V31500" s="358"/>
    </row>
    <row r="31501" spans="8:22">
      <c r="H31501" s="369"/>
      <c r="M31501" s="368"/>
      <c r="P31501" s="369"/>
      <c r="S31501" s="369"/>
      <c r="V31501" s="358"/>
    </row>
    <row r="31502" spans="8:22">
      <c r="H31502" s="369"/>
      <c r="M31502" s="368"/>
      <c r="P31502" s="369"/>
      <c r="S31502" s="369"/>
      <c r="V31502" s="358"/>
    </row>
    <row r="31503" spans="8:22">
      <c r="H31503" s="369"/>
      <c r="M31503" s="368"/>
      <c r="P31503" s="369"/>
      <c r="S31503" s="369"/>
      <c r="V31503" s="358"/>
    </row>
    <row r="31504" spans="8:22">
      <c r="H31504" s="369"/>
      <c r="M31504" s="368"/>
      <c r="P31504" s="369"/>
      <c r="S31504" s="369"/>
      <c r="V31504" s="358"/>
    </row>
    <row r="31505" spans="8:22">
      <c r="H31505" s="369"/>
      <c r="M31505" s="368"/>
      <c r="P31505" s="369"/>
      <c r="S31505" s="369"/>
      <c r="V31505" s="358"/>
    </row>
    <row r="31506" spans="8:22">
      <c r="H31506" s="369"/>
      <c r="M31506" s="368"/>
      <c r="P31506" s="369"/>
      <c r="S31506" s="369"/>
      <c r="V31506" s="358"/>
    </row>
    <row r="31507" spans="8:22">
      <c r="H31507" s="369"/>
      <c r="M31507" s="368"/>
      <c r="P31507" s="369"/>
      <c r="S31507" s="369"/>
      <c r="V31507" s="358"/>
    </row>
    <row r="31508" spans="8:22">
      <c r="H31508" s="369"/>
      <c r="M31508" s="368"/>
      <c r="P31508" s="369"/>
      <c r="S31508" s="369"/>
      <c r="V31508" s="358"/>
    </row>
    <row r="31509" spans="8:22">
      <c r="H31509" s="369"/>
      <c r="M31509" s="368"/>
      <c r="P31509" s="369"/>
      <c r="S31509" s="369"/>
      <c r="V31509" s="358"/>
    </row>
    <row r="31510" spans="8:22">
      <c r="H31510" s="369"/>
      <c r="M31510" s="368"/>
      <c r="P31510" s="369"/>
      <c r="S31510" s="369"/>
      <c r="V31510" s="358"/>
    </row>
    <row r="31511" spans="8:22">
      <c r="H31511" s="369"/>
      <c r="M31511" s="368"/>
      <c r="P31511" s="369"/>
      <c r="S31511" s="369"/>
      <c r="V31511" s="358"/>
    </row>
    <row r="31512" spans="8:22">
      <c r="H31512" s="369"/>
      <c r="M31512" s="368"/>
      <c r="P31512" s="369"/>
      <c r="S31512" s="369"/>
      <c r="V31512" s="358"/>
    </row>
    <row r="31513" spans="8:22">
      <c r="H31513" s="369"/>
      <c r="M31513" s="368"/>
      <c r="P31513" s="369"/>
      <c r="S31513" s="369"/>
      <c r="V31513" s="358"/>
    </row>
    <row r="31514" spans="8:22">
      <c r="H31514" s="369"/>
      <c r="M31514" s="368"/>
      <c r="P31514" s="369"/>
      <c r="S31514" s="369"/>
      <c r="V31514" s="358"/>
    </row>
    <row r="31515" spans="8:22">
      <c r="H31515" s="369"/>
      <c r="M31515" s="368"/>
      <c r="P31515" s="369"/>
      <c r="S31515" s="369"/>
      <c r="V31515" s="358"/>
    </row>
    <row r="31516" spans="8:22">
      <c r="H31516" s="369"/>
      <c r="M31516" s="368"/>
      <c r="P31516" s="369"/>
      <c r="S31516" s="369"/>
      <c r="V31516" s="358"/>
    </row>
    <row r="31517" spans="8:22">
      <c r="H31517" s="369"/>
      <c r="M31517" s="368"/>
      <c r="P31517" s="369"/>
      <c r="S31517" s="369"/>
      <c r="V31517" s="358"/>
    </row>
    <row r="31518" spans="8:22">
      <c r="H31518" s="369"/>
      <c r="M31518" s="368"/>
      <c r="P31518" s="369"/>
      <c r="S31518" s="369"/>
      <c r="V31518" s="358"/>
    </row>
    <row r="31519" spans="8:22">
      <c r="H31519" s="369"/>
      <c r="M31519" s="368"/>
      <c r="P31519" s="369"/>
      <c r="S31519" s="369"/>
      <c r="V31519" s="358"/>
    </row>
    <row r="31520" spans="8:22">
      <c r="H31520" s="369"/>
      <c r="M31520" s="368"/>
      <c r="P31520" s="369"/>
      <c r="S31520" s="369"/>
      <c r="V31520" s="358"/>
    </row>
    <row r="31521" spans="8:22">
      <c r="H31521" s="369"/>
      <c r="M31521" s="368"/>
      <c r="P31521" s="369"/>
      <c r="S31521" s="369"/>
      <c r="V31521" s="358"/>
    </row>
    <row r="31522" spans="8:22">
      <c r="H31522" s="369"/>
      <c r="M31522" s="368"/>
      <c r="P31522" s="369"/>
      <c r="S31522" s="369"/>
      <c r="V31522" s="358"/>
    </row>
    <row r="31523" spans="8:22">
      <c r="H31523" s="369"/>
      <c r="M31523" s="368"/>
      <c r="P31523" s="369"/>
      <c r="S31523" s="369"/>
      <c r="V31523" s="358"/>
    </row>
    <row r="31524" spans="8:22">
      <c r="H31524" s="369"/>
      <c r="M31524" s="368"/>
      <c r="P31524" s="369"/>
      <c r="S31524" s="369"/>
      <c r="V31524" s="358"/>
    </row>
    <row r="31525" spans="8:22">
      <c r="H31525" s="369"/>
      <c r="M31525" s="368"/>
      <c r="P31525" s="369"/>
      <c r="S31525" s="369"/>
      <c r="V31525" s="358"/>
    </row>
    <row r="31526" spans="8:22">
      <c r="H31526" s="369"/>
      <c r="M31526" s="368"/>
      <c r="P31526" s="369"/>
      <c r="S31526" s="369"/>
      <c r="V31526" s="358"/>
    </row>
    <row r="31527" spans="8:22">
      <c r="H31527" s="369"/>
      <c r="M31527" s="368"/>
      <c r="P31527" s="369"/>
      <c r="S31527" s="369"/>
      <c r="V31527" s="358"/>
    </row>
    <row r="31528" spans="8:22">
      <c r="H31528" s="369"/>
      <c r="M31528" s="368"/>
      <c r="P31528" s="369"/>
      <c r="S31528" s="369"/>
      <c r="V31528" s="358"/>
    </row>
    <row r="31529" spans="8:22">
      <c r="H31529" s="369"/>
      <c r="M31529" s="368"/>
      <c r="P31529" s="369"/>
      <c r="S31529" s="369"/>
      <c r="V31529" s="358"/>
    </row>
    <row r="31530" spans="8:22">
      <c r="H31530" s="369"/>
      <c r="M31530" s="368"/>
      <c r="P31530" s="369"/>
      <c r="S31530" s="369"/>
      <c r="V31530" s="358"/>
    </row>
    <row r="31531" spans="8:22">
      <c r="H31531" s="369"/>
      <c r="M31531" s="368"/>
      <c r="P31531" s="369"/>
      <c r="S31531" s="369"/>
      <c r="V31531" s="358"/>
    </row>
    <row r="31532" spans="8:22">
      <c r="H31532" s="369"/>
      <c r="M31532" s="368"/>
      <c r="P31532" s="369"/>
      <c r="S31532" s="369"/>
      <c r="V31532" s="358"/>
    </row>
    <row r="31533" spans="8:22">
      <c r="H31533" s="369"/>
      <c r="M31533" s="368"/>
      <c r="P31533" s="369"/>
      <c r="S31533" s="369"/>
      <c r="V31533" s="358"/>
    </row>
    <row r="31534" spans="8:22">
      <c r="H31534" s="369"/>
      <c r="M31534" s="368"/>
      <c r="P31534" s="369"/>
      <c r="S31534" s="369"/>
      <c r="V31534" s="358"/>
    </row>
    <row r="31535" spans="8:22">
      <c r="H31535" s="369"/>
      <c r="M31535" s="368"/>
      <c r="P31535" s="369"/>
      <c r="S31535" s="369"/>
      <c r="V31535" s="358"/>
    </row>
    <row r="31536" spans="8:22">
      <c r="H31536" s="369"/>
      <c r="M31536" s="368"/>
      <c r="P31536" s="369"/>
      <c r="S31536" s="369"/>
      <c r="V31536" s="358"/>
    </row>
    <row r="31537" spans="8:22">
      <c r="H31537" s="369"/>
      <c r="M31537" s="368"/>
      <c r="P31537" s="369"/>
      <c r="S31537" s="369"/>
      <c r="V31537" s="358"/>
    </row>
    <row r="31538" spans="8:22">
      <c r="H31538" s="369"/>
      <c r="M31538" s="368"/>
      <c r="P31538" s="369"/>
      <c r="S31538" s="369"/>
      <c r="V31538" s="358"/>
    </row>
    <row r="31539" spans="8:22">
      <c r="H31539" s="369"/>
      <c r="M31539" s="368"/>
      <c r="P31539" s="369"/>
      <c r="S31539" s="369"/>
      <c r="V31539" s="358"/>
    </row>
    <row r="31540" spans="8:22">
      <c r="H31540" s="369"/>
      <c r="M31540" s="368"/>
      <c r="P31540" s="369"/>
      <c r="S31540" s="369"/>
      <c r="V31540" s="358"/>
    </row>
    <row r="31541" spans="8:22">
      <c r="H31541" s="369"/>
      <c r="M31541" s="368"/>
      <c r="P31541" s="369"/>
      <c r="S31541" s="369"/>
      <c r="V31541" s="358"/>
    </row>
    <row r="31542" spans="8:22">
      <c r="H31542" s="369"/>
      <c r="M31542" s="368"/>
      <c r="P31542" s="369"/>
      <c r="S31542" s="369"/>
      <c r="V31542" s="358"/>
    </row>
    <row r="31543" spans="8:22">
      <c r="H31543" s="369"/>
      <c r="M31543" s="368"/>
      <c r="P31543" s="369"/>
      <c r="S31543" s="369"/>
      <c r="V31543" s="358"/>
    </row>
    <row r="31544" spans="8:22">
      <c r="H31544" s="369"/>
      <c r="M31544" s="368"/>
      <c r="P31544" s="369"/>
      <c r="S31544" s="369"/>
      <c r="V31544" s="358"/>
    </row>
    <row r="31545" spans="8:22">
      <c r="H31545" s="369"/>
      <c r="M31545" s="368"/>
      <c r="P31545" s="369"/>
      <c r="S31545" s="369"/>
      <c r="V31545" s="358"/>
    </row>
    <row r="31546" spans="8:22">
      <c r="H31546" s="369"/>
      <c r="M31546" s="368"/>
      <c r="P31546" s="369"/>
      <c r="S31546" s="369"/>
      <c r="V31546" s="358"/>
    </row>
    <row r="31547" spans="8:22">
      <c r="H31547" s="369"/>
      <c r="M31547" s="368"/>
      <c r="P31547" s="369"/>
      <c r="S31547" s="369"/>
      <c r="V31547" s="358"/>
    </row>
    <row r="31548" spans="8:22">
      <c r="H31548" s="369"/>
      <c r="M31548" s="368"/>
      <c r="P31548" s="369"/>
      <c r="S31548" s="369"/>
      <c r="V31548" s="358"/>
    </row>
    <row r="31549" spans="8:22">
      <c r="H31549" s="369"/>
      <c r="M31549" s="368"/>
      <c r="P31549" s="369"/>
      <c r="S31549" s="369"/>
      <c r="V31549" s="358"/>
    </row>
    <row r="31550" spans="8:22">
      <c r="H31550" s="369"/>
      <c r="M31550" s="368"/>
      <c r="P31550" s="369"/>
      <c r="S31550" s="369"/>
      <c r="V31550" s="358"/>
    </row>
    <row r="31551" spans="8:22">
      <c r="H31551" s="369"/>
      <c r="M31551" s="368"/>
      <c r="P31551" s="369"/>
      <c r="S31551" s="369"/>
      <c r="V31551" s="358"/>
    </row>
    <row r="31552" spans="8:22">
      <c r="H31552" s="369"/>
      <c r="M31552" s="368"/>
      <c r="P31552" s="369"/>
      <c r="S31552" s="369"/>
      <c r="V31552" s="358"/>
    </row>
    <row r="31553" spans="8:22">
      <c r="H31553" s="369"/>
      <c r="M31553" s="368"/>
      <c r="P31553" s="369"/>
      <c r="S31553" s="369"/>
      <c r="V31553" s="358"/>
    </row>
    <row r="31554" spans="8:22">
      <c r="H31554" s="369"/>
      <c r="M31554" s="368"/>
      <c r="P31554" s="369"/>
      <c r="S31554" s="369"/>
      <c r="V31554" s="358"/>
    </row>
    <row r="31555" spans="8:22">
      <c r="H31555" s="369"/>
      <c r="M31555" s="368"/>
      <c r="P31555" s="369"/>
      <c r="S31555" s="369"/>
      <c r="V31555" s="358"/>
    </row>
    <row r="31556" spans="8:22">
      <c r="H31556" s="369"/>
      <c r="M31556" s="368"/>
      <c r="P31556" s="369"/>
      <c r="S31556" s="369"/>
      <c r="V31556" s="358"/>
    </row>
    <row r="31557" spans="8:22">
      <c r="H31557" s="369"/>
      <c r="M31557" s="368"/>
      <c r="P31557" s="369"/>
      <c r="S31557" s="369"/>
      <c r="V31557" s="358"/>
    </row>
    <row r="31558" spans="8:22">
      <c r="H31558" s="369"/>
      <c r="M31558" s="368"/>
      <c r="P31558" s="369"/>
      <c r="S31558" s="369"/>
      <c r="V31558" s="358"/>
    </row>
    <row r="31559" spans="8:22">
      <c r="H31559" s="369"/>
      <c r="M31559" s="368"/>
      <c r="P31559" s="369"/>
      <c r="S31559" s="369"/>
      <c r="V31559" s="358"/>
    </row>
    <row r="31560" spans="8:22">
      <c r="H31560" s="369"/>
      <c r="M31560" s="368"/>
      <c r="P31560" s="369"/>
      <c r="S31560" s="369"/>
      <c r="V31560" s="358"/>
    </row>
    <row r="31561" spans="8:22">
      <c r="H31561" s="369"/>
      <c r="M31561" s="368"/>
      <c r="P31561" s="369"/>
      <c r="S31561" s="369"/>
      <c r="V31561" s="358"/>
    </row>
    <row r="31562" spans="8:22">
      <c r="H31562" s="369"/>
      <c r="M31562" s="368"/>
      <c r="P31562" s="369"/>
      <c r="S31562" s="369"/>
      <c r="V31562" s="358"/>
    </row>
    <row r="31563" spans="8:22">
      <c r="H31563" s="369"/>
      <c r="M31563" s="368"/>
      <c r="P31563" s="369"/>
      <c r="S31563" s="369"/>
      <c r="V31563" s="358"/>
    </row>
    <row r="31564" spans="8:22">
      <c r="H31564" s="369"/>
      <c r="M31564" s="368"/>
      <c r="P31564" s="369"/>
      <c r="S31564" s="369"/>
      <c r="V31564" s="358"/>
    </row>
    <row r="31565" spans="8:22">
      <c r="H31565" s="369"/>
      <c r="M31565" s="368"/>
      <c r="P31565" s="369"/>
      <c r="S31565" s="369"/>
      <c r="V31565" s="358"/>
    </row>
    <row r="31566" spans="8:22">
      <c r="H31566" s="369"/>
      <c r="M31566" s="368"/>
      <c r="P31566" s="369"/>
      <c r="S31566" s="369"/>
      <c r="V31566" s="358"/>
    </row>
    <row r="31567" spans="8:22">
      <c r="H31567" s="369"/>
      <c r="M31567" s="368"/>
      <c r="P31567" s="369"/>
      <c r="S31567" s="369"/>
      <c r="V31567" s="358"/>
    </row>
    <row r="31568" spans="8:22">
      <c r="H31568" s="369"/>
      <c r="M31568" s="368"/>
      <c r="P31568" s="369"/>
      <c r="S31568" s="369"/>
      <c r="V31568" s="358"/>
    </row>
    <row r="31569" spans="8:22">
      <c r="H31569" s="369"/>
      <c r="M31569" s="368"/>
      <c r="P31569" s="369"/>
      <c r="S31569" s="369"/>
      <c r="V31569" s="358"/>
    </row>
    <row r="31570" spans="8:22">
      <c r="H31570" s="369"/>
      <c r="M31570" s="368"/>
      <c r="P31570" s="369"/>
      <c r="S31570" s="369"/>
      <c r="V31570" s="358"/>
    </row>
    <row r="31571" spans="8:22">
      <c r="H31571" s="369"/>
      <c r="M31571" s="368"/>
      <c r="P31571" s="369"/>
      <c r="S31571" s="369"/>
      <c r="V31571" s="358"/>
    </row>
    <row r="31572" spans="8:22">
      <c r="H31572" s="369"/>
      <c r="M31572" s="368"/>
      <c r="P31572" s="369"/>
      <c r="S31572" s="369"/>
      <c r="V31572" s="358"/>
    </row>
    <row r="31573" spans="8:22">
      <c r="H31573" s="369"/>
      <c r="M31573" s="368"/>
      <c r="P31573" s="369"/>
      <c r="S31573" s="369"/>
      <c r="V31573" s="358"/>
    </row>
    <row r="31574" spans="8:22">
      <c r="H31574" s="369"/>
      <c r="M31574" s="368"/>
      <c r="P31574" s="369"/>
      <c r="S31574" s="369"/>
      <c r="V31574" s="358"/>
    </row>
    <row r="31575" spans="8:22">
      <c r="H31575" s="369"/>
      <c r="M31575" s="368"/>
      <c r="P31575" s="369"/>
      <c r="S31575" s="369"/>
      <c r="V31575" s="358"/>
    </row>
    <row r="31576" spans="8:22">
      <c r="H31576" s="369"/>
      <c r="M31576" s="368"/>
      <c r="P31576" s="369"/>
      <c r="S31576" s="369"/>
      <c r="V31576" s="358"/>
    </row>
    <row r="31577" spans="8:22">
      <c r="H31577" s="369"/>
      <c r="M31577" s="368"/>
      <c r="P31577" s="369"/>
      <c r="S31577" s="369"/>
      <c r="V31577" s="358"/>
    </row>
    <row r="31578" spans="8:22">
      <c r="H31578" s="369"/>
      <c r="M31578" s="368"/>
      <c r="P31578" s="369"/>
      <c r="S31578" s="369"/>
      <c r="V31578" s="358"/>
    </row>
    <row r="31579" spans="8:22">
      <c r="H31579" s="369"/>
      <c r="M31579" s="368"/>
      <c r="P31579" s="369"/>
      <c r="S31579" s="369"/>
      <c r="V31579" s="358"/>
    </row>
    <row r="31580" spans="8:22">
      <c r="H31580" s="369"/>
      <c r="M31580" s="368"/>
      <c r="P31580" s="369"/>
      <c r="S31580" s="369"/>
      <c r="V31580" s="358"/>
    </row>
    <row r="31581" spans="8:22">
      <c r="H31581" s="369"/>
      <c r="M31581" s="368"/>
      <c r="P31581" s="369"/>
      <c r="S31581" s="369"/>
      <c r="V31581" s="358"/>
    </row>
    <row r="31582" spans="8:22">
      <c r="H31582" s="369"/>
      <c r="M31582" s="368"/>
      <c r="P31582" s="369"/>
      <c r="S31582" s="369"/>
      <c r="V31582" s="358"/>
    </row>
    <row r="31583" spans="8:22">
      <c r="H31583" s="369"/>
      <c r="M31583" s="368"/>
      <c r="P31583" s="369"/>
      <c r="S31583" s="369"/>
      <c r="V31583" s="358"/>
    </row>
    <row r="31584" spans="8:22">
      <c r="H31584" s="369"/>
      <c r="M31584" s="368"/>
      <c r="P31584" s="369"/>
      <c r="S31584" s="369"/>
      <c r="V31584" s="358"/>
    </row>
    <row r="31585" spans="8:22">
      <c r="H31585" s="369"/>
      <c r="M31585" s="368"/>
      <c r="P31585" s="369"/>
      <c r="S31585" s="369"/>
      <c r="V31585" s="358"/>
    </row>
    <row r="31586" spans="8:22">
      <c r="H31586" s="369"/>
      <c r="M31586" s="368"/>
      <c r="P31586" s="369"/>
      <c r="S31586" s="369"/>
      <c r="V31586" s="358"/>
    </row>
    <row r="31587" spans="8:22">
      <c r="H31587" s="369"/>
      <c r="M31587" s="368"/>
      <c r="P31587" s="369"/>
      <c r="S31587" s="369"/>
      <c r="V31587" s="358"/>
    </row>
    <row r="31588" spans="8:22">
      <c r="H31588" s="369"/>
      <c r="M31588" s="368"/>
      <c r="P31588" s="369"/>
      <c r="S31588" s="369"/>
      <c r="V31588" s="358"/>
    </row>
    <row r="31589" spans="8:22">
      <c r="H31589" s="369"/>
      <c r="M31589" s="368"/>
      <c r="P31589" s="369"/>
      <c r="S31589" s="369"/>
      <c r="V31589" s="358"/>
    </row>
    <row r="31590" spans="8:22">
      <c r="H31590" s="369"/>
      <c r="M31590" s="368"/>
      <c r="P31590" s="369"/>
      <c r="S31590" s="369"/>
      <c r="V31590" s="358"/>
    </row>
    <row r="31591" spans="8:22">
      <c r="H31591" s="369"/>
      <c r="M31591" s="368"/>
      <c r="P31591" s="369"/>
      <c r="S31591" s="369"/>
      <c r="V31591" s="358"/>
    </row>
    <row r="31592" spans="8:22">
      <c r="H31592" s="369"/>
      <c r="M31592" s="368"/>
      <c r="P31592" s="369"/>
      <c r="S31592" s="369"/>
      <c r="V31592" s="358"/>
    </row>
    <row r="31593" spans="8:22">
      <c r="H31593" s="369"/>
      <c r="M31593" s="368"/>
      <c r="P31593" s="369"/>
      <c r="S31593" s="369"/>
      <c r="V31593" s="358"/>
    </row>
    <row r="31594" spans="8:22">
      <c r="H31594" s="369"/>
      <c r="M31594" s="368"/>
      <c r="P31594" s="369"/>
      <c r="S31594" s="369"/>
      <c r="V31594" s="358"/>
    </row>
    <row r="31595" spans="8:22">
      <c r="H31595" s="369"/>
      <c r="M31595" s="368"/>
      <c r="P31595" s="369"/>
      <c r="S31595" s="369"/>
      <c r="V31595" s="358"/>
    </row>
    <row r="31596" spans="8:22">
      <c r="H31596" s="369"/>
      <c r="M31596" s="368"/>
      <c r="P31596" s="369"/>
      <c r="S31596" s="369"/>
      <c r="V31596" s="358"/>
    </row>
    <row r="31597" spans="8:22">
      <c r="H31597" s="369"/>
      <c r="M31597" s="368"/>
      <c r="P31597" s="369"/>
      <c r="S31597" s="369"/>
      <c r="V31597" s="358"/>
    </row>
    <row r="31598" spans="8:22">
      <c r="H31598" s="369"/>
      <c r="M31598" s="368"/>
      <c r="P31598" s="369"/>
      <c r="S31598" s="369"/>
      <c r="V31598" s="358"/>
    </row>
    <row r="31599" spans="8:22">
      <c r="H31599" s="369"/>
      <c r="M31599" s="368"/>
      <c r="P31599" s="369"/>
      <c r="S31599" s="369"/>
      <c r="V31599" s="358"/>
    </row>
    <row r="31600" spans="8:22">
      <c r="H31600" s="369"/>
      <c r="M31600" s="368"/>
      <c r="P31600" s="369"/>
      <c r="S31600" s="369"/>
      <c r="V31600" s="358"/>
    </row>
    <row r="31601" spans="8:22">
      <c r="H31601" s="369"/>
      <c r="M31601" s="368"/>
      <c r="P31601" s="369"/>
      <c r="S31601" s="369"/>
      <c r="V31601" s="358"/>
    </row>
    <row r="31602" spans="8:22">
      <c r="H31602" s="369"/>
      <c r="M31602" s="368"/>
      <c r="P31602" s="369"/>
      <c r="S31602" s="369"/>
      <c r="V31602" s="358"/>
    </row>
    <row r="31603" spans="8:22">
      <c r="H31603" s="369"/>
      <c r="M31603" s="368"/>
      <c r="P31603" s="369"/>
      <c r="S31603" s="369"/>
      <c r="V31603" s="358"/>
    </row>
    <row r="31604" spans="8:22">
      <c r="H31604" s="369"/>
      <c r="M31604" s="368"/>
      <c r="P31604" s="369"/>
      <c r="S31604" s="369"/>
      <c r="V31604" s="358"/>
    </row>
    <row r="31605" spans="8:22">
      <c r="H31605" s="369"/>
      <c r="M31605" s="368"/>
      <c r="P31605" s="369"/>
      <c r="S31605" s="369"/>
      <c r="V31605" s="358"/>
    </row>
    <row r="31606" spans="8:22">
      <c r="H31606" s="369"/>
      <c r="M31606" s="368"/>
      <c r="P31606" s="369"/>
      <c r="S31606" s="369"/>
      <c r="V31606" s="358"/>
    </row>
    <row r="31607" spans="8:22">
      <c r="H31607" s="369"/>
      <c r="M31607" s="368"/>
      <c r="P31607" s="369"/>
      <c r="S31607" s="369"/>
      <c r="V31607" s="358"/>
    </row>
    <row r="31608" spans="8:22">
      <c r="H31608" s="369"/>
      <c r="M31608" s="368"/>
      <c r="P31608" s="369"/>
      <c r="S31608" s="369"/>
      <c r="V31608" s="358"/>
    </row>
    <row r="31609" spans="8:22">
      <c r="H31609" s="369"/>
      <c r="M31609" s="368"/>
      <c r="P31609" s="369"/>
      <c r="S31609" s="369"/>
      <c r="V31609" s="358"/>
    </row>
    <row r="31610" spans="8:22">
      <c r="H31610" s="369"/>
      <c r="M31610" s="368"/>
      <c r="P31610" s="369"/>
      <c r="S31610" s="369"/>
      <c r="V31610" s="358"/>
    </row>
    <row r="31611" spans="8:22">
      <c r="H31611" s="369"/>
      <c r="M31611" s="368"/>
      <c r="P31611" s="369"/>
      <c r="S31611" s="369"/>
      <c r="V31611" s="358"/>
    </row>
    <row r="31612" spans="8:22">
      <c r="H31612" s="369"/>
      <c r="M31612" s="368"/>
      <c r="P31612" s="369"/>
      <c r="S31612" s="369"/>
      <c r="V31612" s="358"/>
    </row>
    <row r="31613" spans="8:22">
      <c r="H31613" s="369"/>
      <c r="M31613" s="368"/>
      <c r="P31613" s="369"/>
      <c r="S31613" s="369"/>
      <c r="V31613" s="358"/>
    </row>
    <row r="31614" spans="8:22">
      <c r="H31614" s="369"/>
      <c r="M31614" s="368"/>
      <c r="P31614" s="369"/>
      <c r="S31614" s="369"/>
      <c r="V31614" s="358"/>
    </row>
    <row r="31615" spans="8:22">
      <c r="H31615" s="369"/>
      <c r="M31615" s="368"/>
      <c r="P31615" s="369"/>
      <c r="S31615" s="369"/>
      <c r="V31615" s="358"/>
    </row>
    <row r="31616" spans="8:22">
      <c r="H31616" s="369"/>
      <c r="M31616" s="368"/>
      <c r="P31616" s="369"/>
      <c r="S31616" s="369"/>
      <c r="V31616" s="358"/>
    </row>
    <row r="31617" spans="8:22">
      <c r="H31617" s="369"/>
      <c r="M31617" s="368"/>
      <c r="P31617" s="369"/>
      <c r="S31617" s="369"/>
      <c r="V31617" s="358"/>
    </row>
    <row r="31618" spans="8:22">
      <c r="H31618" s="369"/>
      <c r="M31618" s="368"/>
      <c r="P31618" s="369"/>
      <c r="S31618" s="369"/>
      <c r="V31618" s="358"/>
    </row>
    <row r="31619" spans="8:22">
      <c r="H31619" s="369"/>
      <c r="M31619" s="368"/>
      <c r="P31619" s="369"/>
      <c r="S31619" s="369"/>
      <c r="V31619" s="358"/>
    </row>
    <row r="31620" spans="8:22">
      <c r="H31620" s="369"/>
      <c r="M31620" s="368"/>
      <c r="P31620" s="369"/>
      <c r="S31620" s="369"/>
      <c r="V31620" s="358"/>
    </row>
    <row r="31621" spans="8:22">
      <c r="H31621" s="369"/>
      <c r="M31621" s="368"/>
      <c r="P31621" s="369"/>
      <c r="S31621" s="369"/>
      <c r="V31621" s="358"/>
    </row>
    <row r="31622" spans="8:22">
      <c r="H31622" s="369"/>
      <c r="M31622" s="368"/>
      <c r="P31622" s="369"/>
      <c r="S31622" s="369"/>
      <c r="V31622" s="358"/>
    </row>
    <row r="31623" spans="8:22">
      <c r="H31623" s="369"/>
      <c r="M31623" s="368"/>
      <c r="P31623" s="369"/>
      <c r="S31623" s="369"/>
      <c r="V31623" s="358"/>
    </row>
    <row r="31624" spans="8:22">
      <c r="H31624" s="369"/>
      <c r="M31624" s="368"/>
      <c r="P31624" s="369"/>
      <c r="S31624" s="369"/>
      <c r="V31624" s="358"/>
    </row>
    <row r="31625" spans="8:22">
      <c r="H31625" s="369"/>
      <c r="M31625" s="368"/>
      <c r="P31625" s="369"/>
      <c r="S31625" s="369"/>
      <c r="V31625" s="358"/>
    </row>
    <row r="31626" spans="8:22">
      <c r="H31626" s="369"/>
      <c r="M31626" s="368"/>
      <c r="P31626" s="369"/>
      <c r="S31626" s="369"/>
      <c r="V31626" s="358"/>
    </row>
    <row r="31627" spans="8:22">
      <c r="H31627" s="369"/>
      <c r="M31627" s="368"/>
      <c r="P31627" s="369"/>
      <c r="S31627" s="369"/>
      <c r="V31627" s="358"/>
    </row>
    <row r="31628" spans="8:22">
      <c r="H31628" s="369"/>
      <c r="M31628" s="368"/>
      <c r="P31628" s="369"/>
      <c r="S31628" s="369"/>
      <c r="V31628" s="358"/>
    </row>
    <row r="31629" spans="8:22">
      <c r="H31629" s="369"/>
      <c r="M31629" s="368"/>
      <c r="P31629" s="369"/>
      <c r="S31629" s="369"/>
      <c r="V31629" s="358"/>
    </row>
    <row r="31630" spans="8:22">
      <c r="H31630" s="369"/>
      <c r="M31630" s="368"/>
      <c r="P31630" s="369"/>
      <c r="S31630" s="369"/>
      <c r="V31630" s="358"/>
    </row>
    <row r="31631" spans="8:22">
      <c r="H31631" s="369"/>
      <c r="M31631" s="368"/>
      <c r="P31631" s="369"/>
      <c r="S31631" s="369"/>
      <c r="V31631" s="358"/>
    </row>
    <row r="31632" spans="8:22">
      <c r="H31632" s="369"/>
      <c r="M31632" s="368"/>
      <c r="P31632" s="369"/>
      <c r="S31632" s="369"/>
      <c r="V31632" s="358"/>
    </row>
    <row r="31633" spans="8:22">
      <c r="H31633" s="369"/>
      <c r="M31633" s="368"/>
      <c r="P31633" s="369"/>
      <c r="S31633" s="369"/>
      <c r="V31633" s="358"/>
    </row>
    <row r="31634" spans="8:22">
      <c r="H31634" s="369"/>
      <c r="M31634" s="368"/>
      <c r="P31634" s="369"/>
      <c r="S31634" s="369"/>
      <c r="V31634" s="358"/>
    </row>
    <row r="31635" spans="8:22">
      <c r="H31635" s="369"/>
      <c r="M31635" s="368"/>
      <c r="P31635" s="369"/>
      <c r="S31635" s="369"/>
      <c r="V31635" s="358"/>
    </row>
    <row r="31636" spans="8:22">
      <c r="H31636" s="369"/>
      <c r="M31636" s="368"/>
      <c r="P31636" s="369"/>
      <c r="S31636" s="369"/>
      <c r="V31636" s="358"/>
    </row>
    <row r="31637" spans="8:22">
      <c r="H31637" s="369"/>
      <c r="M31637" s="368"/>
      <c r="P31637" s="369"/>
      <c r="S31637" s="369"/>
      <c r="V31637" s="358"/>
    </row>
    <row r="31638" spans="8:22">
      <c r="H31638" s="369"/>
      <c r="M31638" s="368"/>
      <c r="P31638" s="369"/>
      <c r="S31638" s="369"/>
      <c r="V31638" s="358"/>
    </row>
    <row r="31639" spans="8:22">
      <c r="H31639" s="369"/>
      <c r="M31639" s="368"/>
      <c r="P31639" s="369"/>
      <c r="S31639" s="369"/>
      <c r="V31639" s="358"/>
    </row>
    <row r="31640" spans="8:22">
      <c r="H31640" s="369"/>
      <c r="M31640" s="368"/>
      <c r="P31640" s="369"/>
      <c r="S31640" s="369"/>
      <c r="V31640" s="358"/>
    </row>
    <row r="31641" spans="8:22">
      <c r="H31641" s="369"/>
      <c r="M31641" s="368"/>
      <c r="P31641" s="369"/>
      <c r="S31641" s="369"/>
      <c r="V31641" s="358"/>
    </row>
    <row r="31642" spans="8:22">
      <c r="H31642" s="369"/>
      <c r="M31642" s="368"/>
      <c r="P31642" s="369"/>
      <c r="S31642" s="369"/>
      <c r="V31642" s="358"/>
    </row>
    <row r="31643" spans="8:22">
      <c r="H31643" s="369"/>
      <c r="M31643" s="368"/>
      <c r="P31643" s="369"/>
      <c r="S31643" s="369"/>
      <c r="V31643" s="358"/>
    </row>
    <row r="31644" spans="8:22">
      <c r="H31644" s="369"/>
      <c r="M31644" s="368"/>
      <c r="P31644" s="369"/>
      <c r="S31644" s="369"/>
      <c r="V31644" s="358"/>
    </row>
    <row r="31645" spans="8:22">
      <c r="H31645" s="369"/>
      <c r="M31645" s="368"/>
      <c r="P31645" s="369"/>
      <c r="S31645" s="369"/>
      <c r="V31645" s="358"/>
    </row>
    <row r="31646" spans="8:22">
      <c r="H31646" s="369"/>
      <c r="M31646" s="368"/>
      <c r="P31646" s="369"/>
      <c r="S31646" s="369"/>
      <c r="V31646" s="358"/>
    </row>
    <row r="31647" spans="8:22">
      <c r="H31647" s="369"/>
      <c r="M31647" s="368"/>
      <c r="P31647" s="369"/>
      <c r="S31647" s="369"/>
      <c r="V31647" s="358"/>
    </row>
    <row r="31648" spans="8:22">
      <c r="H31648" s="369"/>
      <c r="M31648" s="368"/>
      <c r="P31648" s="369"/>
      <c r="S31648" s="369"/>
      <c r="V31648" s="358"/>
    </row>
    <row r="31649" spans="8:22">
      <c r="H31649" s="369"/>
      <c r="M31649" s="368"/>
      <c r="P31649" s="369"/>
      <c r="S31649" s="369"/>
      <c r="V31649" s="358"/>
    </row>
    <row r="31650" spans="8:22">
      <c r="H31650" s="369"/>
      <c r="M31650" s="368"/>
      <c r="P31650" s="369"/>
      <c r="S31650" s="369"/>
      <c r="V31650" s="358"/>
    </row>
    <row r="31651" spans="8:22">
      <c r="H31651" s="369"/>
      <c r="M31651" s="368"/>
      <c r="P31651" s="369"/>
      <c r="S31651" s="369"/>
      <c r="V31651" s="358"/>
    </row>
    <row r="31652" spans="8:22">
      <c r="H31652" s="369"/>
      <c r="M31652" s="368"/>
      <c r="P31652" s="369"/>
      <c r="S31652" s="369"/>
      <c r="V31652" s="358"/>
    </row>
    <row r="31653" spans="8:22">
      <c r="H31653" s="369"/>
      <c r="M31653" s="368"/>
      <c r="P31653" s="369"/>
      <c r="S31653" s="369"/>
      <c r="V31653" s="358"/>
    </row>
    <row r="31654" spans="8:22">
      <c r="H31654" s="369"/>
      <c r="M31654" s="368"/>
      <c r="P31654" s="369"/>
      <c r="S31654" s="369"/>
      <c r="V31654" s="358"/>
    </row>
    <row r="31655" spans="8:22">
      <c r="H31655" s="369"/>
      <c r="M31655" s="368"/>
      <c r="P31655" s="369"/>
      <c r="S31655" s="369"/>
      <c r="V31655" s="358"/>
    </row>
    <row r="31656" spans="8:22">
      <c r="H31656" s="369"/>
      <c r="M31656" s="368"/>
      <c r="P31656" s="369"/>
      <c r="S31656" s="369"/>
      <c r="V31656" s="358"/>
    </row>
    <row r="31657" spans="8:22">
      <c r="H31657" s="369"/>
      <c r="M31657" s="368"/>
      <c r="P31657" s="369"/>
      <c r="S31657" s="369"/>
      <c r="V31657" s="358"/>
    </row>
    <row r="31658" spans="8:22">
      <c r="H31658" s="369"/>
      <c r="M31658" s="368"/>
      <c r="P31658" s="369"/>
      <c r="S31658" s="369"/>
      <c r="V31658" s="358"/>
    </row>
    <row r="31659" spans="8:22">
      <c r="H31659" s="369"/>
      <c r="M31659" s="368"/>
      <c r="P31659" s="369"/>
      <c r="S31659" s="369"/>
      <c r="V31659" s="358"/>
    </row>
    <row r="31660" spans="8:22">
      <c r="H31660" s="369"/>
      <c r="M31660" s="368"/>
      <c r="P31660" s="369"/>
      <c r="S31660" s="369"/>
      <c r="V31660" s="358"/>
    </row>
    <row r="31661" spans="8:22">
      <c r="H31661" s="369"/>
      <c r="M31661" s="368"/>
      <c r="P31661" s="369"/>
      <c r="S31661" s="369"/>
      <c r="V31661" s="358"/>
    </row>
    <row r="31662" spans="8:22">
      <c r="H31662" s="369"/>
      <c r="M31662" s="368"/>
      <c r="P31662" s="369"/>
      <c r="S31662" s="369"/>
      <c r="V31662" s="358"/>
    </row>
    <row r="31663" spans="8:22">
      <c r="H31663" s="369"/>
      <c r="M31663" s="368"/>
      <c r="P31663" s="369"/>
      <c r="S31663" s="369"/>
      <c r="V31663" s="358"/>
    </row>
    <row r="31664" spans="8:22">
      <c r="H31664" s="369"/>
      <c r="M31664" s="368"/>
      <c r="P31664" s="369"/>
      <c r="S31664" s="369"/>
      <c r="V31664" s="358"/>
    </row>
    <row r="31665" spans="8:22">
      <c r="H31665" s="369"/>
      <c r="M31665" s="368"/>
      <c r="P31665" s="369"/>
      <c r="S31665" s="369"/>
      <c r="V31665" s="358"/>
    </row>
    <row r="31666" spans="8:22">
      <c r="H31666" s="369"/>
      <c r="M31666" s="368"/>
      <c r="P31666" s="369"/>
      <c r="S31666" s="369"/>
      <c r="V31666" s="358"/>
    </row>
    <row r="31667" spans="8:22">
      <c r="H31667" s="369"/>
      <c r="M31667" s="368"/>
      <c r="P31667" s="369"/>
      <c r="S31667" s="369"/>
      <c r="V31667" s="358"/>
    </row>
    <row r="31668" spans="8:22">
      <c r="H31668" s="369"/>
      <c r="M31668" s="368"/>
      <c r="P31668" s="369"/>
      <c r="S31668" s="369"/>
      <c r="V31668" s="358"/>
    </row>
    <row r="31669" spans="8:22">
      <c r="H31669" s="369"/>
      <c r="M31669" s="368"/>
      <c r="P31669" s="369"/>
      <c r="S31669" s="369"/>
      <c r="V31669" s="358"/>
    </row>
    <row r="31670" spans="8:22">
      <c r="H31670" s="369"/>
      <c r="M31670" s="368"/>
      <c r="P31670" s="369"/>
      <c r="S31670" s="369"/>
      <c r="V31670" s="358"/>
    </row>
    <row r="31671" spans="8:22">
      <c r="H31671" s="369"/>
      <c r="M31671" s="368"/>
      <c r="P31671" s="369"/>
      <c r="S31671" s="369"/>
      <c r="V31671" s="358"/>
    </row>
    <row r="31672" spans="8:22">
      <c r="H31672" s="369"/>
      <c r="M31672" s="368"/>
      <c r="P31672" s="369"/>
      <c r="S31672" s="369"/>
      <c r="V31672" s="358"/>
    </row>
    <row r="31673" spans="8:22">
      <c r="H31673" s="369"/>
      <c r="M31673" s="368"/>
      <c r="P31673" s="369"/>
      <c r="S31673" s="369"/>
      <c r="V31673" s="358"/>
    </row>
    <row r="31674" spans="8:22">
      <c r="H31674" s="369"/>
      <c r="M31674" s="368"/>
      <c r="P31674" s="369"/>
      <c r="S31674" s="369"/>
      <c r="V31674" s="358"/>
    </row>
    <row r="31675" spans="8:22">
      <c r="H31675" s="369"/>
      <c r="M31675" s="368"/>
      <c r="P31675" s="369"/>
      <c r="S31675" s="369"/>
      <c r="V31675" s="358"/>
    </row>
    <row r="31676" spans="8:22">
      <c r="H31676" s="369"/>
      <c r="M31676" s="368"/>
      <c r="P31676" s="369"/>
      <c r="S31676" s="369"/>
      <c r="V31676" s="358"/>
    </row>
    <row r="31677" spans="8:22">
      <c r="H31677" s="369"/>
      <c r="M31677" s="368"/>
      <c r="P31677" s="369"/>
      <c r="S31677" s="369"/>
      <c r="V31677" s="358"/>
    </row>
    <row r="31678" spans="8:22">
      <c r="H31678" s="369"/>
      <c r="M31678" s="368"/>
      <c r="P31678" s="369"/>
      <c r="S31678" s="369"/>
      <c r="V31678" s="358"/>
    </row>
    <row r="31679" spans="8:22">
      <c r="H31679" s="369"/>
      <c r="M31679" s="368"/>
      <c r="P31679" s="369"/>
      <c r="S31679" s="369"/>
      <c r="V31679" s="358"/>
    </row>
    <row r="31680" spans="8:22">
      <c r="H31680" s="369"/>
      <c r="M31680" s="368"/>
      <c r="P31680" s="369"/>
      <c r="S31680" s="369"/>
      <c r="V31680" s="358"/>
    </row>
    <row r="31681" spans="8:22">
      <c r="H31681" s="369"/>
      <c r="M31681" s="368"/>
      <c r="P31681" s="369"/>
      <c r="S31681" s="369"/>
      <c r="V31681" s="358"/>
    </row>
    <row r="31682" spans="8:22">
      <c r="H31682" s="369"/>
      <c r="M31682" s="368"/>
      <c r="P31682" s="369"/>
      <c r="S31682" s="369"/>
      <c r="V31682" s="358"/>
    </row>
    <row r="31683" spans="8:22">
      <c r="H31683" s="369"/>
      <c r="M31683" s="368"/>
      <c r="P31683" s="369"/>
      <c r="S31683" s="369"/>
      <c r="V31683" s="358"/>
    </row>
    <row r="31684" spans="8:22">
      <c r="H31684" s="369"/>
      <c r="M31684" s="368"/>
      <c r="P31684" s="369"/>
      <c r="S31684" s="369"/>
      <c r="V31684" s="358"/>
    </row>
    <row r="31685" spans="8:22">
      <c r="H31685" s="369"/>
      <c r="M31685" s="368"/>
      <c r="P31685" s="369"/>
      <c r="S31685" s="369"/>
      <c r="V31685" s="358"/>
    </row>
    <row r="31686" spans="8:22">
      <c r="H31686" s="369"/>
      <c r="M31686" s="368"/>
      <c r="P31686" s="369"/>
      <c r="S31686" s="369"/>
      <c r="V31686" s="358"/>
    </row>
    <row r="31687" spans="8:22">
      <c r="H31687" s="369"/>
      <c r="M31687" s="368"/>
      <c r="P31687" s="369"/>
      <c r="S31687" s="369"/>
      <c r="V31687" s="358"/>
    </row>
    <row r="31688" spans="8:22">
      <c r="H31688" s="369"/>
      <c r="M31688" s="368"/>
      <c r="P31688" s="369"/>
      <c r="S31688" s="369"/>
      <c r="V31688" s="358"/>
    </row>
    <row r="31689" spans="8:22">
      <c r="H31689" s="369"/>
      <c r="M31689" s="368"/>
      <c r="P31689" s="369"/>
      <c r="S31689" s="369"/>
      <c r="V31689" s="358"/>
    </row>
    <row r="31690" spans="8:22">
      <c r="H31690" s="369"/>
      <c r="M31690" s="368"/>
      <c r="P31690" s="369"/>
      <c r="S31690" s="369"/>
      <c r="V31690" s="358"/>
    </row>
    <row r="31691" spans="8:22">
      <c r="H31691" s="369"/>
      <c r="M31691" s="368"/>
      <c r="P31691" s="369"/>
      <c r="S31691" s="369"/>
      <c r="V31691" s="358"/>
    </row>
    <row r="31692" spans="8:22">
      <c r="H31692" s="369"/>
      <c r="M31692" s="368"/>
      <c r="P31692" s="369"/>
      <c r="S31692" s="369"/>
      <c r="V31692" s="358"/>
    </row>
    <row r="31693" spans="8:22">
      <c r="H31693" s="369"/>
      <c r="M31693" s="368"/>
      <c r="P31693" s="369"/>
      <c r="S31693" s="369"/>
      <c r="V31693" s="358"/>
    </row>
    <row r="31694" spans="8:22">
      <c r="H31694" s="369"/>
      <c r="M31694" s="368"/>
      <c r="P31694" s="369"/>
      <c r="S31694" s="369"/>
      <c r="V31694" s="358"/>
    </row>
    <row r="31695" spans="8:22">
      <c r="H31695" s="369"/>
      <c r="M31695" s="368"/>
      <c r="P31695" s="369"/>
      <c r="S31695" s="369"/>
      <c r="V31695" s="358"/>
    </row>
    <row r="31696" spans="8:22">
      <c r="H31696" s="369"/>
      <c r="M31696" s="368"/>
      <c r="P31696" s="369"/>
      <c r="S31696" s="369"/>
      <c r="V31696" s="358"/>
    </row>
    <row r="31697" spans="8:22">
      <c r="H31697" s="369"/>
      <c r="M31697" s="368"/>
      <c r="P31697" s="369"/>
      <c r="S31697" s="369"/>
      <c r="V31697" s="358"/>
    </row>
    <row r="31698" spans="8:22">
      <c r="H31698" s="369"/>
      <c r="M31698" s="368"/>
      <c r="P31698" s="369"/>
      <c r="S31698" s="369"/>
      <c r="V31698" s="358"/>
    </row>
    <row r="31699" spans="8:22">
      <c r="H31699" s="369"/>
      <c r="M31699" s="368"/>
      <c r="P31699" s="369"/>
      <c r="S31699" s="369"/>
      <c r="V31699" s="358"/>
    </row>
    <row r="31700" spans="8:22">
      <c r="H31700" s="369"/>
      <c r="M31700" s="368"/>
      <c r="P31700" s="369"/>
      <c r="S31700" s="369"/>
      <c r="V31700" s="358"/>
    </row>
    <row r="31701" spans="8:22">
      <c r="H31701" s="369"/>
      <c r="M31701" s="368"/>
      <c r="P31701" s="369"/>
      <c r="S31701" s="369"/>
      <c r="V31701" s="358"/>
    </row>
    <row r="31702" spans="8:22">
      <c r="H31702" s="369"/>
      <c r="M31702" s="368"/>
      <c r="P31702" s="369"/>
      <c r="S31702" s="369"/>
      <c r="V31702" s="358"/>
    </row>
    <row r="31703" spans="8:22">
      <c r="H31703" s="369"/>
      <c r="M31703" s="368"/>
      <c r="P31703" s="369"/>
      <c r="S31703" s="369"/>
      <c r="V31703" s="358"/>
    </row>
    <row r="31704" spans="8:22">
      <c r="H31704" s="369"/>
      <c r="M31704" s="368"/>
      <c r="P31704" s="369"/>
      <c r="S31704" s="369"/>
      <c r="V31704" s="358"/>
    </row>
    <row r="31705" spans="8:22">
      <c r="H31705" s="369"/>
      <c r="M31705" s="368"/>
      <c r="P31705" s="369"/>
      <c r="S31705" s="369"/>
      <c r="V31705" s="358"/>
    </row>
    <row r="31706" spans="8:22">
      <c r="H31706" s="369"/>
      <c r="M31706" s="368"/>
      <c r="P31706" s="369"/>
      <c r="S31706" s="369"/>
      <c r="V31706" s="358"/>
    </row>
    <row r="31707" spans="8:22">
      <c r="H31707" s="369"/>
      <c r="M31707" s="368"/>
      <c r="P31707" s="369"/>
      <c r="S31707" s="369"/>
      <c r="V31707" s="358"/>
    </row>
    <row r="31708" spans="8:22">
      <c r="H31708" s="369"/>
      <c r="M31708" s="368"/>
      <c r="P31708" s="369"/>
      <c r="S31708" s="369"/>
      <c r="V31708" s="358"/>
    </row>
    <row r="31709" spans="8:22">
      <c r="H31709" s="369"/>
      <c r="M31709" s="368"/>
      <c r="P31709" s="369"/>
      <c r="S31709" s="369"/>
      <c r="V31709" s="358"/>
    </row>
    <row r="31710" spans="8:22">
      <c r="H31710" s="369"/>
      <c r="M31710" s="368"/>
      <c r="P31710" s="369"/>
      <c r="S31710" s="369"/>
      <c r="V31710" s="358"/>
    </row>
    <row r="31711" spans="8:22">
      <c r="H31711" s="369"/>
      <c r="M31711" s="368"/>
      <c r="P31711" s="369"/>
      <c r="S31711" s="369"/>
      <c r="V31711" s="358"/>
    </row>
    <row r="31712" spans="8:22">
      <c r="H31712" s="369"/>
      <c r="M31712" s="368"/>
      <c r="P31712" s="369"/>
      <c r="S31712" s="369"/>
      <c r="V31712" s="358"/>
    </row>
    <row r="31713" spans="8:22">
      <c r="H31713" s="369"/>
      <c r="M31713" s="368"/>
      <c r="P31713" s="369"/>
      <c r="S31713" s="369"/>
      <c r="V31713" s="358"/>
    </row>
    <row r="31714" spans="8:22">
      <c r="H31714" s="369"/>
      <c r="M31714" s="368"/>
      <c r="P31714" s="369"/>
      <c r="S31714" s="369"/>
      <c r="V31714" s="358"/>
    </row>
    <row r="31715" spans="8:22">
      <c r="H31715" s="369"/>
      <c r="M31715" s="368"/>
      <c r="P31715" s="369"/>
      <c r="S31715" s="369"/>
      <c r="V31715" s="358"/>
    </row>
    <row r="31716" spans="8:22">
      <c r="H31716" s="369"/>
      <c r="M31716" s="368"/>
      <c r="P31716" s="369"/>
      <c r="S31716" s="369"/>
      <c r="V31716" s="358"/>
    </row>
    <row r="31717" spans="8:22">
      <c r="H31717" s="369"/>
      <c r="M31717" s="368"/>
      <c r="P31717" s="369"/>
      <c r="S31717" s="369"/>
      <c r="V31717" s="358"/>
    </row>
    <row r="31718" spans="8:22">
      <c r="H31718" s="369"/>
      <c r="M31718" s="368"/>
      <c r="P31718" s="369"/>
      <c r="S31718" s="369"/>
      <c r="V31718" s="358"/>
    </row>
    <row r="31719" spans="8:22">
      <c r="H31719" s="369"/>
      <c r="M31719" s="368"/>
      <c r="P31719" s="369"/>
      <c r="S31719" s="369"/>
      <c r="V31719" s="358"/>
    </row>
    <row r="31720" spans="8:22">
      <c r="H31720" s="369"/>
      <c r="M31720" s="368"/>
      <c r="P31720" s="369"/>
      <c r="S31720" s="369"/>
      <c r="V31720" s="358"/>
    </row>
    <row r="31721" spans="8:22">
      <c r="H31721" s="369"/>
      <c r="M31721" s="368"/>
      <c r="P31721" s="369"/>
      <c r="S31721" s="369"/>
      <c r="V31721" s="358"/>
    </row>
    <row r="31722" spans="8:22">
      <c r="H31722" s="369"/>
      <c r="M31722" s="368"/>
      <c r="P31722" s="369"/>
      <c r="S31722" s="369"/>
      <c r="V31722" s="358"/>
    </row>
    <row r="31723" spans="8:22">
      <c r="H31723" s="369"/>
      <c r="M31723" s="368"/>
      <c r="P31723" s="369"/>
      <c r="S31723" s="369"/>
      <c r="V31723" s="358"/>
    </row>
    <row r="31724" spans="8:22">
      <c r="H31724" s="369"/>
      <c r="M31724" s="368"/>
      <c r="P31724" s="369"/>
      <c r="S31724" s="369"/>
      <c r="V31724" s="358"/>
    </row>
    <row r="31725" spans="8:22">
      <c r="H31725" s="369"/>
      <c r="M31725" s="368"/>
      <c r="P31725" s="369"/>
      <c r="S31725" s="369"/>
      <c r="V31725" s="358"/>
    </row>
    <row r="31726" spans="8:22">
      <c r="H31726" s="369"/>
      <c r="M31726" s="368"/>
      <c r="P31726" s="369"/>
      <c r="S31726" s="369"/>
      <c r="V31726" s="358"/>
    </row>
    <row r="31727" spans="8:22">
      <c r="H31727" s="369"/>
      <c r="M31727" s="368"/>
      <c r="P31727" s="369"/>
      <c r="S31727" s="369"/>
      <c r="V31727" s="358"/>
    </row>
    <row r="31728" spans="8:22">
      <c r="H31728" s="369"/>
      <c r="M31728" s="368"/>
      <c r="P31728" s="369"/>
      <c r="S31728" s="369"/>
      <c r="V31728" s="358"/>
    </row>
    <row r="31729" spans="8:22">
      <c r="H31729" s="369"/>
      <c r="M31729" s="368"/>
      <c r="P31729" s="369"/>
      <c r="S31729" s="369"/>
      <c r="V31729" s="358"/>
    </row>
    <row r="31730" spans="8:22">
      <c r="H31730" s="369"/>
      <c r="M31730" s="368"/>
      <c r="P31730" s="369"/>
      <c r="S31730" s="369"/>
      <c r="V31730" s="358"/>
    </row>
    <row r="31731" spans="8:22">
      <c r="H31731" s="369"/>
      <c r="M31731" s="368"/>
      <c r="P31731" s="369"/>
      <c r="S31731" s="369"/>
      <c r="V31731" s="358"/>
    </row>
    <row r="31732" spans="8:22">
      <c r="H31732" s="369"/>
      <c r="M31732" s="368"/>
      <c r="P31732" s="369"/>
      <c r="S31732" s="369"/>
      <c r="V31732" s="358"/>
    </row>
    <row r="31733" spans="8:22">
      <c r="H31733" s="369"/>
      <c r="M31733" s="368"/>
      <c r="P31733" s="369"/>
      <c r="S31733" s="369"/>
      <c r="V31733" s="358"/>
    </row>
    <row r="31734" spans="8:22">
      <c r="H31734" s="369"/>
      <c r="M31734" s="368"/>
      <c r="P31734" s="369"/>
      <c r="S31734" s="369"/>
      <c r="V31734" s="358"/>
    </row>
    <row r="31735" spans="8:22">
      <c r="H31735" s="369"/>
      <c r="M31735" s="368"/>
      <c r="P31735" s="369"/>
      <c r="S31735" s="369"/>
      <c r="V31735" s="358"/>
    </row>
    <row r="31736" spans="8:22">
      <c r="H31736" s="369"/>
      <c r="M31736" s="368"/>
      <c r="P31736" s="369"/>
      <c r="S31736" s="369"/>
      <c r="V31736" s="358"/>
    </row>
    <row r="31737" spans="8:22">
      <c r="H31737" s="369"/>
      <c r="M31737" s="368"/>
      <c r="P31737" s="369"/>
      <c r="S31737" s="369"/>
      <c r="V31737" s="358"/>
    </row>
    <row r="31738" spans="8:22">
      <c r="H31738" s="369"/>
      <c r="M31738" s="368"/>
      <c r="P31738" s="369"/>
      <c r="S31738" s="369"/>
      <c r="V31738" s="358"/>
    </row>
    <row r="31739" spans="8:22">
      <c r="H31739" s="369"/>
      <c r="M31739" s="368"/>
      <c r="P31739" s="369"/>
      <c r="S31739" s="369"/>
      <c r="V31739" s="358"/>
    </row>
    <row r="31740" spans="8:22">
      <c r="H31740" s="369"/>
      <c r="M31740" s="368"/>
      <c r="P31740" s="369"/>
      <c r="S31740" s="369"/>
      <c r="V31740" s="358"/>
    </row>
    <row r="31741" spans="8:22">
      <c r="H31741" s="369"/>
      <c r="M31741" s="368"/>
      <c r="P31741" s="369"/>
      <c r="S31741" s="369"/>
      <c r="V31741" s="358"/>
    </row>
    <row r="31742" spans="8:22">
      <c r="H31742" s="369"/>
      <c r="M31742" s="368"/>
      <c r="P31742" s="369"/>
      <c r="S31742" s="369"/>
      <c r="V31742" s="358"/>
    </row>
    <row r="31743" spans="8:22">
      <c r="H31743" s="369"/>
      <c r="M31743" s="368"/>
      <c r="P31743" s="369"/>
      <c r="S31743" s="369"/>
      <c r="V31743" s="358"/>
    </row>
    <row r="31744" spans="8:22">
      <c r="H31744" s="369"/>
      <c r="M31744" s="368"/>
      <c r="P31744" s="369"/>
      <c r="S31744" s="369"/>
      <c r="V31744" s="358"/>
    </row>
    <row r="31745" spans="8:22">
      <c r="H31745" s="369"/>
      <c r="M31745" s="368"/>
      <c r="P31745" s="369"/>
      <c r="S31745" s="369"/>
      <c r="V31745" s="358"/>
    </row>
    <row r="31746" spans="8:22">
      <c r="H31746" s="369"/>
      <c r="M31746" s="368"/>
      <c r="P31746" s="369"/>
      <c r="S31746" s="369"/>
      <c r="V31746" s="358"/>
    </row>
    <row r="31747" spans="8:22">
      <c r="H31747" s="369"/>
      <c r="M31747" s="368"/>
      <c r="P31747" s="369"/>
      <c r="S31747" s="369"/>
      <c r="V31747" s="358"/>
    </row>
    <row r="31748" spans="8:22">
      <c r="H31748" s="369"/>
      <c r="M31748" s="368"/>
      <c r="P31748" s="369"/>
      <c r="S31748" s="369"/>
      <c r="V31748" s="358"/>
    </row>
    <row r="31749" spans="8:22">
      <c r="H31749" s="369"/>
      <c r="M31749" s="368"/>
      <c r="P31749" s="369"/>
      <c r="S31749" s="369"/>
      <c r="V31749" s="358"/>
    </row>
    <row r="31750" spans="8:22">
      <c r="H31750" s="369"/>
      <c r="M31750" s="368"/>
      <c r="P31750" s="369"/>
      <c r="S31750" s="369"/>
      <c r="V31750" s="358"/>
    </row>
    <row r="31751" spans="8:22">
      <c r="H31751" s="369"/>
      <c r="M31751" s="368"/>
      <c r="P31751" s="369"/>
      <c r="S31751" s="369"/>
      <c r="V31751" s="358"/>
    </row>
    <row r="31752" spans="8:22">
      <c r="H31752" s="369"/>
      <c r="M31752" s="368"/>
      <c r="P31752" s="369"/>
      <c r="S31752" s="369"/>
      <c r="V31752" s="358"/>
    </row>
    <row r="31753" spans="8:22">
      <c r="H31753" s="369"/>
      <c r="M31753" s="368"/>
      <c r="P31753" s="369"/>
      <c r="S31753" s="369"/>
      <c r="V31753" s="358"/>
    </row>
    <row r="31754" spans="8:22">
      <c r="H31754" s="369"/>
      <c r="M31754" s="368"/>
      <c r="P31754" s="369"/>
      <c r="S31754" s="369"/>
      <c r="V31754" s="358"/>
    </row>
    <row r="31755" spans="8:22">
      <c r="H31755" s="369"/>
      <c r="M31755" s="368"/>
      <c r="P31755" s="369"/>
      <c r="S31755" s="369"/>
      <c r="V31755" s="358"/>
    </row>
    <row r="31756" spans="8:22">
      <c r="H31756" s="369"/>
      <c r="M31756" s="368"/>
      <c r="P31756" s="369"/>
      <c r="S31756" s="369"/>
      <c r="V31756" s="358"/>
    </row>
    <row r="31757" spans="8:22">
      <c r="H31757" s="369"/>
      <c r="M31757" s="368"/>
      <c r="P31757" s="369"/>
      <c r="S31757" s="369"/>
      <c r="V31757" s="358"/>
    </row>
    <row r="31758" spans="8:22">
      <c r="H31758" s="369"/>
      <c r="M31758" s="368"/>
      <c r="P31758" s="369"/>
      <c r="S31758" s="369"/>
      <c r="V31758" s="358"/>
    </row>
    <row r="31759" spans="8:22">
      <c r="H31759" s="369"/>
      <c r="M31759" s="368"/>
      <c r="P31759" s="369"/>
      <c r="S31759" s="369"/>
      <c r="V31759" s="358"/>
    </row>
    <row r="31760" spans="8:22">
      <c r="H31760" s="369"/>
      <c r="M31760" s="368"/>
      <c r="P31760" s="369"/>
      <c r="S31760" s="369"/>
      <c r="V31760" s="358"/>
    </row>
    <row r="31761" spans="8:22">
      <c r="H31761" s="369"/>
      <c r="M31761" s="368"/>
      <c r="P31761" s="369"/>
      <c r="S31761" s="369"/>
      <c r="V31761" s="358"/>
    </row>
    <row r="31762" spans="8:22">
      <c r="H31762" s="369"/>
      <c r="M31762" s="368"/>
      <c r="P31762" s="369"/>
      <c r="S31762" s="369"/>
      <c r="V31762" s="358"/>
    </row>
    <row r="31763" spans="8:22">
      <c r="H31763" s="369"/>
      <c r="M31763" s="368"/>
      <c r="P31763" s="369"/>
      <c r="S31763" s="369"/>
      <c r="V31763" s="358"/>
    </row>
    <row r="31764" spans="8:22">
      <c r="H31764" s="369"/>
      <c r="M31764" s="368"/>
      <c r="P31764" s="369"/>
      <c r="S31764" s="369"/>
      <c r="V31764" s="358"/>
    </row>
    <row r="31765" spans="8:22">
      <c r="H31765" s="369"/>
      <c r="M31765" s="368"/>
      <c r="P31765" s="369"/>
      <c r="S31765" s="369"/>
      <c r="V31765" s="358"/>
    </row>
    <row r="31766" spans="8:22">
      <c r="H31766" s="369"/>
      <c r="M31766" s="368"/>
      <c r="P31766" s="369"/>
      <c r="S31766" s="369"/>
      <c r="V31766" s="358"/>
    </row>
    <row r="31767" spans="8:22">
      <c r="H31767" s="369"/>
      <c r="M31767" s="368"/>
      <c r="P31767" s="369"/>
      <c r="S31767" s="369"/>
      <c r="V31767" s="358"/>
    </row>
    <row r="31768" spans="8:22">
      <c r="H31768" s="369"/>
      <c r="M31768" s="368"/>
      <c r="P31768" s="369"/>
      <c r="S31768" s="369"/>
      <c r="V31768" s="358"/>
    </row>
    <row r="31769" spans="8:22">
      <c r="H31769" s="369"/>
      <c r="M31769" s="368"/>
      <c r="P31769" s="369"/>
      <c r="S31769" s="369"/>
      <c r="V31769" s="358"/>
    </row>
    <row r="31770" spans="8:22">
      <c r="H31770" s="369"/>
      <c r="M31770" s="368"/>
      <c r="P31770" s="369"/>
      <c r="S31770" s="369"/>
      <c r="V31770" s="358"/>
    </row>
    <row r="31771" spans="8:22">
      <c r="H31771" s="369"/>
      <c r="M31771" s="368"/>
      <c r="P31771" s="369"/>
      <c r="S31771" s="369"/>
      <c r="V31771" s="358"/>
    </row>
    <row r="31772" spans="8:22">
      <c r="H31772" s="369"/>
      <c r="M31772" s="368"/>
      <c r="P31772" s="369"/>
      <c r="S31772" s="369"/>
      <c r="V31772" s="358"/>
    </row>
    <row r="31773" spans="8:22">
      <c r="H31773" s="369"/>
      <c r="M31773" s="368"/>
      <c r="P31773" s="369"/>
      <c r="S31773" s="369"/>
      <c r="V31773" s="358"/>
    </row>
    <row r="31774" spans="8:22">
      <c r="H31774" s="369"/>
      <c r="M31774" s="368"/>
      <c r="P31774" s="369"/>
      <c r="S31774" s="369"/>
      <c r="V31774" s="358"/>
    </row>
    <row r="31775" spans="8:22">
      <c r="H31775" s="369"/>
      <c r="M31775" s="368"/>
      <c r="P31775" s="369"/>
      <c r="S31775" s="369"/>
      <c r="V31775" s="358"/>
    </row>
    <row r="31776" spans="8:22">
      <c r="H31776" s="369"/>
      <c r="M31776" s="368"/>
      <c r="P31776" s="369"/>
      <c r="S31776" s="369"/>
      <c r="V31776" s="358"/>
    </row>
    <row r="31777" spans="8:22">
      <c r="H31777" s="369"/>
      <c r="M31777" s="368"/>
      <c r="P31777" s="369"/>
      <c r="S31777" s="369"/>
      <c r="V31777" s="358"/>
    </row>
    <row r="31778" spans="8:22">
      <c r="H31778" s="369"/>
      <c r="M31778" s="368"/>
      <c r="P31778" s="369"/>
      <c r="S31778" s="369"/>
      <c r="V31778" s="358"/>
    </row>
    <row r="31779" spans="8:22">
      <c r="H31779" s="369"/>
      <c r="M31779" s="368"/>
      <c r="P31779" s="369"/>
      <c r="S31779" s="369"/>
      <c r="V31779" s="358"/>
    </row>
    <row r="31780" spans="8:22">
      <c r="H31780" s="369"/>
      <c r="M31780" s="368"/>
      <c r="P31780" s="369"/>
      <c r="S31780" s="369"/>
      <c r="V31780" s="358"/>
    </row>
    <row r="31781" spans="8:22">
      <c r="H31781" s="369"/>
      <c r="M31781" s="368"/>
      <c r="P31781" s="369"/>
      <c r="S31781" s="369"/>
      <c r="V31781" s="358"/>
    </row>
    <row r="31782" spans="8:22">
      <c r="H31782" s="369"/>
      <c r="M31782" s="368"/>
      <c r="P31782" s="369"/>
      <c r="S31782" s="369"/>
      <c r="V31782" s="358"/>
    </row>
    <row r="31783" spans="8:22">
      <c r="H31783" s="369"/>
      <c r="M31783" s="368"/>
      <c r="P31783" s="369"/>
      <c r="S31783" s="369"/>
      <c r="V31783" s="358"/>
    </row>
    <row r="31784" spans="8:22">
      <c r="H31784" s="369"/>
      <c r="M31784" s="368"/>
      <c r="P31784" s="369"/>
      <c r="S31784" s="369"/>
      <c r="V31784" s="358"/>
    </row>
    <row r="31785" spans="8:22">
      <c r="H31785" s="369"/>
      <c r="M31785" s="368"/>
      <c r="P31785" s="369"/>
      <c r="S31785" s="369"/>
      <c r="V31785" s="358"/>
    </row>
    <row r="31786" spans="8:22">
      <c r="H31786" s="369"/>
      <c r="M31786" s="368"/>
      <c r="P31786" s="369"/>
      <c r="S31786" s="369"/>
      <c r="V31786" s="358"/>
    </row>
    <row r="31787" spans="8:22">
      <c r="H31787" s="369"/>
      <c r="M31787" s="368"/>
      <c r="P31787" s="369"/>
      <c r="S31787" s="369"/>
      <c r="V31787" s="358"/>
    </row>
    <row r="31788" spans="8:22">
      <c r="H31788" s="369"/>
      <c r="M31788" s="368"/>
      <c r="P31788" s="369"/>
      <c r="S31788" s="369"/>
      <c r="V31788" s="358"/>
    </row>
    <row r="31789" spans="8:22">
      <c r="H31789" s="369"/>
      <c r="M31789" s="368"/>
      <c r="P31789" s="369"/>
      <c r="S31789" s="369"/>
      <c r="V31789" s="358"/>
    </row>
    <row r="31790" spans="8:22">
      <c r="H31790" s="369"/>
      <c r="M31790" s="368"/>
      <c r="P31790" s="369"/>
      <c r="S31790" s="369"/>
      <c r="V31790" s="358"/>
    </row>
    <row r="31791" spans="8:22">
      <c r="H31791" s="369"/>
      <c r="M31791" s="368"/>
      <c r="P31791" s="369"/>
      <c r="S31791" s="369"/>
      <c r="V31791" s="358"/>
    </row>
    <row r="31792" spans="8:22">
      <c r="H31792" s="369"/>
      <c r="M31792" s="368"/>
      <c r="P31792" s="369"/>
      <c r="S31792" s="369"/>
      <c r="V31792" s="358"/>
    </row>
    <row r="31793" spans="8:22">
      <c r="H31793" s="369"/>
      <c r="M31793" s="368"/>
      <c r="P31793" s="369"/>
      <c r="S31793" s="369"/>
      <c r="V31793" s="358"/>
    </row>
    <row r="31794" spans="8:22">
      <c r="H31794" s="369"/>
      <c r="M31794" s="368"/>
      <c r="P31794" s="369"/>
      <c r="S31794" s="369"/>
      <c r="V31794" s="358"/>
    </row>
    <row r="31795" spans="8:22">
      <c r="H31795" s="369"/>
      <c r="M31795" s="368"/>
      <c r="P31795" s="369"/>
      <c r="S31795" s="369"/>
      <c r="V31795" s="358"/>
    </row>
    <row r="31796" spans="8:22">
      <c r="H31796" s="369"/>
      <c r="M31796" s="368"/>
      <c r="P31796" s="369"/>
      <c r="S31796" s="369"/>
      <c r="V31796" s="358"/>
    </row>
    <row r="31797" spans="8:22">
      <c r="H31797" s="369"/>
      <c r="M31797" s="368"/>
      <c r="P31797" s="369"/>
      <c r="S31797" s="369"/>
      <c r="V31797" s="358"/>
    </row>
    <row r="31798" spans="8:22">
      <c r="H31798" s="369"/>
      <c r="M31798" s="368"/>
      <c r="P31798" s="369"/>
      <c r="S31798" s="369"/>
      <c r="V31798" s="358"/>
    </row>
    <row r="31799" spans="8:22">
      <c r="H31799" s="369"/>
      <c r="M31799" s="368"/>
      <c r="P31799" s="369"/>
      <c r="S31799" s="369"/>
      <c r="V31799" s="358"/>
    </row>
    <row r="31800" spans="8:22">
      <c r="H31800" s="369"/>
      <c r="M31800" s="368"/>
      <c r="P31800" s="369"/>
      <c r="S31800" s="369"/>
      <c r="V31800" s="358"/>
    </row>
    <row r="31801" spans="8:22">
      <c r="H31801" s="369"/>
      <c r="M31801" s="368"/>
      <c r="P31801" s="369"/>
      <c r="S31801" s="369"/>
      <c r="V31801" s="358"/>
    </row>
    <row r="31802" spans="8:22">
      <c r="H31802" s="369"/>
      <c r="M31802" s="368"/>
      <c r="P31802" s="369"/>
      <c r="S31802" s="369"/>
      <c r="V31802" s="358"/>
    </row>
    <row r="31803" spans="8:22">
      <c r="H31803" s="369"/>
      <c r="M31803" s="368"/>
      <c r="P31803" s="369"/>
      <c r="S31803" s="369"/>
      <c r="V31803" s="358"/>
    </row>
    <row r="31804" spans="8:22">
      <c r="H31804" s="369"/>
      <c r="M31804" s="368"/>
      <c r="P31804" s="369"/>
      <c r="S31804" s="369"/>
      <c r="V31804" s="358"/>
    </row>
    <row r="31805" spans="8:22">
      <c r="H31805" s="369"/>
      <c r="M31805" s="368"/>
      <c r="P31805" s="369"/>
      <c r="S31805" s="369"/>
      <c r="V31805" s="358"/>
    </row>
    <row r="31806" spans="8:22">
      <c r="H31806" s="369"/>
      <c r="M31806" s="368"/>
      <c r="P31806" s="369"/>
      <c r="S31806" s="369"/>
      <c r="V31806" s="358"/>
    </row>
    <row r="31807" spans="8:22">
      <c r="H31807" s="369"/>
      <c r="M31807" s="368"/>
      <c r="P31807" s="369"/>
      <c r="S31807" s="369"/>
      <c r="V31807" s="358"/>
    </row>
    <row r="31808" spans="8:22">
      <c r="H31808" s="369"/>
      <c r="M31808" s="368"/>
      <c r="P31808" s="369"/>
      <c r="S31808" s="369"/>
      <c r="V31808" s="358"/>
    </row>
    <row r="31809" spans="8:22">
      <c r="H31809" s="369"/>
      <c r="M31809" s="368"/>
      <c r="P31809" s="369"/>
      <c r="S31809" s="369"/>
      <c r="V31809" s="358"/>
    </row>
    <row r="31810" spans="8:22">
      <c r="H31810" s="369"/>
      <c r="M31810" s="368"/>
      <c r="P31810" s="369"/>
      <c r="S31810" s="369"/>
      <c r="V31810" s="358"/>
    </row>
    <row r="31811" spans="8:22">
      <c r="H31811" s="369"/>
      <c r="M31811" s="368"/>
      <c r="P31811" s="369"/>
      <c r="S31811" s="369"/>
      <c r="V31811" s="358"/>
    </row>
    <row r="31812" spans="8:22">
      <c r="H31812" s="369"/>
      <c r="M31812" s="368"/>
      <c r="P31812" s="369"/>
      <c r="S31812" s="369"/>
      <c r="V31812" s="358"/>
    </row>
    <row r="31813" spans="8:22">
      <c r="H31813" s="369"/>
      <c r="M31813" s="368"/>
      <c r="P31813" s="369"/>
      <c r="S31813" s="369"/>
      <c r="V31813" s="358"/>
    </row>
    <row r="31814" spans="8:22">
      <c r="H31814" s="369"/>
      <c r="M31814" s="368"/>
      <c r="P31814" s="369"/>
      <c r="S31814" s="369"/>
      <c r="V31814" s="358"/>
    </row>
    <row r="31815" spans="8:22">
      <c r="H31815" s="369"/>
      <c r="M31815" s="368"/>
      <c r="P31815" s="369"/>
      <c r="S31815" s="369"/>
      <c r="V31815" s="358"/>
    </row>
    <row r="31816" spans="8:22">
      <c r="H31816" s="369"/>
      <c r="M31816" s="368"/>
      <c r="P31816" s="369"/>
      <c r="S31816" s="369"/>
      <c r="V31816" s="358"/>
    </row>
    <row r="31817" spans="8:22">
      <c r="H31817" s="369"/>
      <c r="M31817" s="368"/>
      <c r="P31817" s="369"/>
      <c r="S31817" s="369"/>
      <c r="V31817" s="358"/>
    </row>
    <row r="31818" spans="8:22">
      <c r="H31818" s="369"/>
      <c r="M31818" s="368"/>
      <c r="P31818" s="369"/>
      <c r="S31818" s="369"/>
      <c r="V31818" s="358"/>
    </row>
    <row r="31819" spans="8:22">
      <c r="H31819" s="369"/>
      <c r="M31819" s="368"/>
      <c r="P31819" s="369"/>
      <c r="S31819" s="369"/>
      <c r="V31819" s="358"/>
    </row>
    <row r="31820" spans="8:22">
      <c r="H31820" s="369"/>
      <c r="M31820" s="368"/>
      <c r="P31820" s="369"/>
      <c r="S31820" s="369"/>
      <c r="V31820" s="358"/>
    </row>
    <row r="31821" spans="8:22">
      <c r="H31821" s="369"/>
      <c r="M31821" s="368"/>
      <c r="P31821" s="369"/>
      <c r="S31821" s="369"/>
      <c r="V31821" s="358"/>
    </row>
    <row r="31822" spans="8:22">
      <c r="H31822" s="369"/>
      <c r="M31822" s="368"/>
      <c r="P31822" s="369"/>
      <c r="S31822" s="369"/>
      <c r="V31822" s="358"/>
    </row>
    <row r="31823" spans="8:22">
      <c r="H31823" s="369"/>
      <c r="M31823" s="368"/>
      <c r="P31823" s="369"/>
      <c r="S31823" s="369"/>
      <c r="V31823" s="358"/>
    </row>
    <row r="31824" spans="8:22">
      <c r="H31824" s="369"/>
      <c r="M31824" s="368"/>
      <c r="P31824" s="369"/>
      <c r="S31824" s="369"/>
      <c r="V31824" s="358"/>
    </row>
    <row r="31825" spans="8:22">
      <c r="H31825" s="369"/>
      <c r="M31825" s="368"/>
      <c r="P31825" s="369"/>
      <c r="S31825" s="369"/>
      <c r="V31825" s="358"/>
    </row>
    <row r="31826" spans="8:22">
      <c r="H31826" s="369"/>
      <c r="M31826" s="368"/>
      <c r="P31826" s="369"/>
      <c r="S31826" s="369"/>
      <c r="V31826" s="358"/>
    </row>
    <row r="31827" spans="8:22">
      <c r="H31827" s="369"/>
      <c r="M31827" s="368"/>
      <c r="P31827" s="369"/>
      <c r="S31827" s="369"/>
      <c r="V31827" s="358"/>
    </row>
    <row r="31828" spans="8:22">
      <c r="H31828" s="369"/>
      <c r="M31828" s="368"/>
      <c r="P31828" s="369"/>
      <c r="S31828" s="369"/>
      <c r="V31828" s="358"/>
    </row>
    <row r="31829" spans="8:22">
      <c r="H31829" s="369"/>
      <c r="M31829" s="368"/>
      <c r="P31829" s="369"/>
      <c r="S31829" s="369"/>
      <c r="V31829" s="358"/>
    </row>
    <row r="31830" spans="8:22">
      <c r="H31830" s="369"/>
      <c r="M31830" s="368"/>
      <c r="P31830" s="369"/>
      <c r="S31830" s="369"/>
      <c r="V31830" s="358"/>
    </row>
    <row r="31831" spans="8:22">
      <c r="H31831" s="369"/>
      <c r="M31831" s="368"/>
      <c r="P31831" s="369"/>
      <c r="S31831" s="369"/>
      <c r="V31831" s="358"/>
    </row>
    <row r="31832" spans="8:22">
      <c r="H31832" s="369"/>
      <c r="M31832" s="368"/>
      <c r="P31832" s="369"/>
      <c r="S31832" s="369"/>
      <c r="V31832" s="358"/>
    </row>
    <row r="31833" spans="8:22">
      <c r="H31833" s="369"/>
      <c r="M31833" s="368"/>
      <c r="P31833" s="369"/>
      <c r="S31833" s="369"/>
      <c r="V31833" s="358"/>
    </row>
    <row r="31834" spans="8:22">
      <c r="H31834" s="369"/>
      <c r="M31834" s="368"/>
      <c r="P31834" s="369"/>
      <c r="S31834" s="369"/>
      <c r="V31834" s="358"/>
    </row>
    <row r="31835" spans="8:22">
      <c r="H31835" s="369"/>
      <c r="M31835" s="368"/>
      <c r="P31835" s="369"/>
      <c r="S31835" s="369"/>
      <c r="V31835" s="358"/>
    </row>
    <row r="31836" spans="8:22">
      <c r="H31836" s="369"/>
      <c r="M31836" s="368"/>
      <c r="P31836" s="369"/>
      <c r="S31836" s="369"/>
      <c r="V31836" s="358"/>
    </row>
    <row r="31837" spans="8:22">
      <c r="H31837" s="369"/>
      <c r="M31837" s="368"/>
      <c r="P31837" s="369"/>
      <c r="S31837" s="369"/>
      <c r="V31837" s="358"/>
    </row>
    <row r="31838" spans="8:22">
      <c r="H31838" s="369"/>
      <c r="M31838" s="368"/>
      <c r="P31838" s="369"/>
      <c r="S31838" s="369"/>
      <c r="V31838" s="358"/>
    </row>
    <row r="31839" spans="8:22">
      <c r="H31839" s="369"/>
      <c r="M31839" s="368"/>
      <c r="P31839" s="369"/>
      <c r="S31839" s="369"/>
      <c r="V31839" s="358"/>
    </row>
    <row r="31840" spans="8:22">
      <c r="H31840" s="369"/>
      <c r="M31840" s="368"/>
      <c r="P31840" s="369"/>
      <c r="S31840" s="369"/>
      <c r="V31840" s="358"/>
    </row>
    <row r="31841" spans="8:22">
      <c r="H31841" s="369"/>
      <c r="M31841" s="368"/>
      <c r="P31841" s="369"/>
      <c r="S31841" s="369"/>
      <c r="V31841" s="358"/>
    </row>
    <row r="31842" spans="8:22">
      <c r="H31842" s="369"/>
      <c r="M31842" s="368"/>
      <c r="P31842" s="369"/>
      <c r="S31842" s="369"/>
      <c r="V31842" s="358"/>
    </row>
    <row r="31843" spans="8:22">
      <c r="H31843" s="369"/>
      <c r="M31843" s="368"/>
      <c r="P31843" s="369"/>
      <c r="S31843" s="369"/>
      <c r="V31843" s="358"/>
    </row>
    <row r="31844" spans="8:22">
      <c r="H31844" s="369"/>
      <c r="M31844" s="368"/>
      <c r="P31844" s="369"/>
      <c r="S31844" s="369"/>
      <c r="V31844" s="358"/>
    </row>
    <row r="31845" spans="8:22">
      <c r="H31845" s="369"/>
      <c r="M31845" s="368"/>
      <c r="P31845" s="369"/>
      <c r="S31845" s="369"/>
      <c r="V31845" s="358"/>
    </row>
    <row r="31846" spans="8:22">
      <c r="H31846" s="369"/>
      <c r="M31846" s="368"/>
      <c r="P31846" s="369"/>
      <c r="S31846" s="369"/>
      <c r="V31846" s="358"/>
    </row>
    <row r="31847" spans="8:22">
      <c r="H31847" s="369"/>
      <c r="M31847" s="368"/>
      <c r="P31847" s="369"/>
      <c r="S31847" s="369"/>
      <c r="V31847" s="358"/>
    </row>
    <row r="31848" spans="8:22">
      <c r="H31848" s="369"/>
      <c r="M31848" s="368"/>
      <c r="P31848" s="369"/>
      <c r="S31848" s="369"/>
      <c r="V31848" s="358"/>
    </row>
    <row r="31849" spans="8:22">
      <c r="H31849" s="369"/>
      <c r="M31849" s="368"/>
      <c r="P31849" s="369"/>
      <c r="S31849" s="369"/>
      <c r="V31849" s="358"/>
    </row>
    <row r="31850" spans="8:22">
      <c r="H31850" s="369"/>
      <c r="M31850" s="368"/>
      <c r="P31850" s="369"/>
      <c r="S31850" s="369"/>
      <c r="V31850" s="358"/>
    </row>
    <row r="31851" spans="8:22">
      <c r="H31851" s="369"/>
      <c r="M31851" s="368"/>
      <c r="P31851" s="369"/>
      <c r="S31851" s="369"/>
      <c r="V31851" s="358"/>
    </row>
    <row r="31852" spans="8:22">
      <c r="H31852" s="369"/>
      <c r="M31852" s="368"/>
      <c r="P31852" s="369"/>
      <c r="S31852" s="369"/>
      <c r="V31852" s="358"/>
    </row>
    <row r="31853" spans="8:22">
      <c r="H31853" s="369"/>
      <c r="M31853" s="368"/>
      <c r="P31853" s="369"/>
      <c r="S31853" s="369"/>
      <c r="V31853" s="358"/>
    </row>
    <row r="31854" spans="8:22">
      <c r="H31854" s="369"/>
      <c r="M31854" s="368"/>
      <c r="P31854" s="369"/>
      <c r="S31854" s="369"/>
      <c r="V31854" s="358"/>
    </row>
    <row r="31855" spans="8:22">
      <c r="H31855" s="369"/>
      <c r="M31855" s="368"/>
      <c r="P31855" s="369"/>
      <c r="S31855" s="369"/>
      <c r="V31855" s="358"/>
    </row>
    <row r="31856" spans="8:22">
      <c r="H31856" s="369"/>
      <c r="M31856" s="368"/>
      <c r="P31856" s="369"/>
      <c r="S31856" s="369"/>
      <c r="V31856" s="358"/>
    </row>
    <row r="31857" spans="8:22">
      <c r="H31857" s="369"/>
      <c r="M31857" s="368"/>
      <c r="P31857" s="369"/>
      <c r="S31857" s="369"/>
      <c r="V31857" s="358"/>
    </row>
    <row r="31858" spans="8:22">
      <c r="H31858" s="369"/>
      <c r="M31858" s="368"/>
      <c r="P31858" s="369"/>
      <c r="S31858" s="369"/>
      <c r="V31858" s="358"/>
    </row>
    <row r="31859" spans="8:22">
      <c r="H31859" s="369"/>
      <c r="M31859" s="368"/>
      <c r="P31859" s="369"/>
      <c r="S31859" s="369"/>
      <c r="V31859" s="358"/>
    </row>
    <row r="31860" spans="8:22">
      <c r="H31860" s="369"/>
      <c r="M31860" s="368"/>
      <c r="P31860" s="369"/>
      <c r="S31860" s="369"/>
      <c r="V31860" s="358"/>
    </row>
    <row r="31861" spans="8:22">
      <c r="H31861" s="369"/>
      <c r="M31861" s="368"/>
      <c r="P31861" s="369"/>
      <c r="S31861" s="369"/>
      <c r="V31861" s="358"/>
    </row>
    <row r="31862" spans="8:22">
      <c r="H31862" s="369"/>
      <c r="M31862" s="368"/>
      <c r="P31862" s="369"/>
      <c r="S31862" s="369"/>
      <c r="V31862" s="358"/>
    </row>
    <row r="31863" spans="8:22">
      <c r="H31863" s="369"/>
      <c r="M31863" s="368"/>
      <c r="P31863" s="369"/>
      <c r="S31863" s="369"/>
      <c r="V31863" s="358"/>
    </row>
    <row r="31864" spans="8:22">
      <c r="H31864" s="369"/>
      <c r="M31864" s="368"/>
      <c r="P31864" s="369"/>
      <c r="S31864" s="369"/>
      <c r="V31864" s="358"/>
    </row>
    <row r="31865" spans="8:22">
      <c r="H31865" s="369"/>
      <c r="M31865" s="368"/>
      <c r="P31865" s="369"/>
      <c r="S31865" s="369"/>
      <c r="V31865" s="358"/>
    </row>
    <row r="31866" spans="8:22">
      <c r="H31866" s="369"/>
      <c r="M31866" s="368"/>
      <c r="P31866" s="369"/>
      <c r="S31866" s="369"/>
      <c r="V31866" s="358"/>
    </row>
    <row r="31867" spans="8:22">
      <c r="H31867" s="369"/>
      <c r="M31867" s="368"/>
      <c r="P31867" s="369"/>
      <c r="S31867" s="369"/>
      <c r="V31867" s="358"/>
    </row>
    <row r="31868" spans="8:22">
      <c r="H31868" s="369"/>
      <c r="M31868" s="368"/>
      <c r="P31868" s="369"/>
      <c r="S31868" s="369"/>
      <c r="V31868" s="358"/>
    </row>
    <row r="31869" spans="8:22">
      <c r="H31869" s="369"/>
      <c r="M31869" s="368"/>
      <c r="P31869" s="369"/>
      <c r="S31869" s="369"/>
      <c r="V31869" s="358"/>
    </row>
    <row r="31870" spans="8:22">
      <c r="H31870" s="369"/>
      <c r="M31870" s="368"/>
      <c r="P31870" s="369"/>
      <c r="S31870" s="369"/>
      <c r="V31870" s="358"/>
    </row>
    <row r="31871" spans="8:22">
      <c r="H31871" s="369"/>
      <c r="M31871" s="368"/>
      <c r="P31871" s="369"/>
      <c r="S31871" s="369"/>
      <c r="V31871" s="358"/>
    </row>
    <row r="31872" spans="8:22">
      <c r="H31872" s="369"/>
      <c r="M31872" s="368"/>
      <c r="P31872" s="369"/>
      <c r="S31872" s="369"/>
      <c r="V31872" s="358"/>
    </row>
    <row r="31873" spans="8:22">
      <c r="H31873" s="369"/>
      <c r="M31873" s="368"/>
      <c r="P31873" s="369"/>
      <c r="S31873" s="369"/>
      <c r="V31873" s="358"/>
    </row>
    <row r="31874" spans="8:22">
      <c r="H31874" s="369"/>
      <c r="M31874" s="368"/>
      <c r="P31874" s="369"/>
      <c r="S31874" s="369"/>
      <c r="V31874" s="358"/>
    </row>
    <row r="31875" spans="8:22">
      <c r="H31875" s="369"/>
      <c r="M31875" s="368"/>
      <c r="P31875" s="369"/>
      <c r="S31875" s="369"/>
      <c r="V31875" s="358"/>
    </row>
    <row r="31876" spans="8:22">
      <c r="H31876" s="369"/>
      <c r="M31876" s="368"/>
      <c r="P31876" s="369"/>
      <c r="S31876" s="369"/>
      <c r="V31876" s="358"/>
    </row>
    <row r="31877" spans="8:22">
      <c r="H31877" s="369"/>
      <c r="M31877" s="368"/>
      <c r="P31877" s="369"/>
      <c r="S31877" s="369"/>
      <c r="V31877" s="358"/>
    </row>
    <row r="31878" spans="8:22">
      <c r="H31878" s="369"/>
      <c r="M31878" s="368"/>
      <c r="P31878" s="369"/>
      <c r="S31878" s="369"/>
      <c r="V31878" s="358"/>
    </row>
    <row r="31879" spans="8:22">
      <c r="H31879" s="369"/>
      <c r="M31879" s="368"/>
      <c r="P31879" s="369"/>
      <c r="S31879" s="369"/>
      <c r="V31879" s="358"/>
    </row>
    <row r="31880" spans="8:22">
      <c r="H31880" s="369"/>
      <c r="M31880" s="368"/>
      <c r="P31880" s="369"/>
      <c r="S31880" s="369"/>
      <c r="V31880" s="358"/>
    </row>
    <row r="31881" spans="8:22">
      <c r="H31881" s="369"/>
      <c r="M31881" s="368"/>
      <c r="P31881" s="369"/>
      <c r="S31881" s="369"/>
      <c r="V31881" s="358"/>
    </row>
    <row r="31882" spans="8:22">
      <c r="H31882" s="369"/>
      <c r="M31882" s="368"/>
      <c r="P31882" s="369"/>
      <c r="S31882" s="369"/>
      <c r="V31882" s="358"/>
    </row>
    <row r="31883" spans="8:22">
      <c r="H31883" s="369"/>
      <c r="M31883" s="368"/>
      <c r="P31883" s="369"/>
      <c r="S31883" s="369"/>
      <c r="V31883" s="358"/>
    </row>
    <row r="31884" spans="8:22">
      <c r="H31884" s="369"/>
      <c r="M31884" s="368"/>
      <c r="P31884" s="369"/>
      <c r="S31884" s="369"/>
      <c r="V31884" s="358"/>
    </row>
    <row r="31885" spans="8:22">
      <c r="H31885" s="369"/>
      <c r="M31885" s="368"/>
      <c r="P31885" s="369"/>
      <c r="S31885" s="369"/>
      <c r="V31885" s="358"/>
    </row>
    <row r="31886" spans="8:22">
      <c r="H31886" s="369"/>
      <c r="M31886" s="368"/>
      <c r="P31886" s="369"/>
      <c r="S31886" s="369"/>
      <c r="V31886" s="358"/>
    </row>
    <row r="31887" spans="8:22">
      <c r="H31887" s="369"/>
      <c r="M31887" s="368"/>
      <c r="P31887" s="369"/>
      <c r="S31887" s="369"/>
      <c r="V31887" s="358"/>
    </row>
    <row r="31888" spans="8:22">
      <c r="H31888" s="369"/>
      <c r="M31888" s="368"/>
      <c r="P31888" s="369"/>
      <c r="S31888" s="369"/>
      <c r="V31888" s="358"/>
    </row>
    <row r="31889" spans="8:22">
      <c r="H31889" s="369"/>
      <c r="M31889" s="368"/>
      <c r="P31889" s="369"/>
      <c r="S31889" s="369"/>
      <c r="V31889" s="358"/>
    </row>
    <row r="31890" spans="8:22">
      <c r="H31890" s="369"/>
      <c r="M31890" s="368"/>
      <c r="P31890" s="369"/>
      <c r="S31890" s="369"/>
      <c r="V31890" s="358"/>
    </row>
    <row r="31891" spans="8:22">
      <c r="H31891" s="369"/>
      <c r="M31891" s="368"/>
      <c r="P31891" s="369"/>
      <c r="S31891" s="369"/>
      <c r="V31891" s="358"/>
    </row>
    <row r="31892" spans="8:22">
      <c r="H31892" s="369"/>
      <c r="M31892" s="368"/>
      <c r="P31892" s="369"/>
      <c r="S31892" s="369"/>
      <c r="V31892" s="358"/>
    </row>
    <row r="31893" spans="8:22">
      <c r="H31893" s="369"/>
      <c r="M31893" s="368"/>
      <c r="P31893" s="369"/>
      <c r="S31893" s="369"/>
      <c r="V31893" s="358"/>
    </row>
    <row r="31894" spans="8:22">
      <c r="H31894" s="369"/>
      <c r="M31894" s="368"/>
      <c r="P31894" s="369"/>
      <c r="S31894" s="369"/>
      <c r="V31894" s="358"/>
    </row>
    <row r="31895" spans="8:22">
      <c r="H31895" s="369"/>
      <c r="M31895" s="368"/>
      <c r="P31895" s="369"/>
      <c r="S31895" s="369"/>
      <c r="V31895" s="358"/>
    </row>
    <row r="31896" spans="8:22">
      <c r="H31896" s="369"/>
      <c r="M31896" s="368"/>
      <c r="P31896" s="369"/>
      <c r="S31896" s="369"/>
      <c r="V31896" s="358"/>
    </row>
    <row r="31897" spans="8:22">
      <c r="H31897" s="369"/>
      <c r="M31897" s="368"/>
      <c r="P31897" s="369"/>
      <c r="S31897" s="369"/>
      <c r="V31897" s="358"/>
    </row>
    <row r="31898" spans="8:22">
      <c r="H31898" s="369"/>
      <c r="M31898" s="368"/>
      <c r="P31898" s="369"/>
      <c r="S31898" s="369"/>
      <c r="V31898" s="358"/>
    </row>
    <row r="31899" spans="8:22">
      <c r="H31899" s="369"/>
      <c r="M31899" s="368"/>
      <c r="P31899" s="369"/>
      <c r="S31899" s="369"/>
      <c r="V31899" s="358"/>
    </row>
    <row r="31900" spans="8:22">
      <c r="H31900" s="369"/>
      <c r="M31900" s="368"/>
      <c r="P31900" s="369"/>
      <c r="S31900" s="369"/>
      <c r="V31900" s="358"/>
    </row>
    <row r="31901" spans="8:22">
      <c r="H31901" s="369"/>
      <c r="M31901" s="368"/>
      <c r="P31901" s="369"/>
      <c r="S31901" s="369"/>
      <c r="V31901" s="358"/>
    </row>
    <row r="31902" spans="8:22">
      <c r="H31902" s="369"/>
      <c r="M31902" s="368"/>
      <c r="P31902" s="369"/>
      <c r="S31902" s="369"/>
      <c r="V31902" s="358"/>
    </row>
    <row r="31903" spans="8:22">
      <c r="H31903" s="369"/>
      <c r="M31903" s="368"/>
      <c r="P31903" s="369"/>
      <c r="S31903" s="369"/>
      <c r="V31903" s="358"/>
    </row>
    <row r="31904" spans="8:22">
      <c r="H31904" s="369"/>
      <c r="M31904" s="368"/>
      <c r="P31904" s="369"/>
      <c r="S31904" s="369"/>
      <c r="V31904" s="358"/>
    </row>
    <row r="31905" spans="8:22">
      <c r="H31905" s="369"/>
      <c r="M31905" s="368"/>
      <c r="P31905" s="369"/>
      <c r="S31905" s="369"/>
      <c r="V31905" s="358"/>
    </row>
    <row r="31906" spans="8:22">
      <c r="H31906" s="369"/>
      <c r="M31906" s="368"/>
      <c r="P31906" s="369"/>
      <c r="S31906" s="369"/>
      <c r="V31906" s="358"/>
    </row>
    <row r="31907" spans="8:22">
      <c r="H31907" s="369"/>
      <c r="M31907" s="368"/>
      <c r="P31907" s="369"/>
      <c r="S31907" s="369"/>
      <c r="V31907" s="358"/>
    </row>
    <row r="31908" spans="8:22">
      <c r="H31908" s="369"/>
      <c r="M31908" s="368"/>
      <c r="P31908" s="369"/>
      <c r="S31908" s="369"/>
      <c r="V31908" s="358"/>
    </row>
    <row r="31909" spans="8:22">
      <c r="H31909" s="369"/>
      <c r="M31909" s="368"/>
      <c r="P31909" s="369"/>
      <c r="S31909" s="369"/>
      <c r="V31909" s="358"/>
    </row>
    <row r="31910" spans="8:22">
      <c r="H31910" s="369"/>
      <c r="M31910" s="368"/>
      <c r="P31910" s="369"/>
      <c r="S31910" s="369"/>
      <c r="V31910" s="358"/>
    </row>
    <row r="31911" spans="8:22">
      <c r="H31911" s="369"/>
      <c r="M31911" s="368"/>
      <c r="P31911" s="369"/>
      <c r="S31911" s="369"/>
      <c r="V31911" s="358"/>
    </row>
    <row r="31912" spans="8:22">
      <c r="H31912" s="369"/>
      <c r="M31912" s="368"/>
      <c r="P31912" s="369"/>
      <c r="S31912" s="369"/>
      <c r="V31912" s="358"/>
    </row>
    <row r="31913" spans="8:22">
      <c r="H31913" s="369"/>
      <c r="M31913" s="368"/>
      <c r="P31913" s="369"/>
      <c r="S31913" s="369"/>
      <c r="V31913" s="358"/>
    </row>
    <row r="31914" spans="8:22">
      <c r="H31914" s="369"/>
      <c r="M31914" s="368"/>
      <c r="P31914" s="369"/>
      <c r="S31914" s="369"/>
      <c r="V31914" s="358"/>
    </row>
    <row r="31915" spans="8:22">
      <c r="H31915" s="369"/>
      <c r="M31915" s="368"/>
      <c r="P31915" s="369"/>
      <c r="S31915" s="369"/>
      <c r="V31915" s="358"/>
    </row>
    <row r="31916" spans="8:22">
      <c r="H31916" s="369"/>
      <c r="M31916" s="368"/>
      <c r="P31916" s="369"/>
      <c r="S31916" s="369"/>
      <c r="V31916" s="358"/>
    </row>
    <row r="31917" spans="8:22">
      <c r="H31917" s="369"/>
      <c r="M31917" s="368"/>
      <c r="P31917" s="369"/>
      <c r="S31917" s="369"/>
      <c r="V31917" s="358"/>
    </row>
    <row r="31918" spans="8:22">
      <c r="H31918" s="369"/>
      <c r="M31918" s="368"/>
      <c r="P31918" s="369"/>
      <c r="S31918" s="369"/>
      <c r="V31918" s="358"/>
    </row>
    <row r="31919" spans="8:22">
      <c r="H31919" s="369"/>
      <c r="M31919" s="368"/>
      <c r="P31919" s="369"/>
      <c r="S31919" s="369"/>
      <c r="V31919" s="358"/>
    </row>
    <row r="31920" spans="8:22">
      <c r="H31920" s="369"/>
      <c r="M31920" s="368"/>
      <c r="P31920" s="369"/>
      <c r="S31920" s="369"/>
      <c r="V31920" s="358"/>
    </row>
    <row r="31921" spans="8:22">
      <c r="H31921" s="369"/>
      <c r="M31921" s="368"/>
      <c r="P31921" s="369"/>
      <c r="S31921" s="369"/>
      <c r="V31921" s="358"/>
    </row>
    <row r="31922" spans="8:22">
      <c r="H31922" s="369"/>
      <c r="M31922" s="368"/>
      <c r="P31922" s="369"/>
      <c r="S31922" s="369"/>
      <c r="V31922" s="358"/>
    </row>
    <row r="31923" spans="8:22">
      <c r="H31923" s="369"/>
      <c r="M31923" s="368"/>
      <c r="P31923" s="369"/>
      <c r="S31923" s="369"/>
      <c r="V31923" s="358"/>
    </row>
    <row r="31924" spans="8:22">
      <c r="H31924" s="369"/>
      <c r="M31924" s="368"/>
      <c r="P31924" s="369"/>
      <c r="S31924" s="369"/>
      <c r="V31924" s="358"/>
    </row>
    <row r="31925" spans="8:22">
      <c r="H31925" s="369"/>
      <c r="M31925" s="368"/>
      <c r="P31925" s="369"/>
      <c r="S31925" s="369"/>
      <c r="V31925" s="358"/>
    </row>
    <row r="31926" spans="8:22">
      <c r="H31926" s="369"/>
      <c r="M31926" s="368"/>
      <c r="P31926" s="369"/>
      <c r="S31926" s="369"/>
      <c r="V31926" s="358"/>
    </row>
    <row r="31927" spans="8:22">
      <c r="H31927" s="369"/>
      <c r="M31927" s="368"/>
      <c r="P31927" s="369"/>
      <c r="S31927" s="369"/>
      <c r="V31927" s="358"/>
    </row>
    <row r="31928" spans="8:22">
      <c r="H31928" s="369"/>
      <c r="M31928" s="368"/>
      <c r="P31928" s="369"/>
      <c r="S31928" s="369"/>
      <c r="V31928" s="358"/>
    </row>
    <row r="31929" spans="8:22">
      <c r="H31929" s="369"/>
      <c r="M31929" s="368"/>
      <c r="P31929" s="369"/>
      <c r="S31929" s="369"/>
      <c r="V31929" s="358"/>
    </row>
    <row r="31930" spans="8:22">
      <c r="H31930" s="369"/>
      <c r="M31930" s="368"/>
      <c r="P31930" s="369"/>
      <c r="S31930" s="369"/>
      <c r="V31930" s="358"/>
    </row>
    <row r="31931" spans="8:22">
      <c r="H31931" s="369"/>
      <c r="M31931" s="368"/>
      <c r="P31931" s="369"/>
      <c r="S31931" s="369"/>
      <c r="V31931" s="358"/>
    </row>
    <row r="31932" spans="8:22">
      <c r="H31932" s="369"/>
      <c r="M31932" s="368"/>
      <c r="P31932" s="369"/>
      <c r="S31932" s="369"/>
      <c r="V31932" s="358"/>
    </row>
    <row r="31933" spans="8:22">
      <c r="H31933" s="369"/>
      <c r="M31933" s="368"/>
      <c r="P31933" s="369"/>
      <c r="S31933" s="369"/>
      <c r="V31933" s="358"/>
    </row>
    <row r="31934" spans="8:22">
      <c r="H31934" s="369"/>
      <c r="M31934" s="368"/>
      <c r="P31934" s="369"/>
      <c r="S31934" s="369"/>
      <c r="V31934" s="358"/>
    </row>
    <row r="31935" spans="8:22">
      <c r="H31935" s="369"/>
      <c r="M31935" s="368"/>
      <c r="P31935" s="369"/>
      <c r="S31935" s="369"/>
      <c r="V31935" s="358"/>
    </row>
    <row r="31936" spans="8:22">
      <c r="H31936" s="369"/>
      <c r="M31936" s="368"/>
      <c r="P31936" s="369"/>
      <c r="S31936" s="369"/>
      <c r="V31936" s="358"/>
    </row>
    <row r="31937" spans="8:22">
      <c r="H31937" s="369"/>
      <c r="M31937" s="368"/>
      <c r="P31937" s="369"/>
      <c r="S31937" s="369"/>
      <c r="V31937" s="358"/>
    </row>
    <row r="31938" spans="8:22">
      <c r="H31938" s="369"/>
      <c r="M31938" s="368"/>
      <c r="P31938" s="369"/>
      <c r="S31938" s="369"/>
      <c r="V31938" s="358"/>
    </row>
    <row r="31939" spans="8:22">
      <c r="H31939" s="369"/>
      <c r="M31939" s="368"/>
      <c r="P31939" s="369"/>
      <c r="S31939" s="369"/>
      <c r="V31939" s="358"/>
    </row>
    <row r="31940" spans="8:22">
      <c r="H31940" s="369"/>
      <c r="M31940" s="368"/>
      <c r="P31940" s="369"/>
      <c r="S31940" s="369"/>
      <c r="V31940" s="358"/>
    </row>
    <row r="31941" spans="8:22">
      <c r="H31941" s="369"/>
      <c r="M31941" s="368"/>
      <c r="P31941" s="369"/>
      <c r="S31941" s="369"/>
      <c r="V31941" s="358"/>
    </row>
    <row r="31942" spans="8:22">
      <c r="H31942" s="369"/>
      <c r="M31942" s="368"/>
      <c r="P31942" s="369"/>
      <c r="S31942" s="369"/>
      <c r="V31942" s="358"/>
    </row>
    <row r="31943" spans="8:22">
      <c r="H31943" s="369"/>
      <c r="M31943" s="368"/>
      <c r="P31943" s="369"/>
      <c r="S31943" s="369"/>
      <c r="V31943" s="358"/>
    </row>
    <row r="31944" spans="8:22">
      <c r="H31944" s="369"/>
      <c r="M31944" s="368"/>
      <c r="P31944" s="369"/>
      <c r="S31944" s="369"/>
      <c r="V31944" s="358"/>
    </row>
    <row r="31945" spans="8:22">
      <c r="H31945" s="369"/>
      <c r="M31945" s="368"/>
      <c r="P31945" s="369"/>
      <c r="S31945" s="369"/>
      <c r="V31945" s="358"/>
    </row>
    <row r="31946" spans="8:22">
      <c r="H31946" s="369"/>
      <c r="M31946" s="368"/>
      <c r="P31946" s="369"/>
      <c r="S31946" s="369"/>
      <c r="V31946" s="358"/>
    </row>
    <row r="31947" spans="8:22">
      <c r="H31947" s="369"/>
      <c r="M31947" s="368"/>
      <c r="P31947" s="369"/>
      <c r="S31947" s="369"/>
      <c r="V31947" s="358"/>
    </row>
    <row r="31948" spans="8:22">
      <c r="H31948" s="369"/>
      <c r="M31948" s="368"/>
      <c r="P31948" s="369"/>
      <c r="S31948" s="369"/>
      <c r="V31948" s="358"/>
    </row>
    <row r="31949" spans="8:22">
      <c r="H31949" s="369"/>
      <c r="M31949" s="368"/>
      <c r="P31949" s="369"/>
      <c r="S31949" s="369"/>
      <c r="V31949" s="358"/>
    </row>
    <row r="31950" spans="8:22">
      <c r="H31950" s="369"/>
      <c r="M31950" s="368"/>
      <c r="P31950" s="369"/>
      <c r="S31950" s="369"/>
      <c r="V31950" s="358"/>
    </row>
    <row r="31951" spans="8:22">
      <c r="H31951" s="369"/>
      <c r="M31951" s="368"/>
      <c r="P31951" s="369"/>
      <c r="S31951" s="369"/>
      <c r="V31951" s="358"/>
    </row>
    <row r="31952" spans="8:22">
      <c r="H31952" s="369"/>
      <c r="M31952" s="368"/>
      <c r="P31952" s="369"/>
      <c r="S31952" s="369"/>
      <c r="V31952" s="358"/>
    </row>
    <row r="31953" spans="8:22">
      <c r="H31953" s="369"/>
      <c r="M31953" s="368"/>
      <c r="P31953" s="369"/>
      <c r="S31953" s="369"/>
      <c r="V31953" s="358"/>
    </row>
    <row r="31954" spans="8:22">
      <c r="H31954" s="369"/>
      <c r="M31954" s="368"/>
      <c r="P31954" s="369"/>
      <c r="S31954" s="369"/>
      <c r="V31954" s="358"/>
    </row>
    <row r="31955" spans="8:22">
      <c r="H31955" s="369"/>
      <c r="M31955" s="368"/>
      <c r="P31955" s="369"/>
      <c r="S31955" s="369"/>
      <c r="V31955" s="358"/>
    </row>
    <row r="31956" spans="8:22">
      <c r="H31956" s="369"/>
      <c r="M31956" s="368"/>
      <c r="P31956" s="369"/>
      <c r="S31956" s="369"/>
      <c r="V31956" s="358"/>
    </row>
    <row r="31957" spans="8:22">
      <c r="H31957" s="369"/>
      <c r="M31957" s="368"/>
      <c r="P31957" s="369"/>
      <c r="S31957" s="369"/>
      <c r="V31957" s="358"/>
    </row>
    <row r="31958" spans="8:22">
      <c r="H31958" s="369"/>
      <c r="M31958" s="368"/>
      <c r="P31958" s="369"/>
      <c r="S31958" s="369"/>
      <c r="V31958" s="358"/>
    </row>
    <row r="31959" spans="8:22">
      <c r="H31959" s="369"/>
      <c r="M31959" s="368"/>
      <c r="P31959" s="369"/>
      <c r="S31959" s="369"/>
      <c r="V31959" s="358"/>
    </row>
    <row r="31960" spans="8:22">
      <c r="H31960" s="369"/>
      <c r="M31960" s="368"/>
      <c r="P31960" s="369"/>
      <c r="S31960" s="369"/>
      <c r="V31960" s="358"/>
    </row>
    <row r="31961" spans="8:22">
      <c r="H31961" s="369"/>
      <c r="M31961" s="368"/>
      <c r="P31961" s="369"/>
      <c r="S31961" s="369"/>
      <c r="V31961" s="358"/>
    </row>
    <row r="31962" spans="8:22">
      <c r="H31962" s="369"/>
      <c r="M31962" s="368"/>
      <c r="P31962" s="369"/>
      <c r="S31962" s="369"/>
      <c r="V31962" s="358"/>
    </row>
    <row r="31963" spans="8:22">
      <c r="H31963" s="369"/>
      <c r="M31963" s="368"/>
      <c r="P31963" s="369"/>
      <c r="S31963" s="369"/>
      <c r="V31963" s="358"/>
    </row>
    <row r="31964" spans="8:22">
      <c r="H31964" s="369"/>
      <c r="M31964" s="368"/>
      <c r="P31964" s="369"/>
      <c r="S31964" s="369"/>
      <c r="V31964" s="358"/>
    </row>
    <row r="31965" spans="8:22">
      <c r="H31965" s="369"/>
      <c r="M31965" s="368"/>
      <c r="P31965" s="369"/>
      <c r="S31965" s="369"/>
      <c r="V31965" s="358"/>
    </row>
    <row r="31966" spans="8:22">
      <c r="H31966" s="369"/>
      <c r="M31966" s="368"/>
      <c r="P31966" s="369"/>
      <c r="S31966" s="369"/>
      <c r="V31966" s="358"/>
    </row>
    <row r="31967" spans="8:22">
      <c r="H31967" s="369"/>
      <c r="M31967" s="368"/>
      <c r="P31967" s="369"/>
      <c r="S31967" s="369"/>
      <c r="V31967" s="358"/>
    </row>
    <row r="31968" spans="8:22">
      <c r="H31968" s="369"/>
      <c r="M31968" s="368"/>
      <c r="P31968" s="369"/>
      <c r="S31968" s="369"/>
      <c r="V31968" s="358"/>
    </row>
    <row r="31969" spans="8:22">
      <c r="H31969" s="369"/>
      <c r="M31969" s="368"/>
      <c r="P31969" s="369"/>
      <c r="S31969" s="369"/>
      <c r="V31969" s="358"/>
    </row>
    <row r="31970" spans="8:22">
      <c r="H31970" s="369"/>
      <c r="M31970" s="368"/>
      <c r="P31970" s="369"/>
      <c r="S31970" s="369"/>
      <c r="V31970" s="358"/>
    </row>
    <row r="31971" spans="8:22">
      <c r="H31971" s="369"/>
      <c r="M31971" s="368"/>
      <c r="P31971" s="369"/>
      <c r="S31971" s="369"/>
      <c r="V31971" s="358"/>
    </row>
    <row r="31972" spans="8:22">
      <c r="H31972" s="369"/>
      <c r="M31972" s="368"/>
      <c r="P31972" s="369"/>
      <c r="S31972" s="369"/>
      <c r="V31972" s="358"/>
    </row>
    <row r="31973" spans="8:22">
      <c r="H31973" s="369"/>
      <c r="M31973" s="368"/>
      <c r="P31973" s="369"/>
      <c r="S31973" s="369"/>
      <c r="V31973" s="358"/>
    </row>
    <row r="31974" spans="8:22">
      <c r="H31974" s="369"/>
      <c r="M31974" s="368"/>
      <c r="P31974" s="369"/>
      <c r="S31974" s="369"/>
      <c r="V31974" s="358"/>
    </row>
    <row r="31975" spans="8:22">
      <c r="H31975" s="369"/>
      <c r="M31975" s="368"/>
      <c r="P31975" s="369"/>
      <c r="S31975" s="369"/>
      <c r="V31975" s="358"/>
    </row>
    <row r="31976" spans="8:22">
      <c r="H31976" s="369"/>
      <c r="M31976" s="368"/>
      <c r="P31976" s="369"/>
      <c r="S31976" s="369"/>
      <c r="V31976" s="358"/>
    </row>
    <row r="31977" spans="8:22">
      <c r="H31977" s="369"/>
      <c r="M31977" s="368"/>
      <c r="P31977" s="369"/>
      <c r="S31977" s="369"/>
      <c r="V31977" s="358"/>
    </row>
    <row r="31978" spans="8:22">
      <c r="H31978" s="369"/>
      <c r="M31978" s="368"/>
      <c r="P31978" s="369"/>
      <c r="S31978" s="369"/>
      <c r="V31978" s="358"/>
    </row>
    <row r="31979" spans="8:22">
      <c r="H31979" s="369"/>
      <c r="M31979" s="368"/>
      <c r="P31979" s="369"/>
      <c r="S31979" s="369"/>
      <c r="V31979" s="358"/>
    </row>
    <row r="31980" spans="8:22">
      <c r="H31980" s="369"/>
      <c r="M31980" s="368"/>
      <c r="P31980" s="369"/>
      <c r="S31980" s="369"/>
      <c r="V31980" s="358"/>
    </row>
    <row r="31981" spans="8:22">
      <c r="H31981" s="369"/>
      <c r="M31981" s="368"/>
      <c r="P31981" s="369"/>
      <c r="S31981" s="369"/>
      <c r="V31981" s="358"/>
    </row>
    <row r="31982" spans="8:22">
      <c r="H31982" s="369"/>
      <c r="M31982" s="368"/>
      <c r="P31982" s="369"/>
      <c r="S31982" s="369"/>
      <c r="V31982" s="358"/>
    </row>
    <row r="31983" spans="8:22">
      <c r="H31983" s="369"/>
      <c r="M31983" s="368"/>
      <c r="P31983" s="369"/>
      <c r="S31983" s="369"/>
      <c r="V31983" s="358"/>
    </row>
    <row r="31984" spans="8:22">
      <c r="H31984" s="369"/>
      <c r="M31984" s="368"/>
      <c r="P31984" s="369"/>
      <c r="S31984" s="369"/>
      <c r="V31984" s="358"/>
    </row>
    <row r="31985" spans="8:22">
      <c r="H31985" s="369"/>
      <c r="M31985" s="368"/>
      <c r="P31985" s="369"/>
      <c r="S31985" s="369"/>
      <c r="V31985" s="358"/>
    </row>
    <row r="31986" spans="8:22">
      <c r="H31986" s="369"/>
      <c r="M31986" s="368"/>
      <c r="P31986" s="369"/>
      <c r="S31986" s="369"/>
      <c r="V31986" s="358"/>
    </row>
    <row r="31987" spans="8:22">
      <c r="H31987" s="369"/>
      <c r="M31987" s="368"/>
      <c r="P31987" s="369"/>
      <c r="S31987" s="369"/>
      <c r="V31987" s="358"/>
    </row>
    <row r="31988" spans="8:22">
      <c r="H31988" s="369"/>
      <c r="M31988" s="368"/>
      <c r="P31988" s="369"/>
      <c r="S31988" s="369"/>
      <c r="V31988" s="358"/>
    </row>
    <row r="31989" spans="8:22">
      <c r="H31989" s="369"/>
      <c r="M31989" s="368"/>
      <c r="P31989" s="369"/>
      <c r="S31989" s="369"/>
      <c r="V31989" s="358"/>
    </row>
    <row r="31990" spans="8:22">
      <c r="H31990" s="369"/>
      <c r="M31990" s="368"/>
      <c r="P31990" s="369"/>
      <c r="S31990" s="369"/>
      <c r="V31990" s="358"/>
    </row>
    <row r="31991" spans="8:22">
      <c r="H31991" s="369"/>
      <c r="M31991" s="368"/>
      <c r="P31991" s="369"/>
      <c r="S31991" s="369"/>
      <c r="V31991" s="358"/>
    </row>
    <row r="31992" spans="8:22">
      <c r="H31992" s="369"/>
      <c r="M31992" s="368"/>
      <c r="P31992" s="369"/>
      <c r="S31992" s="369"/>
      <c r="V31992" s="358"/>
    </row>
    <row r="31993" spans="8:22">
      <c r="H31993" s="369"/>
      <c r="M31993" s="368"/>
      <c r="P31993" s="369"/>
      <c r="S31993" s="369"/>
      <c r="V31993" s="358"/>
    </row>
    <row r="31994" spans="8:22">
      <c r="H31994" s="369"/>
      <c r="M31994" s="368"/>
      <c r="P31994" s="369"/>
      <c r="S31994" s="369"/>
      <c r="V31994" s="358"/>
    </row>
    <row r="31995" spans="8:22">
      <c r="H31995" s="369"/>
      <c r="M31995" s="368"/>
      <c r="P31995" s="369"/>
      <c r="S31995" s="369"/>
      <c r="V31995" s="358"/>
    </row>
    <row r="31996" spans="8:22">
      <c r="H31996" s="369"/>
      <c r="M31996" s="368"/>
      <c r="P31996" s="369"/>
      <c r="S31996" s="369"/>
      <c r="V31996" s="358"/>
    </row>
    <row r="31997" spans="8:22">
      <c r="H31997" s="369"/>
      <c r="M31997" s="368"/>
      <c r="P31997" s="369"/>
      <c r="S31997" s="369"/>
      <c r="V31997" s="358"/>
    </row>
    <row r="31998" spans="8:22">
      <c r="H31998" s="369"/>
      <c r="M31998" s="368"/>
      <c r="P31998" s="369"/>
      <c r="S31998" s="369"/>
      <c r="V31998" s="358"/>
    </row>
    <row r="31999" spans="8:22">
      <c r="H31999" s="369"/>
      <c r="M31999" s="368"/>
      <c r="P31999" s="369"/>
      <c r="S31999" s="369"/>
      <c r="V31999" s="358"/>
    </row>
    <row r="32000" spans="8:22">
      <c r="H32000" s="369"/>
      <c r="M32000" s="368"/>
      <c r="P32000" s="369"/>
      <c r="S32000" s="369"/>
      <c r="V32000" s="358"/>
    </row>
    <row r="32001" spans="8:22">
      <c r="H32001" s="369"/>
      <c r="M32001" s="368"/>
      <c r="P32001" s="369"/>
      <c r="S32001" s="369"/>
      <c r="V32001" s="358"/>
    </row>
    <row r="32002" spans="8:22">
      <c r="H32002" s="369"/>
      <c r="M32002" s="368"/>
      <c r="P32002" s="369"/>
      <c r="S32002" s="369"/>
      <c r="V32002" s="358"/>
    </row>
    <row r="32003" spans="8:22">
      <c r="H32003" s="369"/>
      <c r="M32003" s="368"/>
      <c r="P32003" s="369"/>
      <c r="S32003" s="369"/>
      <c r="V32003" s="358"/>
    </row>
    <row r="32004" spans="8:22">
      <c r="H32004" s="369"/>
      <c r="M32004" s="368"/>
      <c r="P32004" s="369"/>
      <c r="S32004" s="369"/>
      <c r="V32004" s="358"/>
    </row>
    <row r="32005" spans="8:22">
      <c r="H32005" s="369"/>
      <c r="M32005" s="368"/>
      <c r="P32005" s="369"/>
      <c r="S32005" s="369"/>
      <c r="V32005" s="358"/>
    </row>
    <row r="32006" spans="8:22">
      <c r="H32006" s="369"/>
      <c r="M32006" s="368"/>
      <c r="P32006" s="369"/>
      <c r="S32006" s="369"/>
      <c r="V32006" s="358"/>
    </row>
    <row r="32007" spans="8:22">
      <c r="H32007" s="369"/>
      <c r="M32007" s="368"/>
      <c r="P32007" s="369"/>
      <c r="S32007" s="369"/>
      <c r="V32007" s="358"/>
    </row>
    <row r="32008" spans="8:22">
      <c r="H32008" s="369"/>
      <c r="M32008" s="368"/>
      <c r="P32008" s="369"/>
      <c r="S32008" s="369"/>
      <c r="V32008" s="358"/>
    </row>
    <row r="32009" spans="8:22">
      <c r="H32009" s="369"/>
      <c r="M32009" s="368"/>
      <c r="P32009" s="369"/>
      <c r="S32009" s="369"/>
      <c r="V32009" s="358"/>
    </row>
    <row r="32010" spans="8:22">
      <c r="H32010" s="369"/>
      <c r="M32010" s="368"/>
      <c r="P32010" s="369"/>
      <c r="S32010" s="369"/>
      <c r="V32010" s="358"/>
    </row>
    <row r="32011" spans="8:22">
      <c r="H32011" s="369"/>
      <c r="M32011" s="368"/>
      <c r="P32011" s="369"/>
      <c r="S32011" s="369"/>
      <c r="V32011" s="358"/>
    </row>
    <row r="32012" spans="8:22">
      <c r="H32012" s="369"/>
      <c r="M32012" s="368"/>
      <c r="P32012" s="369"/>
      <c r="S32012" s="369"/>
      <c r="V32012" s="358"/>
    </row>
    <row r="32013" spans="8:22">
      <c r="H32013" s="369"/>
      <c r="M32013" s="368"/>
      <c r="P32013" s="369"/>
      <c r="S32013" s="369"/>
      <c r="V32013" s="358"/>
    </row>
    <row r="32014" spans="8:22">
      <c r="H32014" s="369"/>
      <c r="M32014" s="368"/>
      <c r="P32014" s="369"/>
      <c r="S32014" s="369"/>
      <c r="V32014" s="358"/>
    </row>
    <row r="32015" spans="8:22">
      <c r="H32015" s="369"/>
      <c r="M32015" s="368"/>
      <c r="P32015" s="369"/>
      <c r="S32015" s="369"/>
      <c r="V32015" s="358"/>
    </row>
    <row r="32016" spans="8:22">
      <c r="H32016" s="369"/>
      <c r="M32016" s="368"/>
      <c r="P32016" s="369"/>
      <c r="S32016" s="369"/>
      <c r="V32016" s="358"/>
    </row>
    <row r="32017" spans="8:22">
      <c r="H32017" s="369"/>
      <c r="M32017" s="368"/>
      <c r="P32017" s="369"/>
      <c r="S32017" s="369"/>
      <c r="V32017" s="358"/>
    </row>
    <row r="32018" spans="8:22">
      <c r="H32018" s="369"/>
      <c r="M32018" s="368"/>
      <c r="P32018" s="369"/>
      <c r="S32018" s="369"/>
      <c r="V32018" s="358"/>
    </row>
    <row r="32019" spans="8:22">
      <c r="H32019" s="369"/>
      <c r="M32019" s="368"/>
      <c r="P32019" s="369"/>
      <c r="S32019" s="369"/>
      <c r="V32019" s="358"/>
    </row>
    <row r="32020" spans="8:22">
      <c r="H32020" s="369"/>
      <c r="M32020" s="368"/>
      <c r="P32020" s="369"/>
      <c r="S32020" s="369"/>
      <c r="V32020" s="358"/>
    </row>
    <row r="32021" spans="8:22">
      <c r="H32021" s="369"/>
      <c r="M32021" s="368"/>
      <c r="P32021" s="369"/>
      <c r="S32021" s="369"/>
      <c r="V32021" s="358"/>
    </row>
    <row r="32022" spans="8:22">
      <c r="H32022" s="369"/>
      <c r="M32022" s="368"/>
      <c r="P32022" s="369"/>
      <c r="S32022" s="369"/>
      <c r="V32022" s="358"/>
    </row>
    <row r="32023" spans="8:22">
      <c r="H32023" s="369"/>
      <c r="M32023" s="368"/>
      <c r="P32023" s="369"/>
      <c r="S32023" s="369"/>
      <c r="V32023" s="358"/>
    </row>
    <row r="32024" spans="8:22">
      <c r="H32024" s="369"/>
      <c r="M32024" s="368"/>
      <c r="P32024" s="369"/>
      <c r="S32024" s="369"/>
      <c r="V32024" s="358"/>
    </row>
    <row r="32025" spans="8:22">
      <c r="H32025" s="369"/>
      <c r="M32025" s="368"/>
      <c r="P32025" s="369"/>
      <c r="S32025" s="369"/>
      <c r="V32025" s="358"/>
    </row>
    <row r="32026" spans="8:22">
      <c r="H32026" s="369"/>
      <c r="M32026" s="368"/>
      <c r="P32026" s="369"/>
      <c r="S32026" s="369"/>
      <c r="V32026" s="358"/>
    </row>
    <row r="32027" spans="8:22">
      <c r="H32027" s="369"/>
      <c r="M32027" s="368"/>
      <c r="P32027" s="369"/>
      <c r="S32027" s="369"/>
      <c r="V32027" s="358"/>
    </row>
    <row r="32028" spans="8:22">
      <c r="H32028" s="369"/>
      <c r="M32028" s="368"/>
      <c r="P32028" s="369"/>
      <c r="S32028" s="369"/>
      <c r="V32028" s="358"/>
    </row>
    <row r="32029" spans="8:22">
      <c r="H32029" s="369"/>
      <c r="M32029" s="368"/>
      <c r="P32029" s="369"/>
      <c r="S32029" s="369"/>
      <c r="V32029" s="358"/>
    </row>
    <row r="32030" spans="8:22">
      <c r="H32030" s="369"/>
      <c r="M32030" s="368"/>
      <c r="P32030" s="369"/>
      <c r="S32030" s="369"/>
      <c r="V32030" s="358"/>
    </row>
    <row r="32031" spans="8:22">
      <c r="H32031" s="369"/>
      <c r="M32031" s="368"/>
      <c r="P32031" s="369"/>
      <c r="S32031" s="369"/>
      <c r="V32031" s="358"/>
    </row>
    <row r="32032" spans="8:22">
      <c r="H32032" s="369"/>
      <c r="M32032" s="368"/>
      <c r="P32032" s="369"/>
      <c r="S32032" s="369"/>
      <c r="V32032" s="358"/>
    </row>
    <row r="32033" spans="8:22">
      <c r="H32033" s="369"/>
      <c r="M32033" s="368"/>
      <c r="P32033" s="369"/>
      <c r="S32033" s="369"/>
      <c r="V32033" s="358"/>
    </row>
    <row r="32034" spans="8:22">
      <c r="H32034" s="369"/>
      <c r="M32034" s="368"/>
      <c r="P32034" s="369"/>
      <c r="S32034" s="369"/>
      <c r="V32034" s="358"/>
    </row>
    <row r="32035" spans="8:22">
      <c r="H32035" s="369"/>
      <c r="M32035" s="368"/>
      <c r="P32035" s="369"/>
      <c r="S32035" s="369"/>
      <c r="V32035" s="358"/>
    </row>
    <row r="32036" spans="8:22">
      <c r="H32036" s="369"/>
      <c r="M32036" s="368"/>
      <c r="P32036" s="369"/>
      <c r="S32036" s="369"/>
      <c r="V32036" s="358"/>
    </row>
    <row r="32037" spans="8:22">
      <c r="H32037" s="369"/>
      <c r="M32037" s="368"/>
      <c r="P32037" s="369"/>
      <c r="S32037" s="369"/>
      <c r="V32037" s="358"/>
    </row>
    <row r="32038" spans="8:22">
      <c r="H32038" s="369"/>
      <c r="M32038" s="368"/>
      <c r="P32038" s="369"/>
      <c r="S32038" s="369"/>
      <c r="V32038" s="358"/>
    </row>
    <row r="32039" spans="8:22">
      <c r="H32039" s="369"/>
      <c r="M32039" s="368"/>
      <c r="P32039" s="369"/>
      <c r="S32039" s="369"/>
      <c r="V32039" s="358"/>
    </row>
    <row r="32040" spans="8:22">
      <c r="H32040" s="369"/>
      <c r="M32040" s="368"/>
      <c r="P32040" s="369"/>
      <c r="S32040" s="369"/>
      <c r="V32040" s="358"/>
    </row>
    <row r="32041" spans="8:22">
      <c r="H32041" s="369"/>
      <c r="M32041" s="368"/>
      <c r="P32041" s="369"/>
      <c r="S32041" s="369"/>
      <c r="V32041" s="358"/>
    </row>
    <row r="32042" spans="8:22">
      <c r="H32042" s="369"/>
      <c r="M32042" s="368"/>
      <c r="P32042" s="369"/>
      <c r="S32042" s="369"/>
      <c r="V32042" s="358"/>
    </row>
    <row r="32043" spans="8:22">
      <c r="H32043" s="369"/>
      <c r="M32043" s="368"/>
      <c r="P32043" s="369"/>
      <c r="S32043" s="369"/>
      <c r="V32043" s="358"/>
    </row>
    <row r="32044" spans="8:22">
      <c r="H32044" s="369"/>
      <c r="M32044" s="368"/>
      <c r="P32044" s="369"/>
      <c r="S32044" s="369"/>
      <c r="V32044" s="358"/>
    </row>
    <row r="32045" spans="8:22">
      <c r="H32045" s="369"/>
      <c r="M32045" s="368"/>
      <c r="P32045" s="369"/>
      <c r="S32045" s="369"/>
      <c r="V32045" s="358"/>
    </row>
    <row r="32046" spans="8:22">
      <c r="H32046" s="369"/>
      <c r="M32046" s="368"/>
      <c r="P32046" s="369"/>
      <c r="S32046" s="369"/>
      <c r="V32046" s="358"/>
    </row>
    <row r="32047" spans="8:22">
      <c r="H32047" s="369"/>
      <c r="M32047" s="368"/>
      <c r="P32047" s="369"/>
      <c r="S32047" s="369"/>
      <c r="V32047" s="358"/>
    </row>
    <row r="32048" spans="8:22">
      <c r="H32048" s="369"/>
      <c r="M32048" s="368"/>
      <c r="P32048" s="369"/>
      <c r="S32048" s="369"/>
      <c r="V32048" s="358"/>
    </row>
    <row r="32049" spans="8:22">
      <c r="H32049" s="369"/>
      <c r="M32049" s="368"/>
      <c r="P32049" s="369"/>
      <c r="S32049" s="369"/>
      <c r="V32049" s="358"/>
    </row>
    <row r="32050" spans="8:22">
      <c r="H32050" s="369"/>
      <c r="M32050" s="368"/>
      <c r="P32050" s="369"/>
      <c r="S32050" s="369"/>
      <c r="V32050" s="358"/>
    </row>
    <row r="32051" spans="8:22">
      <c r="H32051" s="369"/>
      <c r="M32051" s="368"/>
      <c r="P32051" s="369"/>
      <c r="S32051" s="369"/>
      <c r="V32051" s="358"/>
    </row>
    <row r="32052" spans="8:22">
      <c r="H32052" s="369"/>
      <c r="M32052" s="368"/>
      <c r="P32052" s="369"/>
      <c r="S32052" s="369"/>
      <c r="V32052" s="358"/>
    </row>
    <row r="32053" spans="8:22">
      <c r="H32053" s="369"/>
      <c r="M32053" s="368"/>
      <c r="P32053" s="369"/>
      <c r="S32053" s="369"/>
      <c r="V32053" s="358"/>
    </row>
    <row r="32054" spans="8:22">
      <c r="H32054" s="369"/>
      <c r="M32054" s="368"/>
      <c r="P32054" s="369"/>
      <c r="S32054" s="369"/>
      <c r="V32054" s="358"/>
    </row>
    <row r="32055" spans="8:22">
      <c r="H32055" s="369"/>
      <c r="M32055" s="368"/>
      <c r="P32055" s="369"/>
      <c r="S32055" s="369"/>
      <c r="V32055" s="358"/>
    </row>
    <row r="32056" spans="8:22">
      <c r="H32056" s="369"/>
      <c r="M32056" s="368"/>
      <c r="P32056" s="369"/>
      <c r="S32056" s="369"/>
      <c r="V32056" s="358"/>
    </row>
    <row r="32057" spans="8:22">
      <c r="H32057" s="369"/>
      <c r="M32057" s="368"/>
      <c r="P32057" s="369"/>
      <c r="S32057" s="369"/>
      <c r="V32057" s="358"/>
    </row>
    <row r="32058" spans="8:22">
      <c r="H32058" s="369"/>
      <c r="M32058" s="368"/>
      <c r="P32058" s="369"/>
      <c r="S32058" s="369"/>
      <c r="V32058" s="358"/>
    </row>
    <row r="32059" spans="8:22">
      <c r="H32059" s="369"/>
      <c r="M32059" s="368"/>
      <c r="P32059" s="369"/>
      <c r="S32059" s="369"/>
      <c r="V32059" s="358"/>
    </row>
    <row r="32060" spans="8:22">
      <c r="H32060" s="369"/>
      <c r="M32060" s="368"/>
      <c r="P32060" s="369"/>
      <c r="S32060" s="369"/>
      <c r="V32060" s="358"/>
    </row>
    <row r="32061" spans="8:22">
      <c r="H32061" s="369"/>
      <c r="M32061" s="368"/>
      <c r="P32061" s="369"/>
      <c r="S32061" s="369"/>
      <c r="V32061" s="358"/>
    </row>
    <row r="32062" spans="8:22">
      <c r="H32062" s="369"/>
      <c r="M32062" s="368"/>
      <c r="P32062" s="369"/>
      <c r="S32062" s="369"/>
      <c r="V32062" s="358"/>
    </row>
    <row r="32063" spans="8:22">
      <c r="H32063" s="369"/>
      <c r="M32063" s="368"/>
      <c r="P32063" s="369"/>
      <c r="S32063" s="369"/>
      <c r="V32063" s="358"/>
    </row>
    <row r="32064" spans="8:22">
      <c r="H32064" s="369"/>
      <c r="M32064" s="368"/>
      <c r="P32064" s="369"/>
      <c r="S32064" s="369"/>
      <c r="V32064" s="358"/>
    </row>
    <row r="32065" spans="8:22">
      <c r="H32065" s="369"/>
      <c r="M32065" s="368"/>
      <c r="P32065" s="369"/>
      <c r="S32065" s="369"/>
      <c r="V32065" s="358"/>
    </row>
    <row r="32066" spans="8:22">
      <c r="H32066" s="369"/>
      <c r="M32066" s="368"/>
      <c r="P32066" s="369"/>
      <c r="S32066" s="369"/>
      <c r="V32066" s="358"/>
    </row>
    <row r="32067" spans="8:22">
      <c r="H32067" s="369"/>
      <c r="M32067" s="368"/>
      <c r="P32067" s="369"/>
      <c r="S32067" s="369"/>
      <c r="V32067" s="358"/>
    </row>
    <row r="32068" spans="8:22">
      <c r="H32068" s="369"/>
      <c r="M32068" s="368"/>
      <c r="P32068" s="369"/>
      <c r="S32068" s="369"/>
      <c r="V32068" s="358"/>
    </row>
    <row r="32069" spans="8:22">
      <c r="H32069" s="369"/>
      <c r="M32069" s="368"/>
      <c r="P32069" s="369"/>
      <c r="S32069" s="369"/>
      <c r="V32069" s="358"/>
    </row>
    <row r="32070" spans="8:22">
      <c r="H32070" s="369"/>
      <c r="M32070" s="368"/>
      <c r="P32070" s="369"/>
      <c r="S32070" s="369"/>
      <c r="V32070" s="358"/>
    </row>
    <row r="32071" spans="8:22">
      <c r="H32071" s="369"/>
      <c r="M32071" s="368"/>
      <c r="P32071" s="369"/>
      <c r="S32071" s="369"/>
      <c r="V32071" s="358"/>
    </row>
    <row r="32072" spans="8:22">
      <c r="H32072" s="369"/>
      <c r="M32072" s="368"/>
      <c r="P32072" s="369"/>
      <c r="S32072" s="369"/>
      <c r="V32072" s="358"/>
    </row>
    <row r="32073" spans="8:22">
      <c r="H32073" s="369"/>
      <c r="M32073" s="368"/>
      <c r="P32073" s="369"/>
      <c r="S32073" s="369"/>
      <c r="V32073" s="358"/>
    </row>
    <row r="32074" spans="8:22">
      <c r="H32074" s="369"/>
      <c r="M32074" s="368"/>
      <c r="P32074" s="369"/>
      <c r="S32074" s="369"/>
      <c r="V32074" s="358"/>
    </row>
    <row r="32075" spans="8:22">
      <c r="H32075" s="369"/>
      <c r="M32075" s="368"/>
      <c r="P32075" s="369"/>
      <c r="S32075" s="369"/>
      <c r="V32075" s="358"/>
    </row>
    <row r="32076" spans="8:22">
      <c r="H32076" s="369"/>
      <c r="M32076" s="368"/>
      <c r="P32076" s="369"/>
      <c r="S32076" s="369"/>
      <c r="V32076" s="358"/>
    </row>
    <row r="32077" spans="8:22">
      <c r="H32077" s="369"/>
      <c r="M32077" s="368"/>
      <c r="P32077" s="369"/>
      <c r="S32077" s="369"/>
      <c r="V32077" s="358"/>
    </row>
    <row r="32078" spans="8:22">
      <c r="H32078" s="369"/>
      <c r="M32078" s="368"/>
      <c r="P32078" s="369"/>
      <c r="S32078" s="369"/>
      <c r="V32078" s="358"/>
    </row>
    <row r="32079" spans="8:22">
      <c r="H32079" s="369"/>
      <c r="M32079" s="368"/>
      <c r="P32079" s="369"/>
      <c r="S32079" s="369"/>
      <c r="V32079" s="358"/>
    </row>
    <row r="32080" spans="8:22">
      <c r="H32080" s="369"/>
      <c r="M32080" s="368"/>
      <c r="P32080" s="369"/>
      <c r="S32080" s="369"/>
      <c r="V32080" s="358"/>
    </row>
    <row r="32081" spans="8:22">
      <c r="H32081" s="369"/>
      <c r="M32081" s="368"/>
      <c r="P32081" s="369"/>
      <c r="S32081" s="369"/>
      <c r="V32081" s="358"/>
    </row>
    <row r="32082" spans="8:22">
      <c r="H32082" s="369"/>
      <c r="M32082" s="368"/>
      <c r="P32082" s="369"/>
      <c r="S32082" s="369"/>
      <c r="V32082" s="358"/>
    </row>
    <row r="32083" spans="8:22">
      <c r="H32083" s="369"/>
      <c r="M32083" s="368"/>
      <c r="P32083" s="369"/>
      <c r="S32083" s="369"/>
      <c r="V32083" s="358"/>
    </row>
    <row r="32084" spans="8:22">
      <c r="H32084" s="369"/>
      <c r="M32084" s="368"/>
      <c r="P32084" s="369"/>
      <c r="S32084" s="369"/>
      <c r="V32084" s="358"/>
    </row>
    <row r="32085" spans="8:22">
      <c r="H32085" s="369"/>
      <c r="M32085" s="368"/>
      <c r="P32085" s="369"/>
      <c r="S32085" s="369"/>
      <c r="V32085" s="358"/>
    </row>
    <row r="32086" spans="8:22">
      <c r="H32086" s="369"/>
      <c r="M32086" s="368"/>
      <c r="P32086" s="369"/>
      <c r="S32086" s="369"/>
      <c r="V32086" s="358"/>
    </row>
    <row r="32087" spans="8:22">
      <c r="H32087" s="369"/>
      <c r="M32087" s="368"/>
      <c r="P32087" s="369"/>
      <c r="S32087" s="369"/>
      <c r="V32087" s="358"/>
    </row>
    <row r="32088" spans="8:22">
      <c r="H32088" s="369"/>
      <c r="M32088" s="368"/>
      <c r="P32088" s="369"/>
      <c r="S32088" s="369"/>
      <c r="V32088" s="358"/>
    </row>
    <row r="32089" spans="8:22">
      <c r="H32089" s="369"/>
      <c r="M32089" s="368"/>
      <c r="P32089" s="369"/>
      <c r="S32089" s="369"/>
      <c r="V32089" s="358"/>
    </row>
    <row r="32090" spans="8:22">
      <c r="H32090" s="369"/>
      <c r="M32090" s="368"/>
      <c r="P32090" s="369"/>
      <c r="S32090" s="369"/>
      <c r="V32090" s="358"/>
    </row>
    <row r="32091" spans="8:22">
      <c r="H32091" s="369"/>
      <c r="M32091" s="368"/>
      <c r="P32091" s="369"/>
      <c r="S32091" s="369"/>
      <c r="V32091" s="358"/>
    </row>
    <row r="32092" spans="8:22">
      <c r="H32092" s="369"/>
      <c r="M32092" s="368"/>
      <c r="P32092" s="369"/>
      <c r="S32092" s="369"/>
      <c r="V32092" s="358"/>
    </row>
    <row r="32093" spans="8:22">
      <c r="H32093" s="369"/>
      <c r="M32093" s="368"/>
      <c r="P32093" s="369"/>
      <c r="S32093" s="369"/>
      <c r="V32093" s="358"/>
    </row>
    <row r="32094" spans="8:22">
      <c r="H32094" s="369"/>
      <c r="M32094" s="368"/>
      <c r="P32094" s="369"/>
      <c r="S32094" s="369"/>
      <c r="V32094" s="358"/>
    </row>
    <row r="32095" spans="8:22">
      <c r="H32095" s="369"/>
      <c r="M32095" s="368"/>
      <c r="P32095" s="369"/>
      <c r="S32095" s="369"/>
      <c r="V32095" s="358"/>
    </row>
    <row r="32096" spans="8:22">
      <c r="H32096" s="369"/>
      <c r="M32096" s="368"/>
      <c r="P32096" s="369"/>
      <c r="S32096" s="369"/>
      <c r="V32096" s="358"/>
    </row>
    <row r="32097" spans="8:22">
      <c r="H32097" s="369"/>
      <c r="M32097" s="368"/>
      <c r="P32097" s="369"/>
      <c r="S32097" s="369"/>
      <c r="V32097" s="358"/>
    </row>
    <row r="32098" spans="8:22">
      <c r="H32098" s="369"/>
      <c r="M32098" s="368"/>
      <c r="P32098" s="369"/>
      <c r="S32098" s="369"/>
      <c r="V32098" s="358"/>
    </row>
    <row r="32099" spans="8:22">
      <c r="H32099" s="369"/>
      <c r="M32099" s="368"/>
      <c r="P32099" s="369"/>
      <c r="S32099" s="369"/>
      <c r="V32099" s="358"/>
    </row>
    <row r="32100" spans="8:22">
      <c r="H32100" s="369"/>
      <c r="M32100" s="368"/>
      <c r="P32100" s="369"/>
      <c r="S32100" s="369"/>
      <c r="V32100" s="358"/>
    </row>
    <row r="32101" spans="8:22">
      <c r="H32101" s="369"/>
      <c r="M32101" s="368"/>
      <c r="P32101" s="369"/>
      <c r="S32101" s="369"/>
      <c r="V32101" s="358"/>
    </row>
    <row r="32102" spans="8:22">
      <c r="H32102" s="369"/>
      <c r="M32102" s="368"/>
      <c r="P32102" s="369"/>
      <c r="S32102" s="369"/>
      <c r="V32102" s="358"/>
    </row>
    <row r="32103" spans="8:22">
      <c r="H32103" s="369"/>
      <c r="M32103" s="368"/>
      <c r="P32103" s="369"/>
      <c r="S32103" s="369"/>
      <c r="V32103" s="358"/>
    </row>
    <row r="32104" spans="8:22">
      <c r="H32104" s="369"/>
      <c r="M32104" s="368"/>
      <c r="P32104" s="369"/>
      <c r="S32104" s="369"/>
      <c r="V32104" s="358"/>
    </row>
    <row r="32105" spans="8:22">
      <c r="H32105" s="369"/>
      <c r="M32105" s="368"/>
      <c r="P32105" s="369"/>
      <c r="S32105" s="369"/>
      <c r="V32105" s="358"/>
    </row>
    <row r="32106" spans="8:22">
      <c r="H32106" s="369"/>
      <c r="M32106" s="368"/>
      <c r="P32106" s="369"/>
      <c r="S32106" s="369"/>
      <c r="V32106" s="358"/>
    </row>
    <row r="32107" spans="8:22">
      <c r="H32107" s="369"/>
      <c r="M32107" s="368"/>
      <c r="P32107" s="369"/>
      <c r="S32107" s="369"/>
      <c r="V32107" s="358"/>
    </row>
    <row r="32108" spans="8:22">
      <c r="H32108" s="369"/>
      <c r="M32108" s="368"/>
      <c r="P32108" s="369"/>
      <c r="S32108" s="369"/>
      <c r="V32108" s="358"/>
    </row>
    <row r="32109" spans="8:22">
      <c r="H32109" s="369"/>
      <c r="M32109" s="368"/>
      <c r="P32109" s="369"/>
      <c r="S32109" s="369"/>
      <c r="V32109" s="358"/>
    </row>
    <row r="32110" spans="8:22">
      <c r="H32110" s="369"/>
      <c r="M32110" s="368"/>
      <c r="P32110" s="369"/>
      <c r="S32110" s="369"/>
      <c r="V32110" s="358"/>
    </row>
    <row r="32111" spans="8:22">
      <c r="H32111" s="369"/>
      <c r="M32111" s="368"/>
      <c r="P32111" s="369"/>
      <c r="S32111" s="369"/>
      <c r="V32111" s="358"/>
    </row>
    <row r="32112" spans="8:22">
      <c r="H32112" s="369"/>
      <c r="M32112" s="368"/>
      <c r="P32112" s="369"/>
      <c r="S32112" s="369"/>
      <c r="V32112" s="358"/>
    </row>
    <row r="32113" spans="8:22">
      <c r="H32113" s="369"/>
      <c r="M32113" s="368"/>
      <c r="P32113" s="369"/>
      <c r="S32113" s="369"/>
      <c r="V32113" s="358"/>
    </row>
    <row r="32114" spans="8:22">
      <c r="H32114" s="369"/>
      <c r="M32114" s="368"/>
      <c r="P32114" s="369"/>
      <c r="S32114" s="369"/>
      <c r="V32114" s="358"/>
    </row>
    <row r="32115" spans="8:22">
      <c r="H32115" s="369"/>
      <c r="M32115" s="368"/>
      <c r="P32115" s="369"/>
      <c r="S32115" s="369"/>
      <c r="V32115" s="358"/>
    </row>
    <row r="32116" spans="8:22">
      <c r="H32116" s="369"/>
      <c r="M32116" s="368"/>
      <c r="P32116" s="369"/>
      <c r="S32116" s="369"/>
      <c r="V32116" s="358"/>
    </row>
    <row r="32117" spans="8:22">
      <c r="H32117" s="369"/>
      <c r="M32117" s="368"/>
      <c r="P32117" s="369"/>
      <c r="S32117" s="369"/>
      <c r="V32117" s="358"/>
    </row>
    <row r="32118" spans="8:22">
      <c r="H32118" s="369"/>
      <c r="M32118" s="368"/>
      <c r="P32118" s="369"/>
      <c r="S32118" s="369"/>
      <c r="V32118" s="358"/>
    </row>
    <row r="32119" spans="8:22">
      <c r="H32119" s="369"/>
      <c r="M32119" s="368"/>
      <c r="P32119" s="369"/>
      <c r="S32119" s="369"/>
      <c r="V32119" s="358"/>
    </row>
    <row r="32120" spans="8:22">
      <c r="H32120" s="369"/>
      <c r="M32120" s="368"/>
      <c r="P32120" s="369"/>
      <c r="S32120" s="369"/>
      <c r="V32120" s="358"/>
    </row>
    <row r="32121" spans="8:22">
      <c r="H32121" s="369"/>
      <c r="M32121" s="368"/>
      <c r="P32121" s="369"/>
      <c r="S32121" s="369"/>
      <c r="V32121" s="358"/>
    </row>
    <row r="32122" spans="8:22">
      <c r="H32122" s="369"/>
      <c r="M32122" s="368"/>
      <c r="P32122" s="369"/>
      <c r="S32122" s="369"/>
      <c r="V32122" s="358"/>
    </row>
    <row r="32123" spans="8:22">
      <c r="H32123" s="369"/>
      <c r="M32123" s="368"/>
      <c r="P32123" s="369"/>
      <c r="S32123" s="369"/>
      <c r="V32123" s="358"/>
    </row>
    <row r="32124" spans="8:22">
      <c r="H32124" s="369"/>
      <c r="M32124" s="368"/>
      <c r="P32124" s="369"/>
      <c r="S32124" s="369"/>
      <c r="V32124" s="358"/>
    </row>
    <row r="32125" spans="8:22">
      <c r="H32125" s="369"/>
      <c r="M32125" s="368"/>
      <c r="P32125" s="369"/>
      <c r="S32125" s="369"/>
      <c r="V32125" s="358"/>
    </row>
    <row r="32126" spans="8:22">
      <c r="H32126" s="369"/>
      <c r="M32126" s="368"/>
      <c r="P32126" s="369"/>
      <c r="S32126" s="369"/>
      <c r="V32126" s="358"/>
    </row>
    <row r="32127" spans="8:22">
      <c r="H32127" s="369"/>
      <c r="M32127" s="368"/>
      <c r="P32127" s="369"/>
      <c r="S32127" s="369"/>
      <c r="V32127" s="358"/>
    </row>
    <row r="32128" spans="8:22">
      <c r="H32128" s="369"/>
      <c r="M32128" s="368"/>
      <c r="P32128" s="369"/>
      <c r="S32128" s="369"/>
      <c r="V32128" s="358"/>
    </row>
    <row r="32129" spans="8:22">
      <c r="H32129" s="369"/>
      <c r="M32129" s="368"/>
      <c r="P32129" s="369"/>
      <c r="S32129" s="369"/>
      <c r="V32129" s="358"/>
    </row>
    <row r="32130" spans="8:22">
      <c r="H32130" s="369"/>
      <c r="M32130" s="368"/>
      <c r="P32130" s="369"/>
      <c r="S32130" s="369"/>
      <c r="V32130" s="358"/>
    </row>
    <row r="32131" spans="8:22">
      <c r="H32131" s="369"/>
      <c r="M32131" s="368"/>
      <c r="P32131" s="369"/>
      <c r="S32131" s="369"/>
      <c r="V32131" s="358"/>
    </row>
    <row r="32132" spans="8:22">
      <c r="H32132" s="369"/>
      <c r="M32132" s="368"/>
      <c r="P32132" s="369"/>
      <c r="S32132" s="369"/>
      <c r="V32132" s="358"/>
    </row>
    <row r="32133" spans="8:22">
      <c r="H32133" s="369"/>
      <c r="M32133" s="368"/>
      <c r="P32133" s="369"/>
      <c r="S32133" s="369"/>
      <c r="V32133" s="358"/>
    </row>
    <row r="32134" spans="8:22">
      <c r="H32134" s="369"/>
      <c r="M32134" s="368"/>
      <c r="P32134" s="369"/>
      <c r="S32134" s="369"/>
      <c r="V32134" s="358"/>
    </row>
    <row r="32135" spans="8:22">
      <c r="H32135" s="369"/>
      <c r="M32135" s="368"/>
      <c r="P32135" s="369"/>
      <c r="S32135" s="369"/>
      <c r="V32135" s="358"/>
    </row>
    <row r="32136" spans="8:22">
      <c r="H32136" s="369"/>
      <c r="M32136" s="368"/>
      <c r="P32136" s="369"/>
      <c r="S32136" s="369"/>
      <c r="V32136" s="358"/>
    </row>
    <row r="32137" spans="8:22">
      <c r="H32137" s="369"/>
      <c r="M32137" s="368"/>
      <c r="P32137" s="369"/>
      <c r="S32137" s="369"/>
      <c r="V32137" s="358"/>
    </row>
    <row r="32138" spans="8:22">
      <c r="H32138" s="369"/>
      <c r="M32138" s="368"/>
      <c r="P32138" s="369"/>
      <c r="S32138" s="369"/>
      <c r="V32138" s="358"/>
    </row>
    <row r="32139" spans="8:22">
      <c r="H32139" s="369"/>
      <c r="M32139" s="368"/>
      <c r="P32139" s="369"/>
      <c r="S32139" s="369"/>
      <c r="V32139" s="358"/>
    </row>
    <row r="32140" spans="8:22">
      <c r="H32140" s="369"/>
      <c r="M32140" s="368"/>
      <c r="P32140" s="369"/>
      <c r="S32140" s="369"/>
      <c r="V32140" s="358"/>
    </row>
    <row r="32141" spans="8:22">
      <c r="H32141" s="369"/>
      <c r="M32141" s="368"/>
      <c r="P32141" s="369"/>
      <c r="S32141" s="369"/>
      <c r="V32141" s="358"/>
    </row>
    <row r="32142" spans="8:22">
      <c r="H32142" s="369"/>
      <c r="M32142" s="368"/>
      <c r="P32142" s="369"/>
      <c r="S32142" s="369"/>
      <c r="V32142" s="358"/>
    </row>
    <row r="32143" spans="8:22">
      <c r="H32143" s="369"/>
      <c r="M32143" s="368"/>
      <c r="P32143" s="369"/>
      <c r="S32143" s="369"/>
      <c r="V32143" s="358"/>
    </row>
    <row r="32144" spans="8:22">
      <c r="H32144" s="369"/>
      <c r="M32144" s="368"/>
      <c r="P32144" s="369"/>
      <c r="S32144" s="369"/>
      <c r="V32144" s="358"/>
    </row>
    <row r="32145" spans="8:22">
      <c r="H32145" s="369"/>
      <c r="M32145" s="368"/>
      <c r="P32145" s="369"/>
      <c r="S32145" s="369"/>
      <c r="V32145" s="358"/>
    </row>
    <row r="32146" spans="8:22">
      <c r="H32146" s="369"/>
      <c r="M32146" s="368"/>
      <c r="P32146" s="369"/>
      <c r="S32146" s="369"/>
      <c r="V32146" s="358"/>
    </row>
    <row r="32147" spans="8:22">
      <c r="H32147" s="369"/>
      <c r="M32147" s="368"/>
      <c r="P32147" s="369"/>
      <c r="S32147" s="369"/>
      <c r="V32147" s="358"/>
    </row>
    <row r="32148" spans="8:22">
      <c r="H32148" s="369"/>
      <c r="M32148" s="368"/>
      <c r="P32148" s="369"/>
      <c r="S32148" s="369"/>
      <c r="V32148" s="358"/>
    </row>
    <row r="32149" spans="8:22">
      <c r="H32149" s="369"/>
      <c r="M32149" s="368"/>
      <c r="P32149" s="369"/>
      <c r="S32149" s="369"/>
      <c r="V32149" s="358"/>
    </row>
    <row r="32150" spans="8:22">
      <c r="H32150" s="369"/>
      <c r="M32150" s="368"/>
      <c r="P32150" s="369"/>
      <c r="S32150" s="369"/>
      <c r="V32150" s="358"/>
    </row>
    <row r="32151" spans="8:22">
      <c r="H32151" s="369"/>
      <c r="M32151" s="368"/>
      <c r="P32151" s="369"/>
      <c r="S32151" s="369"/>
      <c r="V32151" s="358"/>
    </row>
    <row r="32152" spans="8:22">
      <c r="H32152" s="369"/>
      <c r="M32152" s="368"/>
      <c r="P32152" s="369"/>
      <c r="S32152" s="369"/>
      <c r="V32152" s="358"/>
    </row>
    <row r="32153" spans="8:22">
      <c r="H32153" s="369"/>
      <c r="M32153" s="368"/>
      <c r="P32153" s="369"/>
      <c r="S32153" s="369"/>
      <c r="V32153" s="358"/>
    </row>
    <row r="32154" spans="8:22">
      <c r="H32154" s="369"/>
      <c r="M32154" s="368"/>
      <c r="P32154" s="369"/>
      <c r="S32154" s="369"/>
      <c r="V32154" s="358"/>
    </row>
    <row r="32155" spans="8:22">
      <c r="H32155" s="369"/>
      <c r="M32155" s="368"/>
      <c r="P32155" s="369"/>
      <c r="S32155" s="369"/>
      <c r="V32155" s="358"/>
    </row>
    <row r="32156" spans="8:22">
      <c r="H32156" s="369"/>
      <c r="M32156" s="368"/>
      <c r="P32156" s="369"/>
      <c r="S32156" s="369"/>
      <c r="V32156" s="358"/>
    </row>
    <row r="32157" spans="8:22">
      <c r="H32157" s="369"/>
      <c r="M32157" s="368"/>
      <c r="P32157" s="369"/>
      <c r="S32157" s="369"/>
      <c r="V32157" s="358"/>
    </row>
    <row r="32158" spans="8:22">
      <c r="H32158" s="369"/>
      <c r="M32158" s="368"/>
      <c r="P32158" s="369"/>
      <c r="S32158" s="369"/>
      <c r="V32158" s="358"/>
    </row>
    <row r="32159" spans="8:22">
      <c r="H32159" s="369"/>
      <c r="M32159" s="368"/>
      <c r="P32159" s="369"/>
      <c r="S32159" s="369"/>
      <c r="V32159" s="358"/>
    </row>
    <row r="32160" spans="8:22">
      <c r="H32160" s="369"/>
      <c r="M32160" s="368"/>
      <c r="P32160" s="369"/>
      <c r="S32160" s="369"/>
      <c r="V32160" s="358"/>
    </row>
    <row r="32161" spans="8:22">
      <c r="H32161" s="369"/>
      <c r="M32161" s="368"/>
      <c r="P32161" s="369"/>
      <c r="S32161" s="369"/>
      <c r="V32161" s="358"/>
    </row>
    <row r="32162" spans="8:22">
      <c r="H32162" s="369"/>
      <c r="M32162" s="368"/>
      <c r="P32162" s="369"/>
      <c r="S32162" s="369"/>
      <c r="V32162" s="358"/>
    </row>
    <row r="32163" spans="8:22">
      <c r="H32163" s="369"/>
      <c r="M32163" s="368"/>
      <c r="P32163" s="369"/>
      <c r="S32163" s="369"/>
      <c r="V32163" s="358"/>
    </row>
    <row r="32164" spans="8:22">
      <c r="H32164" s="369"/>
      <c r="M32164" s="368"/>
      <c r="P32164" s="369"/>
      <c r="S32164" s="369"/>
      <c r="V32164" s="358"/>
    </row>
    <row r="32165" spans="8:22">
      <c r="H32165" s="369"/>
      <c r="M32165" s="368"/>
      <c r="P32165" s="369"/>
      <c r="S32165" s="369"/>
      <c r="V32165" s="358"/>
    </row>
    <row r="32166" spans="8:22">
      <c r="H32166" s="369"/>
      <c r="M32166" s="368"/>
      <c r="P32166" s="369"/>
      <c r="S32166" s="369"/>
      <c r="V32166" s="358"/>
    </row>
    <row r="32167" spans="8:22">
      <c r="H32167" s="369"/>
      <c r="M32167" s="368"/>
      <c r="P32167" s="369"/>
      <c r="S32167" s="369"/>
      <c r="V32167" s="358"/>
    </row>
    <row r="32168" spans="8:22">
      <c r="H32168" s="369"/>
      <c r="M32168" s="368"/>
      <c r="P32168" s="369"/>
      <c r="S32168" s="369"/>
      <c r="V32168" s="358"/>
    </row>
    <row r="32169" spans="8:22">
      <c r="H32169" s="369"/>
      <c r="M32169" s="368"/>
      <c r="P32169" s="369"/>
      <c r="S32169" s="369"/>
      <c r="V32169" s="358"/>
    </row>
    <row r="32170" spans="8:22">
      <c r="H32170" s="369"/>
      <c r="M32170" s="368"/>
      <c r="P32170" s="369"/>
      <c r="S32170" s="369"/>
      <c r="V32170" s="358"/>
    </row>
    <row r="32171" spans="8:22">
      <c r="H32171" s="369"/>
      <c r="M32171" s="368"/>
      <c r="P32171" s="369"/>
      <c r="S32171" s="369"/>
      <c r="V32171" s="358"/>
    </row>
    <row r="32172" spans="8:22">
      <c r="H32172" s="369"/>
      <c r="M32172" s="368"/>
      <c r="P32172" s="369"/>
      <c r="S32172" s="369"/>
      <c r="V32172" s="358"/>
    </row>
    <row r="32173" spans="8:22">
      <c r="H32173" s="369"/>
      <c r="M32173" s="368"/>
      <c r="P32173" s="369"/>
      <c r="S32173" s="369"/>
      <c r="V32173" s="358"/>
    </row>
    <row r="32174" spans="8:22">
      <c r="H32174" s="369"/>
      <c r="M32174" s="368"/>
      <c r="P32174" s="369"/>
      <c r="S32174" s="369"/>
      <c r="V32174" s="358"/>
    </row>
    <row r="32175" spans="8:22">
      <c r="H32175" s="369"/>
      <c r="M32175" s="368"/>
      <c r="P32175" s="369"/>
      <c r="S32175" s="369"/>
      <c r="V32175" s="358"/>
    </row>
    <row r="32176" spans="8:22">
      <c r="H32176" s="369"/>
      <c r="M32176" s="368"/>
      <c r="P32176" s="369"/>
      <c r="S32176" s="369"/>
      <c r="V32176" s="358"/>
    </row>
    <row r="32177" spans="8:22">
      <c r="H32177" s="369"/>
      <c r="M32177" s="368"/>
      <c r="P32177" s="369"/>
      <c r="S32177" s="369"/>
      <c r="V32177" s="358"/>
    </row>
    <row r="32178" spans="8:22">
      <c r="H32178" s="369"/>
      <c r="M32178" s="368"/>
      <c r="P32178" s="369"/>
      <c r="S32178" s="369"/>
      <c r="V32178" s="358"/>
    </row>
    <row r="32179" spans="8:22">
      <c r="H32179" s="369"/>
      <c r="M32179" s="368"/>
      <c r="P32179" s="369"/>
      <c r="S32179" s="369"/>
      <c r="V32179" s="358"/>
    </row>
    <row r="32180" spans="8:22">
      <c r="H32180" s="369"/>
      <c r="M32180" s="368"/>
      <c r="P32180" s="369"/>
      <c r="S32180" s="369"/>
      <c r="V32180" s="358"/>
    </row>
    <row r="32181" spans="8:22">
      <c r="H32181" s="369"/>
      <c r="M32181" s="368"/>
      <c r="P32181" s="369"/>
      <c r="S32181" s="369"/>
      <c r="V32181" s="358"/>
    </row>
    <row r="32182" spans="8:22">
      <c r="H32182" s="369"/>
      <c r="M32182" s="368"/>
      <c r="P32182" s="369"/>
      <c r="S32182" s="369"/>
      <c r="V32182" s="358"/>
    </row>
    <row r="32183" spans="8:22">
      <c r="H32183" s="369"/>
      <c r="M32183" s="368"/>
      <c r="P32183" s="369"/>
      <c r="S32183" s="369"/>
      <c r="V32183" s="358"/>
    </row>
    <row r="32184" spans="8:22">
      <c r="H32184" s="369"/>
      <c r="M32184" s="368"/>
      <c r="P32184" s="369"/>
      <c r="S32184" s="369"/>
      <c r="V32184" s="358"/>
    </row>
    <row r="32185" spans="8:22">
      <c r="H32185" s="369"/>
      <c r="M32185" s="368"/>
      <c r="P32185" s="369"/>
      <c r="S32185" s="369"/>
      <c r="V32185" s="358"/>
    </row>
    <row r="32186" spans="8:22">
      <c r="H32186" s="369"/>
      <c r="M32186" s="368"/>
      <c r="P32186" s="369"/>
      <c r="S32186" s="369"/>
      <c r="V32186" s="358"/>
    </row>
    <row r="32187" spans="8:22">
      <c r="H32187" s="369"/>
      <c r="M32187" s="368"/>
      <c r="P32187" s="369"/>
      <c r="S32187" s="369"/>
      <c r="V32187" s="358"/>
    </row>
    <row r="32188" spans="8:22">
      <c r="H32188" s="369"/>
      <c r="M32188" s="368"/>
      <c r="P32188" s="369"/>
      <c r="S32188" s="369"/>
      <c r="V32188" s="358"/>
    </row>
    <row r="32189" spans="8:22">
      <c r="H32189" s="369"/>
      <c r="M32189" s="368"/>
      <c r="P32189" s="369"/>
      <c r="S32189" s="369"/>
      <c r="V32189" s="358"/>
    </row>
    <row r="32190" spans="8:22">
      <c r="H32190" s="369"/>
      <c r="M32190" s="368"/>
      <c r="P32190" s="369"/>
      <c r="S32190" s="369"/>
      <c r="V32190" s="358"/>
    </row>
    <row r="32191" spans="8:22">
      <c r="H32191" s="369"/>
      <c r="M32191" s="368"/>
      <c r="P32191" s="369"/>
      <c r="S32191" s="369"/>
      <c r="V32191" s="358"/>
    </row>
    <row r="32192" spans="8:22">
      <c r="H32192" s="369"/>
      <c r="M32192" s="368"/>
      <c r="P32192" s="369"/>
      <c r="S32192" s="369"/>
      <c r="V32192" s="358"/>
    </row>
    <row r="32193" spans="8:22">
      <c r="H32193" s="369"/>
      <c r="M32193" s="368"/>
      <c r="P32193" s="369"/>
      <c r="S32193" s="369"/>
      <c r="V32193" s="358"/>
    </row>
    <row r="32194" spans="8:22">
      <c r="H32194" s="369"/>
      <c r="M32194" s="368"/>
      <c r="P32194" s="369"/>
      <c r="S32194" s="369"/>
      <c r="V32194" s="358"/>
    </row>
    <row r="32195" spans="8:22">
      <c r="H32195" s="369"/>
      <c r="M32195" s="368"/>
      <c r="P32195" s="369"/>
      <c r="S32195" s="369"/>
      <c r="V32195" s="358"/>
    </row>
    <row r="32196" spans="8:22">
      <c r="H32196" s="369"/>
      <c r="M32196" s="368"/>
      <c r="P32196" s="369"/>
      <c r="S32196" s="369"/>
      <c r="V32196" s="358"/>
    </row>
    <row r="32197" spans="8:22">
      <c r="H32197" s="369"/>
      <c r="M32197" s="368"/>
      <c r="P32197" s="369"/>
      <c r="S32197" s="369"/>
      <c r="V32197" s="358"/>
    </row>
    <row r="32198" spans="8:22">
      <c r="H32198" s="369"/>
      <c r="M32198" s="368"/>
      <c r="P32198" s="369"/>
      <c r="S32198" s="369"/>
      <c r="V32198" s="358"/>
    </row>
    <row r="32199" spans="8:22">
      <c r="H32199" s="369"/>
      <c r="M32199" s="368"/>
      <c r="P32199" s="369"/>
      <c r="S32199" s="369"/>
      <c r="V32199" s="358"/>
    </row>
    <row r="32200" spans="8:22">
      <c r="H32200" s="369"/>
      <c r="M32200" s="368"/>
      <c r="P32200" s="369"/>
      <c r="S32200" s="369"/>
      <c r="V32200" s="358"/>
    </row>
    <row r="32201" spans="8:22">
      <c r="H32201" s="369"/>
      <c r="M32201" s="368"/>
      <c r="P32201" s="369"/>
      <c r="S32201" s="369"/>
      <c r="V32201" s="358"/>
    </row>
    <row r="32202" spans="8:22">
      <c r="H32202" s="369"/>
      <c r="M32202" s="368"/>
      <c r="P32202" s="369"/>
      <c r="S32202" s="369"/>
      <c r="V32202" s="358"/>
    </row>
    <row r="32203" spans="8:22">
      <c r="H32203" s="369"/>
      <c r="M32203" s="368"/>
      <c r="P32203" s="369"/>
      <c r="S32203" s="369"/>
      <c r="V32203" s="358"/>
    </row>
    <row r="32204" spans="8:22">
      <c r="H32204" s="369"/>
      <c r="M32204" s="368"/>
      <c r="P32204" s="369"/>
      <c r="S32204" s="369"/>
      <c r="V32204" s="358"/>
    </row>
    <row r="32205" spans="8:22">
      <c r="H32205" s="369"/>
      <c r="M32205" s="368"/>
      <c r="P32205" s="369"/>
      <c r="S32205" s="369"/>
      <c r="V32205" s="358"/>
    </row>
    <row r="32206" spans="8:22">
      <c r="H32206" s="369"/>
      <c r="M32206" s="368"/>
      <c r="P32206" s="369"/>
      <c r="S32206" s="369"/>
      <c r="V32206" s="358"/>
    </row>
    <row r="32207" spans="8:22">
      <c r="H32207" s="369"/>
      <c r="M32207" s="368"/>
      <c r="P32207" s="369"/>
      <c r="S32207" s="369"/>
      <c r="V32207" s="358"/>
    </row>
    <row r="32208" spans="8:22">
      <c r="H32208" s="369"/>
      <c r="M32208" s="368"/>
      <c r="P32208" s="369"/>
      <c r="S32208" s="369"/>
      <c r="V32208" s="358"/>
    </row>
    <row r="32209" spans="8:22">
      <c r="H32209" s="369"/>
      <c r="M32209" s="368"/>
      <c r="P32209" s="369"/>
      <c r="S32209" s="369"/>
      <c r="V32209" s="358"/>
    </row>
    <row r="32210" spans="8:22">
      <c r="H32210" s="369"/>
      <c r="M32210" s="368"/>
      <c r="P32210" s="369"/>
      <c r="S32210" s="369"/>
      <c r="V32210" s="358"/>
    </row>
    <row r="32211" spans="8:22">
      <c r="H32211" s="369"/>
      <c r="M32211" s="368"/>
      <c r="P32211" s="369"/>
      <c r="S32211" s="369"/>
      <c r="V32211" s="358"/>
    </row>
    <row r="32212" spans="8:22">
      <c r="H32212" s="369"/>
      <c r="M32212" s="368"/>
      <c r="P32212" s="369"/>
      <c r="S32212" s="369"/>
      <c r="V32212" s="358"/>
    </row>
    <row r="32213" spans="8:22">
      <c r="H32213" s="369"/>
      <c r="M32213" s="368"/>
      <c r="P32213" s="369"/>
      <c r="S32213" s="369"/>
      <c r="V32213" s="358"/>
    </row>
    <row r="32214" spans="8:22">
      <c r="H32214" s="369"/>
      <c r="M32214" s="368"/>
      <c r="P32214" s="369"/>
      <c r="S32214" s="369"/>
      <c r="V32214" s="358"/>
    </row>
    <row r="32215" spans="8:22">
      <c r="H32215" s="369"/>
      <c r="M32215" s="368"/>
      <c r="P32215" s="369"/>
      <c r="S32215" s="369"/>
      <c r="V32215" s="358"/>
    </row>
    <row r="32216" spans="8:22">
      <c r="H32216" s="369"/>
      <c r="M32216" s="368"/>
      <c r="P32216" s="369"/>
      <c r="S32216" s="369"/>
      <c r="V32216" s="358"/>
    </row>
    <row r="32217" spans="8:22">
      <c r="H32217" s="369"/>
      <c r="M32217" s="368"/>
      <c r="P32217" s="369"/>
      <c r="S32217" s="369"/>
      <c r="V32217" s="358"/>
    </row>
    <row r="32218" spans="8:22">
      <c r="H32218" s="369"/>
      <c r="M32218" s="368"/>
      <c r="P32218" s="369"/>
      <c r="S32218" s="369"/>
      <c r="V32218" s="358"/>
    </row>
    <row r="32219" spans="8:22">
      <c r="H32219" s="369"/>
      <c r="M32219" s="368"/>
      <c r="P32219" s="369"/>
      <c r="S32219" s="369"/>
      <c r="V32219" s="358"/>
    </row>
    <row r="32220" spans="8:22">
      <c r="H32220" s="369"/>
      <c r="M32220" s="368"/>
      <c r="P32220" s="369"/>
      <c r="S32220" s="369"/>
      <c r="V32220" s="358"/>
    </row>
    <row r="32221" spans="8:22">
      <c r="H32221" s="369"/>
      <c r="M32221" s="368"/>
      <c r="P32221" s="369"/>
      <c r="S32221" s="369"/>
      <c r="V32221" s="358"/>
    </row>
    <row r="32222" spans="8:22">
      <c r="H32222" s="369"/>
      <c r="M32222" s="368"/>
      <c r="P32222" s="369"/>
      <c r="S32222" s="369"/>
      <c r="V32222" s="358"/>
    </row>
    <row r="32223" spans="8:22">
      <c r="H32223" s="369"/>
      <c r="M32223" s="368"/>
      <c r="P32223" s="369"/>
      <c r="S32223" s="369"/>
      <c r="V32223" s="358"/>
    </row>
    <row r="32224" spans="8:22">
      <c r="H32224" s="369"/>
      <c r="M32224" s="368"/>
      <c r="P32224" s="369"/>
      <c r="S32224" s="369"/>
      <c r="V32224" s="358"/>
    </row>
    <row r="32225" spans="8:22">
      <c r="H32225" s="369"/>
      <c r="M32225" s="368"/>
      <c r="P32225" s="369"/>
      <c r="S32225" s="369"/>
      <c r="V32225" s="358"/>
    </row>
    <row r="32226" spans="8:22">
      <c r="H32226" s="369"/>
      <c r="M32226" s="368"/>
      <c r="P32226" s="369"/>
      <c r="S32226" s="369"/>
      <c r="V32226" s="358"/>
    </row>
    <row r="32227" spans="8:22">
      <c r="H32227" s="369"/>
      <c r="M32227" s="368"/>
      <c r="P32227" s="369"/>
      <c r="S32227" s="369"/>
      <c r="V32227" s="358"/>
    </row>
    <row r="32228" spans="8:22">
      <c r="H32228" s="369"/>
      <c r="M32228" s="368"/>
      <c r="P32228" s="369"/>
      <c r="S32228" s="369"/>
      <c r="V32228" s="358"/>
    </row>
    <row r="32229" spans="8:22">
      <c r="H32229" s="369"/>
      <c r="M32229" s="368"/>
      <c r="P32229" s="369"/>
      <c r="S32229" s="369"/>
      <c r="V32229" s="358"/>
    </row>
    <row r="32230" spans="8:22">
      <c r="H32230" s="369"/>
      <c r="M32230" s="368"/>
      <c r="P32230" s="369"/>
      <c r="S32230" s="369"/>
      <c r="V32230" s="358"/>
    </row>
    <row r="32231" spans="8:22">
      <c r="H32231" s="369"/>
      <c r="M32231" s="368"/>
      <c r="P32231" s="369"/>
      <c r="S32231" s="369"/>
      <c r="V32231" s="358"/>
    </row>
    <row r="32232" spans="8:22">
      <c r="H32232" s="369"/>
      <c r="M32232" s="368"/>
      <c r="P32232" s="369"/>
      <c r="S32232" s="369"/>
      <c r="V32232" s="358"/>
    </row>
    <row r="32233" spans="8:22">
      <c r="H32233" s="369"/>
      <c r="M32233" s="368"/>
      <c r="P32233" s="369"/>
      <c r="S32233" s="369"/>
      <c r="V32233" s="358"/>
    </row>
    <row r="32234" spans="8:22">
      <c r="H32234" s="369"/>
      <c r="M32234" s="368"/>
      <c r="P32234" s="369"/>
      <c r="S32234" s="369"/>
      <c r="V32234" s="358"/>
    </row>
    <row r="32235" spans="8:22">
      <c r="H32235" s="369"/>
      <c r="M32235" s="368"/>
      <c r="P32235" s="369"/>
      <c r="S32235" s="369"/>
      <c r="V32235" s="358"/>
    </row>
    <row r="32236" spans="8:22">
      <c r="H32236" s="369"/>
      <c r="M32236" s="368"/>
      <c r="P32236" s="369"/>
      <c r="S32236" s="369"/>
      <c r="V32236" s="358"/>
    </row>
    <row r="32237" spans="8:22">
      <c r="H32237" s="369"/>
      <c r="M32237" s="368"/>
      <c r="P32237" s="369"/>
      <c r="S32237" s="369"/>
      <c r="V32237" s="358"/>
    </row>
    <row r="32238" spans="8:22">
      <c r="H32238" s="369"/>
      <c r="M32238" s="368"/>
      <c r="P32238" s="369"/>
      <c r="S32238" s="369"/>
      <c r="V32238" s="358"/>
    </row>
    <row r="32239" spans="8:22">
      <c r="H32239" s="369"/>
      <c r="M32239" s="368"/>
      <c r="P32239" s="369"/>
      <c r="S32239" s="369"/>
      <c r="V32239" s="358"/>
    </row>
    <row r="32240" spans="8:22">
      <c r="H32240" s="369"/>
      <c r="M32240" s="368"/>
      <c r="P32240" s="369"/>
      <c r="S32240" s="369"/>
      <c r="V32240" s="358"/>
    </row>
    <row r="32241" spans="8:22">
      <c r="H32241" s="369"/>
      <c r="M32241" s="368"/>
      <c r="P32241" s="369"/>
      <c r="S32241" s="369"/>
      <c r="V32241" s="358"/>
    </row>
    <row r="32242" spans="8:22">
      <c r="H32242" s="369"/>
      <c r="M32242" s="368"/>
      <c r="P32242" s="369"/>
      <c r="S32242" s="369"/>
      <c r="V32242" s="358"/>
    </row>
    <row r="32243" spans="8:22">
      <c r="H32243" s="369"/>
      <c r="M32243" s="368"/>
      <c r="P32243" s="369"/>
      <c r="S32243" s="369"/>
      <c r="V32243" s="358"/>
    </row>
    <row r="32244" spans="8:22">
      <c r="H32244" s="369"/>
      <c r="M32244" s="368"/>
      <c r="P32244" s="369"/>
      <c r="S32244" s="369"/>
      <c r="V32244" s="358"/>
    </row>
    <row r="32245" spans="8:22">
      <c r="H32245" s="369"/>
      <c r="M32245" s="368"/>
      <c r="P32245" s="369"/>
      <c r="S32245" s="369"/>
      <c r="V32245" s="358"/>
    </row>
    <row r="32246" spans="8:22">
      <c r="H32246" s="369"/>
      <c r="M32246" s="368"/>
      <c r="P32246" s="369"/>
      <c r="S32246" s="369"/>
      <c r="V32246" s="358"/>
    </row>
    <row r="32247" spans="8:22">
      <c r="H32247" s="369"/>
      <c r="M32247" s="368"/>
      <c r="P32247" s="369"/>
      <c r="S32247" s="369"/>
      <c r="V32247" s="358"/>
    </row>
    <row r="32248" spans="8:22">
      <c r="H32248" s="369"/>
      <c r="M32248" s="368"/>
      <c r="P32248" s="369"/>
      <c r="S32248" s="369"/>
      <c r="V32248" s="358"/>
    </row>
    <row r="32249" spans="8:22">
      <c r="H32249" s="369"/>
      <c r="M32249" s="368"/>
      <c r="P32249" s="369"/>
      <c r="S32249" s="369"/>
      <c r="V32249" s="358"/>
    </row>
    <row r="32250" spans="8:22">
      <c r="H32250" s="369"/>
      <c r="M32250" s="368"/>
      <c r="P32250" s="369"/>
      <c r="S32250" s="369"/>
      <c r="V32250" s="358"/>
    </row>
    <row r="32251" spans="8:22">
      <c r="H32251" s="369"/>
      <c r="M32251" s="368"/>
      <c r="P32251" s="369"/>
      <c r="S32251" s="369"/>
      <c r="V32251" s="358"/>
    </row>
    <row r="32252" spans="8:22">
      <c r="H32252" s="369"/>
      <c r="M32252" s="368"/>
      <c r="P32252" s="369"/>
      <c r="S32252" s="369"/>
      <c r="V32252" s="358"/>
    </row>
    <row r="32253" spans="8:22">
      <c r="H32253" s="369"/>
      <c r="M32253" s="368"/>
      <c r="P32253" s="369"/>
      <c r="S32253" s="369"/>
      <c r="V32253" s="358"/>
    </row>
    <row r="32254" spans="8:22">
      <c r="H32254" s="369"/>
      <c r="M32254" s="368"/>
      <c r="P32254" s="369"/>
      <c r="S32254" s="369"/>
      <c r="V32254" s="358"/>
    </row>
    <row r="32255" spans="8:22">
      <c r="H32255" s="369"/>
      <c r="M32255" s="368"/>
      <c r="P32255" s="369"/>
      <c r="S32255" s="369"/>
      <c r="V32255" s="358"/>
    </row>
    <row r="32256" spans="8:22">
      <c r="H32256" s="369"/>
      <c r="M32256" s="368"/>
      <c r="P32256" s="369"/>
      <c r="S32256" s="369"/>
      <c r="V32256" s="358"/>
    </row>
    <row r="32257" spans="8:22">
      <c r="H32257" s="369"/>
      <c r="M32257" s="368"/>
      <c r="P32257" s="369"/>
      <c r="S32257" s="369"/>
      <c r="V32257" s="358"/>
    </row>
    <row r="32258" spans="8:22">
      <c r="H32258" s="369"/>
      <c r="M32258" s="368"/>
      <c r="P32258" s="369"/>
      <c r="S32258" s="369"/>
      <c r="V32258" s="358"/>
    </row>
    <row r="32259" spans="8:22">
      <c r="H32259" s="369"/>
      <c r="M32259" s="368"/>
      <c r="P32259" s="369"/>
      <c r="S32259" s="369"/>
      <c r="V32259" s="358"/>
    </row>
    <row r="32260" spans="8:22">
      <c r="H32260" s="369"/>
      <c r="M32260" s="368"/>
      <c r="P32260" s="369"/>
      <c r="S32260" s="369"/>
      <c r="V32260" s="358"/>
    </row>
    <row r="32261" spans="8:22">
      <c r="H32261" s="369"/>
      <c r="M32261" s="368"/>
      <c r="P32261" s="369"/>
      <c r="S32261" s="369"/>
      <c r="V32261" s="358"/>
    </row>
    <row r="32262" spans="8:22">
      <c r="H32262" s="369"/>
      <c r="M32262" s="368"/>
      <c r="P32262" s="369"/>
      <c r="S32262" s="369"/>
      <c r="V32262" s="358"/>
    </row>
    <row r="32263" spans="8:22">
      <c r="H32263" s="369"/>
      <c r="M32263" s="368"/>
      <c r="P32263" s="369"/>
      <c r="S32263" s="369"/>
      <c r="V32263" s="358"/>
    </row>
    <row r="32264" spans="8:22">
      <c r="H32264" s="369"/>
      <c r="M32264" s="368"/>
      <c r="P32264" s="369"/>
      <c r="S32264" s="369"/>
      <c r="V32264" s="358"/>
    </row>
    <row r="32265" spans="8:22">
      <c r="H32265" s="369"/>
      <c r="M32265" s="368"/>
      <c r="P32265" s="369"/>
      <c r="S32265" s="369"/>
      <c r="V32265" s="358"/>
    </row>
    <row r="32266" spans="8:22">
      <c r="H32266" s="369"/>
      <c r="M32266" s="368"/>
      <c r="P32266" s="369"/>
      <c r="S32266" s="369"/>
      <c r="V32266" s="358"/>
    </row>
    <row r="32267" spans="8:22">
      <c r="H32267" s="369"/>
      <c r="M32267" s="368"/>
      <c r="P32267" s="369"/>
      <c r="S32267" s="369"/>
      <c r="V32267" s="358"/>
    </row>
    <row r="32268" spans="8:22">
      <c r="H32268" s="369"/>
      <c r="M32268" s="368"/>
      <c r="P32268" s="369"/>
      <c r="S32268" s="369"/>
      <c r="V32268" s="358"/>
    </row>
    <row r="32269" spans="8:22">
      <c r="H32269" s="369"/>
      <c r="M32269" s="368"/>
      <c r="P32269" s="369"/>
      <c r="S32269" s="369"/>
      <c r="V32269" s="358"/>
    </row>
    <row r="32270" spans="8:22">
      <c r="H32270" s="369"/>
      <c r="M32270" s="368"/>
      <c r="P32270" s="369"/>
      <c r="S32270" s="369"/>
      <c r="V32270" s="358"/>
    </row>
    <row r="32271" spans="8:22">
      <c r="H32271" s="369"/>
      <c r="M32271" s="368"/>
      <c r="P32271" s="369"/>
      <c r="S32271" s="369"/>
      <c r="V32271" s="358"/>
    </row>
    <row r="32272" spans="8:22">
      <c r="H32272" s="369"/>
      <c r="M32272" s="368"/>
      <c r="P32272" s="369"/>
      <c r="S32272" s="369"/>
      <c r="V32272" s="358"/>
    </row>
    <row r="32273" spans="8:22">
      <c r="H32273" s="369"/>
      <c r="M32273" s="368"/>
      <c r="P32273" s="369"/>
      <c r="S32273" s="369"/>
      <c r="V32273" s="358"/>
    </row>
    <row r="32274" spans="8:22">
      <c r="H32274" s="369"/>
      <c r="M32274" s="368"/>
      <c r="P32274" s="369"/>
      <c r="S32274" s="369"/>
      <c r="V32274" s="358"/>
    </row>
    <row r="32275" spans="8:22">
      <c r="H32275" s="369"/>
      <c r="M32275" s="368"/>
      <c r="P32275" s="369"/>
      <c r="S32275" s="369"/>
      <c r="V32275" s="358"/>
    </row>
    <row r="32276" spans="8:22">
      <c r="H32276" s="369"/>
      <c r="M32276" s="368"/>
      <c r="P32276" s="369"/>
      <c r="S32276" s="369"/>
      <c r="V32276" s="358"/>
    </row>
    <row r="32277" spans="8:22">
      <c r="H32277" s="369"/>
      <c r="M32277" s="368"/>
      <c r="P32277" s="369"/>
      <c r="S32277" s="369"/>
      <c r="V32277" s="358"/>
    </row>
    <row r="32278" spans="8:22">
      <c r="H32278" s="369"/>
      <c r="M32278" s="368"/>
      <c r="P32278" s="369"/>
      <c r="S32278" s="369"/>
      <c r="V32278" s="358"/>
    </row>
    <row r="32279" spans="8:22">
      <c r="H32279" s="369"/>
      <c r="M32279" s="368"/>
      <c r="P32279" s="369"/>
      <c r="S32279" s="369"/>
      <c r="V32279" s="358"/>
    </row>
    <row r="32280" spans="8:22">
      <c r="H32280" s="369"/>
      <c r="M32280" s="368"/>
      <c r="P32280" s="369"/>
      <c r="S32280" s="369"/>
      <c r="V32280" s="358"/>
    </row>
    <row r="32281" spans="8:22">
      <c r="H32281" s="369"/>
      <c r="M32281" s="368"/>
      <c r="P32281" s="369"/>
      <c r="S32281" s="369"/>
      <c r="V32281" s="358"/>
    </row>
    <row r="32282" spans="8:22">
      <c r="H32282" s="369"/>
      <c r="M32282" s="368"/>
      <c r="P32282" s="369"/>
      <c r="S32282" s="369"/>
      <c r="V32282" s="358"/>
    </row>
    <row r="32283" spans="8:22">
      <c r="H32283" s="369"/>
      <c r="M32283" s="368"/>
      <c r="P32283" s="369"/>
      <c r="S32283" s="369"/>
      <c r="V32283" s="358"/>
    </row>
    <row r="32284" spans="8:22">
      <c r="H32284" s="369"/>
      <c r="M32284" s="368"/>
      <c r="P32284" s="369"/>
      <c r="S32284" s="369"/>
      <c r="V32284" s="358"/>
    </row>
    <row r="32285" spans="8:22">
      <c r="H32285" s="369"/>
      <c r="M32285" s="368"/>
      <c r="P32285" s="369"/>
      <c r="S32285" s="369"/>
      <c r="V32285" s="358"/>
    </row>
    <row r="32286" spans="8:22">
      <c r="H32286" s="369"/>
      <c r="M32286" s="368"/>
      <c r="P32286" s="369"/>
      <c r="S32286" s="369"/>
      <c r="V32286" s="358"/>
    </row>
    <row r="32287" spans="8:22">
      <c r="H32287" s="369"/>
      <c r="M32287" s="368"/>
      <c r="P32287" s="369"/>
      <c r="S32287" s="369"/>
      <c r="V32287" s="358"/>
    </row>
    <row r="32288" spans="8:22">
      <c r="H32288" s="369"/>
      <c r="M32288" s="368"/>
      <c r="P32288" s="369"/>
      <c r="S32288" s="369"/>
      <c r="V32288" s="358"/>
    </row>
    <row r="32289" spans="8:22">
      <c r="H32289" s="369"/>
      <c r="M32289" s="368"/>
      <c r="P32289" s="369"/>
      <c r="S32289" s="369"/>
      <c r="V32289" s="358"/>
    </row>
    <row r="32290" spans="8:22">
      <c r="H32290" s="369"/>
      <c r="M32290" s="368"/>
      <c r="P32290" s="369"/>
      <c r="S32290" s="369"/>
      <c r="V32290" s="358"/>
    </row>
    <row r="32291" spans="8:22">
      <c r="H32291" s="369"/>
      <c r="M32291" s="368"/>
      <c r="P32291" s="369"/>
      <c r="S32291" s="369"/>
      <c r="V32291" s="358"/>
    </row>
    <row r="32292" spans="8:22">
      <c r="H32292" s="369"/>
      <c r="M32292" s="368"/>
      <c r="P32292" s="369"/>
      <c r="S32292" s="369"/>
      <c r="V32292" s="358"/>
    </row>
    <row r="32293" spans="8:22">
      <c r="H32293" s="369"/>
      <c r="M32293" s="368"/>
      <c r="P32293" s="369"/>
      <c r="S32293" s="369"/>
      <c r="V32293" s="358"/>
    </row>
    <row r="32294" spans="8:22">
      <c r="H32294" s="369"/>
      <c r="M32294" s="368"/>
      <c r="P32294" s="369"/>
      <c r="S32294" s="369"/>
      <c r="V32294" s="358"/>
    </row>
    <row r="32295" spans="8:22">
      <c r="H32295" s="369"/>
      <c r="M32295" s="368"/>
      <c r="P32295" s="369"/>
      <c r="S32295" s="369"/>
      <c r="V32295" s="358"/>
    </row>
    <row r="32296" spans="8:22">
      <c r="H32296" s="369"/>
      <c r="M32296" s="368"/>
      <c r="P32296" s="369"/>
      <c r="S32296" s="369"/>
      <c r="V32296" s="358"/>
    </row>
    <row r="32297" spans="8:22">
      <c r="H32297" s="369"/>
      <c r="M32297" s="368"/>
      <c r="P32297" s="369"/>
      <c r="S32297" s="369"/>
      <c r="V32297" s="358"/>
    </row>
    <row r="32298" spans="8:22">
      <c r="H32298" s="369"/>
      <c r="M32298" s="368"/>
      <c r="P32298" s="369"/>
      <c r="S32298" s="369"/>
      <c r="V32298" s="358"/>
    </row>
    <row r="32299" spans="8:22">
      <c r="H32299" s="369"/>
      <c r="M32299" s="368"/>
      <c r="P32299" s="369"/>
      <c r="S32299" s="369"/>
      <c r="V32299" s="358"/>
    </row>
    <row r="32300" spans="8:22">
      <c r="H32300" s="369"/>
      <c r="M32300" s="368"/>
      <c r="P32300" s="369"/>
      <c r="S32300" s="369"/>
      <c r="V32300" s="358"/>
    </row>
    <row r="32301" spans="8:22">
      <c r="H32301" s="369"/>
      <c r="M32301" s="368"/>
      <c r="P32301" s="369"/>
      <c r="S32301" s="369"/>
      <c r="V32301" s="358"/>
    </row>
    <row r="32302" spans="8:22">
      <c r="H32302" s="369"/>
      <c r="M32302" s="368"/>
      <c r="P32302" s="369"/>
      <c r="S32302" s="369"/>
      <c r="V32302" s="358"/>
    </row>
    <row r="32303" spans="8:22">
      <c r="H32303" s="369"/>
      <c r="M32303" s="368"/>
      <c r="P32303" s="369"/>
      <c r="S32303" s="369"/>
      <c r="V32303" s="358"/>
    </row>
    <row r="32304" spans="8:22">
      <c r="H32304" s="369"/>
      <c r="M32304" s="368"/>
      <c r="P32304" s="369"/>
      <c r="S32304" s="369"/>
      <c r="V32304" s="358"/>
    </row>
    <row r="32305" spans="8:22">
      <c r="H32305" s="369"/>
      <c r="M32305" s="368"/>
      <c r="P32305" s="369"/>
      <c r="S32305" s="369"/>
      <c r="V32305" s="358"/>
    </row>
    <row r="32306" spans="8:22">
      <c r="H32306" s="369"/>
      <c r="M32306" s="368"/>
      <c r="P32306" s="369"/>
      <c r="S32306" s="369"/>
      <c r="V32306" s="358"/>
    </row>
    <row r="32307" spans="8:22">
      <c r="H32307" s="369"/>
      <c r="M32307" s="368"/>
      <c r="P32307" s="369"/>
      <c r="S32307" s="369"/>
      <c r="V32307" s="358"/>
    </row>
    <row r="32308" spans="8:22">
      <c r="H32308" s="369"/>
      <c r="M32308" s="368"/>
      <c r="P32308" s="369"/>
      <c r="S32308" s="369"/>
      <c r="V32308" s="358"/>
    </row>
    <row r="32309" spans="8:22">
      <c r="H32309" s="369"/>
      <c r="M32309" s="368"/>
      <c r="P32309" s="369"/>
      <c r="S32309" s="369"/>
      <c r="V32309" s="358"/>
    </row>
    <row r="32310" spans="8:22">
      <c r="H32310" s="369"/>
      <c r="M32310" s="368"/>
      <c r="P32310" s="369"/>
      <c r="S32310" s="369"/>
      <c r="V32310" s="358"/>
    </row>
    <row r="32311" spans="8:22">
      <c r="H32311" s="369"/>
      <c r="M32311" s="368"/>
      <c r="P32311" s="369"/>
      <c r="S32311" s="369"/>
      <c r="V32311" s="358"/>
    </row>
    <row r="32312" spans="8:22">
      <c r="H32312" s="369"/>
      <c r="M32312" s="368"/>
      <c r="P32312" s="369"/>
      <c r="S32312" s="369"/>
      <c r="V32312" s="358"/>
    </row>
    <row r="32313" spans="8:22">
      <c r="H32313" s="369"/>
      <c r="M32313" s="368"/>
      <c r="P32313" s="369"/>
      <c r="S32313" s="369"/>
      <c r="V32313" s="358"/>
    </row>
    <row r="32314" spans="8:22">
      <c r="H32314" s="369"/>
      <c r="M32314" s="368"/>
      <c r="P32314" s="369"/>
      <c r="S32314" s="369"/>
      <c r="V32314" s="358"/>
    </row>
    <row r="32315" spans="8:22">
      <c r="H32315" s="369"/>
      <c r="M32315" s="368"/>
      <c r="P32315" s="369"/>
      <c r="S32315" s="369"/>
      <c r="V32315" s="358"/>
    </row>
    <row r="32316" spans="8:22">
      <c r="H32316" s="369"/>
      <c r="M32316" s="368"/>
      <c r="P32316" s="369"/>
      <c r="S32316" s="369"/>
      <c r="V32316" s="358"/>
    </row>
    <row r="32317" spans="8:22">
      <c r="H32317" s="369"/>
      <c r="M32317" s="368"/>
      <c r="P32317" s="369"/>
      <c r="S32317" s="369"/>
      <c r="V32317" s="358"/>
    </row>
    <row r="32318" spans="8:22">
      <c r="H32318" s="369"/>
      <c r="M32318" s="368"/>
      <c r="P32318" s="369"/>
      <c r="S32318" s="369"/>
      <c r="V32318" s="358"/>
    </row>
    <row r="32319" spans="8:22">
      <c r="H32319" s="369"/>
      <c r="M32319" s="368"/>
      <c r="P32319" s="369"/>
      <c r="S32319" s="369"/>
      <c r="V32319" s="358"/>
    </row>
    <row r="32320" spans="8:22">
      <c r="H32320" s="369"/>
      <c r="M32320" s="368"/>
      <c r="P32320" s="369"/>
      <c r="S32320" s="369"/>
      <c r="V32320" s="358"/>
    </row>
    <row r="32321" spans="8:22">
      <c r="H32321" s="369"/>
      <c r="M32321" s="368"/>
      <c r="P32321" s="369"/>
      <c r="S32321" s="369"/>
      <c r="V32321" s="358"/>
    </row>
    <row r="32322" spans="8:22">
      <c r="H32322" s="369"/>
      <c r="M32322" s="368"/>
      <c r="P32322" s="369"/>
      <c r="S32322" s="369"/>
      <c r="V32322" s="358"/>
    </row>
    <row r="32323" spans="8:22">
      <c r="H32323" s="369"/>
      <c r="M32323" s="368"/>
      <c r="P32323" s="369"/>
      <c r="S32323" s="369"/>
      <c r="V32323" s="358"/>
    </row>
    <row r="32324" spans="8:22">
      <c r="H32324" s="369"/>
      <c r="M32324" s="368"/>
      <c r="P32324" s="369"/>
      <c r="S32324" s="369"/>
      <c r="V32324" s="358"/>
    </row>
    <row r="32325" spans="8:22">
      <c r="H32325" s="369"/>
      <c r="M32325" s="368"/>
      <c r="P32325" s="369"/>
      <c r="S32325" s="369"/>
      <c r="V32325" s="358"/>
    </row>
    <row r="32326" spans="8:22">
      <c r="H32326" s="369"/>
      <c r="M32326" s="368"/>
      <c r="P32326" s="369"/>
      <c r="S32326" s="369"/>
      <c r="V32326" s="358"/>
    </row>
    <row r="32327" spans="8:22">
      <c r="H32327" s="369"/>
      <c r="M32327" s="368"/>
      <c r="P32327" s="369"/>
      <c r="S32327" s="369"/>
      <c r="V32327" s="358"/>
    </row>
    <row r="32328" spans="8:22">
      <c r="H32328" s="369"/>
      <c r="M32328" s="368"/>
      <c r="P32328" s="369"/>
      <c r="S32328" s="369"/>
      <c r="V32328" s="358"/>
    </row>
    <row r="32329" spans="8:22">
      <c r="H32329" s="369"/>
      <c r="M32329" s="368"/>
      <c r="P32329" s="369"/>
      <c r="S32329" s="369"/>
      <c r="V32329" s="358"/>
    </row>
    <row r="32330" spans="8:22">
      <c r="H32330" s="369"/>
      <c r="M32330" s="368"/>
      <c r="P32330" s="369"/>
      <c r="S32330" s="369"/>
      <c r="V32330" s="358"/>
    </row>
    <row r="32331" spans="8:22">
      <c r="H32331" s="369"/>
      <c r="M32331" s="368"/>
      <c r="P32331" s="369"/>
      <c r="S32331" s="369"/>
      <c r="V32331" s="358"/>
    </row>
    <row r="32332" spans="8:22">
      <c r="H32332" s="369"/>
      <c r="M32332" s="368"/>
      <c r="P32332" s="369"/>
      <c r="S32332" s="369"/>
      <c r="V32332" s="358"/>
    </row>
    <row r="32333" spans="8:22">
      <c r="H32333" s="369"/>
      <c r="M32333" s="368"/>
      <c r="P32333" s="369"/>
      <c r="S32333" s="369"/>
      <c r="V32333" s="358"/>
    </row>
    <row r="32334" spans="8:22">
      <c r="H32334" s="369"/>
      <c r="M32334" s="368"/>
      <c r="P32334" s="369"/>
      <c r="S32334" s="369"/>
      <c r="V32334" s="358"/>
    </row>
    <row r="32335" spans="8:22">
      <c r="H32335" s="369"/>
      <c r="M32335" s="368"/>
      <c r="P32335" s="369"/>
      <c r="S32335" s="369"/>
      <c r="V32335" s="358"/>
    </row>
    <row r="32336" spans="8:22">
      <c r="H32336" s="369"/>
      <c r="M32336" s="368"/>
      <c r="P32336" s="369"/>
      <c r="S32336" s="369"/>
      <c r="V32336" s="358"/>
    </row>
    <row r="32337" spans="8:22">
      <c r="H32337" s="369"/>
      <c r="M32337" s="368"/>
      <c r="P32337" s="369"/>
      <c r="S32337" s="369"/>
      <c r="V32337" s="358"/>
    </row>
    <row r="32338" spans="8:22">
      <c r="H32338" s="369"/>
      <c r="M32338" s="368"/>
      <c r="P32338" s="369"/>
      <c r="S32338" s="369"/>
      <c r="V32338" s="358"/>
    </row>
    <row r="32339" spans="8:22">
      <c r="H32339" s="369"/>
      <c r="M32339" s="368"/>
      <c r="P32339" s="369"/>
      <c r="S32339" s="369"/>
      <c r="V32339" s="358"/>
    </row>
    <row r="32340" spans="8:22">
      <c r="H32340" s="369"/>
      <c r="M32340" s="368"/>
      <c r="P32340" s="369"/>
      <c r="S32340" s="369"/>
      <c r="V32340" s="358"/>
    </row>
    <row r="32341" spans="8:22">
      <c r="H32341" s="369"/>
      <c r="M32341" s="368"/>
      <c r="P32341" s="369"/>
      <c r="S32341" s="369"/>
      <c r="V32341" s="358"/>
    </row>
    <row r="32342" spans="8:22">
      <c r="H32342" s="369"/>
      <c r="M32342" s="368"/>
      <c r="P32342" s="369"/>
      <c r="S32342" s="369"/>
      <c r="V32342" s="358"/>
    </row>
    <row r="32343" spans="8:22">
      <c r="H32343" s="369"/>
      <c r="M32343" s="368"/>
      <c r="P32343" s="369"/>
      <c r="S32343" s="369"/>
      <c r="V32343" s="358"/>
    </row>
    <row r="32344" spans="8:22">
      <c r="H32344" s="369"/>
      <c r="M32344" s="368"/>
      <c r="P32344" s="369"/>
      <c r="S32344" s="369"/>
      <c r="V32344" s="358"/>
    </row>
    <row r="32345" spans="8:22">
      <c r="H32345" s="369"/>
      <c r="M32345" s="368"/>
      <c r="P32345" s="369"/>
      <c r="S32345" s="369"/>
      <c r="V32345" s="358"/>
    </row>
    <row r="32346" spans="8:22">
      <c r="H32346" s="369"/>
      <c r="M32346" s="368"/>
      <c r="P32346" s="369"/>
      <c r="S32346" s="369"/>
      <c r="V32346" s="358"/>
    </row>
    <row r="32347" spans="8:22">
      <c r="H32347" s="369"/>
      <c r="M32347" s="368"/>
      <c r="P32347" s="369"/>
      <c r="S32347" s="369"/>
      <c r="V32347" s="358"/>
    </row>
    <row r="32348" spans="8:22">
      <c r="H32348" s="369"/>
      <c r="M32348" s="368"/>
      <c r="P32348" s="369"/>
      <c r="S32348" s="369"/>
      <c r="V32348" s="358"/>
    </row>
    <row r="32349" spans="8:22">
      <c r="H32349" s="369"/>
      <c r="M32349" s="368"/>
      <c r="P32349" s="369"/>
      <c r="S32349" s="369"/>
      <c r="V32349" s="358"/>
    </row>
    <row r="32350" spans="8:22">
      <c r="H32350" s="369"/>
      <c r="M32350" s="368"/>
      <c r="P32350" s="369"/>
      <c r="S32350" s="369"/>
      <c r="V32350" s="358"/>
    </row>
    <row r="32351" spans="8:22">
      <c r="H32351" s="369"/>
      <c r="M32351" s="368"/>
      <c r="P32351" s="369"/>
      <c r="S32351" s="369"/>
      <c r="V32351" s="358"/>
    </row>
    <row r="32352" spans="8:22">
      <c r="H32352" s="369"/>
      <c r="M32352" s="368"/>
      <c r="P32352" s="369"/>
      <c r="S32352" s="369"/>
      <c r="V32352" s="358"/>
    </row>
    <row r="32353" spans="8:22">
      <c r="H32353" s="369"/>
      <c r="M32353" s="368"/>
      <c r="P32353" s="369"/>
      <c r="S32353" s="369"/>
      <c r="V32353" s="358"/>
    </row>
    <row r="32354" spans="8:22">
      <c r="H32354" s="369"/>
      <c r="M32354" s="368"/>
      <c r="P32354" s="369"/>
      <c r="S32354" s="369"/>
      <c r="V32354" s="358"/>
    </row>
    <row r="32355" spans="8:22">
      <c r="H32355" s="369"/>
      <c r="M32355" s="368"/>
      <c r="P32355" s="369"/>
      <c r="S32355" s="369"/>
      <c r="V32355" s="358"/>
    </row>
    <row r="32356" spans="8:22">
      <c r="H32356" s="369"/>
      <c r="M32356" s="368"/>
      <c r="P32356" s="369"/>
      <c r="S32356" s="369"/>
      <c r="V32356" s="358"/>
    </row>
    <row r="32357" spans="8:22">
      <c r="H32357" s="369"/>
      <c r="M32357" s="368"/>
      <c r="P32357" s="369"/>
      <c r="S32357" s="369"/>
      <c r="V32357" s="358"/>
    </row>
    <row r="32358" spans="8:22">
      <c r="H32358" s="369"/>
      <c r="M32358" s="368"/>
      <c r="P32358" s="369"/>
      <c r="S32358" s="369"/>
      <c r="V32358" s="358"/>
    </row>
    <row r="32359" spans="8:22">
      <c r="H32359" s="369"/>
      <c r="M32359" s="368"/>
      <c r="P32359" s="369"/>
      <c r="S32359" s="369"/>
      <c r="V32359" s="358"/>
    </row>
    <row r="32360" spans="8:22">
      <c r="H32360" s="369"/>
      <c r="M32360" s="368"/>
      <c r="P32360" s="369"/>
      <c r="S32360" s="369"/>
      <c r="V32360" s="358"/>
    </row>
    <row r="32361" spans="8:22">
      <c r="H32361" s="369"/>
      <c r="M32361" s="368"/>
      <c r="P32361" s="369"/>
      <c r="S32361" s="369"/>
      <c r="V32361" s="358"/>
    </row>
    <row r="32362" spans="8:22">
      <c r="H32362" s="369"/>
      <c r="M32362" s="368"/>
      <c r="P32362" s="369"/>
      <c r="S32362" s="369"/>
      <c r="V32362" s="358"/>
    </row>
    <row r="32363" spans="8:22">
      <c r="H32363" s="369"/>
      <c r="M32363" s="368"/>
      <c r="P32363" s="369"/>
      <c r="S32363" s="369"/>
      <c r="V32363" s="358"/>
    </row>
    <row r="32364" spans="8:22">
      <c r="H32364" s="369"/>
      <c r="M32364" s="368"/>
      <c r="P32364" s="369"/>
      <c r="S32364" s="369"/>
      <c r="V32364" s="358"/>
    </row>
    <row r="32365" spans="8:22">
      <c r="H32365" s="369"/>
      <c r="M32365" s="368"/>
      <c r="P32365" s="369"/>
      <c r="S32365" s="369"/>
      <c r="V32365" s="358"/>
    </row>
    <row r="32366" spans="8:22">
      <c r="H32366" s="369"/>
      <c r="M32366" s="368"/>
      <c r="P32366" s="369"/>
      <c r="S32366" s="369"/>
      <c r="V32366" s="358"/>
    </row>
    <row r="32367" spans="8:22">
      <c r="H32367" s="369"/>
      <c r="M32367" s="368"/>
      <c r="P32367" s="369"/>
      <c r="S32367" s="369"/>
      <c r="V32367" s="358"/>
    </row>
    <row r="32368" spans="8:22">
      <c r="H32368" s="369"/>
      <c r="M32368" s="368"/>
      <c r="P32368" s="369"/>
      <c r="S32368" s="369"/>
      <c r="V32368" s="358"/>
    </row>
    <row r="32369" spans="8:22">
      <c r="H32369" s="369"/>
      <c r="M32369" s="368"/>
      <c r="P32369" s="369"/>
      <c r="S32369" s="369"/>
      <c r="V32369" s="358"/>
    </row>
    <row r="32370" spans="8:22">
      <c r="H32370" s="369"/>
      <c r="M32370" s="368"/>
      <c r="P32370" s="369"/>
      <c r="S32370" s="369"/>
      <c r="V32370" s="358"/>
    </row>
    <row r="32371" spans="8:22">
      <c r="H32371" s="369"/>
      <c r="M32371" s="368"/>
      <c r="P32371" s="369"/>
      <c r="S32371" s="369"/>
      <c r="V32371" s="358"/>
    </row>
    <row r="32372" spans="8:22">
      <c r="H32372" s="369"/>
      <c r="M32372" s="368"/>
      <c r="P32372" s="369"/>
      <c r="S32372" s="369"/>
      <c r="V32372" s="358"/>
    </row>
    <row r="32373" spans="8:22">
      <c r="H32373" s="369"/>
      <c r="M32373" s="368"/>
      <c r="P32373" s="369"/>
      <c r="S32373" s="369"/>
      <c r="V32373" s="358"/>
    </row>
    <row r="32374" spans="8:22">
      <c r="H32374" s="369"/>
      <c r="M32374" s="368"/>
      <c r="P32374" s="369"/>
      <c r="S32374" s="369"/>
      <c r="V32374" s="358"/>
    </row>
    <row r="32375" spans="8:22">
      <c r="H32375" s="369"/>
      <c r="M32375" s="368"/>
      <c r="P32375" s="369"/>
      <c r="S32375" s="369"/>
      <c r="V32375" s="358"/>
    </row>
    <row r="32376" spans="8:22">
      <c r="H32376" s="369"/>
      <c r="M32376" s="368"/>
      <c r="P32376" s="369"/>
      <c r="S32376" s="369"/>
      <c r="V32376" s="358"/>
    </row>
    <row r="32377" spans="8:22">
      <c r="H32377" s="369"/>
      <c r="M32377" s="368"/>
      <c r="P32377" s="369"/>
      <c r="S32377" s="369"/>
      <c r="V32377" s="358"/>
    </row>
    <row r="32378" spans="8:22">
      <c r="H32378" s="369"/>
      <c r="M32378" s="368"/>
      <c r="P32378" s="369"/>
      <c r="S32378" s="369"/>
      <c r="V32378" s="358"/>
    </row>
    <row r="32379" spans="8:22">
      <c r="H32379" s="369"/>
      <c r="M32379" s="368"/>
      <c r="P32379" s="369"/>
      <c r="S32379" s="369"/>
      <c r="V32379" s="358"/>
    </row>
    <row r="32380" spans="8:22">
      <c r="H32380" s="369"/>
      <c r="M32380" s="368"/>
      <c r="P32380" s="369"/>
      <c r="S32380" s="369"/>
      <c r="V32380" s="358"/>
    </row>
    <row r="32381" spans="8:22">
      <c r="H32381" s="369"/>
      <c r="M32381" s="368"/>
      <c r="P32381" s="369"/>
      <c r="S32381" s="369"/>
      <c r="V32381" s="358"/>
    </row>
    <row r="32382" spans="8:22">
      <c r="H32382" s="369"/>
      <c r="M32382" s="368"/>
      <c r="P32382" s="369"/>
      <c r="S32382" s="369"/>
      <c r="V32382" s="358"/>
    </row>
    <row r="32383" spans="8:22">
      <c r="H32383" s="369"/>
      <c r="M32383" s="368"/>
      <c r="P32383" s="369"/>
      <c r="S32383" s="369"/>
      <c r="V32383" s="358"/>
    </row>
    <row r="32384" spans="8:22">
      <c r="H32384" s="369"/>
      <c r="M32384" s="368"/>
      <c r="P32384" s="369"/>
      <c r="S32384" s="369"/>
      <c r="V32384" s="358"/>
    </row>
    <row r="32385" spans="8:22">
      <c r="H32385" s="369"/>
      <c r="M32385" s="368"/>
      <c r="P32385" s="369"/>
      <c r="S32385" s="369"/>
      <c r="V32385" s="358"/>
    </row>
    <row r="32386" spans="8:22">
      <c r="H32386" s="369"/>
      <c r="M32386" s="368"/>
      <c r="P32386" s="369"/>
      <c r="S32386" s="369"/>
      <c r="V32386" s="358"/>
    </row>
    <row r="32387" spans="8:22">
      <c r="H32387" s="369"/>
      <c r="M32387" s="368"/>
      <c r="P32387" s="369"/>
      <c r="S32387" s="369"/>
      <c r="V32387" s="358"/>
    </row>
    <row r="32388" spans="8:22">
      <c r="H32388" s="369"/>
      <c r="M32388" s="368"/>
      <c r="P32388" s="369"/>
      <c r="S32388" s="369"/>
      <c r="V32388" s="358"/>
    </row>
    <row r="32389" spans="8:22">
      <c r="H32389" s="369"/>
      <c r="M32389" s="368"/>
      <c r="P32389" s="369"/>
      <c r="S32389" s="369"/>
      <c r="V32389" s="358"/>
    </row>
    <row r="32390" spans="8:22">
      <c r="H32390" s="369"/>
      <c r="M32390" s="368"/>
      <c r="P32390" s="369"/>
      <c r="S32390" s="369"/>
      <c r="V32390" s="358"/>
    </row>
    <row r="32391" spans="8:22">
      <c r="H32391" s="369"/>
      <c r="M32391" s="368"/>
      <c r="P32391" s="369"/>
      <c r="S32391" s="369"/>
      <c r="V32391" s="358"/>
    </row>
    <row r="32392" spans="8:22">
      <c r="H32392" s="369"/>
      <c r="M32392" s="368"/>
      <c r="P32392" s="369"/>
      <c r="S32392" s="369"/>
      <c r="V32392" s="358"/>
    </row>
    <row r="32393" spans="8:22">
      <c r="H32393" s="369"/>
      <c r="M32393" s="368"/>
      <c r="P32393" s="369"/>
      <c r="S32393" s="369"/>
      <c r="V32393" s="358"/>
    </row>
    <row r="32394" spans="8:22">
      <c r="H32394" s="369"/>
      <c r="M32394" s="368"/>
      <c r="P32394" s="369"/>
      <c r="S32394" s="369"/>
      <c r="V32394" s="358"/>
    </row>
    <row r="32395" spans="8:22">
      <c r="H32395" s="369"/>
      <c r="M32395" s="368"/>
      <c r="P32395" s="369"/>
      <c r="S32395" s="369"/>
      <c r="V32395" s="358"/>
    </row>
    <row r="32396" spans="8:22">
      <c r="H32396" s="369"/>
      <c r="M32396" s="368"/>
      <c r="P32396" s="369"/>
      <c r="S32396" s="369"/>
      <c r="V32396" s="358"/>
    </row>
    <row r="32397" spans="8:22">
      <c r="H32397" s="369"/>
      <c r="M32397" s="368"/>
      <c r="P32397" s="369"/>
      <c r="S32397" s="369"/>
      <c r="V32397" s="358"/>
    </row>
    <row r="32398" spans="8:22">
      <c r="H32398" s="369"/>
      <c r="M32398" s="368"/>
      <c r="P32398" s="369"/>
      <c r="S32398" s="369"/>
      <c r="V32398" s="358"/>
    </row>
    <row r="32399" spans="8:22">
      <c r="H32399" s="369"/>
      <c r="M32399" s="368"/>
      <c r="P32399" s="369"/>
      <c r="S32399" s="369"/>
      <c r="V32399" s="358"/>
    </row>
    <row r="32400" spans="8:22">
      <c r="H32400" s="369"/>
      <c r="M32400" s="368"/>
      <c r="P32400" s="369"/>
      <c r="S32400" s="369"/>
      <c r="V32400" s="358"/>
    </row>
    <row r="32401" spans="8:22">
      <c r="H32401" s="369"/>
      <c r="M32401" s="368"/>
      <c r="P32401" s="369"/>
      <c r="S32401" s="369"/>
      <c r="V32401" s="358"/>
    </row>
    <row r="32402" spans="8:22">
      <c r="H32402" s="369"/>
      <c r="M32402" s="368"/>
      <c r="P32402" s="369"/>
      <c r="S32402" s="369"/>
      <c r="V32402" s="358"/>
    </row>
    <row r="32403" spans="8:22">
      <c r="H32403" s="369"/>
      <c r="M32403" s="368"/>
      <c r="P32403" s="369"/>
      <c r="S32403" s="369"/>
      <c r="V32403" s="358"/>
    </row>
    <row r="32404" spans="8:22">
      <c r="H32404" s="369"/>
      <c r="M32404" s="368"/>
      <c r="P32404" s="369"/>
      <c r="S32404" s="369"/>
      <c r="V32404" s="358"/>
    </row>
    <row r="32405" spans="8:22">
      <c r="H32405" s="369"/>
      <c r="M32405" s="368"/>
      <c r="P32405" s="369"/>
      <c r="S32405" s="369"/>
      <c r="V32405" s="358"/>
    </row>
    <row r="32406" spans="8:22">
      <c r="H32406" s="369"/>
      <c r="M32406" s="368"/>
      <c r="P32406" s="369"/>
      <c r="S32406" s="369"/>
      <c r="V32406" s="358"/>
    </row>
    <row r="32407" spans="8:22">
      <c r="H32407" s="369"/>
      <c r="M32407" s="368"/>
      <c r="P32407" s="369"/>
      <c r="S32407" s="369"/>
      <c r="V32407" s="358"/>
    </row>
    <row r="32408" spans="8:22">
      <c r="H32408" s="369"/>
      <c r="M32408" s="368"/>
      <c r="P32408" s="369"/>
      <c r="S32408" s="369"/>
      <c r="V32408" s="358"/>
    </row>
    <row r="32409" spans="8:22">
      <c r="H32409" s="369"/>
      <c r="M32409" s="368"/>
      <c r="P32409" s="369"/>
      <c r="S32409" s="369"/>
      <c r="V32409" s="358"/>
    </row>
    <row r="32410" spans="8:22">
      <c r="H32410" s="369"/>
      <c r="M32410" s="368"/>
      <c r="P32410" s="369"/>
      <c r="S32410" s="369"/>
      <c r="V32410" s="358"/>
    </row>
    <row r="32411" spans="8:22">
      <c r="H32411" s="369"/>
      <c r="M32411" s="368"/>
      <c r="P32411" s="369"/>
      <c r="S32411" s="369"/>
      <c r="V32411" s="358"/>
    </row>
    <row r="32412" spans="8:22">
      <c r="H32412" s="369"/>
      <c r="M32412" s="368"/>
      <c r="P32412" s="369"/>
      <c r="S32412" s="369"/>
      <c r="V32412" s="358"/>
    </row>
    <row r="32413" spans="8:22">
      <c r="H32413" s="369"/>
      <c r="M32413" s="368"/>
      <c r="P32413" s="369"/>
      <c r="S32413" s="369"/>
      <c r="V32413" s="358"/>
    </row>
    <row r="32414" spans="8:22">
      <c r="H32414" s="369"/>
      <c r="M32414" s="368"/>
      <c r="P32414" s="369"/>
      <c r="S32414" s="369"/>
      <c r="V32414" s="358"/>
    </row>
    <row r="32415" spans="8:22">
      <c r="H32415" s="369"/>
      <c r="M32415" s="368"/>
      <c r="P32415" s="369"/>
      <c r="S32415" s="369"/>
      <c r="V32415" s="358"/>
    </row>
    <row r="32416" spans="8:22">
      <c r="H32416" s="369"/>
      <c r="M32416" s="368"/>
      <c r="P32416" s="369"/>
      <c r="S32416" s="369"/>
      <c r="V32416" s="358"/>
    </row>
    <row r="32417" spans="8:22">
      <c r="H32417" s="369"/>
      <c r="M32417" s="368"/>
      <c r="P32417" s="369"/>
      <c r="S32417" s="369"/>
      <c r="V32417" s="358"/>
    </row>
    <row r="32418" spans="8:22">
      <c r="H32418" s="369"/>
      <c r="M32418" s="368"/>
      <c r="P32418" s="369"/>
      <c r="S32418" s="369"/>
      <c r="V32418" s="358"/>
    </row>
    <row r="32419" spans="8:22">
      <c r="H32419" s="369"/>
      <c r="M32419" s="368"/>
      <c r="P32419" s="369"/>
      <c r="S32419" s="369"/>
      <c r="V32419" s="358"/>
    </row>
    <row r="32420" spans="8:22">
      <c r="H32420" s="369"/>
      <c r="M32420" s="368"/>
      <c r="P32420" s="369"/>
      <c r="S32420" s="369"/>
      <c r="V32420" s="358"/>
    </row>
    <row r="32421" spans="8:22">
      <c r="H32421" s="369"/>
      <c r="M32421" s="368"/>
      <c r="P32421" s="369"/>
      <c r="S32421" s="369"/>
      <c r="V32421" s="358"/>
    </row>
    <row r="32422" spans="8:22">
      <c r="H32422" s="369"/>
      <c r="M32422" s="368"/>
      <c r="P32422" s="369"/>
      <c r="S32422" s="369"/>
      <c r="V32422" s="358"/>
    </row>
    <row r="32423" spans="8:22">
      <c r="H32423" s="369"/>
      <c r="M32423" s="368"/>
      <c r="P32423" s="369"/>
      <c r="S32423" s="369"/>
      <c r="V32423" s="358"/>
    </row>
    <row r="32424" spans="8:22">
      <c r="H32424" s="369"/>
      <c r="M32424" s="368"/>
      <c r="P32424" s="369"/>
      <c r="S32424" s="369"/>
      <c r="V32424" s="358"/>
    </row>
    <row r="32425" spans="8:22">
      <c r="H32425" s="369"/>
      <c r="M32425" s="368"/>
      <c r="P32425" s="369"/>
      <c r="S32425" s="369"/>
      <c r="V32425" s="358"/>
    </row>
    <row r="32426" spans="8:22">
      <c r="H32426" s="369"/>
      <c r="M32426" s="368"/>
      <c r="P32426" s="369"/>
      <c r="S32426" s="369"/>
      <c r="V32426" s="358"/>
    </row>
    <row r="32427" spans="8:22">
      <c r="H32427" s="369"/>
      <c r="M32427" s="368"/>
      <c r="P32427" s="369"/>
      <c r="S32427" s="369"/>
      <c r="V32427" s="358"/>
    </row>
    <row r="32428" spans="8:22">
      <c r="H32428" s="369"/>
      <c r="M32428" s="368"/>
      <c r="P32428" s="369"/>
      <c r="S32428" s="369"/>
      <c r="V32428" s="358"/>
    </row>
    <row r="32429" spans="8:22">
      <c r="H32429" s="369"/>
      <c r="M32429" s="368"/>
      <c r="P32429" s="369"/>
      <c r="S32429" s="369"/>
      <c r="V32429" s="358"/>
    </row>
    <row r="32430" spans="8:22">
      <c r="H32430" s="369"/>
      <c r="M32430" s="368"/>
      <c r="P32430" s="369"/>
      <c r="S32430" s="369"/>
      <c r="V32430" s="358"/>
    </row>
    <row r="32431" spans="8:22">
      <c r="H32431" s="369"/>
      <c r="M32431" s="368"/>
      <c r="P32431" s="369"/>
      <c r="S32431" s="369"/>
      <c r="V32431" s="358"/>
    </row>
    <row r="32432" spans="8:22">
      <c r="H32432" s="369"/>
      <c r="M32432" s="368"/>
      <c r="P32432" s="369"/>
      <c r="S32432" s="369"/>
      <c r="V32432" s="358"/>
    </row>
    <row r="32433" spans="8:22">
      <c r="H32433" s="369"/>
      <c r="M32433" s="368"/>
      <c r="P32433" s="369"/>
      <c r="S32433" s="369"/>
      <c r="V32433" s="358"/>
    </row>
    <row r="32434" spans="8:22">
      <c r="H32434" s="369"/>
      <c r="M32434" s="368"/>
      <c r="P32434" s="369"/>
      <c r="S32434" s="369"/>
      <c r="V32434" s="358"/>
    </row>
    <row r="32435" spans="8:22">
      <c r="H32435" s="369"/>
      <c r="M32435" s="368"/>
      <c r="P32435" s="369"/>
      <c r="S32435" s="369"/>
      <c r="V32435" s="358"/>
    </row>
    <row r="32436" spans="8:22">
      <c r="H32436" s="369"/>
      <c r="M32436" s="368"/>
      <c r="P32436" s="369"/>
      <c r="S32436" s="369"/>
      <c r="V32436" s="358"/>
    </row>
    <row r="32437" spans="8:22">
      <c r="H32437" s="369"/>
      <c r="M32437" s="368"/>
      <c r="P32437" s="369"/>
      <c r="S32437" s="369"/>
      <c r="V32437" s="358"/>
    </row>
    <row r="32438" spans="8:22">
      <c r="H32438" s="369"/>
      <c r="M32438" s="368"/>
      <c r="P32438" s="369"/>
      <c r="S32438" s="369"/>
      <c r="V32438" s="358"/>
    </row>
    <row r="32439" spans="8:22">
      <c r="H32439" s="369"/>
      <c r="M32439" s="368"/>
      <c r="P32439" s="369"/>
      <c r="S32439" s="369"/>
      <c r="V32439" s="358"/>
    </row>
    <row r="32440" spans="8:22">
      <c r="H32440" s="369"/>
      <c r="M32440" s="368"/>
      <c r="P32440" s="369"/>
      <c r="S32440" s="369"/>
      <c r="V32440" s="358"/>
    </row>
    <row r="32441" spans="8:22">
      <c r="H32441" s="369"/>
      <c r="M32441" s="368"/>
      <c r="P32441" s="369"/>
      <c r="S32441" s="369"/>
      <c r="V32441" s="358"/>
    </row>
    <row r="32442" spans="8:22">
      <c r="H32442" s="369"/>
      <c r="M32442" s="368"/>
      <c r="P32442" s="369"/>
      <c r="S32442" s="369"/>
      <c r="V32442" s="358"/>
    </row>
    <row r="32443" spans="8:22">
      <c r="H32443" s="369"/>
      <c r="M32443" s="368"/>
      <c r="P32443" s="369"/>
      <c r="S32443" s="369"/>
      <c r="V32443" s="358"/>
    </row>
    <row r="32444" spans="8:22">
      <c r="H32444" s="369"/>
      <c r="M32444" s="368"/>
      <c r="P32444" s="369"/>
      <c r="S32444" s="369"/>
      <c r="V32444" s="358"/>
    </row>
    <row r="32445" spans="8:22">
      <c r="H32445" s="369"/>
      <c r="M32445" s="368"/>
      <c r="P32445" s="369"/>
      <c r="S32445" s="369"/>
      <c r="V32445" s="358"/>
    </row>
    <row r="32446" spans="8:22">
      <c r="H32446" s="369"/>
      <c r="M32446" s="368"/>
      <c r="P32446" s="369"/>
      <c r="S32446" s="369"/>
      <c r="V32446" s="358"/>
    </row>
    <row r="32447" spans="8:22">
      <c r="H32447" s="369"/>
      <c r="M32447" s="368"/>
      <c r="P32447" s="369"/>
      <c r="S32447" s="369"/>
      <c r="V32447" s="358"/>
    </row>
    <row r="32448" spans="8:22">
      <c r="H32448" s="369"/>
      <c r="M32448" s="368"/>
      <c r="P32448" s="369"/>
      <c r="S32448" s="369"/>
      <c r="V32448" s="358"/>
    </row>
    <row r="32449" spans="8:22">
      <c r="H32449" s="369"/>
      <c r="M32449" s="368"/>
      <c r="P32449" s="369"/>
      <c r="S32449" s="369"/>
      <c r="V32449" s="358"/>
    </row>
    <row r="32450" spans="8:22">
      <c r="H32450" s="369"/>
      <c r="M32450" s="368"/>
      <c r="P32450" s="369"/>
      <c r="S32450" s="369"/>
      <c r="V32450" s="358"/>
    </row>
    <row r="32451" spans="8:22">
      <c r="H32451" s="369"/>
      <c r="M32451" s="368"/>
      <c r="P32451" s="369"/>
      <c r="S32451" s="369"/>
      <c r="V32451" s="358"/>
    </row>
    <row r="32452" spans="8:22">
      <c r="H32452" s="369"/>
      <c r="M32452" s="368"/>
      <c r="P32452" s="369"/>
      <c r="S32452" s="369"/>
      <c r="V32452" s="358"/>
    </row>
    <row r="32453" spans="8:22">
      <c r="H32453" s="369"/>
      <c r="M32453" s="368"/>
      <c r="P32453" s="369"/>
      <c r="S32453" s="369"/>
      <c r="V32453" s="358"/>
    </row>
    <row r="32454" spans="8:22">
      <c r="H32454" s="369"/>
      <c r="M32454" s="368"/>
      <c r="P32454" s="369"/>
      <c r="S32454" s="369"/>
      <c r="V32454" s="358"/>
    </row>
    <row r="32455" spans="8:22">
      <c r="H32455" s="369"/>
      <c r="M32455" s="368"/>
      <c r="P32455" s="369"/>
      <c r="S32455" s="369"/>
      <c r="V32455" s="358"/>
    </row>
    <row r="32456" spans="8:22">
      <c r="H32456" s="369"/>
      <c r="M32456" s="368"/>
      <c r="P32456" s="369"/>
      <c r="S32456" s="369"/>
      <c r="V32456" s="358"/>
    </row>
    <row r="32457" spans="8:22">
      <c r="H32457" s="369"/>
      <c r="M32457" s="368"/>
      <c r="P32457" s="369"/>
      <c r="S32457" s="369"/>
      <c r="V32457" s="358"/>
    </row>
    <row r="32458" spans="8:22">
      <c r="H32458" s="369"/>
      <c r="M32458" s="368"/>
      <c r="P32458" s="369"/>
      <c r="S32458" s="369"/>
      <c r="V32458" s="358"/>
    </row>
    <row r="32459" spans="8:22">
      <c r="H32459" s="369"/>
      <c r="M32459" s="368"/>
      <c r="P32459" s="369"/>
      <c r="S32459" s="369"/>
      <c r="V32459" s="358"/>
    </row>
    <row r="32460" spans="8:22">
      <c r="H32460" s="369"/>
      <c r="M32460" s="368"/>
      <c r="P32460" s="369"/>
      <c r="S32460" s="369"/>
      <c r="V32460" s="358"/>
    </row>
    <row r="32461" spans="8:22">
      <c r="H32461" s="369"/>
      <c r="M32461" s="368"/>
      <c r="P32461" s="369"/>
      <c r="S32461" s="369"/>
      <c r="V32461" s="358"/>
    </row>
    <row r="32462" spans="8:22">
      <c r="H32462" s="369"/>
      <c r="M32462" s="368"/>
      <c r="P32462" s="369"/>
      <c r="S32462" s="369"/>
      <c r="V32462" s="358"/>
    </row>
    <row r="32463" spans="8:22">
      <c r="H32463" s="369"/>
      <c r="M32463" s="368"/>
      <c r="P32463" s="369"/>
      <c r="S32463" s="369"/>
      <c r="V32463" s="358"/>
    </row>
    <row r="32464" spans="8:22">
      <c r="H32464" s="369"/>
      <c r="M32464" s="368"/>
      <c r="P32464" s="369"/>
      <c r="S32464" s="369"/>
      <c r="V32464" s="358"/>
    </row>
    <row r="32465" spans="8:22">
      <c r="H32465" s="369"/>
      <c r="M32465" s="368"/>
      <c r="P32465" s="369"/>
      <c r="S32465" s="369"/>
      <c r="V32465" s="358"/>
    </row>
    <row r="32466" spans="8:22">
      <c r="H32466" s="369"/>
      <c r="M32466" s="368"/>
      <c r="P32466" s="369"/>
      <c r="S32466" s="369"/>
      <c r="V32466" s="358"/>
    </row>
    <row r="32467" spans="8:22">
      <c r="H32467" s="369"/>
      <c r="M32467" s="368"/>
      <c r="P32467" s="369"/>
      <c r="S32467" s="369"/>
      <c r="V32467" s="358"/>
    </row>
    <row r="32468" spans="8:22">
      <c r="H32468" s="369"/>
      <c r="M32468" s="368"/>
      <c r="P32468" s="369"/>
      <c r="S32468" s="369"/>
      <c r="V32468" s="358"/>
    </row>
    <row r="32469" spans="8:22">
      <c r="H32469" s="369"/>
      <c r="M32469" s="368"/>
      <c r="P32469" s="369"/>
      <c r="S32469" s="369"/>
      <c r="V32469" s="358"/>
    </row>
    <row r="32470" spans="8:22">
      <c r="H32470" s="369"/>
      <c r="M32470" s="368"/>
      <c r="P32470" s="369"/>
      <c r="S32470" s="369"/>
      <c r="V32470" s="358"/>
    </row>
    <row r="32471" spans="8:22">
      <c r="H32471" s="369"/>
      <c r="M32471" s="368"/>
      <c r="P32471" s="369"/>
      <c r="S32471" s="369"/>
      <c r="V32471" s="358"/>
    </row>
    <row r="32472" spans="8:22">
      <c r="H32472" s="369"/>
      <c r="M32472" s="368"/>
      <c r="P32472" s="369"/>
      <c r="S32472" s="369"/>
      <c r="V32472" s="358"/>
    </row>
    <row r="32473" spans="8:22">
      <c r="H32473" s="369"/>
      <c r="M32473" s="368"/>
      <c r="P32473" s="369"/>
      <c r="S32473" s="369"/>
      <c r="V32473" s="358"/>
    </row>
    <row r="32474" spans="8:22">
      <c r="H32474" s="369"/>
      <c r="M32474" s="368"/>
      <c r="P32474" s="369"/>
      <c r="S32474" s="369"/>
      <c r="V32474" s="358"/>
    </row>
    <row r="32475" spans="8:22">
      <c r="H32475" s="369"/>
      <c r="M32475" s="368"/>
      <c r="P32475" s="369"/>
      <c r="S32475" s="369"/>
      <c r="V32475" s="358"/>
    </row>
    <row r="32476" spans="8:22">
      <c r="H32476" s="369"/>
      <c r="M32476" s="368"/>
      <c r="P32476" s="369"/>
      <c r="S32476" s="369"/>
      <c r="V32476" s="358"/>
    </row>
    <row r="32477" spans="8:22">
      <c r="H32477" s="369"/>
      <c r="M32477" s="368"/>
      <c r="P32477" s="369"/>
      <c r="S32477" s="369"/>
      <c r="V32477" s="358"/>
    </row>
    <row r="32478" spans="8:22">
      <c r="H32478" s="369"/>
      <c r="M32478" s="368"/>
      <c r="P32478" s="369"/>
      <c r="S32478" s="369"/>
      <c r="V32478" s="358"/>
    </row>
    <row r="32479" spans="8:22">
      <c r="H32479" s="369"/>
      <c r="M32479" s="368"/>
      <c r="P32479" s="369"/>
      <c r="S32479" s="369"/>
      <c r="V32479" s="358"/>
    </row>
    <row r="32480" spans="8:22">
      <c r="H32480" s="369"/>
      <c r="M32480" s="368"/>
      <c r="P32480" s="369"/>
      <c r="S32480" s="369"/>
      <c r="V32480" s="358"/>
    </row>
    <row r="32481" spans="8:22">
      <c r="H32481" s="369"/>
      <c r="M32481" s="368"/>
      <c r="P32481" s="369"/>
      <c r="S32481" s="369"/>
      <c r="V32481" s="358"/>
    </row>
    <row r="32482" spans="8:22">
      <c r="H32482" s="369"/>
      <c r="M32482" s="368"/>
      <c r="P32482" s="369"/>
      <c r="S32482" s="369"/>
      <c r="V32482" s="358"/>
    </row>
    <row r="32483" spans="8:22">
      <c r="H32483" s="369"/>
      <c r="M32483" s="368"/>
      <c r="P32483" s="369"/>
      <c r="S32483" s="369"/>
      <c r="V32483" s="358"/>
    </row>
    <row r="32484" spans="8:22">
      <c r="H32484" s="369"/>
      <c r="M32484" s="368"/>
      <c r="P32484" s="369"/>
      <c r="S32484" s="369"/>
      <c r="V32484" s="358"/>
    </row>
    <row r="32485" spans="8:22">
      <c r="H32485" s="369"/>
      <c r="M32485" s="368"/>
      <c r="P32485" s="369"/>
      <c r="S32485" s="369"/>
      <c r="V32485" s="358"/>
    </row>
    <row r="32486" spans="8:22">
      <c r="H32486" s="369"/>
      <c r="M32486" s="368"/>
      <c r="P32486" s="369"/>
      <c r="S32486" s="369"/>
      <c r="V32486" s="358"/>
    </row>
    <row r="32487" spans="8:22">
      <c r="H32487" s="369"/>
      <c r="M32487" s="368"/>
      <c r="P32487" s="369"/>
      <c r="S32487" s="369"/>
      <c r="V32487" s="358"/>
    </row>
    <row r="32488" spans="8:22">
      <c r="H32488" s="369"/>
      <c r="M32488" s="368"/>
      <c r="P32488" s="369"/>
      <c r="S32488" s="369"/>
      <c r="V32488" s="358"/>
    </row>
    <row r="32489" spans="8:22">
      <c r="H32489" s="369"/>
      <c r="M32489" s="368"/>
      <c r="P32489" s="369"/>
      <c r="S32489" s="369"/>
      <c r="V32489" s="358"/>
    </row>
    <row r="32490" spans="8:22">
      <c r="H32490" s="369"/>
      <c r="M32490" s="368"/>
      <c r="P32490" s="369"/>
      <c r="S32490" s="369"/>
      <c r="V32490" s="358"/>
    </row>
    <row r="32491" spans="8:22">
      <c r="H32491" s="369"/>
      <c r="M32491" s="368"/>
      <c r="P32491" s="369"/>
      <c r="S32491" s="369"/>
      <c r="V32491" s="358"/>
    </row>
    <row r="32492" spans="8:22">
      <c r="H32492" s="369"/>
      <c r="M32492" s="368"/>
      <c r="P32492" s="369"/>
      <c r="S32492" s="369"/>
      <c r="V32492" s="358"/>
    </row>
    <row r="32493" spans="8:22">
      <c r="H32493" s="369"/>
      <c r="M32493" s="368"/>
      <c r="P32493" s="369"/>
      <c r="S32493" s="369"/>
      <c r="V32493" s="358"/>
    </row>
    <row r="32494" spans="8:22">
      <c r="H32494" s="369"/>
      <c r="M32494" s="368"/>
      <c r="P32494" s="369"/>
      <c r="S32494" s="369"/>
      <c r="V32494" s="358"/>
    </row>
    <row r="32495" spans="8:22">
      <c r="H32495" s="369"/>
      <c r="M32495" s="368"/>
      <c r="P32495" s="369"/>
      <c r="S32495" s="369"/>
      <c r="V32495" s="358"/>
    </row>
    <row r="32496" spans="8:22">
      <c r="H32496" s="369"/>
      <c r="M32496" s="368"/>
      <c r="P32496" s="369"/>
      <c r="S32496" s="369"/>
      <c r="V32496" s="358"/>
    </row>
    <row r="32497" spans="8:22">
      <c r="H32497" s="369"/>
      <c r="M32497" s="368"/>
      <c r="P32497" s="369"/>
      <c r="S32497" s="369"/>
      <c r="V32497" s="358"/>
    </row>
    <row r="32498" spans="8:22">
      <c r="H32498" s="369"/>
      <c r="M32498" s="368"/>
      <c r="P32498" s="369"/>
      <c r="S32498" s="369"/>
      <c r="V32498" s="358"/>
    </row>
    <row r="32499" spans="8:22">
      <c r="H32499" s="369"/>
      <c r="M32499" s="368"/>
      <c r="P32499" s="369"/>
      <c r="S32499" s="369"/>
      <c r="V32499" s="358"/>
    </row>
    <row r="32500" spans="8:22">
      <c r="H32500" s="369"/>
      <c r="M32500" s="368"/>
      <c r="P32500" s="369"/>
      <c r="S32500" s="369"/>
      <c r="V32500" s="358"/>
    </row>
    <row r="32501" spans="8:22">
      <c r="H32501" s="369"/>
      <c r="M32501" s="368"/>
      <c r="P32501" s="369"/>
      <c r="S32501" s="369"/>
      <c r="V32501" s="358"/>
    </row>
    <row r="32502" spans="8:22">
      <c r="H32502" s="369"/>
      <c r="M32502" s="368"/>
      <c r="P32502" s="369"/>
      <c r="S32502" s="369"/>
      <c r="V32502" s="358"/>
    </row>
    <row r="32503" spans="8:22">
      <c r="H32503" s="369"/>
      <c r="M32503" s="368"/>
      <c r="P32503" s="369"/>
      <c r="S32503" s="369"/>
      <c r="V32503" s="358"/>
    </row>
    <row r="32504" spans="8:22">
      <c r="H32504" s="369"/>
      <c r="M32504" s="368"/>
      <c r="P32504" s="369"/>
      <c r="S32504" s="369"/>
      <c r="V32504" s="358"/>
    </row>
    <row r="32505" spans="8:22">
      <c r="H32505" s="369"/>
      <c r="M32505" s="368"/>
      <c r="P32505" s="369"/>
      <c r="S32505" s="369"/>
      <c r="V32505" s="358"/>
    </row>
    <row r="32506" spans="8:22">
      <c r="H32506" s="369"/>
      <c r="M32506" s="368"/>
      <c r="P32506" s="369"/>
      <c r="S32506" s="369"/>
      <c r="V32506" s="358"/>
    </row>
    <row r="32507" spans="8:22">
      <c r="H32507" s="369"/>
      <c r="M32507" s="368"/>
      <c r="P32507" s="369"/>
      <c r="S32507" s="369"/>
      <c r="V32507" s="358"/>
    </row>
    <row r="32508" spans="8:22">
      <c r="H32508" s="369"/>
      <c r="M32508" s="368"/>
      <c r="P32508" s="369"/>
      <c r="S32508" s="369"/>
      <c r="V32508" s="358"/>
    </row>
    <row r="32509" spans="8:22">
      <c r="H32509" s="369"/>
      <c r="M32509" s="368"/>
      <c r="P32509" s="369"/>
      <c r="S32509" s="369"/>
      <c r="V32509" s="358"/>
    </row>
    <row r="32510" spans="8:22">
      <c r="H32510" s="369"/>
      <c r="M32510" s="368"/>
      <c r="P32510" s="369"/>
      <c r="S32510" s="369"/>
      <c r="V32510" s="358"/>
    </row>
    <row r="32511" spans="8:22">
      <c r="H32511" s="369"/>
      <c r="M32511" s="368"/>
      <c r="P32511" s="369"/>
      <c r="S32511" s="369"/>
      <c r="V32511" s="358"/>
    </row>
    <row r="32512" spans="8:22">
      <c r="H32512" s="369"/>
      <c r="M32512" s="368"/>
      <c r="P32512" s="369"/>
      <c r="S32512" s="369"/>
      <c r="V32512" s="358"/>
    </row>
    <row r="32513" spans="8:22">
      <c r="H32513" s="369"/>
      <c r="M32513" s="368"/>
      <c r="P32513" s="369"/>
      <c r="S32513" s="369"/>
      <c r="V32513" s="358"/>
    </row>
    <row r="32514" spans="8:22">
      <c r="H32514" s="369"/>
      <c r="M32514" s="368"/>
      <c r="P32514" s="369"/>
      <c r="S32514" s="369"/>
      <c r="V32514" s="358"/>
    </row>
    <row r="32515" spans="8:22">
      <c r="H32515" s="369"/>
      <c r="M32515" s="368"/>
      <c r="P32515" s="369"/>
      <c r="S32515" s="369"/>
      <c r="V32515" s="358"/>
    </row>
    <row r="32516" spans="8:22">
      <c r="H32516" s="369"/>
      <c r="M32516" s="368"/>
      <c r="P32516" s="369"/>
      <c r="S32516" s="369"/>
      <c r="V32516" s="358"/>
    </row>
    <row r="32517" spans="8:22">
      <c r="H32517" s="369"/>
      <c r="M32517" s="368"/>
      <c r="P32517" s="369"/>
      <c r="S32517" s="369"/>
      <c r="V32517" s="358"/>
    </row>
    <row r="32518" spans="8:22">
      <c r="H32518" s="369"/>
      <c r="M32518" s="368"/>
      <c r="P32518" s="369"/>
      <c r="S32518" s="369"/>
      <c r="V32518" s="358"/>
    </row>
    <row r="32519" spans="8:22">
      <c r="H32519" s="369"/>
      <c r="M32519" s="368"/>
      <c r="P32519" s="369"/>
      <c r="S32519" s="369"/>
      <c r="V32519" s="358"/>
    </row>
    <row r="32520" spans="8:22">
      <c r="H32520" s="369"/>
      <c r="M32520" s="368"/>
      <c r="P32520" s="369"/>
      <c r="S32520" s="369"/>
      <c r="V32520" s="358"/>
    </row>
    <row r="32521" spans="8:22">
      <c r="H32521" s="369"/>
      <c r="M32521" s="368"/>
      <c r="P32521" s="369"/>
      <c r="S32521" s="369"/>
      <c r="V32521" s="358"/>
    </row>
    <row r="32522" spans="8:22">
      <c r="H32522" s="369"/>
      <c r="M32522" s="368"/>
      <c r="P32522" s="369"/>
      <c r="S32522" s="369"/>
      <c r="V32522" s="358"/>
    </row>
    <row r="32523" spans="8:22">
      <c r="H32523" s="369"/>
      <c r="M32523" s="368"/>
      <c r="P32523" s="369"/>
      <c r="S32523" s="369"/>
      <c r="V32523" s="358"/>
    </row>
    <row r="32524" spans="8:22">
      <c r="H32524" s="369"/>
      <c r="M32524" s="368"/>
      <c r="P32524" s="369"/>
      <c r="S32524" s="369"/>
      <c r="V32524" s="358"/>
    </row>
    <row r="32525" spans="8:22">
      <c r="H32525" s="369"/>
      <c r="M32525" s="368"/>
      <c r="P32525" s="369"/>
      <c r="S32525" s="369"/>
      <c r="V32525" s="358"/>
    </row>
    <row r="32526" spans="8:22">
      <c r="H32526" s="369"/>
      <c r="M32526" s="368"/>
      <c r="P32526" s="369"/>
      <c r="S32526" s="369"/>
      <c r="V32526" s="358"/>
    </row>
    <row r="32527" spans="8:22">
      <c r="H32527" s="369"/>
      <c r="M32527" s="368"/>
      <c r="P32527" s="369"/>
      <c r="S32527" s="369"/>
      <c r="V32527" s="358"/>
    </row>
    <row r="32528" spans="8:22">
      <c r="H32528" s="369"/>
      <c r="M32528" s="368"/>
      <c r="P32528" s="369"/>
      <c r="S32528" s="369"/>
      <c r="V32528" s="358"/>
    </row>
    <row r="32529" spans="8:22">
      <c r="H32529" s="369"/>
      <c r="M32529" s="368"/>
      <c r="P32529" s="369"/>
      <c r="S32529" s="369"/>
      <c r="V32529" s="358"/>
    </row>
    <row r="32530" spans="8:22">
      <c r="H32530" s="369"/>
      <c r="M32530" s="368"/>
      <c r="P32530" s="369"/>
      <c r="S32530" s="369"/>
      <c r="V32530" s="358"/>
    </row>
    <row r="32531" spans="8:22">
      <c r="H32531" s="369"/>
      <c r="M32531" s="368"/>
      <c r="P32531" s="369"/>
      <c r="S32531" s="369"/>
      <c r="V32531" s="358"/>
    </row>
    <row r="32532" spans="8:22">
      <c r="H32532" s="369"/>
      <c r="M32532" s="368"/>
      <c r="P32532" s="369"/>
      <c r="S32532" s="369"/>
      <c r="V32532" s="358"/>
    </row>
    <row r="32533" spans="8:22">
      <c r="H32533" s="369"/>
      <c r="M32533" s="368"/>
      <c r="P32533" s="369"/>
      <c r="S32533" s="369"/>
      <c r="V32533" s="358"/>
    </row>
    <row r="32534" spans="8:22">
      <c r="H32534" s="369"/>
      <c r="M32534" s="368"/>
      <c r="P32534" s="369"/>
      <c r="S32534" s="369"/>
      <c r="V32534" s="358"/>
    </row>
    <row r="32535" spans="8:22">
      <c r="H32535" s="369"/>
      <c r="M32535" s="368"/>
      <c r="P32535" s="369"/>
      <c r="S32535" s="369"/>
      <c r="V32535" s="358"/>
    </row>
    <row r="32536" spans="8:22">
      <c r="H32536" s="369"/>
      <c r="M32536" s="368"/>
      <c r="P32536" s="369"/>
      <c r="S32536" s="369"/>
      <c r="V32536" s="358"/>
    </row>
    <row r="32537" spans="8:22">
      <c r="H32537" s="369"/>
      <c r="M32537" s="368"/>
      <c r="P32537" s="369"/>
      <c r="S32537" s="369"/>
      <c r="V32537" s="358"/>
    </row>
    <row r="32538" spans="8:22">
      <c r="H32538" s="369"/>
      <c r="M32538" s="368"/>
      <c r="P32538" s="369"/>
      <c r="S32538" s="369"/>
      <c r="V32538" s="358"/>
    </row>
    <row r="32539" spans="8:22">
      <c r="H32539" s="369"/>
      <c r="M32539" s="368"/>
      <c r="P32539" s="369"/>
      <c r="S32539" s="369"/>
      <c r="V32539" s="358"/>
    </row>
    <row r="32540" spans="8:22">
      <c r="H32540" s="369"/>
      <c r="M32540" s="368"/>
      <c r="P32540" s="369"/>
      <c r="S32540" s="369"/>
      <c r="V32540" s="358"/>
    </row>
    <row r="32541" spans="8:22">
      <c r="H32541" s="369"/>
      <c r="M32541" s="368"/>
      <c r="P32541" s="369"/>
      <c r="S32541" s="369"/>
      <c r="V32541" s="358"/>
    </row>
    <row r="32542" spans="8:22">
      <c r="H32542" s="369"/>
      <c r="M32542" s="368"/>
      <c r="P32542" s="369"/>
      <c r="S32542" s="369"/>
      <c r="V32542" s="358"/>
    </row>
    <row r="32543" spans="8:22">
      <c r="H32543" s="369"/>
      <c r="M32543" s="368"/>
      <c r="P32543" s="369"/>
      <c r="S32543" s="369"/>
      <c r="V32543" s="358"/>
    </row>
    <row r="32544" spans="8:22">
      <c r="H32544" s="369"/>
      <c r="M32544" s="368"/>
      <c r="P32544" s="369"/>
      <c r="S32544" s="369"/>
      <c r="V32544" s="358"/>
    </row>
    <row r="32545" spans="8:22">
      <c r="H32545" s="369"/>
      <c r="M32545" s="368"/>
      <c r="P32545" s="369"/>
      <c r="S32545" s="369"/>
      <c r="V32545" s="358"/>
    </row>
    <row r="32546" spans="8:22">
      <c r="H32546" s="369"/>
      <c r="M32546" s="368"/>
      <c r="P32546" s="369"/>
      <c r="S32546" s="369"/>
      <c r="V32546" s="358"/>
    </row>
    <row r="32547" spans="8:22">
      <c r="H32547" s="369"/>
      <c r="M32547" s="368"/>
      <c r="P32547" s="369"/>
      <c r="S32547" s="369"/>
      <c r="V32547" s="358"/>
    </row>
    <row r="32548" spans="8:22">
      <c r="H32548" s="369"/>
      <c r="M32548" s="368"/>
      <c r="P32548" s="369"/>
      <c r="S32548" s="369"/>
      <c r="V32548" s="358"/>
    </row>
    <row r="32549" spans="8:22">
      <c r="H32549" s="369"/>
      <c r="M32549" s="368"/>
      <c r="P32549" s="369"/>
      <c r="S32549" s="369"/>
      <c r="V32549" s="358"/>
    </row>
    <row r="32550" spans="8:22">
      <c r="H32550" s="369"/>
      <c r="M32550" s="368"/>
      <c r="P32550" s="369"/>
      <c r="S32550" s="369"/>
      <c r="V32550" s="358"/>
    </row>
    <row r="32551" spans="8:22">
      <c r="H32551" s="369"/>
      <c r="M32551" s="368"/>
      <c r="P32551" s="369"/>
      <c r="S32551" s="369"/>
      <c r="V32551" s="358"/>
    </row>
    <row r="32552" spans="8:22">
      <c r="H32552" s="369"/>
      <c r="M32552" s="368"/>
      <c r="P32552" s="369"/>
      <c r="S32552" s="369"/>
      <c r="V32552" s="358"/>
    </row>
    <row r="32553" spans="8:22">
      <c r="H32553" s="369"/>
      <c r="M32553" s="368"/>
      <c r="P32553" s="369"/>
      <c r="S32553" s="369"/>
      <c r="V32553" s="358"/>
    </row>
    <row r="32554" spans="8:22">
      <c r="H32554" s="369"/>
      <c r="M32554" s="368"/>
      <c r="P32554" s="369"/>
      <c r="S32554" s="369"/>
      <c r="V32554" s="358"/>
    </row>
    <row r="32555" spans="8:22">
      <c r="H32555" s="369"/>
      <c r="M32555" s="368"/>
      <c r="P32555" s="369"/>
      <c r="S32555" s="369"/>
      <c r="V32555" s="358"/>
    </row>
    <row r="32556" spans="8:22">
      <c r="H32556" s="369"/>
      <c r="M32556" s="368"/>
      <c r="P32556" s="369"/>
      <c r="S32556" s="369"/>
      <c r="V32556" s="358"/>
    </row>
    <row r="32557" spans="8:22">
      <c r="H32557" s="369"/>
      <c r="M32557" s="368"/>
      <c r="P32557" s="369"/>
      <c r="S32557" s="369"/>
      <c r="V32557" s="358"/>
    </row>
    <row r="32558" spans="8:22">
      <c r="H32558" s="369"/>
      <c r="M32558" s="368"/>
      <c r="P32558" s="369"/>
      <c r="S32558" s="369"/>
      <c r="V32558" s="358"/>
    </row>
    <row r="32559" spans="8:22">
      <c r="H32559" s="369"/>
      <c r="M32559" s="368"/>
      <c r="P32559" s="369"/>
      <c r="S32559" s="369"/>
      <c r="V32559" s="358"/>
    </row>
    <row r="32560" spans="8:22">
      <c r="H32560" s="369"/>
      <c r="M32560" s="368"/>
      <c r="P32560" s="369"/>
      <c r="S32560" s="369"/>
      <c r="V32560" s="358"/>
    </row>
    <row r="32561" spans="8:22">
      <c r="H32561" s="369"/>
      <c r="M32561" s="368"/>
      <c r="P32561" s="369"/>
      <c r="S32561" s="369"/>
      <c r="V32561" s="358"/>
    </row>
    <row r="32562" spans="8:22">
      <c r="H32562" s="369"/>
      <c r="M32562" s="368"/>
      <c r="P32562" s="369"/>
      <c r="S32562" s="369"/>
      <c r="V32562" s="358"/>
    </row>
    <row r="32563" spans="8:22">
      <c r="H32563" s="369"/>
      <c r="M32563" s="368"/>
      <c r="P32563" s="369"/>
      <c r="S32563" s="369"/>
      <c r="V32563" s="358"/>
    </row>
    <row r="32564" spans="8:22">
      <c r="H32564" s="369"/>
      <c r="M32564" s="368"/>
      <c r="P32564" s="369"/>
      <c r="S32564" s="369"/>
      <c r="V32564" s="358"/>
    </row>
    <row r="32565" spans="8:22">
      <c r="H32565" s="369"/>
      <c r="M32565" s="368"/>
      <c r="P32565" s="369"/>
      <c r="S32565" s="369"/>
      <c r="V32565" s="358"/>
    </row>
    <row r="32566" spans="8:22">
      <c r="H32566" s="369"/>
      <c r="M32566" s="368"/>
      <c r="P32566" s="369"/>
      <c r="S32566" s="369"/>
      <c r="V32566" s="358"/>
    </row>
    <row r="32567" spans="8:22">
      <c r="H32567" s="369"/>
      <c r="M32567" s="368"/>
      <c r="P32567" s="369"/>
      <c r="S32567" s="369"/>
      <c r="V32567" s="358"/>
    </row>
    <row r="32568" spans="8:22">
      <c r="H32568" s="369"/>
      <c r="M32568" s="368"/>
      <c r="P32568" s="369"/>
      <c r="S32568" s="369"/>
      <c r="V32568" s="358"/>
    </row>
    <row r="32569" spans="8:22">
      <c r="H32569" s="369"/>
      <c r="M32569" s="368"/>
      <c r="P32569" s="369"/>
      <c r="S32569" s="369"/>
      <c r="V32569" s="358"/>
    </row>
    <row r="32570" spans="8:22">
      <c r="H32570" s="369"/>
      <c r="M32570" s="368"/>
      <c r="P32570" s="369"/>
      <c r="S32570" s="369"/>
      <c r="V32570" s="358"/>
    </row>
    <row r="32571" spans="8:22">
      <c r="H32571" s="369"/>
      <c r="M32571" s="368"/>
      <c r="P32571" s="369"/>
      <c r="S32571" s="369"/>
      <c r="V32571" s="358"/>
    </row>
    <row r="32572" spans="8:22">
      <c r="H32572" s="369"/>
      <c r="M32572" s="368"/>
      <c r="P32572" s="369"/>
      <c r="S32572" s="369"/>
      <c r="V32572" s="358"/>
    </row>
    <row r="32573" spans="8:22">
      <c r="H32573" s="369"/>
      <c r="M32573" s="368"/>
      <c r="P32573" s="369"/>
      <c r="S32573" s="369"/>
      <c r="V32573" s="358"/>
    </row>
    <row r="32574" spans="8:22">
      <c r="H32574" s="369"/>
      <c r="M32574" s="368"/>
      <c r="P32574" s="369"/>
      <c r="S32574" s="369"/>
      <c r="V32574" s="358"/>
    </row>
    <row r="32575" spans="8:22">
      <c r="H32575" s="369"/>
      <c r="M32575" s="368"/>
      <c r="P32575" s="369"/>
      <c r="S32575" s="369"/>
      <c r="V32575" s="358"/>
    </row>
    <row r="32576" spans="8:22">
      <c r="H32576" s="369"/>
      <c r="M32576" s="368"/>
      <c r="P32576" s="369"/>
      <c r="S32576" s="369"/>
      <c r="V32576" s="358"/>
    </row>
    <row r="32577" spans="8:22">
      <c r="H32577" s="369"/>
      <c r="M32577" s="368"/>
      <c r="P32577" s="369"/>
      <c r="S32577" s="369"/>
      <c r="V32577" s="358"/>
    </row>
    <row r="32578" spans="8:22">
      <c r="H32578" s="369"/>
      <c r="M32578" s="368"/>
      <c r="P32578" s="369"/>
      <c r="S32578" s="369"/>
      <c r="V32578" s="358"/>
    </row>
    <row r="32579" spans="8:22">
      <c r="H32579" s="369"/>
      <c r="M32579" s="368"/>
      <c r="P32579" s="369"/>
      <c r="S32579" s="369"/>
      <c r="V32579" s="358"/>
    </row>
    <row r="32580" spans="8:22">
      <c r="H32580" s="369"/>
      <c r="M32580" s="368"/>
      <c r="P32580" s="369"/>
      <c r="S32580" s="369"/>
      <c r="V32580" s="358"/>
    </row>
    <row r="32581" spans="8:22">
      <c r="H32581" s="369"/>
      <c r="M32581" s="368"/>
      <c r="P32581" s="369"/>
      <c r="S32581" s="369"/>
      <c r="V32581" s="358"/>
    </row>
    <row r="32582" spans="8:22">
      <c r="H32582" s="369"/>
      <c r="M32582" s="368"/>
      <c r="P32582" s="369"/>
      <c r="S32582" s="369"/>
      <c r="V32582" s="358"/>
    </row>
    <row r="32583" spans="8:22">
      <c r="H32583" s="369"/>
      <c r="M32583" s="368"/>
      <c r="P32583" s="369"/>
      <c r="S32583" s="369"/>
      <c r="V32583" s="358"/>
    </row>
    <row r="32584" spans="8:22">
      <c r="H32584" s="369"/>
      <c r="M32584" s="368"/>
      <c r="P32584" s="369"/>
      <c r="S32584" s="369"/>
      <c r="V32584" s="358"/>
    </row>
    <row r="32585" spans="8:22">
      <c r="H32585" s="369"/>
      <c r="M32585" s="368"/>
      <c r="P32585" s="369"/>
      <c r="S32585" s="369"/>
      <c r="V32585" s="358"/>
    </row>
    <row r="32586" spans="8:22">
      <c r="H32586" s="369"/>
      <c r="M32586" s="368"/>
      <c r="P32586" s="369"/>
      <c r="S32586" s="369"/>
      <c r="V32586" s="358"/>
    </row>
    <row r="32587" spans="8:22">
      <c r="H32587" s="369"/>
      <c r="M32587" s="368"/>
      <c r="P32587" s="369"/>
      <c r="S32587" s="369"/>
      <c r="V32587" s="358"/>
    </row>
    <row r="32588" spans="8:22">
      <c r="H32588" s="369"/>
      <c r="M32588" s="368"/>
      <c r="P32588" s="369"/>
      <c r="S32588" s="369"/>
      <c r="V32588" s="358"/>
    </row>
    <row r="32589" spans="8:22">
      <c r="H32589" s="369"/>
      <c r="M32589" s="368"/>
      <c r="P32589" s="369"/>
      <c r="S32589" s="369"/>
      <c r="V32589" s="358"/>
    </row>
    <row r="32590" spans="8:22">
      <c r="H32590" s="369"/>
      <c r="M32590" s="368"/>
      <c r="P32590" s="369"/>
      <c r="S32590" s="369"/>
      <c r="V32590" s="358"/>
    </row>
    <row r="32591" spans="8:22">
      <c r="H32591" s="369"/>
      <c r="M32591" s="368"/>
      <c r="P32591" s="369"/>
      <c r="S32591" s="369"/>
      <c r="V32591" s="358"/>
    </row>
    <row r="32592" spans="8:22">
      <c r="H32592" s="369"/>
      <c r="M32592" s="368"/>
      <c r="P32592" s="369"/>
      <c r="S32592" s="369"/>
      <c r="V32592" s="358"/>
    </row>
    <row r="32593" spans="8:22">
      <c r="H32593" s="369"/>
      <c r="M32593" s="368"/>
      <c r="P32593" s="369"/>
      <c r="S32593" s="369"/>
      <c r="V32593" s="358"/>
    </row>
    <row r="32594" spans="8:22">
      <c r="H32594" s="369"/>
      <c r="M32594" s="368"/>
      <c r="P32594" s="369"/>
      <c r="S32594" s="369"/>
      <c r="V32594" s="358"/>
    </row>
    <row r="32595" spans="8:22">
      <c r="H32595" s="369"/>
      <c r="M32595" s="368"/>
      <c r="P32595" s="369"/>
      <c r="S32595" s="369"/>
      <c r="V32595" s="358"/>
    </row>
    <row r="32596" spans="8:22">
      <c r="H32596" s="369"/>
      <c r="M32596" s="368"/>
      <c r="P32596" s="369"/>
      <c r="S32596" s="369"/>
      <c r="V32596" s="358"/>
    </row>
    <row r="32597" spans="8:22">
      <c r="H32597" s="369"/>
      <c r="M32597" s="368"/>
      <c r="P32597" s="369"/>
      <c r="S32597" s="369"/>
      <c r="V32597" s="358"/>
    </row>
    <row r="32598" spans="8:22">
      <c r="H32598" s="369"/>
      <c r="M32598" s="368"/>
      <c r="P32598" s="369"/>
      <c r="S32598" s="369"/>
      <c r="V32598" s="358"/>
    </row>
    <row r="32599" spans="8:22">
      <c r="H32599" s="369"/>
      <c r="M32599" s="368"/>
      <c r="P32599" s="369"/>
      <c r="S32599" s="369"/>
      <c r="V32599" s="358"/>
    </row>
    <row r="32600" spans="8:22">
      <c r="H32600" s="369"/>
      <c r="M32600" s="368"/>
      <c r="P32600" s="369"/>
      <c r="S32600" s="369"/>
      <c r="V32600" s="358"/>
    </row>
    <row r="32601" spans="8:22">
      <c r="H32601" s="369"/>
      <c r="M32601" s="368"/>
      <c r="P32601" s="369"/>
      <c r="S32601" s="369"/>
      <c r="V32601" s="358"/>
    </row>
    <row r="32602" spans="8:22">
      <c r="H32602" s="369"/>
      <c r="M32602" s="368"/>
      <c r="P32602" s="369"/>
      <c r="S32602" s="369"/>
      <c r="V32602" s="358"/>
    </row>
    <row r="32603" spans="8:22">
      <c r="H32603" s="369"/>
      <c r="M32603" s="368"/>
      <c r="P32603" s="369"/>
      <c r="S32603" s="369"/>
      <c r="V32603" s="358"/>
    </row>
    <row r="32604" spans="8:22">
      <c r="H32604" s="369"/>
      <c r="M32604" s="368"/>
      <c r="P32604" s="369"/>
      <c r="S32604" s="369"/>
      <c r="V32604" s="358"/>
    </row>
    <row r="32605" spans="8:22">
      <c r="H32605" s="369"/>
      <c r="M32605" s="368"/>
      <c r="P32605" s="369"/>
      <c r="S32605" s="369"/>
      <c r="V32605" s="358"/>
    </row>
    <row r="32606" spans="8:22">
      <c r="H32606" s="369"/>
      <c r="M32606" s="368"/>
      <c r="P32606" s="369"/>
      <c r="S32606" s="369"/>
      <c r="V32606" s="358"/>
    </row>
    <row r="32607" spans="8:22">
      <c r="H32607" s="369"/>
      <c r="M32607" s="368"/>
      <c r="P32607" s="369"/>
      <c r="S32607" s="369"/>
      <c r="V32607" s="358"/>
    </row>
    <row r="32608" spans="8:22">
      <c r="H32608" s="369"/>
      <c r="M32608" s="368"/>
      <c r="P32608" s="369"/>
      <c r="S32608" s="369"/>
      <c r="V32608" s="358"/>
    </row>
    <row r="32609" spans="8:22">
      <c r="H32609" s="369"/>
      <c r="M32609" s="368"/>
      <c r="P32609" s="369"/>
      <c r="S32609" s="369"/>
      <c r="V32609" s="358"/>
    </row>
    <row r="32610" spans="8:22">
      <c r="H32610" s="369"/>
      <c r="M32610" s="368"/>
      <c r="P32610" s="369"/>
      <c r="S32610" s="369"/>
      <c r="V32610" s="358"/>
    </row>
    <row r="32611" spans="8:22">
      <c r="H32611" s="369"/>
      <c r="M32611" s="368"/>
      <c r="P32611" s="369"/>
      <c r="S32611" s="369"/>
      <c r="V32611" s="358"/>
    </row>
    <row r="32612" spans="8:22">
      <c r="H32612" s="369"/>
      <c r="M32612" s="368"/>
      <c r="P32612" s="369"/>
      <c r="S32612" s="369"/>
      <c r="V32612" s="358"/>
    </row>
    <row r="32613" spans="8:22">
      <c r="H32613" s="369"/>
      <c r="M32613" s="368"/>
      <c r="P32613" s="369"/>
      <c r="S32613" s="369"/>
      <c r="V32613" s="358"/>
    </row>
    <row r="32614" spans="8:22">
      <c r="H32614" s="369"/>
      <c r="M32614" s="368"/>
      <c r="P32614" s="369"/>
      <c r="S32614" s="369"/>
      <c r="V32614" s="358"/>
    </row>
    <row r="32615" spans="8:22">
      <c r="H32615" s="369"/>
      <c r="M32615" s="368"/>
      <c r="P32615" s="369"/>
      <c r="S32615" s="369"/>
      <c r="V32615" s="358"/>
    </row>
    <row r="32616" spans="8:22">
      <c r="H32616" s="369"/>
      <c r="M32616" s="368"/>
      <c r="P32616" s="369"/>
      <c r="S32616" s="369"/>
      <c r="V32616" s="358"/>
    </row>
    <row r="32617" spans="8:22">
      <c r="H32617" s="369"/>
      <c r="M32617" s="368"/>
      <c r="P32617" s="369"/>
      <c r="S32617" s="369"/>
      <c r="V32617" s="358"/>
    </row>
    <row r="32618" spans="8:22">
      <c r="H32618" s="369"/>
      <c r="M32618" s="368"/>
      <c r="P32618" s="369"/>
      <c r="S32618" s="369"/>
      <c r="V32618" s="358"/>
    </row>
    <row r="32619" spans="8:22">
      <c r="H32619" s="369"/>
      <c r="M32619" s="368"/>
      <c r="P32619" s="369"/>
      <c r="S32619" s="369"/>
      <c r="V32619" s="358"/>
    </row>
    <row r="32620" spans="8:22">
      <c r="H32620" s="369"/>
      <c r="M32620" s="368"/>
      <c r="P32620" s="369"/>
      <c r="S32620" s="369"/>
      <c r="V32620" s="358"/>
    </row>
    <row r="32621" spans="8:22">
      <c r="H32621" s="369"/>
      <c r="M32621" s="368"/>
      <c r="P32621" s="369"/>
      <c r="S32621" s="369"/>
      <c r="V32621" s="358"/>
    </row>
    <row r="32622" spans="8:22">
      <c r="H32622" s="369"/>
      <c r="M32622" s="368"/>
      <c r="P32622" s="369"/>
      <c r="S32622" s="369"/>
      <c r="V32622" s="358"/>
    </row>
    <row r="32623" spans="8:22">
      <c r="H32623" s="369"/>
      <c r="M32623" s="368"/>
      <c r="P32623" s="369"/>
      <c r="S32623" s="369"/>
      <c r="V32623" s="358"/>
    </row>
    <row r="32624" spans="8:22">
      <c r="H32624" s="369"/>
      <c r="M32624" s="368"/>
      <c r="P32624" s="369"/>
      <c r="S32624" s="369"/>
      <c r="V32624" s="358"/>
    </row>
    <row r="32625" spans="8:22">
      <c r="H32625" s="369"/>
      <c r="M32625" s="368"/>
      <c r="P32625" s="369"/>
      <c r="S32625" s="369"/>
      <c r="V32625" s="358"/>
    </row>
    <row r="32626" spans="8:22">
      <c r="H32626" s="369"/>
      <c r="M32626" s="368"/>
      <c r="P32626" s="369"/>
      <c r="S32626" s="369"/>
      <c r="V32626" s="358"/>
    </row>
    <row r="32627" spans="8:22">
      <c r="H32627" s="369"/>
      <c r="M32627" s="368"/>
      <c r="P32627" s="369"/>
      <c r="S32627" s="369"/>
      <c r="V32627" s="358"/>
    </row>
    <row r="32628" spans="8:22">
      <c r="H32628" s="369"/>
      <c r="M32628" s="368"/>
      <c r="P32628" s="369"/>
      <c r="S32628" s="369"/>
      <c r="V32628" s="358"/>
    </row>
    <row r="32629" spans="8:22">
      <c r="H32629" s="369"/>
      <c r="M32629" s="368"/>
      <c r="P32629" s="369"/>
      <c r="S32629" s="369"/>
      <c r="V32629" s="358"/>
    </row>
    <row r="32630" spans="8:22">
      <c r="H32630" s="369"/>
      <c r="M32630" s="368"/>
      <c r="P32630" s="369"/>
      <c r="S32630" s="369"/>
      <c r="V32630" s="358"/>
    </row>
    <row r="32631" spans="8:22">
      <c r="H32631" s="369"/>
      <c r="M32631" s="368"/>
      <c r="P32631" s="369"/>
      <c r="S32631" s="369"/>
      <c r="V32631" s="358"/>
    </row>
    <row r="32632" spans="8:22">
      <c r="H32632" s="369"/>
      <c r="M32632" s="368"/>
      <c r="P32632" s="369"/>
      <c r="S32632" s="369"/>
      <c r="V32632" s="358"/>
    </row>
    <row r="32633" spans="8:22">
      <c r="H32633" s="369"/>
      <c r="M32633" s="368"/>
      <c r="P32633" s="369"/>
      <c r="S32633" s="369"/>
      <c r="V32633" s="358"/>
    </row>
    <row r="32634" spans="8:22">
      <c r="H32634" s="369"/>
      <c r="M32634" s="368"/>
      <c r="P32634" s="369"/>
      <c r="S32634" s="369"/>
      <c r="V32634" s="358"/>
    </row>
    <row r="32635" spans="8:22">
      <c r="H32635" s="369"/>
      <c r="M32635" s="368"/>
      <c r="P32635" s="369"/>
      <c r="S32635" s="369"/>
      <c r="V32635" s="358"/>
    </row>
    <row r="32636" spans="8:22">
      <c r="H32636" s="369"/>
      <c r="M32636" s="368"/>
      <c r="P32636" s="369"/>
      <c r="S32636" s="369"/>
      <c r="V32636" s="358"/>
    </row>
    <row r="32637" spans="8:22">
      <c r="H32637" s="369"/>
      <c r="M32637" s="368"/>
      <c r="P32637" s="369"/>
      <c r="S32637" s="369"/>
      <c r="V32637" s="358"/>
    </row>
    <row r="32638" spans="8:22">
      <c r="H32638" s="369"/>
      <c r="M32638" s="368"/>
      <c r="P32638" s="369"/>
      <c r="S32638" s="369"/>
      <c r="V32638" s="358"/>
    </row>
    <row r="32639" spans="8:22">
      <c r="H32639" s="369"/>
      <c r="M32639" s="368"/>
      <c r="P32639" s="369"/>
      <c r="S32639" s="369"/>
      <c r="V32639" s="358"/>
    </row>
    <row r="32640" spans="8:22">
      <c r="H32640" s="369"/>
      <c r="M32640" s="368"/>
      <c r="P32640" s="369"/>
      <c r="S32640" s="369"/>
      <c r="V32640" s="358"/>
    </row>
    <row r="32641" spans="8:22">
      <c r="H32641" s="369"/>
      <c r="M32641" s="368"/>
      <c r="P32641" s="369"/>
      <c r="S32641" s="369"/>
      <c r="V32641" s="358"/>
    </row>
    <row r="32642" spans="8:22">
      <c r="H32642" s="369"/>
      <c r="M32642" s="368"/>
      <c r="P32642" s="369"/>
      <c r="S32642" s="369"/>
      <c r="V32642" s="358"/>
    </row>
    <row r="32643" spans="8:22">
      <c r="H32643" s="369"/>
      <c r="M32643" s="368"/>
      <c r="P32643" s="369"/>
      <c r="S32643" s="369"/>
      <c r="V32643" s="358"/>
    </row>
    <row r="32644" spans="8:22">
      <c r="H32644" s="369"/>
      <c r="M32644" s="368"/>
      <c r="P32644" s="369"/>
      <c r="S32644" s="369"/>
      <c r="V32644" s="358"/>
    </row>
    <row r="32645" spans="8:22">
      <c r="H32645" s="369"/>
      <c r="M32645" s="368"/>
      <c r="P32645" s="369"/>
      <c r="S32645" s="369"/>
      <c r="V32645" s="358"/>
    </row>
    <row r="32646" spans="8:22">
      <c r="H32646" s="369"/>
      <c r="M32646" s="368"/>
      <c r="P32646" s="369"/>
      <c r="S32646" s="369"/>
      <c r="V32646" s="358"/>
    </row>
    <row r="32647" spans="8:22">
      <c r="H32647" s="369"/>
      <c r="M32647" s="368"/>
      <c r="P32647" s="369"/>
      <c r="S32647" s="369"/>
      <c r="V32647" s="358"/>
    </row>
    <row r="32648" spans="8:22">
      <c r="H32648" s="369"/>
      <c r="M32648" s="368"/>
      <c r="P32648" s="369"/>
      <c r="S32648" s="369"/>
      <c r="V32648" s="358"/>
    </row>
    <row r="32649" spans="8:22">
      <c r="H32649" s="369"/>
      <c r="M32649" s="368"/>
      <c r="P32649" s="369"/>
      <c r="S32649" s="369"/>
      <c r="V32649" s="358"/>
    </row>
    <row r="32650" spans="8:22">
      <c r="H32650" s="369"/>
      <c r="M32650" s="368"/>
      <c r="P32650" s="369"/>
      <c r="S32650" s="369"/>
      <c r="V32650" s="358"/>
    </row>
    <row r="32651" spans="8:22">
      <c r="H32651" s="369"/>
      <c r="M32651" s="368"/>
      <c r="P32651" s="369"/>
      <c r="S32651" s="369"/>
      <c r="V32651" s="358"/>
    </row>
    <row r="32652" spans="8:22">
      <c r="H32652" s="369"/>
      <c r="M32652" s="368"/>
      <c r="P32652" s="369"/>
      <c r="S32652" s="369"/>
      <c r="V32652" s="358"/>
    </row>
    <row r="32653" spans="8:22">
      <c r="H32653" s="369"/>
      <c r="M32653" s="368"/>
      <c r="P32653" s="369"/>
      <c r="S32653" s="369"/>
      <c r="V32653" s="358"/>
    </row>
    <row r="32654" spans="8:22">
      <c r="H32654" s="369"/>
      <c r="M32654" s="368"/>
      <c r="P32654" s="369"/>
      <c r="S32654" s="369"/>
      <c r="V32654" s="358"/>
    </row>
    <row r="32655" spans="8:22">
      <c r="H32655" s="369"/>
      <c r="M32655" s="368"/>
      <c r="P32655" s="369"/>
      <c r="S32655" s="369"/>
      <c r="V32655" s="358"/>
    </row>
    <row r="32656" spans="8:22">
      <c r="H32656" s="369"/>
      <c r="M32656" s="368"/>
      <c r="P32656" s="369"/>
      <c r="S32656" s="369"/>
      <c r="V32656" s="358"/>
    </row>
    <row r="32657" spans="8:22">
      <c r="H32657" s="369"/>
      <c r="M32657" s="368"/>
      <c r="P32657" s="369"/>
      <c r="S32657" s="369"/>
      <c r="V32657" s="358"/>
    </row>
    <row r="32658" spans="8:22">
      <c r="H32658" s="369"/>
      <c r="M32658" s="368"/>
      <c r="P32658" s="369"/>
      <c r="S32658" s="369"/>
      <c r="V32658" s="358"/>
    </row>
    <row r="32659" spans="8:22">
      <c r="H32659" s="369"/>
      <c r="M32659" s="368"/>
      <c r="P32659" s="369"/>
      <c r="S32659" s="369"/>
      <c r="V32659" s="358"/>
    </row>
    <row r="32660" spans="8:22">
      <c r="H32660" s="369"/>
      <c r="M32660" s="368"/>
      <c r="P32660" s="369"/>
      <c r="S32660" s="369"/>
      <c r="V32660" s="358"/>
    </row>
    <row r="32661" spans="8:22">
      <c r="H32661" s="369"/>
      <c r="M32661" s="368"/>
      <c r="P32661" s="369"/>
      <c r="S32661" s="369"/>
      <c r="V32661" s="358"/>
    </row>
    <row r="32662" spans="8:22">
      <c r="H32662" s="369"/>
      <c r="M32662" s="368"/>
      <c r="P32662" s="369"/>
      <c r="S32662" s="369"/>
      <c r="V32662" s="358"/>
    </row>
    <row r="32663" spans="8:22">
      <c r="H32663" s="369"/>
      <c r="M32663" s="368"/>
      <c r="P32663" s="369"/>
      <c r="S32663" s="369"/>
      <c r="V32663" s="358"/>
    </row>
    <row r="32664" spans="8:22">
      <c r="H32664" s="369"/>
      <c r="M32664" s="368"/>
      <c r="P32664" s="369"/>
      <c r="S32664" s="369"/>
      <c r="V32664" s="358"/>
    </row>
    <row r="32665" spans="8:22">
      <c r="H32665" s="369"/>
      <c r="M32665" s="368"/>
      <c r="P32665" s="369"/>
      <c r="S32665" s="369"/>
      <c r="V32665" s="358"/>
    </row>
    <row r="32666" spans="8:22">
      <c r="H32666" s="369"/>
      <c r="M32666" s="368"/>
      <c r="P32666" s="369"/>
      <c r="S32666" s="369"/>
      <c r="V32666" s="358"/>
    </row>
    <row r="32667" spans="8:22">
      <c r="H32667" s="369"/>
      <c r="M32667" s="368"/>
      <c r="P32667" s="369"/>
      <c r="S32667" s="369"/>
      <c r="V32667" s="358"/>
    </row>
    <row r="32668" spans="8:22">
      <c r="H32668" s="369"/>
      <c r="M32668" s="368"/>
      <c r="P32668" s="369"/>
      <c r="S32668" s="369"/>
      <c r="V32668" s="358"/>
    </row>
    <row r="32669" spans="8:22">
      <c r="H32669" s="369"/>
      <c r="M32669" s="368"/>
      <c r="P32669" s="369"/>
      <c r="S32669" s="369"/>
      <c r="V32669" s="358"/>
    </row>
    <row r="32670" spans="8:22">
      <c r="H32670" s="369"/>
      <c r="M32670" s="368"/>
      <c r="P32670" s="369"/>
      <c r="S32670" s="369"/>
      <c r="V32670" s="358"/>
    </row>
    <row r="32671" spans="8:22">
      <c r="H32671" s="369"/>
      <c r="M32671" s="368"/>
      <c r="P32671" s="369"/>
      <c r="S32671" s="369"/>
      <c r="V32671" s="358"/>
    </row>
    <row r="32672" spans="8:22">
      <c r="H32672" s="369"/>
      <c r="M32672" s="368"/>
      <c r="P32672" s="369"/>
      <c r="S32672" s="369"/>
      <c r="V32672" s="358"/>
    </row>
    <row r="32673" spans="8:22">
      <c r="H32673" s="369"/>
      <c r="M32673" s="368"/>
      <c r="P32673" s="369"/>
      <c r="S32673" s="369"/>
      <c r="V32673" s="358"/>
    </row>
    <row r="32674" spans="8:22">
      <c r="H32674" s="369"/>
      <c r="M32674" s="368"/>
      <c r="P32674" s="369"/>
      <c r="S32674" s="369"/>
      <c r="V32674" s="358"/>
    </row>
    <row r="32675" spans="8:22">
      <c r="H32675" s="369"/>
      <c r="M32675" s="368"/>
      <c r="P32675" s="369"/>
      <c r="S32675" s="369"/>
      <c r="V32675" s="358"/>
    </row>
    <row r="32676" spans="8:22">
      <c r="H32676" s="369"/>
      <c r="M32676" s="368"/>
      <c r="P32676" s="369"/>
      <c r="S32676" s="369"/>
      <c r="V32676" s="358"/>
    </row>
    <row r="32677" spans="8:22">
      <c r="H32677" s="369"/>
      <c r="M32677" s="368"/>
      <c r="P32677" s="369"/>
      <c r="S32677" s="369"/>
      <c r="V32677" s="358"/>
    </row>
    <row r="32678" spans="8:22">
      <c r="H32678" s="369"/>
      <c r="M32678" s="368"/>
      <c r="P32678" s="369"/>
      <c r="S32678" s="369"/>
      <c r="V32678" s="358"/>
    </row>
    <row r="32679" spans="8:22">
      <c r="H32679" s="369"/>
      <c r="M32679" s="368"/>
      <c r="P32679" s="369"/>
      <c r="S32679" s="369"/>
      <c r="V32679" s="358"/>
    </row>
    <row r="32680" spans="8:22">
      <c r="H32680" s="369"/>
      <c r="M32680" s="368"/>
      <c r="P32680" s="369"/>
      <c r="S32680" s="369"/>
      <c r="V32680" s="358"/>
    </row>
    <row r="32681" spans="8:22">
      <c r="H32681" s="369"/>
      <c r="M32681" s="368"/>
      <c r="P32681" s="369"/>
      <c r="S32681" s="369"/>
      <c r="V32681" s="358"/>
    </row>
    <row r="32682" spans="8:22">
      <c r="H32682" s="369"/>
      <c r="M32682" s="368"/>
      <c r="P32682" s="369"/>
      <c r="S32682" s="369"/>
      <c r="V32682" s="358"/>
    </row>
    <row r="32683" spans="8:22">
      <c r="H32683" s="369"/>
      <c r="M32683" s="368"/>
      <c r="P32683" s="369"/>
      <c r="S32683" s="369"/>
      <c r="V32683" s="358"/>
    </row>
    <row r="32684" spans="8:22">
      <c r="H32684" s="369"/>
      <c r="M32684" s="368"/>
      <c r="P32684" s="369"/>
      <c r="S32684" s="369"/>
      <c r="V32684" s="358"/>
    </row>
    <row r="32685" spans="8:22">
      <c r="H32685" s="369"/>
      <c r="M32685" s="368"/>
      <c r="P32685" s="369"/>
      <c r="S32685" s="369"/>
      <c r="V32685" s="358"/>
    </row>
    <row r="32686" spans="8:22">
      <c r="H32686" s="369"/>
      <c r="M32686" s="368"/>
      <c r="P32686" s="369"/>
      <c r="S32686" s="369"/>
      <c r="V32686" s="358"/>
    </row>
    <row r="32687" spans="8:22">
      <c r="H32687" s="369"/>
      <c r="M32687" s="368"/>
      <c r="P32687" s="369"/>
      <c r="S32687" s="369"/>
      <c r="V32687" s="358"/>
    </row>
    <row r="32688" spans="8:22">
      <c r="H32688" s="369"/>
      <c r="M32688" s="368"/>
      <c r="P32688" s="369"/>
      <c r="S32688" s="369"/>
      <c r="V32688" s="358"/>
    </row>
    <row r="32689" spans="8:22">
      <c r="H32689" s="369"/>
      <c r="M32689" s="368"/>
      <c r="P32689" s="369"/>
      <c r="S32689" s="369"/>
      <c r="V32689" s="358"/>
    </row>
    <row r="32690" spans="8:22">
      <c r="H32690" s="369"/>
      <c r="M32690" s="368"/>
      <c r="P32690" s="369"/>
      <c r="S32690" s="369"/>
      <c r="V32690" s="358"/>
    </row>
    <row r="32691" spans="8:22">
      <c r="H32691" s="369"/>
      <c r="M32691" s="368"/>
      <c r="P32691" s="369"/>
      <c r="S32691" s="369"/>
      <c r="V32691" s="358"/>
    </row>
    <row r="32692" spans="8:22">
      <c r="H32692" s="369"/>
      <c r="M32692" s="368"/>
      <c r="P32692" s="369"/>
      <c r="S32692" s="369"/>
      <c r="V32692" s="358"/>
    </row>
    <row r="32693" spans="8:22">
      <c r="H32693" s="369"/>
      <c r="M32693" s="368"/>
      <c r="P32693" s="369"/>
      <c r="S32693" s="369"/>
      <c r="V32693" s="358"/>
    </row>
    <row r="32694" spans="8:22">
      <c r="H32694" s="369"/>
      <c r="M32694" s="368"/>
      <c r="P32694" s="369"/>
      <c r="S32694" s="369"/>
      <c r="V32694" s="358"/>
    </row>
    <row r="32695" spans="8:22">
      <c r="H32695" s="369"/>
      <c r="M32695" s="368"/>
      <c r="P32695" s="369"/>
      <c r="S32695" s="369"/>
      <c r="V32695" s="358"/>
    </row>
    <row r="32696" spans="8:22">
      <c r="H32696" s="369"/>
      <c r="M32696" s="368"/>
      <c r="P32696" s="369"/>
      <c r="S32696" s="369"/>
      <c r="V32696" s="358"/>
    </row>
    <row r="32697" spans="8:22">
      <c r="H32697" s="369"/>
      <c r="M32697" s="368"/>
      <c r="P32697" s="369"/>
      <c r="S32697" s="369"/>
      <c r="V32697" s="358"/>
    </row>
    <row r="32698" spans="8:22">
      <c r="H32698" s="369"/>
      <c r="M32698" s="368"/>
      <c r="P32698" s="369"/>
      <c r="S32698" s="369"/>
      <c r="V32698" s="358"/>
    </row>
    <row r="32699" spans="8:22">
      <c r="H32699" s="369"/>
      <c r="M32699" s="368"/>
      <c r="P32699" s="369"/>
      <c r="S32699" s="369"/>
      <c r="V32699" s="358"/>
    </row>
    <row r="32700" spans="8:22">
      <c r="H32700" s="369"/>
      <c r="M32700" s="368"/>
      <c r="P32700" s="369"/>
      <c r="S32700" s="369"/>
      <c r="V32700" s="358"/>
    </row>
    <row r="32701" spans="8:22">
      <c r="H32701" s="369"/>
      <c r="M32701" s="368"/>
      <c r="P32701" s="369"/>
      <c r="S32701" s="369"/>
      <c r="V32701" s="358"/>
    </row>
    <row r="32702" spans="8:22">
      <c r="H32702" s="369"/>
      <c r="M32702" s="368"/>
      <c r="P32702" s="369"/>
      <c r="S32702" s="369"/>
      <c r="V32702" s="358"/>
    </row>
    <row r="32703" spans="8:22">
      <c r="H32703" s="369"/>
      <c r="M32703" s="368"/>
      <c r="P32703" s="369"/>
      <c r="S32703" s="369"/>
      <c r="V32703" s="358"/>
    </row>
    <row r="32704" spans="8:22">
      <c r="H32704" s="369"/>
      <c r="M32704" s="368"/>
      <c r="P32704" s="369"/>
      <c r="S32704" s="369"/>
      <c r="V32704" s="358"/>
    </row>
    <row r="32705" spans="8:22">
      <c r="H32705" s="369"/>
      <c r="M32705" s="368"/>
      <c r="P32705" s="369"/>
      <c r="S32705" s="369"/>
      <c r="V32705" s="358"/>
    </row>
    <row r="32706" spans="8:22">
      <c r="H32706" s="369"/>
      <c r="M32706" s="368"/>
      <c r="P32706" s="369"/>
      <c r="S32706" s="369"/>
      <c r="V32706" s="358"/>
    </row>
    <row r="32707" spans="8:22">
      <c r="H32707" s="369"/>
      <c r="M32707" s="368"/>
      <c r="P32707" s="369"/>
      <c r="S32707" s="369"/>
      <c r="V32707" s="358"/>
    </row>
    <row r="32708" spans="8:22">
      <c r="H32708" s="369"/>
      <c r="M32708" s="368"/>
      <c r="P32708" s="369"/>
      <c r="S32708" s="369"/>
      <c r="V32708" s="358"/>
    </row>
    <row r="32709" spans="8:22">
      <c r="H32709" s="369"/>
      <c r="M32709" s="368"/>
      <c r="P32709" s="369"/>
      <c r="S32709" s="369"/>
      <c r="V32709" s="358"/>
    </row>
    <row r="32710" spans="8:22">
      <c r="H32710" s="369"/>
      <c r="M32710" s="368"/>
      <c r="P32710" s="369"/>
      <c r="S32710" s="369"/>
      <c r="V32710" s="358"/>
    </row>
    <row r="32711" spans="8:22">
      <c r="H32711" s="369"/>
      <c r="M32711" s="368"/>
      <c r="P32711" s="369"/>
      <c r="S32711" s="369"/>
      <c r="V32711" s="358"/>
    </row>
    <row r="32712" spans="8:22">
      <c r="H32712" s="369"/>
      <c r="M32712" s="368"/>
      <c r="P32712" s="369"/>
      <c r="S32712" s="369"/>
      <c r="V32712" s="358"/>
    </row>
    <row r="32713" spans="8:22">
      <c r="H32713" s="369"/>
      <c r="M32713" s="368"/>
      <c r="P32713" s="369"/>
      <c r="S32713" s="369"/>
      <c r="V32713" s="358"/>
    </row>
    <row r="32714" spans="8:22">
      <c r="H32714" s="369"/>
      <c r="M32714" s="368"/>
      <c r="P32714" s="369"/>
      <c r="S32714" s="369"/>
      <c r="V32714" s="358"/>
    </row>
    <row r="32715" spans="8:22">
      <c r="H32715" s="369"/>
      <c r="M32715" s="368"/>
      <c r="P32715" s="369"/>
      <c r="S32715" s="369"/>
      <c r="V32715" s="358"/>
    </row>
    <row r="32716" spans="8:22">
      <c r="H32716" s="369"/>
      <c r="M32716" s="368"/>
      <c r="P32716" s="369"/>
      <c r="S32716" s="369"/>
      <c r="V32716" s="358"/>
    </row>
    <row r="32717" spans="8:22">
      <c r="H32717" s="369"/>
      <c r="M32717" s="368"/>
      <c r="P32717" s="369"/>
      <c r="S32717" s="369"/>
      <c r="V32717" s="358"/>
    </row>
    <row r="32718" spans="8:22">
      <c r="H32718" s="369"/>
      <c r="M32718" s="368"/>
      <c r="P32718" s="369"/>
      <c r="S32718" s="369"/>
      <c r="V32718" s="358"/>
    </row>
    <row r="32719" spans="8:22">
      <c r="H32719" s="369"/>
      <c r="M32719" s="368"/>
      <c r="P32719" s="369"/>
      <c r="S32719" s="369"/>
      <c r="V32719" s="358"/>
    </row>
    <row r="32720" spans="8:22">
      <c r="H32720" s="369"/>
      <c r="M32720" s="368"/>
      <c r="P32720" s="369"/>
      <c r="S32720" s="369"/>
      <c r="V32720" s="358"/>
    </row>
    <row r="32721" spans="8:22">
      <c r="H32721" s="369"/>
      <c r="M32721" s="368"/>
      <c r="P32721" s="369"/>
      <c r="S32721" s="369"/>
      <c r="V32721" s="358"/>
    </row>
    <row r="32722" spans="8:22">
      <c r="H32722" s="369"/>
      <c r="M32722" s="368"/>
      <c r="P32722" s="369"/>
      <c r="S32722" s="369"/>
      <c r="V32722" s="358"/>
    </row>
    <row r="32723" spans="8:22">
      <c r="H32723" s="369"/>
      <c r="M32723" s="368"/>
      <c r="P32723" s="369"/>
      <c r="S32723" s="369"/>
      <c r="V32723" s="358"/>
    </row>
    <row r="32724" spans="8:22">
      <c r="H32724" s="369"/>
      <c r="M32724" s="368"/>
      <c r="P32724" s="369"/>
      <c r="S32724" s="369"/>
      <c r="V32724" s="358"/>
    </row>
    <row r="32725" spans="8:22">
      <c r="H32725" s="369"/>
      <c r="M32725" s="368"/>
      <c r="P32725" s="369"/>
      <c r="S32725" s="369"/>
      <c r="V32725" s="358"/>
    </row>
    <row r="32726" spans="8:22">
      <c r="H32726" s="369"/>
      <c r="M32726" s="368"/>
      <c r="P32726" s="369"/>
      <c r="S32726" s="369"/>
      <c r="V32726" s="358"/>
    </row>
    <row r="32727" spans="8:22">
      <c r="H32727" s="369"/>
      <c r="M32727" s="368"/>
      <c r="P32727" s="369"/>
      <c r="S32727" s="369"/>
      <c r="V32727" s="358"/>
    </row>
    <row r="32728" spans="8:22">
      <c r="H32728" s="369"/>
      <c r="M32728" s="368"/>
      <c r="P32728" s="369"/>
      <c r="S32728" s="369"/>
      <c r="V32728" s="358"/>
    </row>
    <row r="32729" spans="8:22">
      <c r="H32729" s="369"/>
      <c r="M32729" s="368"/>
      <c r="P32729" s="369"/>
      <c r="S32729" s="369"/>
      <c r="V32729" s="358"/>
    </row>
    <row r="32730" spans="8:22">
      <c r="H32730" s="369"/>
      <c r="M32730" s="368"/>
      <c r="P32730" s="369"/>
      <c r="S32730" s="369"/>
      <c r="V32730" s="358"/>
    </row>
    <row r="32731" spans="8:22">
      <c r="H32731" s="369"/>
      <c r="M32731" s="368"/>
      <c r="P32731" s="369"/>
      <c r="S32731" s="369"/>
      <c r="V32731" s="358"/>
    </row>
    <row r="32732" spans="8:22">
      <c r="H32732" s="369"/>
      <c r="M32732" s="368"/>
      <c r="P32732" s="369"/>
      <c r="S32732" s="369"/>
      <c r="V32732" s="358"/>
    </row>
    <row r="32733" spans="8:22">
      <c r="H32733" s="369"/>
      <c r="M32733" s="368"/>
      <c r="P32733" s="369"/>
      <c r="S32733" s="369"/>
      <c r="V32733" s="358"/>
    </row>
    <row r="32734" spans="8:22">
      <c r="H32734" s="369"/>
      <c r="M32734" s="368"/>
      <c r="P32734" s="369"/>
      <c r="S32734" s="369"/>
      <c r="V32734" s="358"/>
    </row>
    <row r="32735" spans="8:22">
      <c r="H32735" s="369"/>
      <c r="M32735" s="368"/>
      <c r="P32735" s="369"/>
      <c r="S32735" s="369"/>
      <c r="V32735" s="358"/>
    </row>
    <row r="32736" spans="8:22">
      <c r="H32736" s="369"/>
      <c r="M32736" s="368"/>
      <c r="P32736" s="369"/>
      <c r="S32736" s="369"/>
      <c r="V32736" s="358"/>
    </row>
    <row r="32737" spans="8:22">
      <c r="H32737" s="369"/>
      <c r="M32737" s="368"/>
      <c r="P32737" s="369"/>
      <c r="S32737" s="369"/>
      <c r="V32737" s="358"/>
    </row>
    <row r="32738" spans="8:22">
      <c r="H32738" s="369"/>
      <c r="M32738" s="368"/>
      <c r="P32738" s="369"/>
      <c r="S32738" s="369"/>
      <c r="V32738" s="358"/>
    </row>
    <row r="32739" spans="8:22">
      <c r="H32739" s="369"/>
      <c r="M32739" s="368"/>
      <c r="P32739" s="369"/>
      <c r="S32739" s="369"/>
      <c r="V32739" s="358"/>
    </row>
    <row r="32740" spans="8:22">
      <c r="H32740" s="369"/>
      <c r="M32740" s="368"/>
      <c r="P32740" s="369"/>
      <c r="S32740" s="369"/>
      <c r="V32740" s="358"/>
    </row>
    <row r="32741" spans="8:22">
      <c r="H32741" s="369"/>
      <c r="M32741" s="368"/>
      <c r="P32741" s="369"/>
      <c r="S32741" s="369"/>
      <c r="V32741" s="358"/>
    </row>
    <row r="32742" spans="8:22">
      <c r="H32742" s="369"/>
      <c r="M32742" s="368"/>
      <c r="P32742" s="369"/>
      <c r="S32742" s="369"/>
      <c r="V32742" s="358"/>
    </row>
    <row r="32743" spans="8:22">
      <c r="H32743" s="369"/>
      <c r="M32743" s="368"/>
      <c r="P32743" s="369"/>
      <c r="S32743" s="369"/>
      <c r="V32743" s="358"/>
    </row>
    <row r="32744" spans="8:22">
      <c r="H32744" s="369"/>
      <c r="M32744" s="368"/>
      <c r="P32744" s="369"/>
      <c r="S32744" s="369"/>
      <c r="V32744" s="358"/>
    </row>
    <row r="32745" spans="8:22">
      <c r="H32745" s="369"/>
      <c r="M32745" s="368"/>
      <c r="P32745" s="369"/>
      <c r="S32745" s="369"/>
      <c r="V32745" s="358"/>
    </row>
    <row r="32746" spans="8:22">
      <c r="H32746" s="369"/>
      <c r="M32746" s="368"/>
      <c r="P32746" s="369"/>
      <c r="S32746" s="369"/>
      <c r="V32746" s="358"/>
    </row>
    <row r="32747" spans="8:22">
      <c r="H32747" s="369"/>
      <c r="M32747" s="368"/>
      <c r="P32747" s="369"/>
      <c r="S32747" s="369"/>
      <c r="V32747" s="358"/>
    </row>
    <row r="32748" spans="8:22">
      <c r="H32748" s="369"/>
      <c r="M32748" s="368"/>
      <c r="P32748" s="369"/>
      <c r="S32748" s="369"/>
      <c r="V32748" s="358"/>
    </row>
    <row r="32749" spans="8:22">
      <c r="H32749" s="369"/>
      <c r="M32749" s="368"/>
      <c r="P32749" s="369"/>
      <c r="S32749" s="369"/>
      <c r="V32749" s="358"/>
    </row>
    <row r="32750" spans="8:22">
      <c r="H32750" s="369"/>
      <c r="M32750" s="368"/>
      <c r="P32750" s="369"/>
      <c r="S32750" s="369"/>
      <c r="V32750" s="358"/>
    </row>
    <row r="32751" spans="8:22">
      <c r="H32751" s="369"/>
      <c r="M32751" s="368"/>
      <c r="P32751" s="369"/>
      <c r="S32751" s="369"/>
      <c r="V32751" s="358"/>
    </row>
    <row r="32752" spans="8:22">
      <c r="H32752" s="369"/>
      <c r="M32752" s="368"/>
      <c r="P32752" s="369"/>
      <c r="S32752" s="369"/>
      <c r="V32752" s="358"/>
    </row>
    <row r="32753" spans="8:22">
      <c r="H32753" s="369"/>
      <c r="M32753" s="368"/>
      <c r="P32753" s="369"/>
      <c r="S32753" s="369"/>
      <c r="V32753" s="358"/>
    </row>
    <row r="32754" spans="8:22">
      <c r="H32754" s="369"/>
      <c r="M32754" s="368"/>
      <c r="P32754" s="369"/>
      <c r="S32754" s="369"/>
      <c r="V32754" s="358"/>
    </row>
    <row r="32755" spans="8:22">
      <c r="H32755" s="369"/>
      <c r="M32755" s="368"/>
      <c r="P32755" s="369"/>
      <c r="S32755" s="369"/>
      <c r="V32755" s="358"/>
    </row>
    <row r="32756" spans="8:22">
      <c r="H32756" s="369"/>
      <c r="M32756" s="368"/>
      <c r="P32756" s="369"/>
      <c r="S32756" s="369"/>
      <c r="V32756" s="358"/>
    </row>
    <row r="32757" spans="8:22">
      <c r="H32757" s="369"/>
      <c r="M32757" s="368"/>
      <c r="P32757" s="369"/>
      <c r="S32757" s="369"/>
      <c r="V32757" s="358"/>
    </row>
    <row r="32758" spans="8:22">
      <c r="H32758" s="369"/>
      <c r="M32758" s="368"/>
      <c r="P32758" s="369"/>
      <c r="S32758" s="369"/>
      <c r="V32758" s="358"/>
    </row>
    <row r="32759" spans="8:22">
      <c r="H32759" s="369"/>
      <c r="M32759" s="368"/>
      <c r="P32759" s="369"/>
      <c r="S32759" s="369"/>
      <c r="V32759" s="358"/>
    </row>
    <row r="32760" spans="8:22">
      <c r="H32760" s="369"/>
      <c r="M32760" s="368"/>
      <c r="P32760" s="369"/>
      <c r="S32760" s="369"/>
      <c r="V32760" s="358"/>
    </row>
    <row r="32761" spans="8:22">
      <c r="H32761" s="369"/>
      <c r="M32761" s="368"/>
      <c r="P32761" s="369"/>
      <c r="S32761" s="369"/>
      <c r="V32761" s="358"/>
    </row>
    <row r="32762" spans="8:22">
      <c r="H32762" s="369"/>
      <c r="M32762" s="368"/>
      <c r="P32762" s="369"/>
      <c r="S32762" s="369"/>
      <c r="V32762" s="358"/>
    </row>
    <row r="32763" spans="8:22">
      <c r="H32763" s="369"/>
      <c r="M32763" s="368"/>
      <c r="P32763" s="369"/>
      <c r="S32763" s="369"/>
      <c r="V32763" s="358"/>
    </row>
    <row r="32764" spans="8:22">
      <c r="H32764" s="369"/>
      <c r="M32764" s="368"/>
      <c r="P32764" s="369"/>
      <c r="S32764" s="369"/>
      <c r="V32764" s="358"/>
    </row>
    <row r="32765" spans="8:22">
      <c r="H32765" s="369"/>
      <c r="M32765" s="368"/>
      <c r="P32765" s="369"/>
      <c r="S32765" s="369"/>
      <c r="V32765" s="358"/>
    </row>
    <row r="32766" spans="8:22">
      <c r="H32766" s="369"/>
      <c r="M32766" s="368"/>
      <c r="P32766" s="369"/>
      <c r="S32766" s="369"/>
      <c r="V32766" s="358"/>
    </row>
    <row r="32767" spans="8:22">
      <c r="H32767" s="369"/>
      <c r="M32767" s="368"/>
      <c r="P32767" s="369"/>
      <c r="S32767" s="369"/>
      <c r="V32767" s="358"/>
    </row>
    <row r="32768" spans="8:22">
      <c r="H32768" s="369"/>
      <c r="M32768" s="368"/>
      <c r="P32768" s="369"/>
      <c r="S32768" s="369"/>
      <c r="V32768" s="358"/>
    </row>
    <row r="32769" spans="8:22">
      <c r="H32769" s="369"/>
      <c r="M32769" s="368"/>
      <c r="P32769" s="369"/>
      <c r="S32769" s="369"/>
      <c r="V32769" s="358"/>
    </row>
    <row r="32770" spans="8:22">
      <c r="H32770" s="369"/>
      <c r="M32770" s="368"/>
      <c r="P32770" s="369"/>
      <c r="S32770" s="369"/>
      <c r="V32770" s="358"/>
    </row>
    <row r="32771" spans="8:22">
      <c r="H32771" s="369"/>
      <c r="M32771" s="368"/>
      <c r="P32771" s="369"/>
      <c r="S32771" s="369"/>
      <c r="V32771" s="358"/>
    </row>
    <row r="32772" spans="8:22">
      <c r="H32772" s="369"/>
      <c r="M32772" s="368"/>
      <c r="P32772" s="369"/>
      <c r="S32772" s="369"/>
      <c r="V32772" s="358"/>
    </row>
    <row r="32773" spans="8:22">
      <c r="H32773" s="369"/>
      <c r="M32773" s="368"/>
      <c r="P32773" s="369"/>
      <c r="S32773" s="369"/>
      <c r="V32773" s="358"/>
    </row>
    <row r="32774" spans="8:22">
      <c r="H32774" s="369"/>
      <c r="M32774" s="368"/>
      <c r="P32774" s="369"/>
      <c r="S32774" s="369"/>
      <c r="V32774" s="358"/>
    </row>
    <row r="32775" spans="8:22">
      <c r="H32775" s="369"/>
      <c r="M32775" s="368"/>
      <c r="P32775" s="369"/>
      <c r="S32775" s="369"/>
      <c r="V32775" s="358"/>
    </row>
    <row r="32776" spans="8:22">
      <c r="H32776" s="369"/>
      <c r="M32776" s="368"/>
      <c r="P32776" s="369"/>
      <c r="S32776" s="369"/>
      <c r="V32776" s="358"/>
    </row>
    <row r="32777" spans="8:22">
      <c r="H32777" s="369"/>
      <c r="M32777" s="368"/>
      <c r="P32777" s="369"/>
      <c r="S32777" s="369"/>
      <c r="V32777" s="358"/>
    </row>
    <row r="32778" spans="8:22">
      <c r="H32778" s="369"/>
      <c r="M32778" s="368"/>
      <c r="P32778" s="369"/>
      <c r="S32778" s="369"/>
      <c r="V32778" s="358"/>
    </row>
    <row r="32779" spans="8:22">
      <c r="H32779" s="369"/>
      <c r="M32779" s="368"/>
      <c r="P32779" s="369"/>
      <c r="S32779" s="369"/>
      <c r="V32779" s="358"/>
    </row>
    <row r="32780" spans="8:22">
      <c r="H32780" s="369"/>
      <c r="M32780" s="368"/>
      <c r="P32780" s="369"/>
      <c r="S32780" s="369"/>
      <c r="V32780" s="358"/>
    </row>
    <row r="32781" spans="8:22">
      <c r="H32781" s="369"/>
      <c r="M32781" s="368"/>
      <c r="P32781" s="369"/>
      <c r="S32781" s="369"/>
      <c r="V32781" s="358"/>
    </row>
    <row r="32782" spans="8:22">
      <c r="H32782" s="369"/>
      <c r="M32782" s="368"/>
      <c r="P32782" s="369"/>
      <c r="S32782" s="369"/>
      <c r="V32782" s="358"/>
    </row>
    <row r="32783" spans="8:22">
      <c r="H32783" s="369"/>
      <c r="M32783" s="368"/>
      <c r="P32783" s="369"/>
      <c r="S32783" s="369"/>
      <c r="V32783" s="358"/>
    </row>
    <row r="32784" spans="8:22">
      <c r="H32784" s="369"/>
      <c r="M32784" s="368"/>
      <c r="P32784" s="369"/>
      <c r="S32784" s="369"/>
      <c r="V32784" s="358"/>
    </row>
    <row r="32785" spans="8:22">
      <c r="H32785" s="369"/>
      <c r="M32785" s="368"/>
      <c r="P32785" s="369"/>
      <c r="S32785" s="369"/>
      <c r="V32785" s="358"/>
    </row>
    <row r="32786" spans="8:22">
      <c r="H32786" s="369"/>
      <c r="M32786" s="368"/>
      <c r="P32786" s="369"/>
      <c r="S32786" s="369"/>
      <c r="V32786" s="358"/>
    </row>
    <row r="32787" spans="8:22">
      <c r="H32787" s="369"/>
      <c r="M32787" s="368"/>
      <c r="P32787" s="369"/>
      <c r="S32787" s="369"/>
      <c r="V32787" s="358"/>
    </row>
    <row r="32788" spans="8:22">
      <c r="H32788" s="369"/>
      <c r="M32788" s="368"/>
      <c r="P32788" s="369"/>
      <c r="S32788" s="369"/>
      <c r="V32788" s="358"/>
    </row>
    <row r="32789" spans="8:22">
      <c r="H32789" s="369"/>
      <c r="M32789" s="368"/>
      <c r="P32789" s="369"/>
      <c r="S32789" s="369"/>
      <c r="V32789" s="358"/>
    </row>
    <row r="32790" spans="8:22">
      <c r="H32790" s="369"/>
      <c r="M32790" s="368"/>
      <c r="P32790" s="369"/>
      <c r="S32790" s="369"/>
      <c r="V32790" s="358"/>
    </row>
    <row r="32791" spans="8:22">
      <c r="H32791" s="369"/>
      <c r="M32791" s="368"/>
      <c r="P32791" s="369"/>
      <c r="S32791" s="369"/>
      <c r="V32791" s="358"/>
    </row>
    <row r="32792" spans="8:22">
      <c r="H32792" s="369"/>
      <c r="M32792" s="368"/>
      <c r="P32792" s="369"/>
      <c r="S32792" s="369"/>
      <c r="V32792" s="358"/>
    </row>
    <row r="32793" spans="8:22">
      <c r="H32793" s="369"/>
      <c r="M32793" s="368"/>
      <c r="P32793" s="369"/>
      <c r="S32793" s="369"/>
      <c r="V32793" s="358"/>
    </row>
    <row r="32794" spans="8:22">
      <c r="H32794" s="369"/>
      <c r="M32794" s="368"/>
      <c r="P32794" s="369"/>
      <c r="S32794" s="369"/>
      <c r="V32794" s="358"/>
    </row>
    <row r="32795" spans="8:22">
      <c r="H32795" s="369"/>
      <c r="M32795" s="368"/>
      <c r="P32795" s="369"/>
      <c r="S32795" s="369"/>
      <c r="V32795" s="358"/>
    </row>
    <row r="32796" spans="8:22">
      <c r="H32796" s="369"/>
      <c r="M32796" s="368"/>
      <c r="P32796" s="369"/>
      <c r="S32796" s="369"/>
      <c r="V32796" s="358"/>
    </row>
    <row r="32797" spans="8:22">
      <c r="H32797" s="369"/>
      <c r="M32797" s="368"/>
      <c r="P32797" s="369"/>
      <c r="S32797" s="369"/>
      <c r="V32797" s="358"/>
    </row>
    <row r="32798" spans="8:22">
      <c r="H32798" s="369"/>
      <c r="M32798" s="368"/>
      <c r="P32798" s="369"/>
      <c r="S32798" s="369"/>
      <c r="V32798" s="358"/>
    </row>
    <row r="32799" spans="8:22">
      <c r="H32799" s="369"/>
      <c r="M32799" s="368"/>
      <c r="P32799" s="369"/>
      <c r="S32799" s="369"/>
      <c r="V32799" s="358"/>
    </row>
    <row r="32800" spans="8:22">
      <c r="H32800" s="369"/>
      <c r="M32800" s="368"/>
      <c r="P32800" s="369"/>
      <c r="S32800" s="369"/>
      <c r="V32800" s="358"/>
    </row>
    <row r="32801" spans="8:22">
      <c r="H32801" s="369"/>
      <c r="M32801" s="368"/>
      <c r="P32801" s="369"/>
      <c r="S32801" s="369"/>
      <c r="V32801" s="358"/>
    </row>
    <row r="32802" spans="8:22">
      <c r="H32802" s="369"/>
      <c r="M32802" s="368"/>
      <c r="P32802" s="369"/>
      <c r="S32802" s="369"/>
      <c r="V32802" s="358"/>
    </row>
    <row r="32803" spans="8:22">
      <c r="H32803" s="369"/>
      <c r="M32803" s="368"/>
      <c r="P32803" s="369"/>
      <c r="S32803" s="369"/>
      <c r="V32803" s="358"/>
    </row>
    <row r="32804" spans="8:22">
      <c r="H32804" s="369"/>
      <c r="M32804" s="368"/>
      <c r="P32804" s="369"/>
      <c r="S32804" s="369"/>
      <c r="V32804" s="358"/>
    </row>
    <row r="32805" spans="8:22">
      <c r="H32805" s="369"/>
      <c r="M32805" s="368"/>
      <c r="P32805" s="369"/>
      <c r="S32805" s="369"/>
      <c r="V32805" s="358"/>
    </row>
    <row r="32806" spans="8:22">
      <c r="H32806" s="369"/>
      <c r="M32806" s="368"/>
      <c r="P32806" s="369"/>
      <c r="S32806" s="369"/>
      <c r="V32806" s="358"/>
    </row>
    <row r="32807" spans="8:22">
      <c r="H32807" s="369"/>
      <c r="M32807" s="368"/>
      <c r="P32807" s="369"/>
      <c r="S32807" s="369"/>
      <c r="V32807" s="358"/>
    </row>
    <row r="32808" spans="8:22">
      <c r="H32808" s="369"/>
      <c r="M32808" s="368"/>
      <c r="P32808" s="369"/>
      <c r="S32808" s="369"/>
      <c r="V32808" s="358"/>
    </row>
    <row r="32809" spans="8:22">
      <c r="H32809" s="369"/>
      <c r="M32809" s="368"/>
      <c r="P32809" s="369"/>
      <c r="S32809" s="369"/>
      <c r="V32809" s="358"/>
    </row>
    <row r="32810" spans="8:22">
      <c r="H32810" s="369"/>
      <c r="M32810" s="368"/>
      <c r="P32810" s="369"/>
      <c r="S32810" s="369"/>
      <c r="V32810" s="358"/>
    </row>
    <row r="32811" spans="8:22">
      <c r="H32811" s="369"/>
      <c r="M32811" s="368"/>
      <c r="P32811" s="369"/>
      <c r="S32811" s="369"/>
      <c r="V32811" s="358"/>
    </row>
    <row r="32812" spans="8:22">
      <c r="H32812" s="369"/>
      <c r="M32812" s="368"/>
      <c r="P32812" s="369"/>
      <c r="S32812" s="369"/>
      <c r="V32812" s="358"/>
    </row>
    <row r="32813" spans="8:22">
      <c r="H32813" s="369"/>
      <c r="M32813" s="368"/>
      <c r="P32813" s="369"/>
      <c r="S32813" s="369"/>
      <c r="V32813" s="358"/>
    </row>
    <row r="32814" spans="8:22">
      <c r="H32814" s="369"/>
      <c r="M32814" s="368"/>
      <c r="P32814" s="369"/>
      <c r="S32814" s="369"/>
      <c r="V32814" s="358"/>
    </row>
    <row r="32815" spans="8:22">
      <c r="H32815" s="369"/>
      <c r="M32815" s="368"/>
      <c r="P32815" s="369"/>
      <c r="S32815" s="369"/>
      <c r="V32815" s="358"/>
    </row>
    <row r="32816" spans="8:22">
      <c r="H32816" s="369"/>
      <c r="M32816" s="368"/>
      <c r="P32816" s="369"/>
      <c r="S32816" s="369"/>
      <c r="V32816" s="358"/>
    </row>
    <row r="32817" spans="8:22">
      <c r="H32817" s="369"/>
      <c r="M32817" s="368"/>
      <c r="P32817" s="369"/>
      <c r="S32817" s="369"/>
      <c r="V32817" s="358"/>
    </row>
    <row r="32818" spans="8:22">
      <c r="H32818" s="369"/>
      <c r="M32818" s="368"/>
      <c r="P32818" s="369"/>
      <c r="S32818" s="369"/>
      <c r="V32818" s="358"/>
    </row>
    <row r="32819" spans="8:22">
      <c r="H32819" s="369"/>
      <c r="M32819" s="368"/>
      <c r="P32819" s="369"/>
      <c r="S32819" s="369"/>
      <c r="V32819" s="358"/>
    </row>
    <row r="32820" spans="8:22">
      <c r="H32820" s="369"/>
      <c r="M32820" s="368"/>
      <c r="P32820" s="369"/>
      <c r="S32820" s="369"/>
      <c r="V32820" s="358"/>
    </row>
    <row r="32821" spans="8:22">
      <c r="H32821" s="369"/>
      <c r="M32821" s="368"/>
      <c r="P32821" s="369"/>
      <c r="S32821" s="369"/>
      <c r="V32821" s="358"/>
    </row>
    <row r="32822" spans="8:22">
      <c r="H32822" s="369"/>
      <c r="M32822" s="368"/>
      <c r="P32822" s="369"/>
      <c r="S32822" s="369"/>
      <c r="V32822" s="358"/>
    </row>
    <row r="32823" spans="8:22">
      <c r="H32823" s="369"/>
      <c r="M32823" s="368"/>
      <c r="P32823" s="369"/>
      <c r="S32823" s="369"/>
      <c r="V32823" s="358"/>
    </row>
    <row r="32824" spans="8:22">
      <c r="H32824" s="369"/>
      <c r="M32824" s="368"/>
      <c r="P32824" s="369"/>
      <c r="S32824" s="369"/>
      <c r="V32824" s="358"/>
    </row>
    <row r="32825" spans="8:22">
      <c r="H32825" s="369"/>
      <c r="M32825" s="368"/>
      <c r="P32825" s="369"/>
      <c r="S32825" s="369"/>
      <c r="V32825" s="358"/>
    </row>
    <row r="32826" spans="8:22">
      <c r="H32826" s="369"/>
      <c r="M32826" s="368"/>
      <c r="P32826" s="369"/>
      <c r="S32826" s="369"/>
      <c r="V32826" s="358"/>
    </row>
    <row r="32827" spans="8:22">
      <c r="H32827" s="369"/>
      <c r="M32827" s="368"/>
      <c r="P32827" s="369"/>
      <c r="S32827" s="369"/>
      <c r="V32827" s="358"/>
    </row>
    <row r="32828" spans="8:22">
      <c r="H32828" s="369"/>
      <c r="M32828" s="368"/>
      <c r="P32828" s="369"/>
      <c r="S32828" s="369"/>
      <c r="V32828" s="358"/>
    </row>
    <row r="32829" spans="8:22">
      <c r="H32829" s="369"/>
      <c r="M32829" s="368"/>
      <c r="P32829" s="369"/>
      <c r="S32829" s="369"/>
      <c r="V32829" s="358"/>
    </row>
    <row r="32830" spans="8:22">
      <c r="H32830" s="369"/>
      <c r="M32830" s="368"/>
      <c r="P32830" s="369"/>
      <c r="S32830" s="369"/>
      <c r="V32830" s="358"/>
    </row>
    <row r="32831" spans="8:22">
      <c r="H32831" s="369"/>
      <c r="M32831" s="368"/>
      <c r="P32831" s="369"/>
      <c r="S32831" s="369"/>
      <c r="V32831" s="358"/>
    </row>
    <row r="32832" spans="8:22">
      <c r="H32832" s="369"/>
      <c r="M32832" s="368"/>
      <c r="P32832" s="369"/>
      <c r="S32832" s="369"/>
      <c r="V32832" s="358"/>
    </row>
    <row r="32833" spans="8:22">
      <c r="H32833" s="369"/>
      <c r="M32833" s="368"/>
      <c r="P32833" s="369"/>
      <c r="S32833" s="369"/>
      <c r="V32833" s="358"/>
    </row>
    <row r="32834" spans="8:22">
      <c r="H32834" s="369"/>
      <c r="M32834" s="368"/>
      <c r="P32834" s="369"/>
      <c r="S32834" s="369"/>
      <c r="V32834" s="358"/>
    </row>
    <row r="32835" spans="8:22">
      <c r="H32835" s="369"/>
      <c r="M32835" s="368"/>
      <c r="P32835" s="369"/>
      <c r="S32835" s="369"/>
      <c r="V32835" s="358"/>
    </row>
    <row r="32836" spans="8:22">
      <c r="H32836" s="369"/>
      <c r="M32836" s="368"/>
      <c r="P32836" s="369"/>
      <c r="S32836" s="369"/>
      <c r="V32836" s="358"/>
    </row>
    <row r="32837" spans="8:22">
      <c r="H32837" s="369"/>
      <c r="M32837" s="368"/>
      <c r="P32837" s="369"/>
      <c r="S32837" s="369"/>
      <c r="V32837" s="358"/>
    </row>
    <row r="32838" spans="8:22">
      <c r="H32838" s="369"/>
      <c r="M32838" s="368"/>
      <c r="P32838" s="369"/>
      <c r="S32838" s="369"/>
      <c r="V32838" s="358"/>
    </row>
    <row r="32839" spans="8:22">
      <c r="H32839" s="369"/>
      <c r="M32839" s="368"/>
      <c r="P32839" s="369"/>
      <c r="S32839" s="369"/>
      <c r="V32839" s="358"/>
    </row>
    <row r="32840" spans="8:22">
      <c r="H32840" s="369"/>
      <c r="M32840" s="368"/>
      <c r="P32840" s="369"/>
      <c r="S32840" s="369"/>
      <c r="V32840" s="358"/>
    </row>
    <row r="32841" spans="8:22">
      <c r="H32841" s="369"/>
      <c r="M32841" s="368"/>
      <c r="P32841" s="369"/>
      <c r="S32841" s="369"/>
      <c r="V32841" s="358"/>
    </row>
    <row r="32842" spans="8:22">
      <c r="H32842" s="369"/>
      <c r="M32842" s="368"/>
      <c r="P32842" s="369"/>
      <c r="S32842" s="369"/>
      <c r="V32842" s="358"/>
    </row>
    <row r="32843" spans="8:22">
      <c r="H32843" s="369"/>
      <c r="M32843" s="368"/>
      <c r="P32843" s="369"/>
      <c r="S32843" s="369"/>
      <c r="V32843" s="358"/>
    </row>
    <row r="32844" spans="8:22">
      <c r="H32844" s="369"/>
      <c r="M32844" s="368"/>
      <c r="P32844" s="369"/>
      <c r="S32844" s="369"/>
      <c r="V32844" s="358"/>
    </row>
    <row r="32845" spans="8:22">
      <c r="H32845" s="369"/>
      <c r="M32845" s="368"/>
      <c r="P32845" s="369"/>
      <c r="S32845" s="369"/>
      <c r="V32845" s="358"/>
    </row>
    <row r="32846" spans="8:22">
      <c r="H32846" s="369"/>
      <c r="M32846" s="368"/>
      <c r="P32846" s="369"/>
      <c r="S32846" s="369"/>
      <c r="V32846" s="358"/>
    </row>
    <row r="32847" spans="8:22">
      <c r="H32847" s="369"/>
      <c r="M32847" s="368"/>
      <c r="P32847" s="369"/>
      <c r="S32847" s="369"/>
      <c r="V32847" s="358"/>
    </row>
    <row r="32848" spans="8:22">
      <c r="H32848" s="369"/>
      <c r="M32848" s="368"/>
      <c r="P32848" s="369"/>
      <c r="S32848" s="369"/>
      <c r="V32848" s="358"/>
    </row>
    <row r="32849" spans="8:22">
      <c r="H32849" s="369"/>
      <c r="M32849" s="368"/>
      <c r="P32849" s="369"/>
      <c r="S32849" s="369"/>
      <c r="V32849" s="358"/>
    </row>
    <row r="32850" spans="8:22">
      <c r="H32850" s="369"/>
      <c r="M32850" s="368"/>
      <c r="P32850" s="369"/>
      <c r="S32850" s="369"/>
      <c r="V32850" s="358"/>
    </row>
    <row r="32851" spans="8:22">
      <c r="H32851" s="369"/>
      <c r="M32851" s="368"/>
      <c r="P32851" s="369"/>
      <c r="S32851" s="369"/>
      <c r="V32851" s="358"/>
    </row>
    <row r="32852" spans="8:22">
      <c r="H32852" s="369"/>
      <c r="M32852" s="368"/>
      <c r="P32852" s="369"/>
      <c r="S32852" s="369"/>
      <c r="V32852" s="358"/>
    </row>
    <row r="32853" spans="8:22">
      <c r="H32853" s="369"/>
      <c r="M32853" s="368"/>
      <c r="P32853" s="369"/>
      <c r="S32853" s="369"/>
      <c r="V32853" s="358"/>
    </row>
    <row r="32854" spans="8:22">
      <c r="H32854" s="369"/>
      <c r="M32854" s="368"/>
      <c r="P32854" s="369"/>
      <c r="S32854" s="369"/>
      <c r="V32854" s="358"/>
    </row>
    <row r="32855" spans="8:22">
      <c r="H32855" s="369"/>
      <c r="M32855" s="368"/>
      <c r="P32855" s="369"/>
      <c r="S32855" s="369"/>
      <c r="V32855" s="358"/>
    </row>
    <row r="32856" spans="8:22">
      <c r="H32856" s="369"/>
      <c r="M32856" s="368"/>
      <c r="P32856" s="369"/>
      <c r="S32856" s="369"/>
      <c r="V32856" s="358"/>
    </row>
    <row r="32857" spans="8:22">
      <c r="H32857" s="369"/>
      <c r="M32857" s="368"/>
      <c r="P32857" s="369"/>
      <c r="S32857" s="369"/>
      <c r="V32857" s="358"/>
    </row>
    <row r="32858" spans="8:22">
      <c r="H32858" s="369"/>
      <c r="M32858" s="368"/>
      <c r="P32858" s="369"/>
      <c r="S32858" s="369"/>
      <c r="V32858" s="358"/>
    </row>
    <row r="32859" spans="8:22">
      <c r="H32859" s="369"/>
      <c r="M32859" s="368"/>
      <c r="P32859" s="369"/>
      <c r="S32859" s="369"/>
      <c r="V32859" s="358"/>
    </row>
    <row r="32860" spans="8:22">
      <c r="H32860" s="369"/>
      <c r="M32860" s="368"/>
      <c r="P32860" s="369"/>
      <c r="S32860" s="369"/>
      <c r="V32860" s="358"/>
    </row>
    <row r="32861" spans="8:22">
      <c r="H32861" s="369"/>
      <c r="M32861" s="368"/>
      <c r="P32861" s="369"/>
      <c r="S32861" s="369"/>
      <c r="V32861" s="358"/>
    </row>
    <row r="32862" spans="8:22">
      <c r="H32862" s="369"/>
      <c r="M32862" s="368"/>
      <c r="P32862" s="369"/>
      <c r="S32862" s="369"/>
      <c r="V32862" s="358"/>
    </row>
    <row r="32863" spans="8:22">
      <c r="H32863" s="369"/>
      <c r="M32863" s="368"/>
      <c r="P32863" s="369"/>
      <c r="S32863" s="369"/>
      <c r="V32863" s="358"/>
    </row>
    <row r="32864" spans="8:22">
      <c r="H32864" s="369"/>
      <c r="M32864" s="368"/>
      <c r="P32864" s="369"/>
      <c r="S32864" s="369"/>
      <c r="V32864" s="358"/>
    </row>
    <row r="32865" spans="8:22">
      <c r="H32865" s="369"/>
      <c r="M32865" s="368"/>
      <c r="P32865" s="369"/>
      <c r="S32865" s="369"/>
      <c r="V32865" s="358"/>
    </row>
    <row r="32866" spans="8:22">
      <c r="H32866" s="369"/>
      <c r="M32866" s="368"/>
      <c r="P32866" s="369"/>
      <c r="S32866" s="369"/>
      <c r="V32866" s="358"/>
    </row>
    <row r="32867" spans="8:22">
      <c r="H32867" s="369"/>
      <c r="M32867" s="368"/>
      <c r="P32867" s="369"/>
      <c r="S32867" s="369"/>
      <c r="V32867" s="358"/>
    </row>
    <row r="32868" spans="8:22">
      <c r="H32868" s="369"/>
      <c r="M32868" s="368"/>
      <c r="P32868" s="369"/>
      <c r="S32868" s="369"/>
      <c r="V32868" s="358"/>
    </row>
    <row r="32869" spans="8:22">
      <c r="H32869" s="369"/>
      <c r="M32869" s="368"/>
      <c r="P32869" s="369"/>
      <c r="S32869" s="369"/>
      <c r="V32869" s="358"/>
    </row>
    <row r="32870" spans="8:22">
      <c r="H32870" s="369"/>
      <c r="M32870" s="368"/>
      <c r="P32870" s="369"/>
      <c r="S32870" s="369"/>
      <c r="V32870" s="358"/>
    </row>
    <row r="32871" spans="8:22">
      <c r="H32871" s="369"/>
      <c r="M32871" s="368"/>
      <c r="P32871" s="369"/>
      <c r="S32871" s="369"/>
      <c r="V32871" s="358"/>
    </row>
    <row r="32872" spans="8:22">
      <c r="H32872" s="369"/>
      <c r="M32872" s="368"/>
      <c r="P32872" s="369"/>
      <c r="S32872" s="369"/>
      <c r="V32872" s="358"/>
    </row>
    <row r="32873" spans="8:22">
      <c r="H32873" s="369"/>
      <c r="M32873" s="368"/>
      <c r="P32873" s="369"/>
      <c r="S32873" s="369"/>
      <c r="V32873" s="358"/>
    </row>
    <row r="32874" spans="8:22">
      <c r="H32874" s="369"/>
      <c r="M32874" s="368"/>
      <c r="P32874" s="369"/>
      <c r="S32874" s="369"/>
      <c r="V32874" s="358"/>
    </row>
    <row r="32875" spans="8:22">
      <c r="H32875" s="369"/>
      <c r="M32875" s="368"/>
      <c r="P32875" s="369"/>
      <c r="S32875" s="369"/>
      <c r="V32875" s="358"/>
    </row>
    <row r="32876" spans="8:22">
      <c r="H32876" s="369"/>
      <c r="M32876" s="368"/>
      <c r="P32876" s="369"/>
      <c r="S32876" s="369"/>
      <c r="V32876" s="358"/>
    </row>
    <row r="32877" spans="8:22">
      <c r="H32877" s="369"/>
      <c r="M32877" s="368"/>
      <c r="P32877" s="369"/>
      <c r="S32877" s="369"/>
      <c r="V32877" s="358"/>
    </row>
    <row r="32878" spans="8:22">
      <c r="H32878" s="369"/>
      <c r="M32878" s="368"/>
      <c r="P32878" s="369"/>
      <c r="S32878" s="369"/>
      <c r="V32878" s="358"/>
    </row>
    <row r="32879" spans="8:22">
      <c r="H32879" s="369"/>
      <c r="M32879" s="368"/>
      <c r="P32879" s="369"/>
      <c r="S32879" s="369"/>
      <c r="V32879" s="358"/>
    </row>
    <row r="32880" spans="8:22">
      <c r="H32880" s="369"/>
      <c r="M32880" s="368"/>
      <c r="P32880" s="369"/>
      <c r="S32880" s="369"/>
      <c r="V32880" s="358"/>
    </row>
    <row r="32881" spans="8:22">
      <c r="H32881" s="369"/>
      <c r="M32881" s="368"/>
      <c r="P32881" s="369"/>
      <c r="S32881" s="369"/>
      <c r="V32881" s="358"/>
    </row>
    <row r="32882" spans="8:22">
      <c r="H32882" s="369"/>
      <c r="M32882" s="368"/>
      <c r="P32882" s="369"/>
      <c r="S32882" s="369"/>
      <c r="V32882" s="358"/>
    </row>
    <row r="32883" spans="8:22">
      <c r="H32883" s="369"/>
      <c r="M32883" s="368"/>
      <c r="P32883" s="369"/>
      <c r="S32883" s="369"/>
      <c r="V32883" s="358"/>
    </row>
    <row r="32884" spans="8:22">
      <c r="H32884" s="369"/>
      <c r="M32884" s="368"/>
      <c r="P32884" s="369"/>
      <c r="S32884" s="369"/>
      <c r="V32884" s="358"/>
    </row>
    <row r="32885" spans="8:22">
      <c r="H32885" s="369"/>
      <c r="M32885" s="368"/>
      <c r="P32885" s="369"/>
      <c r="S32885" s="369"/>
      <c r="V32885" s="358"/>
    </row>
    <row r="32886" spans="8:22">
      <c r="H32886" s="369"/>
      <c r="M32886" s="368"/>
      <c r="P32886" s="369"/>
      <c r="S32886" s="369"/>
      <c r="V32886" s="358"/>
    </row>
    <row r="32887" spans="8:22">
      <c r="H32887" s="369"/>
      <c r="M32887" s="368"/>
      <c r="P32887" s="369"/>
      <c r="S32887" s="369"/>
      <c r="V32887" s="358"/>
    </row>
    <row r="32888" spans="8:22">
      <c r="H32888" s="369"/>
      <c r="M32888" s="368"/>
      <c r="P32888" s="369"/>
      <c r="S32888" s="369"/>
      <c r="V32888" s="358"/>
    </row>
    <row r="32889" spans="8:22">
      <c r="H32889" s="369"/>
      <c r="M32889" s="368"/>
      <c r="P32889" s="369"/>
      <c r="S32889" s="369"/>
      <c r="V32889" s="358"/>
    </row>
    <row r="32890" spans="8:22">
      <c r="H32890" s="369"/>
      <c r="M32890" s="368"/>
      <c r="P32890" s="369"/>
      <c r="S32890" s="369"/>
      <c r="V32890" s="358"/>
    </row>
    <row r="32891" spans="8:22">
      <c r="H32891" s="369"/>
      <c r="M32891" s="368"/>
      <c r="P32891" s="369"/>
      <c r="S32891" s="369"/>
      <c r="V32891" s="358"/>
    </row>
    <row r="32892" spans="8:22">
      <c r="H32892" s="369"/>
      <c r="M32892" s="368"/>
      <c r="P32892" s="369"/>
      <c r="S32892" s="369"/>
      <c r="V32892" s="358"/>
    </row>
    <row r="32893" spans="8:22">
      <c r="H32893" s="369"/>
      <c r="M32893" s="368"/>
      <c r="P32893" s="369"/>
      <c r="S32893" s="369"/>
      <c r="V32893" s="358"/>
    </row>
    <row r="32894" spans="8:22">
      <c r="H32894" s="369"/>
      <c r="M32894" s="368"/>
      <c r="P32894" s="369"/>
      <c r="S32894" s="369"/>
      <c r="V32894" s="358"/>
    </row>
    <row r="32895" spans="8:22">
      <c r="H32895" s="369"/>
      <c r="M32895" s="368"/>
      <c r="P32895" s="369"/>
      <c r="S32895" s="369"/>
      <c r="V32895" s="358"/>
    </row>
    <row r="32896" spans="8:22">
      <c r="H32896" s="369"/>
      <c r="M32896" s="368"/>
      <c r="P32896" s="369"/>
      <c r="S32896" s="369"/>
      <c r="V32896" s="358"/>
    </row>
    <row r="32897" spans="8:22">
      <c r="H32897" s="369"/>
      <c r="M32897" s="368"/>
      <c r="P32897" s="369"/>
      <c r="S32897" s="369"/>
      <c r="V32897" s="358"/>
    </row>
    <row r="32898" spans="8:22">
      <c r="H32898" s="369"/>
      <c r="M32898" s="368"/>
      <c r="P32898" s="369"/>
      <c r="S32898" s="369"/>
      <c r="V32898" s="358"/>
    </row>
    <row r="32899" spans="8:22">
      <c r="H32899" s="369"/>
      <c r="M32899" s="368"/>
      <c r="P32899" s="369"/>
      <c r="S32899" s="369"/>
      <c r="V32899" s="358"/>
    </row>
    <row r="32900" spans="8:22">
      <c r="H32900" s="369"/>
      <c r="M32900" s="368"/>
      <c r="P32900" s="369"/>
      <c r="S32900" s="369"/>
      <c r="V32900" s="358"/>
    </row>
    <row r="32901" spans="8:22">
      <c r="H32901" s="369"/>
      <c r="M32901" s="368"/>
      <c r="P32901" s="369"/>
      <c r="S32901" s="369"/>
      <c r="V32901" s="358"/>
    </row>
    <row r="32902" spans="8:22">
      <c r="H32902" s="369"/>
      <c r="M32902" s="368"/>
      <c r="P32902" s="369"/>
      <c r="S32902" s="369"/>
      <c r="V32902" s="358"/>
    </row>
    <row r="32903" spans="8:22">
      <c r="H32903" s="369"/>
      <c r="M32903" s="368"/>
      <c r="P32903" s="369"/>
      <c r="S32903" s="369"/>
      <c r="V32903" s="358"/>
    </row>
    <row r="32904" spans="8:22">
      <c r="H32904" s="369"/>
      <c r="M32904" s="368"/>
      <c r="P32904" s="369"/>
      <c r="S32904" s="369"/>
      <c r="V32904" s="358"/>
    </row>
    <row r="32905" spans="8:22">
      <c r="H32905" s="369"/>
      <c r="M32905" s="368"/>
      <c r="P32905" s="369"/>
      <c r="S32905" s="369"/>
      <c r="V32905" s="358"/>
    </row>
    <row r="32906" spans="8:22">
      <c r="H32906" s="369"/>
      <c r="M32906" s="368"/>
      <c r="P32906" s="369"/>
      <c r="S32906" s="369"/>
      <c r="V32906" s="358"/>
    </row>
    <row r="32907" spans="8:22">
      <c r="H32907" s="369"/>
      <c r="M32907" s="368"/>
      <c r="P32907" s="369"/>
      <c r="S32907" s="369"/>
      <c r="V32907" s="358"/>
    </row>
    <row r="32908" spans="8:22">
      <c r="H32908" s="369"/>
      <c r="M32908" s="368"/>
      <c r="P32908" s="369"/>
      <c r="S32908" s="369"/>
      <c r="V32908" s="358"/>
    </row>
    <row r="32909" spans="8:22">
      <c r="H32909" s="369"/>
      <c r="M32909" s="368"/>
      <c r="P32909" s="369"/>
      <c r="S32909" s="369"/>
      <c r="V32909" s="358"/>
    </row>
    <row r="32910" spans="8:22">
      <c r="H32910" s="369"/>
      <c r="M32910" s="368"/>
      <c r="P32910" s="369"/>
      <c r="S32910" s="369"/>
      <c r="V32910" s="358"/>
    </row>
    <row r="32911" spans="8:22">
      <c r="H32911" s="369"/>
      <c r="M32911" s="368"/>
      <c r="P32911" s="369"/>
      <c r="S32911" s="369"/>
      <c r="V32911" s="358"/>
    </row>
    <row r="32912" spans="8:22">
      <c r="H32912" s="369"/>
      <c r="M32912" s="368"/>
      <c r="P32912" s="369"/>
      <c r="S32912" s="369"/>
      <c r="V32912" s="358"/>
    </row>
    <row r="32913" spans="8:22">
      <c r="H32913" s="369"/>
      <c r="M32913" s="368"/>
      <c r="P32913" s="369"/>
      <c r="S32913" s="369"/>
      <c r="V32913" s="358"/>
    </row>
    <row r="32914" spans="8:22">
      <c r="H32914" s="369"/>
      <c r="M32914" s="368"/>
      <c r="P32914" s="369"/>
      <c r="S32914" s="369"/>
      <c r="V32914" s="358"/>
    </row>
    <row r="32915" spans="8:22">
      <c r="H32915" s="369"/>
      <c r="M32915" s="368"/>
      <c r="P32915" s="369"/>
      <c r="S32915" s="369"/>
      <c r="V32915" s="358"/>
    </row>
    <row r="32916" spans="8:22">
      <c r="H32916" s="369"/>
      <c r="M32916" s="368"/>
      <c r="P32916" s="369"/>
      <c r="S32916" s="369"/>
      <c r="V32916" s="358"/>
    </row>
    <row r="32917" spans="8:22">
      <c r="H32917" s="369"/>
      <c r="M32917" s="368"/>
      <c r="P32917" s="369"/>
      <c r="S32917" s="369"/>
      <c r="V32917" s="358"/>
    </row>
    <row r="32918" spans="8:22">
      <c r="H32918" s="369"/>
      <c r="M32918" s="368"/>
      <c r="P32918" s="369"/>
      <c r="S32918" s="369"/>
      <c r="V32918" s="358"/>
    </row>
    <row r="32919" spans="8:22">
      <c r="H32919" s="369"/>
      <c r="M32919" s="368"/>
      <c r="P32919" s="369"/>
      <c r="S32919" s="369"/>
      <c r="V32919" s="358"/>
    </row>
    <row r="32920" spans="8:22">
      <c r="H32920" s="369"/>
      <c r="M32920" s="368"/>
      <c r="P32920" s="369"/>
      <c r="S32920" s="369"/>
      <c r="V32920" s="358"/>
    </row>
    <row r="32921" spans="8:22">
      <c r="H32921" s="369"/>
      <c r="M32921" s="368"/>
      <c r="P32921" s="369"/>
      <c r="S32921" s="369"/>
      <c r="V32921" s="358"/>
    </row>
    <row r="32922" spans="8:22">
      <c r="H32922" s="369"/>
      <c r="M32922" s="368"/>
      <c r="P32922" s="369"/>
      <c r="S32922" s="369"/>
      <c r="V32922" s="358"/>
    </row>
    <row r="32923" spans="8:22">
      <c r="H32923" s="369"/>
      <c r="M32923" s="368"/>
      <c r="P32923" s="369"/>
      <c r="S32923" s="369"/>
      <c r="V32923" s="358"/>
    </row>
    <row r="32924" spans="8:22">
      <c r="H32924" s="369"/>
      <c r="M32924" s="368"/>
      <c r="P32924" s="369"/>
      <c r="S32924" s="369"/>
      <c r="V32924" s="358"/>
    </row>
    <row r="32925" spans="8:22">
      <c r="H32925" s="369"/>
      <c r="M32925" s="368"/>
      <c r="P32925" s="369"/>
      <c r="S32925" s="369"/>
      <c r="V32925" s="358"/>
    </row>
    <row r="32926" spans="8:22">
      <c r="H32926" s="369"/>
      <c r="M32926" s="368"/>
      <c r="P32926" s="369"/>
      <c r="S32926" s="369"/>
      <c r="V32926" s="358"/>
    </row>
    <row r="32927" spans="8:22">
      <c r="H32927" s="369"/>
      <c r="M32927" s="368"/>
      <c r="P32927" s="369"/>
      <c r="S32927" s="369"/>
      <c r="V32927" s="358"/>
    </row>
    <row r="32928" spans="8:22">
      <c r="H32928" s="369"/>
      <c r="M32928" s="368"/>
      <c r="P32928" s="369"/>
      <c r="S32928" s="369"/>
      <c r="V32928" s="358"/>
    </row>
    <row r="32929" spans="8:22">
      <c r="H32929" s="369"/>
      <c r="M32929" s="368"/>
      <c r="P32929" s="369"/>
      <c r="S32929" s="369"/>
      <c r="V32929" s="358"/>
    </row>
    <row r="32930" spans="8:22">
      <c r="H32930" s="369"/>
      <c r="M32930" s="368"/>
      <c r="P32930" s="369"/>
      <c r="S32930" s="369"/>
      <c r="V32930" s="358"/>
    </row>
    <row r="32931" spans="8:22">
      <c r="H32931" s="369"/>
      <c r="M32931" s="368"/>
      <c r="P32931" s="369"/>
      <c r="S32931" s="369"/>
      <c r="V32931" s="358"/>
    </row>
    <row r="32932" spans="8:22">
      <c r="H32932" s="369"/>
      <c r="M32932" s="368"/>
      <c r="P32932" s="369"/>
      <c r="S32932" s="369"/>
      <c r="V32932" s="358"/>
    </row>
    <row r="32933" spans="8:22">
      <c r="H32933" s="369"/>
      <c r="M32933" s="368"/>
      <c r="P32933" s="369"/>
      <c r="S32933" s="369"/>
      <c r="V32933" s="358"/>
    </row>
    <row r="32934" spans="8:22">
      <c r="H32934" s="369"/>
      <c r="M32934" s="368"/>
      <c r="P32934" s="369"/>
      <c r="S32934" s="369"/>
      <c r="V32934" s="358"/>
    </row>
    <row r="32935" spans="8:22">
      <c r="H32935" s="369"/>
      <c r="M32935" s="368"/>
      <c r="P32935" s="369"/>
      <c r="S32935" s="369"/>
      <c r="V32935" s="358"/>
    </row>
    <row r="32936" spans="8:22">
      <c r="H32936" s="369"/>
      <c r="M32936" s="368"/>
      <c r="P32936" s="369"/>
      <c r="S32936" s="369"/>
      <c r="V32936" s="358"/>
    </row>
    <row r="32937" spans="8:22">
      <c r="H32937" s="369"/>
      <c r="M32937" s="368"/>
      <c r="P32937" s="369"/>
      <c r="S32937" s="369"/>
      <c r="V32937" s="358"/>
    </row>
    <row r="32938" spans="8:22">
      <c r="H32938" s="369"/>
      <c r="M32938" s="368"/>
      <c r="P32938" s="369"/>
      <c r="S32938" s="369"/>
      <c r="V32938" s="358"/>
    </row>
    <row r="32939" spans="8:22">
      <c r="H32939" s="369"/>
      <c r="M32939" s="368"/>
      <c r="P32939" s="369"/>
      <c r="S32939" s="369"/>
      <c r="V32939" s="358"/>
    </row>
    <row r="32940" spans="8:22">
      <c r="H32940" s="369"/>
      <c r="M32940" s="368"/>
      <c r="P32940" s="369"/>
      <c r="S32940" s="369"/>
      <c r="V32940" s="358"/>
    </row>
    <row r="32941" spans="8:22">
      <c r="H32941" s="369"/>
      <c r="M32941" s="368"/>
      <c r="P32941" s="369"/>
      <c r="S32941" s="369"/>
      <c r="V32941" s="358"/>
    </row>
    <row r="32942" spans="8:22">
      <c r="H32942" s="369"/>
      <c r="M32942" s="368"/>
      <c r="P32942" s="369"/>
      <c r="S32942" s="369"/>
      <c r="V32942" s="358"/>
    </row>
    <row r="32943" spans="8:22">
      <c r="H32943" s="369"/>
      <c r="M32943" s="368"/>
      <c r="P32943" s="369"/>
      <c r="S32943" s="369"/>
      <c r="V32943" s="358"/>
    </row>
    <row r="32944" spans="8:22">
      <c r="H32944" s="369"/>
      <c r="M32944" s="368"/>
      <c r="P32944" s="369"/>
      <c r="S32944" s="369"/>
      <c r="V32944" s="358"/>
    </row>
    <row r="32945" spans="8:22">
      <c r="H32945" s="369"/>
      <c r="M32945" s="368"/>
      <c r="P32945" s="369"/>
      <c r="S32945" s="369"/>
      <c r="V32945" s="358"/>
    </row>
    <row r="32946" spans="8:22">
      <c r="H32946" s="369"/>
      <c r="M32946" s="368"/>
      <c r="P32946" s="369"/>
      <c r="S32946" s="369"/>
      <c r="V32946" s="358"/>
    </row>
    <row r="32947" spans="8:22">
      <c r="H32947" s="369"/>
      <c r="M32947" s="368"/>
      <c r="P32947" s="369"/>
      <c r="S32947" s="369"/>
      <c r="V32947" s="358"/>
    </row>
    <row r="32948" spans="8:22">
      <c r="H32948" s="369"/>
      <c r="M32948" s="368"/>
      <c r="P32948" s="369"/>
      <c r="S32948" s="369"/>
      <c r="V32948" s="358"/>
    </row>
    <row r="32949" spans="8:22">
      <c r="H32949" s="369"/>
      <c r="M32949" s="368"/>
      <c r="P32949" s="369"/>
      <c r="S32949" s="369"/>
      <c r="V32949" s="358"/>
    </row>
    <row r="32950" spans="8:22">
      <c r="H32950" s="369"/>
      <c r="M32950" s="368"/>
      <c r="P32950" s="369"/>
      <c r="S32950" s="369"/>
      <c r="V32950" s="358"/>
    </row>
    <row r="32951" spans="8:22">
      <c r="H32951" s="369"/>
      <c r="M32951" s="368"/>
      <c r="P32951" s="369"/>
      <c r="S32951" s="369"/>
      <c r="V32951" s="358"/>
    </row>
    <row r="32952" spans="8:22">
      <c r="H32952" s="369"/>
      <c r="M32952" s="368"/>
      <c r="P32952" s="369"/>
      <c r="S32952" s="369"/>
      <c r="V32952" s="358"/>
    </row>
    <row r="32953" spans="8:22">
      <c r="H32953" s="369"/>
      <c r="M32953" s="368"/>
      <c r="P32953" s="369"/>
      <c r="S32953" s="369"/>
      <c r="V32953" s="358"/>
    </row>
    <row r="32954" spans="8:22">
      <c r="H32954" s="369"/>
      <c r="M32954" s="368"/>
      <c r="P32954" s="369"/>
      <c r="S32954" s="369"/>
      <c r="V32954" s="358"/>
    </row>
    <row r="32955" spans="8:22">
      <c r="H32955" s="369"/>
      <c r="M32955" s="368"/>
      <c r="P32955" s="369"/>
      <c r="S32955" s="369"/>
      <c r="V32955" s="358"/>
    </row>
    <row r="32956" spans="8:22">
      <c r="H32956" s="369"/>
      <c r="M32956" s="368"/>
      <c r="P32956" s="369"/>
      <c r="S32956" s="369"/>
      <c r="V32956" s="358"/>
    </row>
    <row r="32957" spans="8:22">
      <c r="H32957" s="369"/>
      <c r="M32957" s="368"/>
      <c r="P32957" s="369"/>
      <c r="S32957" s="369"/>
      <c r="V32957" s="358"/>
    </row>
    <row r="32958" spans="8:22">
      <c r="H32958" s="369"/>
      <c r="M32958" s="368"/>
      <c r="P32958" s="369"/>
      <c r="S32958" s="369"/>
      <c r="V32958" s="358"/>
    </row>
    <row r="32959" spans="8:22">
      <c r="H32959" s="369"/>
      <c r="M32959" s="368"/>
      <c r="P32959" s="369"/>
      <c r="S32959" s="369"/>
      <c r="V32959" s="358"/>
    </row>
    <row r="32960" spans="8:22">
      <c r="H32960" s="369"/>
      <c r="M32960" s="368"/>
      <c r="P32960" s="369"/>
      <c r="S32960" s="369"/>
      <c r="V32960" s="358"/>
    </row>
    <row r="32961" spans="8:22">
      <c r="H32961" s="369"/>
      <c r="M32961" s="368"/>
      <c r="P32961" s="369"/>
      <c r="S32961" s="369"/>
      <c r="V32961" s="358"/>
    </row>
    <row r="32962" spans="8:22">
      <c r="H32962" s="369"/>
      <c r="M32962" s="368"/>
      <c r="P32962" s="369"/>
      <c r="S32962" s="369"/>
      <c r="V32962" s="358"/>
    </row>
    <row r="32963" spans="8:22">
      <c r="H32963" s="369"/>
      <c r="M32963" s="368"/>
      <c r="P32963" s="369"/>
      <c r="S32963" s="369"/>
      <c r="V32963" s="358"/>
    </row>
    <row r="32964" spans="8:22">
      <c r="H32964" s="369"/>
      <c r="M32964" s="368"/>
      <c r="P32964" s="369"/>
      <c r="S32964" s="369"/>
      <c r="V32964" s="358"/>
    </row>
    <row r="32965" spans="8:22">
      <c r="H32965" s="369"/>
      <c r="M32965" s="368"/>
      <c r="P32965" s="369"/>
      <c r="S32965" s="369"/>
      <c r="V32965" s="358"/>
    </row>
    <row r="32966" spans="8:22">
      <c r="H32966" s="369"/>
      <c r="M32966" s="368"/>
      <c r="P32966" s="369"/>
      <c r="S32966" s="369"/>
      <c r="V32966" s="358"/>
    </row>
    <row r="32967" spans="8:22">
      <c r="H32967" s="369"/>
      <c r="M32967" s="368"/>
      <c r="P32967" s="369"/>
      <c r="S32967" s="369"/>
      <c r="V32967" s="358"/>
    </row>
    <row r="32968" spans="8:22">
      <c r="H32968" s="369"/>
      <c r="M32968" s="368"/>
      <c r="P32968" s="369"/>
      <c r="S32968" s="369"/>
      <c r="V32968" s="358"/>
    </row>
    <row r="32969" spans="8:22">
      <c r="H32969" s="369"/>
      <c r="M32969" s="368"/>
      <c r="P32969" s="369"/>
      <c r="S32969" s="369"/>
      <c r="V32969" s="358"/>
    </row>
    <row r="32970" spans="8:22">
      <c r="H32970" s="369"/>
      <c r="M32970" s="368"/>
      <c r="P32970" s="369"/>
      <c r="S32970" s="369"/>
      <c r="V32970" s="358"/>
    </row>
    <row r="32971" spans="8:22">
      <c r="H32971" s="369"/>
      <c r="M32971" s="368"/>
      <c r="P32971" s="369"/>
      <c r="S32971" s="369"/>
      <c r="V32971" s="358"/>
    </row>
    <row r="32972" spans="8:22">
      <c r="H32972" s="369"/>
      <c r="M32972" s="368"/>
      <c r="P32972" s="369"/>
      <c r="S32972" s="369"/>
      <c r="V32972" s="358"/>
    </row>
    <row r="32973" spans="8:22">
      <c r="H32973" s="369"/>
      <c r="M32973" s="368"/>
      <c r="P32973" s="369"/>
      <c r="S32973" s="369"/>
      <c r="V32973" s="358"/>
    </row>
    <row r="32974" spans="8:22">
      <c r="H32974" s="369"/>
      <c r="M32974" s="368"/>
      <c r="P32974" s="369"/>
      <c r="S32974" s="369"/>
      <c r="V32974" s="358"/>
    </row>
    <row r="32975" spans="8:22">
      <c r="H32975" s="369"/>
      <c r="M32975" s="368"/>
      <c r="P32975" s="369"/>
      <c r="S32975" s="369"/>
      <c r="V32975" s="358"/>
    </row>
    <row r="32976" spans="8:22">
      <c r="H32976" s="369"/>
      <c r="M32976" s="368"/>
      <c r="P32976" s="369"/>
      <c r="S32976" s="369"/>
      <c r="V32976" s="358"/>
    </row>
    <row r="32977" spans="8:22">
      <c r="H32977" s="369"/>
      <c r="M32977" s="368"/>
      <c r="P32977" s="369"/>
      <c r="S32977" s="369"/>
      <c r="V32977" s="358"/>
    </row>
    <row r="32978" spans="8:22">
      <c r="H32978" s="369"/>
      <c r="M32978" s="368"/>
      <c r="P32978" s="369"/>
      <c r="S32978" s="369"/>
      <c r="V32978" s="358"/>
    </row>
    <row r="32979" spans="8:22">
      <c r="H32979" s="369"/>
      <c r="M32979" s="368"/>
      <c r="P32979" s="369"/>
      <c r="S32979" s="369"/>
      <c r="V32979" s="358"/>
    </row>
    <row r="32980" spans="8:22">
      <c r="H32980" s="369"/>
      <c r="M32980" s="368"/>
      <c r="P32980" s="369"/>
      <c r="S32980" s="369"/>
      <c r="V32980" s="358"/>
    </row>
    <row r="32981" spans="8:22">
      <c r="H32981" s="369"/>
      <c r="M32981" s="368"/>
      <c r="P32981" s="369"/>
      <c r="S32981" s="369"/>
      <c r="V32981" s="358"/>
    </row>
    <row r="32982" spans="8:22">
      <c r="H32982" s="369"/>
      <c r="M32982" s="368"/>
      <c r="P32982" s="369"/>
      <c r="S32982" s="369"/>
      <c r="V32982" s="358"/>
    </row>
    <row r="32983" spans="8:22">
      <c r="H32983" s="369"/>
      <c r="M32983" s="368"/>
      <c r="P32983" s="369"/>
      <c r="S32983" s="369"/>
      <c r="V32983" s="358"/>
    </row>
    <row r="32984" spans="8:22">
      <c r="H32984" s="369"/>
      <c r="M32984" s="368"/>
      <c r="P32984" s="369"/>
      <c r="S32984" s="369"/>
      <c r="V32984" s="358"/>
    </row>
    <row r="32985" spans="8:22">
      <c r="H32985" s="369"/>
      <c r="M32985" s="368"/>
      <c r="P32985" s="369"/>
      <c r="S32985" s="369"/>
      <c r="V32985" s="358"/>
    </row>
    <row r="32986" spans="8:22">
      <c r="H32986" s="369"/>
      <c r="M32986" s="368"/>
      <c r="P32986" s="369"/>
      <c r="S32986" s="369"/>
      <c r="V32986" s="358"/>
    </row>
    <row r="32987" spans="8:22">
      <c r="H32987" s="369"/>
      <c r="M32987" s="368"/>
      <c r="P32987" s="369"/>
      <c r="S32987" s="369"/>
      <c r="V32987" s="358"/>
    </row>
    <row r="32988" spans="8:22">
      <c r="H32988" s="369"/>
      <c r="M32988" s="368"/>
      <c r="P32988" s="369"/>
      <c r="S32988" s="369"/>
      <c r="V32988" s="358"/>
    </row>
    <row r="32989" spans="8:22">
      <c r="H32989" s="369"/>
      <c r="M32989" s="368"/>
      <c r="P32989" s="369"/>
      <c r="S32989" s="369"/>
      <c r="V32989" s="358"/>
    </row>
    <row r="32990" spans="8:22">
      <c r="H32990" s="369"/>
      <c r="M32990" s="368"/>
      <c r="P32990" s="369"/>
      <c r="S32990" s="369"/>
      <c r="V32990" s="358"/>
    </row>
    <row r="32991" spans="8:22">
      <c r="H32991" s="369"/>
      <c r="M32991" s="368"/>
      <c r="P32991" s="369"/>
      <c r="S32991" s="369"/>
      <c r="V32991" s="358"/>
    </row>
    <row r="32992" spans="8:22">
      <c r="H32992" s="369"/>
      <c r="M32992" s="368"/>
      <c r="P32992" s="369"/>
      <c r="S32992" s="369"/>
      <c r="V32992" s="358"/>
    </row>
    <row r="32993" spans="8:22">
      <c r="H32993" s="369"/>
      <c r="M32993" s="368"/>
      <c r="P32993" s="369"/>
      <c r="S32993" s="369"/>
      <c r="V32993" s="358"/>
    </row>
    <row r="32994" spans="8:22">
      <c r="H32994" s="369"/>
      <c r="M32994" s="368"/>
      <c r="P32994" s="369"/>
      <c r="S32994" s="369"/>
      <c r="V32994" s="358"/>
    </row>
    <row r="32995" spans="8:22">
      <c r="H32995" s="369"/>
      <c r="M32995" s="368"/>
      <c r="P32995" s="369"/>
      <c r="S32995" s="369"/>
      <c r="V32995" s="358"/>
    </row>
    <row r="32996" spans="8:22">
      <c r="H32996" s="369"/>
      <c r="M32996" s="368"/>
      <c r="P32996" s="369"/>
      <c r="S32996" s="369"/>
      <c r="V32996" s="358"/>
    </row>
    <row r="32997" spans="8:22">
      <c r="H32997" s="369"/>
      <c r="M32997" s="368"/>
      <c r="P32997" s="369"/>
      <c r="S32997" s="369"/>
      <c r="V32997" s="358"/>
    </row>
    <row r="32998" spans="8:22">
      <c r="H32998" s="369"/>
      <c r="M32998" s="368"/>
      <c r="P32998" s="369"/>
      <c r="S32998" s="369"/>
      <c r="V32998" s="358"/>
    </row>
    <row r="32999" spans="8:22">
      <c r="H32999" s="369"/>
      <c r="M32999" s="368"/>
      <c r="P32999" s="369"/>
      <c r="S32999" s="369"/>
      <c r="V32999" s="358"/>
    </row>
    <row r="33000" spans="8:22">
      <c r="H33000" s="369"/>
      <c r="M33000" s="368"/>
      <c r="P33000" s="369"/>
      <c r="S33000" s="369"/>
      <c r="V33000" s="358"/>
    </row>
    <row r="33001" spans="8:22">
      <c r="H33001" s="369"/>
      <c r="M33001" s="368"/>
      <c r="P33001" s="369"/>
      <c r="S33001" s="369"/>
      <c r="V33001" s="358"/>
    </row>
    <row r="33002" spans="8:22">
      <c r="H33002" s="369"/>
      <c r="M33002" s="368"/>
      <c r="P33002" s="369"/>
      <c r="S33002" s="369"/>
      <c r="V33002" s="358"/>
    </row>
    <row r="33003" spans="8:22">
      <c r="H33003" s="369"/>
      <c r="M33003" s="368"/>
      <c r="P33003" s="369"/>
      <c r="S33003" s="369"/>
      <c r="V33003" s="358"/>
    </row>
    <row r="33004" spans="8:22">
      <c r="H33004" s="369"/>
      <c r="M33004" s="368"/>
      <c r="P33004" s="369"/>
      <c r="S33004" s="369"/>
      <c r="V33004" s="358"/>
    </row>
    <row r="33005" spans="8:22">
      <c r="H33005" s="369"/>
      <c r="M33005" s="368"/>
      <c r="P33005" s="369"/>
      <c r="S33005" s="369"/>
      <c r="V33005" s="358"/>
    </row>
    <row r="33006" spans="8:22">
      <c r="H33006" s="369"/>
      <c r="M33006" s="368"/>
      <c r="P33006" s="369"/>
      <c r="S33006" s="369"/>
      <c r="V33006" s="358"/>
    </row>
    <row r="33007" spans="8:22">
      <c r="H33007" s="369"/>
      <c r="M33007" s="368"/>
      <c r="P33007" s="369"/>
      <c r="S33007" s="369"/>
      <c r="V33007" s="358"/>
    </row>
    <row r="33008" spans="8:22">
      <c r="H33008" s="369"/>
      <c r="M33008" s="368"/>
      <c r="P33008" s="369"/>
      <c r="S33008" s="369"/>
      <c r="V33008" s="358"/>
    </row>
    <row r="33009" spans="8:22">
      <c r="H33009" s="369"/>
      <c r="M33009" s="368"/>
      <c r="P33009" s="369"/>
      <c r="S33009" s="369"/>
      <c r="V33009" s="358"/>
    </row>
    <row r="33010" spans="8:22">
      <c r="H33010" s="369"/>
      <c r="M33010" s="368"/>
      <c r="P33010" s="369"/>
      <c r="S33010" s="369"/>
      <c r="V33010" s="358"/>
    </row>
    <row r="33011" spans="8:22">
      <c r="H33011" s="369"/>
      <c r="M33011" s="368"/>
      <c r="P33011" s="369"/>
      <c r="S33011" s="369"/>
      <c r="V33011" s="358"/>
    </row>
    <row r="33012" spans="8:22">
      <c r="H33012" s="369"/>
      <c r="M33012" s="368"/>
      <c r="P33012" s="369"/>
      <c r="S33012" s="369"/>
      <c r="V33012" s="358"/>
    </row>
    <row r="33013" spans="8:22">
      <c r="H33013" s="369"/>
      <c r="M33013" s="368"/>
      <c r="P33013" s="369"/>
      <c r="S33013" s="369"/>
      <c r="V33013" s="358"/>
    </row>
    <row r="33014" spans="8:22">
      <c r="H33014" s="369"/>
      <c r="M33014" s="368"/>
      <c r="P33014" s="369"/>
      <c r="S33014" s="369"/>
      <c r="V33014" s="358"/>
    </row>
    <row r="33015" spans="8:22">
      <c r="H33015" s="369"/>
      <c r="M33015" s="368"/>
      <c r="P33015" s="369"/>
      <c r="S33015" s="369"/>
      <c r="V33015" s="358"/>
    </row>
    <row r="33016" spans="8:22">
      <c r="H33016" s="369"/>
      <c r="M33016" s="368"/>
      <c r="P33016" s="369"/>
      <c r="S33016" s="369"/>
      <c r="V33016" s="358"/>
    </row>
    <row r="33017" spans="8:22">
      <c r="H33017" s="369"/>
      <c r="M33017" s="368"/>
      <c r="P33017" s="369"/>
      <c r="S33017" s="369"/>
      <c r="V33017" s="358"/>
    </row>
    <row r="33018" spans="8:22">
      <c r="H33018" s="369"/>
      <c r="M33018" s="368"/>
      <c r="P33018" s="369"/>
      <c r="S33018" s="369"/>
      <c r="V33018" s="358"/>
    </row>
    <row r="33019" spans="8:22">
      <c r="H33019" s="369"/>
      <c r="M33019" s="368"/>
      <c r="P33019" s="369"/>
      <c r="S33019" s="369"/>
      <c r="V33019" s="358"/>
    </row>
    <row r="33020" spans="8:22">
      <c r="H33020" s="369"/>
      <c r="M33020" s="368"/>
      <c r="P33020" s="369"/>
      <c r="S33020" s="369"/>
      <c r="V33020" s="358"/>
    </row>
    <row r="33021" spans="8:22">
      <c r="H33021" s="369"/>
      <c r="M33021" s="368"/>
      <c r="P33021" s="369"/>
      <c r="S33021" s="369"/>
      <c r="V33021" s="358"/>
    </row>
    <row r="33022" spans="8:22">
      <c r="H33022" s="369"/>
      <c r="M33022" s="368"/>
      <c r="P33022" s="369"/>
      <c r="S33022" s="369"/>
      <c r="V33022" s="358"/>
    </row>
    <row r="33023" spans="8:22">
      <c r="H33023" s="369"/>
      <c r="M33023" s="368"/>
      <c r="P33023" s="369"/>
      <c r="S33023" s="369"/>
      <c r="V33023" s="358"/>
    </row>
    <row r="33024" spans="8:22">
      <c r="H33024" s="369"/>
      <c r="M33024" s="368"/>
      <c r="P33024" s="369"/>
      <c r="S33024" s="369"/>
      <c r="V33024" s="358"/>
    </row>
    <row r="33025" spans="8:22">
      <c r="H33025" s="369"/>
      <c r="M33025" s="368"/>
      <c r="P33025" s="369"/>
      <c r="S33025" s="369"/>
      <c r="V33025" s="358"/>
    </row>
    <row r="33026" spans="8:22">
      <c r="H33026" s="369"/>
      <c r="M33026" s="368"/>
      <c r="P33026" s="369"/>
      <c r="S33026" s="369"/>
      <c r="V33026" s="358"/>
    </row>
    <row r="33027" spans="8:22">
      <c r="H33027" s="369"/>
      <c r="M33027" s="368"/>
      <c r="P33027" s="369"/>
      <c r="S33027" s="369"/>
      <c r="V33027" s="358"/>
    </row>
    <row r="33028" spans="8:22">
      <c r="H33028" s="369"/>
      <c r="M33028" s="368"/>
      <c r="P33028" s="369"/>
      <c r="S33028" s="369"/>
      <c r="V33028" s="358"/>
    </row>
    <row r="33029" spans="8:22">
      <c r="H33029" s="369"/>
      <c r="M33029" s="368"/>
      <c r="P33029" s="369"/>
      <c r="S33029" s="369"/>
      <c r="V33029" s="358"/>
    </row>
    <row r="33030" spans="8:22">
      <c r="H33030" s="369"/>
      <c r="M33030" s="368"/>
      <c r="P33030" s="369"/>
      <c r="S33030" s="369"/>
      <c r="V33030" s="358"/>
    </row>
    <row r="33031" spans="8:22">
      <c r="H33031" s="369"/>
      <c r="M33031" s="368"/>
      <c r="P33031" s="369"/>
      <c r="S33031" s="369"/>
      <c r="V33031" s="358"/>
    </row>
    <row r="33032" spans="8:22">
      <c r="H33032" s="369"/>
      <c r="M33032" s="368"/>
      <c r="P33032" s="369"/>
      <c r="S33032" s="369"/>
      <c r="V33032" s="358"/>
    </row>
    <row r="33033" spans="8:22">
      <c r="H33033" s="369"/>
      <c r="M33033" s="368"/>
      <c r="P33033" s="369"/>
      <c r="S33033" s="369"/>
      <c r="V33033" s="358"/>
    </row>
    <row r="33034" spans="8:22">
      <c r="H33034" s="369"/>
      <c r="M33034" s="368"/>
      <c r="P33034" s="369"/>
      <c r="S33034" s="369"/>
      <c r="V33034" s="358"/>
    </row>
    <row r="33035" spans="8:22">
      <c r="H33035" s="369"/>
      <c r="M33035" s="368"/>
      <c r="P33035" s="369"/>
      <c r="S33035" s="369"/>
      <c r="V33035" s="358"/>
    </row>
    <row r="33036" spans="8:22">
      <c r="H33036" s="369"/>
      <c r="M33036" s="368"/>
      <c r="P33036" s="369"/>
      <c r="S33036" s="369"/>
      <c r="V33036" s="358"/>
    </row>
    <row r="33037" spans="8:22">
      <c r="H33037" s="369"/>
      <c r="M33037" s="368"/>
      <c r="P33037" s="369"/>
      <c r="S33037" s="369"/>
      <c r="V33037" s="358"/>
    </row>
    <row r="33038" spans="8:22">
      <c r="H33038" s="369"/>
      <c r="M33038" s="368"/>
      <c r="P33038" s="369"/>
      <c r="S33038" s="369"/>
      <c r="V33038" s="358"/>
    </row>
    <row r="33039" spans="8:22">
      <c r="H33039" s="369"/>
      <c r="M33039" s="368"/>
      <c r="P33039" s="369"/>
      <c r="S33039" s="369"/>
      <c r="V33039" s="358"/>
    </row>
    <row r="33040" spans="8:22">
      <c r="H33040" s="369"/>
      <c r="M33040" s="368"/>
      <c r="P33040" s="369"/>
      <c r="S33040" s="369"/>
      <c r="V33040" s="358"/>
    </row>
    <row r="33041" spans="8:22">
      <c r="H33041" s="369"/>
      <c r="M33041" s="368"/>
      <c r="P33041" s="369"/>
      <c r="S33041" s="369"/>
      <c r="V33041" s="358"/>
    </row>
    <row r="33042" spans="8:22">
      <c r="H33042" s="369"/>
      <c r="M33042" s="368"/>
      <c r="P33042" s="369"/>
      <c r="S33042" s="369"/>
      <c r="V33042" s="358"/>
    </row>
    <row r="33043" spans="8:22">
      <c r="H33043" s="369"/>
      <c r="M33043" s="368"/>
      <c r="P33043" s="369"/>
      <c r="S33043" s="369"/>
      <c r="V33043" s="358"/>
    </row>
    <row r="33044" spans="8:22">
      <c r="H33044" s="369"/>
      <c r="M33044" s="368"/>
      <c r="P33044" s="369"/>
      <c r="S33044" s="369"/>
      <c r="V33044" s="358"/>
    </row>
    <row r="33045" spans="8:22">
      <c r="H33045" s="369"/>
      <c r="M33045" s="368"/>
      <c r="P33045" s="369"/>
      <c r="S33045" s="369"/>
      <c r="V33045" s="358"/>
    </row>
    <row r="33046" spans="8:22">
      <c r="H33046" s="369"/>
      <c r="M33046" s="368"/>
      <c r="P33046" s="369"/>
      <c r="S33046" s="369"/>
      <c r="V33046" s="358"/>
    </row>
    <row r="33047" spans="8:22">
      <c r="H33047" s="369"/>
      <c r="M33047" s="368"/>
      <c r="P33047" s="369"/>
      <c r="S33047" s="369"/>
      <c r="V33047" s="358"/>
    </row>
    <row r="33048" spans="8:22">
      <c r="H33048" s="369"/>
      <c r="M33048" s="368"/>
      <c r="P33048" s="369"/>
      <c r="S33048" s="369"/>
      <c r="V33048" s="358"/>
    </row>
    <row r="33049" spans="8:22">
      <c r="H33049" s="369"/>
      <c r="M33049" s="368"/>
      <c r="P33049" s="369"/>
      <c r="S33049" s="369"/>
      <c r="V33049" s="358"/>
    </row>
    <row r="33050" spans="8:22">
      <c r="H33050" s="369"/>
      <c r="M33050" s="368"/>
      <c r="P33050" s="369"/>
      <c r="S33050" s="369"/>
      <c r="V33050" s="358"/>
    </row>
    <row r="33051" spans="8:22">
      <c r="H33051" s="369"/>
      <c r="M33051" s="368"/>
      <c r="P33051" s="369"/>
      <c r="S33051" s="369"/>
      <c r="V33051" s="358"/>
    </row>
    <row r="33052" spans="8:22">
      <c r="H33052" s="369"/>
      <c r="M33052" s="368"/>
      <c r="P33052" s="369"/>
      <c r="S33052" s="369"/>
      <c r="V33052" s="358"/>
    </row>
    <row r="33053" spans="8:22">
      <c r="H33053" s="369"/>
      <c r="M33053" s="368"/>
      <c r="P33053" s="369"/>
      <c r="S33053" s="369"/>
      <c r="V33053" s="358"/>
    </row>
    <row r="33054" spans="8:22">
      <c r="H33054" s="369"/>
      <c r="M33054" s="368"/>
      <c r="P33054" s="369"/>
      <c r="S33054" s="369"/>
      <c r="V33054" s="358"/>
    </row>
    <row r="33055" spans="8:22">
      <c r="H33055" s="369"/>
      <c r="M33055" s="368"/>
      <c r="P33055" s="369"/>
      <c r="S33055" s="369"/>
      <c r="V33055" s="358"/>
    </row>
    <row r="33056" spans="8:22">
      <c r="H33056" s="369"/>
      <c r="M33056" s="368"/>
      <c r="P33056" s="369"/>
      <c r="S33056" s="369"/>
      <c r="V33056" s="358"/>
    </row>
    <row r="33057" spans="8:22">
      <c r="H33057" s="369"/>
      <c r="M33057" s="368"/>
      <c r="P33057" s="369"/>
      <c r="S33057" s="369"/>
      <c r="V33057" s="358"/>
    </row>
    <row r="33058" spans="8:22">
      <c r="H33058" s="369"/>
      <c r="M33058" s="368"/>
      <c r="P33058" s="369"/>
      <c r="S33058" s="369"/>
      <c r="V33058" s="358"/>
    </row>
    <row r="33059" spans="8:22">
      <c r="H33059" s="369"/>
      <c r="M33059" s="368"/>
      <c r="P33059" s="369"/>
      <c r="S33059" s="369"/>
      <c r="V33059" s="358"/>
    </row>
    <row r="33060" spans="8:22">
      <c r="H33060" s="369"/>
      <c r="M33060" s="368"/>
      <c r="P33060" s="369"/>
      <c r="S33060" s="369"/>
      <c r="V33060" s="358"/>
    </row>
    <row r="33061" spans="8:22">
      <c r="H33061" s="369"/>
      <c r="M33061" s="368"/>
      <c r="P33061" s="369"/>
      <c r="S33061" s="369"/>
      <c r="V33061" s="358"/>
    </row>
    <row r="33062" spans="8:22">
      <c r="H33062" s="369"/>
      <c r="M33062" s="368"/>
      <c r="P33062" s="369"/>
      <c r="S33062" s="369"/>
      <c r="V33062" s="358"/>
    </row>
    <row r="33063" spans="8:22">
      <c r="H33063" s="369"/>
      <c r="M33063" s="368"/>
      <c r="P33063" s="369"/>
      <c r="S33063" s="369"/>
      <c r="V33063" s="358"/>
    </row>
    <row r="33064" spans="8:22">
      <c r="H33064" s="369"/>
      <c r="M33064" s="368"/>
      <c r="P33064" s="369"/>
      <c r="S33064" s="369"/>
      <c r="V33064" s="358"/>
    </row>
    <row r="33065" spans="8:22">
      <c r="H33065" s="369"/>
      <c r="M33065" s="368"/>
      <c r="P33065" s="369"/>
      <c r="S33065" s="369"/>
      <c r="V33065" s="358"/>
    </row>
    <row r="33066" spans="8:22">
      <c r="H33066" s="369"/>
      <c r="M33066" s="368"/>
      <c r="P33066" s="369"/>
      <c r="S33066" s="369"/>
      <c r="V33066" s="358"/>
    </row>
    <row r="33067" spans="8:22">
      <c r="H33067" s="369"/>
      <c r="M33067" s="368"/>
      <c r="P33067" s="369"/>
      <c r="S33067" s="369"/>
      <c r="V33067" s="358"/>
    </row>
    <row r="33068" spans="8:22">
      <c r="H33068" s="369"/>
      <c r="M33068" s="368"/>
      <c r="P33068" s="369"/>
      <c r="S33068" s="369"/>
      <c r="V33068" s="358"/>
    </row>
    <row r="33069" spans="8:22">
      <c r="H33069" s="369"/>
      <c r="M33069" s="368"/>
      <c r="P33069" s="369"/>
      <c r="S33069" s="369"/>
      <c r="V33069" s="358"/>
    </row>
    <row r="33070" spans="8:22">
      <c r="H33070" s="369"/>
      <c r="M33070" s="368"/>
      <c r="P33070" s="369"/>
      <c r="S33070" s="369"/>
      <c r="V33070" s="358"/>
    </row>
    <row r="33071" spans="8:22">
      <c r="H33071" s="369"/>
      <c r="M33071" s="368"/>
      <c r="P33071" s="369"/>
      <c r="S33071" s="369"/>
      <c r="V33071" s="358"/>
    </row>
    <row r="33072" spans="8:22">
      <c r="H33072" s="369"/>
      <c r="M33072" s="368"/>
      <c r="P33072" s="369"/>
      <c r="S33072" s="369"/>
      <c r="V33072" s="358"/>
    </row>
    <row r="33073" spans="8:22">
      <c r="H33073" s="369"/>
      <c r="M33073" s="368"/>
      <c r="P33073" s="369"/>
      <c r="S33073" s="369"/>
      <c r="V33073" s="358"/>
    </row>
    <row r="33074" spans="8:22">
      <c r="H33074" s="369"/>
      <c r="M33074" s="368"/>
      <c r="P33074" s="369"/>
      <c r="S33074" s="369"/>
      <c r="V33074" s="358"/>
    </row>
    <row r="33075" spans="8:22">
      <c r="H33075" s="369"/>
      <c r="M33075" s="368"/>
      <c r="P33075" s="369"/>
      <c r="S33075" s="369"/>
      <c r="V33075" s="358"/>
    </row>
    <row r="33076" spans="8:22">
      <c r="H33076" s="369"/>
      <c r="M33076" s="368"/>
      <c r="P33076" s="369"/>
      <c r="S33076" s="369"/>
      <c r="V33076" s="358"/>
    </row>
    <row r="33077" spans="8:22">
      <c r="H33077" s="369"/>
      <c r="M33077" s="368"/>
      <c r="P33077" s="369"/>
      <c r="S33077" s="369"/>
      <c r="V33077" s="358"/>
    </row>
    <row r="33078" spans="8:22">
      <c r="H33078" s="369"/>
      <c r="M33078" s="368"/>
      <c r="P33078" s="369"/>
      <c r="S33078" s="369"/>
      <c r="V33078" s="358"/>
    </row>
    <row r="33079" spans="8:22">
      <c r="H33079" s="369"/>
      <c r="M33079" s="368"/>
      <c r="P33079" s="369"/>
      <c r="S33079" s="369"/>
      <c r="V33079" s="358"/>
    </row>
    <row r="33080" spans="8:22">
      <c r="H33080" s="369"/>
      <c r="M33080" s="368"/>
      <c r="P33080" s="369"/>
      <c r="S33080" s="369"/>
      <c r="V33080" s="358"/>
    </row>
    <row r="33081" spans="8:22">
      <c r="H33081" s="369"/>
      <c r="M33081" s="368"/>
      <c r="P33081" s="369"/>
      <c r="S33081" s="369"/>
      <c r="V33081" s="358"/>
    </row>
    <row r="33082" spans="8:22">
      <c r="H33082" s="369"/>
      <c r="M33082" s="368"/>
      <c r="P33082" s="369"/>
      <c r="S33082" s="369"/>
      <c r="V33082" s="358"/>
    </row>
    <row r="33083" spans="8:22">
      <c r="H33083" s="369"/>
      <c r="M33083" s="368"/>
      <c r="P33083" s="369"/>
      <c r="S33083" s="369"/>
      <c r="V33083" s="358"/>
    </row>
    <row r="33084" spans="8:22">
      <c r="H33084" s="369"/>
      <c r="M33084" s="368"/>
      <c r="P33084" s="369"/>
      <c r="S33084" s="369"/>
      <c r="V33084" s="358"/>
    </row>
    <row r="33085" spans="8:22">
      <c r="H33085" s="369"/>
      <c r="M33085" s="368"/>
      <c r="P33085" s="369"/>
      <c r="S33085" s="369"/>
      <c r="V33085" s="358"/>
    </row>
    <row r="33086" spans="8:22">
      <c r="H33086" s="369"/>
      <c r="M33086" s="368"/>
      <c r="P33086" s="369"/>
      <c r="S33086" s="369"/>
      <c r="V33086" s="358"/>
    </row>
    <row r="33087" spans="8:22">
      <c r="H33087" s="369"/>
      <c r="M33087" s="368"/>
      <c r="P33087" s="369"/>
      <c r="S33087" s="369"/>
      <c r="V33087" s="358"/>
    </row>
    <row r="33088" spans="8:22">
      <c r="H33088" s="369"/>
      <c r="M33088" s="368"/>
      <c r="P33088" s="369"/>
      <c r="S33088" s="369"/>
      <c r="V33088" s="358"/>
    </row>
    <row r="33089" spans="8:22">
      <c r="H33089" s="369"/>
      <c r="M33089" s="368"/>
      <c r="P33089" s="369"/>
      <c r="S33089" s="369"/>
      <c r="V33089" s="358"/>
    </row>
    <row r="33090" spans="8:22">
      <c r="H33090" s="369"/>
      <c r="M33090" s="368"/>
      <c r="P33090" s="369"/>
      <c r="S33090" s="369"/>
      <c r="V33090" s="358"/>
    </row>
    <row r="33091" spans="8:22">
      <c r="H33091" s="369"/>
      <c r="M33091" s="368"/>
      <c r="P33091" s="369"/>
      <c r="S33091" s="369"/>
      <c r="V33091" s="358"/>
    </row>
    <row r="33092" spans="8:22">
      <c r="H33092" s="369"/>
      <c r="M33092" s="368"/>
      <c r="P33092" s="369"/>
      <c r="S33092" s="369"/>
      <c r="V33092" s="358"/>
    </row>
    <row r="33093" spans="8:22">
      <c r="H33093" s="369"/>
      <c r="M33093" s="368"/>
      <c r="P33093" s="369"/>
      <c r="S33093" s="369"/>
      <c r="V33093" s="358"/>
    </row>
    <row r="33094" spans="8:22">
      <c r="H33094" s="369"/>
      <c r="M33094" s="368"/>
      <c r="P33094" s="369"/>
      <c r="S33094" s="369"/>
      <c r="V33094" s="358"/>
    </row>
    <row r="33095" spans="8:22">
      <c r="H33095" s="369"/>
      <c r="M33095" s="368"/>
      <c r="P33095" s="369"/>
      <c r="S33095" s="369"/>
      <c r="V33095" s="358"/>
    </row>
    <row r="33096" spans="8:22">
      <c r="H33096" s="369"/>
      <c r="M33096" s="368"/>
      <c r="P33096" s="369"/>
      <c r="S33096" s="369"/>
      <c r="V33096" s="358"/>
    </row>
    <row r="33097" spans="8:22">
      <c r="H33097" s="369"/>
      <c r="M33097" s="368"/>
      <c r="P33097" s="369"/>
      <c r="S33097" s="369"/>
      <c r="V33097" s="358"/>
    </row>
    <row r="33098" spans="8:22">
      <c r="H33098" s="369"/>
      <c r="M33098" s="368"/>
      <c r="P33098" s="369"/>
      <c r="S33098" s="369"/>
      <c r="V33098" s="358"/>
    </row>
    <row r="33099" spans="8:22">
      <c r="H33099" s="369"/>
      <c r="M33099" s="368"/>
      <c r="P33099" s="369"/>
      <c r="S33099" s="369"/>
      <c r="V33099" s="358"/>
    </row>
    <row r="33100" spans="8:22">
      <c r="H33100" s="369"/>
      <c r="M33100" s="368"/>
      <c r="P33100" s="369"/>
      <c r="S33100" s="369"/>
      <c r="V33100" s="358"/>
    </row>
    <row r="33101" spans="8:22">
      <c r="H33101" s="369"/>
      <c r="M33101" s="368"/>
      <c r="P33101" s="369"/>
      <c r="S33101" s="369"/>
      <c r="V33101" s="358"/>
    </row>
    <row r="33102" spans="8:22">
      <c r="H33102" s="369"/>
      <c r="M33102" s="368"/>
      <c r="P33102" s="369"/>
      <c r="S33102" s="369"/>
      <c r="V33102" s="358"/>
    </row>
    <row r="33103" spans="8:22">
      <c r="H33103" s="369"/>
      <c r="M33103" s="368"/>
      <c r="P33103" s="369"/>
      <c r="S33103" s="369"/>
      <c r="V33103" s="358"/>
    </row>
    <row r="33104" spans="8:22">
      <c r="H33104" s="369"/>
      <c r="M33104" s="368"/>
      <c r="P33104" s="369"/>
      <c r="S33104" s="369"/>
      <c r="V33104" s="358"/>
    </row>
    <row r="33105" spans="8:22">
      <c r="H33105" s="369"/>
      <c r="M33105" s="368"/>
      <c r="P33105" s="369"/>
      <c r="S33105" s="369"/>
      <c r="V33105" s="358"/>
    </row>
    <row r="33106" spans="8:22">
      <c r="H33106" s="369"/>
      <c r="M33106" s="368"/>
      <c r="P33106" s="369"/>
      <c r="S33106" s="369"/>
      <c r="V33106" s="358"/>
    </row>
    <row r="33107" spans="8:22">
      <c r="H33107" s="369"/>
      <c r="M33107" s="368"/>
      <c r="P33107" s="369"/>
      <c r="S33107" s="369"/>
      <c r="V33107" s="358"/>
    </row>
    <row r="33108" spans="8:22">
      <c r="H33108" s="369"/>
      <c r="M33108" s="368"/>
      <c r="P33108" s="369"/>
      <c r="S33108" s="369"/>
      <c r="V33108" s="358"/>
    </row>
    <row r="33109" spans="8:22">
      <c r="H33109" s="369"/>
      <c r="M33109" s="368"/>
      <c r="P33109" s="369"/>
      <c r="S33109" s="369"/>
      <c r="V33109" s="358"/>
    </row>
    <row r="33110" spans="8:22">
      <c r="H33110" s="369"/>
      <c r="M33110" s="368"/>
      <c r="P33110" s="369"/>
      <c r="S33110" s="369"/>
      <c r="V33110" s="358"/>
    </row>
    <row r="33111" spans="8:22">
      <c r="H33111" s="369"/>
      <c r="M33111" s="368"/>
      <c r="P33111" s="369"/>
      <c r="S33111" s="369"/>
      <c r="V33111" s="358"/>
    </row>
    <row r="33112" spans="8:22">
      <c r="H33112" s="369"/>
      <c r="M33112" s="368"/>
      <c r="P33112" s="369"/>
      <c r="S33112" s="369"/>
      <c r="V33112" s="358"/>
    </row>
    <row r="33113" spans="8:22">
      <c r="H33113" s="369"/>
      <c r="M33113" s="368"/>
      <c r="P33113" s="369"/>
      <c r="S33113" s="369"/>
      <c r="V33113" s="358"/>
    </row>
    <row r="33114" spans="8:22">
      <c r="H33114" s="369"/>
      <c r="M33114" s="368"/>
      <c r="P33114" s="369"/>
      <c r="S33114" s="369"/>
      <c r="V33114" s="358"/>
    </row>
    <row r="33115" spans="8:22">
      <c r="H33115" s="369"/>
      <c r="M33115" s="368"/>
      <c r="P33115" s="369"/>
      <c r="S33115" s="369"/>
      <c r="V33115" s="358"/>
    </row>
    <row r="33116" spans="8:22">
      <c r="H33116" s="369"/>
      <c r="M33116" s="368"/>
      <c r="P33116" s="369"/>
      <c r="S33116" s="369"/>
      <c r="V33116" s="358"/>
    </row>
    <row r="33117" spans="8:22">
      <c r="H33117" s="369"/>
      <c r="M33117" s="368"/>
      <c r="P33117" s="369"/>
      <c r="S33117" s="369"/>
      <c r="V33117" s="358"/>
    </row>
    <row r="33118" spans="8:22">
      <c r="H33118" s="369"/>
      <c r="M33118" s="368"/>
      <c r="P33118" s="369"/>
      <c r="S33118" s="369"/>
      <c r="V33118" s="358"/>
    </row>
    <row r="33119" spans="8:22">
      <c r="H33119" s="369"/>
      <c r="M33119" s="368"/>
      <c r="P33119" s="369"/>
      <c r="S33119" s="369"/>
      <c r="V33119" s="358"/>
    </row>
    <row r="33120" spans="8:22">
      <c r="H33120" s="369"/>
      <c r="M33120" s="368"/>
      <c r="P33120" s="369"/>
      <c r="S33120" s="369"/>
      <c r="V33120" s="358"/>
    </row>
    <row r="33121" spans="8:22">
      <c r="H33121" s="369"/>
      <c r="M33121" s="368"/>
      <c r="P33121" s="369"/>
      <c r="S33121" s="369"/>
      <c r="V33121" s="358"/>
    </row>
    <row r="33122" spans="8:22">
      <c r="H33122" s="369"/>
      <c r="M33122" s="368"/>
      <c r="P33122" s="369"/>
      <c r="S33122" s="369"/>
      <c r="V33122" s="358"/>
    </row>
    <row r="33123" spans="8:22">
      <c r="H33123" s="369"/>
      <c r="M33123" s="368"/>
      <c r="P33123" s="369"/>
      <c r="S33123" s="369"/>
      <c r="V33123" s="358"/>
    </row>
    <row r="33124" spans="8:22">
      <c r="H33124" s="369"/>
      <c r="M33124" s="368"/>
      <c r="P33124" s="369"/>
      <c r="S33124" s="369"/>
      <c r="V33124" s="358"/>
    </row>
    <row r="33125" spans="8:22">
      <c r="H33125" s="369"/>
      <c r="M33125" s="368"/>
      <c r="P33125" s="369"/>
      <c r="S33125" s="369"/>
      <c r="V33125" s="358"/>
    </row>
    <row r="33126" spans="8:22">
      <c r="H33126" s="369"/>
      <c r="M33126" s="368"/>
      <c r="P33126" s="369"/>
      <c r="S33126" s="369"/>
      <c r="V33126" s="358"/>
    </row>
    <row r="33127" spans="8:22">
      <c r="H33127" s="369"/>
      <c r="M33127" s="368"/>
      <c r="P33127" s="369"/>
      <c r="S33127" s="369"/>
      <c r="V33127" s="358"/>
    </row>
    <row r="33128" spans="8:22">
      <c r="H33128" s="369"/>
      <c r="M33128" s="368"/>
      <c r="P33128" s="369"/>
      <c r="S33128" s="369"/>
      <c r="V33128" s="358"/>
    </row>
    <row r="33129" spans="8:22">
      <c r="H33129" s="369"/>
      <c r="M33129" s="368"/>
      <c r="P33129" s="369"/>
      <c r="S33129" s="369"/>
      <c r="V33129" s="358"/>
    </row>
    <row r="33130" spans="8:22">
      <c r="H33130" s="369"/>
      <c r="M33130" s="368"/>
      <c r="P33130" s="369"/>
      <c r="S33130" s="369"/>
      <c r="V33130" s="358"/>
    </row>
    <row r="33131" spans="8:22">
      <c r="H33131" s="369"/>
      <c r="M33131" s="368"/>
      <c r="P33131" s="369"/>
      <c r="S33131" s="369"/>
      <c r="V33131" s="358"/>
    </row>
    <row r="33132" spans="8:22">
      <c r="H33132" s="369"/>
      <c r="M33132" s="368"/>
      <c r="P33132" s="369"/>
      <c r="S33132" s="369"/>
      <c r="V33132" s="358"/>
    </row>
    <row r="33133" spans="8:22">
      <c r="H33133" s="369"/>
      <c r="M33133" s="368"/>
      <c r="P33133" s="369"/>
      <c r="S33133" s="369"/>
      <c r="V33133" s="358"/>
    </row>
    <row r="33134" spans="8:22">
      <c r="H33134" s="369"/>
      <c r="M33134" s="368"/>
      <c r="P33134" s="369"/>
      <c r="S33134" s="369"/>
      <c r="V33134" s="358"/>
    </row>
    <row r="33135" spans="8:22">
      <c r="H33135" s="369"/>
      <c r="M33135" s="368"/>
      <c r="P33135" s="369"/>
      <c r="S33135" s="369"/>
      <c r="V33135" s="358"/>
    </row>
    <row r="33136" spans="8:22">
      <c r="H33136" s="369"/>
      <c r="M33136" s="368"/>
      <c r="P33136" s="369"/>
      <c r="S33136" s="369"/>
      <c r="V33136" s="358"/>
    </row>
    <row r="33137" spans="8:22">
      <c r="H33137" s="369"/>
      <c r="M33137" s="368"/>
      <c r="P33137" s="369"/>
      <c r="S33137" s="369"/>
      <c r="V33137" s="358"/>
    </row>
    <row r="33138" spans="8:22">
      <c r="H33138" s="369"/>
      <c r="M33138" s="368"/>
      <c r="P33138" s="369"/>
      <c r="S33138" s="369"/>
      <c r="V33138" s="358"/>
    </row>
    <row r="33139" spans="8:22">
      <c r="H33139" s="369"/>
      <c r="M33139" s="368"/>
      <c r="P33139" s="369"/>
      <c r="S33139" s="369"/>
      <c r="V33139" s="358"/>
    </row>
    <row r="33140" spans="8:22">
      <c r="H33140" s="369"/>
      <c r="M33140" s="368"/>
      <c r="P33140" s="369"/>
      <c r="S33140" s="369"/>
      <c r="V33140" s="358"/>
    </row>
    <row r="33141" spans="8:22">
      <c r="H33141" s="369"/>
      <c r="M33141" s="368"/>
      <c r="P33141" s="369"/>
      <c r="S33141" s="369"/>
      <c r="V33141" s="358"/>
    </row>
    <row r="33142" spans="8:22">
      <c r="H33142" s="369"/>
      <c r="M33142" s="368"/>
      <c r="P33142" s="369"/>
      <c r="S33142" s="369"/>
      <c r="V33142" s="358"/>
    </row>
    <row r="33143" spans="8:22">
      <c r="H33143" s="369"/>
      <c r="M33143" s="368"/>
      <c r="P33143" s="369"/>
      <c r="S33143" s="369"/>
      <c r="V33143" s="358"/>
    </row>
    <row r="33144" spans="8:22">
      <c r="H33144" s="369"/>
      <c r="M33144" s="368"/>
      <c r="P33144" s="369"/>
      <c r="S33144" s="369"/>
      <c r="V33144" s="358"/>
    </row>
    <row r="33145" spans="8:22">
      <c r="H33145" s="369"/>
      <c r="M33145" s="368"/>
      <c r="P33145" s="369"/>
      <c r="S33145" s="369"/>
      <c r="V33145" s="358"/>
    </row>
    <row r="33146" spans="8:22">
      <c r="H33146" s="369"/>
      <c r="M33146" s="368"/>
      <c r="P33146" s="369"/>
      <c r="S33146" s="369"/>
      <c r="V33146" s="358"/>
    </row>
    <row r="33147" spans="8:22">
      <c r="H33147" s="369"/>
      <c r="M33147" s="368"/>
      <c r="P33147" s="369"/>
      <c r="S33147" s="369"/>
      <c r="V33147" s="358"/>
    </row>
    <row r="33148" spans="8:22">
      <c r="H33148" s="369"/>
      <c r="M33148" s="368"/>
      <c r="P33148" s="369"/>
      <c r="S33148" s="369"/>
      <c r="V33148" s="358"/>
    </row>
    <row r="33149" spans="8:22">
      <c r="H33149" s="369"/>
      <c r="M33149" s="368"/>
      <c r="P33149" s="369"/>
      <c r="S33149" s="369"/>
      <c r="V33149" s="358"/>
    </row>
    <row r="33150" spans="8:22">
      <c r="H33150" s="369"/>
      <c r="M33150" s="368"/>
      <c r="P33150" s="369"/>
      <c r="S33150" s="369"/>
      <c r="V33150" s="358"/>
    </row>
    <row r="33151" spans="8:22">
      <c r="H33151" s="369"/>
      <c r="M33151" s="368"/>
      <c r="P33151" s="369"/>
      <c r="S33151" s="369"/>
      <c r="V33151" s="358"/>
    </row>
    <row r="33152" spans="8:22">
      <c r="H33152" s="369"/>
      <c r="M33152" s="368"/>
      <c r="P33152" s="369"/>
      <c r="S33152" s="369"/>
      <c r="V33152" s="358"/>
    </row>
    <row r="33153" spans="8:22">
      <c r="H33153" s="369"/>
      <c r="M33153" s="368"/>
      <c r="P33153" s="369"/>
      <c r="S33153" s="369"/>
      <c r="V33153" s="358"/>
    </row>
    <row r="33154" spans="8:22">
      <c r="H33154" s="369"/>
      <c r="M33154" s="368"/>
      <c r="P33154" s="369"/>
      <c r="S33154" s="369"/>
      <c r="V33154" s="358"/>
    </row>
    <row r="33155" spans="8:22">
      <c r="H33155" s="369"/>
      <c r="M33155" s="368"/>
      <c r="P33155" s="369"/>
      <c r="S33155" s="369"/>
      <c r="V33155" s="358"/>
    </row>
    <row r="33156" spans="8:22">
      <c r="H33156" s="369"/>
      <c r="M33156" s="368"/>
      <c r="P33156" s="369"/>
      <c r="S33156" s="369"/>
      <c r="V33156" s="358"/>
    </row>
    <row r="33157" spans="8:22">
      <c r="H33157" s="369"/>
      <c r="M33157" s="368"/>
      <c r="P33157" s="369"/>
      <c r="S33157" s="369"/>
      <c r="V33157" s="358"/>
    </row>
    <row r="33158" spans="8:22">
      <c r="H33158" s="369"/>
      <c r="M33158" s="368"/>
      <c r="P33158" s="369"/>
      <c r="S33158" s="369"/>
      <c r="V33158" s="358"/>
    </row>
    <row r="33159" spans="8:22">
      <c r="H33159" s="369"/>
      <c r="M33159" s="368"/>
      <c r="P33159" s="369"/>
      <c r="S33159" s="369"/>
      <c r="V33159" s="358"/>
    </row>
    <row r="33160" spans="8:22">
      <c r="H33160" s="369"/>
      <c r="M33160" s="368"/>
      <c r="P33160" s="369"/>
      <c r="S33160" s="369"/>
      <c r="V33160" s="358"/>
    </row>
    <row r="33161" spans="8:22">
      <c r="H33161" s="369"/>
      <c r="M33161" s="368"/>
      <c r="P33161" s="369"/>
      <c r="S33161" s="369"/>
      <c r="V33161" s="358"/>
    </row>
    <row r="33162" spans="8:22">
      <c r="H33162" s="369"/>
      <c r="M33162" s="368"/>
      <c r="P33162" s="369"/>
      <c r="S33162" s="369"/>
      <c r="V33162" s="358"/>
    </row>
    <row r="33163" spans="8:22">
      <c r="H33163" s="369"/>
      <c r="M33163" s="368"/>
      <c r="P33163" s="369"/>
      <c r="S33163" s="369"/>
      <c r="V33163" s="358"/>
    </row>
    <row r="33164" spans="8:22">
      <c r="H33164" s="369"/>
      <c r="M33164" s="368"/>
      <c r="P33164" s="369"/>
      <c r="S33164" s="369"/>
      <c r="V33164" s="358"/>
    </row>
    <row r="33165" spans="8:22">
      <c r="H33165" s="369"/>
      <c r="M33165" s="368"/>
      <c r="P33165" s="369"/>
      <c r="S33165" s="369"/>
      <c r="V33165" s="358"/>
    </row>
    <row r="33166" spans="8:22">
      <c r="H33166" s="369"/>
      <c r="M33166" s="368"/>
      <c r="P33166" s="369"/>
      <c r="S33166" s="369"/>
      <c r="V33166" s="358"/>
    </row>
    <row r="33167" spans="8:22">
      <c r="H33167" s="369"/>
      <c r="M33167" s="368"/>
      <c r="P33167" s="369"/>
      <c r="S33167" s="369"/>
      <c r="V33167" s="358"/>
    </row>
    <row r="33168" spans="8:22">
      <c r="H33168" s="369"/>
      <c r="M33168" s="368"/>
      <c r="P33168" s="369"/>
      <c r="S33168" s="369"/>
      <c r="V33168" s="358"/>
    </row>
    <row r="33169" spans="8:22">
      <c r="H33169" s="369"/>
      <c r="M33169" s="368"/>
      <c r="P33169" s="369"/>
      <c r="S33169" s="369"/>
      <c r="V33169" s="358"/>
    </row>
    <row r="33170" spans="8:22">
      <c r="H33170" s="369"/>
      <c r="M33170" s="368"/>
      <c r="P33170" s="369"/>
      <c r="S33170" s="369"/>
      <c r="V33170" s="358"/>
    </row>
    <row r="33171" spans="8:22">
      <c r="H33171" s="369"/>
      <c r="M33171" s="368"/>
      <c r="P33171" s="369"/>
      <c r="S33171" s="369"/>
      <c r="V33171" s="358"/>
    </row>
    <row r="33172" spans="8:22">
      <c r="H33172" s="369"/>
      <c r="M33172" s="368"/>
      <c r="P33172" s="369"/>
      <c r="S33172" s="369"/>
      <c r="V33172" s="358"/>
    </row>
    <row r="33173" spans="8:22">
      <c r="H33173" s="369"/>
      <c r="M33173" s="368"/>
      <c r="P33173" s="369"/>
      <c r="S33173" s="369"/>
      <c r="V33173" s="358"/>
    </row>
    <row r="33174" spans="8:22">
      <c r="H33174" s="369"/>
      <c r="M33174" s="368"/>
      <c r="P33174" s="369"/>
      <c r="S33174" s="369"/>
      <c r="V33174" s="358"/>
    </row>
    <row r="33175" spans="8:22">
      <c r="H33175" s="369"/>
      <c r="M33175" s="368"/>
      <c r="P33175" s="369"/>
      <c r="S33175" s="369"/>
      <c r="V33175" s="358"/>
    </row>
    <row r="33176" spans="8:22">
      <c r="H33176" s="369"/>
      <c r="M33176" s="368"/>
      <c r="P33176" s="369"/>
      <c r="S33176" s="369"/>
      <c r="V33176" s="358"/>
    </row>
    <row r="33177" spans="8:22">
      <c r="H33177" s="369"/>
      <c r="M33177" s="368"/>
      <c r="P33177" s="369"/>
      <c r="S33177" s="369"/>
      <c r="V33177" s="358"/>
    </row>
    <row r="33178" spans="8:22">
      <c r="H33178" s="369"/>
      <c r="M33178" s="368"/>
      <c r="P33178" s="369"/>
      <c r="S33178" s="369"/>
      <c r="V33178" s="358"/>
    </row>
    <row r="33179" spans="8:22">
      <c r="H33179" s="369"/>
      <c r="M33179" s="368"/>
      <c r="P33179" s="369"/>
      <c r="S33179" s="369"/>
      <c r="V33179" s="358"/>
    </row>
    <row r="33180" spans="8:22">
      <c r="H33180" s="369"/>
      <c r="M33180" s="368"/>
      <c r="P33180" s="369"/>
      <c r="S33180" s="369"/>
      <c r="V33180" s="358"/>
    </row>
    <row r="33181" spans="8:22">
      <c r="H33181" s="369"/>
      <c r="M33181" s="368"/>
      <c r="P33181" s="369"/>
      <c r="S33181" s="369"/>
      <c r="V33181" s="358"/>
    </row>
    <row r="33182" spans="8:22">
      <c r="H33182" s="369"/>
      <c r="M33182" s="368"/>
      <c r="P33182" s="369"/>
      <c r="S33182" s="369"/>
      <c r="V33182" s="358"/>
    </row>
    <row r="33183" spans="8:22">
      <c r="H33183" s="369"/>
      <c r="M33183" s="368"/>
      <c r="P33183" s="369"/>
      <c r="S33183" s="369"/>
      <c r="V33183" s="358"/>
    </row>
    <row r="33184" spans="8:22">
      <c r="H33184" s="369"/>
      <c r="M33184" s="368"/>
      <c r="P33184" s="369"/>
      <c r="S33184" s="369"/>
      <c r="V33184" s="358"/>
    </row>
    <row r="33185" spans="8:22">
      <c r="H33185" s="369"/>
      <c r="M33185" s="368"/>
      <c r="P33185" s="369"/>
      <c r="S33185" s="369"/>
      <c r="V33185" s="358"/>
    </row>
    <row r="33186" spans="8:22">
      <c r="H33186" s="369"/>
      <c r="M33186" s="368"/>
      <c r="P33186" s="369"/>
      <c r="S33186" s="369"/>
      <c r="V33186" s="358"/>
    </row>
    <row r="33187" spans="8:22">
      <c r="H33187" s="369"/>
      <c r="M33187" s="368"/>
      <c r="P33187" s="369"/>
      <c r="S33187" s="369"/>
      <c r="V33187" s="358"/>
    </row>
    <row r="33188" spans="8:22">
      <c r="H33188" s="369"/>
      <c r="M33188" s="368"/>
      <c r="P33188" s="369"/>
      <c r="S33188" s="369"/>
      <c r="V33188" s="358"/>
    </row>
    <row r="33189" spans="8:22">
      <c r="H33189" s="369"/>
      <c r="M33189" s="368"/>
      <c r="P33189" s="369"/>
      <c r="S33189" s="369"/>
      <c r="V33189" s="358"/>
    </row>
    <row r="33190" spans="8:22">
      <c r="H33190" s="369"/>
      <c r="M33190" s="368"/>
      <c r="P33190" s="369"/>
      <c r="S33190" s="369"/>
      <c r="V33190" s="358"/>
    </row>
    <row r="33191" spans="8:22">
      <c r="H33191" s="369"/>
      <c r="M33191" s="368"/>
      <c r="P33191" s="369"/>
      <c r="S33191" s="369"/>
      <c r="V33191" s="358"/>
    </row>
    <row r="33192" spans="8:22">
      <c r="H33192" s="369"/>
      <c r="M33192" s="368"/>
      <c r="P33192" s="369"/>
      <c r="S33192" s="369"/>
      <c r="V33192" s="358"/>
    </row>
    <row r="33193" spans="8:22">
      <c r="H33193" s="369"/>
      <c r="M33193" s="368"/>
      <c r="P33193" s="369"/>
      <c r="S33193" s="369"/>
      <c r="V33193" s="358"/>
    </row>
    <row r="33194" spans="8:22">
      <c r="H33194" s="369"/>
      <c r="M33194" s="368"/>
      <c r="P33194" s="369"/>
      <c r="S33194" s="369"/>
      <c r="V33194" s="358"/>
    </row>
    <row r="33195" spans="8:22">
      <c r="H33195" s="369"/>
      <c r="M33195" s="368"/>
      <c r="P33195" s="369"/>
      <c r="S33195" s="369"/>
      <c r="V33195" s="358"/>
    </row>
    <row r="33196" spans="8:22">
      <c r="H33196" s="369"/>
      <c r="M33196" s="368"/>
      <c r="P33196" s="369"/>
      <c r="S33196" s="369"/>
      <c r="V33196" s="358"/>
    </row>
    <row r="33197" spans="8:22">
      <c r="H33197" s="369"/>
      <c r="M33197" s="368"/>
      <c r="P33197" s="369"/>
      <c r="S33197" s="369"/>
      <c r="V33197" s="358"/>
    </row>
    <row r="33198" spans="8:22">
      <c r="H33198" s="369"/>
      <c r="M33198" s="368"/>
      <c r="P33198" s="369"/>
      <c r="S33198" s="369"/>
      <c r="V33198" s="358"/>
    </row>
    <row r="33199" spans="8:22">
      <c r="H33199" s="369"/>
      <c r="M33199" s="368"/>
      <c r="P33199" s="369"/>
      <c r="S33199" s="369"/>
      <c r="V33199" s="358"/>
    </row>
    <row r="33200" spans="8:22">
      <c r="H33200" s="369"/>
      <c r="M33200" s="368"/>
      <c r="P33200" s="369"/>
      <c r="S33200" s="369"/>
      <c r="V33200" s="358"/>
    </row>
    <row r="33201" spans="8:22">
      <c r="H33201" s="369"/>
      <c r="M33201" s="368"/>
      <c r="P33201" s="369"/>
      <c r="S33201" s="369"/>
      <c r="V33201" s="358"/>
    </row>
    <row r="33202" spans="8:22">
      <c r="H33202" s="369"/>
      <c r="M33202" s="368"/>
      <c r="P33202" s="369"/>
      <c r="S33202" s="369"/>
      <c r="V33202" s="358"/>
    </row>
    <row r="33203" spans="8:22">
      <c r="H33203" s="369"/>
      <c r="M33203" s="368"/>
      <c r="P33203" s="369"/>
      <c r="S33203" s="369"/>
      <c r="V33203" s="358"/>
    </row>
    <row r="33204" spans="8:22">
      <c r="H33204" s="369"/>
      <c r="M33204" s="368"/>
      <c r="P33204" s="369"/>
      <c r="S33204" s="369"/>
      <c r="V33204" s="358"/>
    </row>
    <row r="33205" spans="8:22">
      <c r="H33205" s="369"/>
      <c r="M33205" s="368"/>
      <c r="P33205" s="369"/>
      <c r="S33205" s="369"/>
      <c r="V33205" s="358"/>
    </row>
    <row r="33206" spans="8:22">
      <c r="H33206" s="369"/>
      <c r="M33206" s="368"/>
      <c r="P33206" s="369"/>
      <c r="S33206" s="369"/>
      <c r="V33206" s="358"/>
    </row>
    <row r="33207" spans="8:22">
      <c r="H33207" s="369"/>
      <c r="M33207" s="368"/>
      <c r="P33207" s="369"/>
      <c r="S33207" s="369"/>
      <c r="V33207" s="358"/>
    </row>
    <row r="33208" spans="8:22">
      <c r="H33208" s="369"/>
      <c r="M33208" s="368"/>
      <c r="P33208" s="369"/>
      <c r="S33208" s="369"/>
      <c r="V33208" s="358"/>
    </row>
    <row r="33209" spans="8:22">
      <c r="H33209" s="369"/>
      <c r="M33209" s="368"/>
      <c r="P33209" s="369"/>
      <c r="S33209" s="369"/>
      <c r="V33209" s="358"/>
    </row>
    <row r="33210" spans="8:22">
      <c r="H33210" s="369"/>
      <c r="M33210" s="368"/>
      <c r="P33210" s="369"/>
      <c r="S33210" s="369"/>
      <c r="V33210" s="358"/>
    </row>
    <row r="33211" spans="8:22">
      <c r="H33211" s="369"/>
      <c r="M33211" s="368"/>
      <c r="P33211" s="369"/>
      <c r="S33211" s="369"/>
      <c r="V33211" s="358"/>
    </row>
    <row r="33212" spans="8:22">
      <c r="H33212" s="369"/>
      <c r="M33212" s="368"/>
      <c r="P33212" s="369"/>
      <c r="S33212" s="369"/>
      <c r="V33212" s="358"/>
    </row>
    <row r="33213" spans="8:22">
      <c r="H33213" s="369"/>
      <c r="M33213" s="368"/>
      <c r="P33213" s="369"/>
      <c r="S33213" s="369"/>
      <c r="V33213" s="358"/>
    </row>
    <row r="33214" spans="8:22">
      <c r="H33214" s="369"/>
      <c r="M33214" s="368"/>
      <c r="P33214" s="369"/>
      <c r="S33214" s="369"/>
      <c r="V33214" s="358"/>
    </row>
    <row r="33215" spans="8:22">
      <c r="H33215" s="369"/>
      <c r="M33215" s="368"/>
      <c r="P33215" s="369"/>
      <c r="S33215" s="369"/>
      <c r="V33215" s="358"/>
    </row>
    <row r="33216" spans="8:22">
      <c r="H33216" s="369"/>
      <c r="M33216" s="368"/>
      <c r="P33216" s="369"/>
      <c r="S33216" s="369"/>
      <c r="V33216" s="358"/>
    </row>
    <row r="33217" spans="8:22">
      <c r="H33217" s="369"/>
      <c r="M33217" s="368"/>
      <c r="P33217" s="369"/>
      <c r="S33217" s="369"/>
      <c r="V33217" s="358"/>
    </row>
    <row r="33218" spans="8:22">
      <c r="H33218" s="369"/>
      <c r="M33218" s="368"/>
      <c r="P33218" s="369"/>
      <c r="S33218" s="369"/>
      <c r="V33218" s="358"/>
    </row>
    <row r="33219" spans="8:22">
      <c r="H33219" s="369"/>
      <c r="M33219" s="368"/>
      <c r="P33219" s="369"/>
      <c r="S33219" s="369"/>
      <c r="V33219" s="358"/>
    </row>
    <row r="33220" spans="8:22">
      <c r="H33220" s="369"/>
      <c r="M33220" s="368"/>
      <c r="P33220" s="369"/>
      <c r="S33220" s="369"/>
      <c r="V33220" s="358"/>
    </row>
    <row r="33221" spans="8:22">
      <c r="H33221" s="369"/>
      <c r="M33221" s="368"/>
      <c r="P33221" s="369"/>
      <c r="S33221" s="369"/>
      <c r="V33221" s="358"/>
    </row>
    <row r="33222" spans="8:22">
      <c r="H33222" s="369"/>
      <c r="M33222" s="368"/>
      <c r="P33222" s="369"/>
      <c r="S33222" s="369"/>
      <c r="V33222" s="358"/>
    </row>
    <row r="33223" spans="8:22">
      <c r="H33223" s="369"/>
      <c r="M33223" s="368"/>
      <c r="P33223" s="369"/>
      <c r="S33223" s="369"/>
      <c r="V33223" s="358"/>
    </row>
    <row r="33224" spans="8:22">
      <c r="H33224" s="369"/>
      <c r="M33224" s="368"/>
      <c r="P33224" s="369"/>
      <c r="S33224" s="369"/>
      <c r="V33224" s="358"/>
    </row>
    <row r="33225" spans="8:22">
      <c r="H33225" s="369"/>
      <c r="M33225" s="368"/>
      <c r="P33225" s="369"/>
      <c r="S33225" s="369"/>
      <c r="V33225" s="358"/>
    </row>
    <row r="33226" spans="8:22">
      <c r="H33226" s="369"/>
      <c r="M33226" s="368"/>
      <c r="P33226" s="369"/>
      <c r="S33226" s="369"/>
      <c r="V33226" s="358"/>
    </row>
    <row r="33227" spans="8:22">
      <c r="H33227" s="369"/>
      <c r="M33227" s="368"/>
      <c r="P33227" s="369"/>
      <c r="S33227" s="369"/>
      <c r="V33227" s="358"/>
    </row>
    <row r="33228" spans="8:22">
      <c r="H33228" s="369"/>
      <c r="M33228" s="368"/>
      <c r="P33228" s="369"/>
      <c r="S33228" s="369"/>
      <c r="V33228" s="358"/>
    </row>
    <row r="33229" spans="8:22">
      <c r="H33229" s="369"/>
      <c r="M33229" s="368"/>
      <c r="P33229" s="369"/>
      <c r="S33229" s="369"/>
      <c r="V33229" s="358"/>
    </row>
    <row r="33230" spans="8:22">
      <c r="H33230" s="369"/>
      <c r="M33230" s="368"/>
      <c r="P33230" s="369"/>
      <c r="S33230" s="369"/>
      <c r="V33230" s="358"/>
    </row>
    <row r="33231" spans="8:22">
      <c r="H33231" s="369"/>
      <c r="M33231" s="368"/>
      <c r="P33231" s="369"/>
      <c r="S33231" s="369"/>
      <c r="V33231" s="358"/>
    </row>
    <row r="33232" spans="8:22">
      <c r="H33232" s="369"/>
      <c r="M33232" s="368"/>
      <c r="P33232" s="369"/>
      <c r="S33232" s="369"/>
      <c r="V33232" s="358"/>
    </row>
    <row r="33233" spans="8:22">
      <c r="H33233" s="369"/>
      <c r="M33233" s="368"/>
      <c r="P33233" s="369"/>
      <c r="S33233" s="369"/>
      <c r="V33233" s="358"/>
    </row>
    <row r="33234" spans="8:22">
      <c r="H33234" s="369"/>
      <c r="M33234" s="368"/>
      <c r="P33234" s="369"/>
      <c r="S33234" s="369"/>
      <c r="V33234" s="358"/>
    </row>
    <row r="33235" spans="8:22">
      <c r="H33235" s="369"/>
      <c r="M33235" s="368"/>
      <c r="P33235" s="369"/>
      <c r="S33235" s="369"/>
      <c r="V33235" s="358"/>
    </row>
    <row r="33236" spans="8:22">
      <c r="H33236" s="369"/>
      <c r="M33236" s="368"/>
      <c r="P33236" s="369"/>
      <c r="S33236" s="369"/>
      <c r="V33236" s="358"/>
    </row>
    <row r="33237" spans="8:22">
      <c r="H33237" s="369"/>
      <c r="M33237" s="368"/>
      <c r="P33237" s="369"/>
      <c r="S33237" s="369"/>
      <c r="V33237" s="358"/>
    </row>
    <row r="33238" spans="8:22">
      <c r="H33238" s="369"/>
      <c r="M33238" s="368"/>
      <c r="P33238" s="369"/>
      <c r="S33238" s="369"/>
      <c r="V33238" s="358"/>
    </row>
    <row r="33239" spans="8:22">
      <c r="H33239" s="369"/>
      <c r="M33239" s="368"/>
      <c r="P33239" s="369"/>
      <c r="S33239" s="369"/>
      <c r="V33239" s="358"/>
    </row>
    <row r="33240" spans="8:22">
      <c r="H33240" s="369"/>
      <c r="M33240" s="368"/>
      <c r="P33240" s="369"/>
      <c r="S33240" s="369"/>
      <c r="V33240" s="358"/>
    </row>
    <row r="33241" spans="8:22">
      <c r="H33241" s="369"/>
      <c r="M33241" s="368"/>
      <c r="P33241" s="369"/>
      <c r="S33241" s="369"/>
      <c r="V33241" s="358"/>
    </row>
    <row r="33242" spans="8:22">
      <c r="H33242" s="369"/>
      <c r="M33242" s="368"/>
      <c r="P33242" s="369"/>
      <c r="S33242" s="369"/>
      <c r="V33242" s="358"/>
    </row>
    <row r="33243" spans="8:22">
      <c r="H33243" s="369"/>
      <c r="M33243" s="368"/>
      <c r="P33243" s="369"/>
      <c r="S33243" s="369"/>
      <c r="V33243" s="358"/>
    </row>
    <row r="33244" spans="8:22">
      <c r="H33244" s="369"/>
      <c r="M33244" s="368"/>
      <c r="P33244" s="369"/>
      <c r="S33244" s="369"/>
      <c r="V33244" s="358"/>
    </row>
    <row r="33245" spans="8:22">
      <c r="H33245" s="369"/>
      <c r="M33245" s="368"/>
      <c r="P33245" s="369"/>
      <c r="S33245" s="369"/>
      <c r="V33245" s="358"/>
    </row>
    <row r="33246" spans="8:22">
      <c r="H33246" s="369"/>
      <c r="M33246" s="368"/>
      <c r="P33246" s="369"/>
      <c r="S33246" s="369"/>
      <c r="V33246" s="358"/>
    </row>
    <row r="33247" spans="8:22">
      <c r="H33247" s="369"/>
      <c r="M33247" s="368"/>
      <c r="P33247" s="369"/>
      <c r="S33247" s="369"/>
      <c r="V33247" s="358"/>
    </row>
    <row r="33248" spans="8:22">
      <c r="H33248" s="369"/>
      <c r="M33248" s="368"/>
      <c r="P33248" s="369"/>
      <c r="S33248" s="369"/>
      <c r="V33248" s="358"/>
    </row>
    <row r="33249" spans="8:22">
      <c r="H33249" s="369"/>
      <c r="M33249" s="368"/>
      <c r="P33249" s="369"/>
      <c r="S33249" s="369"/>
      <c r="V33249" s="358"/>
    </row>
    <row r="33250" spans="8:22">
      <c r="H33250" s="369"/>
      <c r="M33250" s="368"/>
      <c r="P33250" s="369"/>
      <c r="S33250" s="369"/>
      <c r="V33250" s="358"/>
    </row>
    <row r="33251" spans="8:22">
      <c r="H33251" s="369"/>
      <c r="M33251" s="368"/>
      <c r="P33251" s="369"/>
      <c r="S33251" s="369"/>
      <c r="V33251" s="358"/>
    </row>
    <row r="33252" spans="8:22">
      <c r="H33252" s="369"/>
      <c r="M33252" s="368"/>
      <c r="P33252" s="369"/>
      <c r="S33252" s="369"/>
      <c r="V33252" s="358"/>
    </row>
    <row r="33253" spans="8:22">
      <c r="H33253" s="369"/>
      <c r="M33253" s="368"/>
      <c r="P33253" s="369"/>
      <c r="S33253" s="369"/>
      <c r="V33253" s="358"/>
    </row>
    <row r="33254" spans="8:22">
      <c r="H33254" s="369"/>
      <c r="M33254" s="368"/>
      <c r="P33254" s="369"/>
      <c r="S33254" s="369"/>
      <c r="V33254" s="358"/>
    </row>
    <row r="33255" spans="8:22">
      <c r="H33255" s="369"/>
      <c r="M33255" s="368"/>
      <c r="P33255" s="369"/>
      <c r="S33255" s="369"/>
      <c r="V33255" s="358"/>
    </row>
    <row r="33256" spans="8:22">
      <c r="H33256" s="369"/>
      <c r="M33256" s="368"/>
      <c r="P33256" s="369"/>
      <c r="S33256" s="369"/>
      <c r="V33256" s="358"/>
    </row>
    <row r="33257" spans="8:22">
      <c r="H33257" s="369"/>
      <c r="M33257" s="368"/>
      <c r="P33257" s="369"/>
      <c r="S33257" s="369"/>
      <c r="V33257" s="358"/>
    </row>
    <row r="33258" spans="8:22">
      <c r="H33258" s="369"/>
      <c r="M33258" s="368"/>
      <c r="P33258" s="369"/>
      <c r="S33258" s="369"/>
      <c r="V33258" s="358"/>
    </row>
    <row r="33259" spans="8:22">
      <c r="H33259" s="369"/>
      <c r="M33259" s="368"/>
      <c r="P33259" s="369"/>
      <c r="S33259" s="369"/>
      <c r="V33259" s="358"/>
    </row>
    <row r="33260" spans="8:22">
      <c r="H33260" s="369"/>
      <c r="M33260" s="368"/>
      <c r="P33260" s="369"/>
      <c r="S33260" s="369"/>
      <c r="V33260" s="358"/>
    </row>
    <row r="33261" spans="8:22">
      <c r="H33261" s="369"/>
      <c r="M33261" s="368"/>
      <c r="P33261" s="369"/>
      <c r="S33261" s="369"/>
      <c r="V33261" s="358"/>
    </row>
    <row r="33262" spans="8:22">
      <c r="H33262" s="369"/>
      <c r="M33262" s="368"/>
      <c r="P33262" s="369"/>
      <c r="S33262" s="369"/>
      <c r="V33262" s="358"/>
    </row>
    <row r="33263" spans="8:22">
      <c r="H33263" s="369"/>
      <c r="M33263" s="368"/>
      <c r="P33263" s="369"/>
      <c r="S33263" s="369"/>
      <c r="V33263" s="358"/>
    </row>
    <row r="33264" spans="8:22">
      <c r="H33264" s="369"/>
      <c r="M33264" s="368"/>
      <c r="P33264" s="369"/>
      <c r="S33264" s="369"/>
      <c r="V33264" s="358"/>
    </row>
    <row r="33265" spans="8:22">
      <c r="H33265" s="369"/>
      <c r="M33265" s="368"/>
      <c r="P33265" s="369"/>
      <c r="S33265" s="369"/>
      <c r="V33265" s="358"/>
    </row>
    <row r="33266" spans="8:22">
      <c r="H33266" s="369"/>
      <c r="M33266" s="368"/>
      <c r="P33266" s="369"/>
      <c r="S33266" s="369"/>
      <c r="V33266" s="358"/>
    </row>
    <row r="33267" spans="8:22">
      <c r="H33267" s="369"/>
      <c r="M33267" s="368"/>
      <c r="P33267" s="369"/>
      <c r="S33267" s="369"/>
      <c r="V33267" s="358"/>
    </row>
    <row r="33268" spans="8:22">
      <c r="H33268" s="369"/>
      <c r="M33268" s="368"/>
      <c r="P33268" s="369"/>
      <c r="S33268" s="369"/>
      <c r="V33268" s="358"/>
    </row>
    <row r="33269" spans="8:22">
      <c r="H33269" s="369"/>
      <c r="M33269" s="368"/>
      <c r="P33269" s="369"/>
      <c r="S33269" s="369"/>
      <c r="V33269" s="358"/>
    </row>
    <row r="33270" spans="8:22">
      <c r="H33270" s="369"/>
      <c r="M33270" s="368"/>
      <c r="P33270" s="369"/>
      <c r="S33270" s="369"/>
      <c r="V33270" s="358"/>
    </row>
    <row r="33271" spans="8:22">
      <c r="H33271" s="369"/>
      <c r="M33271" s="368"/>
      <c r="P33271" s="369"/>
      <c r="S33271" s="369"/>
      <c r="V33271" s="358"/>
    </row>
    <row r="33272" spans="8:22">
      <c r="H33272" s="369"/>
      <c r="M33272" s="368"/>
      <c r="P33272" s="369"/>
      <c r="S33272" s="369"/>
      <c r="V33272" s="358"/>
    </row>
    <row r="33273" spans="8:22">
      <c r="H33273" s="369"/>
      <c r="M33273" s="368"/>
      <c r="P33273" s="369"/>
      <c r="S33273" s="369"/>
      <c r="V33273" s="358"/>
    </row>
    <row r="33274" spans="8:22">
      <c r="H33274" s="369"/>
      <c r="M33274" s="368"/>
      <c r="P33274" s="369"/>
      <c r="S33274" s="369"/>
      <c r="V33274" s="358"/>
    </row>
    <row r="33275" spans="8:22">
      <c r="H33275" s="369"/>
      <c r="M33275" s="368"/>
      <c r="P33275" s="369"/>
      <c r="S33275" s="369"/>
      <c r="V33275" s="358"/>
    </row>
    <row r="33276" spans="8:22">
      <c r="H33276" s="369"/>
      <c r="M33276" s="368"/>
      <c r="P33276" s="369"/>
      <c r="S33276" s="369"/>
      <c r="V33276" s="358"/>
    </row>
    <row r="33277" spans="8:22">
      <c r="H33277" s="369"/>
      <c r="M33277" s="368"/>
      <c r="P33277" s="369"/>
      <c r="S33277" s="369"/>
      <c r="V33277" s="358"/>
    </row>
    <row r="33278" spans="8:22">
      <c r="H33278" s="369"/>
      <c r="M33278" s="368"/>
      <c r="P33278" s="369"/>
      <c r="S33278" s="369"/>
      <c r="V33278" s="358"/>
    </row>
    <row r="33279" spans="8:22">
      <c r="H33279" s="369"/>
      <c r="M33279" s="368"/>
      <c r="P33279" s="369"/>
      <c r="S33279" s="369"/>
      <c r="V33279" s="358"/>
    </row>
    <row r="33280" spans="8:22">
      <c r="H33280" s="369"/>
      <c r="M33280" s="368"/>
      <c r="P33280" s="369"/>
      <c r="S33280" s="369"/>
      <c r="V33280" s="358"/>
    </row>
    <row r="33281" spans="8:22">
      <c r="H33281" s="369"/>
      <c r="M33281" s="368"/>
      <c r="P33281" s="369"/>
      <c r="S33281" s="369"/>
      <c r="V33281" s="358"/>
    </row>
    <row r="33282" spans="8:22">
      <c r="H33282" s="369"/>
      <c r="M33282" s="368"/>
      <c r="P33282" s="369"/>
      <c r="S33282" s="369"/>
      <c r="V33282" s="358"/>
    </row>
    <row r="33283" spans="8:22">
      <c r="H33283" s="369"/>
      <c r="M33283" s="368"/>
      <c r="P33283" s="369"/>
      <c r="S33283" s="369"/>
      <c r="V33283" s="358"/>
    </row>
    <row r="33284" spans="8:22">
      <c r="H33284" s="369"/>
      <c r="M33284" s="368"/>
      <c r="P33284" s="369"/>
      <c r="S33284" s="369"/>
      <c r="V33284" s="358"/>
    </row>
    <row r="33285" spans="8:22">
      <c r="H33285" s="369"/>
      <c r="M33285" s="368"/>
      <c r="P33285" s="369"/>
      <c r="S33285" s="369"/>
      <c r="V33285" s="358"/>
    </row>
    <row r="33286" spans="8:22">
      <c r="H33286" s="369"/>
      <c r="M33286" s="368"/>
      <c r="P33286" s="369"/>
      <c r="S33286" s="369"/>
      <c r="V33286" s="358"/>
    </row>
    <row r="33287" spans="8:22">
      <c r="H33287" s="369"/>
      <c r="M33287" s="368"/>
      <c r="P33287" s="369"/>
      <c r="S33287" s="369"/>
      <c r="V33287" s="358"/>
    </row>
    <row r="33288" spans="8:22">
      <c r="H33288" s="369"/>
      <c r="M33288" s="368"/>
      <c r="P33288" s="369"/>
      <c r="S33288" s="369"/>
      <c r="V33288" s="358"/>
    </row>
    <row r="33289" spans="8:22">
      <c r="H33289" s="369"/>
      <c r="M33289" s="368"/>
      <c r="P33289" s="369"/>
      <c r="S33289" s="369"/>
      <c r="V33289" s="358"/>
    </row>
    <row r="33290" spans="8:22">
      <c r="H33290" s="369"/>
      <c r="M33290" s="368"/>
      <c r="P33290" s="369"/>
      <c r="S33290" s="369"/>
      <c r="V33290" s="358"/>
    </row>
    <row r="33291" spans="8:22">
      <c r="H33291" s="369"/>
      <c r="M33291" s="368"/>
      <c r="P33291" s="369"/>
      <c r="S33291" s="369"/>
      <c r="V33291" s="358"/>
    </row>
    <row r="33292" spans="8:22">
      <c r="H33292" s="369"/>
      <c r="M33292" s="368"/>
      <c r="P33292" s="369"/>
      <c r="S33292" s="369"/>
      <c r="V33292" s="358"/>
    </row>
    <row r="33293" spans="8:22">
      <c r="H33293" s="369"/>
      <c r="M33293" s="368"/>
      <c r="P33293" s="369"/>
      <c r="S33293" s="369"/>
      <c r="V33293" s="358"/>
    </row>
    <row r="33294" spans="8:22">
      <c r="H33294" s="369"/>
      <c r="M33294" s="368"/>
      <c r="P33294" s="369"/>
      <c r="S33294" s="369"/>
      <c r="V33294" s="358"/>
    </row>
    <row r="33295" spans="8:22">
      <c r="H33295" s="369"/>
      <c r="M33295" s="368"/>
      <c r="P33295" s="369"/>
      <c r="S33295" s="369"/>
      <c r="V33295" s="358"/>
    </row>
    <row r="33296" spans="8:22">
      <c r="H33296" s="369"/>
      <c r="M33296" s="368"/>
      <c r="P33296" s="369"/>
      <c r="S33296" s="369"/>
      <c r="V33296" s="358"/>
    </row>
    <row r="33297" spans="8:22">
      <c r="H33297" s="369"/>
      <c r="M33297" s="368"/>
      <c r="P33297" s="369"/>
      <c r="S33297" s="369"/>
      <c r="V33297" s="358"/>
    </row>
    <row r="33298" spans="8:22">
      <c r="H33298" s="369"/>
      <c r="M33298" s="368"/>
      <c r="P33298" s="369"/>
      <c r="S33298" s="369"/>
      <c r="V33298" s="358"/>
    </row>
    <row r="33299" spans="8:22">
      <c r="H33299" s="369"/>
      <c r="M33299" s="368"/>
      <c r="P33299" s="369"/>
      <c r="S33299" s="369"/>
      <c r="V33299" s="358"/>
    </row>
    <row r="33300" spans="8:22">
      <c r="H33300" s="369"/>
      <c r="M33300" s="368"/>
      <c r="P33300" s="369"/>
      <c r="S33300" s="369"/>
      <c r="V33300" s="358"/>
    </row>
    <row r="33301" spans="8:22">
      <c r="H33301" s="369"/>
      <c r="M33301" s="368"/>
      <c r="P33301" s="369"/>
      <c r="S33301" s="369"/>
      <c r="V33301" s="358"/>
    </row>
    <row r="33302" spans="8:22">
      <c r="H33302" s="369"/>
      <c r="M33302" s="368"/>
      <c r="P33302" s="369"/>
      <c r="S33302" s="369"/>
      <c r="V33302" s="358"/>
    </row>
    <row r="33303" spans="8:22">
      <c r="H33303" s="369"/>
      <c r="M33303" s="368"/>
      <c r="P33303" s="369"/>
      <c r="S33303" s="369"/>
      <c r="V33303" s="358"/>
    </row>
    <row r="33304" spans="8:22">
      <c r="H33304" s="369"/>
      <c r="M33304" s="368"/>
      <c r="P33304" s="369"/>
      <c r="S33304" s="369"/>
      <c r="V33304" s="358"/>
    </row>
    <row r="33305" spans="8:22">
      <c r="H33305" s="369"/>
      <c r="M33305" s="368"/>
      <c r="P33305" s="369"/>
      <c r="S33305" s="369"/>
      <c r="V33305" s="358"/>
    </row>
    <row r="33306" spans="8:22">
      <c r="H33306" s="369"/>
      <c r="M33306" s="368"/>
      <c r="P33306" s="369"/>
      <c r="S33306" s="369"/>
      <c r="V33306" s="358"/>
    </row>
    <row r="33307" spans="8:22">
      <c r="H33307" s="369"/>
      <c r="M33307" s="368"/>
      <c r="P33307" s="369"/>
      <c r="S33307" s="369"/>
      <c r="V33307" s="358"/>
    </row>
    <row r="33308" spans="8:22">
      <c r="H33308" s="369"/>
      <c r="M33308" s="368"/>
      <c r="P33308" s="369"/>
      <c r="S33308" s="369"/>
      <c r="V33308" s="358"/>
    </row>
    <row r="33309" spans="8:22">
      <c r="H33309" s="369"/>
      <c r="M33309" s="368"/>
      <c r="P33309" s="369"/>
      <c r="S33309" s="369"/>
      <c r="V33309" s="358"/>
    </row>
    <row r="33310" spans="8:22">
      <c r="H33310" s="369"/>
      <c r="M33310" s="368"/>
      <c r="P33310" s="369"/>
      <c r="S33310" s="369"/>
      <c r="V33310" s="358"/>
    </row>
    <row r="33311" spans="8:22">
      <c r="H33311" s="369"/>
      <c r="M33311" s="368"/>
      <c r="P33311" s="369"/>
      <c r="S33311" s="369"/>
      <c r="V33311" s="358"/>
    </row>
    <row r="33312" spans="8:22">
      <c r="H33312" s="369"/>
      <c r="M33312" s="368"/>
      <c r="P33312" s="369"/>
      <c r="S33312" s="369"/>
      <c r="V33312" s="358"/>
    </row>
    <row r="33313" spans="8:22">
      <c r="H33313" s="369"/>
      <c r="M33313" s="368"/>
      <c r="P33313" s="369"/>
      <c r="S33313" s="369"/>
      <c r="V33313" s="358"/>
    </row>
    <row r="33314" spans="8:22">
      <c r="H33314" s="369"/>
      <c r="M33314" s="368"/>
      <c r="P33314" s="369"/>
      <c r="S33314" s="369"/>
      <c r="V33314" s="358"/>
    </row>
    <row r="33315" spans="8:22">
      <c r="H33315" s="369"/>
      <c r="M33315" s="368"/>
      <c r="P33315" s="369"/>
      <c r="S33315" s="369"/>
      <c r="V33315" s="358"/>
    </row>
    <row r="33316" spans="8:22">
      <c r="H33316" s="369"/>
      <c r="M33316" s="368"/>
      <c r="P33316" s="369"/>
      <c r="S33316" s="369"/>
      <c r="V33316" s="358"/>
    </row>
    <row r="33317" spans="8:22">
      <c r="H33317" s="369"/>
      <c r="M33317" s="368"/>
      <c r="P33317" s="369"/>
      <c r="S33317" s="369"/>
      <c r="V33317" s="358"/>
    </row>
    <row r="33318" spans="8:22">
      <c r="H33318" s="369"/>
      <c r="M33318" s="368"/>
      <c r="P33318" s="369"/>
      <c r="S33318" s="369"/>
      <c r="V33318" s="358"/>
    </row>
    <row r="33319" spans="8:22">
      <c r="H33319" s="369"/>
      <c r="M33319" s="368"/>
      <c r="P33319" s="369"/>
      <c r="S33319" s="369"/>
      <c r="V33319" s="358"/>
    </row>
    <row r="33320" spans="8:22">
      <c r="H33320" s="369"/>
      <c r="M33320" s="368"/>
      <c r="P33320" s="369"/>
      <c r="S33320" s="369"/>
      <c r="V33320" s="358"/>
    </row>
    <row r="33321" spans="8:22">
      <c r="H33321" s="369"/>
      <c r="M33321" s="368"/>
      <c r="P33321" s="369"/>
      <c r="S33321" s="369"/>
      <c r="V33321" s="358"/>
    </row>
    <row r="33322" spans="8:22">
      <c r="H33322" s="369"/>
      <c r="M33322" s="368"/>
      <c r="P33322" s="369"/>
      <c r="S33322" s="369"/>
      <c r="V33322" s="358"/>
    </row>
    <row r="33323" spans="8:22">
      <c r="H33323" s="369"/>
      <c r="M33323" s="368"/>
      <c r="P33323" s="369"/>
      <c r="S33323" s="369"/>
      <c r="V33323" s="358"/>
    </row>
    <row r="33324" spans="8:22">
      <c r="H33324" s="369"/>
      <c r="M33324" s="368"/>
      <c r="P33324" s="369"/>
      <c r="S33324" s="369"/>
      <c r="V33324" s="358"/>
    </row>
    <row r="33325" spans="8:22">
      <c r="H33325" s="369"/>
      <c r="M33325" s="368"/>
      <c r="P33325" s="369"/>
      <c r="S33325" s="369"/>
      <c r="V33325" s="358"/>
    </row>
    <row r="33326" spans="8:22">
      <c r="H33326" s="369"/>
      <c r="M33326" s="368"/>
      <c r="P33326" s="369"/>
      <c r="S33326" s="369"/>
      <c r="V33326" s="358"/>
    </row>
    <row r="33327" spans="8:22">
      <c r="H33327" s="369"/>
      <c r="M33327" s="368"/>
      <c r="P33327" s="369"/>
      <c r="S33327" s="369"/>
      <c r="V33327" s="358"/>
    </row>
    <row r="33328" spans="8:22">
      <c r="H33328" s="369"/>
      <c r="M33328" s="368"/>
      <c r="P33328" s="369"/>
      <c r="S33328" s="369"/>
      <c r="V33328" s="358"/>
    </row>
    <row r="33329" spans="8:22">
      <c r="H33329" s="369"/>
      <c r="M33329" s="368"/>
      <c r="P33329" s="369"/>
      <c r="S33329" s="369"/>
      <c r="V33329" s="358"/>
    </row>
    <row r="33330" spans="8:22">
      <c r="H33330" s="369"/>
      <c r="M33330" s="368"/>
      <c r="P33330" s="369"/>
      <c r="S33330" s="369"/>
      <c r="V33330" s="358"/>
    </row>
    <row r="33331" spans="8:22">
      <c r="H33331" s="369"/>
      <c r="M33331" s="368"/>
      <c r="P33331" s="369"/>
      <c r="S33331" s="369"/>
      <c r="V33331" s="358"/>
    </row>
    <row r="33332" spans="8:22">
      <c r="H33332" s="369"/>
      <c r="M33332" s="368"/>
      <c r="P33332" s="369"/>
      <c r="S33332" s="369"/>
      <c r="V33332" s="358"/>
    </row>
    <row r="33333" spans="8:22">
      <c r="H33333" s="369"/>
      <c r="M33333" s="368"/>
      <c r="P33333" s="369"/>
      <c r="S33333" s="369"/>
      <c r="V33333" s="358"/>
    </row>
    <row r="33334" spans="8:22">
      <c r="H33334" s="369"/>
      <c r="M33334" s="368"/>
      <c r="P33334" s="369"/>
      <c r="S33334" s="369"/>
      <c r="V33334" s="358"/>
    </row>
    <row r="33335" spans="8:22">
      <c r="H33335" s="369"/>
      <c r="M33335" s="368"/>
      <c r="P33335" s="369"/>
      <c r="S33335" s="369"/>
      <c r="V33335" s="358"/>
    </row>
    <row r="33336" spans="8:22">
      <c r="H33336" s="369"/>
      <c r="M33336" s="368"/>
      <c r="P33336" s="369"/>
      <c r="S33336" s="369"/>
      <c r="V33336" s="358"/>
    </row>
    <row r="33337" spans="8:22">
      <c r="H33337" s="369"/>
      <c r="M33337" s="368"/>
      <c r="P33337" s="369"/>
      <c r="S33337" s="369"/>
      <c r="V33337" s="358"/>
    </row>
    <row r="33338" spans="8:22">
      <c r="H33338" s="369"/>
      <c r="M33338" s="368"/>
      <c r="P33338" s="369"/>
      <c r="S33338" s="369"/>
      <c r="V33338" s="358"/>
    </row>
    <row r="33339" spans="8:22">
      <c r="H33339" s="369"/>
      <c r="M33339" s="368"/>
      <c r="P33339" s="369"/>
      <c r="S33339" s="369"/>
      <c r="V33339" s="358"/>
    </row>
    <row r="33340" spans="8:22">
      <c r="H33340" s="369"/>
      <c r="M33340" s="368"/>
      <c r="P33340" s="369"/>
      <c r="S33340" s="369"/>
      <c r="V33340" s="358"/>
    </row>
    <row r="33341" spans="8:22">
      <c r="H33341" s="369"/>
      <c r="M33341" s="368"/>
      <c r="P33341" s="369"/>
      <c r="S33341" s="369"/>
      <c r="V33341" s="358"/>
    </row>
    <row r="33342" spans="8:22">
      <c r="H33342" s="369"/>
      <c r="M33342" s="368"/>
      <c r="P33342" s="369"/>
      <c r="S33342" s="369"/>
      <c r="V33342" s="358"/>
    </row>
    <row r="33343" spans="8:22">
      <c r="H33343" s="369"/>
      <c r="M33343" s="368"/>
      <c r="P33343" s="369"/>
      <c r="S33343" s="369"/>
      <c r="V33343" s="358"/>
    </row>
    <row r="33344" spans="8:22">
      <c r="H33344" s="369"/>
      <c r="M33344" s="368"/>
      <c r="P33344" s="369"/>
      <c r="S33344" s="369"/>
      <c r="V33344" s="358"/>
    </row>
    <row r="33345" spans="8:22">
      <c r="H33345" s="369"/>
      <c r="M33345" s="368"/>
      <c r="P33345" s="369"/>
      <c r="S33345" s="369"/>
      <c r="V33345" s="358"/>
    </row>
    <row r="33346" spans="8:22">
      <c r="H33346" s="369"/>
      <c r="M33346" s="368"/>
      <c r="P33346" s="369"/>
      <c r="S33346" s="369"/>
      <c r="V33346" s="358"/>
    </row>
    <row r="33347" spans="8:22">
      <c r="H33347" s="369"/>
      <c r="M33347" s="368"/>
      <c r="P33347" s="369"/>
      <c r="S33347" s="369"/>
      <c r="V33347" s="358"/>
    </row>
    <row r="33348" spans="8:22">
      <c r="H33348" s="369"/>
      <c r="M33348" s="368"/>
      <c r="P33348" s="369"/>
      <c r="S33348" s="369"/>
      <c r="V33348" s="358"/>
    </row>
    <row r="33349" spans="8:22">
      <c r="H33349" s="369"/>
      <c r="M33349" s="368"/>
      <c r="P33349" s="369"/>
      <c r="S33349" s="369"/>
      <c r="V33349" s="358"/>
    </row>
    <row r="33350" spans="8:22">
      <c r="H33350" s="369"/>
      <c r="M33350" s="368"/>
      <c r="P33350" s="369"/>
      <c r="S33350" s="369"/>
      <c r="V33350" s="358"/>
    </row>
    <row r="33351" spans="8:22">
      <c r="H33351" s="369"/>
      <c r="M33351" s="368"/>
      <c r="P33351" s="369"/>
      <c r="S33351" s="369"/>
      <c r="V33351" s="358"/>
    </row>
    <row r="33352" spans="8:22">
      <c r="H33352" s="369"/>
      <c r="M33352" s="368"/>
      <c r="P33352" s="369"/>
      <c r="S33352" s="369"/>
      <c r="V33352" s="358"/>
    </row>
    <row r="33353" spans="8:22">
      <c r="H33353" s="369"/>
      <c r="M33353" s="368"/>
      <c r="P33353" s="369"/>
      <c r="S33353" s="369"/>
      <c r="V33353" s="358"/>
    </row>
    <row r="33354" spans="8:22">
      <c r="H33354" s="369"/>
      <c r="M33354" s="368"/>
      <c r="P33354" s="369"/>
      <c r="S33354" s="369"/>
      <c r="V33354" s="358"/>
    </row>
    <row r="33355" spans="8:22">
      <c r="H33355" s="369"/>
      <c r="M33355" s="368"/>
      <c r="P33355" s="369"/>
      <c r="S33355" s="369"/>
      <c r="V33355" s="358"/>
    </row>
    <row r="33356" spans="8:22">
      <c r="H33356" s="369"/>
      <c r="M33356" s="368"/>
      <c r="P33356" s="369"/>
      <c r="S33356" s="369"/>
      <c r="V33356" s="358"/>
    </row>
    <row r="33357" spans="8:22">
      <c r="H33357" s="369"/>
      <c r="M33357" s="368"/>
      <c r="P33357" s="369"/>
      <c r="S33357" s="369"/>
      <c r="V33357" s="358"/>
    </row>
    <row r="33358" spans="8:22">
      <c r="H33358" s="369"/>
      <c r="M33358" s="368"/>
      <c r="P33358" s="369"/>
      <c r="S33358" s="369"/>
      <c r="V33358" s="358"/>
    </row>
    <row r="33359" spans="8:22">
      <c r="H33359" s="369"/>
      <c r="M33359" s="368"/>
      <c r="P33359" s="369"/>
      <c r="S33359" s="369"/>
      <c r="V33359" s="358"/>
    </row>
    <row r="33360" spans="8:22">
      <c r="H33360" s="369"/>
      <c r="M33360" s="368"/>
      <c r="P33360" s="369"/>
      <c r="S33360" s="369"/>
      <c r="V33360" s="358"/>
    </row>
    <row r="33361" spans="8:22">
      <c r="H33361" s="369"/>
      <c r="M33361" s="368"/>
      <c r="P33361" s="369"/>
      <c r="S33361" s="369"/>
      <c r="V33361" s="358"/>
    </row>
    <row r="33362" spans="8:22">
      <c r="H33362" s="369"/>
      <c r="M33362" s="368"/>
      <c r="P33362" s="369"/>
      <c r="S33362" s="369"/>
      <c r="V33362" s="358"/>
    </row>
    <row r="33363" spans="8:22">
      <c r="H33363" s="369"/>
      <c r="M33363" s="368"/>
      <c r="P33363" s="369"/>
      <c r="S33363" s="369"/>
      <c r="V33363" s="358"/>
    </row>
    <row r="33364" spans="8:22">
      <c r="H33364" s="369"/>
      <c r="M33364" s="368"/>
      <c r="P33364" s="369"/>
      <c r="S33364" s="369"/>
      <c r="V33364" s="358"/>
    </row>
    <row r="33365" spans="8:22">
      <c r="H33365" s="369"/>
      <c r="M33365" s="368"/>
      <c r="P33365" s="369"/>
      <c r="S33365" s="369"/>
      <c r="V33365" s="358"/>
    </row>
    <row r="33366" spans="8:22">
      <c r="H33366" s="369"/>
      <c r="M33366" s="368"/>
      <c r="P33366" s="369"/>
      <c r="S33366" s="369"/>
      <c r="V33366" s="358"/>
    </row>
    <row r="33367" spans="8:22">
      <c r="H33367" s="369"/>
      <c r="M33367" s="368"/>
      <c r="P33367" s="369"/>
      <c r="S33367" s="369"/>
      <c r="V33367" s="358"/>
    </row>
    <row r="33368" spans="8:22">
      <c r="H33368" s="369"/>
      <c r="M33368" s="368"/>
      <c r="P33368" s="369"/>
      <c r="S33368" s="369"/>
      <c r="V33368" s="358"/>
    </row>
    <row r="33369" spans="8:22">
      <c r="H33369" s="369"/>
      <c r="M33369" s="368"/>
      <c r="P33369" s="369"/>
      <c r="S33369" s="369"/>
      <c r="V33369" s="358"/>
    </row>
    <row r="33370" spans="8:22">
      <c r="H33370" s="369"/>
      <c r="M33370" s="368"/>
      <c r="P33370" s="369"/>
      <c r="S33370" s="369"/>
      <c r="V33370" s="358"/>
    </row>
    <row r="33371" spans="8:22">
      <c r="H33371" s="369"/>
      <c r="M33371" s="368"/>
      <c r="P33371" s="369"/>
      <c r="S33371" s="369"/>
      <c r="V33371" s="358"/>
    </row>
    <row r="33372" spans="8:22">
      <c r="H33372" s="369"/>
      <c r="M33372" s="368"/>
      <c r="P33372" s="369"/>
      <c r="S33372" s="369"/>
      <c r="V33372" s="358"/>
    </row>
    <row r="33373" spans="8:22">
      <c r="H33373" s="369"/>
      <c r="M33373" s="368"/>
      <c r="P33373" s="369"/>
      <c r="S33373" s="369"/>
      <c r="V33373" s="358"/>
    </row>
    <row r="33374" spans="8:22">
      <c r="H33374" s="369"/>
      <c r="M33374" s="368"/>
      <c r="P33374" s="369"/>
      <c r="S33374" s="369"/>
      <c r="V33374" s="358"/>
    </row>
    <row r="33375" spans="8:22">
      <c r="H33375" s="369"/>
      <c r="M33375" s="368"/>
      <c r="P33375" s="369"/>
      <c r="S33375" s="369"/>
      <c r="V33375" s="358"/>
    </row>
    <row r="33376" spans="8:22">
      <c r="H33376" s="369"/>
      <c r="M33376" s="368"/>
      <c r="P33376" s="369"/>
      <c r="S33376" s="369"/>
      <c r="V33376" s="358"/>
    </row>
    <row r="33377" spans="8:22">
      <c r="H33377" s="369"/>
      <c r="M33377" s="368"/>
      <c r="P33377" s="369"/>
      <c r="S33377" s="369"/>
      <c r="V33377" s="358"/>
    </row>
    <row r="33378" spans="8:22">
      <c r="H33378" s="369"/>
      <c r="M33378" s="368"/>
      <c r="P33378" s="369"/>
      <c r="S33378" s="369"/>
      <c r="V33378" s="358"/>
    </row>
    <row r="33379" spans="8:22">
      <c r="H33379" s="369"/>
      <c r="M33379" s="368"/>
      <c r="P33379" s="369"/>
      <c r="S33379" s="369"/>
      <c r="V33379" s="358"/>
    </row>
    <row r="33380" spans="8:22">
      <c r="H33380" s="369"/>
      <c r="M33380" s="368"/>
      <c r="P33380" s="369"/>
      <c r="S33380" s="369"/>
      <c r="V33380" s="358"/>
    </row>
    <row r="33381" spans="8:22">
      <c r="H33381" s="369"/>
      <c r="M33381" s="368"/>
      <c r="P33381" s="369"/>
      <c r="S33381" s="369"/>
      <c r="V33381" s="358"/>
    </row>
    <row r="33382" spans="8:22">
      <c r="H33382" s="369"/>
      <c r="M33382" s="368"/>
      <c r="P33382" s="369"/>
      <c r="S33382" s="369"/>
      <c r="V33382" s="358"/>
    </row>
    <row r="33383" spans="8:22">
      <c r="H33383" s="369"/>
      <c r="M33383" s="368"/>
      <c r="P33383" s="369"/>
      <c r="S33383" s="369"/>
      <c r="V33383" s="358"/>
    </row>
    <row r="33384" spans="8:22">
      <c r="H33384" s="369"/>
      <c r="M33384" s="368"/>
      <c r="P33384" s="369"/>
      <c r="S33384" s="369"/>
      <c r="V33384" s="358"/>
    </row>
    <row r="33385" spans="8:22">
      <c r="H33385" s="369"/>
      <c r="M33385" s="368"/>
      <c r="P33385" s="369"/>
      <c r="S33385" s="369"/>
      <c r="V33385" s="358"/>
    </row>
    <row r="33386" spans="8:22">
      <c r="H33386" s="369"/>
      <c r="M33386" s="368"/>
      <c r="P33386" s="369"/>
      <c r="S33386" s="369"/>
      <c r="V33386" s="358"/>
    </row>
    <row r="33387" spans="8:22">
      <c r="H33387" s="369"/>
      <c r="M33387" s="368"/>
      <c r="P33387" s="369"/>
      <c r="S33387" s="369"/>
      <c r="V33387" s="358"/>
    </row>
    <row r="33388" spans="8:22">
      <c r="H33388" s="369"/>
      <c r="M33388" s="368"/>
      <c r="P33388" s="369"/>
      <c r="S33388" s="369"/>
      <c r="V33388" s="358"/>
    </row>
    <row r="33389" spans="8:22">
      <c r="H33389" s="369"/>
      <c r="M33389" s="368"/>
      <c r="P33389" s="369"/>
      <c r="S33389" s="369"/>
      <c r="V33389" s="358"/>
    </row>
    <row r="33390" spans="8:22">
      <c r="H33390" s="369"/>
      <c r="M33390" s="368"/>
      <c r="P33390" s="369"/>
      <c r="S33390" s="369"/>
      <c r="V33390" s="358"/>
    </row>
    <row r="33391" spans="8:22">
      <c r="H33391" s="369"/>
      <c r="M33391" s="368"/>
      <c r="P33391" s="369"/>
      <c r="S33391" s="369"/>
      <c r="V33391" s="358"/>
    </row>
    <row r="33392" spans="8:22">
      <c r="H33392" s="369"/>
      <c r="M33392" s="368"/>
      <c r="P33392" s="369"/>
      <c r="S33392" s="369"/>
      <c r="V33392" s="358"/>
    </row>
    <row r="33393" spans="8:22">
      <c r="H33393" s="369"/>
      <c r="M33393" s="368"/>
      <c r="P33393" s="369"/>
      <c r="S33393" s="369"/>
      <c r="V33393" s="358"/>
    </row>
    <row r="33394" spans="8:22">
      <c r="H33394" s="369"/>
      <c r="M33394" s="368"/>
      <c r="P33394" s="369"/>
      <c r="S33394" s="369"/>
      <c r="V33394" s="358"/>
    </row>
    <row r="33395" spans="8:22">
      <c r="H33395" s="369"/>
      <c r="M33395" s="368"/>
      <c r="P33395" s="369"/>
      <c r="S33395" s="369"/>
      <c r="V33395" s="358"/>
    </row>
    <row r="33396" spans="8:22">
      <c r="H33396" s="369"/>
      <c r="M33396" s="368"/>
      <c r="P33396" s="369"/>
      <c r="S33396" s="369"/>
      <c r="V33396" s="358"/>
    </row>
    <row r="33397" spans="8:22">
      <c r="H33397" s="369"/>
      <c r="M33397" s="368"/>
      <c r="P33397" s="369"/>
      <c r="S33397" s="369"/>
      <c r="V33397" s="358"/>
    </row>
    <row r="33398" spans="8:22">
      <c r="H33398" s="369"/>
      <c r="M33398" s="368"/>
      <c r="P33398" s="369"/>
      <c r="S33398" s="369"/>
      <c r="V33398" s="358"/>
    </row>
    <row r="33399" spans="8:22">
      <c r="H33399" s="369"/>
      <c r="M33399" s="368"/>
      <c r="P33399" s="369"/>
      <c r="S33399" s="369"/>
      <c r="V33399" s="358"/>
    </row>
    <row r="33400" spans="8:22">
      <c r="H33400" s="369"/>
      <c r="M33400" s="368"/>
      <c r="P33400" s="369"/>
      <c r="S33400" s="369"/>
      <c r="V33400" s="358"/>
    </row>
    <row r="33401" spans="8:22">
      <c r="H33401" s="369"/>
      <c r="M33401" s="368"/>
      <c r="P33401" s="369"/>
      <c r="S33401" s="369"/>
      <c r="V33401" s="358"/>
    </row>
    <row r="33402" spans="8:22">
      <c r="H33402" s="369"/>
      <c r="M33402" s="368"/>
      <c r="P33402" s="369"/>
      <c r="S33402" s="369"/>
      <c r="V33402" s="358"/>
    </row>
    <row r="33403" spans="8:22">
      <c r="H33403" s="369"/>
      <c r="M33403" s="368"/>
      <c r="P33403" s="369"/>
      <c r="S33403" s="369"/>
      <c r="V33403" s="358"/>
    </row>
    <row r="33404" spans="8:22">
      <c r="H33404" s="369"/>
      <c r="M33404" s="368"/>
      <c r="P33404" s="369"/>
      <c r="S33404" s="369"/>
      <c r="V33404" s="358"/>
    </row>
    <row r="33405" spans="8:22">
      <c r="H33405" s="369"/>
      <c r="M33405" s="368"/>
      <c r="P33405" s="369"/>
      <c r="S33405" s="369"/>
      <c r="V33405" s="358"/>
    </row>
    <row r="33406" spans="8:22">
      <c r="H33406" s="369"/>
      <c r="M33406" s="368"/>
      <c r="P33406" s="369"/>
      <c r="S33406" s="369"/>
      <c r="V33406" s="358"/>
    </row>
    <row r="33407" spans="8:22">
      <c r="H33407" s="369"/>
      <c r="M33407" s="368"/>
      <c r="P33407" s="369"/>
      <c r="S33407" s="369"/>
      <c r="V33407" s="358"/>
    </row>
    <row r="33408" spans="8:22">
      <c r="H33408" s="369"/>
      <c r="M33408" s="368"/>
      <c r="P33408" s="369"/>
      <c r="S33408" s="369"/>
      <c r="V33408" s="358"/>
    </row>
    <row r="33409" spans="8:22">
      <c r="H33409" s="369"/>
      <c r="M33409" s="368"/>
      <c r="P33409" s="369"/>
      <c r="S33409" s="369"/>
      <c r="V33409" s="358"/>
    </row>
    <row r="33410" spans="8:22">
      <c r="H33410" s="369"/>
      <c r="M33410" s="368"/>
      <c r="P33410" s="369"/>
      <c r="S33410" s="369"/>
      <c r="V33410" s="358"/>
    </row>
    <row r="33411" spans="8:22">
      <c r="H33411" s="369"/>
      <c r="M33411" s="368"/>
      <c r="P33411" s="369"/>
      <c r="S33411" s="369"/>
      <c r="V33411" s="358"/>
    </row>
    <row r="33412" spans="8:22">
      <c r="H33412" s="369"/>
      <c r="M33412" s="368"/>
      <c r="P33412" s="369"/>
      <c r="S33412" s="369"/>
      <c r="V33412" s="358"/>
    </row>
    <row r="33413" spans="8:22">
      <c r="H33413" s="369"/>
      <c r="M33413" s="368"/>
      <c r="P33413" s="369"/>
      <c r="S33413" s="369"/>
      <c r="V33413" s="358"/>
    </row>
    <row r="33414" spans="8:22">
      <c r="H33414" s="369"/>
      <c r="M33414" s="368"/>
      <c r="P33414" s="369"/>
      <c r="S33414" s="369"/>
      <c r="V33414" s="358"/>
    </row>
    <row r="33415" spans="8:22">
      <c r="H33415" s="369"/>
      <c r="M33415" s="368"/>
      <c r="P33415" s="369"/>
      <c r="S33415" s="369"/>
      <c r="V33415" s="358"/>
    </row>
    <row r="33416" spans="8:22">
      <c r="H33416" s="369"/>
      <c r="M33416" s="368"/>
      <c r="P33416" s="369"/>
      <c r="S33416" s="369"/>
      <c r="V33416" s="358"/>
    </row>
    <row r="33417" spans="8:22">
      <c r="H33417" s="369"/>
      <c r="M33417" s="368"/>
      <c r="P33417" s="369"/>
      <c r="S33417" s="369"/>
      <c r="V33417" s="358"/>
    </row>
    <row r="33418" spans="8:22">
      <c r="H33418" s="369"/>
      <c r="M33418" s="368"/>
      <c r="P33418" s="369"/>
      <c r="S33418" s="369"/>
      <c r="V33418" s="358"/>
    </row>
    <row r="33419" spans="8:22">
      <c r="H33419" s="369"/>
      <c r="M33419" s="368"/>
      <c r="P33419" s="369"/>
      <c r="S33419" s="369"/>
      <c r="V33419" s="358"/>
    </row>
    <row r="33420" spans="8:22">
      <c r="H33420" s="369"/>
      <c r="M33420" s="368"/>
      <c r="P33420" s="369"/>
      <c r="S33420" s="369"/>
      <c r="V33420" s="358"/>
    </row>
    <row r="33421" spans="8:22">
      <c r="H33421" s="369"/>
      <c r="M33421" s="368"/>
      <c r="P33421" s="369"/>
      <c r="S33421" s="369"/>
      <c r="V33421" s="358"/>
    </row>
    <row r="33422" spans="8:22">
      <c r="H33422" s="369"/>
      <c r="M33422" s="368"/>
      <c r="P33422" s="369"/>
      <c r="S33422" s="369"/>
      <c r="V33422" s="358"/>
    </row>
    <row r="33423" spans="8:22">
      <c r="H33423" s="369"/>
      <c r="M33423" s="368"/>
      <c r="P33423" s="369"/>
      <c r="S33423" s="369"/>
      <c r="V33423" s="358"/>
    </row>
    <row r="33424" spans="8:22">
      <c r="H33424" s="369"/>
      <c r="M33424" s="368"/>
      <c r="P33424" s="369"/>
      <c r="S33424" s="369"/>
      <c r="V33424" s="358"/>
    </row>
    <row r="33425" spans="8:22">
      <c r="H33425" s="369"/>
      <c r="M33425" s="368"/>
      <c r="P33425" s="369"/>
      <c r="S33425" s="369"/>
      <c r="V33425" s="358"/>
    </row>
    <row r="33426" spans="8:22">
      <c r="H33426" s="369"/>
      <c r="M33426" s="368"/>
      <c r="P33426" s="369"/>
      <c r="S33426" s="369"/>
      <c r="V33426" s="358"/>
    </row>
    <row r="33427" spans="8:22">
      <c r="H33427" s="369"/>
      <c r="M33427" s="368"/>
      <c r="P33427" s="369"/>
      <c r="S33427" s="369"/>
      <c r="V33427" s="358"/>
    </row>
    <row r="33428" spans="8:22">
      <c r="H33428" s="369"/>
      <c r="M33428" s="368"/>
      <c r="P33428" s="369"/>
      <c r="S33428" s="369"/>
      <c r="V33428" s="358"/>
    </row>
    <row r="33429" spans="8:22">
      <c r="H33429" s="369"/>
      <c r="M33429" s="368"/>
      <c r="P33429" s="369"/>
      <c r="S33429" s="369"/>
      <c r="V33429" s="358"/>
    </row>
    <row r="33430" spans="8:22">
      <c r="H33430" s="369"/>
      <c r="M33430" s="368"/>
      <c r="P33430" s="369"/>
      <c r="S33430" s="369"/>
      <c r="V33430" s="358"/>
    </row>
    <row r="33431" spans="8:22">
      <c r="H33431" s="369"/>
      <c r="M33431" s="368"/>
      <c r="P33431" s="369"/>
      <c r="S33431" s="369"/>
      <c r="V33431" s="358"/>
    </row>
    <row r="33432" spans="8:22">
      <c r="H33432" s="369"/>
      <c r="M33432" s="368"/>
      <c r="P33432" s="369"/>
      <c r="S33432" s="369"/>
      <c r="V33432" s="358"/>
    </row>
    <row r="33433" spans="8:22">
      <c r="H33433" s="369"/>
      <c r="M33433" s="368"/>
      <c r="P33433" s="369"/>
      <c r="S33433" s="369"/>
      <c r="V33433" s="358"/>
    </row>
    <row r="33434" spans="8:22">
      <c r="H33434" s="369"/>
      <c r="M33434" s="368"/>
      <c r="P33434" s="369"/>
      <c r="S33434" s="369"/>
      <c r="V33434" s="358"/>
    </row>
    <row r="33435" spans="8:22">
      <c r="H33435" s="369"/>
      <c r="M33435" s="368"/>
      <c r="P33435" s="369"/>
      <c r="S33435" s="369"/>
      <c r="V33435" s="358"/>
    </row>
    <row r="33436" spans="8:22">
      <c r="H33436" s="369"/>
      <c r="M33436" s="368"/>
      <c r="P33436" s="369"/>
      <c r="S33436" s="369"/>
      <c r="V33436" s="358"/>
    </row>
    <row r="33437" spans="8:22">
      <c r="H33437" s="369"/>
      <c r="M33437" s="368"/>
      <c r="P33437" s="369"/>
      <c r="S33437" s="369"/>
      <c r="V33437" s="358"/>
    </row>
    <row r="33438" spans="8:22">
      <c r="H33438" s="369"/>
      <c r="M33438" s="368"/>
      <c r="P33438" s="369"/>
      <c r="S33438" s="369"/>
      <c r="V33438" s="358"/>
    </row>
    <row r="33439" spans="8:22">
      <c r="H33439" s="369"/>
      <c r="M33439" s="368"/>
      <c r="P33439" s="369"/>
      <c r="S33439" s="369"/>
      <c r="V33439" s="358"/>
    </row>
    <row r="33440" spans="8:22">
      <c r="H33440" s="369"/>
      <c r="M33440" s="368"/>
      <c r="P33440" s="369"/>
      <c r="S33440" s="369"/>
      <c r="V33440" s="358"/>
    </row>
    <row r="33441" spans="8:22">
      <c r="H33441" s="369"/>
      <c r="M33441" s="368"/>
      <c r="P33441" s="369"/>
      <c r="S33441" s="369"/>
      <c r="V33441" s="358"/>
    </row>
    <row r="33442" spans="8:22">
      <c r="H33442" s="369"/>
      <c r="M33442" s="368"/>
      <c r="P33442" s="369"/>
      <c r="S33442" s="369"/>
      <c r="V33442" s="358"/>
    </row>
    <row r="33443" spans="8:22">
      <c r="H33443" s="369"/>
      <c r="M33443" s="368"/>
      <c r="P33443" s="369"/>
      <c r="S33443" s="369"/>
      <c r="V33443" s="358"/>
    </row>
    <row r="33444" spans="8:22">
      <c r="H33444" s="369"/>
      <c r="M33444" s="368"/>
      <c r="P33444" s="369"/>
      <c r="S33444" s="369"/>
      <c r="V33444" s="358"/>
    </row>
    <row r="33445" spans="8:22">
      <c r="H33445" s="369"/>
      <c r="M33445" s="368"/>
      <c r="P33445" s="369"/>
      <c r="S33445" s="369"/>
      <c r="V33445" s="358"/>
    </row>
    <row r="33446" spans="8:22">
      <c r="H33446" s="369"/>
      <c r="M33446" s="368"/>
      <c r="P33446" s="369"/>
      <c r="S33446" s="369"/>
      <c r="V33446" s="358"/>
    </row>
    <row r="33447" spans="8:22">
      <c r="H33447" s="369"/>
      <c r="M33447" s="368"/>
      <c r="P33447" s="369"/>
      <c r="S33447" s="369"/>
      <c r="V33447" s="358"/>
    </row>
    <row r="33448" spans="8:22">
      <c r="H33448" s="369"/>
      <c r="M33448" s="368"/>
      <c r="P33448" s="369"/>
      <c r="S33448" s="369"/>
      <c r="V33448" s="358"/>
    </row>
    <row r="33449" spans="8:22">
      <c r="H33449" s="369"/>
      <c r="M33449" s="368"/>
      <c r="P33449" s="369"/>
      <c r="S33449" s="369"/>
      <c r="V33449" s="358"/>
    </row>
    <row r="33450" spans="8:22">
      <c r="H33450" s="369"/>
      <c r="M33450" s="368"/>
      <c r="P33450" s="369"/>
      <c r="S33450" s="369"/>
      <c r="V33450" s="358"/>
    </row>
    <row r="33451" spans="8:22">
      <c r="H33451" s="369"/>
      <c r="M33451" s="368"/>
      <c r="P33451" s="369"/>
      <c r="S33451" s="369"/>
      <c r="V33451" s="358"/>
    </row>
    <row r="33452" spans="8:22">
      <c r="H33452" s="369"/>
      <c r="M33452" s="368"/>
      <c r="P33452" s="369"/>
      <c r="S33452" s="369"/>
      <c r="V33452" s="358"/>
    </row>
    <row r="33453" spans="8:22">
      <c r="H33453" s="369"/>
      <c r="M33453" s="368"/>
      <c r="P33453" s="369"/>
      <c r="S33453" s="369"/>
      <c r="V33453" s="358"/>
    </row>
    <row r="33454" spans="8:22">
      <c r="H33454" s="369"/>
      <c r="M33454" s="368"/>
      <c r="P33454" s="369"/>
      <c r="S33454" s="369"/>
      <c r="V33454" s="358"/>
    </row>
    <row r="33455" spans="8:22">
      <c r="H33455" s="369"/>
      <c r="M33455" s="368"/>
      <c r="P33455" s="369"/>
      <c r="S33455" s="369"/>
      <c r="V33455" s="358"/>
    </row>
    <row r="33456" spans="8:22">
      <c r="H33456" s="369"/>
      <c r="M33456" s="368"/>
      <c r="P33456" s="369"/>
      <c r="S33456" s="369"/>
      <c r="V33456" s="358"/>
    </row>
    <row r="33457" spans="8:22">
      <c r="H33457" s="369"/>
      <c r="M33457" s="368"/>
      <c r="P33457" s="369"/>
      <c r="S33457" s="369"/>
      <c r="V33457" s="358"/>
    </row>
    <row r="33458" spans="8:22">
      <c r="H33458" s="369"/>
      <c r="M33458" s="368"/>
      <c r="P33458" s="369"/>
      <c r="S33458" s="369"/>
      <c r="V33458" s="358"/>
    </row>
    <row r="33459" spans="8:22">
      <c r="H33459" s="369"/>
      <c r="M33459" s="368"/>
      <c r="P33459" s="369"/>
      <c r="S33459" s="369"/>
      <c r="V33459" s="358"/>
    </row>
    <row r="33460" spans="8:22">
      <c r="H33460" s="369"/>
      <c r="M33460" s="368"/>
      <c r="P33460" s="369"/>
      <c r="S33460" s="369"/>
      <c r="V33460" s="358"/>
    </row>
    <row r="33461" spans="8:22">
      <c r="H33461" s="369"/>
      <c r="M33461" s="368"/>
      <c r="P33461" s="369"/>
      <c r="S33461" s="369"/>
      <c r="V33461" s="358"/>
    </row>
    <row r="33462" spans="8:22">
      <c r="H33462" s="369"/>
      <c r="M33462" s="368"/>
      <c r="P33462" s="369"/>
      <c r="S33462" s="369"/>
      <c r="V33462" s="358"/>
    </row>
    <row r="33463" spans="8:22">
      <c r="H33463" s="369"/>
      <c r="M33463" s="368"/>
      <c r="P33463" s="369"/>
      <c r="S33463" s="369"/>
      <c r="V33463" s="358"/>
    </row>
    <row r="33464" spans="8:22">
      <c r="H33464" s="369"/>
      <c r="M33464" s="368"/>
      <c r="P33464" s="369"/>
      <c r="S33464" s="369"/>
      <c r="V33464" s="358"/>
    </row>
    <row r="33465" spans="8:22">
      <c r="H33465" s="369"/>
      <c r="M33465" s="368"/>
      <c r="P33465" s="369"/>
      <c r="S33465" s="369"/>
      <c r="V33465" s="358"/>
    </row>
    <row r="33466" spans="8:22">
      <c r="H33466" s="369"/>
      <c r="M33466" s="368"/>
      <c r="P33466" s="369"/>
      <c r="S33466" s="369"/>
      <c r="V33466" s="358"/>
    </row>
    <row r="33467" spans="8:22">
      <c r="H33467" s="369"/>
      <c r="M33467" s="368"/>
      <c r="P33467" s="369"/>
      <c r="S33467" s="369"/>
      <c r="V33467" s="358"/>
    </row>
    <row r="33468" spans="8:22">
      <c r="H33468" s="369"/>
      <c r="M33468" s="368"/>
      <c r="P33468" s="369"/>
      <c r="S33468" s="369"/>
      <c r="V33468" s="358"/>
    </row>
    <row r="33469" spans="8:22">
      <c r="H33469" s="369"/>
      <c r="M33469" s="368"/>
      <c r="P33469" s="369"/>
      <c r="S33469" s="369"/>
      <c r="V33469" s="358"/>
    </row>
    <row r="33470" spans="8:22">
      <c r="H33470" s="369"/>
      <c r="M33470" s="368"/>
      <c r="P33470" s="369"/>
      <c r="S33470" s="369"/>
      <c r="V33470" s="358"/>
    </row>
    <row r="33471" spans="8:22">
      <c r="H33471" s="369"/>
      <c r="M33471" s="368"/>
      <c r="P33471" s="369"/>
      <c r="S33471" s="369"/>
      <c r="V33471" s="358"/>
    </row>
    <row r="33472" spans="8:22">
      <c r="H33472" s="369"/>
      <c r="M33472" s="368"/>
      <c r="P33472" s="369"/>
      <c r="S33472" s="369"/>
      <c r="V33472" s="358"/>
    </row>
    <row r="33473" spans="8:22">
      <c r="H33473" s="369"/>
      <c r="M33473" s="368"/>
      <c r="P33473" s="369"/>
      <c r="S33473" s="369"/>
      <c r="V33473" s="358"/>
    </row>
    <row r="33474" spans="8:22">
      <c r="H33474" s="369"/>
      <c r="M33474" s="368"/>
      <c r="P33474" s="369"/>
      <c r="S33474" s="369"/>
      <c r="V33474" s="358"/>
    </row>
    <row r="33475" spans="8:22">
      <c r="H33475" s="369"/>
      <c r="M33475" s="368"/>
      <c r="P33475" s="369"/>
      <c r="S33475" s="369"/>
      <c r="V33475" s="358"/>
    </row>
    <row r="33476" spans="8:22">
      <c r="H33476" s="369"/>
      <c r="M33476" s="368"/>
      <c r="P33476" s="369"/>
      <c r="S33476" s="369"/>
      <c r="V33476" s="358"/>
    </row>
    <row r="33477" spans="8:22">
      <c r="H33477" s="369"/>
      <c r="M33477" s="368"/>
      <c r="P33477" s="369"/>
      <c r="S33477" s="369"/>
      <c r="V33477" s="358"/>
    </row>
    <row r="33478" spans="8:22">
      <c r="H33478" s="369"/>
      <c r="M33478" s="368"/>
      <c r="P33478" s="369"/>
      <c r="S33478" s="369"/>
      <c r="V33478" s="358"/>
    </row>
    <row r="33479" spans="8:22">
      <c r="H33479" s="369"/>
      <c r="M33479" s="368"/>
      <c r="P33479" s="369"/>
      <c r="S33479" s="369"/>
      <c r="V33479" s="358"/>
    </row>
    <row r="33480" spans="8:22">
      <c r="H33480" s="369"/>
      <c r="M33480" s="368"/>
      <c r="P33480" s="369"/>
      <c r="S33480" s="369"/>
      <c r="V33480" s="358"/>
    </row>
    <row r="33481" spans="8:22">
      <c r="H33481" s="369"/>
      <c r="M33481" s="368"/>
      <c r="P33481" s="369"/>
      <c r="S33481" s="369"/>
      <c r="V33481" s="358"/>
    </row>
    <row r="33482" spans="8:22">
      <c r="H33482" s="369"/>
      <c r="M33482" s="368"/>
      <c r="P33482" s="369"/>
      <c r="S33482" s="369"/>
      <c r="V33482" s="358"/>
    </row>
    <row r="33483" spans="8:22">
      <c r="H33483" s="369"/>
      <c r="M33483" s="368"/>
      <c r="P33483" s="369"/>
      <c r="S33483" s="369"/>
      <c r="V33483" s="358"/>
    </row>
    <row r="33484" spans="8:22">
      <c r="H33484" s="369"/>
      <c r="M33484" s="368"/>
      <c r="P33484" s="369"/>
      <c r="S33484" s="369"/>
      <c r="V33484" s="358"/>
    </row>
    <row r="33485" spans="8:22">
      <c r="H33485" s="369"/>
      <c r="M33485" s="368"/>
      <c r="P33485" s="369"/>
      <c r="S33485" s="369"/>
      <c r="V33485" s="358"/>
    </row>
    <row r="33486" spans="8:22">
      <c r="H33486" s="369"/>
      <c r="M33486" s="368"/>
      <c r="P33486" s="369"/>
      <c r="S33486" s="369"/>
      <c r="V33486" s="358"/>
    </row>
    <row r="33487" spans="8:22">
      <c r="H33487" s="369"/>
      <c r="M33487" s="368"/>
      <c r="P33487" s="369"/>
      <c r="S33487" s="369"/>
      <c r="V33487" s="358"/>
    </row>
    <row r="33488" spans="8:22">
      <c r="H33488" s="369"/>
      <c r="M33488" s="368"/>
      <c r="P33488" s="369"/>
      <c r="S33488" s="369"/>
      <c r="V33488" s="358"/>
    </row>
    <row r="33489" spans="8:22">
      <c r="H33489" s="369"/>
      <c r="M33489" s="368"/>
      <c r="P33489" s="369"/>
      <c r="S33489" s="369"/>
      <c r="V33489" s="358"/>
    </row>
    <row r="33490" spans="8:22">
      <c r="H33490" s="369"/>
      <c r="M33490" s="368"/>
      <c r="P33490" s="369"/>
      <c r="S33490" s="369"/>
      <c r="V33490" s="358"/>
    </row>
    <row r="33491" spans="8:22">
      <c r="H33491" s="369"/>
      <c r="M33491" s="368"/>
      <c r="P33491" s="369"/>
      <c r="S33491" s="369"/>
      <c r="V33491" s="358"/>
    </row>
    <row r="33492" spans="8:22">
      <c r="H33492" s="369"/>
      <c r="M33492" s="368"/>
      <c r="P33492" s="369"/>
      <c r="S33492" s="369"/>
      <c r="V33492" s="358"/>
    </row>
    <row r="33493" spans="8:22">
      <c r="H33493" s="369"/>
      <c r="M33493" s="368"/>
      <c r="P33493" s="369"/>
      <c r="S33493" s="369"/>
      <c r="V33493" s="358"/>
    </row>
    <row r="33494" spans="8:22">
      <c r="H33494" s="369"/>
      <c r="M33494" s="368"/>
      <c r="P33494" s="369"/>
      <c r="S33494" s="369"/>
      <c r="V33494" s="358"/>
    </row>
    <row r="33495" spans="8:22">
      <c r="H33495" s="369"/>
      <c r="M33495" s="368"/>
      <c r="P33495" s="369"/>
      <c r="S33495" s="369"/>
      <c r="V33495" s="358"/>
    </row>
    <row r="33496" spans="8:22">
      <c r="H33496" s="369"/>
      <c r="M33496" s="368"/>
      <c r="P33496" s="369"/>
      <c r="S33496" s="369"/>
      <c r="V33496" s="358"/>
    </row>
    <row r="33497" spans="8:22">
      <c r="H33497" s="369"/>
      <c r="M33497" s="368"/>
      <c r="P33497" s="369"/>
      <c r="S33497" s="369"/>
      <c r="V33497" s="358"/>
    </row>
    <row r="33498" spans="8:22">
      <c r="H33498" s="369"/>
      <c r="M33498" s="368"/>
      <c r="P33498" s="369"/>
      <c r="S33498" s="369"/>
      <c r="V33498" s="358"/>
    </row>
    <row r="33499" spans="8:22">
      <c r="H33499" s="369"/>
      <c r="M33499" s="368"/>
      <c r="P33499" s="369"/>
      <c r="S33499" s="369"/>
      <c r="V33499" s="358"/>
    </row>
    <row r="33500" spans="8:22">
      <c r="H33500" s="369"/>
      <c r="M33500" s="368"/>
      <c r="P33500" s="369"/>
      <c r="S33500" s="369"/>
      <c r="V33500" s="358"/>
    </row>
    <row r="33501" spans="8:22">
      <c r="H33501" s="369"/>
      <c r="M33501" s="368"/>
      <c r="P33501" s="369"/>
      <c r="S33501" s="369"/>
      <c r="V33501" s="358"/>
    </row>
    <row r="33502" spans="8:22">
      <c r="H33502" s="369"/>
      <c r="M33502" s="368"/>
      <c r="P33502" s="369"/>
      <c r="S33502" s="369"/>
      <c r="V33502" s="358"/>
    </row>
    <row r="33503" spans="8:22">
      <c r="H33503" s="369"/>
      <c r="M33503" s="368"/>
      <c r="P33503" s="369"/>
      <c r="S33503" s="369"/>
      <c r="V33503" s="358"/>
    </row>
    <row r="33504" spans="8:22">
      <c r="H33504" s="369"/>
      <c r="M33504" s="368"/>
      <c r="P33504" s="369"/>
      <c r="S33504" s="369"/>
      <c r="V33504" s="358"/>
    </row>
    <row r="33505" spans="8:22">
      <c r="H33505" s="369"/>
      <c r="M33505" s="368"/>
      <c r="P33505" s="369"/>
      <c r="S33505" s="369"/>
      <c r="V33505" s="358"/>
    </row>
    <row r="33506" spans="8:22">
      <c r="H33506" s="369"/>
      <c r="M33506" s="368"/>
      <c r="P33506" s="369"/>
      <c r="S33506" s="369"/>
      <c r="V33506" s="358"/>
    </row>
    <row r="33507" spans="8:22">
      <c r="H33507" s="369"/>
      <c r="M33507" s="368"/>
      <c r="P33507" s="369"/>
      <c r="S33507" s="369"/>
      <c r="V33507" s="358"/>
    </row>
    <row r="33508" spans="8:22">
      <c r="H33508" s="369"/>
      <c r="M33508" s="368"/>
      <c r="P33508" s="369"/>
      <c r="S33508" s="369"/>
      <c r="V33508" s="358"/>
    </row>
    <row r="33509" spans="8:22">
      <c r="H33509" s="369"/>
      <c r="M33509" s="368"/>
      <c r="P33509" s="369"/>
      <c r="S33509" s="369"/>
      <c r="V33509" s="358"/>
    </row>
    <row r="33510" spans="8:22">
      <c r="H33510" s="369"/>
      <c r="M33510" s="368"/>
      <c r="P33510" s="369"/>
      <c r="S33510" s="369"/>
      <c r="V33510" s="358"/>
    </row>
    <row r="33511" spans="8:22">
      <c r="H33511" s="369"/>
      <c r="M33511" s="368"/>
      <c r="P33511" s="369"/>
      <c r="S33511" s="369"/>
      <c r="V33511" s="358"/>
    </row>
    <row r="33512" spans="8:22">
      <c r="H33512" s="369"/>
      <c r="M33512" s="368"/>
      <c r="P33512" s="369"/>
      <c r="S33512" s="369"/>
      <c r="V33512" s="358"/>
    </row>
    <row r="33513" spans="8:22">
      <c r="H33513" s="369"/>
      <c r="M33513" s="368"/>
      <c r="P33513" s="369"/>
      <c r="S33513" s="369"/>
      <c r="V33513" s="358"/>
    </row>
    <row r="33514" spans="8:22">
      <c r="H33514" s="369"/>
      <c r="M33514" s="368"/>
      <c r="P33514" s="369"/>
      <c r="S33514" s="369"/>
      <c r="V33514" s="358"/>
    </row>
    <row r="33515" spans="8:22">
      <c r="H33515" s="369"/>
      <c r="M33515" s="368"/>
      <c r="P33515" s="369"/>
      <c r="S33515" s="369"/>
      <c r="V33515" s="358"/>
    </row>
    <row r="33516" spans="8:22">
      <c r="H33516" s="369"/>
      <c r="M33516" s="368"/>
      <c r="P33516" s="369"/>
      <c r="S33516" s="369"/>
      <c r="V33516" s="358"/>
    </row>
    <row r="33517" spans="8:22">
      <c r="H33517" s="369"/>
      <c r="M33517" s="368"/>
      <c r="P33517" s="369"/>
      <c r="S33517" s="369"/>
      <c r="V33517" s="358"/>
    </row>
    <row r="33518" spans="8:22">
      <c r="H33518" s="369"/>
      <c r="M33518" s="368"/>
      <c r="P33518" s="369"/>
      <c r="S33518" s="369"/>
      <c r="V33518" s="358"/>
    </row>
    <row r="33519" spans="8:22">
      <c r="H33519" s="369"/>
      <c r="M33519" s="368"/>
      <c r="P33519" s="369"/>
      <c r="S33519" s="369"/>
      <c r="V33519" s="358"/>
    </row>
    <row r="33520" spans="8:22">
      <c r="H33520" s="369"/>
      <c r="M33520" s="368"/>
      <c r="P33520" s="369"/>
      <c r="S33520" s="369"/>
      <c r="V33520" s="358"/>
    </row>
    <row r="33521" spans="8:22">
      <c r="H33521" s="369"/>
      <c r="M33521" s="368"/>
      <c r="P33521" s="369"/>
      <c r="S33521" s="369"/>
      <c r="V33521" s="358"/>
    </row>
    <row r="33522" spans="8:22">
      <c r="H33522" s="369"/>
      <c r="M33522" s="368"/>
      <c r="P33522" s="369"/>
      <c r="S33522" s="369"/>
      <c r="V33522" s="358"/>
    </row>
    <row r="33523" spans="8:22">
      <c r="H33523" s="369"/>
      <c r="M33523" s="368"/>
      <c r="P33523" s="369"/>
      <c r="S33523" s="369"/>
      <c r="V33523" s="358"/>
    </row>
    <row r="33524" spans="8:22">
      <c r="H33524" s="369"/>
      <c r="M33524" s="368"/>
      <c r="P33524" s="369"/>
      <c r="S33524" s="369"/>
      <c r="V33524" s="358"/>
    </row>
    <row r="33525" spans="8:22">
      <c r="H33525" s="369"/>
      <c r="M33525" s="368"/>
      <c r="P33525" s="369"/>
      <c r="S33525" s="369"/>
      <c r="V33525" s="358"/>
    </row>
    <row r="33526" spans="8:22">
      <c r="H33526" s="369"/>
      <c r="M33526" s="368"/>
      <c r="P33526" s="369"/>
      <c r="S33526" s="369"/>
      <c r="V33526" s="358"/>
    </row>
    <row r="33527" spans="8:22">
      <c r="H33527" s="369"/>
      <c r="M33527" s="368"/>
      <c r="P33527" s="369"/>
      <c r="S33527" s="369"/>
      <c r="V33527" s="358"/>
    </row>
    <row r="33528" spans="8:22">
      <c r="H33528" s="369"/>
      <c r="M33528" s="368"/>
      <c r="P33528" s="369"/>
      <c r="S33528" s="369"/>
      <c r="V33528" s="358"/>
    </row>
    <row r="33529" spans="8:22">
      <c r="H33529" s="369"/>
      <c r="M33529" s="368"/>
      <c r="P33529" s="369"/>
      <c r="S33529" s="369"/>
      <c r="V33529" s="358"/>
    </row>
    <row r="33530" spans="8:22">
      <c r="H33530" s="369"/>
      <c r="M33530" s="368"/>
      <c r="P33530" s="369"/>
      <c r="S33530" s="369"/>
      <c r="V33530" s="358"/>
    </row>
    <row r="33531" spans="8:22">
      <c r="H33531" s="369"/>
      <c r="M33531" s="368"/>
      <c r="P33531" s="369"/>
      <c r="S33531" s="369"/>
      <c r="V33531" s="358"/>
    </row>
    <row r="33532" spans="8:22">
      <c r="H33532" s="369"/>
      <c r="M33532" s="368"/>
      <c r="P33532" s="369"/>
      <c r="S33532" s="369"/>
      <c r="V33532" s="358"/>
    </row>
    <row r="33533" spans="8:22">
      <c r="H33533" s="369"/>
      <c r="M33533" s="368"/>
      <c r="P33533" s="369"/>
      <c r="S33533" s="369"/>
      <c r="V33533" s="358"/>
    </row>
    <row r="33534" spans="8:22">
      <c r="H33534" s="369"/>
      <c r="M33534" s="368"/>
      <c r="P33534" s="369"/>
      <c r="S33534" s="369"/>
      <c r="V33534" s="358"/>
    </row>
    <row r="33535" spans="8:22">
      <c r="H33535" s="369"/>
      <c r="M33535" s="368"/>
      <c r="P33535" s="369"/>
      <c r="S33535" s="369"/>
      <c r="V33535" s="358"/>
    </row>
    <row r="33536" spans="8:22">
      <c r="H33536" s="369"/>
      <c r="M33536" s="368"/>
      <c r="P33536" s="369"/>
      <c r="S33536" s="369"/>
      <c r="V33536" s="358"/>
    </row>
    <row r="33537" spans="8:22">
      <c r="H33537" s="369"/>
      <c r="M33537" s="368"/>
      <c r="P33537" s="369"/>
      <c r="S33537" s="369"/>
      <c r="V33537" s="358"/>
    </row>
    <row r="33538" spans="8:22">
      <c r="H33538" s="369"/>
      <c r="M33538" s="368"/>
      <c r="P33538" s="369"/>
      <c r="S33538" s="369"/>
      <c r="V33538" s="358"/>
    </row>
    <row r="33539" spans="8:22">
      <c r="H33539" s="369"/>
      <c r="M33539" s="368"/>
      <c r="P33539" s="369"/>
      <c r="S33539" s="369"/>
      <c r="V33539" s="358"/>
    </row>
    <row r="33540" spans="8:22">
      <c r="H33540" s="369"/>
      <c r="M33540" s="368"/>
      <c r="P33540" s="369"/>
      <c r="S33540" s="369"/>
      <c r="V33540" s="358"/>
    </row>
    <row r="33541" spans="8:22">
      <c r="H33541" s="369"/>
      <c r="M33541" s="368"/>
      <c r="P33541" s="369"/>
      <c r="S33541" s="369"/>
      <c r="V33541" s="358"/>
    </row>
    <row r="33542" spans="8:22">
      <c r="H33542" s="369"/>
      <c r="M33542" s="368"/>
      <c r="P33542" s="369"/>
      <c r="S33542" s="369"/>
      <c r="V33542" s="358"/>
    </row>
    <row r="33543" spans="8:22">
      <c r="H33543" s="369"/>
      <c r="M33543" s="368"/>
      <c r="P33543" s="369"/>
      <c r="S33543" s="369"/>
      <c r="V33543" s="358"/>
    </row>
    <row r="33544" spans="8:22">
      <c r="H33544" s="369"/>
      <c r="M33544" s="368"/>
      <c r="P33544" s="369"/>
      <c r="S33544" s="369"/>
      <c r="V33544" s="358"/>
    </row>
    <row r="33545" spans="8:22">
      <c r="H33545" s="369"/>
      <c r="M33545" s="368"/>
      <c r="P33545" s="369"/>
      <c r="S33545" s="369"/>
      <c r="V33545" s="358"/>
    </row>
    <row r="33546" spans="8:22">
      <c r="H33546" s="369"/>
      <c r="M33546" s="368"/>
      <c r="P33546" s="369"/>
      <c r="S33546" s="369"/>
      <c r="V33546" s="358"/>
    </row>
    <row r="33547" spans="8:22">
      <c r="H33547" s="369"/>
      <c r="M33547" s="368"/>
      <c r="P33547" s="369"/>
      <c r="S33547" s="369"/>
      <c r="V33547" s="358"/>
    </row>
    <row r="33548" spans="8:22">
      <c r="H33548" s="369"/>
      <c r="M33548" s="368"/>
      <c r="P33548" s="369"/>
      <c r="S33548" s="369"/>
      <c r="V33548" s="358"/>
    </row>
    <row r="33549" spans="8:22">
      <c r="H33549" s="369"/>
      <c r="M33549" s="368"/>
      <c r="P33549" s="369"/>
      <c r="S33549" s="369"/>
      <c r="V33549" s="358"/>
    </row>
    <row r="33550" spans="8:22">
      <c r="H33550" s="369"/>
      <c r="M33550" s="368"/>
      <c r="P33550" s="369"/>
      <c r="S33550" s="369"/>
      <c r="V33550" s="358"/>
    </row>
    <row r="33551" spans="8:22">
      <c r="H33551" s="369"/>
      <c r="M33551" s="368"/>
      <c r="P33551" s="369"/>
      <c r="S33551" s="369"/>
      <c r="V33551" s="358"/>
    </row>
    <row r="33552" spans="8:22">
      <c r="H33552" s="369"/>
      <c r="M33552" s="368"/>
      <c r="P33552" s="369"/>
      <c r="S33552" s="369"/>
      <c r="V33552" s="358"/>
    </row>
    <row r="33553" spans="8:22">
      <c r="H33553" s="369"/>
      <c r="M33553" s="368"/>
      <c r="P33553" s="369"/>
      <c r="S33553" s="369"/>
      <c r="V33553" s="358"/>
    </row>
    <row r="33554" spans="8:22">
      <c r="H33554" s="369"/>
      <c r="M33554" s="368"/>
      <c r="P33554" s="369"/>
      <c r="S33554" s="369"/>
      <c r="V33554" s="358"/>
    </row>
    <row r="33555" spans="8:22">
      <c r="H33555" s="369"/>
      <c r="M33555" s="368"/>
      <c r="P33555" s="369"/>
      <c r="S33555" s="369"/>
      <c r="V33555" s="358"/>
    </row>
    <row r="33556" spans="8:22">
      <c r="H33556" s="369"/>
      <c r="M33556" s="368"/>
      <c r="P33556" s="369"/>
      <c r="S33556" s="369"/>
      <c r="V33556" s="358"/>
    </row>
    <row r="33557" spans="8:22">
      <c r="H33557" s="369"/>
      <c r="M33557" s="368"/>
      <c r="P33557" s="369"/>
      <c r="S33557" s="369"/>
      <c r="V33557" s="358"/>
    </row>
    <row r="33558" spans="8:22">
      <c r="H33558" s="369"/>
      <c r="M33558" s="368"/>
      <c r="P33558" s="369"/>
      <c r="S33558" s="369"/>
      <c r="V33558" s="358"/>
    </row>
    <row r="33559" spans="8:22">
      <c r="H33559" s="369"/>
      <c r="M33559" s="368"/>
      <c r="P33559" s="369"/>
      <c r="S33559" s="369"/>
      <c r="V33559" s="358"/>
    </row>
    <row r="33560" spans="8:22">
      <c r="H33560" s="369"/>
      <c r="M33560" s="368"/>
      <c r="P33560" s="369"/>
      <c r="S33560" s="369"/>
      <c r="V33560" s="358"/>
    </row>
    <row r="33561" spans="8:22">
      <c r="H33561" s="369"/>
      <c r="M33561" s="368"/>
      <c r="P33561" s="369"/>
      <c r="S33561" s="369"/>
      <c r="V33561" s="358"/>
    </row>
    <row r="33562" spans="8:22">
      <c r="H33562" s="369"/>
      <c r="M33562" s="368"/>
      <c r="P33562" s="369"/>
      <c r="S33562" s="369"/>
      <c r="V33562" s="358"/>
    </row>
    <row r="33563" spans="8:22">
      <c r="H33563" s="369"/>
      <c r="M33563" s="368"/>
      <c r="P33563" s="369"/>
      <c r="S33563" s="369"/>
      <c r="V33563" s="358"/>
    </row>
    <row r="33564" spans="8:22">
      <c r="H33564" s="369"/>
      <c r="M33564" s="368"/>
      <c r="P33564" s="369"/>
      <c r="S33564" s="369"/>
      <c r="V33564" s="358"/>
    </row>
    <row r="33565" spans="8:22">
      <c r="H33565" s="369"/>
      <c r="M33565" s="368"/>
      <c r="P33565" s="369"/>
      <c r="S33565" s="369"/>
      <c r="V33565" s="358"/>
    </row>
    <row r="33566" spans="8:22">
      <c r="H33566" s="369"/>
      <c r="M33566" s="368"/>
      <c r="P33566" s="369"/>
      <c r="S33566" s="369"/>
      <c r="V33566" s="358"/>
    </row>
    <row r="33567" spans="8:22">
      <c r="H33567" s="369"/>
      <c r="M33567" s="368"/>
      <c r="P33567" s="369"/>
      <c r="S33567" s="369"/>
      <c r="V33567" s="358"/>
    </row>
    <row r="33568" spans="8:22">
      <c r="H33568" s="369"/>
      <c r="M33568" s="368"/>
      <c r="P33568" s="369"/>
      <c r="S33568" s="369"/>
      <c r="V33568" s="358"/>
    </row>
    <row r="33569" spans="8:22">
      <c r="H33569" s="369"/>
      <c r="M33569" s="368"/>
      <c r="P33569" s="369"/>
      <c r="S33569" s="369"/>
      <c r="V33569" s="358"/>
    </row>
    <row r="33570" spans="8:22">
      <c r="H33570" s="369"/>
      <c r="M33570" s="368"/>
      <c r="P33570" s="369"/>
      <c r="S33570" s="369"/>
      <c r="V33570" s="358"/>
    </row>
    <row r="33571" spans="8:22">
      <c r="H33571" s="369"/>
      <c r="M33571" s="368"/>
      <c r="P33571" s="369"/>
      <c r="S33571" s="369"/>
      <c r="V33571" s="358"/>
    </row>
    <row r="33572" spans="8:22">
      <c r="H33572" s="369"/>
      <c r="M33572" s="368"/>
      <c r="P33572" s="369"/>
      <c r="S33572" s="369"/>
      <c r="V33572" s="358"/>
    </row>
    <row r="33573" spans="8:22">
      <c r="H33573" s="369"/>
      <c r="M33573" s="368"/>
      <c r="P33573" s="369"/>
      <c r="S33573" s="369"/>
      <c r="V33573" s="358"/>
    </row>
    <row r="33574" spans="8:22">
      <c r="H33574" s="369"/>
      <c r="M33574" s="368"/>
      <c r="P33574" s="369"/>
      <c r="S33574" s="369"/>
      <c r="V33574" s="358"/>
    </row>
    <row r="33575" spans="8:22">
      <c r="H33575" s="369"/>
      <c r="M33575" s="368"/>
      <c r="P33575" s="369"/>
      <c r="S33575" s="369"/>
      <c r="V33575" s="358"/>
    </row>
    <row r="33576" spans="8:22">
      <c r="H33576" s="369"/>
      <c r="M33576" s="368"/>
      <c r="P33576" s="369"/>
      <c r="S33576" s="369"/>
      <c r="V33576" s="358"/>
    </row>
    <row r="33577" spans="8:22">
      <c r="H33577" s="369"/>
      <c r="M33577" s="368"/>
      <c r="P33577" s="369"/>
      <c r="S33577" s="369"/>
      <c r="V33577" s="358"/>
    </row>
    <row r="33578" spans="8:22">
      <c r="H33578" s="369"/>
      <c r="M33578" s="368"/>
      <c r="P33578" s="369"/>
      <c r="S33578" s="369"/>
      <c r="V33578" s="358"/>
    </row>
    <row r="33579" spans="8:22">
      <c r="H33579" s="369"/>
      <c r="M33579" s="368"/>
      <c r="P33579" s="369"/>
      <c r="S33579" s="369"/>
      <c r="V33579" s="358"/>
    </row>
    <row r="33580" spans="8:22">
      <c r="H33580" s="369"/>
      <c r="M33580" s="368"/>
      <c r="P33580" s="369"/>
      <c r="S33580" s="369"/>
      <c r="V33580" s="358"/>
    </row>
    <row r="33581" spans="8:22">
      <c r="H33581" s="369"/>
      <c r="M33581" s="368"/>
      <c r="P33581" s="369"/>
      <c r="S33581" s="369"/>
      <c r="V33581" s="358"/>
    </row>
    <row r="33582" spans="8:22">
      <c r="H33582" s="369"/>
      <c r="M33582" s="368"/>
      <c r="P33582" s="369"/>
      <c r="S33582" s="369"/>
      <c r="V33582" s="358"/>
    </row>
    <row r="33583" spans="8:22">
      <c r="H33583" s="369"/>
      <c r="M33583" s="368"/>
      <c r="P33583" s="369"/>
      <c r="S33583" s="369"/>
      <c r="V33583" s="358"/>
    </row>
    <row r="33584" spans="8:22">
      <c r="H33584" s="369"/>
      <c r="M33584" s="368"/>
      <c r="P33584" s="369"/>
      <c r="S33584" s="369"/>
      <c r="V33584" s="358"/>
    </row>
    <row r="33585" spans="8:22">
      <c r="H33585" s="369"/>
      <c r="M33585" s="368"/>
      <c r="P33585" s="369"/>
      <c r="S33585" s="369"/>
      <c r="V33585" s="358"/>
    </row>
    <row r="33586" spans="8:22">
      <c r="H33586" s="369"/>
      <c r="M33586" s="368"/>
      <c r="P33586" s="369"/>
      <c r="S33586" s="369"/>
      <c r="V33586" s="358"/>
    </row>
    <row r="33587" spans="8:22">
      <c r="H33587" s="369"/>
      <c r="M33587" s="368"/>
      <c r="P33587" s="369"/>
      <c r="S33587" s="369"/>
      <c r="V33587" s="358"/>
    </row>
    <row r="33588" spans="8:22">
      <c r="H33588" s="369"/>
      <c r="M33588" s="368"/>
      <c r="P33588" s="369"/>
      <c r="S33588" s="369"/>
      <c r="V33588" s="358"/>
    </row>
    <row r="33589" spans="8:22">
      <c r="H33589" s="369"/>
      <c r="M33589" s="368"/>
      <c r="P33589" s="369"/>
      <c r="S33589" s="369"/>
      <c r="V33589" s="358"/>
    </row>
    <row r="33590" spans="8:22">
      <c r="H33590" s="369"/>
      <c r="M33590" s="368"/>
      <c r="P33590" s="369"/>
      <c r="S33590" s="369"/>
      <c r="V33590" s="358"/>
    </row>
    <row r="33591" spans="8:22">
      <c r="H33591" s="369"/>
      <c r="M33591" s="368"/>
      <c r="P33591" s="369"/>
      <c r="S33591" s="369"/>
      <c r="V33591" s="358"/>
    </row>
    <row r="33592" spans="8:22">
      <c r="H33592" s="369"/>
      <c r="M33592" s="368"/>
      <c r="P33592" s="369"/>
      <c r="S33592" s="369"/>
      <c r="V33592" s="358"/>
    </row>
    <row r="33593" spans="8:22">
      <c r="H33593" s="369"/>
      <c r="M33593" s="368"/>
      <c r="P33593" s="369"/>
      <c r="S33593" s="369"/>
      <c r="V33593" s="358"/>
    </row>
    <row r="33594" spans="8:22">
      <c r="H33594" s="369"/>
      <c r="M33594" s="368"/>
      <c r="P33594" s="369"/>
      <c r="S33594" s="369"/>
      <c r="V33594" s="358"/>
    </row>
    <row r="33595" spans="8:22">
      <c r="H33595" s="369"/>
      <c r="M33595" s="368"/>
      <c r="P33595" s="369"/>
      <c r="S33595" s="369"/>
      <c r="V33595" s="358"/>
    </row>
    <row r="33596" spans="8:22">
      <c r="H33596" s="369"/>
      <c r="M33596" s="368"/>
      <c r="P33596" s="369"/>
      <c r="S33596" s="369"/>
      <c r="V33596" s="358"/>
    </row>
    <row r="33597" spans="8:22">
      <c r="H33597" s="369"/>
      <c r="M33597" s="368"/>
      <c r="P33597" s="369"/>
      <c r="S33597" s="369"/>
      <c r="V33597" s="358"/>
    </row>
    <row r="33598" spans="8:22">
      <c r="H33598" s="369"/>
      <c r="M33598" s="368"/>
      <c r="P33598" s="369"/>
      <c r="S33598" s="369"/>
      <c r="V33598" s="358"/>
    </row>
    <row r="33599" spans="8:22">
      <c r="H33599" s="369"/>
      <c r="M33599" s="368"/>
      <c r="P33599" s="369"/>
      <c r="S33599" s="369"/>
      <c r="V33599" s="358"/>
    </row>
    <row r="33600" spans="8:22">
      <c r="H33600" s="369"/>
      <c r="M33600" s="368"/>
      <c r="P33600" s="369"/>
      <c r="S33600" s="369"/>
      <c r="V33600" s="358"/>
    </row>
    <row r="33601" spans="8:22">
      <c r="H33601" s="369"/>
      <c r="M33601" s="368"/>
      <c r="P33601" s="369"/>
      <c r="S33601" s="369"/>
      <c r="V33601" s="358"/>
    </row>
    <row r="33602" spans="8:22">
      <c r="H33602" s="369"/>
      <c r="M33602" s="368"/>
      <c r="P33602" s="369"/>
      <c r="S33602" s="369"/>
      <c r="V33602" s="358"/>
    </row>
    <row r="33603" spans="8:22">
      <c r="H33603" s="369"/>
      <c r="M33603" s="368"/>
      <c r="P33603" s="369"/>
      <c r="S33603" s="369"/>
      <c r="V33603" s="358"/>
    </row>
    <row r="33604" spans="8:22">
      <c r="H33604" s="369"/>
      <c r="M33604" s="368"/>
      <c r="P33604" s="369"/>
      <c r="S33604" s="369"/>
      <c r="V33604" s="358"/>
    </row>
    <row r="33605" spans="8:22">
      <c r="H33605" s="369"/>
      <c r="M33605" s="368"/>
      <c r="P33605" s="369"/>
      <c r="S33605" s="369"/>
      <c r="V33605" s="358"/>
    </row>
    <row r="33606" spans="8:22">
      <c r="H33606" s="369"/>
      <c r="M33606" s="368"/>
      <c r="P33606" s="369"/>
      <c r="S33606" s="369"/>
      <c r="V33606" s="358"/>
    </row>
    <row r="33607" spans="8:22">
      <c r="H33607" s="369"/>
      <c r="M33607" s="368"/>
      <c r="P33607" s="369"/>
      <c r="S33607" s="369"/>
      <c r="V33607" s="358"/>
    </row>
    <row r="33608" spans="8:22">
      <c r="H33608" s="369"/>
      <c r="M33608" s="368"/>
      <c r="P33608" s="369"/>
      <c r="S33608" s="369"/>
      <c r="V33608" s="358"/>
    </row>
    <row r="33609" spans="8:22">
      <c r="H33609" s="369"/>
      <c r="M33609" s="368"/>
      <c r="P33609" s="369"/>
      <c r="S33609" s="369"/>
      <c r="V33609" s="358"/>
    </row>
    <row r="33610" spans="8:22">
      <c r="H33610" s="369"/>
      <c r="M33610" s="368"/>
      <c r="P33610" s="369"/>
      <c r="S33610" s="369"/>
      <c r="V33610" s="358"/>
    </row>
    <row r="33611" spans="8:22">
      <c r="H33611" s="369"/>
      <c r="M33611" s="368"/>
      <c r="P33611" s="369"/>
      <c r="S33611" s="369"/>
      <c r="V33611" s="358"/>
    </row>
    <row r="33612" spans="8:22">
      <c r="H33612" s="369"/>
      <c r="M33612" s="368"/>
      <c r="P33612" s="369"/>
      <c r="S33612" s="369"/>
      <c r="V33612" s="358"/>
    </row>
    <row r="33613" spans="8:22">
      <c r="H33613" s="369"/>
      <c r="M33613" s="368"/>
      <c r="P33613" s="369"/>
      <c r="S33613" s="369"/>
      <c r="V33613" s="358"/>
    </row>
    <row r="33614" spans="8:22">
      <c r="H33614" s="369"/>
      <c r="M33614" s="368"/>
      <c r="P33614" s="369"/>
      <c r="S33614" s="369"/>
      <c r="V33614" s="358"/>
    </row>
    <row r="33615" spans="8:22">
      <c r="H33615" s="369"/>
      <c r="M33615" s="368"/>
      <c r="P33615" s="369"/>
      <c r="S33615" s="369"/>
      <c r="V33615" s="358"/>
    </row>
    <row r="33616" spans="8:22">
      <c r="H33616" s="369"/>
      <c r="M33616" s="368"/>
      <c r="P33616" s="369"/>
      <c r="S33616" s="369"/>
      <c r="V33616" s="358"/>
    </row>
    <row r="33617" spans="8:22">
      <c r="H33617" s="369"/>
      <c r="M33617" s="368"/>
      <c r="P33617" s="369"/>
      <c r="S33617" s="369"/>
      <c r="V33617" s="358"/>
    </row>
    <row r="33618" spans="8:22">
      <c r="H33618" s="369"/>
      <c r="M33618" s="368"/>
      <c r="P33618" s="369"/>
      <c r="S33618" s="369"/>
      <c r="V33618" s="358"/>
    </row>
    <row r="33619" spans="8:22">
      <c r="H33619" s="369"/>
      <c r="M33619" s="368"/>
      <c r="P33619" s="369"/>
      <c r="S33619" s="369"/>
      <c r="V33619" s="358"/>
    </row>
    <row r="33620" spans="8:22">
      <c r="H33620" s="369"/>
      <c r="M33620" s="368"/>
      <c r="P33620" s="369"/>
      <c r="S33620" s="369"/>
      <c r="V33620" s="358"/>
    </row>
    <row r="33621" spans="8:22">
      <c r="H33621" s="369"/>
      <c r="M33621" s="368"/>
      <c r="P33621" s="369"/>
      <c r="S33621" s="369"/>
      <c r="V33621" s="358"/>
    </row>
    <row r="33622" spans="8:22">
      <c r="H33622" s="369"/>
      <c r="M33622" s="368"/>
      <c r="P33622" s="369"/>
      <c r="S33622" s="369"/>
      <c r="V33622" s="358"/>
    </row>
    <row r="33623" spans="8:22">
      <c r="H33623" s="369"/>
      <c r="M33623" s="368"/>
      <c r="P33623" s="369"/>
      <c r="S33623" s="369"/>
      <c r="V33623" s="358"/>
    </row>
    <row r="33624" spans="8:22">
      <c r="H33624" s="369"/>
      <c r="M33624" s="368"/>
      <c r="P33624" s="369"/>
      <c r="S33624" s="369"/>
      <c r="V33624" s="358"/>
    </row>
    <row r="33625" spans="8:22">
      <c r="H33625" s="369"/>
      <c r="M33625" s="368"/>
      <c r="P33625" s="369"/>
      <c r="S33625" s="369"/>
      <c r="V33625" s="358"/>
    </row>
    <row r="33626" spans="8:22">
      <c r="H33626" s="369"/>
      <c r="M33626" s="368"/>
      <c r="P33626" s="369"/>
      <c r="S33626" s="369"/>
      <c r="V33626" s="358"/>
    </row>
    <row r="33627" spans="8:22">
      <c r="H33627" s="369"/>
      <c r="M33627" s="368"/>
      <c r="P33627" s="369"/>
      <c r="S33627" s="369"/>
      <c r="V33627" s="358"/>
    </row>
    <row r="33628" spans="8:22">
      <c r="H33628" s="369"/>
      <c r="M33628" s="368"/>
      <c r="P33628" s="369"/>
      <c r="S33628" s="369"/>
      <c r="V33628" s="358"/>
    </row>
    <row r="33629" spans="8:22">
      <c r="H33629" s="369"/>
      <c r="M33629" s="368"/>
      <c r="P33629" s="369"/>
      <c r="S33629" s="369"/>
      <c r="V33629" s="358"/>
    </row>
    <row r="33630" spans="8:22">
      <c r="H33630" s="369"/>
      <c r="M33630" s="368"/>
      <c r="P33630" s="369"/>
      <c r="S33630" s="369"/>
      <c r="V33630" s="358"/>
    </row>
    <row r="33631" spans="8:22">
      <c r="H33631" s="369"/>
      <c r="M33631" s="368"/>
      <c r="P33631" s="369"/>
      <c r="S33631" s="369"/>
      <c r="V33631" s="358"/>
    </row>
    <row r="33632" spans="8:22">
      <c r="H33632" s="369"/>
      <c r="M33632" s="368"/>
      <c r="P33632" s="369"/>
      <c r="S33632" s="369"/>
      <c r="V33632" s="358"/>
    </row>
    <row r="33633" spans="8:22">
      <c r="H33633" s="369"/>
      <c r="M33633" s="368"/>
      <c r="P33633" s="369"/>
      <c r="S33633" s="369"/>
      <c r="V33633" s="358"/>
    </row>
    <row r="33634" spans="8:22">
      <c r="H33634" s="369"/>
      <c r="M33634" s="368"/>
      <c r="P33634" s="369"/>
      <c r="S33634" s="369"/>
      <c r="V33634" s="358"/>
    </row>
    <row r="33635" spans="8:22">
      <c r="H33635" s="369"/>
      <c r="M33635" s="368"/>
      <c r="P33635" s="369"/>
      <c r="S33635" s="369"/>
      <c r="V33635" s="358"/>
    </row>
    <row r="33636" spans="8:22">
      <c r="H33636" s="369"/>
      <c r="M33636" s="368"/>
      <c r="P33636" s="369"/>
      <c r="S33636" s="369"/>
      <c r="V33636" s="358"/>
    </row>
    <row r="33637" spans="8:22">
      <c r="H33637" s="369"/>
      <c r="M33637" s="368"/>
      <c r="P33637" s="369"/>
      <c r="S33637" s="369"/>
      <c r="V33637" s="358"/>
    </row>
    <row r="33638" spans="8:22">
      <c r="H33638" s="369"/>
      <c r="M33638" s="368"/>
      <c r="P33638" s="369"/>
      <c r="S33638" s="369"/>
      <c r="V33638" s="358"/>
    </row>
    <row r="33639" spans="8:22">
      <c r="H33639" s="369"/>
      <c r="M33639" s="368"/>
      <c r="P33639" s="369"/>
      <c r="S33639" s="369"/>
      <c r="V33639" s="358"/>
    </row>
    <row r="33640" spans="8:22">
      <c r="H33640" s="369"/>
      <c r="M33640" s="368"/>
      <c r="P33640" s="369"/>
      <c r="S33640" s="369"/>
      <c r="V33640" s="358"/>
    </row>
    <row r="33641" spans="8:22">
      <c r="H33641" s="369"/>
      <c r="M33641" s="368"/>
      <c r="P33641" s="369"/>
      <c r="S33641" s="369"/>
      <c r="V33641" s="358"/>
    </row>
    <row r="33642" spans="8:22">
      <c r="H33642" s="369"/>
      <c r="M33642" s="368"/>
      <c r="P33642" s="369"/>
      <c r="S33642" s="369"/>
      <c r="V33642" s="358"/>
    </row>
    <row r="33643" spans="8:22">
      <c r="H33643" s="369"/>
      <c r="M33643" s="368"/>
      <c r="P33643" s="369"/>
      <c r="S33643" s="369"/>
      <c r="V33643" s="358"/>
    </row>
    <row r="33644" spans="8:22">
      <c r="H33644" s="369"/>
      <c r="M33644" s="368"/>
      <c r="P33644" s="369"/>
      <c r="S33644" s="369"/>
      <c r="V33644" s="358"/>
    </row>
    <row r="33645" spans="8:22">
      <c r="H33645" s="369"/>
      <c r="M33645" s="368"/>
      <c r="P33645" s="369"/>
      <c r="S33645" s="369"/>
      <c r="V33645" s="358"/>
    </row>
    <row r="33646" spans="8:22">
      <c r="H33646" s="369"/>
      <c r="M33646" s="368"/>
      <c r="P33646" s="369"/>
      <c r="S33646" s="369"/>
      <c r="V33646" s="358"/>
    </row>
    <row r="33647" spans="8:22">
      <c r="H33647" s="369"/>
      <c r="M33647" s="368"/>
      <c r="P33647" s="369"/>
      <c r="S33647" s="369"/>
      <c r="V33647" s="358"/>
    </row>
    <row r="33648" spans="8:22">
      <c r="H33648" s="369"/>
      <c r="M33648" s="368"/>
      <c r="P33648" s="369"/>
      <c r="S33648" s="369"/>
      <c r="V33648" s="358"/>
    </row>
    <row r="33649" spans="8:22">
      <c r="H33649" s="369"/>
      <c r="M33649" s="368"/>
      <c r="P33649" s="369"/>
      <c r="S33649" s="369"/>
      <c r="V33649" s="358"/>
    </row>
    <row r="33650" spans="8:22">
      <c r="H33650" s="369"/>
      <c r="M33650" s="368"/>
      <c r="P33650" s="369"/>
      <c r="S33650" s="369"/>
      <c r="V33650" s="358"/>
    </row>
    <row r="33651" spans="8:22">
      <c r="H33651" s="369"/>
      <c r="M33651" s="368"/>
      <c r="P33651" s="369"/>
      <c r="S33651" s="369"/>
      <c r="V33651" s="358"/>
    </row>
    <row r="33652" spans="8:22">
      <c r="H33652" s="369"/>
      <c r="M33652" s="368"/>
      <c r="P33652" s="369"/>
      <c r="S33652" s="369"/>
      <c r="V33652" s="358"/>
    </row>
    <row r="33653" spans="8:22">
      <c r="H33653" s="369"/>
      <c r="M33653" s="368"/>
      <c r="P33653" s="369"/>
      <c r="S33653" s="369"/>
      <c r="V33653" s="358"/>
    </row>
    <row r="33654" spans="8:22">
      <c r="H33654" s="369"/>
      <c r="M33654" s="368"/>
      <c r="P33654" s="369"/>
      <c r="S33654" s="369"/>
      <c r="V33654" s="358"/>
    </row>
    <row r="33655" spans="8:22">
      <c r="H33655" s="369"/>
      <c r="M33655" s="368"/>
      <c r="P33655" s="369"/>
      <c r="S33655" s="369"/>
      <c r="V33655" s="358"/>
    </row>
    <row r="33656" spans="8:22">
      <c r="H33656" s="369"/>
      <c r="M33656" s="368"/>
      <c r="P33656" s="369"/>
      <c r="S33656" s="369"/>
      <c r="V33656" s="358"/>
    </row>
    <row r="33657" spans="8:22">
      <c r="H33657" s="369"/>
      <c r="M33657" s="368"/>
      <c r="P33657" s="369"/>
      <c r="S33657" s="369"/>
      <c r="V33657" s="358"/>
    </row>
    <row r="33658" spans="8:22">
      <c r="H33658" s="369"/>
      <c r="M33658" s="368"/>
      <c r="P33658" s="369"/>
      <c r="S33658" s="369"/>
      <c r="V33658" s="358"/>
    </row>
    <row r="33659" spans="8:22">
      <c r="H33659" s="369"/>
      <c r="M33659" s="368"/>
      <c r="P33659" s="369"/>
      <c r="S33659" s="369"/>
      <c r="V33659" s="358"/>
    </row>
    <row r="33660" spans="8:22">
      <c r="H33660" s="369"/>
      <c r="M33660" s="368"/>
      <c r="P33660" s="369"/>
      <c r="S33660" s="369"/>
      <c r="V33660" s="358"/>
    </row>
    <row r="33661" spans="8:22">
      <c r="H33661" s="369"/>
      <c r="M33661" s="368"/>
      <c r="P33661" s="369"/>
      <c r="S33661" s="369"/>
      <c r="V33661" s="358"/>
    </row>
    <row r="33662" spans="8:22">
      <c r="H33662" s="369"/>
      <c r="M33662" s="368"/>
      <c r="P33662" s="369"/>
      <c r="S33662" s="369"/>
      <c r="V33662" s="358"/>
    </row>
    <row r="33663" spans="8:22">
      <c r="H33663" s="369"/>
      <c r="M33663" s="368"/>
      <c r="P33663" s="369"/>
      <c r="S33663" s="369"/>
      <c r="V33663" s="358"/>
    </row>
    <row r="33664" spans="8:22">
      <c r="H33664" s="369"/>
      <c r="M33664" s="368"/>
      <c r="P33664" s="369"/>
      <c r="S33664" s="369"/>
      <c r="V33664" s="358"/>
    </row>
    <row r="33665" spans="8:22">
      <c r="H33665" s="369"/>
      <c r="M33665" s="368"/>
      <c r="P33665" s="369"/>
      <c r="S33665" s="369"/>
      <c r="V33665" s="358"/>
    </row>
    <row r="33666" spans="8:22">
      <c r="H33666" s="369"/>
      <c r="M33666" s="368"/>
      <c r="P33666" s="369"/>
      <c r="S33666" s="369"/>
      <c r="V33666" s="358"/>
    </row>
    <row r="33667" spans="8:22">
      <c r="H33667" s="369"/>
      <c r="M33667" s="368"/>
      <c r="P33667" s="369"/>
      <c r="S33667" s="369"/>
      <c r="V33667" s="358"/>
    </row>
    <row r="33668" spans="8:22">
      <c r="H33668" s="369"/>
      <c r="M33668" s="368"/>
      <c r="P33668" s="369"/>
      <c r="S33668" s="369"/>
      <c r="V33668" s="358"/>
    </row>
    <row r="33669" spans="8:22">
      <c r="H33669" s="369"/>
      <c r="M33669" s="368"/>
      <c r="P33669" s="369"/>
      <c r="S33669" s="369"/>
      <c r="V33669" s="358"/>
    </row>
    <row r="33670" spans="8:22">
      <c r="H33670" s="369"/>
      <c r="M33670" s="368"/>
      <c r="P33670" s="369"/>
      <c r="S33670" s="369"/>
      <c r="V33670" s="358"/>
    </row>
    <row r="33671" spans="8:22">
      <c r="H33671" s="369"/>
      <c r="M33671" s="368"/>
      <c r="P33671" s="369"/>
      <c r="S33671" s="369"/>
      <c r="V33671" s="358"/>
    </row>
    <row r="33672" spans="8:22">
      <c r="H33672" s="369"/>
      <c r="M33672" s="368"/>
      <c r="P33672" s="369"/>
      <c r="S33672" s="369"/>
      <c r="V33672" s="358"/>
    </row>
    <row r="33673" spans="8:22">
      <c r="H33673" s="369"/>
      <c r="M33673" s="368"/>
      <c r="P33673" s="369"/>
      <c r="S33673" s="369"/>
      <c r="V33673" s="358"/>
    </row>
    <row r="33674" spans="8:22">
      <c r="H33674" s="369"/>
      <c r="M33674" s="368"/>
      <c r="P33674" s="369"/>
      <c r="S33674" s="369"/>
      <c r="V33674" s="358"/>
    </row>
    <row r="33675" spans="8:22">
      <c r="H33675" s="369"/>
      <c r="M33675" s="368"/>
      <c r="P33675" s="369"/>
      <c r="S33675" s="369"/>
      <c r="V33675" s="358"/>
    </row>
    <row r="33676" spans="8:22">
      <c r="H33676" s="369"/>
      <c r="M33676" s="368"/>
      <c r="P33676" s="369"/>
      <c r="S33676" s="369"/>
      <c r="V33676" s="358"/>
    </row>
    <row r="33677" spans="8:22">
      <c r="H33677" s="369"/>
      <c r="M33677" s="368"/>
      <c r="P33677" s="369"/>
      <c r="S33677" s="369"/>
      <c r="V33677" s="358"/>
    </row>
    <row r="33678" spans="8:22">
      <c r="H33678" s="369"/>
      <c r="M33678" s="368"/>
      <c r="P33678" s="369"/>
      <c r="S33678" s="369"/>
      <c r="V33678" s="358"/>
    </row>
    <row r="33679" spans="8:22">
      <c r="H33679" s="369"/>
      <c r="M33679" s="368"/>
      <c r="P33679" s="369"/>
      <c r="S33679" s="369"/>
      <c r="V33679" s="358"/>
    </row>
    <row r="33680" spans="8:22">
      <c r="H33680" s="369"/>
      <c r="M33680" s="368"/>
      <c r="P33680" s="369"/>
      <c r="S33680" s="369"/>
      <c r="V33680" s="358"/>
    </row>
    <row r="33681" spans="8:22">
      <c r="H33681" s="369"/>
      <c r="M33681" s="368"/>
      <c r="P33681" s="369"/>
      <c r="S33681" s="369"/>
      <c r="V33681" s="358"/>
    </row>
    <row r="33682" spans="8:22">
      <c r="H33682" s="369"/>
      <c r="M33682" s="368"/>
      <c r="P33682" s="369"/>
      <c r="S33682" s="369"/>
      <c r="V33682" s="358"/>
    </row>
    <row r="33683" spans="8:22">
      <c r="H33683" s="369"/>
      <c r="M33683" s="368"/>
      <c r="P33683" s="369"/>
      <c r="S33683" s="369"/>
      <c r="V33683" s="358"/>
    </row>
    <row r="33684" spans="8:22">
      <c r="H33684" s="369"/>
      <c r="M33684" s="368"/>
      <c r="P33684" s="369"/>
      <c r="S33684" s="369"/>
      <c r="V33684" s="358"/>
    </row>
    <row r="33685" spans="8:22">
      <c r="H33685" s="369"/>
      <c r="M33685" s="368"/>
      <c r="P33685" s="369"/>
      <c r="S33685" s="369"/>
      <c r="V33685" s="358"/>
    </row>
    <row r="33686" spans="8:22">
      <c r="H33686" s="369"/>
      <c r="M33686" s="368"/>
      <c r="P33686" s="369"/>
      <c r="S33686" s="369"/>
      <c r="V33686" s="358"/>
    </row>
    <row r="33687" spans="8:22">
      <c r="H33687" s="369"/>
      <c r="M33687" s="368"/>
      <c r="P33687" s="369"/>
      <c r="S33687" s="369"/>
      <c r="V33687" s="358"/>
    </row>
    <row r="33688" spans="8:22">
      <c r="H33688" s="369"/>
      <c r="M33688" s="368"/>
      <c r="P33688" s="369"/>
      <c r="S33688" s="369"/>
      <c r="V33688" s="358"/>
    </row>
    <row r="33689" spans="8:22">
      <c r="H33689" s="369"/>
      <c r="M33689" s="368"/>
      <c r="P33689" s="369"/>
      <c r="S33689" s="369"/>
      <c r="V33689" s="358"/>
    </row>
    <row r="33690" spans="8:22">
      <c r="H33690" s="369"/>
      <c r="M33690" s="368"/>
      <c r="P33690" s="369"/>
      <c r="S33690" s="369"/>
      <c r="V33690" s="358"/>
    </row>
    <row r="33691" spans="8:22">
      <c r="H33691" s="369"/>
      <c r="M33691" s="368"/>
      <c r="P33691" s="369"/>
      <c r="S33691" s="369"/>
      <c r="V33691" s="358"/>
    </row>
    <row r="33692" spans="8:22">
      <c r="H33692" s="369"/>
      <c r="M33692" s="368"/>
      <c r="P33692" s="369"/>
      <c r="S33692" s="369"/>
      <c r="V33692" s="358"/>
    </row>
    <row r="33693" spans="8:22">
      <c r="H33693" s="369"/>
      <c r="M33693" s="368"/>
      <c r="P33693" s="369"/>
      <c r="S33693" s="369"/>
      <c r="V33693" s="358"/>
    </row>
    <row r="33694" spans="8:22">
      <c r="H33694" s="369"/>
      <c r="M33694" s="368"/>
      <c r="P33694" s="369"/>
      <c r="S33694" s="369"/>
      <c r="V33694" s="358"/>
    </row>
    <row r="33695" spans="8:22">
      <c r="H33695" s="369"/>
      <c r="M33695" s="368"/>
      <c r="P33695" s="369"/>
      <c r="S33695" s="369"/>
      <c r="V33695" s="358"/>
    </row>
    <row r="33696" spans="8:22">
      <c r="H33696" s="369"/>
      <c r="M33696" s="368"/>
      <c r="P33696" s="369"/>
      <c r="S33696" s="369"/>
      <c r="V33696" s="358"/>
    </row>
    <row r="33697" spans="8:22">
      <c r="H33697" s="369"/>
      <c r="M33697" s="368"/>
      <c r="P33697" s="369"/>
      <c r="S33697" s="369"/>
      <c r="V33697" s="358"/>
    </row>
    <row r="33698" spans="8:22">
      <c r="H33698" s="369"/>
      <c r="M33698" s="368"/>
      <c r="P33698" s="369"/>
      <c r="S33698" s="369"/>
      <c r="V33698" s="358"/>
    </row>
    <row r="33699" spans="8:22">
      <c r="H33699" s="369"/>
      <c r="M33699" s="368"/>
      <c r="P33699" s="369"/>
      <c r="S33699" s="369"/>
      <c r="V33699" s="358"/>
    </row>
    <row r="33700" spans="8:22">
      <c r="H33700" s="369"/>
      <c r="M33700" s="368"/>
      <c r="P33700" s="369"/>
      <c r="S33700" s="369"/>
      <c r="V33700" s="358"/>
    </row>
    <row r="33701" spans="8:22">
      <c r="H33701" s="369"/>
      <c r="M33701" s="368"/>
      <c r="P33701" s="369"/>
      <c r="S33701" s="369"/>
      <c r="V33701" s="358"/>
    </row>
    <row r="33702" spans="8:22">
      <c r="H33702" s="369"/>
      <c r="M33702" s="368"/>
      <c r="P33702" s="369"/>
      <c r="S33702" s="369"/>
      <c r="V33702" s="358"/>
    </row>
    <row r="33703" spans="8:22">
      <c r="H33703" s="369"/>
      <c r="M33703" s="368"/>
      <c r="P33703" s="369"/>
      <c r="S33703" s="369"/>
      <c r="V33703" s="358"/>
    </row>
    <row r="33704" spans="8:22">
      <c r="H33704" s="369"/>
      <c r="M33704" s="368"/>
      <c r="P33704" s="369"/>
      <c r="S33704" s="369"/>
      <c r="V33704" s="358"/>
    </row>
    <row r="33705" spans="8:22">
      <c r="H33705" s="369"/>
      <c r="M33705" s="368"/>
      <c r="P33705" s="369"/>
      <c r="S33705" s="369"/>
      <c r="V33705" s="358"/>
    </row>
    <row r="33706" spans="8:22">
      <c r="H33706" s="369"/>
      <c r="M33706" s="368"/>
      <c r="P33706" s="369"/>
      <c r="S33706" s="369"/>
      <c r="V33706" s="358"/>
    </row>
    <row r="33707" spans="8:22">
      <c r="H33707" s="369"/>
      <c r="M33707" s="368"/>
      <c r="P33707" s="369"/>
      <c r="S33707" s="369"/>
      <c r="V33707" s="358"/>
    </row>
    <row r="33708" spans="8:22">
      <c r="H33708" s="369"/>
      <c r="M33708" s="368"/>
      <c r="P33708" s="369"/>
      <c r="S33708" s="369"/>
      <c r="V33708" s="358"/>
    </row>
    <row r="33709" spans="8:22">
      <c r="H33709" s="369"/>
      <c r="M33709" s="368"/>
      <c r="P33709" s="369"/>
      <c r="S33709" s="369"/>
      <c r="V33709" s="358"/>
    </row>
    <row r="33710" spans="8:22">
      <c r="H33710" s="369"/>
      <c r="M33710" s="368"/>
      <c r="P33710" s="369"/>
      <c r="S33710" s="369"/>
      <c r="V33710" s="358"/>
    </row>
    <row r="33711" spans="8:22">
      <c r="H33711" s="369"/>
      <c r="M33711" s="368"/>
      <c r="P33711" s="369"/>
      <c r="S33711" s="369"/>
      <c r="V33711" s="358"/>
    </row>
    <row r="33712" spans="8:22">
      <c r="H33712" s="369"/>
      <c r="M33712" s="368"/>
      <c r="P33712" s="369"/>
      <c r="S33712" s="369"/>
      <c r="V33712" s="358"/>
    </row>
    <row r="33713" spans="8:22">
      <c r="H33713" s="369"/>
      <c r="M33713" s="368"/>
      <c r="P33713" s="369"/>
      <c r="S33713" s="369"/>
      <c r="V33713" s="358"/>
    </row>
    <row r="33714" spans="8:22">
      <c r="H33714" s="369"/>
      <c r="M33714" s="368"/>
      <c r="P33714" s="369"/>
      <c r="S33714" s="369"/>
      <c r="V33714" s="358"/>
    </row>
    <row r="33715" spans="8:22">
      <c r="H33715" s="369"/>
      <c r="M33715" s="368"/>
      <c r="P33715" s="369"/>
      <c r="S33715" s="369"/>
      <c r="V33715" s="358"/>
    </row>
    <row r="33716" spans="8:22">
      <c r="H33716" s="369"/>
      <c r="M33716" s="368"/>
      <c r="P33716" s="369"/>
      <c r="S33716" s="369"/>
      <c r="V33716" s="358"/>
    </row>
    <row r="33717" spans="8:22">
      <c r="H33717" s="369"/>
      <c r="M33717" s="368"/>
      <c r="P33717" s="369"/>
      <c r="S33717" s="369"/>
      <c r="V33717" s="358"/>
    </row>
    <row r="33718" spans="8:22">
      <c r="H33718" s="369"/>
      <c r="M33718" s="368"/>
      <c r="P33718" s="369"/>
      <c r="S33718" s="369"/>
      <c r="V33718" s="358"/>
    </row>
    <row r="33719" spans="8:22">
      <c r="H33719" s="369"/>
      <c r="M33719" s="368"/>
      <c r="P33719" s="369"/>
      <c r="S33719" s="369"/>
      <c r="V33719" s="358"/>
    </row>
    <row r="33720" spans="8:22">
      <c r="H33720" s="369"/>
      <c r="M33720" s="368"/>
      <c r="P33720" s="369"/>
      <c r="S33720" s="369"/>
      <c r="V33720" s="358"/>
    </row>
    <row r="33721" spans="8:22">
      <c r="H33721" s="369"/>
      <c r="M33721" s="368"/>
      <c r="P33721" s="369"/>
      <c r="S33721" s="369"/>
      <c r="V33721" s="358"/>
    </row>
    <row r="33722" spans="8:22">
      <c r="H33722" s="369"/>
      <c r="M33722" s="368"/>
      <c r="P33722" s="369"/>
      <c r="S33722" s="369"/>
      <c r="V33722" s="358"/>
    </row>
    <row r="33723" spans="8:22">
      <c r="H33723" s="369"/>
      <c r="M33723" s="368"/>
      <c r="P33723" s="369"/>
      <c r="S33723" s="369"/>
      <c r="V33723" s="358"/>
    </row>
    <row r="33724" spans="8:22">
      <c r="H33724" s="369"/>
      <c r="M33724" s="368"/>
      <c r="P33724" s="369"/>
      <c r="S33724" s="369"/>
      <c r="V33724" s="358"/>
    </row>
    <row r="33725" spans="8:22">
      <c r="H33725" s="369"/>
      <c r="M33725" s="368"/>
      <c r="P33725" s="369"/>
      <c r="S33725" s="369"/>
      <c r="V33725" s="358"/>
    </row>
    <row r="33726" spans="8:22">
      <c r="H33726" s="369"/>
      <c r="M33726" s="368"/>
      <c r="P33726" s="369"/>
      <c r="S33726" s="369"/>
      <c r="V33726" s="358"/>
    </row>
    <row r="33727" spans="8:22">
      <c r="H33727" s="369"/>
      <c r="M33727" s="368"/>
      <c r="P33727" s="369"/>
      <c r="S33727" s="369"/>
      <c r="V33727" s="358"/>
    </row>
    <row r="33728" spans="8:22">
      <c r="H33728" s="369"/>
      <c r="M33728" s="368"/>
      <c r="P33728" s="369"/>
      <c r="S33728" s="369"/>
      <c r="V33728" s="358"/>
    </row>
    <row r="33729" spans="8:22">
      <c r="H33729" s="369"/>
      <c r="M33729" s="368"/>
      <c r="P33729" s="369"/>
      <c r="S33729" s="369"/>
      <c r="V33729" s="358"/>
    </row>
    <row r="33730" spans="8:22">
      <c r="H33730" s="369"/>
      <c r="M33730" s="368"/>
      <c r="P33730" s="369"/>
      <c r="S33730" s="369"/>
      <c r="V33730" s="358"/>
    </row>
    <row r="33731" spans="8:22">
      <c r="H33731" s="369"/>
      <c r="M33731" s="368"/>
      <c r="P33731" s="369"/>
      <c r="S33731" s="369"/>
      <c r="V33731" s="358"/>
    </row>
    <row r="33732" spans="8:22">
      <c r="H33732" s="369"/>
      <c r="M33732" s="368"/>
      <c r="P33732" s="369"/>
      <c r="S33732" s="369"/>
      <c r="V33732" s="358"/>
    </row>
    <row r="33733" spans="8:22">
      <c r="H33733" s="369"/>
      <c r="M33733" s="368"/>
      <c r="P33733" s="369"/>
      <c r="S33733" s="369"/>
      <c r="V33733" s="358"/>
    </row>
    <row r="33734" spans="8:22">
      <c r="H33734" s="369"/>
      <c r="M33734" s="368"/>
      <c r="P33734" s="369"/>
      <c r="S33734" s="369"/>
      <c r="V33734" s="358"/>
    </row>
    <row r="33735" spans="8:22">
      <c r="H33735" s="369"/>
      <c r="M33735" s="368"/>
      <c r="P33735" s="369"/>
      <c r="S33735" s="369"/>
      <c r="V33735" s="358"/>
    </row>
    <row r="33736" spans="8:22">
      <c r="H33736" s="369"/>
      <c r="M33736" s="368"/>
      <c r="P33736" s="369"/>
      <c r="S33736" s="369"/>
      <c r="V33736" s="358"/>
    </row>
    <row r="33737" spans="8:22">
      <c r="H33737" s="369"/>
      <c r="M33737" s="368"/>
      <c r="P33737" s="369"/>
      <c r="S33737" s="369"/>
      <c r="V33737" s="358"/>
    </row>
    <row r="33738" spans="8:22">
      <c r="H33738" s="369"/>
      <c r="M33738" s="368"/>
      <c r="P33738" s="369"/>
      <c r="S33738" s="369"/>
      <c r="V33738" s="358"/>
    </row>
    <row r="33739" spans="8:22">
      <c r="H33739" s="369"/>
      <c r="M33739" s="368"/>
      <c r="P33739" s="369"/>
      <c r="S33739" s="369"/>
      <c r="V33739" s="358"/>
    </row>
    <row r="33740" spans="8:22">
      <c r="H33740" s="369"/>
      <c r="M33740" s="368"/>
      <c r="P33740" s="369"/>
      <c r="S33740" s="369"/>
      <c r="V33740" s="358"/>
    </row>
    <row r="33741" spans="8:22">
      <c r="H33741" s="369"/>
      <c r="M33741" s="368"/>
      <c r="P33741" s="369"/>
      <c r="S33741" s="369"/>
      <c r="V33741" s="358"/>
    </row>
    <row r="33742" spans="8:22">
      <c r="H33742" s="369"/>
      <c r="M33742" s="368"/>
      <c r="P33742" s="369"/>
      <c r="S33742" s="369"/>
      <c r="V33742" s="358"/>
    </row>
    <row r="33743" spans="8:22">
      <c r="H33743" s="369"/>
      <c r="M33743" s="368"/>
      <c r="P33743" s="369"/>
      <c r="S33743" s="369"/>
      <c r="V33743" s="358"/>
    </row>
    <row r="33744" spans="8:22">
      <c r="H33744" s="369"/>
      <c r="M33744" s="368"/>
      <c r="P33744" s="369"/>
      <c r="S33744" s="369"/>
      <c r="V33744" s="358"/>
    </row>
    <row r="33745" spans="8:22">
      <c r="H33745" s="369"/>
      <c r="M33745" s="368"/>
      <c r="P33745" s="369"/>
      <c r="S33745" s="369"/>
      <c r="V33745" s="358"/>
    </row>
    <row r="33746" spans="8:22">
      <c r="H33746" s="369"/>
      <c r="M33746" s="368"/>
      <c r="P33746" s="369"/>
      <c r="S33746" s="369"/>
      <c r="V33746" s="358"/>
    </row>
    <row r="33747" spans="8:22">
      <c r="H33747" s="369"/>
      <c r="M33747" s="368"/>
      <c r="P33747" s="369"/>
      <c r="S33747" s="369"/>
      <c r="V33747" s="358"/>
    </row>
    <row r="33748" spans="8:22">
      <c r="H33748" s="369"/>
      <c r="M33748" s="368"/>
      <c r="P33748" s="369"/>
      <c r="S33748" s="369"/>
      <c r="V33748" s="358"/>
    </row>
    <row r="33749" spans="8:22">
      <c r="H33749" s="369"/>
      <c r="M33749" s="368"/>
      <c r="P33749" s="369"/>
      <c r="S33749" s="369"/>
      <c r="V33749" s="358"/>
    </row>
    <row r="33750" spans="8:22">
      <c r="H33750" s="369"/>
      <c r="M33750" s="368"/>
      <c r="P33750" s="369"/>
      <c r="S33750" s="369"/>
      <c r="V33750" s="358"/>
    </row>
    <row r="33751" spans="8:22">
      <c r="H33751" s="369"/>
      <c r="M33751" s="368"/>
      <c r="P33751" s="369"/>
      <c r="S33751" s="369"/>
      <c r="V33751" s="358"/>
    </row>
    <row r="33752" spans="8:22">
      <c r="H33752" s="369"/>
      <c r="M33752" s="368"/>
      <c r="P33752" s="369"/>
      <c r="S33752" s="369"/>
      <c r="V33752" s="358"/>
    </row>
    <row r="33753" spans="8:22">
      <c r="H33753" s="369"/>
      <c r="M33753" s="368"/>
      <c r="P33753" s="369"/>
      <c r="S33753" s="369"/>
      <c r="V33753" s="358"/>
    </row>
    <row r="33754" spans="8:22">
      <c r="H33754" s="369"/>
      <c r="M33754" s="368"/>
      <c r="P33754" s="369"/>
      <c r="S33754" s="369"/>
      <c r="V33754" s="358"/>
    </row>
    <row r="33755" spans="8:22">
      <c r="H33755" s="369"/>
      <c r="M33755" s="368"/>
      <c r="P33755" s="369"/>
      <c r="S33755" s="369"/>
      <c r="V33755" s="358"/>
    </row>
    <row r="33756" spans="8:22">
      <c r="H33756" s="369"/>
      <c r="M33756" s="368"/>
      <c r="P33756" s="369"/>
      <c r="S33756" s="369"/>
      <c r="V33756" s="358"/>
    </row>
    <row r="33757" spans="8:22">
      <c r="H33757" s="369"/>
      <c r="M33757" s="368"/>
      <c r="P33757" s="369"/>
      <c r="S33757" s="369"/>
      <c r="V33757" s="358"/>
    </row>
    <row r="33758" spans="8:22">
      <c r="H33758" s="369"/>
      <c r="M33758" s="368"/>
      <c r="P33758" s="369"/>
      <c r="S33758" s="369"/>
      <c r="V33758" s="358"/>
    </row>
    <row r="33759" spans="8:22">
      <c r="H33759" s="369"/>
      <c r="M33759" s="368"/>
      <c r="P33759" s="369"/>
      <c r="S33759" s="369"/>
      <c r="V33759" s="358"/>
    </row>
    <row r="33760" spans="8:22">
      <c r="H33760" s="369"/>
      <c r="M33760" s="368"/>
      <c r="P33760" s="369"/>
      <c r="S33760" s="369"/>
      <c r="V33760" s="358"/>
    </row>
    <row r="33761" spans="8:22">
      <c r="H33761" s="369"/>
      <c r="M33761" s="368"/>
      <c r="P33761" s="369"/>
      <c r="S33761" s="369"/>
      <c r="V33761" s="358"/>
    </row>
    <row r="33762" spans="8:22">
      <c r="H33762" s="369"/>
      <c r="M33762" s="368"/>
      <c r="P33762" s="369"/>
      <c r="S33762" s="369"/>
      <c r="V33762" s="358"/>
    </row>
    <row r="33763" spans="8:22">
      <c r="H33763" s="369"/>
      <c r="M33763" s="368"/>
      <c r="P33763" s="369"/>
      <c r="S33763" s="369"/>
      <c r="V33763" s="358"/>
    </row>
    <row r="33764" spans="8:22">
      <c r="H33764" s="369"/>
      <c r="M33764" s="368"/>
      <c r="P33764" s="369"/>
      <c r="S33764" s="369"/>
      <c r="V33764" s="358"/>
    </row>
    <row r="33765" spans="8:22">
      <c r="H33765" s="369"/>
      <c r="M33765" s="368"/>
      <c r="P33765" s="369"/>
      <c r="S33765" s="369"/>
      <c r="V33765" s="358"/>
    </row>
    <row r="33766" spans="8:22">
      <c r="H33766" s="369"/>
      <c r="M33766" s="368"/>
      <c r="P33766" s="369"/>
      <c r="S33766" s="369"/>
      <c r="V33766" s="358"/>
    </row>
    <row r="33767" spans="8:22">
      <c r="H33767" s="369"/>
      <c r="M33767" s="368"/>
      <c r="P33767" s="369"/>
      <c r="S33767" s="369"/>
      <c r="V33767" s="358"/>
    </row>
    <row r="33768" spans="8:22">
      <c r="H33768" s="369"/>
      <c r="M33768" s="368"/>
      <c r="P33768" s="369"/>
      <c r="S33768" s="369"/>
      <c r="V33768" s="358"/>
    </row>
    <row r="33769" spans="8:22">
      <c r="H33769" s="369"/>
      <c r="M33769" s="368"/>
      <c r="P33769" s="369"/>
      <c r="S33769" s="369"/>
      <c r="V33769" s="358"/>
    </row>
    <row r="33770" spans="8:22">
      <c r="H33770" s="369"/>
      <c r="M33770" s="368"/>
      <c r="P33770" s="369"/>
      <c r="S33770" s="369"/>
      <c r="V33770" s="358"/>
    </row>
    <row r="33771" spans="8:22">
      <c r="H33771" s="369"/>
      <c r="M33771" s="368"/>
      <c r="P33771" s="369"/>
      <c r="S33771" s="369"/>
      <c r="V33771" s="358"/>
    </row>
    <row r="33772" spans="8:22">
      <c r="H33772" s="369"/>
      <c r="M33772" s="368"/>
      <c r="P33772" s="369"/>
      <c r="S33772" s="369"/>
      <c r="V33772" s="358"/>
    </row>
    <row r="33773" spans="8:22">
      <c r="H33773" s="369"/>
      <c r="M33773" s="368"/>
      <c r="P33773" s="369"/>
      <c r="S33773" s="369"/>
      <c r="V33773" s="358"/>
    </row>
    <row r="33774" spans="8:22">
      <c r="H33774" s="369"/>
      <c r="M33774" s="368"/>
      <c r="P33774" s="369"/>
      <c r="S33774" s="369"/>
      <c r="V33774" s="358"/>
    </row>
    <row r="33775" spans="8:22">
      <c r="H33775" s="369"/>
      <c r="M33775" s="368"/>
      <c r="P33775" s="369"/>
      <c r="S33775" s="369"/>
      <c r="V33775" s="358"/>
    </row>
    <row r="33776" spans="8:22">
      <c r="H33776" s="369"/>
      <c r="M33776" s="368"/>
      <c r="P33776" s="369"/>
      <c r="S33776" s="369"/>
      <c r="V33776" s="358"/>
    </row>
    <row r="33777" spans="8:22">
      <c r="H33777" s="369"/>
      <c r="M33777" s="368"/>
      <c r="P33777" s="369"/>
      <c r="S33777" s="369"/>
      <c r="V33777" s="358"/>
    </row>
    <row r="33778" spans="8:22">
      <c r="H33778" s="369"/>
      <c r="M33778" s="368"/>
      <c r="P33778" s="369"/>
      <c r="S33778" s="369"/>
      <c r="V33778" s="358"/>
    </row>
    <row r="33779" spans="8:22">
      <c r="H33779" s="369"/>
      <c r="M33779" s="368"/>
      <c r="P33779" s="369"/>
      <c r="S33779" s="369"/>
      <c r="V33779" s="358"/>
    </row>
    <row r="33780" spans="8:22">
      <c r="H33780" s="369"/>
      <c r="M33780" s="368"/>
      <c r="P33780" s="369"/>
      <c r="S33780" s="369"/>
      <c r="V33780" s="358"/>
    </row>
    <row r="33781" spans="8:22">
      <c r="H33781" s="369"/>
      <c r="M33781" s="368"/>
      <c r="P33781" s="369"/>
      <c r="S33781" s="369"/>
      <c r="V33781" s="358"/>
    </row>
    <row r="33782" spans="8:22">
      <c r="H33782" s="369"/>
      <c r="M33782" s="368"/>
      <c r="P33782" s="369"/>
      <c r="S33782" s="369"/>
      <c r="V33782" s="358"/>
    </row>
    <row r="33783" spans="8:22">
      <c r="H33783" s="369"/>
      <c r="M33783" s="368"/>
      <c r="P33783" s="369"/>
      <c r="S33783" s="369"/>
      <c r="V33783" s="358"/>
    </row>
    <row r="33784" spans="8:22">
      <c r="H33784" s="369"/>
      <c r="M33784" s="368"/>
      <c r="P33784" s="369"/>
      <c r="S33784" s="369"/>
      <c r="V33784" s="358"/>
    </row>
    <row r="33785" spans="8:22">
      <c r="H33785" s="369"/>
      <c r="M33785" s="368"/>
      <c r="P33785" s="369"/>
      <c r="S33785" s="369"/>
      <c r="V33785" s="358"/>
    </row>
    <row r="33786" spans="8:22">
      <c r="H33786" s="369"/>
      <c r="M33786" s="368"/>
      <c r="P33786" s="369"/>
      <c r="S33786" s="369"/>
      <c r="V33786" s="358"/>
    </row>
    <row r="33787" spans="8:22">
      <c r="H33787" s="369"/>
      <c r="M33787" s="368"/>
      <c r="P33787" s="369"/>
      <c r="S33787" s="369"/>
      <c r="V33787" s="358"/>
    </row>
    <row r="33788" spans="8:22">
      <c r="H33788" s="369"/>
      <c r="M33788" s="368"/>
      <c r="P33788" s="369"/>
      <c r="S33788" s="369"/>
      <c r="V33788" s="358"/>
    </row>
    <row r="33789" spans="8:22">
      <c r="H33789" s="369"/>
      <c r="M33789" s="368"/>
      <c r="P33789" s="369"/>
      <c r="S33789" s="369"/>
      <c r="V33789" s="358"/>
    </row>
    <row r="33790" spans="8:22">
      <c r="H33790" s="369"/>
      <c r="M33790" s="368"/>
      <c r="P33790" s="369"/>
      <c r="S33790" s="369"/>
      <c r="V33790" s="358"/>
    </row>
    <row r="33791" spans="8:22">
      <c r="H33791" s="369"/>
      <c r="M33791" s="368"/>
      <c r="P33791" s="369"/>
      <c r="S33791" s="369"/>
      <c r="V33791" s="358"/>
    </row>
    <row r="33792" spans="8:22">
      <c r="H33792" s="369"/>
      <c r="M33792" s="368"/>
      <c r="P33792" s="369"/>
      <c r="S33792" s="369"/>
      <c r="V33792" s="358"/>
    </row>
    <row r="33793" spans="8:22">
      <c r="H33793" s="369"/>
      <c r="M33793" s="368"/>
      <c r="P33793" s="369"/>
      <c r="S33793" s="369"/>
      <c r="V33793" s="358"/>
    </row>
    <row r="33794" spans="8:22">
      <c r="H33794" s="369"/>
      <c r="M33794" s="368"/>
      <c r="P33794" s="369"/>
      <c r="S33794" s="369"/>
      <c r="V33794" s="358"/>
    </row>
    <row r="33795" spans="8:22">
      <c r="H33795" s="369"/>
      <c r="M33795" s="368"/>
      <c r="P33795" s="369"/>
      <c r="S33795" s="369"/>
      <c r="V33795" s="358"/>
    </row>
    <row r="33796" spans="8:22">
      <c r="H33796" s="369"/>
      <c r="M33796" s="368"/>
      <c r="P33796" s="369"/>
      <c r="S33796" s="369"/>
      <c r="V33796" s="358"/>
    </row>
    <row r="33797" spans="8:22">
      <c r="H33797" s="369"/>
      <c r="M33797" s="368"/>
      <c r="P33797" s="369"/>
      <c r="S33797" s="369"/>
      <c r="V33797" s="358"/>
    </row>
    <row r="33798" spans="8:22">
      <c r="H33798" s="369"/>
      <c r="M33798" s="368"/>
      <c r="P33798" s="369"/>
      <c r="S33798" s="369"/>
      <c r="V33798" s="358"/>
    </row>
    <row r="33799" spans="8:22">
      <c r="H33799" s="369"/>
      <c r="M33799" s="368"/>
      <c r="P33799" s="369"/>
      <c r="S33799" s="369"/>
      <c r="V33799" s="358"/>
    </row>
    <row r="33800" spans="8:22">
      <c r="H33800" s="369"/>
      <c r="M33800" s="368"/>
      <c r="P33800" s="369"/>
      <c r="S33800" s="369"/>
      <c r="V33800" s="358"/>
    </row>
    <row r="33801" spans="8:22">
      <c r="H33801" s="369"/>
      <c r="M33801" s="368"/>
      <c r="P33801" s="369"/>
      <c r="S33801" s="369"/>
      <c r="V33801" s="358"/>
    </row>
    <row r="33802" spans="8:22">
      <c r="H33802" s="369"/>
      <c r="M33802" s="368"/>
      <c r="P33802" s="369"/>
      <c r="S33802" s="369"/>
      <c r="V33802" s="358"/>
    </row>
    <row r="33803" spans="8:22">
      <c r="H33803" s="369"/>
      <c r="M33803" s="368"/>
      <c r="P33803" s="369"/>
      <c r="S33803" s="369"/>
      <c r="V33803" s="358"/>
    </row>
    <row r="33804" spans="8:22">
      <c r="H33804" s="369"/>
      <c r="M33804" s="368"/>
      <c r="P33804" s="369"/>
      <c r="S33804" s="369"/>
      <c r="V33804" s="358"/>
    </row>
    <row r="33805" spans="8:22">
      <c r="H33805" s="369"/>
      <c r="M33805" s="368"/>
      <c r="P33805" s="369"/>
      <c r="S33805" s="369"/>
      <c r="V33805" s="358"/>
    </row>
    <row r="33806" spans="8:22">
      <c r="H33806" s="369"/>
      <c r="M33806" s="368"/>
      <c r="P33806" s="369"/>
      <c r="S33806" s="369"/>
      <c r="V33806" s="358"/>
    </row>
    <row r="33807" spans="8:22">
      <c r="H33807" s="369"/>
      <c r="M33807" s="368"/>
      <c r="P33807" s="369"/>
      <c r="S33807" s="369"/>
      <c r="V33807" s="358"/>
    </row>
    <row r="33808" spans="8:22">
      <c r="H33808" s="369"/>
      <c r="M33808" s="368"/>
      <c r="P33808" s="369"/>
      <c r="S33808" s="369"/>
      <c r="V33808" s="358"/>
    </row>
    <row r="33809" spans="8:22">
      <c r="H33809" s="369"/>
      <c r="M33809" s="368"/>
      <c r="P33809" s="369"/>
      <c r="S33809" s="369"/>
      <c r="V33809" s="358"/>
    </row>
    <row r="33810" spans="8:22">
      <c r="H33810" s="369"/>
      <c r="M33810" s="368"/>
      <c r="P33810" s="369"/>
      <c r="S33810" s="369"/>
      <c r="V33810" s="358"/>
    </row>
    <row r="33811" spans="8:22">
      <c r="H33811" s="369"/>
      <c r="M33811" s="368"/>
      <c r="P33811" s="369"/>
      <c r="S33811" s="369"/>
      <c r="V33811" s="358"/>
    </row>
    <row r="33812" spans="8:22">
      <c r="H33812" s="369"/>
      <c r="M33812" s="368"/>
      <c r="P33812" s="369"/>
      <c r="S33812" s="369"/>
      <c r="V33812" s="358"/>
    </row>
    <row r="33813" spans="8:22">
      <c r="H33813" s="369"/>
      <c r="M33813" s="368"/>
      <c r="P33813" s="369"/>
      <c r="S33813" s="369"/>
      <c r="V33813" s="358"/>
    </row>
    <row r="33814" spans="8:22">
      <c r="H33814" s="369"/>
      <c r="M33814" s="368"/>
      <c r="P33814" s="369"/>
      <c r="S33814" s="369"/>
      <c r="V33814" s="358"/>
    </row>
    <row r="33815" spans="8:22">
      <c r="H33815" s="369"/>
      <c r="M33815" s="368"/>
      <c r="P33815" s="369"/>
      <c r="S33815" s="369"/>
      <c r="V33815" s="358"/>
    </row>
    <row r="33816" spans="8:22">
      <c r="H33816" s="369"/>
      <c r="M33816" s="368"/>
      <c r="P33816" s="369"/>
      <c r="S33816" s="369"/>
      <c r="V33816" s="358"/>
    </row>
    <row r="33817" spans="8:22">
      <c r="H33817" s="369"/>
      <c r="M33817" s="368"/>
      <c r="P33817" s="369"/>
      <c r="S33817" s="369"/>
      <c r="V33817" s="358"/>
    </row>
    <row r="33818" spans="8:22">
      <c r="H33818" s="369"/>
      <c r="M33818" s="368"/>
      <c r="P33818" s="369"/>
      <c r="S33818" s="369"/>
      <c r="V33818" s="358"/>
    </row>
    <row r="33819" spans="8:22">
      <c r="H33819" s="369"/>
      <c r="M33819" s="368"/>
      <c r="P33819" s="369"/>
      <c r="S33819" s="369"/>
      <c r="V33819" s="358"/>
    </row>
    <row r="33820" spans="8:22">
      <c r="H33820" s="369"/>
      <c r="M33820" s="368"/>
      <c r="P33820" s="369"/>
      <c r="S33820" s="369"/>
      <c r="V33820" s="358"/>
    </row>
    <row r="33821" spans="8:22">
      <c r="H33821" s="369"/>
      <c r="M33821" s="368"/>
      <c r="P33821" s="369"/>
      <c r="S33821" s="369"/>
      <c r="V33821" s="358"/>
    </row>
    <row r="33822" spans="8:22">
      <c r="H33822" s="369"/>
      <c r="M33822" s="368"/>
      <c r="P33822" s="369"/>
      <c r="S33822" s="369"/>
      <c r="V33822" s="358"/>
    </row>
    <row r="33823" spans="8:22">
      <c r="H33823" s="369"/>
      <c r="M33823" s="368"/>
      <c r="P33823" s="369"/>
      <c r="S33823" s="369"/>
      <c r="V33823" s="358"/>
    </row>
    <row r="33824" spans="8:22">
      <c r="H33824" s="369"/>
      <c r="M33824" s="368"/>
      <c r="P33824" s="369"/>
      <c r="S33824" s="369"/>
      <c r="V33824" s="358"/>
    </row>
    <row r="33825" spans="8:22">
      <c r="H33825" s="369"/>
      <c r="M33825" s="368"/>
      <c r="P33825" s="369"/>
      <c r="S33825" s="369"/>
      <c r="V33825" s="358"/>
    </row>
    <row r="33826" spans="8:22">
      <c r="H33826" s="369"/>
      <c r="M33826" s="368"/>
      <c r="P33826" s="369"/>
      <c r="S33826" s="369"/>
      <c r="V33826" s="358"/>
    </row>
    <row r="33827" spans="8:22">
      <c r="H33827" s="369"/>
      <c r="M33827" s="368"/>
      <c r="P33827" s="369"/>
      <c r="S33827" s="369"/>
      <c r="V33827" s="358"/>
    </row>
    <row r="33828" spans="8:22">
      <c r="H33828" s="369"/>
      <c r="M33828" s="368"/>
      <c r="P33828" s="369"/>
      <c r="S33828" s="369"/>
      <c r="V33828" s="358"/>
    </row>
    <row r="33829" spans="8:22">
      <c r="H33829" s="369"/>
      <c r="M33829" s="368"/>
      <c r="P33829" s="369"/>
      <c r="S33829" s="369"/>
      <c r="V33829" s="358"/>
    </row>
    <row r="33830" spans="8:22">
      <c r="H33830" s="369"/>
      <c r="M33830" s="368"/>
      <c r="P33830" s="369"/>
      <c r="S33830" s="369"/>
      <c r="V33830" s="358"/>
    </row>
    <row r="33831" spans="8:22">
      <c r="H33831" s="369"/>
      <c r="M33831" s="368"/>
      <c r="P33831" s="369"/>
      <c r="S33831" s="369"/>
      <c r="V33831" s="358"/>
    </row>
    <row r="33832" spans="8:22">
      <c r="H33832" s="369"/>
      <c r="M33832" s="368"/>
      <c r="P33832" s="369"/>
      <c r="S33832" s="369"/>
      <c r="V33832" s="358"/>
    </row>
    <row r="33833" spans="8:22">
      <c r="H33833" s="369"/>
      <c r="M33833" s="368"/>
      <c r="P33833" s="369"/>
      <c r="S33833" s="369"/>
      <c r="V33833" s="358"/>
    </row>
    <row r="33834" spans="8:22">
      <c r="H33834" s="369"/>
      <c r="M33834" s="368"/>
      <c r="P33834" s="369"/>
      <c r="S33834" s="369"/>
      <c r="V33834" s="358"/>
    </row>
    <row r="33835" spans="8:22">
      <c r="H33835" s="369"/>
      <c r="M33835" s="368"/>
      <c r="P33835" s="369"/>
      <c r="S33835" s="369"/>
      <c r="V33835" s="358"/>
    </row>
    <row r="33836" spans="8:22">
      <c r="H33836" s="369"/>
      <c r="M33836" s="368"/>
      <c r="P33836" s="369"/>
      <c r="S33836" s="369"/>
      <c r="V33836" s="358"/>
    </row>
    <row r="33837" spans="8:22">
      <c r="H33837" s="369"/>
      <c r="M33837" s="368"/>
      <c r="P33837" s="369"/>
      <c r="S33837" s="369"/>
      <c r="V33837" s="358"/>
    </row>
    <row r="33838" spans="8:22">
      <c r="H33838" s="369"/>
      <c r="M33838" s="368"/>
      <c r="P33838" s="369"/>
      <c r="S33838" s="369"/>
      <c r="V33838" s="358"/>
    </row>
    <row r="33839" spans="8:22">
      <c r="H33839" s="369"/>
      <c r="M33839" s="368"/>
      <c r="P33839" s="369"/>
      <c r="S33839" s="369"/>
      <c r="V33839" s="358"/>
    </row>
    <row r="33840" spans="8:22">
      <c r="H33840" s="369"/>
      <c r="M33840" s="368"/>
      <c r="P33840" s="369"/>
      <c r="S33840" s="369"/>
      <c r="V33840" s="358"/>
    </row>
    <row r="33841" spans="8:22">
      <c r="H33841" s="369"/>
      <c r="M33841" s="368"/>
      <c r="P33841" s="369"/>
      <c r="S33841" s="369"/>
      <c r="V33841" s="358"/>
    </row>
    <row r="33842" spans="8:22">
      <c r="H33842" s="369"/>
      <c r="M33842" s="368"/>
      <c r="P33842" s="369"/>
      <c r="S33842" s="369"/>
      <c r="V33842" s="358"/>
    </row>
    <row r="33843" spans="8:22">
      <c r="H33843" s="369"/>
      <c r="M33843" s="368"/>
      <c r="P33843" s="369"/>
      <c r="S33843" s="369"/>
      <c r="V33843" s="358"/>
    </row>
    <row r="33844" spans="8:22">
      <c r="H33844" s="369"/>
      <c r="M33844" s="368"/>
      <c r="P33844" s="369"/>
      <c r="S33844" s="369"/>
      <c r="V33844" s="358"/>
    </row>
    <row r="33845" spans="8:22">
      <c r="H33845" s="369"/>
      <c r="M33845" s="368"/>
      <c r="P33845" s="369"/>
      <c r="S33845" s="369"/>
      <c r="V33845" s="358"/>
    </row>
    <row r="33846" spans="8:22">
      <c r="H33846" s="369"/>
      <c r="M33846" s="368"/>
      <c r="P33846" s="369"/>
      <c r="S33846" s="369"/>
      <c r="V33846" s="358"/>
    </row>
    <row r="33847" spans="8:22">
      <c r="H33847" s="369"/>
      <c r="M33847" s="368"/>
      <c r="P33847" s="369"/>
      <c r="S33847" s="369"/>
      <c r="V33847" s="358"/>
    </row>
    <row r="33848" spans="8:22">
      <c r="H33848" s="369"/>
      <c r="M33848" s="368"/>
      <c r="P33848" s="369"/>
      <c r="S33848" s="369"/>
      <c r="V33848" s="358"/>
    </row>
    <row r="33849" spans="8:22">
      <c r="H33849" s="369"/>
      <c r="M33849" s="368"/>
      <c r="P33849" s="369"/>
      <c r="S33849" s="369"/>
      <c r="V33849" s="358"/>
    </row>
    <row r="33850" spans="8:22">
      <c r="H33850" s="369"/>
      <c r="M33850" s="368"/>
      <c r="P33850" s="369"/>
      <c r="S33850" s="369"/>
      <c r="V33850" s="358"/>
    </row>
    <row r="33851" spans="8:22">
      <c r="H33851" s="369"/>
      <c r="M33851" s="368"/>
      <c r="P33851" s="369"/>
      <c r="S33851" s="369"/>
      <c r="V33851" s="358"/>
    </row>
    <row r="33852" spans="8:22">
      <c r="H33852" s="369"/>
      <c r="M33852" s="368"/>
      <c r="P33852" s="369"/>
      <c r="S33852" s="369"/>
      <c r="V33852" s="358"/>
    </row>
    <row r="33853" spans="8:22">
      <c r="H33853" s="369"/>
      <c r="M33853" s="368"/>
      <c r="P33853" s="369"/>
      <c r="S33853" s="369"/>
      <c r="V33853" s="358"/>
    </row>
    <row r="33854" spans="8:22">
      <c r="H33854" s="369"/>
      <c r="M33854" s="368"/>
      <c r="P33854" s="369"/>
      <c r="S33854" s="369"/>
      <c r="V33854" s="358"/>
    </row>
    <row r="33855" spans="8:22">
      <c r="H33855" s="369"/>
      <c r="M33855" s="368"/>
      <c r="P33855" s="369"/>
      <c r="S33855" s="369"/>
      <c r="V33855" s="358"/>
    </row>
    <row r="33856" spans="8:22">
      <c r="H33856" s="369"/>
      <c r="M33856" s="368"/>
      <c r="P33856" s="369"/>
      <c r="S33856" s="369"/>
      <c r="V33856" s="358"/>
    </row>
    <row r="33857" spans="8:22">
      <c r="H33857" s="369"/>
      <c r="M33857" s="368"/>
      <c r="P33857" s="369"/>
      <c r="S33857" s="369"/>
      <c r="V33857" s="358"/>
    </row>
    <row r="33858" spans="8:22">
      <c r="H33858" s="369"/>
      <c r="M33858" s="368"/>
      <c r="P33858" s="369"/>
      <c r="S33858" s="369"/>
      <c r="V33858" s="358"/>
    </row>
    <row r="33859" spans="8:22">
      <c r="H33859" s="369"/>
      <c r="M33859" s="368"/>
      <c r="P33859" s="369"/>
      <c r="S33859" s="369"/>
      <c r="V33859" s="358"/>
    </row>
    <row r="33860" spans="8:22">
      <c r="H33860" s="369"/>
      <c r="M33860" s="368"/>
      <c r="P33860" s="369"/>
      <c r="S33860" s="369"/>
      <c r="V33860" s="358"/>
    </row>
    <row r="33861" spans="8:22">
      <c r="H33861" s="369"/>
      <c r="M33861" s="368"/>
      <c r="P33861" s="369"/>
      <c r="S33861" s="369"/>
      <c r="V33861" s="358"/>
    </row>
    <row r="33862" spans="8:22">
      <c r="H33862" s="369"/>
      <c r="M33862" s="368"/>
      <c r="P33862" s="369"/>
      <c r="S33862" s="369"/>
      <c r="V33862" s="358"/>
    </row>
    <row r="33863" spans="8:22">
      <c r="H33863" s="369"/>
      <c r="M33863" s="368"/>
      <c r="P33863" s="369"/>
      <c r="S33863" s="369"/>
      <c r="V33863" s="358"/>
    </row>
    <row r="33864" spans="8:22">
      <c r="H33864" s="369"/>
      <c r="M33864" s="368"/>
      <c r="P33864" s="369"/>
      <c r="S33864" s="369"/>
      <c r="V33864" s="358"/>
    </row>
    <row r="33865" spans="8:22">
      <c r="H33865" s="369"/>
      <c r="M33865" s="368"/>
      <c r="P33865" s="369"/>
      <c r="S33865" s="369"/>
      <c r="V33865" s="358"/>
    </row>
    <row r="33866" spans="8:22">
      <c r="H33866" s="369"/>
      <c r="M33866" s="368"/>
      <c r="P33866" s="369"/>
      <c r="S33866" s="369"/>
      <c r="V33866" s="358"/>
    </row>
    <row r="33867" spans="8:22">
      <c r="H33867" s="369"/>
      <c r="M33867" s="368"/>
      <c r="P33867" s="369"/>
      <c r="S33867" s="369"/>
      <c r="V33867" s="358"/>
    </row>
    <row r="33868" spans="8:22">
      <c r="H33868" s="369"/>
      <c r="M33868" s="368"/>
      <c r="P33868" s="369"/>
      <c r="S33868" s="369"/>
      <c r="V33868" s="358"/>
    </row>
    <row r="33869" spans="8:22">
      <c r="H33869" s="369"/>
      <c r="M33869" s="368"/>
      <c r="P33869" s="369"/>
      <c r="S33869" s="369"/>
      <c r="V33869" s="358"/>
    </row>
    <row r="33870" spans="8:22">
      <c r="H33870" s="369"/>
      <c r="M33870" s="368"/>
      <c r="P33870" s="369"/>
      <c r="S33870" s="369"/>
      <c r="V33870" s="358"/>
    </row>
    <row r="33871" spans="8:22">
      <c r="H33871" s="369"/>
      <c r="M33871" s="368"/>
      <c r="P33871" s="369"/>
      <c r="S33871" s="369"/>
      <c r="V33871" s="358"/>
    </row>
    <row r="33872" spans="8:22">
      <c r="H33872" s="369"/>
      <c r="M33872" s="368"/>
      <c r="P33872" s="369"/>
      <c r="S33872" s="369"/>
      <c r="V33872" s="358"/>
    </row>
    <row r="33873" spans="8:22">
      <c r="H33873" s="369"/>
      <c r="M33873" s="368"/>
      <c r="P33873" s="369"/>
      <c r="S33873" s="369"/>
      <c r="V33873" s="358"/>
    </row>
    <row r="33874" spans="8:22">
      <c r="H33874" s="369"/>
      <c r="M33874" s="368"/>
      <c r="P33874" s="369"/>
      <c r="S33874" s="369"/>
      <c r="V33874" s="358"/>
    </row>
    <row r="33875" spans="8:22">
      <c r="H33875" s="369"/>
      <c r="M33875" s="368"/>
      <c r="P33875" s="369"/>
      <c r="S33875" s="369"/>
      <c r="V33875" s="358"/>
    </row>
    <row r="33876" spans="8:22">
      <c r="H33876" s="369"/>
      <c r="M33876" s="368"/>
      <c r="P33876" s="369"/>
      <c r="S33876" s="369"/>
      <c r="V33876" s="358"/>
    </row>
    <row r="33877" spans="8:22">
      <c r="H33877" s="369"/>
      <c r="M33877" s="368"/>
      <c r="P33877" s="369"/>
      <c r="S33877" s="369"/>
      <c r="V33877" s="358"/>
    </row>
    <row r="33878" spans="8:22">
      <c r="H33878" s="369"/>
      <c r="M33878" s="368"/>
      <c r="P33878" s="369"/>
      <c r="S33878" s="369"/>
      <c r="V33878" s="358"/>
    </row>
    <row r="33879" spans="8:22">
      <c r="H33879" s="369"/>
      <c r="M33879" s="368"/>
      <c r="P33879" s="369"/>
      <c r="S33879" s="369"/>
      <c r="V33879" s="358"/>
    </row>
    <row r="33880" spans="8:22">
      <c r="H33880" s="369"/>
      <c r="M33880" s="368"/>
      <c r="P33880" s="369"/>
      <c r="S33880" s="369"/>
      <c r="V33880" s="358"/>
    </row>
    <row r="33881" spans="8:22">
      <c r="H33881" s="369"/>
      <c r="M33881" s="368"/>
      <c r="P33881" s="369"/>
      <c r="S33881" s="369"/>
      <c r="V33881" s="358"/>
    </row>
    <row r="33882" spans="8:22">
      <c r="H33882" s="369"/>
      <c r="M33882" s="368"/>
      <c r="P33882" s="369"/>
      <c r="S33882" s="369"/>
      <c r="V33882" s="358"/>
    </row>
    <row r="33883" spans="8:22">
      <c r="H33883" s="369"/>
      <c r="M33883" s="368"/>
      <c r="P33883" s="369"/>
      <c r="S33883" s="369"/>
      <c r="V33883" s="358"/>
    </row>
    <row r="33884" spans="8:22">
      <c r="H33884" s="369"/>
      <c r="M33884" s="368"/>
      <c r="P33884" s="369"/>
      <c r="S33884" s="369"/>
      <c r="V33884" s="358"/>
    </row>
    <row r="33885" spans="8:22">
      <c r="H33885" s="369"/>
      <c r="M33885" s="368"/>
      <c r="P33885" s="369"/>
      <c r="S33885" s="369"/>
      <c r="V33885" s="358"/>
    </row>
    <row r="33886" spans="8:22">
      <c r="H33886" s="369"/>
      <c r="M33886" s="368"/>
      <c r="P33886" s="369"/>
      <c r="S33886" s="369"/>
      <c r="V33886" s="358"/>
    </row>
    <row r="33887" spans="8:22">
      <c r="H33887" s="369"/>
      <c r="M33887" s="368"/>
      <c r="P33887" s="369"/>
      <c r="S33887" s="369"/>
      <c r="V33887" s="358"/>
    </row>
    <row r="33888" spans="8:22">
      <c r="H33888" s="369"/>
      <c r="M33888" s="368"/>
      <c r="P33888" s="369"/>
      <c r="S33888" s="369"/>
      <c r="V33888" s="358"/>
    </row>
    <row r="33889" spans="8:22">
      <c r="H33889" s="369"/>
      <c r="M33889" s="368"/>
      <c r="P33889" s="369"/>
      <c r="S33889" s="369"/>
      <c r="V33889" s="358"/>
    </row>
    <row r="33890" spans="8:22">
      <c r="H33890" s="369"/>
      <c r="M33890" s="368"/>
      <c r="P33890" s="369"/>
      <c r="S33890" s="369"/>
      <c r="V33890" s="358"/>
    </row>
    <row r="33891" spans="8:22">
      <c r="H33891" s="369"/>
      <c r="M33891" s="368"/>
      <c r="P33891" s="369"/>
      <c r="S33891" s="369"/>
      <c r="V33891" s="358"/>
    </row>
    <row r="33892" spans="8:22">
      <c r="H33892" s="369"/>
      <c r="M33892" s="368"/>
      <c r="P33892" s="369"/>
      <c r="S33892" s="369"/>
      <c r="V33892" s="358"/>
    </row>
    <row r="33893" spans="8:22">
      <c r="H33893" s="369"/>
      <c r="M33893" s="368"/>
      <c r="P33893" s="369"/>
      <c r="S33893" s="369"/>
      <c r="V33893" s="358"/>
    </row>
    <row r="33894" spans="8:22">
      <c r="H33894" s="369"/>
      <c r="M33894" s="368"/>
      <c r="P33894" s="369"/>
      <c r="S33894" s="369"/>
      <c r="V33894" s="358"/>
    </row>
    <row r="33895" spans="8:22">
      <c r="H33895" s="369"/>
      <c r="M33895" s="368"/>
      <c r="P33895" s="369"/>
      <c r="S33895" s="369"/>
      <c r="V33895" s="358"/>
    </row>
    <row r="33896" spans="8:22">
      <c r="H33896" s="369"/>
      <c r="M33896" s="368"/>
      <c r="P33896" s="369"/>
      <c r="S33896" s="369"/>
      <c r="V33896" s="358"/>
    </row>
    <row r="33897" spans="8:22">
      <c r="H33897" s="369"/>
      <c r="M33897" s="368"/>
      <c r="P33897" s="369"/>
      <c r="S33897" s="369"/>
      <c r="V33897" s="358"/>
    </row>
    <row r="33898" spans="8:22">
      <c r="H33898" s="369"/>
      <c r="M33898" s="368"/>
      <c r="P33898" s="369"/>
      <c r="S33898" s="369"/>
      <c r="V33898" s="358"/>
    </row>
    <row r="33899" spans="8:22">
      <c r="H33899" s="369"/>
      <c r="M33899" s="368"/>
      <c r="P33899" s="369"/>
      <c r="S33899" s="369"/>
      <c r="V33899" s="358"/>
    </row>
    <row r="33900" spans="8:22">
      <c r="H33900" s="369"/>
      <c r="M33900" s="368"/>
      <c r="P33900" s="369"/>
      <c r="S33900" s="369"/>
      <c r="V33900" s="358"/>
    </row>
    <row r="33901" spans="8:22">
      <c r="H33901" s="369"/>
      <c r="M33901" s="368"/>
      <c r="P33901" s="369"/>
      <c r="S33901" s="369"/>
      <c r="V33901" s="358"/>
    </row>
    <row r="33902" spans="8:22">
      <c r="H33902" s="369"/>
      <c r="M33902" s="368"/>
      <c r="P33902" s="369"/>
      <c r="S33902" s="369"/>
      <c r="V33902" s="358"/>
    </row>
    <row r="33903" spans="8:22">
      <c r="H33903" s="369"/>
      <c r="M33903" s="368"/>
      <c r="P33903" s="369"/>
      <c r="S33903" s="369"/>
      <c r="V33903" s="358"/>
    </row>
    <row r="33904" spans="8:22">
      <c r="H33904" s="369"/>
      <c r="M33904" s="368"/>
      <c r="P33904" s="369"/>
      <c r="S33904" s="369"/>
      <c r="V33904" s="358"/>
    </row>
    <row r="33905" spans="8:22">
      <c r="H33905" s="369"/>
      <c r="M33905" s="368"/>
      <c r="P33905" s="369"/>
      <c r="S33905" s="369"/>
      <c r="V33905" s="358"/>
    </row>
    <row r="33906" spans="8:22">
      <c r="H33906" s="369"/>
      <c r="M33906" s="368"/>
      <c r="P33906" s="369"/>
      <c r="S33906" s="369"/>
      <c r="V33906" s="358"/>
    </row>
    <row r="33907" spans="8:22">
      <c r="H33907" s="369"/>
      <c r="M33907" s="368"/>
      <c r="P33907" s="369"/>
      <c r="S33907" s="369"/>
      <c r="V33907" s="358"/>
    </row>
    <row r="33908" spans="8:22">
      <c r="H33908" s="369"/>
      <c r="M33908" s="368"/>
      <c r="P33908" s="369"/>
      <c r="S33908" s="369"/>
      <c r="V33908" s="358"/>
    </row>
    <row r="33909" spans="8:22">
      <c r="H33909" s="369"/>
      <c r="M33909" s="368"/>
      <c r="P33909" s="369"/>
      <c r="S33909" s="369"/>
      <c r="V33909" s="358"/>
    </row>
    <row r="33910" spans="8:22">
      <c r="H33910" s="369"/>
      <c r="M33910" s="368"/>
      <c r="P33910" s="369"/>
      <c r="S33910" s="369"/>
      <c r="V33910" s="358"/>
    </row>
    <row r="33911" spans="8:22">
      <c r="H33911" s="369"/>
      <c r="M33911" s="368"/>
      <c r="P33911" s="369"/>
      <c r="S33911" s="369"/>
      <c r="V33911" s="358"/>
    </row>
    <row r="33912" spans="8:22">
      <c r="H33912" s="369"/>
      <c r="M33912" s="368"/>
      <c r="P33912" s="369"/>
      <c r="S33912" s="369"/>
      <c r="V33912" s="358"/>
    </row>
    <row r="33913" spans="8:22">
      <c r="H33913" s="369"/>
      <c r="M33913" s="368"/>
      <c r="P33913" s="369"/>
      <c r="S33913" s="369"/>
      <c r="V33913" s="358"/>
    </row>
    <row r="33914" spans="8:22">
      <c r="H33914" s="369"/>
      <c r="M33914" s="368"/>
      <c r="P33914" s="369"/>
      <c r="S33914" s="369"/>
      <c r="V33914" s="358"/>
    </row>
    <row r="33915" spans="8:22">
      <c r="H33915" s="369"/>
      <c r="M33915" s="368"/>
      <c r="P33915" s="369"/>
      <c r="S33915" s="369"/>
      <c r="V33915" s="358"/>
    </row>
    <row r="33916" spans="8:22">
      <c r="H33916" s="369"/>
      <c r="M33916" s="368"/>
      <c r="P33916" s="369"/>
      <c r="S33916" s="369"/>
      <c r="V33916" s="358"/>
    </row>
    <row r="33917" spans="8:22">
      <c r="H33917" s="369"/>
      <c r="M33917" s="368"/>
      <c r="P33917" s="369"/>
      <c r="S33917" s="369"/>
      <c r="V33917" s="358"/>
    </row>
    <row r="33918" spans="8:22">
      <c r="H33918" s="369"/>
      <c r="M33918" s="368"/>
      <c r="P33918" s="369"/>
      <c r="S33918" s="369"/>
      <c r="V33918" s="358"/>
    </row>
    <row r="33919" spans="8:22">
      <c r="H33919" s="369"/>
      <c r="M33919" s="368"/>
      <c r="P33919" s="369"/>
      <c r="S33919" s="369"/>
      <c r="V33919" s="358"/>
    </row>
    <row r="33920" spans="8:22">
      <c r="H33920" s="369"/>
      <c r="M33920" s="368"/>
      <c r="P33920" s="369"/>
      <c r="S33920" s="369"/>
      <c r="V33920" s="358"/>
    </row>
    <row r="33921" spans="8:22">
      <c r="H33921" s="369"/>
      <c r="M33921" s="368"/>
      <c r="P33921" s="369"/>
      <c r="S33921" s="369"/>
      <c r="V33921" s="358"/>
    </row>
    <row r="33922" spans="8:22">
      <c r="H33922" s="369"/>
      <c r="M33922" s="368"/>
      <c r="P33922" s="369"/>
      <c r="S33922" s="369"/>
      <c r="V33922" s="358"/>
    </row>
    <row r="33923" spans="8:22">
      <c r="H33923" s="369"/>
      <c r="M33923" s="368"/>
      <c r="P33923" s="369"/>
      <c r="S33923" s="369"/>
      <c r="V33923" s="358"/>
    </row>
    <row r="33924" spans="8:22">
      <c r="H33924" s="369"/>
      <c r="M33924" s="368"/>
      <c r="P33924" s="369"/>
      <c r="S33924" s="369"/>
      <c r="V33924" s="358"/>
    </row>
    <row r="33925" spans="8:22">
      <c r="H33925" s="369"/>
      <c r="M33925" s="368"/>
      <c r="P33925" s="369"/>
      <c r="S33925" s="369"/>
      <c r="V33925" s="358"/>
    </row>
    <row r="33926" spans="8:22">
      <c r="H33926" s="369"/>
      <c r="M33926" s="368"/>
      <c r="P33926" s="369"/>
      <c r="S33926" s="369"/>
      <c r="V33926" s="358"/>
    </row>
    <row r="33927" spans="8:22">
      <c r="H33927" s="369"/>
      <c r="M33927" s="368"/>
      <c r="P33927" s="369"/>
      <c r="S33927" s="369"/>
      <c r="V33927" s="358"/>
    </row>
    <row r="33928" spans="8:22">
      <c r="H33928" s="369"/>
      <c r="M33928" s="368"/>
      <c r="P33928" s="369"/>
      <c r="S33928" s="369"/>
      <c r="V33928" s="358"/>
    </row>
    <row r="33929" spans="8:22">
      <c r="H33929" s="369"/>
      <c r="M33929" s="368"/>
      <c r="P33929" s="369"/>
      <c r="S33929" s="369"/>
      <c r="V33929" s="358"/>
    </row>
    <row r="33930" spans="8:22">
      <c r="H33930" s="369"/>
      <c r="M33930" s="368"/>
      <c r="P33930" s="369"/>
      <c r="S33930" s="369"/>
      <c r="V33930" s="358"/>
    </row>
    <row r="33931" spans="8:22">
      <c r="H33931" s="369"/>
      <c r="M33931" s="368"/>
      <c r="P33931" s="369"/>
      <c r="S33931" s="369"/>
      <c r="V33931" s="358"/>
    </row>
    <row r="33932" spans="8:22">
      <c r="H33932" s="369"/>
      <c r="M33932" s="368"/>
      <c r="P33932" s="369"/>
      <c r="S33932" s="369"/>
      <c r="V33932" s="358"/>
    </row>
    <row r="33933" spans="8:22">
      <c r="H33933" s="369"/>
      <c r="M33933" s="368"/>
      <c r="P33933" s="369"/>
      <c r="S33933" s="369"/>
      <c r="V33933" s="358"/>
    </row>
    <row r="33934" spans="8:22">
      <c r="H33934" s="369"/>
      <c r="M33934" s="368"/>
      <c r="P33934" s="369"/>
      <c r="S33934" s="369"/>
      <c r="V33934" s="358"/>
    </row>
    <row r="33935" spans="8:22">
      <c r="H33935" s="369"/>
      <c r="M33935" s="368"/>
      <c r="P33935" s="369"/>
      <c r="S33935" s="369"/>
      <c r="V33935" s="358"/>
    </row>
    <row r="33936" spans="8:22">
      <c r="H33936" s="369"/>
      <c r="M33936" s="368"/>
      <c r="P33936" s="369"/>
      <c r="S33936" s="369"/>
      <c r="V33936" s="358"/>
    </row>
    <row r="33937" spans="8:22">
      <c r="H33937" s="369"/>
      <c r="M33937" s="368"/>
      <c r="P33937" s="369"/>
      <c r="S33937" s="369"/>
      <c r="V33937" s="358"/>
    </row>
    <row r="33938" spans="8:22">
      <c r="H33938" s="369"/>
      <c r="M33938" s="368"/>
      <c r="P33938" s="369"/>
      <c r="S33938" s="369"/>
      <c r="V33938" s="358"/>
    </row>
    <row r="33939" spans="8:22">
      <c r="H33939" s="369"/>
      <c r="M33939" s="368"/>
      <c r="P33939" s="369"/>
      <c r="S33939" s="369"/>
      <c r="V33939" s="358"/>
    </row>
    <row r="33940" spans="8:22">
      <c r="H33940" s="369"/>
      <c r="M33940" s="368"/>
      <c r="P33940" s="369"/>
      <c r="S33940" s="369"/>
      <c r="V33940" s="358"/>
    </row>
    <row r="33941" spans="8:22">
      <c r="H33941" s="369"/>
      <c r="M33941" s="368"/>
      <c r="P33941" s="369"/>
      <c r="S33941" s="369"/>
      <c r="V33941" s="358"/>
    </row>
    <row r="33942" spans="8:22">
      <c r="H33942" s="369"/>
      <c r="M33942" s="368"/>
      <c r="P33942" s="369"/>
      <c r="S33942" s="369"/>
      <c r="V33942" s="358"/>
    </row>
    <row r="33943" spans="8:22">
      <c r="H33943" s="369"/>
      <c r="M33943" s="368"/>
      <c r="P33943" s="369"/>
      <c r="S33943" s="369"/>
      <c r="V33943" s="358"/>
    </row>
    <row r="33944" spans="8:22">
      <c r="H33944" s="369"/>
      <c r="M33944" s="368"/>
      <c r="P33944" s="369"/>
      <c r="S33944" s="369"/>
      <c r="V33944" s="358"/>
    </row>
    <row r="33945" spans="8:22">
      <c r="H33945" s="369"/>
      <c r="M33945" s="368"/>
      <c r="P33945" s="369"/>
      <c r="S33945" s="369"/>
      <c r="V33945" s="358"/>
    </row>
    <row r="33946" spans="8:22">
      <c r="H33946" s="369"/>
      <c r="M33946" s="368"/>
      <c r="P33946" s="369"/>
      <c r="S33946" s="369"/>
      <c r="V33946" s="358"/>
    </row>
    <row r="33947" spans="8:22">
      <c r="H33947" s="369"/>
      <c r="M33947" s="368"/>
      <c r="P33947" s="369"/>
      <c r="S33947" s="369"/>
      <c r="V33947" s="358"/>
    </row>
    <row r="33948" spans="8:22">
      <c r="H33948" s="369"/>
      <c r="M33948" s="368"/>
      <c r="P33948" s="369"/>
      <c r="S33948" s="369"/>
      <c r="V33948" s="358"/>
    </row>
    <row r="33949" spans="8:22">
      <c r="H33949" s="369"/>
      <c r="M33949" s="368"/>
      <c r="P33949" s="369"/>
      <c r="S33949" s="369"/>
      <c r="V33949" s="358"/>
    </row>
    <row r="33950" spans="8:22">
      <c r="H33950" s="369"/>
      <c r="M33950" s="368"/>
      <c r="P33950" s="369"/>
      <c r="S33950" s="369"/>
      <c r="V33950" s="358"/>
    </row>
    <row r="33951" spans="8:22">
      <c r="H33951" s="369"/>
      <c r="M33951" s="368"/>
      <c r="P33951" s="369"/>
      <c r="S33951" s="369"/>
      <c r="V33951" s="358"/>
    </row>
    <row r="33952" spans="8:22">
      <c r="H33952" s="369"/>
      <c r="M33952" s="368"/>
      <c r="P33952" s="369"/>
      <c r="S33952" s="369"/>
      <c r="V33952" s="358"/>
    </row>
    <row r="33953" spans="8:22">
      <c r="H33953" s="369"/>
      <c r="M33953" s="368"/>
      <c r="P33953" s="369"/>
      <c r="S33953" s="369"/>
      <c r="V33953" s="358"/>
    </row>
    <row r="33954" spans="8:22">
      <c r="H33954" s="369"/>
      <c r="M33954" s="368"/>
      <c r="P33954" s="369"/>
      <c r="S33954" s="369"/>
      <c r="V33954" s="358"/>
    </row>
    <row r="33955" spans="8:22">
      <c r="H33955" s="369"/>
      <c r="M33955" s="368"/>
      <c r="P33955" s="369"/>
      <c r="S33955" s="369"/>
      <c r="V33955" s="358"/>
    </row>
    <row r="33956" spans="8:22">
      <c r="H33956" s="369"/>
      <c r="M33956" s="368"/>
      <c r="P33956" s="369"/>
      <c r="S33956" s="369"/>
      <c r="V33956" s="358"/>
    </row>
    <row r="33957" spans="8:22">
      <c r="H33957" s="369"/>
      <c r="M33957" s="368"/>
      <c r="P33957" s="369"/>
      <c r="S33957" s="369"/>
      <c r="V33957" s="358"/>
    </row>
    <row r="33958" spans="8:22">
      <c r="H33958" s="369"/>
      <c r="M33958" s="368"/>
      <c r="P33958" s="369"/>
      <c r="S33958" s="369"/>
      <c r="V33958" s="358"/>
    </row>
    <row r="33959" spans="8:22">
      <c r="H33959" s="369"/>
      <c r="M33959" s="368"/>
      <c r="P33959" s="369"/>
      <c r="S33959" s="369"/>
      <c r="V33959" s="358"/>
    </row>
    <row r="33960" spans="8:22">
      <c r="H33960" s="369"/>
      <c r="M33960" s="368"/>
      <c r="P33960" s="369"/>
      <c r="S33960" s="369"/>
      <c r="V33960" s="358"/>
    </row>
    <row r="33961" spans="8:22">
      <c r="H33961" s="369"/>
      <c r="M33961" s="368"/>
      <c r="P33961" s="369"/>
      <c r="S33961" s="369"/>
      <c r="V33961" s="358"/>
    </row>
    <row r="33962" spans="8:22">
      <c r="H33962" s="369"/>
      <c r="M33962" s="368"/>
      <c r="P33962" s="369"/>
      <c r="S33962" s="369"/>
      <c r="V33962" s="358"/>
    </row>
    <row r="33963" spans="8:22">
      <c r="H33963" s="369"/>
      <c r="M33963" s="368"/>
      <c r="P33963" s="369"/>
      <c r="S33963" s="369"/>
      <c r="V33963" s="358"/>
    </row>
    <row r="33964" spans="8:22">
      <c r="H33964" s="369"/>
      <c r="M33964" s="368"/>
      <c r="P33964" s="369"/>
      <c r="S33964" s="369"/>
      <c r="V33964" s="358"/>
    </row>
    <row r="33965" spans="8:22">
      <c r="H33965" s="369"/>
      <c r="M33965" s="368"/>
      <c r="P33965" s="369"/>
      <c r="S33965" s="369"/>
      <c r="V33965" s="358"/>
    </row>
    <row r="33966" spans="8:22">
      <c r="H33966" s="369"/>
      <c r="M33966" s="368"/>
      <c r="P33966" s="369"/>
      <c r="S33966" s="369"/>
      <c r="V33966" s="358"/>
    </row>
    <row r="33967" spans="8:22">
      <c r="H33967" s="369"/>
      <c r="M33967" s="368"/>
      <c r="P33967" s="369"/>
      <c r="S33967" s="369"/>
      <c r="V33967" s="358"/>
    </row>
    <row r="33968" spans="8:22">
      <c r="H33968" s="369"/>
      <c r="M33968" s="368"/>
      <c r="P33968" s="369"/>
      <c r="S33968" s="369"/>
      <c r="V33968" s="358"/>
    </row>
    <row r="33969" spans="8:22">
      <c r="H33969" s="369"/>
      <c r="M33969" s="368"/>
      <c r="P33969" s="369"/>
      <c r="S33969" s="369"/>
      <c r="V33969" s="358"/>
    </row>
    <row r="33970" spans="8:22">
      <c r="H33970" s="369"/>
      <c r="M33970" s="368"/>
      <c r="P33970" s="369"/>
      <c r="S33970" s="369"/>
      <c r="V33970" s="358"/>
    </row>
    <row r="33971" spans="8:22">
      <c r="H33971" s="369"/>
      <c r="M33971" s="368"/>
      <c r="P33971" s="369"/>
      <c r="S33971" s="369"/>
      <c r="V33971" s="358"/>
    </row>
    <row r="33972" spans="8:22">
      <c r="H33972" s="369"/>
      <c r="M33972" s="368"/>
      <c r="P33972" s="369"/>
      <c r="S33972" s="369"/>
      <c r="V33972" s="358"/>
    </row>
    <row r="33973" spans="8:22">
      <c r="H33973" s="369"/>
      <c r="M33973" s="368"/>
      <c r="P33973" s="369"/>
      <c r="S33973" s="369"/>
      <c r="V33973" s="358"/>
    </row>
    <row r="33974" spans="8:22">
      <c r="H33974" s="369"/>
      <c r="M33974" s="368"/>
      <c r="P33974" s="369"/>
      <c r="S33974" s="369"/>
      <c r="V33974" s="358"/>
    </row>
    <row r="33975" spans="8:22">
      <c r="H33975" s="369"/>
      <c r="M33975" s="368"/>
      <c r="P33975" s="369"/>
      <c r="S33975" s="369"/>
      <c r="V33975" s="358"/>
    </row>
    <row r="33976" spans="8:22">
      <c r="H33976" s="369"/>
      <c r="M33976" s="368"/>
      <c r="P33976" s="369"/>
      <c r="S33976" s="369"/>
      <c r="V33976" s="358"/>
    </row>
    <row r="33977" spans="8:22">
      <c r="H33977" s="369"/>
      <c r="M33977" s="368"/>
      <c r="P33977" s="369"/>
      <c r="S33977" s="369"/>
      <c r="V33977" s="358"/>
    </row>
    <row r="33978" spans="8:22">
      <c r="H33978" s="369"/>
      <c r="M33978" s="368"/>
      <c r="P33978" s="369"/>
      <c r="S33978" s="369"/>
      <c r="V33978" s="358"/>
    </row>
    <row r="33979" spans="8:22">
      <c r="H33979" s="369"/>
      <c r="M33979" s="368"/>
      <c r="P33979" s="369"/>
      <c r="S33979" s="369"/>
      <c r="V33979" s="358"/>
    </row>
    <row r="33980" spans="8:22">
      <c r="H33980" s="369"/>
      <c r="M33980" s="368"/>
      <c r="P33980" s="369"/>
      <c r="S33980" s="369"/>
      <c r="V33980" s="358"/>
    </row>
    <row r="33981" spans="8:22">
      <c r="H33981" s="369"/>
      <c r="M33981" s="368"/>
      <c r="P33981" s="369"/>
      <c r="S33981" s="369"/>
      <c r="V33981" s="358"/>
    </row>
    <row r="33982" spans="8:22">
      <c r="H33982" s="369"/>
      <c r="M33982" s="368"/>
      <c r="P33982" s="369"/>
      <c r="S33982" s="369"/>
      <c r="V33982" s="358"/>
    </row>
    <row r="33983" spans="8:22">
      <c r="H33983" s="369"/>
      <c r="M33983" s="368"/>
      <c r="P33983" s="369"/>
      <c r="S33983" s="369"/>
      <c r="V33983" s="358"/>
    </row>
    <row r="33984" spans="8:22">
      <c r="H33984" s="369"/>
      <c r="M33984" s="368"/>
      <c r="P33984" s="369"/>
      <c r="S33984" s="369"/>
      <c r="V33984" s="358"/>
    </row>
    <row r="33985" spans="8:22">
      <c r="H33985" s="369"/>
      <c r="M33985" s="368"/>
      <c r="P33985" s="369"/>
      <c r="S33985" s="369"/>
      <c r="V33985" s="358"/>
    </row>
    <row r="33986" spans="8:22">
      <c r="H33986" s="369"/>
      <c r="M33986" s="368"/>
      <c r="P33986" s="369"/>
      <c r="S33986" s="369"/>
      <c r="V33986" s="358"/>
    </row>
    <row r="33987" spans="8:22">
      <c r="H33987" s="369"/>
      <c r="M33987" s="368"/>
      <c r="P33987" s="369"/>
      <c r="S33987" s="369"/>
      <c r="V33987" s="358"/>
    </row>
    <row r="33988" spans="8:22">
      <c r="H33988" s="369"/>
      <c r="M33988" s="368"/>
      <c r="P33988" s="369"/>
      <c r="S33988" s="369"/>
      <c r="V33988" s="358"/>
    </row>
    <row r="33989" spans="8:22">
      <c r="H33989" s="369"/>
      <c r="M33989" s="368"/>
      <c r="P33989" s="369"/>
      <c r="S33989" s="369"/>
      <c r="V33989" s="358"/>
    </row>
    <row r="33990" spans="8:22">
      <c r="H33990" s="369"/>
      <c r="M33990" s="368"/>
      <c r="P33990" s="369"/>
      <c r="S33990" s="369"/>
      <c r="V33990" s="358"/>
    </row>
    <row r="33991" spans="8:22">
      <c r="H33991" s="369"/>
      <c r="M33991" s="368"/>
      <c r="P33991" s="369"/>
      <c r="S33991" s="369"/>
      <c r="V33991" s="358"/>
    </row>
    <row r="33992" spans="8:22">
      <c r="H33992" s="369"/>
      <c r="M33992" s="368"/>
      <c r="P33992" s="369"/>
      <c r="S33992" s="369"/>
      <c r="V33992" s="358"/>
    </row>
    <row r="33993" spans="8:22">
      <c r="H33993" s="369"/>
      <c r="M33993" s="368"/>
      <c r="P33993" s="369"/>
      <c r="S33993" s="369"/>
      <c r="V33993" s="358"/>
    </row>
    <row r="33994" spans="8:22">
      <c r="H33994" s="369"/>
      <c r="M33994" s="368"/>
      <c r="P33994" s="369"/>
      <c r="S33994" s="369"/>
      <c r="V33994" s="358"/>
    </row>
    <row r="33995" spans="8:22">
      <c r="H33995" s="369"/>
      <c r="M33995" s="368"/>
      <c r="P33995" s="369"/>
      <c r="S33995" s="369"/>
      <c r="V33995" s="358"/>
    </row>
    <row r="33996" spans="8:22">
      <c r="H33996" s="369"/>
      <c r="M33996" s="368"/>
      <c r="P33996" s="369"/>
      <c r="S33996" s="369"/>
      <c r="V33996" s="358"/>
    </row>
    <row r="33997" spans="8:22">
      <c r="H33997" s="369"/>
      <c r="M33997" s="368"/>
      <c r="P33997" s="369"/>
      <c r="S33997" s="369"/>
      <c r="V33997" s="358"/>
    </row>
    <row r="33998" spans="8:22">
      <c r="H33998" s="369"/>
      <c r="M33998" s="368"/>
      <c r="P33998" s="369"/>
      <c r="S33998" s="369"/>
      <c r="V33998" s="358"/>
    </row>
    <row r="33999" spans="8:22">
      <c r="H33999" s="369"/>
      <c r="M33999" s="368"/>
      <c r="P33999" s="369"/>
      <c r="S33999" s="369"/>
      <c r="V33999" s="358"/>
    </row>
    <row r="34000" spans="8:22">
      <c r="H34000" s="369"/>
      <c r="M34000" s="368"/>
      <c r="P34000" s="369"/>
      <c r="S34000" s="369"/>
      <c r="V34000" s="358"/>
    </row>
    <row r="34001" spans="8:22">
      <c r="H34001" s="369"/>
      <c r="M34001" s="368"/>
      <c r="P34001" s="369"/>
      <c r="S34001" s="369"/>
      <c r="V34001" s="358"/>
    </row>
    <row r="34002" spans="8:22">
      <c r="H34002" s="369"/>
      <c r="M34002" s="368"/>
      <c r="P34002" s="369"/>
      <c r="S34002" s="369"/>
      <c r="V34002" s="358"/>
    </row>
    <row r="34003" spans="8:22">
      <c r="H34003" s="369"/>
      <c r="M34003" s="368"/>
      <c r="P34003" s="369"/>
      <c r="S34003" s="369"/>
      <c r="V34003" s="358"/>
    </row>
    <row r="34004" spans="8:22">
      <c r="H34004" s="369"/>
      <c r="M34004" s="368"/>
      <c r="P34004" s="369"/>
      <c r="S34004" s="369"/>
      <c r="V34004" s="358"/>
    </row>
    <row r="34005" spans="8:22">
      <c r="H34005" s="369"/>
      <c r="M34005" s="368"/>
      <c r="P34005" s="369"/>
      <c r="S34005" s="369"/>
      <c r="V34005" s="358"/>
    </row>
    <row r="34006" spans="8:22">
      <c r="H34006" s="369"/>
      <c r="M34006" s="368"/>
      <c r="P34006" s="369"/>
      <c r="S34006" s="369"/>
      <c r="V34006" s="358"/>
    </row>
    <row r="34007" spans="8:22">
      <c r="H34007" s="369"/>
      <c r="M34007" s="368"/>
      <c r="P34007" s="369"/>
      <c r="S34007" s="369"/>
      <c r="V34007" s="358"/>
    </row>
    <row r="34008" spans="8:22">
      <c r="H34008" s="369"/>
      <c r="M34008" s="368"/>
      <c r="P34008" s="369"/>
      <c r="S34008" s="369"/>
      <c r="V34008" s="358"/>
    </row>
    <row r="34009" spans="8:22">
      <c r="H34009" s="369"/>
      <c r="M34009" s="368"/>
      <c r="P34009" s="369"/>
      <c r="S34009" s="369"/>
      <c r="V34009" s="358"/>
    </row>
    <row r="34010" spans="8:22">
      <c r="H34010" s="369"/>
      <c r="M34010" s="368"/>
      <c r="P34010" s="369"/>
      <c r="S34010" s="369"/>
      <c r="V34010" s="358"/>
    </row>
    <row r="34011" spans="8:22">
      <c r="H34011" s="369"/>
      <c r="M34011" s="368"/>
      <c r="P34011" s="369"/>
      <c r="S34011" s="369"/>
      <c r="V34011" s="358"/>
    </row>
    <row r="34012" spans="8:22">
      <c r="H34012" s="369"/>
      <c r="M34012" s="368"/>
      <c r="P34012" s="369"/>
      <c r="S34012" s="369"/>
      <c r="V34012" s="358"/>
    </row>
    <row r="34013" spans="8:22">
      <c r="H34013" s="369"/>
      <c r="M34013" s="368"/>
      <c r="P34013" s="369"/>
      <c r="S34013" s="369"/>
      <c r="V34013" s="358"/>
    </row>
    <row r="34014" spans="8:22">
      <c r="H34014" s="369"/>
      <c r="M34014" s="368"/>
      <c r="P34014" s="369"/>
      <c r="S34014" s="369"/>
      <c r="V34014" s="358"/>
    </row>
    <row r="34015" spans="8:22">
      <c r="H34015" s="369"/>
      <c r="M34015" s="368"/>
      <c r="P34015" s="369"/>
      <c r="S34015" s="369"/>
      <c r="V34015" s="358"/>
    </row>
    <row r="34016" spans="8:22">
      <c r="H34016" s="369"/>
      <c r="M34016" s="368"/>
      <c r="P34016" s="369"/>
      <c r="S34016" s="369"/>
      <c r="V34016" s="358"/>
    </row>
    <row r="34017" spans="8:22">
      <c r="H34017" s="369"/>
      <c r="M34017" s="368"/>
      <c r="P34017" s="369"/>
      <c r="S34017" s="369"/>
      <c r="V34017" s="358"/>
    </row>
    <row r="34018" spans="8:22">
      <c r="H34018" s="369"/>
      <c r="M34018" s="368"/>
      <c r="P34018" s="369"/>
      <c r="S34018" s="369"/>
      <c r="V34018" s="358"/>
    </row>
    <row r="34019" spans="8:22">
      <c r="H34019" s="369"/>
      <c r="M34019" s="368"/>
      <c r="P34019" s="369"/>
      <c r="S34019" s="369"/>
      <c r="V34019" s="358"/>
    </row>
    <row r="34020" spans="8:22">
      <c r="H34020" s="369"/>
      <c r="M34020" s="368"/>
      <c r="P34020" s="369"/>
      <c r="S34020" s="369"/>
      <c r="V34020" s="358"/>
    </row>
    <row r="34021" spans="8:22">
      <c r="H34021" s="369"/>
      <c r="M34021" s="368"/>
      <c r="P34021" s="369"/>
      <c r="S34021" s="369"/>
      <c r="V34021" s="358"/>
    </row>
    <row r="34022" spans="8:22">
      <c r="H34022" s="369"/>
      <c r="M34022" s="368"/>
      <c r="P34022" s="369"/>
      <c r="S34022" s="369"/>
      <c r="V34022" s="358"/>
    </row>
    <row r="34023" spans="8:22">
      <c r="H34023" s="369"/>
      <c r="M34023" s="368"/>
      <c r="P34023" s="369"/>
      <c r="S34023" s="369"/>
      <c r="V34023" s="358"/>
    </row>
    <row r="34024" spans="8:22">
      <c r="H34024" s="369"/>
      <c r="M34024" s="368"/>
      <c r="P34024" s="369"/>
      <c r="S34024" s="369"/>
      <c r="V34024" s="358"/>
    </row>
    <row r="34025" spans="8:22">
      <c r="H34025" s="369"/>
      <c r="M34025" s="368"/>
      <c r="P34025" s="369"/>
      <c r="S34025" s="369"/>
      <c r="V34025" s="358"/>
    </row>
    <row r="34026" spans="8:22">
      <c r="H34026" s="369"/>
      <c r="M34026" s="368"/>
      <c r="P34026" s="369"/>
      <c r="S34026" s="369"/>
      <c r="V34026" s="358"/>
    </row>
    <row r="34027" spans="8:22">
      <c r="H34027" s="369"/>
      <c r="M34027" s="368"/>
      <c r="P34027" s="369"/>
      <c r="S34027" s="369"/>
      <c r="V34027" s="358"/>
    </row>
    <row r="34028" spans="8:22">
      <c r="H34028" s="369"/>
      <c r="M34028" s="368"/>
      <c r="P34028" s="369"/>
      <c r="S34028" s="369"/>
      <c r="V34028" s="358"/>
    </row>
    <row r="34029" spans="8:22">
      <c r="H34029" s="369"/>
      <c r="M34029" s="368"/>
      <c r="P34029" s="369"/>
      <c r="S34029" s="369"/>
      <c r="V34029" s="358"/>
    </row>
    <row r="34030" spans="8:22">
      <c r="H34030" s="369"/>
      <c r="M34030" s="368"/>
      <c r="P34030" s="369"/>
      <c r="S34030" s="369"/>
      <c r="V34030" s="358"/>
    </row>
    <row r="34031" spans="8:22">
      <c r="H34031" s="369"/>
      <c r="M34031" s="368"/>
      <c r="P34031" s="369"/>
      <c r="S34031" s="369"/>
      <c r="V34031" s="358"/>
    </row>
    <row r="34032" spans="8:22">
      <c r="H34032" s="369"/>
      <c r="M34032" s="368"/>
      <c r="P34032" s="369"/>
      <c r="S34032" s="369"/>
      <c r="V34032" s="358"/>
    </row>
    <row r="34033" spans="8:22">
      <c r="H34033" s="369"/>
      <c r="M34033" s="368"/>
      <c r="P34033" s="369"/>
      <c r="S34033" s="369"/>
      <c r="V34033" s="358"/>
    </row>
    <row r="34034" spans="8:22">
      <c r="H34034" s="369"/>
      <c r="M34034" s="368"/>
      <c r="P34034" s="369"/>
      <c r="S34034" s="369"/>
      <c r="V34034" s="358"/>
    </row>
    <row r="34035" spans="8:22">
      <c r="H34035" s="369"/>
      <c r="M34035" s="368"/>
      <c r="P34035" s="369"/>
      <c r="S34035" s="369"/>
      <c r="V34035" s="358"/>
    </row>
    <row r="34036" spans="8:22">
      <c r="H34036" s="369"/>
      <c r="M34036" s="368"/>
      <c r="P34036" s="369"/>
      <c r="S34036" s="369"/>
      <c r="V34036" s="358"/>
    </row>
    <row r="34037" spans="8:22">
      <c r="H34037" s="369"/>
      <c r="M34037" s="368"/>
      <c r="P34037" s="369"/>
      <c r="S34037" s="369"/>
      <c r="V34037" s="358"/>
    </row>
    <row r="34038" spans="8:22">
      <c r="H34038" s="369"/>
      <c r="M34038" s="368"/>
      <c r="P34038" s="369"/>
      <c r="S34038" s="369"/>
      <c r="V34038" s="358"/>
    </row>
    <row r="34039" spans="8:22">
      <c r="H34039" s="369"/>
      <c r="M34039" s="368"/>
      <c r="P34039" s="369"/>
      <c r="S34039" s="369"/>
      <c r="V34039" s="358"/>
    </row>
    <row r="34040" spans="8:22">
      <c r="H34040" s="369"/>
      <c r="M34040" s="368"/>
      <c r="P34040" s="369"/>
      <c r="S34040" s="369"/>
      <c r="V34040" s="358"/>
    </row>
    <row r="34041" spans="8:22">
      <c r="H34041" s="369"/>
      <c r="M34041" s="368"/>
      <c r="P34041" s="369"/>
      <c r="S34041" s="369"/>
      <c r="V34041" s="358"/>
    </row>
    <row r="34042" spans="8:22">
      <c r="H34042" s="369"/>
      <c r="M34042" s="368"/>
      <c r="P34042" s="369"/>
      <c r="S34042" s="369"/>
      <c r="V34042" s="358"/>
    </row>
    <row r="34043" spans="8:22">
      <c r="H34043" s="369"/>
      <c r="M34043" s="368"/>
      <c r="P34043" s="369"/>
      <c r="S34043" s="369"/>
      <c r="V34043" s="358"/>
    </row>
    <row r="34044" spans="8:22">
      <c r="H34044" s="369"/>
      <c r="M34044" s="368"/>
      <c r="P34044" s="369"/>
      <c r="S34044" s="369"/>
      <c r="V34044" s="358"/>
    </row>
    <row r="34045" spans="8:22">
      <c r="H34045" s="369"/>
      <c r="M34045" s="368"/>
      <c r="P34045" s="369"/>
      <c r="S34045" s="369"/>
      <c r="V34045" s="358"/>
    </row>
    <row r="34046" spans="8:22">
      <c r="H34046" s="369"/>
      <c r="M34046" s="368"/>
      <c r="P34046" s="369"/>
      <c r="S34046" s="369"/>
      <c r="V34046" s="358"/>
    </row>
    <row r="34047" spans="8:22">
      <c r="H34047" s="369"/>
      <c r="M34047" s="368"/>
      <c r="P34047" s="369"/>
      <c r="S34047" s="369"/>
      <c r="V34047" s="358"/>
    </row>
    <row r="34048" spans="8:22">
      <c r="H34048" s="369"/>
      <c r="M34048" s="368"/>
      <c r="P34048" s="369"/>
      <c r="S34048" s="369"/>
      <c r="V34048" s="358"/>
    </row>
    <row r="34049" spans="8:22">
      <c r="H34049" s="369"/>
      <c r="M34049" s="368"/>
      <c r="P34049" s="369"/>
      <c r="S34049" s="369"/>
      <c r="V34049" s="358"/>
    </row>
    <row r="34050" spans="8:22">
      <c r="H34050" s="369"/>
      <c r="M34050" s="368"/>
      <c r="P34050" s="369"/>
      <c r="S34050" s="369"/>
      <c r="V34050" s="358"/>
    </row>
    <row r="34051" spans="8:22">
      <c r="H34051" s="369"/>
      <c r="M34051" s="368"/>
      <c r="P34051" s="369"/>
      <c r="S34051" s="369"/>
      <c r="V34051" s="358"/>
    </row>
    <row r="34052" spans="8:22">
      <c r="H34052" s="369"/>
      <c r="M34052" s="368"/>
      <c r="P34052" s="369"/>
      <c r="S34052" s="369"/>
      <c r="V34052" s="358"/>
    </row>
    <row r="34053" spans="8:22">
      <c r="H34053" s="369"/>
      <c r="M34053" s="368"/>
      <c r="P34053" s="369"/>
      <c r="S34053" s="369"/>
      <c r="V34053" s="358"/>
    </row>
    <row r="34054" spans="8:22">
      <c r="H34054" s="369"/>
      <c r="M34054" s="368"/>
      <c r="P34054" s="369"/>
      <c r="S34054" s="369"/>
      <c r="V34054" s="358"/>
    </row>
    <row r="34055" spans="8:22">
      <c r="H34055" s="369"/>
      <c r="M34055" s="368"/>
      <c r="P34055" s="369"/>
      <c r="S34055" s="369"/>
      <c r="V34055" s="358"/>
    </row>
    <row r="34056" spans="8:22">
      <c r="H34056" s="369"/>
      <c r="M34056" s="368"/>
      <c r="P34056" s="369"/>
      <c r="S34056" s="369"/>
      <c r="V34056" s="358"/>
    </row>
    <row r="34057" spans="8:22">
      <c r="H34057" s="369"/>
      <c r="M34057" s="368"/>
      <c r="P34057" s="369"/>
      <c r="S34057" s="369"/>
      <c r="V34057" s="358"/>
    </row>
    <row r="34058" spans="8:22">
      <c r="H34058" s="369"/>
      <c r="M34058" s="368"/>
      <c r="P34058" s="369"/>
      <c r="S34058" s="369"/>
      <c r="V34058" s="358"/>
    </row>
    <row r="34059" spans="8:22">
      <c r="H34059" s="369"/>
      <c r="M34059" s="368"/>
      <c r="P34059" s="369"/>
      <c r="S34059" s="369"/>
      <c r="V34059" s="358"/>
    </row>
    <row r="34060" spans="8:22">
      <c r="H34060" s="369"/>
      <c r="M34060" s="368"/>
      <c r="P34060" s="369"/>
      <c r="S34060" s="369"/>
      <c r="V34060" s="358"/>
    </row>
    <row r="34061" spans="8:22">
      <c r="H34061" s="369"/>
      <c r="M34061" s="368"/>
      <c r="P34061" s="369"/>
      <c r="S34061" s="369"/>
      <c r="V34061" s="358"/>
    </row>
    <row r="34062" spans="8:22">
      <c r="H34062" s="369"/>
      <c r="M34062" s="368"/>
      <c r="P34062" s="369"/>
      <c r="S34062" s="369"/>
      <c r="V34062" s="358"/>
    </row>
    <row r="34063" spans="8:22">
      <c r="H34063" s="369"/>
      <c r="M34063" s="368"/>
      <c r="P34063" s="369"/>
      <c r="S34063" s="369"/>
      <c r="V34063" s="358"/>
    </row>
    <row r="34064" spans="8:22">
      <c r="H34064" s="369"/>
      <c r="M34064" s="368"/>
      <c r="P34064" s="369"/>
      <c r="S34064" s="369"/>
      <c r="V34064" s="358"/>
    </row>
    <row r="34065" spans="8:22">
      <c r="H34065" s="369"/>
      <c r="M34065" s="368"/>
      <c r="P34065" s="369"/>
      <c r="S34065" s="369"/>
      <c r="V34065" s="358"/>
    </row>
    <row r="34066" spans="8:22">
      <c r="H34066" s="369"/>
      <c r="M34066" s="368"/>
      <c r="P34066" s="369"/>
      <c r="S34066" s="369"/>
      <c r="V34066" s="358"/>
    </row>
    <row r="34067" spans="8:22">
      <c r="H34067" s="369"/>
      <c r="M34067" s="368"/>
      <c r="P34067" s="369"/>
      <c r="S34067" s="369"/>
      <c r="V34067" s="358"/>
    </row>
    <row r="34068" spans="8:22">
      <c r="H34068" s="369"/>
      <c r="M34068" s="368"/>
      <c r="P34068" s="369"/>
      <c r="S34068" s="369"/>
      <c r="V34068" s="358"/>
    </row>
    <row r="34069" spans="8:22">
      <c r="H34069" s="369"/>
      <c r="M34069" s="368"/>
      <c r="P34069" s="369"/>
      <c r="S34069" s="369"/>
      <c r="V34069" s="358"/>
    </row>
    <row r="34070" spans="8:22">
      <c r="H34070" s="369"/>
      <c r="M34070" s="368"/>
      <c r="P34070" s="369"/>
      <c r="S34070" s="369"/>
      <c r="V34070" s="358"/>
    </row>
    <row r="34071" spans="8:22">
      <c r="H34071" s="369"/>
      <c r="M34071" s="368"/>
      <c r="P34071" s="369"/>
      <c r="S34071" s="369"/>
      <c r="V34071" s="358"/>
    </row>
    <row r="34072" spans="8:22">
      <c r="H34072" s="369"/>
      <c r="M34072" s="368"/>
      <c r="P34072" s="369"/>
      <c r="S34072" s="369"/>
      <c r="V34072" s="358"/>
    </row>
    <row r="34073" spans="8:22">
      <c r="H34073" s="369"/>
      <c r="M34073" s="368"/>
      <c r="P34073" s="369"/>
      <c r="S34073" s="369"/>
      <c r="V34073" s="358"/>
    </row>
    <row r="34074" spans="8:22">
      <c r="H34074" s="369"/>
      <c r="M34074" s="368"/>
      <c r="P34074" s="369"/>
      <c r="S34074" s="369"/>
      <c r="V34074" s="358"/>
    </row>
    <row r="34075" spans="8:22">
      <c r="H34075" s="369"/>
      <c r="M34075" s="368"/>
      <c r="P34075" s="369"/>
      <c r="S34075" s="369"/>
      <c r="V34075" s="358"/>
    </row>
    <row r="34076" spans="8:22">
      <c r="H34076" s="369"/>
      <c r="M34076" s="368"/>
      <c r="P34076" s="369"/>
      <c r="S34076" s="369"/>
      <c r="V34076" s="358"/>
    </row>
    <row r="34077" spans="8:22">
      <c r="H34077" s="369"/>
      <c r="M34077" s="368"/>
      <c r="P34077" s="369"/>
      <c r="S34077" s="369"/>
      <c r="V34077" s="358"/>
    </row>
    <row r="34078" spans="8:22">
      <c r="H34078" s="369"/>
      <c r="M34078" s="368"/>
      <c r="P34078" s="369"/>
      <c r="S34078" s="369"/>
      <c r="V34078" s="358"/>
    </row>
    <row r="34079" spans="8:22">
      <c r="H34079" s="369"/>
      <c r="M34079" s="368"/>
      <c r="P34079" s="369"/>
      <c r="S34079" s="369"/>
      <c r="V34079" s="358"/>
    </row>
    <row r="34080" spans="8:22">
      <c r="H34080" s="369"/>
      <c r="M34080" s="368"/>
      <c r="P34080" s="369"/>
      <c r="S34080" s="369"/>
      <c r="V34080" s="358"/>
    </row>
    <row r="34081" spans="8:22">
      <c r="H34081" s="369"/>
      <c r="M34081" s="368"/>
      <c r="P34081" s="369"/>
      <c r="S34081" s="369"/>
      <c r="V34081" s="358"/>
    </row>
    <row r="34082" spans="8:22">
      <c r="H34082" s="369"/>
      <c r="M34082" s="368"/>
      <c r="P34082" s="369"/>
      <c r="S34082" s="369"/>
      <c r="V34082" s="358"/>
    </row>
    <row r="34083" spans="8:22">
      <c r="H34083" s="369"/>
      <c r="M34083" s="368"/>
      <c r="P34083" s="369"/>
      <c r="S34083" s="369"/>
      <c r="V34083" s="358"/>
    </row>
    <row r="34084" spans="8:22">
      <c r="H34084" s="369"/>
      <c r="M34084" s="368"/>
      <c r="P34084" s="369"/>
      <c r="S34084" s="369"/>
      <c r="V34084" s="358"/>
    </row>
    <row r="34085" spans="8:22">
      <c r="H34085" s="369"/>
      <c r="M34085" s="368"/>
      <c r="P34085" s="369"/>
      <c r="S34085" s="369"/>
      <c r="V34085" s="358"/>
    </row>
    <row r="34086" spans="8:22">
      <c r="H34086" s="369"/>
      <c r="M34086" s="368"/>
      <c r="P34086" s="369"/>
      <c r="S34086" s="369"/>
      <c r="V34086" s="358"/>
    </row>
    <row r="34087" spans="8:22">
      <c r="H34087" s="369"/>
      <c r="M34087" s="368"/>
      <c r="P34087" s="369"/>
      <c r="S34087" s="369"/>
      <c r="V34087" s="358"/>
    </row>
    <row r="34088" spans="8:22">
      <c r="H34088" s="369"/>
      <c r="M34088" s="368"/>
      <c r="P34088" s="369"/>
      <c r="S34088" s="369"/>
      <c r="V34088" s="358"/>
    </row>
    <row r="34089" spans="8:22">
      <c r="H34089" s="369"/>
      <c r="M34089" s="368"/>
      <c r="P34089" s="369"/>
      <c r="S34089" s="369"/>
      <c r="V34089" s="358"/>
    </row>
    <row r="34090" spans="8:22">
      <c r="H34090" s="369"/>
      <c r="M34090" s="368"/>
      <c r="P34090" s="369"/>
      <c r="S34090" s="369"/>
      <c r="V34090" s="358"/>
    </row>
    <row r="34091" spans="8:22">
      <c r="H34091" s="369"/>
      <c r="M34091" s="368"/>
      <c r="P34091" s="369"/>
      <c r="S34091" s="369"/>
      <c r="V34091" s="358"/>
    </row>
    <row r="34092" spans="8:22">
      <c r="H34092" s="369"/>
      <c r="M34092" s="368"/>
      <c r="P34092" s="369"/>
      <c r="S34092" s="369"/>
      <c r="V34092" s="358"/>
    </row>
    <row r="34093" spans="8:22">
      <c r="H34093" s="369"/>
      <c r="M34093" s="368"/>
      <c r="P34093" s="369"/>
      <c r="S34093" s="369"/>
      <c r="V34093" s="358"/>
    </row>
    <row r="34094" spans="8:22">
      <c r="H34094" s="369"/>
      <c r="M34094" s="368"/>
      <c r="P34094" s="369"/>
      <c r="S34094" s="369"/>
      <c r="V34094" s="358"/>
    </row>
    <row r="34095" spans="8:22">
      <c r="H34095" s="369"/>
      <c r="M34095" s="368"/>
      <c r="P34095" s="369"/>
      <c r="S34095" s="369"/>
      <c r="V34095" s="358"/>
    </row>
    <row r="34096" spans="8:22">
      <c r="H34096" s="369"/>
      <c r="M34096" s="368"/>
      <c r="P34096" s="369"/>
      <c r="S34096" s="369"/>
      <c r="V34096" s="358"/>
    </row>
    <row r="34097" spans="8:22">
      <c r="H34097" s="369"/>
      <c r="M34097" s="368"/>
      <c r="P34097" s="369"/>
      <c r="S34097" s="369"/>
      <c r="V34097" s="358"/>
    </row>
    <row r="34098" spans="8:22">
      <c r="H34098" s="369"/>
      <c r="M34098" s="368"/>
      <c r="P34098" s="369"/>
      <c r="S34098" s="369"/>
      <c r="V34098" s="358"/>
    </row>
    <row r="34099" spans="8:22">
      <c r="H34099" s="369"/>
      <c r="M34099" s="368"/>
      <c r="P34099" s="369"/>
      <c r="S34099" s="369"/>
      <c r="V34099" s="358"/>
    </row>
    <row r="34100" spans="8:22">
      <c r="H34100" s="369"/>
      <c r="M34100" s="368"/>
      <c r="P34100" s="369"/>
      <c r="S34100" s="369"/>
      <c r="V34100" s="358"/>
    </row>
    <row r="34101" spans="8:22">
      <c r="H34101" s="369"/>
      <c r="M34101" s="368"/>
      <c r="P34101" s="369"/>
      <c r="S34101" s="369"/>
      <c r="V34101" s="358"/>
    </row>
    <row r="34102" spans="8:22">
      <c r="H34102" s="369"/>
      <c r="M34102" s="368"/>
      <c r="P34102" s="369"/>
      <c r="S34102" s="369"/>
      <c r="V34102" s="358"/>
    </row>
    <row r="34103" spans="8:22">
      <c r="H34103" s="369"/>
      <c r="M34103" s="368"/>
      <c r="P34103" s="369"/>
      <c r="S34103" s="369"/>
      <c r="V34103" s="358"/>
    </row>
    <row r="34104" spans="8:22">
      <c r="H34104" s="369"/>
      <c r="M34104" s="368"/>
      <c r="P34104" s="369"/>
      <c r="S34104" s="369"/>
      <c r="V34104" s="358"/>
    </row>
    <row r="34105" spans="8:22">
      <c r="H34105" s="369"/>
      <c r="M34105" s="368"/>
      <c r="P34105" s="369"/>
      <c r="S34105" s="369"/>
      <c r="V34105" s="358"/>
    </row>
    <row r="34106" spans="8:22">
      <c r="H34106" s="369"/>
      <c r="M34106" s="368"/>
      <c r="P34106" s="369"/>
      <c r="S34106" s="369"/>
      <c r="V34106" s="358"/>
    </row>
    <row r="34107" spans="8:22">
      <c r="H34107" s="369"/>
      <c r="M34107" s="368"/>
      <c r="P34107" s="369"/>
      <c r="S34107" s="369"/>
      <c r="V34107" s="358"/>
    </row>
    <row r="34108" spans="8:22">
      <c r="H34108" s="369"/>
      <c r="M34108" s="368"/>
      <c r="P34108" s="369"/>
      <c r="S34108" s="369"/>
      <c r="V34108" s="358"/>
    </row>
    <row r="34109" spans="8:22">
      <c r="H34109" s="369"/>
      <c r="M34109" s="368"/>
      <c r="P34109" s="369"/>
      <c r="S34109" s="369"/>
      <c r="V34109" s="358"/>
    </row>
    <row r="34110" spans="8:22">
      <c r="H34110" s="369"/>
      <c r="M34110" s="368"/>
      <c r="P34110" s="369"/>
      <c r="S34110" s="369"/>
      <c r="V34110" s="358"/>
    </row>
    <row r="34111" spans="8:22">
      <c r="H34111" s="369"/>
      <c r="M34111" s="368"/>
      <c r="P34111" s="369"/>
      <c r="S34111" s="369"/>
      <c r="V34111" s="358"/>
    </row>
    <row r="34112" spans="8:22">
      <c r="H34112" s="369"/>
      <c r="M34112" s="368"/>
      <c r="P34112" s="369"/>
      <c r="S34112" s="369"/>
      <c r="V34112" s="358"/>
    </row>
    <row r="34113" spans="8:22">
      <c r="H34113" s="369"/>
      <c r="M34113" s="368"/>
      <c r="P34113" s="369"/>
      <c r="S34113" s="369"/>
      <c r="V34113" s="358"/>
    </row>
    <row r="34114" spans="8:22">
      <c r="H34114" s="369"/>
      <c r="M34114" s="368"/>
      <c r="P34114" s="369"/>
      <c r="S34114" s="369"/>
      <c r="V34114" s="358"/>
    </row>
    <row r="34115" spans="8:22">
      <c r="H34115" s="369"/>
      <c r="M34115" s="368"/>
      <c r="P34115" s="369"/>
      <c r="S34115" s="369"/>
      <c r="V34115" s="358"/>
    </row>
    <row r="34116" spans="8:22">
      <c r="H34116" s="369"/>
      <c r="M34116" s="368"/>
      <c r="P34116" s="369"/>
      <c r="S34116" s="369"/>
      <c r="V34116" s="358"/>
    </row>
    <row r="34117" spans="8:22">
      <c r="H34117" s="369"/>
      <c r="M34117" s="368"/>
      <c r="P34117" s="369"/>
      <c r="S34117" s="369"/>
      <c r="V34117" s="358"/>
    </row>
    <row r="34118" spans="8:22">
      <c r="H34118" s="369"/>
      <c r="M34118" s="368"/>
      <c r="P34118" s="369"/>
      <c r="S34118" s="369"/>
      <c r="V34118" s="358"/>
    </row>
    <row r="34119" spans="8:22">
      <c r="H34119" s="369"/>
      <c r="M34119" s="368"/>
      <c r="P34119" s="369"/>
      <c r="S34119" s="369"/>
      <c r="V34119" s="358"/>
    </row>
    <row r="34120" spans="8:22">
      <c r="H34120" s="369"/>
      <c r="M34120" s="368"/>
      <c r="P34120" s="369"/>
      <c r="S34120" s="369"/>
      <c r="V34120" s="358"/>
    </row>
    <row r="34121" spans="8:22">
      <c r="H34121" s="369"/>
      <c r="M34121" s="368"/>
      <c r="P34121" s="369"/>
      <c r="S34121" s="369"/>
      <c r="V34121" s="358"/>
    </row>
    <row r="34122" spans="8:22">
      <c r="H34122" s="369"/>
      <c r="M34122" s="368"/>
      <c r="P34122" s="369"/>
      <c r="S34122" s="369"/>
      <c r="V34122" s="358"/>
    </row>
    <row r="34123" spans="8:22">
      <c r="H34123" s="369"/>
      <c r="M34123" s="368"/>
      <c r="P34123" s="369"/>
      <c r="S34123" s="369"/>
      <c r="V34123" s="358"/>
    </row>
    <row r="34124" spans="8:22">
      <c r="H34124" s="369"/>
      <c r="M34124" s="368"/>
      <c r="P34124" s="369"/>
      <c r="S34124" s="369"/>
      <c r="V34124" s="358"/>
    </row>
    <row r="34125" spans="8:22">
      <c r="H34125" s="369"/>
      <c r="M34125" s="368"/>
      <c r="P34125" s="369"/>
      <c r="S34125" s="369"/>
      <c r="V34125" s="358"/>
    </row>
    <row r="34126" spans="8:22">
      <c r="H34126" s="369"/>
      <c r="M34126" s="368"/>
      <c r="P34126" s="369"/>
      <c r="S34126" s="369"/>
      <c r="V34126" s="358"/>
    </row>
    <row r="34127" spans="8:22">
      <c r="H34127" s="369"/>
      <c r="M34127" s="368"/>
      <c r="P34127" s="369"/>
      <c r="S34127" s="369"/>
      <c r="V34127" s="358"/>
    </row>
    <row r="34128" spans="8:22">
      <c r="H34128" s="369"/>
      <c r="M34128" s="368"/>
      <c r="P34128" s="369"/>
      <c r="S34128" s="369"/>
      <c r="V34128" s="358"/>
    </row>
    <row r="34129" spans="8:22">
      <c r="H34129" s="369"/>
      <c r="M34129" s="368"/>
      <c r="P34129" s="369"/>
      <c r="S34129" s="369"/>
      <c r="V34129" s="358"/>
    </row>
    <row r="34130" spans="8:22">
      <c r="H34130" s="369"/>
      <c r="M34130" s="368"/>
      <c r="P34130" s="369"/>
      <c r="S34130" s="369"/>
      <c r="V34130" s="358"/>
    </row>
    <row r="34131" spans="8:22">
      <c r="H34131" s="369"/>
      <c r="M34131" s="368"/>
      <c r="P34131" s="369"/>
      <c r="S34131" s="369"/>
      <c r="V34131" s="358"/>
    </row>
    <row r="34132" spans="8:22">
      <c r="H34132" s="369"/>
      <c r="M34132" s="368"/>
      <c r="P34132" s="369"/>
      <c r="S34132" s="369"/>
      <c r="V34132" s="358"/>
    </row>
    <row r="34133" spans="8:22">
      <c r="H34133" s="369"/>
      <c r="M34133" s="368"/>
      <c r="P34133" s="369"/>
      <c r="S34133" s="369"/>
      <c r="V34133" s="358"/>
    </row>
    <row r="34134" spans="8:22">
      <c r="H34134" s="369"/>
      <c r="M34134" s="368"/>
      <c r="P34134" s="369"/>
      <c r="S34134" s="369"/>
      <c r="V34134" s="358"/>
    </row>
    <row r="34135" spans="8:22">
      <c r="H34135" s="369"/>
      <c r="M34135" s="368"/>
      <c r="P34135" s="369"/>
      <c r="S34135" s="369"/>
      <c r="V34135" s="358"/>
    </row>
    <row r="34136" spans="8:22">
      <c r="H34136" s="369"/>
      <c r="M34136" s="368"/>
      <c r="P34136" s="369"/>
      <c r="S34136" s="369"/>
      <c r="V34136" s="358"/>
    </row>
    <row r="34137" spans="8:22">
      <c r="H34137" s="369"/>
      <c r="M34137" s="368"/>
      <c r="P34137" s="369"/>
      <c r="S34137" s="369"/>
      <c r="V34137" s="358"/>
    </row>
    <row r="34138" spans="8:22">
      <c r="H34138" s="369"/>
      <c r="M34138" s="368"/>
      <c r="P34138" s="369"/>
      <c r="S34138" s="369"/>
      <c r="V34138" s="358"/>
    </row>
    <row r="34139" spans="8:22">
      <c r="H34139" s="369"/>
      <c r="M34139" s="368"/>
      <c r="P34139" s="369"/>
      <c r="S34139" s="369"/>
      <c r="V34139" s="358"/>
    </row>
    <row r="34140" spans="8:22">
      <c r="H34140" s="369"/>
      <c r="M34140" s="368"/>
      <c r="P34140" s="369"/>
      <c r="S34140" s="369"/>
      <c r="V34140" s="358"/>
    </row>
    <row r="34141" spans="8:22">
      <c r="H34141" s="369"/>
      <c r="M34141" s="368"/>
      <c r="P34141" s="369"/>
      <c r="S34141" s="369"/>
      <c r="V34141" s="358"/>
    </row>
    <row r="34142" spans="8:22">
      <c r="H34142" s="369"/>
      <c r="M34142" s="368"/>
      <c r="P34142" s="369"/>
      <c r="S34142" s="369"/>
      <c r="V34142" s="358"/>
    </row>
    <row r="34143" spans="8:22">
      <c r="H34143" s="369"/>
      <c r="M34143" s="368"/>
      <c r="P34143" s="369"/>
      <c r="S34143" s="369"/>
      <c r="V34143" s="358"/>
    </row>
    <row r="34144" spans="8:22">
      <c r="H34144" s="369"/>
      <c r="M34144" s="368"/>
      <c r="P34144" s="369"/>
      <c r="S34144" s="369"/>
      <c r="V34144" s="358"/>
    </row>
    <row r="34145" spans="8:22">
      <c r="H34145" s="369"/>
      <c r="M34145" s="368"/>
      <c r="P34145" s="369"/>
      <c r="S34145" s="369"/>
      <c r="V34145" s="358"/>
    </row>
    <row r="34146" spans="8:22">
      <c r="H34146" s="369"/>
      <c r="M34146" s="368"/>
      <c r="P34146" s="369"/>
      <c r="S34146" s="369"/>
      <c r="V34146" s="358"/>
    </row>
    <row r="34147" spans="8:22">
      <c r="H34147" s="369"/>
      <c r="M34147" s="368"/>
      <c r="P34147" s="369"/>
      <c r="S34147" s="369"/>
      <c r="V34147" s="358"/>
    </row>
    <row r="34148" spans="8:22">
      <c r="H34148" s="369"/>
      <c r="M34148" s="368"/>
      <c r="P34148" s="369"/>
      <c r="S34148" s="369"/>
      <c r="V34148" s="358"/>
    </row>
    <row r="34149" spans="8:22">
      <c r="H34149" s="369"/>
      <c r="M34149" s="368"/>
      <c r="P34149" s="369"/>
      <c r="S34149" s="369"/>
      <c r="V34149" s="358"/>
    </row>
    <row r="34150" spans="8:22">
      <c r="H34150" s="369"/>
      <c r="M34150" s="368"/>
      <c r="P34150" s="369"/>
      <c r="S34150" s="369"/>
      <c r="V34150" s="358"/>
    </row>
    <row r="34151" spans="8:22">
      <c r="H34151" s="369"/>
      <c r="M34151" s="368"/>
      <c r="P34151" s="369"/>
      <c r="S34151" s="369"/>
      <c r="V34151" s="358"/>
    </row>
    <row r="34152" spans="8:22">
      <c r="H34152" s="369"/>
      <c r="M34152" s="368"/>
      <c r="P34152" s="369"/>
      <c r="S34152" s="369"/>
      <c r="V34152" s="358"/>
    </row>
    <row r="34153" spans="8:22">
      <c r="H34153" s="369"/>
      <c r="M34153" s="368"/>
      <c r="P34153" s="369"/>
      <c r="S34153" s="369"/>
      <c r="V34153" s="358"/>
    </row>
    <row r="34154" spans="8:22">
      <c r="H34154" s="369"/>
      <c r="M34154" s="368"/>
      <c r="P34154" s="369"/>
      <c r="S34154" s="369"/>
      <c r="V34154" s="358"/>
    </row>
    <row r="34155" spans="8:22">
      <c r="H34155" s="369"/>
      <c r="M34155" s="368"/>
      <c r="P34155" s="369"/>
      <c r="S34155" s="369"/>
      <c r="V34155" s="358"/>
    </row>
    <row r="34156" spans="8:22">
      <c r="H34156" s="369"/>
      <c r="M34156" s="368"/>
      <c r="P34156" s="369"/>
      <c r="S34156" s="369"/>
      <c r="V34156" s="358"/>
    </row>
    <row r="34157" spans="8:22">
      <c r="H34157" s="369"/>
      <c r="M34157" s="368"/>
      <c r="P34157" s="369"/>
      <c r="S34157" s="369"/>
      <c r="V34157" s="358"/>
    </row>
    <row r="34158" spans="8:22">
      <c r="H34158" s="369"/>
      <c r="M34158" s="368"/>
      <c r="P34158" s="369"/>
      <c r="S34158" s="369"/>
      <c r="V34158" s="358"/>
    </row>
    <row r="34159" spans="8:22">
      <c r="H34159" s="369"/>
      <c r="M34159" s="368"/>
      <c r="P34159" s="369"/>
      <c r="S34159" s="369"/>
      <c r="V34159" s="358"/>
    </row>
    <row r="34160" spans="8:22">
      <c r="H34160" s="369"/>
      <c r="M34160" s="368"/>
      <c r="P34160" s="369"/>
      <c r="S34160" s="369"/>
      <c r="V34160" s="358"/>
    </row>
    <row r="34161" spans="8:22">
      <c r="H34161" s="369"/>
      <c r="M34161" s="368"/>
      <c r="P34161" s="369"/>
      <c r="S34161" s="369"/>
      <c r="V34161" s="358"/>
    </row>
    <row r="34162" spans="8:22">
      <c r="H34162" s="369"/>
      <c r="M34162" s="368"/>
      <c r="P34162" s="369"/>
      <c r="S34162" s="369"/>
      <c r="V34162" s="358"/>
    </row>
    <row r="34163" spans="8:22">
      <c r="H34163" s="369"/>
      <c r="M34163" s="368"/>
      <c r="P34163" s="369"/>
      <c r="S34163" s="369"/>
      <c r="V34163" s="358"/>
    </row>
    <row r="34164" spans="8:22">
      <c r="H34164" s="369"/>
      <c r="M34164" s="368"/>
      <c r="P34164" s="369"/>
      <c r="S34164" s="369"/>
      <c r="V34164" s="358"/>
    </row>
    <row r="34165" spans="8:22">
      <c r="H34165" s="369"/>
      <c r="M34165" s="368"/>
      <c r="P34165" s="369"/>
      <c r="S34165" s="369"/>
      <c r="V34165" s="358"/>
    </row>
    <row r="34166" spans="8:22">
      <c r="H34166" s="369"/>
      <c r="M34166" s="368"/>
      <c r="P34166" s="369"/>
      <c r="S34166" s="369"/>
      <c r="V34166" s="358"/>
    </row>
    <row r="34167" spans="8:22">
      <c r="H34167" s="369"/>
      <c r="M34167" s="368"/>
      <c r="P34167" s="369"/>
      <c r="S34167" s="369"/>
      <c r="V34167" s="358"/>
    </row>
    <row r="34168" spans="8:22">
      <c r="H34168" s="369"/>
      <c r="M34168" s="368"/>
      <c r="P34168" s="369"/>
      <c r="S34168" s="369"/>
      <c r="V34168" s="358"/>
    </row>
    <row r="34169" spans="8:22">
      <c r="H34169" s="369"/>
      <c r="M34169" s="368"/>
      <c r="P34169" s="369"/>
      <c r="S34169" s="369"/>
      <c r="V34169" s="358"/>
    </row>
    <row r="34170" spans="8:22">
      <c r="H34170" s="369"/>
      <c r="M34170" s="368"/>
      <c r="P34170" s="369"/>
      <c r="S34170" s="369"/>
      <c r="V34170" s="358"/>
    </row>
    <row r="34171" spans="8:22">
      <c r="H34171" s="369"/>
      <c r="M34171" s="368"/>
      <c r="P34171" s="369"/>
      <c r="S34171" s="369"/>
      <c r="V34171" s="358"/>
    </row>
    <row r="34172" spans="8:22">
      <c r="H34172" s="369"/>
      <c r="M34172" s="368"/>
      <c r="P34172" s="369"/>
      <c r="S34172" s="369"/>
      <c r="V34172" s="358"/>
    </row>
    <row r="34173" spans="8:22">
      <c r="H34173" s="369"/>
      <c r="M34173" s="368"/>
      <c r="P34173" s="369"/>
      <c r="S34173" s="369"/>
      <c r="V34173" s="358"/>
    </row>
    <row r="34174" spans="8:22">
      <c r="H34174" s="369"/>
      <c r="M34174" s="368"/>
      <c r="P34174" s="369"/>
      <c r="S34174" s="369"/>
      <c r="V34174" s="358"/>
    </row>
    <row r="34175" spans="8:22">
      <c r="H34175" s="369"/>
      <c r="M34175" s="368"/>
      <c r="P34175" s="369"/>
      <c r="S34175" s="369"/>
      <c r="V34175" s="358"/>
    </row>
    <row r="34176" spans="8:22">
      <c r="H34176" s="369"/>
      <c r="M34176" s="368"/>
      <c r="P34176" s="369"/>
      <c r="S34176" s="369"/>
      <c r="V34176" s="358"/>
    </row>
    <row r="34177" spans="8:22">
      <c r="H34177" s="369"/>
      <c r="M34177" s="368"/>
      <c r="P34177" s="369"/>
      <c r="S34177" s="369"/>
      <c r="V34177" s="358"/>
    </row>
    <row r="34178" spans="8:22">
      <c r="H34178" s="369"/>
      <c r="M34178" s="368"/>
      <c r="P34178" s="369"/>
      <c r="S34178" s="369"/>
      <c r="V34178" s="358"/>
    </row>
    <row r="34179" spans="8:22">
      <c r="H34179" s="369"/>
      <c r="M34179" s="368"/>
      <c r="P34179" s="369"/>
      <c r="S34179" s="369"/>
      <c r="V34179" s="358"/>
    </row>
    <row r="34180" spans="8:22">
      <c r="H34180" s="369"/>
      <c r="M34180" s="368"/>
      <c r="P34180" s="369"/>
      <c r="S34180" s="369"/>
      <c r="V34180" s="358"/>
    </row>
    <row r="34181" spans="8:22">
      <c r="H34181" s="369"/>
      <c r="M34181" s="368"/>
      <c r="P34181" s="369"/>
      <c r="S34181" s="369"/>
      <c r="V34181" s="358"/>
    </row>
    <row r="34182" spans="8:22">
      <c r="H34182" s="369"/>
      <c r="M34182" s="368"/>
      <c r="P34182" s="369"/>
      <c r="S34182" s="369"/>
      <c r="V34182" s="358"/>
    </row>
    <row r="34183" spans="8:22">
      <c r="H34183" s="369"/>
      <c r="M34183" s="368"/>
      <c r="P34183" s="369"/>
      <c r="S34183" s="369"/>
      <c r="V34183" s="358"/>
    </row>
    <row r="34184" spans="8:22">
      <c r="H34184" s="369"/>
      <c r="M34184" s="368"/>
      <c r="P34184" s="369"/>
      <c r="S34184" s="369"/>
      <c r="V34184" s="358"/>
    </row>
    <row r="34185" spans="8:22">
      <c r="H34185" s="369"/>
      <c r="M34185" s="368"/>
      <c r="P34185" s="369"/>
      <c r="S34185" s="369"/>
      <c r="V34185" s="358"/>
    </row>
    <row r="34186" spans="8:22">
      <c r="H34186" s="369"/>
      <c r="M34186" s="368"/>
      <c r="P34186" s="369"/>
      <c r="S34186" s="369"/>
      <c r="V34186" s="358"/>
    </row>
    <row r="34187" spans="8:22">
      <c r="H34187" s="369"/>
      <c r="M34187" s="368"/>
      <c r="P34187" s="369"/>
      <c r="S34187" s="369"/>
      <c r="V34187" s="358"/>
    </row>
    <row r="34188" spans="8:22">
      <c r="H34188" s="369"/>
      <c r="M34188" s="368"/>
      <c r="P34188" s="369"/>
      <c r="S34188" s="369"/>
      <c r="V34188" s="358"/>
    </row>
    <row r="34189" spans="8:22">
      <c r="H34189" s="369"/>
      <c r="M34189" s="368"/>
      <c r="P34189" s="369"/>
      <c r="S34189" s="369"/>
      <c r="V34189" s="358"/>
    </row>
    <row r="34190" spans="8:22">
      <c r="H34190" s="369"/>
      <c r="M34190" s="368"/>
      <c r="P34190" s="369"/>
      <c r="S34190" s="369"/>
      <c r="V34190" s="358"/>
    </row>
    <row r="34191" spans="8:22">
      <c r="H34191" s="369"/>
      <c r="M34191" s="368"/>
      <c r="P34191" s="369"/>
      <c r="S34191" s="369"/>
      <c r="V34191" s="358"/>
    </row>
    <row r="34192" spans="8:22">
      <c r="H34192" s="369"/>
      <c r="M34192" s="368"/>
      <c r="P34192" s="369"/>
      <c r="S34192" s="369"/>
      <c r="V34192" s="358"/>
    </row>
    <row r="34193" spans="8:22">
      <c r="H34193" s="369"/>
      <c r="M34193" s="368"/>
      <c r="P34193" s="369"/>
      <c r="S34193" s="369"/>
      <c r="V34193" s="358"/>
    </row>
    <row r="34194" spans="8:22">
      <c r="H34194" s="369"/>
      <c r="M34194" s="368"/>
      <c r="P34194" s="369"/>
      <c r="S34194" s="369"/>
      <c r="V34194" s="358"/>
    </row>
    <row r="34195" spans="8:22">
      <c r="H34195" s="369"/>
      <c r="M34195" s="368"/>
      <c r="P34195" s="369"/>
      <c r="S34195" s="369"/>
      <c r="V34195" s="358"/>
    </row>
    <row r="34196" spans="8:22">
      <c r="H34196" s="369"/>
      <c r="M34196" s="368"/>
      <c r="P34196" s="369"/>
      <c r="S34196" s="369"/>
      <c r="V34196" s="358"/>
    </row>
    <row r="34197" spans="8:22">
      <c r="H34197" s="369"/>
      <c r="M34197" s="368"/>
      <c r="P34197" s="369"/>
      <c r="S34197" s="369"/>
      <c r="V34197" s="358"/>
    </row>
    <row r="34198" spans="8:22">
      <c r="H34198" s="369"/>
      <c r="M34198" s="368"/>
      <c r="P34198" s="369"/>
      <c r="S34198" s="369"/>
      <c r="V34198" s="358"/>
    </row>
    <row r="34199" spans="8:22">
      <c r="H34199" s="369"/>
      <c r="M34199" s="368"/>
      <c r="P34199" s="369"/>
      <c r="S34199" s="369"/>
      <c r="V34199" s="358"/>
    </row>
    <row r="34200" spans="8:22">
      <c r="H34200" s="369"/>
      <c r="M34200" s="368"/>
      <c r="P34200" s="369"/>
      <c r="S34200" s="369"/>
      <c r="V34200" s="358"/>
    </row>
    <row r="34201" spans="8:22">
      <c r="H34201" s="369"/>
      <c r="M34201" s="368"/>
      <c r="P34201" s="369"/>
      <c r="S34201" s="369"/>
      <c r="V34201" s="358"/>
    </row>
    <row r="34202" spans="8:22">
      <c r="H34202" s="369"/>
      <c r="M34202" s="368"/>
      <c r="P34202" s="369"/>
      <c r="S34202" s="369"/>
      <c r="V34202" s="358"/>
    </row>
    <row r="34203" spans="8:22">
      <c r="H34203" s="369"/>
      <c r="M34203" s="368"/>
      <c r="P34203" s="369"/>
      <c r="S34203" s="369"/>
      <c r="V34203" s="358"/>
    </row>
    <row r="34204" spans="8:22">
      <c r="H34204" s="369"/>
      <c r="M34204" s="368"/>
      <c r="P34204" s="369"/>
      <c r="S34204" s="369"/>
      <c r="V34204" s="358"/>
    </row>
    <row r="34205" spans="8:22">
      <c r="H34205" s="369"/>
      <c r="M34205" s="368"/>
      <c r="P34205" s="369"/>
      <c r="S34205" s="369"/>
      <c r="V34205" s="358"/>
    </row>
    <row r="34206" spans="8:22">
      <c r="H34206" s="369"/>
      <c r="M34206" s="368"/>
      <c r="P34206" s="369"/>
      <c r="S34206" s="369"/>
      <c r="V34206" s="358"/>
    </row>
    <row r="34207" spans="8:22">
      <c r="H34207" s="369"/>
      <c r="M34207" s="368"/>
      <c r="P34207" s="369"/>
      <c r="S34207" s="369"/>
      <c r="V34207" s="358"/>
    </row>
    <row r="34208" spans="8:22">
      <c r="H34208" s="369"/>
      <c r="M34208" s="368"/>
      <c r="P34208" s="369"/>
      <c r="S34208" s="369"/>
      <c r="V34208" s="358"/>
    </row>
    <row r="34209" spans="8:22">
      <c r="H34209" s="369"/>
      <c r="M34209" s="368"/>
      <c r="P34209" s="369"/>
      <c r="S34209" s="369"/>
      <c r="V34209" s="358"/>
    </row>
    <row r="34210" spans="8:22">
      <c r="H34210" s="369"/>
      <c r="M34210" s="368"/>
      <c r="P34210" s="369"/>
      <c r="S34210" s="369"/>
      <c r="V34210" s="358"/>
    </row>
    <row r="34211" spans="8:22">
      <c r="H34211" s="369"/>
      <c r="M34211" s="368"/>
      <c r="P34211" s="369"/>
      <c r="S34211" s="369"/>
      <c r="V34211" s="358"/>
    </row>
    <row r="34212" spans="8:22">
      <c r="H34212" s="369"/>
      <c r="M34212" s="368"/>
      <c r="P34212" s="369"/>
      <c r="S34212" s="369"/>
      <c r="V34212" s="358"/>
    </row>
    <row r="34213" spans="8:22">
      <c r="H34213" s="369"/>
      <c r="M34213" s="368"/>
      <c r="P34213" s="369"/>
      <c r="S34213" s="369"/>
      <c r="V34213" s="358"/>
    </row>
    <row r="34214" spans="8:22">
      <c r="H34214" s="369"/>
      <c r="M34214" s="368"/>
      <c r="P34214" s="369"/>
      <c r="S34214" s="369"/>
      <c r="V34214" s="358"/>
    </row>
    <row r="34215" spans="8:22">
      <c r="H34215" s="369"/>
      <c r="M34215" s="368"/>
      <c r="P34215" s="369"/>
      <c r="S34215" s="369"/>
      <c r="V34215" s="358"/>
    </row>
    <row r="34216" spans="8:22">
      <c r="H34216" s="369"/>
      <c r="M34216" s="368"/>
      <c r="P34216" s="369"/>
      <c r="S34216" s="369"/>
      <c r="V34216" s="358"/>
    </row>
    <row r="34217" spans="8:22">
      <c r="H34217" s="369"/>
      <c r="M34217" s="368"/>
      <c r="P34217" s="369"/>
      <c r="S34217" s="369"/>
      <c r="V34217" s="358"/>
    </row>
    <row r="34218" spans="8:22">
      <c r="H34218" s="369"/>
      <c r="M34218" s="368"/>
      <c r="P34218" s="369"/>
      <c r="S34218" s="369"/>
      <c r="V34218" s="358"/>
    </row>
    <row r="34219" spans="8:22">
      <c r="H34219" s="369"/>
      <c r="M34219" s="368"/>
      <c r="P34219" s="369"/>
      <c r="S34219" s="369"/>
      <c r="V34219" s="358"/>
    </row>
    <row r="34220" spans="8:22">
      <c r="H34220" s="369"/>
      <c r="M34220" s="368"/>
      <c r="P34220" s="369"/>
      <c r="S34220" s="369"/>
      <c r="V34220" s="358"/>
    </row>
    <row r="34221" spans="8:22">
      <c r="H34221" s="369"/>
      <c r="M34221" s="368"/>
      <c r="P34221" s="369"/>
      <c r="S34221" s="369"/>
      <c r="V34221" s="358"/>
    </row>
    <row r="34222" spans="8:22">
      <c r="H34222" s="369"/>
      <c r="M34222" s="368"/>
      <c r="P34222" s="369"/>
      <c r="S34222" s="369"/>
      <c r="V34222" s="358"/>
    </row>
    <row r="34223" spans="8:22">
      <c r="H34223" s="369"/>
      <c r="M34223" s="368"/>
      <c r="P34223" s="369"/>
      <c r="S34223" s="369"/>
      <c r="V34223" s="358"/>
    </row>
    <row r="34224" spans="8:22">
      <c r="H34224" s="369"/>
      <c r="M34224" s="368"/>
      <c r="P34224" s="369"/>
      <c r="S34224" s="369"/>
      <c r="V34224" s="358"/>
    </row>
    <row r="34225" spans="8:22">
      <c r="H34225" s="369"/>
      <c r="M34225" s="368"/>
      <c r="P34225" s="369"/>
      <c r="S34225" s="369"/>
      <c r="V34225" s="358"/>
    </row>
    <row r="34226" spans="8:22">
      <c r="H34226" s="369"/>
      <c r="M34226" s="368"/>
      <c r="P34226" s="369"/>
      <c r="S34226" s="369"/>
      <c r="V34226" s="358"/>
    </row>
    <row r="34227" spans="8:22">
      <c r="H34227" s="369"/>
      <c r="M34227" s="368"/>
      <c r="P34227" s="369"/>
      <c r="S34227" s="369"/>
      <c r="V34227" s="358"/>
    </row>
    <row r="34228" spans="8:22">
      <c r="H34228" s="369"/>
      <c r="M34228" s="368"/>
      <c r="P34228" s="369"/>
      <c r="S34228" s="369"/>
      <c r="V34228" s="358"/>
    </row>
    <row r="34229" spans="8:22">
      <c r="H34229" s="369"/>
      <c r="M34229" s="368"/>
      <c r="P34229" s="369"/>
      <c r="S34229" s="369"/>
      <c r="V34229" s="358"/>
    </row>
    <row r="34230" spans="8:22">
      <c r="H34230" s="369"/>
      <c r="M34230" s="368"/>
      <c r="P34230" s="369"/>
      <c r="S34230" s="369"/>
      <c r="V34230" s="358"/>
    </row>
    <row r="34231" spans="8:22">
      <c r="H34231" s="369"/>
      <c r="M34231" s="368"/>
      <c r="P34231" s="369"/>
      <c r="S34231" s="369"/>
      <c r="V34231" s="358"/>
    </row>
    <row r="34232" spans="8:22">
      <c r="H34232" s="369"/>
      <c r="M34232" s="368"/>
      <c r="P34232" s="369"/>
      <c r="S34232" s="369"/>
      <c r="V34232" s="358"/>
    </row>
    <row r="34233" spans="8:22">
      <c r="H34233" s="369"/>
      <c r="M34233" s="368"/>
      <c r="P34233" s="369"/>
      <c r="S34233" s="369"/>
      <c r="V34233" s="358"/>
    </row>
    <row r="34234" spans="8:22">
      <c r="H34234" s="369"/>
      <c r="M34234" s="368"/>
      <c r="P34234" s="369"/>
      <c r="S34234" s="369"/>
      <c r="V34234" s="358"/>
    </row>
    <row r="34235" spans="8:22">
      <c r="H34235" s="369"/>
      <c r="M34235" s="368"/>
      <c r="P34235" s="369"/>
      <c r="S34235" s="369"/>
      <c r="V34235" s="358"/>
    </row>
    <row r="34236" spans="8:22">
      <c r="H34236" s="369"/>
      <c r="M34236" s="368"/>
      <c r="P34236" s="369"/>
      <c r="S34236" s="369"/>
      <c r="V34236" s="358"/>
    </row>
    <row r="34237" spans="8:22">
      <c r="H34237" s="369"/>
      <c r="M34237" s="368"/>
      <c r="P34237" s="369"/>
      <c r="S34237" s="369"/>
      <c r="V34237" s="358"/>
    </row>
    <row r="34238" spans="8:22">
      <c r="H34238" s="369"/>
      <c r="M34238" s="368"/>
      <c r="P34238" s="369"/>
      <c r="S34238" s="369"/>
      <c r="V34238" s="358"/>
    </row>
    <row r="34239" spans="8:22">
      <c r="H34239" s="369"/>
      <c r="M34239" s="368"/>
      <c r="P34239" s="369"/>
      <c r="S34239" s="369"/>
      <c r="V34239" s="358"/>
    </row>
    <row r="34240" spans="8:22">
      <c r="H34240" s="369"/>
      <c r="M34240" s="368"/>
      <c r="P34240" s="369"/>
      <c r="S34240" s="369"/>
      <c r="V34240" s="358"/>
    </row>
    <row r="34241" spans="8:22">
      <c r="H34241" s="369"/>
      <c r="M34241" s="368"/>
      <c r="P34241" s="369"/>
      <c r="S34241" s="369"/>
      <c r="V34241" s="358"/>
    </row>
    <row r="34242" spans="8:22">
      <c r="H34242" s="369"/>
      <c r="M34242" s="368"/>
      <c r="P34242" s="369"/>
      <c r="S34242" s="369"/>
      <c r="V34242" s="358"/>
    </row>
    <row r="34243" spans="8:22">
      <c r="H34243" s="369"/>
      <c r="M34243" s="368"/>
      <c r="P34243" s="369"/>
      <c r="S34243" s="369"/>
      <c r="V34243" s="358"/>
    </row>
    <row r="34244" spans="8:22">
      <c r="H34244" s="369"/>
      <c r="M34244" s="368"/>
      <c r="P34244" s="369"/>
      <c r="S34244" s="369"/>
      <c r="V34244" s="358"/>
    </row>
    <row r="34245" spans="8:22">
      <c r="H34245" s="369"/>
      <c r="M34245" s="368"/>
      <c r="P34245" s="369"/>
      <c r="S34245" s="369"/>
      <c r="V34245" s="358"/>
    </row>
    <row r="34246" spans="8:22">
      <c r="H34246" s="369"/>
      <c r="M34246" s="368"/>
      <c r="P34246" s="369"/>
      <c r="S34246" s="369"/>
      <c r="V34246" s="358"/>
    </row>
    <row r="34247" spans="8:22">
      <c r="H34247" s="369"/>
      <c r="M34247" s="368"/>
      <c r="P34247" s="369"/>
      <c r="S34247" s="369"/>
      <c r="V34247" s="358"/>
    </row>
    <row r="34248" spans="8:22">
      <c r="H34248" s="369"/>
      <c r="M34248" s="368"/>
      <c r="P34248" s="369"/>
      <c r="S34248" s="369"/>
      <c r="V34248" s="358"/>
    </row>
    <row r="34249" spans="8:22">
      <c r="H34249" s="369"/>
      <c r="M34249" s="368"/>
      <c r="P34249" s="369"/>
      <c r="S34249" s="369"/>
      <c r="V34249" s="358"/>
    </row>
    <row r="34250" spans="8:22">
      <c r="H34250" s="369"/>
      <c r="M34250" s="368"/>
      <c r="P34250" s="369"/>
      <c r="S34250" s="369"/>
      <c r="V34250" s="358"/>
    </row>
    <row r="34251" spans="8:22">
      <c r="H34251" s="369"/>
      <c r="M34251" s="368"/>
      <c r="P34251" s="369"/>
      <c r="S34251" s="369"/>
      <c r="V34251" s="358"/>
    </row>
    <row r="34252" spans="8:22">
      <c r="H34252" s="369"/>
      <c r="M34252" s="368"/>
      <c r="P34252" s="369"/>
      <c r="S34252" s="369"/>
      <c r="V34252" s="358"/>
    </row>
    <row r="34253" spans="8:22">
      <c r="H34253" s="369"/>
      <c r="M34253" s="368"/>
      <c r="P34253" s="369"/>
      <c r="S34253" s="369"/>
      <c r="V34253" s="358"/>
    </row>
    <row r="34254" spans="8:22">
      <c r="H34254" s="369"/>
      <c r="M34254" s="368"/>
      <c r="P34254" s="369"/>
      <c r="S34254" s="369"/>
      <c r="V34254" s="358"/>
    </row>
    <row r="34255" spans="8:22">
      <c r="H34255" s="369"/>
      <c r="M34255" s="368"/>
      <c r="P34255" s="369"/>
      <c r="S34255" s="369"/>
      <c r="V34255" s="358"/>
    </row>
    <row r="34256" spans="8:22">
      <c r="H34256" s="369"/>
      <c r="M34256" s="368"/>
      <c r="P34256" s="369"/>
      <c r="S34256" s="369"/>
      <c r="V34256" s="358"/>
    </row>
    <row r="34257" spans="8:22">
      <c r="H34257" s="369"/>
      <c r="M34257" s="368"/>
      <c r="P34257" s="369"/>
      <c r="S34257" s="369"/>
      <c r="V34257" s="358"/>
    </row>
    <row r="34258" spans="8:22">
      <c r="H34258" s="369"/>
      <c r="M34258" s="368"/>
      <c r="P34258" s="369"/>
      <c r="S34258" s="369"/>
      <c r="V34258" s="358"/>
    </row>
    <row r="34259" spans="8:22">
      <c r="H34259" s="369"/>
      <c r="M34259" s="368"/>
      <c r="P34259" s="369"/>
      <c r="S34259" s="369"/>
      <c r="V34259" s="358"/>
    </row>
    <row r="34260" spans="8:22">
      <c r="H34260" s="369"/>
      <c r="M34260" s="368"/>
      <c r="P34260" s="369"/>
      <c r="S34260" s="369"/>
      <c r="V34260" s="358"/>
    </row>
    <row r="34261" spans="8:22">
      <c r="H34261" s="369"/>
      <c r="M34261" s="368"/>
      <c r="P34261" s="369"/>
      <c r="S34261" s="369"/>
      <c r="V34261" s="358"/>
    </row>
    <row r="34262" spans="8:22">
      <c r="H34262" s="369"/>
      <c r="M34262" s="368"/>
      <c r="P34262" s="369"/>
      <c r="S34262" s="369"/>
      <c r="V34262" s="358"/>
    </row>
    <row r="34263" spans="8:22">
      <c r="H34263" s="369"/>
      <c r="M34263" s="368"/>
      <c r="P34263" s="369"/>
      <c r="S34263" s="369"/>
      <c r="V34263" s="358"/>
    </row>
    <row r="34264" spans="8:22">
      <c r="H34264" s="369"/>
      <c r="M34264" s="368"/>
      <c r="P34264" s="369"/>
      <c r="S34264" s="369"/>
      <c r="V34264" s="358"/>
    </row>
    <row r="34265" spans="8:22">
      <c r="H34265" s="369"/>
      <c r="M34265" s="368"/>
      <c r="P34265" s="369"/>
      <c r="S34265" s="369"/>
      <c r="V34265" s="358"/>
    </row>
    <row r="34266" spans="8:22">
      <c r="H34266" s="369"/>
      <c r="M34266" s="368"/>
      <c r="P34266" s="369"/>
      <c r="S34266" s="369"/>
      <c r="V34266" s="358"/>
    </row>
    <row r="34267" spans="8:22">
      <c r="H34267" s="369"/>
      <c r="M34267" s="368"/>
      <c r="P34267" s="369"/>
      <c r="S34267" s="369"/>
      <c r="V34267" s="358"/>
    </row>
    <row r="34268" spans="8:22">
      <c r="H34268" s="369"/>
      <c r="M34268" s="368"/>
      <c r="P34268" s="369"/>
      <c r="S34268" s="369"/>
      <c r="V34268" s="358"/>
    </row>
    <row r="34269" spans="8:22">
      <c r="H34269" s="369"/>
      <c r="M34269" s="368"/>
      <c r="P34269" s="369"/>
      <c r="S34269" s="369"/>
      <c r="V34269" s="358"/>
    </row>
    <row r="34270" spans="8:22">
      <c r="H34270" s="369"/>
      <c r="M34270" s="368"/>
      <c r="P34270" s="369"/>
      <c r="S34270" s="369"/>
      <c r="V34270" s="358"/>
    </row>
    <row r="34271" spans="8:22">
      <c r="H34271" s="369"/>
      <c r="M34271" s="368"/>
      <c r="P34271" s="369"/>
      <c r="S34271" s="369"/>
      <c r="V34271" s="358"/>
    </row>
    <row r="34272" spans="8:22">
      <c r="H34272" s="369"/>
      <c r="M34272" s="368"/>
      <c r="P34272" s="369"/>
      <c r="S34272" s="369"/>
      <c r="V34272" s="358"/>
    </row>
    <row r="34273" spans="8:22">
      <c r="H34273" s="369"/>
      <c r="M34273" s="368"/>
      <c r="P34273" s="369"/>
      <c r="S34273" s="369"/>
      <c r="V34273" s="358"/>
    </row>
    <row r="34274" spans="8:22">
      <c r="H34274" s="369"/>
      <c r="M34274" s="368"/>
      <c r="P34274" s="369"/>
      <c r="S34274" s="369"/>
      <c r="V34274" s="358"/>
    </row>
    <row r="34275" spans="8:22">
      <c r="H34275" s="369"/>
      <c r="M34275" s="368"/>
      <c r="P34275" s="369"/>
      <c r="S34275" s="369"/>
      <c r="V34275" s="358"/>
    </row>
    <row r="34276" spans="8:22">
      <c r="H34276" s="369"/>
      <c r="M34276" s="368"/>
      <c r="P34276" s="369"/>
      <c r="S34276" s="369"/>
      <c r="V34276" s="358"/>
    </row>
    <row r="34277" spans="8:22">
      <c r="H34277" s="369"/>
      <c r="M34277" s="368"/>
      <c r="P34277" s="369"/>
      <c r="S34277" s="369"/>
      <c r="V34277" s="358"/>
    </row>
    <row r="34278" spans="8:22">
      <c r="H34278" s="369"/>
      <c r="M34278" s="368"/>
      <c r="P34278" s="369"/>
      <c r="S34278" s="369"/>
      <c r="V34278" s="358"/>
    </row>
    <row r="34279" spans="8:22">
      <c r="H34279" s="369"/>
      <c r="M34279" s="368"/>
      <c r="P34279" s="369"/>
      <c r="S34279" s="369"/>
      <c r="V34279" s="358"/>
    </row>
    <row r="34280" spans="8:22">
      <c r="H34280" s="369"/>
      <c r="M34280" s="368"/>
      <c r="P34280" s="369"/>
      <c r="S34280" s="369"/>
      <c r="V34280" s="358"/>
    </row>
    <row r="34281" spans="8:22">
      <c r="H34281" s="369"/>
      <c r="M34281" s="368"/>
      <c r="P34281" s="369"/>
      <c r="S34281" s="369"/>
      <c r="V34281" s="358"/>
    </row>
    <row r="34282" spans="8:22">
      <c r="H34282" s="369"/>
      <c r="M34282" s="368"/>
      <c r="P34282" s="369"/>
      <c r="S34282" s="369"/>
      <c r="V34282" s="358"/>
    </row>
    <row r="34283" spans="8:22">
      <c r="H34283" s="369"/>
      <c r="M34283" s="368"/>
      <c r="P34283" s="369"/>
      <c r="S34283" s="369"/>
      <c r="V34283" s="358"/>
    </row>
    <row r="34284" spans="8:22">
      <c r="H34284" s="369"/>
      <c r="M34284" s="368"/>
      <c r="P34284" s="369"/>
      <c r="S34284" s="369"/>
      <c r="V34284" s="358"/>
    </row>
    <row r="34285" spans="8:22">
      <c r="H34285" s="369"/>
      <c r="M34285" s="368"/>
      <c r="P34285" s="369"/>
      <c r="S34285" s="369"/>
      <c r="V34285" s="358"/>
    </row>
    <row r="34286" spans="8:22">
      <c r="H34286" s="369"/>
      <c r="M34286" s="368"/>
      <c r="P34286" s="369"/>
      <c r="S34286" s="369"/>
      <c r="V34286" s="358"/>
    </row>
    <row r="34287" spans="8:22">
      <c r="H34287" s="369"/>
      <c r="M34287" s="368"/>
      <c r="P34287" s="369"/>
      <c r="S34287" s="369"/>
      <c r="V34287" s="358"/>
    </row>
    <row r="34288" spans="8:22">
      <c r="H34288" s="369"/>
      <c r="M34288" s="368"/>
      <c r="P34288" s="369"/>
      <c r="S34288" s="369"/>
      <c r="V34288" s="358"/>
    </row>
    <row r="34289" spans="8:22">
      <c r="H34289" s="369"/>
      <c r="M34289" s="368"/>
      <c r="P34289" s="369"/>
      <c r="S34289" s="369"/>
      <c r="V34289" s="358"/>
    </row>
    <row r="34290" spans="8:22">
      <c r="H34290" s="369"/>
      <c r="M34290" s="368"/>
      <c r="P34290" s="369"/>
      <c r="S34290" s="369"/>
      <c r="V34290" s="358"/>
    </row>
    <row r="34291" spans="8:22">
      <c r="H34291" s="369"/>
      <c r="M34291" s="368"/>
      <c r="P34291" s="369"/>
      <c r="S34291" s="369"/>
      <c r="V34291" s="358"/>
    </row>
    <row r="34292" spans="8:22">
      <c r="H34292" s="369"/>
      <c r="M34292" s="368"/>
      <c r="P34292" s="369"/>
      <c r="S34292" s="369"/>
      <c r="V34292" s="358"/>
    </row>
    <row r="34293" spans="8:22">
      <c r="H34293" s="369"/>
      <c r="M34293" s="368"/>
      <c r="P34293" s="369"/>
      <c r="S34293" s="369"/>
      <c r="V34293" s="358"/>
    </row>
    <row r="34294" spans="8:22">
      <c r="H34294" s="369"/>
      <c r="M34294" s="368"/>
      <c r="P34294" s="369"/>
      <c r="S34294" s="369"/>
      <c r="V34294" s="358"/>
    </row>
    <row r="34295" spans="8:22">
      <c r="H34295" s="369"/>
      <c r="M34295" s="368"/>
      <c r="P34295" s="369"/>
      <c r="S34295" s="369"/>
      <c r="V34295" s="358"/>
    </row>
    <row r="34296" spans="8:22">
      <c r="H34296" s="369"/>
      <c r="M34296" s="368"/>
      <c r="P34296" s="369"/>
      <c r="S34296" s="369"/>
      <c r="V34296" s="358"/>
    </row>
    <row r="34297" spans="8:22">
      <c r="H34297" s="369"/>
      <c r="M34297" s="368"/>
      <c r="P34297" s="369"/>
      <c r="S34297" s="369"/>
      <c r="V34297" s="358"/>
    </row>
    <row r="34298" spans="8:22">
      <c r="H34298" s="369"/>
      <c r="M34298" s="368"/>
      <c r="P34298" s="369"/>
      <c r="S34298" s="369"/>
      <c r="V34298" s="358"/>
    </row>
    <row r="34299" spans="8:22">
      <c r="H34299" s="369"/>
      <c r="M34299" s="368"/>
      <c r="P34299" s="369"/>
      <c r="S34299" s="369"/>
      <c r="V34299" s="358"/>
    </row>
    <row r="34300" spans="8:22">
      <c r="H34300" s="369"/>
      <c r="M34300" s="368"/>
      <c r="P34300" s="369"/>
      <c r="S34300" s="369"/>
      <c r="V34300" s="358"/>
    </row>
    <row r="34301" spans="8:22">
      <c r="H34301" s="369"/>
      <c r="M34301" s="368"/>
      <c r="P34301" s="369"/>
      <c r="S34301" s="369"/>
      <c r="V34301" s="358"/>
    </row>
    <row r="34302" spans="8:22">
      <c r="H34302" s="369"/>
      <c r="M34302" s="368"/>
      <c r="P34302" s="369"/>
      <c r="S34302" s="369"/>
      <c r="V34302" s="358"/>
    </row>
    <row r="34303" spans="8:22">
      <c r="H34303" s="369"/>
      <c r="M34303" s="368"/>
      <c r="P34303" s="369"/>
      <c r="S34303" s="369"/>
      <c r="V34303" s="358"/>
    </row>
    <row r="34304" spans="8:22">
      <c r="H34304" s="369"/>
      <c r="M34304" s="368"/>
      <c r="P34304" s="369"/>
      <c r="S34304" s="369"/>
      <c r="V34304" s="358"/>
    </row>
    <row r="34305" spans="8:22">
      <c r="H34305" s="369"/>
      <c r="M34305" s="368"/>
      <c r="P34305" s="369"/>
      <c r="S34305" s="369"/>
      <c r="V34305" s="358"/>
    </row>
    <row r="34306" spans="8:22">
      <c r="H34306" s="369"/>
      <c r="M34306" s="368"/>
      <c r="P34306" s="369"/>
      <c r="S34306" s="369"/>
      <c r="V34306" s="358"/>
    </row>
    <row r="34307" spans="8:22">
      <c r="H34307" s="369"/>
      <c r="M34307" s="368"/>
      <c r="P34307" s="369"/>
      <c r="S34307" s="369"/>
      <c r="V34307" s="358"/>
    </row>
    <row r="34308" spans="8:22">
      <c r="H34308" s="369"/>
      <c r="M34308" s="368"/>
      <c r="P34308" s="369"/>
      <c r="S34308" s="369"/>
      <c r="V34308" s="358"/>
    </row>
    <row r="34309" spans="8:22">
      <c r="H34309" s="369"/>
      <c r="M34309" s="368"/>
      <c r="P34309" s="369"/>
      <c r="S34309" s="369"/>
      <c r="V34309" s="358"/>
    </row>
    <row r="34310" spans="8:22">
      <c r="H34310" s="369"/>
      <c r="M34310" s="368"/>
      <c r="P34310" s="369"/>
      <c r="S34310" s="369"/>
      <c r="V34310" s="358"/>
    </row>
    <row r="34311" spans="8:22">
      <c r="H34311" s="369"/>
      <c r="M34311" s="368"/>
      <c r="P34311" s="369"/>
      <c r="S34311" s="369"/>
      <c r="V34311" s="358"/>
    </row>
    <row r="34312" spans="8:22">
      <c r="H34312" s="369"/>
      <c r="M34312" s="368"/>
      <c r="P34312" s="369"/>
      <c r="S34312" s="369"/>
      <c r="V34312" s="358"/>
    </row>
    <row r="34313" spans="8:22">
      <c r="H34313" s="369"/>
      <c r="M34313" s="368"/>
      <c r="P34313" s="369"/>
      <c r="S34313" s="369"/>
      <c r="V34313" s="358"/>
    </row>
    <row r="34314" spans="8:22">
      <c r="H34314" s="369"/>
      <c r="M34314" s="368"/>
      <c r="P34314" s="369"/>
      <c r="S34314" s="369"/>
      <c r="V34314" s="358"/>
    </row>
    <row r="34315" spans="8:22">
      <c r="H34315" s="369"/>
      <c r="M34315" s="368"/>
      <c r="P34315" s="369"/>
      <c r="S34315" s="369"/>
      <c r="V34315" s="358"/>
    </row>
    <row r="34316" spans="8:22">
      <c r="H34316" s="369"/>
      <c r="M34316" s="368"/>
      <c r="P34316" s="369"/>
      <c r="S34316" s="369"/>
      <c r="V34316" s="358"/>
    </row>
    <row r="34317" spans="8:22">
      <c r="H34317" s="369"/>
      <c r="M34317" s="368"/>
      <c r="P34317" s="369"/>
      <c r="S34317" s="369"/>
      <c r="V34317" s="358"/>
    </row>
    <row r="34318" spans="8:22">
      <c r="H34318" s="369"/>
      <c r="M34318" s="368"/>
      <c r="P34318" s="369"/>
      <c r="S34318" s="369"/>
      <c r="V34318" s="358"/>
    </row>
    <row r="34319" spans="8:22">
      <c r="H34319" s="369"/>
      <c r="M34319" s="368"/>
      <c r="P34319" s="369"/>
      <c r="S34319" s="369"/>
      <c r="V34319" s="358"/>
    </row>
    <row r="34320" spans="8:22">
      <c r="H34320" s="369"/>
      <c r="M34320" s="368"/>
      <c r="P34320" s="369"/>
      <c r="S34320" s="369"/>
      <c r="V34320" s="358"/>
    </row>
    <row r="34321" spans="8:22">
      <c r="H34321" s="369"/>
      <c r="M34321" s="368"/>
      <c r="P34321" s="369"/>
      <c r="S34321" s="369"/>
      <c r="V34321" s="358"/>
    </row>
    <row r="34322" spans="8:22">
      <c r="H34322" s="369"/>
      <c r="M34322" s="368"/>
      <c r="P34322" s="369"/>
      <c r="S34322" s="369"/>
      <c r="V34322" s="358"/>
    </row>
    <row r="34323" spans="8:22">
      <c r="H34323" s="369"/>
      <c r="M34323" s="368"/>
      <c r="P34323" s="369"/>
      <c r="S34323" s="369"/>
      <c r="V34323" s="358"/>
    </row>
    <row r="34324" spans="8:22">
      <c r="H34324" s="369"/>
      <c r="M34324" s="368"/>
      <c r="P34324" s="369"/>
      <c r="S34324" s="369"/>
      <c r="V34324" s="358"/>
    </row>
    <row r="34325" spans="8:22">
      <c r="H34325" s="369"/>
      <c r="M34325" s="368"/>
      <c r="P34325" s="369"/>
      <c r="S34325" s="369"/>
      <c r="V34325" s="358"/>
    </row>
    <row r="34326" spans="8:22">
      <c r="H34326" s="369"/>
      <c r="M34326" s="368"/>
      <c r="P34326" s="369"/>
      <c r="S34326" s="369"/>
      <c r="V34326" s="358"/>
    </row>
    <row r="34327" spans="8:22">
      <c r="H34327" s="369"/>
      <c r="M34327" s="368"/>
      <c r="P34327" s="369"/>
      <c r="S34327" s="369"/>
      <c r="V34327" s="358"/>
    </row>
    <row r="34328" spans="8:22">
      <c r="H34328" s="369"/>
      <c r="M34328" s="368"/>
      <c r="P34328" s="369"/>
      <c r="S34328" s="369"/>
      <c r="V34328" s="358"/>
    </row>
    <row r="34329" spans="8:22">
      <c r="H34329" s="369"/>
      <c r="M34329" s="368"/>
      <c r="P34329" s="369"/>
      <c r="S34329" s="369"/>
      <c r="V34329" s="358"/>
    </row>
    <row r="34330" spans="8:22">
      <c r="H34330" s="369"/>
      <c r="M34330" s="368"/>
      <c r="P34330" s="369"/>
      <c r="S34330" s="369"/>
      <c r="V34330" s="358"/>
    </row>
    <row r="34331" spans="8:22">
      <c r="H34331" s="369"/>
      <c r="M34331" s="368"/>
      <c r="P34331" s="369"/>
      <c r="S34331" s="369"/>
      <c r="V34331" s="358"/>
    </row>
    <row r="34332" spans="8:22">
      <c r="H34332" s="369"/>
      <c r="M34332" s="368"/>
      <c r="P34332" s="369"/>
      <c r="S34332" s="369"/>
      <c r="V34332" s="358"/>
    </row>
    <row r="34333" spans="8:22">
      <c r="H34333" s="369"/>
      <c r="M34333" s="368"/>
      <c r="P34333" s="369"/>
      <c r="S34333" s="369"/>
      <c r="V34333" s="358"/>
    </row>
    <row r="34334" spans="8:22">
      <c r="H34334" s="369"/>
      <c r="M34334" s="368"/>
      <c r="P34334" s="369"/>
      <c r="S34334" s="369"/>
      <c r="V34334" s="358"/>
    </row>
    <row r="34335" spans="8:22">
      <c r="H34335" s="369"/>
      <c r="M34335" s="368"/>
      <c r="P34335" s="369"/>
      <c r="S34335" s="369"/>
      <c r="V34335" s="358"/>
    </row>
    <row r="34336" spans="8:22">
      <c r="H34336" s="369"/>
      <c r="M34336" s="368"/>
      <c r="P34336" s="369"/>
      <c r="S34336" s="369"/>
      <c r="V34336" s="358"/>
    </row>
    <row r="34337" spans="8:22">
      <c r="H34337" s="369"/>
      <c r="M34337" s="368"/>
      <c r="P34337" s="369"/>
      <c r="S34337" s="369"/>
      <c r="V34337" s="358"/>
    </row>
    <row r="34338" spans="8:22">
      <c r="H34338" s="369"/>
      <c r="M34338" s="368"/>
      <c r="P34338" s="369"/>
      <c r="S34338" s="369"/>
      <c r="V34338" s="358"/>
    </row>
    <row r="34339" spans="8:22">
      <c r="H34339" s="369"/>
      <c r="M34339" s="368"/>
      <c r="P34339" s="369"/>
      <c r="S34339" s="369"/>
      <c r="V34339" s="358"/>
    </row>
    <row r="34340" spans="8:22">
      <c r="H34340" s="369"/>
      <c r="M34340" s="368"/>
      <c r="P34340" s="369"/>
      <c r="S34340" s="369"/>
      <c r="V34340" s="358"/>
    </row>
    <row r="34341" spans="8:22">
      <c r="H34341" s="369"/>
      <c r="M34341" s="368"/>
      <c r="P34341" s="369"/>
      <c r="S34341" s="369"/>
      <c r="V34341" s="358"/>
    </row>
    <row r="34342" spans="8:22">
      <c r="H34342" s="369"/>
      <c r="M34342" s="368"/>
      <c r="P34342" s="369"/>
      <c r="S34342" s="369"/>
      <c r="V34342" s="358"/>
    </row>
    <row r="34343" spans="8:22">
      <c r="H34343" s="369"/>
      <c r="M34343" s="368"/>
      <c r="P34343" s="369"/>
      <c r="S34343" s="369"/>
      <c r="V34343" s="358"/>
    </row>
    <row r="34344" spans="8:22">
      <c r="H34344" s="369"/>
      <c r="M34344" s="368"/>
      <c r="P34344" s="369"/>
      <c r="S34344" s="369"/>
      <c r="V34344" s="358"/>
    </row>
    <row r="34345" spans="8:22">
      <c r="H34345" s="369"/>
      <c r="M34345" s="368"/>
      <c r="P34345" s="369"/>
      <c r="S34345" s="369"/>
      <c r="V34345" s="358"/>
    </row>
    <row r="34346" spans="8:22">
      <c r="H34346" s="369"/>
      <c r="M34346" s="368"/>
      <c r="P34346" s="369"/>
      <c r="S34346" s="369"/>
      <c r="V34346" s="358"/>
    </row>
    <row r="34347" spans="8:22">
      <c r="H34347" s="369"/>
      <c r="M34347" s="368"/>
      <c r="P34347" s="369"/>
      <c r="S34347" s="369"/>
      <c r="V34347" s="358"/>
    </row>
    <row r="34348" spans="8:22">
      <c r="H34348" s="369"/>
      <c r="M34348" s="368"/>
      <c r="P34348" s="369"/>
      <c r="S34348" s="369"/>
      <c r="V34348" s="358"/>
    </row>
    <row r="34349" spans="8:22">
      <c r="H34349" s="369"/>
      <c r="M34349" s="368"/>
      <c r="P34349" s="369"/>
      <c r="S34349" s="369"/>
      <c r="V34349" s="358"/>
    </row>
    <row r="34350" spans="8:22">
      <c r="H34350" s="369"/>
      <c r="M34350" s="368"/>
      <c r="P34350" s="369"/>
      <c r="S34350" s="369"/>
      <c r="V34350" s="358"/>
    </row>
    <row r="34351" spans="8:22">
      <c r="H34351" s="369"/>
      <c r="M34351" s="368"/>
      <c r="P34351" s="369"/>
      <c r="S34351" s="369"/>
      <c r="V34351" s="358"/>
    </row>
    <row r="34352" spans="8:22">
      <c r="H34352" s="369"/>
      <c r="M34352" s="368"/>
      <c r="P34352" s="369"/>
      <c r="S34352" s="369"/>
      <c r="V34352" s="358"/>
    </row>
    <row r="34353" spans="8:22">
      <c r="H34353" s="369"/>
      <c r="M34353" s="368"/>
      <c r="P34353" s="369"/>
      <c r="S34353" s="369"/>
      <c r="V34353" s="358"/>
    </row>
    <row r="34354" spans="8:22">
      <c r="H34354" s="369"/>
      <c r="M34354" s="368"/>
      <c r="P34354" s="369"/>
      <c r="S34354" s="369"/>
      <c r="V34354" s="358"/>
    </row>
    <row r="34355" spans="8:22">
      <c r="H34355" s="369"/>
      <c r="M34355" s="368"/>
      <c r="P34355" s="369"/>
      <c r="S34355" s="369"/>
      <c r="V34355" s="358"/>
    </row>
    <row r="34356" spans="8:22">
      <c r="H34356" s="369"/>
      <c r="M34356" s="368"/>
      <c r="P34356" s="369"/>
      <c r="S34356" s="369"/>
      <c r="V34356" s="358"/>
    </row>
    <row r="34357" spans="8:22">
      <c r="H34357" s="369"/>
      <c r="M34357" s="368"/>
      <c r="P34357" s="369"/>
      <c r="S34357" s="369"/>
      <c r="V34357" s="358"/>
    </row>
    <row r="34358" spans="8:22">
      <c r="H34358" s="369"/>
      <c r="M34358" s="368"/>
      <c r="P34358" s="369"/>
      <c r="S34358" s="369"/>
      <c r="V34358" s="358"/>
    </row>
    <row r="34359" spans="8:22">
      <c r="H34359" s="369"/>
      <c r="M34359" s="368"/>
      <c r="P34359" s="369"/>
      <c r="S34359" s="369"/>
      <c r="V34359" s="358"/>
    </row>
    <row r="34360" spans="8:22">
      <c r="H34360" s="369"/>
      <c r="M34360" s="368"/>
      <c r="P34360" s="369"/>
      <c r="S34360" s="369"/>
      <c r="V34360" s="358"/>
    </row>
    <row r="34361" spans="8:22">
      <c r="H34361" s="369"/>
      <c r="M34361" s="368"/>
      <c r="P34361" s="369"/>
      <c r="S34361" s="369"/>
      <c r="V34361" s="358"/>
    </row>
    <row r="34362" spans="8:22">
      <c r="H34362" s="369"/>
      <c r="M34362" s="368"/>
      <c r="P34362" s="369"/>
      <c r="S34362" s="369"/>
      <c r="V34362" s="358"/>
    </row>
    <row r="34363" spans="8:22">
      <c r="H34363" s="369"/>
      <c r="M34363" s="368"/>
      <c r="P34363" s="369"/>
      <c r="S34363" s="369"/>
      <c r="V34363" s="358"/>
    </row>
    <row r="34364" spans="8:22">
      <c r="H34364" s="369"/>
      <c r="M34364" s="368"/>
      <c r="P34364" s="369"/>
      <c r="S34364" s="369"/>
      <c r="V34364" s="358"/>
    </row>
    <row r="34365" spans="8:22">
      <c r="H34365" s="369"/>
      <c r="M34365" s="368"/>
      <c r="P34365" s="369"/>
      <c r="S34365" s="369"/>
      <c r="V34365" s="358"/>
    </row>
    <row r="34366" spans="8:22">
      <c r="H34366" s="369"/>
      <c r="M34366" s="368"/>
      <c r="P34366" s="369"/>
      <c r="S34366" s="369"/>
      <c r="V34366" s="358"/>
    </row>
    <row r="34367" spans="8:22">
      <c r="H34367" s="369"/>
      <c r="M34367" s="368"/>
      <c r="P34367" s="369"/>
      <c r="S34367" s="369"/>
      <c r="V34367" s="358"/>
    </row>
    <row r="34368" spans="8:22">
      <c r="H34368" s="369"/>
      <c r="M34368" s="368"/>
      <c r="P34368" s="369"/>
      <c r="S34368" s="369"/>
      <c r="V34368" s="358"/>
    </row>
    <row r="34369" spans="8:22">
      <c r="H34369" s="369"/>
      <c r="M34369" s="368"/>
      <c r="P34369" s="369"/>
      <c r="S34369" s="369"/>
      <c r="V34369" s="358"/>
    </row>
    <row r="34370" spans="8:22">
      <c r="H34370" s="369"/>
      <c r="M34370" s="368"/>
      <c r="P34370" s="369"/>
      <c r="S34370" s="369"/>
      <c r="V34370" s="358"/>
    </row>
    <row r="34371" spans="8:22">
      <c r="H34371" s="369"/>
      <c r="M34371" s="368"/>
      <c r="P34371" s="369"/>
      <c r="S34371" s="369"/>
      <c r="V34371" s="358"/>
    </row>
    <row r="34372" spans="8:22">
      <c r="H34372" s="369"/>
      <c r="M34372" s="368"/>
      <c r="P34372" s="369"/>
      <c r="S34372" s="369"/>
      <c r="V34372" s="358"/>
    </row>
    <row r="34373" spans="8:22">
      <c r="H34373" s="369"/>
      <c r="M34373" s="368"/>
      <c r="P34373" s="369"/>
      <c r="S34373" s="369"/>
      <c r="V34373" s="358"/>
    </row>
    <row r="34374" spans="8:22">
      <c r="H34374" s="369"/>
      <c r="M34374" s="368"/>
      <c r="P34374" s="369"/>
      <c r="S34374" s="369"/>
      <c r="V34374" s="358"/>
    </row>
    <row r="34375" spans="8:22">
      <c r="H34375" s="369"/>
      <c r="M34375" s="368"/>
      <c r="P34375" s="369"/>
      <c r="S34375" s="369"/>
      <c r="V34375" s="358"/>
    </row>
    <row r="34376" spans="8:22">
      <c r="H34376" s="369"/>
      <c r="M34376" s="368"/>
      <c r="P34376" s="369"/>
      <c r="S34376" s="369"/>
      <c r="V34376" s="358"/>
    </row>
    <row r="34377" spans="8:22">
      <c r="H34377" s="369"/>
      <c r="M34377" s="368"/>
      <c r="P34377" s="369"/>
      <c r="S34377" s="369"/>
      <c r="V34377" s="358"/>
    </row>
    <row r="34378" spans="8:22">
      <c r="H34378" s="369"/>
      <c r="M34378" s="368"/>
      <c r="P34378" s="369"/>
      <c r="S34378" s="369"/>
      <c r="V34378" s="358"/>
    </row>
    <row r="34379" spans="8:22">
      <c r="H34379" s="369"/>
      <c r="M34379" s="368"/>
      <c r="P34379" s="369"/>
      <c r="S34379" s="369"/>
      <c r="V34379" s="358"/>
    </row>
    <row r="34380" spans="8:22">
      <c r="H34380" s="369"/>
      <c r="M34380" s="368"/>
      <c r="P34380" s="369"/>
      <c r="S34380" s="369"/>
      <c r="V34380" s="358"/>
    </row>
    <row r="34381" spans="8:22">
      <c r="H34381" s="369"/>
      <c r="M34381" s="368"/>
      <c r="P34381" s="369"/>
      <c r="S34381" s="369"/>
      <c r="V34381" s="358"/>
    </row>
    <row r="34382" spans="8:22">
      <c r="H34382" s="369"/>
      <c r="M34382" s="368"/>
      <c r="P34382" s="369"/>
      <c r="S34382" s="369"/>
      <c r="V34382" s="358"/>
    </row>
    <row r="34383" spans="8:22">
      <c r="H34383" s="369"/>
      <c r="M34383" s="368"/>
      <c r="P34383" s="369"/>
      <c r="S34383" s="369"/>
      <c r="V34383" s="358"/>
    </row>
    <row r="34384" spans="8:22">
      <c r="H34384" s="369"/>
      <c r="M34384" s="368"/>
      <c r="P34384" s="369"/>
      <c r="S34384" s="369"/>
      <c r="V34384" s="358"/>
    </row>
    <row r="34385" spans="8:22">
      <c r="H34385" s="369"/>
      <c r="M34385" s="368"/>
      <c r="P34385" s="369"/>
      <c r="S34385" s="369"/>
      <c r="V34385" s="358"/>
    </row>
    <row r="34386" spans="8:22">
      <c r="H34386" s="369"/>
      <c r="M34386" s="368"/>
      <c r="P34386" s="369"/>
      <c r="S34386" s="369"/>
      <c r="V34386" s="358"/>
    </row>
    <row r="34387" spans="8:22">
      <c r="H34387" s="369"/>
      <c r="M34387" s="368"/>
      <c r="P34387" s="369"/>
      <c r="S34387" s="369"/>
      <c r="V34387" s="358"/>
    </row>
    <row r="34388" spans="8:22">
      <c r="H34388" s="369"/>
      <c r="M34388" s="368"/>
      <c r="P34388" s="369"/>
      <c r="S34388" s="369"/>
      <c r="V34388" s="358"/>
    </row>
    <row r="34389" spans="8:22">
      <c r="H34389" s="369"/>
      <c r="M34389" s="368"/>
      <c r="P34389" s="369"/>
      <c r="S34389" s="369"/>
      <c r="V34389" s="358"/>
    </row>
    <row r="34390" spans="8:22">
      <c r="H34390" s="369"/>
      <c r="M34390" s="368"/>
      <c r="P34390" s="369"/>
      <c r="S34390" s="369"/>
      <c r="V34390" s="358"/>
    </row>
    <row r="34391" spans="8:22">
      <c r="H34391" s="369"/>
      <c r="M34391" s="368"/>
      <c r="P34391" s="369"/>
      <c r="S34391" s="369"/>
      <c r="V34391" s="358"/>
    </row>
    <row r="34392" spans="8:22">
      <c r="H34392" s="369"/>
      <c r="M34392" s="368"/>
      <c r="P34392" s="369"/>
      <c r="S34392" s="369"/>
      <c r="V34392" s="358"/>
    </row>
    <row r="34393" spans="8:22">
      <c r="H34393" s="369"/>
      <c r="M34393" s="368"/>
      <c r="P34393" s="369"/>
      <c r="S34393" s="369"/>
      <c r="V34393" s="358"/>
    </row>
    <row r="34394" spans="8:22">
      <c r="H34394" s="369"/>
      <c r="M34394" s="368"/>
      <c r="P34394" s="369"/>
      <c r="S34394" s="369"/>
      <c r="V34394" s="358"/>
    </row>
    <row r="34395" spans="8:22">
      <c r="H34395" s="369"/>
      <c r="M34395" s="368"/>
      <c r="P34395" s="369"/>
      <c r="S34395" s="369"/>
      <c r="V34395" s="358"/>
    </row>
    <row r="34396" spans="8:22">
      <c r="H34396" s="369"/>
      <c r="M34396" s="368"/>
      <c r="P34396" s="369"/>
      <c r="S34396" s="369"/>
      <c r="V34396" s="358"/>
    </row>
    <row r="34397" spans="8:22">
      <c r="H34397" s="369"/>
      <c r="M34397" s="368"/>
      <c r="P34397" s="369"/>
      <c r="S34397" s="369"/>
      <c r="V34397" s="358"/>
    </row>
    <row r="34398" spans="8:22">
      <c r="H34398" s="369"/>
      <c r="M34398" s="368"/>
      <c r="P34398" s="369"/>
      <c r="S34398" s="369"/>
      <c r="V34398" s="358"/>
    </row>
    <row r="34399" spans="8:22">
      <c r="H34399" s="369"/>
      <c r="M34399" s="368"/>
      <c r="P34399" s="369"/>
      <c r="S34399" s="369"/>
      <c r="V34399" s="358"/>
    </row>
    <row r="34400" spans="8:22">
      <c r="H34400" s="369"/>
      <c r="M34400" s="368"/>
      <c r="P34400" s="369"/>
      <c r="S34400" s="369"/>
      <c r="V34400" s="358"/>
    </row>
    <row r="34401" spans="8:22">
      <c r="H34401" s="369"/>
      <c r="M34401" s="368"/>
      <c r="P34401" s="369"/>
      <c r="S34401" s="369"/>
      <c r="V34401" s="358"/>
    </row>
    <row r="34402" spans="8:22">
      <c r="H34402" s="369"/>
      <c r="M34402" s="368"/>
      <c r="P34402" s="369"/>
      <c r="S34402" s="369"/>
      <c r="V34402" s="358"/>
    </row>
    <row r="34403" spans="8:22">
      <c r="H34403" s="369"/>
      <c r="M34403" s="368"/>
      <c r="P34403" s="369"/>
      <c r="S34403" s="369"/>
      <c r="V34403" s="358"/>
    </row>
    <row r="34404" spans="8:22">
      <c r="H34404" s="369"/>
      <c r="M34404" s="368"/>
      <c r="P34404" s="369"/>
      <c r="S34404" s="369"/>
      <c r="V34404" s="358"/>
    </row>
    <row r="34405" spans="8:22">
      <c r="H34405" s="369"/>
      <c r="M34405" s="368"/>
      <c r="P34405" s="369"/>
      <c r="S34405" s="369"/>
      <c r="V34405" s="358"/>
    </row>
    <row r="34406" spans="8:22">
      <c r="H34406" s="369"/>
      <c r="M34406" s="368"/>
      <c r="P34406" s="369"/>
      <c r="S34406" s="369"/>
      <c r="V34406" s="358"/>
    </row>
    <row r="34407" spans="8:22">
      <c r="H34407" s="369"/>
      <c r="M34407" s="368"/>
      <c r="P34407" s="369"/>
      <c r="S34407" s="369"/>
      <c r="V34407" s="358"/>
    </row>
    <row r="34408" spans="8:22">
      <c r="H34408" s="369"/>
      <c r="M34408" s="368"/>
      <c r="P34408" s="369"/>
      <c r="S34408" s="369"/>
      <c r="V34408" s="358"/>
    </row>
    <row r="34409" spans="8:22">
      <c r="H34409" s="369"/>
      <c r="M34409" s="368"/>
      <c r="P34409" s="369"/>
      <c r="S34409" s="369"/>
      <c r="V34409" s="358"/>
    </row>
    <row r="34410" spans="8:22">
      <c r="H34410" s="369"/>
      <c r="M34410" s="368"/>
      <c r="P34410" s="369"/>
      <c r="S34410" s="369"/>
      <c r="V34410" s="358"/>
    </row>
    <row r="34411" spans="8:22">
      <c r="H34411" s="369"/>
      <c r="M34411" s="368"/>
      <c r="P34411" s="369"/>
      <c r="S34411" s="369"/>
      <c r="V34411" s="358"/>
    </row>
    <row r="34412" spans="8:22">
      <c r="H34412" s="369"/>
      <c r="M34412" s="368"/>
      <c r="P34412" s="369"/>
      <c r="S34412" s="369"/>
      <c r="V34412" s="358"/>
    </row>
    <row r="34413" spans="8:22">
      <c r="H34413" s="369"/>
      <c r="M34413" s="368"/>
      <c r="P34413" s="369"/>
      <c r="S34413" s="369"/>
      <c r="V34413" s="358"/>
    </row>
    <row r="34414" spans="8:22">
      <c r="H34414" s="369"/>
      <c r="M34414" s="368"/>
      <c r="P34414" s="369"/>
      <c r="S34414" s="369"/>
      <c r="V34414" s="358"/>
    </row>
    <row r="34415" spans="8:22">
      <c r="H34415" s="369"/>
      <c r="M34415" s="368"/>
      <c r="P34415" s="369"/>
      <c r="S34415" s="369"/>
      <c r="V34415" s="358"/>
    </row>
    <row r="34416" spans="8:22">
      <c r="H34416" s="369"/>
      <c r="M34416" s="368"/>
      <c r="P34416" s="369"/>
      <c r="S34416" s="369"/>
      <c r="V34416" s="358"/>
    </row>
    <row r="34417" spans="8:22">
      <c r="H34417" s="369"/>
      <c r="M34417" s="368"/>
      <c r="P34417" s="369"/>
      <c r="S34417" s="369"/>
      <c r="V34417" s="358"/>
    </row>
    <row r="34418" spans="8:22">
      <c r="H34418" s="369"/>
      <c r="M34418" s="368"/>
      <c r="P34418" s="369"/>
      <c r="S34418" s="369"/>
      <c r="V34418" s="358"/>
    </row>
    <row r="34419" spans="8:22">
      <c r="H34419" s="369"/>
      <c r="M34419" s="368"/>
      <c r="P34419" s="369"/>
      <c r="S34419" s="369"/>
      <c r="V34419" s="358"/>
    </row>
    <row r="34420" spans="8:22">
      <c r="H34420" s="369"/>
      <c r="M34420" s="368"/>
      <c r="P34420" s="369"/>
      <c r="S34420" s="369"/>
      <c r="V34420" s="358"/>
    </row>
    <row r="34421" spans="8:22">
      <c r="H34421" s="369"/>
      <c r="M34421" s="368"/>
      <c r="P34421" s="369"/>
      <c r="S34421" s="369"/>
      <c r="V34421" s="358"/>
    </row>
    <row r="34422" spans="8:22">
      <c r="H34422" s="369"/>
      <c r="M34422" s="368"/>
      <c r="P34422" s="369"/>
      <c r="S34422" s="369"/>
      <c r="V34422" s="358"/>
    </row>
    <row r="34423" spans="8:22">
      <c r="H34423" s="369"/>
      <c r="M34423" s="368"/>
      <c r="P34423" s="369"/>
      <c r="S34423" s="369"/>
      <c r="V34423" s="358"/>
    </row>
    <row r="34424" spans="8:22">
      <c r="H34424" s="369"/>
      <c r="M34424" s="368"/>
      <c r="P34424" s="369"/>
      <c r="S34424" s="369"/>
      <c r="V34424" s="358"/>
    </row>
    <row r="34425" spans="8:22">
      <c r="H34425" s="369"/>
      <c r="M34425" s="368"/>
      <c r="P34425" s="369"/>
      <c r="S34425" s="369"/>
      <c r="V34425" s="358"/>
    </row>
    <row r="34426" spans="8:22">
      <c r="H34426" s="369"/>
      <c r="M34426" s="368"/>
      <c r="P34426" s="369"/>
      <c r="S34426" s="369"/>
      <c r="V34426" s="358"/>
    </row>
    <row r="34427" spans="8:22">
      <c r="H34427" s="369"/>
      <c r="M34427" s="368"/>
      <c r="P34427" s="369"/>
      <c r="S34427" s="369"/>
      <c r="V34427" s="358"/>
    </row>
    <row r="34428" spans="8:22">
      <c r="H34428" s="369"/>
      <c r="M34428" s="368"/>
      <c r="P34428" s="369"/>
      <c r="S34428" s="369"/>
      <c r="V34428" s="358"/>
    </row>
    <row r="34429" spans="8:22">
      <c r="H34429" s="369"/>
      <c r="M34429" s="368"/>
      <c r="P34429" s="369"/>
      <c r="S34429" s="369"/>
      <c r="V34429" s="358"/>
    </row>
    <row r="34430" spans="8:22">
      <c r="H34430" s="369"/>
      <c r="M34430" s="368"/>
      <c r="P34430" s="369"/>
      <c r="S34430" s="369"/>
      <c r="V34430" s="358"/>
    </row>
    <row r="34431" spans="8:22">
      <c r="H34431" s="369"/>
      <c r="M34431" s="368"/>
      <c r="P34431" s="369"/>
      <c r="S34431" s="369"/>
      <c r="V34431" s="358"/>
    </row>
    <row r="34432" spans="8:22">
      <c r="H34432" s="369"/>
      <c r="M34432" s="368"/>
      <c r="P34432" s="369"/>
      <c r="S34432" s="369"/>
      <c r="V34432" s="358"/>
    </row>
    <row r="34433" spans="8:22">
      <c r="H34433" s="369"/>
      <c r="M34433" s="368"/>
      <c r="P34433" s="369"/>
      <c r="S34433" s="369"/>
      <c r="V34433" s="358"/>
    </row>
    <row r="34434" spans="8:22">
      <c r="H34434" s="369"/>
      <c r="M34434" s="368"/>
      <c r="P34434" s="369"/>
      <c r="S34434" s="369"/>
      <c r="V34434" s="358"/>
    </row>
    <row r="34435" spans="8:22">
      <c r="H34435" s="369"/>
      <c r="M34435" s="368"/>
      <c r="P34435" s="369"/>
      <c r="S34435" s="369"/>
      <c r="V34435" s="358"/>
    </row>
    <row r="34436" spans="8:22">
      <c r="H34436" s="369"/>
      <c r="M34436" s="368"/>
      <c r="P34436" s="369"/>
      <c r="S34436" s="369"/>
      <c r="V34436" s="358"/>
    </row>
    <row r="34437" spans="8:22">
      <c r="H34437" s="369"/>
      <c r="M34437" s="368"/>
      <c r="P34437" s="369"/>
      <c r="S34437" s="369"/>
      <c r="V34437" s="358"/>
    </row>
    <row r="34438" spans="8:22">
      <c r="H34438" s="369"/>
      <c r="M34438" s="368"/>
      <c r="P34438" s="369"/>
      <c r="S34438" s="369"/>
      <c r="V34438" s="358"/>
    </row>
    <row r="34439" spans="8:22">
      <c r="H34439" s="369"/>
      <c r="M34439" s="368"/>
      <c r="P34439" s="369"/>
      <c r="S34439" s="369"/>
      <c r="V34439" s="358"/>
    </row>
    <row r="34440" spans="8:22">
      <c r="H34440" s="369"/>
      <c r="M34440" s="368"/>
      <c r="P34440" s="369"/>
      <c r="S34440" s="369"/>
      <c r="V34440" s="358"/>
    </row>
    <row r="34441" spans="8:22">
      <c r="H34441" s="369"/>
      <c r="M34441" s="368"/>
      <c r="P34441" s="369"/>
      <c r="S34441" s="369"/>
      <c r="V34441" s="358"/>
    </row>
    <row r="34442" spans="8:22">
      <c r="H34442" s="369"/>
      <c r="M34442" s="368"/>
      <c r="P34442" s="369"/>
      <c r="S34442" s="369"/>
      <c r="V34442" s="358"/>
    </row>
    <row r="34443" spans="8:22">
      <c r="H34443" s="369"/>
      <c r="M34443" s="368"/>
      <c r="P34443" s="369"/>
      <c r="S34443" s="369"/>
      <c r="V34443" s="358"/>
    </row>
    <row r="34444" spans="8:22">
      <c r="H34444" s="369"/>
      <c r="M34444" s="368"/>
      <c r="P34444" s="369"/>
      <c r="S34444" s="369"/>
      <c r="V34444" s="358"/>
    </row>
    <row r="34445" spans="8:22">
      <c r="H34445" s="369"/>
      <c r="M34445" s="368"/>
      <c r="P34445" s="369"/>
      <c r="S34445" s="369"/>
      <c r="V34445" s="358"/>
    </row>
    <row r="34446" spans="8:22">
      <c r="H34446" s="369"/>
      <c r="M34446" s="368"/>
      <c r="P34446" s="369"/>
      <c r="S34446" s="369"/>
      <c r="V34446" s="358"/>
    </row>
    <row r="34447" spans="8:22">
      <c r="H34447" s="369"/>
      <c r="M34447" s="368"/>
      <c r="P34447" s="369"/>
      <c r="S34447" s="369"/>
      <c r="V34447" s="358"/>
    </row>
    <row r="34448" spans="8:22">
      <c r="H34448" s="369"/>
      <c r="M34448" s="368"/>
      <c r="P34448" s="369"/>
      <c r="S34448" s="369"/>
      <c r="V34448" s="358"/>
    </row>
    <row r="34449" spans="8:22">
      <c r="H34449" s="369"/>
      <c r="M34449" s="368"/>
      <c r="P34449" s="369"/>
      <c r="S34449" s="369"/>
      <c r="V34449" s="358"/>
    </row>
    <row r="34450" spans="8:22">
      <c r="H34450" s="369"/>
      <c r="M34450" s="368"/>
      <c r="P34450" s="369"/>
      <c r="S34450" s="369"/>
      <c r="V34450" s="358"/>
    </row>
    <row r="34451" spans="8:22">
      <c r="H34451" s="369"/>
      <c r="M34451" s="368"/>
      <c r="P34451" s="369"/>
      <c r="S34451" s="369"/>
      <c r="V34451" s="358"/>
    </row>
    <row r="34452" spans="8:22">
      <c r="H34452" s="369"/>
      <c r="M34452" s="368"/>
      <c r="P34452" s="369"/>
      <c r="S34452" s="369"/>
      <c r="V34452" s="358"/>
    </row>
    <row r="34453" spans="8:22">
      <c r="H34453" s="369"/>
      <c r="M34453" s="368"/>
      <c r="P34453" s="369"/>
      <c r="S34453" s="369"/>
      <c r="V34453" s="358"/>
    </row>
    <row r="34454" spans="8:22">
      <c r="H34454" s="369"/>
      <c r="M34454" s="368"/>
      <c r="P34454" s="369"/>
      <c r="S34454" s="369"/>
      <c r="V34454" s="358"/>
    </row>
    <row r="34455" spans="8:22">
      <c r="H34455" s="369"/>
      <c r="M34455" s="368"/>
      <c r="P34455" s="369"/>
      <c r="S34455" s="369"/>
      <c r="V34455" s="358"/>
    </row>
    <row r="34456" spans="8:22">
      <c r="H34456" s="369"/>
      <c r="M34456" s="368"/>
      <c r="P34456" s="369"/>
      <c r="S34456" s="369"/>
      <c r="V34456" s="358"/>
    </row>
    <row r="34457" spans="8:22">
      <c r="H34457" s="369"/>
      <c r="M34457" s="368"/>
      <c r="P34457" s="369"/>
      <c r="S34457" s="369"/>
      <c r="V34457" s="358"/>
    </row>
    <row r="34458" spans="8:22">
      <c r="H34458" s="369"/>
      <c r="M34458" s="368"/>
      <c r="P34458" s="369"/>
      <c r="S34458" s="369"/>
      <c r="V34458" s="358"/>
    </row>
    <row r="34459" spans="8:22">
      <c r="H34459" s="369"/>
      <c r="M34459" s="368"/>
      <c r="P34459" s="369"/>
      <c r="S34459" s="369"/>
      <c r="V34459" s="358"/>
    </row>
    <row r="34460" spans="8:22">
      <c r="H34460" s="369"/>
      <c r="M34460" s="368"/>
      <c r="P34460" s="369"/>
      <c r="S34460" s="369"/>
      <c r="V34460" s="358"/>
    </row>
    <row r="34461" spans="8:22">
      <c r="H34461" s="369"/>
      <c r="M34461" s="368"/>
      <c r="P34461" s="369"/>
      <c r="S34461" s="369"/>
      <c r="V34461" s="358"/>
    </row>
    <row r="34462" spans="8:22">
      <c r="H34462" s="369"/>
      <c r="M34462" s="368"/>
      <c r="P34462" s="369"/>
      <c r="S34462" s="369"/>
      <c r="V34462" s="358"/>
    </row>
    <row r="34463" spans="8:22">
      <c r="H34463" s="369"/>
      <c r="M34463" s="368"/>
      <c r="P34463" s="369"/>
      <c r="S34463" s="369"/>
      <c r="V34463" s="358"/>
    </row>
    <row r="34464" spans="8:22">
      <c r="H34464" s="369"/>
      <c r="M34464" s="368"/>
      <c r="P34464" s="369"/>
      <c r="S34464" s="369"/>
      <c r="V34464" s="358"/>
    </row>
    <row r="34465" spans="8:22">
      <c r="H34465" s="369"/>
      <c r="M34465" s="368"/>
      <c r="P34465" s="369"/>
      <c r="S34465" s="369"/>
      <c r="V34465" s="358"/>
    </row>
    <row r="34466" spans="8:22">
      <c r="H34466" s="369"/>
      <c r="M34466" s="368"/>
      <c r="P34466" s="369"/>
      <c r="S34466" s="369"/>
      <c r="V34466" s="358"/>
    </row>
    <row r="34467" spans="8:22">
      <c r="H34467" s="369"/>
      <c r="M34467" s="368"/>
      <c r="P34467" s="369"/>
      <c r="S34467" s="369"/>
      <c r="V34467" s="358"/>
    </row>
    <row r="34468" spans="8:22">
      <c r="H34468" s="369"/>
      <c r="M34468" s="368"/>
      <c r="P34468" s="369"/>
      <c r="S34468" s="369"/>
      <c r="V34468" s="358"/>
    </row>
    <row r="34469" spans="8:22">
      <c r="H34469" s="369"/>
      <c r="M34469" s="368"/>
      <c r="P34469" s="369"/>
      <c r="S34469" s="369"/>
      <c r="V34469" s="358"/>
    </row>
    <row r="34470" spans="8:22">
      <c r="H34470" s="369"/>
      <c r="M34470" s="368"/>
      <c r="P34470" s="369"/>
      <c r="S34470" s="369"/>
      <c r="V34470" s="358"/>
    </row>
    <row r="34471" spans="8:22">
      <c r="H34471" s="369"/>
      <c r="M34471" s="368"/>
      <c r="P34471" s="369"/>
      <c r="S34471" s="369"/>
      <c r="V34471" s="358"/>
    </row>
    <row r="34472" spans="8:22">
      <c r="H34472" s="369"/>
      <c r="M34472" s="368"/>
      <c r="P34472" s="369"/>
      <c r="S34472" s="369"/>
      <c r="V34472" s="358"/>
    </row>
    <row r="34473" spans="8:22">
      <c r="H34473" s="369"/>
      <c r="M34473" s="368"/>
      <c r="P34473" s="369"/>
      <c r="S34473" s="369"/>
      <c r="V34473" s="358"/>
    </row>
    <row r="34474" spans="8:22">
      <c r="H34474" s="369"/>
      <c r="M34474" s="368"/>
      <c r="P34474" s="369"/>
      <c r="S34474" s="369"/>
      <c r="V34474" s="358"/>
    </row>
    <row r="34475" spans="8:22">
      <c r="H34475" s="369"/>
      <c r="M34475" s="368"/>
      <c r="P34475" s="369"/>
      <c r="S34475" s="369"/>
      <c r="V34475" s="358"/>
    </row>
    <row r="34476" spans="8:22">
      <c r="H34476" s="369"/>
      <c r="M34476" s="368"/>
      <c r="P34476" s="369"/>
      <c r="S34476" s="369"/>
      <c r="V34476" s="358"/>
    </row>
    <row r="34477" spans="8:22">
      <c r="H34477" s="369"/>
      <c r="M34477" s="368"/>
      <c r="P34477" s="369"/>
      <c r="S34477" s="369"/>
      <c r="V34477" s="358"/>
    </row>
    <row r="34478" spans="8:22">
      <c r="H34478" s="369"/>
      <c r="M34478" s="368"/>
      <c r="P34478" s="369"/>
      <c r="S34478" s="369"/>
      <c r="V34478" s="358"/>
    </row>
    <row r="34479" spans="8:22">
      <c r="H34479" s="369"/>
      <c r="M34479" s="368"/>
      <c r="P34479" s="369"/>
      <c r="S34479" s="369"/>
      <c r="V34479" s="358"/>
    </row>
    <row r="34480" spans="8:22">
      <c r="H34480" s="369"/>
      <c r="M34480" s="368"/>
      <c r="P34480" s="369"/>
      <c r="S34480" s="369"/>
      <c r="V34480" s="358"/>
    </row>
    <row r="34481" spans="8:22">
      <c r="H34481" s="369"/>
      <c r="M34481" s="368"/>
      <c r="P34481" s="369"/>
      <c r="S34481" s="369"/>
      <c r="V34481" s="358"/>
    </row>
    <row r="34482" spans="8:22">
      <c r="H34482" s="369"/>
      <c r="M34482" s="368"/>
      <c r="P34482" s="369"/>
      <c r="S34482" s="369"/>
      <c r="V34482" s="358"/>
    </row>
    <row r="34483" spans="8:22">
      <c r="H34483" s="369"/>
      <c r="M34483" s="368"/>
      <c r="P34483" s="369"/>
      <c r="S34483" s="369"/>
      <c r="V34483" s="358"/>
    </row>
    <row r="34484" spans="8:22">
      <c r="H34484" s="369"/>
      <c r="M34484" s="368"/>
      <c r="P34484" s="369"/>
      <c r="S34484" s="369"/>
      <c r="V34484" s="358"/>
    </row>
    <row r="34485" spans="8:22">
      <c r="H34485" s="369"/>
      <c r="M34485" s="368"/>
      <c r="P34485" s="369"/>
      <c r="S34485" s="369"/>
      <c r="V34485" s="358"/>
    </row>
    <row r="34486" spans="8:22">
      <c r="H34486" s="369"/>
      <c r="M34486" s="368"/>
      <c r="P34486" s="369"/>
      <c r="S34486" s="369"/>
      <c r="V34486" s="358"/>
    </row>
    <row r="34487" spans="8:22">
      <c r="H34487" s="369"/>
      <c r="M34487" s="368"/>
      <c r="P34487" s="369"/>
      <c r="S34487" s="369"/>
      <c r="V34487" s="358"/>
    </row>
    <row r="34488" spans="8:22">
      <c r="H34488" s="369"/>
      <c r="M34488" s="368"/>
      <c r="P34488" s="369"/>
      <c r="S34488" s="369"/>
      <c r="V34488" s="358"/>
    </row>
    <row r="34489" spans="8:22">
      <c r="H34489" s="369"/>
      <c r="M34489" s="368"/>
      <c r="P34489" s="369"/>
      <c r="S34489" s="369"/>
      <c r="V34489" s="358"/>
    </row>
    <row r="34490" spans="8:22">
      <c r="H34490" s="369"/>
      <c r="M34490" s="368"/>
      <c r="P34490" s="369"/>
      <c r="S34490" s="369"/>
      <c r="V34490" s="358"/>
    </row>
    <row r="34491" spans="8:22">
      <c r="H34491" s="369"/>
      <c r="M34491" s="368"/>
      <c r="P34491" s="369"/>
      <c r="S34491" s="369"/>
      <c r="V34491" s="358"/>
    </row>
    <row r="34492" spans="8:22">
      <c r="H34492" s="369"/>
      <c r="M34492" s="368"/>
      <c r="P34492" s="369"/>
      <c r="S34492" s="369"/>
      <c r="V34492" s="358"/>
    </row>
    <row r="34493" spans="8:22">
      <c r="H34493" s="369"/>
      <c r="M34493" s="368"/>
      <c r="P34493" s="369"/>
      <c r="S34493" s="369"/>
      <c r="V34493" s="358"/>
    </row>
    <row r="34494" spans="8:22">
      <c r="H34494" s="369"/>
      <c r="M34494" s="368"/>
      <c r="P34494" s="369"/>
      <c r="S34494" s="369"/>
      <c r="V34494" s="358"/>
    </row>
    <row r="34495" spans="8:22">
      <c r="H34495" s="369"/>
      <c r="M34495" s="368"/>
      <c r="P34495" s="369"/>
      <c r="S34495" s="369"/>
      <c r="V34495" s="358"/>
    </row>
    <row r="34496" spans="8:22">
      <c r="H34496" s="369"/>
      <c r="M34496" s="368"/>
      <c r="P34496" s="369"/>
      <c r="S34496" s="369"/>
      <c r="V34496" s="358"/>
    </row>
    <row r="34497" spans="8:22">
      <c r="H34497" s="369"/>
      <c r="M34497" s="368"/>
      <c r="P34497" s="369"/>
      <c r="S34497" s="369"/>
      <c r="V34497" s="358"/>
    </row>
    <row r="34498" spans="8:22">
      <c r="H34498" s="369"/>
      <c r="M34498" s="368"/>
      <c r="P34498" s="369"/>
      <c r="S34498" s="369"/>
      <c r="V34498" s="358"/>
    </row>
    <row r="34499" spans="8:22">
      <c r="H34499" s="369"/>
      <c r="M34499" s="368"/>
      <c r="P34499" s="369"/>
      <c r="S34499" s="369"/>
      <c r="V34499" s="358"/>
    </row>
    <row r="34500" spans="8:22">
      <c r="H34500" s="369"/>
      <c r="M34500" s="368"/>
      <c r="P34500" s="369"/>
      <c r="S34500" s="369"/>
      <c r="V34500" s="358"/>
    </row>
    <row r="34501" spans="8:22">
      <c r="H34501" s="369"/>
      <c r="M34501" s="368"/>
      <c r="P34501" s="369"/>
      <c r="S34501" s="369"/>
      <c r="V34501" s="358"/>
    </row>
    <row r="34502" spans="8:22">
      <c r="H34502" s="369"/>
      <c r="M34502" s="368"/>
      <c r="P34502" s="369"/>
      <c r="S34502" s="369"/>
      <c r="V34502" s="358"/>
    </row>
    <row r="34503" spans="8:22">
      <c r="H34503" s="369"/>
      <c r="M34503" s="368"/>
      <c r="P34503" s="369"/>
      <c r="S34503" s="369"/>
      <c r="V34503" s="358"/>
    </row>
    <row r="34504" spans="8:22">
      <c r="H34504" s="369"/>
      <c r="M34504" s="368"/>
      <c r="P34504" s="369"/>
      <c r="S34504" s="369"/>
      <c r="V34504" s="358"/>
    </row>
    <row r="34505" spans="8:22">
      <c r="H34505" s="369"/>
      <c r="M34505" s="368"/>
      <c r="P34505" s="369"/>
      <c r="S34505" s="369"/>
      <c r="V34505" s="358"/>
    </row>
    <row r="34506" spans="8:22">
      <c r="H34506" s="369"/>
      <c r="M34506" s="368"/>
      <c r="P34506" s="369"/>
      <c r="S34506" s="369"/>
      <c r="V34506" s="358"/>
    </row>
    <row r="34507" spans="8:22">
      <c r="H34507" s="369"/>
      <c r="M34507" s="368"/>
      <c r="P34507" s="369"/>
      <c r="S34507" s="369"/>
      <c r="V34507" s="358"/>
    </row>
    <row r="34508" spans="8:22">
      <c r="H34508" s="369"/>
      <c r="M34508" s="368"/>
      <c r="P34508" s="369"/>
      <c r="S34508" s="369"/>
      <c r="V34508" s="358"/>
    </row>
    <row r="34509" spans="8:22">
      <c r="H34509" s="369"/>
      <c r="M34509" s="368"/>
      <c r="P34509" s="369"/>
      <c r="S34509" s="369"/>
      <c r="V34509" s="358"/>
    </row>
    <row r="34510" spans="8:22">
      <c r="H34510" s="369"/>
      <c r="M34510" s="368"/>
      <c r="P34510" s="369"/>
      <c r="S34510" s="369"/>
      <c r="V34510" s="358"/>
    </row>
    <row r="34511" spans="8:22">
      <c r="H34511" s="369"/>
      <c r="M34511" s="368"/>
      <c r="P34511" s="369"/>
      <c r="S34511" s="369"/>
      <c r="V34511" s="358"/>
    </row>
    <row r="34512" spans="8:22">
      <c r="H34512" s="369"/>
      <c r="M34512" s="368"/>
      <c r="P34512" s="369"/>
      <c r="S34512" s="369"/>
      <c r="V34512" s="358"/>
    </row>
    <row r="34513" spans="8:22">
      <c r="H34513" s="369"/>
      <c r="M34513" s="368"/>
      <c r="P34513" s="369"/>
      <c r="S34513" s="369"/>
      <c r="V34513" s="358"/>
    </row>
    <row r="34514" spans="8:22">
      <c r="H34514" s="369"/>
      <c r="M34514" s="368"/>
      <c r="P34514" s="369"/>
      <c r="S34514" s="369"/>
      <c r="V34514" s="358"/>
    </row>
    <row r="34515" spans="8:22">
      <c r="H34515" s="369"/>
      <c r="M34515" s="368"/>
      <c r="P34515" s="369"/>
      <c r="S34515" s="369"/>
      <c r="V34515" s="358"/>
    </row>
    <row r="34516" spans="8:22">
      <c r="H34516" s="369"/>
      <c r="M34516" s="368"/>
      <c r="P34516" s="369"/>
      <c r="S34516" s="369"/>
      <c r="V34516" s="358"/>
    </row>
    <row r="34517" spans="8:22">
      <c r="H34517" s="369"/>
      <c r="M34517" s="368"/>
      <c r="P34517" s="369"/>
      <c r="S34517" s="369"/>
      <c r="V34517" s="358"/>
    </row>
    <row r="34518" spans="8:22">
      <c r="H34518" s="369"/>
      <c r="M34518" s="368"/>
      <c r="P34518" s="369"/>
      <c r="S34518" s="369"/>
      <c r="V34518" s="358"/>
    </row>
    <row r="34519" spans="8:22">
      <c r="H34519" s="369"/>
      <c r="M34519" s="368"/>
      <c r="P34519" s="369"/>
      <c r="S34519" s="369"/>
      <c r="V34519" s="358"/>
    </row>
    <row r="34520" spans="8:22">
      <c r="H34520" s="369"/>
      <c r="M34520" s="368"/>
      <c r="P34520" s="369"/>
      <c r="S34520" s="369"/>
      <c r="V34520" s="358"/>
    </row>
    <row r="34521" spans="8:22">
      <c r="H34521" s="369"/>
      <c r="M34521" s="368"/>
      <c r="P34521" s="369"/>
      <c r="S34521" s="369"/>
      <c r="V34521" s="358"/>
    </row>
    <row r="34522" spans="8:22">
      <c r="H34522" s="369"/>
      <c r="M34522" s="368"/>
      <c r="P34522" s="369"/>
      <c r="S34522" s="369"/>
      <c r="V34522" s="358"/>
    </row>
    <row r="34523" spans="8:22">
      <c r="H34523" s="369"/>
      <c r="M34523" s="368"/>
      <c r="P34523" s="369"/>
      <c r="S34523" s="369"/>
      <c r="V34523" s="358"/>
    </row>
    <row r="34524" spans="8:22">
      <c r="H34524" s="369"/>
      <c r="M34524" s="368"/>
      <c r="P34524" s="369"/>
      <c r="S34524" s="369"/>
      <c r="V34524" s="358"/>
    </row>
    <row r="34525" spans="8:22">
      <c r="H34525" s="369"/>
      <c r="M34525" s="368"/>
      <c r="P34525" s="369"/>
      <c r="S34525" s="369"/>
      <c r="V34525" s="358"/>
    </row>
    <row r="34526" spans="8:22">
      <c r="H34526" s="369"/>
      <c r="M34526" s="368"/>
      <c r="P34526" s="369"/>
      <c r="S34526" s="369"/>
      <c r="V34526" s="358"/>
    </row>
    <row r="34527" spans="8:22">
      <c r="H34527" s="369"/>
      <c r="M34527" s="368"/>
      <c r="P34527" s="369"/>
      <c r="S34527" s="369"/>
      <c r="V34527" s="358"/>
    </row>
    <row r="34528" spans="8:22">
      <c r="H34528" s="369"/>
      <c r="M34528" s="368"/>
      <c r="P34528" s="369"/>
      <c r="S34528" s="369"/>
      <c r="V34528" s="358"/>
    </row>
    <row r="34529" spans="8:22">
      <c r="H34529" s="369"/>
      <c r="M34529" s="368"/>
      <c r="P34529" s="369"/>
      <c r="S34529" s="369"/>
      <c r="V34529" s="358"/>
    </row>
    <row r="34530" spans="8:22">
      <c r="H34530" s="369"/>
      <c r="M34530" s="368"/>
      <c r="P34530" s="369"/>
      <c r="S34530" s="369"/>
      <c r="V34530" s="358"/>
    </row>
    <row r="34531" spans="8:22">
      <c r="H34531" s="369"/>
      <c r="M34531" s="368"/>
      <c r="P34531" s="369"/>
      <c r="S34531" s="369"/>
      <c r="V34531" s="358"/>
    </row>
    <row r="34532" spans="8:22">
      <c r="H34532" s="369"/>
      <c r="M34532" s="368"/>
      <c r="P34532" s="369"/>
      <c r="S34532" s="369"/>
      <c r="V34532" s="358"/>
    </row>
    <row r="34533" spans="8:22">
      <c r="H34533" s="369"/>
      <c r="M34533" s="368"/>
      <c r="P34533" s="369"/>
      <c r="S34533" s="369"/>
      <c r="V34533" s="358"/>
    </row>
    <row r="34534" spans="8:22">
      <c r="H34534" s="369"/>
      <c r="M34534" s="368"/>
      <c r="P34534" s="369"/>
      <c r="S34534" s="369"/>
      <c r="V34534" s="358"/>
    </row>
    <row r="34535" spans="8:22">
      <c r="H34535" s="369"/>
      <c r="M34535" s="368"/>
      <c r="P34535" s="369"/>
      <c r="S34535" s="369"/>
      <c r="V34535" s="358"/>
    </row>
    <row r="34536" spans="8:22">
      <c r="H34536" s="369"/>
      <c r="M34536" s="368"/>
      <c r="P34536" s="369"/>
      <c r="S34536" s="369"/>
      <c r="V34536" s="358"/>
    </row>
    <row r="34537" spans="8:22">
      <c r="H34537" s="369"/>
      <c r="M34537" s="368"/>
      <c r="P34537" s="369"/>
      <c r="S34537" s="369"/>
      <c r="V34537" s="358"/>
    </row>
    <row r="34538" spans="8:22">
      <c r="H34538" s="369"/>
      <c r="M34538" s="368"/>
      <c r="P34538" s="369"/>
      <c r="S34538" s="369"/>
      <c r="V34538" s="358"/>
    </row>
    <row r="34539" spans="8:22">
      <c r="H34539" s="369"/>
      <c r="M34539" s="368"/>
      <c r="P34539" s="369"/>
      <c r="S34539" s="369"/>
      <c r="V34539" s="358"/>
    </row>
    <row r="34540" spans="8:22">
      <c r="H34540" s="369"/>
      <c r="M34540" s="368"/>
      <c r="P34540" s="369"/>
      <c r="S34540" s="369"/>
      <c r="V34540" s="358"/>
    </row>
    <row r="34541" spans="8:22">
      <c r="H34541" s="369"/>
      <c r="M34541" s="368"/>
      <c r="P34541" s="369"/>
      <c r="S34541" s="369"/>
      <c r="V34541" s="358"/>
    </row>
    <row r="34542" spans="8:22">
      <c r="H34542" s="369"/>
      <c r="M34542" s="368"/>
      <c r="P34542" s="369"/>
      <c r="S34542" s="369"/>
      <c r="V34542" s="358"/>
    </row>
    <row r="34543" spans="8:22">
      <c r="H34543" s="369"/>
      <c r="M34543" s="368"/>
      <c r="P34543" s="369"/>
      <c r="S34543" s="369"/>
      <c r="V34543" s="358"/>
    </row>
    <row r="34544" spans="8:22">
      <c r="H34544" s="369"/>
      <c r="M34544" s="368"/>
      <c r="P34544" s="369"/>
      <c r="S34544" s="369"/>
      <c r="V34544" s="358"/>
    </row>
    <row r="34545" spans="8:22">
      <c r="H34545" s="369"/>
      <c r="M34545" s="368"/>
      <c r="P34545" s="369"/>
      <c r="S34545" s="369"/>
      <c r="V34545" s="358"/>
    </row>
    <row r="34546" spans="8:22">
      <c r="H34546" s="369"/>
      <c r="M34546" s="368"/>
      <c r="P34546" s="369"/>
      <c r="S34546" s="369"/>
      <c r="V34546" s="358"/>
    </row>
    <row r="34547" spans="8:22">
      <c r="H34547" s="369"/>
      <c r="M34547" s="368"/>
      <c r="P34547" s="369"/>
      <c r="S34547" s="369"/>
      <c r="V34547" s="358"/>
    </row>
    <row r="34548" spans="8:22">
      <c r="H34548" s="369"/>
      <c r="M34548" s="368"/>
      <c r="P34548" s="369"/>
      <c r="S34548" s="369"/>
      <c r="V34548" s="358"/>
    </row>
    <row r="34549" spans="8:22">
      <c r="H34549" s="369"/>
      <c r="M34549" s="368"/>
      <c r="P34549" s="369"/>
      <c r="S34549" s="369"/>
      <c r="V34549" s="358"/>
    </row>
    <row r="34550" spans="8:22">
      <c r="H34550" s="369"/>
      <c r="M34550" s="368"/>
      <c r="P34550" s="369"/>
      <c r="S34550" s="369"/>
      <c r="V34550" s="358"/>
    </row>
    <row r="34551" spans="8:22">
      <c r="H34551" s="369"/>
      <c r="M34551" s="368"/>
      <c r="P34551" s="369"/>
      <c r="S34551" s="369"/>
      <c r="V34551" s="358"/>
    </row>
    <row r="34552" spans="8:22">
      <c r="H34552" s="369"/>
      <c r="M34552" s="368"/>
      <c r="P34552" s="369"/>
      <c r="S34552" s="369"/>
      <c r="V34552" s="358"/>
    </row>
    <row r="34553" spans="8:22">
      <c r="H34553" s="369"/>
      <c r="M34553" s="368"/>
      <c r="P34553" s="369"/>
      <c r="S34553" s="369"/>
      <c r="V34553" s="358"/>
    </row>
    <row r="34554" spans="8:22">
      <c r="H34554" s="369"/>
      <c r="M34554" s="368"/>
      <c r="P34554" s="369"/>
      <c r="S34554" s="369"/>
      <c r="V34554" s="358"/>
    </row>
    <row r="34555" spans="8:22">
      <c r="H34555" s="369"/>
      <c r="M34555" s="368"/>
      <c r="P34555" s="369"/>
      <c r="S34555" s="369"/>
      <c r="V34555" s="358"/>
    </row>
    <row r="34556" spans="8:22">
      <c r="H34556" s="369"/>
      <c r="M34556" s="368"/>
      <c r="P34556" s="369"/>
      <c r="S34556" s="369"/>
      <c r="V34556" s="358"/>
    </row>
    <row r="34557" spans="8:22">
      <c r="H34557" s="369"/>
      <c r="M34557" s="368"/>
      <c r="P34557" s="369"/>
      <c r="S34557" s="369"/>
      <c r="V34557" s="358"/>
    </row>
    <row r="34558" spans="8:22">
      <c r="H34558" s="369"/>
      <c r="M34558" s="368"/>
      <c r="P34558" s="369"/>
      <c r="S34558" s="369"/>
      <c r="V34558" s="358"/>
    </row>
    <row r="34559" spans="8:22">
      <c r="H34559" s="369"/>
      <c r="M34559" s="368"/>
      <c r="P34559" s="369"/>
      <c r="S34559" s="369"/>
      <c r="V34559" s="358"/>
    </row>
    <row r="34560" spans="8:22">
      <c r="H34560" s="369"/>
      <c r="M34560" s="368"/>
      <c r="P34560" s="369"/>
      <c r="S34560" s="369"/>
      <c r="V34560" s="358"/>
    </row>
    <row r="34561" spans="8:22">
      <c r="H34561" s="369"/>
      <c r="M34561" s="368"/>
      <c r="P34561" s="369"/>
      <c r="S34561" s="369"/>
      <c r="V34561" s="358"/>
    </row>
    <row r="34562" spans="8:22">
      <c r="H34562" s="369"/>
      <c r="M34562" s="368"/>
      <c r="P34562" s="369"/>
      <c r="S34562" s="369"/>
      <c r="V34562" s="358"/>
    </row>
    <row r="34563" spans="8:22">
      <c r="H34563" s="369"/>
      <c r="M34563" s="368"/>
      <c r="P34563" s="369"/>
      <c r="S34563" s="369"/>
      <c r="V34563" s="358"/>
    </row>
    <row r="34564" spans="8:22">
      <c r="H34564" s="369"/>
      <c r="M34564" s="368"/>
      <c r="P34564" s="369"/>
      <c r="S34564" s="369"/>
      <c r="V34564" s="358"/>
    </row>
    <row r="34565" spans="8:22">
      <c r="H34565" s="369"/>
      <c r="M34565" s="368"/>
      <c r="P34565" s="369"/>
      <c r="S34565" s="369"/>
      <c r="V34565" s="358"/>
    </row>
    <row r="34566" spans="8:22">
      <c r="H34566" s="369"/>
      <c r="M34566" s="368"/>
      <c r="P34566" s="369"/>
      <c r="S34566" s="369"/>
      <c r="V34566" s="358"/>
    </row>
    <row r="34567" spans="8:22">
      <c r="H34567" s="369"/>
      <c r="M34567" s="368"/>
      <c r="P34567" s="369"/>
      <c r="S34567" s="369"/>
      <c r="V34567" s="358"/>
    </row>
    <row r="34568" spans="8:22">
      <c r="H34568" s="369"/>
      <c r="M34568" s="368"/>
      <c r="P34568" s="369"/>
      <c r="S34568" s="369"/>
      <c r="V34568" s="358"/>
    </row>
    <row r="34569" spans="8:22">
      <c r="H34569" s="369"/>
      <c r="M34569" s="368"/>
      <c r="P34569" s="369"/>
      <c r="S34569" s="369"/>
      <c r="V34569" s="358"/>
    </row>
    <row r="34570" spans="8:22">
      <c r="H34570" s="369"/>
      <c r="M34570" s="368"/>
      <c r="P34570" s="369"/>
      <c r="S34570" s="369"/>
      <c r="V34570" s="358"/>
    </row>
    <row r="34571" spans="8:22">
      <c r="H34571" s="369"/>
      <c r="M34571" s="368"/>
      <c r="P34571" s="369"/>
      <c r="S34571" s="369"/>
      <c r="V34571" s="358"/>
    </row>
    <row r="34572" spans="8:22">
      <c r="H34572" s="369"/>
      <c r="M34572" s="368"/>
      <c r="P34572" s="369"/>
      <c r="S34572" s="369"/>
      <c r="V34572" s="358"/>
    </row>
    <row r="34573" spans="8:22">
      <c r="H34573" s="369"/>
      <c r="M34573" s="368"/>
      <c r="P34573" s="369"/>
      <c r="S34573" s="369"/>
      <c r="V34573" s="358"/>
    </row>
    <row r="34574" spans="8:22">
      <c r="H34574" s="369"/>
      <c r="M34574" s="368"/>
      <c r="P34574" s="369"/>
      <c r="S34574" s="369"/>
      <c r="V34574" s="358"/>
    </row>
    <row r="34575" spans="8:22">
      <c r="H34575" s="369"/>
      <c r="M34575" s="368"/>
      <c r="P34575" s="369"/>
      <c r="S34575" s="369"/>
      <c r="V34575" s="358"/>
    </row>
    <row r="34576" spans="8:22">
      <c r="H34576" s="369"/>
      <c r="M34576" s="368"/>
      <c r="P34576" s="369"/>
      <c r="S34576" s="369"/>
      <c r="V34576" s="358"/>
    </row>
    <row r="34577" spans="8:22">
      <c r="H34577" s="369"/>
      <c r="M34577" s="368"/>
      <c r="P34577" s="369"/>
      <c r="S34577" s="369"/>
      <c r="V34577" s="358"/>
    </row>
    <row r="34578" spans="8:22">
      <c r="H34578" s="369"/>
      <c r="M34578" s="368"/>
      <c r="P34578" s="369"/>
      <c r="S34578" s="369"/>
      <c r="V34578" s="358"/>
    </row>
    <row r="34579" spans="8:22">
      <c r="H34579" s="369"/>
      <c r="M34579" s="368"/>
      <c r="P34579" s="369"/>
      <c r="S34579" s="369"/>
      <c r="V34579" s="358"/>
    </row>
    <row r="34580" spans="8:22">
      <c r="H34580" s="369"/>
      <c r="M34580" s="368"/>
      <c r="P34580" s="369"/>
      <c r="S34580" s="369"/>
      <c r="V34580" s="358"/>
    </row>
    <row r="34581" spans="8:22">
      <c r="H34581" s="369"/>
      <c r="M34581" s="368"/>
      <c r="P34581" s="369"/>
      <c r="S34581" s="369"/>
      <c r="V34581" s="358"/>
    </row>
    <row r="34582" spans="8:22">
      <c r="H34582" s="369"/>
      <c r="M34582" s="368"/>
      <c r="P34582" s="369"/>
      <c r="S34582" s="369"/>
      <c r="V34582" s="358"/>
    </row>
    <row r="34583" spans="8:22">
      <c r="H34583" s="369"/>
      <c r="M34583" s="368"/>
      <c r="P34583" s="369"/>
      <c r="S34583" s="369"/>
      <c r="V34583" s="358"/>
    </row>
    <row r="34584" spans="8:22">
      <c r="H34584" s="369"/>
      <c r="M34584" s="368"/>
      <c r="P34584" s="369"/>
      <c r="S34584" s="369"/>
      <c r="V34584" s="358"/>
    </row>
    <row r="34585" spans="8:22">
      <c r="H34585" s="369"/>
      <c r="M34585" s="368"/>
      <c r="P34585" s="369"/>
      <c r="S34585" s="369"/>
      <c r="V34585" s="358"/>
    </row>
    <row r="34586" spans="8:22">
      <c r="H34586" s="369"/>
      <c r="M34586" s="368"/>
      <c r="P34586" s="369"/>
      <c r="S34586" s="369"/>
      <c r="V34586" s="358"/>
    </row>
    <row r="34587" spans="8:22">
      <c r="H34587" s="369"/>
      <c r="M34587" s="368"/>
      <c r="P34587" s="369"/>
      <c r="S34587" s="369"/>
      <c r="V34587" s="358"/>
    </row>
    <row r="34588" spans="8:22">
      <c r="H34588" s="369"/>
      <c r="M34588" s="368"/>
      <c r="P34588" s="369"/>
      <c r="S34588" s="369"/>
      <c r="V34588" s="358"/>
    </row>
    <row r="34589" spans="8:22">
      <c r="H34589" s="369"/>
      <c r="M34589" s="368"/>
      <c r="P34589" s="369"/>
      <c r="S34589" s="369"/>
      <c r="V34589" s="358"/>
    </row>
    <row r="34590" spans="8:22">
      <c r="H34590" s="369"/>
      <c r="M34590" s="368"/>
      <c r="P34590" s="369"/>
      <c r="S34590" s="369"/>
      <c r="V34590" s="358"/>
    </row>
    <row r="34591" spans="8:22">
      <c r="H34591" s="369"/>
      <c r="M34591" s="368"/>
      <c r="P34591" s="369"/>
      <c r="S34591" s="369"/>
      <c r="V34591" s="358"/>
    </row>
    <row r="34592" spans="8:22">
      <c r="H34592" s="369"/>
      <c r="M34592" s="368"/>
      <c r="P34592" s="369"/>
      <c r="S34592" s="369"/>
      <c r="V34592" s="358"/>
    </row>
    <row r="34593" spans="8:22">
      <c r="H34593" s="369"/>
      <c r="M34593" s="368"/>
      <c r="P34593" s="369"/>
      <c r="S34593" s="369"/>
      <c r="V34593" s="358"/>
    </row>
    <row r="34594" spans="8:22">
      <c r="H34594" s="369"/>
      <c r="M34594" s="368"/>
      <c r="P34594" s="369"/>
      <c r="S34594" s="369"/>
      <c r="V34594" s="358"/>
    </row>
    <row r="34595" spans="8:22">
      <c r="H34595" s="369"/>
      <c r="M34595" s="368"/>
      <c r="P34595" s="369"/>
      <c r="S34595" s="369"/>
      <c r="V34595" s="358"/>
    </row>
    <row r="34596" spans="8:22">
      <c r="H34596" s="369"/>
      <c r="M34596" s="368"/>
      <c r="P34596" s="369"/>
      <c r="S34596" s="369"/>
      <c r="V34596" s="358"/>
    </row>
    <row r="34597" spans="8:22">
      <c r="H34597" s="369"/>
      <c r="M34597" s="368"/>
      <c r="P34597" s="369"/>
      <c r="S34597" s="369"/>
      <c r="V34597" s="358"/>
    </row>
    <row r="34598" spans="8:22">
      <c r="H34598" s="369"/>
      <c r="M34598" s="368"/>
      <c r="P34598" s="369"/>
      <c r="S34598" s="369"/>
      <c r="V34598" s="358"/>
    </row>
    <row r="34599" spans="8:22">
      <c r="H34599" s="369"/>
      <c r="M34599" s="368"/>
      <c r="P34599" s="369"/>
      <c r="S34599" s="369"/>
      <c r="V34599" s="358"/>
    </row>
    <row r="34600" spans="8:22">
      <c r="H34600" s="369"/>
      <c r="M34600" s="368"/>
      <c r="P34600" s="369"/>
      <c r="S34600" s="369"/>
      <c r="V34600" s="358"/>
    </row>
    <row r="34601" spans="8:22">
      <c r="H34601" s="369"/>
      <c r="M34601" s="368"/>
      <c r="P34601" s="369"/>
      <c r="S34601" s="369"/>
      <c r="V34601" s="358"/>
    </row>
    <row r="34602" spans="8:22">
      <c r="H34602" s="369"/>
      <c r="M34602" s="368"/>
      <c r="P34602" s="369"/>
      <c r="S34602" s="369"/>
      <c r="V34602" s="358"/>
    </row>
    <row r="34603" spans="8:22">
      <c r="H34603" s="369"/>
      <c r="M34603" s="368"/>
      <c r="P34603" s="369"/>
      <c r="S34603" s="369"/>
      <c r="V34603" s="358"/>
    </row>
    <row r="34604" spans="8:22">
      <c r="H34604" s="369"/>
      <c r="M34604" s="368"/>
      <c r="P34604" s="369"/>
      <c r="S34604" s="369"/>
      <c r="V34604" s="358"/>
    </row>
    <row r="34605" spans="8:22">
      <c r="H34605" s="369"/>
      <c r="M34605" s="368"/>
      <c r="P34605" s="369"/>
      <c r="S34605" s="369"/>
      <c r="V34605" s="358"/>
    </row>
    <row r="34606" spans="8:22">
      <c r="H34606" s="369"/>
      <c r="M34606" s="368"/>
      <c r="P34606" s="369"/>
      <c r="S34606" s="369"/>
      <c r="V34606" s="358"/>
    </row>
    <row r="34607" spans="8:22">
      <c r="H34607" s="369"/>
      <c r="M34607" s="368"/>
      <c r="P34607" s="369"/>
      <c r="S34607" s="369"/>
      <c r="V34607" s="358"/>
    </row>
    <row r="34608" spans="8:22">
      <c r="H34608" s="369"/>
      <c r="M34608" s="368"/>
      <c r="P34608" s="369"/>
      <c r="S34608" s="369"/>
      <c r="V34608" s="358"/>
    </row>
    <row r="34609" spans="8:22">
      <c r="H34609" s="369"/>
      <c r="M34609" s="368"/>
      <c r="P34609" s="369"/>
      <c r="S34609" s="369"/>
      <c r="V34609" s="358"/>
    </row>
    <row r="34610" spans="8:22">
      <c r="H34610" s="369"/>
      <c r="M34610" s="368"/>
      <c r="P34610" s="369"/>
      <c r="S34610" s="369"/>
      <c r="V34610" s="358"/>
    </row>
    <row r="34611" spans="8:22">
      <c r="H34611" s="369"/>
      <c r="M34611" s="368"/>
      <c r="P34611" s="369"/>
      <c r="S34611" s="369"/>
      <c r="V34611" s="358"/>
    </row>
    <row r="34612" spans="8:22">
      <c r="H34612" s="369"/>
      <c r="M34612" s="368"/>
      <c r="P34612" s="369"/>
      <c r="S34612" s="369"/>
      <c r="V34612" s="358"/>
    </row>
    <row r="34613" spans="8:22">
      <c r="H34613" s="369"/>
      <c r="M34613" s="368"/>
      <c r="P34613" s="369"/>
      <c r="S34613" s="369"/>
      <c r="V34613" s="358"/>
    </row>
    <row r="34614" spans="8:22">
      <c r="H34614" s="369"/>
      <c r="M34614" s="368"/>
      <c r="P34614" s="369"/>
      <c r="S34614" s="369"/>
      <c r="V34614" s="358"/>
    </row>
    <row r="34615" spans="8:22">
      <c r="H34615" s="369"/>
      <c r="M34615" s="368"/>
      <c r="P34615" s="369"/>
      <c r="S34615" s="369"/>
      <c r="V34615" s="358"/>
    </row>
    <row r="34616" spans="8:22">
      <c r="H34616" s="369"/>
      <c r="M34616" s="368"/>
      <c r="P34616" s="369"/>
      <c r="S34616" s="369"/>
      <c r="V34616" s="358"/>
    </row>
    <row r="34617" spans="8:22">
      <c r="H34617" s="369"/>
      <c r="M34617" s="368"/>
      <c r="P34617" s="369"/>
      <c r="S34617" s="369"/>
      <c r="V34617" s="358"/>
    </row>
    <row r="34618" spans="8:22">
      <c r="H34618" s="369"/>
      <c r="M34618" s="368"/>
      <c r="P34618" s="369"/>
      <c r="S34618" s="369"/>
      <c r="V34618" s="358"/>
    </row>
    <row r="34619" spans="8:22">
      <c r="H34619" s="369"/>
      <c r="M34619" s="368"/>
      <c r="P34619" s="369"/>
      <c r="S34619" s="369"/>
      <c r="V34619" s="358"/>
    </row>
    <row r="34620" spans="8:22">
      <c r="H34620" s="369"/>
      <c r="M34620" s="368"/>
      <c r="P34620" s="369"/>
      <c r="S34620" s="369"/>
      <c r="V34620" s="358"/>
    </row>
    <row r="34621" spans="8:22">
      <c r="H34621" s="369"/>
      <c r="M34621" s="368"/>
      <c r="P34621" s="369"/>
      <c r="S34621" s="369"/>
      <c r="V34621" s="358"/>
    </row>
    <row r="34622" spans="8:22">
      <c r="H34622" s="369"/>
      <c r="M34622" s="368"/>
      <c r="P34622" s="369"/>
      <c r="S34622" s="369"/>
      <c r="V34622" s="358"/>
    </row>
    <row r="34623" spans="8:22">
      <c r="H34623" s="369"/>
      <c r="M34623" s="368"/>
      <c r="P34623" s="369"/>
      <c r="S34623" s="369"/>
      <c r="V34623" s="358"/>
    </row>
    <row r="34624" spans="8:22">
      <c r="H34624" s="369"/>
      <c r="M34624" s="368"/>
      <c r="P34624" s="369"/>
      <c r="S34624" s="369"/>
      <c r="V34624" s="358"/>
    </row>
    <row r="34625" spans="8:22">
      <c r="H34625" s="369"/>
      <c r="M34625" s="368"/>
      <c r="P34625" s="369"/>
      <c r="S34625" s="369"/>
      <c r="V34625" s="358"/>
    </row>
    <row r="34626" spans="8:22">
      <c r="H34626" s="369"/>
      <c r="M34626" s="368"/>
      <c r="P34626" s="369"/>
      <c r="S34626" s="369"/>
      <c r="V34626" s="358"/>
    </row>
    <row r="34627" spans="8:22">
      <c r="H34627" s="369"/>
      <c r="M34627" s="368"/>
      <c r="P34627" s="369"/>
      <c r="S34627" s="369"/>
      <c r="V34627" s="358"/>
    </row>
    <row r="34628" spans="8:22">
      <c r="H34628" s="369"/>
      <c r="M34628" s="368"/>
      <c r="P34628" s="369"/>
      <c r="S34628" s="369"/>
      <c r="V34628" s="358"/>
    </row>
    <row r="34629" spans="8:22">
      <c r="H34629" s="369"/>
      <c r="M34629" s="368"/>
      <c r="P34629" s="369"/>
      <c r="S34629" s="369"/>
      <c r="V34629" s="358"/>
    </row>
    <row r="34630" spans="8:22">
      <c r="H34630" s="369"/>
      <c r="M34630" s="368"/>
      <c r="P34630" s="369"/>
      <c r="S34630" s="369"/>
      <c r="V34630" s="358"/>
    </row>
    <row r="34631" spans="8:22">
      <c r="H34631" s="369"/>
      <c r="M34631" s="368"/>
      <c r="P34631" s="369"/>
      <c r="S34631" s="369"/>
      <c r="V34631" s="358"/>
    </row>
    <row r="34632" spans="8:22">
      <c r="H34632" s="369"/>
      <c r="M34632" s="368"/>
      <c r="P34632" s="369"/>
      <c r="S34632" s="369"/>
      <c r="V34632" s="358"/>
    </row>
    <row r="34633" spans="8:22">
      <c r="H34633" s="369"/>
      <c r="M34633" s="368"/>
      <c r="P34633" s="369"/>
      <c r="S34633" s="369"/>
      <c r="V34633" s="358"/>
    </row>
    <row r="34634" spans="8:22">
      <c r="H34634" s="369"/>
      <c r="M34634" s="368"/>
      <c r="P34634" s="369"/>
      <c r="S34634" s="369"/>
      <c r="V34634" s="358"/>
    </row>
    <row r="34635" spans="8:22">
      <c r="H34635" s="369"/>
      <c r="M34635" s="368"/>
      <c r="P34635" s="369"/>
      <c r="S34635" s="369"/>
      <c r="V34635" s="358"/>
    </row>
    <row r="34636" spans="8:22">
      <c r="H34636" s="369"/>
      <c r="M34636" s="368"/>
      <c r="P34636" s="369"/>
      <c r="S34636" s="369"/>
      <c r="V34636" s="358"/>
    </row>
    <row r="34637" spans="8:22">
      <c r="H34637" s="369"/>
      <c r="M34637" s="368"/>
      <c r="P34637" s="369"/>
      <c r="S34637" s="369"/>
      <c r="V34637" s="358"/>
    </row>
    <row r="34638" spans="8:22">
      <c r="H34638" s="369"/>
      <c r="M34638" s="368"/>
      <c r="P34638" s="369"/>
      <c r="S34638" s="369"/>
      <c r="V34638" s="358"/>
    </row>
    <row r="34639" spans="8:22">
      <c r="H34639" s="369"/>
      <c r="M34639" s="368"/>
      <c r="P34639" s="369"/>
      <c r="S34639" s="369"/>
      <c r="V34639" s="358"/>
    </row>
    <row r="34640" spans="8:22">
      <c r="H34640" s="369"/>
      <c r="M34640" s="368"/>
      <c r="P34640" s="369"/>
      <c r="S34640" s="369"/>
      <c r="V34640" s="358"/>
    </row>
    <row r="34641" spans="8:22">
      <c r="H34641" s="369"/>
      <c r="M34641" s="368"/>
      <c r="P34641" s="369"/>
      <c r="S34641" s="369"/>
      <c r="V34641" s="358"/>
    </row>
    <row r="34642" spans="8:22">
      <c r="H34642" s="369"/>
      <c r="M34642" s="368"/>
      <c r="P34642" s="369"/>
      <c r="S34642" s="369"/>
      <c r="V34642" s="358"/>
    </row>
    <row r="34643" spans="8:22">
      <c r="H34643" s="369"/>
      <c r="M34643" s="368"/>
      <c r="P34643" s="369"/>
      <c r="S34643" s="369"/>
      <c r="V34643" s="358"/>
    </row>
    <row r="34644" spans="8:22">
      <c r="H34644" s="369"/>
      <c r="M34644" s="368"/>
      <c r="P34644" s="369"/>
      <c r="S34644" s="369"/>
      <c r="V34644" s="358"/>
    </row>
    <row r="34645" spans="8:22">
      <c r="H34645" s="369"/>
      <c r="M34645" s="368"/>
      <c r="P34645" s="369"/>
      <c r="S34645" s="369"/>
      <c r="V34645" s="358"/>
    </row>
    <row r="34646" spans="8:22">
      <c r="H34646" s="369"/>
      <c r="M34646" s="368"/>
      <c r="P34646" s="369"/>
      <c r="S34646" s="369"/>
      <c r="V34646" s="358"/>
    </row>
    <row r="34647" spans="8:22">
      <c r="H34647" s="369"/>
      <c r="M34647" s="368"/>
      <c r="P34647" s="369"/>
      <c r="S34647" s="369"/>
      <c r="V34647" s="358"/>
    </row>
    <row r="34648" spans="8:22">
      <c r="H34648" s="369"/>
      <c r="M34648" s="368"/>
      <c r="P34648" s="369"/>
      <c r="S34648" s="369"/>
      <c r="V34648" s="358"/>
    </row>
    <row r="34649" spans="8:22">
      <c r="H34649" s="369"/>
      <c r="M34649" s="368"/>
      <c r="P34649" s="369"/>
      <c r="S34649" s="369"/>
      <c r="V34649" s="358"/>
    </row>
    <row r="34650" spans="8:22">
      <c r="H34650" s="369"/>
      <c r="M34650" s="368"/>
      <c r="P34650" s="369"/>
      <c r="S34650" s="369"/>
      <c r="V34650" s="358"/>
    </row>
    <row r="34651" spans="8:22">
      <c r="H34651" s="369"/>
      <c r="M34651" s="368"/>
      <c r="P34651" s="369"/>
      <c r="S34651" s="369"/>
      <c r="V34651" s="358"/>
    </row>
    <row r="34652" spans="8:22">
      <c r="H34652" s="369"/>
      <c r="M34652" s="368"/>
      <c r="P34652" s="369"/>
      <c r="S34652" s="369"/>
      <c r="V34652" s="358"/>
    </row>
    <row r="34653" spans="8:22">
      <c r="H34653" s="369"/>
      <c r="M34653" s="368"/>
      <c r="P34653" s="369"/>
      <c r="S34653" s="369"/>
      <c r="V34653" s="358"/>
    </row>
    <row r="34654" spans="8:22">
      <c r="H34654" s="369"/>
      <c r="M34654" s="368"/>
      <c r="P34654" s="369"/>
      <c r="S34654" s="369"/>
      <c r="V34654" s="358"/>
    </row>
    <row r="34655" spans="8:22">
      <c r="H34655" s="369"/>
      <c r="M34655" s="368"/>
      <c r="P34655" s="369"/>
      <c r="S34655" s="369"/>
      <c r="V34655" s="358"/>
    </row>
    <row r="34656" spans="8:22">
      <c r="H34656" s="369"/>
      <c r="M34656" s="368"/>
      <c r="P34656" s="369"/>
      <c r="S34656" s="369"/>
      <c r="V34656" s="358"/>
    </row>
    <row r="34657" spans="8:22">
      <c r="H34657" s="369"/>
      <c r="M34657" s="368"/>
      <c r="P34657" s="369"/>
      <c r="S34657" s="369"/>
      <c r="V34657" s="358"/>
    </row>
    <row r="34658" spans="8:22">
      <c r="H34658" s="369"/>
      <c r="M34658" s="368"/>
      <c r="P34658" s="369"/>
      <c r="S34658" s="369"/>
      <c r="V34658" s="358"/>
    </row>
    <row r="34659" spans="8:22">
      <c r="H34659" s="369"/>
      <c r="M34659" s="368"/>
      <c r="P34659" s="369"/>
      <c r="S34659" s="369"/>
      <c r="V34659" s="358"/>
    </row>
    <row r="34660" spans="8:22">
      <c r="H34660" s="369"/>
      <c r="M34660" s="368"/>
      <c r="P34660" s="369"/>
      <c r="S34660" s="369"/>
      <c r="V34660" s="358"/>
    </row>
    <row r="34661" spans="8:22">
      <c r="H34661" s="369"/>
      <c r="M34661" s="368"/>
      <c r="P34661" s="369"/>
      <c r="S34661" s="369"/>
      <c r="V34661" s="358"/>
    </row>
    <row r="34662" spans="8:22">
      <c r="H34662" s="369"/>
      <c r="M34662" s="368"/>
      <c r="P34662" s="369"/>
      <c r="S34662" s="369"/>
      <c r="V34662" s="358"/>
    </row>
    <row r="34663" spans="8:22">
      <c r="H34663" s="369"/>
      <c r="M34663" s="368"/>
      <c r="P34663" s="369"/>
      <c r="S34663" s="369"/>
      <c r="V34663" s="358"/>
    </row>
    <row r="34664" spans="8:22">
      <c r="H34664" s="369"/>
      <c r="M34664" s="368"/>
      <c r="P34664" s="369"/>
      <c r="S34664" s="369"/>
      <c r="V34664" s="358"/>
    </row>
    <row r="34665" spans="8:22">
      <c r="H34665" s="369"/>
      <c r="M34665" s="368"/>
      <c r="P34665" s="369"/>
      <c r="S34665" s="369"/>
      <c r="V34665" s="358"/>
    </row>
    <row r="34666" spans="8:22">
      <c r="H34666" s="369"/>
      <c r="M34666" s="368"/>
      <c r="P34666" s="369"/>
      <c r="S34666" s="369"/>
      <c r="V34666" s="358"/>
    </row>
    <row r="34667" spans="8:22">
      <c r="H34667" s="369"/>
      <c r="M34667" s="368"/>
      <c r="P34667" s="369"/>
      <c r="S34667" s="369"/>
      <c r="V34667" s="358"/>
    </row>
    <row r="34668" spans="8:22">
      <c r="H34668" s="369"/>
      <c r="M34668" s="368"/>
      <c r="P34668" s="369"/>
      <c r="S34668" s="369"/>
      <c r="V34668" s="358"/>
    </row>
    <row r="34669" spans="8:22">
      <c r="H34669" s="369"/>
      <c r="M34669" s="368"/>
      <c r="P34669" s="369"/>
      <c r="S34669" s="369"/>
      <c r="V34669" s="358"/>
    </row>
    <row r="34670" spans="8:22">
      <c r="H34670" s="369"/>
      <c r="M34670" s="368"/>
      <c r="P34670" s="369"/>
      <c r="S34670" s="369"/>
      <c r="V34670" s="358"/>
    </row>
    <row r="34671" spans="8:22">
      <c r="H34671" s="369"/>
      <c r="M34671" s="368"/>
      <c r="P34671" s="369"/>
      <c r="S34671" s="369"/>
      <c r="V34671" s="358"/>
    </row>
    <row r="34672" spans="8:22">
      <c r="H34672" s="369"/>
      <c r="M34672" s="368"/>
      <c r="P34672" s="369"/>
      <c r="S34672" s="369"/>
      <c r="V34672" s="358"/>
    </row>
    <row r="34673" spans="8:22">
      <c r="H34673" s="369"/>
      <c r="M34673" s="368"/>
      <c r="P34673" s="369"/>
      <c r="S34673" s="369"/>
      <c r="V34673" s="358"/>
    </row>
    <row r="34674" spans="8:22">
      <c r="H34674" s="369"/>
      <c r="M34674" s="368"/>
      <c r="P34674" s="369"/>
      <c r="S34674" s="369"/>
      <c r="V34674" s="358"/>
    </row>
    <row r="34675" spans="8:22">
      <c r="H34675" s="369"/>
      <c r="M34675" s="368"/>
      <c r="P34675" s="369"/>
      <c r="S34675" s="369"/>
      <c r="V34675" s="358"/>
    </row>
    <row r="34676" spans="8:22">
      <c r="H34676" s="369"/>
      <c r="M34676" s="368"/>
      <c r="P34676" s="369"/>
      <c r="S34676" s="369"/>
      <c r="V34676" s="358"/>
    </row>
    <row r="34677" spans="8:22">
      <c r="H34677" s="369"/>
      <c r="M34677" s="368"/>
      <c r="P34677" s="369"/>
      <c r="S34677" s="369"/>
      <c r="V34677" s="358"/>
    </row>
    <row r="34678" spans="8:22">
      <c r="H34678" s="369"/>
      <c r="M34678" s="368"/>
      <c r="P34678" s="369"/>
      <c r="S34678" s="369"/>
      <c r="V34678" s="358"/>
    </row>
    <row r="34679" spans="8:22">
      <c r="H34679" s="369"/>
      <c r="M34679" s="368"/>
      <c r="P34679" s="369"/>
      <c r="S34679" s="369"/>
      <c r="V34679" s="358"/>
    </row>
    <row r="34680" spans="8:22">
      <c r="H34680" s="369"/>
      <c r="M34680" s="368"/>
      <c r="P34680" s="369"/>
      <c r="S34680" s="369"/>
      <c r="V34680" s="358"/>
    </row>
    <row r="34681" spans="8:22">
      <c r="H34681" s="369"/>
      <c r="M34681" s="368"/>
      <c r="P34681" s="369"/>
      <c r="S34681" s="369"/>
      <c r="V34681" s="358"/>
    </row>
    <row r="34682" spans="8:22">
      <c r="H34682" s="369"/>
      <c r="M34682" s="368"/>
      <c r="P34682" s="369"/>
      <c r="S34682" s="369"/>
      <c r="V34682" s="358"/>
    </row>
    <row r="34683" spans="8:22">
      <c r="H34683" s="369"/>
      <c r="M34683" s="368"/>
      <c r="P34683" s="369"/>
      <c r="S34683" s="369"/>
      <c r="V34683" s="358"/>
    </row>
    <row r="34684" spans="8:22">
      <c r="H34684" s="369"/>
      <c r="M34684" s="368"/>
      <c r="P34684" s="369"/>
      <c r="S34684" s="369"/>
      <c r="V34684" s="358"/>
    </row>
    <row r="34685" spans="8:22">
      <c r="H34685" s="369"/>
      <c r="M34685" s="368"/>
      <c r="P34685" s="369"/>
      <c r="S34685" s="369"/>
      <c r="V34685" s="358"/>
    </row>
    <row r="34686" spans="8:22">
      <c r="H34686" s="369"/>
      <c r="M34686" s="368"/>
      <c r="P34686" s="369"/>
      <c r="S34686" s="369"/>
      <c r="V34686" s="358"/>
    </row>
    <row r="34687" spans="8:22">
      <c r="H34687" s="369"/>
      <c r="M34687" s="368"/>
      <c r="P34687" s="369"/>
      <c r="S34687" s="369"/>
      <c r="V34687" s="358"/>
    </row>
    <row r="34688" spans="8:22">
      <c r="H34688" s="369"/>
      <c r="M34688" s="368"/>
      <c r="P34688" s="369"/>
      <c r="S34688" s="369"/>
      <c r="V34688" s="358"/>
    </row>
    <row r="34689" spans="8:22">
      <c r="H34689" s="369"/>
      <c r="M34689" s="368"/>
      <c r="P34689" s="369"/>
      <c r="S34689" s="369"/>
      <c r="V34689" s="358"/>
    </row>
    <row r="34690" spans="8:22">
      <c r="H34690" s="369"/>
      <c r="M34690" s="368"/>
      <c r="P34690" s="369"/>
      <c r="S34690" s="369"/>
      <c r="V34690" s="358"/>
    </row>
    <row r="34691" spans="8:22">
      <c r="H34691" s="369"/>
      <c r="M34691" s="368"/>
      <c r="P34691" s="369"/>
      <c r="S34691" s="369"/>
      <c r="V34691" s="358"/>
    </row>
    <row r="34692" spans="8:22">
      <c r="H34692" s="369"/>
      <c r="M34692" s="368"/>
      <c r="P34692" s="369"/>
      <c r="S34692" s="369"/>
      <c r="V34692" s="358"/>
    </row>
    <row r="34693" spans="8:22">
      <c r="H34693" s="369"/>
      <c r="M34693" s="368"/>
      <c r="P34693" s="369"/>
      <c r="S34693" s="369"/>
      <c r="V34693" s="358"/>
    </row>
    <row r="34694" spans="8:22">
      <c r="H34694" s="369"/>
      <c r="M34694" s="368"/>
      <c r="P34694" s="369"/>
      <c r="S34694" s="369"/>
      <c r="V34694" s="358"/>
    </row>
    <row r="34695" spans="8:22">
      <c r="H34695" s="369"/>
      <c r="M34695" s="368"/>
      <c r="P34695" s="369"/>
      <c r="S34695" s="369"/>
      <c r="V34695" s="358"/>
    </row>
    <row r="34696" spans="8:22">
      <c r="H34696" s="369"/>
      <c r="M34696" s="368"/>
      <c r="P34696" s="369"/>
      <c r="S34696" s="369"/>
      <c r="V34696" s="358"/>
    </row>
    <row r="34697" spans="8:22">
      <c r="H34697" s="369"/>
      <c r="M34697" s="368"/>
      <c r="P34697" s="369"/>
      <c r="S34697" s="369"/>
      <c r="V34697" s="358"/>
    </row>
    <row r="34698" spans="8:22">
      <c r="H34698" s="369"/>
      <c r="M34698" s="368"/>
      <c r="P34698" s="369"/>
      <c r="S34698" s="369"/>
      <c r="V34698" s="358"/>
    </row>
    <row r="34699" spans="8:22">
      <c r="H34699" s="369"/>
      <c r="M34699" s="368"/>
      <c r="P34699" s="369"/>
      <c r="S34699" s="369"/>
      <c r="V34699" s="358"/>
    </row>
    <row r="34700" spans="8:22">
      <c r="H34700" s="369"/>
      <c r="M34700" s="368"/>
      <c r="P34700" s="369"/>
      <c r="S34700" s="369"/>
      <c r="V34700" s="358"/>
    </row>
    <row r="34701" spans="8:22">
      <c r="H34701" s="369"/>
      <c r="M34701" s="368"/>
      <c r="P34701" s="369"/>
      <c r="S34701" s="369"/>
      <c r="V34701" s="358"/>
    </row>
    <row r="34702" spans="8:22">
      <c r="H34702" s="369"/>
      <c r="M34702" s="368"/>
      <c r="P34702" s="369"/>
      <c r="S34702" s="369"/>
      <c r="V34702" s="358"/>
    </row>
    <row r="34703" spans="8:22">
      <c r="H34703" s="369"/>
      <c r="M34703" s="368"/>
      <c r="P34703" s="369"/>
      <c r="S34703" s="369"/>
      <c r="V34703" s="358"/>
    </row>
    <row r="34704" spans="8:22">
      <c r="H34704" s="369"/>
      <c r="M34704" s="368"/>
      <c r="P34704" s="369"/>
      <c r="S34704" s="369"/>
      <c r="V34704" s="358"/>
    </row>
    <row r="34705" spans="8:22">
      <c r="H34705" s="369"/>
      <c r="M34705" s="368"/>
      <c r="P34705" s="369"/>
      <c r="S34705" s="369"/>
      <c r="V34705" s="358"/>
    </row>
    <row r="34706" spans="8:22">
      <c r="H34706" s="369"/>
      <c r="M34706" s="368"/>
      <c r="P34706" s="369"/>
      <c r="S34706" s="369"/>
      <c r="V34706" s="358"/>
    </row>
    <row r="34707" spans="8:22">
      <c r="H34707" s="369"/>
      <c r="M34707" s="368"/>
      <c r="P34707" s="369"/>
      <c r="S34707" s="369"/>
      <c r="V34707" s="358"/>
    </row>
    <row r="34708" spans="8:22">
      <c r="H34708" s="369"/>
      <c r="M34708" s="368"/>
      <c r="P34708" s="369"/>
      <c r="S34708" s="369"/>
      <c r="V34708" s="358"/>
    </row>
    <row r="34709" spans="8:22">
      <c r="H34709" s="369"/>
      <c r="M34709" s="368"/>
      <c r="P34709" s="369"/>
      <c r="S34709" s="369"/>
      <c r="V34709" s="358"/>
    </row>
    <row r="34710" spans="8:22">
      <c r="H34710" s="369"/>
      <c r="M34710" s="368"/>
      <c r="P34710" s="369"/>
      <c r="S34710" s="369"/>
      <c r="V34710" s="358"/>
    </row>
    <row r="34711" spans="8:22">
      <c r="H34711" s="369"/>
      <c r="M34711" s="368"/>
      <c r="P34711" s="369"/>
      <c r="S34711" s="369"/>
      <c r="V34711" s="358"/>
    </row>
    <row r="34712" spans="8:22">
      <c r="H34712" s="369"/>
      <c r="M34712" s="368"/>
      <c r="P34712" s="369"/>
      <c r="S34712" s="369"/>
      <c r="V34712" s="358"/>
    </row>
    <row r="34713" spans="8:22">
      <c r="H34713" s="369"/>
      <c r="M34713" s="368"/>
      <c r="P34713" s="369"/>
      <c r="S34713" s="369"/>
      <c r="V34713" s="358"/>
    </row>
    <row r="34714" spans="8:22">
      <c r="H34714" s="369"/>
      <c r="M34714" s="368"/>
      <c r="P34714" s="369"/>
      <c r="S34714" s="369"/>
      <c r="V34714" s="358"/>
    </row>
    <row r="34715" spans="8:22">
      <c r="H34715" s="369"/>
      <c r="M34715" s="368"/>
      <c r="P34715" s="369"/>
      <c r="S34715" s="369"/>
      <c r="V34715" s="358"/>
    </row>
    <row r="34716" spans="8:22">
      <c r="H34716" s="369"/>
      <c r="M34716" s="368"/>
      <c r="P34716" s="369"/>
      <c r="S34716" s="369"/>
      <c r="V34716" s="358"/>
    </row>
    <row r="34717" spans="8:22">
      <c r="H34717" s="369"/>
      <c r="M34717" s="368"/>
      <c r="P34717" s="369"/>
      <c r="S34717" s="369"/>
      <c r="V34717" s="358"/>
    </row>
    <row r="34718" spans="8:22">
      <c r="H34718" s="369"/>
      <c r="M34718" s="368"/>
      <c r="P34718" s="369"/>
      <c r="S34718" s="369"/>
      <c r="V34718" s="358"/>
    </row>
    <row r="34719" spans="8:22">
      <c r="H34719" s="369"/>
      <c r="M34719" s="368"/>
      <c r="P34719" s="369"/>
      <c r="S34719" s="369"/>
      <c r="V34719" s="358"/>
    </row>
    <row r="34720" spans="8:22">
      <c r="H34720" s="369"/>
      <c r="M34720" s="368"/>
      <c r="P34720" s="369"/>
      <c r="S34720" s="369"/>
      <c r="V34720" s="358"/>
    </row>
    <row r="34721" spans="8:22">
      <c r="H34721" s="369"/>
      <c r="M34721" s="368"/>
      <c r="P34721" s="369"/>
      <c r="S34721" s="369"/>
      <c r="V34721" s="358"/>
    </row>
    <row r="34722" spans="8:22">
      <c r="H34722" s="369"/>
      <c r="M34722" s="368"/>
      <c r="P34722" s="369"/>
      <c r="S34722" s="369"/>
      <c r="V34722" s="358"/>
    </row>
    <row r="34723" spans="8:22">
      <c r="H34723" s="369"/>
      <c r="M34723" s="368"/>
      <c r="P34723" s="369"/>
      <c r="S34723" s="369"/>
      <c r="V34723" s="358"/>
    </row>
    <row r="34724" spans="8:22">
      <c r="H34724" s="369"/>
      <c r="M34724" s="368"/>
      <c r="P34724" s="369"/>
      <c r="S34724" s="369"/>
      <c r="V34724" s="358"/>
    </row>
    <row r="34725" spans="8:22">
      <c r="H34725" s="369"/>
      <c r="M34725" s="368"/>
      <c r="P34725" s="369"/>
      <c r="S34725" s="369"/>
      <c r="V34725" s="358"/>
    </row>
    <row r="34726" spans="8:22">
      <c r="H34726" s="369"/>
      <c r="M34726" s="368"/>
      <c r="P34726" s="369"/>
      <c r="S34726" s="369"/>
      <c r="V34726" s="358"/>
    </row>
    <row r="34727" spans="8:22">
      <c r="H34727" s="369"/>
      <c r="M34727" s="368"/>
      <c r="P34727" s="369"/>
      <c r="S34727" s="369"/>
      <c r="V34727" s="358"/>
    </row>
    <row r="34728" spans="8:22">
      <c r="H34728" s="369"/>
      <c r="M34728" s="368"/>
      <c r="P34728" s="369"/>
      <c r="S34728" s="369"/>
      <c r="V34728" s="358"/>
    </row>
    <row r="34729" spans="8:22">
      <c r="H34729" s="369"/>
      <c r="M34729" s="368"/>
      <c r="P34729" s="369"/>
      <c r="S34729" s="369"/>
      <c r="V34729" s="358"/>
    </row>
    <row r="34730" spans="8:22">
      <c r="H34730" s="369"/>
      <c r="M34730" s="368"/>
      <c r="P34730" s="369"/>
      <c r="S34730" s="369"/>
      <c r="V34730" s="358"/>
    </row>
    <row r="34731" spans="8:22">
      <c r="H34731" s="369"/>
      <c r="M34731" s="368"/>
      <c r="P34731" s="369"/>
      <c r="S34731" s="369"/>
      <c r="V34731" s="358"/>
    </row>
    <row r="34732" spans="8:22">
      <c r="H34732" s="369"/>
      <c r="M34732" s="368"/>
      <c r="P34732" s="369"/>
      <c r="S34732" s="369"/>
      <c r="V34732" s="358"/>
    </row>
    <row r="34733" spans="8:22">
      <c r="H34733" s="369"/>
      <c r="M34733" s="368"/>
      <c r="P34733" s="369"/>
      <c r="S34733" s="369"/>
      <c r="V34733" s="358"/>
    </row>
    <row r="34734" spans="8:22">
      <c r="H34734" s="369"/>
      <c r="M34734" s="368"/>
      <c r="P34734" s="369"/>
      <c r="S34734" s="369"/>
      <c r="V34734" s="358"/>
    </row>
    <row r="34735" spans="8:22">
      <c r="H34735" s="369"/>
      <c r="M34735" s="368"/>
      <c r="P34735" s="369"/>
      <c r="S34735" s="369"/>
      <c r="V34735" s="358"/>
    </row>
    <row r="34736" spans="8:22">
      <c r="H34736" s="369"/>
      <c r="M34736" s="368"/>
      <c r="P34736" s="369"/>
      <c r="S34736" s="369"/>
      <c r="V34736" s="358"/>
    </row>
    <row r="34737" spans="8:22">
      <c r="H34737" s="369"/>
      <c r="M34737" s="368"/>
      <c r="P34737" s="369"/>
      <c r="S34737" s="369"/>
      <c r="V34737" s="358"/>
    </row>
    <row r="34738" spans="8:22">
      <c r="H34738" s="369"/>
      <c r="M34738" s="368"/>
      <c r="P34738" s="369"/>
      <c r="S34738" s="369"/>
      <c r="V34738" s="358"/>
    </row>
    <row r="34739" spans="8:22">
      <c r="H34739" s="369"/>
      <c r="M34739" s="368"/>
      <c r="P34739" s="369"/>
      <c r="S34739" s="369"/>
      <c r="V34739" s="358"/>
    </row>
    <row r="34740" spans="8:22">
      <c r="H34740" s="369"/>
      <c r="M34740" s="368"/>
      <c r="P34740" s="369"/>
      <c r="S34740" s="369"/>
      <c r="V34740" s="358"/>
    </row>
    <row r="34741" spans="8:22">
      <c r="H34741" s="369"/>
      <c r="M34741" s="368"/>
      <c r="P34741" s="369"/>
      <c r="S34741" s="369"/>
      <c r="V34741" s="358"/>
    </row>
    <row r="34742" spans="8:22">
      <c r="H34742" s="369"/>
      <c r="M34742" s="368"/>
      <c r="P34742" s="369"/>
      <c r="S34742" s="369"/>
      <c r="V34742" s="358"/>
    </row>
    <row r="34743" spans="8:22">
      <c r="H34743" s="369"/>
      <c r="M34743" s="368"/>
      <c r="P34743" s="369"/>
      <c r="S34743" s="369"/>
      <c r="V34743" s="358"/>
    </row>
    <row r="34744" spans="8:22">
      <c r="H34744" s="369"/>
      <c r="M34744" s="368"/>
      <c r="P34744" s="369"/>
      <c r="S34744" s="369"/>
      <c r="V34744" s="358"/>
    </row>
    <row r="34745" spans="8:22">
      <c r="H34745" s="369"/>
      <c r="M34745" s="368"/>
      <c r="P34745" s="369"/>
      <c r="S34745" s="369"/>
      <c r="V34745" s="358"/>
    </row>
    <row r="34746" spans="8:22">
      <c r="H34746" s="369"/>
      <c r="M34746" s="368"/>
      <c r="P34746" s="369"/>
      <c r="S34746" s="369"/>
      <c r="V34746" s="358"/>
    </row>
    <row r="34747" spans="8:22">
      <c r="H34747" s="369"/>
      <c r="M34747" s="368"/>
      <c r="P34747" s="369"/>
      <c r="S34747" s="369"/>
      <c r="V34747" s="358"/>
    </row>
    <row r="34748" spans="8:22">
      <c r="H34748" s="369"/>
      <c r="M34748" s="368"/>
      <c r="P34748" s="369"/>
      <c r="S34748" s="369"/>
      <c r="V34748" s="358"/>
    </row>
    <row r="34749" spans="8:22">
      <c r="H34749" s="369"/>
      <c r="M34749" s="368"/>
      <c r="P34749" s="369"/>
      <c r="S34749" s="369"/>
      <c r="V34749" s="358"/>
    </row>
    <row r="34750" spans="8:22">
      <c r="H34750" s="369"/>
      <c r="M34750" s="368"/>
      <c r="P34750" s="369"/>
      <c r="S34750" s="369"/>
      <c r="V34750" s="358"/>
    </row>
    <row r="34751" spans="8:22">
      <c r="H34751" s="369"/>
      <c r="M34751" s="368"/>
      <c r="P34751" s="369"/>
      <c r="S34751" s="369"/>
      <c r="V34751" s="358"/>
    </row>
    <row r="34752" spans="8:22">
      <c r="H34752" s="369"/>
      <c r="M34752" s="368"/>
      <c r="P34752" s="369"/>
      <c r="S34752" s="369"/>
      <c r="V34752" s="358"/>
    </row>
    <row r="34753" spans="8:22">
      <c r="H34753" s="369"/>
      <c r="M34753" s="368"/>
      <c r="P34753" s="369"/>
      <c r="S34753" s="369"/>
      <c r="V34753" s="358"/>
    </row>
    <row r="34754" spans="8:22">
      <c r="H34754" s="369"/>
      <c r="M34754" s="368"/>
      <c r="P34754" s="369"/>
      <c r="S34754" s="369"/>
      <c r="V34754" s="358"/>
    </row>
    <row r="34755" spans="8:22">
      <c r="H34755" s="369"/>
      <c r="M34755" s="368"/>
      <c r="P34755" s="369"/>
      <c r="S34755" s="369"/>
      <c r="V34755" s="358"/>
    </row>
    <row r="34756" spans="8:22">
      <c r="H34756" s="369"/>
      <c r="M34756" s="368"/>
      <c r="P34756" s="369"/>
      <c r="S34756" s="369"/>
      <c r="V34756" s="358"/>
    </row>
    <row r="34757" spans="8:22">
      <c r="H34757" s="369"/>
      <c r="M34757" s="368"/>
      <c r="P34757" s="369"/>
      <c r="S34757" s="369"/>
      <c r="V34757" s="358"/>
    </row>
    <row r="34758" spans="8:22">
      <c r="H34758" s="369"/>
      <c r="M34758" s="368"/>
      <c r="P34758" s="369"/>
      <c r="S34758" s="369"/>
      <c r="V34758" s="358"/>
    </row>
    <row r="34759" spans="8:22">
      <c r="H34759" s="369"/>
      <c r="M34759" s="368"/>
      <c r="P34759" s="369"/>
      <c r="S34759" s="369"/>
      <c r="V34759" s="358"/>
    </row>
    <row r="34760" spans="8:22">
      <c r="H34760" s="369"/>
      <c r="M34760" s="368"/>
      <c r="P34760" s="369"/>
      <c r="S34760" s="369"/>
      <c r="V34760" s="358"/>
    </row>
    <row r="34761" spans="8:22">
      <c r="H34761" s="369"/>
      <c r="M34761" s="368"/>
      <c r="P34761" s="369"/>
      <c r="S34761" s="369"/>
      <c r="V34761" s="358"/>
    </row>
    <row r="34762" spans="8:22">
      <c r="H34762" s="369"/>
      <c r="M34762" s="368"/>
      <c r="P34762" s="369"/>
      <c r="S34762" s="369"/>
      <c r="V34762" s="358"/>
    </row>
    <row r="34763" spans="8:22">
      <c r="H34763" s="369"/>
      <c r="M34763" s="368"/>
      <c r="P34763" s="369"/>
      <c r="S34763" s="369"/>
      <c r="V34763" s="358"/>
    </row>
    <row r="34764" spans="8:22">
      <c r="H34764" s="369"/>
      <c r="M34764" s="368"/>
      <c r="P34764" s="369"/>
      <c r="S34764" s="369"/>
      <c r="V34764" s="358"/>
    </row>
    <row r="34765" spans="8:22">
      <c r="H34765" s="369"/>
      <c r="M34765" s="368"/>
      <c r="P34765" s="369"/>
      <c r="S34765" s="369"/>
      <c r="V34765" s="358"/>
    </row>
    <row r="34766" spans="8:22">
      <c r="H34766" s="369"/>
      <c r="M34766" s="368"/>
      <c r="P34766" s="369"/>
      <c r="S34766" s="369"/>
      <c r="V34766" s="358"/>
    </row>
    <row r="34767" spans="8:22">
      <c r="H34767" s="369"/>
      <c r="M34767" s="368"/>
      <c r="P34767" s="369"/>
      <c r="S34767" s="369"/>
      <c r="V34767" s="358"/>
    </row>
    <row r="34768" spans="8:22">
      <c r="H34768" s="369"/>
      <c r="M34768" s="368"/>
      <c r="P34768" s="369"/>
      <c r="S34768" s="369"/>
      <c r="V34768" s="358"/>
    </row>
    <row r="34769" spans="8:22">
      <c r="H34769" s="369"/>
      <c r="M34769" s="368"/>
      <c r="P34769" s="369"/>
      <c r="S34769" s="369"/>
      <c r="V34769" s="358"/>
    </row>
    <row r="34770" spans="8:22">
      <c r="H34770" s="369"/>
      <c r="M34770" s="368"/>
      <c r="P34770" s="369"/>
      <c r="S34770" s="369"/>
      <c r="V34770" s="358"/>
    </row>
    <row r="34771" spans="8:22">
      <c r="H34771" s="369"/>
      <c r="M34771" s="368"/>
      <c r="P34771" s="369"/>
      <c r="S34771" s="369"/>
      <c r="V34771" s="358"/>
    </row>
    <row r="34772" spans="8:22">
      <c r="H34772" s="369"/>
      <c r="M34772" s="368"/>
      <c r="P34772" s="369"/>
      <c r="S34772" s="369"/>
      <c r="V34772" s="358"/>
    </row>
    <row r="34773" spans="8:22">
      <c r="H34773" s="369"/>
      <c r="M34773" s="368"/>
      <c r="P34773" s="369"/>
      <c r="S34773" s="369"/>
      <c r="V34773" s="358"/>
    </row>
    <row r="34774" spans="8:22">
      <c r="H34774" s="369"/>
      <c r="M34774" s="368"/>
      <c r="P34774" s="369"/>
      <c r="S34774" s="369"/>
      <c r="V34774" s="358"/>
    </row>
    <row r="34775" spans="8:22">
      <c r="H34775" s="369"/>
      <c r="M34775" s="368"/>
      <c r="P34775" s="369"/>
      <c r="S34775" s="369"/>
      <c r="V34775" s="358"/>
    </row>
    <row r="34776" spans="8:22">
      <c r="H34776" s="369"/>
      <c r="M34776" s="368"/>
      <c r="P34776" s="369"/>
      <c r="S34776" s="369"/>
      <c r="V34776" s="358"/>
    </row>
    <row r="34777" spans="8:22">
      <c r="H34777" s="369"/>
      <c r="M34777" s="368"/>
      <c r="P34777" s="369"/>
      <c r="S34777" s="369"/>
      <c r="V34777" s="358"/>
    </row>
    <row r="34778" spans="8:22">
      <c r="H34778" s="369"/>
      <c r="M34778" s="368"/>
      <c r="P34778" s="369"/>
      <c r="S34778" s="369"/>
      <c r="V34778" s="358"/>
    </row>
    <row r="34779" spans="8:22">
      <c r="H34779" s="369"/>
      <c r="M34779" s="368"/>
      <c r="P34779" s="369"/>
      <c r="S34779" s="369"/>
      <c r="V34779" s="358"/>
    </row>
    <row r="34780" spans="8:22">
      <c r="H34780" s="369"/>
      <c r="M34780" s="368"/>
      <c r="P34780" s="369"/>
      <c r="S34780" s="369"/>
      <c r="V34780" s="358"/>
    </row>
    <row r="34781" spans="8:22">
      <c r="H34781" s="369"/>
      <c r="M34781" s="368"/>
      <c r="P34781" s="369"/>
      <c r="S34781" s="369"/>
      <c r="V34781" s="358"/>
    </row>
    <row r="34782" spans="8:22">
      <c r="H34782" s="369"/>
      <c r="M34782" s="368"/>
      <c r="P34782" s="369"/>
      <c r="S34782" s="369"/>
      <c r="V34782" s="358"/>
    </row>
    <row r="34783" spans="8:22">
      <c r="H34783" s="369"/>
      <c r="M34783" s="368"/>
      <c r="P34783" s="369"/>
      <c r="S34783" s="369"/>
      <c r="V34783" s="358"/>
    </row>
    <row r="34784" spans="8:22">
      <c r="H34784" s="369"/>
      <c r="M34784" s="368"/>
      <c r="P34784" s="369"/>
      <c r="S34784" s="369"/>
      <c r="V34784" s="358"/>
    </row>
    <row r="34785" spans="8:22">
      <c r="H34785" s="369"/>
      <c r="M34785" s="368"/>
      <c r="P34785" s="369"/>
      <c r="S34785" s="369"/>
      <c r="V34785" s="358"/>
    </row>
    <row r="34786" spans="8:22">
      <c r="H34786" s="369"/>
      <c r="M34786" s="368"/>
      <c r="P34786" s="369"/>
      <c r="S34786" s="369"/>
      <c r="V34786" s="358"/>
    </row>
    <row r="34787" spans="8:22">
      <c r="H34787" s="369"/>
      <c r="M34787" s="368"/>
      <c r="P34787" s="369"/>
      <c r="S34787" s="369"/>
      <c r="V34787" s="358"/>
    </row>
    <row r="34788" spans="8:22">
      <c r="H34788" s="369"/>
      <c r="M34788" s="368"/>
      <c r="P34788" s="369"/>
      <c r="S34788" s="369"/>
      <c r="V34788" s="358"/>
    </row>
    <row r="34789" spans="8:22">
      <c r="H34789" s="369"/>
      <c r="M34789" s="368"/>
      <c r="P34789" s="369"/>
      <c r="S34789" s="369"/>
      <c r="V34789" s="358"/>
    </row>
    <row r="34790" spans="8:22">
      <c r="H34790" s="369"/>
      <c r="M34790" s="368"/>
      <c r="P34790" s="369"/>
      <c r="S34790" s="369"/>
      <c r="V34790" s="358"/>
    </row>
    <row r="34791" spans="8:22">
      <c r="H34791" s="369"/>
      <c r="M34791" s="368"/>
      <c r="P34791" s="369"/>
      <c r="S34791" s="369"/>
      <c r="V34791" s="358"/>
    </row>
    <row r="34792" spans="8:22">
      <c r="H34792" s="369"/>
      <c r="M34792" s="368"/>
      <c r="P34792" s="369"/>
      <c r="S34792" s="369"/>
      <c r="V34792" s="358"/>
    </row>
    <row r="34793" spans="8:22">
      <c r="H34793" s="369"/>
      <c r="M34793" s="368"/>
      <c r="P34793" s="369"/>
      <c r="S34793" s="369"/>
      <c r="V34793" s="358"/>
    </row>
    <row r="34794" spans="8:22">
      <c r="H34794" s="369"/>
      <c r="M34794" s="368"/>
      <c r="P34794" s="369"/>
      <c r="S34794" s="369"/>
      <c r="V34794" s="358"/>
    </row>
    <row r="34795" spans="8:22">
      <c r="H34795" s="369"/>
      <c r="M34795" s="368"/>
      <c r="P34795" s="369"/>
      <c r="S34795" s="369"/>
      <c r="V34795" s="358"/>
    </row>
    <row r="34796" spans="8:22">
      <c r="H34796" s="369"/>
      <c r="M34796" s="368"/>
      <c r="P34796" s="369"/>
      <c r="S34796" s="369"/>
      <c r="V34796" s="358"/>
    </row>
    <row r="34797" spans="8:22">
      <c r="H34797" s="369"/>
      <c r="M34797" s="368"/>
      <c r="P34797" s="369"/>
      <c r="S34797" s="369"/>
      <c r="V34797" s="358"/>
    </row>
    <row r="34798" spans="8:22">
      <c r="H34798" s="369"/>
      <c r="M34798" s="368"/>
      <c r="P34798" s="369"/>
      <c r="S34798" s="369"/>
      <c r="V34798" s="358"/>
    </row>
    <row r="34799" spans="8:22">
      <c r="H34799" s="369"/>
      <c r="M34799" s="368"/>
      <c r="P34799" s="369"/>
      <c r="S34799" s="369"/>
      <c r="V34799" s="358"/>
    </row>
    <row r="34800" spans="8:22">
      <c r="H34800" s="369"/>
      <c r="M34800" s="368"/>
      <c r="P34800" s="369"/>
      <c r="S34800" s="369"/>
      <c r="V34800" s="358"/>
    </row>
    <row r="34801" spans="8:22">
      <c r="H34801" s="369"/>
      <c r="M34801" s="368"/>
      <c r="P34801" s="369"/>
      <c r="S34801" s="369"/>
      <c r="V34801" s="358"/>
    </row>
    <row r="34802" spans="8:22">
      <c r="H34802" s="369"/>
      <c r="M34802" s="368"/>
      <c r="P34802" s="369"/>
      <c r="S34802" s="369"/>
      <c r="V34802" s="358"/>
    </row>
    <row r="34803" spans="8:22">
      <c r="H34803" s="369"/>
      <c r="M34803" s="368"/>
      <c r="P34803" s="369"/>
      <c r="S34803" s="369"/>
      <c r="V34803" s="358"/>
    </row>
    <row r="34804" spans="8:22">
      <c r="H34804" s="369"/>
      <c r="M34804" s="368"/>
      <c r="P34804" s="369"/>
      <c r="S34804" s="369"/>
      <c r="V34804" s="358"/>
    </row>
    <row r="34805" spans="8:22">
      <c r="H34805" s="369"/>
      <c r="M34805" s="368"/>
      <c r="P34805" s="369"/>
      <c r="S34805" s="369"/>
      <c r="V34805" s="358"/>
    </row>
    <row r="34806" spans="8:22">
      <c r="H34806" s="369"/>
      <c r="M34806" s="368"/>
      <c r="P34806" s="369"/>
      <c r="S34806" s="369"/>
      <c r="V34806" s="358"/>
    </row>
    <row r="34807" spans="8:22">
      <c r="H34807" s="369"/>
      <c r="M34807" s="368"/>
      <c r="P34807" s="369"/>
      <c r="S34807" s="369"/>
      <c r="V34807" s="358"/>
    </row>
    <row r="34808" spans="8:22">
      <c r="H34808" s="369"/>
      <c r="M34808" s="368"/>
      <c r="P34808" s="369"/>
      <c r="S34808" s="369"/>
      <c r="V34808" s="358"/>
    </row>
    <row r="34809" spans="8:22">
      <c r="H34809" s="369"/>
      <c r="M34809" s="368"/>
      <c r="P34809" s="369"/>
      <c r="S34809" s="369"/>
      <c r="V34809" s="358"/>
    </row>
    <row r="34810" spans="8:22">
      <c r="H34810" s="369"/>
      <c r="M34810" s="368"/>
      <c r="P34810" s="369"/>
      <c r="S34810" s="369"/>
      <c r="V34810" s="358"/>
    </row>
    <row r="34811" spans="8:22">
      <c r="H34811" s="369"/>
      <c r="M34811" s="368"/>
      <c r="P34811" s="369"/>
      <c r="S34811" s="369"/>
      <c r="V34811" s="358"/>
    </row>
    <row r="34812" spans="8:22">
      <c r="H34812" s="369"/>
      <c r="M34812" s="368"/>
      <c r="P34812" s="369"/>
      <c r="S34812" s="369"/>
      <c r="V34812" s="358"/>
    </row>
    <row r="34813" spans="8:22">
      <c r="H34813" s="369"/>
      <c r="M34813" s="368"/>
      <c r="P34813" s="369"/>
      <c r="S34813" s="369"/>
      <c r="V34813" s="358"/>
    </row>
    <row r="34814" spans="8:22">
      <c r="H34814" s="369"/>
      <c r="M34814" s="368"/>
      <c r="P34814" s="369"/>
      <c r="S34814" s="369"/>
      <c r="V34814" s="358"/>
    </row>
    <row r="34815" spans="8:22">
      <c r="H34815" s="369"/>
      <c r="M34815" s="368"/>
      <c r="P34815" s="369"/>
      <c r="S34815" s="369"/>
      <c r="V34815" s="358"/>
    </row>
    <row r="34816" spans="8:22">
      <c r="H34816" s="369"/>
      <c r="M34816" s="368"/>
      <c r="P34816" s="369"/>
      <c r="S34816" s="369"/>
      <c r="V34816" s="358"/>
    </row>
    <row r="34817" spans="8:22">
      <c r="H34817" s="369"/>
      <c r="M34817" s="368"/>
      <c r="P34817" s="369"/>
      <c r="S34817" s="369"/>
      <c r="V34817" s="358"/>
    </row>
    <row r="34818" spans="8:22">
      <c r="H34818" s="369"/>
      <c r="M34818" s="368"/>
      <c r="P34818" s="369"/>
      <c r="S34818" s="369"/>
      <c r="V34818" s="358"/>
    </row>
    <row r="34819" spans="8:22">
      <c r="H34819" s="369"/>
      <c r="M34819" s="368"/>
      <c r="P34819" s="369"/>
      <c r="S34819" s="369"/>
      <c r="V34819" s="358"/>
    </row>
    <row r="34820" spans="8:22">
      <c r="H34820" s="369"/>
      <c r="M34820" s="368"/>
      <c r="P34820" s="369"/>
      <c r="S34820" s="369"/>
      <c r="V34820" s="358"/>
    </row>
    <row r="34821" spans="8:22">
      <c r="H34821" s="369"/>
      <c r="M34821" s="368"/>
      <c r="P34821" s="369"/>
      <c r="S34821" s="369"/>
      <c r="V34821" s="358"/>
    </row>
    <row r="34822" spans="8:22">
      <c r="H34822" s="369"/>
      <c r="M34822" s="368"/>
      <c r="P34822" s="369"/>
      <c r="S34822" s="369"/>
      <c r="V34822" s="358"/>
    </row>
    <row r="34823" spans="8:22">
      <c r="H34823" s="369"/>
      <c r="M34823" s="368"/>
      <c r="P34823" s="369"/>
      <c r="S34823" s="369"/>
      <c r="V34823" s="358"/>
    </row>
    <row r="34824" spans="8:22">
      <c r="H34824" s="369"/>
      <c r="M34824" s="368"/>
      <c r="P34824" s="369"/>
      <c r="S34824" s="369"/>
      <c r="V34824" s="358"/>
    </row>
    <row r="34825" spans="8:22">
      <c r="H34825" s="369"/>
      <c r="M34825" s="368"/>
      <c r="P34825" s="369"/>
      <c r="S34825" s="369"/>
      <c r="V34825" s="358"/>
    </row>
    <row r="34826" spans="8:22">
      <c r="H34826" s="369"/>
      <c r="M34826" s="368"/>
      <c r="P34826" s="369"/>
      <c r="S34826" s="369"/>
      <c r="V34826" s="358"/>
    </row>
    <row r="34827" spans="8:22">
      <c r="H34827" s="369"/>
      <c r="M34827" s="368"/>
      <c r="P34827" s="369"/>
      <c r="S34827" s="369"/>
      <c r="V34827" s="358"/>
    </row>
    <row r="34828" spans="8:22">
      <c r="H34828" s="369"/>
      <c r="M34828" s="368"/>
      <c r="P34828" s="369"/>
      <c r="S34828" s="369"/>
      <c r="V34828" s="358"/>
    </row>
    <row r="34829" spans="8:22">
      <c r="H34829" s="369"/>
      <c r="M34829" s="368"/>
      <c r="P34829" s="369"/>
      <c r="S34829" s="369"/>
      <c r="V34829" s="358"/>
    </row>
    <row r="34830" spans="8:22">
      <c r="H34830" s="369"/>
      <c r="M34830" s="368"/>
      <c r="P34830" s="369"/>
      <c r="S34830" s="369"/>
      <c r="V34830" s="358"/>
    </row>
    <row r="34831" spans="8:22">
      <c r="H34831" s="369"/>
      <c r="M34831" s="368"/>
      <c r="P34831" s="369"/>
      <c r="S34831" s="369"/>
      <c r="V34831" s="358"/>
    </row>
    <row r="34832" spans="8:22">
      <c r="H34832" s="369"/>
      <c r="M34832" s="368"/>
      <c r="P34832" s="369"/>
      <c r="S34832" s="369"/>
      <c r="V34832" s="358"/>
    </row>
    <row r="34833" spans="8:22">
      <c r="H34833" s="369"/>
      <c r="M34833" s="368"/>
      <c r="P34833" s="369"/>
      <c r="S34833" s="369"/>
      <c r="V34833" s="358"/>
    </row>
    <row r="34834" spans="8:22">
      <c r="H34834" s="369"/>
      <c r="M34834" s="368"/>
      <c r="P34834" s="369"/>
      <c r="S34834" s="369"/>
      <c r="V34834" s="358"/>
    </row>
    <row r="34835" spans="8:22">
      <c r="H34835" s="369"/>
      <c r="M34835" s="368"/>
      <c r="P34835" s="369"/>
      <c r="S34835" s="369"/>
      <c r="V34835" s="358"/>
    </row>
    <row r="34836" spans="8:22">
      <c r="H34836" s="369"/>
      <c r="M34836" s="368"/>
      <c r="P34836" s="369"/>
      <c r="S34836" s="369"/>
      <c r="V34836" s="358"/>
    </row>
    <row r="34837" spans="8:22">
      <c r="H34837" s="369"/>
      <c r="M34837" s="368"/>
      <c r="P34837" s="369"/>
      <c r="S34837" s="369"/>
      <c r="V34837" s="358"/>
    </row>
    <row r="34838" spans="8:22">
      <c r="H34838" s="369"/>
      <c r="M34838" s="368"/>
      <c r="P34838" s="369"/>
      <c r="S34838" s="369"/>
      <c r="V34838" s="358"/>
    </row>
    <row r="34839" spans="8:22">
      <c r="H34839" s="369"/>
      <c r="M34839" s="368"/>
      <c r="P34839" s="369"/>
      <c r="S34839" s="369"/>
      <c r="V34839" s="358"/>
    </row>
    <row r="34840" spans="8:22">
      <c r="H34840" s="369"/>
      <c r="M34840" s="368"/>
      <c r="P34840" s="369"/>
      <c r="S34840" s="369"/>
      <c r="V34840" s="358"/>
    </row>
    <row r="34841" spans="8:22">
      <c r="H34841" s="369"/>
      <c r="M34841" s="368"/>
      <c r="P34841" s="369"/>
      <c r="S34841" s="369"/>
      <c r="V34841" s="358"/>
    </row>
    <row r="34842" spans="8:22">
      <c r="H34842" s="369"/>
      <c r="M34842" s="368"/>
      <c r="P34842" s="369"/>
      <c r="S34842" s="369"/>
      <c r="V34842" s="358"/>
    </row>
    <row r="34843" spans="8:22">
      <c r="H34843" s="369"/>
      <c r="M34843" s="368"/>
      <c r="P34843" s="369"/>
      <c r="S34843" s="369"/>
      <c r="V34843" s="358"/>
    </row>
    <row r="34844" spans="8:22">
      <c r="H34844" s="369"/>
      <c r="M34844" s="368"/>
      <c r="P34844" s="369"/>
      <c r="S34844" s="369"/>
      <c r="V34844" s="358"/>
    </row>
    <row r="34845" spans="8:22">
      <c r="H34845" s="369"/>
      <c r="M34845" s="368"/>
      <c r="P34845" s="369"/>
      <c r="S34845" s="369"/>
      <c r="V34845" s="358"/>
    </row>
    <row r="34846" spans="8:22">
      <c r="H34846" s="369"/>
      <c r="M34846" s="368"/>
      <c r="P34846" s="369"/>
      <c r="S34846" s="369"/>
      <c r="V34846" s="358"/>
    </row>
    <row r="34847" spans="8:22">
      <c r="H34847" s="369"/>
      <c r="M34847" s="368"/>
      <c r="P34847" s="369"/>
      <c r="S34847" s="369"/>
      <c r="V34847" s="358"/>
    </row>
    <row r="34848" spans="8:22">
      <c r="H34848" s="369"/>
      <c r="M34848" s="368"/>
      <c r="P34848" s="369"/>
      <c r="S34848" s="369"/>
      <c r="V34848" s="358"/>
    </row>
    <row r="34849" spans="8:22">
      <c r="H34849" s="369"/>
      <c r="M34849" s="368"/>
      <c r="P34849" s="369"/>
      <c r="S34849" s="369"/>
      <c r="V34849" s="358"/>
    </row>
    <row r="34850" spans="8:22">
      <c r="H34850" s="369"/>
      <c r="M34850" s="368"/>
      <c r="P34850" s="369"/>
      <c r="S34850" s="369"/>
      <c r="V34850" s="358"/>
    </row>
    <row r="34851" spans="8:22">
      <c r="H34851" s="369"/>
      <c r="M34851" s="368"/>
      <c r="P34851" s="369"/>
      <c r="S34851" s="369"/>
      <c r="V34851" s="358"/>
    </row>
    <row r="34852" spans="8:22">
      <c r="H34852" s="369"/>
      <c r="M34852" s="368"/>
      <c r="P34852" s="369"/>
      <c r="S34852" s="369"/>
      <c r="V34852" s="358"/>
    </row>
    <row r="34853" spans="8:22">
      <c r="H34853" s="369"/>
      <c r="M34853" s="368"/>
      <c r="P34853" s="369"/>
      <c r="S34853" s="369"/>
      <c r="V34853" s="358"/>
    </row>
    <row r="34854" spans="8:22">
      <c r="H34854" s="369"/>
      <c r="M34854" s="368"/>
      <c r="P34854" s="369"/>
      <c r="S34854" s="369"/>
      <c r="V34854" s="358"/>
    </row>
    <row r="34855" spans="8:22">
      <c r="H34855" s="369"/>
      <c r="M34855" s="368"/>
      <c r="P34855" s="369"/>
      <c r="S34855" s="369"/>
      <c r="V34855" s="358"/>
    </row>
    <row r="34856" spans="8:22">
      <c r="H34856" s="369"/>
      <c r="M34856" s="368"/>
      <c r="P34856" s="369"/>
      <c r="S34856" s="369"/>
      <c r="V34856" s="358"/>
    </row>
    <row r="34857" spans="8:22">
      <c r="H34857" s="369"/>
      <c r="M34857" s="368"/>
      <c r="P34857" s="369"/>
      <c r="S34857" s="369"/>
      <c r="V34857" s="358"/>
    </row>
    <row r="34858" spans="8:22">
      <c r="H34858" s="369"/>
      <c r="M34858" s="368"/>
      <c r="P34858" s="369"/>
      <c r="S34858" s="369"/>
      <c r="V34858" s="358"/>
    </row>
    <row r="34859" spans="8:22">
      <c r="H34859" s="369"/>
      <c r="M34859" s="368"/>
      <c r="P34859" s="369"/>
      <c r="S34859" s="369"/>
      <c r="V34859" s="358"/>
    </row>
    <row r="34860" spans="8:22">
      <c r="H34860" s="369"/>
      <c r="M34860" s="368"/>
      <c r="P34860" s="369"/>
      <c r="S34860" s="369"/>
      <c r="V34860" s="358"/>
    </row>
    <row r="34861" spans="8:22">
      <c r="H34861" s="369"/>
      <c r="M34861" s="368"/>
      <c r="P34861" s="369"/>
      <c r="S34861" s="369"/>
      <c r="V34861" s="358"/>
    </row>
    <row r="34862" spans="8:22">
      <c r="H34862" s="369"/>
      <c r="M34862" s="368"/>
      <c r="P34862" s="369"/>
      <c r="S34862" s="369"/>
      <c r="V34862" s="358"/>
    </row>
    <row r="34863" spans="8:22">
      <c r="H34863" s="369"/>
      <c r="M34863" s="368"/>
      <c r="P34863" s="369"/>
      <c r="S34863" s="369"/>
      <c r="V34863" s="358"/>
    </row>
    <row r="34864" spans="8:22">
      <c r="H34864" s="369"/>
      <c r="M34864" s="368"/>
      <c r="P34864" s="369"/>
      <c r="S34864" s="369"/>
      <c r="V34864" s="358"/>
    </row>
    <row r="34865" spans="8:22">
      <c r="H34865" s="369"/>
      <c r="M34865" s="368"/>
      <c r="P34865" s="369"/>
      <c r="S34865" s="369"/>
      <c r="V34865" s="358"/>
    </row>
    <row r="34866" spans="8:22">
      <c r="H34866" s="369"/>
      <c r="M34866" s="368"/>
      <c r="P34866" s="369"/>
      <c r="S34866" s="369"/>
      <c r="V34866" s="358"/>
    </row>
    <row r="34867" spans="8:22">
      <c r="H34867" s="369"/>
      <c r="M34867" s="368"/>
      <c r="P34867" s="369"/>
      <c r="S34867" s="369"/>
      <c r="V34867" s="358"/>
    </row>
    <row r="34868" spans="8:22">
      <c r="H34868" s="369"/>
      <c r="M34868" s="368"/>
      <c r="P34868" s="369"/>
      <c r="S34868" s="369"/>
      <c r="V34868" s="358"/>
    </row>
    <row r="34869" spans="8:22">
      <c r="H34869" s="369"/>
      <c r="M34869" s="368"/>
      <c r="P34869" s="369"/>
      <c r="S34869" s="369"/>
      <c r="V34869" s="358"/>
    </row>
    <row r="34870" spans="8:22">
      <c r="H34870" s="369"/>
      <c r="M34870" s="368"/>
      <c r="P34870" s="369"/>
      <c r="S34870" s="369"/>
      <c r="V34870" s="358"/>
    </row>
    <row r="34871" spans="8:22">
      <c r="H34871" s="369"/>
      <c r="M34871" s="368"/>
      <c r="P34871" s="369"/>
      <c r="S34871" s="369"/>
      <c r="V34871" s="358"/>
    </row>
    <row r="34872" spans="8:22">
      <c r="H34872" s="369"/>
      <c r="M34872" s="368"/>
      <c r="P34872" s="369"/>
      <c r="S34872" s="369"/>
      <c r="V34872" s="358"/>
    </row>
    <row r="34873" spans="8:22">
      <c r="H34873" s="369"/>
      <c r="M34873" s="368"/>
      <c r="P34873" s="369"/>
      <c r="S34873" s="369"/>
      <c r="V34873" s="358"/>
    </row>
    <row r="34874" spans="8:22">
      <c r="H34874" s="369"/>
      <c r="M34874" s="368"/>
      <c r="P34874" s="369"/>
      <c r="S34874" s="369"/>
      <c r="V34874" s="358"/>
    </row>
    <row r="34875" spans="8:22">
      <c r="H34875" s="369"/>
      <c r="M34875" s="368"/>
      <c r="P34875" s="369"/>
      <c r="S34875" s="369"/>
      <c r="V34875" s="358"/>
    </row>
    <row r="34876" spans="8:22">
      <c r="H34876" s="369"/>
      <c r="M34876" s="368"/>
      <c r="P34876" s="369"/>
      <c r="S34876" s="369"/>
      <c r="V34876" s="358"/>
    </row>
    <row r="34877" spans="8:22">
      <c r="H34877" s="369"/>
      <c r="M34877" s="368"/>
      <c r="P34877" s="369"/>
      <c r="S34877" s="369"/>
      <c r="V34877" s="358"/>
    </row>
    <row r="34878" spans="8:22">
      <c r="H34878" s="369"/>
      <c r="M34878" s="368"/>
      <c r="P34878" s="369"/>
      <c r="S34878" s="369"/>
      <c r="V34878" s="358"/>
    </row>
    <row r="34879" spans="8:22">
      <c r="H34879" s="369"/>
      <c r="M34879" s="368"/>
      <c r="P34879" s="369"/>
      <c r="S34879" s="369"/>
      <c r="V34879" s="358"/>
    </row>
    <row r="34880" spans="8:22">
      <c r="H34880" s="369"/>
      <c r="M34880" s="368"/>
      <c r="P34880" s="369"/>
      <c r="S34880" s="369"/>
      <c r="V34880" s="358"/>
    </row>
    <row r="34881" spans="8:22">
      <c r="H34881" s="369"/>
      <c r="M34881" s="368"/>
      <c r="P34881" s="369"/>
      <c r="S34881" s="369"/>
      <c r="V34881" s="358"/>
    </row>
    <row r="34882" spans="8:22">
      <c r="H34882" s="369"/>
      <c r="M34882" s="368"/>
      <c r="P34882" s="369"/>
      <c r="S34882" s="369"/>
      <c r="V34882" s="358"/>
    </row>
    <row r="34883" spans="8:22">
      <c r="H34883" s="369"/>
      <c r="M34883" s="368"/>
      <c r="P34883" s="369"/>
      <c r="S34883" s="369"/>
      <c r="V34883" s="358"/>
    </row>
    <row r="34884" spans="8:22">
      <c r="H34884" s="369"/>
      <c r="M34884" s="368"/>
      <c r="P34884" s="369"/>
      <c r="S34884" s="369"/>
      <c r="V34884" s="358"/>
    </row>
    <row r="34885" spans="8:22">
      <c r="H34885" s="369"/>
      <c r="M34885" s="368"/>
      <c r="P34885" s="369"/>
      <c r="S34885" s="369"/>
      <c r="V34885" s="358"/>
    </row>
    <row r="34886" spans="8:22">
      <c r="H34886" s="369"/>
      <c r="M34886" s="368"/>
      <c r="P34886" s="369"/>
      <c r="S34886" s="369"/>
      <c r="V34886" s="358"/>
    </row>
    <row r="34887" spans="8:22">
      <c r="H34887" s="369"/>
      <c r="M34887" s="368"/>
      <c r="P34887" s="369"/>
      <c r="S34887" s="369"/>
      <c r="V34887" s="358"/>
    </row>
    <row r="34888" spans="8:22">
      <c r="H34888" s="369"/>
      <c r="M34888" s="368"/>
      <c r="P34888" s="369"/>
      <c r="S34888" s="369"/>
      <c r="V34888" s="358"/>
    </row>
    <row r="34889" spans="8:22">
      <c r="H34889" s="369"/>
      <c r="M34889" s="368"/>
      <c r="P34889" s="369"/>
      <c r="S34889" s="369"/>
      <c r="V34889" s="358"/>
    </row>
    <row r="34890" spans="8:22">
      <c r="H34890" s="369"/>
      <c r="M34890" s="368"/>
      <c r="P34890" s="369"/>
      <c r="S34890" s="369"/>
      <c r="V34890" s="358"/>
    </row>
    <row r="34891" spans="8:22">
      <c r="H34891" s="369"/>
      <c r="M34891" s="368"/>
      <c r="P34891" s="369"/>
      <c r="S34891" s="369"/>
      <c r="V34891" s="358"/>
    </row>
    <row r="34892" spans="8:22">
      <c r="H34892" s="369"/>
      <c r="M34892" s="368"/>
      <c r="P34892" s="369"/>
      <c r="S34892" s="369"/>
      <c r="V34892" s="358"/>
    </row>
    <row r="34893" spans="8:22">
      <c r="H34893" s="369"/>
      <c r="M34893" s="368"/>
      <c r="P34893" s="369"/>
      <c r="S34893" s="369"/>
      <c r="V34893" s="358"/>
    </row>
    <row r="34894" spans="8:22">
      <c r="H34894" s="369"/>
      <c r="M34894" s="368"/>
      <c r="P34894" s="369"/>
      <c r="S34894" s="369"/>
      <c r="V34894" s="358"/>
    </row>
    <row r="34895" spans="8:22">
      <c r="H34895" s="369"/>
      <c r="M34895" s="368"/>
      <c r="P34895" s="369"/>
      <c r="S34895" s="369"/>
      <c r="V34895" s="358"/>
    </row>
    <row r="34896" spans="8:22">
      <c r="H34896" s="369"/>
      <c r="M34896" s="368"/>
      <c r="P34896" s="369"/>
      <c r="S34896" s="369"/>
      <c r="V34896" s="358"/>
    </row>
    <row r="34897" spans="8:22">
      <c r="H34897" s="369"/>
      <c r="M34897" s="368"/>
      <c r="P34897" s="369"/>
      <c r="S34897" s="369"/>
      <c r="V34897" s="358"/>
    </row>
    <row r="34898" spans="8:22">
      <c r="H34898" s="369"/>
      <c r="M34898" s="368"/>
      <c r="P34898" s="369"/>
      <c r="S34898" s="369"/>
      <c r="V34898" s="358"/>
    </row>
    <row r="34899" spans="8:22">
      <c r="H34899" s="369"/>
      <c r="M34899" s="368"/>
      <c r="P34899" s="369"/>
      <c r="S34899" s="369"/>
      <c r="V34899" s="358"/>
    </row>
    <row r="34900" spans="8:22">
      <c r="H34900" s="369"/>
      <c r="M34900" s="368"/>
      <c r="P34900" s="369"/>
      <c r="S34900" s="369"/>
      <c r="V34900" s="358"/>
    </row>
    <row r="34901" spans="8:22">
      <c r="H34901" s="369"/>
      <c r="M34901" s="368"/>
      <c r="P34901" s="369"/>
      <c r="S34901" s="369"/>
      <c r="V34901" s="358"/>
    </row>
    <row r="34902" spans="8:22">
      <c r="H34902" s="369"/>
      <c r="M34902" s="368"/>
      <c r="P34902" s="369"/>
      <c r="S34902" s="369"/>
      <c r="V34902" s="358"/>
    </row>
    <row r="34903" spans="8:22">
      <c r="H34903" s="369"/>
      <c r="M34903" s="368"/>
      <c r="P34903" s="369"/>
      <c r="S34903" s="369"/>
      <c r="V34903" s="358"/>
    </row>
    <row r="34904" spans="8:22">
      <c r="H34904" s="369"/>
      <c r="M34904" s="368"/>
      <c r="P34904" s="369"/>
      <c r="S34904" s="369"/>
      <c r="V34904" s="358"/>
    </row>
    <row r="34905" spans="8:22">
      <c r="H34905" s="369"/>
      <c r="M34905" s="368"/>
      <c r="P34905" s="369"/>
      <c r="S34905" s="369"/>
      <c r="V34905" s="358"/>
    </row>
    <row r="34906" spans="8:22">
      <c r="H34906" s="369"/>
      <c r="M34906" s="368"/>
      <c r="P34906" s="369"/>
      <c r="S34906" s="369"/>
      <c r="V34906" s="358"/>
    </row>
    <row r="34907" spans="8:22">
      <c r="H34907" s="369"/>
      <c r="M34907" s="368"/>
      <c r="P34907" s="369"/>
      <c r="S34907" s="369"/>
      <c r="V34907" s="358"/>
    </row>
    <row r="34908" spans="8:22">
      <c r="H34908" s="369"/>
      <c r="M34908" s="368"/>
      <c r="P34908" s="369"/>
      <c r="S34908" s="369"/>
      <c r="V34908" s="358"/>
    </row>
    <row r="34909" spans="8:22">
      <c r="H34909" s="369"/>
      <c r="M34909" s="368"/>
      <c r="P34909" s="369"/>
      <c r="S34909" s="369"/>
      <c r="V34909" s="358"/>
    </row>
    <row r="34910" spans="8:22">
      <c r="H34910" s="369"/>
      <c r="M34910" s="368"/>
      <c r="P34910" s="369"/>
      <c r="S34910" s="369"/>
      <c r="V34910" s="358"/>
    </row>
    <row r="34911" spans="8:22">
      <c r="H34911" s="369"/>
      <c r="M34911" s="368"/>
      <c r="P34911" s="369"/>
      <c r="S34911" s="369"/>
      <c r="V34911" s="358"/>
    </row>
    <row r="34912" spans="8:22">
      <c r="H34912" s="369"/>
      <c r="M34912" s="368"/>
      <c r="P34912" s="369"/>
      <c r="S34912" s="369"/>
      <c r="V34912" s="358"/>
    </row>
    <row r="34913" spans="8:22">
      <c r="H34913" s="369"/>
      <c r="M34913" s="368"/>
      <c r="P34913" s="369"/>
      <c r="S34913" s="369"/>
      <c r="V34913" s="358"/>
    </row>
    <row r="34914" spans="8:22">
      <c r="H34914" s="369"/>
      <c r="M34914" s="368"/>
      <c r="P34914" s="369"/>
      <c r="S34914" s="369"/>
      <c r="V34914" s="358"/>
    </row>
    <row r="34915" spans="8:22">
      <c r="H34915" s="369"/>
      <c r="M34915" s="368"/>
      <c r="P34915" s="369"/>
      <c r="S34915" s="369"/>
      <c r="V34915" s="358"/>
    </row>
    <row r="34916" spans="8:22">
      <c r="H34916" s="369"/>
      <c r="M34916" s="368"/>
      <c r="P34916" s="369"/>
      <c r="S34916" s="369"/>
      <c r="V34916" s="358"/>
    </row>
    <row r="34917" spans="8:22">
      <c r="H34917" s="369"/>
      <c r="M34917" s="368"/>
      <c r="P34917" s="369"/>
      <c r="S34917" s="369"/>
      <c r="V34917" s="358"/>
    </row>
    <row r="34918" spans="8:22">
      <c r="H34918" s="369"/>
      <c r="M34918" s="368"/>
      <c r="P34918" s="369"/>
      <c r="S34918" s="369"/>
      <c r="V34918" s="358"/>
    </row>
    <row r="34919" spans="8:22">
      <c r="H34919" s="369"/>
      <c r="M34919" s="368"/>
      <c r="P34919" s="369"/>
      <c r="S34919" s="369"/>
      <c r="V34919" s="358"/>
    </row>
    <row r="34920" spans="8:22">
      <c r="H34920" s="369"/>
      <c r="M34920" s="368"/>
      <c r="P34920" s="369"/>
      <c r="S34920" s="369"/>
      <c r="V34920" s="358"/>
    </row>
    <row r="34921" spans="8:22">
      <c r="H34921" s="369"/>
      <c r="M34921" s="368"/>
      <c r="P34921" s="369"/>
      <c r="S34921" s="369"/>
      <c r="V34921" s="358"/>
    </row>
    <row r="34922" spans="8:22">
      <c r="H34922" s="369"/>
      <c r="M34922" s="368"/>
      <c r="P34922" s="369"/>
      <c r="S34922" s="369"/>
      <c r="V34922" s="358"/>
    </row>
    <row r="34923" spans="8:22">
      <c r="H34923" s="369"/>
      <c r="M34923" s="368"/>
      <c r="P34923" s="369"/>
      <c r="S34923" s="369"/>
      <c r="V34923" s="358"/>
    </row>
    <row r="34924" spans="8:22">
      <c r="H34924" s="369"/>
      <c r="M34924" s="368"/>
      <c r="P34924" s="369"/>
      <c r="S34924" s="369"/>
      <c r="V34924" s="358"/>
    </row>
    <row r="34925" spans="8:22">
      <c r="H34925" s="369"/>
      <c r="M34925" s="368"/>
      <c r="P34925" s="369"/>
      <c r="S34925" s="369"/>
      <c r="V34925" s="358"/>
    </row>
    <row r="34926" spans="8:22">
      <c r="H34926" s="369"/>
      <c r="M34926" s="368"/>
      <c r="P34926" s="369"/>
      <c r="S34926" s="369"/>
      <c r="V34926" s="358"/>
    </row>
    <row r="34927" spans="8:22">
      <c r="H34927" s="369"/>
      <c r="M34927" s="368"/>
      <c r="P34927" s="369"/>
      <c r="S34927" s="369"/>
      <c r="V34927" s="358"/>
    </row>
    <row r="34928" spans="8:22">
      <c r="H34928" s="369"/>
      <c r="M34928" s="368"/>
      <c r="P34928" s="369"/>
      <c r="S34928" s="369"/>
      <c r="V34928" s="358"/>
    </row>
    <row r="34929" spans="8:22">
      <c r="H34929" s="369"/>
      <c r="M34929" s="368"/>
      <c r="P34929" s="369"/>
      <c r="S34929" s="369"/>
      <c r="V34929" s="358"/>
    </row>
    <row r="34930" spans="8:22">
      <c r="H34930" s="369"/>
      <c r="M34930" s="368"/>
      <c r="P34930" s="369"/>
      <c r="S34930" s="369"/>
      <c r="V34930" s="358"/>
    </row>
    <row r="34931" spans="8:22">
      <c r="H34931" s="369"/>
      <c r="M34931" s="368"/>
      <c r="P34931" s="369"/>
      <c r="S34931" s="369"/>
      <c r="V34931" s="358"/>
    </row>
    <row r="34932" spans="8:22">
      <c r="H34932" s="369"/>
      <c r="M34932" s="368"/>
      <c r="P34932" s="369"/>
      <c r="S34932" s="369"/>
      <c r="V34932" s="358"/>
    </row>
    <row r="34933" spans="8:22">
      <c r="H34933" s="369"/>
      <c r="M34933" s="368"/>
      <c r="P34933" s="369"/>
      <c r="S34933" s="369"/>
      <c r="V34933" s="358"/>
    </row>
    <row r="34934" spans="8:22">
      <c r="H34934" s="369"/>
      <c r="M34934" s="368"/>
      <c r="P34934" s="369"/>
      <c r="S34934" s="369"/>
      <c r="V34934" s="358"/>
    </row>
    <row r="34935" spans="8:22">
      <c r="H34935" s="369"/>
      <c r="M34935" s="368"/>
      <c r="P34935" s="369"/>
      <c r="S34935" s="369"/>
      <c r="V34935" s="358"/>
    </row>
    <row r="34936" spans="8:22">
      <c r="H34936" s="369"/>
      <c r="M34936" s="368"/>
      <c r="P34936" s="369"/>
      <c r="S34936" s="369"/>
      <c r="V34936" s="358"/>
    </row>
    <row r="34937" spans="8:22">
      <c r="H34937" s="369"/>
      <c r="M34937" s="368"/>
      <c r="P34937" s="369"/>
      <c r="S34937" s="369"/>
      <c r="V34937" s="358"/>
    </row>
    <row r="34938" spans="8:22">
      <c r="H34938" s="369"/>
      <c r="M34938" s="368"/>
      <c r="P34938" s="369"/>
      <c r="S34938" s="369"/>
      <c r="V34938" s="358"/>
    </row>
    <row r="34939" spans="8:22">
      <c r="H34939" s="369"/>
      <c r="M34939" s="368"/>
      <c r="P34939" s="369"/>
      <c r="S34939" s="369"/>
      <c r="V34939" s="358"/>
    </row>
    <row r="34940" spans="8:22">
      <c r="H34940" s="369"/>
      <c r="M34940" s="368"/>
      <c r="P34940" s="369"/>
      <c r="S34940" s="369"/>
      <c r="V34940" s="358"/>
    </row>
    <row r="34941" spans="8:22">
      <c r="H34941" s="369"/>
      <c r="M34941" s="368"/>
      <c r="P34941" s="369"/>
      <c r="S34941" s="369"/>
      <c r="V34941" s="358"/>
    </row>
    <row r="34942" spans="8:22">
      <c r="H34942" s="369"/>
      <c r="M34942" s="368"/>
      <c r="P34942" s="369"/>
      <c r="S34942" s="369"/>
      <c r="V34942" s="358"/>
    </row>
    <row r="34943" spans="8:22">
      <c r="H34943" s="369"/>
      <c r="M34943" s="368"/>
      <c r="P34943" s="369"/>
      <c r="S34943" s="369"/>
      <c r="V34943" s="358"/>
    </row>
    <row r="34944" spans="8:22">
      <c r="H34944" s="369"/>
      <c r="M34944" s="368"/>
      <c r="P34944" s="369"/>
      <c r="S34944" s="369"/>
      <c r="V34944" s="358"/>
    </row>
    <row r="34945" spans="8:22">
      <c r="H34945" s="369"/>
      <c r="M34945" s="368"/>
      <c r="P34945" s="369"/>
      <c r="S34945" s="369"/>
      <c r="V34945" s="358"/>
    </row>
    <row r="34946" spans="8:22">
      <c r="H34946" s="369"/>
      <c r="M34946" s="368"/>
      <c r="P34946" s="369"/>
      <c r="S34946" s="369"/>
      <c r="V34946" s="358"/>
    </row>
    <row r="34947" spans="8:22">
      <c r="H34947" s="369"/>
      <c r="M34947" s="368"/>
      <c r="P34947" s="369"/>
      <c r="S34947" s="369"/>
      <c r="V34947" s="358"/>
    </row>
    <row r="34948" spans="8:22">
      <c r="H34948" s="369"/>
      <c r="M34948" s="368"/>
      <c r="P34948" s="369"/>
      <c r="S34948" s="369"/>
      <c r="V34948" s="358"/>
    </row>
    <row r="34949" spans="8:22">
      <c r="H34949" s="369"/>
      <c r="M34949" s="368"/>
      <c r="P34949" s="369"/>
      <c r="S34949" s="369"/>
      <c r="V34949" s="358"/>
    </row>
    <row r="34950" spans="8:22">
      <c r="H34950" s="369"/>
      <c r="M34950" s="368"/>
      <c r="P34950" s="369"/>
      <c r="S34950" s="369"/>
      <c r="V34950" s="358"/>
    </row>
    <row r="34951" spans="8:22">
      <c r="H34951" s="369"/>
      <c r="M34951" s="368"/>
      <c r="P34951" s="369"/>
      <c r="S34951" s="369"/>
      <c r="V34951" s="358"/>
    </row>
    <row r="34952" spans="8:22">
      <c r="H34952" s="369"/>
      <c r="M34952" s="368"/>
      <c r="P34952" s="369"/>
      <c r="S34952" s="369"/>
      <c r="V34952" s="358"/>
    </row>
    <row r="34953" spans="8:22">
      <c r="H34953" s="369"/>
      <c r="M34953" s="368"/>
      <c r="P34953" s="369"/>
      <c r="S34953" s="369"/>
      <c r="V34953" s="358"/>
    </row>
    <row r="34954" spans="8:22">
      <c r="H34954" s="369"/>
      <c r="M34954" s="368"/>
      <c r="P34954" s="369"/>
      <c r="S34954" s="369"/>
      <c r="V34954" s="358"/>
    </row>
    <row r="34955" spans="8:22">
      <c r="H34955" s="369"/>
      <c r="M34955" s="368"/>
      <c r="P34955" s="369"/>
      <c r="S34955" s="369"/>
      <c r="V34955" s="358"/>
    </row>
    <row r="34956" spans="8:22">
      <c r="H34956" s="369"/>
      <c r="M34956" s="368"/>
      <c r="P34956" s="369"/>
      <c r="S34956" s="369"/>
      <c r="V34956" s="358"/>
    </row>
    <row r="34957" spans="8:22">
      <c r="H34957" s="369"/>
      <c r="M34957" s="368"/>
      <c r="P34957" s="369"/>
      <c r="S34957" s="369"/>
      <c r="V34957" s="358"/>
    </row>
    <row r="34958" spans="8:22">
      <c r="H34958" s="369"/>
      <c r="M34958" s="368"/>
      <c r="P34958" s="369"/>
      <c r="S34958" s="369"/>
      <c r="V34958" s="358"/>
    </row>
    <row r="34959" spans="8:22">
      <c r="H34959" s="369"/>
      <c r="M34959" s="368"/>
      <c r="P34959" s="369"/>
      <c r="S34959" s="369"/>
      <c r="V34959" s="358"/>
    </row>
    <row r="34960" spans="8:22">
      <c r="H34960" s="369"/>
      <c r="M34960" s="368"/>
      <c r="P34960" s="369"/>
      <c r="S34960" s="369"/>
      <c r="V34960" s="358"/>
    </row>
    <row r="34961" spans="8:22">
      <c r="H34961" s="369"/>
      <c r="M34961" s="368"/>
      <c r="P34961" s="369"/>
      <c r="S34961" s="369"/>
      <c r="V34961" s="358"/>
    </row>
    <row r="34962" spans="8:22">
      <c r="H34962" s="369"/>
      <c r="M34962" s="368"/>
      <c r="P34962" s="369"/>
      <c r="S34962" s="369"/>
      <c r="V34962" s="358"/>
    </row>
    <row r="34963" spans="8:22">
      <c r="H34963" s="369"/>
      <c r="M34963" s="368"/>
      <c r="P34963" s="369"/>
      <c r="S34963" s="369"/>
      <c r="V34963" s="358"/>
    </row>
    <row r="34964" spans="8:22">
      <c r="H34964" s="369"/>
      <c r="M34964" s="368"/>
      <c r="P34964" s="369"/>
      <c r="S34964" s="369"/>
      <c r="V34964" s="358"/>
    </row>
    <row r="34965" spans="8:22">
      <c r="H34965" s="369"/>
      <c r="M34965" s="368"/>
      <c r="P34965" s="369"/>
      <c r="S34965" s="369"/>
      <c r="V34965" s="358"/>
    </row>
    <row r="34966" spans="8:22">
      <c r="H34966" s="369"/>
      <c r="M34966" s="368"/>
      <c r="P34966" s="369"/>
      <c r="S34966" s="369"/>
      <c r="V34966" s="358"/>
    </row>
    <row r="34967" spans="8:22">
      <c r="H34967" s="369"/>
      <c r="M34967" s="368"/>
      <c r="P34967" s="369"/>
      <c r="S34967" s="369"/>
      <c r="V34967" s="358"/>
    </row>
    <row r="34968" spans="8:22">
      <c r="H34968" s="369"/>
      <c r="M34968" s="368"/>
      <c r="P34968" s="369"/>
      <c r="S34968" s="369"/>
      <c r="V34968" s="358"/>
    </row>
    <row r="34969" spans="8:22">
      <c r="H34969" s="369"/>
      <c r="M34969" s="368"/>
      <c r="P34969" s="369"/>
      <c r="S34969" s="369"/>
      <c r="V34969" s="358"/>
    </row>
    <row r="34970" spans="8:22">
      <c r="H34970" s="369"/>
      <c r="M34970" s="368"/>
      <c r="P34970" s="369"/>
      <c r="S34970" s="369"/>
      <c r="V34970" s="358"/>
    </row>
    <row r="34971" spans="8:22">
      <c r="H34971" s="369"/>
      <c r="M34971" s="368"/>
      <c r="P34971" s="369"/>
      <c r="S34971" s="369"/>
      <c r="V34971" s="358"/>
    </row>
    <row r="34972" spans="8:22">
      <c r="H34972" s="369"/>
      <c r="M34972" s="368"/>
      <c r="P34972" s="369"/>
      <c r="S34972" s="369"/>
      <c r="V34972" s="358"/>
    </row>
    <row r="34973" spans="8:22">
      <c r="H34973" s="369"/>
      <c r="M34973" s="368"/>
      <c r="P34973" s="369"/>
      <c r="S34973" s="369"/>
      <c r="V34973" s="358"/>
    </row>
    <row r="34974" spans="8:22">
      <c r="H34974" s="369"/>
      <c r="M34974" s="368"/>
      <c r="P34974" s="369"/>
      <c r="S34974" s="369"/>
      <c r="V34974" s="358"/>
    </row>
    <row r="34975" spans="8:22">
      <c r="H34975" s="369"/>
      <c r="M34975" s="368"/>
      <c r="P34975" s="369"/>
      <c r="S34975" s="369"/>
      <c r="V34975" s="358"/>
    </row>
    <row r="34976" spans="8:22">
      <c r="H34976" s="369"/>
      <c r="M34976" s="368"/>
      <c r="P34976" s="369"/>
      <c r="S34976" s="369"/>
      <c r="V34976" s="358"/>
    </row>
    <row r="34977" spans="8:22">
      <c r="H34977" s="369"/>
      <c r="M34977" s="368"/>
      <c r="P34977" s="369"/>
      <c r="S34977" s="369"/>
      <c r="V34977" s="358"/>
    </row>
    <row r="34978" spans="8:22">
      <c r="H34978" s="369"/>
      <c r="M34978" s="368"/>
      <c r="P34978" s="369"/>
      <c r="S34978" s="369"/>
      <c r="V34978" s="358"/>
    </row>
    <row r="34979" spans="8:22">
      <c r="H34979" s="369"/>
      <c r="M34979" s="368"/>
      <c r="P34979" s="369"/>
      <c r="S34979" s="369"/>
      <c r="V34979" s="358"/>
    </row>
    <row r="34980" spans="8:22">
      <c r="H34980" s="369"/>
      <c r="M34980" s="368"/>
      <c r="P34980" s="369"/>
      <c r="S34980" s="369"/>
      <c r="V34980" s="358"/>
    </row>
    <row r="34981" spans="8:22">
      <c r="H34981" s="369"/>
      <c r="M34981" s="368"/>
      <c r="P34981" s="369"/>
      <c r="S34981" s="369"/>
      <c r="V34981" s="358"/>
    </row>
    <row r="34982" spans="8:22">
      <c r="H34982" s="369"/>
      <c r="M34982" s="368"/>
      <c r="P34982" s="369"/>
      <c r="S34982" s="369"/>
      <c r="V34982" s="358"/>
    </row>
    <row r="34983" spans="8:22">
      <c r="H34983" s="369"/>
      <c r="M34983" s="368"/>
      <c r="P34983" s="369"/>
      <c r="S34983" s="369"/>
      <c r="V34983" s="358"/>
    </row>
    <row r="34984" spans="8:22">
      <c r="H34984" s="369"/>
      <c r="M34984" s="368"/>
      <c r="P34984" s="369"/>
      <c r="S34984" s="369"/>
      <c r="V34984" s="358"/>
    </row>
    <row r="34985" spans="8:22">
      <c r="H34985" s="369"/>
      <c r="M34985" s="368"/>
      <c r="P34985" s="369"/>
      <c r="S34985" s="369"/>
      <c r="V34985" s="358"/>
    </row>
    <row r="34986" spans="8:22">
      <c r="H34986" s="369"/>
      <c r="M34986" s="368"/>
      <c r="P34986" s="369"/>
      <c r="S34986" s="369"/>
      <c r="V34986" s="358"/>
    </row>
    <row r="34987" spans="8:22">
      <c r="H34987" s="369"/>
      <c r="M34987" s="368"/>
      <c r="P34987" s="369"/>
      <c r="S34987" s="369"/>
      <c r="V34987" s="358"/>
    </row>
    <row r="34988" spans="8:22">
      <c r="H34988" s="369"/>
      <c r="M34988" s="368"/>
      <c r="P34988" s="369"/>
      <c r="S34988" s="369"/>
      <c r="V34988" s="358"/>
    </row>
    <row r="34989" spans="8:22">
      <c r="H34989" s="369"/>
      <c r="M34989" s="368"/>
      <c r="P34989" s="369"/>
      <c r="S34989" s="369"/>
      <c r="V34989" s="358"/>
    </row>
    <row r="34990" spans="8:22">
      <c r="H34990" s="369"/>
      <c r="M34990" s="368"/>
      <c r="P34990" s="369"/>
      <c r="S34990" s="369"/>
      <c r="V34990" s="358"/>
    </row>
    <row r="34991" spans="8:22">
      <c r="H34991" s="369"/>
      <c r="M34991" s="368"/>
      <c r="P34991" s="369"/>
      <c r="S34991" s="369"/>
      <c r="V34991" s="358"/>
    </row>
    <row r="34992" spans="8:22">
      <c r="H34992" s="369"/>
      <c r="M34992" s="368"/>
      <c r="P34992" s="369"/>
      <c r="S34992" s="369"/>
      <c r="V34992" s="358"/>
    </row>
    <row r="34993" spans="8:22">
      <c r="H34993" s="369"/>
      <c r="M34993" s="368"/>
      <c r="P34993" s="369"/>
      <c r="S34993" s="369"/>
      <c r="V34993" s="358"/>
    </row>
    <row r="34994" spans="8:22">
      <c r="H34994" s="369"/>
      <c r="M34994" s="368"/>
      <c r="P34994" s="369"/>
      <c r="S34994" s="369"/>
      <c r="V34994" s="358"/>
    </row>
    <row r="34995" spans="8:22">
      <c r="H34995" s="369"/>
      <c r="M34995" s="368"/>
      <c r="P34995" s="369"/>
      <c r="S34995" s="369"/>
      <c r="V34995" s="358"/>
    </row>
    <row r="34996" spans="8:22">
      <c r="H34996" s="369"/>
      <c r="M34996" s="368"/>
      <c r="P34996" s="369"/>
      <c r="S34996" s="369"/>
      <c r="V34996" s="358"/>
    </row>
    <row r="34997" spans="8:22">
      <c r="H34997" s="369"/>
      <c r="M34997" s="368"/>
      <c r="P34997" s="369"/>
      <c r="S34997" s="369"/>
      <c r="V34997" s="358"/>
    </row>
    <row r="34998" spans="8:22">
      <c r="H34998" s="369"/>
      <c r="M34998" s="368"/>
      <c r="P34998" s="369"/>
      <c r="S34998" s="369"/>
      <c r="V34998" s="358"/>
    </row>
    <row r="34999" spans="8:22">
      <c r="H34999" s="369"/>
      <c r="M34999" s="368"/>
      <c r="P34999" s="369"/>
      <c r="S34999" s="369"/>
      <c r="V34999" s="358"/>
    </row>
    <row r="35000" spans="8:22">
      <c r="H35000" s="369"/>
      <c r="M35000" s="368"/>
      <c r="P35000" s="369"/>
      <c r="S35000" s="369"/>
      <c r="V35000" s="358"/>
    </row>
    <row r="35001" spans="8:22">
      <c r="H35001" s="369"/>
      <c r="M35001" s="368"/>
      <c r="P35001" s="369"/>
      <c r="S35001" s="369"/>
      <c r="V35001" s="358"/>
    </row>
    <row r="35002" spans="8:22">
      <c r="H35002" s="369"/>
      <c r="M35002" s="368"/>
      <c r="P35002" s="369"/>
      <c r="S35002" s="369"/>
      <c r="V35002" s="358"/>
    </row>
    <row r="35003" spans="8:22">
      <c r="H35003" s="369"/>
      <c r="M35003" s="368"/>
      <c r="P35003" s="369"/>
      <c r="S35003" s="369"/>
      <c r="V35003" s="358"/>
    </row>
    <row r="35004" spans="8:22">
      <c r="H35004" s="369"/>
      <c r="M35004" s="368"/>
      <c r="P35004" s="369"/>
      <c r="S35004" s="369"/>
      <c r="V35004" s="358"/>
    </row>
    <row r="35005" spans="8:22">
      <c r="H35005" s="369"/>
      <c r="M35005" s="368"/>
      <c r="P35005" s="369"/>
      <c r="S35005" s="369"/>
      <c r="V35005" s="358"/>
    </row>
    <row r="35006" spans="8:22">
      <c r="H35006" s="369"/>
      <c r="M35006" s="368"/>
      <c r="P35006" s="369"/>
      <c r="S35006" s="369"/>
      <c r="V35006" s="358"/>
    </row>
    <row r="35007" spans="8:22">
      <c r="H35007" s="369"/>
      <c r="M35007" s="368"/>
      <c r="P35007" s="369"/>
      <c r="S35007" s="369"/>
      <c r="V35007" s="358"/>
    </row>
    <row r="35008" spans="8:22">
      <c r="H35008" s="369"/>
      <c r="M35008" s="368"/>
      <c r="P35008" s="369"/>
      <c r="S35008" s="369"/>
      <c r="V35008" s="358"/>
    </row>
    <row r="35009" spans="8:22">
      <c r="H35009" s="369"/>
      <c r="M35009" s="368"/>
      <c r="P35009" s="369"/>
      <c r="S35009" s="369"/>
      <c r="V35009" s="358"/>
    </row>
    <row r="35010" spans="8:22">
      <c r="H35010" s="369"/>
      <c r="M35010" s="368"/>
      <c r="P35010" s="369"/>
      <c r="S35010" s="369"/>
      <c r="V35010" s="358"/>
    </row>
    <row r="35011" spans="8:22">
      <c r="H35011" s="369"/>
      <c r="M35011" s="368"/>
      <c r="P35011" s="369"/>
      <c r="S35011" s="369"/>
      <c r="V35011" s="358"/>
    </row>
    <row r="35012" spans="8:22">
      <c r="H35012" s="369"/>
      <c r="M35012" s="368"/>
      <c r="P35012" s="369"/>
      <c r="S35012" s="369"/>
      <c r="V35012" s="358"/>
    </row>
    <row r="35013" spans="8:22">
      <c r="H35013" s="369"/>
      <c r="M35013" s="368"/>
      <c r="P35013" s="369"/>
      <c r="S35013" s="369"/>
      <c r="V35013" s="358"/>
    </row>
    <row r="35014" spans="8:22">
      <c r="H35014" s="369"/>
      <c r="M35014" s="368"/>
      <c r="P35014" s="369"/>
      <c r="S35014" s="369"/>
      <c r="V35014" s="358"/>
    </row>
    <row r="35015" spans="8:22">
      <c r="H35015" s="369"/>
      <c r="M35015" s="368"/>
      <c r="P35015" s="369"/>
      <c r="S35015" s="369"/>
      <c r="V35015" s="358"/>
    </row>
    <row r="35016" spans="8:22">
      <c r="H35016" s="369"/>
      <c r="M35016" s="368"/>
      <c r="P35016" s="369"/>
      <c r="S35016" s="369"/>
      <c r="V35016" s="358"/>
    </row>
    <row r="35017" spans="8:22">
      <c r="H35017" s="369"/>
      <c r="M35017" s="368"/>
      <c r="P35017" s="369"/>
      <c r="S35017" s="369"/>
      <c r="V35017" s="358"/>
    </row>
    <row r="35018" spans="8:22">
      <c r="H35018" s="369"/>
      <c r="M35018" s="368"/>
      <c r="P35018" s="369"/>
      <c r="S35018" s="369"/>
      <c r="V35018" s="358"/>
    </row>
    <row r="35019" spans="8:22">
      <c r="H35019" s="369"/>
      <c r="M35019" s="368"/>
      <c r="P35019" s="369"/>
      <c r="S35019" s="369"/>
      <c r="V35019" s="358"/>
    </row>
    <row r="35020" spans="8:22">
      <c r="H35020" s="369"/>
      <c r="M35020" s="368"/>
      <c r="P35020" s="369"/>
      <c r="S35020" s="369"/>
      <c r="V35020" s="358"/>
    </row>
    <row r="35021" spans="8:22">
      <c r="H35021" s="369"/>
      <c r="M35021" s="368"/>
      <c r="P35021" s="369"/>
      <c r="S35021" s="369"/>
      <c r="V35021" s="358"/>
    </row>
    <row r="35022" spans="8:22">
      <c r="H35022" s="369"/>
      <c r="M35022" s="368"/>
      <c r="P35022" s="369"/>
      <c r="S35022" s="369"/>
      <c r="V35022" s="358"/>
    </row>
    <row r="35023" spans="8:22">
      <c r="H35023" s="369"/>
      <c r="M35023" s="368"/>
      <c r="P35023" s="369"/>
      <c r="S35023" s="369"/>
      <c r="V35023" s="358"/>
    </row>
    <row r="35024" spans="8:22">
      <c r="H35024" s="369"/>
      <c r="M35024" s="368"/>
      <c r="P35024" s="369"/>
      <c r="S35024" s="369"/>
      <c r="V35024" s="358"/>
    </row>
    <row r="35025" spans="8:22">
      <c r="H35025" s="369"/>
      <c r="M35025" s="368"/>
      <c r="P35025" s="369"/>
      <c r="S35025" s="369"/>
      <c r="V35025" s="358"/>
    </row>
    <row r="35026" spans="8:22">
      <c r="H35026" s="369"/>
      <c r="M35026" s="368"/>
      <c r="P35026" s="369"/>
      <c r="S35026" s="369"/>
      <c r="V35026" s="358"/>
    </row>
    <row r="35027" spans="8:22">
      <c r="H35027" s="369"/>
      <c r="M35027" s="368"/>
      <c r="P35027" s="369"/>
      <c r="S35027" s="369"/>
      <c r="V35027" s="358"/>
    </row>
    <row r="35028" spans="8:22">
      <c r="H35028" s="369"/>
      <c r="M35028" s="368"/>
      <c r="P35028" s="369"/>
      <c r="S35028" s="369"/>
      <c r="V35028" s="358"/>
    </row>
    <row r="35029" spans="8:22">
      <c r="H35029" s="369"/>
      <c r="M35029" s="368"/>
      <c r="P35029" s="369"/>
      <c r="S35029" s="369"/>
      <c r="V35029" s="358"/>
    </row>
    <row r="35030" spans="8:22">
      <c r="H35030" s="369"/>
      <c r="M35030" s="368"/>
      <c r="P35030" s="369"/>
      <c r="S35030" s="369"/>
      <c r="V35030" s="358"/>
    </row>
    <row r="35031" spans="8:22">
      <c r="H35031" s="369"/>
      <c r="M35031" s="368"/>
      <c r="P35031" s="369"/>
      <c r="S35031" s="369"/>
      <c r="V35031" s="358"/>
    </row>
    <row r="35032" spans="8:22">
      <c r="H35032" s="369"/>
      <c r="M35032" s="368"/>
      <c r="P35032" s="369"/>
      <c r="S35032" s="369"/>
      <c r="V35032" s="358"/>
    </row>
    <row r="35033" spans="8:22">
      <c r="H35033" s="369"/>
      <c r="M35033" s="368"/>
      <c r="P35033" s="369"/>
      <c r="S35033" s="369"/>
      <c r="V35033" s="358"/>
    </row>
    <row r="35034" spans="8:22">
      <c r="H35034" s="369"/>
      <c r="M35034" s="368"/>
      <c r="P35034" s="369"/>
      <c r="S35034" s="369"/>
      <c r="V35034" s="358"/>
    </row>
    <row r="35035" spans="8:22">
      <c r="H35035" s="369"/>
      <c r="M35035" s="368"/>
      <c r="P35035" s="369"/>
      <c r="S35035" s="369"/>
      <c r="V35035" s="358"/>
    </row>
    <row r="35036" spans="8:22">
      <c r="H35036" s="369"/>
      <c r="M35036" s="368"/>
      <c r="P35036" s="369"/>
      <c r="S35036" s="369"/>
      <c r="V35036" s="358"/>
    </row>
    <row r="35037" spans="8:22">
      <c r="H35037" s="369"/>
      <c r="M35037" s="368"/>
      <c r="P35037" s="369"/>
      <c r="S35037" s="369"/>
      <c r="V35037" s="358"/>
    </row>
    <row r="35038" spans="8:22">
      <c r="H35038" s="369"/>
      <c r="M35038" s="368"/>
      <c r="P35038" s="369"/>
      <c r="S35038" s="369"/>
      <c r="V35038" s="358"/>
    </row>
    <row r="35039" spans="8:22">
      <c r="H35039" s="369"/>
      <c r="M35039" s="368"/>
      <c r="P35039" s="369"/>
      <c r="S35039" s="369"/>
      <c r="V35039" s="358"/>
    </row>
    <row r="35040" spans="8:22">
      <c r="H35040" s="369"/>
      <c r="M35040" s="368"/>
      <c r="P35040" s="369"/>
      <c r="S35040" s="369"/>
      <c r="V35040" s="358"/>
    </row>
    <row r="35041" spans="8:22">
      <c r="H35041" s="369"/>
      <c r="M35041" s="368"/>
      <c r="P35041" s="369"/>
      <c r="S35041" s="369"/>
      <c r="V35041" s="358"/>
    </row>
    <row r="35042" spans="8:22">
      <c r="H35042" s="369"/>
      <c r="M35042" s="368"/>
      <c r="P35042" s="369"/>
      <c r="S35042" s="369"/>
      <c r="V35042" s="358"/>
    </row>
    <row r="35043" spans="8:22">
      <c r="H35043" s="369"/>
      <c r="M35043" s="368"/>
      <c r="P35043" s="369"/>
      <c r="S35043" s="369"/>
      <c r="V35043" s="358"/>
    </row>
    <row r="35044" spans="8:22">
      <c r="H35044" s="369"/>
      <c r="M35044" s="368"/>
      <c r="P35044" s="369"/>
      <c r="S35044" s="369"/>
      <c r="V35044" s="358"/>
    </row>
    <row r="35045" spans="8:22">
      <c r="H35045" s="369"/>
      <c r="M35045" s="368"/>
      <c r="P35045" s="369"/>
      <c r="S35045" s="369"/>
      <c r="V35045" s="358"/>
    </row>
    <row r="35046" spans="8:22">
      <c r="H35046" s="369"/>
      <c r="M35046" s="368"/>
      <c r="P35046" s="369"/>
      <c r="S35046" s="369"/>
      <c r="V35046" s="358"/>
    </row>
    <row r="35047" spans="8:22">
      <c r="H35047" s="369"/>
      <c r="M35047" s="368"/>
      <c r="P35047" s="369"/>
      <c r="S35047" s="369"/>
      <c r="V35047" s="358"/>
    </row>
    <row r="35048" spans="8:22">
      <c r="H35048" s="369"/>
      <c r="M35048" s="368"/>
      <c r="P35048" s="369"/>
      <c r="S35048" s="369"/>
      <c r="V35048" s="358"/>
    </row>
    <row r="35049" spans="8:22">
      <c r="H35049" s="369"/>
      <c r="M35049" s="368"/>
      <c r="P35049" s="369"/>
      <c r="S35049" s="369"/>
      <c r="V35049" s="358"/>
    </row>
    <row r="35050" spans="8:22">
      <c r="H35050" s="369"/>
      <c r="M35050" s="368"/>
      <c r="P35050" s="369"/>
      <c r="S35050" s="369"/>
      <c r="V35050" s="358"/>
    </row>
    <row r="35051" spans="8:22">
      <c r="H35051" s="369"/>
      <c r="M35051" s="368"/>
      <c r="P35051" s="369"/>
      <c r="S35051" s="369"/>
      <c r="V35051" s="358"/>
    </row>
    <row r="35052" spans="8:22">
      <c r="H35052" s="369"/>
      <c r="M35052" s="368"/>
      <c r="P35052" s="369"/>
      <c r="S35052" s="369"/>
      <c r="V35052" s="358"/>
    </row>
    <row r="35053" spans="8:22">
      <c r="H35053" s="369"/>
      <c r="M35053" s="368"/>
      <c r="P35053" s="369"/>
      <c r="S35053" s="369"/>
      <c r="V35053" s="358"/>
    </row>
    <row r="35054" spans="8:22">
      <c r="H35054" s="369"/>
      <c r="M35054" s="368"/>
      <c r="P35054" s="369"/>
      <c r="S35054" s="369"/>
      <c r="V35054" s="358"/>
    </row>
    <row r="35055" spans="8:22">
      <c r="H35055" s="369"/>
      <c r="M35055" s="368"/>
      <c r="P35055" s="369"/>
      <c r="S35055" s="369"/>
      <c r="V35055" s="358"/>
    </row>
    <row r="35056" spans="8:22">
      <c r="H35056" s="369"/>
      <c r="M35056" s="368"/>
      <c r="P35056" s="369"/>
      <c r="S35056" s="369"/>
      <c r="V35056" s="358"/>
    </row>
    <row r="35057" spans="8:22">
      <c r="H35057" s="369"/>
      <c r="M35057" s="368"/>
      <c r="P35057" s="369"/>
      <c r="S35057" s="369"/>
      <c r="V35057" s="358"/>
    </row>
    <row r="35058" spans="8:22">
      <c r="H35058" s="369"/>
      <c r="M35058" s="368"/>
      <c r="P35058" s="369"/>
      <c r="S35058" s="369"/>
      <c r="V35058" s="358"/>
    </row>
    <row r="35059" spans="8:22">
      <c r="H35059" s="369"/>
      <c r="M35059" s="368"/>
      <c r="P35059" s="369"/>
      <c r="S35059" s="369"/>
      <c r="V35059" s="358"/>
    </row>
    <row r="35060" spans="8:22">
      <c r="H35060" s="369"/>
      <c r="M35060" s="368"/>
      <c r="P35060" s="369"/>
      <c r="S35060" s="369"/>
      <c r="V35060" s="358"/>
    </row>
    <row r="35061" spans="8:22">
      <c r="H35061" s="369"/>
      <c r="M35061" s="368"/>
      <c r="P35061" s="369"/>
      <c r="S35061" s="369"/>
      <c r="V35061" s="358"/>
    </row>
    <row r="35062" spans="8:22">
      <c r="H35062" s="369"/>
      <c r="M35062" s="368"/>
      <c r="P35062" s="369"/>
      <c r="S35062" s="369"/>
      <c r="V35062" s="358"/>
    </row>
    <row r="35063" spans="8:22">
      <c r="H35063" s="369"/>
      <c r="M35063" s="368"/>
      <c r="P35063" s="369"/>
      <c r="S35063" s="369"/>
      <c r="V35063" s="358"/>
    </row>
    <row r="35064" spans="8:22">
      <c r="H35064" s="369"/>
      <c r="M35064" s="368"/>
      <c r="P35064" s="369"/>
      <c r="S35064" s="369"/>
      <c r="V35064" s="358"/>
    </row>
    <row r="35065" spans="8:22">
      <c r="H35065" s="369"/>
      <c r="M35065" s="368"/>
      <c r="P35065" s="369"/>
      <c r="S35065" s="369"/>
      <c r="V35065" s="358"/>
    </row>
    <row r="35066" spans="8:22">
      <c r="H35066" s="369"/>
      <c r="M35066" s="368"/>
      <c r="P35066" s="369"/>
      <c r="S35066" s="369"/>
      <c r="V35066" s="358"/>
    </row>
    <row r="35067" spans="8:22">
      <c r="H35067" s="369"/>
      <c r="M35067" s="368"/>
      <c r="P35067" s="369"/>
      <c r="S35067" s="369"/>
      <c r="V35067" s="358"/>
    </row>
    <row r="35068" spans="8:22">
      <c r="H35068" s="369"/>
      <c r="M35068" s="368"/>
      <c r="P35068" s="369"/>
      <c r="S35068" s="369"/>
      <c r="V35068" s="358"/>
    </row>
    <row r="35069" spans="8:22">
      <c r="H35069" s="369"/>
      <c r="M35069" s="368"/>
      <c r="P35069" s="369"/>
      <c r="S35069" s="369"/>
      <c r="V35069" s="358"/>
    </row>
    <row r="35070" spans="8:22">
      <c r="H35070" s="369"/>
      <c r="M35070" s="368"/>
      <c r="P35070" s="369"/>
      <c r="S35070" s="369"/>
      <c r="V35070" s="358"/>
    </row>
    <row r="35071" spans="8:22">
      <c r="H35071" s="369"/>
      <c r="M35071" s="368"/>
      <c r="P35071" s="369"/>
      <c r="S35071" s="369"/>
      <c r="V35071" s="358"/>
    </row>
    <row r="35072" spans="8:22">
      <c r="H35072" s="369"/>
      <c r="M35072" s="368"/>
      <c r="P35072" s="369"/>
      <c r="S35072" s="369"/>
      <c r="V35072" s="358"/>
    </row>
    <row r="35073" spans="8:22">
      <c r="H35073" s="369"/>
      <c r="M35073" s="368"/>
      <c r="P35073" s="369"/>
      <c r="S35073" s="369"/>
      <c r="V35073" s="358"/>
    </row>
    <row r="35074" spans="8:22">
      <c r="H35074" s="369"/>
      <c r="M35074" s="368"/>
      <c r="P35074" s="369"/>
      <c r="S35074" s="369"/>
      <c r="V35074" s="358"/>
    </row>
    <row r="35075" spans="8:22">
      <c r="H35075" s="369"/>
      <c r="M35075" s="368"/>
      <c r="P35075" s="369"/>
      <c r="S35075" s="369"/>
      <c r="V35075" s="358"/>
    </row>
    <row r="35076" spans="8:22">
      <c r="H35076" s="369"/>
      <c r="M35076" s="368"/>
      <c r="P35076" s="369"/>
      <c r="S35076" s="369"/>
      <c r="V35076" s="358"/>
    </row>
    <row r="35077" spans="8:22">
      <c r="H35077" s="369"/>
      <c r="M35077" s="368"/>
      <c r="P35077" s="369"/>
      <c r="S35077" s="369"/>
      <c r="V35077" s="358"/>
    </row>
    <row r="35078" spans="8:22">
      <c r="H35078" s="369"/>
      <c r="M35078" s="368"/>
      <c r="P35078" s="369"/>
      <c r="S35078" s="369"/>
      <c r="V35078" s="358"/>
    </row>
    <row r="35079" spans="8:22">
      <c r="H35079" s="369"/>
      <c r="M35079" s="368"/>
      <c r="P35079" s="369"/>
      <c r="S35079" s="369"/>
      <c r="V35079" s="358"/>
    </row>
    <row r="35080" spans="8:22">
      <c r="H35080" s="369"/>
      <c r="M35080" s="368"/>
      <c r="P35080" s="369"/>
      <c r="S35080" s="369"/>
      <c r="V35080" s="358"/>
    </row>
    <row r="35081" spans="8:22">
      <c r="H35081" s="369"/>
      <c r="M35081" s="368"/>
      <c r="P35081" s="369"/>
      <c r="S35081" s="369"/>
      <c r="V35081" s="358"/>
    </row>
    <row r="35082" spans="8:22">
      <c r="H35082" s="369"/>
      <c r="M35082" s="368"/>
      <c r="P35082" s="369"/>
      <c r="S35082" s="369"/>
      <c r="V35082" s="358"/>
    </row>
    <row r="35083" spans="8:22">
      <c r="H35083" s="369"/>
      <c r="M35083" s="368"/>
      <c r="P35083" s="369"/>
      <c r="S35083" s="369"/>
      <c r="V35083" s="358"/>
    </row>
    <row r="35084" spans="8:22">
      <c r="H35084" s="369"/>
      <c r="M35084" s="368"/>
      <c r="P35084" s="369"/>
      <c r="S35084" s="369"/>
      <c r="V35084" s="358"/>
    </row>
    <row r="35085" spans="8:22">
      <c r="H35085" s="369"/>
      <c r="M35085" s="368"/>
      <c r="P35085" s="369"/>
      <c r="S35085" s="369"/>
      <c r="V35085" s="358"/>
    </row>
    <row r="35086" spans="8:22">
      <c r="H35086" s="369"/>
      <c r="M35086" s="368"/>
      <c r="P35086" s="369"/>
      <c r="S35086" s="369"/>
      <c r="V35086" s="358"/>
    </row>
    <row r="35087" spans="8:22">
      <c r="H35087" s="369"/>
      <c r="M35087" s="368"/>
      <c r="P35087" s="369"/>
      <c r="S35087" s="369"/>
      <c r="V35087" s="358"/>
    </row>
    <row r="35088" spans="8:22">
      <c r="H35088" s="369"/>
      <c r="M35088" s="368"/>
      <c r="P35088" s="369"/>
      <c r="S35088" s="369"/>
      <c r="V35088" s="358"/>
    </row>
    <row r="35089" spans="8:22">
      <c r="H35089" s="369"/>
      <c r="M35089" s="368"/>
      <c r="P35089" s="369"/>
      <c r="S35089" s="369"/>
      <c r="V35089" s="358"/>
    </row>
    <row r="35090" spans="8:22">
      <c r="H35090" s="369"/>
      <c r="M35090" s="368"/>
      <c r="P35090" s="369"/>
      <c r="S35090" s="369"/>
      <c r="V35090" s="358"/>
    </row>
    <row r="35091" spans="8:22">
      <c r="H35091" s="369"/>
      <c r="M35091" s="368"/>
      <c r="P35091" s="369"/>
      <c r="S35091" s="369"/>
      <c r="V35091" s="358"/>
    </row>
    <row r="35092" spans="8:22">
      <c r="H35092" s="369"/>
      <c r="M35092" s="368"/>
      <c r="P35092" s="369"/>
      <c r="S35092" s="369"/>
      <c r="V35092" s="358"/>
    </row>
    <row r="35093" spans="8:22">
      <c r="H35093" s="369"/>
      <c r="M35093" s="368"/>
      <c r="P35093" s="369"/>
      <c r="S35093" s="369"/>
      <c r="V35093" s="358"/>
    </row>
    <row r="35094" spans="8:22">
      <c r="H35094" s="369"/>
      <c r="M35094" s="368"/>
      <c r="P35094" s="369"/>
      <c r="S35094" s="369"/>
      <c r="V35094" s="358"/>
    </row>
    <row r="35095" spans="8:22">
      <c r="H35095" s="369"/>
      <c r="M35095" s="368"/>
      <c r="P35095" s="369"/>
      <c r="S35095" s="369"/>
      <c r="V35095" s="358"/>
    </row>
    <row r="35096" spans="8:22">
      <c r="H35096" s="369"/>
      <c r="M35096" s="368"/>
      <c r="P35096" s="369"/>
      <c r="S35096" s="369"/>
      <c r="V35096" s="358"/>
    </row>
    <row r="35097" spans="8:22">
      <c r="H35097" s="369"/>
      <c r="M35097" s="368"/>
      <c r="P35097" s="369"/>
      <c r="S35097" s="369"/>
      <c r="V35097" s="358"/>
    </row>
    <row r="35098" spans="8:22">
      <c r="H35098" s="369"/>
      <c r="M35098" s="368"/>
      <c r="P35098" s="369"/>
      <c r="S35098" s="369"/>
      <c r="V35098" s="358"/>
    </row>
    <row r="35099" spans="8:22">
      <c r="H35099" s="369"/>
      <c r="M35099" s="368"/>
      <c r="P35099" s="369"/>
      <c r="S35099" s="369"/>
      <c r="V35099" s="358"/>
    </row>
    <row r="35100" spans="8:22">
      <c r="H35100" s="369"/>
      <c r="M35100" s="368"/>
      <c r="P35100" s="369"/>
      <c r="S35100" s="369"/>
      <c r="V35100" s="358"/>
    </row>
    <row r="35101" spans="8:22">
      <c r="H35101" s="369"/>
      <c r="M35101" s="368"/>
      <c r="P35101" s="369"/>
      <c r="S35101" s="369"/>
      <c r="V35101" s="358"/>
    </row>
    <row r="35102" spans="8:22">
      <c r="H35102" s="369"/>
      <c r="M35102" s="368"/>
      <c r="P35102" s="369"/>
      <c r="S35102" s="369"/>
      <c r="V35102" s="358"/>
    </row>
    <row r="35103" spans="8:22">
      <c r="H35103" s="369"/>
      <c r="M35103" s="368"/>
      <c r="P35103" s="369"/>
      <c r="S35103" s="369"/>
      <c r="V35103" s="358"/>
    </row>
    <row r="35104" spans="8:22">
      <c r="H35104" s="369"/>
      <c r="M35104" s="368"/>
      <c r="P35104" s="369"/>
      <c r="S35104" s="369"/>
      <c r="V35104" s="358"/>
    </row>
    <row r="35105" spans="8:22">
      <c r="H35105" s="369"/>
      <c r="M35105" s="368"/>
      <c r="P35105" s="369"/>
      <c r="S35105" s="369"/>
      <c r="V35105" s="358"/>
    </row>
    <row r="35106" spans="8:22">
      <c r="H35106" s="369"/>
      <c r="M35106" s="368"/>
      <c r="P35106" s="369"/>
      <c r="S35106" s="369"/>
      <c r="V35106" s="358"/>
    </row>
    <row r="35107" spans="8:22">
      <c r="H35107" s="369"/>
      <c r="M35107" s="368"/>
      <c r="P35107" s="369"/>
      <c r="S35107" s="369"/>
      <c r="V35107" s="358"/>
    </row>
    <row r="35108" spans="8:22">
      <c r="H35108" s="369"/>
      <c r="M35108" s="368"/>
      <c r="P35108" s="369"/>
      <c r="S35108" s="369"/>
      <c r="V35108" s="358"/>
    </row>
    <row r="35109" spans="8:22">
      <c r="H35109" s="369"/>
      <c r="M35109" s="368"/>
      <c r="P35109" s="369"/>
      <c r="S35109" s="369"/>
      <c r="V35109" s="358"/>
    </row>
    <row r="35110" spans="8:22">
      <c r="H35110" s="369"/>
      <c r="M35110" s="368"/>
      <c r="P35110" s="369"/>
      <c r="S35110" s="369"/>
      <c r="V35110" s="358"/>
    </row>
    <row r="35111" spans="8:22">
      <c r="H35111" s="369"/>
      <c r="M35111" s="368"/>
      <c r="P35111" s="369"/>
      <c r="S35111" s="369"/>
      <c r="V35111" s="358"/>
    </row>
    <row r="35112" spans="8:22">
      <c r="H35112" s="369"/>
      <c r="M35112" s="368"/>
      <c r="P35112" s="369"/>
      <c r="S35112" s="369"/>
      <c r="V35112" s="358"/>
    </row>
    <row r="35113" spans="8:22">
      <c r="H35113" s="369"/>
      <c r="M35113" s="368"/>
      <c r="P35113" s="369"/>
      <c r="S35113" s="369"/>
      <c r="V35113" s="358"/>
    </row>
    <row r="35114" spans="8:22">
      <c r="H35114" s="369"/>
      <c r="M35114" s="368"/>
      <c r="P35114" s="369"/>
      <c r="S35114" s="369"/>
      <c r="V35114" s="358"/>
    </row>
    <row r="35115" spans="8:22">
      <c r="H35115" s="369"/>
      <c r="M35115" s="368"/>
      <c r="P35115" s="369"/>
      <c r="S35115" s="369"/>
      <c r="V35115" s="358"/>
    </row>
    <row r="35116" spans="8:22">
      <c r="H35116" s="369"/>
      <c r="M35116" s="368"/>
      <c r="P35116" s="369"/>
      <c r="S35116" s="369"/>
      <c r="V35116" s="358"/>
    </row>
    <row r="35117" spans="8:22">
      <c r="H35117" s="369"/>
      <c r="M35117" s="368"/>
      <c r="P35117" s="369"/>
      <c r="S35117" s="369"/>
      <c r="V35117" s="358"/>
    </row>
    <row r="35118" spans="8:22">
      <c r="H35118" s="369"/>
      <c r="M35118" s="368"/>
      <c r="P35118" s="369"/>
      <c r="S35118" s="369"/>
      <c r="V35118" s="358"/>
    </row>
    <row r="35119" spans="8:22">
      <c r="H35119" s="369"/>
      <c r="M35119" s="368"/>
      <c r="P35119" s="369"/>
      <c r="S35119" s="369"/>
      <c r="V35119" s="358"/>
    </row>
    <row r="35120" spans="8:22">
      <c r="H35120" s="369"/>
      <c r="M35120" s="368"/>
      <c r="P35120" s="369"/>
      <c r="S35120" s="369"/>
      <c r="V35120" s="358"/>
    </row>
    <row r="35121" spans="8:22">
      <c r="H35121" s="369"/>
      <c r="M35121" s="368"/>
      <c r="P35121" s="369"/>
      <c r="S35121" s="369"/>
      <c r="V35121" s="358"/>
    </row>
    <row r="35122" spans="8:22">
      <c r="H35122" s="369"/>
      <c r="M35122" s="368"/>
      <c r="P35122" s="369"/>
      <c r="S35122" s="369"/>
      <c r="V35122" s="358"/>
    </row>
    <row r="35123" spans="8:22">
      <c r="H35123" s="369"/>
      <c r="M35123" s="368"/>
      <c r="P35123" s="369"/>
      <c r="S35123" s="369"/>
      <c r="V35123" s="358"/>
    </row>
    <row r="35124" spans="8:22">
      <c r="H35124" s="369"/>
      <c r="M35124" s="368"/>
      <c r="P35124" s="369"/>
      <c r="S35124" s="369"/>
      <c r="V35124" s="358"/>
    </row>
    <row r="35125" spans="8:22">
      <c r="H35125" s="369"/>
      <c r="M35125" s="368"/>
      <c r="P35125" s="369"/>
      <c r="S35125" s="369"/>
      <c r="V35125" s="358"/>
    </row>
    <row r="35126" spans="8:22">
      <c r="H35126" s="369"/>
      <c r="M35126" s="368"/>
      <c r="P35126" s="369"/>
      <c r="S35126" s="369"/>
      <c r="V35126" s="358"/>
    </row>
    <row r="35127" spans="8:22">
      <c r="H35127" s="369"/>
      <c r="M35127" s="368"/>
      <c r="P35127" s="369"/>
      <c r="S35127" s="369"/>
      <c r="V35127" s="358"/>
    </row>
    <row r="35128" spans="8:22">
      <c r="H35128" s="369"/>
      <c r="M35128" s="368"/>
      <c r="P35128" s="369"/>
      <c r="S35128" s="369"/>
      <c r="V35128" s="358"/>
    </row>
    <row r="35129" spans="8:22">
      <c r="H35129" s="369"/>
      <c r="M35129" s="368"/>
      <c r="P35129" s="369"/>
      <c r="S35129" s="369"/>
      <c r="V35129" s="358"/>
    </row>
    <row r="35130" spans="8:22">
      <c r="H35130" s="369"/>
      <c r="M35130" s="368"/>
      <c r="P35130" s="369"/>
      <c r="S35130" s="369"/>
      <c r="V35130" s="358"/>
    </row>
    <row r="35131" spans="8:22">
      <c r="H35131" s="369"/>
      <c r="M35131" s="368"/>
      <c r="P35131" s="369"/>
      <c r="S35131" s="369"/>
      <c r="V35131" s="358"/>
    </row>
    <row r="35132" spans="8:22">
      <c r="H35132" s="369"/>
      <c r="M35132" s="368"/>
      <c r="P35132" s="369"/>
      <c r="S35132" s="369"/>
      <c r="V35132" s="358"/>
    </row>
    <row r="35133" spans="8:22">
      <c r="H35133" s="369"/>
      <c r="M35133" s="368"/>
      <c r="P35133" s="369"/>
      <c r="S35133" s="369"/>
      <c r="V35133" s="358"/>
    </row>
    <row r="35134" spans="8:22">
      <c r="H35134" s="369"/>
      <c r="M35134" s="368"/>
      <c r="P35134" s="369"/>
      <c r="S35134" s="369"/>
      <c r="V35134" s="358"/>
    </row>
    <row r="35135" spans="8:22">
      <c r="H35135" s="369"/>
      <c r="M35135" s="368"/>
      <c r="P35135" s="369"/>
      <c r="S35135" s="369"/>
      <c r="V35135" s="358"/>
    </row>
    <row r="35136" spans="8:22">
      <c r="H35136" s="369"/>
      <c r="M35136" s="368"/>
      <c r="P35136" s="369"/>
      <c r="S35136" s="369"/>
      <c r="V35136" s="358"/>
    </row>
    <row r="35137" spans="8:22">
      <c r="H35137" s="369"/>
      <c r="M35137" s="368"/>
      <c r="P35137" s="369"/>
      <c r="S35137" s="369"/>
      <c r="V35137" s="358"/>
    </row>
    <row r="35138" spans="8:22">
      <c r="H35138" s="369"/>
      <c r="M35138" s="368"/>
      <c r="P35138" s="369"/>
      <c r="S35138" s="369"/>
      <c r="V35138" s="358"/>
    </row>
    <row r="35139" spans="8:22">
      <c r="H35139" s="369"/>
      <c r="M35139" s="368"/>
      <c r="P35139" s="369"/>
      <c r="S35139" s="369"/>
      <c r="V35139" s="358"/>
    </row>
    <row r="35140" spans="8:22">
      <c r="H35140" s="369"/>
      <c r="M35140" s="368"/>
      <c r="P35140" s="369"/>
      <c r="S35140" s="369"/>
      <c r="V35140" s="358"/>
    </row>
    <row r="35141" spans="8:22">
      <c r="H35141" s="369"/>
      <c r="M35141" s="368"/>
      <c r="P35141" s="369"/>
      <c r="S35141" s="369"/>
      <c r="V35141" s="358"/>
    </row>
    <row r="35142" spans="8:22">
      <c r="H35142" s="369"/>
      <c r="M35142" s="368"/>
      <c r="P35142" s="369"/>
      <c r="S35142" s="369"/>
      <c r="V35142" s="358"/>
    </row>
    <row r="35143" spans="8:22">
      <c r="H35143" s="369"/>
      <c r="M35143" s="368"/>
      <c r="P35143" s="369"/>
      <c r="S35143" s="369"/>
      <c r="V35143" s="358"/>
    </row>
    <row r="35144" spans="8:22">
      <c r="H35144" s="369"/>
      <c r="M35144" s="368"/>
      <c r="P35144" s="369"/>
      <c r="S35144" s="369"/>
      <c r="V35144" s="358"/>
    </row>
    <row r="35145" spans="8:22">
      <c r="H35145" s="369"/>
      <c r="M35145" s="368"/>
      <c r="P35145" s="369"/>
      <c r="S35145" s="369"/>
      <c r="V35145" s="358"/>
    </row>
    <row r="35146" spans="8:22">
      <c r="H35146" s="369"/>
      <c r="M35146" s="368"/>
      <c r="P35146" s="369"/>
      <c r="S35146" s="369"/>
      <c r="V35146" s="358"/>
    </row>
    <row r="35147" spans="8:22">
      <c r="H35147" s="369"/>
      <c r="M35147" s="368"/>
      <c r="P35147" s="369"/>
      <c r="S35147" s="369"/>
      <c r="V35147" s="358"/>
    </row>
    <row r="35148" spans="8:22">
      <c r="H35148" s="369"/>
      <c r="M35148" s="368"/>
      <c r="P35148" s="369"/>
      <c r="S35148" s="369"/>
      <c r="V35148" s="358"/>
    </row>
    <row r="35149" spans="8:22">
      <c r="H35149" s="369"/>
      <c r="M35149" s="368"/>
      <c r="P35149" s="369"/>
      <c r="S35149" s="369"/>
      <c r="V35149" s="358"/>
    </row>
    <row r="35150" spans="8:22">
      <c r="H35150" s="369"/>
      <c r="M35150" s="368"/>
      <c r="P35150" s="369"/>
      <c r="S35150" s="369"/>
      <c r="V35150" s="358"/>
    </row>
    <row r="35151" spans="8:22">
      <c r="H35151" s="369"/>
      <c r="M35151" s="368"/>
      <c r="P35151" s="369"/>
      <c r="S35151" s="369"/>
      <c r="V35151" s="358"/>
    </row>
    <row r="35152" spans="8:22">
      <c r="H35152" s="369"/>
      <c r="M35152" s="368"/>
      <c r="P35152" s="369"/>
      <c r="S35152" s="369"/>
      <c r="V35152" s="358"/>
    </row>
    <row r="35153" spans="8:22">
      <c r="H35153" s="369"/>
      <c r="M35153" s="368"/>
      <c r="P35153" s="369"/>
      <c r="S35153" s="369"/>
      <c r="V35153" s="358"/>
    </row>
    <row r="35154" spans="8:22">
      <c r="H35154" s="369"/>
      <c r="M35154" s="368"/>
      <c r="P35154" s="369"/>
      <c r="S35154" s="369"/>
      <c r="V35154" s="358"/>
    </row>
    <row r="35155" spans="8:22">
      <c r="H35155" s="369"/>
      <c r="M35155" s="368"/>
      <c r="P35155" s="369"/>
      <c r="S35155" s="369"/>
      <c r="V35155" s="358"/>
    </row>
    <row r="35156" spans="8:22">
      <c r="H35156" s="369"/>
      <c r="M35156" s="368"/>
      <c r="P35156" s="369"/>
      <c r="S35156" s="369"/>
      <c r="V35156" s="358"/>
    </row>
    <row r="35157" spans="8:22">
      <c r="H35157" s="369"/>
      <c r="M35157" s="368"/>
      <c r="P35157" s="369"/>
      <c r="S35157" s="369"/>
      <c r="V35157" s="358"/>
    </row>
    <row r="35158" spans="8:22">
      <c r="H35158" s="369"/>
      <c r="M35158" s="368"/>
      <c r="P35158" s="369"/>
      <c r="S35158" s="369"/>
      <c r="V35158" s="358"/>
    </row>
    <row r="35159" spans="8:22">
      <c r="H35159" s="369"/>
      <c r="M35159" s="368"/>
      <c r="P35159" s="369"/>
      <c r="S35159" s="369"/>
      <c r="V35159" s="358"/>
    </row>
    <row r="35160" spans="8:22">
      <c r="H35160" s="369"/>
      <c r="M35160" s="368"/>
      <c r="P35160" s="369"/>
      <c r="S35160" s="369"/>
      <c r="V35160" s="358"/>
    </row>
    <row r="35161" spans="8:22">
      <c r="H35161" s="369"/>
      <c r="M35161" s="368"/>
      <c r="P35161" s="369"/>
      <c r="S35161" s="369"/>
      <c r="V35161" s="358"/>
    </row>
    <row r="35162" spans="8:22">
      <c r="H35162" s="369"/>
      <c r="M35162" s="368"/>
      <c r="P35162" s="369"/>
      <c r="S35162" s="369"/>
      <c r="V35162" s="358"/>
    </row>
    <row r="35163" spans="8:22">
      <c r="H35163" s="369"/>
      <c r="M35163" s="368"/>
      <c r="P35163" s="369"/>
      <c r="S35163" s="369"/>
      <c r="V35163" s="358"/>
    </row>
    <row r="35164" spans="8:22">
      <c r="H35164" s="369"/>
      <c r="M35164" s="368"/>
      <c r="P35164" s="369"/>
      <c r="S35164" s="369"/>
      <c r="V35164" s="358"/>
    </row>
    <row r="35165" spans="8:22">
      <c r="H35165" s="369"/>
      <c r="M35165" s="368"/>
      <c r="P35165" s="369"/>
      <c r="S35165" s="369"/>
      <c r="V35165" s="358"/>
    </row>
    <row r="35166" spans="8:22">
      <c r="H35166" s="369"/>
      <c r="M35166" s="368"/>
      <c r="P35166" s="369"/>
      <c r="S35166" s="369"/>
      <c r="V35166" s="358"/>
    </row>
    <row r="35167" spans="8:22">
      <c r="H35167" s="369"/>
      <c r="M35167" s="368"/>
      <c r="P35167" s="369"/>
      <c r="S35167" s="369"/>
      <c r="V35167" s="358"/>
    </row>
    <row r="35168" spans="8:22">
      <c r="H35168" s="369"/>
      <c r="M35168" s="368"/>
      <c r="P35168" s="369"/>
      <c r="S35168" s="369"/>
      <c r="V35168" s="358"/>
    </row>
    <row r="35169" spans="8:22">
      <c r="H35169" s="369"/>
      <c r="M35169" s="368"/>
      <c r="P35169" s="369"/>
      <c r="S35169" s="369"/>
      <c r="V35169" s="358"/>
    </row>
    <row r="35170" spans="8:22">
      <c r="H35170" s="369"/>
      <c r="M35170" s="368"/>
      <c r="P35170" s="369"/>
      <c r="S35170" s="369"/>
      <c r="V35170" s="358"/>
    </row>
    <row r="35171" spans="8:22">
      <c r="H35171" s="369"/>
      <c r="M35171" s="368"/>
      <c r="P35171" s="369"/>
      <c r="S35171" s="369"/>
      <c r="V35171" s="358"/>
    </row>
    <row r="35172" spans="8:22">
      <c r="H35172" s="369"/>
      <c r="M35172" s="368"/>
      <c r="P35172" s="369"/>
      <c r="S35172" s="369"/>
      <c r="V35172" s="358"/>
    </row>
    <row r="35173" spans="8:22">
      <c r="H35173" s="369"/>
      <c r="M35173" s="368"/>
      <c r="P35173" s="369"/>
      <c r="S35173" s="369"/>
      <c r="V35173" s="358"/>
    </row>
    <row r="35174" spans="8:22">
      <c r="H35174" s="369"/>
      <c r="M35174" s="368"/>
      <c r="P35174" s="369"/>
      <c r="S35174" s="369"/>
      <c r="V35174" s="358"/>
    </row>
    <row r="35175" spans="8:22">
      <c r="H35175" s="369"/>
      <c r="M35175" s="368"/>
      <c r="P35175" s="369"/>
      <c r="S35175" s="369"/>
      <c r="V35175" s="358"/>
    </row>
    <row r="35176" spans="8:22">
      <c r="H35176" s="369"/>
      <c r="M35176" s="368"/>
      <c r="P35176" s="369"/>
      <c r="S35176" s="369"/>
      <c r="V35176" s="358"/>
    </row>
    <row r="35177" spans="8:22">
      <c r="H35177" s="369"/>
      <c r="M35177" s="368"/>
      <c r="P35177" s="369"/>
      <c r="S35177" s="369"/>
      <c r="V35177" s="358"/>
    </row>
    <row r="35178" spans="8:22">
      <c r="H35178" s="369"/>
      <c r="M35178" s="368"/>
      <c r="P35178" s="369"/>
      <c r="S35178" s="369"/>
      <c r="V35178" s="358"/>
    </row>
    <row r="35179" spans="8:22">
      <c r="H35179" s="369"/>
      <c r="M35179" s="368"/>
      <c r="P35179" s="369"/>
      <c r="S35179" s="369"/>
      <c r="V35179" s="358"/>
    </row>
    <row r="35180" spans="8:22">
      <c r="H35180" s="369"/>
      <c r="M35180" s="368"/>
      <c r="P35180" s="369"/>
      <c r="S35180" s="369"/>
      <c r="V35180" s="358"/>
    </row>
    <row r="35181" spans="8:22">
      <c r="H35181" s="369"/>
      <c r="M35181" s="368"/>
      <c r="P35181" s="369"/>
      <c r="S35181" s="369"/>
      <c r="V35181" s="358"/>
    </row>
    <row r="35182" spans="8:22">
      <c r="H35182" s="369"/>
      <c r="M35182" s="368"/>
      <c r="P35182" s="369"/>
      <c r="S35182" s="369"/>
      <c r="V35182" s="358"/>
    </row>
    <row r="35183" spans="8:22">
      <c r="H35183" s="369"/>
      <c r="M35183" s="368"/>
      <c r="P35183" s="369"/>
      <c r="S35183" s="369"/>
      <c r="V35183" s="358"/>
    </row>
    <row r="35184" spans="8:22">
      <c r="H35184" s="369"/>
      <c r="M35184" s="368"/>
      <c r="P35184" s="369"/>
      <c r="S35184" s="369"/>
      <c r="V35184" s="358"/>
    </row>
    <row r="35185" spans="8:22">
      <c r="H35185" s="369"/>
      <c r="M35185" s="368"/>
      <c r="P35185" s="369"/>
      <c r="S35185" s="369"/>
      <c r="V35185" s="358"/>
    </row>
    <row r="35186" spans="8:22">
      <c r="H35186" s="369"/>
      <c r="M35186" s="368"/>
      <c r="P35186" s="369"/>
      <c r="S35186" s="369"/>
      <c r="V35186" s="358"/>
    </row>
    <row r="35187" spans="8:22">
      <c r="H35187" s="369"/>
      <c r="M35187" s="368"/>
      <c r="P35187" s="369"/>
      <c r="S35187" s="369"/>
      <c r="V35187" s="358"/>
    </row>
    <row r="35188" spans="8:22">
      <c r="H35188" s="369"/>
      <c r="M35188" s="368"/>
      <c r="P35188" s="369"/>
      <c r="S35188" s="369"/>
      <c r="V35188" s="358"/>
    </row>
    <row r="35189" spans="8:22">
      <c r="H35189" s="369"/>
      <c r="M35189" s="368"/>
      <c r="P35189" s="369"/>
      <c r="S35189" s="369"/>
      <c r="V35189" s="358"/>
    </row>
    <row r="35190" spans="8:22">
      <c r="H35190" s="369"/>
      <c r="M35190" s="368"/>
      <c r="P35190" s="369"/>
      <c r="S35190" s="369"/>
      <c r="V35190" s="358"/>
    </row>
    <row r="35191" spans="8:22">
      <c r="H35191" s="369"/>
      <c r="M35191" s="368"/>
      <c r="P35191" s="369"/>
      <c r="S35191" s="369"/>
      <c r="V35191" s="358"/>
    </row>
    <row r="35192" spans="8:22">
      <c r="H35192" s="369"/>
      <c r="M35192" s="368"/>
      <c r="P35192" s="369"/>
      <c r="S35192" s="369"/>
      <c r="V35192" s="358"/>
    </row>
    <row r="35193" spans="8:22">
      <c r="H35193" s="369"/>
      <c r="M35193" s="368"/>
      <c r="P35193" s="369"/>
      <c r="S35193" s="369"/>
      <c r="V35193" s="358"/>
    </row>
    <row r="35194" spans="8:22">
      <c r="H35194" s="369"/>
      <c r="M35194" s="368"/>
      <c r="P35194" s="369"/>
      <c r="S35194" s="369"/>
      <c r="V35194" s="358"/>
    </row>
    <row r="35195" spans="8:22">
      <c r="H35195" s="369"/>
      <c r="M35195" s="368"/>
      <c r="P35195" s="369"/>
      <c r="S35195" s="369"/>
      <c r="V35195" s="358"/>
    </row>
    <row r="35196" spans="8:22">
      <c r="H35196" s="369"/>
      <c r="M35196" s="368"/>
      <c r="P35196" s="369"/>
      <c r="S35196" s="369"/>
      <c r="V35196" s="358"/>
    </row>
    <row r="35197" spans="8:22">
      <c r="H35197" s="369"/>
      <c r="M35197" s="368"/>
      <c r="P35197" s="369"/>
      <c r="S35197" s="369"/>
      <c r="V35197" s="358"/>
    </row>
    <row r="35198" spans="8:22">
      <c r="H35198" s="369"/>
      <c r="M35198" s="368"/>
      <c r="P35198" s="369"/>
      <c r="S35198" s="369"/>
      <c r="V35198" s="358"/>
    </row>
    <row r="35199" spans="8:22">
      <c r="H35199" s="369"/>
      <c r="M35199" s="368"/>
      <c r="P35199" s="369"/>
      <c r="S35199" s="369"/>
      <c r="V35199" s="358"/>
    </row>
    <row r="35200" spans="8:22">
      <c r="H35200" s="369"/>
      <c r="M35200" s="368"/>
      <c r="P35200" s="369"/>
      <c r="S35200" s="369"/>
      <c r="V35200" s="358"/>
    </row>
    <row r="35201" spans="8:22">
      <c r="H35201" s="369"/>
      <c r="M35201" s="368"/>
      <c r="P35201" s="369"/>
      <c r="S35201" s="369"/>
      <c r="V35201" s="358"/>
    </row>
    <row r="35202" spans="8:22">
      <c r="H35202" s="369"/>
      <c r="M35202" s="368"/>
      <c r="P35202" s="369"/>
      <c r="S35202" s="369"/>
      <c r="V35202" s="358"/>
    </row>
    <row r="35203" spans="8:22">
      <c r="H35203" s="369"/>
      <c r="M35203" s="368"/>
      <c r="P35203" s="369"/>
      <c r="S35203" s="369"/>
      <c r="V35203" s="358"/>
    </row>
    <row r="35204" spans="8:22">
      <c r="H35204" s="369"/>
      <c r="M35204" s="368"/>
      <c r="P35204" s="369"/>
      <c r="S35204" s="369"/>
      <c r="V35204" s="358"/>
    </row>
    <row r="35205" spans="8:22">
      <c r="H35205" s="369"/>
      <c r="M35205" s="368"/>
      <c r="P35205" s="369"/>
      <c r="S35205" s="369"/>
      <c r="V35205" s="358"/>
    </row>
    <row r="35206" spans="8:22">
      <c r="H35206" s="369"/>
      <c r="M35206" s="368"/>
      <c r="P35206" s="369"/>
      <c r="S35206" s="369"/>
      <c r="V35206" s="358"/>
    </row>
    <row r="35207" spans="8:22">
      <c r="H35207" s="369"/>
      <c r="M35207" s="368"/>
      <c r="P35207" s="369"/>
      <c r="S35207" s="369"/>
      <c r="V35207" s="358"/>
    </row>
    <row r="35208" spans="8:22">
      <c r="H35208" s="369"/>
      <c r="M35208" s="368"/>
      <c r="P35208" s="369"/>
      <c r="S35208" s="369"/>
      <c r="V35208" s="358"/>
    </row>
    <row r="35209" spans="8:22">
      <c r="H35209" s="369"/>
      <c r="M35209" s="368"/>
      <c r="P35209" s="369"/>
      <c r="S35209" s="369"/>
      <c r="V35209" s="358"/>
    </row>
    <row r="35210" spans="8:22">
      <c r="H35210" s="369"/>
      <c r="M35210" s="368"/>
      <c r="P35210" s="369"/>
      <c r="S35210" s="369"/>
      <c r="V35210" s="358"/>
    </row>
    <row r="35211" spans="8:22">
      <c r="H35211" s="369"/>
      <c r="M35211" s="368"/>
      <c r="P35211" s="369"/>
      <c r="S35211" s="369"/>
      <c r="V35211" s="358"/>
    </row>
    <row r="35212" spans="8:22">
      <c r="H35212" s="369"/>
      <c r="M35212" s="368"/>
      <c r="P35212" s="369"/>
      <c r="S35212" s="369"/>
      <c r="V35212" s="358"/>
    </row>
    <row r="35213" spans="8:22">
      <c r="H35213" s="369"/>
      <c r="M35213" s="368"/>
      <c r="P35213" s="369"/>
      <c r="S35213" s="369"/>
      <c r="V35213" s="358"/>
    </row>
    <row r="35214" spans="8:22">
      <c r="H35214" s="369"/>
      <c r="M35214" s="368"/>
      <c r="P35214" s="369"/>
      <c r="S35214" s="369"/>
      <c r="V35214" s="358"/>
    </row>
    <row r="35215" spans="8:22">
      <c r="H35215" s="369"/>
      <c r="M35215" s="368"/>
      <c r="P35215" s="369"/>
      <c r="S35215" s="369"/>
      <c r="V35215" s="358"/>
    </row>
    <row r="35216" spans="8:22">
      <c r="H35216" s="369"/>
      <c r="M35216" s="368"/>
      <c r="P35216" s="369"/>
      <c r="S35216" s="369"/>
      <c r="V35216" s="358"/>
    </row>
    <row r="35217" spans="8:22">
      <c r="H35217" s="369"/>
      <c r="M35217" s="368"/>
      <c r="P35217" s="369"/>
      <c r="S35217" s="369"/>
      <c r="V35217" s="358"/>
    </row>
    <row r="35218" spans="8:22">
      <c r="H35218" s="369"/>
      <c r="M35218" s="368"/>
      <c r="P35218" s="369"/>
      <c r="S35218" s="369"/>
      <c r="V35218" s="358"/>
    </row>
    <row r="35219" spans="8:22">
      <c r="H35219" s="369"/>
      <c r="M35219" s="368"/>
      <c r="P35219" s="369"/>
      <c r="S35219" s="369"/>
      <c r="V35219" s="358"/>
    </row>
    <row r="35220" spans="8:22">
      <c r="H35220" s="369"/>
      <c r="M35220" s="368"/>
      <c r="P35220" s="369"/>
      <c r="S35220" s="369"/>
      <c r="V35220" s="358"/>
    </row>
    <row r="35221" spans="8:22">
      <c r="H35221" s="369"/>
      <c r="M35221" s="368"/>
      <c r="P35221" s="369"/>
      <c r="S35221" s="369"/>
      <c r="V35221" s="358"/>
    </row>
    <row r="35222" spans="8:22">
      <c r="H35222" s="369"/>
      <c r="M35222" s="368"/>
      <c r="P35222" s="369"/>
      <c r="S35222" s="369"/>
      <c r="V35222" s="358"/>
    </row>
    <row r="35223" spans="8:22">
      <c r="H35223" s="369"/>
      <c r="M35223" s="368"/>
      <c r="P35223" s="369"/>
      <c r="S35223" s="369"/>
      <c r="V35223" s="358"/>
    </row>
    <row r="35224" spans="8:22">
      <c r="H35224" s="369"/>
      <c r="M35224" s="368"/>
      <c r="P35224" s="369"/>
      <c r="S35224" s="369"/>
      <c r="V35224" s="358"/>
    </row>
    <row r="35225" spans="8:22">
      <c r="H35225" s="369"/>
      <c r="M35225" s="368"/>
      <c r="P35225" s="369"/>
      <c r="S35225" s="369"/>
      <c r="V35225" s="358"/>
    </row>
    <row r="35226" spans="8:22">
      <c r="H35226" s="369"/>
      <c r="M35226" s="368"/>
      <c r="P35226" s="369"/>
      <c r="S35226" s="369"/>
      <c r="V35226" s="358"/>
    </row>
    <row r="35227" spans="8:22">
      <c r="H35227" s="369"/>
      <c r="M35227" s="368"/>
      <c r="P35227" s="369"/>
      <c r="S35227" s="369"/>
      <c r="V35227" s="358"/>
    </row>
    <row r="35228" spans="8:22">
      <c r="H35228" s="369"/>
      <c r="M35228" s="368"/>
      <c r="P35228" s="369"/>
      <c r="S35228" s="369"/>
      <c r="V35228" s="358"/>
    </row>
    <row r="35229" spans="8:22">
      <c r="H35229" s="369"/>
      <c r="M35229" s="368"/>
      <c r="P35229" s="369"/>
      <c r="S35229" s="369"/>
      <c r="V35229" s="358"/>
    </row>
    <row r="35230" spans="8:22">
      <c r="H35230" s="369"/>
      <c r="M35230" s="368"/>
      <c r="P35230" s="369"/>
      <c r="S35230" s="369"/>
      <c r="V35230" s="358"/>
    </row>
    <row r="35231" spans="8:22">
      <c r="H35231" s="369"/>
      <c r="M35231" s="368"/>
      <c r="P35231" s="369"/>
      <c r="S35231" s="369"/>
      <c r="V35231" s="358"/>
    </row>
    <row r="35232" spans="8:22">
      <c r="H35232" s="369"/>
      <c r="M35232" s="368"/>
      <c r="P35232" s="369"/>
      <c r="S35232" s="369"/>
      <c r="V35232" s="358"/>
    </row>
    <row r="35233" spans="8:22">
      <c r="H35233" s="369"/>
      <c r="M35233" s="368"/>
      <c r="P35233" s="369"/>
      <c r="S35233" s="369"/>
      <c r="V35233" s="358"/>
    </row>
    <row r="35234" spans="8:22">
      <c r="H35234" s="369"/>
      <c r="M35234" s="368"/>
      <c r="P35234" s="369"/>
      <c r="S35234" s="369"/>
      <c r="V35234" s="358"/>
    </row>
    <row r="35235" spans="8:22">
      <c r="H35235" s="369"/>
      <c r="M35235" s="368"/>
      <c r="P35235" s="369"/>
      <c r="S35235" s="369"/>
      <c r="V35235" s="358"/>
    </row>
    <row r="35236" spans="8:22">
      <c r="H35236" s="369"/>
      <c r="M35236" s="368"/>
      <c r="P35236" s="369"/>
      <c r="S35236" s="369"/>
      <c r="V35236" s="358"/>
    </row>
    <row r="35237" spans="8:22">
      <c r="H35237" s="369"/>
      <c r="M35237" s="368"/>
      <c r="P35237" s="369"/>
      <c r="S35237" s="369"/>
      <c r="V35237" s="358"/>
    </row>
    <row r="35238" spans="8:22">
      <c r="H35238" s="369"/>
      <c r="M35238" s="368"/>
      <c r="P35238" s="369"/>
      <c r="S35238" s="369"/>
      <c r="V35238" s="358"/>
    </row>
    <row r="35239" spans="8:22">
      <c r="H35239" s="369"/>
      <c r="M35239" s="368"/>
      <c r="P35239" s="369"/>
      <c r="S35239" s="369"/>
      <c r="V35239" s="358"/>
    </row>
    <row r="35240" spans="8:22">
      <c r="H35240" s="369"/>
      <c r="M35240" s="368"/>
      <c r="P35240" s="369"/>
      <c r="S35240" s="369"/>
      <c r="V35240" s="358"/>
    </row>
    <row r="35241" spans="8:22">
      <c r="H35241" s="369"/>
      <c r="M35241" s="368"/>
      <c r="P35241" s="369"/>
      <c r="S35241" s="369"/>
      <c r="V35241" s="358"/>
    </row>
    <row r="35242" spans="8:22">
      <c r="H35242" s="369"/>
      <c r="M35242" s="368"/>
      <c r="P35242" s="369"/>
      <c r="S35242" s="369"/>
      <c r="V35242" s="358"/>
    </row>
    <row r="35243" spans="8:22">
      <c r="H35243" s="369"/>
      <c r="M35243" s="368"/>
      <c r="P35243" s="369"/>
      <c r="S35243" s="369"/>
      <c r="V35243" s="358"/>
    </row>
    <row r="35244" spans="8:22">
      <c r="H35244" s="369"/>
      <c r="M35244" s="368"/>
      <c r="P35244" s="369"/>
      <c r="S35244" s="369"/>
      <c r="V35244" s="358"/>
    </row>
    <row r="35245" spans="8:22">
      <c r="H35245" s="369"/>
      <c r="M35245" s="368"/>
      <c r="P35245" s="369"/>
      <c r="S35245" s="369"/>
      <c r="V35245" s="358"/>
    </row>
    <row r="35246" spans="8:22">
      <c r="H35246" s="369"/>
      <c r="M35246" s="368"/>
      <c r="P35246" s="369"/>
      <c r="S35246" s="369"/>
      <c r="V35246" s="358"/>
    </row>
    <row r="35247" spans="8:22">
      <c r="H35247" s="369"/>
      <c r="M35247" s="368"/>
      <c r="P35247" s="369"/>
      <c r="S35247" s="369"/>
      <c r="V35247" s="358"/>
    </row>
    <row r="35248" spans="8:22">
      <c r="H35248" s="369"/>
      <c r="M35248" s="368"/>
      <c r="P35248" s="369"/>
      <c r="S35248" s="369"/>
      <c r="V35248" s="358"/>
    </row>
    <row r="35249" spans="8:22">
      <c r="H35249" s="369"/>
      <c r="M35249" s="368"/>
      <c r="P35249" s="369"/>
      <c r="S35249" s="369"/>
      <c r="V35249" s="358"/>
    </row>
    <row r="35250" spans="8:22">
      <c r="H35250" s="369"/>
      <c r="M35250" s="368"/>
      <c r="P35250" s="369"/>
      <c r="S35250" s="369"/>
      <c r="V35250" s="358"/>
    </row>
    <row r="35251" spans="8:22">
      <c r="H35251" s="369"/>
      <c r="M35251" s="368"/>
      <c r="P35251" s="369"/>
      <c r="S35251" s="369"/>
      <c r="V35251" s="358"/>
    </row>
    <row r="35252" spans="8:22">
      <c r="H35252" s="369"/>
      <c r="M35252" s="368"/>
      <c r="P35252" s="369"/>
      <c r="S35252" s="369"/>
      <c r="V35252" s="358"/>
    </row>
    <row r="35253" spans="8:22">
      <c r="H35253" s="369"/>
      <c r="M35253" s="368"/>
      <c r="P35253" s="369"/>
      <c r="S35253" s="369"/>
      <c r="V35253" s="358"/>
    </row>
    <row r="35254" spans="8:22">
      <c r="H35254" s="369"/>
      <c r="M35254" s="368"/>
      <c r="P35254" s="369"/>
      <c r="S35254" s="369"/>
      <c r="V35254" s="358"/>
    </row>
    <row r="35255" spans="8:22">
      <c r="H35255" s="369"/>
      <c r="M35255" s="368"/>
      <c r="P35255" s="369"/>
      <c r="S35255" s="369"/>
      <c r="V35255" s="358"/>
    </row>
    <row r="35256" spans="8:22">
      <c r="H35256" s="369"/>
      <c r="M35256" s="368"/>
      <c r="P35256" s="369"/>
      <c r="S35256" s="369"/>
      <c r="V35256" s="358"/>
    </row>
    <row r="35257" spans="8:22">
      <c r="H35257" s="369"/>
      <c r="M35257" s="368"/>
      <c r="P35257" s="369"/>
      <c r="S35257" s="369"/>
      <c r="V35257" s="358"/>
    </row>
    <row r="35258" spans="8:22">
      <c r="H35258" s="369"/>
      <c r="M35258" s="368"/>
      <c r="P35258" s="369"/>
      <c r="S35258" s="369"/>
      <c r="V35258" s="358"/>
    </row>
    <row r="35259" spans="8:22">
      <c r="H35259" s="369"/>
      <c r="M35259" s="368"/>
      <c r="P35259" s="369"/>
      <c r="S35259" s="369"/>
      <c r="V35259" s="358"/>
    </row>
    <row r="35260" spans="8:22">
      <c r="H35260" s="369"/>
      <c r="M35260" s="368"/>
      <c r="P35260" s="369"/>
      <c r="S35260" s="369"/>
      <c r="V35260" s="358"/>
    </row>
    <row r="35261" spans="8:22">
      <c r="H35261" s="369"/>
      <c r="M35261" s="368"/>
      <c r="P35261" s="369"/>
      <c r="S35261" s="369"/>
      <c r="V35261" s="358"/>
    </row>
    <row r="35262" spans="8:22">
      <c r="H35262" s="369"/>
      <c r="M35262" s="368"/>
      <c r="P35262" s="369"/>
      <c r="S35262" s="369"/>
      <c r="V35262" s="358"/>
    </row>
    <row r="35263" spans="8:22">
      <c r="H35263" s="369"/>
      <c r="M35263" s="368"/>
      <c r="P35263" s="369"/>
      <c r="S35263" s="369"/>
      <c r="V35263" s="358"/>
    </row>
    <row r="35264" spans="8:22">
      <c r="H35264" s="369"/>
      <c r="M35264" s="368"/>
      <c r="P35264" s="369"/>
      <c r="S35264" s="369"/>
      <c r="V35264" s="358"/>
    </row>
    <row r="35265" spans="8:22">
      <c r="H35265" s="369"/>
      <c r="M35265" s="368"/>
      <c r="P35265" s="369"/>
      <c r="S35265" s="369"/>
      <c r="V35265" s="358"/>
    </row>
    <row r="35266" spans="8:22">
      <c r="H35266" s="369"/>
      <c r="M35266" s="368"/>
      <c r="P35266" s="369"/>
      <c r="S35266" s="369"/>
      <c r="V35266" s="358"/>
    </row>
    <row r="35267" spans="8:22">
      <c r="H35267" s="369"/>
      <c r="M35267" s="368"/>
      <c r="P35267" s="369"/>
      <c r="S35267" s="369"/>
      <c r="V35267" s="358"/>
    </row>
    <row r="35268" spans="8:22">
      <c r="H35268" s="369"/>
      <c r="M35268" s="368"/>
      <c r="P35268" s="369"/>
      <c r="S35268" s="369"/>
      <c r="V35268" s="358"/>
    </row>
    <row r="35269" spans="8:22">
      <c r="H35269" s="369"/>
      <c r="M35269" s="368"/>
      <c r="P35269" s="369"/>
      <c r="S35269" s="369"/>
      <c r="V35269" s="358"/>
    </row>
    <row r="35270" spans="8:22">
      <c r="H35270" s="369"/>
      <c r="M35270" s="368"/>
      <c r="P35270" s="369"/>
      <c r="S35270" s="369"/>
      <c r="V35270" s="358"/>
    </row>
    <row r="35271" spans="8:22">
      <c r="H35271" s="369"/>
      <c r="M35271" s="368"/>
      <c r="P35271" s="369"/>
      <c r="S35271" s="369"/>
      <c r="V35271" s="358"/>
    </row>
    <row r="35272" spans="8:22">
      <c r="H35272" s="369"/>
      <c r="M35272" s="368"/>
      <c r="P35272" s="369"/>
      <c r="S35272" s="369"/>
      <c r="V35272" s="358"/>
    </row>
    <row r="35273" spans="8:22">
      <c r="H35273" s="369"/>
      <c r="M35273" s="368"/>
      <c r="P35273" s="369"/>
      <c r="S35273" s="369"/>
      <c r="V35273" s="358"/>
    </row>
    <row r="35274" spans="8:22">
      <c r="H35274" s="369"/>
      <c r="M35274" s="368"/>
      <c r="P35274" s="369"/>
      <c r="S35274" s="369"/>
      <c r="V35274" s="358"/>
    </row>
    <row r="35275" spans="8:22">
      <c r="H35275" s="369"/>
      <c r="M35275" s="368"/>
      <c r="P35275" s="369"/>
      <c r="S35275" s="369"/>
      <c r="V35275" s="358"/>
    </row>
    <row r="35276" spans="8:22">
      <c r="H35276" s="369"/>
      <c r="M35276" s="368"/>
      <c r="P35276" s="369"/>
      <c r="S35276" s="369"/>
      <c r="V35276" s="358"/>
    </row>
    <row r="35277" spans="8:22">
      <c r="H35277" s="369"/>
      <c r="M35277" s="368"/>
      <c r="P35277" s="369"/>
      <c r="S35277" s="369"/>
      <c r="V35277" s="358"/>
    </row>
    <row r="35278" spans="8:22">
      <c r="H35278" s="369"/>
      <c r="M35278" s="368"/>
      <c r="P35278" s="369"/>
      <c r="S35278" s="369"/>
      <c r="V35278" s="358"/>
    </row>
    <row r="35279" spans="8:22">
      <c r="H35279" s="369"/>
      <c r="M35279" s="368"/>
      <c r="P35279" s="369"/>
      <c r="S35279" s="369"/>
      <c r="V35279" s="358"/>
    </row>
    <row r="35280" spans="8:22">
      <c r="H35280" s="369"/>
      <c r="M35280" s="368"/>
      <c r="P35280" s="369"/>
      <c r="S35280" s="369"/>
      <c r="V35280" s="358"/>
    </row>
    <row r="35281" spans="8:22">
      <c r="H35281" s="369"/>
      <c r="M35281" s="368"/>
      <c r="P35281" s="369"/>
      <c r="S35281" s="369"/>
      <c r="V35281" s="358"/>
    </row>
    <row r="35282" spans="8:22">
      <c r="H35282" s="369"/>
      <c r="M35282" s="368"/>
      <c r="P35282" s="369"/>
      <c r="S35282" s="369"/>
      <c r="V35282" s="358"/>
    </row>
    <row r="35283" spans="8:22">
      <c r="H35283" s="369"/>
      <c r="M35283" s="368"/>
      <c r="P35283" s="369"/>
      <c r="S35283" s="369"/>
      <c r="V35283" s="358"/>
    </row>
    <row r="35284" spans="8:22">
      <c r="H35284" s="369"/>
      <c r="M35284" s="368"/>
      <c r="P35284" s="369"/>
      <c r="S35284" s="369"/>
      <c r="V35284" s="358"/>
    </row>
    <row r="35285" spans="8:22">
      <c r="H35285" s="369"/>
      <c r="M35285" s="368"/>
      <c r="P35285" s="369"/>
      <c r="S35285" s="369"/>
      <c r="V35285" s="358"/>
    </row>
    <row r="35286" spans="8:22">
      <c r="H35286" s="369"/>
      <c r="M35286" s="368"/>
      <c r="P35286" s="369"/>
      <c r="S35286" s="369"/>
      <c r="V35286" s="358"/>
    </row>
    <row r="35287" spans="8:22">
      <c r="H35287" s="369"/>
      <c r="M35287" s="368"/>
      <c r="P35287" s="369"/>
      <c r="S35287" s="369"/>
      <c r="V35287" s="358"/>
    </row>
    <row r="35288" spans="8:22">
      <c r="H35288" s="369"/>
      <c r="M35288" s="368"/>
      <c r="P35288" s="369"/>
      <c r="S35288" s="369"/>
      <c r="V35288" s="358"/>
    </row>
    <row r="35289" spans="8:22">
      <c r="H35289" s="369"/>
      <c r="M35289" s="368"/>
      <c r="P35289" s="369"/>
      <c r="S35289" s="369"/>
      <c r="V35289" s="358"/>
    </row>
    <row r="35290" spans="8:22">
      <c r="H35290" s="369"/>
      <c r="M35290" s="368"/>
      <c r="P35290" s="369"/>
      <c r="S35290" s="369"/>
      <c r="V35290" s="358"/>
    </row>
    <row r="35291" spans="8:22">
      <c r="H35291" s="369"/>
      <c r="M35291" s="368"/>
      <c r="P35291" s="369"/>
      <c r="S35291" s="369"/>
      <c r="V35291" s="358"/>
    </row>
    <row r="35292" spans="8:22">
      <c r="H35292" s="369"/>
      <c r="M35292" s="368"/>
      <c r="P35292" s="369"/>
      <c r="S35292" s="369"/>
      <c r="V35292" s="358"/>
    </row>
    <row r="35293" spans="8:22">
      <c r="H35293" s="369"/>
      <c r="M35293" s="368"/>
      <c r="P35293" s="369"/>
      <c r="S35293" s="369"/>
      <c r="V35293" s="358"/>
    </row>
    <row r="35294" spans="8:22">
      <c r="H35294" s="369"/>
      <c r="M35294" s="368"/>
      <c r="P35294" s="369"/>
      <c r="S35294" s="369"/>
      <c r="V35294" s="358"/>
    </row>
    <row r="35295" spans="8:22">
      <c r="H35295" s="369"/>
      <c r="M35295" s="368"/>
      <c r="P35295" s="369"/>
      <c r="S35295" s="369"/>
      <c r="V35295" s="358"/>
    </row>
    <row r="35296" spans="8:22">
      <c r="H35296" s="369"/>
      <c r="M35296" s="368"/>
      <c r="P35296" s="369"/>
      <c r="S35296" s="369"/>
      <c r="V35296" s="358"/>
    </row>
    <row r="35297" spans="8:22">
      <c r="H35297" s="369"/>
      <c r="M35297" s="368"/>
      <c r="P35297" s="369"/>
      <c r="S35297" s="369"/>
      <c r="V35297" s="358"/>
    </row>
    <row r="35298" spans="8:22">
      <c r="H35298" s="369"/>
      <c r="M35298" s="368"/>
      <c r="P35298" s="369"/>
      <c r="S35298" s="369"/>
      <c r="V35298" s="358"/>
    </row>
    <row r="35299" spans="8:22">
      <c r="H35299" s="369"/>
      <c r="M35299" s="368"/>
      <c r="P35299" s="369"/>
      <c r="S35299" s="369"/>
      <c r="V35299" s="358"/>
    </row>
    <row r="35300" spans="8:22">
      <c r="H35300" s="369"/>
      <c r="M35300" s="368"/>
      <c r="P35300" s="369"/>
      <c r="S35300" s="369"/>
      <c r="V35300" s="358"/>
    </row>
    <row r="35301" spans="8:22">
      <c r="H35301" s="369"/>
      <c r="M35301" s="368"/>
      <c r="P35301" s="369"/>
      <c r="S35301" s="369"/>
      <c r="V35301" s="358"/>
    </row>
    <row r="35302" spans="8:22">
      <c r="H35302" s="369"/>
      <c r="M35302" s="368"/>
      <c r="P35302" s="369"/>
      <c r="S35302" s="369"/>
      <c r="V35302" s="358"/>
    </row>
    <row r="35303" spans="8:22">
      <c r="H35303" s="369"/>
      <c r="M35303" s="368"/>
      <c r="P35303" s="369"/>
      <c r="S35303" s="369"/>
      <c r="V35303" s="358"/>
    </row>
    <row r="35304" spans="8:22">
      <c r="H35304" s="369"/>
      <c r="M35304" s="368"/>
      <c r="P35304" s="369"/>
      <c r="S35304" s="369"/>
      <c r="V35304" s="358"/>
    </row>
    <row r="35305" spans="8:22">
      <c r="H35305" s="369"/>
      <c r="M35305" s="368"/>
      <c r="P35305" s="369"/>
      <c r="S35305" s="369"/>
      <c r="V35305" s="358"/>
    </row>
    <row r="35306" spans="8:22">
      <c r="H35306" s="369"/>
      <c r="M35306" s="368"/>
      <c r="P35306" s="369"/>
      <c r="S35306" s="369"/>
      <c r="V35306" s="358"/>
    </row>
    <row r="35307" spans="8:22">
      <c r="H35307" s="369"/>
      <c r="M35307" s="368"/>
      <c r="P35307" s="369"/>
      <c r="S35307" s="369"/>
      <c r="V35307" s="358"/>
    </row>
    <row r="35308" spans="8:22">
      <c r="H35308" s="369"/>
      <c r="M35308" s="368"/>
      <c r="P35308" s="369"/>
      <c r="S35308" s="369"/>
      <c r="V35308" s="358"/>
    </row>
    <row r="35309" spans="8:22">
      <c r="H35309" s="369"/>
      <c r="M35309" s="368"/>
      <c r="P35309" s="369"/>
      <c r="S35309" s="369"/>
      <c r="V35309" s="358"/>
    </row>
    <row r="35310" spans="8:22">
      <c r="H35310" s="369"/>
      <c r="M35310" s="368"/>
      <c r="P35310" s="369"/>
      <c r="S35310" s="369"/>
      <c r="V35310" s="358"/>
    </row>
    <row r="35311" spans="8:22">
      <c r="H35311" s="369"/>
      <c r="M35311" s="368"/>
      <c r="P35311" s="369"/>
      <c r="S35311" s="369"/>
      <c r="V35311" s="358"/>
    </row>
    <row r="35312" spans="8:22">
      <c r="H35312" s="369"/>
      <c r="M35312" s="368"/>
      <c r="P35312" s="369"/>
      <c r="S35312" s="369"/>
      <c r="V35312" s="358"/>
    </row>
    <row r="35313" spans="8:22">
      <c r="H35313" s="369"/>
      <c r="M35313" s="368"/>
      <c r="P35313" s="369"/>
      <c r="S35313" s="369"/>
      <c r="V35313" s="358"/>
    </row>
    <row r="35314" spans="8:22">
      <c r="H35314" s="369"/>
      <c r="M35314" s="368"/>
      <c r="P35314" s="369"/>
      <c r="S35314" s="369"/>
      <c r="V35314" s="358"/>
    </row>
    <row r="35315" spans="8:22">
      <c r="H35315" s="369"/>
      <c r="M35315" s="368"/>
      <c r="P35315" s="369"/>
      <c r="S35315" s="369"/>
      <c r="V35315" s="358"/>
    </row>
    <row r="35316" spans="8:22">
      <c r="H35316" s="369"/>
      <c r="M35316" s="368"/>
      <c r="P35316" s="369"/>
      <c r="S35316" s="369"/>
      <c r="V35316" s="358"/>
    </row>
    <row r="35317" spans="8:22">
      <c r="H35317" s="369"/>
      <c r="M35317" s="368"/>
      <c r="P35317" s="369"/>
      <c r="S35317" s="369"/>
      <c r="V35317" s="358"/>
    </row>
    <row r="35318" spans="8:22">
      <c r="H35318" s="369"/>
      <c r="M35318" s="368"/>
      <c r="P35318" s="369"/>
      <c r="S35318" s="369"/>
      <c r="V35318" s="358"/>
    </row>
    <row r="35319" spans="8:22">
      <c r="H35319" s="369"/>
      <c r="M35319" s="368"/>
      <c r="P35319" s="369"/>
      <c r="S35319" s="369"/>
      <c r="V35319" s="358"/>
    </row>
    <row r="35320" spans="8:22">
      <c r="H35320" s="369"/>
      <c r="M35320" s="368"/>
      <c r="P35320" s="369"/>
      <c r="S35320" s="369"/>
      <c r="V35320" s="358"/>
    </row>
    <row r="35321" spans="8:22">
      <c r="H35321" s="369"/>
      <c r="M35321" s="368"/>
      <c r="P35321" s="369"/>
      <c r="S35321" s="369"/>
      <c r="V35321" s="358"/>
    </row>
    <row r="35322" spans="8:22">
      <c r="H35322" s="369"/>
      <c r="M35322" s="368"/>
      <c r="P35322" s="369"/>
      <c r="S35322" s="369"/>
      <c r="V35322" s="358"/>
    </row>
    <row r="35323" spans="8:22">
      <c r="H35323" s="369"/>
      <c r="M35323" s="368"/>
      <c r="P35323" s="369"/>
      <c r="S35323" s="369"/>
      <c r="V35323" s="358"/>
    </row>
    <row r="35324" spans="8:22">
      <c r="H35324" s="369"/>
      <c r="M35324" s="368"/>
      <c r="P35324" s="369"/>
      <c r="S35324" s="369"/>
      <c r="V35324" s="358"/>
    </row>
    <row r="35325" spans="8:22">
      <c r="H35325" s="369"/>
      <c r="M35325" s="368"/>
      <c r="P35325" s="369"/>
      <c r="S35325" s="369"/>
      <c r="V35325" s="358"/>
    </row>
    <row r="35326" spans="8:22">
      <c r="H35326" s="369"/>
      <c r="M35326" s="368"/>
      <c r="P35326" s="369"/>
      <c r="S35326" s="369"/>
      <c r="V35326" s="358"/>
    </row>
    <row r="35327" spans="8:22">
      <c r="H35327" s="369"/>
      <c r="M35327" s="368"/>
      <c r="P35327" s="369"/>
      <c r="S35327" s="369"/>
      <c r="V35327" s="358"/>
    </row>
    <row r="35328" spans="8:22">
      <c r="H35328" s="369"/>
      <c r="M35328" s="368"/>
      <c r="P35328" s="369"/>
      <c r="S35328" s="369"/>
      <c r="V35328" s="358"/>
    </row>
    <row r="35329" spans="8:22">
      <c r="H35329" s="369"/>
      <c r="M35329" s="368"/>
      <c r="P35329" s="369"/>
      <c r="S35329" s="369"/>
      <c r="V35329" s="358"/>
    </row>
    <row r="35330" spans="8:22">
      <c r="H35330" s="369"/>
      <c r="M35330" s="368"/>
      <c r="P35330" s="369"/>
      <c r="S35330" s="369"/>
      <c r="V35330" s="358"/>
    </row>
    <row r="35331" spans="8:22">
      <c r="H35331" s="369"/>
      <c r="M35331" s="368"/>
      <c r="P35331" s="369"/>
      <c r="S35331" s="369"/>
      <c r="V35331" s="358"/>
    </row>
    <row r="35332" spans="8:22">
      <c r="H35332" s="369"/>
      <c r="M35332" s="368"/>
      <c r="P35332" s="369"/>
      <c r="S35332" s="369"/>
      <c r="V35332" s="358"/>
    </row>
    <row r="35333" spans="8:22">
      <c r="H35333" s="369"/>
      <c r="M35333" s="368"/>
      <c r="P35333" s="369"/>
      <c r="S35333" s="369"/>
      <c r="V35333" s="358"/>
    </row>
    <row r="35334" spans="8:22">
      <c r="H35334" s="369"/>
      <c r="M35334" s="368"/>
      <c r="P35334" s="369"/>
      <c r="S35334" s="369"/>
      <c r="V35334" s="358"/>
    </row>
    <row r="35335" spans="8:22">
      <c r="H35335" s="369"/>
      <c r="M35335" s="368"/>
      <c r="P35335" s="369"/>
      <c r="S35335" s="369"/>
      <c r="V35335" s="358"/>
    </row>
    <row r="35336" spans="8:22">
      <c r="H35336" s="369"/>
      <c r="M35336" s="368"/>
      <c r="P35336" s="369"/>
      <c r="S35336" s="369"/>
      <c r="V35336" s="358"/>
    </row>
    <row r="35337" spans="8:22">
      <c r="H35337" s="369"/>
      <c r="M35337" s="368"/>
      <c r="P35337" s="369"/>
      <c r="S35337" s="369"/>
      <c r="V35337" s="358"/>
    </row>
    <row r="35338" spans="8:22">
      <c r="H35338" s="369"/>
      <c r="M35338" s="368"/>
      <c r="P35338" s="369"/>
      <c r="S35338" s="369"/>
      <c r="V35338" s="358"/>
    </row>
    <row r="35339" spans="8:22">
      <c r="H35339" s="369"/>
      <c r="M35339" s="368"/>
      <c r="P35339" s="369"/>
      <c r="S35339" s="369"/>
      <c r="V35339" s="358"/>
    </row>
    <row r="35340" spans="8:22">
      <c r="H35340" s="369"/>
      <c r="M35340" s="368"/>
      <c r="P35340" s="369"/>
      <c r="S35340" s="369"/>
      <c r="V35340" s="358"/>
    </row>
    <row r="35341" spans="8:22">
      <c r="H35341" s="369"/>
      <c r="M35341" s="368"/>
      <c r="P35341" s="369"/>
      <c r="S35341" s="369"/>
      <c r="V35341" s="358"/>
    </row>
    <row r="35342" spans="8:22">
      <c r="H35342" s="369"/>
      <c r="M35342" s="368"/>
      <c r="P35342" s="369"/>
      <c r="S35342" s="369"/>
      <c r="V35342" s="358"/>
    </row>
    <row r="35343" spans="8:22">
      <c r="H35343" s="369"/>
      <c r="M35343" s="368"/>
      <c r="P35343" s="369"/>
      <c r="S35343" s="369"/>
      <c r="V35343" s="358"/>
    </row>
    <row r="35344" spans="8:22">
      <c r="H35344" s="369"/>
      <c r="M35344" s="368"/>
      <c r="P35344" s="369"/>
      <c r="S35344" s="369"/>
      <c r="V35344" s="358"/>
    </row>
    <row r="35345" spans="8:22">
      <c r="H35345" s="369"/>
      <c r="M35345" s="368"/>
      <c r="P35345" s="369"/>
      <c r="S35345" s="369"/>
      <c r="V35345" s="358"/>
    </row>
    <row r="35346" spans="8:22">
      <c r="H35346" s="369"/>
      <c r="M35346" s="368"/>
      <c r="P35346" s="369"/>
      <c r="S35346" s="369"/>
      <c r="V35346" s="358"/>
    </row>
    <row r="35347" spans="8:22">
      <c r="H35347" s="369"/>
      <c r="M35347" s="368"/>
      <c r="P35347" s="369"/>
      <c r="S35347" s="369"/>
      <c r="V35347" s="358"/>
    </row>
    <row r="35348" spans="8:22">
      <c r="H35348" s="369"/>
      <c r="M35348" s="368"/>
      <c r="P35348" s="369"/>
      <c r="S35348" s="369"/>
      <c r="V35348" s="358"/>
    </row>
    <row r="35349" spans="8:22">
      <c r="H35349" s="369"/>
      <c r="M35349" s="368"/>
      <c r="P35349" s="369"/>
      <c r="S35349" s="369"/>
      <c r="V35349" s="358"/>
    </row>
    <row r="35350" spans="8:22">
      <c r="H35350" s="369"/>
      <c r="M35350" s="368"/>
      <c r="P35350" s="369"/>
      <c r="S35350" s="369"/>
      <c r="V35350" s="358"/>
    </row>
    <row r="35351" spans="8:22">
      <c r="H35351" s="369"/>
      <c r="M35351" s="368"/>
      <c r="P35351" s="369"/>
      <c r="S35351" s="369"/>
      <c r="V35351" s="358"/>
    </row>
    <row r="35352" spans="8:22">
      <c r="H35352" s="369"/>
      <c r="M35352" s="368"/>
      <c r="P35352" s="369"/>
      <c r="S35352" s="369"/>
      <c r="V35352" s="358"/>
    </row>
    <row r="35353" spans="8:22">
      <c r="H35353" s="369"/>
      <c r="M35353" s="368"/>
      <c r="P35353" s="369"/>
      <c r="S35353" s="369"/>
      <c r="V35353" s="358"/>
    </row>
    <row r="35354" spans="8:22">
      <c r="H35354" s="369"/>
      <c r="M35354" s="368"/>
      <c r="P35354" s="369"/>
      <c r="S35354" s="369"/>
      <c r="V35354" s="358"/>
    </row>
    <row r="35355" spans="8:22">
      <c r="H35355" s="369"/>
      <c r="M35355" s="368"/>
      <c r="P35355" s="369"/>
      <c r="S35355" s="369"/>
      <c r="V35355" s="358"/>
    </row>
    <row r="35356" spans="8:22">
      <c r="H35356" s="369"/>
      <c r="M35356" s="368"/>
      <c r="P35356" s="369"/>
      <c r="S35356" s="369"/>
      <c r="V35356" s="358"/>
    </row>
    <row r="35357" spans="8:22">
      <c r="H35357" s="369"/>
      <c r="M35357" s="368"/>
      <c r="P35357" s="369"/>
      <c r="S35357" s="369"/>
      <c r="V35357" s="358"/>
    </row>
    <row r="35358" spans="8:22">
      <c r="H35358" s="369"/>
      <c r="M35358" s="368"/>
      <c r="P35358" s="369"/>
      <c r="S35358" s="369"/>
      <c r="V35358" s="358"/>
    </row>
    <row r="35359" spans="8:22">
      <c r="H35359" s="369"/>
      <c r="M35359" s="368"/>
      <c r="P35359" s="369"/>
      <c r="S35359" s="369"/>
      <c r="V35359" s="358"/>
    </row>
    <row r="35360" spans="8:22">
      <c r="H35360" s="369"/>
      <c r="M35360" s="368"/>
      <c r="P35360" s="369"/>
      <c r="S35360" s="369"/>
      <c r="V35360" s="358"/>
    </row>
    <row r="35361" spans="8:22">
      <c r="H35361" s="369"/>
      <c r="M35361" s="368"/>
      <c r="P35361" s="369"/>
      <c r="S35361" s="369"/>
      <c r="V35361" s="358"/>
    </row>
    <row r="35362" spans="8:22">
      <c r="H35362" s="369"/>
      <c r="M35362" s="368"/>
      <c r="P35362" s="369"/>
      <c r="S35362" s="369"/>
      <c r="V35362" s="358"/>
    </row>
    <row r="35363" spans="8:22">
      <c r="H35363" s="369"/>
      <c r="M35363" s="368"/>
      <c r="P35363" s="369"/>
      <c r="S35363" s="369"/>
      <c r="V35363" s="358"/>
    </row>
    <row r="35364" spans="8:22">
      <c r="H35364" s="369"/>
      <c r="M35364" s="368"/>
      <c r="P35364" s="369"/>
      <c r="S35364" s="369"/>
      <c r="V35364" s="358"/>
    </row>
    <row r="35365" spans="8:22">
      <c r="H35365" s="369"/>
      <c r="M35365" s="368"/>
      <c r="P35365" s="369"/>
      <c r="S35365" s="369"/>
      <c r="V35365" s="358"/>
    </row>
    <row r="35366" spans="8:22">
      <c r="H35366" s="369"/>
      <c r="M35366" s="368"/>
      <c r="P35366" s="369"/>
      <c r="S35366" s="369"/>
      <c r="V35366" s="358"/>
    </row>
    <row r="35367" spans="8:22">
      <c r="H35367" s="369"/>
      <c r="M35367" s="368"/>
      <c r="P35367" s="369"/>
      <c r="S35367" s="369"/>
      <c r="V35367" s="358"/>
    </row>
    <row r="35368" spans="8:22">
      <c r="H35368" s="369"/>
      <c r="M35368" s="368"/>
      <c r="P35368" s="369"/>
      <c r="S35368" s="369"/>
      <c r="V35368" s="358"/>
    </row>
    <row r="35369" spans="8:22">
      <c r="H35369" s="369"/>
      <c r="M35369" s="368"/>
      <c r="P35369" s="369"/>
      <c r="S35369" s="369"/>
      <c r="V35369" s="358"/>
    </row>
    <row r="35370" spans="8:22">
      <c r="H35370" s="369"/>
      <c r="M35370" s="368"/>
      <c r="P35370" s="369"/>
      <c r="S35370" s="369"/>
      <c r="V35370" s="358"/>
    </row>
    <row r="35371" spans="8:22">
      <c r="H35371" s="369"/>
      <c r="M35371" s="368"/>
      <c r="P35371" s="369"/>
      <c r="S35371" s="369"/>
      <c r="V35371" s="358"/>
    </row>
    <row r="35372" spans="8:22">
      <c r="H35372" s="369"/>
      <c r="M35372" s="368"/>
      <c r="P35372" s="369"/>
      <c r="S35372" s="369"/>
      <c r="V35372" s="358"/>
    </row>
    <row r="35373" spans="8:22">
      <c r="H35373" s="369"/>
      <c r="M35373" s="368"/>
      <c r="P35373" s="369"/>
      <c r="S35373" s="369"/>
      <c r="V35373" s="358"/>
    </row>
    <row r="35374" spans="8:22">
      <c r="H35374" s="369"/>
      <c r="M35374" s="368"/>
      <c r="P35374" s="369"/>
      <c r="S35374" s="369"/>
      <c r="V35374" s="358"/>
    </row>
    <row r="35375" spans="8:22">
      <c r="H35375" s="369"/>
      <c r="M35375" s="368"/>
      <c r="P35375" s="369"/>
      <c r="S35375" s="369"/>
      <c r="V35375" s="358"/>
    </row>
    <row r="35376" spans="8:22">
      <c r="H35376" s="369"/>
      <c r="M35376" s="368"/>
      <c r="P35376" s="369"/>
      <c r="S35376" s="369"/>
      <c r="V35376" s="358"/>
    </row>
    <row r="35377" spans="8:22">
      <c r="H35377" s="369"/>
      <c r="M35377" s="368"/>
      <c r="P35377" s="369"/>
      <c r="S35377" s="369"/>
      <c r="V35377" s="358"/>
    </row>
    <row r="35378" spans="8:22">
      <c r="H35378" s="369"/>
      <c r="M35378" s="368"/>
      <c r="P35378" s="369"/>
      <c r="S35378" s="369"/>
      <c r="V35378" s="358"/>
    </row>
    <row r="35379" spans="8:22">
      <c r="H35379" s="369"/>
      <c r="M35379" s="368"/>
      <c r="P35379" s="369"/>
      <c r="S35379" s="369"/>
      <c r="V35379" s="358"/>
    </row>
    <row r="35380" spans="8:22">
      <c r="H35380" s="369"/>
      <c r="M35380" s="368"/>
      <c r="P35380" s="369"/>
      <c r="S35380" s="369"/>
      <c r="V35380" s="358"/>
    </row>
    <row r="35381" spans="8:22">
      <c r="H35381" s="369"/>
      <c r="M35381" s="368"/>
      <c r="P35381" s="369"/>
      <c r="S35381" s="369"/>
      <c r="V35381" s="358"/>
    </row>
    <row r="35382" spans="8:22">
      <c r="H35382" s="369"/>
      <c r="M35382" s="368"/>
      <c r="P35382" s="369"/>
      <c r="S35382" s="369"/>
      <c r="V35382" s="358"/>
    </row>
    <row r="35383" spans="8:22">
      <c r="H35383" s="369"/>
      <c r="M35383" s="368"/>
      <c r="P35383" s="369"/>
      <c r="S35383" s="369"/>
      <c r="V35383" s="358"/>
    </row>
    <row r="35384" spans="8:22">
      <c r="H35384" s="369"/>
      <c r="M35384" s="368"/>
      <c r="P35384" s="369"/>
      <c r="S35384" s="369"/>
      <c r="V35384" s="358"/>
    </row>
    <row r="35385" spans="8:22">
      <c r="H35385" s="369"/>
      <c r="M35385" s="368"/>
      <c r="P35385" s="369"/>
      <c r="S35385" s="369"/>
      <c r="V35385" s="358"/>
    </row>
    <row r="35386" spans="8:22">
      <c r="H35386" s="369"/>
      <c r="M35386" s="368"/>
      <c r="P35386" s="369"/>
      <c r="S35386" s="369"/>
      <c r="V35386" s="358"/>
    </row>
    <row r="35387" spans="8:22">
      <c r="H35387" s="369"/>
      <c r="M35387" s="368"/>
      <c r="P35387" s="369"/>
      <c r="S35387" s="369"/>
      <c r="V35387" s="358"/>
    </row>
    <row r="35388" spans="8:22">
      <c r="H35388" s="369"/>
      <c r="M35388" s="368"/>
      <c r="P35388" s="369"/>
      <c r="S35388" s="369"/>
      <c r="V35388" s="358"/>
    </row>
    <row r="35389" spans="8:22">
      <c r="H35389" s="369"/>
      <c r="M35389" s="368"/>
      <c r="P35389" s="369"/>
      <c r="S35389" s="369"/>
      <c r="V35389" s="358"/>
    </row>
    <row r="35390" spans="8:22">
      <c r="H35390" s="369"/>
      <c r="M35390" s="368"/>
      <c r="P35390" s="369"/>
      <c r="S35390" s="369"/>
      <c r="V35390" s="358"/>
    </row>
    <row r="35391" spans="8:22">
      <c r="H35391" s="369"/>
      <c r="M35391" s="368"/>
      <c r="P35391" s="369"/>
      <c r="S35391" s="369"/>
      <c r="V35391" s="358"/>
    </row>
    <row r="35392" spans="8:22">
      <c r="H35392" s="369"/>
      <c r="M35392" s="368"/>
      <c r="P35392" s="369"/>
      <c r="S35392" s="369"/>
      <c r="V35392" s="358"/>
    </row>
    <row r="35393" spans="8:22">
      <c r="H35393" s="369"/>
      <c r="M35393" s="368"/>
      <c r="P35393" s="369"/>
      <c r="S35393" s="369"/>
      <c r="V35393" s="358"/>
    </row>
    <row r="35394" spans="8:22">
      <c r="H35394" s="369"/>
      <c r="M35394" s="368"/>
      <c r="P35394" s="369"/>
      <c r="S35394" s="369"/>
      <c r="V35394" s="358"/>
    </row>
    <row r="35395" spans="8:22">
      <c r="H35395" s="369"/>
      <c r="M35395" s="368"/>
      <c r="P35395" s="369"/>
      <c r="S35395" s="369"/>
      <c r="V35395" s="358"/>
    </row>
    <row r="35396" spans="8:22">
      <c r="H35396" s="369"/>
      <c r="M35396" s="368"/>
      <c r="P35396" s="369"/>
      <c r="S35396" s="369"/>
      <c r="V35396" s="358"/>
    </row>
    <row r="35397" spans="8:22">
      <c r="H35397" s="369"/>
      <c r="M35397" s="368"/>
      <c r="P35397" s="369"/>
      <c r="S35397" s="369"/>
      <c r="V35397" s="358"/>
    </row>
    <row r="35398" spans="8:22">
      <c r="H35398" s="369"/>
      <c r="M35398" s="368"/>
      <c r="P35398" s="369"/>
      <c r="S35398" s="369"/>
      <c r="V35398" s="358"/>
    </row>
    <row r="35399" spans="8:22">
      <c r="H35399" s="369"/>
      <c r="M35399" s="368"/>
      <c r="P35399" s="369"/>
      <c r="S35399" s="369"/>
      <c r="V35399" s="358"/>
    </row>
    <row r="35400" spans="8:22">
      <c r="H35400" s="369"/>
      <c r="M35400" s="368"/>
      <c r="P35400" s="369"/>
      <c r="S35400" s="369"/>
      <c r="V35400" s="358"/>
    </row>
    <row r="35401" spans="8:22">
      <c r="H35401" s="369"/>
      <c r="M35401" s="368"/>
      <c r="P35401" s="369"/>
      <c r="S35401" s="369"/>
      <c r="V35401" s="358"/>
    </row>
    <row r="35402" spans="8:22">
      <c r="H35402" s="369"/>
      <c r="M35402" s="368"/>
      <c r="P35402" s="369"/>
      <c r="S35402" s="369"/>
      <c r="V35402" s="358"/>
    </row>
    <row r="35403" spans="8:22">
      <c r="H35403" s="369"/>
      <c r="M35403" s="368"/>
      <c r="P35403" s="369"/>
      <c r="S35403" s="369"/>
      <c r="V35403" s="358"/>
    </row>
    <row r="35404" spans="8:22">
      <c r="H35404" s="369"/>
      <c r="M35404" s="368"/>
      <c r="P35404" s="369"/>
      <c r="S35404" s="369"/>
      <c r="V35404" s="358"/>
    </row>
    <row r="35405" spans="8:22">
      <c r="H35405" s="369"/>
      <c r="M35405" s="368"/>
      <c r="P35405" s="369"/>
      <c r="S35405" s="369"/>
      <c r="V35405" s="358"/>
    </row>
    <row r="35406" spans="8:22">
      <c r="H35406" s="369"/>
      <c r="M35406" s="368"/>
      <c r="P35406" s="369"/>
      <c r="S35406" s="369"/>
      <c r="V35406" s="358"/>
    </row>
    <row r="35407" spans="8:22">
      <c r="H35407" s="369"/>
      <c r="M35407" s="368"/>
      <c r="P35407" s="369"/>
      <c r="S35407" s="369"/>
      <c r="V35407" s="358"/>
    </row>
    <row r="35408" spans="8:22">
      <c r="H35408" s="369"/>
      <c r="M35408" s="368"/>
      <c r="P35408" s="369"/>
      <c r="S35408" s="369"/>
      <c r="V35408" s="358"/>
    </row>
    <row r="35409" spans="8:22">
      <c r="H35409" s="369"/>
      <c r="M35409" s="368"/>
      <c r="P35409" s="369"/>
      <c r="S35409" s="369"/>
      <c r="V35409" s="358"/>
    </row>
    <row r="35410" spans="8:22">
      <c r="H35410" s="369"/>
      <c r="M35410" s="368"/>
      <c r="P35410" s="369"/>
      <c r="S35410" s="369"/>
      <c r="V35410" s="358"/>
    </row>
    <row r="35411" spans="8:22">
      <c r="H35411" s="369"/>
      <c r="M35411" s="368"/>
      <c r="P35411" s="369"/>
      <c r="S35411" s="369"/>
      <c r="V35411" s="358"/>
    </row>
    <row r="35412" spans="8:22">
      <c r="H35412" s="369"/>
      <c r="M35412" s="368"/>
      <c r="P35412" s="369"/>
      <c r="S35412" s="369"/>
      <c r="V35412" s="358"/>
    </row>
    <row r="35413" spans="8:22">
      <c r="H35413" s="369"/>
      <c r="M35413" s="368"/>
      <c r="P35413" s="369"/>
      <c r="S35413" s="369"/>
      <c r="V35413" s="358"/>
    </row>
    <row r="35414" spans="8:22">
      <c r="H35414" s="369"/>
      <c r="M35414" s="368"/>
      <c r="P35414" s="369"/>
      <c r="S35414" s="369"/>
      <c r="V35414" s="358"/>
    </row>
    <row r="35415" spans="8:22">
      <c r="H35415" s="369"/>
      <c r="M35415" s="368"/>
      <c r="P35415" s="369"/>
      <c r="S35415" s="369"/>
      <c r="V35415" s="358"/>
    </row>
    <row r="35416" spans="8:22">
      <c r="H35416" s="369"/>
      <c r="M35416" s="368"/>
      <c r="P35416" s="369"/>
      <c r="S35416" s="369"/>
      <c r="V35416" s="358"/>
    </row>
    <row r="35417" spans="8:22">
      <c r="H35417" s="369"/>
      <c r="M35417" s="368"/>
      <c r="P35417" s="369"/>
      <c r="S35417" s="369"/>
      <c r="V35417" s="358"/>
    </row>
    <row r="35418" spans="8:22">
      <c r="H35418" s="369"/>
      <c r="M35418" s="368"/>
      <c r="P35418" s="369"/>
      <c r="S35418" s="369"/>
      <c r="V35418" s="358"/>
    </row>
    <row r="35419" spans="8:22">
      <c r="H35419" s="369"/>
      <c r="M35419" s="368"/>
      <c r="P35419" s="369"/>
      <c r="S35419" s="369"/>
      <c r="V35419" s="358"/>
    </row>
    <row r="35420" spans="8:22">
      <c r="H35420" s="369"/>
      <c r="M35420" s="368"/>
      <c r="P35420" s="369"/>
      <c r="S35420" s="369"/>
      <c r="V35420" s="358"/>
    </row>
    <row r="35421" spans="8:22">
      <c r="H35421" s="369"/>
      <c r="M35421" s="368"/>
      <c r="P35421" s="369"/>
      <c r="S35421" s="369"/>
      <c r="V35421" s="358"/>
    </row>
    <row r="35422" spans="8:22">
      <c r="H35422" s="369"/>
      <c r="M35422" s="368"/>
      <c r="P35422" s="369"/>
      <c r="S35422" s="369"/>
      <c r="V35422" s="358"/>
    </row>
    <row r="35423" spans="8:22">
      <c r="H35423" s="369"/>
      <c r="M35423" s="368"/>
      <c r="P35423" s="369"/>
      <c r="S35423" s="369"/>
      <c r="V35423" s="358"/>
    </row>
    <row r="35424" spans="8:22">
      <c r="H35424" s="369"/>
      <c r="M35424" s="368"/>
      <c r="P35424" s="369"/>
      <c r="S35424" s="369"/>
      <c r="V35424" s="358"/>
    </row>
    <row r="35425" spans="8:22">
      <c r="H35425" s="369"/>
      <c r="M35425" s="368"/>
      <c r="P35425" s="369"/>
      <c r="S35425" s="369"/>
      <c r="V35425" s="358"/>
    </row>
    <row r="35426" spans="8:22">
      <c r="H35426" s="369"/>
      <c r="M35426" s="368"/>
      <c r="P35426" s="369"/>
      <c r="S35426" s="369"/>
      <c r="V35426" s="358"/>
    </row>
    <row r="35427" spans="8:22">
      <c r="H35427" s="369"/>
      <c r="M35427" s="368"/>
      <c r="P35427" s="369"/>
      <c r="S35427" s="369"/>
      <c r="V35427" s="358"/>
    </row>
    <row r="35428" spans="8:22">
      <c r="H35428" s="369"/>
      <c r="M35428" s="368"/>
      <c r="P35428" s="369"/>
      <c r="S35428" s="369"/>
      <c r="V35428" s="358"/>
    </row>
    <row r="35429" spans="8:22">
      <c r="H35429" s="369"/>
      <c r="M35429" s="368"/>
      <c r="P35429" s="369"/>
      <c r="S35429" s="369"/>
      <c r="V35429" s="358"/>
    </row>
    <row r="35430" spans="8:22">
      <c r="H35430" s="369"/>
      <c r="M35430" s="368"/>
      <c r="P35430" s="369"/>
      <c r="S35430" s="369"/>
      <c r="V35430" s="358"/>
    </row>
    <row r="35431" spans="8:22">
      <c r="H35431" s="369"/>
      <c r="M35431" s="368"/>
      <c r="P35431" s="369"/>
      <c r="S35431" s="369"/>
      <c r="V35431" s="358"/>
    </row>
    <row r="35432" spans="8:22">
      <c r="H35432" s="369"/>
      <c r="M35432" s="368"/>
      <c r="P35432" s="369"/>
      <c r="S35432" s="369"/>
      <c r="V35432" s="358"/>
    </row>
    <row r="35433" spans="8:22">
      <c r="H35433" s="369"/>
      <c r="M35433" s="368"/>
      <c r="P35433" s="369"/>
      <c r="S35433" s="369"/>
      <c r="V35433" s="358"/>
    </row>
    <row r="35434" spans="8:22">
      <c r="H35434" s="369"/>
      <c r="M35434" s="368"/>
      <c r="P35434" s="369"/>
      <c r="S35434" s="369"/>
      <c r="V35434" s="358"/>
    </row>
    <row r="35435" spans="8:22">
      <c r="H35435" s="369"/>
      <c r="M35435" s="368"/>
      <c r="P35435" s="369"/>
      <c r="S35435" s="369"/>
      <c r="V35435" s="358"/>
    </row>
    <row r="35436" spans="8:22">
      <c r="H35436" s="369"/>
      <c r="M35436" s="368"/>
      <c r="P35436" s="369"/>
      <c r="S35436" s="369"/>
      <c r="V35436" s="358"/>
    </row>
    <row r="35437" spans="8:22">
      <c r="H35437" s="369"/>
      <c r="M35437" s="368"/>
      <c r="P35437" s="369"/>
      <c r="S35437" s="369"/>
      <c r="V35437" s="358"/>
    </row>
    <row r="35438" spans="8:22">
      <c r="H35438" s="369"/>
      <c r="M35438" s="368"/>
      <c r="P35438" s="369"/>
      <c r="S35438" s="369"/>
      <c r="V35438" s="358"/>
    </row>
    <row r="35439" spans="8:22">
      <c r="H35439" s="369"/>
      <c r="M35439" s="368"/>
      <c r="P35439" s="369"/>
      <c r="S35439" s="369"/>
      <c r="V35439" s="358"/>
    </row>
    <row r="35440" spans="8:22">
      <c r="H35440" s="369"/>
      <c r="M35440" s="368"/>
      <c r="P35440" s="369"/>
      <c r="S35440" s="369"/>
      <c r="V35440" s="358"/>
    </row>
    <row r="35441" spans="8:22">
      <c r="H35441" s="369"/>
      <c r="M35441" s="368"/>
      <c r="P35441" s="369"/>
      <c r="S35441" s="369"/>
      <c r="V35441" s="358"/>
    </row>
    <row r="35442" spans="8:22">
      <c r="H35442" s="369"/>
      <c r="M35442" s="368"/>
      <c r="P35442" s="369"/>
      <c r="S35442" s="369"/>
      <c r="V35442" s="358"/>
    </row>
    <row r="35443" spans="8:22">
      <c r="H35443" s="369"/>
      <c r="M35443" s="368"/>
      <c r="P35443" s="369"/>
      <c r="S35443" s="369"/>
      <c r="V35443" s="358"/>
    </row>
    <row r="35444" spans="8:22">
      <c r="H35444" s="369"/>
      <c r="M35444" s="368"/>
      <c r="P35444" s="369"/>
      <c r="S35444" s="369"/>
      <c r="V35444" s="358"/>
    </row>
    <row r="35445" spans="8:22">
      <c r="H35445" s="369"/>
      <c r="M35445" s="368"/>
      <c r="P35445" s="369"/>
      <c r="S35445" s="369"/>
      <c r="V35445" s="358"/>
    </row>
    <row r="35446" spans="8:22">
      <c r="H35446" s="369"/>
      <c r="M35446" s="368"/>
      <c r="P35446" s="369"/>
      <c r="S35446" s="369"/>
      <c r="V35446" s="358"/>
    </row>
    <row r="35447" spans="8:22">
      <c r="H35447" s="369"/>
      <c r="M35447" s="368"/>
      <c r="P35447" s="369"/>
      <c r="S35447" s="369"/>
      <c r="V35447" s="358"/>
    </row>
    <row r="35448" spans="8:22">
      <c r="H35448" s="369"/>
      <c r="M35448" s="368"/>
      <c r="P35448" s="369"/>
      <c r="S35448" s="369"/>
      <c r="V35448" s="358"/>
    </row>
    <row r="35449" spans="8:22">
      <c r="H35449" s="369"/>
      <c r="M35449" s="368"/>
      <c r="P35449" s="369"/>
      <c r="S35449" s="369"/>
      <c r="V35449" s="358"/>
    </row>
    <row r="35450" spans="8:22">
      <c r="H35450" s="369"/>
      <c r="M35450" s="368"/>
      <c r="P35450" s="369"/>
      <c r="S35450" s="369"/>
      <c r="V35450" s="358"/>
    </row>
    <row r="35451" spans="8:22">
      <c r="H35451" s="369"/>
      <c r="M35451" s="368"/>
      <c r="P35451" s="369"/>
      <c r="S35451" s="369"/>
      <c r="V35451" s="358"/>
    </row>
    <row r="35452" spans="8:22">
      <c r="H35452" s="369"/>
      <c r="M35452" s="368"/>
      <c r="P35452" s="369"/>
      <c r="S35452" s="369"/>
      <c r="V35452" s="358"/>
    </row>
    <row r="35453" spans="8:22">
      <c r="H35453" s="369"/>
      <c r="M35453" s="368"/>
      <c r="P35453" s="369"/>
      <c r="S35453" s="369"/>
      <c r="V35453" s="358"/>
    </row>
    <row r="35454" spans="8:22">
      <c r="H35454" s="369"/>
      <c r="M35454" s="368"/>
      <c r="P35454" s="369"/>
      <c r="S35454" s="369"/>
      <c r="V35454" s="358"/>
    </row>
    <row r="35455" spans="8:22">
      <c r="H35455" s="369"/>
      <c r="M35455" s="368"/>
      <c r="P35455" s="369"/>
      <c r="S35455" s="369"/>
      <c r="V35455" s="358"/>
    </row>
    <row r="35456" spans="8:22">
      <c r="H35456" s="369"/>
      <c r="M35456" s="368"/>
      <c r="P35456" s="369"/>
      <c r="S35456" s="369"/>
      <c r="V35456" s="358"/>
    </row>
    <row r="35457" spans="8:22">
      <c r="H35457" s="369"/>
      <c r="M35457" s="368"/>
      <c r="P35457" s="369"/>
      <c r="S35457" s="369"/>
      <c r="V35457" s="358"/>
    </row>
    <row r="35458" spans="8:22">
      <c r="H35458" s="369"/>
      <c r="M35458" s="368"/>
      <c r="P35458" s="369"/>
      <c r="S35458" s="369"/>
      <c r="V35458" s="358"/>
    </row>
    <row r="35459" spans="8:22">
      <c r="H35459" s="369"/>
      <c r="M35459" s="368"/>
      <c r="P35459" s="369"/>
      <c r="S35459" s="369"/>
      <c r="V35459" s="358"/>
    </row>
    <row r="35460" spans="8:22">
      <c r="H35460" s="369"/>
      <c r="M35460" s="368"/>
      <c r="P35460" s="369"/>
      <c r="S35460" s="369"/>
      <c r="V35460" s="358"/>
    </row>
    <row r="35461" spans="8:22">
      <c r="H35461" s="369"/>
      <c r="M35461" s="368"/>
      <c r="P35461" s="369"/>
      <c r="S35461" s="369"/>
      <c r="V35461" s="358"/>
    </row>
    <row r="35462" spans="8:22">
      <c r="H35462" s="369"/>
      <c r="M35462" s="368"/>
      <c r="P35462" s="369"/>
      <c r="S35462" s="369"/>
      <c r="V35462" s="358"/>
    </row>
    <row r="35463" spans="8:22">
      <c r="H35463" s="369"/>
      <c r="M35463" s="368"/>
      <c r="P35463" s="369"/>
      <c r="S35463" s="369"/>
      <c r="V35463" s="358"/>
    </row>
    <row r="35464" spans="8:22">
      <c r="H35464" s="369"/>
      <c r="M35464" s="368"/>
      <c r="P35464" s="369"/>
      <c r="S35464" s="369"/>
      <c r="V35464" s="358"/>
    </row>
    <row r="35465" spans="8:22">
      <c r="H35465" s="369"/>
      <c r="M35465" s="368"/>
      <c r="P35465" s="369"/>
      <c r="S35465" s="369"/>
      <c r="V35465" s="358"/>
    </row>
    <row r="35466" spans="8:22">
      <c r="H35466" s="369"/>
      <c r="M35466" s="368"/>
      <c r="P35466" s="369"/>
      <c r="S35466" s="369"/>
      <c r="V35466" s="358"/>
    </row>
    <row r="35467" spans="8:22">
      <c r="H35467" s="369"/>
      <c r="M35467" s="368"/>
      <c r="P35467" s="369"/>
      <c r="S35467" s="369"/>
      <c r="V35467" s="358"/>
    </row>
    <row r="35468" spans="8:22">
      <c r="H35468" s="369"/>
      <c r="M35468" s="368"/>
      <c r="P35468" s="369"/>
      <c r="S35468" s="369"/>
      <c r="V35468" s="358"/>
    </row>
    <row r="35469" spans="8:22">
      <c r="H35469" s="369"/>
      <c r="M35469" s="368"/>
      <c r="P35469" s="369"/>
      <c r="S35469" s="369"/>
      <c r="V35469" s="358"/>
    </row>
    <row r="35470" spans="8:22">
      <c r="H35470" s="369"/>
      <c r="M35470" s="368"/>
      <c r="P35470" s="369"/>
      <c r="S35470" s="369"/>
      <c r="V35470" s="358"/>
    </row>
    <row r="35471" spans="8:22">
      <c r="H35471" s="369"/>
      <c r="M35471" s="368"/>
      <c r="P35471" s="369"/>
      <c r="S35471" s="369"/>
      <c r="V35471" s="358"/>
    </row>
    <row r="35472" spans="8:22">
      <c r="H35472" s="369"/>
      <c r="M35472" s="368"/>
      <c r="P35472" s="369"/>
      <c r="S35472" s="369"/>
      <c r="V35472" s="358"/>
    </row>
    <row r="35473" spans="8:22">
      <c r="H35473" s="369"/>
      <c r="M35473" s="368"/>
      <c r="P35473" s="369"/>
      <c r="S35473" s="369"/>
      <c r="V35473" s="358"/>
    </row>
    <row r="35474" spans="8:22">
      <c r="H35474" s="369"/>
      <c r="M35474" s="368"/>
      <c r="P35474" s="369"/>
      <c r="S35474" s="369"/>
      <c r="V35474" s="358"/>
    </row>
    <row r="35475" spans="8:22">
      <c r="H35475" s="369"/>
      <c r="M35475" s="368"/>
      <c r="P35475" s="369"/>
      <c r="S35475" s="369"/>
      <c r="V35475" s="358"/>
    </row>
    <row r="35476" spans="8:22">
      <c r="H35476" s="369"/>
      <c r="M35476" s="368"/>
      <c r="P35476" s="369"/>
      <c r="S35476" s="369"/>
      <c r="V35476" s="358"/>
    </row>
    <row r="35477" spans="8:22">
      <c r="H35477" s="369"/>
      <c r="M35477" s="368"/>
      <c r="P35477" s="369"/>
      <c r="S35477" s="369"/>
      <c r="V35477" s="358"/>
    </row>
    <row r="35478" spans="8:22">
      <c r="H35478" s="369"/>
      <c r="M35478" s="368"/>
      <c r="P35478" s="369"/>
      <c r="S35478" s="369"/>
      <c r="V35478" s="358"/>
    </row>
    <row r="35479" spans="8:22">
      <c r="H35479" s="369"/>
      <c r="M35479" s="368"/>
      <c r="P35479" s="369"/>
      <c r="S35479" s="369"/>
      <c r="V35479" s="358"/>
    </row>
    <row r="35480" spans="8:22">
      <c r="H35480" s="369"/>
      <c r="M35480" s="368"/>
      <c r="P35480" s="369"/>
      <c r="S35480" s="369"/>
      <c r="V35480" s="358"/>
    </row>
    <row r="35481" spans="8:22">
      <c r="H35481" s="369"/>
      <c r="M35481" s="368"/>
      <c r="P35481" s="369"/>
      <c r="S35481" s="369"/>
      <c r="V35481" s="358"/>
    </row>
    <row r="35482" spans="8:22">
      <c r="H35482" s="369"/>
      <c r="M35482" s="368"/>
      <c r="P35482" s="369"/>
      <c r="S35482" s="369"/>
      <c r="V35482" s="358"/>
    </row>
    <row r="35483" spans="8:22">
      <c r="H35483" s="369"/>
      <c r="M35483" s="368"/>
      <c r="P35483" s="369"/>
      <c r="S35483" s="369"/>
      <c r="V35483" s="358"/>
    </row>
    <row r="35484" spans="8:22">
      <c r="H35484" s="369"/>
      <c r="M35484" s="368"/>
      <c r="P35484" s="369"/>
      <c r="S35484" s="369"/>
      <c r="V35484" s="358"/>
    </row>
    <row r="35485" spans="8:22">
      <c r="H35485" s="369"/>
      <c r="M35485" s="368"/>
      <c r="P35485" s="369"/>
      <c r="S35485" s="369"/>
      <c r="V35485" s="358"/>
    </row>
    <row r="35486" spans="8:22">
      <c r="H35486" s="369"/>
      <c r="M35486" s="368"/>
      <c r="P35486" s="369"/>
      <c r="S35486" s="369"/>
      <c r="V35486" s="358"/>
    </row>
    <row r="35487" spans="8:22">
      <c r="H35487" s="369"/>
      <c r="M35487" s="368"/>
      <c r="P35487" s="369"/>
      <c r="S35487" s="369"/>
      <c r="V35487" s="358"/>
    </row>
    <row r="35488" spans="8:22">
      <c r="H35488" s="369"/>
      <c r="M35488" s="368"/>
      <c r="P35488" s="369"/>
      <c r="S35488" s="369"/>
      <c r="V35488" s="358"/>
    </row>
    <row r="35489" spans="8:22">
      <c r="H35489" s="369"/>
      <c r="M35489" s="368"/>
      <c r="P35489" s="369"/>
      <c r="S35489" s="369"/>
      <c r="V35489" s="358"/>
    </row>
    <row r="35490" spans="8:22">
      <c r="H35490" s="369"/>
      <c r="M35490" s="368"/>
      <c r="P35490" s="369"/>
      <c r="S35490" s="369"/>
      <c r="V35490" s="358"/>
    </row>
    <row r="35491" spans="8:22">
      <c r="H35491" s="369"/>
      <c r="M35491" s="368"/>
      <c r="P35491" s="369"/>
      <c r="S35491" s="369"/>
      <c r="V35491" s="358"/>
    </row>
    <row r="35492" spans="8:22">
      <c r="H35492" s="369"/>
      <c r="M35492" s="368"/>
      <c r="P35492" s="369"/>
      <c r="S35492" s="369"/>
      <c r="V35492" s="358"/>
    </row>
    <row r="35493" spans="8:22">
      <c r="H35493" s="369"/>
      <c r="M35493" s="368"/>
      <c r="P35493" s="369"/>
      <c r="S35493" s="369"/>
      <c r="V35493" s="358"/>
    </row>
    <row r="35494" spans="8:22">
      <c r="H35494" s="369"/>
      <c r="M35494" s="368"/>
      <c r="P35494" s="369"/>
      <c r="S35494" s="369"/>
      <c r="V35494" s="358"/>
    </row>
    <row r="35495" spans="8:22">
      <c r="H35495" s="369"/>
      <c r="M35495" s="368"/>
      <c r="P35495" s="369"/>
      <c r="S35495" s="369"/>
      <c r="V35495" s="358"/>
    </row>
    <row r="35496" spans="8:22">
      <c r="H35496" s="369"/>
      <c r="M35496" s="368"/>
      <c r="P35496" s="369"/>
      <c r="S35496" s="369"/>
      <c r="V35496" s="358"/>
    </row>
    <row r="35497" spans="8:22">
      <c r="H35497" s="369"/>
      <c r="M35497" s="368"/>
      <c r="P35497" s="369"/>
      <c r="S35497" s="369"/>
      <c r="V35497" s="358"/>
    </row>
    <row r="35498" spans="8:22">
      <c r="H35498" s="369"/>
      <c r="M35498" s="368"/>
      <c r="P35498" s="369"/>
      <c r="S35498" s="369"/>
      <c r="V35498" s="358"/>
    </row>
    <row r="35499" spans="8:22">
      <c r="H35499" s="369"/>
      <c r="M35499" s="368"/>
      <c r="P35499" s="369"/>
      <c r="S35499" s="369"/>
      <c r="V35499" s="358"/>
    </row>
    <row r="35500" spans="8:22">
      <c r="H35500" s="369"/>
      <c r="M35500" s="368"/>
      <c r="P35500" s="369"/>
      <c r="S35500" s="369"/>
      <c r="V35500" s="358"/>
    </row>
    <row r="35501" spans="8:22">
      <c r="H35501" s="369"/>
      <c r="M35501" s="368"/>
      <c r="P35501" s="369"/>
      <c r="S35501" s="369"/>
      <c r="V35501" s="358"/>
    </row>
    <row r="35502" spans="8:22">
      <c r="H35502" s="369"/>
      <c r="M35502" s="368"/>
      <c r="P35502" s="369"/>
      <c r="S35502" s="369"/>
      <c r="V35502" s="358"/>
    </row>
    <row r="35503" spans="8:22">
      <c r="H35503" s="369"/>
      <c r="M35503" s="368"/>
      <c r="P35503" s="369"/>
      <c r="S35503" s="369"/>
      <c r="V35503" s="358"/>
    </row>
    <row r="35504" spans="8:22">
      <c r="H35504" s="369"/>
      <c r="M35504" s="368"/>
      <c r="P35504" s="369"/>
      <c r="S35504" s="369"/>
      <c r="V35504" s="358"/>
    </row>
    <row r="35505" spans="8:22">
      <c r="H35505" s="369"/>
      <c r="M35505" s="368"/>
      <c r="P35505" s="369"/>
      <c r="S35505" s="369"/>
      <c r="V35505" s="358"/>
    </row>
    <row r="35506" spans="8:22">
      <c r="H35506" s="369"/>
      <c r="M35506" s="368"/>
      <c r="P35506" s="369"/>
      <c r="S35506" s="369"/>
      <c r="V35506" s="358"/>
    </row>
    <row r="35507" spans="8:22">
      <c r="H35507" s="369"/>
      <c r="M35507" s="368"/>
      <c r="P35507" s="369"/>
      <c r="S35507" s="369"/>
      <c r="V35507" s="358"/>
    </row>
    <row r="35508" spans="8:22">
      <c r="H35508" s="369"/>
      <c r="M35508" s="368"/>
      <c r="P35508" s="369"/>
      <c r="S35508" s="369"/>
      <c r="V35508" s="358"/>
    </row>
    <row r="35509" spans="8:22">
      <c r="H35509" s="369"/>
      <c r="M35509" s="368"/>
      <c r="P35509" s="369"/>
      <c r="S35509" s="369"/>
      <c r="V35509" s="358"/>
    </row>
    <row r="35510" spans="8:22">
      <c r="H35510" s="369"/>
      <c r="M35510" s="368"/>
      <c r="P35510" s="369"/>
      <c r="S35510" s="369"/>
      <c r="V35510" s="358"/>
    </row>
    <row r="35511" spans="8:22">
      <c r="H35511" s="369"/>
      <c r="M35511" s="368"/>
      <c r="P35511" s="369"/>
      <c r="S35511" s="369"/>
      <c r="V35511" s="358"/>
    </row>
    <row r="35512" spans="8:22">
      <c r="H35512" s="369"/>
      <c r="M35512" s="368"/>
      <c r="P35512" s="369"/>
      <c r="S35512" s="369"/>
      <c r="V35512" s="358"/>
    </row>
    <row r="35513" spans="8:22">
      <c r="H35513" s="369"/>
      <c r="M35513" s="368"/>
      <c r="P35513" s="369"/>
      <c r="S35513" s="369"/>
      <c r="V35513" s="358"/>
    </row>
    <row r="35514" spans="8:22">
      <c r="H35514" s="369"/>
      <c r="M35514" s="368"/>
      <c r="P35514" s="369"/>
      <c r="S35514" s="369"/>
      <c r="V35514" s="358"/>
    </row>
    <row r="35515" spans="8:22">
      <c r="H35515" s="369"/>
      <c r="M35515" s="368"/>
      <c r="P35515" s="369"/>
      <c r="S35515" s="369"/>
      <c r="V35515" s="358"/>
    </row>
    <row r="35516" spans="8:22">
      <c r="H35516" s="369"/>
      <c r="M35516" s="368"/>
      <c r="P35516" s="369"/>
      <c r="S35516" s="369"/>
      <c r="V35516" s="358"/>
    </row>
    <row r="35517" spans="8:22">
      <c r="H35517" s="369"/>
      <c r="M35517" s="368"/>
      <c r="P35517" s="369"/>
      <c r="S35517" s="369"/>
      <c r="V35517" s="358"/>
    </row>
    <row r="35518" spans="8:22">
      <c r="H35518" s="369"/>
      <c r="M35518" s="368"/>
      <c r="P35518" s="369"/>
      <c r="S35518" s="369"/>
      <c r="V35518" s="358"/>
    </row>
    <row r="35519" spans="8:22">
      <c r="H35519" s="369"/>
      <c r="M35519" s="368"/>
      <c r="P35519" s="369"/>
      <c r="S35519" s="369"/>
      <c r="V35519" s="358"/>
    </row>
    <row r="35520" spans="8:22">
      <c r="H35520" s="369"/>
      <c r="M35520" s="368"/>
      <c r="P35520" s="369"/>
      <c r="S35520" s="369"/>
      <c r="V35520" s="358"/>
    </row>
    <row r="35521" spans="8:22">
      <c r="H35521" s="369"/>
      <c r="M35521" s="368"/>
      <c r="P35521" s="369"/>
      <c r="S35521" s="369"/>
      <c r="V35521" s="358"/>
    </row>
    <row r="35522" spans="8:22">
      <c r="H35522" s="369"/>
      <c r="M35522" s="368"/>
      <c r="P35522" s="369"/>
      <c r="S35522" s="369"/>
      <c r="V35522" s="358"/>
    </row>
    <row r="35523" spans="8:22">
      <c r="H35523" s="369"/>
      <c r="M35523" s="368"/>
      <c r="P35523" s="369"/>
      <c r="S35523" s="369"/>
      <c r="V35523" s="358"/>
    </row>
    <row r="35524" spans="8:22">
      <c r="H35524" s="369"/>
      <c r="M35524" s="368"/>
      <c r="P35524" s="369"/>
      <c r="S35524" s="369"/>
      <c r="V35524" s="358"/>
    </row>
    <row r="35525" spans="8:22">
      <c r="H35525" s="369"/>
      <c r="M35525" s="368"/>
      <c r="P35525" s="369"/>
      <c r="S35525" s="369"/>
      <c r="V35525" s="358"/>
    </row>
    <row r="35526" spans="8:22">
      <c r="H35526" s="369"/>
      <c r="M35526" s="368"/>
      <c r="P35526" s="369"/>
      <c r="S35526" s="369"/>
      <c r="V35526" s="358"/>
    </row>
    <row r="35527" spans="8:22">
      <c r="H35527" s="369"/>
      <c r="M35527" s="368"/>
      <c r="P35527" s="369"/>
      <c r="S35527" s="369"/>
      <c r="V35527" s="358"/>
    </row>
    <row r="35528" spans="8:22">
      <c r="H35528" s="369"/>
      <c r="M35528" s="368"/>
      <c r="P35528" s="369"/>
      <c r="S35528" s="369"/>
      <c r="V35528" s="358"/>
    </row>
    <row r="35529" spans="8:22">
      <c r="H35529" s="369"/>
      <c r="M35529" s="368"/>
      <c r="P35529" s="369"/>
      <c r="S35529" s="369"/>
      <c r="V35529" s="358"/>
    </row>
    <row r="35530" spans="8:22">
      <c r="H35530" s="369"/>
      <c r="M35530" s="368"/>
      <c r="P35530" s="369"/>
      <c r="S35530" s="369"/>
      <c r="V35530" s="358"/>
    </row>
    <row r="35531" spans="8:22">
      <c r="H35531" s="369"/>
      <c r="M35531" s="368"/>
      <c r="P35531" s="369"/>
      <c r="S35531" s="369"/>
      <c r="V35531" s="358"/>
    </row>
    <row r="35532" spans="8:22">
      <c r="H35532" s="369"/>
      <c r="M35532" s="368"/>
      <c r="P35532" s="369"/>
      <c r="S35532" s="369"/>
      <c r="V35532" s="358"/>
    </row>
    <row r="35533" spans="8:22">
      <c r="H35533" s="369"/>
      <c r="M35533" s="368"/>
      <c r="P35533" s="369"/>
      <c r="S35533" s="369"/>
      <c r="V35533" s="358"/>
    </row>
    <row r="35534" spans="8:22">
      <c r="H35534" s="369"/>
      <c r="M35534" s="368"/>
      <c r="P35534" s="369"/>
      <c r="S35534" s="369"/>
      <c r="V35534" s="358"/>
    </row>
    <row r="35535" spans="8:22">
      <c r="H35535" s="369"/>
      <c r="M35535" s="368"/>
      <c r="P35535" s="369"/>
      <c r="S35535" s="369"/>
      <c r="V35535" s="358"/>
    </row>
    <row r="35536" spans="8:22">
      <c r="H35536" s="369"/>
      <c r="M35536" s="368"/>
      <c r="P35536" s="369"/>
      <c r="S35536" s="369"/>
      <c r="V35536" s="358"/>
    </row>
    <row r="35537" spans="8:22">
      <c r="H35537" s="369"/>
      <c r="M35537" s="368"/>
      <c r="P35537" s="369"/>
      <c r="S35537" s="369"/>
      <c r="V35537" s="358"/>
    </row>
    <row r="35538" spans="8:22">
      <c r="H35538" s="369"/>
      <c r="M35538" s="368"/>
      <c r="P35538" s="369"/>
      <c r="S35538" s="369"/>
      <c r="V35538" s="358"/>
    </row>
    <row r="35539" spans="8:22">
      <c r="H35539" s="369"/>
      <c r="M35539" s="368"/>
      <c r="P35539" s="369"/>
      <c r="S35539" s="369"/>
      <c r="V35539" s="358"/>
    </row>
    <row r="35540" spans="8:22">
      <c r="H35540" s="369"/>
      <c r="M35540" s="368"/>
      <c r="P35540" s="369"/>
      <c r="S35540" s="369"/>
      <c r="V35540" s="358"/>
    </row>
    <row r="35541" spans="8:22">
      <c r="H35541" s="369"/>
      <c r="M35541" s="368"/>
      <c r="P35541" s="369"/>
      <c r="S35541" s="369"/>
      <c r="V35541" s="358"/>
    </row>
    <row r="35542" spans="8:22">
      <c r="H35542" s="369"/>
      <c r="M35542" s="368"/>
      <c r="P35542" s="369"/>
      <c r="S35542" s="369"/>
      <c r="V35542" s="358"/>
    </row>
    <row r="35543" spans="8:22">
      <c r="H35543" s="369"/>
      <c r="M35543" s="368"/>
      <c r="P35543" s="369"/>
      <c r="S35543" s="369"/>
      <c r="V35543" s="358"/>
    </row>
    <row r="35544" spans="8:22">
      <c r="H35544" s="369"/>
      <c r="M35544" s="368"/>
      <c r="P35544" s="369"/>
      <c r="S35544" s="369"/>
      <c r="V35544" s="358"/>
    </row>
    <row r="35545" spans="8:22">
      <c r="H35545" s="369"/>
      <c r="M35545" s="368"/>
      <c r="P35545" s="369"/>
      <c r="S35545" s="369"/>
      <c r="V35545" s="358"/>
    </row>
    <row r="35546" spans="8:22">
      <c r="H35546" s="369"/>
      <c r="M35546" s="368"/>
      <c r="P35546" s="369"/>
      <c r="S35546" s="369"/>
      <c r="V35546" s="358"/>
    </row>
    <row r="35547" spans="8:22">
      <c r="H35547" s="369"/>
      <c r="M35547" s="368"/>
      <c r="P35547" s="369"/>
      <c r="S35547" s="369"/>
      <c r="V35547" s="358"/>
    </row>
    <row r="35548" spans="8:22">
      <c r="H35548" s="369"/>
      <c r="M35548" s="368"/>
      <c r="P35548" s="369"/>
      <c r="S35548" s="369"/>
      <c r="V35548" s="358"/>
    </row>
    <row r="35549" spans="8:22">
      <c r="H35549" s="369"/>
      <c r="M35549" s="368"/>
      <c r="P35549" s="369"/>
      <c r="S35549" s="369"/>
      <c r="V35549" s="358"/>
    </row>
    <row r="35550" spans="8:22">
      <c r="H35550" s="369"/>
      <c r="M35550" s="368"/>
      <c r="P35550" s="369"/>
      <c r="S35550" s="369"/>
      <c r="V35550" s="358"/>
    </row>
    <row r="35551" spans="8:22">
      <c r="H35551" s="369"/>
      <c r="M35551" s="368"/>
      <c r="P35551" s="369"/>
      <c r="S35551" s="369"/>
      <c r="V35551" s="358"/>
    </row>
    <row r="35552" spans="8:22">
      <c r="H35552" s="369"/>
      <c r="M35552" s="368"/>
      <c r="P35552" s="369"/>
      <c r="S35552" s="369"/>
      <c r="V35552" s="358"/>
    </row>
    <row r="35553" spans="8:22">
      <c r="H35553" s="369"/>
      <c r="M35553" s="368"/>
      <c r="P35553" s="369"/>
      <c r="S35553" s="369"/>
      <c r="V35553" s="358"/>
    </row>
    <row r="35554" spans="8:22">
      <c r="H35554" s="369"/>
      <c r="M35554" s="368"/>
      <c r="P35554" s="369"/>
      <c r="S35554" s="369"/>
      <c r="V35554" s="358"/>
    </row>
    <row r="35555" spans="8:22">
      <c r="H35555" s="369"/>
      <c r="M35555" s="368"/>
      <c r="P35555" s="369"/>
      <c r="S35555" s="369"/>
      <c r="V35555" s="358"/>
    </row>
    <row r="35556" spans="8:22">
      <c r="H35556" s="369"/>
      <c r="M35556" s="368"/>
      <c r="P35556" s="369"/>
      <c r="S35556" s="369"/>
      <c r="V35556" s="358"/>
    </row>
    <row r="35557" spans="8:22">
      <c r="H35557" s="369"/>
      <c r="M35557" s="368"/>
      <c r="P35557" s="369"/>
      <c r="S35557" s="369"/>
      <c r="V35557" s="358"/>
    </row>
    <row r="35558" spans="8:22">
      <c r="H35558" s="369"/>
      <c r="M35558" s="368"/>
      <c r="P35558" s="369"/>
      <c r="S35558" s="369"/>
      <c r="V35558" s="358"/>
    </row>
    <row r="35559" spans="8:22">
      <c r="H35559" s="369"/>
      <c r="M35559" s="368"/>
      <c r="P35559" s="369"/>
      <c r="S35559" s="369"/>
      <c r="V35559" s="358"/>
    </row>
    <row r="35560" spans="8:22">
      <c r="H35560" s="369"/>
      <c r="M35560" s="368"/>
      <c r="P35560" s="369"/>
      <c r="S35560" s="369"/>
      <c r="V35560" s="358"/>
    </row>
    <row r="35561" spans="8:22">
      <c r="H35561" s="369"/>
      <c r="M35561" s="368"/>
      <c r="P35561" s="369"/>
      <c r="S35561" s="369"/>
      <c r="V35561" s="358"/>
    </row>
    <row r="35562" spans="8:22">
      <c r="H35562" s="369"/>
      <c r="M35562" s="368"/>
      <c r="P35562" s="369"/>
      <c r="S35562" s="369"/>
      <c r="V35562" s="358"/>
    </row>
    <row r="35563" spans="8:22">
      <c r="H35563" s="369"/>
      <c r="M35563" s="368"/>
      <c r="P35563" s="369"/>
      <c r="S35563" s="369"/>
      <c r="V35563" s="358"/>
    </row>
    <row r="35564" spans="8:22">
      <c r="H35564" s="369"/>
      <c r="M35564" s="368"/>
      <c r="P35564" s="369"/>
      <c r="S35564" s="369"/>
      <c r="V35564" s="358"/>
    </row>
    <row r="35565" spans="8:22">
      <c r="H35565" s="369"/>
      <c r="M35565" s="368"/>
      <c r="P35565" s="369"/>
      <c r="S35565" s="369"/>
      <c r="V35565" s="358"/>
    </row>
    <row r="35566" spans="8:22">
      <c r="H35566" s="369"/>
      <c r="M35566" s="368"/>
      <c r="P35566" s="369"/>
      <c r="S35566" s="369"/>
      <c r="V35566" s="358"/>
    </row>
    <row r="35567" spans="8:22">
      <c r="H35567" s="369"/>
      <c r="M35567" s="368"/>
      <c r="P35567" s="369"/>
      <c r="S35567" s="369"/>
      <c r="V35567" s="358"/>
    </row>
    <row r="35568" spans="8:22">
      <c r="H35568" s="369"/>
      <c r="M35568" s="368"/>
      <c r="P35568" s="369"/>
      <c r="S35568" s="369"/>
      <c r="V35568" s="358"/>
    </row>
    <row r="35569" spans="8:22">
      <c r="H35569" s="369"/>
      <c r="M35569" s="368"/>
      <c r="P35569" s="369"/>
      <c r="S35569" s="369"/>
      <c r="V35569" s="358"/>
    </row>
    <row r="35570" spans="8:22">
      <c r="H35570" s="369"/>
      <c r="M35570" s="368"/>
      <c r="P35570" s="369"/>
      <c r="S35570" s="369"/>
      <c r="V35570" s="358"/>
    </row>
    <row r="35571" spans="8:22">
      <c r="H35571" s="369"/>
      <c r="M35571" s="368"/>
      <c r="P35571" s="369"/>
      <c r="S35571" s="369"/>
      <c r="V35571" s="358"/>
    </row>
    <row r="35572" spans="8:22">
      <c r="H35572" s="369"/>
      <c r="M35572" s="368"/>
      <c r="P35572" s="369"/>
      <c r="S35572" s="369"/>
      <c r="V35572" s="358"/>
    </row>
    <row r="35573" spans="8:22">
      <c r="H35573" s="369"/>
      <c r="M35573" s="368"/>
      <c r="P35573" s="369"/>
      <c r="S35573" s="369"/>
      <c r="V35573" s="358"/>
    </row>
    <row r="35574" spans="8:22">
      <c r="H35574" s="369"/>
      <c r="M35574" s="368"/>
      <c r="P35574" s="369"/>
      <c r="S35574" s="369"/>
      <c r="V35574" s="358"/>
    </row>
    <row r="35575" spans="8:22">
      <c r="H35575" s="369"/>
      <c r="M35575" s="368"/>
      <c r="P35575" s="369"/>
      <c r="S35575" s="369"/>
      <c r="V35575" s="358"/>
    </row>
    <row r="35576" spans="8:22">
      <c r="H35576" s="369"/>
      <c r="M35576" s="368"/>
      <c r="P35576" s="369"/>
      <c r="S35576" s="369"/>
      <c r="V35576" s="358"/>
    </row>
    <row r="35577" spans="8:22">
      <c r="H35577" s="369"/>
      <c r="M35577" s="368"/>
      <c r="P35577" s="369"/>
      <c r="S35577" s="369"/>
      <c r="V35577" s="358"/>
    </row>
    <row r="35578" spans="8:22">
      <c r="H35578" s="369"/>
      <c r="M35578" s="368"/>
      <c r="P35578" s="369"/>
      <c r="S35578" s="369"/>
      <c r="V35578" s="358"/>
    </row>
    <row r="35579" spans="8:22">
      <c r="H35579" s="369"/>
      <c r="M35579" s="368"/>
      <c r="P35579" s="369"/>
      <c r="S35579" s="369"/>
      <c r="V35579" s="358"/>
    </row>
    <row r="35580" spans="8:22">
      <c r="H35580" s="369"/>
      <c r="M35580" s="368"/>
      <c r="P35580" s="369"/>
      <c r="S35580" s="369"/>
      <c r="V35580" s="358"/>
    </row>
    <row r="35581" spans="8:22">
      <c r="H35581" s="369"/>
      <c r="M35581" s="368"/>
      <c r="P35581" s="369"/>
      <c r="S35581" s="369"/>
      <c r="V35581" s="358"/>
    </row>
    <row r="35582" spans="8:22">
      <c r="H35582" s="369"/>
      <c r="M35582" s="368"/>
      <c r="P35582" s="369"/>
      <c r="S35582" s="369"/>
      <c r="V35582" s="358"/>
    </row>
    <row r="35583" spans="8:22">
      <c r="H35583" s="369"/>
      <c r="M35583" s="368"/>
      <c r="P35583" s="369"/>
      <c r="S35583" s="369"/>
      <c r="V35583" s="358"/>
    </row>
    <row r="35584" spans="8:22">
      <c r="H35584" s="369"/>
      <c r="M35584" s="368"/>
      <c r="P35584" s="369"/>
      <c r="S35584" s="369"/>
      <c r="V35584" s="358"/>
    </row>
    <row r="35585" spans="8:22">
      <c r="H35585" s="369"/>
      <c r="M35585" s="368"/>
      <c r="P35585" s="369"/>
      <c r="S35585" s="369"/>
      <c r="V35585" s="358"/>
    </row>
    <row r="35586" spans="8:22">
      <c r="H35586" s="369"/>
      <c r="M35586" s="368"/>
      <c r="P35586" s="369"/>
      <c r="S35586" s="369"/>
      <c r="V35586" s="358"/>
    </row>
    <row r="35587" spans="8:22">
      <c r="H35587" s="369"/>
      <c r="M35587" s="368"/>
      <c r="P35587" s="369"/>
      <c r="S35587" s="369"/>
      <c r="V35587" s="358"/>
    </row>
    <row r="35588" spans="8:22">
      <c r="H35588" s="369"/>
      <c r="M35588" s="368"/>
      <c r="P35588" s="369"/>
      <c r="S35588" s="369"/>
      <c r="V35588" s="358"/>
    </row>
    <row r="35589" spans="8:22">
      <c r="H35589" s="369"/>
      <c r="M35589" s="368"/>
      <c r="P35589" s="369"/>
      <c r="S35589" s="369"/>
      <c r="V35589" s="358"/>
    </row>
    <row r="35590" spans="8:22">
      <c r="H35590" s="369"/>
      <c r="M35590" s="368"/>
      <c r="P35590" s="369"/>
      <c r="S35590" s="369"/>
      <c r="V35590" s="358"/>
    </row>
    <row r="35591" spans="8:22">
      <c r="H35591" s="369"/>
      <c r="M35591" s="368"/>
      <c r="P35591" s="369"/>
      <c r="S35591" s="369"/>
      <c r="V35591" s="358"/>
    </row>
    <row r="35592" spans="8:22">
      <c r="H35592" s="369"/>
      <c r="M35592" s="368"/>
      <c r="P35592" s="369"/>
      <c r="S35592" s="369"/>
      <c r="V35592" s="358"/>
    </row>
    <row r="35593" spans="8:22">
      <c r="H35593" s="369"/>
      <c r="M35593" s="368"/>
      <c r="P35593" s="369"/>
      <c r="S35593" s="369"/>
      <c r="V35593" s="358"/>
    </row>
    <row r="35594" spans="8:22">
      <c r="H35594" s="369"/>
      <c r="M35594" s="368"/>
      <c r="P35594" s="369"/>
      <c r="S35594" s="369"/>
      <c r="V35594" s="358"/>
    </row>
    <row r="35595" spans="8:22">
      <c r="H35595" s="369"/>
      <c r="M35595" s="368"/>
      <c r="P35595" s="369"/>
      <c r="S35595" s="369"/>
      <c r="V35595" s="358"/>
    </row>
    <row r="35596" spans="8:22">
      <c r="H35596" s="369"/>
      <c r="M35596" s="368"/>
      <c r="P35596" s="369"/>
      <c r="S35596" s="369"/>
      <c r="V35596" s="358"/>
    </row>
    <row r="35597" spans="8:22">
      <c r="H35597" s="369"/>
      <c r="M35597" s="368"/>
      <c r="P35597" s="369"/>
      <c r="S35597" s="369"/>
      <c r="V35597" s="358"/>
    </row>
    <row r="35598" spans="8:22">
      <c r="H35598" s="369"/>
      <c r="M35598" s="368"/>
      <c r="P35598" s="369"/>
      <c r="S35598" s="369"/>
      <c r="V35598" s="358"/>
    </row>
    <row r="35599" spans="8:22">
      <c r="H35599" s="369"/>
      <c r="M35599" s="368"/>
      <c r="P35599" s="369"/>
      <c r="S35599" s="369"/>
      <c r="V35599" s="358"/>
    </row>
    <row r="35600" spans="8:22">
      <c r="H35600" s="369"/>
      <c r="M35600" s="368"/>
      <c r="P35600" s="369"/>
      <c r="S35600" s="369"/>
      <c r="V35600" s="358"/>
    </row>
    <row r="35601" spans="8:22">
      <c r="H35601" s="369"/>
      <c r="M35601" s="368"/>
      <c r="P35601" s="369"/>
      <c r="S35601" s="369"/>
      <c r="V35601" s="358"/>
    </row>
    <row r="35602" spans="8:22">
      <c r="H35602" s="369"/>
      <c r="M35602" s="368"/>
      <c r="P35602" s="369"/>
      <c r="S35602" s="369"/>
      <c r="V35602" s="358"/>
    </row>
    <row r="35603" spans="8:22">
      <c r="H35603" s="369"/>
      <c r="M35603" s="368"/>
      <c r="P35603" s="369"/>
      <c r="S35603" s="369"/>
      <c r="V35603" s="358"/>
    </row>
    <row r="35604" spans="8:22">
      <c r="H35604" s="369"/>
      <c r="M35604" s="368"/>
      <c r="P35604" s="369"/>
      <c r="S35604" s="369"/>
      <c r="V35604" s="358"/>
    </row>
    <row r="35605" spans="8:22">
      <c r="H35605" s="369"/>
      <c r="M35605" s="368"/>
      <c r="P35605" s="369"/>
      <c r="S35605" s="369"/>
      <c r="V35605" s="358"/>
    </row>
    <row r="35606" spans="8:22">
      <c r="H35606" s="369"/>
      <c r="M35606" s="368"/>
      <c r="P35606" s="369"/>
      <c r="S35606" s="369"/>
      <c r="V35606" s="358"/>
    </row>
    <row r="35607" spans="8:22">
      <c r="H35607" s="369"/>
      <c r="M35607" s="368"/>
      <c r="P35607" s="369"/>
      <c r="S35607" s="369"/>
      <c r="V35607" s="358"/>
    </row>
    <row r="35608" spans="8:22">
      <c r="H35608" s="369"/>
      <c r="M35608" s="368"/>
      <c r="P35608" s="369"/>
      <c r="S35608" s="369"/>
      <c r="V35608" s="358"/>
    </row>
    <row r="35609" spans="8:22">
      <c r="H35609" s="369"/>
      <c r="M35609" s="368"/>
      <c r="P35609" s="369"/>
      <c r="S35609" s="369"/>
      <c r="V35609" s="358"/>
    </row>
    <row r="35610" spans="8:22">
      <c r="H35610" s="369"/>
      <c r="M35610" s="368"/>
      <c r="P35610" s="369"/>
      <c r="S35610" s="369"/>
      <c r="V35610" s="358"/>
    </row>
    <row r="35611" spans="8:22">
      <c r="H35611" s="369"/>
      <c r="M35611" s="368"/>
      <c r="P35611" s="369"/>
      <c r="S35611" s="369"/>
      <c r="V35611" s="358"/>
    </row>
    <row r="35612" spans="8:22">
      <c r="H35612" s="369"/>
      <c r="M35612" s="368"/>
      <c r="P35612" s="369"/>
      <c r="S35612" s="369"/>
      <c r="V35612" s="358"/>
    </row>
    <row r="35613" spans="8:22">
      <c r="H35613" s="369"/>
      <c r="M35613" s="368"/>
      <c r="P35613" s="369"/>
      <c r="S35613" s="369"/>
      <c r="V35613" s="358"/>
    </row>
    <row r="35614" spans="8:22">
      <c r="H35614" s="369"/>
      <c r="M35614" s="368"/>
      <c r="P35614" s="369"/>
      <c r="S35614" s="369"/>
      <c r="V35614" s="358"/>
    </row>
    <row r="35615" spans="8:22">
      <c r="H35615" s="369"/>
      <c r="M35615" s="368"/>
      <c r="P35615" s="369"/>
      <c r="S35615" s="369"/>
      <c r="V35615" s="358"/>
    </row>
    <row r="35616" spans="8:22">
      <c r="H35616" s="369"/>
      <c r="M35616" s="368"/>
      <c r="P35616" s="369"/>
      <c r="S35616" s="369"/>
      <c r="V35616" s="358"/>
    </row>
    <row r="35617" spans="8:22">
      <c r="H35617" s="369"/>
      <c r="M35617" s="368"/>
      <c r="P35617" s="369"/>
      <c r="S35617" s="369"/>
      <c r="V35617" s="358"/>
    </row>
    <row r="35618" spans="8:22">
      <c r="H35618" s="369"/>
      <c r="M35618" s="368"/>
      <c r="P35618" s="369"/>
      <c r="S35618" s="369"/>
      <c r="V35618" s="358"/>
    </row>
    <row r="35619" spans="8:22">
      <c r="H35619" s="369"/>
      <c r="M35619" s="368"/>
      <c r="P35619" s="369"/>
      <c r="S35619" s="369"/>
      <c r="V35619" s="358"/>
    </row>
    <row r="35620" spans="8:22">
      <c r="H35620" s="369"/>
      <c r="M35620" s="368"/>
      <c r="P35620" s="369"/>
      <c r="S35620" s="369"/>
      <c r="V35620" s="358"/>
    </row>
    <row r="35621" spans="8:22">
      <c r="H35621" s="369"/>
      <c r="M35621" s="368"/>
      <c r="P35621" s="369"/>
      <c r="S35621" s="369"/>
      <c r="V35621" s="358"/>
    </row>
    <row r="35622" spans="8:22">
      <c r="H35622" s="369"/>
      <c r="M35622" s="368"/>
      <c r="P35622" s="369"/>
      <c r="S35622" s="369"/>
      <c r="V35622" s="358"/>
    </row>
    <row r="35623" spans="8:22">
      <c r="H35623" s="369"/>
      <c r="M35623" s="368"/>
      <c r="P35623" s="369"/>
      <c r="S35623" s="369"/>
      <c r="V35623" s="358"/>
    </row>
    <row r="35624" spans="8:22">
      <c r="H35624" s="369"/>
      <c r="M35624" s="368"/>
      <c r="P35624" s="369"/>
      <c r="S35624" s="369"/>
      <c r="V35624" s="358"/>
    </row>
    <row r="35625" spans="8:22">
      <c r="H35625" s="369"/>
      <c r="M35625" s="368"/>
      <c r="P35625" s="369"/>
      <c r="S35625" s="369"/>
      <c r="V35625" s="358"/>
    </row>
    <row r="35626" spans="8:22">
      <c r="H35626" s="369"/>
      <c r="M35626" s="368"/>
      <c r="P35626" s="369"/>
      <c r="S35626" s="369"/>
      <c r="V35626" s="358"/>
    </row>
    <row r="35627" spans="8:22">
      <c r="H35627" s="369"/>
      <c r="M35627" s="368"/>
      <c r="P35627" s="369"/>
      <c r="S35627" s="369"/>
      <c r="V35627" s="358"/>
    </row>
    <row r="35628" spans="8:22">
      <c r="H35628" s="369"/>
      <c r="M35628" s="368"/>
      <c r="P35628" s="369"/>
      <c r="S35628" s="369"/>
      <c r="V35628" s="358"/>
    </row>
    <row r="35629" spans="8:22">
      <c r="H35629" s="369"/>
      <c r="M35629" s="368"/>
      <c r="P35629" s="369"/>
      <c r="S35629" s="369"/>
      <c r="V35629" s="358"/>
    </row>
    <row r="35630" spans="8:22">
      <c r="H35630" s="369"/>
      <c r="M35630" s="368"/>
      <c r="P35630" s="369"/>
      <c r="S35630" s="369"/>
      <c r="V35630" s="358"/>
    </row>
    <row r="35631" spans="8:22">
      <c r="H35631" s="369"/>
      <c r="M35631" s="368"/>
      <c r="P35631" s="369"/>
      <c r="S35631" s="369"/>
      <c r="V35631" s="358"/>
    </row>
    <row r="35632" spans="8:22">
      <c r="H35632" s="369"/>
      <c r="M35632" s="368"/>
      <c r="P35632" s="369"/>
      <c r="S35632" s="369"/>
      <c r="V35632" s="358"/>
    </row>
    <row r="35633" spans="8:22">
      <c r="H35633" s="369"/>
      <c r="M35633" s="368"/>
      <c r="P35633" s="369"/>
      <c r="S35633" s="369"/>
      <c r="V35633" s="358"/>
    </row>
    <row r="35634" spans="8:22">
      <c r="H35634" s="369"/>
      <c r="M35634" s="368"/>
      <c r="P35634" s="369"/>
      <c r="S35634" s="369"/>
      <c r="V35634" s="358"/>
    </row>
    <row r="35635" spans="8:22">
      <c r="H35635" s="369"/>
      <c r="M35635" s="368"/>
      <c r="P35635" s="369"/>
      <c r="S35635" s="369"/>
      <c r="V35635" s="358"/>
    </row>
    <row r="35636" spans="8:22">
      <c r="H35636" s="369"/>
      <c r="M35636" s="368"/>
      <c r="P35636" s="369"/>
      <c r="S35636" s="369"/>
      <c r="V35636" s="358"/>
    </row>
    <row r="35637" spans="8:22">
      <c r="H35637" s="369"/>
      <c r="M35637" s="368"/>
      <c r="P35637" s="369"/>
      <c r="S35637" s="369"/>
      <c r="V35637" s="358"/>
    </row>
    <row r="35638" spans="8:22">
      <c r="H35638" s="369"/>
      <c r="M35638" s="368"/>
      <c r="P35638" s="369"/>
      <c r="S35638" s="369"/>
      <c r="V35638" s="358"/>
    </row>
    <row r="35639" spans="8:22">
      <c r="H35639" s="369"/>
      <c r="M35639" s="368"/>
      <c r="P35639" s="369"/>
      <c r="S35639" s="369"/>
      <c r="V35639" s="358"/>
    </row>
    <row r="35640" spans="8:22">
      <c r="H35640" s="369"/>
      <c r="M35640" s="368"/>
      <c r="P35640" s="369"/>
      <c r="S35640" s="369"/>
      <c r="V35640" s="358"/>
    </row>
    <row r="35641" spans="8:22">
      <c r="H35641" s="369"/>
      <c r="M35641" s="368"/>
      <c r="P35641" s="369"/>
      <c r="S35641" s="369"/>
      <c r="V35641" s="358"/>
    </row>
    <row r="35642" spans="8:22">
      <c r="H35642" s="369"/>
      <c r="M35642" s="368"/>
      <c r="P35642" s="369"/>
      <c r="S35642" s="369"/>
      <c r="V35642" s="358"/>
    </row>
    <row r="35643" spans="8:22">
      <c r="H35643" s="369"/>
      <c r="M35643" s="368"/>
      <c r="P35643" s="369"/>
      <c r="S35643" s="369"/>
      <c r="V35643" s="358"/>
    </row>
    <row r="35644" spans="8:22">
      <c r="H35644" s="369"/>
      <c r="M35644" s="368"/>
      <c r="P35644" s="369"/>
      <c r="S35644" s="369"/>
      <c r="V35644" s="358"/>
    </row>
    <row r="35645" spans="8:22">
      <c r="H35645" s="369"/>
      <c r="M35645" s="368"/>
      <c r="P35645" s="369"/>
      <c r="S35645" s="369"/>
      <c r="V35645" s="358"/>
    </row>
    <row r="35646" spans="8:22">
      <c r="H35646" s="369"/>
      <c r="M35646" s="368"/>
      <c r="P35646" s="369"/>
      <c r="S35646" s="369"/>
      <c r="V35646" s="358"/>
    </row>
    <row r="35647" spans="8:22">
      <c r="H35647" s="369"/>
      <c r="M35647" s="368"/>
      <c r="P35647" s="369"/>
      <c r="S35647" s="369"/>
      <c r="V35647" s="358"/>
    </row>
    <row r="35648" spans="8:22">
      <c r="H35648" s="369"/>
      <c r="M35648" s="368"/>
      <c r="P35648" s="369"/>
      <c r="S35648" s="369"/>
      <c r="V35648" s="358"/>
    </row>
    <row r="35649" spans="8:22">
      <c r="H35649" s="369"/>
      <c r="M35649" s="368"/>
      <c r="P35649" s="369"/>
      <c r="S35649" s="369"/>
      <c r="V35649" s="358"/>
    </row>
    <row r="35650" spans="8:22">
      <c r="H35650" s="369"/>
      <c r="M35650" s="368"/>
      <c r="P35650" s="369"/>
      <c r="S35650" s="369"/>
      <c r="V35650" s="358"/>
    </row>
    <row r="35651" spans="8:22">
      <c r="H35651" s="369"/>
      <c r="M35651" s="368"/>
      <c r="P35651" s="369"/>
      <c r="S35651" s="369"/>
      <c r="V35651" s="358"/>
    </row>
    <row r="35652" spans="8:22">
      <c r="H35652" s="369"/>
      <c r="M35652" s="368"/>
      <c r="P35652" s="369"/>
      <c r="S35652" s="369"/>
      <c r="V35652" s="358"/>
    </row>
    <row r="35653" spans="8:22">
      <c r="H35653" s="369"/>
      <c r="M35653" s="368"/>
      <c r="P35653" s="369"/>
      <c r="S35653" s="369"/>
      <c r="V35653" s="358"/>
    </row>
    <row r="35654" spans="8:22">
      <c r="H35654" s="369"/>
      <c r="M35654" s="368"/>
      <c r="P35654" s="369"/>
      <c r="S35654" s="369"/>
      <c r="V35654" s="358"/>
    </row>
    <row r="35655" spans="8:22">
      <c r="H35655" s="369"/>
      <c r="M35655" s="368"/>
      <c r="P35655" s="369"/>
      <c r="S35655" s="369"/>
      <c r="V35655" s="358"/>
    </row>
    <row r="35656" spans="8:22">
      <c r="H35656" s="369"/>
      <c r="M35656" s="368"/>
      <c r="P35656" s="369"/>
      <c r="S35656" s="369"/>
      <c r="V35656" s="358"/>
    </row>
    <row r="35657" spans="8:22">
      <c r="H35657" s="369"/>
      <c r="M35657" s="368"/>
      <c r="P35657" s="369"/>
      <c r="S35657" s="369"/>
      <c r="V35657" s="358"/>
    </row>
    <row r="35658" spans="8:22">
      <c r="H35658" s="369"/>
      <c r="M35658" s="368"/>
      <c r="P35658" s="369"/>
      <c r="S35658" s="369"/>
      <c r="V35658" s="358"/>
    </row>
    <row r="35659" spans="8:22">
      <c r="H35659" s="369"/>
      <c r="M35659" s="368"/>
      <c r="P35659" s="369"/>
      <c r="S35659" s="369"/>
      <c r="V35659" s="358"/>
    </row>
    <row r="35660" spans="8:22">
      <c r="H35660" s="369"/>
      <c r="M35660" s="368"/>
      <c r="P35660" s="369"/>
      <c r="S35660" s="369"/>
      <c r="V35660" s="358"/>
    </row>
    <row r="35661" spans="8:22">
      <c r="H35661" s="369"/>
      <c r="M35661" s="368"/>
      <c r="P35661" s="369"/>
      <c r="S35661" s="369"/>
      <c r="V35661" s="358"/>
    </row>
    <row r="35662" spans="8:22">
      <c r="H35662" s="369"/>
      <c r="M35662" s="368"/>
      <c r="P35662" s="369"/>
      <c r="S35662" s="369"/>
      <c r="V35662" s="358"/>
    </row>
    <row r="35663" spans="8:22">
      <c r="H35663" s="369"/>
      <c r="M35663" s="368"/>
      <c r="P35663" s="369"/>
      <c r="S35663" s="369"/>
      <c r="V35663" s="358"/>
    </row>
    <row r="35664" spans="8:22">
      <c r="H35664" s="369"/>
      <c r="M35664" s="368"/>
      <c r="P35664" s="369"/>
      <c r="S35664" s="369"/>
      <c r="V35664" s="358"/>
    </row>
    <row r="35665" spans="8:22">
      <c r="H35665" s="369"/>
      <c r="M35665" s="368"/>
      <c r="P35665" s="369"/>
      <c r="S35665" s="369"/>
      <c r="V35665" s="358"/>
    </row>
    <row r="35666" spans="8:22">
      <c r="H35666" s="369"/>
      <c r="M35666" s="368"/>
      <c r="P35666" s="369"/>
      <c r="S35666" s="369"/>
      <c r="V35666" s="358"/>
    </row>
    <row r="35667" spans="8:22">
      <c r="H35667" s="369"/>
      <c r="M35667" s="368"/>
      <c r="P35667" s="369"/>
      <c r="S35667" s="369"/>
      <c r="V35667" s="358"/>
    </row>
    <row r="35668" spans="8:22">
      <c r="H35668" s="369"/>
      <c r="M35668" s="368"/>
      <c r="P35668" s="369"/>
      <c r="S35668" s="369"/>
      <c r="V35668" s="358"/>
    </row>
    <row r="35669" spans="8:22">
      <c r="H35669" s="369"/>
      <c r="M35669" s="368"/>
      <c r="P35669" s="369"/>
      <c r="S35669" s="369"/>
      <c r="V35669" s="358"/>
    </row>
    <row r="35670" spans="8:22">
      <c r="H35670" s="369"/>
      <c r="M35670" s="368"/>
      <c r="P35670" s="369"/>
      <c r="S35670" s="369"/>
      <c r="V35670" s="358"/>
    </row>
    <row r="35671" spans="8:22">
      <c r="H35671" s="369"/>
      <c r="M35671" s="368"/>
      <c r="P35671" s="369"/>
      <c r="S35671" s="369"/>
      <c r="V35671" s="358"/>
    </row>
    <row r="35672" spans="8:22">
      <c r="H35672" s="369"/>
      <c r="M35672" s="368"/>
      <c r="P35672" s="369"/>
      <c r="S35672" s="369"/>
      <c r="V35672" s="358"/>
    </row>
    <row r="35673" spans="8:22">
      <c r="H35673" s="369"/>
      <c r="M35673" s="368"/>
      <c r="P35673" s="369"/>
      <c r="S35673" s="369"/>
      <c r="V35673" s="358"/>
    </row>
    <row r="35674" spans="8:22">
      <c r="H35674" s="369"/>
      <c r="M35674" s="368"/>
      <c r="P35674" s="369"/>
      <c r="S35674" s="369"/>
      <c r="V35674" s="358"/>
    </row>
    <row r="35675" spans="8:22">
      <c r="H35675" s="369"/>
      <c r="M35675" s="368"/>
      <c r="P35675" s="369"/>
      <c r="S35675" s="369"/>
      <c r="V35675" s="358"/>
    </row>
    <row r="35676" spans="8:22">
      <c r="H35676" s="369"/>
      <c r="M35676" s="368"/>
      <c r="P35676" s="369"/>
      <c r="S35676" s="369"/>
      <c r="V35676" s="358"/>
    </row>
    <row r="35677" spans="8:22">
      <c r="H35677" s="369"/>
      <c r="M35677" s="368"/>
      <c r="P35677" s="369"/>
      <c r="S35677" s="369"/>
      <c r="V35677" s="358"/>
    </row>
    <row r="35678" spans="8:22">
      <c r="H35678" s="369"/>
      <c r="M35678" s="368"/>
      <c r="P35678" s="369"/>
      <c r="S35678" s="369"/>
      <c r="V35678" s="358"/>
    </row>
    <row r="35679" spans="8:22">
      <c r="H35679" s="369"/>
      <c r="M35679" s="368"/>
      <c r="P35679" s="369"/>
      <c r="S35679" s="369"/>
      <c r="V35679" s="358"/>
    </row>
    <row r="35680" spans="8:22">
      <c r="H35680" s="369"/>
      <c r="M35680" s="368"/>
      <c r="P35680" s="369"/>
      <c r="S35680" s="369"/>
      <c r="V35680" s="358"/>
    </row>
    <row r="35681" spans="8:22">
      <c r="H35681" s="369"/>
      <c r="M35681" s="368"/>
      <c r="P35681" s="369"/>
      <c r="S35681" s="369"/>
      <c r="V35681" s="358"/>
    </row>
    <row r="35682" spans="8:22">
      <c r="H35682" s="369"/>
      <c r="M35682" s="368"/>
      <c r="P35682" s="369"/>
      <c r="S35682" s="369"/>
      <c r="V35682" s="358"/>
    </row>
    <row r="35683" spans="8:22">
      <c r="H35683" s="369"/>
      <c r="M35683" s="368"/>
      <c r="P35683" s="369"/>
      <c r="S35683" s="369"/>
      <c r="V35683" s="358"/>
    </row>
    <row r="35684" spans="8:22">
      <c r="H35684" s="369"/>
      <c r="M35684" s="368"/>
      <c r="P35684" s="369"/>
      <c r="S35684" s="369"/>
      <c r="V35684" s="358"/>
    </row>
    <row r="35685" spans="8:22">
      <c r="H35685" s="369"/>
      <c r="M35685" s="368"/>
      <c r="P35685" s="369"/>
      <c r="S35685" s="369"/>
      <c r="V35685" s="358"/>
    </row>
    <row r="35686" spans="8:22">
      <c r="H35686" s="369"/>
      <c r="M35686" s="368"/>
      <c r="P35686" s="369"/>
      <c r="S35686" s="369"/>
      <c r="V35686" s="358"/>
    </row>
    <row r="35687" spans="8:22">
      <c r="H35687" s="369"/>
      <c r="M35687" s="368"/>
      <c r="P35687" s="369"/>
      <c r="S35687" s="369"/>
      <c r="V35687" s="358"/>
    </row>
    <row r="35688" spans="8:22">
      <c r="H35688" s="369"/>
      <c r="M35688" s="368"/>
      <c r="P35688" s="369"/>
      <c r="S35688" s="369"/>
      <c r="V35688" s="358"/>
    </row>
    <row r="35689" spans="8:22">
      <c r="H35689" s="369"/>
      <c r="M35689" s="368"/>
      <c r="P35689" s="369"/>
      <c r="S35689" s="369"/>
      <c r="V35689" s="358"/>
    </row>
    <row r="35690" spans="8:22">
      <c r="H35690" s="369"/>
      <c r="M35690" s="368"/>
      <c r="P35690" s="369"/>
      <c r="S35690" s="369"/>
      <c r="V35690" s="358"/>
    </row>
    <row r="35691" spans="8:22">
      <c r="H35691" s="369"/>
      <c r="M35691" s="368"/>
      <c r="P35691" s="369"/>
      <c r="S35691" s="369"/>
      <c r="V35691" s="358"/>
    </row>
    <row r="35692" spans="8:22">
      <c r="H35692" s="369"/>
      <c r="M35692" s="368"/>
      <c r="P35692" s="369"/>
      <c r="S35692" s="369"/>
      <c r="V35692" s="358"/>
    </row>
    <row r="35693" spans="8:22">
      <c r="H35693" s="369"/>
      <c r="M35693" s="368"/>
      <c r="P35693" s="369"/>
      <c r="S35693" s="369"/>
      <c r="V35693" s="358"/>
    </row>
    <row r="35694" spans="8:22">
      <c r="H35694" s="369"/>
      <c r="M35694" s="368"/>
      <c r="P35694" s="369"/>
      <c r="S35694" s="369"/>
      <c r="V35694" s="358"/>
    </row>
    <row r="35695" spans="8:22">
      <c r="H35695" s="369"/>
      <c r="M35695" s="368"/>
      <c r="P35695" s="369"/>
      <c r="S35695" s="369"/>
      <c r="V35695" s="358"/>
    </row>
    <row r="35696" spans="8:22">
      <c r="H35696" s="369"/>
      <c r="M35696" s="368"/>
      <c r="P35696" s="369"/>
      <c r="S35696" s="369"/>
      <c r="V35696" s="358"/>
    </row>
    <row r="35697" spans="8:22">
      <c r="H35697" s="369"/>
      <c r="M35697" s="368"/>
      <c r="P35697" s="369"/>
      <c r="S35697" s="369"/>
      <c r="V35697" s="358"/>
    </row>
    <row r="35698" spans="8:22">
      <c r="H35698" s="369"/>
      <c r="M35698" s="368"/>
      <c r="P35698" s="369"/>
      <c r="S35698" s="369"/>
      <c r="V35698" s="358"/>
    </row>
    <row r="35699" spans="8:22">
      <c r="H35699" s="369"/>
      <c r="M35699" s="368"/>
      <c r="P35699" s="369"/>
      <c r="S35699" s="369"/>
      <c r="V35699" s="358"/>
    </row>
    <row r="35700" spans="8:22">
      <c r="H35700" s="369"/>
      <c r="M35700" s="368"/>
      <c r="P35700" s="369"/>
      <c r="S35700" s="369"/>
      <c r="V35700" s="358"/>
    </row>
    <row r="35701" spans="8:22">
      <c r="H35701" s="369"/>
      <c r="M35701" s="368"/>
      <c r="P35701" s="369"/>
      <c r="S35701" s="369"/>
      <c r="V35701" s="358"/>
    </row>
    <row r="35702" spans="8:22">
      <c r="H35702" s="369"/>
      <c r="M35702" s="368"/>
      <c r="P35702" s="369"/>
      <c r="S35702" s="369"/>
      <c r="V35702" s="358"/>
    </row>
    <row r="35703" spans="8:22">
      <c r="H35703" s="369"/>
      <c r="M35703" s="368"/>
      <c r="P35703" s="369"/>
      <c r="S35703" s="369"/>
      <c r="V35703" s="358"/>
    </row>
    <row r="35704" spans="8:22">
      <c r="H35704" s="369"/>
      <c r="M35704" s="368"/>
      <c r="P35704" s="369"/>
      <c r="S35704" s="369"/>
      <c r="V35704" s="358"/>
    </row>
    <row r="35705" spans="8:22">
      <c r="H35705" s="369"/>
      <c r="M35705" s="368"/>
      <c r="P35705" s="369"/>
      <c r="S35705" s="369"/>
      <c r="V35705" s="358"/>
    </row>
    <row r="35706" spans="8:22">
      <c r="H35706" s="369"/>
      <c r="M35706" s="368"/>
      <c r="P35706" s="369"/>
      <c r="S35706" s="369"/>
      <c r="V35706" s="358"/>
    </row>
    <row r="35707" spans="8:22">
      <c r="H35707" s="369"/>
      <c r="M35707" s="368"/>
      <c r="P35707" s="369"/>
      <c r="S35707" s="369"/>
      <c r="V35707" s="358"/>
    </row>
    <row r="35708" spans="8:22">
      <c r="H35708" s="369"/>
      <c r="M35708" s="368"/>
      <c r="P35708" s="369"/>
      <c r="S35708" s="369"/>
      <c r="V35708" s="358"/>
    </row>
    <row r="35709" spans="8:22">
      <c r="H35709" s="369"/>
      <c r="M35709" s="368"/>
      <c r="P35709" s="369"/>
      <c r="S35709" s="369"/>
      <c r="V35709" s="358"/>
    </row>
    <row r="35710" spans="8:22">
      <c r="H35710" s="369"/>
      <c r="M35710" s="368"/>
      <c r="P35710" s="369"/>
      <c r="S35710" s="369"/>
      <c r="V35710" s="358"/>
    </row>
    <row r="35711" spans="8:22">
      <c r="H35711" s="369"/>
      <c r="M35711" s="368"/>
      <c r="P35711" s="369"/>
      <c r="S35711" s="369"/>
      <c r="V35711" s="358"/>
    </row>
    <row r="35712" spans="8:22">
      <c r="H35712" s="369"/>
      <c r="M35712" s="368"/>
      <c r="P35712" s="369"/>
      <c r="S35712" s="369"/>
      <c r="V35712" s="358"/>
    </row>
    <row r="35713" spans="8:22">
      <c r="H35713" s="369"/>
      <c r="M35713" s="368"/>
      <c r="P35713" s="369"/>
      <c r="S35713" s="369"/>
      <c r="V35713" s="358"/>
    </row>
    <row r="35714" spans="8:22">
      <c r="H35714" s="369"/>
      <c r="M35714" s="368"/>
      <c r="P35714" s="369"/>
      <c r="S35714" s="369"/>
      <c r="V35714" s="358"/>
    </row>
    <row r="35715" spans="8:22">
      <c r="H35715" s="369"/>
      <c r="M35715" s="368"/>
      <c r="P35715" s="369"/>
      <c r="S35715" s="369"/>
      <c r="V35715" s="358"/>
    </row>
    <row r="35716" spans="8:22">
      <c r="H35716" s="369"/>
      <c r="M35716" s="368"/>
      <c r="P35716" s="369"/>
      <c r="S35716" s="369"/>
      <c r="V35716" s="358"/>
    </row>
    <row r="35717" spans="8:22">
      <c r="H35717" s="369"/>
      <c r="M35717" s="368"/>
      <c r="P35717" s="369"/>
      <c r="S35717" s="369"/>
      <c r="V35717" s="358"/>
    </row>
    <row r="35718" spans="8:22">
      <c r="H35718" s="369"/>
      <c r="M35718" s="368"/>
      <c r="P35718" s="369"/>
      <c r="S35718" s="369"/>
      <c r="V35718" s="358"/>
    </row>
    <row r="35719" spans="8:22">
      <c r="H35719" s="369"/>
      <c r="M35719" s="368"/>
      <c r="P35719" s="369"/>
      <c r="S35719" s="369"/>
      <c r="V35719" s="358"/>
    </row>
    <row r="35720" spans="8:22">
      <c r="H35720" s="369"/>
      <c r="M35720" s="368"/>
      <c r="P35720" s="369"/>
      <c r="S35720" s="369"/>
      <c r="V35720" s="358"/>
    </row>
    <row r="35721" spans="8:22">
      <c r="H35721" s="369"/>
      <c r="M35721" s="368"/>
      <c r="P35721" s="369"/>
      <c r="S35721" s="369"/>
      <c r="V35721" s="358"/>
    </row>
    <row r="35722" spans="8:22">
      <c r="H35722" s="369"/>
      <c r="M35722" s="368"/>
      <c r="P35722" s="369"/>
      <c r="S35722" s="369"/>
      <c r="V35722" s="358"/>
    </row>
    <row r="35723" spans="8:22">
      <c r="H35723" s="369"/>
      <c r="M35723" s="368"/>
      <c r="P35723" s="369"/>
      <c r="S35723" s="369"/>
      <c r="V35723" s="358"/>
    </row>
    <row r="35724" spans="8:22">
      <c r="H35724" s="369"/>
      <c r="M35724" s="368"/>
      <c r="P35724" s="369"/>
      <c r="S35724" s="369"/>
      <c r="V35724" s="358"/>
    </row>
    <row r="35725" spans="8:22">
      <c r="H35725" s="369"/>
      <c r="M35725" s="368"/>
      <c r="P35725" s="369"/>
      <c r="S35725" s="369"/>
      <c r="V35725" s="358"/>
    </row>
    <row r="35726" spans="8:22">
      <c r="H35726" s="369"/>
      <c r="M35726" s="368"/>
      <c r="P35726" s="369"/>
      <c r="S35726" s="369"/>
      <c r="V35726" s="358"/>
    </row>
    <row r="35727" spans="8:22">
      <c r="H35727" s="369"/>
      <c r="M35727" s="368"/>
      <c r="P35727" s="369"/>
      <c r="S35727" s="369"/>
      <c r="V35727" s="358"/>
    </row>
    <row r="35728" spans="8:22">
      <c r="H35728" s="369"/>
      <c r="M35728" s="368"/>
      <c r="P35728" s="369"/>
      <c r="S35728" s="369"/>
      <c r="V35728" s="358"/>
    </row>
    <row r="35729" spans="8:22">
      <c r="H35729" s="369"/>
      <c r="M35729" s="368"/>
      <c r="P35729" s="369"/>
      <c r="S35729" s="369"/>
      <c r="V35729" s="358"/>
    </row>
    <row r="35730" spans="8:22">
      <c r="H35730" s="369"/>
      <c r="M35730" s="368"/>
      <c r="P35730" s="369"/>
      <c r="S35730" s="369"/>
      <c r="V35730" s="358"/>
    </row>
    <row r="35731" spans="8:22">
      <c r="H35731" s="369"/>
      <c r="M35731" s="368"/>
      <c r="P35731" s="369"/>
      <c r="S35731" s="369"/>
      <c r="V35731" s="358"/>
    </row>
    <row r="35732" spans="8:22">
      <c r="H35732" s="369"/>
      <c r="M35732" s="368"/>
      <c r="P35732" s="369"/>
      <c r="S35732" s="369"/>
      <c r="V35732" s="358"/>
    </row>
    <row r="35733" spans="8:22">
      <c r="H35733" s="369"/>
      <c r="M35733" s="368"/>
      <c r="P35733" s="369"/>
      <c r="S35733" s="369"/>
      <c r="V35733" s="358"/>
    </row>
    <row r="35734" spans="8:22">
      <c r="H35734" s="369"/>
      <c r="M35734" s="368"/>
      <c r="P35734" s="369"/>
      <c r="S35734" s="369"/>
      <c r="V35734" s="358"/>
    </row>
    <row r="35735" spans="8:22">
      <c r="H35735" s="369"/>
      <c r="M35735" s="368"/>
      <c r="P35735" s="369"/>
      <c r="S35735" s="369"/>
      <c r="V35735" s="358"/>
    </row>
    <row r="35736" spans="8:22">
      <c r="H35736" s="369"/>
      <c r="M35736" s="368"/>
      <c r="P35736" s="369"/>
      <c r="S35736" s="369"/>
      <c r="V35736" s="358"/>
    </row>
    <row r="35737" spans="8:22">
      <c r="H35737" s="369"/>
      <c r="M35737" s="368"/>
      <c r="P35737" s="369"/>
      <c r="S35737" s="369"/>
      <c r="V35737" s="358"/>
    </row>
    <row r="35738" spans="8:22">
      <c r="H35738" s="369"/>
      <c r="M35738" s="368"/>
      <c r="P35738" s="369"/>
      <c r="S35738" s="369"/>
      <c r="V35738" s="358"/>
    </row>
    <row r="35739" spans="8:22">
      <c r="H35739" s="369"/>
      <c r="M35739" s="368"/>
      <c r="P35739" s="369"/>
      <c r="S35739" s="369"/>
      <c r="V35739" s="358"/>
    </row>
    <row r="35740" spans="8:22">
      <c r="H35740" s="369"/>
      <c r="M35740" s="368"/>
      <c r="P35740" s="369"/>
      <c r="S35740" s="369"/>
      <c r="V35740" s="358"/>
    </row>
    <row r="35741" spans="8:22">
      <c r="H35741" s="369"/>
      <c r="M35741" s="368"/>
      <c r="P35741" s="369"/>
      <c r="S35741" s="369"/>
      <c r="V35741" s="358"/>
    </row>
    <row r="35742" spans="8:22">
      <c r="H35742" s="369"/>
      <c r="M35742" s="368"/>
      <c r="P35742" s="369"/>
      <c r="S35742" s="369"/>
      <c r="V35742" s="358"/>
    </row>
    <row r="35743" spans="8:22">
      <c r="H35743" s="369"/>
      <c r="M35743" s="368"/>
      <c r="P35743" s="369"/>
      <c r="S35743" s="369"/>
      <c r="V35743" s="358"/>
    </row>
    <row r="35744" spans="8:22">
      <c r="H35744" s="369"/>
      <c r="M35744" s="368"/>
      <c r="P35744" s="369"/>
      <c r="S35744" s="369"/>
      <c r="V35744" s="358"/>
    </row>
    <row r="35745" spans="8:22">
      <c r="H35745" s="369"/>
      <c r="M35745" s="368"/>
      <c r="P35745" s="369"/>
      <c r="S35745" s="369"/>
      <c r="V35745" s="358"/>
    </row>
    <row r="35746" spans="8:22">
      <c r="H35746" s="369"/>
      <c r="M35746" s="368"/>
      <c r="P35746" s="369"/>
      <c r="S35746" s="369"/>
      <c r="V35746" s="358"/>
    </row>
    <row r="35747" spans="8:22">
      <c r="H35747" s="369"/>
      <c r="M35747" s="368"/>
      <c r="P35747" s="369"/>
      <c r="S35747" s="369"/>
      <c r="V35747" s="358"/>
    </row>
    <row r="35748" spans="8:22">
      <c r="H35748" s="369"/>
      <c r="M35748" s="368"/>
      <c r="P35748" s="369"/>
      <c r="S35748" s="369"/>
      <c r="V35748" s="358"/>
    </row>
    <row r="35749" spans="8:22">
      <c r="H35749" s="369"/>
      <c r="M35749" s="368"/>
      <c r="P35749" s="369"/>
      <c r="S35749" s="369"/>
      <c r="V35749" s="358"/>
    </row>
    <row r="35750" spans="8:22">
      <c r="H35750" s="369"/>
      <c r="M35750" s="368"/>
      <c r="P35750" s="369"/>
      <c r="S35750" s="369"/>
      <c r="V35750" s="358"/>
    </row>
    <row r="35751" spans="8:22">
      <c r="H35751" s="369"/>
      <c r="M35751" s="368"/>
      <c r="P35751" s="369"/>
      <c r="S35751" s="369"/>
      <c r="V35751" s="358"/>
    </row>
    <row r="35752" spans="8:22">
      <c r="H35752" s="369"/>
      <c r="M35752" s="368"/>
      <c r="P35752" s="369"/>
      <c r="S35752" s="369"/>
      <c r="V35752" s="358"/>
    </row>
    <row r="35753" spans="8:22">
      <c r="H35753" s="369"/>
      <c r="M35753" s="368"/>
      <c r="P35753" s="369"/>
      <c r="S35753" s="369"/>
      <c r="V35753" s="358"/>
    </row>
    <row r="35754" spans="8:22">
      <c r="H35754" s="369"/>
      <c r="M35754" s="368"/>
      <c r="P35754" s="369"/>
      <c r="S35754" s="369"/>
      <c r="V35754" s="358"/>
    </row>
    <row r="35755" spans="8:22">
      <c r="H35755" s="369"/>
      <c r="M35755" s="368"/>
      <c r="P35755" s="369"/>
      <c r="S35755" s="369"/>
      <c r="V35755" s="358"/>
    </row>
    <row r="35756" spans="8:22">
      <c r="H35756" s="369"/>
      <c r="M35756" s="368"/>
      <c r="P35756" s="369"/>
      <c r="S35756" s="369"/>
      <c r="V35756" s="358"/>
    </row>
    <row r="35757" spans="8:22">
      <c r="H35757" s="369"/>
      <c r="M35757" s="368"/>
      <c r="P35757" s="369"/>
      <c r="S35757" s="369"/>
      <c r="V35757" s="358"/>
    </row>
    <row r="35758" spans="8:22">
      <c r="H35758" s="369"/>
      <c r="M35758" s="368"/>
      <c r="P35758" s="369"/>
      <c r="S35758" s="369"/>
      <c r="V35758" s="358"/>
    </row>
    <row r="35759" spans="8:22">
      <c r="H35759" s="369"/>
      <c r="M35759" s="368"/>
      <c r="P35759" s="369"/>
      <c r="S35759" s="369"/>
      <c r="V35759" s="358"/>
    </row>
    <row r="35760" spans="8:22">
      <c r="H35760" s="369"/>
      <c r="M35760" s="368"/>
      <c r="P35760" s="369"/>
      <c r="S35760" s="369"/>
      <c r="V35760" s="358"/>
    </row>
    <row r="35761" spans="8:22">
      <c r="H35761" s="369"/>
      <c r="M35761" s="368"/>
      <c r="P35761" s="369"/>
      <c r="S35761" s="369"/>
      <c r="V35761" s="358"/>
    </row>
    <row r="35762" spans="8:22">
      <c r="H35762" s="369"/>
      <c r="M35762" s="368"/>
      <c r="P35762" s="369"/>
      <c r="S35762" s="369"/>
      <c r="V35762" s="358"/>
    </row>
    <row r="35763" spans="8:22">
      <c r="H35763" s="369"/>
      <c r="M35763" s="368"/>
      <c r="P35763" s="369"/>
      <c r="S35763" s="369"/>
      <c r="V35763" s="358"/>
    </row>
    <row r="35764" spans="8:22">
      <c r="H35764" s="369"/>
      <c r="M35764" s="368"/>
      <c r="P35764" s="369"/>
      <c r="S35764" s="369"/>
      <c r="V35764" s="358"/>
    </row>
    <row r="35765" spans="8:22">
      <c r="H35765" s="369"/>
      <c r="M35765" s="368"/>
      <c r="P35765" s="369"/>
      <c r="S35765" s="369"/>
      <c r="V35765" s="358"/>
    </row>
    <row r="35766" spans="8:22">
      <c r="H35766" s="369"/>
      <c r="M35766" s="368"/>
      <c r="P35766" s="369"/>
      <c r="S35766" s="369"/>
      <c r="V35766" s="358"/>
    </row>
    <row r="35767" spans="8:22">
      <c r="H35767" s="369"/>
      <c r="M35767" s="368"/>
      <c r="P35767" s="369"/>
      <c r="S35767" s="369"/>
      <c r="V35767" s="358"/>
    </row>
    <row r="35768" spans="8:22">
      <c r="H35768" s="369"/>
      <c r="M35768" s="368"/>
      <c r="P35768" s="369"/>
      <c r="S35768" s="369"/>
      <c r="V35768" s="358"/>
    </row>
    <row r="35769" spans="8:22">
      <c r="H35769" s="369"/>
      <c r="M35769" s="368"/>
      <c r="P35769" s="369"/>
      <c r="S35769" s="369"/>
      <c r="V35769" s="358"/>
    </row>
    <row r="35770" spans="8:22">
      <c r="H35770" s="369"/>
      <c r="M35770" s="368"/>
      <c r="P35770" s="369"/>
      <c r="S35770" s="369"/>
      <c r="V35770" s="358"/>
    </row>
    <row r="35771" spans="8:22">
      <c r="H35771" s="369"/>
      <c r="M35771" s="368"/>
      <c r="P35771" s="369"/>
      <c r="S35771" s="369"/>
      <c r="V35771" s="358"/>
    </row>
    <row r="35772" spans="8:22">
      <c r="H35772" s="369"/>
      <c r="M35772" s="368"/>
      <c r="P35772" s="369"/>
      <c r="S35772" s="369"/>
      <c r="V35772" s="358"/>
    </row>
    <row r="35773" spans="8:22">
      <c r="H35773" s="369"/>
      <c r="M35773" s="368"/>
      <c r="P35773" s="369"/>
      <c r="S35773" s="369"/>
      <c r="V35773" s="358"/>
    </row>
    <row r="35774" spans="8:22">
      <c r="H35774" s="369"/>
      <c r="M35774" s="368"/>
      <c r="P35774" s="369"/>
      <c r="S35774" s="369"/>
      <c r="V35774" s="358"/>
    </row>
    <row r="35775" spans="8:22">
      <c r="H35775" s="369"/>
      <c r="M35775" s="368"/>
      <c r="P35775" s="369"/>
      <c r="S35775" s="369"/>
      <c r="V35775" s="358"/>
    </row>
    <row r="35776" spans="8:22">
      <c r="H35776" s="369"/>
      <c r="M35776" s="368"/>
      <c r="P35776" s="369"/>
      <c r="S35776" s="369"/>
      <c r="V35776" s="358"/>
    </row>
    <row r="35777" spans="8:22">
      <c r="H35777" s="369"/>
      <c r="M35777" s="368"/>
      <c r="P35777" s="369"/>
      <c r="S35777" s="369"/>
      <c r="V35777" s="358"/>
    </row>
    <row r="35778" spans="8:22">
      <c r="H35778" s="369"/>
      <c r="M35778" s="368"/>
      <c r="P35778" s="369"/>
      <c r="S35778" s="369"/>
      <c r="V35778" s="358"/>
    </row>
    <row r="35779" spans="8:22">
      <c r="H35779" s="369"/>
      <c r="M35779" s="368"/>
      <c r="P35779" s="369"/>
      <c r="S35779" s="369"/>
      <c r="V35779" s="358"/>
    </row>
    <row r="35780" spans="8:22">
      <c r="H35780" s="369"/>
      <c r="M35780" s="368"/>
      <c r="P35780" s="369"/>
      <c r="S35780" s="369"/>
      <c r="V35780" s="358"/>
    </row>
    <row r="35781" spans="8:22">
      <c r="H35781" s="369"/>
      <c r="M35781" s="368"/>
      <c r="P35781" s="369"/>
      <c r="S35781" s="369"/>
      <c r="V35781" s="358"/>
    </row>
    <row r="35782" spans="8:22">
      <c r="H35782" s="369"/>
      <c r="M35782" s="368"/>
      <c r="P35782" s="369"/>
      <c r="S35782" s="369"/>
      <c r="V35782" s="358"/>
    </row>
    <row r="35783" spans="8:22">
      <c r="H35783" s="369"/>
      <c r="M35783" s="368"/>
      <c r="P35783" s="369"/>
      <c r="S35783" s="369"/>
      <c r="V35783" s="358"/>
    </row>
    <row r="35784" spans="8:22">
      <c r="H35784" s="369"/>
      <c r="M35784" s="368"/>
      <c r="P35784" s="369"/>
      <c r="S35784" s="369"/>
      <c r="V35784" s="358"/>
    </row>
    <row r="35785" spans="8:22">
      <c r="H35785" s="369"/>
      <c r="M35785" s="368"/>
      <c r="P35785" s="369"/>
      <c r="S35785" s="369"/>
      <c r="V35785" s="358"/>
    </row>
    <row r="35786" spans="8:22">
      <c r="H35786" s="369"/>
      <c r="M35786" s="368"/>
      <c r="P35786" s="369"/>
      <c r="S35786" s="369"/>
      <c r="V35786" s="358"/>
    </row>
    <row r="35787" spans="8:22">
      <c r="H35787" s="369"/>
      <c r="M35787" s="368"/>
      <c r="P35787" s="369"/>
      <c r="S35787" s="369"/>
      <c r="V35787" s="358"/>
    </row>
    <row r="35788" spans="8:22">
      <c r="H35788" s="369"/>
      <c r="M35788" s="368"/>
      <c r="P35788" s="369"/>
      <c r="S35788" s="369"/>
      <c r="V35788" s="358"/>
    </row>
    <row r="35789" spans="8:22">
      <c r="H35789" s="369"/>
      <c r="M35789" s="368"/>
      <c r="P35789" s="369"/>
      <c r="S35789" s="369"/>
      <c r="V35789" s="358"/>
    </row>
    <row r="35790" spans="8:22">
      <c r="H35790" s="369"/>
      <c r="M35790" s="368"/>
      <c r="P35790" s="369"/>
      <c r="S35790" s="369"/>
      <c r="V35790" s="358"/>
    </row>
    <row r="35791" spans="8:22">
      <c r="H35791" s="369"/>
      <c r="M35791" s="368"/>
      <c r="P35791" s="369"/>
      <c r="S35791" s="369"/>
      <c r="V35791" s="358"/>
    </row>
    <row r="35792" spans="8:22">
      <c r="H35792" s="369"/>
      <c r="M35792" s="368"/>
      <c r="P35792" s="369"/>
      <c r="S35792" s="369"/>
      <c r="V35792" s="358"/>
    </row>
    <row r="35793" spans="8:22">
      <c r="H35793" s="369"/>
      <c r="M35793" s="368"/>
      <c r="P35793" s="369"/>
      <c r="S35793" s="369"/>
      <c r="V35793" s="358"/>
    </row>
    <row r="35794" spans="8:22">
      <c r="H35794" s="369"/>
      <c r="M35794" s="368"/>
      <c r="P35794" s="369"/>
      <c r="S35794" s="369"/>
      <c r="V35794" s="358"/>
    </row>
    <row r="35795" spans="8:22">
      <c r="H35795" s="369"/>
      <c r="M35795" s="368"/>
      <c r="P35795" s="369"/>
      <c r="S35795" s="369"/>
      <c r="V35795" s="358"/>
    </row>
    <row r="35796" spans="8:22">
      <c r="H35796" s="369"/>
      <c r="M35796" s="368"/>
      <c r="P35796" s="369"/>
      <c r="S35796" s="369"/>
      <c r="V35796" s="358"/>
    </row>
    <row r="35797" spans="8:22">
      <c r="H35797" s="369"/>
      <c r="M35797" s="368"/>
      <c r="P35797" s="369"/>
      <c r="S35797" s="369"/>
      <c r="V35797" s="358"/>
    </row>
    <row r="35798" spans="8:22">
      <c r="H35798" s="369"/>
      <c r="M35798" s="368"/>
      <c r="P35798" s="369"/>
      <c r="S35798" s="369"/>
      <c r="V35798" s="358"/>
    </row>
    <row r="35799" spans="8:22">
      <c r="H35799" s="369"/>
      <c r="M35799" s="368"/>
      <c r="P35799" s="369"/>
      <c r="S35799" s="369"/>
      <c r="V35799" s="358"/>
    </row>
    <row r="35800" spans="8:22">
      <c r="H35800" s="369"/>
      <c r="M35800" s="368"/>
      <c r="P35800" s="369"/>
      <c r="S35800" s="369"/>
      <c r="V35800" s="358"/>
    </row>
    <row r="35801" spans="8:22">
      <c r="H35801" s="369"/>
      <c r="M35801" s="368"/>
      <c r="P35801" s="369"/>
      <c r="S35801" s="369"/>
      <c r="V35801" s="358"/>
    </row>
    <row r="35802" spans="8:22">
      <c r="H35802" s="369"/>
      <c r="M35802" s="368"/>
      <c r="P35802" s="369"/>
      <c r="S35802" s="369"/>
      <c r="V35802" s="358"/>
    </row>
    <row r="35803" spans="8:22">
      <c r="H35803" s="369"/>
      <c r="M35803" s="368"/>
      <c r="P35803" s="369"/>
      <c r="S35803" s="369"/>
      <c r="V35803" s="358"/>
    </row>
    <row r="35804" spans="8:22">
      <c r="H35804" s="369"/>
      <c r="M35804" s="368"/>
      <c r="P35804" s="369"/>
      <c r="S35804" s="369"/>
      <c r="V35804" s="358"/>
    </row>
    <row r="35805" spans="8:22">
      <c r="H35805" s="369"/>
      <c r="M35805" s="368"/>
      <c r="P35805" s="369"/>
      <c r="S35805" s="369"/>
      <c r="V35805" s="358"/>
    </row>
    <row r="35806" spans="8:22">
      <c r="H35806" s="369"/>
      <c r="M35806" s="368"/>
      <c r="P35806" s="369"/>
      <c r="S35806" s="369"/>
      <c r="V35806" s="358"/>
    </row>
    <row r="35807" spans="8:22">
      <c r="H35807" s="369"/>
      <c r="M35807" s="368"/>
      <c r="P35807" s="369"/>
      <c r="S35807" s="369"/>
      <c r="V35807" s="358"/>
    </row>
    <row r="35808" spans="8:22">
      <c r="H35808" s="369"/>
      <c r="M35808" s="368"/>
      <c r="P35808" s="369"/>
      <c r="S35808" s="369"/>
      <c r="V35808" s="358"/>
    </row>
    <row r="35809" spans="8:22">
      <c r="H35809" s="369"/>
      <c r="M35809" s="368"/>
      <c r="P35809" s="369"/>
      <c r="S35809" s="369"/>
      <c r="V35809" s="358"/>
    </row>
    <row r="35810" spans="8:22">
      <c r="H35810" s="369"/>
      <c r="M35810" s="368"/>
      <c r="P35810" s="369"/>
      <c r="S35810" s="369"/>
      <c r="V35810" s="358"/>
    </row>
    <row r="35811" spans="8:22">
      <c r="H35811" s="369"/>
      <c r="M35811" s="368"/>
      <c r="P35811" s="369"/>
      <c r="S35811" s="369"/>
      <c r="V35811" s="358"/>
    </row>
    <row r="35812" spans="8:22">
      <c r="H35812" s="369"/>
      <c r="M35812" s="368"/>
      <c r="P35812" s="369"/>
      <c r="S35812" s="369"/>
      <c r="V35812" s="358"/>
    </row>
    <row r="35813" spans="8:22">
      <c r="H35813" s="369"/>
      <c r="M35813" s="368"/>
      <c r="P35813" s="369"/>
      <c r="S35813" s="369"/>
      <c r="V35813" s="358"/>
    </row>
    <row r="35814" spans="8:22">
      <c r="H35814" s="369"/>
      <c r="M35814" s="368"/>
      <c r="P35814" s="369"/>
      <c r="S35814" s="369"/>
      <c r="V35814" s="358"/>
    </row>
    <row r="35815" spans="8:22">
      <c r="H35815" s="369"/>
      <c r="M35815" s="368"/>
      <c r="P35815" s="369"/>
      <c r="S35815" s="369"/>
      <c r="V35815" s="358"/>
    </row>
    <row r="35816" spans="8:22">
      <c r="H35816" s="369"/>
      <c r="M35816" s="368"/>
      <c r="P35816" s="369"/>
      <c r="S35816" s="369"/>
      <c r="V35816" s="358"/>
    </row>
    <row r="35817" spans="8:22">
      <c r="H35817" s="369"/>
      <c r="M35817" s="368"/>
      <c r="P35817" s="369"/>
      <c r="S35817" s="369"/>
      <c r="V35817" s="358"/>
    </row>
    <row r="35818" spans="8:22">
      <c r="H35818" s="369"/>
      <c r="M35818" s="368"/>
      <c r="P35818" s="369"/>
      <c r="S35818" s="369"/>
      <c r="V35818" s="358"/>
    </row>
    <row r="35819" spans="8:22">
      <c r="H35819" s="369"/>
      <c r="M35819" s="368"/>
      <c r="P35819" s="369"/>
      <c r="S35819" s="369"/>
      <c r="V35819" s="358"/>
    </row>
    <row r="35820" spans="8:22">
      <c r="H35820" s="369"/>
      <c r="M35820" s="368"/>
      <c r="P35820" s="369"/>
      <c r="S35820" s="369"/>
      <c r="V35820" s="358"/>
    </row>
    <row r="35821" spans="8:22">
      <c r="H35821" s="369"/>
      <c r="M35821" s="368"/>
      <c r="P35821" s="369"/>
      <c r="S35821" s="369"/>
      <c r="V35821" s="358"/>
    </row>
    <row r="35822" spans="8:22">
      <c r="H35822" s="369"/>
      <c r="M35822" s="368"/>
      <c r="P35822" s="369"/>
      <c r="S35822" s="369"/>
      <c r="V35822" s="358"/>
    </row>
    <row r="35823" spans="8:22">
      <c r="H35823" s="369"/>
      <c r="M35823" s="368"/>
      <c r="P35823" s="369"/>
      <c r="S35823" s="369"/>
      <c r="V35823" s="358"/>
    </row>
    <row r="35824" spans="8:22">
      <c r="H35824" s="369"/>
      <c r="M35824" s="368"/>
      <c r="P35824" s="369"/>
      <c r="S35824" s="369"/>
      <c r="V35824" s="358"/>
    </row>
    <row r="35825" spans="8:22">
      <c r="H35825" s="369"/>
      <c r="M35825" s="368"/>
      <c r="P35825" s="369"/>
      <c r="S35825" s="369"/>
      <c r="V35825" s="358"/>
    </row>
    <row r="35826" spans="8:22">
      <c r="H35826" s="369"/>
      <c r="M35826" s="368"/>
      <c r="P35826" s="369"/>
      <c r="S35826" s="369"/>
      <c r="V35826" s="358"/>
    </row>
    <row r="35827" spans="8:22">
      <c r="H35827" s="369"/>
      <c r="M35827" s="368"/>
      <c r="P35827" s="369"/>
      <c r="S35827" s="369"/>
      <c r="V35827" s="358"/>
    </row>
    <row r="35828" spans="8:22">
      <c r="H35828" s="369"/>
      <c r="M35828" s="368"/>
      <c r="P35828" s="369"/>
      <c r="S35828" s="369"/>
      <c r="V35828" s="358"/>
    </row>
    <row r="35829" spans="8:22">
      <c r="H35829" s="369"/>
      <c r="M35829" s="368"/>
      <c r="P35829" s="369"/>
      <c r="S35829" s="369"/>
      <c r="V35829" s="358"/>
    </row>
    <row r="35830" spans="8:22">
      <c r="H35830" s="369"/>
      <c r="M35830" s="368"/>
      <c r="P35830" s="369"/>
      <c r="S35830" s="369"/>
      <c r="V35830" s="358"/>
    </row>
    <row r="35831" spans="8:22">
      <c r="H35831" s="369"/>
      <c r="M35831" s="368"/>
      <c r="P35831" s="369"/>
      <c r="S35831" s="369"/>
      <c r="V35831" s="358"/>
    </row>
    <row r="35832" spans="8:22">
      <c r="H35832" s="369"/>
      <c r="M35832" s="368"/>
      <c r="P35832" s="369"/>
      <c r="S35832" s="369"/>
      <c r="V35832" s="358"/>
    </row>
    <row r="35833" spans="8:22">
      <c r="H35833" s="369"/>
      <c r="M35833" s="368"/>
      <c r="P35833" s="369"/>
      <c r="S35833" s="369"/>
      <c r="V35833" s="358"/>
    </row>
    <row r="35834" spans="8:22">
      <c r="H35834" s="369"/>
      <c r="M35834" s="368"/>
      <c r="P35834" s="369"/>
      <c r="S35834" s="369"/>
      <c r="V35834" s="358"/>
    </row>
    <row r="35835" spans="8:22">
      <c r="H35835" s="369"/>
      <c r="M35835" s="368"/>
      <c r="P35835" s="369"/>
      <c r="S35835" s="369"/>
      <c r="V35835" s="358"/>
    </row>
    <row r="35836" spans="8:22">
      <c r="H35836" s="369"/>
      <c r="M35836" s="368"/>
      <c r="P35836" s="369"/>
      <c r="S35836" s="369"/>
      <c r="V35836" s="358"/>
    </row>
    <row r="35837" spans="8:22">
      <c r="H35837" s="369"/>
      <c r="M35837" s="368"/>
      <c r="P35837" s="369"/>
      <c r="S35837" s="369"/>
      <c r="V35837" s="358"/>
    </row>
    <row r="35838" spans="8:22">
      <c r="H35838" s="369"/>
      <c r="M35838" s="368"/>
      <c r="P35838" s="369"/>
      <c r="S35838" s="369"/>
      <c r="V35838" s="358"/>
    </row>
    <row r="35839" spans="8:22">
      <c r="H35839" s="369"/>
      <c r="M35839" s="368"/>
      <c r="P35839" s="369"/>
      <c r="S35839" s="369"/>
      <c r="V35839" s="358"/>
    </row>
    <row r="35840" spans="8:22">
      <c r="H35840" s="369"/>
      <c r="M35840" s="368"/>
      <c r="P35840" s="369"/>
      <c r="S35840" s="369"/>
      <c r="V35840" s="358"/>
    </row>
    <row r="35841" spans="8:22">
      <c r="H35841" s="369"/>
      <c r="M35841" s="368"/>
      <c r="P35841" s="369"/>
      <c r="S35841" s="369"/>
      <c r="V35841" s="358"/>
    </row>
    <row r="35842" spans="8:22">
      <c r="H35842" s="369"/>
      <c r="M35842" s="368"/>
      <c r="P35842" s="369"/>
      <c r="S35842" s="369"/>
      <c r="V35842" s="358"/>
    </row>
    <row r="35843" spans="8:22">
      <c r="H35843" s="369"/>
      <c r="M35843" s="368"/>
      <c r="P35843" s="369"/>
      <c r="S35843" s="369"/>
      <c r="V35843" s="358"/>
    </row>
    <row r="35844" spans="8:22">
      <c r="H35844" s="369"/>
      <c r="M35844" s="368"/>
      <c r="P35844" s="369"/>
      <c r="S35844" s="369"/>
      <c r="V35844" s="358"/>
    </row>
    <row r="35845" spans="8:22">
      <c r="H35845" s="369"/>
      <c r="M35845" s="368"/>
      <c r="P35845" s="369"/>
      <c r="S35845" s="369"/>
      <c r="V35845" s="358"/>
    </row>
    <row r="35846" spans="8:22">
      <c r="H35846" s="369"/>
      <c r="M35846" s="368"/>
      <c r="P35846" s="369"/>
      <c r="S35846" s="369"/>
      <c r="V35846" s="358"/>
    </row>
    <row r="35847" spans="8:22">
      <c r="H35847" s="369"/>
      <c r="M35847" s="368"/>
      <c r="P35847" s="369"/>
      <c r="S35847" s="369"/>
      <c r="V35847" s="358"/>
    </row>
    <row r="35848" spans="8:22">
      <c r="H35848" s="369"/>
      <c r="M35848" s="368"/>
      <c r="P35848" s="369"/>
      <c r="S35848" s="369"/>
      <c r="V35848" s="358"/>
    </row>
    <row r="35849" spans="8:22">
      <c r="H35849" s="369"/>
      <c r="M35849" s="368"/>
      <c r="P35849" s="369"/>
      <c r="S35849" s="369"/>
      <c r="V35849" s="358"/>
    </row>
    <row r="35850" spans="8:22">
      <c r="H35850" s="369"/>
      <c r="M35850" s="368"/>
      <c r="P35850" s="369"/>
      <c r="S35850" s="369"/>
      <c r="V35850" s="358"/>
    </row>
    <row r="35851" spans="8:22">
      <c r="H35851" s="369"/>
      <c r="M35851" s="368"/>
      <c r="P35851" s="369"/>
      <c r="S35851" s="369"/>
      <c r="V35851" s="358"/>
    </row>
    <row r="35852" spans="8:22">
      <c r="H35852" s="369"/>
      <c r="M35852" s="368"/>
      <c r="P35852" s="369"/>
      <c r="S35852" s="369"/>
      <c r="V35852" s="358"/>
    </row>
    <row r="35853" spans="8:22">
      <c r="H35853" s="369"/>
      <c r="M35853" s="368"/>
      <c r="P35853" s="369"/>
      <c r="S35853" s="369"/>
      <c r="V35853" s="358"/>
    </row>
    <row r="35854" spans="8:22">
      <c r="H35854" s="369"/>
      <c r="M35854" s="368"/>
      <c r="P35854" s="369"/>
      <c r="S35854" s="369"/>
      <c r="V35854" s="358"/>
    </row>
    <row r="35855" spans="8:22">
      <c r="H35855" s="369"/>
      <c r="M35855" s="368"/>
      <c r="P35855" s="369"/>
      <c r="S35855" s="369"/>
      <c r="V35855" s="358"/>
    </row>
    <row r="35856" spans="8:22">
      <c r="H35856" s="369"/>
      <c r="M35856" s="368"/>
      <c r="P35856" s="369"/>
      <c r="S35856" s="369"/>
      <c r="V35856" s="358"/>
    </row>
    <row r="35857" spans="8:22">
      <c r="H35857" s="369"/>
      <c r="M35857" s="368"/>
      <c r="P35857" s="369"/>
      <c r="S35857" s="369"/>
      <c r="V35857" s="358"/>
    </row>
    <row r="35858" spans="8:22">
      <c r="H35858" s="369"/>
      <c r="M35858" s="368"/>
      <c r="P35858" s="369"/>
      <c r="S35858" s="369"/>
      <c r="V35858" s="358"/>
    </row>
    <row r="35859" spans="8:22">
      <c r="H35859" s="369"/>
      <c r="M35859" s="368"/>
      <c r="P35859" s="369"/>
      <c r="S35859" s="369"/>
      <c r="V35859" s="358"/>
    </row>
    <row r="35860" spans="8:22">
      <c r="H35860" s="369"/>
      <c r="M35860" s="368"/>
      <c r="P35860" s="369"/>
      <c r="S35860" s="369"/>
      <c r="V35860" s="358"/>
    </row>
    <row r="35861" spans="8:22">
      <c r="H35861" s="369"/>
      <c r="M35861" s="368"/>
      <c r="P35861" s="369"/>
      <c r="S35861" s="369"/>
      <c r="V35861" s="358"/>
    </row>
    <row r="35862" spans="8:22">
      <c r="H35862" s="369"/>
      <c r="M35862" s="368"/>
      <c r="P35862" s="369"/>
      <c r="S35862" s="369"/>
      <c r="V35862" s="358"/>
    </row>
    <row r="35863" spans="8:22">
      <c r="H35863" s="369"/>
      <c r="M35863" s="368"/>
      <c r="P35863" s="369"/>
      <c r="S35863" s="369"/>
      <c r="V35863" s="358"/>
    </row>
    <row r="35864" spans="8:22">
      <c r="H35864" s="369"/>
      <c r="M35864" s="368"/>
      <c r="P35864" s="369"/>
      <c r="S35864" s="369"/>
      <c r="V35864" s="358"/>
    </row>
    <row r="35865" spans="8:22">
      <c r="H35865" s="369"/>
      <c r="M35865" s="368"/>
      <c r="P35865" s="369"/>
      <c r="S35865" s="369"/>
      <c r="V35865" s="358"/>
    </row>
    <row r="35866" spans="8:22">
      <c r="H35866" s="369"/>
      <c r="M35866" s="368"/>
      <c r="P35866" s="369"/>
      <c r="S35866" s="369"/>
      <c r="V35866" s="358"/>
    </row>
    <row r="35867" spans="8:22">
      <c r="H35867" s="369"/>
      <c r="M35867" s="368"/>
      <c r="P35867" s="369"/>
      <c r="S35867" s="369"/>
      <c r="V35867" s="358"/>
    </row>
    <row r="35868" spans="8:22">
      <c r="H35868" s="369"/>
      <c r="M35868" s="368"/>
      <c r="P35868" s="369"/>
      <c r="S35868" s="369"/>
      <c r="V35868" s="358"/>
    </row>
    <row r="35869" spans="8:22">
      <c r="H35869" s="369"/>
      <c r="M35869" s="368"/>
      <c r="P35869" s="369"/>
      <c r="S35869" s="369"/>
      <c r="V35869" s="358"/>
    </row>
    <row r="35870" spans="8:22">
      <c r="H35870" s="369"/>
      <c r="M35870" s="368"/>
      <c r="P35870" s="369"/>
      <c r="S35870" s="369"/>
      <c r="V35870" s="358"/>
    </row>
    <row r="35871" spans="8:22">
      <c r="H35871" s="369"/>
      <c r="M35871" s="368"/>
      <c r="P35871" s="369"/>
      <c r="S35871" s="369"/>
      <c r="V35871" s="358"/>
    </row>
    <row r="35872" spans="8:22">
      <c r="H35872" s="369"/>
      <c r="M35872" s="368"/>
      <c r="P35872" s="369"/>
      <c r="S35872" s="369"/>
      <c r="V35872" s="358"/>
    </row>
    <row r="35873" spans="8:22">
      <c r="H35873" s="369"/>
      <c r="M35873" s="368"/>
      <c r="P35873" s="369"/>
      <c r="S35873" s="369"/>
      <c r="V35873" s="358"/>
    </row>
    <row r="35874" spans="8:22">
      <c r="H35874" s="369"/>
      <c r="M35874" s="368"/>
      <c r="P35874" s="369"/>
      <c r="S35874" s="369"/>
      <c r="V35874" s="358"/>
    </row>
    <row r="35875" spans="8:22">
      <c r="H35875" s="369"/>
      <c r="M35875" s="368"/>
      <c r="P35875" s="369"/>
      <c r="S35875" s="369"/>
      <c r="V35875" s="358"/>
    </row>
    <row r="35876" spans="8:22">
      <c r="H35876" s="369"/>
      <c r="M35876" s="368"/>
      <c r="P35876" s="369"/>
      <c r="S35876" s="369"/>
      <c r="V35876" s="358"/>
    </row>
    <row r="35877" spans="8:22">
      <c r="H35877" s="369"/>
      <c r="M35877" s="368"/>
      <c r="P35877" s="369"/>
      <c r="S35877" s="369"/>
      <c r="V35877" s="358"/>
    </row>
    <row r="35878" spans="8:22">
      <c r="H35878" s="369"/>
      <c r="M35878" s="368"/>
      <c r="P35878" s="369"/>
      <c r="S35878" s="369"/>
      <c r="V35878" s="358"/>
    </row>
    <row r="35879" spans="8:22">
      <c r="H35879" s="369"/>
      <c r="M35879" s="368"/>
      <c r="P35879" s="369"/>
      <c r="S35879" s="369"/>
      <c r="V35879" s="358"/>
    </row>
    <row r="35880" spans="8:22">
      <c r="H35880" s="369"/>
      <c r="M35880" s="368"/>
      <c r="P35880" s="369"/>
      <c r="S35880" s="369"/>
      <c r="V35880" s="358"/>
    </row>
    <row r="35881" spans="8:22">
      <c r="H35881" s="369"/>
      <c r="M35881" s="368"/>
      <c r="P35881" s="369"/>
      <c r="S35881" s="369"/>
      <c r="V35881" s="358"/>
    </row>
    <row r="35882" spans="8:22">
      <c r="H35882" s="369"/>
      <c r="M35882" s="368"/>
      <c r="P35882" s="369"/>
      <c r="S35882" s="369"/>
      <c r="V35882" s="358"/>
    </row>
    <row r="35883" spans="8:22">
      <c r="H35883" s="369"/>
      <c r="M35883" s="368"/>
      <c r="P35883" s="369"/>
      <c r="S35883" s="369"/>
      <c r="V35883" s="358"/>
    </row>
    <row r="35884" spans="8:22">
      <c r="H35884" s="369"/>
      <c r="M35884" s="368"/>
      <c r="P35884" s="369"/>
      <c r="S35884" s="369"/>
      <c r="V35884" s="358"/>
    </row>
    <row r="35885" spans="8:22">
      <c r="H35885" s="369"/>
      <c r="M35885" s="368"/>
      <c r="P35885" s="369"/>
      <c r="S35885" s="369"/>
      <c r="V35885" s="358"/>
    </row>
    <row r="35886" spans="8:22">
      <c r="H35886" s="369"/>
      <c r="M35886" s="368"/>
      <c r="P35886" s="369"/>
      <c r="S35886" s="369"/>
      <c r="V35886" s="358"/>
    </row>
    <row r="35887" spans="8:22">
      <c r="H35887" s="369"/>
      <c r="M35887" s="368"/>
      <c r="P35887" s="369"/>
      <c r="S35887" s="369"/>
      <c r="V35887" s="358"/>
    </row>
    <row r="35888" spans="8:22">
      <c r="H35888" s="369"/>
      <c r="M35888" s="368"/>
      <c r="P35888" s="369"/>
      <c r="S35888" s="369"/>
      <c r="V35888" s="358"/>
    </row>
    <row r="35889" spans="8:22">
      <c r="H35889" s="369"/>
      <c r="M35889" s="368"/>
      <c r="P35889" s="369"/>
      <c r="S35889" s="369"/>
      <c r="V35889" s="358"/>
    </row>
    <row r="35890" spans="8:22">
      <c r="H35890" s="369"/>
      <c r="M35890" s="368"/>
      <c r="P35890" s="369"/>
      <c r="S35890" s="369"/>
      <c r="V35890" s="358"/>
    </row>
    <row r="35891" spans="8:22">
      <c r="H35891" s="369"/>
      <c r="M35891" s="368"/>
      <c r="P35891" s="369"/>
      <c r="S35891" s="369"/>
      <c r="V35891" s="358"/>
    </row>
    <row r="35892" spans="8:22">
      <c r="H35892" s="369"/>
      <c r="M35892" s="368"/>
      <c r="P35892" s="369"/>
      <c r="S35892" s="369"/>
      <c r="V35892" s="358"/>
    </row>
    <row r="35893" spans="8:22">
      <c r="H35893" s="369"/>
      <c r="M35893" s="368"/>
      <c r="P35893" s="369"/>
      <c r="S35893" s="369"/>
      <c r="V35893" s="358"/>
    </row>
    <row r="35894" spans="8:22">
      <c r="H35894" s="369"/>
      <c r="M35894" s="368"/>
      <c r="P35894" s="369"/>
      <c r="S35894" s="369"/>
      <c r="V35894" s="358"/>
    </row>
    <row r="35895" spans="8:22">
      <c r="H35895" s="369"/>
      <c r="M35895" s="368"/>
      <c r="P35895" s="369"/>
      <c r="S35895" s="369"/>
      <c r="V35895" s="358"/>
    </row>
    <row r="35896" spans="8:22">
      <c r="H35896" s="369"/>
      <c r="M35896" s="368"/>
      <c r="P35896" s="369"/>
      <c r="S35896" s="369"/>
      <c r="V35896" s="358"/>
    </row>
    <row r="35897" spans="8:22">
      <c r="H35897" s="369"/>
      <c r="M35897" s="368"/>
      <c r="P35897" s="369"/>
      <c r="S35897" s="369"/>
      <c r="V35897" s="358"/>
    </row>
    <row r="35898" spans="8:22">
      <c r="H35898" s="369"/>
      <c r="M35898" s="368"/>
      <c r="P35898" s="369"/>
      <c r="S35898" s="369"/>
      <c r="V35898" s="358"/>
    </row>
    <row r="35899" spans="8:22">
      <c r="H35899" s="369"/>
      <c r="M35899" s="368"/>
      <c r="P35899" s="369"/>
      <c r="S35899" s="369"/>
      <c r="V35899" s="358"/>
    </row>
    <row r="35900" spans="8:22">
      <c r="H35900" s="369"/>
      <c r="M35900" s="368"/>
      <c r="P35900" s="369"/>
      <c r="S35900" s="369"/>
      <c r="V35900" s="358"/>
    </row>
    <row r="35901" spans="8:22">
      <c r="H35901" s="369"/>
      <c r="M35901" s="368"/>
      <c r="P35901" s="369"/>
      <c r="S35901" s="369"/>
      <c r="V35901" s="358"/>
    </row>
    <row r="35902" spans="8:22">
      <c r="H35902" s="369"/>
      <c r="M35902" s="368"/>
      <c r="P35902" s="369"/>
      <c r="S35902" s="369"/>
      <c r="V35902" s="358"/>
    </row>
    <row r="35903" spans="8:22">
      <c r="H35903" s="369"/>
      <c r="M35903" s="368"/>
      <c r="P35903" s="369"/>
      <c r="S35903" s="369"/>
      <c r="V35903" s="358"/>
    </row>
    <row r="35904" spans="8:22">
      <c r="H35904" s="369"/>
      <c r="M35904" s="368"/>
      <c r="P35904" s="369"/>
      <c r="S35904" s="369"/>
      <c r="V35904" s="358"/>
    </row>
    <row r="35905" spans="8:22">
      <c r="H35905" s="369"/>
      <c r="M35905" s="368"/>
      <c r="P35905" s="369"/>
      <c r="S35905" s="369"/>
      <c r="V35905" s="358"/>
    </row>
    <row r="35906" spans="8:22">
      <c r="H35906" s="369"/>
      <c r="M35906" s="368"/>
      <c r="P35906" s="369"/>
      <c r="S35906" s="369"/>
      <c r="V35906" s="358"/>
    </row>
    <row r="35907" spans="8:22">
      <c r="H35907" s="369"/>
      <c r="M35907" s="368"/>
      <c r="P35907" s="369"/>
      <c r="S35907" s="369"/>
      <c r="V35907" s="358"/>
    </row>
    <row r="35908" spans="8:22">
      <c r="H35908" s="369"/>
      <c r="M35908" s="368"/>
      <c r="P35908" s="369"/>
      <c r="S35908" s="369"/>
      <c r="V35908" s="358"/>
    </row>
    <row r="35909" spans="8:22">
      <c r="H35909" s="369"/>
      <c r="M35909" s="368"/>
      <c r="P35909" s="369"/>
      <c r="S35909" s="369"/>
      <c r="V35909" s="358"/>
    </row>
    <row r="35910" spans="8:22">
      <c r="H35910" s="369"/>
      <c r="M35910" s="368"/>
      <c r="P35910" s="369"/>
      <c r="S35910" s="369"/>
      <c r="V35910" s="358"/>
    </row>
    <row r="35911" spans="8:22">
      <c r="H35911" s="369"/>
      <c r="M35911" s="368"/>
      <c r="P35911" s="369"/>
      <c r="S35911" s="369"/>
      <c r="V35911" s="358"/>
    </row>
    <row r="35912" spans="8:22">
      <c r="H35912" s="369"/>
      <c r="M35912" s="368"/>
      <c r="P35912" s="369"/>
      <c r="S35912" s="369"/>
      <c r="V35912" s="358"/>
    </row>
    <row r="35913" spans="8:22">
      <c r="H35913" s="369"/>
      <c r="M35913" s="368"/>
      <c r="P35913" s="369"/>
      <c r="S35913" s="369"/>
      <c r="V35913" s="358"/>
    </row>
    <row r="35914" spans="8:22">
      <c r="H35914" s="369"/>
      <c r="M35914" s="368"/>
      <c r="P35914" s="369"/>
      <c r="S35914" s="369"/>
      <c r="V35914" s="358"/>
    </row>
    <row r="35915" spans="8:22">
      <c r="H35915" s="369"/>
      <c r="M35915" s="368"/>
      <c r="P35915" s="369"/>
      <c r="S35915" s="369"/>
      <c r="V35915" s="358"/>
    </row>
    <row r="35916" spans="8:22">
      <c r="H35916" s="369"/>
      <c r="M35916" s="368"/>
      <c r="P35916" s="369"/>
      <c r="S35916" s="369"/>
      <c r="V35916" s="358"/>
    </row>
    <row r="35917" spans="8:22">
      <c r="H35917" s="369"/>
      <c r="M35917" s="368"/>
      <c r="P35917" s="369"/>
      <c r="S35917" s="369"/>
      <c r="V35917" s="358"/>
    </row>
    <row r="35918" spans="8:22">
      <c r="H35918" s="369"/>
      <c r="M35918" s="368"/>
      <c r="P35918" s="369"/>
      <c r="S35918" s="369"/>
      <c r="V35918" s="358"/>
    </row>
    <row r="35919" spans="8:22">
      <c r="H35919" s="369"/>
      <c r="M35919" s="368"/>
      <c r="P35919" s="369"/>
      <c r="S35919" s="369"/>
      <c r="V35919" s="358"/>
    </row>
    <row r="35920" spans="8:22">
      <c r="H35920" s="369"/>
      <c r="M35920" s="368"/>
      <c r="P35920" s="369"/>
      <c r="S35920" s="369"/>
      <c r="V35920" s="358"/>
    </row>
    <row r="35921" spans="8:22">
      <c r="H35921" s="369"/>
      <c r="M35921" s="368"/>
      <c r="P35921" s="369"/>
      <c r="S35921" s="369"/>
      <c r="V35921" s="358"/>
    </row>
    <row r="35922" spans="8:22">
      <c r="H35922" s="369"/>
      <c r="M35922" s="368"/>
      <c r="P35922" s="369"/>
      <c r="S35922" s="369"/>
      <c r="V35922" s="358"/>
    </row>
    <row r="35923" spans="8:22">
      <c r="H35923" s="369"/>
      <c r="M35923" s="368"/>
      <c r="P35923" s="369"/>
      <c r="S35923" s="369"/>
      <c r="V35923" s="358"/>
    </row>
    <row r="35924" spans="8:22">
      <c r="H35924" s="369"/>
      <c r="M35924" s="368"/>
      <c r="P35924" s="369"/>
      <c r="S35924" s="369"/>
      <c r="V35924" s="358"/>
    </row>
    <row r="35925" spans="8:22">
      <c r="H35925" s="369"/>
      <c r="M35925" s="368"/>
      <c r="P35925" s="369"/>
      <c r="S35925" s="369"/>
      <c r="V35925" s="358"/>
    </row>
    <row r="35926" spans="8:22">
      <c r="H35926" s="369"/>
      <c r="M35926" s="368"/>
      <c r="P35926" s="369"/>
      <c r="S35926" s="369"/>
      <c r="V35926" s="358"/>
    </row>
    <row r="35927" spans="8:22">
      <c r="H35927" s="369"/>
      <c r="M35927" s="368"/>
      <c r="P35927" s="369"/>
      <c r="S35927" s="369"/>
      <c r="V35927" s="358"/>
    </row>
    <row r="35928" spans="8:22">
      <c r="H35928" s="369"/>
      <c r="M35928" s="368"/>
      <c r="P35928" s="369"/>
      <c r="S35928" s="369"/>
      <c r="V35928" s="358"/>
    </row>
    <row r="35929" spans="8:22">
      <c r="H35929" s="369"/>
      <c r="M35929" s="368"/>
      <c r="P35929" s="369"/>
      <c r="S35929" s="369"/>
      <c r="V35929" s="358"/>
    </row>
    <row r="35930" spans="8:22">
      <c r="H35930" s="369"/>
      <c r="M35930" s="368"/>
      <c r="P35930" s="369"/>
      <c r="S35930" s="369"/>
      <c r="V35930" s="358"/>
    </row>
    <row r="35931" spans="8:22">
      <c r="H35931" s="369"/>
      <c r="M35931" s="368"/>
      <c r="P35931" s="369"/>
      <c r="S35931" s="369"/>
      <c r="V35931" s="358"/>
    </row>
    <row r="35932" spans="8:22">
      <c r="H35932" s="369"/>
      <c r="M35932" s="368"/>
      <c r="P35932" s="369"/>
      <c r="S35932" s="369"/>
      <c r="V35932" s="358"/>
    </row>
    <row r="35933" spans="8:22">
      <c r="H35933" s="369"/>
      <c r="M35933" s="368"/>
      <c r="P35933" s="369"/>
      <c r="S35933" s="369"/>
      <c r="V35933" s="358"/>
    </row>
    <row r="35934" spans="8:22">
      <c r="H35934" s="369"/>
      <c r="M35934" s="368"/>
      <c r="P35934" s="369"/>
      <c r="S35934" s="369"/>
      <c r="V35934" s="358"/>
    </row>
    <row r="35935" spans="8:22">
      <c r="H35935" s="369"/>
      <c r="M35935" s="368"/>
      <c r="P35935" s="369"/>
      <c r="S35935" s="369"/>
      <c r="V35935" s="358"/>
    </row>
    <row r="35936" spans="8:22">
      <c r="H35936" s="369"/>
      <c r="M35936" s="368"/>
      <c r="P35936" s="369"/>
      <c r="S35936" s="369"/>
      <c r="V35936" s="358"/>
    </row>
    <row r="35937" spans="8:22">
      <c r="H35937" s="369"/>
      <c r="M35937" s="368"/>
      <c r="P35937" s="369"/>
      <c r="S35937" s="369"/>
      <c r="V35937" s="358"/>
    </row>
    <row r="35938" spans="8:22">
      <c r="H35938" s="369"/>
      <c r="M35938" s="368"/>
      <c r="P35938" s="369"/>
      <c r="S35938" s="369"/>
      <c r="V35938" s="358"/>
    </row>
    <row r="35939" spans="8:22">
      <c r="H35939" s="369"/>
      <c r="M35939" s="368"/>
      <c r="P35939" s="369"/>
      <c r="S35939" s="369"/>
      <c r="V35939" s="358"/>
    </row>
    <row r="35940" spans="8:22">
      <c r="H35940" s="369"/>
      <c r="M35940" s="368"/>
      <c r="P35940" s="369"/>
      <c r="S35940" s="369"/>
      <c r="V35940" s="358"/>
    </row>
    <row r="35941" spans="8:22">
      <c r="H35941" s="369"/>
      <c r="M35941" s="368"/>
      <c r="P35941" s="369"/>
      <c r="S35941" s="369"/>
      <c r="V35941" s="358"/>
    </row>
    <row r="35942" spans="8:22">
      <c r="H35942" s="369"/>
      <c r="M35942" s="368"/>
      <c r="P35942" s="369"/>
      <c r="S35942" s="369"/>
      <c r="V35942" s="358"/>
    </row>
    <row r="35943" spans="8:22">
      <c r="H35943" s="369"/>
      <c r="M35943" s="368"/>
      <c r="P35943" s="369"/>
      <c r="S35943" s="369"/>
      <c r="V35943" s="358"/>
    </row>
    <row r="35944" spans="8:22">
      <c r="H35944" s="369"/>
      <c r="M35944" s="368"/>
      <c r="P35944" s="369"/>
      <c r="S35944" s="369"/>
      <c r="V35944" s="358"/>
    </row>
    <row r="35945" spans="8:22">
      <c r="H35945" s="369"/>
      <c r="M35945" s="368"/>
      <c r="P35945" s="369"/>
      <c r="S35945" s="369"/>
      <c r="V35945" s="358"/>
    </row>
    <row r="35946" spans="8:22">
      <c r="H35946" s="369"/>
      <c r="M35946" s="368"/>
      <c r="P35946" s="369"/>
      <c r="S35946" s="369"/>
      <c r="V35946" s="358"/>
    </row>
    <row r="35947" spans="8:22">
      <c r="H35947" s="369"/>
      <c r="M35947" s="368"/>
      <c r="P35947" s="369"/>
      <c r="S35947" s="369"/>
      <c r="V35947" s="358"/>
    </row>
    <row r="35948" spans="8:22">
      <c r="H35948" s="369"/>
      <c r="M35948" s="368"/>
      <c r="P35948" s="369"/>
      <c r="S35948" s="369"/>
      <c r="V35948" s="358"/>
    </row>
    <row r="35949" spans="8:22">
      <c r="H35949" s="369"/>
      <c r="M35949" s="368"/>
      <c r="P35949" s="369"/>
      <c r="S35949" s="369"/>
      <c r="V35949" s="358"/>
    </row>
    <row r="35950" spans="8:22">
      <c r="H35950" s="369"/>
      <c r="M35950" s="368"/>
      <c r="P35950" s="369"/>
      <c r="S35950" s="369"/>
      <c r="V35950" s="358"/>
    </row>
    <row r="35951" spans="8:22">
      <c r="H35951" s="369"/>
      <c r="M35951" s="368"/>
      <c r="P35951" s="369"/>
      <c r="S35951" s="369"/>
      <c r="V35951" s="358"/>
    </row>
    <row r="35952" spans="8:22">
      <c r="H35952" s="369"/>
      <c r="M35952" s="368"/>
      <c r="P35952" s="369"/>
      <c r="S35952" s="369"/>
      <c r="V35952" s="358"/>
    </row>
    <row r="35953" spans="8:22">
      <c r="H35953" s="369"/>
      <c r="M35953" s="368"/>
      <c r="P35953" s="369"/>
      <c r="S35953" s="369"/>
      <c r="V35953" s="358"/>
    </row>
    <row r="35954" spans="8:22">
      <c r="H35954" s="369"/>
      <c r="M35954" s="368"/>
      <c r="P35954" s="369"/>
      <c r="S35954" s="369"/>
      <c r="V35954" s="358"/>
    </row>
    <row r="35955" spans="8:22">
      <c r="H35955" s="369"/>
      <c r="M35955" s="368"/>
      <c r="P35955" s="369"/>
      <c r="S35955" s="369"/>
      <c r="V35955" s="358"/>
    </row>
    <row r="35956" spans="8:22">
      <c r="H35956" s="369"/>
      <c r="M35956" s="368"/>
      <c r="P35956" s="369"/>
      <c r="S35956" s="369"/>
      <c r="V35956" s="358"/>
    </row>
    <row r="35957" spans="8:22">
      <c r="H35957" s="369"/>
      <c r="M35957" s="368"/>
      <c r="P35957" s="369"/>
      <c r="S35957" s="369"/>
      <c r="V35957" s="358"/>
    </row>
    <row r="35958" spans="8:22">
      <c r="H35958" s="369"/>
      <c r="M35958" s="368"/>
      <c r="P35958" s="369"/>
      <c r="S35958" s="369"/>
      <c r="V35958" s="358"/>
    </row>
    <row r="35959" spans="8:22">
      <c r="H35959" s="369"/>
      <c r="M35959" s="368"/>
      <c r="P35959" s="369"/>
      <c r="S35959" s="369"/>
      <c r="V35959" s="358"/>
    </row>
    <row r="35960" spans="8:22">
      <c r="H35960" s="369"/>
      <c r="M35960" s="368"/>
      <c r="P35960" s="369"/>
      <c r="S35960" s="369"/>
      <c r="V35960" s="358"/>
    </row>
    <row r="35961" spans="8:22">
      <c r="H35961" s="369"/>
      <c r="M35961" s="368"/>
      <c r="P35961" s="369"/>
      <c r="S35961" s="369"/>
      <c r="V35961" s="358"/>
    </row>
    <row r="35962" spans="8:22">
      <c r="H35962" s="369"/>
      <c r="M35962" s="368"/>
      <c r="P35962" s="369"/>
      <c r="S35962" s="369"/>
      <c r="V35962" s="358"/>
    </row>
    <row r="35963" spans="8:22">
      <c r="H35963" s="369"/>
      <c r="M35963" s="368"/>
      <c r="P35963" s="369"/>
      <c r="S35963" s="369"/>
      <c r="V35963" s="358"/>
    </row>
    <row r="35964" spans="8:22">
      <c r="H35964" s="369"/>
      <c r="M35964" s="368"/>
      <c r="P35964" s="369"/>
      <c r="S35964" s="369"/>
      <c r="V35964" s="358"/>
    </row>
    <row r="35965" spans="8:22">
      <c r="H35965" s="369"/>
      <c r="M35965" s="368"/>
      <c r="P35965" s="369"/>
      <c r="S35965" s="369"/>
      <c r="V35965" s="358"/>
    </row>
    <row r="35966" spans="8:22">
      <c r="H35966" s="369"/>
      <c r="M35966" s="368"/>
      <c r="P35966" s="369"/>
      <c r="S35966" s="369"/>
      <c r="V35966" s="358"/>
    </row>
    <row r="35967" spans="8:22">
      <c r="H35967" s="369"/>
      <c r="M35967" s="368"/>
      <c r="P35967" s="369"/>
      <c r="S35967" s="369"/>
      <c r="V35967" s="358"/>
    </row>
    <row r="35968" spans="8:22">
      <c r="H35968" s="369"/>
      <c r="M35968" s="368"/>
      <c r="P35968" s="369"/>
      <c r="S35968" s="369"/>
      <c r="V35968" s="358"/>
    </row>
    <row r="35969" spans="8:22">
      <c r="H35969" s="369"/>
      <c r="M35969" s="368"/>
      <c r="P35969" s="369"/>
      <c r="S35969" s="369"/>
      <c r="V35969" s="358"/>
    </row>
    <row r="35970" spans="8:22">
      <c r="H35970" s="369"/>
      <c r="M35970" s="368"/>
      <c r="P35970" s="369"/>
      <c r="S35970" s="369"/>
      <c r="V35970" s="358"/>
    </row>
    <row r="35971" spans="8:22">
      <c r="H35971" s="369"/>
      <c r="M35971" s="368"/>
      <c r="P35971" s="369"/>
      <c r="S35971" s="369"/>
      <c r="V35971" s="358"/>
    </row>
    <row r="35972" spans="8:22">
      <c r="H35972" s="369"/>
      <c r="M35972" s="368"/>
      <c r="P35972" s="369"/>
      <c r="S35972" s="369"/>
      <c r="V35972" s="358"/>
    </row>
    <row r="35973" spans="8:22">
      <c r="H35973" s="369"/>
      <c r="M35973" s="368"/>
      <c r="P35973" s="369"/>
      <c r="S35973" s="369"/>
      <c r="V35973" s="358"/>
    </row>
    <row r="35974" spans="8:22">
      <c r="H35974" s="369"/>
      <c r="M35974" s="368"/>
      <c r="P35974" s="369"/>
      <c r="S35974" s="369"/>
      <c r="V35974" s="358"/>
    </row>
    <row r="35975" spans="8:22">
      <c r="H35975" s="369"/>
      <c r="M35975" s="368"/>
      <c r="P35975" s="369"/>
      <c r="S35975" s="369"/>
      <c r="V35975" s="358"/>
    </row>
    <row r="35976" spans="8:22">
      <c r="H35976" s="369"/>
      <c r="M35976" s="368"/>
      <c r="P35976" s="369"/>
      <c r="S35976" s="369"/>
      <c r="V35976" s="358"/>
    </row>
    <row r="35977" spans="8:22">
      <c r="H35977" s="369"/>
      <c r="M35977" s="368"/>
      <c r="P35977" s="369"/>
      <c r="S35977" s="369"/>
      <c r="V35977" s="358"/>
    </row>
    <row r="35978" spans="8:22">
      <c r="H35978" s="369"/>
      <c r="M35978" s="368"/>
      <c r="P35978" s="369"/>
      <c r="S35978" s="369"/>
      <c r="V35978" s="358"/>
    </row>
    <row r="35979" spans="8:22">
      <c r="H35979" s="369"/>
      <c r="M35979" s="368"/>
      <c r="P35979" s="369"/>
      <c r="S35979" s="369"/>
      <c r="V35979" s="358"/>
    </row>
    <row r="35980" spans="8:22">
      <c r="H35980" s="369"/>
      <c r="M35980" s="368"/>
      <c r="P35980" s="369"/>
      <c r="S35980" s="369"/>
      <c r="V35980" s="358"/>
    </row>
    <row r="35981" spans="8:22">
      <c r="H35981" s="369"/>
      <c r="M35981" s="368"/>
      <c r="P35981" s="369"/>
      <c r="S35981" s="369"/>
      <c r="V35981" s="358"/>
    </row>
    <row r="35982" spans="8:22">
      <c r="H35982" s="369"/>
      <c r="M35982" s="368"/>
      <c r="P35982" s="369"/>
      <c r="S35982" s="369"/>
      <c r="V35982" s="358"/>
    </row>
    <row r="35983" spans="8:22">
      <c r="H35983" s="369"/>
      <c r="M35983" s="368"/>
      <c r="P35983" s="369"/>
      <c r="S35983" s="369"/>
      <c r="V35983" s="358"/>
    </row>
    <row r="35984" spans="8:22">
      <c r="H35984" s="369"/>
      <c r="M35984" s="368"/>
      <c r="P35984" s="369"/>
      <c r="S35984" s="369"/>
      <c r="V35984" s="358"/>
    </row>
    <row r="35985" spans="8:22">
      <c r="H35985" s="369"/>
      <c r="M35985" s="368"/>
      <c r="P35985" s="369"/>
      <c r="S35985" s="369"/>
      <c r="V35985" s="358"/>
    </row>
    <row r="35986" spans="8:22">
      <c r="H35986" s="369"/>
      <c r="M35986" s="368"/>
      <c r="P35986" s="369"/>
      <c r="S35986" s="369"/>
      <c r="V35986" s="358"/>
    </row>
    <row r="35987" spans="8:22">
      <c r="H35987" s="369"/>
      <c r="M35987" s="368"/>
      <c r="P35987" s="369"/>
      <c r="S35987" s="369"/>
      <c r="V35987" s="358"/>
    </row>
    <row r="35988" spans="8:22">
      <c r="H35988" s="369"/>
      <c r="M35988" s="368"/>
      <c r="P35988" s="369"/>
      <c r="S35988" s="369"/>
      <c r="V35988" s="358"/>
    </row>
    <row r="35989" spans="8:22">
      <c r="H35989" s="369"/>
      <c r="M35989" s="368"/>
      <c r="P35989" s="369"/>
      <c r="S35989" s="369"/>
      <c r="V35989" s="358"/>
    </row>
    <row r="35990" spans="8:22">
      <c r="H35990" s="369"/>
      <c r="M35990" s="368"/>
      <c r="P35990" s="369"/>
      <c r="S35990" s="369"/>
      <c r="V35990" s="358"/>
    </row>
    <row r="35991" spans="8:22">
      <c r="H35991" s="369"/>
      <c r="M35991" s="368"/>
      <c r="P35991" s="369"/>
      <c r="S35991" s="369"/>
      <c r="V35991" s="358"/>
    </row>
    <row r="35992" spans="8:22">
      <c r="H35992" s="369"/>
      <c r="M35992" s="368"/>
      <c r="P35992" s="369"/>
      <c r="S35992" s="369"/>
      <c r="V35992" s="358"/>
    </row>
    <row r="35993" spans="8:22">
      <c r="H35993" s="369"/>
      <c r="M35993" s="368"/>
      <c r="P35993" s="369"/>
      <c r="S35993" s="369"/>
      <c r="V35993" s="358"/>
    </row>
    <row r="35994" spans="8:22">
      <c r="H35994" s="369"/>
      <c r="M35994" s="368"/>
      <c r="P35994" s="369"/>
      <c r="S35994" s="369"/>
      <c r="V35994" s="358"/>
    </row>
    <row r="35995" spans="8:22">
      <c r="H35995" s="369"/>
      <c r="M35995" s="368"/>
      <c r="P35995" s="369"/>
      <c r="S35995" s="369"/>
      <c r="V35995" s="358"/>
    </row>
    <row r="35996" spans="8:22">
      <c r="H35996" s="369"/>
      <c r="M35996" s="368"/>
      <c r="P35996" s="369"/>
      <c r="S35996" s="369"/>
      <c r="V35996" s="358"/>
    </row>
    <row r="35997" spans="8:22">
      <c r="H35997" s="369"/>
      <c r="M35997" s="368"/>
      <c r="P35997" s="369"/>
      <c r="S35997" s="369"/>
      <c r="V35997" s="358"/>
    </row>
    <row r="35998" spans="8:22">
      <c r="H35998" s="369"/>
      <c r="M35998" s="368"/>
      <c r="P35998" s="369"/>
      <c r="S35998" s="369"/>
      <c r="V35998" s="358"/>
    </row>
    <row r="35999" spans="8:22">
      <c r="H35999" s="369"/>
      <c r="M35999" s="368"/>
      <c r="P35999" s="369"/>
      <c r="S35999" s="369"/>
      <c r="V35999" s="358"/>
    </row>
    <row r="36000" spans="8:22">
      <c r="H36000" s="369"/>
      <c r="M36000" s="368"/>
      <c r="P36000" s="369"/>
      <c r="S36000" s="369"/>
      <c r="V36000" s="358"/>
    </row>
    <row r="36001" spans="8:22">
      <c r="H36001" s="369"/>
      <c r="M36001" s="368"/>
      <c r="P36001" s="369"/>
      <c r="S36001" s="369"/>
      <c r="V36001" s="358"/>
    </row>
    <row r="36002" spans="8:22">
      <c r="H36002" s="369"/>
      <c r="M36002" s="368"/>
      <c r="P36002" s="369"/>
      <c r="S36002" s="369"/>
      <c r="V36002" s="358"/>
    </row>
    <row r="36003" spans="8:22">
      <c r="H36003" s="369"/>
      <c r="M36003" s="368"/>
      <c r="P36003" s="369"/>
      <c r="S36003" s="369"/>
      <c r="V36003" s="358"/>
    </row>
    <row r="36004" spans="8:22">
      <c r="H36004" s="369"/>
      <c r="M36004" s="368"/>
      <c r="P36004" s="369"/>
      <c r="S36004" s="369"/>
      <c r="V36004" s="358"/>
    </row>
    <row r="36005" spans="8:22">
      <c r="H36005" s="369"/>
      <c r="M36005" s="368"/>
      <c r="P36005" s="369"/>
      <c r="S36005" s="369"/>
      <c r="V36005" s="358"/>
    </row>
    <row r="36006" spans="8:22">
      <c r="H36006" s="369"/>
      <c r="M36006" s="368"/>
      <c r="P36006" s="369"/>
      <c r="S36006" s="369"/>
      <c r="V36006" s="358"/>
    </row>
    <row r="36007" spans="8:22">
      <c r="H36007" s="369"/>
      <c r="M36007" s="368"/>
      <c r="P36007" s="369"/>
      <c r="S36007" s="369"/>
      <c r="V36007" s="358"/>
    </row>
    <row r="36008" spans="8:22">
      <c r="H36008" s="369"/>
      <c r="M36008" s="368"/>
      <c r="P36008" s="369"/>
      <c r="S36008" s="369"/>
      <c r="V36008" s="358"/>
    </row>
    <row r="36009" spans="8:22">
      <c r="H36009" s="369"/>
      <c r="M36009" s="368"/>
      <c r="P36009" s="369"/>
      <c r="S36009" s="369"/>
      <c r="V36009" s="358"/>
    </row>
    <row r="36010" spans="8:22">
      <c r="H36010" s="369"/>
      <c r="M36010" s="368"/>
      <c r="P36010" s="369"/>
      <c r="S36010" s="369"/>
      <c r="V36010" s="358"/>
    </row>
    <row r="36011" spans="8:22">
      <c r="H36011" s="369"/>
      <c r="M36011" s="368"/>
      <c r="P36011" s="369"/>
      <c r="S36011" s="369"/>
      <c r="V36011" s="358"/>
    </row>
    <row r="36012" spans="8:22">
      <c r="H36012" s="369"/>
      <c r="M36012" s="368"/>
      <c r="P36012" s="369"/>
      <c r="S36012" s="369"/>
      <c r="V36012" s="358"/>
    </row>
    <row r="36013" spans="8:22">
      <c r="H36013" s="369"/>
      <c r="M36013" s="368"/>
      <c r="P36013" s="369"/>
      <c r="S36013" s="369"/>
      <c r="V36013" s="358"/>
    </row>
    <row r="36014" spans="8:22">
      <c r="H36014" s="369"/>
      <c r="M36014" s="368"/>
      <c r="P36014" s="369"/>
      <c r="S36014" s="369"/>
      <c r="V36014" s="358"/>
    </row>
    <row r="36015" spans="8:22">
      <c r="H36015" s="369"/>
      <c r="M36015" s="368"/>
      <c r="P36015" s="369"/>
      <c r="S36015" s="369"/>
      <c r="V36015" s="358"/>
    </row>
    <row r="36016" spans="8:22">
      <c r="H36016" s="369"/>
      <c r="M36016" s="368"/>
      <c r="P36016" s="369"/>
      <c r="S36016" s="369"/>
      <c r="V36016" s="358"/>
    </row>
    <row r="36017" spans="8:22">
      <c r="H36017" s="369"/>
      <c r="M36017" s="368"/>
      <c r="P36017" s="369"/>
      <c r="S36017" s="369"/>
      <c r="V36017" s="358"/>
    </row>
    <row r="36018" spans="8:22">
      <c r="H36018" s="369"/>
      <c r="M36018" s="368"/>
      <c r="P36018" s="369"/>
      <c r="S36018" s="369"/>
      <c r="V36018" s="358"/>
    </row>
    <row r="36019" spans="8:22">
      <c r="H36019" s="369"/>
      <c r="M36019" s="368"/>
      <c r="P36019" s="369"/>
      <c r="S36019" s="369"/>
      <c r="V36019" s="358"/>
    </row>
    <row r="36020" spans="8:22">
      <c r="H36020" s="369"/>
      <c r="M36020" s="368"/>
      <c r="P36020" s="369"/>
      <c r="S36020" s="369"/>
      <c r="V36020" s="358"/>
    </row>
    <row r="36021" spans="8:22">
      <c r="H36021" s="369"/>
      <c r="M36021" s="368"/>
      <c r="P36021" s="369"/>
      <c r="S36021" s="369"/>
      <c r="V36021" s="358"/>
    </row>
    <row r="36022" spans="8:22">
      <c r="H36022" s="369"/>
      <c r="M36022" s="368"/>
      <c r="P36022" s="369"/>
      <c r="S36022" s="369"/>
      <c r="V36022" s="358"/>
    </row>
    <row r="36023" spans="8:22">
      <c r="H36023" s="369"/>
      <c r="M36023" s="368"/>
      <c r="P36023" s="369"/>
      <c r="S36023" s="369"/>
      <c r="V36023" s="358"/>
    </row>
    <row r="36024" spans="8:22">
      <c r="H36024" s="369"/>
      <c r="M36024" s="368"/>
      <c r="P36024" s="369"/>
      <c r="S36024" s="369"/>
      <c r="V36024" s="358"/>
    </row>
    <row r="36025" spans="8:22">
      <c r="H36025" s="369"/>
      <c r="M36025" s="368"/>
      <c r="P36025" s="369"/>
      <c r="S36025" s="369"/>
      <c r="V36025" s="358"/>
    </row>
    <row r="36026" spans="8:22">
      <c r="H36026" s="369"/>
      <c r="M36026" s="368"/>
      <c r="P36026" s="369"/>
      <c r="S36026" s="369"/>
      <c r="V36026" s="358"/>
    </row>
    <row r="36027" spans="8:22">
      <c r="H36027" s="369"/>
      <c r="M36027" s="368"/>
      <c r="P36027" s="369"/>
      <c r="S36027" s="369"/>
      <c r="V36027" s="358"/>
    </row>
    <row r="36028" spans="8:22">
      <c r="H36028" s="369"/>
      <c r="M36028" s="368"/>
      <c r="P36028" s="369"/>
      <c r="S36028" s="369"/>
      <c r="V36028" s="358"/>
    </row>
    <row r="36029" spans="8:22">
      <c r="H36029" s="369"/>
      <c r="M36029" s="368"/>
      <c r="P36029" s="369"/>
      <c r="S36029" s="369"/>
      <c r="V36029" s="358"/>
    </row>
    <row r="36030" spans="8:22">
      <c r="H36030" s="369"/>
      <c r="M36030" s="368"/>
      <c r="P36030" s="369"/>
      <c r="S36030" s="369"/>
      <c r="V36030" s="358"/>
    </row>
    <row r="36031" spans="8:22">
      <c r="H36031" s="369"/>
      <c r="M36031" s="368"/>
      <c r="P36031" s="369"/>
      <c r="S36031" s="369"/>
      <c r="V36031" s="358"/>
    </row>
    <row r="36032" spans="8:22">
      <c r="H36032" s="369"/>
      <c r="M36032" s="368"/>
      <c r="P36032" s="369"/>
      <c r="S36032" s="369"/>
      <c r="V36032" s="358"/>
    </row>
    <row r="36033" spans="8:22">
      <c r="H36033" s="369"/>
      <c r="M36033" s="368"/>
      <c r="P36033" s="369"/>
      <c r="S36033" s="369"/>
      <c r="V36033" s="358"/>
    </row>
    <row r="36034" spans="8:22">
      <c r="H36034" s="369"/>
      <c r="M36034" s="368"/>
      <c r="P36034" s="369"/>
      <c r="S36034" s="369"/>
      <c r="V36034" s="358"/>
    </row>
    <row r="36035" spans="8:22">
      <c r="H36035" s="369"/>
      <c r="M36035" s="368"/>
      <c r="P36035" s="369"/>
      <c r="S36035" s="369"/>
      <c r="V36035" s="358"/>
    </row>
    <row r="36036" spans="8:22">
      <c r="H36036" s="369"/>
      <c r="M36036" s="368"/>
      <c r="P36036" s="369"/>
      <c r="S36036" s="369"/>
      <c r="V36036" s="358"/>
    </row>
    <row r="36037" spans="8:22">
      <c r="H36037" s="369"/>
      <c r="M36037" s="368"/>
      <c r="P36037" s="369"/>
      <c r="S36037" s="369"/>
      <c r="V36037" s="358"/>
    </row>
    <row r="36038" spans="8:22">
      <c r="H36038" s="369"/>
      <c r="M36038" s="368"/>
      <c r="P36038" s="369"/>
      <c r="S36038" s="369"/>
      <c r="V36038" s="358"/>
    </row>
    <row r="36039" spans="8:22">
      <c r="H36039" s="369"/>
      <c r="M36039" s="368"/>
      <c r="P36039" s="369"/>
      <c r="S36039" s="369"/>
      <c r="V36039" s="358"/>
    </row>
    <row r="36040" spans="8:22">
      <c r="H36040" s="369"/>
      <c r="M36040" s="368"/>
      <c r="P36040" s="369"/>
      <c r="S36040" s="369"/>
      <c r="V36040" s="358"/>
    </row>
    <row r="36041" spans="8:22">
      <c r="H36041" s="369"/>
      <c r="M36041" s="368"/>
      <c r="P36041" s="369"/>
      <c r="S36041" s="369"/>
      <c r="V36041" s="358"/>
    </row>
    <row r="36042" spans="8:22">
      <c r="H36042" s="369"/>
      <c r="M36042" s="368"/>
      <c r="P36042" s="369"/>
      <c r="S36042" s="369"/>
      <c r="V36042" s="358"/>
    </row>
    <row r="36043" spans="8:22">
      <c r="H36043" s="369"/>
      <c r="M36043" s="368"/>
      <c r="P36043" s="369"/>
      <c r="S36043" s="369"/>
      <c r="V36043" s="358"/>
    </row>
    <row r="36044" spans="8:22">
      <c r="H36044" s="369"/>
      <c r="M36044" s="368"/>
      <c r="P36044" s="369"/>
      <c r="S36044" s="369"/>
      <c r="V36044" s="358"/>
    </row>
    <row r="36045" spans="8:22">
      <c r="H36045" s="369"/>
      <c r="M36045" s="368"/>
      <c r="P36045" s="369"/>
      <c r="S36045" s="369"/>
      <c r="V36045" s="358"/>
    </row>
    <row r="36046" spans="8:22">
      <c r="H36046" s="369"/>
      <c r="M36046" s="368"/>
      <c r="P36046" s="369"/>
      <c r="S36046" s="369"/>
      <c r="V36046" s="358"/>
    </row>
    <row r="36047" spans="8:22">
      <c r="H36047" s="369"/>
      <c r="M36047" s="368"/>
      <c r="P36047" s="369"/>
      <c r="S36047" s="369"/>
      <c r="V36047" s="358"/>
    </row>
    <row r="36048" spans="8:22">
      <c r="H36048" s="369"/>
      <c r="M36048" s="368"/>
      <c r="P36048" s="369"/>
      <c r="S36048" s="369"/>
      <c r="V36048" s="358"/>
    </row>
    <row r="36049" spans="8:22">
      <c r="H36049" s="369"/>
      <c r="M36049" s="368"/>
      <c r="P36049" s="369"/>
      <c r="S36049" s="369"/>
      <c r="V36049" s="358"/>
    </row>
    <row r="36050" spans="8:22">
      <c r="H36050" s="369"/>
      <c r="M36050" s="368"/>
      <c r="P36050" s="369"/>
      <c r="S36050" s="369"/>
      <c r="V36050" s="358"/>
    </row>
    <row r="36051" spans="8:22">
      <c r="H36051" s="369"/>
      <c r="M36051" s="368"/>
      <c r="P36051" s="369"/>
      <c r="S36051" s="369"/>
      <c r="V36051" s="358"/>
    </row>
    <row r="36052" spans="8:22">
      <c r="H36052" s="369"/>
      <c r="M36052" s="368"/>
      <c r="P36052" s="369"/>
      <c r="S36052" s="369"/>
      <c r="V36052" s="358"/>
    </row>
    <row r="36053" spans="8:22">
      <c r="H36053" s="369"/>
      <c r="M36053" s="368"/>
      <c r="P36053" s="369"/>
      <c r="S36053" s="369"/>
      <c r="V36053" s="358"/>
    </row>
    <row r="36054" spans="8:22">
      <c r="H36054" s="369"/>
      <c r="M36054" s="368"/>
      <c r="P36054" s="369"/>
      <c r="S36054" s="369"/>
      <c r="V36054" s="358"/>
    </row>
    <row r="36055" spans="8:22">
      <c r="H36055" s="369"/>
      <c r="M36055" s="368"/>
      <c r="P36055" s="369"/>
      <c r="S36055" s="369"/>
      <c r="V36055" s="358"/>
    </row>
    <row r="36056" spans="8:22">
      <c r="H36056" s="369"/>
      <c r="M36056" s="368"/>
      <c r="P36056" s="369"/>
      <c r="S36056" s="369"/>
      <c r="V36056" s="358"/>
    </row>
    <row r="36057" spans="8:22">
      <c r="H36057" s="369"/>
      <c r="M36057" s="368"/>
      <c r="P36057" s="369"/>
      <c r="S36057" s="369"/>
      <c r="V36057" s="358"/>
    </row>
    <row r="36058" spans="8:22">
      <c r="H36058" s="369"/>
      <c r="M36058" s="368"/>
      <c r="P36058" s="369"/>
      <c r="S36058" s="369"/>
      <c r="V36058" s="358"/>
    </row>
    <row r="36059" spans="8:22">
      <c r="H36059" s="369"/>
      <c r="M36059" s="368"/>
      <c r="P36059" s="369"/>
      <c r="S36059" s="369"/>
      <c r="V36059" s="358"/>
    </row>
    <row r="36060" spans="8:22">
      <c r="H36060" s="369"/>
      <c r="M36060" s="368"/>
      <c r="P36060" s="369"/>
      <c r="S36060" s="369"/>
      <c r="V36060" s="358"/>
    </row>
    <row r="36061" spans="8:22">
      <c r="H36061" s="369"/>
      <c r="M36061" s="368"/>
      <c r="P36061" s="369"/>
      <c r="S36061" s="369"/>
      <c r="V36061" s="358"/>
    </row>
    <row r="36062" spans="8:22">
      <c r="H36062" s="369"/>
      <c r="M36062" s="368"/>
      <c r="P36062" s="369"/>
      <c r="S36062" s="369"/>
      <c r="V36062" s="358"/>
    </row>
    <row r="36063" spans="8:22">
      <c r="H36063" s="369"/>
      <c r="M36063" s="368"/>
      <c r="P36063" s="369"/>
      <c r="S36063" s="369"/>
      <c r="V36063" s="358"/>
    </row>
    <row r="36064" spans="8:22">
      <c r="H36064" s="369"/>
      <c r="M36064" s="368"/>
      <c r="P36064" s="369"/>
      <c r="S36064" s="369"/>
      <c r="V36064" s="358"/>
    </row>
    <row r="36065" spans="8:22">
      <c r="H36065" s="369"/>
      <c r="M36065" s="368"/>
      <c r="P36065" s="369"/>
      <c r="S36065" s="369"/>
      <c r="V36065" s="358"/>
    </row>
    <row r="36066" spans="8:22">
      <c r="H36066" s="369"/>
      <c r="M36066" s="368"/>
      <c r="P36066" s="369"/>
      <c r="S36066" s="369"/>
      <c r="V36066" s="358"/>
    </row>
    <row r="36067" spans="8:22">
      <c r="H36067" s="369"/>
      <c r="M36067" s="368"/>
      <c r="P36067" s="369"/>
      <c r="S36067" s="369"/>
      <c r="V36067" s="358"/>
    </row>
    <row r="36068" spans="8:22">
      <c r="H36068" s="369"/>
      <c r="M36068" s="368"/>
      <c r="P36068" s="369"/>
      <c r="S36068" s="369"/>
      <c r="V36068" s="358"/>
    </row>
    <row r="36069" spans="8:22">
      <c r="H36069" s="369"/>
      <c r="M36069" s="368"/>
      <c r="P36069" s="369"/>
      <c r="S36069" s="369"/>
      <c r="V36069" s="358"/>
    </row>
    <row r="36070" spans="8:22">
      <c r="H36070" s="369"/>
      <c r="M36070" s="368"/>
      <c r="P36070" s="369"/>
      <c r="S36070" s="369"/>
      <c r="V36070" s="358"/>
    </row>
    <row r="36071" spans="8:22">
      <c r="H36071" s="369"/>
      <c r="M36071" s="368"/>
      <c r="P36071" s="369"/>
      <c r="S36071" s="369"/>
      <c r="V36071" s="358"/>
    </row>
    <row r="36072" spans="8:22">
      <c r="H36072" s="369"/>
      <c r="M36072" s="368"/>
      <c r="P36072" s="369"/>
      <c r="S36072" s="369"/>
      <c r="V36072" s="358"/>
    </row>
    <row r="36073" spans="8:22">
      <c r="H36073" s="369"/>
      <c r="M36073" s="368"/>
      <c r="P36073" s="369"/>
      <c r="S36073" s="369"/>
      <c r="V36073" s="358"/>
    </row>
    <row r="36074" spans="8:22">
      <c r="H36074" s="369"/>
      <c r="M36074" s="368"/>
      <c r="P36074" s="369"/>
      <c r="S36074" s="369"/>
      <c r="V36074" s="358"/>
    </row>
    <row r="36075" spans="8:22">
      <c r="H36075" s="369"/>
      <c r="M36075" s="368"/>
      <c r="P36075" s="369"/>
      <c r="S36075" s="369"/>
      <c r="V36075" s="358"/>
    </row>
    <row r="36076" spans="8:22">
      <c r="H36076" s="369"/>
      <c r="M36076" s="368"/>
      <c r="P36076" s="369"/>
      <c r="S36076" s="369"/>
      <c r="V36076" s="358"/>
    </row>
    <row r="36077" spans="8:22">
      <c r="H36077" s="369"/>
      <c r="M36077" s="368"/>
      <c r="P36077" s="369"/>
      <c r="S36077" s="369"/>
      <c r="V36077" s="358"/>
    </row>
    <row r="36078" spans="8:22">
      <c r="H36078" s="369"/>
      <c r="M36078" s="368"/>
      <c r="P36078" s="369"/>
      <c r="S36078" s="369"/>
      <c r="V36078" s="358"/>
    </row>
    <row r="36079" spans="8:22">
      <c r="H36079" s="369"/>
      <c r="M36079" s="368"/>
      <c r="P36079" s="369"/>
      <c r="S36079" s="369"/>
      <c r="V36079" s="358"/>
    </row>
    <row r="36080" spans="8:22">
      <c r="H36080" s="369"/>
      <c r="M36080" s="368"/>
      <c r="P36080" s="369"/>
      <c r="S36080" s="369"/>
      <c r="V36080" s="358"/>
    </row>
    <row r="36081" spans="8:22">
      <c r="H36081" s="369"/>
      <c r="M36081" s="368"/>
      <c r="P36081" s="369"/>
      <c r="S36081" s="369"/>
      <c r="V36081" s="358"/>
    </row>
    <row r="36082" spans="8:22">
      <c r="H36082" s="369"/>
      <c r="M36082" s="368"/>
      <c r="P36082" s="369"/>
      <c r="S36082" s="369"/>
      <c r="V36082" s="358"/>
    </row>
    <row r="36083" spans="8:22">
      <c r="H36083" s="369"/>
      <c r="M36083" s="368"/>
      <c r="P36083" s="369"/>
      <c r="S36083" s="369"/>
      <c r="V36083" s="358"/>
    </row>
    <row r="36084" spans="8:22">
      <c r="H36084" s="369"/>
      <c r="M36084" s="368"/>
      <c r="P36084" s="369"/>
      <c r="S36084" s="369"/>
      <c r="V36084" s="358"/>
    </row>
    <row r="36085" spans="8:22">
      <c r="H36085" s="369"/>
      <c r="M36085" s="368"/>
      <c r="P36085" s="369"/>
      <c r="S36085" s="369"/>
      <c r="V36085" s="358"/>
    </row>
    <row r="36086" spans="8:22">
      <c r="H36086" s="369"/>
      <c r="M36086" s="368"/>
      <c r="P36086" s="369"/>
      <c r="S36086" s="369"/>
      <c r="V36086" s="358"/>
    </row>
    <row r="36087" spans="8:22">
      <c r="H36087" s="369"/>
      <c r="M36087" s="368"/>
      <c r="P36087" s="369"/>
      <c r="S36087" s="369"/>
      <c r="V36087" s="358"/>
    </row>
    <row r="36088" spans="8:22">
      <c r="H36088" s="369"/>
      <c r="M36088" s="368"/>
      <c r="P36088" s="369"/>
      <c r="S36088" s="369"/>
      <c r="V36088" s="358"/>
    </row>
    <row r="36089" spans="8:22">
      <c r="H36089" s="369"/>
      <c r="M36089" s="368"/>
      <c r="P36089" s="369"/>
      <c r="S36089" s="369"/>
      <c r="V36089" s="358"/>
    </row>
    <row r="36090" spans="8:22">
      <c r="H36090" s="369"/>
      <c r="M36090" s="368"/>
      <c r="P36090" s="369"/>
      <c r="S36090" s="369"/>
      <c r="V36090" s="358"/>
    </row>
    <row r="36091" spans="8:22">
      <c r="H36091" s="369"/>
      <c r="M36091" s="368"/>
      <c r="P36091" s="369"/>
      <c r="S36091" s="369"/>
      <c r="V36091" s="358"/>
    </row>
    <row r="36092" spans="8:22">
      <c r="H36092" s="369"/>
      <c r="M36092" s="368"/>
      <c r="P36092" s="369"/>
      <c r="S36092" s="369"/>
      <c r="V36092" s="358"/>
    </row>
    <row r="36093" spans="8:22">
      <c r="H36093" s="369"/>
      <c r="M36093" s="368"/>
      <c r="P36093" s="369"/>
      <c r="S36093" s="369"/>
      <c r="V36093" s="358"/>
    </row>
    <row r="36094" spans="8:22">
      <c r="H36094" s="369"/>
      <c r="M36094" s="368"/>
      <c r="P36094" s="369"/>
      <c r="S36094" s="369"/>
      <c r="V36094" s="358"/>
    </row>
    <row r="36095" spans="8:22">
      <c r="H36095" s="369"/>
      <c r="M36095" s="368"/>
      <c r="P36095" s="369"/>
      <c r="S36095" s="369"/>
      <c r="V36095" s="358"/>
    </row>
    <row r="36096" spans="8:22">
      <c r="H36096" s="369"/>
      <c r="M36096" s="368"/>
      <c r="P36096" s="369"/>
      <c r="S36096" s="369"/>
      <c r="V36096" s="358"/>
    </row>
    <row r="36097" spans="8:22">
      <c r="H36097" s="369"/>
      <c r="M36097" s="368"/>
      <c r="P36097" s="369"/>
      <c r="S36097" s="369"/>
      <c r="V36097" s="358"/>
    </row>
    <row r="36098" spans="8:22">
      <c r="H36098" s="369"/>
      <c r="M36098" s="368"/>
      <c r="P36098" s="369"/>
      <c r="S36098" s="369"/>
      <c r="V36098" s="358"/>
    </row>
    <row r="36099" spans="8:22">
      <c r="H36099" s="369"/>
      <c r="M36099" s="368"/>
      <c r="P36099" s="369"/>
      <c r="S36099" s="369"/>
      <c r="V36099" s="358"/>
    </row>
    <row r="36100" spans="8:22">
      <c r="H36100" s="369"/>
      <c r="M36100" s="368"/>
      <c r="P36100" s="369"/>
      <c r="S36100" s="369"/>
      <c r="V36100" s="358"/>
    </row>
    <row r="36101" spans="8:22">
      <c r="H36101" s="369"/>
      <c r="M36101" s="368"/>
      <c r="P36101" s="369"/>
      <c r="S36101" s="369"/>
      <c r="V36101" s="358"/>
    </row>
    <row r="36102" spans="8:22">
      <c r="H36102" s="369"/>
      <c r="M36102" s="368"/>
      <c r="P36102" s="369"/>
      <c r="S36102" s="369"/>
      <c r="V36102" s="358"/>
    </row>
    <row r="36103" spans="8:22">
      <c r="H36103" s="369"/>
      <c r="M36103" s="368"/>
      <c r="P36103" s="369"/>
      <c r="S36103" s="369"/>
      <c r="V36103" s="358"/>
    </row>
    <row r="36104" spans="8:22">
      <c r="H36104" s="369"/>
      <c r="M36104" s="368"/>
      <c r="P36104" s="369"/>
      <c r="S36104" s="369"/>
      <c r="V36104" s="358"/>
    </row>
    <row r="36105" spans="8:22">
      <c r="H36105" s="369"/>
      <c r="M36105" s="368"/>
      <c r="P36105" s="369"/>
      <c r="S36105" s="369"/>
      <c r="V36105" s="358"/>
    </row>
    <row r="36106" spans="8:22">
      <c r="H36106" s="369"/>
      <c r="M36106" s="368"/>
      <c r="P36106" s="369"/>
      <c r="S36106" s="369"/>
      <c r="V36106" s="358"/>
    </row>
    <row r="36107" spans="8:22">
      <c r="H36107" s="369"/>
      <c r="M36107" s="368"/>
      <c r="P36107" s="369"/>
      <c r="S36107" s="369"/>
      <c r="V36107" s="358"/>
    </row>
    <row r="36108" spans="8:22">
      <c r="H36108" s="369"/>
      <c r="M36108" s="368"/>
      <c r="P36108" s="369"/>
      <c r="S36108" s="369"/>
      <c r="V36108" s="358"/>
    </row>
    <row r="36109" spans="8:22">
      <c r="H36109" s="369"/>
      <c r="M36109" s="368"/>
      <c r="P36109" s="369"/>
      <c r="S36109" s="369"/>
      <c r="V36109" s="358"/>
    </row>
    <row r="36110" spans="8:22">
      <c r="H36110" s="369"/>
      <c r="M36110" s="368"/>
      <c r="P36110" s="369"/>
      <c r="S36110" s="369"/>
      <c r="V36110" s="358"/>
    </row>
    <row r="36111" spans="8:22">
      <c r="H36111" s="369"/>
      <c r="M36111" s="368"/>
      <c r="P36111" s="369"/>
      <c r="S36111" s="369"/>
      <c r="V36111" s="358"/>
    </row>
    <row r="36112" spans="8:22">
      <c r="H36112" s="369"/>
      <c r="M36112" s="368"/>
      <c r="P36112" s="369"/>
      <c r="S36112" s="369"/>
      <c r="V36112" s="358"/>
    </row>
    <row r="36113" spans="8:22">
      <c r="H36113" s="369"/>
      <c r="M36113" s="368"/>
      <c r="P36113" s="369"/>
      <c r="S36113" s="369"/>
      <c r="V36113" s="358"/>
    </row>
    <row r="36114" spans="8:22">
      <c r="H36114" s="369"/>
      <c r="M36114" s="368"/>
      <c r="P36114" s="369"/>
      <c r="S36114" s="369"/>
      <c r="V36114" s="358"/>
    </row>
    <row r="36115" spans="8:22">
      <c r="H36115" s="369"/>
      <c r="M36115" s="368"/>
      <c r="P36115" s="369"/>
      <c r="S36115" s="369"/>
      <c r="V36115" s="358"/>
    </row>
    <row r="36116" spans="8:22">
      <c r="H36116" s="369"/>
      <c r="M36116" s="368"/>
      <c r="P36116" s="369"/>
      <c r="S36116" s="369"/>
      <c r="V36116" s="358"/>
    </row>
    <row r="36117" spans="8:22">
      <c r="H36117" s="369"/>
      <c r="M36117" s="368"/>
      <c r="P36117" s="369"/>
      <c r="S36117" s="369"/>
      <c r="V36117" s="358"/>
    </row>
    <row r="36118" spans="8:22">
      <c r="H36118" s="369"/>
      <c r="M36118" s="368"/>
      <c r="P36118" s="369"/>
      <c r="S36118" s="369"/>
      <c r="V36118" s="358"/>
    </row>
    <row r="36119" spans="8:22">
      <c r="H36119" s="369"/>
      <c r="M36119" s="368"/>
      <c r="P36119" s="369"/>
      <c r="S36119" s="369"/>
      <c r="V36119" s="358"/>
    </row>
    <row r="36120" spans="8:22">
      <c r="H36120" s="369"/>
      <c r="M36120" s="368"/>
      <c r="P36120" s="369"/>
      <c r="S36120" s="369"/>
      <c r="V36120" s="358"/>
    </row>
    <row r="36121" spans="8:22">
      <c r="H36121" s="369"/>
      <c r="M36121" s="368"/>
      <c r="P36121" s="369"/>
      <c r="S36121" s="369"/>
      <c r="V36121" s="358"/>
    </row>
    <row r="36122" spans="8:22">
      <c r="H36122" s="369"/>
      <c r="M36122" s="368"/>
      <c r="P36122" s="369"/>
      <c r="S36122" s="369"/>
      <c r="V36122" s="358"/>
    </row>
    <row r="36123" spans="8:22">
      <c r="H36123" s="369"/>
      <c r="M36123" s="368"/>
      <c r="P36123" s="369"/>
      <c r="S36123" s="369"/>
      <c r="V36123" s="358"/>
    </row>
    <row r="36124" spans="8:22">
      <c r="H36124" s="369"/>
      <c r="M36124" s="368"/>
      <c r="P36124" s="369"/>
      <c r="S36124" s="369"/>
      <c r="V36124" s="358"/>
    </row>
    <row r="36125" spans="8:22">
      <c r="H36125" s="369"/>
      <c r="M36125" s="368"/>
      <c r="P36125" s="369"/>
      <c r="S36125" s="369"/>
      <c r="V36125" s="358"/>
    </row>
    <row r="36126" spans="8:22">
      <c r="H36126" s="369"/>
      <c r="M36126" s="368"/>
      <c r="P36126" s="369"/>
      <c r="S36126" s="369"/>
      <c r="V36126" s="358"/>
    </row>
    <row r="36127" spans="8:22">
      <c r="H36127" s="369"/>
      <c r="M36127" s="368"/>
      <c r="P36127" s="369"/>
      <c r="S36127" s="369"/>
      <c r="V36127" s="358"/>
    </row>
    <row r="36128" spans="8:22">
      <c r="H36128" s="369"/>
      <c r="M36128" s="368"/>
      <c r="P36128" s="369"/>
      <c r="S36128" s="369"/>
      <c r="V36128" s="358"/>
    </row>
    <row r="36129" spans="8:22">
      <c r="H36129" s="369"/>
      <c r="M36129" s="368"/>
      <c r="P36129" s="369"/>
      <c r="S36129" s="369"/>
      <c r="V36129" s="358"/>
    </row>
    <row r="36130" spans="8:22">
      <c r="H36130" s="369"/>
      <c r="M36130" s="368"/>
      <c r="P36130" s="369"/>
      <c r="S36130" s="369"/>
      <c r="V36130" s="358"/>
    </row>
    <row r="36131" spans="8:22">
      <c r="H36131" s="369"/>
      <c r="M36131" s="368"/>
      <c r="P36131" s="369"/>
      <c r="S36131" s="369"/>
      <c r="V36131" s="358"/>
    </row>
    <row r="36132" spans="8:22">
      <c r="H36132" s="369"/>
      <c r="M36132" s="368"/>
      <c r="P36132" s="369"/>
      <c r="S36132" s="369"/>
      <c r="V36132" s="358"/>
    </row>
    <row r="36133" spans="8:22">
      <c r="H36133" s="369"/>
      <c r="M36133" s="368"/>
      <c r="P36133" s="369"/>
      <c r="S36133" s="369"/>
      <c r="V36133" s="358"/>
    </row>
    <row r="36134" spans="8:22">
      <c r="H36134" s="369"/>
      <c r="M36134" s="368"/>
      <c r="P36134" s="369"/>
      <c r="S36134" s="369"/>
      <c r="V36134" s="358"/>
    </row>
    <row r="36135" spans="8:22">
      <c r="H36135" s="369"/>
      <c r="M36135" s="368"/>
      <c r="P36135" s="369"/>
      <c r="S36135" s="369"/>
      <c r="V36135" s="358"/>
    </row>
    <row r="36136" spans="8:22">
      <c r="H36136" s="369"/>
      <c r="M36136" s="368"/>
      <c r="P36136" s="369"/>
      <c r="S36136" s="369"/>
      <c r="V36136" s="358"/>
    </row>
    <row r="36137" spans="8:22">
      <c r="H36137" s="369"/>
      <c r="M36137" s="368"/>
      <c r="P36137" s="369"/>
      <c r="S36137" s="369"/>
      <c r="V36137" s="358"/>
    </row>
    <row r="36138" spans="8:22">
      <c r="H36138" s="369"/>
      <c r="M36138" s="368"/>
      <c r="P36138" s="369"/>
      <c r="S36138" s="369"/>
      <c r="V36138" s="358"/>
    </row>
    <row r="36139" spans="8:22">
      <c r="H36139" s="369"/>
      <c r="M36139" s="368"/>
      <c r="P36139" s="369"/>
      <c r="S36139" s="369"/>
      <c r="V36139" s="358"/>
    </row>
    <row r="36140" spans="8:22">
      <c r="H36140" s="369"/>
      <c r="M36140" s="368"/>
      <c r="P36140" s="369"/>
      <c r="S36140" s="369"/>
      <c r="V36140" s="358"/>
    </row>
    <row r="36141" spans="8:22">
      <c r="H36141" s="369"/>
      <c r="M36141" s="368"/>
      <c r="P36141" s="369"/>
      <c r="S36141" s="369"/>
      <c r="V36141" s="358"/>
    </row>
    <row r="36142" spans="8:22">
      <c r="H36142" s="369"/>
      <c r="M36142" s="368"/>
      <c r="P36142" s="369"/>
      <c r="S36142" s="369"/>
      <c r="V36142" s="358"/>
    </row>
    <row r="36143" spans="8:22">
      <c r="H36143" s="369"/>
      <c r="M36143" s="368"/>
      <c r="P36143" s="369"/>
      <c r="S36143" s="369"/>
      <c r="V36143" s="358"/>
    </row>
    <row r="36144" spans="8:22">
      <c r="H36144" s="369"/>
      <c r="M36144" s="368"/>
      <c r="P36144" s="369"/>
      <c r="S36144" s="369"/>
      <c r="V36144" s="358"/>
    </row>
    <row r="36145" spans="8:22">
      <c r="H36145" s="369"/>
      <c r="M36145" s="368"/>
      <c r="P36145" s="369"/>
      <c r="S36145" s="369"/>
      <c r="V36145" s="358"/>
    </row>
    <row r="36146" spans="8:22">
      <c r="H36146" s="369"/>
      <c r="M36146" s="368"/>
      <c r="P36146" s="369"/>
      <c r="S36146" s="369"/>
      <c r="V36146" s="358"/>
    </row>
    <row r="36147" spans="8:22">
      <c r="H36147" s="369"/>
      <c r="M36147" s="368"/>
      <c r="P36147" s="369"/>
      <c r="S36147" s="369"/>
      <c r="V36147" s="358"/>
    </row>
    <row r="36148" spans="8:22">
      <c r="H36148" s="369"/>
      <c r="M36148" s="368"/>
      <c r="P36148" s="369"/>
      <c r="S36148" s="369"/>
      <c r="V36148" s="358"/>
    </row>
    <row r="36149" spans="8:22">
      <c r="H36149" s="369"/>
      <c r="M36149" s="368"/>
      <c r="P36149" s="369"/>
      <c r="S36149" s="369"/>
      <c r="V36149" s="358"/>
    </row>
    <row r="36150" spans="8:22">
      <c r="H36150" s="369"/>
      <c r="M36150" s="368"/>
      <c r="P36150" s="369"/>
      <c r="S36150" s="369"/>
      <c r="V36150" s="358"/>
    </row>
    <row r="36151" spans="8:22">
      <c r="H36151" s="369"/>
      <c r="M36151" s="368"/>
      <c r="P36151" s="369"/>
      <c r="S36151" s="369"/>
      <c r="V36151" s="358"/>
    </row>
    <row r="36152" spans="8:22">
      <c r="H36152" s="369"/>
      <c r="M36152" s="368"/>
      <c r="P36152" s="369"/>
      <c r="S36152" s="369"/>
      <c r="V36152" s="358"/>
    </row>
    <row r="36153" spans="8:22">
      <c r="H36153" s="369"/>
      <c r="M36153" s="368"/>
      <c r="P36153" s="369"/>
      <c r="S36153" s="369"/>
      <c r="V36153" s="358"/>
    </row>
    <row r="36154" spans="8:22">
      <c r="H36154" s="369"/>
      <c r="M36154" s="368"/>
      <c r="P36154" s="369"/>
      <c r="S36154" s="369"/>
      <c r="V36154" s="358"/>
    </row>
    <row r="36155" spans="8:22">
      <c r="H36155" s="369"/>
      <c r="M36155" s="368"/>
      <c r="P36155" s="369"/>
      <c r="S36155" s="369"/>
      <c r="V36155" s="358"/>
    </row>
    <row r="36156" spans="8:22">
      <c r="H36156" s="369"/>
      <c r="M36156" s="368"/>
      <c r="P36156" s="369"/>
      <c r="S36156" s="369"/>
      <c r="V36156" s="358"/>
    </row>
    <row r="36157" spans="8:22">
      <c r="H36157" s="369"/>
      <c r="M36157" s="368"/>
      <c r="P36157" s="369"/>
      <c r="S36157" s="369"/>
      <c r="V36157" s="358"/>
    </row>
    <row r="36158" spans="8:22">
      <c r="H36158" s="369"/>
      <c r="M36158" s="368"/>
      <c r="P36158" s="369"/>
      <c r="S36158" s="369"/>
      <c r="V36158" s="358"/>
    </row>
    <row r="36159" spans="8:22">
      <c r="H36159" s="369"/>
      <c r="M36159" s="368"/>
      <c r="P36159" s="369"/>
      <c r="S36159" s="369"/>
      <c r="V36159" s="358"/>
    </row>
    <row r="36160" spans="8:22">
      <c r="H36160" s="369"/>
      <c r="M36160" s="368"/>
      <c r="P36160" s="369"/>
      <c r="S36160" s="369"/>
      <c r="V36160" s="358"/>
    </row>
    <row r="36161" spans="8:22">
      <c r="H36161" s="369"/>
      <c r="M36161" s="368"/>
      <c r="P36161" s="369"/>
      <c r="S36161" s="369"/>
      <c r="V36161" s="358"/>
    </row>
    <row r="36162" spans="8:22">
      <c r="H36162" s="369"/>
      <c r="M36162" s="368"/>
      <c r="P36162" s="369"/>
      <c r="S36162" s="369"/>
      <c r="V36162" s="358"/>
    </row>
    <row r="36163" spans="8:22">
      <c r="H36163" s="369"/>
      <c r="M36163" s="368"/>
      <c r="P36163" s="369"/>
      <c r="S36163" s="369"/>
      <c r="V36163" s="358"/>
    </row>
    <row r="36164" spans="8:22">
      <c r="H36164" s="369"/>
      <c r="M36164" s="368"/>
      <c r="P36164" s="369"/>
      <c r="S36164" s="369"/>
      <c r="V36164" s="358"/>
    </row>
    <row r="36165" spans="8:22">
      <c r="H36165" s="369"/>
      <c r="M36165" s="368"/>
      <c r="P36165" s="369"/>
      <c r="S36165" s="369"/>
      <c r="V36165" s="358"/>
    </row>
    <row r="36166" spans="8:22">
      <c r="H36166" s="369"/>
      <c r="M36166" s="368"/>
      <c r="P36166" s="369"/>
      <c r="S36166" s="369"/>
      <c r="V36166" s="358"/>
    </row>
    <row r="36167" spans="8:22">
      <c r="H36167" s="369"/>
      <c r="M36167" s="368"/>
      <c r="P36167" s="369"/>
      <c r="S36167" s="369"/>
      <c r="V36167" s="358"/>
    </row>
    <row r="36168" spans="8:22">
      <c r="H36168" s="369"/>
      <c r="M36168" s="368"/>
      <c r="P36168" s="369"/>
      <c r="S36168" s="369"/>
      <c r="V36168" s="358"/>
    </row>
    <row r="36169" spans="8:22">
      <c r="H36169" s="369"/>
      <c r="M36169" s="368"/>
      <c r="P36169" s="369"/>
      <c r="S36169" s="369"/>
      <c r="V36169" s="358"/>
    </row>
    <row r="36170" spans="8:22">
      <c r="H36170" s="369"/>
      <c r="M36170" s="368"/>
      <c r="P36170" s="369"/>
      <c r="S36170" s="369"/>
      <c r="V36170" s="358"/>
    </row>
    <row r="36171" spans="8:22">
      <c r="H36171" s="369"/>
      <c r="M36171" s="368"/>
      <c r="P36171" s="369"/>
      <c r="S36171" s="369"/>
      <c r="V36171" s="358"/>
    </row>
    <row r="36172" spans="8:22">
      <c r="H36172" s="369"/>
      <c r="M36172" s="368"/>
      <c r="P36172" s="369"/>
      <c r="S36172" s="369"/>
      <c r="V36172" s="358"/>
    </row>
    <row r="36173" spans="8:22">
      <c r="H36173" s="369"/>
      <c r="M36173" s="368"/>
      <c r="P36173" s="369"/>
      <c r="S36173" s="369"/>
      <c r="V36173" s="358"/>
    </row>
    <row r="36174" spans="8:22">
      <c r="H36174" s="369"/>
      <c r="M36174" s="368"/>
      <c r="P36174" s="369"/>
      <c r="S36174" s="369"/>
      <c r="V36174" s="358"/>
    </row>
    <row r="36175" spans="8:22">
      <c r="H36175" s="369"/>
      <c r="M36175" s="368"/>
      <c r="P36175" s="369"/>
      <c r="S36175" s="369"/>
      <c r="V36175" s="358"/>
    </row>
    <row r="36176" spans="8:22">
      <c r="H36176" s="369"/>
      <c r="M36176" s="368"/>
      <c r="P36176" s="369"/>
      <c r="S36176" s="369"/>
      <c r="V36176" s="358"/>
    </row>
    <row r="36177" spans="8:22">
      <c r="H36177" s="369"/>
      <c r="M36177" s="368"/>
      <c r="P36177" s="369"/>
      <c r="S36177" s="369"/>
      <c r="V36177" s="358"/>
    </row>
    <row r="36178" spans="8:22">
      <c r="H36178" s="369"/>
      <c r="M36178" s="368"/>
      <c r="P36178" s="369"/>
      <c r="S36178" s="369"/>
      <c r="V36178" s="358"/>
    </row>
    <row r="36179" spans="8:22">
      <c r="H36179" s="369"/>
      <c r="M36179" s="368"/>
      <c r="P36179" s="369"/>
      <c r="S36179" s="369"/>
      <c r="V36179" s="358"/>
    </row>
    <row r="36180" spans="8:22">
      <c r="H36180" s="369"/>
      <c r="M36180" s="368"/>
      <c r="P36180" s="369"/>
      <c r="S36180" s="369"/>
      <c r="V36180" s="358"/>
    </row>
    <row r="36181" spans="8:22">
      <c r="H36181" s="369"/>
      <c r="M36181" s="368"/>
      <c r="P36181" s="369"/>
      <c r="S36181" s="369"/>
      <c r="V36181" s="358"/>
    </row>
    <row r="36182" spans="8:22">
      <c r="H36182" s="369"/>
      <c r="M36182" s="368"/>
      <c r="P36182" s="369"/>
      <c r="S36182" s="369"/>
      <c r="V36182" s="358"/>
    </row>
    <row r="36183" spans="8:22">
      <c r="H36183" s="369"/>
      <c r="M36183" s="368"/>
      <c r="P36183" s="369"/>
      <c r="S36183" s="369"/>
      <c r="V36183" s="358"/>
    </row>
    <row r="36184" spans="8:22">
      <c r="H36184" s="369"/>
      <c r="M36184" s="368"/>
      <c r="P36184" s="369"/>
      <c r="S36184" s="369"/>
      <c r="V36184" s="358"/>
    </row>
    <row r="36185" spans="8:22">
      <c r="H36185" s="369"/>
      <c r="M36185" s="368"/>
      <c r="P36185" s="369"/>
      <c r="S36185" s="369"/>
      <c r="V36185" s="358"/>
    </row>
    <row r="36186" spans="8:22">
      <c r="H36186" s="369"/>
      <c r="M36186" s="368"/>
      <c r="P36186" s="369"/>
      <c r="S36186" s="369"/>
      <c r="V36186" s="358"/>
    </row>
    <row r="36187" spans="8:22">
      <c r="H36187" s="369"/>
      <c r="M36187" s="368"/>
      <c r="P36187" s="369"/>
      <c r="S36187" s="369"/>
      <c r="V36187" s="358"/>
    </row>
    <row r="36188" spans="8:22">
      <c r="H36188" s="369"/>
      <c r="M36188" s="368"/>
      <c r="P36188" s="369"/>
      <c r="S36188" s="369"/>
      <c r="V36188" s="358"/>
    </row>
    <row r="36189" spans="8:22">
      <c r="H36189" s="369"/>
      <c r="M36189" s="368"/>
      <c r="P36189" s="369"/>
      <c r="S36189" s="369"/>
      <c r="V36189" s="358"/>
    </row>
    <row r="36190" spans="8:22">
      <c r="H36190" s="369"/>
      <c r="M36190" s="368"/>
      <c r="P36190" s="369"/>
      <c r="S36190" s="369"/>
      <c r="V36190" s="358"/>
    </row>
    <row r="36191" spans="8:22">
      <c r="H36191" s="369"/>
      <c r="M36191" s="368"/>
      <c r="P36191" s="369"/>
      <c r="S36191" s="369"/>
      <c r="V36191" s="358"/>
    </row>
    <row r="36192" spans="8:22">
      <c r="H36192" s="369"/>
      <c r="M36192" s="368"/>
      <c r="P36192" s="369"/>
      <c r="S36192" s="369"/>
      <c r="V36192" s="358"/>
    </row>
    <row r="36193" spans="8:22">
      <c r="H36193" s="369"/>
      <c r="M36193" s="368"/>
      <c r="P36193" s="369"/>
      <c r="S36193" s="369"/>
      <c r="V36193" s="358"/>
    </row>
    <row r="36194" spans="8:22">
      <c r="H36194" s="369"/>
      <c r="M36194" s="368"/>
      <c r="P36194" s="369"/>
      <c r="S36194" s="369"/>
      <c r="V36194" s="358"/>
    </row>
    <row r="36195" spans="8:22">
      <c r="H36195" s="369"/>
      <c r="M36195" s="368"/>
      <c r="P36195" s="369"/>
      <c r="S36195" s="369"/>
      <c r="V36195" s="358"/>
    </row>
    <row r="36196" spans="8:22">
      <c r="H36196" s="369"/>
      <c r="M36196" s="368"/>
      <c r="P36196" s="369"/>
      <c r="S36196" s="369"/>
      <c r="V36196" s="358"/>
    </row>
    <row r="36197" spans="8:22">
      <c r="H36197" s="369"/>
      <c r="M36197" s="368"/>
      <c r="P36197" s="369"/>
      <c r="S36197" s="369"/>
      <c r="V36197" s="358"/>
    </row>
    <row r="36198" spans="8:22">
      <c r="H36198" s="369"/>
      <c r="M36198" s="368"/>
      <c r="P36198" s="369"/>
      <c r="S36198" s="369"/>
      <c r="V36198" s="358"/>
    </row>
    <row r="36199" spans="8:22">
      <c r="H36199" s="369"/>
      <c r="M36199" s="368"/>
      <c r="P36199" s="369"/>
      <c r="S36199" s="369"/>
      <c r="V36199" s="358"/>
    </row>
    <row r="36200" spans="8:22">
      <c r="H36200" s="369"/>
      <c r="M36200" s="368"/>
      <c r="P36200" s="369"/>
      <c r="S36200" s="369"/>
      <c r="V36200" s="358"/>
    </row>
    <row r="36201" spans="8:22">
      <c r="H36201" s="369"/>
      <c r="M36201" s="368"/>
      <c r="P36201" s="369"/>
      <c r="S36201" s="369"/>
      <c r="V36201" s="358"/>
    </row>
    <row r="36202" spans="8:22">
      <c r="H36202" s="369"/>
      <c r="M36202" s="368"/>
      <c r="P36202" s="369"/>
      <c r="S36202" s="369"/>
      <c r="V36202" s="358"/>
    </row>
    <row r="36203" spans="8:22">
      <c r="H36203" s="369"/>
      <c r="M36203" s="368"/>
      <c r="P36203" s="369"/>
      <c r="S36203" s="369"/>
      <c r="V36203" s="358"/>
    </row>
    <row r="36204" spans="8:22">
      <c r="H36204" s="369"/>
      <c r="M36204" s="368"/>
      <c r="P36204" s="369"/>
      <c r="S36204" s="369"/>
      <c r="V36204" s="358"/>
    </row>
    <row r="36205" spans="8:22">
      <c r="H36205" s="369"/>
      <c r="M36205" s="368"/>
      <c r="P36205" s="369"/>
      <c r="S36205" s="369"/>
      <c r="V36205" s="358"/>
    </row>
    <row r="36206" spans="8:22">
      <c r="H36206" s="369"/>
      <c r="M36206" s="368"/>
      <c r="P36206" s="369"/>
      <c r="S36206" s="369"/>
      <c r="V36206" s="358"/>
    </row>
    <row r="36207" spans="8:22">
      <c r="H36207" s="369"/>
      <c r="M36207" s="368"/>
      <c r="P36207" s="369"/>
      <c r="S36207" s="369"/>
      <c r="V36207" s="358"/>
    </row>
    <row r="36208" spans="8:22">
      <c r="H36208" s="369"/>
      <c r="M36208" s="368"/>
      <c r="P36208" s="369"/>
      <c r="S36208" s="369"/>
      <c r="V36208" s="358"/>
    </row>
    <row r="36209" spans="8:22">
      <c r="H36209" s="369"/>
      <c r="M36209" s="368"/>
      <c r="P36209" s="369"/>
      <c r="S36209" s="369"/>
      <c r="V36209" s="358"/>
    </row>
    <row r="36210" spans="8:22">
      <c r="H36210" s="369"/>
      <c r="M36210" s="368"/>
      <c r="P36210" s="369"/>
      <c r="S36210" s="369"/>
      <c r="V36210" s="358"/>
    </row>
    <row r="36211" spans="8:22">
      <c r="H36211" s="369"/>
      <c r="M36211" s="368"/>
      <c r="P36211" s="369"/>
      <c r="S36211" s="369"/>
      <c r="V36211" s="358"/>
    </row>
    <row r="36212" spans="8:22">
      <c r="H36212" s="369"/>
      <c r="M36212" s="368"/>
      <c r="P36212" s="369"/>
      <c r="S36212" s="369"/>
      <c r="V36212" s="358"/>
    </row>
    <row r="36213" spans="8:22">
      <c r="H36213" s="369"/>
      <c r="M36213" s="368"/>
      <c r="P36213" s="369"/>
      <c r="S36213" s="369"/>
      <c r="V36213" s="358"/>
    </row>
    <row r="36214" spans="8:22">
      <c r="H36214" s="369"/>
      <c r="M36214" s="368"/>
      <c r="P36214" s="369"/>
      <c r="S36214" s="369"/>
      <c r="V36214" s="358"/>
    </row>
    <row r="36215" spans="8:22">
      <c r="H36215" s="369"/>
      <c r="M36215" s="368"/>
      <c r="P36215" s="369"/>
      <c r="S36215" s="369"/>
      <c r="V36215" s="358"/>
    </row>
    <row r="36216" spans="8:22">
      <c r="H36216" s="369"/>
      <c r="M36216" s="368"/>
      <c r="P36216" s="369"/>
      <c r="S36216" s="369"/>
      <c r="V36216" s="358"/>
    </row>
    <row r="36217" spans="8:22">
      <c r="H36217" s="369"/>
      <c r="M36217" s="368"/>
      <c r="P36217" s="369"/>
      <c r="S36217" s="369"/>
      <c r="V36217" s="358"/>
    </row>
    <row r="36218" spans="8:22">
      <c r="H36218" s="369"/>
      <c r="M36218" s="368"/>
      <c r="P36218" s="369"/>
      <c r="S36218" s="369"/>
      <c r="V36218" s="358"/>
    </row>
    <row r="36219" spans="8:22">
      <c r="H36219" s="369"/>
      <c r="M36219" s="368"/>
      <c r="P36219" s="369"/>
      <c r="S36219" s="369"/>
      <c r="V36219" s="358"/>
    </row>
    <row r="36220" spans="8:22">
      <c r="H36220" s="369"/>
      <c r="M36220" s="368"/>
      <c r="P36220" s="369"/>
      <c r="S36220" s="369"/>
      <c r="V36220" s="358"/>
    </row>
    <row r="36221" spans="8:22">
      <c r="H36221" s="369"/>
      <c r="M36221" s="368"/>
      <c r="P36221" s="369"/>
      <c r="S36221" s="369"/>
      <c r="V36221" s="358"/>
    </row>
    <row r="36222" spans="8:22">
      <c r="H36222" s="369"/>
      <c r="M36222" s="368"/>
      <c r="P36222" s="369"/>
      <c r="S36222" s="369"/>
      <c r="V36222" s="358"/>
    </row>
    <row r="36223" spans="8:22">
      <c r="H36223" s="369"/>
      <c r="M36223" s="368"/>
      <c r="P36223" s="369"/>
      <c r="S36223" s="369"/>
      <c r="V36223" s="358"/>
    </row>
    <row r="36224" spans="8:22">
      <c r="H36224" s="369"/>
      <c r="M36224" s="368"/>
      <c r="P36224" s="369"/>
      <c r="S36224" s="369"/>
      <c r="V36224" s="358"/>
    </row>
    <row r="36225" spans="8:22">
      <c r="H36225" s="369"/>
      <c r="M36225" s="368"/>
      <c r="P36225" s="369"/>
      <c r="S36225" s="369"/>
      <c r="V36225" s="358"/>
    </row>
    <row r="36226" spans="8:22">
      <c r="H36226" s="369"/>
      <c r="M36226" s="368"/>
      <c r="P36226" s="369"/>
      <c r="S36226" s="369"/>
      <c r="V36226" s="358"/>
    </row>
    <row r="36227" spans="8:22">
      <c r="H36227" s="369"/>
      <c r="M36227" s="368"/>
      <c r="P36227" s="369"/>
      <c r="S36227" s="369"/>
      <c r="V36227" s="358"/>
    </row>
    <row r="36228" spans="8:22">
      <c r="H36228" s="369"/>
      <c r="M36228" s="368"/>
      <c r="P36228" s="369"/>
      <c r="S36228" s="369"/>
      <c r="V36228" s="358"/>
    </row>
    <row r="36229" spans="8:22">
      <c r="H36229" s="369"/>
      <c r="M36229" s="368"/>
      <c r="P36229" s="369"/>
      <c r="S36229" s="369"/>
      <c r="V36229" s="358"/>
    </row>
    <row r="36230" spans="8:22">
      <c r="H36230" s="369"/>
      <c r="M36230" s="368"/>
      <c r="P36230" s="369"/>
      <c r="S36230" s="369"/>
      <c r="V36230" s="358"/>
    </row>
    <row r="36231" spans="8:22">
      <c r="H36231" s="369"/>
      <c r="M36231" s="368"/>
      <c r="P36231" s="369"/>
      <c r="S36231" s="369"/>
      <c r="V36231" s="358"/>
    </row>
    <row r="36232" spans="8:22">
      <c r="H36232" s="369"/>
      <c r="M36232" s="368"/>
      <c r="P36232" s="369"/>
      <c r="S36232" s="369"/>
      <c r="V36232" s="358"/>
    </row>
    <row r="36233" spans="8:22">
      <c r="H36233" s="369"/>
      <c r="M36233" s="368"/>
      <c r="P36233" s="369"/>
      <c r="S36233" s="369"/>
      <c r="V36233" s="358"/>
    </row>
    <row r="36234" spans="8:22">
      <c r="H36234" s="369"/>
      <c r="M36234" s="368"/>
      <c r="P36234" s="369"/>
      <c r="S36234" s="369"/>
      <c r="V36234" s="358"/>
    </row>
    <row r="36235" spans="8:22">
      <c r="H36235" s="369"/>
      <c r="M36235" s="368"/>
      <c r="P36235" s="369"/>
      <c r="S36235" s="369"/>
      <c r="V36235" s="358"/>
    </row>
    <row r="36236" spans="8:22">
      <c r="H36236" s="369"/>
      <c r="M36236" s="368"/>
      <c r="P36236" s="369"/>
      <c r="S36236" s="369"/>
      <c r="V36236" s="358"/>
    </row>
    <row r="36237" spans="8:22">
      <c r="H36237" s="369"/>
      <c r="M36237" s="368"/>
      <c r="P36237" s="369"/>
      <c r="S36237" s="369"/>
      <c r="V36237" s="358"/>
    </row>
    <row r="36238" spans="8:22">
      <c r="H36238" s="369"/>
      <c r="M36238" s="368"/>
      <c r="P36238" s="369"/>
      <c r="S36238" s="369"/>
      <c r="V36238" s="358"/>
    </row>
    <row r="36239" spans="8:22">
      <c r="H36239" s="369"/>
      <c r="M36239" s="368"/>
      <c r="P36239" s="369"/>
      <c r="S36239" s="369"/>
      <c r="V36239" s="358"/>
    </row>
    <row r="36240" spans="8:22">
      <c r="H36240" s="369"/>
      <c r="M36240" s="368"/>
      <c r="P36240" s="369"/>
      <c r="S36240" s="369"/>
      <c r="V36240" s="358"/>
    </row>
    <row r="36241" spans="8:22">
      <c r="H36241" s="369"/>
      <c r="M36241" s="368"/>
      <c r="P36241" s="369"/>
      <c r="S36241" s="369"/>
      <c r="V36241" s="358"/>
    </row>
    <row r="36242" spans="8:22">
      <c r="H36242" s="369"/>
      <c r="M36242" s="368"/>
      <c r="P36242" s="369"/>
      <c r="S36242" s="369"/>
      <c r="V36242" s="358"/>
    </row>
    <row r="36243" spans="8:22">
      <c r="H36243" s="369"/>
      <c r="M36243" s="368"/>
      <c r="P36243" s="369"/>
      <c r="S36243" s="369"/>
      <c r="V36243" s="358"/>
    </row>
    <row r="36244" spans="8:22">
      <c r="H36244" s="369"/>
      <c r="M36244" s="368"/>
      <c r="P36244" s="369"/>
      <c r="S36244" s="369"/>
      <c r="V36244" s="358"/>
    </row>
    <row r="36245" spans="8:22">
      <c r="H36245" s="369"/>
      <c r="M36245" s="368"/>
      <c r="P36245" s="369"/>
      <c r="S36245" s="369"/>
      <c r="V36245" s="358"/>
    </row>
    <row r="36246" spans="8:22">
      <c r="H36246" s="369"/>
      <c r="M36246" s="368"/>
      <c r="P36246" s="369"/>
      <c r="S36246" s="369"/>
      <c r="V36246" s="358"/>
    </row>
    <row r="36247" spans="8:22">
      <c r="H36247" s="369"/>
      <c r="M36247" s="368"/>
      <c r="P36247" s="369"/>
      <c r="S36247" s="369"/>
      <c r="V36247" s="358"/>
    </row>
    <row r="36248" spans="8:22">
      <c r="H36248" s="369"/>
      <c r="M36248" s="368"/>
      <c r="P36248" s="369"/>
      <c r="S36248" s="369"/>
      <c r="V36248" s="358"/>
    </row>
    <row r="36249" spans="8:22">
      <c r="H36249" s="369"/>
      <c r="M36249" s="368"/>
      <c r="P36249" s="369"/>
      <c r="S36249" s="369"/>
      <c r="V36249" s="358"/>
    </row>
    <row r="36250" spans="8:22">
      <c r="H36250" s="369"/>
      <c r="M36250" s="368"/>
      <c r="P36250" s="369"/>
      <c r="S36250" s="369"/>
      <c r="V36250" s="358"/>
    </row>
    <row r="36251" spans="8:22">
      <c r="H36251" s="369"/>
      <c r="M36251" s="368"/>
      <c r="P36251" s="369"/>
      <c r="S36251" s="369"/>
      <c r="V36251" s="358"/>
    </row>
    <row r="36252" spans="8:22">
      <c r="H36252" s="369"/>
      <c r="M36252" s="368"/>
      <c r="P36252" s="369"/>
      <c r="S36252" s="369"/>
      <c r="V36252" s="358"/>
    </row>
    <row r="36253" spans="8:22">
      <c r="H36253" s="369"/>
      <c r="M36253" s="368"/>
      <c r="P36253" s="369"/>
      <c r="S36253" s="369"/>
      <c r="V36253" s="358"/>
    </row>
    <row r="36254" spans="8:22">
      <c r="H36254" s="369"/>
      <c r="M36254" s="368"/>
      <c r="P36254" s="369"/>
      <c r="S36254" s="369"/>
      <c r="V36254" s="358"/>
    </row>
    <row r="36255" spans="8:22">
      <c r="H36255" s="369"/>
      <c r="M36255" s="368"/>
      <c r="P36255" s="369"/>
      <c r="S36255" s="369"/>
      <c r="V36255" s="358"/>
    </row>
    <row r="36256" spans="8:22">
      <c r="H36256" s="369"/>
      <c r="M36256" s="368"/>
      <c r="P36256" s="369"/>
      <c r="S36256" s="369"/>
      <c r="V36256" s="358"/>
    </row>
    <row r="36257" spans="8:22">
      <c r="H36257" s="369"/>
      <c r="M36257" s="368"/>
      <c r="P36257" s="369"/>
      <c r="S36257" s="369"/>
      <c r="V36257" s="358"/>
    </row>
    <row r="36258" spans="8:22">
      <c r="H36258" s="369"/>
      <c r="M36258" s="368"/>
      <c r="P36258" s="369"/>
      <c r="S36258" s="369"/>
      <c r="V36258" s="358"/>
    </row>
    <row r="36259" spans="8:22">
      <c r="H36259" s="369"/>
      <c r="M36259" s="368"/>
      <c r="P36259" s="369"/>
      <c r="S36259" s="369"/>
      <c r="V36259" s="358"/>
    </row>
    <row r="36260" spans="8:22">
      <c r="H36260" s="369"/>
      <c r="M36260" s="368"/>
      <c r="P36260" s="369"/>
      <c r="S36260" s="369"/>
      <c r="V36260" s="358"/>
    </row>
    <row r="36261" spans="8:22">
      <c r="H36261" s="369"/>
      <c r="M36261" s="368"/>
      <c r="P36261" s="369"/>
      <c r="S36261" s="369"/>
      <c r="V36261" s="358"/>
    </row>
    <row r="36262" spans="8:22">
      <c r="H36262" s="369"/>
      <c r="M36262" s="368"/>
      <c r="P36262" s="369"/>
      <c r="S36262" s="369"/>
      <c r="V36262" s="358"/>
    </row>
    <row r="36263" spans="8:22">
      <c r="H36263" s="369"/>
      <c r="M36263" s="368"/>
      <c r="P36263" s="369"/>
      <c r="S36263" s="369"/>
      <c r="V36263" s="358"/>
    </row>
    <row r="36264" spans="8:22">
      <c r="H36264" s="369"/>
      <c r="M36264" s="368"/>
      <c r="P36264" s="369"/>
      <c r="S36264" s="369"/>
      <c r="V36264" s="358"/>
    </row>
    <row r="36265" spans="8:22">
      <c r="H36265" s="369"/>
      <c r="M36265" s="368"/>
      <c r="P36265" s="369"/>
      <c r="S36265" s="369"/>
      <c r="V36265" s="358"/>
    </row>
    <row r="36266" spans="8:22">
      <c r="H36266" s="369"/>
      <c r="M36266" s="368"/>
      <c r="P36266" s="369"/>
      <c r="S36266" s="369"/>
      <c r="V36266" s="358"/>
    </row>
    <row r="36267" spans="8:22">
      <c r="H36267" s="369"/>
      <c r="M36267" s="368"/>
      <c r="P36267" s="369"/>
      <c r="S36267" s="369"/>
      <c r="V36267" s="358"/>
    </row>
    <row r="36268" spans="8:22">
      <c r="H36268" s="369"/>
      <c r="M36268" s="368"/>
      <c r="P36268" s="369"/>
      <c r="S36268" s="369"/>
      <c r="V36268" s="358"/>
    </row>
    <row r="36269" spans="8:22">
      <c r="H36269" s="369"/>
      <c r="M36269" s="368"/>
      <c r="P36269" s="369"/>
      <c r="S36269" s="369"/>
      <c r="V36269" s="358"/>
    </row>
    <row r="36270" spans="8:22">
      <c r="H36270" s="369"/>
      <c r="M36270" s="368"/>
      <c r="P36270" s="369"/>
      <c r="S36270" s="369"/>
      <c r="V36270" s="358"/>
    </row>
    <row r="36271" spans="8:22">
      <c r="H36271" s="369"/>
      <c r="M36271" s="368"/>
      <c r="P36271" s="369"/>
      <c r="S36271" s="369"/>
      <c r="V36271" s="358"/>
    </row>
    <row r="36272" spans="8:22">
      <c r="H36272" s="369"/>
      <c r="M36272" s="368"/>
      <c r="P36272" s="369"/>
      <c r="S36272" s="369"/>
      <c r="V36272" s="358"/>
    </row>
    <row r="36273" spans="8:22">
      <c r="H36273" s="369"/>
      <c r="M36273" s="368"/>
      <c r="P36273" s="369"/>
      <c r="S36273" s="369"/>
      <c r="V36273" s="358"/>
    </row>
    <row r="36274" spans="8:22">
      <c r="H36274" s="369"/>
      <c r="M36274" s="368"/>
      <c r="P36274" s="369"/>
      <c r="S36274" s="369"/>
      <c r="V36274" s="358"/>
    </row>
    <row r="36275" spans="8:22">
      <c r="H36275" s="369"/>
      <c r="M36275" s="368"/>
      <c r="P36275" s="369"/>
      <c r="S36275" s="369"/>
      <c r="V36275" s="358"/>
    </row>
    <row r="36276" spans="8:22">
      <c r="H36276" s="369"/>
      <c r="M36276" s="368"/>
      <c r="P36276" s="369"/>
      <c r="S36276" s="369"/>
      <c r="V36276" s="358"/>
    </row>
    <row r="36277" spans="8:22">
      <c r="H36277" s="369"/>
      <c r="M36277" s="368"/>
      <c r="P36277" s="369"/>
      <c r="S36277" s="369"/>
      <c r="V36277" s="358"/>
    </row>
    <row r="36278" spans="8:22">
      <c r="H36278" s="369"/>
      <c r="M36278" s="368"/>
      <c r="P36278" s="369"/>
      <c r="S36278" s="369"/>
      <c r="V36278" s="358"/>
    </row>
    <row r="36279" spans="8:22">
      <c r="H36279" s="369"/>
      <c r="M36279" s="368"/>
      <c r="P36279" s="369"/>
      <c r="S36279" s="369"/>
      <c r="V36279" s="358"/>
    </row>
    <row r="36280" spans="8:22">
      <c r="H36280" s="369"/>
      <c r="M36280" s="368"/>
      <c r="P36280" s="369"/>
      <c r="S36280" s="369"/>
      <c r="V36280" s="358"/>
    </row>
    <row r="36281" spans="8:22">
      <c r="H36281" s="369"/>
      <c r="M36281" s="368"/>
      <c r="P36281" s="369"/>
      <c r="S36281" s="369"/>
      <c r="V36281" s="358"/>
    </row>
    <row r="36282" spans="8:22">
      <c r="H36282" s="369"/>
      <c r="M36282" s="368"/>
      <c r="P36282" s="369"/>
      <c r="S36282" s="369"/>
      <c r="V36282" s="358"/>
    </row>
    <row r="36283" spans="8:22">
      <c r="H36283" s="369"/>
      <c r="M36283" s="368"/>
      <c r="P36283" s="369"/>
      <c r="S36283" s="369"/>
      <c r="V36283" s="358"/>
    </row>
    <row r="36284" spans="8:22">
      <c r="H36284" s="369"/>
      <c r="M36284" s="368"/>
      <c r="P36284" s="369"/>
      <c r="S36284" s="369"/>
      <c r="V36284" s="358"/>
    </row>
    <row r="36285" spans="8:22">
      <c r="H36285" s="369"/>
      <c r="M36285" s="368"/>
      <c r="P36285" s="369"/>
      <c r="S36285" s="369"/>
      <c r="V36285" s="358"/>
    </row>
    <row r="36286" spans="8:22">
      <c r="H36286" s="369"/>
      <c r="M36286" s="368"/>
      <c r="P36286" s="369"/>
      <c r="S36286" s="369"/>
      <c r="V36286" s="358"/>
    </row>
    <row r="36287" spans="8:22">
      <c r="H36287" s="369"/>
      <c r="M36287" s="368"/>
      <c r="P36287" s="369"/>
      <c r="S36287" s="369"/>
      <c r="V36287" s="358"/>
    </row>
    <row r="36288" spans="8:22">
      <c r="H36288" s="369"/>
      <c r="M36288" s="368"/>
      <c r="P36288" s="369"/>
      <c r="S36288" s="369"/>
      <c r="V36288" s="358"/>
    </row>
    <row r="36289" spans="8:22">
      <c r="H36289" s="369"/>
      <c r="M36289" s="368"/>
      <c r="P36289" s="369"/>
      <c r="S36289" s="369"/>
      <c r="V36289" s="358"/>
    </row>
    <row r="36290" spans="8:22">
      <c r="H36290" s="369"/>
      <c r="M36290" s="368"/>
      <c r="P36290" s="369"/>
      <c r="S36290" s="369"/>
      <c r="V36290" s="358"/>
    </row>
    <row r="36291" spans="8:22">
      <c r="H36291" s="369"/>
      <c r="M36291" s="368"/>
      <c r="P36291" s="369"/>
      <c r="S36291" s="369"/>
      <c r="V36291" s="358"/>
    </row>
    <row r="36292" spans="8:22">
      <c r="H36292" s="369"/>
      <c r="M36292" s="368"/>
      <c r="P36292" s="369"/>
      <c r="S36292" s="369"/>
      <c r="V36292" s="358"/>
    </row>
    <row r="36293" spans="8:22">
      <c r="H36293" s="369"/>
      <c r="M36293" s="368"/>
      <c r="P36293" s="369"/>
      <c r="S36293" s="369"/>
      <c r="V36293" s="358"/>
    </row>
    <row r="36294" spans="8:22">
      <c r="H36294" s="369"/>
      <c r="M36294" s="368"/>
      <c r="P36294" s="369"/>
      <c r="S36294" s="369"/>
      <c r="V36294" s="358"/>
    </row>
    <row r="36295" spans="8:22">
      <c r="H36295" s="369"/>
      <c r="M36295" s="368"/>
      <c r="P36295" s="369"/>
      <c r="S36295" s="369"/>
      <c r="V36295" s="358"/>
    </row>
    <row r="36296" spans="8:22">
      <c r="H36296" s="369"/>
      <c r="M36296" s="368"/>
      <c r="P36296" s="369"/>
      <c r="S36296" s="369"/>
      <c r="V36296" s="358"/>
    </row>
    <row r="36297" spans="8:22">
      <c r="H36297" s="369"/>
      <c r="M36297" s="368"/>
      <c r="P36297" s="369"/>
      <c r="S36297" s="369"/>
      <c r="V36297" s="358"/>
    </row>
    <row r="36298" spans="8:22">
      <c r="H36298" s="369"/>
      <c r="M36298" s="368"/>
      <c r="P36298" s="369"/>
      <c r="S36298" s="369"/>
      <c r="V36298" s="358"/>
    </row>
    <row r="36299" spans="8:22">
      <c r="H36299" s="369"/>
      <c r="M36299" s="368"/>
      <c r="P36299" s="369"/>
      <c r="S36299" s="369"/>
      <c r="V36299" s="358"/>
    </row>
    <row r="36300" spans="8:22">
      <c r="H36300" s="369"/>
      <c r="M36300" s="368"/>
      <c r="P36300" s="369"/>
      <c r="S36300" s="369"/>
      <c r="V36300" s="358"/>
    </row>
    <row r="36301" spans="8:22">
      <c r="H36301" s="369"/>
      <c r="M36301" s="368"/>
      <c r="P36301" s="369"/>
      <c r="S36301" s="369"/>
      <c r="V36301" s="358"/>
    </row>
    <row r="36302" spans="8:22">
      <c r="H36302" s="369"/>
      <c r="M36302" s="368"/>
      <c r="P36302" s="369"/>
      <c r="S36302" s="369"/>
      <c r="V36302" s="358"/>
    </row>
    <row r="36303" spans="8:22">
      <c r="H36303" s="369"/>
      <c r="M36303" s="368"/>
      <c r="P36303" s="369"/>
      <c r="S36303" s="369"/>
      <c r="V36303" s="358"/>
    </row>
    <row r="36304" spans="8:22">
      <c r="H36304" s="369"/>
      <c r="M36304" s="368"/>
      <c r="P36304" s="369"/>
      <c r="S36304" s="369"/>
      <c r="V36304" s="358"/>
    </row>
    <row r="36305" spans="8:22">
      <c r="H36305" s="369"/>
      <c r="M36305" s="368"/>
      <c r="P36305" s="369"/>
      <c r="S36305" s="369"/>
      <c r="V36305" s="358"/>
    </row>
    <row r="36306" spans="8:22">
      <c r="H36306" s="369"/>
      <c r="M36306" s="368"/>
      <c r="P36306" s="369"/>
      <c r="S36306" s="369"/>
      <c r="V36306" s="358"/>
    </row>
    <row r="36307" spans="8:22">
      <c r="H36307" s="369"/>
      <c r="M36307" s="368"/>
      <c r="P36307" s="369"/>
      <c r="S36307" s="369"/>
      <c r="V36307" s="358"/>
    </row>
    <row r="36308" spans="8:22">
      <c r="H36308" s="369"/>
      <c r="M36308" s="368"/>
      <c r="P36308" s="369"/>
      <c r="S36308" s="369"/>
      <c r="V36308" s="358"/>
    </row>
    <row r="36309" spans="8:22">
      <c r="H36309" s="369"/>
      <c r="M36309" s="368"/>
      <c r="P36309" s="369"/>
      <c r="S36309" s="369"/>
      <c r="V36309" s="358"/>
    </row>
    <row r="36310" spans="8:22">
      <c r="H36310" s="369"/>
      <c r="M36310" s="368"/>
      <c r="P36310" s="369"/>
      <c r="S36310" s="369"/>
      <c r="V36310" s="358"/>
    </row>
    <row r="36311" spans="8:22">
      <c r="H36311" s="369"/>
      <c r="M36311" s="368"/>
      <c r="P36311" s="369"/>
      <c r="S36311" s="369"/>
      <c r="V36311" s="358"/>
    </row>
    <row r="36312" spans="8:22">
      <c r="H36312" s="369"/>
      <c r="M36312" s="368"/>
      <c r="P36312" s="369"/>
      <c r="S36312" s="369"/>
      <c r="V36312" s="358"/>
    </row>
    <row r="36313" spans="8:22">
      <c r="H36313" s="369"/>
      <c r="M36313" s="368"/>
      <c r="P36313" s="369"/>
      <c r="S36313" s="369"/>
      <c r="V36313" s="358"/>
    </row>
    <row r="36314" spans="8:22">
      <c r="H36314" s="369"/>
      <c r="M36314" s="368"/>
      <c r="P36314" s="369"/>
      <c r="S36314" s="369"/>
      <c r="V36314" s="358"/>
    </row>
    <row r="36315" spans="8:22">
      <c r="H36315" s="369"/>
      <c r="M36315" s="368"/>
      <c r="P36315" s="369"/>
      <c r="S36315" s="369"/>
      <c r="V36315" s="358"/>
    </row>
    <row r="36316" spans="8:22">
      <c r="H36316" s="369"/>
      <c r="M36316" s="368"/>
      <c r="P36316" s="369"/>
      <c r="S36316" s="369"/>
      <c r="V36316" s="358"/>
    </row>
    <row r="36317" spans="8:22">
      <c r="H36317" s="369"/>
      <c r="M36317" s="368"/>
      <c r="P36317" s="369"/>
      <c r="S36317" s="369"/>
      <c r="V36317" s="358"/>
    </row>
    <row r="36318" spans="8:22">
      <c r="H36318" s="369"/>
      <c r="M36318" s="368"/>
      <c r="P36318" s="369"/>
      <c r="S36318" s="369"/>
      <c r="V36318" s="358"/>
    </row>
    <row r="36319" spans="8:22">
      <c r="H36319" s="369"/>
      <c r="M36319" s="368"/>
      <c r="P36319" s="369"/>
      <c r="S36319" s="369"/>
      <c r="V36319" s="358"/>
    </row>
    <row r="36320" spans="8:22">
      <c r="H36320" s="369"/>
      <c r="M36320" s="368"/>
      <c r="P36320" s="369"/>
      <c r="S36320" s="369"/>
      <c r="V36320" s="358"/>
    </row>
    <row r="36321" spans="8:22">
      <c r="H36321" s="369"/>
      <c r="M36321" s="368"/>
      <c r="P36321" s="369"/>
      <c r="S36321" s="369"/>
      <c r="V36321" s="358"/>
    </row>
    <row r="36322" spans="8:22">
      <c r="H36322" s="369"/>
      <c r="M36322" s="368"/>
      <c r="P36322" s="369"/>
      <c r="S36322" s="369"/>
      <c r="V36322" s="358"/>
    </row>
    <row r="36323" spans="8:22">
      <c r="H36323" s="369"/>
      <c r="M36323" s="368"/>
      <c r="P36323" s="369"/>
      <c r="S36323" s="369"/>
      <c r="V36323" s="358"/>
    </row>
    <row r="36324" spans="8:22">
      <c r="H36324" s="369"/>
      <c r="M36324" s="368"/>
      <c r="P36324" s="369"/>
      <c r="S36324" s="369"/>
      <c r="V36324" s="358"/>
    </row>
    <row r="36325" spans="8:22">
      <c r="H36325" s="369"/>
      <c r="M36325" s="368"/>
      <c r="P36325" s="369"/>
      <c r="S36325" s="369"/>
      <c r="V36325" s="358"/>
    </row>
    <row r="36326" spans="8:22">
      <c r="H36326" s="369"/>
      <c r="M36326" s="368"/>
      <c r="P36326" s="369"/>
      <c r="S36326" s="369"/>
      <c r="V36326" s="358"/>
    </row>
    <row r="36327" spans="8:22">
      <c r="H36327" s="369"/>
      <c r="M36327" s="368"/>
      <c r="P36327" s="369"/>
      <c r="S36327" s="369"/>
      <c r="V36327" s="358"/>
    </row>
    <row r="36328" spans="8:22">
      <c r="H36328" s="369"/>
      <c r="M36328" s="368"/>
      <c r="P36328" s="369"/>
      <c r="S36328" s="369"/>
      <c r="V36328" s="358"/>
    </row>
    <row r="36329" spans="8:22">
      <c r="H36329" s="369"/>
      <c r="M36329" s="368"/>
      <c r="P36329" s="369"/>
      <c r="S36329" s="369"/>
      <c r="V36329" s="358"/>
    </row>
    <row r="36330" spans="8:22">
      <c r="H36330" s="369"/>
      <c r="M36330" s="368"/>
      <c r="P36330" s="369"/>
      <c r="S36330" s="369"/>
      <c r="V36330" s="358"/>
    </row>
    <row r="36331" spans="8:22">
      <c r="H36331" s="369"/>
      <c r="M36331" s="368"/>
      <c r="P36331" s="369"/>
      <c r="S36331" s="369"/>
      <c r="V36331" s="358"/>
    </row>
    <row r="36332" spans="8:22">
      <c r="H36332" s="369"/>
      <c r="M36332" s="368"/>
      <c r="P36332" s="369"/>
      <c r="S36332" s="369"/>
      <c r="V36332" s="358"/>
    </row>
    <row r="36333" spans="8:22">
      <c r="H36333" s="369"/>
      <c r="M36333" s="368"/>
      <c r="P36333" s="369"/>
      <c r="S36333" s="369"/>
      <c r="V36333" s="358"/>
    </row>
    <row r="36334" spans="8:22">
      <c r="H36334" s="369"/>
      <c r="M36334" s="368"/>
      <c r="P36334" s="369"/>
      <c r="S36334" s="369"/>
      <c r="V36334" s="358"/>
    </row>
    <row r="36335" spans="8:22">
      <c r="H36335" s="369"/>
      <c r="M36335" s="368"/>
      <c r="P36335" s="369"/>
      <c r="S36335" s="369"/>
      <c r="V36335" s="358"/>
    </row>
    <row r="36336" spans="8:22">
      <c r="H36336" s="369"/>
      <c r="M36336" s="368"/>
      <c r="P36336" s="369"/>
      <c r="S36336" s="369"/>
      <c r="V36336" s="358"/>
    </row>
    <row r="36337" spans="8:22">
      <c r="H36337" s="369"/>
      <c r="M36337" s="368"/>
      <c r="P36337" s="369"/>
      <c r="S36337" s="369"/>
      <c r="V36337" s="358"/>
    </row>
    <row r="36338" spans="8:22">
      <c r="H36338" s="369"/>
      <c r="M36338" s="368"/>
      <c r="P36338" s="369"/>
      <c r="S36338" s="369"/>
      <c r="V36338" s="358"/>
    </row>
    <row r="36339" spans="8:22">
      <c r="H36339" s="369"/>
      <c r="M36339" s="368"/>
      <c r="P36339" s="369"/>
      <c r="S36339" s="369"/>
      <c r="V36339" s="358"/>
    </row>
    <row r="36340" spans="8:22">
      <c r="H36340" s="369"/>
      <c r="M36340" s="368"/>
      <c r="P36340" s="369"/>
      <c r="S36340" s="369"/>
      <c r="V36340" s="358"/>
    </row>
    <row r="36341" spans="8:22">
      <c r="H36341" s="369"/>
      <c r="M36341" s="368"/>
      <c r="P36341" s="369"/>
      <c r="S36341" s="369"/>
      <c r="V36341" s="358"/>
    </row>
    <row r="36342" spans="8:22">
      <c r="H36342" s="369"/>
      <c r="M36342" s="368"/>
      <c r="P36342" s="369"/>
      <c r="S36342" s="369"/>
      <c r="V36342" s="358"/>
    </row>
    <row r="36343" spans="8:22">
      <c r="H36343" s="369"/>
      <c r="M36343" s="368"/>
      <c r="P36343" s="369"/>
      <c r="S36343" s="369"/>
      <c r="V36343" s="358"/>
    </row>
    <row r="36344" spans="8:22">
      <c r="H36344" s="369"/>
      <c r="M36344" s="368"/>
      <c r="P36344" s="369"/>
      <c r="S36344" s="369"/>
      <c r="V36344" s="358"/>
    </row>
    <row r="36345" spans="8:22">
      <c r="H36345" s="369"/>
      <c r="M36345" s="368"/>
      <c r="P36345" s="369"/>
      <c r="S36345" s="369"/>
      <c r="V36345" s="358"/>
    </row>
    <row r="36346" spans="8:22">
      <c r="H36346" s="369"/>
      <c r="M36346" s="368"/>
      <c r="P36346" s="369"/>
      <c r="S36346" s="369"/>
      <c r="V36346" s="358"/>
    </row>
    <row r="36347" spans="8:22">
      <c r="H36347" s="369"/>
      <c r="M36347" s="368"/>
      <c r="P36347" s="369"/>
      <c r="S36347" s="369"/>
      <c r="V36347" s="358"/>
    </row>
    <row r="36348" spans="8:22">
      <c r="H36348" s="369"/>
      <c r="M36348" s="368"/>
      <c r="P36348" s="369"/>
      <c r="S36348" s="369"/>
      <c r="V36348" s="358"/>
    </row>
    <row r="36349" spans="8:22">
      <c r="H36349" s="369"/>
      <c r="M36349" s="368"/>
      <c r="P36349" s="369"/>
      <c r="S36349" s="369"/>
      <c r="V36349" s="358"/>
    </row>
    <row r="36350" spans="8:22">
      <c r="H36350" s="369"/>
      <c r="M36350" s="368"/>
      <c r="P36350" s="369"/>
      <c r="S36350" s="369"/>
      <c r="V36350" s="358"/>
    </row>
    <row r="36351" spans="8:22">
      <c r="H36351" s="369"/>
      <c r="M36351" s="368"/>
      <c r="P36351" s="369"/>
      <c r="S36351" s="369"/>
      <c r="V36351" s="358"/>
    </row>
    <row r="36352" spans="8:22">
      <c r="H36352" s="369"/>
      <c r="M36352" s="368"/>
      <c r="P36352" s="369"/>
      <c r="S36352" s="369"/>
      <c r="V36352" s="358"/>
    </row>
    <row r="36353" spans="8:22">
      <c r="H36353" s="369"/>
      <c r="M36353" s="368"/>
      <c r="P36353" s="369"/>
      <c r="S36353" s="369"/>
      <c r="V36353" s="358"/>
    </row>
    <row r="36354" spans="8:22">
      <c r="H36354" s="369"/>
      <c r="M36354" s="368"/>
      <c r="P36354" s="369"/>
      <c r="S36354" s="369"/>
      <c r="V36354" s="358"/>
    </row>
    <row r="36355" spans="8:22">
      <c r="H36355" s="369"/>
      <c r="M36355" s="368"/>
      <c r="P36355" s="369"/>
      <c r="S36355" s="369"/>
      <c r="V36355" s="358"/>
    </row>
    <row r="36356" spans="8:22">
      <c r="H36356" s="369"/>
      <c r="M36356" s="368"/>
      <c r="P36356" s="369"/>
      <c r="S36356" s="369"/>
      <c r="V36356" s="358"/>
    </row>
    <row r="36357" spans="8:22">
      <c r="H36357" s="369"/>
      <c r="M36357" s="368"/>
      <c r="P36357" s="369"/>
      <c r="S36357" s="369"/>
      <c r="V36357" s="358"/>
    </row>
    <row r="36358" spans="8:22">
      <c r="H36358" s="369"/>
      <c r="M36358" s="368"/>
      <c r="P36358" s="369"/>
      <c r="S36358" s="369"/>
      <c r="V36358" s="358"/>
    </row>
    <row r="36359" spans="8:22">
      <c r="H36359" s="369"/>
      <c r="M36359" s="368"/>
      <c r="P36359" s="369"/>
      <c r="S36359" s="369"/>
      <c r="V36359" s="358"/>
    </row>
    <row r="36360" spans="8:22">
      <c r="H36360" s="369"/>
      <c r="M36360" s="368"/>
      <c r="P36360" s="369"/>
      <c r="S36360" s="369"/>
      <c r="V36360" s="358"/>
    </row>
    <row r="36361" spans="8:22">
      <c r="H36361" s="369"/>
      <c r="M36361" s="368"/>
      <c r="P36361" s="369"/>
      <c r="S36361" s="369"/>
      <c r="V36361" s="358"/>
    </row>
    <row r="36362" spans="8:22">
      <c r="H36362" s="369"/>
      <c r="M36362" s="368"/>
      <c r="P36362" s="369"/>
      <c r="S36362" s="369"/>
      <c r="V36362" s="358"/>
    </row>
    <row r="36363" spans="8:22">
      <c r="H36363" s="369"/>
      <c r="M36363" s="368"/>
      <c r="P36363" s="369"/>
      <c r="S36363" s="369"/>
      <c r="V36363" s="358"/>
    </row>
    <row r="36364" spans="8:22">
      <c r="H36364" s="369"/>
      <c r="M36364" s="368"/>
      <c r="P36364" s="369"/>
      <c r="S36364" s="369"/>
      <c r="V36364" s="358"/>
    </row>
    <row r="36365" spans="8:22">
      <c r="H36365" s="369"/>
      <c r="M36365" s="368"/>
      <c r="P36365" s="369"/>
      <c r="S36365" s="369"/>
      <c r="V36365" s="358"/>
    </row>
    <row r="36366" spans="8:22">
      <c r="H36366" s="369"/>
      <c r="M36366" s="368"/>
      <c r="P36366" s="369"/>
      <c r="S36366" s="369"/>
      <c r="V36366" s="358"/>
    </row>
    <row r="36367" spans="8:22">
      <c r="H36367" s="369"/>
      <c r="M36367" s="368"/>
      <c r="P36367" s="369"/>
      <c r="S36367" s="369"/>
      <c r="V36367" s="358"/>
    </row>
    <row r="36368" spans="8:22">
      <c r="H36368" s="369"/>
      <c r="M36368" s="368"/>
      <c r="P36368" s="369"/>
      <c r="S36368" s="369"/>
      <c r="V36368" s="358"/>
    </row>
    <row r="36369" spans="8:22">
      <c r="H36369" s="369"/>
      <c r="M36369" s="368"/>
      <c r="P36369" s="369"/>
      <c r="S36369" s="369"/>
      <c r="V36369" s="358"/>
    </row>
    <row r="36370" spans="8:22">
      <c r="H36370" s="369"/>
      <c r="M36370" s="368"/>
      <c r="P36370" s="369"/>
      <c r="S36370" s="369"/>
      <c r="V36370" s="358"/>
    </row>
    <row r="36371" spans="8:22">
      <c r="H36371" s="369"/>
      <c r="M36371" s="368"/>
      <c r="P36371" s="369"/>
      <c r="S36371" s="369"/>
      <c r="V36371" s="358"/>
    </row>
    <row r="36372" spans="8:22">
      <c r="H36372" s="369"/>
      <c r="M36372" s="368"/>
      <c r="P36372" s="369"/>
      <c r="S36372" s="369"/>
      <c r="V36372" s="358"/>
    </row>
    <row r="36373" spans="8:22">
      <c r="H36373" s="369"/>
      <c r="M36373" s="368"/>
      <c r="P36373" s="369"/>
      <c r="S36373" s="369"/>
      <c r="V36373" s="358"/>
    </row>
    <row r="36374" spans="8:22">
      <c r="H36374" s="369"/>
      <c r="M36374" s="368"/>
      <c r="P36374" s="369"/>
      <c r="S36374" s="369"/>
      <c r="V36374" s="358"/>
    </row>
    <row r="36375" spans="8:22">
      <c r="H36375" s="369"/>
      <c r="M36375" s="368"/>
      <c r="P36375" s="369"/>
      <c r="S36375" s="369"/>
      <c r="V36375" s="358"/>
    </row>
    <row r="36376" spans="8:22">
      <c r="H36376" s="369"/>
      <c r="M36376" s="368"/>
      <c r="P36376" s="369"/>
      <c r="S36376" s="369"/>
      <c r="V36376" s="358"/>
    </row>
    <row r="36377" spans="8:22">
      <c r="H36377" s="369"/>
      <c r="M36377" s="368"/>
      <c r="P36377" s="369"/>
      <c r="S36377" s="369"/>
      <c r="V36377" s="358"/>
    </row>
    <row r="36378" spans="8:22">
      <c r="H36378" s="369"/>
      <c r="M36378" s="368"/>
      <c r="P36378" s="369"/>
      <c r="S36378" s="369"/>
      <c r="V36378" s="358"/>
    </row>
    <row r="36379" spans="8:22">
      <c r="H36379" s="369"/>
      <c r="M36379" s="368"/>
      <c r="P36379" s="369"/>
      <c r="S36379" s="369"/>
      <c r="V36379" s="358"/>
    </row>
    <row r="36380" spans="8:22">
      <c r="H36380" s="369"/>
      <c r="M36380" s="368"/>
      <c r="P36380" s="369"/>
      <c r="S36380" s="369"/>
      <c r="V36380" s="358"/>
    </row>
    <row r="36381" spans="8:22">
      <c r="H36381" s="369"/>
      <c r="M36381" s="368"/>
      <c r="P36381" s="369"/>
      <c r="S36381" s="369"/>
      <c r="V36381" s="358"/>
    </row>
    <row r="36382" spans="8:22">
      <c r="H36382" s="369"/>
      <c r="M36382" s="368"/>
      <c r="P36382" s="369"/>
      <c r="S36382" s="369"/>
      <c r="V36382" s="358"/>
    </row>
    <row r="36383" spans="8:22">
      <c r="H36383" s="369"/>
      <c r="M36383" s="368"/>
      <c r="P36383" s="369"/>
      <c r="S36383" s="369"/>
      <c r="V36383" s="358"/>
    </row>
    <row r="36384" spans="8:22">
      <c r="H36384" s="369"/>
      <c r="M36384" s="368"/>
      <c r="P36384" s="369"/>
      <c r="S36384" s="369"/>
      <c r="V36384" s="358"/>
    </row>
    <row r="36385" spans="8:22">
      <c r="H36385" s="369"/>
      <c r="M36385" s="368"/>
      <c r="P36385" s="369"/>
      <c r="S36385" s="369"/>
      <c r="V36385" s="358"/>
    </row>
    <row r="36386" spans="8:22">
      <c r="H36386" s="369"/>
      <c r="M36386" s="368"/>
      <c r="P36386" s="369"/>
      <c r="S36386" s="369"/>
      <c r="V36386" s="358"/>
    </row>
    <row r="36387" spans="8:22">
      <c r="H36387" s="369"/>
      <c r="M36387" s="368"/>
      <c r="P36387" s="369"/>
      <c r="S36387" s="369"/>
      <c r="V36387" s="358"/>
    </row>
    <row r="36388" spans="8:22">
      <c r="H36388" s="369"/>
      <c r="M36388" s="368"/>
      <c r="P36388" s="369"/>
      <c r="S36388" s="369"/>
      <c r="V36388" s="358"/>
    </row>
    <row r="36389" spans="8:22">
      <c r="H36389" s="369"/>
      <c r="M36389" s="368"/>
      <c r="P36389" s="369"/>
      <c r="S36389" s="369"/>
      <c r="V36389" s="358"/>
    </row>
    <row r="36390" spans="8:22">
      <c r="H36390" s="369"/>
      <c r="M36390" s="368"/>
      <c r="P36390" s="369"/>
      <c r="S36390" s="369"/>
      <c r="V36390" s="358"/>
    </row>
    <row r="36391" spans="8:22">
      <c r="H36391" s="369"/>
      <c r="M36391" s="368"/>
      <c r="P36391" s="369"/>
      <c r="S36391" s="369"/>
      <c r="V36391" s="358"/>
    </row>
    <row r="36392" spans="8:22">
      <c r="H36392" s="369"/>
      <c r="M36392" s="368"/>
      <c r="P36392" s="369"/>
      <c r="S36392" s="369"/>
      <c r="V36392" s="358"/>
    </row>
    <row r="36393" spans="8:22">
      <c r="H36393" s="369"/>
      <c r="M36393" s="368"/>
      <c r="P36393" s="369"/>
      <c r="S36393" s="369"/>
      <c r="V36393" s="358"/>
    </row>
    <row r="36394" spans="8:22">
      <c r="H36394" s="369"/>
      <c r="M36394" s="368"/>
      <c r="P36394" s="369"/>
      <c r="S36394" s="369"/>
      <c r="V36394" s="358"/>
    </row>
    <row r="36395" spans="8:22">
      <c r="H36395" s="369"/>
      <c r="M36395" s="368"/>
      <c r="P36395" s="369"/>
      <c r="S36395" s="369"/>
      <c r="V36395" s="358"/>
    </row>
    <row r="36396" spans="8:22">
      <c r="H36396" s="369"/>
      <c r="M36396" s="368"/>
      <c r="P36396" s="369"/>
      <c r="S36396" s="369"/>
      <c r="V36396" s="358"/>
    </row>
    <row r="36397" spans="8:22">
      <c r="H36397" s="369"/>
      <c r="M36397" s="368"/>
      <c r="P36397" s="369"/>
      <c r="S36397" s="369"/>
      <c r="V36397" s="358"/>
    </row>
    <row r="36398" spans="8:22">
      <c r="H36398" s="369"/>
      <c r="M36398" s="368"/>
      <c r="P36398" s="369"/>
      <c r="S36398" s="369"/>
      <c r="V36398" s="358"/>
    </row>
    <row r="36399" spans="8:22">
      <c r="H36399" s="369"/>
      <c r="M36399" s="368"/>
      <c r="P36399" s="369"/>
      <c r="S36399" s="369"/>
      <c r="V36399" s="358"/>
    </row>
    <row r="36400" spans="8:22">
      <c r="H36400" s="369"/>
      <c r="M36400" s="368"/>
      <c r="P36400" s="369"/>
      <c r="S36400" s="369"/>
      <c r="V36400" s="358"/>
    </row>
    <row r="36401" spans="8:22">
      <c r="H36401" s="369"/>
      <c r="M36401" s="368"/>
      <c r="P36401" s="369"/>
      <c r="S36401" s="369"/>
      <c r="V36401" s="358"/>
    </row>
    <row r="36402" spans="8:22">
      <c r="H36402" s="369"/>
      <c r="M36402" s="368"/>
      <c r="P36402" s="369"/>
      <c r="S36402" s="369"/>
      <c r="V36402" s="358"/>
    </row>
    <row r="36403" spans="8:22">
      <c r="H36403" s="369"/>
      <c r="M36403" s="368"/>
      <c r="P36403" s="369"/>
      <c r="S36403" s="369"/>
      <c r="V36403" s="358"/>
    </row>
    <row r="36404" spans="8:22">
      <c r="H36404" s="369"/>
      <c r="M36404" s="368"/>
      <c r="P36404" s="369"/>
      <c r="S36404" s="369"/>
      <c r="V36404" s="358"/>
    </row>
    <row r="36405" spans="8:22">
      <c r="H36405" s="369"/>
      <c r="M36405" s="368"/>
      <c r="P36405" s="369"/>
      <c r="S36405" s="369"/>
      <c r="V36405" s="358"/>
    </row>
    <row r="36406" spans="8:22">
      <c r="H36406" s="369"/>
      <c r="M36406" s="368"/>
      <c r="P36406" s="369"/>
      <c r="S36406" s="369"/>
      <c r="V36406" s="358"/>
    </row>
    <row r="36407" spans="8:22">
      <c r="H36407" s="369"/>
      <c r="M36407" s="368"/>
      <c r="P36407" s="369"/>
      <c r="S36407" s="369"/>
      <c r="V36407" s="358"/>
    </row>
    <row r="36408" spans="8:22">
      <c r="H36408" s="369"/>
      <c r="M36408" s="368"/>
      <c r="P36408" s="369"/>
      <c r="S36408" s="369"/>
      <c r="V36408" s="358"/>
    </row>
    <row r="36409" spans="8:22">
      <c r="H36409" s="369"/>
      <c r="M36409" s="368"/>
      <c r="P36409" s="369"/>
      <c r="S36409" s="369"/>
      <c r="V36409" s="358"/>
    </row>
    <row r="36410" spans="8:22">
      <c r="H36410" s="369"/>
      <c r="M36410" s="368"/>
      <c r="P36410" s="369"/>
      <c r="S36410" s="369"/>
      <c r="V36410" s="358"/>
    </row>
    <row r="36411" spans="8:22">
      <c r="H36411" s="369"/>
      <c r="M36411" s="368"/>
      <c r="P36411" s="369"/>
      <c r="S36411" s="369"/>
      <c r="V36411" s="358"/>
    </row>
    <row r="36412" spans="8:22">
      <c r="H36412" s="369"/>
      <c r="M36412" s="368"/>
      <c r="P36412" s="369"/>
      <c r="S36412" s="369"/>
      <c r="V36412" s="358"/>
    </row>
    <row r="36413" spans="8:22">
      <c r="H36413" s="369"/>
      <c r="M36413" s="368"/>
      <c r="P36413" s="369"/>
      <c r="S36413" s="369"/>
      <c r="V36413" s="358"/>
    </row>
    <row r="36414" spans="8:22">
      <c r="H36414" s="369"/>
      <c r="M36414" s="368"/>
      <c r="P36414" s="369"/>
      <c r="S36414" s="369"/>
      <c r="V36414" s="358"/>
    </row>
    <row r="36415" spans="8:22">
      <c r="H36415" s="369"/>
      <c r="M36415" s="368"/>
      <c r="P36415" s="369"/>
      <c r="S36415" s="369"/>
      <c r="V36415" s="358"/>
    </row>
    <row r="36416" spans="8:22">
      <c r="H36416" s="369"/>
      <c r="M36416" s="368"/>
      <c r="P36416" s="369"/>
      <c r="S36416" s="369"/>
      <c r="V36416" s="358"/>
    </row>
    <row r="36417" spans="8:22">
      <c r="H36417" s="369"/>
      <c r="M36417" s="368"/>
      <c r="P36417" s="369"/>
      <c r="S36417" s="369"/>
      <c r="V36417" s="358"/>
    </row>
    <row r="36418" spans="8:22">
      <c r="H36418" s="369"/>
      <c r="M36418" s="368"/>
      <c r="P36418" s="369"/>
      <c r="S36418" s="369"/>
      <c r="V36418" s="358"/>
    </row>
    <row r="36419" spans="8:22">
      <c r="H36419" s="369"/>
      <c r="M36419" s="368"/>
      <c r="P36419" s="369"/>
      <c r="S36419" s="369"/>
      <c r="V36419" s="358"/>
    </row>
    <row r="36420" spans="8:22">
      <c r="H36420" s="369"/>
      <c r="M36420" s="368"/>
      <c r="P36420" s="369"/>
      <c r="S36420" s="369"/>
      <c r="V36420" s="358"/>
    </row>
    <row r="36421" spans="8:22">
      <c r="H36421" s="369"/>
      <c r="M36421" s="368"/>
      <c r="P36421" s="369"/>
      <c r="S36421" s="369"/>
      <c r="V36421" s="358"/>
    </row>
    <row r="36422" spans="8:22">
      <c r="H36422" s="369"/>
      <c r="M36422" s="368"/>
      <c r="P36422" s="369"/>
      <c r="S36422" s="369"/>
      <c r="V36422" s="358"/>
    </row>
    <row r="36423" spans="8:22">
      <c r="H36423" s="369"/>
      <c r="M36423" s="368"/>
      <c r="P36423" s="369"/>
      <c r="S36423" s="369"/>
      <c r="V36423" s="358"/>
    </row>
    <row r="36424" spans="8:22">
      <c r="H36424" s="369"/>
      <c r="M36424" s="368"/>
      <c r="P36424" s="369"/>
      <c r="S36424" s="369"/>
      <c r="V36424" s="358"/>
    </row>
    <row r="36425" spans="8:22">
      <c r="H36425" s="369"/>
      <c r="M36425" s="368"/>
      <c r="P36425" s="369"/>
      <c r="S36425" s="369"/>
      <c r="V36425" s="358"/>
    </row>
    <row r="36426" spans="8:22">
      <c r="H36426" s="369"/>
      <c r="M36426" s="368"/>
      <c r="P36426" s="369"/>
      <c r="S36426" s="369"/>
      <c r="V36426" s="358"/>
    </row>
    <row r="36427" spans="8:22">
      <c r="H36427" s="369"/>
      <c r="M36427" s="368"/>
      <c r="P36427" s="369"/>
      <c r="S36427" s="369"/>
      <c r="V36427" s="358"/>
    </row>
    <row r="36428" spans="8:22">
      <c r="H36428" s="369"/>
      <c r="M36428" s="368"/>
      <c r="P36428" s="369"/>
      <c r="S36428" s="369"/>
      <c r="V36428" s="358"/>
    </row>
    <row r="36429" spans="8:22">
      <c r="H36429" s="369"/>
      <c r="M36429" s="368"/>
      <c r="P36429" s="369"/>
      <c r="S36429" s="369"/>
      <c r="V36429" s="358"/>
    </row>
    <row r="36430" spans="8:22">
      <c r="H36430" s="369"/>
      <c r="M36430" s="368"/>
      <c r="P36430" s="369"/>
      <c r="S36430" s="369"/>
      <c r="V36430" s="358"/>
    </row>
    <row r="36431" spans="8:22">
      <c r="H36431" s="369"/>
      <c r="M36431" s="368"/>
      <c r="P36431" s="369"/>
      <c r="S36431" s="369"/>
      <c r="V36431" s="358"/>
    </row>
    <row r="36432" spans="8:22">
      <c r="H36432" s="369"/>
      <c r="M36432" s="368"/>
      <c r="P36432" s="369"/>
      <c r="S36432" s="369"/>
      <c r="V36432" s="358"/>
    </row>
    <row r="36433" spans="8:22">
      <c r="H36433" s="369"/>
      <c r="M36433" s="368"/>
      <c r="P36433" s="369"/>
      <c r="S36433" s="369"/>
      <c r="V36433" s="358"/>
    </row>
    <row r="36434" spans="8:22">
      <c r="H36434" s="369"/>
      <c r="M36434" s="368"/>
      <c r="P36434" s="369"/>
      <c r="S36434" s="369"/>
      <c r="V36434" s="358"/>
    </row>
    <row r="36435" spans="8:22">
      <c r="H36435" s="369"/>
      <c r="M36435" s="368"/>
      <c r="P36435" s="369"/>
      <c r="S36435" s="369"/>
      <c r="V36435" s="358"/>
    </row>
    <row r="36436" spans="8:22">
      <c r="H36436" s="369"/>
      <c r="M36436" s="368"/>
      <c r="P36436" s="369"/>
      <c r="S36436" s="369"/>
      <c r="V36436" s="358"/>
    </row>
    <row r="36437" spans="8:22">
      <c r="H36437" s="369"/>
      <c r="M36437" s="368"/>
      <c r="P36437" s="369"/>
      <c r="S36437" s="369"/>
      <c r="V36437" s="358"/>
    </row>
    <row r="36438" spans="8:22">
      <c r="H36438" s="369"/>
      <c r="M36438" s="368"/>
      <c r="P36438" s="369"/>
      <c r="S36438" s="369"/>
      <c r="V36438" s="358"/>
    </row>
    <row r="36439" spans="8:22">
      <c r="H36439" s="369"/>
      <c r="M36439" s="368"/>
      <c r="P36439" s="369"/>
      <c r="S36439" s="369"/>
      <c r="V36439" s="358"/>
    </row>
    <row r="36440" spans="8:22">
      <c r="H36440" s="369"/>
      <c r="M36440" s="368"/>
      <c r="P36440" s="369"/>
      <c r="S36440" s="369"/>
      <c r="V36440" s="358"/>
    </row>
    <row r="36441" spans="8:22">
      <c r="H36441" s="369"/>
      <c r="M36441" s="368"/>
      <c r="P36441" s="369"/>
      <c r="S36441" s="369"/>
      <c r="V36441" s="358"/>
    </row>
    <row r="36442" spans="8:22">
      <c r="H36442" s="369"/>
      <c r="M36442" s="368"/>
      <c r="P36442" s="369"/>
      <c r="S36442" s="369"/>
      <c r="V36442" s="358"/>
    </row>
    <row r="36443" spans="8:22">
      <c r="H36443" s="369"/>
      <c r="M36443" s="368"/>
      <c r="P36443" s="369"/>
      <c r="S36443" s="369"/>
      <c r="V36443" s="358"/>
    </row>
    <row r="36444" spans="8:22">
      <c r="H36444" s="369"/>
      <c r="M36444" s="368"/>
      <c r="P36444" s="369"/>
      <c r="S36444" s="369"/>
      <c r="V36444" s="358"/>
    </row>
    <row r="36445" spans="8:22">
      <c r="H36445" s="369"/>
      <c r="M36445" s="368"/>
      <c r="P36445" s="369"/>
      <c r="S36445" s="369"/>
      <c r="V36445" s="358"/>
    </row>
    <row r="36446" spans="8:22">
      <c r="H36446" s="369"/>
      <c r="M36446" s="368"/>
      <c r="P36446" s="369"/>
      <c r="S36446" s="369"/>
      <c r="V36446" s="358"/>
    </row>
    <row r="36447" spans="8:22">
      <c r="H36447" s="369"/>
      <c r="M36447" s="368"/>
      <c r="P36447" s="369"/>
      <c r="S36447" s="369"/>
      <c r="V36447" s="358"/>
    </row>
    <row r="36448" spans="8:22">
      <c r="H36448" s="369"/>
      <c r="M36448" s="368"/>
      <c r="P36448" s="369"/>
      <c r="S36448" s="369"/>
      <c r="V36448" s="358"/>
    </row>
    <row r="36449" spans="8:22">
      <c r="H36449" s="369"/>
      <c r="M36449" s="368"/>
      <c r="P36449" s="369"/>
      <c r="S36449" s="369"/>
      <c r="V36449" s="358"/>
    </row>
    <row r="36450" spans="8:22">
      <c r="H36450" s="369"/>
      <c r="M36450" s="368"/>
      <c r="P36450" s="369"/>
      <c r="S36450" s="369"/>
      <c r="V36450" s="358"/>
    </row>
    <row r="36451" spans="8:22">
      <c r="H36451" s="369"/>
      <c r="M36451" s="368"/>
      <c r="P36451" s="369"/>
      <c r="S36451" s="369"/>
      <c r="V36451" s="358"/>
    </row>
    <row r="36452" spans="8:22">
      <c r="H36452" s="369"/>
      <c r="M36452" s="368"/>
      <c r="P36452" s="369"/>
      <c r="S36452" s="369"/>
      <c r="V36452" s="358"/>
    </row>
    <row r="36453" spans="8:22">
      <c r="H36453" s="369"/>
      <c r="M36453" s="368"/>
      <c r="P36453" s="369"/>
      <c r="S36453" s="369"/>
      <c r="V36453" s="358"/>
    </row>
    <row r="36454" spans="8:22">
      <c r="H36454" s="369"/>
      <c r="M36454" s="368"/>
      <c r="P36454" s="369"/>
      <c r="S36454" s="369"/>
      <c r="V36454" s="358"/>
    </row>
    <row r="36455" spans="8:22">
      <c r="H36455" s="369"/>
      <c r="M36455" s="368"/>
      <c r="P36455" s="369"/>
      <c r="S36455" s="369"/>
      <c r="V36455" s="358"/>
    </row>
    <row r="36456" spans="8:22">
      <c r="H36456" s="369"/>
      <c r="M36456" s="368"/>
      <c r="P36456" s="369"/>
      <c r="S36456" s="369"/>
      <c r="V36456" s="358"/>
    </row>
    <row r="36457" spans="8:22">
      <c r="H36457" s="369"/>
      <c r="M36457" s="368"/>
      <c r="P36457" s="369"/>
      <c r="S36457" s="369"/>
      <c r="V36457" s="358"/>
    </row>
    <row r="36458" spans="8:22">
      <c r="H36458" s="369"/>
      <c r="M36458" s="368"/>
      <c r="P36458" s="369"/>
      <c r="S36458" s="369"/>
      <c r="V36458" s="358"/>
    </row>
    <row r="36459" spans="8:22">
      <c r="H36459" s="369"/>
      <c r="M36459" s="368"/>
      <c r="P36459" s="369"/>
      <c r="S36459" s="369"/>
      <c r="V36459" s="358"/>
    </row>
    <row r="36460" spans="8:22">
      <c r="H36460" s="369"/>
      <c r="M36460" s="368"/>
      <c r="P36460" s="369"/>
      <c r="S36460" s="369"/>
      <c r="V36460" s="358"/>
    </row>
    <row r="36461" spans="8:22">
      <c r="H36461" s="369"/>
      <c r="M36461" s="368"/>
      <c r="P36461" s="369"/>
      <c r="S36461" s="369"/>
      <c r="V36461" s="358"/>
    </row>
    <row r="36462" spans="8:22">
      <c r="H36462" s="369"/>
      <c r="M36462" s="368"/>
      <c r="P36462" s="369"/>
      <c r="S36462" s="369"/>
      <c r="V36462" s="358"/>
    </row>
    <row r="36463" spans="8:22">
      <c r="H36463" s="369"/>
      <c r="M36463" s="368"/>
      <c r="P36463" s="369"/>
      <c r="S36463" s="369"/>
      <c r="V36463" s="358"/>
    </row>
    <row r="36464" spans="8:22">
      <c r="H36464" s="369"/>
      <c r="M36464" s="368"/>
      <c r="P36464" s="369"/>
      <c r="S36464" s="369"/>
      <c r="V36464" s="358"/>
    </row>
    <row r="36465" spans="8:22">
      <c r="H36465" s="369"/>
      <c r="M36465" s="368"/>
      <c r="P36465" s="369"/>
      <c r="S36465" s="369"/>
      <c r="V36465" s="358"/>
    </row>
    <row r="36466" spans="8:22">
      <c r="H36466" s="369"/>
      <c r="M36466" s="368"/>
      <c r="P36466" s="369"/>
      <c r="S36466" s="369"/>
      <c r="V36466" s="358"/>
    </row>
    <row r="36467" spans="8:22">
      <c r="H36467" s="369"/>
      <c r="M36467" s="368"/>
      <c r="P36467" s="369"/>
      <c r="S36467" s="369"/>
      <c r="V36467" s="358"/>
    </row>
    <row r="36468" spans="8:22">
      <c r="H36468" s="369"/>
      <c r="M36468" s="368"/>
      <c r="P36468" s="369"/>
      <c r="S36468" s="369"/>
      <c r="V36468" s="358"/>
    </row>
    <row r="36469" spans="8:22">
      <c r="H36469" s="369"/>
      <c r="M36469" s="368"/>
      <c r="P36469" s="369"/>
      <c r="S36469" s="369"/>
      <c r="V36469" s="358"/>
    </row>
    <row r="36470" spans="8:22">
      <c r="H36470" s="369"/>
      <c r="M36470" s="368"/>
      <c r="P36470" s="369"/>
      <c r="S36470" s="369"/>
      <c r="V36470" s="358"/>
    </row>
    <row r="36471" spans="8:22">
      <c r="H36471" s="369"/>
      <c r="M36471" s="368"/>
      <c r="P36471" s="369"/>
      <c r="S36471" s="369"/>
      <c r="V36471" s="358"/>
    </row>
    <row r="36472" spans="8:22">
      <c r="H36472" s="369"/>
      <c r="M36472" s="368"/>
      <c r="P36472" s="369"/>
      <c r="S36472" s="369"/>
      <c r="V36472" s="358"/>
    </row>
    <row r="36473" spans="8:22">
      <c r="H36473" s="369"/>
      <c r="M36473" s="368"/>
      <c r="P36473" s="369"/>
      <c r="S36473" s="369"/>
      <c r="V36473" s="358"/>
    </row>
    <row r="36474" spans="8:22">
      <c r="H36474" s="369"/>
      <c r="M36474" s="368"/>
      <c r="P36474" s="369"/>
      <c r="S36474" s="369"/>
      <c r="V36474" s="358"/>
    </row>
    <row r="36475" spans="8:22">
      <c r="H36475" s="369"/>
      <c r="M36475" s="368"/>
      <c r="P36475" s="369"/>
      <c r="S36475" s="369"/>
      <c r="V36475" s="358"/>
    </row>
    <row r="36476" spans="8:22">
      <c r="H36476" s="369"/>
      <c r="M36476" s="368"/>
      <c r="P36476" s="369"/>
      <c r="S36476" s="369"/>
      <c r="V36476" s="358"/>
    </row>
    <row r="36477" spans="8:22">
      <c r="H36477" s="369"/>
      <c r="M36477" s="368"/>
      <c r="P36477" s="369"/>
      <c r="S36477" s="369"/>
      <c r="V36477" s="358"/>
    </row>
    <row r="36478" spans="8:22">
      <c r="H36478" s="369"/>
      <c r="M36478" s="368"/>
      <c r="P36478" s="369"/>
      <c r="S36478" s="369"/>
      <c r="V36478" s="358"/>
    </row>
    <row r="36479" spans="8:22">
      <c r="H36479" s="369"/>
      <c r="M36479" s="368"/>
      <c r="P36479" s="369"/>
      <c r="S36479" s="369"/>
      <c r="V36479" s="358"/>
    </row>
    <row r="36480" spans="8:22">
      <c r="H36480" s="369"/>
      <c r="M36480" s="368"/>
      <c r="P36480" s="369"/>
      <c r="S36480" s="369"/>
      <c r="V36480" s="358"/>
    </row>
    <row r="36481" spans="8:22">
      <c r="H36481" s="369"/>
      <c r="M36481" s="368"/>
      <c r="P36481" s="369"/>
      <c r="S36481" s="369"/>
      <c r="V36481" s="358"/>
    </row>
    <row r="36482" spans="8:22">
      <c r="H36482" s="369"/>
      <c r="M36482" s="368"/>
      <c r="P36482" s="369"/>
      <c r="S36482" s="369"/>
      <c r="V36482" s="358"/>
    </row>
    <row r="36483" spans="8:22">
      <c r="H36483" s="369"/>
      <c r="M36483" s="368"/>
      <c r="P36483" s="369"/>
      <c r="S36483" s="369"/>
      <c r="V36483" s="358"/>
    </row>
    <row r="36484" spans="8:22">
      <c r="H36484" s="369"/>
      <c r="M36484" s="368"/>
      <c r="P36484" s="369"/>
      <c r="S36484" s="369"/>
      <c r="V36484" s="358"/>
    </row>
    <row r="36485" spans="8:22">
      <c r="H36485" s="369"/>
      <c r="M36485" s="368"/>
      <c r="P36485" s="369"/>
      <c r="S36485" s="369"/>
      <c r="V36485" s="358"/>
    </row>
    <row r="36486" spans="8:22">
      <c r="H36486" s="369"/>
      <c r="M36486" s="368"/>
      <c r="P36486" s="369"/>
      <c r="S36486" s="369"/>
      <c r="V36486" s="358"/>
    </row>
    <row r="36487" spans="8:22">
      <c r="H36487" s="369"/>
      <c r="M36487" s="368"/>
      <c r="P36487" s="369"/>
      <c r="S36487" s="369"/>
      <c r="V36487" s="358"/>
    </row>
    <row r="36488" spans="8:22">
      <c r="H36488" s="369"/>
      <c r="M36488" s="368"/>
      <c r="P36488" s="369"/>
      <c r="S36488" s="369"/>
      <c r="V36488" s="358"/>
    </row>
    <row r="36489" spans="8:22">
      <c r="H36489" s="369"/>
      <c r="M36489" s="368"/>
      <c r="P36489" s="369"/>
      <c r="S36489" s="369"/>
      <c r="V36489" s="358"/>
    </row>
    <row r="36490" spans="8:22">
      <c r="H36490" s="369"/>
      <c r="M36490" s="368"/>
      <c r="P36490" s="369"/>
      <c r="S36490" s="369"/>
      <c r="V36490" s="358"/>
    </row>
    <row r="36491" spans="8:22">
      <c r="H36491" s="369"/>
      <c r="M36491" s="368"/>
      <c r="P36491" s="369"/>
      <c r="S36491" s="369"/>
      <c r="V36491" s="358"/>
    </row>
    <row r="36492" spans="8:22">
      <c r="H36492" s="369"/>
      <c r="M36492" s="368"/>
      <c r="P36492" s="369"/>
      <c r="S36492" s="369"/>
      <c r="V36492" s="358"/>
    </row>
    <row r="36493" spans="8:22">
      <c r="H36493" s="369"/>
      <c r="M36493" s="368"/>
      <c r="P36493" s="369"/>
      <c r="S36493" s="369"/>
      <c r="V36493" s="358"/>
    </row>
    <row r="36494" spans="8:22">
      <c r="H36494" s="369"/>
      <c r="M36494" s="368"/>
      <c r="P36494" s="369"/>
      <c r="S36494" s="369"/>
      <c r="V36494" s="358"/>
    </row>
    <row r="36495" spans="8:22">
      <c r="H36495" s="369"/>
      <c r="M36495" s="368"/>
      <c r="P36495" s="369"/>
      <c r="S36495" s="369"/>
      <c r="V36495" s="358"/>
    </row>
    <row r="36496" spans="8:22">
      <c r="H36496" s="369"/>
      <c r="M36496" s="368"/>
      <c r="P36496" s="369"/>
      <c r="S36496" s="369"/>
      <c r="V36496" s="358"/>
    </row>
    <row r="36497" spans="8:22">
      <c r="H36497" s="369"/>
      <c r="M36497" s="368"/>
      <c r="P36497" s="369"/>
      <c r="S36497" s="369"/>
      <c r="V36497" s="358"/>
    </row>
    <row r="36498" spans="8:22">
      <c r="H36498" s="369"/>
      <c r="M36498" s="368"/>
      <c r="P36498" s="369"/>
      <c r="S36498" s="369"/>
      <c r="V36498" s="358"/>
    </row>
    <row r="36499" spans="8:22">
      <c r="H36499" s="369"/>
      <c r="M36499" s="368"/>
      <c r="P36499" s="369"/>
      <c r="S36499" s="369"/>
      <c r="V36499" s="358"/>
    </row>
    <row r="36500" spans="8:22">
      <c r="H36500" s="369"/>
      <c r="M36500" s="368"/>
      <c r="P36500" s="369"/>
      <c r="S36500" s="369"/>
      <c r="V36500" s="358"/>
    </row>
    <row r="36501" spans="8:22">
      <c r="H36501" s="369"/>
      <c r="M36501" s="368"/>
      <c r="P36501" s="369"/>
      <c r="S36501" s="369"/>
      <c r="V36501" s="358"/>
    </row>
    <row r="36502" spans="8:22">
      <c r="H36502" s="369"/>
      <c r="M36502" s="368"/>
      <c r="P36502" s="369"/>
      <c r="S36502" s="369"/>
      <c r="V36502" s="358"/>
    </row>
    <row r="36503" spans="8:22">
      <c r="H36503" s="369"/>
      <c r="M36503" s="368"/>
      <c r="P36503" s="369"/>
      <c r="S36503" s="369"/>
      <c r="V36503" s="358"/>
    </row>
    <row r="36504" spans="8:22">
      <c r="H36504" s="369"/>
      <c r="M36504" s="368"/>
      <c r="P36504" s="369"/>
      <c r="S36504" s="369"/>
      <c r="V36504" s="358"/>
    </row>
    <row r="36505" spans="8:22">
      <c r="H36505" s="369"/>
      <c r="M36505" s="368"/>
      <c r="P36505" s="369"/>
      <c r="S36505" s="369"/>
      <c r="V36505" s="358"/>
    </row>
    <row r="36506" spans="8:22">
      <c r="H36506" s="369"/>
      <c r="M36506" s="368"/>
      <c r="P36506" s="369"/>
      <c r="S36506" s="369"/>
      <c r="V36506" s="358"/>
    </row>
    <row r="36507" spans="8:22">
      <c r="H36507" s="369"/>
      <c r="M36507" s="368"/>
      <c r="P36507" s="369"/>
      <c r="S36507" s="369"/>
      <c r="V36507" s="358"/>
    </row>
    <row r="36508" spans="8:22">
      <c r="H36508" s="369"/>
      <c r="M36508" s="368"/>
      <c r="P36508" s="369"/>
      <c r="S36508" s="369"/>
      <c r="V36508" s="358"/>
    </row>
    <row r="36509" spans="8:22">
      <c r="H36509" s="369"/>
      <c r="M36509" s="368"/>
      <c r="P36509" s="369"/>
      <c r="S36509" s="369"/>
      <c r="V36509" s="358"/>
    </row>
    <row r="36510" spans="8:22">
      <c r="H36510" s="369"/>
      <c r="M36510" s="368"/>
      <c r="P36510" s="369"/>
      <c r="S36510" s="369"/>
      <c r="V36510" s="358"/>
    </row>
    <row r="36511" spans="8:22">
      <c r="H36511" s="369"/>
      <c r="M36511" s="368"/>
      <c r="P36511" s="369"/>
      <c r="S36511" s="369"/>
      <c r="V36511" s="358"/>
    </row>
    <row r="36512" spans="8:22">
      <c r="H36512" s="369"/>
      <c r="M36512" s="368"/>
      <c r="P36512" s="369"/>
      <c r="S36512" s="369"/>
      <c r="V36512" s="358"/>
    </row>
    <row r="36513" spans="8:22">
      <c r="H36513" s="369"/>
      <c r="M36513" s="368"/>
      <c r="P36513" s="369"/>
      <c r="S36513" s="369"/>
      <c r="V36513" s="358"/>
    </row>
    <row r="36514" spans="8:22">
      <c r="H36514" s="369"/>
      <c r="M36514" s="368"/>
      <c r="P36514" s="369"/>
      <c r="S36514" s="369"/>
      <c r="V36514" s="358"/>
    </row>
    <row r="36515" spans="8:22">
      <c r="H36515" s="369"/>
      <c r="M36515" s="368"/>
      <c r="P36515" s="369"/>
      <c r="S36515" s="369"/>
      <c r="V36515" s="358"/>
    </row>
    <row r="36516" spans="8:22">
      <c r="H36516" s="369"/>
      <c r="M36516" s="368"/>
      <c r="P36516" s="369"/>
      <c r="S36516" s="369"/>
      <c r="V36516" s="358"/>
    </row>
    <row r="36517" spans="8:22">
      <c r="H36517" s="369"/>
      <c r="M36517" s="368"/>
      <c r="P36517" s="369"/>
      <c r="S36517" s="369"/>
      <c r="V36517" s="358"/>
    </row>
    <row r="36518" spans="8:22">
      <c r="H36518" s="369"/>
      <c r="M36518" s="368"/>
      <c r="P36518" s="369"/>
      <c r="S36518" s="369"/>
      <c r="V36518" s="358"/>
    </row>
    <row r="36519" spans="8:22">
      <c r="H36519" s="369"/>
      <c r="M36519" s="368"/>
      <c r="P36519" s="369"/>
      <c r="S36519" s="369"/>
      <c r="V36519" s="358"/>
    </row>
    <row r="36520" spans="8:22">
      <c r="H36520" s="369"/>
      <c r="M36520" s="368"/>
      <c r="P36520" s="369"/>
      <c r="S36520" s="369"/>
      <c r="V36520" s="358"/>
    </row>
    <row r="36521" spans="8:22">
      <c r="H36521" s="369"/>
      <c r="M36521" s="368"/>
      <c r="P36521" s="369"/>
      <c r="S36521" s="369"/>
      <c r="V36521" s="358"/>
    </row>
    <row r="36522" spans="8:22">
      <c r="H36522" s="369"/>
      <c r="M36522" s="368"/>
      <c r="P36522" s="369"/>
      <c r="S36522" s="369"/>
      <c r="V36522" s="358"/>
    </row>
    <row r="36523" spans="8:22">
      <c r="H36523" s="369"/>
      <c r="M36523" s="368"/>
      <c r="P36523" s="369"/>
      <c r="S36523" s="369"/>
      <c r="V36523" s="358"/>
    </row>
    <row r="36524" spans="8:22">
      <c r="H36524" s="369"/>
      <c r="M36524" s="368"/>
      <c r="P36524" s="369"/>
      <c r="S36524" s="369"/>
      <c r="V36524" s="358"/>
    </row>
    <row r="36525" spans="8:22">
      <c r="H36525" s="369"/>
      <c r="M36525" s="368"/>
      <c r="P36525" s="369"/>
      <c r="S36525" s="369"/>
      <c r="V36525" s="358"/>
    </row>
    <row r="36526" spans="8:22">
      <c r="H36526" s="369"/>
      <c r="M36526" s="368"/>
      <c r="P36526" s="369"/>
      <c r="S36526" s="369"/>
      <c r="V36526" s="358"/>
    </row>
    <row r="36527" spans="8:22">
      <c r="H36527" s="369"/>
      <c r="M36527" s="368"/>
      <c r="P36527" s="369"/>
      <c r="S36527" s="369"/>
      <c r="V36527" s="358"/>
    </row>
    <row r="36528" spans="8:22">
      <c r="H36528" s="369"/>
      <c r="M36528" s="368"/>
      <c r="P36528" s="369"/>
      <c r="S36528" s="369"/>
      <c r="V36528" s="358"/>
    </row>
    <row r="36529" spans="8:22">
      <c r="H36529" s="369"/>
      <c r="M36529" s="368"/>
      <c r="P36529" s="369"/>
      <c r="S36529" s="369"/>
      <c r="V36529" s="358"/>
    </row>
    <row r="36530" spans="8:22">
      <c r="H36530" s="369"/>
      <c r="M36530" s="368"/>
      <c r="P36530" s="369"/>
      <c r="S36530" s="369"/>
      <c r="V36530" s="358"/>
    </row>
    <row r="36531" spans="8:22">
      <c r="H36531" s="369"/>
      <c r="M36531" s="368"/>
      <c r="P36531" s="369"/>
      <c r="S36531" s="369"/>
      <c r="V36531" s="358"/>
    </row>
    <row r="36532" spans="8:22">
      <c r="H36532" s="369"/>
      <c r="M36532" s="368"/>
      <c r="P36532" s="369"/>
      <c r="S36532" s="369"/>
      <c r="V36532" s="358"/>
    </row>
    <row r="36533" spans="8:22">
      <c r="H36533" s="369"/>
      <c r="M36533" s="368"/>
      <c r="P36533" s="369"/>
      <c r="S36533" s="369"/>
      <c r="V36533" s="358"/>
    </row>
    <row r="36534" spans="8:22">
      <c r="H36534" s="369"/>
      <c r="M36534" s="368"/>
      <c r="P36534" s="369"/>
      <c r="S36534" s="369"/>
      <c r="V36534" s="358"/>
    </row>
    <row r="36535" spans="8:22">
      <c r="H36535" s="369"/>
      <c r="M36535" s="368"/>
      <c r="P36535" s="369"/>
      <c r="S36535" s="369"/>
      <c r="V36535" s="358"/>
    </row>
    <row r="36536" spans="8:22">
      <c r="H36536" s="369"/>
      <c r="M36536" s="368"/>
      <c r="P36536" s="369"/>
      <c r="S36536" s="369"/>
      <c r="V36536" s="358"/>
    </row>
    <row r="36537" spans="8:22">
      <c r="H36537" s="369"/>
      <c r="M36537" s="368"/>
      <c r="P36537" s="369"/>
      <c r="S36537" s="369"/>
      <c r="V36537" s="358"/>
    </row>
    <row r="36538" spans="8:22">
      <c r="H36538" s="369"/>
      <c r="M36538" s="368"/>
      <c r="P36538" s="369"/>
      <c r="S36538" s="369"/>
      <c r="V36538" s="358"/>
    </row>
    <row r="36539" spans="8:22">
      <c r="H36539" s="369"/>
      <c r="M36539" s="368"/>
      <c r="P36539" s="369"/>
      <c r="S36539" s="369"/>
      <c r="V36539" s="358"/>
    </row>
    <row r="36540" spans="8:22">
      <c r="H36540" s="369"/>
      <c r="M36540" s="368"/>
      <c r="P36540" s="369"/>
      <c r="S36540" s="369"/>
      <c r="V36540" s="358"/>
    </row>
    <row r="36541" spans="8:22">
      <c r="H36541" s="369"/>
      <c r="M36541" s="368"/>
      <c r="P36541" s="369"/>
      <c r="S36541" s="369"/>
      <c r="V36541" s="358"/>
    </row>
    <row r="36542" spans="8:22">
      <c r="H36542" s="369"/>
      <c r="M36542" s="368"/>
      <c r="P36542" s="369"/>
      <c r="S36542" s="369"/>
      <c r="V36542" s="358"/>
    </row>
    <row r="36543" spans="8:22">
      <c r="H36543" s="369"/>
      <c r="M36543" s="368"/>
      <c r="P36543" s="369"/>
      <c r="S36543" s="369"/>
      <c r="V36543" s="358"/>
    </row>
    <row r="36544" spans="8:22">
      <c r="H36544" s="369"/>
      <c r="M36544" s="368"/>
      <c r="P36544" s="369"/>
      <c r="S36544" s="369"/>
      <c r="V36544" s="358"/>
    </row>
    <row r="36545" spans="8:22">
      <c r="H36545" s="369"/>
      <c r="M36545" s="368"/>
      <c r="P36545" s="369"/>
      <c r="S36545" s="369"/>
      <c r="V36545" s="358"/>
    </row>
    <row r="36546" spans="8:22">
      <c r="H36546" s="369"/>
      <c r="M36546" s="368"/>
      <c r="P36546" s="369"/>
      <c r="S36546" s="369"/>
      <c r="V36546" s="358"/>
    </row>
    <row r="36547" spans="8:22">
      <c r="H36547" s="369"/>
      <c r="M36547" s="368"/>
      <c r="P36547" s="369"/>
      <c r="S36547" s="369"/>
      <c r="V36547" s="358"/>
    </row>
    <row r="36548" spans="8:22">
      <c r="H36548" s="369"/>
      <c r="M36548" s="368"/>
      <c r="P36548" s="369"/>
      <c r="S36548" s="369"/>
      <c r="V36548" s="358"/>
    </row>
    <row r="36549" spans="8:22">
      <c r="H36549" s="369"/>
      <c r="M36549" s="368"/>
      <c r="P36549" s="369"/>
      <c r="S36549" s="369"/>
      <c r="V36549" s="358"/>
    </row>
    <row r="36550" spans="8:22">
      <c r="H36550" s="369"/>
      <c r="M36550" s="368"/>
      <c r="P36550" s="369"/>
      <c r="S36550" s="369"/>
      <c r="V36550" s="358"/>
    </row>
    <row r="36551" spans="8:22">
      <c r="H36551" s="369"/>
      <c r="M36551" s="368"/>
      <c r="P36551" s="369"/>
      <c r="S36551" s="369"/>
      <c r="V36551" s="358"/>
    </row>
    <row r="36552" spans="8:22">
      <c r="H36552" s="369"/>
      <c r="M36552" s="368"/>
      <c r="P36552" s="369"/>
      <c r="S36552" s="369"/>
      <c r="V36552" s="358"/>
    </row>
    <row r="36553" spans="8:22">
      <c r="H36553" s="369"/>
      <c r="M36553" s="368"/>
      <c r="P36553" s="369"/>
      <c r="S36553" s="369"/>
      <c r="V36553" s="358"/>
    </row>
    <row r="36554" spans="8:22">
      <c r="H36554" s="369"/>
      <c r="M36554" s="368"/>
      <c r="P36554" s="369"/>
      <c r="S36554" s="369"/>
      <c r="V36554" s="358"/>
    </row>
    <row r="36555" spans="8:22">
      <c r="H36555" s="369"/>
      <c r="M36555" s="368"/>
      <c r="P36555" s="369"/>
      <c r="S36555" s="369"/>
      <c r="V36555" s="358"/>
    </row>
    <row r="36556" spans="8:22">
      <c r="H36556" s="369"/>
      <c r="M36556" s="368"/>
      <c r="P36556" s="369"/>
      <c r="S36556" s="369"/>
      <c r="V36556" s="358"/>
    </row>
    <row r="36557" spans="8:22">
      <c r="H36557" s="369"/>
      <c r="M36557" s="368"/>
      <c r="P36557" s="369"/>
      <c r="S36557" s="369"/>
      <c r="V36557" s="358"/>
    </row>
    <row r="36558" spans="8:22">
      <c r="H36558" s="369"/>
      <c r="M36558" s="368"/>
      <c r="P36558" s="369"/>
      <c r="S36558" s="369"/>
      <c r="V36558" s="358"/>
    </row>
    <row r="36559" spans="8:22">
      <c r="H36559" s="369"/>
      <c r="M36559" s="368"/>
      <c r="P36559" s="369"/>
      <c r="S36559" s="369"/>
      <c r="V36559" s="358"/>
    </row>
    <row r="36560" spans="8:22">
      <c r="H36560" s="369"/>
      <c r="M36560" s="368"/>
      <c r="P36560" s="369"/>
      <c r="S36560" s="369"/>
      <c r="V36560" s="358"/>
    </row>
    <row r="36561" spans="8:22">
      <c r="H36561" s="369"/>
      <c r="M36561" s="368"/>
      <c r="P36561" s="369"/>
      <c r="S36561" s="369"/>
      <c r="V36561" s="358"/>
    </row>
    <row r="36562" spans="8:22">
      <c r="H36562" s="369"/>
      <c r="M36562" s="368"/>
      <c r="P36562" s="369"/>
      <c r="S36562" s="369"/>
      <c r="V36562" s="358"/>
    </row>
    <row r="36563" spans="8:22">
      <c r="H36563" s="369"/>
      <c r="M36563" s="368"/>
      <c r="P36563" s="369"/>
      <c r="S36563" s="369"/>
      <c r="V36563" s="358"/>
    </row>
    <row r="36564" spans="8:22">
      <c r="H36564" s="369"/>
      <c r="M36564" s="368"/>
      <c r="P36564" s="369"/>
      <c r="S36564" s="369"/>
      <c r="V36564" s="358"/>
    </row>
    <row r="36565" spans="8:22">
      <c r="H36565" s="369"/>
      <c r="M36565" s="368"/>
      <c r="P36565" s="369"/>
      <c r="S36565" s="369"/>
      <c r="V36565" s="358"/>
    </row>
    <row r="36566" spans="8:22">
      <c r="H36566" s="369"/>
      <c r="M36566" s="368"/>
      <c r="P36566" s="369"/>
      <c r="S36566" s="369"/>
      <c r="V36566" s="358"/>
    </row>
    <row r="36567" spans="8:22">
      <c r="H36567" s="369"/>
      <c r="M36567" s="368"/>
      <c r="P36567" s="369"/>
      <c r="S36567" s="369"/>
      <c r="V36567" s="358"/>
    </row>
    <row r="36568" spans="8:22">
      <c r="H36568" s="369"/>
      <c r="M36568" s="368"/>
      <c r="P36568" s="369"/>
      <c r="S36568" s="369"/>
      <c r="V36568" s="358"/>
    </row>
    <row r="36569" spans="8:22">
      <c r="H36569" s="369"/>
      <c r="M36569" s="368"/>
      <c r="P36569" s="369"/>
      <c r="S36569" s="369"/>
      <c r="V36569" s="358"/>
    </row>
    <row r="36570" spans="8:22">
      <c r="H36570" s="369"/>
      <c r="M36570" s="368"/>
      <c r="P36570" s="369"/>
      <c r="S36570" s="369"/>
      <c r="V36570" s="358"/>
    </row>
    <row r="36571" spans="8:22">
      <c r="H36571" s="369"/>
      <c r="M36571" s="368"/>
      <c r="P36571" s="369"/>
      <c r="S36571" s="369"/>
      <c r="V36571" s="358"/>
    </row>
    <row r="36572" spans="8:22">
      <c r="H36572" s="369"/>
      <c r="M36572" s="368"/>
      <c r="P36572" s="369"/>
      <c r="S36572" s="369"/>
      <c r="V36572" s="358"/>
    </row>
    <row r="36573" spans="8:22">
      <c r="H36573" s="369"/>
      <c r="M36573" s="368"/>
      <c r="P36573" s="369"/>
      <c r="S36573" s="369"/>
      <c r="V36573" s="358"/>
    </row>
    <row r="36574" spans="8:22">
      <c r="H36574" s="369"/>
      <c r="M36574" s="368"/>
      <c r="P36574" s="369"/>
      <c r="S36574" s="369"/>
      <c r="V36574" s="358"/>
    </row>
    <row r="36575" spans="8:22">
      <c r="H36575" s="369"/>
      <c r="M36575" s="368"/>
      <c r="P36575" s="369"/>
      <c r="S36575" s="369"/>
      <c r="V36575" s="358"/>
    </row>
    <row r="36576" spans="8:22">
      <c r="H36576" s="369"/>
      <c r="M36576" s="368"/>
      <c r="P36576" s="369"/>
      <c r="S36576" s="369"/>
      <c r="V36576" s="358"/>
    </row>
    <row r="36577" spans="8:22">
      <c r="H36577" s="369"/>
      <c r="M36577" s="368"/>
      <c r="P36577" s="369"/>
      <c r="S36577" s="369"/>
      <c r="V36577" s="358"/>
    </row>
    <row r="36578" spans="8:22">
      <c r="H36578" s="369"/>
      <c r="M36578" s="368"/>
      <c r="P36578" s="369"/>
      <c r="S36578" s="369"/>
      <c r="V36578" s="358"/>
    </row>
    <row r="36579" spans="8:22">
      <c r="H36579" s="369"/>
      <c r="M36579" s="368"/>
      <c r="P36579" s="369"/>
      <c r="S36579" s="369"/>
      <c r="V36579" s="358"/>
    </row>
    <row r="36580" spans="8:22">
      <c r="H36580" s="369"/>
      <c r="M36580" s="368"/>
      <c r="P36580" s="369"/>
      <c r="S36580" s="369"/>
      <c r="V36580" s="358"/>
    </row>
    <row r="36581" spans="8:22">
      <c r="H36581" s="369"/>
      <c r="M36581" s="368"/>
      <c r="P36581" s="369"/>
      <c r="S36581" s="369"/>
      <c r="V36581" s="358"/>
    </row>
    <row r="36582" spans="8:22">
      <c r="H36582" s="369"/>
      <c r="M36582" s="368"/>
      <c r="P36582" s="369"/>
      <c r="S36582" s="369"/>
      <c r="V36582" s="358"/>
    </row>
    <row r="36583" spans="8:22">
      <c r="H36583" s="369"/>
      <c r="M36583" s="368"/>
      <c r="P36583" s="369"/>
      <c r="S36583" s="369"/>
      <c r="V36583" s="358"/>
    </row>
    <row r="36584" spans="8:22">
      <c r="H36584" s="369"/>
      <c r="M36584" s="368"/>
      <c r="P36584" s="369"/>
      <c r="S36584" s="369"/>
      <c r="V36584" s="358"/>
    </row>
    <row r="36585" spans="8:22">
      <c r="H36585" s="369"/>
      <c r="M36585" s="368"/>
      <c r="P36585" s="369"/>
      <c r="S36585" s="369"/>
      <c r="V36585" s="358"/>
    </row>
    <row r="36586" spans="8:22">
      <c r="H36586" s="369"/>
      <c r="M36586" s="368"/>
      <c r="P36586" s="369"/>
      <c r="S36586" s="369"/>
      <c r="V36586" s="358"/>
    </row>
    <row r="36587" spans="8:22">
      <c r="H36587" s="369"/>
      <c r="M36587" s="368"/>
      <c r="P36587" s="369"/>
      <c r="S36587" s="369"/>
      <c r="V36587" s="358"/>
    </row>
    <row r="36588" spans="8:22">
      <c r="H36588" s="369"/>
      <c r="M36588" s="368"/>
      <c r="P36588" s="369"/>
      <c r="S36588" s="369"/>
      <c r="V36588" s="358"/>
    </row>
    <row r="36589" spans="8:22">
      <c r="H36589" s="369"/>
      <c r="M36589" s="368"/>
      <c r="P36589" s="369"/>
      <c r="S36589" s="369"/>
      <c r="V36589" s="358"/>
    </row>
    <row r="36590" spans="8:22">
      <c r="H36590" s="369"/>
      <c r="M36590" s="368"/>
      <c r="P36590" s="369"/>
      <c r="S36590" s="369"/>
      <c r="V36590" s="358"/>
    </row>
    <row r="36591" spans="8:22">
      <c r="H36591" s="369"/>
      <c r="M36591" s="368"/>
      <c r="P36591" s="369"/>
      <c r="S36591" s="369"/>
      <c r="V36591" s="358"/>
    </row>
    <row r="36592" spans="8:22">
      <c r="H36592" s="369"/>
      <c r="M36592" s="368"/>
      <c r="P36592" s="369"/>
      <c r="S36592" s="369"/>
      <c r="V36592" s="358"/>
    </row>
    <row r="36593" spans="8:22">
      <c r="H36593" s="369"/>
      <c r="M36593" s="368"/>
      <c r="P36593" s="369"/>
      <c r="S36593" s="369"/>
      <c r="V36593" s="358"/>
    </row>
    <row r="36594" spans="8:22">
      <c r="H36594" s="369"/>
      <c r="M36594" s="368"/>
      <c r="P36594" s="369"/>
      <c r="S36594" s="369"/>
      <c r="V36594" s="358"/>
    </row>
    <row r="36595" spans="8:22">
      <c r="H36595" s="369"/>
      <c r="M36595" s="368"/>
      <c r="P36595" s="369"/>
      <c r="S36595" s="369"/>
      <c r="V36595" s="358"/>
    </row>
    <row r="36596" spans="8:22">
      <c r="H36596" s="369"/>
      <c r="M36596" s="368"/>
      <c r="P36596" s="369"/>
      <c r="S36596" s="369"/>
      <c r="V36596" s="358"/>
    </row>
    <row r="36597" spans="8:22">
      <c r="H36597" s="369"/>
      <c r="M36597" s="368"/>
      <c r="P36597" s="369"/>
      <c r="S36597" s="369"/>
      <c r="V36597" s="358"/>
    </row>
    <row r="36598" spans="8:22">
      <c r="H36598" s="369"/>
      <c r="M36598" s="368"/>
      <c r="P36598" s="369"/>
      <c r="S36598" s="369"/>
      <c r="V36598" s="358"/>
    </row>
    <row r="36599" spans="8:22">
      <c r="H36599" s="369"/>
      <c r="M36599" s="368"/>
      <c r="P36599" s="369"/>
      <c r="S36599" s="369"/>
      <c r="V36599" s="358"/>
    </row>
    <row r="36600" spans="8:22">
      <c r="H36600" s="369"/>
      <c r="M36600" s="368"/>
      <c r="P36600" s="369"/>
      <c r="S36600" s="369"/>
      <c r="V36600" s="358"/>
    </row>
    <row r="36601" spans="8:22">
      <c r="H36601" s="369"/>
      <c r="M36601" s="368"/>
      <c r="P36601" s="369"/>
      <c r="S36601" s="369"/>
      <c r="V36601" s="358"/>
    </row>
    <row r="36602" spans="8:22">
      <c r="H36602" s="369"/>
      <c r="M36602" s="368"/>
      <c r="P36602" s="369"/>
      <c r="S36602" s="369"/>
      <c r="V36602" s="358"/>
    </row>
    <row r="36603" spans="8:22">
      <c r="H36603" s="369"/>
      <c r="M36603" s="368"/>
      <c r="P36603" s="369"/>
      <c r="S36603" s="369"/>
      <c r="V36603" s="358"/>
    </row>
    <row r="36604" spans="8:22">
      <c r="H36604" s="369"/>
      <c r="M36604" s="368"/>
      <c r="P36604" s="369"/>
      <c r="S36604" s="369"/>
      <c r="V36604" s="358"/>
    </row>
    <row r="36605" spans="8:22">
      <c r="H36605" s="369"/>
      <c r="M36605" s="368"/>
      <c r="P36605" s="369"/>
      <c r="S36605" s="369"/>
      <c r="V36605" s="358"/>
    </row>
    <row r="36606" spans="8:22">
      <c r="H36606" s="369"/>
      <c r="M36606" s="368"/>
      <c r="P36606" s="369"/>
      <c r="S36606" s="369"/>
      <c r="V36606" s="358"/>
    </row>
    <row r="36607" spans="8:22">
      <c r="H36607" s="369"/>
      <c r="M36607" s="368"/>
      <c r="P36607" s="369"/>
      <c r="S36607" s="369"/>
      <c r="V36607" s="358"/>
    </row>
    <row r="36608" spans="8:22">
      <c r="H36608" s="369"/>
      <c r="M36608" s="368"/>
      <c r="P36608" s="369"/>
      <c r="S36608" s="369"/>
      <c r="V36608" s="358"/>
    </row>
    <row r="36609" spans="8:22">
      <c r="H36609" s="369"/>
      <c r="M36609" s="368"/>
      <c r="P36609" s="369"/>
      <c r="S36609" s="369"/>
      <c r="V36609" s="358"/>
    </row>
    <row r="36610" spans="8:22">
      <c r="H36610" s="369"/>
      <c r="M36610" s="368"/>
      <c r="P36610" s="369"/>
      <c r="S36610" s="369"/>
      <c r="V36610" s="358"/>
    </row>
    <row r="36611" spans="8:22">
      <c r="H36611" s="369"/>
      <c r="M36611" s="368"/>
      <c r="P36611" s="369"/>
      <c r="S36611" s="369"/>
      <c r="V36611" s="358"/>
    </row>
    <row r="36612" spans="8:22">
      <c r="H36612" s="369"/>
      <c r="M36612" s="368"/>
      <c r="P36612" s="369"/>
      <c r="S36612" s="369"/>
      <c r="V36612" s="358"/>
    </row>
    <row r="36613" spans="8:22">
      <c r="H36613" s="369"/>
      <c r="M36613" s="368"/>
      <c r="P36613" s="369"/>
      <c r="S36613" s="369"/>
      <c r="V36613" s="358"/>
    </row>
    <row r="36614" spans="8:22">
      <c r="H36614" s="369"/>
      <c r="M36614" s="368"/>
      <c r="P36614" s="369"/>
      <c r="S36614" s="369"/>
      <c r="V36614" s="358"/>
    </row>
    <row r="36615" spans="8:22">
      <c r="H36615" s="369"/>
      <c r="M36615" s="368"/>
      <c r="P36615" s="369"/>
      <c r="S36615" s="369"/>
      <c r="V36615" s="358"/>
    </row>
    <row r="36616" spans="8:22">
      <c r="H36616" s="369"/>
      <c r="M36616" s="368"/>
      <c r="P36616" s="369"/>
      <c r="S36616" s="369"/>
      <c r="V36616" s="358"/>
    </row>
    <row r="36617" spans="8:22">
      <c r="H36617" s="369"/>
      <c r="M36617" s="368"/>
      <c r="P36617" s="369"/>
      <c r="S36617" s="369"/>
      <c r="V36617" s="358"/>
    </row>
    <row r="36618" spans="8:22">
      <c r="H36618" s="369"/>
      <c r="M36618" s="368"/>
      <c r="P36618" s="369"/>
      <c r="S36618" s="369"/>
      <c r="V36618" s="358"/>
    </row>
    <row r="36619" spans="8:22">
      <c r="H36619" s="369"/>
      <c r="M36619" s="368"/>
      <c r="P36619" s="369"/>
      <c r="S36619" s="369"/>
      <c r="V36619" s="358"/>
    </row>
    <row r="36620" spans="8:22">
      <c r="H36620" s="369"/>
      <c r="M36620" s="368"/>
      <c r="P36620" s="369"/>
      <c r="S36620" s="369"/>
      <c r="V36620" s="358"/>
    </row>
    <row r="36621" spans="8:22">
      <c r="H36621" s="369"/>
      <c r="M36621" s="368"/>
      <c r="P36621" s="369"/>
      <c r="S36621" s="369"/>
      <c r="V36621" s="358"/>
    </row>
    <row r="36622" spans="8:22">
      <c r="H36622" s="369"/>
      <c r="M36622" s="368"/>
      <c r="P36622" s="369"/>
      <c r="S36622" s="369"/>
      <c r="V36622" s="358"/>
    </row>
    <row r="36623" spans="8:22">
      <c r="H36623" s="369"/>
      <c r="M36623" s="368"/>
      <c r="P36623" s="369"/>
      <c r="S36623" s="369"/>
      <c r="V36623" s="358"/>
    </row>
    <row r="36624" spans="8:22">
      <c r="H36624" s="369"/>
      <c r="M36624" s="368"/>
      <c r="P36624" s="369"/>
      <c r="S36624" s="369"/>
      <c r="V36624" s="358"/>
    </row>
    <row r="36625" spans="8:22">
      <c r="H36625" s="369"/>
      <c r="M36625" s="368"/>
      <c r="P36625" s="369"/>
      <c r="S36625" s="369"/>
      <c r="V36625" s="358"/>
    </row>
    <row r="36626" spans="8:22">
      <c r="H36626" s="369"/>
      <c r="M36626" s="368"/>
      <c r="P36626" s="369"/>
      <c r="S36626" s="369"/>
      <c r="V36626" s="358"/>
    </row>
    <row r="36627" spans="8:22">
      <c r="H36627" s="369"/>
      <c r="M36627" s="368"/>
      <c r="P36627" s="369"/>
      <c r="S36627" s="369"/>
      <c r="V36627" s="358"/>
    </row>
    <row r="36628" spans="8:22">
      <c r="H36628" s="369"/>
      <c r="M36628" s="368"/>
      <c r="P36628" s="369"/>
      <c r="S36628" s="369"/>
      <c r="V36628" s="358"/>
    </row>
    <row r="36629" spans="8:22">
      <c r="H36629" s="369"/>
      <c r="M36629" s="368"/>
      <c r="P36629" s="369"/>
      <c r="S36629" s="369"/>
      <c r="V36629" s="358"/>
    </row>
    <row r="36630" spans="8:22">
      <c r="H36630" s="369"/>
      <c r="M36630" s="368"/>
      <c r="P36630" s="369"/>
      <c r="S36630" s="369"/>
      <c r="V36630" s="358"/>
    </row>
    <row r="36631" spans="8:22">
      <c r="H36631" s="369"/>
      <c r="M36631" s="368"/>
      <c r="P36631" s="369"/>
      <c r="S36631" s="369"/>
      <c r="V36631" s="358"/>
    </row>
    <row r="36632" spans="8:22">
      <c r="H36632" s="369"/>
      <c r="M36632" s="368"/>
      <c r="P36632" s="369"/>
      <c r="S36632" s="369"/>
      <c r="V36632" s="358"/>
    </row>
    <row r="36633" spans="8:22">
      <c r="H36633" s="369"/>
      <c r="M36633" s="368"/>
      <c r="P36633" s="369"/>
      <c r="S36633" s="369"/>
      <c r="V36633" s="358"/>
    </row>
    <row r="36634" spans="8:22">
      <c r="H36634" s="369"/>
      <c r="M36634" s="368"/>
      <c r="P36634" s="369"/>
      <c r="S36634" s="369"/>
      <c r="V36634" s="358"/>
    </row>
    <row r="36635" spans="8:22">
      <c r="H36635" s="369"/>
      <c r="M36635" s="368"/>
      <c r="P36635" s="369"/>
      <c r="S36635" s="369"/>
      <c r="V36635" s="358"/>
    </row>
    <row r="36636" spans="8:22">
      <c r="H36636" s="369"/>
      <c r="M36636" s="368"/>
      <c r="P36636" s="369"/>
      <c r="S36636" s="369"/>
      <c r="V36636" s="358"/>
    </row>
    <row r="36637" spans="8:22">
      <c r="H36637" s="369"/>
      <c r="M36637" s="368"/>
      <c r="P36637" s="369"/>
      <c r="S36637" s="369"/>
      <c r="V36637" s="358"/>
    </row>
    <row r="36638" spans="8:22">
      <c r="H36638" s="369"/>
      <c r="M36638" s="368"/>
      <c r="P36638" s="369"/>
      <c r="S36638" s="369"/>
      <c r="V36638" s="358"/>
    </row>
    <row r="36639" spans="8:22">
      <c r="H36639" s="369"/>
      <c r="M36639" s="368"/>
      <c r="P36639" s="369"/>
      <c r="S36639" s="369"/>
      <c r="V36639" s="358"/>
    </row>
    <row r="36640" spans="8:22">
      <c r="H36640" s="369"/>
      <c r="M36640" s="368"/>
      <c r="P36640" s="369"/>
      <c r="S36640" s="369"/>
      <c r="V36640" s="358"/>
    </row>
    <row r="36641" spans="8:22">
      <c r="H36641" s="369"/>
      <c r="M36641" s="368"/>
      <c r="P36641" s="369"/>
      <c r="S36641" s="369"/>
      <c r="V36641" s="358"/>
    </row>
    <row r="36642" spans="8:22">
      <c r="H36642" s="369"/>
      <c r="M36642" s="368"/>
      <c r="P36642" s="369"/>
      <c r="S36642" s="369"/>
      <c r="V36642" s="358"/>
    </row>
    <row r="36643" spans="8:22">
      <c r="H36643" s="369"/>
      <c r="M36643" s="368"/>
      <c r="P36643" s="369"/>
      <c r="S36643" s="369"/>
      <c r="V36643" s="358"/>
    </row>
    <row r="36644" spans="8:22">
      <c r="H36644" s="369"/>
      <c r="M36644" s="368"/>
      <c r="P36644" s="369"/>
      <c r="S36644" s="369"/>
      <c r="V36644" s="358"/>
    </row>
    <row r="36645" spans="8:22">
      <c r="H36645" s="369"/>
      <c r="M36645" s="368"/>
      <c r="P36645" s="369"/>
      <c r="S36645" s="369"/>
      <c r="V36645" s="358"/>
    </row>
    <row r="36646" spans="8:22">
      <c r="H36646" s="369"/>
      <c r="M36646" s="368"/>
      <c r="P36646" s="369"/>
      <c r="S36646" s="369"/>
      <c r="V36646" s="358"/>
    </row>
    <row r="36647" spans="8:22">
      <c r="H36647" s="369"/>
      <c r="M36647" s="368"/>
      <c r="P36647" s="369"/>
      <c r="S36647" s="369"/>
      <c r="V36647" s="358"/>
    </row>
    <row r="36648" spans="8:22">
      <c r="H36648" s="369"/>
      <c r="M36648" s="368"/>
      <c r="P36648" s="369"/>
      <c r="S36648" s="369"/>
      <c r="V36648" s="358"/>
    </row>
    <row r="36649" spans="8:22">
      <c r="H36649" s="369"/>
      <c r="M36649" s="368"/>
      <c r="P36649" s="369"/>
      <c r="S36649" s="369"/>
      <c r="V36649" s="358"/>
    </row>
    <row r="36650" spans="8:22">
      <c r="H36650" s="369"/>
      <c r="M36650" s="368"/>
      <c r="P36650" s="369"/>
      <c r="S36650" s="369"/>
      <c r="V36650" s="358"/>
    </row>
    <row r="36651" spans="8:22">
      <c r="H36651" s="369"/>
      <c r="M36651" s="368"/>
      <c r="P36651" s="369"/>
      <c r="S36651" s="369"/>
      <c r="V36651" s="358"/>
    </row>
    <row r="36652" spans="8:22">
      <c r="H36652" s="369"/>
      <c r="M36652" s="368"/>
      <c r="P36652" s="369"/>
      <c r="S36652" s="369"/>
      <c r="V36652" s="358"/>
    </row>
    <row r="36653" spans="8:22">
      <c r="H36653" s="369"/>
      <c r="M36653" s="368"/>
      <c r="P36653" s="369"/>
      <c r="S36653" s="369"/>
      <c r="V36653" s="358"/>
    </row>
    <row r="36654" spans="8:22">
      <c r="H36654" s="369"/>
      <c r="M36654" s="368"/>
      <c r="P36654" s="369"/>
      <c r="S36654" s="369"/>
      <c r="V36654" s="358"/>
    </row>
    <row r="36655" spans="8:22">
      <c r="H36655" s="369"/>
      <c r="M36655" s="368"/>
      <c r="P36655" s="369"/>
      <c r="S36655" s="369"/>
      <c r="V36655" s="358"/>
    </row>
    <row r="36656" spans="8:22">
      <c r="H36656" s="369"/>
      <c r="M36656" s="368"/>
      <c r="P36656" s="369"/>
      <c r="S36656" s="369"/>
      <c r="V36656" s="358"/>
    </row>
    <row r="36657" spans="8:22">
      <c r="H36657" s="369"/>
      <c r="M36657" s="368"/>
      <c r="P36657" s="369"/>
      <c r="S36657" s="369"/>
      <c r="V36657" s="358"/>
    </row>
    <row r="36658" spans="8:22">
      <c r="H36658" s="369"/>
      <c r="M36658" s="368"/>
      <c r="P36658" s="369"/>
      <c r="S36658" s="369"/>
      <c r="V36658" s="358"/>
    </row>
    <row r="36659" spans="8:22">
      <c r="H36659" s="369"/>
      <c r="M36659" s="368"/>
      <c r="P36659" s="369"/>
      <c r="S36659" s="369"/>
      <c r="V36659" s="358"/>
    </row>
    <row r="36660" spans="8:22">
      <c r="H36660" s="369"/>
      <c r="M36660" s="368"/>
      <c r="P36660" s="369"/>
      <c r="S36660" s="369"/>
      <c r="V36660" s="358"/>
    </row>
    <row r="36661" spans="8:22">
      <c r="H36661" s="369"/>
      <c r="M36661" s="368"/>
      <c r="P36661" s="369"/>
      <c r="S36661" s="369"/>
      <c r="V36661" s="358"/>
    </row>
    <row r="36662" spans="8:22">
      <c r="H36662" s="369"/>
      <c r="M36662" s="368"/>
      <c r="P36662" s="369"/>
      <c r="S36662" s="369"/>
      <c r="V36662" s="358"/>
    </row>
    <row r="36663" spans="8:22">
      <c r="H36663" s="369"/>
      <c r="M36663" s="368"/>
      <c r="P36663" s="369"/>
      <c r="S36663" s="369"/>
      <c r="V36663" s="358"/>
    </row>
    <row r="36664" spans="8:22">
      <c r="H36664" s="369"/>
      <c r="M36664" s="368"/>
      <c r="P36664" s="369"/>
      <c r="S36664" s="369"/>
      <c r="V36664" s="358"/>
    </row>
    <row r="36665" spans="8:22">
      <c r="H36665" s="369"/>
      <c r="M36665" s="368"/>
      <c r="P36665" s="369"/>
      <c r="S36665" s="369"/>
      <c r="V36665" s="358"/>
    </row>
    <row r="36666" spans="8:22">
      <c r="H36666" s="369"/>
      <c r="M36666" s="368"/>
      <c r="P36666" s="369"/>
      <c r="S36666" s="369"/>
      <c r="V36666" s="358"/>
    </row>
    <row r="36667" spans="8:22">
      <c r="H36667" s="369"/>
      <c r="M36667" s="368"/>
      <c r="P36667" s="369"/>
      <c r="S36667" s="369"/>
      <c r="V36667" s="358"/>
    </row>
    <row r="36668" spans="8:22">
      <c r="H36668" s="369"/>
      <c r="M36668" s="368"/>
      <c r="P36668" s="369"/>
      <c r="S36668" s="369"/>
      <c r="V36668" s="358"/>
    </row>
    <row r="36669" spans="8:22">
      <c r="H36669" s="369"/>
      <c r="M36669" s="368"/>
      <c r="P36669" s="369"/>
      <c r="S36669" s="369"/>
      <c r="V36669" s="358"/>
    </row>
    <row r="36670" spans="8:22">
      <c r="H36670" s="369"/>
      <c r="M36670" s="368"/>
      <c r="P36670" s="369"/>
      <c r="S36670" s="369"/>
      <c r="V36670" s="358"/>
    </row>
    <row r="36671" spans="8:22">
      <c r="H36671" s="369"/>
      <c r="M36671" s="368"/>
      <c r="P36671" s="369"/>
      <c r="S36671" s="369"/>
      <c r="V36671" s="358"/>
    </row>
    <row r="36672" spans="8:22">
      <c r="H36672" s="369"/>
      <c r="M36672" s="368"/>
      <c r="P36672" s="369"/>
      <c r="S36672" s="369"/>
      <c r="V36672" s="358"/>
    </row>
    <row r="36673" spans="8:22">
      <c r="H36673" s="369"/>
      <c r="M36673" s="368"/>
      <c r="P36673" s="369"/>
      <c r="S36673" s="369"/>
      <c r="V36673" s="358"/>
    </row>
    <row r="36674" spans="8:22">
      <c r="H36674" s="369"/>
      <c r="M36674" s="368"/>
      <c r="P36674" s="369"/>
      <c r="S36674" s="369"/>
      <c r="V36674" s="358"/>
    </row>
    <row r="36675" spans="8:22">
      <c r="H36675" s="369"/>
      <c r="M36675" s="368"/>
      <c r="P36675" s="369"/>
      <c r="S36675" s="369"/>
      <c r="V36675" s="358"/>
    </row>
    <row r="36676" spans="8:22">
      <c r="H36676" s="369"/>
      <c r="M36676" s="368"/>
      <c r="P36676" s="369"/>
      <c r="S36676" s="369"/>
      <c r="V36676" s="358"/>
    </row>
    <row r="36677" spans="8:22">
      <c r="H36677" s="369"/>
      <c r="M36677" s="368"/>
      <c r="P36677" s="369"/>
      <c r="S36677" s="369"/>
      <c r="V36677" s="358"/>
    </row>
    <row r="36678" spans="8:22">
      <c r="H36678" s="369"/>
      <c r="M36678" s="368"/>
      <c r="P36678" s="369"/>
      <c r="S36678" s="369"/>
      <c r="V36678" s="358"/>
    </row>
    <row r="36679" spans="8:22">
      <c r="H36679" s="369"/>
      <c r="M36679" s="368"/>
      <c r="P36679" s="369"/>
      <c r="S36679" s="369"/>
      <c r="V36679" s="358"/>
    </row>
    <row r="36680" spans="8:22">
      <c r="H36680" s="369"/>
      <c r="M36680" s="368"/>
      <c r="P36680" s="369"/>
      <c r="S36680" s="369"/>
      <c r="V36680" s="358"/>
    </row>
    <row r="36681" spans="8:22">
      <c r="H36681" s="369"/>
      <c r="M36681" s="368"/>
      <c r="P36681" s="369"/>
      <c r="S36681" s="369"/>
      <c r="V36681" s="358"/>
    </row>
    <row r="36682" spans="8:22">
      <c r="H36682" s="369"/>
      <c r="M36682" s="368"/>
      <c r="P36682" s="369"/>
      <c r="S36682" s="369"/>
      <c r="V36682" s="358"/>
    </row>
    <row r="36683" spans="8:22">
      <c r="H36683" s="369"/>
      <c r="M36683" s="368"/>
      <c r="P36683" s="369"/>
      <c r="S36683" s="369"/>
      <c r="V36683" s="358"/>
    </row>
    <row r="36684" spans="8:22">
      <c r="H36684" s="369"/>
      <c r="M36684" s="368"/>
      <c r="P36684" s="369"/>
      <c r="S36684" s="369"/>
      <c r="V36684" s="358"/>
    </row>
    <row r="36685" spans="8:22">
      <c r="H36685" s="369"/>
      <c r="M36685" s="368"/>
      <c r="P36685" s="369"/>
      <c r="S36685" s="369"/>
      <c r="V36685" s="358"/>
    </row>
    <row r="36686" spans="8:22">
      <c r="H36686" s="369"/>
      <c r="M36686" s="368"/>
      <c r="P36686" s="369"/>
      <c r="S36686" s="369"/>
      <c r="V36686" s="358"/>
    </row>
    <row r="36687" spans="8:22">
      <c r="H36687" s="369"/>
      <c r="M36687" s="368"/>
      <c r="P36687" s="369"/>
      <c r="S36687" s="369"/>
      <c r="V36687" s="358"/>
    </row>
    <row r="36688" spans="8:22">
      <c r="H36688" s="369"/>
      <c r="M36688" s="368"/>
      <c r="P36688" s="369"/>
      <c r="S36688" s="369"/>
      <c r="V36688" s="358"/>
    </row>
    <row r="36689" spans="8:22">
      <c r="H36689" s="369"/>
      <c r="M36689" s="368"/>
      <c r="P36689" s="369"/>
      <c r="S36689" s="369"/>
      <c r="V36689" s="358"/>
    </row>
    <row r="36690" spans="8:22">
      <c r="H36690" s="369"/>
      <c r="M36690" s="368"/>
      <c r="P36690" s="369"/>
      <c r="S36690" s="369"/>
      <c r="V36690" s="358"/>
    </row>
    <row r="36691" spans="8:22">
      <c r="H36691" s="369"/>
      <c r="M36691" s="368"/>
      <c r="P36691" s="369"/>
      <c r="S36691" s="369"/>
      <c r="V36691" s="358"/>
    </row>
    <row r="36692" spans="8:22">
      <c r="H36692" s="369"/>
      <c r="M36692" s="368"/>
      <c r="P36692" s="369"/>
      <c r="S36692" s="369"/>
      <c r="V36692" s="358"/>
    </row>
    <row r="36693" spans="8:22">
      <c r="H36693" s="369"/>
      <c r="M36693" s="368"/>
      <c r="P36693" s="369"/>
      <c r="S36693" s="369"/>
      <c r="V36693" s="358"/>
    </row>
    <row r="36694" spans="8:22">
      <c r="H36694" s="369"/>
      <c r="M36694" s="368"/>
      <c r="P36694" s="369"/>
      <c r="S36694" s="369"/>
      <c r="V36694" s="358"/>
    </row>
    <row r="36695" spans="8:22">
      <c r="H36695" s="369"/>
      <c r="M36695" s="368"/>
      <c r="P36695" s="369"/>
      <c r="S36695" s="369"/>
      <c r="V36695" s="358"/>
    </row>
    <row r="36696" spans="8:22">
      <c r="H36696" s="369"/>
      <c r="M36696" s="368"/>
      <c r="P36696" s="369"/>
      <c r="S36696" s="369"/>
      <c r="V36696" s="358"/>
    </row>
    <row r="36697" spans="8:22">
      <c r="H36697" s="369"/>
      <c r="M36697" s="368"/>
      <c r="P36697" s="369"/>
      <c r="S36697" s="369"/>
      <c r="V36697" s="358"/>
    </row>
    <row r="36698" spans="8:22">
      <c r="H36698" s="369"/>
      <c r="M36698" s="368"/>
      <c r="P36698" s="369"/>
      <c r="S36698" s="369"/>
      <c r="V36698" s="358"/>
    </row>
    <row r="36699" spans="8:22">
      <c r="H36699" s="369"/>
      <c r="M36699" s="368"/>
      <c r="P36699" s="369"/>
      <c r="S36699" s="369"/>
      <c r="V36699" s="358"/>
    </row>
    <row r="36700" spans="8:22">
      <c r="H36700" s="369"/>
      <c r="M36700" s="368"/>
      <c r="P36700" s="369"/>
      <c r="S36700" s="369"/>
      <c r="V36700" s="358"/>
    </row>
    <row r="36701" spans="8:22">
      <c r="H36701" s="369"/>
      <c r="M36701" s="368"/>
      <c r="P36701" s="369"/>
      <c r="S36701" s="369"/>
      <c r="V36701" s="358"/>
    </row>
    <row r="36702" spans="8:22">
      <c r="H36702" s="369"/>
      <c r="M36702" s="368"/>
      <c r="P36702" s="369"/>
      <c r="S36702" s="369"/>
      <c r="V36702" s="358"/>
    </row>
    <row r="36703" spans="8:22">
      <c r="H36703" s="369"/>
      <c r="M36703" s="368"/>
      <c r="P36703" s="369"/>
      <c r="S36703" s="369"/>
      <c r="V36703" s="358"/>
    </row>
    <row r="36704" spans="8:22">
      <c r="H36704" s="369"/>
      <c r="M36704" s="368"/>
      <c r="P36704" s="369"/>
      <c r="S36704" s="369"/>
      <c r="V36704" s="358"/>
    </row>
    <row r="36705" spans="8:22">
      <c r="H36705" s="369"/>
      <c r="M36705" s="368"/>
      <c r="P36705" s="369"/>
      <c r="S36705" s="369"/>
      <c r="V36705" s="358"/>
    </row>
    <row r="36706" spans="8:22">
      <c r="H36706" s="369"/>
      <c r="M36706" s="368"/>
      <c r="P36706" s="369"/>
      <c r="S36706" s="369"/>
      <c r="V36706" s="358"/>
    </row>
    <row r="36707" spans="8:22">
      <c r="H36707" s="369"/>
      <c r="M36707" s="368"/>
      <c r="P36707" s="369"/>
      <c r="S36707" s="369"/>
      <c r="V36707" s="358"/>
    </row>
    <row r="36708" spans="8:22">
      <c r="H36708" s="369"/>
      <c r="M36708" s="368"/>
      <c r="P36708" s="369"/>
      <c r="S36708" s="369"/>
      <c r="V36708" s="358"/>
    </row>
    <row r="36709" spans="8:22">
      <c r="H36709" s="369"/>
      <c r="M36709" s="368"/>
      <c r="P36709" s="369"/>
      <c r="S36709" s="369"/>
      <c r="V36709" s="358"/>
    </row>
    <row r="36710" spans="8:22">
      <c r="H36710" s="369"/>
      <c r="M36710" s="368"/>
      <c r="P36710" s="369"/>
      <c r="S36710" s="369"/>
      <c r="V36710" s="358"/>
    </row>
    <row r="36711" spans="8:22">
      <c r="H36711" s="369"/>
      <c r="M36711" s="368"/>
      <c r="P36711" s="369"/>
      <c r="S36711" s="369"/>
      <c r="V36711" s="358"/>
    </row>
    <row r="36712" spans="8:22">
      <c r="H36712" s="369"/>
      <c r="M36712" s="368"/>
      <c r="P36712" s="369"/>
      <c r="S36712" s="369"/>
      <c r="V36712" s="358"/>
    </row>
    <row r="36713" spans="8:22">
      <c r="H36713" s="369"/>
      <c r="M36713" s="368"/>
      <c r="P36713" s="369"/>
      <c r="S36713" s="369"/>
      <c r="V36713" s="358"/>
    </row>
    <row r="36714" spans="8:22">
      <c r="H36714" s="369"/>
      <c r="M36714" s="368"/>
      <c r="P36714" s="369"/>
      <c r="S36714" s="369"/>
      <c r="V36714" s="358"/>
    </row>
    <row r="36715" spans="8:22">
      <c r="H36715" s="369"/>
      <c r="M36715" s="368"/>
      <c r="P36715" s="369"/>
      <c r="S36715" s="369"/>
      <c r="V36715" s="358"/>
    </row>
    <row r="36716" spans="8:22">
      <c r="H36716" s="369"/>
      <c r="M36716" s="368"/>
      <c r="P36716" s="369"/>
      <c r="S36716" s="369"/>
      <c r="V36716" s="358"/>
    </row>
    <row r="36717" spans="8:22">
      <c r="H36717" s="369"/>
      <c r="M36717" s="368"/>
      <c r="P36717" s="369"/>
      <c r="S36717" s="369"/>
      <c r="V36717" s="358"/>
    </row>
    <row r="36718" spans="8:22">
      <c r="H36718" s="369"/>
      <c r="M36718" s="368"/>
      <c r="P36718" s="369"/>
      <c r="S36718" s="369"/>
      <c r="V36718" s="358"/>
    </row>
    <row r="36719" spans="8:22">
      <c r="H36719" s="369"/>
      <c r="M36719" s="368"/>
      <c r="P36719" s="369"/>
      <c r="S36719" s="369"/>
      <c r="V36719" s="358"/>
    </row>
    <row r="36720" spans="8:22">
      <c r="H36720" s="369"/>
      <c r="M36720" s="368"/>
      <c r="P36720" s="369"/>
      <c r="S36720" s="369"/>
      <c r="V36720" s="358"/>
    </row>
    <row r="36721" spans="8:22">
      <c r="H36721" s="369"/>
      <c r="M36721" s="368"/>
      <c r="P36721" s="369"/>
      <c r="S36721" s="369"/>
      <c r="V36721" s="358"/>
    </row>
    <row r="36722" spans="8:22">
      <c r="H36722" s="369"/>
      <c r="M36722" s="368"/>
      <c r="P36722" s="369"/>
      <c r="S36722" s="369"/>
      <c r="V36722" s="358"/>
    </row>
    <row r="36723" spans="8:22">
      <c r="H36723" s="369"/>
      <c r="M36723" s="368"/>
      <c r="P36723" s="369"/>
      <c r="S36723" s="369"/>
      <c r="V36723" s="358"/>
    </row>
    <row r="36724" spans="8:22">
      <c r="H36724" s="369"/>
      <c r="M36724" s="368"/>
      <c r="P36724" s="369"/>
      <c r="S36724" s="369"/>
      <c r="V36724" s="358"/>
    </row>
    <row r="36725" spans="8:22">
      <c r="H36725" s="369"/>
      <c r="M36725" s="368"/>
      <c r="P36725" s="369"/>
      <c r="S36725" s="369"/>
      <c r="V36725" s="358"/>
    </row>
    <row r="36726" spans="8:22">
      <c r="H36726" s="369"/>
      <c r="M36726" s="368"/>
      <c r="P36726" s="369"/>
      <c r="S36726" s="369"/>
      <c r="V36726" s="358"/>
    </row>
    <row r="36727" spans="8:22">
      <c r="H36727" s="369"/>
      <c r="M36727" s="368"/>
      <c r="P36727" s="369"/>
      <c r="S36727" s="369"/>
      <c r="V36727" s="358"/>
    </row>
    <row r="36728" spans="8:22">
      <c r="H36728" s="369"/>
      <c r="M36728" s="368"/>
      <c r="P36728" s="369"/>
      <c r="S36728" s="369"/>
      <c r="V36728" s="358"/>
    </row>
    <row r="36729" spans="8:22">
      <c r="H36729" s="369"/>
      <c r="M36729" s="368"/>
      <c r="P36729" s="369"/>
      <c r="S36729" s="369"/>
      <c r="V36729" s="358"/>
    </row>
    <row r="36730" spans="8:22">
      <c r="H36730" s="369"/>
      <c r="M36730" s="368"/>
      <c r="P36730" s="369"/>
      <c r="S36730" s="369"/>
      <c r="V36730" s="358"/>
    </row>
    <row r="36731" spans="8:22">
      <c r="H36731" s="369"/>
      <c r="M36731" s="368"/>
      <c r="P36731" s="369"/>
      <c r="S36731" s="369"/>
      <c r="V36731" s="358"/>
    </row>
    <row r="36732" spans="8:22">
      <c r="H36732" s="369"/>
      <c r="M36732" s="368"/>
      <c r="P36732" s="369"/>
      <c r="S36732" s="369"/>
      <c r="V36732" s="358"/>
    </row>
    <row r="36733" spans="8:22">
      <c r="H36733" s="369"/>
      <c r="M36733" s="368"/>
      <c r="P36733" s="369"/>
      <c r="S36733" s="369"/>
      <c r="V36733" s="358"/>
    </row>
    <row r="36734" spans="8:22">
      <c r="H36734" s="369"/>
      <c r="M36734" s="368"/>
      <c r="P36734" s="369"/>
      <c r="S36734" s="369"/>
      <c r="V36734" s="358"/>
    </row>
    <row r="36735" spans="8:22">
      <c r="H36735" s="369"/>
      <c r="M36735" s="368"/>
      <c r="P36735" s="369"/>
      <c r="S36735" s="369"/>
      <c r="V36735" s="358"/>
    </row>
    <row r="36736" spans="8:22">
      <c r="H36736" s="369"/>
      <c r="M36736" s="368"/>
      <c r="P36736" s="369"/>
      <c r="S36736" s="369"/>
      <c r="V36736" s="358"/>
    </row>
    <row r="36737" spans="8:22">
      <c r="H36737" s="369"/>
      <c r="M36737" s="368"/>
      <c r="P36737" s="369"/>
      <c r="S36737" s="369"/>
      <c r="V36737" s="358"/>
    </row>
    <row r="36738" spans="8:22">
      <c r="H36738" s="369"/>
      <c r="M36738" s="368"/>
      <c r="P36738" s="369"/>
      <c r="S36738" s="369"/>
      <c r="V36738" s="358"/>
    </row>
    <row r="36739" spans="8:22">
      <c r="H36739" s="369"/>
      <c r="M36739" s="368"/>
      <c r="P36739" s="369"/>
      <c r="S36739" s="369"/>
      <c r="V36739" s="358"/>
    </row>
    <row r="36740" spans="8:22">
      <c r="H36740" s="369"/>
      <c r="M36740" s="368"/>
      <c r="P36740" s="369"/>
      <c r="S36740" s="369"/>
      <c r="V36740" s="358"/>
    </row>
    <row r="36741" spans="8:22">
      <c r="H36741" s="369"/>
      <c r="M36741" s="368"/>
      <c r="P36741" s="369"/>
      <c r="S36741" s="369"/>
      <c r="V36741" s="358"/>
    </row>
    <row r="36742" spans="8:22">
      <c r="H36742" s="369"/>
      <c r="M36742" s="368"/>
      <c r="P36742" s="369"/>
      <c r="S36742" s="369"/>
      <c r="V36742" s="358"/>
    </row>
    <row r="36743" spans="8:22">
      <c r="H36743" s="369"/>
      <c r="M36743" s="368"/>
      <c r="P36743" s="369"/>
      <c r="S36743" s="369"/>
      <c r="V36743" s="358"/>
    </row>
    <row r="36744" spans="8:22">
      <c r="H36744" s="369"/>
      <c r="M36744" s="368"/>
      <c r="P36744" s="369"/>
      <c r="S36744" s="369"/>
      <c r="V36744" s="358"/>
    </row>
    <row r="36745" spans="8:22">
      <c r="H36745" s="369"/>
      <c r="M36745" s="368"/>
      <c r="P36745" s="369"/>
      <c r="S36745" s="369"/>
      <c r="V36745" s="358"/>
    </row>
    <row r="36746" spans="8:22">
      <c r="H36746" s="369"/>
      <c r="M36746" s="368"/>
      <c r="P36746" s="369"/>
      <c r="S36746" s="369"/>
      <c r="V36746" s="358"/>
    </row>
    <row r="36747" spans="8:22">
      <c r="H36747" s="369"/>
      <c r="M36747" s="368"/>
      <c r="P36747" s="369"/>
      <c r="S36747" s="369"/>
      <c r="V36747" s="358"/>
    </row>
    <row r="36748" spans="8:22">
      <c r="H36748" s="369"/>
      <c r="M36748" s="368"/>
      <c r="P36748" s="369"/>
      <c r="S36748" s="369"/>
      <c r="V36748" s="358"/>
    </row>
    <row r="36749" spans="8:22">
      <c r="H36749" s="369"/>
      <c r="M36749" s="368"/>
      <c r="P36749" s="369"/>
      <c r="S36749" s="369"/>
      <c r="V36749" s="358"/>
    </row>
    <row r="36750" spans="8:22">
      <c r="H36750" s="369"/>
      <c r="M36750" s="368"/>
      <c r="P36750" s="369"/>
      <c r="S36750" s="369"/>
      <c r="V36750" s="358"/>
    </row>
    <row r="36751" spans="8:22">
      <c r="H36751" s="369"/>
      <c r="M36751" s="368"/>
      <c r="P36751" s="369"/>
      <c r="S36751" s="369"/>
      <c r="V36751" s="358"/>
    </row>
    <row r="36752" spans="8:22">
      <c r="H36752" s="369"/>
      <c r="M36752" s="368"/>
      <c r="P36752" s="369"/>
      <c r="S36752" s="369"/>
      <c r="V36752" s="358"/>
    </row>
    <row r="36753" spans="8:22">
      <c r="H36753" s="369"/>
      <c r="M36753" s="368"/>
      <c r="P36753" s="369"/>
      <c r="S36753" s="369"/>
      <c r="V36753" s="358"/>
    </row>
    <row r="36754" spans="8:22">
      <c r="H36754" s="369"/>
      <c r="M36754" s="368"/>
      <c r="P36754" s="369"/>
      <c r="S36754" s="369"/>
      <c r="V36754" s="358"/>
    </row>
    <row r="36755" spans="8:22">
      <c r="H36755" s="369"/>
      <c r="M36755" s="368"/>
      <c r="P36755" s="369"/>
      <c r="S36755" s="369"/>
      <c r="V36755" s="358"/>
    </row>
    <row r="36756" spans="8:22">
      <c r="H36756" s="369"/>
      <c r="M36756" s="368"/>
      <c r="P36756" s="369"/>
      <c r="S36756" s="369"/>
      <c r="V36756" s="358"/>
    </row>
    <row r="36757" spans="8:22">
      <c r="H36757" s="369"/>
      <c r="M36757" s="368"/>
      <c r="P36757" s="369"/>
      <c r="S36757" s="369"/>
      <c r="V36757" s="358"/>
    </row>
    <row r="36758" spans="8:22">
      <c r="H36758" s="369"/>
      <c r="M36758" s="368"/>
      <c r="P36758" s="369"/>
      <c r="S36758" s="369"/>
      <c r="V36758" s="358"/>
    </row>
    <row r="36759" spans="8:22">
      <c r="H36759" s="369"/>
      <c r="M36759" s="368"/>
      <c r="P36759" s="369"/>
      <c r="S36759" s="369"/>
      <c r="V36759" s="358"/>
    </row>
    <row r="36760" spans="8:22">
      <c r="H36760" s="369"/>
      <c r="M36760" s="368"/>
      <c r="P36760" s="369"/>
      <c r="S36760" s="369"/>
      <c r="V36760" s="358"/>
    </row>
    <row r="36761" spans="8:22">
      <c r="H36761" s="369"/>
      <c r="M36761" s="368"/>
      <c r="P36761" s="369"/>
      <c r="S36761" s="369"/>
      <c r="V36761" s="358"/>
    </row>
    <row r="36762" spans="8:22">
      <c r="H36762" s="369"/>
      <c r="M36762" s="368"/>
      <c r="P36762" s="369"/>
      <c r="S36762" s="369"/>
      <c r="V36762" s="358"/>
    </row>
    <row r="36763" spans="8:22">
      <c r="H36763" s="369"/>
      <c r="M36763" s="368"/>
      <c r="P36763" s="369"/>
      <c r="S36763" s="369"/>
      <c r="V36763" s="358"/>
    </row>
    <row r="36764" spans="8:22">
      <c r="H36764" s="369"/>
      <c r="M36764" s="368"/>
      <c r="P36764" s="369"/>
      <c r="S36764" s="369"/>
      <c r="V36764" s="358"/>
    </row>
    <row r="36765" spans="8:22">
      <c r="H36765" s="369"/>
      <c r="M36765" s="368"/>
      <c r="P36765" s="369"/>
      <c r="S36765" s="369"/>
      <c r="V36765" s="358"/>
    </row>
    <row r="36766" spans="8:22">
      <c r="H36766" s="369"/>
      <c r="M36766" s="368"/>
      <c r="P36766" s="369"/>
      <c r="S36766" s="369"/>
      <c r="V36766" s="358"/>
    </row>
    <row r="36767" spans="8:22">
      <c r="H36767" s="369"/>
      <c r="M36767" s="368"/>
      <c r="P36767" s="369"/>
      <c r="S36767" s="369"/>
      <c r="V36767" s="358"/>
    </row>
    <row r="36768" spans="8:22">
      <c r="H36768" s="369"/>
      <c r="M36768" s="368"/>
      <c r="P36768" s="369"/>
      <c r="S36768" s="369"/>
      <c r="V36768" s="358"/>
    </row>
    <row r="36769" spans="8:22">
      <c r="H36769" s="369"/>
      <c r="M36769" s="368"/>
      <c r="P36769" s="369"/>
      <c r="S36769" s="369"/>
      <c r="V36769" s="358"/>
    </row>
    <row r="36770" spans="8:22">
      <c r="H36770" s="369"/>
      <c r="M36770" s="368"/>
      <c r="P36770" s="369"/>
      <c r="S36770" s="369"/>
      <c r="V36770" s="358"/>
    </row>
    <row r="36771" spans="8:22">
      <c r="H36771" s="369"/>
      <c r="M36771" s="368"/>
      <c r="P36771" s="369"/>
      <c r="S36771" s="369"/>
      <c r="V36771" s="358"/>
    </row>
    <row r="36772" spans="8:22">
      <c r="H36772" s="369"/>
      <c r="M36772" s="368"/>
      <c r="P36772" s="369"/>
      <c r="S36772" s="369"/>
      <c r="V36772" s="358"/>
    </row>
    <row r="36773" spans="8:22">
      <c r="H36773" s="369"/>
      <c r="M36773" s="368"/>
      <c r="P36773" s="369"/>
      <c r="S36773" s="369"/>
      <c r="V36773" s="358"/>
    </row>
    <row r="36774" spans="8:22">
      <c r="H36774" s="369"/>
      <c r="M36774" s="368"/>
      <c r="P36774" s="369"/>
      <c r="S36774" s="369"/>
      <c r="V36774" s="358"/>
    </row>
    <row r="36775" spans="8:22">
      <c r="H36775" s="369"/>
      <c r="M36775" s="368"/>
      <c r="P36775" s="369"/>
      <c r="S36775" s="369"/>
      <c r="V36775" s="358"/>
    </row>
    <row r="36776" spans="8:22">
      <c r="H36776" s="369"/>
      <c r="M36776" s="368"/>
      <c r="P36776" s="369"/>
      <c r="S36776" s="369"/>
      <c r="V36776" s="358"/>
    </row>
    <row r="36777" spans="8:22">
      <c r="H36777" s="369"/>
      <c r="M36777" s="368"/>
      <c r="P36777" s="369"/>
      <c r="S36777" s="369"/>
      <c r="V36777" s="358"/>
    </row>
    <row r="36778" spans="8:22">
      <c r="H36778" s="369"/>
      <c r="M36778" s="368"/>
      <c r="P36778" s="369"/>
      <c r="S36778" s="369"/>
      <c r="V36778" s="358"/>
    </row>
    <row r="36779" spans="8:22">
      <c r="H36779" s="369"/>
      <c r="M36779" s="368"/>
      <c r="P36779" s="369"/>
      <c r="S36779" s="369"/>
      <c r="V36779" s="358"/>
    </row>
    <row r="36780" spans="8:22">
      <c r="H36780" s="369"/>
      <c r="M36780" s="368"/>
      <c r="P36780" s="369"/>
      <c r="S36780" s="369"/>
      <c r="V36780" s="358"/>
    </row>
    <row r="36781" spans="8:22">
      <c r="H36781" s="369"/>
      <c r="M36781" s="368"/>
      <c r="P36781" s="369"/>
      <c r="S36781" s="369"/>
      <c r="V36781" s="358"/>
    </row>
    <row r="36782" spans="8:22">
      <c r="H36782" s="369"/>
      <c r="M36782" s="368"/>
      <c r="P36782" s="369"/>
      <c r="S36782" s="369"/>
      <c r="V36782" s="358"/>
    </row>
    <row r="36783" spans="8:22">
      <c r="H36783" s="369"/>
      <c r="M36783" s="368"/>
      <c r="P36783" s="369"/>
      <c r="S36783" s="369"/>
      <c r="V36783" s="358"/>
    </row>
    <row r="36784" spans="8:22">
      <c r="H36784" s="369"/>
      <c r="M36784" s="368"/>
      <c r="P36784" s="369"/>
      <c r="S36784" s="369"/>
      <c r="V36784" s="358"/>
    </row>
    <row r="36785" spans="8:22">
      <c r="H36785" s="369"/>
      <c r="M36785" s="368"/>
      <c r="P36785" s="369"/>
      <c r="S36785" s="369"/>
      <c r="V36785" s="358"/>
    </row>
    <row r="36786" spans="8:22">
      <c r="H36786" s="369"/>
      <c r="M36786" s="368"/>
      <c r="P36786" s="369"/>
      <c r="S36786" s="369"/>
      <c r="V36786" s="358"/>
    </row>
    <row r="36787" spans="8:22">
      <c r="H36787" s="369"/>
      <c r="M36787" s="368"/>
      <c r="P36787" s="369"/>
      <c r="S36787" s="369"/>
      <c r="V36787" s="358"/>
    </row>
    <row r="36788" spans="8:22">
      <c r="H36788" s="369"/>
      <c r="M36788" s="368"/>
      <c r="P36788" s="369"/>
      <c r="S36788" s="369"/>
      <c r="V36788" s="358"/>
    </row>
    <row r="36789" spans="8:22">
      <c r="H36789" s="369"/>
      <c r="M36789" s="368"/>
      <c r="P36789" s="369"/>
      <c r="S36789" s="369"/>
      <c r="V36789" s="358"/>
    </row>
    <row r="36790" spans="8:22">
      <c r="H36790" s="369"/>
      <c r="M36790" s="368"/>
      <c r="P36790" s="369"/>
      <c r="S36790" s="369"/>
      <c r="V36790" s="358"/>
    </row>
    <row r="36791" spans="8:22">
      <c r="H36791" s="369"/>
      <c r="M36791" s="368"/>
      <c r="P36791" s="369"/>
      <c r="S36791" s="369"/>
      <c r="V36791" s="358"/>
    </row>
    <row r="36792" spans="8:22">
      <c r="H36792" s="369"/>
      <c r="M36792" s="368"/>
      <c r="P36792" s="369"/>
      <c r="S36792" s="369"/>
      <c r="V36792" s="358"/>
    </row>
    <row r="36793" spans="8:22">
      <c r="H36793" s="369"/>
      <c r="M36793" s="368"/>
      <c r="P36793" s="369"/>
      <c r="S36793" s="369"/>
      <c r="V36793" s="358"/>
    </row>
    <row r="36794" spans="8:22">
      <c r="H36794" s="369"/>
      <c r="M36794" s="368"/>
      <c r="P36794" s="369"/>
      <c r="S36794" s="369"/>
      <c r="V36794" s="358"/>
    </row>
    <row r="36795" spans="8:22">
      <c r="H36795" s="369"/>
      <c r="M36795" s="368"/>
      <c r="P36795" s="369"/>
      <c r="S36795" s="369"/>
      <c r="V36795" s="358"/>
    </row>
    <row r="36796" spans="8:22">
      <c r="H36796" s="369"/>
      <c r="M36796" s="368"/>
      <c r="P36796" s="369"/>
      <c r="S36796" s="369"/>
      <c r="V36796" s="358"/>
    </row>
    <row r="36797" spans="8:22">
      <c r="H36797" s="369"/>
      <c r="M36797" s="368"/>
      <c r="P36797" s="369"/>
      <c r="S36797" s="369"/>
      <c r="V36797" s="358"/>
    </row>
    <row r="36798" spans="8:22">
      <c r="H36798" s="369"/>
      <c r="M36798" s="368"/>
      <c r="P36798" s="369"/>
      <c r="S36798" s="369"/>
      <c r="V36798" s="358"/>
    </row>
    <row r="36799" spans="8:22">
      <c r="H36799" s="369"/>
      <c r="M36799" s="368"/>
      <c r="P36799" s="369"/>
      <c r="S36799" s="369"/>
      <c r="V36799" s="358"/>
    </row>
    <row r="36800" spans="8:22">
      <c r="H36800" s="369"/>
      <c r="M36800" s="368"/>
      <c r="P36800" s="369"/>
      <c r="S36800" s="369"/>
      <c r="V36800" s="358"/>
    </row>
    <row r="36801" spans="8:22">
      <c r="H36801" s="369"/>
      <c r="M36801" s="368"/>
      <c r="P36801" s="369"/>
      <c r="S36801" s="369"/>
      <c r="V36801" s="358"/>
    </row>
    <row r="36802" spans="8:22">
      <c r="H36802" s="369"/>
      <c r="M36802" s="368"/>
      <c r="P36802" s="369"/>
      <c r="S36802" s="369"/>
      <c r="V36802" s="358"/>
    </row>
    <row r="36803" spans="8:22">
      <c r="H36803" s="369"/>
      <c r="M36803" s="368"/>
      <c r="P36803" s="369"/>
      <c r="S36803" s="369"/>
      <c r="V36803" s="358"/>
    </row>
    <row r="36804" spans="8:22">
      <c r="H36804" s="369"/>
      <c r="M36804" s="368"/>
      <c r="P36804" s="369"/>
      <c r="S36804" s="369"/>
      <c r="V36804" s="358"/>
    </row>
    <row r="36805" spans="8:22">
      <c r="H36805" s="369"/>
      <c r="M36805" s="368"/>
      <c r="P36805" s="369"/>
      <c r="S36805" s="369"/>
      <c r="V36805" s="358"/>
    </row>
    <row r="36806" spans="8:22">
      <c r="H36806" s="369"/>
      <c r="M36806" s="368"/>
      <c r="P36806" s="369"/>
      <c r="S36806" s="369"/>
      <c r="V36806" s="358"/>
    </row>
    <row r="36807" spans="8:22">
      <c r="H36807" s="369"/>
      <c r="M36807" s="368"/>
      <c r="P36807" s="369"/>
      <c r="S36807" s="369"/>
      <c r="V36807" s="358"/>
    </row>
    <row r="36808" spans="8:22">
      <c r="H36808" s="369"/>
      <c r="M36808" s="368"/>
      <c r="P36808" s="369"/>
      <c r="S36808" s="369"/>
      <c r="V36808" s="358"/>
    </row>
    <row r="36809" spans="8:22">
      <c r="H36809" s="369"/>
      <c r="M36809" s="368"/>
      <c r="P36809" s="369"/>
      <c r="S36809" s="369"/>
      <c r="V36809" s="358"/>
    </row>
    <row r="36810" spans="8:22">
      <c r="H36810" s="369"/>
      <c r="M36810" s="368"/>
      <c r="P36810" s="369"/>
      <c r="S36810" s="369"/>
      <c r="V36810" s="358"/>
    </row>
    <row r="36811" spans="8:22">
      <c r="H36811" s="369"/>
      <c r="M36811" s="368"/>
      <c r="P36811" s="369"/>
      <c r="S36811" s="369"/>
      <c r="V36811" s="358"/>
    </row>
    <row r="36812" spans="8:22">
      <c r="H36812" s="369"/>
      <c r="M36812" s="368"/>
      <c r="P36812" s="369"/>
      <c r="S36812" s="369"/>
      <c r="V36812" s="358"/>
    </row>
    <row r="36813" spans="8:22">
      <c r="H36813" s="369"/>
      <c r="M36813" s="368"/>
      <c r="P36813" s="369"/>
      <c r="S36813" s="369"/>
      <c r="V36813" s="358"/>
    </row>
    <row r="36814" spans="8:22">
      <c r="H36814" s="369"/>
      <c r="M36814" s="368"/>
      <c r="P36814" s="369"/>
      <c r="S36814" s="369"/>
      <c r="V36814" s="358"/>
    </row>
    <row r="36815" spans="8:22">
      <c r="H36815" s="369"/>
      <c r="M36815" s="368"/>
      <c r="P36815" s="369"/>
      <c r="S36815" s="369"/>
      <c r="V36815" s="358"/>
    </row>
    <row r="36816" spans="8:22">
      <c r="H36816" s="369"/>
      <c r="M36816" s="368"/>
      <c r="P36816" s="369"/>
      <c r="S36816" s="369"/>
      <c r="V36816" s="358"/>
    </row>
    <row r="36817" spans="8:22">
      <c r="H36817" s="369"/>
      <c r="M36817" s="368"/>
      <c r="P36817" s="369"/>
      <c r="S36817" s="369"/>
      <c r="V36817" s="358"/>
    </row>
    <row r="36818" spans="8:22">
      <c r="H36818" s="369"/>
      <c r="M36818" s="368"/>
      <c r="P36818" s="369"/>
      <c r="S36818" s="369"/>
      <c r="V36818" s="358"/>
    </row>
    <row r="36819" spans="8:22">
      <c r="H36819" s="369"/>
      <c r="M36819" s="368"/>
      <c r="P36819" s="369"/>
      <c r="S36819" s="369"/>
      <c r="V36819" s="358"/>
    </row>
    <row r="36820" spans="8:22">
      <c r="H36820" s="369"/>
      <c r="M36820" s="368"/>
      <c r="P36820" s="369"/>
      <c r="S36820" s="369"/>
      <c r="V36820" s="358"/>
    </row>
    <row r="36821" spans="8:22">
      <c r="H36821" s="369"/>
      <c r="M36821" s="368"/>
      <c r="P36821" s="369"/>
      <c r="S36821" s="369"/>
      <c r="V36821" s="358"/>
    </row>
    <row r="36822" spans="8:22">
      <c r="H36822" s="369"/>
      <c r="M36822" s="368"/>
      <c r="P36822" s="369"/>
      <c r="S36822" s="369"/>
      <c r="V36822" s="358"/>
    </row>
    <row r="36823" spans="8:22">
      <c r="H36823" s="369"/>
      <c r="M36823" s="368"/>
      <c r="P36823" s="369"/>
      <c r="S36823" s="369"/>
      <c r="V36823" s="358"/>
    </row>
    <row r="36824" spans="8:22">
      <c r="H36824" s="369"/>
      <c r="M36824" s="368"/>
      <c r="P36824" s="369"/>
      <c r="S36824" s="369"/>
      <c r="V36824" s="358"/>
    </row>
    <row r="36825" spans="8:22">
      <c r="H36825" s="369"/>
      <c r="M36825" s="368"/>
      <c r="P36825" s="369"/>
      <c r="S36825" s="369"/>
      <c r="V36825" s="358"/>
    </row>
    <row r="36826" spans="8:22">
      <c r="H36826" s="369"/>
      <c r="M36826" s="368"/>
      <c r="P36826" s="369"/>
      <c r="S36826" s="369"/>
      <c r="V36826" s="358"/>
    </row>
    <row r="36827" spans="8:22">
      <c r="H36827" s="369"/>
      <c r="M36827" s="368"/>
      <c r="P36827" s="369"/>
      <c r="S36827" s="369"/>
      <c r="V36827" s="358"/>
    </row>
    <row r="36828" spans="8:22">
      <c r="H36828" s="369"/>
      <c r="M36828" s="368"/>
      <c r="P36828" s="369"/>
      <c r="S36828" s="369"/>
      <c r="V36828" s="358"/>
    </row>
    <row r="36829" spans="8:22">
      <c r="H36829" s="369"/>
      <c r="M36829" s="368"/>
      <c r="P36829" s="369"/>
      <c r="S36829" s="369"/>
      <c r="V36829" s="358"/>
    </row>
    <row r="36830" spans="8:22">
      <c r="H36830" s="369"/>
      <c r="M36830" s="368"/>
      <c r="P36830" s="369"/>
      <c r="S36830" s="369"/>
      <c r="V36830" s="358"/>
    </row>
    <row r="36831" spans="8:22">
      <c r="H36831" s="369"/>
      <c r="M36831" s="368"/>
      <c r="P36831" s="369"/>
      <c r="S36831" s="369"/>
      <c r="V36831" s="358"/>
    </row>
    <row r="36832" spans="8:22">
      <c r="H36832" s="369"/>
      <c r="M36832" s="368"/>
      <c r="P36832" s="369"/>
      <c r="S36832" s="369"/>
      <c r="V36832" s="358"/>
    </row>
    <row r="36833" spans="8:22">
      <c r="H36833" s="369"/>
      <c r="M36833" s="368"/>
      <c r="P36833" s="369"/>
      <c r="S36833" s="369"/>
      <c r="V36833" s="358"/>
    </row>
    <row r="36834" spans="8:22">
      <c r="H36834" s="369"/>
      <c r="M36834" s="368"/>
      <c r="P36834" s="369"/>
      <c r="S36834" s="369"/>
      <c r="V36834" s="358"/>
    </row>
    <row r="36835" spans="8:22">
      <c r="H36835" s="369"/>
      <c r="M36835" s="368"/>
      <c r="P36835" s="369"/>
      <c r="S36835" s="369"/>
      <c r="V36835" s="358"/>
    </row>
    <row r="36836" spans="8:22">
      <c r="H36836" s="369"/>
      <c r="M36836" s="368"/>
      <c r="P36836" s="369"/>
      <c r="S36836" s="369"/>
      <c r="V36836" s="358"/>
    </row>
    <row r="36837" spans="8:22">
      <c r="H36837" s="369"/>
      <c r="M36837" s="368"/>
      <c r="P36837" s="369"/>
      <c r="S36837" s="369"/>
      <c r="V36837" s="358"/>
    </row>
    <row r="36838" spans="8:22">
      <c r="H36838" s="369"/>
      <c r="M36838" s="368"/>
      <c r="P36838" s="369"/>
      <c r="S36838" s="369"/>
      <c r="V36838" s="358"/>
    </row>
    <row r="36839" spans="8:22">
      <c r="H36839" s="369"/>
      <c r="M36839" s="368"/>
      <c r="P36839" s="369"/>
      <c r="S36839" s="369"/>
      <c r="V36839" s="358"/>
    </row>
    <row r="36840" spans="8:22">
      <c r="H36840" s="369"/>
      <c r="M36840" s="368"/>
      <c r="P36840" s="369"/>
      <c r="S36840" s="369"/>
      <c r="V36840" s="358"/>
    </row>
    <row r="36841" spans="8:22">
      <c r="H36841" s="369"/>
      <c r="M36841" s="368"/>
      <c r="P36841" s="369"/>
      <c r="S36841" s="369"/>
      <c r="V36841" s="358"/>
    </row>
    <row r="36842" spans="8:22">
      <c r="H36842" s="369"/>
      <c r="M36842" s="368"/>
      <c r="P36842" s="369"/>
      <c r="S36842" s="369"/>
      <c r="V36842" s="358"/>
    </row>
    <row r="36843" spans="8:22">
      <c r="H36843" s="369"/>
      <c r="M36843" s="368"/>
      <c r="P36843" s="369"/>
      <c r="S36843" s="369"/>
      <c r="V36843" s="358"/>
    </row>
    <row r="36844" spans="8:22">
      <c r="H36844" s="369"/>
      <c r="M36844" s="368"/>
      <c r="P36844" s="369"/>
      <c r="S36844" s="369"/>
      <c r="V36844" s="358"/>
    </row>
    <row r="36845" spans="8:22">
      <c r="H36845" s="369"/>
      <c r="M36845" s="368"/>
      <c r="P36845" s="369"/>
      <c r="S36845" s="369"/>
      <c r="V36845" s="358"/>
    </row>
    <row r="36846" spans="8:22">
      <c r="H36846" s="369"/>
      <c r="M36846" s="368"/>
      <c r="P36846" s="369"/>
      <c r="S36846" s="369"/>
      <c r="V36846" s="358"/>
    </row>
    <row r="36847" spans="8:22">
      <c r="H36847" s="369"/>
      <c r="M36847" s="368"/>
      <c r="P36847" s="369"/>
      <c r="S36847" s="369"/>
      <c r="V36847" s="358"/>
    </row>
    <row r="36848" spans="8:22">
      <c r="H36848" s="369"/>
      <c r="M36848" s="368"/>
      <c r="P36848" s="369"/>
      <c r="S36848" s="369"/>
      <c r="V36848" s="358"/>
    </row>
    <row r="36849" spans="8:22">
      <c r="H36849" s="369"/>
      <c r="M36849" s="368"/>
      <c r="P36849" s="369"/>
      <c r="S36849" s="369"/>
      <c r="V36849" s="358"/>
    </row>
    <row r="36850" spans="8:22">
      <c r="H36850" s="369"/>
      <c r="M36850" s="368"/>
      <c r="P36850" s="369"/>
      <c r="S36850" s="369"/>
      <c r="V36850" s="358"/>
    </row>
    <row r="36851" spans="8:22">
      <c r="H36851" s="369"/>
      <c r="M36851" s="368"/>
      <c r="P36851" s="369"/>
      <c r="S36851" s="369"/>
      <c r="V36851" s="358"/>
    </row>
    <row r="36852" spans="8:22">
      <c r="H36852" s="369"/>
      <c r="M36852" s="368"/>
      <c r="P36852" s="369"/>
      <c r="S36852" s="369"/>
      <c r="V36852" s="358"/>
    </row>
    <row r="36853" spans="8:22">
      <c r="H36853" s="369"/>
      <c r="M36853" s="368"/>
      <c r="P36853" s="369"/>
      <c r="S36853" s="369"/>
      <c r="V36853" s="358"/>
    </row>
    <row r="36854" spans="8:22">
      <c r="H36854" s="369"/>
      <c r="M36854" s="368"/>
      <c r="P36854" s="369"/>
      <c r="S36854" s="369"/>
      <c r="V36854" s="358"/>
    </row>
    <row r="36855" spans="8:22">
      <c r="H36855" s="369"/>
      <c r="M36855" s="368"/>
      <c r="P36855" s="369"/>
      <c r="S36855" s="369"/>
      <c r="V36855" s="358"/>
    </row>
    <row r="36856" spans="8:22">
      <c r="H36856" s="369"/>
      <c r="M36856" s="368"/>
      <c r="P36856" s="369"/>
      <c r="S36856" s="369"/>
      <c r="V36856" s="358"/>
    </row>
    <row r="36857" spans="8:22">
      <c r="H36857" s="369"/>
      <c r="M36857" s="368"/>
      <c r="P36857" s="369"/>
      <c r="S36857" s="369"/>
      <c r="V36857" s="358"/>
    </row>
    <row r="36858" spans="8:22">
      <c r="H36858" s="369"/>
      <c r="M36858" s="368"/>
      <c r="P36858" s="369"/>
      <c r="S36858" s="369"/>
      <c r="V36858" s="358"/>
    </row>
    <row r="36859" spans="8:22">
      <c r="H36859" s="369"/>
      <c r="M36859" s="368"/>
      <c r="P36859" s="369"/>
      <c r="S36859" s="369"/>
      <c r="V36859" s="358"/>
    </row>
    <row r="36860" spans="8:22">
      <c r="H36860" s="369"/>
      <c r="M36860" s="368"/>
      <c r="P36860" s="369"/>
      <c r="S36860" s="369"/>
      <c r="V36860" s="358"/>
    </row>
    <row r="36861" spans="8:22">
      <c r="H36861" s="369"/>
      <c r="M36861" s="368"/>
      <c r="P36861" s="369"/>
      <c r="S36861" s="369"/>
      <c r="V36861" s="358"/>
    </row>
    <row r="36862" spans="8:22">
      <c r="H36862" s="369"/>
      <c r="M36862" s="368"/>
      <c r="P36862" s="369"/>
      <c r="S36862" s="369"/>
      <c r="V36862" s="358"/>
    </row>
    <row r="36863" spans="8:22">
      <c r="H36863" s="369"/>
      <c r="M36863" s="368"/>
      <c r="P36863" s="369"/>
      <c r="S36863" s="369"/>
      <c r="V36863" s="358"/>
    </row>
    <row r="36864" spans="8:22">
      <c r="H36864" s="369"/>
      <c r="M36864" s="368"/>
      <c r="P36864" s="369"/>
      <c r="S36864" s="369"/>
      <c r="V36864" s="358"/>
    </row>
    <row r="36865" spans="8:22">
      <c r="H36865" s="369"/>
      <c r="M36865" s="368"/>
      <c r="P36865" s="369"/>
      <c r="S36865" s="369"/>
      <c r="V36865" s="358"/>
    </row>
    <row r="36866" spans="8:22">
      <c r="H36866" s="369"/>
      <c r="M36866" s="368"/>
      <c r="P36866" s="369"/>
      <c r="S36866" s="369"/>
      <c r="V36866" s="358"/>
    </row>
    <row r="36867" spans="8:22">
      <c r="H36867" s="369"/>
      <c r="M36867" s="368"/>
      <c r="P36867" s="369"/>
      <c r="S36867" s="369"/>
      <c r="V36867" s="358"/>
    </row>
    <row r="36868" spans="8:22">
      <c r="H36868" s="369"/>
      <c r="M36868" s="368"/>
      <c r="P36868" s="369"/>
      <c r="S36868" s="369"/>
      <c r="V36868" s="358"/>
    </row>
    <row r="36869" spans="8:22">
      <c r="H36869" s="369"/>
      <c r="M36869" s="368"/>
      <c r="P36869" s="369"/>
      <c r="S36869" s="369"/>
      <c r="V36869" s="358"/>
    </row>
    <row r="36870" spans="8:22">
      <c r="H36870" s="369"/>
      <c r="M36870" s="368"/>
      <c r="P36870" s="369"/>
      <c r="S36870" s="369"/>
      <c r="V36870" s="358"/>
    </row>
    <row r="36871" spans="8:22">
      <c r="H36871" s="369"/>
      <c r="M36871" s="368"/>
      <c r="P36871" s="369"/>
      <c r="S36871" s="369"/>
      <c r="V36871" s="358"/>
    </row>
    <row r="36872" spans="8:22">
      <c r="H36872" s="369"/>
      <c r="M36872" s="368"/>
      <c r="P36872" s="369"/>
      <c r="S36872" s="369"/>
      <c r="V36872" s="358"/>
    </row>
    <row r="36873" spans="8:22">
      <c r="H36873" s="369"/>
      <c r="M36873" s="368"/>
      <c r="P36873" s="369"/>
      <c r="S36873" s="369"/>
      <c r="V36873" s="358"/>
    </row>
    <row r="36874" spans="8:22">
      <c r="H36874" s="369"/>
      <c r="M36874" s="368"/>
      <c r="P36874" s="369"/>
      <c r="S36874" s="369"/>
      <c r="V36874" s="358"/>
    </row>
    <row r="36875" spans="8:22">
      <c r="H36875" s="369"/>
      <c r="M36875" s="368"/>
      <c r="P36875" s="369"/>
      <c r="S36875" s="369"/>
      <c r="V36875" s="358"/>
    </row>
    <row r="36876" spans="8:22">
      <c r="H36876" s="369"/>
      <c r="M36876" s="368"/>
      <c r="P36876" s="369"/>
      <c r="S36876" s="369"/>
      <c r="V36876" s="358"/>
    </row>
    <row r="36877" spans="8:22">
      <c r="H36877" s="369"/>
      <c r="M36877" s="368"/>
      <c r="P36877" s="369"/>
      <c r="S36877" s="369"/>
      <c r="V36877" s="358"/>
    </row>
    <row r="36878" spans="8:22">
      <c r="H36878" s="369"/>
      <c r="M36878" s="368"/>
      <c r="P36878" s="369"/>
      <c r="S36878" s="369"/>
      <c r="V36878" s="358"/>
    </row>
    <row r="36879" spans="8:22">
      <c r="H36879" s="369"/>
      <c r="M36879" s="368"/>
      <c r="P36879" s="369"/>
      <c r="S36879" s="369"/>
      <c r="V36879" s="358"/>
    </row>
    <row r="36880" spans="8:22">
      <c r="H36880" s="369"/>
      <c r="M36880" s="368"/>
      <c r="P36880" s="369"/>
      <c r="S36880" s="369"/>
      <c r="V36880" s="358"/>
    </row>
    <row r="36881" spans="8:22">
      <c r="H36881" s="369"/>
      <c r="M36881" s="368"/>
      <c r="P36881" s="369"/>
      <c r="S36881" s="369"/>
      <c r="V36881" s="358"/>
    </row>
    <row r="36882" spans="8:22">
      <c r="H36882" s="369"/>
      <c r="M36882" s="368"/>
      <c r="P36882" s="369"/>
      <c r="S36882" s="369"/>
      <c r="V36882" s="358"/>
    </row>
    <row r="36883" spans="8:22">
      <c r="H36883" s="369"/>
      <c r="M36883" s="368"/>
      <c r="P36883" s="369"/>
      <c r="S36883" s="369"/>
      <c r="V36883" s="358"/>
    </row>
    <row r="36884" spans="8:22">
      <c r="H36884" s="369"/>
      <c r="M36884" s="368"/>
      <c r="P36884" s="369"/>
      <c r="S36884" s="369"/>
      <c r="V36884" s="358"/>
    </row>
    <row r="36885" spans="8:22">
      <c r="H36885" s="369"/>
      <c r="M36885" s="368"/>
      <c r="P36885" s="369"/>
      <c r="S36885" s="369"/>
      <c r="V36885" s="358"/>
    </row>
    <row r="36886" spans="8:22">
      <c r="H36886" s="369"/>
      <c r="M36886" s="368"/>
      <c r="P36886" s="369"/>
      <c r="S36886" s="369"/>
      <c r="V36886" s="358"/>
    </row>
    <row r="36887" spans="8:22">
      <c r="H36887" s="369"/>
      <c r="M36887" s="368"/>
      <c r="P36887" s="369"/>
      <c r="S36887" s="369"/>
      <c r="V36887" s="358"/>
    </row>
    <row r="36888" spans="8:22">
      <c r="H36888" s="369"/>
      <c r="M36888" s="368"/>
      <c r="P36888" s="369"/>
      <c r="S36888" s="369"/>
      <c r="V36888" s="358"/>
    </row>
    <row r="36889" spans="8:22">
      <c r="H36889" s="369"/>
      <c r="M36889" s="368"/>
      <c r="P36889" s="369"/>
      <c r="S36889" s="369"/>
      <c r="V36889" s="358"/>
    </row>
    <row r="36890" spans="8:22">
      <c r="H36890" s="369"/>
      <c r="M36890" s="368"/>
      <c r="P36890" s="369"/>
      <c r="S36890" s="369"/>
      <c r="V36890" s="358"/>
    </row>
    <row r="36891" spans="8:22">
      <c r="H36891" s="369"/>
      <c r="M36891" s="368"/>
      <c r="P36891" s="369"/>
      <c r="S36891" s="369"/>
      <c r="V36891" s="358"/>
    </row>
    <row r="36892" spans="8:22">
      <c r="H36892" s="369"/>
      <c r="M36892" s="368"/>
      <c r="P36892" s="369"/>
      <c r="S36892" s="369"/>
      <c r="V36892" s="358"/>
    </row>
    <row r="36893" spans="8:22">
      <c r="H36893" s="369"/>
      <c r="M36893" s="368"/>
      <c r="P36893" s="369"/>
      <c r="S36893" s="369"/>
      <c r="V36893" s="358"/>
    </row>
    <row r="36894" spans="8:22">
      <c r="H36894" s="369"/>
      <c r="M36894" s="368"/>
      <c r="P36894" s="369"/>
      <c r="S36894" s="369"/>
      <c r="V36894" s="358"/>
    </row>
    <row r="36895" spans="8:22">
      <c r="H36895" s="369"/>
      <c r="M36895" s="368"/>
      <c r="P36895" s="369"/>
      <c r="S36895" s="369"/>
      <c r="V36895" s="358"/>
    </row>
    <row r="36896" spans="8:22">
      <c r="H36896" s="369"/>
      <c r="M36896" s="368"/>
      <c r="P36896" s="369"/>
      <c r="S36896" s="369"/>
      <c r="V36896" s="358"/>
    </row>
    <row r="36897" spans="8:22">
      <c r="H36897" s="369"/>
      <c r="M36897" s="368"/>
      <c r="P36897" s="369"/>
      <c r="S36897" s="369"/>
      <c r="V36897" s="358"/>
    </row>
    <row r="36898" spans="8:22">
      <c r="H36898" s="369"/>
      <c r="M36898" s="368"/>
      <c r="P36898" s="369"/>
      <c r="S36898" s="369"/>
      <c r="V36898" s="358"/>
    </row>
    <row r="36899" spans="8:22">
      <c r="H36899" s="369"/>
      <c r="M36899" s="368"/>
      <c r="P36899" s="369"/>
      <c r="S36899" s="369"/>
      <c r="V36899" s="358"/>
    </row>
    <row r="36900" spans="8:22">
      <c r="H36900" s="369"/>
      <c r="M36900" s="368"/>
      <c r="P36900" s="369"/>
      <c r="S36900" s="369"/>
      <c r="V36900" s="358"/>
    </row>
    <row r="36901" spans="8:22">
      <c r="H36901" s="369"/>
      <c r="M36901" s="368"/>
      <c r="P36901" s="369"/>
      <c r="S36901" s="369"/>
      <c r="V36901" s="358"/>
    </row>
    <row r="36902" spans="8:22">
      <c r="H36902" s="369"/>
      <c r="M36902" s="368"/>
      <c r="P36902" s="369"/>
      <c r="S36902" s="369"/>
      <c r="V36902" s="358"/>
    </row>
    <row r="36903" spans="8:22">
      <c r="H36903" s="369"/>
      <c r="M36903" s="368"/>
      <c r="P36903" s="369"/>
      <c r="S36903" s="369"/>
      <c r="V36903" s="358"/>
    </row>
    <row r="36904" spans="8:22">
      <c r="H36904" s="369"/>
      <c r="M36904" s="368"/>
      <c r="P36904" s="369"/>
      <c r="S36904" s="369"/>
      <c r="V36904" s="358"/>
    </row>
    <row r="36905" spans="8:22">
      <c r="H36905" s="369"/>
      <c r="M36905" s="368"/>
      <c r="P36905" s="369"/>
      <c r="S36905" s="369"/>
      <c r="V36905" s="358"/>
    </row>
    <row r="36906" spans="8:22">
      <c r="H36906" s="369"/>
      <c r="M36906" s="368"/>
      <c r="P36906" s="369"/>
      <c r="S36906" s="369"/>
      <c r="V36906" s="358"/>
    </row>
    <row r="36907" spans="8:22">
      <c r="H36907" s="369"/>
      <c r="M36907" s="368"/>
      <c r="P36907" s="369"/>
      <c r="S36907" s="369"/>
      <c r="V36907" s="358"/>
    </row>
    <row r="36908" spans="8:22">
      <c r="H36908" s="369"/>
      <c r="M36908" s="368"/>
      <c r="P36908" s="369"/>
      <c r="S36908" s="369"/>
      <c r="V36908" s="358"/>
    </row>
    <row r="36909" spans="8:22">
      <c r="H36909" s="369"/>
      <c r="M36909" s="368"/>
      <c r="P36909" s="369"/>
      <c r="S36909" s="369"/>
      <c r="V36909" s="358"/>
    </row>
    <row r="36910" spans="8:22">
      <c r="H36910" s="369"/>
      <c r="M36910" s="368"/>
      <c r="P36910" s="369"/>
      <c r="S36910" s="369"/>
      <c r="V36910" s="358"/>
    </row>
    <row r="36911" spans="8:22">
      <c r="H36911" s="369"/>
      <c r="M36911" s="368"/>
      <c r="P36911" s="369"/>
      <c r="S36911" s="369"/>
      <c r="V36911" s="358"/>
    </row>
    <row r="36912" spans="8:22">
      <c r="H36912" s="369"/>
      <c r="M36912" s="368"/>
      <c r="P36912" s="369"/>
      <c r="S36912" s="369"/>
      <c r="V36912" s="358"/>
    </row>
    <row r="36913" spans="8:22">
      <c r="H36913" s="369"/>
      <c r="M36913" s="368"/>
      <c r="P36913" s="369"/>
      <c r="S36913" s="369"/>
      <c r="V36913" s="358"/>
    </row>
    <row r="36914" spans="8:22">
      <c r="H36914" s="369"/>
      <c r="M36914" s="368"/>
      <c r="P36914" s="369"/>
      <c r="S36914" s="369"/>
      <c r="V36914" s="358"/>
    </row>
    <row r="36915" spans="8:22">
      <c r="H36915" s="369"/>
      <c r="M36915" s="368"/>
      <c r="P36915" s="369"/>
      <c r="S36915" s="369"/>
      <c r="V36915" s="358"/>
    </row>
    <row r="36916" spans="8:22">
      <c r="H36916" s="369"/>
      <c r="M36916" s="368"/>
      <c r="P36916" s="369"/>
      <c r="S36916" s="369"/>
      <c r="V36916" s="358"/>
    </row>
    <row r="36917" spans="8:22">
      <c r="H36917" s="369"/>
      <c r="M36917" s="368"/>
      <c r="P36917" s="369"/>
      <c r="S36917" s="369"/>
      <c r="V36917" s="358"/>
    </row>
    <row r="36918" spans="8:22">
      <c r="H36918" s="369"/>
      <c r="M36918" s="368"/>
      <c r="P36918" s="369"/>
      <c r="S36918" s="369"/>
      <c r="V36918" s="358"/>
    </row>
    <row r="36919" spans="8:22">
      <c r="H36919" s="369"/>
      <c r="M36919" s="368"/>
      <c r="P36919" s="369"/>
      <c r="S36919" s="369"/>
      <c r="V36919" s="358"/>
    </row>
    <row r="36920" spans="8:22">
      <c r="H36920" s="369"/>
      <c r="M36920" s="368"/>
      <c r="P36920" s="369"/>
      <c r="S36920" s="369"/>
      <c r="V36920" s="358"/>
    </row>
    <row r="36921" spans="8:22">
      <c r="H36921" s="369"/>
      <c r="M36921" s="368"/>
      <c r="P36921" s="369"/>
      <c r="S36921" s="369"/>
      <c r="V36921" s="358"/>
    </row>
    <row r="36922" spans="8:22">
      <c r="H36922" s="369"/>
      <c r="M36922" s="368"/>
      <c r="P36922" s="369"/>
      <c r="S36922" s="369"/>
      <c r="V36922" s="358"/>
    </row>
    <row r="36923" spans="8:22">
      <c r="H36923" s="369"/>
      <c r="M36923" s="368"/>
      <c r="P36923" s="369"/>
      <c r="S36923" s="369"/>
      <c r="V36923" s="358"/>
    </row>
    <row r="36924" spans="8:22">
      <c r="H36924" s="369"/>
      <c r="M36924" s="368"/>
      <c r="P36924" s="369"/>
      <c r="S36924" s="369"/>
      <c r="V36924" s="358"/>
    </row>
    <row r="36925" spans="8:22">
      <c r="H36925" s="369"/>
      <c r="M36925" s="368"/>
      <c r="P36925" s="369"/>
      <c r="S36925" s="369"/>
      <c r="V36925" s="358"/>
    </row>
    <row r="36926" spans="8:22">
      <c r="H36926" s="369"/>
      <c r="M36926" s="368"/>
      <c r="P36926" s="369"/>
      <c r="S36926" s="369"/>
      <c r="V36926" s="358"/>
    </row>
    <row r="36927" spans="8:22">
      <c r="H36927" s="369"/>
      <c r="M36927" s="368"/>
      <c r="P36927" s="369"/>
      <c r="S36927" s="369"/>
      <c r="V36927" s="358"/>
    </row>
    <row r="36928" spans="8:22">
      <c r="H36928" s="369"/>
      <c r="M36928" s="368"/>
      <c r="P36928" s="369"/>
      <c r="S36928" s="369"/>
      <c r="V36928" s="358"/>
    </row>
    <row r="36929" spans="8:22">
      <c r="H36929" s="369"/>
      <c r="M36929" s="368"/>
      <c r="P36929" s="369"/>
      <c r="S36929" s="369"/>
      <c r="V36929" s="358"/>
    </row>
    <row r="36930" spans="8:22">
      <c r="H36930" s="369"/>
      <c r="M36930" s="368"/>
      <c r="P36930" s="369"/>
      <c r="S36930" s="369"/>
      <c r="V36930" s="358"/>
    </row>
    <row r="36931" spans="8:22">
      <c r="H36931" s="369"/>
      <c r="M36931" s="368"/>
      <c r="P36931" s="369"/>
      <c r="S36931" s="369"/>
      <c r="V36931" s="358"/>
    </row>
    <row r="36932" spans="8:22">
      <c r="H36932" s="369"/>
      <c r="M36932" s="368"/>
      <c r="P36932" s="369"/>
      <c r="S36932" s="369"/>
      <c r="V36932" s="358"/>
    </row>
    <row r="36933" spans="8:22">
      <c r="H36933" s="369"/>
      <c r="M36933" s="368"/>
      <c r="P36933" s="369"/>
      <c r="S36933" s="369"/>
      <c r="V36933" s="358"/>
    </row>
    <row r="36934" spans="8:22">
      <c r="H36934" s="369"/>
      <c r="M36934" s="368"/>
      <c r="P36934" s="369"/>
      <c r="S36934" s="369"/>
      <c r="V36934" s="358"/>
    </row>
    <row r="36935" spans="8:22">
      <c r="H36935" s="369"/>
      <c r="M36935" s="368"/>
      <c r="P36935" s="369"/>
      <c r="S36935" s="369"/>
      <c r="V36935" s="358"/>
    </row>
    <row r="36936" spans="8:22">
      <c r="H36936" s="369"/>
      <c r="M36936" s="368"/>
      <c r="P36936" s="369"/>
      <c r="S36936" s="369"/>
      <c r="V36936" s="358"/>
    </row>
    <row r="36937" spans="8:22">
      <c r="H36937" s="369"/>
      <c r="M36937" s="368"/>
      <c r="P36937" s="369"/>
      <c r="S36937" s="369"/>
      <c r="V36937" s="358"/>
    </row>
    <row r="36938" spans="8:22">
      <c r="H36938" s="369"/>
      <c r="M36938" s="368"/>
      <c r="P36938" s="369"/>
      <c r="S36938" s="369"/>
      <c r="V36938" s="358"/>
    </row>
    <row r="36939" spans="8:22">
      <c r="H36939" s="369"/>
      <c r="M36939" s="368"/>
      <c r="P36939" s="369"/>
      <c r="S36939" s="369"/>
      <c r="V36939" s="358"/>
    </row>
    <row r="36940" spans="8:22">
      <c r="H36940" s="369"/>
      <c r="M36940" s="368"/>
      <c r="P36940" s="369"/>
      <c r="S36940" s="369"/>
      <c r="V36940" s="358"/>
    </row>
    <row r="36941" spans="8:22">
      <c r="H36941" s="369"/>
      <c r="M36941" s="368"/>
      <c r="P36941" s="369"/>
      <c r="S36941" s="369"/>
      <c r="V36941" s="358"/>
    </row>
    <row r="36942" spans="8:22">
      <c r="H36942" s="369"/>
      <c r="M36942" s="368"/>
      <c r="P36942" s="369"/>
      <c r="S36942" s="369"/>
      <c r="V36942" s="358"/>
    </row>
    <row r="36943" spans="8:22">
      <c r="H36943" s="369"/>
      <c r="M36943" s="368"/>
      <c r="P36943" s="369"/>
      <c r="S36943" s="369"/>
      <c r="V36943" s="358"/>
    </row>
    <row r="36944" spans="8:22">
      <c r="H36944" s="369"/>
      <c r="M36944" s="368"/>
      <c r="P36944" s="369"/>
      <c r="S36944" s="369"/>
      <c r="V36944" s="358"/>
    </row>
    <row r="36945" spans="8:22">
      <c r="H36945" s="369"/>
      <c r="M36945" s="368"/>
      <c r="P36945" s="369"/>
      <c r="S36945" s="369"/>
      <c r="V36945" s="358"/>
    </row>
    <row r="36946" spans="8:22">
      <c r="H36946" s="369"/>
      <c r="M36946" s="368"/>
      <c r="P36946" s="369"/>
      <c r="S36946" s="369"/>
      <c r="V36946" s="358"/>
    </row>
    <row r="36947" spans="8:22">
      <c r="H36947" s="369"/>
      <c r="M36947" s="368"/>
      <c r="P36947" s="369"/>
      <c r="S36947" s="369"/>
      <c r="V36947" s="358"/>
    </row>
    <row r="36948" spans="8:22">
      <c r="H36948" s="369"/>
      <c r="M36948" s="368"/>
      <c r="P36948" s="369"/>
      <c r="S36948" s="369"/>
      <c r="V36948" s="358"/>
    </row>
    <row r="36949" spans="8:22">
      <c r="H36949" s="369"/>
      <c r="M36949" s="368"/>
      <c r="P36949" s="369"/>
      <c r="S36949" s="369"/>
      <c r="V36949" s="358"/>
    </row>
    <row r="36950" spans="8:22">
      <c r="H36950" s="369"/>
      <c r="M36950" s="368"/>
      <c r="P36950" s="369"/>
      <c r="S36950" s="369"/>
      <c r="V36950" s="358"/>
    </row>
    <row r="36951" spans="8:22">
      <c r="H36951" s="369"/>
      <c r="M36951" s="368"/>
      <c r="P36951" s="369"/>
      <c r="S36951" s="369"/>
      <c r="V36951" s="358"/>
    </row>
    <row r="36952" spans="8:22">
      <c r="H36952" s="369"/>
      <c r="M36952" s="368"/>
      <c r="P36952" s="369"/>
      <c r="S36952" s="369"/>
      <c r="V36952" s="358"/>
    </row>
    <row r="36953" spans="8:22">
      <c r="H36953" s="369"/>
      <c r="M36953" s="368"/>
      <c r="P36953" s="369"/>
      <c r="S36953" s="369"/>
      <c r="V36953" s="358"/>
    </row>
    <row r="36954" spans="8:22">
      <c r="H36954" s="369"/>
      <c r="M36954" s="368"/>
      <c r="P36954" s="369"/>
      <c r="S36954" s="369"/>
      <c r="V36954" s="358"/>
    </row>
    <row r="36955" spans="8:22">
      <c r="H36955" s="369"/>
      <c r="M36955" s="368"/>
      <c r="P36955" s="369"/>
      <c r="S36955" s="369"/>
      <c r="V36955" s="358"/>
    </row>
    <row r="36956" spans="8:22">
      <c r="H36956" s="369"/>
      <c r="M36956" s="368"/>
      <c r="P36956" s="369"/>
      <c r="S36956" s="369"/>
      <c r="V36956" s="358"/>
    </row>
    <row r="36957" spans="8:22">
      <c r="H36957" s="369"/>
      <c r="M36957" s="368"/>
      <c r="P36957" s="369"/>
      <c r="S36957" s="369"/>
      <c r="V36957" s="358"/>
    </row>
    <row r="36958" spans="8:22">
      <c r="H36958" s="369"/>
      <c r="M36958" s="368"/>
      <c r="P36958" s="369"/>
      <c r="S36958" s="369"/>
      <c r="V36958" s="358"/>
    </row>
    <row r="36959" spans="8:22">
      <c r="H36959" s="369"/>
      <c r="M36959" s="368"/>
      <c r="P36959" s="369"/>
      <c r="S36959" s="369"/>
      <c r="V36959" s="358"/>
    </row>
    <row r="36960" spans="8:22">
      <c r="H36960" s="369"/>
      <c r="M36960" s="368"/>
      <c r="P36960" s="369"/>
      <c r="S36960" s="369"/>
      <c r="V36960" s="358"/>
    </row>
    <row r="36961" spans="8:22">
      <c r="H36961" s="369"/>
      <c r="M36961" s="368"/>
      <c r="P36961" s="369"/>
      <c r="S36961" s="369"/>
      <c r="V36961" s="358"/>
    </row>
    <row r="36962" spans="8:22">
      <c r="H36962" s="369"/>
      <c r="M36962" s="368"/>
      <c r="P36962" s="369"/>
      <c r="S36962" s="369"/>
      <c r="V36962" s="358"/>
    </row>
    <row r="36963" spans="8:22">
      <c r="H36963" s="369"/>
      <c r="M36963" s="368"/>
      <c r="P36963" s="369"/>
      <c r="S36963" s="369"/>
      <c r="V36963" s="358"/>
    </row>
    <row r="36964" spans="8:22">
      <c r="H36964" s="369"/>
      <c r="M36964" s="368"/>
      <c r="P36964" s="369"/>
      <c r="S36964" s="369"/>
      <c r="V36964" s="358"/>
    </row>
    <row r="36965" spans="8:22">
      <c r="H36965" s="369"/>
      <c r="M36965" s="368"/>
      <c r="P36965" s="369"/>
      <c r="S36965" s="369"/>
      <c r="V36965" s="358"/>
    </row>
    <row r="36966" spans="8:22">
      <c r="H36966" s="369"/>
      <c r="M36966" s="368"/>
      <c r="P36966" s="369"/>
      <c r="S36966" s="369"/>
      <c r="V36966" s="358"/>
    </row>
    <row r="36967" spans="8:22">
      <c r="H36967" s="369"/>
      <c r="M36967" s="368"/>
      <c r="P36967" s="369"/>
      <c r="S36967" s="369"/>
      <c r="V36967" s="358"/>
    </row>
    <row r="36968" spans="8:22">
      <c r="H36968" s="369"/>
      <c r="M36968" s="368"/>
      <c r="P36968" s="369"/>
      <c r="S36968" s="369"/>
      <c r="V36968" s="358"/>
    </row>
    <row r="36969" spans="8:22">
      <c r="H36969" s="369"/>
      <c r="M36969" s="368"/>
      <c r="P36969" s="369"/>
      <c r="S36969" s="369"/>
      <c r="V36969" s="358"/>
    </row>
    <row r="36970" spans="8:22">
      <c r="H36970" s="369"/>
      <c r="M36970" s="368"/>
      <c r="P36970" s="369"/>
      <c r="S36970" s="369"/>
      <c r="V36970" s="358"/>
    </row>
    <row r="36971" spans="8:22">
      <c r="H36971" s="369"/>
      <c r="M36971" s="368"/>
      <c r="P36971" s="369"/>
      <c r="S36971" s="369"/>
      <c r="V36971" s="358"/>
    </row>
    <row r="36972" spans="8:22">
      <c r="H36972" s="369"/>
      <c r="M36972" s="368"/>
      <c r="P36972" s="369"/>
      <c r="S36972" s="369"/>
      <c r="V36972" s="358"/>
    </row>
    <row r="36973" spans="8:22">
      <c r="H36973" s="369"/>
      <c r="M36973" s="368"/>
      <c r="P36973" s="369"/>
      <c r="S36973" s="369"/>
      <c r="V36973" s="358"/>
    </row>
    <row r="36974" spans="8:22">
      <c r="H36974" s="369"/>
      <c r="M36974" s="368"/>
      <c r="P36974" s="369"/>
      <c r="S36974" s="369"/>
      <c r="V36974" s="358"/>
    </row>
    <row r="36975" spans="8:22">
      <c r="H36975" s="369"/>
      <c r="M36975" s="368"/>
      <c r="P36975" s="369"/>
      <c r="S36975" s="369"/>
      <c r="V36975" s="358"/>
    </row>
    <row r="36976" spans="8:22">
      <c r="H36976" s="369"/>
      <c r="M36976" s="368"/>
      <c r="P36976" s="369"/>
      <c r="S36976" s="369"/>
      <c r="V36976" s="358"/>
    </row>
    <row r="36977" spans="8:22">
      <c r="H36977" s="369"/>
      <c r="M36977" s="368"/>
      <c r="P36977" s="369"/>
      <c r="S36977" s="369"/>
      <c r="V36977" s="358"/>
    </row>
    <row r="36978" spans="8:22">
      <c r="H36978" s="369"/>
      <c r="M36978" s="368"/>
      <c r="P36978" s="369"/>
      <c r="S36978" s="369"/>
      <c r="V36978" s="358"/>
    </row>
    <row r="36979" spans="8:22">
      <c r="H36979" s="369"/>
      <c r="M36979" s="368"/>
      <c r="P36979" s="369"/>
      <c r="S36979" s="369"/>
      <c r="V36979" s="358"/>
    </row>
    <row r="36980" spans="8:22">
      <c r="H36980" s="369"/>
      <c r="M36980" s="368"/>
      <c r="P36980" s="369"/>
      <c r="S36980" s="369"/>
      <c r="V36980" s="358"/>
    </row>
    <row r="36981" spans="8:22">
      <c r="H36981" s="369"/>
      <c r="M36981" s="368"/>
      <c r="P36981" s="369"/>
      <c r="S36981" s="369"/>
      <c r="V36981" s="358"/>
    </row>
    <row r="36982" spans="8:22">
      <c r="H36982" s="369"/>
      <c r="M36982" s="368"/>
      <c r="P36982" s="369"/>
      <c r="S36982" s="369"/>
      <c r="V36982" s="358"/>
    </row>
    <row r="36983" spans="8:22">
      <c r="H36983" s="369"/>
      <c r="M36983" s="368"/>
      <c r="P36983" s="369"/>
      <c r="S36983" s="369"/>
      <c r="V36983" s="358"/>
    </row>
    <row r="36984" spans="8:22">
      <c r="H36984" s="369"/>
      <c r="M36984" s="368"/>
      <c r="P36984" s="369"/>
      <c r="S36984" s="369"/>
      <c r="V36984" s="358"/>
    </row>
    <row r="36985" spans="8:22">
      <c r="H36985" s="369"/>
      <c r="M36985" s="368"/>
      <c r="P36985" s="369"/>
      <c r="S36985" s="369"/>
      <c r="V36985" s="358"/>
    </row>
    <row r="36986" spans="8:22">
      <c r="H36986" s="369"/>
      <c r="M36986" s="368"/>
      <c r="P36986" s="369"/>
      <c r="S36986" s="369"/>
      <c r="V36986" s="358"/>
    </row>
    <row r="36987" spans="8:22">
      <c r="H36987" s="369"/>
      <c r="M36987" s="368"/>
      <c r="P36987" s="369"/>
      <c r="S36987" s="369"/>
      <c r="V36987" s="358"/>
    </row>
    <row r="36988" spans="8:22">
      <c r="H36988" s="369"/>
      <c r="M36988" s="368"/>
      <c r="P36988" s="369"/>
      <c r="S36988" s="369"/>
      <c r="V36988" s="358"/>
    </row>
    <row r="36989" spans="8:22">
      <c r="H36989" s="369"/>
      <c r="M36989" s="368"/>
      <c r="P36989" s="369"/>
      <c r="S36989" s="369"/>
      <c r="V36989" s="358"/>
    </row>
    <row r="36990" spans="8:22">
      <c r="H36990" s="369"/>
      <c r="M36990" s="368"/>
      <c r="P36990" s="369"/>
      <c r="S36990" s="369"/>
      <c r="V36990" s="358"/>
    </row>
    <row r="36991" spans="8:22">
      <c r="H36991" s="369"/>
      <c r="M36991" s="368"/>
      <c r="P36991" s="369"/>
      <c r="S36991" s="369"/>
      <c r="V36991" s="358"/>
    </row>
    <row r="36992" spans="8:22">
      <c r="H36992" s="369"/>
      <c r="M36992" s="368"/>
      <c r="P36992" s="369"/>
      <c r="S36992" s="369"/>
      <c r="V36992" s="358"/>
    </row>
    <row r="36993" spans="8:22">
      <c r="H36993" s="369"/>
      <c r="M36993" s="368"/>
      <c r="P36993" s="369"/>
      <c r="S36993" s="369"/>
      <c r="V36993" s="358"/>
    </row>
    <row r="36994" spans="8:22">
      <c r="H36994" s="369"/>
      <c r="M36994" s="368"/>
      <c r="P36994" s="369"/>
      <c r="S36994" s="369"/>
      <c r="V36994" s="358"/>
    </row>
    <row r="36995" spans="8:22">
      <c r="H36995" s="369"/>
      <c r="M36995" s="368"/>
      <c r="P36995" s="369"/>
      <c r="S36995" s="369"/>
      <c r="V36995" s="358"/>
    </row>
    <row r="36996" spans="8:22">
      <c r="H36996" s="369"/>
      <c r="M36996" s="368"/>
      <c r="P36996" s="369"/>
      <c r="S36996" s="369"/>
      <c r="V36996" s="358"/>
    </row>
    <row r="36997" spans="8:22">
      <c r="H36997" s="369"/>
      <c r="M36997" s="368"/>
      <c r="P36997" s="369"/>
      <c r="S36997" s="369"/>
      <c r="V36997" s="358"/>
    </row>
    <row r="36998" spans="8:22">
      <c r="H36998" s="369"/>
      <c r="M36998" s="368"/>
      <c r="P36998" s="369"/>
      <c r="S36998" s="369"/>
      <c r="V36998" s="358"/>
    </row>
    <row r="36999" spans="8:22">
      <c r="H36999" s="369"/>
      <c r="M36999" s="368"/>
      <c r="P36999" s="369"/>
      <c r="S36999" s="369"/>
      <c r="V36999" s="358"/>
    </row>
    <row r="37000" spans="8:22">
      <c r="H37000" s="369"/>
      <c r="M37000" s="368"/>
      <c r="P37000" s="369"/>
      <c r="S37000" s="369"/>
      <c r="V37000" s="358"/>
    </row>
    <row r="37001" spans="8:22">
      <c r="H37001" s="369"/>
      <c r="M37001" s="368"/>
      <c r="P37001" s="369"/>
      <c r="S37001" s="369"/>
      <c r="V37001" s="358"/>
    </row>
    <row r="37002" spans="8:22">
      <c r="H37002" s="369"/>
      <c r="M37002" s="368"/>
      <c r="P37002" s="369"/>
      <c r="S37002" s="369"/>
      <c r="V37002" s="358"/>
    </row>
    <row r="37003" spans="8:22">
      <c r="H37003" s="369"/>
      <c r="M37003" s="368"/>
      <c r="P37003" s="369"/>
      <c r="S37003" s="369"/>
      <c r="V37003" s="358"/>
    </row>
    <row r="37004" spans="8:22">
      <c r="H37004" s="369"/>
      <c r="M37004" s="368"/>
      <c r="P37004" s="369"/>
      <c r="S37004" s="369"/>
      <c r="V37004" s="358"/>
    </row>
    <row r="37005" spans="8:22">
      <c r="H37005" s="369"/>
      <c r="M37005" s="368"/>
      <c r="P37005" s="369"/>
      <c r="S37005" s="369"/>
      <c r="V37005" s="358"/>
    </row>
    <row r="37006" spans="8:22">
      <c r="H37006" s="369"/>
      <c r="M37006" s="368"/>
      <c r="P37006" s="369"/>
      <c r="S37006" s="369"/>
      <c r="V37006" s="358"/>
    </row>
    <row r="37007" spans="8:22">
      <c r="H37007" s="369"/>
      <c r="M37007" s="368"/>
      <c r="P37007" s="369"/>
      <c r="S37007" s="369"/>
      <c r="V37007" s="358"/>
    </row>
    <row r="37008" spans="8:22">
      <c r="H37008" s="369"/>
      <c r="M37008" s="368"/>
      <c r="P37008" s="369"/>
      <c r="S37008" s="369"/>
      <c r="V37008" s="358"/>
    </row>
    <row r="37009" spans="8:22">
      <c r="H37009" s="369"/>
      <c r="M37009" s="368"/>
      <c r="P37009" s="369"/>
      <c r="S37009" s="369"/>
      <c r="V37009" s="358"/>
    </row>
    <row r="37010" spans="8:22">
      <c r="H37010" s="369"/>
      <c r="M37010" s="368"/>
      <c r="P37010" s="369"/>
      <c r="S37010" s="369"/>
      <c r="V37010" s="358"/>
    </row>
    <row r="37011" spans="8:22">
      <c r="H37011" s="369"/>
      <c r="M37011" s="368"/>
      <c r="P37011" s="369"/>
      <c r="S37011" s="369"/>
      <c r="V37011" s="358"/>
    </row>
    <row r="37012" spans="8:22">
      <c r="H37012" s="369"/>
      <c r="M37012" s="368"/>
      <c r="P37012" s="369"/>
      <c r="S37012" s="369"/>
      <c r="V37012" s="358"/>
    </row>
    <row r="37013" spans="8:22">
      <c r="H37013" s="369"/>
      <c r="M37013" s="368"/>
      <c r="P37013" s="369"/>
      <c r="S37013" s="369"/>
      <c r="V37013" s="358"/>
    </row>
    <row r="37014" spans="8:22">
      <c r="H37014" s="369"/>
      <c r="M37014" s="368"/>
      <c r="P37014" s="369"/>
      <c r="S37014" s="369"/>
      <c r="V37014" s="358"/>
    </row>
    <row r="37015" spans="8:22">
      <c r="H37015" s="369"/>
      <c r="M37015" s="368"/>
      <c r="P37015" s="369"/>
      <c r="S37015" s="369"/>
      <c r="V37015" s="358"/>
    </row>
    <row r="37016" spans="8:22">
      <c r="H37016" s="369"/>
      <c r="M37016" s="368"/>
      <c r="P37016" s="369"/>
      <c r="S37016" s="369"/>
      <c r="V37016" s="358"/>
    </row>
    <row r="37017" spans="8:22">
      <c r="H37017" s="369"/>
      <c r="M37017" s="368"/>
      <c r="P37017" s="369"/>
      <c r="S37017" s="369"/>
      <c r="V37017" s="358"/>
    </row>
    <row r="37018" spans="8:22">
      <c r="H37018" s="369"/>
      <c r="M37018" s="368"/>
      <c r="P37018" s="369"/>
      <c r="S37018" s="369"/>
      <c r="V37018" s="358"/>
    </row>
    <row r="37019" spans="8:22">
      <c r="H37019" s="369"/>
      <c r="M37019" s="368"/>
      <c r="P37019" s="369"/>
      <c r="S37019" s="369"/>
      <c r="V37019" s="358"/>
    </row>
    <row r="37020" spans="8:22">
      <c r="H37020" s="369"/>
      <c r="M37020" s="368"/>
      <c r="P37020" s="369"/>
      <c r="S37020" s="369"/>
      <c r="V37020" s="358"/>
    </row>
    <row r="37021" spans="8:22">
      <c r="H37021" s="369"/>
      <c r="M37021" s="368"/>
      <c r="P37021" s="369"/>
      <c r="S37021" s="369"/>
      <c r="V37021" s="358"/>
    </row>
    <row r="37022" spans="8:22">
      <c r="H37022" s="369"/>
      <c r="M37022" s="368"/>
      <c r="P37022" s="369"/>
      <c r="S37022" s="369"/>
      <c r="V37022" s="358"/>
    </row>
    <row r="37023" spans="8:22">
      <c r="H37023" s="369"/>
      <c r="M37023" s="368"/>
      <c r="P37023" s="369"/>
      <c r="S37023" s="369"/>
      <c r="V37023" s="358"/>
    </row>
    <row r="37024" spans="8:22">
      <c r="H37024" s="369"/>
      <c r="M37024" s="368"/>
      <c r="P37024" s="369"/>
      <c r="S37024" s="369"/>
      <c r="V37024" s="358"/>
    </row>
    <row r="37025" spans="8:22">
      <c r="H37025" s="369"/>
      <c r="M37025" s="368"/>
      <c r="P37025" s="369"/>
      <c r="S37025" s="369"/>
      <c r="V37025" s="358"/>
    </row>
    <row r="37026" spans="8:22">
      <c r="H37026" s="369"/>
      <c r="M37026" s="368"/>
      <c r="P37026" s="369"/>
      <c r="S37026" s="369"/>
      <c r="V37026" s="358"/>
    </row>
    <row r="37027" spans="8:22">
      <c r="H37027" s="369"/>
      <c r="M37027" s="368"/>
      <c r="P37027" s="369"/>
      <c r="S37027" s="369"/>
      <c r="V37027" s="358"/>
    </row>
    <row r="37028" spans="8:22">
      <c r="H37028" s="369"/>
      <c r="M37028" s="368"/>
      <c r="P37028" s="369"/>
      <c r="S37028" s="369"/>
      <c r="V37028" s="358"/>
    </row>
    <row r="37029" spans="8:22">
      <c r="H37029" s="369"/>
      <c r="M37029" s="368"/>
      <c r="P37029" s="369"/>
      <c r="S37029" s="369"/>
      <c r="V37029" s="358"/>
    </row>
    <row r="37030" spans="8:22">
      <c r="H37030" s="369"/>
      <c r="M37030" s="368"/>
      <c r="P37030" s="369"/>
      <c r="S37030" s="369"/>
      <c r="V37030" s="358"/>
    </row>
    <row r="37031" spans="8:22">
      <c r="H37031" s="369"/>
      <c r="M37031" s="368"/>
      <c r="P37031" s="369"/>
      <c r="S37031" s="369"/>
      <c r="V37031" s="358"/>
    </row>
    <row r="37032" spans="8:22">
      <c r="H37032" s="369"/>
      <c r="M37032" s="368"/>
      <c r="P37032" s="369"/>
      <c r="S37032" s="369"/>
      <c r="V37032" s="358"/>
    </row>
    <row r="37033" spans="8:22">
      <c r="H37033" s="369"/>
      <c r="M37033" s="368"/>
      <c r="P37033" s="369"/>
      <c r="S37033" s="369"/>
      <c r="V37033" s="358"/>
    </row>
    <row r="37034" spans="8:22">
      <c r="H37034" s="369"/>
      <c r="M37034" s="368"/>
      <c r="P37034" s="369"/>
      <c r="S37034" s="369"/>
      <c r="V37034" s="358"/>
    </row>
    <row r="37035" spans="8:22">
      <c r="H37035" s="369"/>
      <c r="M37035" s="368"/>
      <c r="P37035" s="369"/>
      <c r="S37035" s="369"/>
      <c r="V37035" s="358"/>
    </row>
    <row r="37036" spans="8:22">
      <c r="H37036" s="369"/>
      <c r="M37036" s="368"/>
      <c r="P37036" s="369"/>
      <c r="S37036" s="369"/>
      <c r="V37036" s="358"/>
    </row>
    <row r="37037" spans="8:22">
      <c r="H37037" s="369"/>
      <c r="M37037" s="368"/>
      <c r="P37037" s="369"/>
      <c r="S37037" s="369"/>
      <c r="V37037" s="358"/>
    </row>
    <row r="37038" spans="8:22">
      <c r="H37038" s="369"/>
      <c r="M37038" s="368"/>
      <c r="P37038" s="369"/>
      <c r="S37038" s="369"/>
      <c r="V37038" s="358"/>
    </row>
    <row r="37039" spans="8:22">
      <c r="H37039" s="369"/>
      <c r="M37039" s="368"/>
      <c r="P37039" s="369"/>
      <c r="S37039" s="369"/>
      <c r="V37039" s="358"/>
    </row>
    <row r="37040" spans="8:22">
      <c r="H37040" s="369"/>
      <c r="M37040" s="368"/>
      <c r="P37040" s="369"/>
      <c r="S37040" s="369"/>
      <c r="V37040" s="358"/>
    </row>
    <row r="37041" spans="8:22">
      <c r="H37041" s="369"/>
      <c r="M37041" s="368"/>
      <c r="P37041" s="369"/>
      <c r="S37041" s="369"/>
      <c r="V37041" s="358"/>
    </row>
    <row r="37042" spans="8:22">
      <c r="H37042" s="369"/>
      <c r="M37042" s="368"/>
      <c r="P37042" s="369"/>
      <c r="S37042" s="369"/>
      <c r="V37042" s="358"/>
    </row>
    <row r="37043" spans="8:22">
      <c r="H37043" s="369"/>
      <c r="M37043" s="368"/>
      <c r="P37043" s="369"/>
      <c r="S37043" s="369"/>
      <c r="V37043" s="358"/>
    </row>
    <row r="37044" spans="8:22">
      <c r="H37044" s="369"/>
      <c r="M37044" s="368"/>
      <c r="P37044" s="369"/>
      <c r="S37044" s="369"/>
      <c r="V37044" s="358"/>
    </row>
    <row r="37045" spans="8:22">
      <c r="H37045" s="369"/>
      <c r="M37045" s="368"/>
      <c r="P37045" s="369"/>
      <c r="S37045" s="369"/>
      <c r="V37045" s="358"/>
    </row>
    <row r="37046" spans="8:22">
      <c r="H37046" s="369"/>
      <c r="M37046" s="368"/>
      <c r="P37046" s="369"/>
      <c r="S37046" s="369"/>
      <c r="V37046" s="358"/>
    </row>
    <row r="37047" spans="8:22">
      <c r="H37047" s="369"/>
      <c r="M37047" s="368"/>
      <c r="P37047" s="369"/>
      <c r="S37047" s="369"/>
      <c r="V37047" s="358"/>
    </row>
    <row r="37048" spans="8:22">
      <c r="H37048" s="369"/>
      <c r="M37048" s="368"/>
      <c r="P37048" s="369"/>
      <c r="S37048" s="369"/>
      <c r="V37048" s="358"/>
    </row>
    <row r="37049" spans="8:22">
      <c r="H37049" s="369"/>
      <c r="M37049" s="368"/>
      <c r="P37049" s="369"/>
      <c r="S37049" s="369"/>
      <c r="V37049" s="358"/>
    </row>
    <row r="37050" spans="8:22">
      <c r="H37050" s="369"/>
      <c r="M37050" s="368"/>
      <c r="P37050" s="369"/>
      <c r="S37050" s="369"/>
      <c r="V37050" s="358"/>
    </row>
    <row r="37051" spans="8:22">
      <c r="H37051" s="369"/>
      <c r="M37051" s="368"/>
      <c r="P37051" s="369"/>
      <c r="S37051" s="369"/>
      <c r="V37051" s="358"/>
    </row>
    <row r="37052" spans="8:22">
      <c r="H37052" s="369"/>
      <c r="M37052" s="368"/>
      <c r="P37052" s="369"/>
      <c r="S37052" s="369"/>
      <c r="V37052" s="358"/>
    </row>
    <row r="37053" spans="8:22">
      <c r="H37053" s="369"/>
      <c r="M37053" s="368"/>
      <c r="P37053" s="369"/>
      <c r="S37053" s="369"/>
      <c r="V37053" s="358"/>
    </row>
    <row r="37054" spans="8:22">
      <c r="H37054" s="369"/>
      <c r="M37054" s="368"/>
      <c r="P37054" s="369"/>
      <c r="S37054" s="369"/>
      <c r="V37054" s="358"/>
    </row>
    <row r="37055" spans="8:22">
      <c r="H37055" s="369"/>
      <c r="M37055" s="368"/>
      <c r="P37055" s="369"/>
      <c r="S37055" s="369"/>
      <c r="V37055" s="358"/>
    </row>
    <row r="37056" spans="8:22">
      <c r="H37056" s="369"/>
      <c r="M37056" s="368"/>
      <c r="P37056" s="369"/>
      <c r="S37056" s="369"/>
      <c r="V37056" s="358"/>
    </row>
    <row r="37057" spans="8:22">
      <c r="H37057" s="369"/>
      <c r="M37057" s="368"/>
      <c r="P37057" s="369"/>
      <c r="S37057" s="369"/>
      <c r="V37057" s="358"/>
    </row>
    <row r="37058" spans="8:22">
      <c r="H37058" s="369"/>
      <c r="M37058" s="368"/>
      <c r="P37058" s="369"/>
      <c r="S37058" s="369"/>
      <c r="V37058" s="358"/>
    </row>
    <row r="37059" spans="8:22">
      <c r="H37059" s="369"/>
      <c r="M37059" s="368"/>
      <c r="P37059" s="369"/>
      <c r="S37059" s="369"/>
      <c r="V37059" s="358"/>
    </row>
    <row r="37060" spans="8:22">
      <c r="H37060" s="369"/>
      <c r="M37060" s="368"/>
      <c r="P37060" s="369"/>
      <c r="S37060" s="369"/>
      <c r="V37060" s="358"/>
    </row>
    <row r="37061" spans="8:22">
      <c r="H37061" s="369"/>
      <c r="M37061" s="368"/>
      <c r="P37061" s="369"/>
      <c r="S37061" s="369"/>
      <c r="V37061" s="358"/>
    </row>
    <row r="37062" spans="8:22">
      <c r="H37062" s="369"/>
      <c r="M37062" s="368"/>
      <c r="P37062" s="369"/>
      <c r="S37062" s="369"/>
      <c r="V37062" s="358"/>
    </row>
    <row r="37063" spans="8:22">
      <c r="H37063" s="369"/>
      <c r="M37063" s="368"/>
      <c r="P37063" s="369"/>
      <c r="S37063" s="369"/>
      <c r="V37063" s="358"/>
    </row>
    <row r="37064" spans="8:22">
      <c r="H37064" s="369"/>
      <c r="M37064" s="368"/>
      <c r="P37064" s="369"/>
      <c r="S37064" s="369"/>
      <c r="V37064" s="358"/>
    </row>
    <row r="37065" spans="8:22">
      <c r="H37065" s="369"/>
      <c r="M37065" s="368"/>
      <c r="P37065" s="369"/>
      <c r="S37065" s="369"/>
      <c r="V37065" s="358"/>
    </row>
    <row r="37066" spans="8:22">
      <c r="H37066" s="369"/>
      <c r="M37066" s="368"/>
      <c r="P37066" s="369"/>
      <c r="S37066" s="369"/>
      <c r="V37066" s="358"/>
    </row>
    <row r="37067" spans="8:22">
      <c r="H37067" s="369"/>
      <c r="M37067" s="368"/>
      <c r="P37067" s="369"/>
      <c r="S37067" s="369"/>
      <c r="V37067" s="358"/>
    </row>
    <row r="37068" spans="8:22">
      <c r="H37068" s="369"/>
      <c r="M37068" s="368"/>
      <c r="P37068" s="369"/>
      <c r="S37068" s="369"/>
      <c r="V37068" s="358"/>
    </row>
    <row r="37069" spans="8:22">
      <c r="H37069" s="369"/>
      <c r="M37069" s="368"/>
      <c r="P37069" s="369"/>
      <c r="S37069" s="369"/>
      <c r="V37069" s="358"/>
    </row>
    <row r="37070" spans="8:22">
      <c r="H37070" s="369"/>
      <c r="M37070" s="368"/>
      <c r="P37070" s="369"/>
      <c r="S37070" s="369"/>
      <c r="V37070" s="358"/>
    </row>
    <row r="37071" spans="8:22">
      <c r="H37071" s="369"/>
      <c r="M37071" s="368"/>
      <c r="P37071" s="369"/>
      <c r="S37071" s="369"/>
      <c r="V37071" s="358"/>
    </row>
    <row r="37072" spans="8:22">
      <c r="H37072" s="369"/>
      <c r="M37072" s="368"/>
      <c r="P37072" s="369"/>
      <c r="S37072" s="369"/>
      <c r="V37072" s="358"/>
    </row>
    <row r="37073" spans="8:22">
      <c r="H37073" s="369"/>
      <c r="M37073" s="368"/>
      <c r="P37073" s="369"/>
      <c r="S37073" s="369"/>
      <c r="V37073" s="358"/>
    </row>
    <row r="37074" spans="8:22">
      <c r="H37074" s="369"/>
      <c r="M37074" s="368"/>
      <c r="P37074" s="369"/>
      <c r="S37074" s="369"/>
      <c r="V37074" s="358"/>
    </row>
    <row r="37075" spans="8:22">
      <c r="H37075" s="369"/>
      <c r="M37075" s="368"/>
      <c r="P37075" s="369"/>
      <c r="S37075" s="369"/>
      <c r="V37075" s="358"/>
    </row>
    <row r="37076" spans="8:22">
      <c r="H37076" s="369"/>
      <c r="M37076" s="368"/>
      <c r="P37076" s="369"/>
      <c r="S37076" s="369"/>
      <c r="V37076" s="358"/>
    </row>
    <row r="37077" spans="8:22">
      <c r="H37077" s="369"/>
      <c r="M37077" s="368"/>
      <c r="P37077" s="369"/>
      <c r="S37077" s="369"/>
      <c r="V37077" s="358"/>
    </row>
    <row r="37078" spans="8:22">
      <c r="H37078" s="369"/>
      <c r="M37078" s="368"/>
      <c r="P37078" s="369"/>
      <c r="S37078" s="369"/>
      <c r="V37078" s="358"/>
    </row>
    <row r="37079" spans="8:22">
      <c r="H37079" s="369"/>
      <c r="M37079" s="368"/>
      <c r="P37079" s="369"/>
      <c r="S37079" s="369"/>
      <c r="V37079" s="358"/>
    </row>
    <row r="37080" spans="8:22">
      <c r="H37080" s="369"/>
      <c r="M37080" s="368"/>
      <c r="P37080" s="369"/>
      <c r="S37080" s="369"/>
      <c r="V37080" s="358"/>
    </row>
    <row r="37081" spans="8:22">
      <c r="H37081" s="369"/>
      <c r="M37081" s="368"/>
      <c r="P37081" s="369"/>
      <c r="S37081" s="369"/>
      <c r="V37081" s="358"/>
    </row>
    <row r="37082" spans="8:22">
      <c r="H37082" s="369"/>
      <c r="M37082" s="368"/>
      <c r="P37082" s="369"/>
      <c r="S37082" s="369"/>
      <c r="V37082" s="358"/>
    </row>
    <row r="37083" spans="8:22">
      <c r="H37083" s="369"/>
      <c r="M37083" s="368"/>
      <c r="P37083" s="369"/>
      <c r="S37083" s="369"/>
      <c r="V37083" s="358"/>
    </row>
    <row r="37084" spans="8:22">
      <c r="H37084" s="369"/>
      <c r="M37084" s="368"/>
      <c r="P37084" s="369"/>
      <c r="S37084" s="369"/>
      <c r="V37084" s="358"/>
    </row>
    <row r="37085" spans="8:22">
      <c r="H37085" s="369"/>
      <c r="M37085" s="368"/>
      <c r="P37085" s="369"/>
      <c r="S37085" s="369"/>
      <c r="V37085" s="358"/>
    </row>
    <row r="37086" spans="8:22">
      <c r="H37086" s="369"/>
      <c r="M37086" s="368"/>
      <c r="P37086" s="369"/>
      <c r="S37086" s="369"/>
      <c r="V37086" s="358"/>
    </row>
    <row r="37087" spans="8:22">
      <c r="H37087" s="369"/>
      <c r="M37087" s="368"/>
      <c r="P37087" s="369"/>
      <c r="S37087" s="369"/>
      <c r="V37087" s="358"/>
    </row>
    <row r="37088" spans="8:22">
      <c r="H37088" s="369"/>
      <c r="M37088" s="368"/>
      <c r="P37088" s="369"/>
      <c r="S37088" s="369"/>
      <c r="V37088" s="358"/>
    </row>
    <row r="37089" spans="8:22">
      <c r="H37089" s="369"/>
      <c r="M37089" s="368"/>
      <c r="P37089" s="369"/>
      <c r="S37089" s="369"/>
      <c r="V37089" s="358"/>
    </row>
    <row r="37090" spans="8:22">
      <c r="H37090" s="369"/>
      <c r="M37090" s="368"/>
      <c r="P37090" s="369"/>
      <c r="S37090" s="369"/>
      <c r="V37090" s="358"/>
    </row>
    <row r="37091" spans="8:22">
      <c r="H37091" s="369"/>
      <c r="M37091" s="368"/>
      <c r="P37091" s="369"/>
      <c r="S37091" s="369"/>
      <c r="V37091" s="358"/>
    </row>
    <row r="37092" spans="8:22">
      <c r="H37092" s="369"/>
      <c r="M37092" s="368"/>
      <c r="P37092" s="369"/>
      <c r="S37092" s="369"/>
      <c r="V37092" s="358"/>
    </row>
    <row r="37093" spans="8:22">
      <c r="H37093" s="369"/>
      <c r="M37093" s="368"/>
      <c r="P37093" s="369"/>
      <c r="S37093" s="369"/>
      <c r="V37093" s="358"/>
    </row>
    <row r="37094" spans="8:22">
      <c r="H37094" s="369"/>
      <c r="M37094" s="368"/>
      <c r="P37094" s="369"/>
      <c r="S37094" s="369"/>
      <c r="V37094" s="358"/>
    </row>
    <row r="37095" spans="8:22">
      <c r="H37095" s="369"/>
      <c r="M37095" s="368"/>
      <c r="P37095" s="369"/>
      <c r="S37095" s="369"/>
      <c r="V37095" s="358"/>
    </row>
    <row r="37096" spans="8:22">
      <c r="H37096" s="369"/>
      <c r="M37096" s="368"/>
      <c r="P37096" s="369"/>
      <c r="S37096" s="369"/>
      <c r="V37096" s="358"/>
    </row>
    <row r="37097" spans="8:22">
      <c r="H37097" s="369"/>
      <c r="M37097" s="368"/>
      <c r="P37097" s="369"/>
      <c r="S37097" s="369"/>
      <c r="V37097" s="358"/>
    </row>
    <row r="37098" spans="8:22">
      <c r="H37098" s="369"/>
      <c r="M37098" s="368"/>
      <c r="P37098" s="369"/>
      <c r="S37098" s="369"/>
      <c r="V37098" s="358"/>
    </row>
    <row r="37099" spans="8:22">
      <c r="H37099" s="369"/>
      <c r="M37099" s="368"/>
      <c r="P37099" s="369"/>
      <c r="S37099" s="369"/>
      <c r="V37099" s="358"/>
    </row>
    <row r="37100" spans="8:22">
      <c r="H37100" s="369"/>
      <c r="M37100" s="368"/>
      <c r="P37100" s="369"/>
      <c r="S37100" s="369"/>
      <c r="V37100" s="358"/>
    </row>
    <row r="37101" spans="8:22">
      <c r="H37101" s="369"/>
      <c r="M37101" s="368"/>
      <c r="P37101" s="369"/>
      <c r="S37101" s="369"/>
      <c r="V37101" s="358"/>
    </row>
    <row r="37102" spans="8:22">
      <c r="H37102" s="369"/>
      <c r="M37102" s="368"/>
      <c r="P37102" s="369"/>
      <c r="S37102" s="369"/>
      <c r="V37102" s="358"/>
    </row>
    <row r="37103" spans="8:22">
      <c r="H37103" s="369"/>
      <c r="M37103" s="368"/>
      <c r="P37103" s="369"/>
      <c r="S37103" s="369"/>
      <c r="V37103" s="358"/>
    </row>
    <row r="37104" spans="8:22">
      <c r="H37104" s="369"/>
      <c r="M37104" s="368"/>
      <c r="P37104" s="369"/>
      <c r="S37104" s="369"/>
      <c r="V37104" s="358"/>
    </row>
    <row r="37105" spans="8:22">
      <c r="H37105" s="369"/>
      <c r="M37105" s="368"/>
      <c r="P37105" s="369"/>
      <c r="S37105" s="369"/>
      <c r="V37105" s="358"/>
    </row>
    <row r="37106" spans="8:22">
      <c r="H37106" s="369"/>
      <c r="M37106" s="368"/>
      <c r="P37106" s="369"/>
      <c r="S37106" s="369"/>
      <c r="V37106" s="358"/>
    </row>
    <row r="37107" spans="8:22">
      <c r="H37107" s="369"/>
      <c r="M37107" s="368"/>
      <c r="P37107" s="369"/>
      <c r="S37107" s="369"/>
      <c r="V37107" s="358"/>
    </row>
    <row r="37108" spans="8:22">
      <c r="H37108" s="369"/>
      <c r="M37108" s="368"/>
      <c r="P37108" s="369"/>
      <c r="S37108" s="369"/>
      <c r="V37108" s="358"/>
    </row>
    <row r="37109" spans="8:22">
      <c r="H37109" s="369"/>
      <c r="M37109" s="368"/>
      <c r="P37109" s="369"/>
      <c r="S37109" s="369"/>
      <c r="V37109" s="358"/>
    </row>
    <row r="37110" spans="8:22">
      <c r="H37110" s="369"/>
      <c r="M37110" s="368"/>
      <c r="P37110" s="369"/>
      <c r="S37110" s="369"/>
      <c r="V37110" s="358"/>
    </row>
    <row r="37111" spans="8:22">
      <c r="H37111" s="369"/>
      <c r="M37111" s="368"/>
      <c r="P37111" s="369"/>
      <c r="S37111" s="369"/>
      <c r="V37111" s="358"/>
    </row>
    <row r="37112" spans="8:22">
      <c r="H37112" s="369"/>
      <c r="M37112" s="368"/>
      <c r="P37112" s="369"/>
      <c r="S37112" s="369"/>
      <c r="V37112" s="358"/>
    </row>
    <row r="37113" spans="8:22">
      <c r="H37113" s="369"/>
      <c r="M37113" s="368"/>
      <c r="P37113" s="369"/>
      <c r="S37113" s="369"/>
      <c r="V37113" s="358"/>
    </row>
    <row r="37114" spans="8:22">
      <c r="H37114" s="369"/>
      <c r="M37114" s="368"/>
      <c r="P37114" s="369"/>
      <c r="S37114" s="369"/>
      <c r="V37114" s="358"/>
    </row>
    <row r="37115" spans="8:22">
      <c r="H37115" s="369"/>
      <c r="M37115" s="368"/>
      <c r="P37115" s="369"/>
      <c r="S37115" s="369"/>
      <c r="V37115" s="358"/>
    </row>
    <row r="37116" spans="8:22">
      <c r="H37116" s="369"/>
      <c r="M37116" s="368"/>
      <c r="P37116" s="369"/>
      <c r="S37116" s="369"/>
      <c r="V37116" s="358"/>
    </row>
    <row r="37117" spans="8:22">
      <c r="H37117" s="369"/>
      <c r="M37117" s="368"/>
      <c r="P37117" s="369"/>
      <c r="S37117" s="369"/>
      <c r="V37117" s="358"/>
    </row>
    <row r="37118" spans="8:22">
      <c r="H37118" s="369"/>
      <c r="M37118" s="368"/>
      <c r="P37118" s="369"/>
      <c r="S37118" s="369"/>
      <c r="V37118" s="358"/>
    </row>
    <row r="37119" spans="8:22">
      <c r="H37119" s="369"/>
      <c r="M37119" s="368"/>
      <c r="P37119" s="369"/>
      <c r="S37119" s="369"/>
      <c r="V37119" s="358"/>
    </row>
    <row r="37120" spans="8:22">
      <c r="H37120" s="369"/>
      <c r="M37120" s="368"/>
      <c r="P37120" s="369"/>
      <c r="S37120" s="369"/>
      <c r="V37120" s="358"/>
    </row>
    <row r="37121" spans="8:22">
      <c r="H37121" s="369"/>
      <c r="M37121" s="368"/>
      <c r="P37121" s="369"/>
      <c r="S37121" s="369"/>
      <c r="V37121" s="358"/>
    </row>
    <row r="37122" spans="8:22">
      <c r="H37122" s="369"/>
      <c r="M37122" s="368"/>
      <c r="P37122" s="369"/>
      <c r="S37122" s="369"/>
      <c r="V37122" s="358"/>
    </row>
    <row r="37123" spans="8:22">
      <c r="H37123" s="369"/>
      <c r="M37123" s="368"/>
      <c r="P37123" s="369"/>
      <c r="S37123" s="369"/>
      <c r="V37123" s="358"/>
    </row>
    <row r="37124" spans="8:22">
      <c r="H37124" s="369"/>
      <c r="M37124" s="368"/>
      <c r="P37124" s="369"/>
      <c r="S37124" s="369"/>
      <c r="V37124" s="358"/>
    </row>
    <row r="37125" spans="8:22">
      <c r="H37125" s="369"/>
      <c r="M37125" s="368"/>
      <c r="P37125" s="369"/>
      <c r="S37125" s="369"/>
      <c r="V37125" s="358"/>
    </row>
    <row r="37126" spans="8:22">
      <c r="H37126" s="369"/>
      <c r="M37126" s="368"/>
      <c r="P37126" s="369"/>
      <c r="S37126" s="369"/>
      <c r="V37126" s="358"/>
    </row>
    <row r="37127" spans="8:22">
      <c r="H37127" s="369"/>
      <c r="M37127" s="368"/>
      <c r="P37127" s="369"/>
      <c r="S37127" s="369"/>
      <c r="V37127" s="358"/>
    </row>
    <row r="37128" spans="8:22">
      <c r="H37128" s="369"/>
      <c r="M37128" s="368"/>
      <c r="P37128" s="369"/>
      <c r="S37128" s="369"/>
      <c r="V37128" s="358"/>
    </row>
    <row r="37129" spans="8:22">
      <c r="H37129" s="369"/>
      <c r="M37129" s="368"/>
      <c r="P37129" s="369"/>
      <c r="S37129" s="369"/>
      <c r="V37129" s="358"/>
    </row>
    <row r="37130" spans="8:22">
      <c r="H37130" s="369"/>
      <c r="M37130" s="368"/>
      <c r="P37130" s="369"/>
      <c r="S37130" s="369"/>
      <c r="V37130" s="358"/>
    </row>
    <row r="37131" spans="8:22">
      <c r="H37131" s="369"/>
      <c r="M37131" s="368"/>
      <c r="P37131" s="369"/>
      <c r="S37131" s="369"/>
      <c r="V37131" s="358"/>
    </row>
    <row r="37132" spans="8:22">
      <c r="H37132" s="369"/>
      <c r="M37132" s="368"/>
      <c r="P37132" s="369"/>
      <c r="S37132" s="369"/>
      <c r="V37132" s="358"/>
    </row>
    <row r="37133" spans="8:22">
      <c r="H37133" s="369"/>
      <c r="M37133" s="368"/>
      <c r="P37133" s="369"/>
      <c r="S37133" s="369"/>
      <c r="V37133" s="358"/>
    </row>
    <row r="37134" spans="8:22">
      <c r="H37134" s="369"/>
      <c r="M37134" s="368"/>
      <c r="P37134" s="369"/>
      <c r="S37134" s="369"/>
      <c r="V37134" s="358"/>
    </row>
    <row r="37135" spans="8:22">
      <c r="H37135" s="369"/>
      <c r="M37135" s="368"/>
      <c r="P37135" s="369"/>
      <c r="S37135" s="369"/>
      <c r="V37135" s="358"/>
    </row>
    <row r="37136" spans="8:22">
      <c r="H37136" s="369"/>
      <c r="M37136" s="368"/>
      <c r="P37136" s="369"/>
      <c r="S37136" s="369"/>
      <c r="V37136" s="358"/>
    </row>
    <row r="37137" spans="8:22">
      <c r="H37137" s="369"/>
      <c r="M37137" s="368"/>
      <c r="P37137" s="369"/>
      <c r="S37137" s="369"/>
      <c r="V37137" s="358"/>
    </row>
    <row r="37138" spans="8:22">
      <c r="H37138" s="369"/>
      <c r="M37138" s="368"/>
      <c r="P37138" s="369"/>
      <c r="S37138" s="369"/>
      <c r="V37138" s="358"/>
    </row>
    <row r="37139" spans="8:22">
      <c r="H37139" s="369"/>
      <c r="M37139" s="368"/>
      <c r="P37139" s="369"/>
      <c r="S37139" s="369"/>
      <c r="V37139" s="358"/>
    </row>
    <row r="37140" spans="8:22">
      <c r="H37140" s="369"/>
      <c r="M37140" s="368"/>
      <c r="P37140" s="369"/>
      <c r="S37140" s="369"/>
      <c r="V37140" s="358"/>
    </row>
    <row r="37141" spans="8:22">
      <c r="H37141" s="369"/>
      <c r="M37141" s="368"/>
      <c r="P37141" s="369"/>
      <c r="S37141" s="369"/>
      <c r="V37141" s="358"/>
    </row>
    <row r="37142" spans="8:22">
      <c r="H37142" s="369"/>
      <c r="M37142" s="368"/>
      <c r="P37142" s="369"/>
      <c r="S37142" s="369"/>
      <c r="V37142" s="358"/>
    </row>
    <row r="37143" spans="8:22">
      <c r="H37143" s="369"/>
      <c r="M37143" s="368"/>
      <c r="P37143" s="369"/>
      <c r="S37143" s="369"/>
      <c r="V37143" s="358"/>
    </row>
    <row r="37144" spans="8:22">
      <c r="H37144" s="369"/>
      <c r="M37144" s="368"/>
      <c r="P37144" s="369"/>
      <c r="S37144" s="369"/>
      <c r="V37144" s="358"/>
    </row>
    <row r="37145" spans="8:22">
      <c r="H37145" s="369"/>
      <c r="M37145" s="368"/>
      <c r="P37145" s="369"/>
      <c r="S37145" s="369"/>
      <c r="V37145" s="358"/>
    </row>
    <row r="37146" spans="8:22">
      <c r="H37146" s="369"/>
      <c r="M37146" s="368"/>
      <c r="P37146" s="369"/>
      <c r="S37146" s="369"/>
      <c r="V37146" s="358"/>
    </row>
    <row r="37147" spans="8:22">
      <c r="H37147" s="369"/>
      <c r="M37147" s="368"/>
      <c r="P37147" s="369"/>
      <c r="S37147" s="369"/>
      <c r="V37147" s="358"/>
    </row>
    <row r="37148" spans="8:22">
      <c r="H37148" s="369"/>
      <c r="M37148" s="368"/>
      <c r="P37148" s="369"/>
      <c r="S37148" s="369"/>
      <c r="V37148" s="358"/>
    </row>
    <row r="37149" spans="8:22">
      <c r="H37149" s="369"/>
      <c r="M37149" s="368"/>
      <c r="P37149" s="369"/>
      <c r="S37149" s="369"/>
      <c r="V37149" s="358"/>
    </row>
    <row r="37150" spans="8:22">
      <c r="H37150" s="369"/>
      <c r="M37150" s="368"/>
      <c r="P37150" s="369"/>
      <c r="S37150" s="369"/>
      <c r="V37150" s="358"/>
    </row>
    <row r="37151" spans="8:22">
      <c r="H37151" s="369"/>
      <c r="M37151" s="368"/>
      <c r="P37151" s="369"/>
      <c r="S37151" s="369"/>
      <c r="V37151" s="358"/>
    </row>
    <row r="37152" spans="8:22">
      <c r="H37152" s="369"/>
      <c r="M37152" s="368"/>
      <c r="P37152" s="369"/>
      <c r="S37152" s="369"/>
      <c r="V37152" s="358"/>
    </row>
    <row r="37153" spans="8:22">
      <c r="H37153" s="369"/>
      <c r="M37153" s="368"/>
      <c r="P37153" s="369"/>
      <c r="S37153" s="369"/>
      <c r="V37153" s="358"/>
    </row>
    <row r="37154" spans="8:22">
      <c r="H37154" s="369"/>
      <c r="M37154" s="368"/>
      <c r="P37154" s="369"/>
      <c r="S37154" s="369"/>
      <c r="V37154" s="358"/>
    </row>
    <row r="37155" spans="8:22">
      <c r="H37155" s="369"/>
      <c r="M37155" s="368"/>
      <c r="P37155" s="369"/>
      <c r="S37155" s="369"/>
      <c r="V37155" s="358"/>
    </row>
    <row r="37156" spans="8:22">
      <c r="H37156" s="369"/>
      <c r="M37156" s="368"/>
      <c r="P37156" s="369"/>
      <c r="S37156" s="369"/>
      <c r="V37156" s="358"/>
    </row>
    <row r="37157" spans="8:22">
      <c r="H37157" s="369"/>
      <c r="M37157" s="368"/>
      <c r="P37157" s="369"/>
      <c r="S37157" s="369"/>
      <c r="V37157" s="358"/>
    </row>
    <row r="37158" spans="8:22">
      <c r="H37158" s="369"/>
      <c r="M37158" s="368"/>
      <c r="P37158" s="369"/>
      <c r="S37158" s="369"/>
      <c r="V37158" s="358"/>
    </row>
    <row r="37159" spans="8:22">
      <c r="H37159" s="369"/>
      <c r="M37159" s="368"/>
      <c r="P37159" s="369"/>
      <c r="S37159" s="369"/>
      <c r="V37159" s="358"/>
    </row>
    <row r="37160" spans="8:22">
      <c r="H37160" s="369"/>
      <c r="M37160" s="368"/>
      <c r="P37160" s="369"/>
      <c r="S37160" s="369"/>
      <c r="V37160" s="358"/>
    </row>
    <row r="37161" spans="8:22">
      <c r="H37161" s="369"/>
      <c r="M37161" s="368"/>
      <c r="P37161" s="369"/>
      <c r="S37161" s="369"/>
      <c r="V37161" s="358"/>
    </row>
    <row r="37162" spans="8:22">
      <c r="H37162" s="369"/>
      <c r="M37162" s="368"/>
      <c r="P37162" s="369"/>
      <c r="S37162" s="369"/>
      <c r="V37162" s="358"/>
    </row>
    <row r="37163" spans="8:22">
      <c r="H37163" s="369"/>
      <c r="M37163" s="368"/>
      <c r="P37163" s="369"/>
      <c r="S37163" s="369"/>
      <c r="V37163" s="358"/>
    </row>
    <row r="37164" spans="8:22">
      <c r="H37164" s="369"/>
      <c r="M37164" s="368"/>
      <c r="P37164" s="369"/>
      <c r="S37164" s="369"/>
      <c r="V37164" s="358"/>
    </row>
    <row r="37165" spans="8:22">
      <c r="H37165" s="369"/>
      <c r="M37165" s="368"/>
      <c r="P37165" s="369"/>
      <c r="S37165" s="369"/>
      <c r="V37165" s="358"/>
    </row>
    <row r="37166" spans="8:22">
      <c r="H37166" s="369"/>
      <c r="M37166" s="368"/>
      <c r="P37166" s="369"/>
      <c r="S37166" s="369"/>
      <c r="V37166" s="358"/>
    </row>
    <row r="37167" spans="8:22">
      <c r="H37167" s="369"/>
      <c r="M37167" s="368"/>
      <c r="P37167" s="369"/>
      <c r="S37167" s="369"/>
      <c r="V37167" s="358"/>
    </row>
    <row r="37168" spans="8:22">
      <c r="H37168" s="369"/>
      <c r="M37168" s="368"/>
      <c r="P37168" s="369"/>
      <c r="S37168" s="369"/>
      <c r="V37168" s="358"/>
    </row>
    <row r="37169" spans="8:22">
      <c r="H37169" s="369"/>
      <c r="M37169" s="368"/>
      <c r="P37169" s="369"/>
      <c r="S37169" s="369"/>
      <c r="V37169" s="358"/>
    </row>
    <row r="37170" spans="8:22">
      <c r="H37170" s="369"/>
      <c r="M37170" s="368"/>
      <c r="P37170" s="369"/>
      <c r="S37170" s="369"/>
      <c r="V37170" s="358"/>
    </row>
    <row r="37171" spans="8:22">
      <c r="H37171" s="369"/>
      <c r="M37171" s="368"/>
      <c r="P37171" s="369"/>
      <c r="S37171" s="369"/>
      <c r="V37171" s="358"/>
    </row>
    <row r="37172" spans="8:22">
      <c r="H37172" s="369"/>
      <c r="M37172" s="368"/>
      <c r="P37172" s="369"/>
      <c r="S37172" s="369"/>
      <c r="V37172" s="358"/>
    </row>
    <row r="37173" spans="8:22">
      <c r="H37173" s="369"/>
      <c r="M37173" s="368"/>
      <c r="P37173" s="369"/>
      <c r="S37173" s="369"/>
      <c r="V37173" s="358"/>
    </row>
    <row r="37174" spans="8:22">
      <c r="H37174" s="369"/>
      <c r="M37174" s="368"/>
      <c r="P37174" s="369"/>
      <c r="S37174" s="369"/>
      <c r="V37174" s="358"/>
    </row>
    <row r="37175" spans="8:22">
      <c r="H37175" s="369"/>
      <c r="M37175" s="368"/>
      <c r="P37175" s="369"/>
      <c r="S37175" s="369"/>
      <c r="V37175" s="358"/>
    </row>
    <row r="37176" spans="8:22">
      <c r="H37176" s="369"/>
      <c r="M37176" s="368"/>
      <c r="P37176" s="369"/>
      <c r="S37176" s="369"/>
      <c r="V37176" s="358"/>
    </row>
    <row r="37177" spans="8:22">
      <c r="H37177" s="369"/>
      <c r="M37177" s="368"/>
      <c r="P37177" s="369"/>
      <c r="S37177" s="369"/>
      <c r="V37177" s="358"/>
    </row>
    <row r="37178" spans="8:22">
      <c r="H37178" s="369"/>
      <c r="M37178" s="368"/>
      <c r="P37178" s="369"/>
      <c r="S37178" s="369"/>
      <c r="V37178" s="358"/>
    </row>
    <row r="37179" spans="8:22">
      <c r="H37179" s="369"/>
      <c r="M37179" s="368"/>
      <c r="P37179" s="369"/>
      <c r="S37179" s="369"/>
      <c r="V37179" s="358"/>
    </row>
    <row r="37180" spans="8:22">
      <c r="H37180" s="369"/>
      <c r="M37180" s="368"/>
      <c r="P37180" s="369"/>
      <c r="S37180" s="369"/>
      <c r="V37180" s="358"/>
    </row>
    <row r="37181" spans="8:22">
      <c r="H37181" s="369"/>
      <c r="M37181" s="368"/>
      <c r="P37181" s="369"/>
      <c r="S37181" s="369"/>
      <c r="V37181" s="358"/>
    </row>
    <row r="37182" spans="8:22">
      <c r="H37182" s="369"/>
      <c r="M37182" s="368"/>
      <c r="P37182" s="369"/>
      <c r="S37182" s="369"/>
      <c r="V37182" s="358"/>
    </row>
    <row r="37183" spans="8:22">
      <c r="H37183" s="369"/>
      <c r="M37183" s="368"/>
      <c r="P37183" s="369"/>
      <c r="S37183" s="369"/>
      <c r="V37183" s="358"/>
    </row>
    <row r="37184" spans="8:22">
      <c r="H37184" s="369"/>
      <c r="M37184" s="368"/>
      <c r="P37184" s="369"/>
      <c r="S37184" s="369"/>
      <c r="V37184" s="358"/>
    </row>
    <row r="37185" spans="8:22">
      <c r="H37185" s="369"/>
      <c r="M37185" s="368"/>
      <c r="P37185" s="369"/>
      <c r="S37185" s="369"/>
      <c r="V37185" s="358"/>
    </row>
    <row r="37186" spans="8:22">
      <c r="H37186" s="369"/>
      <c r="M37186" s="368"/>
      <c r="P37186" s="369"/>
      <c r="S37186" s="369"/>
      <c r="V37186" s="358"/>
    </row>
    <row r="37187" spans="8:22">
      <c r="H37187" s="369"/>
      <c r="M37187" s="368"/>
      <c r="P37187" s="369"/>
      <c r="S37187" s="369"/>
      <c r="V37187" s="358"/>
    </row>
    <row r="37188" spans="8:22">
      <c r="H37188" s="369"/>
      <c r="M37188" s="368"/>
      <c r="P37188" s="369"/>
      <c r="S37188" s="369"/>
      <c r="V37188" s="358"/>
    </row>
    <row r="37189" spans="8:22">
      <c r="H37189" s="369"/>
      <c r="M37189" s="368"/>
      <c r="P37189" s="369"/>
      <c r="S37189" s="369"/>
      <c r="V37189" s="358"/>
    </row>
    <row r="37190" spans="8:22">
      <c r="H37190" s="369"/>
      <c r="M37190" s="368"/>
      <c r="P37190" s="369"/>
      <c r="S37190" s="369"/>
      <c r="V37190" s="358"/>
    </row>
    <row r="37191" spans="8:22">
      <c r="H37191" s="369"/>
      <c r="M37191" s="368"/>
      <c r="P37191" s="369"/>
      <c r="S37191" s="369"/>
      <c r="V37191" s="358"/>
    </row>
    <row r="37192" spans="8:22">
      <c r="H37192" s="369"/>
      <c r="M37192" s="368"/>
      <c r="P37192" s="369"/>
      <c r="S37192" s="369"/>
      <c r="V37192" s="358"/>
    </row>
    <row r="37193" spans="8:22">
      <c r="H37193" s="369"/>
      <c r="M37193" s="368"/>
      <c r="P37193" s="369"/>
      <c r="S37193" s="369"/>
      <c r="V37193" s="358"/>
    </row>
    <row r="37194" spans="8:22">
      <c r="H37194" s="369"/>
      <c r="M37194" s="368"/>
      <c r="P37194" s="369"/>
      <c r="S37194" s="369"/>
      <c r="V37194" s="358"/>
    </row>
    <row r="37195" spans="8:22">
      <c r="H37195" s="369"/>
      <c r="M37195" s="368"/>
      <c r="P37195" s="369"/>
      <c r="S37195" s="369"/>
      <c r="V37195" s="358"/>
    </row>
    <row r="37196" spans="8:22">
      <c r="H37196" s="369"/>
      <c r="M37196" s="368"/>
      <c r="P37196" s="369"/>
      <c r="S37196" s="369"/>
      <c r="V37196" s="358"/>
    </row>
    <row r="37197" spans="8:22">
      <c r="H37197" s="369"/>
      <c r="M37197" s="368"/>
      <c r="P37197" s="369"/>
      <c r="S37197" s="369"/>
      <c r="V37197" s="358"/>
    </row>
    <row r="37198" spans="8:22">
      <c r="H37198" s="369"/>
      <c r="M37198" s="368"/>
      <c r="P37198" s="369"/>
      <c r="S37198" s="369"/>
      <c r="V37198" s="358"/>
    </row>
    <row r="37199" spans="8:22">
      <c r="H37199" s="369"/>
      <c r="M37199" s="368"/>
      <c r="P37199" s="369"/>
      <c r="S37199" s="369"/>
      <c r="V37199" s="358"/>
    </row>
    <row r="37200" spans="8:22">
      <c r="H37200" s="369"/>
      <c r="M37200" s="368"/>
      <c r="P37200" s="369"/>
      <c r="S37200" s="369"/>
      <c r="V37200" s="358"/>
    </row>
    <row r="37201" spans="8:22">
      <c r="H37201" s="369"/>
      <c r="M37201" s="368"/>
      <c r="P37201" s="369"/>
      <c r="S37201" s="369"/>
      <c r="V37201" s="358"/>
    </row>
    <row r="37202" spans="8:22">
      <c r="H37202" s="369"/>
      <c r="M37202" s="368"/>
      <c r="P37202" s="369"/>
      <c r="S37202" s="369"/>
      <c r="V37202" s="358"/>
    </row>
    <row r="37203" spans="8:22">
      <c r="H37203" s="369"/>
      <c r="M37203" s="368"/>
      <c r="P37203" s="369"/>
      <c r="S37203" s="369"/>
      <c r="V37203" s="358"/>
    </row>
    <row r="37204" spans="8:22">
      <c r="H37204" s="369"/>
      <c r="M37204" s="368"/>
      <c r="P37204" s="369"/>
      <c r="S37204" s="369"/>
      <c r="V37204" s="358"/>
    </row>
    <row r="37205" spans="8:22">
      <c r="H37205" s="369"/>
      <c r="M37205" s="368"/>
      <c r="P37205" s="369"/>
      <c r="S37205" s="369"/>
      <c r="V37205" s="358"/>
    </row>
    <row r="37206" spans="8:22">
      <c r="H37206" s="369"/>
      <c r="M37206" s="368"/>
      <c r="P37206" s="369"/>
      <c r="S37206" s="369"/>
      <c r="V37206" s="358"/>
    </row>
    <row r="37207" spans="8:22">
      <c r="H37207" s="369"/>
      <c r="M37207" s="368"/>
      <c r="P37207" s="369"/>
      <c r="S37207" s="369"/>
      <c r="V37207" s="358"/>
    </row>
    <row r="37208" spans="8:22">
      <c r="H37208" s="369"/>
      <c r="M37208" s="368"/>
      <c r="P37208" s="369"/>
      <c r="S37208" s="369"/>
      <c r="V37208" s="358"/>
    </row>
    <row r="37209" spans="8:22">
      <c r="H37209" s="369"/>
      <c r="M37209" s="368"/>
      <c r="P37209" s="369"/>
      <c r="S37209" s="369"/>
      <c r="V37209" s="358"/>
    </row>
    <row r="37210" spans="8:22">
      <c r="H37210" s="369"/>
      <c r="M37210" s="368"/>
      <c r="P37210" s="369"/>
      <c r="S37210" s="369"/>
      <c r="V37210" s="358"/>
    </row>
    <row r="37211" spans="8:22">
      <c r="H37211" s="369"/>
      <c r="M37211" s="368"/>
      <c r="P37211" s="369"/>
      <c r="S37211" s="369"/>
      <c r="V37211" s="358"/>
    </row>
    <row r="37212" spans="8:22">
      <c r="H37212" s="369"/>
      <c r="M37212" s="368"/>
      <c r="P37212" s="369"/>
      <c r="S37212" s="369"/>
      <c r="V37212" s="358"/>
    </row>
    <row r="37213" spans="8:22">
      <c r="H37213" s="369"/>
      <c r="M37213" s="368"/>
      <c r="P37213" s="369"/>
      <c r="S37213" s="369"/>
      <c r="V37213" s="358"/>
    </row>
    <row r="37214" spans="8:22">
      <c r="H37214" s="369"/>
      <c r="M37214" s="368"/>
      <c r="P37214" s="369"/>
      <c r="S37214" s="369"/>
      <c r="V37214" s="358"/>
    </row>
    <row r="37215" spans="8:22">
      <c r="H37215" s="369"/>
      <c r="M37215" s="368"/>
      <c r="P37215" s="369"/>
      <c r="S37215" s="369"/>
      <c r="V37215" s="358"/>
    </row>
    <row r="37216" spans="8:22">
      <c r="H37216" s="369"/>
      <c r="M37216" s="368"/>
      <c r="P37216" s="369"/>
      <c r="S37216" s="369"/>
      <c r="V37216" s="358"/>
    </row>
    <row r="37217" spans="8:22">
      <c r="H37217" s="369"/>
      <c r="M37217" s="368"/>
      <c r="P37217" s="369"/>
      <c r="S37217" s="369"/>
      <c r="V37217" s="358"/>
    </row>
    <row r="37218" spans="8:22">
      <c r="H37218" s="369"/>
      <c r="M37218" s="368"/>
      <c r="P37218" s="369"/>
      <c r="S37218" s="369"/>
      <c r="V37218" s="358"/>
    </row>
    <row r="37219" spans="8:22">
      <c r="H37219" s="369"/>
      <c r="M37219" s="368"/>
      <c r="P37219" s="369"/>
      <c r="S37219" s="369"/>
      <c r="V37219" s="358"/>
    </row>
    <row r="37220" spans="8:22">
      <c r="H37220" s="369"/>
      <c r="M37220" s="368"/>
      <c r="P37220" s="369"/>
      <c r="S37220" s="369"/>
      <c r="V37220" s="358"/>
    </row>
    <row r="37221" spans="8:22">
      <c r="H37221" s="369"/>
      <c r="M37221" s="368"/>
      <c r="P37221" s="369"/>
      <c r="S37221" s="369"/>
      <c r="V37221" s="358"/>
    </row>
    <row r="37222" spans="8:22">
      <c r="H37222" s="369"/>
      <c r="M37222" s="368"/>
      <c r="P37222" s="369"/>
      <c r="S37222" s="369"/>
      <c r="V37222" s="358"/>
    </row>
    <row r="37223" spans="8:22">
      <c r="H37223" s="369"/>
      <c r="M37223" s="368"/>
      <c r="P37223" s="369"/>
      <c r="S37223" s="369"/>
      <c r="V37223" s="358"/>
    </row>
    <row r="37224" spans="8:22">
      <c r="H37224" s="369"/>
      <c r="M37224" s="368"/>
      <c r="P37224" s="369"/>
      <c r="S37224" s="369"/>
      <c r="V37224" s="358"/>
    </row>
    <row r="37225" spans="8:22">
      <c r="H37225" s="369"/>
      <c r="M37225" s="368"/>
      <c r="P37225" s="369"/>
      <c r="S37225" s="369"/>
      <c r="V37225" s="358"/>
    </row>
    <row r="37226" spans="8:22">
      <c r="H37226" s="369"/>
      <c r="M37226" s="368"/>
      <c r="P37226" s="369"/>
      <c r="S37226" s="369"/>
      <c r="V37226" s="358"/>
    </row>
    <row r="37227" spans="8:22">
      <c r="H37227" s="369"/>
      <c r="M37227" s="368"/>
      <c r="P37227" s="369"/>
      <c r="S37227" s="369"/>
      <c r="V37227" s="358"/>
    </row>
    <row r="37228" spans="8:22">
      <c r="H37228" s="369"/>
      <c r="M37228" s="368"/>
      <c r="P37228" s="369"/>
      <c r="S37228" s="369"/>
      <c r="V37228" s="358"/>
    </row>
    <row r="37229" spans="8:22">
      <c r="H37229" s="369"/>
      <c r="M37229" s="368"/>
      <c r="P37229" s="369"/>
      <c r="S37229" s="369"/>
      <c r="V37229" s="358"/>
    </row>
    <row r="37230" spans="8:22">
      <c r="H37230" s="369"/>
      <c r="M37230" s="368"/>
      <c r="P37230" s="369"/>
      <c r="S37230" s="369"/>
      <c r="V37230" s="358"/>
    </row>
    <row r="37231" spans="8:22">
      <c r="H37231" s="369"/>
      <c r="M37231" s="368"/>
      <c r="P37231" s="369"/>
      <c r="S37231" s="369"/>
      <c r="V37231" s="358"/>
    </row>
    <row r="37232" spans="8:22">
      <c r="H37232" s="369"/>
      <c r="M37232" s="368"/>
      <c r="P37232" s="369"/>
      <c r="S37232" s="369"/>
      <c r="V37232" s="358"/>
    </row>
    <row r="37233" spans="8:22">
      <c r="H37233" s="369"/>
      <c r="M37233" s="368"/>
      <c r="P37233" s="369"/>
      <c r="S37233" s="369"/>
      <c r="V37233" s="358"/>
    </row>
    <row r="37234" spans="8:22">
      <c r="H37234" s="369"/>
      <c r="M37234" s="368"/>
      <c r="P37234" s="369"/>
      <c r="S37234" s="369"/>
      <c r="V37234" s="358"/>
    </row>
    <row r="37235" spans="8:22">
      <c r="H37235" s="369"/>
      <c r="M37235" s="368"/>
      <c r="P37235" s="369"/>
      <c r="S37235" s="369"/>
      <c r="V37235" s="358"/>
    </row>
    <row r="37236" spans="8:22">
      <c r="H37236" s="369"/>
      <c r="M37236" s="368"/>
      <c r="P37236" s="369"/>
      <c r="S37236" s="369"/>
      <c r="V37236" s="358"/>
    </row>
    <row r="37237" spans="8:22">
      <c r="H37237" s="369"/>
      <c r="M37237" s="368"/>
      <c r="P37237" s="369"/>
      <c r="S37237" s="369"/>
      <c r="V37237" s="358"/>
    </row>
    <row r="37238" spans="8:22">
      <c r="H37238" s="369"/>
      <c r="M37238" s="368"/>
      <c r="P37238" s="369"/>
      <c r="S37238" s="369"/>
      <c r="V37238" s="358"/>
    </row>
    <row r="37239" spans="8:22">
      <c r="H37239" s="369"/>
      <c r="M37239" s="368"/>
      <c r="P37239" s="369"/>
      <c r="S37239" s="369"/>
      <c r="V37239" s="358"/>
    </row>
    <row r="37240" spans="8:22">
      <c r="H37240" s="369"/>
      <c r="M37240" s="368"/>
      <c r="P37240" s="369"/>
      <c r="S37240" s="369"/>
      <c r="V37240" s="358"/>
    </row>
    <row r="37241" spans="8:22">
      <c r="H37241" s="369"/>
      <c r="M37241" s="368"/>
      <c r="P37241" s="369"/>
      <c r="S37241" s="369"/>
      <c r="V37241" s="358"/>
    </row>
    <row r="37242" spans="8:22">
      <c r="H37242" s="369"/>
      <c r="M37242" s="368"/>
      <c r="P37242" s="369"/>
      <c r="S37242" s="369"/>
      <c r="V37242" s="358"/>
    </row>
    <row r="37243" spans="8:22">
      <c r="H37243" s="369"/>
      <c r="M37243" s="368"/>
      <c r="P37243" s="369"/>
      <c r="S37243" s="369"/>
      <c r="V37243" s="358"/>
    </row>
    <row r="37244" spans="8:22">
      <c r="H37244" s="369"/>
      <c r="M37244" s="368"/>
      <c r="P37244" s="369"/>
      <c r="S37244" s="369"/>
      <c r="V37244" s="358"/>
    </row>
    <row r="37245" spans="8:22">
      <c r="H37245" s="369"/>
      <c r="M37245" s="368"/>
      <c r="P37245" s="369"/>
      <c r="S37245" s="369"/>
      <c r="V37245" s="358"/>
    </row>
    <row r="37246" spans="8:22">
      <c r="H37246" s="369"/>
      <c r="M37246" s="368"/>
      <c r="P37246" s="369"/>
      <c r="S37246" s="369"/>
      <c r="V37246" s="358"/>
    </row>
    <row r="37247" spans="8:22">
      <c r="H37247" s="369"/>
      <c r="M37247" s="368"/>
      <c r="P37247" s="369"/>
      <c r="S37247" s="369"/>
      <c r="V37247" s="358"/>
    </row>
    <row r="37248" spans="8:22">
      <c r="H37248" s="369"/>
      <c r="M37248" s="368"/>
      <c r="P37248" s="369"/>
      <c r="S37248" s="369"/>
      <c r="V37248" s="358"/>
    </row>
    <row r="37249" spans="8:22">
      <c r="H37249" s="369"/>
      <c r="M37249" s="368"/>
      <c r="P37249" s="369"/>
      <c r="S37249" s="369"/>
      <c r="V37249" s="358"/>
    </row>
    <row r="37250" spans="8:22">
      <c r="H37250" s="369"/>
      <c r="M37250" s="368"/>
      <c r="P37250" s="369"/>
      <c r="S37250" s="369"/>
      <c r="V37250" s="358"/>
    </row>
    <row r="37251" spans="8:22">
      <c r="H37251" s="369"/>
      <c r="M37251" s="368"/>
      <c r="P37251" s="369"/>
      <c r="S37251" s="369"/>
      <c r="V37251" s="358"/>
    </row>
    <row r="37252" spans="8:22">
      <c r="H37252" s="369"/>
      <c r="M37252" s="368"/>
      <c r="P37252" s="369"/>
      <c r="S37252" s="369"/>
      <c r="V37252" s="358"/>
    </row>
    <row r="37253" spans="8:22">
      <c r="H37253" s="369"/>
      <c r="M37253" s="368"/>
      <c r="P37253" s="369"/>
      <c r="S37253" s="369"/>
      <c r="V37253" s="358"/>
    </row>
    <row r="37254" spans="8:22">
      <c r="H37254" s="369"/>
      <c r="M37254" s="368"/>
      <c r="P37254" s="369"/>
      <c r="S37254" s="369"/>
      <c r="V37254" s="358"/>
    </row>
    <row r="37255" spans="8:22">
      <c r="H37255" s="369"/>
      <c r="M37255" s="368"/>
      <c r="P37255" s="369"/>
      <c r="S37255" s="369"/>
      <c r="V37255" s="358"/>
    </row>
    <row r="37256" spans="8:22">
      <c r="H37256" s="369"/>
      <c r="M37256" s="368"/>
      <c r="P37256" s="369"/>
      <c r="S37256" s="369"/>
      <c r="V37256" s="358"/>
    </row>
    <row r="37257" spans="8:22">
      <c r="H37257" s="369"/>
      <c r="M37257" s="368"/>
      <c r="P37257" s="369"/>
      <c r="S37257" s="369"/>
      <c r="V37257" s="358"/>
    </row>
    <row r="37258" spans="8:22">
      <c r="H37258" s="369"/>
      <c r="M37258" s="368"/>
      <c r="P37258" s="369"/>
      <c r="S37258" s="369"/>
      <c r="V37258" s="358"/>
    </row>
    <row r="37259" spans="8:22">
      <c r="H37259" s="369"/>
      <c r="M37259" s="368"/>
      <c r="P37259" s="369"/>
      <c r="S37259" s="369"/>
      <c r="V37259" s="358"/>
    </row>
    <row r="37260" spans="8:22">
      <c r="H37260" s="369"/>
      <c r="M37260" s="368"/>
      <c r="P37260" s="369"/>
      <c r="S37260" s="369"/>
      <c r="V37260" s="358"/>
    </row>
    <row r="37261" spans="8:22">
      <c r="H37261" s="369"/>
      <c r="M37261" s="368"/>
      <c r="P37261" s="369"/>
      <c r="S37261" s="369"/>
      <c r="V37261" s="358"/>
    </row>
    <row r="37262" spans="8:22">
      <c r="H37262" s="369"/>
      <c r="M37262" s="368"/>
      <c r="P37262" s="369"/>
      <c r="S37262" s="369"/>
      <c r="V37262" s="358"/>
    </row>
    <row r="37263" spans="8:22">
      <c r="H37263" s="369"/>
      <c r="M37263" s="368"/>
      <c r="P37263" s="369"/>
      <c r="S37263" s="369"/>
      <c r="V37263" s="358"/>
    </row>
    <row r="37264" spans="8:22">
      <c r="H37264" s="369"/>
      <c r="M37264" s="368"/>
      <c r="P37264" s="369"/>
      <c r="S37264" s="369"/>
      <c r="V37264" s="358"/>
    </row>
    <row r="37265" spans="8:22">
      <c r="H37265" s="369"/>
      <c r="M37265" s="368"/>
      <c r="P37265" s="369"/>
      <c r="S37265" s="369"/>
      <c r="V37265" s="358"/>
    </row>
    <row r="37266" spans="8:22">
      <c r="H37266" s="369"/>
      <c r="M37266" s="368"/>
      <c r="P37266" s="369"/>
      <c r="S37266" s="369"/>
      <c r="V37266" s="358"/>
    </row>
    <row r="37267" spans="8:22">
      <c r="H37267" s="369"/>
      <c r="M37267" s="368"/>
      <c r="P37267" s="369"/>
      <c r="S37267" s="369"/>
      <c r="V37267" s="358"/>
    </row>
    <row r="37268" spans="8:22">
      <c r="H37268" s="369"/>
      <c r="M37268" s="368"/>
      <c r="P37268" s="369"/>
      <c r="S37268" s="369"/>
      <c r="V37268" s="358"/>
    </row>
    <row r="37269" spans="8:22">
      <c r="H37269" s="369"/>
      <c r="M37269" s="368"/>
      <c r="P37269" s="369"/>
      <c r="S37269" s="369"/>
      <c r="V37269" s="358"/>
    </row>
    <row r="37270" spans="8:22">
      <c r="H37270" s="369"/>
      <c r="M37270" s="368"/>
      <c r="P37270" s="369"/>
      <c r="S37270" s="369"/>
      <c r="V37270" s="358"/>
    </row>
    <row r="37271" spans="8:22">
      <c r="H37271" s="369"/>
      <c r="M37271" s="368"/>
      <c r="P37271" s="369"/>
      <c r="S37271" s="369"/>
      <c r="V37271" s="358"/>
    </row>
    <row r="37272" spans="8:22">
      <c r="H37272" s="369"/>
      <c r="M37272" s="368"/>
      <c r="P37272" s="369"/>
      <c r="S37272" s="369"/>
      <c r="V37272" s="358"/>
    </row>
    <row r="37273" spans="8:22">
      <c r="H37273" s="369"/>
      <c r="M37273" s="368"/>
      <c r="P37273" s="369"/>
      <c r="S37273" s="369"/>
      <c r="V37273" s="358"/>
    </row>
    <row r="37274" spans="8:22">
      <c r="H37274" s="369"/>
      <c r="M37274" s="368"/>
      <c r="P37274" s="369"/>
      <c r="S37274" s="369"/>
      <c r="V37274" s="358"/>
    </row>
    <row r="37275" spans="8:22">
      <c r="H37275" s="369"/>
      <c r="M37275" s="368"/>
      <c r="P37275" s="369"/>
      <c r="S37275" s="369"/>
      <c r="V37275" s="358"/>
    </row>
    <row r="37276" spans="8:22">
      <c r="H37276" s="369"/>
      <c r="M37276" s="368"/>
      <c r="P37276" s="369"/>
      <c r="S37276" s="369"/>
      <c r="V37276" s="358"/>
    </row>
    <row r="37277" spans="8:22">
      <c r="H37277" s="369"/>
      <c r="M37277" s="368"/>
      <c r="P37277" s="369"/>
      <c r="S37277" s="369"/>
      <c r="V37277" s="358"/>
    </row>
    <row r="37278" spans="8:22">
      <c r="H37278" s="369"/>
      <c r="M37278" s="368"/>
      <c r="P37278" s="369"/>
      <c r="S37278" s="369"/>
      <c r="V37278" s="358"/>
    </row>
    <row r="37279" spans="8:22">
      <c r="H37279" s="369"/>
      <c r="M37279" s="368"/>
      <c r="P37279" s="369"/>
      <c r="S37279" s="369"/>
      <c r="V37279" s="358"/>
    </row>
    <row r="37280" spans="8:22">
      <c r="H37280" s="369"/>
      <c r="M37280" s="368"/>
      <c r="P37280" s="369"/>
      <c r="S37280" s="369"/>
      <c r="V37280" s="358"/>
    </row>
    <row r="37281" spans="8:22">
      <c r="H37281" s="369"/>
      <c r="M37281" s="368"/>
      <c r="P37281" s="369"/>
      <c r="S37281" s="369"/>
      <c r="V37281" s="358"/>
    </row>
    <row r="37282" spans="8:22">
      <c r="H37282" s="369"/>
      <c r="M37282" s="368"/>
      <c r="P37282" s="369"/>
      <c r="S37282" s="369"/>
      <c r="V37282" s="358"/>
    </row>
    <row r="37283" spans="8:22">
      <c r="H37283" s="369"/>
      <c r="M37283" s="368"/>
      <c r="P37283" s="369"/>
      <c r="S37283" s="369"/>
      <c r="V37283" s="358"/>
    </row>
    <row r="37284" spans="8:22">
      <c r="H37284" s="369"/>
      <c r="M37284" s="368"/>
      <c r="P37284" s="369"/>
      <c r="S37284" s="369"/>
      <c r="V37284" s="358"/>
    </row>
    <row r="37285" spans="8:22">
      <c r="H37285" s="369"/>
      <c r="M37285" s="368"/>
      <c r="P37285" s="369"/>
      <c r="S37285" s="369"/>
      <c r="V37285" s="358"/>
    </row>
    <row r="37286" spans="8:22">
      <c r="H37286" s="369"/>
      <c r="M37286" s="368"/>
      <c r="P37286" s="369"/>
      <c r="S37286" s="369"/>
      <c r="V37286" s="358"/>
    </row>
    <row r="37287" spans="8:22">
      <c r="H37287" s="369"/>
      <c r="M37287" s="368"/>
      <c r="P37287" s="369"/>
      <c r="S37287" s="369"/>
      <c r="V37287" s="358"/>
    </row>
    <row r="37288" spans="8:22">
      <c r="H37288" s="369"/>
      <c r="M37288" s="368"/>
      <c r="P37288" s="369"/>
      <c r="S37288" s="369"/>
      <c r="V37288" s="358"/>
    </row>
    <row r="37289" spans="8:22">
      <c r="H37289" s="369"/>
      <c r="M37289" s="368"/>
      <c r="P37289" s="369"/>
      <c r="S37289" s="369"/>
      <c r="V37289" s="358"/>
    </row>
    <row r="37290" spans="8:22">
      <c r="H37290" s="369"/>
      <c r="M37290" s="368"/>
      <c r="P37290" s="369"/>
      <c r="S37290" s="369"/>
      <c r="V37290" s="358"/>
    </row>
    <row r="37291" spans="8:22">
      <c r="H37291" s="369"/>
      <c r="M37291" s="368"/>
      <c r="P37291" s="369"/>
      <c r="S37291" s="369"/>
      <c r="V37291" s="358"/>
    </row>
    <row r="37292" spans="8:22">
      <c r="H37292" s="369"/>
      <c r="M37292" s="368"/>
      <c r="P37292" s="369"/>
      <c r="S37292" s="369"/>
      <c r="V37292" s="358"/>
    </row>
    <row r="37293" spans="8:22">
      <c r="H37293" s="369"/>
      <c r="M37293" s="368"/>
      <c r="P37293" s="369"/>
      <c r="S37293" s="369"/>
      <c r="V37293" s="358"/>
    </row>
    <row r="37294" spans="8:22">
      <c r="H37294" s="369"/>
      <c r="M37294" s="368"/>
      <c r="P37294" s="369"/>
      <c r="S37294" s="369"/>
      <c r="V37294" s="358"/>
    </row>
    <row r="37295" spans="8:22">
      <c r="H37295" s="369"/>
      <c r="M37295" s="368"/>
      <c r="P37295" s="369"/>
      <c r="S37295" s="369"/>
      <c r="V37295" s="358"/>
    </row>
    <row r="37296" spans="8:22">
      <c r="H37296" s="369"/>
      <c r="M37296" s="368"/>
      <c r="P37296" s="369"/>
      <c r="S37296" s="369"/>
      <c r="V37296" s="358"/>
    </row>
    <row r="37297" spans="8:22">
      <c r="H37297" s="369"/>
      <c r="M37297" s="368"/>
      <c r="P37297" s="369"/>
      <c r="S37297" s="369"/>
      <c r="V37297" s="358"/>
    </row>
    <row r="37298" spans="8:22">
      <c r="H37298" s="369"/>
      <c r="M37298" s="368"/>
      <c r="P37298" s="369"/>
      <c r="S37298" s="369"/>
      <c r="V37298" s="358"/>
    </row>
    <row r="37299" spans="8:22">
      <c r="H37299" s="369"/>
      <c r="M37299" s="368"/>
      <c r="P37299" s="369"/>
      <c r="S37299" s="369"/>
      <c r="V37299" s="358"/>
    </row>
    <row r="37300" spans="8:22">
      <c r="H37300" s="369"/>
      <c r="M37300" s="368"/>
      <c r="P37300" s="369"/>
      <c r="S37300" s="369"/>
      <c r="V37300" s="358"/>
    </row>
    <row r="37301" spans="8:22">
      <c r="H37301" s="369"/>
      <c r="M37301" s="368"/>
      <c r="P37301" s="369"/>
      <c r="S37301" s="369"/>
      <c r="V37301" s="358"/>
    </row>
    <row r="37302" spans="8:22">
      <c r="H37302" s="369"/>
      <c r="M37302" s="368"/>
      <c r="P37302" s="369"/>
      <c r="S37302" s="369"/>
      <c r="V37302" s="358"/>
    </row>
    <row r="37303" spans="8:22">
      <c r="H37303" s="369"/>
      <c r="M37303" s="368"/>
      <c r="P37303" s="369"/>
      <c r="S37303" s="369"/>
      <c r="V37303" s="358"/>
    </row>
    <row r="37304" spans="8:22">
      <c r="H37304" s="369"/>
      <c r="M37304" s="368"/>
      <c r="P37304" s="369"/>
      <c r="S37304" s="369"/>
      <c r="V37304" s="358"/>
    </row>
    <row r="37305" spans="8:22">
      <c r="H37305" s="369"/>
      <c r="M37305" s="368"/>
      <c r="P37305" s="369"/>
      <c r="S37305" s="369"/>
      <c r="V37305" s="358"/>
    </row>
    <row r="37306" spans="8:22">
      <c r="H37306" s="369"/>
      <c r="M37306" s="368"/>
      <c r="P37306" s="369"/>
      <c r="S37306" s="369"/>
      <c r="V37306" s="358"/>
    </row>
    <row r="37307" spans="8:22">
      <c r="H37307" s="369"/>
      <c r="M37307" s="368"/>
      <c r="P37307" s="369"/>
      <c r="S37307" s="369"/>
      <c r="V37307" s="358"/>
    </row>
    <row r="37308" spans="8:22">
      <c r="H37308" s="369"/>
      <c r="M37308" s="368"/>
      <c r="P37308" s="369"/>
      <c r="S37308" s="369"/>
      <c r="V37308" s="358"/>
    </row>
    <row r="37309" spans="8:22">
      <c r="H37309" s="369"/>
      <c r="M37309" s="368"/>
      <c r="P37309" s="369"/>
      <c r="S37309" s="369"/>
      <c r="V37309" s="358"/>
    </row>
    <row r="37310" spans="8:22">
      <c r="H37310" s="369"/>
      <c r="M37310" s="368"/>
      <c r="P37310" s="369"/>
      <c r="S37310" s="369"/>
      <c r="V37310" s="358"/>
    </row>
    <row r="37311" spans="8:22">
      <c r="H37311" s="369"/>
      <c r="M37311" s="368"/>
      <c r="P37311" s="369"/>
      <c r="S37311" s="369"/>
      <c r="V37311" s="358"/>
    </row>
    <row r="37312" spans="8:22">
      <c r="H37312" s="369"/>
      <c r="M37312" s="368"/>
      <c r="P37312" s="369"/>
      <c r="S37312" s="369"/>
      <c r="V37312" s="358"/>
    </row>
    <row r="37313" spans="8:22">
      <c r="H37313" s="369"/>
      <c r="M37313" s="368"/>
      <c r="P37313" s="369"/>
      <c r="S37313" s="369"/>
      <c r="V37313" s="358"/>
    </row>
    <row r="37314" spans="8:22">
      <c r="H37314" s="369"/>
      <c r="M37314" s="368"/>
      <c r="P37314" s="369"/>
      <c r="S37314" s="369"/>
      <c r="V37314" s="358"/>
    </row>
    <row r="37315" spans="8:22">
      <c r="H37315" s="369"/>
      <c r="M37315" s="368"/>
      <c r="P37315" s="369"/>
      <c r="S37315" s="369"/>
      <c r="V37315" s="358"/>
    </row>
    <row r="37316" spans="8:22">
      <c r="H37316" s="369"/>
      <c r="M37316" s="368"/>
      <c r="P37316" s="369"/>
      <c r="S37316" s="369"/>
      <c r="V37316" s="358"/>
    </row>
    <row r="37317" spans="8:22">
      <c r="H37317" s="369"/>
      <c r="M37317" s="368"/>
      <c r="P37317" s="369"/>
      <c r="S37317" s="369"/>
      <c r="V37317" s="358"/>
    </row>
    <row r="37318" spans="8:22">
      <c r="H37318" s="369"/>
      <c r="M37318" s="368"/>
      <c r="P37318" s="369"/>
      <c r="S37318" s="369"/>
      <c r="V37318" s="358"/>
    </row>
    <row r="37319" spans="8:22">
      <c r="H37319" s="369"/>
      <c r="M37319" s="368"/>
      <c r="P37319" s="369"/>
      <c r="S37319" s="369"/>
      <c r="V37319" s="358"/>
    </row>
    <row r="37320" spans="8:22">
      <c r="H37320" s="369"/>
      <c r="M37320" s="368"/>
      <c r="P37320" s="369"/>
      <c r="S37320" s="369"/>
      <c r="V37320" s="358"/>
    </row>
    <row r="37321" spans="8:22">
      <c r="H37321" s="369"/>
      <c r="M37321" s="368"/>
      <c r="P37321" s="369"/>
      <c r="S37321" s="369"/>
      <c r="V37321" s="358"/>
    </row>
    <row r="37322" spans="8:22">
      <c r="H37322" s="369"/>
      <c r="M37322" s="368"/>
      <c r="P37322" s="369"/>
      <c r="S37322" s="369"/>
      <c r="V37322" s="358"/>
    </row>
    <row r="37323" spans="8:22">
      <c r="H37323" s="369"/>
      <c r="M37323" s="368"/>
      <c r="P37323" s="369"/>
      <c r="S37323" s="369"/>
      <c r="V37323" s="358"/>
    </row>
    <row r="37324" spans="8:22">
      <c r="H37324" s="369"/>
      <c r="M37324" s="368"/>
      <c r="P37324" s="369"/>
      <c r="S37324" s="369"/>
      <c r="V37324" s="358"/>
    </row>
    <row r="37325" spans="8:22">
      <c r="H37325" s="369"/>
      <c r="M37325" s="368"/>
      <c r="P37325" s="369"/>
      <c r="S37325" s="369"/>
      <c r="V37325" s="358"/>
    </row>
    <row r="37326" spans="8:22">
      <c r="H37326" s="369"/>
      <c r="M37326" s="368"/>
      <c r="P37326" s="369"/>
      <c r="S37326" s="369"/>
      <c r="V37326" s="358"/>
    </row>
    <row r="37327" spans="8:22">
      <c r="H37327" s="369"/>
      <c r="M37327" s="368"/>
      <c r="P37327" s="369"/>
      <c r="S37327" s="369"/>
      <c r="V37327" s="358"/>
    </row>
    <row r="37328" spans="8:22">
      <c r="H37328" s="369"/>
      <c r="M37328" s="368"/>
      <c r="P37328" s="369"/>
      <c r="S37328" s="369"/>
      <c r="V37328" s="358"/>
    </row>
    <row r="37329" spans="8:22">
      <c r="H37329" s="369"/>
      <c r="M37329" s="368"/>
      <c r="P37329" s="369"/>
      <c r="S37329" s="369"/>
      <c r="V37329" s="358"/>
    </row>
    <row r="37330" spans="8:22">
      <c r="H37330" s="369"/>
      <c r="M37330" s="368"/>
      <c r="P37330" s="369"/>
      <c r="S37330" s="369"/>
      <c r="V37330" s="358"/>
    </row>
    <row r="37331" spans="8:22">
      <c r="H37331" s="369"/>
      <c r="M37331" s="368"/>
      <c r="P37331" s="369"/>
      <c r="S37331" s="369"/>
      <c r="V37331" s="358"/>
    </row>
    <row r="37332" spans="8:22">
      <c r="H37332" s="369"/>
      <c r="M37332" s="368"/>
      <c r="P37332" s="369"/>
      <c r="S37332" s="369"/>
      <c r="V37332" s="358"/>
    </row>
    <row r="37333" spans="8:22">
      <c r="H37333" s="369"/>
      <c r="M37333" s="368"/>
      <c r="P37333" s="369"/>
      <c r="S37333" s="369"/>
      <c r="V37333" s="358"/>
    </row>
    <row r="37334" spans="8:22">
      <c r="H37334" s="369"/>
      <c r="M37334" s="368"/>
      <c r="P37334" s="369"/>
      <c r="S37334" s="369"/>
      <c r="V37334" s="358"/>
    </row>
    <row r="37335" spans="8:22">
      <c r="H37335" s="369"/>
      <c r="M37335" s="368"/>
      <c r="P37335" s="369"/>
      <c r="S37335" s="369"/>
      <c r="V37335" s="358"/>
    </row>
    <row r="37336" spans="8:22">
      <c r="H37336" s="369"/>
      <c r="M37336" s="368"/>
      <c r="P37336" s="369"/>
      <c r="S37336" s="369"/>
      <c r="V37336" s="358"/>
    </row>
    <row r="37337" spans="8:22">
      <c r="H37337" s="369"/>
      <c r="M37337" s="368"/>
      <c r="P37337" s="369"/>
      <c r="S37337" s="369"/>
      <c r="V37337" s="358"/>
    </row>
    <row r="37338" spans="8:22">
      <c r="H37338" s="369"/>
      <c r="M37338" s="368"/>
      <c r="P37338" s="369"/>
      <c r="S37338" s="369"/>
      <c r="V37338" s="358"/>
    </row>
    <row r="37339" spans="8:22">
      <c r="H37339" s="369"/>
      <c r="M37339" s="368"/>
      <c r="P37339" s="369"/>
      <c r="S37339" s="369"/>
      <c r="V37339" s="358"/>
    </row>
    <row r="37340" spans="8:22">
      <c r="H37340" s="369"/>
      <c r="M37340" s="368"/>
      <c r="P37340" s="369"/>
      <c r="S37340" s="369"/>
      <c r="V37340" s="358"/>
    </row>
    <row r="37341" spans="8:22">
      <c r="H37341" s="369"/>
      <c r="M37341" s="368"/>
      <c r="P37341" s="369"/>
      <c r="S37341" s="369"/>
      <c r="V37341" s="358"/>
    </row>
    <row r="37342" spans="8:22">
      <c r="H37342" s="369"/>
      <c r="M37342" s="368"/>
      <c r="P37342" s="369"/>
      <c r="S37342" s="369"/>
      <c r="V37342" s="358"/>
    </row>
    <row r="37343" spans="8:22">
      <c r="H37343" s="369"/>
      <c r="M37343" s="368"/>
      <c r="P37343" s="369"/>
      <c r="S37343" s="369"/>
      <c r="V37343" s="358"/>
    </row>
    <row r="37344" spans="8:22">
      <c r="H37344" s="369"/>
      <c r="M37344" s="368"/>
      <c r="P37344" s="369"/>
      <c r="S37344" s="369"/>
      <c r="V37344" s="358"/>
    </row>
    <row r="37345" spans="8:22">
      <c r="H37345" s="369"/>
      <c r="M37345" s="368"/>
      <c r="P37345" s="369"/>
      <c r="S37345" s="369"/>
      <c r="V37345" s="358"/>
    </row>
    <row r="37346" spans="8:22">
      <c r="H37346" s="369"/>
      <c r="M37346" s="368"/>
      <c r="P37346" s="369"/>
      <c r="S37346" s="369"/>
      <c r="V37346" s="358"/>
    </row>
    <row r="37347" spans="8:22">
      <c r="H37347" s="369"/>
      <c r="M37347" s="368"/>
      <c r="P37347" s="369"/>
      <c r="S37347" s="369"/>
      <c r="V37347" s="358"/>
    </row>
    <row r="37348" spans="8:22">
      <c r="H37348" s="369"/>
      <c r="M37348" s="368"/>
      <c r="P37348" s="369"/>
      <c r="S37348" s="369"/>
      <c r="V37348" s="358"/>
    </row>
    <row r="37349" spans="8:22">
      <c r="H37349" s="369"/>
      <c r="M37349" s="368"/>
      <c r="P37349" s="369"/>
      <c r="S37349" s="369"/>
      <c r="V37349" s="358"/>
    </row>
    <row r="37350" spans="8:22">
      <c r="H37350" s="369"/>
      <c r="M37350" s="368"/>
      <c r="P37350" s="369"/>
      <c r="S37350" s="369"/>
      <c r="V37350" s="358"/>
    </row>
    <row r="37351" spans="8:22">
      <c r="H37351" s="369"/>
      <c r="M37351" s="368"/>
      <c r="P37351" s="369"/>
      <c r="S37351" s="369"/>
      <c r="V37351" s="358"/>
    </row>
    <row r="37352" spans="8:22">
      <c r="H37352" s="369"/>
      <c r="M37352" s="368"/>
      <c r="P37352" s="369"/>
      <c r="S37352" s="369"/>
      <c r="V37352" s="358"/>
    </row>
    <row r="37353" spans="8:22">
      <c r="H37353" s="369"/>
      <c r="M37353" s="368"/>
      <c r="P37353" s="369"/>
      <c r="S37353" s="369"/>
      <c r="V37353" s="358"/>
    </row>
    <row r="37354" spans="8:22">
      <c r="H37354" s="369"/>
      <c r="M37354" s="368"/>
      <c r="P37354" s="369"/>
      <c r="S37354" s="369"/>
      <c r="V37354" s="358"/>
    </row>
    <row r="37355" spans="8:22">
      <c r="H37355" s="369"/>
      <c r="M37355" s="368"/>
      <c r="P37355" s="369"/>
      <c r="S37355" s="369"/>
      <c r="V37355" s="358"/>
    </row>
    <row r="37356" spans="8:22">
      <c r="H37356" s="369"/>
      <c r="M37356" s="368"/>
      <c r="P37356" s="369"/>
      <c r="S37356" s="369"/>
      <c r="V37356" s="358"/>
    </row>
    <row r="37357" spans="8:22">
      <c r="H37357" s="369"/>
      <c r="M37357" s="368"/>
      <c r="P37357" s="369"/>
      <c r="S37357" s="369"/>
      <c r="V37357" s="358"/>
    </row>
    <row r="37358" spans="8:22">
      <c r="H37358" s="369"/>
      <c r="M37358" s="368"/>
      <c r="P37358" s="369"/>
      <c r="S37358" s="369"/>
      <c r="V37358" s="358"/>
    </row>
    <row r="37359" spans="8:22">
      <c r="H37359" s="369"/>
      <c r="M37359" s="368"/>
      <c r="P37359" s="369"/>
      <c r="S37359" s="369"/>
      <c r="V37359" s="358"/>
    </row>
    <row r="37360" spans="8:22">
      <c r="H37360" s="369"/>
      <c r="M37360" s="368"/>
      <c r="P37360" s="369"/>
      <c r="S37360" s="369"/>
      <c r="V37360" s="358"/>
    </row>
    <row r="37361" spans="8:22">
      <c r="H37361" s="369"/>
      <c r="M37361" s="368"/>
      <c r="P37361" s="369"/>
      <c r="S37361" s="369"/>
      <c r="V37361" s="358"/>
    </row>
    <row r="37362" spans="8:22">
      <c r="H37362" s="369"/>
      <c r="M37362" s="368"/>
      <c r="P37362" s="369"/>
      <c r="S37362" s="369"/>
      <c r="V37362" s="358"/>
    </row>
    <row r="37363" spans="8:22">
      <c r="H37363" s="369"/>
      <c r="M37363" s="368"/>
      <c r="P37363" s="369"/>
      <c r="S37363" s="369"/>
      <c r="V37363" s="358"/>
    </row>
    <row r="37364" spans="8:22">
      <c r="H37364" s="369"/>
      <c r="M37364" s="368"/>
      <c r="P37364" s="369"/>
      <c r="S37364" s="369"/>
      <c r="V37364" s="358"/>
    </row>
    <row r="37365" spans="8:22">
      <c r="H37365" s="369"/>
      <c r="M37365" s="368"/>
      <c r="P37365" s="369"/>
      <c r="S37365" s="369"/>
      <c r="V37365" s="358"/>
    </row>
    <row r="37366" spans="8:22">
      <c r="H37366" s="369"/>
      <c r="M37366" s="368"/>
      <c r="P37366" s="369"/>
      <c r="S37366" s="369"/>
      <c r="V37366" s="358"/>
    </row>
    <row r="37367" spans="8:22">
      <c r="H37367" s="369"/>
      <c r="M37367" s="368"/>
      <c r="P37367" s="369"/>
      <c r="S37367" s="369"/>
      <c r="V37367" s="358"/>
    </row>
    <row r="37368" spans="8:22">
      <c r="H37368" s="369"/>
      <c r="M37368" s="368"/>
      <c r="P37368" s="369"/>
      <c r="S37368" s="369"/>
      <c r="V37368" s="358"/>
    </row>
    <row r="37369" spans="8:22">
      <c r="H37369" s="369"/>
      <c r="M37369" s="368"/>
      <c r="P37369" s="369"/>
      <c r="S37369" s="369"/>
      <c r="V37369" s="358"/>
    </row>
    <row r="37370" spans="8:22">
      <c r="H37370" s="369"/>
      <c r="M37370" s="368"/>
      <c r="P37370" s="369"/>
      <c r="S37370" s="369"/>
      <c r="V37370" s="358"/>
    </row>
    <row r="37371" spans="8:22">
      <c r="H37371" s="369"/>
      <c r="M37371" s="368"/>
      <c r="P37371" s="369"/>
      <c r="S37371" s="369"/>
      <c r="V37371" s="358"/>
    </row>
    <row r="37372" spans="8:22">
      <c r="H37372" s="369"/>
      <c r="M37372" s="368"/>
      <c r="P37372" s="369"/>
      <c r="S37372" s="369"/>
      <c r="V37372" s="358"/>
    </row>
    <row r="37373" spans="8:22">
      <c r="H37373" s="369"/>
      <c r="M37373" s="368"/>
      <c r="P37373" s="369"/>
      <c r="S37373" s="369"/>
      <c r="V37373" s="358"/>
    </row>
    <row r="37374" spans="8:22">
      <c r="H37374" s="369"/>
      <c r="M37374" s="368"/>
      <c r="P37374" s="369"/>
      <c r="S37374" s="369"/>
      <c r="V37374" s="358"/>
    </row>
    <row r="37375" spans="8:22">
      <c r="H37375" s="369"/>
      <c r="M37375" s="368"/>
      <c r="P37375" s="369"/>
      <c r="S37375" s="369"/>
      <c r="V37375" s="358"/>
    </row>
    <row r="37376" spans="8:22">
      <c r="H37376" s="369"/>
      <c r="M37376" s="368"/>
      <c r="P37376" s="369"/>
      <c r="S37376" s="369"/>
      <c r="V37376" s="358"/>
    </row>
    <row r="37377" spans="8:22">
      <c r="H37377" s="369"/>
      <c r="M37377" s="368"/>
      <c r="P37377" s="369"/>
      <c r="S37377" s="369"/>
      <c r="V37377" s="358"/>
    </row>
    <row r="37378" spans="8:22">
      <c r="H37378" s="369"/>
      <c r="M37378" s="368"/>
      <c r="P37378" s="369"/>
      <c r="S37378" s="369"/>
      <c r="V37378" s="358"/>
    </row>
    <row r="37379" spans="8:22">
      <c r="H37379" s="369"/>
      <c r="M37379" s="368"/>
      <c r="P37379" s="369"/>
      <c r="S37379" s="369"/>
      <c r="V37379" s="358"/>
    </row>
    <row r="37380" spans="8:22">
      <c r="H37380" s="369"/>
      <c r="M37380" s="368"/>
      <c r="P37380" s="369"/>
      <c r="S37380" s="369"/>
      <c r="V37380" s="358"/>
    </row>
    <row r="37381" spans="8:22">
      <c r="H37381" s="369"/>
      <c r="M37381" s="368"/>
      <c r="P37381" s="369"/>
      <c r="S37381" s="369"/>
      <c r="V37381" s="358"/>
    </row>
    <row r="37382" spans="8:22">
      <c r="H37382" s="369"/>
      <c r="M37382" s="368"/>
      <c r="P37382" s="369"/>
      <c r="S37382" s="369"/>
      <c r="V37382" s="358"/>
    </row>
    <row r="37383" spans="8:22">
      <c r="H37383" s="369"/>
      <c r="M37383" s="368"/>
      <c r="P37383" s="369"/>
      <c r="S37383" s="369"/>
      <c r="V37383" s="358"/>
    </row>
    <row r="37384" spans="8:22">
      <c r="H37384" s="369"/>
      <c r="M37384" s="368"/>
      <c r="P37384" s="369"/>
      <c r="S37384" s="369"/>
      <c r="V37384" s="358"/>
    </row>
    <row r="37385" spans="8:22">
      <c r="H37385" s="369"/>
      <c r="M37385" s="368"/>
      <c r="P37385" s="369"/>
      <c r="S37385" s="369"/>
      <c r="V37385" s="358"/>
    </row>
    <row r="37386" spans="8:22">
      <c r="H37386" s="369"/>
      <c r="M37386" s="368"/>
      <c r="P37386" s="369"/>
      <c r="S37386" s="369"/>
      <c r="V37386" s="358"/>
    </row>
    <row r="37387" spans="8:22">
      <c r="H37387" s="369"/>
      <c r="M37387" s="368"/>
      <c r="P37387" s="369"/>
      <c r="S37387" s="369"/>
      <c r="V37387" s="358"/>
    </row>
    <row r="37388" spans="8:22">
      <c r="H37388" s="369"/>
      <c r="M37388" s="368"/>
      <c r="P37388" s="369"/>
      <c r="S37388" s="369"/>
      <c r="V37388" s="358"/>
    </row>
    <row r="37389" spans="8:22">
      <c r="H37389" s="369"/>
      <c r="M37389" s="368"/>
      <c r="P37389" s="369"/>
      <c r="S37389" s="369"/>
      <c r="V37389" s="358"/>
    </row>
    <row r="37390" spans="8:22">
      <c r="H37390" s="369"/>
      <c r="M37390" s="368"/>
      <c r="P37390" s="369"/>
      <c r="S37390" s="369"/>
      <c r="V37390" s="358"/>
    </row>
    <row r="37391" spans="8:22">
      <c r="H37391" s="369"/>
      <c r="M37391" s="368"/>
      <c r="P37391" s="369"/>
      <c r="S37391" s="369"/>
      <c r="V37391" s="358"/>
    </row>
    <row r="37392" spans="8:22">
      <c r="H37392" s="369"/>
      <c r="M37392" s="368"/>
      <c r="P37392" s="369"/>
      <c r="S37392" s="369"/>
      <c r="V37392" s="358"/>
    </row>
    <row r="37393" spans="8:22">
      <c r="H37393" s="369"/>
      <c r="M37393" s="368"/>
      <c r="P37393" s="369"/>
      <c r="S37393" s="369"/>
      <c r="V37393" s="358"/>
    </row>
    <row r="37394" spans="8:22">
      <c r="H37394" s="369"/>
      <c r="M37394" s="368"/>
      <c r="P37394" s="369"/>
      <c r="S37394" s="369"/>
      <c r="V37394" s="358"/>
    </row>
    <row r="37395" spans="8:22">
      <c r="H37395" s="369"/>
      <c r="M37395" s="368"/>
      <c r="P37395" s="369"/>
      <c r="S37395" s="369"/>
      <c r="V37395" s="358"/>
    </row>
    <row r="37396" spans="8:22">
      <c r="H37396" s="369"/>
      <c r="M37396" s="368"/>
      <c r="P37396" s="369"/>
      <c r="S37396" s="369"/>
      <c r="V37396" s="358"/>
    </row>
    <row r="37397" spans="8:22">
      <c r="H37397" s="369"/>
      <c r="M37397" s="368"/>
      <c r="P37397" s="369"/>
      <c r="S37397" s="369"/>
      <c r="V37397" s="358"/>
    </row>
    <row r="37398" spans="8:22">
      <c r="H37398" s="369"/>
      <c r="M37398" s="368"/>
      <c r="P37398" s="369"/>
      <c r="S37398" s="369"/>
      <c r="V37398" s="358"/>
    </row>
    <row r="37399" spans="8:22">
      <c r="H37399" s="369"/>
      <c r="M37399" s="368"/>
      <c r="P37399" s="369"/>
      <c r="S37399" s="369"/>
      <c r="V37399" s="358"/>
    </row>
    <row r="37400" spans="8:22">
      <c r="H37400" s="369"/>
      <c r="M37400" s="368"/>
      <c r="P37400" s="369"/>
      <c r="S37400" s="369"/>
      <c r="V37400" s="358"/>
    </row>
    <row r="37401" spans="8:22">
      <c r="H37401" s="369"/>
      <c r="M37401" s="368"/>
      <c r="P37401" s="369"/>
      <c r="S37401" s="369"/>
      <c r="V37401" s="358"/>
    </row>
    <row r="37402" spans="8:22">
      <c r="H37402" s="369"/>
      <c r="M37402" s="368"/>
      <c r="P37402" s="369"/>
      <c r="S37402" s="369"/>
      <c r="V37402" s="358"/>
    </row>
    <row r="37403" spans="8:22">
      <c r="H37403" s="369"/>
      <c r="M37403" s="368"/>
      <c r="P37403" s="369"/>
      <c r="S37403" s="369"/>
      <c r="V37403" s="358"/>
    </row>
    <row r="37404" spans="8:22">
      <c r="H37404" s="369"/>
      <c r="M37404" s="368"/>
      <c r="P37404" s="369"/>
      <c r="S37404" s="369"/>
      <c r="V37404" s="358"/>
    </row>
    <row r="37405" spans="8:22">
      <c r="H37405" s="369"/>
      <c r="M37405" s="368"/>
      <c r="P37405" s="369"/>
      <c r="S37405" s="369"/>
      <c r="V37405" s="358"/>
    </row>
    <row r="37406" spans="8:22">
      <c r="H37406" s="369"/>
      <c r="M37406" s="368"/>
      <c r="P37406" s="369"/>
      <c r="S37406" s="369"/>
      <c r="V37406" s="358"/>
    </row>
    <row r="37407" spans="8:22">
      <c r="H37407" s="369"/>
      <c r="M37407" s="368"/>
      <c r="P37407" s="369"/>
      <c r="S37407" s="369"/>
      <c r="V37407" s="358"/>
    </row>
    <row r="37408" spans="8:22">
      <c r="H37408" s="369"/>
      <c r="M37408" s="368"/>
      <c r="P37408" s="369"/>
      <c r="S37408" s="369"/>
      <c r="V37408" s="358"/>
    </row>
    <row r="37409" spans="8:22">
      <c r="H37409" s="369"/>
      <c r="M37409" s="368"/>
      <c r="P37409" s="369"/>
      <c r="S37409" s="369"/>
      <c r="V37409" s="358"/>
    </row>
    <row r="37410" spans="8:22">
      <c r="H37410" s="369"/>
      <c r="M37410" s="368"/>
      <c r="P37410" s="369"/>
      <c r="S37410" s="369"/>
      <c r="V37410" s="358"/>
    </row>
    <row r="37411" spans="8:22">
      <c r="H37411" s="369"/>
      <c r="M37411" s="368"/>
      <c r="P37411" s="369"/>
      <c r="S37411" s="369"/>
      <c r="V37411" s="358"/>
    </row>
    <row r="37412" spans="8:22">
      <c r="H37412" s="369"/>
      <c r="M37412" s="368"/>
      <c r="P37412" s="369"/>
      <c r="S37412" s="369"/>
      <c r="V37412" s="358"/>
    </row>
    <row r="37413" spans="8:22">
      <c r="H37413" s="369"/>
      <c r="M37413" s="368"/>
      <c r="P37413" s="369"/>
      <c r="S37413" s="369"/>
      <c r="V37413" s="358"/>
    </row>
    <row r="37414" spans="8:22">
      <c r="H37414" s="369"/>
      <c r="M37414" s="368"/>
      <c r="P37414" s="369"/>
      <c r="S37414" s="369"/>
      <c r="V37414" s="358"/>
    </row>
    <row r="37415" spans="8:22">
      <c r="H37415" s="369"/>
      <c r="M37415" s="368"/>
      <c r="P37415" s="369"/>
      <c r="S37415" s="369"/>
      <c r="V37415" s="358"/>
    </row>
    <row r="37416" spans="8:22">
      <c r="H37416" s="369"/>
      <c r="M37416" s="368"/>
      <c r="P37416" s="369"/>
      <c r="S37416" s="369"/>
      <c r="V37416" s="358"/>
    </row>
    <row r="37417" spans="8:22">
      <c r="H37417" s="369"/>
      <c r="M37417" s="368"/>
      <c r="P37417" s="369"/>
      <c r="S37417" s="369"/>
      <c r="V37417" s="358"/>
    </row>
    <row r="37418" spans="8:22">
      <c r="H37418" s="369"/>
      <c r="M37418" s="368"/>
      <c r="P37418" s="369"/>
      <c r="S37418" s="369"/>
      <c r="V37418" s="358"/>
    </row>
    <row r="37419" spans="8:22">
      <c r="H37419" s="369"/>
      <c r="M37419" s="368"/>
      <c r="P37419" s="369"/>
      <c r="S37419" s="369"/>
      <c r="V37419" s="358"/>
    </row>
    <row r="37420" spans="8:22">
      <c r="H37420" s="369"/>
      <c r="M37420" s="368"/>
      <c r="P37420" s="369"/>
      <c r="S37420" s="369"/>
      <c r="V37420" s="358"/>
    </row>
    <row r="37421" spans="8:22">
      <c r="H37421" s="369"/>
      <c r="M37421" s="368"/>
      <c r="P37421" s="369"/>
      <c r="S37421" s="369"/>
      <c r="V37421" s="358"/>
    </row>
    <row r="37422" spans="8:22">
      <c r="H37422" s="369"/>
      <c r="M37422" s="368"/>
      <c r="P37422" s="369"/>
      <c r="S37422" s="369"/>
      <c r="V37422" s="358"/>
    </row>
    <row r="37423" spans="8:22">
      <c r="H37423" s="369"/>
      <c r="M37423" s="368"/>
      <c r="P37423" s="369"/>
      <c r="S37423" s="369"/>
      <c r="V37423" s="358"/>
    </row>
    <row r="37424" spans="8:22">
      <c r="H37424" s="369"/>
      <c r="M37424" s="368"/>
      <c r="P37424" s="369"/>
      <c r="S37424" s="369"/>
      <c r="V37424" s="358"/>
    </row>
    <row r="37425" spans="8:22">
      <c r="H37425" s="369"/>
      <c r="M37425" s="368"/>
      <c r="P37425" s="369"/>
      <c r="S37425" s="369"/>
      <c r="V37425" s="358"/>
    </row>
    <row r="37426" spans="8:22">
      <c r="H37426" s="369"/>
      <c r="M37426" s="368"/>
      <c r="P37426" s="369"/>
      <c r="S37426" s="369"/>
      <c r="V37426" s="358"/>
    </row>
    <row r="37427" spans="8:22">
      <c r="H37427" s="369"/>
      <c r="M37427" s="368"/>
      <c r="P37427" s="369"/>
      <c r="S37427" s="369"/>
      <c r="V37427" s="358"/>
    </row>
    <row r="37428" spans="8:22">
      <c r="H37428" s="369"/>
      <c r="M37428" s="368"/>
      <c r="P37428" s="369"/>
      <c r="S37428" s="369"/>
      <c r="V37428" s="358"/>
    </row>
    <row r="37429" spans="8:22">
      <c r="H37429" s="369"/>
      <c r="M37429" s="368"/>
      <c r="P37429" s="369"/>
      <c r="S37429" s="369"/>
      <c r="V37429" s="358"/>
    </row>
    <row r="37430" spans="8:22">
      <c r="H37430" s="369"/>
      <c r="M37430" s="368"/>
      <c r="P37430" s="369"/>
      <c r="S37430" s="369"/>
      <c r="V37430" s="358"/>
    </row>
    <row r="37431" spans="8:22">
      <c r="H37431" s="369"/>
      <c r="M37431" s="368"/>
      <c r="P37431" s="369"/>
      <c r="S37431" s="369"/>
      <c r="V37431" s="358"/>
    </row>
    <row r="37432" spans="8:22">
      <c r="H37432" s="369"/>
      <c r="M37432" s="368"/>
      <c r="P37432" s="369"/>
      <c r="S37432" s="369"/>
      <c r="V37432" s="358"/>
    </row>
    <row r="37433" spans="8:22">
      <c r="H37433" s="369"/>
      <c r="M37433" s="368"/>
      <c r="P37433" s="369"/>
      <c r="S37433" s="369"/>
      <c r="V37433" s="358"/>
    </row>
    <row r="37434" spans="8:22">
      <c r="H37434" s="369"/>
      <c r="M37434" s="368"/>
      <c r="P37434" s="369"/>
      <c r="S37434" s="369"/>
      <c r="V37434" s="358"/>
    </row>
    <row r="37435" spans="8:22">
      <c r="H37435" s="369"/>
      <c r="M37435" s="368"/>
      <c r="P37435" s="369"/>
      <c r="S37435" s="369"/>
      <c r="V37435" s="358"/>
    </row>
    <row r="37436" spans="8:22">
      <c r="H37436" s="369"/>
      <c r="M37436" s="368"/>
      <c r="P37436" s="369"/>
      <c r="S37436" s="369"/>
      <c r="V37436" s="358"/>
    </row>
    <row r="37437" spans="8:22">
      <c r="H37437" s="369"/>
      <c r="M37437" s="368"/>
      <c r="P37437" s="369"/>
      <c r="S37437" s="369"/>
      <c r="V37437" s="358"/>
    </row>
    <row r="37438" spans="8:22">
      <c r="H37438" s="369"/>
      <c r="M37438" s="368"/>
      <c r="P37438" s="369"/>
      <c r="S37438" s="369"/>
      <c r="V37438" s="358"/>
    </row>
    <row r="37439" spans="8:22">
      <c r="H37439" s="369"/>
      <c r="M37439" s="368"/>
      <c r="P37439" s="369"/>
      <c r="S37439" s="369"/>
      <c r="V37439" s="358"/>
    </row>
    <row r="37440" spans="8:22">
      <c r="H37440" s="369"/>
      <c r="M37440" s="368"/>
      <c r="P37440" s="369"/>
      <c r="S37440" s="369"/>
      <c r="V37440" s="358"/>
    </row>
    <row r="37441" spans="8:22">
      <c r="H37441" s="369"/>
      <c r="M37441" s="368"/>
      <c r="P37441" s="369"/>
      <c r="S37441" s="369"/>
      <c r="V37441" s="358"/>
    </row>
    <row r="37442" spans="8:22">
      <c r="H37442" s="369"/>
      <c r="M37442" s="368"/>
      <c r="P37442" s="369"/>
      <c r="S37442" s="369"/>
      <c r="V37442" s="358"/>
    </row>
    <row r="37443" spans="8:22">
      <c r="H37443" s="369"/>
      <c r="M37443" s="368"/>
      <c r="P37443" s="369"/>
      <c r="S37443" s="369"/>
      <c r="V37443" s="358"/>
    </row>
    <row r="37444" spans="8:22">
      <c r="H37444" s="369"/>
      <c r="M37444" s="368"/>
      <c r="P37444" s="369"/>
      <c r="S37444" s="369"/>
      <c r="V37444" s="358"/>
    </row>
    <row r="37445" spans="8:22">
      <c r="H37445" s="369"/>
      <c r="M37445" s="368"/>
      <c r="P37445" s="369"/>
      <c r="S37445" s="369"/>
      <c r="V37445" s="358"/>
    </row>
    <row r="37446" spans="8:22">
      <c r="H37446" s="369"/>
      <c r="M37446" s="368"/>
      <c r="P37446" s="369"/>
      <c r="S37446" s="369"/>
      <c r="V37446" s="358"/>
    </row>
    <row r="37447" spans="8:22">
      <c r="H37447" s="369"/>
      <c r="M37447" s="368"/>
      <c r="P37447" s="369"/>
      <c r="S37447" s="369"/>
      <c r="V37447" s="358"/>
    </row>
    <row r="37448" spans="8:22">
      <c r="H37448" s="369"/>
      <c r="M37448" s="368"/>
      <c r="P37448" s="369"/>
      <c r="S37448" s="369"/>
      <c r="V37448" s="358"/>
    </row>
    <row r="37449" spans="8:22">
      <c r="H37449" s="369"/>
      <c r="M37449" s="368"/>
      <c r="P37449" s="369"/>
      <c r="S37449" s="369"/>
      <c r="V37449" s="358"/>
    </row>
    <row r="37450" spans="8:22">
      <c r="H37450" s="369"/>
      <c r="M37450" s="368"/>
      <c r="P37450" s="369"/>
      <c r="S37450" s="369"/>
      <c r="V37450" s="358"/>
    </row>
    <row r="37451" spans="8:22">
      <c r="H37451" s="369"/>
      <c r="M37451" s="368"/>
      <c r="P37451" s="369"/>
      <c r="S37451" s="369"/>
      <c r="V37451" s="358"/>
    </row>
    <row r="37452" spans="8:22">
      <c r="H37452" s="369"/>
      <c r="M37452" s="368"/>
      <c r="P37452" s="369"/>
      <c r="S37452" s="369"/>
      <c r="V37452" s="358"/>
    </row>
    <row r="37453" spans="8:22">
      <c r="H37453" s="369"/>
      <c r="M37453" s="368"/>
      <c r="P37453" s="369"/>
      <c r="S37453" s="369"/>
      <c r="V37453" s="358"/>
    </row>
    <row r="37454" spans="8:22">
      <c r="H37454" s="369"/>
      <c r="M37454" s="368"/>
      <c r="P37454" s="369"/>
      <c r="S37454" s="369"/>
      <c r="V37454" s="358"/>
    </row>
    <row r="37455" spans="8:22">
      <c r="H37455" s="369"/>
      <c r="M37455" s="368"/>
      <c r="P37455" s="369"/>
      <c r="S37455" s="369"/>
      <c r="V37455" s="358"/>
    </row>
    <row r="37456" spans="8:22">
      <c r="H37456" s="369"/>
      <c r="M37456" s="368"/>
      <c r="P37456" s="369"/>
      <c r="S37456" s="369"/>
      <c r="V37456" s="358"/>
    </row>
    <row r="37457" spans="8:22">
      <c r="H37457" s="369"/>
      <c r="M37457" s="368"/>
      <c r="P37457" s="369"/>
      <c r="S37457" s="369"/>
      <c r="V37457" s="358"/>
    </row>
    <row r="37458" spans="8:22">
      <c r="H37458" s="369"/>
      <c r="M37458" s="368"/>
      <c r="P37458" s="369"/>
      <c r="S37458" s="369"/>
      <c r="V37458" s="358"/>
    </row>
    <row r="37459" spans="8:22">
      <c r="H37459" s="369"/>
      <c r="M37459" s="368"/>
      <c r="P37459" s="369"/>
      <c r="S37459" s="369"/>
      <c r="V37459" s="358"/>
    </row>
    <row r="37460" spans="8:22">
      <c r="H37460" s="369"/>
      <c r="M37460" s="368"/>
      <c r="P37460" s="369"/>
      <c r="S37460" s="369"/>
      <c r="V37460" s="358"/>
    </row>
    <row r="37461" spans="8:22">
      <c r="H37461" s="369"/>
      <c r="M37461" s="368"/>
      <c r="P37461" s="369"/>
      <c r="S37461" s="369"/>
      <c r="V37461" s="358"/>
    </row>
    <row r="37462" spans="8:22">
      <c r="H37462" s="369"/>
      <c r="M37462" s="368"/>
      <c r="P37462" s="369"/>
      <c r="S37462" s="369"/>
      <c r="V37462" s="358"/>
    </row>
    <row r="37463" spans="8:22">
      <c r="H37463" s="369"/>
      <c r="M37463" s="368"/>
      <c r="P37463" s="369"/>
      <c r="S37463" s="369"/>
      <c r="V37463" s="358"/>
    </row>
    <row r="37464" spans="8:22">
      <c r="H37464" s="369"/>
      <c r="M37464" s="368"/>
      <c r="P37464" s="369"/>
      <c r="S37464" s="369"/>
      <c r="V37464" s="358"/>
    </row>
    <row r="37465" spans="8:22">
      <c r="H37465" s="369"/>
      <c r="M37465" s="368"/>
      <c r="P37465" s="369"/>
      <c r="S37465" s="369"/>
      <c r="V37465" s="358"/>
    </row>
    <row r="37466" spans="8:22">
      <c r="H37466" s="369"/>
      <c r="M37466" s="368"/>
      <c r="P37466" s="369"/>
      <c r="S37466" s="369"/>
      <c r="V37466" s="358"/>
    </row>
    <row r="37467" spans="8:22">
      <c r="H37467" s="369"/>
      <c r="M37467" s="368"/>
      <c r="P37467" s="369"/>
      <c r="S37467" s="369"/>
      <c r="V37467" s="358"/>
    </row>
    <row r="37468" spans="8:22">
      <c r="H37468" s="369"/>
      <c r="M37468" s="368"/>
      <c r="P37468" s="369"/>
      <c r="S37468" s="369"/>
      <c r="V37468" s="358"/>
    </row>
    <row r="37469" spans="8:22">
      <c r="H37469" s="369"/>
      <c r="M37469" s="368"/>
      <c r="P37469" s="369"/>
      <c r="S37469" s="369"/>
      <c r="V37469" s="358"/>
    </row>
    <row r="37470" spans="8:22">
      <c r="H37470" s="369"/>
      <c r="M37470" s="368"/>
      <c r="P37470" s="369"/>
      <c r="S37470" s="369"/>
      <c r="V37470" s="358"/>
    </row>
    <row r="37471" spans="8:22">
      <c r="H37471" s="369"/>
      <c r="M37471" s="368"/>
      <c r="P37471" s="369"/>
      <c r="S37471" s="369"/>
      <c r="V37471" s="358"/>
    </row>
    <row r="37472" spans="8:22">
      <c r="H37472" s="369"/>
      <c r="M37472" s="368"/>
      <c r="P37472" s="369"/>
      <c r="S37472" s="369"/>
      <c r="V37472" s="358"/>
    </row>
    <row r="37473" spans="8:22">
      <c r="H37473" s="369"/>
      <c r="M37473" s="368"/>
      <c r="P37473" s="369"/>
      <c r="S37473" s="369"/>
      <c r="V37473" s="358"/>
    </row>
    <row r="37474" spans="8:22">
      <c r="H37474" s="369"/>
      <c r="M37474" s="368"/>
      <c r="P37474" s="369"/>
      <c r="S37474" s="369"/>
      <c r="V37474" s="358"/>
    </row>
    <row r="37475" spans="8:22">
      <c r="H37475" s="369"/>
      <c r="M37475" s="368"/>
      <c r="P37475" s="369"/>
      <c r="S37475" s="369"/>
      <c r="V37475" s="358"/>
    </row>
    <row r="37476" spans="8:22">
      <c r="H37476" s="369"/>
      <c r="M37476" s="368"/>
      <c r="P37476" s="369"/>
      <c r="S37476" s="369"/>
      <c r="V37476" s="358"/>
    </row>
    <row r="37477" spans="8:22">
      <c r="H37477" s="369"/>
      <c r="M37477" s="368"/>
      <c r="P37477" s="369"/>
      <c r="S37477" s="369"/>
      <c r="V37477" s="358"/>
    </row>
    <row r="37478" spans="8:22">
      <c r="H37478" s="369"/>
      <c r="M37478" s="368"/>
      <c r="P37478" s="369"/>
      <c r="S37478" s="369"/>
      <c r="V37478" s="358"/>
    </row>
    <row r="37479" spans="8:22">
      <c r="H37479" s="369"/>
      <c r="M37479" s="368"/>
      <c r="P37479" s="369"/>
      <c r="S37479" s="369"/>
      <c r="V37479" s="358"/>
    </row>
    <row r="37480" spans="8:22">
      <c r="H37480" s="369"/>
      <c r="M37480" s="368"/>
      <c r="P37480" s="369"/>
      <c r="S37480" s="369"/>
      <c r="V37480" s="358"/>
    </row>
    <row r="37481" spans="8:22">
      <c r="H37481" s="369"/>
      <c r="M37481" s="368"/>
      <c r="P37481" s="369"/>
      <c r="S37481" s="369"/>
      <c r="V37481" s="358"/>
    </row>
    <row r="37482" spans="8:22">
      <c r="H37482" s="369"/>
      <c r="M37482" s="368"/>
      <c r="P37482" s="369"/>
      <c r="S37482" s="369"/>
      <c r="V37482" s="358"/>
    </row>
    <row r="37483" spans="8:22">
      <c r="H37483" s="369"/>
      <c r="M37483" s="368"/>
      <c r="P37483" s="369"/>
      <c r="S37483" s="369"/>
      <c r="V37483" s="358"/>
    </row>
    <row r="37484" spans="8:22">
      <c r="H37484" s="369"/>
      <c r="M37484" s="368"/>
      <c r="P37484" s="369"/>
      <c r="S37484" s="369"/>
      <c r="V37484" s="358"/>
    </row>
    <row r="37485" spans="8:22">
      <c r="H37485" s="369"/>
      <c r="M37485" s="368"/>
      <c r="P37485" s="369"/>
      <c r="S37485" s="369"/>
      <c r="V37485" s="358"/>
    </row>
    <row r="37486" spans="8:22">
      <c r="H37486" s="369"/>
      <c r="M37486" s="368"/>
      <c r="P37486" s="369"/>
      <c r="S37486" s="369"/>
      <c r="V37486" s="358"/>
    </row>
    <row r="37487" spans="8:22">
      <c r="H37487" s="369"/>
      <c r="M37487" s="368"/>
      <c r="P37487" s="369"/>
      <c r="S37487" s="369"/>
      <c r="V37487" s="358"/>
    </row>
    <row r="37488" spans="8:22">
      <c r="H37488" s="369"/>
      <c r="M37488" s="368"/>
      <c r="P37488" s="369"/>
      <c r="S37488" s="369"/>
      <c r="V37488" s="358"/>
    </row>
    <row r="37489" spans="8:22">
      <c r="H37489" s="369"/>
      <c r="M37489" s="368"/>
      <c r="P37489" s="369"/>
      <c r="S37489" s="369"/>
      <c r="V37489" s="358"/>
    </row>
    <row r="37490" spans="8:22">
      <c r="H37490" s="369"/>
      <c r="M37490" s="368"/>
      <c r="P37490" s="369"/>
      <c r="S37490" s="369"/>
      <c r="V37490" s="358"/>
    </row>
    <row r="37491" spans="8:22">
      <c r="H37491" s="369"/>
      <c r="M37491" s="368"/>
      <c r="P37491" s="369"/>
      <c r="S37491" s="369"/>
      <c r="V37491" s="358"/>
    </row>
    <row r="37492" spans="8:22">
      <c r="H37492" s="369"/>
      <c r="M37492" s="368"/>
      <c r="P37492" s="369"/>
      <c r="S37492" s="369"/>
      <c r="V37492" s="358"/>
    </row>
    <row r="37493" spans="8:22">
      <c r="H37493" s="369"/>
      <c r="M37493" s="368"/>
      <c r="P37493" s="369"/>
      <c r="S37493" s="369"/>
      <c r="V37493" s="358"/>
    </row>
    <row r="37494" spans="8:22">
      <c r="H37494" s="369"/>
      <c r="M37494" s="368"/>
      <c r="P37494" s="369"/>
      <c r="S37494" s="369"/>
      <c r="V37494" s="358"/>
    </row>
    <row r="37495" spans="8:22">
      <c r="H37495" s="369"/>
      <c r="M37495" s="368"/>
      <c r="P37495" s="369"/>
      <c r="S37495" s="369"/>
      <c r="V37495" s="358"/>
    </row>
    <row r="37496" spans="8:22">
      <c r="H37496" s="369"/>
      <c r="M37496" s="368"/>
      <c r="P37496" s="369"/>
      <c r="S37496" s="369"/>
      <c r="V37496" s="358"/>
    </row>
    <row r="37497" spans="8:22">
      <c r="H37497" s="369"/>
      <c r="M37497" s="368"/>
      <c r="P37497" s="369"/>
      <c r="S37497" s="369"/>
      <c r="V37497" s="358"/>
    </row>
    <row r="37498" spans="8:22">
      <c r="H37498" s="369"/>
      <c r="M37498" s="368"/>
      <c r="P37498" s="369"/>
      <c r="S37498" s="369"/>
      <c r="V37498" s="358"/>
    </row>
    <row r="37499" spans="8:22">
      <c r="H37499" s="369"/>
      <c r="M37499" s="368"/>
      <c r="P37499" s="369"/>
      <c r="S37499" s="369"/>
      <c r="V37499" s="358"/>
    </row>
    <row r="37500" spans="8:22">
      <c r="H37500" s="369"/>
      <c r="M37500" s="368"/>
      <c r="P37500" s="369"/>
      <c r="S37500" s="369"/>
      <c r="V37500" s="358"/>
    </row>
    <row r="37501" spans="8:22">
      <c r="H37501" s="369"/>
      <c r="M37501" s="368"/>
      <c r="P37501" s="369"/>
      <c r="S37501" s="369"/>
      <c r="V37501" s="358"/>
    </row>
    <row r="37502" spans="8:22">
      <c r="H37502" s="369"/>
      <c r="M37502" s="368"/>
      <c r="P37502" s="369"/>
      <c r="S37502" s="369"/>
      <c r="V37502" s="358"/>
    </row>
    <row r="37503" spans="8:22">
      <c r="H37503" s="369"/>
      <c r="M37503" s="368"/>
      <c r="P37503" s="369"/>
      <c r="S37503" s="369"/>
      <c r="V37503" s="358"/>
    </row>
    <row r="37504" spans="8:22">
      <c r="H37504" s="369"/>
      <c r="M37504" s="368"/>
      <c r="P37504" s="369"/>
      <c r="S37504" s="369"/>
      <c r="V37504" s="358"/>
    </row>
    <row r="37505" spans="6:22">
      <c r="H37505" s="369"/>
      <c r="M37505" s="368"/>
      <c r="P37505" s="369"/>
      <c r="S37505" s="369"/>
      <c r="V37505" s="358"/>
    </row>
    <row r="37506" spans="6:22">
      <c r="H37506" s="369"/>
      <c r="M37506" s="368"/>
      <c r="P37506" s="369"/>
      <c r="S37506" s="369"/>
      <c r="V37506" s="358"/>
    </row>
    <row r="37507" spans="6:22">
      <c r="H37507" s="369"/>
      <c r="M37507" s="368"/>
      <c r="P37507" s="369"/>
      <c r="S37507" s="369"/>
      <c r="V37507" s="358"/>
    </row>
    <row r="37508" spans="6:22">
      <c r="H37508" s="369"/>
      <c r="M37508" s="368"/>
      <c r="P37508" s="369"/>
      <c r="S37508" s="369"/>
      <c r="V37508" s="358"/>
    </row>
    <row r="37509" spans="6:22">
      <c r="H37509" s="369"/>
      <c r="M37509" s="368"/>
      <c r="P37509" s="369"/>
      <c r="S37509" s="369"/>
      <c r="V37509" s="358"/>
    </row>
    <row r="37510" spans="6:22">
      <c r="H37510" s="369"/>
      <c r="M37510" s="368"/>
      <c r="P37510" s="369"/>
      <c r="S37510" s="369"/>
      <c r="V37510" s="358"/>
    </row>
    <row r="37511" spans="6:22">
      <c r="H37511" s="369"/>
      <c r="M37511" s="368"/>
      <c r="P37511" s="369"/>
      <c r="S37511" s="369"/>
      <c r="V37511" s="358"/>
    </row>
    <row r="37512" spans="6:22">
      <c r="H37512" s="369"/>
      <c r="M37512" s="368"/>
      <c r="P37512" s="369"/>
      <c r="S37512" s="369"/>
      <c r="V37512" s="358"/>
    </row>
    <row r="37513" spans="6:22">
      <c r="H37513" s="369"/>
      <c r="M37513" s="368"/>
      <c r="P37513" s="369"/>
      <c r="S37513" s="369"/>
      <c r="V37513" s="358"/>
    </row>
    <row r="37514" spans="6:22">
      <c r="H37514" s="369"/>
      <c r="M37514" s="368"/>
      <c r="P37514" s="369"/>
      <c r="S37514" s="369"/>
      <c r="V37514" s="358"/>
    </row>
    <row r="37515" spans="6:22">
      <c r="H37515" s="369"/>
      <c r="M37515" s="368"/>
      <c r="P37515" s="369"/>
      <c r="S37515" s="369"/>
      <c r="V37515" s="358"/>
    </row>
    <row r="37516" spans="6:22">
      <c r="H37516" s="369"/>
      <c r="M37516" s="368"/>
      <c r="P37516" s="369"/>
      <c r="S37516" s="369"/>
      <c r="V37516" s="358"/>
    </row>
    <row r="37517" spans="6:22">
      <c r="H37517" s="369"/>
      <c r="M37517" s="368"/>
      <c r="P37517" s="369"/>
      <c r="S37517" s="369"/>
      <c r="V37517" s="358"/>
    </row>
    <row r="37518" spans="6:22">
      <c r="H37518" s="369"/>
      <c r="M37518" s="368"/>
      <c r="P37518" s="369"/>
      <c r="S37518" s="369"/>
      <c r="V37518" s="358"/>
    </row>
    <row r="37519" spans="6:22">
      <c r="F37519" s="284"/>
      <c r="H37519" s="369"/>
      <c r="M37519" s="368"/>
      <c r="P37519" s="369"/>
      <c r="S37519" s="369"/>
      <c r="V37519" s="358"/>
    </row>
    <row r="37520" spans="6:22">
      <c r="H37520" s="369"/>
      <c r="M37520" s="368"/>
      <c r="P37520" s="369"/>
      <c r="S37520" s="369"/>
      <c r="V37520" s="358"/>
    </row>
    <row r="37521" spans="8:22">
      <c r="H37521" s="369"/>
      <c r="M37521" s="368"/>
      <c r="P37521" s="369"/>
      <c r="S37521" s="369"/>
      <c r="V37521" s="358"/>
    </row>
    <row r="37522" spans="8:22">
      <c r="H37522" s="369"/>
      <c r="M37522" s="368"/>
      <c r="P37522" s="369"/>
      <c r="S37522" s="369"/>
      <c r="V37522" s="358"/>
    </row>
    <row r="37523" spans="8:22">
      <c r="H37523" s="369"/>
      <c r="M37523" s="368"/>
      <c r="P37523" s="369"/>
      <c r="S37523" s="369"/>
      <c r="V37523" s="358"/>
    </row>
    <row r="37524" spans="8:22">
      <c r="H37524" s="369"/>
      <c r="M37524" s="368"/>
      <c r="P37524" s="369"/>
      <c r="S37524" s="369"/>
      <c r="V37524" s="358"/>
    </row>
    <row r="37525" spans="8:22">
      <c r="H37525" s="369"/>
      <c r="M37525" s="368"/>
      <c r="P37525" s="369"/>
      <c r="S37525" s="369"/>
      <c r="V37525" s="358"/>
    </row>
    <row r="37526" spans="8:22">
      <c r="H37526" s="369"/>
      <c r="M37526" s="368"/>
      <c r="P37526" s="369"/>
      <c r="S37526" s="369"/>
      <c r="V37526" s="358"/>
    </row>
    <row r="37527" spans="8:22">
      <c r="H37527" s="369"/>
      <c r="M37527" s="368"/>
      <c r="P37527" s="369"/>
      <c r="S37527" s="369"/>
      <c r="V37527" s="358"/>
    </row>
    <row r="37528" spans="8:22">
      <c r="H37528" s="369"/>
      <c r="M37528" s="368"/>
      <c r="P37528" s="369"/>
      <c r="S37528" s="369"/>
      <c r="V37528" s="358"/>
    </row>
    <row r="37529" spans="8:22">
      <c r="H37529" s="369"/>
      <c r="M37529" s="368"/>
      <c r="P37529" s="369"/>
      <c r="S37529" s="369"/>
      <c r="V37529" s="358"/>
    </row>
    <row r="37530" spans="8:22">
      <c r="H37530" s="369"/>
      <c r="M37530" s="368"/>
      <c r="P37530" s="369"/>
      <c r="S37530" s="369"/>
      <c r="V37530" s="358"/>
    </row>
    <row r="37531" spans="8:22">
      <c r="H37531" s="369"/>
      <c r="M37531" s="368"/>
      <c r="P37531" s="369"/>
      <c r="S37531" s="369"/>
      <c r="V37531" s="358"/>
    </row>
    <row r="37532" spans="8:22">
      <c r="H37532" s="369"/>
      <c r="M37532" s="368"/>
      <c r="P37532" s="369"/>
      <c r="S37532" s="369"/>
      <c r="V37532" s="358"/>
    </row>
    <row r="37533" spans="8:22">
      <c r="H37533" s="369"/>
      <c r="M37533" s="368"/>
      <c r="P37533" s="369"/>
      <c r="S37533" s="369"/>
      <c r="V37533" s="358"/>
    </row>
    <row r="37534" spans="8:22">
      <c r="H37534" s="369"/>
      <c r="M37534" s="368"/>
      <c r="P37534" s="369"/>
      <c r="S37534" s="369"/>
      <c r="V37534" s="358"/>
    </row>
    <row r="37535" spans="8:22">
      <c r="H37535" s="369"/>
      <c r="M37535" s="368"/>
      <c r="P37535" s="369"/>
      <c r="S37535" s="369"/>
      <c r="V37535" s="358"/>
    </row>
    <row r="37536" spans="8:22">
      <c r="H37536" s="369"/>
      <c r="M37536" s="368"/>
      <c r="P37536" s="369"/>
      <c r="S37536" s="369"/>
      <c r="V37536" s="358"/>
    </row>
    <row r="37537" spans="8:22">
      <c r="H37537" s="369"/>
      <c r="M37537" s="368"/>
      <c r="P37537" s="369"/>
      <c r="S37537" s="369"/>
      <c r="V37537" s="358"/>
    </row>
    <row r="37538" spans="8:22">
      <c r="H37538" s="369"/>
      <c r="M37538" s="368"/>
      <c r="P37538" s="369"/>
      <c r="S37538" s="369"/>
      <c r="V37538" s="358"/>
    </row>
    <row r="37539" spans="8:22">
      <c r="H37539" s="369"/>
      <c r="M37539" s="368"/>
      <c r="P37539" s="369"/>
      <c r="S37539" s="369"/>
      <c r="V37539" s="358"/>
    </row>
    <row r="37540" spans="8:22">
      <c r="H37540" s="369"/>
      <c r="M37540" s="368"/>
      <c r="P37540" s="369"/>
      <c r="S37540" s="369"/>
      <c r="V37540" s="358"/>
    </row>
    <row r="37541" spans="8:22">
      <c r="H37541" s="369"/>
      <c r="M37541" s="368"/>
      <c r="P37541" s="369"/>
      <c r="S37541" s="369"/>
      <c r="V37541" s="358"/>
    </row>
    <row r="37542" spans="8:22">
      <c r="H37542" s="369"/>
      <c r="M37542" s="368"/>
      <c r="P37542" s="369"/>
      <c r="S37542" s="369"/>
      <c r="V37542" s="358"/>
    </row>
    <row r="37543" spans="8:22">
      <c r="H37543" s="369"/>
      <c r="M37543" s="368"/>
      <c r="P37543" s="369"/>
      <c r="S37543" s="369"/>
      <c r="V37543" s="358"/>
    </row>
    <row r="37544" spans="8:22">
      <c r="H37544" s="369"/>
      <c r="M37544" s="368"/>
      <c r="P37544" s="369"/>
      <c r="S37544" s="369"/>
      <c r="V37544" s="358"/>
    </row>
    <row r="37545" spans="8:22">
      <c r="H37545" s="369"/>
      <c r="M37545" s="368"/>
      <c r="P37545" s="369"/>
      <c r="S37545" s="369"/>
      <c r="V37545" s="358"/>
    </row>
    <row r="37546" spans="8:22">
      <c r="H37546" s="369"/>
      <c r="M37546" s="368"/>
      <c r="P37546" s="369"/>
      <c r="S37546" s="369"/>
      <c r="V37546" s="358"/>
    </row>
    <row r="37547" spans="8:22">
      <c r="H37547" s="369"/>
      <c r="M37547" s="368"/>
      <c r="P37547" s="369"/>
      <c r="S37547" s="369"/>
      <c r="V37547" s="358"/>
    </row>
    <row r="37548" spans="8:22">
      <c r="H37548" s="369"/>
      <c r="M37548" s="368"/>
      <c r="P37548" s="369"/>
      <c r="S37548" s="369"/>
      <c r="V37548" s="358"/>
    </row>
    <row r="37549" spans="8:22">
      <c r="H37549" s="369"/>
      <c r="M37549" s="368"/>
      <c r="P37549" s="369"/>
      <c r="S37549" s="369"/>
      <c r="V37549" s="358"/>
    </row>
    <row r="37550" spans="8:22">
      <c r="H37550" s="369"/>
      <c r="M37550" s="368"/>
      <c r="P37550" s="369"/>
      <c r="S37550" s="369"/>
      <c r="V37550" s="358"/>
    </row>
    <row r="37551" spans="8:22">
      <c r="H37551" s="369"/>
      <c r="M37551" s="368"/>
      <c r="P37551" s="369"/>
      <c r="S37551" s="369"/>
      <c r="V37551" s="358"/>
    </row>
    <row r="37552" spans="8:22">
      <c r="H37552" s="369"/>
      <c r="M37552" s="368"/>
      <c r="P37552" s="369"/>
      <c r="S37552" s="369"/>
      <c r="V37552" s="358"/>
    </row>
    <row r="37553" spans="8:22">
      <c r="H37553" s="369"/>
      <c r="M37553" s="368"/>
      <c r="P37553" s="369"/>
      <c r="S37553" s="369"/>
      <c r="V37553" s="358"/>
    </row>
    <row r="37554" spans="8:22">
      <c r="H37554" s="369"/>
      <c r="M37554" s="368"/>
      <c r="P37554" s="369"/>
      <c r="S37554" s="369"/>
      <c r="V37554" s="358"/>
    </row>
    <row r="37555" spans="8:22">
      <c r="H37555" s="369"/>
      <c r="M37555" s="368"/>
      <c r="P37555" s="369"/>
      <c r="S37555" s="369"/>
      <c r="V37555" s="358"/>
    </row>
    <row r="37556" spans="8:22">
      <c r="H37556" s="369"/>
      <c r="M37556" s="368"/>
      <c r="P37556" s="369"/>
      <c r="S37556" s="369"/>
      <c r="V37556" s="358"/>
    </row>
    <row r="37557" spans="8:22">
      <c r="H37557" s="369"/>
      <c r="M37557" s="368"/>
      <c r="P37557" s="369"/>
      <c r="S37557" s="369"/>
      <c r="V37557" s="358"/>
    </row>
    <row r="37558" spans="8:22">
      <c r="H37558" s="369"/>
      <c r="M37558" s="368"/>
      <c r="P37558" s="369"/>
      <c r="S37558" s="369"/>
      <c r="V37558" s="358"/>
    </row>
    <row r="37559" spans="8:22">
      <c r="H37559" s="369"/>
      <c r="M37559" s="368"/>
      <c r="P37559" s="369"/>
      <c r="S37559" s="369"/>
      <c r="V37559" s="358"/>
    </row>
    <row r="37560" spans="8:22">
      <c r="H37560" s="369"/>
      <c r="M37560" s="368"/>
      <c r="P37560" s="369"/>
      <c r="S37560" s="369"/>
      <c r="V37560" s="358"/>
    </row>
    <row r="37561" spans="8:22">
      <c r="H37561" s="369"/>
      <c r="M37561" s="368"/>
      <c r="P37561" s="369"/>
      <c r="S37561" s="369"/>
      <c r="V37561" s="358"/>
    </row>
    <row r="37562" spans="8:22">
      <c r="H37562" s="369"/>
      <c r="M37562" s="368"/>
      <c r="P37562" s="369"/>
      <c r="S37562" s="369"/>
      <c r="V37562" s="358"/>
    </row>
    <row r="37563" spans="8:22">
      <c r="H37563" s="369"/>
      <c r="M37563" s="368"/>
      <c r="P37563" s="369"/>
      <c r="S37563" s="369"/>
      <c r="V37563" s="358"/>
    </row>
    <row r="37564" spans="8:22">
      <c r="H37564" s="369"/>
      <c r="M37564" s="368"/>
      <c r="P37564" s="369"/>
      <c r="S37564" s="369"/>
      <c r="V37564" s="358"/>
    </row>
    <row r="37565" spans="8:22">
      <c r="H37565" s="369"/>
      <c r="M37565" s="368"/>
      <c r="P37565" s="369"/>
      <c r="S37565" s="369"/>
      <c r="V37565" s="358"/>
    </row>
    <row r="37566" spans="8:22">
      <c r="H37566" s="369"/>
      <c r="M37566" s="368"/>
      <c r="P37566" s="369"/>
      <c r="S37566" s="369"/>
      <c r="V37566" s="358"/>
    </row>
    <row r="37567" spans="8:22">
      <c r="H37567" s="369"/>
      <c r="M37567" s="368"/>
      <c r="P37567" s="369"/>
      <c r="S37567" s="369"/>
      <c r="V37567" s="358"/>
    </row>
    <row r="37568" spans="8:22">
      <c r="H37568" s="369"/>
      <c r="M37568" s="368"/>
      <c r="P37568" s="369"/>
      <c r="S37568" s="369"/>
      <c r="V37568" s="358"/>
    </row>
    <row r="37569" spans="8:22">
      <c r="H37569" s="369"/>
      <c r="M37569" s="368"/>
      <c r="P37569" s="369"/>
      <c r="S37569" s="369"/>
      <c r="V37569" s="358"/>
    </row>
    <row r="37570" spans="8:22">
      <c r="H37570" s="369"/>
      <c r="M37570" s="368"/>
      <c r="P37570" s="369"/>
      <c r="S37570" s="369"/>
      <c r="V37570" s="358"/>
    </row>
    <row r="37571" spans="8:22">
      <c r="H37571" s="369"/>
      <c r="M37571" s="368"/>
      <c r="P37571" s="369"/>
      <c r="S37571" s="369"/>
      <c r="V37571" s="358"/>
    </row>
    <row r="37572" spans="8:22">
      <c r="H37572" s="369"/>
      <c r="M37572" s="368"/>
      <c r="P37572" s="369"/>
      <c r="S37572" s="369"/>
      <c r="V37572" s="358"/>
    </row>
    <row r="37573" spans="8:22">
      <c r="H37573" s="369"/>
      <c r="M37573" s="368"/>
      <c r="P37573" s="369"/>
      <c r="S37573" s="369"/>
      <c r="V37573" s="358"/>
    </row>
    <row r="37574" spans="8:22">
      <c r="H37574" s="369"/>
      <c r="M37574" s="368"/>
      <c r="P37574" s="369"/>
      <c r="S37574" s="369"/>
      <c r="V37574" s="358"/>
    </row>
    <row r="37575" spans="8:22">
      <c r="H37575" s="369"/>
      <c r="M37575" s="368"/>
      <c r="P37575" s="369"/>
      <c r="S37575" s="369"/>
      <c r="V37575" s="358"/>
    </row>
    <row r="37576" spans="8:22">
      <c r="H37576" s="369"/>
      <c r="M37576" s="368"/>
      <c r="P37576" s="369"/>
      <c r="S37576" s="369"/>
      <c r="V37576" s="358"/>
    </row>
    <row r="37577" spans="8:22">
      <c r="H37577" s="369"/>
      <c r="M37577" s="368"/>
      <c r="P37577" s="369"/>
      <c r="S37577" s="369"/>
      <c r="V37577" s="358"/>
    </row>
    <row r="37578" spans="8:22">
      <c r="H37578" s="369"/>
      <c r="M37578" s="368"/>
      <c r="P37578" s="369"/>
      <c r="S37578" s="369"/>
      <c r="V37578" s="358"/>
    </row>
    <row r="37579" spans="8:22">
      <c r="H37579" s="369"/>
      <c r="M37579" s="368"/>
      <c r="P37579" s="369"/>
      <c r="S37579" s="369"/>
      <c r="V37579" s="358"/>
    </row>
    <row r="37580" spans="8:22">
      <c r="H37580" s="369"/>
      <c r="M37580" s="368"/>
      <c r="P37580" s="369"/>
      <c r="S37580" s="369"/>
      <c r="V37580" s="358"/>
    </row>
    <row r="37581" spans="8:22">
      <c r="H37581" s="369"/>
      <c r="M37581" s="368"/>
      <c r="P37581" s="369"/>
      <c r="S37581" s="369"/>
      <c r="V37581" s="358"/>
    </row>
    <row r="37582" spans="8:22">
      <c r="H37582" s="369"/>
      <c r="M37582" s="368"/>
      <c r="P37582" s="369"/>
      <c r="S37582" s="369"/>
      <c r="V37582" s="358"/>
    </row>
    <row r="37583" spans="8:22">
      <c r="H37583" s="369"/>
      <c r="M37583" s="368"/>
      <c r="P37583" s="369"/>
      <c r="S37583" s="369"/>
      <c r="V37583" s="358"/>
    </row>
    <row r="37584" spans="8:22">
      <c r="H37584" s="369"/>
      <c r="M37584" s="368"/>
      <c r="P37584" s="369"/>
      <c r="S37584" s="369"/>
      <c r="V37584" s="358"/>
    </row>
    <row r="37585" spans="8:22">
      <c r="H37585" s="369"/>
      <c r="M37585" s="368"/>
      <c r="P37585" s="369"/>
      <c r="S37585" s="369"/>
      <c r="V37585" s="358"/>
    </row>
    <row r="37586" spans="8:22">
      <c r="H37586" s="369"/>
      <c r="M37586" s="368"/>
      <c r="P37586" s="369"/>
      <c r="S37586" s="369"/>
      <c r="V37586" s="358"/>
    </row>
    <row r="37587" spans="8:22">
      <c r="H37587" s="369"/>
      <c r="M37587" s="368"/>
      <c r="P37587" s="369"/>
      <c r="S37587" s="369"/>
      <c r="V37587" s="358"/>
    </row>
    <row r="37588" spans="8:22">
      <c r="H37588" s="369"/>
      <c r="M37588" s="368"/>
      <c r="P37588" s="369"/>
      <c r="S37588" s="369"/>
      <c r="V37588" s="358"/>
    </row>
    <row r="37589" spans="8:22">
      <c r="H37589" s="369"/>
      <c r="M37589" s="368"/>
      <c r="P37589" s="369"/>
      <c r="S37589" s="369"/>
      <c r="V37589" s="358"/>
    </row>
    <row r="37590" spans="8:22">
      <c r="H37590" s="369"/>
      <c r="M37590" s="368"/>
      <c r="P37590" s="369"/>
      <c r="S37590" s="369"/>
      <c r="V37590" s="358"/>
    </row>
    <row r="37591" spans="8:22">
      <c r="H37591" s="369"/>
      <c r="M37591" s="368"/>
      <c r="P37591" s="369"/>
      <c r="S37591" s="369"/>
      <c r="V37591" s="358"/>
    </row>
    <row r="37592" spans="8:22">
      <c r="H37592" s="369"/>
      <c r="M37592" s="368"/>
      <c r="P37592" s="369"/>
      <c r="S37592" s="369"/>
      <c r="V37592" s="358"/>
    </row>
    <row r="37593" spans="8:22">
      <c r="H37593" s="369"/>
      <c r="M37593" s="368"/>
      <c r="P37593" s="369"/>
      <c r="S37593" s="369"/>
      <c r="V37593" s="358"/>
    </row>
    <row r="37594" spans="8:22">
      <c r="H37594" s="369"/>
      <c r="M37594" s="368"/>
      <c r="P37594" s="369"/>
      <c r="S37594" s="369"/>
      <c r="V37594" s="358"/>
    </row>
    <row r="37595" spans="8:22">
      <c r="H37595" s="369"/>
      <c r="M37595" s="368"/>
      <c r="P37595" s="369"/>
      <c r="S37595" s="369"/>
      <c r="V37595" s="358"/>
    </row>
    <row r="37596" spans="8:22">
      <c r="H37596" s="369"/>
      <c r="M37596" s="368"/>
      <c r="P37596" s="369"/>
      <c r="S37596" s="369"/>
      <c r="V37596" s="358"/>
    </row>
    <row r="37597" spans="8:22">
      <c r="H37597" s="369"/>
      <c r="M37597" s="368"/>
      <c r="P37597" s="369"/>
      <c r="S37597" s="369"/>
      <c r="V37597" s="358"/>
    </row>
    <row r="37598" spans="8:22">
      <c r="H37598" s="369"/>
      <c r="M37598" s="368"/>
      <c r="P37598" s="369"/>
      <c r="S37598" s="369"/>
      <c r="V37598" s="358"/>
    </row>
    <row r="37599" spans="8:22">
      <c r="H37599" s="369"/>
      <c r="M37599" s="368"/>
      <c r="P37599" s="369"/>
      <c r="S37599" s="369"/>
      <c r="V37599" s="358"/>
    </row>
    <row r="37600" spans="8:22">
      <c r="H37600" s="369"/>
      <c r="M37600" s="368"/>
      <c r="P37600" s="369"/>
      <c r="S37600" s="369"/>
      <c r="V37600" s="358"/>
    </row>
    <row r="37601" spans="8:22">
      <c r="H37601" s="369"/>
      <c r="M37601" s="368"/>
      <c r="P37601" s="369"/>
      <c r="S37601" s="369"/>
      <c r="V37601" s="358"/>
    </row>
    <row r="37602" spans="8:22">
      <c r="H37602" s="369"/>
      <c r="M37602" s="368"/>
      <c r="P37602" s="369"/>
      <c r="S37602" s="369"/>
      <c r="V37602" s="358"/>
    </row>
    <row r="37603" spans="8:22">
      <c r="H37603" s="369"/>
      <c r="M37603" s="368"/>
      <c r="P37603" s="369"/>
      <c r="S37603" s="369"/>
      <c r="V37603" s="358"/>
    </row>
    <row r="37604" spans="8:22">
      <c r="H37604" s="369"/>
      <c r="M37604" s="368"/>
      <c r="P37604" s="369"/>
      <c r="S37604" s="369"/>
      <c r="V37604" s="358"/>
    </row>
    <row r="37605" spans="8:22">
      <c r="H37605" s="369"/>
      <c r="M37605" s="368"/>
      <c r="P37605" s="369"/>
      <c r="S37605" s="369"/>
      <c r="V37605" s="358"/>
    </row>
    <row r="37606" spans="8:22">
      <c r="H37606" s="369"/>
      <c r="M37606" s="368"/>
      <c r="P37606" s="369"/>
      <c r="S37606" s="369"/>
      <c r="V37606" s="358"/>
    </row>
    <row r="37607" spans="8:22">
      <c r="H37607" s="369"/>
      <c r="M37607" s="368"/>
      <c r="P37607" s="369"/>
      <c r="S37607" s="369"/>
      <c r="V37607" s="358"/>
    </row>
    <row r="37608" spans="8:22">
      <c r="H37608" s="369"/>
      <c r="M37608" s="368"/>
      <c r="P37608" s="369"/>
      <c r="S37608" s="369"/>
      <c r="V37608" s="358"/>
    </row>
    <row r="37609" spans="8:22">
      <c r="H37609" s="369"/>
      <c r="M37609" s="368"/>
      <c r="P37609" s="369"/>
      <c r="S37609" s="369"/>
      <c r="V37609" s="358"/>
    </row>
    <row r="37610" spans="8:22">
      <c r="H37610" s="369"/>
      <c r="M37610" s="368"/>
      <c r="P37610" s="369"/>
      <c r="S37610" s="369"/>
      <c r="V37610" s="358"/>
    </row>
    <row r="37611" spans="8:22">
      <c r="H37611" s="369"/>
      <c r="M37611" s="368"/>
      <c r="P37611" s="369"/>
      <c r="S37611" s="369"/>
      <c r="V37611" s="358"/>
    </row>
    <row r="37612" spans="8:22">
      <c r="H37612" s="369"/>
      <c r="M37612" s="368"/>
      <c r="P37612" s="369"/>
      <c r="S37612" s="369"/>
      <c r="V37612" s="358"/>
    </row>
    <row r="37613" spans="8:22">
      <c r="H37613" s="369"/>
      <c r="M37613" s="368"/>
      <c r="P37613" s="369"/>
      <c r="S37613" s="369"/>
      <c r="V37613" s="358"/>
    </row>
    <row r="37614" spans="8:22">
      <c r="H37614" s="369"/>
      <c r="M37614" s="368"/>
      <c r="P37614" s="369"/>
      <c r="S37614" s="369"/>
      <c r="V37614" s="358"/>
    </row>
    <row r="37615" spans="8:22">
      <c r="H37615" s="369"/>
      <c r="M37615" s="368"/>
      <c r="P37615" s="369"/>
      <c r="S37615" s="369"/>
      <c r="V37615" s="358"/>
    </row>
    <row r="37616" spans="8:22">
      <c r="H37616" s="369"/>
      <c r="M37616" s="368"/>
      <c r="P37616" s="369"/>
      <c r="S37616" s="369"/>
      <c r="V37616" s="358"/>
    </row>
    <row r="37617" spans="8:22">
      <c r="H37617" s="369"/>
      <c r="M37617" s="368"/>
      <c r="P37617" s="369"/>
      <c r="S37617" s="369"/>
      <c r="V37617" s="358"/>
    </row>
    <row r="37618" spans="8:22">
      <c r="H37618" s="369"/>
      <c r="M37618" s="368"/>
      <c r="P37618" s="369"/>
      <c r="S37618" s="369"/>
      <c r="V37618" s="358"/>
    </row>
    <row r="37619" spans="8:22">
      <c r="H37619" s="369"/>
      <c r="M37619" s="368"/>
      <c r="P37619" s="369"/>
      <c r="S37619" s="369"/>
      <c r="V37619" s="358"/>
    </row>
    <row r="37620" spans="8:22">
      <c r="H37620" s="369"/>
      <c r="M37620" s="368"/>
      <c r="P37620" s="369"/>
      <c r="S37620" s="369"/>
      <c r="V37620" s="358"/>
    </row>
    <row r="37621" spans="8:22">
      <c r="H37621" s="369"/>
      <c r="M37621" s="368"/>
      <c r="P37621" s="369"/>
      <c r="S37621" s="369"/>
      <c r="V37621" s="358"/>
    </row>
    <row r="37622" spans="8:22">
      <c r="H37622" s="369"/>
      <c r="M37622" s="368"/>
      <c r="P37622" s="369"/>
      <c r="S37622" s="369"/>
      <c r="V37622" s="358"/>
    </row>
    <row r="37623" spans="8:22">
      <c r="H37623" s="369"/>
      <c r="M37623" s="368"/>
      <c r="P37623" s="369"/>
      <c r="S37623" s="369"/>
      <c r="V37623" s="358"/>
    </row>
    <row r="37624" spans="8:22">
      <c r="H37624" s="369"/>
      <c r="M37624" s="368"/>
      <c r="P37624" s="369"/>
      <c r="S37624" s="369"/>
      <c r="V37624" s="358"/>
    </row>
    <row r="37625" spans="8:22">
      <c r="H37625" s="369"/>
      <c r="M37625" s="368"/>
      <c r="P37625" s="369"/>
      <c r="S37625" s="369"/>
      <c r="V37625" s="358"/>
    </row>
    <row r="37626" spans="8:22">
      <c r="H37626" s="369"/>
      <c r="M37626" s="368"/>
      <c r="P37626" s="369"/>
      <c r="S37626" s="369"/>
      <c r="V37626" s="358"/>
    </row>
    <row r="37627" spans="8:22">
      <c r="H37627" s="369"/>
      <c r="M37627" s="368"/>
      <c r="P37627" s="369"/>
      <c r="S37627" s="369"/>
      <c r="V37627" s="358"/>
    </row>
    <row r="37628" spans="8:22">
      <c r="H37628" s="369"/>
      <c r="M37628" s="368"/>
      <c r="P37628" s="369"/>
      <c r="S37628" s="369"/>
      <c r="V37628" s="358"/>
    </row>
    <row r="37629" spans="8:22">
      <c r="H37629" s="369"/>
      <c r="M37629" s="368"/>
      <c r="P37629" s="369"/>
      <c r="S37629" s="369"/>
      <c r="V37629" s="358"/>
    </row>
    <row r="37630" spans="8:22">
      <c r="H37630" s="369"/>
      <c r="M37630" s="368"/>
      <c r="P37630" s="369"/>
      <c r="S37630" s="369"/>
      <c r="V37630" s="358"/>
    </row>
    <row r="37631" spans="8:22">
      <c r="H37631" s="369"/>
      <c r="M37631" s="368"/>
      <c r="P37631" s="369"/>
      <c r="S37631" s="369"/>
      <c r="V37631" s="358"/>
    </row>
    <row r="37632" spans="8:22">
      <c r="H37632" s="369"/>
      <c r="M37632" s="368"/>
      <c r="P37632" s="369"/>
      <c r="S37632" s="369"/>
      <c r="V37632" s="358"/>
    </row>
    <row r="37633" spans="8:22">
      <c r="H37633" s="369"/>
      <c r="M37633" s="368"/>
      <c r="P37633" s="369"/>
      <c r="S37633" s="369"/>
      <c r="V37633" s="358"/>
    </row>
    <row r="37634" spans="8:22">
      <c r="H37634" s="369"/>
      <c r="M37634" s="368"/>
      <c r="P37634" s="369"/>
      <c r="S37634" s="369"/>
      <c r="V37634" s="358"/>
    </row>
    <row r="37635" spans="8:22">
      <c r="H37635" s="369"/>
      <c r="M37635" s="368"/>
      <c r="P37635" s="369"/>
      <c r="S37635" s="369"/>
      <c r="V37635" s="358"/>
    </row>
    <row r="37636" spans="8:22">
      <c r="H37636" s="369"/>
      <c r="M37636" s="368"/>
      <c r="P37636" s="369"/>
      <c r="S37636" s="369"/>
      <c r="V37636" s="358"/>
    </row>
    <row r="37637" spans="8:22">
      <c r="H37637" s="369"/>
      <c r="M37637" s="368"/>
      <c r="P37637" s="369"/>
      <c r="S37637" s="369"/>
      <c r="V37637" s="358"/>
    </row>
    <row r="37638" spans="8:22">
      <c r="H37638" s="369"/>
      <c r="M37638" s="368"/>
      <c r="P37638" s="369"/>
      <c r="S37638" s="369"/>
      <c r="V37638" s="358"/>
    </row>
    <row r="37639" spans="8:22">
      <c r="H37639" s="369"/>
      <c r="M37639" s="368"/>
      <c r="P37639" s="369"/>
      <c r="S37639" s="369"/>
      <c r="V37639" s="358"/>
    </row>
    <row r="37640" spans="8:22">
      <c r="H37640" s="369"/>
      <c r="M37640" s="368"/>
      <c r="P37640" s="369"/>
      <c r="S37640" s="369"/>
      <c r="V37640" s="358"/>
    </row>
    <row r="37641" spans="8:22">
      <c r="H37641" s="369"/>
      <c r="M37641" s="368"/>
      <c r="P37641" s="369"/>
      <c r="S37641" s="369"/>
      <c r="V37641" s="358"/>
    </row>
    <row r="37642" spans="8:22">
      <c r="H37642" s="369"/>
      <c r="M37642" s="368"/>
      <c r="P37642" s="369"/>
      <c r="S37642" s="369"/>
      <c r="V37642" s="358"/>
    </row>
    <row r="37643" spans="8:22">
      <c r="H37643" s="369"/>
      <c r="M37643" s="368"/>
      <c r="P37643" s="369"/>
      <c r="S37643" s="369"/>
      <c r="V37643" s="358"/>
    </row>
    <row r="37644" spans="8:22">
      <c r="H37644" s="369"/>
      <c r="M37644" s="368"/>
      <c r="P37644" s="369"/>
      <c r="S37644" s="369"/>
      <c r="V37644" s="358"/>
    </row>
    <row r="37645" spans="8:22">
      <c r="H37645" s="369"/>
      <c r="M37645" s="368"/>
      <c r="P37645" s="369"/>
      <c r="S37645" s="369"/>
      <c r="V37645" s="358"/>
    </row>
    <row r="37646" spans="8:22">
      <c r="H37646" s="369"/>
      <c r="M37646" s="368"/>
      <c r="P37646" s="369"/>
      <c r="S37646" s="369"/>
      <c r="V37646" s="358"/>
    </row>
    <row r="37647" spans="8:22">
      <c r="H37647" s="369"/>
      <c r="M37647" s="368"/>
      <c r="P37647" s="369"/>
      <c r="S37647" s="369"/>
      <c r="V37647" s="358"/>
    </row>
    <row r="37648" spans="8:22">
      <c r="H37648" s="369"/>
      <c r="M37648" s="368"/>
      <c r="P37648" s="369"/>
      <c r="S37648" s="369"/>
      <c r="V37648" s="358"/>
    </row>
    <row r="37649" spans="8:22">
      <c r="H37649" s="369"/>
      <c r="M37649" s="368"/>
      <c r="P37649" s="369"/>
      <c r="S37649" s="369"/>
      <c r="V37649" s="358"/>
    </row>
    <row r="37650" spans="8:22">
      <c r="H37650" s="369"/>
      <c r="M37650" s="368"/>
      <c r="P37650" s="369"/>
      <c r="S37650" s="369"/>
      <c r="V37650" s="358"/>
    </row>
    <row r="37651" spans="8:22">
      <c r="H37651" s="369"/>
      <c r="M37651" s="368"/>
      <c r="P37651" s="369"/>
      <c r="S37651" s="369"/>
      <c r="V37651" s="358"/>
    </row>
    <row r="37652" spans="8:22">
      <c r="H37652" s="369"/>
      <c r="M37652" s="368"/>
      <c r="P37652" s="369"/>
      <c r="S37652" s="369"/>
      <c r="V37652" s="358"/>
    </row>
    <row r="37653" spans="8:22">
      <c r="H37653" s="369"/>
      <c r="M37653" s="368"/>
      <c r="P37653" s="369"/>
      <c r="S37653" s="369"/>
      <c r="V37653" s="358"/>
    </row>
    <row r="37654" spans="8:22">
      <c r="H37654" s="369"/>
      <c r="M37654" s="368"/>
      <c r="P37654" s="369"/>
      <c r="S37654" s="369"/>
      <c r="V37654" s="358"/>
    </row>
    <row r="37655" spans="8:22">
      <c r="H37655" s="369"/>
      <c r="M37655" s="368"/>
      <c r="P37655" s="369"/>
      <c r="S37655" s="369"/>
      <c r="V37655" s="358"/>
    </row>
    <row r="37656" spans="8:22">
      <c r="H37656" s="369"/>
      <c r="M37656" s="368"/>
      <c r="P37656" s="369"/>
      <c r="S37656" s="369"/>
      <c r="V37656" s="358"/>
    </row>
    <row r="37657" spans="8:22">
      <c r="H37657" s="369"/>
      <c r="M37657" s="368"/>
      <c r="P37657" s="369"/>
      <c r="S37657" s="369"/>
      <c r="V37657" s="358"/>
    </row>
    <row r="37658" spans="8:22">
      <c r="H37658" s="369"/>
      <c r="M37658" s="368"/>
      <c r="P37658" s="369"/>
      <c r="S37658" s="369"/>
      <c r="V37658" s="358"/>
    </row>
    <row r="37659" spans="8:22">
      <c r="H37659" s="369"/>
      <c r="M37659" s="368"/>
      <c r="P37659" s="369"/>
      <c r="S37659" s="369"/>
      <c r="V37659" s="358"/>
    </row>
    <row r="37660" spans="8:22">
      <c r="H37660" s="369"/>
      <c r="M37660" s="368"/>
      <c r="P37660" s="369"/>
      <c r="S37660" s="369"/>
      <c r="V37660" s="358"/>
    </row>
    <row r="37661" spans="8:22">
      <c r="H37661" s="369"/>
      <c r="M37661" s="368"/>
      <c r="P37661" s="369"/>
      <c r="S37661" s="369"/>
      <c r="V37661" s="358"/>
    </row>
    <row r="37662" spans="8:22">
      <c r="H37662" s="369"/>
      <c r="M37662" s="368"/>
      <c r="P37662" s="369"/>
      <c r="S37662" s="369"/>
      <c r="V37662" s="358"/>
    </row>
    <row r="37663" spans="8:22">
      <c r="H37663" s="369"/>
      <c r="M37663" s="368"/>
      <c r="P37663" s="369"/>
      <c r="S37663" s="369"/>
      <c r="V37663" s="358"/>
    </row>
    <row r="37664" spans="8:22">
      <c r="H37664" s="369"/>
      <c r="M37664" s="368"/>
      <c r="P37664" s="369"/>
      <c r="S37664" s="369"/>
      <c r="V37664" s="358"/>
    </row>
    <row r="37665" spans="8:22">
      <c r="H37665" s="369"/>
      <c r="M37665" s="368"/>
      <c r="P37665" s="369"/>
      <c r="S37665" s="369"/>
      <c r="V37665" s="358"/>
    </row>
    <row r="37666" spans="8:22">
      <c r="H37666" s="369"/>
      <c r="M37666" s="368"/>
      <c r="P37666" s="369"/>
      <c r="S37666" s="369"/>
      <c r="V37666" s="358"/>
    </row>
    <row r="37667" spans="8:22">
      <c r="H37667" s="369"/>
      <c r="M37667" s="368"/>
      <c r="P37667" s="369"/>
      <c r="S37667" s="369"/>
      <c r="V37667" s="358"/>
    </row>
    <row r="37668" spans="8:22">
      <c r="H37668" s="369"/>
      <c r="M37668" s="368"/>
      <c r="P37668" s="369"/>
      <c r="S37668" s="369"/>
      <c r="V37668" s="358"/>
    </row>
    <row r="37669" spans="8:22">
      <c r="H37669" s="369"/>
      <c r="M37669" s="368"/>
      <c r="P37669" s="369"/>
      <c r="S37669" s="369"/>
      <c r="V37669" s="358"/>
    </row>
    <row r="37670" spans="8:22">
      <c r="H37670" s="369"/>
      <c r="M37670" s="368"/>
      <c r="P37670" s="369"/>
      <c r="S37670" s="369"/>
      <c r="V37670" s="358"/>
    </row>
    <row r="37671" spans="8:22">
      <c r="H37671" s="369"/>
      <c r="M37671" s="368"/>
      <c r="P37671" s="369"/>
      <c r="S37671" s="369"/>
      <c r="V37671" s="358"/>
    </row>
    <row r="37672" spans="8:22">
      <c r="H37672" s="369"/>
      <c r="M37672" s="368"/>
      <c r="P37672" s="369"/>
      <c r="S37672" s="369"/>
      <c r="V37672" s="358"/>
    </row>
    <row r="37673" spans="8:22">
      <c r="H37673" s="369"/>
      <c r="M37673" s="368"/>
      <c r="P37673" s="369"/>
      <c r="S37673" s="369"/>
      <c r="V37673" s="358"/>
    </row>
    <row r="37674" spans="8:22">
      <c r="H37674" s="369"/>
      <c r="M37674" s="368"/>
      <c r="P37674" s="369"/>
      <c r="S37674" s="369"/>
      <c r="V37674" s="358"/>
    </row>
    <row r="37675" spans="8:22">
      <c r="H37675" s="369"/>
      <c r="M37675" s="368"/>
      <c r="P37675" s="369"/>
      <c r="S37675" s="369"/>
      <c r="V37675" s="358"/>
    </row>
    <row r="37676" spans="8:22">
      <c r="H37676" s="369"/>
      <c r="M37676" s="368"/>
      <c r="P37676" s="369"/>
      <c r="S37676" s="369"/>
      <c r="V37676" s="358"/>
    </row>
    <row r="37677" spans="8:22">
      <c r="H37677" s="369"/>
      <c r="M37677" s="368"/>
      <c r="P37677" s="369"/>
      <c r="S37677" s="369"/>
      <c r="V37677" s="358"/>
    </row>
    <row r="37678" spans="8:22">
      <c r="H37678" s="369"/>
      <c r="M37678" s="368"/>
      <c r="P37678" s="369"/>
      <c r="S37678" s="369"/>
      <c r="V37678" s="358"/>
    </row>
    <row r="37679" spans="8:22">
      <c r="H37679" s="369"/>
      <c r="M37679" s="368"/>
      <c r="P37679" s="369"/>
      <c r="S37679" s="369"/>
      <c r="V37679" s="358"/>
    </row>
    <row r="37680" spans="8:22">
      <c r="H37680" s="369"/>
      <c r="M37680" s="368"/>
      <c r="P37680" s="369"/>
      <c r="S37680" s="369"/>
      <c r="V37680" s="358"/>
    </row>
    <row r="37681" spans="8:22">
      <c r="H37681" s="369"/>
      <c r="M37681" s="368"/>
      <c r="P37681" s="369"/>
      <c r="S37681" s="369"/>
      <c r="V37681" s="358"/>
    </row>
    <row r="37682" spans="8:22">
      <c r="H37682" s="369"/>
      <c r="M37682" s="368"/>
      <c r="P37682" s="369"/>
      <c r="S37682" s="369"/>
      <c r="V37682" s="358"/>
    </row>
    <row r="37683" spans="8:22">
      <c r="H37683" s="369"/>
      <c r="M37683" s="368"/>
      <c r="P37683" s="369"/>
      <c r="S37683" s="369"/>
      <c r="V37683" s="358"/>
    </row>
    <row r="37684" spans="8:22">
      <c r="H37684" s="369"/>
      <c r="M37684" s="368"/>
      <c r="P37684" s="369"/>
      <c r="S37684" s="369"/>
      <c r="V37684" s="358"/>
    </row>
    <row r="37685" spans="8:22">
      <c r="H37685" s="369"/>
      <c r="M37685" s="368"/>
      <c r="P37685" s="369"/>
      <c r="S37685" s="369"/>
      <c r="V37685" s="358"/>
    </row>
    <row r="37686" spans="8:22">
      <c r="H37686" s="369"/>
      <c r="M37686" s="368"/>
      <c r="P37686" s="369"/>
      <c r="S37686" s="369"/>
      <c r="V37686" s="358"/>
    </row>
    <row r="37687" spans="8:22">
      <c r="H37687" s="369"/>
      <c r="M37687" s="368"/>
      <c r="P37687" s="369"/>
      <c r="S37687" s="369"/>
      <c r="V37687" s="358"/>
    </row>
    <row r="37688" spans="8:22">
      <c r="H37688" s="369"/>
      <c r="M37688" s="368"/>
      <c r="P37688" s="369"/>
      <c r="S37688" s="369"/>
      <c r="V37688" s="358"/>
    </row>
    <row r="37689" spans="8:22">
      <c r="H37689" s="369"/>
      <c r="M37689" s="368"/>
      <c r="P37689" s="369"/>
      <c r="S37689" s="369"/>
      <c r="V37689" s="358"/>
    </row>
    <row r="37690" spans="8:22">
      <c r="H37690" s="369"/>
      <c r="M37690" s="368"/>
      <c r="P37690" s="369"/>
      <c r="S37690" s="369"/>
      <c r="V37690" s="358"/>
    </row>
    <row r="37691" spans="8:22">
      <c r="H37691" s="369"/>
      <c r="M37691" s="368"/>
      <c r="P37691" s="369"/>
      <c r="S37691" s="369"/>
      <c r="V37691" s="358"/>
    </row>
    <row r="37692" spans="8:22">
      <c r="H37692" s="369"/>
      <c r="M37692" s="368"/>
      <c r="P37692" s="369"/>
      <c r="S37692" s="369"/>
      <c r="V37692" s="358"/>
    </row>
    <row r="37693" spans="8:22">
      <c r="H37693" s="369"/>
      <c r="M37693" s="368"/>
      <c r="P37693" s="369"/>
      <c r="S37693" s="369"/>
      <c r="V37693" s="358"/>
    </row>
    <row r="37694" spans="8:22">
      <c r="H37694" s="369"/>
      <c r="M37694" s="368"/>
      <c r="P37694" s="369"/>
      <c r="S37694" s="369"/>
      <c r="V37694" s="358"/>
    </row>
    <row r="37695" spans="8:22">
      <c r="H37695" s="369"/>
      <c r="M37695" s="368"/>
      <c r="P37695" s="369"/>
      <c r="S37695" s="369"/>
      <c r="V37695" s="358"/>
    </row>
    <row r="37696" spans="8:22">
      <c r="H37696" s="369"/>
      <c r="M37696" s="368"/>
      <c r="P37696" s="369"/>
      <c r="S37696" s="369"/>
      <c r="V37696" s="358"/>
    </row>
    <row r="37697" spans="8:22">
      <c r="H37697" s="369"/>
      <c r="M37697" s="368"/>
      <c r="P37697" s="369"/>
      <c r="S37697" s="369"/>
      <c r="V37697" s="358"/>
    </row>
    <row r="37698" spans="8:22">
      <c r="H37698" s="369"/>
      <c r="M37698" s="368"/>
      <c r="P37698" s="369"/>
      <c r="S37698" s="369"/>
      <c r="V37698" s="358"/>
    </row>
    <row r="37699" spans="8:22">
      <c r="H37699" s="369"/>
      <c r="M37699" s="368"/>
      <c r="P37699" s="369"/>
      <c r="S37699" s="369"/>
      <c r="V37699" s="358"/>
    </row>
    <row r="37700" spans="8:22">
      <c r="H37700" s="369"/>
      <c r="M37700" s="368"/>
      <c r="P37700" s="369"/>
      <c r="S37700" s="369"/>
      <c r="V37700" s="358"/>
    </row>
    <row r="37701" spans="8:22">
      <c r="H37701" s="369"/>
      <c r="M37701" s="368"/>
      <c r="P37701" s="369"/>
      <c r="S37701" s="369"/>
      <c r="V37701" s="358"/>
    </row>
    <row r="37702" spans="8:22">
      <c r="H37702" s="369"/>
      <c r="M37702" s="368"/>
      <c r="P37702" s="369"/>
      <c r="S37702" s="369"/>
      <c r="V37702" s="358"/>
    </row>
    <row r="37703" spans="8:22">
      <c r="H37703" s="369"/>
      <c r="M37703" s="368"/>
      <c r="P37703" s="369"/>
      <c r="S37703" s="369"/>
      <c r="V37703" s="358"/>
    </row>
    <row r="37704" spans="8:22">
      <c r="H37704" s="369"/>
      <c r="M37704" s="368"/>
      <c r="P37704" s="369"/>
      <c r="S37704" s="369"/>
      <c r="V37704" s="358"/>
    </row>
    <row r="37705" spans="8:22">
      <c r="H37705" s="369"/>
      <c r="M37705" s="368"/>
      <c r="P37705" s="369"/>
      <c r="S37705" s="369"/>
      <c r="V37705" s="358"/>
    </row>
    <row r="37706" spans="8:22">
      <c r="H37706" s="369"/>
      <c r="M37706" s="368"/>
      <c r="P37706" s="369"/>
      <c r="S37706" s="369"/>
      <c r="V37706" s="358"/>
    </row>
    <row r="37707" spans="8:22">
      <c r="H37707" s="369"/>
      <c r="M37707" s="368"/>
      <c r="P37707" s="369"/>
      <c r="S37707" s="369"/>
      <c r="V37707" s="358"/>
    </row>
    <row r="37708" spans="8:22">
      <c r="H37708" s="369"/>
      <c r="M37708" s="368"/>
      <c r="P37708" s="369"/>
      <c r="S37708" s="369"/>
      <c r="V37708" s="358"/>
    </row>
    <row r="37709" spans="8:22">
      <c r="H37709" s="369"/>
      <c r="M37709" s="368"/>
      <c r="P37709" s="369"/>
      <c r="S37709" s="369"/>
      <c r="V37709" s="358"/>
    </row>
    <row r="37710" spans="8:22">
      <c r="H37710" s="369"/>
      <c r="M37710" s="368"/>
      <c r="P37710" s="369"/>
      <c r="S37710" s="369"/>
      <c r="V37710" s="358"/>
    </row>
    <row r="37711" spans="8:22">
      <c r="H37711" s="369"/>
      <c r="M37711" s="368"/>
      <c r="P37711" s="369"/>
      <c r="S37711" s="369"/>
      <c r="V37711" s="358"/>
    </row>
    <row r="37712" spans="8:22">
      <c r="H37712" s="369"/>
      <c r="M37712" s="368"/>
      <c r="P37712" s="369"/>
      <c r="S37712" s="369"/>
      <c r="V37712" s="358"/>
    </row>
    <row r="37713" spans="8:22">
      <c r="H37713" s="369"/>
      <c r="M37713" s="368"/>
      <c r="P37713" s="369"/>
      <c r="S37713" s="369"/>
      <c r="V37713" s="358"/>
    </row>
    <row r="37714" spans="8:22">
      <c r="H37714" s="369"/>
      <c r="M37714" s="368"/>
      <c r="P37714" s="369"/>
      <c r="S37714" s="369"/>
      <c r="V37714" s="358"/>
    </row>
    <row r="37715" spans="8:22">
      <c r="H37715" s="369"/>
      <c r="M37715" s="368"/>
      <c r="P37715" s="369"/>
      <c r="S37715" s="369"/>
      <c r="V37715" s="358"/>
    </row>
    <row r="37716" spans="8:22">
      <c r="H37716" s="369"/>
      <c r="M37716" s="368"/>
      <c r="P37716" s="369"/>
      <c r="S37716" s="369"/>
      <c r="V37716" s="358"/>
    </row>
    <row r="37717" spans="8:22">
      <c r="H37717" s="369"/>
      <c r="M37717" s="368"/>
      <c r="P37717" s="369"/>
      <c r="S37717" s="369"/>
      <c r="V37717" s="358"/>
    </row>
    <row r="37718" spans="8:22">
      <c r="H37718" s="369"/>
      <c r="M37718" s="368"/>
      <c r="P37718" s="369"/>
      <c r="S37718" s="369"/>
      <c r="V37718" s="358"/>
    </row>
    <row r="37719" spans="8:22">
      <c r="H37719" s="369"/>
      <c r="M37719" s="368"/>
      <c r="P37719" s="369"/>
      <c r="S37719" s="369"/>
      <c r="V37719" s="358"/>
    </row>
    <row r="37720" spans="8:22">
      <c r="H37720" s="369"/>
      <c r="M37720" s="368"/>
      <c r="P37720" s="369"/>
      <c r="S37720" s="369"/>
      <c r="V37720" s="358"/>
    </row>
    <row r="37721" spans="8:22">
      <c r="H37721" s="369"/>
      <c r="M37721" s="368"/>
      <c r="P37721" s="369"/>
      <c r="S37721" s="369"/>
      <c r="V37721" s="358"/>
    </row>
    <row r="37722" spans="8:22">
      <c r="H37722" s="369"/>
      <c r="M37722" s="368"/>
      <c r="P37722" s="369"/>
      <c r="S37722" s="369"/>
      <c r="V37722" s="358"/>
    </row>
    <row r="37723" spans="8:22">
      <c r="H37723" s="369"/>
      <c r="M37723" s="368"/>
      <c r="P37723" s="369"/>
      <c r="S37723" s="369"/>
      <c r="V37723" s="358"/>
    </row>
    <row r="37724" spans="8:22">
      <c r="H37724" s="369"/>
      <c r="M37724" s="368"/>
      <c r="P37724" s="369"/>
      <c r="S37724" s="369"/>
      <c r="V37724" s="358"/>
    </row>
    <row r="37725" spans="8:22">
      <c r="H37725" s="369"/>
      <c r="M37725" s="368"/>
      <c r="P37725" s="369"/>
      <c r="S37725" s="369"/>
      <c r="V37725" s="358"/>
    </row>
    <row r="37726" spans="8:22">
      <c r="H37726" s="369"/>
      <c r="M37726" s="368"/>
      <c r="P37726" s="369"/>
      <c r="S37726" s="369"/>
      <c r="V37726" s="358"/>
    </row>
    <row r="37727" spans="8:22">
      <c r="H37727" s="369"/>
      <c r="M37727" s="368"/>
      <c r="P37727" s="369"/>
      <c r="S37727" s="369"/>
      <c r="V37727" s="358"/>
    </row>
    <row r="37728" spans="8:22">
      <c r="H37728" s="369"/>
      <c r="M37728" s="368"/>
      <c r="P37728" s="369"/>
      <c r="S37728" s="369"/>
      <c r="V37728" s="358"/>
    </row>
    <row r="37729" spans="8:22">
      <c r="H37729" s="369"/>
      <c r="M37729" s="368"/>
      <c r="P37729" s="369"/>
      <c r="S37729" s="369"/>
      <c r="V37729" s="358"/>
    </row>
    <row r="37730" spans="8:22">
      <c r="H37730" s="369"/>
      <c r="M37730" s="368"/>
      <c r="P37730" s="369"/>
      <c r="S37730" s="369"/>
      <c r="V37730" s="358"/>
    </row>
    <row r="37731" spans="8:22">
      <c r="H37731" s="369"/>
      <c r="M37731" s="368"/>
      <c r="P37731" s="369"/>
      <c r="S37731" s="369"/>
      <c r="V37731" s="358"/>
    </row>
    <row r="37732" spans="8:22">
      <c r="H37732" s="369"/>
      <c r="M37732" s="368"/>
      <c r="P37732" s="369"/>
      <c r="S37732" s="369"/>
      <c r="V37732" s="358"/>
    </row>
    <row r="37733" spans="8:22">
      <c r="H37733" s="369"/>
      <c r="M37733" s="368"/>
      <c r="P37733" s="369"/>
      <c r="S37733" s="369"/>
      <c r="V37733" s="358"/>
    </row>
    <row r="37734" spans="8:22">
      <c r="H37734" s="369"/>
      <c r="M37734" s="368"/>
      <c r="P37734" s="369"/>
      <c r="S37734" s="369"/>
      <c r="V37734" s="358"/>
    </row>
    <row r="37735" spans="8:22">
      <c r="H37735" s="369"/>
      <c r="M37735" s="368"/>
      <c r="P37735" s="369"/>
      <c r="S37735" s="369"/>
      <c r="V37735" s="358"/>
    </row>
    <row r="37736" spans="8:22">
      <c r="H37736" s="369"/>
      <c r="M37736" s="368"/>
      <c r="P37736" s="369"/>
      <c r="S37736" s="369"/>
      <c r="V37736" s="358"/>
    </row>
    <row r="37737" spans="8:22">
      <c r="H37737" s="369"/>
      <c r="M37737" s="368"/>
      <c r="P37737" s="369"/>
      <c r="S37737" s="369"/>
      <c r="V37737" s="358"/>
    </row>
    <row r="37738" spans="8:22">
      <c r="H37738" s="369"/>
      <c r="M37738" s="368"/>
      <c r="P37738" s="369"/>
      <c r="S37738" s="369"/>
      <c r="V37738" s="358"/>
    </row>
    <row r="37739" spans="8:22">
      <c r="H37739" s="369"/>
      <c r="M37739" s="368"/>
      <c r="P37739" s="369"/>
      <c r="S37739" s="369"/>
      <c r="V37739" s="358"/>
    </row>
    <row r="37740" spans="8:22">
      <c r="H37740" s="369"/>
      <c r="M37740" s="368"/>
      <c r="P37740" s="369"/>
      <c r="S37740" s="369"/>
      <c r="V37740" s="358"/>
    </row>
    <row r="37741" spans="8:22">
      <c r="H37741" s="369"/>
      <c r="M37741" s="368"/>
      <c r="P37741" s="369"/>
      <c r="S37741" s="369"/>
      <c r="V37741" s="358"/>
    </row>
    <row r="37742" spans="8:22">
      <c r="H37742" s="369"/>
      <c r="M37742" s="368"/>
      <c r="P37742" s="369"/>
      <c r="S37742" s="369"/>
      <c r="V37742" s="358"/>
    </row>
    <row r="37743" spans="8:22">
      <c r="H37743" s="369"/>
      <c r="M37743" s="368"/>
      <c r="P37743" s="369"/>
      <c r="S37743" s="369"/>
      <c r="V37743" s="358"/>
    </row>
    <row r="37744" spans="8:22">
      <c r="H37744" s="369"/>
      <c r="M37744" s="368"/>
      <c r="P37744" s="369"/>
      <c r="S37744" s="369"/>
      <c r="V37744" s="358"/>
    </row>
    <row r="37745" spans="8:22">
      <c r="H37745" s="369"/>
      <c r="M37745" s="368"/>
      <c r="P37745" s="369"/>
      <c r="S37745" s="369"/>
      <c r="V37745" s="358"/>
    </row>
    <row r="37746" spans="8:22">
      <c r="H37746" s="369"/>
      <c r="M37746" s="368"/>
      <c r="P37746" s="369"/>
      <c r="S37746" s="369"/>
      <c r="V37746" s="358"/>
    </row>
    <row r="37747" spans="8:22">
      <c r="H37747" s="369"/>
      <c r="M37747" s="368"/>
      <c r="P37747" s="369"/>
      <c r="S37747" s="369"/>
      <c r="V37747" s="358"/>
    </row>
    <row r="37748" spans="8:22">
      <c r="H37748" s="369"/>
      <c r="M37748" s="368"/>
      <c r="P37748" s="369"/>
      <c r="S37748" s="369"/>
      <c r="V37748" s="358"/>
    </row>
    <row r="37749" spans="8:22">
      <c r="H37749" s="369"/>
      <c r="M37749" s="368"/>
      <c r="P37749" s="369"/>
      <c r="S37749" s="369"/>
      <c r="V37749" s="358"/>
    </row>
    <row r="37750" spans="8:22">
      <c r="H37750" s="369"/>
      <c r="M37750" s="368"/>
      <c r="P37750" s="369"/>
      <c r="S37750" s="369"/>
      <c r="V37750" s="358"/>
    </row>
    <row r="37751" spans="8:22">
      <c r="H37751" s="369"/>
      <c r="M37751" s="368"/>
      <c r="P37751" s="369"/>
      <c r="S37751" s="369"/>
      <c r="V37751" s="358"/>
    </row>
    <row r="37752" spans="8:22">
      <c r="H37752" s="369"/>
      <c r="M37752" s="368"/>
      <c r="P37752" s="369"/>
      <c r="S37752" s="369"/>
      <c r="V37752" s="358"/>
    </row>
    <row r="37753" spans="8:22">
      <c r="H37753" s="369"/>
      <c r="M37753" s="368"/>
      <c r="P37753" s="369"/>
      <c r="S37753" s="369"/>
      <c r="V37753" s="358"/>
    </row>
    <row r="37754" spans="8:22">
      <c r="H37754" s="369"/>
      <c r="M37754" s="368"/>
      <c r="P37754" s="369"/>
      <c r="S37754" s="369"/>
      <c r="V37754" s="358"/>
    </row>
    <row r="37755" spans="8:22">
      <c r="H37755" s="369"/>
      <c r="M37755" s="368"/>
      <c r="P37755" s="369"/>
      <c r="S37755" s="369"/>
      <c r="V37755" s="358"/>
    </row>
    <row r="37756" spans="8:22">
      <c r="H37756" s="369"/>
      <c r="M37756" s="368"/>
      <c r="P37756" s="369"/>
      <c r="S37756" s="369"/>
      <c r="V37756" s="358"/>
    </row>
    <row r="37757" spans="8:22">
      <c r="H37757" s="369"/>
      <c r="M37757" s="368"/>
      <c r="P37757" s="369"/>
      <c r="S37757" s="369"/>
      <c r="V37757" s="358"/>
    </row>
    <row r="37758" spans="8:22">
      <c r="H37758" s="369"/>
      <c r="M37758" s="368"/>
      <c r="P37758" s="369"/>
      <c r="S37758" s="369"/>
      <c r="V37758" s="358"/>
    </row>
    <row r="37759" spans="8:22">
      <c r="H37759" s="369"/>
      <c r="M37759" s="368"/>
      <c r="P37759" s="369"/>
      <c r="S37759" s="369"/>
      <c r="V37759" s="358"/>
    </row>
    <row r="37760" spans="8:22">
      <c r="H37760" s="369"/>
      <c r="M37760" s="368"/>
      <c r="P37760" s="369"/>
      <c r="S37760" s="369"/>
      <c r="V37760" s="358"/>
    </row>
    <row r="37761" spans="8:22">
      <c r="H37761" s="369"/>
      <c r="M37761" s="368"/>
      <c r="P37761" s="369"/>
      <c r="S37761" s="369"/>
      <c r="V37761" s="358"/>
    </row>
    <row r="37762" spans="8:22">
      <c r="H37762" s="369"/>
      <c r="M37762" s="368"/>
      <c r="P37762" s="369"/>
      <c r="S37762" s="369"/>
      <c r="V37762" s="358"/>
    </row>
    <row r="37763" spans="8:22">
      <c r="H37763" s="369"/>
      <c r="M37763" s="368"/>
      <c r="P37763" s="369"/>
      <c r="S37763" s="369"/>
      <c r="V37763" s="358"/>
    </row>
    <row r="37764" spans="8:22">
      <c r="H37764" s="369"/>
      <c r="M37764" s="368"/>
      <c r="P37764" s="369"/>
      <c r="S37764" s="369"/>
      <c r="V37764" s="358"/>
    </row>
    <row r="37765" spans="8:22">
      <c r="H37765" s="369"/>
      <c r="M37765" s="368"/>
      <c r="P37765" s="369"/>
      <c r="S37765" s="369"/>
      <c r="V37765" s="358"/>
    </row>
    <row r="37766" spans="8:22">
      <c r="H37766" s="369"/>
      <c r="M37766" s="368"/>
      <c r="P37766" s="369"/>
      <c r="S37766" s="369"/>
      <c r="V37766" s="358"/>
    </row>
    <row r="37767" spans="8:22">
      <c r="H37767" s="369"/>
      <c r="M37767" s="368"/>
      <c r="P37767" s="369"/>
      <c r="S37767" s="369"/>
      <c r="V37767" s="358"/>
    </row>
    <row r="37768" spans="8:22">
      <c r="H37768" s="369"/>
      <c r="M37768" s="368"/>
      <c r="P37768" s="369"/>
      <c r="S37768" s="369"/>
      <c r="V37768" s="358"/>
    </row>
    <row r="37769" spans="8:22">
      <c r="H37769" s="369"/>
      <c r="M37769" s="368"/>
      <c r="P37769" s="369"/>
      <c r="S37769" s="369"/>
      <c r="V37769" s="358"/>
    </row>
    <row r="37770" spans="8:22">
      <c r="H37770" s="369"/>
      <c r="M37770" s="368"/>
      <c r="P37770" s="369"/>
      <c r="S37770" s="369"/>
      <c r="V37770" s="358"/>
    </row>
    <row r="37771" spans="8:22">
      <c r="H37771" s="369"/>
      <c r="M37771" s="368"/>
      <c r="P37771" s="369"/>
      <c r="S37771" s="369"/>
      <c r="V37771" s="358"/>
    </row>
    <row r="37772" spans="8:22">
      <c r="H37772" s="369"/>
      <c r="M37772" s="368"/>
      <c r="P37772" s="369"/>
      <c r="S37772" s="369"/>
      <c r="V37772" s="358"/>
    </row>
    <row r="37773" spans="8:22">
      <c r="H37773" s="369"/>
      <c r="M37773" s="368"/>
      <c r="P37773" s="369"/>
      <c r="S37773" s="369"/>
      <c r="V37773" s="358"/>
    </row>
    <row r="37774" spans="8:22">
      <c r="H37774" s="369"/>
      <c r="M37774" s="368"/>
      <c r="P37774" s="369"/>
      <c r="S37774" s="369"/>
      <c r="V37774" s="358"/>
    </row>
    <row r="37775" spans="8:22">
      <c r="H37775" s="369"/>
      <c r="M37775" s="368"/>
      <c r="P37775" s="369"/>
      <c r="S37775" s="369"/>
      <c r="V37775" s="358"/>
    </row>
    <row r="37776" spans="8:22">
      <c r="H37776" s="369"/>
      <c r="M37776" s="368"/>
      <c r="P37776" s="369"/>
      <c r="S37776" s="369"/>
      <c r="V37776" s="358"/>
    </row>
    <row r="37777" spans="8:22">
      <c r="H37777" s="369"/>
      <c r="M37777" s="368"/>
      <c r="P37777" s="369"/>
      <c r="S37777" s="369"/>
      <c r="V37777" s="358"/>
    </row>
    <row r="37778" spans="8:22">
      <c r="H37778" s="369"/>
      <c r="M37778" s="368"/>
      <c r="P37778" s="369"/>
      <c r="S37778" s="369"/>
      <c r="V37778" s="358"/>
    </row>
    <row r="37779" spans="8:22">
      <c r="H37779" s="369"/>
      <c r="M37779" s="368"/>
      <c r="P37779" s="369"/>
      <c r="S37779" s="369"/>
      <c r="V37779" s="358"/>
    </row>
    <row r="37780" spans="8:22">
      <c r="H37780" s="369"/>
      <c r="M37780" s="368"/>
      <c r="P37780" s="369"/>
      <c r="S37780" s="369"/>
      <c r="V37780" s="358"/>
    </row>
    <row r="37781" spans="8:22">
      <c r="H37781" s="369"/>
      <c r="M37781" s="368"/>
      <c r="P37781" s="369"/>
      <c r="S37781" s="369"/>
      <c r="V37781" s="358"/>
    </row>
    <row r="37782" spans="8:22">
      <c r="H37782" s="369"/>
      <c r="M37782" s="368"/>
      <c r="P37782" s="369"/>
      <c r="S37782" s="369"/>
      <c r="V37782" s="358"/>
    </row>
    <row r="37783" spans="8:22">
      <c r="H37783" s="369"/>
      <c r="M37783" s="368"/>
      <c r="P37783" s="369"/>
      <c r="S37783" s="369"/>
      <c r="V37783" s="358"/>
    </row>
    <row r="37784" spans="8:22">
      <c r="H37784" s="369"/>
      <c r="M37784" s="368"/>
      <c r="P37784" s="369"/>
      <c r="S37784" s="369"/>
      <c r="V37784" s="358"/>
    </row>
    <row r="37785" spans="8:22">
      <c r="H37785" s="369"/>
      <c r="M37785" s="368"/>
      <c r="P37785" s="369"/>
      <c r="S37785" s="369"/>
      <c r="V37785" s="358"/>
    </row>
    <row r="37786" spans="8:22">
      <c r="H37786" s="369"/>
      <c r="M37786" s="368"/>
      <c r="P37786" s="369"/>
      <c r="S37786" s="369"/>
      <c r="V37786" s="358"/>
    </row>
    <row r="37787" spans="8:22">
      <c r="H37787" s="369"/>
      <c r="M37787" s="368"/>
      <c r="P37787" s="369"/>
      <c r="S37787" s="369"/>
      <c r="V37787" s="358"/>
    </row>
    <row r="37788" spans="8:22">
      <c r="H37788" s="369"/>
      <c r="M37788" s="368"/>
      <c r="P37788" s="369"/>
      <c r="S37788" s="369"/>
      <c r="V37788" s="358"/>
    </row>
    <row r="37789" spans="8:22">
      <c r="H37789" s="369"/>
      <c r="M37789" s="368"/>
      <c r="P37789" s="369"/>
      <c r="S37789" s="369"/>
      <c r="V37789" s="358"/>
    </row>
    <row r="37790" spans="8:22">
      <c r="H37790" s="369"/>
      <c r="M37790" s="368"/>
      <c r="P37790" s="369"/>
      <c r="S37790" s="369"/>
      <c r="V37790" s="358"/>
    </row>
    <row r="37791" spans="8:22">
      <c r="H37791" s="369"/>
      <c r="M37791" s="368"/>
      <c r="P37791" s="369"/>
      <c r="S37791" s="369"/>
      <c r="V37791" s="358"/>
    </row>
    <row r="37792" spans="8:22">
      <c r="H37792" s="369"/>
      <c r="M37792" s="368"/>
      <c r="P37792" s="369"/>
      <c r="S37792" s="369"/>
      <c r="V37792" s="358"/>
    </row>
    <row r="37793" spans="8:22">
      <c r="H37793" s="369"/>
      <c r="M37793" s="368"/>
      <c r="P37793" s="369"/>
      <c r="S37793" s="369"/>
      <c r="V37793" s="358"/>
    </row>
    <row r="37794" spans="8:22">
      <c r="H37794" s="369"/>
      <c r="M37794" s="368"/>
      <c r="P37794" s="369"/>
      <c r="S37794" s="369"/>
      <c r="V37794" s="358"/>
    </row>
    <row r="37795" spans="8:22">
      <c r="H37795" s="369"/>
      <c r="M37795" s="368"/>
      <c r="P37795" s="369"/>
      <c r="S37795" s="369"/>
      <c r="V37795" s="358"/>
    </row>
    <row r="37796" spans="8:22">
      <c r="H37796" s="369"/>
      <c r="M37796" s="368"/>
      <c r="P37796" s="369"/>
      <c r="S37796" s="369"/>
      <c r="V37796" s="358"/>
    </row>
    <row r="37797" spans="8:22">
      <c r="H37797" s="369"/>
      <c r="M37797" s="368"/>
      <c r="P37797" s="369"/>
      <c r="S37797" s="369"/>
      <c r="V37797" s="358"/>
    </row>
    <row r="37798" spans="8:22">
      <c r="H37798" s="369"/>
      <c r="M37798" s="368"/>
      <c r="P37798" s="369"/>
      <c r="S37798" s="369"/>
      <c r="V37798" s="358"/>
    </row>
    <row r="37799" spans="8:22">
      <c r="H37799" s="369"/>
      <c r="M37799" s="368"/>
      <c r="P37799" s="369"/>
      <c r="S37799" s="369"/>
      <c r="V37799" s="358"/>
    </row>
    <row r="37800" spans="8:22">
      <c r="H37800" s="369"/>
      <c r="M37800" s="368"/>
      <c r="P37800" s="369"/>
      <c r="S37800" s="369"/>
      <c r="V37800" s="358"/>
    </row>
    <row r="37801" spans="8:22">
      <c r="H37801" s="369"/>
      <c r="M37801" s="368"/>
      <c r="P37801" s="369"/>
      <c r="S37801" s="369"/>
      <c r="V37801" s="358"/>
    </row>
    <row r="37802" spans="8:22">
      <c r="H37802" s="369"/>
      <c r="M37802" s="368"/>
      <c r="P37802" s="369"/>
      <c r="S37802" s="369"/>
      <c r="V37802" s="358"/>
    </row>
    <row r="37803" spans="8:22">
      <c r="H37803" s="369"/>
      <c r="M37803" s="368"/>
      <c r="P37803" s="369"/>
      <c r="S37803" s="369"/>
      <c r="V37803" s="358"/>
    </row>
    <row r="37804" spans="8:22">
      <c r="H37804" s="369"/>
      <c r="M37804" s="368"/>
      <c r="P37804" s="369"/>
      <c r="S37804" s="369"/>
      <c r="V37804" s="358"/>
    </row>
    <row r="37805" spans="8:22">
      <c r="H37805" s="369"/>
      <c r="M37805" s="368"/>
      <c r="P37805" s="369"/>
      <c r="S37805" s="369"/>
      <c r="V37805" s="358"/>
    </row>
    <row r="37806" spans="8:22">
      <c r="H37806" s="369"/>
      <c r="M37806" s="368"/>
      <c r="P37806" s="369"/>
      <c r="S37806" s="369"/>
      <c r="V37806" s="358"/>
    </row>
    <row r="37807" spans="8:22">
      <c r="H37807" s="369"/>
      <c r="M37807" s="368"/>
      <c r="P37807" s="369"/>
      <c r="S37807" s="369"/>
      <c r="V37807" s="358"/>
    </row>
    <row r="37808" spans="8:22">
      <c r="H37808" s="369"/>
      <c r="M37808" s="368"/>
      <c r="P37808" s="369"/>
      <c r="S37808" s="369"/>
      <c r="V37808" s="358"/>
    </row>
    <row r="37809" spans="8:22">
      <c r="H37809" s="369"/>
      <c r="M37809" s="368"/>
      <c r="P37809" s="369"/>
      <c r="S37809" s="369"/>
      <c r="V37809" s="358"/>
    </row>
    <row r="37810" spans="8:22">
      <c r="H37810" s="369"/>
      <c r="M37810" s="368"/>
      <c r="P37810" s="369"/>
      <c r="S37810" s="369"/>
      <c r="V37810" s="358"/>
    </row>
    <row r="37811" spans="8:22">
      <c r="H37811" s="369"/>
      <c r="M37811" s="368"/>
      <c r="P37811" s="369"/>
      <c r="S37811" s="369"/>
      <c r="V37811" s="358"/>
    </row>
    <row r="37812" spans="8:22">
      <c r="H37812" s="369"/>
      <c r="M37812" s="368"/>
      <c r="P37812" s="369"/>
      <c r="S37812" s="369"/>
      <c r="V37812" s="358"/>
    </row>
    <row r="37813" spans="8:22">
      <c r="H37813" s="369"/>
      <c r="M37813" s="368"/>
      <c r="P37813" s="369"/>
      <c r="S37813" s="369"/>
      <c r="V37813" s="358"/>
    </row>
    <row r="37814" spans="8:22">
      <c r="H37814" s="369"/>
      <c r="M37814" s="368"/>
      <c r="P37814" s="369"/>
      <c r="S37814" s="369"/>
      <c r="V37814" s="358"/>
    </row>
    <row r="37815" spans="8:22">
      <c r="H37815" s="369"/>
      <c r="M37815" s="368"/>
      <c r="P37815" s="369"/>
      <c r="S37815" s="369"/>
      <c r="V37815" s="358"/>
    </row>
    <row r="37816" spans="8:22">
      <c r="H37816" s="369"/>
      <c r="M37816" s="368"/>
      <c r="P37816" s="369"/>
      <c r="S37816" s="369"/>
      <c r="V37816" s="358"/>
    </row>
    <row r="37817" spans="8:22">
      <c r="H37817" s="369"/>
      <c r="M37817" s="368"/>
      <c r="P37817" s="369"/>
      <c r="S37817" s="369"/>
      <c r="V37817" s="358"/>
    </row>
    <row r="37818" spans="8:22">
      <c r="H37818" s="369"/>
      <c r="M37818" s="368"/>
      <c r="P37818" s="369"/>
      <c r="S37818" s="369"/>
      <c r="V37818" s="358"/>
    </row>
    <row r="37819" spans="8:22">
      <c r="H37819" s="369"/>
      <c r="M37819" s="368"/>
      <c r="P37819" s="369"/>
      <c r="S37819" s="369"/>
      <c r="V37819" s="358"/>
    </row>
    <row r="37820" spans="8:22">
      <c r="H37820" s="369"/>
      <c r="M37820" s="368"/>
      <c r="P37820" s="369"/>
      <c r="S37820" s="369"/>
      <c r="V37820" s="358"/>
    </row>
    <row r="37821" spans="8:22">
      <c r="H37821" s="369"/>
      <c r="M37821" s="368"/>
      <c r="P37821" s="369"/>
      <c r="S37821" s="369"/>
      <c r="V37821" s="358"/>
    </row>
    <row r="37822" spans="8:22">
      <c r="H37822" s="369"/>
      <c r="M37822" s="368"/>
      <c r="P37822" s="369"/>
      <c r="S37822" s="369"/>
      <c r="V37822" s="358"/>
    </row>
    <row r="37823" spans="8:22">
      <c r="H37823" s="369"/>
      <c r="M37823" s="368"/>
      <c r="P37823" s="369"/>
      <c r="S37823" s="369"/>
      <c r="V37823" s="358"/>
    </row>
    <row r="37824" spans="8:22">
      <c r="H37824" s="369"/>
      <c r="M37824" s="368"/>
      <c r="P37824" s="369"/>
      <c r="S37824" s="369"/>
      <c r="V37824" s="358"/>
    </row>
    <row r="37825" spans="8:22">
      <c r="H37825" s="369"/>
      <c r="M37825" s="368"/>
      <c r="P37825" s="369"/>
      <c r="S37825" s="369"/>
      <c r="V37825" s="358"/>
    </row>
    <row r="37826" spans="8:22">
      <c r="H37826" s="369"/>
      <c r="M37826" s="368"/>
      <c r="P37826" s="369"/>
      <c r="S37826" s="369"/>
      <c r="V37826" s="358"/>
    </row>
    <row r="37827" spans="8:22">
      <c r="H37827" s="369"/>
      <c r="M37827" s="368"/>
      <c r="P37827" s="369"/>
      <c r="S37827" s="369"/>
      <c r="V37827" s="358"/>
    </row>
    <row r="37828" spans="8:22">
      <c r="H37828" s="369"/>
      <c r="M37828" s="368"/>
      <c r="P37828" s="369"/>
      <c r="S37828" s="369"/>
      <c r="V37828" s="358"/>
    </row>
    <row r="37829" spans="8:22">
      <c r="H37829" s="369"/>
      <c r="M37829" s="368"/>
      <c r="P37829" s="369"/>
      <c r="S37829" s="369"/>
      <c r="V37829" s="358"/>
    </row>
    <row r="37830" spans="8:22">
      <c r="H37830" s="369"/>
      <c r="M37830" s="368"/>
      <c r="P37830" s="369"/>
      <c r="S37830" s="369"/>
      <c r="V37830" s="358"/>
    </row>
    <row r="37831" spans="8:22">
      <c r="H37831" s="369"/>
      <c r="M37831" s="368"/>
      <c r="P37831" s="369"/>
      <c r="S37831" s="369"/>
      <c r="V37831" s="358"/>
    </row>
    <row r="37832" spans="8:22">
      <c r="H37832" s="369"/>
      <c r="M37832" s="368"/>
      <c r="P37832" s="369"/>
      <c r="S37832" s="369"/>
      <c r="V37832" s="358"/>
    </row>
    <row r="37833" spans="8:22">
      <c r="H37833" s="369"/>
      <c r="M37833" s="368"/>
      <c r="P37833" s="369"/>
      <c r="S37833" s="369"/>
      <c r="V37833" s="358"/>
    </row>
    <row r="37834" spans="8:22">
      <c r="H37834" s="369"/>
      <c r="M37834" s="368"/>
      <c r="P37834" s="369"/>
      <c r="S37834" s="369"/>
      <c r="V37834" s="358"/>
    </row>
    <row r="37835" spans="8:22">
      <c r="H37835" s="369"/>
      <c r="M37835" s="368"/>
      <c r="P37835" s="369"/>
      <c r="S37835" s="369"/>
      <c r="V37835" s="358"/>
    </row>
    <row r="37836" spans="8:22">
      <c r="H37836" s="369"/>
      <c r="M37836" s="368"/>
      <c r="P37836" s="369"/>
      <c r="S37836" s="369"/>
      <c r="V37836" s="358"/>
    </row>
    <row r="37837" spans="8:22">
      <c r="H37837" s="369"/>
      <c r="M37837" s="368"/>
      <c r="P37837" s="369"/>
      <c r="S37837" s="369"/>
      <c r="V37837" s="358"/>
    </row>
    <row r="37838" spans="8:22">
      <c r="H37838" s="369"/>
      <c r="M37838" s="368"/>
      <c r="P37838" s="369"/>
      <c r="S37838" s="369"/>
      <c r="V37838" s="358"/>
    </row>
    <row r="37839" spans="8:22">
      <c r="H37839" s="369"/>
      <c r="M37839" s="368"/>
      <c r="P37839" s="369"/>
      <c r="S37839" s="369"/>
      <c r="V37839" s="358"/>
    </row>
    <row r="37840" spans="8:22">
      <c r="H37840" s="369"/>
      <c r="M37840" s="368"/>
      <c r="P37840" s="369"/>
      <c r="S37840" s="369"/>
      <c r="V37840" s="358"/>
    </row>
    <row r="37841" spans="8:22">
      <c r="H37841" s="369"/>
      <c r="M37841" s="368"/>
      <c r="P37841" s="369"/>
      <c r="S37841" s="369"/>
      <c r="V37841" s="358"/>
    </row>
    <row r="37842" spans="8:22">
      <c r="H37842" s="369"/>
      <c r="M37842" s="368"/>
      <c r="P37842" s="369"/>
      <c r="S37842" s="369"/>
      <c r="V37842" s="358"/>
    </row>
    <row r="37843" spans="8:22">
      <c r="H37843" s="369"/>
      <c r="M37843" s="368"/>
      <c r="P37843" s="369"/>
      <c r="S37843" s="369"/>
      <c r="V37843" s="358"/>
    </row>
    <row r="37844" spans="8:22">
      <c r="H37844" s="369"/>
      <c r="M37844" s="368"/>
      <c r="P37844" s="369"/>
      <c r="S37844" s="369"/>
      <c r="V37844" s="358"/>
    </row>
    <row r="37845" spans="8:22">
      <c r="H37845" s="369"/>
      <c r="M37845" s="368"/>
      <c r="P37845" s="369"/>
      <c r="S37845" s="369"/>
      <c r="V37845" s="358"/>
    </row>
    <row r="37846" spans="8:22">
      <c r="H37846" s="369"/>
      <c r="M37846" s="368"/>
      <c r="P37846" s="369"/>
      <c r="S37846" s="369"/>
      <c r="V37846" s="358"/>
    </row>
    <row r="37847" spans="8:22">
      <c r="H37847" s="369"/>
      <c r="M37847" s="368"/>
      <c r="P37847" s="369"/>
      <c r="S37847" s="369"/>
      <c r="V37847" s="358"/>
    </row>
    <row r="37848" spans="8:22">
      <c r="H37848" s="369"/>
      <c r="M37848" s="368"/>
      <c r="P37848" s="369"/>
      <c r="S37848" s="369"/>
      <c r="V37848" s="358"/>
    </row>
    <row r="37849" spans="8:22">
      <c r="H37849" s="369"/>
      <c r="M37849" s="368"/>
      <c r="P37849" s="369"/>
      <c r="S37849" s="369"/>
      <c r="V37849" s="358"/>
    </row>
    <row r="37850" spans="8:22">
      <c r="H37850" s="369"/>
      <c r="M37850" s="368"/>
      <c r="P37850" s="369"/>
      <c r="S37850" s="369"/>
      <c r="V37850" s="358"/>
    </row>
    <row r="37851" spans="8:22">
      <c r="H37851" s="369"/>
      <c r="M37851" s="368"/>
      <c r="P37851" s="369"/>
      <c r="S37851" s="369"/>
      <c r="V37851" s="358"/>
    </row>
    <row r="37852" spans="8:22">
      <c r="H37852" s="369"/>
      <c r="M37852" s="368"/>
      <c r="P37852" s="369"/>
      <c r="S37852" s="369"/>
      <c r="V37852" s="358"/>
    </row>
    <row r="37853" spans="8:22">
      <c r="H37853" s="369"/>
      <c r="M37853" s="368"/>
      <c r="P37853" s="369"/>
      <c r="S37853" s="369"/>
      <c r="V37853" s="358"/>
    </row>
    <row r="37854" spans="8:22">
      <c r="H37854" s="369"/>
      <c r="M37854" s="368"/>
      <c r="P37854" s="369"/>
      <c r="S37854" s="369"/>
      <c r="V37854" s="358"/>
    </row>
    <row r="37855" spans="8:22">
      <c r="H37855" s="369"/>
      <c r="M37855" s="368"/>
      <c r="P37855" s="369"/>
      <c r="S37855" s="369"/>
      <c r="V37855" s="358"/>
    </row>
    <row r="37856" spans="8:22">
      <c r="H37856" s="369"/>
      <c r="M37856" s="368"/>
      <c r="P37856" s="369"/>
      <c r="S37856" s="369"/>
      <c r="V37856" s="358"/>
    </row>
    <row r="37857" spans="8:22">
      <c r="H37857" s="369"/>
      <c r="M37857" s="368"/>
      <c r="P37857" s="369"/>
      <c r="S37857" s="369"/>
      <c r="V37857" s="358"/>
    </row>
    <row r="37858" spans="8:22">
      <c r="H37858" s="369"/>
      <c r="M37858" s="368"/>
      <c r="P37858" s="369"/>
      <c r="S37858" s="369"/>
      <c r="V37858" s="358"/>
    </row>
    <row r="37859" spans="8:22">
      <c r="H37859" s="369"/>
      <c r="M37859" s="368"/>
      <c r="P37859" s="369"/>
      <c r="S37859" s="369"/>
      <c r="V37859" s="358"/>
    </row>
    <row r="37860" spans="8:22">
      <c r="H37860" s="369"/>
      <c r="M37860" s="368"/>
      <c r="P37860" s="369"/>
      <c r="S37860" s="369"/>
      <c r="V37860" s="358"/>
    </row>
    <row r="37861" spans="8:22">
      <c r="H37861" s="369"/>
      <c r="M37861" s="368"/>
      <c r="P37861" s="369"/>
      <c r="S37861" s="369"/>
      <c r="V37861" s="358"/>
    </row>
    <row r="37862" spans="8:22">
      <c r="H37862" s="369"/>
      <c r="M37862" s="368"/>
      <c r="P37862" s="369"/>
      <c r="S37862" s="369"/>
      <c r="V37862" s="358"/>
    </row>
    <row r="37863" spans="8:22">
      <c r="H37863" s="369"/>
      <c r="M37863" s="368"/>
      <c r="P37863" s="369"/>
      <c r="S37863" s="369"/>
      <c r="V37863" s="358"/>
    </row>
    <row r="37864" spans="8:22">
      <c r="H37864" s="369"/>
      <c r="M37864" s="368"/>
      <c r="P37864" s="369"/>
      <c r="S37864" s="369"/>
      <c r="V37864" s="358"/>
    </row>
    <row r="37865" spans="8:22">
      <c r="H37865" s="369"/>
      <c r="M37865" s="368"/>
      <c r="P37865" s="369"/>
      <c r="S37865" s="369"/>
      <c r="V37865" s="358"/>
    </row>
    <row r="37866" spans="8:22">
      <c r="H37866" s="369"/>
      <c r="M37866" s="368"/>
      <c r="P37866" s="369"/>
      <c r="S37866" s="369"/>
      <c r="V37866" s="358"/>
    </row>
    <row r="37867" spans="8:22">
      <c r="H37867" s="369"/>
      <c r="M37867" s="368"/>
      <c r="P37867" s="369"/>
      <c r="S37867" s="369"/>
      <c r="V37867" s="358"/>
    </row>
    <row r="37868" spans="8:22">
      <c r="H37868" s="369"/>
      <c r="M37868" s="368"/>
      <c r="P37868" s="369"/>
      <c r="S37868" s="369"/>
      <c r="V37868" s="358"/>
    </row>
    <row r="37869" spans="8:22">
      <c r="H37869" s="369"/>
      <c r="M37869" s="368"/>
      <c r="P37869" s="369"/>
      <c r="S37869" s="369"/>
      <c r="V37869" s="358"/>
    </row>
    <row r="37870" spans="8:22">
      <c r="H37870" s="369"/>
      <c r="M37870" s="368"/>
      <c r="P37870" s="369"/>
      <c r="S37870" s="369"/>
      <c r="V37870" s="358"/>
    </row>
    <row r="37871" spans="8:22">
      <c r="H37871" s="369"/>
      <c r="M37871" s="368"/>
      <c r="P37871" s="369"/>
      <c r="S37871" s="369"/>
      <c r="V37871" s="358"/>
    </row>
    <row r="37872" spans="8:22">
      <c r="H37872" s="369"/>
      <c r="M37872" s="368"/>
      <c r="P37872" s="369"/>
      <c r="S37872" s="369"/>
      <c r="V37872" s="358"/>
    </row>
    <row r="37873" spans="8:22">
      <c r="H37873" s="369"/>
      <c r="M37873" s="368"/>
      <c r="P37873" s="369"/>
      <c r="S37873" s="369"/>
      <c r="V37873" s="358"/>
    </row>
    <row r="37874" spans="8:22">
      <c r="H37874" s="369"/>
      <c r="M37874" s="368"/>
      <c r="P37874" s="369"/>
      <c r="S37874" s="369"/>
      <c r="V37874" s="358"/>
    </row>
    <row r="37875" spans="8:22">
      <c r="H37875" s="369"/>
      <c r="M37875" s="368"/>
      <c r="P37875" s="369"/>
      <c r="S37875" s="369"/>
      <c r="V37875" s="358"/>
    </row>
    <row r="37876" spans="8:22">
      <c r="H37876" s="369"/>
      <c r="M37876" s="368"/>
      <c r="P37876" s="369"/>
      <c r="S37876" s="369"/>
      <c r="V37876" s="358"/>
    </row>
    <row r="37877" spans="8:22">
      <c r="H37877" s="369"/>
      <c r="M37877" s="368"/>
      <c r="P37877" s="369"/>
      <c r="S37877" s="369"/>
      <c r="V37877" s="358"/>
    </row>
    <row r="37878" spans="8:22">
      <c r="H37878" s="369"/>
      <c r="M37878" s="368"/>
      <c r="P37878" s="369"/>
      <c r="S37878" s="369"/>
      <c r="V37878" s="358"/>
    </row>
    <row r="37879" spans="8:22">
      <c r="H37879" s="369"/>
      <c r="M37879" s="368"/>
      <c r="P37879" s="369"/>
      <c r="S37879" s="369"/>
      <c r="V37879" s="358"/>
    </row>
    <row r="37880" spans="8:22">
      <c r="H37880" s="369"/>
      <c r="M37880" s="368"/>
      <c r="P37880" s="369"/>
      <c r="S37880" s="369"/>
      <c r="V37880" s="358"/>
    </row>
    <row r="37881" spans="8:22">
      <c r="H37881" s="369"/>
      <c r="M37881" s="368"/>
      <c r="P37881" s="369"/>
      <c r="S37881" s="369"/>
      <c r="V37881" s="358"/>
    </row>
    <row r="37882" spans="8:22">
      <c r="H37882" s="369"/>
      <c r="M37882" s="368"/>
      <c r="P37882" s="369"/>
      <c r="S37882" s="369"/>
      <c r="V37882" s="358"/>
    </row>
    <row r="37883" spans="8:22">
      <c r="H37883" s="369"/>
      <c r="M37883" s="368"/>
      <c r="P37883" s="369"/>
      <c r="S37883" s="369"/>
      <c r="V37883" s="358"/>
    </row>
    <row r="37884" spans="8:22">
      <c r="H37884" s="369"/>
      <c r="M37884" s="368"/>
      <c r="P37884" s="369"/>
      <c r="S37884" s="369"/>
      <c r="V37884" s="358"/>
    </row>
    <row r="37885" spans="8:22">
      <c r="H37885" s="369"/>
      <c r="M37885" s="368"/>
      <c r="P37885" s="369"/>
      <c r="S37885" s="369"/>
      <c r="V37885" s="358"/>
    </row>
    <row r="37886" spans="8:22">
      <c r="H37886" s="369"/>
      <c r="M37886" s="368"/>
      <c r="P37886" s="369"/>
      <c r="S37886" s="369"/>
      <c r="V37886" s="358"/>
    </row>
    <row r="37887" spans="8:22">
      <c r="H37887" s="369"/>
      <c r="M37887" s="368"/>
      <c r="P37887" s="369"/>
      <c r="S37887" s="369"/>
      <c r="V37887" s="358"/>
    </row>
    <row r="37888" spans="8:22">
      <c r="H37888" s="369"/>
      <c r="M37888" s="368"/>
      <c r="P37888" s="369"/>
      <c r="S37888" s="369"/>
      <c r="V37888" s="358"/>
    </row>
    <row r="37889" spans="8:22">
      <c r="H37889" s="369"/>
      <c r="M37889" s="368"/>
      <c r="P37889" s="369"/>
      <c r="S37889" s="369"/>
      <c r="V37889" s="358"/>
    </row>
    <row r="37890" spans="8:22">
      <c r="H37890" s="369"/>
      <c r="M37890" s="368"/>
      <c r="P37890" s="369"/>
      <c r="S37890" s="369"/>
      <c r="V37890" s="358"/>
    </row>
    <row r="37891" spans="8:22">
      <c r="H37891" s="369"/>
      <c r="M37891" s="368"/>
      <c r="P37891" s="369"/>
      <c r="S37891" s="369"/>
      <c r="V37891" s="358"/>
    </row>
    <row r="37892" spans="8:22">
      <c r="H37892" s="369"/>
      <c r="M37892" s="368"/>
      <c r="P37892" s="369"/>
      <c r="S37892" s="369"/>
      <c r="V37892" s="358"/>
    </row>
    <row r="37893" spans="8:22">
      <c r="H37893" s="369"/>
      <c r="M37893" s="368"/>
      <c r="P37893" s="369"/>
      <c r="S37893" s="369"/>
      <c r="V37893" s="358"/>
    </row>
    <row r="37894" spans="8:22">
      <c r="H37894" s="369"/>
      <c r="M37894" s="368"/>
      <c r="P37894" s="369"/>
      <c r="S37894" s="369"/>
      <c r="V37894" s="358"/>
    </row>
    <row r="37895" spans="8:22">
      <c r="H37895" s="369"/>
      <c r="M37895" s="368"/>
      <c r="P37895" s="369"/>
      <c r="S37895" s="369"/>
      <c r="V37895" s="358"/>
    </row>
    <row r="37896" spans="8:22">
      <c r="H37896" s="369"/>
      <c r="M37896" s="368"/>
      <c r="P37896" s="369"/>
      <c r="S37896" s="369"/>
      <c r="V37896" s="358"/>
    </row>
    <row r="37897" spans="8:22">
      <c r="H37897" s="369"/>
      <c r="M37897" s="368"/>
      <c r="P37897" s="369"/>
      <c r="S37897" s="369"/>
      <c r="V37897" s="358"/>
    </row>
    <row r="37898" spans="8:22">
      <c r="H37898" s="369"/>
      <c r="M37898" s="368"/>
      <c r="P37898" s="369"/>
      <c r="S37898" s="369"/>
      <c r="V37898" s="358"/>
    </row>
    <row r="37899" spans="8:22">
      <c r="H37899" s="369"/>
      <c r="M37899" s="368"/>
      <c r="P37899" s="369"/>
      <c r="S37899" s="369"/>
      <c r="V37899" s="358"/>
    </row>
    <row r="37900" spans="8:22">
      <c r="H37900" s="369"/>
      <c r="M37900" s="368"/>
      <c r="P37900" s="369"/>
      <c r="S37900" s="369"/>
      <c r="V37900" s="358"/>
    </row>
    <row r="37901" spans="8:22">
      <c r="H37901" s="369"/>
      <c r="M37901" s="368"/>
      <c r="P37901" s="369"/>
      <c r="S37901" s="369"/>
      <c r="V37901" s="358"/>
    </row>
    <row r="37902" spans="8:22">
      <c r="H37902" s="369"/>
      <c r="M37902" s="368"/>
      <c r="P37902" s="369"/>
      <c r="S37902" s="369"/>
      <c r="V37902" s="358"/>
    </row>
    <row r="37903" spans="8:22">
      <c r="H37903" s="369"/>
      <c r="M37903" s="368"/>
      <c r="P37903" s="369"/>
      <c r="S37903" s="369"/>
      <c r="V37903" s="358"/>
    </row>
    <row r="37904" spans="8:22">
      <c r="H37904" s="369"/>
      <c r="M37904" s="368"/>
      <c r="P37904" s="369"/>
      <c r="S37904" s="369"/>
      <c r="V37904" s="358"/>
    </row>
    <row r="37905" spans="8:22">
      <c r="H37905" s="369"/>
      <c r="M37905" s="368"/>
      <c r="P37905" s="369"/>
      <c r="S37905" s="369"/>
      <c r="V37905" s="358"/>
    </row>
    <row r="37906" spans="8:22">
      <c r="H37906" s="369"/>
      <c r="M37906" s="368"/>
      <c r="P37906" s="369"/>
      <c r="S37906" s="369"/>
      <c r="V37906" s="358"/>
    </row>
    <row r="37907" spans="8:22">
      <c r="H37907" s="369"/>
      <c r="M37907" s="368"/>
      <c r="P37907" s="369"/>
      <c r="S37907" s="369"/>
      <c r="V37907" s="358"/>
    </row>
    <row r="37908" spans="8:22">
      <c r="H37908" s="369"/>
      <c r="M37908" s="368"/>
      <c r="P37908" s="369"/>
      <c r="S37908" s="369"/>
      <c r="V37908" s="358"/>
    </row>
    <row r="37909" spans="8:22">
      <c r="H37909" s="369"/>
      <c r="M37909" s="368"/>
      <c r="P37909" s="369"/>
      <c r="S37909" s="369"/>
      <c r="V37909" s="358"/>
    </row>
    <row r="37910" spans="8:22">
      <c r="H37910" s="369"/>
      <c r="M37910" s="368"/>
      <c r="P37910" s="369"/>
      <c r="S37910" s="369"/>
      <c r="V37910" s="358"/>
    </row>
    <row r="37911" spans="8:22">
      <c r="H37911" s="369"/>
      <c r="M37911" s="368"/>
      <c r="P37911" s="369"/>
      <c r="S37911" s="369"/>
      <c r="V37911" s="358"/>
    </row>
    <row r="37912" spans="8:22">
      <c r="H37912" s="369"/>
      <c r="M37912" s="368"/>
      <c r="P37912" s="369"/>
      <c r="S37912" s="369"/>
      <c r="V37912" s="358"/>
    </row>
    <row r="37913" spans="8:22">
      <c r="H37913" s="369"/>
      <c r="M37913" s="368"/>
      <c r="P37913" s="369"/>
      <c r="S37913" s="369"/>
      <c r="V37913" s="358"/>
    </row>
    <row r="37914" spans="8:22">
      <c r="H37914" s="369"/>
      <c r="M37914" s="368"/>
      <c r="P37914" s="369"/>
      <c r="S37914" s="369"/>
      <c r="V37914" s="358"/>
    </row>
    <row r="37915" spans="8:22">
      <c r="H37915" s="369"/>
      <c r="M37915" s="368"/>
      <c r="P37915" s="369"/>
      <c r="S37915" s="369"/>
      <c r="V37915" s="358"/>
    </row>
    <row r="37916" spans="8:22">
      <c r="H37916" s="369"/>
      <c r="M37916" s="368"/>
      <c r="P37916" s="369"/>
      <c r="S37916" s="369"/>
      <c r="V37916" s="358"/>
    </row>
    <row r="37917" spans="8:22">
      <c r="H37917" s="369"/>
      <c r="M37917" s="368"/>
      <c r="P37917" s="369"/>
      <c r="S37917" s="369"/>
      <c r="V37917" s="358"/>
    </row>
    <row r="37918" spans="8:22">
      <c r="H37918" s="369"/>
      <c r="M37918" s="368"/>
      <c r="P37918" s="369"/>
      <c r="S37918" s="369"/>
      <c r="V37918" s="358"/>
    </row>
    <row r="37919" spans="8:22">
      <c r="H37919" s="369"/>
      <c r="M37919" s="368"/>
      <c r="P37919" s="369"/>
      <c r="S37919" s="369"/>
      <c r="V37919" s="358"/>
    </row>
    <row r="37920" spans="8:22">
      <c r="H37920" s="369"/>
      <c r="M37920" s="368"/>
      <c r="P37920" s="369"/>
      <c r="S37920" s="369"/>
      <c r="V37920" s="358"/>
    </row>
    <row r="37921" spans="8:22">
      <c r="H37921" s="369"/>
      <c r="M37921" s="368"/>
      <c r="P37921" s="369"/>
      <c r="S37921" s="369"/>
      <c r="V37921" s="358"/>
    </row>
    <row r="37922" spans="8:22">
      <c r="H37922" s="369"/>
      <c r="M37922" s="368"/>
      <c r="P37922" s="369"/>
      <c r="S37922" s="369"/>
      <c r="V37922" s="358"/>
    </row>
    <row r="37923" spans="8:22">
      <c r="H37923" s="369"/>
      <c r="M37923" s="368"/>
      <c r="P37923" s="369"/>
      <c r="S37923" s="369"/>
      <c r="V37923" s="358"/>
    </row>
    <row r="37924" spans="8:22">
      <c r="H37924" s="369"/>
      <c r="M37924" s="368"/>
      <c r="P37924" s="369"/>
      <c r="S37924" s="369"/>
      <c r="V37924" s="358"/>
    </row>
    <row r="37925" spans="8:22">
      <c r="H37925" s="369"/>
      <c r="M37925" s="368"/>
      <c r="P37925" s="369"/>
      <c r="S37925" s="369"/>
      <c r="V37925" s="358"/>
    </row>
    <row r="37926" spans="8:22">
      <c r="H37926" s="369"/>
      <c r="M37926" s="368"/>
      <c r="P37926" s="369"/>
      <c r="S37926" s="369"/>
      <c r="V37926" s="358"/>
    </row>
    <row r="37927" spans="8:22">
      <c r="H37927" s="369"/>
      <c r="M37927" s="368"/>
      <c r="P37927" s="369"/>
      <c r="S37927" s="369"/>
      <c r="V37927" s="358"/>
    </row>
    <row r="37928" spans="8:22">
      <c r="H37928" s="369"/>
      <c r="M37928" s="368"/>
      <c r="P37928" s="369"/>
      <c r="S37928" s="369"/>
      <c r="V37928" s="358"/>
    </row>
    <row r="37929" spans="8:22">
      <c r="H37929" s="369"/>
      <c r="M37929" s="368"/>
      <c r="P37929" s="369"/>
      <c r="S37929" s="369"/>
      <c r="V37929" s="358"/>
    </row>
    <row r="37930" spans="8:22">
      <c r="H37930" s="369"/>
      <c r="M37930" s="368"/>
      <c r="P37930" s="369"/>
      <c r="S37930" s="369"/>
      <c r="V37930" s="358"/>
    </row>
    <row r="37931" spans="8:22">
      <c r="H37931" s="369"/>
      <c r="M37931" s="368"/>
      <c r="P37931" s="369"/>
      <c r="S37931" s="369"/>
      <c r="V37931" s="358"/>
    </row>
    <row r="37932" spans="8:22">
      <c r="H37932" s="369"/>
      <c r="M37932" s="368"/>
      <c r="P37932" s="369"/>
      <c r="S37932" s="369"/>
      <c r="V37932" s="358"/>
    </row>
    <row r="37933" spans="8:22">
      <c r="H37933" s="369"/>
      <c r="M37933" s="368"/>
      <c r="P37933" s="369"/>
      <c r="S37933" s="369"/>
      <c r="V37933" s="358"/>
    </row>
    <row r="37934" spans="8:22">
      <c r="H37934" s="369"/>
      <c r="M37934" s="368"/>
      <c r="P37934" s="369"/>
      <c r="S37934" s="369"/>
      <c r="V37934" s="358"/>
    </row>
    <row r="37935" spans="8:22">
      <c r="H37935" s="369"/>
      <c r="M37935" s="368"/>
      <c r="P37935" s="369"/>
      <c r="S37935" s="369"/>
      <c r="V37935" s="358"/>
    </row>
    <row r="37936" spans="8:22">
      <c r="H37936" s="369"/>
      <c r="M37936" s="368"/>
      <c r="P37936" s="369"/>
      <c r="S37936" s="369"/>
      <c r="V37936" s="358"/>
    </row>
    <row r="37937" spans="8:22">
      <c r="H37937" s="369"/>
      <c r="M37937" s="368"/>
      <c r="P37937" s="369"/>
      <c r="S37937" s="369"/>
      <c r="V37937" s="358"/>
    </row>
    <row r="37938" spans="8:22">
      <c r="H37938" s="369"/>
      <c r="M37938" s="368"/>
      <c r="P37938" s="369"/>
      <c r="S37938" s="369"/>
      <c r="V37938" s="358"/>
    </row>
    <row r="37939" spans="8:22">
      <c r="H37939" s="369"/>
      <c r="M37939" s="368"/>
      <c r="P37939" s="369"/>
      <c r="S37939" s="369"/>
      <c r="V37939" s="358"/>
    </row>
    <row r="37940" spans="8:22">
      <c r="H37940" s="369"/>
      <c r="M37940" s="368"/>
      <c r="P37940" s="369"/>
      <c r="S37940" s="369"/>
      <c r="V37940" s="358"/>
    </row>
    <row r="37941" spans="8:22">
      <c r="H37941" s="369"/>
      <c r="M37941" s="368"/>
      <c r="P37941" s="369"/>
      <c r="S37941" s="369"/>
      <c r="V37941" s="358"/>
    </row>
    <row r="37942" spans="8:22">
      <c r="H37942" s="369"/>
      <c r="M37942" s="368"/>
      <c r="P37942" s="369"/>
      <c r="S37942" s="369"/>
      <c r="V37942" s="358"/>
    </row>
    <row r="37943" spans="8:22">
      <c r="H37943" s="369"/>
      <c r="M37943" s="368"/>
      <c r="P37943" s="369"/>
      <c r="S37943" s="369"/>
      <c r="V37943" s="358"/>
    </row>
    <row r="37944" spans="8:22">
      <c r="H37944" s="369"/>
      <c r="M37944" s="368"/>
      <c r="P37944" s="369"/>
      <c r="S37944" s="369"/>
      <c r="V37944" s="358"/>
    </row>
    <row r="37945" spans="8:22">
      <c r="H37945" s="369"/>
      <c r="M37945" s="368"/>
      <c r="P37945" s="369"/>
      <c r="S37945" s="369"/>
      <c r="V37945" s="358"/>
    </row>
    <row r="37946" spans="8:22">
      <c r="H37946" s="369"/>
      <c r="M37946" s="368"/>
      <c r="P37946" s="369"/>
      <c r="S37946" s="369"/>
      <c r="V37946" s="358"/>
    </row>
    <row r="37947" spans="8:22">
      <c r="H37947" s="369"/>
      <c r="M37947" s="368"/>
      <c r="P37947" s="369"/>
      <c r="S37947" s="369"/>
      <c r="V37947" s="358"/>
    </row>
    <row r="37948" spans="8:22">
      <c r="H37948" s="369"/>
      <c r="M37948" s="368"/>
      <c r="P37948" s="369"/>
      <c r="S37948" s="369"/>
      <c r="V37948" s="358"/>
    </row>
    <row r="37949" spans="8:22">
      <c r="H37949" s="369"/>
      <c r="M37949" s="368"/>
      <c r="P37949" s="369"/>
      <c r="S37949" s="369"/>
      <c r="V37949" s="358"/>
    </row>
    <row r="37950" spans="8:22">
      <c r="H37950" s="369"/>
      <c r="M37950" s="368"/>
      <c r="P37950" s="369"/>
      <c r="S37950" s="369"/>
      <c r="V37950" s="358"/>
    </row>
    <row r="37951" spans="8:22">
      <c r="H37951" s="369"/>
      <c r="M37951" s="368"/>
      <c r="P37951" s="369"/>
      <c r="S37951" s="369"/>
      <c r="V37951" s="358"/>
    </row>
    <row r="37952" spans="8:22">
      <c r="H37952" s="369"/>
      <c r="M37952" s="368"/>
      <c r="P37952" s="369"/>
      <c r="S37952" s="369"/>
      <c r="V37952" s="358"/>
    </row>
    <row r="37953" spans="8:22">
      <c r="H37953" s="369"/>
      <c r="M37953" s="368"/>
      <c r="P37953" s="369"/>
      <c r="S37953" s="369"/>
      <c r="V37953" s="358"/>
    </row>
    <row r="37954" spans="8:22">
      <c r="H37954" s="369"/>
      <c r="M37954" s="368"/>
      <c r="P37954" s="369"/>
      <c r="S37954" s="369"/>
      <c r="V37954" s="358"/>
    </row>
    <row r="37955" spans="8:22">
      <c r="H37955" s="369"/>
      <c r="M37955" s="368"/>
      <c r="P37955" s="369"/>
      <c r="S37955" s="369"/>
      <c r="V37955" s="358"/>
    </row>
    <row r="37956" spans="8:22">
      <c r="H37956" s="369"/>
      <c r="M37956" s="368"/>
      <c r="P37956" s="369"/>
      <c r="S37956" s="369"/>
      <c r="V37956" s="358"/>
    </row>
    <row r="37957" spans="8:22">
      <c r="H37957" s="369"/>
      <c r="M37957" s="368"/>
      <c r="P37957" s="369"/>
      <c r="S37957" s="369"/>
      <c r="V37957" s="358"/>
    </row>
    <row r="37958" spans="8:22">
      <c r="H37958" s="369"/>
      <c r="M37958" s="368"/>
      <c r="P37958" s="369"/>
      <c r="S37958" s="369"/>
      <c r="V37958" s="358"/>
    </row>
    <row r="37959" spans="8:22">
      <c r="H37959" s="369"/>
      <c r="M37959" s="368"/>
      <c r="P37959" s="369"/>
      <c r="S37959" s="369"/>
      <c r="V37959" s="358"/>
    </row>
    <row r="37960" spans="8:22">
      <c r="H37960" s="369"/>
      <c r="M37960" s="368"/>
      <c r="P37960" s="369"/>
      <c r="S37960" s="369"/>
      <c r="V37960" s="358"/>
    </row>
    <row r="37961" spans="8:22">
      <c r="H37961" s="369"/>
      <c r="M37961" s="368"/>
      <c r="P37961" s="369"/>
      <c r="S37961" s="369"/>
      <c r="V37961" s="358"/>
    </row>
    <row r="37962" spans="8:22">
      <c r="H37962" s="369"/>
      <c r="M37962" s="368"/>
      <c r="P37962" s="369"/>
      <c r="S37962" s="369"/>
      <c r="V37962" s="358"/>
    </row>
    <row r="37963" spans="8:22">
      <c r="H37963" s="369"/>
      <c r="M37963" s="368"/>
      <c r="P37963" s="369"/>
      <c r="S37963" s="369"/>
      <c r="V37963" s="358"/>
    </row>
    <row r="37964" spans="8:22">
      <c r="H37964" s="369"/>
      <c r="M37964" s="368"/>
      <c r="P37964" s="369"/>
      <c r="S37964" s="369"/>
      <c r="V37964" s="358"/>
    </row>
    <row r="37965" spans="8:22">
      <c r="H37965" s="369"/>
      <c r="M37965" s="368"/>
      <c r="P37965" s="369"/>
      <c r="S37965" s="369"/>
      <c r="V37965" s="358"/>
    </row>
    <row r="37966" spans="8:22">
      <c r="H37966" s="369"/>
      <c r="M37966" s="368"/>
      <c r="P37966" s="369"/>
      <c r="S37966" s="369"/>
      <c r="V37966" s="358"/>
    </row>
    <row r="37967" spans="8:22">
      <c r="H37967" s="369"/>
      <c r="M37967" s="368"/>
      <c r="P37967" s="369"/>
      <c r="S37967" s="369"/>
      <c r="V37967" s="358"/>
    </row>
    <row r="37968" spans="8:22">
      <c r="H37968" s="369"/>
      <c r="M37968" s="368"/>
      <c r="P37968" s="369"/>
      <c r="S37968" s="369"/>
      <c r="V37968" s="358"/>
    </row>
    <row r="37969" spans="8:22">
      <c r="H37969" s="369"/>
      <c r="M37969" s="368"/>
      <c r="P37969" s="369"/>
      <c r="S37969" s="369"/>
      <c r="V37969" s="358"/>
    </row>
    <row r="37970" spans="8:22">
      <c r="H37970" s="369"/>
      <c r="M37970" s="368"/>
      <c r="P37970" s="369"/>
      <c r="S37970" s="369"/>
      <c r="V37970" s="358"/>
    </row>
    <row r="37971" spans="8:22">
      <c r="H37971" s="369"/>
      <c r="M37971" s="368"/>
      <c r="P37971" s="369"/>
      <c r="S37971" s="369"/>
      <c r="V37971" s="358"/>
    </row>
    <row r="37972" spans="8:22">
      <c r="H37972" s="369"/>
      <c r="M37972" s="368"/>
      <c r="P37972" s="369"/>
      <c r="S37972" s="369"/>
      <c r="V37972" s="358"/>
    </row>
    <row r="37973" spans="8:22">
      <c r="H37973" s="369"/>
      <c r="M37973" s="368"/>
      <c r="P37973" s="369"/>
      <c r="S37973" s="369"/>
      <c r="V37973" s="358"/>
    </row>
    <row r="37974" spans="8:22">
      <c r="H37974" s="369"/>
      <c r="M37974" s="368"/>
      <c r="P37974" s="369"/>
      <c r="S37974" s="369"/>
      <c r="V37974" s="358"/>
    </row>
    <row r="37975" spans="8:22">
      <c r="H37975" s="369"/>
      <c r="M37975" s="368"/>
      <c r="P37975" s="369"/>
      <c r="S37975" s="369"/>
      <c r="V37975" s="358"/>
    </row>
    <row r="37976" spans="8:22">
      <c r="H37976" s="369"/>
      <c r="M37976" s="368"/>
      <c r="P37976" s="369"/>
      <c r="S37976" s="369"/>
      <c r="V37976" s="358"/>
    </row>
    <row r="37977" spans="8:22">
      <c r="H37977" s="369"/>
      <c r="M37977" s="368"/>
      <c r="P37977" s="369"/>
      <c r="S37977" s="369"/>
      <c r="V37977" s="358"/>
    </row>
    <row r="37978" spans="8:22">
      <c r="H37978" s="369"/>
      <c r="M37978" s="368"/>
      <c r="P37978" s="369"/>
      <c r="S37978" s="369"/>
      <c r="V37978" s="358"/>
    </row>
    <row r="37979" spans="8:22">
      <c r="H37979" s="369"/>
      <c r="M37979" s="368"/>
      <c r="P37979" s="369"/>
      <c r="S37979" s="369"/>
      <c r="V37979" s="358"/>
    </row>
    <row r="37980" spans="8:22">
      <c r="H37980" s="369"/>
      <c r="M37980" s="368"/>
      <c r="P37980" s="369"/>
      <c r="S37980" s="369"/>
      <c r="V37980" s="358"/>
    </row>
    <row r="37981" spans="8:22">
      <c r="H37981" s="369"/>
      <c r="M37981" s="368"/>
      <c r="P37981" s="369"/>
      <c r="S37981" s="369"/>
      <c r="V37981" s="358"/>
    </row>
    <row r="37982" spans="8:22">
      <c r="H37982" s="369"/>
      <c r="M37982" s="368"/>
      <c r="P37982" s="369"/>
      <c r="S37982" s="369"/>
      <c r="V37982" s="358"/>
    </row>
    <row r="37983" spans="8:22">
      <c r="H37983" s="369"/>
      <c r="M37983" s="368"/>
      <c r="P37983" s="369"/>
      <c r="S37983" s="369"/>
      <c r="V37983" s="358"/>
    </row>
    <row r="37984" spans="8:22">
      <c r="H37984" s="369"/>
      <c r="M37984" s="368"/>
      <c r="P37984" s="369"/>
      <c r="S37984" s="369"/>
      <c r="V37984" s="358"/>
    </row>
    <row r="37985" spans="8:22">
      <c r="H37985" s="369"/>
      <c r="M37985" s="368"/>
      <c r="P37985" s="369"/>
      <c r="S37985" s="369"/>
      <c r="V37985" s="358"/>
    </row>
    <row r="37986" spans="8:22">
      <c r="H37986" s="369"/>
      <c r="M37986" s="368"/>
      <c r="P37986" s="369"/>
      <c r="S37986" s="369"/>
      <c r="V37986" s="358"/>
    </row>
    <row r="37987" spans="8:22">
      <c r="H37987" s="369"/>
      <c r="M37987" s="368"/>
      <c r="P37987" s="369"/>
      <c r="S37987" s="369"/>
      <c r="V37987" s="358"/>
    </row>
    <row r="37988" spans="8:22">
      <c r="H37988" s="369"/>
      <c r="M37988" s="368"/>
      <c r="P37988" s="369"/>
      <c r="S37988" s="369"/>
      <c r="V37988" s="358"/>
    </row>
    <row r="37989" spans="8:22">
      <c r="H37989" s="369"/>
      <c r="M37989" s="368"/>
      <c r="P37989" s="369"/>
      <c r="S37989" s="369"/>
      <c r="V37989" s="358"/>
    </row>
    <row r="37990" spans="8:22">
      <c r="H37990" s="369"/>
      <c r="M37990" s="368"/>
      <c r="P37990" s="369"/>
      <c r="S37990" s="369"/>
      <c r="V37990" s="358"/>
    </row>
    <row r="37991" spans="8:22">
      <c r="H37991" s="369"/>
      <c r="M37991" s="368"/>
      <c r="P37991" s="369"/>
      <c r="S37991" s="369"/>
      <c r="V37991" s="358"/>
    </row>
    <row r="37992" spans="8:22">
      <c r="H37992" s="369"/>
      <c r="M37992" s="368"/>
      <c r="P37992" s="369"/>
      <c r="S37992" s="369"/>
      <c r="V37992" s="358"/>
    </row>
    <row r="37993" spans="8:22">
      <c r="H37993" s="369"/>
      <c r="M37993" s="368"/>
      <c r="P37993" s="369"/>
      <c r="S37993" s="369"/>
      <c r="V37993" s="358"/>
    </row>
    <row r="37994" spans="8:22">
      <c r="H37994" s="369"/>
      <c r="M37994" s="368"/>
      <c r="P37994" s="369"/>
      <c r="S37994" s="369"/>
      <c r="V37994" s="358"/>
    </row>
    <row r="37995" spans="8:22">
      <c r="H37995" s="369"/>
      <c r="M37995" s="368"/>
      <c r="P37995" s="369"/>
      <c r="S37995" s="369"/>
      <c r="V37995" s="358"/>
    </row>
    <row r="37996" spans="8:22">
      <c r="H37996" s="369"/>
      <c r="M37996" s="368"/>
      <c r="P37996" s="369"/>
      <c r="S37996" s="369"/>
      <c r="V37996" s="358"/>
    </row>
    <row r="37997" spans="8:22">
      <c r="H37997" s="369"/>
      <c r="M37997" s="368"/>
      <c r="P37997" s="369"/>
      <c r="S37997" s="369"/>
      <c r="V37997" s="358"/>
    </row>
    <row r="37998" spans="8:22">
      <c r="H37998" s="369"/>
      <c r="M37998" s="368"/>
      <c r="P37998" s="369"/>
      <c r="S37998" s="369"/>
      <c r="V37998" s="358"/>
    </row>
    <row r="37999" spans="8:22">
      <c r="H37999" s="369"/>
      <c r="M37999" s="368"/>
      <c r="P37999" s="369"/>
      <c r="S37999" s="369"/>
      <c r="V37999" s="358"/>
    </row>
    <row r="38000" spans="8:22">
      <c r="H38000" s="369"/>
      <c r="M38000" s="368"/>
      <c r="P38000" s="369"/>
      <c r="S38000" s="369"/>
      <c r="V38000" s="358"/>
    </row>
    <row r="38001" spans="8:22">
      <c r="H38001" s="369"/>
      <c r="M38001" s="368"/>
      <c r="P38001" s="369"/>
      <c r="S38001" s="369"/>
      <c r="V38001" s="358"/>
    </row>
    <row r="38002" spans="8:22">
      <c r="H38002" s="369"/>
      <c r="M38002" s="368"/>
      <c r="P38002" s="369"/>
      <c r="S38002" s="369"/>
      <c r="V38002" s="358"/>
    </row>
    <row r="38003" spans="8:22">
      <c r="H38003" s="369"/>
      <c r="M38003" s="368"/>
      <c r="P38003" s="369"/>
      <c r="S38003" s="369"/>
      <c r="V38003" s="358"/>
    </row>
    <row r="38004" spans="8:22">
      <c r="H38004" s="369"/>
      <c r="M38004" s="368"/>
      <c r="P38004" s="369"/>
      <c r="S38004" s="369"/>
      <c r="V38004" s="358"/>
    </row>
    <row r="38005" spans="8:22">
      <c r="H38005" s="369"/>
      <c r="M38005" s="368"/>
      <c r="P38005" s="369"/>
      <c r="S38005" s="369"/>
      <c r="V38005" s="358"/>
    </row>
    <row r="38006" spans="8:22">
      <c r="H38006" s="369"/>
      <c r="M38006" s="368"/>
      <c r="P38006" s="369"/>
      <c r="S38006" s="369"/>
      <c r="V38006" s="358"/>
    </row>
    <row r="38007" spans="8:22">
      <c r="H38007" s="369"/>
      <c r="M38007" s="368"/>
      <c r="P38007" s="369"/>
      <c r="S38007" s="369"/>
      <c r="V38007" s="358"/>
    </row>
    <row r="38008" spans="8:22">
      <c r="H38008" s="369"/>
      <c r="M38008" s="368"/>
      <c r="P38008" s="369"/>
      <c r="S38008" s="369"/>
      <c r="V38008" s="358"/>
    </row>
    <row r="38009" spans="8:22">
      <c r="H38009" s="369"/>
      <c r="M38009" s="368"/>
      <c r="P38009" s="369"/>
      <c r="S38009" s="369"/>
      <c r="V38009" s="358"/>
    </row>
    <row r="38010" spans="8:22">
      <c r="H38010" s="369"/>
      <c r="M38010" s="368"/>
      <c r="P38010" s="369"/>
      <c r="S38010" s="369"/>
      <c r="V38010" s="358"/>
    </row>
    <row r="38011" spans="8:22">
      <c r="H38011" s="369"/>
      <c r="M38011" s="368"/>
      <c r="P38011" s="369"/>
      <c r="S38011" s="369"/>
      <c r="V38011" s="358"/>
    </row>
    <row r="38012" spans="8:22">
      <c r="H38012" s="369"/>
      <c r="M38012" s="368"/>
      <c r="P38012" s="369"/>
      <c r="S38012" s="369"/>
      <c r="V38012" s="358"/>
    </row>
    <row r="38013" spans="8:22">
      <c r="H38013" s="369"/>
      <c r="M38013" s="368"/>
      <c r="P38013" s="369"/>
      <c r="S38013" s="369"/>
      <c r="V38013" s="358"/>
    </row>
    <row r="38014" spans="8:22">
      <c r="H38014" s="369"/>
      <c r="M38014" s="368"/>
      <c r="P38014" s="369"/>
      <c r="S38014" s="369"/>
      <c r="V38014" s="358"/>
    </row>
    <row r="38015" spans="8:22">
      <c r="H38015" s="369"/>
      <c r="M38015" s="368"/>
      <c r="P38015" s="369"/>
      <c r="S38015" s="369"/>
      <c r="V38015" s="358"/>
    </row>
    <row r="38016" spans="8:22">
      <c r="H38016" s="369"/>
      <c r="M38016" s="368"/>
      <c r="P38016" s="369"/>
      <c r="S38016" s="369"/>
      <c r="V38016" s="358"/>
    </row>
    <row r="38017" spans="8:22">
      <c r="H38017" s="369"/>
      <c r="M38017" s="368"/>
      <c r="P38017" s="369"/>
      <c r="S38017" s="369"/>
      <c r="V38017" s="358"/>
    </row>
    <row r="38018" spans="8:22">
      <c r="H38018" s="369"/>
      <c r="M38018" s="368"/>
      <c r="P38018" s="369"/>
      <c r="S38018" s="369"/>
      <c r="V38018" s="358"/>
    </row>
    <row r="38019" spans="8:22">
      <c r="H38019" s="369"/>
      <c r="M38019" s="368"/>
      <c r="P38019" s="369"/>
      <c r="S38019" s="369"/>
      <c r="V38019" s="358"/>
    </row>
    <row r="38020" spans="8:22">
      <c r="H38020" s="369"/>
      <c r="M38020" s="368"/>
      <c r="P38020" s="369"/>
      <c r="S38020" s="369"/>
      <c r="V38020" s="358"/>
    </row>
    <row r="38021" spans="8:22">
      <c r="H38021" s="369"/>
      <c r="M38021" s="368"/>
      <c r="P38021" s="369"/>
      <c r="S38021" s="369"/>
      <c r="V38021" s="358"/>
    </row>
    <row r="38022" spans="8:22">
      <c r="H38022" s="369"/>
      <c r="M38022" s="368"/>
      <c r="P38022" s="369"/>
      <c r="S38022" s="369"/>
      <c r="V38022" s="358"/>
    </row>
    <row r="38023" spans="8:22">
      <c r="H38023" s="369"/>
      <c r="M38023" s="368"/>
      <c r="P38023" s="369"/>
      <c r="S38023" s="369"/>
      <c r="V38023" s="358"/>
    </row>
    <row r="38024" spans="8:22">
      <c r="H38024" s="369"/>
      <c r="M38024" s="368"/>
      <c r="P38024" s="369"/>
      <c r="S38024" s="369"/>
      <c r="V38024" s="358"/>
    </row>
    <row r="38025" spans="8:22">
      <c r="H38025" s="369"/>
      <c r="M38025" s="368"/>
      <c r="P38025" s="369"/>
      <c r="S38025" s="369"/>
      <c r="V38025" s="358"/>
    </row>
    <row r="38026" spans="8:22">
      <c r="H38026" s="369"/>
      <c r="M38026" s="368"/>
      <c r="P38026" s="369"/>
      <c r="S38026" s="369"/>
      <c r="V38026" s="358"/>
    </row>
    <row r="38027" spans="8:22">
      <c r="H38027" s="369"/>
      <c r="M38027" s="368"/>
      <c r="P38027" s="369"/>
      <c r="S38027" s="369"/>
      <c r="V38027" s="358"/>
    </row>
    <row r="38028" spans="8:22">
      <c r="H38028" s="369"/>
      <c r="M38028" s="368"/>
      <c r="P38028" s="369"/>
      <c r="S38028" s="369"/>
      <c r="V38028" s="358"/>
    </row>
    <row r="38029" spans="8:22">
      <c r="H38029" s="369"/>
      <c r="M38029" s="368"/>
      <c r="P38029" s="369"/>
      <c r="S38029" s="369"/>
      <c r="V38029" s="358"/>
    </row>
    <row r="38030" spans="8:22">
      <c r="H38030" s="369"/>
      <c r="M38030" s="368"/>
      <c r="P38030" s="369"/>
      <c r="S38030" s="369"/>
      <c r="V38030" s="358"/>
    </row>
    <row r="38031" spans="8:22">
      <c r="H38031" s="369"/>
      <c r="M38031" s="368"/>
      <c r="P38031" s="369"/>
      <c r="S38031" s="369"/>
      <c r="V38031" s="358"/>
    </row>
    <row r="38032" spans="8:22">
      <c r="H38032" s="369"/>
      <c r="M38032" s="368"/>
      <c r="P38032" s="369"/>
      <c r="S38032" s="369"/>
      <c r="V38032" s="358"/>
    </row>
    <row r="38033" spans="8:22">
      <c r="H38033" s="369"/>
      <c r="M38033" s="368"/>
      <c r="P38033" s="369"/>
      <c r="S38033" s="369"/>
      <c r="V38033" s="358"/>
    </row>
    <row r="38034" spans="8:22">
      <c r="H38034" s="369"/>
      <c r="M38034" s="368"/>
      <c r="P38034" s="369"/>
      <c r="S38034" s="369"/>
      <c r="V38034" s="358"/>
    </row>
    <row r="38035" spans="8:22">
      <c r="H38035" s="369"/>
      <c r="M38035" s="368"/>
      <c r="P38035" s="369"/>
      <c r="S38035" s="369"/>
      <c r="V38035" s="358"/>
    </row>
    <row r="38036" spans="8:22">
      <c r="H38036" s="369"/>
      <c r="M38036" s="368"/>
      <c r="P38036" s="369"/>
      <c r="S38036" s="369"/>
      <c r="V38036" s="358"/>
    </row>
    <row r="38037" spans="8:22">
      <c r="H38037" s="369"/>
      <c r="M38037" s="368"/>
      <c r="P38037" s="369"/>
      <c r="S38037" s="369"/>
      <c r="V38037" s="358"/>
    </row>
    <row r="38038" spans="8:22">
      <c r="H38038" s="369"/>
      <c r="M38038" s="368"/>
      <c r="P38038" s="369"/>
      <c r="S38038" s="369"/>
      <c r="V38038" s="358"/>
    </row>
    <row r="38039" spans="8:22">
      <c r="H38039" s="369"/>
      <c r="M38039" s="368"/>
      <c r="P38039" s="369"/>
      <c r="S38039" s="369"/>
      <c r="V38039" s="358"/>
    </row>
    <row r="38040" spans="8:22">
      <c r="H38040" s="369"/>
      <c r="M38040" s="368"/>
      <c r="P38040" s="369"/>
      <c r="S38040" s="369"/>
      <c r="V38040" s="358"/>
    </row>
    <row r="38041" spans="8:22">
      <c r="H38041" s="369"/>
      <c r="M38041" s="368"/>
      <c r="P38041" s="369"/>
      <c r="S38041" s="369"/>
      <c r="V38041" s="358"/>
    </row>
    <row r="38042" spans="8:22">
      <c r="H38042" s="369"/>
      <c r="M38042" s="368"/>
      <c r="P38042" s="369"/>
      <c r="S38042" s="369"/>
      <c r="V38042" s="358"/>
    </row>
    <row r="38043" spans="8:22">
      <c r="H38043" s="369"/>
      <c r="M38043" s="368"/>
      <c r="P38043" s="369"/>
      <c r="S38043" s="369"/>
      <c r="V38043" s="358"/>
    </row>
    <row r="38044" spans="8:22">
      <c r="H38044" s="369"/>
      <c r="M38044" s="368"/>
      <c r="P38044" s="369"/>
      <c r="S38044" s="369"/>
      <c r="V38044" s="358"/>
    </row>
    <row r="38045" spans="8:22">
      <c r="H38045" s="369"/>
      <c r="M38045" s="368"/>
      <c r="P38045" s="369"/>
      <c r="S38045" s="369"/>
      <c r="V38045" s="358"/>
    </row>
    <row r="38046" spans="8:22">
      <c r="H38046" s="369"/>
      <c r="M38046" s="368"/>
      <c r="P38046" s="369"/>
      <c r="S38046" s="369"/>
      <c r="V38046" s="358"/>
    </row>
    <row r="38047" spans="8:22">
      <c r="H38047" s="369"/>
      <c r="M38047" s="368"/>
      <c r="P38047" s="369"/>
      <c r="S38047" s="369"/>
      <c r="V38047" s="358"/>
    </row>
    <row r="38048" spans="8:22">
      <c r="H38048" s="369"/>
      <c r="M38048" s="368"/>
      <c r="P38048" s="369"/>
      <c r="S38048" s="369"/>
      <c r="V38048" s="358"/>
    </row>
    <row r="38049" spans="8:22">
      <c r="H38049" s="369"/>
      <c r="M38049" s="368"/>
      <c r="P38049" s="369"/>
      <c r="S38049" s="369"/>
      <c r="V38049" s="358"/>
    </row>
    <row r="38050" spans="8:22">
      <c r="H38050" s="369"/>
      <c r="M38050" s="368"/>
      <c r="P38050" s="369"/>
      <c r="S38050" s="369"/>
      <c r="V38050" s="358"/>
    </row>
    <row r="38051" spans="8:22">
      <c r="H38051" s="369"/>
      <c r="M38051" s="368"/>
      <c r="P38051" s="369"/>
      <c r="S38051" s="369"/>
      <c r="V38051" s="358"/>
    </row>
    <row r="38052" spans="8:22">
      <c r="H38052" s="369"/>
      <c r="M38052" s="368"/>
      <c r="P38052" s="369"/>
      <c r="S38052" s="369"/>
      <c r="V38052" s="358"/>
    </row>
    <row r="38053" spans="8:22">
      <c r="H38053" s="369"/>
      <c r="M38053" s="368"/>
      <c r="P38053" s="369"/>
      <c r="S38053" s="369"/>
      <c r="V38053" s="358"/>
    </row>
    <row r="38054" spans="8:22">
      <c r="H38054" s="369"/>
      <c r="M38054" s="368"/>
      <c r="P38054" s="369"/>
      <c r="S38054" s="369"/>
      <c r="V38054" s="358"/>
    </row>
    <row r="38055" spans="8:22">
      <c r="H38055" s="369"/>
      <c r="M38055" s="368"/>
      <c r="P38055" s="369"/>
      <c r="S38055" s="369"/>
      <c r="V38055" s="358"/>
    </row>
    <row r="38056" spans="8:22">
      <c r="H38056" s="369"/>
      <c r="M38056" s="368"/>
      <c r="P38056" s="369"/>
      <c r="S38056" s="369"/>
      <c r="V38056" s="358"/>
    </row>
    <row r="38057" spans="8:22">
      <c r="H38057" s="369"/>
      <c r="M38057" s="368"/>
      <c r="P38057" s="369"/>
      <c r="S38057" s="369"/>
      <c r="V38057" s="358"/>
    </row>
    <row r="38058" spans="8:22">
      <c r="H38058" s="369"/>
      <c r="M38058" s="368"/>
      <c r="P38058" s="369"/>
      <c r="S38058" s="369"/>
      <c r="V38058" s="358"/>
    </row>
    <row r="38059" spans="8:22">
      <c r="H38059" s="369"/>
      <c r="M38059" s="368"/>
      <c r="P38059" s="369"/>
      <c r="S38059" s="369"/>
      <c r="V38059" s="358"/>
    </row>
    <row r="38060" spans="8:22">
      <c r="H38060" s="369"/>
      <c r="M38060" s="368"/>
      <c r="P38060" s="369"/>
      <c r="S38060" s="369"/>
      <c r="V38060" s="358"/>
    </row>
    <row r="38061" spans="8:22">
      <c r="H38061" s="369"/>
      <c r="M38061" s="368"/>
      <c r="P38061" s="369"/>
      <c r="S38061" s="369"/>
      <c r="V38061" s="358"/>
    </row>
    <row r="38062" spans="8:22">
      <c r="H38062" s="369"/>
      <c r="M38062" s="368"/>
      <c r="P38062" s="369"/>
      <c r="S38062" s="369"/>
      <c r="V38062" s="358"/>
    </row>
    <row r="38063" spans="8:22">
      <c r="H38063" s="369"/>
      <c r="M38063" s="368"/>
      <c r="P38063" s="369"/>
      <c r="S38063" s="369"/>
      <c r="V38063" s="358"/>
    </row>
    <row r="38064" spans="8:22">
      <c r="H38064" s="369"/>
      <c r="M38064" s="368"/>
      <c r="P38064" s="369"/>
      <c r="S38064" s="369"/>
      <c r="V38064" s="358"/>
    </row>
    <row r="38065" spans="8:22">
      <c r="H38065" s="369"/>
      <c r="M38065" s="368"/>
      <c r="P38065" s="369"/>
      <c r="S38065" s="369"/>
      <c r="V38065" s="358"/>
    </row>
    <row r="38066" spans="8:22">
      <c r="H38066" s="369"/>
      <c r="M38066" s="368"/>
      <c r="P38066" s="369"/>
      <c r="S38066" s="369"/>
      <c r="V38066" s="358"/>
    </row>
    <row r="38067" spans="8:22">
      <c r="H38067" s="369"/>
      <c r="M38067" s="368"/>
      <c r="P38067" s="369"/>
      <c r="S38067" s="369"/>
      <c r="V38067" s="358"/>
    </row>
    <row r="38068" spans="8:22">
      <c r="H38068" s="369"/>
      <c r="M38068" s="368"/>
      <c r="P38068" s="369"/>
      <c r="S38068" s="369"/>
      <c r="V38068" s="358"/>
    </row>
    <row r="38069" spans="8:22">
      <c r="H38069" s="369"/>
      <c r="M38069" s="368"/>
      <c r="P38069" s="369"/>
      <c r="S38069" s="369"/>
      <c r="V38069" s="358"/>
    </row>
    <row r="38070" spans="8:22">
      <c r="H38070" s="369"/>
      <c r="M38070" s="368"/>
      <c r="P38070" s="369"/>
      <c r="S38070" s="369"/>
      <c r="V38070" s="358"/>
    </row>
    <row r="38071" spans="8:22">
      <c r="H38071" s="369"/>
      <c r="M38071" s="368"/>
      <c r="P38071" s="369"/>
      <c r="S38071" s="369"/>
      <c r="V38071" s="358"/>
    </row>
    <row r="38072" spans="8:22">
      <c r="H38072" s="369"/>
      <c r="M38072" s="368"/>
      <c r="P38072" s="369"/>
      <c r="S38072" s="369"/>
      <c r="V38072" s="358"/>
    </row>
    <row r="38073" spans="8:22">
      <c r="H38073" s="369"/>
      <c r="M38073" s="368"/>
      <c r="P38073" s="369"/>
      <c r="S38073" s="369"/>
      <c r="V38073" s="358"/>
    </row>
    <row r="38074" spans="8:22">
      <c r="H38074" s="369"/>
      <c r="M38074" s="368"/>
      <c r="P38074" s="369"/>
      <c r="S38074" s="369"/>
      <c r="V38074" s="358"/>
    </row>
    <row r="38075" spans="8:22">
      <c r="H38075" s="369"/>
      <c r="M38075" s="368"/>
      <c r="P38075" s="369"/>
      <c r="S38075" s="369"/>
      <c r="V38075" s="358"/>
    </row>
    <row r="38076" spans="8:22">
      <c r="H38076" s="369"/>
      <c r="M38076" s="368"/>
      <c r="P38076" s="369"/>
      <c r="S38076" s="369"/>
      <c r="V38076" s="358"/>
    </row>
    <row r="38077" spans="8:22">
      <c r="H38077" s="369"/>
      <c r="M38077" s="368"/>
      <c r="P38077" s="369"/>
      <c r="S38077" s="369"/>
      <c r="V38077" s="358"/>
    </row>
    <row r="38078" spans="8:22">
      <c r="H38078" s="369"/>
      <c r="M38078" s="368"/>
      <c r="P38078" s="369"/>
      <c r="S38078" s="369"/>
      <c r="V38078" s="358"/>
    </row>
    <row r="38079" spans="8:22">
      <c r="H38079" s="369"/>
      <c r="M38079" s="368"/>
      <c r="P38079" s="369"/>
      <c r="S38079" s="369"/>
      <c r="V38079" s="358"/>
    </row>
    <row r="38080" spans="8:22">
      <c r="H38080" s="369"/>
      <c r="M38080" s="368"/>
      <c r="P38080" s="369"/>
      <c r="S38080" s="369"/>
      <c r="V38080" s="358"/>
    </row>
    <row r="38081" spans="8:22">
      <c r="H38081" s="369"/>
      <c r="M38081" s="368"/>
      <c r="P38081" s="369"/>
      <c r="S38081" s="369"/>
      <c r="V38081" s="358"/>
    </row>
    <row r="38082" spans="8:22">
      <c r="H38082" s="369"/>
      <c r="M38082" s="368"/>
      <c r="P38082" s="369"/>
      <c r="S38082" s="369"/>
      <c r="V38082" s="358"/>
    </row>
    <row r="38083" spans="8:22">
      <c r="H38083" s="369"/>
      <c r="M38083" s="368"/>
      <c r="P38083" s="369"/>
      <c r="S38083" s="369"/>
      <c r="V38083" s="358"/>
    </row>
    <row r="38084" spans="8:22">
      <c r="H38084" s="369"/>
      <c r="M38084" s="368"/>
      <c r="P38084" s="369"/>
      <c r="S38084" s="369"/>
      <c r="V38084" s="358"/>
    </row>
    <row r="38085" spans="8:22">
      <c r="H38085" s="369"/>
      <c r="M38085" s="368"/>
      <c r="P38085" s="369"/>
      <c r="S38085" s="369"/>
      <c r="V38085" s="358"/>
    </row>
    <row r="38086" spans="8:22">
      <c r="H38086" s="369"/>
      <c r="M38086" s="368"/>
      <c r="P38086" s="369"/>
      <c r="S38086" s="369"/>
      <c r="V38086" s="358"/>
    </row>
    <row r="38087" spans="8:22">
      <c r="H38087" s="369"/>
      <c r="M38087" s="368"/>
      <c r="P38087" s="369"/>
      <c r="S38087" s="369"/>
      <c r="V38087" s="358"/>
    </row>
    <row r="38088" spans="8:22">
      <c r="H38088" s="369"/>
      <c r="M38088" s="368"/>
      <c r="P38088" s="369"/>
      <c r="S38088" s="369"/>
      <c r="V38088" s="358"/>
    </row>
    <row r="38089" spans="8:22">
      <c r="H38089" s="369"/>
      <c r="M38089" s="368"/>
      <c r="P38089" s="369"/>
      <c r="S38089" s="369"/>
      <c r="V38089" s="358"/>
    </row>
    <row r="38090" spans="8:22">
      <c r="H38090" s="369"/>
      <c r="M38090" s="368"/>
      <c r="P38090" s="369"/>
      <c r="S38090" s="369"/>
      <c r="V38090" s="358"/>
    </row>
    <row r="38091" spans="8:22">
      <c r="H38091" s="369"/>
      <c r="M38091" s="368"/>
      <c r="P38091" s="369"/>
      <c r="S38091" s="369"/>
      <c r="V38091" s="358"/>
    </row>
    <row r="38092" spans="8:22">
      <c r="H38092" s="369"/>
      <c r="M38092" s="368"/>
      <c r="P38092" s="369"/>
      <c r="S38092" s="369"/>
      <c r="V38092" s="358"/>
    </row>
    <row r="38093" spans="8:22">
      <c r="H38093" s="369"/>
      <c r="M38093" s="368"/>
      <c r="P38093" s="369"/>
      <c r="S38093" s="369"/>
      <c r="V38093" s="358"/>
    </row>
    <row r="38094" spans="8:22">
      <c r="H38094" s="369"/>
      <c r="M38094" s="368"/>
      <c r="P38094" s="369"/>
      <c r="S38094" s="369"/>
      <c r="V38094" s="358"/>
    </row>
    <row r="38095" spans="8:22">
      <c r="H38095" s="369"/>
      <c r="M38095" s="368"/>
      <c r="P38095" s="369"/>
      <c r="S38095" s="369"/>
      <c r="V38095" s="358"/>
    </row>
    <row r="38096" spans="8:22">
      <c r="H38096" s="369"/>
      <c r="M38096" s="368"/>
      <c r="P38096" s="369"/>
      <c r="S38096" s="369"/>
      <c r="V38096" s="358"/>
    </row>
    <row r="38097" spans="8:22">
      <c r="H38097" s="369"/>
      <c r="M38097" s="368"/>
      <c r="P38097" s="369"/>
      <c r="S38097" s="369"/>
      <c r="V38097" s="358"/>
    </row>
    <row r="38098" spans="8:22">
      <c r="H38098" s="369"/>
      <c r="M38098" s="368"/>
      <c r="P38098" s="369"/>
      <c r="S38098" s="369"/>
      <c r="V38098" s="358"/>
    </row>
    <row r="38099" spans="8:22">
      <c r="H38099" s="369"/>
      <c r="M38099" s="368"/>
      <c r="P38099" s="369"/>
      <c r="S38099" s="369"/>
      <c r="V38099" s="358"/>
    </row>
    <row r="38100" spans="8:22">
      <c r="H38100" s="369"/>
      <c r="M38100" s="368"/>
      <c r="P38100" s="369"/>
      <c r="S38100" s="369"/>
      <c r="V38100" s="358"/>
    </row>
    <row r="38101" spans="8:22">
      <c r="H38101" s="369"/>
      <c r="M38101" s="368"/>
      <c r="P38101" s="369"/>
      <c r="S38101" s="369"/>
      <c r="V38101" s="358"/>
    </row>
    <row r="38102" spans="8:22">
      <c r="H38102" s="369"/>
      <c r="M38102" s="368"/>
      <c r="P38102" s="369"/>
      <c r="S38102" s="369"/>
      <c r="V38102" s="358"/>
    </row>
    <row r="38103" spans="8:22">
      <c r="H38103" s="369"/>
      <c r="M38103" s="368"/>
      <c r="P38103" s="369"/>
      <c r="S38103" s="369"/>
      <c r="V38103" s="358"/>
    </row>
    <row r="38104" spans="8:22">
      <c r="H38104" s="369"/>
      <c r="M38104" s="368"/>
      <c r="P38104" s="369"/>
      <c r="S38104" s="369"/>
      <c r="V38104" s="358"/>
    </row>
    <row r="38105" spans="8:22">
      <c r="H38105" s="369"/>
      <c r="M38105" s="368"/>
      <c r="P38105" s="369"/>
      <c r="S38105" s="369"/>
      <c r="V38105" s="358"/>
    </row>
    <row r="38106" spans="8:22">
      <c r="H38106" s="369"/>
      <c r="M38106" s="368"/>
      <c r="P38106" s="369"/>
      <c r="S38106" s="369"/>
      <c r="V38106" s="358"/>
    </row>
    <row r="38107" spans="8:22">
      <c r="H38107" s="369"/>
      <c r="M38107" s="368"/>
      <c r="P38107" s="369"/>
      <c r="S38107" s="369"/>
      <c r="V38107" s="358"/>
    </row>
    <row r="38108" spans="8:22">
      <c r="H38108" s="369"/>
      <c r="M38108" s="368"/>
      <c r="P38108" s="369"/>
      <c r="S38108" s="369"/>
      <c r="V38108" s="358"/>
    </row>
    <row r="38109" spans="8:22">
      <c r="H38109" s="369"/>
      <c r="M38109" s="368"/>
      <c r="P38109" s="369"/>
      <c r="S38109" s="369"/>
      <c r="V38109" s="358"/>
    </row>
    <row r="38110" spans="8:22">
      <c r="H38110" s="369"/>
      <c r="M38110" s="368"/>
      <c r="P38110" s="369"/>
      <c r="S38110" s="369"/>
      <c r="V38110" s="358"/>
    </row>
    <row r="38111" spans="8:22">
      <c r="H38111" s="369"/>
      <c r="M38111" s="368"/>
      <c r="P38111" s="369"/>
      <c r="S38111" s="369"/>
      <c r="V38111" s="358"/>
    </row>
    <row r="38112" spans="8:22">
      <c r="H38112" s="369"/>
      <c r="M38112" s="368"/>
      <c r="P38112" s="369"/>
      <c r="S38112" s="369"/>
      <c r="V38112" s="358"/>
    </row>
    <row r="38113" spans="8:22">
      <c r="H38113" s="369"/>
      <c r="M38113" s="368"/>
      <c r="P38113" s="369"/>
      <c r="S38113" s="369"/>
      <c r="V38113" s="358"/>
    </row>
    <row r="38114" spans="8:22">
      <c r="H38114" s="369"/>
      <c r="M38114" s="368"/>
      <c r="P38114" s="369"/>
      <c r="S38114" s="369"/>
      <c r="V38114" s="358"/>
    </row>
    <row r="38115" spans="8:22">
      <c r="H38115" s="369"/>
      <c r="M38115" s="368"/>
      <c r="P38115" s="369"/>
      <c r="S38115" s="369"/>
      <c r="V38115" s="358"/>
    </row>
    <row r="38116" spans="8:22">
      <c r="H38116" s="369"/>
      <c r="M38116" s="368"/>
      <c r="P38116" s="369"/>
      <c r="S38116" s="369"/>
      <c r="V38116" s="358"/>
    </row>
    <row r="38117" spans="8:22">
      <c r="H38117" s="369"/>
      <c r="M38117" s="368"/>
      <c r="P38117" s="369"/>
      <c r="S38117" s="369"/>
      <c r="V38117" s="358"/>
    </row>
    <row r="38118" spans="8:22">
      <c r="H38118" s="369"/>
      <c r="M38118" s="368"/>
      <c r="P38118" s="369"/>
      <c r="S38118" s="369"/>
      <c r="V38118" s="358"/>
    </row>
    <row r="38119" spans="8:22">
      <c r="H38119" s="369"/>
      <c r="M38119" s="368"/>
      <c r="P38119" s="369"/>
      <c r="S38119" s="369"/>
      <c r="V38119" s="358"/>
    </row>
    <row r="38120" spans="8:22">
      <c r="H38120" s="369"/>
      <c r="M38120" s="368"/>
      <c r="P38120" s="369"/>
      <c r="S38120" s="369"/>
      <c r="V38120" s="358"/>
    </row>
    <row r="38121" spans="8:22">
      <c r="H38121" s="369"/>
      <c r="M38121" s="368"/>
      <c r="P38121" s="369"/>
      <c r="S38121" s="369"/>
      <c r="V38121" s="358"/>
    </row>
    <row r="38122" spans="8:22">
      <c r="H38122" s="369"/>
      <c r="M38122" s="368"/>
      <c r="P38122" s="369"/>
      <c r="S38122" s="369"/>
      <c r="V38122" s="358"/>
    </row>
    <row r="38123" spans="8:22">
      <c r="H38123" s="369"/>
      <c r="M38123" s="368"/>
      <c r="P38123" s="369"/>
      <c r="S38123" s="369"/>
      <c r="V38123" s="358"/>
    </row>
    <row r="38124" spans="8:22">
      <c r="H38124" s="369"/>
      <c r="M38124" s="368"/>
      <c r="P38124" s="369"/>
      <c r="S38124" s="369"/>
      <c r="V38124" s="358"/>
    </row>
    <row r="38125" spans="8:22">
      <c r="H38125" s="369"/>
      <c r="M38125" s="368"/>
      <c r="P38125" s="369"/>
      <c r="S38125" s="369"/>
      <c r="V38125" s="358"/>
    </row>
    <row r="38126" spans="8:22">
      <c r="H38126" s="369"/>
      <c r="M38126" s="368"/>
      <c r="P38126" s="369"/>
      <c r="S38126" s="369"/>
      <c r="V38126" s="358"/>
    </row>
    <row r="38127" spans="8:22">
      <c r="H38127" s="369"/>
      <c r="M38127" s="368"/>
      <c r="P38127" s="369"/>
      <c r="S38127" s="369"/>
      <c r="V38127" s="358"/>
    </row>
    <row r="38128" spans="8:22">
      <c r="H38128" s="369"/>
      <c r="M38128" s="368"/>
      <c r="P38128" s="369"/>
      <c r="S38128" s="369"/>
      <c r="V38128" s="358"/>
    </row>
    <row r="38129" spans="8:22">
      <c r="H38129" s="369"/>
      <c r="M38129" s="368"/>
      <c r="P38129" s="369"/>
      <c r="S38129" s="369"/>
      <c r="V38129" s="358"/>
    </row>
    <row r="38130" spans="8:22">
      <c r="H38130" s="369"/>
      <c r="M38130" s="368"/>
      <c r="P38130" s="369"/>
      <c r="S38130" s="369"/>
      <c r="V38130" s="358"/>
    </row>
    <row r="38131" spans="8:22">
      <c r="H38131" s="369"/>
      <c r="M38131" s="368"/>
      <c r="P38131" s="369"/>
      <c r="S38131" s="369"/>
      <c r="V38131" s="358"/>
    </row>
    <row r="38132" spans="8:22">
      <c r="H38132" s="369"/>
      <c r="M38132" s="368"/>
      <c r="P38132" s="369"/>
      <c r="S38132" s="369"/>
      <c r="V38132" s="358"/>
    </row>
    <row r="38133" spans="8:22">
      <c r="H38133" s="369"/>
      <c r="M38133" s="368"/>
      <c r="P38133" s="369"/>
      <c r="S38133" s="369"/>
      <c r="V38133" s="358"/>
    </row>
    <row r="38134" spans="8:22">
      <c r="H38134" s="369"/>
      <c r="M38134" s="368"/>
      <c r="P38134" s="369"/>
      <c r="S38134" s="369"/>
      <c r="V38134" s="358"/>
    </row>
    <row r="38135" spans="8:22">
      <c r="H38135" s="369"/>
      <c r="M38135" s="368"/>
      <c r="P38135" s="369"/>
      <c r="S38135" s="369"/>
      <c r="V38135" s="358"/>
    </row>
    <row r="38136" spans="8:22">
      <c r="H38136" s="369"/>
      <c r="M38136" s="368"/>
      <c r="P38136" s="369"/>
      <c r="S38136" s="369"/>
      <c r="V38136" s="358"/>
    </row>
    <row r="38137" spans="8:22">
      <c r="H38137" s="369"/>
      <c r="M38137" s="368"/>
      <c r="P38137" s="369"/>
      <c r="S38137" s="369"/>
      <c r="V38137" s="358"/>
    </row>
    <row r="38138" spans="8:22">
      <c r="H38138" s="369"/>
      <c r="M38138" s="368"/>
      <c r="P38138" s="369"/>
      <c r="S38138" s="369"/>
      <c r="V38138" s="358"/>
    </row>
    <row r="38139" spans="8:22">
      <c r="H38139" s="369"/>
      <c r="M38139" s="368"/>
      <c r="P38139" s="369"/>
      <c r="S38139" s="369"/>
      <c r="V38139" s="358"/>
    </row>
    <row r="38140" spans="8:22">
      <c r="H38140" s="369"/>
      <c r="M38140" s="368"/>
      <c r="P38140" s="369"/>
      <c r="S38140" s="369"/>
      <c r="V38140" s="358"/>
    </row>
    <row r="38141" spans="8:22">
      <c r="H38141" s="369"/>
      <c r="M38141" s="368"/>
      <c r="P38141" s="369"/>
      <c r="S38141" s="369"/>
      <c r="V38141" s="358"/>
    </row>
    <row r="38142" spans="8:22">
      <c r="H38142" s="369"/>
      <c r="M38142" s="368"/>
      <c r="P38142" s="369"/>
      <c r="S38142" s="369"/>
      <c r="V38142" s="358"/>
    </row>
    <row r="38143" spans="8:22">
      <c r="H38143" s="369"/>
      <c r="M38143" s="368"/>
      <c r="P38143" s="369"/>
      <c r="S38143" s="369"/>
      <c r="V38143" s="358"/>
    </row>
    <row r="38144" spans="8:22">
      <c r="H38144" s="369"/>
      <c r="M38144" s="368"/>
      <c r="P38144" s="369"/>
      <c r="S38144" s="369"/>
      <c r="V38144" s="358"/>
    </row>
    <row r="38145" spans="8:22">
      <c r="H38145" s="369"/>
      <c r="M38145" s="368"/>
      <c r="P38145" s="369"/>
      <c r="S38145" s="369"/>
      <c r="V38145" s="358"/>
    </row>
    <row r="38146" spans="8:22">
      <c r="H38146" s="369"/>
      <c r="M38146" s="368"/>
      <c r="P38146" s="369"/>
      <c r="S38146" s="369"/>
      <c r="V38146" s="358"/>
    </row>
    <row r="38147" spans="8:22">
      <c r="H38147" s="369"/>
      <c r="M38147" s="368"/>
      <c r="P38147" s="369"/>
      <c r="S38147" s="369"/>
      <c r="V38147" s="358"/>
    </row>
    <row r="38148" spans="8:22">
      <c r="H38148" s="369"/>
      <c r="M38148" s="368"/>
      <c r="P38148" s="369"/>
      <c r="S38148" s="369"/>
      <c r="V38148" s="358"/>
    </row>
    <row r="38149" spans="8:22">
      <c r="H38149" s="369"/>
      <c r="M38149" s="368"/>
      <c r="P38149" s="369"/>
      <c r="S38149" s="369"/>
      <c r="V38149" s="358"/>
    </row>
    <row r="38150" spans="8:22">
      <c r="H38150" s="369"/>
      <c r="M38150" s="368"/>
      <c r="P38150" s="369"/>
      <c r="S38150" s="369"/>
      <c r="V38150" s="358"/>
    </row>
    <row r="38151" spans="8:22">
      <c r="H38151" s="369"/>
      <c r="M38151" s="368"/>
      <c r="P38151" s="369"/>
      <c r="S38151" s="369"/>
      <c r="V38151" s="358"/>
    </row>
    <row r="38152" spans="8:22">
      <c r="H38152" s="369"/>
      <c r="M38152" s="368"/>
      <c r="P38152" s="369"/>
      <c r="S38152" s="369"/>
      <c r="V38152" s="358"/>
    </row>
    <row r="38153" spans="8:22">
      <c r="H38153" s="369"/>
      <c r="M38153" s="368"/>
      <c r="P38153" s="369"/>
      <c r="S38153" s="369"/>
      <c r="V38153" s="358"/>
    </row>
    <row r="38154" spans="8:22">
      <c r="H38154" s="369"/>
      <c r="M38154" s="368"/>
      <c r="P38154" s="369"/>
      <c r="S38154" s="369"/>
      <c r="V38154" s="358"/>
    </row>
    <row r="38155" spans="8:22">
      <c r="H38155" s="369"/>
      <c r="M38155" s="368"/>
      <c r="P38155" s="369"/>
      <c r="S38155" s="369"/>
      <c r="V38155" s="358"/>
    </row>
    <row r="38156" spans="8:22">
      <c r="H38156" s="369"/>
      <c r="M38156" s="368"/>
      <c r="P38156" s="369"/>
      <c r="S38156" s="369"/>
      <c r="V38156" s="358"/>
    </row>
    <row r="38157" spans="8:22">
      <c r="H38157" s="369"/>
      <c r="M38157" s="368"/>
      <c r="P38157" s="369"/>
      <c r="S38157" s="369"/>
      <c r="V38157" s="358"/>
    </row>
    <row r="38158" spans="8:22">
      <c r="H38158" s="369"/>
      <c r="M38158" s="368"/>
      <c r="P38158" s="369"/>
      <c r="S38158" s="369"/>
      <c r="V38158" s="358"/>
    </row>
    <row r="38159" spans="8:22">
      <c r="H38159" s="369"/>
      <c r="M38159" s="368"/>
      <c r="P38159" s="369"/>
      <c r="S38159" s="369"/>
      <c r="V38159" s="358"/>
    </row>
    <row r="38160" spans="8:22">
      <c r="H38160" s="369"/>
      <c r="M38160" s="368"/>
      <c r="P38160" s="369"/>
      <c r="S38160" s="369"/>
      <c r="V38160" s="358"/>
    </row>
    <row r="38161" spans="8:22">
      <c r="H38161" s="369"/>
      <c r="M38161" s="368"/>
      <c r="P38161" s="369"/>
      <c r="S38161" s="369"/>
      <c r="V38161" s="358"/>
    </row>
    <row r="38162" spans="8:22">
      <c r="H38162" s="369"/>
      <c r="M38162" s="368"/>
      <c r="P38162" s="369"/>
      <c r="S38162" s="369"/>
      <c r="V38162" s="358"/>
    </row>
    <row r="38163" spans="8:22">
      <c r="H38163" s="369"/>
      <c r="M38163" s="368"/>
      <c r="P38163" s="369"/>
      <c r="S38163" s="369"/>
      <c r="V38163" s="358"/>
    </row>
    <row r="38164" spans="8:22">
      <c r="H38164" s="369"/>
      <c r="M38164" s="368"/>
      <c r="P38164" s="369"/>
      <c r="S38164" s="369"/>
      <c r="V38164" s="358"/>
    </row>
    <row r="38165" spans="8:22">
      <c r="H38165" s="369"/>
      <c r="M38165" s="368"/>
      <c r="P38165" s="369"/>
      <c r="S38165" s="369"/>
      <c r="V38165" s="358"/>
    </row>
    <row r="38166" spans="8:22">
      <c r="H38166" s="369"/>
      <c r="M38166" s="368"/>
      <c r="P38166" s="369"/>
      <c r="S38166" s="369"/>
      <c r="V38166" s="358"/>
    </row>
    <row r="38167" spans="8:22">
      <c r="H38167" s="369"/>
      <c r="M38167" s="368"/>
      <c r="P38167" s="369"/>
      <c r="S38167" s="369"/>
      <c r="V38167" s="358"/>
    </row>
    <row r="38168" spans="8:22">
      <c r="H38168" s="369"/>
      <c r="M38168" s="368"/>
      <c r="P38168" s="369"/>
      <c r="S38168" s="369"/>
      <c r="V38168" s="358"/>
    </row>
    <row r="38169" spans="8:22">
      <c r="H38169" s="369"/>
      <c r="M38169" s="368"/>
      <c r="P38169" s="369"/>
      <c r="S38169" s="369"/>
      <c r="V38169" s="358"/>
    </row>
    <row r="38170" spans="8:22">
      <c r="H38170" s="369"/>
      <c r="M38170" s="368"/>
      <c r="P38170" s="369"/>
      <c r="S38170" s="369"/>
      <c r="V38170" s="358"/>
    </row>
    <row r="38171" spans="8:22">
      <c r="H38171" s="369"/>
      <c r="M38171" s="368"/>
      <c r="P38171" s="369"/>
      <c r="S38171" s="369"/>
      <c r="V38171" s="358"/>
    </row>
    <row r="38172" spans="8:22">
      <c r="H38172" s="369"/>
      <c r="M38172" s="368"/>
      <c r="P38172" s="369"/>
      <c r="S38172" s="369"/>
      <c r="V38172" s="358"/>
    </row>
    <row r="38173" spans="8:22">
      <c r="H38173" s="369"/>
      <c r="M38173" s="368"/>
      <c r="P38173" s="369"/>
      <c r="S38173" s="369"/>
      <c r="V38173" s="358"/>
    </row>
    <row r="38174" spans="8:22">
      <c r="H38174" s="369"/>
      <c r="M38174" s="368"/>
      <c r="P38174" s="369"/>
      <c r="S38174" s="369"/>
      <c r="V38174" s="358"/>
    </row>
    <row r="38175" spans="8:22">
      <c r="H38175" s="369"/>
      <c r="M38175" s="368"/>
      <c r="P38175" s="369"/>
      <c r="S38175" s="369"/>
      <c r="V38175" s="358"/>
    </row>
    <row r="38176" spans="8:22">
      <c r="H38176" s="369"/>
      <c r="M38176" s="368"/>
      <c r="P38176" s="369"/>
      <c r="S38176" s="369"/>
      <c r="V38176" s="358"/>
    </row>
    <row r="38177" spans="8:22">
      <c r="H38177" s="369"/>
      <c r="M38177" s="368"/>
      <c r="P38177" s="369"/>
      <c r="S38177" s="369"/>
      <c r="V38177" s="358"/>
    </row>
    <row r="38178" spans="8:22">
      <c r="H38178" s="369"/>
      <c r="M38178" s="368"/>
      <c r="P38178" s="369"/>
      <c r="S38178" s="369"/>
      <c r="V38178" s="358"/>
    </row>
    <row r="38179" spans="8:22">
      <c r="H38179" s="369"/>
      <c r="M38179" s="368"/>
      <c r="P38179" s="369"/>
      <c r="S38179" s="369"/>
      <c r="V38179" s="358"/>
    </row>
    <row r="38180" spans="8:22">
      <c r="H38180" s="369"/>
      <c r="M38180" s="368"/>
      <c r="P38180" s="369"/>
      <c r="S38180" s="369"/>
      <c r="V38180" s="358"/>
    </row>
    <row r="38181" spans="8:22">
      <c r="H38181" s="369"/>
      <c r="M38181" s="368"/>
      <c r="P38181" s="369"/>
      <c r="S38181" s="369"/>
      <c r="V38181" s="358"/>
    </row>
    <row r="38182" spans="8:22">
      <c r="H38182" s="369"/>
      <c r="M38182" s="368"/>
      <c r="P38182" s="369"/>
      <c r="S38182" s="369"/>
      <c r="V38182" s="358"/>
    </row>
    <row r="38183" spans="8:22">
      <c r="H38183" s="369"/>
      <c r="M38183" s="368"/>
      <c r="P38183" s="369"/>
      <c r="S38183" s="369"/>
      <c r="V38183" s="358"/>
    </row>
    <row r="38184" spans="8:22">
      <c r="H38184" s="369"/>
      <c r="M38184" s="368"/>
      <c r="P38184" s="369"/>
      <c r="S38184" s="369"/>
      <c r="V38184" s="358"/>
    </row>
    <row r="38185" spans="8:22">
      <c r="H38185" s="369"/>
      <c r="M38185" s="368"/>
      <c r="P38185" s="369"/>
      <c r="S38185" s="369"/>
      <c r="V38185" s="358"/>
    </row>
    <row r="38186" spans="8:22">
      <c r="H38186" s="369"/>
      <c r="M38186" s="368"/>
      <c r="P38186" s="369"/>
      <c r="S38186" s="369"/>
      <c r="V38186" s="358"/>
    </row>
    <row r="38187" spans="8:22">
      <c r="H38187" s="369"/>
      <c r="M38187" s="368"/>
      <c r="P38187" s="369"/>
      <c r="S38187" s="369"/>
      <c r="V38187" s="358"/>
    </row>
    <row r="38188" spans="8:22">
      <c r="H38188" s="369"/>
      <c r="M38188" s="368"/>
      <c r="P38188" s="369"/>
      <c r="S38188" s="369"/>
      <c r="V38188" s="358"/>
    </row>
    <row r="38189" spans="8:22">
      <c r="H38189" s="369"/>
      <c r="M38189" s="368"/>
      <c r="P38189" s="369"/>
      <c r="S38189" s="369"/>
      <c r="V38189" s="358"/>
    </row>
    <row r="38190" spans="8:22">
      <c r="H38190" s="369"/>
      <c r="M38190" s="368"/>
      <c r="P38190" s="369"/>
      <c r="S38190" s="369"/>
      <c r="V38190" s="358"/>
    </row>
    <row r="38191" spans="8:22">
      <c r="H38191" s="369"/>
      <c r="M38191" s="368"/>
      <c r="P38191" s="369"/>
      <c r="S38191" s="369"/>
      <c r="V38191" s="358"/>
    </row>
    <row r="38192" spans="8:22">
      <c r="H38192" s="369"/>
      <c r="M38192" s="368"/>
      <c r="P38192" s="369"/>
      <c r="S38192" s="369"/>
      <c r="V38192" s="358"/>
    </row>
    <row r="38193" spans="8:22">
      <c r="H38193" s="369"/>
      <c r="M38193" s="368"/>
      <c r="P38193" s="369"/>
      <c r="S38193" s="369"/>
      <c r="V38193" s="358"/>
    </row>
    <row r="38194" spans="8:22">
      <c r="H38194" s="369"/>
      <c r="M38194" s="368"/>
      <c r="P38194" s="369"/>
      <c r="S38194" s="369"/>
      <c r="V38194" s="358"/>
    </row>
    <row r="38195" spans="8:22">
      <c r="H38195" s="369"/>
      <c r="M38195" s="368"/>
      <c r="P38195" s="369"/>
      <c r="S38195" s="369"/>
      <c r="V38195" s="358"/>
    </row>
    <row r="38196" spans="8:22">
      <c r="H38196" s="369"/>
      <c r="M38196" s="368"/>
      <c r="P38196" s="369"/>
      <c r="S38196" s="369"/>
      <c r="V38196" s="358"/>
    </row>
    <row r="38197" spans="8:22">
      <c r="H38197" s="369"/>
      <c r="M38197" s="368"/>
      <c r="P38197" s="369"/>
      <c r="S38197" s="369"/>
      <c r="V38197" s="358"/>
    </row>
    <row r="38198" spans="8:22">
      <c r="H38198" s="369"/>
      <c r="M38198" s="368"/>
      <c r="P38198" s="369"/>
      <c r="S38198" s="369"/>
      <c r="V38198" s="358"/>
    </row>
    <row r="38199" spans="8:22">
      <c r="H38199" s="369"/>
      <c r="M38199" s="368"/>
      <c r="P38199" s="369"/>
      <c r="S38199" s="369"/>
      <c r="V38199" s="358"/>
    </row>
    <row r="38200" spans="8:22">
      <c r="H38200" s="369"/>
      <c r="M38200" s="368"/>
      <c r="P38200" s="369"/>
      <c r="S38200" s="369"/>
      <c r="V38200" s="358"/>
    </row>
    <row r="38201" spans="8:22">
      <c r="H38201" s="369"/>
      <c r="M38201" s="368"/>
      <c r="P38201" s="369"/>
      <c r="S38201" s="369"/>
      <c r="V38201" s="358"/>
    </row>
    <row r="38202" spans="8:22">
      <c r="H38202" s="369"/>
      <c r="M38202" s="368"/>
      <c r="P38202" s="369"/>
      <c r="S38202" s="369"/>
      <c r="V38202" s="358"/>
    </row>
    <row r="38203" spans="8:22">
      <c r="H38203" s="369"/>
      <c r="M38203" s="368"/>
      <c r="P38203" s="369"/>
      <c r="S38203" s="369"/>
      <c r="V38203" s="358"/>
    </row>
    <row r="38204" spans="8:22">
      <c r="H38204" s="369"/>
      <c r="M38204" s="368"/>
      <c r="P38204" s="369"/>
      <c r="S38204" s="369"/>
      <c r="V38204" s="358"/>
    </row>
    <row r="38205" spans="8:22">
      <c r="H38205" s="369"/>
      <c r="M38205" s="368"/>
      <c r="P38205" s="369"/>
      <c r="S38205" s="369"/>
      <c r="V38205" s="358"/>
    </row>
    <row r="38206" spans="8:22">
      <c r="H38206" s="369"/>
      <c r="M38206" s="368"/>
      <c r="P38206" s="369"/>
      <c r="S38206" s="369"/>
      <c r="V38206" s="358"/>
    </row>
    <row r="38207" spans="8:22">
      <c r="H38207" s="369"/>
      <c r="M38207" s="368"/>
      <c r="P38207" s="369"/>
      <c r="S38207" s="369"/>
      <c r="V38207" s="358"/>
    </row>
    <row r="38208" spans="8:22">
      <c r="H38208" s="369"/>
      <c r="M38208" s="368"/>
      <c r="P38208" s="369"/>
      <c r="S38208" s="369"/>
      <c r="V38208" s="358"/>
    </row>
    <row r="38209" spans="8:22">
      <c r="H38209" s="369"/>
      <c r="M38209" s="368"/>
      <c r="P38209" s="369"/>
      <c r="S38209" s="369"/>
      <c r="V38209" s="358"/>
    </row>
    <row r="38210" spans="8:22">
      <c r="H38210" s="369"/>
      <c r="M38210" s="368"/>
      <c r="P38210" s="369"/>
      <c r="S38210" s="369"/>
      <c r="V38210" s="358"/>
    </row>
    <row r="38211" spans="8:22">
      <c r="H38211" s="369"/>
      <c r="M38211" s="368"/>
      <c r="P38211" s="369"/>
      <c r="S38211" s="369"/>
      <c r="V38211" s="358"/>
    </row>
    <row r="38212" spans="8:22">
      <c r="H38212" s="369"/>
      <c r="M38212" s="368"/>
      <c r="P38212" s="369"/>
      <c r="S38212" s="369"/>
      <c r="V38212" s="358"/>
    </row>
    <row r="38213" spans="8:22">
      <c r="H38213" s="369"/>
      <c r="M38213" s="368"/>
      <c r="P38213" s="369"/>
      <c r="S38213" s="369"/>
      <c r="V38213" s="358"/>
    </row>
    <row r="38214" spans="8:22">
      <c r="H38214" s="369"/>
      <c r="M38214" s="368"/>
      <c r="P38214" s="369"/>
      <c r="S38214" s="369"/>
      <c r="V38214" s="358"/>
    </row>
    <row r="38215" spans="8:22">
      <c r="H38215" s="369"/>
      <c r="M38215" s="368"/>
      <c r="P38215" s="369"/>
      <c r="S38215" s="369"/>
      <c r="V38215" s="358"/>
    </row>
    <row r="38216" spans="8:22">
      <c r="H38216" s="369"/>
      <c r="M38216" s="368"/>
      <c r="P38216" s="369"/>
      <c r="S38216" s="369"/>
      <c r="V38216" s="358"/>
    </row>
    <row r="38217" spans="8:22">
      <c r="H38217" s="369"/>
      <c r="M38217" s="368"/>
      <c r="P38217" s="369"/>
      <c r="S38217" s="369"/>
      <c r="V38217" s="358"/>
    </row>
    <row r="38218" spans="8:22">
      <c r="H38218" s="369"/>
      <c r="M38218" s="368"/>
      <c r="P38218" s="369"/>
      <c r="S38218" s="369"/>
      <c r="V38218" s="358"/>
    </row>
    <row r="38219" spans="8:22">
      <c r="H38219" s="369"/>
      <c r="M38219" s="368"/>
      <c r="P38219" s="369"/>
      <c r="S38219" s="369"/>
      <c r="V38219" s="358"/>
    </row>
    <row r="38220" spans="8:22">
      <c r="H38220" s="369"/>
      <c r="M38220" s="368"/>
      <c r="P38220" s="369"/>
      <c r="S38220" s="369"/>
      <c r="V38220" s="358"/>
    </row>
    <row r="38221" spans="8:22">
      <c r="H38221" s="369"/>
      <c r="M38221" s="368"/>
      <c r="P38221" s="369"/>
      <c r="S38221" s="369"/>
      <c r="V38221" s="358"/>
    </row>
    <row r="38222" spans="8:22">
      <c r="H38222" s="369"/>
      <c r="M38222" s="368"/>
      <c r="P38222" s="369"/>
      <c r="S38222" s="369"/>
      <c r="V38222" s="358"/>
    </row>
    <row r="38223" spans="8:22">
      <c r="H38223" s="369"/>
      <c r="M38223" s="368"/>
      <c r="P38223" s="369"/>
      <c r="S38223" s="369"/>
      <c r="V38223" s="358"/>
    </row>
    <row r="38224" spans="8:22">
      <c r="H38224" s="369"/>
      <c r="M38224" s="368"/>
      <c r="P38224" s="369"/>
      <c r="S38224" s="369"/>
      <c r="V38224" s="358"/>
    </row>
    <row r="38225" spans="8:22">
      <c r="H38225" s="369"/>
      <c r="M38225" s="368"/>
      <c r="P38225" s="369"/>
      <c r="S38225" s="369"/>
      <c r="V38225" s="358"/>
    </row>
    <row r="38226" spans="8:22">
      <c r="H38226" s="369"/>
      <c r="M38226" s="368"/>
      <c r="P38226" s="369"/>
      <c r="S38226" s="369"/>
      <c r="V38226" s="358"/>
    </row>
    <row r="38227" spans="8:22">
      <c r="H38227" s="369"/>
      <c r="M38227" s="368"/>
      <c r="P38227" s="369"/>
      <c r="S38227" s="369"/>
      <c r="V38227" s="358"/>
    </row>
    <row r="38228" spans="8:22">
      <c r="H38228" s="369"/>
      <c r="M38228" s="368"/>
      <c r="P38228" s="369"/>
      <c r="S38228" s="369"/>
      <c r="V38228" s="358"/>
    </row>
    <row r="38229" spans="8:22">
      <c r="H38229" s="369"/>
      <c r="M38229" s="368"/>
      <c r="P38229" s="369"/>
      <c r="S38229" s="369"/>
      <c r="V38229" s="358"/>
    </row>
    <row r="38230" spans="8:22">
      <c r="H38230" s="369"/>
      <c r="M38230" s="368"/>
      <c r="P38230" s="369"/>
      <c r="S38230" s="369"/>
      <c r="V38230" s="358"/>
    </row>
    <row r="38231" spans="8:22">
      <c r="H38231" s="369"/>
      <c r="M38231" s="368"/>
      <c r="P38231" s="369"/>
      <c r="S38231" s="369"/>
      <c r="V38231" s="358"/>
    </row>
    <row r="38232" spans="8:22">
      <c r="H38232" s="369"/>
      <c r="M38232" s="368"/>
      <c r="P38232" s="369"/>
      <c r="S38232" s="369"/>
      <c r="V38232" s="358"/>
    </row>
    <row r="38233" spans="8:22">
      <c r="H38233" s="369"/>
      <c r="M38233" s="368"/>
      <c r="P38233" s="369"/>
      <c r="S38233" s="369"/>
      <c r="V38233" s="358"/>
    </row>
    <row r="38234" spans="8:22">
      <c r="H38234" s="369"/>
      <c r="M38234" s="368"/>
      <c r="P38234" s="369"/>
      <c r="S38234" s="369"/>
      <c r="V38234" s="358"/>
    </row>
    <row r="38235" spans="8:22">
      <c r="H38235" s="369"/>
      <c r="M38235" s="368"/>
      <c r="P38235" s="369"/>
      <c r="S38235" s="369"/>
      <c r="V38235" s="358"/>
    </row>
    <row r="38236" spans="8:22">
      <c r="H38236" s="369"/>
      <c r="M38236" s="368"/>
      <c r="P38236" s="369"/>
      <c r="S38236" s="369"/>
      <c r="V38236" s="358"/>
    </row>
    <row r="38237" spans="8:22">
      <c r="H38237" s="369"/>
      <c r="M38237" s="368"/>
      <c r="P38237" s="369"/>
      <c r="S38237" s="369"/>
      <c r="V38237" s="358"/>
    </row>
    <row r="38238" spans="8:22">
      <c r="H38238" s="369"/>
      <c r="M38238" s="368"/>
      <c r="P38238" s="369"/>
      <c r="S38238" s="369"/>
      <c r="V38238" s="358"/>
    </row>
    <row r="38239" spans="8:22">
      <c r="H38239" s="369"/>
      <c r="M38239" s="368"/>
      <c r="P38239" s="369"/>
      <c r="S38239" s="369"/>
      <c r="V38239" s="358"/>
    </row>
    <row r="38240" spans="8:22">
      <c r="H38240" s="369"/>
      <c r="M38240" s="368"/>
      <c r="P38240" s="369"/>
      <c r="S38240" s="369"/>
      <c r="V38240" s="358"/>
    </row>
    <row r="38241" spans="8:22">
      <c r="H38241" s="369"/>
      <c r="M38241" s="368"/>
      <c r="P38241" s="369"/>
      <c r="S38241" s="369"/>
      <c r="V38241" s="358"/>
    </row>
    <row r="38242" spans="8:22">
      <c r="H38242" s="369"/>
      <c r="M38242" s="368"/>
      <c r="P38242" s="369"/>
      <c r="S38242" s="369"/>
      <c r="V38242" s="358"/>
    </row>
    <row r="38243" spans="8:22">
      <c r="H38243" s="369"/>
      <c r="M38243" s="368"/>
      <c r="P38243" s="369"/>
      <c r="S38243" s="369"/>
      <c r="V38243" s="358"/>
    </row>
    <row r="38244" spans="8:22">
      <c r="H38244" s="369"/>
      <c r="M38244" s="368"/>
      <c r="P38244" s="369"/>
      <c r="S38244" s="369"/>
      <c r="V38244" s="358"/>
    </row>
    <row r="38245" spans="8:22">
      <c r="H38245" s="369"/>
      <c r="M38245" s="368"/>
      <c r="P38245" s="369"/>
      <c r="S38245" s="369"/>
      <c r="V38245" s="358"/>
    </row>
    <row r="38246" spans="8:22">
      <c r="H38246" s="369"/>
      <c r="M38246" s="368"/>
      <c r="P38246" s="369"/>
      <c r="S38246" s="369"/>
      <c r="V38246" s="358"/>
    </row>
    <row r="38247" spans="8:22">
      <c r="H38247" s="369"/>
      <c r="M38247" s="368"/>
      <c r="P38247" s="369"/>
      <c r="S38247" s="369"/>
      <c r="V38247" s="358"/>
    </row>
    <row r="38248" spans="8:22">
      <c r="H38248" s="369"/>
      <c r="M38248" s="368"/>
      <c r="P38248" s="369"/>
      <c r="S38248" s="369"/>
      <c r="V38248" s="358"/>
    </row>
    <row r="38249" spans="8:22">
      <c r="H38249" s="369"/>
      <c r="M38249" s="368"/>
      <c r="P38249" s="369"/>
      <c r="S38249" s="369"/>
      <c r="V38249" s="358"/>
    </row>
    <row r="38250" spans="8:22">
      <c r="H38250" s="369"/>
      <c r="M38250" s="368"/>
      <c r="P38250" s="369"/>
      <c r="S38250" s="369"/>
      <c r="V38250" s="358"/>
    </row>
    <row r="38251" spans="8:22">
      <c r="H38251" s="369"/>
      <c r="M38251" s="368"/>
      <c r="P38251" s="369"/>
      <c r="S38251" s="369"/>
      <c r="V38251" s="358"/>
    </row>
    <row r="38252" spans="8:22">
      <c r="H38252" s="369"/>
      <c r="M38252" s="368"/>
      <c r="P38252" s="369"/>
      <c r="S38252" s="369"/>
      <c r="V38252" s="358"/>
    </row>
    <row r="38253" spans="8:22">
      <c r="H38253" s="369"/>
      <c r="M38253" s="368"/>
      <c r="P38253" s="369"/>
      <c r="S38253" s="369"/>
      <c r="V38253" s="358"/>
    </row>
    <row r="38254" spans="8:22">
      <c r="H38254" s="369"/>
      <c r="M38254" s="368"/>
      <c r="P38254" s="369"/>
      <c r="S38254" s="369"/>
      <c r="V38254" s="358"/>
    </row>
    <row r="38255" spans="8:22">
      <c r="H38255" s="369"/>
      <c r="M38255" s="368"/>
      <c r="P38255" s="369"/>
      <c r="S38255" s="369"/>
      <c r="V38255" s="358"/>
    </row>
    <row r="38256" spans="8:22">
      <c r="H38256" s="369"/>
      <c r="M38256" s="368"/>
      <c r="P38256" s="369"/>
      <c r="S38256" s="369"/>
      <c r="V38256" s="358"/>
    </row>
    <row r="38257" spans="8:22">
      <c r="H38257" s="369"/>
      <c r="M38257" s="368"/>
      <c r="P38257" s="369"/>
      <c r="S38257" s="369"/>
      <c r="V38257" s="358"/>
    </row>
    <row r="38258" spans="8:22">
      <c r="H38258" s="369"/>
      <c r="M38258" s="368"/>
      <c r="P38258" s="369"/>
      <c r="S38258" s="369"/>
      <c r="V38258" s="358"/>
    </row>
    <row r="38259" spans="8:22">
      <c r="H38259" s="369"/>
      <c r="M38259" s="368"/>
      <c r="P38259" s="369"/>
      <c r="S38259" s="369"/>
      <c r="V38259" s="358"/>
    </row>
    <row r="38260" spans="8:22">
      <c r="H38260" s="369"/>
      <c r="M38260" s="368"/>
      <c r="P38260" s="369"/>
      <c r="S38260" s="369"/>
      <c r="V38260" s="358"/>
    </row>
    <row r="38261" spans="8:22">
      <c r="H38261" s="369"/>
      <c r="M38261" s="368"/>
      <c r="P38261" s="369"/>
      <c r="S38261" s="369"/>
      <c r="V38261" s="358"/>
    </row>
    <row r="38262" spans="8:22">
      <c r="H38262" s="369"/>
      <c r="M38262" s="368"/>
      <c r="P38262" s="369"/>
      <c r="S38262" s="369"/>
      <c r="V38262" s="358"/>
    </row>
    <row r="38263" spans="8:22">
      <c r="H38263" s="369"/>
      <c r="M38263" s="368"/>
      <c r="P38263" s="369"/>
      <c r="S38263" s="369"/>
      <c r="V38263" s="358"/>
    </row>
    <row r="38264" spans="8:22">
      <c r="H38264" s="369"/>
      <c r="M38264" s="368"/>
      <c r="P38264" s="369"/>
      <c r="S38264" s="369"/>
      <c r="V38264" s="358"/>
    </row>
    <row r="38265" spans="8:22">
      <c r="H38265" s="369"/>
      <c r="M38265" s="368"/>
      <c r="P38265" s="369"/>
      <c r="S38265" s="369"/>
      <c r="V38265" s="358"/>
    </row>
    <row r="38266" spans="8:22">
      <c r="H38266" s="369"/>
      <c r="M38266" s="368"/>
      <c r="P38266" s="369"/>
      <c r="S38266" s="369"/>
      <c r="V38266" s="358"/>
    </row>
    <row r="38267" spans="8:22">
      <c r="H38267" s="369"/>
      <c r="M38267" s="368"/>
      <c r="P38267" s="369"/>
      <c r="S38267" s="369"/>
      <c r="V38267" s="358"/>
    </row>
    <row r="38268" spans="8:22">
      <c r="H38268" s="369"/>
      <c r="M38268" s="368"/>
      <c r="P38268" s="369"/>
      <c r="S38268" s="369"/>
      <c r="V38268" s="358"/>
    </row>
    <row r="38269" spans="8:22">
      <c r="H38269" s="369"/>
      <c r="M38269" s="368"/>
      <c r="P38269" s="369"/>
      <c r="S38269" s="369"/>
      <c r="V38269" s="358"/>
    </row>
    <row r="38270" spans="8:22">
      <c r="H38270" s="369"/>
      <c r="M38270" s="368"/>
      <c r="P38270" s="369"/>
      <c r="S38270" s="369"/>
      <c r="V38270" s="358"/>
    </row>
    <row r="38271" spans="8:22">
      <c r="H38271" s="369"/>
      <c r="M38271" s="368"/>
      <c r="P38271" s="369"/>
      <c r="S38271" s="369"/>
      <c r="V38271" s="358"/>
    </row>
    <row r="38272" spans="8:22">
      <c r="H38272" s="369"/>
      <c r="M38272" s="368"/>
      <c r="P38272" s="369"/>
      <c r="S38272" s="369"/>
      <c r="V38272" s="358"/>
    </row>
    <row r="38273" spans="8:22">
      <c r="H38273" s="369"/>
      <c r="M38273" s="368"/>
      <c r="P38273" s="369"/>
      <c r="S38273" s="369"/>
      <c r="V38273" s="358"/>
    </row>
    <row r="38274" spans="8:22">
      <c r="H38274" s="369"/>
      <c r="M38274" s="368"/>
      <c r="P38274" s="369"/>
      <c r="S38274" s="369"/>
      <c r="V38274" s="358"/>
    </row>
    <row r="38275" spans="8:22">
      <c r="H38275" s="369"/>
      <c r="M38275" s="368"/>
      <c r="P38275" s="369"/>
      <c r="S38275" s="369"/>
      <c r="V38275" s="358"/>
    </row>
    <row r="38276" spans="8:22">
      <c r="H38276" s="369"/>
      <c r="M38276" s="368"/>
      <c r="P38276" s="369"/>
      <c r="S38276" s="369"/>
      <c r="V38276" s="358"/>
    </row>
    <row r="38277" spans="8:22">
      <c r="H38277" s="369"/>
      <c r="M38277" s="368"/>
      <c r="P38277" s="369"/>
      <c r="S38277" s="369"/>
      <c r="V38277" s="358"/>
    </row>
    <row r="38278" spans="8:22">
      <c r="H38278" s="369"/>
      <c r="M38278" s="368"/>
      <c r="P38278" s="369"/>
      <c r="S38278" s="369"/>
      <c r="V38278" s="358"/>
    </row>
    <row r="38279" spans="8:22">
      <c r="H38279" s="369"/>
      <c r="M38279" s="368"/>
      <c r="P38279" s="369"/>
      <c r="S38279" s="369"/>
      <c r="V38279" s="358"/>
    </row>
    <row r="38280" spans="8:22">
      <c r="H38280" s="369"/>
      <c r="M38280" s="368"/>
      <c r="P38280" s="369"/>
      <c r="S38280" s="369"/>
      <c r="V38280" s="358"/>
    </row>
    <row r="38281" spans="8:22">
      <c r="H38281" s="369"/>
      <c r="M38281" s="368"/>
      <c r="P38281" s="369"/>
      <c r="S38281" s="369"/>
      <c r="V38281" s="358"/>
    </row>
    <row r="38282" spans="8:22">
      <c r="H38282" s="369"/>
      <c r="M38282" s="368"/>
      <c r="P38282" s="369"/>
      <c r="S38282" s="369"/>
      <c r="V38282" s="358"/>
    </row>
    <row r="38283" spans="8:22">
      <c r="H38283" s="369"/>
      <c r="M38283" s="368"/>
      <c r="P38283" s="369"/>
      <c r="S38283" s="369"/>
      <c r="V38283" s="358"/>
    </row>
    <row r="38284" spans="8:22">
      <c r="H38284" s="369"/>
      <c r="M38284" s="368"/>
      <c r="P38284" s="369"/>
      <c r="S38284" s="369"/>
      <c r="V38284" s="358"/>
    </row>
    <row r="38285" spans="8:22">
      <c r="H38285" s="369"/>
      <c r="M38285" s="368"/>
      <c r="P38285" s="369"/>
      <c r="S38285" s="369"/>
      <c r="V38285" s="358"/>
    </row>
    <row r="38286" spans="8:22">
      <c r="H38286" s="369"/>
      <c r="M38286" s="368"/>
      <c r="P38286" s="369"/>
      <c r="S38286" s="369"/>
      <c r="V38286" s="358"/>
    </row>
    <row r="38287" spans="8:22">
      <c r="H38287" s="369"/>
      <c r="M38287" s="368"/>
      <c r="P38287" s="369"/>
      <c r="S38287" s="369"/>
      <c r="V38287" s="358"/>
    </row>
    <row r="38288" spans="8:22">
      <c r="H38288" s="369"/>
      <c r="M38288" s="368"/>
      <c r="P38288" s="369"/>
      <c r="S38288" s="369"/>
      <c r="V38288" s="358"/>
    </row>
    <row r="38289" spans="8:22">
      <c r="H38289" s="369"/>
      <c r="M38289" s="368"/>
      <c r="P38289" s="369"/>
      <c r="S38289" s="369"/>
      <c r="V38289" s="358"/>
    </row>
    <row r="38290" spans="8:22">
      <c r="H38290" s="369"/>
      <c r="M38290" s="368"/>
      <c r="P38290" s="369"/>
      <c r="S38290" s="369"/>
      <c r="V38290" s="358"/>
    </row>
    <row r="38291" spans="8:22">
      <c r="H38291" s="369"/>
      <c r="M38291" s="368"/>
      <c r="P38291" s="369"/>
      <c r="S38291" s="369"/>
      <c r="V38291" s="358"/>
    </row>
    <row r="38292" spans="8:22">
      <c r="H38292" s="369"/>
      <c r="M38292" s="368"/>
      <c r="P38292" s="369"/>
      <c r="S38292" s="369"/>
      <c r="V38292" s="358"/>
    </row>
    <row r="38293" spans="8:22">
      <c r="H38293" s="369"/>
      <c r="M38293" s="368"/>
      <c r="P38293" s="369"/>
      <c r="S38293" s="369"/>
      <c r="V38293" s="358"/>
    </row>
    <row r="38294" spans="8:22">
      <c r="H38294" s="369"/>
      <c r="M38294" s="368"/>
      <c r="P38294" s="369"/>
      <c r="S38294" s="369"/>
      <c r="V38294" s="358"/>
    </row>
    <row r="38295" spans="8:22">
      <c r="H38295" s="369"/>
      <c r="M38295" s="368"/>
      <c r="P38295" s="369"/>
      <c r="S38295" s="369"/>
      <c r="V38295" s="358"/>
    </row>
    <row r="38296" spans="8:22">
      <c r="H38296" s="369"/>
      <c r="M38296" s="368"/>
      <c r="P38296" s="369"/>
      <c r="S38296" s="369"/>
      <c r="V38296" s="358"/>
    </row>
    <row r="38297" spans="8:22">
      <c r="H38297" s="369"/>
      <c r="M38297" s="368"/>
      <c r="P38297" s="369"/>
      <c r="S38297" s="369"/>
      <c r="V38297" s="358"/>
    </row>
    <row r="38298" spans="8:22">
      <c r="H38298" s="369"/>
      <c r="M38298" s="368"/>
      <c r="P38298" s="369"/>
      <c r="S38298" s="369"/>
      <c r="V38298" s="358"/>
    </row>
    <row r="38299" spans="8:22">
      <c r="H38299" s="369"/>
      <c r="M38299" s="368"/>
      <c r="P38299" s="369"/>
      <c r="S38299" s="369"/>
      <c r="V38299" s="358"/>
    </row>
    <row r="38300" spans="8:22">
      <c r="H38300" s="369"/>
      <c r="M38300" s="368"/>
      <c r="P38300" s="369"/>
      <c r="S38300" s="369"/>
      <c r="V38300" s="358"/>
    </row>
    <row r="38301" spans="8:22">
      <c r="H38301" s="369"/>
      <c r="M38301" s="368"/>
      <c r="P38301" s="369"/>
      <c r="S38301" s="369"/>
      <c r="V38301" s="358"/>
    </row>
    <row r="38302" spans="8:22">
      <c r="H38302" s="369"/>
      <c r="M38302" s="368"/>
      <c r="P38302" s="369"/>
      <c r="S38302" s="369"/>
      <c r="V38302" s="358"/>
    </row>
    <row r="38303" spans="8:22">
      <c r="H38303" s="369"/>
      <c r="M38303" s="368"/>
      <c r="P38303" s="369"/>
      <c r="S38303" s="369"/>
      <c r="V38303" s="358"/>
    </row>
    <row r="38304" spans="8:22">
      <c r="H38304" s="369"/>
      <c r="M38304" s="368"/>
      <c r="P38304" s="369"/>
      <c r="S38304" s="369"/>
      <c r="V38304" s="358"/>
    </row>
    <row r="38305" spans="8:22">
      <c r="H38305" s="369"/>
      <c r="M38305" s="368"/>
      <c r="P38305" s="369"/>
      <c r="S38305" s="369"/>
      <c r="V38305" s="358"/>
    </row>
    <row r="38306" spans="8:22">
      <c r="H38306" s="369"/>
      <c r="M38306" s="368"/>
      <c r="P38306" s="369"/>
      <c r="S38306" s="369"/>
      <c r="V38306" s="358"/>
    </row>
    <row r="38307" spans="8:22">
      <c r="H38307" s="369"/>
      <c r="M38307" s="368"/>
      <c r="P38307" s="369"/>
      <c r="S38307" s="369"/>
      <c r="V38307" s="358"/>
    </row>
    <row r="38308" spans="8:22">
      <c r="H38308" s="369"/>
      <c r="M38308" s="368"/>
      <c r="P38308" s="369"/>
      <c r="S38308" s="369"/>
      <c r="V38308" s="358"/>
    </row>
    <row r="38309" spans="8:22">
      <c r="H38309" s="369"/>
      <c r="M38309" s="368"/>
      <c r="P38309" s="369"/>
      <c r="S38309" s="369"/>
      <c r="V38309" s="358"/>
    </row>
    <row r="38310" spans="8:22">
      <c r="H38310" s="369"/>
      <c r="M38310" s="368"/>
      <c r="P38310" s="369"/>
      <c r="S38310" s="369"/>
      <c r="V38310" s="358"/>
    </row>
    <row r="38311" spans="8:22">
      <c r="H38311" s="369"/>
      <c r="M38311" s="368"/>
      <c r="P38311" s="369"/>
      <c r="S38311" s="369"/>
      <c r="V38311" s="358"/>
    </row>
    <row r="38312" spans="8:22">
      <c r="H38312" s="369"/>
      <c r="M38312" s="368"/>
      <c r="P38312" s="369"/>
      <c r="S38312" s="369"/>
      <c r="V38312" s="358"/>
    </row>
    <row r="38313" spans="8:22">
      <c r="H38313" s="369"/>
      <c r="M38313" s="368"/>
      <c r="P38313" s="369"/>
      <c r="S38313" s="369"/>
      <c r="V38313" s="358"/>
    </row>
    <row r="38314" spans="8:22">
      <c r="H38314" s="369"/>
      <c r="M38314" s="368"/>
      <c r="P38314" s="369"/>
      <c r="S38314" s="369"/>
      <c r="V38314" s="358"/>
    </row>
    <row r="38315" spans="8:22">
      <c r="H38315" s="369"/>
      <c r="M38315" s="368"/>
      <c r="P38315" s="369"/>
      <c r="S38315" s="369"/>
      <c r="V38315" s="358"/>
    </row>
    <row r="38316" spans="8:22">
      <c r="H38316" s="369"/>
      <c r="M38316" s="368"/>
      <c r="P38316" s="369"/>
      <c r="S38316" s="369"/>
      <c r="V38316" s="358"/>
    </row>
    <row r="38317" spans="8:22">
      <c r="H38317" s="369"/>
      <c r="M38317" s="368"/>
      <c r="P38317" s="369"/>
      <c r="S38317" s="369"/>
      <c r="V38317" s="358"/>
    </row>
    <row r="38318" spans="8:22">
      <c r="H38318" s="369"/>
      <c r="M38318" s="368"/>
      <c r="P38318" s="369"/>
      <c r="S38318" s="369"/>
      <c r="V38318" s="358"/>
    </row>
    <row r="38319" spans="8:22">
      <c r="H38319" s="369"/>
      <c r="M38319" s="368"/>
      <c r="P38319" s="369"/>
      <c r="S38319" s="369"/>
      <c r="V38319" s="358"/>
    </row>
    <row r="38320" spans="8:22">
      <c r="H38320" s="369"/>
      <c r="M38320" s="368"/>
      <c r="P38320" s="369"/>
      <c r="S38320" s="369"/>
      <c r="V38320" s="358"/>
    </row>
    <row r="38321" spans="8:22">
      <c r="H38321" s="369"/>
      <c r="M38321" s="368"/>
      <c r="P38321" s="369"/>
      <c r="S38321" s="369"/>
      <c r="V38321" s="358"/>
    </row>
    <row r="38322" spans="8:22">
      <c r="H38322" s="369"/>
      <c r="M38322" s="368"/>
      <c r="P38322" s="369"/>
      <c r="S38322" s="369"/>
      <c r="V38322" s="358"/>
    </row>
    <row r="38323" spans="8:22">
      <c r="H38323" s="369"/>
      <c r="M38323" s="368"/>
      <c r="P38323" s="369"/>
      <c r="S38323" s="369"/>
      <c r="V38323" s="358"/>
    </row>
    <row r="38324" spans="8:22">
      <c r="H38324" s="369"/>
      <c r="M38324" s="368"/>
      <c r="P38324" s="369"/>
      <c r="S38324" s="369"/>
      <c r="V38324" s="358"/>
    </row>
    <row r="38325" spans="8:22">
      <c r="H38325" s="369"/>
      <c r="M38325" s="368"/>
      <c r="P38325" s="369"/>
      <c r="S38325" s="369"/>
      <c r="V38325" s="358"/>
    </row>
    <row r="38326" spans="8:22">
      <c r="H38326" s="369"/>
      <c r="M38326" s="368"/>
      <c r="P38326" s="369"/>
      <c r="S38326" s="369"/>
      <c r="V38326" s="358"/>
    </row>
    <row r="38327" spans="8:22">
      <c r="H38327" s="369"/>
      <c r="M38327" s="368"/>
      <c r="P38327" s="369"/>
      <c r="S38327" s="369"/>
      <c r="V38327" s="358"/>
    </row>
    <row r="38328" spans="8:22">
      <c r="H38328" s="369"/>
      <c r="M38328" s="368"/>
      <c r="P38328" s="369"/>
      <c r="S38328" s="369"/>
      <c r="V38328" s="358"/>
    </row>
    <row r="38329" spans="8:22">
      <c r="H38329" s="369"/>
      <c r="M38329" s="368"/>
      <c r="P38329" s="369"/>
      <c r="S38329" s="369"/>
      <c r="V38329" s="358"/>
    </row>
    <row r="38330" spans="8:22">
      <c r="H38330" s="369"/>
      <c r="M38330" s="368"/>
      <c r="P38330" s="369"/>
      <c r="S38330" s="369"/>
      <c r="V38330" s="358"/>
    </row>
    <row r="38331" spans="8:22">
      <c r="H38331" s="369"/>
      <c r="M38331" s="368"/>
      <c r="P38331" s="369"/>
      <c r="S38331" s="369"/>
      <c r="V38331" s="358"/>
    </row>
    <row r="38332" spans="8:22">
      <c r="H38332" s="369"/>
      <c r="M38332" s="368"/>
      <c r="P38332" s="369"/>
      <c r="S38332" s="369"/>
      <c r="V38332" s="358"/>
    </row>
    <row r="38333" spans="8:22">
      <c r="H38333" s="369"/>
      <c r="M38333" s="368"/>
      <c r="P38333" s="369"/>
      <c r="S38333" s="369"/>
      <c r="V38333" s="358"/>
    </row>
    <row r="38334" spans="8:22">
      <c r="H38334" s="369"/>
      <c r="M38334" s="368"/>
      <c r="P38334" s="369"/>
      <c r="S38334" s="369"/>
      <c r="V38334" s="358"/>
    </row>
    <row r="38335" spans="8:22">
      <c r="H38335" s="369"/>
      <c r="M38335" s="368"/>
      <c r="P38335" s="369"/>
      <c r="S38335" s="369"/>
      <c r="V38335" s="358"/>
    </row>
    <row r="38336" spans="8:22">
      <c r="H38336" s="369"/>
      <c r="M38336" s="368"/>
      <c r="P38336" s="369"/>
      <c r="S38336" s="369"/>
      <c r="V38336" s="358"/>
    </row>
    <row r="38337" spans="8:22">
      <c r="H38337" s="369"/>
      <c r="M38337" s="368"/>
      <c r="P38337" s="369"/>
      <c r="S38337" s="369"/>
      <c r="V38337" s="358"/>
    </row>
    <row r="38338" spans="8:22">
      <c r="H38338" s="369"/>
      <c r="M38338" s="368"/>
      <c r="P38338" s="369"/>
      <c r="S38338" s="369"/>
      <c r="V38338" s="358"/>
    </row>
    <row r="38339" spans="8:22">
      <c r="H38339" s="369"/>
      <c r="M38339" s="368"/>
      <c r="P38339" s="369"/>
      <c r="S38339" s="369"/>
      <c r="V38339" s="358"/>
    </row>
    <row r="38340" spans="8:22">
      <c r="H38340" s="369"/>
      <c r="M38340" s="368"/>
      <c r="P38340" s="369"/>
      <c r="S38340" s="369"/>
      <c r="V38340" s="358"/>
    </row>
    <row r="38341" spans="8:22">
      <c r="H38341" s="369"/>
      <c r="M38341" s="368"/>
      <c r="P38341" s="369"/>
      <c r="S38341" s="369"/>
      <c r="V38341" s="358"/>
    </row>
    <row r="38342" spans="8:22">
      <c r="H38342" s="369"/>
      <c r="M38342" s="368"/>
      <c r="P38342" s="369"/>
      <c r="S38342" s="369"/>
      <c r="V38342" s="358"/>
    </row>
    <row r="38343" spans="8:22">
      <c r="H38343" s="369"/>
      <c r="M38343" s="368"/>
      <c r="P38343" s="369"/>
      <c r="S38343" s="369"/>
      <c r="V38343" s="358"/>
    </row>
    <row r="38344" spans="8:22">
      <c r="H38344" s="369"/>
      <c r="M38344" s="368"/>
      <c r="P38344" s="369"/>
      <c r="S38344" s="369"/>
      <c r="V38344" s="358"/>
    </row>
    <row r="38345" spans="8:22">
      <c r="H38345" s="369"/>
      <c r="M38345" s="368"/>
      <c r="P38345" s="369"/>
      <c r="S38345" s="369"/>
      <c r="V38345" s="358"/>
    </row>
    <row r="38346" spans="8:22">
      <c r="H38346" s="369"/>
      <c r="M38346" s="368"/>
      <c r="P38346" s="369"/>
      <c r="S38346" s="369"/>
      <c r="V38346" s="358"/>
    </row>
    <row r="38347" spans="8:22">
      <c r="H38347" s="369"/>
      <c r="M38347" s="368"/>
      <c r="P38347" s="369"/>
      <c r="S38347" s="369"/>
      <c r="V38347" s="358"/>
    </row>
    <row r="38348" spans="8:22">
      <c r="H38348" s="369"/>
      <c r="M38348" s="368"/>
      <c r="P38348" s="369"/>
      <c r="S38348" s="369"/>
      <c r="V38348" s="358"/>
    </row>
    <row r="38349" spans="8:22">
      <c r="H38349" s="369"/>
      <c r="M38349" s="368"/>
      <c r="P38349" s="369"/>
      <c r="S38349" s="369"/>
      <c r="V38349" s="358"/>
    </row>
    <row r="38350" spans="8:22">
      <c r="H38350" s="369"/>
      <c r="M38350" s="368"/>
      <c r="P38350" s="369"/>
      <c r="S38350" s="369"/>
      <c r="V38350" s="358"/>
    </row>
    <row r="38351" spans="8:22">
      <c r="H38351" s="369"/>
      <c r="M38351" s="368"/>
      <c r="P38351" s="369"/>
      <c r="S38351" s="369"/>
      <c r="V38351" s="358"/>
    </row>
    <row r="38352" spans="8:22">
      <c r="H38352" s="369"/>
      <c r="M38352" s="368"/>
      <c r="P38352" s="369"/>
      <c r="S38352" s="369"/>
      <c r="V38352" s="358"/>
    </row>
    <row r="38353" spans="8:22">
      <c r="H38353" s="369"/>
      <c r="M38353" s="368"/>
      <c r="P38353" s="369"/>
      <c r="S38353" s="369"/>
      <c r="V38353" s="358"/>
    </row>
    <row r="38354" spans="8:22">
      <c r="H38354" s="369"/>
      <c r="M38354" s="368"/>
      <c r="P38354" s="369"/>
      <c r="S38354" s="369"/>
      <c r="V38354" s="358"/>
    </row>
    <row r="38355" spans="8:22">
      <c r="H38355" s="369"/>
      <c r="M38355" s="368"/>
      <c r="P38355" s="369"/>
      <c r="S38355" s="369"/>
      <c r="V38355" s="358"/>
    </row>
    <row r="38356" spans="8:22">
      <c r="H38356" s="369"/>
      <c r="M38356" s="368"/>
      <c r="P38356" s="369"/>
      <c r="S38356" s="369"/>
      <c r="V38356" s="358"/>
    </row>
    <row r="38357" spans="8:22">
      <c r="H38357" s="369"/>
      <c r="M38357" s="368"/>
      <c r="P38357" s="369"/>
      <c r="S38357" s="369"/>
      <c r="V38357" s="358"/>
    </row>
    <row r="38358" spans="8:22">
      <c r="H38358" s="369"/>
      <c r="M38358" s="368"/>
      <c r="P38358" s="369"/>
      <c r="S38358" s="369"/>
      <c r="V38358" s="358"/>
    </row>
    <row r="38359" spans="8:22">
      <c r="H38359" s="369"/>
      <c r="M38359" s="368"/>
      <c r="P38359" s="369"/>
      <c r="S38359" s="369"/>
      <c r="V38359" s="358"/>
    </row>
    <row r="38360" spans="8:22">
      <c r="H38360" s="369"/>
      <c r="M38360" s="368"/>
      <c r="P38360" s="369"/>
      <c r="S38360" s="369"/>
      <c r="V38360" s="358"/>
    </row>
    <row r="38361" spans="8:22">
      <c r="H38361" s="369"/>
      <c r="M38361" s="368"/>
      <c r="P38361" s="369"/>
      <c r="S38361" s="369"/>
      <c r="V38361" s="358"/>
    </row>
    <row r="38362" spans="8:22">
      <c r="H38362" s="369"/>
      <c r="M38362" s="368"/>
      <c r="P38362" s="369"/>
      <c r="S38362" s="369"/>
      <c r="V38362" s="358"/>
    </row>
    <row r="38363" spans="8:22">
      <c r="H38363" s="369"/>
      <c r="M38363" s="368"/>
      <c r="P38363" s="369"/>
      <c r="S38363" s="369"/>
      <c r="V38363" s="358"/>
    </row>
    <row r="38364" spans="8:22">
      <c r="H38364" s="369"/>
      <c r="M38364" s="368"/>
      <c r="P38364" s="369"/>
      <c r="S38364" s="369"/>
      <c r="V38364" s="358"/>
    </row>
    <row r="38365" spans="8:22">
      <c r="H38365" s="369"/>
      <c r="M38365" s="368"/>
      <c r="P38365" s="369"/>
      <c r="S38365" s="369"/>
      <c r="V38365" s="358"/>
    </row>
    <row r="38366" spans="8:22">
      <c r="H38366" s="369"/>
      <c r="M38366" s="368"/>
      <c r="P38366" s="369"/>
      <c r="S38366" s="369"/>
      <c r="V38366" s="358"/>
    </row>
    <row r="38367" spans="8:22">
      <c r="H38367" s="369"/>
      <c r="M38367" s="368"/>
      <c r="P38367" s="369"/>
      <c r="S38367" s="369"/>
      <c r="V38367" s="358"/>
    </row>
    <row r="38368" spans="8:22">
      <c r="H38368" s="369"/>
      <c r="M38368" s="368"/>
      <c r="P38368" s="369"/>
      <c r="S38368" s="369"/>
      <c r="V38368" s="358"/>
    </row>
    <row r="38369" spans="8:22">
      <c r="H38369" s="369"/>
      <c r="M38369" s="368"/>
      <c r="P38369" s="369"/>
      <c r="S38369" s="369"/>
      <c r="V38369" s="358"/>
    </row>
    <row r="38370" spans="8:22">
      <c r="H38370" s="369"/>
      <c r="M38370" s="368"/>
      <c r="P38370" s="369"/>
      <c r="S38370" s="369"/>
      <c r="V38370" s="358"/>
    </row>
    <row r="38371" spans="8:22">
      <c r="H38371" s="369"/>
      <c r="M38371" s="368"/>
      <c r="P38371" s="369"/>
      <c r="S38371" s="369"/>
      <c r="V38371" s="358"/>
    </row>
    <row r="38372" spans="8:22">
      <c r="H38372" s="369"/>
      <c r="M38372" s="368"/>
      <c r="P38372" s="369"/>
      <c r="S38372" s="369"/>
      <c r="V38372" s="358"/>
    </row>
    <row r="38373" spans="8:22">
      <c r="H38373" s="369"/>
      <c r="M38373" s="368"/>
      <c r="P38373" s="369"/>
      <c r="S38373" s="369"/>
      <c r="V38373" s="358"/>
    </row>
    <row r="38374" spans="8:22">
      <c r="H38374" s="369"/>
      <c r="M38374" s="368"/>
      <c r="P38374" s="369"/>
      <c r="S38374" s="369"/>
      <c r="V38374" s="358"/>
    </row>
    <row r="38375" spans="8:22">
      <c r="H38375" s="369"/>
      <c r="M38375" s="368"/>
      <c r="P38375" s="369"/>
      <c r="S38375" s="369"/>
      <c r="V38375" s="358"/>
    </row>
    <row r="38376" spans="8:22">
      <c r="H38376" s="369"/>
      <c r="M38376" s="368"/>
      <c r="P38376" s="369"/>
      <c r="S38376" s="369"/>
      <c r="V38376" s="358"/>
    </row>
    <row r="38377" spans="8:22">
      <c r="H38377" s="369"/>
      <c r="M38377" s="368"/>
      <c r="P38377" s="369"/>
      <c r="S38377" s="369"/>
      <c r="V38377" s="358"/>
    </row>
    <row r="38378" spans="8:22">
      <c r="H38378" s="369"/>
      <c r="M38378" s="368"/>
      <c r="P38378" s="369"/>
      <c r="S38378" s="369"/>
      <c r="V38378" s="358"/>
    </row>
    <row r="38379" spans="8:22">
      <c r="H38379" s="369"/>
      <c r="M38379" s="368"/>
      <c r="P38379" s="369"/>
      <c r="S38379" s="369"/>
      <c r="V38379" s="358"/>
    </row>
    <row r="38380" spans="8:22">
      <c r="H38380" s="369"/>
      <c r="M38380" s="368"/>
      <c r="P38380" s="369"/>
      <c r="S38380" s="369"/>
      <c r="V38380" s="358"/>
    </row>
    <row r="38381" spans="8:22">
      <c r="H38381" s="369"/>
      <c r="M38381" s="368"/>
      <c r="P38381" s="369"/>
      <c r="S38381" s="369"/>
      <c r="V38381" s="358"/>
    </row>
    <row r="38382" spans="8:22">
      <c r="H38382" s="369"/>
      <c r="M38382" s="368"/>
      <c r="P38382" s="369"/>
      <c r="S38382" s="369"/>
      <c r="V38382" s="358"/>
    </row>
    <row r="38383" spans="8:22">
      <c r="H38383" s="369"/>
      <c r="M38383" s="368"/>
      <c r="P38383" s="369"/>
      <c r="S38383" s="369"/>
      <c r="V38383" s="358"/>
    </row>
    <row r="38384" spans="8:22">
      <c r="H38384" s="369"/>
      <c r="M38384" s="368"/>
      <c r="P38384" s="369"/>
      <c r="S38384" s="369"/>
      <c r="V38384" s="358"/>
    </row>
    <row r="38385" spans="8:22">
      <c r="H38385" s="369"/>
      <c r="M38385" s="368"/>
      <c r="P38385" s="369"/>
      <c r="S38385" s="369"/>
      <c r="V38385" s="358"/>
    </row>
    <row r="38386" spans="8:22">
      <c r="H38386" s="369"/>
      <c r="M38386" s="368"/>
      <c r="P38386" s="369"/>
      <c r="S38386" s="369"/>
      <c r="V38386" s="358"/>
    </row>
    <row r="38387" spans="8:22">
      <c r="H38387" s="369"/>
      <c r="M38387" s="368"/>
      <c r="P38387" s="369"/>
      <c r="S38387" s="369"/>
      <c r="V38387" s="358"/>
    </row>
    <row r="38388" spans="8:22">
      <c r="H38388" s="369"/>
      <c r="M38388" s="368"/>
      <c r="P38388" s="369"/>
      <c r="S38388" s="369"/>
      <c r="V38388" s="358"/>
    </row>
    <row r="38389" spans="8:22">
      <c r="H38389" s="369"/>
      <c r="M38389" s="368"/>
      <c r="P38389" s="369"/>
      <c r="S38389" s="369"/>
      <c r="V38389" s="358"/>
    </row>
    <row r="38390" spans="8:22">
      <c r="H38390" s="369"/>
      <c r="M38390" s="368"/>
      <c r="P38390" s="369"/>
      <c r="S38390" s="369"/>
      <c r="V38390" s="358"/>
    </row>
    <row r="38391" spans="8:22">
      <c r="H38391" s="369"/>
      <c r="M38391" s="368"/>
      <c r="P38391" s="369"/>
      <c r="S38391" s="369"/>
      <c r="V38391" s="358"/>
    </row>
    <row r="38392" spans="8:22">
      <c r="H38392" s="369"/>
      <c r="M38392" s="368"/>
      <c r="P38392" s="369"/>
      <c r="S38392" s="369"/>
      <c r="V38392" s="358"/>
    </row>
    <row r="38393" spans="8:22">
      <c r="H38393" s="369"/>
      <c r="M38393" s="368"/>
      <c r="P38393" s="369"/>
      <c r="S38393" s="369"/>
      <c r="V38393" s="358"/>
    </row>
    <row r="38394" spans="8:22">
      <c r="H38394" s="369"/>
      <c r="M38394" s="368"/>
      <c r="P38394" s="369"/>
      <c r="S38394" s="369"/>
      <c r="V38394" s="358"/>
    </row>
    <row r="38395" spans="8:22">
      <c r="H38395" s="369"/>
      <c r="M38395" s="368"/>
      <c r="P38395" s="369"/>
      <c r="S38395" s="369"/>
      <c r="V38395" s="358"/>
    </row>
    <row r="38396" spans="8:22">
      <c r="H38396" s="369"/>
      <c r="M38396" s="368"/>
      <c r="P38396" s="369"/>
      <c r="S38396" s="369"/>
      <c r="V38396" s="358"/>
    </row>
    <row r="38397" spans="8:22">
      <c r="H38397" s="369"/>
      <c r="M38397" s="368"/>
      <c r="P38397" s="369"/>
      <c r="S38397" s="369"/>
      <c r="V38397" s="358"/>
    </row>
    <row r="38398" spans="8:22">
      <c r="H38398" s="369"/>
      <c r="M38398" s="368"/>
      <c r="P38398" s="369"/>
      <c r="S38398" s="369"/>
      <c r="V38398" s="358"/>
    </row>
    <row r="38399" spans="8:22">
      <c r="H38399" s="369"/>
      <c r="M38399" s="368"/>
      <c r="P38399" s="369"/>
      <c r="S38399" s="369"/>
      <c r="V38399" s="358"/>
    </row>
    <row r="38400" spans="8:22">
      <c r="H38400" s="369"/>
      <c r="M38400" s="368"/>
      <c r="P38400" s="369"/>
      <c r="S38400" s="369"/>
      <c r="V38400" s="358"/>
    </row>
    <row r="38401" spans="8:22">
      <c r="H38401" s="369"/>
      <c r="M38401" s="368"/>
      <c r="P38401" s="369"/>
      <c r="S38401" s="369"/>
      <c r="V38401" s="358"/>
    </row>
    <row r="38402" spans="8:22">
      <c r="H38402" s="369"/>
      <c r="M38402" s="368"/>
      <c r="P38402" s="369"/>
      <c r="S38402" s="369"/>
      <c r="V38402" s="358"/>
    </row>
    <row r="38403" spans="8:22">
      <c r="H38403" s="369"/>
      <c r="M38403" s="368"/>
      <c r="P38403" s="369"/>
      <c r="S38403" s="369"/>
      <c r="V38403" s="358"/>
    </row>
    <row r="38404" spans="8:22">
      <c r="H38404" s="369"/>
      <c r="M38404" s="368"/>
      <c r="P38404" s="369"/>
      <c r="S38404" s="369"/>
      <c r="V38404" s="358"/>
    </row>
    <row r="38405" spans="8:22">
      <c r="H38405" s="369"/>
      <c r="M38405" s="368"/>
      <c r="P38405" s="369"/>
      <c r="S38405" s="369"/>
      <c r="V38405" s="358"/>
    </row>
    <row r="38406" spans="8:22">
      <c r="H38406" s="369"/>
      <c r="M38406" s="368"/>
      <c r="P38406" s="369"/>
      <c r="S38406" s="369"/>
      <c r="V38406" s="358"/>
    </row>
    <row r="38407" spans="8:22">
      <c r="H38407" s="369"/>
      <c r="M38407" s="368"/>
      <c r="P38407" s="369"/>
      <c r="S38407" s="369"/>
      <c r="V38407" s="358"/>
    </row>
    <row r="38408" spans="8:22">
      <c r="H38408" s="369"/>
      <c r="M38408" s="368"/>
      <c r="P38408" s="369"/>
      <c r="S38408" s="369"/>
      <c r="V38408" s="358"/>
    </row>
    <row r="38409" spans="8:22">
      <c r="H38409" s="369"/>
      <c r="M38409" s="368"/>
      <c r="P38409" s="369"/>
      <c r="S38409" s="369"/>
      <c r="V38409" s="358"/>
    </row>
    <row r="38410" spans="8:22">
      <c r="H38410" s="369"/>
      <c r="M38410" s="368"/>
      <c r="P38410" s="369"/>
      <c r="S38410" s="369"/>
      <c r="V38410" s="358"/>
    </row>
    <row r="38411" spans="8:22">
      <c r="H38411" s="369"/>
      <c r="M38411" s="368"/>
      <c r="P38411" s="369"/>
      <c r="S38411" s="369"/>
      <c r="V38411" s="358"/>
    </row>
    <row r="38412" spans="8:22">
      <c r="H38412" s="369"/>
      <c r="M38412" s="368"/>
      <c r="P38412" s="369"/>
      <c r="S38412" s="369"/>
      <c r="V38412" s="358"/>
    </row>
    <row r="38413" spans="8:22">
      <c r="H38413" s="369"/>
      <c r="M38413" s="368"/>
      <c r="P38413" s="369"/>
      <c r="S38413" s="369"/>
      <c r="V38413" s="358"/>
    </row>
    <row r="38414" spans="8:22">
      <c r="H38414" s="369"/>
      <c r="M38414" s="368"/>
      <c r="P38414" s="369"/>
      <c r="S38414" s="369"/>
      <c r="V38414" s="358"/>
    </row>
    <row r="38415" spans="8:22">
      <c r="H38415" s="369"/>
      <c r="M38415" s="368"/>
      <c r="P38415" s="369"/>
      <c r="S38415" s="369"/>
      <c r="V38415" s="358"/>
    </row>
    <row r="38416" spans="8:22">
      <c r="H38416" s="369"/>
      <c r="M38416" s="368"/>
      <c r="P38416" s="369"/>
      <c r="S38416" s="369"/>
      <c r="V38416" s="358"/>
    </row>
    <row r="38417" spans="8:22">
      <c r="H38417" s="369"/>
      <c r="M38417" s="368"/>
      <c r="P38417" s="369"/>
      <c r="S38417" s="369"/>
      <c r="V38417" s="358"/>
    </row>
    <row r="38418" spans="8:22">
      <c r="H38418" s="369"/>
      <c r="M38418" s="368"/>
      <c r="P38418" s="369"/>
      <c r="S38418" s="369"/>
      <c r="V38418" s="358"/>
    </row>
    <row r="38419" spans="8:22">
      <c r="H38419" s="369"/>
      <c r="M38419" s="368"/>
      <c r="P38419" s="369"/>
      <c r="S38419" s="369"/>
      <c r="V38419" s="358"/>
    </row>
    <row r="38420" spans="8:22">
      <c r="H38420" s="369"/>
      <c r="M38420" s="368"/>
      <c r="P38420" s="369"/>
      <c r="S38420" s="369"/>
      <c r="V38420" s="358"/>
    </row>
    <row r="38421" spans="8:22">
      <c r="H38421" s="369"/>
      <c r="M38421" s="368"/>
      <c r="P38421" s="369"/>
      <c r="S38421" s="369"/>
      <c r="V38421" s="358"/>
    </row>
    <row r="38422" spans="8:22">
      <c r="H38422" s="369"/>
      <c r="M38422" s="368"/>
      <c r="P38422" s="369"/>
      <c r="S38422" s="369"/>
      <c r="V38422" s="358"/>
    </row>
    <row r="38423" spans="8:22">
      <c r="H38423" s="369"/>
      <c r="M38423" s="368"/>
      <c r="P38423" s="369"/>
      <c r="S38423" s="369"/>
      <c r="V38423" s="358"/>
    </row>
    <row r="38424" spans="8:22">
      <c r="H38424" s="369"/>
      <c r="M38424" s="368"/>
      <c r="P38424" s="369"/>
      <c r="S38424" s="369"/>
      <c r="V38424" s="358"/>
    </row>
    <row r="38425" spans="8:22">
      <c r="H38425" s="369"/>
      <c r="M38425" s="368"/>
      <c r="P38425" s="369"/>
      <c r="S38425" s="369"/>
      <c r="V38425" s="358"/>
    </row>
    <row r="38426" spans="8:22">
      <c r="H38426" s="369"/>
      <c r="M38426" s="368"/>
      <c r="P38426" s="369"/>
      <c r="S38426" s="369"/>
      <c r="V38426" s="358"/>
    </row>
    <row r="38427" spans="8:22">
      <c r="H38427" s="369"/>
      <c r="M38427" s="368"/>
      <c r="P38427" s="369"/>
      <c r="S38427" s="369"/>
      <c r="V38427" s="358"/>
    </row>
    <row r="38428" spans="8:22">
      <c r="H38428" s="369"/>
      <c r="M38428" s="368"/>
      <c r="P38428" s="369"/>
      <c r="S38428" s="369"/>
      <c r="V38428" s="358"/>
    </row>
    <row r="38429" spans="8:22">
      <c r="H38429" s="369"/>
      <c r="M38429" s="368"/>
      <c r="P38429" s="369"/>
      <c r="S38429" s="369"/>
      <c r="V38429" s="358"/>
    </row>
    <row r="38430" spans="8:22">
      <c r="H38430" s="369"/>
      <c r="M38430" s="368"/>
      <c r="P38430" s="369"/>
      <c r="S38430" s="369"/>
      <c r="V38430" s="358"/>
    </row>
    <row r="38431" spans="8:22">
      <c r="H38431" s="369"/>
      <c r="M38431" s="368"/>
      <c r="P38431" s="369"/>
      <c r="S38431" s="369"/>
      <c r="V38431" s="358"/>
    </row>
    <row r="38432" spans="8:22">
      <c r="H38432" s="369"/>
      <c r="M38432" s="368"/>
      <c r="P38432" s="369"/>
      <c r="S38432" s="369"/>
      <c r="V38432" s="358"/>
    </row>
    <row r="38433" spans="8:22">
      <c r="H38433" s="369"/>
      <c r="M38433" s="368"/>
      <c r="P38433" s="369"/>
      <c r="S38433" s="369"/>
      <c r="V38433" s="358"/>
    </row>
    <row r="38434" spans="8:22">
      <c r="H38434" s="369"/>
      <c r="M38434" s="368"/>
      <c r="P38434" s="369"/>
      <c r="S38434" s="369"/>
      <c r="V38434" s="358"/>
    </row>
    <row r="38435" spans="8:22">
      <c r="H38435" s="369"/>
      <c r="M38435" s="368"/>
      <c r="P38435" s="369"/>
      <c r="S38435" s="369"/>
      <c r="V38435" s="358"/>
    </row>
    <row r="38436" spans="8:22">
      <c r="H38436" s="369"/>
      <c r="M38436" s="368"/>
      <c r="P38436" s="369"/>
      <c r="S38436" s="369"/>
      <c r="V38436" s="358"/>
    </row>
    <row r="38437" spans="8:22">
      <c r="H38437" s="369"/>
      <c r="M38437" s="368"/>
      <c r="P38437" s="369"/>
      <c r="S38437" s="369"/>
      <c r="V38437" s="358"/>
    </row>
    <row r="38438" spans="8:22">
      <c r="H38438" s="369"/>
      <c r="M38438" s="368"/>
      <c r="P38438" s="369"/>
      <c r="S38438" s="369"/>
      <c r="V38438" s="358"/>
    </row>
    <row r="38439" spans="8:22">
      <c r="H38439" s="369"/>
      <c r="M38439" s="368"/>
      <c r="P38439" s="369"/>
      <c r="S38439" s="369"/>
      <c r="V38439" s="358"/>
    </row>
    <row r="38440" spans="8:22">
      <c r="H38440" s="369"/>
      <c r="M38440" s="368"/>
      <c r="P38440" s="369"/>
      <c r="S38440" s="369"/>
      <c r="V38440" s="358"/>
    </row>
    <row r="38441" spans="8:22">
      <c r="H38441" s="369"/>
      <c r="M38441" s="368"/>
      <c r="P38441" s="369"/>
      <c r="S38441" s="369"/>
      <c r="V38441" s="358"/>
    </row>
    <row r="38442" spans="8:22">
      <c r="H38442" s="369"/>
      <c r="M38442" s="368"/>
      <c r="P38442" s="369"/>
      <c r="S38442" s="369"/>
      <c r="V38442" s="358"/>
    </row>
    <row r="38443" spans="8:22">
      <c r="H38443" s="369"/>
      <c r="M38443" s="368"/>
      <c r="P38443" s="369"/>
      <c r="S38443" s="369"/>
      <c r="V38443" s="358"/>
    </row>
    <row r="38444" spans="8:22">
      <c r="H38444" s="369"/>
      <c r="M38444" s="368"/>
      <c r="P38444" s="369"/>
      <c r="S38444" s="369"/>
      <c r="V38444" s="358"/>
    </row>
    <row r="38445" spans="8:22">
      <c r="H38445" s="369"/>
      <c r="M38445" s="368"/>
      <c r="P38445" s="369"/>
      <c r="S38445" s="369"/>
      <c r="V38445" s="358"/>
    </row>
    <row r="38446" spans="8:22">
      <c r="H38446" s="369"/>
      <c r="M38446" s="368"/>
      <c r="P38446" s="369"/>
      <c r="S38446" s="369"/>
      <c r="V38446" s="358"/>
    </row>
    <row r="38447" spans="8:22">
      <c r="H38447" s="369"/>
      <c r="M38447" s="368"/>
      <c r="P38447" s="369"/>
      <c r="S38447" s="369"/>
      <c r="V38447" s="358"/>
    </row>
    <row r="38448" spans="8:22">
      <c r="H38448" s="369"/>
      <c r="M38448" s="368"/>
      <c r="P38448" s="369"/>
      <c r="S38448" s="369"/>
      <c r="V38448" s="358"/>
    </row>
    <row r="38449" spans="8:22">
      <c r="H38449" s="369"/>
      <c r="M38449" s="368"/>
      <c r="P38449" s="369"/>
      <c r="S38449" s="369"/>
      <c r="V38449" s="358"/>
    </row>
    <row r="38450" spans="8:22">
      <c r="H38450" s="369"/>
      <c r="M38450" s="368"/>
      <c r="P38450" s="369"/>
      <c r="S38450" s="369"/>
      <c r="V38450" s="358"/>
    </row>
    <row r="38451" spans="8:22">
      <c r="H38451" s="369"/>
      <c r="M38451" s="368"/>
      <c r="P38451" s="369"/>
      <c r="S38451" s="369"/>
      <c r="V38451" s="358"/>
    </row>
    <row r="38452" spans="8:22">
      <c r="H38452" s="369"/>
      <c r="M38452" s="368"/>
      <c r="P38452" s="369"/>
      <c r="S38452" s="369"/>
      <c r="V38452" s="358"/>
    </row>
    <row r="38453" spans="8:22">
      <c r="H38453" s="369"/>
      <c r="M38453" s="368"/>
      <c r="P38453" s="369"/>
      <c r="S38453" s="369"/>
      <c r="V38453" s="358"/>
    </row>
    <row r="38454" spans="8:22">
      <c r="H38454" s="369"/>
      <c r="M38454" s="368"/>
      <c r="P38454" s="369"/>
      <c r="S38454" s="369"/>
      <c r="V38454" s="358"/>
    </row>
    <row r="38455" spans="8:22">
      <c r="H38455" s="369"/>
      <c r="M38455" s="368"/>
      <c r="P38455" s="369"/>
      <c r="S38455" s="369"/>
      <c r="V38455" s="358"/>
    </row>
    <row r="38456" spans="8:22">
      <c r="H38456" s="369"/>
      <c r="M38456" s="368"/>
      <c r="P38456" s="369"/>
      <c r="S38456" s="369"/>
      <c r="V38456" s="358"/>
    </row>
    <row r="38457" spans="8:22">
      <c r="H38457" s="369"/>
      <c r="M38457" s="368"/>
      <c r="P38457" s="369"/>
      <c r="S38457" s="369"/>
      <c r="V38457" s="358"/>
    </row>
    <row r="38458" spans="8:22">
      <c r="H38458" s="369"/>
      <c r="M38458" s="368"/>
      <c r="P38458" s="369"/>
      <c r="S38458" s="369"/>
      <c r="V38458" s="358"/>
    </row>
    <row r="38459" spans="8:22">
      <c r="H38459" s="369"/>
      <c r="M38459" s="368"/>
      <c r="P38459" s="369"/>
      <c r="S38459" s="369"/>
      <c r="V38459" s="358"/>
    </row>
    <row r="38460" spans="8:22">
      <c r="H38460" s="369"/>
      <c r="M38460" s="368"/>
      <c r="P38460" s="369"/>
      <c r="S38460" s="369"/>
      <c r="V38460" s="358"/>
    </row>
    <row r="38461" spans="8:22">
      <c r="H38461" s="369"/>
      <c r="M38461" s="368"/>
      <c r="P38461" s="369"/>
      <c r="S38461" s="369"/>
      <c r="V38461" s="358"/>
    </row>
    <row r="38462" spans="8:22">
      <c r="H38462" s="369"/>
      <c r="M38462" s="368"/>
      <c r="P38462" s="369"/>
      <c r="S38462" s="369"/>
      <c r="V38462" s="358"/>
    </row>
    <row r="38463" spans="8:22">
      <c r="H38463" s="369"/>
      <c r="M38463" s="368"/>
      <c r="P38463" s="369"/>
      <c r="S38463" s="369"/>
      <c r="V38463" s="358"/>
    </row>
    <row r="38464" spans="8:22">
      <c r="H38464" s="369"/>
      <c r="M38464" s="368"/>
      <c r="P38464" s="369"/>
      <c r="S38464" s="369"/>
      <c r="V38464" s="358"/>
    </row>
    <row r="38465" spans="8:22">
      <c r="H38465" s="369"/>
      <c r="M38465" s="368"/>
      <c r="P38465" s="369"/>
      <c r="S38465" s="369"/>
      <c r="V38465" s="358"/>
    </row>
    <row r="38466" spans="8:22">
      <c r="H38466" s="369"/>
      <c r="M38466" s="368"/>
      <c r="P38466" s="369"/>
      <c r="S38466" s="369"/>
      <c r="V38466" s="358"/>
    </row>
    <row r="38467" spans="8:22">
      <c r="H38467" s="369"/>
      <c r="M38467" s="368"/>
      <c r="P38467" s="369"/>
      <c r="S38467" s="369"/>
      <c r="V38467" s="358"/>
    </row>
    <row r="38468" spans="8:22">
      <c r="H38468" s="369"/>
      <c r="M38468" s="368"/>
      <c r="P38468" s="369"/>
      <c r="S38468" s="369"/>
      <c r="V38468" s="358"/>
    </row>
    <row r="38469" spans="8:22">
      <c r="H38469" s="369"/>
      <c r="M38469" s="368"/>
      <c r="P38469" s="369"/>
      <c r="S38469" s="369"/>
      <c r="V38469" s="358"/>
    </row>
    <row r="38470" spans="8:22">
      <c r="H38470" s="369"/>
      <c r="M38470" s="368"/>
      <c r="P38470" s="369"/>
      <c r="S38470" s="369"/>
      <c r="V38470" s="358"/>
    </row>
    <row r="38471" spans="8:22">
      <c r="H38471" s="369"/>
      <c r="M38471" s="368"/>
      <c r="P38471" s="369"/>
      <c r="S38471" s="369"/>
      <c r="V38471" s="358"/>
    </row>
    <row r="38472" spans="8:22">
      <c r="H38472" s="369"/>
      <c r="M38472" s="368"/>
      <c r="P38472" s="369"/>
      <c r="S38472" s="369"/>
      <c r="V38472" s="358"/>
    </row>
    <row r="38473" spans="8:22">
      <c r="H38473" s="369"/>
      <c r="M38473" s="368"/>
      <c r="P38473" s="369"/>
      <c r="S38473" s="369"/>
      <c r="V38473" s="358"/>
    </row>
    <row r="38474" spans="8:22">
      <c r="H38474" s="369"/>
      <c r="M38474" s="368"/>
      <c r="P38474" s="369"/>
      <c r="S38474" s="369"/>
      <c r="V38474" s="358"/>
    </row>
    <row r="38475" spans="8:22">
      <c r="H38475" s="369"/>
      <c r="M38475" s="368"/>
      <c r="P38475" s="369"/>
      <c r="S38475" s="369"/>
      <c r="V38475" s="358"/>
    </row>
    <row r="38476" spans="8:22">
      <c r="H38476" s="369"/>
      <c r="M38476" s="368"/>
      <c r="P38476" s="369"/>
      <c r="S38476" s="369"/>
      <c r="V38476" s="358"/>
    </row>
    <row r="38477" spans="8:22">
      <c r="H38477" s="369"/>
      <c r="M38477" s="368"/>
      <c r="P38477" s="369"/>
      <c r="S38477" s="369"/>
      <c r="V38477" s="358"/>
    </row>
    <row r="38478" spans="8:22">
      <c r="H38478" s="369"/>
      <c r="M38478" s="368"/>
      <c r="P38478" s="369"/>
      <c r="S38478" s="369"/>
      <c r="V38478" s="358"/>
    </row>
    <row r="38479" spans="8:22">
      <c r="H38479" s="369"/>
      <c r="M38479" s="368"/>
      <c r="P38479" s="369"/>
      <c r="S38479" s="369"/>
      <c r="V38479" s="358"/>
    </row>
    <row r="38480" spans="8:22">
      <c r="H38480" s="369"/>
      <c r="M38480" s="368"/>
      <c r="P38480" s="369"/>
      <c r="S38480" s="369"/>
      <c r="V38480" s="358"/>
    </row>
    <row r="38481" spans="8:22">
      <c r="H38481" s="369"/>
      <c r="M38481" s="368"/>
      <c r="P38481" s="369"/>
      <c r="S38481" s="369"/>
      <c r="V38481" s="358"/>
    </row>
    <row r="38482" spans="8:22">
      <c r="H38482" s="369"/>
      <c r="M38482" s="368"/>
      <c r="P38482" s="369"/>
      <c r="S38482" s="369"/>
      <c r="V38482" s="358"/>
    </row>
    <row r="38483" spans="8:22">
      <c r="H38483" s="369"/>
      <c r="M38483" s="368"/>
      <c r="P38483" s="369"/>
      <c r="S38483" s="369"/>
      <c r="V38483" s="358"/>
    </row>
    <row r="38484" spans="8:22">
      <c r="H38484" s="369"/>
      <c r="M38484" s="368"/>
      <c r="P38484" s="369"/>
      <c r="S38484" s="369"/>
      <c r="V38484" s="358"/>
    </row>
    <row r="38485" spans="8:22">
      <c r="H38485" s="369"/>
      <c r="M38485" s="368"/>
      <c r="P38485" s="369"/>
      <c r="S38485" s="369"/>
      <c r="V38485" s="358"/>
    </row>
    <row r="38486" spans="8:22">
      <c r="H38486" s="369"/>
      <c r="M38486" s="368"/>
      <c r="P38486" s="369"/>
      <c r="S38486" s="369"/>
      <c r="V38486" s="358"/>
    </row>
    <row r="38487" spans="8:22">
      <c r="H38487" s="369"/>
      <c r="M38487" s="368"/>
      <c r="P38487" s="369"/>
      <c r="S38487" s="369"/>
      <c r="V38487" s="358"/>
    </row>
    <row r="38488" spans="8:22">
      <c r="H38488" s="369"/>
      <c r="M38488" s="368"/>
      <c r="P38488" s="369"/>
      <c r="S38488" s="369"/>
      <c r="V38488" s="358"/>
    </row>
    <row r="38489" spans="8:22">
      <c r="H38489" s="369"/>
      <c r="M38489" s="368"/>
      <c r="P38489" s="369"/>
      <c r="S38489" s="369"/>
      <c r="V38489" s="358"/>
    </row>
    <row r="38490" spans="8:22">
      <c r="H38490" s="369"/>
      <c r="M38490" s="368"/>
      <c r="P38490" s="369"/>
      <c r="S38490" s="369"/>
      <c r="V38490" s="358"/>
    </row>
    <row r="38491" spans="8:22">
      <c r="H38491" s="369"/>
      <c r="M38491" s="368"/>
      <c r="P38491" s="369"/>
      <c r="S38491" s="369"/>
      <c r="V38491" s="358"/>
    </row>
    <row r="38492" spans="8:22">
      <c r="H38492" s="369"/>
      <c r="M38492" s="368"/>
      <c r="P38492" s="369"/>
      <c r="S38492" s="369"/>
      <c r="V38492" s="358"/>
    </row>
    <row r="38493" spans="8:22">
      <c r="H38493" s="369"/>
      <c r="M38493" s="368"/>
      <c r="P38493" s="369"/>
      <c r="S38493" s="369"/>
      <c r="V38493" s="358"/>
    </row>
    <row r="38494" spans="8:22">
      <c r="H38494" s="369"/>
      <c r="M38494" s="368"/>
      <c r="P38494" s="369"/>
      <c r="S38494" s="369"/>
      <c r="V38494" s="358"/>
    </row>
    <row r="38495" spans="8:22">
      <c r="H38495" s="369"/>
      <c r="M38495" s="368"/>
      <c r="P38495" s="369"/>
      <c r="S38495" s="369"/>
      <c r="V38495" s="358"/>
    </row>
    <row r="38496" spans="8:22">
      <c r="H38496" s="369"/>
      <c r="M38496" s="368"/>
      <c r="P38496" s="369"/>
      <c r="S38496" s="369"/>
      <c r="V38496" s="358"/>
    </row>
    <row r="38497" spans="8:22">
      <c r="H38497" s="369"/>
      <c r="M38497" s="368"/>
      <c r="P38497" s="369"/>
      <c r="S38497" s="369"/>
      <c r="V38497" s="358"/>
    </row>
    <row r="38498" spans="8:22">
      <c r="H38498" s="369"/>
      <c r="M38498" s="368"/>
      <c r="P38498" s="369"/>
      <c r="S38498" s="369"/>
      <c r="V38498" s="358"/>
    </row>
    <row r="38499" spans="8:22">
      <c r="H38499" s="369"/>
      <c r="M38499" s="368"/>
      <c r="P38499" s="369"/>
      <c r="S38499" s="369"/>
      <c r="V38499" s="358"/>
    </row>
    <row r="38500" spans="8:22">
      <c r="H38500" s="369"/>
      <c r="M38500" s="368"/>
      <c r="P38500" s="369"/>
      <c r="S38500" s="369"/>
      <c r="V38500" s="358"/>
    </row>
    <row r="38501" spans="8:22">
      <c r="H38501" s="369"/>
      <c r="M38501" s="368"/>
      <c r="P38501" s="369"/>
      <c r="S38501" s="369"/>
      <c r="V38501" s="358"/>
    </row>
    <row r="38502" spans="8:22">
      <c r="H38502" s="369"/>
      <c r="M38502" s="368"/>
      <c r="P38502" s="369"/>
      <c r="S38502" s="369"/>
      <c r="V38502" s="358"/>
    </row>
    <row r="38503" spans="8:22">
      <c r="H38503" s="369"/>
      <c r="M38503" s="368"/>
      <c r="P38503" s="369"/>
      <c r="S38503" s="369"/>
      <c r="V38503" s="358"/>
    </row>
    <row r="38504" spans="8:22">
      <c r="H38504" s="369"/>
      <c r="M38504" s="368"/>
      <c r="P38504" s="369"/>
      <c r="S38504" s="369"/>
      <c r="V38504" s="358"/>
    </row>
    <row r="38505" spans="8:22">
      <c r="H38505" s="369"/>
      <c r="M38505" s="368"/>
      <c r="P38505" s="369"/>
      <c r="S38505" s="369"/>
      <c r="V38505" s="358"/>
    </row>
    <row r="38506" spans="8:22">
      <c r="H38506" s="369"/>
      <c r="M38506" s="368"/>
      <c r="P38506" s="369"/>
      <c r="S38506" s="369"/>
      <c r="V38506" s="358"/>
    </row>
    <row r="38507" spans="8:22">
      <c r="H38507" s="369"/>
      <c r="M38507" s="368"/>
      <c r="P38507" s="369"/>
      <c r="S38507" s="369"/>
      <c r="V38507" s="358"/>
    </row>
    <row r="38508" spans="8:22">
      <c r="H38508" s="369"/>
      <c r="M38508" s="368"/>
      <c r="P38508" s="369"/>
      <c r="S38508" s="369"/>
      <c r="V38508" s="358"/>
    </row>
    <row r="38509" spans="8:22">
      <c r="H38509" s="369"/>
      <c r="M38509" s="368"/>
      <c r="P38509" s="369"/>
      <c r="S38509" s="369"/>
      <c r="V38509" s="358"/>
    </row>
    <row r="38510" spans="8:22">
      <c r="H38510" s="369"/>
      <c r="M38510" s="368"/>
      <c r="P38510" s="369"/>
      <c r="S38510" s="369"/>
      <c r="V38510" s="358"/>
    </row>
    <row r="38511" spans="8:22">
      <c r="H38511" s="369"/>
      <c r="M38511" s="368"/>
      <c r="P38511" s="369"/>
      <c r="S38511" s="369"/>
      <c r="V38511" s="358"/>
    </row>
    <row r="38512" spans="8:22">
      <c r="H38512" s="369"/>
      <c r="M38512" s="368"/>
      <c r="P38512" s="369"/>
      <c r="S38512" s="369"/>
      <c r="V38512" s="358"/>
    </row>
    <row r="38513" spans="8:22">
      <c r="H38513" s="369"/>
      <c r="M38513" s="368"/>
      <c r="P38513" s="369"/>
      <c r="S38513" s="369"/>
      <c r="V38513" s="358"/>
    </row>
    <row r="38514" spans="8:22">
      <c r="H38514" s="369"/>
      <c r="M38514" s="368"/>
      <c r="P38514" s="369"/>
      <c r="S38514" s="369"/>
      <c r="V38514" s="358"/>
    </row>
    <row r="38515" spans="8:22">
      <c r="H38515" s="369"/>
      <c r="M38515" s="368"/>
      <c r="P38515" s="369"/>
      <c r="S38515" s="369"/>
      <c r="V38515" s="358"/>
    </row>
    <row r="38516" spans="8:22">
      <c r="H38516" s="369"/>
      <c r="M38516" s="368"/>
      <c r="P38516" s="369"/>
      <c r="S38516" s="369"/>
      <c r="V38516" s="358"/>
    </row>
    <row r="38517" spans="8:22">
      <c r="H38517" s="369"/>
      <c r="M38517" s="368"/>
      <c r="P38517" s="369"/>
      <c r="S38517" s="369"/>
      <c r="V38517" s="358"/>
    </row>
    <row r="38518" spans="8:22">
      <c r="H38518" s="369"/>
      <c r="M38518" s="368"/>
      <c r="P38518" s="369"/>
      <c r="S38518" s="369"/>
      <c r="V38518" s="358"/>
    </row>
    <row r="38519" spans="8:22">
      <c r="H38519" s="369"/>
      <c r="M38519" s="368"/>
      <c r="P38519" s="369"/>
      <c r="S38519" s="369"/>
      <c r="V38519" s="358"/>
    </row>
    <row r="38520" spans="8:22">
      <c r="H38520" s="369"/>
      <c r="M38520" s="368"/>
      <c r="P38520" s="369"/>
      <c r="S38520" s="369"/>
      <c r="V38520" s="358"/>
    </row>
    <row r="38521" spans="8:22">
      <c r="H38521" s="369"/>
      <c r="M38521" s="368"/>
      <c r="P38521" s="369"/>
      <c r="S38521" s="369"/>
      <c r="V38521" s="358"/>
    </row>
    <row r="38522" spans="8:22">
      <c r="H38522" s="369"/>
      <c r="M38522" s="368"/>
      <c r="P38522" s="369"/>
      <c r="S38522" s="369"/>
      <c r="V38522" s="358"/>
    </row>
    <row r="38523" spans="8:22">
      <c r="H38523" s="369"/>
      <c r="M38523" s="368"/>
      <c r="P38523" s="369"/>
      <c r="S38523" s="369"/>
      <c r="V38523" s="358"/>
    </row>
    <row r="38524" spans="8:22">
      <c r="H38524" s="369"/>
      <c r="M38524" s="368"/>
      <c r="P38524" s="369"/>
      <c r="S38524" s="369"/>
      <c r="V38524" s="358"/>
    </row>
    <row r="38525" spans="8:22">
      <c r="H38525" s="369"/>
      <c r="M38525" s="368"/>
      <c r="P38525" s="369"/>
      <c r="S38525" s="369"/>
      <c r="V38525" s="358"/>
    </row>
    <row r="38526" spans="8:22">
      <c r="H38526" s="369"/>
      <c r="M38526" s="368"/>
      <c r="P38526" s="369"/>
      <c r="S38526" s="369"/>
      <c r="V38526" s="358"/>
    </row>
    <row r="38527" spans="8:22">
      <c r="H38527" s="369"/>
      <c r="M38527" s="368"/>
      <c r="P38527" s="369"/>
      <c r="S38527" s="369"/>
      <c r="V38527" s="358"/>
    </row>
    <row r="38528" spans="8:22">
      <c r="H38528" s="369"/>
      <c r="M38528" s="368"/>
      <c r="P38528" s="369"/>
      <c r="S38528" s="369"/>
      <c r="V38528" s="358"/>
    </row>
    <row r="38529" spans="8:22">
      <c r="H38529" s="369"/>
      <c r="M38529" s="368"/>
      <c r="P38529" s="369"/>
      <c r="S38529" s="369"/>
      <c r="V38529" s="358"/>
    </row>
    <row r="38530" spans="8:22">
      <c r="H38530" s="369"/>
      <c r="M38530" s="368"/>
      <c r="P38530" s="369"/>
      <c r="S38530" s="369"/>
      <c r="V38530" s="358"/>
    </row>
    <row r="38531" spans="8:22">
      <c r="H38531" s="369"/>
      <c r="M38531" s="368"/>
      <c r="P38531" s="369"/>
      <c r="S38531" s="369"/>
      <c r="V38531" s="358"/>
    </row>
    <row r="38532" spans="8:22">
      <c r="H38532" s="369"/>
      <c r="M38532" s="368"/>
      <c r="P38532" s="369"/>
      <c r="S38532" s="369"/>
      <c r="V38532" s="358"/>
    </row>
    <row r="38533" spans="8:22">
      <c r="H38533" s="369"/>
      <c r="M38533" s="368"/>
      <c r="P38533" s="369"/>
      <c r="S38533" s="369"/>
      <c r="V38533" s="358"/>
    </row>
    <row r="38534" spans="8:22">
      <c r="H38534" s="369"/>
      <c r="M38534" s="368"/>
      <c r="P38534" s="369"/>
      <c r="S38534" s="369"/>
      <c r="V38534" s="358"/>
    </row>
    <row r="38535" spans="8:22">
      <c r="H38535" s="369"/>
      <c r="M38535" s="368"/>
      <c r="P38535" s="369"/>
      <c r="S38535" s="369"/>
      <c r="V38535" s="358"/>
    </row>
    <row r="38536" spans="8:22">
      <c r="H38536" s="369"/>
      <c r="M38536" s="368"/>
      <c r="P38536" s="369"/>
      <c r="S38536" s="369"/>
      <c r="V38536" s="358"/>
    </row>
    <row r="38537" spans="8:22">
      <c r="H38537" s="369"/>
      <c r="M38537" s="368"/>
      <c r="P38537" s="369"/>
      <c r="S38537" s="369"/>
      <c r="V38537" s="358"/>
    </row>
    <row r="38538" spans="8:22">
      <c r="H38538" s="369"/>
      <c r="M38538" s="368"/>
      <c r="P38538" s="369"/>
      <c r="S38538" s="369"/>
      <c r="V38538" s="358"/>
    </row>
    <row r="38539" spans="8:22">
      <c r="H38539" s="369"/>
      <c r="M38539" s="368"/>
      <c r="P38539" s="369"/>
      <c r="S38539" s="369"/>
      <c r="V38539" s="358"/>
    </row>
    <row r="38540" spans="8:22">
      <c r="H38540" s="369"/>
      <c r="M38540" s="368"/>
      <c r="P38540" s="369"/>
      <c r="S38540" s="369"/>
      <c r="V38540" s="358"/>
    </row>
    <row r="38541" spans="8:22">
      <c r="H38541" s="369"/>
      <c r="M38541" s="368"/>
      <c r="P38541" s="369"/>
      <c r="S38541" s="369"/>
      <c r="V38541" s="358"/>
    </row>
    <row r="38542" spans="8:22">
      <c r="H38542" s="369"/>
      <c r="M38542" s="368"/>
      <c r="P38542" s="369"/>
      <c r="S38542" s="369"/>
      <c r="V38542" s="358"/>
    </row>
    <row r="38543" spans="8:22">
      <c r="H38543" s="369"/>
      <c r="M38543" s="368"/>
      <c r="P38543" s="369"/>
      <c r="S38543" s="369"/>
      <c r="V38543" s="358"/>
    </row>
    <row r="38544" spans="8:22">
      <c r="H38544" s="369"/>
      <c r="M38544" s="368"/>
      <c r="P38544" s="369"/>
      <c r="S38544" s="369"/>
      <c r="V38544" s="358"/>
    </row>
    <row r="38545" spans="8:22">
      <c r="H38545" s="369"/>
      <c r="M38545" s="368"/>
      <c r="P38545" s="369"/>
      <c r="S38545" s="369"/>
      <c r="V38545" s="358"/>
    </row>
    <row r="38546" spans="8:22">
      <c r="H38546" s="369"/>
      <c r="M38546" s="368"/>
      <c r="P38546" s="369"/>
      <c r="S38546" s="369"/>
      <c r="V38546" s="358"/>
    </row>
    <row r="38547" spans="8:22">
      <c r="H38547" s="369"/>
      <c r="M38547" s="368"/>
      <c r="P38547" s="369"/>
      <c r="S38547" s="369"/>
      <c r="V38547" s="358"/>
    </row>
    <row r="38548" spans="8:22">
      <c r="H38548" s="369"/>
      <c r="M38548" s="368"/>
      <c r="P38548" s="369"/>
      <c r="S38548" s="369"/>
      <c r="V38548" s="358"/>
    </row>
    <row r="38549" spans="8:22">
      <c r="H38549" s="369"/>
      <c r="M38549" s="368"/>
      <c r="P38549" s="369"/>
      <c r="S38549" s="369"/>
      <c r="V38549" s="358"/>
    </row>
    <row r="38550" spans="8:22">
      <c r="H38550" s="369"/>
      <c r="M38550" s="368"/>
      <c r="P38550" s="369"/>
      <c r="S38550" s="369"/>
      <c r="V38550" s="358"/>
    </row>
    <row r="38551" spans="8:22">
      <c r="H38551" s="369"/>
      <c r="M38551" s="368"/>
      <c r="P38551" s="369"/>
      <c r="S38551" s="369"/>
      <c r="V38551" s="358"/>
    </row>
    <row r="38552" spans="8:22">
      <c r="H38552" s="369"/>
      <c r="M38552" s="368"/>
      <c r="P38552" s="369"/>
      <c r="S38552" s="369"/>
      <c r="V38552" s="358"/>
    </row>
    <row r="38553" spans="8:22">
      <c r="H38553" s="369"/>
      <c r="M38553" s="368"/>
      <c r="P38553" s="369"/>
      <c r="S38553" s="369"/>
      <c r="V38553" s="358"/>
    </row>
    <row r="38554" spans="8:22">
      <c r="H38554" s="369"/>
      <c r="M38554" s="368"/>
      <c r="P38554" s="369"/>
      <c r="S38554" s="369"/>
      <c r="V38554" s="358"/>
    </row>
    <row r="38555" spans="8:22">
      <c r="H38555" s="369"/>
      <c r="M38555" s="368"/>
      <c r="P38555" s="369"/>
      <c r="S38555" s="369"/>
      <c r="V38555" s="358"/>
    </row>
    <row r="38556" spans="8:22">
      <c r="H38556" s="369"/>
      <c r="M38556" s="368"/>
      <c r="P38556" s="369"/>
      <c r="S38556" s="369"/>
      <c r="V38556" s="358"/>
    </row>
    <row r="38557" spans="8:22">
      <c r="H38557" s="369"/>
      <c r="M38557" s="368"/>
      <c r="P38557" s="369"/>
      <c r="S38557" s="369"/>
      <c r="V38557" s="358"/>
    </row>
    <row r="38558" spans="8:22">
      <c r="H38558" s="369"/>
      <c r="M38558" s="368"/>
      <c r="P38558" s="369"/>
      <c r="S38558" s="369"/>
      <c r="V38558" s="358"/>
    </row>
    <row r="38559" spans="8:22">
      <c r="H38559" s="369"/>
      <c r="M38559" s="368"/>
      <c r="P38559" s="369"/>
      <c r="S38559" s="369"/>
      <c r="V38559" s="358"/>
    </row>
    <row r="38560" spans="8:22">
      <c r="H38560" s="369"/>
      <c r="M38560" s="368"/>
      <c r="P38560" s="369"/>
      <c r="S38560" s="369"/>
      <c r="V38560" s="358"/>
    </row>
    <row r="38561" spans="8:22">
      <c r="H38561" s="369"/>
      <c r="M38561" s="368"/>
      <c r="P38561" s="369"/>
      <c r="S38561" s="369"/>
      <c r="V38561" s="358"/>
    </row>
    <row r="38562" spans="8:22">
      <c r="H38562" s="369"/>
      <c r="M38562" s="368"/>
      <c r="P38562" s="369"/>
      <c r="S38562" s="369"/>
      <c r="V38562" s="358"/>
    </row>
    <row r="38563" spans="8:22">
      <c r="H38563" s="369"/>
      <c r="M38563" s="368"/>
      <c r="P38563" s="369"/>
      <c r="S38563" s="369"/>
      <c r="V38563" s="358"/>
    </row>
    <row r="38564" spans="8:22">
      <c r="H38564" s="369"/>
      <c r="M38564" s="368"/>
      <c r="P38564" s="369"/>
      <c r="S38564" s="369"/>
      <c r="V38564" s="358"/>
    </row>
    <row r="38565" spans="8:22">
      <c r="H38565" s="369"/>
      <c r="M38565" s="368"/>
      <c r="P38565" s="369"/>
      <c r="S38565" s="369"/>
      <c r="V38565" s="358"/>
    </row>
    <row r="38566" spans="8:22">
      <c r="H38566" s="369"/>
      <c r="M38566" s="368"/>
      <c r="P38566" s="369"/>
      <c r="S38566" s="369"/>
      <c r="V38566" s="358"/>
    </row>
    <row r="38567" spans="8:22">
      <c r="H38567" s="369"/>
      <c r="M38567" s="368"/>
      <c r="P38567" s="369"/>
      <c r="S38567" s="369"/>
      <c r="V38567" s="358"/>
    </row>
    <row r="38568" spans="8:22">
      <c r="H38568" s="369"/>
      <c r="M38568" s="368"/>
      <c r="P38568" s="369"/>
      <c r="S38568" s="369"/>
      <c r="V38568" s="358"/>
    </row>
    <row r="38569" spans="8:22">
      <c r="H38569" s="369"/>
      <c r="M38569" s="368"/>
      <c r="P38569" s="369"/>
      <c r="S38569" s="369"/>
      <c r="V38569" s="358"/>
    </row>
    <row r="38570" spans="8:22">
      <c r="H38570" s="369"/>
      <c r="M38570" s="368"/>
      <c r="P38570" s="369"/>
      <c r="S38570" s="369"/>
      <c r="V38570" s="358"/>
    </row>
    <row r="38571" spans="8:22">
      <c r="H38571" s="369"/>
      <c r="M38571" s="368"/>
      <c r="P38571" s="369"/>
      <c r="S38571" s="369"/>
      <c r="V38571" s="358"/>
    </row>
    <row r="38572" spans="8:22">
      <c r="H38572" s="369"/>
      <c r="M38572" s="368"/>
      <c r="P38572" s="369"/>
      <c r="S38572" s="369"/>
      <c r="V38572" s="358"/>
    </row>
    <row r="38573" spans="8:22">
      <c r="H38573" s="369"/>
      <c r="M38573" s="368"/>
      <c r="P38573" s="369"/>
      <c r="S38573" s="369"/>
      <c r="V38573" s="358"/>
    </row>
    <row r="38574" spans="8:22">
      <c r="H38574" s="369"/>
      <c r="M38574" s="368"/>
      <c r="P38574" s="369"/>
      <c r="S38574" s="369"/>
      <c r="V38574" s="358"/>
    </row>
    <row r="38575" spans="8:22">
      <c r="H38575" s="369"/>
      <c r="M38575" s="368"/>
      <c r="P38575" s="369"/>
      <c r="S38575" s="369"/>
      <c r="V38575" s="358"/>
    </row>
    <row r="38576" spans="8:22">
      <c r="H38576" s="369"/>
      <c r="M38576" s="368"/>
      <c r="P38576" s="369"/>
      <c r="S38576" s="369"/>
      <c r="V38576" s="358"/>
    </row>
    <row r="38577" spans="8:22">
      <c r="H38577" s="369"/>
      <c r="M38577" s="368"/>
      <c r="P38577" s="369"/>
      <c r="S38577" s="369"/>
      <c r="V38577" s="358"/>
    </row>
    <row r="38578" spans="8:22">
      <c r="H38578" s="369"/>
      <c r="M38578" s="368"/>
      <c r="P38578" s="369"/>
      <c r="S38578" s="369"/>
      <c r="V38578" s="358"/>
    </row>
    <row r="38579" spans="8:22">
      <c r="H38579" s="369"/>
      <c r="M38579" s="368"/>
      <c r="P38579" s="369"/>
      <c r="S38579" s="369"/>
      <c r="V38579" s="358"/>
    </row>
    <row r="38580" spans="8:22">
      <c r="H38580" s="369"/>
      <c r="M38580" s="368"/>
      <c r="P38580" s="369"/>
      <c r="S38580" s="369"/>
      <c r="V38580" s="358"/>
    </row>
    <row r="38581" spans="8:22">
      <c r="H38581" s="369"/>
      <c r="M38581" s="368"/>
      <c r="P38581" s="369"/>
      <c r="S38581" s="369"/>
      <c r="V38581" s="358"/>
    </row>
    <row r="38582" spans="8:22">
      <c r="H38582" s="369"/>
      <c r="M38582" s="368"/>
      <c r="P38582" s="369"/>
      <c r="S38582" s="369"/>
      <c r="V38582" s="358"/>
    </row>
    <row r="38583" spans="8:22">
      <c r="H38583" s="369"/>
      <c r="M38583" s="368"/>
      <c r="P38583" s="369"/>
      <c r="S38583" s="369"/>
      <c r="V38583" s="358"/>
    </row>
    <row r="38584" spans="8:22">
      <c r="H38584" s="369"/>
      <c r="M38584" s="368"/>
      <c r="P38584" s="369"/>
      <c r="S38584" s="369"/>
      <c r="V38584" s="358"/>
    </row>
    <row r="38585" spans="8:22">
      <c r="H38585" s="369"/>
      <c r="M38585" s="368"/>
      <c r="P38585" s="369"/>
      <c r="S38585" s="369"/>
      <c r="V38585" s="358"/>
    </row>
    <row r="38586" spans="8:22">
      <c r="H38586" s="369"/>
      <c r="M38586" s="368"/>
      <c r="P38586" s="369"/>
      <c r="S38586" s="369"/>
      <c r="V38586" s="358"/>
    </row>
    <row r="38587" spans="8:22">
      <c r="H38587" s="369"/>
      <c r="M38587" s="368"/>
      <c r="P38587" s="369"/>
      <c r="S38587" s="369"/>
      <c r="V38587" s="358"/>
    </row>
    <row r="38588" spans="8:22">
      <c r="H38588" s="369"/>
      <c r="M38588" s="368"/>
      <c r="P38588" s="369"/>
      <c r="S38588" s="369"/>
      <c r="V38588" s="358"/>
    </row>
    <row r="38589" spans="8:22">
      <c r="H38589" s="369"/>
      <c r="M38589" s="368"/>
      <c r="P38589" s="369"/>
      <c r="S38589" s="369"/>
      <c r="V38589" s="358"/>
    </row>
    <row r="38590" spans="8:22">
      <c r="H38590" s="369"/>
      <c r="M38590" s="368"/>
      <c r="P38590" s="369"/>
      <c r="S38590" s="369"/>
      <c r="V38590" s="358"/>
    </row>
    <row r="38591" spans="8:22">
      <c r="H38591" s="369"/>
      <c r="M38591" s="368"/>
      <c r="P38591" s="369"/>
      <c r="S38591" s="369"/>
      <c r="V38591" s="358"/>
    </row>
    <row r="38592" spans="8:22">
      <c r="H38592" s="369"/>
      <c r="M38592" s="368"/>
      <c r="P38592" s="369"/>
      <c r="S38592" s="369"/>
      <c r="V38592" s="358"/>
    </row>
    <row r="38593" spans="8:22">
      <c r="H38593" s="369"/>
      <c r="M38593" s="368"/>
      <c r="P38593" s="369"/>
      <c r="S38593" s="369"/>
      <c r="V38593" s="358"/>
    </row>
    <row r="38594" spans="8:22">
      <c r="H38594" s="369"/>
      <c r="M38594" s="368"/>
      <c r="P38594" s="369"/>
      <c r="S38594" s="369"/>
      <c r="V38594" s="358"/>
    </row>
    <row r="38595" spans="8:22">
      <c r="H38595" s="369"/>
      <c r="M38595" s="368"/>
      <c r="P38595" s="369"/>
      <c r="S38595" s="369"/>
      <c r="V38595" s="358"/>
    </row>
    <row r="38596" spans="8:22">
      <c r="H38596" s="369"/>
      <c r="M38596" s="368"/>
      <c r="P38596" s="369"/>
      <c r="S38596" s="369"/>
      <c r="V38596" s="358"/>
    </row>
    <row r="38597" spans="8:22">
      <c r="H38597" s="369"/>
      <c r="M38597" s="368"/>
      <c r="P38597" s="369"/>
      <c r="S38597" s="369"/>
      <c r="V38597" s="358"/>
    </row>
    <row r="38598" spans="8:22">
      <c r="H38598" s="369"/>
      <c r="M38598" s="368"/>
      <c r="P38598" s="369"/>
      <c r="S38598" s="369"/>
      <c r="V38598" s="358"/>
    </row>
    <row r="38599" spans="8:22">
      <c r="H38599" s="369"/>
      <c r="M38599" s="368"/>
      <c r="P38599" s="369"/>
      <c r="S38599" s="369"/>
      <c r="V38599" s="358"/>
    </row>
    <row r="38600" spans="8:22">
      <c r="H38600" s="369"/>
      <c r="M38600" s="368"/>
      <c r="P38600" s="369"/>
      <c r="S38600" s="369"/>
      <c r="V38600" s="358"/>
    </row>
    <row r="38601" spans="8:22">
      <c r="H38601" s="369"/>
      <c r="M38601" s="368"/>
      <c r="P38601" s="369"/>
      <c r="S38601" s="369"/>
      <c r="V38601" s="358"/>
    </row>
    <row r="38602" spans="8:22">
      <c r="H38602" s="369"/>
      <c r="M38602" s="368"/>
      <c r="P38602" s="369"/>
      <c r="S38602" s="369"/>
      <c r="V38602" s="358"/>
    </row>
    <row r="38603" spans="8:22">
      <c r="H38603" s="369"/>
      <c r="M38603" s="368"/>
      <c r="P38603" s="369"/>
      <c r="S38603" s="369"/>
      <c r="V38603" s="358"/>
    </row>
    <row r="38604" spans="8:22">
      <c r="H38604" s="369"/>
      <c r="M38604" s="368"/>
      <c r="P38604" s="369"/>
      <c r="S38604" s="369"/>
      <c r="V38604" s="358"/>
    </row>
    <row r="38605" spans="8:22">
      <c r="H38605" s="369"/>
      <c r="M38605" s="368"/>
      <c r="P38605" s="369"/>
      <c r="S38605" s="369"/>
      <c r="V38605" s="358"/>
    </row>
    <row r="38606" spans="8:22">
      <c r="H38606" s="369"/>
      <c r="M38606" s="368"/>
      <c r="P38606" s="369"/>
      <c r="S38606" s="369"/>
      <c r="V38606" s="358"/>
    </row>
    <row r="38607" spans="8:22">
      <c r="H38607" s="369"/>
      <c r="M38607" s="368"/>
      <c r="P38607" s="369"/>
      <c r="S38607" s="369"/>
      <c r="V38607" s="358"/>
    </row>
    <row r="38608" spans="8:22">
      <c r="H38608" s="369"/>
      <c r="M38608" s="368"/>
      <c r="P38608" s="369"/>
      <c r="S38608" s="369"/>
      <c r="V38608" s="358"/>
    </row>
    <row r="38609" spans="8:22">
      <c r="H38609" s="369"/>
      <c r="M38609" s="368"/>
      <c r="P38609" s="369"/>
      <c r="S38609" s="369"/>
      <c r="V38609" s="358"/>
    </row>
    <row r="38610" spans="8:22">
      <c r="H38610" s="369"/>
      <c r="M38610" s="368"/>
      <c r="P38610" s="369"/>
      <c r="S38610" s="369"/>
      <c r="V38610" s="358"/>
    </row>
    <row r="38611" spans="8:22">
      <c r="H38611" s="369"/>
      <c r="M38611" s="368"/>
      <c r="P38611" s="369"/>
      <c r="S38611" s="369"/>
      <c r="V38611" s="358"/>
    </row>
    <row r="38612" spans="8:22">
      <c r="H38612" s="369"/>
      <c r="M38612" s="368"/>
      <c r="P38612" s="369"/>
      <c r="S38612" s="369"/>
      <c r="V38612" s="358"/>
    </row>
    <row r="38613" spans="8:22">
      <c r="H38613" s="369"/>
      <c r="M38613" s="368"/>
      <c r="P38613" s="369"/>
      <c r="S38613" s="369"/>
      <c r="V38613" s="358"/>
    </row>
    <row r="38614" spans="8:22">
      <c r="H38614" s="369"/>
      <c r="M38614" s="368"/>
      <c r="P38614" s="369"/>
      <c r="S38614" s="369"/>
      <c r="V38614" s="358"/>
    </row>
    <row r="38615" spans="8:22">
      <c r="H38615" s="369"/>
      <c r="M38615" s="368"/>
      <c r="P38615" s="369"/>
      <c r="S38615" s="369"/>
      <c r="V38615" s="358"/>
    </row>
    <row r="38616" spans="8:22">
      <c r="H38616" s="369"/>
      <c r="M38616" s="368"/>
      <c r="P38616" s="369"/>
      <c r="S38616" s="369"/>
      <c r="V38616" s="358"/>
    </row>
    <row r="38617" spans="8:22">
      <c r="H38617" s="369"/>
      <c r="M38617" s="368"/>
      <c r="P38617" s="369"/>
      <c r="S38617" s="369"/>
      <c r="V38617" s="358"/>
    </row>
    <row r="38618" spans="8:22">
      <c r="H38618" s="369"/>
      <c r="M38618" s="368"/>
      <c r="P38618" s="369"/>
      <c r="S38618" s="369"/>
      <c r="V38618" s="358"/>
    </row>
    <row r="38619" spans="8:22">
      <c r="H38619" s="369"/>
      <c r="M38619" s="368"/>
      <c r="P38619" s="369"/>
      <c r="S38619" s="369"/>
      <c r="V38619" s="358"/>
    </row>
    <row r="38620" spans="8:22">
      <c r="H38620" s="369"/>
      <c r="M38620" s="368"/>
      <c r="P38620" s="369"/>
      <c r="S38620" s="369"/>
      <c r="V38620" s="358"/>
    </row>
    <row r="38621" spans="8:22">
      <c r="H38621" s="369"/>
      <c r="M38621" s="368"/>
      <c r="P38621" s="369"/>
      <c r="S38621" s="369"/>
      <c r="V38621" s="358"/>
    </row>
    <row r="38622" spans="8:22">
      <c r="H38622" s="369"/>
      <c r="M38622" s="368"/>
      <c r="P38622" s="369"/>
      <c r="S38622" s="369"/>
      <c r="V38622" s="358"/>
    </row>
    <row r="38623" spans="8:22">
      <c r="H38623" s="369"/>
      <c r="M38623" s="368"/>
      <c r="P38623" s="369"/>
      <c r="S38623" s="369"/>
      <c r="V38623" s="358"/>
    </row>
    <row r="38624" spans="8:22">
      <c r="H38624" s="369"/>
      <c r="M38624" s="368"/>
      <c r="P38624" s="369"/>
      <c r="S38624" s="369"/>
      <c r="V38624" s="358"/>
    </row>
    <row r="38625" spans="8:22">
      <c r="H38625" s="369"/>
      <c r="M38625" s="368"/>
      <c r="P38625" s="369"/>
      <c r="S38625" s="369"/>
      <c r="V38625" s="358"/>
    </row>
    <row r="38626" spans="8:22">
      <c r="H38626" s="369"/>
      <c r="M38626" s="368"/>
      <c r="P38626" s="369"/>
      <c r="S38626" s="369"/>
      <c r="V38626" s="358"/>
    </row>
    <row r="38627" spans="8:22">
      <c r="H38627" s="369"/>
      <c r="M38627" s="368"/>
      <c r="P38627" s="369"/>
      <c r="S38627" s="369"/>
      <c r="V38627" s="358"/>
    </row>
    <row r="38628" spans="8:22">
      <c r="H38628" s="369"/>
      <c r="M38628" s="368"/>
      <c r="P38628" s="369"/>
      <c r="S38628" s="369"/>
      <c r="V38628" s="358"/>
    </row>
    <row r="38629" spans="8:22">
      <c r="H38629" s="369"/>
      <c r="M38629" s="368"/>
      <c r="P38629" s="369"/>
      <c r="S38629" s="369"/>
      <c r="V38629" s="358"/>
    </row>
    <row r="38630" spans="8:22">
      <c r="H38630" s="369"/>
      <c r="M38630" s="368"/>
      <c r="P38630" s="369"/>
      <c r="S38630" s="369"/>
      <c r="V38630" s="358"/>
    </row>
    <row r="38631" spans="8:22">
      <c r="H38631" s="369"/>
      <c r="M38631" s="368"/>
      <c r="P38631" s="369"/>
      <c r="S38631" s="369"/>
      <c r="V38631" s="358"/>
    </row>
    <row r="38632" spans="8:22">
      <c r="H38632" s="369"/>
      <c r="M38632" s="368"/>
      <c r="P38632" s="369"/>
      <c r="S38632" s="369"/>
      <c r="V38632" s="358"/>
    </row>
    <row r="38633" spans="8:22">
      <c r="H38633" s="369"/>
      <c r="M38633" s="368"/>
      <c r="P38633" s="369"/>
      <c r="S38633" s="369"/>
      <c r="V38633" s="358"/>
    </row>
    <row r="38634" spans="8:22">
      <c r="H38634" s="369"/>
      <c r="M38634" s="368"/>
      <c r="P38634" s="369"/>
      <c r="S38634" s="369"/>
      <c r="V38634" s="358"/>
    </row>
    <row r="38635" spans="8:22">
      <c r="H38635" s="369"/>
      <c r="M38635" s="368"/>
      <c r="P38635" s="369"/>
      <c r="S38635" s="369"/>
      <c r="V38635" s="358"/>
    </row>
    <row r="38636" spans="8:22">
      <c r="H38636" s="369"/>
      <c r="M38636" s="368"/>
      <c r="P38636" s="369"/>
      <c r="S38636" s="369"/>
      <c r="V38636" s="358"/>
    </row>
    <row r="38637" spans="8:22">
      <c r="H38637" s="369"/>
      <c r="M38637" s="368"/>
      <c r="P38637" s="369"/>
      <c r="S38637" s="369"/>
      <c r="V38637" s="358"/>
    </row>
    <row r="38638" spans="8:22">
      <c r="H38638" s="369"/>
      <c r="M38638" s="368"/>
      <c r="P38638" s="369"/>
      <c r="S38638" s="369"/>
      <c r="V38638" s="358"/>
    </row>
    <row r="38639" spans="8:22">
      <c r="H38639" s="369"/>
      <c r="M38639" s="368"/>
      <c r="P38639" s="369"/>
      <c r="S38639" s="369"/>
      <c r="V38639" s="358"/>
    </row>
    <row r="38640" spans="8:22">
      <c r="H38640" s="369"/>
      <c r="M38640" s="368"/>
      <c r="P38640" s="369"/>
      <c r="S38640" s="369"/>
      <c r="V38640" s="358"/>
    </row>
    <row r="38641" spans="8:22">
      <c r="H38641" s="369"/>
      <c r="M38641" s="368"/>
      <c r="P38641" s="369"/>
      <c r="S38641" s="369"/>
      <c r="V38641" s="358"/>
    </row>
    <row r="38642" spans="8:22">
      <c r="H38642" s="369"/>
      <c r="M38642" s="368"/>
      <c r="P38642" s="369"/>
      <c r="S38642" s="369"/>
      <c r="V38642" s="358"/>
    </row>
    <row r="38643" spans="8:22">
      <c r="H38643" s="369"/>
      <c r="M38643" s="368"/>
      <c r="P38643" s="369"/>
      <c r="S38643" s="369"/>
      <c r="V38643" s="358"/>
    </row>
    <row r="38644" spans="8:22">
      <c r="H38644" s="369"/>
      <c r="M38644" s="368"/>
      <c r="P38644" s="369"/>
      <c r="S38644" s="369"/>
      <c r="V38644" s="358"/>
    </row>
    <row r="38645" spans="8:22">
      <c r="H38645" s="369"/>
      <c r="M38645" s="368"/>
      <c r="P38645" s="369"/>
      <c r="S38645" s="369"/>
      <c r="V38645" s="358"/>
    </row>
    <row r="38646" spans="8:22">
      <c r="H38646" s="369"/>
      <c r="M38646" s="368"/>
      <c r="P38646" s="369"/>
      <c r="S38646" s="369"/>
      <c r="V38646" s="358"/>
    </row>
    <row r="38647" spans="8:22">
      <c r="H38647" s="369"/>
      <c r="M38647" s="368"/>
      <c r="P38647" s="369"/>
      <c r="S38647" s="369"/>
      <c r="V38647" s="358"/>
    </row>
    <row r="38648" spans="8:22">
      <c r="H38648" s="369"/>
      <c r="M38648" s="368"/>
      <c r="P38648" s="369"/>
      <c r="S38648" s="369"/>
      <c r="V38648" s="358"/>
    </row>
    <row r="38649" spans="8:22">
      <c r="H38649" s="369"/>
      <c r="M38649" s="368"/>
      <c r="P38649" s="369"/>
      <c r="S38649" s="369"/>
      <c r="V38649" s="358"/>
    </row>
    <row r="38650" spans="8:22">
      <c r="H38650" s="369"/>
      <c r="M38650" s="368"/>
      <c r="P38650" s="369"/>
      <c r="S38650" s="369"/>
      <c r="V38650" s="358"/>
    </row>
    <row r="38651" spans="8:22">
      <c r="H38651" s="369"/>
      <c r="M38651" s="368"/>
      <c r="P38651" s="369"/>
      <c r="S38651" s="369"/>
      <c r="V38651" s="358"/>
    </row>
    <row r="38652" spans="8:22">
      <c r="H38652" s="369"/>
      <c r="M38652" s="368"/>
      <c r="P38652" s="369"/>
      <c r="S38652" s="369"/>
      <c r="V38652" s="358"/>
    </row>
    <row r="38653" spans="8:22">
      <c r="H38653" s="369"/>
      <c r="M38653" s="368"/>
      <c r="P38653" s="369"/>
      <c r="S38653" s="369"/>
      <c r="V38653" s="358"/>
    </row>
    <row r="38654" spans="8:22">
      <c r="H38654" s="369"/>
      <c r="M38654" s="368"/>
      <c r="P38654" s="369"/>
      <c r="S38654" s="369"/>
      <c r="V38654" s="358"/>
    </row>
    <row r="38655" spans="8:22">
      <c r="H38655" s="369"/>
      <c r="M38655" s="368"/>
      <c r="P38655" s="369"/>
      <c r="S38655" s="369"/>
      <c r="V38655" s="358"/>
    </row>
    <row r="38656" spans="8:22">
      <c r="H38656" s="369"/>
      <c r="M38656" s="368"/>
      <c r="P38656" s="369"/>
      <c r="S38656" s="369"/>
      <c r="V38656" s="358"/>
    </row>
    <row r="38657" spans="8:22">
      <c r="H38657" s="369"/>
      <c r="M38657" s="368"/>
      <c r="P38657" s="369"/>
      <c r="S38657" s="369"/>
      <c r="V38657" s="358"/>
    </row>
    <row r="38658" spans="8:22">
      <c r="H38658" s="369"/>
      <c r="M38658" s="368"/>
      <c r="P38658" s="369"/>
      <c r="S38658" s="369"/>
      <c r="V38658" s="358"/>
    </row>
    <row r="38659" spans="8:22">
      <c r="H38659" s="369"/>
      <c r="M38659" s="368"/>
      <c r="P38659" s="369"/>
      <c r="S38659" s="369"/>
      <c r="V38659" s="358"/>
    </row>
    <row r="38660" spans="8:22">
      <c r="H38660" s="369"/>
      <c r="M38660" s="368"/>
      <c r="P38660" s="369"/>
      <c r="S38660" s="369"/>
      <c r="V38660" s="358"/>
    </row>
    <row r="38661" spans="8:22">
      <c r="H38661" s="369"/>
      <c r="M38661" s="368"/>
      <c r="P38661" s="369"/>
      <c r="S38661" s="369"/>
      <c r="V38661" s="358"/>
    </row>
    <row r="38662" spans="8:22">
      <c r="H38662" s="369"/>
      <c r="M38662" s="368"/>
      <c r="P38662" s="369"/>
      <c r="S38662" s="369"/>
      <c r="V38662" s="358"/>
    </row>
    <row r="38663" spans="8:22">
      <c r="H38663" s="369"/>
      <c r="M38663" s="368"/>
      <c r="P38663" s="369"/>
      <c r="S38663" s="369"/>
      <c r="V38663" s="358"/>
    </row>
    <row r="38664" spans="8:22">
      <c r="H38664" s="369"/>
      <c r="M38664" s="368"/>
      <c r="P38664" s="369"/>
      <c r="S38664" s="369"/>
      <c r="V38664" s="358"/>
    </row>
    <row r="38665" spans="8:22">
      <c r="H38665" s="369"/>
      <c r="M38665" s="368"/>
      <c r="P38665" s="369"/>
      <c r="S38665" s="369"/>
      <c r="V38665" s="358"/>
    </row>
    <row r="38666" spans="8:22">
      <c r="H38666" s="369"/>
      <c r="M38666" s="368"/>
      <c r="P38666" s="369"/>
      <c r="S38666" s="369"/>
      <c r="V38666" s="358"/>
    </row>
    <row r="38667" spans="8:22">
      <c r="H38667" s="369"/>
      <c r="M38667" s="368"/>
      <c r="P38667" s="369"/>
      <c r="S38667" s="369"/>
      <c r="V38667" s="358"/>
    </row>
    <row r="38668" spans="8:22">
      <c r="H38668" s="369"/>
      <c r="M38668" s="368"/>
      <c r="P38668" s="369"/>
      <c r="S38668" s="369"/>
      <c r="V38668" s="358"/>
    </row>
    <row r="38669" spans="8:22">
      <c r="H38669" s="369"/>
      <c r="M38669" s="368"/>
      <c r="P38669" s="369"/>
      <c r="S38669" s="369"/>
      <c r="V38669" s="358"/>
    </row>
    <row r="38670" spans="8:22">
      <c r="H38670" s="369"/>
      <c r="M38670" s="368"/>
      <c r="P38670" s="369"/>
      <c r="S38670" s="369"/>
      <c r="V38670" s="358"/>
    </row>
    <row r="38671" spans="8:22">
      <c r="H38671" s="369"/>
      <c r="M38671" s="368"/>
      <c r="P38671" s="369"/>
      <c r="S38671" s="369"/>
      <c r="V38671" s="358"/>
    </row>
    <row r="38672" spans="8:22">
      <c r="H38672" s="369"/>
      <c r="M38672" s="368"/>
      <c r="P38672" s="369"/>
      <c r="S38672" s="369"/>
      <c r="V38672" s="358"/>
    </row>
    <row r="38673" spans="8:22">
      <c r="H38673" s="369"/>
      <c r="M38673" s="368"/>
      <c r="P38673" s="369"/>
      <c r="S38673" s="369"/>
      <c r="V38673" s="358"/>
    </row>
    <row r="38674" spans="8:22">
      <c r="H38674" s="369"/>
      <c r="M38674" s="368"/>
      <c r="P38674" s="369"/>
      <c r="S38674" s="369"/>
      <c r="V38674" s="358"/>
    </row>
    <row r="38675" spans="8:22">
      <c r="H38675" s="369"/>
      <c r="M38675" s="368"/>
      <c r="P38675" s="369"/>
      <c r="S38675" s="369"/>
      <c r="V38675" s="358"/>
    </row>
    <row r="38676" spans="8:22">
      <c r="H38676" s="369"/>
      <c r="M38676" s="368"/>
      <c r="P38676" s="369"/>
      <c r="S38676" s="369"/>
      <c r="V38676" s="358"/>
    </row>
    <row r="38677" spans="8:22">
      <c r="H38677" s="369"/>
      <c r="M38677" s="368"/>
      <c r="P38677" s="369"/>
      <c r="S38677" s="369"/>
      <c r="V38677" s="358"/>
    </row>
    <row r="38678" spans="8:22">
      <c r="H38678" s="369"/>
      <c r="M38678" s="368"/>
      <c r="P38678" s="369"/>
      <c r="S38678" s="369"/>
      <c r="V38678" s="358"/>
    </row>
    <row r="38679" spans="8:22">
      <c r="H38679" s="369"/>
      <c r="M38679" s="368"/>
      <c r="P38679" s="369"/>
      <c r="S38679" s="369"/>
      <c r="V38679" s="358"/>
    </row>
    <row r="38680" spans="8:22">
      <c r="H38680" s="369"/>
      <c r="M38680" s="368"/>
      <c r="P38680" s="369"/>
      <c r="S38680" s="369"/>
      <c r="V38680" s="358"/>
    </row>
    <row r="38681" spans="8:22">
      <c r="H38681" s="369"/>
      <c r="M38681" s="368"/>
      <c r="P38681" s="369"/>
      <c r="S38681" s="369"/>
      <c r="V38681" s="358"/>
    </row>
    <row r="38682" spans="8:22">
      <c r="H38682" s="369"/>
      <c r="M38682" s="368"/>
      <c r="P38682" s="369"/>
      <c r="S38682" s="369"/>
      <c r="V38682" s="358"/>
    </row>
    <row r="38683" spans="8:22">
      <c r="H38683" s="369"/>
      <c r="M38683" s="368"/>
      <c r="P38683" s="369"/>
      <c r="S38683" s="369"/>
      <c r="V38683" s="358"/>
    </row>
    <row r="38684" spans="8:22">
      <c r="H38684" s="369"/>
      <c r="M38684" s="368"/>
      <c r="P38684" s="369"/>
      <c r="S38684" s="369"/>
      <c r="V38684" s="358"/>
    </row>
    <row r="38685" spans="8:22">
      <c r="H38685" s="369"/>
      <c r="M38685" s="368"/>
      <c r="P38685" s="369"/>
      <c r="S38685" s="369"/>
      <c r="V38685" s="358"/>
    </row>
    <row r="38686" spans="8:22">
      <c r="H38686" s="369"/>
      <c r="M38686" s="368"/>
      <c r="P38686" s="369"/>
      <c r="S38686" s="369"/>
      <c r="V38686" s="358"/>
    </row>
    <row r="38687" spans="8:22">
      <c r="H38687" s="369"/>
      <c r="M38687" s="368"/>
      <c r="P38687" s="369"/>
      <c r="S38687" s="369"/>
      <c r="V38687" s="358"/>
    </row>
    <row r="38688" spans="8:22">
      <c r="H38688" s="369"/>
      <c r="M38688" s="368"/>
      <c r="P38688" s="369"/>
      <c r="S38688" s="369"/>
      <c r="V38688" s="358"/>
    </row>
    <row r="38689" spans="8:22">
      <c r="H38689" s="369"/>
      <c r="M38689" s="368"/>
      <c r="P38689" s="369"/>
      <c r="S38689" s="369"/>
      <c r="V38689" s="358"/>
    </row>
    <row r="38690" spans="8:22">
      <c r="H38690" s="369"/>
      <c r="M38690" s="368"/>
      <c r="P38690" s="369"/>
      <c r="S38690" s="369"/>
      <c r="V38690" s="358"/>
    </row>
    <row r="38691" spans="8:22">
      <c r="H38691" s="369"/>
      <c r="M38691" s="368"/>
      <c r="P38691" s="369"/>
      <c r="S38691" s="369"/>
      <c r="V38691" s="358"/>
    </row>
    <row r="38692" spans="8:22">
      <c r="H38692" s="369"/>
      <c r="M38692" s="368"/>
      <c r="P38692" s="369"/>
      <c r="S38692" s="369"/>
      <c r="V38692" s="358"/>
    </row>
    <row r="38693" spans="8:22">
      <c r="H38693" s="369"/>
      <c r="M38693" s="368"/>
      <c r="P38693" s="369"/>
      <c r="S38693" s="369"/>
      <c r="V38693" s="358"/>
    </row>
    <row r="38694" spans="8:22">
      <c r="H38694" s="369"/>
      <c r="M38694" s="368"/>
      <c r="P38694" s="369"/>
      <c r="S38694" s="369"/>
      <c r="V38694" s="358"/>
    </row>
    <row r="38695" spans="8:22">
      <c r="H38695" s="369"/>
      <c r="M38695" s="368"/>
      <c r="P38695" s="369"/>
      <c r="S38695" s="369"/>
      <c r="V38695" s="358"/>
    </row>
    <row r="38696" spans="8:22">
      <c r="H38696" s="369"/>
      <c r="M38696" s="368"/>
      <c r="P38696" s="369"/>
      <c r="S38696" s="369"/>
      <c r="V38696" s="358"/>
    </row>
    <row r="38697" spans="8:22">
      <c r="H38697" s="369"/>
      <c r="M38697" s="368"/>
      <c r="P38697" s="369"/>
      <c r="S38697" s="369"/>
      <c r="V38697" s="358"/>
    </row>
    <row r="38698" spans="8:22">
      <c r="H38698" s="369"/>
      <c r="M38698" s="368"/>
      <c r="P38698" s="369"/>
      <c r="S38698" s="369"/>
      <c r="V38698" s="358"/>
    </row>
    <row r="38699" spans="8:22">
      <c r="H38699" s="369"/>
      <c r="M38699" s="368"/>
      <c r="P38699" s="369"/>
      <c r="S38699" s="369"/>
      <c r="V38699" s="358"/>
    </row>
    <row r="38700" spans="8:22">
      <c r="H38700" s="369"/>
      <c r="M38700" s="368"/>
      <c r="P38700" s="369"/>
      <c r="S38700" s="369"/>
      <c r="V38700" s="358"/>
    </row>
    <row r="38701" spans="8:22">
      <c r="H38701" s="369"/>
      <c r="M38701" s="368"/>
      <c r="P38701" s="369"/>
      <c r="S38701" s="369"/>
      <c r="V38701" s="358"/>
    </row>
    <row r="38702" spans="8:22">
      <c r="H38702" s="369"/>
      <c r="M38702" s="368"/>
      <c r="P38702" s="369"/>
      <c r="S38702" s="369"/>
      <c r="V38702" s="358"/>
    </row>
    <row r="38703" spans="8:22">
      <c r="H38703" s="369"/>
      <c r="M38703" s="368"/>
      <c r="P38703" s="369"/>
      <c r="S38703" s="369"/>
      <c r="V38703" s="358"/>
    </row>
    <row r="38704" spans="8:22">
      <c r="H38704" s="369"/>
      <c r="M38704" s="368"/>
      <c r="P38704" s="369"/>
      <c r="S38704" s="369"/>
      <c r="V38704" s="358"/>
    </row>
    <row r="38705" spans="8:22">
      <c r="H38705" s="369"/>
      <c r="M38705" s="368"/>
      <c r="P38705" s="369"/>
      <c r="S38705" s="369"/>
      <c r="V38705" s="358"/>
    </row>
    <row r="38706" spans="8:22">
      <c r="H38706" s="369"/>
      <c r="M38706" s="368"/>
      <c r="P38706" s="369"/>
      <c r="S38706" s="369"/>
      <c r="V38706" s="358"/>
    </row>
    <row r="38707" spans="8:22">
      <c r="H38707" s="369"/>
      <c r="M38707" s="368"/>
      <c r="P38707" s="369"/>
      <c r="S38707" s="369"/>
      <c r="V38707" s="358"/>
    </row>
    <row r="38708" spans="8:22">
      <c r="H38708" s="369"/>
      <c r="M38708" s="368"/>
      <c r="P38708" s="369"/>
      <c r="S38708" s="369"/>
      <c r="V38708" s="358"/>
    </row>
    <row r="38709" spans="8:22">
      <c r="H38709" s="369"/>
      <c r="M38709" s="368"/>
      <c r="P38709" s="369"/>
      <c r="S38709" s="369"/>
      <c r="V38709" s="358"/>
    </row>
    <row r="38710" spans="8:22">
      <c r="H38710" s="369"/>
      <c r="M38710" s="368"/>
      <c r="P38710" s="369"/>
      <c r="S38710" s="369"/>
      <c r="V38710" s="358"/>
    </row>
    <row r="38711" spans="8:22">
      <c r="H38711" s="369"/>
      <c r="M38711" s="368"/>
      <c r="P38711" s="369"/>
      <c r="S38711" s="369"/>
      <c r="V38711" s="358"/>
    </row>
    <row r="38712" spans="8:22">
      <c r="H38712" s="369"/>
      <c r="M38712" s="368"/>
      <c r="P38712" s="369"/>
      <c r="S38712" s="369"/>
      <c r="V38712" s="358"/>
    </row>
    <row r="38713" spans="8:22">
      <c r="H38713" s="369"/>
      <c r="M38713" s="368"/>
      <c r="P38713" s="369"/>
      <c r="S38713" s="369"/>
      <c r="V38713" s="358"/>
    </row>
    <row r="38714" spans="8:22">
      <c r="H38714" s="369"/>
      <c r="M38714" s="368"/>
      <c r="P38714" s="369"/>
      <c r="S38714" s="369"/>
      <c r="V38714" s="358"/>
    </row>
    <row r="38715" spans="8:22">
      <c r="H38715" s="369"/>
      <c r="M38715" s="368"/>
      <c r="P38715" s="369"/>
      <c r="S38715" s="369"/>
      <c r="V38715" s="358"/>
    </row>
    <row r="38716" spans="8:22">
      <c r="H38716" s="369"/>
      <c r="M38716" s="368"/>
      <c r="P38716" s="369"/>
      <c r="S38716" s="369"/>
      <c r="V38716" s="358"/>
    </row>
    <row r="38717" spans="8:22">
      <c r="H38717" s="369"/>
      <c r="M38717" s="368"/>
      <c r="P38717" s="369"/>
      <c r="S38717" s="369"/>
      <c r="V38717" s="358"/>
    </row>
    <row r="38718" spans="8:22">
      <c r="H38718" s="369"/>
      <c r="M38718" s="368"/>
      <c r="P38718" s="369"/>
      <c r="S38718" s="369"/>
      <c r="V38718" s="358"/>
    </row>
    <row r="38719" spans="8:22">
      <c r="H38719" s="369"/>
      <c r="M38719" s="368"/>
      <c r="P38719" s="369"/>
      <c r="S38719" s="369"/>
      <c r="V38719" s="358"/>
    </row>
    <row r="38720" spans="8:22">
      <c r="H38720" s="369"/>
      <c r="M38720" s="368"/>
      <c r="P38720" s="369"/>
      <c r="S38720" s="369"/>
      <c r="V38720" s="358"/>
    </row>
    <row r="38721" spans="8:22">
      <c r="H38721" s="369"/>
      <c r="M38721" s="368"/>
      <c r="P38721" s="369"/>
      <c r="S38721" s="369"/>
      <c r="V38721" s="358"/>
    </row>
    <row r="38722" spans="8:22">
      <c r="H38722" s="369"/>
      <c r="M38722" s="368"/>
      <c r="P38722" s="369"/>
      <c r="S38722" s="369"/>
      <c r="V38722" s="358"/>
    </row>
    <row r="38723" spans="8:22">
      <c r="H38723" s="369"/>
      <c r="M38723" s="368"/>
      <c r="P38723" s="369"/>
      <c r="S38723" s="369"/>
      <c r="V38723" s="358"/>
    </row>
    <row r="38724" spans="8:22">
      <c r="H38724" s="369"/>
      <c r="M38724" s="368"/>
      <c r="P38724" s="369"/>
      <c r="S38724" s="369"/>
      <c r="V38724" s="358"/>
    </row>
    <row r="38725" spans="8:22">
      <c r="H38725" s="369"/>
      <c r="M38725" s="368"/>
      <c r="P38725" s="369"/>
      <c r="S38725" s="369"/>
      <c r="V38725" s="358"/>
    </row>
    <row r="38726" spans="8:22">
      <c r="H38726" s="369"/>
      <c r="M38726" s="368"/>
      <c r="P38726" s="369"/>
      <c r="S38726" s="369"/>
      <c r="V38726" s="358"/>
    </row>
    <row r="38727" spans="8:22">
      <c r="H38727" s="369"/>
      <c r="M38727" s="368"/>
      <c r="P38727" s="369"/>
      <c r="S38727" s="369"/>
      <c r="V38727" s="358"/>
    </row>
    <row r="38728" spans="8:22">
      <c r="H38728" s="369"/>
      <c r="M38728" s="368"/>
      <c r="P38728" s="369"/>
      <c r="S38728" s="369"/>
      <c r="V38728" s="358"/>
    </row>
    <row r="38729" spans="8:22">
      <c r="H38729" s="369"/>
      <c r="M38729" s="368"/>
      <c r="P38729" s="369"/>
      <c r="S38729" s="369"/>
      <c r="V38729" s="358"/>
    </row>
    <row r="38730" spans="8:22">
      <c r="H38730" s="369"/>
      <c r="M38730" s="368"/>
      <c r="P38730" s="369"/>
      <c r="S38730" s="369"/>
      <c r="V38730" s="358"/>
    </row>
    <row r="38731" spans="8:22">
      <c r="H38731" s="369"/>
      <c r="M38731" s="368"/>
      <c r="P38731" s="369"/>
      <c r="S38731" s="369"/>
      <c r="V38731" s="358"/>
    </row>
    <row r="38732" spans="8:22">
      <c r="H38732" s="369"/>
      <c r="M38732" s="368"/>
      <c r="P38732" s="369"/>
      <c r="S38732" s="369"/>
      <c r="V38732" s="358"/>
    </row>
    <row r="38733" spans="8:22">
      <c r="H38733" s="369"/>
      <c r="M38733" s="368"/>
      <c r="P38733" s="369"/>
      <c r="S38733" s="369"/>
      <c r="V38733" s="358"/>
    </row>
    <row r="38734" spans="8:22">
      <c r="H38734" s="369"/>
      <c r="M38734" s="368"/>
      <c r="P38734" s="369"/>
      <c r="S38734" s="369"/>
      <c r="V38734" s="358"/>
    </row>
    <row r="38735" spans="8:22">
      <c r="H38735" s="369"/>
      <c r="M38735" s="368"/>
      <c r="P38735" s="369"/>
      <c r="S38735" s="369"/>
      <c r="V38735" s="358"/>
    </row>
    <row r="38736" spans="8:22">
      <c r="H38736" s="369"/>
      <c r="M38736" s="368"/>
      <c r="P38736" s="369"/>
      <c r="S38736" s="369"/>
      <c r="V38736" s="358"/>
    </row>
    <row r="38737" spans="8:22">
      <c r="H38737" s="369"/>
      <c r="M38737" s="368"/>
      <c r="P38737" s="369"/>
      <c r="S38737" s="369"/>
      <c r="V38737" s="358"/>
    </row>
    <row r="38738" spans="8:22">
      <c r="H38738" s="369"/>
      <c r="M38738" s="368"/>
      <c r="P38738" s="369"/>
      <c r="S38738" s="369"/>
      <c r="V38738" s="358"/>
    </row>
    <row r="38739" spans="8:22">
      <c r="H38739" s="369"/>
      <c r="M38739" s="368"/>
      <c r="P38739" s="369"/>
      <c r="S38739" s="369"/>
      <c r="V38739" s="358"/>
    </row>
    <row r="38740" spans="8:22">
      <c r="H38740" s="369"/>
      <c r="M38740" s="368"/>
      <c r="P38740" s="369"/>
      <c r="S38740" s="369"/>
      <c r="V38740" s="358"/>
    </row>
    <row r="38741" spans="8:22">
      <c r="H38741" s="369"/>
      <c r="M38741" s="368"/>
      <c r="P38741" s="369"/>
      <c r="S38741" s="369"/>
      <c r="V38741" s="358"/>
    </row>
    <row r="38742" spans="8:22">
      <c r="H38742" s="369"/>
      <c r="M38742" s="368"/>
      <c r="P38742" s="369"/>
      <c r="S38742" s="369"/>
      <c r="V38742" s="358"/>
    </row>
    <row r="38743" spans="8:22">
      <c r="H38743" s="369"/>
      <c r="M38743" s="368"/>
      <c r="P38743" s="369"/>
      <c r="S38743" s="369"/>
      <c r="V38743" s="358"/>
    </row>
    <row r="38744" spans="8:22">
      <c r="H38744" s="369"/>
      <c r="M38744" s="368"/>
      <c r="P38744" s="369"/>
      <c r="S38744" s="369"/>
      <c r="V38744" s="358"/>
    </row>
    <row r="38745" spans="8:22">
      <c r="H38745" s="369"/>
      <c r="M38745" s="368"/>
      <c r="P38745" s="369"/>
      <c r="S38745" s="369"/>
      <c r="V38745" s="358"/>
    </row>
    <row r="38746" spans="8:22">
      <c r="H38746" s="369"/>
      <c r="M38746" s="368"/>
      <c r="P38746" s="369"/>
      <c r="S38746" s="369"/>
      <c r="V38746" s="358"/>
    </row>
    <row r="38747" spans="8:22">
      <c r="H38747" s="369"/>
      <c r="M38747" s="368"/>
      <c r="P38747" s="369"/>
      <c r="S38747" s="369"/>
      <c r="V38747" s="358"/>
    </row>
    <row r="38748" spans="8:22">
      <c r="H38748" s="369"/>
      <c r="M38748" s="368"/>
      <c r="P38748" s="369"/>
      <c r="S38748" s="369"/>
      <c r="V38748" s="358"/>
    </row>
    <row r="38749" spans="8:22">
      <c r="H38749" s="369"/>
      <c r="M38749" s="368"/>
      <c r="P38749" s="369"/>
      <c r="S38749" s="369"/>
      <c r="V38749" s="358"/>
    </row>
    <row r="38750" spans="8:22">
      <c r="H38750" s="369"/>
      <c r="M38750" s="368"/>
      <c r="P38750" s="369"/>
      <c r="S38750" s="369"/>
      <c r="V38750" s="358"/>
    </row>
    <row r="38751" spans="8:22">
      <c r="H38751" s="369"/>
      <c r="M38751" s="368"/>
      <c r="P38751" s="369"/>
      <c r="S38751" s="369"/>
      <c r="V38751" s="358"/>
    </row>
    <row r="38752" spans="8:22">
      <c r="H38752" s="369"/>
      <c r="M38752" s="368"/>
      <c r="P38752" s="369"/>
      <c r="S38752" s="369"/>
      <c r="V38752" s="358"/>
    </row>
    <row r="38753" spans="8:22">
      <c r="H38753" s="369"/>
      <c r="M38753" s="368"/>
      <c r="P38753" s="369"/>
      <c r="S38753" s="369"/>
      <c r="V38753" s="358"/>
    </row>
    <row r="38754" spans="8:22">
      <c r="H38754" s="369"/>
      <c r="M38754" s="368"/>
      <c r="P38754" s="369"/>
      <c r="S38754" s="369"/>
      <c r="V38754" s="358"/>
    </row>
    <row r="38755" spans="8:22">
      <c r="H38755" s="369"/>
      <c r="M38755" s="368"/>
      <c r="P38755" s="369"/>
      <c r="S38755" s="369"/>
      <c r="V38755" s="358"/>
    </row>
    <row r="38756" spans="8:22">
      <c r="H38756" s="369"/>
      <c r="M38756" s="368"/>
      <c r="P38756" s="369"/>
      <c r="S38756" s="369"/>
      <c r="V38756" s="358"/>
    </row>
    <row r="38757" spans="8:22">
      <c r="H38757" s="369"/>
      <c r="M38757" s="368"/>
      <c r="P38757" s="369"/>
      <c r="S38757" s="369"/>
      <c r="V38757" s="358"/>
    </row>
    <row r="38758" spans="8:22">
      <c r="H38758" s="369"/>
      <c r="M38758" s="368"/>
      <c r="P38758" s="369"/>
      <c r="S38758" s="369"/>
      <c r="V38758" s="358"/>
    </row>
    <row r="38759" spans="8:22">
      <c r="H38759" s="369"/>
      <c r="M38759" s="368"/>
      <c r="P38759" s="369"/>
      <c r="S38759" s="369"/>
      <c r="V38759" s="358"/>
    </row>
    <row r="38760" spans="8:22">
      <c r="H38760" s="369"/>
      <c r="M38760" s="368"/>
      <c r="P38760" s="369"/>
      <c r="S38760" s="369"/>
      <c r="V38760" s="358"/>
    </row>
    <row r="38761" spans="8:22">
      <c r="H38761" s="369"/>
      <c r="M38761" s="368"/>
      <c r="P38761" s="369"/>
      <c r="S38761" s="369"/>
      <c r="V38761" s="358"/>
    </row>
    <row r="38762" spans="8:22">
      <c r="H38762" s="369"/>
      <c r="M38762" s="368"/>
      <c r="P38762" s="369"/>
      <c r="S38762" s="369"/>
      <c r="V38762" s="358"/>
    </row>
    <row r="38763" spans="8:22">
      <c r="H38763" s="369"/>
      <c r="M38763" s="368"/>
      <c r="P38763" s="369"/>
      <c r="S38763" s="369"/>
      <c r="V38763" s="358"/>
    </row>
    <row r="38764" spans="8:22">
      <c r="H38764" s="369"/>
      <c r="M38764" s="368"/>
      <c r="P38764" s="369"/>
      <c r="S38764" s="369"/>
      <c r="V38764" s="358"/>
    </row>
    <row r="38765" spans="8:22">
      <c r="H38765" s="369"/>
      <c r="M38765" s="368"/>
      <c r="P38765" s="369"/>
      <c r="S38765" s="369"/>
      <c r="V38765" s="358"/>
    </row>
    <row r="38766" spans="8:22">
      <c r="H38766" s="369"/>
      <c r="M38766" s="368"/>
      <c r="P38766" s="369"/>
      <c r="S38766" s="369"/>
      <c r="V38766" s="358"/>
    </row>
    <row r="38767" spans="8:22">
      <c r="H38767" s="369"/>
      <c r="M38767" s="368"/>
      <c r="P38767" s="369"/>
      <c r="S38767" s="369"/>
      <c r="V38767" s="358"/>
    </row>
    <row r="38768" spans="8:22">
      <c r="H38768" s="369"/>
      <c r="M38768" s="368"/>
      <c r="P38768" s="369"/>
      <c r="S38768" s="369"/>
      <c r="V38768" s="358"/>
    </row>
    <row r="38769" spans="8:22">
      <c r="H38769" s="369"/>
      <c r="M38769" s="368"/>
      <c r="P38769" s="369"/>
      <c r="S38769" s="369"/>
      <c r="V38769" s="358"/>
    </row>
    <row r="38770" spans="8:22">
      <c r="H38770" s="369"/>
      <c r="M38770" s="368"/>
      <c r="P38770" s="369"/>
      <c r="S38770" s="369"/>
      <c r="V38770" s="358"/>
    </row>
    <row r="38771" spans="8:22">
      <c r="H38771" s="369"/>
      <c r="M38771" s="368"/>
      <c r="P38771" s="369"/>
      <c r="S38771" s="369"/>
      <c r="V38771" s="358"/>
    </row>
    <row r="38772" spans="8:22">
      <c r="H38772" s="369"/>
      <c r="M38772" s="368"/>
      <c r="P38772" s="369"/>
      <c r="S38772" s="369"/>
      <c r="V38772" s="358"/>
    </row>
    <row r="38773" spans="8:22">
      <c r="H38773" s="369"/>
      <c r="M38773" s="368"/>
      <c r="P38773" s="369"/>
      <c r="S38773" s="369"/>
      <c r="V38773" s="358"/>
    </row>
    <row r="38774" spans="8:22">
      <c r="H38774" s="369"/>
      <c r="M38774" s="368"/>
      <c r="P38774" s="369"/>
      <c r="S38774" s="369"/>
      <c r="V38774" s="358"/>
    </row>
    <row r="38775" spans="8:22">
      <c r="H38775" s="369"/>
      <c r="M38775" s="368"/>
      <c r="P38775" s="369"/>
      <c r="S38775" s="369"/>
      <c r="V38775" s="358"/>
    </row>
    <row r="38776" spans="8:22">
      <c r="H38776" s="369"/>
      <c r="M38776" s="368"/>
      <c r="P38776" s="369"/>
      <c r="S38776" s="369"/>
      <c r="V38776" s="358"/>
    </row>
    <row r="38777" spans="8:22">
      <c r="H38777" s="369"/>
      <c r="M38777" s="368"/>
      <c r="P38777" s="369"/>
      <c r="S38777" s="369"/>
      <c r="V38777" s="358"/>
    </row>
    <row r="38778" spans="8:22">
      <c r="H38778" s="369"/>
      <c r="M38778" s="368"/>
      <c r="P38778" s="369"/>
      <c r="S38778" s="369"/>
      <c r="V38778" s="358"/>
    </row>
    <row r="38779" spans="8:22">
      <c r="H38779" s="369"/>
      <c r="M38779" s="368"/>
      <c r="P38779" s="369"/>
      <c r="S38779" s="369"/>
      <c r="V38779" s="358"/>
    </row>
    <row r="38780" spans="8:22">
      <c r="H38780" s="369"/>
      <c r="M38780" s="368"/>
      <c r="P38780" s="369"/>
      <c r="S38780" s="369"/>
      <c r="V38780" s="358"/>
    </row>
    <row r="38781" spans="8:22">
      <c r="H38781" s="369"/>
      <c r="M38781" s="368"/>
      <c r="P38781" s="369"/>
      <c r="S38781" s="369"/>
      <c r="V38781" s="358"/>
    </row>
    <row r="38782" spans="8:22">
      <c r="H38782" s="369"/>
      <c r="M38782" s="368"/>
      <c r="P38782" s="369"/>
      <c r="S38782" s="369"/>
      <c r="V38782" s="358"/>
    </row>
    <row r="38783" spans="8:22">
      <c r="H38783" s="369"/>
      <c r="M38783" s="368"/>
      <c r="P38783" s="369"/>
      <c r="S38783" s="369"/>
      <c r="V38783" s="358"/>
    </row>
    <row r="38784" spans="8:22">
      <c r="H38784" s="369"/>
      <c r="M38784" s="368"/>
      <c r="P38784" s="369"/>
      <c r="S38784" s="369"/>
      <c r="V38784" s="358"/>
    </row>
    <row r="38785" spans="8:22">
      <c r="H38785" s="369"/>
      <c r="M38785" s="368"/>
      <c r="P38785" s="369"/>
      <c r="S38785" s="369"/>
      <c r="V38785" s="358"/>
    </row>
    <row r="38786" spans="8:22">
      <c r="H38786" s="369"/>
      <c r="M38786" s="368"/>
      <c r="P38786" s="369"/>
      <c r="S38786" s="369"/>
      <c r="V38786" s="358"/>
    </row>
    <row r="38787" spans="8:22">
      <c r="H38787" s="369"/>
      <c r="M38787" s="368"/>
      <c r="P38787" s="369"/>
      <c r="S38787" s="369"/>
      <c r="V38787" s="358"/>
    </row>
    <row r="38788" spans="8:22">
      <c r="H38788" s="369"/>
      <c r="M38788" s="368"/>
      <c r="P38788" s="369"/>
      <c r="S38788" s="369"/>
      <c r="V38788" s="358"/>
    </row>
    <row r="38789" spans="8:22">
      <c r="H38789" s="369"/>
      <c r="M38789" s="368"/>
      <c r="P38789" s="369"/>
      <c r="S38789" s="369"/>
      <c r="V38789" s="358"/>
    </row>
    <row r="38790" spans="8:22">
      <c r="H38790" s="369"/>
      <c r="M38790" s="368"/>
      <c r="P38790" s="369"/>
      <c r="S38790" s="369"/>
      <c r="V38790" s="358"/>
    </row>
    <row r="38791" spans="8:22">
      <c r="H38791" s="369"/>
      <c r="M38791" s="368"/>
      <c r="P38791" s="369"/>
      <c r="S38791" s="369"/>
      <c r="V38791" s="358"/>
    </row>
    <row r="38792" spans="8:22">
      <c r="H38792" s="369"/>
      <c r="M38792" s="368"/>
      <c r="P38792" s="369"/>
      <c r="S38792" s="369"/>
      <c r="V38792" s="358"/>
    </row>
    <row r="38793" spans="8:22">
      <c r="H38793" s="369"/>
      <c r="M38793" s="368"/>
      <c r="P38793" s="369"/>
      <c r="S38793" s="369"/>
      <c r="V38793" s="358"/>
    </row>
    <row r="38794" spans="8:22">
      <c r="H38794" s="369"/>
      <c r="M38794" s="368"/>
      <c r="P38794" s="369"/>
      <c r="S38794" s="369"/>
      <c r="V38794" s="358"/>
    </row>
    <row r="38795" spans="8:22">
      <c r="H38795" s="369"/>
      <c r="M38795" s="368"/>
      <c r="P38795" s="369"/>
      <c r="S38795" s="369"/>
      <c r="V38795" s="358"/>
    </row>
    <row r="38796" spans="8:22">
      <c r="H38796" s="369"/>
      <c r="M38796" s="368"/>
      <c r="P38796" s="369"/>
      <c r="S38796" s="369"/>
      <c r="V38796" s="358"/>
    </row>
    <row r="38797" spans="8:22">
      <c r="H38797" s="369"/>
      <c r="M38797" s="368"/>
      <c r="P38797" s="369"/>
      <c r="S38797" s="369"/>
      <c r="V38797" s="358"/>
    </row>
    <row r="38798" spans="8:22">
      <c r="H38798" s="369"/>
      <c r="M38798" s="368"/>
      <c r="P38798" s="369"/>
      <c r="S38798" s="369"/>
      <c r="V38798" s="358"/>
    </row>
    <row r="38799" spans="8:22">
      <c r="H38799" s="369"/>
      <c r="M38799" s="368"/>
      <c r="P38799" s="369"/>
      <c r="S38799" s="369"/>
      <c r="V38799" s="358"/>
    </row>
    <row r="38800" spans="8:22">
      <c r="H38800" s="369"/>
      <c r="M38800" s="368"/>
      <c r="P38800" s="369"/>
      <c r="S38800" s="369"/>
      <c r="V38800" s="358"/>
    </row>
    <row r="38801" spans="8:22">
      <c r="H38801" s="369"/>
      <c r="M38801" s="368"/>
      <c r="P38801" s="369"/>
      <c r="S38801" s="369"/>
      <c r="V38801" s="358"/>
    </row>
    <row r="38802" spans="8:22">
      <c r="H38802" s="369"/>
      <c r="M38802" s="368"/>
      <c r="P38802" s="369"/>
      <c r="S38802" s="369"/>
      <c r="V38802" s="358"/>
    </row>
    <row r="38803" spans="8:22">
      <c r="H38803" s="369"/>
      <c r="M38803" s="368"/>
      <c r="P38803" s="369"/>
      <c r="S38803" s="369"/>
      <c r="V38803" s="358"/>
    </row>
    <row r="38804" spans="8:22">
      <c r="H38804" s="369"/>
      <c r="M38804" s="368"/>
      <c r="P38804" s="369"/>
      <c r="S38804" s="369"/>
      <c r="V38804" s="358"/>
    </row>
    <row r="38805" spans="8:22">
      <c r="H38805" s="369"/>
      <c r="M38805" s="368"/>
      <c r="P38805" s="369"/>
      <c r="S38805" s="369"/>
      <c r="V38805" s="358"/>
    </row>
    <row r="38806" spans="8:22">
      <c r="H38806" s="369"/>
      <c r="M38806" s="368"/>
      <c r="P38806" s="369"/>
      <c r="S38806" s="369"/>
      <c r="V38806" s="358"/>
    </row>
    <row r="38807" spans="8:22">
      <c r="H38807" s="369"/>
      <c r="M38807" s="368"/>
      <c r="P38807" s="369"/>
      <c r="S38807" s="369"/>
      <c r="V38807" s="358"/>
    </row>
    <row r="38808" spans="8:22">
      <c r="H38808" s="369"/>
      <c r="M38808" s="368"/>
      <c r="P38808" s="369"/>
      <c r="S38808" s="369"/>
      <c r="V38808" s="358"/>
    </row>
    <row r="38809" spans="8:22">
      <c r="H38809" s="369"/>
      <c r="M38809" s="368"/>
      <c r="P38809" s="369"/>
      <c r="S38809" s="369"/>
      <c r="V38809" s="358"/>
    </row>
    <row r="38810" spans="8:22">
      <c r="H38810" s="369"/>
      <c r="M38810" s="368"/>
      <c r="P38810" s="369"/>
      <c r="S38810" s="369"/>
      <c r="V38810" s="358"/>
    </row>
    <row r="38811" spans="8:22">
      <c r="H38811" s="369"/>
      <c r="M38811" s="368"/>
      <c r="P38811" s="369"/>
      <c r="S38811" s="369"/>
      <c r="V38811" s="358"/>
    </row>
    <row r="38812" spans="8:22">
      <c r="H38812" s="369"/>
      <c r="M38812" s="368"/>
      <c r="P38812" s="369"/>
      <c r="S38812" s="369"/>
      <c r="V38812" s="358"/>
    </row>
    <row r="38813" spans="8:22">
      <c r="H38813" s="369"/>
      <c r="M38813" s="368"/>
      <c r="P38813" s="369"/>
      <c r="S38813" s="369"/>
      <c r="V38813" s="358"/>
    </row>
    <row r="38814" spans="8:22">
      <c r="H38814" s="369"/>
      <c r="M38814" s="368"/>
      <c r="P38814" s="369"/>
      <c r="S38814" s="369"/>
      <c r="V38814" s="358"/>
    </row>
    <row r="38815" spans="8:22">
      <c r="H38815" s="369"/>
      <c r="M38815" s="368"/>
      <c r="P38815" s="369"/>
      <c r="S38815" s="369"/>
      <c r="V38815" s="358"/>
    </row>
    <row r="38816" spans="8:22">
      <c r="H38816" s="369"/>
      <c r="M38816" s="368"/>
      <c r="P38816" s="369"/>
      <c r="S38816" s="369"/>
      <c r="V38816" s="358"/>
    </row>
    <row r="38817" spans="8:22">
      <c r="H38817" s="369"/>
      <c r="M38817" s="368"/>
      <c r="P38817" s="369"/>
      <c r="S38817" s="369"/>
      <c r="V38817" s="358"/>
    </row>
    <row r="38818" spans="8:22">
      <c r="H38818" s="369"/>
      <c r="M38818" s="368"/>
      <c r="P38818" s="369"/>
      <c r="S38818" s="369"/>
      <c r="V38818" s="358"/>
    </row>
    <row r="38819" spans="8:22">
      <c r="H38819" s="369"/>
      <c r="M38819" s="368"/>
      <c r="P38819" s="369"/>
      <c r="S38819" s="369"/>
      <c r="V38819" s="358"/>
    </row>
    <row r="38820" spans="8:22">
      <c r="H38820" s="369"/>
      <c r="M38820" s="368"/>
      <c r="P38820" s="369"/>
      <c r="S38820" s="369"/>
      <c r="V38820" s="358"/>
    </row>
    <row r="38821" spans="8:22">
      <c r="H38821" s="369"/>
      <c r="M38821" s="368"/>
      <c r="P38821" s="369"/>
      <c r="S38821" s="369"/>
      <c r="V38821" s="358"/>
    </row>
    <row r="38822" spans="8:22">
      <c r="H38822" s="369"/>
      <c r="M38822" s="368"/>
      <c r="P38822" s="369"/>
      <c r="S38822" s="369"/>
      <c r="V38822" s="358"/>
    </row>
    <row r="38823" spans="8:22">
      <c r="H38823" s="369"/>
      <c r="M38823" s="368"/>
      <c r="P38823" s="369"/>
      <c r="S38823" s="369"/>
      <c r="V38823" s="358"/>
    </row>
    <row r="38824" spans="8:22">
      <c r="H38824" s="369"/>
      <c r="M38824" s="368"/>
      <c r="P38824" s="369"/>
      <c r="S38824" s="369"/>
      <c r="V38824" s="358"/>
    </row>
    <row r="38825" spans="8:22">
      <c r="H38825" s="369"/>
      <c r="M38825" s="368"/>
      <c r="P38825" s="369"/>
      <c r="S38825" s="369"/>
      <c r="V38825" s="358"/>
    </row>
    <row r="38826" spans="8:22">
      <c r="H38826" s="369"/>
      <c r="M38826" s="368"/>
      <c r="P38826" s="369"/>
      <c r="S38826" s="369"/>
      <c r="V38826" s="358"/>
    </row>
    <row r="38827" spans="8:22">
      <c r="H38827" s="369"/>
      <c r="M38827" s="368"/>
      <c r="P38827" s="369"/>
      <c r="S38827" s="369"/>
      <c r="V38827" s="358"/>
    </row>
    <row r="38828" spans="8:22">
      <c r="H38828" s="369"/>
      <c r="M38828" s="368"/>
      <c r="P38828" s="369"/>
      <c r="S38828" s="369"/>
      <c r="V38828" s="358"/>
    </row>
    <row r="38829" spans="8:22">
      <c r="H38829" s="369"/>
      <c r="M38829" s="368"/>
      <c r="P38829" s="369"/>
      <c r="S38829" s="369"/>
      <c r="V38829" s="358"/>
    </row>
    <row r="38830" spans="8:22">
      <c r="H38830" s="369"/>
      <c r="M38830" s="368"/>
      <c r="P38830" s="369"/>
      <c r="S38830" s="369"/>
      <c r="V38830" s="358"/>
    </row>
    <row r="38831" spans="8:22">
      <c r="H38831" s="369"/>
      <c r="M38831" s="368"/>
      <c r="P38831" s="369"/>
      <c r="S38831" s="369"/>
      <c r="V38831" s="358"/>
    </row>
    <row r="38832" spans="8:22">
      <c r="H38832" s="369"/>
      <c r="M38832" s="368"/>
      <c r="P38832" s="369"/>
      <c r="S38832" s="369"/>
      <c r="V38832" s="358"/>
    </row>
    <row r="38833" spans="8:22">
      <c r="H38833" s="369"/>
      <c r="M38833" s="368"/>
      <c r="P38833" s="369"/>
      <c r="S38833" s="369"/>
      <c r="V38833" s="358"/>
    </row>
    <row r="38834" spans="8:22">
      <c r="H38834" s="369"/>
      <c r="M38834" s="368"/>
      <c r="P38834" s="369"/>
      <c r="S38834" s="369"/>
      <c r="V38834" s="358"/>
    </row>
    <row r="38835" spans="8:22">
      <c r="H38835" s="369"/>
      <c r="M38835" s="368"/>
      <c r="P38835" s="369"/>
      <c r="S38835" s="369"/>
      <c r="V38835" s="358"/>
    </row>
    <row r="38836" spans="8:22">
      <c r="H38836" s="369"/>
      <c r="M38836" s="368"/>
      <c r="P38836" s="369"/>
      <c r="S38836" s="369"/>
      <c r="V38836" s="358"/>
    </row>
    <row r="38837" spans="8:22">
      <c r="H38837" s="369"/>
      <c r="M38837" s="368"/>
      <c r="P38837" s="369"/>
      <c r="S38837" s="369"/>
      <c r="V38837" s="358"/>
    </row>
    <row r="38838" spans="8:22">
      <c r="H38838" s="369"/>
      <c r="M38838" s="368"/>
      <c r="P38838" s="369"/>
      <c r="S38838" s="369"/>
      <c r="V38838" s="358"/>
    </row>
    <row r="38839" spans="8:22">
      <c r="H38839" s="369"/>
      <c r="M38839" s="368"/>
      <c r="P38839" s="369"/>
      <c r="S38839" s="369"/>
      <c r="V38839" s="358"/>
    </row>
    <row r="38840" spans="8:22">
      <c r="H38840" s="369"/>
      <c r="M38840" s="368"/>
      <c r="P38840" s="369"/>
      <c r="S38840" s="369"/>
      <c r="V38840" s="358"/>
    </row>
    <row r="38841" spans="8:22">
      <c r="H38841" s="369"/>
      <c r="M38841" s="368"/>
      <c r="P38841" s="369"/>
      <c r="S38841" s="369"/>
      <c r="V38841" s="358"/>
    </row>
    <row r="38842" spans="8:22">
      <c r="H38842" s="369"/>
      <c r="M38842" s="368"/>
      <c r="P38842" s="369"/>
      <c r="S38842" s="369"/>
      <c r="V38842" s="358"/>
    </row>
    <row r="38843" spans="8:22">
      <c r="H38843" s="369"/>
      <c r="M38843" s="368"/>
      <c r="P38843" s="369"/>
      <c r="S38843" s="369"/>
      <c r="V38843" s="358"/>
    </row>
    <row r="38844" spans="8:22">
      <c r="H38844" s="369"/>
      <c r="M38844" s="368"/>
      <c r="P38844" s="369"/>
      <c r="S38844" s="369"/>
      <c r="V38844" s="358"/>
    </row>
    <row r="38845" spans="8:22">
      <c r="H38845" s="369"/>
      <c r="M38845" s="368"/>
      <c r="P38845" s="369"/>
      <c r="S38845" s="369"/>
      <c r="V38845" s="358"/>
    </row>
    <row r="38846" spans="8:22">
      <c r="H38846" s="369"/>
      <c r="M38846" s="368"/>
      <c r="P38846" s="369"/>
      <c r="S38846" s="369"/>
      <c r="V38846" s="358"/>
    </row>
    <row r="38847" spans="8:22">
      <c r="H38847" s="369"/>
      <c r="M38847" s="368"/>
      <c r="P38847" s="369"/>
      <c r="S38847" s="369"/>
      <c r="V38847" s="358"/>
    </row>
    <row r="38848" spans="8:22">
      <c r="H38848" s="369"/>
      <c r="M38848" s="368"/>
      <c r="P38848" s="369"/>
      <c r="S38848" s="369"/>
      <c r="V38848" s="358"/>
    </row>
    <row r="38849" spans="8:22">
      <c r="H38849" s="369"/>
      <c r="M38849" s="368"/>
      <c r="P38849" s="369"/>
      <c r="S38849" s="369"/>
      <c r="V38849" s="358"/>
    </row>
    <row r="38850" spans="8:22">
      <c r="H38850" s="369"/>
      <c r="M38850" s="368"/>
      <c r="P38850" s="369"/>
      <c r="S38850" s="369"/>
      <c r="V38850" s="358"/>
    </row>
    <row r="38851" spans="8:22">
      <c r="H38851" s="369"/>
      <c r="M38851" s="368"/>
      <c r="P38851" s="369"/>
      <c r="S38851" s="369"/>
      <c r="V38851" s="358"/>
    </row>
    <row r="38852" spans="8:22">
      <c r="H38852" s="369"/>
      <c r="M38852" s="368"/>
      <c r="P38852" s="369"/>
      <c r="S38852" s="369"/>
      <c r="V38852" s="358"/>
    </row>
    <row r="38853" spans="8:22">
      <c r="H38853" s="369"/>
      <c r="M38853" s="368"/>
      <c r="P38853" s="369"/>
      <c r="S38853" s="369"/>
      <c r="V38853" s="358"/>
    </row>
    <row r="38854" spans="8:22">
      <c r="H38854" s="369"/>
      <c r="M38854" s="368"/>
      <c r="P38854" s="369"/>
      <c r="S38854" s="369"/>
      <c r="V38854" s="358"/>
    </row>
    <row r="38855" spans="8:22">
      <c r="H38855" s="369"/>
      <c r="M38855" s="368"/>
      <c r="P38855" s="369"/>
      <c r="S38855" s="369"/>
      <c r="V38855" s="358"/>
    </row>
    <row r="38856" spans="8:22">
      <c r="H38856" s="369"/>
      <c r="M38856" s="368"/>
      <c r="P38856" s="369"/>
      <c r="S38856" s="369"/>
      <c r="V38856" s="358"/>
    </row>
    <row r="38857" spans="8:22">
      <c r="H38857" s="369"/>
      <c r="M38857" s="368"/>
      <c r="P38857" s="369"/>
      <c r="S38857" s="369"/>
      <c r="V38857" s="358"/>
    </row>
    <row r="38858" spans="8:22">
      <c r="H38858" s="369"/>
      <c r="M38858" s="368"/>
      <c r="P38858" s="369"/>
      <c r="S38858" s="369"/>
      <c r="V38858" s="358"/>
    </row>
    <row r="38859" spans="8:22">
      <c r="H38859" s="369"/>
      <c r="M38859" s="368"/>
      <c r="P38859" s="369"/>
      <c r="S38859" s="369"/>
      <c r="V38859" s="358"/>
    </row>
    <row r="38860" spans="8:22">
      <c r="H38860" s="369"/>
      <c r="M38860" s="368"/>
      <c r="P38860" s="369"/>
      <c r="S38860" s="369"/>
      <c r="V38860" s="358"/>
    </row>
    <row r="38861" spans="8:22">
      <c r="H38861" s="369"/>
      <c r="M38861" s="368"/>
      <c r="P38861" s="369"/>
      <c r="S38861" s="369"/>
      <c r="V38861" s="358"/>
    </row>
    <row r="38862" spans="8:22">
      <c r="H38862" s="369"/>
      <c r="M38862" s="368"/>
      <c r="P38862" s="369"/>
      <c r="S38862" s="369"/>
      <c r="V38862" s="358"/>
    </row>
    <row r="38863" spans="8:22">
      <c r="H38863" s="369"/>
      <c r="M38863" s="368"/>
      <c r="P38863" s="369"/>
      <c r="S38863" s="369"/>
      <c r="V38863" s="358"/>
    </row>
    <row r="38864" spans="8:22">
      <c r="H38864" s="369"/>
      <c r="M38864" s="368"/>
      <c r="P38864" s="369"/>
      <c r="S38864" s="369"/>
      <c r="V38864" s="358"/>
    </row>
    <row r="38865" spans="8:22">
      <c r="H38865" s="369"/>
      <c r="M38865" s="368"/>
      <c r="P38865" s="369"/>
      <c r="S38865" s="369"/>
      <c r="V38865" s="358"/>
    </row>
    <row r="38866" spans="8:22">
      <c r="H38866" s="369"/>
      <c r="M38866" s="368"/>
      <c r="P38866" s="369"/>
      <c r="S38866" s="369"/>
      <c r="V38866" s="358"/>
    </row>
    <row r="38867" spans="8:22">
      <c r="H38867" s="369"/>
      <c r="M38867" s="368"/>
      <c r="P38867" s="369"/>
      <c r="S38867" s="369"/>
      <c r="V38867" s="358"/>
    </row>
    <row r="38868" spans="8:22">
      <c r="H38868" s="369"/>
      <c r="M38868" s="368"/>
      <c r="P38868" s="369"/>
      <c r="S38868" s="369"/>
      <c r="V38868" s="358"/>
    </row>
    <row r="38869" spans="8:22">
      <c r="H38869" s="369"/>
      <c r="M38869" s="368"/>
      <c r="P38869" s="369"/>
      <c r="S38869" s="369"/>
      <c r="V38869" s="358"/>
    </row>
    <row r="38870" spans="8:22">
      <c r="H38870" s="369"/>
      <c r="M38870" s="368"/>
      <c r="P38870" s="369"/>
      <c r="S38870" s="369"/>
      <c r="V38870" s="358"/>
    </row>
    <row r="38871" spans="8:22">
      <c r="H38871" s="369"/>
      <c r="M38871" s="368"/>
      <c r="P38871" s="369"/>
      <c r="S38871" s="369"/>
      <c r="V38871" s="358"/>
    </row>
    <row r="38872" spans="8:22">
      <c r="H38872" s="369"/>
      <c r="M38872" s="368"/>
      <c r="P38872" s="369"/>
      <c r="S38872" s="369"/>
      <c r="V38872" s="358"/>
    </row>
    <row r="38873" spans="8:22">
      <c r="H38873" s="369"/>
      <c r="M38873" s="368"/>
      <c r="P38873" s="369"/>
      <c r="S38873" s="369"/>
      <c r="V38873" s="358"/>
    </row>
    <row r="38874" spans="8:22">
      <c r="H38874" s="369"/>
      <c r="M38874" s="368"/>
      <c r="P38874" s="369"/>
      <c r="S38874" s="369"/>
      <c r="V38874" s="358"/>
    </row>
    <row r="38875" spans="8:22">
      <c r="H38875" s="369"/>
      <c r="M38875" s="368"/>
      <c r="P38875" s="369"/>
      <c r="S38875" s="369"/>
      <c r="V38875" s="358"/>
    </row>
    <row r="38876" spans="8:22">
      <c r="H38876" s="369"/>
      <c r="M38876" s="368"/>
      <c r="P38876" s="369"/>
      <c r="S38876" s="369"/>
      <c r="V38876" s="358"/>
    </row>
    <row r="38877" spans="8:22">
      <c r="H38877" s="369"/>
      <c r="M38877" s="368"/>
      <c r="P38877" s="369"/>
      <c r="S38877" s="369"/>
      <c r="V38877" s="358"/>
    </row>
    <row r="38878" spans="8:22">
      <c r="H38878" s="369"/>
      <c r="M38878" s="368"/>
      <c r="P38878" s="369"/>
      <c r="S38878" s="369"/>
      <c r="V38878" s="358"/>
    </row>
    <row r="38879" spans="8:22">
      <c r="H38879" s="369"/>
      <c r="M38879" s="368"/>
      <c r="P38879" s="369"/>
      <c r="S38879" s="369"/>
      <c r="V38879" s="358"/>
    </row>
    <row r="38880" spans="8:22">
      <c r="H38880" s="369"/>
      <c r="M38880" s="368"/>
      <c r="P38880" s="369"/>
      <c r="S38880" s="369"/>
      <c r="V38880" s="358"/>
    </row>
    <row r="38881" spans="8:22">
      <c r="H38881" s="369"/>
      <c r="M38881" s="368"/>
      <c r="P38881" s="369"/>
      <c r="S38881" s="369"/>
      <c r="V38881" s="358"/>
    </row>
    <row r="38882" spans="8:22">
      <c r="H38882" s="369"/>
      <c r="M38882" s="368"/>
      <c r="P38882" s="369"/>
      <c r="S38882" s="369"/>
      <c r="V38882" s="358"/>
    </row>
    <row r="38883" spans="8:22">
      <c r="H38883" s="369"/>
      <c r="M38883" s="368"/>
      <c r="P38883" s="369"/>
      <c r="S38883" s="369"/>
      <c r="V38883" s="358"/>
    </row>
    <row r="38884" spans="8:22">
      <c r="H38884" s="369"/>
      <c r="M38884" s="368"/>
      <c r="P38884" s="369"/>
      <c r="S38884" s="369"/>
      <c r="V38884" s="358"/>
    </row>
    <row r="38885" spans="8:22">
      <c r="H38885" s="369"/>
      <c r="M38885" s="368"/>
      <c r="P38885" s="369"/>
      <c r="S38885" s="369"/>
      <c r="V38885" s="358"/>
    </row>
    <row r="38886" spans="8:22">
      <c r="H38886" s="369"/>
      <c r="M38886" s="368"/>
      <c r="P38886" s="369"/>
      <c r="S38886" s="369"/>
      <c r="V38886" s="358"/>
    </row>
    <row r="38887" spans="8:22">
      <c r="H38887" s="369"/>
      <c r="M38887" s="368"/>
      <c r="P38887" s="369"/>
      <c r="S38887" s="369"/>
      <c r="V38887" s="358"/>
    </row>
    <row r="38888" spans="8:22">
      <c r="H38888" s="369"/>
      <c r="M38888" s="368"/>
      <c r="P38888" s="369"/>
      <c r="S38888" s="369"/>
      <c r="V38888" s="358"/>
    </row>
    <row r="38889" spans="8:22">
      <c r="H38889" s="369"/>
      <c r="M38889" s="368"/>
      <c r="P38889" s="369"/>
      <c r="S38889" s="369"/>
      <c r="V38889" s="358"/>
    </row>
    <row r="38890" spans="8:22">
      <c r="H38890" s="369"/>
      <c r="M38890" s="368"/>
      <c r="P38890" s="369"/>
      <c r="S38890" s="369"/>
      <c r="V38890" s="358"/>
    </row>
    <row r="38891" spans="8:22">
      <c r="H38891" s="369"/>
      <c r="M38891" s="368"/>
      <c r="P38891" s="369"/>
      <c r="S38891" s="369"/>
      <c r="V38891" s="358"/>
    </row>
    <row r="38892" spans="8:22">
      <c r="H38892" s="369"/>
      <c r="M38892" s="368"/>
      <c r="P38892" s="369"/>
      <c r="S38892" s="369"/>
      <c r="V38892" s="358"/>
    </row>
    <row r="38893" spans="8:22">
      <c r="H38893" s="369"/>
      <c r="M38893" s="368"/>
      <c r="P38893" s="369"/>
      <c r="S38893" s="369"/>
      <c r="V38893" s="358"/>
    </row>
    <row r="38894" spans="8:22">
      <c r="H38894" s="369"/>
      <c r="M38894" s="368"/>
      <c r="P38894" s="369"/>
      <c r="S38894" s="369"/>
      <c r="V38894" s="358"/>
    </row>
    <row r="38895" spans="8:22">
      <c r="H38895" s="369"/>
      <c r="M38895" s="368"/>
      <c r="P38895" s="369"/>
      <c r="S38895" s="369"/>
      <c r="V38895" s="358"/>
    </row>
    <row r="38896" spans="8:22">
      <c r="H38896" s="369"/>
      <c r="M38896" s="368"/>
      <c r="P38896" s="369"/>
      <c r="S38896" s="369"/>
      <c r="V38896" s="358"/>
    </row>
    <row r="38897" spans="8:22">
      <c r="H38897" s="369"/>
      <c r="M38897" s="368"/>
      <c r="P38897" s="369"/>
      <c r="S38897" s="369"/>
      <c r="V38897" s="358"/>
    </row>
    <row r="38898" spans="8:22">
      <c r="H38898" s="369"/>
      <c r="M38898" s="368"/>
      <c r="P38898" s="369"/>
      <c r="S38898" s="369"/>
      <c r="V38898" s="358"/>
    </row>
    <row r="38899" spans="8:22">
      <c r="H38899" s="369"/>
      <c r="M38899" s="368"/>
      <c r="P38899" s="369"/>
      <c r="S38899" s="369"/>
      <c r="V38899" s="358"/>
    </row>
    <row r="38900" spans="8:22">
      <c r="H38900" s="369"/>
      <c r="M38900" s="368"/>
      <c r="P38900" s="369"/>
      <c r="S38900" s="369"/>
      <c r="V38900" s="358"/>
    </row>
    <row r="38901" spans="8:22">
      <c r="H38901" s="369"/>
      <c r="M38901" s="368"/>
      <c r="P38901" s="369"/>
      <c r="S38901" s="369"/>
      <c r="V38901" s="358"/>
    </row>
    <row r="38902" spans="8:22">
      <c r="H38902" s="369"/>
      <c r="M38902" s="368"/>
      <c r="P38902" s="369"/>
      <c r="S38902" s="369"/>
      <c r="V38902" s="358"/>
    </row>
    <row r="38903" spans="8:22">
      <c r="H38903" s="369"/>
      <c r="M38903" s="368"/>
      <c r="P38903" s="369"/>
      <c r="S38903" s="369"/>
      <c r="V38903" s="358"/>
    </row>
    <row r="38904" spans="8:22">
      <c r="H38904" s="369"/>
      <c r="M38904" s="368"/>
      <c r="P38904" s="369"/>
      <c r="S38904" s="369"/>
      <c r="V38904" s="358"/>
    </row>
    <row r="38905" spans="8:22">
      <c r="H38905" s="369"/>
      <c r="M38905" s="368"/>
      <c r="P38905" s="369"/>
      <c r="S38905" s="369"/>
      <c r="V38905" s="358"/>
    </row>
    <row r="38906" spans="8:22">
      <c r="H38906" s="369"/>
      <c r="M38906" s="368"/>
      <c r="P38906" s="369"/>
      <c r="S38906" s="369"/>
      <c r="V38906" s="358"/>
    </row>
    <row r="38907" spans="8:22">
      <c r="H38907" s="369"/>
      <c r="M38907" s="368"/>
      <c r="P38907" s="369"/>
      <c r="S38907" s="369"/>
      <c r="V38907" s="358"/>
    </row>
    <row r="38908" spans="8:22">
      <c r="H38908" s="369"/>
      <c r="M38908" s="368"/>
      <c r="P38908" s="369"/>
      <c r="S38908" s="369"/>
      <c r="V38908" s="358"/>
    </row>
    <row r="38909" spans="8:22">
      <c r="H38909" s="369"/>
      <c r="M38909" s="368"/>
      <c r="P38909" s="369"/>
      <c r="S38909" s="369"/>
      <c r="V38909" s="358"/>
    </row>
    <row r="38910" spans="8:22">
      <c r="H38910" s="369"/>
      <c r="M38910" s="368"/>
      <c r="P38910" s="369"/>
      <c r="S38910" s="369"/>
      <c r="V38910" s="358"/>
    </row>
    <row r="38911" spans="8:22">
      <c r="H38911" s="369"/>
      <c r="M38911" s="368"/>
      <c r="P38911" s="369"/>
      <c r="S38911" s="369"/>
      <c r="V38911" s="358"/>
    </row>
    <row r="38912" spans="8:22">
      <c r="H38912" s="369"/>
      <c r="M38912" s="368"/>
      <c r="P38912" s="369"/>
      <c r="S38912" s="369"/>
      <c r="V38912" s="358"/>
    </row>
    <row r="38913" spans="8:22">
      <c r="H38913" s="369"/>
      <c r="M38913" s="368"/>
      <c r="P38913" s="369"/>
      <c r="S38913" s="369"/>
      <c r="V38913" s="358"/>
    </row>
    <row r="38914" spans="8:22">
      <c r="H38914" s="369"/>
      <c r="M38914" s="368"/>
      <c r="P38914" s="369"/>
      <c r="S38914" s="369"/>
      <c r="V38914" s="358"/>
    </row>
    <row r="38915" spans="8:22">
      <c r="H38915" s="369"/>
      <c r="M38915" s="368"/>
      <c r="P38915" s="369"/>
      <c r="S38915" s="369"/>
      <c r="V38915" s="358"/>
    </row>
    <row r="38916" spans="8:22">
      <c r="H38916" s="369"/>
      <c r="M38916" s="368"/>
      <c r="P38916" s="369"/>
      <c r="S38916" s="369"/>
      <c r="V38916" s="358"/>
    </row>
    <row r="38917" spans="8:22">
      <c r="H38917" s="369"/>
      <c r="M38917" s="368"/>
      <c r="P38917" s="369"/>
      <c r="S38917" s="369"/>
      <c r="V38917" s="358"/>
    </row>
    <row r="38918" spans="8:22">
      <c r="H38918" s="369"/>
      <c r="M38918" s="368"/>
      <c r="P38918" s="369"/>
      <c r="S38918" s="369"/>
      <c r="V38918" s="358"/>
    </row>
    <row r="38919" spans="8:22">
      <c r="H38919" s="369"/>
      <c r="M38919" s="368"/>
      <c r="P38919" s="369"/>
      <c r="S38919" s="369"/>
      <c r="V38919" s="358"/>
    </row>
    <row r="38920" spans="8:22">
      <c r="H38920" s="369"/>
      <c r="M38920" s="368"/>
      <c r="P38920" s="369"/>
      <c r="S38920" s="369"/>
      <c r="V38920" s="358"/>
    </row>
    <row r="38921" spans="8:22">
      <c r="H38921" s="369"/>
      <c r="M38921" s="368"/>
      <c r="P38921" s="369"/>
      <c r="S38921" s="369"/>
      <c r="V38921" s="358"/>
    </row>
    <row r="38922" spans="8:22">
      <c r="H38922" s="369"/>
      <c r="M38922" s="368"/>
      <c r="P38922" s="369"/>
      <c r="S38922" s="369"/>
      <c r="V38922" s="358"/>
    </row>
    <row r="38923" spans="8:22">
      <c r="H38923" s="369"/>
      <c r="M38923" s="368"/>
      <c r="P38923" s="369"/>
      <c r="S38923" s="369"/>
      <c r="V38923" s="358"/>
    </row>
    <row r="38924" spans="8:22">
      <c r="H38924" s="369"/>
      <c r="M38924" s="368"/>
      <c r="P38924" s="369"/>
      <c r="S38924" s="369"/>
      <c r="V38924" s="358"/>
    </row>
    <row r="38925" spans="8:22">
      <c r="H38925" s="369"/>
      <c r="M38925" s="368"/>
      <c r="P38925" s="369"/>
      <c r="S38925" s="369"/>
      <c r="V38925" s="358"/>
    </row>
    <row r="38926" spans="8:22">
      <c r="H38926" s="369"/>
      <c r="M38926" s="368"/>
      <c r="P38926" s="369"/>
      <c r="S38926" s="369"/>
      <c r="V38926" s="358"/>
    </row>
    <row r="38927" spans="8:22">
      <c r="H38927" s="369"/>
      <c r="M38927" s="368"/>
      <c r="P38927" s="369"/>
      <c r="S38927" s="369"/>
      <c r="V38927" s="358"/>
    </row>
    <row r="38928" spans="8:22">
      <c r="H38928" s="369"/>
      <c r="M38928" s="368"/>
      <c r="P38928" s="369"/>
      <c r="S38928" s="369"/>
      <c r="V38928" s="358"/>
    </row>
    <row r="38929" spans="8:22">
      <c r="H38929" s="369"/>
      <c r="M38929" s="368"/>
      <c r="P38929" s="369"/>
      <c r="S38929" s="369"/>
      <c r="V38929" s="358"/>
    </row>
    <row r="38930" spans="8:22">
      <c r="H38930" s="369"/>
      <c r="M38930" s="368"/>
      <c r="P38930" s="369"/>
      <c r="S38930" s="369"/>
      <c r="V38930" s="358"/>
    </row>
    <row r="38931" spans="8:22">
      <c r="H38931" s="369"/>
      <c r="M38931" s="368"/>
      <c r="P38931" s="369"/>
      <c r="S38931" s="369"/>
      <c r="V38931" s="358"/>
    </row>
    <row r="38932" spans="8:22">
      <c r="H38932" s="369"/>
      <c r="M38932" s="368"/>
      <c r="P38932" s="369"/>
      <c r="S38932" s="369"/>
      <c r="V38932" s="358"/>
    </row>
    <row r="38933" spans="8:22">
      <c r="H38933" s="369"/>
      <c r="M38933" s="368"/>
      <c r="P38933" s="369"/>
      <c r="S38933" s="369"/>
      <c r="V38933" s="358"/>
    </row>
    <row r="38934" spans="8:22">
      <c r="H38934" s="369"/>
      <c r="M38934" s="368"/>
      <c r="P38934" s="369"/>
      <c r="S38934" s="369"/>
      <c r="V38934" s="358"/>
    </row>
    <row r="38935" spans="8:22">
      <c r="H38935" s="369"/>
      <c r="M38935" s="368"/>
      <c r="P38935" s="369"/>
      <c r="S38935" s="369"/>
      <c r="V38935" s="358"/>
    </row>
    <row r="38936" spans="8:22">
      <c r="H38936" s="369"/>
      <c r="M38936" s="368"/>
      <c r="P38936" s="369"/>
      <c r="S38936" s="369"/>
      <c r="V38936" s="358"/>
    </row>
    <row r="38937" spans="8:22">
      <c r="H38937" s="369"/>
      <c r="M38937" s="368"/>
      <c r="P38937" s="369"/>
      <c r="S38937" s="369"/>
      <c r="V38937" s="358"/>
    </row>
    <row r="38938" spans="8:22">
      <c r="H38938" s="369"/>
      <c r="M38938" s="368"/>
      <c r="P38938" s="369"/>
      <c r="S38938" s="369"/>
      <c r="V38938" s="358"/>
    </row>
    <row r="38939" spans="8:22">
      <c r="H38939" s="369"/>
      <c r="M38939" s="368"/>
      <c r="P38939" s="369"/>
      <c r="S38939" s="369"/>
      <c r="V38939" s="358"/>
    </row>
    <row r="38940" spans="8:22">
      <c r="H38940" s="369"/>
      <c r="M38940" s="368"/>
      <c r="P38940" s="369"/>
      <c r="S38940" s="369"/>
      <c r="V38940" s="358"/>
    </row>
    <row r="38941" spans="8:22">
      <c r="H38941" s="369"/>
      <c r="M38941" s="368"/>
      <c r="P38941" s="369"/>
      <c r="S38941" s="369"/>
      <c r="V38941" s="358"/>
    </row>
    <row r="38942" spans="8:22">
      <c r="H38942" s="369"/>
      <c r="M38942" s="368"/>
      <c r="P38942" s="369"/>
      <c r="S38942" s="369"/>
      <c r="V38942" s="358"/>
    </row>
    <row r="38943" spans="8:22">
      <c r="H38943" s="369"/>
      <c r="M38943" s="368"/>
      <c r="P38943" s="369"/>
      <c r="S38943" s="369"/>
      <c r="V38943" s="358"/>
    </row>
    <row r="38944" spans="8:22">
      <c r="H38944" s="369"/>
      <c r="M38944" s="368"/>
      <c r="P38944" s="369"/>
      <c r="S38944" s="369"/>
      <c r="V38944" s="358"/>
    </row>
    <row r="38945" spans="8:22">
      <c r="H38945" s="369"/>
      <c r="M38945" s="368"/>
      <c r="P38945" s="369"/>
      <c r="S38945" s="369"/>
      <c r="V38945" s="358"/>
    </row>
    <row r="38946" spans="8:22">
      <c r="H38946" s="369"/>
      <c r="M38946" s="368"/>
      <c r="P38946" s="369"/>
      <c r="S38946" s="369"/>
      <c r="V38946" s="358"/>
    </row>
    <row r="38947" spans="8:22">
      <c r="H38947" s="369"/>
      <c r="M38947" s="368"/>
      <c r="P38947" s="369"/>
      <c r="S38947" s="369"/>
      <c r="V38947" s="358"/>
    </row>
    <row r="38948" spans="8:22">
      <c r="H38948" s="369"/>
      <c r="M38948" s="368"/>
      <c r="P38948" s="369"/>
      <c r="S38948" s="369"/>
      <c r="V38948" s="358"/>
    </row>
    <row r="38949" spans="8:22">
      <c r="H38949" s="369"/>
      <c r="M38949" s="368"/>
      <c r="P38949" s="369"/>
      <c r="S38949" s="369"/>
      <c r="V38949" s="358"/>
    </row>
    <row r="38950" spans="8:22">
      <c r="H38950" s="369"/>
      <c r="M38950" s="368"/>
      <c r="P38950" s="369"/>
      <c r="S38950" s="369"/>
      <c r="V38950" s="358"/>
    </row>
    <row r="38951" spans="8:22">
      <c r="H38951" s="369"/>
      <c r="M38951" s="368"/>
      <c r="P38951" s="369"/>
      <c r="S38951" s="369"/>
      <c r="V38951" s="358"/>
    </row>
    <row r="38952" spans="8:22">
      <c r="H38952" s="369"/>
      <c r="M38952" s="368"/>
      <c r="P38952" s="369"/>
      <c r="S38952" s="369"/>
      <c r="V38952" s="358"/>
    </row>
    <row r="38953" spans="8:22">
      <c r="H38953" s="369"/>
      <c r="M38953" s="368"/>
      <c r="P38953" s="369"/>
      <c r="S38953" s="369"/>
      <c r="V38953" s="358"/>
    </row>
    <row r="38954" spans="8:22">
      <c r="H38954" s="369"/>
      <c r="M38954" s="368"/>
      <c r="P38954" s="369"/>
      <c r="S38954" s="369"/>
      <c r="V38954" s="358"/>
    </row>
    <row r="38955" spans="8:22">
      <c r="H38955" s="369"/>
      <c r="M38955" s="368"/>
      <c r="P38955" s="369"/>
      <c r="S38955" s="369"/>
      <c r="V38955" s="358"/>
    </row>
    <row r="38956" spans="8:22">
      <c r="H38956" s="369"/>
      <c r="M38956" s="368"/>
      <c r="P38956" s="369"/>
      <c r="S38956" s="369"/>
      <c r="V38956" s="358"/>
    </row>
    <row r="38957" spans="8:22">
      <c r="H38957" s="369"/>
      <c r="M38957" s="368"/>
      <c r="P38957" s="369"/>
      <c r="S38957" s="369"/>
      <c r="V38957" s="358"/>
    </row>
    <row r="38958" spans="8:22">
      <c r="H38958" s="369"/>
      <c r="M38958" s="368"/>
      <c r="P38958" s="369"/>
      <c r="S38958" s="369"/>
      <c r="V38958" s="358"/>
    </row>
    <row r="38959" spans="8:22">
      <c r="H38959" s="369"/>
      <c r="M38959" s="368"/>
      <c r="P38959" s="369"/>
      <c r="S38959" s="369"/>
      <c r="V38959" s="358"/>
    </row>
    <row r="38960" spans="8:22">
      <c r="H38960" s="369"/>
      <c r="M38960" s="368"/>
      <c r="P38960" s="369"/>
      <c r="S38960" s="369"/>
      <c r="V38960" s="358"/>
    </row>
    <row r="38961" spans="8:22">
      <c r="H38961" s="369"/>
      <c r="M38961" s="368"/>
      <c r="P38961" s="369"/>
      <c r="S38961" s="369"/>
      <c r="V38961" s="358"/>
    </row>
    <row r="38962" spans="8:22">
      <c r="H38962" s="369"/>
      <c r="M38962" s="368"/>
      <c r="P38962" s="369"/>
      <c r="S38962" s="369"/>
      <c r="V38962" s="358"/>
    </row>
    <row r="38963" spans="8:22">
      <c r="H38963" s="369"/>
      <c r="M38963" s="368"/>
      <c r="P38963" s="369"/>
      <c r="S38963" s="369"/>
      <c r="V38963" s="358"/>
    </row>
    <row r="38964" spans="8:22">
      <c r="H38964" s="369"/>
      <c r="M38964" s="368"/>
      <c r="P38964" s="369"/>
      <c r="S38964" s="369"/>
      <c r="V38964" s="358"/>
    </row>
    <row r="38965" spans="8:22">
      <c r="H38965" s="369"/>
      <c r="M38965" s="368"/>
      <c r="P38965" s="369"/>
      <c r="S38965" s="369"/>
      <c r="V38965" s="358"/>
    </row>
    <row r="38966" spans="8:22">
      <c r="H38966" s="369"/>
      <c r="M38966" s="368"/>
      <c r="P38966" s="369"/>
      <c r="S38966" s="369"/>
      <c r="V38966" s="358"/>
    </row>
    <row r="38967" spans="8:22">
      <c r="H38967" s="369"/>
      <c r="M38967" s="368"/>
      <c r="P38967" s="369"/>
      <c r="S38967" s="369"/>
      <c r="V38967" s="358"/>
    </row>
    <row r="38968" spans="8:22">
      <c r="H38968" s="369"/>
      <c r="M38968" s="368"/>
      <c r="P38968" s="369"/>
      <c r="S38968" s="369"/>
      <c r="V38968" s="358"/>
    </row>
    <row r="38969" spans="8:22">
      <c r="H38969" s="369"/>
      <c r="M38969" s="368"/>
      <c r="P38969" s="369"/>
      <c r="S38969" s="369"/>
      <c r="V38969" s="358"/>
    </row>
    <row r="38970" spans="8:22">
      <c r="H38970" s="369"/>
      <c r="M38970" s="368"/>
      <c r="P38970" s="369"/>
      <c r="S38970" s="369"/>
      <c r="V38970" s="358"/>
    </row>
    <row r="38971" spans="8:22">
      <c r="H38971" s="369"/>
      <c r="M38971" s="368"/>
      <c r="P38971" s="369"/>
      <c r="S38971" s="369"/>
      <c r="V38971" s="358"/>
    </row>
    <row r="38972" spans="8:22">
      <c r="H38972" s="369"/>
      <c r="M38972" s="368"/>
      <c r="P38972" s="369"/>
      <c r="S38972" s="369"/>
      <c r="V38972" s="358"/>
    </row>
    <row r="38973" spans="8:22">
      <c r="H38973" s="369"/>
      <c r="M38973" s="368"/>
      <c r="P38973" s="369"/>
      <c r="S38973" s="369"/>
      <c r="V38973" s="358"/>
    </row>
    <row r="38974" spans="8:22">
      <c r="H38974" s="369"/>
      <c r="M38974" s="368"/>
      <c r="P38974" s="369"/>
      <c r="S38974" s="369"/>
      <c r="V38974" s="358"/>
    </row>
    <row r="38975" spans="8:22">
      <c r="H38975" s="369"/>
      <c r="M38975" s="368"/>
      <c r="P38975" s="369"/>
      <c r="S38975" s="369"/>
      <c r="V38975" s="358"/>
    </row>
    <row r="38976" spans="8:22">
      <c r="H38976" s="369"/>
      <c r="M38976" s="368"/>
      <c r="P38976" s="369"/>
      <c r="S38976" s="369"/>
      <c r="V38976" s="358"/>
    </row>
    <row r="38977" spans="8:22">
      <c r="H38977" s="369"/>
      <c r="M38977" s="368"/>
      <c r="P38977" s="369"/>
      <c r="S38977" s="369"/>
      <c r="V38977" s="358"/>
    </row>
    <row r="38978" spans="8:22">
      <c r="H38978" s="369"/>
      <c r="M38978" s="368"/>
      <c r="P38978" s="369"/>
      <c r="S38978" s="369"/>
      <c r="V38978" s="358"/>
    </row>
    <row r="38979" spans="8:22">
      <c r="H38979" s="369"/>
      <c r="M38979" s="368"/>
      <c r="P38979" s="369"/>
      <c r="S38979" s="369"/>
      <c r="V38979" s="358"/>
    </row>
    <row r="38980" spans="8:22">
      <c r="H38980" s="369"/>
      <c r="M38980" s="368"/>
      <c r="P38980" s="369"/>
      <c r="S38980" s="369"/>
      <c r="V38980" s="358"/>
    </row>
    <row r="38981" spans="8:22">
      <c r="H38981" s="369"/>
      <c r="M38981" s="368"/>
      <c r="P38981" s="369"/>
      <c r="S38981" s="369"/>
      <c r="V38981" s="358"/>
    </row>
    <row r="38982" spans="8:22">
      <c r="H38982" s="369"/>
      <c r="M38982" s="368"/>
      <c r="P38982" s="369"/>
      <c r="S38982" s="369"/>
      <c r="V38982" s="358"/>
    </row>
    <row r="38983" spans="8:22">
      <c r="H38983" s="369"/>
      <c r="M38983" s="368"/>
      <c r="P38983" s="369"/>
      <c r="S38983" s="369"/>
      <c r="V38983" s="358"/>
    </row>
    <row r="38984" spans="8:22">
      <c r="H38984" s="369"/>
      <c r="M38984" s="368"/>
      <c r="P38984" s="369"/>
      <c r="S38984" s="369"/>
      <c r="V38984" s="358"/>
    </row>
    <row r="38985" spans="8:22">
      <c r="H38985" s="369"/>
      <c r="M38985" s="368"/>
      <c r="P38985" s="369"/>
      <c r="S38985" s="369"/>
      <c r="V38985" s="358"/>
    </row>
    <row r="38986" spans="8:22">
      <c r="H38986" s="369"/>
      <c r="M38986" s="368"/>
      <c r="P38986" s="369"/>
      <c r="S38986" s="369"/>
      <c r="V38986" s="358"/>
    </row>
    <row r="38987" spans="8:22">
      <c r="H38987" s="369"/>
      <c r="M38987" s="368"/>
      <c r="P38987" s="369"/>
      <c r="S38987" s="369"/>
      <c r="V38987" s="358"/>
    </row>
    <row r="38988" spans="8:22">
      <c r="H38988" s="369"/>
      <c r="M38988" s="368"/>
      <c r="P38988" s="369"/>
      <c r="S38988" s="369"/>
      <c r="V38988" s="358"/>
    </row>
    <row r="38989" spans="8:22">
      <c r="H38989" s="369"/>
      <c r="M38989" s="368"/>
      <c r="P38989" s="369"/>
      <c r="S38989" s="369"/>
      <c r="V38989" s="358"/>
    </row>
    <row r="38990" spans="8:22">
      <c r="H38990" s="369"/>
      <c r="M38990" s="368"/>
      <c r="P38990" s="369"/>
      <c r="S38990" s="369"/>
      <c r="V38990" s="358"/>
    </row>
    <row r="38991" spans="8:22">
      <c r="H38991" s="369"/>
      <c r="M38991" s="368"/>
      <c r="P38991" s="369"/>
      <c r="S38991" s="369"/>
      <c r="V38991" s="358"/>
    </row>
    <row r="38992" spans="8:22">
      <c r="H38992" s="369"/>
      <c r="M38992" s="368"/>
      <c r="P38992" s="369"/>
      <c r="S38992" s="369"/>
      <c r="V38992" s="358"/>
    </row>
    <row r="38993" spans="8:22">
      <c r="H38993" s="369"/>
      <c r="M38993" s="368"/>
      <c r="P38993" s="369"/>
      <c r="S38993" s="369"/>
      <c r="V38993" s="358"/>
    </row>
    <row r="38994" spans="8:22">
      <c r="H38994" s="369"/>
      <c r="M38994" s="368"/>
      <c r="P38994" s="369"/>
      <c r="S38994" s="369"/>
      <c r="V38994" s="358"/>
    </row>
    <row r="38995" spans="8:22">
      <c r="H38995" s="369"/>
      <c r="M38995" s="368"/>
      <c r="P38995" s="369"/>
      <c r="S38995" s="369"/>
      <c r="V38995" s="358"/>
    </row>
    <row r="38996" spans="8:22">
      <c r="H38996" s="369"/>
      <c r="M38996" s="368"/>
      <c r="P38996" s="369"/>
      <c r="S38996" s="369"/>
      <c r="V38996" s="358"/>
    </row>
    <row r="38997" spans="8:22">
      <c r="H38997" s="369"/>
      <c r="M38997" s="368"/>
      <c r="P38997" s="369"/>
      <c r="S38997" s="369"/>
      <c r="V38997" s="358"/>
    </row>
    <row r="38998" spans="8:22">
      <c r="H38998" s="369"/>
      <c r="M38998" s="368"/>
      <c r="P38998" s="369"/>
      <c r="S38998" s="369"/>
      <c r="V38998" s="358"/>
    </row>
    <row r="38999" spans="8:22">
      <c r="H38999" s="369"/>
      <c r="M38999" s="368"/>
      <c r="P38999" s="369"/>
      <c r="S38999" s="369"/>
      <c r="V38999" s="358"/>
    </row>
    <row r="39000" spans="8:22">
      <c r="H39000" s="369"/>
      <c r="M39000" s="368"/>
      <c r="P39000" s="369"/>
      <c r="S39000" s="369"/>
      <c r="V39000" s="358"/>
    </row>
    <row r="39001" spans="8:22">
      <c r="H39001" s="369"/>
      <c r="M39001" s="368"/>
      <c r="P39001" s="369"/>
      <c r="S39001" s="369"/>
      <c r="V39001" s="358"/>
    </row>
    <row r="39002" spans="8:22">
      <c r="H39002" s="369"/>
      <c r="M39002" s="368"/>
      <c r="P39002" s="369"/>
      <c r="S39002" s="369"/>
      <c r="V39002" s="358"/>
    </row>
    <row r="39003" spans="8:22">
      <c r="H39003" s="369"/>
      <c r="M39003" s="368"/>
      <c r="P39003" s="369"/>
      <c r="S39003" s="369"/>
      <c r="V39003" s="358"/>
    </row>
    <row r="39004" spans="8:22">
      <c r="H39004" s="369"/>
      <c r="M39004" s="368"/>
      <c r="P39004" s="369"/>
      <c r="S39004" s="369"/>
      <c r="V39004" s="358"/>
    </row>
    <row r="39005" spans="8:22">
      <c r="H39005" s="369"/>
      <c r="M39005" s="368"/>
      <c r="P39005" s="369"/>
      <c r="S39005" s="369"/>
      <c r="V39005" s="358"/>
    </row>
    <row r="39006" spans="8:22">
      <c r="H39006" s="369"/>
      <c r="M39006" s="368"/>
      <c r="P39006" s="369"/>
      <c r="S39006" s="369"/>
      <c r="V39006" s="358"/>
    </row>
    <row r="39007" spans="8:22">
      <c r="H39007" s="369"/>
      <c r="M39007" s="368"/>
      <c r="P39007" s="369"/>
      <c r="S39007" s="369"/>
      <c r="V39007" s="358"/>
    </row>
    <row r="39008" spans="8:22">
      <c r="H39008" s="369"/>
      <c r="M39008" s="368"/>
      <c r="P39008" s="369"/>
      <c r="S39008" s="369"/>
      <c r="V39008" s="358"/>
    </row>
    <row r="39009" spans="8:22">
      <c r="H39009" s="369"/>
      <c r="M39009" s="368"/>
      <c r="P39009" s="369"/>
      <c r="S39009" s="369"/>
      <c r="V39009" s="358"/>
    </row>
    <row r="39010" spans="8:22">
      <c r="H39010" s="369"/>
      <c r="M39010" s="368"/>
      <c r="P39010" s="369"/>
      <c r="S39010" s="369"/>
      <c r="V39010" s="358"/>
    </row>
    <row r="39011" spans="8:22">
      <c r="H39011" s="369"/>
      <c r="M39011" s="368"/>
      <c r="P39011" s="369"/>
      <c r="S39011" s="369"/>
      <c r="V39011" s="358"/>
    </row>
    <row r="39012" spans="8:22">
      <c r="H39012" s="369"/>
      <c r="M39012" s="368"/>
      <c r="P39012" s="369"/>
      <c r="S39012" s="369"/>
      <c r="V39012" s="358"/>
    </row>
    <row r="39013" spans="8:22">
      <c r="H39013" s="369"/>
      <c r="M39013" s="368"/>
      <c r="P39013" s="369"/>
      <c r="S39013" s="369"/>
      <c r="V39013" s="358"/>
    </row>
    <row r="39014" spans="8:22">
      <c r="H39014" s="369"/>
      <c r="M39014" s="368"/>
      <c r="P39014" s="369"/>
      <c r="S39014" s="369"/>
      <c r="V39014" s="358"/>
    </row>
    <row r="39015" spans="8:22">
      <c r="H39015" s="369"/>
      <c r="M39015" s="368"/>
      <c r="P39015" s="369"/>
      <c r="S39015" s="369"/>
      <c r="V39015" s="358"/>
    </row>
    <row r="39016" spans="8:22">
      <c r="H39016" s="369"/>
      <c r="M39016" s="368"/>
      <c r="P39016" s="369"/>
      <c r="S39016" s="369"/>
      <c r="V39016" s="358"/>
    </row>
    <row r="39017" spans="8:22">
      <c r="H39017" s="369"/>
      <c r="M39017" s="368"/>
      <c r="P39017" s="369"/>
      <c r="S39017" s="369"/>
      <c r="V39017" s="358"/>
    </row>
    <row r="39018" spans="8:22">
      <c r="H39018" s="369"/>
      <c r="M39018" s="368"/>
      <c r="P39018" s="369"/>
      <c r="S39018" s="369"/>
      <c r="V39018" s="358"/>
    </row>
    <row r="39019" spans="8:22">
      <c r="H39019" s="369"/>
      <c r="M39019" s="368"/>
      <c r="P39019" s="369"/>
      <c r="S39019" s="369"/>
      <c r="V39019" s="358"/>
    </row>
    <row r="39020" spans="8:22">
      <c r="H39020" s="369"/>
      <c r="M39020" s="368"/>
      <c r="P39020" s="369"/>
      <c r="S39020" s="369"/>
      <c r="V39020" s="358"/>
    </row>
    <row r="39021" spans="8:22">
      <c r="H39021" s="369"/>
      <c r="M39021" s="368"/>
      <c r="P39021" s="369"/>
      <c r="S39021" s="369"/>
      <c r="V39021" s="358"/>
    </row>
    <row r="39022" spans="8:22">
      <c r="H39022" s="369"/>
      <c r="M39022" s="368"/>
      <c r="P39022" s="369"/>
      <c r="S39022" s="369"/>
      <c r="V39022" s="358"/>
    </row>
    <row r="39023" spans="8:22">
      <c r="H39023" s="369"/>
      <c r="M39023" s="368"/>
      <c r="P39023" s="369"/>
      <c r="S39023" s="369"/>
      <c r="V39023" s="358"/>
    </row>
    <row r="39024" spans="8:22">
      <c r="H39024" s="369"/>
      <c r="M39024" s="368"/>
      <c r="P39024" s="369"/>
      <c r="S39024" s="369"/>
      <c r="V39024" s="358"/>
    </row>
    <row r="39025" spans="8:22">
      <c r="H39025" s="369"/>
      <c r="M39025" s="368"/>
      <c r="P39025" s="369"/>
      <c r="S39025" s="369"/>
      <c r="V39025" s="358"/>
    </row>
    <row r="39026" spans="8:22">
      <c r="H39026" s="369"/>
      <c r="M39026" s="368"/>
      <c r="P39026" s="369"/>
      <c r="S39026" s="369"/>
      <c r="V39026" s="358"/>
    </row>
    <row r="39027" spans="8:22">
      <c r="H39027" s="369"/>
      <c r="M39027" s="368"/>
      <c r="P39027" s="369"/>
      <c r="S39027" s="369"/>
      <c r="V39027" s="358"/>
    </row>
    <row r="39028" spans="8:22">
      <c r="H39028" s="369"/>
      <c r="M39028" s="368"/>
      <c r="P39028" s="369"/>
      <c r="S39028" s="369"/>
      <c r="V39028" s="358"/>
    </row>
    <row r="39029" spans="8:22">
      <c r="H39029" s="369"/>
      <c r="M39029" s="368"/>
      <c r="P39029" s="369"/>
      <c r="S39029" s="369"/>
      <c r="V39029" s="358"/>
    </row>
    <row r="39030" spans="8:22">
      <c r="H39030" s="369"/>
      <c r="M39030" s="368"/>
      <c r="P39030" s="369"/>
      <c r="S39030" s="369"/>
      <c r="V39030" s="358"/>
    </row>
    <row r="39031" spans="8:22">
      <c r="H39031" s="369"/>
      <c r="M39031" s="368"/>
      <c r="P39031" s="369"/>
      <c r="S39031" s="369"/>
      <c r="V39031" s="358"/>
    </row>
    <row r="39032" spans="8:22">
      <c r="H39032" s="369"/>
      <c r="M39032" s="368"/>
      <c r="P39032" s="369"/>
      <c r="S39032" s="369"/>
      <c r="V39032" s="358"/>
    </row>
    <row r="39033" spans="8:22">
      <c r="H39033" s="369"/>
      <c r="M39033" s="368"/>
      <c r="P39033" s="369"/>
      <c r="S39033" s="369"/>
      <c r="V39033" s="358"/>
    </row>
    <row r="39034" spans="8:22">
      <c r="H39034" s="369"/>
      <c r="M39034" s="368"/>
      <c r="P39034" s="369"/>
      <c r="S39034" s="369"/>
      <c r="V39034" s="358"/>
    </row>
    <row r="39035" spans="8:22">
      <c r="H39035" s="369"/>
      <c r="M39035" s="368"/>
      <c r="P39035" s="369"/>
      <c r="S39035" s="369"/>
      <c r="V39035" s="358"/>
    </row>
    <row r="39036" spans="8:22">
      <c r="H39036" s="369"/>
      <c r="M39036" s="368"/>
      <c r="P39036" s="369"/>
      <c r="S39036" s="369"/>
      <c r="V39036" s="358"/>
    </row>
    <row r="39037" spans="8:22">
      <c r="H39037" s="369"/>
      <c r="M39037" s="368"/>
      <c r="P39037" s="369"/>
      <c r="S39037" s="369"/>
      <c r="V39037" s="358"/>
    </row>
    <row r="39038" spans="8:22">
      <c r="H39038" s="369"/>
      <c r="M39038" s="368"/>
      <c r="P39038" s="369"/>
      <c r="S39038" s="369"/>
      <c r="V39038" s="358"/>
    </row>
    <row r="39039" spans="8:22">
      <c r="H39039" s="369"/>
      <c r="M39039" s="368"/>
      <c r="P39039" s="369"/>
      <c r="S39039" s="369"/>
      <c r="V39039" s="358"/>
    </row>
    <row r="39040" spans="8:22">
      <c r="H39040" s="369"/>
      <c r="M39040" s="368"/>
      <c r="P39040" s="369"/>
      <c r="S39040" s="369"/>
      <c r="V39040" s="358"/>
    </row>
    <row r="39041" spans="8:22">
      <c r="H39041" s="369"/>
      <c r="M39041" s="368"/>
      <c r="P39041" s="369"/>
      <c r="S39041" s="369"/>
      <c r="V39041" s="358"/>
    </row>
    <row r="39042" spans="8:22">
      <c r="H39042" s="369"/>
      <c r="M39042" s="368"/>
      <c r="P39042" s="369"/>
      <c r="S39042" s="369"/>
      <c r="V39042" s="358"/>
    </row>
    <row r="39043" spans="8:22">
      <c r="H39043" s="369"/>
      <c r="M39043" s="368"/>
      <c r="P39043" s="369"/>
      <c r="S39043" s="369"/>
      <c r="V39043" s="358"/>
    </row>
    <row r="39044" spans="8:22">
      <c r="H39044" s="369"/>
      <c r="M39044" s="368"/>
      <c r="P39044" s="369"/>
      <c r="S39044" s="369"/>
      <c r="V39044" s="358"/>
    </row>
    <row r="39045" spans="8:22">
      <c r="H39045" s="369"/>
      <c r="M39045" s="368"/>
      <c r="P39045" s="369"/>
      <c r="S39045" s="369"/>
      <c r="V39045" s="358"/>
    </row>
    <row r="39046" spans="8:22">
      <c r="H39046" s="369"/>
      <c r="M39046" s="368"/>
      <c r="P39046" s="369"/>
      <c r="S39046" s="369"/>
      <c r="V39046" s="358"/>
    </row>
    <row r="39047" spans="8:22">
      <c r="H39047" s="369"/>
      <c r="M39047" s="368"/>
      <c r="P39047" s="369"/>
      <c r="S39047" s="369"/>
      <c r="V39047" s="358"/>
    </row>
    <row r="39048" spans="8:22">
      <c r="H39048" s="369"/>
      <c r="M39048" s="368"/>
      <c r="P39048" s="369"/>
      <c r="S39048" s="369"/>
      <c r="V39048" s="358"/>
    </row>
    <row r="39049" spans="8:22">
      <c r="H39049" s="369"/>
      <c r="M39049" s="368"/>
      <c r="P39049" s="369"/>
      <c r="S39049" s="369"/>
      <c r="V39049" s="358"/>
    </row>
    <row r="39050" spans="8:22">
      <c r="H39050" s="369"/>
      <c r="M39050" s="368"/>
      <c r="P39050" s="369"/>
      <c r="S39050" s="369"/>
      <c r="V39050" s="358"/>
    </row>
    <row r="39051" spans="8:22">
      <c r="H39051" s="369"/>
      <c r="M39051" s="368"/>
      <c r="P39051" s="369"/>
      <c r="S39051" s="369"/>
      <c r="V39051" s="358"/>
    </row>
    <row r="39052" spans="8:22">
      <c r="H39052" s="369"/>
      <c r="M39052" s="368"/>
      <c r="P39052" s="369"/>
      <c r="S39052" s="369"/>
      <c r="V39052" s="358"/>
    </row>
    <row r="39053" spans="8:22">
      <c r="H39053" s="369"/>
      <c r="M39053" s="368"/>
      <c r="P39053" s="369"/>
      <c r="S39053" s="369"/>
      <c r="V39053" s="358"/>
    </row>
    <row r="39054" spans="8:22">
      <c r="H39054" s="369"/>
      <c r="M39054" s="368"/>
      <c r="P39054" s="369"/>
      <c r="S39054" s="369"/>
      <c r="V39054" s="358"/>
    </row>
    <row r="39055" spans="8:22">
      <c r="H39055" s="369"/>
      <c r="M39055" s="368"/>
      <c r="P39055" s="369"/>
      <c r="S39055" s="369"/>
      <c r="V39055" s="358"/>
    </row>
    <row r="39056" spans="8:22">
      <c r="H39056" s="369"/>
      <c r="M39056" s="368"/>
      <c r="P39056" s="369"/>
      <c r="S39056" s="369"/>
      <c r="V39056" s="358"/>
    </row>
    <row r="39057" spans="8:22">
      <c r="H39057" s="369"/>
      <c r="M39057" s="368"/>
      <c r="P39057" s="369"/>
      <c r="S39057" s="369"/>
      <c r="V39057" s="358"/>
    </row>
    <row r="39058" spans="8:22">
      <c r="H39058" s="369"/>
      <c r="M39058" s="368"/>
      <c r="P39058" s="369"/>
      <c r="S39058" s="369"/>
      <c r="V39058" s="358"/>
    </row>
    <row r="39059" spans="8:22">
      <c r="H39059" s="369"/>
      <c r="M39059" s="368"/>
      <c r="P39059" s="369"/>
      <c r="S39059" s="369"/>
      <c r="V39059" s="358"/>
    </row>
    <row r="39060" spans="8:22">
      <c r="H39060" s="369"/>
      <c r="M39060" s="368"/>
      <c r="P39060" s="369"/>
      <c r="S39060" s="369"/>
      <c r="V39060" s="358"/>
    </row>
    <row r="39061" spans="8:22">
      <c r="H39061" s="369"/>
      <c r="M39061" s="368"/>
      <c r="P39061" s="369"/>
      <c r="S39061" s="369"/>
      <c r="V39061" s="358"/>
    </row>
    <row r="39062" spans="8:22">
      <c r="H39062" s="369"/>
      <c r="M39062" s="368"/>
      <c r="P39062" s="369"/>
      <c r="S39062" s="369"/>
      <c r="V39062" s="358"/>
    </row>
    <row r="39063" spans="8:22">
      <c r="H39063" s="369"/>
      <c r="M39063" s="368"/>
      <c r="P39063" s="369"/>
      <c r="S39063" s="369"/>
      <c r="V39063" s="358"/>
    </row>
    <row r="39064" spans="8:22">
      <c r="H39064" s="369"/>
      <c r="M39064" s="368"/>
      <c r="P39064" s="369"/>
      <c r="S39064" s="369"/>
      <c r="V39064" s="358"/>
    </row>
    <row r="39065" spans="8:22">
      <c r="H39065" s="369"/>
      <c r="M39065" s="368"/>
      <c r="P39065" s="369"/>
      <c r="S39065" s="369"/>
      <c r="V39065" s="358"/>
    </row>
    <row r="39066" spans="8:22">
      <c r="H39066" s="369"/>
      <c r="M39066" s="368"/>
      <c r="P39066" s="369"/>
      <c r="S39066" s="369"/>
      <c r="V39066" s="358"/>
    </row>
    <row r="39067" spans="8:22">
      <c r="H39067" s="369"/>
      <c r="M39067" s="368"/>
      <c r="P39067" s="369"/>
      <c r="S39067" s="369"/>
      <c r="V39067" s="358"/>
    </row>
    <row r="39068" spans="8:22">
      <c r="H39068" s="369"/>
      <c r="M39068" s="368"/>
      <c r="P39068" s="369"/>
      <c r="S39068" s="369"/>
      <c r="V39068" s="358"/>
    </row>
    <row r="39069" spans="8:22">
      <c r="H39069" s="369"/>
      <c r="M39069" s="368"/>
      <c r="P39069" s="369"/>
      <c r="S39069" s="369"/>
      <c r="V39069" s="358"/>
    </row>
    <row r="39070" spans="8:22">
      <c r="H39070" s="369"/>
      <c r="M39070" s="368"/>
      <c r="P39070" s="369"/>
      <c r="S39070" s="369"/>
      <c r="V39070" s="358"/>
    </row>
    <row r="39071" spans="8:22">
      <c r="H39071" s="369"/>
      <c r="M39071" s="368"/>
      <c r="P39071" s="369"/>
      <c r="S39071" s="369"/>
      <c r="V39071" s="358"/>
    </row>
    <row r="39072" spans="8:22">
      <c r="H39072" s="369"/>
      <c r="M39072" s="368"/>
      <c r="P39072" s="369"/>
      <c r="S39072" s="369"/>
      <c r="V39072" s="358"/>
    </row>
    <row r="39073" spans="8:22">
      <c r="H39073" s="369"/>
      <c r="M39073" s="368"/>
      <c r="P39073" s="369"/>
      <c r="S39073" s="369"/>
      <c r="V39073" s="358"/>
    </row>
    <row r="39074" spans="8:22">
      <c r="H39074" s="369"/>
      <c r="M39074" s="368"/>
      <c r="P39074" s="369"/>
      <c r="S39074" s="369"/>
      <c r="V39074" s="358"/>
    </row>
    <row r="39075" spans="8:22">
      <c r="H39075" s="369"/>
      <c r="M39075" s="368"/>
      <c r="P39075" s="369"/>
      <c r="S39075" s="369"/>
      <c r="V39075" s="358"/>
    </row>
    <row r="39076" spans="8:22">
      <c r="H39076" s="369"/>
      <c r="M39076" s="368"/>
      <c r="P39076" s="369"/>
      <c r="S39076" s="369"/>
      <c r="V39076" s="358"/>
    </row>
    <row r="39077" spans="8:22">
      <c r="H39077" s="369"/>
      <c r="M39077" s="368"/>
      <c r="P39077" s="369"/>
      <c r="S39077" s="369"/>
      <c r="V39077" s="358"/>
    </row>
    <row r="39078" spans="8:22">
      <c r="H39078" s="369"/>
      <c r="M39078" s="368"/>
      <c r="P39078" s="369"/>
      <c r="S39078" s="369"/>
      <c r="V39078" s="358"/>
    </row>
    <row r="39079" spans="8:22">
      <c r="H39079" s="369"/>
      <c r="M39079" s="368"/>
      <c r="P39079" s="369"/>
      <c r="S39079" s="369"/>
      <c r="V39079" s="358"/>
    </row>
    <row r="39080" spans="8:22">
      <c r="H39080" s="369"/>
      <c r="M39080" s="368"/>
      <c r="P39080" s="369"/>
      <c r="S39080" s="369"/>
      <c r="V39080" s="358"/>
    </row>
    <row r="39081" spans="8:22">
      <c r="H39081" s="369"/>
      <c r="M39081" s="368"/>
      <c r="P39081" s="369"/>
      <c r="S39081" s="369"/>
      <c r="V39081" s="358"/>
    </row>
    <row r="39082" spans="8:22">
      <c r="H39082" s="369"/>
      <c r="M39082" s="368"/>
      <c r="P39082" s="369"/>
      <c r="S39082" s="369"/>
      <c r="V39082" s="358"/>
    </row>
    <row r="39083" spans="8:22">
      <c r="H39083" s="369"/>
      <c r="M39083" s="368"/>
      <c r="P39083" s="369"/>
      <c r="S39083" s="369"/>
      <c r="V39083" s="358"/>
    </row>
    <row r="39084" spans="8:22">
      <c r="H39084" s="369"/>
      <c r="M39084" s="368"/>
      <c r="P39084" s="369"/>
      <c r="S39084" s="369"/>
      <c r="V39084" s="358"/>
    </row>
    <row r="39085" spans="8:22">
      <c r="H39085" s="369"/>
      <c r="M39085" s="368"/>
      <c r="P39085" s="369"/>
      <c r="S39085" s="369"/>
      <c r="V39085" s="358"/>
    </row>
    <row r="39086" spans="8:22">
      <c r="H39086" s="369"/>
      <c r="M39086" s="368"/>
      <c r="P39086" s="369"/>
      <c r="S39086" s="369"/>
      <c r="V39086" s="358"/>
    </row>
    <row r="39087" spans="8:22">
      <c r="H39087" s="369"/>
      <c r="M39087" s="368"/>
      <c r="P39087" s="369"/>
      <c r="S39087" s="369"/>
      <c r="V39087" s="358"/>
    </row>
    <row r="39088" spans="8:22">
      <c r="H39088" s="369"/>
      <c r="M39088" s="368"/>
      <c r="P39088" s="369"/>
      <c r="S39088" s="369"/>
      <c r="V39088" s="358"/>
    </row>
    <row r="39089" spans="8:22">
      <c r="H39089" s="369"/>
      <c r="M39089" s="368"/>
      <c r="P39089" s="369"/>
      <c r="S39089" s="369"/>
      <c r="V39089" s="358"/>
    </row>
    <row r="39090" spans="8:22">
      <c r="H39090" s="369"/>
      <c r="M39090" s="368"/>
      <c r="P39090" s="369"/>
      <c r="S39090" s="369"/>
      <c r="V39090" s="358"/>
    </row>
    <row r="39091" spans="8:22">
      <c r="H39091" s="369"/>
      <c r="M39091" s="368"/>
      <c r="P39091" s="369"/>
      <c r="S39091" s="369"/>
      <c r="V39091" s="358"/>
    </row>
    <row r="39092" spans="8:22">
      <c r="H39092" s="369"/>
      <c r="M39092" s="368"/>
      <c r="P39092" s="369"/>
      <c r="S39092" s="369"/>
      <c r="V39092" s="358"/>
    </row>
    <row r="39093" spans="8:22">
      <c r="H39093" s="369"/>
      <c r="M39093" s="368"/>
      <c r="P39093" s="369"/>
      <c r="S39093" s="369"/>
      <c r="V39093" s="358"/>
    </row>
    <row r="39094" spans="8:22">
      <c r="H39094" s="369"/>
      <c r="M39094" s="368"/>
      <c r="P39094" s="369"/>
      <c r="S39094" s="369"/>
      <c r="V39094" s="358"/>
    </row>
    <row r="39095" spans="8:22">
      <c r="H39095" s="369"/>
      <c r="M39095" s="368"/>
      <c r="P39095" s="369"/>
      <c r="S39095" s="369"/>
      <c r="V39095" s="358"/>
    </row>
    <row r="39096" spans="8:22">
      <c r="H39096" s="369"/>
      <c r="M39096" s="368"/>
      <c r="P39096" s="369"/>
      <c r="S39096" s="369"/>
      <c r="V39096" s="358"/>
    </row>
    <row r="39097" spans="8:22">
      <c r="H39097" s="369"/>
      <c r="M39097" s="368"/>
      <c r="P39097" s="369"/>
      <c r="S39097" s="369"/>
      <c r="V39097" s="358"/>
    </row>
    <row r="39098" spans="8:22">
      <c r="H39098" s="369"/>
      <c r="M39098" s="368"/>
      <c r="P39098" s="369"/>
      <c r="S39098" s="369"/>
      <c r="V39098" s="358"/>
    </row>
    <row r="39099" spans="8:22">
      <c r="H39099" s="369"/>
      <c r="M39099" s="368"/>
      <c r="P39099" s="369"/>
      <c r="S39099" s="369"/>
      <c r="V39099" s="358"/>
    </row>
    <row r="39100" spans="8:22">
      <c r="H39100" s="369"/>
      <c r="M39100" s="368"/>
      <c r="P39100" s="369"/>
      <c r="S39100" s="369"/>
      <c r="V39100" s="358"/>
    </row>
    <row r="39101" spans="8:22">
      <c r="H39101" s="369"/>
      <c r="M39101" s="368"/>
      <c r="P39101" s="369"/>
      <c r="S39101" s="369"/>
      <c r="V39101" s="358"/>
    </row>
    <row r="39102" spans="8:22">
      <c r="H39102" s="369"/>
      <c r="M39102" s="368"/>
      <c r="P39102" s="369"/>
      <c r="S39102" s="369"/>
      <c r="V39102" s="358"/>
    </row>
    <row r="39103" spans="8:22">
      <c r="H39103" s="369"/>
      <c r="M39103" s="368"/>
      <c r="P39103" s="369"/>
      <c r="S39103" s="369"/>
      <c r="V39103" s="358"/>
    </row>
    <row r="39104" spans="8:22">
      <c r="H39104" s="369"/>
      <c r="M39104" s="368"/>
      <c r="P39104" s="369"/>
      <c r="S39104" s="369"/>
      <c r="V39104" s="358"/>
    </row>
    <row r="39105" spans="8:22">
      <c r="H39105" s="369"/>
      <c r="M39105" s="368"/>
      <c r="P39105" s="369"/>
      <c r="S39105" s="369"/>
      <c r="V39105" s="358"/>
    </row>
    <row r="39106" spans="8:22">
      <c r="H39106" s="369"/>
      <c r="M39106" s="368"/>
      <c r="P39106" s="369"/>
      <c r="S39106" s="369"/>
      <c r="V39106" s="358"/>
    </row>
    <row r="39107" spans="8:22">
      <c r="H39107" s="369"/>
      <c r="M39107" s="368"/>
      <c r="P39107" s="369"/>
      <c r="S39107" s="369"/>
      <c r="V39107" s="358"/>
    </row>
    <row r="39108" spans="8:22">
      <c r="H39108" s="369"/>
      <c r="M39108" s="368"/>
      <c r="P39108" s="369"/>
      <c r="S39108" s="369"/>
      <c r="V39108" s="358"/>
    </row>
    <row r="39109" spans="8:22">
      <c r="H39109" s="369"/>
      <c r="M39109" s="368"/>
      <c r="P39109" s="369"/>
      <c r="S39109" s="369"/>
      <c r="V39109" s="358"/>
    </row>
    <row r="39110" spans="8:22">
      <c r="H39110" s="369"/>
      <c r="M39110" s="368"/>
      <c r="P39110" s="369"/>
      <c r="S39110" s="369"/>
      <c r="V39110" s="358"/>
    </row>
    <row r="39111" spans="8:22">
      <c r="H39111" s="369"/>
      <c r="M39111" s="368"/>
      <c r="P39111" s="369"/>
      <c r="S39111" s="369"/>
      <c r="V39111" s="358"/>
    </row>
    <row r="39112" spans="8:22">
      <c r="H39112" s="369"/>
      <c r="M39112" s="368"/>
      <c r="P39112" s="369"/>
      <c r="S39112" s="369"/>
      <c r="V39112" s="358"/>
    </row>
    <row r="39113" spans="8:22">
      <c r="H39113" s="369"/>
      <c r="M39113" s="368"/>
      <c r="P39113" s="369"/>
      <c r="S39113" s="369"/>
      <c r="V39113" s="358"/>
    </row>
    <row r="39114" spans="8:22">
      <c r="H39114" s="369"/>
      <c r="M39114" s="368"/>
      <c r="P39114" s="369"/>
      <c r="S39114" s="369"/>
      <c r="V39114" s="358"/>
    </row>
    <row r="39115" spans="8:22">
      <c r="H39115" s="369"/>
      <c r="M39115" s="368"/>
      <c r="P39115" s="369"/>
      <c r="S39115" s="369"/>
      <c r="V39115" s="358"/>
    </row>
    <row r="39116" spans="8:22">
      <c r="H39116" s="369"/>
      <c r="M39116" s="368"/>
      <c r="P39116" s="369"/>
      <c r="S39116" s="369"/>
      <c r="V39116" s="358"/>
    </row>
    <row r="39117" spans="8:22">
      <c r="H39117" s="369"/>
      <c r="M39117" s="368"/>
      <c r="P39117" s="369"/>
      <c r="S39117" s="369"/>
      <c r="V39117" s="358"/>
    </row>
    <row r="39118" spans="8:22">
      <c r="H39118" s="369"/>
      <c r="M39118" s="368"/>
      <c r="P39118" s="369"/>
      <c r="S39118" s="369"/>
      <c r="V39118" s="358"/>
    </row>
    <row r="39119" spans="8:22">
      <c r="H39119" s="369"/>
      <c r="M39119" s="368"/>
      <c r="P39119" s="369"/>
      <c r="S39119" s="369"/>
      <c r="V39119" s="358"/>
    </row>
    <row r="39120" spans="8:22">
      <c r="H39120" s="369"/>
      <c r="M39120" s="368"/>
      <c r="P39120" s="369"/>
      <c r="S39120" s="369"/>
      <c r="V39120" s="358"/>
    </row>
    <row r="39121" spans="8:22">
      <c r="H39121" s="369"/>
      <c r="M39121" s="368"/>
      <c r="P39121" s="369"/>
      <c r="S39121" s="369"/>
      <c r="V39121" s="358"/>
    </row>
    <row r="39122" spans="8:22">
      <c r="H39122" s="369"/>
      <c r="M39122" s="368"/>
      <c r="P39122" s="369"/>
      <c r="S39122" s="369"/>
      <c r="V39122" s="358"/>
    </row>
    <row r="39123" spans="8:22">
      <c r="H39123" s="369"/>
      <c r="M39123" s="368"/>
      <c r="P39123" s="369"/>
      <c r="S39123" s="369"/>
      <c r="V39123" s="358"/>
    </row>
    <row r="39124" spans="8:22">
      <c r="H39124" s="369"/>
      <c r="M39124" s="368"/>
      <c r="P39124" s="369"/>
      <c r="S39124" s="369"/>
      <c r="V39124" s="358"/>
    </row>
    <row r="39125" spans="8:22">
      <c r="H39125" s="369"/>
      <c r="M39125" s="368"/>
      <c r="P39125" s="369"/>
      <c r="S39125" s="369"/>
      <c r="V39125" s="358"/>
    </row>
    <row r="39126" spans="8:22">
      <c r="H39126" s="369"/>
      <c r="M39126" s="368"/>
      <c r="P39126" s="369"/>
      <c r="S39126" s="369"/>
      <c r="V39126" s="358"/>
    </row>
    <row r="39127" spans="8:22">
      <c r="H39127" s="369"/>
      <c r="M39127" s="368"/>
      <c r="P39127" s="369"/>
      <c r="S39127" s="369"/>
      <c r="V39127" s="358"/>
    </row>
    <row r="39128" spans="8:22">
      <c r="H39128" s="369"/>
      <c r="M39128" s="368"/>
      <c r="P39128" s="369"/>
      <c r="S39128" s="369"/>
      <c r="V39128" s="358"/>
    </row>
    <row r="39129" spans="8:22">
      <c r="H39129" s="369"/>
      <c r="M39129" s="368"/>
      <c r="P39129" s="369"/>
      <c r="S39129" s="369"/>
      <c r="V39129" s="358"/>
    </row>
    <row r="39130" spans="8:22">
      <c r="H39130" s="369"/>
      <c r="M39130" s="368"/>
      <c r="P39130" s="369"/>
      <c r="S39130" s="369"/>
      <c r="V39130" s="358"/>
    </row>
    <row r="39131" spans="8:22">
      <c r="H39131" s="369"/>
      <c r="M39131" s="368"/>
      <c r="P39131" s="369"/>
      <c r="S39131" s="369"/>
      <c r="V39131" s="358"/>
    </row>
    <row r="39132" spans="8:22">
      <c r="H39132" s="369"/>
      <c r="M39132" s="368"/>
      <c r="P39132" s="369"/>
      <c r="S39132" s="369"/>
      <c r="V39132" s="358"/>
    </row>
    <row r="39133" spans="8:22">
      <c r="H39133" s="369"/>
      <c r="M39133" s="368"/>
      <c r="P39133" s="369"/>
      <c r="S39133" s="369"/>
      <c r="V39133" s="358"/>
    </row>
    <row r="39134" spans="8:22">
      <c r="H39134" s="369"/>
      <c r="M39134" s="368"/>
      <c r="P39134" s="369"/>
      <c r="S39134" s="369"/>
      <c r="V39134" s="358"/>
    </row>
    <row r="39135" spans="8:22">
      <c r="H39135" s="369"/>
      <c r="M39135" s="368"/>
      <c r="P39135" s="369"/>
      <c r="S39135" s="369"/>
      <c r="V39135" s="358"/>
    </row>
    <row r="39136" spans="8:22">
      <c r="H39136" s="369"/>
      <c r="M39136" s="368"/>
      <c r="P39136" s="369"/>
      <c r="S39136" s="369"/>
      <c r="V39136" s="358"/>
    </row>
    <row r="39137" spans="8:22">
      <c r="H39137" s="369"/>
      <c r="M39137" s="368"/>
      <c r="P39137" s="369"/>
      <c r="S39137" s="369"/>
      <c r="V39137" s="358"/>
    </row>
    <row r="39138" spans="8:22">
      <c r="H39138" s="369"/>
      <c r="M39138" s="368"/>
      <c r="P39138" s="369"/>
      <c r="S39138" s="369"/>
      <c r="V39138" s="358"/>
    </row>
    <row r="39139" spans="8:22">
      <c r="H39139" s="369"/>
      <c r="M39139" s="368"/>
      <c r="P39139" s="369"/>
      <c r="S39139" s="369"/>
      <c r="V39139" s="358"/>
    </row>
    <row r="39140" spans="8:22">
      <c r="H39140" s="369"/>
      <c r="M39140" s="368"/>
      <c r="P39140" s="369"/>
      <c r="S39140" s="369"/>
      <c r="V39140" s="358"/>
    </row>
    <row r="39141" spans="8:22">
      <c r="H39141" s="369"/>
      <c r="M39141" s="368"/>
      <c r="P39141" s="369"/>
      <c r="S39141" s="369"/>
      <c r="V39141" s="358"/>
    </row>
    <row r="39142" spans="8:22">
      <c r="H39142" s="369"/>
      <c r="M39142" s="368"/>
      <c r="P39142" s="369"/>
      <c r="S39142" s="369"/>
      <c r="V39142" s="358"/>
    </row>
    <row r="39143" spans="8:22">
      <c r="H39143" s="369"/>
      <c r="M39143" s="368"/>
      <c r="P39143" s="369"/>
      <c r="S39143" s="369"/>
      <c r="V39143" s="358"/>
    </row>
    <row r="39144" spans="8:22">
      <c r="H39144" s="369"/>
      <c r="M39144" s="368"/>
      <c r="P39144" s="369"/>
      <c r="S39144" s="369"/>
      <c r="V39144" s="358"/>
    </row>
    <row r="39145" spans="8:22">
      <c r="H39145" s="369"/>
      <c r="M39145" s="368"/>
      <c r="P39145" s="369"/>
      <c r="S39145" s="369"/>
      <c r="V39145" s="358"/>
    </row>
    <row r="39146" spans="8:22">
      <c r="H39146" s="369"/>
      <c r="M39146" s="368"/>
      <c r="P39146" s="369"/>
      <c r="S39146" s="369"/>
      <c r="V39146" s="358"/>
    </row>
    <row r="39147" spans="8:22">
      <c r="H39147" s="369"/>
      <c r="M39147" s="368"/>
      <c r="P39147" s="369"/>
      <c r="S39147" s="369"/>
      <c r="V39147" s="358"/>
    </row>
    <row r="39148" spans="8:22">
      <c r="H39148" s="369"/>
      <c r="M39148" s="368"/>
      <c r="P39148" s="369"/>
      <c r="S39148" s="369"/>
      <c r="V39148" s="358"/>
    </row>
    <row r="39149" spans="8:22">
      <c r="H39149" s="369"/>
      <c r="M39149" s="368"/>
      <c r="P39149" s="369"/>
      <c r="S39149" s="369"/>
      <c r="V39149" s="358"/>
    </row>
    <row r="39150" spans="8:22">
      <c r="H39150" s="369"/>
      <c r="M39150" s="368"/>
      <c r="P39150" s="369"/>
      <c r="S39150" s="369"/>
      <c r="V39150" s="358"/>
    </row>
    <row r="39151" spans="8:22">
      <c r="H39151" s="369"/>
      <c r="M39151" s="368"/>
      <c r="P39151" s="369"/>
      <c r="S39151" s="369"/>
      <c r="V39151" s="358"/>
    </row>
    <row r="39152" spans="8:22">
      <c r="H39152" s="369"/>
      <c r="M39152" s="368"/>
      <c r="P39152" s="369"/>
      <c r="S39152" s="369"/>
      <c r="V39152" s="358"/>
    </row>
    <row r="39153" spans="8:22">
      <c r="H39153" s="369"/>
      <c r="M39153" s="368"/>
      <c r="P39153" s="369"/>
      <c r="S39153" s="369"/>
      <c r="V39153" s="358"/>
    </row>
    <row r="39154" spans="8:22">
      <c r="H39154" s="369"/>
      <c r="M39154" s="368"/>
      <c r="P39154" s="369"/>
      <c r="S39154" s="369"/>
      <c r="V39154" s="358"/>
    </row>
    <row r="39155" spans="8:22">
      <c r="H39155" s="369"/>
      <c r="M39155" s="368"/>
      <c r="P39155" s="369"/>
      <c r="S39155" s="369"/>
      <c r="V39155" s="358"/>
    </row>
    <row r="39156" spans="8:22">
      <c r="H39156" s="369"/>
      <c r="M39156" s="368"/>
      <c r="P39156" s="369"/>
      <c r="S39156" s="369"/>
      <c r="V39156" s="358"/>
    </row>
    <row r="39157" spans="8:22">
      <c r="H39157" s="369"/>
      <c r="M39157" s="368"/>
      <c r="P39157" s="369"/>
      <c r="S39157" s="369"/>
      <c r="V39157" s="358"/>
    </row>
    <row r="39158" spans="8:22">
      <c r="H39158" s="369"/>
      <c r="M39158" s="368"/>
      <c r="P39158" s="369"/>
      <c r="S39158" s="369"/>
      <c r="V39158" s="358"/>
    </row>
    <row r="39159" spans="8:22">
      <c r="H39159" s="369"/>
      <c r="M39159" s="368"/>
      <c r="P39159" s="369"/>
      <c r="S39159" s="369"/>
      <c r="V39159" s="358"/>
    </row>
    <row r="39160" spans="8:22">
      <c r="H39160" s="369"/>
      <c r="M39160" s="368"/>
      <c r="P39160" s="369"/>
      <c r="S39160" s="369"/>
      <c r="V39160" s="358"/>
    </row>
    <row r="39161" spans="8:22">
      <c r="H39161" s="369"/>
      <c r="M39161" s="368"/>
      <c r="P39161" s="369"/>
      <c r="S39161" s="369"/>
      <c r="V39161" s="358"/>
    </row>
    <row r="39162" spans="8:22">
      <c r="H39162" s="369"/>
      <c r="M39162" s="368"/>
      <c r="P39162" s="369"/>
      <c r="S39162" s="369"/>
      <c r="V39162" s="358"/>
    </row>
    <row r="39163" spans="8:22">
      <c r="H39163" s="369"/>
      <c r="M39163" s="368"/>
      <c r="P39163" s="369"/>
      <c r="S39163" s="369"/>
      <c r="V39163" s="358"/>
    </row>
    <row r="39164" spans="8:22">
      <c r="H39164" s="369"/>
      <c r="M39164" s="368"/>
      <c r="P39164" s="369"/>
      <c r="S39164" s="369"/>
      <c r="V39164" s="358"/>
    </row>
    <row r="39165" spans="8:22">
      <c r="H39165" s="369"/>
      <c r="M39165" s="368"/>
      <c r="P39165" s="369"/>
      <c r="S39165" s="369"/>
      <c r="V39165" s="358"/>
    </row>
    <row r="39166" spans="8:22">
      <c r="H39166" s="369"/>
      <c r="M39166" s="368"/>
      <c r="P39166" s="369"/>
      <c r="S39166" s="369"/>
      <c r="V39166" s="358"/>
    </row>
    <row r="39167" spans="8:22">
      <c r="H39167" s="369"/>
      <c r="M39167" s="368"/>
      <c r="P39167" s="369"/>
      <c r="S39167" s="369"/>
      <c r="V39167" s="358"/>
    </row>
    <row r="39168" spans="8:22">
      <c r="H39168" s="369"/>
      <c r="M39168" s="368"/>
      <c r="P39168" s="369"/>
      <c r="S39168" s="369"/>
      <c r="V39168" s="358"/>
    </row>
    <row r="39169" spans="8:22">
      <c r="H39169" s="369"/>
      <c r="M39169" s="368"/>
      <c r="P39169" s="369"/>
      <c r="S39169" s="369"/>
      <c r="V39169" s="358"/>
    </row>
    <row r="39170" spans="8:22">
      <c r="H39170" s="369"/>
      <c r="M39170" s="368"/>
      <c r="P39170" s="369"/>
      <c r="S39170" s="369"/>
      <c r="V39170" s="358"/>
    </row>
    <row r="39171" spans="8:22">
      <c r="H39171" s="369"/>
      <c r="M39171" s="368"/>
      <c r="P39171" s="369"/>
      <c r="S39171" s="369"/>
      <c r="V39171" s="358"/>
    </row>
    <row r="39172" spans="8:22">
      <c r="H39172" s="369"/>
      <c r="M39172" s="368"/>
      <c r="P39172" s="369"/>
      <c r="S39172" s="369"/>
      <c r="V39172" s="358"/>
    </row>
    <row r="39173" spans="8:22">
      <c r="H39173" s="369"/>
      <c r="M39173" s="368"/>
      <c r="P39173" s="369"/>
      <c r="S39173" s="369"/>
      <c r="V39173" s="358"/>
    </row>
    <row r="39174" spans="8:22">
      <c r="H39174" s="369"/>
      <c r="M39174" s="368"/>
      <c r="P39174" s="369"/>
      <c r="S39174" s="369"/>
      <c r="V39174" s="358"/>
    </row>
    <row r="39175" spans="8:22">
      <c r="H39175" s="369"/>
      <c r="M39175" s="368"/>
      <c r="P39175" s="369"/>
      <c r="S39175" s="369"/>
      <c r="V39175" s="358"/>
    </row>
    <row r="39176" spans="8:22">
      <c r="H39176" s="369"/>
      <c r="M39176" s="368"/>
      <c r="P39176" s="369"/>
      <c r="S39176" s="369"/>
      <c r="V39176" s="358"/>
    </row>
    <row r="39177" spans="8:22">
      <c r="H39177" s="369"/>
      <c r="M39177" s="368"/>
      <c r="P39177" s="369"/>
      <c r="S39177" s="369"/>
      <c r="V39177" s="358"/>
    </row>
    <row r="39178" spans="8:22">
      <c r="H39178" s="369"/>
      <c r="M39178" s="368"/>
      <c r="P39178" s="369"/>
      <c r="S39178" s="369"/>
      <c r="V39178" s="358"/>
    </row>
    <row r="39179" spans="8:22">
      <c r="H39179" s="369"/>
      <c r="M39179" s="368"/>
      <c r="P39179" s="369"/>
      <c r="S39179" s="369"/>
      <c r="V39179" s="358"/>
    </row>
    <row r="39180" spans="8:22">
      <c r="H39180" s="369"/>
      <c r="M39180" s="368"/>
      <c r="P39180" s="369"/>
      <c r="S39180" s="369"/>
      <c r="V39180" s="358"/>
    </row>
    <row r="39181" spans="8:22">
      <c r="H39181" s="369"/>
      <c r="M39181" s="368"/>
      <c r="P39181" s="369"/>
      <c r="S39181" s="369"/>
      <c r="V39181" s="358"/>
    </row>
    <row r="39182" spans="8:22">
      <c r="H39182" s="369"/>
      <c r="M39182" s="368"/>
      <c r="P39182" s="369"/>
      <c r="S39182" s="369"/>
      <c r="V39182" s="358"/>
    </row>
    <row r="39183" spans="8:22">
      <c r="H39183" s="369"/>
      <c r="M39183" s="368"/>
      <c r="P39183" s="369"/>
      <c r="S39183" s="369"/>
      <c r="V39183" s="358"/>
    </row>
    <row r="39184" spans="8:22">
      <c r="H39184" s="369"/>
      <c r="M39184" s="368"/>
      <c r="P39184" s="369"/>
      <c r="S39184" s="369"/>
      <c r="V39184" s="358"/>
    </row>
    <row r="39185" spans="8:22">
      <c r="H39185" s="369"/>
      <c r="M39185" s="368"/>
      <c r="P39185" s="369"/>
      <c r="S39185" s="369"/>
      <c r="V39185" s="358"/>
    </row>
    <row r="39186" spans="8:22">
      <c r="H39186" s="369"/>
      <c r="M39186" s="368"/>
      <c r="P39186" s="369"/>
      <c r="S39186" s="369"/>
      <c r="V39186" s="358"/>
    </row>
    <row r="39187" spans="8:22">
      <c r="H39187" s="369"/>
      <c r="M39187" s="368"/>
      <c r="P39187" s="369"/>
      <c r="S39187" s="369"/>
      <c r="V39187" s="358"/>
    </row>
    <row r="39188" spans="8:22">
      <c r="H39188" s="369"/>
      <c r="M39188" s="368"/>
      <c r="P39188" s="369"/>
      <c r="S39188" s="369"/>
      <c r="V39188" s="358"/>
    </row>
    <row r="39189" spans="8:22">
      <c r="H39189" s="369"/>
      <c r="M39189" s="368"/>
      <c r="P39189" s="369"/>
      <c r="S39189" s="369"/>
      <c r="V39189" s="358"/>
    </row>
    <row r="39190" spans="8:22">
      <c r="H39190" s="369"/>
      <c r="M39190" s="368"/>
      <c r="P39190" s="369"/>
      <c r="S39190" s="369"/>
      <c r="V39190" s="358"/>
    </row>
    <row r="39191" spans="8:22">
      <c r="H39191" s="369"/>
      <c r="M39191" s="368"/>
      <c r="P39191" s="369"/>
      <c r="S39191" s="369"/>
      <c r="V39191" s="358"/>
    </row>
    <row r="39192" spans="8:22">
      <c r="H39192" s="369"/>
      <c r="M39192" s="368"/>
      <c r="P39192" s="369"/>
      <c r="S39192" s="369"/>
      <c r="V39192" s="358"/>
    </row>
    <row r="39193" spans="8:22">
      <c r="H39193" s="369"/>
      <c r="M39193" s="368"/>
      <c r="P39193" s="369"/>
      <c r="S39193" s="369"/>
      <c r="V39193" s="358"/>
    </row>
    <row r="39194" spans="8:22">
      <c r="H39194" s="369"/>
      <c r="M39194" s="368"/>
      <c r="P39194" s="369"/>
      <c r="S39194" s="369"/>
      <c r="V39194" s="358"/>
    </row>
    <row r="39195" spans="8:22">
      <c r="H39195" s="369"/>
      <c r="M39195" s="368"/>
      <c r="P39195" s="369"/>
      <c r="S39195" s="369"/>
      <c r="V39195" s="358"/>
    </row>
    <row r="39196" spans="8:22">
      <c r="H39196" s="369"/>
      <c r="M39196" s="368"/>
      <c r="P39196" s="369"/>
      <c r="S39196" s="369"/>
      <c r="V39196" s="358"/>
    </row>
    <row r="39197" spans="8:22">
      <c r="H39197" s="369"/>
      <c r="M39197" s="368"/>
      <c r="P39197" s="369"/>
      <c r="S39197" s="369"/>
      <c r="V39197" s="358"/>
    </row>
    <row r="39198" spans="8:22">
      <c r="H39198" s="369"/>
      <c r="M39198" s="368"/>
      <c r="P39198" s="369"/>
      <c r="S39198" s="369"/>
      <c r="V39198" s="358"/>
    </row>
    <row r="39199" spans="8:22">
      <c r="H39199" s="369"/>
      <c r="M39199" s="368"/>
      <c r="P39199" s="369"/>
      <c r="S39199" s="369"/>
      <c r="V39199" s="358"/>
    </row>
    <row r="39200" spans="8:22">
      <c r="H39200" s="369"/>
      <c r="M39200" s="368"/>
      <c r="P39200" s="369"/>
      <c r="S39200" s="369"/>
      <c r="V39200" s="358"/>
    </row>
    <row r="39201" spans="8:22">
      <c r="H39201" s="369"/>
      <c r="M39201" s="368"/>
      <c r="P39201" s="369"/>
      <c r="S39201" s="369"/>
      <c r="V39201" s="358"/>
    </row>
    <row r="39202" spans="8:22">
      <c r="H39202" s="369"/>
      <c r="M39202" s="368"/>
      <c r="P39202" s="369"/>
      <c r="S39202" s="369"/>
      <c r="V39202" s="358"/>
    </row>
    <row r="39203" spans="8:22">
      <c r="H39203" s="369"/>
      <c r="M39203" s="368"/>
      <c r="P39203" s="369"/>
      <c r="S39203" s="369"/>
      <c r="V39203" s="358"/>
    </row>
    <row r="39204" spans="8:22">
      <c r="H39204" s="369"/>
      <c r="M39204" s="368"/>
      <c r="P39204" s="369"/>
      <c r="S39204" s="369"/>
      <c r="V39204" s="358"/>
    </row>
    <row r="39205" spans="8:22">
      <c r="H39205" s="369"/>
      <c r="M39205" s="368"/>
      <c r="P39205" s="369"/>
      <c r="S39205" s="369"/>
      <c r="V39205" s="358"/>
    </row>
    <row r="39206" spans="8:22">
      <c r="H39206" s="369"/>
      <c r="M39206" s="368"/>
      <c r="P39206" s="369"/>
      <c r="S39206" s="369"/>
      <c r="V39206" s="358"/>
    </row>
    <row r="39207" spans="8:22">
      <c r="H39207" s="369"/>
      <c r="M39207" s="368"/>
      <c r="P39207" s="369"/>
      <c r="S39207" s="369"/>
      <c r="V39207" s="358"/>
    </row>
    <row r="39208" spans="8:22">
      <c r="H39208" s="369"/>
      <c r="M39208" s="368"/>
      <c r="P39208" s="369"/>
      <c r="S39208" s="369"/>
      <c r="V39208" s="358"/>
    </row>
    <row r="39209" spans="8:22">
      <c r="H39209" s="369"/>
      <c r="M39209" s="368"/>
      <c r="P39209" s="369"/>
      <c r="S39209" s="369"/>
      <c r="V39209" s="358"/>
    </row>
    <row r="39210" spans="8:22">
      <c r="H39210" s="369"/>
      <c r="M39210" s="368"/>
      <c r="P39210" s="369"/>
      <c r="S39210" s="369"/>
      <c r="V39210" s="358"/>
    </row>
    <row r="39211" spans="8:22">
      <c r="H39211" s="369"/>
      <c r="M39211" s="368"/>
      <c r="P39211" s="369"/>
      <c r="S39211" s="369"/>
      <c r="V39211" s="358"/>
    </row>
    <row r="39212" spans="8:22">
      <c r="H39212" s="369"/>
      <c r="M39212" s="368"/>
      <c r="P39212" s="369"/>
      <c r="S39212" s="369"/>
      <c r="V39212" s="358"/>
    </row>
    <row r="39213" spans="8:22">
      <c r="H39213" s="369"/>
      <c r="M39213" s="368"/>
      <c r="P39213" s="369"/>
      <c r="S39213" s="369"/>
      <c r="V39213" s="358"/>
    </row>
    <row r="39214" spans="8:22">
      <c r="H39214" s="369"/>
      <c r="M39214" s="368"/>
      <c r="P39214" s="369"/>
      <c r="S39214" s="369"/>
      <c r="V39214" s="358"/>
    </row>
    <row r="39215" spans="8:22">
      <c r="H39215" s="369"/>
      <c r="M39215" s="368"/>
      <c r="P39215" s="369"/>
      <c r="S39215" s="369"/>
      <c r="V39215" s="358"/>
    </row>
    <row r="39216" spans="8:22">
      <c r="H39216" s="369"/>
      <c r="M39216" s="368"/>
      <c r="P39216" s="369"/>
      <c r="S39216" s="369"/>
      <c r="V39216" s="358"/>
    </row>
    <row r="39217" spans="8:22">
      <c r="H39217" s="369"/>
      <c r="M39217" s="368"/>
      <c r="P39217" s="369"/>
      <c r="S39217" s="369"/>
      <c r="V39217" s="358"/>
    </row>
    <row r="39218" spans="8:22">
      <c r="H39218" s="369"/>
      <c r="M39218" s="368"/>
      <c r="P39218" s="369"/>
      <c r="S39218" s="369"/>
      <c r="V39218" s="358"/>
    </row>
    <row r="39219" spans="8:22">
      <c r="H39219" s="369"/>
      <c r="M39219" s="368"/>
      <c r="P39219" s="369"/>
      <c r="S39219" s="369"/>
      <c r="V39219" s="358"/>
    </row>
    <row r="39220" spans="8:22">
      <c r="H39220" s="369"/>
      <c r="M39220" s="368"/>
      <c r="P39220" s="369"/>
      <c r="S39220" s="369"/>
      <c r="V39220" s="358"/>
    </row>
    <row r="39221" spans="8:22">
      <c r="H39221" s="369"/>
      <c r="M39221" s="368"/>
      <c r="P39221" s="369"/>
      <c r="S39221" s="369"/>
      <c r="V39221" s="358"/>
    </row>
    <row r="39222" spans="8:22">
      <c r="H39222" s="369"/>
      <c r="M39222" s="368"/>
      <c r="P39222" s="369"/>
      <c r="S39222" s="369"/>
      <c r="V39222" s="358"/>
    </row>
    <row r="39223" spans="8:22">
      <c r="H39223" s="369"/>
      <c r="M39223" s="368"/>
      <c r="P39223" s="369"/>
      <c r="S39223" s="369"/>
      <c r="V39223" s="358"/>
    </row>
    <row r="39224" spans="8:22">
      <c r="H39224" s="369"/>
      <c r="M39224" s="368"/>
      <c r="P39224" s="369"/>
      <c r="S39224" s="369"/>
      <c r="V39224" s="358"/>
    </row>
    <row r="39225" spans="8:22">
      <c r="H39225" s="369"/>
      <c r="M39225" s="368"/>
      <c r="P39225" s="369"/>
      <c r="S39225" s="369"/>
      <c r="V39225" s="358"/>
    </row>
    <row r="39226" spans="8:22">
      <c r="H39226" s="369"/>
      <c r="M39226" s="368"/>
      <c r="P39226" s="369"/>
      <c r="S39226" s="369"/>
      <c r="V39226" s="358"/>
    </row>
    <row r="39227" spans="8:22">
      <c r="H39227" s="369"/>
      <c r="M39227" s="368"/>
      <c r="P39227" s="369"/>
      <c r="S39227" s="369"/>
      <c r="V39227" s="358"/>
    </row>
    <row r="39228" spans="8:22">
      <c r="H39228" s="369"/>
      <c r="M39228" s="368"/>
      <c r="P39228" s="369"/>
      <c r="S39228" s="369"/>
      <c r="V39228" s="358"/>
    </row>
    <row r="39229" spans="8:22">
      <c r="H39229" s="369"/>
      <c r="M39229" s="368"/>
      <c r="P39229" s="369"/>
      <c r="S39229" s="369"/>
      <c r="V39229" s="358"/>
    </row>
    <row r="39230" spans="8:22">
      <c r="H39230" s="369"/>
      <c r="M39230" s="368"/>
      <c r="P39230" s="369"/>
      <c r="S39230" s="369"/>
      <c r="V39230" s="358"/>
    </row>
    <row r="39231" spans="8:22">
      <c r="H39231" s="369"/>
      <c r="M39231" s="368"/>
      <c r="P39231" s="369"/>
      <c r="S39231" s="369"/>
      <c r="V39231" s="358"/>
    </row>
    <row r="39232" spans="8:22">
      <c r="H39232" s="369"/>
      <c r="M39232" s="368"/>
      <c r="P39232" s="369"/>
      <c r="S39232" s="369"/>
      <c r="V39232" s="358"/>
    </row>
    <row r="39233" spans="8:22">
      <c r="H39233" s="369"/>
      <c r="M39233" s="368"/>
      <c r="P39233" s="369"/>
      <c r="S39233" s="369"/>
      <c r="V39233" s="358"/>
    </row>
    <row r="39234" spans="8:22">
      <c r="H39234" s="369"/>
      <c r="M39234" s="368"/>
      <c r="P39234" s="369"/>
      <c r="S39234" s="369"/>
      <c r="V39234" s="358"/>
    </row>
    <row r="39235" spans="8:22">
      <c r="H39235" s="369"/>
      <c r="M39235" s="368"/>
      <c r="P39235" s="369"/>
      <c r="S39235" s="369"/>
      <c r="V39235" s="358"/>
    </row>
    <row r="39236" spans="8:22">
      <c r="H39236" s="369"/>
      <c r="M39236" s="368"/>
      <c r="P39236" s="369"/>
      <c r="S39236" s="369"/>
      <c r="V39236" s="358"/>
    </row>
    <row r="39237" spans="8:22">
      <c r="H39237" s="369"/>
      <c r="M39237" s="368"/>
      <c r="P39237" s="369"/>
      <c r="S39237" s="369"/>
      <c r="V39237" s="358"/>
    </row>
    <row r="39238" spans="8:22">
      <c r="H39238" s="369"/>
      <c r="M39238" s="368"/>
      <c r="P39238" s="369"/>
      <c r="S39238" s="369"/>
      <c r="V39238" s="358"/>
    </row>
    <row r="39239" spans="8:22">
      <c r="H39239" s="369"/>
      <c r="M39239" s="368"/>
      <c r="P39239" s="369"/>
      <c r="S39239" s="369"/>
      <c r="V39239" s="358"/>
    </row>
    <row r="39240" spans="8:22">
      <c r="H39240" s="369"/>
      <c r="M39240" s="368"/>
      <c r="P39240" s="369"/>
      <c r="S39240" s="369"/>
      <c r="V39240" s="358"/>
    </row>
    <row r="39241" spans="8:22">
      <c r="H39241" s="369"/>
      <c r="M39241" s="368"/>
      <c r="P39241" s="369"/>
      <c r="S39241" s="369"/>
      <c r="V39241" s="358"/>
    </row>
    <row r="39242" spans="8:22">
      <c r="H39242" s="369"/>
      <c r="M39242" s="368"/>
      <c r="P39242" s="369"/>
      <c r="S39242" s="369"/>
      <c r="V39242" s="358"/>
    </row>
    <row r="39243" spans="8:22">
      <c r="H39243" s="369"/>
      <c r="M39243" s="368"/>
      <c r="P39243" s="369"/>
      <c r="S39243" s="369"/>
      <c r="V39243" s="358"/>
    </row>
    <row r="39244" spans="8:22">
      <c r="H39244" s="369"/>
      <c r="M39244" s="368"/>
      <c r="P39244" s="369"/>
      <c r="S39244" s="369"/>
      <c r="V39244" s="358"/>
    </row>
    <row r="39245" spans="8:22">
      <c r="H39245" s="369"/>
      <c r="M39245" s="368"/>
      <c r="P39245" s="369"/>
      <c r="S39245" s="369"/>
      <c r="V39245" s="358"/>
    </row>
    <row r="39246" spans="8:22">
      <c r="H39246" s="369"/>
      <c r="M39246" s="368"/>
      <c r="P39246" s="369"/>
      <c r="S39246" s="369"/>
      <c r="V39246" s="358"/>
    </row>
    <row r="39247" spans="8:22">
      <c r="H39247" s="369"/>
      <c r="M39247" s="368"/>
      <c r="P39247" s="369"/>
      <c r="S39247" s="369"/>
      <c r="V39247" s="358"/>
    </row>
    <row r="39248" spans="8:22">
      <c r="H39248" s="369"/>
      <c r="M39248" s="368"/>
      <c r="P39248" s="369"/>
      <c r="S39248" s="369"/>
      <c r="V39248" s="358"/>
    </row>
    <row r="39249" spans="8:22">
      <c r="H39249" s="369"/>
      <c r="M39249" s="368"/>
      <c r="P39249" s="369"/>
      <c r="S39249" s="369"/>
      <c r="V39249" s="358"/>
    </row>
    <row r="39250" spans="8:22">
      <c r="H39250" s="369"/>
      <c r="M39250" s="368"/>
      <c r="P39250" s="369"/>
      <c r="S39250" s="369"/>
      <c r="V39250" s="358"/>
    </row>
    <row r="39251" spans="8:22">
      <c r="H39251" s="369"/>
      <c r="M39251" s="368"/>
      <c r="P39251" s="369"/>
      <c r="S39251" s="369"/>
      <c r="V39251" s="358"/>
    </row>
    <row r="39252" spans="8:22">
      <c r="H39252" s="369"/>
      <c r="M39252" s="368"/>
      <c r="P39252" s="369"/>
      <c r="S39252" s="369"/>
      <c r="V39252" s="358"/>
    </row>
    <row r="39253" spans="8:22">
      <c r="H39253" s="369"/>
      <c r="M39253" s="368"/>
      <c r="P39253" s="369"/>
      <c r="S39253" s="369"/>
      <c r="V39253" s="358"/>
    </row>
    <row r="39254" spans="8:22">
      <c r="H39254" s="369"/>
      <c r="M39254" s="368"/>
      <c r="P39254" s="369"/>
      <c r="S39254" s="369"/>
      <c r="V39254" s="358"/>
    </row>
    <row r="39255" spans="8:22">
      <c r="H39255" s="369"/>
      <c r="M39255" s="368"/>
      <c r="P39255" s="369"/>
      <c r="S39255" s="369"/>
      <c r="V39255" s="358"/>
    </row>
    <row r="39256" spans="8:22">
      <c r="H39256" s="369"/>
      <c r="M39256" s="368"/>
      <c r="P39256" s="369"/>
      <c r="S39256" s="369"/>
      <c r="V39256" s="358"/>
    </row>
    <row r="39257" spans="8:22">
      <c r="H39257" s="369"/>
      <c r="M39257" s="368"/>
      <c r="P39257" s="369"/>
      <c r="S39257" s="369"/>
      <c r="V39257" s="358"/>
    </row>
    <row r="39258" spans="8:22">
      <c r="H39258" s="369"/>
      <c r="M39258" s="368"/>
      <c r="P39258" s="369"/>
      <c r="S39258" s="369"/>
      <c r="V39258" s="358"/>
    </row>
    <row r="39259" spans="8:22">
      <c r="H39259" s="369"/>
      <c r="M39259" s="368"/>
      <c r="P39259" s="369"/>
      <c r="S39259" s="369"/>
      <c r="V39259" s="358"/>
    </row>
    <row r="39260" spans="8:22">
      <c r="H39260" s="369"/>
      <c r="M39260" s="368"/>
      <c r="P39260" s="369"/>
      <c r="S39260" s="369"/>
      <c r="V39260" s="358"/>
    </row>
    <row r="39261" spans="8:22">
      <c r="H39261" s="369"/>
      <c r="M39261" s="368"/>
      <c r="P39261" s="369"/>
      <c r="S39261" s="369"/>
      <c r="V39261" s="358"/>
    </row>
    <row r="39262" spans="8:22">
      <c r="H39262" s="369"/>
      <c r="M39262" s="368"/>
      <c r="P39262" s="369"/>
      <c r="S39262" s="369"/>
      <c r="V39262" s="358"/>
    </row>
    <row r="39263" spans="8:22">
      <c r="H39263" s="369"/>
      <c r="M39263" s="368"/>
      <c r="P39263" s="369"/>
      <c r="S39263" s="369"/>
      <c r="V39263" s="358"/>
    </row>
    <row r="39264" spans="8:22">
      <c r="H39264" s="369"/>
      <c r="M39264" s="368"/>
      <c r="P39264" s="369"/>
      <c r="S39264" s="369"/>
      <c r="V39264" s="358"/>
    </row>
    <row r="39265" spans="8:22">
      <c r="H39265" s="369"/>
      <c r="M39265" s="368"/>
      <c r="P39265" s="369"/>
      <c r="S39265" s="369"/>
      <c r="V39265" s="358"/>
    </row>
    <row r="39266" spans="8:22">
      <c r="H39266" s="369"/>
      <c r="M39266" s="368"/>
      <c r="P39266" s="369"/>
      <c r="S39266" s="369"/>
      <c r="V39266" s="358"/>
    </row>
    <row r="39267" spans="8:22">
      <c r="H39267" s="369"/>
      <c r="M39267" s="368"/>
      <c r="P39267" s="369"/>
      <c r="S39267" s="369"/>
      <c r="V39267" s="358"/>
    </row>
    <row r="39268" spans="8:22">
      <c r="H39268" s="369"/>
      <c r="M39268" s="368"/>
      <c r="P39268" s="369"/>
      <c r="S39268" s="369"/>
      <c r="V39268" s="358"/>
    </row>
    <row r="39269" spans="8:22">
      <c r="H39269" s="369"/>
      <c r="M39269" s="368"/>
      <c r="P39269" s="369"/>
      <c r="S39269" s="369"/>
      <c r="V39269" s="358"/>
    </row>
    <row r="39270" spans="8:22">
      <c r="H39270" s="369"/>
      <c r="M39270" s="368"/>
      <c r="P39270" s="369"/>
      <c r="S39270" s="369"/>
      <c r="V39270" s="358"/>
    </row>
    <row r="39271" spans="8:22">
      <c r="H39271" s="369"/>
      <c r="M39271" s="368"/>
      <c r="P39271" s="369"/>
      <c r="S39271" s="369"/>
      <c r="V39271" s="358"/>
    </row>
    <row r="39272" spans="8:22">
      <c r="H39272" s="369"/>
      <c r="M39272" s="368"/>
      <c r="P39272" s="369"/>
      <c r="S39272" s="369"/>
      <c r="V39272" s="358"/>
    </row>
    <row r="39273" spans="8:22">
      <c r="H39273" s="369"/>
      <c r="M39273" s="368"/>
      <c r="P39273" s="369"/>
      <c r="S39273" s="369"/>
      <c r="V39273" s="358"/>
    </row>
    <row r="39274" spans="8:22">
      <c r="H39274" s="369"/>
      <c r="M39274" s="368"/>
      <c r="P39274" s="369"/>
      <c r="S39274" s="369"/>
      <c r="V39274" s="358"/>
    </row>
    <row r="39275" spans="8:22">
      <c r="H39275" s="369"/>
      <c r="M39275" s="368"/>
      <c r="P39275" s="369"/>
      <c r="S39275" s="369"/>
      <c r="V39275" s="358"/>
    </row>
    <row r="39276" spans="8:22">
      <c r="H39276" s="369"/>
      <c r="M39276" s="368"/>
      <c r="P39276" s="369"/>
      <c r="S39276" s="369"/>
      <c r="V39276" s="358"/>
    </row>
    <row r="39277" spans="8:22">
      <c r="H39277" s="369"/>
      <c r="M39277" s="368"/>
      <c r="P39277" s="369"/>
      <c r="S39277" s="369"/>
      <c r="V39277" s="358"/>
    </row>
    <row r="39278" spans="8:22">
      <c r="H39278" s="369"/>
      <c r="M39278" s="368"/>
      <c r="P39278" s="369"/>
      <c r="S39278" s="369"/>
      <c r="V39278" s="358"/>
    </row>
    <row r="39279" spans="8:22">
      <c r="H39279" s="369"/>
      <c r="M39279" s="368"/>
      <c r="P39279" s="369"/>
      <c r="S39279" s="369"/>
      <c r="V39279" s="358"/>
    </row>
    <row r="39280" spans="8:22">
      <c r="H39280" s="369"/>
      <c r="M39280" s="368"/>
      <c r="P39280" s="369"/>
      <c r="S39280" s="369"/>
      <c r="V39280" s="358"/>
    </row>
    <row r="39281" spans="8:22">
      <c r="H39281" s="369"/>
      <c r="M39281" s="368"/>
      <c r="P39281" s="369"/>
      <c r="S39281" s="369"/>
      <c r="V39281" s="358"/>
    </row>
    <row r="39282" spans="8:22">
      <c r="H39282" s="369"/>
      <c r="M39282" s="368"/>
      <c r="P39282" s="369"/>
      <c r="S39282" s="369"/>
      <c r="V39282" s="358"/>
    </row>
    <row r="39283" spans="8:22">
      <c r="H39283" s="369"/>
      <c r="M39283" s="368"/>
      <c r="P39283" s="369"/>
      <c r="S39283" s="369"/>
      <c r="V39283" s="358"/>
    </row>
    <row r="39284" spans="8:22">
      <c r="H39284" s="369"/>
      <c r="M39284" s="368"/>
      <c r="P39284" s="369"/>
      <c r="S39284" s="369"/>
      <c r="V39284" s="358"/>
    </row>
    <row r="39285" spans="8:22">
      <c r="H39285" s="369"/>
      <c r="M39285" s="368"/>
      <c r="P39285" s="369"/>
      <c r="S39285" s="369"/>
      <c r="V39285" s="358"/>
    </row>
    <row r="39286" spans="8:22">
      <c r="H39286" s="369"/>
      <c r="M39286" s="368"/>
      <c r="P39286" s="369"/>
      <c r="S39286" s="369"/>
      <c r="V39286" s="358"/>
    </row>
    <row r="39287" spans="8:22">
      <c r="H39287" s="369"/>
      <c r="M39287" s="368"/>
      <c r="P39287" s="369"/>
      <c r="S39287" s="369"/>
      <c r="V39287" s="358"/>
    </row>
    <row r="39288" spans="8:22">
      <c r="H39288" s="369"/>
      <c r="M39288" s="368"/>
      <c r="P39288" s="369"/>
      <c r="S39288" s="369"/>
      <c r="V39288" s="358"/>
    </row>
    <row r="39289" spans="8:22">
      <c r="H39289" s="369"/>
      <c r="M39289" s="368"/>
      <c r="P39289" s="369"/>
      <c r="S39289" s="369"/>
      <c r="V39289" s="358"/>
    </row>
    <row r="39290" spans="8:22">
      <c r="H39290" s="369"/>
      <c r="M39290" s="368"/>
      <c r="P39290" s="369"/>
      <c r="S39290" s="369"/>
      <c r="V39290" s="358"/>
    </row>
    <row r="39291" spans="8:22">
      <c r="H39291" s="369"/>
      <c r="M39291" s="368"/>
      <c r="P39291" s="369"/>
      <c r="S39291" s="369"/>
      <c r="V39291" s="358"/>
    </row>
    <row r="39292" spans="8:22">
      <c r="H39292" s="369"/>
      <c r="M39292" s="368"/>
      <c r="P39292" s="369"/>
      <c r="S39292" s="369"/>
      <c r="V39292" s="358"/>
    </row>
    <row r="39293" spans="8:22">
      <c r="H39293" s="369"/>
      <c r="M39293" s="368"/>
      <c r="P39293" s="369"/>
      <c r="S39293" s="369"/>
      <c r="V39293" s="358"/>
    </row>
    <row r="39294" spans="8:22">
      <c r="H39294" s="369"/>
      <c r="M39294" s="368"/>
      <c r="P39294" s="369"/>
      <c r="S39294" s="369"/>
      <c r="V39294" s="358"/>
    </row>
    <row r="39295" spans="8:22">
      <c r="H39295" s="369"/>
      <c r="M39295" s="368"/>
      <c r="P39295" s="369"/>
      <c r="S39295" s="369"/>
      <c r="V39295" s="358"/>
    </row>
    <row r="39296" spans="8:22">
      <c r="H39296" s="369"/>
      <c r="M39296" s="368"/>
      <c r="P39296" s="369"/>
      <c r="S39296" s="369"/>
      <c r="V39296" s="358"/>
    </row>
    <row r="39297" spans="8:22">
      <c r="H39297" s="369"/>
      <c r="M39297" s="368"/>
      <c r="P39297" s="369"/>
      <c r="S39297" s="369"/>
      <c r="V39297" s="358"/>
    </row>
    <row r="39298" spans="8:22">
      <c r="H39298" s="369"/>
      <c r="M39298" s="368"/>
      <c r="P39298" s="369"/>
      <c r="S39298" s="369"/>
      <c r="V39298" s="358"/>
    </row>
    <row r="39299" spans="8:22">
      <c r="H39299" s="369"/>
      <c r="M39299" s="368"/>
      <c r="P39299" s="369"/>
      <c r="S39299" s="369"/>
      <c r="V39299" s="358"/>
    </row>
    <row r="39300" spans="8:22">
      <c r="H39300" s="369"/>
      <c r="M39300" s="368"/>
      <c r="P39300" s="369"/>
      <c r="S39300" s="369"/>
      <c r="V39300" s="358"/>
    </row>
    <row r="39301" spans="8:22">
      <c r="H39301" s="369"/>
      <c r="M39301" s="368"/>
      <c r="P39301" s="369"/>
      <c r="S39301" s="369"/>
      <c r="V39301" s="358"/>
    </row>
    <row r="39302" spans="8:22">
      <c r="H39302" s="369"/>
      <c r="M39302" s="368"/>
      <c r="P39302" s="369"/>
      <c r="S39302" s="369"/>
      <c r="V39302" s="358"/>
    </row>
    <row r="39303" spans="8:22">
      <c r="H39303" s="369"/>
      <c r="M39303" s="368"/>
      <c r="P39303" s="369"/>
      <c r="S39303" s="369"/>
      <c r="V39303" s="358"/>
    </row>
    <row r="39304" spans="8:22">
      <c r="H39304" s="369"/>
      <c r="M39304" s="368"/>
      <c r="P39304" s="369"/>
      <c r="S39304" s="369"/>
      <c r="V39304" s="358"/>
    </row>
    <row r="39305" spans="8:22">
      <c r="H39305" s="369"/>
      <c r="M39305" s="368"/>
      <c r="P39305" s="369"/>
      <c r="S39305" s="369"/>
      <c r="V39305" s="358"/>
    </row>
    <row r="39306" spans="8:22">
      <c r="H39306" s="369"/>
      <c r="M39306" s="368"/>
      <c r="P39306" s="369"/>
      <c r="S39306" s="369"/>
      <c r="V39306" s="358"/>
    </row>
    <row r="39307" spans="8:22">
      <c r="H39307" s="369"/>
      <c r="M39307" s="368"/>
      <c r="P39307" s="369"/>
      <c r="S39307" s="369"/>
      <c r="V39307" s="358"/>
    </row>
    <row r="39308" spans="8:22">
      <c r="H39308" s="369"/>
      <c r="M39308" s="368"/>
      <c r="P39308" s="369"/>
      <c r="S39308" s="369"/>
      <c r="V39308" s="358"/>
    </row>
    <row r="39309" spans="8:22">
      <c r="H39309" s="369"/>
      <c r="M39309" s="368"/>
      <c r="P39309" s="369"/>
      <c r="S39309" s="369"/>
      <c r="V39309" s="358"/>
    </row>
    <row r="39310" spans="8:22">
      <c r="H39310" s="369"/>
      <c r="M39310" s="368"/>
      <c r="P39310" s="369"/>
      <c r="S39310" s="369"/>
      <c r="V39310" s="358"/>
    </row>
    <row r="39311" spans="8:22">
      <c r="H39311" s="369"/>
      <c r="M39311" s="368"/>
      <c r="P39311" s="369"/>
      <c r="S39311" s="369"/>
      <c r="V39311" s="358"/>
    </row>
    <row r="39312" spans="8:22">
      <c r="H39312" s="369"/>
      <c r="M39312" s="368"/>
      <c r="P39312" s="369"/>
      <c r="S39312" s="369"/>
      <c r="V39312" s="358"/>
    </row>
    <row r="39313" spans="8:22">
      <c r="H39313" s="369"/>
      <c r="M39313" s="368"/>
      <c r="P39313" s="369"/>
      <c r="S39313" s="369"/>
      <c r="V39313" s="358"/>
    </row>
    <row r="39314" spans="8:22">
      <c r="H39314" s="369"/>
      <c r="M39314" s="368"/>
      <c r="P39314" s="369"/>
      <c r="S39314" s="369"/>
      <c r="V39314" s="358"/>
    </row>
    <row r="39315" spans="8:22">
      <c r="H39315" s="369"/>
      <c r="M39315" s="368"/>
      <c r="P39315" s="369"/>
      <c r="S39315" s="369"/>
      <c r="V39315" s="358"/>
    </row>
    <row r="39316" spans="8:22">
      <c r="H39316" s="369"/>
      <c r="M39316" s="368"/>
      <c r="P39316" s="369"/>
      <c r="S39316" s="369"/>
      <c r="V39316" s="358"/>
    </row>
    <row r="39317" spans="8:22">
      <c r="H39317" s="369"/>
      <c r="M39317" s="368"/>
      <c r="P39317" s="369"/>
      <c r="S39317" s="369"/>
      <c r="V39317" s="358"/>
    </row>
    <row r="39318" spans="8:22">
      <c r="H39318" s="369"/>
      <c r="M39318" s="368"/>
      <c r="P39318" s="369"/>
      <c r="S39318" s="369"/>
      <c r="V39318" s="358"/>
    </row>
    <row r="39319" spans="8:22">
      <c r="H39319" s="369"/>
      <c r="M39319" s="368"/>
      <c r="P39319" s="369"/>
      <c r="S39319" s="369"/>
      <c r="V39319" s="358"/>
    </row>
    <row r="39320" spans="8:22">
      <c r="H39320" s="369"/>
      <c r="M39320" s="368"/>
      <c r="P39320" s="369"/>
      <c r="S39320" s="369"/>
      <c r="V39320" s="358"/>
    </row>
    <row r="39321" spans="8:22">
      <c r="H39321" s="369"/>
      <c r="M39321" s="368"/>
      <c r="P39321" s="369"/>
      <c r="S39321" s="369"/>
      <c r="V39321" s="358"/>
    </row>
    <row r="39322" spans="8:22">
      <c r="H39322" s="369"/>
      <c r="M39322" s="368"/>
      <c r="P39322" s="369"/>
      <c r="S39322" s="369"/>
      <c r="V39322" s="358"/>
    </row>
    <row r="39323" spans="8:22">
      <c r="H39323" s="369"/>
      <c r="M39323" s="368"/>
      <c r="P39323" s="369"/>
      <c r="S39323" s="369"/>
      <c r="V39323" s="358"/>
    </row>
    <row r="39324" spans="8:22">
      <c r="H39324" s="369"/>
      <c r="M39324" s="368"/>
      <c r="P39324" s="369"/>
      <c r="S39324" s="369"/>
      <c r="V39324" s="358"/>
    </row>
    <row r="39325" spans="8:22">
      <c r="H39325" s="369"/>
      <c r="M39325" s="368"/>
      <c r="P39325" s="369"/>
      <c r="S39325" s="369"/>
      <c r="V39325" s="358"/>
    </row>
    <row r="39326" spans="8:22">
      <c r="H39326" s="369"/>
      <c r="M39326" s="368"/>
      <c r="P39326" s="369"/>
      <c r="S39326" s="369"/>
      <c r="V39326" s="358"/>
    </row>
    <row r="39327" spans="8:22">
      <c r="H39327" s="369"/>
      <c r="M39327" s="368"/>
      <c r="P39327" s="369"/>
      <c r="S39327" s="369"/>
      <c r="V39327" s="358"/>
    </row>
    <row r="39328" spans="8:22">
      <c r="H39328" s="369"/>
      <c r="M39328" s="368"/>
      <c r="P39328" s="369"/>
      <c r="S39328" s="369"/>
      <c r="V39328" s="358"/>
    </row>
    <row r="39329" spans="8:22">
      <c r="H39329" s="369"/>
      <c r="M39329" s="368"/>
      <c r="P39329" s="369"/>
      <c r="S39329" s="369"/>
      <c r="V39329" s="358"/>
    </row>
    <row r="39330" spans="8:22">
      <c r="H39330" s="369"/>
      <c r="M39330" s="368"/>
      <c r="P39330" s="369"/>
      <c r="S39330" s="369"/>
      <c r="V39330" s="358"/>
    </row>
    <row r="39331" spans="8:22">
      <c r="H39331" s="369"/>
      <c r="M39331" s="368"/>
      <c r="P39331" s="369"/>
      <c r="S39331" s="369"/>
      <c r="V39331" s="358"/>
    </row>
    <row r="39332" spans="8:22">
      <c r="H39332" s="369"/>
      <c r="M39332" s="368"/>
      <c r="P39332" s="369"/>
      <c r="S39332" s="369"/>
      <c r="V39332" s="358"/>
    </row>
    <row r="39333" spans="8:22">
      <c r="H39333" s="369"/>
      <c r="M39333" s="368"/>
      <c r="P39333" s="369"/>
      <c r="S39333" s="369"/>
      <c r="V39333" s="358"/>
    </row>
    <row r="39334" spans="8:22">
      <c r="H39334" s="369"/>
      <c r="M39334" s="368"/>
      <c r="P39334" s="369"/>
      <c r="S39334" s="369"/>
      <c r="V39334" s="358"/>
    </row>
    <row r="39335" spans="8:22">
      <c r="H39335" s="369"/>
      <c r="M39335" s="368"/>
      <c r="P39335" s="369"/>
      <c r="S39335" s="369"/>
      <c r="V39335" s="358"/>
    </row>
    <row r="39336" spans="8:22">
      <c r="H39336" s="369"/>
      <c r="M39336" s="368"/>
      <c r="P39336" s="369"/>
      <c r="S39336" s="369"/>
      <c r="V39336" s="358"/>
    </row>
    <row r="39337" spans="8:22">
      <c r="H39337" s="369"/>
      <c r="M39337" s="368"/>
      <c r="P39337" s="369"/>
      <c r="S39337" s="369"/>
      <c r="V39337" s="358"/>
    </row>
    <row r="39338" spans="8:22">
      <c r="H39338" s="369"/>
      <c r="M39338" s="368"/>
      <c r="P39338" s="369"/>
      <c r="S39338" s="369"/>
      <c r="V39338" s="358"/>
    </row>
    <row r="39339" spans="8:22">
      <c r="H39339" s="369"/>
      <c r="M39339" s="368"/>
      <c r="P39339" s="369"/>
      <c r="S39339" s="369"/>
      <c r="V39339" s="358"/>
    </row>
    <row r="39340" spans="8:22">
      <c r="H39340" s="369"/>
      <c r="M39340" s="368"/>
      <c r="P39340" s="369"/>
      <c r="S39340" s="369"/>
      <c r="V39340" s="358"/>
    </row>
    <row r="39341" spans="8:22">
      <c r="H39341" s="369"/>
      <c r="M39341" s="368"/>
      <c r="P39341" s="369"/>
      <c r="S39341" s="369"/>
      <c r="V39341" s="358"/>
    </row>
    <row r="39342" spans="8:22">
      <c r="H39342" s="369"/>
      <c r="M39342" s="368"/>
      <c r="P39342" s="369"/>
      <c r="S39342" s="369"/>
      <c r="V39342" s="358"/>
    </row>
    <row r="39343" spans="8:22">
      <c r="H39343" s="369"/>
      <c r="M39343" s="368"/>
      <c r="P39343" s="369"/>
      <c r="S39343" s="369"/>
      <c r="V39343" s="358"/>
    </row>
    <row r="39344" spans="8:22">
      <c r="H39344" s="369"/>
      <c r="M39344" s="368"/>
      <c r="P39344" s="369"/>
      <c r="S39344" s="369"/>
      <c r="V39344" s="358"/>
    </row>
    <row r="39345" spans="8:22">
      <c r="H39345" s="369"/>
      <c r="M39345" s="368"/>
      <c r="P39345" s="369"/>
      <c r="S39345" s="369"/>
      <c r="V39345" s="358"/>
    </row>
    <row r="39346" spans="8:22">
      <c r="H39346" s="369"/>
      <c r="M39346" s="368"/>
      <c r="P39346" s="369"/>
      <c r="S39346" s="369"/>
      <c r="V39346" s="358"/>
    </row>
    <row r="39347" spans="8:22">
      <c r="H39347" s="369"/>
      <c r="M39347" s="368"/>
      <c r="P39347" s="369"/>
      <c r="S39347" s="369"/>
      <c r="V39347" s="358"/>
    </row>
    <row r="39348" spans="8:22">
      <c r="H39348" s="369"/>
      <c r="M39348" s="368"/>
      <c r="P39348" s="369"/>
      <c r="S39348" s="369"/>
      <c r="V39348" s="358"/>
    </row>
    <row r="39349" spans="8:22">
      <c r="H39349" s="369"/>
      <c r="M39349" s="368"/>
      <c r="P39349" s="369"/>
      <c r="S39349" s="369"/>
      <c r="V39349" s="358"/>
    </row>
    <row r="39350" spans="8:22">
      <c r="H39350" s="369"/>
      <c r="M39350" s="368"/>
      <c r="P39350" s="369"/>
      <c r="S39350" s="369"/>
      <c r="V39350" s="358"/>
    </row>
    <row r="39351" spans="8:22">
      <c r="H39351" s="369"/>
      <c r="M39351" s="368"/>
      <c r="P39351" s="369"/>
      <c r="S39351" s="369"/>
      <c r="V39351" s="358"/>
    </row>
    <row r="39352" spans="8:22">
      <c r="H39352" s="369"/>
      <c r="M39352" s="368"/>
      <c r="P39352" s="369"/>
      <c r="S39352" s="369"/>
      <c r="V39352" s="358"/>
    </row>
    <row r="39353" spans="8:22">
      <c r="H39353" s="369"/>
      <c r="M39353" s="368"/>
      <c r="P39353" s="369"/>
      <c r="S39353" s="369"/>
      <c r="V39353" s="358"/>
    </row>
    <row r="39354" spans="8:22">
      <c r="H39354" s="369"/>
      <c r="M39354" s="368"/>
      <c r="P39354" s="369"/>
      <c r="S39354" s="369"/>
      <c r="V39354" s="358"/>
    </row>
    <row r="39355" spans="8:22">
      <c r="H39355" s="369"/>
      <c r="M39355" s="368"/>
      <c r="P39355" s="369"/>
      <c r="S39355" s="369"/>
      <c r="V39355" s="358"/>
    </row>
    <row r="39356" spans="8:22">
      <c r="H39356" s="369"/>
      <c r="M39356" s="368"/>
      <c r="P39356" s="369"/>
      <c r="S39356" s="369"/>
      <c r="V39356" s="358"/>
    </row>
    <row r="39357" spans="8:22">
      <c r="H39357" s="369"/>
      <c r="M39357" s="368"/>
      <c r="P39357" s="369"/>
      <c r="S39357" s="369"/>
      <c r="V39357" s="358"/>
    </row>
    <row r="39358" spans="8:22">
      <c r="H39358" s="369"/>
      <c r="M39358" s="368"/>
      <c r="P39358" s="369"/>
      <c r="S39358" s="369"/>
      <c r="V39358" s="358"/>
    </row>
    <row r="39359" spans="8:22">
      <c r="H39359" s="369"/>
      <c r="M39359" s="368"/>
      <c r="P39359" s="369"/>
      <c r="S39359" s="369"/>
      <c r="V39359" s="358"/>
    </row>
    <row r="39360" spans="8:22">
      <c r="H39360" s="369"/>
      <c r="M39360" s="368"/>
      <c r="P39360" s="369"/>
      <c r="S39360" s="369"/>
      <c r="V39360" s="358"/>
    </row>
    <row r="39361" spans="8:22">
      <c r="H39361" s="369"/>
      <c r="M39361" s="368"/>
      <c r="P39361" s="369"/>
      <c r="S39361" s="369"/>
      <c r="V39361" s="358"/>
    </row>
    <row r="39362" spans="8:22">
      <c r="H39362" s="369"/>
      <c r="M39362" s="368"/>
      <c r="P39362" s="369"/>
      <c r="S39362" s="369"/>
      <c r="V39362" s="358"/>
    </row>
    <row r="39363" spans="8:22">
      <c r="H39363" s="369"/>
      <c r="M39363" s="368"/>
      <c r="P39363" s="369"/>
      <c r="S39363" s="369"/>
      <c r="V39363" s="358"/>
    </row>
    <row r="39364" spans="8:22">
      <c r="H39364" s="369"/>
      <c r="M39364" s="368"/>
      <c r="P39364" s="369"/>
      <c r="S39364" s="369"/>
      <c r="V39364" s="358"/>
    </row>
    <row r="39365" spans="8:22">
      <c r="H39365" s="369"/>
      <c r="M39365" s="368"/>
      <c r="P39365" s="369"/>
      <c r="S39365" s="369"/>
      <c r="V39365" s="358"/>
    </row>
    <row r="39366" spans="8:22">
      <c r="H39366" s="369"/>
      <c r="M39366" s="368"/>
      <c r="P39366" s="369"/>
      <c r="S39366" s="369"/>
      <c r="V39366" s="358"/>
    </row>
    <row r="39367" spans="8:22">
      <c r="H39367" s="369"/>
      <c r="M39367" s="368"/>
      <c r="P39367" s="369"/>
      <c r="S39367" s="369"/>
      <c r="V39367" s="358"/>
    </row>
    <row r="39368" spans="8:22">
      <c r="H39368" s="369"/>
      <c r="M39368" s="368"/>
      <c r="P39368" s="369"/>
      <c r="S39368" s="369"/>
      <c r="V39368" s="358"/>
    </row>
    <row r="39369" spans="8:22">
      <c r="H39369" s="369"/>
      <c r="M39369" s="368"/>
      <c r="P39369" s="369"/>
      <c r="S39369" s="369"/>
      <c r="V39369" s="358"/>
    </row>
    <row r="39370" spans="8:22">
      <c r="H39370" s="369"/>
      <c r="M39370" s="368"/>
      <c r="P39370" s="369"/>
      <c r="S39370" s="369"/>
      <c r="V39370" s="358"/>
    </row>
    <row r="39371" spans="8:22">
      <c r="H39371" s="369"/>
      <c r="M39371" s="368"/>
      <c r="P39371" s="369"/>
      <c r="S39371" s="369"/>
      <c r="V39371" s="358"/>
    </row>
    <row r="39372" spans="8:22">
      <c r="H39372" s="369"/>
      <c r="M39372" s="368"/>
      <c r="P39372" s="369"/>
      <c r="S39372" s="369"/>
      <c r="V39372" s="358"/>
    </row>
    <row r="39373" spans="8:22">
      <c r="H39373" s="369"/>
      <c r="M39373" s="368"/>
      <c r="P39373" s="369"/>
      <c r="S39373" s="369"/>
      <c r="V39373" s="358"/>
    </row>
    <row r="39374" spans="8:22">
      <c r="H39374" s="369"/>
      <c r="M39374" s="368"/>
      <c r="P39374" s="369"/>
      <c r="S39374" s="369"/>
      <c r="V39374" s="358"/>
    </row>
    <row r="39375" spans="8:22">
      <c r="H39375" s="369"/>
      <c r="M39375" s="368"/>
      <c r="P39375" s="369"/>
      <c r="S39375" s="369"/>
      <c r="V39375" s="358"/>
    </row>
    <row r="39376" spans="8:22">
      <c r="H39376" s="369"/>
      <c r="M39376" s="368"/>
      <c r="P39376" s="369"/>
      <c r="S39376" s="369"/>
      <c r="V39376" s="358"/>
    </row>
    <row r="39377" spans="8:22">
      <c r="H39377" s="369"/>
      <c r="M39377" s="368"/>
      <c r="P39377" s="369"/>
      <c r="S39377" s="369"/>
      <c r="V39377" s="358"/>
    </row>
    <row r="39378" spans="8:22">
      <c r="H39378" s="369"/>
      <c r="M39378" s="368"/>
      <c r="P39378" s="369"/>
      <c r="S39378" s="369"/>
      <c r="V39378" s="358"/>
    </row>
    <row r="39379" spans="8:22">
      <c r="H39379" s="369"/>
      <c r="M39379" s="368"/>
      <c r="P39379" s="369"/>
      <c r="S39379" s="369"/>
      <c r="V39379" s="358"/>
    </row>
    <row r="39380" spans="8:22">
      <c r="H39380" s="369"/>
      <c r="M39380" s="368"/>
      <c r="P39380" s="369"/>
      <c r="S39380" s="369"/>
      <c r="V39380" s="358"/>
    </row>
    <row r="39381" spans="8:22">
      <c r="H39381" s="369"/>
      <c r="M39381" s="368"/>
      <c r="P39381" s="369"/>
      <c r="S39381" s="369"/>
      <c r="V39381" s="358"/>
    </row>
    <row r="39382" spans="8:22">
      <c r="H39382" s="369"/>
      <c r="M39382" s="368"/>
      <c r="P39382" s="369"/>
      <c r="S39382" s="369"/>
      <c r="V39382" s="358"/>
    </row>
    <row r="39383" spans="8:22">
      <c r="H39383" s="369"/>
      <c r="M39383" s="368"/>
      <c r="P39383" s="369"/>
      <c r="S39383" s="369"/>
      <c r="V39383" s="358"/>
    </row>
    <row r="39384" spans="8:22">
      <c r="H39384" s="369"/>
      <c r="M39384" s="368"/>
      <c r="P39384" s="369"/>
      <c r="S39384" s="369"/>
      <c r="V39384" s="358"/>
    </row>
    <row r="39385" spans="8:22">
      <c r="H39385" s="369"/>
      <c r="M39385" s="368"/>
      <c r="P39385" s="369"/>
      <c r="S39385" s="369"/>
      <c r="V39385" s="358"/>
    </row>
    <row r="39386" spans="8:22">
      <c r="H39386" s="369"/>
      <c r="M39386" s="368"/>
      <c r="P39386" s="369"/>
      <c r="S39386" s="369"/>
      <c r="V39386" s="358"/>
    </row>
    <row r="39387" spans="8:22">
      <c r="H39387" s="369"/>
      <c r="M39387" s="368"/>
      <c r="P39387" s="369"/>
      <c r="S39387" s="369"/>
      <c r="V39387" s="358"/>
    </row>
    <row r="39388" spans="8:22">
      <c r="H39388" s="369"/>
      <c r="M39388" s="368"/>
      <c r="P39388" s="369"/>
      <c r="S39388" s="369"/>
      <c r="V39388" s="358"/>
    </row>
    <row r="39389" spans="8:22">
      <c r="H39389" s="369"/>
      <c r="M39389" s="368"/>
      <c r="P39389" s="369"/>
      <c r="S39389" s="369"/>
      <c r="V39389" s="358"/>
    </row>
    <row r="39390" spans="8:22">
      <c r="H39390" s="369"/>
      <c r="M39390" s="368"/>
      <c r="P39390" s="369"/>
      <c r="S39390" s="369"/>
      <c r="V39390" s="358"/>
    </row>
    <row r="39391" spans="8:22">
      <c r="H39391" s="369"/>
      <c r="M39391" s="368"/>
      <c r="P39391" s="369"/>
      <c r="S39391" s="369"/>
      <c r="V39391" s="358"/>
    </row>
    <row r="39392" spans="8:22">
      <c r="H39392" s="369"/>
      <c r="M39392" s="368"/>
      <c r="P39392" s="369"/>
      <c r="S39392" s="369"/>
      <c r="V39392" s="358"/>
    </row>
    <row r="39393" spans="8:22">
      <c r="H39393" s="369"/>
      <c r="M39393" s="368"/>
      <c r="P39393" s="369"/>
      <c r="S39393" s="369"/>
      <c r="V39393" s="358"/>
    </row>
    <row r="39394" spans="8:22">
      <c r="H39394" s="369"/>
      <c r="M39394" s="368"/>
      <c r="P39394" s="369"/>
      <c r="S39394" s="369"/>
      <c r="V39394" s="358"/>
    </row>
    <row r="39395" spans="8:22">
      <c r="H39395" s="369"/>
      <c r="M39395" s="368"/>
      <c r="P39395" s="369"/>
      <c r="S39395" s="369"/>
      <c r="V39395" s="358"/>
    </row>
    <row r="39396" spans="8:22">
      <c r="H39396" s="369"/>
      <c r="M39396" s="368"/>
      <c r="P39396" s="369"/>
      <c r="S39396" s="369"/>
      <c r="V39396" s="358"/>
    </row>
    <row r="39397" spans="8:22">
      <c r="H39397" s="369"/>
      <c r="M39397" s="368"/>
      <c r="P39397" s="369"/>
      <c r="S39397" s="369"/>
      <c r="V39397" s="358"/>
    </row>
    <row r="39398" spans="8:22">
      <c r="H39398" s="369"/>
      <c r="M39398" s="368"/>
      <c r="P39398" s="369"/>
      <c r="S39398" s="369"/>
      <c r="V39398" s="358"/>
    </row>
    <row r="39399" spans="8:22">
      <c r="H39399" s="369"/>
      <c r="M39399" s="368"/>
      <c r="P39399" s="369"/>
      <c r="S39399" s="369"/>
      <c r="V39399" s="358"/>
    </row>
    <row r="39400" spans="8:22">
      <c r="H39400" s="369"/>
      <c r="M39400" s="368"/>
      <c r="P39400" s="369"/>
      <c r="S39400" s="369"/>
      <c r="V39400" s="358"/>
    </row>
    <row r="39401" spans="8:22">
      <c r="H39401" s="369"/>
      <c r="M39401" s="368"/>
      <c r="P39401" s="369"/>
      <c r="S39401" s="369"/>
      <c r="V39401" s="358"/>
    </row>
    <row r="39402" spans="8:22">
      <c r="H39402" s="369"/>
      <c r="M39402" s="368"/>
      <c r="P39402" s="369"/>
      <c r="S39402" s="369"/>
      <c r="V39402" s="358"/>
    </row>
    <row r="39403" spans="8:22">
      <c r="H39403" s="369"/>
      <c r="M39403" s="368"/>
      <c r="P39403" s="369"/>
      <c r="S39403" s="369"/>
      <c r="V39403" s="358"/>
    </row>
    <row r="39404" spans="8:22">
      <c r="H39404" s="369"/>
      <c r="M39404" s="368"/>
      <c r="P39404" s="369"/>
      <c r="S39404" s="369"/>
      <c r="V39404" s="358"/>
    </row>
    <row r="39405" spans="8:22">
      <c r="H39405" s="369"/>
      <c r="M39405" s="368"/>
      <c r="P39405" s="369"/>
      <c r="S39405" s="369"/>
      <c r="V39405" s="358"/>
    </row>
    <row r="39406" spans="8:22">
      <c r="H39406" s="369"/>
      <c r="M39406" s="368"/>
      <c r="P39406" s="369"/>
      <c r="S39406" s="369"/>
      <c r="V39406" s="358"/>
    </row>
    <row r="39407" spans="8:22">
      <c r="H39407" s="369"/>
      <c r="M39407" s="368"/>
      <c r="P39407" s="369"/>
      <c r="S39407" s="369"/>
      <c r="V39407" s="358"/>
    </row>
    <row r="39408" spans="8:22">
      <c r="H39408" s="369"/>
      <c r="M39408" s="368"/>
      <c r="P39408" s="369"/>
      <c r="S39408" s="369"/>
      <c r="V39408" s="358"/>
    </row>
    <row r="39409" spans="8:22">
      <c r="H39409" s="369"/>
      <c r="M39409" s="368"/>
      <c r="P39409" s="369"/>
      <c r="S39409" s="369"/>
      <c r="V39409" s="358"/>
    </row>
    <row r="39410" spans="8:22">
      <c r="H39410" s="369"/>
      <c r="M39410" s="368"/>
      <c r="P39410" s="369"/>
      <c r="S39410" s="369"/>
      <c r="V39410" s="358"/>
    </row>
    <row r="39411" spans="8:22">
      <c r="H39411" s="369"/>
      <c r="M39411" s="368"/>
      <c r="P39411" s="369"/>
      <c r="S39411" s="369"/>
      <c r="V39411" s="358"/>
    </row>
    <row r="39412" spans="8:22">
      <c r="H39412" s="369"/>
      <c r="M39412" s="368"/>
      <c r="P39412" s="369"/>
      <c r="S39412" s="369"/>
      <c r="V39412" s="358"/>
    </row>
    <row r="39413" spans="8:22">
      <c r="H39413" s="369"/>
      <c r="M39413" s="368"/>
      <c r="P39413" s="369"/>
      <c r="S39413" s="369"/>
      <c r="V39413" s="358"/>
    </row>
    <row r="39414" spans="8:22">
      <c r="H39414" s="369"/>
      <c r="M39414" s="368"/>
      <c r="P39414" s="369"/>
      <c r="S39414" s="369"/>
      <c r="V39414" s="358"/>
    </row>
    <row r="39415" spans="8:22">
      <c r="H39415" s="369"/>
      <c r="M39415" s="368"/>
      <c r="P39415" s="369"/>
      <c r="S39415" s="369"/>
      <c r="V39415" s="358"/>
    </row>
    <row r="39416" spans="8:22">
      <c r="H39416" s="369"/>
      <c r="M39416" s="368"/>
      <c r="P39416" s="369"/>
      <c r="S39416" s="369"/>
      <c r="V39416" s="358"/>
    </row>
    <row r="39417" spans="8:22">
      <c r="H39417" s="369"/>
      <c r="M39417" s="368"/>
      <c r="P39417" s="369"/>
      <c r="S39417" s="369"/>
      <c r="V39417" s="358"/>
    </row>
    <row r="39418" spans="8:22">
      <c r="H39418" s="369"/>
      <c r="M39418" s="368"/>
      <c r="P39418" s="369"/>
      <c r="S39418" s="369"/>
      <c r="V39418" s="358"/>
    </row>
    <row r="39419" spans="8:22">
      <c r="H39419" s="369"/>
      <c r="M39419" s="368"/>
      <c r="P39419" s="369"/>
      <c r="S39419" s="369"/>
      <c r="V39419" s="358"/>
    </row>
    <row r="39420" spans="8:22">
      <c r="H39420" s="369"/>
      <c r="M39420" s="368"/>
      <c r="P39420" s="369"/>
      <c r="S39420" s="369"/>
      <c r="V39420" s="358"/>
    </row>
    <row r="39421" spans="8:22">
      <c r="H39421" s="369"/>
      <c r="M39421" s="368"/>
      <c r="P39421" s="369"/>
      <c r="S39421" s="369"/>
      <c r="V39421" s="358"/>
    </row>
    <row r="39422" spans="8:22">
      <c r="H39422" s="369"/>
      <c r="M39422" s="368"/>
      <c r="P39422" s="369"/>
      <c r="S39422" s="369"/>
      <c r="V39422" s="358"/>
    </row>
    <row r="39423" spans="8:22">
      <c r="H39423" s="369"/>
      <c r="M39423" s="368"/>
      <c r="P39423" s="369"/>
      <c r="S39423" s="369"/>
      <c r="V39423" s="358"/>
    </row>
    <row r="39424" spans="8:22">
      <c r="H39424" s="369"/>
      <c r="M39424" s="368"/>
      <c r="P39424" s="369"/>
      <c r="S39424" s="369"/>
      <c r="V39424" s="358"/>
    </row>
    <row r="39425" spans="8:22">
      <c r="H39425" s="369"/>
      <c r="M39425" s="368"/>
      <c r="P39425" s="369"/>
      <c r="S39425" s="369"/>
      <c r="V39425" s="358"/>
    </row>
    <row r="39426" spans="8:22">
      <c r="H39426" s="369"/>
      <c r="M39426" s="368"/>
      <c r="P39426" s="369"/>
      <c r="S39426" s="369"/>
      <c r="V39426" s="358"/>
    </row>
    <row r="39427" spans="8:22"/>
    <row r="39428" spans="8:22"/>
    <row r="39429" spans="8:22"/>
    <row r="39430" spans="8:22"/>
    <row r="39431" spans="8:22"/>
    <row r="39432" spans="8:22"/>
    <row r="39433" spans="8:22"/>
    <row r="39434" spans="8:22"/>
    <row r="39435" spans="8:22"/>
    <row r="39436" spans="8:22"/>
    <row r="39437" spans="8:22"/>
    <row r="39438" spans="8:22"/>
    <row r="39439" spans="8:22"/>
    <row r="39440" spans="8:22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</sheetData>
  <autoFilter ref="A1:K39391" xr:uid="{00000000-0009-0000-0000-000005000000}"/>
  <customSheetViews>
    <customSheetView guid="{8C0016D3-969B-459C-82F3-A025653C8769}" scale="90" hiddenRows="1">
      <pane ySplit="1" topLeftCell="A5" activePane="bottomLeft" state="frozen"/>
      <selection pane="bottomLeft" activeCell="A2" sqref="A2:M2"/>
      <pageMargins left="0.7" right="0.7" top="0.75" bottom="0.75" header="0.3" footer="0.3"/>
      <pageSetup paperSize="9" orientation="portrait" r:id="rId1"/>
    </customSheetView>
  </customSheetViews>
  <phoneticPr fontId="8" type="noConversion"/>
  <conditionalFormatting sqref="M1 P1 S1 V1 K2:K65175">
    <cfRule type="containsText" dxfId="0" priority="11" operator="containsText" text="원물">
      <formula>NOT(ISERROR(SEARCH("원물",K1)))</formula>
    </cfRule>
  </conditionalFormatting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4" r:id="rId5" name="Option Button 4">
              <controlPr defaultSize="0" autoFill="0" autoLine="0" autoPict="0">
                <anchor moveWithCells="1">
                  <from>
                    <xdr:col>0</xdr:col>
                    <xdr:colOff>38100</xdr:colOff>
                    <xdr:row>485</xdr:row>
                    <xdr:rowOff>68580</xdr:rowOff>
                  </from>
                  <to>
                    <xdr:col>0</xdr:col>
                    <xdr:colOff>1013460</xdr:colOff>
                    <xdr:row>486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5" r:id="rId6" name="Option Button 5">
              <controlPr defaultSize="0" autoFill="0" autoLine="0" autoPict="0">
                <anchor moveWithCells="1">
                  <from>
                    <xdr:col>0</xdr:col>
                    <xdr:colOff>38100</xdr:colOff>
                    <xdr:row>486</xdr:row>
                    <xdr:rowOff>68580</xdr:rowOff>
                  </from>
                  <to>
                    <xdr:col>0</xdr:col>
                    <xdr:colOff>1013460</xdr:colOff>
                    <xdr:row>487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6" r:id="rId7" name="Option Button 6">
              <controlPr defaultSize="0" autoFill="0" autoLine="0" autoPict="0">
                <anchor moveWithCells="1">
                  <from>
                    <xdr:col>0</xdr:col>
                    <xdr:colOff>38100</xdr:colOff>
                    <xdr:row>478</xdr:row>
                    <xdr:rowOff>68580</xdr:rowOff>
                  </from>
                  <to>
                    <xdr:col>0</xdr:col>
                    <xdr:colOff>1013460</xdr:colOff>
                    <xdr:row>479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7" r:id="rId8" name="Option Button 7">
              <controlPr defaultSize="0" autoFill="0" autoLine="0" autoPict="0">
                <anchor moveWithCells="1">
                  <from>
                    <xdr:col>0</xdr:col>
                    <xdr:colOff>38100</xdr:colOff>
                    <xdr:row>479</xdr:row>
                    <xdr:rowOff>68580</xdr:rowOff>
                  </from>
                  <to>
                    <xdr:col>0</xdr:col>
                    <xdr:colOff>1013460</xdr:colOff>
                    <xdr:row>480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10" r:id="rId9" name="Option Button 10">
              <controlPr defaultSize="0" autoFill="0" autoLine="0" autoPict="0">
                <anchor moveWithCells="1">
                  <from>
                    <xdr:col>4</xdr:col>
                    <xdr:colOff>38100</xdr:colOff>
                    <xdr:row>37518</xdr:row>
                    <xdr:rowOff>0</xdr:rowOff>
                  </from>
                  <to>
                    <xdr:col>4</xdr:col>
                    <xdr:colOff>350520</xdr:colOff>
                    <xdr:row>37519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11" r:id="rId10" name="Option Button 11">
              <controlPr defaultSize="0" autoFill="0" autoLine="0" autoPict="0">
                <anchor moveWithCells="1">
                  <from>
                    <xdr:col>4</xdr:col>
                    <xdr:colOff>38100</xdr:colOff>
                    <xdr:row>37518</xdr:row>
                    <xdr:rowOff>0</xdr:rowOff>
                  </from>
                  <to>
                    <xdr:col>4</xdr:col>
                    <xdr:colOff>350520</xdr:colOff>
                    <xdr:row>37519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>
    <pageSetUpPr fitToPage="1"/>
  </sheetPr>
  <dimension ref="A1:G6321"/>
  <sheetViews>
    <sheetView workbookViewId="0">
      <pane ySplit="1" topLeftCell="A2" activePane="bottomLeft" state="frozen"/>
      <selection pane="bottomLeft" activeCell="E8" sqref="E8"/>
    </sheetView>
  </sheetViews>
  <sheetFormatPr defaultColWidth="9" defaultRowHeight="15.6"/>
  <cols>
    <col min="1" max="1" width="19.3984375" style="90" bestFit="1" customWidth="1"/>
    <col min="2" max="2" width="46.59765625" style="90" customWidth="1"/>
    <col min="3" max="3" width="20.19921875" style="280" customWidth="1"/>
    <col min="4" max="4" width="9" style="172"/>
    <col min="5" max="6" width="9" style="90"/>
    <col min="7" max="8" width="9" style="173"/>
    <col min="9" max="9" width="16.19921875" style="173" customWidth="1"/>
    <col min="10" max="11" width="9" style="173"/>
    <col min="12" max="12" width="19.09765625" style="173" bestFit="1" customWidth="1"/>
    <col min="13" max="16384" width="9" style="173"/>
  </cols>
  <sheetData>
    <row r="1" spans="1:7" s="171" customFormat="1" ht="22.5" customHeight="1">
      <c r="A1" s="331" t="s">
        <v>93</v>
      </c>
      <c r="B1" s="331" t="s">
        <v>43</v>
      </c>
      <c r="C1" s="331" t="s">
        <v>44</v>
      </c>
      <c r="D1" s="331" t="s">
        <v>79</v>
      </c>
      <c r="E1" s="331" t="s">
        <v>37</v>
      </c>
      <c r="F1" s="331" t="s">
        <v>38</v>
      </c>
    </row>
    <row r="2" spans="1:7">
      <c r="A2" s="81" t="s">
        <v>114</v>
      </c>
      <c r="B2" s="82" t="s">
        <v>136</v>
      </c>
      <c r="C2" s="204" t="s">
        <v>160</v>
      </c>
      <c r="E2" s="203"/>
      <c r="F2" s="203"/>
      <c r="G2" s="90"/>
    </row>
    <row r="3" spans="1:7">
      <c r="A3" s="81" t="s">
        <v>115</v>
      </c>
      <c r="B3" s="82" t="s">
        <v>137</v>
      </c>
      <c r="C3" s="204" t="s">
        <v>160</v>
      </c>
      <c r="E3" s="172"/>
      <c r="F3" s="172"/>
      <c r="G3" s="90"/>
    </row>
    <row r="4" spans="1:7">
      <c r="A4" s="81" t="s">
        <v>116</v>
      </c>
      <c r="B4" s="82" t="s">
        <v>138</v>
      </c>
      <c r="C4" s="204" t="s">
        <v>160</v>
      </c>
      <c r="E4" s="203"/>
      <c r="F4" s="203"/>
    </row>
    <row r="5" spans="1:7">
      <c r="A5" s="81" t="s">
        <v>117</v>
      </c>
      <c r="B5" s="82" t="s">
        <v>139</v>
      </c>
      <c r="C5" s="204" t="s">
        <v>160</v>
      </c>
      <c r="E5" s="203"/>
      <c r="F5" s="203"/>
      <c r="G5" s="90"/>
    </row>
    <row r="6" spans="1:7">
      <c r="A6" s="81" t="s">
        <v>118</v>
      </c>
      <c r="B6" s="82" t="s">
        <v>140</v>
      </c>
      <c r="C6" s="204" t="s">
        <v>160</v>
      </c>
      <c r="E6" s="172"/>
      <c r="F6" s="172"/>
    </row>
    <row r="7" spans="1:7">
      <c r="A7" s="81" t="s">
        <v>119</v>
      </c>
      <c r="B7" s="82" t="s">
        <v>141</v>
      </c>
      <c r="C7" s="204" t="s">
        <v>160</v>
      </c>
      <c r="E7" s="203"/>
      <c r="F7" s="203"/>
      <c r="G7" s="90"/>
    </row>
    <row r="8" spans="1:7">
      <c r="A8" s="81" t="s">
        <v>120</v>
      </c>
      <c r="B8" s="82" t="s">
        <v>142</v>
      </c>
      <c r="C8" s="204" t="s">
        <v>160</v>
      </c>
      <c r="E8" s="203"/>
      <c r="F8" s="203"/>
    </row>
    <row r="9" spans="1:7">
      <c r="A9" s="81" t="s">
        <v>121</v>
      </c>
      <c r="B9" s="82" t="s">
        <v>143</v>
      </c>
      <c r="C9" s="204" t="s">
        <v>160</v>
      </c>
      <c r="E9" s="172"/>
      <c r="F9" s="172"/>
      <c r="G9" s="90"/>
    </row>
    <row r="10" spans="1:7">
      <c r="A10" s="81" t="s">
        <v>122</v>
      </c>
      <c r="B10" s="82" t="s">
        <v>144</v>
      </c>
      <c r="C10" s="204" t="s">
        <v>160</v>
      </c>
      <c r="E10" s="203"/>
      <c r="F10" s="203"/>
    </row>
    <row r="11" spans="1:7">
      <c r="A11" s="81" t="s">
        <v>123</v>
      </c>
      <c r="B11" s="82" t="s">
        <v>145</v>
      </c>
      <c r="C11" s="204" t="s">
        <v>160</v>
      </c>
      <c r="E11" s="203"/>
      <c r="F11" s="203"/>
      <c r="G11" s="90"/>
    </row>
    <row r="12" spans="1:7">
      <c r="A12" s="81" t="s">
        <v>124</v>
      </c>
      <c r="B12" s="82" t="s">
        <v>146</v>
      </c>
      <c r="C12" s="204" t="s">
        <v>160</v>
      </c>
      <c r="E12" s="172"/>
      <c r="F12" s="172"/>
    </row>
    <row r="13" spans="1:7">
      <c r="A13" s="81" t="s">
        <v>125</v>
      </c>
      <c r="B13" s="82" t="s">
        <v>147</v>
      </c>
      <c r="C13" s="204" t="s">
        <v>160</v>
      </c>
      <c r="E13" s="203"/>
      <c r="F13" s="203"/>
      <c r="G13" s="90"/>
    </row>
    <row r="14" spans="1:7">
      <c r="A14" s="81" t="s">
        <v>126</v>
      </c>
      <c r="B14" s="82" t="s">
        <v>148</v>
      </c>
      <c r="C14" s="204" t="s">
        <v>160</v>
      </c>
      <c r="E14" s="203"/>
      <c r="F14" s="203"/>
    </row>
    <row r="15" spans="1:7">
      <c r="A15" s="81" t="s">
        <v>127</v>
      </c>
      <c r="B15" s="82" t="s">
        <v>149</v>
      </c>
      <c r="C15" s="204" t="s">
        <v>160</v>
      </c>
      <c r="E15" s="172"/>
      <c r="F15" s="172"/>
      <c r="G15" s="90"/>
    </row>
    <row r="16" spans="1:7">
      <c r="A16" s="81" t="s">
        <v>128</v>
      </c>
      <c r="B16" s="82" t="s">
        <v>150</v>
      </c>
      <c r="C16" s="204" t="s">
        <v>160</v>
      </c>
      <c r="E16" s="203"/>
      <c r="F16" s="203"/>
      <c r="G16" s="90"/>
    </row>
    <row r="17" spans="1:7">
      <c r="A17" s="81" t="s">
        <v>129</v>
      </c>
      <c r="B17" s="82" t="s">
        <v>151</v>
      </c>
      <c r="C17" s="204" t="s">
        <v>160</v>
      </c>
      <c r="E17" s="203"/>
      <c r="F17" s="203"/>
    </row>
    <row r="18" spans="1:7">
      <c r="A18" s="81" t="s">
        <v>130</v>
      </c>
      <c r="B18" s="82" t="s">
        <v>152</v>
      </c>
      <c r="C18" s="204" t="s">
        <v>160</v>
      </c>
      <c r="E18" s="203"/>
      <c r="F18" s="203"/>
    </row>
    <row r="19" spans="1:7">
      <c r="A19" s="81" t="s">
        <v>131</v>
      </c>
      <c r="B19" s="82" t="s">
        <v>153</v>
      </c>
      <c r="C19" s="204" t="s">
        <v>160</v>
      </c>
      <c r="E19" s="203"/>
      <c r="F19" s="203"/>
    </row>
    <row r="20" spans="1:7">
      <c r="A20" s="81" t="s">
        <v>132</v>
      </c>
      <c r="B20" s="82" t="s">
        <v>154</v>
      </c>
      <c r="C20" s="204" t="s">
        <v>160</v>
      </c>
      <c r="E20" s="172"/>
      <c r="F20" s="172"/>
      <c r="G20" s="90"/>
    </row>
    <row r="21" spans="1:7">
      <c r="A21" s="81" t="s">
        <v>133</v>
      </c>
      <c r="B21" s="82" t="s">
        <v>155</v>
      </c>
      <c r="C21" s="204" t="s">
        <v>160</v>
      </c>
      <c r="E21" s="203"/>
      <c r="F21" s="203"/>
    </row>
    <row r="22" spans="1:7">
      <c r="A22" s="81" t="s">
        <v>134</v>
      </c>
      <c r="B22" s="82" t="s">
        <v>156</v>
      </c>
      <c r="C22" s="204" t="s">
        <v>160</v>
      </c>
      <c r="E22" s="172"/>
      <c r="F22" s="172"/>
      <c r="G22" s="90"/>
    </row>
    <row r="23" spans="1:7">
      <c r="A23" s="81"/>
      <c r="B23" s="82"/>
      <c r="C23" s="204"/>
      <c r="E23" s="203"/>
      <c r="F23" s="203"/>
      <c r="G23" s="90"/>
    </row>
    <row r="24" spans="1:7">
      <c r="A24" s="81"/>
      <c r="B24" s="82"/>
      <c r="C24" s="204"/>
      <c r="E24" s="203"/>
      <c r="F24" s="203"/>
      <c r="G24" s="90"/>
    </row>
    <row r="25" spans="1:7">
      <c r="A25" s="81"/>
      <c r="B25" s="82"/>
      <c r="C25" s="204"/>
      <c r="E25" s="172"/>
      <c r="F25" s="172"/>
    </row>
    <row r="26" spans="1:7">
      <c r="A26" s="81"/>
      <c r="B26" s="82"/>
      <c r="C26" s="204"/>
      <c r="E26" s="203"/>
      <c r="F26" s="203"/>
      <c r="G26" s="90"/>
    </row>
    <row r="27" spans="1:7">
      <c r="A27" s="81"/>
      <c r="B27" s="82"/>
      <c r="C27" s="204"/>
      <c r="E27" s="203"/>
      <c r="F27" s="203"/>
      <c r="G27" s="90"/>
    </row>
    <row r="28" spans="1:7">
      <c r="A28" s="81"/>
      <c r="B28" s="82"/>
      <c r="C28" s="204"/>
      <c r="E28" s="172"/>
      <c r="F28" s="172"/>
      <c r="G28" s="90"/>
    </row>
    <row r="29" spans="1:7">
      <c r="A29" s="81"/>
      <c r="B29" s="82"/>
      <c r="C29" s="204"/>
      <c r="E29" s="203"/>
      <c r="F29" s="203"/>
      <c r="G29" s="90"/>
    </row>
    <row r="30" spans="1:7">
      <c r="A30" s="81"/>
      <c r="B30" s="82"/>
      <c r="C30" s="204"/>
      <c r="E30" s="172"/>
      <c r="F30" s="172"/>
      <c r="G30" s="90"/>
    </row>
    <row r="31" spans="1:7">
      <c r="A31" s="81"/>
      <c r="B31" s="82"/>
      <c r="C31" s="204"/>
      <c r="E31" s="203"/>
      <c r="F31" s="203"/>
      <c r="G31" s="90"/>
    </row>
    <row r="32" spans="1:7">
      <c r="A32" s="81"/>
      <c r="B32" s="82"/>
      <c r="C32" s="204"/>
      <c r="E32" s="203"/>
      <c r="F32" s="203"/>
    </row>
    <row r="33" spans="1:7">
      <c r="A33" s="81"/>
      <c r="B33" s="82"/>
      <c r="C33" s="204"/>
      <c r="E33" s="172"/>
      <c r="F33" s="172"/>
      <c r="G33" s="90"/>
    </row>
    <row r="34" spans="1:7">
      <c r="A34" s="328"/>
      <c r="B34" s="328"/>
      <c r="C34" s="329"/>
      <c r="E34" s="203"/>
      <c r="F34" s="203"/>
      <c r="G34" s="90"/>
    </row>
    <row r="35" spans="1:7">
      <c r="A35" s="81"/>
      <c r="B35" s="82"/>
      <c r="C35" s="204"/>
      <c r="E35" s="172"/>
      <c r="F35" s="172"/>
      <c r="G35" s="90"/>
    </row>
    <row r="36" spans="1:7">
      <c r="A36" s="328"/>
      <c r="B36" s="328"/>
      <c r="C36" s="329"/>
      <c r="E36" s="203"/>
      <c r="F36" s="203"/>
      <c r="G36" s="90"/>
    </row>
    <row r="37" spans="1:7">
      <c r="A37" s="328"/>
      <c r="B37" s="328"/>
      <c r="C37" s="329"/>
      <c r="E37" s="172"/>
      <c r="F37" s="172"/>
      <c r="G37" s="90"/>
    </row>
    <row r="38" spans="1:7">
      <c r="A38" s="81"/>
      <c r="B38" s="82"/>
      <c r="C38" s="204"/>
      <c r="E38" s="172"/>
      <c r="F38" s="172"/>
      <c r="G38" s="90"/>
    </row>
    <row r="39" spans="1:7">
      <c r="A39" s="81"/>
      <c r="B39" s="82"/>
      <c r="C39" s="204"/>
      <c r="E39" s="203"/>
      <c r="F39" s="203"/>
    </row>
    <row r="40" spans="1:7">
      <c r="A40" s="81"/>
      <c r="B40" s="82"/>
      <c r="C40" s="204"/>
      <c r="E40" s="203"/>
      <c r="F40" s="203"/>
      <c r="G40" s="90"/>
    </row>
    <row r="41" spans="1:7">
      <c r="A41" s="81"/>
      <c r="B41" s="82"/>
      <c r="C41" s="204"/>
      <c r="E41" s="172"/>
      <c r="F41" s="172"/>
    </row>
    <row r="42" spans="1:7">
      <c r="A42" s="81"/>
      <c r="B42" s="82"/>
      <c r="C42" s="204"/>
      <c r="E42" s="203"/>
      <c r="F42" s="203"/>
      <c r="G42" s="90"/>
    </row>
    <row r="43" spans="1:7">
      <c r="A43" s="81"/>
      <c r="B43" s="82"/>
      <c r="C43" s="204"/>
      <c r="E43" s="172"/>
      <c r="F43" s="172"/>
    </row>
    <row r="44" spans="1:7">
      <c r="A44" s="81"/>
      <c r="B44" s="82"/>
      <c r="C44" s="204"/>
      <c r="E44" s="203"/>
      <c r="F44" s="203"/>
      <c r="G44" s="90"/>
    </row>
    <row r="45" spans="1:7">
      <c r="A45" s="81"/>
      <c r="B45" s="82"/>
      <c r="C45" s="204"/>
      <c r="E45" s="172"/>
      <c r="F45" s="172"/>
    </row>
    <row r="46" spans="1:7">
      <c r="A46" s="81"/>
      <c r="B46" s="82"/>
      <c r="C46" s="204"/>
      <c r="E46" s="172"/>
      <c r="F46" s="172"/>
      <c r="G46" s="90"/>
    </row>
    <row r="47" spans="1:7">
      <c r="A47" s="81"/>
      <c r="B47" s="82"/>
      <c r="C47" s="204"/>
      <c r="E47" s="172"/>
      <c r="F47" s="172"/>
      <c r="G47" s="90"/>
    </row>
    <row r="48" spans="1:7">
      <c r="A48" s="81"/>
      <c r="B48" s="82"/>
      <c r="C48" s="204"/>
      <c r="E48" s="203"/>
      <c r="F48" s="203"/>
      <c r="G48" s="90"/>
    </row>
    <row r="49" spans="1:7">
      <c r="A49" s="81"/>
      <c r="B49" s="82"/>
      <c r="C49" s="204"/>
      <c r="E49" s="172"/>
      <c r="F49" s="172"/>
      <c r="G49" s="90"/>
    </row>
    <row r="50" spans="1:7">
      <c r="A50" s="81"/>
      <c r="B50" s="82"/>
      <c r="C50" s="204"/>
      <c r="E50" s="203"/>
      <c r="F50" s="203"/>
      <c r="G50" s="90"/>
    </row>
    <row r="51" spans="1:7">
      <c r="A51" s="81"/>
      <c r="B51" s="82"/>
      <c r="C51" s="204"/>
      <c r="E51" s="172"/>
      <c r="F51" s="172"/>
      <c r="G51" s="90"/>
    </row>
    <row r="52" spans="1:7">
      <c r="A52" s="81"/>
      <c r="B52" s="82"/>
      <c r="C52" s="204"/>
      <c r="E52" s="203"/>
      <c r="F52" s="203"/>
      <c r="G52" s="90"/>
    </row>
    <row r="53" spans="1:7">
      <c r="A53" s="81"/>
      <c r="B53" s="82"/>
      <c r="C53" s="204"/>
      <c r="E53" s="172"/>
      <c r="F53" s="172"/>
    </row>
    <row r="54" spans="1:7">
      <c r="A54" s="81"/>
      <c r="B54" s="82"/>
      <c r="C54" s="204"/>
      <c r="E54" s="203"/>
      <c r="F54" s="203"/>
      <c r="G54" s="90"/>
    </row>
    <row r="55" spans="1:7">
      <c r="A55" s="81"/>
      <c r="B55" s="82"/>
      <c r="C55" s="204"/>
      <c r="E55" s="203"/>
      <c r="F55" s="203"/>
    </row>
    <row r="56" spans="1:7">
      <c r="A56" s="81"/>
      <c r="B56" s="82"/>
      <c r="C56" s="204"/>
      <c r="E56" s="172"/>
      <c r="F56" s="172"/>
      <c r="G56" s="90"/>
    </row>
    <row r="57" spans="1:7">
      <c r="A57" s="81"/>
      <c r="B57" s="82"/>
      <c r="C57" s="204"/>
      <c r="E57" s="203"/>
      <c r="F57" s="203"/>
    </row>
    <row r="58" spans="1:7">
      <c r="A58" s="81"/>
      <c r="B58" s="82"/>
      <c r="C58" s="204"/>
      <c r="E58" s="172"/>
      <c r="F58" s="172"/>
      <c r="G58" s="90"/>
    </row>
    <row r="59" spans="1:7">
      <c r="A59" s="81"/>
      <c r="B59" s="82"/>
      <c r="C59" s="204"/>
      <c r="E59" s="203"/>
      <c r="F59" s="203"/>
    </row>
    <row r="60" spans="1:7">
      <c r="A60" s="81"/>
      <c r="B60" s="82"/>
      <c r="C60" s="204"/>
      <c r="E60" s="172"/>
      <c r="F60" s="172"/>
      <c r="G60" s="90"/>
    </row>
    <row r="61" spans="1:7">
      <c r="A61" s="81"/>
      <c r="B61" s="82"/>
      <c r="C61" s="204"/>
      <c r="E61" s="203"/>
      <c r="F61" s="203"/>
      <c r="G61" s="90"/>
    </row>
    <row r="62" spans="1:7">
      <c r="A62" s="81"/>
      <c r="B62" s="82"/>
      <c r="C62" s="204"/>
      <c r="E62" s="172"/>
      <c r="F62" s="172"/>
      <c r="G62" s="90"/>
    </row>
    <row r="63" spans="1:7">
      <c r="A63" s="81"/>
      <c r="B63" s="82"/>
      <c r="C63" s="204"/>
      <c r="E63" s="203"/>
      <c r="F63" s="203"/>
      <c r="G63" s="90"/>
    </row>
    <row r="64" spans="1:7">
      <c r="A64" s="81"/>
      <c r="B64" s="82"/>
      <c r="C64" s="204"/>
      <c r="E64" s="172"/>
      <c r="F64" s="172"/>
      <c r="G64" s="90"/>
    </row>
    <row r="65" spans="1:7">
      <c r="A65" s="328"/>
      <c r="B65" s="328"/>
      <c r="C65" s="329"/>
      <c r="E65" s="203"/>
      <c r="F65" s="203"/>
      <c r="G65" s="90"/>
    </row>
    <row r="66" spans="1:7">
      <c r="A66" s="328"/>
      <c r="B66" s="328"/>
      <c r="C66" s="329"/>
      <c r="E66" s="172"/>
      <c r="F66" s="172"/>
      <c r="G66" s="90"/>
    </row>
    <row r="67" spans="1:7">
      <c r="A67" s="328"/>
      <c r="B67" s="328"/>
      <c r="C67" s="329"/>
      <c r="E67" s="203"/>
      <c r="F67" s="203"/>
      <c r="G67" s="90"/>
    </row>
    <row r="68" spans="1:7">
      <c r="A68" s="81"/>
      <c r="B68" s="82"/>
      <c r="C68" s="204"/>
      <c r="E68" s="203"/>
      <c r="F68" s="203"/>
      <c r="G68" s="90"/>
    </row>
    <row r="69" spans="1:7">
      <c r="A69" s="81"/>
      <c r="B69" s="82"/>
      <c r="C69" s="204"/>
      <c r="E69" s="172"/>
      <c r="F69" s="172"/>
      <c r="G69" s="90"/>
    </row>
    <row r="70" spans="1:7">
      <c r="A70" s="81"/>
      <c r="B70" s="82"/>
      <c r="C70" s="204"/>
      <c r="E70" s="203"/>
      <c r="F70" s="203"/>
    </row>
    <row r="71" spans="1:7">
      <c r="A71" s="81"/>
      <c r="B71" s="82"/>
      <c r="C71" s="204"/>
      <c r="E71" s="203"/>
      <c r="F71" s="203"/>
      <c r="G71" s="90"/>
    </row>
    <row r="72" spans="1:7">
      <c r="A72" s="81"/>
      <c r="B72" s="82"/>
      <c r="C72" s="204"/>
      <c r="E72" s="172"/>
      <c r="F72" s="172"/>
      <c r="G72" s="90"/>
    </row>
    <row r="73" spans="1:7">
      <c r="A73" s="81"/>
      <c r="B73" s="82"/>
      <c r="C73" s="204"/>
      <c r="E73" s="203"/>
      <c r="F73" s="203"/>
    </row>
    <row r="74" spans="1:7">
      <c r="A74" s="81"/>
      <c r="B74" s="82"/>
      <c r="C74" s="204"/>
      <c r="E74" s="203"/>
      <c r="F74" s="203"/>
    </row>
    <row r="75" spans="1:7">
      <c r="A75" s="81"/>
      <c r="B75" s="82"/>
      <c r="C75" s="204"/>
      <c r="E75" s="172"/>
      <c r="F75" s="172"/>
      <c r="G75" s="90"/>
    </row>
    <row r="76" spans="1:7">
      <c r="A76" s="81"/>
      <c r="B76" s="82"/>
      <c r="C76" s="204"/>
      <c r="E76" s="172"/>
      <c r="F76" s="172"/>
      <c r="G76" s="90"/>
    </row>
    <row r="77" spans="1:7">
      <c r="A77" s="328"/>
      <c r="B77" s="328"/>
      <c r="C77" s="329"/>
      <c r="E77" s="203"/>
      <c r="F77" s="203"/>
      <c r="G77" s="90"/>
    </row>
    <row r="78" spans="1:7">
      <c r="A78" s="81"/>
      <c r="B78" s="82"/>
      <c r="C78" s="204"/>
      <c r="E78" s="203"/>
      <c r="F78" s="203"/>
      <c r="G78" s="90"/>
    </row>
    <row r="79" spans="1:7">
      <c r="A79" s="81"/>
      <c r="B79" s="82"/>
      <c r="C79" s="204"/>
      <c r="E79" s="172"/>
      <c r="F79" s="172"/>
    </row>
    <row r="80" spans="1:7">
      <c r="A80" s="81"/>
      <c r="B80" s="82"/>
      <c r="C80" s="204"/>
      <c r="E80" s="172"/>
      <c r="F80" s="172"/>
      <c r="G80" s="90"/>
    </row>
    <row r="81" spans="1:7">
      <c r="A81" s="81"/>
      <c r="B81" s="82"/>
      <c r="C81" s="204"/>
      <c r="E81" s="172"/>
      <c r="F81" s="172"/>
      <c r="G81" s="90"/>
    </row>
    <row r="82" spans="1:7">
      <c r="A82" s="81"/>
      <c r="B82" s="82"/>
      <c r="C82" s="204"/>
      <c r="E82" s="203"/>
      <c r="F82" s="203"/>
      <c r="G82" s="90"/>
    </row>
    <row r="83" spans="1:7">
      <c r="A83" s="81"/>
      <c r="B83" s="82"/>
      <c r="C83" s="204"/>
      <c r="E83" s="172"/>
      <c r="F83" s="172"/>
      <c r="G83" s="90"/>
    </row>
    <row r="84" spans="1:7">
      <c r="A84" s="328"/>
      <c r="B84" s="328"/>
      <c r="C84" s="329"/>
      <c r="E84" s="203"/>
      <c r="F84" s="203"/>
      <c r="G84" s="90"/>
    </row>
    <row r="85" spans="1:7">
      <c r="A85" s="81"/>
      <c r="B85" s="82"/>
      <c r="C85" s="204"/>
      <c r="E85" s="172"/>
      <c r="F85" s="172"/>
      <c r="G85" s="90"/>
    </row>
    <row r="86" spans="1:7">
      <c r="A86" s="81"/>
      <c r="B86" s="82"/>
      <c r="C86" s="204"/>
      <c r="E86" s="203"/>
      <c r="F86" s="203"/>
      <c r="G86" s="90"/>
    </row>
    <row r="87" spans="1:7">
      <c r="A87" s="328"/>
      <c r="B87" s="328"/>
      <c r="C87" s="329"/>
      <c r="E87" s="172"/>
      <c r="F87" s="172"/>
      <c r="G87" s="90"/>
    </row>
    <row r="88" spans="1:7">
      <c r="A88" s="81"/>
      <c r="B88" s="82"/>
      <c r="C88" s="204"/>
      <c r="E88" s="203"/>
      <c r="F88" s="203"/>
    </row>
    <row r="89" spans="1:7">
      <c r="A89" s="81"/>
      <c r="B89" s="82"/>
      <c r="C89" s="204"/>
      <c r="E89" s="172"/>
      <c r="F89" s="172"/>
      <c r="G89" s="90"/>
    </row>
    <row r="90" spans="1:7">
      <c r="A90" s="328"/>
      <c r="B90" s="328"/>
      <c r="C90" s="329"/>
      <c r="E90" s="203"/>
      <c r="F90" s="203"/>
      <c r="G90" s="90"/>
    </row>
    <row r="91" spans="1:7">
      <c r="A91" s="328"/>
      <c r="B91" s="328"/>
      <c r="C91" s="329"/>
      <c r="E91" s="172"/>
      <c r="F91" s="172"/>
      <c r="G91" s="90"/>
    </row>
    <row r="92" spans="1:7">
      <c r="A92" s="328"/>
      <c r="B92" s="328"/>
      <c r="C92" s="329"/>
      <c r="E92" s="203"/>
      <c r="F92" s="203"/>
      <c r="G92" s="90"/>
    </row>
    <row r="93" spans="1:7">
      <c r="A93" s="328"/>
      <c r="B93" s="328"/>
      <c r="C93" s="329"/>
      <c r="E93" s="203"/>
      <c r="F93" s="203"/>
      <c r="G93" s="90"/>
    </row>
    <row r="94" spans="1:7">
      <c r="A94" s="328"/>
      <c r="B94" s="330"/>
      <c r="C94" s="329"/>
      <c r="E94" s="203"/>
      <c r="F94" s="203"/>
      <c r="G94" s="90"/>
    </row>
    <row r="95" spans="1:7">
      <c r="A95" s="81"/>
      <c r="B95" s="82"/>
      <c r="C95" s="204"/>
      <c r="E95" s="172"/>
      <c r="F95" s="172"/>
      <c r="G95" s="90"/>
    </row>
    <row r="96" spans="1:7">
      <c r="A96" s="81"/>
      <c r="B96" s="82"/>
      <c r="C96" s="204"/>
      <c r="E96" s="203"/>
      <c r="F96" s="203"/>
    </row>
    <row r="97" spans="1:7">
      <c r="A97" s="81"/>
      <c r="B97" s="82"/>
      <c r="C97" s="204"/>
      <c r="E97" s="203"/>
      <c r="F97" s="203"/>
      <c r="G97" s="90"/>
    </row>
    <row r="98" spans="1:7">
      <c r="A98" s="81"/>
      <c r="B98" s="82"/>
      <c r="C98" s="204"/>
      <c r="E98" s="172"/>
      <c r="F98" s="172"/>
      <c r="G98" s="90"/>
    </row>
    <row r="99" spans="1:7">
      <c r="A99" s="81"/>
      <c r="B99" s="82"/>
      <c r="C99" s="204"/>
      <c r="E99" s="203"/>
      <c r="F99" s="203"/>
      <c r="G99" s="90"/>
    </row>
    <row r="100" spans="1:7">
      <c r="A100" s="326"/>
      <c r="B100" s="326"/>
      <c r="C100" s="327"/>
      <c r="E100" s="203"/>
      <c r="F100" s="203"/>
      <c r="G100" s="90"/>
    </row>
    <row r="101" spans="1:7">
      <c r="A101" s="81"/>
      <c r="B101" s="82"/>
      <c r="C101" s="204"/>
      <c r="E101" s="172"/>
      <c r="F101" s="172"/>
      <c r="G101" s="90"/>
    </row>
    <row r="102" spans="1:7">
      <c r="A102" s="81"/>
      <c r="B102" s="82"/>
      <c r="C102" s="204"/>
      <c r="E102" s="203"/>
      <c r="F102" s="203"/>
      <c r="G102" s="90"/>
    </row>
    <row r="103" spans="1:7">
      <c r="A103" s="81"/>
      <c r="B103" s="82"/>
      <c r="C103" s="204"/>
      <c r="E103" s="203"/>
      <c r="F103" s="203"/>
      <c r="G103" s="90"/>
    </row>
    <row r="104" spans="1:7">
      <c r="A104" s="81"/>
      <c r="B104" s="82"/>
      <c r="C104" s="204"/>
      <c r="E104" s="172"/>
      <c r="F104" s="172"/>
      <c r="G104" s="90"/>
    </row>
    <row r="105" spans="1:7">
      <c r="A105" s="81"/>
      <c r="B105" s="82"/>
      <c r="C105" s="204"/>
      <c r="E105" s="203"/>
      <c r="F105" s="203"/>
      <c r="G105" s="90"/>
    </row>
    <row r="106" spans="1:7">
      <c r="A106" s="81"/>
      <c r="B106" s="82"/>
      <c r="C106" s="204"/>
      <c r="E106" s="203"/>
      <c r="F106" s="203"/>
    </row>
    <row r="107" spans="1:7">
      <c r="A107" s="328"/>
      <c r="B107" s="328"/>
      <c r="C107" s="329"/>
      <c r="E107" s="172"/>
      <c r="F107" s="172"/>
      <c r="G107" s="90"/>
    </row>
    <row r="108" spans="1:7">
      <c r="A108" s="326"/>
      <c r="B108" s="326"/>
      <c r="C108" s="327"/>
      <c r="E108" s="203"/>
      <c r="F108" s="203"/>
      <c r="G108" s="90"/>
    </row>
    <row r="109" spans="1:7">
      <c r="A109" s="81"/>
      <c r="B109" s="82"/>
      <c r="C109" s="204"/>
      <c r="E109" s="172"/>
      <c r="F109" s="172"/>
    </row>
    <row r="110" spans="1:7">
      <c r="A110" s="81"/>
      <c r="B110" s="82"/>
      <c r="C110" s="204"/>
      <c r="E110" s="203"/>
      <c r="F110" s="203"/>
      <c r="G110" s="90"/>
    </row>
    <row r="111" spans="1:7">
      <c r="A111" s="81"/>
      <c r="B111" s="82"/>
      <c r="C111" s="204"/>
      <c r="E111" s="172"/>
      <c r="F111" s="172"/>
    </row>
    <row r="112" spans="1:7">
      <c r="A112" s="81"/>
      <c r="B112" s="82"/>
      <c r="C112" s="204"/>
      <c r="E112" s="203"/>
      <c r="F112" s="203"/>
      <c r="G112" s="90"/>
    </row>
    <row r="113" spans="1:7">
      <c r="A113" s="81"/>
      <c r="B113" s="82"/>
      <c r="C113" s="204"/>
      <c r="E113" s="172"/>
      <c r="F113" s="172"/>
    </row>
    <row r="114" spans="1:7">
      <c r="A114" s="81"/>
      <c r="B114" s="82"/>
      <c r="C114" s="204"/>
      <c r="E114" s="203"/>
      <c r="F114" s="203"/>
      <c r="G114" s="90"/>
    </row>
    <row r="115" spans="1:7">
      <c r="A115" s="81"/>
      <c r="B115" s="82"/>
      <c r="C115" s="204"/>
      <c r="E115" s="172"/>
      <c r="F115" s="172"/>
      <c r="G115" s="90"/>
    </row>
    <row r="116" spans="1:7">
      <c r="A116" s="81"/>
      <c r="B116" s="82"/>
      <c r="C116" s="204"/>
      <c r="E116" s="203"/>
      <c r="F116" s="203"/>
    </row>
    <row r="117" spans="1:7">
      <c r="A117" s="328"/>
      <c r="B117" s="328"/>
      <c r="C117" s="329"/>
      <c r="E117" s="203"/>
      <c r="F117" s="203"/>
      <c r="G117" s="90"/>
    </row>
    <row r="118" spans="1:7">
      <c r="A118" s="81"/>
      <c r="B118" s="82"/>
      <c r="C118" s="204"/>
      <c r="E118" s="172"/>
      <c r="F118" s="172"/>
      <c r="G118" s="90"/>
    </row>
    <row r="119" spans="1:7">
      <c r="A119" s="81"/>
      <c r="B119" s="82"/>
      <c r="C119" s="204"/>
      <c r="E119" s="203"/>
      <c r="F119" s="203"/>
      <c r="G119" s="90"/>
    </row>
    <row r="120" spans="1:7">
      <c r="A120" s="81"/>
      <c r="B120" s="82"/>
      <c r="C120" s="204"/>
      <c r="E120" s="172"/>
      <c r="F120" s="172"/>
      <c r="G120" s="90"/>
    </row>
    <row r="121" spans="1:7">
      <c r="A121" s="326"/>
      <c r="B121" s="326"/>
      <c r="C121" s="327"/>
      <c r="E121" s="203"/>
      <c r="F121" s="203"/>
      <c r="G121" s="90"/>
    </row>
    <row r="122" spans="1:7">
      <c r="A122" s="328"/>
      <c r="B122" s="328"/>
      <c r="C122" s="329"/>
      <c r="E122" s="203"/>
      <c r="F122" s="203"/>
      <c r="G122" s="90"/>
    </row>
    <row r="123" spans="1:7">
      <c r="A123" s="81"/>
      <c r="B123" s="82"/>
      <c r="C123" s="204"/>
      <c r="E123" s="172"/>
      <c r="F123" s="172"/>
      <c r="G123" s="90"/>
    </row>
    <row r="124" spans="1:7">
      <c r="A124" s="81"/>
      <c r="B124" s="82"/>
      <c r="C124" s="204"/>
      <c r="E124" s="203"/>
      <c r="F124" s="203"/>
      <c r="G124" s="90"/>
    </row>
    <row r="125" spans="1:7">
      <c r="A125" s="81"/>
      <c r="B125" s="82"/>
      <c r="C125" s="204"/>
      <c r="E125" s="172"/>
      <c r="F125" s="172"/>
      <c r="G125" s="90"/>
    </row>
    <row r="126" spans="1:7">
      <c r="A126" s="81"/>
      <c r="B126" s="82"/>
      <c r="C126" s="204"/>
      <c r="E126" s="203"/>
      <c r="F126" s="203"/>
      <c r="G126" s="90"/>
    </row>
    <row r="127" spans="1:7">
      <c r="A127" s="81"/>
      <c r="B127" s="82"/>
      <c r="C127" s="204"/>
      <c r="E127" s="172"/>
      <c r="F127" s="172"/>
      <c r="G127" s="90"/>
    </row>
    <row r="128" spans="1:7">
      <c r="A128" s="81"/>
      <c r="B128" s="82"/>
      <c r="C128" s="204"/>
      <c r="E128" s="203"/>
      <c r="F128" s="203"/>
    </row>
    <row r="129" spans="1:7">
      <c r="A129" s="81"/>
      <c r="B129" s="82"/>
      <c r="C129" s="204"/>
      <c r="E129" s="172"/>
      <c r="F129" s="172"/>
      <c r="G129" s="90"/>
    </row>
    <row r="130" spans="1:7">
      <c r="A130" s="81"/>
      <c r="B130" s="82"/>
      <c r="C130" s="204"/>
      <c r="E130" s="203"/>
      <c r="F130" s="203"/>
    </row>
    <row r="131" spans="1:7">
      <c r="A131" s="81"/>
      <c r="B131" s="82"/>
      <c r="C131" s="204"/>
      <c r="E131" s="203"/>
      <c r="F131" s="203"/>
      <c r="G131" s="90"/>
    </row>
    <row r="132" spans="1:7">
      <c r="A132" s="81"/>
      <c r="B132" s="82"/>
      <c r="C132" s="204"/>
      <c r="E132" s="172"/>
      <c r="F132" s="172"/>
      <c r="G132" s="90"/>
    </row>
    <row r="133" spans="1:7">
      <c r="A133" s="81"/>
      <c r="B133" s="82"/>
      <c r="C133" s="204"/>
      <c r="E133" s="203"/>
      <c r="F133" s="203"/>
      <c r="G133" s="90"/>
    </row>
    <row r="134" spans="1:7">
      <c r="A134" s="81"/>
      <c r="B134" s="82"/>
      <c r="C134" s="204"/>
      <c r="E134" s="172"/>
      <c r="F134" s="172"/>
    </row>
    <row r="135" spans="1:7">
      <c r="A135" s="81"/>
      <c r="B135" s="82"/>
      <c r="C135" s="204"/>
      <c r="E135" s="203"/>
      <c r="F135" s="203"/>
      <c r="G135" s="90"/>
    </row>
    <row r="136" spans="1:7">
      <c r="A136" s="81"/>
      <c r="B136" s="82"/>
      <c r="C136" s="204"/>
      <c r="E136" s="172"/>
      <c r="F136" s="172"/>
      <c r="G136" s="90"/>
    </row>
    <row r="137" spans="1:7">
      <c r="A137" s="81"/>
      <c r="B137" s="82"/>
      <c r="C137" s="204"/>
      <c r="E137" s="203"/>
      <c r="F137" s="203"/>
    </row>
    <row r="138" spans="1:7">
      <c r="A138" s="81"/>
      <c r="B138" s="82"/>
      <c r="C138" s="204"/>
      <c r="E138" s="172"/>
      <c r="F138" s="172"/>
      <c r="G138" s="90"/>
    </row>
    <row r="139" spans="1:7">
      <c r="A139" s="81"/>
      <c r="B139" s="82"/>
      <c r="C139" s="204"/>
      <c r="E139" s="203"/>
      <c r="F139" s="203"/>
    </row>
    <row r="140" spans="1:7">
      <c r="A140" s="81"/>
      <c r="B140" s="82"/>
      <c r="C140" s="204"/>
      <c r="E140" s="172"/>
      <c r="F140" s="172"/>
    </row>
    <row r="141" spans="1:7">
      <c r="A141" s="81"/>
      <c r="B141" s="82"/>
      <c r="C141" s="204"/>
      <c r="E141" s="203"/>
      <c r="F141" s="203"/>
      <c r="G141" s="90"/>
    </row>
    <row r="142" spans="1:7">
      <c r="A142" s="81"/>
      <c r="B142" s="82"/>
      <c r="C142" s="204"/>
      <c r="E142" s="172"/>
      <c r="F142" s="172"/>
      <c r="G142" s="90"/>
    </row>
    <row r="143" spans="1:7">
      <c r="A143" s="81"/>
      <c r="B143" s="82"/>
      <c r="C143" s="204"/>
      <c r="E143" s="203"/>
      <c r="F143" s="203"/>
      <c r="G143" s="90"/>
    </row>
    <row r="144" spans="1:7">
      <c r="A144" s="81"/>
      <c r="B144" s="82"/>
      <c r="C144" s="204"/>
      <c r="E144" s="172"/>
      <c r="F144" s="172"/>
      <c r="G144" s="90"/>
    </row>
    <row r="145" spans="1:7">
      <c r="A145" s="81"/>
      <c r="B145" s="82"/>
      <c r="C145" s="204"/>
      <c r="E145" s="172"/>
      <c r="F145" s="172"/>
      <c r="G145" s="90"/>
    </row>
    <row r="146" spans="1:7">
      <c r="A146" s="81"/>
      <c r="B146" s="82"/>
      <c r="C146" s="204"/>
      <c r="E146" s="172"/>
      <c r="F146" s="172"/>
      <c r="G146" s="90"/>
    </row>
    <row r="147" spans="1:7">
      <c r="A147" s="81"/>
      <c r="B147" s="82"/>
      <c r="C147" s="204"/>
      <c r="E147" s="172"/>
      <c r="F147" s="172"/>
      <c r="G147" s="90"/>
    </row>
    <row r="148" spans="1:7">
      <c r="A148" s="81"/>
      <c r="B148" s="82"/>
      <c r="C148" s="204"/>
      <c r="E148" s="203"/>
      <c r="F148" s="203"/>
      <c r="G148" s="90"/>
    </row>
    <row r="149" spans="1:7">
      <c r="A149" s="81"/>
      <c r="B149" s="82"/>
      <c r="C149" s="204"/>
      <c r="E149" s="203"/>
      <c r="F149" s="203"/>
      <c r="G149" s="90"/>
    </row>
    <row r="150" spans="1:7">
      <c r="A150" s="328"/>
      <c r="B150" s="328"/>
      <c r="C150" s="329"/>
      <c r="E150" s="172"/>
      <c r="F150" s="172"/>
      <c r="G150" s="90"/>
    </row>
    <row r="151" spans="1:7">
      <c r="A151" s="328"/>
      <c r="B151" s="328"/>
      <c r="C151" s="329"/>
      <c r="E151" s="203"/>
      <c r="F151" s="203"/>
    </row>
    <row r="152" spans="1:7">
      <c r="A152" s="81"/>
      <c r="B152" s="82"/>
      <c r="C152" s="204"/>
      <c r="E152" s="172"/>
      <c r="F152" s="172"/>
      <c r="G152" s="90"/>
    </row>
    <row r="153" spans="1:7">
      <c r="A153" s="81"/>
      <c r="B153" s="82"/>
      <c r="C153" s="204"/>
      <c r="E153" s="203"/>
      <c r="F153" s="203"/>
      <c r="G153" s="90"/>
    </row>
    <row r="154" spans="1:7">
      <c r="A154" s="81"/>
      <c r="B154" s="82"/>
      <c r="C154" s="204"/>
      <c r="E154" s="172"/>
      <c r="F154" s="172"/>
    </row>
    <row r="155" spans="1:7">
      <c r="A155" s="81"/>
      <c r="B155" s="82"/>
      <c r="C155" s="204"/>
      <c r="E155" s="203"/>
      <c r="F155" s="203"/>
      <c r="G155" s="90"/>
    </row>
    <row r="156" spans="1:7">
      <c r="A156" s="81"/>
      <c r="B156" s="82"/>
      <c r="C156" s="204"/>
      <c r="E156" s="172"/>
      <c r="F156" s="172"/>
    </row>
    <row r="157" spans="1:7">
      <c r="A157" s="328"/>
      <c r="B157" s="328"/>
      <c r="C157" s="329"/>
      <c r="E157" s="203"/>
      <c r="F157" s="203"/>
      <c r="G157" s="90"/>
    </row>
    <row r="158" spans="1:7">
      <c r="A158" s="81"/>
      <c r="B158" s="82"/>
      <c r="C158" s="204"/>
      <c r="E158" s="172"/>
      <c r="F158" s="172"/>
      <c r="G158" s="90"/>
    </row>
    <row r="159" spans="1:7">
      <c r="A159" s="81"/>
      <c r="B159" s="82"/>
      <c r="C159" s="204"/>
      <c r="E159" s="203"/>
      <c r="F159" s="203"/>
      <c r="G159" s="90"/>
    </row>
    <row r="160" spans="1:7">
      <c r="A160" s="81"/>
      <c r="B160" s="82"/>
      <c r="C160" s="204"/>
      <c r="E160" s="172"/>
      <c r="F160" s="172"/>
    </row>
    <row r="161" spans="1:7">
      <c r="A161" s="81"/>
      <c r="B161" s="82"/>
      <c r="C161" s="204"/>
      <c r="E161" s="203"/>
      <c r="F161" s="203"/>
      <c r="G161" s="90"/>
    </row>
    <row r="162" spans="1:7">
      <c r="A162" s="81"/>
      <c r="B162" s="82"/>
      <c r="C162" s="204"/>
      <c r="E162" s="172"/>
      <c r="F162" s="172"/>
    </row>
    <row r="163" spans="1:7">
      <c r="A163" s="81"/>
      <c r="B163" s="82"/>
      <c r="C163" s="204"/>
      <c r="E163" s="203"/>
      <c r="F163" s="203"/>
    </row>
    <row r="164" spans="1:7">
      <c r="A164" s="81"/>
      <c r="B164" s="82"/>
      <c r="C164" s="204"/>
      <c r="E164" s="172"/>
      <c r="F164" s="172"/>
    </row>
    <row r="165" spans="1:7">
      <c r="A165" s="81"/>
      <c r="B165" s="82"/>
      <c r="C165" s="204"/>
      <c r="E165" s="203"/>
      <c r="F165" s="203"/>
      <c r="G165" s="90"/>
    </row>
    <row r="166" spans="1:7">
      <c r="A166" s="81"/>
      <c r="B166" s="82"/>
      <c r="C166" s="204"/>
      <c r="E166" s="203"/>
      <c r="F166" s="203"/>
      <c r="G166" s="90"/>
    </row>
    <row r="167" spans="1:7">
      <c r="A167" s="81"/>
      <c r="B167" s="82"/>
      <c r="C167" s="204"/>
      <c r="E167" s="172"/>
      <c r="F167" s="172"/>
      <c r="G167" s="90"/>
    </row>
    <row r="168" spans="1:7">
      <c r="A168" s="81"/>
      <c r="B168" s="82"/>
      <c r="C168" s="204"/>
      <c r="E168" s="172"/>
      <c r="F168" s="172"/>
    </row>
    <row r="169" spans="1:7">
      <c r="A169" s="81"/>
      <c r="B169" s="82"/>
      <c r="C169" s="204"/>
      <c r="E169" s="203"/>
      <c r="F169" s="203"/>
      <c r="G169" s="90"/>
    </row>
    <row r="170" spans="1:7">
      <c r="A170" s="81"/>
      <c r="B170" s="82"/>
      <c r="C170" s="204"/>
      <c r="E170" s="172"/>
      <c r="F170" s="172"/>
      <c r="G170" s="90"/>
    </row>
    <row r="171" spans="1:7">
      <c r="A171" s="81"/>
      <c r="B171" s="82"/>
      <c r="C171" s="204"/>
      <c r="E171" s="203"/>
      <c r="F171" s="203"/>
      <c r="G171" s="90"/>
    </row>
    <row r="172" spans="1:7">
      <c r="A172" s="81"/>
      <c r="B172" s="82"/>
      <c r="C172" s="204"/>
      <c r="E172" s="172"/>
      <c r="F172" s="172"/>
      <c r="G172" s="90"/>
    </row>
    <row r="173" spans="1:7">
      <c r="A173" s="328"/>
      <c r="B173" s="328"/>
      <c r="C173" s="329"/>
      <c r="E173" s="203"/>
      <c r="F173" s="203"/>
      <c r="G173" s="90"/>
    </row>
    <row r="174" spans="1:7">
      <c r="A174" s="81"/>
      <c r="B174" s="82"/>
      <c r="C174" s="204"/>
      <c r="E174" s="172"/>
      <c r="F174" s="172"/>
      <c r="G174" s="90"/>
    </row>
    <row r="175" spans="1:7">
      <c r="A175" s="81"/>
      <c r="B175" s="82"/>
      <c r="C175" s="204"/>
      <c r="E175" s="203"/>
      <c r="F175" s="203"/>
      <c r="G175" s="90"/>
    </row>
    <row r="176" spans="1:7">
      <c r="A176" s="81"/>
      <c r="B176" s="82"/>
      <c r="C176" s="204"/>
      <c r="E176" s="172"/>
      <c r="F176" s="172"/>
    </row>
    <row r="177" spans="1:7">
      <c r="A177" s="81"/>
      <c r="B177" s="82"/>
      <c r="C177" s="204"/>
      <c r="E177" s="203"/>
      <c r="F177" s="203"/>
      <c r="G177" s="90"/>
    </row>
    <row r="178" spans="1:7">
      <c r="A178" s="81"/>
      <c r="B178" s="82"/>
      <c r="C178" s="204"/>
      <c r="E178" s="172"/>
      <c r="F178" s="172"/>
    </row>
    <row r="179" spans="1:7">
      <c r="A179" s="81"/>
      <c r="B179" s="82"/>
      <c r="C179" s="204"/>
      <c r="E179" s="203"/>
      <c r="F179" s="203"/>
      <c r="G179" s="90"/>
    </row>
    <row r="180" spans="1:7">
      <c r="A180" s="81"/>
      <c r="B180" s="82"/>
      <c r="C180" s="204"/>
      <c r="E180" s="172"/>
      <c r="F180" s="172"/>
    </row>
    <row r="181" spans="1:7">
      <c r="A181" s="81"/>
      <c r="B181" s="82"/>
      <c r="C181" s="204"/>
      <c r="E181" s="172"/>
      <c r="F181" s="172"/>
      <c r="G181" s="90"/>
    </row>
    <row r="182" spans="1:7">
      <c r="A182" s="172"/>
      <c r="B182" s="172"/>
      <c r="C182" s="278"/>
      <c r="E182" s="203"/>
      <c r="F182" s="203"/>
    </row>
    <row r="183" spans="1:7">
      <c r="A183" s="172"/>
      <c r="B183" s="172"/>
      <c r="C183" s="278"/>
      <c r="E183" s="172"/>
      <c r="F183" s="172"/>
      <c r="G183" s="90"/>
    </row>
    <row r="184" spans="1:7">
      <c r="A184" s="172"/>
      <c r="B184" s="172"/>
      <c r="C184" s="278"/>
      <c r="E184" s="203"/>
      <c r="F184" s="203"/>
      <c r="G184" s="90"/>
    </row>
    <row r="185" spans="1:7">
      <c r="A185" s="172"/>
      <c r="B185" s="172"/>
      <c r="C185" s="278"/>
      <c r="E185" s="172"/>
      <c r="F185" s="172"/>
      <c r="G185" s="90"/>
    </row>
    <row r="186" spans="1:7">
      <c r="A186" s="172"/>
      <c r="B186" s="172"/>
      <c r="C186" s="278"/>
      <c r="E186" s="172"/>
      <c r="F186" s="172"/>
      <c r="G186" s="90"/>
    </row>
    <row r="187" spans="1:7">
      <c r="A187" s="81"/>
      <c r="B187" s="82"/>
      <c r="C187" s="204"/>
      <c r="E187" s="203"/>
      <c r="F187" s="203"/>
      <c r="G187" s="90"/>
    </row>
    <row r="188" spans="1:7">
      <c r="A188" s="81"/>
      <c r="B188" s="82"/>
      <c r="C188" s="204"/>
      <c r="E188" s="172"/>
      <c r="F188" s="172"/>
      <c r="G188" s="90"/>
    </row>
    <row r="189" spans="1:7">
      <c r="A189" s="81"/>
      <c r="B189" s="82"/>
      <c r="C189" s="204"/>
      <c r="E189" s="203"/>
      <c r="F189" s="203"/>
      <c r="G189" s="90"/>
    </row>
    <row r="190" spans="1:7">
      <c r="A190" s="328"/>
      <c r="B190" s="328"/>
      <c r="C190" s="329"/>
      <c r="E190" s="172"/>
      <c r="F190" s="172"/>
      <c r="G190" s="90"/>
    </row>
    <row r="191" spans="1:7">
      <c r="A191" s="81"/>
      <c r="B191" s="82"/>
      <c r="C191" s="204"/>
      <c r="E191" s="172"/>
      <c r="F191" s="172"/>
    </row>
    <row r="192" spans="1:7">
      <c r="A192" s="81"/>
      <c r="B192" s="82"/>
      <c r="C192" s="204"/>
      <c r="E192" s="172"/>
      <c r="F192" s="172"/>
      <c r="G192" s="90"/>
    </row>
    <row r="193" spans="1:7">
      <c r="A193" s="81"/>
      <c r="B193" s="82"/>
      <c r="C193" s="204"/>
      <c r="E193" s="172"/>
      <c r="F193" s="172"/>
      <c r="G193" s="90"/>
    </row>
    <row r="194" spans="1:7">
      <c r="A194" s="81"/>
      <c r="B194" s="82"/>
      <c r="C194" s="204"/>
      <c r="E194" s="203"/>
      <c r="F194" s="203"/>
      <c r="G194" s="90"/>
    </row>
    <row r="195" spans="1:7">
      <c r="A195" s="81"/>
      <c r="B195" s="82"/>
      <c r="C195" s="204"/>
      <c r="E195" s="172"/>
      <c r="F195" s="172"/>
      <c r="G195" s="90"/>
    </row>
    <row r="196" spans="1:7">
      <c r="A196" s="81"/>
      <c r="B196" s="82"/>
      <c r="C196" s="204"/>
      <c r="E196" s="203"/>
      <c r="F196" s="203"/>
      <c r="G196" s="90"/>
    </row>
    <row r="197" spans="1:7">
      <c r="A197" s="81"/>
      <c r="B197" s="82"/>
      <c r="C197" s="204"/>
      <c r="E197" s="203"/>
      <c r="F197" s="203"/>
      <c r="G197" s="90"/>
    </row>
    <row r="198" spans="1:7">
      <c r="A198" s="81"/>
      <c r="B198" s="82"/>
      <c r="C198" s="204"/>
      <c r="E198" s="172"/>
      <c r="F198" s="172"/>
      <c r="G198" s="90"/>
    </row>
    <row r="199" spans="1:7">
      <c r="A199" s="328"/>
      <c r="B199" s="328"/>
      <c r="C199" s="329"/>
      <c r="E199" s="203"/>
      <c r="F199" s="203"/>
    </row>
    <row r="200" spans="1:7">
      <c r="A200" s="328"/>
      <c r="B200" s="328"/>
      <c r="C200" s="329"/>
      <c r="E200" s="172"/>
      <c r="F200" s="172"/>
      <c r="G200" s="90"/>
    </row>
    <row r="201" spans="1:7">
      <c r="A201" s="81"/>
      <c r="B201" s="82"/>
      <c r="C201" s="204"/>
      <c r="E201" s="203"/>
      <c r="F201" s="203"/>
      <c r="G201" s="90"/>
    </row>
    <row r="202" spans="1:7">
      <c r="A202" s="328"/>
      <c r="B202" s="328"/>
      <c r="C202" s="329"/>
      <c r="E202" s="203"/>
      <c r="F202" s="203"/>
      <c r="G202" s="90"/>
    </row>
    <row r="203" spans="1:7">
      <c r="A203" s="328"/>
      <c r="B203" s="328"/>
      <c r="C203" s="329"/>
      <c r="E203" s="172"/>
      <c r="F203" s="172"/>
    </row>
    <row r="204" spans="1:7">
      <c r="A204" s="81"/>
      <c r="B204" s="82"/>
      <c r="C204" s="204"/>
      <c r="E204" s="203"/>
      <c r="F204" s="203"/>
      <c r="G204" s="90"/>
    </row>
    <row r="205" spans="1:7">
      <c r="A205" s="81"/>
      <c r="B205" s="82"/>
      <c r="C205" s="204"/>
      <c r="E205" s="172"/>
      <c r="F205" s="172"/>
    </row>
    <row r="206" spans="1:7">
      <c r="A206" s="81"/>
      <c r="B206" s="82"/>
      <c r="C206" s="204"/>
      <c r="E206" s="203"/>
      <c r="F206" s="203"/>
      <c r="G206" s="90"/>
    </row>
    <row r="207" spans="1:7">
      <c r="A207" s="81"/>
      <c r="B207" s="82"/>
      <c r="C207" s="204"/>
      <c r="E207" s="172"/>
      <c r="F207" s="172"/>
      <c r="G207" s="90"/>
    </row>
    <row r="208" spans="1:7">
      <c r="A208" s="81"/>
      <c r="B208" s="82"/>
      <c r="C208" s="204"/>
      <c r="E208" s="203"/>
      <c r="F208" s="203"/>
    </row>
    <row r="209" spans="1:7">
      <c r="A209" s="81"/>
      <c r="B209" s="82"/>
      <c r="C209" s="204"/>
      <c r="E209" s="172"/>
      <c r="F209" s="172"/>
      <c r="G209" s="90"/>
    </row>
    <row r="210" spans="1:7">
      <c r="A210" s="81"/>
      <c r="B210" s="82"/>
      <c r="C210" s="204"/>
      <c r="E210" s="172"/>
      <c r="F210" s="172"/>
      <c r="G210" s="90"/>
    </row>
    <row r="211" spans="1:7">
      <c r="A211" s="81"/>
      <c r="B211" s="82"/>
      <c r="C211" s="204"/>
      <c r="E211" s="203"/>
      <c r="F211" s="203"/>
    </row>
    <row r="212" spans="1:7">
      <c r="A212" s="81"/>
      <c r="B212" s="82"/>
      <c r="C212" s="204"/>
      <c r="E212" s="172"/>
      <c r="F212" s="172"/>
      <c r="G212" s="90"/>
    </row>
    <row r="213" spans="1:7">
      <c r="A213" s="81"/>
      <c r="B213" s="82"/>
      <c r="C213" s="204"/>
      <c r="E213" s="203"/>
      <c r="F213" s="203"/>
    </row>
    <row r="214" spans="1:7">
      <c r="A214" s="81"/>
      <c r="B214" s="82"/>
      <c r="C214" s="204"/>
      <c r="E214" s="172"/>
      <c r="F214" s="172"/>
      <c r="G214" s="90"/>
    </row>
    <row r="215" spans="1:7">
      <c r="A215" s="81"/>
      <c r="B215" s="82"/>
      <c r="C215" s="204"/>
      <c r="E215" s="172"/>
      <c r="F215" s="172"/>
      <c r="G215" s="90"/>
    </row>
    <row r="216" spans="1:7">
      <c r="A216" s="81"/>
      <c r="B216" s="82"/>
      <c r="C216" s="204"/>
      <c r="E216" s="203"/>
      <c r="F216" s="203"/>
      <c r="G216" s="90"/>
    </row>
    <row r="217" spans="1:7">
      <c r="A217" s="81"/>
      <c r="B217" s="82"/>
      <c r="C217" s="205"/>
      <c r="E217" s="172"/>
      <c r="F217" s="172"/>
      <c r="G217" s="90"/>
    </row>
    <row r="218" spans="1:7">
      <c r="A218" s="328"/>
      <c r="B218" s="328"/>
      <c r="C218" s="329"/>
      <c r="E218" s="203"/>
      <c r="F218" s="203"/>
      <c r="G218" s="90"/>
    </row>
    <row r="219" spans="1:7">
      <c r="A219" s="328"/>
      <c r="B219" s="328"/>
      <c r="C219" s="329"/>
      <c r="E219" s="172"/>
      <c r="F219" s="172"/>
      <c r="G219" s="90"/>
    </row>
    <row r="220" spans="1:7">
      <c r="A220" s="81"/>
      <c r="B220" s="82"/>
      <c r="C220" s="204"/>
      <c r="E220" s="203"/>
      <c r="F220" s="203"/>
      <c r="G220" s="90"/>
    </row>
    <row r="221" spans="1:7">
      <c r="A221" s="81"/>
      <c r="B221" s="82"/>
      <c r="C221" s="204"/>
      <c r="E221" s="172"/>
      <c r="F221" s="172"/>
      <c r="G221" s="90"/>
    </row>
    <row r="222" spans="1:7">
      <c r="A222" s="81"/>
      <c r="B222" s="82"/>
      <c r="C222" s="205"/>
      <c r="E222" s="172"/>
      <c r="F222" s="172"/>
    </row>
    <row r="223" spans="1:7">
      <c r="A223" s="81"/>
      <c r="B223" s="82"/>
      <c r="C223" s="204"/>
      <c r="E223" s="203"/>
      <c r="F223" s="203"/>
      <c r="G223" s="90"/>
    </row>
    <row r="224" spans="1:7">
      <c r="A224" s="81"/>
      <c r="B224" s="82"/>
      <c r="C224" s="204"/>
      <c r="E224" s="203"/>
      <c r="F224" s="203"/>
      <c r="G224" s="90"/>
    </row>
    <row r="225" spans="1:7">
      <c r="A225" s="81"/>
      <c r="B225" s="82"/>
      <c r="C225" s="204"/>
      <c r="E225" s="172"/>
      <c r="F225" s="172"/>
      <c r="G225" s="90"/>
    </row>
    <row r="226" spans="1:7">
      <c r="A226" s="81"/>
      <c r="B226" s="82"/>
      <c r="C226" s="204"/>
      <c r="E226" s="203"/>
      <c r="F226" s="203"/>
      <c r="G226" s="90"/>
    </row>
    <row r="227" spans="1:7">
      <c r="A227" s="81"/>
      <c r="B227" s="82"/>
      <c r="C227" s="204"/>
      <c r="E227" s="172"/>
      <c r="F227" s="172"/>
      <c r="G227" s="90"/>
    </row>
    <row r="228" spans="1:7">
      <c r="A228" s="81"/>
      <c r="B228" s="82"/>
      <c r="C228" s="204"/>
      <c r="E228" s="203"/>
      <c r="F228" s="203"/>
      <c r="G228" s="90"/>
    </row>
    <row r="229" spans="1:7">
      <c r="A229" s="81"/>
      <c r="B229" s="82"/>
      <c r="C229" s="204"/>
      <c r="E229" s="172"/>
      <c r="F229" s="172"/>
      <c r="G229" s="90"/>
    </row>
    <row r="230" spans="1:7">
      <c r="A230" s="81"/>
      <c r="B230" s="82"/>
      <c r="C230" s="204"/>
      <c r="E230" s="203"/>
      <c r="F230" s="203"/>
      <c r="G230" s="90"/>
    </row>
    <row r="231" spans="1:7">
      <c r="A231" s="81"/>
      <c r="B231" s="82"/>
      <c r="C231" s="204"/>
      <c r="E231" s="172"/>
      <c r="F231" s="172"/>
      <c r="G231" s="90"/>
    </row>
    <row r="232" spans="1:7">
      <c r="A232" s="328"/>
      <c r="B232" s="328"/>
      <c r="C232" s="329"/>
      <c r="E232" s="172"/>
      <c r="F232" s="172"/>
      <c r="G232" s="90"/>
    </row>
    <row r="233" spans="1:7">
      <c r="A233" s="328"/>
      <c r="B233" s="328"/>
      <c r="C233" s="329"/>
      <c r="E233" s="203"/>
      <c r="F233" s="203"/>
    </row>
    <row r="234" spans="1:7">
      <c r="A234" s="81"/>
      <c r="B234" s="82"/>
      <c r="C234" s="204"/>
      <c r="E234" s="172"/>
      <c r="F234" s="172"/>
      <c r="G234" s="90"/>
    </row>
    <row r="235" spans="1:7">
      <c r="A235" s="81"/>
      <c r="B235" s="82"/>
      <c r="C235" s="204"/>
      <c r="E235" s="203"/>
      <c r="F235" s="203"/>
      <c r="G235" s="90"/>
    </row>
    <row r="236" spans="1:7">
      <c r="A236" s="81"/>
      <c r="B236" s="82"/>
      <c r="C236" s="204"/>
      <c r="E236" s="172"/>
      <c r="F236" s="172"/>
    </row>
    <row r="237" spans="1:7">
      <c r="A237" s="81"/>
      <c r="B237" s="82"/>
      <c r="C237" s="204"/>
      <c r="E237" s="203"/>
      <c r="F237" s="203"/>
    </row>
    <row r="238" spans="1:7">
      <c r="A238" s="81"/>
      <c r="B238" s="82"/>
      <c r="C238" s="204"/>
      <c r="E238" s="172"/>
      <c r="F238" s="172"/>
      <c r="G238" s="90"/>
    </row>
    <row r="239" spans="1:7">
      <c r="A239" s="81"/>
      <c r="B239" s="82"/>
      <c r="C239" s="204"/>
      <c r="E239" s="203"/>
      <c r="F239" s="203"/>
      <c r="G239" s="90"/>
    </row>
    <row r="240" spans="1:7">
      <c r="A240" s="328"/>
      <c r="B240" s="328"/>
      <c r="C240" s="329"/>
      <c r="E240" s="172"/>
      <c r="F240" s="172"/>
      <c r="G240" s="90"/>
    </row>
    <row r="241" spans="1:7">
      <c r="A241" s="81"/>
      <c r="B241" s="82"/>
      <c r="C241" s="204"/>
      <c r="E241" s="172"/>
      <c r="F241" s="172"/>
      <c r="G241" s="90"/>
    </row>
    <row r="242" spans="1:7">
      <c r="A242" s="81"/>
      <c r="B242" s="82"/>
      <c r="C242" s="204"/>
      <c r="E242" s="172"/>
      <c r="F242" s="172"/>
      <c r="G242" s="90"/>
    </row>
    <row r="243" spans="1:7">
      <c r="A243" s="81"/>
      <c r="B243" s="82"/>
      <c r="C243" s="204"/>
      <c r="E243" s="203"/>
      <c r="F243" s="203"/>
      <c r="G243" s="90"/>
    </row>
    <row r="244" spans="1:7">
      <c r="A244" s="81"/>
      <c r="B244" s="82"/>
      <c r="C244" s="204"/>
      <c r="E244" s="203"/>
      <c r="F244" s="203"/>
      <c r="G244" s="90"/>
    </row>
    <row r="245" spans="1:7">
      <c r="A245" s="81"/>
      <c r="B245" s="82"/>
      <c r="C245" s="204"/>
      <c r="E245" s="172"/>
      <c r="F245" s="172"/>
      <c r="G245" s="90"/>
    </row>
    <row r="246" spans="1:7">
      <c r="A246" s="81"/>
      <c r="B246" s="82"/>
      <c r="C246" s="204"/>
      <c r="E246" s="172"/>
      <c r="F246" s="172"/>
      <c r="G246" s="90"/>
    </row>
    <row r="247" spans="1:7">
      <c r="A247" s="328"/>
      <c r="B247" s="328"/>
      <c r="C247" s="329"/>
      <c r="E247" s="203"/>
      <c r="F247" s="203"/>
      <c r="G247" s="90"/>
    </row>
    <row r="248" spans="1:7">
      <c r="A248" s="328"/>
      <c r="B248" s="328"/>
      <c r="C248" s="329"/>
      <c r="E248" s="172"/>
      <c r="F248" s="172"/>
      <c r="G248" s="90"/>
    </row>
    <row r="249" spans="1:7">
      <c r="A249" s="81"/>
      <c r="B249" s="82"/>
      <c r="C249" s="204"/>
      <c r="E249" s="172"/>
      <c r="F249" s="172"/>
      <c r="G249" s="90"/>
    </row>
    <row r="250" spans="1:7">
      <c r="A250" s="81"/>
      <c r="B250" s="82"/>
      <c r="C250" s="204"/>
      <c r="E250" s="172"/>
      <c r="F250" s="172"/>
      <c r="G250" s="90"/>
    </row>
    <row r="251" spans="1:7">
      <c r="A251" s="81"/>
      <c r="B251" s="82"/>
      <c r="C251" s="204"/>
      <c r="E251" s="172"/>
      <c r="F251" s="172"/>
      <c r="G251" s="90"/>
    </row>
    <row r="252" spans="1:7">
      <c r="A252" s="81"/>
      <c r="B252" s="82"/>
      <c r="C252" s="204"/>
      <c r="E252" s="172"/>
      <c r="F252" s="172"/>
      <c r="G252" s="90"/>
    </row>
    <row r="253" spans="1:7">
      <c r="A253" s="326"/>
      <c r="B253" s="326"/>
      <c r="C253" s="327"/>
      <c r="E253" s="203"/>
      <c r="F253" s="203"/>
      <c r="G253" s="90"/>
    </row>
    <row r="254" spans="1:7">
      <c r="A254" s="81"/>
      <c r="B254" s="82"/>
      <c r="C254" s="204"/>
      <c r="E254" s="172"/>
      <c r="F254" s="172"/>
      <c r="G254" s="90"/>
    </row>
    <row r="255" spans="1:7">
      <c r="A255" s="81"/>
      <c r="B255" s="82"/>
      <c r="C255" s="204"/>
      <c r="E255" s="203"/>
      <c r="F255" s="203"/>
      <c r="G255" s="90"/>
    </row>
    <row r="256" spans="1:7">
      <c r="A256" s="81"/>
      <c r="B256" s="82"/>
      <c r="C256" s="204"/>
      <c r="E256" s="172"/>
      <c r="F256" s="172"/>
      <c r="G256" s="90"/>
    </row>
    <row r="257" spans="1:7">
      <c r="A257" s="81"/>
      <c r="B257" s="82"/>
      <c r="C257" s="204"/>
      <c r="E257" s="203"/>
      <c r="F257" s="203"/>
      <c r="G257" s="90"/>
    </row>
    <row r="258" spans="1:7">
      <c r="A258" s="81"/>
      <c r="B258" s="82"/>
      <c r="C258" s="204"/>
      <c r="E258" s="203"/>
      <c r="F258" s="203"/>
      <c r="G258" s="90"/>
    </row>
    <row r="259" spans="1:7">
      <c r="A259" s="81"/>
      <c r="B259" s="82"/>
      <c r="C259" s="204"/>
      <c r="E259" s="172"/>
      <c r="F259" s="172"/>
      <c r="G259" s="90"/>
    </row>
    <row r="260" spans="1:7">
      <c r="A260" s="81"/>
      <c r="B260" s="82"/>
      <c r="C260" s="204"/>
      <c r="E260" s="203"/>
      <c r="F260" s="203"/>
      <c r="G260" s="90"/>
    </row>
    <row r="261" spans="1:7">
      <c r="A261" s="81"/>
      <c r="B261" s="82"/>
      <c r="C261" s="204"/>
      <c r="E261" s="172"/>
      <c r="F261" s="172"/>
      <c r="G261" s="90"/>
    </row>
    <row r="262" spans="1:7">
      <c r="A262" s="81"/>
      <c r="B262" s="82"/>
      <c r="C262" s="204"/>
      <c r="E262" s="203"/>
      <c r="F262" s="203"/>
      <c r="G262" s="90"/>
    </row>
    <row r="263" spans="1:7">
      <c r="A263" s="81"/>
      <c r="B263" s="82"/>
      <c r="C263" s="204"/>
      <c r="E263" s="172"/>
      <c r="F263" s="172"/>
      <c r="G263" s="90"/>
    </row>
    <row r="264" spans="1:7">
      <c r="A264" s="328"/>
      <c r="B264" s="328"/>
      <c r="C264" s="329"/>
      <c r="E264" s="203"/>
      <c r="F264" s="203"/>
      <c r="G264" s="90"/>
    </row>
    <row r="265" spans="1:7">
      <c r="A265" s="326"/>
      <c r="B265" s="326"/>
      <c r="C265" s="327"/>
      <c r="E265" s="172"/>
      <c r="F265" s="172"/>
    </row>
    <row r="266" spans="1:7">
      <c r="A266" s="328"/>
      <c r="B266" s="328"/>
      <c r="C266" s="329"/>
      <c r="E266" s="203"/>
      <c r="F266" s="203"/>
      <c r="G266" s="90"/>
    </row>
    <row r="267" spans="1:7">
      <c r="A267" s="81"/>
      <c r="B267" s="82"/>
      <c r="C267" s="204"/>
      <c r="E267" s="172"/>
      <c r="F267" s="172"/>
    </row>
    <row r="268" spans="1:7">
      <c r="A268" s="172"/>
      <c r="B268" s="172"/>
      <c r="C268" s="278"/>
      <c r="E268" s="203"/>
      <c r="F268" s="203"/>
      <c r="G268" s="90"/>
    </row>
    <row r="269" spans="1:7">
      <c r="A269" s="81"/>
      <c r="B269" s="82"/>
      <c r="C269" s="204"/>
      <c r="E269" s="172"/>
      <c r="F269" s="172"/>
      <c r="G269" s="90"/>
    </row>
    <row r="270" spans="1:7">
      <c r="A270" s="81"/>
      <c r="B270" s="82"/>
      <c r="C270" s="204"/>
      <c r="E270" s="203"/>
      <c r="F270" s="203"/>
      <c r="G270" s="90"/>
    </row>
    <row r="271" spans="1:7">
      <c r="A271" s="328"/>
      <c r="B271" s="328"/>
      <c r="C271" s="329"/>
      <c r="E271" s="172"/>
      <c r="F271" s="172"/>
    </row>
    <row r="272" spans="1:7">
      <c r="A272" s="328"/>
      <c r="B272" s="328"/>
      <c r="C272" s="329"/>
      <c r="E272" s="172"/>
      <c r="F272" s="172"/>
      <c r="G272" s="90"/>
    </row>
    <row r="273" spans="1:7">
      <c r="A273" s="328"/>
      <c r="B273" s="328"/>
      <c r="C273" s="329"/>
      <c r="E273" s="203"/>
      <c r="F273" s="203"/>
    </row>
    <row r="274" spans="1:7">
      <c r="A274" s="81"/>
      <c r="B274" s="82"/>
      <c r="C274" s="204"/>
      <c r="E274" s="172"/>
      <c r="F274" s="172"/>
      <c r="G274" s="90"/>
    </row>
    <row r="275" spans="1:7">
      <c r="A275" s="81"/>
      <c r="B275" s="82"/>
      <c r="C275" s="204"/>
      <c r="E275" s="203"/>
      <c r="F275" s="203"/>
      <c r="G275" s="90"/>
    </row>
    <row r="276" spans="1:7">
      <c r="A276" s="81"/>
      <c r="B276" s="82"/>
      <c r="C276" s="204"/>
      <c r="E276" s="172"/>
      <c r="F276" s="172"/>
      <c r="G276" s="90"/>
    </row>
    <row r="277" spans="1:7">
      <c r="A277" s="81"/>
      <c r="B277" s="82"/>
      <c r="C277" s="204"/>
      <c r="E277" s="172"/>
      <c r="F277" s="172"/>
      <c r="G277" s="90"/>
    </row>
    <row r="278" spans="1:7">
      <c r="A278" s="81"/>
      <c r="B278" s="82"/>
      <c r="C278" s="204"/>
      <c r="E278" s="203"/>
      <c r="F278" s="203"/>
    </row>
    <row r="279" spans="1:7">
      <c r="A279" s="81"/>
      <c r="B279" s="82"/>
      <c r="C279" s="204"/>
      <c r="E279" s="172"/>
      <c r="F279" s="172"/>
      <c r="G279" s="90"/>
    </row>
    <row r="280" spans="1:7">
      <c r="A280" s="81"/>
      <c r="B280" s="82"/>
      <c r="C280" s="204"/>
      <c r="E280" s="172"/>
      <c r="F280" s="172"/>
    </row>
    <row r="281" spans="1:7">
      <c r="A281" s="81"/>
      <c r="B281" s="82"/>
      <c r="C281" s="204"/>
      <c r="E281" s="203"/>
      <c r="F281" s="203"/>
      <c r="G281" s="90"/>
    </row>
    <row r="282" spans="1:7">
      <c r="A282" s="81"/>
      <c r="B282" s="82"/>
      <c r="C282" s="204"/>
      <c r="E282" s="172"/>
      <c r="F282" s="172"/>
      <c r="G282" s="90"/>
    </row>
    <row r="283" spans="1:7">
      <c r="A283" s="81"/>
      <c r="B283" s="82"/>
      <c r="C283" s="204"/>
      <c r="E283" s="203"/>
      <c r="F283" s="203"/>
      <c r="G283" s="90"/>
    </row>
    <row r="284" spans="1:7">
      <c r="A284" s="81"/>
      <c r="B284" s="82"/>
      <c r="C284" s="204"/>
      <c r="E284" s="172"/>
      <c r="F284" s="172"/>
      <c r="G284" s="90"/>
    </row>
    <row r="285" spans="1:7">
      <c r="A285" s="81"/>
      <c r="B285" s="82"/>
      <c r="C285" s="204"/>
      <c r="E285" s="203"/>
      <c r="F285" s="203"/>
      <c r="G285" s="90"/>
    </row>
    <row r="286" spans="1:7">
      <c r="A286" s="81"/>
      <c r="B286" s="82"/>
      <c r="C286" s="204"/>
      <c r="E286" s="172"/>
      <c r="F286" s="172"/>
    </row>
    <row r="287" spans="1:7">
      <c r="A287" s="81"/>
      <c r="B287" s="82"/>
      <c r="C287" s="204"/>
      <c r="E287" s="172"/>
      <c r="F287" s="172"/>
      <c r="G287" s="90"/>
    </row>
    <row r="288" spans="1:7">
      <c r="A288" s="81"/>
      <c r="B288" s="82"/>
      <c r="C288" s="204"/>
      <c r="E288" s="203"/>
      <c r="F288" s="203"/>
    </row>
    <row r="289" spans="1:7">
      <c r="A289" s="81"/>
      <c r="B289" s="82"/>
      <c r="C289" s="204"/>
      <c r="E289" s="172"/>
      <c r="F289" s="172"/>
      <c r="G289" s="90"/>
    </row>
    <row r="290" spans="1:7">
      <c r="A290" s="81"/>
      <c r="B290" s="82"/>
      <c r="C290" s="204"/>
      <c r="E290" s="172"/>
      <c r="F290" s="172"/>
      <c r="G290" s="90"/>
    </row>
    <row r="291" spans="1:7">
      <c r="A291" s="81"/>
      <c r="B291" s="82"/>
      <c r="C291" s="204"/>
      <c r="E291" s="203"/>
      <c r="F291" s="203"/>
    </row>
    <row r="292" spans="1:7">
      <c r="A292" s="328"/>
      <c r="B292" s="328"/>
      <c r="C292" s="329"/>
      <c r="E292" s="172"/>
      <c r="F292" s="172"/>
      <c r="G292" s="90"/>
    </row>
    <row r="293" spans="1:7">
      <c r="A293" s="81"/>
      <c r="B293" s="82"/>
      <c r="C293" s="204"/>
      <c r="E293" s="203"/>
      <c r="F293" s="203"/>
    </row>
    <row r="294" spans="1:7">
      <c r="A294" s="81"/>
      <c r="B294" s="82"/>
      <c r="C294" s="204"/>
      <c r="E294" s="172"/>
      <c r="F294" s="172"/>
      <c r="G294" s="90"/>
    </row>
    <row r="295" spans="1:7">
      <c r="A295" s="81"/>
      <c r="B295" s="82"/>
      <c r="C295" s="204"/>
      <c r="E295" s="203"/>
      <c r="F295" s="203"/>
    </row>
    <row r="296" spans="1:7">
      <c r="A296" s="81"/>
      <c r="B296" s="82"/>
      <c r="C296" s="204"/>
      <c r="E296" s="172"/>
      <c r="F296" s="172"/>
      <c r="G296" s="90"/>
    </row>
    <row r="297" spans="1:7">
      <c r="A297" s="328"/>
      <c r="B297" s="328"/>
      <c r="C297" s="329"/>
      <c r="E297" s="172"/>
      <c r="F297" s="172"/>
    </row>
    <row r="298" spans="1:7">
      <c r="A298" s="328"/>
      <c r="B298" s="328"/>
      <c r="C298" s="329"/>
      <c r="E298" s="203"/>
      <c r="F298" s="203"/>
      <c r="G298" s="90"/>
    </row>
    <row r="299" spans="1:7">
      <c r="A299" s="328"/>
      <c r="B299" s="328"/>
      <c r="C299" s="329"/>
      <c r="E299" s="172"/>
      <c r="F299" s="172"/>
      <c r="G299" s="90"/>
    </row>
    <row r="300" spans="1:7">
      <c r="A300" s="81"/>
      <c r="B300" s="82"/>
      <c r="C300" s="204"/>
      <c r="E300" s="203"/>
      <c r="F300" s="203"/>
      <c r="G300" s="90"/>
    </row>
    <row r="301" spans="1:7">
      <c r="A301" s="81"/>
      <c r="B301" s="82"/>
      <c r="C301" s="204"/>
      <c r="E301" s="172"/>
      <c r="F301" s="172"/>
      <c r="G301" s="90"/>
    </row>
    <row r="302" spans="1:7">
      <c r="A302" s="81"/>
      <c r="B302" s="82"/>
      <c r="C302" s="204"/>
      <c r="E302" s="203"/>
      <c r="F302" s="203"/>
      <c r="G302" s="90"/>
    </row>
    <row r="303" spans="1:7">
      <c r="A303" s="81"/>
      <c r="B303" s="82"/>
      <c r="C303" s="204"/>
      <c r="E303" s="172"/>
      <c r="F303" s="172"/>
      <c r="G303" s="90"/>
    </row>
    <row r="304" spans="1:7">
      <c r="A304" s="81"/>
      <c r="B304" s="82"/>
      <c r="C304" s="204"/>
      <c r="E304" s="203"/>
      <c r="F304" s="203"/>
      <c r="G304" s="90"/>
    </row>
    <row r="305" spans="1:7">
      <c r="A305" s="81"/>
      <c r="B305" s="82"/>
      <c r="C305" s="204"/>
      <c r="E305" s="172"/>
      <c r="F305" s="172"/>
      <c r="G305" s="90"/>
    </row>
    <row r="306" spans="1:7">
      <c r="A306" s="81"/>
      <c r="B306" s="82"/>
      <c r="C306" s="204"/>
      <c r="E306" s="203"/>
      <c r="F306" s="203"/>
      <c r="G306" s="90"/>
    </row>
    <row r="307" spans="1:7">
      <c r="A307" s="81"/>
      <c r="B307" s="82"/>
      <c r="C307" s="204"/>
      <c r="E307" s="172"/>
      <c r="F307" s="172"/>
      <c r="G307" s="90"/>
    </row>
    <row r="308" spans="1:7">
      <c r="A308" s="81"/>
      <c r="B308" s="82"/>
      <c r="C308" s="204"/>
      <c r="E308" s="203"/>
      <c r="F308" s="203"/>
      <c r="G308" s="90"/>
    </row>
    <row r="309" spans="1:7">
      <c r="A309" s="328"/>
      <c r="B309" s="328"/>
      <c r="C309" s="329"/>
      <c r="E309" s="172"/>
      <c r="F309" s="172"/>
    </row>
    <row r="310" spans="1:7">
      <c r="A310" s="81"/>
      <c r="B310" s="82"/>
      <c r="C310" s="204"/>
      <c r="E310" s="203"/>
      <c r="F310" s="203"/>
      <c r="G310" s="90"/>
    </row>
    <row r="311" spans="1:7">
      <c r="A311" s="81"/>
      <c r="B311" s="82"/>
      <c r="C311" s="204"/>
      <c r="E311" s="172"/>
      <c r="F311" s="172"/>
      <c r="G311" s="90"/>
    </row>
    <row r="312" spans="1:7">
      <c r="A312" s="328"/>
      <c r="B312" s="328"/>
      <c r="C312" s="329"/>
      <c r="E312" s="203"/>
      <c r="F312" s="203"/>
    </row>
    <row r="313" spans="1:7">
      <c r="A313" s="81"/>
      <c r="B313" s="82"/>
      <c r="C313" s="204"/>
      <c r="E313" s="172"/>
      <c r="F313" s="172"/>
      <c r="G313" s="90"/>
    </row>
    <row r="314" spans="1:7">
      <c r="A314" s="81"/>
      <c r="B314" s="82"/>
      <c r="C314" s="204"/>
      <c r="E314" s="172"/>
      <c r="F314" s="172"/>
      <c r="G314" s="90"/>
    </row>
    <row r="315" spans="1:7">
      <c r="A315" s="81"/>
      <c r="B315" s="82"/>
      <c r="C315" s="204"/>
      <c r="E315" s="172"/>
      <c r="F315" s="172"/>
      <c r="G315" s="90"/>
    </row>
    <row r="316" spans="1:7">
      <c r="A316" s="328"/>
      <c r="B316" s="328"/>
      <c r="C316" s="329"/>
      <c r="E316" s="203"/>
      <c r="F316" s="203"/>
      <c r="G316" s="90"/>
    </row>
    <row r="317" spans="1:7">
      <c r="A317" s="81"/>
      <c r="B317" s="82"/>
      <c r="C317" s="204"/>
      <c r="E317" s="172"/>
      <c r="F317" s="172"/>
      <c r="G317" s="90"/>
    </row>
    <row r="318" spans="1:7">
      <c r="A318" s="81"/>
      <c r="B318" s="82"/>
      <c r="C318" s="204"/>
      <c r="E318" s="203"/>
      <c r="F318" s="203"/>
    </row>
    <row r="319" spans="1:7">
      <c r="A319" s="328"/>
      <c r="B319" s="328"/>
      <c r="C319" s="329"/>
      <c r="E319" s="172"/>
      <c r="F319" s="172"/>
      <c r="G319" s="90"/>
    </row>
    <row r="320" spans="1:7">
      <c r="A320" s="81"/>
      <c r="B320" s="82"/>
      <c r="C320" s="204"/>
      <c r="E320" s="203"/>
      <c r="F320" s="203"/>
    </row>
    <row r="321" spans="1:7">
      <c r="A321" s="81"/>
      <c r="B321" s="82"/>
      <c r="C321" s="204"/>
      <c r="E321" s="172"/>
      <c r="F321" s="172"/>
      <c r="G321" s="90"/>
    </row>
    <row r="322" spans="1:7">
      <c r="A322" s="81"/>
      <c r="B322" s="82"/>
      <c r="C322" s="204"/>
      <c r="E322" s="172"/>
      <c r="F322" s="172"/>
      <c r="G322" s="90"/>
    </row>
    <row r="323" spans="1:7">
      <c r="A323" s="81"/>
      <c r="B323" s="82"/>
      <c r="C323" s="204"/>
      <c r="E323" s="203"/>
      <c r="F323" s="203"/>
      <c r="G323" s="90"/>
    </row>
    <row r="324" spans="1:7">
      <c r="A324" s="81"/>
      <c r="B324" s="82"/>
      <c r="C324" s="204"/>
      <c r="E324" s="172"/>
      <c r="F324" s="172"/>
      <c r="G324" s="90"/>
    </row>
    <row r="325" spans="1:7">
      <c r="A325" s="81"/>
      <c r="B325" s="82"/>
      <c r="C325" s="204"/>
      <c r="E325" s="172"/>
      <c r="F325" s="172"/>
      <c r="G325" s="90"/>
    </row>
    <row r="326" spans="1:7">
      <c r="A326" s="81"/>
      <c r="B326" s="82"/>
      <c r="C326" s="204"/>
      <c r="E326" s="203"/>
      <c r="F326" s="203"/>
      <c r="G326" s="90"/>
    </row>
    <row r="327" spans="1:7">
      <c r="A327" s="326"/>
      <c r="B327" s="326"/>
      <c r="C327" s="327"/>
      <c r="E327" s="172"/>
      <c r="F327" s="172"/>
      <c r="G327" s="90"/>
    </row>
    <row r="328" spans="1:7">
      <c r="A328" s="81"/>
      <c r="B328" s="82"/>
      <c r="C328" s="204"/>
      <c r="E328" s="172"/>
      <c r="F328" s="172"/>
    </row>
    <row r="329" spans="1:7">
      <c r="A329" s="81"/>
      <c r="B329" s="82"/>
      <c r="C329" s="204"/>
      <c r="E329" s="172"/>
      <c r="F329" s="172"/>
      <c r="G329" s="90"/>
    </row>
    <row r="330" spans="1:7">
      <c r="A330" s="81"/>
      <c r="B330" s="82"/>
      <c r="C330" s="204"/>
      <c r="E330" s="203"/>
      <c r="F330" s="203"/>
      <c r="G330" s="90"/>
    </row>
    <row r="331" spans="1:7">
      <c r="A331" s="81"/>
      <c r="B331" s="82"/>
      <c r="C331" s="204"/>
      <c r="E331" s="172"/>
      <c r="F331" s="172"/>
      <c r="G331" s="90"/>
    </row>
    <row r="332" spans="1:7">
      <c r="A332" s="81"/>
      <c r="B332" s="82"/>
      <c r="C332" s="204"/>
      <c r="E332" s="172"/>
      <c r="F332" s="172"/>
      <c r="G332" s="90"/>
    </row>
    <row r="333" spans="1:7">
      <c r="A333" s="81"/>
      <c r="B333" s="82"/>
      <c r="C333" s="204"/>
      <c r="E333" s="203"/>
      <c r="F333" s="203"/>
      <c r="G333" s="90"/>
    </row>
    <row r="334" spans="1:7">
      <c r="A334" s="81"/>
      <c r="B334" s="82"/>
      <c r="C334" s="204"/>
      <c r="E334" s="172"/>
      <c r="F334" s="172"/>
      <c r="G334" s="90"/>
    </row>
    <row r="335" spans="1:7">
      <c r="A335" s="328"/>
      <c r="B335" s="328"/>
      <c r="C335" s="329"/>
      <c r="E335" s="203"/>
      <c r="F335" s="203"/>
      <c r="G335" s="90"/>
    </row>
    <row r="336" spans="1:7">
      <c r="A336" s="81"/>
      <c r="B336" s="82"/>
      <c r="C336" s="204"/>
      <c r="E336" s="172"/>
      <c r="F336" s="172"/>
      <c r="G336" s="90"/>
    </row>
    <row r="337" spans="1:7">
      <c r="A337" s="81"/>
      <c r="B337" s="82"/>
      <c r="C337" s="204"/>
      <c r="E337" s="203"/>
      <c r="F337" s="203"/>
    </row>
    <row r="338" spans="1:7">
      <c r="A338" s="81"/>
      <c r="B338" s="82"/>
      <c r="C338" s="204"/>
      <c r="E338" s="172"/>
      <c r="F338" s="172"/>
      <c r="G338" s="90"/>
    </row>
    <row r="339" spans="1:7">
      <c r="A339" s="81"/>
      <c r="B339" s="82"/>
      <c r="C339" s="204"/>
      <c r="E339" s="203"/>
      <c r="F339" s="203"/>
    </row>
    <row r="340" spans="1:7">
      <c r="A340" s="81"/>
      <c r="B340" s="82"/>
      <c r="C340" s="204"/>
      <c r="E340" s="172"/>
      <c r="F340" s="172"/>
      <c r="G340" s="90"/>
    </row>
    <row r="341" spans="1:7">
      <c r="A341" s="81"/>
      <c r="B341" s="82"/>
      <c r="C341" s="204"/>
      <c r="E341" s="203"/>
      <c r="F341" s="203"/>
    </row>
    <row r="342" spans="1:7">
      <c r="A342" s="81"/>
      <c r="B342" s="82"/>
      <c r="C342" s="204"/>
      <c r="E342" s="172"/>
      <c r="F342" s="172"/>
      <c r="G342" s="90"/>
    </row>
    <row r="343" spans="1:7">
      <c r="A343" s="81"/>
      <c r="B343" s="82"/>
      <c r="C343" s="204"/>
      <c r="E343" s="203"/>
      <c r="F343" s="203"/>
      <c r="G343" s="90"/>
    </row>
    <row r="344" spans="1:7">
      <c r="A344" s="81"/>
      <c r="B344" s="82"/>
      <c r="C344" s="204"/>
      <c r="E344" s="172"/>
      <c r="F344" s="172"/>
      <c r="G344" s="90"/>
    </row>
    <row r="345" spans="1:7">
      <c r="A345" s="328"/>
      <c r="B345" s="328"/>
      <c r="C345" s="329"/>
      <c r="E345" s="203"/>
      <c r="F345" s="203"/>
    </row>
    <row r="346" spans="1:7">
      <c r="A346" s="81"/>
      <c r="B346" s="82"/>
      <c r="C346" s="204"/>
      <c r="E346" s="172"/>
      <c r="F346" s="172"/>
      <c r="G346" s="90"/>
    </row>
    <row r="347" spans="1:7">
      <c r="A347" s="81"/>
      <c r="B347" s="82"/>
      <c r="C347" s="204"/>
      <c r="E347" s="203"/>
      <c r="F347" s="203"/>
      <c r="G347" s="90"/>
    </row>
    <row r="348" spans="1:7">
      <c r="A348" s="328"/>
      <c r="B348" s="328"/>
      <c r="C348" s="329"/>
      <c r="E348" s="172"/>
      <c r="F348" s="172"/>
      <c r="G348" s="90"/>
    </row>
    <row r="349" spans="1:7">
      <c r="A349" s="81"/>
      <c r="B349" s="82"/>
      <c r="C349" s="204"/>
      <c r="E349" s="172"/>
      <c r="F349" s="172"/>
      <c r="G349" s="90"/>
    </row>
    <row r="350" spans="1:7">
      <c r="A350" s="81"/>
      <c r="B350" s="82"/>
      <c r="C350" s="204"/>
      <c r="E350" s="203"/>
      <c r="F350" s="203"/>
      <c r="G350" s="90"/>
    </row>
    <row r="351" spans="1:7">
      <c r="A351" s="81"/>
      <c r="B351" s="82"/>
      <c r="C351" s="204"/>
      <c r="E351" s="172"/>
      <c r="F351" s="172"/>
      <c r="G351" s="90"/>
    </row>
    <row r="352" spans="1:7">
      <c r="A352" s="81"/>
      <c r="B352" s="82"/>
      <c r="C352" s="204"/>
      <c r="E352" s="203"/>
      <c r="F352" s="203"/>
      <c r="G352" s="90"/>
    </row>
    <row r="353" spans="1:7">
      <c r="A353" s="81"/>
      <c r="B353" s="82"/>
      <c r="C353" s="204"/>
      <c r="E353" s="172"/>
      <c r="F353" s="172"/>
      <c r="G353" s="90"/>
    </row>
    <row r="354" spans="1:7">
      <c r="A354" s="81"/>
      <c r="B354" s="82"/>
      <c r="C354" s="204"/>
      <c r="E354" s="203"/>
      <c r="F354" s="203"/>
    </row>
    <row r="355" spans="1:7">
      <c r="A355" s="81"/>
      <c r="B355" s="82"/>
      <c r="C355" s="204"/>
      <c r="E355" s="172"/>
      <c r="F355" s="172"/>
      <c r="G355" s="90"/>
    </row>
    <row r="356" spans="1:7">
      <c r="A356" s="81"/>
      <c r="B356" s="82"/>
      <c r="C356" s="204"/>
      <c r="E356" s="203"/>
      <c r="F356" s="203"/>
      <c r="G356" s="90"/>
    </row>
    <row r="357" spans="1:7">
      <c r="A357" s="81"/>
      <c r="B357" s="82"/>
      <c r="C357" s="206"/>
      <c r="E357" s="172"/>
      <c r="F357" s="172"/>
      <c r="G357" s="90"/>
    </row>
    <row r="358" spans="1:7">
      <c r="A358" s="81"/>
      <c r="B358" s="82"/>
      <c r="C358" s="204"/>
      <c r="E358" s="203"/>
      <c r="F358" s="203"/>
      <c r="G358" s="90"/>
    </row>
    <row r="359" spans="1:7">
      <c r="A359" s="81"/>
      <c r="B359" s="82"/>
      <c r="C359" s="204"/>
      <c r="E359" s="172"/>
      <c r="F359" s="172"/>
      <c r="G359" s="90"/>
    </row>
    <row r="360" spans="1:7">
      <c r="A360" s="81"/>
      <c r="B360" s="82"/>
      <c r="C360" s="206"/>
      <c r="E360" s="203"/>
      <c r="F360" s="203"/>
      <c r="G360" s="90"/>
    </row>
    <row r="361" spans="1:7">
      <c r="A361" s="81"/>
      <c r="B361" s="82"/>
      <c r="C361" s="204"/>
      <c r="E361" s="172"/>
      <c r="F361" s="172"/>
      <c r="G361" s="90"/>
    </row>
    <row r="362" spans="1:7">
      <c r="A362" s="81"/>
      <c r="B362" s="82"/>
      <c r="C362" s="204"/>
      <c r="E362" s="172"/>
      <c r="F362" s="172"/>
      <c r="G362" s="90"/>
    </row>
    <row r="363" spans="1:7">
      <c r="A363" s="81"/>
      <c r="B363" s="82"/>
      <c r="C363" s="204"/>
      <c r="E363" s="203"/>
      <c r="F363" s="203"/>
      <c r="G363" s="90"/>
    </row>
    <row r="364" spans="1:7">
      <c r="A364" s="81"/>
      <c r="B364" s="82"/>
      <c r="C364" s="204"/>
      <c r="E364" s="172"/>
      <c r="F364" s="172"/>
      <c r="G364" s="90"/>
    </row>
    <row r="365" spans="1:7">
      <c r="A365" s="81"/>
      <c r="B365" s="82"/>
      <c r="C365" s="204"/>
      <c r="E365" s="203"/>
      <c r="F365" s="203"/>
      <c r="G365" s="90"/>
    </row>
    <row r="366" spans="1:7">
      <c r="A366" s="81"/>
      <c r="B366" s="82"/>
      <c r="C366" s="204"/>
      <c r="E366" s="172"/>
      <c r="F366" s="172"/>
      <c r="G366" s="90"/>
    </row>
    <row r="367" spans="1:7">
      <c r="A367" s="81"/>
      <c r="B367" s="82"/>
      <c r="C367" s="204"/>
      <c r="E367" s="172"/>
      <c r="F367" s="172"/>
      <c r="G367" s="90"/>
    </row>
    <row r="368" spans="1:7">
      <c r="A368" s="328"/>
      <c r="B368" s="328"/>
      <c r="C368" s="329"/>
      <c r="E368" s="203"/>
      <c r="F368" s="203"/>
      <c r="G368" s="90"/>
    </row>
    <row r="369" spans="1:7">
      <c r="A369" s="328"/>
      <c r="B369" s="328"/>
      <c r="C369" s="329"/>
      <c r="E369" s="172"/>
      <c r="F369" s="172"/>
      <c r="G369" s="90"/>
    </row>
    <row r="370" spans="1:7">
      <c r="A370" s="172"/>
      <c r="B370" s="172"/>
      <c r="C370" s="278"/>
      <c r="E370" s="203"/>
      <c r="F370" s="203"/>
      <c r="G370" s="90"/>
    </row>
    <row r="371" spans="1:7">
      <c r="A371" s="172"/>
      <c r="B371" s="172"/>
      <c r="C371" s="278"/>
      <c r="E371" s="203"/>
      <c r="F371" s="203"/>
      <c r="G371" s="90"/>
    </row>
    <row r="372" spans="1:7">
      <c r="A372" s="328"/>
      <c r="B372" s="328"/>
      <c r="C372" s="329"/>
      <c r="E372" s="172"/>
      <c r="F372" s="172"/>
      <c r="G372" s="90"/>
    </row>
    <row r="373" spans="1:7">
      <c r="A373" s="328"/>
      <c r="B373" s="328"/>
      <c r="C373" s="329"/>
      <c r="E373" s="172"/>
      <c r="F373" s="172"/>
      <c r="G373" s="90"/>
    </row>
    <row r="374" spans="1:7">
      <c r="A374" s="328"/>
      <c r="B374" s="328"/>
      <c r="C374" s="329"/>
      <c r="E374" s="172"/>
      <c r="F374" s="172"/>
      <c r="G374" s="90"/>
    </row>
    <row r="375" spans="1:7">
      <c r="A375" s="81"/>
      <c r="B375" s="82"/>
      <c r="C375" s="204"/>
      <c r="E375" s="172"/>
      <c r="F375" s="172"/>
      <c r="G375" s="90"/>
    </row>
    <row r="376" spans="1:7">
      <c r="A376" s="328"/>
      <c r="B376" s="328"/>
      <c r="C376" s="329"/>
      <c r="E376" s="203"/>
      <c r="F376" s="203"/>
      <c r="G376" s="90"/>
    </row>
    <row r="377" spans="1:7">
      <c r="A377" s="81"/>
      <c r="B377" s="82"/>
      <c r="C377" s="204"/>
      <c r="E377" s="172"/>
      <c r="F377" s="172"/>
      <c r="G377" s="90"/>
    </row>
    <row r="378" spans="1:7">
      <c r="A378" s="81"/>
      <c r="B378" s="82"/>
      <c r="C378" s="204"/>
      <c r="E378" s="172"/>
      <c r="F378" s="172"/>
      <c r="G378" s="90"/>
    </row>
    <row r="379" spans="1:7">
      <c r="A379" s="172"/>
      <c r="B379" s="172"/>
      <c r="C379" s="278"/>
      <c r="E379" s="203"/>
      <c r="F379" s="203"/>
      <c r="G379" s="90"/>
    </row>
    <row r="380" spans="1:7">
      <c r="A380" s="81"/>
      <c r="B380" s="82"/>
      <c r="C380" s="204"/>
      <c r="E380" s="172"/>
      <c r="F380" s="172"/>
      <c r="G380" s="90"/>
    </row>
    <row r="381" spans="1:7">
      <c r="A381" s="81"/>
      <c r="B381" s="82"/>
      <c r="C381" s="204"/>
      <c r="E381" s="203"/>
      <c r="F381" s="203"/>
      <c r="G381" s="90"/>
    </row>
    <row r="382" spans="1:7">
      <c r="A382" s="328"/>
      <c r="B382" s="328"/>
      <c r="C382" s="329"/>
      <c r="E382" s="172"/>
      <c r="F382" s="172"/>
      <c r="G382" s="90"/>
    </row>
    <row r="383" spans="1:7">
      <c r="A383" s="81"/>
      <c r="B383" s="82"/>
      <c r="C383" s="204"/>
      <c r="E383" s="172"/>
      <c r="F383" s="172"/>
      <c r="G383" s="90"/>
    </row>
    <row r="384" spans="1:7">
      <c r="A384" s="328"/>
      <c r="B384" s="328"/>
      <c r="C384" s="329"/>
      <c r="E384" s="172"/>
      <c r="F384" s="172"/>
      <c r="G384" s="90"/>
    </row>
    <row r="385" spans="1:7">
      <c r="A385" s="81"/>
      <c r="B385" s="82"/>
      <c r="C385" s="204"/>
      <c r="E385" s="172"/>
      <c r="F385" s="172"/>
    </row>
    <row r="386" spans="1:7">
      <c r="A386" s="81"/>
      <c r="B386" s="82"/>
      <c r="C386" s="204"/>
      <c r="E386" s="172"/>
      <c r="F386" s="172"/>
      <c r="G386" s="90"/>
    </row>
    <row r="387" spans="1:7">
      <c r="A387" s="81"/>
      <c r="B387" s="82"/>
      <c r="C387" s="204"/>
      <c r="E387" s="172"/>
      <c r="F387" s="172"/>
      <c r="G387" s="90"/>
    </row>
    <row r="388" spans="1:7">
      <c r="A388" s="328"/>
      <c r="B388" s="328"/>
      <c r="C388" s="329"/>
      <c r="E388" s="172"/>
      <c r="F388" s="172"/>
      <c r="G388" s="90"/>
    </row>
    <row r="389" spans="1:7">
      <c r="A389" s="81"/>
      <c r="B389" s="82"/>
      <c r="C389" s="204"/>
      <c r="E389" s="172"/>
      <c r="F389" s="172"/>
      <c r="G389" s="90"/>
    </row>
    <row r="390" spans="1:7">
      <c r="A390" s="328"/>
      <c r="B390" s="328"/>
      <c r="C390" s="329"/>
      <c r="E390" s="172"/>
      <c r="F390" s="172"/>
      <c r="G390" s="90"/>
    </row>
    <row r="391" spans="1:7">
      <c r="A391" s="328"/>
      <c r="B391" s="328"/>
      <c r="C391" s="329"/>
      <c r="E391" s="172"/>
      <c r="F391" s="172"/>
      <c r="G391" s="90"/>
    </row>
    <row r="392" spans="1:7">
      <c r="A392" s="328"/>
      <c r="B392" s="328"/>
      <c r="C392" s="329"/>
      <c r="E392" s="172"/>
      <c r="F392" s="172"/>
      <c r="G392" s="90"/>
    </row>
    <row r="393" spans="1:7">
      <c r="A393" s="81"/>
      <c r="B393" s="82"/>
      <c r="C393" s="204"/>
      <c r="E393" s="172"/>
      <c r="F393" s="172"/>
      <c r="G393" s="90"/>
    </row>
    <row r="394" spans="1:7">
      <c r="A394" s="81"/>
      <c r="B394" s="82"/>
      <c r="C394" s="204"/>
      <c r="E394" s="203"/>
      <c r="F394" s="203"/>
      <c r="G394" s="90"/>
    </row>
    <row r="395" spans="1:7">
      <c r="A395" s="328"/>
      <c r="B395" s="328"/>
      <c r="C395" s="329"/>
      <c r="E395" s="172"/>
      <c r="F395" s="172"/>
      <c r="G395" s="90"/>
    </row>
    <row r="396" spans="1:7">
      <c r="A396" s="328"/>
      <c r="B396" s="328"/>
      <c r="C396" s="329"/>
      <c r="E396" s="203"/>
      <c r="F396" s="203"/>
      <c r="G396" s="90"/>
    </row>
    <row r="397" spans="1:7">
      <c r="A397" s="81"/>
      <c r="B397" s="82"/>
      <c r="C397" s="204"/>
      <c r="E397" s="172"/>
      <c r="F397" s="172"/>
      <c r="G397" s="90"/>
    </row>
    <row r="398" spans="1:7">
      <c r="A398" s="81"/>
      <c r="B398" s="82"/>
      <c r="C398" s="204"/>
      <c r="E398" s="172"/>
      <c r="F398" s="172"/>
    </row>
    <row r="399" spans="1:7">
      <c r="A399" s="81"/>
      <c r="B399" s="82"/>
      <c r="C399" s="204"/>
      <c r="E399" s="203"/>
      <c r="F399" s="203"/>
      <c r="G399" s="90"/>
    </row>
    <row r="400" spans="1:7">
      <c r="A400" s="81"/>
      <c r="B400" s="82"/>
      <c r="C400" s="204"/>
      <c r="E400" s="172"/>
      <c r="F400" s="172"/>
      <c r="G400" s="90"/>
    </row>
    <row r="401" spans="1:7">
      <c r="A401" s="328"/>
      <c r="B401" s="328"/>
      <c r="C401" s="329"/>
      <c r="E401" s="172"/>
      <c r="F401" s="172"/>
    </row>
    <row r="402" spans="1:7">
      <c r="A402" s="81"/>
      <c r="B402" s="82"/>
      <c r="C402" s="204"/>
      <c r="E402" s="172"/>
      <c r="F402" s="172"/>
      <c r="G402" s="90"/>
    </row>
    <row r="403" spans="1:7">
      <c r="A403" s="328"/>
      <c r="B403" s="328"/>
      <c r="C403" s="329"/>
      <c r="E403" s="203"/>
      <c r="F403" s="203"/>
      <c r="G403" s="90"/>
    </row>
    <row r="404" spans="1:7">
      <c r="A404" s="81"/>
      <c r="B404" s="82"/>
      <c r="C404" s="204"/>
      <c r="E404" s="172"/>
      <c r="F404" s="172"/>
      <c r="G404" s="90"/>
    </row>
    <row r="405" spans="1:7">
      <c r="A405" s="326"/>
      <c r="B405" s="326"/>
      <c r="C405" s="327"/>
      <c r="E405" s="203"/>
      <c r="F405" s="203"/>
      <c r="G405" s="90"/>
    </row>
    <row r="406" spans="1:7">
      <c r="A406" s="326"/>
      <c r="B406" s="326"/>
      <c r="C406" s="327"/>
      <c r="E406" s="172"/>
      <c r="F406" s="172"/>
      <c r="G406" s="90"/>
    </row>
    <row r="407" spans="1:7">
      <c r="A407" s="326"/>
      <c r="B407" s="326"/>
      <c r="C407" s="327"/>
      <c r="E407" s="203"/>
      <c r="F407" s="203"/>
    </row>
    <row r="408" spans="1:7">
      <c r="A408" s="328"/>
      <c r="B408" s="328"/>
      <c r="C408" s="329"/>
      <c r="E408" s="172"/>
      <c r="F408" s="172"/>
      <c r="G408" s="90"/>
    </row>
    <row r="409" spans="1:7">
      <c r="A409" s="326"/>
      <c r="B409" s="326"/>
      <c r="C409" s="327"/>
      <c r="E409" s="203"/>
      <c r="F409" s="203"/>
    </row>
    <row r="410" spans="1:7">
      <c r="A410" s="326"/>
      <c r="B410" s="326"/>
      <c r="C410" s="327"/>
      <c r="E410" s="172"/>
      <c r="F410" s="172"/>
      <c r="G410" s="90"/>
    </row>
    <row r="411" spans="1:7">
      <c r="A411" s="326"/>
      <c r="B411" s="326"/>
      <c r="C411" s="327"/>
      <c r="E411" s="203" t="s">
        <v>88</v>
      </c>
      <c r="F411" s="203" t="s">
        <v>92</v>
      </c>
      <c r="G411" s="90"/>
    </row>
    <row r="412" spans="1:7">
      <c r="A412" s="81"/>
      <c r="B412" s="82"/>
      <c r="C412" s="204"/>
      <c r="E412" s="172"/>
      <c r="F412" s="172"/>
      <c r="G412" s="90"/>
    </row>
    <row r="413" spans="1:7">
      <c r="A413" s="326"/>
      <c r="B413" s="326"/>
      <c r="C413" s="327"/>
      <c r="E413" s="203" t="s">
        <v>97</v>
      </c>
      <c r="F413" s="203"/>
      <c r="G413" s="90"/>
    </row>
    <row r="414" spans="1:7">
      <c r="A414" s="326"/>
      <c r="B414" s="326"/>
      <c r="C414" s="327"/>
      <c r="E414" s="172"/>
      <c r="F414" s="172"/>
    </row>
    <row r="415" spans="1:7">
      <c r="A415" s="326"/>
      <c r="B415" s="326"/>
      <c r="C415" s="327"/>
      <c r="E415" s="203"/>
      <c r="F415" s="203"/>
      <c r="G415" s="90"/>
    </row>
    <row r="416" spans="1:7">
      <c r="A416" s="326"/>
      <c r="B416" s="326"/>
      <c r="C416" s="327"/>
      <c r="E416" s="172"/>
      <c r="F416" s="172"/>
      <c r="G416" s="90"/>
    </row>
    <row r="417" spans="1:7">
      <c r="A417" s="81"/>
      <c r="B417" s="82"/>
      <c r="C417" s="204"/>
      <c r="E417" s="203"/>
      <c r="F417" s="203"/>
      <c r="G417" s="90"/>
    </row>
    <row r="418" spans="1:7">
      <c r="A418" s="326"/>
      <c r="B418" s="326"/>
      <c r="C418" s="327"/>
      <c r="E418" s="172"/>
      <c r="F418" s="172"/>
    </row>
    <row r="419" spans="1:7">
      <c r="A419" s="328"/>
      <c r="B419" s="328"/>
      <c r="C419" s="329"/>
      <c r="E419" s="172"/>
      <c r="F419" s="172"/>
      <c r="G419" s="90"/>
    </row>
    <row r="420" spans="1:7">
      <c r="A420" s="328"/>
      <c r="B420" s="328"/>
      <c r="C420" s="329"/>
      <c r="E420" s="172"/>
      <c r="F420" s="172"/>
      <c r="G420" s="90"/>
    </row>
    <row r="421" spans="1:7">
      <c r="A421" s="326"/>
      <c r="B421" s="326"/>
      <c r="C421" s="327"/>
      <c r="E421" s="203"/>
      <c r="F421" s="203"/>
      <c r="G421" s="90"/>
    </row>
    <row r="422" spans="1:7">
      <c r="A422" s="326"/>
      <c r="B422" s="326"/>
      <c r="C422" s="327"/>
      <c r="E422" s="172"/>
      <c r="F422" s="172"/>
      <c r="G422" s="90"/>
    </row>
    <row r="423" spans="1:7">
      <c r="A423" s="326"/>
      <c r="B423" s="326"/>
      <c r="C423" s="327"/>
      <c r="E423" s="172"/>
      <c r="F423" s="172"/>
      <c r="G423" s="90"/>
    </row>
    <row r="424" spans="1:7">
      <c r="A424" s="81"/>
      <c r="B424" s="82"/>
      <c r="C424" s="204"/>
      <c r="E424" s="172"/>
      <c r="F424" s="172"/>
      <c r="G424" s="90"/>
    </row>
    <row r="425" spans="1:7">
      <c r="A425" s="81"/>
      <c r="B425" s="82"/>
      <c r="C425" s="204"/>
      <c r="E425" s="203"/>
      <c r="F425" s="203"/>
    </row>
    <row r="426" spans="1:7">
      <c r="A426" s="328"/>
      <c r="B426" s="328"/>
      <c r="C426" s="329"/>
      <c r="E426" s="172"/>
      <c r="F426" s="172"/>
      <c r="G426" s="90"/>
    </row>
    <row r="427" spans="1:7">
      <c r="A427" s="326"/>
      <c r="B427" s="326"/>
      <c r="C427" s="327"/>
      <c r="E427" s="172"/>
      <c r="F427" s="172"/>
      <c r="G427" s="90"/>
    </row>
    <row r="428" spans="1:7">
      <c r="A428" s="326"/>
      <c r="B428" s="326"/>
      <c r="C428" s="327"/>
      <c r="E428" s="203"/>
      <c r="F428" s="203"/>
      <c r="G428" s="90"/>
    </row>
    <row r="429" spans="1:7">
      <c r="A429" s="326"/>
      <c r="B429" s="326"/>
      <c r="C429" s="327"/>
      <c r="E429" s="172"/>
      <c r="F429" s="172"/>
      <c r="G429" s="90"/>
    </row>
    <row r="430" spans="1:7">
      <c r="A430" s="326"/>
      <c r="B430" s="326"/>
      <c r="C430" s="327"/>
      <c r="E430" s="203"/>
      <c r="F430" s="203"/>
      <c r="G430" s="90"/>
    </row>
    <row r="431" spans="1:7">
      <c r="A431" s="326"/>
      <c r="B431" s="326"/>
      <c r="C431" s="327"/>
      <c r="E431" s="172"/>
      <c r="F431" s="172"/>
      <c r="G431" s="90"/>
    </row>
    <row r="432" spans="1:7">
      <c r="A432" s="326"/>
      <c r="B432" s="326"/>
      <c r="C432" s="327"/>
      <c r="E432" s="203"/>
      <c r="F432" s="203"/>
      <c r="G432" s="90"/>
    </row>
    <row r="433" spans="1:7">
      <c r="A433" s="81"/>
      <c r="B433" s="82"/>
      <c r="C433" s="204"/>
      <c r="E433" s="172"/>
      <c r="F433" s="172"/>
      <c r="G433" s="90"/>
    </row>
    <row r="434" spans="1:7">
      <c r="A434" s="326"/>
      <c r="B434" s="326"/>
      <c r="C434" s="327"/>
      <c r="E434" s="203"/>
      <c r="F434" s="203"/>
      <c r="G434" s="90"/>
    </row>
    <row r="435" spans="1:7">
      <c r="A435" s="328"/>
      <c r="B435" s="328"/>
      <c r="C435" s="329"/>
      <c r="E435" s="172"/>
      <c r="F435" s="172"/>
      <c r="G435" s="90"/>
    </row>
    <row r="436" spans="1:7">
      <c r="A436" s="81"/>
      <c r="B436" s="82"/>
      <c r="C436" s="204"/>
      <c r="E436" s="203"/>
      <c r="F436" s="203"/>
      <c r="G436" s="90"/>
    </row>
    <row r="437" spans="1:7">
      <c r="A437" s="81"/>
      <c r="B437" s="82"/>
      <c r="C437" s="204"/>
      <c r="E437" s="172"/>
      <c r="F437" s="172"/>
      <c r="G437" s="90"/>
    </row>
    <row r="438" spans="1:7">
      <c r="A438" s="326"/>
      <c r="B438" s="326"/>
      <c r="C438" s="327"/>
      <c r="E438" s="203"/>
      <c r="F438" s="203"/>
    </row>
    <row r="439" spans="1:7">
      <c r="A439" s="326"/>
      <c r="B439" s="326"/>
      <c r="C439" s="327"/>
      <c r="E439" s="172"/>
      <c r="F439" s="172"/>
      <c r="G439" s="90"/>
    </row>
    <row r="440" spans="1:7">
      <c r="A440" s="326"/>
      <c r="B440" s="326"/>
      <c r="C440" s="327"/>
      <c r="E440" s="203"/>
      <c r="F440" s="203"/>
    </row>
    <row r="441" spans="1:7">
      <c r="A441" s="328"/>
      <c r="B441" s="328"/>
      <c r="C441" s="329"/>
      <c r="E441" s="172"/>
      <c r="F441" s="172"/>
      <c r="G441" s="90"/>
    </row>
    <row r="442" spans="1:7">
      <c r="A442" s="328"/>
      <c r="B442" s="328"/>
      <c r="C442" s="329"/>
      <c r="E442" s="203"/>
      <c r="F442" s="203"/>
    </row>
    <row r="443" spans="1:7">
      <c r="A443" s="328"/>
      <c r="B443" s="328"/>
      <c r="C443" s="329"/>
      <c r="E443" s="172"/>
      <c r="F443" s="172"/>
      <c r="G443" s="90"/>
    </row>
    <row r="444" spans="1:7">
      <c r="A444" s="326"/>
      <c r="B444" s="326"/>
      <c r="C444" s="327"/>
      <c r="E444" s="203"/>
      <c r="F444" s="203"/>
      <c r="G444" s="90"/>
    </row>
    <row r="445" spans="1:7">
      <c r="A445" s="326"/>
      <c r="B445" s="326"/>
      <c r="C445" s="327"/>
      <c r="E445" s="172"/>
      <c r="F445" s="172"/>
      <c r="G445" s="90"/>
    </row>
    <row r="446" spans="1:7">
      <c r="A446" s="81"/>
      <c r="B446" s="82"/>
      <c r="C446" s="204"/>
      <c r="E446" s="203"/>
      <c r="F446" s="203"/>
      <c r="G446" s="90"/>
    </row>
    <row r="447" spans="1:7">
      <c r="A447" s="81"/>
      <c r="B447" s="82"/>
      <c r="C447" s="204"/>
      <c r="E447" s="172"/>
      <c r="F447" s="172"/>
      <c r="G447" s="90"/>
    </row>
    <row r="448" spans="1:7">
      <c r="A448" s="326"/>
      <c r="B448" s="326"/>
      <c r="C448" s="327"/>
      <c r="E448" s="172"/>
      <c r="F448" s="172"/>
      <c r="G448" s="90"/>
    </row>
    <row r="449" spans="1:7">
      <c r="A449" s="326"/>
      <c r="B449" s="326"/>
      <c r="C449" s="327"/>
      <c r="E449" s="203"/>
      <c r="F449" s="203"/>
    </row>
    <row r="450" spans="1:7">
      <c r="A450" s="326"/>
      <c r="B450" s="326"/>
      <c r="C450" s="327"/>
      <c r="E450" s="172"/>
      <c r="F450" s="172"/>
    </row>
    <row r="451" spans="1:7">
      <c r="A451" s="326"/>
      <c r="B451" s="326"/>
      <c r="C451" s="327"/>
      <c r="E451" s="203"/>
      <c r="F451" s="203"/>
      <c r="G451" s="90"/>
    </row>
    <row r="452" spans="1:7">
      <c r="A452" s="326"/>
      <c r="B452" s="326"/>
      <c r="C452" s="327"/>
      <c r="E452" s="172"/>
      <c r="F452" s="172"/>
    </row>
    <row r="453" spans="1:7">
      <c r="A453" s="326"/>
      <c r="B453" s="326"/>
      <c r="C453" s="327"/>
      <c r="E453" s="172"/>
      <c r="F453" s="172"/>
      <c r="G453" s="90"/>
    </row>
    <row r="454" spans="1:7">
      <c r="A454" s="326"/>
      <c r="B454" s="326"/>
      <c r="C454" s="327"/>
      <c r="E454" s="203"/>
      <c r="F454" s="203"/>
    </row>
    <row r="455" spans="1:7">
      <c r="A455" s="326"/>
      <c r="B455" s="326"/>
      <c r="C455" s="327"/>
      <c r="E455" s="172"/>
      <c r="F455" s="172"/>
      <c r="G455" s="90"/>
    </row>
    <row r="456" spans="1:7">
      <c r="A456" s="326"/>
      <c r="B456" s="326"/>
      <c r="C456" s="327"/>
      <c r="E456" s="172"/>
      <c r="F456" s="172"/>
      <c r="G456" s="90"/>
    </row>
    <row r="457" spans="1:7">
      <c r="A457" s="328"/>
      <c r="B457" s="328"/>
      <c r="C457" s="329"/>
      <c r="E457" s="172"/>
      <c r="F457" s="172"/>
      <c r="G457" s="90"/>
    </row>
    <row r="458" spans="1:7">
      <c r="A458" s="326"/>
      <c r="B458" s="326"/>
      <c r="C458" s="327"/>
      <c r="E458" s="203"/>
      <c r="F458" s="203"/>
      <c r="G458" s="90"/>
    </row>
    <row r="459" spans="1:7">
      <c r="A459" s="326"/>
      <c r="B459" s="326"/>
      <c r="C459" s="327"/>
      <c r="E459" s="172"/>
      <c r="F459" s="172"/>
      <c r="G459" s="90"/>
    </row>
    <row r="460" spans="1:7">
      <c r="A460" s="81"/>
      <c r="B460" s="82"/>
      <c r="C460" s="204"/>
      <c r="E460" s="203"/>
      <c r="F460" s="203"/>
      <c r="G460" s="90"/>
    </row>
    <row r="461" spans="1:7">
      <c r="A461" s="81"/>
      <c r="B461" s="82"/>
      <c r="C461" s="204"/>
      <c r="E461" s="172"/>
      <c r="F461" s="172"/>
    </row>
    <row r="462" spans="1:7">
      <c r="A462" s="81"/>
      <c r="B462" s="82"/>
      <c r="C462" s="204"/>
      <c r="E462" s="203"/>
      <c r="F462" s="203"/>
      <c r="G462" s="90"/>
    </row>
    <row r="463" spans="1:7">
      <c r="A463" s="81"/>
      <c r="B463" s="82"/>
      <c r="C463" s="204"/>
      <c r="E463" s="172"/>
      <c r="F463" s="172"/>
    </row>
    <row r="464" spans="1:7">
      <c r="A464" s="81"/>
      <c r="B464" s="82"/>
      <c r="C464" s="204"/>
      <c r="E464" s="203"/>
      <c r="F464" s="203"/>
      <c r="G464" s="90"/>
    </row>
    <row r="465" spans="1:7">
      <c r="A465" s="81"/>
      <c r="B465" s="82"/>
      <c r="C465" s="204"/>
      <c r="E465" s="172"/>
      <c r="F465" s="172"/>
      <c r="G465" s="90"/>
    </row>
    <row r="466" spans="1:7">
      <c r="A466" s="81"/>
      <c r="B466" s="82"/>
      <c r="C466" s="204"/>
      <c r="E466" s="203"/>
      <c r="F466" s="203"/>
      <c r="G466" s="90"/>
    </row>
    <row r="467" spans="1:7">
      <c r="A467" s="326"/>
      <c r="B467" s="326"/>
      <c r="C467" s="327"/>
      <c r="E467" s="172"/>
      <c r="F467" s="172"/>
      <c r="G467" s="90"/>
    </row>
    <row r="468" spans="1:7">
      <c r="A468" s="81"/>
      <c r="B468" s="82"/>
      <c r="C468" s="204"/>
      <c r="E468" s="203"/>
      <c r="F468" s="203"/>
    </row>
    <row r="469" spans="1:7">
      <c r="A469" s="81"/>
      <c r="B469" s="82"/>
      <c r="C469" s="204"/>
      <c r="E469" s="172"/>
      <c r="F469" s="172"/>
      <c r="G469" s="90"/>
    </row>
    <row r="470" spans="1:7">
      <c r="A470" s="81"/>
      <c r="B470" s="82"/>
      <c r="C470" s="204"/>
      <c r="E470" s="203"/>
      <c r="F470" s="203"/>
      <c r="G470" s="90"/>
    </row>
    <row r="471" spans="1:7">
      <c r="A471" s="81"/>
      <c r="B471" s="82"/>
      <c r="C471" s="204"/>
      <c r="E471" s="172"/>
      <c r="F471" s="172"/>
      <c r="G471" s="90"/>
    </row>
    <row r="472" spans="1:7">
      <c r="A472" s="326"/>
      <c r="B472" s="326"/>
      <c r="C472" s="327"/>
      <c r="E472" s="203"/>
      <c r="F472" s="203"/>
    </row>
    <row r="473" spans="1:7">
      <c r="A473" s="81"/>
      <c r="B473" s="82"/>
      <c r="C473" s="204"/>
      <c r="E473" s="172"/>
      <c r="F473" s="172"/>
      <c r="G473" s="90"/>
    </row>
    <row r="474" spans="1:7">
      <c r="A474" s="81"/>
      <c r="B474" s="82"/>
      <c r="C474" s="204"/>
      <c r="E474" s="203"/>
      <c r="F474" s="203"/>
      <c r="G474" s="90"/>
    </row>
    <row r="475" spans="1:7">
      <c r="A475" s="81"/>
      <c r="B475" s="82"/>
      <c r="C475" s="204"/>
      <c r="E475" s="172"/>
      <c r="F475" s="172"/>
    </row>
    <row r="476" spans="1:7">
      <c r="A476" s="81"/>
      <c r="B476" s="82"/>
      <c r="C476" s="204"/>
      <c r="E476" s="203"/>
      <c r="F476" s="203"/>
      <c r="G476" s="90"/>
    </row>
    <row r="477" spans="1:7">
      <c r="A477" s="81"/>
      <c r="B477" s="82"/>
      <c r="C477" s="204"/>
      <c r="E477" s="172"/>
      <c r="F477" s="172"/>
    </row>
    <row r="478" spans="1:7">
      <c r="A478" s="81"/>
      <c r="B478" s="82"/>
      <c r="C478" s="204"/>
      <c r="E478" s="203"/>
      <c r="F478" s="203"/>
      <c r="G478" s="90"/>
    </row>
    <row r="479" spans="1:7">
      <c r="A479" s="328"/>
      <c r="B479" s="328"/>
      <c r="C479" s="329"/>
      <c r="E479" s="172"/>
      <c r="F479" s="172"/>
    </row>
    <row r="480" spans="1:7">
      <c r="A480" s="328"/>
      <c r="B480" s="328"/>
      <c r="C480" s="329"/>
      <c r="E480" s="203"/>
      <c r="F480" s="203"/>
      <c r="G480" s="90"/>
    </row>
    <row r="481" spans="1:7">
      <c r="A481" s="81"/>
      <c r="B481" s="82"/>
      <c r="C481" s="204"/>
      <c r="E481" s="172"/>
      <c r="F481" s="172"/>
      <c r="G481" s="90"/>
    </row>
    <row r="482" spans="1:7">
      <c r="A482" s="81"/>
      <c r="B482" s="82"/>
      <c r="C482" s="204"/>
      <c r="E482" s="172"/>
      <c r="F482" s="172"/>
      <c r="G482" s="90"/>
    </row>
    <row r="483" spans="1:7">
      <c r="A483" s="326"/>
      <c r="B483" s="326"/>
      <c r="C483" s="327"/>
      <c r="E483" s="172"/>
      <c r="F483" s="172"/>
      <c r="G483" s="90"/>
    </row>
    <row r="484" spans="1:7">
      <c r="A484" s="81"/>
      <c r="B484" s="82"/>
      <c r="C484" s="204"/>
      <c r="E484" s="203"/>
      <c r="F484" s="203"/>
      <c r="G484" s="90"/>
    </row>
    <row r="485" spans="1:7">
      <c r="A485" s="81"/>
      <c r="B485" s="82"/>
      <c r="C485" s="204"/>
      <c r="E485" s="172"/>
      <c r="F485" s="172"/>
    </row>
    <row r="486" spans="1:7">
      <c r="A486" s="81"/>
      <c r="B486" s="82"/>
      <c r="C486" s="204"/>
      <c r="E486" s="203"/>
      <c r="F486" s="203"/>
      <c r="G486" s="90"/>
    </row>
    <row r="487" spans="1:7">
      <c r="A487" s="81"/>
      <c r="B487" s="82"/>
      <c r="C487" s="204"/>
      <c r="E487" s="172"/>
      <c r="F487" s="172"/>
      <c r="G487" s="90"/>
    </row>
    <row r="488" spans="1:7">
      <c r="A488" s="81"/>
      <c r="B488" s="82"/>
      <c r="C488" s="204"/>
      <c r="E488" s="203"/>
      <c r="F488" s="203"/>
      <c r="G488" s="90"/>
    </row>
    <row r="489" spans="1:7">
      <c r="A489" s="81"/>
      <c r="B489" s="82"/>
      <c r="C489" s="204"/>
      <c r="E489" s="172"/>
      <c r="F489" s="172"/>
    </row>
    <row r="490" spans="1:7">
      <c r="A490" s="81"/>
      <c r="B490" s="82"/>
      <c r="C490" s="204"/>
      <c r="E490" s="203"/>
      <c r="F490" s="203"/>
      <c r="G490" s="90"/>
    </row>
    <row r="491" spans="1:7">
      <c r="A491" s="81"/>
      <c r="B491" s="82"/>
      <c r="C491" s="204"/>
      <c r="E491" s="172"/>
      <c r="F491" s="172"/>
      <c r="G491" s="90"/>
    </row>
    <row r="492" spans="1:7">
      <c r="A492" s="81"/>
      <c r="B492" s="82"/>
      <c r="C492" s="204"/>
      <c r="E492" s="203"/>
      <c r="F492" s="203"/>
      <c r="G492" s="90"/>
    </row>
    <row r="493" spans="1:7">
      <c r="A493" s="81"/>
      <c r="B493" s="82"/>
      <c r="C493" s="204"/>
      <c r="E493" s="172"/>
      <c r="F493" s="172"/>
      <c r="G493" s="90"/>
    </row>
    <row r="494" spans="1:7">
      <c r="A494" s="328"/>
      <c r="B494" s="328"/>
      <c r="C494" s="329"/>
      <c r="E494" s="203"/>
      <c r="F494" s="203"/>
      <c r="G494" s="90"/>
    </row>
    <row r="495" spans="1:7">
      <c r="A495" s="328"/>
      <c r="B495" s="328"/>
      <c r="C495" s="329"/>
      <c r="E495" s="172"/>
      <c r="F495" s="172"/>
      <c r="G495" s="90"/>
    </row>
    <row r="496" spans="1:7">
      <c r="A496" s="328"/>
      <c r="B496" s="328"/>
      <c r="C496" s="329"/>
      <c r="E496" s="172"/>
      <c r="F496" s="172"/>
      <c r="G496" s="90"/>
    </row>
    <row r="497" spans="1:7">
      <c r="A497" s="328"/>
      <c r="B497" s="328"/>
      <c r="C497" s="329"/>
      <c r="E497" s="203"/>
      <c r="F497" s="203"/>
      <c r="G497" s="90"/>
    </row>
    <row r="498" spans="1:7">
      <c r="A498" s="81"/>
      <c r="B498" s="82"/>
      <c r="C498" s="204"/>
      <c r="E498" s="172"/>
      <c r="F498" s="172"/>
    </row>
    <row r="499" spans="1:7">
      <c r="A499" s="81"/>
      <c r="B499" s="82"/>
      <c r="C499" s="204"/>
      <c r="E499" s="203"/>
      <c r="F499" s="203"/>
      <c r="G499" s="90"/>
    </row>
    <row r="500" spans="1:7">
      <c r="A500" s="81"/>
      <c r="B500" s="82"/>
      <c r="C500" s="204"/>
      <c r="E500" s="172"/>
      <c r="F500" s="172"/>
    </row>
    <row r="501" spans="1:7">
      <c r="A501" s="81"/>
      <c r="B501" s="82"/>
      <c r="C501" s="204"/>
      <c r="E501" s="203"/>
      <c r="F501" s="203"/>
      <c r="G501" s="90"/>
    </row>
    <row r="502" spans="1:7">
      <c r="A502" s="328"/>
      <c r="B502" s="328"/>
      <c r="C502" s="329"/>
      <c r="E502" s="172"/>
      <c r="F502" s="172"/>
      <c r="G502" s="90"/>
    </row>
    <row r="503" spans="1:7">
      <c r="A503" s="81"/>
      <c r="B503" s="82"/>
      <c r="C503" s="204"/>
      <c r="E503" s="203"/>
      <c r="F503" s="203"/>
    </row>
    <row r="504" spans="1:7">
      <c r="A504" s="81"/>
      <c r="B504" s="82"/>
      <c r="C504" s="204"/>
      <c r="E504" s="172"/>
      <c r="F504" s="172"/>
      <c r="G504" s="90"/>
    </row>
    <row r="505" spans="1:7">
      <c r="A505" s="328"/>
      <c r="B505" s="328"/>
      <c r="C505" s="329"/>
      <c r="E505" s="172"/>
      <c r="F505" s="172"/>
    </row>
    <row r="506" spans="1:7">
      <c r="A506" s="326"/>
      <c r="B506" s="326"/>
      <c r="C506" s="327"/>
      <c r="E506" s="203"/>
      <c r="F506" s="203"/>
      <c r="G506" s="90"/>
    </row>
    <row r="507" spans="1:7">
      <c r="A507" s="326"/>
      <c r="B507" s="326"/>
      <c r="C507" s="327"/>
      <c r="E507" s="172"/>
      <c r="F507" s="172"/>
      <c r="G507" s="90"/>
    </row>
    <row r="508" spans="1:7">
      <c r="A508" s="81"/>
      <c r="B508" s="82"/>
      <c r="C508" s="204"/>
      <c r="E508" s="172"/>
      <c r="F508" s="172"/>
      <c r="G508" s="90"/>
    </row>
    <row r="509" spans="1:7">
      <c r="A509" s="81"/>
      <c r="B509" s="82"/>
      <c r="C509" s="204"/>
      <c r="E509" s="203"/>
      <c r="F509" s="203"/>
      <c r="G509" s="90"/>
    </row>
    <row r="510" spans="1:7">
      <c r="A510" s="328"/>
      <c r="B510" s="328"/>
      <c r="C510" s="329"/>
      <c r="E510" s="172"/>
      <c r="F510" s="172"/>
      <c r="G510" s="90"/>
    </row>
    <row r="511" spans="1:7">
      <c r="A511" s="328"/>
      <c r="B511" s="328"/>
      <c r="C511" s="329"/>
      <c r="E511" s="172"/>
      <c r="F511" s="172"/>
      <c r="G511" s="90"/>
    </row>
    <row r="512" spans="1:7">
      <c r="A512" s="326"/>
      <c r="B512" s="326"/>
      <c r="C512" s="327"/>
      <c r="E512" s="203"/>
      <c r="F512" s="203"/>
    </row>
    <row r="513" spans="1:7">
      <c r="A513" s="328"/>
      <c r="B513" s="328"/>
      <c r="C513" s="329"/>
      <c r="E513" s="172"/>
      <c r="F513" s="172"/>
      <c r="G513" s="90"/>
    </row>
    <row r="514" spans="1:7">
      <c r="A514" s="328"/>
      <c r="B514" s="328"/>
      <c r="C514" s="329"/>
      <c r="E514" s="203"/>
      <c r="F514" s="203"/>
    </row>
    <row r="515" spans="1:7">
      <c r="A515" s="326"/>
      <c r="B515" s="326"/>
      <c r="C515" s="327"/>
      <c r="E515" s="172"/>
      <c r="F515" s="172"/>
      <c r="G515" s="90"/>
    </row>
    <row r="516" spans="1:7">
      <c r="A516" s="326"/>
      <c r="B516" s="326"/>
      <c r="C516" s="327"/>
      <c r="E516" s="172"/>
      <c r="F516" s="172"/>
      <c r="G516" s="90"/>
    </row>
    <row r="517" spans="1:7">
      <c r="A517" s="326"/>
      <c r="B517" s="326"/>
      <c r="C517" s="327"/>
      <c r="E517" s="203"/>
      <c r="F517" s="203"/>
      <c r="G517" s="90"/>
    </row>
    <row r="518" spans="1:7">
      <c r="A518" s="326"/>
      <c r="B518" s="326"/>
      <c r="C518" s="327"/>
      <c r="E518" s="172"/>
      <c r="F518" s="172"/>
      <c r="G518" s="90"/>
    </row>
    <row r="519" spans="1:7">
      <c r="A519" s="326"/>
      <c r="B519" s="326"/>
      <c r="C519" s="327"/>
      <c r="E519" s="172"/>
      <c r="F519" s="172"/>
      <c r="G519" s="90"/>
    </row>
    <row r="520" spans="1:7">
      <c r="A520" s="326"/>
      <c r="B520" s="326"/>
      <c r="C520" s="327"/>
      <c r="E520" s="203"/>
      <c r="F520" s="203"/>
      <c r="G520" s="90"/>
    </row>
    <row r="521" spans="1:7">
      <c r="A521" s="81"/>
      <c r="B521" s="82"/>
      <c r="C521" s="204"/>
      <c r="E521" s="172"/>
      <c r="F521" s="172"/>
      <c r="G521" s="90"/>
    </row>
    <row r="522" spans="1:7">
      <c r="A522" s="81"/>
      <c r="B522" s="82"/>
      <c r="C522" s="204"/>
      <c r="E522" s="172"/>
      <c r="F522" s="172"/>
      <c r="G522" s="90"/>
    </row>
    <row r="523" spans="1:7">
      <c r="A523" s="81"/>
      <c r="B523" s="82"/>
      <c r="C523" s="204"/>
      <c r="E523" s="172"/>
      <c r="F523" s="172"/>
      <c r="G523" s="90"/>
    </row>
    <row r="524" spans="1:7">
      <c r="A524" s="81"/>
      <c r="B524" s="82"/>
      <c r="C524" s="204"/>
      <c r="E524" s="203"/>
      <c r="F524" s="203"/>
      <c r="G524" s="90"/>
    </row>
    <row r="525" spans="1:7">
      <c r="A525" s="328"/>
      <c r="B525" s="328"/>
      <c r="C525" s="329"/>
      <c r="E525" s="172"/>
      <c r="F525" s="172"/>
      <c r="G525" s="90"/>
    </row>
    <row r="526" spans="1:7">
      <c r="A526" s="328"/>
      <c r="B526" s="328"/>
      <c r="C526" s="329"/>
      <c r="E526" s="203"/>
      <c r="F526" s="203"/>
      <c r="G526" s="90"/>
    </row>
    <row r="527" spans="1:7">
      <c r="A527" s="326"/>
      <c r="B527" s="326"/>
      <c r="C527" s="327"/>
      <c r="E527" s="172"/>
      <c r="F527" s="172"/>
      <c r="G527" s="90"/>
    </row>
    <row r="528" spans="1:7">
      <c r="A528" s="81"/>
      <c r="B528" s="82"/>
      <c r="C528" s="204"/>
      <c r="E528" s="203"/>
      <c r="F528" s="203"/>
      <c r="G528" s="90"/>
    </row>
    <row r="529" spans="1:7">
      <c r="A529" s="81"/>
      <c r="B529" s="82"/>
      <c r="C529" s="204"/>
      <c r="E529" s="172"/>
      <c r="F529" s="172"/>
      <c r="G529" s="90"/>
    </row>
    <row r="530" spans="1:7">
      <c r="A530" s="326"/>
      <c r="B530" s="326"/>
      <c r="C530" s="327"/>
      <c r="E530" s="172"/>
      <c r="F530" s="172"/>
      <c r="G530" s="90"/>
    </row>
    <row r="531" spans="1:7">
      <c r="A531" s="328"/>
      <c r="B531" s="328"/>
      <c r="C531" s="329"/>
      <c r="E531" s="203"/>
      <c r="F531" s="203"/>
      <c r="G531" s="90"/>
    </row>
    <row r="532" spans="1:7">
      <c r="A532" s="81"/>
      <c r="B532" s="82"/>
      <c r="C532" s="204"/>
      <c r="E532" s="172"/>
      <c r="F532" s="172"/>
      <c r="G532" s="90"/>
    </row>
    <row r="533" spans="1:7">
      <c r="A533" s="81"/>
      <c r="B533" s="82"/>
      <c r="C533" s="204"/>
      <c r="E533" s="172"/>
      <c r="F533" s="172"/>
      <c r="G533" s="90"/>
    </row>
    <row r="534" spans="1:7">
      <c r="A534" s="81"/>
      <c r="B534" s="82"/>
      <c r="C534" s="204"/>
      <c r="E534" s="203"/>
      <c r="F534" s="203"/>
    </row>
    <row r="535" spans="1:7">
      <c r="A535" s="81"/>
      <c r="B535" s="82"/>
      <c r="C535" s="204"/>
      <c r="E535" s="172"/>
      <c r="F535" s="172"/>
      <c r="G535" s="90"/>
    </row>
    <row r="536" spans="1:7">
      <c r="A536" s="81"/>
      <c r="B536" s="82"/>
      <c r="C536" s="204"/>
      <c r="E536" s="203"/>
      <c r="F536" s="203"/>
      <c r="G536" s="90"/>
    </row>
    <row r="537" spans="1:7">
      <c r="A537" s="81"/>
      <c r="B537" s="82"/>
      <c r="C537" s="204"/>
      <c r="E537" s="172"/>
      <c r="F537" s="172"/>
    </row>
    <row r="538" spans="1:7">
      <c r="A538" s="81"/>
      <c r="B538" s="82"/>
      <c r="C538" s="204"/>
      <c r="E538" s="203"/>
      <c r="F538" s="203"/>
      <c r="G538" s="90"/>
    </row>
    <row r="539" spans="1:7">
      <c r="A539" s="81"/>
      <c r="B539" s="82"/>
      <c r="C539" s="204"/>
      <c r="E539" s="172"/>
      <c r="F539" s="172"/>
      <c r="G539" s="90"/>
    </row>
    <row r="540" spans="1:7">
      <c r="A540" s="81"/>
      <c r="B540" s="82"/>
      <c r="C540" s="204"/>
      <c r="E540" s="203"/>
      <c r="F540" s="203"/>
      <c r="G540" s="90"/>
    </row>
    <row r="541" spans="1:7">
      <c r="A541" s="81"/>
      <c r="B541" s="82"/>
      <c r="C541" s="204"/>
      <c r="E541" s="172"/>
      <c r="F541" s="172"/>
      <c r="G541" s="90"/>
    </row>
    <row r="542" spans="1:7">
      <c r="A542" s="81"/>
      <c r="B542" s="82"/>
      <c r="C542" s="204"/>
      <c r="E542" s="203"/>
      <c r="F542" s="203"/>
      <c r="G542" s="90"/>
    </row>
    <row r="543" spans="1:7">
      <c r="A543" s="81"/>
      <c r="B543" s="82"/>
      <c r="C543" s="204"/>
      <c r="E543" s="172"/>
      <c r="F543" s="172"/>
      <c r="G543" s="90"/>
    </row>
    <row r="544" spans="1:7">
      <c r="A544" s="81"/>
      <c r="B544" s="82"/>
      <c r="C544" s="204"/>
      <c r="E544" s="172"/>
      <c r="F544" s="172"/>
      <c r="G544" s="90"/>
    </row>
    <row r="545" spans="1:7">
      <c r="A545" s="81"/>
      <c r="B545" s="82"/>
      <c r="C545" s="204"/>
      <c r="E545" s="172"/>
      <c r="F545" s="172"/>
      <c r="G545" s="90"/>
    </row>
    <row r="546" spans="1:7">
      <c r="A546" s="81"/>
      <c r="B546" s="82"/>
      <c r="C546" s="204"/>
      <c r="E546" s="172"/>
      <c r="F546" s="172"/>
      <c r="G546" s="90"/>
    </row>
    <row r="547" spans="1:7">
      <c r="A547" s="81"/>
      <c r="B547" s="82"/>
      <c r="C547" s="204"/>
      <c r="E547" s="172"/>
      <c r="F547" s="172"/>
      <c r="G547" s="90"/>
    </row>
    <row r="548" spans="1:7">
      <c r="A548" s="81"/>
      <c r="B548" s="82"/>
      <c r="C548" s="204"/>
      <c r="E548" s="203"/>
      <c r="F548" s="203"/>
      <c r="G548" s="90"/>
    </row>
    <row r="549" spans="1:7">
      <c r="A549" s="81"/>
      <c r="B549" s="82"/>
      <c r="C549" s="204"/>
      <c r="E549" s="172"/>
      <c r="F549" s="172"/>
    </row>
    <row r="550" spans="1:7">
      <c r="A550" s="81"/>
      <c r="B550" s="82"/>
      <c r="C550" s="204"/>
      <c r="E550" s="172"/>
      <c r="F550" s="172"/>
      <c r="G550" s="90"/>
    </row>
    <row r="551" spans="1:7">
      <c r="A551" s="81"/>
      <c r="B551" s="82"/>
      <c r="C551" s="204"/>
      <c r="E551" s="172"/>
      <c r="F551" s="172"/>
      <c r="G551" s="90"/>
    </row>
    <row r="552" spans="1:7">
      <c r="A552" s="81"/>
      <c r="B552" s="82"/>
      <c r="C552" s="204"/>
      <c r="E552" s="172"/>
      <c r="F552" s="172"/>
      <c r="G552" s="90"/>
    </row>
    <row r="553" spans="1:7">
      <c r="A553" s="81"/>
      <c r="B553" s="82"/>
      <c r="C553" s="204"/>
      <c r="E553" s="203"/>
      <c r="F553" s="203"/>
      <c r="G553" s="90"/>
    </row>
    <row r="554" spans="1:7">
      <c r="A554" s="81"/>
      <c r="B554" s="82"/>
      <c r="C554" s="204"/>
      <c r="E554" s="172"/>
      <c r="F554" s="172"/>
      <c r="G554" s="90"/>
    </row>
    <row r="555" spans="1:7">
      <c r="A555" s="81"/>
      <c r="B555" s="82"/>
      <c r="C555" s="204"/>
      <c r="E555" s="203"/>
      <c r="F555" s="203"/>
      <c r="G555" s="90"/>
    </row>
    <row r="556" spans="1:7">
      <c r="A556" s="326"/>
      <c r="B556" s="326"/>
      <c r="C556" s="327"/>
      <c r="E556" s="172"/>
      <c r="F556" s="172"/>
      <c r="G556" s="90"/>
    </row>
    <row r="557" spans="1:7">
      <c r="A557" s="81"/>
      <c r="B557" s="82"/>
      <c r="C557" s="204"/>
      <c r="E557" s="172"/>
      <c r="F557" s="172"/>
      <c r="G557" s="90"/>
    </row>
    <row r="558" spans="1:7">
      <c r="A558" s="81"/>
      <c r="B558" s="82"/>
      <c r="C558" s="204"/>
      <c r="E558" s="172"/>
      <c r="F558" s="172"/>
      <c r="G558" s="90"/>
    </row>
    <row r="559" spans="1:7">
      <c r="A559" s="81"/>
      <c r="B559" s="82"/>
      <c r="C559" s="204"/>
      <c r="E559" s="172"/>
      <c r="F559" s="172"/>
    </row>
    <row r="560" spans="1:7">
      <c r="A560" s="81"/>
      <c r="B560" s="82"/>
      <c r="C560" s="204"/>
      <c r="E560" s="172"/>
      <c r="F560" s="172"/>
      <c r="G560" s="90"/>
    </row>
    <row r="561" spans="1:7">
      <c r="A561" s="81"/>
      <c r="B561" s="82"/>
      <c r="C561" s="204"/>
      <c r="E561" s="203"/>
      <c r="F561" s="203"/>
      <c r="G561" s="90"/>
    </row>
    <row r="562" spans="1:7">
      <c r="A562" s="81"/>
      <c r="B562" s="82"/>
      <c r="C562" s="204"/>
      <c r="E562" s="172"/>
      <c r="F562" s="172"/>
      <c r="G562" s="90"/>
    </row>
    <row r="563" spans="1:7">
      <c r="A563" s="81"/>
      <c r="B563" s="82"/>
      <c r="C563" s="204"/>
      <c r="E563" s="172"/>
      <c r="F563" s="172"/>
      <c r="G563" s="90"/>
    </row>
    <row r="564" spans="1:7">
      <c r="A564" s="81"/>
      <c r="B564" s="82"/>
      <c r="C564" s="204"/>
      <c r="E564" s="203"/>
      <c r="F564" s="203"/>
      <c r="G564" s="90"/>
    </row>
    <row r="565" spans="1:7">
      <c r="A565" s="81"/>
      <c r="B565" s="82"/>
      <c r="C565" s="204"/>
      <c r="E565" s="172"/>
      <c r="F565" s="172"/>
      <c r="G565" s="90"/>
    </row>
    <row r="566" spans="1:7">
      <c r="A566" s="81"/>
      <c r="B566" s="82"/>
      <c r="C566" s="204"/>
      <c r="E566" s="172"/>
      <c r="F566" s="172"/>
      <c r="G566" s="90"/>
    </row>
    <row r="567" spans="1:7">
      <c r="A567" s="81"/>
      <c r="B567" s="82"/>
      <c r="C567" s="204"/>
      <c r="E567" s="203"/>
      <c r="F567" s="203"/>
      <c r="G567" s="90"/>
    </row>
    <row r="568" spans="1:7">
      <c r="A568" s="81"/>
      <c r="B568" s="82"/>
      <c r="C568" s="204"/>
      <c r="E568" s="172"/>
      <c r="F568" s="172"/>
      <c r="G568" s="90"/>
    </row>
    <row r="569" spans="1:7">
      <c r="A569" s="81"/>
      <c r="B569" s="82"/>
      <c r="C569" s="204"/>
      <c r="E569" s="172"/>
      <c r="F569" s="172"/>
      <c r="G569" s="90"/>
    </row>
    <row r="570" spans="1:7">
      <c r="A570" s="326"/>
      <c r="B570" s="326"/>
      <c r="C570" s="327"/>
      <c r="E570" s="203"/>
      <c r="F570" s="203"/>
      <c r="G570" s="90"/>
    </row>
    <row r="571" spans="1:7">
      <c r="A571" s="81"/>
      <c r="B571" s="82"/>
      <c r="C571" s="204"/>
      <c r="E571" s="172"/>
      <c r="F571" s="172"/>
      <c r="G571" s="90"/>
    </row>
    <row r="572" spans="1:7">
      <c r="A572" s="81"/>
      <c r="B572" s="82"/>
      <c r="C572" s="204"/>
      <c r="E572" s="203"/>
      <c r="F572" s="203"/>
      <c r="G572" s="90"/>
    </row>
    <row r="573" spans="1:7">
      <c r="A573" s="81"/>
      <c r="B573" s="82"/>
      <c r="C573" s="204"/>
      <c r="E573" s="172"/>
      <c r="F573" s="172"/>
      <c r="G573" s="90"/>
    </row>
    <row r="574" spans="1:7">
      <c r="A574" s="326"/>
      <c r="B574" s="326"/>
      <c r="C574" s="327"/>
      <c r="E574" s="203"/>
      <c r="F574" s="203"/>
      <c r="G574" s="90"/>
    </row>
    <row r="575" spans="1:7">
      <c r="A575" s="328"/>
      <c r="B575" s="328"/>
      <c r="C575" s="329"/>
      <c r="E575" s="172"/>
      <c r="F575" s="172"/>
      <c r="G575" s="90"/>
    </row>
    <row r="576" spans="1:7">
      <c r="A576" s="326"/>
      <c r="B576" s="326"/>
      <c r="C576" s="327"/>
      <c r="E576" s="203"/>
      <c r="F576" s="203"/>
      <c r="G576" s="90"/>
    </row>
    <row r="577" spans="1:7">
      <c r="A577" s="81"/>
      <c r="B577" s="82"/>
      <c r="C577" s="204"/>
      <c r="E577" s="172"/>
      <c r="F577" s="172"/>
      <c r="G577" s="90"/>
    </row>
    <row r="578" spans="1:7">
      <c r="A578" s="326"/>
      <c r="B578" s="326"/>
      <c r="C578" s="327"/>
      <c r="E578" s="203"/>
      <c r="F578" s="203"/>
      <c r="G578" s="90"/>
    </row>
    <row r="579" spans="1:7">
      <c r="A579" s="81"/>
      <c r="B579" s="82"/>
      <c r="C579" s="204"/>
      <c r="E579" s="172"/>
      <c r="F579" s="172"/>
      <c r="G579" s="90"/>
    </row>
    <row r="580" spans="1:7">
      <c r="A580" s="328"/>
      <c r="B580" s="328"/>
      <c r="C580" s="329"/>
      <c r="E580" s="203"/>
      <c r="F580" s="203"/>
      <c r="G580" s="90"/>
    </row>
    <row r="581" spans="1:7">
      <c r="A581" s="81"/>
      <c r="B581" s="82"/>
      <c r="C581" s="204"/>
      <c r="E581" s="172"/>
      <c r="F581" s="172"/>
      <c r="G581" s="90"/>
    </row>
    <row r="582" spans="1:7">
      <c r="A582" s="81"/>
      <c r="B582" s="82"/>
      <c r="C582" s="204"/>
      <c r="E582" s="203"/>
      <c r="F582" s="203"/>
      <c r="G582" s="90"/>
    </row>
    <row r="583" spans="1:7">
      <c r="A583" s="326"/>
      <c r="B583" s="326"/>
      <c r="C583" s="327"/>
      <c r="E583" s="172"/>
      <c r="F583" s="172"/>
      <c r="G583" s="90"/>
    </row>
    <row r="584" spans="1:7">
      <c r="A584" s="326"/>
      <c r="B584" s="326"/>
      <c r="C584" s="327"/>
      <c r="E584" s="203"/>
      <c r="F584" s="203"/>
      <c r="G584" s="90"/>
    </row>
    <row r="585" spans="1:7">
      <c r="A585" s="326"/>
      <c r="B585" s="326"/>
      <c r="C585" s="327"/>
      <c r="E585" s="172"/>
      <c r="F585" s="172"/>
      <c r="G585" s="90"/>
    </row>
    <row r="586" spans="1:7">
      <c r="A586" s="81"/>
      <c r="B586" s="82"/>
      <c r="C586" s="204"/>
      <c r="E586" s="203"/>
      <c r="F586" s="203"/>
      <c r="G586" s="90"/>
    </row>
    <row r="587" spans="1:7">
      <c r="A587" s="328"/>
      <c r="B587" s="328"/>
      <c r="C587" s="329"/>
      <c r="E587" s="172"/>
      <c r="F587" s="172"/>
    </row>
    <row r="588" spans="1:7">
      <c r="A588" s="81"/>
      <c r="B588" s="82"/>
      <c r="C588" s="204"/>
      <c r="E588" s="203"/>
      <c r="F588" s="203"/>
      <c r="G588" s="90"/>
    </row>
    <row r="589" spans="1:7">
      <c r="A589" s="81"/>
      <c r="B589" s="82"/>
      <c r="C589" s="204"/>
      <c r="E589" s="172"/>
      <c r="F589" s="172"/>
    </row>
    <row r="590" spans="1:7">
      <c r="A590" s="81"/>
      <c r="B590" s="82"/>
      <c r="C590" s="204"/>
      <c r="E590" s="203"/>
      <c r="F590" s="203"/>
      <c r="G590" s="90"/>
    </row>
    <row r="591" spans="1:7">
      <c r="A591" s="81"/>
      <c r="B591" s="82"/>
      <c r="C591" s="204"/>
      <c r="E591" s="172"/>
      <c r="F591" s="172"/>
      <c r="G591" s="90"/>
    </row>
    <row r="592" spans="1:7">
      <c r="A592" s="326"/>
      <c r="B592" s="326"/>
      <c r="C592" s="327"/>
      <c r="E592" s="172"/>
      <c r="F592" s="172"/>
      <c r="G592" s="90"/>
    </row>
    <row r="593" spans="1:7">
      <c r="A593" s="326"/>
      <c r="B593" s="326"/>
      <c r="C593" s="327"/>
      <c r="E593" s="203"/>
      <c r="F593" s="203"/>
      <c r="G593" s="90"/>
    </row>
    <row r="594" spans="1:7">
      <c r="A594" s="81"/>
      <c r="B594" s="82"/>
      <c r="C594" s="204"/>
      <c r="E594" s="172"/>
      <c r="F594" s="172"/>
      <c r="G594" s="90"/>
    </row>
    <row r="595" spans="1:7">
      <c r="A595" s="81"/>
      <c r="B595" s="82"/>
      <c r="C595" s="204"/>
      <c r="E595" s="203" t="s">
        <v>88</v>
      </c>
      <c r="F595" s="203" t="s">
        <v>91</v>
      </c>
    </row>
    <row r="596" spans="1:7">
      <c r="A596" s="328"/>
      <c r="B596" s="328"/>
      <c r="C596" s="329"/>
      <c r="E596" s="172"/>
      <c r="F596" s="172"/>
      <c r="G596" s="90"/>
    </row>
    <row r="597" spans="1:7">
      <c r="A597" s="328"/>
      <c r="B597" s="328"/>
      <c r="C597" s="329"/>
      <c r="E597" s="203"/>
      <c r="F597" s="203"/>
    </row>
    <row r="598" spans="1:7">
      <c r="A598" s="81"/>
      <c r="B598" s="82"/>
      <c r="C598" s="204"/>
      <c r="E598" s="172"/>
      <c r="F598" s="172"/>
      <c r="G598" s="90"/>
    </row>
    <row r="599" spans="1:7">
      <c r="A599" s="326"/>
      <c r="B599" s="326"/>
      <c r="C599" s="327"/>
      <c r="E599" s="172"/>
      <c r="F599" s="172"/>
      <c r="G599" s="90"/>
    </row>
    <row r="600" spans="1:7">
      <c r="A600" s="326"/>
      <c r="B600" s="326"/>
      <c r="C600" s="327"/>
      <c r="E600" s="203"/>
      <c r="F600" s="203"/>
      <c r="G600" s="90"/>
    </row>
    <row r="601" spans="1:7">
      <c r="A601" s="81"/>
      <c r="B601" s="82"/>
      <c r="C601" s="204"/>
      <c r="E601" s="172"/>
      <c r="F601" s="172"/>
      <c r="G601" s="90"/>
    </row>
    <row r="602" spans="1:7">
      <c r="A602" s="81"/>
      <c r="B602" s="82"/>
      <c r="C602" s="204"/>
      <c r="E602" s="172"/>
      <c r="F602" s="172"/>
      <c r="G602" s="90"/>
    </row>
    <row r="603" spans="1:7">
      <c r="A603" s="81"/>
      <c r="B603" s="82"/>
      <c r="C603" s="204"/>
      <c r="E603" s="203"/>
      <c r="F603" s="203"/>
      <c r="G603" s="90"/>
    </row>
    <row r="604" spans="1:7">
      <c r="A604" s="328"/>
      <c r="B604" s="328"/>
      <c r="C604" s="329"/>
      <c r="E604" s="172"/>
      <c r="F604" s="172"/>
      <c r="G604" s="90"/>
    </row>
    <row r="605" spans="1:7">
      <c r="A605" s="81"/>
      <c r="B605" s="82"/>
      <c r="C605" s="204"/>
      <c r="E605" s="203"/>
      <c r="F605" s="203"/>
      <c r="G605" s="90"/>
    </row>
    <row r="606" spans="1:7">
      <c r="A606" s="81"/>
      <c r="B606" s="82"/>
      <c r="C606" s="204"/>
      <c r="E606" s="172"/>
      <c r="F606" s="172"/>
      <c r="G606" s="90"/>
    </row>
    <row r="607" spans="1:7">
      <c r="A607" s="328"/>
      <c r="B607" s="328"/>
      <c r="C607" s="329"/>
      <c r="E607" s="203"/>
      <c r="F607" s="203"/>
      <c r="G607" s="90"/>
    </row>
    <row r="608" spans="1:7">
      <c r="A608" s="328"/>
      <c r="B608" s="328"/>
      <c r="C608" s="329"/>
      <c r="E608" s="172"/>
      <c r="F608" s="172"/>
      <c r="G608" s="90"/>
    </row>
    <row r="609" spans="1:7">
      <c r="A609" s="81"/>
      <c r="B609" s="82"/>
      <c r="C609" s="204"/>
      <c r="E609" s="203"/>
      <c r="F609" s="203"/>
      <c r="G609" s="90"/>
    </row>
    <row r="610" spans="1:7">
      <c r="A610" s="326"/>
      <c r="B610" s="326"/>
      <c r="C610" s="327"/>
      <c r="E610" s="172"/>
      <c r="F610" s="172"/>
      <c r="G610" s="90"/>
    </row>
    <row r="611" spans="1:7">
      <c r="A611" s="326"/>
      <c r="B611" s="326"/>
      <c r="C611" s="327"/>
      <c r="E611" s="172"/>
      <c r="F611" s="172"/>
      <c r="G611" s="90"/>
    </row>
    <row r="612" spans="1:7">
      <c r="A612" s="326"/>
      <c r="B612" s="326"/>
      <c r="C612" s="327"/>
      <c r="E612" s="172"/>
      <c r="F612" s="172"/>
      <c r="G612" s="90"/>
    </row>
    <row r="613" spans="1:7">
      <c r="A613" s="81"/>
      <c r="B613" s="82"/>
      <c r="C613" s="204"/>
      <c r="E613" s="172"/>
      <c r="F613" s="172"/>
      <c r="G613" s="90"/>
    </row>
    <row r="614" spans="1:7">
      <c r="A614" s="326"/>
      <c r="B614" s="326"/>
      <c r="C614" s="327"/>
      <c r="E614" s="172"/>
      <c r="F614" s="172"/>
      <c r="G614" s="90"/>
    </row>
    <row r="615" spans="1:7">
      <c r="A615" s="326"/>
      <c r="B615" s="326"/>
      <c r="C615" s="327"/>
      <c r="E615" s="203"/>
      <c r="F615" s="203"/>
      <c r="G615" s="90"/>
    </row>
    <row r="616" spans="1:7">
      <c r="A616" s="81"/>
      <c r="B616" s="82"/>
      <c r="C616" s="204"/>
      <c r="E616" s="172"/>
      <c r="F616" s="172"/>
      <c r="G616" s="90"/>
    </row>
    <row r="617" spans="1:7">
      <c r="A617" s="328"/>
      <c r="B617" s="328"/>
      <c r="C617" s="329"/>
      <c r="E617" s="172"/>
      <c r="F617" s="172"/>
      <c r="G617" s="90"/>
    </row>
    <row r="618" spans="1:7">
      <c r="A618" s="81"/>
      <c r="B618" s="82"/>
      <c r="C618" s="204"/>
      <c r="E618" s="203"/>
      <c r="F618" s="203"/>
    </row>
    <row r="619" spans="1:7">
      <c r="A619" s="81"/>
      <c r="B619" s="82"/>
      <c r="C619" s="204"/>
      <c r="E619" s="172"/>
      <c r="F619" s="172"/>
      <c r="G619" s="90"/>
    </row>
    <row r="620" spans="1:7">
      <c r="A620" s="81"/>
      <c r="B620" s="82"/>
      <c r="C620" s="204"/>
      <c r="E620" s="203"/>
      <c r="F620" s="203"/>
    </row>
    <row r="621" spans="1:7">
      <c r="A621" s="81"/>
      <c r="B621" s="82"/>
      <c r="C621" s="204"/>
      <c r="E621" s="172"/>
      <c r="F621" s="172"/>
      <c r="G621" s="90"/>
    </row>
    <row r="622" spans="1:7">
      <c r="A622" s="81"/>
      <c r="B622" s="82"/>
      <c r="C622" s="204"/>
      <c r="E622" s="203" t="s">
        <v>88</v>
      </c>
      <c r="F622" s="203" t="s">
        <v>90</v>
      </c>
      <c r="G622" s="90"/>
    </row>
    <row r="623" spans="1:7">
      <c r="A623" s="81"/>
      <c r="B623" s="82"/>
      <c r="C623" s="204"/>
      <c r="E623" s="172"/>
      <c r="F623" s="172"/>
      <c r="G623" s="90"/>
    </row>
    <row r="624" spans="1:7">
      <c r="A624" s="81"/>
      <c r="B624" s="82"/>
      <c r="C624" s="204"/>
      <c r="E624" s="203"/>
      <c r="F624" s="203"/>
      <c r="G624" s="90"/>
    </row>
    <row r="625" spans="1:7">
      <c r="A625" s="328"/>
      <c r="B625" s="328"/>
      <c r="C625" s="329"/>
      <c r="E625" s="172"/>
      <c r="F625" s="172"/>
      <c r="G625" s="90"/>
    </row>
    <row r="626" spans="1:7">
      <c r="A626" s="81"/>
      <c r="B626" s="82"/>
      <c r="C626" s="204"/>
      <c r="E626" s="203"/>
      <c r="F626" s="203"/>
    </row>
    <row r="627" spans="1:7">
      <c r="A627" s="328"/>
      <c r="B627" s="328"/>
      <c r="C627" s="329"/>
      <c r="E627" s="172"/>
      <c r="F627" s="172"/>
      <c r="G627" s="90"/>
    </row>
    <row r="628" spans="1:7">
      <c r="A628" s="81"/>
      <c r="B628" s="82"/>
      <c r="C628" s="204"/>
      <c r="E628" s="203"/>
      <c r="F628" s="203"/>
      <c r="G628" s="90"/>
    </row>
    <row r="629" spans="1:7">
      <c r="A629" s="81"/>
      <c r="B629" s="82"/>
      <c r="C629" s="204"/>
      <c r="E629" s="172"/>
      <c r="F629" s="172"/>
      <c r="G629" s="90"/>
    </row>
    <row r="630" spans="1:7">
      <c r="A630" s="81"/>
      <c r="B630" s="82"/>
      <c r="C630" s="204"/>
      <c r="E630" s="203"/>
      <c r="F630" s="203"/>
    </row>
    <row r="631" spans="1:7">
      <c r="A631" s="81"/>
      <c r="B631" s="82"/>
      <c r="C631" s="204"/>
      <c r="E631" s="172"/>
      <c r="F631" s="172"/>
      <c r="G631" s="90"/>
    </row>
    <row r="632" spans="1:7">
      <c r="A632" s="326"/>
      <c r="B632" s="326"/>
      <c r="C632" s="327"/>
      <c r="E632" s="203"/>
      <c r="F632" s="203"/>
    </row>
    <row r="633" spans="1:7">
      <c r="A633" s="326"/>
      <c r="B633" s="326"/>
      <c r="C633" s="327"/>
      <c r="E633" s="172"/>
      <c r="F633" s="172"/>
      <c r="G633" s="90"/>
    </row>
    <row r="634" spans="1:7">
      <c r="A634" s="326"/>
      <c r="B634" s="326"/>
      <c r="C634" s="327"/>
      <c r="E634" s="172"/>
      <c r="F634" s="172"/>
    </row>
    <row r="635" spans="1:7">
      <c r="A635" s="326"/>
      <c r="B635" s="326"/>
      <c r="C635" s="327"/>
      <c r="E635" s="172"/>
      <c r="F635" s="172"/>
      <c r="G635" s="90"/>
    </row>
    <row r="636" spans="1:7">
      <c r="A636" s="328"/>
      <c r="B636" s="328"/>
      <c r="C636" s="329"/>
      <c r="E636" s="203"/>
      <c r="F636" s="203"/>
      <c r="G636" s="90"/>
    </row>
    <row r="637" spans="1:7">
      <c r="A637" s="328"/>
      <c r="B637" s="328"/>
      <c r="C637" s="329"/>
      <c r="E637" s="172"/>
      <c r="F637" s="172"/>
      <c r="G637" s="90"/>
    </row>
    <row r="638" spans="1:7">
      <c r="A638" s="328"/>
      <c r="B638" s="328"/>
      <c r="C638" s="329"/>
      <c r="E638" s="203"/>
      <c r="F638" s="203"/>
      <c r="G638" s="90"/>
    </row>
    <row r="639" spans="1:7">
      <c r="A639" s="328"/>
      <c r="B639" s="328"/>
      <c r="C639" s="329"/>
      <c r="E639" s="172"/>
      <c r="F639" s="172"/>
      <c r="G639" s="90"/>
    </row>
    <row r="640" spans="1:7">
      <c r="A640" s="326"/>
      <c r="B640" s="326"/>
      <c r="C640" s="327"/>
      <c r="E640" s="172"/>
      <c r="F640" s="172"/>
      <c r="G640" s="90"/>
    </row>
    <row r="641" spans="1:7">
      <c r="A641" s="328"/>
      <c r="B641" s="328"/>
      <c r="C641" s="329"/>
      <c r="E641" s="203"/>
      <c r="F641" s="203"/>
      <c r="G641" s="90"/>
    </row>
    <row r="642" spans="1:7">
      <c r="A642" s="81"/>
      <c r="B642" s="82"/>
      <c r="C642" s="204"/>
      <c r="E642" s="203"/>
      <c r="F642" s="203"/>
      <c r="G642" s="90"/>
    </row>
    <row r="643" spans="1:7">
      <c r="A643" s="81"/>
      <c r="B643" s="82"/>
      <c r="C643" s="204"/>
      <c r="E643" s="203" t="s">
        <v>89</v>
      </c>
      <c r="F643" s="203" t="s">
        <v>90</v>
      </c>
      <c r="G643" s="90"/>
    </row>
    <row r="644" spans="1:7">
      <c r="A644" s="81"/>
      <c r="B644" s="82"/>
      <c r="C644" s="204"/>
      <c r="E644" s="172"/>
      <c r="F644" s="172"/>
      <c r="G644" s="90"/>
    </row>
    <row r="645" spans="1:7">
      <c r="A645" s="81"/>
      <c r="B645" s="82"/>
      <c r="C645" s="204"/>
      <c r="E645" s="172"/>
      <c r="F645" s="172"/>
      <c r="G645" s="90"/>
    </row>
    <row r="646" spans="1:7">
      <c r="A646" s="81"/>
      <c r="B646" s="82"/>
      <c r="C646" s="204"/>
      <c r="E646" s="203"/>
      <c r="F646" s="203"/>
      <c r="G646" s="90"/>
    </row>
    <row r="647" spans="1:7">
      <c r="A647" s="81"/>
      <c r="B647" s="82"/>
      <c r="C647" s="204"/>
      <c r="E647" s="172"/>
      <c r="F647" s="172"/>
      <c r="G647" s="90"/>
    </row>
    <row r="648" spans="1:7">
      <c r="A648" s="328"/>
      <c r="B648" s="328"/>
      <c r="C648" s="329"/>
      <c r="E648" s="203"/>
      <c r="F648" s="203"/>
      <c r="G648" s="90"/>
    </row>
    <row r="649" spans="1:7">
      <c r="A649" s="81"/>
      <c r="B649" s="82"/>
      <c r="C649" s="204"/>
      <c r="E649" s="172"/>
      <c r="F649" s="172"/>
      <c r="G649" s="90"/>
    </row>
    <row r="650" spans="1:7">
      <c r="A650" s="81"/>
      <c r="B650" s="82"/>
      <c r="C650" s="204"/>
      <c r="E650" s="172"/>
      <c r="F650" s="172"/>
    </row>
    <row r="651" spans="1:7">
      <c r="A651" s="81"/>
      <c r="B651" s="82"/>
      <c r="C651" s="204"/>
      <c r="E651" s="203"/>
      <c r="F651" s="203"/>
      <c r="G651" s="90"/>
    </row>
    <row r="652" spans="1:7">
      <c r="A652" s="81"/>
      <c r="B652" s="82"/>
      <c r="C652" s="204"/>
      <c r="E652" s="172"/>
      <c r="F652" s="172"/>
    </row>
    <row r="653" spans="1:7">
      <c r="A653" s="81"/>
      <c r="B653" s="82"/>
      <c r="C653" s="204"/>
      <c r="E653" s="203"/>
      <c r="F653" s="203"/>
      <c r="G653" s="90"/>
    </row>
    <row r="654" spans="1:7">
      <c r="A654" s="81"/>
      <c r="B654" s="82"/>
      <c r="C654" s="204"/>
      <c r="E654" s="172"/>
      <c r="F654" s="172"/>
      <c r="G654" s="90"/>
    </row>
    <row r="655" spans="1:7">
      <c r="A655" s="81"/>
      <c r="B655" s="82"/>
      <c r="C655" s="204"/>
      <c r="E655" s="203"/>
      <c r="F655" s="203"/>
      <c r="G655" s="90"/>
    </row>
    <row r="656" spans="1:7">
      <c r="A656" s="81"/>
      <c r="B656" s="82"/>
      <c r="C656" s="204"/>
      <c r="E656" s="172"/>
      <c r="F656" s="172"/>
      <c r="G656" s="90"/>
    </row>
    <row r="657" spans="1:7">
      <c r="A657" s="81"/>
      <c r="B657" s="82"/>
      <c r="C657" s="204"/>
      <c r="E657" s="172"/>
      <c r="F657" s="172"/>
      <c r="G657" s="90"/>
    </row>
    <row r="658" spans="1:7">
      <c r="A658" s="81"/>
      <c r="B658" s="82"/>
      <c r="C658" s="204"/>
      <c r="E658" s="203"/>
      <c r="F658" s="203"/>
      <c r="G658" s="90"/>
    </row>
    <row r="659" spans="1:7">
      <c r="A659" s="81"/>
      <c r="B659" s="82"/>
      <c r="C659" s="204"/>
      <c r="E659" s="172"/>
      <c r="F659" s="172"/>
      <c r="G659" s="90"/>
    </row>
    <row r="660" spans="1:7">
      <c r="A660" s="81"/>
      <c r="B660" s="82"/>
      <c r="C660" s="204"/>
      <c r="E660" s="172"/>
      <c r="F660" s="172"/>
      <c r="G660" s="90"/>
    </row>
    <row r="661" spans="1:7">
      <c r="A661" s="328"/>
      <c r="B661" s="328"/>
      <c r="C661" s="329"/>
      <c r="E661" s="203"/>
      <c r="F661" s="203"/>
    </row>
    <row r="662" spans="1:7">
      <c r="A662" s="328"/>
      <c r="B662" s="328"/>
      <c r="C662" s="329"/>
      <c r="E662" s="172"/>
      <c r="F662" s="172"/>
      <c r="G662" s="90"/>
    </row>
    <row r="663" spans="1:7">
      <c r="A663" s="328"/>
      <c r="B663" s="328"/>
      <c r="C663" s="329"/>
      <c r="E663" s="172"/>
      <c r="F663" s="172"/>
      <c r="G663" s="90"/>
    </row>
    <row r="664" spans="1:7">
      <c r="A664" s="328"/>
      <c r="B664" s="328"/>
      <c r="C664" s="329"/>
      <c r="E664" s="203"/>
      <c r="F664" s="203"/>
      <c r="G664" s="90"/>
    </row>
    <row r="665" spans="1:7">
      <c r="A665" s="328"/>
      <c r="B665" s="328"/>
      <c r="C665" s="329"/>
      <c r="E665" s="172"/>
      <c r="F665" s="172"/>
      <c r="G665" s="90"/>
    </row>
    <row r="666" spans="1:7">
      <c r="A666" s="328"/>
      <c r="B666" s="328"/>
      <c r="C666" s="329"/>
      <c r="E666" s="203"/>
      <c r="F666" s="203"/>
    </row>
    <row r="667" spans="1:7">
      <c r="A667" s="328"/>
      <c r="B667" s="328"/>
      <c r="C667" s="329"/>
      <c r="E667" s="172"/>
      <c r="F667" s="172"/>
      <c r="G667" s="90"/>
    </row>
    <row r="668" spans="1:7">
      <c r="A668" s="328"/>
      <c r="B668" s="328"/>
      <c r="C668" s="329"/>
      <c r="E668" s="172"/>
      <c r="F668" s="172"/>
      <c r="G668" s="90"/>
    </row>
    <row r="669" spans="1:7">
      <c r="A669" s="81"/>
      <c r="B669" s="82"/>
      <c r="C669" s="204"/>
      <c r="E669" s="172"/>
      <c r="F669" s="172"/>
      <c r="G669" s="90"/>
    </row>
    <row r="670" spans="1:7">
      <c r="A670" s="81"/>
      <c r="B670" s="82"/>
      <c r="C670" s="204"/>
      <c r="E670" s="203"/>
      <c r="F670" s="203"/>
      <c r="G670" s="90"/>
    </row>
    <row r="671" spans="1:7">
      <c r="A671" s="81"/>
      <c r="B671" s="82"/>
      <c r="C671" s="204"/>
      <c r="E671" s="172"/>
      <c r="F671" s="172"/>
      <c r="G671" s="90"/>
    </row>
    <row r="672" spans="1:7">
      <c r="A672" s="81"/>
      <c r="B672" s="82"/>
      <c r="C672" s="204"/>
      <c r="E672" s="172"/>
      <c r="F672" s="172"/>
      <c r="G672" s="90"/>
    </row>
    <row r="673" spans="1:7">
      <c r="A673" s="328"/>
      <c r="B673" s="328"/>
      <c r="C673" s="329"/>
      <c r="E673" s="203"/>
      <c r="F673" s="203"/>
      <c r="G673" s="90"/>
    </row>
    <row r="674" spans="1:7">
      <c r="A674" s="81"/>
      <c r="B674" s="82"/>
      <c r="C674" s="204"/>
      <c r="E674" s="172"/>
      <c r="F674" s="172"/>
      <c r="G674" s="90"/>
    </row>
    <row r="675" spans="1:7">
      <c r="A675" s="81"/>
      <c r="B675" s="82"/>
      <c r="C675" s="204"/>
      <c r="E675" s="203"/>
      <c r="F675" s="203"/>
      <c r="G675" s="90"/>
    </row>
    <row r="676" spans="1:7">
      <c r="A676" s="81"/>
      <c r="B676" s="82"/>
      <c r="C676" s="204"/>
      <c r="E676" s="172"/>
      <c r="F676" s="172"/>
      <c r="G676" s="90"/>
    </row>
    <row r="677" spans="1:7">
      <c r="A677" s="81"/>
      <c r="B677" s="82"/>
      <c r="C677" s="204"/>
      <c r="E677" s="203"/>
      <c r="F677" s="203"/>
      <c r="G677" s="90"/>
    </row>
    <row r="678" spans="1:7">
      <c r="A678" s="81"/>
      <c r="B678" s="82"/>
      <c r="C678" s="204"/>
      <c r="E678" s="172"/>
      <c r="F678" s="172"/>
      <c r="G678" s="90"/>
    </row>
    <row r="679" spans="1:7">
      <c r="A679" s="81"/>
      <c r="B679" s="82"/>
      <c r="C679" s="204"/>
      <c r="E679" s="203"/>
      <c r="F679" s="203"/>
      <c r="G679" s="90"/>
    </row>
    <row r="680" spans="1:7">
      <c r="A680" s="81"/>
      <c r="B680" s="82"/>
      <c r="C680" s="204"/>
      <c r="E680" s="172"/>
      <c r="F680" s="172"/>
      <c r="G680" s="90"/>
    </row>
    <row r="681" spans="1:7">
      <c r="A681" s="328"/>
      <c r="B681" s="328"/>
      <c r="C681" s="329"/>
      <c r="E681" s="203"/>
      <c r="F681" s="203"/>
      <c r="G681" s="90"/>
    </row>
    <row r="682" spans="1:7">
      <c r="A682" s="81"/>
      <c r="B682" s="82"/>
      <c r="C682" s="204"/>
      <c r="E682" s="172"/>
      <c r="F682" s="172"/>
      <c r="G682" s="90"/>
    </row>
    <row r="683" spans="1:7">
      <c r="A683" s="81"/>
      <c r="B683" s="82"/>
      <c r="C683" s="204"/>
      <c r="E683" s="203"/>
      <c r="F683" s="203"/>
    </row>
    <row r="684" spans="1:7">
      <c r="A684" s="81"/>
      <c r="B684" s="82"/>
      <c r="C684" s="204"/>
      <c r="E684" s="172"/>
      <c r="F684" s="172"/>
      <c r="G684" s="90"/>
    </row>
    <row r="685" spans="1:7">
      <c r="A685" s="81"/>
      <c r="B685" s="82"/>
      <c r="C685" s="204"/>
      <c r="E685" s="172"/>
      <c r="F685" s="172"/>
      <c r="G685" s="90"/>
    </row>
    <row r="686" spans="1:7">
      <c r="A686" s="81"/>
      <c r="B686" s="82"/>
      <c r="C686" s="204"/>
      <c r="E686" s="203"/>
      <c r="F686" s="203"/>
      <c r="G686" s="90"/>
    </row>
    <row r="687" spans="1:7">
      <c r="A687" s="81"/>
      <c r="B687" s="82"/>
      <c r="C687" s="204"/>
      <c r="E687" s="172"/>
      <c r="F687" s="172"/>
      <c r="G687" s="90"/>
    </row>
    <row r="688" spans="1:7">
      <c r="A688" s="81"/>
      <c r="B688" s="82"/>
      <c r="C688" s="204"/>
      <c r="E688" s="203"/>
      <c r="F688" s="203"/>
      <c r="G688" s="90"/>
    </row>
    <row r="689" spans="1:7">
      <c r="A689" s="81"/>
      <c r="B689" s="82"/>
      <c r="C689" s="204"/>
      <c r="E689" s="172"/>
      <c r="F689" s="172"/>
      <c r="G689" s="90"/>
    </row>
    <row r="690" spans="1:7">
      <c r="A690" s="81"/>
      <c r="B690" s="82"/>
      <c r="C690" s="204"/>
      <c r="E690" s="172"/>
      <c r="F690" s="172"/>
      <c r="G690" s="90"/>
    </row>
    <row r="691" spans="1:7">
      <c r="A691" s="81"/>
      <c r="B691" s="82"/>
      <c r="C691" s="204"/>
      <c r="E691" s="203"/>
      <c r="F691" s="203"/>
    </row>
    <row r="692" spans="1:7">
      <c r="A692" s="81"/>
      <c r="B692" s="82"/>
      <c r="C692" s="204"/>
      <c r="E692" s="172"/>
      <c r="F692" s="172"/>
      <c r="G692" s="90"/>
    </row>
    <row r="693" spans="1:7">
      <c r="A693" s="81"/>
      <c r="B693" s="82"/>
      <c r="C693" s="204"/>
      <c r="E693" s="203"/>
      <c r="F693" s="203"/>
    </row>
    <row r="694" spans="1:7">
      <c r="A694" s="81"/>
      <c r="B694" s="82"/>
      <c r="C694" s="204"/>
      <c r="E694" s="172"/>
      <c r="F694" s="172"/>
      <c r="G694" s="90"/>
    </row>
    <row r="695" spans="1:7">
      <c r="A695" s="81"/>
      <c r="B695" s="82"/>
      <c r="C695" s="204"/>
      <c r="E695" s="203"/>
      <c r="F695" s="203"/>
      <c r="G695" s="90"/>
    </row>
    <row r="696" spans="1:7">
      <c r="A696" s="81"/>
      <c r="B696" s="82"/>
      <c r="C696" s="204"/>
      <c r="E696" s="172"/>
      <c r="F696" s="172"/>
      <c r="G696" s="90"/>
    </row>
    <row r="697" spans="1:7">
      <c r="A697" s="81"/>
      <c r="B697" s="82"/>
      <c r="C697" s="204"/>
      <c r="E697" s="203"/>
      <c r="F697" s="203"/>
      <c r="G697" s="90"/>
    </row>
    <row r="698" spans="1:7">
      <c r="A698" s="81"/>
      <c r="B698" s="82"/>
      <c r="C698" s="204"/>
      <c r="E698" s="172"/>
      <c r="F698" s="172"/>
      <c r="G698" s="90"/>
    </row>
    <row r="699" spans="1:7">
      <c r="A699" s="81"/>
      <c r="B699" s="82"/>
      <c r="C699" s="204"/>
      <c r="E699" s="203"/>
      <c r="F699" s="203"/>
      <c r="G699" s="90"/>
    </row>
    <row r="700" spans="1:7">
      <c r="A700" s="81"/>
      <c r="B700" s="82"/>
      <c r="C700" s="204"/>
      <c r="E700" s="172"/>
      <c r="F700" s="172"/>
      <c r="G700" s="90"/>
    </row>
    <row r="701" spans="1:7">
      <c r="A701" s="81"/>
      <c r="B701" s="82"/>
      <c r="C701" s="204"/>
      <c r="E701" s="203"/>
      <c r="F701" s="203"/>
      <c r="G701" s="90"/>
    </row>
    <row r="702" spans="1:7">
      <c r="A702" s="81"/>
      <c r="B702" s="82"/>
      <c r="C702" s="204"/>
      <c r="E702" s="172"/>
      <c r="F702" s="172"/>
      <c r="G702" s="90"/>
    </row>
    <row r="703" spans="1:7">
      <c r="A703" s="81"/>
      <c r="B703" s="82"/>
      <c r="C703" s="204"/>
      <c r="E703" s="203"/>
      <c r="F703" s="203"/>
      <c r="G703" s="90"/>
    </row>
    <row r="704" spans="1:7">
      <c r="A704" s="81"/>
      <c r="B704" s="82"/>
      <c r="C704" s="204"/>
      <c r="E704" s="172"/>
      <c r="F704" s="172"/>
      <c r="G704" s="90"/>
    </row>
    <row r="705" spans="1:7">
      <c r="A705" s="81"/>
      <c r="B705" s="82"/>
      <c r="C705" s="204"/>
      <c r="E705" s="172"/>
      <c r="F705" s="172"/>
      <c r="G705" s="90"/>
    </row>
    <row r="706" spans="1:7">
      <c r="A706" s="81"/>
      <c r="B706" s="82"/>
      <c r="C706" s="204"/>
      <c r="E706" s="203"/>
      <c r="F706" s="203"/>
      <c r="G706" s="90"/>
    </row>
    <row r="707" spans="1:7">
      <c r="A707" s="81"/>
      <c r="B707" s="82"/>
      <c r="C707" s="204"/>
      <c r="E707" s="172"/>
      <c r="F707" s="172"/>
    </row>
    <row r="708" spans="1:7">
      <c r="A708" s="81"/>
      <c r="B708" s="82"/>
      <c r="C708" s="204"/>
      <c r="E708" s="203"/>
      <c r="F708" s="203"/>
      <c r="G708" s="90"/>
    </row>
    <row r="709" spans="1:7">
      <c r="A709" s="81"/>
      <c r="B709" s="82"/>
      <c r="C709" s="204"/>
      <c r="E709" s="172"/>
      <c r="F709" s="172"/>
      <c r="G709" s="90"/>
    </row>
    <row r="710" spans="1:7">
      <c r="A710" s="81"/>
      <c r="B710" s="82"/>
      <c r="C710" s="204"/>
      <c r="E710" s="172"/>
      <c r="F710" s="172"/>
      <c r="G710" s="90"/>
    </row>
    <row r="711" spans="1:7">
      <c r="A711" s="81"/>
      <c r="B711" s="82"/>
      <c r="C711" s="204"/>
      <c r="E711" s="203"/>
      <c r="F711" s="203"/>
      <c r="G711" s="90"/>
    </row>
    <row r="712" spans="1:7">
      <c r="A712" s="81"/>
      <c r="B712" s="82"/>
      <c r="C712" s="204"/>
      <c r="E712" s="172"/>
      <c r="F712" s="172"/>
      <c r="G712" s="90"/>
    </row>
    <row r="713" spans="1:7">
      <c r="A713" s="81"/>
      <c r="B713" s="82"/>
      <c r="C713" s="204"/>
      <c r="E713" s="203"/>
      <c r="F713" s="203"/>
      <c r="G713" s="90"/>
    </row>
    <row r="714" spans="1:7">
      <c r="A714" s="81"/>
      <c r="B714" s="82"/>
      <c r="C714" s="204"/>
      <c r="E714" s="172"/>
      <c r="F714" s="172"/>
      <c r="G714" s="90"/>
    </row>
    <row r="715" spans="1:7">
      <c r="A715" s="81"/>
      <c r="B715" s="82"/>
      <c r="C715" s="204"/>
      <c r="E715" s="203"/>
      <c r="F715" s="203"/>
      <c r="G715" s="90"/>
    </row>
    <row r="716" spans="1:7">
      <c r="A716" s="81"/>
      <c r="B716" s="82"/>
      <c r="C716" s="204"/>
      <c r="E716" s="172"/>
      <c r="F716" s="172"/>
      <c r="G716" s="90"/>
    </row>
    <row r="717" spans="1:7">
      <c r="A717" s="81"/>
      <c r="B717" s="82"/>
      <c r="C717" s="204"/>
      <c r="E717" s="203"/>
      <c r="F717" s="203"/>
      <c r="G717" s="90"/>
    </row>
    <row r="718" spans="1:7">
      <c r="A718" s="328"/>
      <c r="B718" s="328"/>
      <c r="C718" s="329"/>
      <c r="E718" s="172"/>
      <c r="F718" s="172"/>
      <c r="G718" s="90"/>
    </row>
    <row r="719" spans="1:7">
      <c r="A719" s="172"/>
      <c r="B719" s="172"/>
      <c r="C719" s="278"/>
      <c r="E719" s="203"/>
      <c r="F719" s="203"/>
      <c r="G719" s="90"/>
    </row>
    <row r="720" spans="1:7">
      <c r="A720" s="328"/>
      <c r="B720" s="328"/>
      <c r="C720" s="329"/>
      <c r="E720" s="172"/>
      <c r="F720" s="172"/>
      <c r="G720" s="90"/>
    </row>
    <row r="721" spans="1:7">
      <c r="A721" s="328"/>
      <c r="B721" s="328"/>
      <c r="C721" s="329"/>
      <c r="E721" s="172"/>
      <c r="F721" s="172"/>
      <c r="G721" s="90"/>
    </row>
    <row r="722" spans="1:7">
      <c r="A722" s="81"/>
      <c r="B722" s="82"/>
      <c r="C722" s="204"/>
      <c r="E722" s="203"/>
      <c r="F722" s="203"/>
      <c r="G722" s="90"/>
    </row>
    <row r="723" spans="1:7">
      <c r="A723" s="81"/>
      <c r="B723" s="82"/>
      <c r="C723" s="204"/>
      <c r="E723" s="172"/>
      <c r="F723" s="172"/>
      <c r="G723" s="90"/>
    </row>
    <row r="724" spans="1:7">
      <c r="A724" s="328"/>
      <c r="B724" s="328"/>
      <c r="C724" s="329"/>
      <c r="E724" s="203"/>
      <c r="F724" s="203"/>
      <c r="G724" s="90"/>
    </row>
    <row r="725" spans="1:7">
      <c r="A725" s="81"/>
      <c r="B725" s="82"/>
      <c r="C725" s="204"/>
      <c r="E725" s="172"/>
      <c r="F725" s="172"/>
      <c r="G725" s="90"/>
    </row>
    <row r="726" spans="1:7">
      <c r="A726" s="328"/>
      <c r="B726" s="328"/>
      <c r="C726" s="329"/>
      <c r="E726" s="203"/>
      <c r="F726" s="203"/>
      <c r="G726" s="90"/>
    </row>
    <row r="727" spans="1:7">
      <c r="A727" s="81"/>
      <c r="B727" s="82"/>
      <c r="C727" s="204"/>
      <c r="E727" s="172"/>
      <c r="F727" s="172"/>
      <c r="G727" s="90"/>
    </row>
    <row r="728" spans="1:7">
      <c r="A728" s="81"/>
      <c r="B728" s="82"/>
      <c r="C728" s="204"/>
      <c r="E728" s="203"/>
      <c r="F728" s="203"/>
      <c r="G728" s="90"/>
    </row>
    <row r="729" spans="1:7">
      <c r="A729" s="81"/>
      <c r="B729" s="82"/>
      <c r="C729" s="204"/>
      <c r="E729" s="172"/>
      <c r="F729" s="172"/>
    </row>
    <row r="730" spans="1:7">
      <c r="A730" s="81"/>
      <c r="B730" s="82"/>
      <c r="C730" s="204"/>
      <c r="E730" s="203"/>
      <c r="F730" s="203"/>
      <c r="G730" s="90"/>
    </row>
    <row r="731" spans="1:7">
      <c r="A731" s="81"/>
      <c r="B731" s="82"/>
      <c r="C731" s="204"/>
      <c r="E731" s="172"/>
      <c r="F731" s="172"/>
    </row>
    <row r="732" spans="1:7">
      <c r="A732" s="81"/>
      <c r="B732" s="82"/>
      <c r="C732" s="204"/>
      <c r="E732" s="203"/>
      <c r="F732" s="203"/>
      <c r="G732" s="90"/>
    </row>
    <row r="733" spans="1:7">
      <c r="A733" s="328"/>
      <c r="B733" s="328"/>
      <c r="C733" s="329"/>
      <c r="E733" s="172"/>
      <c r="F733" s="172"/>
      <c r="G733" s="90"/>
    </row>
    <row r="734" spans="1:7">
      <c r="A734" s="81"/>
      <c r="B734" s="82"/>
      <c r="C734" s="204"/>
      <c r="E734" s="203"/>
      <c r="F734" s="203"/>
      <c r="G734" s="90"/>
    </row>
    <row r="735" spans="1:7">
      <c r="A735" s="328"/>
      <c r="B735" s="328"/>
      <c r="C735" s="329"/>
      <c r="E735" s="172"/>
      <c r="F735" s="172"/>
      <c r="G735" s="90"/>
    </row>
    <row r="736" spans="1:7">
      <c r="A736" s="81"/>
      <c r="B736" s="82"/>
      <c r="C736" s="204"/>
      <c r="E736" s="203"/>
      <c r="F736" s="203"/>
      <c r="G736" s="90"/>
    </row>
    <row r="737" spans="1:7">
      <c r="A737" s="81"/>
      <c r="B737" s="82"/>
      <c r="C737" s="204"/>
      <c r="E737" s="172"/>
      <c r="F737" s="172"/>
    </row>
    <row r="738" spans="1:7">
      <c r="A738" s="81"/>
      <c r="B738" s="82"/>
      <c r="C738" s="204"/>
      <c r="E738" s="203"/>
      <c r="F738" s="203"/>
      <c r="G738" s="90"/>
    </row>
    <row r="739" spans="1:7">
      <c r="A739" s="81"/>
      <c r="B739" s="82"/>
      <c r="C739" s="204"/>
      <c r="E739" s="172"/>
      <c r="F739" s="172"/>
    </row>
    <row r="740" spans="1:7">
      <c r="A740" s="81"/>
      <c r="B740" s="82"/>
      <c r="C740" s="204"/>
      <c r="E740" s="203"/>
      <c r="F740" s="203"/>
    </row>
    <row r="741" spans="1:7">
      <c r="A741" s="81"/>
      <c r="B741" s="82"/>
      <c r="C741" s="204"/>
      <c r="E741" s="172"/>
      <c r="F741" s="172"/>
      <c r="G741" s="90"/>
    </row>
    <row r="742" spans="1:7">
      <c r="A742" s="81"/>
      <c r="B742" s="82"/>
      <c r="C742" s="204"/>
      <c r="E742" s="203"/>
      <c r="F742" s="203"/>
      <c r="G742" s="90"/>
    </row>
    <row r="743" spans="1:7">
      <c r="A743" s="81"/>
      <c r="B743" s="82"/>
      <c r="C743" s="204"/>
      <c r="E743" s="172"/>
      <c r="F743" s="172"/>
      <c r="G743" s="90"/>
    </row>
    <row r="744" spans="1:7">
      <c r="A744" s="81"/>
      <c r="B744" s="82"/>
      <c r="C744" s="204"/>
      <c r="E744" s="203"/>
      <c r="F744" s="203"/>
    </row>
    <row r="745" spans="1:7">
      <c r="A745" s="81"/>
      <c r="B745" s="82"/>
      <c r="C745" s="204"/>
      <c r="E745" s="172"/>
      <c r="F745" s="172"/>
      <c r="G745" s="90"/>
    </row>
    <row r="746" spans="1:7">
      <c r="A746" s="81"/>
      <c r="B746" s="82"/>
      <c r="C746" s="204"/>
      <c r="E746" s="203"/>
      <c r="F746" s="203"/>
      <c r="G746" s="90"/>
    </row>
    <row r="747" spans="1:7">
      <c r="A747" s="81"/>
      <c r="B747" s="82"/>
      <c r="C747" s="204"/>
      <c r="E747" s="172"/>
      <c r="F747" s="172"/>
      <c r="G747" s="90"/>
    </row>
    <row r="748" spans="1:7">
      <c r="A748" s="81"/>
      <c r="B748" s="82"/>
      <c r="C748" s="204"/>
      <c r="E748" s="172"/>
      <c r="F748" s="172"/>
      <c r="G748" s="90"/>
    </row>
    <row r="749" spans="1:7">
      <c r="A749" s="81"/>
      <c r="B749" s="82"/>
      <c r="C749" s="204"/>
      <c r="E749" s="203"/>
      <c r="F749" s="203"/>
      <c r="G749" s="90"/>
    </row>
    <row r="750" spans="1:7">
      <c r="A750" s="81"/>
      <c r="B750" s="82"/>
      <c r="C750" s="204"/>
      <c r="E750" s="172"/>
      <c r="F750" s="172"/>
      <c r="G750" s="90"/>
    </row>
    <row r="751" spans="1:7">
      <c r="A751" s="81"/>
      <c r="B751" s="82"/>
      <c r="C751" s="204"/>
      <c r="E751" s="172"/>
      <c r="F751" s="172"/>
      <c r="G751" s="90"/>
    </row>
    <row r="752" spans="1:7">
      <c r="A752" s="81"/>
      <c r="B752" s="82"/>
      <c r="C752" s="204"/>
      <c r="E752" s="172"/>
      <c r="F752" s="172"/>
    </row>
    <row r="753" spans="1:7">
      <c r="A753" s="81"/>
      <c r="B753" s="82"/>
      <c r="C753" s="204"/>
      <c r="E753" s="172"/>
      <c r="F753" s="172"/>
      <c r="G753" s="90"/>
    </row>
    <row r="754" spans="1:7">
      <c r="A754" s="81"/>
      <c r="B754" s="82"/>
      <c r="C754" s="204"/>
      <c r="E754" s="172"/>
      <c r="F754" s="172"/>
    </row>
    <row r="755" spans="1:7">
      <c r="A755" s="81"/>
      <c r="B755" s="82"/>
      <c r="C755" s="204"/>
      <c r="E755" s="172"/>
      <c r="F755" s="172"/>
    </row>
    <row r="756" spans="1:7">
      <c r="A756" s="81"/>
      <c r="B756" s="82"/>
      <c r="C756" s="204"/>
      <c r="E756" s="172"/>
      <c r="F756" s="172"/>
    </row>
    <row r="757" spans="1:7">
      <c r="A757" s="81"/>
      <c r="B757" s="82"/>
      <c r="C757" s="204"/>
      <c r="E757" s="172"/>
      <c r="F757" s="172"/>
    </row>
    <row r="758" spans="1:7">
      <c r="A758" s="81"/>
      <c r="B758" s="82"/>
      <c r="C758" s="204"/>
      <c r="E758" s="203"/>
      <c r="F758" s="203"/>
    </row>
    <row r="759" spans="1:7">
      <c r="A759" s="81"/>
      <c r="B759" s="82"/>
      <c r="C759" s="204"/>
      <c r="E759" s="172"/>
      <c r="F759" s="172"/>
    </row>
    <row r="760" spans="1:7">
      <c r="A760" s="81"/>
      <c r="B760" s="82"/>
      <c r="C760" s="204"/>
      <c r="E760" s="172"/>
      <c r="F760" s="172"/>
    </row>
    <row r="761" spans="1:7">
      <c r="A761" s="81"/>
      <c r="B761" s="82"/>
      <c r="C761" s="204"/>
      <c r="E761" s="203"/>
      <c r="F761" s="203"/>
    </row>
    <row r="762" spans="1:7">
      <c r="A762" s="81"/>
      <c r="B762" s="82"/>
      <c r="C762" s="204"/>
      <c r="E762" s="172"/>
      <c r="F762" s="172"/>
      <c r="G762" s="90"/>
    </row>
    <row r="763" spans="1:7">
      <c r="A763" s="81"/>
      <c r="B763" s="82"/>
      <c r="C763" s="204"/>
      <c r="E763" s="203"/>
      <c r="F763" s="203"/>
      <c r="G763" s="90"/>
    </row>
    <row r="764" spans="1:7">
      <c r="A764" s="81"/>
      <c r="B764" s="82"/>
      <c r="C764" s="204"/>
      <c r="E764" s="172"/>
      <c r="F764" s="172"/>
    </row>
    <row r="765" spans="1:7">
      <c r="A765" s="81"/>
      <c r="B765" s="82"/>
      <c r="C765" s="204"/>
      <c r="E765" s="172"/>
      <c r="F765" s="172"/>
      <c r="G765" s="90"/>
    </row>
    <row r="766" spans="1:7">
      <c r="A766" s="81"/>
      <c r="B766" s="82"/>
      <c r="C766" s="204"/>
      <c r="E766" s="172"/>
      <c r="F766" s="172"/>
      <c r="G766" s="90"/>
    </row>
    <row r="767" spans="1:7">
      <c r="A767" s="81"/>
      <c r="B767" s="82"/>
      <c r="C767" s="204"/>
      <c r="E767" s="203"/>
      <c r="F767" s="203"/>
      <c r="G767" s="90"/>
    </row>
    <row r="768" spans="1:7">
      <c r="A768" s="81"/>
      <c r="B768" s="82"/>
      <c r="C768" s="204"/>
      <c r="E768" s="172"/>
      <c r="F768" s="172"/>
      <c r="G768" s="90"/>
    </row>
    <row r="769" spans="1:7">
      <c r="A769" s="81"/>
      <c r="B769" s="82"/>
      <c r="C769" s="204"/>
      <c r="E769" s="203"/>
      <c r="F769" s="203"/>
      <c r="G769" s="90"/>
    </row>
    <row r="770" spans="1:7">
      <c r="A770" s="81"/>
      <c r="B770" s="82"/>
      <c r="C770" s="204"/>
      <c r="E770" s="172"/>
      <c r="F770" s="172"/>
    </row>
    <row r="771" spans="1:7">
      <c r="A771" s="81"/>
      <c r="B771" s="82"/>
      <c r="C771" s="204"/>
      <c r="E771" s="172"/>
      <c r="F771" s="172"/>
      <c r="G771" s="90"/>
    </row>
    <row r="772" spans="1:7">
      <c r="A772" s="81"/>
      <c r="B772" s="82"/>
      <c r="C772" s="204"/>
      <c r="E772" s="203"/>
      <c r="F772" s="203"/>
      <c r="G772" s="90"/>
    </row>
    <row r="773" spans="1:7">
      <c r="A773" s="81"/>
      <c r="B773" s="82"/>
      <c r="C773" s="204"/>
      <c r="E773" s="172"/>
      <c r="F773" s="172"/>
    </row>
    <row r="774" spans="1:7">
      <c r="A774" s="328"/>
      <c r="B774" s="328"/>
      <c r="C774" s="329"/>
      <c r="E774" s="172"/>
      <c r="F774" s="172"/>
    </row>
    <row r="775" spans="1:7">
      <c r="A775" s="81"/>
      <c r="B775" s="82"/>
      <c r="C775" s="204"/>
      <c r="E775" s="203"/>
      <c r="F775" s="203"/>
      <c r="G775" s="90"/>
    </row>
    <row r="776" spans="1:7">
      <c r="A776" s="81"/>
      <c r="B776" s="82"/>
      <c r="C776" s="204"/>
      <c r="E776" s="172"/>
      <c r="F776" s="172"/>
    </row>
    <row r="777" spans="1:7">
      <c r="A777" s="81"/>
      <c r="B777" s="82"/>
      <c r="C777" s="204"/>
      <c r="E777" s="203"/>
      <c r="F777" s="203"/>
    </row>
    <row r="778" spans="1:7">
      <c r="A778" s="81"/>
      <c r="B778" s="82"/>
      <c r="C778" s="204"/>
      <c r="E778" s="172"/>
      <c r="F778" s="172"/>
    </row>
    <row r="779" spans="1:7">
      <c r="A779" s="81"/>
      <c r="B779" s="82"/>
      <c r="C779" s="204"/>
      <c r="E779" s="203"/>
      <c r="F779" s="203"/>
    </row>
    <row r="780" spans="1:7">
      <c r="A780" s="81"/>
      <c r="B780" s="82"/>
      <c r="C780" s="204"/>
      <c r="E780" s="172"/>
      <c r="F780" s="172"/>
      <c r="G780" s="90"/>
    </row>
    <row r="781" spans="1:7">
      <c r="A781" s="81"/>
      <c r="B781" s="82"/>
      <c r="C781" s="204"/>
      <c r="E781" s="172"/>
      <c r="F781" s="172"/>
      <c r="G781" s="90"/>
    </row>
    <row r="782" spans="1:7">
      <c r="A782" s="81"/>
      <c r="B782" s="82"/>
      <c r="C782" s="204"/>
      <c r="E782" s="203"/>
      <c r="F782" s="203"/>
    </row>
    <row r="783" spans="1:7">
      <c r="A783" s="81"/>
      <c r="B783" s="82"/>
      <c r="C783" s="204"/>
      <c r="E783" s="172"/>
      <c r="F783" s="172"/>
      <c r="G783" s="90"/>
    </row>
    <row r="784" spans="1:7">
      <c r="A784" s="81"/>
      <c r="B784" s="82"/>
      <c r="C784" s="204"/>
      <c r="E784" s="172"/>
      <c r="F784" s="172"/>
    </row>
    <row r="785" spans="1:7">
      <c r="A785" s="81"/>
      <c r="B785" s="82"/>
      <c r="C785" s="204"/>
      <c r="E785" s="172"/>
      <c r="F785" s="172"/>
      <c r="G785" s="90"/>
    </row>
    <row r="786" spans="1:7">
      <c r="A786" s="81"/>
      <c r="B786" s="82"/>
      <c r="C786" s="204"/>
      <c r="E786" s="172"/>
      <c r="F786" s="172"/>
    </row>
    <row r="787" spans="1:7">
      <c r="A787" s="81"/>
      <c r="B787" s="82"/>
      <c r="C787" s="204"/>
      <c r="E787" s="203"/>
      <c r="F787" s="203"/>
      <c r="G787" s="90"/>
    </row>
    <row r="788" spans="1:7">
      <c r="A788" s="81"/>
      <c r="B788" s="82"/>
      <c r="C788" s="204"/>
      <c r="E788" s="172"/>
      <c r="F788" s="172"/>
      <c r="G788" s="90"/>
    </row>
    <row r="789" spans="1:7">
      <c r="A789" s="81"/>
      <c r="B789" s="82"/>
      <c r="C789" s="204"/>
      <c r="E789" s="172"/>
      <c r="F789" s="172"/>
      <c r="G789" s="90"/>
    </row>
    <row r="790" spans="1:7">
      <c r="A790" s="81"/>
      <c r="B790" s="82"/>
      <c r="C790" s="204"/>
      <c r="E790" s="203"/>
      <c r="F790" s="203"/>
      <c r="G790" s="90"/>
    </row>
    <row r="791" spans="1:7">
      <c r="A791" s="81"/>
      <c r="B791" s="82"/>
      <c r="C791" s="204"/>
      <c r="E791" s="172"/>
      <c r="F791" s="172"/>
      <c r="G791" s="90"/>
    </row>
    <row r="792" spans="1:7">
      <c r="A792" s="81"/>
      <c r="B792" s="82"/>
      <c r="C792" s="204"/>
      <c r="E792" s="172"/>
      <c r="F792" s="172"/>
      <c r="G792" s="90"/>
    </row>
    <row r="793" spans="1:7">
      <c r="A793" s="81"/>
      <c r="B793" s="82"/>
      <c r="C793" s="204"/>
      <c r="E793" s="172"/>
      <c r="F793" s="172"/>
    </row>
    <row r="794" spans="1:7">
      <c r="A794" s="81"/>
      <c r="B794" s="82"/>
      <c r="C794" s="204"/>
      <c r="E794" s="203"/>
      <c r="F794" s="203"/>
      <c r="G794" s="90"/>
    </row>
    <row r="795" spans="1:7">
      <c r="A795" s="81"/>
      <c r="B795" s="82"/>
      <c r="C795" s="204"/>
      <c r="E795" s="172"/>
      <c r="F795" s="172"/>
    </row>
    <row r="796" spans="1:7">
      <c r="A796" s="81"/>
      <c r="B796" s="82"/>
      <c r="C796" s="204"/>
      <c r="E796" s="172"/>
      <c r="F796" s="172"/>
      <c r="G796" s="90"/>
    </row>
    <row r="797" spans="1:7">
      <c r="A797" s="81"/>
      <c r="B797" s="82"/>
      <c r="C797" s="204"/>
      <c r="E797" s="203"/>
      <c r="F797" s="203"/>
      <c r="G797" s="90"/>
    </row>
    <row r="798" spans="1:7">
      <c r="A798" s="81"/>
      <c r="B798" s="82"/>
      <c r="C798" s="204"/>
      <c r="E798" s="172"/>
      <c r="F798" s="172"/>
      <c r="G798" s="90"/>
    </row>
    <row r="799" spans="1:7">
      <c r="A799" s="81"/>
      <c r="B799" s="82"/>
      <c r="C799" s="204"/>
      <c r="E799" s="203"/>
      <c r="F799" s="203"/>
    </row>
    <row r="800" spans="1:7">
      <c r="A800" s="328"/>
      <c r="B800" s="328"/>
      <c r="C800" s="329"/>
      <c r="E800" s="172"/>
      <c r="F800" s="172"/>
    </row>
    <row r="801" spans="1:7">
      <c r="A801" s="81"/>
      <c r="B801" s="82"/>
      <c r="C801" s="204"/>
      <c r="E801" s="203"/>
      <c r="F801" s="203"/>
      <c r="G801" s="90"/>
    </row>
    <row r="802" spans="1:7">
      <c r="A802" s="81"/>
      <c r="B802" s="82"/>
      <c r="C802" s="204"/>
      <c r="E802" s="172"/>
      <c r="F802" s="172"/>
    </row>
    <row r="803" spans="1:7">
      <c r="A803" s="81"/>
      <c r="B803" s="82"/>
      <c r="C803" s="204"/>
      <c r="E803" s="172"/>
      <c r="F803" s="172"/>
      <c r="G803" s="90"/>
    </row>
    <row r="804" spans="1:7">
      <c r="A804" s="81"/>
      <c r="B804" s="82"/>
      <c r="C804" s="204"/>
      <c r="E804" s="203"/>
      <c r="F804" s="203"/>
      <c r="G804" s="90"/>
    </row>
    <row r="805" spans="1:7">
      <c r="A805" s="81"/>
      <c r="B805" s="82"/>
      <c r="C805" s="204"/>
      <c r="E805" s="172"/>
      <c r="F805" s="172"/>
    </row>
    <row r="806" spans="1:7">
      <c r="A806" s="81"/>
      <c r="B806" s="82"/>
      <c r="C806" s="204"/>
      <c r="E806" s="172"/>
      <c r="F806" s="172"/>
      <c r="G806" s="90"/>
    </row>
    <row r="807" spans="1:7">
      <c r="A807" s="81"/>
      <c r="B807" s="82"/>
      <c r="C807" s="204"/>
      <c r="E807" s="203"/>
      <c r="F807" s="203"/>
    </row>
    <row r="808" spans="1:7">
      <c r="A808" s="81"/>
      <c r="B808" s="82"/>
      <c r="C808" s="204"/>
      <c r="E808" s="172"/>
      <c r="F808" s="172"/>
      <c r="G808" s="90"/>
    </row>
    <row r="809" spans="1:7">
      <c r="A809" s="81"/>
      <c r="B809" s="82"/>
      <c r="C809" s="204"/>
      <c r="E809" s="172"/>
      <c r="F809" s="172"/>
      <c r="G809" s="90"/>
    </row>
    <row r="810" spans="1:7">
      <c r="A810" s="81"/>
      <c r="B810" s="82"/>
      <c r="C810" s="204"/>
      <c r="E810" s="172"/>
      <c r="F810" s="172"/>
      <c r="G810" s="90"/>
    </row>
    <row r="811" spans="1:7">
      <c r="A811" s="81"/>
      <c r="B811" s="82"/>
      <c r="C811" s="204"/>
      <c r="E811" s="172"/>
      <c r="F811" s="172"/>
      <c r="G811" s="90"/>
    </row>
    <row r="812" spans="1:7">
      <c r="A812" s="328"/>
      <c r="B812" s="328"/>
      <c r="C812" s="329"/>
      <c r="E812" s="172"/>
      <c r="F812" s="172"/>
      <c r="G812" s="90"/>
    </row>
    <row r="813" spans="1:7">
      <c r="A813" s="81"/>
      <c r="B813" s="82"/>
      <c r="C813" s="204"/>
      <c r="E813" s="172"/>
      <c r="F813" s="172"/>
    </row>
    <row r="814" spans="1:7">
      <c r="A814" s="328"/>
      <c r="B814" s="328"/>
      <c r="C814" s="329"/>
      <c r="E814" s="172"/>
      <c r="F814" s="172"/>
    </row>
    <row r="815" spans="1:7">
      <c r="A815" s="81"/>
      <c r="B815" s="82"/>
      <c r="C815" s="204"/>
      <c r="E815" s="172"/>
      <c r="F815" s="172"/>
    </row>
    <row r="816" spans="1:7">
      <c r="A816" s="81"/>
      <c r="B816" s="82"/>
      <c r="C816" s="204"/>
      <c r="E816" s="172"/>
      <c r="F816" s="172"/>
      <c r="G816" s="90"/>
    </row>
    <row r="817" spans="1:7">
      <c r="A817" s="81"/>
      <c r="B817" s="82"/>
      <c r="C817" s="204"/>
      <c r="E817" s="172"/>
      <c r="F817" s="172"/>
    </row>
    <row r="818" spans="1:7">
      <c r="A818" s="81"/>
      <c r="B818" s="82"/>
      <c r="C818" s="204"/>
      <c r="E818" s="172"/>
      <c r="F818" s="172"/>
      <c r="G818" s="90"/>
    </row>
    <row r="819" spans="1:7">
      <c r="A819" s="81"/>
      <c r="B819" s="82"/>
      <c r="C819" s="204"/>
      <c r="E819" s="172"/>
      <c r="F819" s="172"/>
    </row>
    <row r="820" spans="1:7">
      <c r="A820" s="81"/>
      <c r="B820" s="82"/>
      <c r="C820" s="204"/>
      <c r="E820" s="172"/>
      <c r="F820" s="172"/>
      <c r="G820" s="90"/>
    </row>
    <row r="821" spans="1:7">
      <c r="A821" s="81"/>
      <c r="B821" s="82"/>
      <c r="C821" s="204"/>
      <c r="E821" s="172"/>
      <c r="F821" s="172"/>
    </row>
    <row r="822" spans="1:7">
      <c r="A822" s="81"/>
      <c r="B822" s="82"/>
      <c r="C822" s="204"/>
      <c r="E822" s="172"/>
      <c r="F822" s="172"/>
    </row>
    <row r="823" spans="1:7">
      <c r="A823" s="81"/>
      <c r="B823" s="82"/>
      <c r="C823" s="204"/>
      <c r="E823" s="203"/>
      <c r="F823" s="203"/>
      <c r="G823" s="90"/>
    </row>
    <row r="824" spans="1:7">
      <c r="A824" s="81"/>
      <c r="B824" s="82"/>
      <c r="C824" s="204"/>
      <c r="E824" s="172"/>
      <c r="F824" s="172"/>
      <c r="G824" s="90"/>
    </row>
    <row r="825" spans="1:7">
      <c r="A825" s="81"/>
      <c r="B825" s="82"/>
      <c r="C825" s="204"/>
      <c r="E825" s="172"/>
      <c r="F825" s="172"/>
    </row>
    <row r="826" spans="1:7">
      <c r="A826" s="81"/>
      <c r="B826" s="82"/>
      <c r="C826" s="204"/>
      <c r="E826" s="172"/>
      <c r="F826" s="172"/>
      <c r="G826" s="90"/>
    </row>
    <row r="827" spans="1:7">
      <c r="A827" s="326"/>
      <c r="B827" s="326"/>
      <c r="C827" s="327"/>
      <c r="E827" s="172"/>
      <c r="F827" s="172"/>
      <c r="G827" s="90"/>
    </row>
    <row r="828" spans="1:7">
      <c r="A828" s="81"/>
      <c r="B828" s="82"/>
      <c r="C828" s="204"/>
      <c r="E828" s="172"/>
      <c r="F828" s="172"/>
      <c r="G828" s="90"/>
    </row>
    <row r="829" spans="1:7">
      <c r="A829" s="326"/>
      <c r="B829" s="326"/>
      <c r="C829" s="327"/>
      <c r="E829" s="172"/>
      <c r="F829" s="172"/>
      <c r="G829" s="90"/>
    </row>
    <row r="830" spans="1:7">
      <c r="A830" s="326"/>
      <c r="B830" s="326"/>
      <c r="C830" s="327"/>
      <c r="E830" s="172"/>
      <c r="F830" s="172"/>
    </row>
    <row r="831" spans="1:7">
      <c r="A831" s="328"/>
      <c r="B831" s="328"/>
      <c r="C831" s="329"/>
      <c r="E831" s="172"/>
      <c r="F831" s="172"/>
      <c r="G831" s="90"/>
    </row>
    <row r="832" spans="1:7">
      <c r="A832" s="81"/>
      <c r="B832" s="82"/>
      <c r="C832" s="204"/>
      <c r="E832" s="172"/>
      <c r="F832" s="172"/>
    </row>
    <row r="833" spans="1:7">
      <c r="A833" s="81"/>
      <c r="B833" s="82"/>
      <c r="C833" s="204"/>
      <c r="E833" s="172"/>
      <c r="F833" s="172"/>
      <c r="G833" s="90"/>
    </row>
    <row r="834" spans="1:7">
      <c r="A834" s="81"/>
      <c r="B834" s="82"/>
      <c r="C834" s="204"/>
      <c r="E834" s="203"/>
      <c r="F834" s="203"/>
    </row>
    <row r="835" spans="1:7">
      <c r="A835" s="81"/>
      <c r="B835" s="82"/>
      <c r="C835" s="204"/>
      <c r="E835" s="172"/>
      <c r="F835" s="172"/>
      <c r="G835" s="90"/>
    </row>
    <row r="836" spans="1:7">
      <c r="A836" s="328"/>
      <c r="B836" s="328"/>
      <c r="C836" s="329"/>
      <c r="E836" s="172"/>
      <c r="F836" s="172"/>
      <c r="G836" s="90"/>
    </row>
    <row r="837" spans="1:7">
      <c r="A837" s="81"/>
      <c r="B837" s="82"/>
      <c r="C837" s="204"/>
      <c r="E837" s="172"/>
      <c r="F837" s="172"/>
    </row>
    <row r="838" spans="1:7">
      <c r="A838" s="81"/>
      <c r="B838" s="82"/>
      <c r="C838" s="204"/>
      <c r="E838" s="172"/>
      <c r="F838" s="172"/>
      <c r="G838" s="90"/>
    </row>
    <row r="839" spans="1:7">
      <c r="A839" s="81"/>
      <c r="B839" s="82"/>
      <c r="C839" s="204"/>
      <c r="E839" s="172"/>
      <c r="F839" s="172"/>
    </row>
    <row r="840" spans="1:7">
      <c r="A840" s="81"/>
      <c r="B840" s="82"/>
      <c r="C840" s="204"/>
      <c r="E840" s="172"/>
      <c r="F840" s="172"/>
      <c r="G840" s="90"/>
    </row>
    <row r="841" spans="1:7">
      <c r="A841" s="81"/>
      <c r="B841" s="82"/>
      <c r="C841" s="204"/>
      <c r="E841" s="172"/>
      <c r="F841" s="172"/>
      <c r="G841" s="90"/>
    </row>
    <row r="842" spans="1:7">
      <c r="A842" s="81"/>
      <c r="B842" s="82"/>
      <c r="C842" s="204"/>
      <c r="E842" s="172"/>
      <c r="F842" s="172"/>
      <c r="G842" s="90"/>
    </row>
    <row r="843" spans="1:7">
      <c r="A843" s="81"/>
      <c r="B843" s="82"/>
      <c r="C843" s="204"/>
      <c r="E843" s="172"/>
      <c r="F843" s="172"/>
    </row>
    <row r="844" spans="1:7">
      <c r="A844" s="328"/>
      <c r="B844" s="328"/>
      <c r="C844" s="329"/>
      <c r="E844" s="172"/>
      <c r="F844" s="172"/>
      <c r="G844" s="90"/>
    </row>
    <row r="845" spans="1:7">
      <c r="A845" s="81"/>
      <c r="B845" s="82"/>
      <c r="C845" s="204"/>
      <c r="E845" s="172"/>
      <c r="F845" s="172"/>
    </row>
    <row r="846" spans="1:7">
      <c r="A846" s="328"/>
      <c r="B846" s="328"/>
      <c r="C846" s="329"/>
      <c r="E846" s="203"/>
      <c r="F846" s="203"/>
    </row>
    <row r="847" spans="1:7">
      <c r="A847" s="81"/>
      <c r="B847" s="82"/>
      <c r="C847" s="204"/>
      <c r="E847" s="172"/>
      <c r="F847" s="172"/>
      <c r="G847" s="90"/>
    </row>
    <row r="848" spans="1:7">
      <c r="A848" s="81"/>
      <c r="B848" s="82"/>
      <c r="C848" s="204"/>
      <c r="E848" s="203"/>
      <c r="F848" s="203"/>
    </row>
    <row r="849" spans="1:7">
      <c r="A849" s="81"/>
      <c r="B849" s="82"/>
      <c r="C849" s="204"/>
      <c r="E849" s="172"/>
      <c r="F849" s="172"/>
      <c r="G849" s="90"/>
    </row>
    <row r="850" spans="1:7">
      <c r="A850" s="81"/>
      <c r="B850" s="82"/>
      <c r="C850" s="204"/>
      <c r="E850" s="172"/>
      <c r="F850" s="172"/>
    </row>
    <row r="851" spans="1:7">
      <c r="A851" s="328"/>
      <c r="B851" s="328"/>
      <c r="C851" s="329"/>
      <c r="E851" s="172"/>
      <c r="F851" s="172"/>
      <c r="G851" s="90"/>
    </row>
    <row r="852" spans="1:7">
      <c r="A852" s="81"/>
      <c r="B852" s="82"/>
      <c r="C852" s="204"/>
      <c r="E852" s="172"/>
      <c r="F852" s="172"/>
      <c r="G852" s="90"/>
    </row>
    <row r="853" spans="1:7">
      <c r="A853" s="328"/>
      <c r="B853" s="328"/>
      <c r="C853" s="329"/>
      <c r="E853" s="172"/>
      <c r="F853" s="172"/>
      <c r="G853" s="90"/>
    </row>
    <row r="854" spans="1:7">
      <c r="A854" s="81"/>
      <c r="B854" s="82"/>
      <c r="C854" s="204"/>
      <c r="E854" s="172"/>
      <c r="F854" s="172"/>
    </row>
    <row r="855" spans="1:7">
      <c r="A855" s="81"/>
      <c r="B855" s="82"/>
      <c r="C855" s="204"/>
      <c r="E855" s="172"/>
      <c r="F855" s="172"/>
      <c r="G855" s="90"/>
    </row>
    <row r="856" spans="1:7">
      <c r="A856" s="328"/>
      <c r="B856" s="328"/>
      <c r="C856" s="329"/>
      <c r="E856" s="172"/>
      <c r="F856" s="172"/>
      <c r="G856" s="90"/>
    </row>
    <row r="857" spans="1:7">
      <c r="A857" s="81"/>
      <c r="B857" s="82"/>
      <c r="C857" s="204"/>
      <c r="E857" s="172"/>
      <c r="F857" s="172"/>
      <c r="G857" s="90"/>
    </row>
    <row r="858" spans="1:7">
      <c r="A858" s="81"/>
      <c r="B858" s="82"/>
      <c r="C858" s="204"/>
      <c r="E858" s="172"/>
      <c r="F858" s="172"/>
      <c r="G858" s="90"/>
    </row>
    <row r="859" spans="1:7">
      <c r="A859" s="81"/>
      <c r="B859" s="82"/>
      <c r="C859" s="204"/>
      <c r="E859" s="172"/>
      <c r="F859" s="172"/>
      <c r="G859" s="90"/>
    </row>
    <row r="860" spans="1:7">
      <c r="A860" s="81"/>
      <c r="B860" s="82"/>
      <c r="C860" s="204"/>
      <c r="E860" s="172"/>
      <c r="F860" s="172"/>
    </row>
    <row r="861" spans="1:7">
      <c r="A861" s="81"/>
      <c r="B861" s="82"/>
      <c r="C861" s="204"/>
      <c r="E861" s="172"/>
      <c r="F861" s="172"/>
      <c r="G861" s="90"/>
    </row>
    <row r="862" spans="1:7">
      <c r="A862" s="81"/>
      <c r="B862" s="82"/>
      <c r="C862" s="204"/>
      <c r="E862" s="172"/>
      <c r="F862" s="172"/>
    </row>
    <row r="863" spans="1:7">
      <c r="A863" s="81"/>
      <c r="B863" s="82"/>
      <c r="C863" s="204"/>
      <c r="E863" s="203"/>
      <c r="F863" s="203"/>
    </row>
    <row r="864" spans="1:7">
      <c r="A864" s="81"/>
      <c r="B864" s="82"/>
      <c r="C864" s="204"/>
      <c r="E864" s="172"/>
      <c r="F864" s="172"/>
    </row>
    <row r="865" spans="1:7">
      <c r="A865" s="81"/>
      <c r="B865" s="82"/>
      <c r="C865" s="204"/>
      <c r="E865" s="172"/>
      <c r="F865" s="172"/>
    </row>
    <row r="866" spans="1:7">
      <c r="A866" s="81"/>
      <c r="B866" s="82"/>
      <c r="C866" s="204"/>
      <c r="E866" s="172"/>
      <c r="F866" s="172"/>
    </row>
    <row r="867" spans="1:7">
      <c r="A867" s="81"/>
      <c r="B867" s="82"/>
      <c r="C867" s="204"/>
      <c r="E867" s="172"/>
      <c r="F867" s="172"/>
      <c r="G867" s="90"/>
    </row>
    <row r="868" spans="1:7">
      <c r="A868" s="81"/>
      <c r="B868" s="82"/>
      <c r="C868" s="204"/>
      <c r="E868" s="172"/>
      <c r="F868" s="172"/>
    </row>
    <row r="869" spans="1:7">
      <c r="A869" s="81"/>
      <c r="B869" s="82"/>
      <c r="C869" s="204"/>
      <c r="E869" s="203"/>
      <c r="F869" s="203"/>
      <c r="G869" s="90"/>
    </row>
    <row r="870" spans="1:7">
      <c r="A870" s="81"/>
      <c r="B870" s="82"/>
      <c r="C870" s="204"/>
      <c r="E870" s="172"/>
      <c r="F870" s="172"/>
    </row>
    <row r="871" spans="1:7">
      <c r="A871" s="81"/>
      <c r="B871" s="82"/>
      <c r="C871" s="204"/>
      <c r="E871" s="203"/>
      <c r="F871" s="203"/>
    </row>
    <row r="872" spans="1:7">
      <c r="A872" s="81"/>
      <c r="B872" s="82"/>
      <c r="C872" s="204"/>
      <c r="E872" s="172"/>
      <c r="F872" s="172"/>
    </row>
    <row r="873" spans="1:7">
      <c r="A873" s="81"/>
      <c r="B873" s="82"/>
      <c r="C873" s="204"/>
      <c r="E873" s="172"/>
      <c r="F873" s="172"/>
    </row>
    <row r="874" spans="1:7">
      <c r="A874" s="81"/>
      <c r="B874" s="82"/>
      <c r="C874" s="204"/>
      <c r="E874" s="172"/>
      <c r="F874" s="172"/>
      <c r="G874" s="90"/>
    </row>
    <row r="875" spans="1:7">
      <c r="A875" s="81"/>
      <c r="B875" s="82"/>
      <c r="C875" s="204"/>
      <c r="E875" s="172"/>
      <c r="F875" s="172"/>
    </row>
    <row r="876" spans="1:7">
      <c r="A876" s="81"/>
      <c r="B876" s="82"/>
      <c r="C876" s="204"/>
      <c r="E876" s="172"/>
      <c r="F876" s="172"/>
      <c r="G876" s="90"/>
    </row>
    <row r="877" spans="1:7">
      <c r="A877" s="81"/>
      <c r="B877" s="82"/>
      <c r="C877" s="204"/>
      <c r="E877" s="172"/>
      <c r="F877" s="172"/>
    </row>
    <row r="878" spans="1:7">
      <c r="A878" s="81"/>
      <c r="B878" s="82"/>
      <c r="C878" s="204"/>
      <c r="E878" s="172"/>
      <c r="F878" s="172"/>
      <c r="G878" s="90"/>
    </row>
    <row r="879" spans="1:7">
      <c r="A879" s="81"/>
      <c r="B879" s="82"/>
      <c r="C879" s="204"/>
      <c r="E879" s="172"/>
      <c r="F879" s="172"/>
    </row>
    <row r="880" spans="1:7">
      <c r="A880" s="81"/>
      <c r="B880" s="82"/>
      <c r="C880" s="204"/>
      <c r="E880" s="172"/>
      <c r="F880" s="172"/>
      <c r="G880" s="90"/>
    </row>
    <row r="881" spans="1:7">
      <c r="A881" s="81"/>
      <c r="B881" s="82"/>
      <c r="C881" s="204"/>
      <c r="E881" s="172"/>
      <c r="F881" s="172"/>
      <c r="G881" s="90"/>
    </row>
    <row r="882" spans="1:7">
      <c r="A882" s="81"/>
      <c r="B882" s="82"/>
      <c r="C882" s="204"/>
      <c r="E882" s="172"/>
      <c r="F882" s="172"/>
    </row>
    <row r="883" spans="1:7">
      <c r="A883" s="328"/>
      <c r="B883" s="328"/>
      <c r="C883" s="329"/>
      <c r="E883" s="172"/>
      <c r="F883" s="172"/>
      <c r="G883" s="90"/>
    </row>
    <row r="884" spans="1:7">
      <c r="A884" s="328"/>
      <c r="B884" s="328"/>
      <c r="C884" s="329"/>
      <c r="E884" s="172"/>
      <c r="F884" s="172"/>
    </row>
    <row r="885" spans="1:7">
      <c r="A885" s="81"/>
      <c r="B885" s="82"/>
      <c r="C885" s="204"/>
      <c r="E885" s="172"/>
      <c r="F885" s="172"/>
      <c r="G885" s="90"/>
    </row>
    <row r="886" spans="1:7">
      <c r="A886" s="81"/>
      <c r="B886" s="82"/>
      <c r="C886" s="204"/>
      <c r="E886" s="203"/>
      <c r="F886" s="203"/>
    </row>
    <row r="887" spans="1:7">
      <c r="A887" s="328"/>
      <c r="B887" s="328"/>
      <c r="C887" s="329"/>
      <c r="E887" s="172"/>
      <c r="F887" s="172"/>
      <c r="G887" s="90"/>
    </row>
    <row r="888" spans="1:7">
      <c r="A888" s="81"/>
      <c r="B888" s="82"/>
      <c r="C888" s="204"/>
      <c r="E888" s="172"/>
      <c r="F888" s="172"/>
    </row>
    <row r="889" spans="1:7">
      <c r="A889" s="328"/>
      <c r="B889" s="328"/>
      <c r="C889" s="329"/>
      <c r="E889" s="203"/>
      <c r="F889" s="203"/>
      <c r="G889" s="90"/>
    </row>
    <row r="890" spans="1:7">
      <c r="A890" s="81"/>
      <c r="B890" s="82"/>
      <c r="C890" s="204"/>
      <c r="E890" s="172"/>
      <c r="F890" s="172"/>
      <c r="G890" s="90"/>
    </row>
    <row r="891" spans="1:7">
      <c r="A891" s="81"/>
      <c r="B891" s="82"/>
      <c r="C891" s="204"/>
      <c r="E891" s="172"/>
      <c r="F891" s="172"/>
    </row>
    <row r="892" spans="1:7">
      <c r="A892" s="81"/>
      <c r="B892" s="82"/>
      <c r="C892" s="204"/>
      <c r="E892" s="172"/>
      <c r="F892" s="172"/>
      <c r="G892" s="90"/>
    </row>
    <row r="893" spans="1:7">
      <c r="A893" s="326"/>
      <c r="B893" s="326"/>
      <c r="C893" s="327"/>
      <c r="E893" s="172"/>
      <c r="F893" s="172"/>
    </row>
    <row r="894" spans="1:7">
      <c r="A894" s="326"/>
      <c r="B894" s="326"/>
      <c r="C894" s="327"/>
      <c r="E894" s="172"/>
      <c r="F894" s="172"/>
      <c r="G894" s="90"/>
    </row>
    <row r="895" spans="1:7">
      <c r="A895" s="326"/>
      <c r="B895" s="326"/>
      <c r="C895" s="327"/>
      <c r="E895" s="172"/>
      <c r="F895" s="172"/>
      <c r="G895" s="90"/>
    </row>
    <row r="896" spans="1:7">
      <c r="A896" s="81"/>
      <c r="B896" s="82"/>
      <c r="C896" s="204"/>
      <c r="E896" s="172"/>
      <c r="F896" s="172"/>
      <c r="G896" s="90"/>
    </row>
    <row r="897" spans="1:7">
      <c r="A897" s="328"/>
      <c r="B897" s="328"/>
      <c r="C897" s="329"/>
      <c r="E897" s="172"/>
      <c r="F897" s="172"/>
    </row>
    <row r="898" spans="1:7">
      <c r="A898" s="328"/>
      <c r="B898" s="328"/>
      <c r="C898" s="329"/>
      <c r="E898" s="172"/>
      <c r="F898" s="172"/>
      <c r="G898" s="90"/>
    </row>
    <row r="899" spans="1:7">
      <c r="A899" s="81"/>
      <c r="B899" s="82"/>
      <c r="C899" s="204"/>
      <c r="E899" s="172"/>
      <c r="F899" s="172"/>
    </row>
    <row r="900" spans="1:7">
      <c r="A900" s="81"/>
      <c r="B900" s="82"/>
      <c r="C900" s="204"/>
      <c r="E900" s="172"/>
      <c r="F900" s="172"/>
      <c r="G900" s="90"/>
    </row>
    <row r="901" spans="1:7">
      <c r="A901" s="326"/>
      <c r="B901" s="326"/>
      <c r="C901" s="327"/>
      <c r="E901" s="172"/>
      <c r="F901" s="172"/>
    </row>
    <row r="902" spans="1:7">
      <c r="A902" s="326"/>
      <c r="B902" s="326"/>
      <c r="C902" s="327"/>
      <c r="E902" s="172"/>
      <c r="F902" s="172"/>
      <c r="G902" s="90"/>
    </row>
    <row r="903" spans="1:7">
      <c r="A903" s="81"/>
      <c r="B903" s="82"/>
      <c r="C903" s="204"/>
      <c r="E903" s="172"/>
      <c r="F903" s="172"/>
      <c r="G903" s="90"/>
    </row>
    <row r="904" spans="1:7">
      <c r="A904" s="81"/>
      <c r="B904" s="82"/>
      <c r="C904" s="204"/>
      <c r="E904" s="172"/>
      <c r="F904" s="172"/>
      <c r="G904" s="90"/>
    </row>
    <row r="905" spans="1:7">
      <c r="A905" s="81"/>
      <c r="B905" s="82"/>
      <c r="C905" s="204"/>
      <c r="E905" s="172"/>
      <c r="F905" s="172"/>
      <c r="G905" s="90"/>
    </row>
    <row r="906" spans="1:7">
      <c r="A906" s="81"/>
      <c r="B906" s="82"/>
      <c r="C906" s="204"/>
      <c r="E906" s="172"/>
      <c r="F906" s="172"/>
      <c r="G906" s="90"/>
    </row>
    <row r="907" spans="1:7">
      <c r="A907" s="81"/>
      <c r="B907" s="82"/>
      <c r="C907" s="204"/>
      <c r="E907" s="172"/>
      <c r="F907" s="172"/>
      <c r="G907" s="90"/>
    </row>
    <row r="908" spans="1:7">
      <c r="A908" s="81"/>
      <c r="B908" s="82"/>
      <c r="C908" s="204"/>
      <c r="E908" s="172"/>
      <c r="F908" s="172"/>
    </row>
    <row r="909" spans="1:7">
      <c r="A909" s="81"/>
      <c r="B909" s="82"/>
      <c r="C909" s="204"/>
      <c r="E909" s="172"/>
      <c r="F909" s="172"/>
      <c r="G909" s="90"/>
    </row>
    <row r="910" spans="1:7">
      <c r="A910" s="81"/>
      <c r="B910" s="82"/>
      <c r="C910" s="204"/>
      <c r="E910" s="172"/>
      <c r="F910" s="172"/>
    </row>
    <row r="911" spans="1:7">
      <c r="A911" s="326"/>
      <c r="B911" s="326"/>
      <c r="C911" s="327"/>
      <c r="E911" s="172"/>
      <c r="F911" s="172"/>
      <c r="G911" s="90"/>
    </row>
    <row r="912" spans="1:7">
      <c r="A912" s="81"/>
      <c r="B912" s="82"/>
      <c r="C912" s="204"/>
      <c r="E912" s="172"/>
      <c r="F912" s="172"/>
      <c r="G912" s="90"/>
    </row>
    <row r="913" spans="1:7">
      <c r="A913" s="81"/>
      <c r="B913" s="82"/>
      <c r="C913" s="204"/>
      <c r="E913" s="172"/>
      <c r="F913" s="172"/>
      <c r="G913" s="90"/>
    </row>
    <row r="914" spans="1:7">
      <c r="A914" s="326"/>
      <c r="B914" s="326"/>
      <c r="C914" s="327"/>
      <c r="E914" s="203"/>
      <c r="F914" s="203"/>
      <c r="G914" s="90"/>
    </row>
    <row r="915" spans="1:7">
      <c r="A915" s="81"/>
      <c r="B915" s="82"/>
      <c r="C915" s="204"/>
      <c r="E915" s="172"/>
      <c r="F915" s="172"/>
      <c r="G915" s="90"/>
    </row>
    <row r="916" spans="1:7">
      <c r="A916" s="81"/>
      <c r="B916" s="82"/>
      <c r="C916" s="204"/>
      <c r="E916" s="203"/>
      <c r="F916" s="203"/>
      <c r="G916" s="90"/>
    </row>
    <row r="917" spans="1:7">
      <c r="A917" s="326"/>
      <c r="B917" s="326"/>
      <c r="C917" s="327"/>
      <c r="E917" s="172"/>
      <c r="F917" s="172"/>
      <c r="G917" s="90"/>
    </row>
    <row r="918" spans="1:7">
      <c r="A918" s="81"/>
      <c r="B918" s="82"/>
      <c r="C918" s="204"/>
      <c r="E918" s="203"/>
      <c r="F918" s="203"/>
    </row>
    <row r="919" spans="1:7">
      <c r="A919" s="81"/>
      <c r="B919" s="82"/>
      <c r="C919" s="204"/>
      <c r="E919" s="172"/>
      <c r="F919" s="172"/>
      <c r="G919" s="90"/>
    </row>
    <row r="920" spans="1:7">
      <c r="A920" s="81"/>
      <c r="B920" s="82"/>
      <c r="C920" s="204"/>
      <c r="E920" s="203"/>
      <c r="F920" s="203"/>
      <c r="G920" s="90"/>
    </row>
    <row r="921" spans="1:7">
      <c r="A921" s="81"/>
      <c r="B921" s="82"/>
      <c r="C921" s="204"/>
      <c r="E921" s="172"/>
      <c r="F921" s="172"/>
      <c r="G921" s="90"/>
    </row>
    <row r="922" spans="1:7">
      <c r="A922" s="81"/>
      <c r="B922" s="82"/>
      <c r="C922" s="204"/>
      <c r="E922" s="203"/>
      <c r="F922" s="203"/>
      <c r="G922" s="90"/>
    </row>
    <row r="923" spans="1:7">
      <c r="A923" s="81"/>
      <c r="B923" s="82"/>
      <c r="C923" s="204"/>
      <c r="E923" s="172"/>
      <c r="F923" s="172"/>
      <c r="G923" s="90"/>
    </row>
    <row r="924" spans="1:7">
      <c r="A924" s="81"/>
      <c r="B924" s="82"/>
      <c r="C924" s="204"/>
      <c r="E924" s="172"/>
      <c r="F924" s="172"/>
      <c r="G924" s="90"/>
    </row>
    <row r="925" spans="1:7">
      <c r="A925" s="81"/>
      <c r="B925" s="82"/>
      <c r="C925" s="204"/>
      <c r="E925" s="203"/>
      <c r="F925" s="203"/>
    </row>
    <row r="926" spans="1:7">
      <c r="A926" s="326"/>
      <c r="B926" s="326"/>
      <c r="C926" s="327"/>
      <c r="E926" s="172"/>
      <c r="F926" s="172"/>
      <c r="G926" s="90"/>
    </row>
    <row r="927" spans="1:7">
      <c r="A927" s="81"/>
      <c r="B927" s="82"/>
      <c r="C927" s="204"/>
      <c r="E927" s="203"/>
      <c r="F927" s="203"/>
    </row>
    <row r="928" spans="1:7">
      <c r="A928" s="81"/>
      <c r="B928" s="82"/>
      <c r="C928" s="204"/>
      <c r="E928" s="172"/>
      <c r="F928" s="172"/>
      <c r="G928" s="90"/>
    </row>
    <row r="929" spans="1:7">
      <c r="A929" s="81"/>
      <c r="B929" s="82"/>
      <c r="C929" s="204"/>
      <c r="E929" s="172"/>
      <c r="F929" s="172"/>
    </row>
    <row r="930" spans="1:7">
      <c r="A930" s="81"/>
      <c r="B930" s="82"/>
      <c r="C930" s="204"/>
      <c r="E930" s="172"/>
      <c r="F930" s="172"/>
      <c r="G930" s="90"/>
    </row>
    <row r="931" spans="1:7">
      <c r="A931" s="81"/>
      <c r="B931" s="82"/>
      <c r="C931" s="204"/>
      <c r="E931" s="203"/>
      <c r="F931" s="203"/>
      <c r="G931" s="90"/>
    </row>
    <row r="932" spans="1:7">
      <c r="A932" s="81"/>
      <c r="B932" s="82"/>
      <c r="C932" s="204"/>
      <c r="E932" s="172"/>
      <c r="F932" s="172"/>
      <c r="G932" s="90"/>
    </row>
    <row r="933" spans="1:7">
      <c r="A933" s="81"/>
      <c r="B933" s="82"/>
      <c r="C933" s="204"/>
      <c r="E933" s="203"/>
      <c r="F933" s="203"/>
      <c r="G933" s="90"/>
    </row>
    <row r="934" spans="1:7">
      <c r="A934" s="81"/>
      <c r="B934" s="82"/>
      <c r="C934" s="204"/>
      <c r="E934" s="172"/>
      <c r="F934" s="172"/>
      <c r="G934" s="90"/>
    </row>
    <row r="935" spans="1:7">
      <c r="A935" s="81"/>
      <c r="B935" s="82"/>
      <c r="C935" s="204"/>
      <c r="E935" s="203"/>
      <c r="F935" s="203"/>
      <c r="G935" s="90"/>
    </row>
    <row r="936" spans="1:7">
      <c r="A936" s="81"/>
      <c r="B936" s="82"/>
      <c r="C936" s="204"/>
      <c r="E936" s="172"/>
      <c r="F936" s="172"/>
      <c r="G936" s="90"/>
    </row>
    <row r="937" spans="1:7">
      <c r="A937" s="81"/>
      <c r="B937" s="82"/>
      <c r="C937" s="204"/>
      <c r="E937" s="203"/>
      <c r="F937" s="203"/>
      <c r="G937" s="90"/>
    </row>
    <row r="938" spans="1:7">
      <c r="A938" s="81"/>
      <c r="B938" s="82"/>
      <c r="C938" s="204"/>
      <c r="E938" s="172"/>
      <c r="F938" s="172"/>
    </row>
    <row r="939" spans="1:7">
      <c r="A939" s="81"/>
      <c r="B939" s="82"/>
      <c r="C939" s="204"/>
      <c r="E939" s="172"/>
      <c r="F939" s="172"/>
      <c r="G939" s="90"/>
    </row>
    <row r="940" spans="1:7">
      <c r="A940" s="326"/>
      <c r="B940" s="326"/>
      <c r="C940" s="327"/>
      <c r="E940" s="172"/>
      <c r="F940" s="172"/>
      <c r="G940" s="90"/>
    </row>
    <row r="941" spans="1:7">
      <c r="A941" s="81"/>
      <c r="B941" s="82"/>
      <c r="C941" s="204"/>
      <c r="E941" s="203"/>
      <c r="F941" s="203"/>
      <c r="G941" s="90"/>
    </row>
    <row r="942" spans="1:7">
      <c r="A942" s="81"/>
      <c r="B942" s="82"/>
      <c r="C942" s="204"/>
      <c r="E942" s="172"/>
      <c r="F942" s="172"/>
      <c r="G942" s="90"/>
    </row>
    <row r="943" spans="1:7">
      <c r="A943" s="81"/>
      <c r="B943" s="82"/>
      <c r="C943" s="204"/>
      <c r="E943" s="203"/>
      <c r="F943" s="203"/>
      <c r="G943" s="90"/>
    </row>
    <row r="944" spans="1:7">
      <c r="A944" s="81"/>
      <c r="B944" s="82"/>
      <c r="C944" s="204"/>
      <c r="E944" s="172"/>
      <c r="F944" s="172"/>
    </row>
    <row r="945" spans="1:7">
      <c r="A945" s="81"/>
      <c r="B945" s="82"/>
      <c r="C945" s="204"/>
      <c r="E945" s="203"/>
      <c r="F945" s="203"/>
      <c r="G945" s="90"/>
    </row>
    <row r="946" spans="1:7">
      <c r="A946" s="326"/>
      <c r="B946" s="326"/>
      <c r="C946" s="327"/>
      <c r="E946" s="172"/>
      <c r="F946" s="172"/>
    </row>
    <row r="947" spans="1:7">
      <c r="A947" s="328"/>
      <c r="B947" s="328"/>
      <c r="C947" s="329"/>
      <c r="E947" s="203"/>
      <c r="F947" s="203"/>
      <c r="G947" s="90"/>
    </row>
    <row r="948" spans="1:7">
      <c r="A948" s="81"/>
      <c r="B948" s="82"/>
      <c r="C948" s="204"/>
      <c r="E948" s="172"/>
      <c r="F948" s="172"/>
    </row>
    <row r="949" spans="1:7">
      <c r="A949" s="81"/>
      <c r="B949" s="82"/>
      <c r="C949" s="204"/>
      <c r="E949" s="203"/>
      <c r="F949" s="203"/>
      <c r="G949" s="90"/>
    </row>
    <row r="950" spans="1:7">
      <c r="A950" s="81"/>
      <c r="B950" s="82"/>
      <c r="C950" s="204"/>
      <c r="E950" s="172"/>
      <c r="F950" s="172"/>
      <c r="G950" s="90"/>
    </row>
    <row r="951" spans="1:7">
      <c r="A951" s="81"/>
      <c r="B951" s="82"/>
      <c r="C951" s="204"/>
      <c r="E951" s="203"/>
      <c r="F951" s="203"/>
      <c r="G951" s="90"/>
    </row>
    <row r="952" spans="1:7">
      <c r="A952" s="81"/>
      <c r="B952" s="82"/>
      <c r="C952" s="204"/>
      <c r="E952" s="172"/>
      <c r="F952" s="172"/>
      <c r="G952" s="90"/>
    </row>
    <row r="953" spans="1:7">
      <c r="A953" s="81"/>
      <c r="B953" s="82"/>
      <c r="C953" s="204"/>
      <c r="E953" s="172"/>
      <c r="F953" s="172"/>
      <c r="G953" s="90"/>
    </row>
    <row r="954" spans="1:7">
      <c r="A954" s="326"/>
      <c r="B954" s="326"/>
      <c r="C954" s="208"/>
      <c r="E954" s="172"/>
      <c r="F954" s="172"/>
      <c r="G954" s="90"/>
    </row>
    <row r="955" spans="1:7">
      <c r="A955" s="81"/>
      <c r="B955" s="82"/>
      <c r="C955" s="204"/>
      <c r="E955" s="172"/>
      <c r="F955" s="172"/>
      <c r="G955" s="90"/>
    </row>
    <row r="956" spans="1:7">
      <c r="A956" s="81"/>
      <c r="B956" s="82"/>
      <c r="C956" s="204"/>
      <c r="E956" s="203"/>
      <c r="F956" s="203"/>
      <c r="G956" s="90"/>
    </row>
    <row r="957" spans="1:7">
      <c r="A957" s="81"/>
      <c r="B957" s="82"/>
      <c r="C957" s="204"/>
      <c r="E957" s="172"/>
      <c r="F957" s="172"/>
      <c r="G957" s="90"/>
    </row>
    <row r="958" spans="1:7">
      <c r="A958" s="81"/>
      <c r="B958" s="82"/>
      <c r="C958" s="204"/>
      <c r="E958" s="172"/>
      <c r="F958" s="172"/>
      <c r="G958" s="90"/>
    </row>
    <row r="959" spans="1:7">
      <c r="A959" s="81"/>
      <c r="B959" s="82"/>
      <c r="C959" s="204"/>
      <c r="E959" s="203"/>
      <c r="F959" s="203"/>
      <c r="G959" s="90"/>
    </row>
    <row r="960" spans="1:7">
      <c r="A960" s="81"/>
      <c r="B960" s="82"/>
      <c r="C960" s="204"/>
      <c r="E960" s="172"/>
      <c r="F960" s="172"/>
      <c r="G960" s="90"/>
    </row>
    <row r="961" spans="1:7">
      <c r="A961" s="81"/>
      <c r="B961" s="82"/>
      <c r="C961" s="204"/>
      <c r="E961" s="172"/>
      <c r="F961" s="172"/>
      <c r="G961" s="90"/>
    </row>
    <row r="962" spans="1:7">
      <c r="A962" s="81"/>
      <c r="B962" s="82"/>
      <c r="C962" s="204"/>
      <c r="E962" s="172"/>
      <c r="F962" s="172"/>
      <c r="G962" s="90"/>
    </row>
    <row r="963" spans="1:7">
      <c r="A963" s="81"/>
      <c r="B963" s="82"/>
      <c r="C963" s="204"/>
      <c r="E963" s="172"/>
      <c r="F963" s="172"/>
    </row>
    <row r="964" spans="1:7">
      <c r="A964" s="81"/>
      <c r="B964" s="82"/>
      <c r="C964" s="204"/>
      <c r="E964" s="203"/>
      <c r="F964" s="203"/>
      <c r="G964" s="90"/>
    </row>
    <row r="965" spans="1:7">
      <c r="A965" s="81"/>
      <c r="B965" s="82"/>
      <c r="C965" s="204"/>
      <c r="E965" s="172"/>
      <c r="F965" s="172"/>
      <c r="G965" s="90"/>
    </row>
    <row r="966" spans="1:7">
      <c r="A966" s="81"/>
      <c r="B966" s="82"/>
      <c r="C966" s="204"/>
      <c r="E966" s="203"/>
      <c r="F966" s="203"/>
      <c r="G966" s="90"/>
    </row>
    <row r="967" spans="1:7">
      <c r="A967" s="81"/>
      <c r="B967" s="82"/>
      <c r="C967" s="204"/>
      <c r="E967" s="172"/>
      <c r="F967" s="172"/>
      <c r="G967" s="90"/>
    </row>
    <row r="968" spans="1:7">
      <c r="A968" s="81"/>
      <c r="B968" s="82"/>
      <c r="C968" s="204"/>
      <c r="E968" s="203"/>
      <c r="F968" s="203"/>
      <c r="G968" s="90"/>
    </row>
    <row r="969" spans="1:7">
      <c r="A969" s="81"/>
      <c r="B969" s="82"/>
      <c r="C969" s="204"/>
      <c r="E969" s="172"/>
      <c r="F969" s="172"/>
      <c r="G969" s="90"/>
    </row>
    <row r="970" spans="1:7">
      <c r="A970" s="81"/>
      <c r="B970" s="82"/>
      <c r="C970" s="204"/>
      <c r="E970" s="203"/>
      <c r="F970" s="203"/>
      <c r="G970" s="90"/>
    </row>
    <row r="971" spans="1:7">
      <c r="A971" s="81"/>
      <c r="B971" s="82"/>
      <c r="C971" s="204"/>
      <c r="E971" s="172"/>
      <c r="F971" s="172"/>
      <c r="G971" s="90"/>
    </row>
    <row r="972" spans="1:7">
      <c r="A972" s="81"/>
      <c r="B972" s="82"/>
      <c r="C972" s="204"/>
      <c r="E972" s="203"/>
      <c r="F972" s="203"/>
      <c r="G972" s="90"/>
    </row>
    <row r="973" spans="1:7">
      <c r="A973" s="81"/>
      <c r="B973" s="82"/>
      <c r="C973" s="204"/>
      <c r="E973" s="172"/>
      <c r="F973" s="172"/>
      <c r="G973" s="90"/>
    </row>
    <row r="974" spans="1:7">
      <c r="A974" s="81"/>
      <c r="B974" s="82"/>
      <c r="C974" s="204"/>
      <c r="E974" s="203"/>
      <c r="F974" s="203"/>
      <c r="G974" s="90"/>
    </row>
    <row r="975" spans="1:7">
      <c r="A975" s="81"/>
      <c r="B975" s="82"/>
      <c r="C975" s="204"/>
      <c r="E975" s="172"/>
      <c r="F975" s="172"/>
      <c r="G975" s="90"/>
    </row>
    <row r="976" spans="1:7">
      <c r="A976" s="81"/>
      <c r="B976" s="82"/>
      <c r="C976" s="204"/>
      <c r="E976" s="172"/>
      <c r="F976" s="172"/>
      <c r="G976" s="90"/>
    </row>
    <row r="977" spans="1:7">
      <c r="A977" s="81"/>
      <c r="B977" s="82"/>
      <c r="C977" s="204"/>
      <c r="E977" s="203"/>
      <c r="F977" s="203"/>
      <c r="G977" s="90"/>
    </row>
    <row r="978" spans="1:7">
      <c r="A978" s="81"/>
      <c r="B978" s="82"/>
      <c r="C978" s="204"/>
      <c r="E978" s="172"/>
      <c r="F978" s="172"/>
      <c r="G978" s="90"/>
    </row>
    <row r="979" spans="1:7">
      <c r="A979" s="81"/>
      <c r="B979" s="82"/>
      <c r="C979" s="204"/>
      <c r="E979" s="172"/>
      <c r="F979" s="172"/>
      <c r="G979" s="90"/>
    </row>
    <row r="980" spans="1:7">
      <c r="A980" s="81"/>
      <c r="B980" s="82"/>
      <c r="C980" s="204"/>
      <c r="E980" s="203"/>
      <c r="F980" s="203"/>
      <c r="G980" s="90"/>
    </row>
    <row r="981" spans="1:7">
      <c r="A981" s="81"/>
      <c r="B981" s="82"/>
      <c r="C981" s="204"/>
      <c r="E981" s="172"/>
      <c r="F981" s="172"/>
      <c r="G981" s="90"/>
    </row>
    <row r="982" spans="1:7">
      <c r="A982" s="81"/>
      <c r="B982" s="82"/>
      <c r="C982" s="204"/>
      <c r="E982" s="172"/>
      <c r="F982" s="172"/>
      <c r="G982" s="90"/>
    </row>
    <row r="983" spans="1:7">
      <c r="A983" s="81"/>
      <c r="B983" s="82"/>
      <c r="C983" s="204"/>
      <c r="E983" s="203"/>
      <c r="F983" s="203"/>
      <c r="G983" s="90"/>
    </row>
    <row r="984" spans="1:7">
      <c r="A984" s="81"/>
      <c r="B984" s="82"/>
      <c r="C984" s="204"/>
      <c r="E984" s="172"/>
      <c r="F984" s="172"/>
      <c r="G984" s="90"/>
    </row>
    <row r="985" spans="1:7">
      <c r="A985" s="81"/>
      <c r="B985" s="82"/>
      <c r="C985" s="204"/>
      <c r="E985" s="203"/>
      <c r="F985" s="203"/>
      <c r="G985" s="90"/>
    </row>
    <row r="986" spans="1:7">
      <c r="A986" s="81"/>
      <c r="B986" s="82"/>
      <c r="C986" s="204"/>
      <c r="E986" s="172"/>
      <c r="F986" s="172"/>
      <c r="G986" s="90"/>
    </row>
    <row r="987" spans="1:7">
      <c r="A987" s="81"/>
      <c r="B987" s="82"/>
      <c r="C987" s="204"/>
      <c r="E987" s="172"/>
      <c r="F987" s="172"/>
    </row>
    <row r="988" spans="1:7">
      <c r="A988" s="81"/>
      <c r="B988" s="82"/>
      <c r="C988" s="204"/>
      <c r="E988" s="172"/>
      <c r="F988" s="172"/>
      <c r="G988" s="90"/>
    </row>
    <row r="989" spans="1:7">
      <c r="A989" s="81"/>
      <c r="B989" s="82"/>
      <c r="C989" s="204"/>
      <c r="E989" s="172"/>
      <c r="F989" s="172"/>
      <c r="G989" s="90"/>
    </row>
    <row r="990" spans="1:7">
      <c r="A990" s="81"/>
      <c r="B990" s="82"/>
      <c r="C990" s="204"/>
      <c r="E990" s="172"/>
      <c r="F990" s="172"/>
      <c r="G990" s="90"/>
    </row>
    <row r="991" spans="1:7">
      <c r="A991" s="81"/>
      <c r="B991" s="82"/>
      <c r="C991" s="204"/>
      <c r="E991" s="203"/>
      <c r="F991" s="203"/>
      <c r="G991" s="90"/>
    </row>
    <row r="992" spans="1:7">
      <c r="A992" s="81"/>
      <c r="B992" s="82"/>
      <c r="C992" s="204"/>
      <c r="E992" s="172"/>
      <c r="F992" s="172"/>
    </row>
    <row r="993" spans="1:7">
      <c r="A993" s="81"/>
      <c r="B993" s="82"/>
      <c r="C993" s="204"/>
      <c r="E993" s="203"/>
      <c r="F993" s="203"/>
      <c r="G993" s="90"/>
    </row>
    <row r="994" spans="1:7">
      <c r="A994" s="81"/>
      <c r="B994" s="82"/>
      <c r="C994" s="204"/>
      <c r="E994" s="172"/>
      <c r="F994" s="172"/>
      <c r="G994" s="90"/>
    </row>
    <row r="995" spans="1:7">
      <c r="A995" s="81"/>
      <c r="B995" s="82"/>
      <c r="C995" s="204"/>
      <c r="E995" s="203"/>
      <c r="F995" s="203"/>
      <c r="G995" s="90"/>
    </row>
    <row r="996" spans="1:7">
      <c r="A996" s="81"/>
      <c r="B996" s="82"/>
      <c r="C996" s="204"/>
      <c r="E996" s="172"/>
      <c r="F996" s="172"/>
      <c r="G996" s="90"/>
    </row>
    <row r="997" spans="1:7">
      <c r="A997" s="81"/>
      <c r="B997" s="82"/>
      <c r="C997" s="204"/>
      <c r="E997" s="203"/>
      <c r="F997" s="203"/>
    </row>
    <row r="998" spans="1:7">
      <c r="A998" s="81"/>
      <c r="B998" s="82"/>
      <c r="C998" s="204"/>
      <c r="E998" s="172"/>
      <c r="F998" s="172"/>
      <c r="G998" s="90"/>
    </row>
    <row r="999" spans="1:7">
      <c r="A999" s="81"/>
      <c r="B999" s="82"/>
      <c r="C999" s="204"/>
      <c r="E999" s="172"/>
      <c r="F999" s="172"/>
    </row>
    <row r="1000" spans="1:7">
      <c r="A1000" s="81"/>
      <c r="B1000" s="82"/>
      <c r="C1000" s="204"/>
      <c r="E1000" s="203"/>
      <c r="F1000" s="203"/>
      <c r="G1000" s="90"/>
    </row>
    <row r="1001" spans="1:7">
      <c r="A1001" s="81"/>
      <c r="B1001" s="82"/>
      <c r="C1001" s="204"/>
      <c r="E1001" s="172"/>
      <c r="F1001" s="172"/>
    </row>
    <row r="1002" spans="1:7">
      <c r="A1002" s="81"/>
      <c r="B1002" s="82"/>
      <c r="C1002" s="204"/>
      <c r="E1002" s="172"/>
      <c r="F1002" s="172"/>
      <c r="G1002" s="90"/>
    </row>
    <row r="1003" spans="1:7">
      <c r="A1003" s="81"/>
      <c r="B1003" s="82"/>
      <c r="C1003" s="204"/>
      <c r="E1003" s="203"/>
      <c r="F1003" s="203"/>
      <c r="G1003" s="90"/>
    </row>
    <row r="1004" spans="1:7">
      <c r="A1004" s="81"/>
      <c r="B1004" s="82"/>
      <c r="C1004" s="204"/>
      <c r="E1004" s="172"/>
      <c r="F1004" s="172"/>
      <c r="G1004" s="90"/>
    </row>
    <row r="1005" spans="1:7">
      <c r="A1005" s="81"/>
      <c r="B1005" s="82"/>
      <c r="C1005" s="204"/>
      <c r="E1005" s="172"/>
      <c r="F1005" s="172"/>
      <c r="G1005" s="90"/>
    </row>
    <row r="1006" spans="1:7">
      <c r="A1006" s="81"/>
      <c r="B1006" s="82"/>
      <c r="C1006" s="204"/>
      <c r="E1006" s="172"/>
      <c r="F1006" s="172"/>
      <c r="G1006" s="90"/>
    </row>
    <row r="1007" spans="1:7">
      <c r="A1007" s="81"/>
      <c r="B1007" s="82"/>
      <c r="C1007" s="204"/>
      <c r="E1007" s="172"/>
      <c r="F1007" s="172"/>
      <c r="G1007" s="90"/>
    </row>
    <row r="1008" spans="1:7">
      <c r="A1008" s="81"/>
      <c r="B1008" s="82"/>
      <c r="C1008" s="204"/>
      <c r="E1008" s="172"/>
      <c r="F1008" s="172"/>
      <c r="G1008" s="90"/>
    </row>
    <row r="1009" spans="1:7">
      <c r="A1009" s="81"/>
      <c r="B1009" s="82"/>
      <c r="C1009" s="204"/>
      <c r="E1009" s="172"/>
      <c r="F1009" s="172"/>
      <c r="G1009" s="90"/>
    </row>
    <row r="1010" spans="1:7">
      <c r="A1010" s="81"/>
      <c r="B1010" s="82"/>
      <c r="C1010" s="204"/>
      <c r="E1010" s="172"/>
      <c r="F1010" s="172"/>
      <c r="G1010" s="90"/>
    </row>
    <row r="1011" spans="1:7">
      <c r="A1011" s="81"/>
      <c r="B1011" s="82"/>
      <c r="C1011" s="204"/>
      <c r="E1011" s="203"/>
      <c r="F1011" s="203"/>
      <c r="G1011" s="90"/>
    </row>
    <row r="1012" spans="1:7">
      <c r="A1012" s="81"/>
      <c r="B1012" s="82"/>
      <c r="C1012" s="204"/>
      <c r="E1012" s="172"/>
      <c r="F1012" s="172"/>
      <c r="G1012" s="90"/>
    </row>
    <row r="1013" spans="1:7">
      <c r="A1013" s="81"/>
      <c r="B1013" s="82"/>
      <c r="C1013" s="204"/>
      <c r="E1013" s="203"/>
      <c r="F1013" s="203"/>
      <c r="G1013" s="90"/>
    </row>
    <row r="1014" spans="1:7">
      <c r="A1014" s="328"/>
      <c r="B1014" s="328"/>
      <c r="C1014" s="329"/>
      <c r="E1014" s="172"/>
      <c r="F1014" s="172"/>
      <c r="G1014" s="90"/>
    </row>
    <row r="1015" spans="1:7">
      <c r="A1015" s="81"/>
      <c r="B1015" s="82"/>
      <c r="C1015" s="204"/>
      <c r="E1015" s="172"/>
      <c r="F1015" s="172"/>
      <c r="G1015" s="90"/>
    </row>
    <row r="1016" spans="1:7">
      <c r="A1016" s="328"/>
      <c r="B1016" s="328"/>
      <c r="C1016" s="329"/>
      <c r="E1016" s="172"/>
      <c r="F1016" s="172"/>
      <c r="G1016" s="90"/>
    </row>
    <row r="1017" spans="1:7">
      <c r="A1017" s="81"/>
      <c r="B1017" s="82"/>
      <c r="C1017" s="204"/>
      <c r="E1017" s="172"/>
      <c r="F1017" s="172"/>
      <c r="G1017" s="90"/>
    </row>
    <row r="1018" spans="1:7">
      <c r="A1018" s="81"/>
      <c r="B1018" s="82"/>
      <c r="C1018" s="204"/>
      <c r="E1018" s="172"/>
      <c r="F1018" s="172"/>
    </row>
    <row r="1019" spans="1:7">
      <c r="A1019" s="328"/>
      <c r="B1019" s="328"/>
      <c r="C1019" s="329"/>
      <c r="E1019" s="172"/>
      <c r="F1019" s="172"/>
      <c r="G1019" s="90"/>
    </row>
    <row r="1020" spans="1:7">
      <c r="A1020" s="328"/>
      <c r="B1020" s="328"/>
      <c r="C1020" s="329"/>
      <c r="E1020" s="172"/>
      <c r="F1020" s="172"/>
      <c r="G1020" s="90"/>
    </row>
    <row r="1021" spans="1:7">
      <c r="A1021" s="81"/>
      <c r="B1021" s="82"/>
      <c r="C1021" s="204"/>
      <c r="E1021" s="172"/>
      <c r="F1021" s="172"/>
      <c r="G1021" s="90"/>
    </row>
    <row r="1022" spans="1:7">
      <c r="A1022" s="81"/>
      <c r="B1022" s="82"/>
      <c r="C1022" s="204"/>
      <c r="E1022" s="172"/>
      <c r="F1022" s="172"/>
      <c r="G1022" s="90"/>
    </row>
    <row r="1023" spans="1:7">
      <c r="A1023" s="81"/>
      <c r="B1023" s="82"/>
      <c r="C1023" s="204"/>
      <c r="E1023" s="172"/>
      <c r="F1023" s="172"/>
      <c r="G1023" s="90"/>
    </row>
    <row r="1024" spans="1:7">
      <c r="A1024" s="328"/>
      <c r="B1024" s="328"/>
      <c r="C1024" s="329"/>
      <c r="E1024" s="172"/>
      <c r="F1024" s="172"/>
      <c r="G1024" s="90"/>
    </row>
    <row r="1025" spans="1:7">
      <c r="A1025" s="328"/>
      <c r="B1025" s="328"/>
      <c r="C1025" s="329"/>
      <c r="E1025" s="172"/>
      <c r="F1025" s="172"/>
      <c r="G1025" s="90"/>
    </row>
    <row r="1026" spans="1:7">
      <c r="A1026" s="81"/>
      <c r="B1026" s="82"/>
      <c r="C1026" s="204"/>
      <c r="E1026" s="172"/>
      <c r="F1026" s="172"/>
      <c r="G1026" s="90"/>
    </row>
    <row r="1027" spans="1:7">
      <c r="A1027" s="81"/>
      <c r="B1027" s="82"/>
      <c r="C1027" s="204"/>
      <c r="E1027" s="172"/>
      <c r="F1027" s="172"/>
      <c r="G1027" s="90"/>
    </row>
    <row r="1028" spans="1:7">
      <c r="A1028" s="328"/>
      <c r="B1028" s="328"/>
      <c r="C1028" s="329"/>
      <c r="E1028" s="172"/>
      <c r="F1028" s="172"/>
      <c r="G1028" s="90"/>
    </row>
    <row r="1029" spans="1:7">
      <c r="A1029" s="81"/>
      <c r="B1029" s="82"/>
      <c r="C1029" s="204"/>
      <c r="E1029" s="172"/>
      <c r="F1029" s="172"/>
      <c r="G1029" s="90"/>
    </row>
    <row r="1030" spans="1:7">
      <c r="A1030" s="81"/>
      <c r="B1030" s="82"/>
      <c r="C1030" s="204"/>
      <c r="E1030" s="172"/>
      <c r="F1030" s="172"/>
      <c r="G1030" s="90"/>
    </row>
    <row r="1031" spans="1:7">
      <c r="A1031" s="81"/>
      <c r="B1031" s="82"/>
      <c r="C1031" s="204"/>
      <c r="E1031" s="172"/>
      <c r="F1031" s="172"/>
      <c r="G1031" s="90"/>
    </row>
    <row r="1032" spans="1:7">
      <c r="A1032" s="81"/>
      <c r="B1032" s="82"/>
      <c r="C1032" s="204"/>
      <c r="E1032" s="172"/>
      <c r="F1032" s="172"/>
      <c r="G1032" s="90"/>
    </row>
    <row r="1033" spans="1:7">
      <c r="A1033" s="81"/>
      <c r="B1033" s="82"/>
      <c r="C1033" s="204"/>
      <c r="E1033" s="203"/>
      <c r="F1033" s="203"/>
      <c r="G1033" s="90"/>
    </row>
    <row r="1034" spans="1:7">
      <c r="A1034" s="81"/>
      <c r="B1034" s="82"/>
      <c r="C1034" s="204"/>
      <c r="E1034" s="172"/>
      <c r="F1034" s="172"/>
      <c r="G1034" s="90"/>
    </row>
    <row r="1035" spans="1:7">
      <c r="A1035" s="81"/>
      <c r="B1035" s="82"/>
      <c r="C1035" s="204"/>
      <c r="E1035" s="203"/>
      <c r="F1035" s="203"/>
      <c r="G1035" s="90"/>
    </row>
    <row r="1036" spans="1:7">
      <c r="A1036" s="81"/>
      <c r="B1036" s="82"/>
      <c r="C1036" s="204"/>
      <c r="E1036" s="172"/>
      <c r="F1036" s="172"/>
      <c r="G1036" s="90"/>
    </row>
    <row r="1037" spans="1:7">
      <c r="A1037" s="81"/>
      <c r="B1037" s="82"/>
      <c r="C1037" s="204"/>
      <c r="E1037" s="172"/>
      <c r="F1037" s="172"/>
      <c r="G1037" s="90"/>
    </row>
    <row r="1038" spans="1:7">
      <c r="A1038" s="81"/>
      <c r="B1038" s="82"/>
      <c r="C1038" s="204"/>
      <c r="E1038" s="203"/>
      <c r="F1038" s="203"/>
      <c r="G1038" s="90"/>
    </row>
    <row r="1039" spans="1:7">
      <c r="A1039" s="81"/>
      <c r="B1039" s="82"/>
      <c r="C1039" s="204"/>
      <c r="E1039" s="172"/>
      <c r="F1039" s="172"/>
      <c r="G1039" s="90"/>
    </row>
    <row r="1040" spans="1:7">
      <c r="A1040" s="81"/>
      <c r="B1040" s="82"/>
      <c r="C1040" s="204"/>
      <c r="E1040" s="203"/>
      <c r="F1040" s="203"/>
      <c r="G1040" s="90"/>
    </row>
    <row r="1041" spans="1:7">
      <c r="A1041" s="81"/>
      <c r="B1041" s="82"/>
      <c r="C1041" s="204"/>
      <c r="E1041" s="172"/>
      <c r="F1041" s="172"/>
      <c r="G1041" s="90"/>
    </row>
    <row r="1042" spans="1:7">
      <c r="A1042" s="328"/>
      <c r="B1042" s="328"/>
      <c r="C1042" s="329"/>
      <c r="E1042" s="172"/>
      <c r="F1042" s="172"/>
      <c r="G1042" s="90"/>
    </row>
    <row r="1043" spans="1:7">
      <c r="A1043" s="81"/>
      <c r="B1043" s="82"/>
      <c r="C1043" s="204"/>
      <c r="E1043" s="172"/>
      <c r="F1043" s="172"/>
      <c r="G1043" s="90"/>
    </row>
    <row r="1044" spans="1:7">
      <c r="A1044" s="81"/>
      <c r="B1044" s="82"/>
      <c r="C1044" s="204"/>
      <c r="E1044" s="172"/>
      <c r="F1044" s="172"/>
      <c r="G1044" s="90"/>
    </row>
    <row r="1045" spans="1:7">
      <c r="A1045" s="81"/>
      <c r="B1045" s="82"/>
      <c r="C1045" s="204"/>
      <c r="E1045" s="172"/>
      <c r="F1045" s="172"/>
      <c r="G1045" s="90"/>
    </row>
    <row r="1046" spans="1:7">
      <c r="A1046" s="81"/>
      <c r="B1046" s="82"/>
      <c r="C1046" s="204"/>
      <c r="E1046" s="203"/>
      <c r="F1046" s="203"/>
      <c r="G1046" s="90"/>
    </row>
    <row r="1047" spans="1:7">
      <c r="A1047" s="328"/>
      <c r="B1047" s="328"/>
      <c r="C1047" s="329"/>
      <c r="E1047" s="172"/>
      <c r="F1047" s="172"/>
      <c r="G1047" s="90"/>
    </row>
    <row r="1048" spans="1:7">
      <c r="A1048" s="81"/>
      <c r="B1048" s="82"/>
      <c r="C1048" s="204"/>
      <c r="E1048" s="172"/>
      <c r="F1048" s="172"/>
      <c r="G1048" s="90"/>
    </row>
    <row r="1049" spans="1:7">
      <c r="A1049" s="81"/>
      <c r="B1049" s="82"/>
      <c r="C1049" s="204"/>
      <c r="E1049" s="203"/>
      <c r="F1049" s="203"/>
    </row>
    <row r="1050" spans="1:7">
      <c r="A1050" s="81"/>
      <c r="B1050" s="82"/>
      <c r="C1050" s="204"/>
      <c r="E1050" s="172"/>
      <c r="F1050" s="172"/>
      <c r="G1050" s="90"/>
    </row>
    <row r="1051" spans="1:7">
      <c r="A1051" s="81"/>
      <c r="B1051" s="82"/>
      <c r="C1051" s="204"/>
      <c r="E1051" s="172"/>
      <c r="F1051" s="172"/>
      <c r="G1051" s="90"/>
    </row>
    <row r="1052" spans="1:7">
      <c r="A1052" s="81"/>
      <c r="B1052" s="82"/>
      <c r="C1052" s="204"/>
      <c r="E1052" s="172"/>
      <c r="F1052" s="172"/>
      <c r="G1052" s="90"/>
    </row>
    <row r="1053" spans="1:7">
      <c r="A1053" s="81"/>
      <c r="B1053" s="82"/>
      <c r="C1053" s="204"/>
      <c r="E1053" s="172"/>
      <c r="F1053" s="172"/>
      <c r="G1053" s="90"/>
    </row>
    <row r="1054" spans="1:7">
      <c r="A1054" s="81"/>
      <c r="B1054" s="82"/>
      <c r="C1054" s="204"/>
      <c r="E1054" s="203"/>
      <c r="F1054" s="203"/>
      <c r="G1054" s="90"/>
    </row>
    <row r="1055" spans="1:7">
      <c r="A1055" s="81"/>
      <c r="B1055" s="82"/>
      <c r="C1055" s="204"/>
      <c r="E1055" s="172"/>
      <c r="F1055" s="172"/>
      <c r="G1055" s="90"/>
    </row>
    <row r="1056" spans="1:7">
      <c r="A1056" s="81"/>
      <c r="B1056" s="82"/>
      <c r="C1056" s="204"/>
      <c r="E1056" s="172"/>
      <c r="F1056" s="172"/>
      <c r="G1056" s="90"/>
    </row>
    <row r="1057" spans="1:7">
      <c r="A1057" s="81"/>
      <c r="B1057" s="82"/>
      <c r="C1057" s="204"/>
      <c r="E1057" s="203"/>
      <c r="F1057" s="203"/>
      <c r="G1057" s="90"/>
    </row>
    <row r="1058" spans="1:7">
      <c r="A1058" s="81"/>
      <c r="B1058" s="82"/>
      <c r="C1058" s="204"/>
      <c r="E1058" s="172"/>
      <c r="F1058" s="172"/>
      <c r="G1058" s="90"/>
    </row>
    <row r="1059" spans="1:7">
      <c r="A1059" s="81"/>
      <c r="B1059" s="82"/>
      <c r="C1059" s="204"/>
      <c r="E1059" s="172"/>
      <c r="F1059" s="172"/>
      <c r="G1059" s="90"/>
    </row>
    <row r="1060" spans="1:7">
      <c r="A1060" s="81"/>
      <c r="B1060" s="82"/>
      <c r="C1060" s="204"/>
      <c r="E1060" s="203"/>
      <c r="F1060" s="203"/>
      <c r="G1060" s="90"/>
    </row>
    <row r="1061" spans="1:7">
      <c r="A1061" s="81"/>
      <c r="B1061" s="82"/>
      <c r="C1061" s="204"/>
      <c r="E1061" s="172"/>
      <c r="F1061" s="172"/>
      <c r="G1061" s="90"/>
    </row>
    <row r="1062" spans="1:7">
      <c r="A1062" s="81"/>
      <c r="B1062" s="82"/>
      <c r="C1062" s="204"/>
      <c r="E1062" s="172"/>
      <c r="F1062" s="172"/>
    </row>
    <row r="1063" spans="1:7">
      <c r="A1063" s="81"/>
      <c r="B1063" s="82"/>
      <c r="C1063" s="204"/>
      <c r="E1063" s="203"/>
      <c r="F1063" s="203"/>
      <c r="G1063" s="90"/>
    </row>
    <row r="1064" spans="1:7">
      <c r="A1064" s="81"/>
      <c r="B1064" s="82"/>
      <c r="C1064" s="204"/>
      <c r="E1064" s="172"/>
      <c r="F1064" s="172"/>
      <c r="G1064" s="90"/>
    </row>
    <row r="1065" spans="1:7">
      <c r="A1065" s="81"/>
      <c r="B1065" s="82"/>
      <c r="C1065" s="204"/>
      <c r="E1065" s="203"/>
      <c r="F1065" s="203"/>
      <c r="G1065" s="90"/>
    </row>
    <row r="1066" spans="1:7">
      <c r="A1066" s="81"/>
      <c r="B1066" s="82"/>
      <c r="C1066" s="204"/>
      <c r="E1066" s="172"/>
      <c r="F1066" s="172"/>
      <c r="G1066" s="90"/>
    </row>
    <row r="1067" spans="1:7">
      <c r="A1067" s="81"/>
      <c r="B1067" s="82"/>
      <c r="C1067" s="204"/>
      <c r="E1067" s="203"/>
      <c r="F1067" s="203"/>
      <c r="G1067" s="90"/>
    </row>
    <row r="1068" spans="1:7">
      <c r="A1068" s="81"/>
      <c r="B1068" s="82"/>
      <c r="C1068" s="204"/>
      <c r="E1068" s="172"/>
      <c r="F1068" s="172"/>
      <c r="G1068" s="90"/>
    </row>
    <row r="1069" spans="1:7">
      <c r="A1069" s="81"/>
      <c r="B1069" s="82"/>
      <c r="C1069" s="204"/>
      <c r="E1069" s="172"/>
      <c r="F1069" s="172"/>
    </row>
    <row r="1070" spans="1:7">
      <c r="A1070" s="81"/>
      <c r="B1070" s="82"/>
      <c r="C1070" s="204"/>
      <c r="E1070" s="203"/>
      <c r="F1070" s="203"/>
      <c r="G1070" s="90"/>
    </row>
    <row r="1071" spans="1:7">
      <c r="A1071" s="81"/>
      <c r="B1071" s="82"/>
      <c r="C1071" s="204"/>
      <c r="E1071" s="172"/>
      <c r="F1071" s="172"/>
      <c r="G1071" s="90"/>
    </row>
    <row r="1072" spans="1:7">
      <c r="A1072" s="81"/>
      <c r="B1072" s="82"/>
      <c r="C1072" s="204"/>
      <c r="E1072" s="203"/>
      <c r="F1072" s="203"/>
      <c r="G1072" s="90"/>
    </row>
    <row r="1073" spans="1:7">
      <c r="A1073" s="81"/>
      <c r="B1073" s="82"/>
      <c r="C1073" s="204"/>
      <c r="E1073" s="172"/>
      <c r="F1073" s="172"/>
      <c r="G1073" s="90"/>
    </row>
    <row r="1074" spans="1:7">
      <c r="A1074" s="81"/>
      <c r="B1074" s="82"/>
      <c r="C1074" s="204"/>
      <c r="E1074" s="203"/>
      <c r="F1074" s="203"/>
      <c r="G1074" s="90"/>
    </row>
    <row r="1075" spans="1:7">
      <c r="A1075" s="328"/>
      <c r="B1075" s="328"/>
      <c r="C1075" s="329"/>
      <c r="E1075" s="172"/>
      <c r="F1075" s="172"/>
      <c r="G1075" s="90"/>
    </row>
    <row r="1076" spans="1:7">
      <c r="A1076" s="328"/>
      <c r="B1076" s="328"/>
      <c r="C1076" s="329"/>
      <c r="E1076" s="172"/>
      <c r="F1076" s="172"/>
      <c r="G1076" s="90"/>
    </row>
    <row r="1077" spans="1:7">
      <c r="A1077" s="81"/>
      <c r="B1077" s="82"/>
      <c r="C1077" s="204"/>
      <c r="E1077" s="203"/>
      <c r="F1077" s="203"/>
      <c r="G1077" s="90"/>
    </row>
    <row r="1078" spans="1:7">
      <c r="A1078" s="81"/>
      <c r="B1078" s="82"/>
      <c r="C1078" s="204"/>
      <c r="E1078" s="172"/>
      <c r="F1078" s="172"/>
      <c r="G1078" s="90"/>
    </row>
    <row r="1079" spans="1:7">
      <c r="A1079" s="81"/>
      <c r="B1079" s="82"/>
      <c r="C1079" s="204"/>
      <c r="E1079" s="203"/>
      <c r="F1079" s="203"/>
      <c r="G1079" s="90"/>
    </row>
    <row r="1080" spans="1:7">
      <c r="A1080" s="81"/>
      <c r="B1080" s="82"/>
      <c r="C1080" s="204"/>
      <c r="E1080" s="172"/>
      <c r="F1080" s="172"/>
      <c r="G1080" s="90"/>
    </row>
    <row r="1081" spans="1:7">
      <c r="A1081" s="81"/>
      <c r="B1081" s="82"/>
      <c r="C1081" s="204"/>
      <c r="E1081" s="203"/>
      <c r="F1081" s="203"/>
      <c r="G1081" s="90"/>
    </row>
    <row r="1082" spans="1:7">
      <c r="A1082" s="81"/>
      <c r="B1082" s="82"/>
      <c r="C1082" s="204"/>
      <c r="E1082" s="172"/>
      <c r="F1082" s="172"/>
      <c r="G1082" s="90"/>
    </row>
    <row r="1083" spans="1:7">
      <c r="A1083" s="81"/>
      <c r="B1083" s="82"/>
      <c r="C1083" s="204"/>
      <c r="E1083" s="203"/>
      <c r="F1083" s="203"/>
      <c r="G1083" s="90"/>
    </row>
    <row r="1084" spans="1:7">
      <c r="A1084" s="81"/>
      <c r="B1084" s="82"/>
      <c r="C1084" s="204"/>
      <c r="E1084" s="172"/>
      <c r="F1084" s="172"/>
      <c r="G1084" s="90"/>
    </row>
    <row r="1085" spans="1:7">
      <c r="A1085" s="81"/>
      <c r="B1085" s="82"/>
      <c r="C1085" s="204"/>
      <c r="E1085" s="203"/>
      <c r="F1085" s="203"/>
      <c r="G1085" s="90"/>
    </row>
    <row r="1086" spans="1:7">
      <c r="A1086" s="81"/>
      <c r="B1086" s="82"/>
      <c r="C1086" s="204"/>
      <c r="E1086" s="172"/>
      <c r="F1086" s="172"/>
      <c r="G1086" s="90"/>
    </row>
    <row r="1087" spans="1:7">
      <c r="A1087" s="81"/>
      <c r="B1087" s="82"/>
      <c r="C1087" s="204"/>
      <c r="E1087" s="203"/>
      <c r="F1087" s="203"/>
      <c r="G1087" s="90"/>
    </row>
    <row r="1088" spans="1:7">
      <c r="A1088" s="81"/>
      <c r="B1088" s="82"/>
      <c r="C1088" s="204"/>
      <c r="E1088" s="172"/>
      <c r="F1088" s="172"/>
      <c r="G1088" s="90"/>
    </row>
    <row r="1089" spans="1:7">
      <c r="A1089" s="81"/>
      <c r="B1089" s="82"/>
      <c r="C1089" s="204"/>
      <c r="E1089" s="203"/>
      <c r="F1089" s="203"/>
      <c r="G1089" s="90"/>
    </row>
    <row r="1090" spans="1:7">
      <c r="A1090" s="81"/>
      <c r="B1090" s="82"/>
      <c r="C1090" s="204"/>
      <c r="E1090" s="172"/>
      <c r="F1090" s="172"/>
      <c r="G1090" s="90"/>
    </row>
    <row r="1091" spans="1:7">
      <c r="A1091" s="81"/>
      <c r="B1091" s="82"/>
      <c r="C1091" s="204"/>
      <c r="E1091" s="203"/>
      <c r="F1091" s="203"/>
      <c r="G1091" s="90"/>
    </row>
    <row r="1092" spans="1:7">
      <c r="A1092" s="81"/>
      <c r="B1092" s="82"/>
      <c r="C1092" s="204"/>
      <c r="E1092" s="172"/>
      <c r="F1092" s="172"/>
      <c r="G1092" s="90"/>
    </row>
    <row r="1093" spans="1:7">
      <c r="A1093" s="81"/>
      <c r="B1093" s="82"/>
      <c r="C1093" s="204"/>
      <c r="E1093" s="172"/>
      <c r="F1093" s="172"/>
    </row>
    <row r="1094" spans="1:7">
      <c r="A1094" s="81"/>
      <c r="B1094" s="82"/>
      <c r="C1094" s="204"/>
      <c r="E1094" s="203"/>
      <c r="F1094" s="203"/>
      <c r="G1094" s="90"/>
    </row>
    <row r="1095" spans="1:7">
      <c r="A1095" s="81"/>
      <c r="B1095" s="82"/>
      <c r="C1095" s="204"/>
      <c r="E1095" s="172"/>
      <c r="F1095" s="172"/>
      <c r="G1095" s="90"/>
    </row>
    <row r="1096" spans="1:7">
      <c r="A1096" s="81"/>
      <c r="B1096" s="82"/>
      <c r="C1096" s="204"/>
      <c r="E1096" s="172"/>
      <c r="F1096" s="172"/>
    </row>
    <row r="1097" spans="1:7">
      <c r="A1097" s="81"/>
      <c r="B1097" s="82"/>
      <c r="C1097" s="204"/>
      <c r="E1097" s="203"/>
      <c r="F1097" s="203"/>
      <c r="G1097" s="90"/>
    </row>
    <row r="1098" spans="1:7">
      <c r="A1098" s="81"/>
      <c r="B1098" s="82"/>
      <c r="C1098" s="204"/>
      <c r="E1098" s="172"/>
      <c r="F1098" s="172"/>
      <c r="G1098" s="90"/>
    </row>
    <row r="1099" spans="1:7">
      <c r="A1099" s="81"/>
      <c r="B1099" s="82"/>
      <c r="C1099" s="204"/>
      <c r="E1099" s="203"/>
      <c r="F1099" s="203"/>
      <c r="G1099" s="90"/>
    </row>
    <row r="1100" spans="1:7">
      <c r="A1100" s="81"/>
      <c r="B1100" s="82"/>
      <c r="C1100" s="204"/>
      <c r="E1100" s="172"/>
      <c r="F1100" s="172"/>
      <c r="G1100" s="90"/>
    </row>
    <row r="1101" spans="1:7">
      <c r="A1101" s="81"/>
      <c r="B1101" s="82"/>
      <c r="C1101" s="204"/>
      <c r="E1101" s="172"/>
      <c r="F1101" s="172"/>
    </row>
    <row r="1102" spans="1:7">
      <c r="A1102" s="81"/>
      <c r="B1102" s="82"/>
      <c r="C1102" s="204"/>
      <c r="E1102" s="203"/>
      <c r="F1102" s="203"/>
      <c r="G1102" s="90"/>
    </row>
    <row r="1103" spans="1:7">
      <c r="A1103" s="328"/>
      <c r="B1103" s="328"/>
      <c r="C1103" s="329"/>
      <c r="E1103" s="172"/>
      <c r="F1103" s="172"/>
      <c r="G1103" s="90"/>
    </row>
    <row r="1104" spans="1:7">
      <c r="A1104" s="81"/>
      <c r="B1104" s="82"/>
      <c r="C1104" s="204"/>
      <c r="E1104" s="172"/>
      <c r="F1104" s="172"/>
      <c r="G1104" s="90"/>
    </row>
    <row r="1105" spans="1:7">
      <c r="A1105" s="81"/>
      <c r="B1105" s="82"/>
      <c r="C1105" s="204"/>
      <c r="E1105" s="203"/>
      <c r="F1105" s="203"/>
      <c r="G1105" s="90"/>
    </row>
    <row r="1106" spans="1:7">
      <c r="A1106" s="81"/>
      <c r="B1106" s="82"/>
      <c r="C1106" s="204"/>
      <c r="E1106" s="172"/>
      <c r="F1106" s="172"/>
      <c r="G1106" s="90"/>
    </row>
    <row r="1107" spans="1:7">
      <c r="A1107" s="81"/>
      <c r="B1107" s="82"/>
      <c r="C1107" s="204"/>
      <c r="E1107" s="203"/>
      <c r="F1107" s="203"/>
      <c r="G1107" s="90"/>
    </row>
    <row r="1108" spans="1:7">
      <c r="A1108" s="81"/>
      <c r="B1108" s="82"/>
      <c r="C1108" s="204"/>
      <c r="E1108" s="172"/>
      <c r="F1108" s="172"/>
      <c r="G1108" s="90"/>
    </row>
    <row r="1109" spans="1:7">
      <c r="A1109" s="81"/>
      <c r="B1109" s="82"/>
      <c r="C1109" s="204"/>
      <c r="E1109" s="203"/>
      <c r="F1109" s="203"/>
      <c r="G1109" s="90"/>
    </row>
    <row r="1110" spans="1:7">
      <c r="A1110" s="81"/>
      <c r="B1110" s="82"/>
      <c r="C1110" s="204"/>
      <c r="E1110" s="172"/>
      <c r="F1110" s="172"/>
      <c r="G1110" s="90"/>
    </row>
    <row r="1111" spans="1:7">
      <c r="A1111" s="81"/>
      <c r="B1111" s="82"/>
      <c r="C1111" s="204"/>
      <c r="E1111" s="172"/>
      <c r="F1111" s="172"/>
      <c r="G1111" s="90"/>
    </row>
    <row r="1112" spans="1:7">
      <c r="A1112" s="81"/>
      <c r="B1112" s="82"/>
      <c r="C1112" s="204"/>
      <c r="E1112" s="172"/>
      <c r="F1112" s="172"/>
      <c r="G1112" s="90"/>
    </row>
    <row r="1113" spans="1:7">
      <c r="A1113" s="81"/>
      <c r="B1113" s="82"/>
      <c r="C1113" s="204"/>
      <c r="E1113" s="203"/>
      <c r="F1113" s="203"/>
      <c r="G1113" s="90"/>
    </row>
    <row r="1114" spans="1:7">
      <c r="A1114" s="81"/>
      <c r="B1114" s="82"/>
      <c r="C1114" s="204"/>
      <c r="E1114" s="172"/>
      <c r="F1114" s="172"/>
      <c r="G1114" s="90"/>
    </row>
    <row r="1115" spans="1:7">
      <c r="A1115" s="81"/>
      <c r="B1115" s="82"/>
      <c r="C1115" s="204"/>
      <c r="E1115" s="203"/>
      <c r="F1115" s="203"/>
      <c r="G1115" s="90"/>
    </row>
    <row r="1116" spans="1:7">
      <c r="A1116" s="81"/>
      <c r="B1116" s="82"/>
      <c r="C1116" s="204"/>
      <c r="E1116" s="172"/>
      <c r="F1116" s="172"/>
      <c r="G1116" s="90"/>
    </row>
    <row r="1117" spans="1:7">
      <c r="A1117" s="81"/>
      <c r="B1117" s="82"/>
      <c r="C1117" s="204"/>
      <c r="E1117" s="203"/>
      <c r="F1117" s="203"/>
      <c r="G1117" s="90"/>
    </row>
    <row r="1118" spans="1:7">
      <c r="A1118" s="81"/>
      <c r="B1118" s="82"/>
      <c r="C1118" s="204"/>
      <c r="E1118" s="172"/>
      <c r="F1118" s="172"/>
      <c r="G1118" s="90"/>
    </row>
    <row r="1119" spans="1:7">
      <c r="A1119" s="81"/>
      <c r="B1119" s="82"/>
      <c r="C1119" s="204"/>
      <c r="E1119" s="172"/>
      <c r="F1119" s="172"/>
      <c r="G1119" s="90"/>
    </row>
    <row r="1120" spans="1:7">
      <c r="A1120" s="81"/>
      <c r="B1120" s="82"/>
      <c r="C1120" s="204"/>
      <c r="E1120" s="203"/>
      <c r="F1120" s="203"/>
      <c r="G1120" s="90"/>
    </row>
    <row r="1121" spans="1:7">
      <c r="A1121" s="81"/>
      <c r="B1121" s="82"/>
      <c r="C1121" s="204"/>
      <c r="E1121" s="172"/>
      <c r="F1121" s="172"/>
      <c r="G1121" s="90"/>
    </row>
    <row r="1122" spans="1:7">
      <c r="A1122" s="81"/>
      <c r="B1122" s="82"/>
      <c r="C1122" s="204"/>
      <c r="E1122" s="172"/>
      <c r="F1122" s="172"/>
      <c r="G1122" s="90"/>
    </row>
    <row r="1123" spans="1:7">
      <c r="A1123" s="81"/>
      <c r="B1123" s="82"/>
      <c r="C1123" s="204"/>
      <c r="E1123" s="203"/>
      <c r="F1123" s="203"/>
      <c r="G1123" s="90"/>
    </row>
    <row r="1124" spans="1:7">
      <c r="A1124" s="81"/>
      <c r="B1124" s="82"/>
      <c r="C1124" s="204"/>
      <c r="E1124" s="172"/>
      <c r="F1124" s="172"/>
      <c r="G1124" s="90"/>
    </row>
    <row r="1125" spans="1:7">
      <c r="A1125" s="81"/>
      <c r="B1125" s="82"/>
      <c r="C1125" s="204"/>
      <c r="E1125" s="203"/>
      <c r="F1125" s="203"/>
      <c r="G1125" s="90"/>
    </row>
    <row r="1126" spans="1:7">
      <c r="A1126" s="81"/>
      <c r="B1126" s="82"/>
      <c r="C1126" s="204"/>
      <c r="E1126" s="172"/>
      <c r="F1126" s="172"/>
      <c r="G1126" s="90"/>
    </row>
    <row r="1127" spans="1:7">
      <c r="A1127" s="81"/>
      <c r="B1127" s="82"/>
      <c r="C1127" s="204"/>
      <c r="E1127" s="203"/>
      <c r="F1127" s="203"/>
      <c r="G1127" s="90"/>
    </row>
    <row r="1128" spans="1:7">
      <c r="A1128" s="81"/>
      <c r="B1128" s="82"/>
      <c r="C1128" s="204"/>
      <c r="E1128" s="172"/>
      <c r="F1128" s="172"/>
      <c r="G1128" s="90"/>
    </row>
    <row r="1129" spans="1:7">
      <c r="A1129" s="81"/>
      <c r="B1129" s="82"/>
      <c r="C1129" s="204"/>
      <c r="E1129" s="203"/>
      <c r="F1129" s="203"/>
      <c r="G1129" s="90"/>
    </row>
    <row r="1130" spans="1:7">
      <c r="A1130" s="81"/>
      <c r="B1130" s="82"/>
      <c r="C1130" s="204"/>
      <c r="E1130" s="172"/>
      <c r="F1130" s="172"/>
      <c r="G1130" s="90"/>
    </row>
    <row r="1131" spans="1:7">
      <c r="A1131" s="81"/>
      <c r="B1131" s="82"/>
      <c r="C1131" s="204"/>
      <c r="E1131" s="203"/>
      <c r="F1131" s="203"/>
      <c r="G1131" s="90"/>
    </row>
    <row r="1132" spans="1:7">
      <c r="A1132" s="81"/>
      <c r="B1132" s="82"/>
      <c r="C1132" s="204"/>
      <c r="E1132" s="172"/>
      <c r="F1132" s="172"/>
      <c r="G1132" s="90"/>
    </row>
    <row r="1133" spans="1:7">
      <c r="A1133" s="81"/>
      <c r="B1133" s="82"/>
      <c r="C1133" s="204"/>
      <c r="E1133" s="203"/>
      <c r="F1133" s="203"/>
      <c r="G1133" s="90"/>
    </row>
    <row r="1134" spans="1:7">
      <c r="A1134" s="81"/>
      <c r="B1134" s="82"/>
      <c r="C1134" s="204"/>
      <c r="E1134" s="172"/>
      <c r="F1134" s="172"/>
      <c r="G1134" s="90"/>
    </row>
    <row r="1135" spans="1:7">
      <c r="A1135" s="81"/>
      <c r="B1135" s="82"/>
      <c r="C1135" s="204"/>
      <c r="E1135" s="203"/>
      <c r="F1135" s="203"/>
      <c r="G1135" s="90"/>
    </row>
    <row r="1136" spans="1:7">
      <c r="A1136" s="81"/>
      <c r="B1136" s="82"/>
      <c r="C1136" s="204"/>
      <c r="E1136" s="172"/>
      <c r="F1136" s="172"/>
      <c r="G1136" s="90"/>
    </row>
    <row r="1137" spans="1:7">
      <c r="A1137" s="81"/>
      <c r="B1137" s="82"/>
      <c r="C1137" s="204"/>
      <c r="E1137" s="203"/>
      <c r="F1137" s="203"/>
      <c r="G1137" s="90"/>
    </row>
    <row r="1138" spans="1:7">
      <c r="A1138" s="81"/>
      <c r="B1138" s="82"/>
      <c r="C1138" s="204"/>
      <c r="E1138" s="172"/>
      <c r="F1138" s="172"/>
      <c r="G1138" s="90"/>
    </row>
    <row r="1139" spans="1:7">
      <c r="A1139" s="81"/>
      <c r="B1139" s="82"/>
      <c r="C1139" s="204"/>
      <c r="E1139" s="203"/>
      <c r="F1139" s="203"/>
      <c r="G1139" s="90"/>
    </row>
    <row r="1140" spans="1:7">
      <c r="A1140" s="81"/>
      <c r="B1140" s="82"/>
      <c r="C1140" s="204"/>
      <c r="E1140" s="172"/>
      <c r="F1140" s="172"/>
      <c r="G1140" s="90"/>
    </row>
    <row r="1141" spans="1:7">
      <c r="A1141" s="81"/>
      <c r="B1141" s="82"/>
      <c r="C1141" s="204"/>
      <c r="E1141" s="172"/>
      <c r="F1141" s="172"/>
      <c r="G1141" s="90"/>
    </row>
    <row r="1142" spans="1:7">
      <c r="A1142" s="81"/>
      <c r="B1142" s="82"/>
      <c r="C1142" s="204"/>
      <c r="E1142" s="172"/>
      <c r="F1142" s="172"/>
      <c r="G1142" s="90"/>
    </row>
    <row r="1143" spans="1:7">
      <c r="A1143" s="81"/>
      <c r="B1143" s="82"/>
      <c r="C1143" s="204"/>
      <c r="E1143" s="203"/>
      <c r="F1143" s="203"/>
      <c r="G1143" s="90"/>
    </row>
    <row r="1144" spans="1:7">
      <c r="A1144" s="81"/>
      <c r="B1144" s="82"/>
      <c r="C1144" s="204"/>
      <c r="E1144" s="172"/>
      <c r="F1144" s="172"/>
      <c r="G1144" s="90"/>
    </row>
    <row r="1145" spans="1:7">
      <c r="A1145" s="81"/>
      <c r="B1145" s="82"/>
      <c r="C1145" s="204"/>
      <c r="E1145" s="203"/>
      <c r="F1145" s="203"/>
      <c r="G1145" s="90"/>
    </row>
    <row r="1146" spans="1:7">
      <c r="A1146" s="81"/>
      <c r="B1146" s="82"/>
      <c r="C1146" s="204"/>
      <c r="E1146" s="172"/>
      <c r="F1146" s="172"/>
      <c r="G1146" s="90"/>
    </row>
    <row r="1147" spans="1:7">
      <c r="A1147" s="81"/>
      <c r="B1147" s="82"/>
      <c r="C1147" s="204"/>
      <c r="E1147" s="203"/>
      <c r="F1147" s="203"/>
      <c r="G1147" s="90"/>
    </row>
    <row r="1148" spans="1:7">
      <c r="A1148" s="81"/>
      <c r="B1148" s="82"/>
      <c r="C1148" s="204"/>
      <c r="E1148" s="172"/>
      <c r="F1148" s="172"/>
      <c r="G1148" s="90"/>
    </row>
    <row r="1149" spans="1:7">
      <c r="A1149" s="81"/>
      <c r="B1149" s="82"/>
      <c r="C1149" s="204"/>
      <c r="E1149" s="172"/>
      <c r="F1149" s="172"/>
      <c r="G1149" s="90"/>
    </row>
    <row r="1150" spans="1:7">
      <c r="A1150" s="81"/>
      <c r="B1150" s="82"/>
      <c r="C1150" s="204"/>
      <c r="E1150" s="172"/>
      <c r="F1150" s="172"/>
      <c r="G1150" s="90"/>
    </row>
    <row r="1151" spans="1:7">
      <c r="A1151" s="81"/>
      <c r="B1151" s="82"/>
      <c r="C1151" s="204"/>
      <c r="E1151" s="172"/>
      <c r="F1151" s="172"/>
      <c r="G1151" s="90"/>
    </row>
    <row r="1152" spans="1:7">
      <c r="A1152" s="81"/>
      <c r="B1152" s="82"/>
      <c r="C1152" s="204"/>
      <c r="E1152" s="172"/>
      <c r="F1152" s="172"/>
      <c r="G1152" s="90"/>
    </row>
    <row r="1153" spans="1:7">
      <c r="A1153" s="81"/>
      <c r="B1153" s="82"/>
      <c r="C1153" s="204"/>
      <c r="E1153" s="172"/>
      <c r="F1153" s="172"/>
      <c r="G1153" s="90"/>
    </row>
    <row r="1154" spans="1:7">
      <c r="A1154" s="81"/>
      <c r="B1154" s="82"/>
      <c r="C1154" s="204"/>
      <c r="E1154" s="203"/>
      <c r="F1154" s="203"/>
      <c r="G1154" s="90"/>
    </row>
    <row r="1155" spans="1:7">
      <c r="A1155" s="81"/>
      <c r="B1155" s="82"/>
      <c r="C1155" s="204"/>
      <c r="E1155" s="172"/>
      <c r="F1155" s="172"/>
      <c r="G1155" s="90"/>
    </row>
    <row r="1156" spans="1:7">
      <c r="A1156" s="328"/>
      <c r="B1156" s="328"/>
      <c r="C1156" s="329"/>
      <c r="E1156" s="172"/>
      <c r="F1156" s="172"/>
      <c r="G1156" s="90"/>
    </row>
    <row r="1157" spans="1:7">
      <c r="A1157" s="81"/>
      <c r="B1157" s="82"/>
      <c r="C1157" s="204"/>
      <c r="E1157" s="172"/>
      <c r="F1157" s="172"/>
      <c r="G1157" s="90"/>
    </row>
    <row r="1158" spans="1:7">
      <c r="A1158" s="81"/>
      <c r="B1158" s="82"/>
      <c r="C1158" s="204"/>
      <c r="E1158" s="203"/>
      <c r="F1158" s="203"/>
      <c r="G1158" s="90"/>
    </row>
    <row r="1159" spans="1:7">
      <c r="A1159" s="81"/>
      <c r="B1159" s="82"/>
      <c r="C1159" s="204"/>
      <c r="E1159" s="172"/>
      <c r="F1159" s="172"/>
      <c r="G1159" s="90"/>
    </row>
    <row r="1160" spans="1:7">
      <c r="A1160" s="81"/>
      <c r="B1160" s="82"/>
      <c r="C1160" s="204"/>
      <c r="E1160" s="172"/>
      <c r="F1160" s="172"/>
      <c r="G1160" s="90"/>
    </row>
    <row r="1161" spans="1:7">
      <c r="A1161" s="81"/>
      <c r="B1161" s="82"/>
      <c r="C1161" s="204"/>
      <c r="E1161" s="203"/>
      <c r="F1161" s="203"/>
      <c r="G1161" s="90"/>
    </row>
    <row r="1162" spans="1:7">
      <c r="A1162" s="81"/>
      <c r="B1162" s="82"/>
      <c r="C1162" s="204"/>
      <c r="E1162" s="172"/>
      <c r="F1162" s="172"/>
      <c r="G1162" s="90"/>
    </row>
    <row r="1163" spans="1:7">
      <c r="A1163" s="81"/>
      <c r="B1163" s="82"/>
      <c r="C1163" s="204"/>
      <c r="E1163" s="203"/>
      <c r="F1163" s="203"/>
      <c r="G1163" s="90"/>
    </row>
    <row r="1164" spans="1:7">
      <c r="A1164" s="81"/>
      <c r="B1164" s="82"/>
      <c r="C1164" s="204"/>
      <c r="E1164" s="172"/>
      <c r="F1164" s="172"/>
      <c r="G1164" s="90"/>
    </row>
    <row r="1165" spans="1:7">
      <c r="A1165" s="81"/>
      <c r="B1165" s="82"/>
      <c r="C1165" s="204"/>
      <c r="E1165" s="172"/>
      <c r="F1165" s="172"/>
      <c r="G1165" s="90"/>
    </row>
    <row r="1166" spans="1:7">
      <c r="A1166" s="81"/>
      <c r="B1166" s="82"/>
      <c r="C1166" s="204"/>
      <c r="E1166" s="172"/>
      <c r="F1166" s="172"/>
      <c r="G1166" s="90"/>
    </row>
    <row r="1167" spans="1:7">
      <c r="A1167" s="81"/>
      <c r="B1167" s="82"/>
      <c r="C1167" s="204"/>
      <c r="E1167" s="172"/>
      <c r="F1167" s="172"/>
      <c r="G1167" s="90"/>
    </row>
    <row r="1168" spans="1:7">
      <c r="A1168" s="81"/>
      <c r="B1168" s="82"/>
      <c r="C1168" s="204"/>
      <c r="E1168" s="172"/>
      <c r="F1168" s="172"/>
      <c r="G1168" s="90"/>
    </row>
    <row r="1169" spans="1:7">
      <c r="A1169" s="81"/>
      <c r="B1169" s="82"/>
      <c r="C1169" s="204"/>
      <c r="E1169" s="172"/>
      <c r="F1169" s="172"/>
      <c r="G1169" s="90"/>
    </row>
    <row r="1170" spans="1:7">
      <c r="A1170" s="81"/>
      <c r="B1170" s="82"/>
      <c r="C1170" s="204"/>
      <c r="E1170" s="172"/>
      <c r="F1170" s="172"/>
      <c r="G1170" s="90"/>
    </row>
    <row r="1171" spans="1:7">
      <c r="A1171" s="81"/>
      <c r="B1171" s="82"/>
      <c r="C1171" s="204"/>
      <c r="E1171" s="203"/>
      <c r="F1171" s="203"/>
      <c r="G1171" s="90"/>
    </row>
    <row r="1172" spans="1:7">
      <c r="A1172" s="81"/>
      <c r="B1172" s="82"/>
      <c r="C1172" s="204"/>
      <c r="E1172" s="172"/>
      <c r="F1172" s="172"/>
      <c r="G1172" s="90"/>
    </row>
    <row r="1173" spans="1:7">
      <c r="A1173" s="81"/>
      <c r="B1173" s="82"/>
      <c r="C1173" s="204"/>
      <c r="E1173" s="172"/>
      <c r="F1173" s="172"/>
      <c r="G1173" s="90"/>
    </row>
    <row r="1174" spans="1:7">
      <c r="A1174" s="81"/>
      <c r="B1174" s="82"/>
      <c r="C1174" s="204"/>
      <c r="E1174" s="203"/>
      <c r="F1174" s="203"/>
      <c r="G1174" s="90"/>
    </row>
    <row r="1175" spans="1:7">
      <c r="A1175" s="328"/>
      <c r="B1175" s="328"/>
      <c r="C1175" s="329"/>
      <c r="E1175" s="172"/>
      <c r="F1175" s="172"/>
      <c r="G1175" s="90"/>
    </row>
    <row r="1176" spans="1:7">
      <c r="A1176" s="81"/>
      <c r="B1176" s="82"/>
      <c r="C1176" s="204"/>
      <c r="E1176" s="203"/>
      <c r="F1176" s="203"/>
      <c r="G1176" s="90"/>
    </row>
    <row r="1177" spans="1:7">
      <c r="A1177" s="81"/>
      <c r="B1177" s="82"/>
      <c r="C1177" s="204"/>
      <c r="E1177" s="172"/>
      <c r="F1177" s="172"/>
      <c r="G1177" s="90"/>
    </row>
    <row r="1178" spans="1:7">
      <c r="A1178" s="81"/>
      <c r="B1178" s="82"/>
      <c r="C1178" s="204"/>
      <c r="E1178" s="172"/>
      <c r="F1178" s="172"/>
      <c r="G1178" s="90"/>
    </row>
    <row r="1179" spans="1:7">
      <c r="A1179" s="81"/>
      <c r="B1179" s="82"/>
      <c r="C1179" s="204"/>
      <c r="E1179" s="203"/>
      <c r="F1179" s="203"/>
      <c r="G1179" s="90"/>
    </row>
    <row r="1180" spans="1:7">
      <c r="A1180" s="81"/>
      <c r="B1180" s="82"/>
      <c r="C1180" s="204"/>
      <c r="E1180" s="172"/>
      <c r="F1180" s="172"/>
      <c r="G1180" s="90"/>
    </row>
    <row r="1181" spans="1:7">
      <c r="A1181" s="81"/>
      <c r="B1181" s="82"/>
      <c r="C1181" s="204"/>
      <c r="E1181" s="203"/>
      <c r="F1181" s="203"/>
      <c r="G1181" s="90"/>
    </row>
    <row r="1182" spans="1:7">
      <c r="A1182" s="81"/>
      <c r="B1182" s="82"/>
      <c r="C1182" s="204"/>
      <c r="E1182" s="172"/>
      <c r="F1182" s="172"/>
      <c r="G1182" s="90"/>
    </row>
    <row r="1183" spans="1:7">
      <c r="A1183" s="81"/>
      <c r="B1183" s="82"/>
      <c r="C1183" s="204"/>
      <c r="E1183" s="172"/>
      <c r="F1183" s="172"/>
      <c r="G1183" s="90"/>
    </row>
    <row r="1184" spans="1:7">
      <c r="A1184" s="81"/>
      <c r="B1184" s="82"/>
      <c r="C1184" s="204"/>
      <c r="E1184" s="172"/>
      <c r="F1184" s="172"/>
      <c r="G1184" s="90"/>
    </row>
    <row r="1185" spans="1:7">
      <c r="A1185" s="81"/>
      <c r="B1185" s="82"/>
      <c r="C1185" s="204"/>
      <c r="E1185" s="172"/>
      <c r="F1185" s="172"/>
      <c r="G1185" s="90"/>
    </row>
    <row r="1186" spans="1:7">
      <c r="A1186" s="81"/>
      <c r="B1186" s="82"/>
      <c r="C1186" s="204"/>
      <c r="E1186" s="172"/>
      <c r="F1186" s="172"/>
      <c r="G1186" s="90"/>
    </row>
    <row r="1187" spans="1:7">
      <c r="A1187" s="172"/>
      <c r="B1187" s="172"/>
      <c r="C1187" s="278"/>
      <c r="E1187" s="172"/>
      <c r="F1187" s="172"/>
    </row>
    <row r="1188" spans="1:7">
      <c r="A1188" s="172"/>
      <c r="B1188" s="172"/>
      <c r="C1188" s="278"/>
      <c r="E1188" s="203"/>
      <c r="F1188" s="203"/>
      <c r="G1188" s="90"/>
    </row>
    <row r="1189" spans="1:7">
      <c r="A1189" s="81"/>
      <c r="B1189" s="82"/>
      <c r="C1189" s="204"/>
      <c r="E1189" s="172"/>
      <c r="F1189" s="172"/>
    </row>
    <row r="1190" spans="1:7">
      <c r="A1190" s="328"/>
      <c r="B1190" s="328"/>
      <c r="C1190" s="329"/>
      <c r="E1190" s="203"/>
      <c r="F1190" s="203"/>
      <c r="G1190" s="90"/>
    </row>
    <row r="1191" spans="1:7">
      <c r="A1191" s="81"/>
      <c r="B1191" s="82"/>
      <c r="C1191" s="204"/>
      <c r="E1191" s="172"/>
      <c r="F1191" s="172"/>
      <c r="G1191" s="90"/>
    </row>
    <row r="1192" spans="1:7">
      <c r="A1192" s="81"/>
      <c r="B1192" s="82"/>
      <c r="C1192" s="204"/>
      <c r="E1192" s="172"/>
      <c r="F1192" s="172"/>
      <c r="G1192" s="90"/>
    </row>
    <row r="1193" spans="1:7">
      <c r="A1193" s="81"/>
      <c r="B1193" s="82"/>
      <c r="C1193" s="204"/>
      <c r="E1193" s="172"/>
      <c r="F1193" s="172"/>
      <c r="G1193" s="90"/>
    </row>
    <row r="1194" spans="1:7">
      <c r="A1194" s="81"/>
      <c r="B1194" s="82"/>
      <c r="C1194" s="204"/>
      <c r="E1194" s="203"/>
      <c r="F1194" s="203"/>
      <c r="G1194" s="90"/>
    </row>
    <row r="1195" spans="1:7">
      <c r="A1195" s="81"/>
      <c r="B1195" s="82"/>
      <c r="C1195" s="204"/>
      <c r="E1195" s="172"/>
      <c r="F1195" s="172"/>
      <c r="G1195" s="90"/>
    </row>
    <row r="1196" spans="1:7">
      <c r="A1196" s="81"/>
      <c r="B1196" s="82"/>
      <c r="C1196" s="204"/>
      <c r="E1196" s="172"/>
      <c r="F1196" s="172"/>
      <c r="G1196" s="90"/>
    </row>
    <row r="1197" spans="1:7">
      <c r="A1197" s="81"/>
      <c r="B1197" s="82"/>
      <c r="C1197" s="204"/>
      <c r="E1197" s="172"/>
      <c r="F1197" s="172"/>
      <c r="G1197" s="90"/>
    </row>
    <row r="1198" spans="1:7">
      <c r="A1198" s="81"/>
      <c r="B1198" s="82"/>
      <c r="C1198" s="204"/>
      <c r="E1198" s="172"/>
      <c r="F1198" s="172"/>
      <c r="G1198" s="90"/>
    </row>
    <row r="1199" spans="1:7">
      <c r="A1199" s="81"/>
      <c r="B1199" s="82"/>
      <c r="C1199" s="204"/>
      <c r="E1199" s="172"/>
      <c r="F1199" s="172"/>
      <c r="G1199" s="90"/>
    </row>
    <row r="1200" spans="1:7">
      <c r="A1200" s="81"/>
      <c r="B1200" s="82"/>
      <c r="C1200" s="204"/>
      <c r="E1200" s="203"/>
      <c r="F1200" s="203"/>
      <c r="G1200" s="90"/>
    </row>
    <row r="1201" spans="1:7">
      <c r="A1201" s="81"/>
      <c r="B1201" s="82"/>
      <c r="C1201" s="204"/>
      <c r="E1201" s="172"/>
      <c r="F1201" s="172"/>
      <c r="G1201" s="90"/>
    </row>
    <row r="1202" spans="1:7">
      <c r="A1202" s="81"/>
      <c r="B1202" s="82"/>
      <c r="C1202" s="204"/>
      <c r="E1202" s="203"/>
      <c r="F1202" s="203"/>
      <c r="G1202" s="90"/>
    </row>
    <row r="1203" spans="1:7">
      <c r="A1203" s="81"/>
      <c r="B1203" s="82"/>
      <c r="C1203" s="204"/>
      <c r="E1203" s="172"/>
      <c r="F1203" s="172"/>
      <c r="G1203" s="90"/>
    </row>
    <row r="1204" spans="1:7">
      <c r="A1204" s="81"/>
      <c r="B1204" s="82"/>
      <c r="C1204" s="204"/>
      <c r="E1204" s="203"/>
      <c r="F1204" s="203"/>
      <c r="G1204" s="90"/>
    </row>
    <row r="1205" spans="1:7">
      <c r="A1205" s="81"/>
      <c r="B1205" s="82"/>
      <c r="C1205" s="204"/>
      <c r="E1205" s="172"/>
      <c r="F1205" s="172"/>
      <c r="G1205" s="90"/>
    </row>
    <row r="1206" spans="1:7">
      <c r="A1206" s="81"/>
      <c r="B1206" s="82"/>
      <c r="C1206" s="204"/>
      <c r="E1206" s="172"/>
      <c r="F1206" s="172"/>
      <c r="G1206" s="90"/>
    </row>
    <row r="1207" spans="1:7">
      <c r="A1207" s="328"/>
      <c r="B1207" s="328"/>
      <c r="C1207" s="329"/>
      <c r="E1207" s="203"/>
      <c r="F1207" s="203"/>
      <c r="G1207" s="90"/>
    </row>
    <row r="1208" spans="1:7">
      <c r="A1208" s="81"/>
      <c r="B1208" s="82"/>
      <c r="C1208" s="204"/>
      <c r="E1208" s="172"/>
      <c r="F1208" s="172"/>
      <c r="G1208" s="90"/>
    </row>
    <row r="1209" spans="1:7">
      <c r="A1209" s="81"/>
      <c r="B1209" s="82"/>
      <c r="C1209" s="204"/>
      <c r="E1209" s="203"/>
      <c r="F1209" s="203"/>
      <c r="G1209" s="90"/>
    </row>
    <row r="1210" spans="1:7">
      <c r="A1210" s="81"/>
      <c r="B1210" s="82"/>
      <c r="C1210" s="204"/>
      <c r="E1210" s="172"/>
      <c r="F1210" s="172"/>
      <c r="G1210" s="90"/>
    </row>
    <row r="1211" spans="1:7">
      <c r="A1211" s="81"/>
      <c r="B1211" s="82"/>
      <c r="C1211" s="204"/>
      <c r="E1211" s="172"/>
      <c r="F1211" s="172"/>
      <c r="G1211" s="90"/>
    </row>
    <row r="1212" spans="1:7">
      <c r="A1212" s="81"/>
      <c r="B1212" s="82"/>
      <c r="C1212" s="204"/>
      <c r="E1212" s="172"/>
      <c r="F1212" s="172"/>
      <c r="G1212" s="90"/>
    </row>
    <row r="1213" spans="1:7">
      <c r="A1213" s="81"/>
      <c r="B1213" s="82"/>
      <c r="C1213" s="204"/>
      <c r="E1213" s="203"/>
      <c r="F1213" s="203"/>
      <c r="G1213" s="90"/>
    </row>
    <row r="1214" spans="1:7">
      <c r="A1214" s="81"/>
      <c r="B1214" s="82"/>
      <c r="C1214" s="204"/>
      <c r="E1214" s="172"/>
      <c r="F1214" s="172"/>
      <c r="G1214" s="90"/>
    </row>
    <row r="1215" spans="1:7">
      <c r="A1215" s="81"/>
      <c r="B1215" s="82"/>
      <c r="C1215" s="204"/>
      <c r="E1215" s="172"/>
      <c r="F1215" s="172"/>
      <c r="G1215" s="90"/>
    </row>
    <row r="1216" spans="1:7">
      <c r="A1216" s="81"/>
      <c r="B1216" s="82"/>
      <c r="C1216" s="204"/>
      <c r="E1216" s="172"/>
      <c r="F1216" s="172"/>
      <c r="G1216" s="90"/>
    </row>
    <row r="1217" spans="1:7">
      <c r="A1217" s="81"/>
      <c r="B1217" s="82"/>
      <c r="C1217" s="204"/>
      <c r="E1217" s="172"/>
      <c r="F1217" s="172"/>
      <c r="G1217" s="90"/>
    </row>
    <row r="1218" spans="1:7">
      <c r="A1218" s="81"/>
      <c r="B1218" s="82"/>
      <c r="C1218" s="204"/>
      <c r="E1218" s="172"/>
      <c r="F1218" s="172"/>
      <c r="G1218" s="90"/>
    </row>
    <row r="1219" spans="1:7">
      <c r="A1219" s="81"/>
      <c r="B1219" s="82"/>
      <c r="C1219" s="204"/>
      <c r="E1219" s="172"/>
      <c r="F1219" s="172"/>
      <c r="G1219" s="90"/>
    </row>
    <row r="1220" spans="1:7">
      <c r="A1220" s="81"/>
      <c r="B1220" s="82"/>
      <c r="C1220" s="204"/>
      <c r="E1220" s="172"/>
      <c r="F1220" s="172"/>
      <c r="G1220" s="90"/>
    </row>
    <row r="1221" spans="1:7">
      <c r="A1221" s="81"/>
      <c r="B1221" s="82"/>
      <c r="C1221" s="204"/>
      <c r="E1221" s="203"/>
      <c r="F1221" s="203"/>
      <c r="G1221" s="90"/>
    </row>
    <row r="1222" spans="1:7">
      <c r="A1222" s="328"/>
      <c r="B1222" s="328"/>
      <c r="C1222" s="329"/>
      <c r="E1222" s="172"/>
      <c r="F1222" s="172"/>
      <c r="G1222" s="90"/>
    </row>
    <row r="1223" spans="1:7">
      <c r="A1223" s="81"/>
      <c r="B1223" s="82"/>
      <c r="C1223" s="204"/>
      <c r="E1223" s="172"/>
      <c r="F1223" s="172"/>
      <c r="G1223" s="90"/>
    </row>
    <row r="1224" spans="1:7">
      <c r="A1224" s="81"/>
      <c r="B1224" s="82"/>
      <c r="C1224" s="204"/>
      <c r="E1224" s="172"/>
      <c r="F1224" s="172"/>
      <c r="G1224" s="90"/>
    </row>
    <row r="1225" spans="1:7">
      <c r="A1225" s="81"/>
      <c r="B1225" s="82"/>
      <c r="C1225" s="204"/>
      <c r="E1225" s="172"/>
      <c r="F1225" s="172"/>
      <c r="G1225" s="90"/>
    </row>
    <row r="1226" spans="1:7">
      <c r="A1226" s="81"/>
      <c r="B1226" s="82"/>
      <c r="C1226" s="204"/>
      <c r="E1226" s="172"/>
      <c r="F1226" s="172"/>
      <c r="G1226" s="90"/>
    </row>
    <row r="1227" spans="1:7">
      <c r="A1227" s="328"/>
      <c r="B1227" s="328"/>
      <c r="C1227" s="329"/>
      <c r="E1227" s="203"/>
      <c r="F1227" s="203"/>
      <c r="G1227" s="90"/>
    </row>
    <row r="1228" spans="1:7">
      <c r="A1228" s="328"/>
      <c r="B1228" s="328"/>
      <c r="C1228" s="329"/>
      <c r="E1228" s="172"/>
      <c r="F1228" s="172"/>
      <c r="G1228" s="90"/>
    </row>
    <row r="1229" spans="1:7">
      <c r="A1229" s="81"/>
      <c r="B1229" s="82"/>
      <c r="C1229" s="204"/>
      <c r="E1229" s="172"/>
      <c r="F1229" s="172"/>
      <c r="G1229" s="90"/>
    </row>
    <row r="1230" spans="1:7">
      <c r="A1230" s="328"/>
      <c r="B1230" s="328"/>
      <c r="C1230" s="329"/>
      <c r="E1230" s="172"/>
      <c r="F1230" s="172"/>
      <c r="G1230" s="90"/>
    </row>
    <row r="1231" spans="1:7">
      <c r="A1231" s="81"/>
      <c r="B1231" s="82"/>
      <c r="C1231" s="204"/>
      <c r="E1231" s="203"/>
      <c r="F1231" s="203"/>
      <c r="G1231" s="90"/>
    </row>
    <row r="1232" spans="1:7">
      <c r="A1232" s="81"/>
      <c r="B1232" s="82"/>
      <c r="C1232" s="204"/>
      <c r="E1232" s="172"/>
      <c r="F1232" s="172"/>
      <c r="G1232" s="90"/>
    </row>
    <row r="1233" spans="1:7">
      <c r="A1233" s="81"/>
      <c r="B1233" s="82"/>
      <c r="C1233" s="204"/>
      <c r="E1233" s="203"/>
      <c r="F1233" s="203"/>
      <c r="G1233" s="90"/>
    </row>
    <row r="1234" spans="1:7">
      <c r="A1234" s="81"/>
      <c r="B1234" s="82"/>
      <c r="C1234" s="204"/>
      <c r="E1234" s="172"/>
      <c r="F1234" s="172"/>
      <c r="G1234" s="90"/>
    </row>
    <row r="1235" spans="1:7">
      <c r="A1235" s="81"/>
      <c r="B1235" s="82"/>
      <c r="C1235" s="204"/>
      <c r="E1235" s="203"/>
      <c r="F1235" s="203"/>
      <c r="G1235" s="90"/>
    </row>
    <row r="1236" spans="1:7">
      <c r="A1236" s="81"/>
      <c r="B1236" s="82"/>
      <c r="C1236" s="204"/>
      <c r="E1236" s="172"/>
      <c r="F1236" s="172"/>
      <c r="G1236" s="90"/>
    </row>
    <row r="1237" spans="1:7">
      <c r="A1237" s="81"/>
      <c r="B1237" s="82"/>
      <c r="C1237" s="204"/>
      <c r="E1237" s="203"/>
      <c r="F1237" s="203"/>
      <c r="G1237" s="90"/>
    </row>
    <row r="1238" spans="1:7">
      <c r="A1238" s="81"/>
      <c r="B1238" s="82"/>
      <c r="C1238" s="204"/>
      <c r="E1238" s="172"/>
      <c r="F1238" s="172"/>
      <c r="G1238" s="90"/>
    </row>
    <row r="1239" spans="1:7">
      <c r="A1239" s="81"/>
      <c r="B1239" s="82"/>
      <c r="C1239" s="204"/>
      <c r="E1239" s="203"/>
      <c r="F1239" s="203"/>
      <c r="G1239" s="90"/>
    </row>
    <row r="1240" spans="1:7">
      <c r="A1240" s="328"/>
      <c r="B1240" s="328"/>
      <c r="C1240" s="329"/>
      <c r="E1240" s="172"/>
      <c r="F1240" s="172"/>
      <c r="G1240" s="90"/>
    </row>
    <row r="1241" spans="1:7">
      <c r="A1241" s="328"/>
      <c r="B1241" s="328"/>
      <c r="C1241" s="329"/>
      <c r="E1241" s="203"/>
      <c r="F1241" s="203"/>
      <c r="G1241" s="90"/>
    </row>
    <row r="1242" spans="1:7">
      <c r="A1242" s="81"/>
      <c r="B1242" s="82"/>
      <c r="C1242" s="204"/>
      <c r="E1242" s="172"/>
      <c r="F1242" s="172"/>
      <c r="G1242" s="90"/>
    </row>
    <row r="1243" spans="1:7">
      <c r="A1243" s="81"/>
      <c r="B1243" s="82"/>
      <c r="C1243" s="204"/>
      <c r="E1243" s="203"/>
      <c r="F1243" s="203"/>
      <c r="G1243" s="90"/>
    </row>
    <row r="1244" spans="1:7">
      <c r="A1244" s="81"/>
      <c r="B1244" s="82"/>
      <c r="C1244" s="204"/>
      <c r="E1244" s="172"/>
      <c r="F1244" s="172"/>
      <c r="G1244" s="90"/>
    </row>
    <row r="1245" spans="1:7">
      <c r="A1245" s="81"/>
      <c r="B1245" s="82"/>
      <c r="C1245" s="204"/>
      <c r="E1245" s="172"/>
      <c r="F1245" s="172"/>
      <c r="G1245" s="90"/>
    </row>
    <row r="1246" spans="1:7">
      <c r="A1246" s="81"/>
      <c r="B1246" s="82"/>
      <c r="C1246" s="204"/>
      <c r="E1246" s="203"/>
      <c r="F1246" s="203"/>
      <c r="G1246" s="90"/>
    </row>
    <row r="1247" spans="1:7">
      <c r="A1247" s="81"/>
      <c r="B1247" s="82"/>
      <c r="C1247" s="204"/>
      <c r="E1247" s="172"/>
      <c r="F1247" s="172"/>
      <c r="G1247" s="90"/>
    </row>
    <row r="1248" spans="1:7">
      <c r="A1248" s="81"/>
      <c r="B1248" s="82"/>
      <c r="C1248" s="204"/>
      <c r="E1248" s="172"/>
      <c r="F1248" s="172"/>
      <c r="G1248" s="90"/>
    </row>
    <row r="1249" spans="1:7">
      <c r="A1249" s="81"/>
      <c r="B1249" s="82"/>
      <c r="C1249" s="204"/>
      <c r="E1249" s="203"/>
      <c r="F1249" s="203"/>
      <c r="G1249" s="90"/>
    </row>
    <row r="1250" spans="1:7">
      <c r="A1250" s="81"/>
      <c r="B1250" s="82"/>
      <c r="C1250" s="204"/>
      <c r="E1250" s="172"/>
      <c r="F1250" s="172"/>
      <c r="G1250" s="90"/>
    </row>
    <row r="1251" spans="1:7">
      <c r="A1251" s="81"/>
      <c r="B1251" s="82"/>
      <c r="C1251" s="204"/>
      <c r="E1251" s="172"/>
      <c r="F1251" s="172"/>
      <c r="G1251" s="90"/>
    </row>
    <row r="1252" spans="1:7">
      <c r="A1252" s="81"/>
      <c r="B1252" s="82"/>
      <c r="C1252" s="204"/>
      <c r="E1252" s="203"/>
      <c r="F1252" s="203"/>
      <c r="G1252" s="90"/>
    </row>
    <row r="1253" spans="1:7">
      <c r="A1253" s="81"/>
      <c r="B1253" s="82"/>
      <c r="C1253" s="204"/>
      <c r="E1253" s="172"/>
      <c r="F1253" s="172"/>
      <c r="G1253" s="90"/>
    </row>
    <row r="1254" spans="1:7">
      <c r="A1254" s="81"/>
      <c r="B1254" s="82"/>
      <c r="C1254" s="204"/>
      <c r="E1254" s="203"/>
      <c r="F1254" s="203"/>
      <c r="G1254" s="90"/>
    </row>
    <row r="1255" spans="1:7">
      <c r="A1255" s="81"/>
      <c r="B1255" s="82"/>
      <c r="C1255" s="204"/>
      <c r="E1255" s="172"/>
      <c r="F1255" s="172"/>
      <c r="G1255" s="90"/>
    </row>
    <row r="1256" spans="1:7">
      <c r="A1256" s="81"/>
      <c r="B1256" s="82"/>
      <c r="C1256" s="204"/>
      <c r="E1256" s="203"/>
      <c r="F1256" s="203"/>
      <c r="G1256" s="90"/>
    </row>
    <row r="1257" spans="1:7">
      <c r="A1257" s="81"/>
      <c r="B1257" s="82"/>
      <c r="C1257" s="204"/>
      <c r="E1257" s="172"/>
      <c r="F1257" s="172"/>
      <c r="G1257" s="90"/>
    </row>
    <row r="1258" spans="1:7">
      <c r="A1258" s="81"/>
      <c r="B1258" s="82"/>
      <c r="C1258" s="204"/>
      <c r="E1258" s="172"/>
      <c r="F1258" s="172"/>
      <c r="G1258" s="90"/>
    </row>
    <row r="1259" spans="1:7">
      <c r="A1259" s="81"/>
      <c r="B1259" s="82"/>
      <c r="C1259" s="204"/>
      <c r="E1259" s="172"/>
      <c r="F1259" s="172"/>
      <c r="G1259" s="90"/>
    </row>
    <row r="1260" spans="1:7">
      <c r="A1260" s="81"/>
      <c r="B1260" s="82"/>
      <c r="C1260" s="204"/>
      <c r="E1260" s="172"/>
      <c r="F1260" s="172"/>
      <c r="G1260" s="90"/>
    </row>
    <row r="1261" spans="1:7">
      <c r="A1261" s="81"/>
      <c r="B1261" s="82"/>
      <c r="C1261" s="204"/>
      <c r="E1261" s="172"/>
      <c r="F1261" s="172"/>
      <c r="G1261" s="90"/>
    </row>
    <row r="1262" spans="1:7">
      <c r="A1262" s="81"/>
      <c r="B1262" s="82"/>
      <c r="C1262" s="204"/>
      <c r="E1262" s="172"/>
      <c r="F1262" s="172"/>
      <c r="G1262" s="90"/>
    </row>
    <row r="1263" spans="1:7">
      <c r="A1263" s="328"/>
      <c r="B1263" s="328"/>
      <c r="C1263" s="329"/>
      <c r="E1263" s="172"/>
      <c r="F1263" s="172"/>
      <c r="G1263" s="90"/>
    </row>
    <row r="1264" spans="1:7">
      <c r="A1264" s="81"/>
      <c r="B1264" s="82"/>
      <c r="C1264" s="204"/>
      <c r="E1264" s="172"/>
      <c r="F1264" s="172"/>
      <c r="G1264" s="90"/>
    </row>
    <row r="1265" spans="1:7">
      <c r="A1265" s="81"/>
      <c r="B1265" s="82"/>
      <c r="C1265" s="204"/>
      <c r="E1265" s="172"/>
      <c r="F1265" s="172"/>
      <c r="G1265" s="90"/>
    </row>
    <row r="1266" spans="1:7">
      <c r="A1266" s="81"/>
      <c r="B1266" s="82"/>
      <c r="C1266" s="204"/>
      <c r="E1266" s="172"/>
      <c r="F1266" s="172"/>
      <c r="G1266" s="90"/>
    </row>
    <row r="1267" spans="1:7">
      <c r="A1267" s="81"/>
      <c r="B1267" s="82"/>
      <c r="C1267" s="204"/>
      <c r="E1267" s="172"/>
      <c r="F1267" s="172"/>
      <c r="G1267" s="90"/>
    </row>
    <row r="1268" spans="1:7">
      <c r="A1268" s="81"/>
      <c r="B1268" s="82"/>
      <c r="C1268" s="204"/>
      <c r="E1268" s="172"/>
      <c r="F1268" s="172"/>
      <c r="G1268" s="90"/>
    </row>
    <row r="1269" spans="1:7">
      <c r="A1269" s="81"/>
      <c r="B1269" s="82"/>
      <c r="C1269" s="204"/>
      <c r="E1269" s="172"/>
      <c r="F1269" s="172"/>
      <c r="G1269" s="90"/>
    </row>
    <row r="1270" spans="1:7">
      <c r="A1270" s="81"/>
      <c r="B1270" s="82"/>
      <c r="C1270" s="204"/>
      <c r="E1270" s="172"/>
      <c r="F1270" s="172"/>
      <c r="G1270" s="90"/>
    </row>
    <row r="1271" spans="1:7">
      <c r="A1271" s="81"/>
      <c r="B1271" s="82"/>
      <c r="C1271" s="204"/>
      <c r="E1271" s="172"/>
      <c r="F1271" s="172"/>
      <c r="G1271" s="90"/>
    </row>
    <row r="1272" spans="1:7">
      <c r="A1272" s="81"/>
      <c r="B1272" s="82"/>
      <c r="C1272" s="204"/>
      <c r="E1272" s="172"/>
      <c r="F1272" s="172"/>
      <c r="G1272" s="90"/>
    </row>
    <row r="1273" spans="1:7">
      <c r="A1273" s="81"/>
      <c r="B1273" s="82"/>
      <c r="C1273" s="204"/>
      <c r="E1273" s="203"/>
      <c r="F1273" s="203"/>
      <c r="G1273" s="90"/>
    </row>
    <row r="1274" spans="1:7">
      <c r="A1274" s="81"/>
      <c r="B1274" s="82"/>
      <c r="C1274" s="204"/>
      <c r="E1274" s="172"/>
      <c r="F1274" s="172"/>
      <c r="G1274" s="90"/>
    </row>
    <row r="1275" spans="1:7">
      <c r="A1275" s="81"/>
      <c r="B1275" s="82"/>
      <c r="C1275" s="204"/>
      <c r="E1275" s="203"/>
      <c r="F1275" s="203"/>
      <c r="G1275" s="90"/>
    </row>
    <row r="1276" spans="1:7">
      <c r="A1276" s="81"/>
      <c r="B1276" s="82"/>
      <c r="C1276" s="204"/>
      <c r="E1276" s="172"/>
      <c r="F1276" s="172"/>
      <c r="G1276" s="90"/>
    </row>
    <row r="1277" spans="1:7">
      <c r="A1277" s="81"/>
      <c r="B1277" s="82"/>
      <c r="C1277" s="204"/>
      <c r="E1277" s="203"/>
      <c r="F1277" s="203"/>
      <c r="G1277" s="90"/>
    </row>
    <row r="1278" spans="1:7">
      <c r="A1278" s="81"/>
      <c r="B1278" s="82"/>
      <c r="C1278" s="204"/>
      <c r="E1278" s="172"/>
      <c r="F1278" s="172"/>
      <c r="G1278" s="90"/>
    </row>
    <row r="1279" spans="1:7">
      <c r="A1279" s="81"/>
      <c r="B1279" s="82"/>
      <c r="C1279" s="204"/>
      <c r="E1279" s="203"/>
      <c r="F1279" s="203"/>
      <c r="G1279" s="90"/>
    </row>
    <row r="1280" spans="1:7">
      <c r="A1280" s="81"/>
      <c r="B1280" s="82"/>
      <c r="C1280" s="204"/>
      <c r="E1280" s="172"/>
      <c r="F1280" s="172"/>
      <c r="G1280" s="90"/>
    </row>
    <row r="1281" spans="1:7">
      <c r="A1281" s="81"/>
      <c r="B1281" s="82"/>
      <c r="C1281" s="204"/>
      <c r="E1281" s="203"/>
      <c r="F1281" s="203"/>
      <c r="G1281" s="90"/>
    </row>
    <row r="1282" spans="1:7">
      <c r="A1282" s="81"/>
      <c r="B1282" s="82"/>
      <c r="C1282" s="204"/>
      <c r="E1282" s="172"/>
      <c r="F1282" s="172"/>
      <c r="G1282" s="90"/>
    </row>
    <row r="1283" spans="1:7">
      <c r="A1283" s="81"/>
      <c r="B1283" s="82"/>
      <c r="C1283" s="204"/>
      <c r="E1283" s="203"/>
      <c r="F1283" s="203"/>
      <c r="G1283" s="90"/>
    </row>
    <row r="1284" spans="1:7">
      <c r="A1284" s="81"/>
      <c r="B1284" s="82"/>
      <c r="C1284" s="204"/>
      <c r="E1284" s="172"/>
      <c r="F1284" s="172"/>
      <c r="G1284" s="90"/>
    </row>
    <row r="1285" spans="1:7">
      <c r="A1285" s="81"/>
      <c r="B1285" s="82"/>
      <c r="C1285" s="204"/>
      <c r="E1285" s="172"/>
      <c r="F1285" s="172"/>
      <c r="G1285" s="90"/>
    </row>
    <row r="1286" spans="1:7">
      <c r="A1286" s="81"/>
      <c r="B1286" s="82"/>
      <c r="C1286" s="204"/>
      <c r="E1286" s="203"/>
      <c r="F1286" s="203"/>
      <c r="G1286" s="90"/>
    </row>
    <row r="1287" spans="1:7">
      <c r="A1287" s="81"/>
      <c r="B1287" s="82"/>
      <c r="C1287" s="204"/>
      <c r="E1287" s="172"/>
      <c r="F1287" s="172"/>
      <c r="G1287" s="90"/>
    </row>
    <row r="1288" spans="1:7">
      <c r="A1288" s="81"/>
      <c r="B1288" s="82"/>
      <c r="C1288" s="204"/>
      <c r="E1288" s="203"/>
      <c r="F1288" s="203"/>
      <c r="G1288" s="90"/>
    </row>
    <row r="1289" spans="1:7">
      <c r="A1289" s="81"/>
      <c r="B1289" s="82"/>
      <c r="C1289" s="204"/>
      <c r="E1289" s="172"/>
      <c r="F1289" s="172"/>
      <c r="G1289" s="90"/>
    </row>
    <row r="1290" spans="1:7">
      <c r="A1290" s="81"/>
      <c r="B1290" s="82"/>
      <c r="C1290" s="204"/>
      <c r="E1290" s="203"/>
      <c r="F1290" s="203"/>
    </row>
    <row r="1291" spans="1:7">
      <c r="A1291" s="81"/>
      <c r="B1291" s="82"/>
      <c r="C1291" s="204"/>
      <c r="E1291" s="172"/>
      <c r="F1291" s="172"/>
      <c r="G1291" s="90"/>
    </row>
    <row r="1292" spans="1:7">
      <c r="A1292" s="81"/>
      <c r="B1292" s="82"/>
      <c r="C1292" s="204"/>
      <c r="E1292" s="203"/>
      <c r="F1292" s="203"/>
      <c r="G1292" s="90"/>
    </row>
    <row r="1293" spans="1:7">
      <c r="A1293" s="81"/>
      <c r="B1293" s="82"/>
      <c r="C1293" s="204"/>
      <c r="E1293" s="172"/>
      <c r="F1293" s="172"/>
    </row>
    <row r="1294" spans="1:7">
      <c r="A1294" s="328"/>
      <c r="B1294" s="328"/>
      <c r="C1294" s="329"/>
      <c r="E1294" s="203"/>
      <c r="F1294" s="203"/>
      <c r="G1294" s="90"/>
    </row>
    <row r="1295" spans="1:7">
      <c r="A1295" s="81"/>
      <c r="B1295" s="82"/>
      <c r="C1295" s="204"/>
      <c r="E1295" s="172"/>
      <c r="F1295" s="172"/>
    </row>
    <row r="1296" spans="1:7">
      <c r="A1296" s="81"/>
      <c r="B1296" s="82"/>
      <c r="C1296" s="204"/>
      <c r="E1296" s="203"/>
      <c r="F1296" s="203"/>
      <c r="G1296" s="90"/>
    </row>
    <row r="1297" spans="1:7">
      <c r="A1297" s="81"/>
      <c r="B1297" s="82"/>
      <c r="C1297" s="204"/>
      <c r="E1297" s="172"/>
      <c r="F1297" s="172"/>
      <c r="G1297" s="90"/>
    </row>
    <row r="1298" spans="1:7">
      <c r="A1298" s="81"/>
      <c r="B1298" s="82"/>
      <c r="C1298" s="204"/>
      <c r="E1298" s="203"/>
      <c r="F1298" s="203"/>
      <c r="G1298" s="90"/>
    </row>
    <row r="1299" spans="1:7">
      <c r="A1299" s="81"/>
      <c r="B1299" s="82"/>
      <c r="C1299" s="204"/>
      <c r="E1299" s="172"/>
      <c r="F1299" s="172"/>
      <c r="G1299" s="90"/>
    </row>
    <row r="1300" spans="1:7">
      <c r="A1300" s="81"/>
      <c r="B1300" s="82"/>
      <c r="C1300" s="204"/>
      <c r="E1300" s="203"/>
      <c r="F1300" s="203"/>
      <c r="G1300" s="90"/>
    </row>
    <row r="1301" spans="1:7">
      <c r="A1301" s="81"/>
      <c r="B1301" s="82"/>
      <c r="C1301" s="204"/>
      <c r="E1301" s="172"/>
      <c r="F1301" s="172"/>
      <c r="G1301" s="90"/>
    </row>
    <row r="1302" spans="1:7">
      <c r="A1302" s="81"/>
      <c r="B1302" s="82"/>
      <c r="C1302" s="204"/>
      <c r="E1302" s="203"/>
      <c r="F1302" s="203"/>
      <c r="G1302" s="90"/>
    </row>
    <row r="1303" spans="1:7">
      <c r="A1303" s="328"/>
      <c r="B1303" s="328"/>
      <c r="C1303" s="329"/>
      <c r="E1303" s="172"/>
      <c r="F1303" s="172"/>
      <c r="G1303" s="90"/>
    </row>
    <row r="1304" spans="1:7">
      <c r="A1304" s="328"/>
      <c r="B1304" s="328"/>
      <c r="C1304" s="329"/>
      <c r="E1304" s="203"/>
      <c r="F1304" s="203"/>
      <c r="G1304" s="90"/>
    </row>
    <row r="1305" spans="1:7">
      <c r="A1305" s="81"/>
      <c r="B1305" s="82"/>
      <c r="C1305" s="204"/>
      <c r="E1305" s="172"/>
      <c r="F1305" s="172"/>
    </row>
    <row r="1306" spans="1:7">
      <c r="A1306" s="81"/>
      <c r="B1306" s="82"/>
      <c r="C1306" s="204"/>
      <c r="E1306" s="203"/>
      <c r="F1306" s="203"/>
      <c r="G1306" s="90"/>
    </row>
    <row r="1307" spans="1:7">
      <c r="A1307" s="81"/>
      <c r="B1307" s="82"/>
      <c r="C1307" s="204"/>
      <c r="E1307" s="172"/>
      <c r="F1307" s="172"/>
    </row>
    <row r="1308" spans="1:7">
      <c r="A1308" s="81"/>
      <c r="B1308" s="82"/>
      <c r="C1308" s="204"/>
      <c r="E1308" s="203"/>
      <c r="F1308" s="203"/>
      <c r="G1308" s="90"/>
    </row>
    <row r="1309" spans="1:7">
      <c r="A1309" s="81"/>
      <c r="B1309" s="82"/>
      <c r="C1309" s="204"/>
      <c r="E1309" s="172"/>
      <c r="F1309" s="172"/>
      <c r="G1309" s="90"/>
    </row>
    <row r="1310" spans="1:7">
      <c r="A1310" s="81"/>
      <c r="B1310" s="82"/>
      <c r="C1310" s="204"/>
      <c r="E1310" s="172"/>
      <c r="F1310" s="172"/>
    </row>
    <row r="1311" spans="1:7">
      <c r="A1311" s="81"/>
      <c r="B1311" s="82"/>
      <c r="C1311" s="204"/>
      <c r="E1311" s="172"/>
      <c r="F1311" s="172"/>
      <c r="G1311" s="90"/>
    </row>
    <row r="1312" spans="1:7">
      <c r="A1312" s="81"/>
      <c r="B1312" s="82"/>
      <c r="C1312" s="204"/>
      <c r="E1312" s="172"/>
      <c r="F1312" s="172"/>
    </row>
    <row r="1313" spans="1:7">
      <c r="A1313" s="81"/>
      <c r="B1313" s="82"/>
      <c r="C1313" s="204"/>
      <c r="E1313" s="172"/>
      <c r="F1313" s="172"/>
      <c r="G1313" s="90"/>
    </row>
    <row r="1314" spans="1:7">
      <c r="A1314" s="328"/>
      <c r="B1314" s="328"/>
      <c r="C1314" s="329"/>
      <c r="E1314" s="172"/>
      <c r="F1314" s="172"/>
      <c r="G1314" s="90"/>
    </row>
    <row r="1315" spans="1:7">
      <c r="A1315" s="81"/>
      <c r="B1315" s="82"/>
      <c r="C1315" s="204"/>
      <c r="E1315" s="172"/>
      <c r="F1315" s="172"/>
      <c r="G1315" s="90"/>
    </row>
    <row r="1316" spans="1:7">
      <c r="A1316" s="81"/>
      <c r="B1316" s="82"/>
      <c r="C1316" s="204"/>
      <c r="E1316" s="172"/>
      <c r="F1316" s="172"/>
      <c r="G1316" s="90"/>
    </row>
    <row r="1317" spans="1:7">
      <c r="A1317" s="81"/>
      <c r="B1317" s="82"/>
      <c r="C1317" s="204"/>
      <c r="E1317" s="172"/>
      <c r="F1317" s="172"/>
      <c r="G1317" s="90"/>
    </row>
    <row r="1318" spans="1:7">
      <c r="A1318" s="81"/>
      <c r="B1318" s="82"/>
      <c r="C1318" s="204"/>
      <c r="E1318" s="203"/>
      <c r="F1318" s="203"/>
    </row>
    <row r="1319" spans="1:7">
      <c r="A1319" s="81"/>
      <c r="B1319" s="82"/>
      <c r="C1319" s="204"/>
      <c r="E1319" s="172"/>
      <c r="F1319" s="172"/>
      <c r="G1319" s="90"/>
    </row>
    <row r="1320" spans="1:7">
      <c r="A1320" s="81"/>
      <c r="B1320" s="82"/>
      <c r="C1320" s="204"/>
      <c r="E1320" s="203"/>
      <c r="F1320" s="203"/>
    </row>
    <row r="1321" spans="1:7">
      <c r="A1321" s="81"/>
      <c r="B1321" s="82"/>
      <c r="C1321" s="204"/>
      <c r="E1321" s="172"/>
      <c r="F1321" s="172"/>
      <c r="G1321" s="90"/>
    </row>
    <row r="1322" spans="1:7">
      <c r="A1322" s="81"/>
      <c r="B1322" s="82"/>
      <c r="C1322" s="204"/>
      <c r="E1322" s="203"/>
      <c r="F1322" s="203"/>
      <c r="G1322" s="90"/>
    </row>
    <row r="1323" spans="1:7">
      <c r="A1323" s="81"/>
      <c r="B1323" s="82"/>
      <c r="C1323" s="204"/>
      <c r="E1323" s="172"/>
      <c r="F1323" s="172"/>
      <c r="G1323" s="90"/>
    </row>
    <row r="1324" spans="1:7">
      <c r="A1324" s="81"/>
      <c r="B1324" s="82"/>
      <c r="C1324" s="204"/>
      <c r="E1324" s="203"/>
      <c r="F1324" s="203"/>
      <c r="G1324" s="90"/>
    </row>
    <row r="1325" spans="1:7">
      <c r="A1325" s="81"/>
      <c r="B1325" s="82"/>
      <c r="C1325" s="204"/>
      <c r="E1325" s="172"/>
      <c r="F1325" s="172"/>
    </row>
    <row r="1326" spans="1:7">
      <c r="A1326" s="81"/>
      <c r="B1326" s="82"/>
      <c r="C1326" s="204"/>
      <c r="E1326" s="172"/>
      <c r="F1326" s="172"/>
      <c r="G1326" s="90"/>
    </row>
    <row r="1327" spans="1:7">
      <c r="A1327" s="81"/>
      <c r="B1327" s="82"/>
      <c r="C1327" s="204"/>
      <c r="E1327" s="203"/>
      <c r="F1327" s="203"/>
    </row>
    <row r="1328" spans="1:7">
      <c r="A1328" s="81"/>
      <c r="B1328" s="82"/>
      <c r="C1328" s="204"/>
      <c r="E1328" s="172"/>
      <c r="F1328" s="172"/>
      <c r="G1328" s="90"/>
    </row>
    <row r="1329" spans="1:7">
      <c r="A1329" s="81"/>
      <c r="B1329" s="82"/>
      <c r="C1329" s="204"/>
      <c r="E1329" s="203"/>
      <c r="F1329" s="203"/>
    </row>
    <row r="1330" spans="1:7">
      <c r="A1330" s="328"/>
      <c r="B1330" s="328"/>
      <c r="C1330" s="329"/>
      <c r="E1330" s="172"/>
      <c r="F1330" s="172"/>
      <c r="G1330" s="90"/>
    </row>
    <row r="1331" spans="1:7">
      <c r="A1331" s="81"/>
      <c r="B1331" s="82"/>
      <c r="C1331" s="204"/>
      <c r="E1331" s="172"/>
      <c r="F1331" s="172"/>
    </row>
    <row r="1332" spans="1:7">
      <c r="A1332" s="81"/>
      <c r="B1332" s="82"/>
      <c r="C1332" s="204"/>
      <c r="E1332" s="203"/>
      <c r="F1332" s="203"/>
      <c r="G1332" s="90"/>
    </row>
    <row r="1333" spans="1:7">
      <c r="A1333" s="81"/>
      <c r="B1333" s="82"/>
      <c r="C1333" s="204"/>
      <c r="E1333" s="172"/>
      <c r="F1333" s="172"/>
    </row>
    <row r="1334" spans="1:7">
      <c r="A1334" s="81"/>
      <c r="B1334" s="82"/>
      <c r="C1334" s="204"/>
      <c r="E1334" s="172"/>
      <c r="F1334" s="172"/>
      <c r="G1334" s="90"/>
    </row>
    <row r="1335" spans="1:7">
      <c r="A1335" s="81"/>
      <c r="B1335" s="82"/>
      <c r="C1335" s="204"/>
      <c r="E1335" s="203"/>
      <c r="F1335" s="203"/>
      <c r="G1335" s="90"/>
    </row>
    <row r="1336" spans="1:7">
      <c r="A1336" s="81"/>
      <c r="B1336" s="82"/>
      <c r="C1336" s="204"/>
      <c r="E1336" s="172"/>
      <c r="F1336" s="172"/>
    </row>
    <row r="1337" spans="1:7">
      <c r="A1337" s="81"/>
      <c r="B1337" s="82"/>
      <c r="C1337" s="204"/>
      <c r="E1337" s="203"/>
      <c r="F1337" s="203"/>
      <c r="G1337" s="90"/>
    </row>
    <row r="1338" spans="1:7">
      <c r="A1338" s="81"/>
      <c r="B1338" s="82"/>
      <c r="C1338" s="204"/>
      <c r="E1338" s="172"/>
      <c r="F1338" s="172"/>
    </row>
    <row r="1339" spans="1:7">
      <c r="A1339" s="81"/>
      <c r="B1339" s="82"/>
      <c r="C1339" s="204"/>
      <c r="E1339" s="203"/>
      <c r="F1339" s="203"/>
      <c r="G1339" s="90"/>
    </row>
    <row r="1340" spans="1:7">
      <c r="A1340" s="81"/>
      <c r="B1340" s="82"/>
      <c r="C1340" s="204"/>
      <c r="E1340" s="172"/>
      <c r="F1340" s="172"/>
    </row>
    <row r="1341" spans="1:7">
      <c r="A1341" s="81"/>
      <c r="B1341" s="82"/>
      <c r="C1341" s="204"/>
      <c r="E1341" s="203"/>
      <c r="F1341" s="203"/>
      <c r="G1341" s="90"/>
    </row>
    <row r="1342" spans="1:7">
      <c r="A1342" s="81"/>
      <c r="B1342" s="82"/>
      <c r="C1342" s="204"/>
      <c r="E1342" s="172"/>
      <c r="F1342" s="172"/>
    </row>
    <row r="1343" spans="1:7">
      <c r="A1343" s="81"/>
      <c r="B1343" s="82"/>
      <c r="C1343" s="204"/>
      <c r="E1343" s="172"/>
      <c r="F1343" s="172"/>
      <c r="G1343" s="90"/>
    </row>
    <row r="1344" spans="1:7">
      <c r="A1344" s="81"/>
      <c r="B1344" s="82"/>
      <c r="C1344" s="204"/>
      <c r="E1344" s="203"/>
      <c r="F1344" s="203"/>
    </row>
    <row r="1345" spans="1:7">
      <c r="A1345" s="81"/>
      <c r="B1345" s="82"/>
      <c r="C1345" s="204"/>
      <c r="E1345" s="172"/>
      <c r="F1345" s="172"/>
      <c r="G1345" s="90"/>
    </row>
    <row r="1346" spans="1:7">
      <c r="A1346" s="81"/>
      <c r="B1346" s="82"/>
      <c r="C1346" s="204"/>
      <c r="E1346" s="172"/>
      <c r="F1346" s="172"/>
    </row>
    <row r="1347" spans="1:7">
      <c r="A1347" s="81"/>
      <c r="B1347" s="82"/>
      <c r="C1347" s="204"/>
      <c r="E1347" s="203"/>
      <c r="F1347" s="203"/>
      <c r="G1347" s="90"/>
    </row>
    <row r="1348" spans="1:7">
      <c r="A1348" s="81"/>
      <c r="B1348" s="82"/>
      <c r="C1348" s="204"/>
      <c r="E1348" s="172"/>
      <c r="F1348" s="172"/>
    </row>
    <row r="1349" spans="1:7">
      <c r="A1349" s="81"/>
      <c r="B1349" s="82"/>
      <c r="C1349" s="204"/>
      <c r="E1349" s="172"/>
      <c r="F1349" s="172"/>
      <c r="G1349" s="90"/>
    </row>
    <row r="1350" spans="1:7">
      <c r="A1350" s="81"/>
      <c r="B1350" s="82"/>
      <c r="C1350" s="204"/>
      <c r="E1350" s="203"/>
      <c r="F1350" s="203"/>
      <c r="G1350" s="90"/>
    </row>
    <row r="1351" spans="1:7">
      <c r="A1351" s="81"/>
      <c r="B1351" s="82"/>
      <c r="C1351" s="204"/>
      <c r="E1351" s="172"/>
      <c r="F1351" s="172"/>
      <c r="G1351" s="90"/>
    </row>
    <row r="1352" spans="1:7">
      <c r="A1352" s="81"/>
      <c r="B1352" s="82"/>
      <c r="C1352" s="204"/>
      <c r="E1352" s="203"/>
      <c r="F1352" s="203"/>
      <c r="G1352" s="90"/>
    </row>
    <row r="1353" spans="1:7">
      <c r="A1353" s="81"/>
      <c r="B1353" s="82"/>
      <c r="C1353" s="204"/>
      <c r="E1353" s="172"/>
      <c r="F1353" s="172"/>
      <c r="G1353" s="90"/>
    </row>
    <row r="1354" spans="1:7">
      <c r="A1354" s="81"/>
      <c r="B1354" s="82"/>
      <c r="C1354" s="204"/>
      <c r="E1354" s="203"/>
      <c r="F1354" s="203"/>
    </row>
    <row r="1355" spans="1:7">
      <c r="A1355" s="81"/>
      <c r="B1355" s="82"/>
      <c r="C1355" s="204"/>
      <c r="E1355" s="172"/>
      <c r="F1355" s="172"/>
      <c r="G1355" s="90"/>
    </row>
    <row r="1356" spans="1:7">
      <c r="A1356" s="81"/>
      <c r="B1356" s="82"/>
      <c r="C1356" s="204"/>
      <c r="E1356" s="203"/>
      <c r="F1356" s="203"/>
    </row>
    <row r="1357" spans="1:7">
      <c r="A1357" s="328"/>
      <c r="B1357" s="328"/>
      <c r="C1357" s="329"/>
      <c r="E1357" s="172"/>
      <c r="F1357" s="172"/>
      <c r="G1357" s="90"/>
    </row>
    <row r="1358" spans="1:7">
      <c r="A1358" s="81"/>
      <c r="B1358" s="82"/>
      <c r="C1358" s="204"/>
      <c r="E1358" s="203"/>
      <c r="F1358" s="203"/>
    </row>
    <row r="1359" spans="1:7">
      <c r="A1359" s="81"/>
      <c r="B1359" s="82"/>
      <c r="C1359" s="204"/>
      <c r="E1359" s="172"/>
      <c r="F1359" s="172"/>
      <c r="G1359" s="90"/>
    </row>
    <row r="1360" spans="1:7">
      <c r="A1360" s="81"/>
      <c r="B1360" s="82"/>
      <c r="C1360" s="204"/>
      <c r="E1360" s="203"/>
      <c r="F1360" s="203"/>
      <c r="G1360" s="90"/>
    </row>
    <row r="1361" spans="1:7">
      <c r="A1361" s="81"/>
      <c r="B1361" s="82"/>
      <c r="C1361" s="204"/>
      <c r="E1361" s="172"/>
      <c r="F1361" s="172"/>
    </row>
    <row r="1362" spans="1:7">
      <c r="A1362" s="81"/>
      <c r="B1362" s="82"/>
      <c r="C1362" s="204"/>
      <c r="E1362" s="203"/>
      <c r="F1362" s="203"/>
      <c r="G1362" s="90"/>
    </row>
    <row r="1363" spans="1:7">
      <c r="A1363" s="326"/>
      <c r="B1363" s="326"/>
      <c r="C1363" s="327"/>
      <c r="E1363" s="172"/>
      <c r="F1363" s="172"/>
    </row>
    <row r="1364" spans="1:7">
      <c r="A1364" s="328"/>
      <c r="B1364" s="328"/>
      <c r="C1364" s="329"/>
      <c r="E1364" s="203"/>
      <c r="F1364" s="203"/>
      <c r="G1364" s="90"/>
    </row>
    <row r="1365" spans="1:7">
      <c r="A1365" s="81"/>
      <c r="B1365" s="82"/>
      <c r="C1365" s="204"/>
      <c r="E1365" s="172"/>
      <c r="F1365" s="172"/>
      <c r="G1365" s="90"/>
    </row>
    <row r="1366" spans="1:7">
      <c r="A1366" s="81"/>
      <c r="B1366" s="82"/>
      <c r="C1366" s="204"/>
      <c r="E1366" s="203"/>
      <c r="F1366" s="203"/>
    </row>
    <row r="1367" spans="1:7">
      <c r="A1367" s="81"/>
      <c r="B1367" s="82"/>
      <c r="C1367" s="204"/>
      <c r="E1367" s="172"/>
      <c r="F1367" s="172"/>
      <c r="G1367" s="90"/>
    </row>
    <row r="1368" spans="1:7">
      <c r="A1368" s="81"/>
      <c r="B1368" s="82"/>
      <c r="C1368" s="204"/>
      <c r="E1368" s="203"/>
      <c r="F1368" s="203"/>
      <c r="G1368" s="90"/>
    </row>
    <row r="1369" spans="1:7">
      <c r="A1369" s="81"/>
      <c r="B1369" s="82"/>
      <c r="C1369" s="204"/>
      <c r="E1369" s="172"/>
      <c r="F1369" s="172"/>
      <c r="G1369" s="90"/>
    </row>
    <row r="1370" spans="1:7">
      <c r="A1370" s="81"/>
      <c r="B1370" s="82"/>
      <c r="C1370" s="204"/>
      <c r="E1370" s="203"/>
      <c r="F1370" s="203"/>
    </row>
    <row r="1371" spans="1:7">
      <c r="A1371" s="81"/>
      <c r="B1371" s="82"/>
      <c r="C1371" s="204"/>
      <c r="E1371" s="172"/>
      <c r="F1371" s="172"/>
      <c r="G1371" s="90"/>
    </row>
    <row r="1372" spans="1:7">
      <c r="A1372" s="81"/>
      <c r="B1372" s="82"/>
      <c r="C1372" s="204"/>
      <c r="E1372" s="203"/>
      <c r="F1372" s="203"/>
    </row>
    <row r="1373" spans="1:7">
      <c r="A1373" s="81"/>
      <c r="B1373" s="82"/>
      <c r="C1373" s="204"/>
      <c r="E1373" s="172"/>
      <c r="F1373" s="172"/>
      <c r="G1373" s="90"/>
    </row>
    <row r="1374" spans="1:7">
      <c r="A1374" s="81"/>
      <c r="B1374" s="82"/>
      <c r="C1374" s="204"/>
      <c r="E1374" s="203"/>
      <c r="F1374" s="203"/>
    </row>
    <row r="1375" spans="1:7">
      <c r="A1375" s="81"/>
      <c r="B1375" s="82"/>
      <c r="C1375" s="204"/>
      <c r="E1375" s="172"/>
      <c r="F1375" s="172"/>
      <c r="G1375" s="90"/>
    </row>
    <row r="1376" spans="1:7">
      <c r="A1376" s="81"/>
      <c r="B1376" s="82"/>
      <c r="C1376" s="204"/>
      <c r="E1376" s="203"/>
      <c r="F1376" s="203"/>
      <c r="G1376" s="90"/>
    </row>
    <row r="1377" spans="1:7">
      <c r="A1377" s="81"/>
      <c r="B1377" s="82"/>
      <c r="C1377" s="204"/>
      <c r="E1377" s="172"/>
      <c r="F1377" s="172"/>
    </row>
    <row r="1378" spans="1:7">
      <c r="A1378" s="81"/>
      <c r="B1378" s="82"/>
      <c r="C1378" s="204"/>
      <c r="E1378" s="203"/>
      <c r="F1378" s="203"/>
      <c r="G1378" s="90"/>
    </row>
    <row r="1379" spans="1:7">
      <c r="A1379" s="81"/>
      <c r="B1379" s="82"/>
      <c r="C1379" s="204"/>
      <c r="E1379" s="203"/>
      <c r="F1379" s="203"/>
    </row>
    <row r="1380" spans="1:7">
      <c r="A1380" s="81"/>
      <c r="B1380" s="82"/>
      <c r="C1380" s="204"/>
      <c r="E1380" s="203"/>
      <c r="F1380" s="203"/>
    </row>
    <row r="1381" spans="1:7">
      <c r="A1381" s="81"/>
      <c r="B1381" s="82"/>
      <c r="C1381" s="204"/>
      <c r="E1381" s="172"/>
      <c r="F1381" s="172"/>
      <c r="G1381" s="90"/>
    </row>
    <row r="1382" spans="1:7">
      <c r="A1382" s="81"/>
      <c r="B1382" s="82"/>
      <c r="C1382" s="204"/>
      <c r="E1382" s="203"/>
      <c r="F1382" s="203"/>
    </row>
    <row r="1383" spans="1:7">
      <c r="A1383" s="81"/>
      <c r="B1383" s="82"/>
      <c r="C1383" s="204"/>
      <c r="E1383" s="172"/>
      <c r="F1383" s="172"/>
      <c r="G1383" s="90"/>
    </row>
    <row r="1384" spans="1:7">
      <c r="A1384" s="81"/>
      <c r="B1384" s="82"/>
      <c r="C1384" s="204"/>
      <c r="E1384" s="203"/>
      <c r="F1384" s="203"/>
    </row>
    <row r="1385" spans="1:7">
      <c r="A1385" s="81"/>
      <c r="B1385" s="82"/>
      <c r="C1385" s="204"/>
      <c r="E1385" s="172"/>
      <c r="F1385" s="172"/>
      <c r="G1385" s="90"/>
    </row>
    <row r="1386" spans="1:7">
      <c r="A1386" s="81"/>
      <c r="B1386" s="82"/>
      <c r="C1386" s="204"/>
      <c r="E1386" s="203"/>
      <c r="F1386" s="203"/>
    </row>
    <row r="1387" spans="1:7">
      <c r="A1387" s="81"/>
      <c r="B1387" s="82"/>
      <c r="C1387" s="204"/>
      <c r="E1387" s="172"/>
      <c r="F1387" s="172"/>
      <c r="G1387" s="90"/>
    </row>
    <row r="1388" spans="1:7">
      <c r="A1388" s="81"/>
      <c r="B1388" s="82"/>
      <c r="C1388" s="204"/>
      <c r="E1388" s="203"/>
      <c r="F1388" s="203"/>
    </row>
    <row r="1389" spans="1:7">
      <c r="A1389" s="81"/>
      <c r="B1389" s="82"/>
      <c r="C1389" s="204"/>
      <c r="E1389" s="172"/>
      <c r="F1389" s="172"/>
      <c r="G1389" s="90"/>
    </row>
    <row r="1390" spans="1:7">
      <c r="A1390" s="81"/>
      <c r="B1390" s="82"/>
      <c r="C1390" s="204"/>
      <c r="E1390" s="203"/>
      <c r="F1390" s="203"/>
    </row>
    <row r="1391" spans="1:7">
      <c r="A1391" s="81"/>
      <c r="B1391" s="82"/>
      <c r="C1391" s="204"/>
      <c r="E1391" s="172"/>
      <c r="F1391" s="172"/>
      <c r="G1391" s="90"/>
    </row>
    <row r="1392" spans="1:7">
      <c r="A1392" s="81"/>
      <c r="B1392" s="82"/>
      <c r="C1392" s="204"/>
      <c r="E1392" s="172"/>
      <c r="F1392" s="172"/>
    </row>
    <row r="1393" spans="1:7">
      <c r="A1393" s="81"/>
      <c r="B1393" s="82"/>
      <c r="C1393" s="204"/>
      <c r="E1393" s="203"/>
      <c r="F1393" s="203"/>
      <c r="G1393" s="90"/>
    </row>
    <row r="1394" spans="1:7">
      <c r="A1394" s="81"/>
      <c r="B1394" s="82"/>
      <c r="C1394" s="204"/>
      <c r="E1394" s="172"/>
      <c r="F1394" s="172"/>
    </row>
    <row r="1395" spans="1:7">
      <c r="A1395" s="81"/>
      <c r="B1395" s="82"/>
      <c r="C1395" s="204"/>
      <c r="E1395" s="172"/>
      <c r="F1395" s="172"/>
      <c r="G1395" s="90"/>
    </row>
    <row r="1396" spans="1:7">
      <c r="A1396" s="81"/>
      <c r="B1396" s="82"/>
      <c r="C1396" s="204"/>
      <c r="E1396" s="203"/>
      <c r="F1396" s="203"/>
    </row>
    <row r="1397" spans="1:7">
      <c r="A1397" s="81"/>
      <c r="B1397" s="82"/>
      <c r="C1397" s="204"/>
      <c r="E1397" s="172"/>
      <c r="F1397" s="172"/>
      <c r="G1397" s="90"/>
    </row>
    <row r="1398" spans="1:7">
      <c r="A1398" s="81"/>
      <c r="B1398" s="82"/>
      <c r="C1398" s="204"/>
      <c r="E1398" s="203"/>
      <c r="F1398" s="203"/>
    </row>
    <row r="1399" spans="1:7">
      <c r="A1399" s="81"/>
      <c r="B1399" s="82"/>
      <c r="C1399" s="204"/>
      <c r="E1399" s="172"/>
      <c r="F1399" s="172"/>
      <c r="G1399" s="90"/>
    </row>
    <row r="1400" spans="1:7">
      <c r="A1400" s="81"/>
      <c r="B1400" s="82"/>
      <c r="C1400" s="204"/>
      <c r="E1400" s="203"/>
      <c r="F1400" s="203"/>
    </row>
    <row r="1401" spans="1:7">
      <c r="A1401" s="81"/>
      <c r="B1401" s="82"/>
      <c r="C1401" s="204"/>
      <c r="E1401" s="172"/>
      <c r="F1401" s="172"/>
      <c r="G1401" s="90"/>
    </row>
    <row r="1402" spans="1:7">
      <c r="A1402" s="81"/>
      <c r="B1402" s="82"/>
      <c r="C1402" s="204"/>
      <c r="E1402" s="203"/>
      <c r="F1402" s="203"/>
    </row>
    <row r="1403" spans="1:7">
      <c r="A1403" s="81"/>
      <c r="B1403" s="82"/>
      <c r="C1403" s="204"/>
      <c r="E1403" s="172"/>
      <c r="F1403" s="172"/>
      <c r="G1403" s="90"/>
    </row>
    <row r="1404" spans="1:7">
      <c r="A1404" s="81"/>
      <c r="B1404" s="82"/>
      <c r="C1404" s="204"/>
      <c r="E1404" s="203"/>
      <c r="F1404" s="203"/>
    </row>
    <row r="1405" spans="1:7">
      <c r="A1405" s="81"/>
      <c r="B1405" s="82"/>
      <c r="C1405" s="204"/>
      <c r="E1405" s="172"/>
      <c r="F1405" s="172"/>
      <c r="G1405" s="90"/>
    </row>
    <row r="1406" spans="1:7">
      <c r="A1406" s="328"/>
      <c r="B1406" s="328"/>
      <c r="C1406" s="329"/>
      <c r="E1406" s="172"/>
      <c r="F1406" s="172"/>
    </row>
    <row r="1407" spans="1:7">
      <c r="A1407" s="81"/>
      <c r="B1407" s="82"/>
      <c r="C1407" s="204"/>
      <c r="E1407" s="203"/>
      <c r="F1407" s="203"/>
      <c r="G1407" s="90"/>
    </row>
    <row r="1408" spans="1:7">
      <c r="A1408" s="81"/>
      <c r="B1408" s="82"/>
      <c r="C1408" s="204"/>
      <c r="E1408" s="172"/>
      <c r="F1408" s="172"/>
    </row>
    <row r="1409" spans="1:7">
      <c r="A1409" s="326"/>
      <c r="B1409" s="326"/>
      <c r="C1409" s="327"/>
      <c r="E1409" s="203"/>
      <c r="F1409" s="203"/>
      <c r="G1409" s="90"/>
    </row>
    <row r="1410" spans="1:7">
      <c r="A1410" s="81"/>
      <c r="B1410" s="82"/>
      <c r="C1410" s="204"/>
      <c r="E1410" s="172"/>
      <c r="F1410" s="172"/>
    </row>
    <row r="1411" spans="1:7">
      <c r="A1411" s="81"/>
      <c r="B1411" s="82"/>
      <c r="C1411" s="204"/>
      <c r="E1411" s="203"/>
      <c r="F1411" s="203"/>
      <c r="G1411" s="90"/>
    </row>
    <row r="1412" spans="1:7">
      <c r="A1412" s="81"/>
      <c r="B1412" s="82"/>
      <c r="C1412" s="204"/>
      <c r="E1412" s="172"/>
      <c r="F1412" s="172"/>
    </row>
    <row r="1413" spans="1:7">
      <c r="A1413" s="81"/>
      <c r="B1413" s="82"/>
      <c r="C1413" s="204"/>
      <c r="E1413" s="172"/>
      <c r="F1413" s="172"/>
      <c r="G1413" s="90"/>
    </row>
    <row r="1414" spans="1:7">
      <c r="A1414" s="81"/>
      <c r="B1414" s="82"/>
      <c r="C1414" s="204"/>
      <c r="E1414" s="203"/>
      <c r="F1414" s="203"/>
    </row>
    <row r="1415" spans="1:7">
      <c r="A1415" s="81"/>
      <c r="B1415" s="82"/>
      <c r="C1415" s="204"/>
      <c r="E1415" s="172"/>
      <c r="F1415" s="172"/>
      <c r="G1415" s="90"/>
    </row>
    <row r="1416" spans="1:7">
      <c r="A1416" s="326"/>
      <c r="B1416" s="326"/>
      <c r="C1416" s="327"/>
      <c r="E1416" s="172"/>
      <c r="F1416" s="172"/>
    </row>
    <row r="1417" spans="1:7">
      <c r="A1417" s="81"/>
      <c r="B1417" s="82"/>
      <c r="C1417" s="204"/>
      <c r="E1417" s="203"/>
      <c r="F1417" s="203"/>
      <c r="G1417" s="90"/>
    </row>
    <row r="1418" spans="1:7">
      <c r="A1418" s="81"/>
      <c r="B1418" s="82"/>
      <c r="C1418" s="204"/>
      <c r="E1418" s="172"/>
      <c r="F1418" s="172"/>
    </row>
    <row r="1419" spans="1:7">
      <c r="A1419" s="81"/>
      <c r="B1419" s="82"/>
      <c r="C1419" s="204"/>
      <c r="E1419" s="172"/>
      <c r="F1419" s="172"/>
    </row>
    <row r="1420" spans="1:7">
      <c r="A1420" s="81"/>
      <c r="B1420" s="82"/>
      <c r="C1420" s="204"/>
      <c r="E1420" s="203"/>
      <c r="F1420" s="203"/>
      <c r="G1420" s="90"/>
    </row>
    <row r="1421" spans="1:7">
      <c r="A1421" s="81"/>
      <c r="B1421" s="82"/>
      <c r="C1421" s="204"/>
      <c r="E1421" s="172"/>
      <c r="F1421" s="172"/>
    </row>
    <row r="1422" spans="1:7">
      <c r="A1422" s="81"/>
      <c r="B1422" s="82"/>
      <c r="C1422" s="204"/>
      <c r="E1422" s="172"/>
      <c r="F1422" s="172"/>
      <c r="G1422" s="90"/>
    </row>
    <row r="1423" spans="1:7">
      <c r="A1423" s="81"/>
      <c r="B1423" s="82"/>
      <c r="C1423" s="204"/>
      <c r="E1423" s="172"/>
      <c r="F1423" s="172"/>
    </row>
    <row r="1424" spans="1:7">
      <c r="A1424" s="81"/>
      <c r="B1424" s="82"/>
      <c r="C1424" s="204"/>
      <c r="E1424" s="172"/>
      <c r="F1424" s="172"/>
      <c r="G1424" s="90"/>
    </row>
    <row r="1425" spans="1:7">
      <c r="A1425" s="81"/>
      <c r="B1425" s="82"/>
      <c r="C1425" s="204"/>
      <c r="E1425" s="172"/>
      <c r="F1425" s="172"/>
      <c r="G1425" s="90"/>
    </row>
    <row r="1426" spans="1:7">
      <c r="A1426" s="81"/>
      <c r="B1426" s="82"/>
      <c r="C1426" s="204"/>
      <c r="E1426" s="203"/>
      <c r="F1426" s="203"/>
    </row>
    <row r="1427" spans="1:7">
      <c r="A1427" s="81"/>
      <c r="B1427" s="82"/>
      <c r="C1427" s="204"/>
      <c r="E1427" s="172"/>
      <c r="F1427" s="172"/>
      <c r="G1427" s="90"/>
    </row>
    <row r="1428" spans="1:7">
      <c r="A1428" s="81"/>
      <c r="B1428" s="82"/>
      <c r="C1428" s="204"/>
      <c r="E1428" s="203"/>
      <c r="F1428" s="203"/>
    </row>
    <row r="1429" spans="1:7">
      <c r="A1429" s="328"/>
      <c r="B1429" s="328"/>
      <c r="C1429" s="329"/>
      <c r="E1429" s="172"/>
      <c r="F1429" s="172"/>
      <c r="G1429" s="90"/>
    </row>
    <row r="1430" spans="1:7">
      <c r="A1430" s="81"/>
      <c r="B1430" s="82"/>
      <c r="C1430" s="204"/>
      <c r="E1430" s="172"/>
      <c r="F1430" s="172"/>
    </row>
    <row r="1431" spans="1:7">
      <c r="A1431" s="81"/>
      <c r="B1431" s="82"/>
      <c r="C1431" s="204"/>
      <c r="E1431" s="203"/>
      <c r="F1431" s="203"/>
      <c r="G1431" s="90"/>
    </row>
    <row r="1432" spans="1:7">
      <c r="A1432" s="81"/>
      <c r="B1432" s="82"/>
      <c r="C1432" s="204"/>
      <c r="E1432" s="172"/>
      <c r="F1432" s="172"/>
      <c r="G1432" s="90"/>
    </row>
    <row r="1433" spans="1:7">
      <c r="A1433" s="81"/>
      <c r="B1433" s="82"/>
      <c r="C1433" s="204"/>
      <c r="E1433" s="172"/>
      <c r="F1433" s="172"/>
    </row>
    <row r="1434" spans="1:7">
      <c r="A1434" s="81"/>
      <c r="B1434" s="82"/>
      <c r="C1434" s="204"/>
      <c r="E1434" s="203"/>
      <c r="F1434" s="203"/>
      <c r="G1434" s="90"/>
    </row>
    <row r="1435" spans="1:7">
      <c r="A1435" s="81"/>
      <c r="B1435" s="82"/>
      <c r="C1435" s="204"/>
      <c r="E1435" s="172"/>
      <c r="F1435" s="172"/>
    </row>
    <row r="1436" spans="1:7">
      <c r="A1436" s="81"/>
      <c r="B1436" s="82"/>
      <c r="C1436" s="204"/>
      <c r="E1436" s="203"/>
      <c r="F1436" s="203"/>
      <c r="G1436" s="90"/>
    </row>
    <row r="1437" spans="1:7">
      <c r="A1437" s="326"/>
      <c r="B1437" s="326"/>
      <c r="C1437" s="327"/>
      <c r="E1437" s="172"/>
      <c r="F1437" s="172"/>
    </row>
    <row r="1438" spans="1:7">
      <c r="A1438" s="81"/>
      <c r="B1438" s="82"/>
      <c r="C1438" s="204"/>
      <c r="E1438" s="203"/>
      <c r="F1438" s="203"/>
      <c r="G1438" s="90"/>
    </row>
    <row r="1439" spans="1:7">
      <c r="A1439" s="326"/>
      <c r="B1439" s="326"/>
      <c r="C1439" s="327"/>
      <c r="E1439" s="172"/>
      <c r="F1439" s="172"/>
    </row>
    <row r="1440" spans="1:7">
      <c r="A1440" s="81"/>
      <c r="B1440" s="82"/>
      <c r="C1440" s="204"/>
      <c r="E1440" s="203"/>
      <c r="F1440" s="203"/>
      <c r="G1440" s="90"/>
    </row>
    <row r="1441" spans="1:7">
      <c r="A1441" s="81"/>
      <c r="B1441" s="82"/>
      <c r="C1441" s="204"/>
      <c r="E1441" s="172"/>
      <c r="F1441" s="172"/>
    </row>
    <row r="1442" spans="1:7">
      <c r="A1442" s="81"/>
      <c r="B1442" s="82"/>
      <c r="C1442" s="204"/>
      <c r="E1442" s="203"/>
      <c r="F1442" s="203"/>
      <c r="G1442" s="90"/>
    </row>
    <row r="1443" spans="1:7">
      <c r="A1443" s="81"/>
      <c r="B1443" s="82"/>
      <c r="C1443" s="204"/>
      <c r="E1443" s="172"/>
      <c r="F1443" s="172"/>
      <c r="G1443" s="90"/>
    </row>
    <row r="1444" spans="1:7">
      <c r="A1444" s="81"/>
      <c r="B1444" s="82"/>
      <c r="C1444" s="204"/>
      <c r="E1444" s="203"/>
      <c r="F1444" s="203"/>
    </row>
    <row r="1445" spans="1:7">
      <c r="A1445" s="81"/>
      <c r="B1445" s="82"/>
      <c r="C1445" s="204"/>
      <c r="E1445" s="172"/>
      <c r="F1445" s="172"/>
    </row>
    <row r="1446" spans="1:7">
      <c r="A1446" s="81"/>
      <c r="B1446" s="82"/>
      <c r="C1446" s="204"/>
      <c r="E1446" s="172"/>
      <c r="F1446" s="172"/>
      <c r="G1446" s="90"/>
    </row>
    <row r="1447" spans="1:7">
      <c r="A1447" s="81"/>
      <c r="B1447" s="82"/>
      <c r="C1447" s="204"/>
      <c r="E1447" s="203"/>
      <c r="F1447" s="203"/>
    </row>
    <row r="1448" spans="1:7">
      <c r="A1448" s="81"/>
      <c r="B1448" s="82"/>
      <c r="C1448" s="204"/>
      <c r="E1448" s="172"/>
      <c r="F1448" s="172"/>
      <c r="G1448" s="90"/>
    </row>
    <row r="1449" spans="1:7">
      <c r="A1449" s="81"/>
      <c r="B1449" s="82"/>
      <c r="C1449" s="204"/>
      <c r="E1449" s="172"/>
      <c r="F1449" s="172"/>
    </row>
    <row r="1450" spans="1:7">
      <c r="A1450" s="81"/>
      <c r="B1450" s="82"/>
      <c r="C1450" s="204"/>
      <c r="E1450" s="203"/>
      <c r="F1450" s="203"/>
    </row>
    <row r="1451" spans="1:7">
      <c r="A1451" s="326"/>
      <c r="B1451" s="326"/>
      <c r="C1451" s="327"/>
      <c r="E1451" s="172"/>
      <c r="F1451" s="172"/>
    </row>
    <row r="1452" spans="1:7">
      <c r="A1452" s="81"/>
      <c r="B1452" s="82"/>
      <c r="C1452" s="204"/>
      <c r="E1452" s="203"/>
      <c r="F1452" s="203"/>
    </row>
    <row r="1453" spans="1:7">
      <c r="A1453" s="81"/>
      <c r="B1453" s="82"/>
      <c r="C1453" s="204"/>
      <c r="E1453" s="172"/>
      <c r="F1453" s="172"/>
    </row>
    <row r="1454" spans="1:7">
      <c r="A1454" s="81"/>
      <c r="B1454" s="82"/>
      <c r="C1454" s="204"/>
      <c r="E1454" s="203"/>
      <c r="F1454" s="203"/>
      <c r="G1454" s="90"/>
    </row>
    <row r="1455" spans="1:7">
      <c r="A1455" s="81"/>
      <c r="B1455" s="82"/>
      <c r="C1455" s="204"/>
      <c r="E1455" s="172"/>
      <c r="F1455" s="172"/>
    </row>
    <row r="1456" spans="1:7">
      <c r="A1456" s="81"/>
      <c r="B1456" s="82"/>
      <c r="C1456" s="204"/>
      <c r="E1456" s="203"/>
      <c r="F1456" s="203"/>
      <c r="G1456" s="90"/>
    </row>
    <row r="1457" spans="1:7">
      <c r="A1457" s="81"/>
      <c r="B1457" s="82"/>
      <c r="C1457" s="204"/>
      <c r="E1457" s="172"/>
      <c r="F1457" s="172"/>
    </row>
    <row r="1458" spans="1:7">
      <c r="A1458" s="81"/>
      <c r="B1458" s="82"/>
      <c r="C1458" s="204"/>
      <c r="E1458" s="172"/>
      <c r="F1458" s="172"/>
      <c r="G1458" s="90"/>
    </row>
    <row r="1459" spans="1:7">
      <c r="A1459" s="81"/>
      <c r="B1459" s="82"/>
      <c r="C1459" s="204"/>
      <c r="E1459" s="203"/>
      <c r="F1459" s="203"/>
      <c r="G1459" s="90"/>
    </row>
    <row r="1460" spans="1:7">
      <c r="A1460" s="81"/>
      <c r="B1460" s="82"/>
      <c r="C1460" s="204"/>
      <c r="E1460" s="172"/>
      <c r="F1460" s="172"/>
    </row>
    <row r="1461" spans="1:7">
      <c r="A1461" s="81"/>
      <c r="B1461" s="82"/>
      <c r="C1461" s="204"/>
      <c r="E1461" s="172"/>
      <c r="F1461" s="172"/>
      <c r="G1461" s="90"/>
    </row>
    <row r="1462" spans="1:7">
      <c r="A1462" s="81"/>
      <c r="B1462" s="82"/>
      <c r="C1462" s="204"/>
      <c r="E1462" s="203"/>
      <c r="F1462" s="203"/>
    </row>
    <row r="1463" spans="1:7">
      <c r="A1463" s="81"/>
      <c r="B1463" s="82"/>
      <c r="C1463" s="204"/>
      <c r="E1463" s="172"/>
      <c r="F1463" s="172"/>
      <c r="G1463" s="90"/>
    </row>
    <row r="1464" spans="1:7">
      <c r="A1464" s="81"/>
      <c r="B1464" s="82"/>
      <c r="C1464" s="204"/>
      <c r="E1464" s="203"/>
      <c r="F1464" s="203"/>
      <c r="G1464" s="90"/>
    </row>
    <row r="1465" spans="1:7">
      <c r="A1465" s="81"/>
      <c r="B1465" s="82"/>
      <c r="C1465" s="204"/>
      <c r="E1465" s="172"/>
      <c r="F1465" s="172"/>
    </row>
    <row r="1466" spans="1:7">
      <c r="A1466" s="81"/>
      <c r="B1466" s="82"/>
      <c r="C1466" s="204"/>
      <c r="E1466" s="203"/>
      <c r="F1466" s="203"/>
      <c r="G1466" s="90"/>
    </row>
    <row r="1467" spans="1:7">
      <c r="A1467" s="328"/>
      <c r="B1467" s="328"/>
      <c r="C1467" s="329"/>
      <c r="E1467" s="172"/>
      <c r="F1467" s="172"/>
      <c r="G1467" s="90"/>
    </row>
    <row r="1468" spans="1:7">
      <c r="A1468" s="328"/>
      <c r="B1468" s="328"/>
      <c r="C1468" s="329"/>
      <c r="E1468" s="203"/>
      <c r="F1468" s="203"/>
    </row>
    <row r="1469" spans="1:7">
      <c r="A1469" s="81"/>
      <c r="B1469" s="82"/>
      <c r="C1469" s="204"/>
      <c r="E1469" s="172"/>
      <c r="F1469" s="172"/>
      <c r="G1469" s="90"/>
    </row>
    <row r="1470" spans="1:7">
      <c r="A1470" s="81"/>
      <c r="B1470" s="82"/>
      <c r="C1470" s="204"/>
      <c r="E1470" s="203"/>
      <c r="F1470" s="203"/>
    </row>
    <row r="1471" spans="1:7">
      <c r="A1471" s="81"/>
      <c r="B1471" s="82"/>
      <c r="C1471" s="204"/>
      <c r="E1471" s="172"/>
      <c r="F1471" s="172"/>
      <c r="G1471" s="90"/>
    </row>
    <row r="1472" spans="1:7">
      <c r="A1472" s="81"/>
      <c r="B1472" s="82"/>
      <c r="C1472" s="204"/>
      <c r="E1472" s="203"/>
      <c r="F1472" s="203"/>
    </row>
    <row r="1473" spans="1:7">
      <c r="A1473" s="326"/>
      <c r="B1473" s="326"/>
      <c r="C1473" s="327"/>
      <c r="E1473" s="172"/>
      <c r="F1473" s="172"/>
      <c r="G1473" s="90"/>
    </row>
    <row r="1474" spans="1:7">
      <c r="A1474" s="81"/>
      <c r="B1474" s="82"/>
      <c r="C1474" s="204"/>
      <c r="E1474" s="203"/>
      <c r="F1474" s="203"/>
    </row>
    <row r="1475" spans="1:7">
      <c r="A1475" s="81"/>
      <c r="B1475" s="82"/>
      <c r="C1475" s="204"/>
      <c r="E1475" s="172"/>
      <c r="F1475" s="172"/>
      <c r="G1475" s="90"/>
    </row>
    <row r="1476" spans="1:7">
      <c r="A1476" s="81"/>
      <c r="B1476" s="82"/>
      <c r="C1476" s="204"/>
      <c r="E1476" s="203"/>
      <c r="F1476" s="203"/>
      <c r="G1476" s="90"/>
    </row>
    <row r="1477" spans="1:7">
      <c r="A1477" s="81"/>
      <c r="B1477" s="82"/>
      <c r="C1477" s="204"/>
      <c r="E1477" s="172"/>
      <c r="F1477" s="172"/>
    </row>
    <row r="1478" spans="1:7">
      <c r="A1478" s="81"/>
      <c r="B1478" s="82"/>
      <c r="C1478" s="204"/>
      <c r="E1478" s="172"/>
      <c r="F1478" s="172"/>
      <c r="G1478" s="90"/>
    </row>
    <row r="1479" spans="1:7">
      <c r="A1479" s="81"/>
      <c r="B1479" s="82"/>
      <c r="C1479" s="204"/>
      <c r="E1479" s="203"/>
      <c r="F1479" s="203"/>
    </row>
    <row r="1480" spans="1:7">
      <c r="A1480" s="328"/>
      <c r="B1480" s="328"/>
      <c r="C1480" s="329"/>
      <c r="E1480" s="172"/>
      <c r="F1480" s="172"/>
      <c r="G1480" s="90"/>
    </row>
    <row r="1481" spans="1:7">
      <c r="A1481" s="326"/>
      <c r="B1481" s="326"/>
      <c r="C1481" s="327"/>
      <c r="E1481" s="203"/>
      <c r="F1481" s="203"/>
      <c r="G1481" s="90"/>
    </row>
    <row r="1482" spans="1:7">
      <c r="A1482" s="81"/>
      <c r="B1482" s="82"/>
      <c r="C1482" s="204"/>
      <c r="E1482" s="172"/>
      <c r="F1482" s="172"/>
      <c r="G1482" s="90"/>
    </row>
    <row r="1483" spans="1:7">
      <c r="A1483" s="328"/>
      <c r="B1483" s="328"/>
      <c r="C1483" s="329"/>
      <c r="E1483" s="203"/>
      <c r="F1483" s="203"/>
      <c r="G1483" s="90"/>
    </row>
    <row r="1484" spans="1:7">
      <c r="A1484" s="326"/>
      <c r="B1484" s="326"/>
      <c r="C1484" s="327"/>
      <c r="E1484" s="172"/>
      <c r="F1484" s="172"/>
      <c r="G1484" s="90"/>
    </row>
    <row r="1485" spans="1:7">
      <c r="A1485" s="326"/>
      <c r="B1485" s="326"/>
      <c r="C1485" s="327"/>
      <c r="E1485" s="172"/>
      <c r="F1485" s="172"/>
    </row>
    <row r="1486" spans="1:7">
      <c r="A1486" s="81"/>
      <c r="B1486" s="82"/>
      <c r="C1486" s="204"/>
      <c r="E1486" s="203"/>
      <c r="F1486" s="203"/>
      <c r="G1486" s="90"/>
    </row>
    <row r="1487" spans="1:7">
      <c r="A1487" s="328"/>
      <c r="B1487" s="328"/>
      <c r="C1487" s="329"/>
      <c r="E1487" s="172"/>
      <c r="F1487" s="172"/>
      <c r="G1487" s="90"/>
    </row>
    <row r="1488" spans="1:7">
      <c r="A1488" s="81"/>
      <c r="B1488" s="82"/>
      <c r="C1488" s="204"/>
      <c r="E1488" s="203"/>
      <c r="F1488" s="203"/>
    </row>
    <row r="1489" spans="1:7">
      <c r="A1489" s="81"/>
      <c r="B1489" s="82"/>
      <c r="C1489" s="204"/>
      <c r="E1489" s="172"/>
      <c r="F1489" s="172"/>
      <c r="G1489" s="90"/>
    </row>
    <row r="1490" spans="1:7">
      <c r="A1490" s="81"/>
      <c r="B1490" s="82"/>
      <c r="C1490" s="204"/>
      <c r="E1490" s="203"/>
      <c r="F1490" s="203"/>
    </row>
    <row r="1491" spans="1:7">
      <c r="A1491" s="81"/>
      <c r="B1491" s="82"/>
      <c r="C1491" s="204"/>
      <c r="E1491" s="172"/>
      <c r="F1491" s="172"/>
    </row>
    <row r="1492" spans="1:7">
      <c r="A1492" s="81"/>
      <c r="B1492" s="82"/>
      <c r="C1492" s="204"/>
      <c r="E1492" s="203"/>
      <c r="F1492" s="203"/>
      <c r="G1492" s="90"/>
    </row>
    <row r="1493" spans="1:7">
      <c r="A1493" s="81"/>
      <c r="B1493" s="82"/>
      <c r="C1493" s="204"/>
      <c r="E1493" s="172"/>
      <c r="F1493" s="172"/>
    </row>
    <row r="1494" spans="1:7">
      <c r="A1494" s="81"/>
      <c r="B1494" s="82"/>
      <c r="C1494" s="204"/>
      <c r="E1494" s="203"/>
      <c r="F1494" s="203"/>
      <c r="G1494" s="90"/>
    </row>
    <row r="1495" spans="1:7">
      <c r="A1495" s="81"/>
      <c r="B1495" s="82"/>
      <c r="C1495" s="204"/>
      <c r="E1495" s="172"/>
      <c r="F1495" s="172"/>
    </row>
    <row r="1496" spans="1:7">
      <c r="A1496" s="328"/>
      <c r="B1496" s="328"/>
      <c r="C1496" s="329"/>
      <c r="E1496" s="203"/>
      <c r="F1496" s="203"/>
      <c r="G1496" s="90"/>
    </row>
    <row r="1497" spans="1:7">
      <c r="A1497" s="81"/>
      <c r="B1497" s="82"/>
      <c r="C1497" s="204"/>
      <c r="E1497" s="172"/>
      <c r="F1497" s="172"/>
    </row>
    <row r="1498" spans="1:7">
      <c r="A1498" s="81"/>
      <c r="B1498" s="82"/>
      <c r="C1498" s="204"/>
      <c r="E1498" s="203"/>
      <c r="F1498" s="203"/>
      <c r="G1498" s="90"/>
    </row>
    <row r="1499" spans="1:7">
      <c r="A1499" s="81"/>
      <c r="B1499" s="82"/>
      <c r="C1499" s="204"/>
      <c r="E1499" s="172"/>
      <c r="F1499" s="172"/>
      <c r="G1499" s="90"/>
    </row>
    <row r="1500" spans="1:7">
      <c r="A1500" s="81"/>
      <c r="B1500" s="82"/>
      <c r="C1500" s="204"/>
      <c r="E1500" s="203"/>
      <c r="F1500" s="203"/>
      <c r="G1500" s="90"/>
    </row>
    <row r="1501" spans="1:7">
      <c r="A1501" s="81"/>
      <c r="B1501" s="82"/>
      <c r="C1501" s="204"/>
      <c r="E1501" s="172"/>
      <c r="F1501" s="172"/>
      <c r="G1501" s="90"/>
    </row>
    <row r="1502" spans="1:7" ht="12.75" customHeight="1">
      <c r="A1502" s="81"/>
      <c r="B1502" s="82"/>
      <c r="C1502" s="204"/>
      <c r="E1502" s="203"/>
      <c r="F1502" s="203"/>
    </row>
    <row r="1503" spans="1:7">
      <c r="A1503" s="81"/>
      <c r="B1503" s="82"/>
      <c r="C1503" s="204"/>
      <c r="E1503" s="172"/>
      <c r="F1503" s="172"/>
    </row>
    <row r="1504" spans="1:7">
      <c r="A1504" s="328"/>
      <c r="B1504" s="328"/>
      <c r="C1504" s="329"/>
      <c r="E1504" s="203"/>
      <c r="F1504" s="203"/>
      <c r="G1504" s="90"/>
    </row>
    <row r="1505" spans="1:7">
      <c r="A1505" s="81"/>
      <c r="B1505" s="82"/>
      <c r="C1505" s="204"/>
      <c r="E1505" s="172"/>
      <c r="F1505" s="172"/>
    </row>
    <row r="1506" spans="1:7">
      <c r="A1506" s="81"/>
      <c r="B1506" s="82"/>
      <c r="C1506" s="204"/>
      <c r="E1506" s="203"/>
      <c r="F1506" s="203"/>
    </row>
    <row r="1507" spans="1:7">
      <c r="A1507" s="81"/>
      <c r="B1507" s="82"/>
      <c r="C1507" s="204"/>
      <c r="E1507" s="172"/>
      <c r="F1507" s="172"/>
    </row>
    <row r="1508" spans="1:7">
      <c r="A1508" s="81"/>
      <c r="B1508" s="82"/>
      <c r="C1508" s="204"/>
      <c r="E1508" s="203"/>
      <c r="F1508" s="203"/>
      <c r="G1508" s="90"/>
    </row>
    <row r="1509" spans="1:7">
      <c r="A1509" s="81"/>
      <c r="B1509" s="82"/>
      <c r="C1509" s="204"/>
      <c r="E1509" s="172"/>
      <c r="F1509" s="172"/>
      <c r="G1509" s="90"/>
    </row>
    <row r="1510" spans="1:7">
      <c r="A1510" s="81"/>
      <c r="B1510" s="82"/>
      <c r="C1510" s="204"/>
      <c r="E1510" s="203"/>
      <c r="F1510" s="203"/>
      <c r="G1510" s="90"/>
    </row>
    <row r="1511" spans="1:7">
      <c r="A1511" s="81"/>
      <c r="B1511" s="82"/>
      <c r="C1511" s="204"/>
      <c r="E1511" s="172"/>
      <c r="F1511" s="172"/>
    </row>
    <row r="1512" spans="1:7">
      <c r="A1512" s="81"/>
      <c r="B1512" s="82"/>
      <c r="C1512" s="204"/>
      <c r="E1512" s="203"/>
      <c r="F1512" s="203"/>
      <c r="G1512" s="90"/>
    </row>
    <row r="1513" spans="1:7">
      <c r="A1513" s="81"/>
      <c r="B1513" s="82"/>
      <c r="C1513" s="204"/>
      <c r="E1513" s="172"/>
      <c r="F1513" s="172"/>
      <c r="G1513" s="90"/>
    </row>
    <row r="1514" spans="1:7">
      <c r="A1514" s="81"/>
      <c r="B1514" s="82"/>
      <c r="C1514" s="204"/>
      <c r="E1514" s="203"/>
      <c r="F1514" s="203"/>
      <c r="G1514" s="90"/>
    </row>
    <row r="1515" spans="1:7">
      <c r="A1515" s="81"/>
      <c r="B1515" s="82"/>
      <c r="C1515" s="204"/>
      <c r="E1515" s="172"/>
      <c r="F1515" s="172"/>
      <c r="G1515" s="90"/>
    </row>
    <row r="1516" spans="1:7">
      <c r="A1516" s="81"/>
      <c r="B1516" s="82"/>
      <c r="C1516" s="204"/>
      <c r="E1516" s="203"/>
      <c r="F1516" s="203"/>
      <c r="G1516" s="90"/>
    </row>
    <row r="1517" spans="1:7">
      <c r="A1517" s="328"/>
      <c r="B1517" s="328"/>
      <c r="C1517" s="329"/>
      <c r="E1517" s="172"/>
      <c r="F1517" s="172"/>
      <c r="G1517" s="90"/>
    </row>
    <row r="1518" spans="1:7">
      <c r="A1518" s="81"/>
      <c r="B1518" s="82"/>
      <c r="C1518" s="204"/>
      <c r="E1518" s="172"/>
      <c r="F1518" s="172"/>
      <c r="G1518" s="90"/>
    </row>
    <row r="1519" spans="1:7">
      <c r="A1519" s="81"/>
      <c r="B1519" s="82"/>
      <c r="C1519" s="204"/>
      <c r="E1519" s="203"/>
      <c r="F1519" s="203"/>
      <c r="G1519" s="90"/>
    </row>
    <row r="1520" spans="1:7">
      <c r="A1520" s="81"/>
      <c r="B1520" s="82"/>
      <c r="C1520" s="204"/>
      <c r="E1520" s="172"/>
      <c r="F1520" s="172"/>
    </row>
    <row r="1521" spans="1:7">
      <c r="A1521" s="328"/>
      <c r="B1521" s="328"/>
      <c r="C1521" s="329"/>
      <c r="E1521" s="203"/>
      <c r="F1521" s="203"/>
      <c r="G1521" s="90"/>
    </row>
    <row r="1522" spans="1:7">
      <c r="A1522" s="81"/>
      <c r="B1522" s="82"/>
      <c r="C1522" s="204"/>
      <c r="E1522" s="172"/>
      <c r="F1522" s="172"/>
    </row>
    <row r="1523" spans="1:7">
      <c r="A1523" s="81"/>
      <c r="B1523" s="82"/>
      <c r="C1523" s="204"/>
      <c r="E1523" s="203"/>
      <c r="F1523" s="203"/>
      <c r="G1523" s="90"/>
    </row>
    <row r="1524" spans="1:7">
      <c r="A1524" s="81"/>
      <c r="B1524" s="82"/>
      <c r="C1524" s="204"/>
      <c r="E1524" s="172"/>
      <c r="F1524" s="172"/>
      <c r="G1524" s="90"/>
    </row>
    <row r="1525" spans="1:7">
      <c r="A1525" s="81"/>
      <c r="B1525" s="82"/>
      <c r="C1525" s="204"/>
      <c r="E1525" s="203"/>
      <c r="F1525" s="203"/>
    </row>
    <row r="1526" spans="1:7">
      <c r="A1526" s="81"/>
      <c r="B1526" s="82"/>
      <c r="C1526" s="204"/>
      <c r="E1526" s="172"/>
      <c r="F1526" s="172"/>
      <c r="G1526" s="90"/>
    </row>
    <row r="1527" spans="1:7">
      <c r="A1527" s="81"/>
      <c r="B1527" s="82"/>
      <c r="C1527" s="204"/>
      <c r="E1527" s="203"/>
      <c r="F1527" s="203"/>
      <c r="G1527" s="90"/>
    </row>
    <row r="1528" spans="1:7">
      <c r="A1528" s="81"/>
      <c r="B1528" s="82"/>
      <c r="C1528" s="204"/>
      <c r="E1528" s="172"/>
      <c r="F1528" s="172"/>
    </row>
    <row r="1529" spans="1:7">
      <c r="A1529" s="81"/>
      <c r="B1529" s="82"/>
      <c r="C1529" s="204"/>
      <c r="E1529" s="203"/>
      <c r="F1529" s="203"/>
      <c r="G1529" s="90"/>
    </row>
    <row r="1530" spans="1:7">
      <c r="A1530" s="328"/>
      <c r="B1530" s="328"/>
      <c r="C1530" s="329"/>
      <c r="E1530" s="172"/>
      <c r="F1530" s="172"/>
      <c r="G1530" s="90"/>
    </row>
    <row r="1531" spans="1:7">
      <c r="A1531" s="328"/>
      <c r="B1531" s="328"/>
      <c r="C1531" s="329"/>
      <c r="E1531" s="172"/>
      <c r="F1531" s="172"/>
      <c r="G1531" s="90"/>
    </row>
    <row r="1532" spans="1:7">
      <c r="A1532" s="328"/>
      <c r="B1532" s="328"/>
      <c r="C1532" s="329"/>
      <c r="E1532" s="203"/>
      <c r="F1532" s="203"/>
      <c r="G1532" s="90"/>
    </row>
    <row r="1533" spans="1:7">
      <c r="A1533" s="81"/>
      <c r="B1533" s="82"/>
      <c r="C1533" s="204"/>
      <c r="E1533" s="172"/>
      <c r="F1533" s="172"/>
      <c r="G1533" s="90"/>
    </row>
    <row r="1534" spans="1:7">
      <c r="A1534" s="81"/>
      <c r="B1534" s="82"/>
      <c r="C1534" s="204"/>
      <c r="E1534" s="172"/>
      <c r="F1534" s="172"/>
    </row>
    <row r="1535" spans="1:7">
      <c r="A1535" s="81"/>
      <c r="B1535" s="82"/>
      <c r="C1535" s="204"/>
      <c r="E1535" s="203"/>
      <c r="F1535" s="203"/>
      <c r="G1535" s="90"/>
    </row>
    <row r="1536" spans="1:7">
      <c r="A1536" s="81"/>
      <c r="B1536" s="82"/>
      <c r="C1536" s="204"/>
      <c r="E1536" s="172"/>
      <c r="F1536" s="172"/>
    </row>
    <row r="1537" spans="1:7">
      <c r="A1537" s="81"/>
      <c r="B1537" s="82"/>
      <c r="C1537" s="204"/>
      <c r="E1537" s="172"/>
      <c r="F1537" s="172"/>
      <c r="G1537" s="90"/>
    </row>
    <row r="1538" spans="1:7">
      <c r="A1538" s="81"/>
      <c r="B1538" s="82"/>
      <c r="C1538" s="204"/>
      <c r="E1538" s="203"/>
      <c r="F1538" s="203"/>
    </row>
    <row r="1539" spans="1:7">
      <c r="A1539" s="81"/>
      <c r="B1539" s="82"/>
      <c r="C1539" s="204"/>
      <c r="E1539" s="172"/>
      <c r="F1539" s="172"/>
      <c r="G1539" s="90"/>
    </row>
    <row r="1540" spans="1:7">
      <c r="A1540" s="81"/>
      <c r="B1540" s="82"/>
      <c r="C1540" s="204"/>
      <c r="E1540" s="203"/>
      <c r="F1540" s="203"/>
    </row>
    <row r="1541" spans="1:7">
      <c r="A1541" s="81"/>
      <c r="B1541" s="82"/>
      <c r="C1541" s="204"/>
      <c r="E1541" s="172"/>
      <c r="F1541" s="172"/>
      <c r="G1541" s="90"/>
    </row>
    <row r="1542" spans="1:7">
      <c r="A1542" s="81"/>
      <c r="B1542" s="82"/>
      <c r="C1542" s="204"/>
      <c r="E1542" s="203"/>
      <c r="F1542" s="203"/>
    </row>
    <row r="1543" spans="1:7">
      <c r="A1543" s="81"/>
      <c r="B1543" s="82"/>
      <c r="C1543" s="204"/>
      <c r="E1543" s="172"/>
      <c r="F1543" s="172"/>
      <c r="G1543" s="90"/>
    </row>
    <row r="1544" spans="1:7">
      <c r="A1544" s="81"/>
      <c r="B1544" s="82"/>
      <c r="C1544" s="204"/>
      <c r="E1544" s="203"/>
      <c r="F1544" s="203"/>
      <c r="G1544" s="90"/>
    </row>
    <row r="1545" spans="1:7">
      <c r="A1545" s="328"/>
      <c r="B1545" s="328"/>
      <c r="C1545" s="329"/>
      <c r="E1545" s="172"/>
      <c r="F1545" s="172"/>
      <c r="G1545" s="90"/>
    </row>
    <row r="1546" spans="1:7">
      <c r="A1546" s="328"/>
      <c r="B1546" s="328"/>
      <c r="C1546" s="329"/>
      <c r="E1546" s="203"/>
      <c r="F1546" s="203"/>
    </row>
    <row r="1547" spans="1:7">
      <c r="A1547" s="328"/>
      <c r="B1547" s="328"/>
      <c r="C1547" s="329"/>
      <c r="E1547" s="172"/>
      <c r="F1547" s="172"/>
      <c r="G1547" s="90"/>
    </row>
    <row r="1548" spans="1:7">
      <c r="A1548" s="328"/>
      <c r="B1548" s="328"/>
      <c r="C1548" s="329"/>
      <c r="E1548" s="203"/>
      <c r="F1548" s="203"/>
      <c r="G1548" s="90"/>
    </row>
    <row r="1549" spans="1:7">
      <c r="A1549" s="328"/>
      <c r="B1549" s="328"/>
      <c r="C1549" s="329"/>
      <c r="E1549" s="172"/>
      <c r="F1549" s="172"/>
      <c r="G1549" s="90"/>
    </row>
    <row r="1550" spans="1:7">
      <c r="A1550" s="81"/>
      <c r="B1550" s="82"/>
      <c r="C1550" s="204"/>
      <c r="E1550" s="203"/>
      <c r="F1550" s="203"/>
    </row>
    <row r="1551" spans="1:7">
      <c r="A1551" s="328"/>
      <c r="B1551" s="328"/>
      <c r="C1551" s="329"/>
      <c r="E1551" s="172"/>
      <c r="F1551" s="172"/>
      <c r="G1551" s="90"/>
    </row>
    <row r="1552" spans="1:7">
      <c r="A1552" s="81"/>
      <c r="B1552" s="82"/>
      <c r="C1552" s="204"/>
      <c r="E1552" s="203"/>
      <c r="F1552" s="203"/>
      <c r="G1552" s="90"/>
    </row>
    <row r="1553" spans="1:7">
      <c r="A1553" s="81"/>
      <c r="B1553" s="82"/>
      <c r="C1553" s="204"/>
      <c r="E1553" s="172"/>
      <c r="F1553" s="172"/>
      <c r="G1553" s="90"/>
    </row>
    <row r="1554" spans="1:7">
      <c r="A1554" s="81"/>
      <c r="B1554" s="82"/>
      <c r="C1554" s="204"/>
      <c r="E1554" s="203"/>
      <c r="F1554" s="203"/>
    </row>
    <row r="1555" spans="1:7">
      <c r="A1555" s="81"/>
      <c r="B1555" s="82"/>
      <c r="C1555" s="204"/>
      <c r="E1555" s="172"/>
      <c r="F1555" s="172"/>
      <c r="G1555" s="90"/>
    </row>
    <row r="1556" spans="1:7">
      <c r="A1556" s="328"/>
      <c r="B1556" s="328"/>
      <c r="C1556" s="329"/>
      <c r="E1556" s="203"/>
      <c r="F1556" s="203"/>
      <c r="G1556" s="90"/>
    </row>
    <row r="1557" spans="1:7">
      <c r="A1557" s="328"/>
      <c r="B1557" s="328"/>
      <c r="C1557" s="329"/>
      <c r="E1557" s="172"/>
      <c r="F1557" s="172"/>
    </row>
    <row r="1558" spans="1:7">
      <c r="A1558" s="328"/>
      <c r="B1558" s="328"/>
      <c r="C1558" s="329"/>
      <c r="E1558" s="203"/>
      <c r="F1558" s="203"/>
      <c r="G1558" s="90"/>
    </row>
    <row r="1559" spans="1:7">
      <c r="A1559" s="328"/>
      <c r="B1559" s="328"/>
      <c r="C1559" s="329"/>
      <c r="E1559" s="172"/>
      <c r="F1559" s="172"/>
    </row>
    <row r="1560" spans="1:7">
      <c r="A1560" s="328"/>
      <c r="B1560" s="328"/>
      <c r="C1560" s="329"/>
      <c r="E1560" s="203"/>
      <c r="F1560" s="203"/>
      <c r="G1560" s="90"/>
    </row>
    <row r="1561" spans="1:7">
      <c r="A1561" s="328"/>
      <c r="B1561" s="328"/>
      <c r="C1561" s="329"/>
      <c r="E1561" s="172"/>
      <c r="F1561" s="172"/>
    </row>
    <row r="1562" spans="1:7">
      <c r="A1562" s="328"/>
      <c r="B1562" s="328"/>
      <c r="C1562" s="329"/>
      <c r="E1562" s="203"/>
      <c r="F1562" s="203"/>
      <c r="G1562" s="90"/>
    </row>
    <row r="1563" spans="1:7">
      <c r="A1563" s="81"/>
      <c r="B1563" s="82"/>
      <c r="C1563" s="204"/>
      <c r="E1563" s="172"/>
      <c r="F1563" s="172"/>
    </row>
    <row r="1564" spans="1:7">
      <c r="A1564" s="81"/>
      <c r="B1564" s="82"/>
      <c r="C1564" s="204"/>
      <c r="E1564" s="203"/>
      <c r="F1564" s="203"/>
      <c r="G1564" s="90"/>
    </row>
    <row r="1565" spans="1:7">
      <c r="A1565" s="81"/>
      <c r="B1565" s="82"/>
      <c r="C1565" s="204"/>
      <c r="E1565" s="172"/>
      <c r="F1565" s="172"/>
    </row>
    <row r="1566" spans="1:7">
      <c r="A1566" s="328"/>
      <c r="B1566" s="328"/>
      <c r="C1566" s="329"/>
      <c r="E1566" s="172"/>
      <c r="F1566" s="172"/>
      <c r="G1566" s="90"/>
    </row>
    <row r="1567" spans="1:7">
      <c r="A1567" s="81"/>
      <c r="B1567" s="82"/>
      <c r="C1567" s="204"/>
      <c r="E1567" s="203"/>
      <c r="F1567" s="203"/>
      <c r="G1567" s="90"/>
    </row>
    <row r="1568" spans="1:7">
      <c r="A1568" s="81"/>
      <c r="B1568" s="82"/>
      <c r="C1568" s="204"/>
      <c r="E1568" s="172"/>
      <c r="F1568" s="172"/>
      <c r="G1568" s="90"/>
    </row>
    <row r="1569" spans="1:7">
      <c r="A1569" s="81"/>
      <c r="B1569" s="82"/>
      <c r="C1569" s="204"/>
      <c r="E1569" s="203"/>
      <c r="F1569" s="203"/>
      <c r="G1569" s="90"/>
    </row>
    <row r="1570" spans="1:7">
      <c r="A1570" s="81"/>
      <c r="B1570" s="82"/>
      <c r="C1570" s="204"/>
      <c r="E1570" s="172"/>
      <c r="F1570" s="172"/>
      <c r="G1570" s="90"/>
    </row>
    <row r="1571" spans="1:7">
      <c r="A1571" s="81"/>
      <c r="B1571" s="82"/>
      <c r="C1571" s="204"/>
      <c r="E1571" s="203"/>
      <c r="F1571" s="203"/>
      <c r="G1571" s="90"/>
    </row>
    <row r="1572" spans="1:7">
      <c r="A1572" s="81"/>
      <c r="B1572" s="82"/>
      <c r="C1572" s="204"/>
      <c r="E1572" s="172"/>
      <c r="F1572" s="172"/>
      <c r="G1572" s="90"/>
    </row>
    <row r="1573" spans="1:7">
      <c r="A1573" s="81"/>
      <c r="B1573" s="82"/>
      <c r="C1573" s="204"/>
      <c r="E1573" s="203"/>
      <c r="F1573" s="203"/>
      <c r="G1573" s="90"/>
    </row>
    <row r="1574" spans="1:7">
      <c r="A1574" s="81"/>
      <c r="B1574" s="82"/>
      <c r="C1574" s="204"/>
      <c r="E1574" s="172"/>
      <c r="F1574" s="172"/>
      <c r="G1574" s="90"/>
    </row>
    <row r="1575" spans="1:7">
      <c r="A1575" s="81"/>
      <c r="B1575" s="82"/>
      <c r="C1575" s="204"/>
      <c r="E1575" s="203"/>
      <c r="F1575" s="203"/>
      <c r="G1575" s="90"/>
    </row>
    <row r="1576" spans="1:7">
      <c r="A1576" s="81"/>
      <c r="B1576" s="82"/>
      <c r="C1576" s="204"/>
      <c r="E1576" s="172"/>
      <c r="F1576" s="172"/>
      <c r="G1576" s="90"/>
    </row>
    <row r="1577" spans="1:7">
      <c r="A1577" s="81"/>
      <c r="B1577" s="82"/>
      <c r="C1577" s="204"/>
      <c r="E1577" s="203"/>
      <c r="F1577" s="203"/>
    </row>
    <row r="1578" spans="1:7">
      <c r="A1578" s="81"/>
      <c r="B1578" s="82"/>
      <c r="C1578" s="204"/>
      <c r="E1578" s="172"/>
      <c r="F1578" s="172"/>
      <c r="G1578" s="90"/>
    </row>
    <row r="1579" spans="1:7">
      <c r="A1579" s="81"/>
      <c r="B1579" s="82"/>
      <c r="C1579" s="204"/>
      <c r="E1579" s="203"/>
      <c r="F1579" s="203"/>
    </row>
    <row r="1580" spans="1:7">
      <c r="A1580" s="81"/>
      <c r="B1580" s="82"/>
      <c r="C1580" s="204"/>
      <c r="E1580" s="172"/>
      <c r="F1580" s="172"/>
      <c r="G1580" s="90"/>
    </row>
    <row r="1581" spans="1:7">
      <c r="A1581" s="328"/>
      <c r="B1581" s="328"/>
      <c r="C1581" s="329"/>
      <c r="E1581" s="203"/>
      <c r="F1581" s="203"/>
    </row>
    <row r="1582" spans="1:7">
      <c r="A1582" s="81"/>
      <c r="B1582" s="82"/>
      <c r="C1582" s="204"/>
      <c r="E1582" s="172"/>
      <c r="F1582" s="172"/>
      <c r="G1582" s="90"/>
    </row>
    <row r="1583" spans="1:7">
      <c r="A1583" s="81"/>
      <c r="B1583" s="82"/>
      <c r="C1583" s="204"/>
      <c r="E1583" s="203"/>
      <c r="F1583" s="203"/>
      <c r="G1583" s="90"/>
    </row>
    <row r="1584" spans="1:7">
      <c r="A1584" s="81"/>
      <c r="B1584" s="82"/>
      <c r="C1584" s="204"/>
      <c r="E1584" s="172"/>
      <c r="F1584" s="172"/>
      <c r="G1584" s="90"/>
    </row>
    <row r="1585" spans="1:7">
      <c r="A1585" s="81"/>
      <c r="B1585" s="82"/>
      <c r="C1585" s="204"/>
      <c r="E1585" s="172"/>
      <c r="F1585" s="172"/>
    </row>
    <row r="1586" spans="1:7">
      <c r="A1586" s="81"/>
      <c r="B1586" s="82"/>
      <c r="C1586" s="204"/>
      <c r="E1586" s="203"/>
      <c r="F1586" s="203"/>
      <c r="G1586" s="90"/>
    </row>
    <row r="1587" spans="1:7">
      <c r="A1587" s="81"/>
      <c r="B1587" s="82"/>
      <c r="C1587" s="204"/>
      <c r="E1587" s="172"/>
      <c r="F1587" s="172"/>
    </row>
    <row r="1588" spans="1:7">
      <c r="A1588" s="81"/>
      <c r="B1588" s="82"/>
      <c r="C1588" s="204"/>
      <c r="E1588" s="203"/>
      <c r="F1588" s="203"/>
      <c r="G1588" s="90"/>
    </row>
    <row r="1589" spans="1:7">
      <c r="A1589" s="81"/>
      <c r="B1589" s="82"/>
      <c r="C1589" s="204"/>
      <c r="E1589" s="172"/>
      <c r="F1589" s="172"/>
      <c r="G1589" s="90"/>
    </row>
    <row r="1590" spans="1:7">
      <c r="A1590" s="328"/>
      <c r="B1590" s="328"/>
      <c r="C1590" s="329"/>
      <c r="E1590" s="203"/>
      <c r="F1590" s="203"/>
      <c r="G1590" s="90"/>
    </row>
    <row r="1591" spans="1:7">
      <c r="A1591" s="81"/>
      <c r="B1591" s="82"/>
      <c r="C1591" s="204"/>
      <c r="E1591" s="172"/>
      <c r="F1591" s="172"/>
      <c r="G1591" s="90"/>
    </row>
    <row r="1592" spans="1:7">
      <c r="A1592" s="81"/>
      <c r="B1592" s="82"/>
      <c r="C1592" s="204"/>
      <c r="E1592" s="203"/>
      <c r="F1592" s="203"/>
      <c r="G1592" s="90"/>
    </row>
    <row r="1593" spans="1:7">
      <c r="A1593" s="81"/>
      <c r="B1593" s="82"/>
      <c r="C1593" s="204"/>
      <c r="E1593" s="172"/>
      <c r="F1593" s="172"/>
      <c r="G1593" s="90"/>
    </row>
    <row r="1594" spans="1:7">
      <c r="A1594" s="81"/>
      <c r="B1594" s="82"/>
      <c r="C1594" s="204"/>
      <c r="E1594" s="203"/>
      <c r="F1594" s="203"/>
      <c r="G1594" s="90"/>
    </row>
    <row r="1595" spans="1:7">
      <c r="A1595" s="81"/>
      <c r="B1595" s="82"/>
      <c r="C1595" s="204"/>
      <c r="E1595" s="172"/>
      <c r="F1595" s="172"/>
      <c r="G1595" s="90"/>
    </row>
    <row r="1596" spans="1:7">
      <c r="A1596" s="81"/>
      <c r="B1596" s="82"/>
      <c r="C1596" s="204"/>
      <c r="E1596" s="203"/>
      <c r="F1596" s="203"/>
      <c r="G1596" s="90"/>
    </row>
    <row r="1597" spans="1:7">
      <c r="A1597" s="81"/>
      <c r="B1597" s="82"/>
      <c r="C1597" s="204"/>
      <c r="E1597" s="172"/>
      <c r="F1597" s="172"/>
      <c r="G1597" s="90"/>
    </row>
    <row r="1598" spans="1:7">
      <c r="A1598" s="81"/>
      <c r="B1598" s="82"/>
      <c r="C1598" s="204"/>
      <c r="E1598" s="203"/>
      <c r="F1598" s="203"/>
      <c r="G1598" s="90"/>
    </row>
    <row r="1599" spans="1:7">
      <c r="A1599" s="81"/>
      <c r="B1599" s="82"/>
      <c r="C1599" s="204"/>
      <c r="E1599" s="172"/>
      <c r="F1599" s="172"/>
      <c r="G1599" s="90"/>
    </row>
    <row r="1600" spans="1:7">
      <c r="A1600" s="81"/>
      <c r="B1600" s="82"/>
      <c r="C1600" s="204"/>
      <c r="E1600" s="203"/>
      <c r="F1600" s="203"/>
      <c r="G1600" s="90"/>
    </row>
    <row r="1601" spans="1:7">
      <c r="A1601" s="81"/>
      <c r="B1601" s="82"/>
      <c r="C1601" s="204"/>
      <c r="E1601" s="172"/>
      <c r="F1601" s="172"/>
      <c r="G1601" s="90"/>
    </row>
    <row r="1602" spans="1:7">
      <c r="A1602" s="81"/>
      <c r="B1602" s="82"/>
      <c r="C1602" s="204"/>
      <c r="E1602" s="203"/>
      <c r="F1602" s="203"/>
      <c r="G1602" s="90"/>
    </row>
    <row r="1603" spans="1:7">
      <c r="A1603" s="81"/>
      <c r="B1603" s="82"/>
      <c r="C1603" s="204"/>
      <c r="E1603" s="172"/>
      <c r="F1603" s="172"/>
      <c r="G1603" s="90"/>
    </row>
    <row r="1604" spans="1:7">
      <c r="A1604" s="81"/>
      <c r="B1604" s="82"/>
      <c r="C1604" s="204"/>
      <c r="E1604" s="203"/>
      <c r="F1604" s="203"/>
      <c r="G1604" s="90"/>
    </row>
    <row r="1605" spans="1:7">
      <c r="A1605" s="81"/>
      <c r="B1605" s="82"/>
      <c r="C1605" s="204"/>
      <c r="E1605" s="172"/>
      <c r="F1605" s="172"/>
      <c r="G1605" s="90"/>
    </row>
    <row r="1606" spans="1:7">
      <c r="A1606" s="328"/>
      <c r="B1606" s="328"/>
      <c r="C1606" s="329"/>
      <c r="E1606" s="203"/>
      <c r="F1606" s="203"/>
      <c r="G1606" s="90"/>
    </row>
    <row r="1607" spans="1:7">
      <c r="A1607" s="328"/>
      <c r="B1607" s="328"/>
      <c r="C1607" s="329"/>
      <c r="E1607" s="172"/>
      <c r="F1607" s="172"/>
      <c r="G1607" s="90"/>
    </row>
    <row r="1608" spans="1:7">
      <c r="A1608" s="328"/>
      <c r="B1608" s="328"/>
      <c r="C1608" s="329"/>
      <c r="E1608" s="172"/>
      <c r="F1608" s="172"/>
      <c r="G1608" s="90"/>
    </row>
    <row r="1609" spans="1:7">
      <c r="A1609" s="81"/>
      <c r="B1609" s="82"/>
      <c r="C1609" s="204"/>
      <c r="E1609" s="172"/>
      <c r="F1609" s="172"/>
      <c r="G1609" s="90"/>
    </row>
    <row r="1610" spans="1:7">
      <c r="A1610" s="81"/>
      <c r="B1610" s="82"/>
      <c r="C1610" s="204"/>
      <c r="E1610" s="203"/>
      <c r="F1610" s="203"/>
      <c r="G1610" s="90"/>
    </row>
    <row r="1611" spans="1:7">
      <c r="A1611" s="328"/>
      <c r="B1611" s="328"/>
      <c r="C1611" s="329"/>
      <c r="E1611" s="172"/>
      <c r="F1611" s="172"/>
      <c r="G1611" s="90"/>
    </row>
    <row r="1612" spans="1:7">
      <c r="A1612" s="81"/>
      <c r="B1612" s="82"/>
      <c r="C1612" s="204"/>
      <c r="E1612" s="172"/>
      <c r="F1612" s="172"/>
    </row>
    <row r="1613" spans="1:7">
      <c r="A1613" s="81"/>
      <c r="B1613" s="82"/>
      <c r="C1613" s="204"/>
      <c r="E1613" s="172"/>
      <c r="F1613" s="172"/>
    </row>
    <row r="1614" spans="1:7">
      <c r="A1614" s="81"/>
      <c r="B1614" s="82"/>
      <c r="C1614" s="204"/>
      <c r="E1614" s="203"/>
      <c r="F1614" s="203"/>
    </row>
    <row r="1615" spans="1:7">
      <c r="A1615" s="81"/>
      <c r="B1615" s="82"/>
      <c r="C1615" s="204"/>
      <c r="E1615" s="172"/>
      <c r="F1615" s="172"/>
    </row>
    <row r="1616" spans="1:7">
      <c r="A1616" s="81"/>
      <c r="B1616" s="82"/>
      <c r="C1616" s="204"/>
      <c r="E1616" s="203"/>
      <c r="F1616" s="203"/>
    </row>
    <row r="1617" spans="1:7">
      <c r="A1617" s="328"/>
      <c r="B1617" s="328"/>
      <c r="C1617" s="329"/>
      <c r="E1617" s="172"/>
      <c r="F1617" s="172"/>
    </row>
    <row r="1618" spans="1:7">
      <c r="A1618" s="81"/>
      <c r="B1618" s="82"/>
      <c r="C1618" s="204"/>
      <c r="E1618" s="203"/>
      <c r="F1618" s="203"/>
    </row>
    <row r="1619" spans="1:7">
      <c r="A1619" s="81"/>
      <c r="B1619" s="82"/>
      <c r="C1619" s="204"/>
      <c r="E1619" s="172"/>
      <c r="F1619" s="172"/>
      <c r="G1619" s="90"/>
    </row>
    <row r="1620" spans="1:7">
      <c r="A1620" s="81"/>
      <c r="B1620" s="82"/>
      <c r="C1620" s="204"/>
      <c r="E1620" s="203"/>
      <c r="F1620" s="203"/>
      <c r="G1620" s="90"/>
    </row>
    <row r="1621" spans="1:7">
      <c r="A1621" s="81"/>
      <c r="B1621" s="82"/>
      <c r="C1621" s="204"/>
      <c r="E1621" s="172"/>
      <c r="F1621" s="172"/>
    </row>
    <row r="1622" spans="1:7">
      <c r="A1622" s="328"/>
      <c r="B1622" s="328"/>
      <c r="C1622" s="329"/>
      <c r="E1622" s="203"/>
      <c r="F1622" s="203"/>
    </row>
    <row r="1623" spans="1:7">
      <c r="A1623" s="81"/>
      <c r="B1623" s="82"/>
      <c r="C1623" s="204"/>
      <c r="E1623" s="172"/>
      <c r="F1623" s="172"/>
    </row>
    <row r="1624" spans="1:7">
      <c r="A1624" s="81"/>
      <c r="B1624" s="82"/>
      <c r="C1624" s="204"/>
      <c r="E1624" s="172"/>
      <c r="F1624" s="172"/>
      <c r="G1624" s="90"/>
    </row>
    <row r="1625" spans="1:7">
      <c r="A1625" s="81"/>
      <c r="B1625" s="82"/>
      <c r="C1625" s="204"/>
      <c r="E1625" s="203"/>
      <c r="F1625" s="203"/>
      <c r="G1625" s="90"/>
    </row>
    <row r="1626" spans="1:7">
      <c r="A1626" s="81"/>
      <c r="B1626" s="82"/>
      <c r="C1626" s="204"/>
      <c r="E1626" s="172"/>
      <c r="F1626" s="172"/>
      <c r="G1626" s="90"/>
    </row>
    <row r="1627" spans="1:7">
      <c r="A1627" s="81"/>
      <c r="B1627" s="82"/>
      <c r="C1627" s="204"/>
      <c r="E1627" s="172"/>
      <c r="F1627" s="172"/>
      <c r="G1627" s="90"/>
    </row>
    <row r="1628" spans="1:7">
      <c r="A1628" s="81"/>
      <c r="B1628" s="82"/>
      <c r="C1628" s="204"/>
      <c r="E1628" s="203"/>
      <c r="F1628" s="203"/>
      <c r="G1628" s="90"/>
    </row>
    <row r="1629" spans="1:7">
      <c r="A1629" s="81"/>
      <c r="B1629" s="82"/>
      <c r="C1629" s="204"/>
      <c r="E1629" s="172"/>
      <c r="F1629" s="172"/>
      <c r="G1629" s="90"/>
    </row>
    <row r="1630" spans="1:7">
      <c r="A1630" s="81"/>
      <c r="B1630" s="82"/>
      <c r="C1630" s="204"/>
      <c r="E1630" s="203"/>
      <c r="F1630" s="203"/>
      <c r="G1630" s="90"/>
    </row>
    <row r="1631" spans="1:7">
      <c r="A1631" s="328"/>
      <c r="B1631" s="328"/>
      <c r="C1631" s="329"/>
      <c r="E1631" s="172"/>
      <c r="F1631" s="172"/>
      <c r="G1631" s="90"/>
    </row>
    <row r="1632" spans="1:7">
      <c r="A1632" s="81"/>
      <c r="B1632" s="82"/>
      <c r="C1632" s="204"/>
      <c r="E1632" s="203"/>
      <c r="F1632" s="203"/>
      <c r="G1632" s="90"/>
    </row>
    <row r="1633" spans="1:7">
      <c r="A1633" s="81"/>
      <c r="B1633" s="82"/>
      <c r="C1633" s="204"/>
      <c r="E1633" s="172"/>
      <c r="F1633" s="172"/>
      <c r="G1633" s="90"/>
    </row>
    <row r="1634" spans="1:7">
      <c r="A1634" s="81"/>
      <c r="B1634" s="82"/>
      <c r="C1634" s="204"/>
      <c r="E1634" s="172"/>
      <c r="F1634" s="172"/>
      <c r="G1634" s="90"/>
    </row>
    <row r="1635" spans="1:7">
      <c r="A1635" s="81"/>
      <c r="B1635" s="82"/>
      <c r="C1635" s="204"/>
      <c r="E1635" s="203"/>
      <c r="F1635" s="203"/>
      <c r="G1635" s="90"/>
    </row>
    <row r="1636" spans="1:7">
      <c r="A1636" s="81"/>
      <c r="B1636" s="82"/>
      <c r="C1636" s="204"/>
      <c r="E1636" s="172"/>
      <c r="F1636" s="172"/>
      <c r="G1636" s="90"/>
    </row>
    <row r="1637" spans="1:7">
      <c r="A1637" s="81"/>
      <c r="B1637" s="82"/>
      <c r="C1637" s="204"/>
      <c r="E1637" s="203"/>
      <c r="F1637" s="203"/>
      <c r="G1637" s="90"/>
    </row>
    <row r="1638" spans="1:7">
      <c r="A1638" s="81"/>
      <c r="B1638" s="82"/>
      <c r="C1638" s="204"/>
      <c r="E1638" s="172"/>
      <c r="F1638" s="172"/>
    </row>
    <row r="1639" spans="1:7">
      <c r="A1639" s="81"/>
      <c r="B1639" s="82"/>
      <c r="C1639" s="204"/>
      <c r="E1639" s="203"/>
      <c r="F1639" s="203"/>
      <c r="G1639" s="90"/>
    </row>
    <row r="1640" spans="1:7">
      <c r="A1640" s="81"/>
      <c r="B1640" s="82"/>
      <c r="C1640" s="204"/>
      <c r="E1640" s="172"/>
      <c r="F1640" s="172"/>
      <c r="G1640" s="90"/>
    </row>
    <row r="1641" spans="1:7">
      <c r="A1641" s="81"/>
      <c r="B1641" s="82"/>
      <c r="C1641" s="204"/>
      <c r="E1641" s="172"/>
      <c r="F1641" s="172"/>
      <c r="G1641" s="90"/>
    </row>
    <row r="1642" spans="1:7">
      <c r="A1642" s="81"/>
      <c r="B1642" s="82"/>
      <c r="C1642" s="204"/>
      <c r="E1642" s="172"/>
      <c r="F1642" s="172"/>
      <c r="G1642" s="90"/>
    </row>
    <row r="1643" spans="1:7">
      <c r="A1643" s="81"/>
      <c r="B1643" s="82"/>
      <c r="C1643" s="204"/>
      <c r="E1643" s="203"/>
      <c r="F1643" s="203"/>
      <c r="G1643" s="90"/>
    </row>
    <row r="1644" spans="1:7">
      <c r="A1644" s="81"/>
      <c r="B1644" s="82"/>
      <c r="C1644" s="204"/>
      <c r="E1644" s="172"/>
      <c r="F1644" s="172"/>
      <c r="G1644" s="90"/>
    </row>
    <row r="1645" spans="1:7">
      <c r="A1645" s="81"/>
      <c r="B1645" s="82"/>
      <c r="C1645" s="204"/>
      <c r="E1645" s="172"/>
      <c r="F1645" s="172"/>
      <c r="G1645" s="90"/>
    </row>
    <row r="1646" spans="1:7">
      <c r="A1646" s="81"/>
      <c r="B1646" s="82"/>
      <c r="C1646" s="204"/>
      <c r="E1646" s="172"/>
      <c r="F1646" s="172"/>
      <c r="G1646" s="90"/>
    </row>
    <row r="1647" spans="1:7">
      <c r="A1647" s="81"/>
      <c r="B1647" s="82"/>
      <c r="C1647" s="204"/>
      <c r="E1647" s="172"/>
      <c r="F1647" s="172"/>
      <c r="G1647" s="90"/>
    </row>
    <row r="1648" spans="1:7">
      <c r="A1648" s="81"/>
      <c r="B1648" s="82"/>
      <c r="C1648" s="204"/>
      <c r="E1648" s="172"/>
      <c r="F1648" s="172"/>
      <c r="G1648" s="90"/>
    </row>
    <row r="1649" spans="1:7">
      <c r="A1649" s="81"/>
      <c r="B1649" s="82"/>
      <c r="C1649" s="204"/>
      <c r="E1649" s="172"/>
      <c r="F1649" s="172"/>
      <c r="G1649" s="90"/>
    </row>
    <row r="1650" spans="1:7">
      <c r="A1650" s="81"/>
      <c r="B1650" s="82"/>
      <c r="C1650" s="204"/>
      <c r="E1650" s="172"/>
      <c r="F1650" s="172"/>
      <c r="G1650" s="90"/>
    </row>
    <row r="1651" spans="1:7">
      <c r="A1651" s="81"/>
      <c r="B1651" s="82"/>
      <c r="C1651" s="204"/>
      <c r="E1651" s="203"/>
      <c r="F1651" s="203"/>
      <c r="G1651" s="90"/>
    </row>
    <row r="1652" spans="1:7">
      <c r="A1652" s="81"/>
      <c r="B1652" s="82"/>
      <c r="C1652" s="204"/>
      <c r="E1652" s="172"/>
      <c r="F1652" s="172"/>
      <c r="G1652" s="90"/>
    </row>
    <row r="1653" spans="1:7">
      <c r="A1653" s="81"/>
      <c r="B1653" s="82"/>
      <c r="C1653" s="204"/>
      <c r="E1653" s="172"/>
      <c r="F1653" s="172"/>
      <c r="G1653" s="90"/>
    </row>
    <row r="1654" spans="1:7">
      <c r="A1654" s="81"/>
      <c r="B1654" s="82"/>
      <c r="C1654" s="204"/>
      <c r="E1654" s="203"/>
      <c r="F1654" s="203"/>
      <c r="G1654" s="90"/>
    </row>
    <row r="1655" spans="1:7">
      <c r="A1655" s="81"/>
      <c r="B1655" s="82"/>
      <c r="C1655" s="204"/>
      <c r="E1655" s="172"/>
      <c r="F1655" s="172"/>
      <c r="G1655" s="90"/>
    </row>
    <row r="1656" spans="1:7">
      <c r="A1656" s="81"/>
      <c r="B1656" s="82"/>
      <c r="C1656" s="204"/>
      <c r="E1656" s="203"/>
      <c r="F1656" s="203"/>
      <c r="G1656" s="90"/>
    </row>
    <row r="1657" spans="1:7">
      <c r="A1657" s="81"/>
      <c r="B1657" s="82"/>
      <c r="C1657" s="204"/>
      <c r="E1657" s="172"/>
      <c r="F1657" s="172"/>
      <c r="G1657" s="90"/>
    </row>
    <row r="1658" spans="1:7">
      <c r="A1658" s="81"/>
      <c r="B1658" s="82"/>
      <c r="C1658" s="204"/>
      <c r="E1658" s="203"/>
      <c r="F1658" s="203"/>
      <c r="G1658" s="90"/>
    </row>
    <row r="1659" spans="1:7">
      <c r="A1659" s="81"/>
      <c r="B1659" s="82"/>
      <c r="C1659" s="204"/>
      <c r="E1659" s="172"/>
      <c r="F1659" s="172"/>
      <c r="G1659" s="90"/>
    </row>
    <row r="1660" spans="1:7">
      <c r="A1660" s="81"/>
      <c r="B1660" s="82"/>
      <c r="C1660" s="204"/>
      <c r="E1660" s="172"/>
      <c r="F1660" s="172"/>
      <c r="G1660" s="90"/>
    </row>
    <row r="1661" spans="1:7">
      <c r="A1661" s="81"/>
      <c r="B1661" s="82"/>
      <c r="C1661" s="204"/>
      <c r="E1661" s="203"/>
      <c r="F1661" s="203"/>
      <c r="G1661" s="90"/>
    </row>
    <row r="1662" spans="1:7">
      <c r="A1662" s="81"/>
      <c r="B1662" s="82"/>
      <c r="C1662" s="204"/>
      <c r="E1662" s="172"/>
      <c r="F1662" s="172"/>
      <c r="G1662" s="90"/>
    </row>
    <row r="1663" spans="1:7">
      <c r="A1663" s="81"/>
      <c r="B1663" s="82"/>
      <c r="C1663" s="204"/>
      <c r="E1663" s="172"/>
      <c r="F1663" s="172"/>
      <c r="G1663" s="90"/>
    </row>
    <row r="1664" spans="1:7">
      <c r="A1664" s="81"/>
      <c r="B1664" s="82"/>
      <c r="C1664" s="204"/>
      <c r="E1664" s="203"/>
      <c r="F1664" s="203"/>
      <c r="G1664" s="90"/>
    </row>
    <row r="1665" spans="1:7">
      <c r="A1665" s="81"/>
      <c r="B1665" s="82"/>
      <c r="C1665" s="204"/>
      <c r="E1665" s="172"/>
      <c r="F1665" s="172"/>
      <c r="G1665" s="90"/>
    </row>
    <row r="1666" spans="1:7">
      <c r="A1666" s="81"/>
      <c r="B1666" s="82"/>
      <c r="C1666" s="204"/>
      <c r="E1666" s="172"/>
      <c r="F1666" s="172"/>
    </row>
    <row r="1667" spans="1:7">
      <c r="A1667" s="81"/>
      <c r="B1667" s="82"/>
      <c r="C1667" s="204"/>
      <c r="E1667" s="203"/>
      <c r="F1667" s="203"/>
    </row>
    <row r="1668" spans="1:7">
      <c r="A1668" s="81"/>
      <c r="B1668" s="82"/>
      <c r="C1668" s="204"/>
      <c r="E1668" s="172"/>
      <c r="F1668" s="172"/>
    </row>
    <row r="1669" spans="1:7">
      <c r="A1669" s="81"/>
      <c r="B1669" s="82"/>
      <c r="C1669" s="204"/>
      <c r="E1669" s="172"/>
      <c r="F1669" s="172"/>
    </row>
    <row r="1670" spans="1:7">
      <c r="A1670" s="81"/>
      <c r="B1670" s="82"/>
      <c r="C1670" s="204"/>
      <c r="E1670" s="203"/>
      <c r="F1670" s="203"/>
      <c r="G1670" s="90"/>
    </row>
    <row r="1671" spans="1:7">
      <c r="A1671" s="81"/>
      <c r="B1671" s="82"/>
      <c r="C1671" s="204"/>
      <c r="E1671" s="172"/>
      <c r="F1671" s="172"/>
      <c r="G1671" s="90"/>
    </row>
    <row r="1672" spans="1:7">
      <c r="A1672" s="81"/>
      <c r="B1672" s="82"/>
      <c r="C1672" s="204"/>
      <c r="E1672" s="203"/>
      <c r="F1672" s="203"/>
    </row>
    <row r="1673" spans="1:7">
      <c r="A1673" s="81"/>
      <c r="B1673" s="82"/>
      <c r="C1673" s="204"/>
      <c r="E1673" s="172"/>
      <c r="F1673" s="172"/>
      <c r="G1673" s="90"/>
    </row>
    <row r="1674" spans="1:7">
      <c r="A1674" s="81"/>
      <c r="B1674" s="82"/>
      <c r="C1674" s="204"/>
      <c r="E1674" s="172"/>
      <c r="F1674" s="172"/>
    </row>
    <row r="1675" spans="1:7">
      <c r="A1675" s="81"/>
      <c r="B1675" s="82"/>
      <c r="C1675" s="204"/>
      <c r="E1675" s="203"/>
      <c r="F1675" s="203"/>
      <c r="G1675" s="90"/>
    </row>
    <row r="1676" spans="1:7">
      <c r="A1676" s="81"/>
      <c r="B1676" s="82"/>
      <c r="C1676" s="204"/>
      <c r="E1676" s="172"/>
      <c r="F1676" s="172"/>
      <c r="G1676" s="90"/>
    </row>
    <row r="1677" spans="1:7">
      <c r="A1677" s="81"/>
      <c r="B1677" s="82"/>
      <c r="C1677" s="204"/>
      <c r="E1677" s="172"/>
      <c r="F1677" s="172"/>
      <c r="G1677" s="90"/>
    </row>
    <row r="1678" spans="1:7">
      <c r="A1678" s="81"/>
      <c r="B1678" s="82"/>
      <c r="C1678" s="204"/>
      <c r="E1678" s="203"/>
      <c r="F1678" s="203"/>
      <c r="G1678" s="90"/>
    </row>
    <row r="1679" spans="1:7">
      <c r="A1679" s="81"/>
      <c r="B1679" s="82"/>
      <c r="C1679" s="204"/>
      <c r="E1679" s="172"/>
      <c r="F1679" s="172"/>
      <c r="G1679" s="90"/>
    </row>
    <row r="1680" spans="1:7">
      <c r="A1680" s="81"/>
      <c r="B1680" s="82"/>
      <c r="C1680" s="204"/>
      <c r="E1680" s="172"/>
      <c r="F1680" s="172"/>
      <c r="G1680" s="90"/>
    </row>
    <row r="1681" spans="1:7">
      <c r="A1681" s="81"/>
      <c r="B1681" s="82"/>
      <c r="C1681" s="204"/>
      <c r="E1681" s="172"/>
      <c r="F1681" s="172"/>
      <c r="G1681" s="90"/>
    </row>
    <row r="1682" spans="1:7">
      <c r="A1682" s="81"/>
      <c r="B1682" s="82"/>
      <c r="C1682" s="204"/>
      <c r="E1682" s="203"/>
      <c r="F1682" s="203"/>
      <c r="G1682" s="90"/>
    </row>
    <row r="1683" spans="1:7">
      <c r="A1683" s="81"/>
      <c r="B1683" s="82"/>
      <c r="C1683" s="204"/>
      <c r="E1683" s="172"/>
      <c r="F1683" s="172"/>
      <c r="G1683" s="90"/>
    </row>
    <row r="1684" spans="1:7">
      <c r="A1684" s="81"/>
      <c r="B1684" s="82"/>
      <c r="C1684" s="204"/>
      <c r="E1684" s="172"/>
      <c r="F1684" s="172"/>
      <c r="G1684" s="90"/>
    </row>
    <row r="1685" spans="1:7">
      <c r="A1685" s="81"/>
      <c r="B1685" s="82"/>
      <c r="C1685" s="204"/>
      <c r="E1685" s="203"/>
      <c r="F1685" s="203"/>
    </row>
    <row r="1686" spans="1:7">
      <c r="A1686" s="81"/>
      <c r="B1686" s="82"/>
      <c r="C1686" s="204"/>
      <c r="E1686" s="172"/>
      <c r="F1686" s="172"/>
      <c r="G1686" s="90"/>
    </row>
    <row r="1687" spans="1:7">
      <c r="A1687" s="328"/>
      <c r="B1687" s="328"/>
      <c r="C1687" s="329"/>
      <c r="E1687" s="203"/>
      <c r="F1687" s="203"/>
    </row>
    <row r="1688" spans="1:7">
      <c r="A1688" s="328"/>
      <c r="B1688" s="328"/>
      <c r="C1688" s="329"/>
      <c r="E1688" s="172"/>
      <c r="F1688" s="172"/>
      <c r="G1688" s="90"/>
    </row>
    <row r="1689" spans="1:7">
      <c r="A1689" s="81"/>
      <c r="B1689" s="82"/>
      <c r="C1689" s="204"/>
      <c r="E1689" s="203"/>
      <c r="F1689" s="203"/>
      <c r="G1689" s="90"/>
    </row>
    <row r="1690" spans="1:7">
      <c r="A1690" s="81"/>
      <c r="B1690" s="82"/>
      <c r="C1690" s="204"/>
      <c r="E1690" s="172"/>
      <c r="F1690" s="172"/>
      <c r="G1690" s="90"/>
    </row>
    <row r="1691" spans="1:7">
      <c r="A1691" s="81"/>
      <c r="B1691" s="82"/>
      <c r="C1691" s="204"/>
      <c r="E1691" s="172"/>
      <c r="F1691" s="172"/>
      <c r="G1691" s="90"/>
    </row>
    <row r="1692" spans="1:7">
      <c r="A1692" s="81"/>
      <c r="B1692" s="82"/>
      <c r="C1692" s="204"/>
      <c r="E1692" s="203"/>
      <c r="F1692" s="203"/>
      <c r="G1692" s="90"/>
    </row>
    <row r="1693" spans="1:7">
      <c r="A1693" s="81"/>
      <c r="B1693" s="82"/>
      <c r="C1693" s="204"/>
      <c r="E1693" s="172"/>
      <c r="F1693" s="172"/>
      <c r="G1693" s="90"/>
    </row>
    <row r="1694" spans="1:7">
      <c r="A1694" s="81"/>
      <c r="B1694" s="82"/>
      <c r="C1694" s="204"/>
      <c r="E1694" s="172"/>
      <c r="F1694" s="172"/>
      <c r="G1694" s="90"/>
    </row>
    <row r="1695" spans="1:7">
      <c r="A1695" s="81"/>
      <c r="B1695" s="82"/>
      <c r="C1695" s="204"/>
      <c r="E1695" s="172"/>
      <c r="F1695" s="172"/>
    </row>
    <row r="1696" spans="1:7">
      <c r="A1696" s="81"/>
      <c r="B1696" s="82"/>
      <c r="C1696" s="204"/>
      <c r="E1696" s="203"/>
      <c r="F1696" s="203"/>
    </row>
    <row r="1697" spans="1:7">
      <c r="A1697" s="81"/>
      <c r="B1697" s="82"/>
      <c r="C1697" s="204"/>
      <c r="E1697" s="172"/>
      <c r="F1697" s="172"/>
    </row>
    <row r="1698" spans="1:7">
      <c r="A1698" s="81"/>
      <c r="B1698" s="82"/>
      <c r="C1698" s="204"/>
      <c r="E1698" s="172"/>
      <c r="F1698" s="172"/>
    </row>
    <row r="1699" spans="1:7">
      <c r="A1699" s="81"/>
      <c r="B1699" s="82"/>
      <c r="C1699" s="204"/>
      <c r="E1699" s="203"/>
      <c r="F1699" s="203"/>
    </row>
    <row r="1700" spans="1:7">
      <c r="A1700" s="81"/>
      <c r="B1700" s="82"/>
      <c r="C1700" s="204"/>
      <c r="E1700" s="172"/>
      <c r="F1700" s="172"/>
    </row>
    <row r="1701" spans="1:7">
      <c r="A1701" s="81"/>
      <c r="B1701" s="82"/>
      <c r="C1701" s="204"/>
      <c r="E1701" s="172"/>
      <c r="F1701" s="172"/>
      <c r="G1701" s="90"/>
    </row>
    <row r="1702" spans="1:7">
      <c r="A1702" s="81"/>
      <c r="B1702" s="82"/>
      <c r="C1702" s="204"/>
      <c r="E1702" s="203"/>
      <c r="F1702" s="203"/>
      <c r="G1702" s="90"/>
    </row>
    <row r="1703" spans="1:7">
      <c r="A1703" s="81"/>
      <c r="B1703" s="82"/>
      <c r="C1703" s="204"/>
      <c r="E1703" s="172"/>
      <c r="F1703" s="172"/>
      <c r="G1703" s="90"/>
    </row>
    <row r="1704" spans="1:7">
      <c r="A1704" s="81"/>
      <c r="B1704" s="82"/>
      <c r="C1704" s="204"/>
      <c r="E1704" s="172"/>
      <c r="F1704" s="172"/>
      <c r="G1704" s="90"/>
    </row>
    <row r="1705" spans="1:7">
      <c r="A1705" s="81"/>
      <c r="B1705" s="82"/>
      <c r="C1705" s="204"/>
      <c r="E1705" s="172"/>
      <c r="F1705" s="172"/>
      <c r="G1705" s="90"/>
    </row>
    <row r="1706" spans="1:7">
      <c r="A1706" s="81"/>
      <c r="B1706" s="82"/>
      <c r="C1706" s="204"/>
      <c r="E1706" s="203"/>
      <c r="F1706" s="203"/>
      <c r="G1706" s="90"/>
    </row>
    <row r="1707" spans="1:7">
      <c r="A1707" s="81"/>
      <c r="B1707" s="82"/>
      <c r="C1707" s="204"/>
      <c r="E1707" s="172"/>
      <c r="F1707" s="172"/>
      <c r="G1707" s="90"/>
    </row>
    <row r="1708" spans="1:7">
      <c r="A1708" s="81"/>
      <c r="B1708" s="82"/>
      <c r="C1708" s="204"/>
      <c r="E1708" s="172"/>
      <c r="F1708" s="172"/>
      <c r="G1708" s="90"/>
    </row>
    <row r="1709" spans="1:7">
      <c r="A1709" s="81"/>
      <c r="B1709" s="82"/>
      <c r="C1709" s="204"/>
      <c r="E1709" s="203"/>
      <c r="F1709" s="203"/>
      <c r="G1709" s="90"/>
    </row>
    <row r="1710" spans="1:7">
      <c r="A1710" s="81"/>
      <c r="B1710" s="82"/>
      <c r="C1710" s="204"/>
      <c r="E1710" s="172"/>
      <c r="F1710" s="172"/>
      <c r="G1710" s="90"/>
    </row>
    <row r="1711" spans="1:7">
      <c r="A1711" s="81"/>
      <c r="B1711" s="82"/>
      <c r="C1711" s="204"/>
      <c r="E1711" s="172"/>
      <c r="F1711" s="172"/>
      <c r="G1711" s="90"/>
    </row>
    <row r="1712" spans="1:7">
      <c r="A1712" s="81"/>
      <c r="B1712" s="82"/>
      <c r="C1712" s="204"/>
      <c r="E1712" s="203"/>
      <c r="F1712" s="203"/>
      <c r="G1712" s="90"/>
    </row>
    <row r="1713" spans="1:7">
      <c r="A1713" s="81"/>
      <c r="B1713" s="82"/>
      <c r="C1713" s="204"/>
      <c r="E1713" s="172"/>
      <c r="F1713" s="172"/>
      <c r="G1713" s="90"/>
    </row>
    <row r="1714" spans="1:7">
      <c r="A1714" s="81"/>
      <c r="B1714" s="82"/>
      <c r="C1714" s="204"/>
      <c r="E1714" s="203"/>
      <c r="F1714" s="203"/>
      <c r="G1714" s="90"/>
    </row>
    <row r="1715" spans="1:7">
      <c r="A1715" s="81"/>
      <c r="B1715" s="82"/>
      <c r="C1715" s="204"/>
      <c r="E1715" s="203"/>
      <c r="F1715" s="203"/>
      <c r="G1715" s="90"/>
    </row>
    <row r="1716" spans="1:7">
      <c r="A1716" s="81"/>
      <c r="B1716" s="82"/>
      <c r="C1716" s="204"/>
      <c r="E1716" s="172"/>
      <c r="F1716" s="172"/>
      <c r="G1716" s="90"/>
    </row>
    <row r="1717" spans="1:7">
      <c r="A1717" s="81"/>
      <c r="B1717" s="82"/>
      <c r="C1717" s="204"/>
      <c r="E1717" s="203"/>
      <c r="F1717" s="203"/>
      <c r="G1717" s="90"/>
    </row>
    <row r="1718" spans="1:7">
      <c r="A1718" s="81"/>
      <c r="B1718" s="82"/>
      <c r="C1718" s="204"/>
      <c r="E1718" s="172"/>
      <c r="F1718" s="172"/>
    </row>
    <row r="1719" spans="1:7">
      <c r="A1719" s="81"/>
      <c r="B1719" s="82"/>
      <c r="C1719" s="204"/>
      <c r="E1719" s="172"/>
      <c r="F1719" s="172"/>
      <c r="G1719" s="90"/>
    </row>
    <row r="1720" spans="1:7">
      <c r="A1720" s="81"/>
      <c r="B1720" s="82"/>
      <c r="C1720" s="204"/>
      <c r="E1720" s="203"/>
      <c r="F1720" s="203"/>
    </row>
    <row r="1721" spans="1:7">
      <c r="A1721" s="81"/>
      <c r="B1721" s="82"/>
      <c r="C1721" s="204"/>
      <c r="E1721" s="172"/>
      <c r="F1721" s="172"/>
    </row>
    <row r="1722" spans="1:7">
      <c r="A1722" s="328"/>
      <c r="B1722" s="328"/>
      <c r="C1722" s="329"/>
      <c r="E1722" s="172"/>
      <c r="F1722" s="172"/>
      <c r="G1722" s="90"/>
    </row>
    <row r="1723" spans="1:7">
      <c r="A1723" s="81"/>
      <c r="B1723" s="82"/>
      <c r="C1723" s="204"/>
      <c r="E1723" s="203"/>
      <c r="F1723" s="203"/>
      <c r="G1723" s="90"/>
    </row>
    <row r="1724" spans="1:7">
      <c r="A1724" s="81"/>
      <c r="B1724" s="82"/>
      <c r="C1724" s="204"/>
      <c r="E1724" s="172"/>
      <c r="F1724" s="172"/>
      <c r="G1724" s="90"/>
    </row>
    <row r="1725" spans="1:7">
      <c r="A1725" s="81"/>
      <c r="B1725" s="82"/>
      <c r="C1725" s="204"/>
      <c r="E1725" s="172"/>
      <c r="F1725" s="172"/>
      <c r="G1725" s="90"/>
    </row>
    <row r="1726" spans="1:7">
      <c r="A1726" s="81"/>
      <c r="B1726" s="82"/>
      <c r="C1726" s="204"/>
      <c r="E1726" s="203"/>
      <c r="F1726" s="203"/>
      <c r="G1726" s="90"/>
    </row>
    <row r="1727" spans="1:7">
      <c r="A1727" s="81"/>
      <c r="B1727" s="82"/>
      <c r="C1727" s="204"/>
      <c r="E1727" s="172"/>
      <c r="F1727" s="172"/>
      <c r="G1727" s="90"/>
    </row>
    <row r="1728" spans="1:7">
      <c r="A1728" s="81"/>
      <c r="B1728" s="82"/>
      <c r="C1728" s="204"/>
      <c r="E1728" s="172"/>
      <c r="F1728" s="172"/>
      <c r="G1728" s="90"/>
    </row>
    <row r="1729" spans="1:7">
      <c r="A1729" s="81"/>
      <c r="B1729" s="82"/>
      <c r="C1729" s="204"/>
      <c r="E1729" s="203"/>
      <c r="F1729" s="203"/>
    </row>
    <row r="1730" spans="1:7">
      <c r="A1730" s="328"/>
      <c r="B1730" s="328"/>
      <c r="C1730" s="329"/>
      <c r="E1730" s="172"/>
      <c r="F1730" s="172"/>
    </row>
    <row r="1731" spans="1:7">
      <c r="A1731" s="328"/>
      <c r="B1731" s="328"/>
      <c r="C1731" s="329"/>
      <c r="E1731" s="172"/>
      <c r="F1731" s="172"/>
    </row>
    <row r="1732" spans="1:7">
      <c r="A1732" s="81"/>
      <c r="B1732" s="82"/>
      <c r="C1732" s="204"/>
      <c r="E1732" s="203"/>
      <c r="F1732" s="203"/>
      <c r="G1732" s="90"/>
    </row>
    <row r="1733" spans="1:7">
      <c r="A1733" s="81"/>
      <c r="B1733" s="82"/>
      <c r="C1733" s="204"/>
      <c r="E1733" s="172"/>
      <c r="F1733" s="172"/>
      <c r="G1733" s="90"/>
    </row>
    <row r="1734" spans="1:7">
      <c r="A1734" s="81"/>
      <c r="B1734" s="82"/>
      <c r="C1734" s="204"/>
      <c r="E1734" s="172"/>
      <c r="F1734" s="172"/>
      <c r="G1734" s="90"/>
    </row>
    <row r="1735" spans="1:7">
      <c r="A1735" s="81"/>
      <c r="B1735" s="82"/>
      <c r="C1735" s="204"/>
      <c r="E1735" s="203"/>
      <c r="F1735" s="203"/>
      <c r="G1735" s="90"/>
    </row>
    <row r="1736" spans="1:7">
      <c r="A1736" s="81"/>
      <c r="B1736" s="82"/>
      <c r="C1736" s="204"/>
      <c r="E1736" s="172"/>
      <c r="F1736" s="172"/>
    </row>
    <row r="1737" spans="1:7">
      <c r="A1737" s="81"/>
      <c r="B1737" s="82"/>
      <c r="C1737" s="204"/>
      <c r="E1737" s="203"/>
      <c r="F1737" s="203"/>
    </row>
    <row r="1738" spans="1:7">
      <c r="A1738" s="81"/>
      <c r="B1738" s="82"/>
      <c r="C1738" s="204"/>
      <c r="E1738" s="172"/>
      <c r="F1738" s="172"/>
    </row>
    <row r="1739" spans="1:7">
      <c r="A1739" s="81"/>
      <c r="B1739" s="82"/>
      <c r="C1739" s="204"/>
      <c r="E1739" s="172"/>
      <c r="F1739" s="172"/>
    </row>
    <row r="1740" spans="1:7">
      <c r="A1740" s="81"/>
      <c r="B1740" s="82"/>
      <c r="C1740" s="204"/>
      <c r="E1740" s="203"/>
      <c r="F1740" s="203"/>
    </row>
    <row r="1741" spans="1:7">
      <c r="A1741" s="81"/>
      <c r="B1741" s="82"/>
      <c r="C1741" s="204"/>
      <c r="E1741" s="172"/>
      <c r="F1741" s="172"/>
    </row>
    <row r="1742" spans="1:7">
      <c r="A1742" s="81"/>
      <c r="B1742" s="82"/>
      <c r="C1742" s="204"/>
      <c r="E1742" s="203"/>
      <c r="F1742" s="203"/>
      <c r="G1742" s="90"/>
    </row>
    <row r="1743" spans="1:7">
      <c r="A1743" s="81"/>
      <c r="B1743" s="82"/>
      <c r="C1743" s="204"/>
      <c r="E1743" s="172"/>
      <c r="F1743" s="172"/>
      <c r="G1743" s="90"/>
    </row>
    <row r="1744" spans="1:7">
      <c r="A1744" s="81"/>
      <c r="B1744" s="82"/>
      <c r="C1744" s="204"/>
      <c r="E1744" s="172"/>
      <c r="F1744" s="172"/>
    </row>
    <row r="1745" spans="1:7">
      <c r="A1745" s="81"/>
      <c r="B1745" s="82"/>
      <c r="C1745" s="204"/>
      <c r="E1745" s="203"/>
      <c r="F1745" s="203"/>
    </row>
    <row r="1746" spans="1:7">
      <c r="A1746" s="81"/>
      <c r="B1746" s="82"/>
      <c r="C1746" s="204"/>
      <c r="E1746" s="172"/>
      <c r="F1746" s="172"/>
      <c r="G1746" s="90"/>
    </row>
    <row r="1747" spans="1:7">
      <c r="A1747" s="81"/>
      <c r="B1747" s="82"/>
      <c r="C1747" s="204"/>
      <c r="E1747" s="172"/>
      <c r="F1747" s="172"/>
    </row>
    <row r="1748" spans="1:7">
      <c r="A1748" s="81"/>
      <c r="B1748" s="82"/>
      <c r="C1748" s="204"/>
      <c r="E1748" s="203"/>
      <c r="F1748" s="203"/>
    </row>
    <row r="1749" spans="1:7">
      <c r="A1749" s="81"/>
      <c r="B1749" s="82"/>
      <c r="C1749" s="204"/>
      <c r="E1749" s="203"/>
      <c r="F1749" s="203"/>
    </row>
    <row r="1750" spans="1:7">
      <c r="A1750" s="81"/>
      <c r="B1750" s="82"/>
      <c r="C1750" s="204"/>
      <c r="E1750" s="203"/>
      <c r="F1750" s="203"/>
    </row>
    <row r="1751" spans="1:7">
      <c r="A1751" s="81"/>
      <c r="B1751" s="82"/>
      <c r="C1751" s="204"/>
      <c r="E1751" s="172"/>
      <c r="F1751" s="172"/>
      <c r="G1751" s="90"/>
    </row>
    <row r="1752" spans="1:7">
      <c r="A1752" s="81"/>
      <c r="B1752" s="82"/>
      <c r="C1752" s="204"/>
      <c r="E1752" s="203"/>
      <c r="F1752" s="203"/>
      <c r="G1752" s="90"/>
    </row>
    <row r="1753" spans="1:7">
      <c r="A1753" s="81"/>
      <c r="B1753" s="82"/>
      <c r="C1753" s="204"/>
      <c r="E1753" s="172"/>
      <c r="F1753" s="172"/>
      <c r="G1753" s="90"/>
    </row>
    <row r="1754" spans="1:7">
      <c r="A1754" s="81"/>
      <c r="B1754" s="82"/>
      <c r="C1754" s="204"/>
      <c r="E1754" s="172"/>
      <c r="F1754" s="172"/>
      <c r="G1754" s="90"/>
    </row>
    <row r="1755" spans="1:7">
      <c r="A1755" s="81"/>
      <c r="B1755" s="82"/>
      <c r="C1755" s="204"/>
      <c r="E1755" s="203"/>
      <c r="F1755" s="203"/>
      <c r="G1755" s="90"/>
    </row>
    <row r="1756" spans="1:7">
      <c r="A1756" s="81"/>
      <c r="B1756" s="82"/>
      <c r="C1756" s="204"/>
      <c r="E1756" s="172"/>
      <c r="F1756" s="172"/>
    </row>
    <row r="1757" spans="1:7">
      <c r="A1757" s="81"/>
      <c r="B1757" s="82"/>
      <c r="C1757" s="204"/>
      <c r="E1757" s="172"/>
      <c r="F1757" s="172"/>
    </row>
    <row r="1758" spans="1:7">
      <c r="A1758" s="81"/>
      <c r="B1758" s="82"/>
      <c r="C1758" s="204"/>
      <c r="E1758" s="203"/>
      <c r="F1758" s="203"/>
    </row>
    <row r="1759" spans="1:7">
      <c r="A1759" s="81"/>
      <c r="B1759" s="82"/>
      <c r="C1759" s="204"/>
      <c r="E1759" s="172"/>
      <c r="F1759" s="172"/>
    </row>
    <row r="1760" spans="1:7">
      <c r="A1760" s="81"/>
      <c r="B1760" s="82"/>
      <c r="C1760" s="204"/>
      <c r="E1760" s="172"/>
      <c r="F1760" s="172"/>
    </row>
    <row r="1761" spans="1:7">
      <c r="A1761" s="81"/>
      <c r="B1761" s="82"/>
      <c r="C1761" s="204"/>
      <c r="E1761" s="203"/>
      <c r="F1761" s="203"/>
    </row>
    <row r="1762" spans="1:7" ht="12.75" customHeight="1">
      <c r="A1762" s="81"/>
      <c r="B1762" s="82"/>
      <c r="C1762" s="204"/>
      <c r="E1762" s="172"/>
      <c r="F1762" s="172"/>
    </row>
    <row r="1763" spans="1:7" ht="12.75" customHeight="1">
      <c r="A1763" s="81"/>
      <c r="B1763" s="82"/>
      <c r="C1763" s="204"/>
      <c r="E1763" s="203"/>
      <c r="F1763" s="203"/>
    </row>
    <row r="1764" spans="1:7" ht="12.75" customHeight="1">
      <c r="A1764" s="81"/>
      <c r="B1764" s="82"/>
      <c r="C1764" s="204"/>
      <c r="E1764" s="172"/>
      <c r="F1764" s="172"/>
    </row>
    <row r="1765" spans="1:7" ht="12.75" customHeight="1">
      <c r="A1765" s="81"/>
      <c r="B1765" s="82"/>
      <c r="C1765" s="204"/>
      <c r="E1765" s="203"/>
      <c r="F1765" s="203"/>
    </row>
    <row r="1766" spans="1:7" ht="12.75" customHeight="1">
      <c r="A1766" s="81"/>
      <c r="B1766" s="84"/>
      <c r="C1766" s="207"/>
      <c r="E1766" s="172"/>
      <c r="F1766" s="172"/>
    </row>
    <row r="1767" spans="1:7">
      <c r="A1767" s="81"/>
      <c r="B1767" s="84"/>
      <c r="C1767" s="207"/>
      <c r="E1767" s="172"/>
      <c r="F1767" s="172"/>
      <c r="G1767" s="90"/>
    </row>
    <row r="1768" spans="1:7">
      <c r="A1768" s="81"/>
      <c r="B1768" s="84"/>
      <c r="C1768" s="207"/>
      <c r="E1768" s="203"/>
      <c r="F1768" s="203"/>
    </row>
    <row r="1769" spans="1:7">
      <c r="A1769" s="81"/>
      <c r="B1769" s="84"/>
      <c r="C1769" s="207"/>
      <c r="E1769" s="172"/>
      <c r="F1769" s="172"/>
      <c r="G1769" s="90"/>
    </row>
    <row r="1770" spans="1:7">
      <c r="A1770" s="81"/>
      <c r="B1770" s="84"/>
      <c r="C1770" s="207"/>
      <c r="E1770" s="172"/>
      <c r="F1770" s="172"/>
      <c r="G1770" s="90"/>
    </row>
    <row r="1771" spans="1:7">
      <c r="A1771" s="81"/>
      <c r="B1771" s="82"/>
      <c r="C1771" s="204"/>
      <c r="E1771" s="172"/>
      <c r="F1771" s="172"/>
      <c r="G1771" s="90"/>
    </row>
    <row r="1772" spans="1:7">
      <c r="A1772" s="81"/>
      <c r="B1772" s="82"/>
      <c r="C1772" s="204"/>
      <c r="E1772" s="203"/>
      <c r="F1772" s="203"/>
      <c r="G1772" s="90"/>
    </row>
    <row r="1773" spans="1:7">
      <c r="A1773" s="328"/>
      <c r="B1773" s="328"/>
      <c r="C1773" s="329"/>
      <c r="E1773" s="172"/>
      <c r="F1773" s="172"/>
      <c r="G1773" s="90"/>
    </row>
    <row r="1774" spans="1:7">
      <c r="A1774" s="328"/>
      <c r="B1774" s="328"/>
      <c r="C1774" s="329"/>
      <c r="E1774" s="203"/>
      <c r="F1774" s="203"/>
      <c r="G1774" s="90"/>
    </row>
    <row r="1775" spans="1:7">
      <c r="A1775" s="81"/>
      <c r="B1775" s="82"/>
      <c r="C1775" s="204"/>
      <c r="E1775" s="172"/>
      <c r="F1775" s="172"/>
    </row>
    <row r="1776" spans="1:7">
      <c r="A1776" s="81"/>
      <c r="B1776" s="82"/>
      <c r="C1776" s="204"/>
      <c r="E1776" s="172"/>
      <c r="F1776" s="172"/>
      <c r="G1776" s="90"/>
    </row>
    <row r="1777" spans="1:7">
      <c r="A1777" s="81"/>
      <c r="B1777" s="82"/>
      <c r="C1777" s="204"/>
      <c r="E1777" s="203"/>
      <c r="F1777" s="203"/>
    </row>
    <row r="1778" spans="1:7">
      <c r="A1778" s="328"/>
      <c r="B1778" s="328"/>
      <c r="C1778" s="329"/>
      <c r="E1778" s="172"/>
      <c r="F1778" s="172"/>
      <c r="G1778" s="90"/>
    </row>
    <row r="1779" spans="1:7">
      <c r="A1779" s="81"/>
      <c r="B1779" s="82"/>
      <c r="C1779" s="204"/>
      <c r="E1779" s="172"/>
      <c r="F1779" s="172"/>
      <c r="G1779" s="90"/>
    </row>
    <row r="1780" spans="1:7">
      <c r="A1780" s="328"/>
      <c r="B1780" s="328"/>
      <c r="C1780" s="329"/>
      <c r="E1780" s="203"/>
      <c r="F1780" s="203"/>
    </row>
    <row r="1781" spans="1:7">
      <c r="A1781" s="328"/>
      <c r="B1781" s="328"/>
      <c r="C1781" s="329"/>
      <c r="E1781" s="172"/>
      <c r="F1781" s="172"/>
    </row>
    <row r="1782" spans="1:7">
      <c r="A1782" s="328"/>
      <c r="B1782" s="328"/>
      <c r="C1782" s="329"/>
      <c r="E1782" s="203"/>
      <c r="F1782" s="203"/>
    </row>
    <row r="1783" spans="1:7">
      <c r="A1783" s="81"/>
      <c r="B1783" s="82"/>
      <c r="C1783" s="204"/>
      <c r="E1783" s="172"/>
      <c r="F1783" s="172"/>
      <c r="G1783" s="90"/>
    </row>
    <row r="1784" spans="1:7">
      <c r="A1784" s="81"/>
      <c r="B1784" s="82"/>
      <c r="C1784" s="204"/>
      <c r="E1784" s="172"/>
      <c r="F1784" s="172"/>
      <c r="G1784" s="90"/>
    </row>
    <row r="1785" spans="1:7">
      <c r="A1785" s="81"/>
      <c r="B1785" s="82"/>
      <c r="C1785" s="204"/>
      <c r="E1785" s="172"/>
      <c r="F1785" s="172"/>
      <c r="G1785" s="90"/>
    </row>
    <row r="1786" spans="1:7">
      <c r="A1786" s="172"/>
      <c r="B1786" s="172"/>
      <c r="C1786" s="278"/>
      <c r="E1786" s="203"/>
      <c r="F1786" s="203"/>
      <c r="G1786" s="90"/>
    </row>
    <row r="1787" spans="1:7">
      <c r="A1787" s="172"/>
      <c r="B1787" s="172"/>
      <c r="C1787" s="278"/>
      <c r="E1787" s="203"/>
      <c r="F1787" s="203"/>
      <c r="G1787" s="90"/>
    </row>
    <row r="1788" spans="1:7">
      <c r="A1788" s="81"/>
      <c r="B1788" s="82"/>
      <c r="C1788" s="204"/>
      <c r="E1788" s="172"/>
      <c r="F1788" s="172"/>
      <c r="G1788" s="90"/>
    </row>
    <row r="1789" spans="1:7">
      <c r="A1789" s="81"/>
      <c r="B1789" s="82"/>
      <c r="C1789" s="204"/>
      <c r="E1789" s="172"/>
      <c r="F1789" s="172"/>
      <c r="G1789" s="90"/>
    </row>
    <row r="1790" spans="1:7">
      <c r="A1790" s="81"/>
      <c r="B1790" s="82"/>
      <c r="C1790" s="204"/>
      <c r="E1790" s="172"/>
      <c r="F1790" s="172"/>
      <c r="G1790" s="90"/>
    </row>
    <row r="1791" spans="1:7">
      <c r="A1791" s="81"/>
      <c r="B1791" s="82"/>
      <c r="C1791" s="204"/>
      <c r="E1791" s="172"/>
      <c r="F1791" s="172"/>
      <c r="G1791" s="90"/>
    </row>
    <row r="1792" spans="1:7">
      <c r="A1792" s="81"/>
      <c r="B1792" s="82"/>
      <c r="C1792" s="204"/>
      <c r="E1792" s="172"/>
      <c r="F1792" s="172"/>
      <c r="G1792" s="90"/>
    </row>
    <row r="1793" spans="1:7">
      <c r="A1793" s="81"/>
      <c r="B1793" s="82"/>
      <c r="C1793" s="204"/>
      <c r="E1793" s="172"/>
      <c r="F1793" s="172"/>
      <c r="G1793" s="90"/>
    </row>
    <row r="1794" spans="1:7">
      <c r="A1794" s="81"/>
      <c r="B1794" s="82"/>
      <c r="C1794" s="204"/>
      <c r="E1794" s="172"/>
      <c r="F1794" s="172"/>
    </row>
    <row r="1795" spans="1:7">
      <c r="A1795" s="81"/>
      <c r="B1795" s="82"/>
      <c r="C1795" s="204"/>
      <c r="E1795" s="172"/>
      <c r="F1795" s="172"/>
      <c r="G1795" s="90"/>
    </row>
    <row r="1796" spans="1:7">
      <c r="A1796" s="81"/>
      <c r="B1796" s="82"/>
      <c r="C1796" s="204"/>
      <c r="E1796" s="172"/>
      <c r="F1796" s="172"/>
    </row>
    <row r="1797" spans="1:7">
      <c r="A1797" s="81"/>
      <c r="B1797" s="82"/>
      <c r="C1797" s="204"/>
      <c r="E1797" s="203"/>
      <c r="F1797" s="203"/>
      <c r="G1797" s="90"/>
    </row>
    <row r="1798" spans="1:7">
      <c r="A1798" s="81"/>
      <c r="B1798" s="82"/>
      <c r="C1798" s="204"/>
      <c r="E1798" s="172"/>
      <c r="F1798" s="172"/>
      <c r="G1798" s="90"/>
    </row>
    <row r="1799" spans="1:7">
      <c r="A1799" s="172"/>
      <c r="B1799" s="172"/>
      <c r="C1799" s="278"/>
      <c r="E1799" s="172"/>
      <c r="F1799" s="172"/>
      <c r="G1799" s="90"/>
    </row>
    <row r="1800" spans="1:7">
      <c r="A1800" s="81"/>
      <c r="B1800" s="82"/>
      <c r="C1800" s="204"/>
      <c r="E1800" s="172"/>
      <c r="F1800" s="172"/>
      <c r="G1800" s="90"/>
    </row>
    <row r="1801" spans="1:7">
      <c r="A1801" s="81"/>
      <c r="B1801" s="82"/>
      <c r="C1801" s="204"/>
      <c r="E1801" s="203"/>
      <c r="F1801" s="203"/>
      <c r="G1801" s="90"/>
    </row>
    <row r="1802" spans="1:7">
      <c r="A1802" s="81"/>
      <c r="B1802" s="82"/>
      <c r="C1802" s="204"/>
      <c r="E1802" s="172"/>
      <c r="F1802" s="172"/>
      <c r="G1802" s="90"/>
    </row>
    <row r="1803" spans="1:7">
      <c r="A1803" s="81"/>
      <c r="B1803" s="82"/>
      <c r="C1803" s="204"/>
      <c r="E1803" s="172"/>
      <c r="F1803" s="172"/>
      <c r="G1803" s="90"/>
    </row>
    <row r="1804" spans="1:7">
      <c r="A1804" s="81"/>
      <c r="B1804" s="82"/>
      <c r="C1804" s="204"/>
      <c r="E1804" s="203"/>
      <c r="F1804" s="203"/>
      <c r="G1804" s="90"/>
    </row>
    <row r="1805" spans="1:7">
      <c r="A1805" s="81"/>
      <c r="B1805" s="82"/>
      <c r="C1805" s="204"/>
      <c r="E1805" s="172"/>
      <c r="F1805" s="172"/>
      <c r="G1805" s="90"/>
    </row>
    <row r="1806" spans="1:7">
      <c r="A1806" s="81"/>
      <c r="B1806" s="82"/>
      <c r="C1806" s="204"/>
      <c r="E1806" s="172"/>
      <c r="F1806" s="172"/>
      <c r="G1806" s="90"/>
    </row>
    <row r="1807" spans="1:7">
      <c r="A1807" s="81"/>
      <c r="B1807" s="82"/>
      <c r="C1807" s="204"/>
      <c r="E1807" s="172"/>
      <c r="F1807" s="172"/>
      <c r="G1807" s="90"/>
    </row>
    <row r="1808" spans="1:7">
      <c r="A1808" s="81"/>
      <c r="B1808" s="82"/>
      <c r="C1808" s="204"/>
      <c r="E1808" s="172"/>
      <c r="F1808" s="172"/>
      <c r="G1808" s="90"/>
    </row>
    <row r="1809" spans="1:7">
      <c r="A1809" s="81"/>
      <c r="B1809" s="82"/>
      <c r="C1809" s="204"/>
      <c r="E1809" s="172"/>
      <c r="F1809" s="172"/>
      <c r="G1809" s="90"/>
    </row>
    <row r="1810" spans="1:7">
      <c r="A1810" s="81"/>
      <c r="B1810" s="82"/>
      <c r="C1810" s="204"/>
      <c r="E1810" s="172"/>
      <c r="F1810" s="172"/>
      <c r="G1810" s="90"/>
    </row>
    <row r="1811" spans="1:7">
      <c r="A1811" s="81"/>
      <c r="B1811" s="82"/>
      <c r="C1811" s="204"/>
      <c r="E1811" s="203"/>
      <c r="F1811" s="203"/>
      <c r="G1811" s="90"/>
    </row>
    <row r="1812" spans="1:7">
      <c r="A1812" s="81"/>
      <c r="B1812" s="82"/>
      <c r="C1812" s="204"/>
      <c r="E1812" s="172"/>
      <c r="F1812" s="172"/>
      <c r="G1812" s="90"/>
    </row>
    <row r="1813" spans="1:7">
      <c r="A1813" s="81"/>
      <c r="B1813" s="82"/>
      <c r="C1813" s="204"/>
      <c r="E1813" s="172"/>
      <c r="F1813" s="172"/>
    </row>
    <row r="1814" spans="1:7">
      <c r="A1814" s="81"/>
      <c r="B1814" s="82"/>
      <c r="C1814" s="204"/>
      <c r="E1814" s="203"/>
      <c r="F1814" s="203"/>
      <c r="G1814" s="90"/>
    </row>
    <row r="1815" spans="1:7">
      <c r="A1815" s="81"/>
      <c r="B1815" s="82"/>
      <c r="C1815" s="204"/>
      <c r="E1815" s="172"/>
      <c r="F1815" s="172"/>
      <c r="G1815" s="90"/>
    </row>
    <row r="1816" spans="1:7">
      <c r="A1816" s="81"/>
      <c r="B1816" s="82"/>
      <c r="C1816" s="204"/>
      <c r="E1816" s="172"/>
      <c r="F1816" s="172"/>
      <c r="G1816" s="90"/>
    </row>
    <row r="1817" spans="1:7">
      <c r="A1817" s="81"/>
      <c r="B1817" s="82"/>
      <c r="C1817" s="204"/>
      <c r="E1817" s="172"/>
      <c r="F1817" s="172"/>
      <c r="G1817" s="90"/>
    </row>
    <row r="1818" spans="1:7">
      <c r="A1818" s="81"/>
      <c r="B1818" s="82"/>
      <c r="C1818" s="204"/>
      <c r="E1818" s="203"/>
      <c r="F1818" s="203"/>
      <c r="G1818" s="90"/>
    </row>
    <row r="1819" spans="1:7">
      <c r="A1819" s="81"/>
      <c r="B1819" s="82"/>
      <c r="C1819" s="204"/>
      <c r="E1819" s="172"/>
      <c r="F1819" s="172"/>
    </row>
    <row r="1820" spans="1:7">
      <c r="A1820" s="81"/>
      <c r="B1820" s="82"/>
      <c r="C1820" s="204"/>
      <c r="E1820" s="172"/>
      <c r="F1820" s="172"/>
      <c r="G1820" s="90"/>
    </row>
    <row r="1821" spans="1:7">
      <c r="A1821" s="81"/>
      <c r="B1821" s="82"/>
      <c r="C1821" s="204"/>
      <c r="E1821" s="203"/>
      <c r="F1821" s="203"/>
      <c r="G1821" s="90"/>
    </row>
    <row r="1822" spans="1:7">
      <c r="A1822" s="81"/>
      <c r="B1822" s="82"/>
      <c r="C1822" s="204"/>
      <c r="E1822" s="172"/>
      <c r="F1822" s="172"/>
      <c r="G1822" s="90"/>
    </row>
    <row r="1823" spans="1:7">
      <c r="A1823" s="81"/>
      <c r="B1823" s="82"/>
      <c r="C1823" s="204"/>
      <c r="E1823" s="203"/>
      <c r="F1823" s="203"/>
      <c r="G1823" s="90"/>
    </row>
    <row r="1824" spans="1:7">
      <c r="A1824" s="81"/>
      <c r="B1824" s="82"/>
      <c r="C1824" s="204"/>
      <c r="E1824" s="172"/>
      <c r="F1824" s="172"/>
      <c r="G1824" s="90"/>
    </row>
    <row r="1825" spans="1:7">
      <c r="A1825" s="81"/>
      <c r="B1825" s="82"/>
      <c r="C1825" s="204"/>
      <c r="E1825" s="172"/>
      <c r="F1825" s="172"/>
      <c r="G1825" s="90"/>
    </row>
    <row r="1826" spans="1:7">
      <c r="A1826" s="81"/>
      <c r="B1826" s="82"/>
      <c r="C1826" s="204"/>
      <c r="E1826" s="203"/>
      <c r="F1826" s="203"/>
      <c r="G1826" s="90"/>
    </row>
    <row r="1827" spans="1:7">
      <c r="A1827" s="81"/>
      <c r="B1827" s="82"/>
      <c r="C1827" s="204"/>
      <c r="E1827" s="172"/>
      <c r="F1827" s="172"/>
      <c r="G1827" s="90"/>
    </row>
    <row r="1828" spans="1:7">
      <c r="A1828" s="81"/>
      <c r="B1828" s="82"/>
      <c r="C1828" s="204"/>
      <c r="E1828" s="172"/>
      <c r="F1828" s="172"/>
      <c r="G1828" s="90"/>
    </row>
    <row r="1829" spans="1:7">
      <c r="A1829" s="81"/>
      <c r="B1829" s="82"/>
      <c r="C1829" s="204"/>
      <c r="E1829" s="203"/>
      <c r="F1829" s="203"/>
      <c r="G1829" s="90"/>
    </row>
    <row r="1830" spans="1:7">
      <c r="A1830" s="81"/>
      <c r="B1830" s="82"/>
      <c r="C1830" s="204"/>
      <c r="E1830" s="172"/>
      <c r="F1830" s="172"/>
      <c r="G1830" s="90"/>
    </row>
    <row r="1831" spans="1:7">
      <c r="A1831" s="81"/>
      <c r="B1831" s="82"/>
      <c r="C1831" s="204"/>
      <c r="E1831" s="172"/>
      <c r="F1831" s="172"/>
      <c r="G1831" s="90"/>
    </row>
    <row r="1832" spans="1:7">
      <c r="A1832" s="81"/>
      <c r="B1832" s="82"/>
      <c r="C1832" s="204"/>
      <c r="E1832" s="203"/>
      <c r="F1832" s="203"/>
      <c r="G1832" s="90"/>
    </row>
    <row r="1833" spans="1:7">
      <c r="A1833" s="81"/>
      <c r="B1833" s="82"/>
      <c r="C1833" s="204"/>
      <c r="E1833" s="172"/>
      <c r="F1833" s="172"/>
      <c r="G1833" s="90"/>
    </row>
    <row r="1834" spans="1:7">
      <c r="A1834" s="81"/>
      <c r="B1834" s="82"/>
      <c r="C1834" s="204"/>
      <c r="E1834" s="172"/>
      <c r="F1834" s="172"/>
      <c r="G1834" s="90"/>
    </row>
    <row r="1835" spans="1:7">
      <c r="A1835" s="81"/>
      <c r="B1835" s="82"/>
      <c r="C1835" s="204"/>
      <c r="E1835" s="172"/>
      <c r="F1835" s="172"/>
      <c r="G1835" s="90"/>
    </row>
    <row r="1836" spans="1:7">
      <c r="A1836" s="81"/>
      <c r="B1836" s="82"/>
      <c r="C1836" s="204"/>
      <c r="E1836" s="203"/>
      <c r="F1836" s="203"/>
      <c r="G1836" s="90"/>
    </row>
    <row r="1837" spans="1:7">
      <c r="A1837" s="81"/>
      <c r="B1837" s="82"/>
      <c r="C1837" s="204"/>
      <c r="E1837" s="172"/>
      <c r="F1837" s="172"/>
      <c r="G1837" s="90"/>
    </row>
    <row r="1838" spans="1:7">
      <c r="A1838" s="81"/>
      <c r="B1838" s="82"/>
      <c r="C1838" s="204"/>
      <c r="E1838" s="203"/>
      <c r="F1838" s="203"/>
      <c r="G1838" s="90"/>
    </row>
    <row r="1839" spans="1:7">
      <c r="A1839" s="81"/>
      <c r="B1839" s="82"/>
      <c r="C1839" s="204"/>
      <c r="E1839" s="172"/>
      <c r="F1839" s="172"/>
      <c r="G1839" s="90"/>
    </row>
    <row r="1840" spans="1:7">
      <c r="A1840" s="81"/>
      <c r="B1840" s="82"/>
      <c r="C1840" s="204"/>
      <c r="E1840" s="172"/>
      <c r="F1840" s="172"/>
      <c r="G1840" s="90"/>
    </row>
    <row r="1841" spans="1:7">
      <c r="A1841" s="81"/>
      <c r="B1841" s="82"/>
      <c r="C1841" s="204"/>
      <c r="E1841" s="172"/>
      <c r="F1841" s="172"/>
      <c r="G1841" s="90"/>
    </row>
    <row r="1842" spans="1:7">
      <c r="A1842" s="81"/>
      <c r="B1842" s="82"/>
      <c r="C1842" s="204"/>
      <c r="E1842" s="203"/>
      <c r="F1842" s="203"/>
      <c r="G1842" s="90"/>
    </row>
    <row r="1843" spans="1:7">
      <c r="A1843" s="81"/>
      <c r="B1843" s="82"/>
      <c r="C1843" s="204"/>
      <c r="E1843" s="172"/>
      <c r="F1843" s="172"/>
      <c r="G1843" s="90"/>
    </row>
    <row r="1844" spans="1:7">
      <c r="A1844" s="81"/>
      <c r="B1844" s="82"/>
      <c r="C1844" s="204"/>
      <c r="E1844" s="172"/>
      <c r="F1844" s="172"/>
      <c r="G1844" s="90"/>
    </row>
    <row r="1845" spans="1:7">
      <c r="A1845" s="81"/>
      <c r="B1845" s="82"/>
      <c r="C1845" s="204"/>
      <c r="E1845" s="203"/>
      <c r="F1845" s="203"/>
      <c r="G1845" s="90"/>
    </row>
    <row r="1846" spans="1:7">
      <c r="A1846" s="81"/>
      <c r="B1846" s="82"/>
      <c r="C1846" s="204"/>
      <c r="E1846" s="172"/>
      <c r="F1846" s="172"/>
      <c r="G1846" s="90"/>
    </row>
    <row r="1847" spans="1:7">
      <c r="A1847" s="81"/>
      <c r="B1847" s="82"/>
      <c r="C1847" s="204"/>
      <c r="E1847" s="172"/>
      <c r="F1847" s="172"/>
      <c r="G1847" s="90"/>
    </row>
    <row r="1848" spans="1:7">
      <c r="A1848" s="81"/>
      <c r="B1848" s="82"/>
      <c r="C1848" s="204"/>
      <c r="E1848" s="172"/>
      <c r="F1848" s="172"/>
      <c r="G1848" s="90"/>
    </row>
    <row r="1849" spans="1:7">
      <c r="A1849" s="81"/>
      <c r="B1849" s="82"/>
      <c r="C1849" s="204"/>
      <c r="E1849" s="203"/>
      <c r="F1849" s="203"/>
      <c r="G1849" s="90"/>
    </row>
    <row r="1850" spans="1:7">
      <c r="A1850" s="328"/>
      <c r="B1850" s="328"/>
      <c r="C1850" s="329"/>
      <c r="E1850" s="172"/>
      <c r="F1850" s="172"/>
      <c r="G1850" s="90"/>
    </row>
    <row r="1851" spans="1:7">
      <c r="A1851" s="81"/>
      <c r="B1851" s="82"/>
      <c r="C1851" s="204"/>
      <c r="E1851" s="203"/>
      <c r="F1851" s="203"/>
      <c r="G1851" s="90"/>
    </row>
    <row r="1852" spans="1:7">
      <c r="A1852" s="81"/>
      <c r="B1852" s="82"/>
      <c r="C1852" s="204"/>
      <c r="E1852" s="172"/>
      <c r="F1852" s="172"/>
      <c r="G1852" s="90"/>
    </row>
    <row r="1853" spans="1:7">
      <c r="A1853" s="81"/>
      <c r="B1853" s="82"/>
      <c r="C1853" s="204"/>
      <c r="E1853" s="172"/>
      <c r="F1853" s="172"/>
      <c r="G1853" s="90"/>
    </row>
    <row r="1854" spans="1:7">
      <c r="A1854" s="81"/>
      <c r="B1854" s="82"/>
      <c r="C1854" s="204"/>
      <c r="E1854" s="203"/>
      <c r="F1854" s="203"/>
      <c r="G1854" s="90"/>
    </row>
    <row r="1855" spans="1:7">
      <c r="A1855" s="81"/>
      <c r="B1855" s="82"/>
      <c r="C1855" s="204"/>
      <c r="E1855" s="172"/>
      <c r="F1855" s="172"/>
      <c r="G1855" s="90"/>
    </row>
    <row r="1856" spans="1:7">
      <c r="A1856" s="81"/>
      <c r="B1856" s="82"/>
      <c r="C1856" s="204"/>
      <c r="E1856" s="172"/>
      <c r="F1856" s="172"/>
      <c r="G1856" s="90"/>
    </row>
    <row r="1857" spans="1:7">
      <c r="A1857" s="81"/>
      <c r="B1857" s="82"/>
      <c r="C1857" s="204"/>
      <c r="E1857" s="203"/>
      <c r="F1857" s="203"/>
      <c r="G1857" s="90"/>
    </row>
    <row r="1858" spans="1:7">
      <c r="A1858" s="81"/>
      <c r="B1858" s="82"/>
      <c r="C1858" s="204"/>
      <c r="E1858" s="172"/>
      <c r="F1858" s="172"/>
    </row>
    <row r="1859" spans="1:7">
      <c r="A1859" s="81"/>
      <c r="B1859" s="82"/>
      <c r="C1859" s="204"/>
      <c r="E1859" s="172"/>
      <c r="F1859" s="172"/>
    </row>
    <row r="1860" spans="1:7">
      <c r="A1860" s="81"/>
      <c r="B1860" s="82"/>
      <c r="C1860" s="204"/>
      <c r="E1860" s="203"/>
      <c r="F1860" s="203"/>
      <c r="G1860" s="90"/>
    </row>
    <row r="1861" spans="1:7">
      <c r="A1861" s="328"/>
      <c r="B1861" s="328"/>
      <c r="C1861" s="329"/>
      <c r="E1861" s="172"/>
      <c r="F1861" s="172"/>
      <c r="G1861" s="90"/>
    </row>
    <row r="1862" spans="1:7">
      <c r="A1862" s="81"/>
      <c r="B1862" s="82"/>
      <c r="C1862" s="204"/>
      <c r="E1862" s="203"/>
      <c r="F1862" s="203"/>
      <c r="G1862" s="90"/>
    </row>
    <row r="1863" spans="1:7">
      <c r="A1863" s="81"/>
      <c r="B1863" s="82"/>
      <c r="C1863" s="204"/>
      <c r="E1863" s="172"/>
      <c r="F1863" s="172"/>
      <c r="G1863" s="90"/>
    </row>
    <row r="1864" spans="1:7">
      <c r="A1864" s="81"/>
      <c r="B1864" s="82"/>
      <c r="C1864" s="204"/>
      <c r="E1864" s="203"/>
      <c r="F1864" s="203"/>
      <c r="G1864" s="90"/>
    </row>
    <row r="1865" spans="1:7">
      <c r="A1865" s="81"/>
      <c r="B1865" s="82"/>
      <c r="C1865" s="204"/>
      <c r="E1865" s="172"/>
      <c r="F1865" s="172"/>
    </row>
    <row r="1866" spans="1:7">
      <c r="A1866" s="328"/>
      <c r="B1866" s="328"/>
      <c r="C1866" s="329"/>
      <c r="E1866" s="172"/>
      <c r="F1866" s="172"/>
      <c r="G1866" s="90"/>
    </row>
    <row r="1867" spans="1:7">
      <c r="A1867" s="81"/>
      <c r="B1867" s="82"/>
      <c r="C1867" s="204"/>
      <c r="E1867" s="203"/>
      <c r="F1867" s="203"/>
      <c r="G1867" s="90"/>
    </row>
    <row r="1868" spans="1:7">
      <c r="A1868" s="81"/>
      <c r="B1868" s="82"/>
      <c r="C1868" s="204"/>
      <c r="E1868" s="172"/>
      <c r="F1868" s="172"/>
    </row>
    <row r="1869" spans="1:7">
      <c r="A1869" s="81"/>
      <c r="B1869" s="82"/>
      <c r="C1869" s="204"/>
      <c r="E1869" s="172"/>
      <c r="F1869" s="172"/>
      <c r="G1869" s="90"/>
    </row>
    <row r="1870" spans="1:7">
      <c r="A1870" s="328"/>
      <c r="B1870" s="328"/>
      <c r="C1870" s="329"/>
      <c r="E1870" s="172"/>
      <c r="F1870" s="172"/>
    </row>
    <row r="1871" spans="1:7">
      <c r="A1871" s="328"/>
      <c r="B1871" s="328"/>
      <c r="C1871" s="329"/>
      <c r="E1871" s="203"/>
      <c r="F1871" s="203"/>
      <c r="G1871" s="90"/>
    </row>
    <row r="1872" spans="1:7">
      <c r="A1872" s="81"/>
      <c r="B1872" s="82"/>
      <c r="C1872" s="204"/>
      <c r="E1872" s="172"/>
      <c r="F1872" s="172"/>
      <c r="G1872" s="90"/>
    </row>
    <row r="1873" spans="1:7">
      <c r="A1873" s="81"/>
      <c r="B1873" s="82"/>
      <c r="C1873" s="204"/>
      <c r="E1873" s="203"/>
      <c r="F1873" s="203"/>
      <c r="G1873" s="90"/>
    </row>
    <row r="1874" spans="1:7">
      <c r="A1874" s="81"/>
      <c r="B1874" s="82"/>
      <c r="C1874" s="204"/>
      <c r="E1874" s="172"/>
      <c r="F1874" s="172"/>
      <c r="G1874" s="90"/>
    </row>
    <row r="1875" spans="1:7">
      <c r="A1875" s="81"/>
      <c r="B1875" s="82"/>
      <c r="C1875" s="204"/>
      <c r="E1875" s="203"/>
      <c r="F1875" s="203"/>
      <c r="G1875" s="90"/>
    </row>
    <row r="1876" spans="1:7">
      <c r="A1876" s="81"/>
      <c r="B1876" s="82"/>
      <c r="C1876" s="204"/>
      <c r="E1876" s="172"/>
      <c r="F1876" s="172"/>
      <c r="G1876" s="90"/>
    </row>
    <row r="1877" spans="1:7">
      <c r="A1877" s="81"/>
      <c r="B1877" s="82"/>
      <c r="C1877" s="204"/>
      <c r="E1877" s="203"/>
      <c r="F1877" s="203"/>
      <c r="G1877" s="90"/>
    </row>
    <row r="1878" spans="1:7">
      <c r="A1878" s="81"/>
      <c r="B1878" s="82"/>
      <c r="C1878" s="204"/>
      <c r="E1878" s="172"/>
      <c r="F1878" s="172"/>
      <c r="G1878" s="90"/>
    </row>
    <row r="1879" spans="1:7">
      <c r="A1879" s="81"/>
      <c r="B1879" s="82"/>
      <c r="C1879" s="204"/>
      <c r="E1879" s="203"/>
      <c r="F1879" s="203"/>
      <c r="G1879" s="90"/>
    </row>
    <row r="1880" spans="1:7">
      <c r="A1880" s="81"/>
      <c r="B1880" s="82"/>
      <c r="C1880" s="204"/>
      <c r="E1880" s="172"/>
      <c r="F1880" s="172"/>
      <c r="G1880" s="90"/>
    </row>
    <row r="1881" spans="1:7">
      <c r="A1881" s="81"/>
      <c r="B1881" s="82"/>
      <c r="C1881" s="204"/>
      <c r="E1881" s="203"/>
      <c r="F1881" s="203"/>
      <c r="G1881" s="90"/>
    </row>
    <row r="1882" spans="1:7">
      <c r="A1882" s="81"/>
      <c r="B1882" s="82"/>
      <c r="C1882" s="204"/>
      <c r="E1882" s="172"/>
      <c r="F1882" s="172"/>
      <c r="G1882" s="90"/>
    </row>
    <row r="1883" spans="1:7">
      <c r="A1883" s="81"/>
      <c r="B1883" s="82"/>
      <c r="C1883" s="204"/>
      <c r="E1883" s="203"/>
      <c r="F1883" s="203"/>
      <c r="G1883" s="90"/>
    </row>
    <row r="1884" spans="1:7">
      <c r="A1884" s="81"/>
      <c r="B1884" s="82"/>
      <c r="C1884" s="204"/>
      <c r="E1884" s="172"/>
      <c r="F1884" s="172"/>
      <c r="G1884" s="90"/>
    </row>
    <row r="1885" spans="1:7">
      <c r="A1885" s="81"/>
      <c r="B1885" s="82"/>
      <c r="C1885" s="204"/>
      <c r="E1885" s="172"/>
      <c r="F1885" s="172"/>
      <c r="G1885" s="90"/>
    </row>
    <row r="1886" spans="1:7">
      <c r="A1886" s="81"/>
      <c r="B1886" s="82"/>
      <c r="C1886" s="204"/>
      <c r="E1886" s="203"/>
      <c r="F1886" s="203"/>
      <c r="G1886" s="90"/>
    </row>
    <row r="1887" spans="1:7">
      <c r="A1887" s="81"/>
      <c r="B1887" s="82"/>
      <c r="C1887" s="204"/>
      <c r="E1887" s="172"/>
      <c r="F1887" s="172"/>
      <c r="G1887" s="90"/>
    </row>
    <row r="1888" spans="1:7">
      <c r="A1888" s="81"/>
      <c r="B1888" s="82"/>
      <c r="C1888" s="204"/>
      <c r="E1888" s="203"/>
      <c r="F1888" s="203"/>
      <c r="G1888" s="90"/>
    </row>
    <row r="1889" spans="1:7">
      <c r="A1889" s="326"/>
      <c r="B1889" s="326"/>
      <c r="C1889" s="327"/>
      <c r="E1889" s="172"/>
      <c r="F1889" s="172"/>
      <c r="G1889" s="90"/>
    </row>
    <row r="1890" spans="1:7">
      <c r="A1890" s="328"/>
      <c r="B1890" s="328"/>
      <c r="C1890" s="329"/>
      <c r="E1890" s="203"/>
      <c r="F1890" s="203"/>
      <c r="G1890" s="90"/>
    </row>
    <row r="1891" spans="1:7">
      <c r="A1891" s="326"/>
      <c r="B1891" s="326"/>
      <c r="C1891" s="327"/>
      <c r="E1891" s="172"/>
      <c r="F1891" s="172"/>
      <c r="G1891" s="90"/>
    </row>
    <row r="1892" spans="1:7">
      <c r="A1892" s="81"/>
      <c r="B1892" s="82"/>
      <c r="C1892" s="204"/>
      <c r="E1892" s="203"/>
      <c r="F1892" s="203"/>
    </row>
    <row r="1893" spans="1:7">
      <c r="A1893" s="172"/>
      <c r="B1893" s="172"/>
      <c r="C1893" s="278"/>
      <c r="E1893" s="172"/>
      <c r="F1893" s="172"/>
      <c r="G1893" s="90"/>
    </row>
    <row r="1894" spans="1:7">
      <c r="A1894" s="81"/>
      <c r="B1894" s="82"/>
      <c r="C1894" s="204"/>
      <c r="E1894" s="203"/>
      <c r="F1894" s="203"/>
    </row>
    <row r="1895" spans="1:7">
      <c r="A1895" s="81"/>
      <c r="B1895" s="82"/>
      <c r="C1895" s="204"/>
      <c r="E1895" s="172"/>
      <c r="F1895" s="172"/>
      <c r="G1895" s="90"/>
    </row>
    <row r="1896" spans="1:7">
      <c r="A1896" s="328"/>
      <c r="B1896" s="328"/>
      <c r="C1896" s="329"/>
      <c r="E1896" s="203"/>
      <c r="F1896" s="203"/>
      <c r="G1896" s="90"/>
    </row>
    <row r="1897" spans="1:7">
      <c r="A1897" s="81"/>
      <c r="B1897" s="82"/>
      <c r="C1897" s="204"/>
      <c r="E1897" s="172"/>
      <c r="F1897" s="172"/>
      <c r="G1897" s="90"/>
    </row>
    <row r="1898" spans="1:7">
      <c r="A1898" s="81"/>
      <c r="B1898" s="82"/>
      <c r="C1898" s="204"/>
      <c r="E1898" s="172"/>
      <c r="F1898" s="172"/>
      <c r="G1898" s="90"/>
    </row>
    <row r="1899" spans="1:7">
      <c r="A1899" s="81"/>
      <c r="B1899" s="82"/>
      <c r="C1899" s="204"/>
      <c r="E1899" s="172"/>
      <c r="F1899" s="172"/>
      <c r="G1899" s="90"/>
    </row>
    <row r="1900" spans="1:7">
      <c r="A1900" s="81"/>
      <c r="B1900" s="82"/>
      <c r="C1900" s="204"/>
      <c r="E1900" s="172"/>
      <c r="F1900" s="172"/>
      <c r="G1900" s="90"/>
    </row>
    <row r="1901" spans="1:7">
      <c r="A1901" s="81"/>
      <c r="B1901" s="82"/>
      <c r="C1901" s="204"/>
      <c r="E1901" s="203"/>
      <c r="F1901" s="203"/>
      <c r="G1901" s="90"/>
    </row>
    <row r="1902" spans="1:7">
      <c r="A1902" s="328"/>
      <c r="B1902" s="328"/>
      <c r="C1902" s="329"/>
      <c r="E1902" s="172"/>
      <c r="F1902" s="172"/>
      <c r="G1902" s="90"/>
    </row>
    <row r="1903" spans="1:7">
      <c r="A1903" s="172"/>
      <c r="B1903" s="172"/>
      <c r="C1903" s="278"/>
      <c r="E1903" s="172"/>
      <c r="F1903" s="172"/>
      <c r="G1903" s="90"/>
    </row>
    <row r="1904" spans="1:7">
      <c r="A1904" s="81"/>
      <c r="B1904" s="82"/>
      <c r="C1904" s="204"/>
      <c r="E1904" s="203"/>
      <c r="F1904" s="203"/>
      <c r="G1904" s="90"/>
    </row>
    <row r="1905" spans="1:7">
      <c r="A1905" s="81"/>
      <c r="B1905" s="82"/>
      <c r="C1905" s="204"/>
      <c r="E1905" s="172"/>
      <c r="F1905" s="172"/>
      <c r="G1905" s="90"/>
    </row>
    <row r="1906" spans="1:7">
      <c r="A1906" s="81"/>
      <c r="B1906" s="82"/>
      <c r="C1906" s="204"/>
      <c r="E1906" s="172"/>
      <c r="F1906" s="172"/>
    </row>
    <row r="1907" spans="1:7">
      <c r="A1907" s="326"/>
      <c r="B1907" s="326"/>
      <c r="C1907" s="327"/>
      <c r="E1907" s="203"/>
      <c r="F1907" s="203"/>
      <c r="G1907" s="90"/>
    </row>
    <row r="1908" spans="1:7">
      <c r="A1908" s="81"/>
      <c r="B1908" s="82"/>
      <c r="C1908" s="204"/>
      <c r="E1908" s="172"/>
      <c r="F1908" s="172"/>
    </row>
    <row r="1909" spans="1:7">
      <c r="A1909" s="81"/>
      <c r="B1909" s="82"/>
      <c r="C1909" s="204"/>
      <c r="E1909" s="172"/>
      <c r="F1909" s="172"/>
      <c r="G1909" s="90"/>
    </row>
    <row r="1910" spans="1:7">
      <c r="A1910" s="81"/>
      <c r="B1910" s="82"/>
      <c r="C1910" s="204"/>
      <c r="E1910" s="203"/>
      <c r="F1910" s="203"/>
      <c r="G1910" s="90"/>
    </row>
    <row r="1911" spans="1:7">
      <c r="A1911" s="81"/>
      <c r="B1911" s="82"/>
      <c r="C1911" s="204"/>
      <c r="E1911" s="172"/>
      <c r="F1911" s="172"/>
      <c r="G1911" s="90"/>
    </row>
    <row r="1912" spans="1:7">
      <c r="A1912" s="81"/>
      <c r="B1912" s="82"/>
      <c r="C1912" s="204"/>
      <c r="E1912" s="172"/>
      <c r="F1912" s="172"/>
      <c r="G1912" s="90"/>
    </row>
    <row r="1913" spans="1:7">
      <c r="A1913" s="81"/>
      <c r="B1913" s="82"/>
      <c r="C1913" s="204"/>
      <c r="E1913" s="172"/>
      <c r="F1913" s="172"/>
      <c r="G1913" s="90"/>
    </row>
    <row r="1914" spans="1:7">
      <c r="A1914" s="81"/>
      <c r="B1914" s="82"/>
      <c r="C1914" s="204"/>
      <c r="E1914" s="203"/>
      <c r="F1914" s="203"/>
      <c r="G1914" s="90"/>
    </row>
    <row r="1915" spans="1:7">
      <c r="A1915" s="326"/>
      <c r="B1915" s="326"/>
      <c r="C1915" s="327"/>
      <c r="E1915" s="172"/>
      <c r="F1915" s="172"/>
      <c r="G1915" s="90"/>
    </row>
    <row r="1916" spans="1:7">
      <c r="A1916" s="81"/>
      <c r="B1916" s="82"/>
      <c r="C1916" s="204"/>
      <c r="E1916" s="172"/>
      <c r="F1916" s="172"/>
      <c r="G1916" s="90"/>
    </row>
    <row r="1917" spans="1:7">
      <c r="A1917" s="81"/>
      <c r="B1917" s="82"/>
      <c r="C1917" s="204"/>
      <c r="E1917" s="172"/>
      <c r="F1917" s="172"/>
      <c r="G1917" s="90"/>
    </row>
    <row r="1918" spans="1:7">
      <c r="A1918" s="81"/>
      <c r="B1918" s="82"/>
      <c r="C1918" s="204"/>
      <c r="E1918" s="172"/>
      <c r="F1918" s="172"/>
      <c r="G1918" s="90"/>
    </row>
    <row r="1919" spans="1:7">
      <c r="A1919" s="81"/>
      <c r="B1919" s="82"/>
      <c r="C1919" s="204"/>
      <c r="E1919" s="203"/>
      <c r="F1919" s="203"/>
    </row>
    <row r="1920" spans="1:7">
      <c r="A1920" s="328"/>
      <c r="B1920" s="328"/>
      <c r="C1920" s="329"/>
      <c r="E1920" s="203"/>
      <c r="F1920" s="203"/>
      <c r="G1920" s="90"/>
    </row>
    <row r="1921" spans="1:7">
      <c r="A1921" s="81"/>
      <c r="B1921" s="82"/>
      <c r="C1921" s="204"/>
      <c r="E1921" s="172"/>
      <c r="F1921" s="172"/>
      <c r="G1921" s="90"/>
    </row>
    <row r="1922" spans="1:7">
      <c r="A1922" s="81"/>
      <c r="B1922" s="82"/>
      <c r="C1922" s="204"/>
      <c r="E1922" s="203"/>
      <c r="F1922" s="203"/>
    </row>
    <row r="1923" spans="1:7">
      <c r="A1923" s="328"/>
      <c r="B1923" s="328"/>
      <c r="C1923" s="329"/>
      <c r="E1923" s="172"/>
      <c r="F1923" s="172"/>
      <c r="G1923" s="90"/>
    </row>
    <row r="1924" spans="1:7">
      <c r="A1924" s="81"/>
      <c r="B1924" s="82"/>
      <c r="C1924" s="204"/>
      <c r="E1924" s="203"/>
      <c r="F1924" s="203"/>
    </row>
    <row r="1925" spans="1:7">
      <c r="A1925" s="81"/>
      <c r="B1925" s="82"/>
      <c r="C1925" s="204"/>
      <c r="E1925" s="172"/>
      <c r="F1925" s="172"/>
      <c r="G1925" s="90"/>
    </row>
    <row r="1926" spans="1:7">
      <c r="A1926" s="81"/>
      <c r="B1926" s="82"/>
      <c r="C1926" s="204"/>
      <c r="E1926" s="203"/>
      <c r="F1926" s="203"/>
    </row>
    <row r="1927" spans="1:7">
      <c r="A1927" s="81"/>
      <c r="B1927" s="82"/>
      <c r="C1927" s="204"/>
      <c r="E1927" s="172"/>
      <c r="F1927" s="172"/>
      <c r="G1927" s="90"/>
    </row>
    <row r="1928" spans="1:7">
      <c r="A1928" s="81"/>
      <c r="B1928" s="82"/>
      <c r="C1928" s="204"/>
      <c r="E1928" s="203"/>
      <c r="F1928" s="203"/>
    </row>
    <row r="1929" spans="1:7">
      <c r="A1929" s="81"/>
      <c r="B1929" s="82"/>
      <c r="C1929" s="204"/>
      <c r="E1929" s="172"/>
      <c r="F1929" s="172"/>
      <c r="G1929" s="90"/>
    </row>
    <row r="1930" spans="1:7">
      <c r="A1930" s="81"/>
      <c r="B1930" s="82"/>
      <c r="C1930" s="204"/>
      <c r="E1930" s="172"/>
      <c r="F1930" s="172"/>
    </row>
    <row r="1931" spans="1:7">
      <c r="A1931" s="81"/>
      <c r="B1931" s="82"/>
      <c r="C1931" s="204"/>
      <c r="E1931" s="203"/>
      <c r="F1931" s="203"/>
      <c r="G1931" s="90"/>
    </row>
    <row r="1932" spans="1:7">
      <c r="A1932" s="81"/>
      <c r="B1932" s="82"/>
      <c r="C1932" s="204"/>
      <c r="E1932" s="172"/>
      <c r="F1932" s="172"/>
      <c r="G1932" s="90"/>
    </row>
    <row r="1933" spans="1:7">
      <c r="A1933" s="81"/>
      <c r="B1933" s="82"/>
      <c r="C1933" s="204"/>
      <c r="E1933" s="172"/>
      <c r="F1933" s="172"/>
      <c r="G1933" s="90"/>
    </row>
    <row r="1934" spans="1:7">
      <c r="A1934" s="81"/>
      <c r="B1934" s="82"/>
      <c r="C1934" s="204"/>
      <c r="E1934" s="172"/>
      <c r="F1934" s="172"/>
      <c r="G1934" s="90"/>
    </row>
    <row r="1935" spans="1:7">
      <c r="A1935" s="81"/>
      <c r="B1935" s="82"/>
      <c r="C1935" s="204"/>
      <c r="E1935" s="203"/>
      <c r="F1935" s="203"/>
      <c r="G1935" s="90"/>
    </row>
    <row r="1936" spans="1:7">
      <c r="A1936" s="81"/>
      <c r="B1936" s="82"/>
      <c r="C1936" s="204"/>
      <c r="E1936" s="172"/>
      <c r="F1936" s="172"/>
      <c r="G1936" s="90"/>
    </row>
    <row r="1937" spans="1:7">
      <c r="A1937" s="328"/>
      <c r="B1937" s="328"/>
      <c r="C1937" s="329"/>
      <c r="E1937" s="203"/>
      <c r="F1937" s="203"/>
      <c r="G1937" s="90"/>
    </row>
    <row r="1938" spans="1:7">
      <c r="A1938" s="81"/>
      <c r="B1938" s="82"/>
      <c r="C1938" s="204"/>
      <c r="E1938" s="172"/>
      <c r="F1938" s="172"/>
      <c r="G1938" s="90"/>
    </row>
    <row r="1939" spans="1:7">
      <c r="A1939" s="81"/>
      <c r="B1939" s="82"/>
      <c r="C1939" s="204"/>
      <c r="E1939" s="203"/>
      <c r="F1939" s="203"/>
      <c r="G1939" s="90"/>
    </row>
    <row r="1940" spans="1:7">
      <c r="A1940" s="81"/>
      <c r="B1940" s="82"/>
      <c r="C1940" s="204"/>
      <c r="E1940" s="172"/>
      <c r="F1940" s="172"/>
      <c r="G1940" s="90"/>
    </row>
    <row r="1941" spans="1:7">
      <c r="A1941" s="81"/>
      <c r="B1941" s="82"/>
      <c r="C1941" s="204"/>
      <c r="E1941" s="172"/>
      <c r="F1941" s="172"/>
      <c r="G1941" s="90"/>
    </row>
    <row r="1942" spans="1:7">
      <c r="A1942" s="81"/>
      <c r="B1942" s="82"/>
      <c r="C1942" s="204"/>
      <c r="E1942" s="203"/>
      <c r="F1942" s="203"/>
      <c r="G1942" s="90"/>
    </row>
    <row r="1943" spans="1:7">
      <c r="A1943" s="81"/>
      <c r="B1943" s="82"/>
      <c r="C1943" s="204"/>
      <c r="E1943" s="172"/>
      <c r="F1943" s="172"/>
      <c r="G1943" s="90"/>
    </row>
    <row r="1944" spans="1:7">
      <c r="A1944" s="81"/>
      <c r="B1944" s="82"/>
      <c r="C1944" s="204"/>
      <c r="E1944" s="172"/>
      <c r="F1944" s="172"/>
      <c r="G1944" s="90"/>
    </row>
    <row r="1945" spans="1:7">
      <c r="A1945" s="81"/>
      <c r="B1945" s="82"/>
      <c r="C1945" s="204"/>
      <c r="E1945" s="203"/>
      <c r="F1945" s="203"/>
      <c r="G1945" s="90"/>
    </row>
    <row r="1946" spans="1:7">
      <c r="A1946" s="172"/>
      <c r="B1946" s="172"/>
      <c r="C1946" s="278"/>
      <c r="E1946" s="172"/>
      <c r="F1946" s="172"/>
      <c r="G1946" s="90"/>
    </row>
    <row r="1947" spans="1:7">
      <c r="A1947" s="172"/>
      <c r="B1947" s="172"/>
      <c r="C1947" s="278"/>
      <c r="E1947" s="172"/>
      <c r="F1947" s="172"/>
      <c r="G1947" s="90"/>
    </row>
    <row r="1948" spans="1:7">
      <c r="A1948" s="328"/>
      <c r="B1948" s="328"/>
      <c r="C1948" s="329"/>
      <c r="E1948" s="172"/>
      <c r="F1948" s="172"/>
      <c r="G1948" s="90"/>
    </row>
    <row r="1949" spans="1:7">
      <c r="A1949" s="81"/>
      <c r="B1949" s="82"/>
      <c r="C1949" s="204"/>
      <c r="E1949" s="203"/>
      <c r="F1949" s="203"/>
      <c r="G1949" s="90"/>
    </row>
    <row r="1950" spans="1:7">
      <c r="A1950" s="81"/>
      <c r="B1950" s="82"/>
      <c r="C1950" s="204"/>
      <c r="E1950" s="172"/>
      <c r="F1950" s="172"/>
      <c r="G1950" s="90"/>
    </row>
    <row r="1951" spans="1:7">
      <c r="A1951" s="81"/>
      <c r="B1951" s="82"/>
      <c r="C1951" s="204"/>
      <c r="E1951" s="203"/>
      <c r="F1951" s="203"/>
      <c r="G1951" s="90"/>
    </row>
    <row r="1952" spans="1:7">
      <c r="A1952" s="81"/>
      <c r="B1952" s="82"/>
      <c r="C1952" s="204"/>
      <c r="E1952" s="172"/>
      <c r="F1952" s="172"/>
      <c r="G1952" s="90"/>
    </row>
    <row r="1953" spans="1:7">
      <c r="A1953" s="81"/>
      <c r="B1953" s="82"/>
      <c r="C1953" s="204"/>
      <c r="E1953" s="203"/>
      <c r="F1953" s="203"/>
    </row>
    <row r="1954" spans="1:7">
      <c r="A1954" s="81"/>
      <c r="B1954" s="82"/>
      <c r="C1954" s="204"/>
      <c r="E1954" s="172"/>
      <c r="F1954" s="172"/>
      <c r="G1954" s="90"/>
    </row>
    <row r="1955" spans="1:7">
      <c r="A1955" s="81"/>
      <c r="B1955" s="82"/>
      <c r="C1955" s="204"/>
      <c r="E1955" s="203"/>
      <c r="F1955" s="203"/>
    </row>
    <row r="1956" spans="1:7">
      <c r="A1956" s="81"/>
      <c r="B1956" s="82"/>
      <c r="C1956" s="204"/>
      <c r="E1956" s="172"/>
      <c r="F1956" s="172"/>
      <c r="G1956" s="90"/>
    </row>
    <row r="1957" spans="1:7">
      <c r="A1957" s="81"/>
      <c r="B1957" s="82"/>
      <c r="C1957" s="204"/>
      <c r="E1957" s="203"/>
      <c r="F1957" s="203"/>
      <c r="G1957" s="90"/>
    </row>
    <row r="1958" spans="1:7">
      <c r="A1958" s="81"/>
      <c r="B1958" s="82"/>
      <c r="C1958" s="204"/>
      <c r="E1958" s="172"/>
      <c r="F1958" s="172"/>
    </row>
    <row r="1959" spans="1:7">
      <c r="A1959" s="81"/>
      <c r="B1959" s="82"/>
      <c r="C1959" s="204"/>
      <c r="E1959" s="203"/>
      <c r="F1959" s="203"/>
      <c r="G1959" s="90"/>
    </row>
    <row r="1960" spans="1:7">
      <c r="A1960" s="81"/>
      <c r="B1960" s="82"/>
      <c r="C1960" s="204"/>
      <c r="E1960" s="172"/>
      <c r="F1960" s="172"/>
    </row>
    <row r="1961" spans="1:7">
      <c r="A1961" s="328"/>
      <c r="B1961" s="328"/>
      <c r="C1961" s="329"/>
      <c r="E1961" s="203"/>
      <c r="F1961" s="203"/>
      <c r="G1961" s="90"/>
    </row>
    <row r="1962" spans="1:7">
      <c r="A1962" s="81"/>
      <c r="B1962" s="82"/>
      <c r="C1962" s="204"/>
      <c r="E1962" s="172"/>
      <c r="F1962" s="172"/>
    </row>
    <row r="1963" spans="1:7">
      <c r="A1963" s="81"/>
      <c r="B1963" s="82"/>
      <c r="C1963" s="204"/>
      <c r="E1963" s="203"/>
      <c r="F1963" s="203"/>
      <c r="G1963" s="90"/>
    </row>
    <row r="1964" spans="1:7">
      <c r="A1964" s="81"/>
      <c r="B1964" s="82"/>
      <c r="C1964" s="204"/>
      <c r="E1964" s="172"/>
      <c r="F1964" s="172"/>
      <c r="G1964" s="90"/>
    </row>
    <row r="1965" spans="1:7">
      <c r="A1965" s="81"/>
      <c r="B1965" s="82"/>
      <c r="C1965" s="204"/>
      <c r="E1965" s="203"/>
      <c r="F1965" s="203"/>
    </row>
    <row r="1966" spans="1:7">
      <c r="A1966" s="81"/>
      <c r="B1966" s="82"/>
      <c r="C1966" s="204"/>
      <c r="E1966" s="172"/>
      <c r="F1966" s="172"/>
      <c r="G1966" s="90"/>
    </row>
    <row r="1967" spans="1:7">
      <c r="A1967" s="81"/>
      <c r="B1967" s="82"/>
      <c r="C1967" s="204"/>
      <c r="E1967" s="203"/>
      <c r="F1967" s="203"/>
      <c r="G1967" s="90"/>
    </row>
    <row r="1968" spans="1:7">
      <c r="A1968" s="328"/>
      <c r="B1968" s="328"/>
      <c r="C1968" s="329"/>
      <c r="E1968" s="172"/>
      <c r="F1968" s="172"/>
      <c r="G1968" s="90"/>
    </row>
    <row r="1969" spans="1:7">
      <c r="A1969" s="81"/>
      <c r="B1969" s="82"/>
      <c r="C1969" s="204"/>
      <c r="E1969" s="203"/>
      <c r="F1969" s="203"/>
      <c r="G1969" s="90"/>
    </row>
    <row r="1970" spans="1:7">
      <c r="A1970" s="328"/>
      <c r="B1970" s="328"/>
      <c r="C1970" s="329"/>
      <c r="E1970" s="172"/>
      <c r="F1970" s="172"/>
      <c r="G1970" s="90"/>
    </row>
    <row r="1971" spans="1:7">
      <c r="A1971" s="81"/>
      <c r="B1971" s="82"/>
      <c r="C1971" s="204"/>
      <c r="E1971" s="203"/>
      <c r="F1971" s="203"/>
      <c r="G1971" s="90"/>
    </row>
    <row r="1972" spans="1:7">
      <c r="A1972" s="328"/>
      <c r="B1972" s="328"/>
      <c r="C1972" s="329"/>
      <c r="E1972" s="172"/>
      <c r="F1972" s="172"/>
      <c r="G1972" s="90"/>
    </row>
    <row r="1973" spans="1:7">
      <c r="A1973" s="81"/>
      <c r="B1973" s="82"/>
      <c r="C1973" s="204"/>
      <c r="E1973" s="203"/>
      <c r="F1973" s="203"/>
      <c r="G1973" s="90"/>
    </row>
    <row r="1974" spans="1:7">
      <c r="A1974" s="328"/>
      <c r="B1974" s="328"/>
      <c r="C1974" s="329"/>
      <c r="E1974" s="172"/>
      <c r="F1974" s="172"/>
      <c r="G1974" s="90"/>
    </row>
    <row r="1975" spans="1:7">
      <c r="A1975" s="81"/>
      <c r="B1975" s="82"/>
      <c r="C1975" s="204"/>
      <c r="E1975" s="203"/>
      <c r="F1975" s="203"/>
      <c r="G1975" s="90"/>
    </row>
    <row r="1976" spans="1:7">
      <c r="A1976" s="328"/>
      <c r="B1976" s="328"/>
      <c r="C1976" s="329"/>
      <c r="E1976" s="172"/>
      <c r="F1976" s="172"/>
      <c r="G1976" s="90"/>
    </row>
    <row r="1977" spans="1:7">
      <c r="A1977" s="81"/>
      <c r="B1977" s="82"/>
      <c r="C1977" s="204"/>
      <c r="E1977" s="172"/>
      <c r="F1977" s="172"/>
      <c r="G1977" s="90"/>
    </row>
    <row r="1978" spans="1:7">
      <c r="A1978" s="81"/>
      <c r="B1978" s="82"/>
      <c r="C1978" s="204"/>
      <c r="E1978" s="203"/>
      <c r="F1978" s="203"/>
      <c r="G1978" s="90"/>
    </row>
    <row r="1979" spans="1:7">
      <c r="A1979" s="81"/>
      <c r="B1979" s="82"/>
      <c r="C1979" s="204"/>
      <c r="E1979" s="172"/>
      <c r="F1979" s="172"/>
      <c r="G1979" s="90"/>
    </row>
    <row r="1980" spans="1:7">
      <c r="A1980" s="328"/>
      <c r="B1980" s="328"/>
      <c r="C1980" s="329"/>
      <c r="E1980" s="203"/>
      <c r="F1980" s="203"/>
      <c r="G1980" s="90"/>
    </row>
    <row r="1981" spans="1:7">
      <c r="A1981" s="81"/>
      <c r="B1981" s="82"/>
      <c r="C1981" s="204"/>
      <c r="E1981" s="172"/>
      <c r="F1981" s="172"/>
      <c r="G1981" s="90"/>
    </row>
    <row r="1982" spans="1:7">
      <c r="A1982" s="81"/>
      <c r="B1982" s="82"/>
      <c r="C1982" s="204"/>
      <c r="E1982" s="203"/>
      <c r="F1982" s="203"/>
      <c r="G1982" s="90"/>
    </row>
    <row r="1983" spans="1:7">
      <c r="A1983" s="81"/>
      <c r="B1983" s="82"/>
      <c r="C1983" s="204"/>
      <c r="E1983" s="172"/>
      <c r="F1983" s="172"/>
      <c r="G1983" s="90"/>
    </row>
    <row r="1984" spans="1:7">
      <c r="A1984" s="328"/>
      <c r="B1984" s="328"/>
      <c r="C1984" s="329"/>
      <c r="E1984" s="203"/>
      <c r="F1984" s="203"/>
      <c r="G1984" s="90"/>
    </row>
    <row r="1985" spans="1:7">
      <c r="A1985" s="81"/>
      <c r="B1985" s="82"/>
      <c r="C1985" s="204"/>
      <c r="E1985" s="172"/>
      <c r="F1985" s="172"/>
      <c r="G1985" s="90"/>
    </row>
    <row r="1986" spans="1:7">
      <c r="A1986" s="81"/>
      <c r="B1986" s="82"/>
      <c r="C1986" s="204"/>
      <c r="E1986" s="203"/>
      <c r="F1986" s="203"/>
      <c r="G1986" s="90"/>
    </row>
    <row r="1987" spans="1:7">
      <c r="A1987" s="81"/>
      <c r="B1987" s="82"/>
      <c r="C1987" s="204"/>
      <c r="E1987" s="172"/>
      <c r="F1987" s="172"/>
      <c r="G1987" s="90"/>
    </row>
    <row r="1988" spans="1:7">
      <c r="A1988" s="81"/>
      <c r="B1988" s="82"/>
      <c r="C1988" s="204"/>
      <c r="E1988" s="203"/>
      <c r="F1988" s="203"/>
    </row>
    <row r="1989" spans="1:7">
      <c r="A1989" s="328"/>
      <c r="B1989" s="328"/>
      <c r="C1989" s="329"/>
      <c r="E1989" s="172"/>
      <c r="F1989" s="172"/>
      <c r="G1989" s="90"/>
    </row>
    <row r="1990" spans="1:7">
      <c r="A1990" s="328"/>
      <c r="B1990" s="328"/>
      <c r="C1990" s="329"/>
      <c r="E1990" s="203"/>
      <c r="F1990" s="203"/>
    </row>
    <row r="1991" spans="1:7">
      <c r="A1991" s="328"/>
      <c r="B1991" s="328"/>
      <c r="C1991" s="329"/>
      <c r="E1991" s="172"/>
      <c r="F1991" s="172"/>
      <c r="G1991" s="90"/>
    </row>
    <row r="1992" spans="1:7">
      <c r="A1992" s="328"/>
      <c r="B1992" s="328"/>
      <c r="C1992" s="329"/>
      <c r="E1992" s="203"/>
      <c r="F1992" s="203"/>
      <c r="G1992" s="90"/>
    </row>
    <row r="1993" spans="1:7">
      <c r="A1993" s="328"/>
      <c r="B1993" s="328"/>
      <c r="C1993" s="329"/>
      <c r="E1993" s="172"/>
      <c r="F1993" s="172"/>
      <c r="G1993" s="90"/>
    </row>
    <row r="1994" spans="1:7">
      <c r="A1994" s="81"/>
      <c r="B1994" s="82"/>
      <c r="C1994" s="204"/>
      <c r="E1994" s="203"/>
      <c r="F1994" s="203"/>
      <c r="G1994" s="90"/>
    </row>
    <row r="1995" spans="1:7">
      <c r="A1995" s="81"/>
      <c r="B1995" s="82"/>
      <c r="C1995" s="204"/>
      <c r="E1995" s="172"/>
      <c r="F1995" s="172"/>
      <c r="G1995" s="90"/>
    </row>
    <row r="1996" spans="1:7">
      <c r="A1996" s="81"/>
      <c r="B1996" s="82"/>
      <c r="C1996" s="204"/>
      <c r="E1996" s="203"/>
      <c r="F1996" s="203"/>
      <c r="G1996" s="90"/>
    </row>
    <row r="1997" spans="1:7">
      <c r="A1997" s="81"/>
      <c r="B1997" s="82"/>
      <c r="C1997" s="204"/>
      <c r="E1997" s="172"/>
      <c r="F1997" s="172"/>
      <c r="G1997" s="90"/>
    </row>
    <row r="1998" spans="1:7">
      <c r="A1998" s="81"/>
      <c r="B1998" s="82"/>
      <c r="C1998" s="204"/>
      <c r="E1998" s="203"/>
      <c r="F1998" s="203"/>
      <c r="G1998" s="90"/>
    </row>
    <row r="1999" spans="1:7">
      <c r="A1999" s="81"/>
      <c r="B1999" s="82"/>
      <c r="C1999" s="204"/>
      <c r="E1999" s="172"/>
      <c r="F1999" s="172"/>
      <c r="G1999" s="90"/>
    </row>
    <row r="2000" spans="1:7">
      <c r="A2000" s="328"/>
      <c r="B2000" s="328"/>
      <c r="C2000" s="329"/>
      <c r="E2000" s="203"/>
      <c r="F2000" s="203"/>
      <c r="G2000" s="90"/>
    </row>
    <row r="2001" spans="1:7">
      <c r="A2001" s="81"/>
      <c r="B2001" s="82"/>
      <c r="C2001" s="204"/>
      <c r="E2001" s="172"/>
      <c r="F2001" s="172"/>
      <c r="G2001" s="90"/>
    </row>
    <row r="2002" spans="1:7">
      <c r="A2002" s="81"/>
      <c r="B2002" s="82"/>
      <c r="C2002" s="204"/>
      <c r="E2002" s="203"/>
      <c r="F2002" s="203"/>
      <c r="G2002" s="90"/>
    </row>
    <row r="2003" spans="1:7">
      <c r="A2003" s="81"/>
      <c r="B2003" s="82"/>
      <c r="C2003" s="204"/>
      <c r="E2003" s="172"/>
      <c r="F2003" s="172"/>
      <c r="G2003" s="90"/>
    </row>
    <row r="2004" spans="1:7">
      <c r="A2004" s="81"/>
      <c r="B2004" s="82"/>
      <c r="C2004" s="204"/>
      <c r="E2004" s="203"/>
      <c r="F2004" s="203"/>
      <c r="G2004" s="90"/>
    </row>
    <row r="2005" spans="1:7">
      <c r="A2005" s="81"/>
      <c r="B2005" s="82"/>
      <c r="C2005" s="204"/>
      <c r="E2005" s="172"/>
      <c r="F2005" s="172"/>
      <c r="G2005" s="90"/>
    </row>
    <row r="2006" spans="1:7">
      <c r="A2006" s="81"/>
      <c r="B2006" s="82"/>
      <c r="C2006" s="204"/>
      <c r="E2006" s="203"/>
      <c r="F2006" s="203"/>
      <c r="G2006" s="90"/>
    </row>
    <row r="2007" spans="1:7">
      <c r="A2007" s="328"/>
      <c r="B2007" s="328"/>
      <c r="C2007" s="329"/>
      <c r="E2007" s="172"/>
      <c r="F2007" s="172"/>
      <c r="G2007" s="90"/>
    </row>
    <row r="2008" spans="1:7">
      <c r="A2008" s="328"/>
      <c r="B2008" s="328"/>
      <c r="C2008" s="329"/>
      <c r="E2008" s="203"/>
      <c r="F2008" s="203"/>
      <c r="G2008" s="90"/>
    </row>
    <row r="2009" spans="1:7">
      <c r="A2009" s="328"/>
      <c r="B2009" s="328"/>
      <c r="C2009" s="329"/>
      <c r="E2009" s="172"/>
      <c r="F2009" s="172"/>
      <c r="G2009" s="90"/>
    </row>
    <row r="2010" spans="1:7">
      <c r="A2010" s="81"/>
      <c r="B2010" s="82"/>
      <c r="C2010" s="204"/>
      <c r="E2010" s="203"/>
      <c r="F2010" s="203"/>
      <c r="G2010" s="90"/>
    </row>
    <row r="2011" spans="1:7">
      <c r="A2011" s="328"/>
      <c r="B2011" s="328"/>
      <c r="C2011" s="329"/>
      <c r="E2011" s="172"/>
      <c r="F2011" s="172"/>
      <c r="G2011" s="90"/>
    </row>
    <row r="2012" spans="1:7">
      <c r="A2012" s="328"/>
      <c r="B2012" s="328"/>
      <c r="C2012" s="329"/>
      <c r="E2012" s="203"/>
      <c r="F2012" s="203"/>
      <c r="G2012" s="90"/>
    </row>
    <row r="2013" spans="1:7">
      <c r="A2013" s="328"/>
      <c r="B2013" s="328"/>
      <c r="C2013" s="329"/>
      <c r="E2013" s="172"/>
      <c r="F2013" s="172"/>
      <c r="G2013" s="90"/>
    </row>
    <row r="2014" spans="1:7">
      <c r="A2014" s="328"/>
      <c r="B2014" s="328"/>
      <c r="C2014" s="329"/>
      <c r="E2014" s="203"/>
      <c r="F2014" s="203"/>
      <c r="G2014" s="90"/>
    </row>
    <row r="2015" spans="1:7">
      <c r="A2015" s="81"/>
      <c r="B2015" s="82"/>
      <c r="C2015" s="204"/>
      <c r="E2015" s="172"/>
      <c r="F2015" s="172"/>
      <c r="G2015" s="90"/>
    </row>
    <row r="2016" spans="1:7">
      <c r="A2016" s="81"/>
      <c r="B2016" s="82"/>
      <c r="C2016" s="204"/>
      <c r="E2016" s="203"/>
      <c r="F2016" s="203"/>
      <c r="G2016" s="90"/>
    </row>
    <row r="2017" spans="1:7">
      <c r="A2017" s="328"/>
      <c r="B2017" s="328"/>
      <c r="C2017" s="329"/>
      <c r="E2017" s="172"/>
      <c r="F2017" s="172"/>
      <c r="G2017" s="90"/>
    </row>
    <row r="2018" spans="1:7">
      <c r="A2018" s="81"/>
      <c r="B2018" s="82"/>
      <c r="C2018" s="204"/>
      <c r="E2018" s="203"/>
      <c r="F2018" s="203"/>
      <c r="G2018" s="90"/>
    </row>
    <row r="2019" spans="1:7">
      <c r="A2019" s="328"/>
      <c r="B2019" s="328"/>
      <c r="C2019" s="329"/>
      <c r="E2019" s="172"/>
      <c r="F2019" s="172"/>
      <c r="G2019" s="90"/>
    </row>
    <row r="2020" spans="1:7">
      <c r="A2020" s="328"/>
      <c r="B2020" s="328"/>
      <c r="C2020" s="329"/>
      <c r="E2020" s="203"/>
      <c r="F2020" s="203"/>
      <c r="G2020" s="90"/>
    </row>
    <row r="2021" spans="1:7">
      <c r="A2021" s="328"/>
      <c r="B2021" s="328"/>
      <c r="C2021" s="329"/>
      <c r="E2021" s="172"/>
      <c r="F2021" s="172"/>
      <c r="G2021" s="90"/>
    </row>
    <row r="2022" spans="1:7">
      <c r="A2022" s="81"/>
      <c r="B2022" s="82"/>
      <c r="C2022" s="204"/>
      <c r="E2022" s="203"/>
      <c r="F2022" s="203"/>
      <c r="G2022" s="90"/>
    </row>
    <row r="2023" spans="1:7">
      <c r="A2023" s="328"/>
      <c r="B2023" s="328"/>
      <c r="C2023" s="329"/>
      <c r="E2023" s="172"/>
      <c r="F2023" s="172"/>
      <c r="G2023" s="90"/>
    </row>
    <row r="2024" spans="1:7">
      <c r="A2024" s="81"/>
      <c r="B2024" s="82"/>
      <c r="C2024" s="204"/>
      <c r="E2024" s="203"/>
      <c r="F2024" s="203"/>
    </row>
    <row r="2025" spans="1:7">
      <c r="A2025" s="328"/>
      <c r="B2025" s="328"/>
      <c r="C2025" s="329"/>
      <c r="E2025" s="172"/>
      <c r="F2025" s="172"/>
    </row>
    <row r="2026" spans="1:7">
      <c r="A2026" s="81"/>
      <c r="B2026" s="82"/>
      <c r="C2026" s="204"/>
      <c r="E2026" s="203"/>
      <c r="F2026" s="203"/>
      <c r="G2026" s="90"/>
    </row>
    <row r="2027" spans="1:7">
      <c r="A2027" s="328"/>
      <c r="B2027" s="328"/>
      <c r="C2027" s="329"/>
      <c r="E2027" s="203"/>
      <c r="F2027" s="203"/>
      <c r="G2027" s="90"/>
    </row>
    <row r="2028" spans="1:7">
      <c r="A2028" s="328"/>
      <c r="B2028" s="328"/>
      <c r="C2028" s="329"/>
      <c r="E2028" s="172"/>
      <c r="F2028" s="172"/>
      <c r="G2028" s="90"/>
    </row>
    <row r="2029" spans="1:7">
      <c r="A2029" s="81"/>
      <c r="B2029" s="82"/>
      <c r="C2029" s="204"/>
      <c r="E2029" s="203"/>
      <c r="F2029" s="203"/>
      <c r="G2029" s="90"/>
    </row>
    <row r="2030" spans="1:7">
      <c r="A2030" s="81"/>
      <c r="B2030" s="82"/>
      <c r="C2030" s="204"/>
      <c r="E2030" s="172"/>
      <c r="F2030" s="172"/>
      <c r="G2030" s="90"/>
    </row>
    <row r="2031" spans="1:7">
      <c r="A2031" s="81"/>
      <c r="B2031" s="82"/>
      <c r="C2031" s="204"/>
      <c r="E2031" s="203"/>
      <c r="F2031" s="203"/>
      <c r="G2031" s="90"/>
    </row>
    <row r="2032" spans="1:7">
      <c r="A2032" s="81"/>
      <c r="B2032" s="82"/>
      <c r="C2032" s="204"/>
      <c r="E2032" s="172"/>
      <c r="F2032" s="172"/>
      <c r="G2032" s="90"/>
    </row>
    <row r="2033" spans="1:7">
      <c r="A2033" s="81"/>
      <c r="B2033" s="82"/>
      <c r="C2033" s="204"/>
      <c r="E2033" s="203"/>
      <c r="F2033" s="203"/>
      <c r="G2033" s="90"/>
    </row>
    <row r="2034" spans="1:7">
      <c r="A2034" s="328"/>
      <c r="B2034" s="328"/>
      <c r="C2034" s="329"/>
      <c r="E2034" s="172"/>
      <c r="F2034" s="172"/>
      <c r="G2034" s="90"/>
    </row>
    <row r="2035" spans="1:7">
      <c r="A2035" s="328"/>
      <c r="B2035" s="328"/>
      <c r="C2035" s="329"/>
      <c r="E2035" s="203"/>
      <c r="F2035" s="203"/>
      <c r="G2035" s="90"/>
    </row>
    <row r="2036" spans="1:7">
      <c r="A2036" s="328"/>
      <c r="B2036" s="328"/>
      <c r="C2036" s="329"/>
      <c r="E2036" s="172"/>
      <c r="F2036" s="172"/>
      <c r="G2036" s="90"/>
    </row>
    <row r="2037" spans="1:7">
      <c r="A2037" s="81"/>
      <c r="B2037" s="82"/>
      <c r="C2037" s="204"/>
      <c r="E2037" s="203"/>
      <c r="F2037" s="203"/>
    </row>
    <row r="2038" spans="1:7">
      <c r="A2038" s="81"/>
      <c r="B2038" s="82"/>
      <c r="C2038" s="204"/>
      <c r="E2038" s="172"/>
      <c r="F2038" s="172"/>
    </row>
    <row r="2039" spans="1:7">
      <c r="A2039" s="328"/>
      <c r="B2039" s="328"/>
      <c r="C2039" s="329"/>
      <c r="E2039" s="203"/>
      <c r="F2039" s="203"/>
      <c r="G2039" s="90"/>
    </row>
    <row r="2040" spans="1:7">
      <c r="A2040" s="328"/>
      <c r="B2040" s="328"/>
      <c r="C2040" s="329"/>
      <c r="E2040" s="172"/>
      <c r="F2040" s="172"/>
    </row>
    <row r="2041" spans="1:7">
      <c r="A2041" s="81"/>
      <c r="B2041" s="82"/>
      <c r="C2041" s="204"/>
      <c r="E2041" s="172"/>
      <c r="F2041" s="172"/>
      <c r="G2041" s="90"/>
    </row>
    <row r="2042" spans="1:7">
      <c r="A2042" s="328"/>
      <c r="B2042" s="328"/>
      <c r="C2042" s="329"/>
      <c r="E2042" s="203"/>
      <c r="F2042" s="203"/>
    </row>
    <row r="2043" spans="1:7">
      <c r="A2043" s="81"/>
      <c r="B2043" s="82"/>
      <c r="C2043" s="204"/>
      <c r="E2043" s="172"/>
      <c r="F2043" s="172"/>
      <c r="G2043" s="90"/>
    </row>
    <row r="2044" spans="1:7">
      <c r="A2044" s="328"/>
      <c r="B2044" s="328"/>
      <c r="C2044" s="329"/>
      <c r="E2044" s="203"/>
      <c r="F2044" s="203"/>
      <c r="G2044" s="90"/>
    </row>
    <row r="2045" spans="1:7">
      <c r="A2045" s="81"/>
      <c r="B2045" s="82"/>
      <c r="C2045" s="204"/>
      <c r="E2045" s="172"/>
      <c r="F2045" s="172"/>
    </row>
    <row r="2046" spans="1:7">
      <c r="A2046" s="328"/>
      <c r="B2046" s="328"/>
      <c r="C2046" s="329"/>
      <c r="E2046" s="203"/>
      <c r="F2046" s="203"/>
      <c r="G2046" s="90"/>
    </row>
    <row r="2047" spans="1:7">
      <c r="A2047" s="81"/>
      <c r="B2047" s="82"/>
      <c r="C2047" s="204"/>
      <c r="E2047" s="172"/>
      <c r="F2047" s="172"/>
      <c r="G2047" s="90"/>
    </row>
    <row r="2048" spans="1:7">
      <c r="A2048" s="328"/>
      <c r="B2048" s="328"/>
      <c r="C2048" s="329"/>
      <c r="E2048" s="203"/>
      <c r="F2048" s="203"/>
    </row>
    <row r="2049" spans="1:7">
      <c r="A2049" s="328"/>
      <c r="B2049" s="328"/>
      <c r="C2049" s="329"/>
      <c r="E2049" s="172"/>
      <c r="F2049" s="172"/>
      <c r="G2049" s="90"/>
    </row>
    <row r="2050" spans="1:7">
      <c r="A2050" s="81"/>
      <c r="B2050" s="82"/>
      <c r="C2050" s="204"/>
      <c r="E2050" s="203"/>
      <c r="F2050" s="203"/>
    </row>
    <row r="2051" spans="1:7">
      <c r="A2051" s="81"/>
      <c r="B2051" s="82"/>
      <c r="C2051" s="204"/>
      <c r="E2051" s="172"/>
      <c r="F2051" s="172"/>
    </row>
    <row r="2052" spans="1:7">
      <c r="A2052" s="328"/>
      <c r="B2052" s="328"/>
      <c r="C2052" s="329"/>
      <c r="E2052" s="203"/>
      <c r="F2052" s="203"/>
      <c r="G2052" s="90"/>
    </row>
    <row r="2053" spans="1:7">
      <c r="A2053" s="328"/>
      <c r="B2053" s="328"/>
      <c r="C2053" s="329"/>
      <c r="E2053" s="172"/>
      <c r="F2053" s="172"/>
      <c r="G2053" s="90"/>
    </row>
    <row r="2054" spans="1:7">
      <c r="A2054" s="81"/>
      <c r="B2054" s="82"/>
      <c r="C2054" s="204"/>
      <c r="E2054" s="172"/>
      <c r="F2054" s="172"/>
      <c r="G2054" s="90"/>
    </row>
    <row r="2055" spans="1:7">
      <c r="A2055" s="328"/>
      <c r="B2055" s="328"/>
      <c r="C2055" s="329"/>
      <c r="E2055" s="203"/>
      <c r="F2055" s="203"/>
      <c r="G2055" s="90"/>
    </row>
    <row r="2056" spans="1:7">
      <c r="A2056" s="328"/>
      <c r="B2056" s="328"/>
      <c r="C2056" s="329"/>
      <c r="E2056" s="172"/>
      <c r="F2056" s="172"/>
      <c r="G2056" s="90"/>
    </row>
    <row r="2057" spans="1:7">
      <c r="A2057" s="81"/>
      <c r="B2057" s="82"/>
      <c r="C2057" s="204"/>
      <c r="E2057" s="203"/>
      <c r="F2057" s="203"/>
      <c r="G2057" s="90"/>
    </row>
    <row r="2058" spans="1:7">
      <c r="A2058" s="81"/>
      <c r="B2058" s="82"/>
      <c r="C2058" s="204"/>
      <c r="E2058" s="172"/>
      <c r="F2058" s="172"/>
      <c r="G2058" s="90"/>
    </row>
    <row r="2059" spans="1:7">
      <c r="A2059" s="81"/>
      <c r="B2059" s="82"/>
      <c r="C2059" s="204"/>
      <c r="E2059" s="172"/>
      <c r="F2059" s="172"/>
    </row>
    <row r="2060" spans="1:7">
      <c r="A2060" s="328"/>
      <c r="B2060" s="328"/>
      <c r="C2060" s="329"/>
      <c r="E2060" s="203"/>
      <c r="F2060" s="203"/>
      <c r="G2060" s="90"/>
    </row>
    <row r="2061" spans="1:7">
      <c r="A2061" s="81"/>
      <c r="B2061" s="82"/>
      <c r="C2061" s="204"/>
      <c r="E2061" s="172"/>
      <c r="F2061" s="172"/>
    </row>
    <row r="2062" spans="1:7">
      <c r="A2062" s="328"/>
      <c r="B2062" s="328"/>
      <c r="C2062" s="329"/>
      <c r="E2062" s="172"/>
      <c r="F2062" s="172"/>
      <c r="G2062" s="90"/>
    </row>
    <row r="2063" spans="1:7">
      <c r="A2063" s="81"/>
      <c r="B2063" s="82"/>
      <c r="C2063" s="204"/>
      <c r="E2063" s="203"/>
      <c r="F2063" s="203"/>
    </row>
    <row r="2064" spans="1:7">
      <c r="A2064" s="328"/>
      <c r="B2064" s="328"/>
      <c r="C2064" s="329"/>
      <c r="E2064" s="172"/>
      <c r="F2064" s="172"/>
      <c r="G2064" s="90"/>
    </row>
    <row r="2065" spans="1:7">
      <c r="A2065" s="328"/>
      <c r="B2065" s="328"/>
      <c r="C2065" s="329"/>
      <c r="E2065" s="203"/>
      <c r="F2065" s="203"/>
    </row>
    <row r="2066" spans="1:7">
      <c r="A2066" s="328"/>
      <c r="B2066" s="328"/>
      <c r="C2066" s="329"/>
      <c r="E2066" s="172"/>
      <c r="F2066" s="172"/>
      <c r="G2066" s="90"/>
    </row>
    <row r="2067" spans="1:7">
      <c r="A2067" s="328"/>
      <c r="B2067" s="328"/>
      <c r="C2067" s="329"/>
      <c r="E2067" s="172"/>
      <c r="F2067" s="172"/>
      <c r="G2067" s="90"/>
    </row>
    <row r="2068" spans="1:7">
      <c r="A2068" s="328"/>
      <c r="B2068" s="328"/>
      <c r="C2068" s="329"/>
      <c r="E2068" s="172"/>
      <c r="F2068" s="172"/>
      <c r="G2068" s="90"/>
    </row>
    <row r="2069" spans="1:7">
      <c r="A2069" s="328"/>
      <c r="B2069" s="328"/>
      <c r="C2069" s="329"/>
      <c r="E2069" s="172"/>
      <c r="F2069" s="172"/>
      <c r="G2069" s="90"/>
    </row>
    <row r="2070" spans="1:7">
      <c r="A2070" s="81"/>
      <c r="B2070" s="82"/>
      <c r="C2070" s="204"/>
      <c r="E2070" s="203"/>
      <c r="F2070" s="203"/>
    </row>
    <row r="2071" spans="1:7">
      <c r="A2071" s="81"/>
      <c r="B2071" s="82"/>
      <c r="C2071" s="204"/>
      <c r="E2071" s="172"/>
      <c r="F2071" s="172"/>
      <c r="G2071" s="90"/>
    </row>
    <row r="2072" spans="1:7">
      <c r="A2072" s="81"/>
      <c r="B2072" s="82"/>
      <c r="C2072" s="204"/>
      <c r="E2072" s="203"/>
      <c r="F2072" s="203"/>
      <c r="G2072" s="90"/>
    </row>
    <row r="2073" spans="1:7">
      <c r="A2073" s="81"/>
      <c r="B2073" s="82"/>
      <c r="C2073" s="204"/>
      <c r="E2073" s="172"/>
      <c r="F2073" s="172"/>
      <c r="G2073" s="90"/>
    </row>
    <row r="2074" spans="1:7">
      <c r="A2074" s="328"/>
      <c r="B2074" s="328"/>
      <c r="C2074" s="329"/>
      <c r="E2074" s="172"/>
      <c r="F2074" s="172"/>
      <c r="G2074" s="90"/>
    </row>
    <row r="2075" spans="1:7">
      <c r="A2075" s="328"/>
      <c r="B2075" s="328"/>
      <c r="C2075" s="329"/>
      <c r="E2075" s="203"/>
      <c r="F2075" s="203"/>
      <c r="G2075" s="90"/>
    </row>
    <row r="2076" spans="1:7">
      <c r="A2076" s="81"/>
      <c r="B2076" s="82"/>
      <c r="C2076" s="204"/>
      <c r="E2076" s="172"/>
      <c r="F2076" s="172"/>
      <c r="G2076" s="90"/>
    </row>
    <row r="2077" spans="1:7">
      <c r="A2077" s="81"/>
      <c r="B2077" s="82"/>
      <c r="C2077" s="204"/>
      <c r="E2077" s="172"/>
      <c r="F2077" s="172"/>
      <c r="G2077" s="90"/>
    </row>
    <row r="2078" spans="1:7">
      <c r="A2078" s="328"/>
      <c r="B2078" s="328"/>
      <c r="C2078" s="329"/>
      <c r="E2078" s="172"/>
      <c r="F2078" s="172"/>
      <c r="G2078" s="90"/>
    </row>
    <row r="2079" spans="1:7">
      <c r="A2079" s="328"/>
      <c r="B2079" s="328"/>
      <c r="C2079" s="329"/>
      <c r="E2079" s="172"/>
      <c r="F2079" s="172"/>
      <c r="G2079" s="90"/>
    </row>
    <row r="2080" spans="1:7">
      <c r="A2080" s="81"/>
      <c r="B2080" s="82"/>
      <c r="C2080" s="204"/>
      <c r="E2080" s="203"/>
      <c r="F2080" s="203"/>
      <c r="G2080" s="90"/>
    </row>
    <row r="2081" spans="1:7">
      <c r="A2081" s="328"/>
      <c r="B2081" s="328"/>
      <c r="C2081" s="329"/>
      <c r="E2081" s="172"/>
      <c r="F2081" s="172"/>
      <c r="G2081" s="90"/>
    </row>
    <row r="2082" spans="1:7">
      <c r="A2082" s="81"/>
      <c r="B2082" s="82"/>
      <c r="C2082" s="204"/>
      <c r="E2082" s="203"/>
      <c r="F2082" s="203"/>
      <c r="G2082" s="90"/>
    </row>
    <row r="2083" spans="1:7">
      <c r="A2083" s="81"/>
      <c r="B2083" s="82"/>
      <c r="C2083" s="204"/>
      <c r="E2083" s="172"/>
      <c r="F2083" s="172"/>
      <c r="G2083" s="90"/>
    </row>
    <row r="2084" spans="1:7">
      <c r="A2084" s="81"/>
      <c r="B2084" s="82"/>
      <c r="C2084" s="204"/>
      <c r="E2084" s="172"/>
      <c r="F2084" s="172"/>
      <c r="G2084" s="90"/>
    </row>
    <row r="2085" spans="1:7">
      <c r="A2085" s="81"/>
      <c r="B2085" s="82"/>
      <c r="C2085" s="204"/>
      <c r="E2085" s="203"/>
      <c r="F2085" s="203"/>
      <c r="G2085" s="90"/>
    </row>
    <row r="2086" spans="1:7">
      <c r="A2086" s="81"/>
      <c r="B2086" s="82"/>
      <c r="C2086" s="204"/>
      <c r="E2086" s="172"/>
      <c r="F2086" s="172"/>
      <c r="G2086" s="90"/>
    </row>
    <row r="2087" spans="1:7">
      <c r="A2087" s="81"/>
      <c r="B2087" s="82"/>
      <c r="C2087" s="204"/>
      <c r="E2087" s="203"/>
      <c r="F2087" s="203"/>
      <c r="G2087" s="90"/>
    </row>
    <row r="2088" spans="1:7">
      <c r="A2088" s="81"/>
      <c r="B2088" s="82"/>
      <c r="C2088" s="204"/>
      <c r="E2088" s="172"/>
      <c r="F2088" s="172"/>
      <c r="G2088" s="90"/>
    </row>
    <row r="2089" spans="1:7">
      <c r="A2089" s="81"/>
      <c r="B2089" s="82"/>
      <c r="C2089" s="204"/>
      <c r="E2089" s="203"/>
      <c r="F2089" s="203"/>
      <c r="G2089" s="90"/>
    </row>
    <row r="2090" spans="1:7">
      <c r="A2090" s="81"/>
      <c r="B2090" s="82"/>
      <c r="C2090" s="204"/>
      <c r="E2090" s="172"/>
      <c r="F2090" s="172"/>
    </row>
    <row r="2091" spans="1:7">
      <c r="A2091" s="81"/>
      <c r="B2091" s="82"/>
      <c r="C2091" s="204"/>
      <c r="E2091" s="203"/>
      <c r="F2091" s="203"/>
      <c r="G2091" s="90"/>
    </row>
    <row r="2092" spans="1:7">
      <c r="A2092" s="81"/>
      <c r="B2092" s="82"/>
      <c r="C2092" s="204"/>
      <c r="E2092" s="172"/>
      <c r="F2092" s="172"/>
      <c r="G2092" s="90"/>
    </row>
    <row r="2093" spans="1:7">
      <c r="A2093" s="81"/>
      <c r="B2093" s="82"/>
      <c r="C2093" s="204"/>
      <c r="E2093" s="203"/>
      <c r="F2093" s="203"/>
      <c r="G2093" s="90"/>
    </row>
    <row r="2094" spans="1:7">
      <c r="A2094" s="81"/>
      <c r="B2094" s="82"/>
      <c r="C2094" s="204"/>
      <c r="E2094" s="172"/>
      <c r="F2094" s="172"/>
    </row>
    <row r="2095" spans="1:7">
      <c r="A2095" s="81"/>
      <c r="B2095" s="82"/>
      <c r="C2095" s="204"/>
      <c r="E2095" s="203"/>
      <c r="F2095" s="203"/>
      <c r="G2095" s="90"/>
    </row>
    <row r="2096" spans="1:7">
      <c r="A2096" s="81"/>
      <c r="B2096" s="82"/>
      <c r="C2096" s="204"/>
      <c r="E2096" s="172"/>
      <c r="F2096" s="172"/>
      <c r="G2096" s="90"/>
    </row>
    <row r="2097" spans="1:7">
      <c r="A2097" s="81"/>
      <c r="B2097" s="82"/>
      <c r="C2097" s="204"/>
      <c r="E2097" s="203"/>
      <c r="F2097" s="203"/>
      <c r="G2097" s="90"/>
    </row>
    <row r="2098" spans="1:7">
      <c r="A2098" s="81"/>
      <c r="B2098" s="82"/>
      <c r="C2098" s="204"/>
      <c r="E2098" s="172"/>
      <c r="F2098" s="172"/>
    </row>
    <row r="2099" spans="1:7">
      <c r="A2099" s="81"/>
      <c r="B2099" s="82"/>
      <c r="C2099" s="204"/>
      <c r="E2099" s="203"/>
      <c r="F2099" s="203"/>
      <c r="G2099" s="90"/>
    </row>
    <row r="2100" spans="1:7">
      <c r="A2100" s="81"/>
      <c r="B2100" s="82"/>
      <c r="C2100" s="204"/>
      <c r="E2100" s="172"/>
      <c r="F2100" s="172"/>
    </row>
    <row r="2101" spans="1:7">
      <c r="A2101" s="81"/>
      <c r="B2101" s="82"/>
      <c r="C2101" s="204"/>
      <c r="E2101" s="203"/>
      <c r="F2101" s="203"/>
      <c r="G2101" s="90"/>
    </row>
    <row r="2102" spans="1:7">
      <c r="A2102" s="81"/>
      <c r="B2102" s="82"/>
      <c r="C2102" s="204"/>
      <c r="E2102" s="172"/>
      <c r="F2102" s="172"/>
      <c r="G2102" s="90"/>
    </row>
    <row r="2103" spans="1:7">
      <c r="A2103" s="81"/>
      <c r="B2103" s="82"/>
      <c r="C2103" s="204"/>
      <c r="E2103" s="203"/>
      <c r="F2103" s="203"/>
      <c r="G2103" s="90"/>
    </row>
    <row r="2104" spans="1:7">
      <c r="A2104" s="328"/>
      <c r="B2104" s="328"/>
      <c r="C2104" s="329"/>
      <c r="E2104" s="172"/>
      <c r="F2104" s="172"/>
      <c r="G2104" s="90"/>
    </row>
    <row r="2105" spans="1:7">
      <c r="A2105" s="81"/>
      <c r="B2105" s="82"/>
      <c r="C2105" s="204"/>
      <c r="E2105" s="203"/>
      <c r="F2105" s="203"/>
      <c r="G2105" s="90"/>
    </row>
    <row r="2106" spans="1:7">
      <c r="A2106" s="328"/>
      <c r="B2106" s="328"/>
      <c r="C2106" s="329"/>
      <c r="E2106" s="172"/>
      <c r="F2106" s="172"/>
      <c r="G2106" s="90"/>
    </row>
    <row r="2107" spans="1:7">
      <c r="A2107" s="81"/>
      <c r="B2107" s="82"/>
      <c r="C2107" s="204"/>
      <c r="E2107" s="203"/>
      <c r="F2107" s="203"/>
      <c r="G2107" s="90"/>
    </row>
    <row r="2108" spans="1:7">
      <c r="A2108" s="81"/>
      <c r="B2108" s="82"/>
      <c r="C2108" s="204"/>
      <c r="E2108" s="172"/>
      <c r="F2108" s="172"/>
      <c r="G2108" s="90"/>
    </row>
    <row r="2109" spans="1:7">
      <c r="A2109" s="81"/>
      <c r="B2109" s="82"/>
      <c r="C2109" s="204"/>
      <c r="E2109" s="203"/>
      <c r="F2109" s="203"/>
      <c r="G2109" s="90"/>
    </row>
    <row r="2110" spans="1:7">
      <c r="A2110" s="81"/>
      <c r="B2110" s="82"/>
      <c r="C2110" s="204"/>
      <c r="E2110" s="172"/>
      <c r="F2110" s="172"/>
      <c r="G2110" s="90"/>
    </row>
    <row r="2111" spans="1:7">
      <c r="A2111" s="81"/>
      <c r="B2111" s="82"/>
      <c r="C2111" s="204"/>
      <c r="E2111" s="172"/>
      <c r="F2111" s="172"/>
      <c r="G2111" s="90"/>
    </row>
    <row r="2112" spans="1:7">
      <c r="A2112" s="81"/>
      <c r="B2112" s="82"/>
      <c r="C2112" s="204"/>
      <c r="E2112" s="203"/>
      <c r="F2112" s="203"/>
      <c r="G2112" s="90"/>
    </row>
    <row r="2113" spans="1:7">
      <c r="A2113" s="81"/>
      <c r="B2113" s="82"/>
      <c r="C2113" s="204"/>
      <c r="E2113" s="172"/>
      <c r="F2113" s="172"/>
      <c r="G2113" s="90"/>
    </row>
    <row r="2114" spans="1:7">
      <c r="A2114" s="81"/>
      <c r="B2114" s="82"/>
      <c r="C2114" s="204"/>
      <c r="E2114" s="203"/>
      <c r="F2114" s="203"/>
      <c r="G2114" s="90"/>
    </row>
    <row r="2115" spans="1:7">
      <c r="A2115" s="81"/>
      <c r="B2115" s="82"/>
      <c r="C2115" s="204"/>
      <c r="E2115" s="172"/>
      <c r="F2115" s="172"/>
      <c r="G2115" s="90"/>
    </row>
    <row r="2116" spans="1:7">
      <c r="A2116" s="81"/>
      <c r="B2116" s="82"/>
      <c r="C2116" s="204"/>
      <c r="E2116" s="203"/>
      <c r="F2116" s="203"/>
      <c r="G2116" s="90"/>
    </row>
    <row r="2117" spans="1:7">
      <c r="A2117" s="81"/>
      <c r="B2117" s="82"/>
      <c r="C2117" s="204"/>
      <c r="E2117" s="203"/>
      <c r="F2117" s="203"/>
      <c r="G2117" s="90"/>
    </row>
    <row r="2118" spans="1:7">
      <c r="A2118" s="81"/>
      <c r="B2118" s="82"/>
      <c r="C2118" s="204"/>
      <c r="E2118" s="172"/>
      <c r="F2118" s="172"/>
      <c r="G2118" s="90"/>
    </row>
    <row r="2119" spans="1:7">
      <c r="A2119" s="81"/>
      <c r="B2119" s="82"/>
      <c r="C2119" s="204"/>
      <c r="E2119" s="172"/>
      <c r="F2119" s="172"/>
      <c r="G2119" s="90"/>
    </row>
    <row r="2120" spans="1:7">
      <c r="A2120" s="81"/>
      <c r="B2120" s="82"/>
      <c r="C2120" s="204"/>
      <c r="E2120" s="203"/>
      <c r="F2120" s="203"/>
      <c r="G2120" s="90"/>
    </row>
    <row r="2121" spans="1:7">
      <c r="A2121" s="81"/>
      <c r="B2121" s="82"/>
      <c r="C2121" s="204"/>
      <c r="E2121" s="172"/>
      <c r="F2121" s="172"/>
      <c r="G2121" s="90"/>
    </row>
    <row r="2122" spans="1:7">
      <c r="A2122" s="81"/>
      <c r="B2122" s="82"/>
      <c r="C2122" s="204"/>
      <c r="E2122" s="172"/>
      <c r="F2122" s="172"/>
    </row>
    <row r="2123" spans="1:7">
      <c r="A2123" s="81"/>
      <c r="B2123" s="82"/>
      <c r="C2123" s="204"/>
      <c r="E2123" s="203"/>
      <c r="F2123" s="203"/>
    </row>
    <row r="2124" spans="1:7">
      <c r="A2124" s="81"/>
      <c r="B2124" s="82"/>
      <c r="C2124" s="204"/>
      <c r="E2124" s="172"/>
      <c r="F2124" s="172"/>
      <c r="G2124" s="90"/>
    </row>
    <row r="2125" spans="1:7">
      <c r="A2125" s="81"/>
      <c r="B2125" s="82"/>
      <c r="C2125" s="204"/>
      <c r="E2125" s="203"/>
      <c r="F2125" s="203"/>
      <c r="G2125" s="90"/>
    </row>
    <row r="2126" spans="1:7">
      <c r="A2126" s="81"/>
      <c r="B2126" s="82"/>
      <c r="C2126" s="204"/>
      <c r="E2126" s="172"/>
      <c r="F2126" s="172"/>
      <c r="G2126" s="90"/>
    </row>
    <row r="2127" spans="1:7">
      <c r="A2127" s="81"/>
      <c r="B2127" s="82"/>
      <c r="C2127" s="204"/>
      <c r="E2127" s="203"/>
      <c r="F2127" s="203"/>
    </row>
    <row r="2128" spans="1:7">
      <c r="A2128" s="81"/>
      <c r="B2128" s="82"/>
      <c r="C2128" s="204"/>
      <c r="E2128" s="172"/>
      <c r="F2128" s="172"/>
      <c r="G2128" s="90"/>
    </row>
    <row r="2129" spans="1:7">
      <c r="A2129" s="81"/>
      <c r="B2129" s="82"/>
      <c r="C2129" s="204"/>
      <c r="E2129" s="203"/>
      <c r="F2129" s="203"/>
      <c r="G2129" s="90"/>
    </row>
    <row r="2130" spans="1:7">
      <c r="A2130" s="81"/>
      <c r="B2130" s="82"/>
      <c r="C2130" s="204"/>
      <c r="E2130" s="172"/>
      <c r="F2130" s="172"/>
      <c r="G2130" s="90"/>
    </row>
    <row r="2131" spans="1:7">
      <c r="A2131" s="81"/>
      <c r="B2131" s="82"/>
      <c r="C2131" s="204"/>
      <c r="E2131" s="203"/>
      <c r="F2131" s="203"/>
      <c r="G2131" s="90"/>
    </row>
    <row r="2132" spans="1:7">
      <c r="A2132" s="81"/>
      <c r="B2132" s="82"/>
      <c r="C2132" s="204"/>
      <c r="E2132" s="172"/>
      <c r="F2132" s="172"/>
      <c r="G2132" s="90"/>
    </row>
    <row r="2133" spans="1:7">
      <c r="A2133" s="81"/>
      <c r="B2133" s="82"/>
      <c r="C2133" s="204"/>
      <c r="E2133" s="203"/>
      <c r="F2133" s="203"/>
      <c r="G2133" s="90"/>
    </row>
    <row r="2134" spans="1:7">
      <c r="A2134" s="81"/>
      <c r="B2134" s="82"/>
      <c r="C2134" s="204"/>
      <c r="E2134" s="172"/>
      <c r="F2134" s="172"/>
      <c r="G2134" s="90"/>
    </row>
    <row r="2135" spans="1:7">
      <c r="A2135" s="81"/>
      <c r="B2135" s="82"/>
      <c r="C2135" s="204"/>
      <c r="E2135" s="203"/>
      <c r="F2135" s="203"/>
      <c r="G2135" s="90"/>
    </row>
    <row r="2136" spans="1:7">
      <c r="A2136" s="81"/>
      <c r="B2136" s="82"/>
      <c r="C2136" s="204"/>
      <c r="E2136" s="172"/>
      <c r="F2136" s="172"/>
      <c r="G2136" s="90"/>
    </row>
    <row r="2137" spans="1:7">
      <c r="A2137" s="81"/>
      <c r="B2137" s="82"/>
      <c r="C2137" s="204"/>
      <c r="E2137" s="203"/>
      <c r="F2137" s="203"/>
      <c r="G2137" s="90"/>
    </row>
    <row r="2138" spans="1:7">
      <c r="A2138" s="328"/>
      <c r="B2138" s="328"/>
      <c r="C2138" s="329"/>
      <c r="E2138" s="172"/>
      <c r="F2138" s="172"/>
    </row>
    <row r="2139" spans="1:7">
      <c r="A2139" s="328"/>
      <c r="B2139" s="328"/>
      <c r="C2139" s="329"/>
      <c r="E2139" s="203"/>
      <c r="F2139" s="203"/>
      <c r="G2139" s="90"/>
    </row>
    <row r="2140" spans="1:7">
      <c r="A2140" s="328"/>
      <c r="B2140" s="328"/>
      <c r="C2140" s="329"/>
      <c r="E2140" s="172"/>
      <c r="F2140" s="172"/>
      <c r="G2140" s="90"/>
    </row>
    <row r="2141" spans="1:7">
      <c r="A2141" s="328"/>
      <c r="B2141" s="328"/>
      <c r="C2141" s="329"/>
      <c r="E2141" s="203"/>
      <c r="F2141" s="203"/>
    </row>
    <row r="2142" spans="1:7">
      <c r="A2142" s="328"/>
      <c r="B2142" s="328"/>
      <c r="C2142" s="329"/>
      <c r="E2142" s="172"/>
      <c r="F2142" s="172"/>
      <c r="G2142" s="90"/>
    </row>
    <row r="2143" spans="1:7">
      <c r="A2143" s="81"/>
      <c r="B2143" s="82"/>
      <c r="C2143" s="204"/>
      <c r="E2143" s="203"/>
      <c r="F2143" s="203"/>
      <c r="G2143" s="90"/>
    </row>
    <row r="2144" spans="1:7">
      <c r="A2144" s="81"/>
      <c r="B2144" s="82"/>
      <c r="C2144" s="204"/>
      <c r="E2144" s="172"/>
      <c r="F2144" s="172"/>
    </row>
    <row r="2145" spans="1:7">
      <c r="A2145" s="328"/>
      <c r="B2145" s="328"/>
      <c r="C2145" s="329"/>
      <c r="E2145" s="203"/>
      <c r="F2145" s="203"/>
      <c r="G2145" s="90"/>
    </row>
    <row r="2146" spans="1:7">
      <c r="A2146" s="328"/>
      <c r="B2146" s="328"/>
      <c r="C2146" s="329"/>
      <c r="E2146" s="172"/>
      <c r="F2146" s="172"/>
    </row>
    <row r="2147" spans="1:7">
      <c r="A2147" s="81"/>
      <c r="B2147" s="82"/>
      <c r="C2147" s="204"/>
      <c r="E2147" s="203"/>
      <c r="F2147" s="203"/>
      <c r="G2147" s="90"/>
    </row>
    <row r="2148" spans="1:7">
      <c r="A2148" s="328"/>
      <c r="B2148" s="328"/>
      <c r="C2148" s="329"/>
      <c r="E2148" s="172"/>
      <c r="F2148" s="172"/>
      <c r="G2148" s="90"/>
    </row>
    <row r="2149" spans="1:7">
      <c r="A2149" s="81"/>
      <c r="B2149" s="82"/>
      <c r="C2149" s="204"/>
      <c r="E2149" s="203"/>
      <c r="F2149" s="203"/>
      <c r="G2149" s="90"/>
    </row>
    <row r="2150" spans="1:7">
      <c r="A2150" s="81"/>
      <c r="B2150" s="82"/>
      <c r="C2150" s="204"/>
      <c r="E2150" s="172"/>
      <c r="F2150" s="172"/>
      <c r="G2150" s="90"/>
    </row>
    <row r="2151" spans="1:7">
      <c r="A2151" s="81"/>
      <c r="B2151" s="82"/>
      <c r="C2151" s="204"/>
      <c r="E2151" s="203"/>
      <c r="F2151" s="203"/>
      <c r="G2151" s="90"/>
    </row>
    <row r="2152" spans="1:7">
      <c r="A2152" s="81"/>
      <c r="B2152" s="82"/>
      <c r="C2152" s="204"/>
      <c r="E2152" s="172"/>
      <c r="F2152" s="172"/>
      <c r="G2152" s="90"/>
    </row>
    <row r="2153" spans="1:7">
      <c r="A2153" s="328"/>
      <c r="B2153" s="328"/>
      <c r="C2153" s="329"/>
      <c r="E2153" s="203"/>
      <c r="F2153" s="203"/>
      <c r="G2153" s="90"/>
    </row>
    <row r="2154" spans="1:7">
      <c r="A2154" s="81"/>
      <c r="B2154" s="82"/>
      <c r="C2154" s="204"/>
      <c r="E2154" s="172"/>
      <c r="F2154" s="172"/>
    </row>
    <row r="2155" spans="1:7">
      <c r="A2155" s="328"/>
      <c r="B2155" s="328"/>
      <c r="C2155" s="329"/>
      <c r="E2155" s="203"/>
      <c r="F2155" s="203"/>
      <c r="G2155" s="90"/>
    </row>
    <row r="2156" spans="1:7">
      <c r="A2156" s="81"/>
      <c r="B2156" s="82"/>
      <c r="C2156" s="204"/>
      <c r="E2156" s="172"/>
      <c r="F2156" s="172"/>
      <c r="G2156" s="90"/>
    </row>
    <row r="2157" spans="1:7">
      <c r="A2157" s="81"/>
      <c r="B2157" s="82"/>
      <c r="C2157" s="204"/>
      <c r="E2157" s="203"/>
      <c r="F2157" s="203"/>
      <c r="G2157" s="90"/>
    </row>
    <row r="2158" spans="1:7">
      <c r="A2158" s="81"/>
      <c r="B2158" s="82"/>
      <c r="C2158" s="204"/>
      <c r="E2158" s="172"/>
      <c r="F2158" s="172"/>
      <c r="G2158" s="90"/>
    </row>
    <row r="2159" spans="1:7">
      <c r="A2159" s="81"/>
      <c r="B2159" s="82"/>
      <c r="C2159" s="204"/>
      <c r="E2159" s="203"/>
      <c r="F2159" s="203"/>
    </row>
    <row r="2160" spans="1:7">
      <c r="A2160" s="81"/>
      <c r="B2160" s="82"/>
      <c r="C2160" s="204"/>
      <c r="E2160" s="172"/>
      <c r="F2160" s="172"/>
      <c r="G2160" s="90"/>
    </row>
    <row r="2161" spans="1:7">
      <c r="A2161" s="81"/>
      <c r="B2161" s="82"/>
      <c r="C2161" s="204"/>
      <c r="E2161" s="203"/>
      <c r="F2161" s="203"/>
    </row>
    <row r="2162" spans="1:7">
      <c r="A2162" s="81"/>
      <c r="B2162" s="82"/>
      <c r="C2162" s="204"/>
      <c r="E2162" s="172"/>
      <c r="F2162" s="172"/>
      <c r="G2162" s="90"/>
    </row>
    <row r="2163" spans="1:7">
      <c r="A2163" s="81"/>
      <c r="B2163" s="82"/>
      <c r="C2163" s="204"/>
      <c r="E2163" s="203"/>
      <c r="F2163" s="203"/>
    </row>
    <row r="2164" spans="1:7">
      <c r="A2164" s="328"/>
      <c r="B2164" s="328"/>
      <c r="C2164" s="329"/>
      <c r="E2164" s="172"/>
      <c r="F2164" s="172"/>
      <c r="G2164" s="90"/>
    </row>
    <row r="2165" spans="1:7">
      <c r="A2165" s="81"/>
      <c r="B2165" s="82"/>
      <c r="C2165" s="204"/>
      <c r="E2165" s="203"/>
      <c r="F2165" s="203"/>
      <c r="G2165" s="90"/>
    </row>
    <row r="2166" spans="1:7">
      <c r="A2166" s="328"/>
      <c r="B2166" s="328"/>
      <c r="C2166" s="329"/>
      <c r="E2166" s="172"/>
      <c r="F2166" s="172"/>
      <c r="G2166" s="90"/>
    </row>
    <row r="2167" spans="1:7">
      <c r="A2167" s="81"/>
      <c r="B2167" s="82"/>
      <c r="C2167" s="204"/>
      <c r="E2167" s="203"/>
      <c r="F2167" s="203"/>
    </row>
    <row r="2168" spans="1:7">
      <c r="A2168" s="81"/>
      <c r="B2168" s="82"/>
      <c r="C2168" s="204"/>
      <c r="E2168" s="172"/>
      <c r="F2168" s="172"/>
      <c r="G2168" s="90"/>
    </row>
    <row r="2169" spans="1:7">
      <c r="A2169" s="81"/>
      <c r="B2169" s="82"/>
      <c r="C2169" s="204"/>
      <c r="E2169" s="203"/>
      <c r="F2169" s="203"/>
      <c r="G2169" s="90"/>
    </row>
    <row r="2170" spans="1:7">
      <c r="A2170" s="81"/>
      <c r="B2170" s="82"/>
      <c r="C2170" s="204"/>
      <c r="E2170" s="172"/>
      <c r="F2170" s="172"/>
    </row>
    <row r="2171" spans="1:7">
      <c r="A2171" s="81"/>
      <c r="B2171" s="82"/>
      <c r="C2171" s="204"/>
      <c r="E2171" s="203"/>
      <c r="F2171" s="203"/>
      <c r="G2171" s="90"/>
    </row>
    <row r="2172" spans="1:7">
      <c r="A2172" s="81"/>
      <c r="B2172" s="82"/>
      <c r="C2172" s="204"/>
      <c r="E2172" s="172"/>
      <c r="F2172" s="172"/>
    </row>
    <row r="2173" spans="1:7">
      <c r="A2173" s="81"/>
      <c r="B2173" s="82"/>
      <c r="C2173" s="204"/>
      <c r="E2173" s="203"/>
      <c r="F2173" s="203"/>
      <c r="G2173" s="90"/>
    </row>
    <row r="2174" spans="1:7">
      <c r="A2174" s="328"/>
      <c r="B2174" s="328"/>
      <c r="C2174" s="329"/>
      <c r="E2174" s="172"/>
      <c r="F2174" s="172"/>
    </row>
    <row r="2175" spans="1:7">
      <c r="A2175" s="81"/>
      <c r="B2175" s="82"/>
      <c r="C2175" s="204"/>
      <c r="E2175" s="172"/>
      <c r="F2175" s="172"/>
      <c r="G2175" s="90"/>
    </row>
    <row r="2176" spans="1:7">
      <c r="A2176" s="81"/>
      <c r="B2176" s="82"/>
      <c r="C2176" s="204"/>
      <c r="E2176" s="172"/>
      <c r="F2176" s="172"/>
    </row>
    <row r="2177" spans="1:7">
      <c r="A2177" s="328"/>
      <c r="B2177" s="328"/>
      <c r="C2177" s="329"/>
      <c r="E2177" s="203"/>
      <c r="F2177" s="203"/>
      <c r="G2177" s="90"/>
    </row>
    <row r="2178" spans="1:7">
      <c r="A2178" s="328"/>
      <c r="B2178" s="328"/>
      <c r="C2178" s="329"/>
      <c r="E2178" s="172"/>
      <c r="F2178" s="172"/>
      <c r="G2178" s="90"/>
    </row>
    <row r="2179" spans="1:7">
      <c r="A2179" s="81"/>
      <c r="B2179" s="82"/>
      <c r="C2179" s="204"/>
      <c r="E2179" s="203"/>
      <c r="F2179" s="203"/>
      <c r="G2179" s="90"/>
    </row>
    <row r="2180" spans="1:7">
      <c r="A2180" s="81"/>
      <c r="B2180" s="82"/>
      <c r="C2180" s="204"/>
      <c r="E2180" s="172"/>
      <c r="F2180" s="172"/>
    </row>
    <row r="2181" spans="1:7">
      <c r="A2181" s="81"/>
      <c r="B2181" s="82"/>
      <c r="C2181" s="204"/>
      <c r="E2181" s="203"/>
      <c r="F2181" s="203"/>
      <c r="G2181" s="90"/>
    </row>
    <row r="2182" spans="1:7">
      <c r="A2182" s="328"/>
      <c r="B2182" s="328"/>
      <c r="C2182" s="329"/>
      <c r="E2182" s="172"/>
      <c r="F2182" s="172"/>
      <c r="G2182" s="90"/>
    </row>
    <row r="2183" spans="1:7">
      <c r="A2183" s="81"/>
      <c r="B2183" s="82"/>
      <c r="C2183" s="204"/>
      <c r="E2183" s="203"/>
      <c r="F2183" s="203"/>
      <c r="G2183" s="90"/>
    </row>
    <row r="2184" spans="1:7">
      <c r="A2184" s="81"/>
      <c r="B2184" s="82"/>
      <c r="C2184" s="204"/>
      <c r="E2184" s="172"/>
      <c r="F2184" s="172"/>
      <c r="G2184" s="90"/>
    </row>
    <row r="2185" spans="1:7">
      <c r="A2185" s="81"/>
      <c r="B2185" s="82"/>
      <c r="C2185" s="204"/>
      <c r="E2185" s="203"/>
      <c r="F2185" s="203"/>
      <c r="G2185" s="90"/>
    </row>
    <row r="2186" spans="1:7">
      <c r="A2186" s="328"/>
      <c r="B2186" s="328"/>
      <c r="C2186" s="329"/>
      <c r="E2186" s="172"/>
      <c r="F2186" s="172"/>
    </row>
    <row r="2187" spans="1:7">
      <c r="A2187" s="81"/>
      <c r="B2187" s="82"/>
      <c r="C2187" s="204"/>
      <c r="E2187" s="203"/>
      <c r="F2187" s="203"/>
      <c r="G2187" s="90"/>
    </row>
    <row r="2188" spans="1:7">
      <c r="A2188" s="328"/>
      <c r="B2188" s="328"/>
      <c r="C2188" s="329"/>
      <c r="E2188" s="172"/>
      <c r="F2188" s="172"/>
      <c r="G2188" s="90"/>
    </row>
    <row r="2189" spans="1:7">
      <c r="A2189" s="81"/>
      <c r="B2189" s="82"/>
      <c r="C2189" s="204"/>
      <c r="E2189" s="203"/>
      <c r="F2189" s="203"/>
    </row>
    <row r="2190" spans="1:7">
      <c r="A2190" s="81"/>
      <c r="B2190" s="82"/>
      <c r="C2190" s="204"/>
      <c r="E2190" s="172"/>
      <c r="F2190" s="172"/>
    </row>
    <row r="2191" spans="1:7">
      <c r="A2191" s="81"/>
      <c r="B2191" s="82"/>
      <c r="C2191" s="204"/>
      <c r="E2191" s="203"/>
      <c r="F2191" s="203"/>
      <c r="G2191" s="90"/>
    </row>
    <row r="2192" spans="1:7">
      <c r="A2192" s="81"/>
      <c r="B2192" s="82"/>
      <c r="C2192" s="204"/>
      <c r="E2192" s="172"/>
      <c r="F2192" s="172"/>
      <c r="G2192" s="90"/>
    </row>
    <row r="2193" spans="1:7">
      <c r="A2193" s="81"/>
      <c r="B2193" s="82"/>
      <c r="C2193" s="204"/>
      <c r="E2193" s="203"/>
      <c r="F2193" s="203"/>
      <c r="G2193" s="90"/>
    </row>
    <row r="2194" spans="1:7">
      <c r="A2194" s="81"/>
      <c r="B2194" s="82"/>
      <c r="C2194" s="204"/>
      <c r="E2194" s="172"/>
      <c r="F2194" s="172"/>
      <c r="G2194" s="90"/>
    </row>
    <row r="2195" spans="1:7">
      <c r="A2195" s="81"/>
      <c r="B2195" s="82"/>
      <c r="C2195" s="204"/>
      <c r="E2195" s="203"/>
      <c r="F2195" s="203"/>
      <c r="G2195" s="90"/>
    </row>
    <row r="2196" spans="1:7">
      <c r="A2196" s="81"/>
      <c r="B2196" s="82"/>
      <c r="C2196" s="204"/>
      <c r="E2196" s="172"/>
      <c r="F2196" s="172"/>
      <c r="G2196" s="90"/>
    </row>
    <row r="2197" spans="1:7">
      <c r="A2197" s="328"/>
      <c r="B2197" s="328"/>
      <c r="C2197" s="329"/>
      <c r="E2197" s="172"/>
      <c r="F2197" s="172"/>
      <c r="G2197" s="90"/>
    </row>
    <row r="2198" spans="1:7">
      <c r="A2198" s="81"/>
      <c r="B2198" s="82"/>
      <c r="C2198" s="204"/>
      <c r="E2198" s="203"/>
      <c r="F2198" s="203"/>
    </row>
    <row r="2199" spans="1:7">
      <c r="A2199" s="81"/>
      <c r="B2199" s="82"/>
      <c r="C2199" s="204"/>
      <c r="E2199" s="172"/>
      <c r="F2199" s="172"/>
      <c r="G2199" s="90"/>
    </row>
    <row r="2200" spans="1:7">
      <c r="A2200" s="81"/>
      <c r="B2200" s="82"/>
      <c r="C2200" s="204"/>
      <c r="E2200" s="203"/>
      <c r="F2200" s="203"/>
      <c r="G2200" s="90"/>
    </row>
    <row r="2201" spans="1:7">
      <c r="A2201" s="81"/>
      <c r="B2201" s="82"/>
      <c r="C2201" s="204"/>
      <c r="E2201" s="172"/>
      <c r="F2201" s="172"/>
      <c r="G2201" s="90"/>
    </row>
    <row r="2202" spans="1:7">
      <c r="A2202" s="81"/>
      <c r="B2202" s="82"/>
      <c r="C2202" s="204"/>
      <c r="E2202" s="203"/>
      <c r="F2202" s="203"/>
      <c r="G2202" s="90"/>
    </row>
    <row r="2203" spans="1:7">
      <c r="A2203" s="81"/>
      <c r="B2203" s="82"/>
      <c r="C2203" s="204"/>
      <c r="E2203" s="172"/>
      <c r="F2203" s="172"/>
      <c r="G2203" s="90"/>
    </row>
    <row r="2204" spans="1:7">
      <c r="A2204" s="328"/>
      <c r="B2204" s="328"/>
      <c r="C2204" s="329"/>
      <c r="E2204" s="203"/>
      <c r="F2204" s="203"/>
      <c r="G2204" s="90"/>
    </row>
    <row r="2205" spans="1:7">
      <c r="A2205" s="81"/>
      <c r="B2205" s="82"/>
      <c r="C2205" s="204"/>
      <c r="E2205" s="172"/>
      <c r="F2205" s="172"/>
      <c r="G2205" s="90"/>
    </row>
    <row r="2206" spans="1:7">
      <c r="A2206" s="81"/>
      <c r="B2206" s="82"/>
      <c r="C2206" s="204"/>
      <c r="E2206" s="203"/>
      <c r="F2206" s="203"/>
      <c r="G2206" s="90"/>
    </row>
    <row r="2207" spans="1:7">
      <c r="A2207" s="81"/>
      <c r="B2207" s="82"/>
      <c r="C2207" s="204"/>
      <c r="E2207" s="172"/>
      <c r="F2207" s="172"/>
      <c r="G2207" s="90"/>
    </row>
    <row r="2208" spans="1:7">
      <c r="A2208" s="81"/>
      <c r="B2208" s="82"/>
      <c r="C2208" s="204"/>
      <c r="E2208" s="203"/>
      <c r="F2208" s="203"/>
      <c r="G2208" s="90"/>
    </row>
    <row r="2209" spans="1:7">
      <c r="A2209" s="81"/>
      <c r="B2209" s="82"/>
      <c r="C2209" s="204"/>
      <c r="E2209" s="172"/>
      <c r="F2209" s="172"/>
      <c r="G2209" s="90"/>
    </row>
    <row r="2210" spans="1:7">
      <c r="A2210" s="81"/>
      <c r="B2210" s="82"/>
      <c r="C2210" s="204"/>
      <c r="E2210" s="203"/>
      <c r="F2210" s="203"/>
      <c r="G2210" s="90"/>
    </row>
    <row r="2211" spans="1:7">
      <c r="A2211" s="81"/>
      <c r="B2211" s="82"/>
      <c r="C2211" s="204"/>
      <c r="E2211" s="172"/>
      <c r="F2211" s="172"/>
      <c r="G2211" s="90"/>
    </row>
    <row r="2212" spans="1:7">
      <c r="A2212" s="81"/>
      <c r="B2212" s="82"/>
      <c r="C2212" s="204"/>
      <c r="E2212" s="203"/>
      <c r="F2212" s="203"/>
      <c r="G2212" s="90"/>
    </row>
    <row r="2213" spans="1:7">
      <c r="A2213" s="81"/>
      <c r="B2213" s="82"/>
      <c r="C2213" s="204"/>
      <c r="E2213" s="172"/>
      <c r="F2213" s="172"/>
      <c r="G2213" s="90"/>
    </row>
    <row r="2214" spans="1:7">
      <c r="A2214" s="81"/>
      <c r="B2214" s="82"/>
      <c r="C2214" s="204"/>
      <c r="E2214" s="203"/>
      <c r="F2214" s="203"/>
      <c r="G2214" s="90"/>
    </row>
    <row r="2215" spans="1:7">
      <c r="A2215" s="81"/>
      <c r="B2215" s="82"/>
      <c r="C2215" s="204"/>
      <c r="E2215" s="172"/>
      <c r="F2215" s="172"/>
      <c r="G2215" s="90"/>
    </row>
    <row r="2216" spans="1:7">
      <c r="A2216" s="81"/>
      <c r="B2216" s="82"/>
      <c r="C2216" s="204"/>
      <c r="E2216" s="203"/>
      <c r="F2216" s="203"/>
      <c r="G2216" s="90"/>
    </row>
    <row r="2217" spans="1:7">
      <c r="A2217" s="81"/>
      <c r="B2217" s="82"/>
      <c r="C2217" s="204"/>
      <c r="E2217" s="172"/>
      <c r="F2217" s="172"/>
      <c r="G2217" s="90"/>
    </row>
    <row r="2218" spans="1:7">
      <c r="A2218" s="81"/>
      <c r="B2218" s="82"/>
      <c r="C2218" s="204"/>
      <c r="E2218" s="203"/>
      <c r="F2218" s="203"/>
      <c r="G2218" s="90"/>
    </row>
    <row r="2219" spans="1:7">
      <c r="A2219" s="328"/>
      <c r="B2219" s="328"/>
      <c r="C2219" s="329"/>
      <c r="E2219" s="172"/>
      <c r="F2219" s="172"/>
      <c r="G2219" s="90"/>
    </row>
    <row r="2220" spans="1:7">
      <c r="A2220" s="328"/>
      <c r="B2220" s="328"/>
      <c r="C2220" s="329"/>
      <c r="E2220" s="203"/>
      <c r="F2220" s="203"/>
      <c r="G2220" s="90"/>
    </row>
    <row r="2221" spans="1:7">
      <c r="A2221" s="328"/>
      <c r="B2221" s="328"/>
      <c r="C2221" s="329"/>
      <c r="E2221" s="172"/>
      <c r="F2221" s="172"/>
      <c r="G2221" s="90"/>
    </row>
    <row r="2222" spans="1:7">
      <c r="A2222" s="81"/>
      <c r="B2222" s="82"/>
      <c r="C2222" s="204"/>
      <c r="E2222" s="172"/>
      <c r="F2222" s="172"/>
      <c r="G2222" s="90"/>
    </row>
    <row r="2223" spans="1:7">
      <c r="A2223" s="328"/>
      <c r="B2223" s="328"/>
      <c r="C2223" s="329"/>
      <c r="E2223" s="203"/>
      <c r="F2223" s="203"/>
      <c r="G2223" s="90"/>
    </row>
    <row r="2224" spans="1:7">
      <c r="A2224" s="172"/>
      <c r="B2224" s="172"/>
      <c r="C2224" s="278"/>
      <c r="E2224" s="172"/>
      <c r="F2224" s="172"/>
    </row>
    <row r="2225" spans="1:7">
      <c r="A2225" s="328"/>
      <c r="B2225" s="328"/>
      <c r="C2225" s="329"/>
      <c r="E2225" s="203"/>
      <c r="F2225" s="203"/>
      <c r="G2225" s="90"/>
    </row>
    <row r="2226" spans="1:7">
      <c r="A2226" s="328"/>
      <c r="B2226" s="328"/>
      <c r="C2226" s="329"/>
      <c r="E2226" s="172"/>
      <c r="F2226" s="172"/>
      <c r="G2226" s="90"/>
    </row>
    <row r="2227" spans="1:7">
      <c r="A2227" s="328"/>
      <c r="B2227" s="328"/>
      <c r="C2227" s="329"/>
      <c r="E2227" s="203"/>
      <c r="F2227" s="203"/>
      <c r="G2227" s="90"/>
    </row>
    <row r="2228" spans="1:7">
      <c r="A2228" s="328"/>
      <c r="B2228" s="328"/>
      <c r="C2228" s="329"/>
      <c r="E2228" s="172"/>
      <c r="F2228" s="172"/>
    </row>
    <row r="2229" spans="1:7">
      <c r="A2229" s="328"/>
      <c r="B2229" s="328"/>
      <c r="C2229" s="329"/>
      <c r="E2229" s="203"/>
      <c r="F2229" s="203"/>
      <c r="G2229" s="90"/>
    </row>
    <row r="2230" spans="1:7">
      <c r="A2230" s="81"/>
      <c r="B2230" s="82"/>
      <c r="C2230" s="204"/>
      <c r="E2230" s="172"/>
      <c r="F2230" s="172"/>
    </row>
    <row r="2231" spans="1:7">
      <c r="A2231" s="81"/>
      <c r="B2231" s="82"/>
      <c r="C2231" s="204"/>
      <c r="E2231" s="172"/>
      <c r="F2231" s="172"/>
      <c r="G2231" s="90"/>
    </row>
    <row r="2232" spans="1:7">
      <c r="A2232" s="81"/>
      <c r="B2232" s="82"/>
      <c r="C2232" s="204"/>
      <c r="E2232" s="203"/>
      <c r="F2232" s="203"/>
      <c r="G2232" s="90"/>
    </row>
    <row r="2233" spans="1:7">
      <c r="A2233" s="81"/>
      <c r="B2233" s="82"/>
      <c r="C2233" s="204"/>
      <c r="E2233" s="172"/>
      <c r="F2233" s="172"/>
      <c r="G2233" s="90"/>
    </row>
    <row r="2234" spans="1:7">
      <c r="A2234" s="81"/>
      <c r="B2234" s="82"/>
      <c r="C2234" s="204"/>
      <c r="E2234" s="203"/>
      <c r="F2234" s="203"/>
      <c r="G2234" s="90"/>
    </row>
    <row r="2235" spans="1:7">
      <c r="A2235" s="81"/>
      <c r="B2235" s="82"/>
      <c r="C2235" s="204"/>
      <c r="E2235" s="172"/>
      <c r="F2235" s="172"/>
      <c r="G2235" s="90"/>
    </row>
    <row r="2236" spans="1:7">
      <c r="A2236" s="81"/>
      <c r="B2236" s="82"/>
      <c r="C2236" s="204"/>
      <c r="E2236" s="203"/>
      <c r="F2236" s="203"/>
      <c r="G2236" s="90"/>
    </row>
    <row r="2237" spans="1:7">
      <c r="A2237" s="81"/>
      <c r="B2237" s="82"/>
      <c r="C2237" s="204"/>
      <c r="E2237" s="172"/>
      <c r="F2237" s="172"/>
      <c r="G2237" s="90"/>
    </row>
    <row r="2238" spans="1:7">
      <c r="A2238" s="81"/>
      <c r="B2238" s="82"/>
      <c r="C2238" s="204"/>
      <c r="E2238" s="172"/>
      <c r="F2238" s="172"/>
      <c r="G2238" s="90"/>
    </row>
    <row r="2239" spans="1:7">
      <c r="A2239" s="81"/>
      <c r="B2239" s="82"/>
      <c r="C2239" s="204"/>
      <c r="E2239" s="203"/>
      <c r="F2239" s="203"/>
      <c r="G2239" s="90"/>
    </row>
    <row r="2240" spans="1:7">
      <c r="A2240" s="81"/>
      <c r="B2240" s="82"/>
      <c r="C2240" s="204"/>
      <c r="E2240" s="172"/>
      <c r="F2240" s="172"/>
      <c r="G2240" s="90"/>
    </row>
    <row r="2241" spans="1:7">
      <c r="A2241" s="328"/>
      <c r="B2241" s="328"/>
      <c r="C2241" s="329"/>
      <c r="E2241" s="203"/>
      <c r="F2241" s="203"/>
      <c r="G2241" s="90"/>
    </row>
    <row r="2242" spans="1:7">
      <c r="A2242" s="81"/>
      <c r="B2242" s="82"/>
      <c r="C2242" s="204"/>
      <c r="E2242" s="172"/>
      <c r="F2242" s="172"/>
    </row>
    <row r="2243" spans="1:7">
      <c r="A2243" s="326"/>
      <c r="B2243" s="326"/>
      <c r="C2243" s="208"/>
      <c r="E2243" s="203"/>
      <c r="F2243" s="203"/>
      <c r="G2243" s="90"/>
    </row>
    <row r="2244" spans="1:7">
      <c r="A2244" s="81"/>
      <c r="B2244" s="82"/>
      <c r="C2244" s="204"/>
      <c r="E2244" s="172"/>
      <c r="F2244" s="172"/>
    </row>
    <row r="2245" spans="1:7">
      <c r="A2245" s="81"/>
      <c r="B2245" s="82"/>
      <c r="C2245" s="204"/>
      <c r="E2245" s="203"/>
      <c r="F2245" s="203"/>
      <c r="G2245" s="90"/>
    </row>
    <row r="2246" spans="1:7">
      <c r="A2246" s="81"/>
      <c r="B2246" s="82"/>
      <c r="C2246" s="204"/>
      <c r="E2246" s="172"/>
      <c r="F2246" s="172"/>
      <c r="G2246" s="90"/>
    </row>
    <row r="2247" spans="1:7">
      <c r="A2247" s="328"/>
      <c r="B2247" s="328"/>
      <c r="C2247" s="329"/>
      <c r="E2247" s="203"/>
      <c r="F2247" s="203"/>
    </row>
    <row r="2248" spans="1:7">
      <c r="A2248" s="328"/>
      <c r="B2248" s="328"/>
      <c r="C2248" s="329"/>
      <c r="E2248" s="172"/>
      <c r="F2248" s="172"/>
      <c r="G2248" s="90"/>
    </row>
    <row r="2249" spans="1:7">
      <c r="A2249" s="328"/>
      <c r="B2249" s="328"/>
      <c r="C2249" s="329"/>
      <c r="E2249" s="203"/>
      <c r="F2249" s="203"/>
      <c r="G2249" s="90"/>
    </row>
    <row r="2250" spans="1:7">
      <c r="A2250" s="81"/>
      <c r="B2250" s="82"/>
      <c r="C2250" s="204"/>
      <c r="E2250" s="172"/>
      <c r="F2250" s="172"/>
    </row>
    <row r="2251" spans="1:7">
      <c r="A2251" s="81"/>
      <c r="B2251" s="82"/>
      <c r="C2251" s="204"/>
      <c r="E2251" s="203"/>
      <c r="F2251" s="203"/>
      <c r="G2251" s="90"/>
    </row>
    <row r="2252" spans="1:7">
      <c r="A2252" s="81"/>
      <c r="B2252" s="82"/>
      <c r="C2252" s="204"/>
      <c r="E2252" s="172"/>
      <c r="F2252" s="172"/>
      <c r="G2252" s="90"/>
    </row>
    <row r="2253" spans="1:7">
      <c r="A2253" s="81"/>
      <c r="B2253" s="82"/>
      <c r="C2253" s="204"/>
      <c r="E2253" s="203"/>
      <c r="F2253" s="203"/>
    </row>
    <row r="2254" spans="1:7">
      <c r="A2254" s="81"/>
      <c r="B2254" s="82"/>
      <c r="C2254" s="204"/>
      <c r="E2254" s="172"/>
      <c r="F2254" s="172"/>
      <c r="G2254" s="90"/>
    </row>
    <row r="2255" spans="1:7">
      <c r="A2255" s="326"/>
      <c r="B2255" s="326"/>
      <c r="C2255" s="327"/>
      <c r="E2255" s="203"/>
      <c r="F2255" s="203"/>
    </row>
    <row r="2256" spans="1:7">
      <c r="A2256" s="328"/>
      <c r="B2256" s="328"/>
      <c r="C2256" s="329"/>
      <c r="E2256" s="172"/>
      <c r="F2256" s="172"/>
    </row>
    <row r="2257" spans="1:7">
      <c r="A2257" s="328"/>
      <c r="B2257" s="328"/>
      <c r="C2257" s="329"/>
      <c r="E2257" s="203"/>
      <c r="F2257" s="203"/>
    </row>
    <row r="2258" spans="1:7">
      <c r="A2258" s="326"/>
      <c r="B2258" s="326"/>
      <c r="C2258" s="327"/>
      <c r="E2258" s="172"/>
      <c r="F2258" s="172"/>
      <c r="G2258" s="90"/>
    </row>
    <row r="2259" spans="1:7">
      <c r="A2259" s="81"/>
      <c r="B2259" s="82"/>
      <c r="C2259" s="204"/>
      <c r="E2259" s="203"/>
      <c r="F2259" s="203"/>
    </row>
    <row r="2260" spans="1:7">
      <c r="A2260" s="81"/>
      <c r="B2260" s="82"/>
      <c r="C2260" s="204"/>
      <c r="E2260" s="172"/>
      <c r="F2260" s="172"/>
      <c r="G2260" s="90"/>
    </row>
    <row r="2261" spans="1:7">
      <c r="A2261" s="81"/>
      <c r="B2261" s="82"/>
      <c r="C2261" s="204"/>
      <c r="E2261" s="203"/>
      <c r="F2261" s="203"/>
      <c r="G2261" s="90"/>
    </row>
    <row r="2262" spans="1:7">
      <c r="A2262" s="81"/>
      <c r="B2262" s="82"/>
      <c r="C2262" s="204"/>
      <c r="E2262" s="172"/>
      <c r="F2262" s="172"/>
      <c r="G2262" s="90"/>
    </row>
    <row r="2263" spans="1:7">
      <c r="A2263" s="81"/>
      <c r="B2263" s="82"/>
      <c r="C2263" s="204"/>
      <c r="E2263" s="203"/>
      <c r="F2263" s="203"/>
      <c r="G2263" s="90"/>
    </row>
    <row r="2264" spans="1:7">
      <c r="A2264" s="81"/>
      <c r="B2264" s="82"/>
      <c r="C2264" s="204"/>
      <c r="E2264" s="172"/>
      <c r="F2264" s="172"/>
    </row>
    <row r="2265" spans="1:7">
      <c r="A2265" s="81"/>
      <c r="B2265" s="82"/>
      <c r="C2265" s="204"/>
      <c r="E2265" s="203"/>
      <c r="F2265" s="203"/>
      <c r="G2265" s="90"/>
    </row>
    <row r="2266" spans="1:7">
      <c r="A2266" s="81"/>
      <c r="B2266" s="82"/>
      <c r="C2266" s="204"/>
      <c r="E2266" s="172"/>
      <c r="F2266" s="172"/>
      <c r="G2266" s="90"/>
    </row>
    <row r="2267" spans="1:7">
      <c r="A2267" s="81"/>
      <c r="B2267" s="82"/>
      <c r="C2267" s="204"/>
      <c r="E2267" s="203"/>
      <c r="F2267" s="203"/>
    </row>
    <row r="2268" spans="1:7">
      <c r="A2268" s="81"/>
      <c r="B2268" s="82"/>
      <c r="C2268" s="204"/>
      <c r="E2268" s="172"/>
      <c r="F2268" s="172"/>
      <c r="G2268" s="90"/>
    </row>
    <row r="2269" spans="1:7">
      <c r="A2269" s="81"/>
      <c r="B2269" s="82"/>
      <c r="C2269" s="204"/>
      <c r="E2269" s="203"/>
      <c r="F2269" s="203"/>
      <c r="G2269" s="90"/>
    </row>
    <row r="2270" spans="1:7">
      <c r="A2270" s="81"/>
      <c r="B2270" s="82"/>
      <c r="C2270" s="204"/>
      <c r="E2270" s="172"/>
      <c r="F2270" s="172"/>
    </row>
    <row r="2271" spans="1:7">
      <c r="A2271" s="81"/>
      <c r="B2271" s="82"/>
      <c r="C2271" s="204"/>
      <c r="E2271" s="203"/>
      <c r="F2271" s="203"/>
      <c r="G2271" s="90"/>
    </row>
    <row r="2272" spans="1:7">
      <c r="A2272" s="81"/>
      <c r="B2272" s="82"/>
      <c r="C2272" s="204"/>
      <c r="E2272" s="172"/>
      <c r="F2272" s="172"/>
      <c r="G2272" s="90"/>
    </row>
    <row r="2273" spans="1:7">
      <c r="A2273" s="81"/>
      <c r="B2273" s="82"/>
      <c r="C2273" s="204"/>
      <c r="E2273" s="203"/>
      <c r="F2273" s="203"/>
    </row>
    <row r="2274" spans="1:7">
      <c r="A2274" s="81"/>
      <c r="B2274" s="82"/>
      <c r="C2274" s="204"/>
      <c r="E2274" s="172"/>
      <c r="F2274" s="172"/>
      <c r="G2274" s="90"/>
    </row>
    <row r="2275" spans="1:7">
      <c r="A2275" s="81"/>
      <c r="B2275" s="82"/>
      <c r="C2275" s="204"/>
      <c r="E2275" s="203"/>
      <c r="F2275" s="203"/>
    </row>
    <row r="2276" spans="1:7">
      <c r="A2276" s="81"/>
      <c r="B2276" s="82"/>
      <c r="C2276" s="204"/>
      <c r="E2276" s="172"/>
      <c r="F2276" s="172"/>
      <c r="G2276" s="90"/>
    </row>
    <row r="2277" spans="1:7">
      <c r="A2277" s="81"/>
      <c r="B2277" s="82"/>
      <c r="C2277" s="204"/>
      <c r="E2277" s="203"/>
      <c r="F2277" s="203"/>
    </row>
    <row r="2278" spans="1:7">
      <c r="A2278" s="81"/>
      <c r="B2278" s="82"/>
      <c r="C2278" s="204"/>
      <c r="E2278" s="172"/>
      <c r="F2278" s="172"/>
      <c r="G2278" s="90"/>
    </row>
    <row r="2279" spans="1:7">
      <c r="A2279" s="81"/>
      <c r="B2279" s="82"/>
      <c r="C2279" s="204"/>
      <c r="E2279" s="203"/>
      <c r="F2279" s="203"/>
      <c r="G2279" s="90"/>
    </row>
    <row r="2280" spans="1:7">
      <c r="A2280" s="81"/>
      <c r="B2280" s="82"/>
      <c r="C2280" s="204"/>
      <c r="E2280" s="172"/>
      <c r="F2280" s="172"/>
      <c r="G2280" s="90"/>
    </row>
    <row r="2281" spans="1:7">
      <c r="A2281" s="81"/>
      <c r="B2281" s="82"/>
      <c r="C2281" s="204"/>
      <c r="E2281" s="203"/>
      <c r="F2281" s="203"/>
      <c r="G2281" s="90"/>
    </row>
    <row r="2282" spans="1:7">
      <c r="A2282" s="81"/>
      <c r="B2282" s="82"/>
      <c r="C2282" s="204"/>
      <c r="E2282" s="172"/>
      <c r="F2282" s="172"/>
    </row>
    <row r="2283" spans="1:7">
      <c r="A2283" s="81"/>
      <c r="B2283" s="82"/>
      <c r="C2283" s="204"/>
      <c r="E2283" s="203"/>
      <c r="F2283" s="203"/>
      <c r="G2283" s="90"/>
    </row>
    <row r="2284" spans="1:7">
      <c r="A2284" s="328"/>
      <c r="B2284" s="328"/>
      <c r="C2284" s="329"/>
      <c r="E2284" s="172"/>
      <c r="F2284" s="172"/>
      <c r="G2284" s="90"/>
    </row>
    <row r="2285" spans="1:7">
      <c r="A2285" s="81"/>
      <c r="B2285" s="82"/>
      <c r="C2285" s="204"/>
      <c r="E2285" s="172"/>
      <c r="F2285" s="172"/>
    </row>
    <row r="2286" spans="1:7">
      <c r="A2286" s="81"/>
      <c r="B2286" s="82"/>
      <c r="C2286" s="204"/>
      <c r="E2286" s="203"/>
      <c r="F2286" s="203"/>
      <c r="G2286" s="90"/>
    </row>
    <row r="2287" spans="1:7">
      <c r="A2287" s="81"/>
      <c r="B2287" s="82"/>
      <c r="C2287" s="204"/>
      <c r="E2287" s="172"/>
      <c r="F2287" s="172"/>
      <c r="G2287" s="90"/>
    </row>
    <row r="2288" spans="1:7">
      <c r="A2288" s="81"/>
      <c r="B2288" s="82"/>
      <c r="C2288" s="204"/>
      <c r="E2288" s="203"/>
      <c r="F2288" s="203"/>
    </row>
    <row r="2289" spans="1:7">
      <c r="A2289" s="328"/>
      <c r="B2289" s="328"/>
      <c r="C2289" s="329"/>
      <c r="E2289" s="172"/>
      <c r="F2289" s="172"/>
      <c r="G2289" s="90"/>
    </row>
    <row r="2290" spans="1:7">
      <c r="A2290" s="81"/>
      <c r="B2290" s="82"/>
      <c r="C2290" s="204"/>
      <c r="E2290" s="172"/>
      <c r="F2290" s="172"/>
      <c r="G2290" s="90"/>
    </row>
    <row r="2291" spans="1:7">
      <c r="A2291" s="81"/>
      <c r="B2291" s="82"/>
      <c r="C2291" s="204"/>
      <c r="E2291" s="203"/>
      <c r="F2291" s="203"/>
    </row>
    <row r="2292" spans="1:7">
      <c r="A2292" s="328"/>
      <c r="B2292" s="328"/>
      <c r="C2292" s="329"/>
      <c r="E2292" s="172"/>
      <c r="F2292" s="172"/>
      <c r="G2292" s="90"/>
    </row>
    <row r="2293" spans="1:7">
      <c r="A2293" s="81"/>
      <c r="B2293" s="82"/>
      <c r="C2293" s="204"/>
      <c r="E2293" s="203"/>
      <c r="F2293" s="203"/>
      <c r="G2293" s="90"/>
    </row>
    <row r="2294" spans="1:7">
      <c r="A2294" s="81"/>
      <c r="B2294" s="82"/>
      <c r="C2294" s="204"/>
      <c r="E2294" s="172"/>
      <c r="F2294" s="172"/>
      <c r="G2294" s="90"/>
    </row>
    <row r="2295" spans="1:7">
      <c r="A2295" s="81"/>
      <c r="B2295" s="82"/>
      <c r="C2295" s="204"/>
      <c r="E2295" s="203"/>
      <c r="F2295" s="203"/>
      <c r="G2295" s="90"/>
    </row>
    <row r="2296" spans="1:7">
      <c r="A2296" s="81"/>
      <c r="B2296" s="82"/>
      <c r="C2296" s="204"/>
      <c r="E2296" s="172"/>
      <c r="F2296" s="172"/>
      <c r="G2296" s="90"/>
    </row>
    <row r="2297" spans="1:7">
      <c r="A2297" s="328"/>
      <c r="B2297" s="328"/>
      <c r="C2297" s="329"/>
      <c r="E2297" s="172"/>
      <c r="F2297" s="172"/>
      <c r="G2297" s="90"/>
    </row>
    <row r="2298" spans="1:7">
      <c r="A2298" s="81"/>
      <c r="B2298" s="82"/>
      <c r="C2298" s="204"/>
      <c r="E2298" s="203"/>
      <c r="F2298" s="203"/>
      <c r="G2298" s="90"/>
    </row>
    <row r="2299" spans="1:7">
      <c r="A2299" s="81"/>
      <c r="B2299" s="82"/>
      <c r="C2299" s="204"/>
      <c r="E2299" s="172"/>
      <c r="F2299" s="172"/>
      <c r="G2299" s="90"/>
    </row>
    <row r="2300" spans="1:7">
      <c r="A2300" s="81"/>
      <c r="B2300" s="82"/>
      <c r="C2300" s="204"/>
      <c r="E2300" s="203"/>
      <c r="F2300" s="203"/>
      <c r="G2300" s="90"/>
    </row>
    <row r="2301" spans="1:7">
      <c r="A2301" s="328"/>
      <c r="B2301" s="328"/>
      <c r="C2301" s="329"/>
      <c r="E2301" s="172"/>
      <c r="F2301" s="172"/>
      <c r="G2301" s="90"/>
    </row>
    <row r="2302" spans="1:7">
      <c r="A2302" s="81"/>
      <c r="B2302" s="82"/>
      <c r="C2302" s="204"/>
      <c r="E2302" s="203"/>
      <c r="F2302" s="203"/>
    </row>
    <row r="2303" spans="1:7">
      <c r="A2303" s="328"/>
      <c r="B2303" s="328"/>
      <c r="C2303" s="329"/>
      <c r="E2303" s="172"/>
      <c r="F2303" s="172"/>
      <c r="G2303" s="90"/>
    </row>
    <row r="2304" spans="1:7">
      <c r="A2304" s="81"/>
      <c r="B2304" s="82"/>
      <c r="C2304" s="204"/>
      <c r="E2304" s="203"/>
      <c r="F2304" s="203"/>
      <c r="G2304" s="90"/>
    </row>
    <row r="2305" spans="1:7">
      <c r="A2305" s="81"/>
      <c r="B2305" s="82"/>
      <c r="C2305" s="204"/>
      <c r="E2305" s="172"/>
      <c r="F2305" s="172"/>
      <c r="G2305" s="90"/>
    </row>
    <row r="2306" spans="1:7">
      <c r="A2306" s="81"/>
      <c r="B2306" s="82"/>
      <c r="C2306" s="204"/>
      <c r="E2306" s="203"/>
      <c r="F2306" s="203"/>
      <c r="G2306" s="90"/>
    </row>
    <row r="2307" spans="1:7">
      <c r="A2307" s="81"/>
      <c r="B2307" s="82"/>
      <c r="C2307" s="204"/>
      <c r="E2307" s="172"/>
      <c r="F2307" s="172"/>
      <c r="G2307" s="90"/>
    </row>
    <row r="2308" spans="1:7">
      <c r="A2308" s="81"/>
      <c r="B2308" s="82"/>
      <c r="C2308" s="204"/>
      <c r="E2308" s="203"/>
      <c r="F2308" s="203"/>
      <c r="G2308" s="90"/>
    </row>
    <row r="2309" spans="1:7">
      <c r="A2309" s="81"/>
      <c r="B2309" s="82"/>
      <c r="C2309" s="204"/>
      <c r="E2309" s="172"/>
      <c r="F2309" s="172"/>
      <c r="G2309" s="90"/>
    </row>
    <row r="2310" spans="1:7">
      <c r="A2310" s="81"/>
      <c r="B2310" s="82"/>
      <c r="C2310" s="204"/>
      <c r="E2310" s="203"/>
      <c r="F2310" s="203"/>
      <c r="G2310" s="90"/>
    </row>
    <row r="2311" spans="1:7">
      <c r="A2311" s="81"/>
      <c r="B2311" s="82"/>
      <c r="C2311" s="204"/>
      <c r="E2311" s="172"/>
      <c r="F2311" s="172"/>
      <c r="G2311" s="90"/>
    </row>
    <row r="2312" spans="1:7">
      <c r="A2312" s="81"/>
      <c r="B2312" s="82"/>
      <c r="C2312" s="204"/>
      <c r="E2312" s="203"/>
      <c r="F2312" s="203"/>
      <c r="G2312" s="90"/>
    </row>
    <row r="2313" spans="1:7">
      <c r="A2313" s="328"/>
      <c r="B2313" s="328"/>
      <c r="C2313" s="329"/>
      <c r="E2313" s="172"/>
      <c r="F2313" s="172"/>
      <c r="G2313" s="90"/>
    </row>
    <row r="2314" spans="1:7">
      <c r="A2314" s="172"/>
      <c r="B2314" s="172"/>
      <c r="C2314" s="278"/>
      <c r="E2314" s="203"/>
      <c r="F2314" s="203"/>
      <c r="G2314" s="90"/>
    </row>
    <row r="2315" spans="1:7">
      <c r="A2315" s="81"/>
      <c r="B2315" s="82"/>
      <c r="C2315" s="204"/>
      <c r="E2315" s="172"/>
      <c r="F2315" s="172"/>
      <c r="G2315" s="90"/>
    </row>
    <row r="2316" spans="1:7">
      <c r="A2316" s="81"/>
      <c r="B2316" s="82"/>
      <c r="C2316" s="204"/>
      <c r="E2316" s="203"/>
      <c r="F2316" s="203"/>
      <c r="G2316" s="90"/>
    </row>
    <row r="2317" spans="1:7">
      <c r="A2317" s="81"/>
      <c r="B2317" s="82"/>
      <c r="C2317" s="204"/>
      <c r="E2317" s="172"/>
      <c r="F2317" s="172"/>
    </row>
    <row r="2318" spans="1:7">
      <c r="A2318" s="81"/>
      <c r="B2318" s="82"/>
      <c r="C2318" s="204"/>
      <c r="E2318" s="203"/>
      <c r="F2318" s="203"/>
      <c r="G2318" s="90"/>
    </row>
    <row r="2319" spans="1:7">
      <c r="A2319" s="81"/>
      <c r="B2319" s="82"/>
      <c r="C2319" s="204"/>
      <c r="E2319" s="172"/>
      <c r="F2319" s="172"/>
      <c r="G2319" s="90"/>
    </row>
    <row r="2320" spans="1:7">
      <c r="A2320" s="81"/>
      <c r="B2320" s="82"/>
      <c r="C2320" s="204"/>
      <c r="E2320" s="203"/>
      <c r="F2320" s="203"/>
      <c r="G2320" s="90"/>
    </row>
    <row r="2321" spans="1:7">
      <c r="A2321" s="81"/>
      <c r="B2321" s="82"/>
      <c r="C2321" s="204"/>
      <c r="E2321" s="172"/>
      <c r="F2321" s="172"/>
      <c r="G2321" s="90"/>
    </row>
    <row r="2322" spans="1:7">
      <c r="A2322" s="328"/>
      <c r="B2322" s="328"/>
      <c r="C2322" s="329"/>
      <c r="E2322" s="203"/>
      <c r="F2322" s="203"/>
    </row>
    <row r="2323" spans="1:7">
      <c r="A2323" s="81"/>
      <c r="B2323" s="82"/>
      <c r="C2323" s="204"/>
      <c r="E2323" s="172"/>
      <c r="F2323" s="172"/>
      <c r="G2323" s="90"/>
    </row>
    <row r="2324" spans="1:7">
      <c r="A2324" s="81"/>
      <c r="B2324" s="82"/>
      <c r="C2324" s="204"/>
      <c r="E2324" s="203"/>
      <c r="F2324" s="203"/>
      <c r="G2324" s="90"/>
    </row>
    <row r="2325" spans="1:7">
      <c r="A2325" s="81"/>
      <c r="B2325" s="82"/>
      <c r="C2325" s="204"/>
      <c r="E2325" s="172"/>
      <c r="F2325" s="172"/>
    </row>
    <row r="2326" spans="1:7">
      <c r="A2326" s="81"/>
      <c r="B2326" s="82"/>
      <c r="C2326" s="204"/>
      <c r="E2326" s="203"/>
      <c r="F2326" s="203"/>
      <c r="G2326" s="90"/>
    </row>
    <row r="2327" spans="1:7">
      <c r="A2327" s="81"/>
      <c r="B2327" s="82"/>
      <c r="C2327" s="204"/>
      <c r="E2327" s="172"/>
      <c r="F2327" s="172"/>
      <c r="G2327" s="90"/>
    </row>
    <row r="2328" spans="1:7">
      <c r="A2328" s="81"/>
      <c r="B2328" s="82"/>
      <c r="C2328" s="204"/>
      <c r="E2328" s="203"/>
      <c r="F2328" s="203"/>
      <c r="G2328" s="90"/>
    </row>
    <row r="2329" spans="1:7">
      <c r="A2329" s="328"/>
      <c r="B2329" s="328"/>
      <c r="C2329" s="329"/>
      <c r="E2329" s="172"/>
      <c r="F2329" s="172"/>
      <c r="G2329" s="90"/>
    </row>
    <row r="2330" spans="1:7">
      <c r="A2330" s="81"/>
      <c r="B2330" s="82"/>
      <c r="C2330" s="204"/>
      <c r="E2330" s="203"/>
      <c r="F2330" s="203"/>
      <c r="G2330" s="90"/>
    </row>
    <row r="2331" spans="1:7">
      <c r="A2331" s="81"/>
      <c r="B2331" s="82"/>
      <c r="C2331" s="204"/>
      <c r="E2331" s="172"/>
      <c r="F2331" s="172"/>
      <c r="G2331" s="90"/>
    </row>
    <row r="2332" spans="1:7">
      <c r="A2332" s="81"/>
      <c r="B2332" s="82"/>
      <c r="C2332" s="204"/>
      <c r="E2332" s="203"/>
      <c r="F2332" s="203"/>
      <c r="G2332" s="90"/>
    </row>
    <row r="2333" spans="1:7">
      <c r="A2333" s="81"/>
      <c r="B2333" s="82"/>
      <c r="C2333" s="204"/>
      <c r="E2333" s="172"/>
      <c r="F2333" s="172"/>
      <c r="G2333" s="90"/>
    </row>
    <row r="2334" spans="1:7">
      <c r="A2334" s="81"/>
      <c r="B2334" s="82"/>
      <c r="C2334" s="204"/>
      <c r="E2334" s="203"/>
      <c r="F2334" s="203"/>
    </row>
    <row r="2335" spans="1:7">
      <c r="A2335" s="172"/>
      <c r="B2335" s="172"/>
      <c r="C2335" s="278"/>
      <c r="E2335" s="172"/>
      <c r="F2335" s="172"/>
      <c r="G2335" s="90"/>
    </row>
    <row r="2336" spans="1:7">
      <c r="A2336" s="172"/>
      <c r="B2336" s="172"/>
      <c r="C2336" s="278"/>
      <c r="E2336" s="203"/>
      <c r="F2336" s="203"/>
      <c r="G2336" s="90"/>
    </row>
    <row r="2337" spans="1:7">
      <c r="A2337" s="328"/>
      <c r="B2337" s="328"/>
      <c r="C2337" s="329"/>
      <c r="E2337" s="172"/>
      <c r="F2337" s="172"/>
      <c r="G2337" s="90"/>
    </row>
    <row r="2338" spans="1:7">
      <c r="A2338" s="328"/>
      <c r="B2338" s="328"/>
      <c r="C2338" s="329"/>
      <c r="E2338" s="203"/>
      <c r="F2338" s="203"/>
      <c r="G2338" s="90"/>
    </row>
    <row r="2339" spans="1:7">
      <c r="A2339" s="328"/>
      <c r="B2339" s="328"/>
      <c r="C2339" s="329"/>
      <c r="E2339" s="172"/>
      <c r="F2339" s="172"/>
      <c r="G2339" s="90"/>
    </row>
    <row r="2340" spans="1:7">
      <c r="A2340" s="328"/>
      <c r="B2340" s="328"/>
      <c r="C2340" s="329"/>
      <c r="E2340" s="172"/>
      <c r="F2340" s="172"/>
      <c r="G2340" s="90"/>
    </row>
    <row r="2341" spans="1:7">
      <c r="A2341" s="81"/>
      <c r="B2341" s="82"/>
      <c r="C2341" s="204"/>
      <c r="E2341" s="203"/>
      <c r="F2341" s="203"/>
      <c r="G2341" s="90"/>
    </row>
    <row r="2342" spans="1:7">
      <c r="A2342" s="81"/>
      <c r="B2342" s="82"/>
      <c r="C2342" s="204"/>
      <c r="E2342" s="172"/>
      <c r="F2342" s="172"/>
    </row>
    <row r="2343" spans="1:7">
      <c r="A2343" s="81"/>
      <c r="B2343" s="82"/>
      <c r="C2343" s="204"/>
      <c r="E2343" s="203"/>
      <c r="F2343" s="203"/>
      <c r="G2343" s="90"/>
    </row>
    <row r="2344" spans="1:7">
      <c r="A2344" s="328"/>
      <c r="B2344" s="328"/>
      <c r="C2344" s="329"/>
      <c r="E2344" s="172"/>
      <c r="F2344" s="172"/>
      <c r="G2344" s="90"/>
    </row>
    <row r="2345" spans="1:7">
      <c r="A2345" s="81"/>
      <c r="B2345" s="82"/>
      <c r="C2345" s="204"/>
      <c r="E2345" s="203"/>
      <c r="F2345" s="203"/>
      <c r="G2345" s="90"/>
    </row>
    <row r="2346" spans="1:7">
      <c r="A2346" s="81"/>
      <c r="B2346" s="82"/>
      <c r="C2346" s="204"/>
      <c r="E2346" s="172"/>
      <c r="F2346" s="172"/>
      <c r="G2346" s="90"/>
    </row>
    <row r="2347" spans="1:7">
      <c r="A2347" s="81"/>
      <c r="B2347" s="82"/>
      <c r="C2347" s="204"/>
      <c r="E2347" s="203"/>
      <c r="F2347" s="203"/>
      <c r="G2347" s="90"/>
    </row>
    <row r="2348" spans="1:7">
      <c r="A2348" s="81"/>
      <c r="B2348" s="82"/>
      <c r="C2348" s="204"/>
      <c r="E2348" s="172"/>
      <c r="F2348" s="172"/>
      <c r="G2348" s="90"/>
    </row>
    <row r="2349" spans="1:7">
      <c r="A2349" s="81"/>
      <c r="B2349" s="82"/>
      <c r="C2349" s="204"/>
      <c r="E2349" s="203"/>
      <c r="F2349" s="203"/>
      <c r="G2349" s="90"/>
    </row>
    <row r="2350" spans="1:7">
      <c r="A2350" s="81"/>
      <c r="B2350" s="82"/>
      <c r="C2350" s="204"/>
      <c r="E2350" s="172"/>
      <c r="F2350" s="172"/>
      <c r="G2350" s="90"/>
    </row>
    <row r="2351" spans="1:7">
      <c r="A2351" s="81"/>
      <c r="B2351" s="82"/>
      <c r="C2351" s="204"/>
      <c r="E2351" s="203"/>
      <c r="F2351" s="203"/>
      <c r="G2351" s="90"/>
    </row>
    <row r="2352" spans="1:7">
      <c r="A2352" s="81"/>
      <c r="B2352" s="82"/>
      <c r="C2352" s="204"/>
      <c r="E2352" s="172"/>
      <c r="F2352" s="172"/>
      <c r="G2352" s="90"/>
    </row>
    <row r="2353" spans="1:7">
      <c r="A2353" s="81"/>
      <c r="B2353" s="82"/>
      <c r="C2353" s="204"/>
      <c r="E2353" s="203"/>
      <c r="F2353" s="203"/>
      <c r="G2353" s="90"/>
    </row>
    <row r="2354" spans="1:7">
      <c r="A2354" s="81"/>
      <c r="B2354" s="82"/>
      <c r="C2354" s="204"/>
      <c r="E2354" s="172"/>
      <c r="F2354" s="172"/>
      <c r="G2354" s="90"/>
    </row>
    <row r="2355" spans="1:7">
      <c r="A2355" s="81"/>
      <c r="B2355" s="82"/>
      <c r="C2355" s="204"/>
      <c r="E2355" s="203"/>
      <c r="F2355" s="203"/>
      <c r="G2355" s="90"/>
    </row>
    <row r="2356" spans="1:7">
      <c r="A2356" s="81"/>
      <c r="B2356" s="82"/>
      <c r="C2356" s="204"/>
      <c r="E2356" s="172"/>
      <c r="F2356" s="172"/>
      <c r="G2356" s="90"/>
    </row>
    <row r="2357" spans="1:7">
      <c r="A2357" s="81"/>
      <c r="B2357" s="82"/>
      <c r="C2357" s="204"/>
      <c r="E2357" s="203"/>
      <c r="F2357" s="203"/>
      <c r="G2357" s="90"/>
    </row>
    <row r="2358" spans="1:7">
      <c r="A2358" s="81"/>
      <c r="B2358" s="82"/>
      <c r="C2358" s="204"/>
      <c r="E2358" s="172"/>
      <c r="F2358" s="172"/>
      <c r="G2358" s="90"/>
    </row>
    <row r="2359" spans="1:7">
      <c r="A2359" s="328"/>
      <c r="B2359" s="328"/>
      <c r="C2359" s="329"/>
      <c r="E2359" s="203"/>
      <c r="F2359" s="203"/>
      <c r="G2359" s="90"/>
    </row>
    <row r="2360" spans="1:7">
      <c r="A2360" s="81"/>
      <c r="B2360" s="82"/>
      <c r="C2360" s="204"/>
      <c r="E2360" s="172"/>
      <c r="F2360" s="172"/>
      <c r="G2360" s="90"/>
    </row>
    <row r="2361" spans="1:7">
      <c r="A2361" s="81"/>
      <c r="B2361" s="82"/>
      <c r="C2361" s="204"/>
      <c r="E2361" s="203"/>
      <c r="F2361" s="203"/>
      <c r="G2361" s="90"/>
    </row>
    <row r="2362" spans="1:7">
      <c r="A2362" s="81"/>
      <c r="B2362" s="82"/>
      <c r="C2362" s="204"/>
      <c r="E2362" s="172"/>
      <c r="F2362" s="172"/>
      <c r="G2362" s="90"/>
    </row>
    <row r="2363" spans="1:7">
      <c r="A2363" s="81"/>
      <c r="B2363" s="82"/>
      <c r="C2363" s="204"/>
      <c r="E2363" s="203"/>
      <c r="F2363" s="203"/>
      <c r="G2363" s="90"/>
    </row>
    <row r="2364" spans="1:7">
      <c r="A2364" s="81"/>
      <c r="B2364" s="82"/>
      <c r="C2364" s="204"/>
      <c r="E2364" s="172"/>
      <c r="F2364" s="172"/>
      <c r="G2364" s="90"/>
    </row>
    <row r="2365" spans="1:7">
      <c r="A2365" s="81"/>
      <c r="B2365" s="82"/>
      <c r="C2365" s="204"/>
      <c r="E2365" s="203"/>
      <c r="F2365" s="203"/>
      <c r="G2365" s="90"/>
    </row>
    <row r="2366" spans="1:7">
      <c r="A2366" s="81"/>
      <c r="B2366" s="82"/>
      <c r="C2366" s="204"/>
      <c r="E2366" s="172"/>
      <c r="F2366" s="172"/>
      <c r="G2366" s="90"/>
    </row>
    <row r="2367" spans="1:7">
      <c r="A2367" s="81"/>
      <c r="B2367" s="82"/>
      <c r="C2367" s="204"/>
      <c r="E2367" s="203"/>
      <c r="F2367" s="203"/>
      <c r="G2367" s="90"/>
    </row>
    <row r="2368" spans="1:7">
      <c r="A2368" s="81"/>
      <c r="B2368" s="82"/>
      <c r="C2368" s="204"/>
      <c r="E2368" s="172"/>
      <c r="F2368" s="172"/>
      <c r="G2368" s="90"/>
    </row>
    <row r="2369" spans="1:7">
      <c r="A2369" s="81"/>
      <c r="B2369" s="82"/>
      <c r="C2369" s="204"/>
      <c r="E2369" s="203"/>
      <c r="F2369" s="203"/>
      <c r="G2369" s="90"/>
    </row>
    <row r="2370" spans="1:7">
      <c r="A2370" s="81"/>
      <c r="B2370" s="82"/>
      <c r="C2370" s="204"/>
      <c r="E2370" s="172"/>
      <c r="F2370" s="172"/>
      <c r="G2370" s="90"/>
    </row>
    <row r="2371" spans="1:7">
      <c r="A2371" s="328"/>
      <c r="B2371" s="328"/>
      <c r="C2371" s="329"/>
      <c r="E2371" s="203"/>
      <c r="F2371" s="203"/>
      <c r="G2371" s="90"/>
    </row>
    <row r="2372" spans="1:7">
      <c r="A2372" s="81"/>
      <c r="B2372" s="82"/>
      <c r="C2372" s="204"/>
      <c r="E2372" s="172"/>
      <c r="F2372" s="172"/>
      <c r="G2372" s="90"/>
    </row>
    <row r="2373" spans="1:7">
      <c r="A2373" s="81"/>
      <c r="B2373" s="82"/>
      <c r="C2373" s="204"/>
      <c r="E2373" s="203"/>
      <c r="F2373" s="203"/>
      <c r="G2373" s="90"/>
    </row>
    <row r="2374" spans="1:7">
      <c r="A2374" s="81"/>
      <c r="B2374" s="82"/>
      <c r="C2374" s="204"/>
      <c r="E2374" s="172"/>
      <c r="F2374" s="172"/>
      <c r="G2374" s="90"/>
    </row>
    <row r="2375" spans="1:7">
      <c r="A2375" s="81"/>
      <c r="B2375" s="82"/>
      <c r="C2375" s="204"/>
      <c r="E2375" s="203"/>
      <c r="F2375" s="203"/>
      <c r="G2375" s="90"/>
    </row>
    <row r="2376" spans="1:7">
      <c r="A2376" s="81"/>
      <c r="B2376" s="82"/>
      <c r="C2376" s="204"/>
      <c r="E2376" s="172"/>
      <c r="F2376" s="172"/>
      <c r="G2376" s="90"/>
    </row>
    <row r="2377" spans="1:7">
      <c r="A2377" s="81"/>
      <c r="B2377" s="82"/>
      <c r="C2377" s="204"/>
      <c r="E2377" s="172"/>
      <c r="F2377" s="172"/>
      <c r="G2377" s="90"/>
    </row>
    <row r="2378" spans="1:7">
      <c r="A2378" s="81"/>
      <c r="B2378" s="82"/>
      <c r="C2378" s="204"/>
      <c r="E2378" s="203"/>
      <c r="F2378" s="203"/>
      <c r="G2378" s="90"/>
    </row>
    <row r="2379" spans="1:7">
      <c r="A2379" s="81"/>
      <c r="B2379" s="82"/>
      <c r="C2379" s="204"/>
      <c r="E2379" s="172"/>
      <c r="F2379" s="172"/>
      <c r="G2379" s="90"/>
    </row>
    <row r="2380" spans="1:7">
      <c r="A2380" s="81"/>
      <c r="B2380" s="82"/>
      <c r="C2380" s="204"/>
      <c r="E2380" s="203"/>
      <c r="F2380" s="203"/>
      <c r="G2380" s="90"/>
    </row>
    <row r="2381" spans="1:7">
      <c r="A2381" s="81"/>
      <c r="B2381" s="82"/>
      <c r="C2381" s="204"/>
      <c r="E2381" s="172"/>
      <c r="F2381" s="172"/>
      <c r="G2381" s="90"/>
    </row>
    <row r="2382" spans="1:7">
      <c r="A2382" s="81"/>
      <c r="B2382" s="82"/>
      <c r="C2382" s="204"/>
      <c r="E2382" s="203"/>
      <c r="F2382" s="203"/>
      <c r="G2382" s="90"/>
    </row>
    <row r="2383" spans="1:7">
      <c r="A2383" s="81"/>
      <c r="B2383" s="82"/>
      <c r="C2383" s="204"/>
      <c r="E2383" s="172"/>
      <c r="F2383" s="172"/>
      <c r="G2383" s="90"/>
    </row>
    <row r="2384" spans="1:7">
      <c r="A2384" s="81"/>
      <c r="B2384" s="82"/>
      <c r="C2384" s="204"/>
      <c r="E2384" s="203"/>
      <c r="F2384" s="203"/>
      <c r="G2384" s="90"/>
    </row>
    <row r="2385" spans="1:7">
      <c r="A2385" s="81"/>
      <c r="B2385" s="82"/>
      <c r="C2385" s="204"/>
      <c r="E2385" s="172"/>
      <c r="F2385" s="172"/>
      <c r="G2385" s="90"/>
    </row>
    <row r="2386" spans="1:7">
      <c r="A2386" s="81"/>
      <c r="B2386" s="82"/>
      <c r="C2386" s="204"/>
      <c r="E2386" s="203"/>
      <c r="F2386" s="203"/>
      <c r="G2386" s="90"/>
    </row>
    <row r="2387" spans="1:7">
      <c r="A2387" s="81"/>
      <c r="B2387" s="82"/>
      <c r="C2387" s="204"/>
      <c r="E2387" s="172"/>
      <c r="F2387" s="172"/>
      <c r="G2387" s="90"/>
    </row>
    <row r="2388" spans="1:7">
      <c r="A2388" s="81"/>
      <c r="B2388" s="82"/>
      <c r="C2388" s="204"/>
      <c r="E2388" s="203"/>
      <c r="F2388" s="203"/>
      <c r="G2388" s="90"/>
    </row>
    <row r="2389" spans="1:7">
      <c r="A2389" s="81"/>
      <c r="B2389" s="82"/>
      <c r="C2389" s="204"/>
      <c r="E2389" s="172"/>
      <c r="F2389" s="172"/>
      <c r="G2389" s="90"/>
    </row>
    <row r="2390" spans="1:7">
      <c r="A2390" s="81"/>
      <c r="B2390" s="82"/>
      <c r="C2390" s="204"/>
      <c r="E2390" s="203"/>
      <c r="F2390" s="203"/>
      <c r="G2390" s="90"/>
    </row>
    <row r="2391" spans="1:7">
      <c r="A2391" s="81"/>
      <c r="B2391" s="82"/>
      <c r="C2391" s="204"/>
      <c r="E2391" s="172"/>
      <c r="F2391" s="172"/>
      <c r="G2391" s="90"/>
    </row>
    <row r="2392" spans="1:7">
      <c r="A2392" s="81"/>
      <c r="B2392" s="82"/>
      <c r="C2392" s="204"/>
      <c r="E2392" s="203"/>
      <c r="F2392" s="203"/>
      <c r="G2392" s="90"/>
    </row>
    <row r="2393" spans="1:7">
      <c r="A2393" s="81"/>
      <c r="B2393" s="82"/>
      <c r="C2393" s="204"/>
      <c r="E2393" s="172"/>
      <c r="F2393" s="172"/>
      <c r="G2393" s="90"/>
    </row>
    <row r="2394" spans="1:7">
      <c r="A2394" s="81"/>
      <c r="B2394" s="82"/>
      <c r="C2394" s="204"/>
      <c r="E2394" s="203"/>
      <c r="F2394" s="203"/>
      <c r="G2394" s="90"/>
    </row>
    <row r="2395" spans="1:7">
      <c r="A2395" s="81"/>
      <c r="B2395" s="82"/>
      <c r="C2395" s="204"/>
      <c r="E2395" s="172"/>
      <c r="F2395" s="172"/>
      <c r="G2395" s="90"/>
    </row>
    <row r="2396" spans="1:7">
      <c r="A2396" s="81"/>
      <c r="B2396" s="82"/>
      <c r="C2396" s="204"/>
      <c r="E2396" s="203"/>
      <c r="F2396" s="203"/>
      <c r="G2396" s="90"/>
    </row>
    <row r="2397" spans="1:7">
      <c r="A2397" s="81"/>
      <c r="B2397" s="82"/>
      <c r="C2397" s="204"/>
      <c r="E2397" s="172"/>
      <c r="F2397" s="172"/>
      <c r="G2397" s="90"/>
    </row>
    <row r="2398" spans="1:7">
      <c r="A2398" s="81"/>
      <c r="B2398" s="82"/>
      <c r="C2398" s="204"/>
      <c r="E2398" s="203"/>
      <c r="F2398" s="203"/>
      <c r="G2398" s="90"/>
    </row>
    <row r="2399" spans="1:7">
      <c r="A2399" s="81"/>
      <c r="B2399" s="82"/>
      <c r="C2399" s="204"/>
      <c r="E2399" s="172"/>
      <c r="F2399" s="172"/>
      <c r="G2399" s="90"/>
    </row>
    <row r="2400" spans="1:7">
      <c r="A2400" s="81"/>
      <c r="B2400" s="82"/>
      <c r="C2400" s="204"/>
      <c r="E2400" s="172"/>
      <c r="F2400" s="172"/>
      <c r="G2400" s="90"/>
    </row>
    <row r="2401" spans="1:7">
      <c r="A2401" s="81"/>
      <c r="B2401" s="82"/>
      <c r="C2401" s="204"/>
      <c r="E2401" s="172"/>
      <c r="F2401" s="172"/>
      <c r="G2401" s="90"/>
    </row>
    <row r="2402" spans="1:7">
      <c r="A2402" s="81"/>
      <c r="B2402" s="82"/>
      <c r="C2402" s="204"/>
      <c r="E2402" s="172"/>
      <c r="F2402" s="172"/>
      <c r="G2402" s="90"/>
    </row>
    <row r="2403" spans="1:7">
      <c r="A2403" s="81"/>
      <c r="B2403" s="82"/>
      <c r="C2403" s="204"/>
      <c r="E2403" s="172"/>
      <c r="F2403" s="172"/>
      <c r="G2403" s="90"/>
    </row>
    <row r="2404" spans="1:7">
      <c r="A2404" s="81"/>
      <c r="B2404" s="82"/>
      <c r="C2404" s="204"/>
      <c r="E2404" s="203"/>
      <c r="F2404" s="203"/>
      <c r="G2404" s="90"/>
    </row>
    <row r="2405" spans="1:7">
      <c r="A2405" s="81"/>
      <c r="B2405" s="82"/>
      <c r="C2405" s="204"/>
      <c r="E2405" s="172"/>
      <c r="F2405" s="172"/>
      <c r="G2405" s="90"/>
    </row>
    <row r="2406" spans="1:7">
      <c r="A2406" s="81"/>
      <c r="B2406" s="82"/>
      <c r="C2406" s="204"/>
      <c r="E2406" s="172"/>
      <c r="F2406" s="172"/>
      <c r="G2406" s="90"/>
    </row>
    <row r="2407" spans="1:7">
      <c r="A2407" s="81"/>
      <c r="B2407" s="82"/>
      <c r="C2407" s="204"/>
      <c r="E2407" s="203"/>
      <c r="F2407" s="203"/>
      <c r="G2407" s="90"/>
    </row>
    <row r="2408" spans="1:7">
      <c r="A2408" s="81"/>
      <c r="B2408" s="82"/>
      <c r="C2408" s="204"/>
      <c r="E2408" s="172"/>
      <c r="F2408" s="172"/>
      <c r="G2408" s="90"/>
    </row>
    <row r="2409" spans="1:7">
      <c r="A2409" s="81"/>
      <c r="B2409" s="82"/>
      <c r="C2409" s="204"/>
      <c r="E2409" s="203"/>
      <c r="F2409" s="203"/>
      <c r="G2409" s="90"/>
    </row>
    <row r="2410" spans="1:7">
      <c r="A2410" s="81"/>
      <c r="B2410" s="82"/>
      <c r="C2410" s="204"/>
      <c r="E2410" s="203"/>
      <c r="F2410" s="203"/>
      <c r="G2410" s="90"/>
    </row>
    <row r="2411" spans="1:7">
      <c r="A2411" s="81"/>
      <c r="B2411" s="82"/>
      <c r="C2411" s="204"/>
      <c r="E2411" s="172"/>
      <c r="F2411" s="172"/>
      <c r="G2411" s="90"/>
    </row>
    <row r="2412" spans="1:7">
      <c r="A2412" s="81"/>
      <c r="B2412" s="82"/>
      <c r="C2412" s="204"/>
      <c r="E2412" s="203"/>
      <c r="F2412" s="203"/>
      <c r="G2412" s="90"/>
    </row>
    <row r="2413" spans="1:7">
      <c r="A2413" s="81"/>
      <c r="B2413" s="82"/>
      <c r="C2413" s="204"/>
      <c r="E2413" s="172"/>
      <c r="F2413" s="172"/>
      <c r="G2413" s="90"/>
    </row>
    <row r="2414" spans="1:7">
      <c r="A2414" s="81"/>
      <c r="B2414" s="82"/>
      <c r="C2414" s="204"/>
      <c r="E2414" s="203"/>
      <c r="F2414" s="203"/>
      <c r="G2414" s="90"/>
    </row>
    <row r="2415" spans="1:7">
      <c r="A2415" s="81"/>
      <c r="B2415" s="82"/>
      <c r="C2415" s="204"/>
      <c r="E2415" s="172"/>
      <c r="F2415" s="172"/>
      <c r="G2415" s="90"/>
    </row>
    <row r="2416" spans="1:7">
      <c r="A2416" s="172"/>
      <c r="B2416" s="172"/>
      <c r="C2416" s="278"/>
      <c r="E2416" s="203"/>
      <c r="F2416" s="203"/>
      <c r="G2416" s="90"/>
    </row>
    <row r="2417" spans="1:7">
      <c r="A2417" s="328"/>
      <c r="B2417" s="328"/>
      <c r="C2417" s="329"/>
      <c r="E2417" s="172"/>
      <c r="F2417" s="172"/>
      <c r="G2417" s="90"/>
    </row>
    <row r="2418" spans="1:7">
      <c r="A2418" s="81"/>
      <c r="B2418" s="82"/>
      <c r="C2418" s="204"/>
      <c r="E2418" s="203"/>
      <c r="F2418" s="203"/>
      <c r="G2418" s="90"/>
    </row>
    <row r="2419" spans="1:7">
      <c r="A2419" s="81"/>
      <c r="B2419" s="82"/>
      <c r="C2419" s="204"/>
      <c r="E2419" s="172"/>
      <c r="F2419" s="172"/>
      <c r="G2419" s="90"/>
    </row>
    <row r="2420" spans="1:7">
      <c r="A2420" s="326"/>
      <c r="B2420" s="326"/>
      <c r="C2420" s="327"/>
      <c r="E2420" s="203"/>
      <c r="F2420" s="203"/>
      <c r="G2420" s="90"/>
    </row>
    <row r="2421" spans="1:7">
      <c r="A2421" s="81"/>
      <c r="B2421" s="82"/>
      <c r="C2421" s="204"/>
      <c r="E2421" s="172"/>
      <c r="F2421" s="172"/>
      <c r="G2421" s="90"/>
    </row>
    <row r="2422" spans="1:7">
      <c r="A2422" s="81"/>
      <c r="B2422" s="82"/>
      <c r="C2422" s="204"/>
      <c r="E2422" s="203"/>
      <c r="F2422" s="203"/>
    </row>
    <row r="2423" spans="1:7">
      <c r="A2423" s="81"/>
      <c r="B2423" s="82"/>
      <c r="C2423" s="204"/>
      <c r="E2423" s="172"/>
      <c r="F2423" s="172"/>
      <c r="G2423" s="90"/>
    </row>
    <row r="2424" spans="1:7">
      <c r="A2424" s="81"/>
      <c r="B2424" s="82"/>
      <c r="C2424" s="204"/>
      <c r="E2424" s="203"/>
      <c r="F2424" s="203"/>
    </row>
    <row r="2425" spans="1:7">
      <c r="A2425" s="81"/>
      <c r="B2425" s="82"/>
      <c r="C2425" s="204"/>
      <c r="E2425" s="172"/>
      <c r="F2425" s="172"/>
      <c r="G2425" s="90"/>
    </row>
    <row r="2426" spans="1:7">
      <c r="A2426" s="81"/>
      <c r="B2426" s="82"/>
      <c r="C2426" s="204"/>
      <c r="E2426" s="203"/>
      <c r="F2426" s="203"/>
      <c r="G2426" s="90"/>
    </row>
    <row r="2427" spans="1:7">
      <c r="A2427" s="81"/>
      <c r="B2427" s="82"/>
      <c r="C2427" s="204"/>
      <c r="E2427" s="172"/>
      <c r="F2427" s="172"/>
      <c r="G2427" s="90"/>
    </row>
    <row r="2428" spans="1:7">
      <c r="A2428" s="81"/>
      <c r="B2428" s="82"/>
      <c r="C2428" s="204"/>
      <c r="E2428" s="203"/>
      <c r="F2428" s="203"/>
      <c r="G2428" s="90"/>
    </row>
    <row r="2429" spans="1:7">
      <c r="A2429" s="81"/>
      <c r="B2429" s="82"/>
      <c r="C2429" s="204"/>
      <c r="E2429" s="172"/>
      <c r="F2429" s="172"/>
      <c r="G2429" s="90"/>
    </row>
    <row r="2430" spans="1:7">
      <c r="A2430" s="81"/>
      <c r="B2430" s="82"/>
      <c r="C2430" s="204"/>
      <c r="E2430" s="203"/>
      <c r="F2430" s="203"/>
      <c r="G2430" s="90"/>
    </row>
    <row r="2431" spans="1:7">
      <c r="A2431" s="81"/>
      <c r="B2431" s="82"/>
      <c r="C2431" s="204"/>
      <c r="E2431" s="172"/>
      <c r="F2431" s="172"/>
      <c r="G2431" s="90"/>
    </row>
    <row r="2432" spans="1:7">
      <c r="A2432" s="81"/>
      <c r="B2432" s="82"/>
      <c r="C2432" s="204"/>
      <c r="E2432" s="203"/>
      <c r="F2432" s="203"/>
      <c r="G2432" s="90"/>
    </row>
    <row r="2433" spans="1:7">
      <c r="A2433" s="81"/>
      <c r="B2433" s="82"/>
      <c r="C2433" s="204"/>
      <c r="E2433" s="172"/>
      <c r="F2433" s="172"/>
      <c r="G2433" s="90"/>
    </row>
    <row r="2434" spans="1:7">
      <c r="A2434" s="81"/>
      <c r="B2434" s="82"/>
      <c r="C2434" s="204"/>
      <c r="E2434" s="203"/>
      <c r="F2434" s="203"/>
      <c r="G2434" s="90"/>
    </row>
    <row r="2435" spans="1:7">
      <c r="A2435" s="81"/>
      <c r="B2435" s="82"/>
      <c r="C2435" s="204"/>
      <c r="E2435" s="172"/>
      <c r="F2435" s="172"/>
      <c r="G2435" s="90"/>
    </row>
    <row r="2436" spans="1:7">
      <c r="A2436" s="81"/>
      <c r="B2436" s="82"/>
      <c r="C2436" s="204"/>
      <c r="E2436" s="203"/>
      <c r="F2436" s="203"/>
      <c r="G2436" s="90"/>
    </row>
    <row r="2437" spans="1:7">
      <c r="A2437" s="81"/>
      <c r="B2437" s="82"/>
      <c r="C2437" s="204"/>
      <c r="E2437" s="172"/>
      <c r="F2437" s="172"/>
      <c r="G2437" s="90"/>
    </row>
    <row r="2438" spans="1:7">
      <c r="A2438" s="81"/>
      <c r="B2438" s="82"/>
      <c r="C2438" s="204"/>
      <c r="E2438" s="172"/>
      <c r="F2438" s="172"/>
      <c r="G2438" s="90"/>
    </row>
    <row r="2439" spans="1:7">
      <c r="A2439" s="81"/>
      <c r="B2439" s="82"/>
      <c r="C2439" s="204"/>
      <c r="E2439" s="203"/>
      <c r="F2439" s="203"/>
      <c r="G2439" s="90"/>
    </row>
    <row r="2440" spans="1:7">
      <c r="A2440" s="81"/>
      <c r="B2440" s="82"/>
      <c r="C2440" s="204"/>
      <c r="E2440" s="172"/>
      <c r="F2440" s="172"/>
      <c r="G2440" s="90"/>
    </row>
    <row r="2441" spans="1:7">
      <c r="A2441" s="81"/>
      <c r="B2441" s="82"/>
      <c r="C2441" s="204"/>
      <c r="E2441" s="203"/>
      <c r="F2441" s="203"/>
      <c r="G2441" s="90"/>
    </row>
    <row r="2442" spans="1:7">
      <c r="A2442" s="81"/>
      <c r="B2442" s="82"/>
      <c r="C2442" s="204"/>
      <c r="E2442" s="172"/>
      <c r="F2442" s="172"/>
      <c r="G2442" s="90"/>
    </row>
    <row r="2443" spans="1:7">
      <c r="A2443" s="328"/>
      <c r="B2443" s="328"/>
      <c r="C2443" s="329"/>
      <c r="E2443" s="203"/>
      <c r="F2443" s="203"/>
      <c r="G2443" s="90"/>
    </row>
    <row r="2444" spans="1:7">
      <c r="A2444" s="81"/>
      <c r="B2444" s="82"/>
      <c r="C2444" s="204"/>
      <c r="E2444" s="172"/>
      <c r="F2444" s="172"/>
      <c r="G2444" s="90"/>
    </row>
    <row r="2445" spans="1:7">
      <c r="A2445" s="81"/>
      <c r="B2445" s="82"/>
      <c r="C2445" s="204"/>
      <c r="E2445" s="203"/>
      <c r="F2445" s="203"/>
      <c r="G2445" s="90"/>
    </row>
    <row r="2446" spans="1:7">
      <c r="A2446" s="81"/>
      <c r="B2446" s="82"/>
      <c r="C2446" s="204"/>
      <c r="E2446" s="172"/>
      <c r="F2446" s="172"/>
      <c r="G2446" s="90"/>
    </row>
    <row r="2447" spans="1:7">
      <c r="A2447" s="81"/>
      <c r="B2447" s="82"/>
      <c r="C2447" s="204"/>
      <c r="E2447" s="203"/>
      <c r="F2447" s="203"/>
      <c r="G2447" s="90"/>
    </row>
    <row r="2448" spans="1:7">
      <c r="A2448" s="81"/>
      <c r="B2448" s="82"/>
      <c r="C2448" s="204"/>
      <c r="E2448" s="172"/>
      <c r="F2448" s="172"/>
      <c r="G2448" s="90"/>
    </row>
    <row r="2449" spans="1:7">
      <c r="A2449" s="328"/>
      <c r="B2449" s="328"/>
      <c r="C2449" s="329"/>
      <c r="E2449" s="203"/>
      <c r="F2449" s="203"/>
      <c r="G2449" s="90"/>
    </row>
    <row r="2450" spans="1:7">
      <c r="A2450" s="81"/>
      <c r="B2450" s="82"/>
      <c r="C2450" s="204"/>
      <c r="E2450" s="172"/>
      <c r="F2450" s="172"/>
      <c r="G2450" s="90"/>
    </row>
    <row r="2451" spans="1:7">
      <c r="A2451" s="328"/>
      <c r="B2451" s="328"/>
      <c r="C2451" s="329"/>
      <c r="E2451" s="203"/>
      <c r="F2451" s="203"/>
      <c r="G2451" s="90"/>
    </row>
    <row r="2452" spans="1:7">
      <c r="A2452" s="81"/>
      <c r="B2452" s="82"/>
      <c r="C2452" s="204"/>
      <c r="E2452" s="172"/>
      <c r="F2452" s="172"/>
      <c r="G2452" s="90"/>
    </row>
    <row r="2453" spans="1:7">
      <c r="A2453" s="81"/>
      <c r="B2453" s="82"/>
      <c r="C2453" s="204"/>
      <c r="E2453" s="203"/>
      <c r="F2453" s="203"/>
      <c r="G2453" s="90"/>
    </row>
    <row r="2454" spans="1:7">
      <c r="A2454" s="81"/>
      <c r="B2454" s="82"/>
      <c r="C2454" s="204"/>
      <c r="E2454" s="172"/>
      <c r="F2454" s="172"/>
      <c r="G2454" s="90"/>
    </row>
    <row r="2455" spans="1:7">
      <c r="A2455" s="81"/>
      <c r="B2455" s="82"/>
      <c r="C2455" s="204"/>
      <c r="E2455" s="203"/>
      <c r="F2455" s="203"/>
      <c r="G2455" s="90"/>
    </row>
    <row r="2456" spans="1:7">
      <c r="A2456" s="81"/>
      <c r="B2456" s="82"/>
      <c r="C2456" s="204"/>
      <c r="E2456" s="172"/>
      <c r="F2456" s="172"/>
      <c r="G2456" s="90"/>
    </row>
    <row r="2457" spans="1:7">
      <c r="A2457" s="328"/>
      <c r="B2457" s="328"/>
      <c r="C2457" s="329"/>
      <c r="E2457" s="203"/>
      <c r="F2457" s="203"/>
      <c r="G2457" s="90"/>
    </row>
    <row r="2458" spans="1:7">
      <c r="A2458" s="328"/>
      <c r="B2458" s="328"/>
      <c r="C2458" s="329"/>
      <c r="E2458" s="172"/>
      <c r="F2458" s="172"/>
      <c r="G2458" s="90"/>
    </row>
    <row r="2459" spans="1:7">
      <c r="A2459" s="81"/>
      <c r="B2459" s="82"/>
      <c r="C2459" s="204"/>
      <c r="E2459" s="203"/>
      <c r="F2459" s="203"/>
      <c r="G2459" s="90"/>
    </row>
    <row r="2460" spans="1:7">
      <c r="A2460" s="81"/>
      <c r="B2460" s="82"/>
      <c r="C2460" s="204"/>
      <c r="E2460" s="172"/>
      <c r="F2460" s="172"/>
      <c r="G2460" s="90"/>
    </row>
    <row r="2461" spans="1:7">
      <c r="A2461" s="81"/>
      <c r="B2461" s="82"/>
      <c r="C2461" s="204"/>
      <c r="E2461" s="203"/>
      <c r="F2461" s="203"/>
      <c r="G2461" s="90"/>
    </row>
    <row r="2462" spans="1:7">
      <c r="A2462" s="328"/>
      <c r="B2462" s="328"/>
      <c r="C2462" s="329"/>
      <c r="E2462" s="172"/>
      <c r="F2462" s="172"/>
      <c r="G2462" s="90"/>
    </row>
    <row r="2463" spans="1:7">
      <c r="A2463" s="81"/>
      <c r="B2463" s="82"/>
      <c r="C2463" s="204"/>
      <c r="E2463" s="203"/>
      <c r="F2463" s="203"/>
      <c r="G2463" s="90"/>
    </row>
    <row r="2464" spans="1:7">
      <c r="A2464" s="81"/>
      <c r="B2464" s="82"/>
      <c r="C2464" s="204"/>
      <c r="E2464" s="172"/>
      <c r="F2464" s="172"/>
      <c r="G2464" s="90"/>
    </row>
    <row r="2465" spans="1:7">
      <c r="A2465" s="81"/>
      <c r="B2465" s="82"/>
      <c r="C2465" s="204"/>
      <c r="E2465" s="203"/>
      <c r="F2465" s="203"/>
      <c r="G2465" s="90"/>
    </row>
    <row r="2466" spans="1:7">
      <c r="A2466" s="81"/>
      <c r="B2466" s="82"/>
      <c r="C2466" s="204"/>
      <c r="E2466" s="172"/>
      <c r="F2466" s="172"/>
      <c r="G2466" s="90"/>
    </row>
    <row r="2467" spans="1:7">
      <c r="A2467" s="328"/>
      <c r="B2467" s="328"/>
      <c r="C2467" s="329"/>
      <c r="E2467" s="172"/>
      <c r="F2467" s="172"/>
      <c r="G2467" s="90"/>
    </row>
    <row r="2468" spans="1:7">
      <c r="A2468" s="81"/>
      <c r="B2468" s="82"/>
      <c r="C2468" s="204"/>
      <c r="E2468" s="203"/>
      <c r="F2468" s="203"/>
      <c r="G2468" s="90"/>
    </row>
    <row r="2469" spans="1:7">
      <c r="A2469" s="81"/>
      <c r="B2469" s="82"/>
      <c r="C2469" s="204"/>
      <c r="E2469" s="172"/>
      <c r="F2469" s="172"/>
    </row>
    <row r="2470" spans="1:7">
      <c r="A2470" s="81"/>
      <c r="B2470" s="82"/>
      <c r="C2470" s="204"/>
      <c r="E2470" s="203"/>
      <c r="F2470" s="203"/>
      <c r="G2470" s="90"/>
    </row>
    <row r="2471" spans="1:7">
      <c r="A2471" s="81"/>
      <c r="B2471" s="82"/>
      <c r="C2471" s="204"/>
      <c r="E2471" s="172"/>
      <c r="F2471" s="172"/>
      <c r="G2471" s="90"/>
    </row>
    <row r="2472" spans="1:7">
      <c r="A2472" s="326"/>
      <c r="B2472" s="326"/>
      <c r="C2472" s="327"/>
      <c r="E2472" s="203"/>
      <c r="F2472" s="203"/>
      <c r="G2472" s="90"/>
    </row>
    <row r="2473" spans="1:7">
      <c r="A2473" s="328"/>
      <c r="B2473" s="328"/>
      <c r="C2473" s="329"/>
      <c r="E2473" s="172"/>
      <c r="F2473" s="172"/>
      <c r="G2473" s="90"/>
    </row>
    <row r="2474" spans="1:7">
      <c r="A2474" s="81"/>
      <c r="B2474" s="82"/>
      <c r="C2474" s="204"/>
      <c r="E2474" s="203"/>
      <c r="F2474" s="203"/>
      <c r="G2474" s="90"/>
    </row>
    <row r="2475" spans="1:7">
      <c r="A2475" s="81"/>
      <c r="B2475" s="82"/>
      <c r="C2475" s="204"/>
      <c r="E2475" s="172"/>
      <c r="F2475" s="172"/>
      <c r="G2475" s="90"/>
    </row>
    <row r="2476" spans="1:7">
      <c r="A2476" s="81"/>
      <c r="B2476" s="82"/>
      <c r="C2476" s="204"/>
      <c r="E2476" s="172"/>
      <c r="F2476" s="172"/>
      <c r="G2476" s="90"/>
    </row>
    <row r="2477" spans="1:7">
      <c r="A2477" s="81"/>
      <c r="B2477" s="82"/>
      <c r="C2477" s="204"/>
      <c r="E2477" s="172"/>
      <c r="F2477" s="172"/>
      <c r="G2477" s="90"/>
    </row>
    <row r="2478" spans="1:7">
      <c r="A2478" s="81"/>
      <c r="B2478" s="82"/>
      <c r="C2478" s="204"/>
      <c r="E2478" s="203"/>
      <c r="F2478" s="203"/>
      <c r="G2478" s="90"/>
    </row>
    <row r="2479" spans="1:7">
      <c r="A2479" s="81"/>
      <c r="B2479" s="82"/>
      <c r="C2479" s="204"/>
      <c r="E2479" s="172"/>
      <c r="F2479" s="172"/>
      <c r="G2479" s="90"/>
    </row>
    <row r="2480" spans="1:7">
      <c r="A2480" s="81"/>
      <c r="B2480" s="82"/>
      <c r="C2480" s="204"/>
      <c r="E2480" s="172"/>
      <c r="F2480" s="172"/>
      <c r="G2480" s="90"/>
    </row>
    <row r="2481" spans="1:7">
      <c r="A2481" s="81"/>
      <c r="B2481" s="82"/>
      <c r="C2481" s="204"/>
      <c r="E2481" s="203"/>
      <c r="F2481" s="203"/>
      <c r="G2481" s="90"/>
    </row>
    <row r="2482" spans="1:7">
      <c r="A2482" s="81"/>
      <c r="B2482" s="82"/>
      <c r="C2482" s="204"/>
      <c r="E2482" s="172"/>
      <c r="F2482" s="172"/>
      <c r="G2482" s="90"/>
    </row>
    <row r="2483" spans="1:7">
      <c r="A2483" s="81"/>
      <c r="B2483" s="82"/>
      <c r="C2483" s="204"/>
      <c r="E2483" s="203"/>
      <c r="F2483" s="203"/>
      <c r="G2483" s="90"/>
    </row>
    <row r="2484" spans="1:7">
      <c r="A2484" s="81"/>
      <c r="B2484" s="82"/>
      <c r="C2484" s="204"/>
      <c r="E2484" s="172"/>
      <c r="F2484" s="172"/>
      <c r="G2484" s="90"/>
    </row>
    <row r="2485" spans="1:7">
      <c r="A2485" s="81"/>
      <c r="B2485" s="82"/>
      <c r="C2485" s="204"/>
      <c r="E2485" s="172"/>
      <c r="F2485" s="172"/>
      <c r="G2485" s="90"/>
    </row>
    <row r="2486" spans="1:7">
      <c r="A2486" s="81"/>
      <c r="B2486" s="82"/>
      <c r="C2486" s="204"/>
      <c r="E2486" s="203"/>
      <c r="F2486" s="203"/>
      <c r="G2486" s="90"/>
    </row>
    <row r="2487" spans="1:7">
      <c r="A2487" s="81"/>
      <c r="B2487" s="82"/>
      <c r="C2487" s="204"/>
      <c r="E2487" s="172"/>
      <c r="F2487" s="172"/>
      <c r="G2487" s="90"/>
    </row>
    <row r="2488" spans="1:7">
      <c r="A2488" s="81"/>
      <c r="B2488" s="82"/>
      <c r="C2488" s="204"/>
      <c r="E2488" s="172"/>
      <c r="F2488" s="172"/>
      <c r="G2488" s="90"/>
    </row>
    <row r="2489" spans="1:7">
      <c r="A2489" s="81"/>
      <c r="B2489" s="82"/>
      <c r="C2489" s="204"/>
      <c r="E2489" s="203"/>
      <c r="F2489" s="203"/>
      <c r="G2489" s="90"/>
    </row>
    <row r="2490" spans="1:7">
      <c r="A2490" s="81"/>
      <c r="B2490" s="82"/>
      <c r="C2490" s="204"/>
      <c r="E2490" s="172"/>
      <c r="F2490" s="172"/>
    </row>
    <row r="2491" spans="1:7">
      <c r="A2491" s="81"/>
      <c r="B2491" s="82"/>
      <c r="C2491" s="204"/>
      <c r="E2491" s="203"/>
      <c r="F2491" s="203"/>
      <c r="G2491" s="90"/>
    </row>
    <row r="2492" spans="1:7">
      <c r="A2492" s="81"/>
      <c r="B2492" s="82"/>
      <c r="C2492" s="204"/>
      <c r="E2492" s="172"/>
      <c r="F2492" s="172"/>
      <c r="G2492" s="90"/>
    </row>
    <row r="2493" spans="1:7">
      <c r="A2493" s="81"/>
      <c r="B2493" s="82"/>
      <c r="C2493" s="204"/>
      <c r="E2493" s="203"/>
      <c r="F2493" s="203"/>
      <c r="G2493" s="90"/>
    </row>
    <row r="2494" spans="1:7">
      <c r="A2494" s="81"/>
      <c r="B2494" s="82"/>
      <c r="C2494" s="204"/>
      <c r="E2494" s="172"/>
      <c r="F2494" s="172"/>
      <c r="G2494" s="90"/>
    </row>
    <row r="2495" spans="1:7">
      <c r="A2495" s="81"/>
      <c r="B2495" s="82"/>
      <c r="C2495" s="204"/>
      <c r="E2495" s="203"/>
      <c r="F2495" s="203"/>
    </row>
    <row r="2496" spans="1:7">
      <c r="A2496" s="81"/>
      <c r="B2496" s="82"/>
      <c r="C2496" s="204"/>
      <c r="E2496" s="172"/>
      <c r="F2496" s="172"/>
      <c r="G2496" s="90"/>
    </row>
    <row r="2497" spans="1:7">
      <c r="A2497" s="81"/>
      <c r="B2497" s="82"/>
      <c r="C2497" s="204"/>
      <c r="E2497" s="203"/>
      <c r="F2497" s="203"/>
    </row>
    <row r="2498" spans="1:7">
      <c r="A2498" s="81"/>
      <c r="B2498" s="82"/>
      <c r="C2498" s="204"/>
      <c r="E2498" s="172"/>
      <c r="F2498" s="172"/>
      <c r="G2498" s="90"/>
    </row>
    <row r="2499" spans="1:7">
      <c r="A2499" s="81"/>
      <c r="B2499" s="82"/>
      <c r="C2499" s="204"/>
      <c r="E2499" s="203"/>
      <c r="F2499" s="203"/>
    </row>
    <row r="2500" spans="1:7">
      <c r="A2500" s="81"/>
      <c r="B2500" s="82"/>
      <c r="C2500" s="204"/>
      <c r="E2500" s="172"/>
      <c r="F2500" s="172"/>
      <c r="G2500" s="90"/>
    </row>
    <row r="2501" spans="1:7">
      <c r="A2501" s="328"/>
      <c r="B2501" s="328"/>
      <c r="C2501" s="329"/>
      <c r="E2501" s="172"/>
      <c r="F2501" s="172"/>
      <c r="G2501" s="90"/>
    </row>
    <row r="2502" spans="1:7">
      <c r="A2502" s="81"/>
      <c r="B2502" s="82"/>
      <c r="C2502" s="204"/>
      <c r="E2502" s="172"/>
      <c r="F2502" s="172"/>
    </row>
    <row r="2503" spans="1:7">
      <c r="A2503" s="81"/>
      <c r="B2503" s="82"/>
      <c r="C2503" s="204"/>
      <c r="E2503" s="203"/>
      <c r="F2503" s="203"/>
      <c r="G2503" s="90"/>
    </row>
    <row r="2504" spans="1:7">
      <c r="A2504" s="81"/>
      <c r="B2504" s="82"/>
      <c r="C2504" s="204"/>
      <c r="E2504" s="172"/>
      <c r="F2504" s="172"/>
    </row>
    <row r="2505" spans="1:7">
      <c r="A2505" s="81"/>
      <c r="B2505" s="82"/>
      <c r="C2505" s="204"/>
      <c r="E2505" s="203"/>
      <c r="F2505" s="203"/>
      <c r="G2505" s="90"/>
    </row>
    <row r="2506" spans="1:7">
      <c r="A2506" s="81"/>
      <c r="B2506" s="82"/>
      <c r="C2506" s="204"/>
      <c r="E2506" s="172"/>
      <c r="F2506" s="172"/>
      <c r="G2506" s="90"/>
    </row>
    <row r="2507" spans="1:7">
      <c r="A2507" s="81"/>
      <c r="B2507" s="82"/>
      <c r="C2507" s="204"/>
      <c r="E2507" s="203"/>
      <c r="F2507" s="203"/>
      <c r="G2507" s="90"/>
    </row>
    <row r="2508" spans="1:7">
      <c r="A2508" s="81"/>
      <c r="B2508" s="82"/>
      <c r="C2508" s="204"/>
      <c r="E2508" s="172"/>
      <c r="F2508" s="172"/>
      <c r="G2508" s="90"/>
    </row>
    <row r="2509" spans="1:7">
      <c r="A2509" s="81"/>
      <c r="B2509" s="82"/>
      <c r="C2509" s="204"/>
      <c r="E2509" s="203"/>
      <c r="F2509" s="203"/>
    </row>
    <row r="2510" spans="1:7">
      <c r="A2510" s="81"/>
      <c r="B2510" s="82"/>
      <c r="C2510" s="204"/>
      <c r="E2510" s="172"/>
      <c r="F2510" s="172"/>
      <c r="G2510" s="90"/>
    </row>
    <row r="2511" spans="1:7">
      <c r="A2511" s="81"/>
      <c r="B2511" s="82"/>
      <c r="C2511" s="204"/>
      <c r="E2511" s="203"/>
      <c r="F2511" s="203"/>
    </row>
    <row r="2512" spans="1:7">
      <c r="A2512" s="81"/>
      <c r="B2512" s="82"/>
      <c r="C2512" s="204"/>
      <c r="E2512" s="172"/>
      <c r="F2512" s="172"/>
      <c r="G2512" s="90"/>
    </row>
    <row r="2513" spans="1:7">
      <c r="A2513" s="81"/>
      <c r="B2513" s="82"/>
      <c r="C2513" s="204"/>
      <c r="E2513" s="203"/>
      <c r="F2513" s="203"/>
    </row>
    <row r="2514" spans="1:7">
      <c r="A2514" s="81"/>
      <c r="B2514" s="82"/>
      <c r="C2514" s="204"/>
      <c r="E2514" s="172"/>
      <c r="F2514" s="172"/>
      <c r="G2514" s="90"/>
    </row>
    <row r="2515" spans="1:7">
      <c r="A2515" s="81"/>
      <c r="B2515" s="82"/>
      <c r="C2515" s="204"/>
      <c r="E2515" s="203"/>
      <c r="F2515" s="203"/>
    </row>
    <row r="2516" spans="1:7">
      <c r="A2516" s="81"/>
      <c r="B2516" s="82"/>
      <c r="C2516" s="204"/>
      <c r="E2516" s="172"/>
      <c r="F2516" s="172"/>
      <c r="G2516" s="90"/>
    </row>
    <row r="2517" spans="1:7">
      <c r="A2517" s="81"/>
      <c r="B2517" s="82"/>
      <c r="C2517" s="204"/>
      <c r="E2517" s="203"/>
      <c r="F2517" s="203"/>
    </row>
    <row r="2518" spans="1:7">
      <c r="A2518" s="81"/>
      <c r="B2518" s="82"/>
      <c r="C2518" s="204"/>
      <c r="E2518" s="172"/>
      <c r="F2518" s="172"/>
      <c r="G2518" s="90"/>
    </row>
    <row r="2519" spans="1:7">
      <c r="A2519" s="81"/>
      <c r="B2519" s="82"/>
      <c r="C2519" s="204"/>
      <c r="E2519" s="203"/>
      <c r="F2519" s="203"/>
      <c r="G2519" s="90"/>
    </row>
    <row r="2520" spans="1:7">
      <c r="A2520" s="81"/>
      <c r="B2520" s="82"/>
      <c r="C2520" s="204"/>
      <c r="E2520" s="172"/>
      <c r="F2520" s="172"/>
    </row>
    <row r="2521" spans="1:7">
      <c r="A2521" s="81"/>
      <c r="B2521" s="82"/>
      <c r="C2521" s="204"/>
      <c r="E2521" s="203"/>
      <c r="F2521" s="203"/>
      <c r="G2521" s="90"/>
    </row>
    <row r="2522" spans="1:7">
      <c r="A2522" s="81"/>
      <c r="B2522" s="82"/>
      <c r="C2522" s="204"/>
      <c r="E2522" s="172"/>
      <c r="F2522" s="172"/>
    </row>
    <row r="2523" spans="1:7">
      <c r="A2523" s="81"/>
      <c r="B2523" s="82"/>
      <c r="C2523" s="204"/>
      <c r="E2523" s="203"/>
      <c r="F2523" s="203"/>
      <c r="G2523" s="90"/>
    </row>
    <row r="2524" spans="1:7">
      <c r="A2524" s="328"/>
      <c r="B2524" s="328"/>
      <c r="C2524" s="329"/>
      <c r="E2524" s="172"/>
      <c r="F2524" s="172"/>
      <c r="G2524" s="90"/>
    </row>
    <row r="2525" spans="1:7">
      <c r="A2525" s="81"/>
      <c r="B2525" s="82"/>
      <c r="C2525" s="204"/>
      <c r="E2525" s="203"/>
      <c r="F2525" s="203"/>
      <c r="G2525" s="90"/>
    </row>
    <row r="2526" spans="1:7">
      <c r="A2526" s="81"/>
      <c r="B2526" s="82"/>
      <c r="C2526" s="204"/>
      <c r="E2526" s="172"/>
      <c r="F2526" s="172"/>
    </row>
    <row r="2527" spans="1:7">
      <c r="A2527" s="81"/>
      <c r="B2527" s="82"/>
      <c r="C2527" s="204"/>
      <c r="E2527" s="203"/>
      <c r="F2527" s="203"/>
      <c r="G2527" s="90"/>
    </row>
    <row r="2528" spans="1:7">
      <c r="A2528" s="81"/>
      <c r="B2528" s="82"/>
      <c r="C2528" s="204"/>
      <c r="E2528" s="172"/>
      <c r="F2528" s="172"/>
    </row>
    <row r="2529" spans="1:7">
      <c r="A2529" s="81"/>
      <c r="B2529" s="82"/>
      <c r="C2529" s="204"/>
      <c r="E2529" s="203"/>
      <c r="F2529" s="203"/>
      <c r="G2529" s="90"/>
    </row>
    <row r="2530" spans="1:7">
      <c r="A2530" s="81"/>
      <c r="B2530" s="82"/>
      <c r="C2530" s="204"/>
      <c r="E2530" s="172"/>
      <c r="F2530" s="172"/>
      <c r="G2530" s="90"/>
    </row>
    <row r="2531" spans="1:7">
      <c r="A2531" s="81"/>
      <c r="B2531" s="82"/>
      <c r="C2531" s="204"/>
      <c r="E2531" s="203"/>
      <c r="F2531" s="203"/>
      <c r="G2531" s="90"/>
    </row>
    <row r="2532" spans="1:7">
      <c r="A2532" s="81"/>
      <c r="B2532" s="82"/>
      <c r="C2532" s="204"/>
      <c r="E2532" s="172"/>
      <c r="F2532" s="172"/>
      <c r="G2532" s="90"/>
    </row>
    <row r="2533" spans="1:7">
      <c r="A2533" s="81"/>
      <c r="B2533" s="82"/>
      <c r="C2533" s="204"/>
      <c r="E2533" s="203"/>
      <c r="F2533" s="203"/>
      <c r="G2533" s="90"/>
    </row>
    <row r="2534" spans="1:7">
      <c r="A2534" s="81"/>
      <c r="B2534" s="82"/>
      <c r="C2534" s="204"/>
      <c r="E2534" s="172"/>
      <c r="F2534" s="172"/>
      <c r="G2534" s="90"/>
    </row>
    <row r="2535" spans="1:7">
      <c r="A2535" s="81"/>
      <c r="B2535" s="82"/>
      <c r="C2535" s="204"/>
      <c r="E2535" s="203"/>
      <c r="F2535" s="203"/>
      <c r="G2535" s="90"/>
    </row>
    <row r="2536" spans="1:7">
      <c r="A2536" s="328"/>
      <c r="B2536" s="328"/>
      <c r="C2536" s="329"/>
      <c r="E2536" s="172"/>
      <c r="F2536" s="172"/>
      <c r="G2536" s="90"/>
    </row>
    <row r="2537" spans="1:7">
      <c r="A2537" s="328"/>
      <c r="B2537" s="328"/>
      <c r="C2537" s="329"/>
      <c r="E2537" s="203"/>
      <c r="F2537" s="203"/>
      <c r="G2537" s="90"/>
    </row>
    <row r="2538" spans="1:7">
      <c r="A2538" s="81"/>
      <c r="B2538" s="82"/>
      <c r="C2538" s="204"/>
      <c r="E2538" s="172"/>
      <c r="F2538" s="172"/>
      <c r="G2538" s="90"/>
    </row>
    <row r="2539" spans="1:7">
      <c r="A2539" s="328"/>
      <c r="B2539" s="328"/>
      <c r="C2539" s="329"/>
      <c r="E2539" s="203"/>
      <c r="F2539" s="203"/>
    </row>
    <row r="2540" spans="1:7">
      <c r="A2540" s="81"/>
      <c r="B2540" s="82"/>
      <c r="C2540" s="204"/>
      <c r="E2540" s="172"/>
      <c r="F2540" s="172"/>
      <c r="G2540" s="90"/>
    </row>
    <row r="2541" spans="1:7">
      <c r="A2541" s="81"/>
      <c r="B2541" s="82"/>
      <c r="C2541" s="204"/>
      <c r="E2541" s="203"/>
      <c r="F2541" s="203"/>
    </row>
    <row r="2542" spans="1:7">
      <c r="A2542" s="81"/>
      <c r="B2542" s="82"/>
      <c r="C2542" s="204"/>
      <c r="E2542" s="172"/>
      <c r="F2542" s="172"/>
      <c r="G2542" s="90"/>
    </row>
    <row r="2543" spans="1:7">
      <c r="A2543" s="81"/>
      <c r="B2543" s="82"/>
      <c r="C2543" s="204"/>
      <c r="E2543" s="203"/>
      <c r="F2543" s="203"/>
    </row>
    <row r="2544" spans="1:7">
      <c r="A2544" s="81"/>
      <c r="B2544" s="82"/>
      <c r="C2544" s="204"/>
      <c r="E2544" s="172"/>
      <c r="F2544" s="172"/>
      <c r="G2544" s="90"/>
    </row>
    <row r="2545" spans="1:7">
      <c r="A2545" s="81"/>
      <c r="B2545" s="82"/>
      <c r="C2545" s="204"/>
      <c r="E2545" s="172"/>
      <c r="F2545" s="172"/>
      <c r="G2545" s="90"/>
    </row>
    <row r="2546" spans="1:7">
      <c r="A2546" s="81"/>
      <c r="B2546" s="82"/>
      <c r="C2546" s="204"/>
      <c r="E2546" s="203"/>
      <c r="F2546" s="203"/>
      <c r="G2546" s="90"/>
    </row>
    <row r="2547" spans="1:7">
      <c r="A2547" s="81"/>
      <c r="B2547" s="82"/>
      <c r="C2547" s="204"/>
      <c r="E2547" s="172"/>
      <c r="F2547" s="172"/>
      <c r="G2547" s="90"/>
    </row>
    <row r="2548" spans="1:7">
      <c r="A2548" s="81"/>
      <c r="B2548" s="82"/>
      <c r="C2548" s="204"/>
      <c r="E2548" s="203"/>
      <c r="F2548" s="203"/>
    </row>
    <row r="2549" spans="1:7">
      <c r="A2549" s="81"/>
      <c r="B2549" s="82"/>
      <c r="C2549" s="204"/>
      <c r="E2549" s="172"/>
      <c r="F2549" s="172"/>
    </row>
    <row r="2550" spans="1:7">
      <c r="A2550" s="81"/>
      <c r="B2550" s="82"/>
      <c r="C2550" s="204"/>
      <c r="E2550" s="203"/>
      <c r="F2550" s="203"/>
      <c r="G2550" s="90"/>
    </row>
    <row r="2551" spans="1:7">
      <c r="A2551" s="81"/>
      <c r="B2551" s="82"/>
      <c r="C2551" s="204"/>
      <c r="E2551" s="172"/>
      <c r="F2551" s="172"/>
      <c r="G2551" s="90"/>
    </row>
    <row r="2552" spans="1:7">
      <c r="A2552" s="81"/>
      <c r="B2552" s="82"/>
      <c r="C2552" s="204"/>
      <c r="E2552" s="203"/>
      <c r="F2552" s="203"/>
    </row>
    <row r="2553" spans="1:7">
      <c r="A2553" s="81"/>
      <c r="B2553" s="82"/>
      <c r="C2553" s="204"/>
      <c r="E2553" s="172"/>
      <c r="F2553" s="172"/>
      <c r="G2553" s="90"/>
    </row>
    <row r="2554" spans="1:7">
      <c r="A2554" s="81"/>
      <c r="B2554" s="82"/>
      <c r="C2554" s="204"/>
      <c r="E2554" s="203"/>
      <c r="F2554" s="203"/>
      <c r="G2554" s="90"/>
    </row>
    <row r="2555" spans="1:7">
      <c r="A2555" s="81"/>
      <c r="B2555" s="82"/>
      <c r="C2555" s="204"/>
      <c r="E2555" s="172"/>
      <c r="F2555" s="172"/>
    </row>
    <row r="2556" spans="1:7">
      <c r="A2556" s="81"/>
      <c r="B2556" s="82"/>
      <c r="C2556" s="204"/>
      <c r="E2556" s="203"/>
      <c r="F2556" s="203"/>
    </row>
    <row r="2557" spans="1:7">
      <c r="A2557" s="328"/>
      <c r="B2557" s="328"/>
      <c r="C2557" s="329"/>
      <c r="E2557" s="172"/>
      <c r="F2557" s="172"/>
    </row>
    <row r="2558" spans="1:7">
      <c r="A2558" s="81"/>
      <c r="B2558" s="82"/>
      <c r="C2558" s="204"/>
      <c r="E2558" s="203"/>
      <c r="F2558" s="203"/>
      <c r="G2558" s="90"/>
    </row>
    <row r="2559" spans="1:7">
      <c r="A2559" s="81"/>
      <c r="B2559" s="82"/>
      <c r="C2559" s="204"/>
      <c r="E2559" s="172"/>
      <c r="F2559" s="172"/>
      <c r="G2559" s="90"/>
    </row>
    <row r="2560" spans="1:7">
      <c r="A2560" s="81"/>
      <c r="B2560" s="82"/>
      <c r="C2560" s="204"/>
      <c r="E2560" s="203"/>
      <c r="F2560" s="203"/>
      <c r="G2560" s="90"/>
    </row>
    <row r="2561" spans="1:7">
      <c r="A2561" s="81"/>
      <c r="B2561" s="82"/>
      <c r="C2561" s="204"/>
      <c r="E2561" s="172"/>
      <c r="F2561" s="172"/>
      <c r="G2561" s="90"/>
    </row>
    <row r="2562" spans="1:7">
      <c r="A2562" s="81"/>
      <c r="B2562" s="82"/>
      <c r="C2562" s="204"/>
      <c r="E2562" s="203"/>
      <c r="F2562" s="203"/>
      <c r="G2562" s="90"/>
    </row>
    <row r="2563" spans="1:7">
      <c r="A2563" s="81"/>
      <c r="B2563" s="82"/>
      <c r="C2563" s="204"/>
      <c r="E2563" s="172"/>
      <c r="F2563" s="172"/>
      <c r="G2563" s="90"/>
    </row>
    <row r="2564" spans="1:7">
      <c r="A2564" s="81"/>
      <c r="B2564" s="82"/>
      <c r="C2564" s="204"/>
      <c r="E2564" s="203"/>
      <c r="F2564" s="203"/>
      <c r="G2564" s="90"/>
    </row>
    <row r="2565" spans="1:7">
      <c r="A2565" s="81"/>
      <c r="B2565" s="82"/>
      <c r="C2565" s="204"/>
      <c r="E2565" s="172"/>
      <c r="F2565" s="172"/>
      <c r="G2565" s="90"/>
    </row>
    <row r="2566" spans="1:7">
      <c r="A2566" s="81"/>
      <c r="B2566" s="82"/>
      <c r="C2566" s="204"/>
      <c r="E2566" s="203"/>
      <c r="F2566" s="203"/>
      <c r="G2566" s="90"/>
    </row>
    <row r="2567" spans="1:7">
      <c r="A2567" s="81"/>
      <c r="B2567" s="82"/>
      <c r="C2567" s="204"/>
      <c r="E2567" s="172"/>
      <c r="F2567" s="172"/>
    </row>
    <row r="2568" spans="1:7">
      <c r="A2568" s="81"/>
      <c r="B2568" s="82"/>
      <c r="C2568" s="204"/>
      <c r="E2568" s="203"/>
      <c r="F2568" s="203"/>
      <c r="G2568" s="90"/>
    </row>
    <row r="2569" spans="1:7">
      <c r="A2569" s="81"/>
      <c r="B2569" s="82"/>
      <c r="C2569" s="204"/>
      <c r="E2569" s="172"/>
      <c r="F2569" s="172"/>
    </row>
    <row r="2570" spans="1:7">
      <c r="A2570" s="81"/>
      <c r="B2570" s="82"/>
      <c r="C2570" s="204"/>
      <c r="E2570" s="203"/>
      <c r="F2570" s="203"/>
      <c r="G2570" s="90"/>
    </row>
    <row r="2571" spans="1:7">
      <c r="A2571" s="81"/>
      <c r="B2571" s="82"/>
      <c r="C2571" s="204"/>
      <c r="E2571" s="172"/>
      <c r="F2571" s="172"/>
    </row>
    <row r="2572" spans="1:7">
      <c r="A2572" s="81"/>
      <c r="B2572" s="82"/>
      <c r="C2572" s="204"/>
      <c r="E2572" s="203"/>
      <c r="F2572" s="203"/>
      <c r="G2572" s="90"/>
    </row>
    <row r="2573" spans="1:7">
      <c r="A2573" s="81"/>
      <c r="B2573" s="82"/>
      <c r="C2573" s="204"/>
      <c r="E2573" s="172"/>
      <c r="F2573" s="172"/>
      <c r="G2573" s="90"/>
    </row>
    <row r="2574" spans="1:7">
      <c r="A2574" s="81"/>
      <c r="B2574" s="82"/>
      <c r="C2574" s="204"/>
      <c r="E2574" s="203"/>
      <c r="F2574" s="203"/>
    </row>
    <row r="2575" spans="1:7">
      <c r="A2575" s="81"/>
      <c r="B2575" s="82"/>
      <c r="C2575" s="204"/>
      <c r="E2575" s="172"/>
      <c r="F2575" s="172"/>
      <c r="G2575" s="90"/>
    </row>
    <row r="2576" spans="1:7">
      <c r="A2576" s="172"/>
      <c r="B2576" s="172"/>
      <c r="C2576" s="278"/>
      <c r="E2576" s="203"/>
      <c r="F2576" s="203"/>
    </row>
    <row r="2577" spans="1:7">
      <c r="A2577" s="328"/>
      <c r="B2577" s="328"/>
      <c r="C2577" s="329"/>
      <c r="E2577" s="172"/>
      <c r="F2577" s="172"/>
      <c r="G2577" s="90"/>
    </row>
    <row r="2578" spans="1:7">
      <c r="A2578" s="172"/>
      <c r="B2578" s="172"/>
      <c r="C2578" s="278"/>
      <c r="E2578" s="203"/>
      <c r="F2578" s="203"/>
      <c r="G2578" s="90"/>
    </row>
    <row r="2579" spans="1:7">
      <c r="A2579" s="81"/>
      <c r="B2579" s="82"/>
      <c r="C2579" s="204"/>
      <c r="E2579" s="172"/>
      <c r="F2579" s="172"/>
      <c r="G2579" s="90"/>
    </row>
    <row r="2580" spans="1:7">
      <c r="A2580" s="81"/>
      <c r="B2580" s="82"/>
      <c r="C2580" s="204"/>
      <c r="E2580" s="203"/>
      <c r="F2580" s="203"/>
      <c r="G2580" s="90"/>
    </row>
    <row r="2581" spans="1:7">
      <c r="A2581" s="81"/>
      <c r="B2581" s="82"/>
      <c r="C2581" s="204"/>
      <c r="E2581" s="172"/>
      <c r="F2581" s="172"/>
      <c r="G2581" s="90"/>
    </row>
    <row r="2582" spans="1:7">
      <c r="A2582" s="328"/>
      <c r="B2582" s="328"/>
      <c r="C2582" s="329"/>
      <c r="E2582" s="203"/>
      <c r="F2582" s="203"/>
      <c r="G2582" s="90"/>
    </row>
    <row r="2583" spans="1:7">
      <c r="A2583" s="81"/>
      <c r="B2583" s="82"/>
      <c r="C2583" s="204"/>
      <c r="E2583" s="172"/>
      <c r="F2583" s="172"/>
    </row>
    <row r="2584" spans="1:7">
      <c r="A2584" s="81"/>
      <c r="B2584" s="82"/>
      <c r="C2584" s="204"/>
      <c r="E2584" s="203"/>
      <c r="F2584" s="203"/>
      <c r="G2584" s="90"/>
    </row>
    <row r="2585" spans="1:7">
      <c r="A2585" s="81"/>
      <c r="B2585" s="82"/>
      <c r="C2585" s="204"/>
      <c r="E2585" s="172"/>
      <c r="F2585" s="172"/>
      <c r="G2585" s="90"/>
    </row>
    <row r="2586" spans="1:7">
      <c r="A2586" s="326"/>
      <c r="B2586" s="326"/>
      <c r="C2586" s="327"/>
      <c r="E2586" s="203"/>
      <c r="F2586" s="203"/>
    </row>
    <row r="2587" spans="1:7">
      <c r="A2587" s="81"/>
      <c r="B2587" s="82"/>
      <c r="C2587" s="204"/>
      <c r="E2587" s="172"/>
      <c r="F2587" s="172"/>
      <c r="G2587" s="90"/>
    </row>
    <row r="2588" spans="1:7">
      <c r="A2588" s="81"/>
      <c r="B2588" s="82"/>
      <c r="C2588" s="204"/>
      <c r="E2588" s="203"/>
      <c r="F2588" s="203"/>
    </row>
    <row r="2589" spans="1:7">
      <c r="A2589" s="81"/>
      <c r="B2589" s="82"/>
      <c r="C2589" s="204"/>
      <c r="E2589" s="172"/>
      <c r="F2589" s="172"/>
      <c r="G2589" s="90"/>
    </row>
    <row r="2590" spans="1:7">
      <c r="A2590" s="326"/>
      <c r="B2590" s="326"/>
      <c r="C2590" s="327"/>
      <c r="E2590" s="203"/>
      <c r="F2590" s="203"/>
      <c r="G2590" s="90"/>
    </row>
    <row r="2591" spans="1:7">
      <c r="A2591" s="328"/>
      <c r="B2591" s="328"/>
      <c r="C2591" s="329"/>
      <c r="E2591" s="172"/>
      <c r="F2591" s="172"/>
      <c r="G2591" s="90"/>
    </row>
    <row r="2592" spans="1:7">
      <c r="A2592" s="81"/>
      <c r="B2592" s="82"/>
      <c r="C2592" s="204"/>
      <c r="E2592" s="203"/>
      <c r="F2592" s="203"/>
      <c r="G2592" s="90"/>
    </row>
    <row r="2593" spans="1:7">
      <c r="A2593" s="81"/>
      <c r="B2593" s="82"/>
      <c r="C2593" s="204"/>
      <c r="E2593" s="172"/>
      <c r="F2593" s="172"/>
      <c r="G2593" s="90"/>
    </row>
    <row r="2594" spans="1:7">
      <c r="A2594" s="81"/>
      <c r="B2594" s="82"/>
      <c r="C2594" s="204"/>
      <c r="E2594" s="203"/>
      <c r="F2594" s="203"/>
      <c r="G2594" s="90"/>
    </row>
    <row r="2595" spans="1:7">
      <c r="A2595" s="81"/>
      <c r="B2595" s="82"/>
      <c r="C2595" s="204"/>
      <c r="E2595" s="172"/>
      <c r="F2595" s="172"/>
      <c r="G2595" s="90"/>
    </row>
    <row r="2596" spans="1:7">
      <c r="A2596" s="81"/>
      <c r="B2596" s="82"/>
      <c r="C2596" s="204"/>
      <c r="E2596" s="203"/>
      <c r="F2596" s="203"/>
      <c r="G2596" s="90"/>
    </row>
    <row r="2597" spans="1:7">
      <c r="A2597" s="81"/>
      <c r="B2597" s="82"/>
      <c r="C2597" s="204"/>
      <c r="E2597" s="172"/>
      <c r="F2597" s="172"/>
    </row>
    <row r="2598" spans="1:7">
      <c r="A2598" s="81"/>
      <c r="B2598" s="82"/>
      <c r="C2598" s="204"/>
      <c r="E2598" s="203"/>
      <c r="F2598" s="203"/>
      <c r="G2598" s="90"/>
    </row>
    <row r="2599" spans="1:7">
      <c r="A2599" s="326"/>
      <c r="B2599" s="326"/>
      <c r="C2599" s="327"/>
      <c r="E2599" s="172"/>
      <c r="F2599" s="172"/>
    </row>
    <row r="2600" spans="1:7">
      <c r="A2600" s="326"/>
      <c r="B2600" s="326"/>
      <c r="C2600" s="327"/>
      <c r="E2600" s="203"/>
      <c r="F2600" s="203"/>
      <c r="G2600" s="90"/>
    </row>
    <row r="2601" spans="1:7">
      <c r="A2601" s="81"/>
      <c r="B2601" s="82"/>
      <c r="C2601" s="204"/>
      <c r="E2601" s="172"/>
      <c r="F2601" s="172"/>
    </row>
    <row r="2602" spans="1:7">
      <c r="A2602" s="326"/>
      <c r="B2602" s="326"/>
      <c r="C2602" s="327"/>
      <c r="E2602" s="203"/>
      <c r="F2602" s="203"/>
      <c r="G2602" s="90"/>
    </row>
    <row r="2603" spans="1:7">
      <c r="A2603" s="326"/>
      <c r="B2603" s="326"/>
      <c r="C2603" s="327"/>
      <c r="E2603" s="172"/>
      <c r="F2603" s="172"/>
    </row>
    <row r="2604" spans="1:7">
      <c r="A2604" s="81"/>
      <c r="B2604" s="82"/>
      <c r="C2604" s="204"/>
      <c r="E2604" s="203"/>
      <c r="F2604" s="203"/>
      <c r="G2604" s="90"/>
    </row>
    <row r="2605" spans="1:7">
      <c r="A2605" s="326"/>
      <c r="B2605" s="326"/>
      <c r="C2605" s="327"/>
      <c r="E2605" s="172"/>
      <c r="F2605" s="172"/>
      <c r="G2605" s="90"/>
    </row>
    <row r="2606" spans="1:7">
      <c r="A2606" s="326"/>
      <c r="B2606" s="326"/>
      <c r="C2606" s="327"/>
      <c r="E2606" s="172"/>
      <c r="F2606" s="172"/>
      <c r="G2606" s="90"/>
    </row>
    <row r="2607" spans="1:7">
      <c r="A2607" s="81"/>
      <c r="B2607" s="82"/>
      <c r="C2607" s="204"/>
      <c r="E2607" s="203"/>
      <c r="F2607" s="203"/>
      <c r="G2607" s="90"/>
    </row>
    <row r="2608" spans="1:7">
      <c r="A2608" s="81"/>
      <c r="B2608" s="82"/>
      <c r="C2608" s="209"/>
      <c r="E2608" s="172"/>
      <c r="F2608" s="172"/>
      <c r="G2608" s="90"/>
    </row>
    <row r="2609" spans="1:7">
      <c r="A2609" s="81"/>
      <c r="B2609" s="82"/>
      <c r="C2609" s="204"/>
      <c r="E2609" s="203"/>
      <c r="F2609" s="203"/>
      <c r="G2609" s="90"/>
    </row>
    <row r="2610" spans="1:7">
      <c r="A2610" s="326"/>
      <c r="B2610" s="326"/>
      <c r="C2610" s="327"/>
      <c r="E2610" s="172"/>
      <c r="F2610" s="172"/>
      <c r="G2610" s="90"/>
    </row>
    <row r="2611" spans="1:7">
      <c r="A2611" s="81"/>
      <c r="B2611" s="82"/>
      <c r="C2611" s="204"/>
      <c r="E2611" s="203"/>
      <c r="F2611" s="203"/>
      <c r="G2611" s="90"/>
    </row>
    <row r="2612" spans="1:7">
      <c r="A2612" s="81"/>
      <c r="B2612" s="82"/>
      <c r="C2612" s="204"/>
      <c r="E2612" s="172"/>
      <c r="F2612" s="172"/>
      <c r="G2612" s="90"/>
    </row>
    <row r="2613" spans="1:7">
      <c r="A2613" s="81"/>
      <c r="B2613" s="82"/>
      <c r="C2613" s="209"/>
      <c r="E2613" s="203"/>
      <c r="F2613" s="203"/>
      <c r="G2613" s="90"/>
    </row>
    <row r="2614" spans="1:7">
      <c r="A2614" s="81"/>
      <c r="B2614" s="82"/>
      <c r="C2614" s="204"/>
      <c r="E2614" s="172"/>
      <c r="F2614" s="172"/>
      <c r="G2614" s="90"/>
    </row>
    <row r="2615" spans="1:7">
      <c r="A2615" s="81"/>
      <c r="B2615" s="82"/>
      <c r="C2615" s="204"/>
      <c r="E2615" s="203"/>
      <c r="F2615" s="203"/>
      <c r="G2615" s="90"/>
    </row>
    <row r="2616" spans="1:7">
      <c r="A2616" s="81"/>
      <c r="B2616" s="82"/>
      <c r="C2616" s="204"/>
      <c r="E2616" s="172"/>
      <c r="F2616" s="172"/>
      <c r="G2616" s="90"/>
    </row>
    <row r="2617" spans="1:7">
      <c r="A2617" s="81"/>
      <c r="B2617" s="82"/>
      <c r="C2617" s="209"/>
      <c r="E2617" s="203"/>
      <c r="F2617" s="203"/>
    </row>
    <row r="2618" spans="1:7">
      <c r="A2618" s="81"/>
      <c r="B2618" s="82"/>
      <c r="C2618" s="209"/>
      <c r="E2618" s="172"/>
      <c r="F2618" s="172"/>
      <c r="G2618" s="90"/>
    </row>
    <row r="2619" spans="1:7">
      <c r="A2619" s="81"/>
      <c r="B2619" s="82"/>
      <c r="C2619" s="204"/>
      <c r="E2619" s="203"/>
      <c r="F2619" s="203"/>
      <c r="G2619" s="90"/>
    </row>
    <row r="2620" spans="1:7">
      <c r="A2620" s="81"/>
      <c r="B2620" s="82"/>
      <c r="C2620" s="204"/>
      <c r="E2620" s="172"/>
      <c r="F2620" s="172"/>
      <c r="G2620" s="90"/>
    </row>
    <row r="2621" spans="1:7">
      <c r="A2621" s="81"/>
      <c r="B2621" s="82"/>
      <c r="C2621" s="209"/>
      <c r="E2621" s="203"/>
      <c r="F2621" s="203"/>
    </row>
    <row r="2622" spans="1:7">
      <c r="A2622" s="81"/>
      <c r="B2622" s="82"/>
      <c r="C2622" s="204"/>
      <c r="E2622" s="172"/>
      <c r="F2622" s="172"/>
      <c r="G2622" s="90"/>
    </row>
    <row r="2623" spans="1:7">
      <c r="A2623" s="81"/>
      <c r="B2623" s="82"/>
      <c r="C2623" s="204"/>
      <c r="E2623" s="172"/>
      <c r="F2623" s="172"/>
      <c r="G2623" s="90"/>
    </row>
    <row r="2624" spans="1:7">
      <c r="A2624" s="81"/>
      <c r="B2624" s="82"/>
      <c r="C2624" s="204"/>
      <c r="E2624" s="172"/>
      <c r="F2624" s="172"/>
      <c r="G2624" s="90"/>
    </row>
    <row r="2625" spans="1:7">
      <c r="A2625" s="81"/>
      <c r="B2625" s="82"/>
      <c r="C2625" s="204"/>
      <c r="E2625" s="203"/>
      <c r="F2625" s="203"/>
      <c r="G2625" s="90"/>
    </row>
    <row r="2626" spans="1:7">
      <c r="A2626" s="81"/>
      <c r="B2626" s="82"/>
      <c r="C2626" s="204"/>
      <c r="E2626" s="172"/>
      <c r="F2626" s="172"/>
      <c r="G2626" s="90"/>
    </row>
    <row r="2627" spans="1:7">
      <c r="A2627" s="81"/>
      <c r="B2627" s="82"/>
      <c r="C2627" s="204"/>
      <c r="E2627" s="203"/>
      <c r="F2627" s="203"/>
      <c r="G2627" s="90"/>
    </row>
    <row r="2628" spans="1:7">
      <c r="A2628" s="81"/>
      <c r="B2628" s="82"/>
      <c r="C2628" s="204"/>
      <c r="E2628" s="172"/>
      <c r="F2628" s="172"/>
    </row>
    <row r="2629" spans="1:7">
      <c r="A2629" s="81"/>
      <c r="B2629" s="82"/>
      <c r="C2629" s="204"/>
      <c r="E2629" s="203"/>
      <c r="F2629" s="203"/>
      <c r="G2629" s="90"/>
    </row>
    <row r="2630" spans="1:7">
      <c r="A2630" s="81"/>
      <c r="B2630" s="82"/>
      <c r="C2630" s="204"/>
      <c r="E2630" s="172"/>
      <c r="F2630" s="172"/>
      <c r="G2630" s="90"/>
    </row>
    <row r="2631" spans="1:7">
      <c r="A2631" s="81"/>
      <c r="B2631" s="82"/>
      <c r="C2631" s="204"/>
      <c r="E2631" s="203"/>
      <c r="F2631" s="203"/>
      <c r="G2631" s="90"/>
    </row>
    <row r="2632" spans="1:7">
      <c r="A2632" s="81"/>
      <c r="B2632" s="82"/>
      <c r="C2632" s="209"/>
      <c r="E2632" s="172"/>
      <c r="F2632" s="172"/>
    </row>
    <row r="2633" spans="1:7">
      <c r="A2633" s="81"/>
      <c r="B2633" s="82"/>
      <c r="C2633" s="204"/>
      <c r="E2633" s="203"/>
      <c r="F2633" s="203"/>
      <c r="G2633" s="90"/>
    </row>
    <row r="2634" spans="1:7">
      <c r="A2634" s="81"/>
      <c r="B2634" s="82"/>
      <c r="C2634" s="204"/>
      <c r="E2634" s="172"/>
      <c r="F2634" s="172"/>
    </row>
    <row r="2635" spans="1:7">
      <c r="A2635" s="326"/>
      <c r="B2635" s="326"/>
      <c r="C2635" s="327"/>
      <c r="E2635" s="203"/>
      <c r="F2635" s="203"/>
      <c r="G2635" s="90"/>
    </row>
    <row r="2636" spans="1:7">
      <c r="A2636" s="326"/>
      <c r="B2636" s="326"/>
      <c r="C2636" s="327"/>
      <c r="E2636" s="172"/>
      <c r="F2636" s="172"/>
      <c r="G2636" s="90"/>
    </row>
    <row r="2637" spans="1:7">
      <c r="A2637" s="326"/>
      <c r="B2637" s="326"/>
      <c r="C2637" s="327"/>
      <c r="E2637" s="203"/>
      <c r="F2637" s="203"/>
      <c r="G2637" s="90"/>
    </row>
    <row r="2638" spans="1:7">
      <c r="A2638" s="81"/>
      <c r="B2638" s="82"/>
      <c r="C2638" s="204"/>
      <c r="E2638" s="172"/>
      <c r="F2638" s="172"/>
      <c r="G2638" s="90"/>
    </row>
    <row r="2639" spans="1:7">
      <c r="A2639" s="81"/>
      <c r="B2639" s="82"/>
      <c r="C2639" s="204"/>
      <c r="E2639" s="203"/>
      <c r="F2639" s="203"/>
      <c r="G2639" s="90"/>
    </row>
    <row r="2640" spans="1:7">
      <c r="A2640" s="81"/>
      <c r="B2640" s="82"/>
      <c r="C2640" s="204"/>
      <c r="E2640" s="172"/>
      <c r="F2640" s="172"/>
      <c r="G2640" s="90"/>
    </row>
    <row r="2641" spans="1:7">
      <c r="A2641" s="81"/>
      <c r="B2641" s="82"/>
      <c r="C2641" s="204"/>
      <c r="E2641" s="203"/>
      <c r="F2641" s="203"/>
      <c r="G2641" s="90"/>
    </row>
    <row r="2642" spans="1:7">
      <c r="A2642" s="81"/>
      <c r="B2642" s="82"/>
      <c r="C2642" s="204"/>
      <c r="E2642" s="172"/>
      <c r="F2642" s="172"/>
      <c r="G2642" s="90"/>
    </row>
    <row r="2643" spans="1:7">
      <c r="A2643" s="81"/>
      <c r="B2643" s="82"/>
      <c r="C2643" s="204"/>
      <c r="E2643" s="172"/>
      <c r="F2643" s="172"/>
      <c r="G2643" s="90"/>
    </row>
    <row r="2644" spans="1:7">
      <c r="A2644" s="81"/>
      <c r="B2644" s="82"/>
      <c r="C2644" s="204"/>
      <c r="E2644" s="203"/>
      <c r="F2644" s="203"/>
      <c r="G2644" s="90"/>
    </row>
    <row r="2645" spans="1:7">
      <c r="A2645" s="81"/>
      <c r="B2645" s="82"/>
      <c r="C2645" s="204"/>
      <c r="E2645" s="172"/>
      <c r="F2645" s="172"/>
      <c r="G2645" s="90"/>
    </row>
    <row r="2646" spans="1:7">
      <c r="A2646" s="81"/>
      <c r="B2646" s="82"/>
      <c r="C2646" s="204"/>
      <c r="E2646" s="203"/>
      <c r="F2646" s="203"/>
      <c r="G2646" s="90"/>
    </row>
    <row r="2647" spans="1:7">
      <c r="A2647" s="81"/>
      <c r="B2647" s="82"/>
      <c r="C2647" s="204"/>
      <c r="E2647" s="172"/>
      <c r="F2647" s="172"/>
    </row>
    <row r="2648" spans="1:7">
      <c r="A2648" s="81"/>
      <c r="B2648" s="82"/>
      <c r="C2648" s="204"/>
      <c r="E2648" s="203"/>
      <c r="F2648" s="203"/>
      <c r="G2648" s="90"/>
    </row>
    <row r="2649" spans="1:7">
      <c r="A2649" s="81"/>
      <c r="B2649" s="82"/>
      <c r="C2649" s="204"/>
      <c r="E2649" s="172"/>
      <c r="F2649" s="172"/>
    </row>
    <row r="2650" spans="1:7">
      <c r="A2650" s="81"/>
      <c r="B2650" s="82"/>
      <c r="C2650" s="204"/>
      <c r="E2650" s="203"/>
      <c r="F2650" s="203"/>
      <c r="G2650" s="90"/>
    </row>
    <row r="2651" spans="1:7">
      <c r="A2651" s="81"/>
      <c r="B2651" s="82"/>
      <c r="C2651" s="204"/>
      <c r="E2651" s="172"/>
      <c r="F2651" s="172"/>
    </row>
    <row r="2652" spans="1:7">
      <c r="A2652" s="81"/>
      <c r="B2652" s="82"/>
      <c r="C2652" s="204"/>
      <c r="E2652" s="203"/>
      <c r="F2652" s="203"/>
      <c r="G2652" s="90"/>
    </row>
    <row r="2653" spans="1:7">
      <c r="A2653" s="81"/>
      <c r="B2653" s="82"/>
      <c r="C2653" s="204"/>
      <c r="E2653" s="172"/>
      <c r="F2653" s="172"/>
    </row>
    <row r="2654" spans="1:7">
      <c r="A2654" s="81"/>
      <c r="B2654" s="82"/>
      <c r="C2654" s="204"/>
      <c r="E2654" s="203"/>
      <c r="F2654" s="203"/>
      <c r="G2654" s="90"/>
    </row>
    <row r="2655" spans="1:7">
      <c r="A2655" s="81"/>
      <c r="B2655" s="82"/>
      <c r="C2655" s="204"/>
      <c r="E2655" s="172"/>
      <c r="F2655" s="172"/>
    </row>
    <row r="2656" spans="1:7">
      <c r="A2656" s="81"/>
      <c r="B2656" s="82"/>
      <c r="C2656" s="204"/>
      <c r="E2656" s="203"/>
      <c r="F2656" s="203"/>
      <c r="G2656" s="90"/>
    </row>
    <row r="2657" spans="1:7">
      <c r="A2657" s="81"/>
      <c r="B2657" s="82"/>
      <c r="C2657" s="204"/>
      <c r="E2657" s="172"/>
      <c r="F2657" s="172"/>
      <c r="G2657" s="90"/>
    </row>
    <row r="2658" spans="1:7">
      <c r="A2658" s="81"/>
      <c r="B2658" s="82"/>
      <c r="C2658" s="204"/>
      <c r="E2658" s="203"/>
      <c r="F2658" s="203"/>
      <c r="G2658" s="90"/>
    </row>
    <row r="2659" spans="1:7">
      <c r="A2659" s="81"/>
      <c r="B2659" s="82"/>
      <c r="C2659" s="204"/>
      <c r="E2659" s="172"/>
      <c r="F2659" s="172"/>
      <c r="G2659" s="90"/>
    </row>
    <row r="2660" spans="1:7">
      <c r="A2660" s="81"/>
      <c r="B2660" s="82"/>
      <c r="C2660" s="204"/>
      <c r="E2660" s="203"/>
      <c r="F2660" s="203"/>
      <c r="G2660" s="90"/>
    </row>
    <row r="2661" spans="1:7">
      <c r="A2661" s="81"/>
      <c r="B2661" s="82"/>
      <c r="C2661" s="204"/>
      <c r="E2661" s="172"/>
      <c r="F2661" s="172"/>
      <c r="G2661" s="90"/>
    </row>
    <row r="2662" spans="1:7">
      <c r="A2662" s="81"/>
      <c r="B2662" s="82"/>
      <c r="C2662" s="204"/>
      <c r="E2662" s="203"/>
      <c r="F2662" s="203"/>
      <c r="G2662" s="90"/>
    </row>
    <row r="2663" spans="1:7">
      <c r="A2663" s="81"/>
      <c r="B2663" s="82"/>
      <c r="C2663" s="204"/>
      <c r="E2663" s="172"/>
      <c r="F2663" s="172"/>
      <c r="G2663" s="90"/>
    </row>
    <row r="2664" spans="1:7">
      <c r="A2664" s="81"/>
      <c r="B2664" s="82"/>
      <c r="C2664" s="204"/>
      <c r="E2664" s="203"/>
      <c r="F2664" s="203"/>
    </row>
    <row r="2665" spans="1:7">
      <c r="A2665" s="81"/>
      <c r="B2665" s="82"/>
      <c r="C2665" s="204"/>
      <c r="E2665" s="172"/>
      <c r="F2665" s="172"/>
      <c r="G2665" s="90"/>
    </row>
    <row r="2666" spans="1:7">
      <c r="A2666" s="81"/>
      <c r="B2666" s="82"/>
      <c r="C2666" s="204"/>
      <c r="E2666" s="203"/>
      <c r="F2666" s="203"/>
    </row>
    <row r="2667" spans="1:7">
      <c r="A2667" s="81"/>
      <c r="B2667" s="82"/>
      <c r="C2667" s="204"/>
      <c r="E2667" s="172"/>
      <c r="F2667" s="172"/>
      <c r="G2667" s="90"/>
    </row>
    <row r="2668" spans="1:7">
      <c r="A2668" s="81"/>
      <c r="B2668" s="82"/>
      <c r="C2668" s="204"/>
      <c r="E2668" s="203"/>
      <c r="F2668" s="203"/>
      <c r="G2668" s="90"/>
    </row>
    <row r="2669" spans="1:7">
      <c r="A2669" s="81"/>
      <c r="B2669" s="82"/>
      <c r="C2669" s="204"/>
      <c r="E2669" s="172"/>
      <c r="F2669" s="172"/>
      <c r="G2669" s="90"/>
    </row>
    <row r="2670" spans="1:7">
      <c r="A2670" s="81"/>
      <c r="B2670" s="82"/>
      <c r="C2670" s="204"/>
      <c r="E2670" s="203"/>
      <c r="F2670" s="203"/>
      <c r="G2670" s="90"/>
    </row>
    <row r="2671" spans="1:7">
      <c r="A2671" s="81"/>
      <c r="B2671" s="82"/>
      <c r="C2671" s="204"/>
      <c r="E2671" s="172"/>
      <c r="F2671" s="172"/>
      <c r="G2671" s="90"/>
    </row>
    <row r="2672" spans="1:7">
      <c r="A2672" s="81"/>
      <c r="B2672" s="82"/>
      <c r="C2672" s="204"/>
      <c r="E2672" s="203"/>
      <c r="F2672" s="203"/>
      <c r="G2672" s="90"/>
    </row>
    <row r="2673" spans="1:7">
      <c r="A2673" s="81"/>
      <c r="B2673" s="82"/>
      <c r="C2673" s="204"/>
      <c r="E2673" s="172"/>
      <c r="F2673" s="172"/>
      <c r="G2673" s="90"/>
    </row>
    <row r="2674" spans="1:7">
      <c r="A2674" s="81"/>
      <c r="B2674" s="82"/>
      <c r="C2674" s="204"/>
      <c r="E2674" s="172"/>
      <c r="F2674" s="172"/>
    </row>
    <row r="2675" spans="1:7">
      <c r="A2675" s="81"/>
      <c r="B2675" s="82"/>
      <c r="C2675" s="204"/>
      <c r="E2675" s="203"/>
      <c r="F2675" s="203"/>
      <c r="G2675" s="90"/>
    </row>
    <row r="2676" spans="1:7">
      <c r="A2676" s="81"/>
      <c r="B2676" s="82"/>
      <c r="C2676" s="204"/>
      <c r="E2676" s="172"/>
      <c r="F2676" s="172"/>
      <c r="G2676" s="90"/>
    </row>
    <row r="2677" spans="1:7">
      <c r="A2677" s="81"/>
      <c r="B2677" s="82"/>
      <c r="C2677" s="204"/>
      <c r="E2677" s="203"/>
      <c r="F2677" s="203"/>
    </row>
    <row r="2678" spans="1:7">
      <c r="A2678" s="81"/>
      <c r="B2678" s="82"/>
      <c r="C2678" s="204"/>
      <c r="E2678" s="172"/>
      <c r="F2678" s="172"/>
      <c r="G2678" s="90"/>
    </row>
    <row r="2679" spans="1:7">
      <c r="A2679" s="81"/>
      <c r="B2679" s="82"/>
      <c r="C2679" s="204"/>
      <c r="E2679" s="203"/>
      <c r="F2679" s="203"/>
    </row>
    <row r="2680" spans="1:7">
      <c r="A2680" s="81"/>
      <c r="B2680" s="82"/>
      <c r="C2680" s="204"/>
      <c r="E2680" s="172"/>
      <c r="F2680" s="172"/>
      <c r="G2680" s="90"/>
    </row>
    <row r="2681" spans="1:7">
      <c r="A2681" s="81"/>
      <c r="B2681" s="82"/>
      <c r="C2681" s="204"/>
      <c r="E2681" s="203"/>
      <c r="F2681" s="203"/>
    </row>
    <row r="2682" spans="1:7">
      <c r="A2682" s="81"/>
      <c r="B2682" s="82"/>
      <c r="C2682" s="204"/>
      <c r="E2682" s="172"/>
      <c r="F2682" s="172"/>
      <c r="G2682" s="90"/>
    </row>
    <row r="2683" spans="1:7">
      <c r="A2683" s="81"/>
      <c r="B2683" s="82"/>
      <c r="C2683" s="204"/>
      <c r="E2683" s="203"/>
      <c r="F2683" s="203"/>
      <c r="G2683" s="90"/>
    </row>
    <row r="2684" spans="1:7">
      <c r="A2684" s="81"/>
      <c r="B2684" s="82"/>
      <c r="C2684" s="204"/>
      <c r="E2684" s="172"/>
      <c r="F2684" s="172"/>
    </row>
    <row r="2685" spans="1:7">
      <c r="A2685" s="81"/>
      <c r="B2685" s="82"/>
      <c r="C2685" s="204"/>
      <c r="E2685" s="203"/>
      <c r="F2685" s="203"/>
      <c r="G2685" s="90"/>
    </row>
    <row r="2686" spans="1:7">
      <c r="A2686" s="81"/>
      <c r="B2686" s="82"/>
      <c r="C2686" s="204"/>
      <c r="E2686" s="172"/>
      <c r="F2686" s="172"/>
      <c r="G2686" s="90"/>
    </row>
    <row r="2687" spans="1:7">
      <c r="A2687" s="81"/>
      <c r="B2687" s="82"/>
      <c r="C2687" s="204"/>
      <c r="E2687" s="203"/>
      <c r="F2687" s="203"/>
    </row>
    <row r="2688" spans="1:7">
      <c r="A2688" s="81"/>
      <c r="B2688" s="82"/>
      <c r="C2688" s="204"/>
      <c r="E2688" s="172"/>
      <c r="F2688" s="172"/>
      <c r="G2688" s="90"/>
    </row>
    <row r="2689" spans="1:7">
      <c r="A2689" s="81"/>
      <c r="B2689" s="82"/>
      <c r="C2689" s="204"/>
      <c r="E2689" s="203"/>
      <c r="F2689" s="203"/>
    </row>
    <row r="2690" spans="1:7">
      <c r="A2690" s="81"/>
      <c r="B2690" s="82"/>
      <c r="C2690" s="204"/>
      <c r="E2690" s="172"/>
      <c r="F2690" s="172"/>
    </row>
    <row r="2691" spans="1:7">
      <c r="A2691" s="81"/>
      <c r="B2691" s="82"/>
      <c r="C2691" s="204"/>
      <c r="E2691" s="203"/>
      <c r="F2691" s="203"/>
      <c r="G2691" s="90"/>
    </row>
    <row r="2692" spans="1:7">
      <c r="A2692" s="81"/>
      <c r="B2692" s="82"/>
      <c r="C2692" s="204"/>
      <c r="E2692" s="172"/>
      <c r="F2692" s="172"/>
      <c r="G2692" s="90"/>
    </row>
    <row r="2693" spans="1:7">
      <c r="A2693" s="81"/>
      <c r="B2693" s="82"/>
      <c r="C2693" s="204"/>
      <c r="E2693" s="203"/>
      <c r="F2693" s="203"/>
      <c r="G2693" s="90"/>
    </row>
    <row r="2694" spans="1:7">
      <c r="A2694" s="81"/>
      <c r="B2694" s="82"/>
      <c r="C2694" s="204"/>
      <c r="E2694" s="172"/>
      <c r="F2694" s="172"/>
    </row>
    <row r="2695" spans="1:7">
      <c r="A2695" s="81"/>
      <c r="B2695" s="82"/>
      <c r="C2695" s="204"/>
      <c r="E2695" s="203"/>
      <c r="F2695" s="203"/>
      <c r="G2695" s="90"/>
    </row>
    <row r="2696" spans="1:7">
      <c r="A2696" s="81"/>
      <c r="B2696" s="82"/>
      <c r="C2696" s="204"/>
      <c r="E2696" s="172"/>
      <c r="F2696" s="172"/>
    </row>
    <row r="2697" spans="1:7">
      <c r="A2697" s="81"/>
      <c r="B2697" s="82"/>
      <c r="C2697" s="204"/>
      <c r="E2697" s="203"/>
      <c r="F2697" s="203"/>
      <c r="G2697" s="90"/>
    </row>
    <row r="2698" spans="1:7">
      <c r="A2698" s="81"/>
      <c r="B2698" s="82"/>
      <c r="C2698" s="204"/>
      <c r="E2698" s="172"/>
      <c r="F2698" s="172"/>
      <c r="G2698" s="90"/>
    </row>
    <row r="2699" spans="1:7">
      <c r="A2699" s="326"/>
      <c r="B2699" s="326"/>
      <c r="C2699" s="327"/>
      <c r="E2699" s="203"/>
      <c r="F2699" s="203"/>
    </row>
    <row r="2700" spans="1:7">
      <c r="A2700" s="326"/>
      <c r="B2700" s="326"/>
      <c r="C2700" s="327"/>
      <c r="E2700" s="172"/>
      <c r="F2700" s="172"/>
    </row>
    <row r="2701" spans="1:7">
      <c r="A2701" s="326"/>
      <c r="B2701" s="326"/>
      <c r="C2701" s="327"/>
      <c r="E2701" s="203"/>
      <c r="F2701" s="203"/>
      <c r="G2701" s="90"/>
    </row>
    <row r="2702" spans="1:7">
      <c r="A2702" s="326"/>
      <c r="B2702" s="326"/>
      <c r="C2702" s="327"/>
      <c r="E2702" s="172"/>
      <c r="F2702" s="172"/>
    </row>
    <row r="2703" spans="1:7">
      <c r="A2703" s="81"/>
      <c r="B2703" s="82"/>
      <c r="C2703" s="204"/>
      <c r="E2703" s="172"/>
      <c r="F2703" s="172"/>
    </row>
    <row r="2704" spans="1:7">
      <c r="A2704" s="326"/>
      <c r="B2704" s="326"/>
      <c r="C2704" s="327"/>
      <c r="E2704" s="203"/>
      <c r="F2704" s="203"/>
    </row>
    <row r="2705" spans="1:7">
      <c r="A2705" s="326"/>
      <c r="B2705" s="326"/>
      <c r="C2705" s="327"/>
      <c r="E2705" s="172"/>
      <c r="F2705" s="172"/>
      <c r="G2705" s="90"/>
    </row>
    <row r="2706" spans="1:7">
      <c r="A2706" s="326"/>
      <c r="B2706" s="326"/>
      <c r="C2706" s="327"/>
      <c r="E2706" s="203"/>
      <c r="F2706" s="203"/>
    </row>
    <row r="2707" spans="1:7">
      <c r="A2707" s="326"/>
      <c r="B2707" s="326"/>
      <c r="C2707" s="327"/>
      <c r="E2707" s="172"/>
      <c r="F2707" s="172"/>
      <c r="G2707" s="90"/>
    </row>
    <row r="2708" spans="1:7">
      <c r="A2708" s="326"/>
      <c r="B2708" s="326"/>
      <c r="C2708" s="327"/>
      <c r="E2708" s="172"/>
      <c r="F2708" s="172"/>
    </row>
    <row r="2709" spans="1:7">
      <c r="A2709" s="172"/>
      <c r="B2709" s="172"/>
      <c r="C2709" s="278"/>
      <c r="E2709" s="203"/>
      <c r="F2709" s="203"/>
      <c r="G2709" s="90"/>
    </row>
    <row r="2710" spans="1:7">
      <c r="A2710" s="326"/>
      <c r="B2710" s="326"/>
      <c r="C2710" s="327"/>
      <c r="E2710" s="172"/>
      <c r="F2710" s="172"/>
    </row>
    <row r="2711" spans="1:7">
      <c r="A2711" s="81"/>
      <c r="B2711" s="82"/>
      <c r="C2711" s="204"/>
      <c r="E2711" s="172"/>
      <c r="F2711" s="172"/>
    </row>
    <row r="2712" spans="1:7">
      <c r="A2712" s="81"/>
      <c r="B2712" s="82"/>
      <c r="C2712" s="204"/>
      <c r="E2712" s="203"/>
      <c r="F2712" s="203"/>
      <c r="G2712" s="90"/>
    </row>
    <row r="2713" spans="1:7">
      <c r="A2713" s="81"/>
      <c r="B2713" s="82"/>
      <c r="C2713" s="204"/>
      <c r="E2713" s="172"/>
      <c r="F2713" s="172"/>
    </row>
    <row r="2714" spans="1:7">
      <c r="A2714" s="81"/>
      <c r="B2714" s="82"/>
      <c r="C2714" s="204"/>
      <c r="E2714" s="203"/>
      <c r="F2714" s="203"/>
      <c r="G2714" s="90"/>
    </row>
    <row r="2715" spans="1:7">
      <c r="A2715" s="81"/>
      <c r="B2715" s="82"/>
      <c r="C2715" s="204"/>
      <c r="E2715" s="172"/>
      <c r="F2715" s="172"/>
    </row>
    <row r="2716" spans="1:7">
      <c r="A2716" s="81"/>
      <c r="B2716" s="82"/>
      <c r="C2716" s="204"/>
      <c r="E2716" s="203"/>
      <c r="F2716" s="203"/>
      <c r="G2716" s="90"/>
    </row>
    <row r="2717" spans="1:7">
      <c r="A2717" s="81"/>
      <c r="B2717" s="82"/>
      <c r="C2717" s="204"/>
      <c r="E2717" s="172"/>
      <c r="F2717" s="172"/>
    </row>
    <row r="2718" spans="1:7">
      <c r="A2718" s="81"/>
      <c r="B2718" s="82"/>
      <c r="C2718" s="204"/>
      <c r="E2718" s="203"/>
      <c r="F2718" s="203"/>
      <c r="G2718" s="90"/>
    </row>
    <row r="2719" spans="1:7">
      <c r="A2719" s="81"/>
      <c r="B2719" s="82"/>
      <c r="C2719" s="204"/>
      <c r="E2719" s="172"/>
      <c r="F2719" s="172"/>
      <c r="G2719" s="90"/>
    </row>
    <row r="2720" spans="1:7">
      <c r="A2720" s="81"/>
      <c r="B2720" s="82"/>
      <c r="C2720" s="204"/>
      <c r="E2720" s="203"/>
      <c r="F2720" s="203"/>
    </row>
    <row r="2721" spans="1:7">
      <c r="A2721" s="81"/>
      <c r="B2721" s="82"/>
      <c r="C2721" s="204"/>
      <c r="E2721" s="172"/>
      <c r="F2721" s="172"/>
      <c r="G2721" s="90"/>
    </row>
    <row r="2722" spans="1:7">
      <c r="A2722" s="326"/>
      <c r="B2722" s="326"/>
      <c r="C2722" s="327"/>
      <c r="E2722" s="203"/>
      <c r="F2722" s="203"/>
    </row>
    <row r="2723" spans="1:7">
      <c r="A2723" s="81"/>
      <c r="B2723" s="82"/>
      <c r="C2723" s="204"/>
      <c r="E2723" s="172"/>
      <c r="F2723" s="172"/>
      <c r="G2723" s="90"/>
    </row>
    <row r="2724" spans="1:7">
      <c r="A2724" s="81"/>
      <c r="B2724" s="82"/>
      <c r="C2724" s="204"/>
      <c r="E2724" s="203"/>
      <c r="F2724" s="203"/>
      <c r="G2724" s="90"/>
    </row>
    <row r="2725" spans="1:7">
      <c r="A2725" s="81"/>
      <c r="B2725" s="82"/>
      <c r="C2725" s="204"/>
      <c r="E2725" s="172"/>
      <c r="F2725" s="172"/>
      <c r="G2725" s="90"/>
    </row>
    <row r="2726" spans="1:7">
      <c r="A2726" s="81"/>
      <c r="B2726" s="82"/>
      <c r="C2726" s="204"/>
      <c r="E2726" s="203"/>
      <c r="F2726" s="203"/>
      <c r="G2726" s="90"/>
    </row>
    <row r="2727" spans="1:7">
      <c r="A2727" s="81"/>
      <c r="B2727" s="82"/>
      <c r="C2727" s="204"/>
      <c r="E2727" s="172"/>
      <c r="F2727" s="172"/>
      <c r="G2727" s="90"/>
    </row>
    <row r="2728" spans="1:7">
      <c r="A2728" s="81"/>
      <c r="B2728" s="82"/>
      <c r="C2728" s="204"/>
      <c r="E2728" s="203"/>
      <c r="F2728" s="203"/>
      <c r="G2728" s="90"/>
    </row>
    <row r="2729" spans="1:7">
      <c r="A2729" s="81"/>
      <c r="B2729" s="82"/>
      <c r="C2729" s="204"/>
      <c r="E2729" s="172"/>
      <c r="F2729" s="172"/>
    </row>
    <row r="2730" spans="1:7">
      <c r="A2730" s="81"/>
      <c r="B2730" s="82"/>
      <c r="C2730" s="209"/>
      <c r="E2730" s="172"/>
      <c r="F2730" s="172"/>
      <c r="G2730" s="90"/>
    </row>
    <row r="2731" spans="1:7">
      <c r="A2731" s="81"/>
      <c r="B2731" s="82"/>
      <c r="C2731" s="204"/>
      <c r="E2731" s="203"/>
      <c r="F2731" s="203"/>
    </row>
    <row r="2732" spans="1:7">
      <c r="A2732" s="81"/>
      <c r="B2732" s="82"/>
      <c r="C2732" s="204"/>
      <c r="E2732" s="172"/>
      <c r="F2732" s="172"/>
      <c r="G2732" s="90"/>
    </row>
    <row r="2733" spans="1:7">
      <c r="A2733" s="81"/>
      <c r="B2733" s="82"/>
      <c r="C2733" s="204"/>
      <c r="E2733" s="172"/>
      <c r="F2733" s="172"/>
    </row>
    <row r="2734" spans="1:7">
      <c r="A2734" s="326"/>
      <c r="B2734" s="326"/>
      <c r="C2734" s="327"/>
      <c r="E2734" s="203"/>
      <c r="F2734" s="203"/>
      <c r="G2734" s="90"/>
    </row>
    <row r="2735" spans="1:7">
      <c r="A2735" s="326"/>
      <c r="B2735" s="326"/>
      <c r="C2735" s="327"/>
      <c r="E2735" s="172"/>
      <c r="F2735" s="172"/>
    </row>
    <row r="2736" spans="1:7">
      <c r="A2736" s="326"/>
      <c r="B2736" s="326"/>
      <c r="C2736" s="327"/>
      <c r="E2736" s="172"/>
      <c r="F2736" s="172"/>
      <c r="G2736" s="90"/>
    </row>
    <row r="2737" spans="1:7">
      <c r="A2737" s="326"/>
      <c r="B2737" s="326"/>
      <c r="C2737" s="327"/>
      <c r="E2737" s="203"/>
      <c r="F2737" s="203"/>
    </row>
    <row r="2738" spans="1:7">
      <c r="A2738" s="326"/>
      <c r="B2738" s="326"/>
      <c r="C2738" s="327"/>
      <c r="E2738" s="172"/>
      <c r="F2738" s="172"/>
      <c r="G2738" s="90"/>
    </row>
    <row r="2739" spans="1:7">
      <c r="A2739" s="326"/>
      <c r="B2739" s="326"/>
      <c r="C2739" s="327"/>
      <c r="E2739" s="203"/>
      <c r="F2739" s="203"/>
    </row>
    <row r="2740" spans="1:7">
      <c r="A2740" s="328"/>
      <c r="B2740" s="328"/>
      <c r="C2740" s="329"/>
      <c r="E2740" s="172"/>
      <c r="F2740" s="172"/>
      <c r="G2740" s="90"/>
    </row>
    <row r="2741" spans="1:7">
      <c r="A2741" s="326"/>
      <c r="B2741" s="326"/>
      <c r="C2741" s="327"/>
      <c r="E2741" s="172"/>
      <c r="F2741" s="172"/>
    </row>
    <row r="2742" spans="1:7">
      <c r="A2742" s="328"/>
      <c r="B2742" s="328"/>
      <c r="C2742" s="329"/>
      <c r="E2742" s="203"/>
      <c r="F2742" s="203"/>
      <c r="G2742" s="90"/>
    </row>
    <row r="2743" spans="1:7">
      <c r="A2743" s="326"/>
      <c r="B2743" s="326"/>
      <c r="C2743" s="327"/>
      <c r="E2743" s="172"/>
      <c r="F2743" s="172"/>
    </row>
    <row r="2744" spans="1:7">
      <c r="A2744" s="326"/>
      <c r="B2744" s="326"/>
      <c r="C2744" s="327"/>
      <c r="E2744" s="172"/>
      <c r="F2744" s="172"/>
    </row>
    <row r="2745" spans="1:7">
      <c r="A2745" s="326"/>
      <c r="B2745" s="326"/>
      <c r="C2745" s="327"/>
      <c r="E2745" s="172"/>
      <c r="F2745" s="172"/>
    </row>
    <row r="2746" spans="1:7">
      <c r="A2746" s="81"/>
      <c r="B2746" s="82"/>
      <c r="C2746" s="204"/>
      <c r="E2746" s="203"/>
      <c r="F2746" s="203"/>
    </row>
    <row r="2747" spans="1:7">
      <c r="A2747" s="326"/>
      <c r="B2747" s="326"/>
      <c r="C2747" s="208"/>
      <c r="E2747" s="203"/>
      <c r="F2747" s="203"/>
      <c r="G2747" s="90"/>
    </row>
    <row r="2748" spans="1:7">
      <c r="A2748" s="81"/>
      <c r="B2748" s="82"/>
      <c r="C2748" s="204"/>
      <c r="E2748" s="172"/>
      <c r="F2748" s="172"/>
      <c r="G2748" s="90"/>
    </row>
    <row r="2749" spans="1:7">
      <c r="A2749" s="326"/>
      <c r="B2749" s="326"/>
      <c r="C2749" s="327"/>
      <c r="E2749" s="203"/>
      <c r="F2749" s="203"/>
      <c r="G2749" s="90"/>
    </row>
    <row r="2750" spans="1:7">
      <c r="A2750" s="326"/>
      <c r="B2750" s="326"/>
      <c r="C2750" s="327"/>
      <c r="E2750" s="172"/>
      <c r="F2750" s="172"/>
    </row>
    <row r="2751" spans="1:7">
      <c r="A2751" s="326"/>
      <c r="B2751" s="326"/>
      <c r="C2751" s="327"/>
      <c r="E2751" s="203"/>
      <c r="F2751" s="203"/>
      <c r="G2751" s="90"/>
    </row>
    <row r="2752" spans="1:7">
      <c r="A2752" s="81"/>
      <c r="B2752" s="82"/>
      <c r="C2752" s="204"/>
      <c r="E2752" s="172"/>
      <c r="F2752" s="172"/>
      <c r="G2752" s="90"/>
    </row>
    <row r="2753" spans="1:7">
      <c r="A2753" s="326"/>
      <c r="B2753" s="326"/>
      <c r="C2753" s="327"/>
      <c r="E2753" s="203"/>
      <c r="F2753" s="203"/>
      <c r="G2753" s="90"/>
    </row>
    <row r="2754" spans="1:7">
      <c r="A2754" s="326"/>
      <c r="B2754" s="326"/>
      <c r="C2754" s="327"/>
      <c r="E2754" s="172"/>
      <c r="F2754" s="172"/>
    </row>
    <row r="2755" spans="1:7">
      <c r="A2755" s="326"/>
      <c r="B2755" s="326"/>
      <c r="C2755" s="327"/>
      <c r="E2755" s="172"/>
      <c r="F2755" s="172"/>
      <c r="G2755" s="90"/>
    </row>
    <row r="2756" spans="1:7">
      <c r="A2756" s="326"/>
      <c r="B2756" s="326"/>
      <c r="C2756" s="327"/>
      <c r="E2756" s="203"/>
      <c r="F2756" s="203"/>
    </row>
    <row r="2757" spans="1:7">
      <c r="A2757" s="326"/>
      <c r="B2757" s="326"/>
      <c r="C2757" s="327"/>
      <c r="E2757" s="172"/>
      <c r="F2757" s="172"/>
      <c r="G2757" s="90"/>
    </row>
    <row r="2758" spans="1:7">
      <c r="A2758" s="326"/>
      <c r="B2758" s="326"/>
      <c r="C2758" s="327"/>
      <c r="E2758" s="172"/>
      <c r="F2758" s="172"/>
      <c r="G2758" s="90"/>
    </row>
    <row r="2759" spans="1:7">
      <c r="A2759" s="326"/>
      <c r="B2759" s="326"/>
      <c r="C2759" s="327"/>
      <c r="E2759" s="203"/>
      <c r="F2759" s="203"/>
    </row>
    <row r="2760" spans="1:7">
      <c r="A2760" s="326"/>
      <c r="B2760" s="326"/>
      <c r="C2760" s="327"/>
      <c r="E2760" s="172"/>
      <c r="F2760" s="172"/>
      <c r="G2760" s="90"/>
    </row>
    <row r="2761" spans="1:7">
      <c r="A2761" s="326"/>
      <c r="B2761" s="326"/>
      <c r="C2761" s="327"/>
      <c r="E2761" s="203"/>
      <c r="F2761" s="203"/>
    </row>
    <row r="2762" spans="1:7">
      <c r="A2762" s="326"/>
      <c r="B2762" s="326"/>
      <c r="C2762" s="327"/>
      <c r="E2762" s="172"/>
      <c r="F2762" s="172"/>
      <c r="G2762" s="90"/>
    </row>
    <row r="2763" spans="1:7">
      <c r="A2763" s="326"/>
      <c r="B2763" s="326"/>
      <c r="C2763" s="327"/>
      <c r="E2763" s="203"/>
      <c r="F2763" s="203"/>
    </row>
    <row r="2764" spans="1:7">
      <c r="A2764" s="326"/>
      <c r="B2764" s="326"/>
      <c r="C2764" s="327"/>
      <c r="E2764" s="172"/>
      <c r="F2764" s="172"/>
      <c r="G2764" s="90"/>
    </row>
    <row r="2765" spans="1:7">
      <c r="A2765" s="326"/>
      <c r="B2765" s="326"/>
      <c r="C2765" s="327"/>
      <c r="E2765" s="203"/>
      <c r="F2765" s="203"/>
    </row>
    <row r="2766" spans="1:7">
      <c r="A2766" s="326"/>
      <c r="B2766" s="326"/>
      <c r="C2766" s="327"/>
      <c r="E2766" s="172"/>
      <c r="F2766" s="172"/>
      <c r="G2766" s="90"/>
    </row>
    <row r="2767" spans="1:7">
      <c r="A2767" s="81"/>
      <c r="B2767" s="82"/>
      <c r="C2767" s="204"/>
      <c r="E2767" s="172"/>
      <c r="F2767" s="172"/>
    </row>
    <row r="2768" spans="1:7">
      <c r="A2768" s="326"/>
      <c r="B2768" s="326"/>
      <c r="C2768" s="327"/>
      <c r="E2768" s="203"/>
      <c r="F2768" s="203"/>
      <c r="G2768" s="90"/>
    </row>
    <row r="2769" spans="1:7">
      <c r="A2769" s="326"/>
      <c r="B2769" s="326"/>
      <c r="C2769" s="327"/>
      <c r="E2769" s="172"/>
      <c r="F2769" s="172"/>
    </row>
    <row r="2770" spans="1:7">
      <c r="A2770" s="326"/>
      <c r="B2770" s="326"/>
      <c r="C2770" s="327"/>
      <c r="E2770" s="172"/>
      <c r="F2770" s="172"/>
      <c r="G2770" s="90"/>
    </row>
    <row r="2771" spans="1:7">
      <c r="A2771" s="326"/>
      <c r="B2771" s="326"/>
      <c r="C2771" s="327"/>
      <c r="E2771" s="203"/>
      <c r="F2771" s="203"/>
    </row>
    <row r="2772" spans="1:7">
      <c r="A2772" s="326"/>
      <c r="B2772" s="326"/>
      <c r="C2772" s="208"/>
      <c r="E2772" s="172"/>
      <c r="F2772" s="172"/>
      <c r="G2772" s="90"/>
    </row>
    <row r="2773" spans="1:7">
      <c r="A2773" s="326"/>
      <c r="B2773" s="326"/>
      <c r="C2773" s="208"/>
      <c r="E2773" s="172"/>
      <c r="F2773" s="172"/>
    </row>
    <row r="2774" spans="1:7">
      <c r="A2774" s="326"/>
      <c r="B2774" s="326"/>
      <c r="C2774" s="327"/>
      <c r="E2774" s="203"/>
      <c r="F2774" s="203"/>
      <c r="G2774" s="90"/>
    </row>
    <row r="2775" spans="1:7">
      <c r="A2775" s="326"/>
      <c r="B2775" s="326"/>
      <c r="C2775" s="208"/>
      <c r="E2775" s="172"/>
      <c r="F2775" s="172"/>
    </row>
    <row r="2776" spans="1:7">
      <c r="A2776" s="326"/>
      <c r="B2776" s="326"/>
      <c r="C2776" s="208"/>
      <c r="E2776" s="172"/>
      <c r="F2776" s="172"/>
      <c r="G2776" s="90"/>
    </row>
    <row r="2777" spans="1:7">
      <c r="A2777" s="326"/>
      <c r="B2777" s="326"/>
      <c r="C2777" s="208"/>
      <c r="E2777" s="203"/>
      <c r="F2777" s="203"/>
      <c r="G2777" s="90"/>
    </row>
    <row r="2778" spans="1:7">
      <c r="A2778" s="326"/>
      <c r="B2778" s="326"/>
      <c r="C2778" s="208"/>
      <c r="E2778" s="203"/>
      <c r="F2778" s="203"/>
      <c r="G2778" s="90"/>
    </row>
    <row r="2779" spans="1:7">
      <c r="A2779" s="326"/>
      <c r="B2779" s="326"/>
      <c r="C2779" s="208"/>
      <c r="E2779" s="172"/>
      <c r="F2779" s="172"/>
      <c r="G2779" s="90"/>
    </row>
    <row r="2780" spans="1:7">
      <c r="A2780" s="326"/>
      <c r="B2780" s="326"/>
      <c r="C2780" s="208"/>
      <c r="E2780" s="172"/>
      <c r="F2780" s="172"/>
      <c r="G2780" s="90"/>
    </row>
    <row r="2781" spans="1:7">
      <c r="A2781" s="326"/>
      <c r="B2781" s="326"/>
      <c r="C2781" s="327"/>
      <c r="E2781" s="203"/>
      <c r="F2781" s="203"/>
      <c r="G2781" s="90"/>
    </row>
    <row r="2782" spans="1:7">
      <c r="A2782" s="81"/>
      <c r="B2782" s="82"/>
      <c r="C2782" s="204"/>
      <c r="E2782" s="172"/>
      <c r="F2782" s="172"/>
    </row>
    <row r="2783" spans="1:7">
      <c r="A2783" s="326"/>
      <c r="B2783" s="326"/>
      <c r="C2783" s="327"/>
      <c r="E2783" s="203"/>
      <c r="F2783" s="203"/>
      <c r="G2783" s="90"/>
    </row>
    <row r="2784" spans="1:7">
      <c r="A2784" s="326"/>
      <c r="B2784" s="326"/>
      <c r="C2784" s="327"/>
      <c r="E2784" s="172"/>
      <c r="F2784" s="172"/>
      <c r="G2784" s="90"/>
    </row>
    <row r="2785" spans="1:7">
      <c r="A2785" s="326"/>
      <c r="B2785" s="326"/>
      <c r="C2785" s="327"/>
      <c r="E2785" s="203"/>
      <c r="F2785" s="203"/>
    </row>
    <row r="2786" spans="1:7">
      <c r="A2786" s="326"/>
      <c r="B2786" s="326"/>
      <c r="C2786" s="327"/>
      <c r="E2786" s="203"/>
      <c r="F2786" s="203"/>
    </row>
    <row r="2787" spans="1:7">
      <c r="A2787" s="326"/>
      <c r="B2787" s="326"/>
      <c r="C2787" s="327"/>
      <c r="E2787" s="203"/>
      <c r="F2787" s="203"/>
    </row>
    <row r="2788" spans="1:7">
      <c r="A2788" s="326"/>
      <c r="B2788" s="326"/>
      <c r="C2788" s="327"/>
      <c r="E2788" s="203"/>
      <c r="F2788" s="203"/>
    </row>
    <row r="2789" spans="1:7">
      <c r="A2789" s="326"/>
      <c r="B2789" s="326"/>
      <c r="C2789" s="327"/>
      <c r="E2789" s="172"/>
      <c r="F2789" s="172"/>
      <c r="G2789" s="90"/>
    </row>
    <row r="2790" spans="1:7">
      <c r="A2790" s="326"/>
      <c r="B2790" s="326"/>
      <c r="C2790" s="327"/>
      <c r="E2790" s="172"/>
      <c r="F2790" s="172"/>
    </row>
    <row r="2791" spans="1:7">
      <c r="A2791" s="326"/>
      <c r="B2791" s="326"/>
      <c r="C2791" s="327"/>
      <c r="E2791" s="203"/>
      <c r="F2791" s="203"/>
      <c r="G2791" s="90"/>
    </row>
    <row r="2792" spans="1:7">
      <c r="A2792" s="326"/>
      <c r="B2792" s="326"/>
      <c r="C2792" s="327"/>
      <c r="E2792" s="172"/>
      <c r="F2792" s="172"/>
      <c r="G2792" s="90"/>
    </row>
    <row r="2793" spans="1:7">
      <c r="A2793" s="326"/>
      <c r="B2793" s="326"/>
      <c r="C2793" s="327"/>
      <c r="E2793" s="172"/>
      <c r="F2793" s="172"/>
      <c r="G2793" s="90"/>
    </row>
    <row r="2794" spans="1:7">
      <c r="A2794" s="326"/>
      <c r="B2794" s="326"/>
      <c r="C2794" s="327"/>
      <c r="E2794" s="203"/>
      <c r="F2794" s="203"/>
      <c r="G2794" s="90"/>
    </row>
    <row r="2795" spans="1:7">
      <c r="A2795" s="326"/>
      <c r="B2795" s="326"/>
      <c r="C2795" s="327"/>
      <c r="E2795" s="203"/>
      <c r="F2795" s="203"/>
      <c r="G2795" s="90"/>
    </row>
    <row r="2796" spans="1:7">
      <c r="A2796" s="326"/>
      <c r="B2796" s="326"/>
      <c r="C2796" s="327"/>
      <c r="E2796" s="203"/>
      <c r="F2796" s="203"/>
      <c r="G2796" s="90"/>
    </row>
    <row r="2797" spans="1:7">
      <c r="A2797" s="326"/>
      <c r="B2797" s="326"/>
      <c r="C2797" s="327"/>
      <c r="E2797" s="203"/>
      <c r="F2797" s="203"/>
      <c r="G2797" s="90"/>
    </row>
    <row r="2798" spans="1:7">
      <c r="A2798" s="326"/>
      <c r="B2798" s="326"/>
      <c r="C2798" s="327"/>
      <c r="E2798" s="203"/>
      <c r="F2798" s="203"/>
      <c r="G2798" s="90"/>
    </row>
    <row r="2799" spans="1:7">
      <c r="A2799" s="326"/>
      <c r="B2799" s="326"/>
      <c r="C2799" s="327"/>
      <c r="E2799" s="172"/>
      <c r="F2799" s="172"/>
      <c r="G2799" s="90"/>
    </row>
    <row r="2800" spans="1:7">
      <c r="A2800" s="326"/>
      <c r="B2800" s="326"/>
      <c r="C2800" s="327"/>
      <c r="E2800" s="172"/>
      <c r="F2800" s="172"/>
      <c r="G2800" s="90"/>
    </row>
    <row r="2801" spans="1:7">
      <c r="A2801" s="326"/>
      <c r="B2801" s="326"/>
      <c r="C2801" s="327"/>
      <c r="E2801" s="203"/>
      <c r="F2801" s="203"/>
    </row>
    <row r="2802" spans="1:7">
      <c r="A2802" s="326"/>
      <c r="B2802" s="326"/>
      <c r="C2802" s="327"/>
      <c r="E2802" s="172"/>
      <c r="F2802" s="172"/>
      <c r="G2802" s="90"/>
    </row>
    <row r="2803" spans="1:7">
      <c r="A2803" s="81"/>
      <c r="B2803" s="82"/>
      <c r="C2803" s="204"/>
      <c r="E2803" s="172"/>
      <c r="F2803" s="172"/>
    </row>
    <row r="2804" spans="1:7">
      <c r="A2804" s="81"/>
      <c r="B2804" s="82"/>
      <c r="C2804" s="204"/>
      <c r="E2804" s="203"/>
      <c r="F2804" s="203"/>
      <c r="G2804" s="90"/>
    </row>
    <row r="2805" spans="1:7">
      <c r="A2805" s="81"/>
      <c r="B2805" s="82"/>
      <c r="C2805" s="204"/>
      <c r="E2805" s="172"/>
      <c r="F2805" s="172"/>
    </row>
    <row r="2806" spans="1:7">
      <c r="A2806" s="326"/>
      <c r="B2806" s="326"/>
      <c r="C2806" s="327"/>
      <c r="E2806" s="172"/>
      <c r="F2806" s="172"/>
      <c r="G2806" s="90"/>
    </row>
    <row r="2807" spans="1:7">
      <c r="A2807" s="326"/>
      <c r="B2807" s="326"/>
      <c r="C2807" s="327"/>
      <c r="E2807" s="203"/>
      <c r="F2807" s="203"/>
    </row>
    <row r="2808" spans="1:7">
      <c r="A2808" s="326"/>
      <c r="B2808" s="326"/>
      <c r="C2808" s="327"/>
      <c r="E2808" s="172"/>
      <c r="F2808" s="172"/>
      <c r="G2808" s="90"/>
    </row>
    <row r="2809" spans="1:7">
      <c r="A2809" s="326"/>
      <c r="B2809" s="326"/>
      <c r="C2809" s="327"/>
      <c r="E2809" s="172"/>
      <c r="F2809" s="172"/>
    </row>
    <row r="2810" spans="1:7">
      <c r="A2810" s="326"/>
      <c r="B2810" s="326"/>
      <c r="C2810" s="327"/>
      <c r="E2810" s="203"/>
      <c r="F2810" s="203"/>
      <c r="G2810" s="90"/>
    </row>
    <row r="2811" spans="1:7">
      <c r="A2811" s="328"/>
      <c r="B2811" s="328"/>
      <c r="C2811" s="329"/>
      <c r="E2811" s="172"/>
      <c r="F2811" s="172"/>
      <c r="G2811" s="90"/>
    </row>
    <row r="2812" spans="1:7">
      <c r="A2812" s="326"/>
      <c r="B2812" s="326"/>
      <c r="C2812" s="327"/>
      <c r="E2812" s="172"/>
      <c r="F2812" s="172"/>
      <c r="G2812" s="90"/>
    </row>
    <row r="2813" spans="1:7">
      <c r="A2813" s="81"/>
      <c r="B2813" s="82"/>
      <c r="C2813" s="204"/>
      <c r="E2813" s="203"/>
      <c r="F2813" s="203"/>
    </row>
    <row r="2814" spans="1:7">
      <c r="A2814" s="81"/>
      <c r="B2814" s="82"/>
      <c r="C2814" s="204"/>
      <c r="E2814" s="172"/>
      <c r="F2814" s="172"/>
      <c r="G2814" s="90"/>
    </row>
    <row r="2815" spans="1:7">
      <c r="A2815" s="326"/>
      <c r="B2815" s="326"/>
      <c r="C2815" s="327"/>
      <c r="E2815" s="203"/>
      <c r="F2815" s="203"/>
    </row>
    <row r="2816" spans="1:7">
      <c r="A2816" s="326"/>
      <c r="B2816" s="326"/>
      <c r="C2816" s="327"/>
      <c r="E2816" s="172"/>
      <c r="F2816" s="172"/>
      <c r="G2816" s="90"/>
    </row>
    <row r="2817" spans="1:7">
      <c r="A2817" s="326"/>
      <c r="B2817" s="326"/>
      <c r="C2817" s="327"/>
      <c r="E2817" s="203"/>
      <c r="F2817" s="203"/>
      <c r="G2817" s="90"/>
    </row>
    <row r="2818" spans="1:7">
      <c r="A2818" s="326"/>
      <c r="B2818" s="326"/>
      <c r="C2818" s="327"/>
      <c r="E2818" s="203"/>
      <c r="F2818" s="203"/>
    </row>
    <row r="2819" spans="1:7">
      <c r="A2819" s="81"/>
      <c r="B2819" s="82"/>
      <c r="C2819" s="204"/>
      <c r="E2819" s="172"/>
      <c r="F2819" s="172"/>
      <c r="G2819" s="90"/>
    </row>
    <row r="2820" spans="1:7">
      <c r="A2820" s="326"/>
      <c r="B2820" s="326"/>
      <c r="C2820" s="327"/>
      <c r="E2820" s="203"/>
      <c r="F2820" s="203"/>
      <c r="G2820" s="90"/>
    </row>
    <row r="2821" spans="1:7">
      <c r="A2821" s="81"/>
      <c r="B2821" s="82"/>
      <c r="C2821" s="204"/>
      <c r="E2821" s="172"/>
      <c r="F2821" s="172"/>
      <c r="G2821" s="90"/>
    </row>
    <row r="2822" spans="1:7">
      <c r="A2822" s="81"/>
      <c r="B2822" s="82"/>
      <c r="C2822" s="204"/>
      <c r="E2822" s="203"/>
      <c r="F2822" s="203"/>
      <c r="G2822" s="90"/>
    </row>
    <row r="2823" spans="1:7">
      <c r="A2823" s="326"/>
      <c r="B2823" s="326"/>
      <c r="C2823" s="327"/>
      <c r="E2823" s="172"/>
      <c r="F2823" s="172"/>
      <c r="G2823" s="90"/>
    </row>
    <row r="2824" spans="1:7">
      <c r="A2824" s="326"/>
      <c r="B2824" s="326"/>
      <c r="C2824" s="327"/>
      <c r="E2824" s="172"/>
      <c r="F2824" s="172"/>
    </row>
    <row r="2825" spans="1:7">
      <c r="A2825" s="326"/>
      <c r="B2825" s="326"/>
      <c r="C2825" s="327"/>
      <c r="E2825" s="203"/>
      <c r="F2825" s="203"/>
      <c r="G2825" s="90"/>
    </row>
    <row r="2826" spans="1:7">
      <c r="A2826" s="326"/>
      <c r="B2826" s="326"/>
      <c r="C2826" s="327"/>
      <c r="E2826" s="172"/>
      <c r="F2826" s="172"/>
    </row>
    <row r="2827" spans="1:7">
      <c r="A2827" s="326"/>
      <c r="B2827" s="326"/>
      <c r="C2827" s="327"/>
      <c r="E2827" s="172"/>
      <c r="F2827" s="172"/>
      <c r="G2827" s="90"/>
    </row>
    <row r="2828" spans="1:7">
      <c r="A2828" s="326"/>
      <c r="B2828" s="326"/>
      <c r="C2828" s="327"/>
      <c r="E2828" s="203"/>
      <c r="F2828" s="203"/>
    </row>
    <row r="2829" spans="1:7">
      <c r="A2829" s="326"/>
      <c r="B2829" s="326"/>
      <c r="C2829" s="327"/>
      <c r="E2829" s="172"/>
      <c r="F2829" s="172"/>
      <c r="G2829" s="90"/>
    </row>
    <row r="2830" spans="1:7">
      <c r="A2830" s="326"/>
      <c r="B2830" s="326"/>
      <c r="C2830" s="327"/>
      <c r="E2830" s="172"/>
      <c r="F2830" s="172"/>
      <c r="G2830" s="90"/>
    </row>
    <row r="2831" spans="1:7">
      <c r="A2831" s="326"/>
      <c r="B2831" s="326"/>
      <c r="C2831" s="327"/>
      <c r="E2831" s="203"/>
      <c r="F2831" s="203"/>
    </row>
    <row r="2832" spans="1:7">
      <c r="A2832" s="326"/>
      <c r="B2832" s="326"/>
      <c r="C2832" s="327"/>
      <c r="E2832" s="172"/>
      <c r="F2832" s="172"/>
      <c r="G2832" s="90"/>
    </row>
    <row r="2833" spans="1:7">
      <c r="A2833" s="326"/>
      <c r="B2833" s="326"/>
      <c r="C2833" s="327"/>
      <c r="E2833" s="203"/>
      <c r="F2833" s="203"/>
      <c r="G2833" s="90"/>
    </row>
    <row r="2834" spans="1:7">
      <c r="A2834" s="326"/>
      <c r="B2834" s="326"/>
      <c r="C2834" s="327"/>
      <c r="E2834" s="172"/>
      <c r="F2834" s="172"/>
    </row>
    <row r="2835" spans="1:7">
      <c r="A2835" s="326"/>
      <c r="B2835" s="326"/>
      <c r="C2835" s="327"/>
      <c r="E2835" s="172"/>
      <c r="F2835" s="172"/>
      <c r="G2835" s="90"/>
    </row>
    <row r="2836" spans="1:7">
      <c r="A2836" s="326"/>
      <c r="B2836" s="326"/>
      <c r="C2836" s="327"/>
      <c r="E2836" s="203"/>
      <c r="F2836" s="203"/>
    </row>
    <row r="2837" spans="1:7">
      <c r="A2837" s="326"/>
      <c r="B2837" s="326"/>
      <c r="C2837" s="327"/>
      <c r="E2837" s="172"/>
      <c r="F2837" s="172"/>
      <c r="G2837" s="90"/>
    </row>
    <row r="2838" spans="1:7">
      <c r="A2838" s="326"/>
      <c r="B2838" s="326"/>
      <c r="C2838" s="327"/>
      <c r="E2838" s="172"/>
      <c r="F2838" s="172"/>
      <c r="G2838" s="90"/>
    </row>
    <row r="2839" spans="1:7">
      <c r="A2839" s="326"/>
      <c r="B2839" s="326"/>
      <c r="C2839" s="327"/>
      <c r="E2839" s="203"/>
      <c r="F2839" s="203"/>
      <c r="G2839" s="90"/>
    </row>
    <row r="2840" spans="1:7">
      <c r="A2840" s="326"/>
      <c r="B2840" s="326"/>
      <c r="C2840" s="327"/>
      <c r="E2840" s="172"/>
      <c r="F2840" s="172"/>
    </row>
    <row r="2841" spans="1:7">
      <c r="A2841" s="326"/>
      <c r="B2841" s="326"/>
      <c r="C2841" s="327"/>
      <c r="E2841" s="203"/>
      <c r="F2841" s="203"/>
      <c r="G2841" s="90"/>
    </row>
    <row r="2842" spans="1:7">
      <c r="A2842" s="326"/>
      <c r="B2842" s="326"/>
      <c r="C2842" s="327"/>
      <c r="E2842" s="172"/>
      <c r="F2842" s="172"/>
    </row>
    <row r="2843" spans="1:7">
      <c r="A2843" s="326"/>
      <c r="B2843" s="326"/>
      <c r="C2843" s="327"/>
      <c r="E2843" s="172"/>
      <c r="F2843" s="172"/>
      <c r="G2843" s="90"/>
    </row>
    <row r="2844" spans="1:7">
      <c r="A2844" s="326"/>
      <c r="B2844" s="326"/>
      <c r="C2844" s="327"/>
      <c r="E2844" s="203"/>
      <c r="F2844" s="203"/>
    </row>
    <row r="2845" spans="1:7">
      <c r="A2845" s="326"/>
      <c r="B2845" s="326"/>
      <c r="C2845" s="327"/>
      <c r="E2845" s="172"/>
      <c r="F2845" s="172"/>
      <c r="G2845" s="90"/>
    </row>
    <row r="2846" spans="1:7">
      <c r="A2846" s="326"/>
      <c r="B2846" s="326"/>
      <c r="C2846" s="327"/>
      <c r="E2846" s="203"/>
      <c r="F2846" s="203"/>
    </row>
    <row r="2847" spans="1:7">
      <c r="A2847" s="326"/>
      <c r="B2847" s="326"/>
      <c r="C2847" s="327"/>
      <c r="E2847" s="172"/>
      <c r="F2847" s="172"/>
      <c r="G2847" s="90"/>
    </row>
    <row r="2848" spans="1:7">
      <c r="A2848" s="326"/>
      <c r="B2848" s="326"/>
      <c r="C2848" s="327"/>
      <c r="E2848" s="203"/>
      <c r="F2848" s="203"/>
    </row>
    <row r="2849" spans="1:7">
      <c r="A2849" s="326"/>
      <c r="B2849" s="326"/>
      <c r="C2849" s="327"/>
      <c r="E2849" s="172"/>
      <c r="F2849" s="172"/>
    </row>
    <row r="2850" spans="1:7">
      <c r="A2850" s="81"/>
      <c r="B2850" s="82"/>
      <c r="C2850" s="204"/>
      <c r="E2850" s="172"/>
      <c r="F2850" s="172"/>
      <c r="G2850" s="90"/>
    </row>
    <row r="2851" spans="1:7">
      <c r="A2851" s="326"/>
      <c r="B2851" s="326"/>
      <c r="C2851" s="327"/>
      <c r="E2851" s="203"/>
      <c r="F2851" s="203"/>
    </row>
    <row r="2852" spans="1:7">
      <c r="A2852" s="326"/>
      <c r="B2852" s="326"/>
      <c r="C2852" s="327"/>
      <c r="E2852" s="172"/>
      <c r="F2852" s="172"/>
      <c r="G2852" s="90"/>
    </row>
    <row r="2853" spans="1:7">
      <c r="A2853" s="326"/>
      <c r="B2853" s="326"/>
      <c r="C2853" s="327"/>
      <c r="E2853" s="172"/>
      <c r="F2853" s="172"/>
      <c r="G2853" s="90"/>
    </row>
    <row r="2854" spans="1:7">
      <c r="A2854" s="326"/>
      <c r="B2854" s="326"/>
      <c r="C2854" s="327"/>
      <c r="E2854" s="203"/>
      <c r="F2854" s="203"/>
      <c r="G2854" s="90"/>
    </row>
    <row r="2855" spans="1:7">
      <c r="A2855" s="326"/>
      <c r="B2855" s="326"/>
      <c r="C2855" s="327"/>
      <c r="E2855" s="172"/>
      <c r="F2855" s="172"/>
    </row>
    <row r="2856" spans="1:7">
      <c r="A2856" s="326"/>
      <c r="B2856" s="326"/>
      <c r="C2856" s="327"/>
      <c r="E2856" s="172"/>
      <c r="F2856" s="172"/>
      <c r="G2856" s="90"/>
    </row>
    <row r="2857" spans="1:7">
      <c r="A2857" s="326"/>
      <c r="B2857" s="326"/>
      <c r="C2857" s="327"/>
      <c r="E2857" s="203"/>
      <c r="F2857" s="203"/>
    </row>
    <row r="2858" spans="1:7">
      <c r="A2858" s="326"/>
      <c r="B2858" s="326"/>
      <c r="C2858" s="327"/>
      <c r="E2858" s="172"/>
      <c r="F2858" s="172"/>
    </row>
    <row r="2859" spans="1:7">
      <c r="A2859" s="326"/>
      <c r="B2859" s="326"/>
      <c r="C2859" s="327"/>
      <c r="E2859" s="172"/>
      <c r="F2859" s="172"/>
      <c r="G2859" s="90"/>
    </row>
    <row r="2860" spans="1:7">
      <c r="A2860" s="326"/>
      <c r="B2860" s="326"/>
      <c r="C2860" s="327"/>
      <c r="E2860" s="203"/>
      <c r="F2860" s="203"/>
      <c r="G2860" s="90"/>
    </row>
    <row r="2861" spans="1:7">
      <c r="A2861" s="326"/>
      <c r="B2861" s="326"/>
      <c r="C2861" s="327"/>
      <c r="E2861" s="172"/>
      <c r="F2861" s="172"/>
    </row>
    <row r="2862" spans="1:7">
      <c r="A2862" s="326"/>
      <c r="B2862" s="326"/>
      <c r="C2862" s="327"/>
      <c r="E2862" s="172"/>
      <c r="F2862" s="172"/>
    </row>
    <row r="2863" spans="1:7">
      <c r="A2863" s="326"/>
      <c r="B2863" s="326"/>
      <c r="C2863" s="327"/>
      <c r="E2863" s="203"/>
      <c r="F2863" s="203"/>
      <c r="G2863" s="90"/>
    </row>
    <row r="2864" spans="1:7">
      <c r="A2864" s="326"/>
      <c r="B2864" s="326"/>
      <c r="C2864" s="327"/>
      <c r="E2864" s="172"/>
      <c r="F2864" s="172"/>
    </row>
    <row r="2865" spans="1:7">
      <c r="A2865" s="326"/>
      <c r="B2865" s="326"/>
      <c r="C2865" s="327"/>
      <c r="E2865" s="172"/>
      <c r="F2865" s="172"/>
      <c r="G2865" s="90"/>
    </row>
    <row r="2866" spans="1:7">
      <c r="A2866" s="326"/>
      <c r="B2866" s="326"/>
      <c r="C2866" s="327"/>
      <c r="E2866" s="172"/>
      <c r="F2866" s="172"/>
    </row>
    <row r="2867" spans="1:7">
      <c r="A2867" s="326"/>
      <c r="B2867" s="326"/>
      <c r="C2867" s="327"/>
      <c r="E2867" s="172"/>
      <c r="F2867" s="172"/>
    </row>
    <row r="2868" spans="1:7">
      <c r="A2868" s="326"/>
      <c r="B2868" s="326"/>
      <c r="C2868" s="327"/>
      <c r="E2868" s="203"/>
      <c r="F2868" s="203"/>
      <c r="G2868" s="90"/>
    </row>
    <row r="2869" spans="1:7">
      <c r="A2869" s="326"/>
      <c r="B2869" s="326"/>
      <c r="C2869" s="327"/>
      <c r="E2869" s="172"/>
      <c r="F2869" s="172"/>
    </row>
    <row r="2870" spans="1:7">
      <c r="A2870" s="326"/>
      <c r="B2870" s="326"/>
      <c r="C2870" s="327"/>
      <c r="E2870" s="172"/>
      <c r="F2870" s="172"/>
      <c r="G2870" s="90"/>
    </row>
    <row r="2871" spans="1:7">
      <c r="A2871" s="326"/>
      <c r="B2871" s="326"/>
      <c r="C2871" s="327"/>
      <c r="E2871" s="203"/>
      <c r="F2871" s="203"/>
    </row>
    <row r="2872" spans="1:7">
      <c r="A2872" s="326"/>
      <c r="B2872" s="326"/>
      <c r="C2872" s="327"/>
      <c r="E2872" s="172"/>
      <c r="F2872" s="172"/>
      <c r="G2872" s="90"/>
    </row>
    <row r="2873" spans="1:7">
      <c r="A2873" s="326"/>
      <c r="B2873" s="326"/>
      <c r="C2873" s="327"/>
      <c r="E2873" s="203"/>
      <c r="F2873" s="203"/>
    </row>
    <row r="2874" spans="1:7">
      <c r="A2874" s="326"/>
      <c r="B2874" s="326"/>
      <c r="C2874" s="327"/>
      <c r="E2874" s="172"/>
      <c r="F2874" s="172"/>
      <c r="G2874" s="90"/>
    </row>
    <row r="2875" spans="1:7">
      <c r="A2875" s="326"/>
      <c r="B2875" s="326"/>
      <c r="C2875" s="327"/>
      <c r="E2875" s="172"/>
      <c r="F2875" s="172"/>
    </row>
    <row r="2876" spans="1:7">
      <c r="A2876" s="326"/>
      <c r="B2876" s="326"/>
      <c r="C2876" s="327"/>
      <c r="E2876" s="203"/>
      <c r="F2876" s="203"/>
      <c r="G2876" s="90"/>
    </row>
    <row r="2877" spans="1:7">
      <c r="A2877" s="326"/>
      <c r="B2877" s="326"/>
      <c r="C2877" s="327"/>
      <c r="E2877" s="172"/>
      <c r="F2877" s="172"/>
    </row>
    <row r="2878" spans="1:7">
      <c r="A2878" s="326"/>
      <c r="B2878" s="326"/>
      <c r="C2878" s="327"/>
      <c r="E2878" s="172"/>
      <c r="F2878" s="172"/>
      <c r="G2878" s="90"/>
    </row>
    <row r="2879" spans="1:7">
      <c r="A2879" s="326"/>
      <c r="B2879" s="326"/>
      <c r="C2879" s="327"/>
      <c r="E2879" s="203"/>
      <c r="F2879" s="203"/>
      <c r="G2879" s="90"/>
    </row>
    <row r="2880" spans="1:7">
      <c r="A2880" s="326"/>
      <c r="B2880" s="326"/>
      <c r="C2880" s="327"/>
      <c r="E2880" s="172"/>
      <c r="F2880" s="172"/>
      <c r="G2880" s="90"/>
    </row>
    <row r="2881" spans="1:7">
      <c r="A2881" s="326"/>
      <c r="B2881" s="326"/>
      <c r="C2881" s="327"/>
      <c r="E2881" s="172"/>
      <c r="F2881" s="172"/>
    </row>
    <row r="2882" spans="1:7">
      <c r="A2882" s="326"/>
      <c r="B2882" s="326"/>
      <c r="C2882" s="327"/>
      <c r="E2882" s="203"/>
      <c r="F2882" s="203"/>
      <c r="G2882" s="90"/>
    </row>
    <row r="2883" spans="1:7">
      <c r="A2883" s="326"/>
      <c r="B2883" s="326"/>
      <c r="C2883" s="327"/>
      <c r="E2883" s="172"/>
      <c r="F2883" s="172"/>
    </row>
    <row r="2884" spans="1:7">
      <c r="A2884" s="326"/>
      <c r="B2884" s="326"/>
      <c r="C2884" s="327"/>
      <c r="E2884" s="172"/>
      <c r="F2884" s="172"/>
      <c r="G2884" s="90"/>
    </row>
    <row r="2885" spans="1:7">
      <c r="A2885" s="326"/>
      <c r="B2885" s="326"/>
      <c r="C2885" s="327"/>
      <c r="E2885" s="172"/>
      <c r="F2885" s="172"/>
    </row>
    <row r="2886" spans="1:7">
      <c r="A2886" s="326"/>
      <c r="B2886" s="326"/>
      <c r="C2886" s="327"/>
      <c r="E2886" s="172"/>
      <c r="F2886" s="172"/>
    </row>
    <row r="2887" spans="1:7">
      <c r="A2887" s="328"/>
      <c r="B2887" s="328"/>
      <c r="C2887" s="329"/>
      <c r="E2887" s="203"/>
      <c r="F2887" s="203"/>
    </row>
    <row r="2888" spans="1:7">
      <c r="A2888" s="326"/>
      <c r="B2888" s="326"/>
      <c r="C2888" s="208"/>
      <c r="E2888" s="172"/>
      <c r="F2888" s="172"/>
    </row>
    <row r="2889" spans="1:7">
      <c r="A2889" s="326"/>
      <c r="B2889" s="326"/>
      <c r="C2889" s="327"/>
      <c r="E2889" s="172"/>
      <c r="F2889" s="172"/>
    </row>
    <row r="2890" spans="1:7">
      <c r="A2890" s="81"/>
      <c r="B2890" s="82"/>
      <c r="C2890" s="204"/>
      <c r="E2890" s="203"/>
      <c r="F2890" s="203"/>
    </row>
    <row r="2891" spans="1:7">
      <c r="A2891" s="326"/>
      <c r="B2891" s="326"/>
      <c r="C2891" s="327"/>
      <c r="E2891" s="172"/>
      <c r="F2891" s="172"/>
    </row>
    <row r="2892" spans="1:7">
      <c r="A2892" s="326"/>
      <c r="B2892" s="326"/>
      <c r="C2892" s="208"/>
      <c r="E2892" s="172"/>
      <c r="F2892" s="172"/>
    </row>
    <row r="2893" spans="1:7">
      <c r="A2893" s="326"/>
      <c r="B2893" s="326"/>
      <c r="C2893" s="327"/>
      <c r="E2893" s="203"/>
      <c r="F2893" s="203"/>
    </row>
    <row r="2894" spans="1:7">
      <c r="A2894" s="81"/>
      <c r="B2894" s="82"/>
      <c r="C2894" s="204"/>
      <c r="E2894" s="172"/>
      <c r="F2894" s="172"/>
      <c r="G2894" s="90"/>
    </row>
    <row r="2895" spans="1:7">
      <c r="A2895" s="81"/>
      <c r="B2895" s="82"/>
      <c r="C2895" s="204"/>
      <c r="E2895" s="172"/>
      <c r="F2895" s="172"/>
    </row>
    <row r="2896" spans="1:7">
      <c r="A2896" s="326"/>
      <c r="B2896" s="326"/>
      <c r="C2896" s="327"/>
      <c r="E2896" s="203"/>
      <c r="F2896" s="203"/>
    </row>
    <row r="2897" spans="1:7">
      <c r="A2897" s="326"/>
      <c r="B2897" s="326"/>
      <c r="C2897" s="327"/>
      <c r="E2897" s="172"/>
      <c r="F2897" s="172"/>
    </row>
    <row r="2898" spans="1:7">
      <c r="A2898" s="326"/>
      <c r="B2898" s="326"/>
      <c r="C2898" s="327"/>
      <c r="E2898" s="172"/>
      <c r="F2898" s="172"/>
      <c r="G2898" s="90"/>
    </row>
    <row r="2899" spans="1:7">
      <c r="A2899" s="326"/>
      <c r="B2899" s="326"/>
      <c r="C2899" s="327"/>
      <c r="E2899" s="203"/>
      <c r="F2899" s="203"/>
    </row>
    <row r="2900" spans="1:7">
      <c r="A2900" s="326"/>
      <c r="B2900" s="326"/>
      <c r="C2900" s="327"/>
      <c r="E2900" s="172"/>
      <c r="F2900" s="172"/>
    </row>
    <row r="2901" spans="1:7">
      <c r="A2901" s="326"/>
      <c r="B2901" s="326"/>
      <c r="C2901" s="327"/>
      <c r="E2901" s="172"/>
      <c r="F2901" s="172"/>
    </row>
    <row r="2902" spans="1:7">
      <c r="A2902" s="326"/>
      <c r="B2902" s="326"/>
      <c r="C2902" s="327"/>
      <c r="E2902" s="203"/>
      <c r="F2902" s="203"/>
      <c r="G2902" s="90"/>
    </row>
    <row r="2903" spans="1:7">
      <c r="A2903" s="326"/>
      <c r="B2903" s="326"/>
      <c r="C2903" s="327"/>
      <c r="E2903" s="172"/>
      <c r="F2903" s="172"/>
    </row>
    <row r="2904" spans="1:7">
      <c r="A2904" s="81"/>
      <c r="B2904" s="82"/>
      <c r="C2904" s="204"/>
      <c r="E2904" s="172"/>
      <c r="F2904" s="172"/>
    </row>
    <row r="2905" spans="1:7">
      <c r="A2905" s="326"/>
      <c r="B2905" s="326"/>
      <c r="C2905" s="327"/>
      <c r="E2905" s="203"/>
      <c r="F2905" s="203"/>
    </row>
    <row r="2906" spans="1:7">
      <c r="A2906" s="326"/>
      <c r="B2906" s="326"/>
      <c r="C2906" s="327"/>
      <c r="E2906" s="172"/>
      <c r="F2906" s="172"/>
    </row>
    <row r="2907" spans="1:7">
      <c r="A2907" s="326"/>
      <c r="B2907" s="326"/>
      <c r="C2907" s="327"/>
      <c r="E2907" s="172"/>
      <c r="F2907" s="172"/>
    </row>
    <row r="2908" spans="1:7">
      <c r="A2908" s="326"/>
      <c r="B2908" s="326"/>
      <c r="C2908" s="327"/>
      <c r="E2908" s="203"/>
      <c r="F2908" s="203"/>
    </row>
    <row r="2909" spans="1:7">
      <c r="A2909" s="326"/>
      <c r="B2909" s="326"/>
      <c r="C2909" s="327"/>
      <c r="E2909" s="172"/>
      <c r="F2909" s="172"/>
    </row>
    <row r="2910" spans="1:7">
      <c r="A2910" s="326"/>
      <c r="B2910" s="326"/>
      <c r="C2910" s="327"/>
      <c r="E2910" s="172"/>
      <c r="F2910" s="172"/>
    </row>
    <row r="2911" spans="1:7">
      <c r="A2911" s="326"/>
      <c r="B2911" s="326"/>
      <c r="C2911" s="327"/>
      <c r="E2911" s="203"/>
      <c r="F2911" s="203"/>
    </row>
    <row r="2912" spans="1:7">
      <c r="A2912" s="326"/>
      <c r="B2912" s="326"/>
      <c r="C2912" s="327"/>
      <c r="E2912" s="172"/>
      <c r="F2912" s="172"/>
    </row>
    <row r="2913" spans="1:7">
      <c r="A2913" s="328"/>
      <c r="B2913" s="328"/>
      <c r="C2913" s="329"/>
      <c r="E2913" s="172"/>
      <c r="F2913" s="172"/>
    </row>
    <row r="2914" spans="1:7">
      <c r="A2914" s="326"/>
      <c r="B2914" s="326"/>
      <c r="C2914" s="327"/>
      <c r="E2914" s="203"/>
      <c r="F2914" s="203"/>
    </row>
    <row r="2915" spans="1:7">
      <c r="A2915" s="326"/>
      <c r="B2915" s="326"/>
      <c r="C2915" s="327"/>
      <c r="E2915" s="172"/>
      <c r="F2915" s="172"/>
      <c r="G2915" s="90"/>
    </row>
    <row r="2916" spans="1:7">
      <c r="A2916" s="326"/>
      <c r="B2916" s="326"/>
      <c r="C2916" s="327"/>
      <c r="E2916" s="172"/>
      <c r="F2916" s="172"/>
    </row>
    <row r="2917" spans="1:7">
      <c r="A2917" s="326"/>
      <c r="B2917" s="326"/>
      <c r="C2917" s="327"/>
      <c r="E2917" s="203"/>
      <c r="F2917" s="203"/>
    </row>
    <row r="2918" spans="1:7">
      <c r="A2918" s="326"/>
      <c r="B2918" s="326"/>
      <c r="C2918" s="327"/>
      <c r="E2918" s="172"/>
      <c r="F2918" s="172"/>
    </row>
    <row r="2919" spans="1:7">
      <c r="A2919" s="326"/>
      <c r="B2919" s="326"/>
      <c r="C2919" s="327"/>
      <c r="E2919" s="172"/>
      <c r="F2919" s="172"/>
    </row>
    <row r="2920" spans="1:7">
      <c r="A2920" s="326"/>
      <c r="B2920" s="326"/>
      <c r="C2920" s="327"/>
      <c r="E2920" s="203"/>
      <c r="F2920" s="203"/>
    </row>
    <row r="2921" spans="1:7">
      <c r="A2921" s="326"/>
      <c r="B2921" s="326"/>
      <c r="C2921" s="327"/>
      <c r="E2921" s="172"/>
      <c r="F2921" s="172"/>
    </row>
    <row r="2922" spans="1:7">
      <c r="A2922" s="326"/>
      <c r="B2922" s="326"/>
      <c r="C2922" s="327"/>
      <c r="E2922" s="172"/>
      <c r="F2922" s="172"/>
    </row>
    <row r="2923" spans="1:7">
      <c r="A2923" s="81"/>
      <c r="B2923" s="82"/>
      <c r="C2923" s="204"/>
      <c r="E2923" s="172"/>
      <c r="F2923" s="172"/>
    </row>
    <row r="2924" spans="1:7">
      <c r="A2924" s="81"/>
      <c r="B2924" s="82"/>
      <c r="C2924" s="204"/>
      <c r="E2924" s="203"/>
      <c r="F2924" s="203"/>
    </row>
    <row r="2925" spans="1:7">
      <c r="A2925" s="81"/>
      <c r="B2925" s="82"/>
      <c r="C2925" s="204"/>
      <c r="E2925" s="172"/>
      <c r="F2925" s="172"/>
      <c r="G2925" s="90"/>
    </row>
    <row r="2926" spans="1:7">
      <c r="A2926" s="326"/>
      <c r="B2926" s="326"/>
      <c r="C2926" s="327"/>
      <c r="E2926" s="172"/>
      <c r="F2926" s="172"/>
    </row>
    <row r="2927" spans="1:7">
      <c r="A2927" s="81"/>
      <c r="B2927" s="82"/>
      <c r="C2927" s="204"/>
      <c r="E2927" s="203"/>
      <c r="F2927" s="203"/>
    </row>
    <row r="2928" spans="1:7">
      <c r="A2928" s="326"/>
      <c r="B2928" s="326"/>
      <c r="C2928" s="327"/>
      <c r="E2928" s="172"/>
      <c r="F2928" s="172"/>
    </row>
    <row r="2929" spans="1:7">
      <c r="A2929" s="326"/>
      <c r="B2929" s="326"/>
      <c r="C2929" s="327"/>
      <c r="E2929" s="172"/>
      <c r="F2929" s="172"/>
    </row>
    <row r="2930" spans="1:7">
      <c r="A2930" s="326"/>
      <c r="B2930" s="326"/>
      <c r="C2930" s="327"/>
      <c r="E2930" s="203"/>
      <c r="F2930" s="203"/>
    </row>
    <row r="2931" spans="1:7">
      <c r="A2931" s="326"/>
      <c r="B2931" s="326"/>
      <c r="C2931" s="327"/>
      <c r="E2931" s="172"/>
      <c r="F2931" s="172"/>
    </row>
    <row r="2932" spans="1:7">
      <c r="A2932" s="81"/>
      <c r="B2932" s="82"/>
      <c r="C2932" s="204"/>
      <c r="E2932" s="172"/>
      <c r="F2932" s="172"/>
    </row>
    <row r="2933" spans="1:7">
      <c r="A2933" s="81"/>
      <c r="B2933" s="82"/>
      <c r="C2933" s="204"/>
      <c r="E2933" s="203"/>
      <c r="F2933" s="203"/>
    </row>
    <row r="2934" spans="1:7">
      <c r="A2934" s="81"/>
      <c r="B2934" s="82"/>
      <c r="C2934" s="204"/>
      <c r="E2934" s="172"/>
      <c r="F2934" s="172"/>
    </row>
    <row r="2935" spans="1:7">
      <c r="A2935" s="81"/>
      <c r="B2935" s="82"/>
      <c r="C2935" s="204"/>
      <c r="E2935" s="172"/>
      <c r="F2935" s="172"/>
    </row>
    <row r="2936" spans="1:7">
      <c r="A2936" s="81"/>
      <c r="B2936" s="82"/>
      <c r="C2936" s="204"/>
      <c r="E2936" s="203"/>
      <c r="F2936" s="203"/>
    </row>
    <row r="2937" spans="1:7">
      <c r="A2937" s="81"/>
      <c r="B2937" s="82"/>
      <c r="C2937" s="204"/>
      <c r="E2937" s="172"/>
      <c r="F2937" s="172"/>
    </row>
    <row r="2938" spans="1:7">
      <c r="A2938" s="81"/>
      <c r="B2938" s="82"/>
      <c r="C2938" s="204"/>
      <c r="E2938" s="172"/>
      <c r="F2938" s="172"/>
    </row>
    <row r="2939" spans="1:7">
      <c r="A2939" s="81"/>
      <c r="B2939" s="82"/>
      <c r="C2939" s="204"/>
      <c r="E2939" s="203"/>
      <c r="F2939" s="203"/>
    </row>
    <row r="2940" spans="1:7">
      <c r="A2940" s="81"/>
      <c r="B2940" s="82"/>
      <c r="C2940" s="204"/>
      <c r="E2940" s="172"/>
      <c r="F2940" s="172"/>
    </row>
    <row r="2941" spans="1:7">
      <c r="A2941" s="81"/>
      <c r="B2941" s="82"/>
      <c r="C2941" s="204"/>
      <c r="E2941" s="203"/>
      <c r="F2941" s="203"/>
      <c r="G2941" s="90"/>
    </row>
    <row r="2942" spans="1:7">
      <c r="A2942" s="81"/>
      <c r="B2942" s="82"/>
      <c r="C2942" s="204"/>
      <c r="E2942" s="172"/>
      <c r="F2942" s="172"/>
    </row>
    <row r="2943" spans="1:7">
      <c r="A2943" s="81"/>
      <c r="B2943" s="82"/>
      <c r="C2943" s="204"/>
      <c r="E2943" s="172"/>
      <c r="F2943" s="172"/>
    </row>
    <row r="2944" spans="1:7">
      <c r="A2944" s="81"/>
      <c r="B2944" s="82"/>
      <c r="C2944" s="204"/>
      <c r="E2944" s="172"/>
      <c r="F2944" s="172"/>
    </row>
    <row r="2945" spans="1:7">
      <c r="A2945" s="328"/>
      <c r="B2945" s="328"/>
      <c r="C2945" s="329"/>
      <c r="E2945" s="203"/>
      <c r="F2945" s="203"/>
    </row>
    <row r="2946" spans="1:7">
      <c r="A2946" s="326"/>
      <c r="B2946" s="326"/>
      <c r="C2946" s="327"/>
      <c r="E2946" s="172"/>
      <c r="F2946" s="172"/>
    </row>
    <row r="2947" spans="1:7">
      <c r="A2947" s="81"/>
      <c r="B2947" s="82"/>
      <c r="C2947" s="204"/>
      <c r="E2947" s="172"/>
      <c r="F2947" s="172"/>
    </row>
    <row r="2948" spans="1:7">
      <c r="A2948" s="326"/>
      <c r="B2948" s="326"/>
      <c r="C2948" s="327"/>
      <c r="E2948" s="172"/>
      <c r="F2948" s="172"/>
      <c r="G2948" s="90"/>
    </row>
    <row r="2949" spans="1:7">
      <c r="A2949" s="326"/>
      <c r="B2949" s="326"/>
      <c r="C2949" s="327"/>
      <c r="E2949" s="203"/>
      <c r="F2949" s="203"/>
    </row>
    <row r="2950" spans="1:7">
      <c r="A2950" s="326"/>
      <c r="B2950" s="326"/>
      <c r="C2950" s="327"/>
      <c r="E2950" s="172"/>
      <c r="F2950" s="172"/>
      <c r="G2950" s="90"/>
    </row>
    <row r="2951" spans="1:7">
      <c r="A2951" s="326"/>
      <c r="B2951" s="326"/>
      <c r="C2951" s="327"/>
      <c r="E2951" s="172"/>
      <c r="F2951" s="172"/>
    </row>
    <row r="2952" spans="1:7">
      <c r="A2952" s="326"/>
      <c r="B2952" s="326"/>
      <c r="C2952" s="327"/>
      <c r="E2952" s="203"/>
      <c r="F2952" s="203"/>
    </row>
    <row r="2953" spans="1:7">
      <c r="A2953" s="326"/>
      <c r="B2953" s="326"/>
      <c r="C2953" s="327"/>
      <c r="E2953" s="172"/>
      <c r="F2953" s="172"/>
    </row>
    <row r="2954" spans="1:7">
      <c r="A2954" s="326"/>
      <c r="B2954" s="326"/>
      <c r="C2954" s="327"/>
      <c r="E2954" s="172"/>
      <c r="F2954" s="172"/>
    </row>
    <row r="2955" spans="1:7">
      <c r="A2955" s="326"/>
      <c r="B2955" s="326"/>
      <c r="C2955" s="327"/>
      <c r="E2955" s="203"/>
      <c r="F2955" s="203"/>
      <c r="G2955" s="90"/>
    </row>
    <row r="2956" spans="1:7">
      <c r="A2956" s="326"/>
      <c r="B2956" s="326"/>
      <c r="C2956" s="327"/>
      <c r="E2956" s="172"/>
      <c r="F2956" s="172"/>
    </row>
    <row r="2957" spans="1:7">
      <c r="A2957" s="326"/>
      <c r="B2957" s="326"/>
      <c r="C2957" s="327"/>
      <c r="E2957" s="172"/>
      <c r="F2957" s="172"/>
    </row>
    <row r="2958" spans="1:7">
      <c r="A2958" s="326"/>
      <c r="B2958" s="326"/>
      <c r="C2958" s="327"/>
      <c r="E2958" s="203"/>
      <c r="F2958" s="203"/>
      <c r="G2958" s="90"/>
    </row>
    <row r="2959" spans="1:7">
      <c r="A2959" s="326"/>
      <c r="B2959" s="326"/>
      <c r="C2959" s="327"/>
      <c r="E2959" s="172"/>
      <c r="F2959" s="172"/>
    </row>
    <row r="2960" spans="1:7">
      <c r="A2960" s="81"/>
      <c r="B2960" s="82"/>
      <c r="C2960" s="204"/>
      <c r="E2960" s="203"/>
      <c r="F2960" s="203"/>
      <c r="G2960" s="90"/>
    </row>
    <row r="2961" spans="1:6">
      <c r="A2961" s="326"/>
      <c r="B2961" s="326"/>
      <c r="C2961" s="327"/>
      <c r="E2961" s="172"/>
      <c r="F2961" s="172"/>
    </row>
    <row r="2962" spans="1:6">
      <c r="A2962" s="326"/>
      <c r="B2962" s="326"/>
      <c r="C2962" s="327"/>
      <c r="E2962" s="172"/>
      <c r="F2962" s="172"/>
    </row>
    <row r="2963" spans="1:6">
      <c r="A2963" s="326"/>
      <c r="B2963" s="326"/>
      <c r="C2963" s="327"/>
      <c r="E2963" s="203"/>
      <c r="F2963" s="203"/>
    </row>
    <row r="2964" spans="1:6">
      <c r="A2964" s="326"/>
      <c r="B2964" s="326"/>
      <c r="C2964" s="327"/>
      <c r="E2964" s="172"/>
      <c r="F2964" s="172"/>
    </row>
    <row r="2965" spans="1:6">
      <c r="A2965" s="326"/>
      <c r="B2965" s="326"/>
      <c r="C2965" s="327"/>
      <c r="E2965" s="172"/>
      <c r="F2965" s="172"/>
    </row>
    <row r="2966" spans="1:6">
      <c r="A2966" s="326"/>
      <c r="B2966" s="326"/>
      <c r="C2966" s="327"/>
      <c r="E2966" s="203"/>
      <c r="F2966" s="203"/>
    </row>
    <row r="2967" spans="1:6">
      <c r="A2967" s="326"/>
      <c r="B2967" s="326"/>
      <c r="C2967" s="327"/>
      <c r="E2967" s="172"/>
      <c r="F2967" s="172"/>
    </row>
    <row r="2968" spans="1:6">
      <c r="A2968" s="326"/>
      <c r="B2968" s="326"/>
      <c r="C2968" s="327"/>
      <c r="E2968" s="172"/>
      <c r="F2968" s="172"/>
    </row>
    <row r="2969" spans="1:6">
      <c r="A2969" s="326"/>
      <c r="B2969" s="326"/>
      <c r="C2969" s="327"/>
      <c r="E2969" s="203"/>
      <c r="F2969" s="203"/>
    </row>
    <row r="2970" spans="1:6">
      <c r="A2970" s="326"/>
      <c r="B2970" s="326"/>
      <c r="C2970" s="327"/>
      <c r="E2970" s="172"/>
      <c r="F2970" s="172"/>
    </row>
    <row r="2971" spans="1:6">
      <c r="A2971" s="81"/>
      <c r="B2971" s="82"/>
      <c r="C2971" s="204"/>
      <c r="E2971" s="172"/>
      <c r="F2971" s="172"/>
    </row>
    <row r="2972" spans="1:6">
      <c r="A2972" s="326"/>
      <c r="B2972" s="326"/>
      <c r="C2972" s="327"/>
      <c r="E2972" s="203"/>
      <c r="F2972" s="203"/>
    </row>
    <row r="2973" spans="1:6">
      <c r="A2973" s="326"/>
      <c r="B2973" s="326"/>
      <c r="C2973" s="327"/>
      <c r="E2973" s="172"/>
      <c r="F2973" s="172"/>
    </row>
    <row r="2974" spans="1:6">
      <c r="A2974" s="326"/>
      <c r="B2974" s="326"/>
      <c r="C2974" s="327"/>
      <c r="E2974" s="172"/>
      <c r="F2974" s="172"/>
    </row>
    <row r="2975" spans="1:6">
      <c r="A2975" s="81"/>
      <c r="B2975" s="82"/>
      <c r="C2975" s="204"/>
      <c r="E2975" s="203"/>
      <c r="F2975" s="203"/>
    </row>
    <row r="2976" spans="1:6">
      <c r="A2976" s="81"/>
      <c r="B2976" s="82"/>
      <c r="C2976" s="204"/>
      <c r="E2976" s="172"/>
      <c r="F2976" s="172"/>
    </row>
    <row r="2977" spans="1:7">
      <c r="A2977" s="81"/>
      <c r="B2977" s="82"/>
      <c r="C2977" s="204"/>
      <c r="E2977" s="203"/>
      <c r="F2977" s="203"/>
    </row>
    <row r="2978" spans="1:7">
      <c r="A2978" s="326"/>
      <c r="B2978" s="326"/>
      <c r="C2978" s="327"/>
      <c r="E2978" s="172"/>
      <c r="F2978" s="172"/>
    </row>
    <row r="2979" spans="1:7">
      <c r="A2979" s="326"/>
      <c r="B2979" s="326"/>
      <c r="C2979" s="327"/>
      <c r="E2979" s="172"/>
      <c r="F2979" s="172"/>
    </row>
    <row r="2980" spans="1:7">
      <c r="A2980" s="81"/>
      <c r="B2980" s="82"/>
      <c r="C2980" s="204"/>
      <c r="E2980" s="172"/>
      <c r="F2980" s="172"/>
    </row>
    <row r="2981" spans="1:7">
      <c r="A2981" s="326"/>
      <c r="B2981" s="326"/>
      <c r="C2981" s="327"/>
      <c r="E2981" s="203"/>
      <c r="F2981" s="203"/>
    </row>
    <row r="2982" spans="1:7">
      <c r="A2982" s="326"/>
      <c r="B2982" s="326"/>
      <c r="C2982" s="327"/>
      <c r="E2982" s="172"/>
      <c r="F2982" s="172"/>
    </row>
    <row r="2983" spans="1:7">
      <c r="A2983" s="81"/>
      <c r="B2983" s="82"/>
      <c r="C2983" s="204"/>
      <c r="E2983" s="172"/>
      <c r="F2983" s="172"/>
      <c r="G2983" s="90"/>
    </row>
    <row r="2984" spans="1:7">
      <c r="A2984" s="326"/>
      <c r="B2984" s="326"/>
      <c r="C2984" s="327"/>
      <c r="E2984" s="203"/>
      <c r="F2984" s="203"/>
    </row>
    <row r="2985" spans="1:7">
      <c r="A2985" s="328"/>
      <c r="B2985" s="328"/>
      <c r="C2985" s="329"/>
      <c r="E2985" s="172"/>
      <c r="F2985" s="172"/>
    </row>
    <row r="2986" spans="1:7">
      <c r="A2986" s="81"/>
      <c r="B2986" s="82"/>
      <c r="C2986" s="204"/>
      <c r="E2986" s="203"/>
      <c r="F2986" s="203"/>
    </row>
    <row r="2987" spans="1:7">
      <c r="A2987" s="81"/>
      <c r="B2987" s="82"/>
      <c r="C2987" s="204"/>
      <c r="E2987" s="172"/>
      <c r="F2987" s="172"/>
    </row>
    <row r="2988" spans="1:7">
      <c r="A2988" s="81"/>
      <c r="B2988" s="82"/>
      <c r="C2988" s="204"/>
      <c r="E2988" s="172"/>
      <c r="F2988" s="172"/>
    </row>
    <row r="2989" spans="1:7">
      <c r="A2989" s="326"/>
      <c r="B2989" s="326"/>
      <c r="C2989" s="327"/>
      <c r="E2989" s="203"/>
      <c r="F2989" s="203"/>
    </row>
    <row r="2990" spans="1:7">
      <c r="A2990" s="328"/>
      <c r="B2990" s="328"/>
      <c r="C2990" s="329"/>
      <c r="E2990" s="172"/>
      <c r="F2990" s="172"/>
    </row>
    <row r="2991" spans="1:7">
      <c r="A2991" s="326"/>
      <c r="B2991" s="326"/>
      <c r="C2991" s="327"/>
      <c r="E2991" s="203"/>
      <c r="F2991" s="203"/>
    </row>
    <row r="2992" spans="1:7">
      <c r="A2992" s="326"/>
      <c r="B2992" s="326"/>
      <c r="C2992" s="327"/>
      <c r="E2992" s="172"/>
      <c r="F2992" s="172"/>
    </row>
    <row r="2993" spans="1:6">
      <c r="A2993" s="326"/>
      <c r="B2993" s="326"/>
      <c r="C2993" s="327"/>
      <c r="E2993" s="172"/>
      <c r="F2993" s="172"/>
    </row>
    <row r="2994" spans="1:6">
      <c r="A2994" s="81"/>
      <c r="B2994" s="82"/>
      <c r="C2994" s="204"/>
      <c r="E2994" s="203"/>
      <c r="F2994" s="203"/>
    </row>
    <row r="2995" spans="1:6">
      <c r="A2995" s="81"/>
      <c r="B2995" s="82"/>
      <c r="C2995" s="204"/>
      <c r="E2995" s="172"/>
      <c r="F2995" s="172"/>
    </row>
    <row r="2996" spans="1:6">
      <c r="A2996" s="81"/>
      <c r="B2996" s="82"/>
      <c r="C2996" s="204"/>
      <c r="E2996" s="172"/>
      <c r="F2996" s="172"/>
    </row>
    <row r="2997" spans="1:6">
      <c r="A2997" s="81"/>
      <c r="B2997" s="82"/>
      <c r="C2997" s="204"/>
      <c r="E2997" s="203"/>
      <c r="F2997" s="203"/>
    </row>
    <row r="2998" spans="1:6">
      <c r="A2998" s="326"/>
      <c r="B2998" s="326"/>
      <c r="C2998" s="327"/>
      <c r="E2998" s="172"/>
      <c r="F2998" s="172"/>
    </row>
    <row r="2999" spans="1:6">
      <c r="A2999" s="326"/>
      <c r="B2999" s="326"/>
      <c r="C2999" s="327"/>
      <c r="E2999" s="172"/>
      <c r="F2999" s="172"/>
    </row>
    <row r="3000" spans="1:6">
      <c r="A3000" s="326"/>
      <c r="B3000" s="326"/>
      <c r="C3000" s="327"/>
      <c r="E3000" s="203"/>
      <c r="F3000" s="203"/>
    </row>
    <row r="3001" spans="1:6">
      <c r="A3001" s="326"/>
      <c r="B3001" s="326"/>
      <c r="C3001" s="327"/>
      <c r="E3001" s="172"/>
      <c r="F3001" s="172"/>
    </row>
    <row r="3002" spans="1:6">
      <c r="A3002" s="326"/>
      <c r="B3002" s="326"/>
      <c r="C3002" s="327"/>
      <c r="E3002" s="172"/>
      <c r="F3002" s="172"/>
    </row>
    <row r="3003" spans="1:6">
      <c r="A3003" s="326"/>
      <c r="B3003" s="326"/>
      <c r="C3003" s="327"/>
      <c r="E3003" s="203"/>
      <c r="F3003" s="203"/>
    </row>
    <row r="3004" spans="1:6">
      <c r="A3004" s="326"/>
      <c r="B3004" s="326"/>
      <c r="C3004" s="327"/>
      <c r="E3004" s="172"/>
      <c r="F3004" s="172"/>
    </row>
    <row r="3005" spans="1:6">
      <c r="A3005" s="326"/>
      <c r="B3005" s="326"/>
      <c r="C3005" s="327"/>
      <c r="E3005" s="203"/>
      <c r="F3005" s="203"/>
    </row>
    <row r="3006" spans="1:6">
      <c r="A3006" s="326"/>
      <c r="B3006" s="326"/>
      <c r="C3006" s="327"/>
      <c r="E3006" s="172"/>
      <c r="F3006" s="172"/>
    </row>
    <row r="3007" spans="1:6">
      <c r="A3007" s="326"/>
      <c r="B3007" s="326"/>
      <c r="C3007" s="327"/>
      <c r="E3007" s="172"/>
      <c r="F3007" s="172"/>
    </row>
    <row r="3008" spans="1:6">
      <c r="A3008" s="81"/>
      <c r="B3008" s="82"/>
      <c r="C3008" s="204"/>
      <c r="E3008" s="203"/>
      <c r="F3008" s="203"/>
    </row>
    <row r="3009" spans="1:7">
      <c r="A3009" s="81"/>
      <c r="B3009" s="82"/>
      <c r="C3009" s="204"/>
      <c r="E3009" s="172"/>
      <c r="F3009" s="172"/>
    </row>
    <row r="3010" spans="1:7">
      <c r="A3010" s="328"/>
      <c r="B3010" s="328"/>
      <c r="C3010" s="329"/>
      <c r="E3010" s="172"/>
      <c r="F3010" s="172"/>
    </row>
    <row r="3011" spans="1:7">
      <c r="A3011" s="81"/>
      <c r="B3011" s="82"/>
      <c r="C3011" s="204"/>
      <c r="E3011" s="203"/>
      <c r="F3011" s="203"/>
    </row>
    <row r="3012" spans="1:7">
      <c r="A3012" s="81"/>
      <c r="B3012" s="82"/>
      <c r="C3012" s="204"/>
      <c r="E3012" s="203"/>
      <c r="F3012" s="203"/>
    </row>
    <row r="3013" spans="1:7">
      <c r="A3013" s="326"/>
      <c r="B3013" s="326"/>
      <c r="C3013" s="327"/>
      <c r="E3013" s="172"/>
      <c r="F3013" s="172"/>
    </row>
    <row r="3014" spans="1:7">
      <c r="A3014" s="326"/>
      <c r="B3014" s="326"/>
      <c r="C3014" s="327"/>
      <c r="E3014" s="203"/>
      <c r="F3014" s="203"/>
    </row>
    <row r="3015" spans="1:7">
      <c r="A3015" s="326"/>
      <c r="B3015" s="326"/>
      <c r="C3015" s="327"/>
      <c r="E3015" s="172"/>
      <c r="F3015" s="172"/>
    </row>
    <row r="3016" spans="1:7">
      <c r="A3016" s="326"/>
      <c r="B3016" s="326"/>
      <c r="C3016" s="327"/>
      <c r="E3016" s="203"/>
      <c r="F3016" s="203"/>
    </row>
    <row r="3017" spans="1:7">
      <c r="A3017" s="328"/>
      <c r="B3017" s="328"/>
      <c r="C3017" s="329"/>
      <c r="E3017" s="172"/>
      <c r="F3017" s="172"/>
    </row>
    <row r="3018" spans="1:7">
      <c r="A3018" s="328"/>
      <c r="B3018" s="328"/>
      <c r="C3018" s="329"/>
      <c r="E3018" s="203"/>
      <c r="F3018" s="203"/>
    </row>
    <row r="3019" spans="1:7">
      <c r="A3019" s="328"/>
      <c r="B3019" s="328"/>
      <c r="C3019" s="329"/>
      <c r="E3019" s="172"/>
      <c r="F3019" s="172"/>
    </row>
    <row r="3020" spans="1:7">
      <c r="A3020" s="328"/>
      <c r="B3020" s="328"/>
      <c r="C3020" s="329"/>
      <c r="E3020" s="172"/>
      <c r="F3020" s="172"/>
    </row>
    <row r="3021" spans="1:7">
      <c r="A3021" s="328"/>
      <c r="B3021" s="328"/>
      <c r="C3021" s="329"/>
      <c r="E3021" s="172"/>
      <c r="F3021" s="172"/>
      <c r="G3021" s="90"/>
    </row>
    <row r="3022" spans="1:7">
      <c r="A3022" s="328"/>
      <c r="B3022" s="328"/>
      <c r="C3022" s="329"/>
      <c r="E3022" s="203"/>
      <c r="F3022" s="203"/>
    </row>
    <row r="3023" spans="1:7">
      <c r="A3023" s="328"/>
      <c r="B3023" s="328"/>
      <c r="C3023" s="329"/>
      <c r="E3023" s="203"/>
      <c r="F3023" s="203"/>
    </row>
    <row r="3024" spans="1:7">
      <c r="A3024" s="328"/>
      <c r="B3024" s="328"/>
      <c r="C3024" s="329"/>
      <c r="E3024" s="172"/>
      <c r="F3024" s="172"/>
    </row>
    <row r="3025" spans="1:7">
      <c r="A3025" s="328"/>
      <c r="B3025" s="328"/>
      <c r="C3025" s="329"/>
      <c r="E3025" s="172"/>
      <c r="F3025" s="172"/>
      <c r="G3025" s="90"/>
    </row>
    <row r="3026" spans="1:7">
      <c r="A3026" s="328"/>
      <c r="B3026" s="328"/>
      <c r="C3026" s="329"/>
      <c r="E3026" s="203"/>
      <c r="F3026" s="203"/>
      <c r="G3026" s="90"/>
    </row>
    <row r="3027" spans="1:7">
      <c r="A3027" s="328"/>
      <c r="B3027" s="328"/>
      <c r="C3027" s="329"/>
      <c r="E3027" s="172"/>
      <c r="F3027" s="172"/>
      <c r="G3027" s="90"/>
    </row>
    <row r="3028" spans="1:7">
      <c r="A3028" s="328"/>
      <c r="B3028" s="328"/>
      <c r="C3028" s="329"/>
      <c r="E3028" s="203"/>
      <c r="F3028" s="203"/>
    </row>
    <row r="3029" spans="1:7">
      <c r="A3029" s="326"/>
      <c r="B3029" s="326"/>
      <c r="C3029" s="327"/>
      <c r="E3029" s="172"/>
      <c r="F3029" s="172"/>
    </row>
    <row r="3030" spans="1:7">
      <c r="A3030" s="328"/>
      <c r="B3030" s="328"/>
      <c r="C3030" s="329"/>
      <c r="E3030" s="172"/>
      <c r="F3030" s="172"/>
    </row>
    <row r="3031" spans="1:7">
      <c r="A3031" s="326"/>
      <c r="B3031" s="326"/>
      <c r="C3031" s="327"/>
      <c r="E3031" s="203"/>
      <c r="F3031" s="203"/>
    </row>
    <row r="3032" spans="1:7">
      <c r="A3032" s="326"/>
      <c r="B3032" s="326"/>
      <c r="C3032" s="327"/>
      <c r="E3032" s="172"/>
      <c r="F3032" s="172"/>
    </row>
    <row r="3033" spans="1:7">
      <c r="A3033" s="328"/>
      <c r="B3033" s="328"/>
      <c r="C3033" s="329"/>
      <c r="E3033" s="172"/>
      <c r="F3033" s="172"/>
    </row>
    <row r="3034" spans="1:7">
      <c r="A3034" s="328"/>
      <c r="B3034" s="328"/>
      <c r="C3034" s="329"/>
      <c r="E3034" s="172"/>
      <c r="F3034" s="172"/>
    </row>
    <row r="3035" spans="1:7">
      <c r="A3035" s="328"/>
      <c r="B3035" s="328"/>
      <c r="C3035" s="329"/>
      <c r="E3035" s="172"/>
      <c r="F3035" s="172"/>
      <c r="G3035" s="90"/>
    </row>
    <row r="3036" spans="1:7">
      <c r="A3036" s="328"/>
      <c r="B3036" s="328"/>
      <c r="C3036" s="329"/>
      <c r="E3036" s="203"/>
      <c r="F3036" s="203"/>
      <c r="G3036" s="90"/>
    </row>
    <row r="3037" spans="1:7">
      <c r="A3037" s="328"/>
      <c r="B3037" s="328"/>
      <c r="C3037" s="329"/>
      <c r="E3037" s="172"/>
      <c r="F3037" s="172"/>
    </row>
    <row r="3038" spans="1:7">
      <c r="A3038" s="328"/>
      <c r="B3038" s="328"/>
      <c r="C3038" s="329"/>
      <c r="E3038" s="172"/>
      <c r="F3038" s="172"/>
    </row>
    <row r="3039" spans="1:7">
      <c r="A3039" s="328"/>
      <c r="B3039" s="328"/>
      <c r="C3039" s="329"/>
      <c r="E3039" s="203"/>
      <c r="F3039" s="203"/>
    </row>
    <row r="3040" spans="1:7">
      <c r="A3040" s="328"/>
      <c r="B3040" s="328"/>
      <c r="C3040" s="329"/>
      <c r="E3040" s="172"/>
      <c r="F3040" s="172"/>
    </row>
    <row r="3041" spans="1:6">
      <c r="A3041" s="328"/>
      <c r="B3041" s="328"/>
      <c r="C3041" s="329"/>
      <c r="E3041" s="172"/>
      <c r="F3041" s="172"/>
    </row>
    <row r="3042" spans="1:6">
      <c r="A3042" s="81"/>
      <c r="B3042" s="82"/>
      <c r="C3042" s="204"/>
      <c r="E3042" s="203"/>
      <c r="F3042" s="203"/>
    </row>
    <row r="3043" spans="1:6">
      <c r="A3043" s="81"/>
      <c r="B3043" s="82"/>
      <c r="C3043" s="204"/>
      <c r="E3043" s="172"/>
      <c r="F3043" s="172"/>
    </row>
    <row r="3044" spans="1:6">
      <c r="A3044" s="81"/>
      <c r="B3044" s="82"/>
      <c r="C3044" s="204"/>
      <c r="E3044" s="172"/>
      <c r="F3044" s="172"/>
    </row>
    <row r="3045" spans="1:6">
      <c r="A3045" s="81"/>
      <c r="B3045" s="82"/>
      <c r="C3045" s="204"/>
      <c r="E3045" s="203"/>
      <c r="F3045" s="203"/>
    </row>
    <row r="3046" spans="1:6">
      <c r="A3046" s="326"/>
      <c r="B3046" s="326"/>
      <c r="C3046" s="327"/>
      <c r="E3046" s="172"/>
      <c r="F3046" s="172"/>
    </row>
    <row r="3047" spans="1:6">
      <c r="A3047" s="328"/>
      <c r="B3047" s="328"/>
      <c r="C3047" s="329"/>
      <c r="E3047" s="203"/>
      <c r="F3047" s="203"/>
    </row>
    <row r="3048" spans="1:6">
      <c r="A3048" s="81"/>
      <c r="B3048" s="82"/>
      <c r="C3048" s="204"/>
      <c r="E3048" s="172"/>
      <c r="F3048" s="172"/>
    </row>
    <row r="3049" spans="1:6">
      <c r="A3049" s="81"/>
      <c r="B3049" s="82"/>
      <c r="C3049" s="204"/>
      <c r="E3049" s="203"/>
      <c r="F3049" s="203"/>
    </row>
    <row r="3050" spans="1:6">
      <c r="A3050" s="326"/>
      <c r="B3050" s="326"/>
      <c r="C3050" s="327"/>
      <c r="E3050" s="172"/>
      <c r="F3050" s="172"/>
    </row>
    <row r="3051" spans="1:6">
      <c r="A3051" s="81"/>
      <c r="B3051" s="82"/>
      <c r="C3051" s="204"/>
      <c r="E3051" s="172"/>
      <c r="F3051" s="172"/>
    </row>
    <row r="3052" spans="1:6">
      <c r="A3052" s="81"/>
      <c r="B3052" s="82"/>
      <c r="C3052" s="204"/>
      <c r="E3052" s="172"/>
      <c r="F3052" s="172"/>
    </row>
    <row r="3053" spans="1:6">
      <c r="A3053" s="81"/>
      <c r="B3053" s="82"/>
      <c r="C3053" s="204"/>
      <c r="E3053" s="172"/>
      <c r="F3053" s="172"/>
    </row>
    <row r="3054" spans="1:6">
      <c r="A3054" s="326"/>
      <c r="B3054" s="326"/>
      <c r="C3054" s="327"/>
      <c r="E3054" s="172"/>
      <c r="F3054" s="172"/>
    </row>
    <row r="3055" spans="1:6">
      <c r="A3055" s="81"/>
      <c r="B3055" s="82"/>
      <c r="C3055" s="204"/>
      <c r="E3055" s="203"/>
      <c r="F3055" s="203"/>
    </row>
    <row r="3056" spans="1:6">
      <c r="A3056" s="81"/>
      <c r="B3056" s="82"/>
      <c r="C3056" s="204"/>
      <c r="E3056" s="172"/>
      <c r="F3056" s="172"/>
    </row>
    <row r="3057" spans="1:6">
      <c r="A3057" s="81"/>
      <c r="B3057" s="82"/>
      <c r="C3057" s="204"/>
      <c r="E3057" s="172"/>
      <c r="F3057" s="172"/>
    </row>
    <row r="3058" spans="1:6">
      <c r="A3058" s="328"/>
      <c r="B3058" s="328"/>
      <c r="C3058" s="329"/>
      <c r="E3058" s="172"/>
      <c r="F3058" s="172"/>
    </row>
    <row r="3059" spans="1:6">
      <c r="A3059" s="328"/>
      <c r="B3059" s="328"/>
      <c r="C3059" s="329"/>
      <c r="E3059" s="172"/>
      <c r="F3059" s="172"/>
    </row>
    <row r="3060" spans="1:6">
      <c r="A3060" s="172"/>
      <c r="B3060" s="172"/>
      <c r="C3060" s="278"/>
      <c r="E3060" s="172"/>
      <c r="F3060" s="172"/>
    </row>
    <row r="3061" spans="1:6">
      <c r="A3061" s="172"/>
      <c r="B3061" s="172"/>
      <c r="C3061" s="278"/>
      <c r="E3061" s="172"/>
      <c r="F3061" s="172"/>
    </row>
    <row r="3062" spans="1:6">
      <c r="A3062" s="172"/>
      <c r="B3062" s="172"/>
      <c r="C3062" s="278"/>
      <c r="E3062" s="172"/>
      <c r="F3062" s="172"/>
    </row>
    <row r="3063" spans="1:6">
      <c r="A3063" s="172"/>
      <c r="B3063" s="172"/>
      <c r="C3063" s="278"/>
      <c r="E3063" s="203"/>
      <c r="F3063" s="203"/>
    </row>
    <row r="3064" spans="1:6">
      <c r="A3064" s="172"/>
      <c r="B3064" s="172"/>
      <c r="C3064" s="278"/>
      <c r="E3064" s="203"/>
      <c r="F3064" s="203"/>
    </row>
    <row r="3065" spans="1:6">
      <c r="A3065" s="328"/>
      <c r="B3065" s="328"/>
      <c r="C3065" s="329"/>
      <c r="E3065" s="172"/>
      <c r="F3065" s="172"/>
    </row>
    <row r="3066" spans="1:6">
      <c r="A3066" s="328"/>
      <c r="B3066" s="328"/>
      <c r="C3066" s="329"/>
      <c r="E3066" s="172"/>
      <c r="F3066" s="172"/>
    </row>
    <row r="3067" spans="1:6">
      <c r="A3067" s="328"/>
      <c r="B3067" s="328"/>
      <c r="C3067" s="329"/>
      <c r="E3067" s="172"/>
      <c r="F3067" s="172"/>
    </row>
    <row r="3068" spans="1:6">
      <c r="A3068" s="328"/>
      <c r="B3068" s="328"/>
      <c r="C3068" s="329"/>
      <c r="E3068" s="172"/>
      <c r="F3068" s="172"/>
    </row>
    <row r="3069" spans="1:6">
      <c r="A3069" s="328"/>
      <c r="B3069" s="328"/>
      <c r="C3069" s="329"/>
      <c r="E3069" s="172"/>
      <c r="F3069" s="172"/>
    </row>
    <row r="3070" spans="1:6">
      <c r="A3070" s="328"/>
      <c r="B3070" s="328"/>
      <c r="C3070" s="329"/>
      <c r="E3070" s="172"/>
      <c r="F3070" s="172"/>
    </row>
    <row r="3071" spans="1:6">
      <c r="A3071" s="328"/>
      <c r="B3071" s="328"/>
      <c r="C3071" s="329"/>
      <c r="E3071" s="172"/>
      <c r="F3071" s="172"/>
    </row>
    <row r="3072" spans="1:6">
      <c r="A3072" s="328"/>
      <c r="B3072" s="328"/>
      <c r="C3072" s="329"/>
      <c r="E3072" s="172"/>
      <c r="F3072" s="172"/>
    </row>
    <row r="3073" spans="1:7">
      <c r="A3073" s="328"/>
      <c r="B3073" s="328"/>
      <c r="C3073" s="329"/>
      <c r="E3073" s="172"/>
      <c r="F3073" s="172"/>
    </row>
    <row r="3074" spans="1:7">
      <c r="A3074" s="328"/>
      <c r="B3074" s="328"/>
      <c r="C3074" s="329"/>
      <c r="E3074" s="172"/>
      <c r="F3074" s="172"/>
    </row>
    <row r="3075" spans="1:7">
      <c r="A3075" s="326"/>
      <c r="B3075" s="326"/>
      <c r="C3075" s="327"/>
      <c r="E3075" s="172"/>
      <c r="F3075" s="172"/>
      <c r="G3075" s="90"/>
    </row>
    <row r="3076" spans="1:7">
      <c r="A3076" s="328"/>
      <c r="B3076" s="328"/>
      <c r="C3076" s="329"/>
      <c r="E3076" s="203"/>
      <c r="F3076" s="203"/>
      <c r="G3076" s="90"/>
    </row>
    <row r="3077" spans="1:7">
      <c r="A3077" s="81"/>
      <c r="B3077" s="82"/>
      <c r="C3077" s="204"/>
      <c r="E3077" s="172"/>
      <c r="F3077" s="172"/>
      <c r="G3077" s="90"/>
    </row>
    <row r="3078" spans="1:7">
      <c r="A3078" s="81"/>
      <c r="B3078" s="82"/>
      <c r="C3078" s="204"/>
      <c r="E3078" s="203"/>
      <c r="F3078" s="203"/>
      <c r="G3078" s="90"/>
    </row>
    <row r="3079" spans="1:7">
      <c r="A3079" s="326"/>
      <c r="B3079" s="326"/>
      <c r="C3079" s="327"/>
      <c r="E3079" s="172"/>
      <c r="F3079" s="172"/>
      <c r="G3079" s="90"/>
    </row>
    <row r="3080" spans="1:7">
      <c r="A3080" s="328"/>
      <c r="B3080" s="328"/>
      <c r="C3080" s="329"/>
      <c r="E3080" s="203"/>
      <c r="F3080" s="203"/>
      <c r="G3080" s="90"/>
    </row>
    <row r="3081" spans="1:7">
      <c r="A3081" s="328"/>
      <c r="B3081" s="328"/>
      <c r="C3081" s="329"/>
      <c r="E3081" s="172"/>
      <c r="F3081" s="172"/>
    </row>
    <row r="3082" spans="1:7">
      <c r="A3082" s="328"/>
      <c r="B3082" s="328"/>
      <c r="C3082" s="329"/>
      <c r="E3082" s="203"/>
      <c r="F3082" s="203"/>
      <c r="G3082" s="90"/>
    </row>
    <row r="3083" spans="1:7">
      <c r="A3083" s="328"/>
      <c r="B3083" s="328"/>
      <c r="C3083" s="329"/>
      <c r="E3083" s="172"/>
      <c r="F3083" s="172"/>
    </row>
    <row r="3084" spans="1:7">
      <c r="A3084" s="328"/>
      <c r="B3084" s="328"/>
      <c r="C3084" s="329"/>
      <c r="E3084" s="203"/>
      <c r="F3084" s="203"/>
    </row>
    <row r="3085" spans="1:7">
      <c r="A3085" s="328"/>
      <c r="B3085" s="328"/>
      <c r="C3085" s="329"/>
      <c r="E3085" s="172"/>
      <c r="F3085" s="172"/>
      <c r="G3085" s="90"/>
    </row>
    <row r="3086" spans="1:7">
      <c r="A3086" s="326"/>
      <c r="B3086" s="326"/>
      <c r="C3086" s="327"/>
      <c r="E3086" s="203"/>
      <c r="F3086" s="203"/>
      <c r="G3086" s="90"/>
    </row>
    <row r="3087" spans="1:7">
      <c r="A3087" s="326"/>
      <c r="B3087" s="326"/>
      <c r="C3087" s="327"/>
      <c r="E3087" s="172"/>
      <c r="F3087" s="172"/>
    </row>
    <row r="3088" spans="1:7">
      <c r="A3088" s="81"/>
      <c r="B3088" s="82"/>
      <c r="C3088" s="204"/>
      <c r="E3088" s="203"/>
      <c r="F3088" s="203"/>
    </row>
    <row r="3089" spans="1:7">
      <c r="A3089" s="81"/>
      <c r="B3089" s="82"/>
      <c r="C3089" s="204"/>
      <c r="E3089" s="172"/>
      <c r="F3089" s="172"/>
    </row>
    <row r="3090" spans="1:7">
      <c r="A3090" s="328"/>
      <c r="B3090" s="328"/>
      <c r="C3090" s="329"/>
      <c r="E3090" s="203"/>
      <c r="F3090" s="203"/>
    </row>
    <row r="3091" spans="1:7">
      <c r="A3091" s="328"/>
      <c r="B3091" s="328"/>
      <c r="C3091" s="329"/>
      <c r="E3091" s="172"/>
      <c r="F3091" s="172"/>
    </row>
    <row r="3092" spans="1:7">
      <c r="A3092" s="328"/>
      <c r="B3092" s="328"/>
      <c r="C3092" s="329"/>
      <c r="E3092" s="172"/>
      <c r="F3092" s="172"/>
    </row>
    <row r="3093" spans="1:7">
      <c r="A3093" s="326"/>
      <c r="B3093" s="326"/>
      <c r="C3093" s="208"/>
      <c r="E3093" s="172"/>
      <c r="F3093" s="172"/>
      <c r="G3093" s="90"/>
    </row>
    <row r="3094" spans="1:7">
      <c r="A3094" s="326"/>
      <c r="B3094" s="326"/>
      <c r="C3094" s="208"/>
      <c r="E3094" s="203"/>
      <c r="F3094" s="203"/>
      <c r="G3094" s="90"/>
    </row>
    <row r="3095" spans="1:7">
      <c r="A3095" s="326"/>
      <c r="B3095" s="326"/>
      <c r="C3095" s="208"/>
      <c r="E3095" s="172"/>
      <c r="F3095" s="172"/>
    </row>
    <row r="3096" spans="1:7">
      <c r="A3096" s="326"/>
      <c r="B3096" s="326"/>
      <c r="C3096" s="208"/>
      <c r="E3096" s="172"/>
      <c r="F3096" s="172"/>
    </row>
    <row r="3097" spans="1:7">
      <c r="A3097" s="326"/>
      <c r="B3097" s="326"/>
      <c r="C3097" s="208"/>
      <c r="E3097" s="203"/>
      <c r="F3097" s="203"/>
    </row>
    <row r="3098" spans="1:7">
      <c r="A3098" s="326"/>
      <c r="B3098" s="326"/>
      <c r="C3098" s="327"/>
      <c r="E3098" s="172"/>
      <c r="F3098" s="172"/>
      <c r="G3098" s="90"/>
    </row>
    <row r="3099" spans="1:7">
      <c r="A3099" s="326"/>
      <c r="B3099" s="326"/>
      <c r="C3099" s="208"/>
      <c r="E3099" s="203"/>
      <c r="F3099" s="203"/>
    </row>
    <row r="3100" spans="1:7">
      <c r="A3100" s="326"/>
      <c r="B3100" s="326"/>
      <c r="C3100" s="208"/>
      <c r="E3100" s="172"/>
      <c r="F3100" s="172"/>
      <c r="G3100" s="90"/>
    </row>
    <row r="3101" spans="1:7">
      <c r="A3101" s="326"/>
      <c r="B3101" s="326"/>
      <c r="C3101" s="208"/>
      <c r="E3101" s="172"/>
      <c r="F3101" s="172"/>
    </row>
    <row r="3102" spans="1:7">
      <c r="A3102" s="326"/>
      <c r="B3102" s="326"/>
      <c r="C3102" s="208"/>
      <c r="E3102" s="203"/>
      <c r="F3102" s="203"/>
    </row>
    <row r="3103" spans="1:7">
      <c r="A3103" s="326"/>
      <c r="B3103" s="326"/>
      <c r="C3103" s="208"/>
      <c r="E3103" s="172"/>
      <c r="F3103" s="172"/>
    </row>
    <row r="3104" spans="1:7">
      <c r="A3104" s="326"/>
      <c r="B3104" s="326"/>
      <c r="C3104" s="208"/>
      <c r="E3104" s="203"/>
      <c r="F3104" s="203"/>
      <c r="G3104" s="90"/>
    </row>
    <row r="3105" spans="1:7">
      <c r="A3105" s="328"/>
      <c r="B3105" s="328"/>
      <c r="C3105" s="329"/>
      <c r="E3105" s="172"/>
      <c r="F3105" s="172"/>
    </row>
    <row r="3106" spans="1:7">
      <c r="A3106" s="328"/>
      <c r="B3106" s="328"/>
      <c r="C3106" s="329"/>
      <c r="E3106" s="172"/>
      <c r="F3106" s="172"/>
      <c r="G3106" s="90"/>
    </row>
    <row r="3107" spans="1:7" ht="17.399999999999999">
      <c r="A3107" s="37"/>
      <c r="B3107" s="37"/>
      <c r="C3107" s="98"/>
      <c r="E3107" s="203"/>
      <c r="F3107" s="203"/>
    </row>
    <row r="3108" spans="1:7" ht="17.399999999999999">
      <c r="A3108" s="37"/>
      <c r="B3108" s="37"/>
      <c r="C3108" s="98"/>
      <c r="E3108" s="172"/>
      <c r="F3108" s="172"/>
      <c r="G3108" s="90"/>
    </row>
    <row r="3109" spans="1:7" ht="17.399999999999999">
      <c r="A3109" s="37"/>
      <c r="B3109" s="37"/>
      <c r="C3109" s="98"/>
      <c r="E3109" s="203"/>
      <c r="F3109" s="203"/>
    </row>
    <row r="3110" spans="1:7" ht="17.399999999999999">
      <c r="A3110" s="37"/>
      <c r="B3110" s="37"/>
      <c r="C3110" s="98"/>
      <c r="E3110" s="172"/>
      <c r="F3110" s="172"/>
      <c r="G3110" s="90"/>
    </row>
    <row r="3111" spans="1:7" ht="17.399999999999999">
      <c r="A3111" s="37"/>
      <c r="B3111" s="37"/>
      <c r="C3111" s="98"/>
      <c r="E3111" s="172"/>
      <c r="F3111" s="172"/>
    </row>
    <row r="3112" spans="1:7" ht="17.399999999999999">
      <c r="A3112" s="37"/>
      <c r="B3112" s="37"/>
      <c r="C3112" s="98"/>
      <c r="E3112" s="203"/>
      <c r="F3112" s="203"/>
      <c r="G3112" s="90"/>
    </row>
    <row r="3113" spans="1:7" ht="17.399999999999999">
      <c r="A3113" s="37"/>
      <c r="B3113" s="37"/>
      <c r="C3113" s="98"/>
      <c r="E3113" s="172"/>
      <c r="F3113" s="172"/>
    </row>
    <row r="3114" spans="1:7" ht="17.399999999999999">
      <c r="A3114" s="37"/>
      <c r="B3114" s="37"/>
      <c r="C3114" s="98"/>
      <c r="E3114" s="203"/>
      <c r="F3114" s="203"/>
      <c r="G3114" s="90"/>
    </row>
    <row r="3115" spans="1:7" ht="17.399999999999999">
      <c r="A3115" s="37"/>
      <c r="B3115" s="37"/>
      <c r="C3115" s="98"/>
      <c r="E3115" s="172"/>
      <c r="F3115" s="172"/>
    </row>
    <row r="3116" spans="1:7" ht="17.399999999999999">
      <c r="A3116" s="37"/>
      <c r="B3116" s="37"/>
      <c r="C3116" s="98"/>
      <c r="E3116" s="203"/>
      <c r="F3116" s="203"/>
      <c r="G3116" s="90"/>
    </row>
    <row r="3117" spans="1:7" ht="17.399999999999999">
      <c r="A3117" s="37"/>
      <c r="B3117" s="37"/>
      <c r="C3117" s="98"/>
      <c r="E3117" s="172"/>
      <c r="F3117" s="172"/>
      <c r="G3117" s="90"/>
    </row>
    <row r="3118" spans="1:7" ht="17.399999999999999">
      <c r="A3118" s="37"/>
      <c r="B3118" s="37"/>
      <c r="C3118" s="98"/>
      <c r="E3118" s="172"/>
      <c r="F3118" s="172"/>
      <c r="G3118" s="90"/>
    </row>
    <row r="3119" spans="1:7" ht="17.399999999999999">
      <c r="A3119" s="37"/>
      <c r="B3119" s="37"/>
      <c r="C3119" s="98"/>
      <c r="E3119" s="203"/>
      <c r="F3119" s="203"/>
    </row>
    <row r="3120" spans="1:7" ht="17.399999999999999">
      <c r="A3120" s="37"/>
      <c r="B3120" s="37"/>
      <c r="C3120" s="98"/>
      <c r="E3120" s="172"/>
      <c r="F3120" s="172"/>
      <c r="G3120" s="90"/>
    </row>
    <row r="3121" spans="1:7" ht="17.399999999999999">
      <c r="A3121" s="37"/>
      <c r="B3121" s="37"/>
      <c r="C3121" s="98"/>
      <c r="E3121" s="172"/>
      <c r="F3121" s="172"/>
      <c r="G3121" s="90"/>
    </row>
    <row r="3122" spans="1:7" ht="17.399999999999999">
      <c r="A3122" s="37"/>
      <c r="B3122" s="37"/>
      <c r="C3122" s="98"/>
      <c r="E3122" s="203"/>
      <c r="F3122" s="203"/>
    </row>
    <row r="3123" spans="1:7" ht="17.399999999999999">
      <c r="A3123" s="37"/>
      <c r="B3123" s="37"/>
      <c r="C3123" s="98"/>
      <c r="E3123" s="172"/>
      <c r="F3123" s="172"/>
      <c r="G3123" s="90"/>
    </row>
    <row r="3124" spans="1:7" ht="17.399999999999999">
      <c r="A3124" s="37"/>
      <c r="B3124" s="37"/>
      <c r="C3124" s="98"/>
      <c r="E3124" s="172"/>
      <c r="F3124" s="172"/>
    </row>
    <row r="3125" spans="1:7" ht="17.399999999999999">
      <c r="A3125" s="37"/>
      <c r="B3125" s="37"/>
      <c r="C3125" s="98"/>
      <c r="E3125" s="203"/>
      <c r="F3125" s="203"/>
    </row>
    <row r="3126" spans="1:7" ht="17.399999999999999">
      <c r="A3126" s="37"/>
      <c r="B3126" s="37"/>
      <c r="C3126" s="98"/>
      <c r="E3126" s="172"/>
      <c r="F3126" s="172"/>
      <c r="G3126" s="90"/>
    </row>
    <row r="3127" spans="1:7" ht="17.399999999999999">
      <c r="A3127" s="37"/>
      <c r="B3127" s="37"/>
      <c r="C3127" s="98"/>
      <c r="E3127" s="172"/>
      <c r="F3127" s="172"/>
    </row>
    <row r="3128" spans="1:7" ht="17.399999999999999">
      <c r="A3128" s="37"/>
      <c r="B3128" s="37"/>
      <c r="C3128" s="98"/>
      <c r="E3128" s="203"/>
      <c r="F3128" s="203"/>
    </row>
    <row r="3129" spans="1:7" ht="17.399999999999999">
      <c r="A3129" s="37"/>
      <c r="B3129" s="37"/>
      <c r="C3129" s="98"/>
      <c r="E3129" s="172"/>
      <c r="F3129" s="172"/>
    </row>
    <row r="3130" spans="1:7" ht="17.399999999999999">
      <c r="A3130" s="37"/>
      <c r="B3130" s="37"/>
      <c r="C3130" s="98"/>
      <c r="E3130" s="172"/>
      <c r="F3130" s="172"/>
    </row>
    <row r="3131" spans="1:7" ht="17.399999999999999">
      <c r="A3131" s="37"/>
      <c r="B3131" s="37"/>
      <c r="C3131" s="98"/>
      <c r="E3131" s="203"/>
      <c r="F3131" s="203"/>
    </row>
    <row r="3132" spans="1:7" ht="17.399999999999999">
      <c r="A3132" s="37"/>
      <c r="B3132" s="37"/>
      <c r="C3132" s="98"/>
      <c r="E3132" s="172"/>
      <c r="F3132" s="172"/>
    </row>
    <row r="3133" spans="1:7" ht="17.399999999999999">
      <c r="A3133" s="37"/>
      <c r="B3133" s="37"/>
      <c r="C3133" s="98"/>
      <c r="E3133" s="203"/>
      <c r="F3133" s="203"/>
    </row>
    <row r="3134" spans="1:7" ht="17.399999999999999">
      <c r="A3134" s="37"/>
      <c r="B3134" s="37"/>
      <c r="C3134" s="98"/>
      <c r="E3134" s="172"/>
      <c r="F3134" s="172"/>
    </row>
    <row r="3135" spans="1:7" ht="17.399999999999999">
      <c r="A3135" s="37"/>
      <c r="B3135" s="37"/>
      <c r="C3135" s="98"/>
      <c r="E3135" s="203"/>
      <c r="F3135" s="203"/>
    </row>
    <row r="3136" spans="1:7" ht="17.399999999999999">
      <c r="A3136" s="37"/>
      <c r="B3136" s="37"/>
      <c r="C3136" s="98"/>
      <c r="E3136" s="172"/>
      <c r="F3136" s="172"/>
    </row>
    <row r="3137" spans="1:7" ht="17.399999999999999">
      <c r="A3137" s="37"/>
      <c r="B3137" s="37"/>
      <c r="C3137" s="98"/>
      <c r="E3137" s="172"/>
      <c r="F3137" s="172"/>
    </row>
    <row r="3138" spans="1:7" ht="17.399999999999999">
      <c r="A3138" s="37"/>
      <c r="B3138" s="37"/>
      <c r="C3138" s="98"/>
      <c r="E3138" s="203"/>
      <c r="F3138" s="203"/>
    </row>
    <row r="3139" spans="1:7" ht="17.399999999999999">
      <c r="A3139" s="37"/>
      <c r="B3139" s="37"/>
      <c r="C3139" s="98"/>
      <c r="E3139" s="172"/>
      <c r="F3139" s="172"/>
    </row>
    <row r="3140" spans="1:7" ht="17.399999999999999">
      <c r="A3140" s="37"/>
      <c r="B3140" s="37"/>
      <c r="C3140" s="98"/>
      <c r="E3140" s="203"/>
      <c r="F3140" s="203"/>
    </row>
    <row r="3141" spans="1:7" ht="17.399999999999999">
      <c r="A3141" s="37"/>
      <c r="B3141" s="37"/>
      <c r="C3141" s="98"/>
      <c r="E3141" s="172"/>
      <c r="F3141" s="172"/>
      <c r="G3141" s="90"/>
    </row>
    <row r="3142" spans="1:7" ht="17.399999999999999">
      <c r="A3142" s="37"/>
      <c r="B3142" s="37"/>
      <c r="C3142" s="98"/>
      <c r="E3142" s="172"/>
      <c r="F3142" s="172"/>
    </row>
    <row r="3143" spans="1:7" ht="17.399999999999999">
      <c r="A3143" s="37"/>
      <c r="B3143" s="37"/>
      <c r="C3143" s="98"/>
      <c r="E3143" s="203"/>
      <c r="F3143" s="203"/>
    </row>
    <row r="3144" spans="1:7" ht="17.399999999999999">
      <c r="A3144" s="37"/>
      <c r="B3144" s="37"/>
      <c r="C3144" s="98"/>
      <c r="E3144" s="172"/>
      <c r="F3144" s="172"/>
    </row>
    <row r="3145" spans="1:7" ht="17.399999999999999">
      <c r="A3145" s="37"/>
      <c r="B3145" s="37"/>
      <c r="C3145" s="98"/>
      <c r="E3145" s="172"/>
      <c r="F3145" s="172"/>
    </row>
    <row r="3146" spans="1:7" ht="17.399999999999999">
      <c r="A3146" s="37"/>
      <c r="B3146" s="37"/>
      <c r="C3146" s="98"/>
      <c r="E3146" s="203"/>
      <c r="F3146" s="203"/>
    </row>
    <row r="3147" spans="1:7" ht="17.399999999999999">
      <c r="A3147" s="37"/>
      <c r="B3147" s="37"/>
      <c r="C3147" s="98"/>
      <c r="E3147" s="172"/>
      <c r="F3147" s="172"/>
    </row>
    <row r="3148" spans="1:7" ht="17.399999999999999">
      <c r="A3148" s="37"/>
      <c r="B3148" s="37"/>
      <c r="C3148" s="98"/>
      <c r="E3148" s="203"/>
      <c r="F3148" s="203"/>
    </row>
    <row r="3149" spans="1:7" ht="17.399999999999999">
      <c r="A3149" s="37"/>
      <c r="B3149" s="37"/>
      <c r="C3149" s="98"/>
      <c r="E3149" s="172"/>
      <c r="F3149" s="172"/>
    </row>
    <row r="3150" spans="1:7" ht="17.399999999999999">
      <c r="A3150" s="37"/>
      <c r="B3150" s="37"/>
      <c r="C3150" s="98"/>
      <c r="E3150" s="172"/>
      <c r="F3150" s="172"/>
    </row>
    <row r="3151" spans="1:7" ht="17.399999999999999">
      <c r="A3151" s="37"/>
      <c r="B3151" s="37"/>
      <c r="C3151" s="98"/>
      <c r="E3151" s="203"/>
      <c r="F3151" s="203"/>
    </row>
    <row r="3152" spans="1:7" ht="17.399999999999999">
      <c r="A3152" s="37"/>
      <c r="B3152" s="37"/>
      <c r="C3152" s="98"/>
      <c r="E3152" s="172"/>
      <c r="F3152" s="172"/>
    </row>
    <row r="3153" spans="1:7" ht="17.399999999999999">
      <c r="A3153" s="37"/>
      <c r="B3153" s="37"/>
      <c r="C3153" s="98"/>
      <c r="E3153" s="172"/>
      <c r="F3153" s="172"/>
      <c r="G3153" s="90"/>
    </row>
    <row r="3154" spans="1:7" ht="17.399999999999999">
      <c r="A3154" s="37"/>
      <c r="B3154" s="37"/>
      <c r="C3154" s="98"/>
      <c r="E3154" s="203"/>
      <c r="F3154" s="203"/>
    </row>
    <row r="3155" spans="1:7" ht="17.399999999999999">
      <c r="A3155" s="37"/>
      <c r="B3155" s="37"/>
      <c r="C3155" s="98"/>
      <c r="E3155" s="172"/>
      <c r="F3155" s="172"/>
    </row>
    <row r="3156" spans="1:7" ht="17.399999999999999">
      <c r="A3156" s="37"/>
      <c r="B3156" s="37"/>
      <c r="C3156" s="98"/>
      <c r="E3156" s="203"/>
      <c r="F3156" s="203"/>
    </row>
    <row r="3157" spans="1:7" ht="17.399999999999999">
      <c r="A3157" s="37"/>
      <c r="B3157" s="37"/>
      <c r="C3157" s="98"/>
      <c r="E3157" s="172"/>
      <c r="F3157" s="172"/>
    </row>
    <row r="3158" spans="1:7" ht="17.399999999999999">
      <c r="A3158" s="37"/>
      <c r="B3158" s="37"/>
      <c r="C3158" s="98"/>
      <c r="E3158" s="172"/>
      <c r="F3158" s="172"/>
    </row>
    <row r="3159" spans="1:7" ht="17.399999999999999">
      <c r="A3159" s="37"/>
      <c r="B3159" s="37"/>
      <c r="C3159" s="98"/>
      <c r="E3159" s="203"/>
      <c r="F3159" s="203"/>
      <c r="G3159" s="90"/>
    </row>
    <row r="3160" spans="1:7" ht="17.399999999999999">
      <c r="A3160" s="37"/>
      <c r="B3160" s="37"/>
      <c r="C3160" s="98"/>
      <c r="E3160" s="172"/>
      <c r="F3160" s="172"/>
      <c r="G3160" s="90"/>
    </row>
    <row r="3161" spans="1:7" ht="17.399999999999999">
      <c r="A3161" s="37"/>
      <c r="B3161" s="37"/>
      <c r="C3161" s="98"/>
      <c r="E3161" s="172"/>
      <c r="F3161" s="172"/>
    </row>
    <row r="3162" spans="1:7" ht="17.399999999999999">
      <c r="A3162" s="37"/>
      <c r="B3162" s="37"/>
      <c r="C3162" s="98"/>
      <c r="E3162" s="203"/>
      <c r="F3162" s="203"/>
    </row>
    <row r="3163" spans="1:7" ht="17.399999999999999">
      <c r="A3163" s="37"/>
      <c r="B3163" s="37"/>
      <c r="C3163" s="98"/>
      <c r="E3163" s="172"/>
      <c r="F3163" s="172"/>
      <c r="G3163" s="90"/>
    </row>
    <row r="3164" spans="1:7" ht="17.399999999999999">
      <c r="A3164" s="37"/>
      <c r="B3164" s="37"/>
      <c r="C3164" s="98"/>
      <c r="E3164" s="172"/>
      <c r="F3164" s="172"/>
    </row>
    <row r="3165" spans="1:7" ht="17.399999999999999">
      <c r="A3165" s="37"/>
      <c r="B3165" s="37"/>
      <c r="C3165" s="98"/>
      <c r="E3165" s="203"/>
      <c r="F3165" s="203"/>
    </row>
    <row r="3166" spans="1:7" ht="17.399999999999999">
      <c r="A3166" s="37"/>
      <c r="B3166" s="37"/>
      <c r="C3166" s="98"/>
      <c r="E3166" s="172"/>
      <c r="F3166" s="172"/>
      <c r="G3166" s="90"/>
    </row>
    <row r="3167" spans="1:7" ht="17.399999999999999">
      <c r="A3167" s="37"/>
      <c r="B3167" s="37"/>
      <c r="C3167" s="98"/>
      <c r="E3167" s="172"/>
      <c r="F3167" s="172"/>
    </row>
    <row r="3168" spans="1:7" ht="17.399999999999999">
      <c r="A3168" s="37"/>
      <c r="B3168" s="37"/>
      <c r="C3168" s="98"/>
      <c r="E3168" s="203"/>
      <c r="F3168" s="203"/>
    </row>
    <row r="3169" spans="1:7" ht="17.399999999999999">
      <c r="A3169" s="37"/>
      <c r="B3169" s="37"/>
      <c r="C3169" s="98"/>
      <c r="E3169" s="172"/>
      <c r="F3169" s="172"/>
    </row>
    <row r="3170" spans="1:7" ht="17.399999999999999">
      <c r="A3170" s="37"/>
      <c r="B3170" s="37"/>
      <c r="C3170" s="98"/>
      <c r="E3170" s="172"/>
      <c r="F3170" s="172"/>
      <c r="G3170" s="90"/>
    </row>
    <row r="3171" spans="1:7" ht="17.399999999999999">
      <c r="A3171" s="37"/>
      <c r="B3171" s="37"/>
      <c r="C3171" s="98"/>
      <c r="E3171" s="203"/>
      <c r="F3171" s="203"/>
    </row>
    <row r="3172" spans="1:7" ht="17.399999999999999">
      <c r="A3172" s="37"/>
      <c r="B3172" s="37"/>
      <c r="C3172" s="98"/>
      <c r="E3172" s="172"/>
      <c r="F3172" s="172"/>
    </row>
    <row r="3173" spans="1:7" ht="17.399999999999999">
      <c r="A3173" s="37"/>
      <c r="B3173" s="37"/>
      <c r="C3173" s="98"/>
      <c r="E3173" s="172"/>
      <c r="F3173" s="172"/>
      <c r="G3173" s="90"/>
    </row>
    <row r="3174" spans="1:7" ht="17.399999999999999">
      <c r="A3174" s="37"/>
      <c r="B3174" s="37"/>
      <c r="C3174" s="98"/>
      <c r="E3174" s="172"/>
      <c r="F3174" s="172"/>
    </row>
    <row r="3175" spans="1:7" ht="17.399999999999999">
      <c r="A3175" s="37"/>
      <c r="B3175" s="37"/>
      <c r="C3175" s="98"/>
      <c r="E3175" s="172"/>
      <c r="F3175" s="172"/>
      <c r="G3175" s="90"/>
    </row>
    <row r="3176" spans="1:7" ht="17.399999999999999">
      <c r="A3176" s="37"/>
      <c r="B3176" s="37"/>
      <c r="C3176" s="98"/>
      <c r="E3176" s="203"/>
      <c r="F3176" s="203"/>
      <c r="G3176" s="90"/>
    </row>
    <row r="3177" spans="1:7" ht="17.399999999999999">
      <c r="A3177" s="37"/>
      <c r="B3177" s="37"/>
      <c r="C3177" s="98"/>
      <c r="E3177" s="172"/>
      <c r="F3177" s="172"/>
    </row>
    <row r="3178" spans="1:7" ht="17.399999999999999">
      <c r="A3178" s="37"/>
      <c r="B3178" s="37"/>
      <c r="C3178" s="98"/>
      <c r="E3178" s="203"/>
      <c r="F3178" s="203"/>
    </row>
    <row r="3179" spans="1:7" ht="17.399999999999999">
      <c r="A3179" s="37"/>
      <c r="B3179" s="37"/>
      <c r="C3179" s="98"/>
      <c r="E3179" s="172"/>
      <c r="F3179" s="172"/>
      <c r="G3179" s="90"/>
    </row>
    <row r="3180" spans="1:7" ht="17.399999999999999">
      <c r="A3180" s="37"/>
      <c r="B3180" s="37"/>
      <c r="C3180" s="98"/>
      <c r="E3180" s="203"/>
      <c r="F3180" s="203"/>
    </row>
    <row r="3181" spans="1:7" ht="17.399999999999999">
      <c r="A3181" s="37"/>
      <c r="B3181" s="37"/>
      <c r="C3181" s="98"/>
      <c r="E3181" s="172"/>
      <c r="F3181" s="172"/>
      <c r="G3181" s="90"/>
    </row>
    <row r="3182" spans="1:7" ht="17.399999999999999">
      <c r="A3182" s="37"/>
      <c r="B3182" s="37"/>
      <c r="C3182" s="98"/>
      <c r="E3182" s="203"/>
      <c r="F3182" s="203"/>
    </row>
    <row r="3183" spans="1:7" ht="17.399999999999999">
      <c r="A3183" s="37"/>
      <c r="B3183" s="37"/>
      <c r="C3183" s="98"/>
      <c r="E3183" s="172"/>
      <c r="F3183" s="172"/>
      <c r="G3183" s="90"/>
    </row>
    <row r="3184" spans="1:7" ht="17.399999999999999">
      <c r="A3184" s="37"/>
      <c r="B3184" s="37"/>
      <c r="C3184" s="98"/>
      <c r="E3184" s="203"/>
      <c r="F3184" s="203"/>
    </row>
    <row r="3185" spans="1:7" ht="17.399999999999999">
      <c r="A3185" s="37"/>
      <c r="B3185" s="37"/>
      <c r="C3185" s="98"/>
      <c r="E3185" s="172"/>
      <c r="F3185" s="172"/>
      <c r="G3185" s="90"/>
    </row>
    <row r="3186" spans="1:7" ht="17.399999999999999">
      <c r="A3186" s="37"/>
      <c r="B3186" s="37"/>
      <c r="C3186" s="98"/>
      <c r="E3186" s="203"/>
      <c r="F3186" s="203"/>
    </row>
    <row r="3187" spans="1:7" ht="17.399999999999999">
      <c r="A3187" s="37"/>
      <c r="B3187" s="37"/>
      <c r="C3187" s="98"/>
      <c r="E3187" s="172"/>
      <c r="F3187" s="172"/>
    </row>
    <row r="3188" spans="1:7" ht="17.399999999999999">
      <c r="A3188" s="37"/>
      <c r="B3188" s="37"/>
      <c r="C3188" s="98"/>
      <c r="E3188" s="203"/>
      <c r="F3188" s="203"/>
    </row>
    <row r="3189" spans="1:7" ht="17.399999999999999">
      <c r="A3189" s="37"/>
      <c r="B3189" s="37"/>
      <c r="C3189" s="98"/>
      <c r="E3189" s="172"/>
      <c r="F3189" s="172"/>
    </row>
    <row r="3190" spans="1:7" ht="17.399999999999999">
      <c r="A3190" s="37"/>
      <c r="B3190" s="37"/>
      <c r="C3190" s="98"/>
      <c r="E3190" s="203"/>
      <c r="F3190" s="203"/>
    </row>
    <row r="3191" spans="1:7" ht="17.399999999999999">
      <c r="A3191" s="37"/>
      <c r="B3191" s="37"/>
      <c r="C3191" s="98"/>
      <c r="E3191" s="172"/>
      <c r="F3191" s="172"/>
    </row>
    <row r="3192" spans="1:7" ht="17.399999999999999">
      <c r="A3192" s="37"/>
      <c r="B3192" s="37"/>
      <c r="C3192" s="98"/>
      <c r="E3192" s="203"/>
      <c r="F3192" s="203"/>
    </row>
    <row r="3193" spans="1:7" ht="17.399999999999999">
      <c r="A3193" s="37"/>
      <c r="B3193" s="37"/>
      <c r="C3193" s="98"/>
      <c r="E3193" s="172"/>
      <c r="F3193" s="172"/>
    </row>
    <row r="3194" spans="1:7" ht="17.399999999999999">
      <c r="A3194" s="37"/>
      <c r="B3194" s="37"/>
      <c r="C3194" s="98"/>
      <c r="E3194" s="172"/>
      <c r="F3194" s="172"/>
    </row>
    <row r="3195" spans="1:7" ht="17.399999999999999">
      <c r="A3195" s="37"/>
      <c r="B3195" s="37"/>
      <c r="C3195" s="98"/>
      <c r="E3195" s="203"/>
      <c r="F3195" s="203"/>
    </row>
    <row r="3196" spans="1:7" ht="17.399999999999999">
      <c r="A3196" s="37"/>
      <c r="B3196" s="37"/>
      <c r="C3196" s="98"/>
      <c r="E3196" s="172"/>
      <c r="F3196" s="172"/>
      <c r="G3196" s="90"/>
    </row>
    <row r="3197" spans="1:7" ht="17.399999999999999">
      <c r="A3197" s="37"/>
      <c r="B3197" s="37"/>
      <c r="C3197" s="98"/>
      <c r="E3197" s="172"/>
      <c r="F3197" s="172"/>
    </row>
    <row r="3198" spans="1:7" ht="17.399999999999999">
      <c r="A3198" s="37"/>
      <c r="B3198" s="37"/>
      <c r="C3198" s="98"/>
      <c r="E3198" s="203"/>
      <c r="F3198" s="203"/>
      <c r="G3198" s="90"/>
    </row>
    <row r="3199" spans="1:7" ht="17.399999999999999">
      <c r="A3199" s="37"/>
      <c r="B3199" s="37"/>
      <c r="C3199" s="98"/>
      <c r="E3199" s="172"/>
      <c r="F3199" s="172"/>
    </row>
    <row r="3200" spans="1:7" ht="17.399999999999999">
      <c r="A3200" s="37"/>
      <c r="B3200" s="37"/>
      <c r="C3200" s="98"/>
      <c r="E3200" s="172"/>
      <c r="F3200" s="172"/>
      <c r="G3200" s="90"/>
    </row>
    <row r="3201" spans="1:7" ht="17.399999999999999">
      <c r="A3201" s="37"/>
      <c r="B3201" s="37"/>
      <c r="C3201" s="98"/>
      <c r="E3201" s="203"/>
      <c r="F3201" s="203"/>
      <c r="G3201" s="90"/>
    </row>
    <row r="3202" spans="1:7" ht="17.399999999999999">
      <c r="A3202" s="37"/>
      <c r="B3202" s="37"/>
      <c r="C3202" s="98"/>
      <c r="E3202" s="172"/>
      <c r="F3202" s="172"/>
      <c r="G3202" s="90"/>
    </row>
    <row r="3203" spans="1:7" ht="17.399999999999999">
      <c r="A3203" s="37"/>
      <c r="B3203" s="37"/>
      <c r="C3203" s="98"/>
      <c r="E3203" s="172"/>
      <c r="F3203" s="172"/>
    </row>
    <row r="3204" spans="1:7" ht="17.399999999999999">
      <c r="A3204" s="37"/>
      <c r="B3204" s="37"/>
      <c r="C3204" s="98"/>
      <c r="E3204" s="172"/>
      <c r="F3204" s="172"/>
    </row>
    <row r="3205" spans="1:7" ht="17.399999999999999">
      <c r="A3205" s="37"/>
      <c r="B3205" s="37"/>
      <c r="C3205" s="98"/>
      <c r="E3205" s="172"/>
      <c r="F3205" s="172"/>
    </row>
    <row r="3206" spans="1:7" ht="17.399999999999999">
      <c r="A3206" s="37"/>
      <c r="B3206" s="37"/>
      <c r="C3206" s="98"/>
      <c r="E3206" s="172"/>
      <c r="F3206" s="172"/>
    </row>
    <row r="3207" spans="1:7" ht="17.399999999999999">
      <c r="A3207" s="37"/>
      <c r="B3207" s="37"/>
      <c r="C3207" s="98"/>
      <c r="E3207" s="172"/>
      <c r="F3207" s="172"/>
    </row>
    <row r="3208" spans="1:7" ht="17.399999999999999">
      <c r="A3208" s="37"/>
      <c r="B3208" s="37"/>
      <c r="C3208" s="98"/>
      <c r="E3208" s="203"/>
      <c r="F3208" s="203"/>
    </row>
    <row r="3209" spans="1:7" ht="17.399999999999999">
      <c r="A3209" s="37"/>
      <c r="B3209" s="37"/>
      <c r="C3209" s="98"/>
      <c r="E3209" s="172"/>
      <c r="F3209" s="172"/>
      <c r="G3209" s="90"/>
    </row>
    <row r="3210" spans="1:7" ht="17.399999999999999">
      <c r="A3210" s="37"/>
      <c r="B3210" s="37"/>
      <c r="C3210" s="98"/>
      <c r="E3210" s="172"/>
      <c r="F3210" s="172"/>
      <c r="G3210" s="90"/>
    </row>
    <row r="3211" spans="1:7" ht="17.399999999999999">
      <c r="A3211" s="37"/>
      <c r="B3211" s="37"/>
      <c r="C3211" s="98"/>
      <c r="E3211" s="203"/>
      <c r="F3211" s="203"/>
    </row>
    <row r="3212" spans="1:7" ht="17.399999999999999">
      <c r="A3212" s="37"/>
      <c r="B3212" s="37"/>
      <c r="C3212" s="98"/>
      <c r="E3212" s="172"/>
      <c r="F3212" s="172"/>
    </row>
    <row r="3213" spans="1:7" ht="17.399999999999999">
      <c r="A3213" s="37"/>
      <c r="B3213" s="37"/>
      <c r="C3213" s="98"/>
      <c r="E3213" s="172"/>
      <c r="F3213" s="172"/>
      <c r="G3213" s="90"/>
    </row>
    <row r="3214" spans="1:7" ht="17.399999999999999">
      <c r="A3214" s="37"/>
      <c r="B3214" s="37"/>
      <c r="C3214" s="98"/>
      <c r="E3214" s="203"/>
      <c r="F3214" s="203"/>
      <c r="G3214" s="90"/>
    </row>
    <row r="3215" spans="1:7" ht="17.399999999999999">
      <c r="A3215" s="37"/>
      <c r="B3215" s="37"/>
      <c r="C3215" s="98"/>
      <c r="E3215" s="172"/>
      <c r="F3215" s="172"/>
    </row>
    <row r="3216" spans="1:7" ht="17.399999999999999">
      <c r="A3216" s="37"/>
      <c r="B3216" s="37"/>
      <c r="C3216" s="98"/>
      <c r="E3216" s="172"/>
      <c r="F3216" s="172"/>
    </row>
    <row r="3217" spans="1:7" ht="17.399999999999999">
      <c r="A3217" s="37"/>
      <c r="B3217" s="37"/>
      <c r="C3217" s="98"/>
      <c r="E3217" s="203"/>
      <c r="F3217" s="203"/>
      <c r="G3217" s="90"/>
    </row>
    <row r="3218" spans="1:7" ht="17.399999999999999">
      <c r="A3218" s="37"/>
      <c r="B3218" s="37"/>
      <c r="C3218" s="98"/>
      <c r="E3218" s="172"/>
      <c r="F3218" s="172"/>
      <c r="G3218" s="90"/>
    </row>
    <row r="3219" spans="1:7" ht="17.399999999999999">
      <c r="A3219" s="37"/>
      <c r="B3219" s="37"/>
      <c r="C3219" s="98"/>
      <c r="E3219" s="203"/>
      <c r="F3219" s="203"/>
    </row>
    <row r="3220" spans="1:7" ht="17.399999999999999">
      <c r="A3220" s="37"/>
      <c r="B3220" s="37"/>
      <c r="C3220" s="98"/>
      <c r="E3220" s="172"/>
      <c r="F3220" s="172"/>
    </row>
    <row r="3221" spans="1:7" ht="17.399999999999999">
      <c r="A3221" s="37"/>
      <c r="B3221" s="37"/>
      <c r="C3221" s="98"/>
      <c r="E3221" s="172"/>
      <c r="F3221" s="172"/>
      <c r="G3221" s="90"/>
    </row>
    <row r="3222" spans="1:7" ht="17.399999999999999">
      <c r="A3222" s="37"/>
      <c r="B3222" s="37"/>
      <c r="C3222" s="98"/>
      <c r="E3222" s="172"/>
      <c r="F3222" s="172"/>
      <c r="G3222" s="90"/>
    </row>
    <row r="3223" spans="1:7" ht="17.399999999999999">
      <c r="A3223" s="37"/>
      <c r="B3223" s="37"/>
      <c r="C3223" s="98"/>
      <c r="E3223" s="172"/>
      <c r="F3223" s="172"/>
    </row>
    <row r="3224" spans="1:7" ht="17.399999999999999">
      <c r="A3224" s="37"/>
      <c r="B3224" s="37"/>
      <c r="C3224" s="98"/>
      <c r="E3224" s="172"/>
      <c r="F3224" s="172"/>
      <c r="G3224" s="90"/>
    </row>
    <row r="3225" spans="1:7" ht="17.399999999999999">
      <c r="A3225" s="37"/>
      <c r="B3225" s="37"/>
      <c r="C3225" s="98"/>
      <c r="E3225" s="172"/>
      <c r="F3225" s="172"/>
      <c r="G3225" s="90"/>
    </row>
    <row r="3226" spans="1:7" ht="17.399999999999999">
      <c r="A3226" s="37"/>
      <c r="B3226" s="37"/>
      <c r="C3226" s="98"/>
      <c r="E3226" s="172"/>
      <c r="F3226" s="172"/>
      <c r="G3226" s="90"/>
    </row>
    <row r="3227" spans="1:7" ht="17.399999999999999">
      <c r="A3227" s="37"/>
      <c r="B3227" s="37"/>
      <c r="C3227" s="98"/>
      <c r="E3227" s="172"/>
      <c r="F3227" s="172"/>
    </row>
    <row r="3228" spans="1:7" ht="17.399999999999999">
      <c r="A3228" s="37"/>
      <c r="B3228" s="37"/>
      <c r="C3228" s="98"/>
      <c r="E3228" s="203"/>
      <c r="F3228" s="203"/>
      <c r="G3228" s="90"/>
    </row>
    <row r="3229" spans="1:7" ht="17.399999999999999">
      <c r="A3229" s="37"/>
      <c r="B3229" s="37"/>
      <c r="C3229" s="98"/>
      <c r="E3229" s="172"/>
      <c r="F3229" s="172"/>
    </row>
    <row r="3230" spans="1:7" ht="17.399999999999999">
      <c r="A3230" s="37"/>
      <c r="B3230" s="37"/>
      <c r="C3230" s="98"/>
      <c r="E3230" s="203"/>
      <c r="F3230" s="203"/>
      <c r="G3230" s="90"/>
    </row>
    <row r="3231" spans="1:7" ht="17.399999999999999">
      <c r="A3231" s="37"/>
      <c r="B3231" s="37"/>
      <c r="C3231" s="98"/>
      <c r="E3231" s="172"/>
      <c r="F3231" s="172"/>
    </row>
    <row r="3232" spans="1:7" ht="17.399999999999999">
      <c r="A3232" s="37"/>
      <c r="B3232" s="37"/>
      <c r="C3232" s="98"/>
      <c r="E3232" s="203"/>
      <c r="F3232" s="203"/>
      <c r="G3232" s="90"/>
    </row>
    <row r="3233" spans="1:7" ht="17.399999999999999">
      <c r="A3233" s="37"/>
      <c r="B3233" s="37"/>
      <c r="C3233" s="98"/>
      <c r="E3233" s="172"/>
      <c r="F3233" s="172"/>
    </row>
    <row r="3234" spans="1:7" ht="17.399999999999999">
      <c r="A3234" s="37"/>
      <c r="B3234" s="37"/>
      <c r="C3234" s="98"/>
      <c r="E3234" s="172"/>
      <c r="F3234" s="172"/>
      <c r="G3234" s="90"/>
    </row>
    <row r="3235" spans="1:7" ht="17.399999999999999">
      <c r="A3235" s="37"/>
      <c r="B3235" s="37"/>
      <c r="C3235" s="98"/>
      <c r="E3235" s="203"/>
      <c r="F3235" s="203"/>
    </row>
    <row r="3236" spans="1:7" ht="17.399999999999999">
      <c r="A3236" s="37"/>
      <c r="B3236" s="37"/>
      <c r="C3236" s="98"/>
      <c r="E3236" s="172"/>
      <c r="F3236" s="172"/>
      <c r="G3236" s="90"/>
    </row>
    <row r="3237" spans="1:7" ht="17.399999999999999">
      <c r="A3237" s="37"/>
      <c r="B3237" s="37"/>
      <c r="C3237" s="98"/>
      <c r="E3237" s="203"/>
      <c r="F3237" s="203"/>
      <c r="G3237" s="90"/>
    </row>
    <row r="3238" spans="1:7" ht="17.399999999999999">
      <c r="A3238" s="37"/>
      <c r="B3238" s="37"/>
      <c r="C3238" s="98"/>
      <c r="E3238" s="172"/>
      <c r="F3238" s="172"/>
    </row>
    <row r="3239" spans="1:7" ht="17.399999999999999">
      <c r="A3239" s="37"/>
      <c r="B3239" s="37"/>
      <c r="C3239" s="98"/>
      <c r="E3239" s="203"/>
      <c r="F3239" s="203"/>
      <c r="G3239" s="90"/>
    </row>
    <row r="3240" spans="1:7" ht="17.399999999999999">
      <c r="A3240" s="37"/>
      <c r="B3240" s="37"/>
      <c r="C3240" s="98"/>
      <c r="E3240" s="172"/>
      <c r="F3240" s="172"/>
    </row>
    <row r="3241" spans="1:7" ht="17.399999999999999">
      <c r="A3241" s="37"/>
      <c r="B3241" s="37"/>
      <c r="C3241" s="98"/>
      <c r="E3241" s="203"/>
      <c r="F3241" s="203"/>
    </row>
    <row r="3242" spans="1:7" ht="17.399999999999999">
      <c r="A3242" s="37"/>
      <c r="B3242" s="37"/>
      <c r="C3242" s="98"/>
      <c r="E3242" s="172"/>
      <c r="F3242" s="172"/>
    </row>
    <row r="3243" spans="1:7" ht="17.399999999999999">
      <c r="A3243" s="37"/>
      <c r="B3243" s="37"/>
      <c r="C3243" s="98"/>
      <c r="E3243" s="203"/>
      <c r="F3243" s="203"/>
      <c r="G3243" s="90"/>
    </row>
    <row r="3244" spans="1:7" ht="17.399999999999999">
      <c r="A3244" s="37"/>
      <c r="B3244" s="37"/>
      <c r="C3244" s="98"/>
      <c r="E3244" s="172"/>
      <c r="F3244" s="172"/>
    </row>
    <row r="3245" spans="1:7" ht="17.399999999999999">
      <c r="A3245" s="37"/>
      <c r="B3245" s="37"/>
      <c r="C3245" s="98"/>
      <c r="E3245" s="172"/>
      <c r="F3245" s="172"/>
      <c r="G3245" s="90"/>
    </row>
    <row r="3246" spans="1:7" ht="17.399999999999999">
      <c r="A3246" s="37"/>
      <c r="B3246" s="37"/>
      <c r="C3246" s="98"/>
      <c r="E3246" s="203"/>
      <c r="F3246" s="203"/>
    </row>
    <row r="3247" spans="1:7" ht="17.399999999999999">
      <c r="A3247" s="37"/>
      <c r="B3247" s="37"/>
      <c r="C3247" s="98"/>
      <c r="E3247" s="172"/>
      <c r="F3247" s="172"/>
    </row>
    <row r="3248" spans="1:7" ht="17.399999999999999">
      <c r="A3248" s="37"/>
      <c r="B3248" s="37"/>
      <c r="C3248" s="98"/>
      <c r="E3248" s="172"/>
      <c r="F3248" s="172"/>
    </row>
    <row r="3249" spans="1:6" ht="17.399999999999999">
      <c r="A3249" s="37"/>
      <c r="B3249" s="37"/>
      <c r="C3249" s="98"/>
      <c r="E3249" s="203"/>
      <c r="F3249" s="203"/>
    </row>
    <row r="3250" spans="1:6" ht="17.399999999999999">
      <c r="A3250" s="37"/>
      <c r="B3250" s="37"/>
      <c r="C3250" s="98"/>
      <c r="E3250" s="172"/>
      <c r="F3250" s="172"/>
    </row>
    <row r="3251" spans="1:6" ht="17.399999999999999">
      <c r="A3251" s="37"/>
      <c r="B3251" s="37"/>
      <c r="C3251" s="98"/>
      <c r="E3251" s="203"/>
      <c r="F3251" s="203"/>
    </row>
    <row r="3252" spans="1:6" ht="17.399999999999999">
      <c r="A3252" s="37"/>
      <c r="B3252" s="37"/>
      <c r="C3252" s="98"/>
      <c r="E3252" s="172"/>
      <c r="F3252" s="172"/>
    </row>
    <row r="3253" spans="1:6" ht="17.399999999999999">
      <c r="A3253" s="37"/>
      <c r="B3253" s="37"/>
      <c r="C3253" s="98"/>
      <c r="E3253" s="203"/>
      <c r="F3253" s="203"/>
    </row>
    <row r="3254" spans="1:6" ht="17.399999999999999">
      <c r="A3254" s="37"/>
      <c r="B3254" s="37"/>
      <c r="C3254" s="98"/>
      <c r="E3254" s="172"/>
      <c r="F3254" s="172"/>
    </row>
    <row r="3255" spans="1:6" ht="17.399999999999999">
      <c r="A3255" s="37"/>
      <c r="B3255" s="37"/>
      <c r="C3255" s="98"/>
      <c r="E3255" s="203"/>
      <c r="F3255" s="203"/>
    </row>
    <row r="3256" spans="1:6" ht="17.399999999999999">
      <c r="A3256" s="37"/>
      <c r="B3256" s="37"/>
      <c r="C3256" s="98"/>
      <c r="E3256" s="172"/>
      <c r="F3256" s="172"/>
    </row>
    <row r="3257" spans="1:6" ht="17.399999999999999">
      <c r="A3257" s="37"/>
      <c r="B3257" s="37"/>
      <c r="C3257" s="98"/>
      <c r="E3257" s="203"/>
      <c r="F3257" s="203"/>
    </row>
    <row r="3258" spans="1:6" ht="17.399999999999999">
      <c r="A3258" s="37"/>
      <c r="B3258" s="37"/>
      <c r="C3258" s="98"/>
      <c r="E3258" s="172"/>
      <c r="F3258" s="172"/>
    </row>
    <row r="3259" spans="1:6" ht="17.399999999999999">
      <c r="A3259" s="37"/>
      <c r="B3259" s="37"/>
      <c r="C3259" s="98"/>
      <c r="E3259" s="243"/>
      <c r="F3259" s="243"/>
    </row>
    <row r="3260" spans="1:6" ht="17.399999999999999">
      <c r="A3260" s="37"/>
      <c r="B3260" s="37"/>
      <c r="C3260" s="98"/>
    </row>
    <row r="3261" spans="1:6" ht="17.399999999999999">
      <c r="A3261" s="37"/>
      <c r="B3261" s="37"/>
      <c r="C3261" s="98"/>
      <c r="E3261" s="243"/>
      <c r="F3261" s="243"/>
    </row>
    <row r="3262" spans="1:6" ht="17.399999999999999">
      <c r="A3262" s="37"/>
      <c r="B3262" s="37"/>
      <c r="C3262" s="98"/>
    </row>
    <row r="3263" spans="1:6" ht="17.399999999999999">
      <c r="A3263" s="37"/>
      <c r="B3263" s="37"/>
      <c r="C3263" s="98"/>
      <c r="E3263" s="243"/>
      <c r="F3263" s="243"/>
    </row>
    <row r="3264" spans="1:6" ht="17.399999999999999">
      <c r="A3264" s="37"/>
      <c r="B3264" s="37"/>
      <c r="C3264" s="98"/>
    </row>
    <row r="3265" spans="1:6" ht="17.399999999999999">
      <c r="A3265" s="37"/>
      <c r="B3265" s="37"/>
      <c r="C3265" s="98"/>
    </row>
    <row r="3266" spans="1:6" ht="17.399999999999999">
      <c r="A3266" s="37"/>
      <c r="B3266" s="37"/>
      <c r="C3266" s="98"/>
      <c r="E3266" s="243"/>
      <c r="F3266" s="243"/>
    </row>
    <row r="3267" spans="1:6" ht="17.399999999999999">
      <c r="A3267" s="37"/>
      <c r="B3267" s="37"/>
      <c r="C3267" s="98"/>
    </row>
    <row r="3268" spans="1:6" ht="17.399999999999999">
      <c r="A3268" s="37"/>
      <c r="B3268" s="37"/>
      <c r="C3268" s="98"/>
      <c r="E3268" s="243"/>
      <c r="F3268" s="243"/>
    </row>
    <row r="3269" spans="1:6" ht="17.399999999999999">
      <c r="A3269" s="37"/>
      <c r="B3269" s="37"/>
      <c r="C3269" s="98"/>
    </row>
    <row r="3270" spans="1:6" ht="17.399999999999999">
      <c r="A3270" s="37"/>
      <c r="B3270" s="37"/>
      <c r="C3270" s="98"/>
      <c r="E3270" s="243"/>
      <c r="F3270" s="243"/>
    </row>
    <row r="3271" spans="1:6" ht="17.399999999999999">
      <c r="A3271" s="37"/>
      <c r="B3271" s="37"/>
      <c r="C3271" s="98"/>
    </row>
    <row r="3272" spans="1:6" ht="17.399999999999999">
      <c r="A3272" s="37"/>
      <c r="B3272" s="37"/>
      <c r="C3272" s="98"/>
      <c r="E3272" s="243"/>
      <c r="F3272" s="243"/>
    </row>
    <row r="3273" spans="1:6" ht="17.399999999999999">
      <c r="A3273" s="37"/>
      <c r="B3273" s="37"/>
      <c r="C3273" s="98"/>
    </row>
    <row r="3274" spans="1:6" ht="17.399999999999999">
      <c r="A3274" s="37"/>
      <c r="B3274" s="37"/>
      <c r="C3274" s="98"/>
      <c r="E3274" s="243"/>
      <c r="F3274" s="243"/>
    </row>
    <row r="3275" spans="1:6" ht="17.399999999999999">
      <c r="A3275" s="37"/>
      <c r="B3275" s="37"/>
      <c r="C3275" s="98"/>
    </row>
    <row r="3276" spans="1:6" ht="17.399999999999999">
      <c r="A3276" s="37"/>
      <c r="B3276" s="37"/>
      <c r="C3276" s="98"/>
      <c r="E3276" s="243"/>
      <c r="F3276" s="243"/>
    </row>
    <row r="3277" spans="1:6" ht="17.399999999999999">
      <c r="A3277" s="37"/>
      <c r="B3277" s="37"/>
      <c r="C3277" s="98"/>
    </row>
    <row r="3278" spans="1:6" ht="17.399999999999999">
      <c r="A3278" s="37"/>
      <c r="B3278" s="37"/>
      <c r="C3278" s="98"/>
    </row>
    <row r="3279" spans="1:6" ht="17.399999999999999">
      <c r="A3279" s="37"/>
      <c r="B3279" s="37"/>
      <c r="C3279" s="98"/>
      <c r="E3279" s="243"/>
      <c r="F3279" s="243"/>
    </row>
    <row r="3280" spans="1:6" ht="17.399999999999999">
      <c r="A3280" s="37"/>
      <c r="B3280" s="37"/>
      <c r="C3280" s="98"/>
    </row>
    <row r="3281" spans="1:6" ht="17.399999999999999">
      <c r="A3281" s="37"/>
      <c r="B3281" s="37"/>
      <c r="C3281" s="98"/>
      <c r="E3281" s="243"/>
      <c r="F3281" s="243"/>
    </row>
    <row r="3282" spans="1:6" ht="17.399999999999999">
      <c r="A3282" s="37"/>
      <c r="B3282" s="37"/>
      <c r="C3282" s="98"/>
    </row>
    <row r="3283" spans="1:6" ht="17.399999999999999">
      <c r="A3283" s="37"/>
      <c r="B3283" s="37"/>
      <c r="C3283" s="98"/>
    </row>
    <row r="3284" spans="1:6" ht="17.399999999999999">
      <c r="A3284" s="37"/>
      <c r="B3284" s="37"/>
      <c r="C3284" s="98"/>
      <c r="E3284" s="243"/>
      <c r="F3284" s="243"/>
    </row>
    <row r="3285" spans="1:6" ht="17.399999999999999">
      <c r="A3285" s="37"/>
      <c r="B3285" s="37"/>
      <c r="C3285" s="98"/>
    </row>
    <row r="3286" spans="1:6" ht="17.399999999999999">
      <c r="A3286" s="37"/>
      <c r="B3286" s="37"/>
      <c r="C3286" s="98"/>
      <c r="E3286" s="243"/>
      <c r="F3286" s="243"/>
    </row>
    <row r="3287" spans="1:6" ht="17.399999999999999">
      <c r="A3287" s="37"/>
      <c r="B3287" s="37"/>
      <c r="C3287" s="98"/>
    </row>
    <row r="3288" spans="1:6" ht="17.399999999999999">
      <c r="A3288" s="37"/>
      <c r="B3288" s="37"/>
      <c r="C3288" s="98"/>
      <c r="E3288" s="243"/>
      <c r="F3288" s="243"/>
    </row>
    <row r="3289" spans="1:6" ht="17.399999999999999">
      <c r="A3289" s="37"/>
      <c r="B3289" s="37"/>
      <c r="C3289" s="98"/>
    </row>
    <row r="3290" spans="1:6" ht="17.399999999999999">
      <c r="A3290" s="37"/>
      <c r="B3290" s="37"/>
      <c r="C3290" s="98"/>
      <c r="E3290" s="243"/>
      <c r="F3290" s="243"/>
    </row>
    <row r="3291" spans="1:6" ht="17.399999999999999">
      <c r="A3291" s="37"/>
      <c r="B3291" s="37"/>
      <c r="C3291" s="98"/>
    </row>
    <row r="3292" spans="1:6" ht="17.399999999999999">
      <c r="A3292" s="37"/>
      <c r="B3292" s="37"/>
      <c r="C3292" s="98"/>
      <c r="E3292" s="243"/>
      <c r="F3292" s="243"/>
    </row>
    <row r="3293" spans="1:6" ht="17.399999999999999">
      <c r="A3293" s="37"/>
      <c r="B3293" s="37"/>
      <c r="C3293" s="98"/>
    </row>
    <row r="3294" spans="1:6" ht="17.399999999999999">
      <c r="A3294" s="37"/>
      <c r="B3294" s="37"/>
      <c r="C3294" s="98"/>
      <c r="E3294" s="243"/>
      <c r="F3294" s="243"/>
    </row>
    <row r="3295" spans="1:6" ht="17.399999999999999">
      <c r="A3295" s="37"/>
      <c r="B3295" s="37"/>
      <c r="C3295" s="98"/>
    </row>
    <row r="3296" spans="1:6" ht="17.399999999999999">
      <c r="A3296" s="37"/>
      <c r="B3296" s="37"/>
      <c r="C3296" s="98"/>
      <c r="E3296" s="243"/>
      <c r="F3296" s="243"/>
    </row>
    <row r="3297" spans="1:6" ht="17.399999999999999">
      <c r="A3297" s="37"/>
      <c r="B3297" s="37"/>
      <c r="C3297" s="98"/>
    </row>
    <row r="3298" spans="1:6" ht="17.399999999999999">
      <c r="A3298" s="37"/>
      <c r="B3298" s="37"/>
      <c r="C3298" s="98"/>
      <c r="E3298" s="243"/>
      <c r="F3298" s="243"/>
    </row>
    <row r="3299" spans="1:6" ht="17.399999999999999">
      <c r="A3299" s="37"/>
      <c r="B3299" s="37"/>
      <c r="C3299" s="98"/>
    </row>
    <row r="3300" spans="1:6" ht="17.399999999999999">
      <c r="A3300" s="37"/>
      <c r="B3300" s="37"/>
      <c r="C3300" s="98"/>
      <c r="E3300" s="243"/>
      <c r="F3300" s="243"/>
    </row>
    <row r="3301" spans="1:6" ht="17.399999999999999">
      <c r="A3301" s="37"/>
      <c r="B3301" s="37"/>
      <c r="C3301" s="98"/>
    </row>
    <row r="3302" spans="1:6" ht="17.399999999999999">
      <c r="A3302" s="37"/>
      <c r="B3302" s="37"/>
      <c r="C3302" s="98"/>
      <c r="E3302" s="243"/>
      <c r="F3302" s="243"/>
    </row>
    <row r="3303" spans="1:6" ht="17.399999999999999">
      <c r="A3303" s="37"/>
      <c r="B3303" s="37"/>
      <c r="C3303" s="98"/>
    </row>
    <row r="3304" spans="1:6" ht="17.399999999999999">
      <c r="A3304" s="37"/>
      <c r="B3304" s="37"/>
      <c r="C3304" s="98"/>
      <c r="E3304" s="243"/>
      <c r="F3304" s="243"/>
    </row>
    <row r="3305" spans="1:6" ht="17.399999999999999">
      <c r="A3305" s="37"/>
      <c r="B3305" s="37"/>
      <c r="C3305" s="98"/>
    </row>
    <row r="3306" spans="1:6" ht="17.399999999999999">
      <c r="A3306" s="37"/>
      <c r="B3306" s="37"/>
      <c r="C3306" s="98"/>
      <c r="E3306" s="243"/>
      <c r="F3306" s="243"/>
    </row>
    <row r="3307" spans="1:6" ht="17.399999999999999">
      <c r="A3307" s="37"/>
      <c r="B3307" s="37"/>
      <c r="C3307" s="98"/>
    </row>
    <row r="3308" spans="1:6" ht="17.399999999999999">
      <c r="A3308" s="37"/>
      <c r="B3308" s="37"/>
      <c r="C3308" s="98"/>
    </row>
    <row r="3309" spans="1:6" ht="17.399999999999999">
      <c r="A3309" s="37"/>
      <c r="B3309" s="37"/>
      <c r="C3309" s="98"/>
      <c r="E3309" s="243"/>
      <c r="F3309" s="243"/>
    </row>
    <row r="3310" spans="1:6" ht="17.399999999999999">
      <c r="A3310" s="37"/>
      <c r="B3310" s="37"/>
      <c r="C3310" s="98"/>
    </row>
    <row r="3311" spans="1:6" ht="17.399999999999999">
      <c r="A3311" s="37"/>
      <c r="B3311" s="37"/>
      <c r="C3311" s="98"/>
      <c r="E3311" s="243"/>
      <c r="F3311" s="243"/>
    </row>
    <row r="3312" spans="1:6" ht="17.399999999999999">
      <c r="A3312" s="37"/>
      <c r="B3312" s="37"/>
      <c r="C3312" s="98"/>
    </row>
    <row r="3313" spans="1:6" ht="17.399999999999999">
      <c r="A3313" s="37"/>
      <c r="B3313" s="37"/>
      <c r="C3313" s="98"/>
    </row>
    <row r="3314" spans="1:6" ht="17.399999999999999">
      <c r="A3314" s="37"/>
      <c r="B3314" s="37"/>
      <c r="C3314" s="98"/>
      <c r="E3314" s="243"/>
      <c r="F3314" s="243"/>
    </row>
    <row r="3315" spans="1:6" ht="17.399999999999999">
      <c r="A3315" s="37"/>
      <c r="B3315" s="37"/>
      <c r="C3315" s="98"/>
    </row>
    <row r="3316" spans="1:6" ht="17.399999999999999">
      <c r="A3316" s="37"/>
      <c r="B3316" s="37"/>
      <c r="C3316" s="98"/>
    </row>
    <row r="3317" spans="1:6" ht="17.399999999999999">
      <c r="A3317" s="37"/>
      <c r="B3317" s="37"/>
      <c r="C3317" s="98"/>
    </row>
    <row r="3318" spans="1:6" ht="17.399999999999999">
      <c r="A3318" s="37"/>
      <c r="B3318" s="37"/>
      <c r="C3318" s="98"/>
    </row>
    <row r="3319" spans="1:6" ht="17.399999999999999">
      <c r="A3319" s="37"/>
      <c r="B3319" s="37"/>
      <c r="C3319" s="98"/>
    </row>
    <row r="3320" spans="1:6" ht="17.399999999999999">
      <c r="A3320" s="37"/>
      <c r="B3320" s="37"/>
      <c r="C3320" s="98"/>
      <c r="E3320" s="243"/>
      <c r="F3320" s="243"/>
    </row>
    <row r="3321" spans="1:6" ht="17.399999999999999">
      <c r="A3321" s="37"/>
      <c r="B3321" s="37"/>
      <c r="C3321" s="98"/>
    </row>
    <row r="3322" spans="1:6" ht="17.399999999999999">
      <c r="A3322" s="37"/>
      <c r="B3322" s="37"/>
      <c r="C3322" s="98"/>
      <c r="E3322" s="243"/>
      <c r="F3322" s="243"/>
    </row>
    <row r="3323" spans="1:6" ht="17.399999999999999">
      <c r="A3323" s="37"/>
      <c r="B3323" s="37"/>
      <c r="C3323" s="98"/>
    </row>
    <row r="3324" spans="1:6" ht="17.399999999999999">
      <c r="A3324" s="37"/>
      <c r="B3324" s="37"/>
      <c r="C3324" s="98"/>
    </row>
    <row r="3325" spans="1:6" ht="17.399999999999999">
      <c r="A3325" s="37"/>
      <c r="B3325" s="37"/>
      <c r="C3325" s="98"/>
      <c r="E3325" s="243"/>
      <c r="F3325" s="243"/>
    </row>
    <row r="3326" spans="1:6" ht="17.399999999999999">
      <c r="A3326" s="37"/>
      <c r="B3326" s="37"/>
      <c r="C3326" s="98"/>
    </row>
    <row r="3327" spans="1:6" ht="17.399999999999999">
      <c r="A3327" s="37"/>
      <c r="B3327" s="37"/>
      <c r="C3327" s="98"/>
      <c r="E3327" s="243"/>
      <c r="F3327" s="243"/>
    </row>
    <row r="3328" spans="1:6" ht="17.399999999999999">
      <c r="A3328" s="37"/>
      <c r="B3328" s="37"/>
      <c r="C3328" s="98"/>
    </row>
    <row r="3329" spans="1:6" ht="17.399999999999999">
      <c r="A3329" s="37"/>
      <c r="B3329" s="37"/>
      <c r="C3329" s="98"/>
      <c r="E3329" s="243"/>
      <c r="F3329" s="243"/>
    </row>
    <row r="3330" spans="1:6" ht="17.399999999999999">
      <c r="A3330" s="37"/>
      <c r="B3330" s="37"/>
      <c r="C3330" s="98"/>
    </row>
    <row r="3331" spans="1:6" ht="17.399999999999999">
      <c r="A3331" s="37"/>
      <c r="B3331" s="37"/>
      <c r="C3331" s="98"/>
      <c r="E3331" s="243"/>
      <c r="F3331" s="243"/>
    </row>
    <row r="3332" spans="1:6" ht="17.399999999999999">
      <c r="A3332" s="37"/>
      <c r="B3332" s="37"/>
      <c r="C3332" s="98"/>
    </row>
    <row r="3333" spans="1:6" ht="17.399999999999999">
      <c r="A3333" s="37"/>
      <c r="B3333" s="37"/>
      <c r="C3333" s="98"/>
      <c r="E3333" s="243"/>
      <c r="F3333" s="243"/>
    </row>
    <row r="3334" spans="1:6" ht="17.399999999999999">
      <c r="A3334" s="37"/>
      <c r="B3334" s="37"/>
      <c r="C3334" s="98"/>
    </row>
    <row r="3335" spans="1:6" ht="17.399999999999999">
      <c r="A3335" s="37"/>
      <c r="B3335" s="37"/>
      <c r="C3335" s="98"/>
    </row>
    <row r="3336" spans="1:6" ht="17.399999999999999">
      <c r="A3336" s="37"/>
      <c r="B3336" s="37"/>
      <c r="C3336" s="98"/>
      <c r="E3336" s="243"/>
      <c r="F3336" s="243"/>
    </row>
    <row r="3337" spans="1:6" ht="17.399999999999999">
      <c r="A3337" s="37"/>
      <c r="B3337" s="37"/>
      <c r="C3337" s="98"/>
    </row>
    <row r="3338" spans="1:6" ht="17.399999999999999">
      <c r="A3338" s="37"/>
      <c r="B3338" s="37"/>
      <c r="C3338" s="98"/>
    </row>
    <row r="3339" spans="1:6" ht="17.399999999999999">
      <c r="A3339" s="37"/>
      <c r="B3339" s="37"/>
      <c r="C3339" s="98"/>
      <c r="E3339" s="243"/>
      <c r="F3339" s="243"/>
    </row>
    <row r="3340" spans="1:6" ht="17.399999999999999">
      <c r="A3340" s="37"/>
      <c r="B3340" s="37"/>
      <c r="C3340" s="98"/>
    </row>
    <row r="3341" spans="1:6" ht="17.399999999999999">
      <c r="A3341" s="37"/>
      <c r="B3341" s="37"/>
      <c r="C3341" s="98"/>
    </row>
    <row r="3342" spans="1:6" ht="17.399999999999999">
      <c r="A3342" s="37"/>
      <c r="B3342" s="37"/>
      <c r="C3342" s="98"/>
      <c r="E3342" s="243"/>
      <c r="F3342" s="243"/>
    </row>
    <row r="3343" spans="1:6" ht="17.399999999999999">
      <c r="A3343" s="37"/>
      <c r="B3343" s="37"/>
      <c r="C3343" s="98"/>
      <c r="E3343" s="243"/>
      <c r="F3343" s="243"/>
    </row>
    <row r="3344" spans="1:6" ht="17.399999999999999">
      <c r="A3344" s="37"/>
      <c r="B3344" s="37"/>
      <c r="C3344" s="98"/>
    </row>
    <row r="3345" spans="1:6" ht="17.399999999999999">
      <c r="A3345" s="37"/>
      <c r="B3345" s="37"/>
      <c r="C3345" s="98"/>
    </row>
    <row r="3346" spans="1:6" ht="17.399999999999999">
      <c r="A3346" s="37"/>
      <c r="B3346" s="37"/>
      <c r="C3346" s="98"/>
      <c r="E3346" s="243"/>
      <c r="F3346" s="243"/>
    </row>
    <row r="3347" spans="1:6" ht="17.399999999999999">
      <c r="A3347" s="37"/>
      <c r="B3347" s="37"/>
      <c r="C3347" s="98"/>
    </row>
    <row r="3348" spans="1:6" ht="17.399999999999999">
      <c r="A3348" s="37"/>
      <c r="B3348" s="37"/>
      <c r="C3348" s="98"/>
      <c r="E3348" s="243"/>
      <c r="F3348" s="243"/>
    </row>
    <row r="3349" spans="1:6" ht="17.399999999999999">
      <c r="A3349" s="37"/>
      <c r="B3349" s="37"/>
      <c r="C3349" s="98"/>
    </row>
    <row r="3350" spans="1:6" ht="17.399999999999999">
      <c r="A3350" s="37"/>
      <c r="B3350" s="37"/>
      <c r="C3350" s="98"/>
      <c r="E3350" s="243"/>
      <c r="F3350" s="243"/>
    </row>
    <row r="3351" spans="1:6" ht="17.399999999999999">
      <c r="A3351" s="37"/>
      <c r="B3351" s="37"/>
      <c r="C3351" s="98"/>
    </row>
    <row r="3352" spans="1:6" ht="17.399999999999999">
      <c r="A3352" s="37"/>
      <c r="B3352" s="37"/>
      <c r="C3352" s="98"/>
    </row>
    <row r="3353" spans="1:6" ht="17.399999999999999">
      <c r="A3353" s="37"/>
      <c r="B3353" s="37"/>
      <c r="C3353" s="98"/>
      <c r="E3353" s="243"/>
      <c r="F3353" s="243"/>
    </row>
    <row r="3354" spans="1:6" ht="17.399999999999999">
      <c r="A3354" s="37"/>
      <c r="B3354" s="37"/>
      <c r="C3354" s="98"/>
    </row>
    <row r="3355" spans="1:6" ht="17.399999999999999">
      <c r="A3355" s="37"/>
      <c r="B3355" s="37"/>
      <c r="C3355" s="98"/>
      <c r="E3355" s="243"/>
      <c r="F3355" s="243"/>
    </row>
    <row r="3356" spans="1:6" ht="17.399999999999999">
      <c r="A3356" s="37"/>
      <c r="B3356" s="37"/>
      <c r="C3356" s="98"/>
    </row>
    <row r="3357" spans="1:6" ht="17.399999999999999">
      <c r="A3357" s="37"/>
      <c r="B3357" s="37"/>
      <c r="C3357" s="98"/>
      <c r="E3357" s="243"/>
      <c r="F3357" s="243"/>
    </row>
    <row r="3358" spans="1:6" ht="17.399999999999999">
      <c r="A3358" s="37"/>
      <c r="B3358" s="37"/>
      <c r="C3358" s="98"/>
    </row>
    <row r="3359" spans="1:6" ht="17.399999999999999">
      <c r="A3359" s="37"/>
      <c r="B3359" s="37"/>
      <c r="C3359" s="98"/>
      <c r="E3359" s="243"/>
      <c r="F3359" s="243"/>
    </row>
    <row r="3360" spans="1:6" ht="17.399999999999999">
      <c r="A3360" s="37"/>
      <c r="B3360" s="37"/>
      <c r="C3360" s="98"/>
    </row>
    <row r="3361" spans="1:6" ht="17.399999999999999">
      <c r="A3361" s="37"/>
      <c r="B3361" s="37"/>
      <c r="C3361" s="98"/>
      <c r="E3361" s="243"/>
      <c r="F3361" s="243"/>
    </row>
    <row r="3362" spans="1:6" ht="17.399999999999999">
      <c r="A3362" s="37"/>
      <c r="B3362" s="37"/>
      <c r="C3362" s="98"/>
    </row>
    <row r="3363" spans="1:6" ht="17.399999999999999">
      <c r="A3363" s="37"/>
      <c r="B3363" s="37"/>
      <c r="C3363" s="98"/>
    </row>
    <row r="3364" spans="1:6" ht="17.399999999999999">
      <c r="A3364" s="37"/>
      <c r="B3364" s="37"/>
      <c r="C3364" s="98"/>
      <c r="E3364" s="243"/>
      <c r="F3364" s="243"/>
    </row>
    <row r="3365" spans="1:6" ht="17.399999999999999">
      <c r="A3365" s="37"/>
      <c r="B3365" s="37"/>
      <c r="C3365" s="98"/>
    </row>
    <row r="3366" spans="1:6" ht="17.399999999999999">
      <c r="A3366" s="37"/>
      <c r="B3366" s="37"/>
      <c r="C3366" s="98"/>
      <c r="E3366" s="243"/>
      <c r="F3366" s="243"/>
    </row>
    <row r="3367" spans="1:6" ht="17.399999999999999">
      <c r="A3367" s="37"/>
      <c r="B3367" s="37"/>
      <c r="C3367" s="98"/>
    </row>
    <row r="3368" spans="1:6" ht="17.399999999999999">
      <c r="A3368" s="37"/>
      <c r="B3368" s="37"/>
      <c r="C3368" s="98"/>
      <c r="E3368" s="243"/>
      <c r="F3368" s="243"/>
    </row>
    <row r="3369" spans="1:6" ht="17.399999999999999">
      <c r="A3369" s="37"/>
      <c r="B3369" s="37"/>
      <c r="C3369" s="98"/>
    </row>
    <row r="3370" spans="1:6" ht="17.399999999999999">
      <c r="A3370" s="37"/>
      <c r="B3370" s="37"/>
      <c r="C3370" s="98"/>
    </row>
    <row r="3371" spans="1:6" ht="17.399999999999999">
      <c r="A3371" s="37"/>
      <c r="B3371" s="37"/>
      <c r="C3371" s="98"/>
      <c r="E3371" s="243"/>
      <c r="F3371" s="243"/>
    </row>
    <row r="3372" spans="1:6" ht="17.399999999999999">
      <c r="A3372" s="37"/>
      <c r="B3372" s="37"/>
      <c r="C3372" s="98"/>
    </row>
    <row r="3373" spans="1:6" ht="17.399999999999999">
      <c r="A3373" s="37"/>
      <c r="B3373" s="37"/>
      <c r="C3373" s="98"/>
    </row>
    <row r="3374" spans="1:6" ht="17.399999999999999">
      <c r="A3374" s="37"/>
      <c r="B3374" s="37"/>
      <c r="C3374" s="98"/>
      <c r="E3374" s="243"/>
      <c r="F3374" s="243"/>
    </row>
    <row r="3375" spans="1:6" ht="17.399999999999999">
      <c r="A3375" s="37"/>
      <c r="B3375" s="37"/>
      <c r="C3375" s="98"/>
    </row>
    <row r="3376" spans="1:6" ht="17.399999999999999">
      <c r="A3376" s="37"/>
      <c r="B3376" s="37"/>
      <c r="C3376" s="98"/>
    </row>
    <row r="3377" spans="1:6" ht="17.399999999999999">
      <c r="A3377" s="37"/>
      <c r="B3377" s="37"/>
      <c r="C3377" s="98"/>
      <c r="E3377" s="243"/>
      <c r="F3377" s="243"/>
    </row>
    <row r="3378" spans="1:6" ht="17.399999999999999">
      <c r="A3378" s="37"/>
      <c r="B3378" s="37"/>
      <c r="C3378" s="98"/>
    </row>
    <row r="3379" spans="1:6" ht="17.399999999999999">
      <c r="A3379" s="37"/>
      <c r="B3379" s="37"/>
      <c r="C3379" s="98"/>
      <c r="E3379" s="243"/>
      <c r="F3379" s="243"/>
    </row>
    <row r="3380" spans="1:6" ht="17.399999999999999">
      <c r="A3380" s="37"/>
      <c r="B3380" s="37"/>
      <c r="C3380" s="98"/>
    </row>
    <row r="3381" spans="1:6" ht="17.399999999999999">
      <c r="A3381" s="37"/>
      <c r="B3381" s="37"/>
      <c r="C3381" s="98"/>
    </row>
    <row r="3382" spans="1:6" ht="17.399999999999999">
      <c r="A3382" s="37"/>
      <c r="B3382" s="37"/>
      <c r="C3382" s="98"/>
      <c r="E3382" s="243"/>
      <c r="F3382" s="243"/>
    </row>
    <row r="3383" spans="1:6" ht="17.399999999999999">
      <c r="A3383" s="37"/>
      <c r="B3383" s="37"/>
      <c r="C3383" s="98"/>
    </row>
    <row r="3384" spans="1:6" ht="17.399999999999999">
      <c r="A3384" s="37"/>
      <c r="B3384" s="37"/>
      <c r="C3384" s="98"/>
    </row>
    <row r="3385" spans="1:6" ht="17.399999999999999">
      <c r="A3385" s="37"/>
      <c r="B3385" s="37"/>
      <c r="C3385" s="98"/>
      <c r="E3385" s="243"/>
      <c r="F3385" s="243"/>
    </row>
    <row r="3386" spans="1:6" ht="17.399999999999999">
      <c r="A3386" s="37"/>
      <c r="B3386" s="37"/>
      <c r="C3386" s="98"/>
    </row>
    <row r="3387" spans="1:6" ht="17.399999999999999">
      <c r="A3387" s="37"/>
      <c r="B3387" s="37"/>
      <c r="C3387" s="98"/>
    </row>
    <row r="3388" spans="1:6" ht="17.399999999999999">
      <c r="A3388" s="37"/>
      <c r="B3388" s="37"/>
      <c r="C3388" s="98"/>
      <c r="E3388" s="243"/>
      <c r="F3388" s="243"/>
    </row>
    <row r="3389" spans="1:6" ht="17.399999999999999">
      <c r="A3389" s="37"/>
      <c r="B3389" s="37"/>
      <c r="C3389" s="98"/>
    </row>
    <row r="3390" spans="1:6" ht="17.399999999999999">
      <c r="A3390" s="37"/>
      <c r="B3390" s="37"/>
      <c r="C3390" s="98"/>
      <c r="E3390" s="243"/>
      <c r="F3390" s="243"/>
    </row>
    <row r="3391" spans="1:6" ht="17.399999999999999">
      <c r="A3391" s="37"/>
      <c r="B3391" s="37"/>
      <c r="C3391" s="98"/>
    </row>
    <row r="3392" spans="1:6" ht="17.399999999999999">
      <c r="A3392" s="37"/>
      <c r="B3392" s="37"/>
      <c r="C3392" s="98"/>
      <c r="E3392" s="243"/>
      <c r="F3392" s="243"/>
    </row>
    <row r="3393" spans="1:6" ht="17.399999999999999">
      <c r="A3393" s="37"/>
      <c r="B3393" s="37"/>
      <c r="C3393" s="98"/>
    </row>
    <row r="3394" spans="1:6" ht="17.399999999999999">
      <c r="A3394" s="37"/>
      <c r="B3394" s="37"/>
      <c r="C3394" s="98"/>
    </row>
    <row r="3395" spans="1:6" ht="17.399999999999999">
      <c r="A3395" s="37"/>
      <c r="B3395" s="37"/>
      <c r="C3395" s="98"/>
      <c r="E3395" s="243"/>
      <c r="F3395" s="243"/>
    </row>
    <row r="3396" spans="1:6" ht="17.399999999999999">
      <c r="A3396" s="37"/>
      <c r="B3396" s="37"/>
      <c r="C3396" s="98"/>
    </row>
    <row r="3397" spans="1:6" ht="17.399999999999999">
      <c r="A3397" s="37"/>
      <c r="B3397" s="37"/>
      <c r="C3397" s="98"/>
    </row>
    <row r="3398" spans="1:6" ht="17.399999999999999">
      <c r="A3398" s="37"/>
      <c r="B3398" s="37"/>
      <c r="C3398" s="98"/>
      <c r="E3398" s="243"/>
      <c r="F3398" s="243"/>
    </row>
    <row r="3399" spans="1:6" ht="17.399999999999999">
      <c r="A3399" s="37"/>
      <c r="B3399" s="37"/>
      <c r="C3399" s="98"/>
    </row>
    <row r="3400" spans="1:6" ht="17.399999999999999">
      <c r="A3400" s="37"/>
      <c r="B3400" s="37"/>
      <c r="C3400" s="98"/>
      <c r="E3400" s="243"/>
      <c r="F3400" s="243"/>
    </row>
    <row r="3401" spans="1:6" ht="17.399999999999999">
      <c r="A3401" s="37"/>
      <c r="B3401" s="37"/>
      <c r="C3401" s="98"/>
    </row>
    <row r="3402" spans="1:6" ht="17.399999999999999">
      <c r="A3402" s="37"/>
      <c r="B3402" s="37"/>
      <c r="C3402" s="98"/>
      <c r="E3402" s="243"/>
      <c r="F3402" s="243"/>
    </row>
    <row r="3403" spans="1:6" ht="17.399999999999999">
      <c r="A3403" s="37"/>
      <c r="B3403" s="37"/>
      <c r="C3403" s="98"/>
    </row>
    <row r="3404" spans="1:6" ht="17.399999999999999">
      <c r="A3404" s="37"/>
      <c r="B3404" s="37"/>
      <c r="C3404" s="98"/>
      <c r="E3404" s="243"/>
      <c r="F3404" s="243"/>
    </row>
    <row r="3405" spans="1:6" ht="17.399999999999999">
      <c r="A3405" s="37"/>
      <c r="B3405" s="37"/>
      <c r="C3405" s="98"/>
    </row>
    <row r="3406" spans="1:6" ht="17.399999999999999">
      <c r="A3406" s="37"/>
      <c r="B3406" s="37"/>
      <c r="C3406" s="98"/>
      <c r="E3406" s="243"/>
      <c r="F3406" s="243"/>
    </row>
    <row r="3407" spans="1:6" ht="17.399999999999999">
      <c r="A3407" s="37"/>
      <c r="B3407" s="37"/>
      <c r="C3407" s="98"/>
    </row>
    <row r="3408" spans="1:6" ht="17.399999999999999">
      <c r="A3408" s="37"/>
      <c r="B3408" s="37"/>
      <c r="C3408" s="98"/>
    </row>
    <row r="3409" spans="1:6" ht="17.399999999999999">
      <c r="A3409" s="37"/>
      <c r="B3409" s="37"/>
      <c r="C3409" s="98"/>
      <c r="E3409" s="243"/>
      <c r="F3409" s="243"/>
    </row>
    <row r="3410" spans="1:6" ht="17.399999999999999">
      <c r="A3410" s="37"/>
      <c r="B3410" s="37"/>
      <c r="C3410" s="98"/>
    </row>
    <row r="3411" spans="1:6" ht="17.399999999999999">
      <c r="A3411" s="37"/>
      <c r="B3411" s="37"/>
      <c r="C3411" s="98"/>
    </row>
    <row r="3412" spans="1:6" ht="17.399999999999999">
      <c r="A3412" s="37"/>
      <c r="B3412" s="37"/>
      <c r="C3412" s="98"/>
      <c r="E3412" s="243"/>
      <c r="F3412" s="243"/>
    </row>
    <row r="3413" spans="1:6" ht="17.399999999999999">
      <c r="A3413" s="37"/>
      <c r="B3413" s="37"/>
      <c r="C3413" s="98"/>
    </row>
    <row r="3414" spans="1:6" ht="17.399999999999999">
      <c r="A3414" s="37"/>
      <c r="B3414" s="37"/>
      <c r="C3414" s="98"/>
    </row>
    <row r="3415" spans="1:6" ht="17.399999999999999">
      <c r="A3415" s="37"/>
      <c r="B3415" s="37"/>
      <c r="C3415" s="98"/>
      <c r="E3415" s="243"/>
      <c r="F3415" s="243"/>
    </row>
    <row r="3416" spans="1:6" ht="17.399999999999999">
      <c r="A3416" s="37"/>
      <c r="B3416" s="37"/>
      <c r="C3416" s="98"/>
    </row>
    <row r="3417" spans="1:6" ht="17.399999999999999">
      <c r="A3417" s="37"/>
      <c r="B3417" s="37"/>
      <c r="C3417" s="98"/>
      <c r="E3417" s="243"/>
      <c r="F3417" s="243"/>
    </row>
    <row r="3418" spans="1:6" ht="17.399999999999999">
      <c r="A3418" s="37"/>
      <c r="B3418" s="37"/>
      <c r="C3418" s="98"/>
    </row>
    <row r="3419" spans="1:6" ht="17.399999999999999">
      <c r="A3419" s="37"/>
      <c r="B3419" s="37"/>
      <c r="C3419" s="98"/>
      <c r="E3419" s="243"/>
      <c r="F3419" s="243"/>
    </row>
    <row r="3420" spans="1:6" ht="17.399999999999999">
      <c r="A3420" s="37"/>
      <c r="B3420" s="37"/>
      <c r="C3420" s="98"/>
    </row>
    <row r="3421" spans="1:6" ht="17.399999999999999">
      <c r="A3421" s="37"/>
      <c r="B3421" s="37"/>
      <c r="C3421" s="98"/>
      <c r="E3421" s="243"/>
      <c r="F3421" s="243"/>
    </row>
    <row r="3422" spans="1:6" ht="17.399999999999999">
      <c r="A3422" s="37"/>
      <c r="B3422" s="37"/>
      <c r="C3422" s="98"/>
    </row>
    <row r="3423" spans="1:6" ht="17.399999999999999">
      <c r="A3423" s="37"/>
      <c r="B3423" s="37"/>
      <c r="C3423" s="98"/>
      <c r="E3423" s="243"/>
      <c r="F3423" s="243"/>
    </row>
    <row r="3424" spans="1:6" ht="17.399999999999999">
      <c r="A3424" s="37"/>
      <c r="B3424" s="37"/>
      <c r="C3424" s="98"/>
    </row>
    <row r="3425" spans="1:6" ht="17.399999999999999">
      <c r="A3425" s="37"/>
      <c r="B3425" s="37"/>
      <c r="C3425" s="98"/>
      <c r="E3425" s="243"/>
      <c r="F3425" s="243"/>
    </row>
    <row r="3426" spans="1:6" ht="17.399999999999999">
      <c r="A3426" s="37"/>
      <c r="B3426" s="37"/>
      <c r="C3426" s="98"/>
    </row>
    <row r="3427" spans="1:6" ht="17.399999999999999">
      <c r="A3427" s="37"/>
      <c r="B3427" s="37"/>
      <c r="C3427" s="98"/>
      <c r="E3427" s="243"/>
      <c r="F3427" s="243"/>
    </row>
    <row r="3428" spans="1:6" ht="17.399999999999999">
      <c r="A3428" s="37"/>
      <c r="B3428" s="37"/>
      <c r="C3428" s="98"/>
    </row>
    <row r="3429" spans="1:6" ht="17.399999999999999">
      <c r="A3429" s="37"/>
      <c r="B3429" s="37"/>
      <c r="C3429" s="98"/>
      <c r="E3429" s="243"/>
      <c r="F3429" s="243"/>
    </row>
    <row r="3430" spans="1:6" ht="17.399999999999999">
      <c r="A3430" s="37"/>
      <c r="B3430" s="37"/>
      <c r="C3430" s="98"/>
    </row>
    <row r="3431" spans="1:6" ht="17.399999999999999">
      <c r="A3431" s="37"/>
      <c r="B3431" s="37"/>
      <c r="C3431" s="98"/>
    </row>
    <row r="3432" spans="1:6" ht="17.399999999999999">
      <c r="A3432" s="37"/>
      <c r="B3432" s="37"/>
      <c r="C3432" s="98"/>
      <c r="E3432" s="243"/>
      <c r="F3432" s="243"/>
    </row>
    <row r="3433" spans="1:6" ht="17.399999999999999">
      <c r="A3433" s="37"/>
      <c r="B3433" s="37"/>
      <c r="C3433" s="98"/>
    </row>
    <row r="3434" spans="1:6" ht="17.399999999999999">
      <c r="A3434" s="37"/>
      <c r="B3434" s="37"/>
      <c r="C3434" s="98"/>
    </row>
    <row r="3435" spans="1:6" ht="17.399999999999999">
      <c r="A3435" s="37"/>
      <c r="B3435" s="37"/>
      <c r="C3435" s="98"/>
      <c r="E3435" s="243"/>
      <c r="F3435" s="243"/>
    </row>
    <row r="3436" spans="1:6" ht="17.399999999999999">
      <c r="A3436" s="37"/>
      <c r="B3436" s="37"/>
      <c r="C3436" s="98"/>
    </row>
    <row r="3437" spans="1:6" ht="17.399999999999999">
      <c r="A3437" s="37"/>
      <c r="B3437" s="37"/>
      <c r="C3437" s="98"/>
      <c r="E3437" s="243"/>
      <c r="F3437" s="243"/>
    </row>
    <row r="3438" spans="1:6" ht="17.399999999999999">
      <c r="A3438" s="37"/>
      <c r="B3438" s="37"/>
      <c r="C3438" s="98"/>
    </row>
    <row r="3439" spans="1:6" ht="17.399999999999999">
      <c r="A3439" s="37"/>
      <c r="B3439" s="37"/>
      <c r="C3439" s="98"/>
      <c r="E3439" s="243"/>
      <c r="F3439" s="243"/>
    </row>
    <row r="3440" spans="1:6" ht="17.399999999999999">
      <c r="A3440" s="37"/>
      <c r="B3440" s="37"/>
      <c r="C3440" s="98"/>
    </row>
    <row r="3441" spans="1:6" ht="17.399999999999999">
      <c r="A3441" s="37"/>
      <c r="B3441" s="37"/>
      <c r="C3441" s="98"/>
      <c r="E3441" s="243"/>
      <c r="F3441" s="243"/>
    </row>
    <row r="3442" spans="1:6" ht="17.399999999999999">
      <c r="A3442" s="37"/>
      <c r="B3442" s="37"/>
      <c r="C3442" s="98"/>
    </row>
    <row r="3443" spans="1:6" ht="17.399999999999999">
      <c r="A3443" s="37"/>
      <c r="B3443" s="37"/>
      <c r="C3443" s="98"/>
      <c r="E3443" s="243"/>
      <c r="F3443" s="243"/>
    </row>
    <row r="3444" spans="1:6" ht="17.399999999999999">
      <c r="A3444" s="37"/>
      <c r="B3444" s="37"/>
      <c r="C3444" s="98"/>
    </row>
    <row r="3445" spans="1:6" ht="17.399999999999999">
      <c r="A3445" s="37"/>
      <c r="B3445" s="37"/>
      <c r="C3445" s="98"/>
      <c r="E3445" s="243"/>
      <c r="F3445" s="243"/>
    </row>
    <row r="3446" spans="1:6" ht="17.399999999999999">
      <c r="A3446" s="37"/>
      <c r="B3446" s="37"/>
      <c r="C3446" s="98"/>
    </row>
    <row r="3447" spans="1:6" ht="17.399999999999999">
      <c r="A3447" s="37"/>
      <c r="B3447" s="37"/>
      <c r="C3447" s="98"/>
      <c r="E3447" s="243"/>
      <c r="F3447" s="243"/>
    </row>
    <row r="3448" spans="1:6" ht="17.399999999999999">
      <c r="A3448" s="37"/>
      <c r="B3448" s="37"/>
      <c r="C3448" s="98"/>
    </row>
    <row r="3449" spans="1:6" ht="17.399999999999999">
      <c r="A3449" s="37"/>
      <c r="B3449" s="37"/>
      <c r="C3449" s="98"/>
      <c r="E3449" s="243"/>
      <c r="F3449" s="243"/>
    </row>
    <row r="3450" spans="1:6" ht="17.399999999999999">
      <c r="A3450" s="37"/>
      <c r="B3450" s="37"/>
      <c r="C3450" s="98"/>
    </row>
    <row r="3451" spans="1:6" ht="17.399999999999999">
      <c r="A3451" s="37"/>
      <c r="B3451" s="37"/>
      <c r="C3451" s="98"/>
      <c r="E3451" s="243"/>
      <c r="F3451" s="243"/>
    </row>
    <row r="3452" spans="1:6" ht="17.399999999999999">
      <c r="A3452" s="37"/>
      <c r="B3452" s="37"/>
      <c r="C3452" s="98"/>
    </row>
    <row r="3453" spans="1:6" ht="17.399999999999999">
      <c r="A3453" s="37"/>
      <c r="B3453" s="37"/>
      <c r="C3453" s="98"/>
      <c r="E3453" s="243"/>
      <c r="F3453" s="243"/>
    </row>
    <row r="3454" spans="1:6" ht="17.399999999999999">
      <c r="A3454" s="37"/>
      <c r="B3454" s="37"/>
      <c r="C3454" s="98"/>
    </row>
    <row r="3455" spans="1:6" ht="17.399999999999999">
      <c r="A3455" s="37"/>
      <c r="B3455" s="37"/>
      <c r="C3455" s="98"/>
      <c r="E3455" s="243"/>
      <c r="F3455" s="243"/>
    </row>
    <row r="3456" spans="1:6" ht="17.399999999999999">
      <c r="A3456" s="37"/>
      <c r="B3456" s="37"/>
      <c r="C3456" s="98"/>
    </row>
    <row r="3457" spans="1:6" ht="17.399999999999999">
      <c r="A3457" s="37"/>
      <c r="B3457" s="37"/>
      <c r="C3457" s="98"/>
      <c r="E3457" s="243"/>
      <c r="F3457" s="243"/>
    </row>
    <row r="3458" spans="1:6" ht="17.399999999999999">
      <c r="A3458" s="37"/>
      <c r="B3458" s="37"/>
      <c r="C3458" s="98"/>
    </row>
    <row r="3459" spans="1:6" ht="17.399999999999999">
      <c r="A3459" s="37"/>
      <c r="B3459" s="37"/>
      <c r="C3459" s="98"/>
      <c r="E3459" s="243"/>
      <c r="F3459" s="243"/>
    </row>
    <row r="3460" spans="1:6" ht="17.399999999999999">
      <c r="A3460" s="37"/>
      <c r="B3460" s="37"/>
      <c r="C3460" s="98"/>
    </row>
    <row r="3461" spans="1:6" ht="17.399999999999999">
      <c r="A3461" s="37"/>
      <c r="B3461" s="37"/>
      <c r="C3461" s="98"/>
      <c r="E3461" s="243"/>
      <c r="F3461" s="243"/>
    </row>
    <row r="3462" spans="1:6" ht="17.399999999999999">
      <c r="A3462" s="37"/>
      <c r="B3462" s="37"/>
      <c r="C3462" s="98"/>
    </row>
    <row r="3463" spans="1:6" ht="17.399999999999999">
      <c r="A3463" s="37"/>
      <c r="B3463" s="37"/>
      <c r="C3463" s="98"/>
      <c r="E3463" s="243"/>
      <c r="F3463" s="243"/>
    </row>
    <row r="3464" spans="1:6" ht="17.399999999999999">
      <c r="A3464" s="37"/>
      <c r="B3464" s="37"/>
      <c r="C3464" s="98"/>
      <c r="E3464" s="243"/>
      <c r="F3464" s="243"/>
    </row>
    <row r="3465" spans="1:6" ht="17.399999999999999">
      <c r="A3465" s="37"/>
      <c r="B3465" s="37"/>
      <c r="C3465" s="98"/>
    </row>
    <row r="3466" spans="1:6" ht="17.399999999999999">
      <c r="A3466" s="37"/>
      <c r="B3466" s="37"/>
      <c r="C3466" s="98"/>
    </row>
    <row r="3467" spans="1:6" ht="17.399999999999999">
      <c r="A3467" s="37"/>
      <c r="B3467" s="37"/>
      <c r="C3467" s="98"/>
      <c r="E3467" s="243"/>
      <c r="F3467" s="243"/>
    </row>
    <row r="3468" spans="1:6" ht="17.399999999999999">
      <c r="A3468" s="37"/>
      <c r="B3468" s="37"/>
      <c r="C3468" s="98"/>
    </row>
    <row r="3469" spans="1:6" ht="17.399999999999999">
      <c r="A3469" s="37"/>
      <c r="B3469" s="37"/>
      <c r="C3469" s="98"/>
      <c r="E3469" s="243"/>
      <c r="F3469" s="243"/>
    </row>
    <row r="3470" spans="1:6" ht="17.399999999999999">
      <c r="A3470" s="37"/>
      <c r="B3470" s="37"/>
      <c r="C3470" s="98"/>
    </row>
    <row r="3471" spans="1:6" ht="17.399999999999999">
      <c r="A3471" s="37"/>
      <c r="B3471" s="37"/>
      <c r="C3471" s="98"/>
      <c r="E3471" s="243"/>
      <c r="F3471" s="243"/>
    </row>
    <row r="3472" spans="1:6" ht="17.399999999999999">
      <c r="A3472" s="37"/>
      <c r="B3472" s="37"/>
      <c r="C3472" s="98"/>
    </row>
    <row r="3473" spans="1:6" ht="17.399999999999999">
      <c r="A3473" s="37"/>
      <c r="B3473" s="37"/>
      <c r="C3473" s="98"/>
      <c r="E3473" s="243"/>
      <c r="F3473" s="243"/>
    </row>
    <row r="3474" spans="1:6" ht="17.399999999999999">
      <c r="A3474" s="37"/>
      <c r="B3474" s="37"/>
      <c r="C3474" s="98"/>
    </row>
    <row r="3475" spans="1:6" ht="17.399999999999999">
      <c r="A3475" s="37"/>
      <c r="B3475" s="37"/>
      <c r="C3475" s="98"/>
    </row>
    <row r="3476" spans="1:6" ht="17.399999999999999">
      <c r="A3476" s="37"/>
      <c r="B3476" s="37"/>
      <c r="C3476" s="98"/>
      <c r="E3476" s="243"/>
      <c r="F3476" s="243"/>
    </row>
    <row r="3477" spans="1:6" ht="17.399999999999999">
      <c r="A3477" s="37"/>
      <c r="B3477" s="37"/>
      <c r="C3477" s="98"/>
    </row>
    <row r="3478" spans="1:6" ht="17.399999999999999">
      <c r="A3478" s="37"/>
      <c r="B3478" s="37"/>
      <c r="C3478" s="98"/>
      <c r="E3478" s="243"/>
      <c r="F3478" s="243"/>
    </row>
    <row r="3479" spans="1:6" ht="17.399999999999999">
      <c r="A3479" s="37"/>
      <c r="B3479" s="37"/>
      <c r="C3479" s="98"/>
    </row>
    <row r="3480" spans="1:6" ht="17.399999999999999">
      <c r="A3480" s="37"/>
      <c r="B3480" s="37"/>
      <c r="C3480" s="98"/>
      <c r="E3480" s="243"/>
      <c r="F3480" s="243"/>
    </row>
    <row r="3481" spans="1:6" ht="17.399999999999999">
      <c r="A3481" s="37"/>
      <c r="B3481" s="37"/>
      <c r="C3481" s="98"/>
    </row>
    <row r="3482" spans="1:6" ht="17.399999999999999">
      <c r="A3482" s="37"/>
      <c r="B3482" s="37"/>
      <c r="C3482" s="98"/>
      <c r="E3482" s="243"/>
      <c r="F3482" s="243"/>
    </row>
    <row r="3483" spans="1:6" ht="17.399999999999999">
      <c r="A3483" s="37"/>
      <c r="B3483" s="37"/>
      <c r="C3483" s="98"/>
    </row>
    <row r="3484" spans="1:6" ht="17.399999999999999">
      <c r="A3484" s="37"/>
      <c r="B3484" s="37"/>
      <c r="C3484" s="98"/>
      <c r="E3484" s="243"/>
      <c r="F3484" s="243"/>
    </row>
    <row r="3485" spans="1:6" ht="17.399999999999999">
      <c r="A3485" s="37"/>
      <c r="B3485" s="37"/>
      <c r="C3485" s="98"/>
    </row>
    <row r="3486" spans="1:6" ht="17.399999999999999">
      <c r="A3486" s="37"/>
      <c r="B3486" s="37"/>
      <c r="C3486" s="98"/>
      <c r="E3486" s="243"/>
      <c r="F3486" s="243"/>
    </row>
    <row r="3487" spans="1:6" ht="17.399999999999999">
      <c r="A3487" s="37"/>
      <c r="B3487" s="37"/>
      <c r="C3487" s="98"/>
    </row>
    <row r="3488" spans="1:6" ht="17.399999999999999">
      <c r="A3488" s="37"/>
      <c r="B3488" s="37"/>
      <c r="C3488" s="98"/>
    </row>
    <row r="3489" spans="1:6" ht="17.399999999999999">
      <c r="A3489" s="37"/>
      <c r="B3489" s="37"/>
      <c r="C3489" s="98"/>
    </row>
    <row r="3490" spans="1:6" ht="17.399999999999999">
      <c r="A3490" s="37"/>
      <c r="B3490" s="37"/>
      <c r="C3490" s="98"/>
      <c r="E3490" s="243"/>
      <c r="F3490" s="243"/>
    </row>
    <row r="3491" spans="1:6" ht="17.399999999999999">
      <c r="A3491" s="37"/>
      <c r="B3491" s="37"/>
      <c r="C3491" s="98"/>
    </row>
    <row r="3492" spans="1:6" ht="17.399999999999999">
      <c r="A3492" s="37"/>
      <c r="B3492" s="37"/>
      <c r="C3492" s="98"/>
      <c r="E3492" s="243"/>
      <c r="F3492" s="243"/>
    </row>
    <row r="3493" spans="1:6" ht="17.399999999999999">
      <c r="A3493" s="37"/>
      <c r="B3493" s="37"/>
      <c r="C3493" s="98"/>
    </row>
    <row r="3494" spans="1:6" ht="17.399999999999999">
      <c r="A3494" s="37"/>
      <c r="B3494" s="37"/>
      <c r="C3494" s="98"/>
      <c r="E3494" s="243"/>
      <c r="F3494" s="243"/>
    </row>
    <row r="3495" spans="1:6" ht="17.399999999999999">
      <c r="A3495" s="37"/>
      <c r="B3495" s="37"/>
      <c r="C3495" s="98"/>
    </row>
    <row r="3496" spans="1:6" ht="17.399999999999999">
      <c r="A3496" s="37"/>
      <c r="B3496" s="37"/>
      <c r="C3496" s="98"/>
      <c r="E3496" s="243"/>
      <c r="F3496" s="243"/>
    </row>
    <row r="3497" spans="1:6" ht="17.399999999999999">
      <c r="A3497" s="37"/>
      <c r="B3497" s="37"/>
      <c r="C3497" s="98"/>
    </row>
    <row r="3498" spans="1:6" ht="17.399999999999999">
      <c r="A3498" s="37"/>
      <c r="B3498" s="37"/>
      <c r="C3498" s="98"/>
      <c r="E3498" s="243"/>
      <c r="F3498" s="243"/>
    </row>
    <row r="3499" spans="1:6" ht="17.399999999999999">
      <c r="A3499" s="37"/>
      <c r="B3499" s="37"/>
      <c r="C3499" s="98"/>
    </row>
    <row r="3500" spans="1:6" ht="17.399999999999999">
      <c r="A3500" s="37"/>
      <c r="B3500" s="37"/>
      <c r="C3500" s="98"/>
      <c r="E3500" s="243"/>
      <c r="F3500" s="243"/>
    </row>
    <row r="3501" spans="1:6" ht="17.399999999999999">
      <c r="A3501" s="37"/>
      <c r="B3501" s="37"/>
      <c r="C3501" s="98"/>
    </row>
    <row r="3502" spans="1:6" ht="17.399999999999999">
      <c r="A3502" s="37"/>
      <c r="B3502" s="37"/>
      <c r="C3502" s="98"/>
      <c r="E3502" s="243"/>
      <c r="F3502" s="243"/>
    </row>
    <row r="3503" spans="1:6" ht="17.399999999999999">
      <c r="A3503" s="37"/>
      <c r="B3503" s="37"/>
      <c r="C3503" s="98"/>
    </row>
    <row r="3504" spans="1:6" ht="17.399999999999999">
      <c r="A3504" s="37"/>
      <c r="B3504" s="37"/>
      <c r="C3504" s="98"/>
      <c r="E3504" s="243"/>
      <c r="F3504" s="243"/>
    </row>
    <row r="3505" spans="1:6" ht="17.399999999999999">
      <c r="A3505" s="37"/>
      <c r="B3505" s="37"/>
      <c r="C3505" s="98"/>
    </row>
    <row r="3506" spans="1:6" ht="17.399999999999999">
      <c r="A3506" s="37"/>
      <c r="B3506" s="37"/>
      <c r="C3506" s="98"/>
      <c r="E3506" s="243"/>
      <c r="F3506" s="243"/>
    </row>
    <row r="3507" spans="1:6" ht="17.399999999999999">
      <c r="A3507" s="37"/>
      <c r="B3507" s="37"/>
      <c r="C3507" s="98"/>
    </row>
    <row r="3508" spans="1:6" ht="17.399999999999999">
      <c r="A3508" s="37"/>
      <c r="B3508" s="37"/>
      <c r="C3508" s="98"/>
      <c r="E3508" s="243"/>
      <c r="F3508" s="243"/>
    </row>
    <row r="3509" spans="1:6" ht="17.399999999999999">
      <c r="A3509" s="37"/>
      <c r="B3509" s="37"/>
      <c r="C3509" s="98"/>
    </row>
    <row r="3510" spans="1:6" ht="17.399999999999999">
      <c r="A3510" s="37"/>
      <c r="B3510" s="37"/>
      <c r="C3510" s="98"/>
      <c r="E3510" s="243"/>
      <c r="F3510" s="243"/>
    </row>
    <row r="3511" spans="1:6" ht="17.399999999999999">
      <c r="A3511" s="37"/>
      <c r="B3511" s="37"/>
      <c r="C3511" s="98"/>
    </row>
    <row r="3512" spans="1:6" ht="17.399999999999999">
      <c r="A3512" s="37"/>
      <c r="B3512" s="37"/>
      <c r="C3512" s="98"/>
      <c r="E3512" s="243"/>
      <c r="F3512" s="243"/>
    </row>
    <row r="3513" spans="1:6" ht="17.399999999999999">
      <c r="A3513" s="37"/>
      <c r="B3513" s="37"/>
      <c r="C3513" s="98"/>
    </row>
    <row r="3514" spans="1:6" ht="17.399999999999999">
      <c r="A3514" s="37"/>
      <c r="B3514" s="37"/>
      <c r="C3514" s="98"/>
      <c r="E3514" s="243"/>
      <c r="F3514" s="243"/>
    </row>
    <row r="3515" spans="1:6" ht="17.399999999999999">
      <c r="A3515" s="37"/>
      <c r="B3515" s="37"/>
      <c r="C3515" s="98"/>
    </row>
    <row r="3516" spans="1:6" ht="17.399999999999999">
      <c r="A3516" s="37"/>
      <c r="B3516" s="37"/>
      <c r="C3516" s="98"/>
      <c r="E3516" s="243"/>
      <c r="F3516" s="243"/>
    </row>
    <row r="3517" spans="1:6" ht="17.399999999999999">
      <c r="A3517" s="37"/>
      <c r="B3517" s="37"/>
      <c r="C3517" s="98"/>
    </row>
    <row r="3518" spans="1:6" ht="17.399999999999999">
      <c r="A3518" s="37"/>
      <c r="B3518" s="37"/>
      <c r="C3518" s="98"/>
      <c r="E3518" s="243"/>
      <c r="F3518" s="243"/>
    </row>
    <row r="3519" spans="1:6" ht="17.399999999999999">
      <c r="A3519" s="37"/>
      <c r="B3519" s="37"/>
      <c r="C3519" s="98"/>
    </row>
    <row r="3520" spans="1:6" ht="17.399999999999999">
      <c r="A3520" s="37"/>
      <c r="B3520" s="37"/>
      <c r="C3520" s="98"/>
      <c r="E3520" s="243"/>
      <c r="F3520" s="243"/>
    </row>
    <row r="3521" spans="1:6" ht="17.399999999999999">
      <c r="A3521" s="37"/>
      <c r="B3521" s="37"/>
      <c r="C3521" s="98"/>
    </row>
    <row r="3522" spans="1:6" ht="17.399999999999999">
      <c r="A3522" s="37"/>
      <c r="B3522" s="37"/>
      <c r="C3522" s="98"/>
      <c r="E3522" s="243"/>
      <c r="F3522" s="243"/>
    </row>
    <row r="3523" spans="1:6" ht="17.399999999999999">
      <c r="A3523" s="37"/>
      <c r="B3523" s="37"/>
      <c r="C3523" s="98"/>
    </row>
    <row r="3524" spans="1:6" ht="17.399999999999999">
      <c r="A3524" s="37"/>
      <c r="B3524" s="37"/>
      <c r="C3524" s="98"/>
      <c r="E3524" s="243"/>
      <c r="F3524" s="243"/>
    </row>
    <row r="3525" spans="1:6" ht="17.399999999999999">
      <c r="A3525" s="37"/>
      <c r="B3525" s="37"/>
      <c r="C3525" s="98"/>
    </row>
    <row r="3526" spans="1:6" ht="17.399999999999999">
      <c r="A3526" s="37"/>
      <c r="B3526" s="37"/>
      <c r="C3526" s="98"/>
      <c r="E3526" s="243"/>
      <c r="F3526" s="243"/>
    </row>
    <row r="3527" spans="1:6" ht="17.399999999999999">
      <c r="A3527" s="37"/>
      <c r="B3527" s="37"/>
      <c r="C3527" s="98"/>
    </row>
    <row r="3528" spans="1:6" ht="17.399999999999999">
      <c r="A3528" s="37"/>
      <c r="B3528" s="37"/>
      <c r="C3528" s="98"/>
      <c r="E3528" s="243"/>
      <c r="F3528" s="243"/>
    </row>
    <row r="3529" spans="1:6" ht="17.399999999999999">
      <c r="A3529" s="37"/>
      <c r="B3529" s="37"/>
      <c r="C3529" s="98"/>
    </row>
    <row r="3530" spans="1:6" ht="17.399999999999999">
      <c r="A3530" s="37"/>
      <c r="B3530" s="37"/>
      <c r="C3530" s="98"/>
      <c r="E3530" s="243"/>
      <c r="F3530" s="243"/>
    </row>
    <row r="3531" spans="1:6" ht="17.399999999999999">
      <c r="A3531" s="37"/>
      <c r="B3531" s="37"/>
      <c r="C3531" s="98"/>
    </row>
    <row r="3532" spans="1:6" ht="17.399999999999999">
      <c r="A3532" s="37"/>
      <c r="B3532" s="37"/>
      <c r="C3532" s="98"/>
      <c r="E3532" s="243"/>
      <c r="F3532" s="243"/>
    </row>
    <row r="3533" spans="1:6" ht="17.399999999999999">
      <c r="A3533" s="37"/>
      <c r="B3533" s="37"/>
      <c r="C3533" s="98"/>
    </row>
    <row r="3534" spans="1:6" ht="17.399999999999999">
      <c r="A3534" s="37"/>
      <c r="B3534" s="37"/>
      <c r="C3534" s="98"/>
      <c r="E3534" s="243"/>
      <c r="F3534" s="243"/>
    </row>
    <row r="3535" spans="1:6" ht="17.399999999999999">
      <c r="A3535" s="37"/>
      <c r="B3535" s="37"/>
      <c r="C3535" s="98"/>
    </row>
    <row r="3536" spans="1:6" ht="17.399999999999999">
      <c r="A3536" s="37"/>
      <c r="B3536" s="37"/>
      <c r="C3536" s="98"/>
      <c r="E3536" s="243"/>
      <c r="F3536" s="243"/>
    </row>
    <row r="3537" spans="1:6" ht="17.399999999999999">
      <c r="A3537" s="37"/>
      <c r="B3537" s="37"/>
      <c r="C3537" s="98"/>
    </row>
    <row r="3538" spans="1:6" ht="17.399999999999999">
      <c r="A3538" s="37"/>
      <c r="B3538" s="37"/>
      <c r="C3538" s="98"/>
      <c r="E3538" s="243"/>
      <c r="F3538" s="243"/>
    </row>
    <row r="3539" spans="1:6" ht="17.399999999999999">
      <c r="A3539" s="37"/>
      <c r="B3539" s="37"/>
      <c r="C3539" s="98"/>
    </row>
    <row r="3540" spans="1:6" ht="17.399999999999999">
      <c r="A3540" s="37"/>
      <c r="B3540" s="37"/>
      <c r="C3540" s="98"/>
      <c r="E3540" s="243"/>
      <c r="F3540" s="243"/>
    </row>
    <row r="3541" spans="1:6" ht="17.399999999999999">
      <c r="A3541" s="37"/>
      <c r="B3541" s="37"/>
      <c r="C3541" s="98"/>
    </row>
    <row r="3542" spans="1:6" ht="17.399999999999999">
      <c r="A3542" s="37"/>
      <c r="B3542" s="37"/>
      <c r="C3542" s="98"/>
      <c r="E3542" s="243"/>
      <c r="F3542" s="243"/>
    </row>
    <row r="3543" spans="1:6" ht="17.399999999999999">
      <c r="A3543" s="37"/>
      <c r="B3543" s="37"/>
      <c r="C3543" s="98"/>
    </row>
    <row r="3544" spans="1:6" ht="17.399999999999999">
      <c r="A3544" s="37"/>
      <c r="B3544" s="37"/>
      <c r="C3544" s="98"/>
      <c r="E3544" s="243"/>
      <c r="F3544" s="243"/>
    </row>
    <row r="3545" spans="1:6" ht="17.399999999999999">
      <c r="A3545" s="37"/>
      <c r="B3545" s="37"/>
      <c r="C3545" s="98"/>
    </row>
    <row r="3546" spans="1:6" ht="17.399999999999999">
      <c r="A3546" s="37"/>
      <c r="B3546" s="37"/>
      <c r="C3546" s="98"/>
      <c r="E3546" s="243"/>
      <c r="F3546" s="243"/>
    </row>
    <row r="3547" spans="1:6" ht="17.399999999999999">
      <c r="A3547" s="37"/>
      <c r="B3547" s="37"/>
      <c r="C3547" s="98"/>
    </row>
    <row r="3548" spans="1:6" ht="17.399999999999999">
      <c r="A3548" s="37"/>
      <c r="B3548" s="37"/>
      <c r="C3548" s="98"/>
      <c r="E3548" s="243"/>
      <c r="F3548" s="243"/>
    </row>
    <row r="3549" spans="1:6" ht="17.399999999999999">
      <c r="A3549" s="37"/>
      <c r="B3549" s="37"/>
      <c r="C3549" s="98"/>
    </row>
    <row r="3550" spans="1:6" ht="17.399999999999999">
      <c r="A3550" s="37"/>
      <c r="B3550" s="37"/>
      <c r="C3550" s="98"/>
      <c r="E3550" s="243"/>
      <c r="F3550" s="243"/>
    </row>
    <row r="3551" spans="1:6" ht="17.399999999999999">
      <c r="A3551" s="37"/>
      <c r="B3551" s="37"/>
      <c r="C3551" s="98"/>
    </row>
    <row r="3552" spans="1:6" ht="17.399999999999999">
      <c r="A3552" s="37"/>
      <c r="B3552" s="37"/>
      <c r="C3552" s="98"/>
      <c r="E3552" s="243"/>
      <c r="F3552" s="243"/>
    </row>
    <row r="3553" spans="1:6" ht="17.399999999999999">
      <c r="A3553" s="37"/>
      <c r="B3553" s="37"/>
      <c r="C3553" s="98"/>
    </row>
    <row r="3554" spans="1:6" ht="17.399999999999999">
      <c r="A3554" s="37"/>
      <c r="B3554" s="37"/>
      <c r="C3554" s="98"/>
    </row>
    <row r="3555" spans="1:6" ht="17.399999999999999">
      <c r="A3555" s="37"/>
      <c r="B3555" s="37"/>
      <c r="C3555" s="98"/>
      <c r="E3555" s="243"/>
      <c r="F3555" s="243"/>
    </row>
    <row r="3556" spans="1:6" ht="17.399999999999999">
      <c r="A3556" s="37"/>
      <c r="B3556" s="37"/>
      <c r="C3556" s="98"/>
    </row>
    <row r="3557" spans="1:6" ht="17.399999999999999">
      <c r="A3557" s="37"/>
      <c r="B3557" s="37"/>
      <c r="C3557" s="98"/>
    </row>
    <row r="3558" spans="1:6" ht="17.399999999999999">
      <c r="A3558" s="37"/>
      <c r="B3558" s="37"/>
      <c r="C3558" s="98"/>
      <c r="E3558" s="243"/>
      <c r="F3558" s="243"/>
    </row>
    <row r="3559" spans="1:6" ht="17.399999999999999">
      <c r="A3559" s="37"/>
      <c r="B3559" s="37"/>
      <c r="C3559" s="98"/>
    </row>
    <row r="3560" spans="1:6" ht="17.399999999999999">
      <c r="A3560" s="37"/>
      <c r="B3560" s="37"/>
      <c r="C3560" s="98"/>
      <c r="E3560" s="243"/>
      <c r="F3560" s="243"/>
    </row>
    <row r="3561" spans="1:6" ht="17.399999999999999">
      <c r="A3561" s="37"/>
      <c r="B3561" s="37"/>
      <c r="C3561" s="98"/>
    </row>
    <row r="3562" spans="1:6" ht="17.399999999999999">
      <c r="A3562" s="37"/>
      <c r="B3562" s="37"/>
      <c r="C3562" s="98"/>
      <c r="E3562" s="243"/>
      <c r="F3562" s="243"/>
    </row>
    <row r="3563" spans="1:6" ht="17.399999999999999">
      <c r="A3563" s="37"/>
      <c r="B3563" s="37"/>
      <c r="C3563" s="98"/>
    </row>
    <row r="3564" spans="1:6" ht="17.399999999999999">
      <c r="A3564" s="37"/>
      <c r="B3564" s="37"/>
      <c r="C3564" s="98"/>
      <c r="E3564" s="243"/>
      <c r="F3564" s="243"/>
    </row>
    <row r="3565" spans="1:6" ht="17.399999999999999">
      <c r="A3565" s="37"/>
      <c r="B3565" s="37"/>
      <c r="C3565" s="98"/>
    </row>
    <row r="3566" spans="1:6" ht="17.399999999999999">
      <c r="A3566" s="37"/>
      <c r="B3566" s="37"/>
      <c r="C3566" s="98"/>
    </row>
    <row r="3567" spans="1:6" ht="17.399999999999999">
      <c r="A3567" s="37"/>
      <c r="B3567" s="37"/>
      <c r="C3567" s="98"/>
      <c r="E3567" s="243"/>
      <c r="F3567" s="243"/>
    </row>
    <row r="3568" spans="1:6" ht="17.399999999999999">
      <c r="A3568" s="37"/>
      <c r="B3568" s="37"/>
      <c r="C3568" s="98"/>
    </row>
    <row r="3569" spans="1:6" ht="17.399999999999999">
      <c r="A3569" s="37"/>
      <c r="B3569" s="37"/>
      <c r="C3569" s="98"/>
      <c r="E3569" s="243"/>
      <c r="F3569" s="243"/>
    </row>
    <row r="3570" spans="1:6" ht="17.399999999999999">
      <c r="A3570" s="37"/>
      <c r="B3570" s="37"/>
      <c r="C3570" s="98"/>
    </row>
    <row r="3571" spans="1:6" ht="17.399999999999999">
      <c r="A3571" s="37"/>
      <c r="B3571" s="37"/>
      <c r="C3571" s="98"/>
    </row>
    <row r="3572" spans="1:6" ht="17.399999999999999">
      <c r="A3572" s="37"/>
      <c r="B3572" s="37"/>
      <c r="C3572" s="98"/>
      <c r="E3572" s="243"/>
      <c r="F3572" s="243"/>
    </row>
    <row r="3573" spans="1:6" ht="17.399999999999999">
      <c r="A3573" s="37"/>
      <c r="B3573" s="37"/>
      <c r="C3573" s="98"/>
    </row>
    <row r="3574" spans="1:6" ht="17.399999999999999">
      <c r="A3574" s="37"/>
      <c r="B3574" s="37"/>
      <c r="C3574" s="98"/>
    </row>
    <row r="3575" spans="1:6" ht="17.399999999999999">
      <c r="A3575" s="37"/>
      <c r="B3575" s="37"/>
      <c r="C3575" s="98"/>
    </row>
    <row r="3576" spans="1:6" ht="17.399999999999999">
      <c r="A3576" s="37"/>
      <c r="B3576" s="37"/>
      <c r="C3576" s="98"/>
    </row>
    <row r="3577" spans="1:6" ht="17.399999999999999">
      <c r="A3577" s="37"/>
      <c r="B3577" s="37"/>
      <c r="C3577" s="98"/>
      <c r="E3577" s="243"/>
      <c r="F3577" s="243"/>
    </row>
    <row r="3578" spans="1:6" ht="17.399999999999999">
      <c r="A3578" s="37"/>
      <c r="B3578" s="37"/>
      <c r="C3578" s="98"/>
    </row>
    <row r="3579" spans="1:6" ht="17.399999999999999">
      <c r="A3579" s="37"/>
      <c r="B3579" s="37"/>
      <c r="C3579" s="98"/>
      <c r="E3579" s="243"/>
      <c r="F3579" s="243"/>
    </row>
    <row r="3580" spans="1:6" ht="17.399999999999999">
      <c r="A3580" s="37"/>
      <c r="B3580" s="37"/>
      <c r="C3580" s="98"/>
    </row>
    <row r="3581" spans="1:6" ht="17.399999999999999">
      <c r="A3581" s="37"/>
      <c r="B3581" s="37"/>
      <c r="C3581" s="98"/>
      <c r="E3581" s="243"/>
      <c r="F3581" s="243"/>
    </row>
    <row r="3582" spans="1:6" ht="17.399999999999999">
      <c r="A3582" s="37"/>
      <c r="B3582" s="37"/>
      <c r="C3582" s="98"/>
    </row>
    <row r="3583" spans="1:6" ht="17.399999999999999">
      <c r="A3583" s="37"/>
      <c r="B3583" s="37"/>
      <c r="C3583" s="98"/>
      <c r="E3583" s="243"/>
      <c r="F3583" s="243"/>
    </row>
    <row r="3584" spans="1:6" ht="17.399999999999999">
      <c r="A3584" s="37"/>
      <c r="B3584" s="37"/>
      <c r="C3584" s="98"/>
    </row>
    <row r="3585" spans="1:6" ht="17.399999999999999">
      <c r="A3585" s="37"/>
      <c r="B3585" s="37"/>
      <c r="C3585" s="98"/>
      <c r="E3585" s="243"/>
      <c r="F3585" s="243"/>
    </row>
    <row r="3586" spans="1:6" ht="17.399999999999999">
      <c r="A3586" s="37"/>
      <c r="B3586" s="37"/>
      <c r="C3586" s="98"/>
    </row>
    <row r="3587" spans="1:6" ht="17.399999999999999">
      <c r="A3587" s="37"/>
      <c r="B3587" s="37"/>
      <c r="C3587" s="98"/>
      <c r="E3587" s="243"/>
      <c r="F3587" s="243"/>
    </row>
    <row r="3588" spans="1:6" ht="17.399999999999999">
      <c r="A3588" s="37"/>
      <c r="B3588" s="37"/>
      <c r="C3588" s="98"/>
    </row>
    <row r="3589" spans="1:6" ht="17.399999999999999">
      <c r="A3589" s="37"/>
      <c r="B3589" s="37"/>
      <c r="C3589" s="98"/>
      <c r="E3589" s="243"/>
      <c r="F3589" s="243"/>
    </row>
    <row r="3590" spans="1:6" ht="17.399999999999999">
      <c r="A3590" s="37"/>
      <c r="B3590" s="37"/>
      <c r="C3590" s="98"/>
    </row>
    <row r="3591" spans="1:6" ht="17.399999999999999">
      <c r="A3591" s="37"/>
      <c r="B3591" s="37"/>
      <c r="C3591" s="98"/>
      <c r="E3591" s="243"/>
      <c r="F3591" s="243"/>
    </row>
    <row r="3592" spans="1:6" ht="17.399999999999999">
      <c r="A3592" s="37"/>
      <c r="B3592" s="37"/>
      <c r="C3592" s="98"/>
    </row>
    <row r="3593" spans="1:6" ht="17.399999999999999">
      <c r="A3593" s="37"/>
      <c r="B3593" s="37"/>
      <c r="C3593" s="98"/>
      <c r="E3593" s="243"/>
      <c r="F3593" s="243"/>
    </row>
    <row r="3594" spans="1:6" ht="17.399999999999999">
      <c r="A3594" s="37"/>
      <c r="B3594" s="37"/>
      <c r="C3594" s="98"/>
    </row>
    <row r="3595" spans="1:6" ht="17.399999999999999">
      <c r="A3595" s="37"/>
      <c r="B3595" s="37"/>
      <c r="C3595" s="98"/>
      <c r="E3595" s="243"/>
      <c r="F3595" s="243"/>
    </row>
    <row r="3596" spans="1:6" ht="17.399999999999999">
      <c r="A3596" s="37"/>
      <c r="B3596" s="37"/>
      <c r="C3596" s="98"/>
    </row>
    <row r="3597" spans="1:6" ht="17.399999999999999">
      <c r="A3597" s="37"/>
      <c r="B3597" s="37"/>
      <c r="C3597" s="98"/>
      <c r="E3597" s="243"/>
      <c r="F3597" s="243"/>
    </row>
    <row r="3598" spans="1:6" ht="17.399999999999999">
      <c r="A3598" s="37"/>
      <c r="B3598" s="37"/>
      <c r="C3598" s="98"/>
    </row>
    <row r="3599" spans="1:6" ht="17.399999999999999">
      <c r="A3599" s="37"/>
      <c r="B3599" s="37"/>
      <c r="C3599" s="98"/>
      <c r="E3599" s="243"/>
      <c r="F3599" s="243"/>
    </row>
    <row r="3600" spans="1:6" ht="17.399999999999999">
      <c r="A3600" s="37"/>
      <c r="B3600" s="37"/>
      <c r="C3600" s="98"/>
    </row>
    <row r="3601" spans="1:6" ht="17.399999999999999">
      <c r="A3601" s="37"/>
      <c r="B3601" s="37"/>
      <c r="C3601" s="98"/>
      <c r="E3601" s="243"/>
      <c r="F3601" s="243"/>
    </row>
    <row r="3602" spans="1:6" ht="17.399999999999999">
      <c r="A3602" s="37"/>
      <c r="B3602" s="37"/>
      <c r="C3602" s="98"/>
    </row>
    <row r="3603" spans="1:6" ht="17.399999999999999">
      <c r="A3603" s="37"/>
      <c r="B3603" s="37"/>
      <c r="C3603" s="98"/>
      <c r="E3603" s="243"/>
      <c r="F3603" s="243"/>
    </row>
    <row r="3604" spans="1:6" ht="17.399999999999999">
      <c r="A3604" s="37"/>
      <c r="B3604" s="37"/>
      <c r="C3604" s="98"/>
    </row>
    <row r="3605" spans="1:6" ht="17.399999999999999">
      <c r="A3605" s="37"/>
      <c r="B3605" s="37"/>
      <c r="C3605" s="98"/>
      <c r="E3605" s="243"/>
      <c r="F3605" s="243"/>
    </row>
    <row r="3606" spans="1:6" ht="17.399999999999999">
      <c r="A3606" s="37"/>
      <c r="B3606" s="37"/>
      <c r="C3606" s="98"/>
    </row>
    <row r="3607" spans="1:6" ht="17.399999999999999">
      <c r="A3607" s="37"/>
      <c r="B3607" s="37"/>
      <c r="C3607" s="98"/>
      <c r="E3607" s="243"/>
      <c r="F3607" s="243"/>
    </row>
    <row r="3608" spans="1:6" ht="17.399999999999999">
      <c r="A3608" s="37"/>
      <c r="B3608" s="37"/>
      <c r="C3608" s="98"/>
    </row>
    <row r="3609" spans="1:6" ht="17.399999999999999">
      <c r="A3609" s="37"/>
      <c r="B3609" s="37"/>
      <c r="C3609" s="98"/>
      <c r="E3609" s="243"/>
      <c r="F3609" s="243"/>
    </row>
    <row r="3610" spans="1:6" ht="17.399999999999999">
      <c r="A3610" s="37"/>
      <c r="B3610" s="37"/>
      <c r="C3610" s="98"/>
    </row>
    <row r="3611" spans="1:6" ht="17.399999999999999">
      <c r="A3611" s="37"/>
      <c r="B3611" s="37"/>
      <c r="C3611" s="98"/>
      <c r="E3611" s="243"/>
      <c r="F3611" s="243"/>
    </row>
    <row r="3612" spans="1:6" ht="17.399999999999999">
      <c r="A3612" s="37"/>
      <c r="B3612" s="37"/>
      <c r="C3612" s="98"/>
    </row>
    <row r="3613" spans="1:6" ht="17.399999999999999">
      <c r="A3613" s="37"/>
      <c r="B3613" s="37"/>
      <c r="C3613" s="98"/>
      <c r="E3613" s="243"/>
      <c r="F3613" s="243"/>
    </row>
    <row r="3614" spans="1:6" ht="17.399999999999999">
      <c r="A3614" s="37"/>
      <c r="B3614" s="37"/>
      <c r="C3614" s="98"/>
    </row>
    <row r="3615" spans="1:6" ht="17.399999999999999">
      <c r="A3615" s="37"/>
      <c r="B3615" s="37"/>
      <c r="C3615" s="98"/>
      <c r="E3615" s="243"/>
      <c r="F3615" s="243"/>
    </row>
    <row r="3616" spans="1:6" ht="17.399999999999999">
      <c r="A3616" s="37"/>
      <c r="B3616" s="37"/>
      <c r="C3616" s="98"/>
    </row>
    <row r="3617" spans="1:6" ht="17.399999999999999">
      <c r="A3617" s="37"/>
      <c r="B3617" s="37"/>
      <c r="C3617" s="98"/>
      <c r="E3617" s="243"/>
      <c r="F3617" s="243"/>
    </row>
    <row r="3618" spans="1:6" ht="17.399999999999999">
      <c r="A3618" s="37"/>
      <c r="B3618" s="37"/>
      <c r="C3618" s="98"/>
    </row>
    <row r="3619" spans="1:6" ht="17.399999999999999">
      <c r="A3619" s="37"/>
      <c r="B3619" s="37"/>
      <c r="C3619" s="98"/>
      <c r="E3619" s="243"/>
      <c r="F3619" s="243"/>
    </row>
    <row r="3620" spans="1:6" ht="17.399999999999999">
      <c r="A3620" s="37"/>
      <c r="B3620" s="37"/>
      <c r="C3620" s="98"/>
    </row>
    <row r="3621" spans="1:6" ht="17.399999999999999">
      <c r="A3621" s="37"/>
      <c r="B3621" s="37"/>
      <c r="C3621" s="98"/>
    </row>
    <row r="3622" spans="1:6" ht="17.399999999999999">
      <c r="A3622" s="37"/>
      <c r="B3622" s="37"/>
      <c r="C3622" s="98"/>
      <c r="E3622" s="243"/>
      <c r="F3622" s="243"/>
    </row>
    <row r="3623" spans="1:6" ht="17.399999999999999">
      <c r="A3623" s="37"/>
      <c r="B3623" s="37"/>
      <c r="C3623" s="98"/>
    </row>
    <row r="3624" spans="1:6" ht="17.399999999999999">
      <c r="A3624" s="37"/>
      <c r="B3624" s="37"/>
      <c r="C3624" s="98"/>
    </row>
    <row r="3625" spans="1:6" ht="17.399999999999999">
      <c r="A3625" s="37"/>
      <c r="B3625" s="37"/>
      <c r="C3625" s="98"/>
      <c r="E3625" s="243"/>
      <c r="F3625" s="243"/>
    </row>
    <row r="3626" spans="1:6" ht="17.399999999999999">
      <c r="A3626" s="37"/>
      <c r="B3626" s="37"/>
      <c r="C3626" s="98"/>
    </row>
    <row r="3627" spans="1:6" ht="17.399999999999999">
      <c r="A3627" s="37"/>
      <c r="B3627" s="37"/>
      <c r="C3627" s="98"/>
      <c r="E3627" s="243"/>
      <c r="F3627" s="243"/>
    </row>
    <row r="3628" spans="1:6" ht="17.399999999999999">
      <c r="A3628" s="37"/>
      <c r="B3628" s="37"/>
      <c r="C3628" s="98"/>
    </row>
    <row r="3629" spans="1:6" ht="17.399999999999999">
      <c r="A3629" s="37"/>
      <c r="B3629" s="37"/>
      <c r="C3629" s="98"/>
      <c r="E3629" s="243"/>
      <c r="F3629" s="243"/>
    </row>
    <row r="3630" spans="1:6" ht="17.399999999999999">
      <c r="A3630" s="37"/>
      <c r="B3630" s="37"/>
      <c r="C3630" s="98"/>
    </row>
    <row r="3631" spans="1:6" ht="17.399999999999999">
      <c r="A3631" s="37"/>
      <c r="B3631" s="37"/>
      <c r="C3631" s="98"/>
      <c r="E3631" s="243"/>
      <c r="F3631" s="243"/>
    </row>
    <row r="3632" spans="1:6" ht="17.399999999999999">
      <c r="A3632" s="37"/>
      <c r="B3632" s="37"/>
      <c r="C3632" s="98"/>
    </row>
    <row r="3633" spans="1:6" ht="17.399999999999999">
      <c r="A3633" s="37"/>
      <c r="B3633" s="37"/>
      <c r="C3633" s="98"/>
      <c r="E3633" s="243"/>
      <c r="F3633" s="243"/>
    </row>
    <row r="3634" spans="1:6" ht="17.399999999999999">
      <c r="A3634" s="37"/>
      <c r="B3634" s="37"/>
      <c r="C3634" s="98"/>
    </row>
    <row r="3635" spans="1:6" ht="17.399999999999999">
      <c r="A3635" s="37"/>
      <c r="B3635" s="37"/>
      <c r="C3635" s="98"/>
      <c r="E3635" s="243"/>
      <c r="F3635" s="243"/>
    </row>
    <row r="3636" spans="1:6" ht="17.399999999999999">
      <c r="A3636" s="37"/>
      <c r="B3636" s="37"/>
      <c r="C3636" s="98"/>
    </row>
    <row r="3637" spans="1:6" ht="17.399999999999999">
      <c r="A3637" s="37"/>
      <c r="B3637" s="37"/>
      <c r="C3637" s="98"/>
      <c r="E3637" s="243"/>
      <c r="F3637" s="243"/>
    </row>
    <row r="3638" spans="1:6" ht="17.399999999999999">
      <c r="A3638" s="37"/>
      <c r="B3638" s="37"/>
      <c r="C3638" s="98"/>
    </row>
    <row r="3639" spans="1:6" ht="17.399999999999999">
      <c r="A3639" s="37"/>
      <c r="B3639" s="37"/>
      <c r="C3639" s="98"/>
      <c r="E3639" s="243"/>
      <c r="F3639" s="243"/>
    </row>
    <row r="3640" spans="1:6" ht="17.399999999999999">
      <c r="A3640" s="37"/>
      <c r="B3640" s="37"/>
      <c r="C3640" s="98"/>
    </row>
    <row r="3641" spans="1:6" ht="17.399999999999999">
      <c r="A3641" s="37"/>
      <c r="B3641" s="37"/>
      <c r="C3641" s="98"/>
      <c r="E3641" s="243"/>
      <c r="F3641" s="243"/>
    </row>
    <row r="3642" spans="1:6" ht="17.399999999999999">
      <c r="A3642" s="37"/>
      <c r="B3642" s="37"/>
      <c r="C3642" s="98"/>
    </row>
    <row r="3643" spans="1:6" ht="17.399999999999999">
      <c r="A3643" s="37"/>
      <c r="B3643" s="37"/>
      <c r="C3643" s="98"/>
      <c r="E3643" s="243"/>
      <c r="F3643" s="243"/>
    </row>
    <row r="3644" spans="1:6" ht="17.399999999999999">
      <c r="A3644" s="37"/>
      <c r="B3644" s="37"/>
      <c r="C3644" s="98"/>
    </row>
    <row r="3645" spans="1:6" ht="17.399999999999999">
      <c r="A3645" s="37"/>
      <c r="B3645" s="37"/>
      <c r="C3645" s="98"/>
    </row>
    <row r="3646" spans="1:6" ht="17.399999999999999">
      <c r="A3646" s="37"/>
      <c r="B3646" s="37"/>
      <c r="C3646" s="98"/>
      <c r="E3646" s="243"/>
      <c r="F3646" s="243"/>
    </row>
    <row r="3647" spans="1:6" ht="17.399999999999999">
      <c r="A3647" s="37"/>
      <c r="B3647" s="37"/>
      <c r="C3647" s="98"/>
    </row>
    <row r="3648" spans="1:6" ht="17.399999999999999">
      <c r="A3648" s="37"/>
      <c r="B3648" s="37"/>
      <c r="C3648" s="98"/>
    </row>
    <row r="3649" spans="1:6" ht="17.399999999999999">
      <c r="A3649" s="37"/>
      <c r="B3649" s="37"/>
      <c r="C3649" s="98"/>
      <c r="E3649" s="243"/>
      <c r="F3649" s="243"/>
    </row>
    <row r="3650" spans="1:6" ht="17.399999999999999">
      <c r="A3650" s="37"/>
      <c r="B3650" s="37"/>
      <c r="C3650" s="98"/>
    </row>
    <row r="3651" spans="1:6" ht="17.399999999999999">
      <c r="A3651" s="37"/>
      <c r="B3651" s="37"/>
      <c r="C3651" s="98"/>
      <c r="E3651" s="243"/>
      <c r="F3651" s="243"/>
    </row>
    <row r="3652" spans="1:6" ht="17.399999999999999">
      <c r="A3652" s="37"/>
      <c r="B3652" s="37"/>
      <c r="C3652" s="98"/>
    </row>
    <row r="3653" spans="1:6" ht="17.399999999999999">
      <c r="A3653" s="37"/>
      <c r="B3653" s="37"/>
      <c r="C3653" s="98"/>
      <c r="E3653" s="243"/>
      <c r="F3653" s="243"/>
    </row>
    <row r="3654" spans="1:6" ht="17.399999999999999">
      <c r="A3654" s="37"/>
      <c r="B3654" s="37"/>
      <c r="C3654" s="98"/>
    </row>
    <row r="3655" spans="1:6" ht="17.399999999999999">
      <c r="A3655" s="37"/>
      <c r="B3655" s="37"/>
      <c r="C3655" s="98"/>
      <c r="E3655" s="243"/>
      <c r="F3655" s="243"/>
    </row>
    <row r="3656" spans="1:6" ht="17.399999999999999">
      <c r="A3656" s="37"/>
      <c r="B3656" s="37"/>
      <c r="C3656" s="98"/>
    </row>
    <row r="3657" spans="1:6" ht="17.399999999999999">
      <c r="A3657" s="37"/>
      <c r="B3657" s="37"/>
      <c r="C3657" s="98"/>
      <c r="E3657" s="243"/>
      <c r="F3657" s="243"/>
    </row>
    <row r="3658" spans="1:6" ht="17.399999999999999">
      <c r="A3658" s="37"/>
      <c r="B3658" s="37"/>
      <c r="C3658" s="98"/>
    </row>
    <row r="3659" spans="1:6" ht="17.399999999999999">
      <c r="A3659" s="37"/>
      <c r="B3659" s="37"/>
      <c r="C3659" s="98"/>
      <c r="E3659" s="243"/>
      <c r="F3659" s="243"/>
    </row>
    <row r="3660" spans="1:6" ht="17.399999999999999">
      <c r="A3660" s="37"/>
      <c r="B3660" s="37"/>
      <c r="C3660" s="98"/>
      <c r="E3660" s="243"/>
      <c r="F3660" s="243"/>
    </row>
    <row r="3661" spans="1:6" ht="17.399999999999999">
      <c r="A3661" s="37"/>
      <c r="B3661" s="37"/>
      <c r="C3661" s="98"/>
    </row>
    <row r="3662" spans="1:6" ht="17.399999999999999">
      <c r="A3662" s="37"/>
      <c r="B3662" s="37"/>
      <c r="C3662" s="98"/>
    </row>
    <row r="3663" spans="1:6" ht="17.399999999999999">
      <c r="A3663" s="37"/>
      <c r="B3663" s="37"/>
      <c r="C3663" s="98"/>
    </row>
    <row r="3664" spans="1:6" ht="17.399999999999999">
      <c r="A3664" s="37"/>
      <c r="B3664" s="37"/>
      <c r="C3664" s="98"/>
      <c r="E3664" s="243"/>
      <c r="F3664" s="243"/>
    </row>
    <row r="3665" spans="1:6" ht="17.399999999999999">
      <c r="A3665" s="37"/>
      <c r="B3665" s="37"/>
      <c r="C3665" s="98"/>
    </row>
    <row r="3666" spans="1:6" ht="17.399999999999999">
      <c r="A3666" s="37"/>
      <c r="B3666" s="37"/>
      <c r="C3666" s="98"/>
      <c r="E3666" s="243"/>
      <c r="F3666" s="243"/>
    </row>
    <row r="3667" spans="1:6" ht="17.399999999999999">
      <c r="A3667" s="37"/>
      <c r="B3667" s="37"/>
      <c r="C3667" s="98"/>
    </row>
    <row r="3668" spans="1:6" ht="17.399999999999999">
      <c r="A3668" s="37"/>
      <c r="B3668" s="37"/>
      <c r="C3668" s="98"/>
      <c r="E3668" s="243"/>
      <c r="F3668" s="243"/>
    </row>
    <row r="3669" spans="1:6" ht="17.399999999999999">
      <c r="A3669" s="37"/>
      <c r="B3669" s="37"/>
      <c r="C3669" s="98"/>
    </row>
    <row r="3670" spans="1:6" ht="17.399999999999999">
      <c r="A3670" s="37"/>
      <c r="B3670" s="37"/>
      <c r="C3670" s="98"/>
    </row>
    <row r="3671" spans="1:6" ht="17.399999999999999">
      <c r="A3671" s="37"/>
      <c r="B3671" s="37"/>
      <c r="C3671" s="98"/>
      <c r="E3671" s="243"/>
      <c r="F3671" s="243"/>
    </row>
    <row r="3672" spans="1:6" ht="17.399999999999999">
      <c r="A3672" s="37"/>
      <c r="B3672" s="37"/>
      <c r="C3672" s="98"/>
    </row>
    <row r="3673" spans="1:6" ht="17.399999999999999">
      <c r="A3673" s="37"/>
      <c r="B3673" s="37"/>
      <c r="C3673" s="98"/>
    </row>
    <row r="3674" spans="1:6" ht="17.399999999999999">
      <c r="A3674" s="37"/>
      <c r="B3674" s="37"/>
      <c r="C3674" s="98"/>
    </row>
    <row r="3675" spans="1:6" ht="17.399999999999999">
      <c r="A3675" s="37"/>
      <c r="B3675" s="37"/>
      <c r="C3675" s="98"/>
    </row>
    <row r="3676" spans="1:6" ht="17.399999999999999">
      <c r="A3676" s="37"/>
      <c r="B3676" s="37"/>
      <c r="C3676" s="98"/>
      <c r="E3676" s="243"/>
      <c r="F3676" s="243"/>
    </row>
    <row r="3677" spans="1:6" ht="17.399999999999999">
      <c r="A3677" s="37"/>
      <c r="B3677" s="37"/>
      <c r="C3677" s="98"/>
    </row>
    <row r="3678" spans="1:6" ht="17.399999999999999">
      <c r="A3678" s="37"/>
      <c r="B3678" s="37"/>
      <c r="C3678" s="98"/>
      <c r="E3678" s="243"/>
      <c r="F3678" s="243"/>
    </row>
    <row r="3679" spans="1:6" ht="17.399999999999999">
      <c r="A3679" s="37"/>
      <c r="B3679" s="37"/>
      <c r="C3679" s="98"/>
    </row>
    <row r="3680" spans="1:6" ht="17.399999999999999">
      <c r="A3680" s="37"/>
      <c r="B3680" s="37"/>
      <c r="C3680" s="98"/>
    </row>
    <row r="3681" spans="1:6" ht="17.399999999999999">
      <c r="A3681" s="37"/>
      <c r="B3681" s="37"/>
      <c r="C3681" s="98"/>
    </row>
    <row r="3682" spans="1:6" ht="17.399999999999999">
      <c r="A3682" s="37"/>
      <c r="B3682" s="37"/>
      <c r="C3682" s="98"/>
      <c r="E3682" s="243"/>
      <c r="F3682" s="243"/>
    </row>
    <row r="3683" spans="1:6" ht="17.399999999999999">
      <c r="A3683" s="37"/>
      <c r="B3683" s="37"/>
      <c r="C3683" s="98"/>
    </row>
    <row r="3684" spans="1:6" ht="17.399999999999999">
      <c r="A3684" s="37"/>
      <c r="B3684" s="37"/>
      <c r="C3684" s="98"/>
      <c r="E3684" s="243"/>
      <c r="F3684" s="243"/>
    </row>
    <row r="3685" spans="1:6" ht="17.399999999999999">
      <c r="A3685" s="37"/>
      <c r="B3685" s="37"/>
      <c r="C3685" s="98"/>
    </row>
    <row r="3686" spans="1:6" ht="17.399999999999999">
      <c r="A3686" s="37"/>
      <c r="B3686" s="37"/>
      <c r="C3686" s="98"/>
    </row>
    <row r="3687" spans="1:6" ht="17.399999999999999">
      <c r="A3687" s="37"/>
      <c r="B3687" s="37"/>
      <c r="C3687" s="98"/>
      <c r="E3687" s="243"/>
      <c r="F3687" s="243"/>
    </row>
    <row r="3688" spans="1:6" ht="17.399999999999999">
      <c r="A3688" s="37"/>
      <c r="B3688" s="37"/>
      <c r="C3688" s="98"/>
    </row>
    <row r="3689" spans="1:6" ht="17.399999999999999">
      <c r="A3689" s="37"/>
      <c r="B3689" s="37"/>
      <c r="C3689" s="98"/>
      <c r="E3689" s="243"/>
      <c r="F3689" s="243"/>
    </row>
    <row r="3690" spans="1:6" ht="17.399999999999999">
      <c r="A3690" s="37"/>
      <c r="B3690" s="37"/>
      <c r="C3690" s="98"/>
    </row>
    <row r="3691" spans="1:6" ht="17.399999999999999">
      <c r="A3691" s="37"/>
      <c r="B3691" s="37"/>
      <c r="C3691" s="98"/>
    </row>
    <row r="3692" spans="1:6" ht="17.399999999999999">
      <c r="A3692" s="37"/>
      <c r="B3692" s="37"/>
      <c r="C3692" s="98"/>
      <c r="E3692" s="243"/>
      <c r="F3692" s="243"/>
    </row>
    <row r="3693" spans="1:6" ht="17.399999999999999">
      <c r="A3693" s="37"/>
      <c r="B3693" s="37"/>
      <c r="C3693" s="98"/>
    </row>
    <row r="3694" spans="1:6" ht="17.399999999999999">
      <c r="A3694" s="37"/>
      <c r="B3694" s="37"/>
      <c r="C3694" s="98"/>
    </row>
    <row r="3695" spans="1:6" ht="17.399999999999999">
      <c r="A3695" s="37"/>
      <c r="B3695" s="37"/>
      <c r="C3695" s="98"/>
      <c r="E3695" s="243"/>
      <c r="F3695" s="243"/>
    </row>
    <row r="3696" spans="1:6" ht="17.399999999999999">
      <c r="A3696" s="37"/>
      <c r="B3696" s="37"/>
      <c r="C3696" s="98"/>
    </row>
    <row r="3697" spans="1:6" ht="17.399999999999999">
      <c r="A3697" s="37"/>
      <c r="B3697" s="37"/>
      <c r="C3697" s="98"/>
    </row>
    <row r="3698" spans="1:6" ht="17.399999999999999">
      <c r="A3698" s="37"/>
      <c r="B3698" s="37"/>
      <c r="C3698" s="98"/>
      <c r="E3698" s="243"/>
      <c r="F3698" s="243"/>
    </row>
    <row r="3699" spans="1:6" ht="17.399999999999999">
      <c r="A3699" s="37"/>
      <c r="B3699" s="37"/>
      <c r="C3699" s="98"/>
    </row>
    <row r="3700" spans="1:6" ht="17.399999999999999">
      <c r="A3700" s="37"/>
      <c r="B3700" s="37"/>
      <c r="C3700" s="98"/>
    </row>
    <row r="3701" spans="1:6" ht="17.399999999999999">
      <c r="A3701" s="37"/>
      <c r="B3701" s="37"/>
      <c r="C3701" s="98"/>
      <c r="E3701" s="243"/>
      <c r="F3701" s="243"/>
    </row>
    <row r="3702" spans="1:6" ht="17.399999999999999">
      <c r="A3702" s="37"/>
      <c r="B3702" s="37"/>
      <c r="C3702" s="98"/>
    </row>
    <row r="3703" spans="1:6" ht="17.399999999999999">
      <c r="A3703" s="37"/>
      <c r="B3703" s="37"/>
      <c r="C3703" s="98"/>
    </row>
    <row r="3704" spans="1:6" ht="17.399999999999999">
      <c r="A3704" s="37"/>
      <c r="B3704" s="37"/>
      <c r="C3704" s="98"/>
      <c r="E3704" s="243"/>
      <c r="F3704" s="243"/>
    </row>
    <row r="3705" spans="1:6" ht="17.399999999999999">
      <c r="A3705" s="37"/>
      <c r="B3705" s="37"/>
      <c r="C3705" s="98"/>
    </row>
    <row r="3706" spans="1:6" ht="17.399999999999999">
      <c r="A3706" s="37"/>
      <c r="B3706" s="37"/>
      <c r="C3706" s="98"/>
      <c r="E3706" s="243"/>
      <c r="F3706" s="243"/>
    </row>
    <row r="3707" spans="1:6" ht="17.399999999999999">
      <c r="A3707" s="37"/>
      <c r="B3707" s="37"/>
      <c r="C3707" s="98"/>
    </row>
    <row r="3708" spans="1:6" ht="17.399999999999999">
      <c r="A3708" s="37"/>
      <c r="B3708" s="37"/>
      <c r="C3708" s="98"/>
    </row>
    <row r="3709" spans="1:6" ht="17.399999999999999">
      <c r="A3709" s="37"/>
      <c r="B3709" s="37"/>
      <c r="C3709" s="98"/>
    </row>
    <row r="3710" spans="1:6" ht="17.399999999999999">
      <c r="A3710" s="37"/>
      <c r="B3710" s="37"/>
      <c r="C3710" s="98"/>
      <c r="E3710" s="243"/>
      <c r="F3710" s="243"/>
    </row>
    <row r="3711" spans="1:6" ht="17.399999999999999">
      <c r="A3711" s="37"/>
      <c r="B3711" s="37"/>
      <c r="C3711" s="98"/>
    </row>
    <row r="3712" spans="1:6" ht="17.399999999999999">
      <c r="A3712" s="37"/>
      <c r="B3712" s="37"/>
      <c r="C3712" s="98"/>
      <c r="E3712" s="243"/>
      <c r="F3712" s="243"/>
    </row>
    <row r="3713" spans="1:6" ht="17.399999999999999">
      <c r="A3713" s="37"/>
      <c r="B3713" s="37"/>
      <c r="C3713" s="98"/>
      <c r="E3713" s="243"/>
      <c r="F3713" s="243"/>
    </row>
    <row r="3714" spans="1:6" ht="17.399999999999999">
      <c r="A3714" s="37"/>
      <c r="B3714" s="37"/>
      <c r="C3714" s="98"/>
    </row>
    <row r="3715" spans="1:6" ht="17.399999999999999">
      <c r="A3715" s="37"/>
      <c r="B3715" s="37"/>
      <c r="C3715" s="98"/>
      <c r="E3715" s="243"/>
      <c r="F3715" s="243"/>
    </row>
    <row r="3716" spans="1:6" ht="17.399999999999999">
      <c r="A3716" s="37"/>
      <c r="B3716" s="37"/>
      <c r="C3716" s="98"/>
    </row>
    <row r="3717" spans="1:6" ht="17.399999999999999">
      <c r="A3717" s="37"/>
      <c r="B3717" s="37"/>
      <c r="C3717" s="98"/>
      <c r="E3717" s="243"/>
      <c r="F3717" s="243"/>
    </row>
    <row r="3718" spans="1:6" ht="17.399999999999999">
      <c r="A3718" s="37"/>
      <c r="B3718" s="37"/>
      <c r="C3718" s="98"/>
    </row>
    <row r="3719" spans="1:6" ht="17.399999999999999">
      <c r="A3719" s="37"/>
      <c r="B3719" s="37"/>
      <c r="C3719" s="98"/>
      <c r="E3719" s="243"/>
      <c r="F3719" s="243"/>
    </row>
    <row r="3720" spans="1:6" ht="17.399999999999999">
      <c r="A3720" s="37"/>
      <c r="B3720" s="37"/>
      <c r="C3720" s="98"/>
    </row>
    <row r="3721" spans="1:6" ht="17.399999999999999">
      <c r="A3721" s="37"/>
      <c r="B3721" s="37"/>
      <c r="C3721" s="98"/>
      <c r="E3721" s="243"/>
      <c r="F3721" s="243"/>
    </row>
    <row r="3722" spans="1:6" ht="17.399999999999999">
      <c r="A3722" s="37"/>
      <c r="B3722" s="37"/>
      <c r="C3722" s="98"/>
    </row>
    <row r="3723" spans="1:6" ht="17.399999999999999">
      <c r="A3723" s="37"/>
      <c r="B3723" s="37"/>
      <c r="C3723" s="98"/>
      <c r="E3723" s="243"/>
      <c r="F3723" s="243"/>
    </row>
    <row r="3724" spans="1:6" ht="17.399999999999999">
      <c r="A3724" s="37"/>
      <c r="B3724" s="37"/>
      <c r="C3724" s="98"/>
    </row>
    <row r="3725" spans="1:6" ht="17.399999999999999">
      <c r="A3725" s="37"/>
      <c r="B3725" s="37"/>
      <c r="C3725" s="98"/>
      <c r="E3725" s="243"/>
      <c r="F3725" s="243"/>
    </row>
    <row r="3726" spans="1:6" ht="17.399999999999999">
      <c r="A3726" s="37"/>
      <c r="B3726" s="37"/>
      <c r="C3726" s="98"/>
    </row>
    <row r="3727" spans="1:6" ht="17.399999999999999">
      <c r="A3727" s="37"/>
      <c r="B3727" s="37"/>
      <c r="C3727" s="98"/>
      <c r="E3727" s="243"/>
      <c r="F3727" s="243"/>
    </row>
    <row r="3728" spans="1:6" ht="17.399999999999999">
      <c r="A3728" s="37"/>
      <c r="B3728" s="37"/>
      <c r="C3728" s="98"/>
    </row>
    <row r="3729" spans="1:6" ht="17.399999999999999">
      <c r="A3729" s="37"/>
      <c r="B3729" s="37"/>
      <c r="C3729" s="98"/>
      <c r="E3729" s="243"/>
      <c r="F3729" s="243"/>
    </row>
    <row r="3730" spans="1:6" ht="17.399999999999999">
      <c r="A3730" s="37"/>
      <c r="B3730" s="37"/>
      <c r="C3730" s="98"/>
    </row>
    <row r="3731" spans="1:6" ht="17.399999999999999">
      <c r="A3731" s="37"/>
      <c r="B3731" s="37"/>
      <c r="C3731" s="98"/>
      <c r="E3731" s="243"/>
      <c r="F3731" s="243"/>
    </row>
    <row r="3732" spans="1:6" ht="17.399999999999999">
      <c r="A3732" s="37"/>
      <c r="B3732" s="37"/>
      <c r="C3732" s="98"/>
    </row>
    <row r="3733" spans="1:6" ht="17.399999999999999">
      <c r="A3733" s="37"/>
      <c r="B3733" s="37"/>
      <c r="C3733" s="98"/>
      <c r="E3733" s="243"/>
      <c r="F3733" s="243"/>
    </row>
    <row r="3734" spans="1:6" ht="17.399999999999999">
      <c r="A3734" s="37"/>
      <c r="B3734" s="37"/>
      <c r="C3734" s="98"/>
    </row>
    <row r="3735" spans="1:6" ht="17.399999999999999">
      <c r="A3735" s="37"/>
      <c r="B3735" s="37"/>
      <c r="C3735" s="98"/>
      <c r="E3735" s="243"/>
      <c r="F3735" s="243"/>
    </row>
    <row r="3736" spans="1:6" ht="17.399999999999999">
      <c r="A3736" s="37"/>
      <c r="B3736" s="37"/>
      <c r="C3736" s="98"/>
    </row>
    <row r="3737" spans="1:6" ht="17.399999999999999">
      <c r="A3737" s="37"/>
      <c r="B3737" s="37"/>
      <c r="C3737" s="98"/>
      <c r="E3737" s="243"/>
      <c r="F3737" s="243"/>
    </row>
    <row r="3738" spans="1:6" ht="17.399999999999999">
      <c r="A3738" s="37"/>
      <c r="B3738" s="37"/>
      <c r="C3738" s="98"/>
    </row>
    <row r="3739" spans="1:6" ht="17.399999999999999">
      <c r="A3739" s="37"/>
      <c r="B3739" s="37"/>
      <c r="C3739" s="98"/>
      <c r="E3739" s="243"/>
      <c r="F3739" s="243"/>
    </row>
    <row r="3740" spans="1:6" ht="17.399999999999999">
      <c r="A3740" s="37"/>
      <c r="B3740" s="37"/>
      <c r="C3740" s="98"/>
      <c r="E3740" s="243"/>
      <c r="F3740" s="243"/>
    </row>
    <row r="3741" spans="1:6" ht="17.399999999999999">
      <c r="A3741" s="37"/>
      <c r="B3741" s="37"/>
      <c r="C3741" s="98"/>
    </row>
    <row r="3742" spans="1:6" ht="17.399999999999999">
      <c r="A3742" s="37"/>
      <c r="B3742" s="37"/>
      <c r="C3742" s="98"/>
      <c r="E3742" s="243"/>
      <c r="F3742" s="243"/>
    </row>
    <row r="3743" spans="1:6" ht="17.399999999999999">
      <c r="A3743" s="37"/>
      <c r="B3743" s="37"/>
      <c r="C3743" s="98"/>
    </row>
    <row r="3744" spans="1:6" ht="17.399999999999999">
      <c r="A3744" s="37"/>
      <c r="B3744" s="37"/>
      <c r="C3744" s="98"/>
      <c r="E3744" s="243"/>
      <c r="F3744" s="243"/>
    </row>
    <row r="3745" spans="1:6" ht="17.399999999999999">
      <c r="A3745" s="37"/>
      <c r="B3745" s="37"/>
      <c r="C3745" s="98"/>
    </row>
    <row r="3746" spans="1:6" ht="17.399999999999999">
      <c r="A3746" s="37"/>
      <c r="B3746" s="37"/>
      <c r="C3746" s="98"/>
    </row>
    <row r="3747" spans="1:6" ht="17.399999999999999">
      <c r="A3747" s="37"/>
      <c r="B3747" s="37"/>
      <c r="C3747" s="98"/>
      <c r="E3747" s="243"/>
      <c r="F3747" s="243"/>
    </row>
    <row r="3748" spans="1:6" ht="17.399999999999999">
      <c r="A3748" s="37"/>
      <c r="B3748" s="37"/>
      <c r="C3748" s="98"/>
    </row>
    <row r="3749" spans="1:6" ht="17.399999999999999">
      <c r="A3749" s="37"/>
      <c r="B3749" s="37"/>
      <c r="C3749" s="98"/>
    </row>
    <row r="3750" spans="1:6" ht="17.399999999999999">
      <c r="A3750" s="37"/>
      <c r="B3750" s="37"/>
      <c r="C3750" s="98"/>
      <c r="E3750" s="243"/>
      <c r="F3750" s="243"/>
    </row>
    <row r="3751" spans="1:6" ht="17.399999999999999">
      <c r="A3751" s="37"/>
      <c r="B3751" s="37"/>
      <c r="C3751" s="98"/>
    </row>
    <row r="3752" spans="1:6" ht="17.399999999999999">
      <c r="A3752" s="37"/>
      <c r="B3752" s="37"/>
      <c r="C3752" s="98"/>
      <c r="E3752" s="243"/>
      <c r="F3752" s="243"/>
    </row>
    <row r="3753" spans="1:6" ht="17.399999999999999">
      <c r="A3753" s="37"/>
      <c r="B3753" s="37"/>
      <c r="C3753" s="98"/>
    </row>
    <row r="3754" spans="1:6" ht="17.399999999999999">
      <c r="A3754" s="37"/>
      <c r="B3754" s="37"/>
      <c r="C3754" s="98"/>
    </row>
    <row r="3755" spans="1:6" ht="17.399999999999999">
      <c r="A3755" s="37"/>
      <c r="B3755" s="37"/>
      <c r="C3755" s="98"/>
      <c r="E3755" s="243"/>
      <c r="F3755" s="243"/>
    </row>
    <row r="3756" spans="1:6" ht="17.399999999999999">
      <c r="A3756" s="37"/>
      <c r="B3756" s="37"/>
      <c r="C3756" s="98"/>
    </row>
    <row r="3757" spans="1:6" ht="17.399999999999999">
      <c r="A3757" s="37"/>
      <c r="B3757" s="37"/>
      <c r="C3757" s="98"/>
    </row>
    <row r="3758" spans="1:6" ht="17.399999999999999">
      <c r="A3758" s="37"/>
      <c r="B3758" s="37"/>
      <c r="C3758" s="98"/>
      <c r="E3758" s="243"/>
      <c r="F3758" s="243"/>
    </row>
    <row r="3759" spans="1:6" ht="17.399999999999999">
      <c r="A3759" s="37"/>
      <c r="B3759" s="37"/>
      <c r="C3759" s="98"/>
    </row>
    <row r="3760" spans="1:6" ht="17.399999999999999">
      <c r="A3760" s="37"/>
      <c r="B3760" s="37"/>
      <c r="C3760" s="98"/>
    </row>
    <row r="3761" spans="1:6" ht="17.399999999999999">
      <c r="A3761" s="37"/>
      <c r="B3761" s="37"/>
      <c r="C3761" s="98"/>
      <c r="E3761" s="243"/>
      <c r="F3761" s="243"/>
    </row>
    <row r="3762" spans="1:6" ht="17.399999999999999">
      <c r="A3762" s="37"/>
      <c r="B3762" s="37"/>
      <c r="C3762" s="98"/>
    </row>
    <row r="3763" spans="1:6" ht="17.399999999999999">
      <c r="A3763" s="37"/>
      <c r="B3763" s="37"/>
      <c r="C3763" s="98"/>
      <c r="E3763" s="243"/>
      <c r="F3763" s="243"/>
    </row>
    <row r="3764" spans="1:6" ht="17.399999999999999">
      <c r="A3764" s="37"/>
      <c r="B3764" s="37"/>
      <c r="C3764" s="98"/>
    </row>
    <row r="3765" spans="1:6" ht="17.399999999999999">
      <c r="A3765" s="37"/>
      <c r="B3765" s="37"/>
      <c r="C3765" s="98"/>
    </row>
    <row r="3766" spans="1:6" ht="17.399999999999999">
      <c r="A3766" s="37"/>
      <c r="B3766" s="37"/>
      <c r="C3766" s="98"/>
      <c r="E3766" s="243"/>
      <c r="F3766" s="243"/>
    </row>
    <row r="3767" spans="1:6" ht="17.399999999999999">
      <c r="A3767" s="37"/>
      <c r="B3767" s="37"/>
      <c r="C3767" s="98"/>
    </row>
    <row r="3768" spans="1:6" ht="17.399999999999999">
      <c r="A3768" s="37"/>
      <c r="B3768" s="37"/>
      <c r="C3768" s="98"/>
      <c r="E3768" s="243"/>
      <c r="F3768" s="243"/>
    </row>
    <row r="3769" spans="1:6" ht="17.399999999999999">
      <c r="A3769" s="37"/>
      <c r="B3769" s="37"/>
      <c r="C3769" s="98"/>
    </row>
    <row r="3770" spans="1:6" ht="17.399999999999999">
      <c r="A3770" s="37"/>
      <c r="B3770" s="37"/>
      <c r="C3770" s="98"/>
      <c r="E3770" s="243"/>
      <c r="F3770" s="243"/>
    </row>
    <row r="3771" spans="1:6" ht="17.399999999999999">
      <c r="A3771" s="37"/>
      <c r="B3771" s="37"/>
      <c r="C3771" s="98"/>
    </row>
    <row r="3772" spans="1:6" ht="17.399999999999999">
      <c r="A3772" s="37"/>
      <c r="B3772" s="37"/>
      <c r="C3772" s="98"/>
      <c r="E3772" s="243"/>
      <c r="F3772" s="243"/>
    </row>
    <row r="3773" spans="1:6" ht="17.399999999999999">
      <c r="A3773" s="37"/>
      <c r="B3773" s="37"/>
      <c r="C3773" s="98"/>
    </row>
    <row r="3774" spans="1:6" ht="17.399999999999999">
      <c r="A3774" s="37"/>
      <c r="B3774" s="37"/>
      <c r="C3774" s="98"/>
      <c r="E3774" s="243"/>
      <c r="F3774" s="243"/>
    </row>
    <row r="3775" spans="1:6" ht="17.399999999999999">
      <c r="A3775" s="37"/>
      <c r="B3775" s="37"/>
      <c r="C3775" s="98"/>
    </row>
    <row r="3776" spans="1:6" ht="17.399999999999999">
      <c r="A3776" s="37"/>
      <c r="B3776" s="37"/>
      <c r="C3776" s="98"/>
      <c r="E3776" s="243"/>
      <c r="F3776" s="243"/>
    </row>
    <row r="3777" spans="1:6" ht="17.399999999999999">
      <c r="A3777" s="37"/>
      <c r="B3777" s="37"/>
      <c r="C3777" s="98"/>
    </row>
    <row r="3778" spans="1:6" ht="17.399999999999999">
      <c r="A3778" s="37"/>
      <c r="B3778" s="37"/>
      <c r="C3778" s="98"/>
      <c r="E3778" s="243"/>
      <c r="F3778" s="243"/>
    </row>
    <row r="3779" spans="1:6" ht="17.399999999999999">
      <c r="A3779" s="37"/>
      <c r="B3779" s="37"/>
      <c r="C3779" s="98"/>
    </row>
    <row r="3780" spans="1:6" ht="17.399999999999999">
      <c r="A3780" s="37"/>
      <c r="B3780" s="37"/>
      <c r="C3780" s="98"/>
      <c r="E3780" s="243"/>
      <c r="F3780" s="243"/>
    </row>
    <row r="3781" spans="1:6" ht="17.399999999999999">
      <c r="A3781" s="37"/>
      <c r="B3781" s="37"/>
      <c r="C3781" s="98"/>
    </row>
    <row r="3782" spans="1:6" ht="17.399999999999999">
      <c r="A3782" s="37"/>
      <c r="B3782" s="37"/>
      <c r="C3782" s="98"/>
      <c r="E3782" s="243"/>
      <c r="F3782" s="243"/>
    </row>
    <row r="3783" spans="1:6" ht="17.399999999999999">
      <c r="A3783" s="37"/>
      <c r="B3783" s="37"/>
      <c r="C3783" s="98"/>
    </row>
    <row r="3784" spans="1:6" ht="17.399999999999999">
      <c r="A3784" s="37"/>
      <c r="B3784" s="37"/>
      <c r="C3784" s="98"/>
      <c r="E3784" s="243"/>
      <c r="F3784" s="243"/>
    </row>
    <row r="3785" spans="1:6" ht="17.399999999999999">
      <c r="A3785" s="37"/>
      <c r="B3785" s="37"/>
      <c r="C3785" s="98"/>
    </row>
    <row r="3786" spans="1:6" ht="17.399999999999999">
      <c r="A3786" s="37"/>
      <c r="B3786" s="37"/>
      <c r="C3786" s="98"/>
      <c r="E3786" s="243"/>
      <c r="F3786" s="243"/>
    </row>
    <row r="3787" spans="1:6" ht="17.399999999999999">
      <c r="A3787" s="37"/>
      <c r="B3787" s="37"/>
      <c r="C3787" s="98"/>
    </row>
    <row r="3788" spans="1:6" ht="17.399999999999999">
      <c r="A3788" s="37"/>
      <c r="B3788" s="37"/>
      <c r="C3788" s="98"/>
      <c r="E3788" s="243"/>
      <c r="F3788" s="243"/>
    </row>
    <row r="3789" spans="1:6" ht="17.399999999999999">
      <c r="A3789" s="37"/>
      <c r="B3789" s="37"/>
      <c r="C3789" s="98"/>
    </row>
    <row r="3790" spans="1:6" ht="17.399999999999999">
      <c r="A3790" s="37"/>
      <c r="B3790" s="37"/>
      <c r="C3790" s="98"/>
      <c r="E3790" s="243"/>
      <c r="F3790" s="243"/>
    </row>
    <row r="3791" spans="1:6" ht="17.399999999999999">
      <c r="A3791" s="37"/>
      <c r="B3791" s="37"/>
      <c r="C3791" s="98"/>
    </row>
    <row r="3792" spans="1:6" ht="17.399999999999999">
      <c r="A3792" s="37"/>
      <c r="B3792" s="37"/>
      <c r="C3792" s="98"/>
      <c r="E3792" s="243"/>
      <c r="F3792" s="243"/>
    </row>
    <row r="3793" spans="1:6" ht="17.399999999999999">
      <c r="A3793" s="37"/>
      <c r="B3793" s="37"/>
      <c r="C3793" s="98"/>
    </row>
    <row r="3794" spans="1:6" ht="17.399999999999999">
      <c r="A3794" s="37"/>
      <c r="B3794" s="37"/>
      <c r="C3794" s="98"/>
      <c r="E3794" s="243"/>
      <c r="F3794" s="243"/>
    </row>
    <row r="3795" spans="1:6" ht="17.399999999999999">
      <c r="A3795" s="37"/>
      <c r="B3795" s="37"/>
      <c r="C3795" s="98"/>
    </row>
    <row r="3796" spans="1:6" ht="17.399999999999999">
      <c r="A3796" s="37"/>
      <c r="B3796" s="37"/>
      <c r="C3796" s="98"/>
      <c r="E3796" s="243"/>
      <c r="F3796" s="243"/>
    </row>
    <row r="3797" spans="1:6" ht="17.399999999999999">
      <c r="A3797" s="37"/>
      <c r="B3797" s="37"/>
      <c r="C3797" s="98"/>
    </row>
    <row r="3798" spans="1:6" ht="17.399999999999999">
      <c r="A3798" s="37"/>
      <c r="B3798" s="37"/>
      <c r="C3798" s="98"/>
      <c r="E3798" s="243"/>
      <c r="F3798" s="243"/>
    </row>
    <row r="3799" spans="1:6" ht="17.399999999999999">
      <c r="A3799" s="37"/>
      <c r="B3799" s="37"/>
      <c r="C3799" s="98"/>
    </row>
    <row r="3800" spans="1:6" ht="17.399999999999999">
      <c r="A3800" s="37"/>
      <c r="B3800" s="37"/>
      <c r="C3800" s="98"/>
      <c r="E3800" s="243"/>
      <c r="F3800" s="243"/>
    </row>
    <row r="3801" spans="1:6" ht="17.399999999999999">
      <c r="A3801" s="37"/>
      <c r="B3801" s="37"/>
      <c r="C3801" s="98"/>
    </row>
    <row r="3802" spans="1:6" ht="17.399999999999999">
      <c r="A3802" s="37"/>
      <c r="B3802" s="37"/>
      <c r="C3802" s="98"/>
      <c r="E3802" s="243"/>
      <c r="F3802" s="243"/>
    </row>
    <row r="3803" spans="1:6" ht="17.399999999999999">
      <c r="A3803" s="37"/>
      <c r="B3803" s="37"/>
      <c r="C3803" s="98"/>
    </row>
    <row r="3804" spans="1:6" ht="17.399999999999999">
      <c r="A3804" s="37"/>
      <c r="B3804" s="37"/>
      <c r="C3804" s="98"/>
      <c r="E3804" s="243"/>
      <c r="F3804" s="243"/>
    </row>
    <row r="3805" spans="1:6" ht="17.399999999999999">
      <c r="A3805" s="37"/>
      <c r="B3805" s="37"/>
      <c r="C3805" s="98"/>
    </row>
    <row r="3806" spans="1:6" ht="17.399999999999999">
      <c r="A3806" s="37"/>
      <c r="B3806" s="37"/>
      <c r="C3806" s="98"/>
      <c r="E3806" s="243"/>
      <c r="F3806" s="243"/>
    </row>
    <row r="3807" spans="1:6" ht="17.399999999999999">
      <c r="A3807" s="37"/>
      <c r="B3807" s="37"/>
      <c r="C3807" s="98"/>
    </row>
    <row r="3808" spans="1:6" ht="17.399999999999999">
      <c r="A3808" s="37"/>
      <c r="B3808" s="37"/>
      <c r="C3808" s="98"/>
      <c r="E3808" s="243"/>
      <c r="F3808" s="243"/>
    </row>
    <row r="3809" spans="1:6" ht="17.399999999999999">
      <c r="A3809" s="37"/>
      <c r="B3809" s="37"/>
      <c r="C3809" s="98"/>
    </row>
    <row r="3810" spans="1:6" ht="17.399999999999999">
      <c r="A3810" s="37"/>
      <c r="B3810" s="37"/>
      <c r="C3810" s="98"/>
      <c r="E3810" s="243"/>
      <c r="F3810" s="243"/>
    </row>
    <row r="3811" spans="1:6" ht="17.399999999999999">
      <c r="A3811" s="37"/>
      <c r="B3811" s="37"/>
      <c r="C3811" s="98"/>
    </row>
    <row r="3812" spans="1:6" ht="17.399999999999999">
      <c r="A3812" s="37"/>
      <c r="B3812" s="37"/>
      <c r="C3812" s="98"/>
    </row>
    <row r="3813" spans="1:6" ht="17.399999999999999">
      <c r="A3813" s="37"/>
      <c r="B3813" s="37"/>
      <c r="C3813" s="98"/>
      <c r="E3813" s="243"/>
      <c r="F3813" s="243"/>
    </row>
    <row r="3814" spans="1:6" ht="17.399999999999999">
      <c r="A3814" s="37"/>
      <c r="B3814" s="37"/>
      <c r="C3814" s="98"/>
    </row>
    <row r="3815" spans="1:6" ht="17.399999999999999">
      <c r="A3815" s="37"/>
      <c r="B3815" s="37"/>
      <c r="C3815" s="98"/>
      <c r="E3815" s="243"/>
      <c r="F3815" s="243"/>
    </row>
    <row r="3816" spans="1:6" ht="17.399999999999999">
      <c r="A3816" s="37"/>
      <c r="B3816" s="37"/>
      <c r="C3816" s="98"/>
    </row>
    <row r="3817" spans="1:6" ht="17.399999999999999">
      <c r="A3817" s="37"/>
      <c r="B3817" s="37"/>
      <c r="C3817" s="98"/>
    </row>
    <row r="3818" spans="1:6" ht="17.399999999999999">
      <c r="A3818" s="37"/>
      <c r="B3818" s="37"/>
      <c r="C3818" s="98"/>
      <c r="E3818" s="243"/>
      <c r="F3818" s="243"/>
    </row>
    <row r="3819" spans="1:6" ht="17.399999999999999">
      <c r="A3819" s="37"/>
      <c r="B3819" s="37"/>
      <c r="C3819" s="98"/>
    </row>
    <row r="3820" spans="1:6" ht="17.399999999999999">
      <c r="A3820" s="37"/>
      <c r="B3820" s="37"/>
      <c r="C3820" s="98"/>
    </row>
    <row r="3821" spans="1:6" ht="17.399999999999999">
      <c r="A3821" s="37"/>
      <c r="B3821" s="37"/>
      <c r="C3821" s="98"/>
      <c r="E3821" s="243"/>
      <c r="F3821" s="243"/>
    </row>
    <row r="3822" spans="1:6" ht="17.399999999999999">
      <c r="A3822" s="37"/>
      <c r="B3822" s="37"/>
      <c r="C3822" s="98"/>
    </row>
    <row r="3823" spans="1:6" ht="17.399999999999999">
      <c r="A3823" s="37"/>
      <c r="B3823" s="37"/>
      <c r="C3823" s="98"/>
      <c r="E3823" s="243"/>
      <c r="F3823" s="243"/>
    </row>
    <row r="3824" spans="1:6" ht="17.399999999999999">
      <c r="A3824" s="37"/>
      <c r="B3824" s="37"/>
      <c r="C3824" s="98"/>
    </row>
    <row r="3825" spans="1:6" ht="17.399999999999999">
      <c r="A3825" s="37"/>
      <c r="B3825" s="37"/>
      <c r="C3825" s="98"/>
      <c r="E3825" s="243"/>
      <c r="F3825" s="243"/>
    </row>
    <row r="3826" spans="1:6" ht="17.399999999999999">
      <c r="A3826" s="37"/>
      <c r="B3826" s="37"/>
      <c r="C3826" s="98"/>
    </row>
    <row r="3827" spans="1:6" ht="17.399999999999999">
      <c r="A3827" s="37"/>
      <c r="B3827" s="37"/>
      <c r="C3827" s="98"/>
      <c r="E3827" s="243"/>
      <c r="F3827" s="243"/>
    </row>
    <row r="3828" spans="1:6" ht="17.399999999999999">
      <c r="A3828" s="37"/>
      <c r="B3828" s="37"/>
      <c r="C3828" s="98"/>
    </row>
    <row r="3829" spans="1:6" ht="17.399999999999999">
      <c r="A3829" s="37"/>
      <c r="B3829" s="37"/>
      <c r="C3829" s="98"/>
      <c r="E3829" s="243"/>
      <c r="F3829" s="243"/>
    </row>
    <row r="3830" spans="1:6" ht="17.399999999999999">
      <c r="A3830" s="37"/>
      <c r="B3830" s="37"/>
      <c r="C3830" s="98"/>
    </row>
    <row r="3831" spans="1:6" ht="17.399999999999999">
      <c r="A3831" s="37"/>
      <c r="B3831" s="37"/>
      <c r="C3831" s="98"/>
      <c r="E3831" s="243"/>
      <c r="F3831" s="243"/>
    </row>
    <row r="3832" spans="1:6" ht="17.399999999999999">
      <c r="A3832" s="37"/>
      <c r="B3832" s="37"/>
      <c r="C3832" s="98"/>
    </row>
    <row r="3833" spans="1:6" ht="17.399999999999999">
      <c r="A3833" s="37"/>
      <c r="B3833" s="37"/>
      <c r="C3833" s="98"/>
      <c r="E3833" s="243"/>
      <c r="F3833" s="243"/>
    </row>
    <row r="3834" spans="1:6" ht="17.399999999999999">
      <c r="A3834" s="37"/>
      <c r="B3834" s="37"/>
      <c r="C3834" s="98"/>
    </row>
    <row r="3835" spans="1:6" ht="17.399999999999999">
      <c r="A3835" s="37"/>
      <c r="B3835" s="37"/>
      <c r="C3835" s="98"/>
    </row>
    <row r="3836" spans="1:6" ht="17.399999999999999">
      <c r="A3836" s="37"/>
      <c r="B3836" s="37"/>
      <c r="C3836" s="98"/>
      <c r="E3836" s="243"/>
      <c r="F3836" s="243"/>
    </row>
    <row r="3837" spans="1:6" ht="17.399999999999999">
      <c r="A3837" s="37"/>
      <c r="B3837" s="37"/>
      <c r="C3837" s="98"/>
    </row>
    <row r="3838" spans="1:6" ht="17.399999999999999">
      <c r="A3838" s="37"/>
      <c r="B3838" s="37"/>
      <c r="C3838" s="98"/>
      <c r="E3838" s="243"/>
      <c r="F3838" s="243"/>
    </row>
    <row r="3839" spans="1:6" ht="17.399999999999999">
      <c r="A3839" s="37"/>
      <c r="B3839" s="37"/>
      <c r="C3839" s="98"/>
    </row>
    <row r="3840" spans="1:6" ht="17.399999999999999">
      <c r="A3840" s="37"/>
      <c r="B3840" s="37"/>
      <c r="C3840" s="98"/>
      <c r="E3840" s="243"/>
      <c r="F3840" s="243"/>
    </row>
    <row r="3841" spans="1:6" ht="17.399999999999999">
      <c r="A3841" s="37"/>
      <c r="B3841" s="37"/>
      <c r="C3841" s="98"/>
    </row>
    <row r="3842" spans="1:6" ht="17.399999999999999">
      <c r="A3842" s="37"/>
      <c r="B3842" s="37"/>
      <c r="C3842" s="98"/>
      <c r="E3842" s="243"/>
      <c r="F3842" s="243"/>
    </row>
    <row r="3843" spans="1:6" ht="17.399999999999999">
      <c r="A3843" s="37"/>
      <c r="B3843" s="37"/>
      <c r="C3843" s="98"/>
    </row>
    <row r="3844" spans="1:6" ht="17.399999999999999">
      <c r="A3844" s="37"/>
      <c r="B3844" s="37"/>
      <c r="C3844" s="98"/>
    </row>
    <row r="3845" spans="1:6" ht="17.399999999999999">
      <c r="A3845" s="37"/>
      <c r="B3845" s="37"/>
      <c r="C3845" s="98"/>
      <c r="E3845" s="243"/>
      <c r="F3845" s="243"/>
    </row>
    <row r="3846" spans="1:6" ht="17.399999999999999">
      <c r="A3846" s="37"/>
      <c r="B3846" s="37"/>
      <c r="C3846" s="98"/>
    </row>
    <row r="3847" spans="1:6" ht="17.399999999999999">
      <c r="A3847" s="37"/>
      <c r="B3847" s="37"/>
      <c r="C3847" s="98"/>
      <c r="E3847" s="243"/>
      <c r="F3847" s="243"/>
    </row>
    <row r="3848" spans="1:6" ht="17.399999999999999">
      <c r="A3848" s="37"/>
      <c r="B3848" s="37"/>
      <c r="C3848" s="98"/>
    </row>
    <row r="3849" spans="1:6" ht="17.399999999999999">
      <c r="A3849" s="37"/>
      <c r="B3849" s="37"/>
      <c r="C3849" s="98"/>
      <c r="E3849" s="243"/>
      <c r="F3849" s="243"/>
    </row>
    <row r="3850" spans="1:6" ht="17.399999999999999">
      <c r="A3850" s="37"/>
      <c r="B3850" s="37"/>
      <c r="C3850" s="98"/>
    </row>
    <row r="3851" spans="1:6" ht="17.399999999999999">
      <c r="A3851" s="37"/>
      <c r="B3851" s="37"/>
      <c r="C3851" s="98"/>
    </row>
    <row r="3852" spans="1:6" ht="17.399999999999999">
      <c r="A3852" s="37"/>
      <c r="B3852" s="37"/>
      <c r="C3852" s="98"/>
    </row>
    <row r="3853" spans="1:6" ht="17.399999999999999">
      <c r="A3853" s="37"/>
      <c r="B3853" s="37"/>
      <c r="C3853" s="98"/>
      <c r="E3853" s="243"/>
      <c r="F3853" s="243"/>
    </row>
    <row r="3854" spans="1:6" ht="17.399999999999999">
      <c r="A3854" s="37"/>
      <c r="B3854" s="37"/>
      <c r="C3854" s="98"/>
    </row>
    <row r="3855" spans="1:6" ht="17.399999999999999">
      <c r="A3855" s="37"/>
      <c r="B3855" s="37"/>
      <c r="C3855" s="98"/>
      <c r="E3855" s="243"/>
      <c r="F3855" s="243"/>
    </row>
    <row r="3856" spans="1:6" ht="17.399999999999999">
      <c r="A3856" s="37"/>
      <c r="B3856" s="37"/>
      <c r="C3856" s="98"/>
    </row>
    <row r="3857" spans="1:6" ht="17.399999999999999">
      <c r="A3857" s="37"/>
      <c r="B3857" s="37"/>
      <c r="C3857" s="98"/>
      <c r="E3857" s="243"/>
      <c r="F3857" s="243"/>
    </row>
    <row r="3858" spans="1:6" ht="17.399999999999999">
      <c r="A3858" s="37"/>
      <c r="B3858" s="37"/>
      <c r="C3858" s="98"/>
    </row>
    <row r="3859" spans="1:6" ht="17.399999999999999">
      <c r="A3859" s="37"/>
      <c r="B3859" s="37"/>
      <c r="C3859" s="98"/>
      <c r="E3859" s="243"/>
      <c r="F3859" s="243"/>
    </row>
    <row r="3860" spans="1:6" ht="17.399999999999999">
      <c r="A3860" s="37"/>
      <c r="B3860" s="37"/>
      <c r="C3860" s="98"/>
    </row>
    <row r="3861" spans="1:6" ht="17.399999999999999">
      <c r="A3861" s="37"/>
      <c r="B3861" s="37"/>
      <c r="C3861" s="98"/>
      <c r="E3861" s="243"/>
      <c r="F3861" s="243"/>
    </row>
    <row r="3862" spans="1:6" ht="17.399999999999999">
      <c r="A3862" s="37"/>
      <c r="B3862" s="37"/>
      <c r="C3862" s="98"/>
    </row>
    <row r="3863" spans="1:6" ht="17.399999999999999">
      <c r="A3863" s="37"/>
      <c r="B3863" s="37"/>
      <c r="C3863" s="98"/>
      <c r="E3863" s="243"/>
      <c r="F3863" s="243"/>
    </row>
    <row r="3864" spans="1:6" ht="17.399999999999999">
      <c r="A3864" s="37"/>
      <c r="B3864" s="37"/>
      <c r="C3864" s="98"/>
    </row>
    <row r="3865" spans="1:6" ht="17.399999999999999">
      <c r="A3865" s="37"/>
      <c r="B3865" s="37"/>
      <c r="C3865" s="98"/>
      <c r="E3865" s="243"/>
      <c r="F3865" s="243"/>
    </row>
    <row r="3866" spans="1:6" ht="17.399999999999999">
      <c r="A3866" s="37"/>
      <c r="B3866" s="37"/>
      <c r="C3866" s="98"/>
    </row>
    <row r="3867" spans="1:6" ht="17.399999999999999">
      <c r="A3867" s="37"/>
      <c r="B3867" s="37"/>
      <c r="C3867" s="98"/>
      <c r="E3867" s="243"/>
      <c r="F3867" s="243"/>
    </row>
    <row r="3868" spans="1:6" ht="17.399999999999999">
      <c r="A3868" s="37"/>
      <c r="B3868" s="37"/>
      <c r="C3868" s="98"/>
    </row>
    <row r="3869" spans="1:6" ht="17.399999999999999">
      <c r="A3869" s="37"/>
      <c r="B3869" s="37"/>
      <c r="C3869" s="98"/>
      <c r="E3869" s="243"/>
      <c r="F3869" s="243"/>
    </row>
    <row r="3870" spans="1:6" ht="17.399999999999999">
      <c r="A3870" s="37"/>
      <c r="B3870" s="37"/>
      <c r="C3870" s="98"/>
    </row>
    <row r="3871" spans="1:6" ht="17.399999999999999">
      <c r="A3871" s="37"/>
      <c r="B3871" s="37"/>
      <c r="C3871" s="98"/>
      <c r="E3871" s="243"/>
      <c r="F3871" s="243"/>
    </row>
    <row r="3872" spans="1:6" ht="17.399999999999999">
      <c r="A3872" s="37"/>
      <c r="B3872" s="37"/>
      <c r="C3872" s="98"/>
    </row>
    <row r="3873" spans="1:6" ht="17.399999999999999">
      <c r="A3873" s="37"/>
      <c r="B3873" s="37"/>
      <c r="C3873" s="98"/>
      <c r="E3873" s="243"/>
      <c r="F3873" s="243"/>
    </row>
    <row r="3874" spans="1:6" ht="17.399999999999999">
      <c r="A3874" s="37"/>
      <c r="B3874" s="37"/>
      <c r="C3874" s="98"/>
    </row>
    <row r="3875" spans="1:6" ht="17.399999999999999">
      <c r="A3875" s="37"/>
      <c r="B3875" s="37"/>
      <c r="C3875" s="98"/>
      <c r="E3875" s="243"/>
      <c r="F3875" s="243"/>
    </row>
    <row r="3876" spans="1:6" ht="17.399999999999999">
      <c r="A3876" s="37"/>
      <c r="B3876" s="37"/>
      <c r="C3876" s="98"/>
    </row>
    <row r="3877" spans="1:6" ht="17.399999999999999">
      <c r="A3877" s="37"/>
      <c r="B3877" s="37"/>
      <c r="C3877" s="98"/>
      <c r="E3877" s="243"/>
      <c r="F3877" s="243"/>
    </row>
    <row r="3878" spans="1:6" ht="17.399999999999999">
      <c r="A3878" s="37"/>
      <c r="B3878" s="37"/>
      <c r="C3878" s="98"/>
    </row>
    <row r="3879" spans="1:6" ht="17.399999999999999">
      <c r="A3879" s="37"/>
      <c r="B3879" s="37"/>
      <c r="C3879" s="98"/>
      <c r="E3879" s="243"/>
      <c r="F3879" s="243"/>
    </row>
    <row r="3880" spans="1:6" ht="17.399999999999999">
      <c r="A3880" s="37"/>
      <c r="B3880" s="37"/>
      <c r="C3880" s="98"/>
    </row>
    <row r="3881" spans="1:6" ht="17.399999999999999">
      <c r="A3881" s="37"/>
      <c r="B3881" s="37"/>
      <c r="C3881" s="98"/>
      <c r="E3881" s="243"/>
      <c r="F3881" s="243"/>
    </row>
    <row r="3882" spans="1:6" ht="17.399999999999999">
      <c r="A3882" s="37"/>
      <c r="B3882" s="37"/>
      <c r="C3882" s="98"/>
    </row>
    <row r="3883" spans="1:6" ht="17.399999999999999">
      <c r="A3883" s="37"/>
      <c r="B3883" s="37"/>
      <c r="C3883" s="98"/>
      <c r="E3883" s="243"/>
      <c r="F3883" s="243"/>
    </row>
    <row r="3884" spans="1:6" ht="17.399999999999999">
      <c r="A3884" s="37"/>
      <c r="B3884" s="37"/>
      <c r="C3884" s="98"/>
    </row>
    <row r="3885" spans="1:6" ht="17.399999999999999">
      <c r="A3885" s="37"/>
      <c r="B3885" s="37"/>
      <c r="C3885" s="98"/>
      <c r="E3885" s="243"/>
      <c r="F3885" s="243"/>
    </row>
    <row r="3886" spans="1:6" ht="17.399999999999999">
      <c r="A3886" s="37"/>
      <c r="B3886" s="37"/>
      <c r="C3886" s="98"/>
    </row>
    <row r="3887" spans="1:6" ht="17.399999999999999">
      <c r="A3887" s="37"/>
      <c r="B3887" s="37"/>
      <c r="C3887" s="98"/>
    </row>
    <row r="3888" spans="1:6" ht="17.399999999999999">
      <c r="A3888" s="37"/>
      <c r="B3888" s="37"/>
      <c r="C3888" s="98"/>
    </row>
    <row r="3889" spans="1:6" ht="17.399999999999999">
      <c r="A3889" s="37"/>
      <c r="B3889" s="37"/>
      <c r="C3889" s="98"/>
    </row>
    <row r="3890" spans="1:6" ht="17.399999999999999">
      <c r="A3890" s="37"/>
      <c r="B3890" s="37"/>
      <c r="C3890" s="98"/>
    </row>
    <row r="3891" spans="1:6" ht="17.399999999999999">
      <c r="A3891" s="37"/>
      <c r="B3891" s="37"/>
      <c r="C3891" s="98"/>
    </row>
    <row r="3892" spans="1:6" ht="17.399999999999999">
      <c r="A3892" s="37"/>
      <c r="B3892" s="37"/>
      <c r="C3892" s="98"/>
      <c r="E3892" s="243"/>
      <c r="F3892" s="243"/>
    </row>
    <row r="3893" spans="1:6" ht="17.399999999999999">
      <c r="A3893" s="37"/>
      <c r="B3893" s="37"/>
      <c r="C3893" s="98"/>
    </row>
    <row r="3894" spans="1:6" ht="17.399999999999999">
      <c r="A3894" s="37"/>
      <c r="B3894" s="37"/>
      <c r="C3894" s="98"/>
    </row>
    <row r="3895" spans="1:6" ht="17.399999999999999">
      <c r="A3895" s="37"/>
      <c r="B3895" s="37"/>
      <c r="C3895" s="98"/>
    </row>
    <row r="3896" spans="1:6" ht="17.399999999999999">
      <c r="A3896" s="37"/>
      <c r="B3896" s="37"/>
      <c r="C3896" s="98"/>
      <c r="E3896" s="243"/>
      <c r="F3896" s="243"/>
    </row>
    <row r="3897" spans="1:6" ht="17.399999999999999">
      <c r="A3897" s="37"/>
      <c r="B3897" s="37"/>
      <c r="C3897" s="98"/>
    </row>
    <row r="3898" spans="1:6" ht="17.399999999999999">
      <c r="A3898" s="37"/>
      <c r="B3898" s="37"/>
      <c r="C3898" s="98"/>
      <c r="E3898" s="243"/>
      <c r="F3898" s="243"/>
    </row>
    <row r="3899" spans="1:6" ht="17.399999999999999">
      <c r="A3899" s="37"/>
      <c r="B3899" s="37"/>
      <c r="C3899" s="98"/>
    </row>
    <row r="3900" spans="1:6" ht="17.399999999999999">
      <c r="A3900" s="37"/>
      <c r="B3900" s="37"/>
      <c r="C3900" s="98"/>
    </row>
    <row r="3901" spans="1:6" ht="17.399999999999999">
      <c r="A3901" s="37"/>
      <c r="B3901" s="37"/>
      <c r="C3901" s="98"/>
      <c r="E3901" s="243"/>
      <c r="F3901" s="243"/>
    </row>
    <row r="3902" spans="1:6" ht="17.399999999999999">
      <c r="A3902" s="37"/>
      <c r="B3902" s="37"/>
      <c r="C3902" s="98"/>
    </row>
    <row r="3903" spans="1:6" ht="17.399999999999999">
      <c r="A3903" s="37"/>
      <c r="B3903" s="37"/>
      <c r="C3903" s="98"/>
      <c r="E3903" s="243"/>
      <c r="F3903" s="243"/>
    </row>
    <row r="3904" spans="1:6" ht="17.399999999999999">
      <c r="A3904" s="37"/>
      <c r="B3904" s="37"/>
      <c r="C3904" s="98"/>
    </row>
    <row r="3905" spans="1:6" ht="17.399999999999999">
      <c r="A3905" s="37"/>
      <c r="B3905" s="37"/>
      <c r="C3905" s="98"/>
      <c r="E3905" s="243"/>
      <c r="F3905" s="243"/>
    </row>
    <row r="3906" spans="1:6" ht="17.399999999999999">
      <c r="A3906" s="37"/>
      <c r="B3906" s="37"/>
      <c r="C3906" s="98"/>
    </row>
    <row r="3907" spans="1:6" ht="17.399999999999999">
      <c r="A3907" s="37"/>
      <c r="B3907" s="37"/>
      <c r="C3907" s="98"/>
      <c r="E3907" s="243"/>
      <c r="F3907" s="243"/>
    </row>
    <row r="3908" spans="1:6" ht="17.399999999999999">
      <c r="A3908" s="37"/>
      <c r="B3908" s="37"/>
      <c r="C3908" s="98"/>
    </row>
    <row r="3909" spans="1:6" ht="17.399999999999999">
      <c r="A3909" s="37"/>
      <c r="B3909" s="37"/>
      <c r="C3909" s="98"/>
      <c r="E3909" s="243"/>
      <c r="F3909" s="243"/>
    </row>
    <row r="3910" spans="1:6" ht="17.399999999999999">
      <c r="A3910" s="37"/>
      <c r="B3910" s="37"/>
      <c r="C3910" s="98"/>
    </row>
    <row r="3911" spans="1:6" ht="17.399999999999999">
      <c r="A3911" s="37"/>
      <c r="B3911" s="37"/>
      <c r="C3911" s="98"/>
    </row>
    <row r="3912" spans="1:6" ht="17.399999999999999">
      <c r="A3912" s="37"/>
      <c r="B3912" s="37"/>
      <c r="C3912" s="98"/>
    </row>
    <row r="3913" spans="1:6" ht="17.399999999999999">
      <c r="A3913" s="37"/>
      <c r="B3913" s="37"/>
      <c r="C3913" s="98"/>
    </row>
    <row r="3914" spans="1:6" ht="17.399999999999999">
      <c r="A3914" s="37"/>
      <c r="B3914" s="37"/>
      <c r="C3914" s="98"/>
      <c r="E3914" s="243"/>
      <c r="F3914" s="243"/>
    </row>
    <row r="3915" spans="1:6" ht="17.399999999999999">
      <c r="A3915" s="37"/>
      <c r="B3915" s="37"/>
      <c r="C3915" s="98"/>
    </row>
    <row r="3916" spans="1:6" ht="17.399999999999999">
      <c r="A3916" s="37"/>
      <c r="B3916" s="37"/>
      <c r="C3916" s="98"/>
      <c r="E3916" s="243"/>
      <c r="F3916" s="243"/>
    </row>
    <row r="3917" spans="1:6" ht="17.399999999999999">
      <c r="A3917" s="37"/>
      <c r="B3917" s="37"/>
      <c r="C3917" s="98"/>
    </row>
    <row r="3918" spans="1:6" ht="17.399999999999999">
      <c r="A3918" s="37"/>
      <c r="B3918" s="37"/>
      <c r="C3918" s="98"/>
      <c r="E3918" s="243"/>
      <c r="F3918" s="243"/>
    </row>
    <row r="3919" spans="1:6" ht="17.399999999999999">
      <c r="A3919" s="37"/>
      <c r="B3919" s="37"/>
      <c r="C3919" s="98"/>
    </row>
    <row r="3920" spans="1:6" ht="17.399999999999999">
      <c r="A3920" s="37"/>
      <c r="B3920" s="37"/>
      <c r="C3920" s="98"/>
    </row>
    <row r="3921" spans="1:6" ht="17.399999999999999">
      <c r="A3921" s="37"/>
      <c r="B3921" s="37"/>
      <c r="C3921" s="98"/>
    </row>
    <row r="3922" spans="1:6" ht="17.399999999999999">
      <c r="A3922" s="37"/>
      <c r="B3922" s="37"/>
      <c r="C3922" s="98"/>
    </row>
    <row r="3923" spans="1:6" ht="17.399999999999999">
      <c r="A3923" s="37"/>
      <c r="B3923" s="37"/>
      <c r="C3923" s="98"/>
      <c r="E3923" s="243"/>
      <c r="F3923" s="243"/>
    </row>
    <row r="3924" spans="1:6" ht="17.399999999999999">
      <c r="A3924" s="37"/>
      <c r="B3924" s="37"/>
      <c r="C3924" s="98"/>
    </row>
    <row r="3925" spans="1:6" ht="17.399999999999999">
      <c r="A3925" s="37"/>
      <c r="B3925" s="37"/>
      <c r="C3925" s="98"/>
    </row>
    <row r="3926" spans="1:6" ht="17.399999999999999">
      <c r="A3926" s="37"/>
      <c r="B3926" s="37"/>
      <c r="C3926" s="98"/>
      <c r="E3926" s="243"/>
      <c r="F3926" s="243"/>
    </row>
    <row r="3927" spans="1:6" ht="17.399999999999999">
      <c r="A3927" s="37"/>
      <c r="B3927" s="37"/>
      <c r="C3927" s="98"/>
    </row>
    <row r="3928" spans="1:6" ht="17.399999999999999">
      <c r="A3928" s="37"/>
      <c r="B3928" s="37"/>
      <c r="C3928" s="98"/>
    </row>
    <row r="3929" spans="1:6" ht="17.399999999999999">
      <c r="A3929" s="37"/>
      <c r="B3929" s="37"/>
      <c r="C3929" s="98"/>
      <c r="E3929" s="243"/>
      <c r="F3929" s="243"/>
    </row>
    <row r="3930" spans="1:6" ht="17.399999999999999">
      <c r="A3930" s="37"/>
      <c r="B3930" s="37"/>
      <c r="C3930" s="98"/>
    </row>
    <row r="3931" spans="1:6" ht="17.399999999999999">
      <c r="A3931" s="37"/>
      <c r="B3931" s="37"/>
      <c r="C3931" s="98"/>
    </row>
    <row r="3932" spans="1:6" ht="17.399999999999999">
      <c r="A3932" s="37"/>
      <c r="B3932" s="37"/>
      <c r="C3932" s="98"/>
      <c r="E3932" s="243"/>
      <c r="F3932" s="243"/>
    </row>
    <row r="3933" spans="1:6" ht="17.399999999999999">
      <c r="A3933" s="37"/>
      <c r="B3933" s="37"/>
      <c r="C3933" s="98"/>
    </row>
    <row r="3934" spans="1:6" ht="17.399999999999999">
      <c r="A3934" s="37"/>
      <c r="B3934" s="37"/>
      <c r="C3934" s="98"/>
      <c r="E3934" s="243"/>
      <c r="F3934" s="243"/>
    </row>
    <row r="3935" spans="1:6" ht="17.399999999999999">
      <c r="A3935" s="37"/>
      <c r="B3935" s="37"/>
      <c r="C3935" s="98"/>
    </row>
    <row r="3936" spans="1:6" ht="17.399999999999999">
      <c r="A3936" s="37"/>
      <c r="B3936" s="37"/>
      <c r="C3936" s="98"/>
    </row>
    <row r="3937" spans="1:6" ht="17.399999999999999">
      <c r="A3937" s="37"/>
      <c r="B3937" s="37"/>
      <c r="C3937" s="98"/>
      <c r="E3937" s="243"/>
      <c r="F3937" s="243"/>
    </row>
    <row r="3938" spans="1:6" ht="17.399999999999999">
      <c r="A3938" s="37"/>
      <c r="B3938" s="37"/>
      <c r="C3938" s="98"/>
    </row>
    <row r="3939" spans="1:6" ht="17.399999999999999">
      <c r="A3939" s="37"/>
      <c r="B3939" s="37"/>
      <c r="C3939" s="98"/>
    </row>
    <row r="3940" spans="1:6" ht="17.399999999999999">
      <c r="A3940" s="37"/>
      <c r="B3940" s="37"/>
      <c r="C3940" s="98"/>
    </row>
    <row r="3941" spans="1:6" ht="17.399999999999999">
      <c r="A3941" s="37"/>
      <c r="B3941" s="37"/>
      <c r="C3941" s="98"/>
    </row>
    <row r="3942" spans="1:6" ht="17.399999999999999">
      <c r="A3942" s="37"/>
      <c r="B3942" s="37"/>
      <c r="C3942" s="98"/>
      <c r="E3942" s="243"/>
      <c r="F3942" s="243"/>
    </row>
    <row r="3943" spans="1:6" ht="17.399999999999999">
      <c r="A3943" s="37"/>
      <c r="B3943" s="37"/>
      <c r="C3943" s="98"/>
    </row>
    <row r="3944" spans="1:6" ht="17.399999999999999">
      <c r="A3944" s="37"/>
      <c r="B3944" s="37"/>
      <c r="C3944" s="98"/>
      <c r="E3944" s="243"/>
      <c r="F3944" s="243"/>
    </row>
    <row r="3945" spans="1:6" ht="17.399999999999999">
      <c r="A3945" s="37"/>
      <c r="B3945" s="37"/>
      <c r="C3945" s="98"/>
    </row>
    <row r="3946" spans="1:6" ht="17.399999999999999">
      <c r="A3946" s="37"/>
      <c r="B3946" s="37"/>
      <c r="C3946" s="98"/>
      <c r="E3946" s="243"/>
      <c r="F3946" s="243"/>
    </row>
    <row r="3947" spans="1:6" ht="17.399999999999999">
      <c r="A3947" s="37"/>
      <c r="B3947" s="37"/>
      <c r="C3947" s="98"/>
    </row>
    <row r="3948" spans="1:6" ht="17.399999999999999">
      <c r="A3948" s="37"/>
      <c r="B3948" s="37"/>
      <c r="C3948" s="98"/>
      <c r="E3948" s="243"/>
      <c r="F3948" s="243"/>
    </row>
    <row r="3949" spans="1:6" ht="17.399999999999999">
      <c r="A3949" s="37"/>
      <c r="B3949" s="37"/>
      <c r="C3949" s="98"/>
    </row>
    <row r="3950" spans="1:6" ht="17.399999999999999">
      <c r="A3950" s="37"/>
      <c r="B3950" s="37"/>
      <c r="C3950" s="98"/>
    </row>
    <row r="3951" spans="1:6" ht="17.399999999999999">
      <c r="A3951" s="37"/>
      <c r="B3951" s="37"/>
      <c r="C3951" s="98"/>
      <c r="E3951" s="243"/>
      <c r="F3951" s="243"/>
    </row>
    <row r="3952" spans="1:6" ht="17.399999999999999">
      <c r="A3952" s="37"/>
      <c r="B3952" s="37"/>
      <c r="C3952" s="98"/>
    </row>
    <row r="3953" spans="1:6" ht="17.399999999999999">
      <c r="A3953" s="37"/>
      <c r="B3953" s="37"/>
      <c r="C3953" s="98"/>
      <c r="E3953" s="243"/>
      <c r="F3953" s="243"/>
    </row>
    <row r="3954" spans="1:6" ht="17.399999999999999">
      <c r="A3954" s="37"/>
      <c r="B3954" s="37"/>
      <c r="C3954" s="98"/>
    </row>
    <row r="3955" spans="1:6" ht="17.399999999999999">
      <c r="A3955" s="37"/>
      <c r="B3955" s="37"/>
      <c r="C3955" s="98"/>
    </row>
    <row r="3956" spans="1:6" ht="17.399999999999999">
      <c r="A3956" s="37"/>
      <c r="B3956" s="37"/>
      <c r="C3956" s="98"/>
      <c r="E3956" s="243"/>
      <c r="F3956" s="243"/>
    </row>
    <row r="3957" spans="1:6" ht="17.399999999999999">
      <c r="A3957" s="37"/>
      <c r="B3957" s="37"/>
      <c r="C3957" s="98"/>
    </row>
    <row r="3958" spans="1:6" ht="17.399999999999999">
      <c r="A3958" s="37"/>
      <c r="B3958" s="37"/>
      <c r="C3958" s="98"/>
      <c r="E3958" s="243"/>
      <c r="F3958" s="243"/>
    </row>
    <row r="3959" spans="1:6" ht="17.399999999999999">
      <c r="A3959" s="37"/>
      <c r="B3959" s="37"/>
      <c r="C3959" s="98"/>
    </row>
    <row r="3960" spans="1:6" ht="17.399999999999999">
      <c r="A3960" s="37"/>
      <c r="B3960" s="37"/>
      <c r="C3960" s="98"/>
      <c r="E3960" s="243"/>
      <c r="F3960" s="243"/>
    </row>
    <row r="3961" spans="1:6" ht="17.399999999999999">
      <c r="A3961" s="37"/>
      <c r="B3961" s="37"/>
      <c r="C3961" s="98"/>
    </row>
    <row r="3962" spans="1:6" ht="17.399999999999999">
      <c r="A3962" s="37"/>
      <c r="B3962" s="37"/>
      <c r="C3962" s="98"/>
    </row>
    <row r="3963" spans="1:6" ht="17.399999999999999">
      <c r="A3963" s="37"/>
      <c r="B3963" s="37"/>
      <c r="C3963" s="98"/>
      <c r="E3963" s="243"/>
      <c r="F3963" s="243"/>
    </row>
    <row r="3964" spans="1:6" ht="17.399999999999999">
      <c r="A3964" s="37"/>
      <c r="B3964" s="37"/>
      <c r="C3964" s="98"/>
    </row>
    <row r="3965" spans="1:6" ht="17.399999999999999">
      <c r="A3965" s="37"/>
      <c r="B3965" s="37"/>
      <c r="C3965" s="98"/>
    </row>
    <row r="3966" spans="1:6" ht="17.399999999999999">
      <c r="A3966" s="37"/>
      <c r="B3966" s="37"/>
      <c r="C3966" s="98"/>
      <c r="E3966" s="243"/>
      <c r="F3966" s="243"/>
    </row>
    <row r="3967" spans="1:6" ht="17.399999999999999">
      <c r="A3967" s="37"/>
      <c r="B3967" s="37"/>
      <c r="C3967" s="98"/>
    </row>
    <row r="3968" spans="1:6" ht="17.399999999999999">
      <c r="A3968" s="37"/>
      <c r="B3968" s="37"/>
      <c r="C3968" s="98"/>
    </row>
    <row r="3969" spans="1:6" ht="17.399999999999999">
      <c r="A3969" s="37"/>
      <c r="B3969" s="37"/>
      <c r="C3969" s="98"/>
      <c r="E3969" s="243"/>
      <c r="F3969" s="243"/>
    </row>
    <row r="3970" spans="1:6" ht="17.399999999999999">
      <c r="A3970" s="37"/>
      <c r="B3970" s="37"/>
      <c r="C3970" s="98"/>
    </row>
    <row r="3971" spans="1:6" ht="17.399999999999999">
      <c r="A3971" s="37"/>
      <c r="B3971" s="37"/>
      <c r="C3971" s="98"/>
    </row>
    <row r="3972" spans="1:6" ht="17.399999999999999">
      <c r="A3972" s="37"/>
      <c r="B3972" s="37"/>
      <c r="C3972" s="98"/>
      <c r="E3972" s="243"/>
      <c r="F3972" s="243"/>
    </row>
    <row r="3973" spans="1:6" ht="17.399999999999999">
      <c r="A3973" s="37"/>
      <c r="B3973" s="37"/>
      <c r="C3973" s="98"/>
    </row>
    <row r="3974" spans="1:6" ht="17.399999999999999">
      <c r="A3974" s="37"/>
      <c r="B3974" s="37"/>
      <c r="C3974" s="98"/>
      <c r="E3974" s="243"/>
      <c r="F3974" s="243"/>
    </row>
    <row r="3975" spans="1:6" ht="17.399999999999999">
      <c r="A3975" s="37"/>
      <c r="B3975" s="37"/>
      <c r="C3975" s="98"/>
    </row>
    <row r="3976" spans="1:6" ht="17.399999999999999">
      <c r="A3976" s="37"/>
      <c r="B3976" s="37"/>
      <c r="C3976" s="98"/>
      <c r="E3976" s="243"/>
      <c r="F3976" s="243"/>
    </row>
    <row r="3977" spans="1:6" ht="17.399999999999999">
      <c r="A3977" s="37"/>
      <c r="B3977" s="37"/>
      <c r="C3977" s="98"/>
    </row>
    <row r="3978" spans="1:6" ht="17.399999999999999">
      <c r="A3978" s="37"/>
      <c r="B3978" s="37"/>
      <c r="C3978" s="98"/>
      <c r="E3978" s="243"/>
      <c r="F3978" s="243"/>
    </row>
    <row r="3979" spans="1:6" ht="17.399999999999999">
      <c r="A3979" s="37"/>
      <c r="B3979" s="37"/>
      <c r="C3979" s="98"/>
    </row>
    <row r="3980" spans="1:6" ht="17.399999999999999">
      <c r="A3980" s="37"/>
      <c r="B3980" s="37"/>
      <c r="C3980" s="98"/>
    </row>
    <row r="3981" spans="1:6" ht="17.399999999999999">
      <c r="A3981" s="37"/>
      <c r="B3981" s="37"/>
      <c r="C3981" s="98"/>
      <c r="E3981" s="243"/>
      <c r="F3981" s="243"/>
    </row>
    <row r="3982" spans="1:6" ht="17.399999999999999">
      <c r="A3982" s="37"/>
      <c r="B3982" s="37"/>
      <c r="C3982" s="98"/>
    </row>
    <row r="3983" spans="1:6" ht="17.399999999999999">
      <c r="A3983" s="37"/>
      <c r="B3983" s="37"/>
      <c r="C3983" s="98"/>
      <c r="E3983" s="243"/>
      <c r="F3983" s="243"/>
    </row>
    <row r="3984" spans="1:6" ht="17.399999999999999">
      <c r="A3984" s="37"/>
      <c r="B3984" s="37"/>
      <c r="C3984" s="98"/>
    </row>
    <row r="3985" spans="1:6" ht="17.399999999999999">
      <c r="A3985" s="37"/>
      <c r="B3985" s="37"/>
      <c r="C3985" s="98"/>
      <c r="E3985" s="243"/>
      <c r="F3985" s="243"/>
    </row>
    <row r="3986" spans="1:6" ht="17.399999999999999">
      <c r="A3986" s="37"/>
      <c r="B3986" s="37"/>
      <c r="C3986" s="98"/>
    </row>
    <row r="3987" spans="1:6" ht="17.399999999999999">
      <c r="A3987" s="37"/>
      <c r="B3987" s="37"/>
      <c r="C3987" s="98"/>
    </row>
    <row r="3988" spans="1:6" ht="17.399999999999999">
      <c r="A3988" s="37"/>
      <c r="B3988" s="37"/>
      <c r="C3988" s="98"/>
      <c r="E3988" s="243"/>
      <c r="F3988" s="243"/>
    </row>
    <row r="3989" spans="1:6" ht="17.399999999999999">
      <c r="A3989" s="37"/>
      <c r="B3989" s="37"/>
      <c r="C3989" s="98"/>
    </row>
    <row r="3990" spans="1:6" ht="17.399999999999999">
      <c r="A3990" s="37"/>
      <c r="B3990" s="37"/>
      <c r="C3990" s="98"/>
      <c r="E3990" s="243"/>
      <c r="F3990" s="243"/>
    </row>
    <row r="3991" spans="1:6" ht="17.399999999999999">
      <c r="A3991" s="37"/>
      <c r="B3991" s="37"/>
      <c r="C3991" s="98"/>
    </row>
    <row r="3992" spans="1:6" ht="17.399999999999999">
      <c r="A3992" s="37"/>
      <c r="B3992" s="37"/>
      <c r="C3992" s="98"/>
      <c r="E3992" s="243"/>
      <c r="F3992" s="243"/>
    </row>
    <row r="3993" spans="1:6" ht="17.399999999999999">
      <c r="A3993" s="37"/>
      <c r="B3993" s="37"/>
      <c r="C3993" s="98"/>
    </row>
    <row r="3994" spans="1:6" ht="17.399999999999999">
      <c r="A3994" s="37"/>
      <c r="B3994" s="37"/>
      <c r="C3994" s="98"/>
      <c r="E3994" s="243"/>
      <c r="F3994" s="243"/>
    </row>
    <row r="3995" spans="1:6" ht="17.399999999999999">
      <c r="A3995" s="37"/>
      <c r="B3995" s="37"/>
      <c r="C3995" s="98"/>
    </row>
    <row r="3996" spans="1:6" ht="17.399999999999999">
      <c r="A3996" s="37"/>
      <c r="B3996" s="37"/>
      <c r="C3996" s="98"/>
      <c r="E3996" s="243"/>
      <c r="F3996" s="243"/>
    </row>
    <row r="3997" spans="1:6" ht="17.399999999999999">
      <c r="A3997" s="37"/>
      <c r="B3997" s="37"/>
      <c r="C3997" s="98"/>
    </row>
    <row r="3998" spans="1:6" ht="17.399999999999999">
      <c r="A3998" s="37"/>
      <c r="B3998" s="37"/>
      <c r="C3998" s="98"/>
      <c r="E3998" s="243"/>
      <c r="F3998" s="243"/>
    </row>
    <row r="3999" spans="1:6" ht="17.399999999999999">
      <c r="A3999" s="37"/>
      <c r="B3999" s="37"/>
      <c r="C3999" s="98"/>
    </row>
    <row r="4000" spans="1:6" ht="17.399999999999999">
      <c r="A4000" s="37"/>
      <c r="B4000" s="37"/>
      <c r="C4000" s="98"/>
      <c r="E4000" s="243"/>
      <c r="F4000" s="243"/>
    </row>
    <row r="4001" spans="1:6" ht="17.399999999999999">
      <c r="A4001" s="37"/>
      <c r="B4001" s="37"/>
      <c r="C4001" s="98"/>
    </row>
    <row r="4002" spans="1:6" ht="17.399999999999999">
      <c r="A4002" s="37"/>
      <c r="B4002" s="37"/>
      <c r="C4002" s="98"/>
      <c r="E4002" s="243"/>
      <c r="F4002" s="243"/>
    </row>
    <row r="4003" spans="1:6" ht="17.399999999999999">
      <c r="A4003" s="37"/>
      <c r="B4003" s="37"/>
      <c r="C4003" s="98"/>
    </row>
    <row r="4004" spans="1:6" ht="17.399999999999999">
      <c r="A4004" s="37"/>
      <c r="B4004" s="37"/>
      <c r="C4004" s="98"/>
    </row>
    <row r="4005" spans="1:6" ht="17.399999999999999">
      <c r="A4005" s="37"/>
      <c r="B4005" s="37"/>
      <c r="C4005" s="98"/>
    </row>
    <row r="4006" spans="1:6" ht="17.399999999999999">
      <c r="A4006" s="37"/>
      <c r="B4006" s="37"/>
      <c r="C4006" s="98"/>
    </row>
    <row r="4007" spans="1:6" ht="17.399999999999999">
      <c r="A4007" s="37"/>
      <c r="B4007" s="37"/>
      <c r="C4007" s="98"/>
      <c r="E4007" s="243"/>
      <c r="F4007" s="243"/>
    </row>
    <row r="4008" spans="1:6" ht="17.399999999999999">
      <c r="A4008" s="37"/>
      <c r="B4008" s="37"/>
      <c r="C4008" s="98"/>
    </row>
    <row r="4009" spans="1:6" ht="17.399999999999999">
      <c r="A4009" s="37"/>
      <c r="B4009" s="37"/>
      <c r="C4009" s="98"/>
      <c r="E4009" s="243"/>
      <c r="F4009" s="243"/>
    </row>
    <row r="4010" spans="1:6" ht="17.399999999999999">
      <c r="A4010" s="37"/>
      <c r="B4010" s="37"/>
      <c r="C4010" s="98"/>
    </row>
    <row r="4011" spans="1:6" ht="17.399999999999999">
      <c r="A4011" s="37"/>
      <c r="B4011" s="37"/>
      <c r="C4011" s="98"/>
      <c r="E4011" s="243"/>
      <c r="F4011" s="243"/>
    </row>
    <row r="4012" spans="1:6" ht="17.399999999999999">
      <c r="A4012" s="37"/>
      <c r="B4012" s="37"/>
      <c r="C4012" s="98"/>
    </row>
    <row r="4013" spans="1:6" ht="17.399999999999999">
      <c r="A4013" s="37"/>
      <c r="B4013" s="37"/>
      <c r="C4013" s="98"/>
      <c r="E4013" s="243"/>
      <c r="F4013" s="243"/>
    </row>
    <row r="4014" spans="1:6" ht="17.399999999999999">
      <c r="A4014" s="37"/>
      <c r="B4014" s="37"/>
      <c r="C4014" s="98"/>
    </row>
    <row r="4015" spans="1:6" ht="17.399999999999999">
      <c r="A4015" s="37"/>
      <c r="B4015" s="37"/>
      <c r="C4015" s="98"/>
      <c r="E4015" s="243"/>
      <c r="F4015" s="243"/>
    </row>
    <row r="4016" spans="1:6" ht="17.399999999999999">
      <c r="A4016" s="37"/>
      <c r="B4016" s="37"/>
      <c r="C4016" s="98"/>
    </row>
    <row r="4017" spans="1:6" ht="17.399999999999999">
      <c r="A4017" s="37"/>
      <c r="B4017" s="37"/>
      <c r="C4017" s="98"/>
      <c r="E4017" s="243"/>
      <c r="F4017" s="243"/>
    </row>
    <row r="4018" spans="1:6" ht="17.399999999999999">
      <c r="A4018" s="37"/>
      <c r="B4018" s="37"/>
      <c r="C4018" s="98"/>
    </row>
    <row r="4019" spans="1:6" ht="17.399999999999999">
      <c r="A4019" s="37"/>
      <c r="B4019" s="37"/>
      <c r="C4019" s="98"/>
    </row>
    <row r="4020" spans="1:6" ht="17.399999999999999">
      <c r="A4020" s="37"/>
      <c r="B4020" s="37"/>
      <c r="C4020" s="98"/>
      <c r="E4020" s="243"/>
      <c r="F4020" s="243"/>
    </row>
    <row r="4021" spans="1:6" ht="17.399999999999999">
      <c r="A4021" s="37"/>
      <c r="B4021" s="37"/>
      <c r="C4021" s="98"/>
    </row>
    <row r="4022" spans="1:6" ht="17.399999999999999">
      <c r="A4022" s="37"/>
      <c r="B4022" s="37"/>
      <c r="C4022" s="98"/>
      <c r="E4022" s="243"/>
      <c r="F4022" s="243"/>
    </row>
    <row r="4023" spans="1:6" ht="17.399999999999999">
      <c r="A4023" s="37"/>
      <c r="B4023" s="37"/>
      <c r="C4023" s="98"/>
    </row>
    <row r="4024" spans="1:6" ht="17.399999999999999">
      <c r="A4024" s="37"/>
      <c r="B4024" s="37"/>
      <c r="C4024" s="98"/>
      <c r="E4024" s="243"/>
      <c r="F4024" s="243"/>
    </row>
    <row r="4025" spans="1:6" ht="17.399999999999999">
      <c r="A4025" s="37"/>
      <c r="B4025" s="37"/>
      <c r="C4025" s="98"/>
    </row>
    <row r="4026" spans="1:6" ht="17.399999999999999">
      <c r="A4026" s="37"/>
      <c r="B4026" s="37"/>
      <c r="C4026" s="98"/>
      <c r="E4026" s="243"/>
      <c r="F4026" s="243"/>
    </row>
    <row r="4027" spans="1:6" ht="17.399999999999999">
      <c r="A4027" s="37"/>
      <c r="B4027" s="37"/>
      <c r="C4027" s="98"/>
    </row>
    <row r="4028" spans="1:6" ht="17.399999999999999">
      <c r="A4028" s="37"/>
      <c r="B4028" s="37"/>
      <c r="C4028" s="98"/>
      <c r="E4028" s="243"/>
      <c r="F4028" s="243"/>
    </row>
    <row r="4029" spans="1:6" ht="17.399999999999999">
      <c r="A4029" s="37"/>
      <c r="B4029" s="37"/>
      <c r="C4029" s="98"/>
    </row>
    <row r="4030" spans="1:6" ht="17.399999999999999">
      <c r="A4030" s="37"/>
      <c r="B4030" s="37"/>
      <c r="C4030" s="98"/>
      <c r="E4030" s="243"/>
      <c r="F4030" s="243"/>
    </row>
    <row r="4031" spans="1:6" ht="17.399999999999999">
      <c r="A4031" s="37"/>
      <c r="B4031" s="37"/>
      <c r="C4031" s="98"/>
    </row>
    <row r="4032" spans="1:6" ht="17.399999999999999">
      <c r="A4032" s="37"/>
      <c r="B4032" s="37"/>
      <c r="C4032" s="98"/>
    </row>
    <row r="4033" spans="1:6" ht="17.399999999999999">
      <c r="A4033" s="37"/>
      <c r="B4033" s="37"/>
      <c r="C4033" s="98"/>
      <c r="E4033" s="243"/>
      <c r="F4033" s="243"/>
    </row>
    <row r="4034" spans="1:6" ht="17.399999999999999">
      <c r="A4034" s="37"/>
      <c r="B4034" s="37"/>
      <c r="C4034" s="98"/>
    </row>
    <row r="4035" spans="1:6" ht="17.399999999999999">
      <c r="A4035" s="37"/>
      <c r="B4035" s="37"/>
      <c r="C4035" s="98"/>
      <c r="E4035" s="243"/>
      <c r="F4035" s="243"/>
    </row>
    <row r="4036" spans="1:6" ht="17.399999999999999">
      <c r="A4036" s="37"/>
      <c r="B4036" s="37"/>
      <c r="C4036" s="98"/>
    </row>
    <row r="4037" spans="1:6" ht="17.399999999999999">
      <c r="A4037" s="37"/>
      <c r="B4037" s="37"/>
      <c r="C4037" s="98"/>
      <c r="E4037" s="243"/>
      <c r="F4037" s="243"/>
    </row>
    <row r="4038" spans="1:6" ht="17.399999999999999">
      <c r="A4038" s="37"/>
      <c r="B4038" s="37"/>
      <c r="C4038" s="98"/>
    </row>
    <row r="4039" spans="1:6" ht="17.399999999999999">
      <c r="A4039" s="37"/>
      <c r="B4039" s="37"/>
      <c r="C4039" s="98"/>
      <c r="E4039" s="243"/>
      <c r="F4039" s="243"/>
    </row>
    <row r="4040" spans="1:6" ht="17.399999999999999">
      <c r="A4040" s="37"/>
      <c r="B4040" s="37"/>
      <c r="C4040" s="98"/>
    </row>
    <row r="4041" spans="1:6" ht="17.399999999999999">
      <c r="A4041" s="37"/>
      <c r="B4041" s="37"/>
      <c r="C4041" s="98"/>
      <c r="E4041" s="243"/>
      <c r="F4041" s="243"/>
    </row>
    <row r="4042" spans="1:6" ht="17.399999999999999">
      <c r="A4042" s="37"/>
      <c r="B4042" s="37"/>
      <c r="C4042" s="98"/>
    </row>
    <row r="4043" spans="1:6" ht="17.399999999999999">
      <c r="A4043" s="37"/>
      <c r="B4043" s="37"/>
      <c r="C4043" s="98"/>
      <c r="E4043" s="243"/>
      <c r="F4043" s="243"/>
    </row>
    <row r="4044" spans="1:6" ht="17.399999999999999">
      <c r="A4044" s="37"/>
      <c r="B4044" s="37"/>
      <c r="C4044" s="98"/>
    </row>
    <row r="4045" spans="1:6" ht="17.399999999999999">
      <c r="A4045" s="37"/>
      <c r="B4045" s="37"/>
      <c r="C4045" s="98"/>
    </row>
    <row r="4046" spans="1:6" ht="17.399999999999999">
      <c r="A4046" s="37"/>
      <c r="B4046" s="37"/>
      <c r="C4046" s="98"/>
    </row>
    <row r="4047" spans="1:6" ht="17.399999999999999">
      <c r="A4047" s="37"/>
      <c r="B4047" s="37"/>
      <c r="C4047" s="98"/>
      <c r="E4047" s="243"/>
      <c r="F4047" s="243"/>
    </row>
    <row r="4048" spans="1:6" ht="17.399999999999999">
      <c r="A4048" s="37"/>
      <c r="B4048" s="37"/>
      <c r="C4048" s="98"/>
    </row>
    <row r="4049" spans="1:6" ht="17.399999999999999">
      <c r="A4049" s="37"/>
      <c r="B4049" s="37"/>
      <c r="C4049" s="98"/>
    </row>
    <row r="4050" spans="1:6" ht="17.399999999999999">
      <c r="A4050" s="37"/>
      <c r="B4050" s="37"/>
      <c r="C4050" s="98"/>
      <c r="E4050" s="243"/>
      <c r="F4050" s="243"/>
    </row>
    <row r="4051" spans="1:6" ht="17.399999999999999">
      <c r="A4051" s="37"/>
      <c r="B4051" s="37"/>
      <c r="C4051" s="98"/>
    </row>
    <row r="4052" spans="1:6" ht="17.399999999999999">
      <c r="A4052" s="37"/>
      <c r="B4052" s="37"/>
      <c r="C4052" s="98"/>
    </row>
    <row r="4053" spans="1:6" ht="17.399999999999999">
      <c r="A4053" s="37"/>
      <c r="B4053" s="37"/>
      <c r="C4053" s="98"/>
      <c r="E4053" s="243"/>
      <c r="F4053" s="243"/>
    </row>
    <row r="4054" spans="1:6" ht="17.399999999999999">
      <c r="A4054" s="37"/>
      <c r="B4054" s="37"/>
      <c r="C4054" s="98"/>
    </row>
    <row r="4055" spans="1:6" ht="17.399999999999999">
      <c r="A4055" s="37"/>
      <c r="B4055" s="37"/>
      <c r="C4055" s="98"/>
    </row>
    <row r="4056" spans="1:6" ht="17.399999999999999">
      <c r="A4056" s="37"/>
      <c r="B4056" s="37"/>
      <c r="C4056" s="98"/>
      <c r="E4056" s="243"/>
      <c r="F4056" s="243"/>
    </row>
    <row r="4057" spans="1:6" ht="17.399999999999999">
      <c r="A4057" s="37"/>
      <c r="B4057" s="37"/>
      <c r="C4057" s="98"/>
    </row>
    <row r="4058" spans="1:6" ht="17.399999999999999">
      <c r="A4058" s="37"/>
      <c r="B4058" s="37"/>
      <c r="C4058" s="98"/>
    </row>
    <row r="4059" spans="1:6" ht="17.399999999999999">
      <c r="A4059" s="37"/>
      <c r="B4059" s="37"/>
      <c r="C4059" s="98"/>
      <c r="E4059" s="243"/>
      <c r="F4059" s="243"/>
    </row>
    <row r="4060" spans="1:6" ht="17.399999999999999">
      <c r="A4060" s="37"/>
      <c r="B4060" s="37"/>
      <c r="C4060" s="98"/>
    </row>
    <row r="4061" spans="1:6" ht="17.399999999999999">
      <c r="A4061" s="37"/>
      <c r="B4061" s="37"/>
      <c r="C4061" s="98"/>
      <c r="E4061" s="243"/>
      <c r="F4061" s="243"/>
    </row>
    <row r="4062" spans="1:6" ht="17.399999999999999">
      <c r="A4062" s="37"/>
      <c r="B4062" s="37"/>
      <c r="C4062" s="98"/>
    </row>
    <row r="4063" spans="1:6" ht="17.399999999999999">
      <c r="A4063" s="37"/>
      <c r="B4063" s="37"/>
      <c r="C4063" s="98"/>
      <c r="E4063" s="243"/>
      <c r="F4063" s="243"/>
    </row>
    <row r="4064" spans="1:6" ht="17.399999999999999">
      <c r="A4064" s="37"/>
      <c r="B4064" s="37"/>
      <c r="C4064" s="98"/>
    </row>
    <row r="4065" spans="1:6" ht="17.399999999999999">
      <c r="A4065" s="37"/>
      <c r="B4065" s="37"/>
      <c r="C4065" s="98"/>
    </row>
    <row r="4066" spans="1:6" ht="17.399999999999999">
      <c r="A4066" s="37"/>
      <c r="B4066" s="37"/>
      <c r="C4066" s="98"/>
      <c r="E4066" s="243"/>
      <c r="F4066" s="243"/>
    </row>
    <row r="4067" spans="1:6" ht="17.399999999999999">
      <c r="A4067" s="37"/>
      <c r="B4067" s="37"/>
      <c r="C4067" s="98"/>
    </row>
    <row r="4068" spans="1:6" ht="17.399999999999999">
      <c r="A4068" s="37"/>
      <c r="B4068" s="37"/>
      <c r="C4068" s="98"/>
      <c r="E4068" s="243"/>
      <c r="F4068" s="243"/>
    </row>
    <row r="4069" spans="1:6" ht="17.399999999999999">
      <c r="A4069" s="37"/>
      <c r="B4069" s="37"/>
      <c r="C4069" s="98"/>
    </row>
    <row r="4070" spans="1:6" ht="17.399999999999999">
      <c r="A4070" s="37"/>
      <c r="B4070" s="37"/>
      <c r="C4070" s="98"/>
      <c r="E4070" s="243"/>
      <c r="F4070" s="243"/>
    </row>
    <row r="4071" spans="1:6" ht="17.399999999999999">
      <c r="A4071" s="37"/>
      <c r="B4071" s="37"/>
      <c r="C4071" s="98"/>
    </row>
    <row r="4072" spans="1:6" ht="17.399999999999999">
      <c r="A4072" s="37"/>
      <c r="B4072" s="37"/>
      <c r="C4072" s="98"/>
    </row>
    <row r="4073" spans="1:6" ht="17.399999999999999">
      <c r="A4073" s="37"/>
      <c r="B4073" s="37"/>
      <c r="C4073" s="98"/>
      <c r="E4073" s="243"/>
      <c r="F4073" s="243"/>
    </row>
    <row r="4074" spans="1:6" ht="17.399999999999999">
      <c r="A4074" s="37"/>
      <c r="B4074" s="37"/>
      <c r="C4074" s="98"/>
    </row>
    <row r="4075" spans="1:6" ht="17.399999999999999">
      <c r="A4075" s="37"/>
      <c r="B4075" s="37"/>
      <c r="C4075" s="98"/>
    </row>
    <row r="4076" spans="1:6" ht="17.399999999999999">
      <c r="A4076" s="37"/>
      <c r="B4076" s="37"/>
      <c r="C4076" s="98"/>
      <c r="E4076" s="243"/>
      <c r="F4076" s="243"/>
    </row>
    <row r="4077" spans="1:6" ht="17.399999999999999">
      <c r="A4077" s="37"/>
      <c r="B4077" s="37"/>
      <c r="C4077" s="98"/>
    </row>
    <row r="4078" spans="1:6" ht="17.399999999999999">
      <c r="A4078" s="37"/>
      <c r="B4078" s="37"/>
      <c r="C4078" s="98"/>
      <c r="E4078" s="243"/>
      <c r="F4078" s="243"/>
    </row>
    <row r="4079" spans="1:6" ht="17.399999999999999">
      <c r="A4079" s="37"/>
      <c r="B4079" s="37"/>
      <c r="C4079" s="98"/>
    </row>
    <row r="4080" spans="1:6" ht="17.399999999999999">
      <c r="A4080" s="37"/>
      <c r="B4080" s="37"/>
      <c r="C4080" s="98"/>
    </row>
    <row r="4081" spans="1:6" ht="17.399999999999999">
      <c r="A4081" s="37"/>
      <c r="B4081" s="37"/>
      <c r="C4081" s="98"/>
      <c r="E4081" s="243"/>
      <c r="F4081" s="243"/>
    </row>
    <row r="4082" spans="1:6" ht="17.399999999999999">
      <c r="A4082" s="37"/>
      <c r="B4082" s="37"/>
      <c r="C4082" s="98"/>
    </row>
    <row r="4083" spans="1:6" ht="17.399999999999999">
      <c r="A4083" s="37"/>
      <c r="B4083" s="37"/>
      <c r="C4083" s="98"/>
    </row>
    <row r="4084" spans="1:6" ht="17.399999999999999">
      <c r="A4084" s="37"/>
      <c r="B4084" s="37"/>
      <c r="C4084" s="98"/>
    </row>
    <row r="4085" spans="1:6" ht="17.399999999999999">
      <c r="A4085" s="37"/>
      <c r="B4085" s="37"/>
      <c r="C4085" s="98"/>
    </row>
    <row r="4086" spans="1:6" ht="17.399999999999999">
      <c r="A4086" s="37"/>
      <c r="B4086" s="37"/>
      <c r="C4086" s="98"/>
    </row>
    <row r="4087" spans="1:6" ht="17.399999999999999">
      <c r="A4087" s="37"/>
      <c r="B4087" s="37"/>
      <c r="C4087" s="98"/>
    </row>
    <row r="4088" spans="1:6" ht="17.399999999999999">
      <c r="A4088" s="37"/>
      <c r="B4088" s="37"/>
      <c r="C4088" s="98"/>
      <c r="E4088" s="243"/>
      <c r="F4088" s="243"/>
    </row>
    <row r="4089" spans="1:6" ht="17.399999999999999">
      <c r="A4089" s="37"/>
      <c r="B4089" s="37"/>
      <c r="C4089" s="98"/>
    </row>
    <row r="4090" spans="1:6" ht="17.399999999999999">
      <c r="A4090" s="37"/>
      <c r="B4090" s="37"/>
      <c r="C4090" s="98"/>
      <c r="E4090" s="243"/>
      <c r="F4090" s="243"/>
    </row>
    <row r="4091" spans="1:6" ht="17.399999999999999">
      <c r="A4091" s="37"/>
      <c r="B4091" s="37"/>
      <c r="C4091" s="98"/>
    </row>
    <row r="4092" spans="1:6" ht="17.399999999999999">
      <c r="A4092" s="37"/>
      <c r="B4092" s="37"/>
      <c r="C4092" s="98"/>
      <c r="E4092" s="243"/>
      <c r="F4092" s="243"/>
    </row>
    <row r="4093" spans="1:6" ht="17.399999999999999">
      <c r="A4093" s="37"/>
      <c r="B4093" s="37"/>
      <c r="C4093" s="98"/>
    </row>
    <row r="4094" spans="1:6" ht="17.399999999999999">
      <c r="A4094" s="37"/>
      <c r="B4094" s="37"/>
      <c r="C4094" s="98"/>
      <c r="E4094" s="243"/>
      <c r="F4094" s="243"/>
    </row>
    <row r="4095" spans="1:6" ht="17.399999999999999">
      <c r="A4095" s="37"/>
      <c r="B4095" s="37"/>
      <c r="C4095" s="98"/>
    </row>
    <row r="4096" spans="1:6" ht="17.399999999999999">
      <c r="A4096" s="37"/>
      <c r="B4096" s="37"/>
      <c r="C4096" s="98"/>
      <c r="E4096" s="243"/>
      <c r="F4096" s="243"/>
    </row>
    <row r="4097" spans="1:6" ht="17.399999999999999">
      <c r="A4097" s="37"/>
      <c r="B4097" s="37"/>
      <c r="C4097" s="98"/>
    </row>
    <row r="4098" spans="1:6" ht="17.399999999999999">
      <c r="A4098" s="37"/>
      <c r="B4098" s="37"/>
      <c r="C4098" s="98"/>
      <c r="E4098" s="243"/>
      <c r="F4098" s="243"/>
    </row>
    <row r="4099" spans="1:6" ht="17.399999999999999">
      <c r="A4099" s="37"/>
      <c r="B4099" s="37"/>
      <c r="C4099" s="98"/>
    </row>
    <row r="4100" spans="1:6" ht="17.399999999999999">
      <c r="A4100" s="37"/>
      <c r="B4100" s="37"/>
      <c r="C4100" s="98"/>
    </row>
    <row r="4101" spans="1:6" ht="17.399999999999999">
      <c r="A4101" s="37"/>
      <c r="B4101" s="37"/>
      <c r="C4101" s="98"/>
      <c r="E4101" s="243"/>
      <c r="F4101" s="243"/>
    </row>
    <row r="4102" spans="1:6" ht="17.399999999999999">
      <c r="A4102" s="37"/>
      <c r="B4102" s="37"/>
      <c r="C4102" s="98"/>
    </row>
    <row r="4103" spans="1:6" ht="17.399999999999999">
      <c r="A4103" s="37"/>
      <c r="B4103" s="37"/>
      <c r="C4103" s="98"/>
      <c r="E4103" s="243"/>
      <c r="F4103" s="243"/>
    </row>
    <row r="4104" spans="1:6" ht="17.399999999999999">
      <c r="A4104" s="37"/>
      <c r="B4104" s="37"/>
      <c r="C4104" s="98"/>
    </row>
    <row r="4105" spans="1:6" ht="17.399999999999999">
      <c r="A4105" s="37"/>
      <c r="B4105" s="37"/>
      <c r="C4105" s="98"/>
      <c r="E4105" s="243"/>
      <c r="F4105" s="243"/>
    </row>
    <row r="4106" spans="1:6" ht="17.399999999999999">
      <c r="A4106" s="37"/>
      <c r="B4106" s="37"/>
      <c r="C4106" s="98"/>
    </row>
    <row r="4107" spans="1:6" ht="17.399999999999999">
      <c r="A4107" s="37"/>
      <c r="B4107" s="37"/>
      <c r="C4107" s="98"/>
      <c r="E4107" s="243"/>
      <c r="F4107" s="243"/>
    </row>
    <row r="4108" spans="1:6" ht="17.399999999999999">
      <c r="A4108" s="37"/>
      <c r="B4108" s="37"/>
      <c r="C4108" s="98"/>
    </row>
    <row r="4109" spans="1:6" ht="17.399999999999999">
      <c r="A4109" s="37"/>
      <c r="B4109" s="37"/>
      <c r="C4109" s="98"/>
      <c r="E4109" s="243"/>
      <c r="F4109" s="243"/>
    </row>
    <row r="4110" spans="1:6" ht="17.399999999999999">
      <c r="A4110" s="37"/>
      <c r="B4110" s="37"/>
      <c r="C4110" s="98"/>
    </row>
    <row r="4111" spans="1:6" ht="17.399999999999999">
      <c r="A4111" s="37"/>
      <c r="B4111" s="37"/>
      <c r="C4111" s="98"/>
      <c r="E4111" s="243"/>
      <c r="F4111" s="243"/>
    </row>
    <row r="4112" spans="1:6" ht="17.399999999999999">
      <c r="A4112" s="37"/>
      <c r="B4112" s="37"/>
      <c r="C4112" s="98"/>
    </row>
    <row r="4113" spans="1:6" ht="17.399999999999999">
      <c r="A4113" s="37"/>
      <c r="B4113" s="37"/>
      <c r="C4113" s="98"/>
    </row>
    <row r="4114" spans="1:6" ht="17.399999999999999">
      <c r="A4114" s="37"/>
      <c r="B4114" s="37"/>
      <c r="C4114" s="98"/>
    </row>
    <row r="4115" spans="1:6" ht="17.399999999999999">
      <c r="A4115" s="37"/>
      <c r="B4115" s="37"/>
      <c r="C4115" s="98"/>
    </row>
    <row r="4116" spans="1:6" ht="17.399999999999999">
      <c r="A4116" s="37"/>
      <c r="B4116" s="37"/>
      <c r="C4116" s="98"/>
      <c r="E4116" s="243"/>
      <c r="F4116" s="243"/>
    </row>
    <row r="4117" spans="1:6" ht="17.399999999999999">
      <c r="A4117" s="37"/>
      <c r="B4117" s="37"/>
      <c r="C4117" s="98"/>
    </row>
    <row r="4118" spans="1:6" ht="17.399999999999999">
      <c r="A4118" s="37"/>
      <c r="B4118" s="37"/>
      <c r="C4118" s="98"/>
    </row>
    <row r="4119" spans="1:6" ht="17.399999999999999">
      <c r="A4119" s="37"/>
      <c r="B4119" s="37"/>
      <c r="C4119" s="98"/>
    </row>
    <row r="4120" spans="1:6" ht="17.399999999999999">
      <c r="A4120" s="37"/>
      <c r="B4120" s="37"/>
      <c r="C4120" s="98"/>
    </row>
    <row r="4121" spans="1:6" ht="17.399999999999999">
      <c r="A4121" s="37"/>
      <c r="B4121" s="37"/>
      <c r="C4121" s="98"/>
    </row>
    <row r="4122" spans="1:6" ht="17.399999999999999">
      <c r="A4122" s="37"/>
      <c r="B4122" s="37"/>
      <c r="C4122" s="98"/>
      <c r="E4122" s="243"/>
      <c r="F4122" s="243"/>
    </row>
    <row r="4123" spans="1:6" ht="17.399999999999999">
      <c r="A4123" s="37"/>
      <c r="B4123" s="37"/>
      <c r="C4123" s="98"/>
    </row>
    <row r="4124" spans="1:6" ht="17.399999999999999">
      <c r="A4124" s="37"/>
      <c r="B4124" s="37"/>
      <c r="C4124" s="98"/>
      <c r="E4124" s="243"/>
      <c r="F4124" s="243"/>
    </row>
    <row r="4125" spans="1:6" ht="17.399999999999999">
      <c r="A4125" s="37"/>
      <c r="B4125" s="37"/>
      <c r="C4125" s="98"/>
    </row>
    <row r="4126" spans="1:6" ht="17.399999999999999">
      <c r="A4126" s="37"/>
      <c r="B4126" s="37"/>
      <c r="C4126" s="98"/>
    </row>
    <row r="4127" spans="1:6" ht="17.399999999999999">
      <c r="A4127" s="37"/>
      <c r="B4127" s="37"/>
      <c r="C4127" s="98"/>
      <c r="E4127" s="243"/>
      <c r="F4127" s="243"/>
    </row>
    <row r="4128" spans="1:6" ht="17.399999999999999">
      <c r="A4128" s="37"/>
      <c r="B4128" s="37"/>
      <c r="C4128" s="98"/>
    </row>
    <row r="4129" spans="1:6" ht="17.399999999999999">
      <c r="A4129" s="37"/>
      <c r="B4129" s="37"/>
      <c r="C4129" s="98"/>
    </row>
    <row r="4130" spans="1:6" ht="17.399999999999999">
      <c r="A4130" s="37"/>
      <c r="B4130" s="37"/>
      <c r="C4130" s="98"/>
    </row>
    <row r="4131" spans="1:6" ht="17.399999999999999">
      <c r="A4131" s="37"/>
      <c r="B4131" s="37"/>
      <c r="C4131" s="98"/>
    </row>
    <row r="4132" spans="1:6" ht="17.399999999999999">
      <c r="A4132" s="37"/>
      <c r="B4132" s="37"/>
      <c r="C4132" s="98"/>
    </row>
    <row r="4133" spans="1:6" ht="17.399999999999999">
      <c r="A4133" s="37"/>
      <c r="B4133" s="37"/>
      <c r="C4133" s="98"/>
      <c r="E4133" s="243"/>
      <c r="F4133" s="243"/>
    </row>
    <row r="4134" spans="1:6" ht="17.399999999999999">
      <c r="A4134" s="37"/>
      <c r="B4134" s="37"/>
      <c r="C4134" s="98"/>
    </row>
    <row r="4135" spans="1:6" ht="17.399999999999999">
      <c r="A4135" s="37"/>
      <c r="B4135" s="37"/>
      <c r="C4135" s="98"/>
    </row>
    <row r="4136" spans="1:6" ht="17.399999999999999">
      <c r="A4136" s="37"/>
      <c r="B4136" s="37"/>
      <c r="C4136" s="98"/>
      <c r="E4136" s="243"/>
      <c r="F4136" s="243"/>
    </row>
    <row r="4137" spans="1:6" ht="17.399999999999999">
      <c r="A4137" s="37"/>
      <c r="B4137" s="37"/>
      <c r="C4137" s="98"/>
    </row>
    <row r="4138" spans="1:6" ht="17.399999999999999">
      <c r="A4138" s="37"/>
      <c r="B4138" s="37"/>
      <c r="C4138" s="98"/>
    </row>
    <row r="4139" spans="1:6" ht="17.399999999999999">
      <c r="A4139" s="37"/>
      <c r="B4139" s="37"/>
      <c r="C4139" s="98"/>
    </row>
    <row r="4140" spans="1:6" ht="17.399999999999999">
      <c r="A4140" s="37"/>
      <c r="B4140" s="37"/>
      <c r="C4140" s="98"/>
      <c r="E4140" s="243"/>
      <c r="F4140" s="243"/>
    </row>
    <row r="4141" spans="1:6" ht="17.399999999999999">
      <c r="A4141" s="37"/>
      <c r="B4141" s="37"/>
      <c r="C4141" s="98"/>
    </row>
    <row r="4142" spans="1:6" ht="17.399999999999999">
      <c r="A4142" s="37"/>
      <c r="B4142" s="37"/>
      <c r="C4142" s="98"/>
    </row>
    <row r="4143" spans="1:6" ht="17.399999999999999">
      <c r="A4143" s="37"/>
      <c r="B4143" s="37"/>
      <c r="C4143" s="98"/>
    </row>
    <row r="4144" spans="1:6" ht="17.399999999999999">
      <c r="A4144" s="37"/>
      <c r="B4144" s="37"/>
      <c r="C4144" s="98"/>
      <c r="E4144" s="243"/>
      <c r="F4144" s="243"/>
    </row>
    <row r="4145" spans="1:6" ht="17.399999999999999">
      <c r="A4145" s="37"/>
      <c r="B4145" s="37"/>
      <c r="C4145" s="98"/>
    </row>
    <row r="4146" spans="1:6" ht="17.399999999999999">
      <c r="A4146" s="37"/>
      <c r="B4146" s="37"/>
      <c r="C4146" s="98"/>
      <c r="E4146" s="243"/>
      <c r="F4146" s="243"/>
    </row>
    <row r="4147" spans="1:6" ht="17.399999999999999">
      <c r="A4147" s="37"/>
      <c r="B4147" s="37"/>
      <c r="C4147" s="98"/>
    </row>
    <row r="4148" spans="1:6" ht="17.399999999999999">
      <c r="A4148" s="37"/>
      <c r="B4148" s="37"/>
      <c r="C4148" s="98"/>
      <c r="E4148" s="243"/>
      <c r="F4148" s="243"/>
    </row>
    <row r="4149" spans="1:6" ht="17.399999999999999">
      <c r="A4149" s="37"/>
      <c r="B4149" s="37"/>
      <c r="C4149" s="98"/>
    </row>
    <row r="4150" spans="1:6" ht="17.399999999999999">
      <c r="A4150" s="37"/>
      <c r="B4150" s="37"/>
      <c r="C4150" s="98"/>
      <c r="E4150" s="243"/>
      <c r="F4150" s="243"/>
    </row>
    <row r="4151" spans="1:6" ht="17.399999999999999">
      <c r="A4151" s="37"/>
      <c r="B4151" s="37"/>
      <c r="C4151" s="98"/>
    </row>
    <row r="4152" spans="1:6" ht="17.399999999999999">
      <c r="A4152" s="37"/>
      <c r="B4152" s="37"/>
      <c r="C4152" s="98"/>
      <c r="E4152" s="243"/>
      <c r="F4152" s="243"/>
    </row>
    <row r="4153" spans="1:6" ht="17.399999999999999">
      <c r="A4153" s="37"/>
      <c r="B4153" s="37"/>
      <c r="C4153" s="98"/>
    </row>
    <row r="4154" spans="1:6" ht="17.399999999999999">
      <c r="A4154" s="37"/>
      <c r="B4154" s="37"/>
      <c r="C4154" s="98"/>
    </row>
    <row r="4155" spans="1:6" ht="17.399999999999999">
      <c r="A4155" s="37"/>
      <c r="B4155" s="37"/>
      <c r="C4155" s="98"/>
    </row>
    <row r="4156" spans="1:6" ht="17.399999999999999">
      <c r="A4156" s="37"/>
      <c r="B4156" s="37"/>
      <c r="C4156" s="98"/>
    </row>
    <row r="4157" spans="1:6" ht="17.399999999999999">
      <c r="A4157" s="37"/>
      <c r="B4157" s="37"/>
      <c r="C4157" s="98"/>
      <c r="E4157" s="243"/>
      <c r="F4157" s="243"/>
    </row>
    <row r="4158" spans="1:6" ht="17.399999999999999">
      <c r="A4158" s="37"/>
      <c r="B4158" s="37"/>
      <c r="C4158" s="98"/>
    </row>
    <row r="4159" spans="1:6" ht="17.399999999999999">
      <c r="A4159" s="37"/>
      <c r="B4159" s="37"/>
      <c r="C4159" s="98"/>
      <c r="E4159" s="243"/>
      <c r="F4159" s="243"/>
    </row>
    <row r="4160" spans="1:6" ht="17.399999999999999">
      <c r="A4160" s="37"/>
      <c r="B4160" s="37"/>
      <c r="C4160" s="98"/>
    </row>
    <row r="4161" spans="1:6" ht="17.399999999999999">
      <c r="A4161" s="37"/>
      <c r="B4161" s="37"/>
      <c r="C4161" s="98"/>
    </row>
    <row r="4162" spans="1:6" ht="17.399999999999999">
      <c r="A4162" s="37"/>
      <c r="B4162" s="37"/>
      <c r="C4162" s="98"/>
    </row>
    <row r="4163" spans="1:6" ht="17.399999999999999">
      <c r="A4163" s="37"/>
      <c r="B4163" s="37"/>
      <c r="C4163" s="98"/>
      <c r="E4163" s="243"/>
      <c r="F4163" s="243"/>
    </row>
    <row r="4164" spans="1:6" ht="17.399999999999999">
      <c r="A4164" s="37"/>
      <c r="B4164" s="37"/>
      <c r="C4164" s="98"/>
    </row>
    <row r="4165" spans="1:6" ht="17.399999999999999">
      <c r="A4165" s="37"/>
      <c r="B4165" s="37"/>
      <c r="C4165" s="98"/>
    </row>
    <row r="4166" spans="1:6" ht="17.399999999999999">
      <c r="A4166" s="37"/>
      <c r="B4166" s="37"/>
      <c r="C4166" s="98"/>
      <c r="E4166" s="243"/>
      <c r="F4166" s="243"/>
    </row>
    <row r="4167" spans="1:6" ht="17.399999999999999">
      <c r="A4167" s="37"/>
      <c r="B4167" s="37"/>
      <c r="C4167" s="98"/>
    </row>
    <row r="4168" spans="1:6" ht="17.399999999999999">
      <c r="A4168" s="37"/>
      <c r="B4168" s="37"/>
      <c r="C4168" s="98"/>
    </row>
    <row r="4169" spans="1:6" ht="17.399999999999999">
      <c r="A4169" s="37"/>
      <c r="B4169" s="37"/>
      <c r="C4169" s="98"/>
      <c r="E4169" s="243"/>
      <c r="F4169" s="243"/>
    </row>
    <row r="4170" spans="1:6" ht="17.399999999999999">
      <c r="A4170" s="37"/>
      <c r="B4170" s="37"/>
      <c r="C4170" s="98"/>
    </row>
    <row r="4171" spans="1:6" ht="17.399999999999999">
      <c r="A4171" s="37"/>
      <c r="B4171" s="37"/>
      <c r="C4171" s="98"/>
    </row>
    <row r="4172" spans="1:6" ht="17.399999999999999">
      <c r="A4172" s="37"/>
      <c r="B4172" s="37"/>
      <c r="C4172" s="98"/>
      <c r="E4172" s="243"/>
      <c r="F4172" s="243"/>
    </row>
    <row r="4173" spans="1:6" ht="17.399999999999999">
      <c r="A4173" s="37"/>
      <c r="B4173" s="37"/>
      <c r="C4173" s="98"/>
    </row>
    <row r="4174" spans="1:6" ht="17.399999999999999">
      <c r="A4174" s="37"/>
      <c r="B4174" s="37"/>
      <c r="C4174" s="98"/>
    </row>
    <row r="4175" spans="1:6" ht="17.399999999999999">
      <c r="A4175" s="37"/>
      <c r="B4175" s="37"/>
      <c r="C4175" s="98"/>
    </row>
    <row r="4176" spans="1:6" ht="17.399999999999999">
      <c r="A4176" s="37"/>
      <c r="B4176" s="37"/>
      <c r="C4176" s="98"/>
      <c r="E4176" s="243"/>
      <c r="F4176" s="243"/>
    </row>
    <row r="4177" spans="1:6" ht="17.399999999999999">
      <c r="A4177" s="37"/>
      <c r="B4177" s="37"/>
      <c r="C4177" s="98"/>
    </row>
    <row r="4178" spans="1:6" ht="17.399999999999999">
      <c r="A4178" s="37"/>
      <c r="B4178" s="37"/>
      <c r="C4178" s="98"/>
      <c r="E4178" s="243"/>
      <c r="F4178" s="243"/>
    </row>
    <row r="4179" spans="1:6" ht="17.399999999999999">
      <c r="A4179" s="37"/>
      <c r="B4179" s="37"/>
      <c r="C4179" s="98"/>
    </row>
    <row r="4180" spans="1:6" ht="17.399999999999999">
      <c r="A4180" s="37"/>
      <c r="B4180" s="37"/>
      <c r="C4180" s="98"/>
    </row>
    <row r="4181" spans="1:6" ht="17.399999999999999">
      <c r="A4181" s="37"/>
      <c r="B4181" s="37"/>
      <c r="C4181" s="98"/>
    </row>
    <row r="4182" spans="1:6" ht="17.399999999999999">
      <c r="A4182" s="37"/>
      <c r="B4182" s="37"/>
      <c r="C4182" s="98"/>
      <c r="E4182" s="243"/>
      <c r="F4182" s="243"/>
    </row>
    <row r="4183" spans="1:6" ht="17.399999999999999">
      <c r="A4183" s="37"/>
      <c r="B4183" s="37"/>
      <c r="C4183" s="98"/>
    </row>
    <row r="4184" spans="1:6" ht="17.399999999999999">
      <c r="A4184" s="37"/>
      <c r="B4184" s="37"/>
      <c r="C4184" s="98"/>
    </row>
    <row r="4185" spans="1:6" ht="17.399999999999999">
      <c r="A4185" s="37"/>
      <c r="B4185" s="37"/>
      <c r="C4185" s="98"/>
    </row>
    <row r="4186" spans="1:6" ht="17.399999999999999">
      <c r="A4186" s="37"/>
      <c r="B4186" s="37"/>
      <c r="C4186" s="98"/>
    </row>
    <row r="4187" spans="1:6" ht="17.399999999999999">
      <c r="A4187" s="37"/>
      <c r="B4187" s="37"/>
      <c r="C4187" s="98"/>
      <c r="E4187" s="243"/>
      <c r="F4187" s="243"/>
    </row>
    <row r="4188" spans="1:6" ht="17.399999999999999">
      <c r="A4188" s="37"/>
      <c r="B4188" s="37"/>
      <c r="C4188" s="98"/>
    </row>
    <row r="4189" spans="1:6" ht="17.399999999999999">
      <c r="A4189" s="37"/>
      <c r="B4189" s="37"/>
      <c r="C4189" s="98"/>
      <c r="E4189" s="243"/>
      <c r="F4189" s="243"/>
    </row>
    <row r="4190" spans="1:6" ht="17.399999999999999">
      <c r="A4190" s="37"/>
      <c r="B4190" s="37"/>
      <c r="C4190" s="98"/>
    </row>
    <row r="4191" spans="1:6" ht="17.399999999999999">
      <c r="A4191" s="37"/>
      <c r="B4191" s="37"/>
      <c r="C4191" s="98"/>
      <c r="E4191" s="243"/>
      <c r="F4191" s="243"/>
    </row>
    <row r="4192" spans="1:6" ht="17.399999999999999">
      <c r="A4192" s="37"/>
      <c r="B4192" s="37"/>
      <c r="C4192" s="98"/>
    </row>
    <row r="4193" spans="1:6" ht="17.399999999999999">
      <c r="A4193" s="37"/>
      <c r="B4193" s="37"/>
      <c r="C4193" s="98"/>
    </row>
    <row r="4194" spans="1:6" ht="17.399999999999999">
      <c r="A4194" s="37"/>
      <c r="B4194" s="37"/>
      <c r="C4194" s="98"/>
    </row>
    <row r="4195" spans="1:6" ht="17.399999999999999">
      <c r="A4195" s="37"/>
      <c r="B4195" s="37"/>
      <c r="C4195" s="98"/>
      <c r="E4195" s="243"/>
      <c r="F4195" s="243"/>
    </row>
    <row r="4196" spans="1:6" ht="17.399999999999999">
      <c r="A4196" s="37"/>
      <c r="B4196" s="37"/>
      <c r="C4196" s="98"/>
    </row>
    <row r="4197" spans="1:6" ht="17.399999999999999">
      <c r="A4197" s="37"/>
      <c r="B4197" s="37"/>
      <c r="C4197" s="98"/>
    </row>
    <row r="4198" spans="1:6" ht="17.399999999999999">
      <c r="A4198" s="37"/>
      <c r="B4198" s="37"/>
      <c r="C4198" s="98"/>
      <c r="E4198" s="243"/>
      <c r="F4198" s="243"/>
    </row>
    <row r="4199" spans="1:6" ht="17.399999999999999">
      <c r="A4199" s="37"/>
      <c r="B4199" s="37"/>
      <c r="C4199" s="98"/>
    </row>
    <row r="4200" spans="1:6" ht="17.399999999999999">
      <c r="A4200" s="37"/>
      <c r="B4200" s="37"/>
      <c r="C4200" s="98"/>
    </row>
    <row r="4201" spans="1:6" ht="17.399999999999999">
      <c r="A4201" s="37"/>
      <c r="B4201" s="37"/>
      <c r="C4201" s="98"/>
    </row>
    <row r="4202" spans="1:6" ht="17.399999999999999">
      <c r="A4202" s="37"/>
      <c r="B4202" s="37"/>
      <c r="C4202" s="98"/>
    </row>
    <row r="4203" spans="1:6" ht="17.399999999999999">
      <c r="A4203" s="37"/>
      <c r="B4203" s="37"/>
      <c r="C4203" s="98"/>
    </row>
    <row r="4204" spans="1:6" ht="17.399999999999999">
      <c r="A4204" s="37"/>
      <c r="B4204" s="37"/>
      <c r="C4204" s="98"/>
    </row>
    <row r="4205" spans="1:6" ht="17.399999999999999">
      <c r="A4205" s="37"/>
      <c r="B4205" s="37"/>
      <c r="C4205" s="98"/>
    </row>
    <row r="4206" spans="1:6" ht="17.399999999999999">
      <c r="A4206" s="37"/>
      <c r="B4206" s="37"/>
      <c r="C4206" s="98"/>
      <c r="E4206" s="243"/>
      <c r="F4206" s="243"/>
    </row>
    <row r="4207" spans="1:6" ht="17.399999999999999">
      <c r="A4207" s="37"/>
      <c r="B4207" s="37"/>
      <c r="C4207" s="98"/>
    </row>
    <row r="4208" spans="1:6" ht="17.399999999999999">
      <c r="A4208" s="37"/>
      <c r="B4208" s="37"/>
      <c r="C4208" s="98"/>
      <c r="E4208" s="243"/>
      <c r="F4208" s="243"/>
    </row>
    <row r="4209" spans="1:6" ht="17.399999999999999">
      <c r="A4209" s="37"/>
      <c r="B4209" s="37"/>
      <c r="C4209" s="98"/>
    </row>
    <row r="4210" spans="1:6" ht="17.399999999999999">
      <c r="A4210" s="37"/>
      <c r="B4210" s="37"/>
      <c r="C4210" s="98"/>
      <c r="E4210" s="243"/>
      <c r="F4210" s="243"/>
    </row>
    <row r="4211" spans="1:6" ht="17.399999999999999">
      <c r="A4211" s="37"/>
      <c r="B4211" s="37"/>
      <c r="C4211" s="98"/>
    </row>
    <row r="4212" spans="1:6" ht="17.399999999999999">
      <c r="A4212" s="37"/>
      <c r="B4212" s="37"/>
      <c r="C4212" s="98"/>
      <c r="E4212" s="243"/>
      <c r="F4212" s="243"/>
    </row>
    <row r="4213" spans="1:6" ht="17.399999999999999">
      <c r="A4213" s="37"/>
      <c r="B4213" s="37"/>
      <c r="C4213" s="98"/>
    </row>
    <row r="4214" spans="1:6" ht="17.399999999999999">
      <c r="A4214" s="37"/>
      <c r="B4214" s="37"/>
      <c r="C4214" s="98"/>
    </row>
    <row r="4215" spans="1:6" ht="17.399999999999999">
      <c r="A4215" s="37"/>
      <c r="B4215" s="37"/>
      <c r="C4215" s="98"/>
    </row>
    <row r="4216" spans="1:6" ht="17.399999999999999">
      <c r="A4216" s="37"/>
      <c r="B4216" s="37"/>
      <c r="C4216" s="98"/>
      <c r="E4216" s="243"/>
      <c r="F4216" s="243"/>
    </row>
    <row r="4217" spans="1:6" ht="17.399999999999999">
      <c r="A4217" s="37"/>
      <c r="B4217" s="37"/>
      <c r="C4217" s="98"/>
    </row>
    <row r="4218" spans="1:6" ht="17.399999999999999">
      <c r="A4218" s="37"/>
      <c r="B4218" s="37"/>
      <c r="C4218" s="98"/>
      <c r="E4218" s="243"/>
      <c r="F4218" s="243"/>
    </row>
    <row r="4219" spans="1:6" ht="17.399999999999999">
      <c r="A4219" s="37"/>
      <c r="B4219" s="37"/>
      <c r="C4219" s="98"/>
    </row>
    <row r="4220" spans="1:6" ht="17.399999999999999">
      <c r="A4220" s="37"/>
      <c r="B4220" s="37"/>
      <c r="C4220" s="98"/>
    </row>
    <row r="4221" spans="1:6" ht="17.399999999999999">
      <c r="A4221" s="37"/>
      <c r="B4221" s="37"/>
      <c r="C4221" s="98"/>
    </row>
    <row r="4222" spans="1:6" ht="17.399999999999999">
      <c r="A4222" s="37"/>
      <c r="B4222" s="37"/>
      <c r="C4222" s="98"/>
      <c r="E4222" s="243"/>
      <c r="F4222" s="243"/>
    </row>
    <row r="4223" spans="1:6" ht="17.399999999999999">
      <c r="A4223" s="37"/>
      <c r="B4223" s="37"/>
      <c r="C4223" s="98"/>
    </row>
    <row r="4224" spans="1:6" ht="17.399999999999999">
      <c r="A4224" s="37"/>
      <c r="B4224" s="37"/>
      <c r="C4224" s="98"/>
    </row>
    <row r="4225" spans="1:6" ht="17.399999999999999">
      <c r="A4225" s="37"/>
      <c r="B4225" s="37"/>
      <c r="C4225" s="98"/>
      <c r="E4225" s="243"/>
      <c r="F4225" s="243"/>
    </row>
    <row r="4226" spans="1:6" ht="17.399999999999999">
      <c r="A4226" s="37"/>
      <c r="B4226" s="37"/>
      <c r="C4226" s="98"/>
    </row>
    <row r="4227" spans="1:6" ht="17.399999999999999">
      <c r="A4227" s="37"/>
      <c r="B4227" s="37"/>
      <c r="C4227" s="98"/>
      <c r="E4227" s="243"/>
      <c r="F4227" s="243"/>
    </row>
    <row r="4228" spans="1:6" ht="17.399999999999999">
      <c r="A4228" s="37"/>
      <c r="B4228" s="37"/>
      <c r="C4228" s="98"/>
    </row>
    <row r="4229" spans="1:6" ht="17.399999999999999">
      <c r="A4229" s="37"/>
      <c r="B4229" s="37"/>
      <c r="C4229" s="98"/>
      <c r="E4229" s="243"/>
      <c r="F4229" s="243"/>
    </row>
    <row r="4230" spans="1:6" ht="17.399999999999999">
      <c r="A4230" s="37"/>
      <c r="B4230" s="37"/>
      <c r="C4230" s="98"/>
    </row>
    <row r="4231" spans="1:6" ht="17.399999999999999">
      <c r="A4231" s="37"/>
      <c r="B4231" s="37"/>
      <c r="C4231" s="98"/>
    </row>
    <row r="4232" spans="1:6" ht="17.399999999999999">
      <c r="A4232" s="37"/>
      <c r="B4232" s="37"/>
      <c r="C4232" s="98"/>
      <c r="E4232" s="243"/>
      <c r="F4232" s="243"/>
    </row>
    <row r="4233" spans="1:6" ht="17.399999999999999">
      <c r="A4233" s="37"/>
      <c r="B4233" s="37"/>
      <c r="C4233" s="98"/>
    </row>
    <row r="4234" spans="1:6" ht="17.399999999999999">
      <c r="A4234" s="37"/>
      <c r="B4234" s="37"/>
      <c r="C4234" s="98"/>
    </row>
    <row r="4235" spans="1:6" ht="17.399999999999999">
      <c r="A4235" s="37"/>
      <c r="B4235" s="37"/>
      <c r="C4235" s="98"/>
      <c r="E4235" s="243"/>
      <c r="F4235" s="243"/>
    </row>
    <row r="4236" spans="1:6" ht="17.399999999999999">
      <c r="A4236" s="37"/>
      <c r="B4236" s="37"/>
      <c r="C4236" s="98"/>
    </row>
    <row r="4237" spans="1:6" ht="17.399999999999999">
      <c r="A4237" s="37"/>
      <c r="B4237" s="37"/>
      <c r="C4237" s="98"/>
      <c r="E4237" s="243"/>
      <c r="F4237" s="243"/>
    </row>
    <row r="4238" spans="1:6" ht="17.399999999999999">
      <c r="A4238" s="37"/>
      <c r="B4238" s="37"/>
      <c r="C4238" s="98"/>
    </row>
    <row r="4239" spans="1:6" ht="17.399999999999999">
      <c r="A4239" s="37"/>
      <c r="B4239" s="37"/>
      <c r="C4239" s="98"/>
      <c r="E4239" s="243"/>
      <c r="F4239" s="243"/>
    </row>
    <row r="4240" spans="1:6" ht="17.399999999999999">
      <c r="A4240" s="37"/>
      <c r="B4240" s="37"/>
      <c r="C4240" s="98"/>
    </row>
    <row r="4241" spans="1:6" ht="17.399999999999999">
      <c r="A4241" s="37"/>
      <c r="B4241" s="37"/>
      <c r="C4241" s="98"/>
      <c r="E4241" s="243"/>
      <c r="F4241" s="243"/>
    </row>
    <row r="4242" spans="1:6" ht="17.399999999999999">
      <c r="A4242" s="37"/>
      <c r="B4242" s="37"/>
      <c r="C4242" s="98"/>
    </row>
    <row r="4243" spans="1:6" ht="17.399999999999999">
      <c r="A4243" s="37"/>
      <c r="B4243" s="37"/>
      <c r="C4243" s="98"/>
      <c r="E4243" s="243"/>
      <c r="F4243" s="243"/>
    </row>
    <row r="4244" spans="1:6" ht="17.399999999999999">
      <c r="A4244" s="37"/>
      <c r="B4244" s="37"/>
      <c r="C4244" s="98"/>
    </row>
    <row r="4245" spans="1:6" ht="17.399999999999999">
      <c r="A4245" s="37"/>
      <c r="B4245" s="37"/>
      <c r="C4245" s="98"/>
      <c r="E4245" s="243"/>
      <c r="F4245" s="243"/>
    </row>
    <row r="4246" spans="1:6" ht="17.399999999999999">
      <c r="A4246" s="37"/>
      <c r="B4246" s="37"/>
      <c r="C4246" s="98"/>
    </row>
    <row r="4247" spans="1:6" ht="17.399999999999999">
      <c r="A4247" s="37"/>
      <c r="B4247" s="37"/>
      <c r="C4247" s="98"/>
      <c r="E4247" s="243"/>
      <c r="F4247" s="243"/>
    </row>
    <row r="4248" spans="1:6" ht="17.399999999999999">
      <c r="A4248" s="37"/>
      <c r="B4248" s="37"/>
      <c r="C4248" s="98"/>
    </row>
    <row r="4249" spans="1:6" ht="17.399999999999999">
      <c r="A4249" s="37"/>
      <c r="B4249" s="37"/>
      <c r="C4249" s="98"/>
    </row>
    <row r="4250" spans="1:6" ht="17.399999999999999">
      <c r="A4250" s="37"/>
      <c r="B4250" s="37"/>
      <c r="C4250" s="98"/>
      <c r="E4250" s="243"/>
      <c r="F4250" s="243"/>
    </row>
    <row r="4251" spans="1:6" ht="17.399999999999999">
      <c r="A4251" s="37"/>
      <c r="B4251" s="37"/>
      <c r="C4251" s="98"/>
    </row>
    <row r="4252" spans="1:6" ht="17.399999999999999">
      <c r="A4252" s="37"/>
      <c r="B4252" s="37"/>
      <c r="C4252" s="98"/>
      <c r="E4252" s="243"/>
      <c r="F4252" s="243"/>
    </row>
    <row r="4253" spans="1:6" ht="17.399999999999999">
      <c r="A4253" s="37"/>
      <c r="B4253" s="37"/>
      <c r="C4253" s="98"/>
    </row>
    <row r="4254" spans="1:6" ht="17.399999999999999">
      <c r="A4254" s="37"/>
      <c r="B4254" s="37"/>
      <c r="C4254" s="98"/>
      <c r="E4254" s="243"/>
      <c r="F4254" s="243"/>
    </row>
    <row r="4255" spans="1:6" ht="17.399999999999999">
      <c r="A4255" s="37"/>
      <c r="B4255" s="37"/>
      <c r="C4255" s="98"/>
    </row>
    <row r="4256" spans="1:6" ht="17.399999999999999">
      <c r="A4256" s="37"/>
      <c r="B4256" s="37"/>
      <c r="C4256" s="98"/>
      <c r="E4256" s="243"/>
      <c r="F4256" s="243"/>
    </row>
    <row r="4257" spans="1:6" ht="17.399999999999999">
      <c r="A4257" s="37"/>
      <c r="B4257" s="37"/>
      <c r="C4257" s="98"/>
    </row>
    <row r="4258" spans="1:6" ht="17.399999999999999">
      <c r="A4258" s="37"/>
      <c r="B4258" s="37"/>
      <c r="C4258" s="98"/>
      <c r="E4258" s="243"/>
      <c r="F4258" s="243"/>
    </row>
    <row r="4259" spans="1:6" ht="17.399999999999999">
      <c r="A4259" s="37"/>
      <c r="B4259" s="37"/>
      <c r="C4259" s="98"/>
    </row>
    <row r="4260" spans="1:6" ht="17.399999999999999">
      <c r="A4260" s="37"/>
      <c r="B4260" s="37"/>
      <c r="C4260" s="98"/>
      <c r="E4260" s="243"/>
      <c r="F4260" s="243"/>
    </row>
    <row r="4261" spans="1:6" ht="17.399999999999999">
      <c r="A4261" s="37"/>
      <c r="B4261" s="37"/>
      <c r="C4261" s="98"/>
    </row>
    <row r="4262" spans="1:6" ht="17.399999999999999">
      <c r="A4262" s="37"/>
      <c r="B4262" s="37"/>
      <c r="C4262" s="98"/>
    </row>
    <row r="4263" spans="1:6" ht="17.399999999999999">
      <c r="A4263" s="37"/>
      <c r="B4263" s="37"/>
      <c r="C4263" s="98"/>
      <c r="E4263" s="243"/>
      <c r="F4263" s="243"/>
    </row>
    <row r="4264" spans="1:6" ht="17.399999999999999">
      <c r="A4264" s="37"/>
      <c r="B4264" s="37"/>
      <c r="C4264" s="98"/>
    </row>
    <row r="4265" spans="1:6" ht="17.399999999999999">
      <c r="A4265" s="37"/>
      <c r="B4265" s="37"/>
      <c r="C4265" s="98"/>
    </row>
    <row r="4266" spans="1:6" ht="17.399999999999999">
      <c r="A4266" s="37"/>
      <c r="B4266" s="37"/>
      <c r="C4266" s="98"/>
      <c r="E4266" s="243"/>
      <c r="F4266" s="243"/>
    </row>
    <row r="4267" spans="1:6" ht="17.399999999999999">
      <c r="A4267" s="37"/>
      <c r="B4267" s="37"/>
      <c r="C4267" s="98"/>
    </row>
    <row r="4268" spans="1:6" ht="17.399999999999999">
      <c r="A4268" s="37"/>
      <c r="B4268" s="37"/>
      <c r="C4268" s="98"/>
    </row>
    <row r="4269" spans="1:6" ht="17.399999999999999">
      <c r="A4269" s="37"/>
      <c r="B4269" s="37"/>
      <c r="C4269" s="98"/>
      <c r="E4269" s="243"/>
      <c r="F4269" s="243"/>
    </row>
    <row r="4270" spans="1:6" ht="17.399999999999999">
      <c r="A4270" s="37"/>
      <c r="B4270" s="37"/>
      <c r="C4270" s="98"/>
    </row>
    <row r="4271" spans="1:6" ht="17.399999999999999">
      <c r="A4271" s="37"/>
      <c r="B4271" s="37"/>
      <c r="C4271" s="98"/>
      <c r="E4271" s="243"/>
      <c r="F4271" s="243"/>
    </row>
    <row r="4272" spans="1:6" ht="17.399999999999999">
      <c r="A4272" s="37"/>
      <c r="B4272" s="37"/>
      <c r="C4272" s="98"/>
    </row>
    <row r="4273" spans="1:6" ht="17.399999999999999">
      <c r="A4273" s="37"/>
      <c r="B4273" s="37"/>
      <c r="C4273" s="98"/>
      <c r="E4273" s="243"/>
      <c r="F4273" s="243"/>
    </row>
    <row r="4274" spans="1:6" ht="17.399999999999999">
      <c r="A4274" s="37"/>
      <c r="B4274" s="37"/>
      <c r="C4274" s="98"/>
    </row>
    <row r="4275" spans="1:6" ht="17.399999999999999">
      <c r="A4275" s="37"/>
      <c r="B4275" s="37"/>
      <c r="C4275" s="98"/>
    </row>
    <row r="4276" spans="1:6" ht="17.399999999999999">
      <c r="A4276" s="37"/>
      <c r="B4276" s="37"/>
      <c r="C4276" s="98"/>
    </row>
    <row r="4277" spans="1:6" ht="17.399999999999999">
      <c r="A4277" s="37"/>
      <c r="B4277" s="37"/>
      <c r="C4277" s="98"/>
      <c r="E4277" s="243"/>
      <c r="F4277" s="243"/>
    </row>
    <row r="4278" spans="1:6" ht="17.399999999999999">
      <c r="A4278" s="37"/>
      <c r="B4278" s="37"/>
      <c r="C4278" s="98"/>
    </row>
    <row r="4279" spans="1:6" ht="17.399999999999999">
      <c r="A4279" s="37"/>
      <c r="B4279" s="37"/>
      <c r="C4279" s="98"/>
    </row>
    <row r="4280" spans="1:6" ht="17.399999999999999">
      <c r="A4280" s="37"/>
      <c r="B4280" s="37"/>
      <c r="C4280" s="98"/>
      <c r="E4280" s="243"/>
      <c r="F4280" s="243"/>
    </row>
    <row r="4281" spans="1:6" ht="17.399999999999999">
      <c r="A4281" s="37"/>
      <c r="B4281" s="37"/>
      <c r="C4281" s="98"/>
    </row>
    <row r="4282" spans="1:6" ht="17.399999999999999">
      <c r="A4282" s="37"/>
      <c r="B4282" s="37"/>
      <c r="C4282" s="98"/>
      <c r="E4282" s="243"/>
      <c r="F4282" s="243"/>
    </row>
    <row r="4283" spans="1:6" ht="17.399999999999999">
      <c r="A4283" s="37"/>
      <c r="B4283" s="37"/>
      <c r="C4283" s="98"/>
    </row>
    <row r="4284" spans="1:6" ht="17.399999999999999">
      <c r="A4284" s="37"/>
      <c r="B4284" s="37"/>
      <c r="C4284" s="98"/>
    </row>
    <row r="4285" spans="1:6" ht="17.399999999999999">
      <c r="A4285" s="37"/>
      <c r="B4285" s="37"/>
      <c r="C4285" s="98"/>
      <c r="E4285" s="243"/>
      <c r="F4285" s="243"/>
    </row>
    <row r="4286" spans="1:6" ht="17.399999999999999">
      <c r="A4286" s="37"/>
      <c r="B4286" s="37"/>
      <c r="C4286" s="98"/>
    </row>
    <row r="4287" spans="1:6" ht="17.399999999999999">
      <c r="A4287" s="37"/>
      <c r="B4287" s="37"/>
      <c r="C4287" s="98"/>
      <c r="E4287" s="243"/>
      <c r="F4287" s="243"/>
    </row>
    <row r="4288" spans="1:6" ht="17.399999999999999">
      <c r="A4288" s="37"/>
      <c r="B4288" s="37"/>
      <c r="C4288" s="98"/>
    </row>
    <row r="4289" spans="1:6" ht="17.399999999999999">
      <c r="A4289" s="37"/>
      <c r="B4289" s="37"/>
      <c r="C4289" s="98"/>
    </row>
    <row r="4290" spans="1:6" ht="17.399999999999999">
      <c r="A4290" s="37"/>
      <c r="B4290" s="37"/>
      <c r="C4290" s="98"/>
      <c r="E4290" s="243"/>
      <c r="F4290" s="243"/>
    </row>
    <row r="4291" spans="1:6" ht="17.399999999999999">
      <c r="A4291" s="37"/>
      <c r="B4291" s="37"/>
      <c r="C4291" s="98"/>
    </row>
    <row r="4292" spans="1:6" ht="17.399999999999999">
      <c r="A4292" s="37"/>
      <c r="B4292" s="37"/>
      <c r="C4292" s="98"/>
    </row>
    <row r="4293" spans="1:6" ht="17.399999999999999">
      <c r="A4293" s="37"/>
      <c r="B4293" s="37"/>
      <c r="C4293" s="98"/>
      <c r="E4293" s="243"/>
      <c r="F4293" s="243"/>
    </row>
    <row r="4294" spans="1:6" ht="17.399999999999999">
      <c r="A4294" s="37"/>
      <c r="B4294" s="37"/>
      <c r="C4294" s="98"/>
    </row>
    <row r="4295" spans="1:6" ht="17.399999999999999">
      <c r="A4295" s="37"/>
      <c r="B4295" s="37"/>
      <c r="C4295" s="98"/>
      <c r="E4295" s="243"/>
      <c r="F4295" s="243"/>
    </row>
    <row r="4296" spans="1:6" ht="17.399999999999999">
      <c r="A4296" s="37"/>
      <c r="B4296" s="37"/>
      <c r="C4296" s="98"/>
    </row>
    <row r="4297" spans="1:6" ht="17.399999999999999">
      <c r="A4297" s="37"/>
      <c r="B4297" s="37"/>
      <c r="C4297" s="98"/>
      <c r="E4297" s="243"/>
      <c r="F4297" s="243"/>
    </row>
    <row r="4298" spans="1:6" ht="17.399999999999999">
      <c r="A4298" s="37"/>
      <c r="B4298" s="37"/>
      <c r="C4298" s="98"/>
    </row>
    <row r="4299" spans="1:6" ht="17.399999999999999">
      <c r="A4299" s="37"/>
      <c r="B4299" s="37"/>
      <c r="C4299" s="98"/>
      <c r="E4299" s="243"/>
      <c r="F4299" s="243"/>
    </row>
    <row r="4300" spans="1:6" ht="17.399999999999999">
      <c r="A4300" s="37"/>
      <c r="B4300" s="37"/>
      <c r="C4300" s="98"/>
    </row>
    <row r="4301" spans="1:6" ht="17.399999999999999">
      <c r="A4301" s="37"/>
      <c r="B4301" s="37"/>
      <c r="C4301" s="98"/>
      <c r="E4301" s="243"/>
      <c r="F4301" s="243"/>
    </row>
    <row r="4302" spans="1:6" ht="17.399999999999999">
      <c r="A4302" s="37"/>
      <c r="B4302" s="37"/>
      <c r="C4302" s="98"/>
    </row>
    <row r="4303" spans="1:6" ht="17.399999999999999">
      <c r="A4303" s="37"/>
      <c r="B4303" s="37"/>
      <c r="C4303" s="98"/>
      <c r="E4303" s="243"/>
      <c r="F4303" s="243"/>
    </row>
    <row r="4304" spans="1:6" ht="17.399999999999999">
      <c r="A4304" s="37"/>
      <c r="B4304" s="37"/>
      <c r="C4304" s="98"/>
    </row>
    <row r="4305" spans="1:6" ht="17.399999999999999">
      <c r="A4305" s="37"/>
      <c r="B4305" s="37"/>
      <c r="C4305" s="98"/>
    </row>
    <row r="4306" spans="1:6" ht="17.399999999999999">
      <c r="A4306" s="37"/>
      <c r="B4306" s="37"/>
      <c r="C4306" s="98"/>
      <c r="E4306" s="243"/>
      <c r="F4306" s="243"/>
    </row>
    <row r="4307" spans="1:6" ht="17.399999999999999">
      <c r="A4307" s="37"/>
      <c r="B4307" s="37"/>
      <c r="C4307" s="98"/>
    </row>
    <row r="4308" spans="1:6" ht="17.399999999999999">
      <c r="A4308" s="37"/>
      <c r="B4308" s="37"/>
      <c r="C4308" s="98"/>
      <c r="E4308" s="243"/>
      <c r="F4308" s="243"/>
    </row>
    <row r="4309" spans="1:6" ht="17.399999999999999">
      <c r="A4309" s="37"/>
      <c r="B4309" s="37"/>
      <c r="C4309" s="98"/>
    </row>
    <row r="4310" spans="1:6" ht="17.399999999999999">
      <c r="A4310" s="37"/>
      <c r="B4310" s="37"/>
      <c r="C4310" s="98"/>
      <c r="E4310" s="243"/>
      <c r="F4310" s="243"/>
    </row>
    <row r="4311" spans="1:6" ht="17.399999999999999">
      <c r="A4311" s="37"/>
      <c r="B4311" s="37"/>
      <c r="C4311" s="98"/>
    </row>
    <row r="4312" spans="1:6" ht="17.399999999999999">
      <c r="A4312" s="37"/>
      <c r="B4312" s="37"/>
      <c r="C4312" s="98"/>
      <c r="E4312" s="243"/>
      <c r="F4312" s="243"/>
    </row>
    <row r="4313" spans="1:6" ht="17.399999999999999">
      <c r="A4313" s="37"/>
      <c r="B4313" s="37"/>
      <c r="C4313" s="98"/>
    </row>
    <row r="4314" spans="1:6" ht="17.399999999999999">
      <c r="A4314" s="37"/>
      <c r="B4314" s="37"/>
      <c r="C4314" s="98"/>
      <c r="E4314" s="243"/>
      <c r="F4314" s="243"/>
    </row>
    <row r="4315" spans="1:6" ht="17.399999999999999">
      <c r="A4315" s="37"/>
      <c r="B4315" s="37"/>
      <c r="C4315" s="98"/>
    </row>
    <row r="4316" spans="1:6" ht="17.399999999999999">
      <c r="A4316" s="37"/>
      <c r="B4316" s="37"/>
      <c r="C4316" s="98"/>
    </row>
    <row r="4317" spans="1:6" ht="17.399999999999999">
      <c r="A4317" s="37"/>
      <c r="B4317" s="37"/>
      <c r="C4317" s="98"/>
      <c r="E4317" s="243"/>
      <c r="F4317" s="243"/>
    </row>
    <row r="4318" spans="1:6" ht="17.399999999999999">
      <c r="A4318" s="37"/>
      <c r="B4318" s="37"/>
      <c r="C4318" s="98"/>
    </row>
    <row r="4319" spans="1:6" ht="17.399999999999999">
      <c r="A4319" s="37"/>
      <c r="B4319" s="37"/>
      <c r="C4319" s="98"/>
      <c r="E4319" s="243"/>
      <c r="F4319" s="243"/>
    </row>
    <row r="4320" spans="1:6" ht="17.399999999999999">
      <c r="A4320" s="37"/>
      <c r="B4320" s="37"/>
      <c r="C4320" s="98"/>
    </row>
    <row r="4321" spans="1:6" ht="17.399999999999999">
      <c r="A4321" s="37"/>
      <c r="B4321" s="37"/>
      <c r="C4321" s="98"/>
      <c r="E4321" s="243"/>
      <c r="F4321" s="243"/>
    </row>
    <row r="4322" spans="1:6" ht="17.399999999999999">
      <c r="A4322" s="37"/>
      <c r="B4322" s="37"/>
      <c r="C4322" s="98"/>
    </row>
    <row r="4323" spans="1:6" ht="17.399999999999999">
      <c r="A4323" s="37"/>
      <c r="B4323" s="37"/>
      <c r="C4323" s="98"/>
      <c r="E4323" s="243"/>
      <c r="F4323" s="243"/>
    </row>
    <row r="4324" spans="1:6" ht="17.399999999999999">
      <c r="A4324" s="37"/>
      <c r="B4324" s="37"/>
      <c r="C4324" s="98"/>
    </row>
    <row r="4325" spans="1:6" ht="17.399999999999999">
      <c r="A4325" s="37"/>
      <c r="B4325" s="37"/>
      <c r="C4325" s="98"/>
      <c r="E4325" s="243"/>
      <c r="F4325" s="243"/>
    </row>
    <row r="4326" spans="1:6" ht="17.399999999999999">
      <c r="A4326" s="37"/>
      <c r="B4326" s="37"/>
      <c r="C4326" s="98"/>
    </row>
    <row r="4327" spans="1:6" ht="17.399999999999999">
      <c r="A4327" s="37"/>
      <c r="B4327" s="37"/>
      <c r="C4327" s="98"/>
      <c r="E4327" s="243"/>
      <c r="F4327" s="243"/>
    </row>
    <row r="4328" spans="1:6" ht="17.399999999999999">
      <c r="A4328" s="37"/>
      <c r="B4328" s="37"/>
      <c r="C4328" s="98"/>
    </row>
    <row r="4329" spans="1:6" ht="17.399999999999999">
      <c r="A4329" s="37"/>
      <c r="B4329" s="37"/>
      <c r="C4329" s="98"/>
      <c r="E4329" s="243"/>
      <c r="F4329" s="243"/>
    </row>
    <row r="4330" spans="1:6" ht="17.399999999999999">
      <c r="A4330" s="37"/>
      <c r="B4330" s="37"/>
      <c r="C4330" s="98"/>
    </row>
    <row r="4331" spans="1:6" ht="17.399999999999999">
      <c r="A4331" s="37"/>
      <c r="B4331" s="37"/>
      <c r="C4331" s="98"/>
      <c r="E4331" s="243"/>
      <c r="F4331" s="243"/>
    </row>
    <row r="4332" spans="1:6" ht="17.399999999999999">
      <c r="A4332" s="37"/>
      <c r="B4332" s="37"/>
      <c r="C4332" s="98"/>
    </row>
    <row r="4333" spans="1:6" ht="17.399999999999999">
      <c r="A4333" s="37"/>
      <c r="B4333" s="37"/>
      <c r="C4333" s="98"/>
      <c r="E4333" s="243"/>
      <c r="F4333" s="243"/>
    </row>
    <row r="4334" spans="1:6" ht="17.399999999999999">
      <c r="A4334" s="37"/>
      <c r="B4334" s="37"/>
      <c r="C4334" s="98"/>
    </row>
    <row r="4335" spans="1:6" ht="17.399999999999999">
      <c r="A4335" s="37"/>
      <c r="B4335" s="37"/>
      <c r="C4335" s="98"/>
      <c r="E4335" s="243"/>
      <c r="F4335" s="243"/>
    </row>
    <row r="4336" spans="1:6" ht="17.399999999999999">
      <c r="A4336" s="37"/>
      <c r="B4336" s="37"/>
      <c r="C4336" s="98"/>
    </row>
    <row r="4337" spans="1:6" ht="17.399999999999999">
      <c r="A4337" s="37"/>
      <c r="B4337" s="37"/>
      <c r="C4337" s="98"/>
      <c r="E4337" s="243"/>
      <c r="F4337" s="243"/>
    </row>
    <row r="4338" spans="1:6" ht="17.399999999999999">
      <c r="A4338" s="37"/>
      <c r="B4338" s="37"/>
      <c r="C4338" s="98"/>
    </row>
    <row r="4339" spans="1:6" ht="17.399999999999999">
      <c r="A4339" s="37"/>
      <c r="B4339" s="37"/>
      <c r="C4339" s="98"/>
      <c r="E4339" s="243"/>
      <c r="F4339" s="243"/>
    </row>
    <row r="4340" spans="1:6" ht="17.399999999999999">
      <c r="A4340" s="37"/>
      <c r="B4340" s="37"/>
      <c r="C4340" s="98"/>
    </row>
    <row r="4341" spans="1:6" ht="17.399999999999999">
      <c r="A4341" s="37"/>
      <c r="B4341" s="37"/>
      <c r="C4341" s="98"/>
    </row>
    <row r="4342" spans="1:6" ht="17.399999999999999">
      <c r="A4342" s="37"/>
      <c r="B4342" s="37"/>
      <c r="C4342" s="98"/>
      <c r="E4342" s="243"/>
      <c r="F4342" s="243"/>
    </row>
    <row r="4343" spans="1:6" ht="17.399999999999999">
      <c r="A4343" s="37"/>
      <c r="B4343" s="37"/>
      <c r="C4343" s="98"/>
    </row>
    <row r="4344" spans="1:6" ht="17.399999999999999">
      <c r="A4344" s="37"/>
      <c r="B4344" s="37"/>
      <c r="C4344" s="98"/>
      <c r="E4344" s="243"/>
      <c r="F4344" s="243"/>
    </row>
    <row r="4345" spans="1:6" ht="17.399999999999999">
      <c r="A4345" s="37"/>
      <c r="B4345" s="37"/>
      <c r="C4345" s="98"/>
    </row>
    <row r="4346" spans="1:6" ht="17.399999999999999">
      <c r="A4346" s="37"/>
      <c r="B4346" s="37"/>
      <c r="C4346" s="98"/>
    </row>
    <row r="4347" spans="1:6" ht="17.399999999999999">
      <c r="A4347" s="37"/>
      <c r="B4347" s="37"/>
      <c r="C4347" s="98"/>
      <c r="E4347" s="243"/>
      <c r="F4347" s="243"/>
    </row>
    <row r="4348" spans="1:6" ht="17.399999999999999">
      <c r="A4348" s="37"/>
      <c r="B4348" s="37"/>
      <c r="C4348" s="98"/>
    </row>
    <row r="4349" spans="1:6" ht="17.399999999999999">
      <c r="A4349" s="37"/>
      <c r="B4349" s="37"/>
      <c r="C4349" s="98"/>
    </row>
    <row r="4350" spans="1:6" ht="17.399999999999999">
      <c r="A4350" s="37"/>
      <c r="B4350" s="37"/>
      <c r="C4350" s="98"/>
    </row>
    <row r="4351" spans="1:6" ht="17.399999999999999">
      <c r="A4351" s="37"/>
      <c r="B4351" s="37"/>
      <c r="C4351" s="98"/>
    </row>
    <row r="4352" spans="1:6" ht="17.399999999999999">
      <c r="A4352" s="37"/>
      <c r="B4352" s="37"/>
      <c r="C4352" s="98"/>
    </row>
    <row r="4353" spans="1:6" ht="17.399999999999999">
      <c r="A4353" s="37"/>
      <c r="B4353" s="37"/>
      <c r="C4353" s="98"/>
    </row>
    <row r="4354" spans="1:6" ht="17.399999999999999">
      <c r="A4354" s="37"/>
      <c r="B4354" s="37"/>
      <c r="C4354" s="98"/>
      <c r="E4354" s="243"/>
      <c r="F4354" s="243"/>
    </row>
    <row r="4355" spans="1:6" ht="17.399999999999999">
      <c r="A4355" s="37"/>
      <c r="B4355" s="37"/>
      <c r="C4355" s="98"/>
    </row>
    <row r="4356" spans="1:6" ht="17.399999999999999">
      <c r="A4356" s="37"/>
      <c r="B4356" s="37"/>
      <c r="C4356" s="98"/>
      <c r="E4356" s="243"/>
      <c r="F4356" s="243"/>
    </row>
    <row r="4357" spans="1:6" ht="17.399999999999999">
      <c r="A4357" s="37"/>
      <c r="B4357" s="37"/>
      <c r="C4357" s="98"/>
    </row>
    <row r="4358" spans="1:6" ht="17.399999999999999">
      <c r="A4358" s="37"/>
      <c r="B4358" s="37"/>
      <c r="C4358" s="98"/>
    </row>
    <row r="4359" spans="1:6" ht="17.399999999999999">
      <c r="A4359" s="37"/>
      <c r="B4359" s="37"/>
      <c r="C4359" s="98"/>
    </row>
    <row r="4360" spans="1:6" ht="17.399999999999999">
      <c r="A4360" s="37"/>
      <c r="B4360" s="37"/>
      <c r="C4360" s="98"/>
      <c r="E4360" s="243"/>
      <c r="F4360" s="243"/>
    </row>
    <row r="4361" spans="1:6" ht="17.399999999999999">
      <c r="A4361" s="37"/>
      <c r="B4361" s="37"/>
      <c r="C4361" s="98"/>
    </row>
    <row r="4362" spans="1:6" ht="17.399999999999999">
      <c r="A4362" s="37"/>
      <c r="B4362" s="37"/>
      <c r="C4362" s="98"/>
    </row>
    <row r="4363" spans="1:6" ht="17.399999999999999">
      <c r="A4363" s="37"/>
      <c r="B4363" s="37"/>
      <c r="C4363" s="98"/>
      <c r="E4363" s="243"/>
      <c r="F4363" s="243"/>
    </row>
    <row r="4364" spans="1:6" ht="17.399999999999999">
      <c r="A4364" s="37"/>
      <c r="B4364" s="37"/>
      <c r="C4364" s="98"/>
    </row>
    <row r="4365" spans="1:6" ht="17.399999999999999">
      <c r="A4365" s="37"/>
      <c r="B4365" s="37"/>
      <c r="C4365" s="98"/>
      <c r="E4365" s="243"/>
      <c r="F4365" s="243"/>
    </row>
    <row r="4366" spans="1:6" ht="17.399999999999999">
      <c r="A4366" s="37"/>
      <c r="B4366" s="37"/>
      <c r="C4366" s="98"/>
    </row>
    <row r="4367" spans="1:6" ht="17.399999999999999">
      <c r="A4367" s="37"/>
      <c r="B4367" s="37"/>
      <c r="C4367" s="98"/>
      <c r="E4367" s="243"/>
      <c r="F4367" s="243"/>
    </row>
    <row r="4368" spans="1:6" ht="17.399999999999999">
      <c r="A4368" s="37"/>
      <c r="B4368" s="37"/>
      <c r="C4368" s="98"/>
    </row>
    <row r="4369" spans="1:6" ht="17.399999999999999">
      <c r="A4369" s="37"/>
      <c r="B4369" s="37"/>
      <c r="C4369" s="98"/>
      <c r="E4369" s="243"/>
      <c r="F4369" s="243"/>
    </row>
    <row r="4370" spans="1:6" ht="17.399999999999999">
      <c r="A4370" s="37"/>
      <c r="B4370" s="37"/>
      <c r="C4370" s="98"/>
    </row>
    <row r="4371" spans="1:6" ht="17.399999999999999">
      <c r="A4371" s="37"/>
      <c r="B4371" s="37"/>
      <c r="C4371" s="98"/>
    </row>
    <row r="4372" spans="1:6" ht="17.399999999999999">
      <c r="A4372" s="37"/>
      <c r="B4372" s="37"/>
      <c r="C4372" s="98"/>
      <c r="E4372" s="243"/>
      <c r="F4372" s="243"/>
    </row>
    <row r="4373" spans="1:6" ht="17.399999999999999">
      <c r="A4373" s="37"/>
      <c r="B4373" s="37"/>
      <c r="C4373" s="98"/>
    </row>
    <row r="4374" spans="1:6" ht="17.399999999999999">
      <c r="A4374" s="37"/>
      <c r="B4374" s="37"/>
      <c r="C4374" s="98"/>
    </row>
    <row r="4375" spans="1:6" ht="17.399999999999999">
      <c r="A4375" s="37"/>
      <c r="B4375" s="37"/>
      <c r="C4375" s="98"/>
      <c r="E4375" s="243"/>
      <c r="F4375" s="243"/>
    </row>
    <row r="4376" spans="1:6" ht="17.399999999999999">
      <c r="A4376" s="37"/>
      <c r="B4376" s="37"/>
      <c r="C4376" s="98"/>
    </row>
    <row r="4377" spans="1:6" ht="17.399999999999999">
      <c r="A4377" s="37"/>
      <c r="B4377" s="37"/>
      <c r="C4377" s="98"/>
      <c r="E4377" s="243"/>
      <c r="F4377" s="243"/>
    </row>
    <row r="4378" spans="1:6" ht="17.399999999999999">
      <c r="A4378" s="37"/>
      <c r="B4378" s="37"/>
      <c r="C4378" s="98"/>
    </row>
    <row r="4379" spans="1:6" ht="17.399999999999999">
      <c r="A4379" s="37"/>
      <c r="B4379" s="37"/>
      <c r="C4379" s="98"/>
      <c r="E4379" s="243"/>
      <c r="F4379" s="243"/>
    </row>
    <row r="4380" spans="1:6" ht="17.399999999999999">
      <c r="A4380" s="37"/>
      <c r="B4380" s="37"/>
      <c r="C4380" s="98"/>
    </row>
    <row r="4381" spans="1:6" ht="17.399999999999999">
      <c r="A4381" s="37"/>
      <c r="B4381" s="37"/>
      <c r="C4381" s="98"/>
      <c r="E4381" s="243"/>
      <c r="F4381" s="243"/>
    </row>
    <row r="4382" spans="1:6" ht="17.399999999999999">
      <c r="A4382" s="37"/>
      <c r="B4382" s="37"/>
      <c r="C4382" s="98"/>
    </row>
    <row r="4383" spans="1:6" ht="17.399999999999999">
      <c r="A4383" s="37"/>
      <c r="B4383" s="37"/>
      <c r="C4383" s="98"/>
      <c r="E4383" s="243"/>
      <c r="F4383" s="243"/>
    </row>
    <row r="4384" spans="1:6" ht="17.399999999999999">
      <c r="A4384" s="37"/>
      <c r="B4384" s="37"/>
      <c r="C4384" s="98"/>
    </row>
    <row r="4385" spans="1:6" ht="17.399999999999999">
      <c r="A4385" s="37"/>
      <c r="B4385" s="37"/>
      <c r="C4385" s="98"/>
      <c r="E4385" s="243"/>
      <c r="F4385" s="243"/>
    </row>
    <row r="4386" spans="1:6" ht="17.399999999999999">
      <c r="A4386" s="37"/>
      <c r="B4386" s="37"/>
      <c r="C4386" s="98"/>
    </row>
    <row r="4387" spans="1:6" ht="17.399999999999999">
      <c r="A4387" s="37"/>
      <c r="B4387" s="37"/>
      <c r="C4387" s="98"/>
      <c r="E4387" s="243"/>
      <c r="F4387" s="243"/>
    </row>
    <row r="4388" spans="1:6" ht="17.399999999999999">
      <c r="A4388" s="37"/>
      <c r="B4388" s="37"/>
      <c r="C4388" s="98"/>
    </row>
    <row r="4389" spans="1:6" ht="17.399999999999999">
      <c r="A4389" s="37"/>
      <c r="B4389" s="37"/>
      <c r="C4389" s="98"/>
      <c r="E4389" s="243"/>
      <c r="F4389" s="243"/>
    </row>
    <row r="4390" spans="1:6" ht="17.399999999999999">
      <c r="A4390" s="37"/>
      <c r="B4390" s="37"/>
      <c r="C4390" s="98"/>
    </row>
    <row r="4391" spans="1:6" ht="17.399999999999999">
      <c r="A4391" s="37"/>
      <c r="B4391" s="37"/>
      <c r="C4391" s="98"/>
    </row>
    <row r="4392" spans="1:6" ht="17.399999999999999">
      <c r="A4392" s="37"/>
      <c r="B4392" s="37"/>
      <c r="C4392" s="98"/>
      <c r="E4392" s="243"/>
      <c r="F4392" s="243"/>
    </row>
    <row r="4393" spans="1:6" ht="17.399999999999999">
      <c r="A4393" s="37"/>
      <c r="B4393" s="37"/>
      <c r="C4393" s="98"/>
    </row>
    <row r="4394" spans="1:6" ht="17.399999999999999">
      <c r="A4394" s="37"/>
      <c r="B4394" s="37"/>
      <c r="C4394" s="98"/>
    </row>
    <row r="4395" spans="1:6" ht="17.399999999999999">
      <c r="A4395" s="37"/>
      <c r="B4395" s="37"/>
      <c r="C4395" s="98"/>
      <c r="E4395" s="243"/>
      <c r="F4395" s="243"/>
    </row>
    <row r="4396" spans="1:6" ht="17.399999999999999">
      <c r="A4396" s="37"/>
      <c r="B4396" s="37"/>
      <c r="C4396" s="98"/>
    </row>
    <row r="4397" spans="1:6" ht="17.399999999999999">
      <c r="A4397" s="37"/>
      <c r="B4397" s="37"/>
      <c r="C4397" s="98"/>
      <c r="E4397" s="243"/>
      <c r="F4397" s="243"/>
    </row>
    <row r="4398" spans="1:6" ht="17.399999999999999">
      <c r="A4398" s="37"/>
      <c r="B4398" s="37"/>
      <c r="C4398" s="98"/>
    </row>
    <row r="4399" spans="1:6" ht="17.399999999999999">
      <c r="A4399" s="37"/>
      <c r="B4399" s="37"/>
      <c r="C4399" s="98"/>
      <c r="E4399" s="243"/>
      <c r="F4399" s="243"/>
    </row>
    <row r="4400" spans="1:6" ht="17.399999999999999">
      <c r="A4400" s="37"/>
      <c r="B4400" s="37"/>
      <c r="C4400" s="98"/>
    </row>
    <row r="4401" spans="1:6" ht="17.399999999999999">
      <c r="A4401" s="37"/>
      <c r="B4401" s="37"/>
      <c r="C4401" s="98"/>
      <c r="E4401" s="243"/>
      <c r="F4401" s="243"/>
    </row>
    <row r="4402" spans="1:6" ht="17.399999999999999">
      <c r="A4402" s="37"/>
      <c r="B4402" s="37"/>
      <c r="C4402" s="98"/>
    </row>
    <row r="4403" spans="1:6" ht="17.399999999999999">
      <c r="A4403" s="37"/>
      <c r="B4403" s="37"/>
      <c r="C4403" s="98"/>
      <c r="E4403" s="243"/>
      <c r="F4403" s="243"/>
    </row>
    <row r="4404" spans="1:6" ht="17.399999999999999">
      <c r="A4404" s="37"/>
      <c r="B4404" s="37"/>
      <c r="C4404" s="98"/>
    </row>
    <row r="4405" spans="1:6" ht="17.399999999999999">
      <c r="A4405" s="37"/>
      <c r="B4405" s="37"/>
      <c r="C4405" s="98"/>
      <c r="E4405" s="243"/>
      <c r="F4405" s="243"/>
    </row>
    <row r="4406" spans="1:6" ht="17.399999999999999">
      <c r="A4406" s="37"/>
      <c r="B4406" s="37"/>
      <c r="C4406" s="98"/>
    </row>
    <row r="4407" spans="1:6" ht="17.399999999999999">
      <c r="A4407" s="37"/>
      <c r="B4407" s="37"/>
      <c r="C4407" s="98"/>
    </row>
    <row r="4408" spans="1:6" ht="17.399999999999999">
      <c r="A4408" s="37"/>
      <c r="B4408" s="37"/>
      <c r="C4408" s="98"/>
      <c r="E4408" s="243"/>
      <c r="F4408" s="243"/>
    </row>
    <row r="4409" spans="1:6" ht="17.399999999999999">
      <c r="A4409" s="37"/>
      <c r="B4409" s="37"/>
      <c r="C4409" s="98"/>
    </row>
    <row r="4410" spans="1:6" ht="17.399999999999999">
      <c r="A4410" s="37"/>
      <c r="B4410" s="37"/>
      <c r="C4410" s="98"/>
    </row>
    <row r="4411" spans="1:6" ht="17.399999999999999">
      <c r="A4411" s="37"/>
      <c r="B4411" s="37"/>
      <c r="C4411" s="98"/>
      <c r="E4411" s="243"/>
      <c r="F4411" s="243"/>
    </row>
    <row r="4412" spans="1:6" ht="17.399999999999999">
      <c r="A4412" s="37"/>
      <c r="B4412" s="37"/>
      <c r="C4412" s="98"/>
    </row>
    <row r="4413" spans="1:6" ht="17.399999999999999">
      <c r="A4413" s="37"/>
      <c r="B4413" s="37"/>
      <c r="C4413" s="98"/>
      <c r="E4413" s="243"/>
      <c r="F4413" s="243"/>
    </row>
    <row r="4414" spans="1:6" ht="17.399999999999999">
      <c r="A4414" s="37"/>
      <c r="B4414" s="37"/>
      <c r="C4414" s="98"/>
    </row>
    <row r="4415" spans="1:6" ht="17.399999999999999">
      <c r="A4415" s="37"/>
      <c r="B4415" s="37"/>
      <c r="C4415" s="98"/>
    </row>
    <row r="4416" spans="1:6" ht="17.399999999999999">
      <c r="A4416" s="37"/>
      <c r="B4416" s="37"/>
      <c r="C4416" s="98"/>
    </row>
    <row r="4417" spans="1:6" ht="17.399999999999999">
      <c r="A4417" s="37"/>
      <c r="B4417" s="37"/>
      <c r="C4417" s="98"/>
      <c r="E4417" s="243"/>
      <c r="F4417" s="243"/>
    </row>
    <row r="4418" spans="1:6" ht="17.399999999999999">
      <c r="A4418" s="37"/>
      <c r="B4418" s="37"/>
      <c r="C4418" s="98"/>
    </row>
    <row r="4419" spans="1:6" ht="17.399999999999999">
      <c r="A4419" s="37"/>
      <c r="B4419" s="37"/>
      <c r="C4419" s="98"/>
      <c r="E4419" s="243"/>
      <c r="F4419" s="243"/>
    </row>
    <row r="4420" spans="1:6" ht="17.399999999999999">
      <c r="A4420" s="37"/>
      <c r="B4420" s="37"/>
      <c r="C4420" s="98"/>
    </row>
    <row r="4421" spans="1:6" ht="17.399999999999999">
      <c r="A4421" s="37"/>
      <c r="B4421" s="37"/>
      <c r="C4421" s="98"/>
      <c r="E4421" s="243"/>
      <c r="F4421" s="243"/>
    </row>
    <row r="4422" spans="1:6" ht="17.399999999999999">
      <c r="A4422" s="37"/>
      <c r="B4422" s="37"/>
      <c r="C4422" s="98"/>
    </row>
    <row r="4423" spans="1:6" ht="17.399999999999999">
      <c r="A4423" s="37"/>
      <c r="B4423" s="37"/>
      <c r="C4423" s="98"/>
    </row>
    <row r="4424" spans="1:6" ht="17.399999999999999">
      <c r="A4424" s="37"/>
      <c r="B4424" s="37"/>
      <c r="C4424" s="98"/>
      <c r="E4424" s="243"/>
      <c r="F4424" s="243"/>
    </row>
    <row r="4425" spans="1:6" ht="17.399999999999999">
      <c r="A4425" s="37"/>
      <c r="B4425" s="37"/>
      <c r="C4425" s="98"/>
    </row>
    <row r="4426" spans="1:6" ht="17.399999999999999">
      <c r="A4426" s="37"/>
      <c r="B4426" s="37"/>
      <c r="C4426" s="98"/>
      <c r="E4426" s="243"/>
      <c r="F4426" s="243"/>
    </row>
    <row r="4427" spans="1:6" ht="17.399999999999999">
      <c r="A4427" s="37"/>
      <c r="B4427" s="37"/>
      <c r="C4427" s="98"/>
    </row>
    <row r="4428" spans="1:6" ht="17.399999999999999">
      <c r="A4428" s="37"/>
      <c r="B4428" s="37"/>
      <c r="C4428" s="98"/>
      <c r="E4428" s="243"/>
      <c r="F4428" s="243"/>
    </row>
    <row r="4429" spans="1:6" ht="17.399999999999999">
      <c r="A4429" s="37"/>
      <c r="B4429" s="37"/>
      <c r="C4429" s="98"/>
    </row>
    <row r="4430" spans="1:6" ht="17.399999999999999">
      <c r="A4430" s="37"/>
      <c r="B4430" s="37"/>
      <c r="C4430" s="98"/>
    </row>
    <row r="4431" spans="1:6" ht="17.399999999999999">
      <c r="A4431" s="37"/>
      <c r="B4431" s="37"/>
      <c r="C4431" s="98"/>
      <c r="E4431" s="243"/>
      <c r="F4431" s="243"/>
    </row>
    <row r="4432" spans="1:6" ht="17.399999999999999">
      <c r="A4432" s="37"/>
      <c r="B4432" s="37"/>
      <c r="C4432" s="98"/>
    </row>
    <row r="4433" spans="1:6" ht="17.399999999999999">
      <c r="A4433" s="37"/>
      <c r="B4433" s="37"/>
      <c r="C4433" s="98"/>
    </row>
    <row r="4434" spans="1:6" ht="17.399999999999999">
      <c r="A4434" s="37"/>
      <c r="B4434" s="37"/>
      <c r="C4434" s="98"/>
      <c r="E4434" s="243"/>
      <c r="F4434" s="243"/>
    </row>
    <row r="4435" spans="1:6" ht="17.399999999999999">
      <c r="A4435" s="37"/>
      <c r="B4435" s="37"/>
      <c r="C4435" s="98"/>
    </row>
    <row r="4436" spans="1:6" ht="17.399999999999999">
      <c r="A4436" s="37"/>
      <c r="B4436" s="37"/>
      <c r="C4436" s="98"/>
      <c r="E4436" s="243"/>
      <c r="F4436" s="243"/>
    </row>
    <row r="4437" spans="1:6" ht="17.399999999999999">
      <c r="A4437" s="37"/>
      <c r="B4437" s="37"/>
      <c r="C4437" s="98"/>
    </row>
    <row r="4438" spans="1:6" ht="17.399999999999999">
      <c r="A4438" s="37"/>
      <c r="B4438" s="37"/>
      <c r="C4438" s="98"/>
      <c r="E4438" s="243"/>
      <c r="F4438" s="243"/>
    </row>
    <row r="4439" spans="1:6" ht="17.399999999999999">
      <c r="A4439" s="37"/>
      <c r="B4439" s="37"/>
      <c r="C4439" s="98"/>
    </row>
    <row r="4440" spans="1:6" ht="17.399999999999999">
      <c r="A4440" s="37"/>
      <c r="B4440" s="37"/>
      <c r="C4440" s="98"/>
      <c r="E4440" s="243"/>
      <c r="F4440" s="243"/>
    </row>
    <row r="4441" spans="1:6" ht="17.399999999999999">
      <c r="A4441" s="37"/>
      <c r="B4441" s="37"/>
      <c r="C4441" s="98"/>
    </row>
    <row r="4442" spans="1:6" ht="17.399999999999999">
      <c r="A4442" s="37"/>
      <c r="B4442" s="37"/>
      <c r="C4442" s="98"/>
      <c r="E4442" s="243"/>
      <c r="F4442" s="243"/>
    </row>
    <row r="4443" spans="1:6" ht="17.399999999999999">
      <c r="A4443" s="37"/>
      <c r="B4443" s="37"/>
      <c r="C4443" s="98"/>
    </row>
    <row r="4444" spans="1:6" ht="17.399999999999999">
      <c r="A4444" s="37"/>
      <c r="B4444" s="37"/>
      <c r="C4444" s="98"/>
      <c r="E4444" s="243"/>
      <c r="F4444" s="243"/>
    </row>
    <row r="4445" spans="1:6" ht="17.399999999999999">
      <c r="A4445" s="37"/>
      <c r="B4445" s="37"/>
      <c r="C4445" s="98"/>
    </row>
    <row r="4446" spans="1:6" ht="17.399999999999999">
      <c r="A4446" s="37"/>
      <c r="B4446" s="37"/>
      <c r="C4446" s="98"/>
      <c r="E4446" s="243"/>
      <c r="F4446" s="243"/>
    </row>
    <row r="4447" spans="1:6" ht="17.399999999999999">
      <c r="A4447" s="37"/>
      <c r="B4447" s="37"/>
      <c r="C4447" s="98"/>
    </row>
    <row r="4448" spans="1:6" ht="17.399999999999999">
      <c r="A4448" s="37"/>
      <c r="B4448" s="37"/>
      <c r="C4448" s="98"/>
      <c r="E4448" s="243"/>
      <c r="F4448" s="243"/>
    </row>
    <row r="4449" spans="1:6" ht="17.399999999999999">
      <c r="A4449" s="37"/>
      <c r="B4449" s="37"/>
      <c r="C4449" s="98"/>
    </row>
    <row r="4450" spans="1:6" ht="17.399999999999999">
      <c r="A4450" s="37"/>
      <c r="B4450" s="37"/>
      <c r="C4450" s="98"/>
    </row>
    <row r="4451" spans="1:6" ht="17.399999999999999">
      <c r="A4451" s="37"/>
      <c r="B4451" s="37"/>
      <c r="C4451" s="98"/>
      <c r="E4451" s="243"/>
      <c r="F4451" s="243"/>
    </row>
    <row r="4452" spans="1:6" ht="17.399999999999999">
      <c r="A4452" s="37"/>
      <c r="B4452" s="37"/>
      <c r="C4452" s="98"/>
    </row>
    <row r="4453" spans="1:6" ht="17.399999999999999">
      <c r="A4453" s="37"/>
      <c r="B4453" s="37"/>
      <c r="C4453" s="98"/>
      <c r="E4453" s="243"/>
      <c r="F4453" s="243"/>
    </row>
    <row r="4454" spans="1:6" ht="17.399999999999999">
      <c r="A4454" s="37"/>
      <c r="B4454" s="37"/>
      <c r="C4454" s="98"/>
    </row>
    <row r="4455" spans="1:6" ht="17.399999999999999">
      <c r="A4455" s="37"/>
      <c r="B4455" s="37"/>
      <c r="C4455" s="98"/>
      <c r="E4455" s="243"/>
      <c r="F4455" s="243"/>
    </row>
    <row r="4456" spans="1:6" ht="17.399999999999999">
      <c r="A4456" s="37"/>
      <c r="B4456" s="37"/>
      <c r="C4456" s="98"/>
    </row>
    <row r="4457" spans="1:6" ht="17.399999999999999">
      <c r="A4457" s="37"/>
      <c r="B4457" s="37"/>
      <c r="C4457" s="98"/>
      <c r="E4457" s="243"/>
      <c r="F4457" s="243"/>
    </row>
    <row r="4458" spans="1:6" ht="17.399999999999999">
      <c r="A4458" s="37"/>
      <c r="B4458" s="37"/>
      <c r="C4458" s="98"/>
    </row>
    <row r="4459" spans="1:6" ht="17.399999999999999">
      <c r="A4459" s="37"/>
      <c r="B4459" s="37"/>
      <c r="C4459" s="98"/>
      <c r="E4459" s="243"/>
      <c r="F4459" s="243"/>
    </row>
    <row r="4460" spans="1:6" ht="17.399999999999999">
      <c r="A4460" s="37"/>
      <c r="B4460" s="37"/>
      <c r="C4460" s="98"/>
    </row>
    <row r="4461" spans="1:6" ht="17.399999999999999">
      <c r="A4461" s="37"/>
      <c r="B4461" s="37"/>
      <c r="C4461" s="98"/>
      <c r="E4461" s="243"/>
      <c r="F4461" s="243"/>
    </row>
    <row r="4462" spans="1:6" ht="17.399999999999999">
      <c r="A4462" s="37"/>
      <c r="B4462" s="37"/>
      <c r="C4462" s="98"/>
    </row>
    <row r="4463" spans="1:6" ht="17.399999999999999">
      <c r="A4463" s="37"/>
      <c r="B4463" s="37"/>
      <c r="C4463" s="98"/>
    </row>
    <row r="4464" spans="1:6" ht="17.399999999999999">
      <c r="A4464" s="37"/>
      <c r="B4464" s="37"/>
      <c r="C4464" s="98"/>
      <c r="E4464" s="243"/>
      <c r="F4464" s="243"/>
    </row>
    <row r="4465" spans="1:6" ht="17.399999999999999">
      <c r="A4465" s="37"/>
      <c r="B4465" s="37"/>
      <c r="C4465" s="98"/>
    </row>
    <row r="4466" spans="1:6" ht="17.399999999999999">
      <c r="A4466" s="37"/>
      <c r="B4466" s="37"/>
      <c r="C4466" s="98"/>
      <c r="E4466" s="243"/>
      <c r="F4466" s="243"/>
    </row>
    <row r="4467" spans="1:6" ht="17.399999999999999">
      <c r="A4467" s="37"/>
      <c r="B4467" s="37"/>
      <c r="C4467" s="98"/>
    </row>
    <row r="4468" spans="1:6" ht="17.399999999999999">
      <c r="A4468" s="37"/>
      <c r="B4468" s="37"/>
      <c r="C4468" s="98"/>
      <c r="E4468" s="243"/>
      <c r="F4468" s="243"/>
    </row>
    <row r="4469" spans="1:6" ht="17.399999999999999">
      <c r="A4469" s="37"/>
      <c r="B4469" s="37"/>
      <c r="C4469" s="98"/>
    </row>
    <row r="4470" spans="1:6" ht="17.399999999999999">
      <c r="A4470" s="37"/>
      <c r="B4470" s="37"/>
      <c r="C4470" s="98"/>
      <c r="E4470" s="243"/>
      <c r="F4470" s="243"/>
    </row>
    <row r="4471" spans="1:6" ht="17.399999999999999">
      <c r="A4471" s="37"/>
      <c r="B4471" s="37"/>
      <c r="C4471" s="98"/>
    </row>
    <row r="4472" spans="1:6" ht="17.399999999999999">
      <c r="A4472" s="37"/>
      <c r="B4472" s="37"/>
      <c r="C4472" s="98"/>
      <c r="E4472" s="243"/>
      <c r="F4472" s="243"/>
    </row>
    <row r="4473" spans="1:6" ht="17.399999999999999">
      <c r="A4473" s="37"/>
      <c r="B4473" s="37"/>
      <c r="C4473" s="98"/>
    </row>
    <row r="4474" spans="1:6" ht="17.399999999999999">
      <c r="A4474" s="37"/>
      <c r="B4474" s="37"/>
      <c r="C4474" s="98"/>
      <c r="E4474" s="243"/>
      <c r="F4474" s="243"/>
    </row>
    <row r="4475" spans="1:6" ht="17.399999999999999">
      <c r="A4475" s="37"/>
      <c r="B4475" s="37"/>
      <c r="C4475" s="98"/>
    </row>
    <row r="4476" spans="1:6" ht="17.399999999999999">
      <c r="A4476" s="37"/>
      <c r="B4476" s="37"/>
      <c r="C4476" s="98"/>
      <c r="E4476" s="243"/>
      <c r="F4476" s="243"/>
    </row>
    <row r="4477" spans="1:6" ht="17.399999999999999">
      <c r="A4477" s="37"/>
      <c r="B4477" s="37"/>
      <c r="C4477" s="98"/>
    </row>
    <row r="4478" spans="1:6" ht="17.399999999999999">
      <c r="A4478" s="37"/>
      <c r="B4478" s="37"/>
      <c r="C4478" s="98"/>
      <c r="E4478" s="243"/>
      <c r="F4478" s="243"/>
    </row>
    <row r="4479" spans="1:6" ht="17.399999999999999">
      <c r="A4479" s="37"/>
      <c r="B4479" s="37"/>
      <c r="C4479" s="98"/>
    </row>
    <row r="4480" spans="1:6" ht="17.399999999999999">
      <c r="A4480" s="37"/>
      <c r="B4480" s="37"/>
      <c r="C4480" s="98"/>
      <c r="E4480" s="243"/>
      <c r="F4480" s="243"/>
    </row>
    <row r="4481" spans="1:6" ht="17.399999999999999">
      <c r="A4481" s="37"/>
      <c r="B4481" s="37"/>
      <c r="C4481" s="98"/>
    </row>
    <row r="4482" spans="1:6" ht="17.399999999999999">
      <c r="A4482" s="37"/>
      <c r="B4482" s="37"/>
      <c r="C4482" s="98"/>
      <c r="E4482" s="243"/>
      <c r="F4482" s="243"/>
    </row>
    <row r="4483" spans="1:6" ht="17.399999999999999">
      <c r="A4483" s="37"/>
      <c r="B4483" s="37"/>
      <c r="C4483" s="98"/>
    </row>
    <row r="4484" spans="1:6" ht="17.399999999999999">
      <c r="A4484" s="37"/>
      <c r="B4484" s="37"/>
      <c r="C4484" s="98"/>
      <c r="E4484" s="243"/>
      <c r="F4484" s="243"/>
    </row>
    <row r="4485" spans="1:6" ht="17.399999999999999">
      <c r="A4485" s="37"/>
      <c r="B4485" s="37"/>
      <c r="C4485" s="98"/>
    </row>
    <row r="4486" spans="1:6" ht="17.399999999999999">
      <c r="A4486" s="37"/>
      <c r="B4486" s="37"/>
      <c r="C4486" s="98"/>
      <c r="E4486" s="243"/>
      <c r="F4486" s="243"/>
    </row>
    <row r="4487" spans="1:6" ht="17.399999999999999">
      <c r="A4487" s="37"/>
      <c r="B4487" s="37"/>
      <c r="C4487" s="98"/>
    </row>
    <row r="4488" spans="1:6" ht="17.399999999999999">
      <c r="A4488" s="37"/>
      <c r="B4488" s="37"/>
      <c r="C4488" s="98"/>
      <c r="E4488" s="243"/>
      <c r="F4488" s="243"/>
    </row>
    <row r="4489" spans="1:6" ht="17.399999999999999">
      <c r="A4489" s="37"/>
      <c r="B4489" s="37"/>
      <c r="C4489" s="98"/>
    </row>
    <row r="4490" spans="1:6" ht="17.399999999999999">
      <c r="A4490" s="37"/>
      <c r="B4490" s="37"/>
      <c r="C4490" s="98"/>
      <c r="E4490" s="243"/>
      <c r="F4490" s="243"/>
    </row>
    <row r="4491" spans="1:6" ht="17.399999999999999">
      <c r="A4491" s="37"/>
      <c r="B4491" s="37"/>
      <c r="C4491" s="98"/>
    </row>
    <row r="4492" spans="1:6" ht="17.399999999999999">
      <c r="A4492" s="37"/>
      <c r="B4492" s="37"/>
      <c r="C4492" s="98"/>
    </row>
    <row r="4493" spans="1:6" ht="17.399999999999999">
      <c r="A4493" s="37"/>
      <c r="B4493" s="37"/>
      <c r="C4493" s="98"/>
    </row>
    <row r="4494" spans="1:6" ht="17.399999999999999">
      <c r="A4494" s="37"/>
      <c r="B4494" s="37"/>
      <c r="C4494" s="98"/>
    </row>
    <row r="4495" spans="1:6" ht="17.399999999999999">
      <c r="A4495" s="37"/>
      <c r="B4495" s="37"/>
      <c r="C4495" s="98"/>
      <c r="E4495" s="243"/>
      <c r="F4495" s="243"/>
    </row>
    <row r="4496" spans="1:6" ht="17.399999999999999">
      <c r="A4496" s="37"/>
      <c r="B4496" s="37"/>
      <c r="C4496" s="98"/>
    </row>
    <row r="4497" spans="1:6" ht="17.399999999999999">
      <c r="A4497" s="37"/>
      <c r="B4497" s="37"/>
      <c r="C4497" s="98"/>
    </row>
    <row r="4498" spans="1:6" ht="17.399999999999999">
      <c r="A4498" s="37"/>
      <c r="B4498" s="37"/>
      <c r="C4498" s="98"/>
    </row>
    <row r="4499" spans="1:6" ht="17.399999999999999">
      <c r="A4499" s="37"/>
      <c r="B4499" s="37"/>
      <c r="C4499" s="98"/>
    </row>
    <row r="4500" spans="1:6" ht="17.399999999999999">
      <c r="A4500" s="37"/>
      <c r="B4500" s="37"/>
      <c r="C4500" s="98"/>
    </row>
    <row r="4501" spans="1:6" ht="17.399999999999999">
      <c r="A4501" s="37"/>
      <c r="B4501" s="37"/>
      <c r="C4501" s="98"/>
    </row>
    <row r="4502" spans="1:6" ht="17.399999999999999">
      <c r="A4502" s="37"/>
      <c r="B4502" s="37"/>
      <c r="C4502" s="98"/>
    </row>
    <row r="4503" spans="1:6" ht="17.399999999999999">
      <c r="A4503" s="37"/>
      <c r="B4503" s="37"/>
      <c r="C4503" s="98"/>
    </row>
    <row r="4504" spans="1:6" ht="17.399999999999999">
      <c r="A4504" s="37"/>
      <c r="B4504" s="37"/>
      <c r="C4504" s="98"/>
    </row>
    <row r="4505" spans="1:6" ht="17.399999999999999">
      <c r="A4505" s="37"/>
      <c r="B4505" s="37"/>
      <c r="C4505" s="98"/>
    </row>
    <row r="4506" spans="1:6" ht="17.399999999999999">
      <c r="A4506" s="37"/>
      <c r="B4506" s="37"/>
      <c r="C4506" s="98"/>
      <c r="E4506" s="243"/>
      <c r="F4506" s="243"/>
    </row>
    <row r="4507" spans="1:6" ht="17.399999999999999">
      <c r="A4507" s="37"/>
      <c r="B4507" s="37"/>
      <c r="C4507" s="98"/>
    </row>
    <row r="4508" spans="1:6" ht="17.399999999999999">
      <c r="A4508" s="37"/>
      <c r="B4508" s="37"/>
      <c r="C4508" s="98"/>
    </row>
    <row r="4509" spans="1:6" ht="17.399999999999999">
      <c r="A4509" s="37"/>
      <c r="B4509" s="37"/>
      <c r="C4509" s="98"/>
      <c r="E4509" s="243"/>
      <c r="F4509" s="243"/>
    </row>
    <row r="4510" spans="1:6" ht="17.399999999999999">
      <c r="A4510" s="37"/>
      <c r="B4510" s="37"/>
      <c r="C4510" s="98"/>
    </row>
    <row r="4511" spans="1:6" ht="17.399999999999999">
      <c r="A4511" s="37"/>
      <c r="B4511" s="37"/>
      <c r="C4511" s="98"/>
    </row>
    <row r="4512" spans="1:6" ht="17.399999999999999">
      <c r="A4512" s="37"/>
      <c r="B4512" s="37"/>
      <c r="C4512" s="98"/>
      <c r="E4512" s="243"/>
      <c r="F4512" s="243"/>
    </row>
    <row r="4513" spans="1:6" ht="17.399999999999999">
      <c r="A4513" s="37"/>
      <c r="B4513" s="37"/>
      <c r="C4513" s="98"/>
    </row>
    <row r="4514" spans="1:6" ht="17.399999999999999">
      <c r="A4514" s="37"/>
      <c r="B4514" s="37"/>
      <c r="C4514" s="98"/>
      <c r="E4514" s="243"/>
      <c r="F4514" s="243"/>
    </row>
    <row r="4515" spans="1:6" ht="17.399999999999999">
      <c r="A4515" s="37"/>
      <c r="B4515" s="37"/>
      <c r="C4515" s="98"/>
    </row>
    <row r="4516" spans="1:6" ht="17.399999999999999">
      <c r="A4516" s="37"/>
      <c r="B4516" s="37"/>
      <c r="C4516" s="98"/>
      <c r="E4516" s="243"/>
      <c r="F4516" s="243"/>
    </row>
    <row r="4517" spans="1:6" ht="17.399999999999999">
      <c r="A4517" s="37"/>
      <c r="B4517" s="37"/>
      <c r="C4517" s="98"/>
    </row>
    <row r="4518" spans="1:6" ht="17.399999999999999">
      <c r="A4518" s="37"/>
      <c r="B4518" s="37"/>
      <c r="C4518" s="98"/>
      <c r="E4518" s="243"/>
      <c r="F4518" s="243"/>
    </row>
    <row r="4519" spans="1:6" ht="17.399999999999999">
      <c r="A4519" s="37"/>
      <c r="B4519" s="37"/>
      <c r="C4519" s="98"/>
    </row>
    <row r="4520" spans="1:6" ht="17.399999999999999">
      <c r="A4520" s="37"/>
      <c r="B4520" s="37"/>
      <c r="C4520" s="98"/>
      <c r="E4520" s="243"/>
      <c r="F4520" s="243"/>
    </row>
    <row r="4521" spans="1:6" ht="17.399999999999999">
      <c r="A4521" s="37"/>
      <c r="B4521" s="37"/>
      <c r="C4521" s="98"/>
    </row>
    <row r="4522" spans="1:6" ht="17.399999999999999">
      <c r="A4522" s="37"/>
      <c r="B4522" s="37"/>
      <c r="C4522" s="98"/>
      <c r="E4522" s="243"/>
      <c r="F4522" s="243"/>
    </row>
    <row r="4523" spans="1:6" ht="17.399999999999999">
      <c r="A4523" s="37"/>
      <c r="B4523" s="37"/>
      <c r="C4523" s="98"/>
    </row>
    <row r="4524" spans="1:6" ht="17.399999999999999">
      <c r="A4524" s="37"/>
      <c r="B4524" s="37"/>
      <c r="C4524" s="98"/>
      <c r="E4524" s="243"/>
      <c r="F4524" s="243"/>
    </row>
    <row r="4525" spans="1:6" ht="17.399999999999999">
      <c r="A4525" s="37"/>
      <c r="B4525" s="37"/>
      <c r="C4525" s="98"/>
    </row>
    <row r="4526" spans="1:6" ht="17.399999999999999">
      <c r="A4526" s="37"/>
      <c r="B4526" s="37"/>
      <c r="C4526" s="98"/>
      <c r="E4526" s="243"/>
      <c r="F4526" s="243"/>
    </row>
    <row r="4527" spans="1:6" ht="17.399999999999999">
      <c r="A4527" s="37"/>
      <c r="B4527" s="37"/>
      <c r="C4527" s="98"/>
    </row>
    <row r="4528" spans="1:6" ht="17.399999999999999">
      <c r="A4528" s="37"/>
      <c r="B4528" s="37"/>
      <c r="C4528" s="98"/>
      <c r="E4528" s="243"/>
      <c r="F4528" s="243"/>
    </row>
    <row r="4529" spans="1:6" ht="17.399999999999999">
      <c r="A4529" s="37"/>
      <c r="B4529" s="37"/>
      <c r="C4529" s="98"/>
    </row>
    <row r="4530" spans="1:6" ht="17.399999999999999">
      <c r="A4530" s="37"/>
      <c r="B4530" s="37"/>
      <c r="C4530" s="98"/>
    </row>
    <row r="4531" spans="1:6" ht="17.399999999999999">
      <c r="A4531" s="37"/>
      <c r="B4531" s="37"/>
      <c r="C4531" s="98"/>
      <c r="E4531" s="243"/>
      <c r="F4531" s="243"/>
    </row>
    <row r="4532" spans="1:6" ht="17.399999999999999">
      <c r="A4532" s="37"/>
      <c r="B4532" s="37"/>
      <c r="C4532" s="98"/>
    </row>
    <row r="4533" spans="1:6" ht="17.399999999999999">
      <c r="A4533" s="37"/>
      <c r="B4533" s="37"/>
      <c r="C4533" s="98"/>
    </row>
    <row r="4534" spans="1:6" ht="17.399999999999999">
      <c r="A4534" s="37"/>
      <c r="B4534" s="37"/>
      <c r="C4534" s="98"/>
    </row>
    <row r="4535" spans="1:6" ht="17.399999999999999">
      <c r="A4535" s="37"/>
      <c r="B4535" s="37"/>
      <c r="C4535" s="98"/>
      <c r="E4535" s="243"/>
      <c r="F4535" s="243"/>
    </row>
    <row r="4536" spans="1:6" ht="17.399999999999999">
      <c r="A4536" s="37"/>
      <c r="B4536" s="37"/>
      <c r="C4536" s="98"/>
    </row>
    <row r="4537" spans="1:6" ht="17.399999999999999">
      <c r="A4537" s="37"/>
      <c r="B4537" s="37"/>
      <c r="C4537" s="98"/>
    </row>
    <row r="4538" spans="1:6" ht="17.399999999999999">
      <c r="A4538" s="37"/>
      <c r="B4538" s="37"/>
      <c r="C4538" s="98"/>
      <c r="E4538" s="243"/>
      <c r="F4538" s="243"/>
    </row>
    <row r="4539" spans="1:6" ht="17.399999999999999">
      <c r="A4539" s="37"/>
      <c r="B4539" s="37"/>
      <c r="C4539" s="98"/>
    </row>
    <row r="4540" spans="1:6" ht="17.399999999999999">
      <c r="A4540" s="37"/>
      <c r="B4540" s="37"/>
      <c r="C4540" s="98"/>
      <c r="E4540" s="243"/>
      <c r="F4540" s="243"/>
    </row>
    <row r="4541" spans="1:6" ht="17.399999999999999">
      <c r="A4541" s="37"/>
      <c r="B4541" s="37"/>
      <c r="C4541" s="98"/>
    </row>
    <row r="4542" spans="1:6" ht="17.399999999999999">
      <c r="A4542" s="37"/>
      <c r="B4542" s="37"/>
      <c r="C4542" s="98"/>
    </row>
    <row r="4543" spans="1:6" ht="17.399999999999999">
      <c r="A4543" s="37"/>
      <c r="B4543" s="37"/>
      <c r="C4543" s="98"/>
    </row>
    <row r="4544" spans="1:6" ht="17.399999999999999">
      <c r="A4544" s="37"/>
      <c r="B4544" s="37"/>
      <c r="C4544" s="98"/>
    </row>
    <row r="4545" spans="1:6" ht="17.399999999999999">
      <c r="A4545" s="37"/>
      <c r="B4545" s="37"/>
      <c r="C4545" s="98"/>
    </row>
    <row r="4546" spans="1:6" ht="17.399999999999999">
      <c r="A4546" s="37"/>
      <c r="B4546" s="37"/>
      <c r="C4546" s="98"/>
      <c r="E4546" s="243"/>
      <c r="F4546" s="243"/>
    </row>
    <row r="4547" spans="1:6" ht="17.399999999999999">
      <c r="A4547" s="37"/>
      <c r="B4547" s="37"/>
      <c r="C4547" s="98"/>
    </row>
    <row r="4548" spans="1:6" ht="17.399999999999999">
      <c r="A4548" s="37"/>
      <c r="B4548" s="37"/>
      <c r="C4548" s="98"/>
      <c r="E4548" s="243"/>
      <c r="F4548" s="243"/>
    </row>
    <row r="4549" spans="1:6" ht="17.399999999999999">
      <c r="A4549" s="37"/>
      <c r="B4549" s="37"/>
      <c r="C4549" s="98"/>
    </row>
    <row r="4550" spans="1:6" ht="17.399999999999999">
      <c r="A4550" s="37"/>
      <c r="B4550" s="37"/>
      <c r="C4550" s="98"/>
    </row>
    <row r="4551" spans="1:6" ht="17.399999999999999">
      <c r="A4551" s="37"/>
      <c r="B4551" s="37"/>
      <c r="C4551" s="98"/>
      <c r="E4551" s="243"/>
      <c r="F4551" s="243"/>
    </row>
    <row r="4552" spans="1:6" ht="17.399999999999999">
      <c r="A4552" s="37"/>
      <c r="B4552" s="37"/>
      <c r="C4552" s="98"/>
    </row>
    <row r="4553" spans="1:6" ht="17.399999999999999">
      <c r="A4553" s="37"/>
      <c r="B4553" s="37"/>
      <c r="C4553" s="98"/>
      <c r="E4553" s="243"/>
      <c r="F4553" s="243"/>
    </row>
    <row r="4554" spans="1:6" ht="17.399999999999999">
      <c r="A4554" s="37"/>
      <c r="B4554" s="37"/>
      <c r="C4554" s="98"/>
    </row>
    <row r="4555" spans="1:6" ht="17.399999999999999">
      <c r="A4555" s="37"/>
      <c r="B4555" s="37"/>
      <c r="C4555" s="98"/>
    </row>
    <row r="4556" spans="1:6" ht="17.399999999999999">
      <c r="A4556" s="37"/>
      <c r="B4556" s="37"/>
      <c r="C4556" s="98"/>
      <c r="E4556" s="243"/>
      <c r="F4556" s="243"/>
    </row>
    <row r="4557" spans="1:6" ht="17.399999999999999">
      <c r="A4557" s="37"/>
      <c r="B4557" s="37"/>
      <c r="C4557" s="98"/>
    </row>
    <row r="4558" spans="1:6" ht="17.399999999999999">
      <c r="A4558" s="37"/>
      <c r="B4558" s="37"/>
      <c r="C4558" s="98"/>
    </row>
    <row r="4559" spans="1:6" ht="17.399999999999999">
      <c r="A4559" s="37"/>
      <c r="B4559" s="37"/>
      <c r="C4559" s="98"/>
    </row>
    <row r="4560" spans="1:6" ht="17.399999999999999">
      <c r="A4560" s="37"/>
      <c r="B4560" s="37"/>
      <c r="C4560" s="98"/>
    </row>
    <row r="4561" spans="1:6" ht="17.399999999999999">
      <c r="A4561" s="37"/>
      <c r="B4561" s="37"/>
      <c r="C4561" s="98"/>
    </row>
    <row r="4562" spans="1:6" ht="17.399999999999999">
      <c r="A4562" s="37"/>
      <c r="B4562" s="37"/>
      <c r="C4562" s="98"/>
    </row>
    <row r="4563" spans="1:6" ht="17.399999999999999">
      <c r="A4563" s="37"/>
      <c r="B4563" s="37"/>
      <c r="C4563" s="98"/>
    </row>
    <row r="4564" spans="1:6" ht="17.399999999999999">
      <c r="A4564" s="37"/>
      <c r="B4564" s="37"/>
      <c r="C4564" s="98"/>
    </row>
    <row r="4565" spans="1:6" ht="17.399999999999999">
      <c r="A4565" s="37"/>
      <c r="B4565" s="37"/>
      <c r="C4565" s="98"/>
      <c r="E4565" s="243"/>
      <c r="F4565" s="243"/>
    </row>
    <row r="4566" spans="1:6" ht="17.399999999999999">
      <c r="A4566" s="37"/>
      <c r="B4566" s="37"/>
      <c r="C4566" s="98"/>
    </row>
    <row r="4567" spans="1:6" ht="17.399999999999999">
      <c r="A4567" s="37"/>
      <c r="B4567" s="37"/>
      <c r="C4567" s="98"/>
    </row>
    <row r="4568" spans="1:6" ht="17.399999999999999">
      <c r="A4568" s="37"/>
      <c r="B4568" s="37"/>
      <c r="C4568" s="98"/>
      <c r="E4568" s="243"/>
      <c r="F4568" s="243"/>
    </row>
    <row r="4569" spans="1:6" ht="17.399999999999999">
      <c r="A4569" s="37"/>
      <c r="B4569" s="37"/>
      <c r="C4569" s="98"/>
    </row>
    <row r="4570" spans="1:6" ht="17.399999999999999">
      <c r="A4570" s="37"/>
      <c r="B4570" s="37"/>
      <c r="C4570" s="98"/>
      <c r="E4570" s="243"/>
      <c r="F4570" s="243"/>
    </row>
    <row r="4571" spans="1:6" ht="17.399999999999999">
      <c r="A4571" s="37"/>
      <c r="B4571" s="37"/>
      <c r="C4571" s="98"/>
    </row>
    <row r="4572" spans="1:6" ht="17.399999999999999">
      <c r="A4572" s="37"/>
      <c r="B4572" s="37"/>
      <c r="C4572" s="98"/>
      <c r="E4572" s="243"/>
      <c r="F4572" s="243"/>
    </row>
    <row r="4573" spans="1:6" ht="17.399999999999999">
      <c r="A4573" s="37"/>
      <c r="B4573" s="37"/>
      <c r="C4573" s="98"/>
    </row>
    <row r="4574" spans="1:6" ht="17.399999999999999">
      <c r="A4574" s="37"/>
      <c r="B4574" s="37"/>
      <c r="C4574" s="98"/>
      <c r="E4574" s="243"/>
      <c r="F4574" s="243"/>
    </row>
    <row r="4575" spans="1:6" ht="17.399999999999999">
      <c r="A4575" s="37"/>
      <c r="B4575" s="37"/>
      <c r="C4575" s="98"/>
    </row>
    <row r="4576" spans="1:6" ht="17.399999999999999">
      <c r="A4576" s="37"/>
      <c r="B4576" s="37"/>
      <c r="C4576" s="98"/>
    </row>
    <row r="4577" spans="1:6" ht="17.399999999999999">
      <c r="A4577" s="37"/>
      <c r="B4577" s="37"/>
      <c r="C4577" s="98"/>
      <c r="E4577" s="243"/>
      <c r="F4577" s="243"/>
    </row>
    <row r="4578" spans="1:6" ht="17.399999999999999">
      <c r="A4578" s="37"/>
      <c r="B4578" s="37"/>
      <c r="C4578" s="98"/>
    </row>
    <row r="4579" spans="1:6" ht="17.399999999999999">
      <c r="A4579" s="37"/>
      <c r="B4579" s="37"/>
      <c r="C4579" s="98"/>
      <c r="E4579" s="243"/>
      <c r="F4579" s="243"/>
    </row>
    <row r="4580" spans="1:6" ht="17.399999999999999">
      <c r="A4580" s="37"/>
      <c r="B4580" s="37"/>
      <c r="C4580" s="98"/>
    </row>
    <row r="4581" spans="1:6" ht="17.399999999999999">
      <c r="A4581" s="37"/>
      <c r="B4581" s="37"/>
      <c r="C4581" s="98"/>
    </row>
    <row r="4582" spans="1:6" ht="17.399999999999999">
      <c r="A4582" s="37"/>
      <c r="B4582" s="37"/>
      <c r="C4582" s="98"/>
      <c r="E4582" s="243"/>
      <c r="F4582" s="243"/>
    </row>
    <row r="4583" spans="1:6" ht="17.399999999999999">
      <c r="A4583" s="37"/>
      <c r="B4583" s="37"/>
      <c r="C4583" s="98"/>
    </row>
    <row r="4584" spans="1:6" ht="17.399999999999999">
      <c r="A4584" s="37"/>
      <c r="B4584" s="37"/>
      <c r="C4584" s="98"/>
      <c r="E4584" s="243"/>
      <c r="F4584" s="243"/>
    </row>
    <row r="4585" spans="1:6" ht="17.399999999999999">
      <c r="A4585" s="37"/>
      <c r="B4585" s="37"/>
      <c r="C4585" s="98"/>
    </row>
    <row r="4586" spans="1:6" ht="17.399999999999999">
      <c r="A4586" s="37"/>
      <c r="B4586" s="37"/>
      <c r="C4586" s="98"/>
    </row>
    <row r="4587" spans="1:6" ht="17.399999999999999">
      <c r="A4587" s="37"/>
      <c r="B4587" s="37"/>
      <c r="C4587" s="98"/>
      <c r="E4587" s="243"/>
      <c r="F4587" s="243"/>
    </row>
    <row r="4588" spans="1:6" ht="17.399999999999999">
      <c r="A4588" s="37"/>
      <c r="B4588" s="37"/>
      <c r="C4588" s="98"/>
    </row>
    <row r="4589" spans="1:6" ht="17.399999999999999">
      <c r="A4589" s="37"/>
      <c r="B4589" s="37"/>
      <c r="C4589" s="98"/>
      <c r="E4589" s="243"/>
      <c r="F4589" s="243"/>
    </row>
    <row r="4590" spans="1:6" ht="17.399999999999999">
      <c r="A4590" s="37"/>
      <c r="B4590" s="37"/>
      <c r="C4590" s="98"/>
    </row>
    <row r="4591" spans="1:6" ht="17.399999999999999">
      <c r="A4591" s="37"/>
      <c r="B4591" s="37"/>
      <c r="C4591" s="98"/>
    </row>
    <row r="4592" spans="1:6" ht="17.399999999999999">
      <c r="A4592" s="37"/>
      <c r="B4592" s="37"/>
      <c r="C4592" s="98"/>
      <c r="E4592" s="243"/>
      <c r="F4592" s="243"/>
    </row>
    <row r="4593" spans="1:6" ht="17.399999999999999">
      <c r="A4593" s="37"/>
      <c r="B4593" s="37"/>
      <c r="C4593" s="98"/>
    </row>
    <row r="4594" spans="1:6" ht="17.399999999999999">
      <c r="A4594" s="37"/>
      <c r="B4594" s="37"/>
      <c r="C4594" s="98"/>
    </row>
    <row r="4595" spans="1:6" ht="17.399999999999999">
      <c r="A4595" s="37"/>
      <c r="B4595" s="37"/>
      <c r="C4595" s="98"/>
      <c r="E4595" s="243"/>
      <c r="F4595" s="243"/>
    </row>
    <row r="4596" spans="1:6" ht="17.399999999999999">
      <c r="A4596" s="37"/>
      <c r="B4596" s="37"/>
      <c r="C4596" s="98"/>
    </row>
    <row r="4597" spans="1:6" ht="17.399999999999999">
      <c r="A4597" s="37"/>
      <c r="B4597" s="37"/>
      <c r="C4597" s="98"/>
    </row>
    <row r="4598" spans="1:6" ht="17.399999999999999">
      <c r="A4598" s="37"/>
      <c r="B4598" s="37"/>
      <c r="C4598" s="98"/>
      <c r="E4598" s="243"/>
      <c r="F4598" s="243"/>
    </row>
    <row r="4599" spans="1:6" ht="17.399999999999999">
      <c r="A4599" s="37"/>
      <c r="B4599" s="37"/>
      <c r="C4599" s="98"/>
    </row>
    <row r="4600" spans="1:6" ht="17.399999999999999">
      <c r="A4600" s="37"/>
      <c r="B4600" s="37"/>
      <c r="C4600" s="98"/>
      <c r="E4600" s="243"/>
      <c r="F4600" s="243"/>
    </row>
    <row r="4601" spans="1:6" ht="17.399999999999999">
      <c r="A4601" s="37"/>
      <c r="B4601" s="37"/>
      <c r="C4601" s="98"/>
    </row>
    <row r="4602" spans="1:6" ht="17.399999999999999">
      <c r="A4602" s="37"/>
      <c r="B4602" s="37"/>
      <c r="C4602" s="98"/>
      <c r="E4602" s="243"/>
      <c r="F4602" s="243"/>
    </row>
    <row r="4603" spans="1:6" ht="17.399999999999999">
      <c r="A4603" s="37"/>
      <c r="B4603" s="37"/>
      <c r="C4603" s="98"/>
    </row>
    <row r="4604" spans="1:6" ht="17.399999999999999">
      <c r="A4604" s="37"/>
      <c r="B4604" s="37"/>
      <c r="C4604" s="98"/>
      <c r="E4604" s="243"/>
      <c r="F4604" s="243"/>
    </row>
    <row r="4605" spans="1:6" ht="17.399999999999999">
      <c r="A4605" s="37"/>
      <c r="B4605" s="37"/>
      <c r="C4605" s="98"/>
    </row>
    <row r="4606" spans="1:6" ht="17.399999999999999">
      <c r="A4606" s="37"/>
      <c r="B4606" s="37"/>
      <c r="C4606" s="98"/>
    </row>
    <row r="4607" spans="1:6" ht="17.399999999999999">
      <c r="A4607" s="37"/>
      <c r="B4607" s="37"/>
      <c r="C4607" s="98"/>
      <c r="E4607" s="243"/>
      <c r="F4607" s="243"/>
    </row>
    <row r="4608" spans="1:6" ht="17.399999999999999">
      <c r="A4608" s="37"/>
      <c r="B4608" s="37"/>
      <c r="C4608" s="98"/>
    </row>
    <row r="4609" spans="1:6" ht="17.399999999999999">
      <c r="A4609" s="37"/>
      <c r="B4609" s="37"/>
      <c r="C4609" s="98"/>
      <c r="E4609" s="243"/>
      <c r="F4609" s="243"/>
    </row>
    <row r="4610" spans="1:6" ht="17.399999999999999">
      <c r="A4610" s="37"/>
      <c r="B4610" s="37"/>
      <c r="C4610" s="98"/>
    </row>
    <row r="4611" spans="1:6" ht="17.399999999999999">
      <c r="A4611" s="37"/>
      <c r="B4611" s="37"/>
      <c r="C4611" s="98"/>
    </row>
    <row r="4612" spans="1:6" ht="17.399999999999999">
      <c r="A4612" s="37"/>
      <c r="B4612" s="37"/>
      <c r="C4612" s="98"/>
      <c r="E4612" s="243"/>
      <c r="F4612" s="243"/>
    </row>
    <row r="4613" spans="1:6" ht="17.399999999999999">
      <c r="A4613" s="37"/>
      <c r="B4613" s="37"/>
      <c r="C4613" s="98"/>
      <c r="E4613" s="243"/>
      <c r="F4613" s="243"/>
    </row>
    <row r="4614" spans="1:6" ht="17.399999999999999">
      <c r="A4614" s="37"/>
      <c r="B4614" s="37"/>
      <c r="C4614" s="98"/>
    </row>
    <row r="4615" spans="1:6" ht="17.399999999999999">
      <c r="A4615" s="37"/>
      <c r="B4615" s="37"/>
      <c r="C4615" s="98"/>
    </row>
    <row r="4616" spans="1:6" ht="17.399999999999999">
      <c r="A4616" s="37"/>
      <c r="B4616" s="37"/>
      <c r="C4616" s="98"/>
      <c r="E4616" s="243"/>
      <c r="F4616" s="243"/>
    </row>
    <row r="4617" spans="1:6" ht="17.399999999999999">
      <c r="A4617" s="37"/>
      <c r="B4617" s="37"/>
      <c r="C4617" s="98"/>
    </row>
    <row r="4618" spans="1:6" ht="17.399999999999999">
      <c r="A4618" s="37"/>
      <c r="B4618" s="37"/>
      <c r="C4618" s="98"/>
      <c r="E4618" s="243"/>
      <c r="F4618" s="243"/>
    </row>
    <row r="4619" spans="1:6" ht="17.399999999999999">
      <c r="A4619" s="37"/>
      <c r="B4619" s="37"/>
      <c r="C4619" s="98"/>
    </row>
    <row r="4620" spans="1:6" ht="17.399999999999999">
      <c r="A4620" s="37"/>
      <c r="B4620" s="37"/>
      <c r="C4620" s="98"/>
    </row>
    <row r="4621" spans="1:6" ht="17.399999999999999">
      <c r="A4621" s="37"/>
      <c r="B4621" s="37"/>
      <c r="C4621" s="98"/>
      <c r="E4621" s="243"/>
      <c r="F4621" s="243"/>
    </row>
    <row r="4622" spans="1:6" ht="17.399999999999999">
      <c r="A4622" s="37"/>
      <c r="B4622" s="37"/>
      <c r="C4622" s="98"/>
    </row>
    <row r="4623" spans="1:6" ht="17.399999999999999">
      <c r="A4623" s="37"/>
      <c r="B4623" s="37"/>
      <c r="C4623" s="98"/>
      <c r="E4623" s="243"/>
      <c r="F4623" s="243"/>
    </row>
    <row r="4624" spans="1:6" ht="17.399999999999999">
      <c r="A4624" s="37"/>
      <c r="B4624" s="37"/>
      <c r="C4624" s="98"/>
    </row>
    <row r="4625" spans="1:6" ht="17.399999999999999">
      <c r="A4625" s="37"/>
      <c r="B4625" s="37"/>
      <c r="C4625" s="98"/>
    </row>
    <row r="4626" spans="1:6" ht="17.399999999999999">
      <c r="A4626" s="37"/>
      <c r="B4626" s="37"/>
      <c r="C4626" s="98"/>
      <c r="E4626" s="243"/>
      <c r="F4626" s="243"/>
    </row>
    <row r="4627" spans="1:6" ht="17.399999999999999">
      <c r="A4627" s="37"/>
      <c r="B4627" s="37"/>
      <c r="C4627" s="98"/>
    </row>
    <row r="4628" spans="1:6" ht="17.399999999999999">
      <c r="A4628" s="37"/>
      <c r="B4628" s="37"/>
      <c r="C4628" s="98"/>
      <c r="E4628" s="243"/>
      <c r="F4628" s="243"/>
    </row>
    <row r="4629" spans="1:6" ht="17.399999999999999">
      <c r="A4629" s="37"/>
      <c r="B4629" s="37"/>
      <c r="C4629" s="98"/>
    </row>
    <row r="4630" spans="1:6" ht="17.399999999999999">
      <c r="A4630" s="37"/>
      <c r="B4630" s="37"/>
      <c r="C4630" s="98"/>
      <c r="E4630" s="243"/>
      <c r="F4630" s="243"/>
    </row>
    <row r="4631" spans="1:6" ht="17.399999999999999">
      <c r="A4631" s="37"/>
      <c r="B4631" s="37"/>
      <c r="C4631" s="98"/>
    </row>
    <row r="4632" spans="1:6" ht="17.399999999999999">
      <c r="A4632" s="37"/>
      <c r="B4632" s="37"/>
      <c r="C4632" s="98"/>
      <c r="E4632" s="243"/>
      <c r="F4632" s="243"/>
    </row>
    <row r="4633" spans="1:6" ht="17.399999999999999">
      <c r="A4633" s="37"/>
      <c r="B4633" s="37"/>
      <c r="C4633" s="98"/>
    </row>
    <row r="4634" spans="1:6" ht="17.399999999999999">
      <c r="A4634" s="37"/>
      <c r="B4634" s="37"/>
      <c r="C4634" s="98"/>
    </row>
    <row r="4635" spans="1:6" ht="17.399999999999999">
      <c r="A4635" s="37"/>
      <c r="B4635" s="37"/>
      <c r="C4635" s="98"/>
      <c r="E4635" s="243"/>
      <c r="F4635" s="243"/>
    </row>
    <row r="4636" spans="1:6" ht="17.399999999999999">
      <c r="A4636" s="37"/>
      <c r="B4636" s="37"/>
      <c r="C4636" s="98"/>
    </row>
    <row r="4637" spans="1:6" ht="17.399999999999999">
      <c r="A4637" s="37"/>
      <c r="B4637" s="37"/>
      <c r="C4637" s="98"/>
      <c r="E4637" s="243"/>
      <c r="F4637" s="243"/>
    </row>
    <row r="4638" spans="1:6" ht="17.399999999999999">
      <c r="A4638" s="37"/>
      <c r="B4638" s="37"/>
      <c r="C4638" s="98"/>
    </row>
    <row r="4639" spans="1:6" ht="17.399999999999999">
      <c r="A4639" s="37"/>
      <c r="B4639" s="37"/>
      <c r="C4639" s="98"/>
    </row>
    <row r="4640" spans="1:6" ht="17.399999999999999">
      <c r="A4640" s="37"/>
      <c r="B4640" s="37"/>
      <c r="C4640" s="98"/>
      <c r="E4640" s="243"/>
      <c r="F4640" s="243"/>
    </row>
    <row r="4641" spans="1:6" ht="17.399999999999999">
      <c r="A4641" s="37"/>
      <c r="B4641" s="37"/>
      <c r="C4641" s="98"/>
    </row>
    <row r="4642" spans="1:6" ht="17.399999999999999">
      <c r="A4642" s="37"/>
      <c r="B4642" s="37"/>
      <c r="C4642" s="98"/>
      <c r="E4642" s="243"/>
      <c r="F4642" s="243"/>
    </row>
    <row r="4643" spans="1:6" ht="17.399999999999999">
      <c r="A4643" s="37"/>
      <c r="B4643" s="37"/>
      <c r="C4643" s="98"/>
    </row>
    <row r="4644" spans="1:6" ht="17.399999999999999">
      <c r="A4644" s="37"/>
      <c r="B4644" s="37"/>
      <c r="C4644" s="98"/>
    </row>
    <row r="4645" spans="1:6" ht="17.399999999999999">
      <c r="A4645" s="37"/>
      <c r="B4645" s="37"/>
      <c r="C4645" s="98"/>
      <c r="E4645" s="243"/>
      <c r="F4645" s="243"/>
    </row>
    <row r="4646" spans="1:6" ht="17.399999999999999">
      <c r="A4646" s="37"/>
      <c r="B4646" s="37"/>
      <c r="C4646" s="98"/>
    </row>
    <row r="4647" spans="1:6" ht="17.399999999999999">
      <c r="A4647" s="37"/>
      <c r="B4647" s="37"/>
      <c r="C4647" s="98"/>
      <c r="E4647" s="243"/>
      <c r="F4647" s="243"/>
    </row>
    <row r="4648" spans="1:6" ht="17.399999999999999">
      <c r="A4648" s="37"/>
      <c r="B4648" s="37"/>
      <c r="C4648" s="98"/>
    </row>
    <row r="4649" spans="1:6" ht="17.399999999999999">
      <c r="A4649" s="37"/>
      <c r="B4649" s="37"/>
      <c r="C4649" s="98"/>
    </row>
    <row r="4650" spans="1:6" ht="17.399999999999999">
      <c r="A4650" s="37"/>
      <c r="B4650" s="37"/>
      <c r="C4650" s="98"/>
      <c r="E4650" s="243"/>
      <c r="F4650" s="243"/>
    </row>
    <row r="4651" spans="1:6" ht="17.399999999999999">
      <c r="A4651" s="37"/>
      <c r="B4651" s="37"/>
      <c r="C4651" s="98"/>
    </row>
    <row r="4652" spans="1:6" ht="17.399999999999999">
      <c r="A4652" s="37"/>
      <c r="B4652" s="37"/>
      <c r="C4652" s="98"/>
      <c r="E4652" s="243"/>
      <c r="F4652" s="243"/>
    </row>
    <row r="4653" spans="1:6" ht="17.399999999999999">
      <c r="A4653" s="37"/>
      <c r="B4653" s="37"/>
      <c r="C4653" s="98"/>
    </row>
    <row r="4654" spans="1:6" ht="17.399999999999999">
      <c r="A4654" s="37"/>
      <c r="B4654" s="37"/>
      <c r="C4654" s="98"/>
      <c r="E4654" s="243"/>
      <c r="F4654" s="243"/>
    </row>
    <row r="4655" spans="1:6" ht="17.399999999999999">
      <c r="A4655" s="37"/>
      <c r="B4655" s="37"/>
      <c r="C4655" s="98"/>
    </row>
    <row r="4656" spans="1:6" ht="17.399999999999999">
      <c r="A4656" s="37"/>
      <c r="B4656" s="37"/>
      <c r="C4656" s="98"/>
    </row>
    <row r="4657" spans="1:6" ht="17.399999999999999">
      <c r="A4657" s="37"/>
      <c r="B4657" s="37"/>
      <c r="C4657" s="98"/>
      <c r="E4657" s="243"/>
      <c r="F4657" s="243"/>
    </row>
    <row r="4658" spans="1:6" ht="17.399999999999999">
      <c r="A4658" s="37"/>
      <c r="B4658" s="37"/>
      <c r="C4658" s="98"/>
    </row>
    <row r="4659" spans="1:6" ht="17.399999999999999">
      <c r="A4659" s="37"/>
      <c r="B4659" s="37"/>
      <c r="C4659" s="98"/>
    </row>
    <row r="4660" spans="1:6" ht="17.399999999999999">
      <c r="A4660" s="37"/>
      <c r="B4660" s="37"/>
      <c r="C4660" s="98"/>
      <c r="E4660" s="243"/>
      <c r="F4660" s="243"/>
    </row>
    <row r="4661" spans="1:6" ht="17.399999999999999">
      <c r="A4661" s="37"/>
      <c r="B4661" s="37"/>
      <c r="C4661" s="98"/>
    </row>
    <row r="4662" spans="1:6" ht="17.399999999999999">
      <c r="A4662" s="37"/>
      <c r="B4662" s="37"/>
      <c r="C4662" s="98"/>
      <c r="E4662" s="243"/>
      <c r="F4662" s="243"/>
    </row>
    <row r="4663" spans="1:6" ht="17.399999999999999">
      <c r="A4663" s="37"/>
      <c r="B4663" s="37"/>
      <c r="C4663" s="98"/>
    </row>
    <row r="4664" spans="1:6" ht="17.399999999999999">
      <c r="A4664" s="37"/>
      <c r="B4664" s="37"/>
      <c r="C4664" s="98"/>
      <c r="E4664" s="243"/>
      <c r="F4664" s="243"/>
    </row>
    <row r="4665" spans="1:6" ht="17.399999999999999">
      <c r="A4665" s="37"/>
      <c r="B4665" s="37"/>
      <c r="C4665" s="98"/>
    </row>
    <row r="4666" spans="1:6" ht="17.399999999999999">
      <c r="A4666" s="37"/>
      <c r="B4666" s="37"/>
      <c r="C4666" s="98"/>
      <c r="E4666" s="243"/>
      <c r="F4666" s="243"/>
    </row>
    <row r="4667" spans="1:6" ht="17.399999999999999">
      <c r="A4667" s="37"/>
      <c r="B4667" s="37"/>
      <c r="C4667" s="98"/>
    </row>
    <row r="4668" spans="1:6" ht="17.399999999999999">
      <c r="A4668" s="37"/>
      <c r="B4668" s="37"/>
      <c r="C4668" s="98"/>
      <c r="E4668" s="243"/>
      <c r="F4668" s="243"/>
    </row>
    <row r="4669" spans="1:6" ht="17.399999999999999">
      <c r="A4669" s="37"/>
      <c r="B4669" s="37"/>
      <c r="C4669" s="98"/>
    </row>
    <row r="4670" spans="1:6" ht="17.399999999999999">
      <c r="A4670" s="37"/>
      <c r="B4670" s="37"/>
      <c r="C4670" s="98"/>
      <c r="E4670" s="243"/>
      <c r="F4670" s="243"/>
    </row>
    <row r="4671" spans="1:6" ht="17.399999999999999">
      <c r="A4671" s="37"/>
      <c r="B4671" s="37"/>
      <c r="C4671" s="98"/>
    </row>
    <row r="4672" spans="1:6" ht="17.399999999999999">
      <c r="A4672" s="37"/>
      <c r="B4672" s="37"/>
      <c r="C4672" s="98"/>
      <c r="E4672" s="243"/>
      <c r="F4672" s="243"/>
    </row>
    <row r="4673" spans="1:6" ht="17.399999999999999">
      <c r="A4673" s="37"/>
      <c r="B4673" s="37"/>
      <c r="C4673" s="98"/>
    </row>
    <row r="4674" spans="1:6" ht="17.399999999999999">
      <c r="A4674" s="37"/>
      <c r="B4674" s="37"/>
      <c r="C4674" s="98"/>
      <c r="E4674" s="243"/>
      <c r="F4674" s="243"/>
    </row>
    <row r="4675" spans="1:6" ht="17.399999999999999">
      <c r="A4675" s="37"/>
      <c r="B4675" s="37"/>
      <c r="C4675" s="98"/>
    </row>
    <row r="4676" spans="1:6" ht="17.399999999999999">
      <c r="A4676" s="37"/>
      <c r="B4676" s="37"/>
      <c r="C4676" s="98"/>
    </row>
    <row r="4677" spans="1:6" ht="17.399999999999999">
      <c r="A4677" s="37"/>
      <c r="B4677" s="37"/>
      <c r="C4677" s="98"/>
      <c r="E4677" s="243"/>
      <c r="F4677" s="243"/>
    </row>
    <row r="4678" spans="1:6" ht="17.399999999999999">
      <c r="A4678" s="37"/>
      <c r="B4678" s="37"/>
      <c r="C4678" s="98"/>
    </row>
    <row r="4679" spans="1:6" ht="17.399999999999999">
      <c r="A4679" s="37"/>
      <c r="B4679" s="37"/>
      <c r="C4679" s="98"/>
    </row>
    <row r="4680" spans="1:6" ht="17.399999999999999">
      <c r="A4680" s="37"/>
      <c r="B4680" s="37"/>
      <c r="C4680" s="98"/>
    </row>
    <row r="4681" spans="1:6" ht="17.399999999999999">
      <c r="A4681" s="37"/>
      <c r="B4681" s="37"/>
      <c r="C4681" s="98"/>
    </row>
    <row r="4682" spans="1:6" ht="17.399999999999999">
      <c r="A4682" s="37"/>
      <c r="B4682" s="37"/>
      <c r="C4682" s="98"/>
      <c r="E4682" s="243"/>
      <c r="F4682" s="243"/>
    </row>
    <row r="4683" spans="1:6" ht="17.399999999999999">
      <c r="A4683" s="37"/>
      <c r="B4683" s="37"/>
      <c r="C4683" s="98"/>
    </row>
    <row r="4684" spans="1:6" ht="17.399999999999999">
      <c r="A4684" s="37"/>
      <c r="B4684" s="37"/>
      <c r="C4684" s="98"/>
      <c r="E4684" s="243"/>
      <c r="F4684" s="243"/>
    </row>
    <row r="4685" spans="1:6" ht="17.399999999999999">
      <c r="A4685" s="37"/>
      <c r="B4685" s="37"/>
      <c r="C4685" s="98"/>
    </row>
    <row r="4686" spans="1:6" ht="17.399999999999999">
      <c r="A4686" s="37"/>
      <c r="B4686" s="37"/>
      <c r="C4686" s="98"/>
      <c r="E4686" s="243"/>
      <c r="F4686" s="243"/>
    </row>
    <row r="4687" spans="1:6" ht="17.399999999999999">
      <c r="A4687" s="37"/>
      <c r="B4687" s="37"/>
      <c r="C4687" s="98"/>
    </row>
    <row r="4688" spans="1:6" ht="17.399999999999999">
      <c r="A4688" s="37"/>
      <c r="B4688" s="37"/>
      <c r="C4688" s="98"/>
    </row>
    <row r="4689" spans="1:6" ht="17.399999999999999">
      <c r="A4689" s="37"/>
      <c r="B4689" s="37"/>
      <c r="C4689" s="98"/>
      <c r="E4689" s="243"/>
      <c r="F4689" s="243"/>
    </row>
    <row r="4690" spans="1:6" ht="17.399999999999999">
      <c r="A4690" s="37"/>
      <c r="B4690" s="37"/>
      <c r="C4690" s="98"/>
    </row>
    <row r="4691" spans="1:6" ht="17.399999999999999">
      <c r="A4691" s="37"/>
      <c r="B4691" s="37"/>
      <c r="C4691" s="98"/>
      <c r="E4691" s="243"/>
      <c r="F4691" s="243"/>
    </row>
    <row r="4692" spans="1:6" ht="17.399999999999999">
      <c r="A4692" s="37"/>
      <c r="B4692" s="37"/>
      <c r="C4692" s="98"/>
    </row>
    <row r="4693" spans="1:6" ht="17.399999999999999">
      <c r="A4693" s="37"/>
      <c r="B4693" s="37"/>
      <c r="C4693" s="98"/>
      <c r="E4693" s="243"/>
      <c r="F4693" s="243"/>
    </row>
    <row r="4694" spans="1:6" ht="17.399999999999999">
      <c r="A4694" s="37"/>
      <c r="B4694" s="37"/>
      <c r="C4694" s="98"/>
    </row>
    <row r="4695" spans="1:6" ht="17.399999999999999">
      <c r="A4695" s="37"/>
      <c r="B4695" s="37"/>
      <c r="C4695" s="98"/>
    </row>
    <row r="4696" spans="1:6" ht="17.399999999999999">
      <c r="A4696" s="37"/>
      <c r="B4696" s="37"/>
      <c r="C4696" s="98"/>
      <c r="E4696" s="243"/>
      <c r="F4696" s="243"/>
    </row>
    <row r="4697" spans="1:6" ht="17.399999999999999">
      <c r="A4697" s="37"/>
      <c r="B4697" s="37"/>
      <c r="C4697" s="98"/>
    </row>
    <row r="4698" spans="1:6" ht="17.399999999999999">
      <c r="A4698" s="37"/>
      <c r="B4698" s="37"/>
      <c r="C4698" s="98"/>
    </row>
    <row r="4699" spans="1:6" ht="17.399999999999999">
      <c r="A4699" s="37"/>
      <c r="B4699" s="37"/>
      <c r="C4699" s="98"/>
      <c r="E4699" s="243"/>
      <c r="F4699" s="243"/>
    </row>
    <row r="4700" spans="1:6" ht="17.399999999999999">
      <c r="A4700" s="37"/>
      <c r="B4700" s="37"/>
      <c r="C4700" s="98"/>
    </row>
    <row r="4701" spans="1:6" ht="17.399999999999999">
      <c r="A4701" s="37"/>
      <c r="B4701" s="37"/>
      <c r="C4701" s="98"/>
      <c r="E4701" s="243"/>
      <c r="F4701" s="243"/>
    </row>
    <row r="4702" spans="1:6" ht="17.399999999999999">
      <c r="A4702" s="37"/>
      <c r="B4702" s="37"/>
      <c r="C4702" s="98"/>
    </row>
    <row r="4703" spans="1:6" ht="17.399999999999999">
      <c r="A4703" s="37"/>
      <c r="B4703" s="37"/>
      <c r="C4703" s="98"/>
      <c r="E4703" s="243"/>
      <c r="F4703" s="243"/>
    </row>
    <row r="4704" spans="1:6" ht="17.399999999999999">
      <c r="A4704" s="37"/>
      <c r="B4704" s="37"/>
      <c r="C4704" s="98"/>
    </row>
    <row r="4705" spans="1:6" ht="17.399999999999999">
      <c r="A4705" s="37"/>
      <c r="B4705" s="37"/>
      <c r="C4705" s="98"/>
      <c r="E4705" s="243"/>
      <c r="F4705" s="243"/>
    </row>
    <row r="4706" spans="1:6" ht="17.399999999999999">
      <c r="A4706" s="37"/>
      <c r="B4706" s="37"/>
      <c r="C4706" s="98"/>
    </row>
    <row r="4707" spans="1:6" ht="17.399999999999999">
      <c r="A4707" s="37"/>
      <c r="B4707" s="37"/>
      <c r="C4707" s="98"/>
      <c r="E4707" s="243"/>
      <c r="F4707" s="243"/>
    </row>
    <row r="4708" spans="1:6" ht="17.399999999999999">
      <c r="A4708" s="37"/>
      <c r="B4708" s="37"/>
      <c r="C4708" s="98"/>
    </row>
    <row r="4709" spans="1:6" ht="17.399999999999999">
      <c r="A4709" s="37"/>
      <c r="B4709" s="37"/>
      <c r="C4709" s="98"/>
      <c r="E4709" s="243"/>
      <c r="F4709" s="243"/>
    </row>
    <row r="4710" spans="1:6" ht="17.399999999999999">
      <c r="A4710" s="37"/>
      <c r="B4710" s="37"/>
      <c r="C4710" s="98"/>
    </row>
    <row r="4711" spans="1:6" ht="17.399999999999999">
      <c r="A4711" s="37"/>
      <c r="B4711" s="37"/>
      <c r="C4711" s="98"/>
    </row>
    <row r="4712" spans="1:6" ht="17.399999999999999">
      <c r="A4712" s="37"/>
      <c r="B4712" s="37"/>
      <c r="C4712" s="98"/>
      <c r="E4712" s="243"/>
      <c r="F4712" s="243"/>
    </row>
    <row r="4713" spans="1:6" ht="17.399999999999999">
      <c r="A4713" s="37"/>
      <c r="B4713" s="37"/>
      <c r="C4713" s="98"/>
    </row>
    <row r="4714" spans="1:6" ht="17.399999999999999">
      <c r="A4714" s="37"/>
      <c r="B4714" s="37"/>
      <c r="C4714" s="98"/>
    </row>
    <row r="4715" spans="1:6" ht="17.399999999999999">
      <c r="A4715" s="37"/>
      <c r="B4715" s="37"/>
      <c r="C4715" s="98"/>
      <c r="E4715" s="243"/>
      <c r="F4715" s="243"/>
    </row>
    <row r="4716" spans="1:6" ht="17.399999999999999">
      <c r="A4716" s="37"/>
      <c r="B4716" s="37"/>
      <c r="C4716" s="98"/>
    </row>
    <row r="4717" spans="1:6" ht="17.399999999999999">
      <c r="A4717" s="37"/>
      <c r="B4717" s="37"/>
      <c r="C4717" s="98"/>
      <c r="E4717" s="243"/>
      <c r="F4717" s="243"/>
    </row>
    <row r="4718" spans="1:6" ht="17.399999999999999">
      <c r="A4718" s="37"/>
      <c r="B4718" s="37"/>
      <c r="C4718" s="98"/>
    </row>
    <row r="4719" spans="1:6" ht="17.399999999999999">
      <c r="A4719" s="37"/>
      <c r="B4719" s="37"/>
      <c r="C4719" s="98"/>
      <c r="E4719" s="243"/>
      <c r="F4719" s="243"/>
    </row>
    <row r="4720" spans="1:6" ht="17.399999999999999">
      <c r="A4720" s="37"/>
      <c r="B4720" s="37"/>
      <c r="C4720" s="98"/>
    </row>
    <row r="4721" spans="1:6" ht="17.399999999999999">
      <c r="A4721" s="37"/>
      <c r="B4721" s="37"/>
      <c r="C4721" s="98"/>
      <c r="E4721" s="243"/>
      <c r="F4721" s="243"/>
    </row>
    <row r="4722" spans="1:6" ht="17.399999999999999">
      <c r="A4722" s="37"/>
      <c r="B4722" s="37"/>
      <c r="C4722" s="98"/>
    </row>
    <row r="4723" spans="1:6" ht="17.399999999999999">
      <c r="A4723" s="37"/>
      <c r="B4723" s="37"/>
      <c r="C4723" s="98"/>
    </row>
    <row r="4724" spans="1:6" ht="17.399999999999999">
      <c r="A4724" s="37"/>
      <c r="B4724" s="37"/>
      <c r="C4724" s="98"/>
    </row>
    <row r="4725" spans="1:6" ht="17.399999999999999">
      <c r="A4725" s="37"/>
      <c r="B4725" s="37"/>
      <c r="C4725" s="98"/>
    </row>
    <row r="4726" spans="1:6" ht="17.399999999999999">
      <c r="A4726" s="37"/>
      <c r="B4726" s="37"/>
      <c r="C4726" s="98"/>
    </row>
    <row r="4727" spans="1:6" ht="17.399999999999999">
      <c r="A4727" s="37"/>
      <c r="B4727" s="37"/>
      <c r="C4727" s="98"/>
    </row>
    <row r="4728" spans="1:6" ht="17.399999999999999">
      <c r="A4728" s="37"/>
      <c r="B4728" s="37"/>
      <c r="C4728" s="98"/>
    </row>
    <row r="4729" spans="1:6" ht="17.399999999999999">
      <c r="A4729" s="37"/>
      <c r="B4729" s="37"/>
      <c r="C4729" s="98"/>
    </row>
    <row r="4730" spans="1:6" ht="17.399999999999999">
      <c r="A4730" s="37"/>
      <c r="B4730" s="37"/>
      <c r="C4730" s="98"/>
    </row>
    <row r="4731" spans="1:6" ht="17.399999999999999">
      <c r="A4731" s="37"/>
      <c r="B4731" s="37"/>
      <c r="C4731" s="98"/>
      <c r="E4731" s="243"/>
      <c r="F4731" s="243"/>
    </row>
    <row r="4732" spans="1:6" ht="17.399999999999999">
      <c r="A4732" s="37"/>
      <c r="B4732" s="37"/>
      <c r="C4732" s="98"/>
    </row>
    <row r="4733" spans="1:6" ht="17.399999999999999">
      <c r="A4733" s="37"/>
      <c r="B4733" s="37"/>
      <c r="C4733" s="98"/>
      <c r="E4733" s="243"/>
      <c r="F4733" s="243"/>
    </row>
    <row r="4734" spans="1:6" ht="17.399999999999999">
      <c r="A4734" s="37"/>
      <c r="B4734" s="37"/>
      <c r="C4734" s="98"/>
    </row>
    <row r="4735" spans="1:6" ht="17.399999999999999">
      <c r="A4735" s="37"/>
      <c r="B4735" s="37"/>
      <c r="C4735" s="98"/>
      <c r="E4735" s="243"/>
      <c r="F4735" s="243"/>
    </row>
    <row r="4736" spans="1:6" ht="17.399999999999999">
      <c r="A4736" s="37"/>
      <c r="B4736" s="37"/>
      <c r="C4736" s="98"/>
    </row>
    <row r="4737" spans="1:6" ht="17.399999999999999">
      <c r="A4737" s="37"/>
      <c r="B4737" s="37"/>
      <c r="C4737" s="98"/>
    </row>
    <row r="4738" spans="1:6" ht="17.399999999999999">
      <c r="A4738" s="37"/>
      <c r="B4738" s="37"/>
      <c r="C4738" s="98"/>
      <c r="E4738" s="243"/>
      <c r="F4738" s="243"/>
    </row>
    <row r="4739" spans="1:6" ht="17.399999999999999">
      <c r="A4739" s="37"/>
      <c r="B4739" s="37"/>
      <c r="C4739" s="98"/>
    </row>
    <row r="4740" spans="1:6" ht="17.399999999999999">
      <c r="A4740" s="37"/>
      <c r="B4740" s="37"/>
      <c r="C4740" s="98"/>
    </row>
    <row r="4741" spans="1:6" ht="17.399999999999999">
      <c r="A4741" s="37"/>
      <c r="B4741" s="37"/>
      <c r="C4741" s="98"/>
      <c r="E4741" s="243"/>
      <c r="F4741" s="243"/>
    </row>
    <row r="4742" spans="1:6" ht="17.399999999999999">
      <c r="A4742" s="37"/>
      <c r="B4742" s="37"/>
      <c r="C4742" s="98"/>
    </row>
    <row r="4743" spans="1:6" ht="17.399999999999999">
      <c r="A4743" s="37"/>
      <c r="B4743" s="37"/>
      <c r="C4743" s="98"/>
      <c r="E4743" s="243"/>
      <c r="F4743" s="243"/>
    </row>
    <row r="4744" spans="1:6" ht="17.399999999999999">
      <c r="A4744" s="37"/>
      <c r="B4744" s="37"/>
      <c r="C4744" s="98"/>
    </row>
    <row r="4745" spans="1:6" ht="17.399999999999999">
      <c r="A4745" s="37"/>
      <c r="B4745" s="37"/>
      <c r="C4745" s="98"/>
      <c r="E4745" s="243"/>
      <c r="F4745" s="243"/>
    </row>
    <row r="4746" spans="1:6" ht="17.399999999999999">
      <c r="A4746" s="37"/>
      <c r="B4746" s="37"/>
      <c r="C4746" s="98"/>
    </row>
    <row r="4747" spans="1:6" ht="17.399999999999999">
      <c r="A4747" s="37"/>
      <c r="B4747" s="37"/>
      <c r="C4747" s="98"/>
      <c r="E4747" s="243"/>
      <c r="F4747" s="243"/>
    </row>
    <row r="4748" spans="1:6" ht="17.399999999999999">
      <c r="A4748" s="37"/>
      <c r="B4748" s="37"/>
      <c r="C4748" s="98"/>
    </row>
    <row r="4749" spans="1:6" ht="17.399999999999999">
      <c r="A4749" s="37"/>
      <c r="B4749" s="37"/>
      <c r="C4749" s="98"/>
      <c r="E4749" s="243"/>
      <c r="F4749" s="243"/>
    </row>
    <row r="4750" spans="1:6" ht="17.399999999999999">
      <c r="A4750" s="37"/>
      <c r="B4750" s="37"/>
      <c r="C4750" s="98"/>
    </row>
    <row r="4751" spans="1:6" ht="17.399999999999999">
      <c r="A4751" s="37"/>
      <c r="B4751" s="37"/>
      <c r="C4751" s="98"/>
      <c r="E4751" s="243"/>
      <c r="F4751" s="243"/>
    </row>
    <row r="4752" spans="1:6" ht="17.399999999999999">
      <c r="A4752" s="37"/>
      <c r="B4752" s="37"/>
      <c r="C4752" s="98"/>
    </row>
    <row r="4753" spans="1:6" ht="17.399999999999999">
      <c r="A4753" s="37"/>
      <c r="B4753" s="37"/>
      <c r="C4753" s="98"/>
      <c r="E4753" s="243"/>
      <c r="F4753" s="243"/>
    </row>
    <row r="4754" spans="1:6" ht="17.399999999999999">
      <c r="A4754" s="37"/>
      <c r="B4754" s="37"/>
      <c r="C4754" s="98"/>
    </row>
    <row r="4755" spans="1:6" ht="17.399999999999999">
      <c r="A4755" s="37"/>
      <c r="B4755" s="37"/>
      <c r="C4755" s="98"/>
      <c r="E4755" s="243"/>
      <c r="F4755" s="243"/>
    </row>
    <row r="4756" spans="1:6" ht="17.399999999999999">
      <c r="A4756" s="37"/>
      <c r="B4756" s="37"/>
      <c r="C4756" s="98"/>
    </row>
    <row r="4757" spans="1:6" ht="17.399999999999999">
      <c r="A4757" s="37"/>
      <c r="B4757" s="37"/>
      <c r="C4757" s="98"/>
      <c r="E4757" s="243"/>
      <c r="F4757" s="243"/>
    </row>
    <row r="4758" spans="1:6" ht="17.399999999999999">
      <c r="A4758" s="37"/>
      <c r="B4758" s="37"/>
      <c r="C4758" s="98"/>
    </row>
    <row r="4759" spans="1:6" ht="17.399999999999999">
      <c r="A4759" s="37"/>
      <c r="B4759" s="37"/>
      <c r="C4759" s="98"/>
      <c r="E4759" s="243"/>
      <c r="F4759" s="243"/>
    </row>
    <row r="4760" spans="1:6" ht="17.399999999999999">
      <c r="A4760" s="37"/>
      <c r="B4760" s="37"/>
      <c r="C4760" s="98"/>
    </row>
    <row r="4761" spans="1:6" ht="17.399999999999999">
      <c r="A4761" s="37"/>
      <c r="B4761" s="37"/>
      <c r="C4761" s="98"/>
      <c r="E4761" s="243"/>
      <c r="F4761" s="243"/>
    </row>
    <row r="4762" spans="1:6" ht="17.399999999999999">
      <c r="A4762" s="37"/>
      <c r="B4762" s="37"/>
      <c r="C4762" s="98"/>
    </row>
    <row r="4763" spans="1:6" ht="17.399999999999999">
      <c r="A4763" s="37"/>
      <c r="B4763" s="37"/>
      <c r="C4763" s="98"/>
      <c r="E4763" s="243"/>
      <c r="F4763" s="243"/>
    </row>
    <row r="4764" spans="1:6" ht="17.399999999999999">
      <c r="A4764" s="37"/>
      <c r="B4764" s="37"/>
      <c r="C4764" s="98"/>
    </row>
    <row r="4765" spans="1:6" ht="17.399999999999999">
      <c r="A4765" s="37"/>
      <c r="B4765" s="37"/>
      <c r="C4765" s="98"/>
      <c r="E4765" s="243"/>
      <c r="F4765" s="243"/>
    </row>
    <row r="4766" spans="1:6" ht="17.399999999999999">
      <c r="A4766" s="37"/>
      <c r="B4766" s="37"/>
      <c r="C4766" s="98"/>
    </row>
    <row r="4767" spans="1:6" ht="17.399999999999999">
      <c r="A4767" s="37"/>
      <c r="B4767" s="37"/>
      <c r="C4767" s="98"/>
    </row>
    <row r="4768" spans="1:6" ht="17.399999999999999">
      <c r="A4768" s="37"/>
      <c r="B4768" s="37"/>
      <c r="C4768" s="98"/>
      <c r="E4768" s="243"/>
      <c r="F4768" s="243"/>
    </row>
    <row r="4769" spans="1:6" ht="17.399999999999999">
      <c r="A4769" s="37"/>
      <c r="B4769" s="37"/>
      <c r="C4769" s="98"/>
    </row>
    <row r="4770" spans="1:6" ht="17.399999999999999">
      <c r="A4770" s="37"/>
      <c r="B4770" s="37"/>
      <c r="C4770" s="98"/>
      <c r="E4770" s="243"/>
      <c r="F4770" s="243"/>
    </row>
    <row r="4771" spans="1:6" ht="17.399999999999999">
      <c r="A4771" s="37"/>
      <c r="B4771" s="37"/>
      <c r="C4771" s="98"/>
    </row>
    <row r="4772" spans="1:6" ht="17.399999999999999">
      <c r="A4772" s="37"/>
      <c r="B4772" s="37"/>
      <c r="C4772" s="98"/>
      <c r="E4772" s="243"/>
      <c r="F4772" s="243"/>
    </row>
    <row r="4773" spans="1:6" ht="17.399999999999999">
      <c r="A4773" s="37"/>
      <c r="B4773" s="37"/>
      <c r="C4773" s="98"/>
    </row>
    <row r="4774" spans="1:6" ht="17.399999999999999">
      <c r="A4774" s="37"/>
      <c r="B4774" s="37"/>
      <c r="C4774" s="98"/>
      <c r="E4774" s="243"/>
      <c r="F4774" s="243"/>
    </row>
    <row r="4775" spans="1:6" ht="17.399999999999999">
      <c r="A4775" s="37"/>
      <c r="B4775" s="37"/>
      <c r="C4775" s="98"/>
    </row>
    <row r="4776" spans="1:6" ht="17.399999999999999">
      <c r="A4776" s="37"/>
      <c r="B4776" s="37"/>
      <c r="C4776" s="98"/>
      <c r="E4776" s="243"/>
      <c r="F4776" s="243"/>
    </row>
    <row r="4777" spans="1:6" ht="17.399999999999999">
      <c r="A4777" s="37"/>
      <c r="B4777" s="37"/>
      <c r="C4777" s="98"/>
    </row>
    <row r="4778" spans="1:6" ht="17.399999999999999">
      <c r="A4778" s="37"/>
      <c r="B4778" s="37"/>
      <c r="C4778" s="98"/>
      <c r="E4778" s="243"/>
      <c r="F4778" s="243"/>
    </row>
    <row r="4779" spans="1:6" ht="17.399999999999999">
      <c r="A4779" s="37"/>
      <c r="B4779" s="37"/>
      <c r="C4779" s="98"/>
    </row>
    <row r="4780" spans="1:6" ht="17.399999999999999">
      <c r="A4780" s="37"/>
      <c r="B4780" s="37"/>
      <c r="C4780" s="98"/>
      <c r="E4780" s="243"/>
      <c r="F4780" s="243"/>
    </row>
    <row r="4781" spans="1:6" ht="17.399999999999999">
      <c r="A4781" s="37"/>
      <c r="B4781" s="37"/>
      <c r="C4781" s="98"/>
    </row>
    <row r="4782" spans="1:6" ht="17.399999999999999">
      <c r="A4782" s="37"/>
      <c r="B4782" s="37"/>
      <c r="C4782" s="98"/>
      <c r="E4782" s="243"/>
      <c r="F4782" s="243"/>
    </row>
    <row r="4783" spans="1:6" ht="17.399999999999999">
      <c r="A4783" s="37"/>
      <c r="B4783" s="37"/>
      <c r="C4783" s="98"/>
    </row>
    <row r="4784" spans="1:6" ht="17.399999999999999">
      <c r="A4784" s="37"/>
      <c r="B4784" s="37"/>
      <c r="C4784" s="98"/>
      <c r="E4784" s="243"/>
      <c r="F4784" s="243"/>
    </row>
    <row r="4785" spans="1:6" ht="17.399999999999999">
      <c r="A4785" s="37"/>
      <c r="B4785" s="37"/>
      <c r="C4785" s="98"/>
    </row>
    <row r="4786" spans="1:6" ht="17.399999999999999">
      <c r="A4786" s="37"/>
      <c r="B4786" s="37"/>
      <c r="C4786" s="98"/>
      <c r="E4786" s="243"/>
      <c r="F4786" s="243"/>
    </row>
    <row r="4787" spans="1:6" ht="17.399999999999999">
      <c r="A4787" s="37"/>
      <c r="B4787" s="37"/>
      <c r="C4787" s="98"/>
    </row>
    <row r="4788" spans="1:6" ht="17.399999999999999">
      <c r="A4788" s="37"/>
      <c r="B4788" s="37"/>
      <c r="C4788" s="98"/>
      <c r="E4788" s="243"/>
      <c r="F4788" s="243"/>
    </row>
    <row r="4789" spans="1:6" ht="17.399999999999999">
      <c r="A4789" s="37"/>
      <c r="B4789" s="37"/>
      <c r="C4789" s="98"/>
    </row>
    <row r="4790" spans="1:6" ht="17.399999999999999">
      <c r="A4790" s="37"/>
      <c r="B4790" s="37"/>
      <c r="C4790" s="98"/>
    </row>
    <row r="4791" spans="1:6" ht="17.399999999999999">
      <c r="A4791" s="37"/>
      <c r="B4791" s="37"/>
      <c r="C4791" s="98"/>
      <c r="E4791" s="243"/>
      <c r="F4791" s="243"/>
    </row>
    <row r="4792" spans="1:6" ht="17.399999999999999">
      <c r="A4792" s="37"/>
      <c r="B4792" s="37"/>
      <c r="C4792" s="98"/>
    </row>
    <row r="4793" spans="1:6" ht="17.399999999999999">
      <c r="A4793" s="37"/>
      <c r="B4793" s="37"/>
      <c r="C4793" s="98"/>
      <c r="E4793" s="243"/>
      <c r="F4793" s="243"/>
    </row>
    <row r="4794" spans="1:6" ht="17.399999999999999">
      <c r="A4794" s="37"/>
      <c r="B4794" s="37"/>
      <c r="C4794" s="98"/>
      <c r="E4794" s="243"/>
      <c r="F4794" s="243"/>
    </row>
    <row r="4795" spans="1:6" ht="17.399999999999999">
      <c r="A4795" s="37"/>
      <c r="B4795" s="37"/>
      <c r="C4795" s="98"/>
    </row>
    <row r="4796" spans="1:6" ht="17.399999999999999">
      <c r="A4796" s="37"/>
      <c r="B4796" s="37"/>
      <c r="C4796" s="98"/>
      <c r="E4796" s="243"/>
      <c r="F4796" s="243"/>
    </row>
    <row r="4797" spans="1:6" ht="17.399999999999999">
      <c r="A4797" s="37"/>
      <c r="B4797" s="37"/>
      <c r="C4797" s="98"/>
    </row>
    <row r="4798" spans="1:6" ht="17.399999999999999">
      <c r="A4798" s="37"/>
      <c r="B4798" s="37"/>
      <c r="C4798" s="98"/>
      <c r="E4798" s="243"/>
      <c r="F4798" s="243"/>
    </row>
    <row r="4799" spans="1:6" ht="17.399999999999999">
      <c r="A4799" s="37"/>
      <c r="B4799" s="37"/>
      <c r="C4799" s="98"/>
    </row>
    <row r="4800" spans="1:6" ht="17.399999999999999">
      <c r="A4800" s="37"/>
      <c r="B4800" s="37"/>
      <c r="C4800" s="98"/>
      <c r="E4800" s="243"/>
      <c r="F4800" s="243"/>
    </row>
    <row r="4801" spans="1:6" ht="17.399999999999999">
      <c r="A4801" s="37"/>
      <c r="B4801" s="37"/>
      <c r="C4801" s="98"/>
    </row>
    <row r="4802" spans="1:6" ht="17.399999999999999">
      <c r="A4802" s="37"/>
      <c r="B4802" s="37"/>
      <c r="C4802" s="98"/>
      <c r="E4802" s="243"/>
      <c r="F4802" s="243"/>
    </row>
    <row r="4803" spans="1:6" ht="17.399999999999999">
      <c r="A4803" s="37"/>
      <c r="B4803" s="37"/>
      <c r="C4803" s="98"/>
    </row>
    <row r="4804" spans="1:6" ht="17.399999999999999">
      <c r="A4804" s="37"/>
      <c r="B4804" s="37"/>
      <c r="C4804" s="98"/>
      <c r="E4804" s="243"/>
      <c r="F4804" s="243"/>
    </row>
    <row r="4805" spans="1:6" ht="17.399999999999999">
      <c r="A4805" s="37"/>
      <c r="B4805" s="37"/>
      <c r="C4805" s="98"/>
    </row>
    <row r="4806" spans="1:6" ht="17.399999999999999">
      <c r="A4806" s="37"/>
      <c r="B4806" s="37"/>
      <c r="C4806" s="98"/>
      <c r="E4806" s="243"/>
      <c r="F4806" s="243"/>
    </row>
    <row r="4807" spans="1:6" ht="17.399999999999999">
      <c r="A4807" s="37"/>
      <c r="B4807" s="37"/>
      <c r="C4807" s="98"/>
    </row>
    <row r="4808" spans="1:6" ht="17.399999999999999">
      <c r="A4808" s="37"/>
      <c r="B4808" s="37"/>
      <c r="C4808" s="98"/>
      <c r="E4808" s="243"/>
      <c r="F4808" s="243"/>
    </row>
    <row r="4809" spans="1:6" ht="17.399999999999999">
      <c r="A4809" s="37"/>
      <c r="B4809" s="37"/>
      <c r="C4809" s="98"/>
    </row>
    <row r="4810" spans="1:6" ht="17.399999999999999">
      <c r="A4810" s="37"/>
      <c r="B4810" s="37"/>
      <c r="C4810" s="98"/>
      <c r="E4810" s="243"/>
      <c r="F4810" s="243"/>
    </row>
    <row r="4811" spans="1:6" ht="17.399999999999999">
      <c r="A4811" s="37"/>
      <c r="B4811" s="37"/>
      <c r="C4811" s="98"/>
    </row>
    <row r="4812" spans="1:6" ht="17.399999999999999">
      <c r="A4812" s="37"/>
      <c r="B4812" s="37"/>
      <c r="C4812" s="98"/>
      <c r="E4812" s="243"/>
      <c r="F4812" s="243"/>
    </row>
    <row r="4813" spans="1:6" ht="17.399999999999999">
      <c r="A4813" s="37"/>
      <c r="B4813" s="37"/>
      <c r="C4813" s="98"/>
    </row>
    <row r="4814" spans="1:6" ht="17.399999999999999">
      <c r="A4814" s="37"/>
      <c r="B4814" s="37"/>
      <c r="C4814" s="98"/>
      <c r="E4814" s="243"/>
      <c r="F4814" s="243"/>
    </row>
    <row r="4815" spans="1:6" ht="17.399999999999999">
      <c r="A4815" s="37"/>
      <c r="B4815" s="37"/>
      <c r="C4815" s="98"/>
    </row>
    <row r="4816" spans="1:6" ht="17.399999999999999">
      <c r="A4816" s="37"/>
      <c r="B4816" s="37"/>
      <c r="C4816" s="98"/>
      <c r="E4816" s="243"/>
      <c r="F4816" s="243"/>
    </row>
    <row r="4817" spans="1:6" ht="17.399999999999999">
      <c r="A4817" s="37"/>
      <c r="B4817" s="37"/>
      <c r="C4817" s="98"/>
    </row>
    <row r="4818" spans="1:6" ht="17.399999999999999">
      <c r="A4818" s="37"/>
      <c r="B4818" s="37"/>
      <c r="C4818" s="98"/>
    </row>
    <row r="4819" spans="1:6" ht="17.399999999999999">
      <c r="A4819" s="37"/>
      <c r="B4819" s="37"/>
      <c r="C4819" s="98"/>
      <c r="E4819" s="243"/>
      <c r="F4819" s="243"/>
    </row>
    <row r="4820" spans="1:6" ht="17.399999999999999">
      <c r="A4820" s="37"/>
      <c r="B4820" s="37"/>
      <c r="C4820" s="98"/>
    </row>
    <row r="4821" spans="1:6" ht="17.399999999999999">
      <c r="A4821" s="37"/>
      <c r="B4821" s="37"/>
      <c r="C4821" s="98"/>
    </row>
    <row r="4822" spans="1:6" ht="17.399999999999999">
      <c r="A4822" s="37"/>
      <c r="B4822" s="37"/>
      <c r="C4822" s="98"/>
      <c r="E4822" s="243"/>
      <c r="F4822" s="243"/>
    </row>
    <row r="4823" spans="1:6" ht="17.399999999999999">
      <c r="A4823" s="37"/>
      <c r="B4823" s="37"/>
      <c r="C4823" s="98"/>
    </row>
    <row r="4824" spans="1:6" ht="17.399999999999999">
      <c r="A4824" s="37"/>
      <c r="B4824" s="37"/>
      <c r="C4824" s="98"/>
      <c r="E4824" s="243"/>
      <c r="F4824" s="243"/>
    </row>
    <row r="4825" spans="1:6" ht="17.399999999999999">
      <c r="A4825" s="37"/>
      <c r="B4825" s="37"/>
      <c r="C4825" s="98"/>
    </row>
    <row r="4826" spans="1:6" ht="17.399999999999999">
      <c r="A4826" s="37"/>
      <c r="B4826" s="37"/>
      <c r="C4826" s="98"/>
      <c r="E4826" s="243"/>
      <c r="F4826" s="243"/>
    </row>
    <row r="4827" spans="1:6" ht="17.399999999999999">
      <c r="A4827" s="37"/>
      <c r="B4827" s="37"/>
      <c r="C4827" s="98"/>
    </row>
    <row r="4828" spans="1:6" ht="17.399999999999999">
      <c r="A4828" s="37"/>
      <c r="B4828" s="37"/>
      <c r="C4828" s="98"/>
      <c r="E4828" s="243"/>
      <c r="F4828" s="243"/>
    </row>
    <row r="4829" spans="1:6" ht="17.399999999999999">
      <c r="A4829" s="37"/>
      <c r="B4829" s="37"/>
      <c r="C4829" s="98"/>
    </row>
    <row r="4830" spans="1:6" ht="17.399999999999999">
      <c r="A4830" s="37"/>
      <c r="B4830" s="37"/>
      <c r="C4830" s="98"/>
      <c r="E4830" s="243"/>
      <c r="F4830" s="243"/>
    </row>
    <row r="4831" spans="1:6" ht="17.399999999999999">
      <c r="A4831" s="37"/>
      <c r="B4831" s="37"/>
      <c r="C4831" s="98"/>
    </row>
    <row r="4832" spans="1:6" ht="17.399999999999999">
      <c r="A4832" s="37"/>
      <c r="B4832" s="37"/>
      <c r="C4832" s="98"/>
      <c r="E4832" s="243"/>
      <c r="F4832" s="243"/>
    </row>
    <row r="4833" spans="1:6" ht="17.399999999999999">
      <c r="A4833" s="37"/>
      <c r="B4833" s="37"/>
      <c r="C4833" s="98"/>
    </row>
    <row r="4834" spans="1:6" ht="17.399999999999999">
      <c r="A4834" s="37"/>
      <c r="B4834" s="37"/>
      <c r="C4834" s="98"/>
      <c r="E4834" s="243"/>
      <c r="F4834" s="243"/>
    </row>
    <row r="4835" spans="1:6" ht="17.399999999999999">
      <c r="A4835" s="37"/>
      <c r="B4835" s="37"/>
      <c r="C4835" s="98"/>
    </row>
    <row r="4836" spans="1:6" ht="17.399999999999999">
      <c r="A4836" s="37"/>
      <c r="B4836" s="37"/>
      <c r="C4836" s="98"/>
      <c r="E4836" s="243"/>
      <c r="F4836" s="243"/>
    </row>
    <row r="4837" spans="1:6" ht="17.399999999999999">
      <c r="A4837" s="37"/>
      <c r="B4837" s="37"/>
      <c r="C4837" s="98"/>
    </row>
    <row r="4838" spans="1:6" ht="17.399999999999999">
      <c r="A4838" s="37"/>
      <c r="B4838" s="37"/>
      <c r="C4838" s="98"/>
      <c r="E4838" s="243"/>
      <c r="F4838" s="243"/>
    </row>
    <row r="4839" spans="1:6" ht="17.399999999999999">
      <c r="A4839" s="37"/>
      <c r="B4839" s="37"/>
      <c r="C4839" s="98"/>
    </row>
    <row r="4840" spans="1:6" ht="17.399999999999999">
      <c r="A4840" s="37"/>
      <c r="B4840" s="37"/>
      <c r="C4840" s="98"/>
      <c r="E4840" s="243"/>
      <c r="F4840" s="243"/>
    </row>
    <row r="4841" spans="1:6" ht="17.399999999999999">
      <c r="A4841" s="37"/>
      <c r="B4841" s="37"/>
      <c r="C4841" s="98"/>
    </row>
    <row r="4842" spans="1:6" ht="17.399999999999999">
      <c r="A4842" s="37"/>
      <c r="B4842" s="37"/>
      <c r="C4842" s="98"/>
      <c r="E4842" s="243"/>
      <c r="F4842" s="243"/>
    </row>
    <row r="4843" spans="1:6" ht="17.399999999999999">
      <c r="A4843" s="37"/>
      <c r="B4843" s="37"/>
      <c r="C4843" s="98"/>
    </row>
    <row r="4844" spans="1:6" ht="17.399999999999999">
      <c r="A4844" s="37"/>
      <c r="B4844" s="37"/>
      <c r="C4844" s="98"/>
      <c r="E4844" s="243"/>
      <c r="F4844" s="243"/>
    </row>
    <row r="4845" spans="1:6" ht="17.399999999999999">
      <c r="A4845" s="37"/>
      <c r="B4845" s="37"/>
      <c r="C4845" s="98"/>
    </row>
    <row r="4846" spans="1:6" ht="17.399999999999999">
      <c r="A4846" s="37"/>
      <c r="B4846" s="37"/>
      <c r="C4846" s="98"/>
      <c r="E4846" s="243"/>
      <c r="F4846" s="243"/>
    </row>
    <row r="4847" spans="1:6" ht="17.399999999999999">
      <c r="A4847" s="37"/>
      <c r="B4847" s="37"/>
      <c r="C4847" s="98"/>
    </row>
    <row r="4848" spans="1:6" ht="17.399999999999999">
      <c r="A4848" s="37"/>
      <c r="B4848" s="37"/>
      <c r="C4848" s="98"/>
      <c r="E4848" s="243"/>
      <c r="F4848" s="243"/>
    </row>
    <row r="4849" spans="1:6" ht="17.399999999999999">
      <c r="A4849" s="37"/>
      <c r="B4849" s="37"/>
      <c r="C4849" s="98"/>
    </row>
    <row r="4850" spans="1:6" ht="17.399999999999999">
      <c r="A4850" s="37"/>
      <c r="B4850" s="37"/>
      <c r="C4850" s="98"/>
      <c r="E4850" s="243"/>
      <c r="F4850" s="243"/>
    </row>
    <row r="4851" spans="1:6" ht="17.399999999999999">
      <c r="A4851" s="37"/>
      <c r="B4851" s="37"/>
      <c r="C4851" s="98"/>
    </row>
    <row r="4852" spans="1:6" ht="17.399999999999999">
      <c r="A4852" s="37"/>
      <c r="B4852" s="37"/>
      <c r="C4852" s="98"/>
      <c r="E4852" s="243"/>
      <c r="F4852" s="243"/>
    </row>
    <row r="4853" spans="1:6" ht="17.399999999999999">
      <c r="A4853" s="37"/>
      <c r="B4853" s="37"/>
      <c r="C4853" s="98"/>
    </row>
    <row r="4854" spans="1:6" ht="17.399999999999999">
      <c r="A4854" s="37"/>
      <c r="B4854" s="37"/>
      <c r="C4854" s="98"/>
    </row>
    <row r="4855" spans="1:6" ht="17.399999999999999">
      <c r="A4855" s="37"/>
      <c r="B4855" s="37"/>
      <c r="C4855" s="98"/>
      <c r="E4855" s="243"/>
      <c r="F4855" s="243"/>
    </row>
    <row r="4856" spans="1:6" ht="17.399999999999999">
      <c r="A4856" s="37"/>
      <c r="B4856" s="37"/>
      <c r="C4856" s="98"/>
    </row>
    <row r="4857" spans="1:6" ht="17.399999999999999">
      <c r="A4857" s="37"/>
      <c r="B4857" s="37"/>
      <c r="C4857" s="98"/>
      <c r="E4857" s="243"/>
      <c r="F4857" s="243"/>
    </row>
    <row r="4858" spans="1:6" ht="17.399999999999999">
      <c r="A4858" s="37"/>
      <c r="B4858" s="37"/>
      <c r="C4858" s="98"/>
    </row>
    <row r="4859" spans="1:6" ht="17.399999999999999">
      <c r="A4859" s="37"/>
      <c r="B4859" s="37"/>
      <c r="C4859" s="98"/>
      <c r="E4859" s="243"/>
      <c r="F4859" s="243"/>
    </row>
    <row r="4860" spans="1:6" ht="17.399999999999999">
      <c r="A4860" s="37"/>
      <c r="B4860" s="37"/>
      <c r="C4860" s="98"/>
    </row>
    <row r="4861" spans="1:6" ht="17.399999999999999">
      <c r="A4861" s="37"/>
      <c r="B4861" s="37"/>
      <c r="C4861" s="98"/>
      <c r="E4861" s="243"/>
      <c r="F4861" s="243"/>
    </row>
    <row r="4862" spans="1:6" ht="17.399999999999999">
      <c r="A4862" s="37"/>
      <c r="B4862" s="37"/>
      <c r="C4862" s="98"/>
    </row>
    <row r="4863" spans="1:6" ht="17.399999999999999">
      <c r="A4863" s="37"/>
      <c r="B4863" s="37"/>
      <c r="C4863" s="98"/>
      <c r="E4863" s="243"/>
      <c r="F4863" s="243"/>
    </row>
    <row r="4864" spans="1:6" ht="17.399999999999999">
      <c r="A4864" s="37"/>
      <c r="B4864" s="37"/>
      <c r="C4864" s="98"/>
    </row>
    <row r="4865" spans="1:6" ht="17.399999999999999">
      <c r="A4865" s="37"/>
      <c r="B4865" s="37"/>
      <c r="C4865" s="98"/>
      <c r="E4865" s="243"/>
      <c r="F4865" s="243"/>
    </row>
    <row r="4866" spans="1:6" ht="17.399999999999999">
      <c r="A4866" s="37"/>
      <c r="B4866" s="37"/>
      <c r="C4866" s="98"/>
    </row>
    <row r="4867" spans="1:6" ht="17.399999999999999">
      <c r="A4867" s="37"/>
      <c r="B4867" s="37"/>
      <c r="C4867" s="98"/>
      <c r="E4867" s="243"/>
      <c r="F4867" s="243"/>
    </row>
    <row r="4868" spans="1:6" ht="17.399999999999999">
      <c r="A4868" s="37"/>
      <c r="B4868" s="37"/>
      <c r="C4868" s="98"/>
    </row>
    <row r="4869" spans="1:6" ht="17.399999999999999">
      <c r="A4869" s="37"/>
      <c r="B4869" s="37"/>
      <c r="C4869" s="98"/>
      <c r="E4869" s="243"/>
      <c r="F4869" s="243"/>
    </row>
    <row r="4870" spans="1:6" ht="17.399999999999999">
      <c r="A4870" s="37"/>
      <c r="B4870" s="37"/>
      <c r="C4870" s="98"/>
    </row>
    <row r="4871" spans="1:6" ht="17.399999999999999">
      <c r="A4871" s="37"/>
      <c r="B4871" s="37"/>
      <c r="C4871" s="98"/>
      <c r="E4871" s="243"/>
      <c r="F4871" s="243"/>
    </row>
    <row r="4872" spans="1:6" ht="17.399999999999999">
      <c r="A4872" s="37"/>
      <c r="B4872" s="37"/>
      <c r="C4872" s="98"/>
    </row>
    <row r="4873" spans="1:6" ht="17.399999999999999">
      <c r="A4873" s="37"/>
      <c r="B4873" s="37"/>
      <c r="C4873" s="98"/>
      <c r="E4873" s="243"/>
      <c r="F4873" s="243"/>
    </row>
    <row r="4874" spans="1:6" ht="17.399999999999999">
      <c r="A4874" s="37"/>
      <c r="B4874" s="37"/>
      <c r="C4874" s="98"/>
    </row>
    <row r="4875" spans="1:6" ht="17.399999999999999">
      <c r="A4875" s="37"/>
      <c r="B4875" s="37"/>
      <c r="C4875" s="98"/>
      <c r="E4875" s="243"/>
      <c r="F4875" s="243"/>
    </row>
    <row r="4876" spans="1:6" ht="17.399999999999999">
      <c r="A4876" s="37"/>
      <c r="B4876" s="37"/>
      <c r="C4876" s="98"/>
    </row>
    <row r="4877" spans="1:6" ht="17.399999999999999">
      <c r="A4877" s="37"/>
      <c r="B4877" s="37"/>
      <c r="C4877" s="98"/>
      <c r="E4877" s="243"/>
      <c r="F4877" s="243"/>
    </row>
    <row r="4878" spans="1:6" ht="17.399999999999999">
      <c r="A4878" s="37"/>
      <c r="B4878" s="37"/>
      <c r="C4878" s="98"/>
    </row>
    <row r="4879" spans="1:6" ht="17.399999999999999">
      <c r="A4879" s="37"/>
      <c r="B4879" s="37"/>
      <c r="C4879" s="98"/>
      <c r="E4879" s="243"/>
      <c r="F4879" s="243"/>
    </row>
    <row r="4880" spans="1:6" ht="17.399999999999999">
      <c r="A4880" s="37"/>
      <c r="B4880" s="37"/>
      <c r="C4880" s="98"/>
    </row>
    <row r="4881" spans="1:6" ht="17.399999999999999">
      <c r="A4881" s="37"/>
      <c r="B4881" s="37"/>
      <c r="C4881" s="98"/>
    </row>
    <row r="4882" spans="1:6" ht="17.399999999999999">
      <c r="A4882" s="37"/>
      <c r="B4882" s="37"/>
      <c r="C4882" s="98"/>
    </row>
    <row r="4883" spans="1:6" ht="17.399999999999999">
      <c r="A4883" s="37"/>
      <c r="B4883" s="37"/>
      <c r="C4883" s="98"/>
    </row>
    <row r="4884" spans="1:6" ht="17.399999999999999">
      <c r="A4884" s="37"/>
      <c r="B4884" s="37"/>
      <c r="C4884" s="98"/>
      <c r="E4884" s="243"/>
      <c r="F4884" s="243"/>
    </row>
    <row r="4885" spans="1:6" ht="17.399999999999999">
      <c r="A4885" s="37"/>
      <c r="B4885" s="37"/>
      <c r="C4885" s="98"/>
    </row>
    <row r="4886" spans="1:6" ht="17.399999999999999">
      <c r="A4886" s="37"/>
      <c r="B4886" s="37"/>
      <c r="C4886" s="98"/>
      <c r="E4886" s="243"/>
      <c r="F4886" s="243"/>
    </row>
    <row r="4887" spans="1:6" ht="17.399999999999999">
      <c r="A4887" s="37"/>
      <c r="B4887" s="37"/>
      <c r="C4887" s="98"/>
    </row>
    <row r="4888" spans="1:6" ht="17.399999999999999">
      <c r="A4888" s="37"/>
      <c r="B4888" s="37"/>
      <c r="C4888" s="98"/>
    </row>
    <row r="4889" spans="1:6" ht="17.399999999999999">
      <c r="A4889" s="37"/>
      <c r="B4889" s="37"/>
      <c r="C4889" s="98"/>
    </row>
    <row r="4890" spans="1:6" ht="17.399999999999999">
      <c r="A4890" s="37"/>
      <c r="B4890" s="37"/>
      <c r="C4890" s="98"/>
      <c r="E4890" s="243"/>
      <c r="F4890" s="243"/>
    </row>
    <row r="4891" spans="1:6" ht="17.399999999999999">
      <c r="A4891" s="37"/>
      <c r="B4891" s="37"/>
      <c r="C4891" s="98"/>
    </row>
    <row r="4892" spans="1:6" ht="17.399999999999999">
      <c r="A4892" s="37"/>
      <c r="B4892" s="37"/>
      <c r="C4892" s="98"/>
      <c r="E4892" s="243"/>
      <c r="F4892" s="243"/>
    </row>
    <row r="4893" spans="1:6" ht="17.399999999999999">
      <c r="A4893" s="37"/>
      <c r="B4893" s="37"/>
      <c r="C4893" s="98"/>
    </row>
    <row r="4894" spans="1:6" ht="17.399999999999999">
      <c r="A4894" s="37"/>
      <c r="B4894" s="37"/>
      <c r="C4894" s="98"/>
      <c r="E4894" s="243"/>
      <c r="F4894" s="243"/>
    </row>
    <row r="4895" spans="1:6" ht="17.399999999999999">
      <c r="A4895" s="37"/>
      <c r="B4895" s="37"/>
      <c r="C4895" s="98"/>
    </row>
    <row r="4896" spans="1:6" ht="17.399999999999999">
      <c r="A4896" s="37"/>
      <c r="B4896" s="37"/>
      <c r="C4896" s="98"/>
      <c r="E4896" s="243"/>
      <c r="F4896" s="243"/>
    </row>
    <row r="4897" spans="1:6" ht="17.399999999999999">
      <c r="A4897" s="37"/>
      <c r="B4897" s="37"/>
      <c r="C4897" s="98"/>
    </row>
    <row r="4898" spans="1:6" ht="17.399999999999999">
      <c r="A4898" s="37"/>
      <c r="B4898" s="37"/>
      <c r="C4898" s="98"/>
    </row>
    <row r="4899" spans="1:6" ht="17.399999999999999">
      <c r="A4899" s="37"/>
      <c r="B4899" s="37"/>
      <c r="C4899" s="98"/>
      <c r="E4899" s="243"/>
      <c r="F4899" s="243"/>
    </row>
    <row r="4900" spans="1:6" ht="17.399999999999999">
      <c r="A4900" s="37"/>
      <c r="B4900" s="37"/>
      <c r="C4900" s="98"/>
    </row>
    <row r="4901" spans="1:6" ht="17.399999999999999">
      <c r="A4901" s="37"/>
      <c r="B4901" s="37"/>
      <c r="C4901" s="98"/>
    </row>
    <row r="4902" spans="1:6" ht="17.399999999999999">
      <c r="A4902" s="37"/>
      <c r="B4902" s="37"/>
      <c r="C4902" s="98"/>
      <c r="E4902" s="243"/>
      <c r="F4902" s="243"/>
    </row>
    <row r="4903" spans="1:6" ht="17.399999999999999">
      <c r="A4903" s="37"/>
      <c r="B4903" s="37"/>
      <c r="C4903" s="98"/>
    </row>
    <row r="4904" spans="1:6" ht="17.399999999999999">
      <c r="A4904" s="37"/>
      <c r="B4904" s="37"/>
      <c r="C4904" s="98"/>
    </row>
    <row r="4905" spans="1:6" ht="17.399999999999999">
      <c r="A4905" s="37"/>
      <c r="B4905" s="37"/>
      <c r="C4905" s="98"/>
      <c r="E4905" s="243"/>
      <c r="F4905" s="243"/>
    </row>
    <row r="4906" spans="1:6" ht="17.399999999999999">
      <c r="A4906" s="37"/>
      <c r="B4906" s="37"/>
      <c r="C4906" s="98"/>
    </row>
    <row r="4907" spans="1:6" ht="17.399999999999999">
      <c r="A4907" s="37"/>
      <c r="B4907" s="37"/>
      <c r="C4907" s="98"/>
      <c r="E4907" s="243"/>
      <c r="F4907" s="243"/>
    </row>
    <row r="4908" spans="1:6" ht="17.399999999999999">
      <c r="A4908" s="37"/>
      <c r="B4908" s="37"/>
      <c r="C4908" s="98"/>
    </row>
    <row r="4909" spans="1:6" ht="17.399999999999999">
      <c r="A4909" s="37"/>
      <c r="B4909" s="37"/>
      <c r="C4909" s="98"/>
    </row>
    <row r="4910" spans="1:6" ht="17.399999999999999">
      <c r="A4910" s="37"/>
      <c r="B4910" s="37"/>
      <c r="C4910" s="98"/>
      <c r="E4910" s="243"/>
      <c r="F4910" s="243"/>
    </row>
    <row r="4911" spans="1:6" ht="17.399999999999999">
      <c r="A4911" s="37"/>
      <c r="B4911" s="37"/>
      <c r="C4911" s="98"/>
    </row>
    <row r="4912" spans="1:6" ht="17.399999999999999">
      <c r="A4912" s="37"/>
      <c r="B4912" s="37"/>
      <c r="C4912" s="98"/>
    </row>
    <row r="4913" spans="1:6" ht="17.399999999999999">
      <c r="A4913" s="37"/>
      <c r="B4913" s="37"/>
      <c r="C4913" s="98"/>
      <c r="E4913" s="243"/>
      <c r="F4913" s="243"/>
    </row>
    <row r="4914" spans="1:6" ht="17.399999999999999">
      <c r="A4914" s="37"/>
      <c r="B4914" s="37"/>
      <c r="C4914" s="98"/>
    </row>
    <row r="4915" spans="1:6" ht="17.399999999999999">
      <c r="A4915" s="37"/>
      <c r="B4915" s="37"/>
      <c r="C4915" s="98"/>
      <c r="E4915" s="243"/>
      <c r="F4915" s="243"/>
    </row>
    <row r="4916" spans="1:6" ht="17.399999999999999">
      <c r="A4916" s="37"/>
      <c r="B4916" s="37"/>
      <c r="C4916" s="98"/>
    </row>
    <row r="4917" spans="1:6" ht="17.399999999999999">
      <c r="A4917" s="37"/>
      <c r="B4917" s="37"/>
      <c r="C4917" s="98"/>
      <c r="E4917" s="243"/>
      <c r="F4917" s="243"/>
    </row>
    <row r="4918" spans="1:6" ht="17.399999999999999">
      <c r="A4918" s="37"/>
      <c r="B4918" s="37"/>
      <c r="C4918" s="98"/>
    </row>
    <row r="4919" spans="1:6" ht="17.399999999999999">
      <c r="A4919" s="37"/>
      <c r="B4919" s="37"/>
      <c r="C4919" s="98"/>
      <c r="E4919" s="243"/>
      <c r="F4919" s="243"/>
    </row>
    <row r="4920" spans="1:6" ht="17.399999999999999">
      <c r="A4920" s="37"/>
      <c r="B4920" s="37"/>
      <c r="C4920" s="98"/>
    </row>
    <row r="4921" spans="1:6" ht="17.399999999999999">
      <c r="A4921" s="37"/>
      <c r="B4921" s="37"/>
      <c r="C4921" s="98"/>
    </row>
    <row r="4922" spans="1:6" ht="17.399999999999999">
      <c r="A4922" s="37"/>
      <c r="B4922" s="37"/>
      <c r="C4922" s="98"/>
      <c r="E4922" s="243"/>
      <c r="F4922" s="243"/>
    </row>
    <row r="4923" spans="1:6" ht="17.399999999999999">
      <c r="A4923" s="37"/>
      <c r="B4923" s="37"/>
      <c r="C4923" s="98"/>
    </row>
    <row r="4924" spans="1:6" ht="17.399999999999999">
      <c r="A4924" s="37"/>
      <c r="B4924" s="37"/>
      <c r="C4924" s="98"/>
    </row>
    <row r="4925" spans="1:6" ht="17.399999999999999">
      <c r="A4925" s="37"/>
      <c r="B4925" s="37"/>
      <c r="C4925" s="98"/>
      <c r="E4925" s="243"/>
      <c r="F4925" s="243"/>
    </row>
    <row r="4926" spans="1:6" ht="17.399999999999999">
      <c r="A4926" s="37"/>
      <c r="B4926" s="37"/>
      <c r="C4926" s="98"/>
    </row>
    <row r="4927" spans="1:6" ht="17.399999999999999">
      <c r="A4927" s="37"/>
      <c r="B4927" s="37"/>
      <c r="C4927" s="98"/>
    </row>
    <row r="4928" spans="1:6" ht="17.399999999999999">
      <c r="A4928" s="37"/>
      <c r="B4928" s="37"/>
      <c r="C4928" s="98"/>
      <c r="E4928" s="243"/>
      <c r="F4928" s="243"/>
    </row>
    <row r="4929" spans="1:6" ht="17.399999999999999">
      <c r="A4929" s="37"/>
      <c r="B4929" s="37"/>
      <c r="C4929" s="98"/>
    </row>
    <row r="4930" spans="1:6" ht="17.399999999999999">
      <c r="A4930" s="37"/>
      <c r="B4930" s="37"/>
      <c r="C4930" s="98"/>
    </row>
    <row r="4931" spans="1:6" ht="17.399999999999999">
      <c r="A4931" s="37"/>
      <c r="B4931" s="37"/>
      <c r="C4931" s="98"/>
      <c r="E4931" s="243"/>
      <c r="F4931" s="243"/>
    </row>
    <row r="4932" spans="1:6" ht="17.399999999999999">
      <c r="A4932" s="37"/>
      <c r="B4932" s="37"/>
      <c r="C4932" s="98"/>
    </row>
    <row r="4933" spans="1:6" ht="17.399999999999999">
      <c r="A4933" s="37"/>
      <c r="B4933" s="37"/>
      <c r="C4933" s="98"/>
    </row>
    <row r="4934" spans="1:6" ht="17.399999999999999">
      <c r="A4934" s="37"/>
      <c r="B4934" s="37"/>
      <c r="C4934" s="98"/>
      <c r="E4934" s="243"/>
      <c r="F4934" s="243"/>
    </row>
    <row r="4935" spans="1:6" ht="17.399999999999999">
      <c r="A4935" s="37"/>
      <c r="B4935" s="37"/>
      <c r="C4935" s="98"/>
    </row>
    <row r="4936" spans="1:6" ht="17.399999999999999">
      <c r="A4936" s="37"/>
      <c r="B4936" s="37"/>
      <c r="C4936" s="98"/>
      <c r="E4936" s="243"/>
      <c r="F4936" s="243"/>
    </row>
    <row r="4937" spans="1:6" ht="17.399999999999999">
      <c r="A4937" s="37"/>
      <c r="B4937" s="37"/>
      <c r="C4937" s="98"/>
    </row>
    <row r="4938" spans="1:6" ht="17.399999999999999">
      <c r="A4938" s="37"/>
      <c r="B4938" s="37"/>
      <c r="C4938" s="98"/>
    </row>
    <row r="4939" spans="1:6" ht="17.399999999999999">
      <c r="A4939" s="37"/>
      <c r="B4939" s="37"/>
      <c r="C4939" s="98"/>
      <c r="E4939" s="243"/>
      <c r="F4939" s="243"/>
    </row>
    <row r="4940" spans="1:6" ht="17.399999999999999">
      <c r="A4940" s="37"/>
      <c r="B4940" s="37"/>
      <c r="C4940" s="98"/>
    </row>
    <row r="4941" spans="1:6" ht="17.399999999999999">
      <c r="A4941" s="37"/>
      <c r="B4941" s="37"/>
      <c r="C4941" s="98"/>
    </row>
    <row r="4942" spans="1:6" ht="17.399999999999999">
      <c r="A4942" s="37"/>
      <c r="B4942" s="37"/>
      <c r="C4942" s="98"/>
      <c r="E4942" s="243"/>
      <c r="F4942" s="243"/>
    </row>
    <row r="4943" spans="1:6" ht="17.399999999999999">
      <c r="A4943" s="37"/>
      <c r="B4943" s="37"/>
      <c r="C4943" s="98"/>
    </row>
    <row r="4944" spans="1:6" ht="17.399999999999999">
      <c r="A4944" s="37"/>
      <c r="B4944" s="37"/>
      <c r="C4944" s="98"/>
      <c r="E4944" s="243"/>
      <c r="F4944" s="243"/>
    </row>
    <row r="4945" spans="1:6" ht="17.399999999999999">
      <c r="A4945" s="37"/>
      <c r="B4945" s="37"/>
      <c r="C4945" s="98"/>
    </row>
    <row r="4946" spans="1:6" ht="17.399999999999999">
      <c r="A4946" s="37"/>
      <c r="B4946" s="37"/>
      <c r="C4946" s="98"/>
    </row>
    <row r="4947" spans="1:6" ht="17.399999999999999">
      <c r="A4947" s="37"/>
      <c r="B4947" s="37"/>
      <c r="C4947" s="98"/>
      <c r="E4947" s="243"/>
      <c r="F4947" s="243"/>
    </row>
    <row r="4948" spans="1:6" ht="17.399999999999999">
      <c r="A4948" s="37"/>
      <c r="B4948" s="37"/>
      <c r="C4948" s="98"/>
    </row>
    <row r="4949" spans="1:6" ht="17.399999999999999">
      <c r="A4949" s="37"/>
      <c r="B4949" s="37"/>
      <c r="C4949" s="98"/>
    </row>
    <row r="4950" spans="1:6" ht="17.399999999999999">
      <c r="A4950" s="37"/>
      <c r="B4950" s="37"/>
      <c r="C4950" s="98"/>
      <c r="E4950" s="243"/>
      <c r="F4950" s="243"/>
    </row>
    <row r="4951" spans="1:6" ht="17.399999999999999">
      <c r="A4951" s="37"/>
      <c r="B4951" s="37"/>
      <c r="C4951" s="98"/>
    </row>
    <row r="4952" spans="1:6" ht="17.399999999999999">
      <c r="A4952" s="37"/>
      <c r="B4952" s="37"/>
      <c r="C4952" s="98"/>
    </row>
    <row r="4953" spans="1:6" ht="17.399999999999999">
      <c r="A4953" s="37"/>
      <c r="B4953" s="37"/>
      <c r="C4953" s="98"/>
      <c r="E4953" s="243"/>
      <c r="F4953" s="243"/>
    </row>
    <row r="4954" spans="1:6" ht="17.399999999999999">
      <c r="A4954" s="37"/>
      <c r="B4954" s="37"/>
      <c r="C4954" s="98"/>
    </row>
    <row r="4955" spans="1:6" ht="17.399999999999999">
      <c r="A4955" s="37"/>
      <c r="B4955" s="37"/>
      <c r="C4955" s="98"/>
      <c r="E4955" s="243"/>
      <c r="F4955" s="243"/>
    </row>
    <row r="4956" spans="1:6" ht="17.399999999999999">
      <c r="A4956" s="37"/>
      <c r="B4956" s="37"/>
      <c r="C4956" s="98"/>
    </row>
    <row r="4957" spans="1:6" ht="17.399999999999999">
      <c r="A4957" s="37"/>
      <c r="B4957" s="37"/>
      <c r="C4957" s="98"/>
      <c r="E4957" s="243"/>
      <c r="F4957" s="243"/>
    </row>
    <row r="4958" spans="1:6" ht="17.399999999999999">
      <c r="A4958" s="37"/>
      <c r="B4958" s="37"/>
      <c r="C4958" s="98"/>
    </row>
    <row r="4959" spans="1:6" ht="17.399999999999999">
      <c r="A4959" s="37"/>
      <c r="B4959" s="37"/>
      <c r="C4959" s="98"/>
    </row>
    <row r="4960" spans="1:6" ht="17.399999999999999">
      <c r="A4960" s="37"/>
      <c r="B4960" s="37"/>
      <c r="C4960" s="98"/>
      <c r="E4960" s="243"/>
      <c r="F4960" s="243"/>
    </row>
    <row r="4961" spans="1:6" ht="17.399999999999999">
      <c r="A4961" s="37"/>
      <c r="B4961" s="37"/>
      <c r="C4961" s="98"/>
    </row>
    <row r="4962" spans="1:6" ht="17.399999999999999">
      <c r="A4962" s="37"/>
      <c r="B4962" s="37"/>
      <c r="C4962" s="98"/>
    </row>
    <row r="4963" spans="1:6" ht="17.399999999999999">
      <c r="A4963" s="37"/>
      <c r="B4963" s="37"/>
      <c r="C4963" s="98"/>
      <c r="E4963" s="243"/>
      <c r="F4963" s="243"/>
    </row>
    <row r="4964" spans="1:6" ht="17.399999999999999">
      <c r="A4964" s="37"/>
      <c r="B4964" s="37"/>
      <c r="C4964" s="98"/>
    </row>
    <row r="4965" spans="1:6" ht="17.399999999999999">
      <c r="A4965" s="37"/>
      <c r="B4965" s="37"/>
      <c r="C4965" s="98"/>
      <c r="E4965" s="243"/>
      <c r="F4965" s="243"/>
    </row>
    <row r="4966" spans="1:6" ht="17.399999999999999">
      <c r="A4966" s="37"/>
      <c r="B4966" s="37"/>
      <c r="C4966" s="98"/>
    </row>
    <row r="4967" spans="1:6" ht="17.399999999999999">
      <c r="A4967" s="37"/>
      <c r="B4967" s="37"/>
      <c r="C4967" s="98"/>
      <c r="E4967" s="243"/>
      <c r="F4967" s="243"/>
    </row>
    <row r="4968" spans="1:6" ht="17.399999999999999">
      <c r="A4968" s="37"/>
      <c r="B4968" s="37"/>
      <c r="C4968" s="98"/>
    </row>
    <row r="4969" spans="1:6" ht="17.399999999999999">
      <c r="A4969" s="37"/>
      <c r="B4969" s="37"/>
      <c r="C4969" s="98"/>
      <c r="E4969" s="243"/>
      <c r="F4969" s="243"/>
    </row>
    <row r="4970" spans="1:6" ht="17.399999999999999">
      <c r="A4970" s="37"/>
      <c r="B4970" s="37"/>
      <c r="C4970" s="98"/>
    </row>
    <row r="4971" spans="1:6" ht="17.399999999999999">
      <c r="A4971" s="37"/>
      <c r="B4971" s="37"/>
      <c r="C4971" s="98"/>
      <c r="E4971" s="243"/>
      <c r="F4971" s="243"/>
    </row>
    <row r="4972" spans="1:6" ht="17.399999999999999">
      <c r="A4972" s="37"/>
      <c r="B4972" s="37"/>
      <c r="C4972" s="98"/>
    </row>
    <row r="4973" spans="1:6" ht="17.399999999999999">
      <c r="A4973" s="37"/>
      <c r="B4973" s="37"/>
      <c r="C4973" s="98"/>
    </row>
    <row r="4974" spans="1:6" ht="17.399999999999999">
      <c r="A4974" s="37"/>
      <c r="B4974" s="37"/>
      <c r="C4974" s="98"/>
    </row>
    <row r="4975" spans="1:6" ht="17.399999999999999">
      <c r="A4975" s="37"/>
      <c r="B4975" s="37"/>
      <c r="C4975" s="98"/>
      <c r="E4975" s="243"/>
      <c r="F4975" s="243"/>
    </row>
    <row r="4976" spans="1:6" ht="17.399999999999999">
      <c r="A4976" s="37"/>
      <c r="B4976" s="37"/>
      <c r="C4976" s="98"/>
    </row>
    <row r="4977" spans="1:6" ht="17.399999999999999">
      <c r="A4977" s="37"/>
      <c r="B4977" s="37"/>
      <c r="C4977" s="98"/>
    </row>
    <row r="4978" spans="1:6" ht="17.399999999999999">
      <c r="A4978" s="37"/>
      <c r="B4978" s="37"/>
      <c r="C4978" s="98"/>
      <c r="E4978" s="243"/>
      <c r="F4978" s="243"/>
    </row>
    <row r="4979" spans="1:6" ht="17.399999999999999">
      <c r="A4979" s="37"/>
      <c r="B4979" s="37"/>
      <c r="C4979" s="98"/>
    </row>
    <row r="4980" spans="1:6" ht="17.399999999999999">
      <c r="A4980" s="37"/>
      <c r="B4980" s="37"/>
      <c r="C4980" s="98"/>
    </row>
    <row r="4981" spans="1:6" ht="17.399999999999999">
      <c r="A4981" s="37"/>
      <c r="B4981" s="37"/>
      <c r="C4981" s="98"/>
      <c r="E4981" s="243"/>
      <c r="F4981" s="243"/>
    </row>
    <row r="4982" spans="1:6" ht="17.399999999999999">
      <c r="A4982" s="37"/>
      <c r="B4982" s="37"/>
      <c r="C4982" s="98"/>
    </row>
    <row r="4983" spans="1:6" ht="17.399999999999999">
      <c r="A4983" s="37"/>
      <c r="B4983" s="37"/>
      <c r="C4983" s="98"/>
    </row>
    <row r="4984" spans="1:6" ht="17.399999999999999">
      <c r="A4984" s="37"/>
      <c r="B4984" s="37"/>
      <c r="C4984" s="98"/>
    </row>
    <row r="4985" spans="1:6" ht="17.399999999999999">
      <c r="A4985" s="37"/>
      <c r="B4985" s="37"/>
      <c r="C4985" s="98"/>
      <c r="E4985" s="243"/>
      <c r="F4985" s="243"/>
    </row>
    <row r="4986" spans="1:6" ht="17.399999999999999">
      <c r="A4986" s="37"/>
      <c r="B4986" s="37"/>
      <c r="C4986" s="98"/>
    </row>
    <row r="4987" spans="1:6" ht="17.399999999999999">
      <c r="A4987" s="37"/>
      <c r="B4987" s="37"/>
      <c r="C4987" s="98"/>
      <c r="E4987" s="243"/>
      <c r="F4987" s="243"/>
    </row>
    <row r="4988" spans="1:6" ht="17.399999999999999">
      <c r="A4988" s="37"/>
      <c r="B4988" s="37"/>
      <c r="C4988" s="98"/>
    </row>
    <row r="4989" spans="1:6" ht="17.399999999999999">
      <c r="A4989" s="37"/>
      <c r="B4989" s="37"/>
      <c r="C4989" s="98"/>
      <c r="E4989" s="243"/>
      <c r="F4989" s="243"/>
    </row>
    <row r="4990" spans="1:6" ht="17.399999999999999">
      <c r="A4990" s="37"/>
      <c r="B4990" s="37"/>
      <c r="C4990" s="98"/>
    </row>
    <row r="4991" spans="1:6" ht="17.399999999999999">
      <c r="A4991" s="37"/>
      <c r="B4991" s="37"/>
      <c r="C4991" s="98"/>
      <c r="E4991" s="243"/>
      <c r="F4991" s="243"/>
    </row>
    <row r="4992" spans="1:6" ht="17.399999999999999">
      <c r="A4992" s="37"/>
      <c r="B4992" s="37"/>
      <c r="C4992" s="98"/>
    </row>
    <row r="4993" spans="1:6" ht="17.399999999999999">
      <c r="A4993" s="37"/>
      <c r="B4993" s="37"/>
      <c r="C4993" s="98"/>
    </row>
    <row r="4994" spans="1:6" ht="17.399999999999999">
      <c r="A4994" s="37"/>
      <c r="B4994" s="37"/>
      <c r="C4994" s="98"/>
    </row>
    <row r="4995" spans="1:6" ht="17.399999999999999">
      <c r="A4995" s="37"/>
      <c r="B4995" s="37"/>
      <c r="C4995" s="98"/>
      <c r="E4995" s="243"/>
      <c r="F4995" s="243"/>
    </row>
    <row r="4996" spans="1:6" ht="17.399999999999999">
      <c r="A4996" s="37"/>
      <c r="B4996" s="37"/>
      <c r="C4996" s="98"/>
    </row>
    <row r="4997" spans="1:6" ht="17.399999999999999">
      <c r="A4997" s="37"/>
      <c r="B4997" s="37"/>
      <c r="C4997" s="98"/>
      <c r="E4997" s="243"/>
      <c r="F4997" s="243"/>
    </row>
    <row r="4998" spans="1:6" ht="17.399999999999999">
      <c r="A4998" s="37"/>
      <c r="B4998" s="37"/>
      <c r="C4998" s="98"/>
    </row>
    <row r="4999" spans="1:6" ht="17.399999999999999">
      <c r="A4999" s="37"/>
      <c r="B4999" s="37"/>
      <c r="C4999" s="98"/>
    </row>
    <row r="5000" spans="1:6" ht="17.399999999999999">
      <c r="A5000" s="37"/>
      <c r="B5000" s="37"/>
      <c r="C5000" s="98"/>
      <c r="E5000" s="243"/>
      <c r="F5000" s="243"/>
    </row>
    <row r="5001" spans="1:6" ht="17.399999999999999">
      <c r="A5001" s="37"/>
      <c r="B5001" s="37"/>
      <c r="C5001" s="98"/>
    </row>
    <row r="5002" spans="1:6" ht="17.399999999999999">
      <c r="A5002" s="37"/>
      <c r="B5002" s="37"/>
      <c r="C5002" s="98"/>
      <c r="E5002" s="243"/>
      <c r="F5002" s="243"/>
    </row>
    <row r="5003" spans="1:6" ht="17.399999999999999">
      <c r="A5003" s="37"/>
      <c r="B5003" s="37"/>
      <c r="C5003" s="98"/>
    </row>
    <row r="5004" spans="1:6" ht="17.399999999999999">
      <c r="A5004" s="37"/>
      <c r="B5004" s="37"/>
      <c r="C5004" s="98"/>
    </row>
    <row r="5005" spans="1:6" ht="17.399999999999999">
      <c r="A5005" s="37"/>
      <c r="B5005" s="37"/>
      <c r="C5005" s="98"/>
    </row>
    <row r="5006" spans="1:6" ht="17.399999999999999">
      <c r="A5006" s="37"/>
      <c r="B5006" s="37"/>
      <c r="C5006" s="98"/>
    </row>
    <row r="5007" spans="1:6" ht="17.399999999999999">
      <c r="A5007" s="37"/>
      <c r="B5007" s="37"/>
      <c r="C5007" s="98"/>
    </row>
    <row r="5008" spans="1:6" ht="17.399999999999999">
      <c r="A5008" s="37"/>
      <c r="B5008" s="37"/>
      <c r="C5008" s="98"/>
      <c r="E5008" s="243"/>
      <c r="F5008" s="243"/>
    </row>
    <row r="5009" spans="1:6" ht="17.399999999999999">
      <c r="A5009" s="37"/>
      <c r="B5009" s="37"/>
      <c r="C5009" s="98"/>
    </row>
    <row r="5010" spans="1:6" ht="17.399999999999999">
      <c r="A5010" s="37"/>
      <c r="B5010" s="37"/>
      <c r="C5010" s="98"/>
      <c r="E5010" s="243"/>
      <c r="F5010" s="243"/>
    </row>
    <row r="5011" spans="1:6" ht="17.399999999999999">
      <c r="A5011" s="37"/>
      <c r="B5011" s="37"/>
      <c r="C5011" s="98"/>
    </row>
    <row r="5012" spans="1:6" ht="17.399999999999999">
      <c r="A5012" s="37"/>
      <c r="B5012" s="37"/>
      <c r="C5012" s="98"/>
      <c r="E5012" s="243"/>
      <c r="F5012" s="243"/>
    </row>
    <row r="5013" spans="1:6" ht="17.399999999999999">
      <c r="A5013" s="37"/>
      <c r="B5013" s="37"/>
      <c r="C5013" s="98"/>
    </row>
    <row r="5014" spans="1:6" ht="17.399999999999999">
      <c r="A5014" s="37"/>
      <c r="B5014" s="37"/>
      <c r="C5014" s="98"/>
      <c r="E5014" s="243"/>
      <c r="F5014" s="243"/>
    </row>
    <row r="5015" spans="1:6" ht="17.399999999999999">
      <c r="A5015" s="37"/>
      <c r="B5015" s="37"/>
      <c r="C5015" s="98"/>
    </row>
    <row r="5016" spans="1:6" ht="17.399999999999999">
      <c r="A5016" s="37"/>
      <c r="B5016" s="37"/>
      <c r="C5016" s="98"/>
      <c r="E5016" s="243"/>
      <c r="F5016" s="243"/>
    </row>
    <row r="5017" spans="1:6" ht="17.399999999999999">
      <c r="A5017" s="37"/>
      <c r="B5017" s="37"/>
      <c r="C5017" s="98"/>
    </row>
    <row r="5018" spans="1:6" ht="17.399999999999999">
      <c r="A5018" s="37"/>
      <c r="B5018" s="37"/>
      <c r="C5018" s="98"/>
    </row>
    <row r="5019" spans="1:6" ht="17.399999999999999">
      <c r="A5019" s="37"/>
      <c r="B5019" s="37"/>
      <c r="C5019" s="98"/>
      <c r="E5019" s="243"/>
      <c r="F5019" s="243"/>
    </row>
    <row r="5020" spans="1:6" ht="17.399999999999999">
      <c r="A5020" s="37"/>
      <c r="B5020" s="37"/>
      <c r="C5020" s="98"/>
    </row>
    <row r="5021" spans="1:6" ht="17.399999999999999">
      <c r="A5021" s="37"/>
      <c r="B5021" s="37"/>
      <c r="C5021" s="98"/>
    </row>
    <row r="5022" spans="1:6" ht="17.399999999999999">
      <c r="A5022" s="37"/>
      <c r="B5022" s="37"/>
      <c r="C5022" s="98"/>
      <c r="E5022" s="243"/>
      <c r="F5022" s="243"/>
    </row>
    <row r="5023" spans="1:6" ht="17.399999999999999">
      <c r="A5023" s="37"/>
      <c r="B5023" s="37"/>
      <c r="C5023" s="98"/>
    </row>
    <row r="5024" spans="1:6" ht="17.399999999999999">
      <c r="A5024" s="37"/>
      <c r="B5024" s="37"/>
      <c r="C5024" s="98"/>
    </row>
    <row r="5025" spans="1:6" ht="17.399999999999999">
      <c r="A5025" s="37"/>
      <c r="B5025" s="37"/>
      <c r="C5025" s="98"/>
      <c r="E5025" s="243"/>
      <c r="F5025" s="243"/>
    </row>
    <row r="5026" spans="1:6" ht="17.399999999999999">
      <c r="A5026" s="37"/>
      <c r="B5026" s="37"/>
      <c r="C5026" s="98"/>
    </row>
    <row r="5027" spans="1:6" ht="17.399999999999999">
      <c r="A5027" s="37"/>
      <c r="B5027" s="37"/>
      <c r="C5027" s="98"/>
      <c r="E5027" s="243"/>
      <c r="F5027" s="243"/>
    </row>
    <row r="5028" spans="1:6" ht="17.399999999999999">
      <c r="A5028" s="37"/>
      <c r="B5028" s="37"/>
      <c r="C5028" s="98"/>
    </row>
    <row r="5029" spans="1:6" ht="17.399999999999999">
      <c r="A5029" s="37"/>
      <c r="B5029" s="37"/>
      <c r="C5029" s="98"/>
    </row>
    <row r="5030" spans="1:6" ht="17.399999999999999">
      <c r="A5030" s="37"/>
      <c r="B5030" s="37"/>
      <c r="C5030" s="98"/>
      <c r="E5030" s="243"/>
      <c r="F5030" s="243"/>
    </row>
    <row r="5031" spans="1:6" ht="17.399999999999999">
      <c r="A5031" s="37"/>
      <c r="B5031" s="37"/>
      <c r="C5031" s="98"/>
    </row>
    <row r="5032" spans="1:6" ht="17.399999999999999">
      <c r="A5032" s="37"/>
      <c r="B5032" s="37"/>
      <c r="C5032" s="98"/>
    </row>
    <row r="5033" spans="1:6" ht="17.399999999999999">
      <c r="A5033" s="37"/>
      <c r="B5033" s="37"/>
      <c r="C5033" s="98"/>
      <c r="E5033" s="243"/>
      <c r="F5033" s="243"/>
    </row>
    <row r="5034" spans="1:6" ht="17.399999999999999">
      <c r="A5034" s="37"/>
      <c r="B5034" s="37"/>
      <c r="C5034" s="98"/>
    </row>
    <row r="5035" spans="1:6" ht="17.399999999999999">
      <c r="A5035" s="37"/>
      <c r="B5035" s="37"/>
      <c r="C5035" s="98"/>
      <c r="E5035" s="243"/>
      <c r="F5035" s="243"/>
    </row>
    <row r="5036" spans="1:6" ht="17.399999999999999">
      <c r="A5036" s="37"/>
      <c r="B5036" s="37"/>
      <c r="C5036" s="98"/>
    </row>
    <row r="5037" spans="1:6" ht="17.399999999999999">
      <c r="A5037" s="37"/>
      <c r="B5037" s="37"/>
      <c r="C5037" s="98"/>
      <c r="E5037" s="243"/>
      <c r="F5037" s="243"/>
    </row>
    <row r="5038" spans="1:6" ht="17.399999999999999">
      <c r="A5038" s="37"/>
      <c r="B5038" s="37"/>
      <c r="C5038" s="98"/>
    </row>
    <row r="5039" spans="1:6" ht="17.399999999999999">
      <c r="A5039" s="37"/>
      <c r="B5039" s="37"/>
      <c r="C5039" s="98"/>
      <c r="E5039" s="243"/>
      <c r="F5039" s="243"/>
    </row>
    <row r="5040" spans="1:6" ht="17.399999999999999">
      <c r="A5040" s="37"/>
      <c r="B5040" s="37"/>
      <c r="C5040" s="98"/>
    </row>
    <row r="5041" spans="1:6" ht="17.399999999999999">
      <c r="A5041" s="37"/>
      <c r="B5041" s="37"/>
      <c r="C5041" s="98"/>
      <c r="E5041" s="243"/>
      <c r="F5041" s="243"/>
    </row>
    <row r="5042" spans="1:6" ht="17.399999999999999">
      <c r="A5042" s="37"/>
      <c r="B5042" s="37"/>
      <c r="C5042" s="98"/>
    </row>
    <row r="5043" spans="1:6" ht="17.399999999999999">
      <c r="A5043" s="37"/>
      <c r="B5043" s="37"/>
      <c r="C5043" s="98"/>
      <c r="E5043" s="243"/>
      <c r="F5043" s="243"/>
    </row>
    <row r="5044" spans="1:6" ht="17.399999999999999">
      <c r="A5044" s="37"/>
      <c r="B5044" s="37"/>
      <c r="C5044" s="98"/>
    </row>
    <row r="5045" spans="1:6" ht="17.399999999999999">
      <c r="A5045" s="37"/>
      <c r="B5045" s="37"/>
      <c r="C5045" s="98"/>
    </row>
    <row r="5046" spans="1:6" ht="17.399999999999999">
      <c r="A5046" s="37"/>
      <c r="B5046" s="37"/>
      <c r="C5046" s="98"/>
      <c r="E5046" s="243"/>
      <c r="F5046" s="243"/>
    </row>
    <row r="5047" spans="1:6" ht="17.399999999999999">
      <c r="A5047" s="37"/>
      <c r="B5047" s="37"/>
      <c r="C5047" s="98"/>
    </row>
    <row r="5048" spans="1:6" ht="17.399999999999999">
      <c r="A5048" s="37"/>
      <c r="B5048" s="37"/>
      <c r="C5048" s="98"/>
      <c r="E5048" s="243"/>
      <c r="F5048" s="243"/>
    </row>
    <row r="5049" spans="1:6" ht="17.399999999999999">
      <c r="A5049" s="37"/>
      <c r="B5049" s="37"/>
      <c r="C5049" s="98"/>
    </row>
    <row r="5050" spans="1:6" ht="17.399999999999999">
      <c r="A5050" s="37"/>
      <c r="B5050" s="37"/>
      <c r="C5050" s="98"/>
    </row>
    <row r="5051" spans="1:6" ht="17.399999999999999">
      <c r="A5051" s="37"/>
      <c r="B5051" s="37"/>
      <c r="C5051" s="98"/>
      <c r="E5051" s="243"/>
      <c r="F5051" s="243"/>
    </row>
    <row r="5052" spans="1:6" ht="17.399999999999999">
      <c r="A5052" s="37"/>
      <c r="B5052" s="37"/>
      <c r="C5052" s="98"/>
    </row>
    <row r="5053" spans="1:6" ht="17.399999999999999">
      <c r="A5053" s="37"/>
      <c r="B5053" s="37"/>
      <c r="C5053" s="98"/>
    </row>
    <row r="5054" spans="1:6" ht="17.399999999999999">
      <c r="A5054" s="37"/>
      <c r="B5054" s="37"/>
      <c r="C5054" s="98"/>
      <c r="E5054" s="243"/>
      <c r="F5054" s="243"/>
    </row>
    <row r="5055" spans="1:6" ht="17.399999999999999">
      <c r="A5055" s="37"/>
      <c r="B5055" s="37"/>
      <c r="C5055" s="98"/>
    </row>
    <row r="5056" spans="1:6" ht="17.399999999999999">
      <c r="A5056" s="37"/>
      <c r="B5056" s="37"/>
      <c r="C5056" s="98"/>
      <c r="E5056" s="243"/>
      <c r="F5056" s="243"/>
    </row>
    <row r="5057" spans="1:6" ht="17.399999999999999">
      <c r="A5057" s="37"/>
      <c r="B5057" s="37"/>
      <c r="C5057" s="98"/>
    </row>
    <row r="5058" spans="1:6" ht="17.399999999999999">
      <c r="A5058" s="37"/>
      <c r="B5058" s="37"/>
      <c r="C5058" s="98"/>
      <c r="E5058" s="243"/>
      <c r="F5058" s="243"/>
    </row>
    <row r="5059" spans="1:6" ht="17.399999999999999">
      <c r="A5059" s="37"/>
      <c r="B5059" s="37"/>
      <c r="C5059" s="98"/>
    </row>
    <row r="5060" spans="1:6" ht="17.399999999999999">
      <c r="A5060" s="37"/>
      <c r="B5060" s="37"/>
      <c r="C5060" s="98"/>
      <c r="E5060" s="243"/>
      <c r="F5060" s="243"/>
    </row>
    <row r="5061" spans="1:6" ht="17.399999999999999">
      <c r="A5061" s="37"/>
      <c r="B5061" s="37"/>
      <c r="C5061" s="98"/>
    </row>
    <row r="5062" spans="1:6" ht="17.399999999999999">
      <c r="A5062" s="37"/>
      <c r="B5062" s="37"/>
      <c r="C5062" s="98"/>
      <c r="E5062" s="243"/>
      <c r="F5062" s="243"/>
    </row>
    <row r="5063" spans="1:6" ht="17.399999999999999">
      <c r="A5063" s="37"/>
      <c r="B5063" s="37"/>
      <c r="C5063" s="98"/>
    </row>
    <row r="5064" spans="1:6" ht="17.399999999999999">
      <c r="A5064" s="37"/>
      <c r="B5064" s="37"/>
      <c r="C5064" s="98"/>
      <c r="E5064" s="243"/>
      <c r="F5064" s="243"/>
    </row>
    <row r="5065" spans="1:6" ht="17.399999999999999">
      <c r="A5065" s="37"/>
      <c r="B5065" s="37"/>
      <c r="C5065" s="98"/>
    </row>
    <row r="5066" spans="1:6" ht="17.399999999999999">
      <c r="A5066" s="37"/>
      <c r="B5066" s="37"/>
      <c r="C5066" s="98"/>
      <c r="E5066" s="243"/>
      <c r="F5066" s="243"/>
    </row>
    <row r="5067" spans="1:6" ht="17.399999999999999">
      <c r="A5067" s="37"/>
      <c r="B5067" s="37"/>
      <c r="C5067" s="98"/>
    </row>
    <row r="5068" spans="1:6" ht="17.399999999999999">
      <c r="A5068" s="37"/>
      <c r="B5068" s="37"/>
      <c r="C5068" s="98"/>
      <c r="E5068" s="243"/>
      <c r="F5068" s="243"/>
    </row>
    <row r="5069" spans="1:6" ht="17.399999999999999">
      <c r="A5069" s="37"/>
      <c r="B5069" s="37"/>
      <c r="C5069" s="98"/>
    </row>
    <row r="5070" spans="1:6" ht="17.399999999999999">
      <c r="A5070" s="37"/>
      <c r="B5070" s="37"/>
      <c r="C5070" s="98"/>
    </row>
    <row r="5071" spans="1:6" ht="17.399999999999999">
      <c r="A5071" s="37"/>
      <c r="B5071" s="37"/>
      <c r="C5071" s="98"/>
    </row>
    <row r="5072" spans="1:6" ht="17.399999999999999">
      <c r="A5072" s="37"/>
      <c r="B5072" s="37"/>
      <c r="C5072" s="98"/>
      <c r="E5072" s="243"/>
      <c r="F5072" s="243"/>
    </row>
    <row r="5073" spans="1:6" ht="17.399999999999999">
      <c r="A5073" s="37"/>
      <c r="B5073" s="37"/>
      <c r="C5073" s="98"/>
    </row>
    <row r="5074" spans="1:6" ht="17.399999999999999">
      <c r="A5074" s="37"/>
      <c r="B5074" s="37"/>
      <c r="C5074" s="98"/>
      <c r="E5074" s="243"/>
      <c r="F5074" s="243"/>
    </row>
    <row r="5075" spans="1:6" ht="17.399999999999999">
      <c r="A5075" s="37"/>
      <c r="B5075" s="37"/>
      <c r="C5075" s="98"/>
    </row>
    <row r="5076" spans="1:6" ht="17.399999999999999">
      <c r="A5076" s="37"/>
      <c r="B5076" s="37"/>
      <c r="C5076" s="98"/>
      <c r="E5076" s="243"/>
      <c r="F5076" s="243"/>
    </row>
    <row r="5077" spans="1:6" ht="17.399999999999999">
      <c r="A5077" s="37"/>
      <c r="B5077" s="37"/>
      <c r="C5077" s="98"/>
    </row>
    <row r="5078" spans="1:6" ht="17.399999999999999">
      <c r="A5078" s="37"/>
      <c r="B5078" s="37"/>
      <c r="C5078" s="98"/>
    </row>
    <row r="5079" spans="1:6" ht="17.399999999999999">
      <c r="A5079" s="37"/>
      <c r="B5079" s="37"/>
      <c r="C5079" s="98"/>
      <c r="E5079" s="243"/>
      <c r="F5079" s="243"/>
    </row>
    <row r="5080" spans="1:6" ht="17.399999999999999">
      <c r="A5080" s="37"/>
      <c r="B5080" s="37"/>
      <c r="C5080" s="98"/>
    </row>
    <row r="5081" spans="1:6" ht="17.399999999999999">
      <c r="A5081" s="37"/>
      <c r="B5081" s="37"/>
      <c r="C5081" s="98"/>
    </row>
    <row r="5082" spans="1:6" ht="17.399999999999999">
      <c r="A5082" s="37"/>
      <c r="B5082" s="37"/>
      <c r="C5082" s="98"/>
      <c r="E5082" s="243"/>
      <c r="F5082" s="243"/>
    </row>
    <row r="5083" spans="1:6" ht="17.399999999999999">
      <c r="A5083" s="37"/>
      <c r="B5083" s="37"/>
      <c r="C5083" s="98"/>
    </row>
    <row r="5084" spans="1:6" ht="17.399999999999999">
      <c r="A5084" s="37"/>
      <c r="B5084" s="37"/>
      <c r="C5084" s="98"/>
    </row>
    <row r="5085" spans="1:6" ht="17.399999999999999">
      <c r="A5085" s="37"/>
      <c r="B5085" s="37"/>
      <c r="C5085" s="98"/>
      <c r="E5085" s="243"/>
      <c r="F5085" s="243"/>
    </row>
    <row r="5086" spans="1:6" ht="17.399999999999999">
      <c r="A5086" s="37"/>
      <c r="B5086" s="37"/>
      <c r="C5086" s="98"/>
    </row>
    <row r="5087" spans="1:6" ht="17.399999999999999">
      <c r="A5087" s="37"/>
      <c r="B5087" s="37"/>
      <c r="C5087" s="98"/>
      <c r="E5087" s="243"/>
      <c r="F5087" s="243"/>
    </row>
    <row r="5088" spans="1:6" ht="17.399999999999999">
      <c r="A5088" s="37"/>
      <c r="B5088" s="37"/>
      <c r="C5088" s="98"/>
    </row>
    <row r="5089" spans="1:6" ht="17.399999999999999">
      <c r="A5089" s="37"/>
      <c r="B5089" s="37"/>
      <c r="C5089" s="98"/>
      <c r="E5089" s="243"/>
      <c r="F5089" s="243"/>
    </row>
    <row r="5090" spans="1:6" ht="17.399999999999999">
      <c r="A5090" s="37"/>
      <c r="B5090" s="37"/>
      <c r="C5090" s="98"/>
    </row>
    <row r="5091" spans="1:6" ht="17.399999999999999">
      <c r="A5091" s="37"/>
      <c r="B5091" s="37"/>
      <c r="C5091" s="98"/>
      <c r="E5091" s="243"/>
      <c r="F5091" s="243"/>
    </row>
    <row r="5092" spans="1:6" ht="17.399999999999999">
      <c r="A5092" s="37"/>
      <c r="B5092" s="37"/>
      <c r="C5092" s="98"/>
    </row>
    <row r="5093" spans="1:6" ht="17.399999999999999">
      <c r="A5093" s="37"/>
      <c r="B5093" s="37"/>
      <c r="C5093" s="98"/>
      <c r="E5093" s="243"/>
      <c r="F5093" s="243"/>
    </row>
    <row r="5094" spans="1:6" ht="17.399999999999999">
      <c r="A5094" s="37"/>
      <c r="B5094" s="37"/>
      <c r="C5094" s="98"/>
    </row>
    <row r="5095" spans="1:6" ht="17.399999999999999">
      <c r="A5095" s="37"/>
      <c r="B5095" s="37"/>
      <c r="C5095" s="98"/>
      <c r="E5095" s="243"/>
      <c r="F5095" s="243"/>
    </row>
    <row r="5096" spans="1:6" ht="17.399999999999999">
      <c r="A5096" s="37"/>
      <c r="B5096" s="37"/>
      <c r="C5096" s="98"/>
    </row>
    <row r="5097" spans="1:6" ht="17.399999999999999">
      <c r="A5097" s="37"/>
      <c r="B5097" s="37"/>
      <c r="C5097" s="98"/>
      <c r="E5097" s="243"/>
      <c r="F5097" s="243"/>
    </row>
    <row r="5098" spans="1:6" ht="17.399999999999999">
      <c r="A5098" s="37"/>
      <c r="B5098" s="37"/>
      <c r="C5098" s="98"/>
    </row>
    <row r="5099" spans="1:6" ht="17.399999999999999">
      <c r="A5099" s="37"/>
      <c r="B5099" s="37"/>
      <c r="C5099" s="98"/>
      <c r="E5099" s="243"/>
      <c r="F5099" s="243"/>
    </row>
    <row r="5100" spans="1:6" ht="17.399999999999999">
      <c r="A5100" s="37"/>
      <c r="B5100" s="37"/>
      <c r="C5100" s="98"/>
    </row>
    <row r="5101" spans="1:6" ht="17.399999999999999">
      <c r="A5101" s="37"/>
      <c r="B5101" s="37"/>
      <c r="C5101" s="98"/>
      <c r="E5101" s="243"/>
      <c r="F5101" s="243"/>
    </row>
    <row r="5102" spans="1:6" ht="17.399999999999999">
      <c r="A5102" s="37"/>
      <c r="B5102" s="37"/>
      <c r="C5102" s="98"/>
    </row>
    <row r="5103" spans="1:6" ht="17.399999999999999">
      <c r="A5103" s="37"/>
      <c r="B5103" s="37"/>
      <c r="C5103" s="98"/>
      <c r="E5103" s="243"/>
      <c r="F5103" s="243"/>
    </row>
    <row r="5104" spans="1:6" ht="17.399999999999999">
      <c r="A5104" s="37"/>
      <c r="B5104" s="37"/>
      <c r="C5104" s="98"/>
    </row>
    <row r="5105" spans="1:6" ht="17.399999999999999">
      <c r="A5105" s="37"/>
      <c r="B5105" s="37"/>
      <c r="C5105" s="98"/>
      <c r="E5105" s="243"/>
      <c r="F5105" s="243"/>
    </row>
    <row r="5106" spans="1:6" ht="17.399999999999999">
      <c r="A5106" s="37"/>
      <c r="B5106" s="37"/>
      <c r="C5106" s="98"/>
    </row>
    <row r="5107" spans="1:6" ht="17.399999999999999">
      <c r="A5107" s="37"/>
      <c r="B5107" s="37"/>
      <c r="C5107" s="98"/>
      <c r="E5107" s="243"/>
      <c r="F5107" s="243"/>
    </row>
    <row r="5108" spans="1:6" ht="17.399999999999999">
      <c r="A5108" s="37"/>
      <c r="B5108" s="37"/>
      <c r="C5108" s="98"/>
    </row>
    <row r="5109" spans="1:6" ht="17.399999999999999">
      <c r="A5109" s="37"/>
      <c r="B5109" s="37"/>
      <c r="C5109" s="98"/>
      <c r="E5109" s="243"/>
      <c r="F5109" s="243"/>
    </row>
    <row r="5110" spans="1:6" ht="17.399999999999999">
      <c r="A5110" s="37"/>
      <c r="B5110" s="37"/>
      <c r="C5110" s="98"/>
    </row>
    <row r="5111" spans="1:6" ht="17.399999999999999">
      <c r="A5111" s="37"/>
      <c r="B5111" s="37"/>
      <c r="C5111" s="98"/>
    </row>
    <row r="5112" spans="1:6" ht="17.399999999999999">
      <c r="A5112" s="37"/>
      <c r="B5112" s="37"/>
      <c r="C5112" s="98"/>
      <c r="E5112" s="243"/>
      <c r="F5112" s="243"/>
    </row>
    <row r="5113" spans="1:6" ht="17.399999999999999">
      <c r="A5113" s="37"/>
      <c r="B5113" s="37"/>
      <c r="C5113" s="98"/>
    </row>
    <row r="5114" spans="1:6" ht="17.399999999999999">
      <c r="A5114" s="37"/>
      <c r="B5114" s="37"/>
      <c r="C5114" s="98"/>
      <c r="E5114" s="243"/>
      <c r="F5114" s="243"/>
    </row>
    <row r="5115" spans="1:6" ht="17.399999999999999">
      <c r="A5115" s="37"/>
      <c r="B5115" s="37"/>
      <c r="C5115" s="98"/>
    </row>
    <row r="5116" spans="1:6" ht="17.399999999999999">
      <c r="A5116" s="37"/>
      <c r="B5116" s="37"/>
      <c r="C5116" s="98"/>
      <c r="E5116" s="243"/>
      <c r="F5116" s="243"/>
    </row>
    <row r="5117" spans="1:6" ht="17.399999999999999">
      <c r="A5117" s="37"/>
      <c r="B5117" s="37"/>
      <c r="C5117" s="98"/>
    </row>
    <row r="5118" spans="1:6" ht="17.399999999999999">
      <c r="A5118" s="37"/>
      <c r="B5118" s="37"/>
      <c r="C5118" s="98"/>
    </row>
    <row r="5119" spans="1:6" ht="17.399999999999999">
      <c r="A5119" s="37"/>
      <c r="B5119" s="37"/>
      <c r="C5119" s="98"/>
      <c r="E5119" s="243"/>
      <c r="F5119" s="243"/>
    </row>
    <row r="5120" spans="1:6" ht="17.399999999999999">
      <c r="A5120" s="37"/>
      <c r="B5120" s="37"/>
      <c r="C5120" s="98"/>
    </row>
    <row r="5121" spans="1:6" ht="17.399999999999999">
      <c r="A5121" s="37"/>
      <c r="B5121" s="37"/>
      <c r="C5121" s="98"/>
    </row>
    <row r="5122" spans="1:6" ht="17.399999999999999">
      <c r="A5122" s="37"/>
      <c r="B5122" s="37"/>
      <c r="C5122" s="98"/>
      <c r="E5122" s="243"/>
      <c r="F5122" s="243"/>
    </row>
    <row r="5123" spans="1:6" ht="17.399999999999999">
      <c r="A5123" s="37"/>
      <c r="B5123" s="37"/>
      <c r="C5123" s="98"/>
    </row>
    <row r="5124" spans="1:6" ht="17.399999999999999">
      <c r="A5124" s="37"/>
      <c r="B5124" s="37"/>
      <c r="C5124" s="98"/>
      <c r="E5124" s="243"/>
      <c r="F5124" s="243"/>
    </row>
    <row r="5125" spans="1:6" ht="17.399999999999999">
      <c r="A5125" s="37"/>
      <c r="B5125" s="37"/>
      <c r="C5125" s="98"/>
      <c r="E5125" s="243"/>
      <c r="F5125" s="243"/>
    </row>
    <row r="5126" spans="1:6" ht="17.399999999999999">
      <c r="A5126" s="37"/>
      <c r="B5126" s="37"/>
      <c r="C5126" s="98"/>
    </row>
    <row r="5127" spans="1:6" ht="17.399999999999999">
      <c r="A5127" s="37"/>
      <c r="B5127" s="37"/>
      <c r="C5127" s="98"/>
      <c r="E5127" s="243"/>
      <c r="F5127" s="243"/>
    </row>
    <row r="5128" spans="1:6" ht="17.399999999999999">
      <c r="A5128" s="37"/>
      <c r="B5128" s="37"/>
      <c r="C5128" s="98"/>
    </row>
    <row r="5129" spans="1:6" ht="17.399999999999999">
      <c r="A5129" s="37"/>
      <c r="B5129" s="37"/>
      <c r="C5129" s="98"/>
      <c r="E5129" s="243"/>
      <c r="F5129" s="243"/>
    </row>
    <row r="5130" spans="1:6" ht="17.399999999999999">
      <c r="A5130" s="37"/>
      <c r="B5130" s="37"/>
      <c r="C5130" s="98"/>
    </row>
    <row r="5131" spans="1:6" ht="17.399999999999999">
      <c r="A5131" s="37"/>
      <c r="B5131" s="37"/>
      <c r="C5131" s="98"/>
      <c r="E5131" s="243"/>
      <c r="F5131" s="243"/>
    </row>
    <row r="5132" spans="1:6" ht="17.399999999999999">
      <c r="A5132" s="37"/>
      <c r="B5132" s="37"/>
      <c r="C5132" s="98"/>
    </row>
    <row r="5133" spans="1:6" ht="17.399999999999999">
      <c r="A5133" s="37"/>
      <c r="B5133" s="37"/>
      <c r="C5133" s="98"/>
    </row>
    <row r="5134" spans="1:6" ht="17.399999999999999">
      <c r="A5134" s="37"/>
      <c r="B5134" s="37"/>
      <c r="C5134" s="98"/>
      <c r="E5134" s="243"/>
      <c r="F5134" s="243"/>
    </row>
    <row r="5135" spans="1:6" ht="17.399999999999999">
      <c r="A5135" s="37"/>
      <c r="B5135" s="37"/>
      <c r="C5135" s="98"/>
    </row>
    <row r="5136" spans="1:6" ht="17.399999999999999">
      <c r="A5136" s="37"/>
      <c r="B5136" s="37"/>
      <c r="C5136" s="98"/>
      <c r="E5136" s="243"/>
      <c r="F5136" s="243"/>
    </row>
    <row r="5137" spans="1:6" ht="17.399999999999999">
      <c r="A5137" s="37"/>
      <c r="B5137" s="37"/>
      <c r="C5137" s="98"/>
    </row>
    <row r="5138" spans="1:6" ht="17.399999999999999">
      <c r="A5138" s="37"/>
      <c r="B5138" s="37"/>
      <c r="C5138" s="98"/>
      <c r="E5138" s="243"/>
      <c r="F5138" s="243"/>
    </row>
    <row r="5139" spans="1:6" ht="17.399999999999999">
      <c r="A5139" s="37"/>
      <c r="B5139" s="37"/>
      <c r="C5139" s="98"/>
    </row>
    <row r="5140" spans="1:6" ht="17.399999999999999">
      <c r="A5140" s="37"/>
      <c r="B5140" s="37"/>
      <c r="C5140" s="98"/>
    </row>
    <row r="5141" spans="1:6" ht="17.399999999999999">
      <c r="A5141" s="37"/>
      <c r="B5141" s="37"/>
      <c r="C5141" s="98"/>
      <c r="E5141" s="243"/>
      <c r="F5141" s="243"/>
    </row>
    <row r="5142" spans="1:6" ht="17.399999999999999">
      <c r="A5142" s="37"/>
      <c r="B5142" s="37"/>
      <c r="C5142" s="98"/>
    </row>
    <row r="5143" spans="1:6" ht="17.399999999999999">
      <c r="A5143" s="37"/>
      <c r="B5143" s="37"/>
      <c r="C5143" s="98"/>
    </row>
    <row r="5144" spans="1:6" ht="17.399999999999999">
      <c r="A5144" s="37"/>
      <c r="B5144" s="37"/>
      <c r="C5144" s="98"/>
      <c r="E5144" s="243"/>
      <c r="F5144" s="243"/>
    </row>
    <row r="5145" spans="1:6" ht="17.399999999999999">
      <c r="A5145" s="37"/>
      <c r="B5145" s="37"/>
      <c r="C5145" s="98"/>
    </row>
    <row r="5146" spans="1:6" ht="17.399999999999999">
      <c r="A5146" s="37"/>
      <c r="B5146" s="37"/>
      <c r="C5146" s="98"/>
    </row>
    <row r="5147" spans="1:6" ht="17.399999999999999">
      <c r="A5147" s="37"/>
      <c r="B5147" s="37"/>
      <c r="C5147" s="98"/>
    </row>
    <row r="5148" spans="1:6" ht="17.399999999999999">
      <c r="A5148" s="37"/>
      <c r="B5148" s="37"/>
      <c r="C5148" s="98"/>
      <c r="E5148" s="243"/>
      <c r="F5148" s="243"/>
    </row>
    <row r="5149" spans="1:6" ht="17.399999999999999">
      <c r="A5149" s="37"/>
      <c r="B5149" s="37"/>
      <c r="C5149" s="98"/>
    </row>
    <row r="5150" spans="1:6" ht="17.399999999999999">
      <c r="A5150" s="37"/>
      <c r="B5150" s="37"/>
      <c r="C5150" s="98"/>
    </row>
    <row r="5151" spans="1:6" ht="17.399999999999999">
      <c r="A5151" s="37"/>
      <c r="B5151" s="37"/>
      <c r="C5151" s="98"/>
      <c r="E5151" s="243"/>
      <c r="F5151" s="243"/>
    </row>
    <row r="5152" spans="1:6" ht="17.399999999999999">
      <c r="A5152" s="37"/>
      <c r="B5152" s="37"/>
      <c r="C5152" s="98"/>
    </row>
    <row r="5153" spans="1:6" ht="17.399999999999999">
      <c r="A5153" s="37"/>
      <c r="B5153" s="37"/>
      <c r="C5153" s="98"/>
      <c r="E5153" s="243"/>
      <c r="F5153" s="243"/>
    </row>
    <row r="5154" spans="1:6" ht="17.399999999999999">
      <c r="A5154" s="37"/>
      <c r="B5154" s="37"/>
      <c r="C5154" s="98"/>
    </row>
    <row r="5155" spans="1:6" ht="17.399999999999999">
      <c r="A5155" s="37"/>
      <c r="B5155" s="37"/>
      <c r="C5155" s="98"/>
      <c r="E5155" s="243"/>
      <c r="F5155" s="243"/>
    </row>
    <row r="5156" spans="1:6" ht="17.399999999999999">
      <c r="A5156" s="37"/>
      <c r="B5156" s="37"/>
      <c r="C5156" s="98"/>
    </row>
    <row r="5157" spans="1:6" ht="17.399999999999999">
      <c r="A5157" s="37"/>
      <c r="B5157" s="37"/>
      <c r="C5157" s="98"/>
      <c r="E5157" s="243"/>
      <c r="F5157" s="243"/>
    </row>
    <row r="5158" spans="1:6" ht="17.399999999999999">
      <c r="A5158" s="37"/>
      <c r="B5158" s="37"/>
      <c r="C5158" s="98"/>
    </row>
    <row r="5159" spans="1:6" ht="17.399999999999999">
      <c r="A5159" s="37"/>
      <c r="B5159" s="37"/>
      <c r="C5159" s="98"/>
      <c r="E5159" s="243"/>
      <c r="F5159" s="243"/>
    </row>
    <row r="5160" spans="1:6" ht="17.399999999999999">
      <c r="A5160" s="37"/>
      <c r="B5160" s="37"/>
      <c r="C5160" s="98"/>
    </row>
    <row r="5161" spans="1:6" ht="17.399999999999999">
      <c r="A5161" s="37"/>
      <c r="B5161" s="37"/>
      <c r="C5161" s="98"/>
      <c r="E5161" s="243"/>
      <c r="F5161" s="243"/>
    </row>
    <row r="5162" spans="1:6" ht="17.399999999999999">
      <c r="A5162" s="37"/>
      <c r="B5162" s="37"/>
      <c r="C5162" s="98"/>
    </row>
    <row r="5163" spans="1:6" ht="17.399999999999999">
      <c r="A5163" s="37"/>
      <c r="B5163" s="37"/>
      <c r="C5163" s="98"/>
      <c r="E5163" s="243"/>
      <c r="F5163" s="243"/>
    </row>
    <row r="5164" spans="1:6" ht="17.399999999999999">
      <c r="A5164" s="37"/>
      <c r="B5164" s="37"/>
      <c r="C5164" s="98"/>
    </row>
    <row r="5165" spans="1:6" ht="17.399999999999999">
      <c r="A5165" s="37"/>
      <c r="B5165" s="37"/>
      <c r="C5165" s="98"/>
      <c r="E5165" s="243"/>
      <c r="F5165" s="243"/>
    </row>
    <row r="5166" spans="1:6" ht="17.399999999999999">
      <c r="A5166" s="37"/>
      <c r="B5166" s="37"/>
      <c r="C5166" s="98"/>
    </row>
    <row r="5167" spans="1:6" ht="17.399999999999999">
      <c r="A5167" s="37"/>
      <c r="B5167" s="37"/>
      <c r="C5167" s="98"/>
      <c r="E5167" s="243"/>
      <c r="F5167" s="243"/>
    </row>
    <row r="5168" spans="1:6" ht="17.399999999999999">
      <c r="A5168" s="37"/>
      <c r="B5168" s="37"/>
      <c r="C5168" s="98"/>
    </row>
    <row r="5169" spans="1:6" ht="17.399999999999999">
      <c r="A5169" s="37"/>
      <c r="B5169" s="37"/>
      <c r="C5169" s="98"/>
      <c r="E5169" s="243"/>
      <c r="F5169" s="243"/>
    </row>
    <row r="5170" spans="1:6" ht="17.399999999999999">
      <c r="A5170" s="37"/>
      <c r="B5170" s="37"/>
      <c r="C5170" s="98"/>
    </row>
    <row r="5171" spans="1:6" ht="17.399999999999999">
      <c r="A5171" s="37"/>
      <c r="B5171" s="37"/>
      <c r="C5171" s="98"/>
    </row>
    <row r="5172" spans="1:6" ht="17.399999999999999">
      <c r="A5172" s="37"/>
      <c r="B5172" s="37"/>
      <c r="C5172" s="98"/>
      <c r="E5172" s="243"/>
      <c r="F5172" s="243"/>
    </row>
    <row r="5173" spans="1:6" ht="17.399999999999999">
      <c r="A5173" s="37"/>
      <c r="B5173" s="37"/>
      <c r="C5173" s="98"/>
    </row>
    <row r="5174" spans="1:6" ht="17.399999999999999">
      <c r="A5174" s="37"/>
      <c r="B5174" s="37"/>
      <c r="C5174" s="98"/>
    </row>
    <row r="5175" spans="1:6" ht="17.399999999999999">
      <c r="A5175" s="37"/>
      <c r="B5175" s="37"/>
      <c r="C5175" s="98"/>
      <c r="E5175" s="243"/>
      <c r="F5175" s="243"/>
    </row>
    <row r="5176" spans="1:6" ht="17.399999999999999">
      <c r="A5176" s="37"/>
      <c r="B5176" s="37"/>
      <c r="C5176" s="98"/>
    </row>
    <row r="5177" spans="1:6" ht="17.399999999999999">
      <c r="A5177" s="37"/>
      <c r="B5177" s="37"/>
      <c r="C5177" s="98"/>
    </row>
    <row r="5178" spans="1:6" ht="17.399999999999999">
      <c r="A5178" s="37"/>
      <c r="B5178" s="37"/>
      <c r="C5178" s="98"/>
      <c r="E5178" s="243"/>
      <c r="F5178" s="243"/>
    </row>
    <row r="5179" spans="1:6" ht="17.399999999999999">
      <c r="A5179" s="37"/>
      <c r="B5179" s="37"/>
      <c r="C5179" s="98"/>
    </row>
    <row r="5180" spans="1:6" ht="17.399999999999999">
      <c r="A5180" s="37"/>
      <c r="B5180" s="37"/>
      <c r="C5180" s="98"/>
    </row>
    <row r="5181" spans="1:6" ht="17.399999999999999">
      <c r="A5181" s="37"/>
      <c r="B5181" s="37"/>
      <c r="C5181" s="98"/>
      <c r="E5181" s="243"/>
      <c r="F5181" s="243"/>
    </row>
    <row r="5182" spans="1:6" ht="17.399999999999999">
      <c r="A5182" s="37"/>
      <c r="B5182" s="37"/>
      <c r="C5182" s="98"/>
    </row>
    <row r="5183" spans="1:6" ht="17.399999999999999">
      <c r="A5183" s="37"/>
      <c r="B5183" s="37"/>
      <c r="C5183" s="98"/>
    </row>
    <row r="5184" spans="1:6" ht="17.399999999999999">
      <c r="A5184" s="37"/>
      <c r="B5184" s="37"/>
      <c r="C5184" s="98"/>
      <c r="E5184" s="243"/>
      <c r="F5184" s="243"/>
    </row>
    <row r="5185" spans="1:6" ht="17.399999999999999">
      <c r="A5185" s="37"/>
      <c r="B5185" s="37"/>
      <c r="C5185" s="98"/>
    </row>
    <row r="5186" spans="1:6" ht="17.399999999999999">
      <c r="A5186" s="37"/>
      <c r="B5186" s="37"/>
      <c r="C5186" s="98"/>
      <c r="E5186" s="243"/>
      <c r="F5186" s="243"/>
    </row>
    <row r="5187" spans="1:6" ht="17.399999999999999">
      <c r="A5187" s="37"/>
      <c r="B5187" s="37"/>
      <c r="C5187" s="98"/>
    </row>
    <row r="5188" spans="1:6" ht="17.399999999999999">
      <c r="A5188" s="37"/>
      <c r="B5188" s="37"/>
      <c r="C5188" s="98"/>
      <c r="E5188" s="243"/>
      <c r="F5188" s="243"/>
    </row>
    <row r="5189" spans="1:6" ht="17.399999999999999">
      <c r="A5189" s="37"/>
      <c r="B5189" s="37"/>
      <c r="C5189" s="98"/>
    </row>
    <row r="5190" spans="1:6" ht="17.399999999999999">
      <c r="A5190" s="37"/>
      <c r="B5190" s="37"/>
      <c r="C5190" s="98"/>
    </row>
    <row r="5191" spans="1:6" ht="17.399999999999999">
      <c r="A5191" s="37"/>
      <c r="B5191" s="37"/>
      <c r="C5191" s="98"/>
      <c r="E5191" s="243"/>
      <c r="F5191" s="243"/>
    </row>
    <row r="5192" spans="1:6" ht="17.399999999999999">
      <c r="A5192" s="37"/>
      <c r="B5192" s="37"/>
      <c r="C5192" s="98"/>
    </row>
    <row r="5193" spans="1:6" ht="17.399999999999999">
      <c r="A5193" s="37"/>
      <c r="B5193" s="37"/>
      <c r="C5193" s="98"/>
      <c r="E5193" s="243"/>
      <c r="F5193" s="243"/>
    </row>
    <row r="5194" spans="1:6" ht="17.399999999999999">
      <c r="A5194" s="37"/>
      <c r="B5194" s="37"/>
      <c r="C5194" s="98"/>
    </row>
    <row r="5195" spans="1:6" ht="17.399999999999999">
      <c r="A5195" s="37"/>
      <c r="B5195" s="37"/>
      <c r="C5195" s="98"/>
      <c r="E5195" s="243"/>
      <c r="F5195" s="243"/>
    </row>
    <row r="5196" spans="1:6" ht="17.399999999999999">
      <c r="A5196" s="37"/>
      <c r="B5196" s="37"/>
      <c r="C5196" s="98"/>
    </row>
    <row r="5197" spans="1:6" ht="17.399999999999999">
      <c r="A5197" s="37"/>
      <c r="B5197" s="37"/>
      <c r="C5197" s="98"/>
      <c r="E5197" s="243"/>
      <c r="F5197" s="243"/>
    </row>
    <row r="5198" spans="1:6" ht="17.399999999999999">
      <c r="A5198" s="37"/>
      <c r="B5198" s="37"/>
      <c r="C5198" s="98"/>
    </row>
    <row r="5199" spans="1:6" ht="17.399999999999999">
      <c r="A5199" s="37"/>
      <c r="B5199" s="37"/>
      <c r="C5199" s="98"/>
      <c r="E5199" s="243"/>
      <c r="F5199" s="243"/>
    </row>
    <row r="5200" spans="1:6" ht="17.399999999999999">
      <c r="A5200" s="37"/>
      <c r="B5200" s="37"/>
      <c r="C5200" s="98"/>
    </row>
    <row r="5201" spans="1:6" ht="17.399999999999999">
      <c r="A5201" s="37"/>
      <c r="B5201" s="37"/>
      <c r="C5201" s="98"/>
      <c r="E5201" s="243"/>
      <c r="F5201" s="243"/>
    </row>
    <row r="5202" spans="1:6" ht="17.399999999999999">
      <c r="A5202" s="37"/>
      <c r="B5202" s="37"/>
      <c r="C5202" s="98"/>
    </row>
    <row r="5203" spans="1:6" ht="17.399999999999999">
      <c r="A5203" s="37"/>
      <c r="B5203" s="37"/>
      <c r="C5203" s="98"/>
      <c r="E5203" s="243"/>
      <c r="F5203" s="243"/>
    </row>
    <row r="5204" spans="1:6" ht="17.399999999999999">
      <c r="A5204" s="37"/>
      <c r="B5204" s="37"/>
      <c r="C5204" s="98"/>
    </row>
    <row r="5205" spans="1:6" ht="17.399999999999999">
      <c r="A5205" s="37"/>
      <c r="B5205" s="37"/>
      <c r="C5205" s="98"/>
      <c r="E5205" s="243"/>
      <c r="F5205" s="243"/>
    </row>
    <row r="5206" spans="1:6" ht="17.399999999999999">
      <c r="A5206" s="37"/>
      <c r="B5206" s="37"/>
      <c r="C5206" s="98"/>
    </row>
    <row r="5207" spans="1:6" ht="17.399999999999999">
      <c r="A5207" s="37"/>
      <c r="B5207" s="37"/>
      <c r="C5207" s="98"/>
      <c r="E5207" s="243"/>
      <c r="F5207" s="243"/>
    </row>
    <row r="5208" spans="1:6" ht="17.399999999999999">
      <c r="A5208" s="37"/>
      <c r="B5208" s="37"/>
      <c r="C5208" s="98"/>
    </row>
    <row r="5209" spans="1:6" ht="17.399999999999999">
      <c r="A5209" s="37"/>
      <c r="B5209" s="37"/>
      <c r="C5209" s="98"/>
      <c r="E5209" s="243"/>
      <c r="F5209" s="243"/>
    </row>
    <row r="5210" spans="1:6" ht="17.399999999999999">
      <c r="A5210" s="37"/>
      <c r="B5210" s="37"/>
      <c r="C5210" s="98"/>
    </row>
    <row r="5211" spans="1:6" ht="17.399999999999999">
      <c r="A5211" s="37"/>
      <c r="B5211" s="37"/>
      <c r="C5211" s="98"/>
    </row>
    <row r="5212" spans="1:6" ht="17.399999999999999">
      <c r="A5212" s="37"/>
      <c r="B5212" s="37"/>
      <c r="C5212" s="98"/>
      <c r="E5212" s="243"/>
      <c r="F5212" s="243"/>
    </row>
    <row r="5213" spans="1:6" ht="17.399999999999999">
      <c r="A5213" s="37"/>
      <c r="B5213" s="37"/>
      <c r="C5213" s="98"/>
    </row>
    <row r="5214" spans="1:6" ht="17.399999999999999">
      <c r="A5214" s="37"/>
      <c r="B5214" s="37"/>
      <c r="C5214" s="98"/>
    </row>
    <row r="5215" spans="1:6" ht="17.399999999999999">
      <c r="A5215" s="37"/>
      <c r="B5215" s="37"/>
      <c r="C5215" s="98"/>
      <c r="E5215" s="243"/>
      <c r="F5215" s="243"/>
    </row>
    <row r="5216" spans="1:6" ht="17.399999999999999">
      <c r="A5216" s="37"/>
      <c r="B5216" s="37"/>
      <c r="C5216" s="98"/>
    </row>
    <row r="5217" spans="1:6" ht="17.399999999999999">
      <c r="A5217" s="37"/>
      <c r="B5217" s="37"/>
      <c r="C5217" s="98"/>
      <c r="E5217" s="243"/>
      <c r="F5217" s="243"/>
    </row>
    <row r="5218" spans="1:6" ht="17.399999999999999">
      <c r="A5218" s="37"/>
      <c r="B5218" s="37"/>
      <c r="C5218" s="98"/>
    </row>
    <row r="5219" spans="1:6" ht="17.399999999999999">
      <c r="A5219" s="37"/>
      <c r="B5219" s="37"/>
      <c r="C5219" s="98"/>
      <c r="E5219" s="243"/>
      <c r="F5219" s="243"/>
    </row>
    <row r="5220" spans="1:6" ht="17.399999999999999">
      <c r="A5220" s="37"/>
      <c r="B5220" s="37"/>
      <c r="C5220" s="98"/>
    </row>
    <row r="5221" spans="1:6" ht="17.399999999999999">
      <c r="A5221" s="37"/>
      <c r="B5221" s="37"/>
      <c r="C5221" s="98"/>
      <c r="E5221" s="243"/>
      <c r="F5221" s="243"/>
    </row>
    <row r="5222" spans="1:6" ht="17.399999999999999">
      <c r="A5222" s="37"/>
      <c r="B5222" s="37"/>
      <c r="C5222" s="98"/>
    </row>
    <row r="5223" spans="1:6" ht="17.399999999999999">
      <c r="A5223" s="37"/>
      <c r="B5223" s="37"/>
      <c r="C5223" s="98"/>
      <c r="E5223" s="243"/>
      <c r="F5223" s="243"/>
    </row>
    <row r="5224" spans="1:6" ht="17.399999999999999">
      <c r="A5224" s="37"/>
      <c r="B5224" s="37"/>
      <c r="C5224" s="98"/>
    </row>
    <row r="5225" spans="1:6" ht="17.399999999999999">
      <c r="A5225" s="37"/>
      <c r="B5225" s="37"/>
      <c r="C5225" s="98"/>
      <c r="E5225" s="243"/>
      <c r="F5225" s="243"/>
    </row>
    <row r="5226" spans="1:6" ht="17.399999999999999">
      <c r="A5226" s="37"/>
      <c r="B5226" s="37"/>
      <c r="C5226" s="98"/>
    </row>
    <row r="5227" spans="1:6" ht="17.399999999999999">
      <c r="A5227" s="37"/>
      <c r="B5227" s="37"/>
      <c r="C5227" s="98"/>
      <c r="E5227" s="243"/>
      <c r="F5227" s="243"/>
    </row>
    <row r="5228" spans="1:6" ht="17.399999999999999">
      <c r="A5228" s="37"/>
      <c r="B5228" s="37"/>
      <c r="C5228" s="98"/>
    </row>
    <row r="5229" spans="1:6" ht="17.399999999999999">
      <c r="A5229" s="37"/>
      <c r="B5229" s="37"/>
      <c r="C5229" s="98"/>
    </row>
    <row r="5230" spans="1:6" ht="17.399999999999999">
      <c r="A5230" s="37"/>
      <c r="B5230" s="37"/>
      <c r="C5230" s="98"/>
    </row>
    <row r="5231" spans="1:6" ht="17.399999999999999">
      <c r="A5231" s="37"/>
      <c r="B5231" s="37"/>
      <c r="C5231" s="98"/>
    </row>
    <row r="5232" spans="1:6" ht="17.399999999999999">
      <c r="A5232" s="37"/>
      <c r="B5232" s="37"/>
      <c r="C5232" s="98"/>
    </row>
    <row r="5233" spans="1:6" ht="17.399999999999999">
      <c r="A5233" s="37"/>
      <c r="B5233" s="37"/>
      <c r="C5233" s="98"/>
    </row>
    <row r="5234" spans="1:6" ht="17.399999999999999">
      <c r="A5234" s="37"/>
      <c r="B5234" s="37"/>
      <c r="C5234" s="98"/>
    </row>
    <row r="5235" spans="1:6" ht="17.399999999999999">
      <c r="A5235" s="37"/>
      <c r="B5235" s="37"/>
      <c r="C5235" s="98"/>
      <c r="E5235" s="243"/>
      <c r="F5235" s="243"/>
    </row>
    <row r="5236" spans="1:6" ht="17.399999999999999">
      <c r="A5236" s="37"/>
      <c r="B5236" s="37"/>
      <c r="C5236" s="98"/>
    </row>
    <row r="5237" spans="1:6" ht="17.399999999999999">
      <c r="A5237" s="37"/>
      <c r="B5237" s="37"/>
      <c r="C5237" s="98"/>
      <c r="E5237" s="243"/>
      <c r="F5237" s="243"/>
    </row>
    <row r="5238" spans="1:6" ht="17.399999999999999">
      <c r="A5238" s="37"/>
      <c r="B5238" s="37"/>
      <c r="C5238" s="98"/>
    </row>
    <row r="5239" spans="1:6" ht="17.399999999999999">
      <c r="A5239" s="37"/>
      <c r="B5239" s="37"/>
      <c r="C5239" s="98"/>
    </row>
    <row r="5240" spans="1:6" ht="17.399999999999999">
      <c r="A5240" s="37"/>
      <c r="B5240" s="37"/>
      <c r="C5240" s="98"/>
      <c r="E5240" s="243"/>
      <c r="F5240" s="243"/>
    </row>
    <row r="5241" spans="1:6" ht="17.399999999999999">
      <c r="A5241" s="37"/>
      <c r="B5241" s="37"/>
      <c r="C5241" s="98"/>
    </row>
    <row r="5242" spans="1:6" ht="17.399999999999999">
      <c r="A5242" s="37"/>
      <c r="B5242" s="37"/>
      <c r="C5242" s="98"/>
    </row>
    <row r="5243" spans="1:6" ht="17.399999999999999">
      <c r="A5243" s="37"/>
      <c r="B5243" s="37"/>
      <c r="C5243" s="98"/>
    </row>
    <row r="5244" spans="1:6" ht="17.399999999999999">
      <c r="A5244" s="37"/>
      <c r="B5244" s="37"/>
      <c r="C5244" s="98"/>
      <c r="E5244" s="243"/>
      <c r="F5244" s="243"/>
    </row>
    <row r="5245" spans="1:6" ht="17.399999999999999">
      <c r="A5245" s="37"/>
      <c r="B5245" s="37"/>
      <c r="C5245" s="98"/>
    </row>
    <row r="5246" spans="1:6" ht="17.399999999999999">
      <c r="A5246" s="37"/>
      <c r="B5246" s="37"/>
      <c r="C5246" s="98"/>
    </row>
    <row r="5247" spans="1:6" ht="17.399999999999999">
      <c r="A5247" s="37"/>
      <c r="B5247" s="37"/>
      <c r="C5247" s="98"/>
      <c r="E5247" s="243"/>
      <c r="F5247" s="243"/>
    </row>
    <row r="5248" spans="1:6" ht="17.399999999999999">
      <c r="A5248" s="37"/>
      <c r="B5248" s="37"/>
      <c r="C5248" s="98"/>
    </row>
    <row r="5249" spans="1:6" ht="17.399999999999999">
      <c r="A5249" s="37"/>
      <c r="B5249" s="37"/>
      <c r="C5249" s="98"/>
      <c r="E5249" s="243"/>
      <c r="F5249" s="243"/>
    </row>
    <row r="5250" spans="1:6" ht="17.399999999999999">
      <c r="A5250" s="37"/>
      <c r="B5250" s="37"/>
      <c r="C5250" s="98"/>
    </row>
    <row r="5251" spans="1:6" ht="17.399999999999999">
      <c r="A5251" s="37"/>
      <c r="B5251" s="37"/>
      <c r="C5251" s="98"/>
    </row>
    <row r="5252" spans="1:6" ht="17.399999999999999">
      <c r="A5252" s="37"/>
      <c r="B5252" s="37"/>
      <c r="C5252" s="98"/>
    </row>
    <row r="5253" spans="1:6" ht="17.399999999999999">
      <c r="A5253" s="37"/>
      <c r="B5253" s="37"/>
      <c r="C5253" s="98"/>
      <c r="E5253" s="243"/>
      <c r="F5253" s="243"/>
    </row>
    <row r="5254" spans="1:6" ht="17.399999999999999">
      <c r="A5254" s="37"/>
      <c r="B5254" s="37"/>
      <c r="C5254" s="98"/>
    </row>
    <row r="5255" spans="1:6" ht="17.399999999999999">
      <c r="A5255" s="37"/>
      <c r="B5255" s="37"/>
      <c r="C5255" s="98"/>
      <c r="E5255" s="243"/>
      <c r="F5255" s="243"/>
    </row>
    <row r="5256" spans="1:6" ht="17.399999999999999">
      <c r="A5256" s="37"/>
      <c r="B5256" s="37"/>
      <c r="C5256" s="98"/>
    </row>
    <row r="5257" spans="1:6" ht="17.399999999999999">
      <c r="A5257" s="37"/>
      <c r="B5257" s="37"/>
      <c r="C5257" s="98"/>
    </row>
    <row r="5258" spans="1:6" ht="17.399999999999999">
      <c r="A5258" s="37"/>
      <c r="B5258" s="37"/>
      <c r="C5258" s="98"/>
      <c r="E5258" s="243"/>
      <c r="F5258" s="243"/>
    </row>
    <row r="5259" spans="1:6" ht="17.399999999999999">
      <c r="A5259" s="37"/>
      <c r="B5259" s="37"/>
      <c r="C5259" s="98"/>
    </row>
    <row r="5260" spans="1:6" ht="17.399999999999999">
      <c r="A5260" s="37"/>
      <c r="B5260" s="37"/>
      <c r="C5260" s="98"/>
    </row>
    <row r="5261" spans="1:6" ht="17.399999999999999">
      <c r="A5261" s="37"/>
      <c r="B5261" s="37"/>
      <c r="C5261" s="98"/>
    </row>
    <row r="5262" spans="1:6" ht="17.399999999999999">
      <c r="A5262" s="37"/>
      <c r="B5262" s="37"/>
      <c r="C5262" s="98"/>
    </row>
    <row r="5263" spans="1:6" ht="17.399999999999999">
      <c r="A5263" s="37"/>
      <c r="B5263" s="37"/>
      <c r="C5263" s="98"/>
    </row>
    <row r="5264" spans="1:6" ht="17.399999999999999">
      <c r="A5264" s="37"/>
      <c r="B5264" s="37"/>
      <c r="C5264" s="98"/>
      <c r="E5264" s="243"/>
      <c r="F5264" s="243"/>
    </row>
    <row r="5265" spans="1:6" ht="17.399999999999999">
      <c r="A5265" s="37"/>
      <c r="B5265" s="37"/>
      <c r="C5265" s="98"/>
    </row>
    <row r="5266" spans="1:6" ht="17.399999999999999">
      <c r="A5266" s="37"/>
      <c r="B5266" s="37"/>
      <c r="C5266" s="98"/>
      <c r="E5266" s="243"/>
      <c r="F5266" s="243"/>
    </row>
    <row r="5267" spans="1:6" ht="17.399999999999999">
      <c r="A5267" s="37"/>
      <c r="B5267" s="37"/>
      <c r="C5267" s="98"/>
    </row>
    <row r="5268" spans="1:6" ht="17.399999999999999">
      <c r="A5268" s="37"/>
      <c r="B5268" s="37"/>
      <c r="C5268" s="98"/>
      <c r="E5268" s="243"/>
      <c r="F5268" s="243"/>
    </row>
    <row r="5269" spans="1:6" ht="17.399999999999999">
      <c r="A5269" s="37"/>
      <c r="B5269" s="37"/>
      <c r="C5269" s="98"/>
    </row>
    <row r="5270" spans="1:6" ht="17.399999999999999">
      <c r="A5270" s="37"/>
      <c r="B5270" s="37"/>
      <c r="C5270" s="98"/>
    </row>
    <row r="5271" spans="1:6" ht="17.399999999999999">
      <c r="A5271" s="37"/>
      <c r="B5271" s="37"/>
      <c r="C5271" s="98"/>
      <c r="E5271" s="243"/>
      <c r="F5271" s="243"/>
    </row>
    <row r="5272" spans="1:6" ht="17.399999999999999">
      <c r="A5272" s="37"/>
      <c r="B5272" s="37"/>
      <c r="C5272" s="98"/>
    </row>
    <row r="5273" spans="1:6" ht="17.399999999999999">
      <c r="A5273" s="37"/>
      <c r="B5273" s="37"/>
      <c r="C5273" s="98"/>
    </row>
    <row r="5274" spans="1:6" ht="17.399999999999999">
      <c r="A5274" s="37"/>
      <c r="B5274" s="37"/>
      <c r="C5274" s="98"/>
      <c r="E5274" s="243"/>
      <c r="F5274" s="243"/>
    </row>
    <row r="5275" spans="1:6" ht="17.399999999999999">
      <c r="A5275" s="37"/>
      <c r="B5275" s="37"/>
      <c r="C5275" s="98"/>
    </row>
    <row r="5276" spans="1:6" ht="17.399999999999999">
      <c r="A5276" s="37"/>
      <c r="B5276" s="37"/>
      <c r="C5276" s="98"/>
      <c r="E5276" s="243"/>
      <c r="F5276" s="243"/>
    </row>
    <row r="5277" spans="1:6" ht="17.399999999999999">
      <c r="A5277" s="37"/>
      <c r="B5277" s="37"/>
      <c r="C5277" s="98"/>
    </row>
    <row r="5278" spans="1:6" ht="17.399999999999999">
      <c r="A5278" s="37"/>
      <c r="B5278" s="37"/>
      <c r="C5278" s="98"/>
    </row>
    <row r="5279" spans="1:6" ht="17.399999999999999">
      <c r="A5279" s="37"/>
      <c r="B5279" s="37"/>
      <c r="C5279" s="98"/>
      <c r="E5279" s="243"/>
      <c r="F5279" s="243"/>
    </row>
    <row r="5280" spans="1:6" ht="17.399999999999999">
      <c r="A5280" s="37"/>
      <c r="B5280" s="37"/>
      <c r="C5280" s="98"/>
    </row>
    <row r="5281" spans="1:6" ht="17.399999999999999">
      <c r="A5281" s="37"/>
      <c r="B5281" s="37"/>
      <c r="C5281" s="98"/>
    </row>
    <row r="5282" spans="1:6" ht="17.399999999999999">
      <c r="A5282" s="37"/>
      <c r="B5282" s="37"/>
      <c r="C5282" s="98"/>
      <c r="E5282" s="243"/>
      <c r="F5282" s="243"/>
    </row>
    <row r="5283" spans="1:6" ht="17.399999999999999">
      <c r="A5283" s="37"/>
      <c r="B5283" s="37"/>
      <c r="C5283" s="98"/>
    </row>
    <row r="5284" spans="1:6" ht="17.399999999999999">
      <c r="A5284" s="37"/>
      <c r="B5284" s="37"/>
      <c r="C5284" s="98"/>
      <c r="E5284" s="243"/>
      <c r="F5284" s="243"/>
    </row>
    <row r="5285" spans="1:6" ht="17.399999999999999">
      <c r="A5285" s="37"/>
      <c r="B5285" s="37"/>
      <c r="C5285" s="98"/>
    </row>
    <row r="5286" spans="1:6" ht="17.399999999999999">
      <c r="A5286" s="37"/>
      <c r="B5286" s="37"/>
      <c r="C5286" s="98"/>
      <c r="E5286" s="243"/>
      <c r="F5286" s="243"/>
    </row>
    <row r="5287" spans="1:6" ht="17.399999999999999">
      <c r="A5287" s="37"/>
      <c r="B5287" s="37"/>
      <c r="C5287" s="98"/>
    </row>
    <row r="5288" spans="1:6" ht="17.399999999999999">
      <c r="A5288" s="37"/>
      <c r="B5288" s="37"/>
      <c r="C5288" s="98"/>
    </row>
    <row r="5289" spans="1:6" ht="17.399999999999999">
      <c r="A5289" s="37"/>
      <c r="B5289" s="37"/>
      <c r="C5289" s="98"/>
    </row>
    <row r="5290" spans="1:6" ht="17.399999999999999">
      <c r="A5290" s="37"/>
      <c r="B5290" s="37"/>
      <c r="C5290" s="98"/>
    </row>
    <row r="5291" spans="1:6" ht="17.399999999999999">
      <c r="A5291" s="37"/>
      <c r="B5291" s="37"/>
      <c r="C5291" s="98"/>
    </row>
    <row r="5292" spans="1:6" ht="17.399999999999999">
      <c r="A5292" s="37"/>
      <c r="B5292" s="37"/>
      <c r="C5292" s="98"/>
    </row>
    <row r="5293" spans="1:6" ht="17.399999999999999">
      <c r="A5293" s="37"/>
      <c r="B5293" s="37"/>
      <c r="C5293" s="98"/>
      <c r="E5293" s="243"/>
      <c r="F5293" s="243"/>
    </row>
    <row r="5294" spans="1:6" ht="17.399999999999999">
      <c r="A5294" s="37"/>
      <c r="B5294" s="37"/>
      <c r="C5294" s="98"/>
    </row>
    <row r="5295" spans="1:6" ht="17.399999999999999">
      <c r="A5295" s="37"/>
      <c r="B5295" s="37"/>
      <c r="C5295" s="98"/>
    </row>
    <row r="5296" spans="1:6" ht="17.399999999999999">
      <c r="A5296" s="37"/>
      <c r="B5296" s="37"/>
      <c r="C5296" s="98"/>
    </row>
    <row r="5297" spans="1:6" ht="17.399999999999999">
      <c r="A5297" s="37"/>
      <c r="B5297" s="37"/>
      <c r="C5297" s="98"/>
    </row>
    <row r="5298" spans="1:6" ht="17.399999999999999">
      <c r="A5298" s="37"/>
      <c r="B5298" s="37"/>
      <c r="C5298" s="98"/>
    </row>
    <row r="5299" spans="1:6" ht="17.399999999999999">
      <c r="A5299" s="37"/>
      <c r="B5299" s="37"/>
      <c r="C5299" s="98"/>
    </row>
    <row r="5300" spans="1:6" ht="17.399999999999999">
      <c r="A5300" s="37"/>
      <c r="B5300" s="37"/>
      <c r="C5300" s="98"/>
      <c r="E5300" s="243"/>
      <c r="F5300" s="243"/>
    </row>
    <row r="5301" spans="1:6" ht="17.399999999999999">
      <c r="A5301" s="37"/>
      <c r="B5301" s="37"/>
      <c r="C5301" s="98"/>
    </row>
    <row r="5302" spans="1:6" ht="17.399999999999999">
      <c r="A5302" s="37"/>
      <c r="B5302" s="37"/>
      <c r="C5302" s="98"/>
    </row>
    <row r="5303" spans="1:6" ht="17.399999999999999">
      <c r="A5303" s="37"/>
      <c r="B5303" s="37"/>
      <c r="C5303" s="98"/>
      <c r="E5303" s="243"/>
      <c r="F5303" s="243"/>
    </row>
    <row r="5304" spans="1:6" ht="17.399999999999999">
      <c r="A5304" s="37"/>
      <c r="B5304" s="37"/>
      <c r="C5304" s="98"/>
    </row>
    <row r="5305" spans="1:6" ht="17.399999999999999">
      <c r="A5305" s="37"/>
      <c r="B5305" s="37"/>
      <c r="C5305" s="98"/>
      <c r="E5305" s="243"/>
      <c r="F5305" s="243"/>
    </row>
    <row r="5306" spans="1:6" ht="17.399999999999999">
      <c r="A5306" s="37"/>
      <c r="B5306" s="37"/>
      <c r="C5306" s="98"/>
    </row>
    <row r="5307" spans="1:6" ht="17.399999999999999">
      <c r="A5307" s="37"/>
      <c r="B5307" s="37"/>
      <c r="C5307" s="98"/>
    </row>
    <row r="5308" spans="1:6" ht="17.399999999999999">
      <c r="A5308" s="37"/>
      <c r="B5308" s="37"/>
      <c r="C5308" s="98"/>
    </row>
    <row r="5309" spans="1:6" ht="17.399999999999999">
      <c r="A5309" s="37"/>
      <c r="B5309" s="37"/>
      <c r="C5309" s="98"/>
    </row>
    <row r="5310" spans="1:6" ht="17.399999999999999">
      <c r="A5310" s="37"/>
      <c r="B5310" s="37"/>
      <c r="C5310" s="98"/>
      <c r="E5310" s="243"/>
      <c r="F5310" s="243"/>
    </row>
    <row r="5311" spans="1:6" ht="17.399999999999999">
      <c r="A5311" s="37"/>
      <c r="B5311" s="37"/>
      <c r="C5311" s="98"/>
    </row>
    <row r="5312" spans="1:6" ht="17.399999999999999">
      <c r="A5312" s="37"/>
      <c r="B5312" s="37"/>
      <c r="C5312" s="98"/>
    </row>
    <row r="5313" spans="1:6" ht="17.399999999999999">
      <c r="A5313" s="37"/>
      <c r="B5313" s="37"/>
      <c r="C5313" s="98"/>
      <c r="E5313" s="243"/>
      <c r="F5313" s="243"/>
    </row>
    <row r="5314" spans="1:6" ht="17.399999999999999">
      <c r="A5314" s="37"/>
      <c r="B5314" s="37"/>
      <c r="C5314" s="98"/>
    </row>
    <row r="5315" spans="1:6" ht="17.399999999999999">
      <c r="A5315" s="37"/>
      <c r="B5315" s="37"/>
      <c r="C5315" s="98"/>
    </row>
    <row r="5316" spans="1:6" ht="17.399999999999999">
      <c r="A5316" s="37"/>
      <c r="B5316" s="37"/>
      <c r="C5316" s="98"/>
      <c r="E5316" s="243"/>
      <c r="F5316" s="243"/>
    </row>
    <row r="5317" spans="1:6" ht="17.399999999999999">
      <c r="A5317" s="37"/>
      <c r="B5317" s="37"/>
      <c r="C5317" s="98"/>
    </row>
    <row r="5318" spans="1:6" ht="17.399999999999999">
      <c r="A5318" s="37"/>
      <c r="B5318" s="37"/>
      <c r="C5318" s="98"/>
    </row>
    <row r="5319" spans="1:6" ht="17.399999999999999">
      <c r="A5319" s="37"/>
      <c r="B5319" s="37"/>
      <c r="C5319" s="98"/>
      <c r="E5319" s="243"/>
      <c r="F5319" s="243"/>
    </row>
    <row r="5320" spans="1:6" ht="17.399999999999999">
      <c r="A5320" s="37"/>
      <c r="B5320" s="37"/>
      <c r="C5320" s="98"/>
    </row>
    <row r="5321" spans="1:6" ht="17.399999999999999">
      <c r="A5321" s="37"/>
      <c r="B5321" s="37"/>
      <c r="C5321" s="98"/>
      <c r="E5321" s="243"/>
      <c r="F5321" s="243"/>
    </row>
    <row r="5322" spans="1:6" ht="17.399999999999999">
      <c r="A5322" s="37"/>
      <c r="B5322" s="37"/>
      <c r="C5322" s="98"/>
    </row>
    <row r="5323" spans="1:6" ht="17.399999999999999">
      <c r="A5323" s="37"/>
      <c r="B5323" s="37"/>
      <c r="C5323" s="98"/>
    </row>
    <row r="5324" spans="1:6" ht="17.399999999999999">
      <c r="A5324" s="37"/>
      <c r="B5324" s="37"/>
      <c r="C5324" s="98"/>
      <c r="E5324" s="243"/>
      <c r="F5324" s="243"/>
    </row>
    <row r="5325" spans="1:6" ht="17.399999999999999">
      <c r="A5325" s="37"/>
      <c r="B5325" s="37"/>
      <c r="C5325" s="98"/>
    </row>
    <row r="5326" spans="1:6" ht="17.399999999999999">
      <c r="A5326" s="37"/>
      <c r="B5326" s="37"/>
      <c r="C5326" s="98"/>
    </row>
    <row r="5327" spans="1:6" ht="17.399999999999999">
      <c r="A5327" s="37"/>
      <c r="B5327" s="37"/>
      <c r="C5327" s="98"/>
      <c r="E5327" s="243"/>
      <c r="F5327" s="243"/>
    </row>
    <row r="5328" spans="1:6" ht="17.399999999999999">
      <c r="A5328" s="37"/>
      <c r="B5328" s="37"/>
      <c r="C5328" s="98"/>
    </row>
    <row r="5329" spans="1:6" ht="17.399999999999999">
      <c r="A5329" s="37"/>
      <c r="B5329" s="37"/>
      <c r="C5329" s="98"/>
      <c r="E5329" s="243"/>
      <c r="F5329" s="243"/>
    </row>
    <row r="5330" spans="1:6" ht="17.399999999999999">
      <c r="A5330" s="37"/>
      <c r="B5330" s="37"/>
      <c r="C5330" s="98"/>
    </row>
    <row r="5331" spans="1:6" ht="17.399999999999999">
      <c r="A5331" s="37"/>
      <c r="B5331" s="37"/>
      <c r="C5331" s="98"/>
      <c r="E5331" s="243"/>
      <c r="F5331" s="243"/>
    </row>
    <row r="5332" spans="1:6" ht="17.399999999999999">
      <c r="A5332" s="37"/>
      <c r="B5332" s="37"/>
      <c r="C5332" s="98"/>
    </row>
    <row r="5333" spans="1:6" ht="17.399999999999999">
      <c r="A5333" s="37"/>
      <c r="B5333" s="37"/>
      <c r="C5333" s="98"/>
      <c r="E5333" s="243"/>
      <c r="F5333" s="243"/>
    </row>
    <row r="5334" spans="1:6" ht="17.399999999999999">
      <c r="A5334" s="37"/>
      <c r="B5334" s="37"/>
      <c r="C5334" s="98"/>
    </row>
    <row r="5335" spans="1:6" ht="17.399999999999999">
      <c r="A5335" s="37"/>
      <c r="B5335" s="37"/>
      <c r="C5335" s="98"/>
      <c r="E5335" s="243"/>
      <c r="F5335" s="243"/>
    </row>
    <row r="5336" spans="1:6" ht="17.399999999999999">
      <c r="A5336" s="37"/>
      <c r="B5336" s="37"/>
      <c r="C5336" s="98"/>
    </row>
    <row r="5337" spans="1:6" ht="17.399999999999999">
      <c r="A5337" s="37"/>
      <c r="B5337" s="37"/>
      <c r="C5337" s="98"/>
      <c r="E5337" s="243"/>
      <c r="F5337" s="243"/>
    </row>
    <row r="5338" spans="1:6" ht="17.399999999999999">
      <c r="A5338" s="37"/>
      <c r="B5338" s="37"/>
      <c r="C5338" s="98"/>
    </row>
    <row r="5339" spans="1:6" ht="17.399999999999999">
      <c r="A5339" s="37"/>
      <c r="B5339" s="37"/>
      <c r="C5339" s="98"/>
      <c r="E5339" s="243"/>
      <c r="F5339" s="243"/>
    </row>
    <row r="5340" spans="1:6" ht="17.399999999999999">
      <c r="A5340" s="37"/>
      <c r="B5340" s="37"/>
      <c r="C5340" s="98"/>
    </row>
    <row r="5341" spans="1:6" ht="17.399999999999999">
      <c r="A5341" s="37"/>
      <c r="B5341" s="37"/>
      <c r="C5341" s="98"/>
      <c r="E5341" s="243"/>
      <c r="F5341" s="243"/>
    </row>
    <row r="5342" spans="1:6" ht="17.399999999999999">
      <c r="A5342" s="37"/>
      <c r="B5342" s="37"/>
      <c r="C5342" s="98"/>
    </row>
    <row r="5343" spans="1:6" ht="17.399999999999999">
      <c r="A5343" s="37"/>
      <c r="B5343" s="37"/>
      <c r="C5343" s="98"/>
      <c r="E5343" s="243"/>
      <c r="F5343" s="243"/>
    </row>
    <row r="5344" spans="1:6" ht="17.399999999999999">
      <c r="A5344" s="37"/>
      <c r="B5344" s="37"/>
      <c r="C5344" s="98"/>
    </row>
    <row r="5345" spans="1:6" ht="17.399999999999999">
      <c r="A5345" s="37"/>
      <c r="B5345" s="37"/>
      <c r="C5345" s="98"/>
      <c r="E5345" s="243"/>
      <c r="F5345" s="243"/>
    </row>
    <row r="5346" spans="1:6" ht="17.399999999999999">
      <c r="A5346" s="37"/>
      <c r="B5346" s="37"/>
      <c r="C5346" s="98"/>
    </row>
    <row r="5347" spans="1:6" ht="17.399999999999999">
      <c r="A5347" s="37"/>
      <c r="B5347" s="37"/>
      <c r="C5347" s="98"/>
    </row>
    <row r="5348" spans="1:6" ht="17.399999999999999">
      <c r="A5348" s="37"/>
      <c r="B5348" s="37"/>
      <c r="C5348" s="98"/>
      <c r="E5348" s="243"/>
      <c r="F5348" s="243"/>
    </row>
    <row r="5349" spans="1:6" ht="17.399999999999999">
      <c r="A5349" s="37"/>
      <c r="B5349" s="37"/>
      <c r="C5349" s="98"/>
    </row>
    <row r="5350" spans="1:6" ht="17.399999999999999">
      <c r="A5350" s="37"/>
      <c r="B5350" s="37"/>
      <c r="C5350" s="98"/>
    </row>
    <row r="5351" spans="1:6" ht="17.399999999999999">
      <c r="A5351" s="37"/>
      <c r="B5351" s="37"/>
      <c r="C5351" s="98"/>
      <c r="E5351" s="243"/>
      <c r="F5351" s="243"/>
    </row>
    <row r="5352" spans="1:6" ht="17.399999999999999">
      <c r="A5352" s="37"/>
      <c r="B5352" s="37"/>
      <c r="C5352" s="98"/>
    </row>
    <row r="5353" spans="1:6" ht="17.399999999999999">
      <c r="A5353" s="37"/>
      <c r="B5353" s="37"/>
      <c r="C5353" s="98"/>
    </row>
    <row r="5354" spans="1:6" ht="17.399999999999999">
      <c r="A5354" s="37"/>
      <c r="B5354" s="37"/>
      <c r="C5354" s="98"/>
      <c r="E5354" s="243"/>
      <c r="F5354" s="243"/>
    </row>
    <row r="5355" spans="1:6" ht="17.399999999999999">
      <c r="A5355" s="37"/>
      <c r="B5355" s="37"/>
      <c r="C5355" s="98"/>
    </row>
    <row r="5356" spans="1:6" ht="17.399999999999999">
      <c r="A5356" s="37"/>
      <c r="B5356" s="37"/>
      <c r="C5356" s="98"/>
    </row>
    <row r="5357" spans="1:6" ht="17.399999999999999">
      <c r="A5357" s="37"/>
      <c r="B5357" s="37"/>
      <c r="C5357" s="98"/>
      <c r="E5357" s="243"/>
      <c r="F5357" s="243"/>
    </row>
    <row r="5358" spans="1:6" ht="17.399999999999999">
      <c r="A5358" s="37"/>
      <c r="B5358" s="37"/>
      <c r="C5358" s="98"/>
    </row>
    <row r="5359" spans="1:6" ht="17.399999999999999">
      <c r="A5359" s="37"/>
      <c r="B5359" s="37"/>
      <c r="C5359" s="98"/>
    </row>
    <row r="5360" spans="1:6" ht="17.399999999999999">
      <c r="A5360" s="37"/>
      <c r="B5360" s="37"/>
      <c r="C5360" s="98"/>
      <c r="E5360" s="243"/>
      <c r="F5360" s="243"/>
    </row>
    <row r="5361" spans="1:6" ht="17.399999999999999">
      <c r="A5361" s="37"/>
      <c r="B5361" s="37"/>
      <c r="C5361" s="98"/>
    </row>
    <row r="5362" spans="1:6" ht="17.399999999999999">
      <c r="A5362" s="37"/>
      <c r="B5362" s="37"/>
      <c r="C5362" s="98"/>
      <c r="E5362" s="243"/>
      <c r="F5362" s="243"/>
    </row>
    <row r="5363" spans="1:6" ht="17.399999999999999">
      <c r="A5363" s="37"/>
      <c r="B5363" s="37"/>
      <c r="C5363" s="98"/>
    </row>
    <row r="5364" spans="1:6" ht="17.399999999999999">
      <c r="A5364" s="37"/>
      <c r="B5364" s="37"/>
      <c r="C5364" s="98"/>
    </row>
    <row r="5365" spans="1:6" ht="17.399999999999999">
      <c r="A5365" s="37"/>
      <c r="B5365" s="37"/>
      <c r="C5365" s="98"/>
      <c r="E5365" s="243"/>
      <c r="F5365" s="243"/>
    </row>
    <row r="5366" spans="1:6" ht="17.399999999999999">
      <c r="A5366" s="37"/>
      <c r="B5366" s="37"/>
      <c r="C5366" s="98"/>
    </row>
    <row r="5367" spans="1:6" ht="17.399999999999999">
      <c r="A5367" s="37"/>
      <c r="B5367" s="37"/>
      <c r="C5367" s="98"/>
    </row>
    <row r="5368" spans="1:6" ht="17.399999999999999">
      <c r="A5368" s="37"/>
      <c r="B5368" s="37"/>
      <c r="C5368" s="98"/>
      <c r="E5368" s="243"/>
      <c r="F5368" s="243"/>
    </row>
    <row r="5369" spans="1:6" ht="17.399999999999999">
      <c r="A5369" s="37"/>
      <c r="B5369" s="37"/>
      <c r="C5369" s="98"/>
    </row>
    <row r="5370" spans="1:6" ht="17.399999999999999">
      <c r="A5370" s="37"/>
      <c r="B5370" s="37"/>
      <c r="C5370" s="98"/>
    </row>
    <row r="5371" spans="1:6" ht="17.399999999999999">
      <c r="A5371" s="37"/>
      <c r="B5371" s="37"/>
      <c r="C5371" s="98"/>
    </row>
    <row r="5372" spans="1:6" ht="17.399999999999999">
      <c r="A5372" s="37"/>
      <c r="B5372" s="37"/>
      <c r="C5372" s="98"/>
    </row>
    <row r="5373" spans="1:6" ht="17.399999999999999">
      <c r="A5373" s="37"/>
      <c r="B5373" s="37"/>
      <c r="C5373" s="98"/>
    </row>
    <row r="5374" spans="1:6" ht="17.399999999999999">
      <c r="A5374" s="37"/>
      <c r="B5374" s="37"/>
      <c r="C5374" s="98"/>
    </row>
    <row r="5375" spans="1:6" ht="17.399999999999999">
      <c r="A5375" s="37"/>
      <c r="B5375" s="37"/>
      <c r="C5375" s="98"/>
    </row>
    <row r="5376" spans="1:6" ht="17.399999999999999">
      <c r="A5376" s="37"/>
      <c r="B5376" s="37"/>
      <c r="C5376" s="98"/>
    </row>
    <row r="5377" spans="1:6" ht="17.399999999999999">
      <c r="A5377" s="37"/>
      <c r="B5377" s="37"/>
      <c r="C5377" s="98"/>
      <c r="E5377" s="243"/>
      <c r="F5377" s="243"/>
    </row>
    <row r="5378" spans="1:6" ht="17.399999999999999">
      <c r="A5378" s="37"/>
      <c r="B5378" s="37"/>
      <c r="C5378" s="98"/>
    </row>
    <row r="5379" spans="1:6" ht="17.399999999999999">
      <c r="A5379" s="37"/>
      <c r="B5379" s="37"/>
      <c r="C5379" s="98"/>
      <c r="E5379" s="243"/>
      <c r="F5379" s="243"/>
    </row>
    <row r="5380" spans="1:6" ht="17.399999999999999">
      <c r="A5380" s="37"/>
      <c r="B5380" s="37"/>
      <c r="C5380" s="98"/>
    </row>
    <row r="5381" spans="1:6" ht="17.399999999999999">
      <c r="A5381" s="37"/>
      <c r="B5381" s="37"/>
      <c r="C5381" s="98"/>
      <c r="E5381" s="243"/>
      <c r="F5381" s="243"/>
    </row>
    <row r="5382" spans="1:6" ht="17.399999999999999">
      <c r="A5382" s="37"/>
      <c r="B5382" s="37"/>
      <c r="C5382" s="98"/>
    </row>
    <row r="5383" spans="1:6" ht="17.399999999999999">
      <c r="A5383" s="37"/>
      <c r="B5383" s="37"/>
      <c r="C5383" s="98"/>
    </row>
    <row r="5384" spans="1:6" ht="17.399999999999999">
      <c r="A5384" s="37"/>
      <c r="B5384" s="37"/>
      <c r="C5384" s="98"/>
      <c r="E5384" s="243"/>
      <c r="F5384" s="243"/>
    </row>
    <row r="5385" spans="1:6" ht="17.399999999999999">
      <c r="A5385" s="37"/>
      <c r="B5385" s="37"/>
      <c r="C5385" s="98"/>
    </row>
    <row r="5386" spans="1:6" ht="17.399999999999999">
      <c r="A5386" s="37"/>
      <c r="B5386" s="37"/>
      <c r="C5386" s="98"/>
      <c r="E5386" s="243"/>
      <c r="F5386" s="243"/>
    </row>
    <row r="5387" spans="1:6" ht="17.399999999999999">
      <c r="A5387" s="37"/>
      <c r="B5387" s="37"/>
      <c r="C5387" s="98"/>
    </row>
    <row r="5388" spans="1:6" ht="17.399999999999999">
      <c r="A5388" s="37"/>
      <c r="B5388" s="37"/>
      <c r="C5388" s="98"/>
      <c r="E5388" s="243"/>
      <c r="F5388" s="243"/>
    </row>
    <row r="5389" spans="1:6" ht="17.399999999999999">
      <c r="A5389" s="37"/>
      <c r="B5389" s="37"/>
      <c r="C5389" s="98"/>
    </row>
    <row r="5390" spans="1:6" ht="17.399999999999999">
      <c r="A5390" s="37"/>
      <c r="B5390" s="37"/>
      <c r="C5390" s="98"/>
    </row>
    <row r="5391" spans="1:6" ht="17.399999999999999">
      <c r="A5391" s="37"/>
      <c r="B5391" s="37"/>
      <c r="C5391" s="98"/>
      <c r="E5391" s="243"/>
      <c r="F5391" s="243"/>
    </row>
    <row r="5392" spans="1:6" ht="17.399999999999999">
      <c r="A5392" s="37"/>
      <c r="B5392" s="37"/>
      <c r="C5392" s="98"/>
    </row>
    <row r="5393" spans="1:6" ht="17.399999999999999">
      <c r="A5393" s="37"/>
      <c r="B5393" s="37"/>
      <c r="C5393" s="98"/>
    </row>
    <row r="5394" spans="1:6" ht="17.399999999999999">
      <c r="A5394" s="37"/>
      <c r="B5394" s="37"/>
      <c r="C5394" s="98"/>
      <c r="E5394" s="243"/>
      <c r="F5394" s="243"/>
    </row>
    <row r="5395" spans="1:6" ht="17.399999999999999">
      <c r="A5395" s="37"/>
      <c r="B5395" s="37"/>
      <c r="C5395" s="98"/>
    </row>
    <row r="5396" spans="1:6" ht="17.399999999999999">
      <c r="A5396" s="37"/>
      <c r="B5396" s="37"/>
      <c r="C5396" s="98"/>
      <c r="E5396" s="243"/>
      <c r="F5396" s="243"/>
    </row>
    <row r="5397" spans="1:6" ht="17.399999999999999">
      <c r="A5397" s="37"/>
      <c r="B5397" s="37"/>
      <c r="C5397" s="98"/>
    </row>
    <row r="5398" spans="1:6" ht="17.399999999999999">
      <c r="A5398" s="37"/>
      <c r="B5398" s="37"/>
      <c r="C5398" s="98"/>
    </row>
    <row r="5399" spans="1:6" ht="17.399999999999999">
      <c r="A5399" s="37"/>
      <c r="B5399" s="37"/>
      <c r="C5399" s="98"/>
      <c r="E5399" s="243"/>
      <c r="F5399" s="243"/>
    </row>
    <row r="5400" spans="1:6" ht="17.399999999999999">
      <c r="A5400" s="37"/>
      <c r="B5400" s="37"/>
      <c r="C5400" s="98"/>
    </row>
    <row r="5401" spans="1:6" ht="17.399999999999999">
      <c r="A5401" s="37"/>
      <c r="B5401" s="37"/>
      <c r="C5401" s="98"/>
    </row>
    <row r="5402" spans="1:6" ht="17.399999999999999">
      <c r="A5402" s="37"/>
      <c r="B5402" s="37"/>
      <c r="C5402" s="98"/>
      <c r="E5402" s="243"/>
      <c r="F5402" s="243"/>
    </row>
    <row r="5403" spans="1:6" ht="17.399999999999999">
      <c r="A5403" s="37"/>
      <c r="B5403" s="37"/>
      <c r="C5403" s="98"/>
    </row>
    <row r="5404" spans="1:6" ht="17.399999999999999">
      <c r="A5404" s="37"/>
      <c r="B5404" s="37"/>
      <c r="C5404" s="98"/>
    </row>
    <row r="5405" spans="1:6" ht="17.399999999999999">
      <c r="A5405" s="37"/>
      <c r="B5405" s="37"/>
      <c r="C5405" s="98"/>
      <c r="E5405" s="243"/>
      <c r="F5405" s="243"/>
    </row>
    <row r="5406" spans="1:6" ht="17.399999999999999">
      <c r="A5406" s="37"/>
      <c r="B5406" s="37"/>
      <c r="C5406" s="98"/>
    </row>
    <row r="5407" spans="1:6" ht="17.399999999999999">
      <c r="A5407" s="37"/>
      <c r="B5407" s="37"/>
      <c r="C5407" s="98"/>
    </row>
    <row r="5408" spans="1:6" ht="17.399999999999999">
      <c r="A5408" s="37"/>
      <c r="B5408" s="37"/>
      <c r="C5408" s="98"/>
      <c r="E5408" s="243"/>
      <c r="F5408" s="243"/>
    </row>
    <row r="5409" spans="1:6" ht="17.399999999999999">
      <c r="A5409" s="37"/>
      <c r="B5409" s="37"/>
      <c r="C5409" s="98"/>
    </row>
    <row r="5410" spans="1:6" ht="17.399999999999999">
      <c r="A5410" s="37"/>
      <c r="B5410" s="37"/>
      <c r="C5410" s="98"/>
    </row>
    <row r="5411" spans="1:6" ht="17.399999999999999">
      <c r="A5411" s="37"/>
      <c r="B5411" s="37"/>
      <c r="C5411" s="98"/>
      <c r="E5411" s="243"/>
      <c r="F5411" s="243"/>
    </row>
    <row r="5412" spans="1:6" ht="17.399999999999999">
      <c r="A5412" s="37"/>
      <c r="B5412" s="37"/>
      <c r="C5412" s="98"/>
    </row>
    <row r="5413" spans="1:6" ht="17.399999999999999">
      <c r="A5413" s="37"/>
      <c r="B5413" s="37"/>
      <c r="C5413" s="98"/>
      <c r="E5413" s="243"/>
      <c r="F5413" s="243"/>
    </row>
    <row r="5414" spans="1:6" ht="17.399999999999999">
      <c r="A5414" s="37"/>
      <c r="B5414" s="37"/>
      <c r="C5414" s="98"/>
    </row>
    <row r="5415" spans="1:6" ht="17.399999999999999">
      <c r="A5415" s="37"/>
      <c r="B5415" s="37"/>
      <c r="C5415" s="98"/>
    </row>
    <row r="5416" spans="1:6" ht="17.399999999999999">
      <c r="A5416" s="37"/>
      <c r="B5416" s="37"/>
      <c r="C5416" s="98"/>
      <c r="E5416" s="243"/>
      <c r="F5416" s="243"/>
    </row>
    <row r="5417" spans="1:6" ht="17.399999999999999">
      <c r="A5417" s="37"/>
      <c r="B5417" s="37"/>
      <c r="C5417" s="98"/>
    </row>
    <row r="5418" spans="1:6" ht="17.399999999999999">
      <c r="A5418" s="37"/>
      <c r="B5418" s="37"/>
      <c r="C5418" s="98"/>
    </row>
    <row r="5419" spans="1:6" ht="17.399999999999999">
      <c r="A5419" s="37"/>
      <c r="B5419" s="37"/>
      <c r="C5419" s="98"/>
      <c r="E5419" s="243"/>
      <c r="F5419" s="243"/>
    </row>
    <row r="5420" spans="1:6" ht="17.399999999999999">
      <c r="A5420" s="37"/>
      <c r="B5420" s="37"/>
      <c r="C5420" s="98"/>
    </row>
    <row r="5421" spans="1:6" ht="17.399999999999999">
      <c r="A5421" s="37"/>
      <c r="B5421" s="37"/>
      <c r="C5421" s="98"/>
    </row>
    <row r="5422" spans="1:6" ht="17.399999999999999">
      <c r="A5422" s="37"/>
      <c r="B5422" s="37"/>
      <c r="C5422" s="98"/>
      <c r="E5422" s="243"/>
      <c r="F5422" s="243"/>
    </row>
    <row r="5423" spans="1:6" ht="17.399999999999999">
      <c r="A5423" s="37"/>
      <c r="B5423" s="37"/>
      <c r="C5423" s="98"/>
    </row>
    <row r="5424" spans="1:6" ht="17.399999999999999">
      <c r="A5424" s="37"/>
      <c r="B5424" s="37"/>
      <c r="C5424" s="98"/>
      <c r="E5424" s="243"/>
      <c r="F5424" s="243"/>
    </row>
    <row r="5425" spans="1:6" ht="17.399999999999999">
      <c r="A5425" s="37"/>
      <c r="B5425" s="37"/>
      <c r="C5425" s="98"/>
    </row>
    <row r="5426" spans="1:6" ht="17.399999999999999">
      <c r="A5426" s="37"/>
      <c r="B5426" s="37"/>
      <c r="C5426" s="98"/>
      <c r="E5426" s="243"/>
      <c r="F5426" s="243"/>
    </row>
    <row r="5427" spans="1:6" ht="17.399999999999999">
      <c r="A5427" s="37"/>
      <c r="B5427" s="37"/>
      <c r="C5427" s="98"/>
      <c r="E5427" s="243"/>
      <c r="F5427" s="243"/>
    </row>
    <row r="5428" spans="1:6" ht="17.399999999999999">
      <c r="A5428" s="37"/>
      <c r="B5428" s="37"/>
      <c r="C5428" s="98"/>
    </row>
    <row r="5429" spans="1:6" ht="17.399999999999999">
      <c r="A5429" s="37"/>
      <c r="B5429" s="37"/>
      <c r="C5429" s="98"/>
      <c r="E5429" s="243"/>
      <c r="F5429" s="243"/>
    </row>
    <row r="5430" spans="1:6" ht="17.399999999999999">
      <c r="A5430" s="37"/>
      <c r="B5430" s="37"/>
      <c r="C5430" s="98"/>
    </row>
    <row r="5431" spans="1:6" ht="17.399999999999999">
      <c r="A5431" s="37"/>
      <c r="B5431" s="37"/>
      <c r="C5431" s="98"/>
    </row>
    <row r="5432" spans="1:6" ht="17.399999999999999">
      <c r="A5432" s="37"/>
      <c r="B5432" s="37"/>
      <c r="C5432" s="98"/>
      <c r="E5432" s="243"/>
      <c r="F5432" s="243"/>
    </row>
    <row r="5433" spans="1:6" ht="17.399999999999999">
      <c r="A5433" s="37"/>
      <c r="B5433" s="37"/>
      <c r="C5433" s="98"/>
    </row>
    <row r="5434" spans="1:6" ht="17.399999999999999">
      <c r="A5434" s="37"/>
      <c r="B5434" s="37"/>
      <c r="C5434" s="98"/>
      <c r="E5434" s="243"/>
      <c r="F5434" s="243"/>
    </row>
    <row r="5435" spans="1:6" ht="17.399999999999999">
      <c r="A5435" s="37"/>
      <c r="B5435" s="37"/>
      <c r="C5435" s="98"/>
    </row>
    <row r="5436" spans="1:6" ht="17.399999999999999">
      <c r="A5436" s="37"/>
      <c r="B5436" s="37"/>
      <c r="C5436" s="98"/>
    </row>
    <row r="5437" spans="1:6" ht="17.399999999999999">
      <c r="A5437" s="37"/>
      <c r="B5437" s="37"/>
      <c r="C5437" s="98"/>
      <c r="E5437" s="243"/>
      <c r="F5437" s="243"/>
    </row>
    <row r="5438" spans="1:6" ht="17.399999999999999">
      <c r="A5438" s="37"/>
      <c r="B5438" s="37"/>
      <c r="C5438" s="98"/>
    </row>
    <row r="5439" spans="1:6" ht="17.399999999999999">
      <c r="A5439" s="37"/>
      <c r="B5439" s="37"/>
      <c r="C5439" s="98"/>
      <c r="E5439" s="243"/>
      <c r="F5439" s="243"/>
    </row>
    <row r="5440" spans="1:6" ht="17.399999999999999">
      <c r="A5440" s="37"/>
      <c r="B5440" s="37"/>
      <c r="C5440" s="98"/>
    </row>
    <row r="5441" spans="1:6" ht="17.399999999999999">
      <c r="A5441" s="37"/>
      <c r="B5441" s="37"/>
      <c r="C5441" s="98"/>
      <c r="E5441" s="243"/>
      <c r="F5441" s="243"/>
    </row>
    <row r="5442" spans="1:6" ht="17.399999999999999">
      <c r="A5442" s="37"/>
      <c r="B5442" s="37"/>
      <c r="C5442" s="98"/>
      <c r="E5442" s="243"/>
      <c r="F5442" s="243"/>
    </row>
    <row r="5443" spans="1:6" ht="17.399999999999999">
      <c r="A5443" s="37"/>
      <c r="B5443" s="37"/>
      <c r="C5443" s="98"/>
    </row>
    <row r="5444" spans="1:6" ht="17.399999999999999">
      <c r="A5444" s="37"/>
      <c r="B5444" s="37"/>
      <c r="C5444" s="98"/>
      <c r="E5444" s="243"/>
      <c r="F5444" s="243"/>
    </row>
    <row r="5445" spans="1:6" ht="17.399999999999999">
      <c r="A5445" s="37"/>
      <c r="B5445" s="37"/>
      <c r="C5445" s="98"/>
    </row>
    <row r="5446" spans="1:6" ht="17.399999999999999">
      <c r="A5446" s="37"/>
      <c r="B5446" s="37"/>
      <c r="C5446" s="98"/>
      <c r="E5446" s="243"/>
      <c r="F5446" s="243"/>
    </row>
    <row r="5447" spans="1:6" ht="17.399999999999999">
      <c r="A5447" s="37"/>
      <c r="B5447" s="37"/>
      <c r="C5447" s="98"/>
    </row>
    <row r="5448" spans="1:6" ht="17.399999999999999">
      <c r="A5448" s="37"/>
      <c r="B5448" s="37"/>
      <c r="C5448" s="98"/>
      <c r="E5448" s="243"/>
      <c r="F5448" s="243"/>
    </row>
    <row r="5449" spans="1:6" ht="17.399999999999999">
      <c r="A5449" s="37"/>
      <c r="B5449" s="37"/>
      <c r="C5449" s="98"/>
    </row>
    <row r="5450" spans="1:6" ht="17.399999999999999">
      <c r="A5450" s="37"/>
      <c r="B5450" s="37"/>
      <c r="C5450" s="98"/>
    </row>
    <row r="5451" spans="1:6" ht="17.399999999999999">
      <c r="A5451" s="37"/>
      <c r="B5451" s="37"/>
      <c r="C5451" s="98"/>
      <c r="E5451" s="243"/>
      <c r="F5451" s="243"/>
    </row>
    <row r="5452" spans="1:6" ht="17.399999999999999">
      <c r="A5452" s="37"/>
      <c r="B5452" s="37"/>
      <c r="C5452" s="98"/>
    </row>
    <row r="5453" spans="1:6" ht="17.399999999999999">
      <c r="A5453" s="37"/>
      <c r="B5453" s="37"/>
      <c r="C5453" s="98"/>
    </row>
    <row r="5454" spans="1:6" ht="17.399999999999999">
      <c r="A5454" s="37"/>
      <c r="B5454" s="37"/>
      <c r="C5454" s="98"/>
      <c r="E5454" s="243"/>
      <c r="F5454" s="243"/>
    </row>
    <row r="5455" spans="1:6" ht="17.399999999999999">
      <c r="A5455" s="37"/>
      <c r="B5455" s="37"/>
      <c r="C5455" s="98"/>
    </row>
    <row r="5456" spans="1:6" ht="17.399999999999999">
      <c r="A5456" s="37"/>
      <c r="B5456" s="37"/>
      <c r="C5456" s="98"/>
    </row>
    <row r="5457" spans="1:6" ht="17.399999999999999">
      <c r="A5457" s="37"/>
      <c r="B5457" s="37"/>
      <c r="C5457" s="98"/>
      <c r="E5457" s="243"/>
      <c r="F5457" s="243"/>
    </row>
    <row r="5458" spans="1:6" ht="17.399999999999999">
      <c r="A5458" s="37"/>
      <c r="B5458" s="37"/>
      <c r="C5458" s="98"/>
    </row>
    <row r="5459" spans="1:6" ht="17.399999999999999">
      <c r="A5459" s="37"/>
      <c r="B5459" s="37"/>
      <c r="C5459" s="98"/>
    </row>
    <row r="5460" spans="1:6" ht="17.399999999999999">
      <c r="A5460" s="37"/>
      <c r="B5460" s="37"/>
      <c r="C5460" s="98"/>
      <c r="E5460" s="243"/>
      <c r="F5460" s="243"/>
    </row>
    <row r="5461" spans="1:6" ht="17.399999999999999">
      <c r="A5461" s="37"/>
      <c r="B5461" s="37"/>
      <c r="C5461" s="98"/>
    </row>
    <row r="5462" spans="1:6" ht="17.399999999999999">
      <c r="A5462" s="37"/>
      <c r="B5462" s="37"/>
      <c r="C5462" s="98"/>
    </row>
    <row r="5463" spans="1:6" ht="17.399999999999999">
      <c r="A5463" s="37"/>
      <c r="B5463" s="37"/>
      <c r="C5463" s="98"/>
      <c r="E5463" s="243"/>
      <c r="F5463" s="243"/>
    </row>
    <row r="5464" spans="1:6" ht="17.399999999999999">
      <c r="A5464" s="37"/>
      <c r="B5464" s="37"/>
      <c r="C5464" s="98"/>
    </row>
    <row r="5465" spans="1:6" ht="17.399999999999999">
      <c r="A5465" s="37"/>
      <c r="B5465" s="37"/>
      <c r="C5465" s="98"/>
      <c r="E5465" s="243"/>
      <c r="F5465" s="243"/>
    </row>
    <row r="5466" spans="1:6" ht="17.399999999999999">
      <c r="A5466" s="37"/>
      <c r="B5466" s="37"/>
      <c r="C5466" s="98"/>
    </row>
    <row r="5467" spans="1:6" ht="17.399999999999999">
      <c r="A5467" s="37"/>
      <c r="B5467" s="37"/>
      <c r="C5467" s="98"/>
      <c r="E5467" s="243"/>
      <c r="F5467" s="243"/>
    </row>
    <row r="5468" spans="1:6" ht="17.399999999999999">
      <c r="A5468" s="37"/>
      <c r="B5468" s="37"/>
      <c r="C5468" s="98"/>
    </row>
    <row r="5469" spans="1:6" ht="17.399999999999999">
      <c r="A5469" s="37"/>
      <c r="B5469" s="37"/>
      <c r="C5469" s="98"/>
    </row>
    <row r="5470" spans="1:6" ht="17.399999999999999">
      <c r="A5470" s="37"/>
      <c r="B5470" s="37"/>
      <c r="C5470" s="98"/>
      <c r="E5470" s="243"/>
      <c r="F5470" s="243"/>
    </row>
    <row r="5471" spans="1:6" ht="17.399999999999999">
      <c r="A5471" s="37"/>
      <c r="B5471" s="37"/>
      <c r="C5471" s="98"/>
    </row>
    <row r="5472" spans="1:6" ht="17.399999999999999">
      <c r="A5472" s="37"/>
      <c r="B5472" s="37"/>
      <c r="C5472" s="98"/>
    </row>
    <row r="5473" spans="1:6" ht="17.399999999999999">
      <c r="A5473" s="37"/>
      <c r="B5473" s="37"/>
      <c r="C5473" s="98"/>
      <c r="E5473" s="243"/>
      <c r="F5473" s="243"/>
    </row>
    <row r="5474" spans="1:6" ht="17.399999999999999">
      <c r="A5474" s="37"/>
      <c r="B5474" s="37"/>
      <c r="C5474" s="98"/>
    </row>
    <row r="5475" spans="1:6" ht="17.399999999999999">
      <c r="A5475" s="37"/>
      <c r="B5475" s="37"/>
      <c r="C5475" s="98"/>
      <c r="E5475" s="243"/>
      <c r="F5475" s="243"/>
    </row>
    <row r="5476" spans="1:6" ht="17.399999999999999">
      <c r="A5476" s="37"/>
      <c r="B5476" s="37"/>
      <c r="C5476" s="98"/>
    </row>
    <row r="5477" spans="1:6" ht="17.399999999999999">
      <c r="A5477" s="37"/>
      <c r="B5477" s="37"/>
      <c r="C5477" s="98"/>
    </row>
    <row r="5478" spans="1:6" ht="17.399999999999999">
      <c r="A5478" s="37"/>
      <c r="B5478" s="37"/>
      <c r="C5478" s="98"/>
      <c r="E5478" s="243"/>
      <c r="F5478" s="243"/>
    </row>
    <row r="5479" spans="1:6" ht="17.399999999999999">
      <c r="A5479" s="37"/>
      <c r="B5479" s="37"/>
      <c r="C5479" s="98"/>
    </row>
    <row r="5480" spans="1:6" ht="17.399999999999999">
      <c r="A5480" s="37"/>
      <c r="B5480" s="37"/>
      <c r="C5480" s="98"/>
      <c r="E5480" s="243"/>
      <c r="F5480" s="243"/>
    </row>
    <row r="5481" spans="1:6" ht="17.399999999999999">
      <c r="A5481" s="37"/>
      <c r="B5481" s="37"/>
      <c r="C5481" s="98"/>
    </row>
    <row r="5482" spans="1:6" ht="17.399999999999999">
      <c r="A5482" s="37"/>
      <c r="B5482" s="37"/>
      <c r="C5482" s="98"/>
      <c r="E5482" s="243"/>
      <c r="F5482" s="243"/>
    </row>
    <row r="5483" spans="1:6" ht="17.399999999999999">
      <c r="A5483" s="37"/>
      <c r="B5483" s="37"/>
      <c r="C5483" s="98"/>
    </row>
    <row r="5484" spans="1:6" ht="17.399999999999999">
      <c r="A5484" s="37"/>
      <c r="B5484" s="37"/>
      <c r="C5484" s="98"/>
      <c r="E5484" s="243"/>
      <c r="F5484" s="243"/>
    </row>
    <row r="5485" spans="1:6" ht="17.399999999999999">
      <c r="A5485" s="37"/>
      <c r="B5485" s="37"/>
      <c r="C5485" s="98"/>
    </row>
    <row r="5486" spans="1:6" ht="17.399999999999999">
      <c r="A5486" s="37"/>
      <c r="B5486" s="37"/>
      <c r="C5486" s="98"/>
      <c r="E5486" s="243"/>
      <c r="F5486" s="243"/>
    </row>
    <row r="5487" spans="1:6" ht="17.399999999999999">
      <c r="A5487" s="37"/>
      <c r="B5487" s="37"/>
      <c r="C5487" s="98"/>
    </row>
    <row r="5488" spans="1:6" ht="17.399999999999999">
      <c r="A5488" s="37"/>
      <c r="B5488" s="37"/>
      <c r="C5488" s="98"/>
    </row>
    <row r="5489" spans="1:6" ht="17.399999999999999">
      <c r="A5489" s="37"/>
      <c r="B5489" s="37"/>
      <c r="C5489" s="98"/>
      <c r="E5489" s="243"/>
      <c r="F5489" s="243"/>
    </row>
    <row r="5490" spans="1:6" ht="17.399999999999999">
      <c r="A5490" s="37"/>
      <c r="B5490" s="37"/>
      <c r="C5490" s="98"/>
    </row>
    <row r="5491" spans="1:6" ht="17.399999999999999">
      <c r="A5491" s="37"/>
      <c r="B5491" s="37"/>
      <c r="C5491" s="98"/>
    </row>
    <row r="5492" spans="1:6" ht="17.399999999999999">
      <c r="A5492" s="37"/>
      <c r="B5492" s="37"/>
      <c r="C5492" s="98"/>
      <c r="E5492" s="243"/>
      <c r="F5492" s="243"/>
    </row>
    <row r="5493" spans="1:6" ht="17.399999999999999">
      <c r="A5493" s="37"/>
      <c r="B5493" s="37"/>
      <c r="C5493" s="98"/>
    </row>
    <row r="5494" spans="1:6" ht="17.399999999999999">
      <c r="A5494" s="37"/>
      <c r="B5494" s="37"/>
      <c r="C5494" s="98"/>
    </row>
    <row r="5495" spans="1:6" ht="17.399999999999999">
      <c r="A5495" s="37"/>
      <c r="B5495" s="37"/>
      <c r="C5495" s="98"/>
      <c r="E5495" s="243"/>
      <c r="F5495" s="243"/>
    </row>
    <row r="5496" spans="1:6" ht="17.399999999999999">
      <c r="A5496" s="37"/>
      <c r="B5496" s="37"/>
      <c r="C5496" s="98"/>
    </row>
    <row r="5497" spans="1:6" ht="17.399999999999999">
      <c r="A5497" s="37"/>
      <c r="B5497" s="37"/>
      <c r="C5497" s="98"/>
      <c r="E5497" s="243"/>
      <c r="F5497" s="243"/>
    </row>
    <row r="5498" spans="1:6" ht="17.399999999999999">
      <c r="A5498" s="37"/>
      <c r="B5498" s="37"/>
      <c r="C5498" s="98"/>
    </row>
    <row r="5499" spans="1:6" ht="17.399999999999999">
      <c r="A5499" s="37"/>
      <c r="B5499" s="37"/>
      <c r="C5499" s="98"/>
    </row>
    <row r="5500" spans="1:6" ht="17.399999999999999">
      <c r="A5500" s="37"/>
      <c r="B5500" s="37"/>
      <c r="C5500" s="98"/>
      <c r="E5500" s="243"/>
      <c r="F5500" s="243"/>
    </row>
    <row r="5501" spans="1:6" ht="17.399999999999999">
      <c r="A5501" s="37"/>
      <c r="B5501" s="37"/>
      <c r="C5501" s="98"/>
    </row>
    <row r="5502" spans="1:6" ht="17.399999999999999">
      <c r="A5502" s="37"/>
      <c r="B5502" s="37"/>
      <c r="C5502" s="98"/>
      <c r="E5502" s="243"/>
      <c r="F5502" s="243"/>
    </row>
    <row r="5503" spans="1:6" ht="17.399999999999999">
      <c r="A5503" s="37"/>
      <c r="B5503" s="37"/>
      <c r="C5503" s="98"/>
    </row>
    <row r="5504" spans="1:6" ht="17.399999999999999">
      <c r="A5504" s="37"/>
      <c r="B5504" s="37"/>
      <c r="C5504" s="98"/>
    </row>
    <row r="5505" spans="1:6" ht="17.399999999999999">
      <c r="A5505" s="37"/>
      <c r="B5505" s="37"/>
      <c r="C5505" s="98"/>
      <c r="E5505" s="243"/>
      <c r="F5505" s="243"/>
    </row>
    <row r="5506" spans="1:6" ht="17.399999999999999">
      <c r="A5506" s="37"/>
      <c r="B5506" s="37"/>
      <c r="C5506" s="98"/>
    </row>
    <row r="5507" spans="1:6" ht="17.399999999999999">
      <c r="A5507" s="37"/>
      <c r="B5507" s="37"/>
      <c r="C5507" s="98"/>
    </row>
    <row r="5508" spans="1:6" ht="17.399999999999999">
      <c r="A5508" s="37"/>
      <c r="B5508" s="37"/>
      <c r="C5508" s="98"/>
      <c r="E5508" s="243"/>
      <c r="F5508" s="243"/>
    </row>
    <row r="5509" spans="1:6" ht="17.399999999999999">
      <c r="A5509" s="37"/>
      <c r="B5509" s="37"/>
      <c r="C5509" s="98"/>
    </row>
    <row r="5510" spans="1:6" ht="17.399999999999999">
      <c r="A5510" s="37"/>
      <c r="B5510" s="37"/>
      <c r="C5510" s="98"/>
      <c r="E5510" s="243"/>
      <c r="F5510" s="243"/>
    </row>
    <row r="5511" spans="1:6" ht="17.399999999999999">
      <c r="A5511" s="37"/>
      <c r="B5511" s="37"/>
      <c r="C5511" s="98"/>
    </row>
    <row r="5512" spans="1:6" ht="17.399999999999999">
      <c r="A5512" s="37"/>
      <c r="B5512" s="37"/>
      <c r="C5512" s="98"/>
    </row>
    <row r="5513" spans="1:6" ht="17.399999999999999">
      <c r="A5513" s="37"/>
      <c r="B5513" s="37"/>
      <c r="C5513" s="98"/>
    </row>
    <row r="5514" spans="1:6" ht="17.399999999999999">
      <c r="A5514" s="37"/>
      <c r="B5514" s="37"/>
      <c r="C5514" s="98"/>
      <c r="E5514" s="243"/>
      <c r="F5514" s="243"/>
    </row>
    <row r="5515" spans="1:6" ht="17.399999999999999">
      <c r="A5515" s="37"/>
      <c r="B5515" s="37"/>
      <c r="C5515" s="98"/>
    </row>
    <row r="5516" spans="1:6" ht="17.399999999999999">
      <c r="A5516" s="37"/>
      <c r="B5516" s="37"/>
      <c r="C5516" s="98"/>
      <c r="E5516" s="243"/>
      <c r="F5516" s="243"/>
    </row>
    <row r="5517" spans="1:6" ht="17.399999999999999">
      <c r="A5517" s="37"/>
      <c r="B5517" s="37"/>
      <c r="C5517" s="98"/>
    </row>
    <row r="5518" spans="1:6" ht="17.399999999999999">
      <c r="A5518" s="37"/>
      <c r="B5518" s="37"/>
      <c r="C5518" s="98"/>
    </row>
    <row r="5519" spans="1:6" ht="17.399999999999999">
      <c r="A5519" s="37"/>
      <c r="B5519" s="37"/>
      <c r="C5519" s="98"/>
      <c r="E5519" s="243"/>
      <c r="F5519" s="243"/>
    </row>
    <row r="5520" spans="1:6" ht="17.399999999999999">
      <c r="A5520" s="37"/>
      <c r="B5520" s="37"/>
      <c r="C5520" s="98"/>
    </row>
    <row r="5521" spans="1:6" ht="17.399999999999999">
      <c r="A5521" s="37"/>
      <c r="B5521" s="37"/>
      <c r="C5521" s="98"/>
    </row>
    <row r="5522" spans="1:6" ht="17.399999999999999">
      <c r="A5522" s="37"/>
      <c r="B5522" s="37"/>
      <c r="C5522" s="98"/>
      <c r="E5522" s="243"/>
      <c r="F5522" s="243"/>
    </row>
    <row r="5523" spans="1:6" ht="17.399999999999999">
      <c r="A5523" s="37"/>
      <c r="B5523" s="37"/>
      <c r="C5523" s="98"/>
    </row>
    <row r="5524" spans="1:6" ht="17.399999999999999">
      <c r="A5524" s="37"/>
      <c r="B5524" s="37"/>
      <c r="C5524" s="98"/>
    </row>
    <row r="5525" spans="1:6" ht="17.399999999999999">
      <c r="A5525" s="37"/>
      <c r="B5525" s="37"/>
      <c r="C5525" s="98"/>
      <c r="E5525" s="243"/>
      <c r="F5525" s="243"/>
    </row>
    <row r="5526" spans="1:6" ht="17.399999999999999">
      <c r="A5526" s="37"/>
      <c r="B5526" s="37"/>
      <c r="C5526" s="98"/>
    </row>
    <row r="5527" spans="1:6" ht="17.399999999999999">
      <c r="A5527" s="37"/>
      <c r="B5527" s="37"/>
      <c r="C5527" s="98"/>
    </row>
    <row r="5528" spans="1:6" ht="17.399999999999999">
      <c r="A5528" s="37"/>
      <c r="B5528" s="37"/>
      <c r="C5528" s="98"/>
    </row>
    <row r="5529" spans="1:6" ht="17.399999999999999">
      <c r="A5529" s="37"/>
      <c r="B5529" s="37"/>
      <c r="C5529" s="98"/>
    </row>
    <row r="5530" spans="1:6" ht="17.399999999999999">
      <c r="A5530" s="37"/>
      <c r="B5530" s="37"/>
      <c r="C5530" s="98"/>
    </row>
    <row r="5531" spans="1:6" ht="17.399999999999999">
      <c r="A5531" s="37"/>
      <c r="B5531" s="37"/>
      <c r="C5531" s="98"/>
    </row>
    <row r="5532" spans="1:6" ht="17.399999999999999">
      <c r="A5532" s="37"/>
      <c r="B5532" s="37"/>
      <c r="C5532" s="98"/>
    </row>
    <row r="5533" spans="1:6" ht="17.399999999999999">
      <c r="A5533" s="37"/>
      <c r="B5533" s="37"/>
      <c r="C5533" s="98"/>
    </row>
    <row r="5534" spans="1:6" ht="17.399999999999999">
      <c r="A5534" s="37"/>
      <c r="B5534" s="37"/>
      <c r="C5534" s="98"/>
    </row>
    <row r="5535" spans="1:6" ht="17.399999999999999">
      <c r="A5535" s="37"/>
      <c r="B5535" s="37"/>
      <c r="C5535" s="98"/>
      <c r="E5535" s="243"/>
      <c r="F5535" s="243"/>
    </row>
    <row r="5536" spans="1:6" ht="17.399999999999999">
      <c r="A5536" s="37"/>
      <c r="B5536" s="37"/>
      <c r="C5536" s="98"/>
    </row>
    <row r="5537" spans="1:6" ht="17.399999999999999">
      <c r="A5537" s="37"/>
      <c r="B5537" s="37"/>
      <c r="C5537" s="98"/>
    </row>
    <row r="5538" spans="1:6" ht="17.399999999999999">
      <c r="A5538" s="37"/>
      <c r="B5538" s="37"/>
      <c r="C5538" s="98"/>
    </row>
    <row r="5539" spans="1:6" ht="17.399999999999999">
      <c r="A5539" s="37"/>
      <c r="B5539" s="37"/>
      <c r="C5539" s="98"/>
    </row>
    <row r="5540" spans="1:6" ht="17.399999999999999">
      <c r="A5540" s="37"/>
      <c r="B5540" s="37"/>
      <c r="C5540" s="98"/>
    </row>
    <row r="5541" spans="1:6" ht="17.399999999999999">
      <c r="A5541" s="37"/>
      <c r="B5541" s="37"/>
      <c r="C5541" s="98"/>
    </row>
    <row r="5542" spans="1:6" ht="17.399999999999999">
      <c r="A5542" s="37"/>
      <c r="B5542" s="37"/>
      <c r="C5542" s="98"/>
    </row>
    <row r="5543" spans="1:6" ht="17.399999999999999">
      <c r="A5543" s="37"/>
      <c r="B5543" s="37"/>
      <c r="C5543" s="98"/>
    </row>
    <row r="5544" spans="1:6" ht="17.399999999999999">
      <c r="A5544" s="37"/>
      <c r="B5544" s="37"/>
      <c r="C5544" s="98"/>
    </row>
    <row r="5545" spans="1:6" ht="17.399999999999999">
      <c r="A5545" s="37"/>
      <c r="B5545" s="37"/>
      <c r="C5545" s="98"/>
    </row>
    <row r="5546" spans="1:6" ht="17.399999999999999">
      <c r="A5546" s="37"/>
      <c r="B5546" s="37"/>
      <c r="C5546" s="98"/>
    </row>
    <row r="5547" spans="1:6" ht="17.399999999999999">
      <c r="A5547" s="37"/>
      <c r="B5547" s="37"/>
      <c r="C5547" s="98"/>
    </row>
    <row r="5548" spans="1:6" ht="17.399999999999999">
      <c r="A5548" s="37"/>
      <c r="B5548" s="37"/>
      <c r="C5548" s="98"/>
    </row>
    <row r="5549" spans="1:6" ht="17.399999999999999">
      <c r="A5549" s="37"/>
      <c r="B5549" s="37"/>
      <c r="C5549" s="98"/>
    </row>
    <row r="5550" spans="1:6" ht="17.399999999999999">
      <c r="A5550" s="37"/>
      <c r="B5550" s="37"/>
      <c r="C5550" s="98"/>
    </row>
    <row r="5551" spans="1:6" ht="17.399999999999999">
      <c r="A5551" s="37"/>
      <c r="B5551" s="37"/>
      <c r="C5551" s="98"/>
      <c r="E5551" s="243"/>
      <c r="F5551" s="243"/>
    </row>
    <row r="5552" spans="1:6" ht="17.399999999999999">
      <c r="A5552" s="37"/>
      <c r="B5552" s="37"/>
      <c r="C5552" s="98"/>
    </row>
    <row r="5553" spans="1:6" ht="17.399999999999999">
      <c r="A5553" s="37"/>
      <c r="B5553" s="37"/>
      <c r="C5553" s="98"/>
    </row>
    <row r="5554" spans="1:6" ht="17.399999999999999">
      <c r="A5554" s="37"/>
      <c r="B5554" s="37"/>
      <c r="C5554" s="98"/>
      <c r="E5554" s="243"/>
      <c r="F5554" s="243"/>
    </row>
    <row r="5555" spans="1:6" ht="17.399999999999999">
      <c r="A5555" s="37"/>
      <c r="B5555" s="37"/>
      <c r="C5555" s="98"/>
    </row>
    <row r="5556" spans="1:6" ht="17.399999999999999">
      <c r="A5556" s="37"/>
      <c r="B5556" s="37"/>
      <c r="C5556" s="98"/>
      <c r="E5556" s="243"/>
      <c r="F5556" s="243"/>
    </row>
    <row r="5557" spans="1:6" ht="17.399999999999999">
      <c r="A5557" s="37"/>
      <c r="B5557" s="37"/>
      <c r="C5557" s="98"/>
    </row>
    <row r="5558" spans="1:6" ht="17.399999999999999">
      <c r="A5558" s="37"/>
      <c r="B5558" s="37"/>
      <c r="C5558" s="98"/>
      <c r="E5558" s="243"/>
      <c r="F5558" s="243"/>
    </row>
    <row r="5559" spans="1:6" ht="17.399999999999999">
      <c r="A5559" s="37"/>
      <c r="B5559" s="37"/>
      <c r="C5559" s="98"/>
    </row>
    <row r="5560" spans="1:6" ht="17.399999999999999">
      <c r="A5560" s="37"/>
      <c r="B5560" s="37"/>
      <c r="C5560" s="98"/>
    </row>
    <row r="5561" spans="1:6" ht="17.399999999999999">
      <c r="A5561" s="37"/>
      <c r="B5561" s="37"/>
      <c r="C5561" s="98"/>
      <c r="E5561" s="243"/>
      <c r="F5561" s="243"/>
    </row>
    <row r="5562" spans="1:6" ht="17.399999999999999">
      <c r="A5562" s="37"/>
      <c r="B5562" s="37"/>
      <c r="C5562" s="98"/>
    </row>
    <row r="5563" spans="1:6" ht="17.399999999999999">
      <c r="A5563" s="37"/>
      <c r="B5563" s="37"/>
      <c r="C5563" s="98"/>
    </row>
    <row r="5564" spans="1:6" ht="17.399999999999999">
      <c r="A5564" s="37"/>
      <c r="B5564" s="37"/>
      <c r="C5564" s="98"/>
      <c r="E5564" s="243"/>
      <c r="F5564" s="243"/>
    </row>
    <row r="5565" spans="1:6" ht="17.399999999999999">
      <c r="A5565" s="37"/>
      <c r="B5565" s="37"/>
      <c r="C5565" s="98"/>
    </row>
    <row r="5566" spans="1:6" ht="17.399999999999999">
      <c r="A5566" s="37"/>
      <c r="B5566" s="37"/>
      <c r="C5566" s="98"/>
    </row>
    <row r="5567" spans="1:6" ht="17.399999999999999">
      <c r="A5567" s="37"/>
      <c r="B5567" s="37"/>
      <c r="C5567" s="98"/>
      <c r="E5567" s="243"/>
      <c r="F5567" s="243"/>
    </row>
    <row r="5568" spans="1:6" ht="17.399999999999999">
      <c r="A5568" s="37"/>
      <c r="B5568" s="37"/>
      <c r="C5568" s="98"/>
    </row>
    <row r="5569" spans="1:6" ht="17.399999999999999">
      <c r="A5569" s="37"/>
      <c r="B5569" s="37"/>
      <c r="C5569" s="98"/>
    </row>
    <row r="5570" spans="1:6" ht="17.399999999999999">
      <c r="A5570" s="37"/>
      <c r="B5570" s="37"/>
      <c r="C5570" s="98"/>
      <c r="E5570" s="243"/>
      <c r="F5570" s="243"/>
    </row>
    <row r="5571" spans="1:6" ht="17.399999999999999">
      <c r="A5571" s="37"/>
      <c r="B5571" s="37"/>
      <c r="C5571" s="98"/>
    </row>
    <row r="5572" spans="1:6" ht="17.399999999999999">
      <c r="A5572" s="37"/>
      <c r="B5572" s="37"/>
      <c r="C5572" s="98"/>
    </row>
    <row r="5573" spans="1:6" ht="17.399999999999999">
      <c r="A5573" s="37"/>
      <c r="B5573" s="37"/>
      <c r="C5573" s="98"/>
      <c r="E5573" s="243"/>
      <c r="F5573" s="243"/>
    </row>
    <row r="5574" spans="1:6" ht="17.399999999999999">
      <c r="A5574" s="37"/>
      <c r="B5574" s="37"/>
      <c r="C5574" s="98"/>
    </row>
    <row r="5575" spans="1:6" ht="17.399999999999999">
      <c r="A5575" s="37"/>
      <c r="B5575" s="37"/>
      <c r="C5575" s="98"/>
      <c r="E5575" s="243"/>
      <c r="F5575" s="243"/>
    </row>
    <row r="5576" spans="1:6" ht="17.399999999999999">
      <c r="A5576" s="37"/>
      <c r="B5576" s="37"/>
      <c r="C5576" s="98"/>
    </row>
    <row r="5577" spans="1:6" ht="17.399999999999999">
      <c r="A5577" s="37"/>
      <c r="B5577" s="37"/>
      <c r="C5577" s="98"/>
    </row>
    <row r="5578" spans="1:6" ht="17.399999999999999">
      <c r="A5578" s="37"/>
      <c r="B5578" s="37"/>
      <c r="C5578" s="98"/>
      <c r="E5578" s="243"/>
      <c r="F5578" s="243"/>
    </row>
    <row r="5579" spans="1:6" ht="17.399999999999999">
      <c r="A5579" s="37"/>
      <c r="B5579" s="37"/>
      <c r="C5579" s="98"/>
    </row>
    <row r="5580" spans="1:6" ht="17.399999999999999">
      <c r="A5580" s="37"/>
      <c r="B5580" s="37"/>
      <c r="C5580" s="98"/>
    </row>
    <row r="5581" spans="1:6" ht="17.399999999999999">
      <c r="A5581" s="37"/>
      <c r="B5581" s="37"/>
      <c r="C5581" s="98"/>
    </row>
    <row r="5582" spans="1:6" ht="17.399999999999999">
      <c r="A5582" s="37"/>
      <c r="B5582" s="37"/>
      <c r="C5582" s="98"/>
    </row>
    <row r="5583" spans="1:6" ht="17.399999999999999">
      <c r="A5583" s="37"/>
      <c r="B5583" s="37"/>
      <c r="C5583" s="98"/>
      <c r="E5583" s="243"/>
      <c r="F5583" s="243"/>
    </row>
    <row r="5584" spans="1:6" ht="17.399999999999999">
      <c r="A5584" s="37"/>
      <c r="B5584" s="37"/>
      <c r="C5584" s="98"/>
    </row>
    <row r="5585" spans="1:6" ht="17.399999999999999">
      <c r="A5585" s="37"/>
      <c r="B5585" s="37"/>
      <c r="C5585" s="98"/>
    </row>
    <row r="5586" spans="1:6" ht="17.399999999999999">
      <c r="A5586" s="37"/>
      <c r="B5586" s="37"/>
      <c r="C5586" s="98"/>
      <c r="E5586" s="243"/>
      <c r="F5586" s="243"/>
    </row>
    <row r="5587" spans="1:6" ht="17.399999999999999">
      <c r="A5587" s="37"/>
      <c r="B5587" s="37"/>
      <c r="C5587" s="98"/>
    </row>
    <row r="5588" spans="1:6" ht="17.399999999999999">
      <c r="A5588" s="37"/>
      <c r="B5588" s="37"/>
      <c r="C5588" s="98"/>
      <c r="E5588" s="243"/>
      <c r="F5588" s="243"/>
    </row>
    <row r="5589" spans="1:6" ht="17.399999999999999">
      <c r="A5589" s="37"/>
      <c r="B5589" s="37"/>
      <c r="C5589" s="98"/>
    </row>
    <row r="5590" spans="1:6" ht="17.399999999999999">
      <c r="A5590" s="37"/>
      <c r="B5590" s="37"/>
      <c r="C5590" s="98"/>
    </row>
    <row r="5591" spans="1:6" ht="17.399999999999999">
      <c r="A5591" s="37"/>
      <c r="B5591" s="37"/>
      <c r="C5591" s="98"/>
      <c r="E5591" s="243"/>
      <c r="F5591" s="243"/>
    </row>
    <row r="5592" spans="1:6" ht="17.399999999999999">
      <c r="A5592" s="37"/>
      <c r="B5592" s="37"/>
      <c r="C5592" s="98"/>
    </row>
    <row r="5593" spans="1:6" ht="17.399999999999999">
      <c r="A5593" s="37"/>
      <c r="B5593" s="37"/>
      <c r="C5593" s="98"/>
    </row>
    <row r="5594" spans="1:6" ht="17.399999999999999">
      <c r="A5594" s="37"/>
      <c r="B5594" s="37"/>
      <c r="C5594" s="98"/>
      <c r="E5594" s="243"/>
      <c r="F5594" s="243"/>
    </row>
    <row r="5595" spans="1:6" ht="17.399999999999999">
      <c r="A5595" s="37"/>
      <c r="B5595" s="37"/>
      <c r="C5595" s="98"/>
    </row>
    <row r="5596" spans="1:6" ht="17.399999999999999">
      <c r="A5596" s="37"/>
      <c r="B5596" s="37"/>
      <c r="C5596" s="98"/>
    </row>
    <row r="5597" spans="1:6" ht="17.399999999999999">
      <c r="A5597" s="37"/>
      <c r="B5597" s="37"/>
      <c r="C5597" s="98"/>
      <c r="E5597" s="243"/>
      <c r="F5597" s="243"/>
    </row>
    <row r="5598" spans="1:6" ht="17.399999999999999">
      <c r="A5598" s="37"/>
      <c r="B5598" s="37"/>
      <c r="C5598" s="98"/>
    </row>
    <row r="5599" spans="1:6" ht="17.399999999999999">
      <c r="A5599" s="37"/>
      <c r="B5599" s="37"/>
      <c r="C5599" s="98"/>
      <c r="E5599" s="243"/>
      <c r="F5599" s="243"/>
    </row>
    <row r="5600" spans="1:6" ht="17.399999999999999">
      <c r="A5600" s="37"/>
      <c r="B5600" s="37"/>
      <c r="C5600" s="98"/>
    </row>
    <row r="5601" spans="1:6" ht="17.399999999999999">
      <c r="A5601" s="37"/>
      <c r="B5601" s="37"/>
      <c r="C5601" s="98"/>
    </row>
    <row r="5602" spans="1:6" ht="17.399999999999999">
      <c r="A5602" s="37"/>
      <c r="B5602" s="37"/>
      <c r="C5602" s="98"/>
      <c r="E5602" s="243"/>
      <c r="F5602" s="243"/>
    </row>
    <row r="5603" spans="1:6" ht="17.399999999999999">
      <c r="A5603" s="37"/>
      <c r="B5603" s="37"/>
      <c r="C5603" s="98"/>
    </row>
    <row r="5604" spans="1:6" ht="17.399999999999999">
      <c r="A5604" s="37"/>
      <c r="B5604" s="37"/>
      <c r="C5604" s="98"/>
      <c r="E5604" s="243"/>
      <c r="F5604" s="243"/>
    </row>
    <row r="5605" spans="1:6" ht="17.399999999999999">
      <c r="A5605" s="37"/>
      <c r="B5605" s="37"/>
      <c r="C5605" s="98"/>
    </row>
    <row r="5606" spans="1:6" ht="17.399999999999999">
      <c r="A5606" s="37"/>
      <c r="B5606" s="37"/>
      <c r="C5606" s="98"/>
    </row>
    <row r="5607" spans="1:6" ht="17.399999999999999">
      <c r="A5607" s="37"/>
      <c r="B5607" s="37"/>
      <c r="C5607" s="98"/>
      <c r="E5607" s="243"/>
      <c r="F5607" s="243"/>
    </row>
    <row r="5608" spans="1:6" ht="17.399999999999999">
      <c r="A5608" s="37"/>
      <c r="B5608" s="37"/>
      <c r="C5608" s="98"/>
    </row>
    <row r="5609" spans="1:6" ht="17.399999999999999">
      <c r="A5609" s="37"/>
      <c r="B5609" s="37"/>
      <c r="C5609" s="98"/>
    </row>
    <row r="5610" spans="1:6" ht="17.399999999999999">
      <c r="A5610" s="37"/>
      <c r="B5610" s="37"/>
      <c r="C5610" s="98"/>
      <c r="E5610" s="243"/>
      <c r="F5610" s="243"/>
    </row>
    <row r="5611" spans="1:6" ht="17.399999999999999">
      <c r="A5611" s="37"/>
      <c r="B5611" s="37"/>
      <c r="C5611" s="98"/>
    </row>
    <row r="5612" spans="1:6" ht="17.399999999999999">
      <c r="A5612" s="37"/>
      <c r="B5612" s="37"/>
      <c r="C5612" s="98"/>
    </row>
    <row r="5613" spans="1:6" ht="17.399999999999999">
      <c r="A5613" s="37"/>
      <c r="B5613" s="37"/>
      <c r="C5613" s="98"/>
    </row>
    <row r="5614" spans="1:6" ht="17.399999999999999">
      <c r="A5614" s="37"/>
      <c r="B5614" s="37"/>
      <c r="C5614" s="98"/>
    </row>
    <row r="5615" spans="1:6" ht="17.399999999999999">
      <c r="A5615" s="37"/>
      <c r="B5615" s="37"/>
      <c r="C5615" s="98"/>
    </row>
    <row r="5616" spans="1:6" ht="17.399999999999999">
      <c r="A5616" s="37"/>
      <c r="B5616" s="37"/>
      <c r="C5616" s="98"/>
    </row>
    <row r="5617" spans="1:3" ht="17.399999999999999">
      <c r="A5617" s="37"/>
      <c r="B5617" s="37"/>
      <c r="C5617" s="98"/>
    </row>
    <row r="5618" spans="1:3" ht="17.399999999999999">
      <c r="A5618" s="37"/>
      <c r="B5618" s="37"/>
      <c r="C5618" s="98"/>
    </row>
    <row r="5619" spans="1:3" ht="17.399999999999999">
      <c r="A5619" s="37"/>
      <c r="B5619" s="37"/>
      <c r="C5619" s="98"/>
    </row>
    <row r="5620" spans="1:3" ht="17.399999999999999">
      <c r="A5620" s="37"/>
      <c r="B5620" s="37"/>
      <c r="C5620" s="98"/>
    </row>
    <row r="5621" spans="1:3" ht="17.399999999999999">
      <c r="A5621" s="37"/>
      <c r="B5621" s="37"/>
      <c r="C5621" s="98"/>
    </row>
    <row r="5622" spans="1:3" ht="17.399999999999999">
      <c r="A5622" s="37"/>
      <c r="B5622" s="37"/>
      <c r="C5622" s="98"/>
    </row>
    <row r="5623" spans="1:3" ht="17.399999999999999">
      <c r="A5623" s="37"/>
      <c r="B5623" s="37"/>
      <c r="C5623" s="98"/>
    </row>
    <row r="5624" spans="1:3" ht="17.399999999999999">
      <c r="A5624" s="37"/>
      <c r="B5624" s="37"/>
      <c r="C5624" s="98"/>
    </row>
    <row r="5625" spans="1:3" ht="17.399999999999999">
      <c r="A5625" s="37"/>
      <c r="B5625" s="37"/>
      <c r="C5625" s="98"/>
    </row>
    <row r="5626" spans="1:3" ht="17.399999999999999">
      <c r="A5626" s="37"/>
      <c r="B5626" s="37"/>
      <c r="C5626" s="98"/>
    </row>
    <row r="5627" spans="1:3" ht="17.399999999999999">
      <c r="A5627" s="37"/>
      <c r="B5627" s="37"/>
      <c r="C5627" s="98"/>
    </row>
    <row r="5628" spans="1:3" ht="17.399999999999999">
      <c r="A5628" s="37"/>
      <c r="B5628" s="37"/>
      <c r="C5628" s="98"/>
    </row>
    <row r="5629" spans="1:3" ht="17.399999999999999">
      <c r="A5629" s="37"/>
      <c r="B5629" s="37"/>
      <c r="C5629" s="98"/>
    </row>
    <row r="5630" spans="1:3" ht="17.399999999999999">
      <c r="A5630" s="37"/>
      <c r="B5630" s="37"/>
      <c r="C5630" s="98"/>
    </row>
    <row r="5631" spans="1:3" ht="17.399999999999999">
      <c r="A5631" s="37"/>
      <c r="B5631" s="37"/>
      <c r="C5631" s="98"/>
    </row>
    <row r="5632" spans="1:3" ht="17.399999999999999">
      <c r="A5632" s="37"/>
      <c r="B5632" s="37"/>
      <c r="C5632" s="98"/>
    </row>
    <row r="5633" spans="1:6" ht="17.399999999999999">
      <c r="A5633" s="37"/>
      <c r="B5633" s="37"/>
      <c r="C5633" s="98"/>
    </row>
    <row r="5634" spans="1:6" ht="17.399999999999999">
      <c r="A5634" s="37"/>
      <c r="B5634" s="37"/>
      <c r="C5634" s="98"/>
      <c r="E5634" s="243"/>
      <c r="F5634" s="243"/>
    </row>
    <row r="5635" spans="1:6" ht="17.399999999999999">
      <c r="A5635" s="37"/>
      <c r="B5635" s="37"/>
      <c r="C5635" s="98"/>
    </row>
    <row r="5636" spans="1:6" ht="17.399999999999999">
      <c r="A5636" s="37"/>
      <c r="B5636" s="37"/>
      <c r="C5636" s="98"/>
    </row>
    <row r="5637" spans="1:6" ht="17.399999999999999">
      <c r="A5637" s="37"/>
      <c r="B5637" s="37"/>
      <c r="C5637" s="98"/>
    </row>
    <row r="5638" spans="1:6" ht="17.399999999999999">
      <c r="A5638" s="37"/>
      <c r="B5638" s="37"/>
      <c r="C5638" s="98"/>
    </row>
    <row r="5639" spans="1:6" ht="17.399999999999999">
      <c r="A5639" s="37"/>
      <c r="B5639" s="37"/>
      <c r="C5639" s="98"/>
      <c r="E5639" s="243"/>
      <c r="F5639" s="243"/>
    </row>
    <row r="5640" spans="1:6" ht="17.399999999999999">
      <c r="A5640" s="37"/>
      <c r="B5640" s="37"/>
      <c r="C5640" s="98"/>
    </row>
    <row r="5641" spans="1:6" ht="17.399999999999999">
      <c r="A5641" s="37"/>
      <c r="B5641" s="37"/>
      <c r="C5641" s="98"/>
    </row>
    <row r="5642" spans="1:6" ht="17.399999999999999">
      <c r="A5642" s="37"/>
      <c r="B5642" s="37"/>
      <c r="C5642" s="98"/>
    </row>
    <row r="5643" spans="1:6" ht="17.399999999999999">
      <c r="A5643" s="37"/>
      <c r="B5643" s="37"/>
      <c r="C5643" s="98"/>
    </row>
    <row r="5644" spans="1:6" ht="17.399999999999999">
      <c r="A5644" s="37"/>
      <c r="B5644" s="37"/>
      <c r="C5644" s="98"/>
    </row>
    <row r="5645" spans="1:6" ht="17.399999999999999">
      <c r="A5645" s="37"/>
      <c r="B5645" s="37"/>
      <c r="C5645" s="98"/>
    </row>
    <row r="5646" spans="1:6" ht="17.399999999999999">
      <c r="A5646" s="37"/>
      <c r="B5646" s="37"/>
      <c r="C5646" s="98"/>
    </row>
    <row r="5647" spans="1:6" ht="17.399999999999999">
      <c r="A5647" s="37"/>
      <c r="B5647" s="37"/>
      <c r="C5647" s="98"/>
    </row>
    <row r="5648" spans="1:6" ht="17.399999999999999">
      <c r="A5648" s="37"/>
      <c r="B5648" s="37"/>
      <c r="C5648" s="98"/>
      <c r="E5648" s="243"/>
      <c r="F5648" s="243"/>
    </row>
    <row r="5649" spans="1:3" ht="17.399999999999999">
      <c r="A5649" s="37"/>
      <c r="B5649" s="37"/>
      <c r="C5649" s="98"/>
    </row>
    <row r="5650" spans="1:3" ht="17.399999999999999">
      <c r="A5650" s="37"/>
      <c r="B5650" s="37"/>
      <c r="C5650" s="98"/>
    </row>
    <row r="5651" spans="1:3" ht="17.399999999999999">
      <c r="A5651" s="37"/>
      <c r="B5651" s="37"/>
      <c r="C5651" s="98"/>
    </row>
    <row r="5652" spans="1:3" ht="17.399999999999999">
      <c r="A5652" s="37"/>
      <c r="B5652" s="37"/>
      <c r="C5652" s="98"/>
    </row>
    <row r="5653" spans="1:3" ht="17.399999999999999">
      <c r="A5653" s="37"/>
      <c r="B5653" s="37"/>
      <c r="C5653" s="98"/>
    </row>
    <row r="5654" spans="1:3" ht="17.399999999999999">
      <c r="A5654" s="37"/>
      <c r="B5654" s="37"/>
      <c r="C5654" s="98"/>
    </row>
    <row r="5655" spans="1:3" ht="17.399999999999999">
      <c r="A5655" s="37"/>
      <c r="B5655" s="37"/>
      <c r="C5655" s="98"/>
    </row>
    <row r="5656" spans="1:3" ht="17.399999999999999">
      <c r="A5656" s="37"/>
      <c r="B5656" s="37"/>
      <c r="C5656" s="98"/>
    </row>
    <row r="5657" spans="1:3" ht="17.399999999999999">
      <c r="A5657" s="37"/>
      <c r="B5657" s="37"/>
      <c r="C5657" s="98"/>
    </row>
    <row r="5658" spans="1:3" ht="17.399999999999999">
      <c r="A5658" s="37"/>
      <c r="B5658" s="37"/>
      <c r="C5658" s="98"/>
    </row>
    <row r="5659" spans="1:3" ht="17.399999999999999">
      <c r="A5659" s="37"/>
      <c r="B5659" s="37"/>
      <c r="C5659" s="98"/>
    </row>
    <row r="5660" spans="1:3" ht="17.399999999999999">
      <c r="A5660" s="37"/>
      <c r="B5660" s="37"/>
      <c r="C5660" s="98"/>
    </row>
    <row r="5661" spans="1:3" ht="17.399999999999999">
      <c r="A5661" s="37"/>
      <c r="B5661" s="37"/>
      <c r="C5661" s="98"/>
    </row>
    <row r="5662" spans="1:3" ht="17.399999999999999">
      <c r="A5662" s="37"/>
      <c r="B5662" s="37"/>
      <c r="C5662" s="98"/>
    </row>
    <row r="5663" spans="1:3" ht="17.399999999999999">
      <c r="A5663" s="37"/>
      <c r="B5663" s="37"/>
      <c r="C5663" s="98"/>
    </row>
    <row r="5664" spans="1:3" ht="17.399999999999999">
      <c r="A5664" s="37"/>
      <c r="B5664" s="37"/>
      <c r="C5664" s="98"/>
    </row>
    <row r="5665" spans="1:6" ht="17.399999999999999">
      <c r="A5665" s="37"/>
      <c r="B5665" s="37"/>
      <c r="C5665" s="98"/>
    </row>
    <row r="5666" spans="1:6" ht="17.399999999999999">
      <c r="A5666" s="37"/>
      <c r="B5666" s="37"/>
      <c r="C5666" s="98"/>
    </row>
    <row r="5667" spans="1:6" ht="17.399999999999999">
      <c r="A5667" s="37"/>
      <c r="B5667" s="37"/>
      <c r="C5667" s="98"/>
    </row>
    <row r="5668" spans="1:6" ht="17.399999999999999">
      <c r="A5668" s="37"/>
      <c r="B5668" s="37"/>
      <c r="C5668" s="98"/>
    </row>
    <row r="5669" spans="1:6" ht="17.399999999999999">
      <c r="A5669" s="37"/>
      <c r="B5669" s="37"/>
      <c r="C5669" s="98"/>
    </row>
    <row r="5670" spans="1:6" ht="17.399999999999999">
      <c r="A5670" s="37"/>
      <c r="B5670" s="37"/>
      <c r="C5670" s="98"/>
    </row>
    <row r="5671" spans="1:6" ht="17.399999999999999">
      <c r="A5671" s="37"/>
      <c r="B5671" s="37"/>
      <c r="C5671" s="98"/>
    </row>
    <row r="5672" spans="1:6" ht="17.399999999999999">
      <c r="A5672" s="37"/>
      <c r="B5672" s="37"/>
      <c r="C5672" s="98"/>
    </row>
    <row r="5673" spans="1:6" ht="17.399999999999999">
      <c r="A5673" s="37"/>
      <c r="B5673" s="37"/>
      <c r="C5673" s="98"/>
    </row>
    <row r="5674" spans="1:6" ht="17.399999999999999">
      <c r="A5674" s="37"/>
      <c r="B5674" s="37"/>
      <c r="C5674" s="98"/>
    </row>
    <row r="5675" spans="1:6" ht="17.399999999999999">
      <c r="A5675" s="37"/>
      <c r="B5675" s="37"/>
      <c r="C5675" s="98"/>
    </row>
    <row r="5676" spans="1:6" ht="17.399999999999999">
      <c r="A5676" s="37"/>
      <c r="B5676" s="37"/>
      <c r="C5676" s="98"/>
    </row>
    <row r="5677" spans="1:6" ht="17.399999999999999">
      <c r="A5677" s="37"/>
      <c r="B5677" s="37"/>
      <c r="C5677" s="98"/>
    </row>
    <row r="5678" spans="1:6" ht="17.399999999999999">
      <c r="A5678" s="37"/>
      <c r="B5678" s="37"/>
      <c r="C5678" s="98"/>
      <c r="E5678" s="243"/>
      <c r="F5678" s="243"/>
    </row>
    <row r="5679" spans="1:6" ht="17.399999999999999">
      <c r="A5679" s="37"/>
      <c r="B5679" s="37"/>
      <c r="C5679" s="98"/>
    </row>
    <row r="5680" spans="1:6" ht="17.399999999999999">
      <c r="A5680" s="37"/>
      <c r="B5680" s="37"/>
      <c r="C5680" s="98"/>
    </row>
    <row r="5681" spans="1:3" ht="17.399999999999999">
      <c r="A5681" s="37"/>
      <c r="B5681" s="37"/>
      <c r="C5681" s="98"/>
    </row>
    <row r="5682" spans="1:3" ht="17.399999999999999">
      <c r="A5682" s="37"/>
      <c r="B5682" s="37"/>
      <c r="C5682" s="98"/>
    </row>
    <row r="5683" spans="1:3" ht="17.399999999999999">
      <c r="A5683" s="37"/>
      <c r="B5683" s="37"/>
      <c r="C5683" s="98"/>
    </row>
    <row r="5684" spans="1:3" ht="17.399999999999999">
      <c r="A5684" s="37"/>
      <c r="B5684" s="37"/>
      <c r="C5684" s="98"/>
    </row>
    <row r="5685" spans="1:3" ht="17.399999999999999">
      <c r="A5685" s="37"/>
      <c r="B5685" s="37"/>
      <c r="C5685" s="98"/>
    </row>
    <row r="5686" spans="1:3" ht="17.399999999999999">
      <c r="A5686" s="37"/>
      <c r="B5686" s="37"/>
      <c r="C5686" s="98"/>
    </row>
    <row r="5687" spans="1:3" ht="17.399999999999999">
      <c r="A5687" s="37"/>
      <c r="B5687" s="37"/>
      <c r="C5687" s="98"/>
    </row>
    <row r="5688" spans="1:3" ht="17.399999999999999">
      <c r="A5688" s="37"/>
      <c r="B5688" s="37"/>
      <c r="C5688" s="98"/>
    </row>
    <row r="5689" spans="1:3" ht="17.399999999999999">
      <c r="A5689" s="37"/>
      <c r="B5689" s="37"/>
      <c r="C5689" s="98"/>
    </row>
    <row r="5690" spans="1:3" ht="17.399999999999999">
      <c r="A5690" s="37"/>
      <c r="B5690" s="37"/>
      <c r="C5690" s="98"/>
    </row>
    <row r="5691" spans="1:3" ht="17.399999999999999">
      <c r="A5691" s="37"/>
      <c r="B5691" s="37"/>
      <c r="C5691" s="98"/>
    </row>
    <row r="5692" spans="1:3" ht="17.399999999999999">
      <c r="A5692" s="37"/>
      <c r="B5692" s="37"/>
      <c r="C5692" s="98"/>
    </row>
    <row r="5693" spans="1:3" ht="17.399999999999999">
      <c r="A5693" s="37"/>
      <c r="B5693" s="37"/>
      <c r="C5693" s="98"/>
    </row>
    <row r="5694" spans="1:3" ht="17.399999999999999">
      <c r="A5694" s="37"/>
      <c r="B5694" s="37"/>
      <c r="C5694" s="98"/>
    </row>
    <row r="5695" spans="1:3" ht="17.399999999999999">
      <c r="A5695" s="37"/>
      <c r="B5695" s="37"/>
      <c r="C5695" s="98"/>
    </row>
    <row r="5696" spans="1:3" ht="17.399999999999999">
      <c r="A5696" s="37"/>
      <c r="B5696" s="37"/>
      <c r="C5696" s="98"/>
    </row>
    <row r="5697" spans="1:6" ht="17.399999999999999">
      <c r="A5697" s="37"/>
      <c r="B5697" s="37"/>
      <c r="C5697" s="98"/>
    </row>
    <row r="5698" spans="1:6" ht="17.399999999999999">
      <c r="A5698" s="37"/>
      <c r="B5698" s="37"/>
      <c r="C5698" s="98"/>
    </row>
    <row r="5699" spans="1:6" ht="17.399999999999999">
      <c r="A5699" s="37"/>
      <c r="B5699" s="37"/>
      <c r="C5699" s="98"/>
    </row>
    <row r="5700" spans="1:6" ht="17.399999999999999">
      <c r="A5700" s="37"/>
      <c r="B5700" s="37"/>
      <c r="C5700" s="98"/>
    </row>
    <row r="5701" spans="1:6" ht="17.399999999999999">
      <c r="A5701" s="37"/>
      <c r="B5701" s="37"/>
      <c r="C5701" s="98"/>
    </row>
    <row r="5702" spans="1:6" ht="17.399999999999999">
      <c r="A5702" s="37"/>
      <c r="B5702" s="37"/>
      <c r="C5702" s="98"/>
    </row>
    <row r="5703" spans="1:6" ht="17.399999999999999">
      <c r="A5703" s="37"/>
      <c r="B5703" s="37"/>
      <c r="C5703" s="98"/>
    </row>
    <row r="5704" spans="1:6" ht="17.399999999999999">
      <c r="A5704" s="37"/>
      <c r="B5704" s="37"/>
      <c r="C5704" s="98"/>
    </row>
    <row r="5705" spans="1:6" ht="17.399999999999999">
      <c r="A5705" s="37"/>
      <c r="B5705" s="37"/>
      <c r="C5705" s="98"/>
    </row>
    <row r="5706" spans="1:6" ht="17.399999999999999">
      <c r="A5706" s="37"/>
      <c r="B5706" s="37"/>
      <c r="C5706" s="98"/>
    </row>
    <row r="5707" spans="1:6" ht="17.399999999999999">
      <c r="A5707" s="37"/>
      <c r="B5707" s="37"/>
      <c r="C5707" s="98"/>
      <c r="E5707" s="243"/>
      <c r="F5707" s="243"/>
    </row>
    <row r="5708" spans="1:6" ht="17.399999999999999">
      <c r="A5708" s="37"/>
      <c r="B5708" s="37"/>
      <c r="C5708" s="98"/>
    </row>
    <row r="5709" spans="1:6" ht="17.399999999999999">
      <c r="A5709" s="37"/>
      <c r="B5709" s="37"/>
      <c r="C5709" s="98"/>
    </row>
    <row r="5710" spans="1:6" ht="17.399999999999999">
      <c r="A5710" s="37"/>
      <c r="B5710" s="37"/>
      <c r="C5710" s="98"/>
    </row>
    <row r="5711" spans="1:6" ht="17.399999999999999">
      <c r="A5711" s="37"/>
      <c r="B5711" s="37"/>
      <c r="C5711" s="98"/>
    </row>
    <row r="5712" spans="1:6" ht="17.399999999999999">
      <c r="A5712" s="37"/>
      <c r="B5712" s="37"/>
      <c r="C5712" s="98"/>
    </row>
    <row r="5713" spans="1:3" ht="17.399999999999999">
      <c r="A5713" s="37"/>
      <c r="B5713" s="37"/>
      <c r="C5713" s="98"/>
    </row>
    <row r="5714" spans="1:3" ht="17.399999999999999">
      <c r="A5714" s="37"/>
      <c r="B5714" s="37"/>
      <c r="C5714" s="98"/>
    </row>
    <row r="5715" spans="1:3" ht="17.399999999999999">
      <c r="A5715" s="37"/>
      <c r="B5715" s="37"/>
      <c r="C5715" s="98"/>
    </row>
    <row r="5716" spans="1:3" ht="17.399999999999999">
      <c r="A5716" s="37"/>
      <c r="B5716" s="37"/>
      <c r="C5716" s="98"/>
    </row>
    <row r="5717" spans="1:3" ht="17.399999999999999">
      <c r="A5717" s="37"/>
      <c r="B5717" s="37"/>
      <c r="C5717" s="98"/>
    </row>
    <row r="5718" spans="1:3" ht="17.399999999999999">
      <c r="A5718" s="37"/>
      <c r="B5718" s="37"/>
      <c r="C5718" s="98"/>
    </row>
    <row r="5719" spans="1:3" ht="17.399999999999999">
      <c r="A5719" s="37"/>
      <c r="B5719" s="37"/>
      <c r="C5719" s="98"/>
    </row>
    <row r="5720" spans="1:3" ht="17.399999999999999">
      <c r="A5720" s="37"/>
      <c r="B5720" s="37"/>
      <c r="C5720" s="98"/>
    </row>
    <row r="5721" spans="1:3" ht="17.399999999999999">
      <c r="A5721" s="37"/>
      <c r="B5721" s="37"/>
      <c r="C5721" s="98"/>
    </row>
    <row r="5722" spans="1:3" ht="17.399999999999999">
      <c r="A5722" s="37"/>
      <c r="B5722" s="37"/>
      <c r="C5722" s="98"/>
    </row>
    <row r="5723" spans="1:3" ht="17.399999999999999">
      <c r="A5723" s="37"/>
      <c r="B5723" s="37"/>
      <c r="C5723" s="98"/>
    </row>
    <row r="5724" spans="1:3" ht="17.399999999999999">
      <c r="A5724" s="37"/>
      <c r="B5724" s="37"/>
      <c r="C5724" s="98"/>
    </row>
    <row r="5725" spans="1:3" ht="17.399999999999999">
      <c r="A5725" s="37"/>
      <c r="B5725" s="37"/>
      <c r="C5725" s="98"/>
    </row>
    <row r="5726" spans="1:3" ht="17.399999999999999">
      <c r="A5726" s="37"/>
      <c r="B5726" s="37"/>
      <c r="C5726" s="98"/>
    </row>
    <row r="5727" spans="1:3" ht="17.399999999999999">
      <c r="A5727" s="37"/>
      <c r="B5727" s="37"/>
      <c r="C5727" s="98"/>
    </row>
    <row r="5728" spans="1:3" ht="17.399999999999999">
      <c r="A5728" s="37"/>
      <c r="B5728" s="37"/>
      <c r="C5728" s="98"/>
    </row>
    <row r="5729" spans="1:6" ht="17.399999999999999">
      <c r="A5729" s="37"/>
      <c r="B5729" s="37"/>
      <c r="C5729" s="98"/>
    </row>
    <row r="5730" spans="1:6" ht="17.399999999999999">
      <c r="A5730" s="37"/>
      <c r="B5730" s="37"/>
      <c r="C5730" s="98"/>
    </row>
    <row r="5731" spans="1:6" ht="17.399999999999999">
      <c r="A5731" s="37"/>
      <c r="B5731" s="37"/>
      <c r="C5731" s="98"/>
    </row>
    <row r="5732" spans="1:6" ht="17.399999999999999">
      <c r="A5732" s="37"/>
      <c r="B5732" s="37"/>
      <c r="C5732" s="98"/>
    </row>
    <row r="5733" spans="1:6" ht="17.399999999999999">
      <c r="A5733" s="37"/>
      <c r="B5733" s="37"/>
      <c r="C5733" s="98"/>
    </row>
    <row r="5734" spans="1:6" ht="17.399999999999999">
      <c r="A5734" s="37"/>
      <c r="B5734" s="37"/>
      <c r="C5734" s="98"/>
      <c r="E5734" s="243"/>
      <c r="F5734" s="243"/>
    </row>
    <row r="5735" spans="1:6" ht="17.399999999999999">
      <c r="A5735" s="37"/>
      <c r="B5735" s="37"/>
      <c r="C5735" s="98"/>
    </row>
    <row r="5736" spans="1:6" ht="17.399999999999999">
      <c r="A5736" s="37"/>
      <c r="B5736" s="37"/>
      <c r="C5736" s="98"/>
    </row>
    <row r="5737" spans="1:6" ht="17.399999999999999">
      <c r="A5737" s="37"/>
      <c r="B5737" s="37"/>
      <c r="C5737" s="98"/>
      <c r="E5737" s="243"/>
      <c r="F5737" s="243"/>
    </row>
    <row r="5738" spans="1:6" ht="17.399999999999999">
      <c r="A5738" s="37"/>
      <c r="B5738" s="37"/>
      <c r="C5738" s="98"/>
    </row>
    <row r="5739" spans="1:6" ht="17.399999999999999">
      <c r="A5739" s="37"/>
      <c r="B5739" s="37"/>
      <c r="C5739" s="98"/>
      <c r="E5739" s="243"/>
      <c r="F5739" s="243"/>
    </row>
    <row r="5740" spans="1:6" ht="17.399999999999999">
      <c r="A5740" s="37"/>
      <c r="B5740" s="37"/>
      <c r="C5740" s="98"/>
    </row>
    <row r="5741" spans="1:6" ht="17.399999999999999">
      <c r="A5741" s="37"/>
      <c r="B5741" s="37"/>
      <c r="C5741" s="98"/>
    </row>
    <row r="5742" spans="1:6" ht="17.399999999999999">
      <c r="A5742" s="37"/>
      <c r="B5742" s="37"/>
      <c r="C5742" s="98"/>
    </row>
    <row r="5743" spans="1:6" ht="17.399999999999999">
      <c r="A5743" s="37"/>
      <c r="B5743" s="37"/>
      <c r="C5743" s="98"/>
    </row>
    <row r="5744" spans="1:6" ht="17.399999999999999">
      <c r="A5744" s="37"/>
      <c r="B5744" s="37"/>
      <c r="C5744" s="98"/>
    </row>
    <row r="5745" spans="1:6" ht="17.399999999999999">
      <c r="A5745" s="37"/>
      <c r="B5745" s="37"/>
      <c r="C5745" s="98"/>
    </row>
    <row r="5746" spans="1:6" ht="17.399999999999999">
      <c r="A5746" s="37"/>
      <c r="B5746" s="37"/>
      <c r="C5746" s="98"/>
    </row>
    <row r="5747" spans="1:6" ht="17.399999999999999">
      <c r="A5747" s="37"/>
      <c r="B5747" s="37"/>
      <c r="C5747" s="98"/>
    </row>
    <row r="5748" spans="1:6" ht="17.399999999999999">
      <c r="A5748" s="37"/>
      <c r="B5748" s="37"/>
      <c r="C5748" s="98"/>
    </row>
    <row r="5749" spans="1:6" ht="17.399999999999999">
      <c r="A5749" s="37"/>
      <c r="B5749" s="37"/>
      <c r="C5749" s="98"/>
    </row>
    <row r="5750" spans="1:6" ht="17.399999999999999">
      <c r="A5750" s="37"/>
      <c r="B5750" s="37"/>
      <c r="C5750" s="98"/>
    </row>
    <row r="5751" spans="1:6" ht="17.399999999999999">
      <c r="A5751" s="37"/>
      <c r="B5751" s="37"/>
      <c r="C5751" s="98"/>
    </row>
    <row r="5752" spans="1:6" ht="17.399999999999999">
      <c r="A5752" s="37"/>
      <c r="B5752" s="37"/>
      <c r="C5752" s="98"/>
    </row>
    <row r="5753" spans="1:6" ht="17.399999999999999">
      <c r="A5753" s="37"/>
      <c r="B5753" s="37"/>
      <c r="C5753" s="98"/>
    </row>
    <row r="5754" spans="1:6" ht="17.399999999999999">
      <c r="A5754" s="37"/>
      <c r="B5754" s="37"/>
      <c r="C5754" s="98"/>
      <c r="E5754" s="243"/>
      <c r="F5754" s="243"/>
    </row>
    <row r="5755" spans="1:6" ht="17.399999999999999">
      <c r="A5755" s="37"/>
      <c r="B5755" s="37"/>
      <c r="C5755" s="98"/>
    </row>
    <row r="5756" spans="1:6" ht="17.399999999999999">
      <c r="A5756" s="37"/>
      <c r="B5756" s="37"/>
      <c r="C5756" s="98"/>
    </row>
    <row r="5757" spans="1:6" ht="17.399999999999999">
      <c r="A5757" s="37"/>
      <c r="B5757" s="37"/>
      <c r="C5757" s="98"/>
      <c r="E5757" s="243"/>
      <c r="F5757" s="243"/>
    </row>
    <row r="5758" spans="1:6" ht="17.399999999999999">
      <c r="A5758" s="37"/>
      <c r="B5758" s="37"/>
      <c r="C5758" s="98"/>
    </row>
    <row r="5759" spans="1:6" ht="17.399999999999999">
      <c r="A5759" s="37"/>
      <c r="B5759" s="37"/>
      <c r="C5759" s="98"/>
    </row>
    <row r="5760" spans="1:6" ht="17.399999999999999">
      <c r="A5760" s="37"/>
      <c r="B5760" s="37"/>
      <c r="C5760" s="98"/>
    </row>
    <row r="5761" spans="1:6" ht="17.399999999999999">
      <c r="A5761" s="37"/>
      <c r="B5761" s="37"/>
      <c r="C5761" s="98"/>
    </row>
    <row r="5762" spans="1:6" ht="17.399999999999999">
      <c r="A5762" s="37"/>
      <c r="B5762" s="37"/>
      <c r="C5762" s="98"/>
    </row>
    <row r="5763" spans="1:6" ht="17.399999999999999">
      <c r="A5763" s="37"/>
      <c r="B5763" s="37"/>
      <c r="C5763" s="98"/>
    </row>
    <row r="5764" spans="1:6" ht="17.399999999999999">
      <c r="A5764" s="37"/>
      <c r="B5764" s="37"/>
      <c r="C5764" s="98"/>
    </row>
    <row r="5765" spans="1:6" ht="17.399999999999999">
      <c r="A5765" s="37"/>
      <c r="B5765" s="37"/>
      <c r="C5765" s="98"/>
    </row>
    <row r="5766" spans="1:6" ht="17.399999999999999">
      <c r="A5766" s="37"/>
      <c r="B5766" s="37"/>
      <c r="C5766" s="98"/>
    </row>
    <row r="5767" spans="1:6" ht="17.399999999999999">
      <c r="A5767" s="37"/>
      <c r="B5767" s="37"/>
      <c r="C5767" s="98"/>
    </row>
    <row r="5768" spans="1:6" ht="17.399999999999999">
      <c r="A5768" s="37"/>
      <c r="B5768" s="37"/>
      <c r="C5768" s="98"/>
      <c r="E5768" s="243"/>
      <c r="F5768" s="243"/>
    </row>
    <row r="5769" spans="1:6" ht="17.399999999999999">
      <c r="A5769" s="37"/>
      <c r="B5769" s="37"/>
      <c r="C5769" s="98"/>
    </row>
    <row r="5770" spans="1:6" ht="17.399999999999999">
      <c r="A5770" s="37"/>
      <c r="B5770" s="37"/>
      <c r="C5770" s="98"/>
    </row>
    <row r="5771" spans="1:6" ht="17.399999999999999">
      <c r="A5771" s="37"/>
      <c r="B5771" s="37"/>
      <c r="C5771" s="98"/>
    </row>
    <row r="5772" spans="1:6" ht="17.399999999999999">
      <c r="A5772" s="37"/>
      <c r="B5772" s="37"/>
      <c r="C5772" s="98"/>
    </row>
    <row r="5773" spans="1:6" ht="17.399999999999999">
      <c r="A5773" s="37"/>
      <c r="B5773" s="37"/>
      <c r="C5773" s="98"/>
      <c r="E5773" s="243"/>
      <c r="F5773" s="243"/>
    </row>
    <row r="5774" spans="1:6" ht="17.399999999999999">
      <c r="A5774" s="37"/>
      <c r="B5774" s="37"/>
      <c r="C5774" s="98"/>
    </row>
    <row r="5775" spans="1:6" ht="17.399999999999999">
      <c r="A5775" s="37"/>
      <c r="B5775" s="37"/>
      <c r="C5775" s="98"/>
    </row>
    <row r="5776" spans="1:6" ht="17.399999999999999">
      <c r="A5776" s="37"/>
      <c r="B5776" s="37"/>
      <c r="C5776" s="98"/>
      <c r="E5776" s="243"/>
      <c r="F5776" s="243"/>
    </row>
    <row r="5777" spans="1:3" ht="17.399999999999999">
      <c r="A5777" s="37"/>
      <c r="B5777" s="37"/>
      <c r="C5777" s="98"/>
    </row>
    <row r="5778" spans="1:3" ht="17.399999999999999">
      <c r="A5778" s="37"/>
      <c r="B5778" s="37"/>
      <c r="C5778" s="98"/>
    </row>
    <row r="5779" spans="1:3" ht="17.399999999999999">
      <c r="A5779" s="37"/>
      <c r="B5779" s="37"/>
      <c r="C5779" s="98"/>
    </row>
    <row r="5780" spans="1:3" ht="17.399999999999999">
      <c r="A5780" s="37"/>
      <c r="B5780" s="37"/>
      <c r="C5780" s="98"/>
    </row>
    <row r="5781" spans="1:3" ht="17.399999999999999">
      <c r="A5781" s="37"/>
      <c r="B5781" s="37"/>
      <c r="C5781" s="98"/>
    </row>
    <row r="5782" spans="1:3" ht="17.399999999999999">
      <c r="A5782" s="37"/>
      <c r="B5782" s="37"/>
      <c r="C5782" s="98"/>
    </row>
    <row r="5783" spans="1:3" ht="17.399999999999999">
      <c r="A5783" s="37"/>
      <c r="B5783" s="37"/>
      <c r="C5783" s="98"/>
    </row>
    <row r="5784" spans="1:3" ht="17.399999999999999">
      <c r="A5784" s="37"/>
      <c r="B5784" s="37"/>
      <c r="C5784" s="98"/>
    </row>
    <row r="5785" spans="1:3" ht="17.399999999999999">
      <c r="A5785" s="37"/>
      <c r="B5785" s="37"/>
      <c r="C5785" s="98"/>
    </row>
    <row r="5786" spans="1:3" ht="17.399999999999999">
      <c r="A5786" s="37"/>
      <c r="B5786" s="37"/>
      <c r="C5786" s="98"/>
    </row>
    <row r="5787" spans="1:3" ht="17.399999999999999">
      <c r="A5787" s="37"/>
      <c r="B5787" s="37"/>
      <c r="C5787" s="98"/>
    </row>
    <row r="5788" spans="1:3" ht="17.399999999999999">
      <c r="A5788" s="37"/>
      <c r="B5788" s="37"/>
      <c r="C5788" s="98"/>
    </row>
    <row r="5789" spans="1:3" ht="17.399999999999999">
      <c r="A5789" s="37"/>
      <c r="B5789" s="37"/>
      <c r="C5789" s="98"/>
    </row>
    <row r="5790" spans="1:3" ht="17.399999999999999">
      <c r="A5790" s="37"/>
      <c r="B5790" s="37"/>
      <c r="C5790" s="98"/>
    </row>
    <row r="5791" spans="1:3" ht="17.399999999999999">
      <c r="A5791" s="37"/>
      <c r="B5791" s="37"/>
      <c r="C5791" s="98"/>
    </row>
    <row r="5792" spans="1:3" ht="17.399999999999999">
      <c r="A5792" s="37"/>
      <c r="B5792" s="37"/>
      <c r="C5792" s="98"/>
    </row>
    <row r="5793" spans="1:3" ht="17.399999999999999">
      <c r="A5793" s="37"/>
      <c r="B5793" s="37"/>
      <c r="C5793" s="98"/>
    </row>
    <row r="5794" spans="1:3" ht="17.399999999999999">
      <c r="A5794" s="37"/>
      <c r="B5794" s="37"/>
      <c r="C5794" s="98"/>
    </row>
    <row r="5795" spans="1:3" ht="17.399999999999999">
      <c r="A5795" s="37"/>
      <c r="B5795" s="37"/>
      <c r="C5795" s="98"/>
    </row>
    <row r="5796" spans="1:3" ht="17.399999999999999">
      <c r="A5796" s="37"/>
      <c r="B5796" s="37"/>
      <c r="C5796" s="98"/>
    </row>
    <row r="5797" spans="1:3" ht="17.399999999999999">
      <c r="A5797" s="37"/>
      <c r="B5797" s="37"/>
      <c r="C5797" s="98"/>
    </row>
    <row r="5798" spans="1:3" ht="17.399999999999999">
      <c r="A5798" s="37"/>
      <c r="B5798" s="37"/>
      <c r="C5798" s="98"/>
    </row>
    <row r="5799" spans="1:3" ht="17.399999999999999">
      <c r="A5799" s="37"/>
      <c r="B5799" s="37"/>
      <c r="C5799" s="98"/>
    </row>
    <row r="5800" spans="1:3" ht="17.399999999999999">
      <c r="A5800" s="37"/>
      <c r="B5800" s="37"/>
      <c r="C5800" s="98"/>
    </row>
    <row r="5801" spans="1:3" ht="17.399999999999999">
      <c r="A5801" s="37"/>
      <c r="B5801" s="37"/>
      <c r="C5801" s="98"/>
    </row>
    <row r="5802" spans="1:3" ht="17.399999999999999">
      <c r="A5802" s="37"/>
      <c r="B5802" s="37"/>
      <c r="C5802" s="98"/>
    </row>
    <row r="5803" spans="1:3" ht="17.399999999999999">
      <c r="A5803" s="37"/>
      <c r="B5803" s="37"/>
      <c r="C5803" s="98"/>
    </row>
    <row r="5804" spans="1:3" ht="17.399999999999999">
      <c r="A5804" s="37"/>
      <c r="B5804" s="37"/>
      <c r="C5804" s="98"/>
    </row>
    <row r="5805" spans="1:3" ht="17.399999999999999">
      <c r="A5805" s="37"/>
      <c r="B5805" s="37"/>
      <c r="C5805" s="98"/>
    </row>
    <row r="5806" spans="1:3" ht="17.399999999999999">
      <c r="A5806" s="37"/>
      <c r="B5806" s="37"/>
      <c r="C5806" s="98"/>
    </row>
    <row r="5807" spans="1:3" ht="17.399999999999999">
      <c r="A5807" s="37"/>
      <c r="B5807" s="37"/>
      <c r="C5807" s="98"/>
    </row>
    <row r="5808" spans="1:3" ht="17.399999999999999">
      <c r="A5808" s="37"/>
      <c r="B5808" s="37"/>
      <c r="C5808" s="98"/>
    </row>
    <row r="5809" spans="1:3" ht="17.399999999999999">
      <c r="A5809" s="37"/>
      <c r="B5809" s="37"/>
      <c r="C5809" s="98"/>
    </row>
    <row r="5810" spans="1:3" ht="17.399999999999999">
      <c r="A5810" s="37"/>
      <c r="B5810" s="37"/>
      <c r="C5810" s="98"/>
    </row>
    <row r="5811" spans="1:3" ht="17.399999999999999">
      <c r="A5811" s="37"/>
      <c r="B5811" s="37"/>
      <c r="C5811" s="98"/>
    </row>
    <row r="5812" spans="1:3" ht="17.399999999999999">
      <c r="A5812" s="37"/>
      <c r="B5812" s="37"/>
      <c r="C5812" s="98"/>
    </row>
    <row r="5813" spans="1:3" ht="17.399999999999999">
      <c r="A5813" s="37"/>
      <c r="B5813" s="37"/>
      <c r="C5813" s="98"/>
    </row>
    <row r="5814" spans="1:3" ht="17.399999999999999">
      <c r="A5814" s="37"/>
      <c r="B5814" s="37"/>
      <c r="C5814" s="98"/>
    </row>
    <row r="5815" spans="1:3" ht="17.399999999999999">
      <c r="A5815" s="37"/>
      <c r="B5815" s="37"/>
      <c r="C5815" s="98"/>
    </row>
    <row r="5816" spans="1:3" ht="17.399999999999999">
      <c r="A5816" s="37"/>
      <c r="B5816" s="37"/>
      <c r="C5816" s="98"/>
    </row>
    <row r="5817" spans="1:3" ht="17.399999999999999">
      <c r="A5817" s="37"/>
      <c r="B5817" s="37"/>
      <c r="C5817" s="98"/>
    </row>
    <row r="5818" spans="1:3" ht="17.399999999999999">
      <c r="A5818" s="37"/>
      <c r="B5818" s="37"/>
      <c r="C5818" s="98"/>
    </row>
    <row r="5819" spans="1:3" ht="17.399999999999999">
      <c r="A5819" s="37"/>
      <c r="B5819" s="37"/>
      <c r="C5819" s="98"/>
    </row>
    <row r="5820" spans="1:3" ht="17.399999999999999">
      <c r="A5820" s="37"/>
      <c r="B5820" s="37"/>
      <c r="C5820" s="98"/>
    </row>
    <row r="5821" spans="1:3" ht="17.399999999999999">
      <c r="A5821" s="37"/>
      <c r="B5821" s="37"/>
      <c r="C5821" s="98"/>
    </row>
    <row r="5822" spans="1:3" ht="17.399999999999999">
      <c r="A5822" s="37"/>
      <c r="B5822" s="37"/>
      <c r="C5822" s="98"/>
    </row>
    <row r="5823" spans="1:3" ht="17.399999999999999">
      <c r="A5823" s="37"/>
      <c r="B5823" s="37"/>
      <c r="C5823" s="98"/>
    </row>
    <row r="5824" spans="1:3" ht="17.399999999999999">
      <c r="A5824" s="37"/>
      <c r="B5824" s="37"/>
      <c r="C5824" s="98"/>
    </row>
    <row r="5825" spans="1:6" ht="17.399999999999999">
      <c r="A5825" s="37"/>
      <c r="B5825" s="37"/>
      <c r="C5825" s="98"/>
    </row>
    <row r="5826" spans="1:6" ht="17.399999999999999">
      <c r="A5826" s="37"/>
      <c r="B5826" s="37"/>
      <c r="C5826" s="98"/>
    </row>
    <row r="5827" spans="1:6" ht="17.399999999999999">
      <c r="A5827" s="37"/>
      <c r="B5827" s="37"/>
      <c r="C5827" s="98"/>
    </row>
    <row r="5828" spans="1:6" ht="17.399999999999999">
      <c r="A5828" s="37"/>
      <c r="B5828" s="37"/>
      <c r="C5828" s="98"/>
    </row>
    <row r="5829" spans="1:6" ht="17.399999999999999">
      <c r="A5829" s="37"/>
      <c r="B5829" s="37"/>
      <c r="C5829" s="98"/>
    </row>
    <row r="5830" spans="1:6" ht="17.399999999999999">
      <c r="A5830" s="37"/>
      <c r="B5830" s="37"/>
      <c r="C5830" s="98"/>
    </row>
    <row r="5831" spans="1:6" ht="17.399999999999999">
      <c r="A5831" s="37"/>
      <c r="B5831" s="37"/>
      <c r="C5831" s="98"/>
    </row>
    <row r="5832" spans="1:6" ht="17.399999999999999">
      <c r="A5832" s="37"/>
      <c r="B5832" s="37"/>
      <c r="C5832" s="98"/>
    </row>
    <row r="5833" spans="1:6" ht="17.399999999999999">
      <c r="A5833" s="37"/>
      <c r="B5833" s="37"/>
      <c r="C5833" s="98"/>
      <c r="E5833" s="243"/>
      <c r="F5833" s="243"/>
    </row>
    <row r="5834" spans="1:6" ht="17.399999999999999">
      <c r="A5834" s="37"/>
      <c r="B5834" s="37"/>
      <c r="C5834" s="98"/>
    </row>
    <row r="5835" spans="1:6" ht="17.399999999999999">
      <c r="A5835" s="37"/>
      <c r="B5835" s="37"/>
      <c r="C5835" s="98"/>
    </row>
    <row r="5836" spans="1:6" ht="17.399999999999999">
      <c r="A5836" s="37"/>
      <c r="B5836" s="37"/>
      <c r="C5836" s="98"/>
    </row>
    <row r="5837" spans="1:6" ht="17.399999999999999">
      <c r="A5837" s="37"/>
      <c r="B5837" s="37"/>
      <c r="C5837" s="98"/>
    </row>
    <row r="5838" spans="1:6" ht="17.399999999999999">
      <c r="A5838" s="37"/>
      <c r="B5838" s="37"/>
      <c r="C5838" s="98"/>
    </row>
    <row r="5839" spans="1:6" ht="17.399999999999999">
      <c r="A5839" s="37"/>
      <c r="B5839" s="37"/>
      <c r="C5839" s="98"/>
    </row>
    <row r="5840" spans="1:6" ht="17.399999999999999">
      <c r="A5840" s="37"/>
      <c r="B5840" s="37"/>
      <c r="C5840" s="98"/>
    </row>
    <row r="5841" spans="1:3" ht="17.399999999999999">
      <c r="A5841" s="37"/>
      <c r="B5841" s="37"/>
      <c r="C5841" s="98"/>
    </row>
    <row r="5842" spans="1:3" ht="17.399999999999999">
      <c r="A5842" s="37"/>
      <c r="B5842" s="37"/>
      <c r="C5842" s="98"/>
    </row>
    <row r="5843" spans="1:3" ht="17.399999999999999">
      <c r="A5843" s="37"/>
      <c r="B5843" s="37"/>
      <c r="C5843" s="98"/>
    </row>
    <row r="5844" spans="1:3" ht="17.399999999999999">
      <c r="A5844" s="37"/>
      <c r="B5844" s="37"/>
      <c r="C5844" s="98"/>
    </row>
    <row r="5845" spans="1:3" ht="17.399999999999999">
      <c r="A5845" s="37"/>
      <c r="B5845" s="37"/>
      <c r="C5845" s="98"/>
    </row>
    <row r="5846" spans="1:3" ht="17.399999999999999">
      <c r="A5846" s="37"/>
      <c r="B5846" s="37"/>
      <c r="C5846" s="98"/>
    </row>
    <row r="5847" spans="1:3" ht="17.399999999999999">
      <c r="A5847" s="37"/>
      <c r="B5847" s="37"/>
      <c r="C5847" s="98"/>
    </row>
    <row r="5848" spans="1:3" ht="17.399999999999999">
      <c r="A5848" s="37"/>
      <c r="B5848" s="37"/>
      <c r="C5848" s="98"/>
    </row>
    <row r="5849" spans="1:3" ht="17.399999999999999">
      <c r="A5849" s="37"/>
      <c r="B5849" s="37"/>
      <c r="C5849" s="98"/>
    </row>
    <row r="5850" spans="1:3" ht="17.399999999999999">
      <c r="A5850" s="37"/>
      <c r="B5850" s="37"/>
      <c r="C5850" s="98"/>
    </row>
    <row r="5851" spans="1:3" ht="17.399999999999999">
      <c r="A5851" s="37"/>
      <c r="B5851" s="37"/>
      <c r="C5851" s="98"/>
    </row>
    <row r="5852" spans="1:3" ht="17.399999999999999">
      <c r="A5852" s="37"/>
      <c r="B5852" s="37"/>
      <c r="C5852" s="98"/>
    </row>
    <row r="5853" spans="1:3" ht="17.399999999999999">
      <c r="A5853" s="37"/>
      <c r="B5853" s="37"/>
      <c r="C5853" s="98"/>
    </row>
    <row r="5854" spans="1:3" ht="17.399999999999999">
      <c r="A5854" s="37"/>
      <c r="B5854" s="37"/>
      <c r="C5854" s="98"/>
    </row>
    <row r="5855" spans="1:3" ht="17.399999999999999">
      <c r="A5855" s="37"/>
      <c r="B5855" s="37"/>
      <c r="C5855" s="98"/>
    </row>
    <row r="5856" spans="1:3" ht="17.399999999999999">
      <c r="A5856" s="37"/>
      <c r="B5856" s="37"/>
      <c r="C5856" s="98"/>
    </row>
    <row r="5857" spans="1:3" ht="17.399999999999999">
      <c r="A5857" s="37"/>
      <c r="B5857" s="37"/>
      <c r="C5857" s="98"/>
    </row>
    <row r="5858" spans="1:3" ht="17.399999999999999">
      <c r="A5858" s="37"/>
      <c r="B5858" s="37"/>
      <c r="C5858" s="98"/>
    </row>
    <row r="5859" spans="1:3" ht="17.399999999999999">
      <c r="A5859" s="37"/>
      <c r="B5859" s="37"/>
      <c r="C5859" s="98"/>
    </row>
    <row r="5860" spans="1:3" ht="17.399999999999999">
      <c r="A5860" s="37"/>
      <c r="B5860" s="37"/>
      <c r="C5860" s="98"/>
    </row>
    <row r="5861" spans="1:3" ht="17.399999999999999">
      <c r="A5861" s="37"/>
      <c r="B5861" s="37"/>
      <c r="C5861" s="98"/>
    </row>
    <row r="5862" spans="1:3" ht="17.399999999999999">
      <c r="A5862" s="37"/>
      <c r="B5862" s="37"/>
      <c r="C5862" s="98"/>
    </row>
    <row r="5863" spans="1:3" ht="17.399999999999999">
      <c r="A5863" s="37"/>
      <c r="B5863" s="37"/>
      <c r="C5863" s="98"/>
    </row>
    <row r="5864" spans="1:3" ht="17.399999999999999">
      <c r="A5864" s="37"/>
      <c r="B5864" s="37"/>
      <c r="C5864" s="98"/>
    </row>
    <row r="5865" spans="1:3" ht="17.399999999999999">
      <c r="A5865" s="37"/>
      <c r="B5865" s="37"/>
      <c r="C5865" s="98"/>
    </row>
    <row r="5866" spans="1:3" ht="17.399999999999999">
      <c r="A5866" s="37"/>
      <c r="B5866" s="37"/>
      <c r="C5866" s="98"/>
    </row>
    <row r="5867" spans="1:3" ht="17.399999999999999">
      <c r="A5867" s="37"/>
      <c r="B5867" s="37"/>
      <c r="C5867" s="98"/>
    </row>
    <row r="5868" spans="1:3" ht="17.399999999999999">
      <c r="A5868" s="37"/>
      <c r="B5868" s="37"/>
      <c r="C5868" s="98"/>
    </row>
    <row r="5869" spans="1:3" ht="17.399999999999999">
      <c r="A5869" s="37"/>
      <c r="B5869" s="37"/>
      <c r="C5869" s="98"/>
    </row>
    <row r="5870" spans="1:3" ht="17.399999999999999">
      <c r="A5870" s="37"/>
      <c r="B5870" s="37"/>
      <c r="C5870" s="98"/>
    </row>
    <row r="5871" spans="1:3" ht="17.399999999999999">
      <c r="A5871" s="37"/>
      <c r="B5871" s="37"/>
      <c r="C5871" s="98"/>
    </row>
    <row r="5872" spans="1:3" ht="17.399999999999999">
      <c r="A5872" s="37"/>
      <c r="B5872" s="37"/>
      <c r="C5872" s="98"/>
    </row>
    <row r="5873" spans="1:3" ht="17.399999999999999">
      <c r="A5873" s="37"/>
      <c r="B5873" s="37"/>
      <c r="C5873" s="98"/>
    </row>
    <row r="5874" spans="1:3" ht="17.399999999999999">
      <c r="A5874" s="37"/>
      <c r="B5874" s="37"/>
      <c r="C5874" s="98"/>
    </row>
    <row r="5875" spans="1:3" ht="17.399999999999999">
      <c r="A5875" s="37"/>
      <c r="B5875" s="37"/>
      <c r="C5875" s="98"/>
    </row>
    <row r="5876" spans="1:3" ht="17.399999999999999">
      <c r="A5876" s="37"/>
      <c r="B5876" s="37"/>
      <c r="C5876" s="98"/>
    </row>
    <row r="5877" spans="1:3" ht="17.399999999999999">
      <c r="A5877" s="37"/>
      <c r="B5877" s="37"/>
      <c r="C5877" s="98"/>
    </row>
    <row r="5878" spans="1:3" ht="17.399999999999999">
      <c r="A5878" s="37"/>
      <c r="B5878" s="37"/>
      <c r="C5878" s="98"/>
    </row>
    <row r="5879" spans="1:3" ht="17.399999999999999">
      <c r="A5879" s="37"/>
      <c r="B5879" s="37"/>
      <c r="C5879" s="98"/>
    </row>
    <row r="5880" spans="1:3" ht="17.399999999999999">
      <c r="A5880" s="37"/>
      <c r="B5880" s="37"/>
      <c r="C5880" s="98"/>
    </row>
    <row r="5881" spans="1:3" ht="17.399999999999999">
      <c r="A5881" s="37"/>
      <c r="B5881" s="37"/>
      <c r="C5881" s="98"/>
    </row>
    <row r="5882" spans="1:3" ht="17.399999999999999">
      <c r="A5882" s="37"/>
      <c r="B5882" s="37"/>
      <c r="C5882" s="98"/>
    </row>
    <row r="5883" spans="1:3" ht="17.399999999999999">
      <c r="A5883" s="37"/>
      <c r="B5883" s="37"/>
      <c r="C5883" s="98"/>
    </row>
    <row r="5884" spans="1:3" ht="17.399999999999999">
      <c r="A5884" s="37"/>
      <c r="B5884" s="37"/>
      <c r="C5884" s="98"/>
    </row>
    <row r="5885" spans="1:3" ht="17.399999999999999">
      <c r="A5885" s="37"/>
      <c r="B5885" s="37"/>
      <c r="C5885" s="98"/>
    </row>
    <row r="5886" spans="1:3" ht="17.399999999999999">
      <c r="A5886" s="37"/>
      <c r="B5886" s="37"/>
      <c r="C5886" s="98"/>
    </row>
    <row r="5887" spans="1:3" ht="17.399999999999999">
      <c r="A5887" s="37"/>
      <c r="B5887" s="37"/>
      <c r="C5887" s="98"/>
    </row>
    <row r="5888" spans="1:3" ht="17.399999999999999">
      <c r="A5888" s="37"/>
      <c r="B5888" s="37"/>
      <c r="C5888" s="98"/>
    </row>
    <row r="5889" spans="1:3" ht="17.399999999999999">
      <c r="A5889" s="37"/>
      <c r="B5889" s="37"/>
      <c r="C5889" s="98"/>
    </row>
    <row r="5890" spans="1:3" ht="17.399999999999999">
      <c r="A5890" s="37"/>
      <c r="B5890" s="37"/>
      <c r="C5890" s="98"/>
    </row>
    <row r="5891" spans="1:3" ht="17.399999999999999">
      <c r="A5891" s="37"/>
      <c r="B5891" s="37"/>
      <c r="C5891" s="98"/>
    </row>
    <row r="5892" spans="1:3" ht="17.399999999999999">
      <c r="A5892" s="37"/>
      <c r="B5892" s="37"/>
      <c r="C5892" s="98"/>
    </row>
    <row r="5893" spans="1:3" ht="17.399999999999999">
      <c r="A5893" s="37"/>
      <c r="B5893" s="37"/>
      <c r="C5893" s="98"/>
    </row>
    <row r="5894" spans="1:3" ht="17.399999999999999">
      <c r="A5894" s="37"/>
      <c r="B5894" s="37"/>
      <c r="C5894" s="98"/>
    </row>
    <row r="5895" spans="1:3" ht="17.399999999999999">
      <c r="A5895" s="37"/>
      <c r="B5895" s="37"/>
      <c r="C5895" s="98"/>
    </row>
    <row r="5896" spans="1:3" ht="17.399999999999999">
      <c r="A5896" s="37"/>
      <c r="B5896" s="37"/>
      <c r="C5896" s="98"/>
    </row>
    <row r="5897" spans="1:3" ht="17.399999999999999">
      <c r="A5897" s="37"/>
      <c r="B5897" s="37"/>
      <c r="C5897" s="98"/>
    </row>
    <row r="5898" spans="1:3" ht="17.399999999999999">
      <c r="A5898" s="37"/>
      <c r="B5898" s="37"/>
      <c r="C5898" s="98"/>
    </row>
    <row r="5899" spans="1:3" ht="17.399999999999999">
      <c r="A5899" s="37"/>
      <c r="B5899" s="37"/>
      <c r="C5899" s="98"/>
    </row>
    <row r="5900" spans="1:3" ht="17.399999999999999">
      <c r="A5900" s="37"/>
      <c r="B5900" s="37"/>
      <c r="C5900" s="98"/>
    </row>
    <row r="5901" spans="1:3" ht="17.399999999999999">
      <c r="A5901" s="37"/>
      <c r="B5901" s="37"/>
      <c r="C5901" s="98"/>
    </row>
    <row r="5902" spans="1:3" ht="17.399999999999999">
      <c r="A5902" s="37"/>
      <c r="B5902" s="37"/>
      <c r="C5902" s="98"/>
    </row>
    <row r="5903" spans="1:3" ht="17.399999999999999">
      <c r="A5903" s="37"/>
      <c r="B5903" s="37"/>
      <c r="C5903" s="98"/>
    </row>
    <row r="5904" spans="1:3" ht="17.399999999999999">
      <c r="A5904" s="37"/>
      <c r="B5904" s="37"/>
      <c r="C5904" s="98"/>
    </row>
    <row r="5905" spans="1:6" ht="17.399999999999999">
      <c r="A5905" s="37"/>
      <c r="B5905" s="37"/>
      <c r="C5905" s="98"/>
    </row>
    <row r="5906" spans="1:6" ht="17.399999999999999">
      <c r="A5906" s="37"/>
      <c r="B5906" s="37"/>
      <c r="C5906" s="98"/>
    </row>
    <row r="5907" spans="1:6" ht="17.399999999999999">
      <c r="A5907" s="37"/>
      <c r="B5907" s="37"/>
      <c r="C5907" s="98"/>
    </row>
    <row r="5908" spans="1:6" ht="17.399999999999999">
      <c r="A5908" s="37"/>
      <c r="B5908" s="37"/>
      <c r="C5908" s="98"/>
    </row>
    <row r="5909" spans="1:6" ht="17.399999999999999">
      <c r="A5909" s="37"/>
      <c r="B5909" s="37"/>
      <c r="C5909" s="98"/>
    </row>
    <row r="5910" spans="1:6" ht="17.399999999999999">
      <c r="A5910" s="37"/>
      <c r="B5910" s="37"/>
      <c r="C5910" s="98"/>
    </row>
    <row r="5911" spans="1:6" ht="17.399999999999999">
      <c r="A5911" s="37"/>
      <c r="B5911" s="37"/>
      <c r="C5911" s="98"/>
    </row>
    <row r="5912" spans="1:6" ht="17.399999999999999">
      <c r="A5912" s="37"/>
      <c r="B5912" s="37"/>
      <c r="C5912" s="98"/>
    </row>
    <row r="5913" spans="1:6" ht="17.399999999999999">
      <c r="A5913" s="37"/>
      <c r="B5913" s="37"/>
      <c r="C5913" s="98"/>
    </row>
    <row r="5914" spans="1:6" ht="17.399999999999999">
      <c r="A5914" s="37"/>
      <c r="B5914" s="37"/>
      <c r="C5914" s="98"/>
      <c r="E5914" s="243"/>
      <c r="F5914" s="243"/>
    </row>
    <row r="5915" spans="1:6" ht="17.399999999999999">
      <c r="A5915" s="37"/>
      <c r="B5915" s="37"/>
      <c r="C5915" s="98"/>
    </row>
    <row r="5916" spans="1:6" ht="17.399999999999999">
      <c r="A5916" s="37"/>
      <c r="B5916" s="37"/>
      <c r="C5916" s="98"/>
    </row>
    <row r="5917" spans="1:6" ht="17.399999999999999">
      <c r="A5917" s="37"/>
      <c r="B5917" s="37"/>
      <c r="C5917" s="98"/>
    </row>
    <row r="5918" spans="1:6" ht="17.399999999999999">
      <c r="A5918" s="37"/>
      <c r="B5918" s="37"/>
      <c r="C5918" s="98"/>
    </row>
    <row r="5919" spans="1:6" ht="17.399999999999999">
      <c r="A5919" s="37"/>
      <c r="B5919" s="37"/>
      <c r="C5919" s="98"/>
    </row>
    <row r="5920" spans="1:6" ht="17.399999999999999">
      <c r="A5920" s="37"/>
      <c r="B5920" s="37"/>
      <c r="C5920" s="98"/>
    </row>
    <row r="5921" spans="1:6" ht="17.399999999999999">
      <c r="A5921" s="37"/>
      <c r="B5921" s="37"/>
      <c r="C5921" s="98"/>
    </row>
    <row r="5922" spans="1:6" ht="17.399999999999999">
      <c r="A5922" s="37"/>
      <c r="B5922" s="37"/>
      <c r="C5922" s="98"/>
      <c r="E5922" s="243"/>
      <c r="F5922" s="243"/>
    </row>
    <row r="5923" spans="1:6" ht="17.399999999999999">
      <c r="A5923" s="37"/>
      <c r="B5923" s="37"/>
      <c r="C5923" s="98"/>
    </row>
    <row r="5924" spans="1:6" ht="17.399999999999999">
      <c r="A5924" s="37"/>
      <c r="B5924" s="37"/>
      <c r="C5924" s="98"/>
      <c r="E5924" s="243"/>
      <c r="F5924" s="243"/>
    </row>
    <row r="5925" spans="1:6" ht="17.399999999999999">
      <c r="A5925" s="37"/>
      <c r="B5925" s="37"/>
      <c r="C5925" s="98"/>
    </row>
    <row r="5926" spans="1:6" ht="17.399999999999999">
      <c r="A5926" s="37"/>
      <c r="B5926" s="37"/>
      <c r="C5926" s="98"/>
    </row>
    <row r="5927" spans="1:6" ht="17.399999999999999">
      <c r="A5927" s="37"/>
      <c r="B5927" s="37"/>
      <c r="C5927" s="98"/>
    </row>
    <row r="5928" spans="1:6" ht="17.399999999999999">
      <c r="A5928" s="37"/>
      <c r="B5928" s="37"/>
      <c r="C5928" s="98"/>
    </row>
    <row r="5929" spans="1:6" ht="17.399999999999999">
      <c r="A5929" s="37"/>
      <c r="B5929" s="37"/>
      <c r="C5929" s="98"/>
    </row>
    <row r="5930" spans="1:6" ht="17.399999999999999">
      <c r="A5930" s="37"/>
      <c r="B5930" s="37"/>
      <c r="C5930" s="98"/>
    </row>
    <row r="5931" spans="1:6" ht="17.399999999999999">
      <c r="A5931" s="37"/>
      <c r="B5931" s="37"/>
      <c r="C5931" s="98"/>
    </row>
    <row r="5932" spans="1:6" ht="17.399999999999999">
      <c r="A5932" s="37"/>
      <c r="B5932" s="37"/>
      <c r="C5932" s="98"/>
    </row>
    <row r="5933" spans="1:6" ht="17.399999999999999">
      <c r="A5933" s="37"/>
      <c r="B5933" s="37"/>
      <c r="C5933" s="98"/>
    </row>
    <row r="5934" spans="1:6" ht="17.399999999999999">
      <c r="A5934" s="37"/>
      <c r="B5934" s="37"/>
      <c r="C5934" s="98"/>
    </row>
    <row r="5935" spans="1:6" ht="17.399999999999999">
      <c r="A5935" s="37"/>
      <c r="B5935" s="37"/>
      <c r="C5935" s="98"/>
    </row>
    <row r="5936" spans="1:6" ht="17.399999999999999">
      <c r="A5936" s="37"/>
      <c r="B5936" s="37"/>
      <c r="C5936" s="98"/>
    </row>
    <row r="5937" spans="1:6" ht="17.399999999999999">
      <c r="A5937" s="37"/>
      <c r="B5937" s="37"/>
      <c r="C5937" s="98"/>
    </row>
    <row r="5938" spans="1:6" ht="17.399999999999999">
      <c r="A5938" s="37"/>
      <c r="B5938" s="37"/>
      <c r="C5938" s="98"/>
    </row>
    <row r="5939" spans="1:6" ht="17.399999999999999">
      <c r="A5939" s="37"/>
      <c r="B5939" s="37"/>
      <c r="C5939" s="98"/>
    </row>
    <row r="5940" spans="1:6" ht="17.399999999999999">
      <c r="A5940" s="37"/>
      <c r="B5940" s="37"/>
      <c r="C5940" s="98"/>
    </row>
    <row r="5941" spans="1:6" ht="17.399999999999999">
      <c r="A5941" s="37"/>
      <c r="B5941" s="37"/>
      <c r="C5941" s="98"/>
    </row>
    <row r="5942" spans="1:6" ht="17.399999999999999">
      <c r="A5942" s="37"/>
      <c r="B5942" s="37"/>
      <c r="C5942" s="98"/>
    </row>
    <row r="5943" spans="1:6" ht="17.399999999999999">
      <c r="A5943" s="37"/>
      <c r="B5943" s="37"/>
      <c r="C5943" s="98"/>
      <c r="E5943" s="243"/>
      <c r="F5943" s="243"/>
    </row>
    <row r="5944" spans="1:6" ht="17.399999999999999">
      <c r="A5944" s="37"/>
      <c r="B5944" s="37"/>
      <c r="C5944" s="98"/>
    </row>
    <row r="5945" spans="1:6" ht="17.399999999999999">
      <c r="A5945" s="37"/>
      <c r="B5945" s="37"/>
      <c r="C5945" s="98"/>
    </row>
    <row r="5946" spans="1:6" ht="17.399999999999999">
      <c r="A5946" s="37"/>
      <c r="B5946" s="37"/>
      <c r="C5946" s="98"/>
    </row>
    <row r="5947" spans="1:6" ht="17.399999999999999">
      <c r="A5947" s="37"/>
      <c r="B5947" s="37"/>
      <c r="C5947" s="98"/>
    </row>
    <row r="5948" spans="1:6" ht="17.399999999999999">
      <c r="A5948" s="37"/>
      <c r="B5948" s="37"/>
      <c r="C5948" s="98"/>
    </row>
    <row r="5949" spans="1:6" ht="17.399999999999999">
      <c r="A5949" s="37"/>
      <c r="B5949" s="37"/>
      <c r="C5949" s="98"/>
    </row>
    <row r="5950" spans="1:6" ht="17.399999999999999">
      <c r="A5950" s="37"/>
      <c r="B5950" s="37"/>
      <c r="C5950" s="98"/>
    </row>
    <row r="5951" spans="1:6" ht="17.399999999999999">
      <c r="A5951" s="37"/>
      <c r="B5951" s="37"/>
      <c r="C5951" s="98"/>
    </row>
    <row r="5952" spans="1:6" ht="17.399999999999999">
      <c r="A5952" s="37"/>
      <c r="B5952" s="37"/>
      <c r="C5952" s="98"/>
    </row>
    <row r="5953" spans="1:3" ht="17.399999999999999">
      <c r="A5953" s="37"/>
      <c r="B5953" s="37"/>
      <c r="C5953" s="98"/>
    </row>
    <row r="5954" spans="1:3" ht="17.399999999999999">
      <c r="A5954" s="37"/>
      <c r="B5954" s="37"/>
      <c r="C5954" s="98"/>
    </row>
    <row r="5955" spans="1:3" ht="17.399999999999999">
      <c r="A5955" s="37"/>
      <c r="B5955" s="37"/>
      <c r="C5955" s="98"/>
    </row>
    <row r="5956" spans="1:3" ht="17.399999999999999">
      <c r="A5956" s="37"/>
      <c r="B5956" s="37"/>
      <c r="C5956" s="98"/>
    </row>
    <row r="5957" spans="1:3" ht="17.399999999999999">
      <c r="A5957" s="37"/>
      <c r="B5957" s="37"/>
      <c r="C5957" s="98"/>
    </row>
    <row r="5958" spans="1:3" ht="17.399999999999999">
      <c r="A5958" s="37"/>
      <c r="B5958" s="37"/>
      <c r="C5958" s="98"/>
    </row>
    <row r="5959" spans="1:3" ht="17.399999999999999">
      <c r="A5959" s="37"/>
      <c r="B5959" s="37"/>
      <c r="C5959" s="98"/>
    </row>
    <row r="5960" spans="1:3" ht="17.399999999999999">
      <c r="A5960" s="37"/>
      <c r="B5960" s="37"/>
      <c r="C5960" s="98"/>
    </row>
    <row r="5961" spans="1:3" ht="17.399999999999999">
      <c r="A5961" s="37"/>
      <c r="B5961" s="37"/>
      <c r="C5961" s="98"/>
    </row>
    <row r="5962" spans="1:3" ht="17.399999999999999">
      <c r="A5962" s="37"/>
      <c r="B5962" s="37"/>
      <c r="C5962" s="98"/>
    </row>
    <row r="5963" spans="1:3" ht="17.399999999999999">
      <c r="A5963" s="37"/>
      <c r="B5963" s="37"/>
      <c r="C5963" s="98"/>
    </row>
    <row r="5964" spans="1:3" ht="17.399999999999999">
      <c r="A5964" s="37"/>
      <c r="B5964" s="37"/>
      <c r="C5964" s="98"/>
    </row>
    <row r="5965" spans="1:3" ht="17.399999999999999">
      <c r="A5965" s="37"/>
      <c r="B5965" s="37"/>
      <c r="C5965" s="98"/>
    </row>
    <row r="5966" spans="1:3" ht="17.399999999999999">
      <c r="A5966" s="37"/>
      <c r="B5966" s="37"/>
      <c r="C5966" s="98"/>
    </row>
    <row r="5967" spans="1:3" ht="17.399999999999999">
      <c r="A5967" s="37"/>
      <c r="B5967" s="37"/>
      <c r="C5967" s="98"/>
    </row>
    <row r="5968" spans="1:3" ht="17.399999999999999">
      <c r="A5968" s="37"/>
      <c r="B5968" s="37"/>
      <c r="C5968" s="98"/>
    </row>
    <row r="5969" spans="1:6" ht="17.399999999999999">
      <c r="A5969" s="37"/>
      <c r="B5969" s="37"/>
      <c r="C5969" s="98"/>
    </row>
    <row r="5970" spans="1:6" ht="17.399999999999999">
      <c r="A5970" s="37"/>
      <c r="B5970" s="37"/>
      <c r="C5970" s="98"/>
    </row>
    <row r="5971" spans="1:6" ht="17.399999999999999">
      <c r="A5971" s="37"/>
      <c r="B5971" s="37"/>
      <c r="C5971" s="98"/>
    </row>
    <row r="5972" spans="1:6" ht="17.399999999999999">
      <c r="A5972" s="37"/>
      <c r="B5972" s="37"/>
      <c r="C5972" s="98"/>
    </row>
    <row r="5973" spans="1:6" ht="17.399999999999999">
      <c r="A5973" s="37"/>
      <c r="B5973" s="37"/>
      <c r="C5973" s="98"/>
    </row>
    <row r="5974" spans="1:6" ht="17.399999999999999">
      <c r="A5974" s="37"/>
      <c r="B5974" s="37"/>
      <c r="C5974" s="98"/>
    </row>
    <row r="5975" spans="1:6" ht="17.399999999999999">
      <c r="A5975" s="37"/>
      <c r="B5975" s="37"/>
      <c r="C5975" s="98"/>
    </row>
    <row r="5976" spans="1:6" ht="17.399999999999999">
      <c r="A5976" s="37"/>
      <c r="B5976" s="37"/>
      <c r="C5976" s="98"/>
    </row>
    <row r="5977" spans="1:6" ht="17.399999999999999">
      <c r="A5977" s="37"/>
      <c r="B5977" s="37"/>
      <c r="C5977" s="98"/>
    </row>
    <row r="5978" spans="1:6" ht="17.399999999999999">
      <c r="A5978" s="37"/>
      <c r="B5978" s="37"/>
      <c r="C5978" s="98"/>
    </row>
    <row r="5979" spans="1:6" ht="17.399999999999999">
      <c r="A5979" s="37"/>
      <c r="B5979" s="37"/>
      <c r="C5979" s="98"/>
    </row>
    <row r="5980" spans="1:6" ht="17.399999999999999">
      <c r="A5980" s="37"/>
      <c r="B5980" s="37"/>
      <c r="C5980" s="98"/>
    </row>
    <row r="5981" spans="1:6" ht="17.399999999999999">
      <c r="A5981" s="37"/>
      <c r="B5981" s="37"/>
      <c r="C5981" s="98"/>
      <c r="E5981" s="243"/>
      <c r="F5981" s="243"/>
    </row>
    <row r="5982" spans="1:6" ht="17.399999999999999">
      <c r="A5982" s="37"/>
      <c r="B5982" s="37"/>
      <c r="C5982" s="98"/>
    </row>
    <row r="5983" spans="1:6" ht="17.399999999999999">
      <c r="A5983" s="37"/>
      <c r="B5983" s="37"/>
      <c r="C5983" s="98"/>
      <c r="E5983" s="243"/>
      <c r="F5983" s="243"/>
    </row>
    <row r="5984" spans="1:6" ht="17.399999999999999">
      <c r="A5984" s="37"/>
      <c r="B5984" s="37"/>
      <c r="C5984" s="98"/>
    </row>
    <row r="5985" spans="1:6" ht="17.399999999999999">
      <c r="A5985" s="37"/>
      <c r="B5985" s="37"/>
      <c r="C5985" s="98"/>
    </row>
    <row r="5986" spans="1:6" ht="17.399999999999999">
      <c r="A5986" s="37"/>
      <c r="B5986" s="37"/>
      <c r="C5986" s="98"/>
      <c r="E5986" s="243"/>
      <c r="F5986" s="243"/>
    </row>
    <row r="5987" spans="1:6" ht="17.399999999999999">
      <c r="A5987" s="37"/>
      <c r="B5987" s="37"/>
      <c r="C5987" s="98"/>
    </row>
    <row r="5988" spans="1:6" ht="17.399999999999999">
      <c r="A5988" s="37"/>
      <c r="B5988" s="37"/>
      <c r="C5988" s="98"/>
    </row>
    <row r="5989" spans="1:6" ht="17.399999999999999">
      <c r="A5989" s="37"/>
      <c r="B5989" s="37"/>
      <c r="C5989" s="98"/>
    </row>
    <row r="5990" spans="1:6" ht="17.399999999999999">
      <c r="A5990" s="37"/>
      <c r="B5990" s="37"/>
      <c r="C5990" s="98"/>
    </row>
    <row r="5991" spans="1:6" ht="17.399999999999999">
      <c r="A5991" s="37"/>
      <c r="B5991" s="37"/>
      <c r="C5991" s="98"/>
      <c r="E5991" s="243"/>
      <c r="F5991" s="243"/>
    </row>
    <row r="5992" spans="1:6" ht="17.399999999999999">
      <c r="A5992" s="37"/>
      <c r="B5992" s="37"/>
      <c r="C5992" s="98"/>
    </row>
    <row r="5993" spans="1:6" ht="17.399999999999999">
      <c r="A5993" s="37"/>
      <c r="B5993" s="37"/>
      <c r="C5993" s="98"/>
    </row>
    <row r="5994" spans="1:6" ht="17.399999999999999">
      <c r="A5994" s="37"/>
      <c r="B5994" s="37"/>
      <c r="C5994" s="98"/>
    </row>
    <row r="5995" spans="1:6" ht="17.399999999999999">
      <c r="A5995" s="37"/>
      <c r="B5995" s="37"/>
      <c r="C5995" s="98"/>
    </row>
    <row r="5996" spans="1:6" ht="17.399999999999999">
      <c r="A5996" s="37"/>
      <c r="B5996" s="37"/>
      <c r="C5996" s="98"/>
    </row>
    <row r="5997" spans="1:6" ht="17.399999999999999">
      <c r="A5997" s="37"/>
      <c r="B5997" s="37"/>
      <c r="C5997" s="98"/>
    </row>
    <row r="5998" spans="1:6" ht="17.399999999999999">
      <c r="A5998" s="37"/>
      <c r="B5998" s="37"/>
      <c r="C5998" s="98"/>
    </row>
    <row r="5999" spans="1:6" ht="17.399999999999999">
      <c r="A5999" s="37"/>
      <c r="B5999" s="37"/>
      <c r="C5999" s="98"/>
    </row>
    <row r="6000" spans="1:6" ht="17.399999999999999">
      <c r="A6000" s="37"/>
      <c r="B6000" s="37"/>
      <c r="C6000" s="98"/>
    </row>
    <row r="6001" spans="1:6" ht="17.399999999999999">
      <c r="A6001" s="37"/>
      <c r="B6001" s="37"/>
      <c r="C6001" s="98"/>
    </row>
    <row r="6002" spans="1:6" ht="17.399999999999999">
      <c r="A6002" s="37"/>
      <c r="B6002" s="37"/>
      <c r="C6002" s="98"/>
      <c r="E6002" s="243"/>
      <c r="F6002" s="243"/>
    </row>
    <row r="6003" spans="1:6" ht="17.399999999999999">
      <c r="A6003" s="37"/>
      <c r="B6003" s="37"/>
      <c r="C6003" s="98"/>
    </row>
    <row r="6004" spans="1:6" ht="17.399999999999999">
      <c r="A6004" s="37"/>
      <c r="B6004" s="37"/>
      <c r="C6004" s="98"/>
    </row>
    <row r="6005" spans="1:6" ht="17.399999999999999">
      <c r="A6005" s="37"/>
      <c r="B6005" s="37"/>
      <c r="C6005" s="98"/>
      <c r="E6005" s="243"/>
      <c r="F6005" s="243"/>
    </row>
    <row r="6006" spans="1:6" ht="17.399999999999999">
      <c r="A6006" s="37"/>
      <c r="B6006" s="37"/>
      <c r="C6006" s="98"/>
    </row>
    <row r="6007" spans="1:6" ht="17.399999999999999">
      <c r="A6007" s="37"/>
      <c r="B6007" s="37"/>
      <c r="C6007" s="98"/>
    </row>
    <row r="6008" spans="1:6" ht="17.399999999999999">
      <c r="A6008" s="37"/>
      <c r="B6008" s="37"/>
      <c r="C6008" s="98"/>
      <c r="E6008" s="243"/>
      <c r="F6008" s="243"/>
    </row>
    <row r="6009" spans="1:6" ht="17.399999999999999">
      <c r="A6009" s="37"/>
      <c r="B6009" s="37"/>
      <c r="C6009" s="98"/>
    </row>
    <row r="6010" spans="1:6" ht="17.399999999999999">
      <c r="A6010" s="37"/>
      <c r="B6010" s="37"/>
      <c r="C6010" s="98"/>
    </row>
    <row r="6011" spans="1:6" ht="17.399999999999999">
      <c r="A6011" s="37"/>
      <c r="B6011" s="37"/>
      <c r="C6011" s="98"/>
      <c r="E6011" s="243"/>
      <c r="F6011" s="243"/>
    </row>
    <row r="6012" spans="1:6" ht="17.399999999999999">
      <c r="A6012" s="37"/>
      <c r="B6012" s="37"/>
      <c r="C6012" s="98"/>
    </row>
    <row r="6013" spans="1:6" ht="17.399999999999999">
      <c r="A6013" s="37"/>
      <c r="B6013" s="37"/>
      <c r="C6013" s="98"/>
    </row>
    <row r="6014" spans="1:6" ht="17.399999999999999">
      <c r="A6014" s="37"/>
      <c r="B6014" s="37"/>
      <c r="C6014" s="98"/>
      <c r="E6014" s="243"/>
      <c r="F6014" s="243"/>
    </row>
    <row r="6015" spans="1:6" ht="17.399999999999999">
      <c r="A6015" s="37"/>
      <c r="B6015" s="37"/>
      <c r="C6015" s="98"/>
    </row>
    <row r="6016" spans="1:6" ht="17.399999999999999">
      <c r="A6016" s="37"/>
      <c r="B6016" s="37"/>
      <c r="C6016" s="98"/>
    </row>
    <row r="6017" spans="1:6" ht="17.399999999999999">
      <c r="A6017" s="37"/>
      <c r="B6017" s="37"/>
      <c r="C6017" s="98"/>
      <c r="E6017" s="243"/>
      <c r="F6017" s="243"/>
    </row>
    <row r="6018" spans="1:6" ht="17.399999999999999">
      <c r="A6018" s="37"/>
      <c r="B6018" s="37"/>
      <c r="C6018" s="98"/>
    </row>
    <row r="6019" spans="1:6" ht="17.399999999999999">
      <c r="A6019" s="37"/>
      <c r="B6019" s="37"/>
      <c r="C6019" s="98"/>
    </row>
    <row r="6020" spans="1:6" ht="17.399999999999999">
      <c r="A6020" s="37"/>
      <c r="B6020" s="37"/>
      <c r="C6020" s="98"/>
      <c r="E6020" s="243"/>
      <c r="F6020" s="243"/>
    </row>
    <row r="6021" spans="1:6" ht="17.399999999999999">
      <c r="A6021" s="37"/>
      <c r="B6021" s="37"/>
      <c r="C6021" s="98"/>
    </row>
    <row r="6022" spans="1:6" ht="17.399999999999999">
      <c r="A6022" s="37"/>
      <c r="B6022" s="37"/>
      <c r="C6022" s="98"/>
    </row>
    <row r="6023" spans="1:6" ht="17.399999999999999">
      <c r="A6023" s="37"/>
      <c r="B6023" s="37"/>
      <c r="C6023" s="98"/>
      <c r="E6023" s="243"/>
      <c r="F6023" s="243"/>
    </row>
    <row r="6024" spans="1:6" ht="17.399999999999999">
      <c r="A6024" s="37"/>
      <c r="B6024" s="37"/>
      <c r="C6024" s="98"/>
    </row>
    <row r="6025" spans="1:6" ht="17.399999999999999">
      <c r="A6025" s="37"/>
      <c r="B6025" s="37"/>
      <c r="C6025" s="98"/>
    </row>
    <row r="6026" spans="1:6" ht="17.399999999999999">
      <c r="A6026" s="37"/>
      <c r="B6026" s="37"/>
      <c r="C6026" s="98"/>
      <c r="E6026" s="243"/>
      <c r="F6026" s="243"/>
    </row>
    <row r="6027" spans="1:6" ht="17.399999999999999">
      <c r="A6027" s="37"/>
      <c r="B6027" s="37"/>
      <c r="C6027" s="98"/>
    </row>
    <row r="6028" spans="1:6" ht="17.399999999999999">
      <c r="A6028" s="37"/>
      <c r="B6028" s="37"/>
      <c r="C6028" s="98"/>
    </row>
    <row r="6029" spans="1:6" ht="17.399999999999999">
      <c r="A6029" s="37"/>
      <c r="B6029" s="37"/>
      <c r="C6029" s="98"/>
      <c r="E6029" s="243"/>
      <c r="F6029" s="243"/>
    </row>
    <row r="6030" spans="1:6" ht="17.399999999999999">
      <c r="A6030" s="37"/>
      <c r="B6030" s="37"/>
      <c r="C6030" s="98"/>
    </row>
    <row r="6031" spans="1:6" ht="17.399999999999999">
      <c r="A6031" s="37"/>
      <c r="B6031" s="37"/>
      <c r="C6031" s="98"/>
      <c r="E6031" s="243"/>
      <c r="F6031" s="243"/>
    </row>
    <row r="6032" spans="1:6" ht="17.399999999999999">
      <c r="A6032" s="37"/>
      <c r="B6032" s="37"/>
      <c r="C6032" s="98"/>
    </row>
    <row r="6033" spans="1:6" ht="17.399999999999999">
      <c r="A6033" s="37"/>
      <c r="B6033" s="37"/>
      <c r="C6033" s="98"/>
    </row>
    <row r="6034" spans="1:6" ht="17.399999999999999">
      <c r="A6034" s="37"/>
      <c r="B6034" s="37"/>
      <c r="C6034" s="98"/>
      <c r="E6034" s="243"/>
      <c r="F6034" s="243"/>
    </row>
    <row r="6035" spans="1:6" ht="17.399999999999999">
      <c r="A6035" s="37"/>
      <c r="B6035" s="37"/>
      <c r="C6035" s="98"/>
    </row>
    <row r="6036" spans="1:6" ht="17.399999999999999">
      <c r="A6036" s="37"/>
      <c r="B6036" s="37"/>
      <c r="C6036" s="98"/>
    </row>
    <row r="6037" spans="1:6" ht="17.399999999999999">
      <c r="A6037" s="37"/>
      <c r="B6037" s="37"/>
      <c r="C6037" s="98"/>
      <c r="E6037" s="243"/>
      <c r="F6037" s="243"/>
    </row>
    <row r="6038" spans="1:6" ht="17.399999999999999">
      <c r="A6038" s="37"/>
      <c r="B6038" s="37"/>
      <c r="C6038" s="98"/>
    </row>
    <row r="6039" spans="1:6" ht="17.399999999999999">
      <c r="A6039" s="37"/>
      <c r="B6039" s="37"/>
      <c r="C6039" s="98"/>
    </row>
    <row r="6040" spans="1:6" ht="17.399999999999999">
      <c r="A6040" s="37"/>
      <c r="B6040" s="37"/>
      <c r="C6040" s="98"/>
    </row>
    <row r="6041" spans="1:6" ht="17.399999999999999">
      <c r="A6041" s="37"/>
      <c r="B6041" s="37"/>
      <c r="C6041" s="98"/>
    </row>
    <row r="6042" spans="1:6" ht="17.399999999999999">
      <c r="A6042" s="37"/>
      <c r="B6042" s="37"/>
      <c r="C6042" s="98"/>
    </row>
    <row r="6043" spans="1:6" ht="17.399999999999999">
      <c r="A6043" s="37"/>
      <c r="B6043" s="37"/>
      <c r="C6043" s="98"/>
      <c r="E6043" s="243"/>
      <c r="F6043" s="243"/>
    </row>
    <row r="6044" spans="1:6" ht="17.399999999999999">
      <c r="A6044" s="37"/>
      <c r="B6044" s="37"/>
      <c r="C6044" s="98"/>
    </row>
    <row r="6045" spans="1:6" ht="17.399999999999999">
      <c r="A6045" s="37"/>
      <c r="B6045" s="37"/>
      <c r="C6045" s="98"/>
    </row>
    <row r="6046" spans="1:6" ht="17.399999999999999">
      <c r="A6046" s="37"/>
      <c r="B6046" s="37"/>
      <c r="C6046" s="98"/>
    </row>
    <row r="6047" spans="1:6" ht="17.399999999999999">
      <c r="A6047" s="37"/>
      <c r="B6047" s="37"/>
      <c r="C6047" s="98"/>
    </row>
    <row r="6048" spans="1:6" ht="17.399999999999999">
      <c r="A6048" s="37"/>
      <c r="B6048" s="37"/>
      <c r="C6048" s="98"/>
    </row>
    <row r="6049" spans="1:3" ht="17.399999999999999">
      <c r="A6049" s="37"/>
      <c r="B6049" s="37"/>
      <c r="C6049" s="98"/>
    </row>
    <row r="6050" spans="1:3" ht="17.399999999999999">
      <c r="A6050" s="37"/>
      <c r="B6050" s="37"/>
      <c r="C6050" s="98"/>
    </row>
    <row r="6051" spans="1:3" ht="17.399999999999999">
      <c r="A6051" s="37"/>
      <c r="B6051" s="37"/>
      <c r="C6051" s="98"/>
    </row>
    <row r="6052" spans="1:3" ht="17.399999999999999">
      <c r="A6052" s="37"/>
      <c r="B6052" s="37"/>
      <c r="C6052" s="98"/>
    </row>
    <row r="6053" spans="1:3" ht="17.399999999999999">
      <c r="A6053" s="37"/>
      <c r="B6053" s="37"/>
      <c r="C6053" s="98"/>
    </row>
    <row r="6054" spans="1:3" ht="17.399999999999999">
      <c r="A6054" s="37"/>
      <c r="B6054" s="37"/>
      <c r="C6054" s="98"/>
    </row>
    <row r="6055" spans="1:3" ht="17.399999999999999">
      <c r="A6055" s="37"/>
      <c r="B6055" s="37"/>
      <c r="C6055" s="98"/>
    </row>
    <row r="6056" spans="1:3" ht="17.399999999999999">
      <c r="A6056" s="37"/>
      <c r="B6056" s="37"/>
      <c r="C6056" s="98"/>
    </row>
    <row r="6057" spans="1:3" ht="17.399999999999999">
      <c r="A6057" s="37"/>
      <c r="B6057" s="37"/>
      <c r="C6057" s="98"/>
    </row>
    <row r="6058" spans="1:3" ht="17.399999999999999">
      <c r="A6058" s="37"/>
      <c r="B6058" s="37"/>
      <c r="C6058" s="98"/>
    </row>
    <row r="6059" spans="1:3" ht="17.399999999999999">
      <c r="A6059" s="37"/>
      <c r="B6059" s="37"/>
      <c r="C6059" s="98"/>
    </row>
    <row r="6060" spans="1:3" ht="17.399999999999999">
      <c r="A6060" s="37"/>
      <c r="B6060" s="37"/>
      <c r="C6060" s="98"/>
    </row>
    <row r="6061" spans="1:3" ht="17.399999999999999">
      <c r="A6061" s="37"/>
      <c r="B6061" s="37"/>
      <c r="C6061" s="98"/>
    </row>
    <row r="6062" spans="1:3" ht="17.399999999999999">
      <c r="A6062" s="37"/>
      <c r="B6062" s="37"/>
      <c r="C6062" s="98"/>
    </row>
    <row r="6063" spans="1:3" ht="17.399999999999999">
      <c r="A6063" s="37"/>
      <c r="B6063" s="37"/>
      <c r="C6063" s="98"/>
    </row>
    <row r="6064" spans="1:3" ht="17.399999999999999">
      <c r="A6064" s="37"/>
      <c r="B6064" s="37"/>
      <c r="C6064" s="98"/>
    </row>
    <row r="6065" spans="1:6" ht="17.399999999999999">
      <c r="A6065" s="37"/>
      <c r="B6065" s="37"/>
      <c r="C6065" s="98"/>
    </row>
    <row r="6066" spans="1:6" ht="17.399999999999999">
      <c r="A6066" s="37"/>
      <c r="B6066" s="37"/>
      <c r="C6066" s="98"/>
    </row>
    <row r="6067" spans="1:6" ht="17.399999999999999">
      <c r="A6067" s="37"/>
      <c r="B6067" s="37"/>
      <c r="C6067" s="98"/>
      <c r="E6067" s="243"/>
      <c r="F6067" s="243"/>
    </row>
    <row r="6068" spans="1:6" ht="17.399999999999999">
      <c r="A6068" s="37"/>
      <c r="B6068" s="37"/>
      <c r="C6068" s="98"/>
    </row>
    <row r="6069" spans="1:6" ht="17.399999999999999">
      <c r="A6069" s="37"/>
      <c r="B6069" s="37"/>
      <c r="C6069" s="98"/>
    </row>
    <row r="6070" spans="1:6" ht="17.399999999999999">
      <c r="A6070" s="37"/>
      <c r="B6070" s="37"/>
      <c r="C6070" s="98"/>
    </row>
    <row r="6071" spans="1:6" ht="17.399999999999999">
      <c r="A6071" s="37"/>
      <c r="B6071" s="37"/>
      <c r="C6071" s="98"/>
    </row>
    <row r="6072" spans="1:6" ht="17.399999999999999">
      <c r="A6072" s="37"/>
      <c r="B6072" s="37"/>
      <c r="C6072" s="98"/>
    </row>
    <row r="6073" spans="1:6" ht="17.399999999999999">
      <c r="A6073" s="37"/>
      <c r="B6073" s="37"/>
      <c r="C6073" s="98"/>
    </row>
    <row r="6074" spans="1:6" ht="17.399999999999999">
      <c r="A6074" s="37"/>
      <c r="B6074" s="37"/>
      <c r="C6074" s="98"/>
    </row>
    <row r="6075" spans="1:6" ht="17.399999999999999">
      <c r="A6075" s="37"/>
      <c r="B6075" s="37"/>
      <c r="C6075" s="98"/>
    </row>
    <row r="6076" spans="1:6" ht="17.399999999999999">
      <c r="A6076" s="37"/>
      <c r="B6076" s="37"/>
      <c r="C6076" s="98"/>
    </row>
    <row r="6077" spans="1:6" ht="17.399999999999999">
      <c r="A6077" s="37"/>
      <c r="B6077" s="37"/>
      <c r="C6077" s="98"/>
    </row>
    <row r="6078" spans="1:6" ht="17.399999999999999">
      <c r="A6078" s="37"/>
      <c r="B6078" s="37"/>
      <c r="C6078" s="98"/>
    </row>
    <row r="6079" spans="1:6" ht="17.399999999999999">
      <c r="A6079" s="37"/>
      <c r="B6079" s="37"/>
      <c r="C6079" s="98"/>
    </row>
    <row r="6080" spans="1:6" ht="17.399999999999999">
      <c r="A6080" s="37"/>
      <c r="B6080" s="37"/>
      <c r="C6080" s="98"/>
    </row>
    <row r="6081" spans="1:6" ht="17.399999999999999">
      <c r="A6081" s="37"/>
      <c r="B6081" s="37"/>
      <c r="C6081" s="98"/>
    </row>
    <row r="6082" spans="1:6" ht="17.399999999999999">
      <c r="A6082" s="37"/>
      <c r="B6082" s="37"/>
      <c r="C6082" s="98"/>
    </row>
    <row r="6083" spans="1:6" ht="17.399999999999999">
      <c r="A6083" s="37"/>
      <c r="B6083" s="37"/>
      <c r="C6083" s="98"/>
    </row>
    <row r="6084" spans="1:6" ht="17.399999999999999">
      <c r="A6084" s="37"/>
      <c r="B6084" s="37"/>
      <c r="C6084" s="98"/>
    </row>
    <row r="6085" spans="1:6" ht="17.399999999999999">
      <c r="A6085" s="37"/>
      <c r="B6085" s="37"/>
      <c r="C6085" s="98"/>
    </row>
    <row r="6086" spans="1:6" ht="17.399999999999999">
      <c r="A6086" s="37"/>
      <c r="B6086" s="37"/>
      <c r="C6086" s="98"/>
    </row>
    <row r="6087" spans="1:6" ht="17.399999999999999">
      <c r="A6087" s="37"/>
      <c r="B6087" s="37"/>
      <c r="C6087" s="98"/>
    </row>
    <row r="6088" spans="1:6" ht="17.399999999999999">
      <c r="A6088" s="37"/>
      <c r="B6088" s="37"/>
      <c r="C6088" s="98"/>
    </row>
    <row r="6089" spans="1:6" ht="17.399999999999999">
      <c r="A6089" s="37"/>
      <c r="B6089" s="37"/>
      <c r="C6089" s="98"/>
      <c r="E6089" s="243"/>
      <c r="F6089" s="243"/>
    </row>
    <row r="6090" spans="1:6" ht="17.399999999999999">
      <c r="A6090" s="37"/>
      <c r="B6090" s="37"/>
      <c r="C6090" s="98"/>
    </row>
    <row r="6091" spans="1:6" ht="17.399999999999999">
      <c r="A6091" s="37"/>
      <c r="B6091" s="37"/>
      <c r="C6091" s="98"/>
    </row>
    <row r="6092" spans="1:6" ht="17.399999999999999">
      <c r="A6092" s="37"/>
      <c r="B6092" s="37"/>
      <c r="C6092" s="98"/>
    </row>
    <row r="6093" spans="1:6" ht="17.399999999999999">
      <c r="A6093" s="37"/>
      <c r="B6093" s="37"/>
      <c r="C6093" s="98"/>
    </row>
    <row r="6094" spans="1:6" ht="17.399999999999999">
      <c r="A6094" s="37"/>
      <c r="B6094" s="37"/>
      <c r="C6094" s="98"/>
    </row>
    <row r="6095" spans="1:6" ht="17.399999999999999">
      <c r="A6095" s="37"/>
      <c r="B6095" s="37"/>
      <c r="C6095" s="98"/>
    </row>
    <row r="6096" spans="1:6" ht="17.399999999999999">
      <c r="A6096" s="37"/>
      <c r="B6096" s="37"/>
      <c r="C6096" s="98"/>
    </row>
    <row r="6097" spans="1:6" ht="17.399999999999999">
      <c r="A6097" s="37"/>
      <c r="B6097" s="37"/>
      <c r="C6097" s="98"/>
    </row>
    <row r="6098" spans="1:6" ht="17.399999999999999">
      <c r="A6098" s="37"/>
      <c r="B6098" s="37"/>
      <c r="C6098" s="98"/>
      <c r="E6098" s="243"/>
      <c r="F6098" s="243"/>
    </row>
    <row r="6099" spans="1:6" ht="17.399999999999999">
      <c r="A6099" s="37"/>
      <c r="B6099" s="37"/>
      <c r="C6099" s="98"/>
    </row>
    <row r="6100" spans="1:6" ht="17.399999999999999">
      <c r="A6100" s="37"/>
      <c r="B6100" s="37"/>
      <c r="C6100" s="98"/>
    </row>
    <row r="6101" spans="1:6" ht="17.399999999999999">
      <c r="A6101" s="37"/>
      <c r="B6101" s="37"/>
      <c r="C6101" s="98"/>
      <c r="E6101" s="243"/>
      <c r="F6101" s="243"/>
    </row>
    <row r="6102" spans="1:6" ht="17.399999999999999">
      <c r="A6102" s="37"/>
      <c r="B6102" s="37"/>
      <c r="C6102" s="98"/>
    </row>
    <row r="6103" spans="1:6" ht="17.399999999999999">
      <c r="A6103" s="37"/>
      <c r="B6103" s="37"/>
      <c r="C6103" s="98"/>
    </row>
    <row r="6104" spans="1:6" ht="17.399999999999999">
      <c r="A6104" s="37"/>
      <c r="B6104" s="37"/>
      <c r="C6104" s="98"/>
      <c r="E6104" s="243"/>
      <c r="F6104" s="243"/>
    </row>
    <row r="6105" spans="1:6" ht="17.399999999999999">
      <c r="A6105" s="37"/>
      <c r="B6105" s="37"/>
      <c r="C6105" s="98"/>
    </row>
    <row r="6106" spans="1:6" ht="17.399999999999999">
      <c r="A6106" s="37"/>
      <c r="B6106" s="37"/>
      <c r="C6106" s="98"/>
    </row>
    <row r="6107" spans="1:6" ht="17.399999999999999">
      <c r="A6107" s="37"/>
      <c r="B6107" s="37"/>
      <c r="C6107" s="98"/>
    </row>
    <row r="6108" spans="1:6" ht="17.399999999999999">
      <c r="A6108" s="37"/>
      <c r="B6108" s="37"/>
      <c r="C6108" s="98"/>
    </row>
    <row r="6109" spans="1:6" ht="17.399999999999999">
      <c r="A6109" s="37"/>
      <c r="B6109" s="37"/>
      <c r="C6109" s="98"/>
    </row>
    <row r="6110" spans="1:6" ht="17.399999999999999">
      <c r="A6110" s="37"/>
      <c r="B6110" s="37"/>
      <c r="C6110" s="98"/>
    </row>
    <row r="6111" spans="1:6" ht="17.399999999999999">
      <c r="A6111" s="37"/>
      <c r="B6111" s="37"/>
      <c r="C6111" s="98"/>
      <c r="E6111" s="243"/>
      <c r="F6111" s="243"/>
    </row>
    <row r="6112" spans="1:6" ht="17.399999999999999">
      <c r="A6112" s="37"/>
      <c r="B6112" s="37"/>
      <c r="C6112" s="98"/>
    </row>
    <row r="6113" spans="1:6" ht="17.399999999999999">
      <c r="A6113" s="37"/>
      <c r="B6113" s="37"/>
      <c r="C6113" s="98"/>
    </row>
    <row r="6114" spans="1:6" ht="17.399999999999999">
      <c r="A6114" s="37"/>
      <c r="B6114" s="37"/>
      <c r="C6114" s="98"/>
    </row>
    <row r="6115" spans="1:6" ht="17.399999999999999">
      <c r="A6115" s="37"/>
      <c r="B6115" s="37"/>
      <c r="C6115" s="98"/>
    </row>
    <row r="6116" spans="1:6" ht="17.399999999999999">
      <c r="A6116" s="37"/>
      <c r="B6116" s="37"/>
      <c r="C6116" s="98"/>
    </row>
    <row r="6117" spans="1:6" ht="17.399999999999999">
      <c r="A6117" s="37"/>
      <c r="B6117" s="37"/>
      <c r="C6117" s="98"/>
    </row>
    <row r="6118" spans="1:6" ht="17.399999999999999">
      <c r="A6118" s="37"/>
      <c r="B6118" s="37"/>
      <c r="C6118" s="98"/>
      <c r="E6118" s="243"/>
      <c r="F6118" s="243"/>
    </row>
    <row r="6119" spans="1:6" ht="17.399999999999999">
      <c r="A6119" s="37"/>
      <c r="B6119" s="37"/>
      <c r="C6119" s="98"/>
    </row>
    <row r="6120" spans="1:6" ht="17.399999999999999">
      <c r="A6120" s="37"/>
      <c r="B6120" s="37"/>
      <c r="C6120" s="98"/>
    </row>
    <row r="6121" spans="1:6" ht="17.399999999999999">
      <c r="A6121" s="37"/>
      <c r="B6121" s="37"/>
      <c r="C6121" s="98"/>
    </row>
    <row r="6122" spans="1:6" ht="17.399999999999999">
      <c r="A6122" s="37"/>
      <c r="B6122" s="37"/>
      <c r="C6122" s="98"/>
    </row>
    <row r="6123" spans="1:6" ht="17.399999999999999">
      <c r="A6123" s="37"/>
      <c r="B6123" s="37"/>
      <c r="C6123" s="98"/>
    </row>
    <row r="6124" spans="1:6" ht="17.399999999999999">
      <c r="A6124" s="37"/>
      <c r="B6124" s="37"/>
      <c r="C6124" s="98"/>
      <c r="E6124" s="243"/>
      <c r="F6124" s="243"/>
    </row>
    <row r="6125" spans="1:6" ht="17.399999999999999">
      <c r="A6125" s="37"/>
      <c r="B6125" s="37"/>
      <c r="C6125" s="98"/>
    </row>
    <row r="6126" spans="1:6" ht="17.399999999999999">
      <c r="A6126" s="37"/>
      <c r="B6126" s="37"/>
      <c r="C6126" s="98"/>
    </row>
    <row r="6127" spans="1:6" ht="17.399999999999999">
      <c r="A6127" s="37"/>
      <c r="B6127" s="37"/>
      <c r="C6127" s="98"/>
      <c r="E6127" s="243"/>
      <c r="F6127" s="243"/>
    </row>
    <row r="6128" spans="1:6" ht="17.399999999999999">
      <c r="A6128" s="37"/>
      <c r="B6128" s="37"/>
      <c r="C6128" s="98"/>
    </row>
    <row r="6129" spans="1:6" ht="17.399999999999999">
      <c r="A6129" s="37"/>
      <c r="B6129" s="37"/>
      <c r="C6129" s="98"/>
      <c r="E6129" s="243"/>
      <c r="F6129" s="243"/>
    </row>
    <row r="6130" spans="1:6" ht="17.399999999999999">
      <c r="A6130" s="37"/>
      <c r="B6130" s="37"/>
      <c r="C6130" s="98"/>
    </row>
    <row r="6131" spans="1:6" ht="17.399999999999999">
      <c r="A6131" s="37"/>
      <c r="B6131" s="37"/>
      <c r="C6131" s="98"/>
    </row>
    <row r="6132" spans="1:6" ht="17.399999999999999">
      <c r="A6132" s="37"/>
      <c r="B6132" s="37"/>
      <c r="C6132" s="98"/>
    </row>
    <row r="6133" spans="1:6" ht="17.399999999999999">
      <c r="A6133" s="37"/>
      <c r="B6133" s="37"/>
      <c r="C6133" s="98"/>
    </row>
    <row r="6134" spans="1:6" ht="17.399999999999999">
      <c r="A6134" s="37"/>
      <c r="B6134" s="37"/>
      <c r="C6134" s="98"/>
    </row>
    <row r="6135" spans="1:6" ht="17.399999999999999">
      <c r="A6135" s="37"/>
      <c r="B6135" s="37"/>
      <c r="C6135" s="98"/>
    </row>
    <row r="6136" spans="1:6" ht="17.399999999999999">
      <c r="A6136" s="37"/>
      <c r="B6136" s="37"/>
      <c r="C6136" s="98"/>
    </row>
    <row r="6137" spans="1:6" ht="17.399999999999999">
      <c r="A6137" s="37"/>
      <c r="B6137" s="37"/>
      <c r="C6137" s="98"/>
    </row>
    <row r="6138" spans="1:6" ht="17.399999999999999">
      <c r="A6138" s="37"/>
      <c r="B6138" s="37"/>
      <c r="C6138" s="98"/>
    </row>
    <row r="6139" spans="1:6" ht="17.399999999999999">
      <c r="A6139" s="37"/>
      <c r="B6139" s="37"/>
      <c r="C6139" s="98"/>
    </row>
    <row r="6140" spans="1:6" ht="17.399999999999999">
      <c r="A6140" s="37"/>
      <c r="B6140" s="37"/>
      <c r="C6140" s="98"/>
      <c r="E6140" s="243"/>
      <c r="F6140" s="243"/>
    </row>
    <row r="6141" spans="1:6" ht="17.399999999999999">
      <c r="A6141" s="37"/>
      <c r="B6141" s="37"/>
      <c r="C6141" s="98"/>
    </row>
    <row r="6142" spans="1:6" ht="17.399999999999999">
      <c r="A6142" s="37"/>
      <c r="B6142" s="37"/>
      <c r="C6142" s="98"/>
    </row>
    <row r="6143" spans="1:6" ht="17.399999999999999">
      <c r="A6143" s="37"/>
      <c r="B6143" s="37"/>
      <c r="C6143" s="98"/>
      <c r="E6143" s="243"/>
      <c r="F6143" s="243"/>
    </row>
    <row r="6144" spans="1:6" ht="17.399999999999999">
      <c r="A6144" s="37"/>
      <c r="B6144" s="37"/>
      <c r="C6144" s="98"/>
    </row>
    <row r="6145" spans="1:6" ht="17.399999999999999">
      <c r="A6145" s="37"/>
      <c r="B6145" s="37"/>
      <c r="C6145" s="98"/>
    </row>
    <row r="6146" spans="1:6" ht="17.399999999999999">
      <c r="A6146" s="37"/>
      <c r="B6146" s="37"/>
      <c r="C6146" s="98"/>
      <c r="E6146" s="243"/>
      <c r="F6146" s="243"/>
    </row>
    <row r="6147" spans="1:6" ht="17.399999999999999">
      <c r="A6147" s="37"/>
      <c r="B6147" s="37"/>
      <c r="C6147" s="98"/>
    </row>
    <row r="6148" spans="1:6" ht="17.399999999999999">
      <c r="A6148" s="37"/>
      <c r="B6148" s="37"/>
      <c r="C6148" s="98"/>
    </row>
    <row r="6149" spans="1:6" ht="17.399999999999999">
      <c r="A6149" s="37"/>
      <c r="B6149" s="37"/>
      <c r="C6149" s="98"/>
      <c r="E6149" s="243"/>
      <c r="F6149" s="243"/>
    </row>
    <row r="6150" spans="1:6" ht="17.399999999999999">
      <c r="A6150" s="37"/>
      <c r="B6150" s="37"/>
      <c r="C6150" s="98"/>
    </row>
    <row r="6151" spans="1:6" ht="17.399999999999999">
      <c r="A6151" s="37"/>
      <c r="B6151" s="37"/>
      <c r="C6151" s="98"/>
    </row>
    <row r="6152" spans="1:6" ht="17.399999999999999">
      <c r="A6152" s="37"/>
      <c r="B6152" s="37"/>
      <c r="C6152" s="98"/>
    </row>
    <row r="6153" spans="1:6" ht="17.399999999999999">
      <c r="A6153" s="37"/>
      <c r="B6153" s="37"/>
      <c r="C6153" s="98"/>
    </row>
    <row r="6154" spans="1:6" ht="17.399999999999999">
      <c r="A6154" s="37"/>
      <c r="B6154" s="37"/>
      <c r="C6154" s="98"/>
    </row>
    <row r="6155" spans="1:6" ht="17.399999999999999">
      <c r="A6155" s="37"/>
      <c r="B6155" s="37"/>
      <c r="C6155" s="98"/>
    </row>
    <row r="6156" spans="1:6" ht="17.399999999999999">
      <c r="A6156" s="37"/>
      <c r="B6156" s="37"/>
      <c r="C6156" s="98"/>
    </row>
    <row r="6157" spans="1:6" ht="17.399999999999999">
      <c r="A6157" s="37"/>
      <c r="B6157" s="37"/>
      <c r="C6157" s="98"/>
    </row>
    <row r="6158" spans="1:6" ht="17.399999999999999">
      <c r="A6158" s="37"/>
      <c r="B6158" s="37"/>
      <c r="C6158" s="98"/>
    </row>
    <row r="6159" spans="1:6" ht="17.399999999999999">
      <c r="A6159" s="37"/>
      <c r="B6159" s="37"/>
      <c r="C6159" s="98"/>
    </row>
    <row r="6160" spans="1:6" ht="17.399999999999999">
      <c r="A6160" s="37"/>
      <c r="B6160" s="37"/>
      <c r="C6160" s="98"/>
    </row>
    <row r="6161" spans="1:6" ht="17.399999999999999">
      <c r="A6161" s="37"/>
      <c r="B6161" s="37"/>
      <c r="C6161" s="98"/>
    </row>
    <row r="6162" spans="1:6" ht="17.399999999999999">
      <c r="A6162" s="37"/>
      <c r="B6162" s="37"/>
      <c r="C6162" s="98"/>
    </row>
    <row r="6163" spans="1:6" ht="17.399999999999999">
      <c r="A6163" s="37"/>
      <c r="B6163" s="37"/>
      <c r="C6163" s="98"/>
    </row>
    <row r="6164" spans="1:6" ht="17.399999999999999">
      <c r="A6164" s="37"/>
      <c r="B6164" s="37"/>
      <c r="C6164" s="98"/>
    </row>
    <row r="6165" spans="1:6" ht="17.399999999999999">
      <c r="A6165" s="37"/>
      <c r="B6165" s="37"/>
      <c r="C6165" s="98"/>
    </row>
    <row r="6166" spans="1:6" ht="17.399999999999999">
      <c r="A6166" s="37"/>
      <c r="B6166" s="37"/>
      <c r="C6166" s="98"/>
    </row>
    <row r="6167" spans="1:6" ht="17.399999999999999">
      <c r="A6167" s="37"/>
      <c r="B6167" s="37"/>
      <c r="C6167" s="98"/>
    </row>
    <row r="6168" spans="1:6" ht="17.399999999999999">
      <c r="A6168" s="37"/>
      <c r="B6168" s="37"/>
      <c r="C6168" s="98"/>
    </row>
    <row r="6169" spans="1:6" ht="17.399999999999999">
      <c r="A6169" s="37"/>
      <c r="B6169" s="37"/>
      <c r="C6169" s="98"/>
    </row>
    <row r="6170" spans="1:6" ht="17.399999999999999">
      <c r="A6170" s="37"/>
      <c r="B6170" s="37"/>
      <c r="C6170" s="98"/>
    </row>
    <row r="6171" spans="1:6" ht="17.399999999999999">
      <c r="A6171" s="37"/>
      <c r="B6171" s="37"/>
      <c r="C6171" s="98"/>
      <c r="E6171" s="243"/>
      <c r="F6171" s="243"/>
    </row>
    <row r="6172" spans="1:6" ht="17.399999999999999">
      <c r="A6172" s="37"/>
      <c r="B6172" s="37"/>
      <c r="C6172" s="98"/>
    </row>
    <row r="6173" spans="1:6" ht="17.399999999999999">
      <c r="A6173" s="37"/>
      <c r="B6173" s="37"/>
      <c r="C6173" s="98"/>
    </row>
    <row r="6174" spans="1:6" ht="17.399999999999999">
      <c r="A6174" s="37"/>
      <c r="B6174" s="37"/>
      <c r="C6174" s="98"/>
      <c r="E6174" s="243"/>
      <c r="F6174" s="243"/>
    </row>
    <row r="6175" spans="1:6" ht="17.399999999999999">
      <c r="A6175" s="37"/>
      <c r="B6175" s="37"/>
      <c r="C6175" s="98"/>
    </row>
    <row r="6176" spans="1:6" ht="17.399999999999999">
      <c r="A6176" s="37"/>
      <c r="B6176" s="37"/>
      <c r="C6176" s="98"/>
    </row>
    <row r="6177" spans="1:6" ht="17.399999999999999">
      <c r="A6177" s="37"/>
      <c r="B6177" s="37"/>
      <c r="C6177" s="98"/>
    </row>
    <row r="6178" spans="1:6" ht="17.399999999999999">
      <c r="A6178" s="37"/>
      <c r="B6178" s="37"/>
      <c r="C6178" s="98"/>
      <c r="E6178" s="243"/>
      <c r="F6178" s="243"/>
    </row>
    <row r="6179" spans="1:6" ht="17.399999999999999">
      <c r="A6179" s="37"/>
      <c r="B6179" s="37"/>
      <c r="C6179" s="98"/>
    </row>
    <row r="6180" spans="1:6" ht="17.399999999999999">
      <c r="A6180" s="37"/>
      <c r="B6180" s="37"/>
      <c r="C6180" s="98"/>
    </row>
    <row r="6181" spans="1:6" ht="17.399999999999999">
      <c r="A6181" s="37"/>
      <c r="B6181" s="37"/>
      <c r="C6181" s="98"/>
    </row>
    <row r="6182" spans="1:6" ht="17.399999999999999">
      <c r="A6182" s="37"/>
      <c r="B6182" s="37"/>
      <c r="C6182" s="98"/>
    </row>
    <row r="6183" spans="1:6" ht="17.399999999999999">
      <c r="A6183" s="37"/>
      <c r="B6183" s="37"/>
      <c r="C6183" s="98"/>
    </row>
    <row r="6184" spans="1:6" ht="17.399999999999999">
      <c r="A6184" s="37"/>
      <c r="B6184" s="37"/>
      <c r="C6184" s="98"/>
    </row>
    <row r="6185" spans="1:6" ht="17.399999999999999">
      <c r="A6185" s="37"/>
      <c r="B6185" s="37"/>
      <c r="C6185" s="98"/>
    </row>
    <row r="6186" spans="1:6" ht="17.399999999999999">
      <c r="A6186" s="37"/>
      <c r="B6186" s="37"/>
      <c r="C6186" s="98"/>
    </row>
    <row r="6187" spans="1:6" ht="17.399999999999999">
      <c r="A6187" s="37"/>
      <c r="B6187" s="37"/>
      <c r="C6187" s="98"/>
    </row>
    <row r="6188" spans="1:6" ht="17.399999999999999">
      <c r="A6188" s="37"/>
      <c r="B6188" s="37"/>
      <c r="C6188" s="98"/>
    </row>
    <row r="6189" spans="1:6" ht="17.399999999999999">
      <c r="A6189" s="37"/>
      <c r="B6189" s="37"/>
      <c r="C6189" s="98"/>
    </row>
    <row r="6190" spans="1:6" ht="17.399999999999999">
      <c r="A6190" s="37"/>
      <c r="B6190" s="37"/>
      <c r="C6190" s="98"/>
    </row>
    <row r="6191" spans="1:6" ht="17.399999999999999">
      <c r="A6191" s="37"/>
      <c r="B6191" s="37"/>
      <c r="C6191" s="98"/>
    </row>
    <row r="6192" spans="1:6" ht="17.399999999999999">
      <c r="A6192" s="37"/>
      <c r="B6192" s="37"/>
      <c r="C6192" s="98"/>
    </row>
    <row r="6193" spans="1:3" ht="17.399999999999999">
      <c r="A6193" s="37"/>
      <c r="B6193" s="37"/>
      <c r="C6193" s="98"/>
    </row>
    <row r="6194" spans="1:3" ht="17.399999999999999">
      <c r="A6194" s="37"/>
      <c r="B6194" s="37"/>
      <c r="C6194" s="98"/>
    </row>
    <row r="6195" spans="1:3" ht="17.399999999999999">
      <c r="A6195" s="37"/>
      <c r="B6195" s="37"/>
      <c r="C6195" s="98"/>
    </row>
    <row r="6196" spans="1:3" ht="17.399999999999999">
      <c r="A6196" s="37"/>
      <c r="B6196" s="37"/>
      <c r="C6196" s="98"/>
    </row>
    <row r="6197" spans="1:3" ht="17.399999999999999">
      <c r="A6197" s="37"/>
      <c r="B6197" s="37"/>
      <c r="C6197" s="98"/>
    </row>
    <row r="6198" spans="1:3" ht="17.399999999999999">
      <c r="A6198" s="37"/>
      <c r="B6198" s="37"/>
      <c r="C6198" s="98"/>
    </row>
    <row r="6199" spans="1:3" ht="17.399999999999999">
      <c r="A6199" s="37"/>
      <c r="B6199" s="37"/>
      <c r="C6199" s="98"/>
    </row>
    <row r="6200" spans="1:3" ht="17.399999999999999">
      <c r="A6200" s="37"/>
      <c r="B6200" s="37"/>
      <c r="C6200" s="98"/>
    </row>
    <row r="6201" spans="1:3" ht="17.399999999999999">
      <c r="A6201" s="37"/>
      <c r="B6201" s="37"/>
      <c r="C6201" s="98"/>
    </row>
    <row r="6202" spans="1:3" ht="17.399999999999999">
      <c r="A6202" s="37"/>
      <c r="B6202" s="37"/>
      <c r="C6202" s="98"/>
    </row>
    <row r="6203" spans="1:3" ht="17.399999999999999">
      <c r="A6203" s="37"/>
      <c r="B6203" s="37"/>
      <c r="C6203" s="98"/>
    </row>
    <row r="6204" spans="1:3" ht="17.399999999999999">
      <c r="A6204" s="37"/>
      <c r="B6204" s="37"/>
      <c r="C6204" s="98"/>
    </row>
    <row r="6205" spans="1:3" ht="17.399999999999999">
      <c r="A6205" s="37"/>
      <c r="B6205" s="37"/>
      <c r="C6205" s="98"/>
    </row>
    <row r="6206" spans="1:3" ht="17.399999999999999">
      <c r="A6206" s="37"/>
      <c r="B6206" s="37"/>
      <c r="C6206" s="98"/>
    </row>
    <row r="6207" spans="1:3" ht="17.399999999999999">
      <c r="A6207" s="37"/>
      <c r="B6207" s="37"/>
      <c r="C6207" s="98"/>
    </row>
    <row r="6208" spans="1:3" ht="17.399999999999999">
      <c r="A6208" s="37"/>
      <c r="B6208" s="37"/>
      <c r="C6208" s="98"/>
    </row>
    <row r="6209" spans="1:6" ht="17.399999999999999">
      <c r="A6209" s="37"/>
      <c r="B6209" s="37"/>
      <c r="C6209" s="98"/>
    </row>
    <row r="6210" spans="1:6" ht="17.399999999999999">
      <c r="A6210" s="37"/>
      <c r="B6210" s="37"/>
      <c r="C6210" s="98"/>
    </row>
    <row r="6211" spans="1:6" ht="17.399999999999999">
      <c r="A6211" s="37"/>
      <c r="B6211" s="37"/>
      <c r="C6211" s="98"/>
    </row>
    <row r="6212" spans="1:6" ht="17.399999999999999">
      <c r="A6212" s="37"/>
      <c r="B6212" s="37"/>
      <c r="C6212" s="98"/>
    </row>
    <row r="6213" spans="1:6" ht="17.399999999999999">
      <c r="A6213" s="37"/>
      <c r="B6213" s="37"/>
      <c r="C6213" s="98"/>
    </row>
    <row r="6214" spans="1:6" ht="17.399999999999999">
      <c r="A6214" s="37"/>
      <c r="B6214" s="37"/>
      <c r="C6214" s="98"/>
    </row>
    <row r="6215" spans="1:6" ht="17.399999999999999">
      <c r="A6215" s="37"/>
      <c r="B6215" s="37"/>
      <c r="C6215" s="98"/>
    </row>
    <row r="6216" spans="1:6" ht="17.399999999999999">
      <c r="A6216" s="37"/>
      <c r="B6216" s="37"/>
      <c r="C6216" s="98"/>
    </row>
    <row r="6217" spans="1:6" ht="17.399999999999999">
      <c r="A6217" s="37"/>
      <c r="B6217" s="37"/>
      <c r="C6217" s="98"/>
      <c r="E6217" s="243"/>
      <c r="F6217" s="243"/>
    </row>
    <row r="6218" spans="1:6" ht="17.399999999999999">
      <c r="A6218" s="37"/>
      <c r="B6218" s="37"/>
      <c r="C6218" s="98"/>
    </row>
    <row r="6219" spans="1:6" ht="17.399999999999999">
      <c r="A6219" s="37"/>
      <c r="B6219" s="37"/>
      <c r="C6219" s="98"/>
    </row>
    <row r="6220" spans="1:6" ht="17.399999999999999">
      <c r="A6220" s="37"/>
      <c r="B6220" s="37"/>
      <c r="C6220" s="98"/>
      <c r="E6220" s="243"/>
      <c r="F6220" s="243"/>
    </row>
    <row r="6221" spans="1:6" ht="17.399999999999999">
      <c r="A6221" s="37"/>
      <c r="B6221" s="37"/>
      <c r="C6221" s="98"/>
    </row>
    <row r="6222" spans="1:6" ht="17.399999999999999">
      <c r="A6222" s="37"/>
      <c r="B6222" s="37"/>
      <c r="C6222" s="98"/>
    </row>
    <row r="6223" spans="1:6" ht="17.399999999999999">
      <c r="A6223" s="37"/>
      <c r="B6223" s="37"/>
      <c r="C6223" s="98"/>
      <c r="E6223" s="243"/>
      <c r="F6223" s="243"/>
    </row>
    <row r="6224" spans="1:6" ht="17.399999999999999">
      <c r="A6224" s="37"/>
      <c r="B6224" s="37"/>
      <c r="C6224" s="98"/>
    </row>
    <row r="6225" spans="1:6" ht="17.399999999999999">
      <c r="A6225" s="37"/>
      <c r="B6225" s="37"/>
      <c r="C6225" s="98"/>
    </row>
    <row r="6226" spans="1:6" ht="17.399999999999999">
      <c r="A6226" s="37"/>
      <c r="B6226" s="37"/>
      <c r="C6226" s="98"/>
      <c r="E6226" s="243"/>
      <c r="F6226" s="243"/>
    </row>
    <row r="6227" spans="1:6" ht="17.399999999999999">
      <c r="A6227" s="37"/>
      <c r="B6227" s="37"/>
      <c r="C6227" s="98"/>
    </row>
    <row r="6228" spans="1:6" ht="17.399999999999999">
      <c r="A6228" s="37"/>
      <c r="B6228" s="37"/>
      <c r="C6228" s="98"/>
    </row>
    <row r="6229" spans="1:6" ht="17.399999999999999">
      <c r="A6229" s="37"/>
      <c r="B6229" s="37"/>
      <c r="C6229" s="98"/>
    </row>
    <row r="6230" spans="1:6" ht="17.399999999999999">
      <c r="A6230" s="37"/>
      <c r="B6230" s="37"/>
      <c r="C6230" s="98"/>
    </row>
    <row r="6231" spans="1:6" ht="17.399999999999999">
      <c r="A6231" s="37"/>
      <c r="B6231" s="37"/>
      <c r="C6231" s="98"/>
      <c r="E6231" s="243"/>
      <c r="F6231" s="243"/>
    </row>
    <row r="6232" spans="1:6" ht="17.399999999999999">
      <c r="A6232" s="37"/>
      <c r="B6232" s="37"/>
      <c r="C6232" s="98"/>
    </row>
    <row r="6233" spans="1:6" ht="17.399999999999999">
      <c r="A6233" s="37"/>
      <c r="B6233" s="37"/>
      <c r="C6233" s="98"/>
      <c r="E6233" s="243"/>
      <c r="F6233" s="243"/>
    </row>
    <row r="6234" spans="1:6" ht="17.399999999999999">
      <c r="A6234" s="37"/>
      <c r="B6234" s="37"/>
      <c r="C6234" s="98"/>
    </row>
    <row r="6235" spans="1:6" ht="17.399999999999999">
      <c r="A6235" s="37"/>
      <c r="B6235" s="37"/>
      <c r="C6235" s="98"/>
    </row>
    <row r="6236" spans="1:6" ht="17.399999999999999">
      <c r="A6236" s="37"/>
      <c r="B6236" s="37"/>
      <c r="C6236" s="98"/>
    </row>
    <row r="6237" spans="1:6" ht="17.399999999999999">
      <c r="A6237" s="37"/>
      <c r="B6237" s="37"/>
      <c r="C6237" s="98"/>
      <c r="E6237" s="243"/>
      <c r="F6237" s="243"/>
    </row>
    <row r="6238" spans="1:6" ht="17.399999999999999">
      <c r="A6238" s="37"/>
      <c r="B6238" s="37"/>
      <c r="C6238" s="98"/>
    </row>
    <row r="6239" spans="1:6" ht="17.399999999999999">
      <c r="A6239" s="37"/>
      <c r="B6239" s="37"/>
      <c r="C6239" s="98"/>
    </row>
    <row r="6240" spans="1:6" ht="17.399999999999999">
      <c r="A6240" s="37"/>
      <c r="B6240" s="37"/>
      <c r="C6240" s="98"/>
      <c r="E6240" s="243"/>
      <c r="F6240" s="243"/>
    </row>
    <row r="6241" spans="1:6" ht="17.399999999999999">
      <c r="A6241" s="37"/>
      <c r="B6241" s="37"/>
      <c r="C6241" s="98"/>
    </row>
    <row r="6242" spans="1:6" ht="17.399999999999999">
      <c r="A6242" s="37"/>
      <c r="B6242" s="37"/>
      <c r="C6242" s="98"/>
    </row>
    <row r="6243" spans="1:6" ht="17.399999999999999">
      <c r="A6243" s="37"/>
      <c r="B6243" s="37"/>
      <c r="C6243" s="98"/>
      <c r="E6243" s="243"/>
      <c r="F6243" s="243"/>
    </row>
    <row r="6244" spans="1:6" ht="17.399999999999999">
      <c r="A6244" s="37"/>
      <c r="B6244" s="37"/>
      <c r="C6244" s="98"/>
    </row>
    <row r="6245" spans="1:6" ht="17.399999999999999">
      <c r="A6245" s="37"/>
      <c r="B6245" s="37"/>
      <c r="C6245" s="98"/>
    </row>
    <row r="6246" spans="1:6" ht="17.399999999999999">
      <c r="A6246" s="37"/>
      <c r="B6246" s="37"/>
      <c r="C6246" s="98"/>
    </row>
    <row r="6247" spans="1:6" ht="17.399999999999999">
      <c r="A6247" s="37"/>
      <c r="B6247" s="37"/>
      <c r="C6247" s="98"/>
    </row>
    <row r="6248" spans="1:6" ht="17.399999999999999">
      <c r="A6248" s="37"/>
      <c r="B6248" s="37"/>
      <c r="C6248" s="98"/>
      <c r="E6248" s="243"/>
      <c r="F6248" s="243"/>
    </row>
    <row r="6249" spans="1:6" ht="17.399999999999999">
      <c r="A6249" s="37"/>
      <c r="B6249" s="37"/>
      <c r="C6249" s="98"/>
    </row>
    <row r="6250" spans="1:6" ht="17.399999999999999">
      <c r="A6250" s="37"/>
      <c r="B6250" s="37"/>
      <c r="C6250" s="98"/>
    </row>
    <row r="6251" spans="1:6" ht="17.399999999999999">
      <c r="A6251" s="37"/>
      <c r="B6251" s="37"/>
      <c r="C6251" s="98"/>
      <c r="E6251" s="243"/>
      <c r="F6251" s="243"/>
    </row>
    <row r="6252" spans="1:6" ht="17.399999999999999">
      <c r="A6252" s="37"/>
      <c r="B6252" s="37"/>
      <c r="C6252" s="98"/>
    </row>
    <row r="6253" spans="1:6" ht="17.399999999999999">
      <c r="A6253" s="37"/>
      <c r="B6253" s="37"/>
      <c r="C6253" s="98"/>
    </row>
    <row r="6254" spans="1:6" ht="17.399999999999999">
      <c r="A6254" s="37"/>
      <c r="B6254" s="37"/>
      <c r="C6254" s="98"/>
      <c r="E6254" s="243"/>
      <c r="F6254" s="243"/>
    </row>
    <row r="6255" spans="1:6" ht="17.399999999999999">
      <c r="A6255" s="37"/>
      <c r="B6255" s="37"/>
      <c r="C6255" s="98"/>
    </row>
    <row r="6256" spans="1:6" ht="17.399999999999999">
      <c r="A6256" s="37"/>
      <c r="B6256" s="37"/>
      <c r="C6256" s="98"/>
    </row>
    <row r="6257" spans="1:6" ht="17.399999999999999">
      <c r="A6257" s="37"/>
      <c r="B6257" s="37"/>
      <c r="C6257" s="98"/>
    </row>
    <row r="6258" spans="1:6" ht="17.399999999999999">
      <c r="A6258" s="37"/>
      <c r="B6258" s="37"/>
      <c r="C6258" s="98"/>
    </row>
    <row r="6259" spans="1:6" ht="17.399999999999999">
      <c r="A6259" s="37"/>
      <c r="B6259" s="37"/>
      <c r="C6259" s="98"/>
    </row>
    <row r="6260" spans="1:6" ht="17.399999999999999">
      <c r="A6260" s="37"/>
      <c r="B6260" s="37"/>
      <c r="C6260" s="98"/>
    </row>
    <row r="6261" spans="1:6" ht="17.399999999999999">
      <c r="A6261" s="37"/>
      <c r="B6261" s="37"/>
      <c r="C6261" s="98"/>
    </row>
    <row r="6262" spans="1:6" ht="17.399999999999999">
      <c r="A6262" s="37"/>
      <c r="B6262" s="37"/>
      <c r="C6262" s="98"/>
    </row>
    <row r="6263" spans="1:6" ht="17.399999999999999">
      <c r="A6263" s="37"/>
      <c r="B6263" s="37"/>
      <c r="C6263" s="98"/>
    </row>
    <row r="6264" spans="1:6" ht="17.399999999999999">
      <c r="A6264" s="37"/>
      <c r="B6264" s="37"/>
      <c r="C6264" s="98"/>
    </row>
    <row r="6265" spans="1:6" ht="17.399999999999999">
      <c r="A6265" s="37"/>
      <c r="B6265" s="37"/>
      <c r="C6265" s="98"/>
    </row>
    <row r="6266" spans="1:6" ht="17.399999999999999">
      <c r="A6266" s="37"/>
      <c r="B6266" s="37"/>
      <c r="C6266" s="98"/>
    </row>
    <row r="6267" spans="1:6" ht="17.399999999999999">
      <c r="A6267" s="37"/>
      <c r="B6267" s="37"/>
      <c r="C6267" s="98"/>
    </row>
    <row r="6268" spans="1:6" ht="17.399999999999999">
      <c r="A6268" s="37"/>
      <c r="B6268" s="37"/>
      <c r="C6268" s="98"/>
    </row>
    <row r="6269" spans="1:6" ht="17.399999999999999">
      <c r="A6269" s="37"/>
      <c r="B6269" s="37"/>
      <c r="C6269" s="98"/>
    </row>
    <row r="6270" spans="1:6" ht="17.399999999999999">
      <c r="A6270" s="37"/>
      <c r="B6270" s="37"/>
      <c r="C6270" s="98"/>
    </row>
    <row r="6271" spans="1:6" ht="17.399999999999999">
      <c r="A6271" s="37"/>
      <c r="B6271" s="37"/>
      <c r="C6271" s="98"/>
      <c r="E6271" s="243"/>
      <c r="F6271" s="243"/>
    </row>
    <row r="6272" spans="1:6" ht="17.399999999999999">
      <c r="A6272" s="37"/>
      <c r="B6272" s="37"/>
      <c r="C6272" s="98"/>
    </row>
    <row r="6273" spans="1:6" ht="17.399999999999999">
      <c r="A6273" s="37"/>
      <c r="B6273" s="37"/>
      <c r="C6273" s="98"/>
    </row>
    <row r="6274" spans="1:6" ht="17.399999999999999">
      <c r="A6274" s="37"/>
      <c r="B6274" s="37"/>
      <c r="C6274" s="98"/>
      <c r="E6274" s="243"/>
      <c r="F6274" s="243"/>
    </row>
    <row r="6275" spans="1:6" ht="17.399999999999999">
      <c r="A6275" s="37"/>
      <c r="B6275" s="37"/>
      <c r="C6275" s="98"/>
    </row>
    <row r="6276" spans="1:6" ht="17.399999999999999">
      <c r="A6276" s="37"/>
      <c r="B6276" s="37"/>
      <c r="C6276" s="98"/>
    </row>
    <row r="6277" spans="1:6" ht="17.399999999999999">
      <c r="A6277" s="37"/>
      <c r="B6277" s="37"/>
      <c r="C6277" s="98"/>
    </row>
    <row r="6278" spans="1:6" ht="17.399999999999999">
      <c r="A6278" s="37"/>
      <c r="B6278" s="37"/>
      <c r="C6278" s="98"/>
    </row>
    <row r="6279" spans="1:6" ht="17.399999999999999">
      <c r="A6279" s="37"/>
      <c r="B6279" s="37"/>
      <c r="C6279" s="98"/>
    </row>
    <row r="6280" spans="1:6" ht="17.399999999999999">
      <c r="A6280" s="37"/>
      <c r="B6280" s="37"/>
      <c r="C6280" s="98"/>
    </row>
    <row r="6281" spans="1:6" ht="17.399999999999999">
      <c r="A6281" s="37"/>
      <c r="B6281" s="37"/>
      <c r="C6281" s="98"/>
    </row>
    <row r="6282" spans="1:6" ht="17.399999999999999">
      <c r="A6282" s="37"/>
      <c r="B6282" s="37"/>
      <c r="C6282" s="98"/>
    </row>
    <row r="6283" spans="1:6" ht="17.399999999999999">
      <c r="A6283" s="37"/>
      <c r="B6283" s="37"/>
      <c r="C6283" s="98"/>
    </row>
    <row r="6284" spans="1:6" ht="17.399999999999999">
      <c r="A6284" s="37"/>
      <c r="B6284" s="37"/>
      <c r="C6284" s="98"/>
    </row>
    <row r="6285" spans="1:6" ht="17.399999999999999">
      <c r="A6285" s="37"/>
      <c r="B6285" s="37"/>
      <c r="C6285" s="98"/>
    </row>
    <row r="6286" spans="1:6" ht="17.399999999999999">
      <c r="A6286" s="37"/>
      <c r="B6286" s="37"/>
      <c r="C6286" s="98"/>
    </row>
    <row r="6287" spans="1:6" ht="17.399999999999999">
      <c r="A6287" s="37"/>
      <c r="B6287" s="37"/>
      <c r="C6287" s="98"/>
    </row>
    <row r="6288" spans="1:6" ht="17.399999999999999">
      <c r="A6288" s="37"/>
      <c r="B6288" s="37"/>
      <c r="C6288" s="98"/>
      <c r="E6288" s="243"/>
      <c r="F6288" s="243"/>
    </row>
    <row r="6289" spans="1:6" ht="17.399999999999999">
      <c r="A6289" s="37"/>
      <c r="B6289" s="37"/>
      <c r="C6289" s="98"/>
    </row>
    <row r="6290" spans="1:6" ht="17.399999999999999">
      <c r="A6290" s="37"/>
      <c r="B6290" s="37"/>
      <c r="C6290" s="98"/>
    </row>
    <row r="6291" spans="1:6" ht="17.399999999999999">
      <c r="A6291" s="37"/>
      <c r="B6291" s="37"/>
      <c r="C6291" s="98"/>
      <c r="E6291" s="243"/>
      <c r="F6291" s="243"/>
    </row>
    <row r="6292" spans="1:6" ht="17.399999999999999">
      <c r="A6292" s="37"/>
      <c r="B6292" s="37"/>
      <c r="C6292" s="98"/>
    </row>
    <row r="6293" spans="1:6" ht="17.399999999999999">
      <c r="A6293" s="37"/>
      <c r="B6293" s="37"/>
      <c r="C6293" s="98"/>
    </row>
    <row r="6294" spans="1:6" ht="17.399999999999999">
      <c r="A6294" s="37"/>
      <c r="B6294" s="37"/>
      <c r="C6294" s="98"/>
    </row>
    <row r="6295" spans="1:6" ht="17.399999999999999">
      <c r="A6295" s="37"/>
      <c r="B6295" s="37"/>
      <c r="C6295" s="98"/>
    </row>
    <row r="6296" spans="1:6" ht="17.399999999999999">
      <c r="A6296" s="37"/>
      <c r="B6296" s="37"/>
      <c r="C6296" s="98"/>
    </row>
    <row r="6297" spans="1:6" ht="17.399999999999999">
      <c r="A6297" s="37"/>
      <c r="B6297" s="37"/>
      <c r="C6297" s="98"/>
    </row>
    <row r="6298" spans="1:6" ht="17.399999999999999">
      <c r="A6298" s="37"/>
      <c r="B6298" s="37"/>
      <c r="C6298" s="98"/>
    </row>
    <row r="6299" spans="1:6" ht="17.399999999999999">
      <c r="A6299" s="37"/>
      <c r="B6299" s="37"/>
      <c r="C6299" s="98"/>
    </row>
    <row r="6300" spans="1:6" ht="17.399999999999999">
      <c r="A6300" s="37"/>
      <c r="B6300" s="37"/>
      <c r="C6300" s="98"/>
    </row>
    <row r="6301" spans="1:6" ht="17.399999999999999">
      <c r="A6301" s="37"/>
      <c r="B6301" s="37"/>
      <c r="C6301" s="98"/>
    </row>
    <row r="6302" spans="1:6" ht="17.399999999999999">
      <c r="A6302" s="37"/>
      <c r="B6302" s="37"/>
      <c r="C6302" s="98"/>
    </row>
    <row r="6303" spans="1:6" ht="17.399999999999999">
      <c r="A6303" s="37"/>
      <c r="B6303" s="37"/>
      <c r="C6303" s="98"/>
    </row>
    <row r="6304" spans="1:6" ht="17.399999999999999">
      <c r="A6304" s="37"/>
      <c r="B6304" s="37"/>
      <c r="C6304" s="98"/>
    </row>
    <row r="6305" spans="1:3" ht="17.399999999999999">
      <c r="A6305" s="37"/>
      <c r="B6305" s="37"/>
      <c r="C6305" s="98"/>
    </row>
    <row r="6306" spans="1:3" ht="17.399999999999999">
      <c r="A6306" s="37"/>
      <c r="B6306" s="37"/>
      <c r="C6306" s="98"/>
    </row>
    <row r="6307" spans="1:3" ht="17.399999999999999">
      <c r="A6307" s="37"/>
      <c r="B6307" s="37"/>
      <c r="C6307" s="98"/>
    </row>
    <row r="6308" spans="1:3" ht="17.399999999999999">
      <c r="A6308" s="37"/>
      <c r="B6308" s="37"/>
      <c r="C6308" s="98"/>
    </row>
    <row r="6309" spans="1:3" ht="17.399999999999999">
      <c r="A6309" s="37"/>
      <c r="B6309" s="37"/>
      <c r="C6309" s="98"/>
    </row>
    <row r="6310" spans="1:3" ht="17.399999999999999">
      <c r="A6310" s="37"/>
      <c r="B6310" s="37"/>
      <c r="C6310" s="98"/>
    </row>
    <row r="6311" spans="1:3" ht="17.399999999999999">
      <c r="A6311" s="37"/>
      <c r="B6311" s="37"/>
      <c r="C6311" s="98"/>
    </row>
    <row r="6312" spans="1:3" ht="17.399999999999999">
      <c r="A6312" s="37"/>
      <c r="B6312" s="37"/>
      <c r="C6312" s="98"/>
    </row>
    <row r="6313" spans="1:3" ht="17.399999999999999">
      <c r="A6313" s="37"/>
      <c r="B6313" s="37"/>
      <c r="C6313" s="98"/>
    </row>
    <row r="6314" spans="1:3" ht="17.399999999999999">
      <c r="A6314" s="37"/>
      <c r="B6314" s="37"/>
      <c r="C6314" s="98"/>
    </row>
    <row r="6315" spans="1:3" ht="17.399999999999999">
      <c r="A6315" s="37"/>
      <c r="B6315" s="37"/>
      <c r="C6315" s="98"/>
    </row>
    <row r="6316" spans="1:3" ht="17.399999999999999">
      <c r="A6316" s="37"/>
      <c r="B6316" s="37"/>
      <c r="C6316" s="98"/>
    </row>
    <row r="6317" spans="1:3" ht="17.399999999999999">
      <c r="A6317" s="37"/>
      <c r="B6317" s="37"/>
      <c r="C6317" s="98"/>
    </row>
    <row r="6318" spans="1:3" ht="17.399999999999999">
      <c r="A6318" s="37"/>
      <c r="B6318" s="37"/>
      <c r="C6318" s="98"/>
    </row>
    <row r="6319" spans="1:3" ht="17.399999999999999">
      <c r="A6319" s="37"/>
      <c r="B6319" s="37"/>
      <c r="C6319" s="98"/>
    </row>
    <row r="6320" spans="1:3" ht="17.399999999999999">
      <c r="A6320" s="37"/>
      <c r="B6320" s="37"/>
      <c r="C6320" s="98"/>
    </row>
    <row r="6321" spans="1:6">
      <c r="A6321" s="241"/>
      <c r="B6321" s="242"/>
      <c r="C6321" s="279"/>
      <c r="E6321" s="243"/>
      <c r="F6321" s="243"/>
    </row>
  </sheetData>
  <customSheetViews>
    <customSheetView guid="{8C0016D3-969B-459C-82F3-A025653C8769}" topLeftCell="A172">
      <selection activeCell="C193" sqref="C193"/>
      <pageMargins left="0.7" right="0.7" top="0.75" bottom="0.75" header="0.3" footer="0.3"/>
    </customSheetView>
  </customSheetViews>
  <phoneticPr fontId="13" type="noConversion"/>
  <pageMargins left="0.70866141732283472" right="0.70866141732283472" top="0.74803149606299213" bottom="0.74803149606299213" header="0.31496062992125984" footer="0.31496062992125984"/>
  <pageSetup paperSize="9" scale="84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38</vt:i4>
      </vt:variant>
    </vt:vector>
  </HeadingPairs>
  <TitlesOfParts>
    <vt:vector size="45" baseType="lpstr">
      <vt:lpstr>입고</vt:lpstr>
      <vt:lpstr>재고현황</vt:lpstr>
      <vt:lpstr>출고</vt:lpstr>
      <vt:lpstr>재고DATA</vt:lpstr>
      <vt:lpstr>입고현황조회</vt:lpstr>
      <vt:lpstr>출고DATA</vt:lpstr>
      <vt:lpstr>품목DATA</vt:lpstr>
      <vt:lpstr>입고현황조회!Criteria</vt:lpstr>
      <vt:lpstr>출고!Criteria</vt:lpstr>
      <vt:lpstr>DATA구분</vt:lpstr>
      <vt:lpstr>DATA단가</vt:lpstr>
      <vt:lpstr>DATA입고년월</vt:lpstr>
      <vt:lpstr>DATA입고번호</vt:lpstr>
      <vt:lpstr>DATA입고수량</vt:lpstr>
      <vt:lpstr>DATA입고일</vt:lpstr>
      <vt:lpstr>DATA잔량</vt:lpstr>
      <vt:lpstr>DATA잔량금액</vt:lpstr>
      <vt:lpstr>DATA품목명</vt:lpstr>
      <vt:lpstr>DATA품목코드</vt:lpstr>
      <vt:lpstr>입고현황조회!Extract</vt:lpstr>
      <vt:lpstr>출고!Extract</vt:lpstr>
      <vt:lpstr>입고!Print_Area</vt:lpstr>
      <vt:lpstr>입고현황조회!Print_Area</vt:lpstr>
      <vt:lpstr>재고DATA!Print_Area</vt:lpstr>
      <vt:lpstr>재고현황!Print_Area</vt:lpstr>
      <vt:lpstr>출고!Print_Area</vt:lpstr>
      <vt:lpstr>품목DATA!Print_Area</vt:lpstr>
      <vt:lpstr>재고현황!Print_Titles</vt:lpstr>
      <vt:lpstr>출고!Print_Titles</vt:lpstr>
      <vt:lpstr>출고DATA!거래일자</vt:lpstr>
      <vt:lpstr>출고DATA!거래처명</vt:lpstr>
      <vt:lpstr>출고DATA!구분</vt:lpstr>
      <vt:lpstr>구분1</vt:lpstr>
      <vt:lpstr>매입처</vt:lpstr>
      <vt:lpstr>입고_구분</vt:lpstr>
      <vt:lpstr>입고번호</vt:lpstr>
      <vt:lpstr>입고일</vt:lpstr>
      <vt:lpstr>재고_구분</vt:lpstr>
      <vt:lpstr>창고명</vt:lpstr>
      <vt:lpstr>창고명_재고장</vt:lpstr>
      <vt:lpstr>출고DATA_수량</vt:lpstr>
      <vt:lpstr>출고DATA_출고일</vt:lpstr>
      <vt:lpstr>출고DATA_코드</vt:lpstr>
      <vt:lpstr>품목DATA범위</vt:lpstr>
      <vt:lpstr>품목코드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이숙교</dc:creator>
  <cp:lastModifiedBy>해경 조</cp:lastModifiedBy>
  <cp:lastPrinted>2023-10-31T06:30:01Z</cp:lastPrinted>
  <dcterms:created xsi:type="dcterms:W3CDTF">2011-01-06T07:00:25Z</dcterms:created>
  <dcterms:modified xsi:type="dcterms:W3CDTF">2024-01-04T03:10:31Z</dcterms:modified>
</cp:coreProperties>
</file>